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ouchalovan\Desktop\"/>
    </mc:Choice>
  </mc:AlternateContent>
  <bookViews>
    <workbookView xWindow="0" yWindow="0" windowWidth="28800" windowHeight="12300" tabRatio="764"/>
  </bookViews>
  <sheets>
    <sheet name="output_prispevek" sheetId="236" r:id="rId1"/>
  </sheets>
  <definedNames>
    <definedName name="_xlnm._FilterDatabase" localSheetId="0" hidden="1">output_prispevek!$A$3:$BJ$3</definedName>
  </definedNames>
  <calcPr calcId="162913"/>
</workbook>
</file>

<file path=xl/calcChain.xml><?xml version="1.0" encoding="utf-8"?>
<calcChain xmlns="http://schemas.openxmlformats.org/spreadsheetml/2006/main">
  <c r="BJ2" i="236" l="1"/>
  <c r="AR4" i="236" l="1"/>
  <c r="AR5" i="236"/>
  <c r="AR6" i="236"/>
  <c r="AR7" i="236"/>
  <c r="AR8" i="236"/>
  <c r="AR9" i="236"/>
  <c r="AR10" i="236"/>
  <c r="AR11" i="236"/>
  <c r="AR12" i="236"/>
  <c r="AR13" i="236"/>
  <c r="AR14" i="236"/>
  <c r="AR15" i="236"/>
  <c r="AR16" i="236"/>
  <c r="AR17" i="236"/>
  <c r="AR18" i="236"/>
  <c r="AR19" i="236"/>
  <c r="AR20" i="236"/>
  <c r="AR21" i="236"/>
  <c r="AR22" i="236"/>
  <c r="AR23" i="236"/>
  <c r="AR24" i="236"/>
  <c r="AR25" i="236"/>
  <c r="AR26" i="236"/>
  <c r="AR27" i="236"/>
  <c r="AR28" i="236"/>
  <c r="AR29" i="236"/>
  <c r="AR30" i="236"/>
  <c r="AR31" i="236"/>
  <c r="AR32" i="236"/>
  <c r="AR33" i="236"/>
  <c r="AR34" i="236"/>
  <c r="AR35" i="236"/>
  <c r="AR36" i="236"/>
  <c r="AR37" i="236"/>
  <c r="AR38" i="236"/>
  <c r="AR39" i="236"/>
  <c r="AR40" i="236"/>
  <c r="AR41" i="236"/>
  <c r="AR42" i="236"/>
  <c r="AR43" i="236"/>
  <c r="AR44" i="236"/>
  <c r="AR45" i="236"/>
  <c r="AR46" i="236"/>
  <c r="AR47" i="236"/>
  <c r="AR48" i="236"/>
  <c r="AR49" i="236"/>
  <c r="AR50" i="236"/>
  <c r="AR51" i="236"/>
  <c r="AR52" i="236"/>
  <c r="AR53" i="236"/>
  <c r="AR54" i="236"/>
  <c r="AR55" i="236"/>
  <c r="AR56" i="236"/>
  <c r="AR57" i="236"/>
  <c r="AR58" i="236"/>
  <c r="AR59" i="236"/>
  <c r="AR60" i="236"/>
  <c r="AR61" i="236"/>
  <c r="AR62" i="236"/>
  <c r="AR63" i="236"/>
  <c r="AR64" i="236"/>
  <c r="AR65" i="236"/>
  <c r="AR66" i="236"/>
  <c r="AR67" i="236"/>
  <c r="AR68" i="236"/>
  <c r="AR69" i="236"/>
  <c r="AR70" i="236"/>
  <c r="AR71" i="236"/>
  <c r="AR72" i="236"/>
  <c r="AR73" i="236"/>
  <c r="AR74" i="236"/>
  <c r="AR75" i="236"/>
  <c r="AR76" i="236"/>
  <c r="AR77" i="236"/>
  <c r="AR78" i="236"/>
  <c r="AR79" i="236"/>
  <c r="AR80" i="236"/>
  <c r="AR81" i="236"/>
  <c r="AR82" i="236"/>
  <c r="AR83" i="236"/>
  <c r="AR84" i="236"/>
  <c r="AR85" i="236"/>
  <c r="AR86" i="236"/>
  <c r="AR87" i="236"/>
  <c r="AR88" i="236"/>
  <c r="AR89" i="236"/>
  <c r="AR90" i="236"/>
  <c r="AR91" i="236"/>
  <c r="AR92" i="236"/>
  <c r="AR93" i="236"/>
  <c r="AR94" i="236"/>
  <c r="AR95" i="236"/>
  <c r="AR96" i="236"/>
  <c r="AR97" i="236"/>
  <c r="AR98" i="236"/>
  <c r="AR99" i="236"/>
  <c r="AR100" i="236"/>
  <c r="AR101" i="236"/>
  <c r="AR102" i="236"/>
  <c r="AR103" i="236"/>
  <c r="AR104" i="236"/>
  <c r="AR105" i="236"/>
  <c r="AR106" i="236"/>
  <c r="AR107" i="236"/>
  <c r="AR108" i="236"/>
  <c r="AR109" i="236"/>
  <c r="AR110" i="236"/>
  <c r="AR111" i="236"/>
  <c r="AR112" i="236"/>
  <c r="AR113" i="236"/>
  <c r="AR114" i="236"/>
  <c r="AR115" i="236"/>
  <c r="AR116" i="236"/>
  <c r="AR117" i="236"/>
  <c r="AR118" i="236"/>
  <c r="AR119" i="236"/>
  <c r="AR120" i="236"/>
  <c r="AR121" i="236"/>
  <c r="AR122" i="236"/>
  <c r="AR123" i="236"/>
  <c r="AR124" i="236"/>
  <c r="AR125" i="236"/>
  <c r="AR126" i="236"/>
  <c r="AR127" i="236"/>
  <c r="AR128" i="236"/>
  <c r="AR129" i="236"/>
  <c r="AR130" i="236"/>
  <c r="AR131" i="236"/>
  <c r="AR132" i="236"/>
  <c r="AR133" i="236"/>
  <c r="AR134" i="236"/>
  <c r="AR135" i="236"/>
  <c r="AR136" i="236"/>
  <c r="AR137" i="236"/>
  <c r="AR138" i="236"/>
  <c r="AR139" i="236"/>
  <c r="AR140" i="236"/>
  <c r="AR141" i="236"/>
  <c r="AR142" i="236"/>
  <c r="AR143" i="236"/>
  <c r="AR144" i="236"/>
  <c r="AR145" i="236"/>
  <c r="AR146" i="236"/>
  <c r="AR147" i="236"/>
  <c r="AR148" i="236"/>
  <c r="AR149" i="236"/>
  <c r="AR150" i="236"/>
  <c r="AR151" i="236"/>
  <c r="AR152" i="236"/>
  <c r="AR153" i="236"/>
  <c r="AR154" i="236"/>
  <c r="AR155" i="236"/>
  <c r="AR156" i="236"/>
  <c r="AR157" i="236"/>
  <c r="AR158" i="236"/>
  <c r="AR159" i="236"/>
  <c r="AR160" i="236"/>
  <c r="AR161" i="236"/>
  <c r="AR162" i="236"/>
  <c r="AR163" i="236"/>
  <c r="AR164" i="236"/>
  <c r="AR165" i="236"/>
  <c r="AR166" i="236"/>
  <c r="AR167" i="236"/>
  <c r="AR168" i="236"/>
  <c r="AR169" i="236"/>
  <c r="AR170" i="236"/>
  <c r="AR171" i="236"/>
  <c r="AR172" i="236"/>
  <c r="AR173" i="236"/>
  <c r="AR174" i="236"/>
  <c r="AR175" i="236"/>
  <c r="AR176" i="236"/>
  <c r="AR177" i="236"/>
  <c r="AR178" i="236"/>
  <c r="AR179" i="236"/>
  <c r="AR180" i="236"/>
  <c r="AR181" i="236"/>
  <c r="AR182" i="236"/>
  <c r="AR183" i="236"/>
  <c r="AR184" i="236"/>
  <c r="AR185" i="236"/>
  <c r="AR186" i="236"/>
  <c r="AR187" i="236"/>
  <c r="AR188" i="236"/>
  <c r="AR189" i="236"/>
  <c r="AR190" i="236"/>
  <c r="AR191" i="236"/>
  <c r="AR192" i="236"/>
  <c r="AR193" i="236"/>
  <c r="AR194" i="236"/>
  <c r="AR195" i="236"/>
  <c r="AR196" i="236"/>
  <c r="AR197" i="236"/>
  <c r="AR198" i="236"/>
  <c r="AR199" i="236"/>
  <c r="AR200" i="236"/>
  <c r="AR201" i="236"/>
  <c r="AR202" i="236"/>
  <c r="AR203" i="236"/>
  <c r="AR204" i="236"/>
  <c r="AR205" i="236"/>
  <c r="AR206" i="236"/>
  <c r="AR207" i="236"/>
  <c r="AR208" i="236"/>
  <c r="AR209" i="236"/>
  <c r="AR210" i="236"/>
  <c r="AR211" i="236"/>
  <c r="AR212" i="236"/>
  <c r="AR213" i="236"/>
  <c r="AR214" i="236"/>
  <c r="AR215" i="236"/>
  <c r="AR216" i="236"/>
  <c r="AR217" i="236"/>
  <c r="AR218" i="236"/>
  <c r="AR219" i="236"/>
  <c r="AR220" i="236"/>
  <c r="AR221" i="236"/>
  <c r="AR222" i="236"/>
  <c r="AR223" i="236"/>
  <c r="AR224" i="236"/>
  <c r="AR225" i="236"/>
  <c r="AR226" i="236"/>
  <c r="AR227" i="236"/>
  <c r="AR228" i="236"/>
  <c r="AR229" i="236"/>
  <c r="AR230" i="236"/>
  <c r="AR231" i="236"/>
  <c r="AR232" i="236"/>
  <c r="AR233" i="236"/>
  <c r="AR234" i="236"/>
  <c r="AR235" i="236"/>
  <c r="AR236" i="236"/>
  <c r="AR237" i="236"/>
  <c r="AR238" i="236"/>
  <c r="AR239" i="236"/>
  <c r="AR240" i="236"/>
  <c r="AR241" i="236"/>
  <c r="AR242" i="236"/>
  <c r="AR243" i="236"/>
  <c r="AR244" i="236"/>
  <c r="AR245" i="236"/>
  <c r="AR246" i="236"/>
  <c r="AR247" i="236"/>
  <c r="AR248" i="236"/>
  <c r="AR249" i="236"/>
  <c r="AR250" i="236"/>
  <c r="AR251" i="236"/>
  <c r="AR252" i="236"/>
  <c r="AR253" i="236"/>
  <c r="AR254" i="236"/>
  <c r="AR255" i="236"/>
  <c r="AR256" i="236"/>
  <c r="AR257" i="236"/>
  <c r="AR258" i="236"/>
  <c r="AR259" i="236"/>
  <c r="AR260" i="236"/>
  <c r="AR261" i="236"/>
  <c r="AR262" i="236"/>
  <c r="AR263" i="236"/>
  <c r="AR264" i="236"/>
  <c r="AR265" i="236"/>
  <c r="AR266" i="236"/>
  <c r="AR267" i="236"/>
  <c r="AR268" i="236"/>
  <c r="AR269" i="236"/>
  <c r="AR270" i="236"/>
  <c r="AR271" i="236"/>
  <c r="AR272" i="236"/>
  <c r="AR273" i="236"/>
  <c r="AR274" i="236"/>
  <c r="AR275" i="236"/>
  <c r="AR276" i="236"/>
  <c r="AR277" i="236"/>
  <c r="AR278" i="236"/>
  <c r="AR279" i="236"/>
  <c r="AR280" i="236"/>
  <c r="AR281" i="236"/>
  <c r="AR282" i="236"/>
  <c r="AR283" i="236"/>
  <c r="AR284" i="236"/>
  <c r="AR285" i="236"/>
  <c r="AR286" i="236"/>
  <c r="AR287" i="236"/>
  <c r="AR288" i="236"/>
  <c r="AR289" i="236"/>
  <c r="AR290" i="236"/>
  <c r="AR291" i="236"/>
  <c r="AR292" i="236"/>
  <c r="AR293" i="236"/>
  <c r="AR294" i="236"/>
  <c r="AR295" i="236"/>
  <c r="AR296" i="236"/>
  <c r="AR297" i="236"/>
  <c r="AR298" i="236"/>
  <c r="AR299" i="236"/>
  <c r="AR300" i="236"/>
  <c r="AR301" i="236"/>
  <c r="AR302" i="236"/>
  <c r="AR303" i="236"/>
  <c r="AR304" i="236"/>
  <c r="AR305" i="236"/>
  <c r="AR306" i="236"/>
  <c r="AR307" i="236"/>
  <c r="AR308" i="236"/>
  <c r="AR309" i="236"/>
  <c r="AR310" i="236"/>
  <c r="AR311" i="236"/>
  <c r="AR312" i="236"/>
  <c r="AR313" i="236"/>
  <c r="AR314" i="236"/>
  <c r="AR315" i="236"/>
  <c r="AR316" i="236"/>
  <c r="AR317" i="236"/>
  <c r="AR318" i="236"/>
  <c r="AR319" i="236"/>
  <c r="AR320" i="236"/>
  <c r="AR321" i="236"/>
  <c r="AR322" i="236"/>
  <c r="AR323" i="236"/>
  <c r="AR324" i="236"/>
  <c r="AR325" i="236"/>
  <c r="AR326" i="236"/>
  <c r="AR327" i="236"/>
  <c r="AR328" i="236"/>
  <c r="AR329" i="236"/>
  <c r="AR330" i="236"/>
  <c r="AR331" i="236"/>
  <c r="AR332" i="236"/>
  <c r="AR333" i="236"/>
  <c r="AR334" i="236"/>
  <c r="AR335" i="236"/>
  <c r="AR336" i="236"/>
  <c r="AR337" i="236"/>
  <c r="AR338" i="236"/>
  <c r="AR339" i="236"/>
  <c r="AR340" i="236"/>
  <c r="AR341" i="236"/>
  <c r="AR342" i="236"/>
  <c r="AR343" i="236"/>
  <c r="AR344" i="236"/>
  <c r="AR345" i="236"/>
  <c r="AR346" i="236"/>
  <c r="AR347" i="236"/>
  <c r="AR348" i="236"/>
  <c r="AR349" i="236"/>
  <c r="AR350" i="236"/>
  <c r="AR351" i="236"/>
  <c r="AR352" i="236"/>
  <c r="AR353" i="236"/>
  <c r="AR354" i="236"/>
  <c r="AR355" i="236"/>
  <c r="AR356" i="236"/>
  <c r="AR357" i="236"/>
  <c r="AR358" i="236"/>
  <c r="AR359" i="236"/>
  <c r="AR360" i="236"/>
  <c r="AR361" i="236"/>
  <c r="AR362" i="236"/>
  <c r="AR363" i="236"/>
  <c r="AR364" i="236"/>
  <c r="AR365" i="236"/>
  <c r="AR366" i="236"/>
  <c r="AR367" i="236"/>
  <c r="AR368" i="236"/>
  <c r="AR369" i="236"/>
  <c r="AR370" i="236"/>
  <c r="AR371" i="236"/>
  <c r="AR372" i="236"/>
  <c r="AR373" i="236"/>
  <c r="AR374" i="236"/>
  <c r="AR375" i="236"/>
  <c r="AR376" i="236"/>
  <c r="AR377" i="236"/>
  <c r="AR378" i="236"/>
  <c r="AR379" i="236"/>
  <c r="AR380" i="236"/>
  <c r="AR381" i="236"/>
  <c r="AR382" i="236"/>
  <c r="AR383" i="236"/>
  <c r="AR384" i="236"/>
  <c r="AR385" i="236"/>
  <c r="AR386" i="236"/>
  <c r="AR387" i="236"/>
  <c r="AR388" i="236"/>
  <c r="AR389" i="236"/>
  <c r="AR390" i="236"/>
  <c r="AR391" i="236"/>
  <c r="AR392" i="236"/>
  <c r="AR393" i="236"/>
  <c r="AR394" i="236"/>
  <c r="AR395" i="236"/>
  <c r="AR396" i="236"/>
  <c r="AR397" i="236"/>
  <c r="AR398" i="236"/>
  <c r="AR399" i="236"/>
  <c r="AR400" i="236"/>
  <c r="AR401" i="236"/>
  <c r="AR402" i="236"/>
  <c r="AR403" i="236"/>
  <c r="AR404" i="236"/>
  <c r="AR405" i="236"/>
  <c r="AR406" i="236"/>
  <c r="AR407" i="236"/>
  <c r="AR408" i="236"/>
  <c r="AR409" i="236"/>
  <c r="AR410" i="236"/>
  <c r="AR411" i="236"/>
  <c r="AR412" i="236"/>
  <c r="AR413" i="236"/>
  <c r="AR414" i="236"/>
  <c r="AR415" i="236"/>
  <c r="AR416" i="236"/>
  <c r="AR417" i="236"/>
  <c r="AR418" i="236"/>
  <c r="AR419" i="236"/>
  <c r="AR420" i="236"/>
  <c r="AR421" i="236"/>
  <c r="AR422" i="236"/>
  <c r="AR423" i="236"/>
  <c r="AR424" i="236"/>
  <c r="AR425" i="236"/>
  <c r="AR426" i="236"/>
  <c r="AR427" i="236"/>
  <c r="AR428" i="236"/>
  <c r="AR429" i="236"/>
  <c r="AR430" i="236"/>
  <c r="AR431" i="236"/>
  <c r="AR432" i="236"/>
  <c r="AR433" i="236"/>
  <c r="AR434" i="236"/>
  <c r="AR435" i="236"/>
  <c r="AR436" i="236"/>
  <c r="AR437" i="236"/>
  <c r="AR438" i="236"/>
  <c r="AR439" i="236"/>
  <c r="AR440" i="236"/>
  <c r="AR441" i="236"/>
  <c r="AR442" i="236"/>
  <c r="AR443" i="236"/>
  <c r="AR444" i="236"/>
  <c r="AR445" i="236"/>
  <c r="AR446" i="236"/>
  <c r="AR447" i="236"/>
  <c r="AR448" i="236"/>
  <c r="AR449" i="236"/>
  <c r="AR450" i="236"/>
  <c r="AR451" i="236"/>
  <c r="AR452" i="236"/>
  <c r="AR453" i="236"/>
  <c r="AR454" i="236"/>
  <c r="AR455" i="236"/>
  <c r="AR456" i="236"/>
  <c r="AR457" i="236"/>
  <c r="AR458" i="236"/>
  <c r="AR459" i="236"/>
  <c r="AR460" i="236"/>
  <c r="AR461" i="236"/>
  <c r="AR462" i="236"/>
  <c r="AR463" i="236"/>
  <c r="AR464" i="236"/>
  <c r="AR465" i="236"/>
  <c r="AR466" i="236"/>
  <c r="AR467" i="236"/>
  <c r="AR468" i="236"/>
  <c r="AR469" i="236"/>
  <c r="AR470" i="236"/>
  <c r="AR471" i="236"/>
  <c r="AR472" i="236"/>
  <c r="AR473" i="236"/>
  <c r="AR474" i="236"/>
  <c r="AR475" i="236"/>
  <c r="AR476" i="236"/>
  <c r="AR477" i="236"/>
  <c r="AR478" i="236"/>
  <c r="AR479" i="236"/>
  <c r="AR480" i="236"/>
  <c r="AR481" i="236"/>
  <c r="AR482" i="236"/>
  <c r="AR483" i="236"/>
  <c r="AR484" i="236"/>
  <c r="AR485" i="236"/>
  <c r="AR486" i="236"/>
  <c r="AR487" i="236"/>
  <c r="AR488" i="236"/>
  <c r="AR489" i="236"/>
  <c r="AR490" i="236"/>
  <c r="AR491" i="236"/>
  <c r="AR492" i="236"/>
  <c r="AR493" i="236"/>
  <c r="AR494" i="236"/>
  <c r="AR495" i="236"/>
  <c r="AR496" i="236"/>
  <c r="AR497" i="236"/>
  <c r="AR498" i="236"/>
  <c r="AR499" i="236"/>
  <c r="AR500" i="236"/>
  <c r="AR501" i="236"/>
  <c r="AR502" i="236"/>
  <c r="AR503" i="236"/>
  <c r="AR504" i="236"/>
  <c r="AR505" i="236"/>
  <c r="AR506" i="236"/>
  <c r="AR507" i="236"/>
  <c r="AR508" i="236"/>
  <c r="AR509" i="236"/>
  <c r="AR510" i="236"/>
  <c r="AR511" i="236"/>
  <c r="AR512" i="236"/>
  <c r="AR513" i="236"/>
  <c r="AR514" i="236"/>
  <c r="AR515" i="236"/>
  <c r="AR516" i="236"/>
  <c r="AR517" i="236"/>
  <c r="AR518" i="236"/>
  <c r="AR519" i="236"/>
  <c r="AR520" i="236"/>
  <c r="AR521" i="236"/>
  <c r="AR522" i="236"/>
  <c r="AR523" i="236"/>
  <c r="AR524" i="236"/>
  <c r="AR525" i="236"/>
  <c r="AR526" i="236"/>
  <c r="AR527" i="236"/>
  <c r="AR528" i="236"/>
  <c r="AR529" i="236"/>
  <c r="AR530" i="236"/>
  <c r="AR531" i="236"/>
  <c r="AR532" i="236"/>
  <c r="AR533" i="236"/>
  <c r="AR534" i="236"/>
  <c r="AR535" i="236"/>
  <c r="AR536" i="236"/>
  <c r="AR537" i="236"/>
  <c r="AR538" i="236"/>
  <c r="AR539" i="236"/>
  <c r="AR540" i="236"/>
  <c r="AR541" i="236"/>
  <c r="AR542" i="236"/>
  <c r="AR543" i="236"/>
  <c r="AR544" i="236"/>
  <c r="AR545" i="236"/>
  <c r="AR546" i="236"/>
  <c r="AR547" i="236"/>
  <c r="AR548" i="236"/>
  <c r="AR549" i="236"/>
  <c r="AR550" i="236"/>
  <c r="AR551" i="236"/>
  <c r="AR552" i="236"/>
  <c r="AR553" i="236"/>
  <c r="AR554" i="236"/>
  <c r="AR555" i="236"/>
  <c r="AR556" i="236"/>
  <c r="AR557" i="236"/>
  <c r="AR558" i="236"/>
  <c r="AR559" i="236"/>
  <c r="AR560" i="236"/>
  <c r="AR561" i="236"/>
  <c r="AR562" i="236"/>
  <c r="AR563" i="236"/>
  <c r="AR564" i="236"/>
  <c r="AR565" i="236"/>
  <c r="AR566" i="236"/>
  <c r="AR567" i="236"/>
  <c r="AR568" i="236"/>
  <c r="AR569" i="236"/>
  <c r="AR570" i="236"/>
  <c r="AR571" i="236"/>
  <c r="AR572" i="236"/>
  <c r="AR573" i="236"/>
  <c r="AR574" i="236"/>
  <c r="AR575" i="236"/>
  <c r="AR576" i="236"/>
  <c r="AR577" i="236"/>
  <c r="AR578" i="236"/>
  <c r="AR579" i="236"/>
  <c r="AR580" i="236"/>
  <c r="AR581" i="236"/>
  <c r="AR582" i="236"/>
  <c r="AR583" i="236"/>
  <c r="AR584" i="236"/>
  <c r="AR585" i="236"/>
  <c r="AR586" i="236"/>
  <c r="AR587" i="236"/>
  <c r="AR588" i="236"/>
  <c r="AR589" i="236"/>
  <c r="AR590" i="236"/>
  <c r="AR591" i="236"/>
  <c r="AR592" i="236"/>
  <c r="AR593" i="236"/>
  <c r="AR594" i="236"/>
  <c r="AR595" i="236"/>
  <c r="AR596" i="236"/>
  <c r="AR597" i="236"/>
  <c r="AR598" i="236"/>
  <c r="AR599" i="236"/>
  <c r="AR600" i="236"/>
  <c r="AR601" i="236"/>
  <c r="AR602" i="236"/>
  <c r="AR603" i="236"/>
  <c r="AR604" i="236"/>
  <c r="AR605" i="236"/>
  <c r="AR606" i="236"/>
  <c r="AR607" i="236"/>
  <c r="AR608" i="236"/>
  <c r="AR609" i="236"/>
  <c r="AR610" i="236"/>
  <c r="AR611" i="236"/>
  <c r="AR612" i="236"/>
  <c r="AR613" i="236"/>
  <c r="AR614" i="236"/>
  <c r="AR615" i="236"/>
  <c r="AR616" i="236"/>
  <c r="AR617" i="236"/>
  <c r="AR618" i="236"/>
  <c r="AR619" i="236"/>
  <c r="AR620" i="236"/>
  <c r="AR621" i="236"/>
  <c r="AR622" i="236"/>
  <c r="AR623" i="236"/>
  <c r="AR624" i="236"/>
  <c r="AR625" i="236"/>
  <c r="AR626" i="236"/>
  <c r="AR627" i="236"/>
  <c r="AR628" i="236"/>
  <c r="AR629" i="236"/>
  <c r="AR630" i="236"/>
  <c r="AR631" i="236"/>
  <c r="AR632" i="236"/>
  <c r="AR633" i="236"/>
  <c r="AR634" i="236"/>
  <c r="AR635" i="236"/>
  <c r="AR636" i="236"/>
  <c r="AR637" i="236"/>
  <c r="AR638" i="236"/>
  <c r="AR639" i="236"/>
  <c r="AR640" i="236"/>
  <c r="AR641" i="236"/>
  <c r="AR642" i="236"/>
  <c r="AR643" i="236"/>
  <c r="AR644" i="236"/>
  <c r="AR645" i="236"/>
  <c r="AR646" i="236"/>
  <c r="AR647" i="236"/>
  <c r="AR648" i="236"/>
  <c r="AR649" i="236"/>
  <c r="AR650" i="236"/>
  <c r="AR651" i="236"/>
  <c r="AR652" i="236"/>
  <c r="AR653" i="236"/>
  <c r="AR654" i="236"/>
  <c r="AR655" i="236"/>
  <c r="AR656" i="236"/>
  <c r="AR657" i="236"/>
  <c r="AR658" i="236"/>
  <c r="AR659" i="236"/>
  <c r="AR660" i="236"/>
  <c r="AR661" i="236"/>
  <c r="AR662" i="236"/>
  <c r="AR663" i="236"/>
  <c r="AR664" i="236"/>
  <c r="AR665" i="236"/>
  <c r="AR666" i="236"/>
  <c r="AR667" i="236"/>
  <c r="AR668" i="236"/>
  <c r="AR669" i="236"/>
  <c r="AR670" i="236"/>
  <c r="AR671" i="236"/>
  <c r="AR672" i="236"/>
  <c r="AR673" i="236"/>
  <c r="AR674" i="236"/>
  <c r="AR675" i="236"/>
  <c r="AR676" i="236"/>
  <c r="AR677" i="236"/>
  <c r="AR678" i="236"/>
  <c r="AR679" i="236"/>
  <c r="AR680" i="236"/>
  <c r="AR681" i="236"/>
  <c r="AR682" i="236"/>
  <c r="AR683" i="236"/>
  <c r="AR684" i="236"/>
  <c r="AR685" i="236"/>
  <c r="AR686" i="236"/>
  <c r="AR687" i="236"/>
  <c r="AR688" i="236"/>
  <c r="AR689" i="236"/>
  <c r="AR690" i="236"/>
  <c r="AR691" i="236"/>
  <c r="AR692" i="236"/>
  <c r="AR693" i="236"/>
  <c r="AR694" i="236"/>
  <c r="AR695" i="236"/>
  <c r="AR696" i="236"/>
  <c r="AR697" i="236"/>
  <c r="AR698" i="236"/>
  <c r="AR699" i="236"/>
  <c r="AR700" i="236"/>
  <c r="AR701" i="236"/>
  <c r="AR702" i="236"/>
  <c r="AR703" i="236"/>
  <c r="AR704" i="236"/>
  <c r="AR705" i="236"/>
  <c r="AR706" i="236"/>
  <c r="AR707" i="236"/>
  <c r="AR708" i="236"/>
  <c r="AR709" i="236"/>
  <c r="AR710" i="236"/>
  <c r="AR711" i="236"/>
  <c r="AR712" i="236"/>
  <c r="AR713" i="236"/>
  <c r="AR714" i="236"/>
  <c r="AR715" i="236"/>
  <c r="AR716" i="236"/>
  <c r="AR717" i="236"/>
  <c r="AR718" i="236"/>
  <c r="AR719" i="236"/>
  <c r="AR720" i="236"/>
  <c r="AR721" i="236"/>
  <c r="AR722" i="236"/>
  <c r="AR723" i="236"/>
  <c r="AR724" i="236"/>
  <c r="AR725" i="236"/>
  <c r="AR726" i="236"/>
  <c r="AR727" i="236"/>
  <c r="AR728" i="236"/>
  <c r="AR729" i="236"/>
  <c r="AR730" i="236"/>
  <c r="AR731" i="236"/>
  <c r="AR732" i="236"/>
  <c r="AR733" i="236"/>
  <c r="AR734" i="236"/>
  <c r="AR735" i="236"/>
  <c r="AR736" i="236"/>
  <c r="AR737" i="236"/>
  <c r="AR738" i="236"/>
  <c r="AR739" i="236"/>
  <c r="AR740" i="236"/>
  <c r="AR741" i="236"/>
  <c r="AR742" i="236"/>
  <c r="AR743" i="236"/>
  <c r="AR744" i="236"/>
  <c r="AR745" i="236"/>
  <c r="AR746" i="236"/>
  <c r="AR747" i="236"/>
  <c r="AR748" i="236"/>
  <c r="AR749" i="236"/>
  <c r="AR750" i="236"/>
  <c r="AR751" i="236"/>
  <c r="AR752" i="236"/>
  <c r="AR753" i="236"/>
  <c r="AR754" i="236"/>
  <c r="AR755" i="236"/>
  <c r="AR756" i="236"/>
  <c r="AR757" i="236"/>
  <c r="AR758" i="236"/>
  <c r="AR759" i="236"/>
  <c r="AR760" i="236"/>
  <c r="AR761" i="236"/>
  <c r="AR762" i="236"/>
  <c r="AR763" i="236"/>
  <c r="AR764" i="236"/>
  <c r="AR765" i="236"/>
  <c r="AR766" i="236"/>
  <c r="AR767" i="236"/>
  <c r="AR768" i="236"/>
  <c r="AR769" i="236"/>
  <c r="AR770" i="236"/>
  <c r="AR771" i="236"/>
  <c r="AR772" i="236"/>
  <c r="AR773" i="236"/>
  <c r="AR774" i="236"/>
  <c r="AR775" i="236"/>
  <c r="AR776" i="236"/>
  <c r="AR777" i="236"/>
  <c r="AR778" i="236"/>
  <c r="AR779" i="236"/>
  <c r="AR780" i="236"/>
  <c r="AR781" i="236"/>
  <c r="AR782" i="236"/>
  <c r="AR783" i="236"/>
  <c r="AR784" i="236"/>
  <c r="AR785" i="236"/>
  <c r="AR786" i="236"/>
  <c r="AR787" i="236"/>
  <c r="AR788" i="236"/>
  <c r="AR789" i="236"/>
  <c r="AR790" i="236"/>
  <c r="AR791" i="236"/>
  <c r="AR792" i="236"/>
  <c r="AR793" i="236"/>
  <c r="AR794" i="236"/>
  <c r="AR795" i="236"/>
  <c r="AR796" i="236"/>
  <c r="AR797" i="236"/>
  <c r="AR798" i="236"/>
  <c r="AR799" i="236"/>
  <c r="AR800" i="236"/>
  <c r="AR801" i="236"/>
  <c r="AR802" i="236"/>
  <c r="AR803" i="236"/>
  <c r="AR804" i="236"/>
  <c r="AR805" i="236"/>
  <c r="AR806" i="236"/>
  <c r="AR807" i="236"/>
  <c r="AR808" i="236"/>
  <c r="AR809" i="236"/>
  <c r="AR810" i="236"/>
  <c r="AR811" i="236"/>
  <c r="AR812" i="236"/>
  <c r="AR813" i="236"/>
  <c r="AR814" i="236"/>
  <c r="AR815" i="236"/>
  <c r="AR816" i="236"/>
  <c r="AR817" i="236"/>
  <c r="AR818" i="236"/>
  <c r="AR819" i="236"/>
  <c r="AR820" i="236"/>
  <c r="AR821" i="236"/>
  <c r="AR822" i="236"/>
  <c r="AR823" i="236"/>
  <c r="AR824" i="236"/>
  <c r="AR825" i="236"/>
  <c r="AR826" i="236"/>
  <c r="AR827" i="236"/>
  <c r="AR828" i="236"/>
  <c r="AR829" i="236"/>
  <c r="AR830" i="236"/>
  <c r="AR831" i="236"/>
  <c r="AR832" i="236"/>
  <c r="AR833" i="236"/>
  <c r="AR834" i="236"/>
  <c r="AR835" i="236"/>
  <c r="AR836" i="236"/>
  <c r="AR837" i="236"/>
  <c r="AR838" i="236"/>
  <c r="AR839" i="236"/>
  <c r="AR840" i="236"/>
  <c r="AR841" i="236"/>
  <c r="AR842" i="236"/>
  <c r="AR843" i="236"/>
  <c r="AR844" i="236"/>
  <c r="AR845" i="236"/>
  <c r="AR846" i="236"/>
  <c r="AR847" i="236"/>
  <c r="AR848" i="236"/>
  <c r="AR849" i="236"/>
  <c r="AR850" i="236"/>
  <c r="AR851" i="236"/>
  <c r="AR852" i="236"/>
  <c r="AR853" i="236"/>
  <c r="AR854" i="236"/>
  <c r="AR855" i="236"/>
  <c r="AR856" i="236"/>
  <c r="AR857" i="236"/>
  <c r="AR858" i="236"/>
  <c r="AR859" i="236"/>
  <c r="AR860" i="236"/>
  <c r="AR861" i="236"/>
  <c r="AR862" i="236"/>
  <c r="AR863" i="236"/>
  <c r="AR864" i="236"/>
  <c r="AR865" i="236"/>
  <c r="AR866" i="236"/>
  <c r="AR867" i="236"/>
  <c r="AR868" i="236"/>
  <c r="AR869" i="236"/>
  <c r="AR870" i="236"/>
  <c r="AR871" i="236"/>
  <c r="AR872" i="236"/>
  <c r="AR873" i="236"/>
  <c r="AR874" i="236"/>
  <c r="AR875" i="236"/>
  <c r="AR876" i="236"/>
  <c r="AR877" i="236"/>
  <c r="AR878" i="236"/>
  <c r="AR879" i="236"/>
  <c r="AR880" i="236"/>
  <c r="AR881" i="236"/>
  <c r="AR882" i="236"/>
  <c r="AR883" i="236"/>
  <c r="AR884" i="236"/>
  <c r="AR885" i="236"/>
  <c r="AR886" i="236"/>
  <c r="AR887" i="236"/>
  <c r="AR888" i="236"/>
  <c r="AR889" i="236"/>
  <c r="AR890" i="236"/>
  <c r="AR891" i="236"/>
  <c r="AR892" i="236"/>
  <c r="AR893" i="236"/>
  <c r="AR894" i="236"/>
  <c r="AR895" i="236"/>
  <c r="AR896" i="236"/>
  <c r="AR897" i="236"/>
  <c r="AR898" i="236"/>
  <c r="AR899" i="236"/>
  <c r="AR900" i="236"/>
  <c r="AR901" i="236"/>
  <c r="AR902" i="236"/>
  <c r="AR903" i="236"/>
  <c r="AR904" i="236"/>
  <c r="AR905" i="236"/>
  <c r="AR906" i="236"/>
  <c r="AR907" i="236"/>
  <c r="AR908" i="236"/>
  <c r="AR909" i="236"/>
  <c r="AR910" i="236"/>
  <c r="AR911" i="236"/>
  <c r="AR912" i="236"/>
  <c r="AR913" i="236"/>
  <c r="AR914" i="236"/>
  <c r="AR915" i="236"/>
  <c r="AR916" i="236"/>
  <c r="AR917" i="236"/>
  <c r="AR918" i="236"/>
  <c r="AR919" i="236"/>
  <c r="AR920" i="236"/>
  <c r="AR921" i="236"/>
  <c r="AR922" i="236"/>
  <c r="AR923" i="236"/>
  <c r="AR924" i="236"/>
  <c r="AR925" i="236"/>
  <c r="AR926" i="236"/>
  <c r="AR927" i="236"/>
  <c r="AR928" i="236"/>
  <c r="AR929" i="236"/>
  <c r="AR930" i="236"/>
  <c r="AR931" i="236"/>
  <c r="AR932" i="236"/>
  <c r="AR933" i="236"/>
  <c r="AR934" i="236"/>
  <c r="AR935" i="236"/>
  <c r="AR936" i="236"/>
  <c r="AR937" i="236"/>
  <c r="AR938" i="236"/>
  <c r="AR939" i="236"/>
  <c r="AR940" i="236"/>
  <c r="AR941" i="236"/>
  <c r="AR942" i="236"/>
  <c r="AR943" i="236"/>
  <c r="AR944" i="236"/>
  <c r="AR945" i="236"/>
  <c r="AR946" i="236"/>
  <c r="AR947" i="236"/>
  <c r="AR948" i="236"/>
  <c r="AR949" i="236"/>
  <c r="AR950" i="236"/>
  <c r="AR951" i="236"/>
  <c r="AR952" i="236"/>
  <c r="AR953" i="236"/>
  <c r="AR954" i="236"/>
  <c r="AR955" i="236"/>
  <c r="AR956" i="236"/>
  <c r="AR957" i="236"/>
  <c r="AR958" i="236"/>
  <c r="AR959" i="236"/>
  <c r="AR960" i="236"/>
  <c r="AR961" i="236"/>
  <c r="AR962" i="236"/>
  <c r="AR963" i="236"/>
  <c r="AR964" i="236"/>
  <c r="AR965" i="236"/>
  <c r="AR966" i="236"/>
  <c r="AR967" i="236"/>
  <c r="AR968" i="236"/>
  <c r="AR969" i="236"/>
  <c r="AR970" i="236"/>
  <c r="AR971" i="236"/>
  <c r="AR972" i="236"/>
  <c r="AR973" i="236"/>
  <c r="AR974" i="236"/>
  <c r="AR975" i="236"/>
  <c r="AR976" i="236"/>
  <c r="AR977" i="236"/>
  <c r="AR978" i="236"/>
  <c r="AR979" i="236"/>
  <c r="AR980" i="236"/>
  <c r="AR981" i="236"/>
  <c r="AR982" i="236"/>
  <c r="AR983" i="236"/>
  <c r="AR984" i="236"/>
  <c r="AR985" i="236"/>
  <c r="AR986" i="236"/>
  <c r="AR987" i="236"/>
  <c r="AR988" i="236"/>
  <c r="AR989" i="236"/>
  <c r="AR990" i="236"/>
  <c r="AR991" i="236"/>
  <c r="AR992" i="236"/>
  <c r="AR993" i="236"/>
  <c r="AR994" i="236"/>
  <c r="AR995" i="236"/>
  <c r="AR996" i="236"/>
  <c r="AR997" i="236"/>
  <c r="AR998" i="236"/>
  <c r="AR999" i="236"/>
  <c r="AR1000" i="236"/>
  <c r="AR1001" i="236"/>
  <c r="AR1002" i="236"/>
  <c r="AR1003" i="236"/>
  <c r="AR1004" i="236"/>
  <c r="AR1005" i="236"/>
  <c r="AR1006" i="236"/>
  <c r="AR1007" i="236"/>
  <c r="AR1008" i="236"/>
  <c r="AR1009" i="236"/>
  <c r="AR1010" i="236"/>
  <c r="AR1011" i="236"/>
  <c r="AR1012" i="236"/>
  <c r="AR1013" i="236"/>
  <c r="AR1014" i="236"/>
  <c r="AR1015" i="236"/>
  <c r="AR1016" i="236"/>
  <c r="AR1017" i="236"/>
  <c r="AR1018" i="236"/>
  <c r="AR1019" i="236"/>
  <c r="AR1020" i="236"/>
  <c r="AR1021" i="236"/>
  <c r="AR1022" i="236"/>
  <c r="AR1023" i="236"/>
  <c r="AR1024" i="236"/>
  <c r="AR1025" i="236"/>
  <c r="AR1026" i="236"/>
  <c r="AR1027" i="236"/>
  <c r="AR1028" i="236"/>
  <c r="AR1029" i="236"/>
  <c r="AR1030" i="236"/>
  <c r="AR1031" i="236"/>
  <c r="AR1032" i="236"/>
  <c r="AR1033" i="236"/>
  <c r="AR1034" i="236"/>
  <c r="AR1035" i="236"/>
  <c r="AR1036" i="236"/>
  <c r="AR1037" i="236"/>
  <c r="AR1038" i="236"/>
  <c r="AR1039" i="236"/>
  <c r="AR1040" i="236"/>
  <c r="AR1041" i="236"/>
  <c r="AR1042" i="236"/>
  <c r="AR1043" i="236"/>
  <c r="AR1044" i="236"/>
  <c r="AR1045" i="236"/>
  <c r="AR1046" i="236"/>
  <c r="AR1047" i="236"/>
  <c r="AR1048" i="236"/>
  <c r="AR1049" i="236"/>
  <c r="AR1050" i="236"/>
  <c r="AR1051" i="236"/>
  <c r="AR1052" i="236"/>
  <c r="AR1053" i="236"/>
  <c r="AR1054" i="236"/>
  <c r="AR1055" i="236"/>
  <c r="AR1056" i="236"/>
  <c r="AR1057" i="236"/>
  <c r="AR1058" i="236"/>
  <c r="AR1059" i="236"/>
  <c r="AR1060" i="236"/>
  <c r="AR1061" i="236"/>
  <c r="AR1062" i="236"/>
  <c r="AR1063" i="236"/>
  <c r="AR1064" i="236"/>
  <c r="AR1065" i="236"/>
  <c r="AR1066" i="236"/>
  <c r="AR1067" i="236"/>
  <c r="AR1068" i="236"/>
  <c r="AR1069" i="236"/>
  <c r="AR1070" i="236"/>
  <c r="AR1071" i="236"/>
  <c r="AR1072" i="236"/>
  <c r="AR1073" i="236"/>
  <c r="AR1074" i="236"/>
  <c r="AR1075" i="236"/>
  <c r="AR1076" i="236"/>
  <c r="AR1077" i="236"/>
  <c r="AR1078" i="236"/>
  <c r="AR1079" i="236"/>
  <c r="AR1080" i="236"/>
  <c r="AR1081" i="236"/>
  <c r="AR1082" i="236"/>
  <c r="AR1083" i="236"/>
  <c r="AR1084" i="236"/>
  <c r="AR1085" i="236"/>
  <c r="AR1086" i="236"/>
  <c r="AR1087" i="236"/>
  <c r="AR1088" i="236"/>
  <c r="AR1089" i="236"/>
  <c r="AR1090" i="236"/>
  <c r="AR1091" i="236"/>
  <c r="AR1092" i="236"/>
  <c r="AR1093" i="236"/>
  <c r="AR1094" i="236"/>
  <c r="AR1095" i="236"/>
  <c r="AR1096" i="236"/>
  <c r="AR1097" i="236"/>
  <c r="AR1098" i="236"/>
  <c r="AR1099" i="236"/>
  <c r="AR1100" i="236"/>
  <c r="AR1101" i="236"/>
  <c r="AR1102" i="236"/>
  <c r="AR1103" i="236"/>
  <c r="AR1104" i="236"/>
  <c r="AR1105" i="236"/>
  <c r="AR1106" i="236"/>
  <c r="AR1107" i="236"/>
  <c r="AR1108" i="236"/>
  <c r="AR1109" i="236"/>
  <c r="AR1110" i="236"/>
  <c r="AR1111" i="236"/>
  <c r="AR1112" i="236"/>
  <c r="AR1113" i="236"/>
  <c r="AR1114" i="236"/>
  <c r="AR1115" i="236"/>
  <c r="AR1116" i="236"/>
  <c r="AR1117" i="236"/>
  <c r="AR1118" i="236"/>
  <c r="AR1119" i="236"/>
  <c r="AR1120" i="236"/>
  <c r="AR1121" i="236"/>
  <c r="AR1122" i="236"/>
  <c r="AR1123" i="236"/>
  <c r="AR1124" i="236"/>
  <c r="AR1125" i="236"/>
  <c r="AR1126" i="236"/>
  <c r="AR1127" i="236"/>
  <c r="AR1128" i="236"/>
  <c r="AR1129" i="236"/>
  <c r="AR1130" i="236"/>
  <c r="AR1131" i="236"/>
  <c r="AR1132" i="236"/>
  <c r="AR1133" i="236"/>
  <c r="AR1134" i="236"/>
  <c r="AR1135" i="236"/>
  <c r="AR1136" i="236"/>
  <c r="AR1137" i="236"/>
  <c r="AR1138" i="236"/>
  <c r="AR1139" i="236"/>
  <c r="AR1140" i="236"/>
  <c r="AR1141" i="236"/>
  <c r="AR1142" i="236"/>
  <c r="AR1143" i="236"/>
  <c r="AR1144" i="236"/>
  <c r="AR1145" i="236"/>
  <c r="AR1146" i="236"/>
  <c r="AR1147" i="236"/>
  <c r="AR1148" i="236"/>
  <c r="AR1149" i="236"/>
  <c r="AR1150" i="236"/>
  <c r="AR1151" i="236"/>
  <c r="AR1152" i="236"/>
  <c r="AR1153" i="236"/>
  <c r="AR1154" i="236"/>
  <c r="AR1155" i="236"/>
  <c r="AR1156" i="236"/>
  <c r="AR1157" i="236"/>
  <c r="AR1158" i="236"/>
  <c r="AR1159" i="236"/>
  <c r="AR1160" i="236"/>
  <c r="AR1161" i="236"/>
  <c r="AR1162" i="236"/>
  <c r="AR1163" i="236"/>
  <c r="AR1164" i="236"/>
  <c r="AR1165" i="236"/>
  <c r="AR1166" i="236"/>
  <c r="AR1167" i="236"/>
  <c r="AR1168" i="236"/>
  <c r="AR1169" i="236"/>
  <c r="AR1170" i="236"/>
  <c r="AR1171" i="236"/>
  <c r="AR1172" i="236"/>
  <c r="AR1173" i="236"/>
  <c r="AR1174" i="236"/>
  <c r="AR1175" i="236"/>
  <c r="AR1176" i="236"/>
  <c r="AR1177" i="236"/>
  <c r="AR1178" i="236"/>
  <c r="AR1179" i="236"/>
  <c r="AR1180" i="236"/>
  <c r="AR1181" i="236"/>
  <c r="AR1182" i="236"/>
  <c r="AR1183" i="236"/>
  <c r="AR1184" i="236"/>
  <c r="AR1185" i="236"/>
  <c r="AR1186" i="236"/>
  <c r="AR1187" i="236"/>
  <c r="AR1188" i="236"/>
  <c r="AR1189" i="236"/>
  <c r="AR1190" i="236"/>
  <c r="AR1191" i="236"/>
  <c r="AR1192" i="236"/>
  <c r="AR1193" i="236"/>
  <c r="AR1194" i="236"/>
  <c r="AR1195" i="236"/>
  <c r="AR1196" i="236"/>
  <c r="AR1197" i="236"/>
  <c r="AR1198" i="236"/>
  <c r="AR1199" i="236"/>
  <c r="AR1200" i="236"/>
  <c r="AR1201" i="236"/>
  <c r="AR1202" i="236"/>
  <c r="AR1203" i="236"/>
  <c r="AR1204" i="236"/>
  <c r="AR1205" i="236"/>
  <c r="AR1206" i="236"/>
  <c r="AR1207" i="236"/>
  <c r="AR1208" i="236"/>
  <c r="AR1209" i="236"/>
  <c r="AR1210" i="236"/>
  <c r="AR1211" i="236"/>
  <c r="AR1212" i="236"/>
  <c r="AR1213" i="236"/>
  <c r="AR1214" i="236"/>
  <c r="AR1215" i="236"/>
  <c r="AR1216" i="236"/>
  <c r="AR1217" i="236"/>
  <c r="AR1218" i="236"/>
  <c r="AR1219" i="236"/>
  <c r="AR1220" i="236"/>
  <c r="AR1221" i="236"/>
  <c r="AR1222" i="236"/>
  <c r="AR1223" i="236"/>
  <c r="AR1224" i="236"/>
  <c r="AR1225" i="236"/>
  <c r="AR1226" i="236"/>
  <c r="AR1227" i="236"/>
  <c r="AR1228" i="236"/>
  <c r="AR1229" i="236"/>
  <c r="AR1230" i="236"/>
  <c r="AR1231" i="236"/>
  <c r="AR1232" i="236"/>
  <c r="AR1233" i="236"/>
  <c r="AR1234" i="236"/>
  <c r="AR1235" i="236"/>
  <c r="AR1236" i="236"/>
  <c r="AR1237" i="236"/>
  <c r="AR1238" i="236"/>
  <c r="AR1239" i="236"/>
  <c r="AR1240" i="236"/>
  <c r="AR1241" i="236"/>
  <c r="AR1242" i="236"/>
  <c r="AR1243" i="236"/>
  <c r="AR1244" i="236"/>
  <c r="AR1245" i="236"/>
  <c r="AR1246" i="236"/>
  <c r="AR1247" i="236"/>
  <c r="AR1248" i="236"/>
  <c r="AR1249" i="236"/>
  <c r="AR1250" i="236"/>
  <c r="AR1251" i="236"/>
  <c r="AR1252" i="236"/>
  <c r="AR1253" i="236"/>
  <c r="AR1254" i="236"/>
  <c r="AR1255" i="236"/>
  <c r="AR1256" i="236"/>
  <c r="AR1257" i="236"/>
  <c r="AR1258" i="236"/>
  <c r="AR1259" i="236"/>
  <c r="AR1260" i="236"/>
  <c r="AR1261" i="236"/>
  <c r="AR1262" i="236"/>
  <c r="AR1263" i="236"/>
  <c r="AR1264" i="236"/>
  <c r="AR1265" i="236"/>
  <c r="AR1266" i="236"/>
  <c r="AR1267" i="236"/>
  <c r="AR1268" i="236"/>
  <c r="AR1269" i="236"/>
  <c r="AR1270" i="236"/>
  <c r="AR1271" i="236"/>
  <c r="AR1272" i="236"/>
  <c r="AR1273" i="236"/>
  <c r="AR1274" i="236"/>
  <c r="AR1275" i="236"/>
  <c r="AR1276" i="236"/>
  <c r="AR1277" i="236"/>
  <c r="AR1278" i="236"/>
  <c r="AR1279" i="236"/>
  <c r="AR1280" i="236"/>
  <c r="AR1281" i="236"/>
  <c r="AR1282" i="236"/>
  <c r="AR1283" i="236"/>
  <c r="AR1284" i="236"/>
  <c r="AR1285" i="236"/>
  <c r="AR1286" i="236"/>
  <c r="AR1287" i="236"/>
  <c r="AR1288" i="236"/>
  <c r="AR1289" i="236"/>
  <c r="AR1290" i="236"/>
  <c r="AR1291" i="236"/>
  <c r="AR1292" i="236"/>
  <c r="AR1293" i="236"/>
  <c r="AR1294" i="236"/>
  <c r="AR1295" i="236"/>
  <c r="AR1296" i="236"/>
  <c r="AR1297" i="236"/>
  <c r="AR1298" i="236"/>
  <c r="AR1299" i="236"/>
  <c r="AR1300" i="236"/>
  <c r="AR1301" i="236"/>
  <c r="AR1302" i="236"/>
  <c r="AR1303" i="236"/>
  <c r="AR1304" i="236"/>
  <c r="AR1305" i="236"/>
  <c r="AR1306" i="236"/>
  <c r="AR1307" i="236"/>
  <c r="AR1308" i="236"/>
  <c r="AR1309" i="236"/>
  <c r="AR1310" i="236"/>
  <c r="AR1311" i="236"/>
  <c r="AR1312" i="236"/>
  <c r="AR1313" i="236"/>
  <c r="AR1314" i="236"/>
  <c r="AR1315" i="236"/>
  <c r="AR1316" i="236"/>
  <c r="AR1317" i="236"/>
  <c r="AR1318" i="236"/>
  <c r="AR1319" i="236"/>
  <c r="AR1320" i="236"/>
  <c r="AR1321" i="236"/>
  <c r="AR1322" i="236"/>
  <c r="AR1323" i="236"/>
  <c r="AR1324" i="236"/>
  <c r="AR1325" i="236"/>
  <c r="AR1326" i="236"/>
  <c r="AR1327" i="236"/>
  <c r="AR1328" i="236"/>
  <c r="AR1329" i="236"/>
  <c r="AR1330" i="236"/>
  <c r="AR1331" i="236"/>
  <c r="AR1332" i="236"/>
  <c r="AR1333" i="236"/>
  <c r="AR1334" i="236"/>
  <c r="AR1335" i="236"/>
  <c r="AR1336" i="236"/>
  <c r="AR1337" i="236"/>
  <c r="AR1338" i="236"/>
  <c r="AR1339" i="236"/>
  <c r="AR1340" i="236"/>
  <c r="AR1341" i="236"/>
  <c r="AR1342" i="236"/>
  <c r="AR1343" i="236"/>
  <c r="AR1344" i="236"/>
  <c r="AR1345" i="236"/>
  <c r="AR1346" i="236"/>
  <c r="AR1347" i="236"/>
  <c r="AR1348" i="236"/>
  <c r="AR1349" i="236"/>
  <c r="AR1350" i="236"/>
  <c r="AR1351" i="236"/>
  <c r="AR1352" i="236"/>
  <c r="AR1353" i="236"/>
  <c r="AR1354" i="236"/>
  <c r="AR1355" i="236"/>
  <c r="AR1356" i="236"/>
  <c r="AR1357" i="236"/>
  <c r="AR1358" i="236"/>
  <c r="AR1359" i="236"/>
  <c r="AR1360" i="236"/>
  <c r="AR1361" i="236"/>
  <c r="AR1362" i="236"/>
  <c r="AR1363" i="236"/>
  <c r="AR1364" i="236"/>
  <c r="AR1365" i="236"/>
  <c r="AR1366" i="236"/>
  <c r="AR1367" i="236"/>
  <c r="AR1368" i="236"/>
  <c r="AR1369" i="236"/>
  <c r="AR1370" i="236"/>
  <c r="AR1371" i="236"/>
  <c r="AR1372" i="236"/>
  <c r="AR1373" i="236"/>
  <c r="AR1374" i="236"/>
  <c r="AR1375" i="236"/>
  <c r="AR1376" i="236"/>
  <c r="AR1377" i="236"/>
  <c r="AR1378" i="236"/>
  <c r="AR1379" i="236"/>
  <c r="AR1380" i="236"/>
  <c r="AR1381" i="236"/>
  <c r="AR1382" i="236"/>
  <c r="AR1383" i="236"/>
  <c r="AR1384" i="236"/>
  <c r="AR1385" i="236"/>
  <c r="AR1386" i="236"/>
  <c r="AR1387" i="236"/>
  <c r="AR1388" i="236"/>
  <c r="AR1389" i="236"/>
  <c r="AR1390" i="236"/>
  <c r="AR1391" i="236"/>
  <c r="AR1392" i="236"/>
  <c r="AR1393" i="236"/>
  <c r="AR1394" i="236"/>
  <c r="AR1395" i="236"/>
  <c r="AR1396" i="236"/>
  <c r="AR1397" i="236"/>
  <c r="AR1398" i="236"/>
  <c r="AR1399" i="236"/>
  <c r="AR1400" i="236"/>
  <c r="AR1401" i="236"/>
  <c r="AR1402" i="236"/>
  <c r="AR1403" i="236"/>
  <c r="AR1404" i="236"/>
  <c r="AR1405" i="236"/>
  <c r="AR1406" i="236"/>
  <c r="AR1407" i="236"/>
  <c r="AR1408" i="236"/>
  <c r="AR1409" i="236"/>
  <c r="AR1410" i="236"/>
  <c r="AR1411" i="236"/>
  <c r="AR1412" i="236"/>
  <c r="AR1413" i="236"/>
  <c r="AR1414" i="236"/>
  <c r="AR1415" i="236"/>
  <c r="AR1416" i="236"/>
  <c r="AR1417" i="236"/>
  <c r="AR1418" i="236"/>
  <c r="AR1419" i="236"/>
  <c r="AR1420" i="236"/>
  <c r="AR1421" i="236"/>
  <c r="AR1422" i="236"/>
  <c r="AR1423" i="236"/>
  <c r="AR1424" i="236"/>
  <c r="AR1425" i="236"/>
  <c r="AR1426" i="236"/>
  <c r="AR1427" i="236"/>
  <c r="AR1428" i="236"/>
  <c r="AR1429" i="236"/>
  <c r="AR1430" i="236"/>
  <c r="AR1431" i="236"/>
  <c r="AR1432" i="236"/>
  <c r="AR1433" i="236"/>
  <c r="AR1434" i="236"/>
  <c r="AR1435" i="236"/>
  <c r="AR1436" i="236"/>
  <c r="AR1437" i="236"/>
  <c r="AR1438" i="236"/>
  <c r="AR1439" i="236"/>
  <c r="AR1440" i="236"/>
  <c r="AR1441" i="236"/>
  <c r="AR1442" i="236"/>
  <c r="AR1443" i="236"/>
  <c r="AR1444" i="236"/>
  <c r="AR1445" i="236"/>
  <c r="AR1446" i="236"/>
  <c r="AR1447" i="236"/>
  <c r="AR1448" i="236"/>
  <c r="AR1449" i="236"/>
  <c r="AR1450" i="236"/>
  <c r="AR1451" i="236"/>
  <c r="AR1452" i="236"/>
  <c r="AR1453" i="236"/>
  <c r="AR1454" i="236"/>
  <c r="AR1455" i="236"/>
  <c r="AR1456" i="236"/>
  <c r="AR1457" i="236"/>
  <c r="AR1458" i="236"/>
  <c r="AR1459" i="236"/>
  <c r="AR1460" i="236"/>
  <c r="AR1461" i="236"/>
  <c r="AR1462" i="236"/>
  <c r="AR1463" i="236"/>
  <c r="AR1464" i="236"/>
  <c r="AR1465" i="236"/>
  <c r="AR1466" i="236"/>
  <c r="AR1467" i="236"/>
  <c r="AR1468" i="236"/>
  <c r="AR1469" i="236"/>
  <c r="AR1470" i="236"/>
  <c r="AR1471" i="236"/>
  <c r="AR1472" i="236"/>
  <c r="AR1473" i="236"/>
  <c r="AR1474" i="236"/>
  <c r="AR1475" i="236"/>
  <c r="AR1476" i="236"/>
  <c r="AR1477" i="236"/>
  <c r="AR1478" i="236"/>
  <c r="AR1479" i="236"/>
  <c r="AR1480" i="236"/>
  <c r="AR1481" i="236"/>
  <c r="AR1482" i="236"/>
  <c r="AR1483" i="236"/>
  <c r="AR1484" i="236"/>
  <c r="AR1485" i="236"/>
  <c r="AR1486" i="236"/>
  <c r="AR1487" i="236"/>
  <c r="AR1488" i="236"/>
  <c r="AR1489" i="236"/>
  <c r="AR1490" i="236"/>
  <c r="AR1491" i="236"/>
  <c r="AR1492" i="236"/>
  <c r="AR1493" i="236"/>
  <c r="AR1494" i="236"/>
  <c r="AR1495" i="236"/>
  <c r="AR1496" i="236"/>
  <c r="AR1497" i="236"/>
  <c r="AR1498" i="236"/>
  <c r="AR1499" i="236"/>
  <c r="AR1500" i="236"/>
  <c r="AR1501" i="236"/>
  <c r="AR1502" i="236"/>
  <c r="AR1503" i="236"/>
  <c r="AR1504" i="236"/>
  <c r="AR1505" i="236"/>
  <c r="AR1506" i="236"/>
  <c r="AR1507" i="236"/>
  <c r="AR1508" i="236"/>
  <c r="AR1509" i="236"/>
  <c r="AR1510" i="236"/>
  <c r="AR1511" i="236"/>
  <c r="AR1512" i="236"/>
  <c r="AR1513" i="236"/>
  <c r="AR1514" i="236"/>
  <c r="AR1515" i="236"/>
  <c r="AR1516" i="236"/>
  <c r="AR1517" i="236"/>
  <c r="AR1518" i="236"/>
  <c r="AR1519" i="236"/>
  <c r="AR1520" i="236"/>
  <c r="AR1521" i="236"/>
  <c r="AR1522" i="236"/>
  <c r="AR1523" i="236"/>
  <c r="AR1524" i="236"/>
  <c r="AR1525" i="236"/>
  <c r="AR1526" i="236"/>
  <c r="AR1527" i="236"/>
  <c r="AR1528" i="236"/>
  <c r="AR1529" i="236"/>
  <c r="AR1530" i="236"/>
  <c r="AR1531" i="236"/>
  <c r="AR1532" i="236"/>
  <c r="AR1533" i="236"/>
  <c r="AR1534" i="236"/>
  <c r="AR1535" i="236"/>
  <c r="AR1536" i="236"/>
  <c r="AR1537" i="236"/>
  <c r="AR1538" i="236"/>
  <c r="AR1539" i="236"/>
  <c r="AR1540" i="236"/>
  <c r="AR1541" i="236"/>
  <c r="AR1542" i="236"/>
  <c r="AR1543" i="236"/>
  <c r="AR1544" i="236"/>
  <c r="AR1545" i="236"/>
  <c r="AR1546" i="236"/>
  <c r="AR1547" i="236"/>
  <c r="AR1548" i="236"/>
  <c r="AR1549" i="236"/>
  <c r="AR1550" i="236"/>
  <c r="AR1551" i="236"/>
  <c r="AR1552" i="236"/>
  <c r="AR1553" i="236"/>
  <c r="AR1554" i="236"/>
  <c r="AR1555" i="236"/>
  <c r="AR1556" i="236"/>
  <c r="AR1557" i="236"/>
  <c r="AR1558" i="236"/>
  <c r="AR1559" i="236"/>
  <c r="AR1560" i="236"/>
  <c r="AR1561" i="236"/>
  <c r="AR1562" i="236"/>
  <c r="AR1563" i="236"/>
  <c r="AR1564" i="236"/>
  <c r="AR1565" i="236"/>
  <c r="AR1566" i="236"/>
  <c r="AR1567" i="236"/>
  <c r="AR1568" i="236"/>
  <c r="AR1569" i="236"/>
  <c r="AR1570" i="236"/>
  <c r="AR1571" i="236"/>
  <c r="AR1572" i="236"/>
  <c r="AR1573" i="236"/>
  <c r="AR1574" i="236"/>
  <c r="AR1575" i="236"/>
  <c r="AR1576" i="236"/>
  <c r="AR1577" i="236"/>
  <c r="AR1578" i="236"/>
  <c r="AR1579" i="236"/>
  <c r="AR1580" i="236"/>
  <c r="AR1581" i="236"/>
  <c r="AR1582" i="236"/>
  <c r="AR1583" i="236"/>
  <c r="AR1584" i="236"/>
  <c r="AR1585" i="236"/>
  <c r="AR1586" i="236"/>
  <c r="AR1587" i="236"/>
  <c r="AR1588" i="236"/>
  <c r="AR1589" i="236"/>
  <c r="AR1590" i="236"/>
  <c r="AR1591" i="236"/>
  <c r="AR1592" i="236"/>
  <c r="AR1593" i="236"/>
  <c r="AR1594" i="236"/>
  <c r="AR1595" i="236"/>
  <c r="AR1596" i="236"/>
  <c r="AR1597" i="236"/>
  <c r="AR1598" i="236"/>
  <c r="AR1599" i="236"/>
  <c r="AR1600" i="236"/>
  <c r="AR1601" i="236"/>
  <c r="AR1602" i="236"/>
  <c r="AR1603" i="236"/>
  <c r="AR1604" i="236"/>
  <c r="AR1605" i="236"/>
  <c r="AR1606" i="236"/>
  <c r="AR1607" i="236"/>
  <c r="AR1608" i="236"/>
  <c r="AR1609" i="236"/>
  <c r="AR1610" i="236"/>
  <c r="AR1611" i="236"/>
  <c r="AR1612" i="236"/>
  <c r="AR1613" i="236"/>
  <c r="AR1614" i="236"/>
  <c r="AR1615" i="236"/>
  <c r="AR1616" i="236"/>
  <c r="AR1617" i="236"/>
  <c r="AR1618" i="236"/>
  <c r="AR1619" i="236"/>
  <c r="AR1620" i="236"/>
  <c r="AR1621" i="236"/>
  <c r="AR1622" i="236"/>
  <c r="AR1623" i="236"/>
  <c r="AR1624" i="236"/>
  <c r="AR1625" i="236"/>
  <c r="AR1626" i="236"/>
  <c r="AR1627" i="236"/>
  <c r="AR1628" i="236"/>
  <c r="AR1629" i="236"/>
  <c r="AR1630" i="236"/>
  <c r="AR1631" i="236"/>
  <c r="AR1632" i="236"/>
  <c r="AR1633" i="236"/>
  <c r="AR1634" i="236"/>
  <c r="AR1635" i="236"/>
  <c r="AR1636" i="236"/>
  <c r="AR1637" i="236"/>
  <c r="AR1638" i="236"/>
  <c r="AR1639" i="236"/>
  <c r="AR1640" i="236"/>
  <c r="AR1641" i="236"/>
  <c r="AR1642" i="236"/>
  <c r="AR1643" i="236"/>
  <c r="AR1644" i="236"/>
  <c r="AR1645" i="236"/>
  <c r="AR1646" i="236"/>
  <c r="AR1647" i="236"/>
  <c r="AR1648" i="236"/>
  <c r="AR1649" i="236"/>
  <c r="AR1650" i="236"/>
  <c r="AR1651" i="236"/>
  <c r="AR1652" i="236"/>
  <c r="AR1653" i="236"/>
  <c r="AR1654" i="236"/>
  <c r="AR1655" i="236"/>
  <c r="AR1656" i="236"/>
  <c r="AR1657" i="236"/>
  <c r="AR1658" i="236"/>
  <c r="AR1659" i="236"/>
  <c r="AR1660" i="236"/>
  <c r="AR1661" i="236"/>
  <c r="AR1662" i="236"/>
  <c r="AR1663" i="236"/>
  <c r="AR1664" i="236"/>
  <c r="AR1665" i="236"/>
  <c r="AR1666" i="236"/>
  <c r="AR1667" i="236"/>
  <c r="AR1668" i="236"/>
  <c r="AR1669" i="236"/>
  <c r="AR1670" i="236"/>
  <c r="AR1671" i="236"/>
  <c r="AR1672" i="236"/>
  <c r="AR1673" i="236"/>
  <c r="AR1674" i="236"/>
  <c r="AR1675" i="236"/>
  <c r="AR1676" i="236"/>
  <c r="AR1677" i="236"/>
  <c r="AR1678" i="236"/>
  <c r="AR1679" i="236"/>
  <c r="AR1680" i="236"/>
  <c r="AR1681" i="236"/>
  <c r="AR1682" i="236"/>
  <c r="AR1683" i="236"/>
  <c r="AR1684" i="236"/>
  <c r="AR1685" i="236"/>
  <c r="AR1686" i="236"/>
  <c r="AR1687" i="236"/>
  <c r="AR1688" i="236"/>
  <c r="AR1689" i="236"/>
  <c r="AR1690" i="236"/>
  <c r="AR1691" i="236"/>
  <c r="AR1692" i="236"/>
  <c r="AR1693" i="236"/>
  <c r="AR1694" i="236"/>
  <c r="AR1695" i="236"/>
  <c r="AR1696" i="236"/>
  <c r="AR1697" i="236"/>
  <c r="AR1698" i="236"/>
  <c r="AR1699" i="236"/>
  <c r="AR1700" i="236"/>
  <c r="AR1701" i="236"/>
  <c r="AR1702" i="236"/>
  <c r="AR1703" i="236"/>
  <c r="AR1704" i="236"/>
  <c r="AR1705" i="236"/>
  <c r="AR1706" i="236"/>
  <c r="AR1707" i="236"/>
  <c r="AR1708" i="236"/>
  <c r="AR1709" i="236"/>
  <c r="AR1710" i="236"/>
  <c r="AR1711" i="236"/>
  <c r="AR1712" i="236"/>
  <c r="AR1713" i="236"/>
  <c r="AR1714" i="236"/>
  <c r="AR1715" i="236"/>
  <c r="AR1716" i="236"/>
  <c r="AR1717" i="236"/>
  <c r="AR1718" i="236"/>
  <c r="AR1719" i="236"/>
  <c r="AR1720" i="236"/>
  <c r="AR1721" i="236"/>
  <c r="AR1722" i="236"/>
  <c r="AR1723" i="236"/>
  <c r="AR1724" i="236"/>
  <c r="AR1725" i="236"/>
  <c r="AR1726" i="236"/>
  <c r="AR1727" i="236"/>
  <c r="AR1728" i="236"/>
  <c r="AR1729" i="236"/>
  <c r="AR1730" i="236"/>
  <c r="AR1731" i="236"/>
  <c r="AR1732" i="236"/>
  <c r="AR1733" i="236"/>
  <c r="AR1734" i="236"/>
  <c r="AR1735" i="236"/>
  <c r="AR1736" i="236"/>
  <c r="AR1737" i="236"/>
  <c r="AR1738" i="236"/>
  <c r="AR1739" i="236"/>
  <c r="AR1740" i="236"/>
  <c r="AR1741" i="236"/>
  <c r="AR1742" i="236"/>
  <c r="AR1743" i="236"/>
  <c r="AR1744" i="236"/>
  <c r="AR1745" i="236"/>
  <c r="AR1746" i="236"/>
  <c r="AR1747" i="236"/>
  <c r="AR1748" i="236"/>
  <c r="AR1749" i="236"/>
  <c r="AR1750" i="236"/>
  <c r="AR1751" i="236"/>
  <c r="AR1752" i="236"/>
  <c r="AR1753" i="236"/>
  <c r="AR1754" i="236"/>
  <c r="AR1755" i="236"/>
  <c r="AR1756" i="236"/>
  <c r="AR1757" i="236"/>
  <c r="AR1758" i="236"/>
  <c r="AR1759" i="236"/>
  <c r="AR1760" i="236"/>
  <c r="AR1761" i="236"/>
  <c r="AR1762" i="236"/>
  <c r="AR1763" i="236"/>
  <c r="AR1764" i="236"/>
  <c r="AR1765" i="236"/>
  <c r="AR1766" i="236"/>
  <c r="AR1767" i="236"/>
  <c r="AR1768" i="236"/>
  <c r="AR1769" i="236"/>
  <c r="AR1770" i="236"/>
  <c r="AR1771" i="236"/>
  <c r="AR1772" i="236"/>
  <c r="AR1773" i="236"/>
  <c r="AR1774" i="236"/>
  <c r="AR1775" i="236"/>
  <c r="AR1776" i="236"/>
  <c r="AR1777" i="236"/>
  <c r="AR1778" i="236"/>
  <c r="AR1779" i="236"/>
  <c r="AR1780" i="236"/>
  <c r="AR1781" i="236"/>
  <c r="AR1782" i="236"/>
  <c r="AR1783" i="236"/>
  <c r="AR1784" i="236"/>
  <c r="AR1785" i="236"/>
  <c r="AR1786" i="236"/>
  <c r="AR1787" i="236"/>
  <c r="AR1788" i="236"/>
  <c r="AR1789" i="236"/>
  <c r="AR1790" i="236"/>
  <c r="AR1791" i="236"/>
  <c r="AR1792" i="236"/>
  <c r="AR1793" i="236"/>
  <c r="AR1794" i="236"/>
  <c r="AR1795" i="236"/>
  <c r="AR1796" i="236"/>
  <c r="AR1797" i="236"/>
  <c r="AR1798" i="236"/>
  <c r="AR1799" i="236"/>
  <c r="AR1800" i="236"/>
  <c r="AR1801" i="236"/>
  <c r="AR1802" i="236"/>
  <c r="AR1803" i="236"/>
  <c r="AR1804" i="236"/>
  <c r="AR1805" i="236"/>
  <c r="AR1806" i="236"/>
  <c r="AR1807" i="236"/>
  <c r="AR1808" i="236"/>
  <c r="AR1809" i="236"/>
  <c r="AR1810" i="236"/>
  <c r="AR1811" i="236"/>
  <c r="AR1812" i="236"/>
  <c r="AR1813" i="236"/>
  <c r="AR1814" i="236"/>
  <c r="AR1815" i="236"/>
  <c r="AR1816" i="236"/>
  <c r="AR1817" i="236"/>
  <c r="AR1818" i="236"/>
  <c r="AR1819" i="236"/>
  <c r="AR1820" i="236"/>
  <c r="AR1821" i="236"/>
  <c r="AR1822" i="236"/>
  <c r="AR1823" i="236"/>
  <c r="AR1824" i="236"/>
  <c r="AR1825" i="236"/>
  <c r="AR1826" i="236"/>
  <c r="AR1827" i="236"/>
  <c r="AR1828" i="236"/>
  <c r="AR1829" i="236"/>
  <c r="AR1830" i="236"/>
  <c r="AR1831" i="236"/>
  <c r="AR1832" i="236"/>
  <c r="AR1833" i="236"/>
  <c r="AR1834" i="236"/>
  <c r="AR1835" i="236"/>
  <c r="AR1836" i="236"/>
  <c r="AR1837" i="236"/>
  <c r="AR1838" i="236"/>
  <c r="AR1839" i="236"/>
  <c r="AR1840" i="236"/>
  <c r="AR1841" i="236"/>
  <c r="AR1842" i="236"/>
  <c r="AR1843" i="236"/>
  <c r="AR1844" i="236"/>
  <c r="AR1845" i="236"/>
  <c r="AR1846" i="236"/>
  <c r="AR1847" i="236"/>
  <c r="AR1848" i="236"/>
  <c r="AR1849" i="236"/>
  <c r="AR1850" i="236"/>
  <c r="AR1851" i="236"/>
  <c r="AR1852" i="236"/>
  <c r="AR1853" i="236"/>
  <c r="AR1854" i="236"/>
  <c r="AR1855" i="236"/>
  <c r="AR1856" i="236"/>
  <c r="AR1857" i="236"/>
  <c r="AR1858" i="236"/>
  <c r="AR1859" i="236"/>
  <c r="AR1860" i="236"/>
  <c r="AR1861" i="236"/>
  <c r="AR1862" i="236"/>
  <c r="AR1863" i="236"/>
  <c r="AR1864" i="236"/>
  <c r="AR1865" i="236"/>
  <c r="AR1866" i="236"/>
  <c r="AR1867" i="236"/>
  <c r="AR1868" i="236"/>
  <c r="AR1869" i="236"/>
  <c r="AR1870" i="236"/>
  <c r="AR1871" i="236"/>
  <c r="AR1872" i="236"/>
  <c r="AR1873" i="236"/>
  <c r="AR1874" i="236"/>
  <c r="AR1875" i="236"/>
  <c r="AR1876" i="236"/>
  <c r="AR1877" i="236"/>
  <c r="AR1878" i="236"/>
  <c r="AR1879" i="236"/>
  <c r="AR1880" i="236"/>
  <c r="AR1881" i="236"/>
  <c r="AR1882" i="236"/>
  <c r="AR1883" i="236"/>
  <c r="AR1884" i="236"/>
  <c r="AR1885" i="236"/>
  <c r="AR1886" i="236"/>
  <c r="AR1887" i="236"/>
  <c r="AR1888" i="236"/>
  <c r="AR1889" i="236"/>
  <c r="AR1890" i="236"/>
  <c r="AR1891" i="236"/>
  <c r="AR1892" i="236"/>
  <c r="AR1893" i="236"/>
  <c r="AR1894" i="236"/>
  <c r="AR1895" i="236"/>
  <c r="AR1896" i="236"/>
  <c r="AR1897" i="236"/>
  <c r="AR1898" i="236"/>
  <c r="AR1899" i="236"/>
  <c r="AR1900" i="236"/>
  <c r="AR1901" i="236"/>
  <c r="AR1902" i="236"/>
  <c r="AR1903" i="236"/>
  <c r="AR1904" i="236"/>
  <c r="AR1905" i="236"/>
  <c r="AR1906" i="236"/>
  <c r="AR1907" i="236"/>
  <c r="AR1908" i="236"/>
  <c r="AR1909" i="236"/>
  <c r="AR1910" i="236"/>
  <c r="AR1911" i="236"/>
  <c r="AR1912" i="236"/>
  <c r="AR1913" i="236"/>
  <c r="AR1914" i="236"/>
  <c r="AR1915" i="236"/>
  <c r="AR1916" i="236"/>
  <c r="AR1917" i="236"/>
  <c r="AR1918" i="236"/>
  <c r="AR1919" i="236"/>
  <c r="AR1920" i="236"/>
  <c r="AR1921" i="236"/>
  <c r="AR1922" i="236"/>
  <c r="AR1923" i="236"/>
  <c r="AR1924" i="236"/>
  <c r="AR1925" i="236"/>
  <c r="AR1926" i="236"/>
  <c r="AR1927" i="236"/>
  <c r="AR1928" i="236"/>
  <c r="AR1929" i="236"/>
  <c r="AR1930" i="236"/>
  <c r="AR1931" i="236"/>
  <c r="AR1932" i="236"/>
  <c r="AR1933" i="236"/>
  <c r="AR1934" i="236"/>
  <c r="AR1935" i="236"/>
  <c r="AR1936" i="236"/>
  <c r="AR1937" i="236"/>
  <c r="AR1938" i="236"/>
  <c r="AR1939" i="236"/>
  <c r="AR1940" i="236"/>
  <c r="AR1941" i="236"/>
  <c r="AR1942" i="236"/>
  <c r="AR1943" i="236"/>
  <c r="AR1944" i="236"/>
  <c r="AR1945" i="236"/>
  <c r="AR1946" i="236"/>
  <c r="AR1947" i="236"/>
  <c r="AR1948" i="236"/>
  <c r="AR1949" i="236"/>
  <c r="AR1950" i="236"/>
  <c r="AR1951" i="236"/>
  <c r="AR1952" i="236"/>
  <c r="AR1953" i="236"/>
  <c r="AR1954" i="236"/>
  <c r="AR1955" i="236"/>
  <c r="AR1956" i="236"/>
  <c r="AR1957" i="236"/>
  <c r="AR1958" i="236"/>
  <c r="AR1959" i="236"/>
  <c r="AR1960" i="236"/>
  <c r="AR1961" i="236"/>
  <c r="AR1962" i="236"/>
  <c r="AR1963" i="236"/>
  <c r="AR1964" i="236"/>
  <c r="AR1965" i="236"/>
  <c r="AR1966" i="236"/>
  <c r="AR1967" i="236"/>
  <c r="AR1968" i="236"/>
  <c r="AR1969" i="236"/>
  <c r="AR1970" i="236"/>
  <c r="AR1971" i="236"/>
  <c r="AR1972" i="236"/>
  <c r="AR1973" i="236"/>
  <c r="AR1974" i="236"/>
  <c r="AR1975" i="236"/>
  <c r="AR1976" i="236"/>
  <c r="AR1977" i="236"/>
  <c r="AR1978" i="236"/>
  <c r="AR1979" i="236"/>
  <c r="AR1980" i="236"/>
  <c r="AR1981" i="236"/>
  <c r="AR1982" i="236"/>
  <c r="AR1983" i="236"/>
  <c r="AR1984" i="236"/>
  <c r="AR1985" i="236"/>
  <c r="AR1986" i="236"/>
  <c r="AR1987" i="236"/>
  <c r="AR1988" i="236"/>
  <c r="AR1989" i="236"/>
  <c r="AR1990" i="236"/>
  <c r="AR1991" i="236"/>
  <c r="AR1992" i="236"/>
  <c r="AR1993" i="236"/>
  <c r="AR1994" i="236"/>
  <c r="AR1995" i="236"/>
  <c r="AR1996" i="236"/>
  <c r="AR1997" i="236"/>
  <c r="AR1998" i="236"/>
  <c r="AR1999" i="236"/>
  <c r="AR2000" i="236"/>
  <c r="AR2001" i="236"/>
  <c r="AR2002" i="236"/>
  <c r="AR2003" i="236"/>
  <c r="AR2004" i="236"/>
  <c r="AR2005" i="236"/>
  <c r="AR2006" i="236"/>
  <c r="AR2007" i="236"/>
  <c r="AR2008" i="236"/>
  <c r="AR2009" i="236"/>
  <c r="AR2010" i="236"/>
  <c r="AR2011" i="236"/>
  <c r="AR2012" i="236"/>
  <c r="AR2013" i="236"/>
  <c r="AR2014" i="236"/>
  <c r="AR2015" i="236"/>
  <c r="AR2016" i="236"/>
  <c r="AR2017" i="236"/>
  <c r="AR2018" i="236"/>
  <c r="AR2019" i="236"/>
  <c r="AR2020" i="236"/>
  <c r="AR2021" i="236"/>
  <c r="AR2022" i="236"/>
  <c r="AR2023" i="236"/>
  <c r="AR2024" i="236"/>
  <c r="AR2025" i="236"/>
  <c r="AR2026" i="236"/>
  <c r="AR2027" i="236"/>
  <c r="AR2028" i="236"/>
  <c r="AR2029" i="236"/>
  <c r="AR2030" i="236"/>
  <c r="AR2031" i="236"/>
  <c r="AR2032" i="236"/>
  <c r="AR2033" i="236"/>
  <c r="AR2034" i="236"/>
  <c r="AR2035" i="236"/>
  <c r="AR2036" i="236"/>
  <c r="AR2037" i="236"/>
  <c r="AR2038" i="236"/>
  <c r="AR2039" i="236"/>
  <c r="AR2040" i="236"/>
  <c r="AR2041" i="236"/>
  <c r="AR2042" i="236"/>
  <c r="AR2043" i="236"/>
  <c r="AR2044" i="236"/>
  <c r="AR2045" i="236"/>
  <c r="AR2046" i="236"/>
  <c r="AR2047" i="236"/>
  <c r="AR2048" i="236"/>
  <c r="AR2049" i="236"/>
  <c r="AR2050" i="236"/>
  <c r="AR2051" i="236"/>
  <c r="AR2052" i="236"/>
  <c r="AR2053" i="236"/>
  <c r="AR2054" i="236"/>
  <c r="AR2055" i="236"/>
  <c r="AR2056" i="236"/>
  <c r="AR2057" i="236"/>
  <c r="AR2058" i="236"/>
  <c r="AR2059" i="236"/>
  <c r="AR2060" i="236"/>
  <c r="AR2061" i="236"/>
  <c r="AR2062" i="236"/>
  <c r="AR2063" i="236"/>
  <c r="AR2064" i="236"/>
  <c r="AR2065" i="236"/>
  <c r="AR2066" i="236"/>
  <c r="AR2067" i="236"/>
  <c r="AR2068" i="236"/>
  <c r="AR2069" i="236"/>
  <c r="AR2070" i="236"/>
  <c r="AR2071" i="236"/>
  <c r="AR2072" i="236"/>
  <c r="AR2073" i="236"/>
  <c r="AR2074" i="236"/>
  <c r="AR2075" i="236"/>
  <c r="AR2076" i="236"/>
  <c r="AR2077" i="236"/>
  <c r="AR2078" i="236"/>
  <c r="AR2079" i="236"/>
  <c r="AR2080" i="236"/>
  <c r="AR2081" i="236"/>
  <c r="AR2082" i="236"/>
  <c r="AR2083" i="236"/>
  <c r="AR2084" i="236"/>
  <c r="AR2085" i="236"/>
  <c r="AR2086" i="236"/>
  <c r="AR2087" i="236"/>
  <c r="AR2088" i="236"/>
  <c r="AR2089" i="236"/>
  <c r="AR2090" i="236"/>
  <c r="AR2091" i="236"/>
  <c r="AR2092" i="236"/>
  <c r="AR2093" i="236"/>
  <c r="AR2094" i="236"/>
  <c r="AR2095" i="236"/>
  <c r="AR2096" i="236"/>
  <c r="AR2097" i="236"/>
  <c r="AR2098" i="236"/>
  <c r="AR2099" i="236"/>
  <c r="AR2100" i="236"/>
  <c r="AR2101" i="236"/>
  <c r="AR2102" i="236"/>
  <c r="AR2103" i="236"/>
  <c r="AR2104" i="236"/>
  <c r="AR2105" i="236"/>
  <c r="AR2106" i="236"/>
  <c r="AR2107" i="236"/>
  <c r="AR2108" i="236"/>
  <c r="AR2109" i="236"/>
  <c r="AR2110" i="236"/>
  <c r="AR2111" i="236"/>
  <c r="AR2112" i="236"/>
  <c r="AR2113" i="236"/>
  <c r="AR2114" i="236"/>
  <c r="AR2115" i="236"/>
  <c r="AR2116" i="236"/>
  <c r="AR2117" i="236"/>
  <c r="AR2118" i="236"/>
  <c r="AR2119" i="236"/>
  <c r="AR2120" i="236"/>
  <c r="AR2121" i="236"/>
  <c r="AR2122" i="236"/>
  <c r="AR2123" i="236"/>
  <c r="AR2124" i="236"/>
  <c r="AR2125" i="236"/>
  <c r="AR2126" i="236"/>
  <c r="AR2127" i="236"/>
  <c r="AR2128" i="236"/>
  <c r="AR2129" i="236"/>
  <c r="AR2130" i="236"/>
  <c r="AR2131" i="236"/>
  <c r="AR2132" i="236"/>
  <c r="AR2133" i="236"/>
  <c r="AR2134" i="236"/>
  <c r="AR2135" i="236"/>
  <c r="AR2136" i="236"/>
  <c r="AR2137" i="236"/>
  <c r="AR2138" i="236"/>
  <c r="AR2139" i="236"/>
  <c r="AR2140" i="236"/>
  <c r="AR2141" i="236"/>
  <c r="AR2142" i="236"/>
  <c r="AR2143" i="236"/>
  <c r="AR2144" i="236"/>
  <c r="AR2145" i="236"/>
  <c r="AR2146" i="236"/>
  <c r="AR2147" i="236"/>
  <c r="AR2148" i="236"/>
  <c r="AR2149" i="236"/>
  <c r="AR2150" i="236"/>
  <c r="AR2151" i="236"/>
  <c r="AR2152" i="236"/>
  <c r="AR2153" i="236"/>
  <c r="AR2154" i="236"/>
  <c r="AR2155" i="236"/>
  <c r="AR2156" i="236"/>
  <c r="AR2157" i="236"/>
  <c r="AR2158" i="236"/>
  <c r="AR2159" i="236"/>
  <c r="AR2160" i="236"/>
  <c r="AR2161" i="236"/>
  <c r="AR2162" i="236"/>
  <c r="AR2163" i="236"/>
  <c r="AR2164" i="236"/>
  <c r="AR2165" i="236"/>
  <c r="AR2166" i="236"/>
  <c r="AR2167" i="236"/>
  <c r="AR2168" i="236"/>
  <c r="AR2169" i="236"/>
  <c r="AR2170" i="236"/>
  <c r="AR2171" i="236"/>
  <c r="AR2172" i="236"/>
  <c r="AR2173" i="236"/>
  <c r="AR2174" i="236"/>
  <c r="AR2175" i="236"/>
  <c r="AR2176" i="236"/>
  <c r="AR2177" i="236"/>
  <c r="AR2178" i="236"/>
  <c r="AR2179" i="236"/>
  <c r="AR2180" i="236"/>
  <c r="AR2181" i="236"/>
  <c r="AR2182" i="236"/>
  <c r="AR2183" i="236"/>
  <c r="AR2184" i="236"/>
  <c r="AR2185" i="236"/>
  <c r="AR2186" i="236"/>
  <c r="AR2187" i="236"/>
  <c r="AR2188" i="236"/>
  <c r="AR2189" i="236"/>
  <c r="AR2190" i="236"/>
  <c r="AR2191" i="236"/>
  <c r="AR2192" i="236"/>
  <c r="AR2193" i="236"/>
  <c r="AR2194" i="236"/>
  <c r="AR2195" i="236"/>
  <c r="AR2196" i="236"/>
  <c r="AR2197" i="236"/>
  <c r="AR2198" i="236"/>
  <c r="AR2199" i="236"/>
  <c r="AR2200" i="236"/>
  <c r="AR2201" i="236"/>
  <c r="AR2202" i="236"/>
  <c r="AR2203" i="236"/>
  <c r="AR2204" i="236"/>
  <c r="AR2205" i="236"/>
  <c r="AR2206" i="236"/>
  <c r="AR2207" i="236"/>
  <c r="AR2208" i="236"/>
  <c r="AR2209" i="236"/>
  <c r="AR2210" i="236"/>
  <c r="AR2211" i="236"/>
  <c r="AR2212" i="236"/>
  <c r="AR2213" i="236"/>
  <c r="AR2214" i="236"/>
  <c r="AR2215" i="236"/>
  <c r="AR2216" i="236"/>
  <c r="AR2217" i="236"/>
  <c r="AR2218" i="236"/>
  <c r="AR2219" i="236"/>
  <c r="AR2220" i="236"/>
  <c r="AR2221" i="236"/>
  <c r="AR2222" i="236"/>
  <c r="AR2223" i="236"/>
  <c r="AR2224" i="236"/>
  <c r="AR2225" i="236"/>
  <c r="AR2226" i="236"/>
  <c r="AR2227" i="236"/>
  <c r="AR2228" i="236"/>
  <c r="AR2229" i="236"/>
  <c r="AR2230" i="236"/>
  <c r="AR2231" i="236"/>
  <c r="AR2232" i="236"/>
  <c r="AR2233" i="236"/>
  <c r="AR2234" i="236"/>
  <c r="AR2235" i="236"/>
  <c r="AR2236" i="236"/>
  <c r="AR2237" i="236"/>
  <c r="AR2238" i="236"/>
  <c r="AR2239" i="236"/>
  <c r="AR2240" i="236"/>
  <c r="AR2241" i="236"/>
  <c r="AR2242" i="236"/>
  <c r="AR2243" i="236"/>
  <c r="AR2244" i="236"/>
  <c r="AR2245" i="236"/>
  <c r="AR2246" i="236"/>
  <c r="AR2247" i="236"/>
  <c r="AR2248" i="236"/>
  <c r="AR2249" i="236"/>
  <c r="AR2250" i="236"/>
  <c r="AR2251" i="236"/>
  <c r="AR2252" i="236"/>
  <c r="AR2253" i="236"/>
  <c r="AR2254" i="236"/>
  <c r="AR2255" i="236"/>
  <c r="AR2256" i="236"/>
  <c r="AR2257" i="236"/>
  <c r="AR2258" i="236"/>
  <c r="AR2259" i="236"/>
  <c r="AR2260" i="236"/>
  <c r="AR2261" i="236"/>
  <c r="AR2262" i="236"/>
  <c r="AR2263" i="236"/>
  <c r="AR2264" i="236"/>
  <c r="AR2265" i="236"/>
  <c r="AR2266" i="236"/>
  <c r="AR2267" i="236"/>
  <c r="AR2268" i="236"/>
  <c r="AR2269" i="236"/>
  <c r="AR2270" i="236"/>
  <c r="AR2271" i="236"/>
  <c r="AR2272" i="236"/>
  <c r="AR2273" i="236"/>
  <c r="AR2274" i="236"/>
  <c r="AR2275" i="236"/>
  <c r="AR2276" i="236"/>
  <c r="AR2277" i="236"/>
  <c r="AR2278" i="236"/>
  <c r="AR2279" i="236"/>
  <c r="AR2280" i="236"/>
  <c r="AR2281" i="236"/>
  <c r="AR2282" i="236"/>
  <c r="AR2283" i="236"/>
  <c r="AR2284" i="236"/>
  <c r="AR2285" i="236"/>
  <c r="AR2286" i="236"/>
  <c r="AR2287" i="236"/>
  <c r="AR2288" i="236"/>
  <c r="AR2289" i="236"/>
  <c r="AR2290" i="236"/>
  <c r="AR2291" i="236"/>
  <c r="AR2292" i="236"/>
  <c r="AR2293" i="236"/>
  <c r="AR2294" i="236"/>
  <c r="AR2295" i="236"/>
  <c r="AR2296" i="236"/>
  <c r="AR2297" i="236"/>
  <c r="AR2298" i="236"/>
  <c r="AR2299" i="236"/>
  <c r="AR2300" i="236"/>
  <c r="AR2301" i="236"/>
  <c r="AR2302" i="236"/>
  <c r="AR2303" i="236"/>
  <c r="AR2304" i="236"/>
  <c r="AR2305" i="236"/>
  <c r="AR2306" i="236"/>
  <c r="AR2307" i="236"/>
  <c r="AR2308" i="236"/>
  <c r="AR2309" i="236"/>
  <c r="AR2310" i="236"/>
  <c r="AR2311" i="236"/>
  <c r="AR2312" i="236"/>
  <c r="AR2313" i="236"/>
  <c r="AR2314" i="236"/>
  <c r="AR2315" i="236"/>
  <c r="AR2316" i="236"/>
  <c r="AR2317" i="236"/>
  <c r="AR2318" i="236"/>
  <c r="AR2319" i="236"/>
  <c r="AR2320" i="236"/>
  <c r="AR2321" i="236"/>
  <c r="AR2322" i="236"/>
  <c r="AR2323" i="236"/>
  <c r="AR2324" i="236"/>
  <c r="AR2325" i="236"/>
  <c r="AR2326" i="236"/>
  <c r="AR2327" i="236"/>
  <c r="AR2328" i="236"/>
  <c r="AR2329" i="236"/>
  <c r="AR2330" i="236"/>
  <c r="AR2331" i="236"/>
  <c r="AR2332" i="236"/>
  <c r="AR2333" i="236"/>
  <c r="AR2334" i="236"/>
  <c r="AR2335" i="236"/>
  <c r="AR2336" i="236"/>
  <c r="AR2337" i="236"/>
  <c r="AR2338" i="236"/>
  <c r="AR2339" i="236"/>
  <c r="AR2340" i="236"/>
  <c r="AR2341" i="236"/>
  <c r="AR2342" i="236"/>
  <c r="AR2343" i="236"/>
  <c r="AR2344" i="236"/>
  <c r="AR2345" i="236"/>
  <c r="AR2346" i="236"/>
  <c r="AR2347" i="236"/>
  <c r="AR2348" i="236"/>
  <c r="AR2349" i="236"/>
  <c r="AR2350" i="236"/>
  <c r="AR2351" i="236"/>
  <c r="AR2352" i="236"/>
  <c r="AR2353" i="236"/>
  <c r="AR2354" i="236"/>
  <c r="AR2355" i="236"/>
  <c r="AR2356" i="236"/>
  <c r="AR2357" i="236"/>
  <c r="AR2358" i="236"/>
  <c r="AR2359" i="236"/>
  <c r="AR2360" i="236"/>
  <c r="AR2361" i="236"/>
  <c r="AR2362" i="236"/>
  <c r="AR2363" i="236"/>
  <c r="AR2364" i="236"/>
  <c r="AR2365" i="236"/>
  <c r="AR2366" i="236"/>
  <c r="AR2367" i="236"/>
  <c r="AR2368" i="236"/>
  <c r="AR2369" i="236"/>
  <c r="AR2370" i="236"/>
  <c r="AR2371" i="236"/>
  <c r="AR2372" i="236"/>
  <c r="AR2373" i="236"/>
  <c r="AR2374" i="236"/>
  <c r="AR2375" i="236"/>
  <c r="AR2376" i="236"/>
  <c r="AR2377" i="236"/>
  <c r="AR2378" i="236"/>
  <c r="AR2379" i="236"/>
  <c r="AR2380" i="236"/>
  <c r="AR2381" i="236"/>
  <c r="AR2382" i="236"/>
  <c r="AR2383" i="236"/>
  <c r="AR2384" i="236"/>
  <c r="AR2385" i="236"/>
  <c r="AR2386" i="236"/>
  <c r="AR2387" i="236"/>
  <c r="AR2388" i="236"/>
  <c r="AR2389" i="236"/>
  <c r="AR2390" i="236"/>
  <c r="AR2391" i="236"/>
  <c r="AR2392" i="236"/>
  <c r="AR2393" i="236"/>
  <c r="AR2394" i="236"/>
  <c r="AR2395" i="236"/>
  <c r="AR2396" i="236"/>
  <c r="AR2397" i="236"/>
  <c r="AR2398" i="236"/>
  <c r="AR2399" i="236"/>
  <c r="AR2400" i="236"/>
  <c r="AR2401" i="236"/>
  <c r="AR2402" i="236"/>
  <c r="AR2403" i="236"/>
  <c r="AR2404" i="236"/>
  <c r="AR2405" i="236"/>
  <c r="AR2406" i="236"/>
  <c r="AR2407" i="236"/>
  <c r="AR2408" i="236"/>
  <c r="AR2409" i="236"/>
  <c r="AR2410" i="236"/>
  <c r="AR2411" i="236"/>
  <c r="AR2412" i="236"/>
  <c r="AR2413" i="236"/>
  <c r="AR2414" i="236"/>
  <c r="AR2415" i="236"/>
  <c r="AR2416" i="236"/>
  <c r="AR2417" i="236"/>
  <c r="AR2418" i="236"/>
  <c r="AR2419" i="236"/>
  <c r="AR2420" i="236"/>
  <c r="AR2421" i="236"/>
  <c r="AR2422" i="236"/>
  <c r="AR2423" i="236"/>
  <c r="AR2424" i="236"/>
  <c r="AR2425" i="236"/>
  <c r="AR2426" i="236"/>
  <c r="AR2427" i="236"/>
  <c r="AR2428" i="236"/>
  <c r="AR2429" i="236"/>
  <c r="AR2430" i="236"/>
  <c r="AR2431" i="236"/>
  <c r="AR2432" i="236"/>
  <c r="AR2433" i="236"/>
  <c r="AR2434" i="236"/>
  <c r="AR2435" i="236"/>
  <c r="AR2436" i="236"/>
  <c r="AR2437" i="236"/>
  <c r="AR2438" i="236"/>
  <c r="AR2439" i="236"/>
  <c r="AR2440" i="236"/>
  <c r="AR2441" i="236"/>
  <c r="AR2442" i="236"/>
  <c r="AR2443" i="236"/>
  <c r="AR2444" i="236"/>
  <c r="AR2445" i="236"/>
  <c r="AR2446" i="236"/>
  <c r="AR2447" i="236"/>
  <c r="AR2448" i="236"/>
  <c r="AR2449" i="236"/>
  <c r="AR2450" i="236"/>
  <c r="AR2451" i="236"/>
  <c r="AR2452" i="236"/>
  <c r="AR2453" i="236"/>
  <c r="AR2454" i="236"/>
  <c r="AR2455" i="236"/>
  <c r="AR2456" i="236"/>
  <c r="AR2457" i="236"/>
  <c r="AR2458" i="236"/>
  <c r="AR2459" i="236"/>
  <c r="AR2460" i="236"/>
  <c r="AR2461" i="236"/>
  <c r="AR2462" i="236"/>
  <c r="AR2463" i="236"/>
  <c r="AR2464" i="236"/>
  <c r="AR2465" i="236"/>
  <c r="AR2466" i="236"/>
  <c r="AR2467" i="236"/>
  <c r="AR2468" i="236"/>
  <c r="AR2469" i="236"/>
  <c r="AR2470" i="236"/>
  <c r="AR2471" i="236"/>
  <c r="AR2472" i="236"/>
  <c r="AR2473" i="236"/>
  <c r="AR2474" i="236"/>
  <c r="AR2475" i="236"/>
  <c r="AR2476" i="236"/>
  <c r="AR2477" i="236"/>
  <c r="AR2478" i="236"/>
  <c r="AR2479" i="236"/>
  <c r="AR2480" i="236"/>
  <c r="AR2481" i="236"/>
  <c r="AR2482" i="236"/>
  <c r="AR2483" i="236"/>
  <c r="AR2484" i="236"/>
  <c r="AR2485" i="236"/>
  <c r="AR2486" i="236"/>
  <c r="AR2487" i="236"/>
  <c r="AR2488" i="236"/>
  <c r="AR2489" i="236"/>
  <c r="AR2490" i="236"/>
  <c r="AR2491" i="236"/>
  <c r="AR2492" i="236"/>
  <c r="AR2493" i="236"/>
  <c r="AR2494" i="236"/>
  <c r="AR2495" i="236"/>
  <c r="AR2496" i="236"/>
  <c r="AR2497" i="236"/>
  <c r="AR2498" i="236"/>
  <c r="AR2499" i="236"/>
  <c r="AR2500" i="236"/>
  <c r="AR2501" i="236"/>
  <c r="AR2502" i="236"/>
  <c r="AR2503" i="236"/>
  <c r="AR2504" i="236"/>
  <c r="AR2505" i="236"/>
  <c r="AR2506" i="236"/>
  <c r="AR2507" i="236"/>
  <c r="AR2508" i="236"/>
  <c r="AR2509" i="236"/>
  <c r="AR2510" i="236"/>
  <c r="AR2511" i="236"/>
  <c r="AR2512" i="236"/>
  <c r="AR2513" i="236"/>
  <c r="AR2514" i="236"/>
  <c r="AR2515" i="236"/>
  <c r="AR2516" i="236"/>
  <c r="AR2517" i="236"/>
  <c r="AR2518" i="236"/>
  <c r="AR2519" i="236"/>
  <c r="AR2520" i="236"/>
  <c r="AR2521" i="236"/>
  <c r="AR2522" i="236"/>
  <c r="AR2523" i="236"/>
  <c r="AR2524" i="236"/>
  <c r="AR2525" i="236"/>
  <c r="AR2526" i="236"/>
  <c r="AR2527" i="236"/>
  <c r="AR2528" i="236"/>
  <c r="AR2529" i="236"/>
  <c r="AR2530" i="236"/>
  <c r="AR2531" i="236"/>
  <c r="AR2532" i="236"/>
  <c r="AR2533" i="236"/>
  <c r="AR2534" i="236"/>
  <c r="AR2535" i="236"/>
  <c r="AR2536" i="236"/>
  <c r="AR2537" i="236"/>
  <c r="AR2538" i="236"/>
  <c r="AR2539" i="236"/>
  <c r="AR2540" i="236"/>
  <c r="AR2541" i="236"/>
  <c r="AR2542" i="236"/>
  <c r="AR2543" i="236"/>
  <c r="AR2544" i="236"/>
  <c r="AR2545" i="236"/>
  <c r="AR2546" i="236"/>
  <c r="AR2547" i="236"/>
  <c r="AR2548" i="236"/>
  <c r="AR2549" i="236"/>
  <c r="AR2550" i="236"/>
  <c r="AR2551" i="236"/>
  <c r="AR2552" i="236"/>
  <c r="AR2553" i="236"/>
  <c r="AR2554" i="236"/>
  <c r="AR2555" i="236"/>
  <c r="AR2556" i="236"/>
  <c r="AR2557" i="236"/>
  <c r="AR2558" i="236"/>
  <c r="AR2559" i="236"/>
  <c r="AR2560" i="236"/>
  <c r="AR2561" i="236"/>
  <c r="AR2562" i="236"/>
  <c r="AR2563" i="236"/>
  <c r="AR2564" i="236"/>
  <c r="AR2565" i="236"/>
  <c r="AR2566" i="236"/>
  <c r="AR2567" i="236"/>
  <c r="AR2568" i="236"/>
  <c r="AR2569" i="236"/>
  <c r="AR2570" i="236"/>
  <c r="AR2571" i="236"/>
  <c r="AR2572" i="236"/>
  <c r="AR2573" i="236"/>
  <c r="AR2574" i="236"/>
  <c r="AR2575" i="236"/>
  <c r="AR2576" i="236"/>
  <c r="AR2577" i="236"/>
  <c r="AR2578" i="236"/>
  <c r="AR2579" i="236"/>
  <c r="AR2580" i="236"/>
  <c r="AR2581" i="236"/>
  <c r="AR2582" i="236"/>
  <c r="AR2583" i="236"/>
  <c r="AR2584" i="236"/>
  <c r="AR2585" i="236"/>
  <c r="AR2586" i="236"/>
  <c r="AR2587" i="236"/>
  <c r="AR2588" i="236"/>
  <c r="AR2589" i="236"/>
  <c r="AR2590" i="236"/>
  <c r="AR2591" i="236"/>
  <c r="AR2592" i="236"/>
  <c r="AR2593" i="236"/>
  <c r="AR2594" i="236"/>
  <c r="AR2595" i="236"/>
  <c r="AR2596" i="236"/>
  <c r="AR2597" i="236"/>
  <c r="AR2598" i="236"/>
  <c r="AR2599" i="236"/>
  <c r="AR2600" i="236"/>
  <c r="AR2601" i="236"/>
  <c r="AR2602" i="236"/>
  <c r="AR2603" i="236"/>
  <c r="AR2604" i="236"/>
  <c r="AR2605" i="236"/>
  <c r="AR2606" i="236"/>
  <c r="AR2607" i="236"/>
  <c r="AR2608" i="236"/>
  <c r="AR2609" i="236"/>
  <c r="AR2610" i="236"/>
  <c r="AR2611" i="236"/>
  <c r="AR2612" i="236"/>
  <c r="AR2613" i="236"/>
  <c r="AR2614" i="236"/>
  <c r="AR2615" i="236"/>
  <c r="AR2616" i="236"/>
  <c r="AR2617" i="236"/>
  <c r="AR2618" i="236"/>
  <c r="AR2619" i="236"/>
  <c r="AR2620" i="236"/>
  <c r="AR2621" i="236"/>
  <c r="AR2622" i="236"/>
  <c r="AR2623" i="236"/>
  <c r="AR2624" i="236"/>
  <c r="AR2625" i="236"/>
  <c r="AR2626" i="236"/>
  <c r="AR2627" i="236"/>
  <c r="AR2628" i="236"/>
  <c r="AR2629" i="236"/>
  <c r="AR2630" i="236"/>
  <c r="AR2631" i="236"/>
  <c r="AR2632" i="236"/>
  <c r="AR2633" i="236"/>
  <c r="AR2634" i="236"/>
  <c r="AR2635" i="236"/>
  <c r="AR2636" i="236"/>
  <c r="AR2637" i="236"/>
  <c r="AR2638" i="236"/>
  <c r="AR2639" i="236"/>
  <c r="AR2640" i="236"/>
  <c r="AR2641" i="236"/>
  <c r="AR2642" i="236"/>
  <c r="AR2643" i="236"/>
  <c r="AR2644" i="236"/>
  <c r="AR2645" i="236"/>
  <c r="AR2646" i="236"/>
  <c r="AR2647" i="236"/>
  <c r="AR2648" i="236"/>
  <c r="AR2649" i="236"/>
  <c r="AR2650" i="236"/>
  <c r="AR2651" i="236"/>
  <c r="AR2652" i="236"/>
  <c r="AR2653" i="236"/>
  <c r="AR2654" i="236"/>
  <c r="AR2655" i="236"/>
  <c r="AR2656" i="236"/>
  <c r="AR2657" i="236"/>
  <c r="AR2658" i="236"/>
  <c r="AR2659" i="236"/>
  <c r="AR2660" i="236"/>
  <c r="AR2661" i="236"/>
  <c r="AR2662" i="236"/>
  <c r="AR2663" i="236"/>
  <c r="AR2664" i="236"/>
  <c r="AR2665" i="236"/>
  <c r="AR2666" i="236"/>
  <c r="AR2667" i="236"/>
  <c r="AR2668" i="236"/>
  <c r="AR2669" i="236"/>
  <c r="AR2670" i="236"/>
  <c r="AR2671" i="236"/>
  <c r="AR2672" i="236"/>
  <c r="AR2673" i="236"/>
  <c r="AR2674" i="236"/>
  <c r="AR2675" i="236"/>
  <c r="AR2676" i="236"/>
  <c r="AR2677" i="236"/>
  <c r="AR2678" i="236"/>
  <c r="AR2679" i="236"/>
  <c r="AR2680" i="236"/>
  <c r="AR2681" i="236"/>
  <c r="AR2682" i="236"/>
  <c r="AR2683" i="236"/>
  <c r="AR2684" i="236"/>
  <c r="AR2685" i="236"/>
  <c r="AR2686" i="236"/>
  <c r="AR2687" i="236"/>
  <c r="AR2688" i="236"/>
  <c r="AR2689" i="236"/>
  <c r="AR2690" i="236"/>
  <c r="AR2691" i="236"/>
  <c r="AR2692" i="236"/>
  <c r="AR2693" i="236"/>
  <c r="AR2694" i="236"/>
  <c r="AR2695" i="236"/>
  <c r="AR2696" i="236"/>
  <c r="AR2697" i="236"/>
  <c r="AR2698" i="236"/>
  <c r="AR2699" i="236"/>
  <c r="AR2700" i="236"/>
  <c r="AR2701" i="236"/>
  <c r="AR2702" i="236"/>
  <c r="AR2703" i="236"/>
  <c r="AR2704" i="236"/>
  <c r="AR2705" i="236"/>
  <c r="AR2706" i="236"/>
  <c r="AR2707" i="236"/>
  <c r="AR2708" i="236"/>
  <c r="AR2709" i="236"/>
  <c r="AR2710" i="236"/>
  <c r="AR2711" i="236"/>
  <c r="AR2712" i="236"/>
  <c r="AR2713" i="236"/>
  <c r="AR2714" i="236"/>
  <c r="AR2715" i="236"/>
  <c r="AR2716" i="236"/>
  <c r="AR2717" i="236"/>
  <c r="AR2718" i="236"/>
  <c r="AR2719" i="236"/>
  <c r="AR2720" i="236"/>
  <c r="AR2721" i="236"/>
  <c r="AR2722" i="236"/>
  <c r="AR2723" i="236"/>
  <c r="AR2724" i="236"/>
  <c r="AR2725" i="236"/>
  <c r="AR2726" i="236"/>
  <c r="AR2727" i="236"/>
  <c r="AR2728" i="236"/>
  <c r="AR2729" i="236"/>
  <c r="AR2730" i="236"/>
  <c r="AR2731" i="236"/>
  <c r="AR2732" i="236"/>
  <c r="AR2733" i="236"/>
  <c r="AR2734" i="236"/>
  <c r="AR2735" i="236"/>
  <c r="AR2736" i="236"/>
  <c r="AR2737" i="236"/>
  <c r="AR2738" i="236"/>
  <c r="AR2739" i="236"/>
  <c r="AR2740" i="236"/>
  <c r="AR2741" i="236"/>
  <c r="AR2742" i="236"/>
  <c r="AR2743" i="236"/>
  <c r="AR2744" i="236"/>
  <c r="AR2745" i="236"/>
  <c r="AR2746" i="236"/>
  <c r="AR2747" i="236"/>
  <c r="AR2748" i="236"/>
  <c r="AR2749" i="236"/>
  <c r="AR2750" i="236"/>
  <c r="AR2751" i="236"/>
  <c r="AR2752" i="236"/>
  <c r="AR2753" i="236"/>
  <c r="AR2754" i="236"/>
  <c r="AR2755" i="236"/>
  <c r="AR2756" i="236"/>
  <c r="AR2757" i="236"/>
  <c r="AR2758" i="236"/>
  <c r="AR2759" i="236"/>
  <c r="AR2760" i="236"/>
  <c r="AR2761" i="236"/>
  <c r="AR2762" i="236"/>
  <c r="AR2763" i="236"/>
  <c r="AR2764" i="236"/>
  <c r="AR2765" i="236"/>
  <c r="AR2766" i="236"/>
  <c r="AR2767" i="236"/>
  <c r="AR2768" i="236"/>
  <c r="AR2769" i="236"/>
  <c r="AR2770" i="236"/>
  <c r="AR2771" i="236"/>
  <c r="AR2772" i="236"/>
  <c r="AR2773" i="236"/>
  <c r="AR2774" i="236"/>
  <c r="AR2775" i="236"/>
  <c r="AR2776" i="236"/>
  <c r="AR2777" i="236"/>
  <c r="AR2778" i="236"/>
  <c r="AR2779" i="236"/>
  <c r="AR2780" i="236"/>
  <c r="AR2781" i="236"/>
  <c r="AR2782" i="236"/>
  <c r="AR2783" i="236"/>
  <c r="AR2784" i="236"/>
  <c r="AR2785" i="236"/>
  <c r="AR2786" i="236"/>
  <c r="AR2787" i="236"/>
  <c r="AR2788" i="236"/>
  <c r="AR2789" i="236"/>
  <c r="AR2790" i="236"/>
  <c r="AR2791" i="236"/>
  <c r="AR2792" i="236"/>
  <c r="AR2793" i="236"/>
  <c r="AR2794" i="236"/>
  <c r="AR2795" i="236"/>
  <c r="AR2796" i="236"/>
  <c r="AR2797" i="236"/>
  <c r="AR2798" i="236"/>
  <c r="AR2799" i="236"/>
  <c r="AR2800" i="236"/>
  <c r="AR2801" i="236"/>
  <c r="AR2802" i="236"/>
  <c r="AR2803" i="236"/>
  <c r="AR2804" i="236"/>
  <c r="AR2805" i="236"/>
  <c r="AR2806" i="236"/>
  <c r="AR2807" i="236"/>
  <c r="AR2808" i="236"/>
  <c r="AR2809" i="236"/>
  <c r="AR2810" i="236"/>
  <c r="AR2811" i="236"/>
  <c r="AR2812" i="236"/>
  <c r="AR2813" i="236"/>
  <c r="AR2814" i="236"/>
  <c r="AR2815" i="236"/>
  <c r="AR2816" i="236"/>
  <c r="AR2817" i="236"/>
  <c r="AR2818" i="236"/>
  <c r="AR2819" i="236"/>
  <c r="AR2820" i="236"/>
  <c r="AR2821" i="236"/>
  <c r="AR2822" i="236"/>
  <c r="AR2823" i="236"/>
  <c r="AR2824" i="236"/>
  <c r="AR2825" i="236"/>
  <c r="AR2826" i="236"/>
  <c r="AR2827" i="236"/>
  <c r="AR2828" i="236"/>
  <c r="AR2829" i="236"/>
  <c r="AR2830" i="236"/>
  <c r="AR2831" i="236"/>
  <c r="AR2832" i="236"/>
  <c r="AR2833" i="236"/>
  <c r="AR2834" i="236"/>
  <c r="AR2835" i="236"/>
  <c r="AR2836" i="236"/>
  <c r="AR2837" i="236"/>
  <c r="AR2838" i="236"/>
  <c r="AR2839" i="236"/>
  <c r="AR2840" i="236"/>
  <c r="AR2841" i="236"/>
  <c r="AR2842" i="236"/>
  <c r="AR2843" i="236"/>
  <c r="AR2844" i="236"/>
  <c r="AR2845" i="236"/>
  <c r="AR2846" i="236"/>
  <c r="AR2847" i="236"/>
  <c r="AR2848" i="236"/>
  <c r="AR2849" i="236"/>
  <c r="AR2850" i="236"/>
  <c r="AR2851" i="236"/>
  <c r="AR2852" i="236"/>
  <c r="AR2853" i="236"/>
  <c r="AR2854" i="236"/>
  <c r="AR2855" i="236"/>
  <c r="AR2856" i="236"/>
  <c r="AR2857" i="236"/>
  <c r="AR2858" i="236"/>
  <c r="AR2859" i="236"/>
  <c r="AR2860" i="236"/>
  <c r="AR2861" i="236"/>
  <c r="AR2862" i="236"/>
  <c r="AR2863" i="236"/>
  <c r="AR2864" i="236"/>
  <c r="AR2865" i="236"/>
  <c r="AR2866" i="236"/>
  <c r="AR2867" i="236"/>
  <c r="AR2868" i="236"/>
  <c r="AR2869" i="236"/>
  <c r="AR2870" i="236"/>
  <c r="AR2871" i="236"/>
  <c r="AR2872" i="236"/>
  <c r="AR2873" i="236"/>
  <c r="AR2874" i="236"/>
  <c r="AR2875" i="236"/>
  <c r="AR2876" i="236"/>
  <c r="AR2877" i="236"/>
  <c r="AR2878" i="236"/>
  <c r="AR2879" i="236"/>
  <c r="AR2880" i="236"/>
  <c r="AR2881" i="236"/>
  <c r="AR2882" i="236"/>
  <c r="AR2883" i="236"/>
  <c r="AR2884" i="236"/>
  <c r="AR2885" i="236"/>
  <c r="AR2886" i="236"/>
  <c r="AR2887" i="236"/>
  <c r="AR2888" i="236"/>
  <c r="AR2889" i="236"/>
  <c r="AR2890" i="236"/>
  <c r="AR2891" i="236"/>
  <c r="AR2892" i="236"/>
  <c r="AR2893" i="236"/>
  <c r="AR2894" i="236"/>
  <c r="AR2895" i="236"/>
  <c r="AR2896" i="236"/>
  <c r="AR2897" i="236"/>
  <c r="AR2898" i="236"/>
  <c r="AR2899" i="236"/>
  <c r="AR2900" i="236"/>
  <c r="AR2901" i="236"/>
  <c r="AR2902" i="236"/>
  <c r="AR2903" i="236"/>
  <c r="AR2904" i="236"/>
  <c r="AR2905" i="236"/>
  <c r="AR2906" i="236"/>
  <c r="AR2907" i="236"/>
  <c r="AR2908" i="236"/>
  <c r="AR2909" i="236"/>
  <c r="AR2910" i="236"/>
  <c r="AR2911" i="236"/>
  <c r="AR2912" i="236"/>
  <c r="AR2913" i="236"/>
  <c r="AR2914" i="236"/>
  <c r="AR2915" i="236"/>
  <c r="AR2916" i="236"/>
  <c r="AR2917" i="236"/>
  <c r="AR2918" i="236"/>
  <c r="AR2919" i="236"/>
  <c r="AR2920" i="236"/>
  <c r="AR2921" i="236"/>
  <c r="AR2922" i="236"/>
  <c r="AR2923" i="236"/>
  <c r="AR2924" i="236"/>
  <c r="AR2925" i="236"/>
  <c r="AR2926" i="236"/>
  <c r="AR2927" i="236"/>
  <c r="AR2928" i="236"/>
  <c r="AR2929" i="236"/>
  <c r="AR2930" i="236"/>
  <c r="AR2931" i="236"/>
  <c r="AR2932" i="236"/>
  <c r="AR2933" i="236"/>
  <c r="AR2934" i="236"/>
  <c r="AR2935" i="236"/>
  <c r="AR2936" i="236"/>
  <c r="AR2937" i="236"/>
  <c r="AR2938" i="236"/>
  <c r="AR2939" i="236"/>
  <c r="AR2940" i="236"/>
  <c r="AR2941" i="236"/>
  <c r="AR2942" i="236"/>
  <c r="AR2943" i="236"/>
  <c r="AR2944" i="236"/>
  <c r="AR2945" i="236"/>
  <c r="AR2946" i="236"/>
  <c r="AR2947" i="236"/>
  <c r="AR2948" i="236"/>
  <c r="AR2949" i="236"/>
  <c r="AR2950" i="236"/>
  <c r="AR2951" i="236"/>
  <c r="AR2952" i="236"/>
  <c r="AR2953" i="236"/>
  <c r="AR2954" i="236"/>
  <c r="AR2955" i="236"/>
  <c r="AR2956" i="236"/>
  <c r="AR2957" i="236"/>
  <c r="AR2958" i="236"/>
  <c r="AR2959" i="236"/>
  <c r="AR2960" i="236"/>
  <c r="AR2961" i="236"/>
  <c r="AR2962" i="236"/>
  <c r="AR2963" i="236"/>
  <c r="AR2964" i="236"/>
  <c r="AR2965" i="236"/>
  <c r="AR2966" i="236"/>
  <c r="AR2967" i="236"/>
  <c r="AR2968" i="236"/>
  <c r="AR2969" i="236"/>
  <c r="AR2970" i="236"/>
  <c r="AR2971" i="236"/>
  <c r="AR2972" i="236"/>
  <c r="AR2973" i="236"/>
  <c r="AR2974" i="236"/>
  <c r="AR2975" i="236"/>
  <c r="AR2976" i="236"/>
  <c r="AR2977" i="236"/>
  <c r="AR2978" i="236"/>
  <c r="AR2979" i="236"/>
  <c r="AR2980" i="236"/>
  <c r="AR2981" i="236"/>
  <c r="AR2982" i="236"/>
  <c r="AR2983" i="236"/>
  <c r="AR2984" i="236"/>
  <c r="AR2985" i="236"/>
  <c r="AR2986" i="236"/>
  <c r="AR2987" i="236"/>
  <c r="AR2988" i="236"/>
  <c r="AR2989" i="236"/>
  <c r="AR2990" i="236"/>
  <c r="AR2991" i="236"/>
  <c r="AR2992" i="236"/>
  <c r="AR2993" i="236"/>
  <c r="AR2994" i="236"/>
  <c r="AR2995" i="236"/>
  <c r="AR2996" i="236"/>
  <c r="AR2997" i="236"/>
  <c r="AR2998" i="236"/>
  <c r="AR2999" i="236"/>
  <c r="AR3000" i="236"/>
  <c r="AR3001" i="236"/>
  <c r="AR3002" i="236"/>
  <c r="AR3003" i="236"/>
  <c r="AR3004" i="236"/>
  <c r="AR3005" i="236"/>
  <c r="AR3006" i="236"/>
  <c r="AR3007" i="236"/>
  <c r="AR3008" i="236"/>
  <c r="AR3009" i="236"/>
  <c r="AR3010" i="236"/>
  <c r="AR3011" i="236"/>
  <c r="AR3012" i="236"/>
  <c r="AR3013" i="236"/>
  <c r="AR3014" i="236"/>
  <c r="AR3015" i="236"/>
  <c r="AR3016" i="236"/>
  <c r="AR3017" i="236"/>
  <c r="AR3018" i="236"/>
  <c r="AR3019" i="236"/>
  <c r="AR3020" i="236"/>
  <c r="AR3021" i="236"/>
  <c r="AR3022" i="236"/>
  <c r="AR3023" i="236"/>
  <c r="AR3024" i="236"/>
  <c r="AR3025" i="236"/>
  <c r="AR3026" i="236"/>
  <c r="AR3027" i="236"/>
  <c r="AR3028" i="236"/>
  <c r="AR3029" i="236"/>
  <c r="AR3030" i="236"/>
  <c r="AR3031" i="236"/>
  <c r="AR3032" i="236"/>
  <c r="AR3033" i="236"/>
  <c r="AR3034" i="236"/>
  <c r="AR3035" i="236"/>
  <c r="AR3036" i="236"/>
  <c r="AR3037" i="236"/>
  <c r="AR3038" i="236"/>
  <c r="AR3039" i="236"/>
  <c r="AR3040" i="236"/>
  <c r="AR3041" i="236"/>
  <c r="AR3042" i="236"/>
  <c r="AR3043" i="236"/>
  <c r="AR3044" i="236"/>
  <c r="AR3045" i="236"/>
  <c r="AR3046" i="236"/>
  <c r="AR3047" i="236"/>
  <c r="AR3048" i="236"/>
  <c r="AR3049" i="236"/>
  <c r="AR3050" i="236"/>
  <c r="AR3051" i="236"/>
  <c r="AR3052" i="236"/>
  <c r="AR3053" i="236"/>
  <c r="AR3054" i="236"/>
  <c r="AR3055" i="236"/>
  <c r="AR3056" i="236"/>
  <c r="AR3057" i="236"/>
  <c r="AR3058" i="236"/>
  <c r="AR3059" i="236"/>
  <c r="AR3060" i="236"/>
  <c r="AR3061" i="236"/>
  <c r="AR3062" i="236"/>
  <c r="AR3063" i="236"/>
  <c r="AR3064" i="236"/>
  <c r="AR3065" i="236"/>
  <c r="AR3066" i="236"/>
  <c r="AR3067" i="236"/>
  <c r="AR3068" i="236"/>
  <c r="AR3069" i="236"/>
  <c r="AR3070" i="236"/>
  <c r="AR3071" i="236"/>
  <c r="AR3072" i="236"/>
  <c r="AR3073" i="236"/>
  <c r="AR3074" i="236"/>
  <c r="AR3075" i="236"/>
  <c r="AR3076" i="236"/>
  <c r="AR3077" i="236"/>
  <c r="AR3078" i="236"/>
  <c r="AR3079" i="236"/>
  <c r="AR3080" i="236"/>
  <c r="AR3081" i="236"/>
  <c r="AR3082" i="236"/>
  <c r="AR3083" i="236"/>
  <c r="AR3084" i="236"/>
  <c r="AR3085" i="236"/>
  <c r="AR3086" i="236"/>
  <c r="AR3087" i="236"/>
  <c r="AR3088" i="236"/>
  <c r="AR3089" i="236"/>
  <c r="AR3090" i="236"/>
  <c r="AR3091" i="236"/>
  <c r="AR3092" i="236"/>
  <c r="AR3093" i="236"/>
  <c r="AR3094" i="236"/>
  <c r="AR3095" i="236"/>
  <c r="AR3096" i="236"/>
  <c r="AR3097" i="236"/>
  <c r="AR3098" i="236"/>
  <c r="AR3099" i="236"/>
  <c r="AR3100" i="236"/>
  <c r="AR3101" i="236"/>
  <c r="AR3102" i="236"/>
  <c r="AR3103" i="236"/>
  <c r="AR3104" i="236"/>
  <c r="AR3105" i="236"/>
  <c r="AR3106" i="236"/>
  <c r="AR3107" i="236"/>
  <c r="AR3108" i="236"/>
  <c r="AR3109" i="236"/>
  <c r="AR3110" i="236"/>
  <c r="AR3111" i="236"/>
  <c r="AR3112" i="236"/>
  <c r="AR3113" i="236"/>
  <c r="AR3114" i="236"/>
  <c r="AR3115" i="236"/>
  <c r="AR3116" i="236"/>
  <c r="AR3117" i="236"/>
  <c r="AR3118" i="236"/>
  <c r="AR3119" i="236"/>
  <c r="AR3120" i="236"/>
  <c r="AR3121" i="236"/>
  <c r="AR3122" i="236"/>
  <c r="AR3123" i="236"/>
  <c r="AR3124" i="236"/>
  <c r="AR3125" i="236"/>
  <c r="AR3126" i="236"/>
  <c r="AR3127" i="236"/>
  <c r="AR3128" i="236"/>
  <c r="AR3129" i="236"/>
  <c r="AR3130" i="236"/>
  <c r="AR3131" i="236"/>
  <c r="AR3132" i="236"/>
  <c r="AR3133" i="236"/>
  <c r="AR3134" i="236"/>
  <c r="AR3135" i="236"/>
  <c r="AR3136" i="236"/>
  <c r="AR3137" i="236"/>
  <c r="AR3138" i="236"/>
  <c r="AR3139" i="236"/>
  <c r="AR3140" i="236"/>
  <c r="AR3141" i="236"/>
  <c r="AR3142" i="236"/>
  <c r="AR3143" i="236"/>
  <c r="AR3144" i="236"/>
  <c r="AR3145" i="236"/>
  <c r="AR3146" i="236"/>
  <c r="AR3147" i="236"/>
  <c r="AR3148" i="236"/>
  <c r="AR3149" i="236"/>
  <c r="AR3150" i="236"/>
  <c r="AR3151" i="236"/>
  <c r="AR3152" i="236"/>
  <c r="AR3153" i="236"/>
  <c r="AR3154" i="236"/>
  <c r="AR3155" i="236"/>
  <c r="AR3156" i="236"/>
  <c r="AR3157" i="236"/>
  <c r="AR3158" i="236"/>
  <c r="AR3159" i="236"/>
  <c r="AR3160" i="236"/>
  <c r="AR3161" i="236"/>
  <c r="AR3162" i="236"/>
  <c r="AR3163" i="236"/>
  <c r="AR3164" i="236"/>
  <c r="AR3165" i="236"/>
  <c r="AR3166" i="236"/>
  <c r="AR3167" i="236"/>
  <c r="AR3168" i="236"/>
  <c r="AR3169" i="236"/>
  <c r="AR3170" i="236"/>
  <c r="AR3171" i="236"/>
  <c r="AR3172" i="236"/>
  <c r="AR3173" i="236"/>
  <c r="AR3174" i="236"/>
  <c r="AR3175" i="236"/>
  <c r="AR3176" i="236"/>
  <c r="AR3177" i="236"/>
  <c r="AR3178" i="236"/>
  <c r="AR3179" i="236"/>
  <c r="AR3180" i="236"/>
  <c r="AR3181" i="236"/>
  <c r="AR3182" i="236"/>
  <c r="AR3183" i="236"/>
  <c r="AR3184" i="236"/>
  <c r="AR3185" i="236"/>
  <c r="AR3186" i="236"/>
  <c r="AR3187" i="236"/>
  <c r="AR3188" i="236"/>
  <c r="AR3189" i="236"/>
  <c r="AR3190" i="236"/>
  <c r="AR3191" i="236"/>
  <c r="AR3192" i="236"/>
  <c r="AR3193" i="236"/>
  <c r="AR3194" i="236"/>
  <c r="AR3195" i="236"/>
  <c r="AR3196" i="236"/>
  <c r="AR3197" i="236"/>
  <c r="AR3198" i="236"/>
  <c r="AR3199" i="236"/>
  <c r="AR3200" i="236"/>
  <c r="AR3201" i="236"/>
  <c r="AR3202" i="236"/>
  <c r="AR3203" i="236"/>
  <c r="AR3204" i="236"/>
  <c r="AR3205" i="236"/>
  <c r="AR3206" i="236"/>
  <c r="AR3207" i="236"/>
  <c r="AR3208" i="236"/>
  <c r="AR3209" i="236"/>
  <c r="AR3210" i="236"/>
  <c r="AR3211" i="236"/>
  <c r="AR3212" i="236"/>
  <c r="AR3213" i="236"/>
  <c r="AR3214" i="236"/>
  <c r="AR3215" i="236"/>
  <c r="AR3216" i="236"/>
  <c r="AR3217" i="236"/>
  <c r="AR3218" i="236"/>
  <c r="AR3219" i="236"/>
  <c r="AR3220" i="236"/>
  <c r="AR3221" i="236"/>
  <c r="AR3222" i="236"/>
  <c r="AR3223" i="236"/>
  <c r="AR3224" i="236"/>
  <c r="AR3225" i="236"/>
  <c r="AR3226" i="236"/>
  <c r="AR3227" i="236"/>
  <c r="AR3228" i="236"/>
  <c r="AR3229" i="236"/>
  <c r="AR3230" i="236"/>
  <c r="AR3231" i="236"/>
  <c r="AR3232" i="236"/>
  <c r="AR3233" i="236"/>
  <c r="AR3234" i="236"/>
  <c r="AR3235" i="236"/>
  <c r="AR3236" i="236"/>
  <c r="AR3237" i="236"/>
  <c r="AR3238" i="236"/>
  <c r="AR3239" i="236"/>
  <c r="AR3240" i="236"/>
  <c r="AR3241" i="236"/>
  <c r="AR3242" i="236"/>
  <c r="AR3243" i="236"/>
  <c r="AR3244" i="236"/>
  <c r="AR3245" i="236"/>
  <c r="AR3246" i="236"/>
  <c r="AR3247" i="236"/>
  <c r="AR3248" i="236"/>
  <c r="AR3249" i="236"/>
  <c r="AR3250" i="236"/>
  <c r="AR3251" i="236"/>
  <c r="AR3252" i="236"/>
  <c r="AR3253" i="236"/>
  <c r="AR3254" i="236"/>
  <c r="AR3255" i="236"/>
  <c r="AR3256" i="236"/>
  <c r="AR3257" i="236"/>
  <c r="AR3258" i="236"/>
  <c r="AR3259" i="236"/>
  <c r="AR3260" i="236"/>
  <c r="AR3261" i="236"/>
  <c r="AR3262" i="236"/>
  <c r="AR3263" i="236"/>
  <c r="AR3264" i="236"/>
  <c r="AR3265" i="236"/>
  <c r="AR3266" i="236"/>
  <c r="AR3267" i="236"/>
  <c r="AR3268" i="236"/>
  <c r="AR3269" i="236"/>
  <c r="AR3270" i="236"/>
  <c r="AR3271" i="236"/>
  <c r="AR3272" i="236"/>
  <c r="AR3273" i="236"/>
  <c r="AR3274" i="236"/>
  <c r="AR3275" i="236"/>
  <c r="AR3276" i="236"/>
  <c r="AR3277" i="236"/>
  <c r="AR3278" i="236"/>
  <c r="AR3279" i="236"/>
  <c r="AR3280" i="236"/>
  <c r="AR3281" i="236"/>
  <c r="AR3282" i="236"/>
  <c r="AR3283" i="236"/>
  <c r="AR3284" i="236"/>
  <c r="AR3285" i="236"/>
  <c r="AR3286" i="236"/>
  <c r="AR3287" i="236"/>
  <c r="AR3288" i="236"/>
  <c r="AR3289" i="236"/>
  <c r="AR3290" i="236"/>
  <c r="AR3291" i="236"/>
  <c r="AR3292" i="236"/>
  <c r="AR3293" i="236"/>
  <c r="AR3294" i="236"/>
  <c r="AR3295" i="236"/>
  <c r="AR3296" i="236"/>
  <c r="AR3297" i="236"/>
  <c r="AR3298" i="236"/>
  <c r="AR3299" i="236"/>
  <c r="AR3300" i="236"/>
  <c r="AR3301" i="236"/>
  <c r="AR3302" i="236"/>
  <c r="AR3303" i="236"/>
  <c r="AR3304" i="236"/>
  <c r="AR3305" i="236"/>
  <c r="AR3306" i="236"/>
  <c r="AR3307" i="236"/>
  <c r="AR3308" i="236"/>
  <c r="AR3309" i="236"/>
  <c r="AR3310" i="236"/>
  <c r="AR3311" i="236"/>
  <c r="AR3312" i="236"/>
  <c r="AR3313" i="236"/>
  <c r="AR3314" i="236"/>
  <c r="AR3315" i="236"/>
  <c r="AR3316" i="236"/>
  <c r="AR3317" i="236"/>
  <c r="AR3318" i="236"/>
  <c r="AR3319" i="236"/>
  <c r="AR3320" i="236"/>
  <c r="AR3321" i="236"/>
  <c r="AR3322" i="236"/>
  <c r="AR3323" i="236"/>
  <c r="AR3324" i="236"/>
  <c r="AR3325" i="236"/>
  <c r="AR3326" i="236"/>
  <c r="AR3327" i="236"/>
  <c r="AR3328" i="236"/>
  <c r="AR3329" i="236"/>
  <c r="AR3330" i="236"/>
  <c r="AR3331" i="236"/>
  <c r="AR3332" i="236"/>
  <c r="AR3333" i="236"/>
  <c r="AR3334" i="236"/>
  <c r="AR3335" i="236"/>
  <c r="AR3336" i="236"/>
  <c r="AR3337" i="236"/>
  <c r="AR3338" i="236"/>
  <c r="AR3339" i="236"/>
  <c r="AR3340" i="236"/>
  <c r="AR3341" i="236"/>
  <c r="AR3342" i="236"/>
  <c r="AR3343" i="236"/>
  <c r="AR3344" i="236"/>
  <c r="AR3345" i="236"/>
  <c r="AR3346" i="236"/>
  <c r="AR3347" i="236"/>
  <c r="AR3348" i="236"/>
  <c r="AR3349" i="236"/>
  <c r="AR3350" i="236"/>
  <c r="AR3351" i="236"/>
  <c r="AR3352" i="236"/>
  <c r="AR3353" i="236"/>
  <c r="AR3354" i="236"/>
  <c r="AR3355" i="236"/>
  <c r="AR3356" i="236"/>
  <c r="AR3357" i="236"/>
  <c r="AR3358" i="236"/>
  <c r="AR3359" i="236"/>
  <c r="AR3360" i="236"/>
  <c r="AR3361" i="236"/>
  <c r="AR3362" i="236"/>
  <c r="AR3363" i="236"/>
  <c r="AR3364" i="236"/>
  <c r="AR3365" i="236"/>
  <c r="AR3366" i="236"/>
  <c r="AR3367" i="236"/>
  <c r="AR3368" i="236"/>
  <c r="AR3369" i="236"/>
  <c r="AR3370" i="236"/>
  <c r="AR3371" i="236"/>
  <c r="AR3372" i="236"/>
  <c r="AR3373" i="236"/>
  <c r="AR3374" i="236"/>
  <c r="AR3375" i="236"/>
  <c r="AR3376" i="236"/>
  <c r="AR3377" i="236"/>
  <c r="AR3378" i="236"/>
  <c r="AR3379" i="236"/>
  <c r="AR3380" i="236"/>
  <c r="AR3381" i="236"/>
  <c r="AR3382" i="236"/>
  <c r="AR3383" i="236"/>
  <c r="AR3384" i="236"/>
  <c r="AR3385" i="236"/>
  <c r="AR3386" i="236"/>
  <c r="AR3387" i="236"/>
  <c r="AR3388" i="236"/>
  <c r="AR3389" i="236"/>
  <c r="AR3390" i="236"/>
  <c r="AR3391" i="236"/>
  <c r="AR3392" i="236"/>
  <c r="AR3393" i="236"/>
  <c r="AR3394" i="236"/>
  <c r="AR3395" i="236"/>
  <c r="AR3396" i="236"/>
  <c r="AR3397" i="236"/>
  <c r="AR3398" i="236"/>
  <c r="AR3399" i="236"/>
  <c r="AR3400" i="236"/>
  <c r="AR3401" i="236"/>
  <c r="AR3402" i="236"/>
  <c r="AR3403" i="236"/>
  <c r="AR3404" i="236"/>
  <c r="AR3405" i="236"/>
  <c r="AR3406" i="236"/>
  <c r="AR3407" i="236"/>
  <c r="AR3408" i="236"/>
  <c r="AR3409" i="236"/>
  <c r="AR3410" i="236"/>
  <c r="AR3411" i="236"/>
  <c r="AR3412" i="236"/>
  <c r="AR3413" i="236"/>
  <c r="AR3414" i="236"/>
  <c r="AR3415" i="236"/>
  <c r="AR3416" i="236"/>
  <c r="AR3417" i="236"/>
  <c r="AR3418" i="236"/>
  <c r="AR3419" i="236"/>
  <c r="AR3420" i="236"/>
  <c r="AR3421" i="236"/>
  <c r="AR3422" i="236"/>
  <c r="AR3423" i="236"/>
  <c r="AR3424" i="236"/>
  <c r="AR3425" i="236"/>
  <c r="AR3426" i="236"/>
  <c r="AR3427" i="236"/>
  <c r="AR3428" i="236"/>
  <c r="AR3429" i="236"/>
  <c r="AR3430" i="236"/>
  <c r="AR3431" i="236"/>
  <c r="AR3432" i="236"/>
  <c r="AR3433" i="236"/>
  <c r="AR3434" i="236"/>
  <c r="AR3435" i="236"/>
  <c r="AR3436" i="236"/>
  <c r="AR3437" i="236"/>
  <c r="AR3438" i="236"/>
  <c r="AR3439" i="236"/>
  <c r="AR3440" i="236"/>
  <c r="AR3441" i="236"/>
  <c r="AR3442" i="236"/>
  <c r="AR3443" i="236"/>
  <c r="AR3444" i="236"/>
  <c r="AR3445" i="236"/>
  <c r="AR3446" i="236"/>
  <c r="AR3447" i="236"/>
  <c r="AR3448" i="236"/>
  <c r="AR3449" i="236"/>
  <c r="AR3450" i="236"/>
  <c r="AR3451" i="236"/>
  <c r="AR3452" i="236"/>
  <c r="AR3453" i="236"/>
  <c r="AR3454" i="236"/>
  <c r="AR3455" i="236"/>
  <c r="AR3456" i="236"/>
  <c r="AR3457" i="236"/>
  <c r="AR3458" i="236"/>
  <c r="AR3459" i="236"/>
  <c r="AR3460" i="236"/>
  <c r="AR3461" i="236"/>
  <c r="AR3462" i="236"/>
  <c r="AR3463" i="236"/>
  <c r="AR3464" i="236"/>
  <c r="AR3465" i="236"/>
  <c r="AR3466" i="236"/>
  <c r="AR3467" i="236"/>
  <c r="AR3468" i="236"/>
  <c r="AR3469" i="236"/>
  <c r="AR3470" i="236"/>
  <c r="AR3471" i="236"/>
  <c r="AR3472" i="236"/>
  <c r="AR3473" i="236"/>
  <c r="AR3474" i="236"/>
  <c r="AR3475" i="236"/>
  <c r="AR3476" i="236"/>
  <c r="AR3477" i="236"/>
  <c r="AR3478" i="236"/>
  <c r="AR3479" i="236"/>
  <c r="AR3480" i="236"/>
  <c r="AR3481" i="236"/>
  <c r="AR3482" i="236"/>
  <c r="AR3483" i="236"/>
  <c r="AR3484" i="236"/>
  <c r="AR3485" i="236"/>
  <c r="AR3486" i="236"/>
  <c r="AR3487" i="236"/>
  <c r="AR3488" i="236"/>
  <c r="AR3489" i="236"/>
  <c r="AR3490" i="236"/>
  <c r="AR3491" i="236"/>
  <c r="AR3492" i="236"/>
  <c r="AR3493" i="236"/>
  <c r="AR3494" i="236"/>
  <c r="AR3495" i="236"/>
  <c r="AR3496" i="236"/>
  <c r="AR3497" i="236"/>
  <c r="AR3498" i="236"/>
  <c r="AR3499" i="236"/>
  <c r="AR3500" i="236"/>
  <c r="AR3501" i="236"/>
  <c r="AR3502" i="236"/>
  <c r="AR3503" i="236"/>
  <c r="AR3504" i="236"/>
  <c r="AR3505" i="236"/>
  <c r="AR3506" i="236"/>
  <c r="AR3507" i="236"/>
  <c r="AR3508" i="236"/>
  <c r="AR3509" i="236"/>
  <c r="AR3510" i="236"/>
  <c r="AR3511" i="236"/>
  <c r="AR3512" i="236"/>
  <c r="AR3513" i="236"/>
  <c r="AR3514" i="236"/>
  <c r="AR3515" i="236"/>
  <c r="AR3516" i="236"/>
  <c r="AR3517" i="236"/>
  <c r="AR3518" i="236"/>
  <c r="AR3519" i="236"/>
  <c r="AR3520" i="236"/>
  <c r="AR3521" i="236"/>
  <c r="AR3522" i="236"/>
  <c r="AR3523" i="236"/>
  <c r="AR3524" i="236"/>
  <c r="AR3525" i="236"/>
  <c r="AR3526" i="236"/>
  <c r="AR3527" i="236"/>
  <c r="AR3528" i="236"/>
  <c r="AR3529" i="236"/>
  <c r="AR3530" i="236"/>
  <c r="AR3531" i="236"/>
  <c r="AR3532" i="236"/>
  <c r="AR3533" i="236"/>
  <c r="AR3534" i="236"/>
  <c r="AR3535" i="236"/>
  <c r="AR3536" i="236"/>
  <c r="AR3537" i="236"/>
  <c r="AR3538" i="236"/>
  <c r="AR3539" i="236"/>
  <c r="AR3540" i="236"/>
  <c r="AR3541" i="236"/>
  <c r="AR3542" i="236"/>
  <c r="AR3543" i="236"/>
  <c r="AR3544" i="236"/>
  <c r="AR3545" i="236"/>
  <c r="AR3546" i="236"/>
  <c r="AR3547" i="236"/>
  <c r="AR3548" i="236"/>
  <c r="AR3549" i="236"/>
  <c r="AR3550" i="236"/>
  <c r="AR3551" i="236"/>
  <c r="AR3552" i="236"/>
  <c r="AR3553" i="236"/>
  <c r="AR3554" i="236"/>
  <c r="AR3555" i="236"/>
  <c r="AR3556" i="236"/>
  <c r="AR3557" i="236"/>
  <c r="AR3558" i="236"/>
  <c r="AR3559" i="236"/>
  <c r="AR3560" i="236"/>
  <c r="AR3561" i="236"/>
  <c r="AR3562" i="236"/>
  <c r="AR3563" i="236"/>
  <c r="AR3564" i="236"/>
  <c r="AR3565" i="236"/>
  <c r="AR3566" i="236"/>
  <c r="AR3567" i="236"/>
  <c r="AR3568" i="236"/>
  <c r="AR3569" i="236"/>
  <c r="AR3570" i="236"/>
  <c r="AR3571" i="236"/>
  <c r="AR3572" i="236"/>
  <c r="AR3573" i="236"/>
  <c r="AR3574" i="236"/>
  <c r="AR3575" i="236"/>
  <c r="AR3576" i="236"/>
  <c r="AR3577" i="236"/>
  <c r="AR3578" i="236"/>
  <c r="AR3579" i="236"/>
  <c r="AR3580" i="236"/>
  <c r="AR3581" i="236"/>
  <c r="AR3582" i="236"/>
  <c r="AR3583" i="236"/>
  <c r="AR3584" i="236"/>
  <c r="AR3585" i="236"/>
  <c r="AR3586" i="236"/>
  <c r="AR3587" i="236"/>
  <c r="AR3588" i="236"/>
  <c r="AR3589" i="236"/>
  <c r="AR3590" i="236"/>
  <c r="AR3591" i="236"/>
  <c r="AR3592" i="236"/>
  <c r="AR3593" i="236"/>
  <c r="AR3594" i="236"/>
  <c r="AR3595" i="236"/>
  <c r="AR3596" i="236"/>
  <c r="AR3597" i="236"/>
  <c r="AR3598" i="236"/>
  <c r="AR3599" i="236"/>
  <c r="AR3600" i="236"/>
  <c r="AR3601" i="236"/>
  <c r="AR3602" i="236"/>
  <c r="AR3603" i="236"/>
  <c r="AR3604" i="236"/>
  <c r="AR3605" i="236"/>
  <c r="AR3606" i="236"/>
  <c r="AR3607" i="236"/>
  <c r="AR3608" i="236"/>
  <c r="AR3609" i="236"/>
  <c r="AR3610" i="236"/>
  <c r="AR3611" i="236"/>
  <c r="AR3612" i="236"/>
  <c r="AR3613" i="236"/>
  <c r="AR3614" i="236"/>
  <c r="AR3615" i="236"/>
  <c r="AR3616" i="236"/>
  <c r="AR3617" i="236"/>
  <c r="AR3618" i="236"/>
  <c r="AR3619" i="236"/>
  <c r="AR3620" i="236"/>
  <c r="AR3621" i="236"/>
  <c r="AR3622" i="236"/>
  <c r="AR3623" i="236"/>
  <c r="AR3624" i="236"/>
  <c r="AR3625" i="236"/>
  <c r="AR3626" i="236"/>
  <c r="AR3627" i="236"/>
  <c r="AR3628" i="236"/>
  <c r="AR3629" i="236"/>
  <c r="AR3630" i="236"/>
  <c r="AR3631" i="236"/>
  <c r="AR3632" i="236"/>
  <c r="AR3633" i="236"/>
  <c r="AR3634" i="236"/>
  <c r="AR3635" i="236"/>
  <c r="AR3636" i="236"/>
  <c r="AR3637" i="236"/>
  <c r="AR3638" i="236"/>
  <c r="AR3639" i="236"/>
  <c r="AR3640" i="236"/>
  <c r="AR3641" i="236"/>
  <c r="AR3642" i="236"/>
  <c r="AR3643" i="236"/>
  <c r="AR3644" i="236"/>
  <c r="AR3645" i="236"/>
  <c r="AR3646" i="236"/>
  <c r="AR3647" i="236"/>
  <c r="AR3648" i="236"/>
  <c r="AR3649" i="236"/>
  <c r="AR3650" i="236"/>
  <c r="AR3651" i="236"/>
  <c r="AR3652" i="236"/>
  <c r="AR3653" i="236"/>
  <c r="AR3654" i="236"/>
  <c r="AR3655" i="236"/>
  <c r="AR3656" i="236"/>
  <c r="AR3657" i="236"/>
  <c r="AR3658" i="236"/>
  <c r="AR3659" i="236"/>
  <c r="AR3660" i="236"/>
  <c r="AR3661" i="236"/>
  <c r="AR3662" i="236"/>
  <c r="AR3663" i="236"/>
  <c r="AR3664" i="236"/>
  <c r="AR3665" i="236"/>
  <c r="AR3666" i="236"/>
  <c r="AR3667" i="236"/>
  <c r="AR3668" i="236"/>
  <c r="AR3669" i="236"/>
  <c r="AR3670" i="236"/>
  <c r="AR3671" i="236"/>
  <c r="AR3672" i="236"/>
  <c r="AR3673" i="236"/>
  <c r="AR3674" i="236"/>
  <c r="AR3675" i="236"/>
  <c r="AR3676" i="236"/>
  <c r="AR3677" i="236"/>
  <c r="AR3678" i="236"/>
  <c r="AR3679" i="236"/>
  <c r="AR3680" i="236"/>
  <c r="AR3681" i="236"/>
  <c r="AR3682" i="236"/>
  <c r="AR3683" i="236"/>
  <c r="AR3684" i="236"/>
  <c r="AR3685" i="236"/>
  <c r="AR3686" i="236"/>
  <c r="AR3687" i="236"/>
  <c r="AR3688" i="236"/>
  <c r="AR3689" i="236"/>
  <c r="AR3690" i="236"/>
  <c r="AR3691" i="236"/>
  <c r="AR3692" i="236"/>
  <c r="AR3693" i="236"/>
  <c r="AR3694" i="236"/>
  <c r="AR3695" i="236"/>
  <c r="AR3696" i="236"/>
  <c r="AR3697" i="236"/>
  <c r="AR3698" i="236"/>
  <c r="AR3699" i="236"/>
  <c r="AR3700" i="236"/>
  <c r="AR3701" i="236"/>
  <c r="AR3702" i="236"/>
  <c r="AR3703" i="236"/>
  <c r="AR3704" i="236"/>
  <c r="AR3705" i="236"/>
  <c r="AR3706" i="236"/>
  <c r="AR3707" i="236"/>
  <c r="AR3708" i="236"/>
  <c r="AR3709" i="236"/>
  <c r="AR3710" i="236"/>
  <c r="AR3711" i="236"/>
  <c r="AR3712" i="236"/>
  <c r="AR3713" i="236"/>
  <c r="AR3714" i="236"/>
  <c r="AR3715" i="236"/>
  <c r="AR3716" i="236"/>
  <c r="AR3717" i="236"/>
  <c r="AR3718" i="236"/>
  <c r="AR3719" i="236"/>
  <c r="AR3720" i="236"/>
  <c r="AR3721" i="236"/>
  <c r="AR3722" i="236"/>
  <c r="AR3723" i="236"/>
  <c r="AR3724" i="236"/>
  <c r="AR3725" i="236"/>
  <c r="AR3726" i="236"/>
  <c r="AR3727" i="236"/>
  <c r="AR3728" i="236"/>
  <c r="AR3729" i="236"/>
  <c r="AR3730" i="236"/>
  <c r="AR3731" i="236"/>
  <c r="AR3732" i="236"/>
  <c r="AR3733" i="236"/>
  <c r="AR3734" i="236"/>
  <c r="AR3735" i="236"/>
  <c r="AR3736" i="236"/>
  <c r="AR3737" i="236"/>
  <c r="AR3738" i="236"/>
  <c r="AR3739" i="236"/>
  <c r="AR3740" i="236"/>
  <c r="AR3741" i="236"/>
  <c r="AR3742" i="236"/>
  <c r="AR3743" i="236"/>
  <c r="AR3744" i="236"/>
  <c r="AR3745" i="236"/>
  <c r="AR3746" i="236"/>
  <c r="AR3747" i="236"/>
  <c r="AR3748" i="236"/>
  <c r="AR3749" i="236"/>
  <c r="AR3750" i="236"/>
  <c r="AR3751" i="236"/>
  <c r="AR3752" i="236"/>
  <c r="AR3753" i="236"/>
  <c r="AR3754" i="236"/>
  <c r="AR3755" i="236"/>
  <c r="AR3756" i="236"/>
  <c r="AR3757" i="236"/>
  <c r="AR3758" i="236"/>
  <c r="AR3759" i="236"/>
  <c r="AR3760" i="236"/>
  <c r="AR3761" i="236"/>
  <c r="AR3762" i="236"/>
  <c r="AR3763" i="236"/>
  <c r="AR3764" i="236"/>
  <c r="AR3765" i="236"/>
  <c r="AR3766" i="236"/>
  <c r="AR3767" i="236"/>
  <c r="AR3768" i="236"/>
  <c r="AR3769" i="236"/>
  <c r="AR3770" i="236"/>
  <c r="AR3771" i="236"/>
  <c r="AR3772" i="236"/>
  <c r="AR3773" i="236"/>
  <c r="AR3774" i="236"/>
  <c r="AR3775" i="236"/>
  <c r="AR3776" i="236"/>
  <c r="AR3777" i="236"/>
  <c r="AR3778" i="236"/>
  <c r="AR3779" i="236"/>
  <c r="AR3780" i="236"/>
  <c r="AR3781" i="236"/>
  <c r="AR3782" i="236"/>
  <c r="AR3783" i="236"/>
  <c r="AR3784" i="236"/>
  <c r="AR3785" i="236"/>
  <c r="AR3786" i="236"/>
  <c r="AR3787" i="236"/>
  <c r="AR3788" i="236"/>
  <c r="AR3789" i="236"/>
  <c r="AR3790" i="236"/>
  <c r="AR3791" i="236"/>
  <c r="AR3792" i="236"/>
  <c r="AR3793" i="236"/>
  <c r="AR3794" i="236"/>
  <c r="AR3795" i="236"/>
  <c r="AR3796" i="236"/>
  <c r="AR3797" i="236"/>
  <c r="AR3798" i="236"/>
  <c r="AR3799" i="236"/>
  <c r="AR3800" i="236"/>
  <c r="AR3801" i="236"/>
  <c r="AR3802" i="236"/>
  <c r="AR3803" i="236"/>
  <c r="AR3804" i="236"/>
  <c r="AR3805" i="236"/>
  <c r="AR3806" i="236"/>
  <c r="AR3807" i="236"/>
  <c r="AR3808" i="236"/>
  <c r="AR3809" i="236"/>
  <c r="AR3810" i="236"/>
  <c r="AR3811" i="236"/>
  <c r="AR3812" i="236"/>
  <c r="AR3813" i="236"/>
  <c r="AR3814" i="236"/>
  <c r="AR3815" i="236"/>
  <c r="AR3816" i="236"/>
  <c r="AR3817" i="236"/>
  <c r="AR3818" i="236"/>
  <c r="AR3819" i="236"/>
  <c r="AR3820" i="236"/>
  <c r="AR3821" i="236"/>
  <c r="AR3822" i="236"/>
  <c r="AR3823" i="236"/>
  <c r="AR3824" i="236"/>
  <c r="AR3825" i="236"/>
  <c r="AR3826" i="236"/>
  <c r="AR3827" i="236"/>
  <c r="AR3828" i="236"/>
  <c r="AR3829" i="236"/>
  <c r="AR3830" i="236"/>
  <c r="AR3831" i="236"/>
  <c r="AR3832" i="236"/>
  <c r="AR3833" i="236"/>
  <c r="AR3834" i="236"/>
  <c r="AR3835" i="236"/>
  <c r="AR3836" i="236"/>
  <c r="AR3837" i="236"/>
  <c r="AR3838" i="236"/>
  <c r="AR3839" i="236"/>
  <c r="AR3840" i="236"/>
  <c r="AR3841" i="236"/>
  <c r="AR3842" i="236"/>
  <c r="AR3843" i="236"/>
  <c r="AR3844" i="236"/>
  <c r="AR3845" i="236"/>
  <c r="AR3846" i="236"/>
  <c r="AR3847" i="236"/>
  <c r="AR3848" i="236"/>
  <c r="AR3849" i="236"/>
  <c r="AR3850" i="236"/>
  <c r="AR3851" i="236"/>
  <c r="AR3852" i="236"/>
  <c r="AR3853" i="236"/>
  <c r="AR3854" i="236"/>
  <c r="AR3855" i="236"/>
  <c r="AR3856" i="236"/>
  <c r="AR3857" i="236"/>
  <c r="AR3858" i="236"/>
  <c r="AR3859" i="236"/>
  <c r="AR3860" i="236"/>
  <c r="AR3861" i="236"/>
  <c r="AR3862" i="236"/>
  <c r="AR3863" i="236"/>
  <c r="AR3864" i="236"/>
  <c r="AR3865" i="236"/>
  <c r="AR3866" i="236"/>
  <c r="AR3867" i="236"/>
  <c r="AR3868" i="236"/>
  <c r="AR3869" i="236"/>
  <c r="AR3870" i="236"/>
  <c r="AR3871" i="236"/>
  <c r="AR3872" i="236"/>
  <c r="AR3873" i="236"/>
  <c r="AR3874" i="236"/>
  <c r="AR3875" i="236"/>
  <c r="AR3876" i="236"/>
  <c r="AR3877" i="236"/>
  <c r="AR3878" i="236"/>
  <c r="AR3879" i="236"/>
  <c r="AR3880" i="236"/>
  <c r="AR3881" i="236"/>
  <c r="AR3882" i="236"/>
  <c r="AR3883" i="236"/>
  <c r="AR3884" i="236"/>
  <c r="AR3885" i="236"/>
  <c r="AR3886" i="236"/>
  <c r="AR3887" i="236"/>
  <c r="AR3888" i="236"/>
  <c r="AR3889" i="236"/>
  <c r="AR3890" i="236"/>
  <c r="AR3891" i="236"/>
  <c r="AR3892" i="236"/>
  <c r="AR3893" i="236"/>
  <c r="AR3894" i="236"/>
  <c r="AR3895" i="236"/>
  <c r="AR3896" i="236"/>
  <c r="AR3897" i="236"/>
  <c r="AR3898" i="236"/>
  <c r="AR3899" i="236"/>
  <c r="AR3900" i="236"/>
  <c r="AR3901" i="236"/>
  <c r="AR3902" i="236"/>
  <c r="AR3903" i="236"/>
  <c r="AR3904" i="236"/>
  <c r="AR3905" i="236"/>
  <c r="AR3906" i="236"/>
  <c r="AR3907" i="236"/>
  <c r="AR3908" i="236"/>
  <c r="AR3909" i="236"/>
  <c r="AR3910" i="236"/>
  <c r="AR3911" i="236"/>
  <c r="AR3912" i="236"/>
  <c r="AR3913" i="236"/>
  <c r="AR3914" i="236"/>
  <c r="AR3915" i="236"/>
  <c r="AR3916" i="236"/>
  <c r="AR3917" i="236"/>
  <c r="AR3918" i="236"/>
  <c r="AR3919" i="236"/>
  <c r="AR3920" i="236"/>
  <c r="AR3921" i="236"/>
  <c r="AR3922" i="236"/>
  <c r="AR3923" i="236"/>
  <c r="AR3924" i="236"/>
  <c r="AR3925" i="236"/>
  <c r="AR3926" i="236"/>
  <c r="AR3927" i="236"/>
  <c r="AR3928" i="236"/>
  <c r="AR3929" i="236"/>
  <c r="AR3930" i="236"/>
  <c r="AR3931" i="236"/>
  <c r="AR3932" i="236"/>
  <c r="AR3933" i="236"/>
  <c r="AR3934" i="236"/>
  <c r="AR3935" i="236"/>
  <c r="AR3936" i="236"/>
  <c r="AR3937" i="236"/>
  <c r="AR3938" i="236"/>
  <c r="AR3939" i="236"/>
  <c r="AR3940" i="236"/>
  <c r="AR3941" i="236"/>
  <c r="AR3942" i="236"/>
  <c r="AR3943" i="236"/>
  <c r="AR3944" i="236"/>
  <c r="AR3945" i="236"/>
  <c r="AR3946" i="236"/>
  <c r="AR3947" i="236"/>
  <c r="AR3948" i="236"/>
  <c r="AR3949" i="236"/>
  <c r="AR3950" i="236"/>
  <c r="AR3951" i="236"/>
  <c r="AR3952" i="236"/>
  <c r="AR3953" i="236"/>
  <c r="AR3954" i="236"/>
  <c r="AR3955" i="236"/>
  <c r="AR3956" i="236"/>
  <c r="AR3957" i="236"/>
  <c r="AR3958" i="236"/>
  <c r="AR3959" i="236"/>
  <c r="AR3960" i="236"/>
  <c r="AR3961" i="236"/>
  <c r="AR3962" i="236"/>
  <c r="AR3963" i="236"/>
  <c r="AR3964" i="236"/>
  <c r="AR3965" i="236"/>
  <c r="AR3966" i="236"/>
  <c r="AR3967" i="236"/>
  <c r="AR3968" i="236"/>
  <c r="AR3969" i="236"/>
  <c r="AR3970" i="236"/>
  <c r="AR3971" i="236"/>
  <c r="AR3972" i="236"/>
  <c r="AR3973" i="236"/>
  <c r="AR3974" i="236"/>
  <c r="AR3975" i="236"/>
  <c r="AR3976" i="236"/>
  <c r="AR3977" i="236"/>
  <c r="AR3978" i="236"/>
  <c r="AR3979" i="236"/>
  <c r="AR3980" i="236"/>
  <c r="AR3981" i="236"/>
  <c r="AR3982" i="236"/>
  <c r="AR3983" i="236"/>
  <c r="AR3984" i="236"/>
  <c r="AR3985" i="236"/>
  <c r="AR3986" i="236"/>
  <c r="AR3987" i="236"/>
  <c r="AR3988" i="236"/>
  <c r="AR3989" i="236"/>
  <c r="AR3990" i="236"/>
  <c r="AR3991" i="236"/>
  <c r="AR3992" i="236"/>
  <c r="AR3993" i="236"/>
  <c r="AR3994" i="236"/>
  <c r="AR3995" i="236"/>
  <c r="AR3996" i="236"/>
  <c r="AR3997" i="236"/>
  <c r="AR3998" i="236"/>
  <c r="AR3999" i="236"/>
  <c r="AR4000" i="236"/>
  <c r="AR4001" i="236"/>
  <c r="AR4002" i="236"/>
  <c r="AR4003" i="236"/>
  <c r="AR4004" i="236"/>
  <c r="AR4005" i="236"/>
  <c r="AR4006" i="236"/>
  <c r="AR4007" i="236"/>
  <c r="AR4008" i="236"/>
  <c r="AR4009" i="236"/>
  <c r="AR4010" i="236"/>
  <c r="AR4011" i="236"/>
  <c r="AR4012" i="236"/>
  <c r="AR4013" i="236"/>
  <c r="AR4014" i="236"/>
  <c r="AR4015" i="236"/>
  <c r="AR4016" i="236"/>
  <c r="AR4017" i="236"/>
  <c r="AR4018" i="236"/>
  <c r="AR4019" i="236"/>
  <c r="AR4020" i="236"/>
  <c r="AR4021" i="236"/>
  <c r="AR4022" i="236"/>
  <c r="AR4023" i="236"/>
  <c r="AR4024" i="236"/>
  <c r="AR4025" i="236"/>
  <c r="AR4026" i="236"/>
  <c r="AR4027" i="236"/>
  <c r="AR4028" i="236"/>
  <c r="AR4029" i="236"/>
  <c r="AR4030" i="236"/>
  <c r="AR4031" i="236"/>
  <c r="AR4032" i="236"/>
  <c r="AR4033" i="236"/>
  <c r="AR4034" i="236"/>
  <c r="AR4035" i="236"/>
  <c r="AR4036" i="236"/>
  <c r="AR4037" i="236"/>
  <c r="AR4038" i="236"/>
  <c r="AR4039" i="236"/>
  <c r="AR4040" i="236"/>
  <c r="AR4041" i="236"/>
  <c r="AR4042" i="236"/>
  <c r="AR4043" i="236"/>
  <c r="AR4044" i="236"/>
  <c r="AR4045" i="236"/>
  <c r="AR4046" i="236"/>
  <c r="AR4047" i="236"/>
  <c r="AR4048" i="236"/>
  <c r="AR4049" i="236"/>
  <c r="AR4050" i="236"/>
  <c r="AR4051" i="236"/>
  <c r="AR4052" i="236"/>
  <c r="AR4053" i="236"/>
  <c r="AR4054" i="236"/>
  <c r="AR4055" i="236"/>
  <c r="AR4056" i="236"/>
  <c r="AR4057" i="236"/>
  <c r="AR4058" i="236"/>
  <c r="AR4059" i="236"/>
  <c r="AR4060" i="236"/>
  <c r="AR4061" i="236"/>
  <c r="AR4062" i="236"/>
  <c r="AR4063" i="236"/>
  <c r="AR4064" i="236"/>
  <c r="AR4065" i="236"/>
  <c r="AR4066" i="236"/>
  <c r="AR4067" i="236"/>
  <c r="AR4068" i="236"/>
  <c r="AR4069" i="236"/>
  <c r="AR4070" i="236"/>
  <c r="AR4071" i="236"/>
  <c r="AR4072" i="236"/>
  <c r="AR4073" i="236"/>
  <c r="AR4074" i="236"/>
  <c r="AR4075" i="236"/>
  <c r="AR4076" i="236"/>
  <c r="AR4077" i="236"/>
  <c r="AR4078" i="236"/>
  <c r="AR4079" i="236"/>
  <c r="AR4080" i="236"/>
  <c r="AR4081" i="236"/>
  <c r="AR4082" i="236"/>
  <c r="AR4083" i="236"/>
  <c r="AR4084" i="236"/>
  <c r="AR4085" i="236"/>
  <c r="AR4086" i="236"/>
  <c r="AR4087" i="236"/>
  <c r="AR4088" i="236"/>
  <c r="AR4089" i="236"/>
  <c r="AR4090" i="236"/>
  <c r="AR4091" i="236"/>
  <c r="AR4092" i="236"/>
  <c r="AR4093" i="236"/>
  <c r="AR4094" i="236"/>
  <c r="AR4095" i="236"/>
  <c r="AR4096" i="236"/>
  <c r="AR4097" i="236"/>
  <c r="AR4098" i="236"/>
  <c r="AR4099" i="236"/>
  <c r="AR4100" i="236"/>
  <c r="AR4101" i="236"/>
  <c r="AR4102" i="236"/>
  <c r="AR4103" i="236"/>
  <c r="AR4104" i="236"/>
  <c r="AR4105" i="236"/>
  <c r="AR4106" i="236"/>
  <c r="AR4107" i="236"/>
  <c r="AR4108" i="236"/>
  <c r="AR4109" i="236"/>
  <c r="AR4110" i="236"/>
  <c r="AR4111" i="236"/>
  <c r="AR4112" i="236"/>
  <c r="AR4113" i="236"/>
  <c r="AR4114" i="236"/>
  <c r="AR4115" i="236"/>
  <c r="AR4116" i="236"/>
  <c r="AR4117" i="236"/>
  <c r="AR4118" i="236"/>
  <c r="AR4119" i="236"/>
  <c r="AR4120" i="236"/>
  <c r="AR4121" i="236"/>
  <c r="AR4122" i="236"/>
  <c r="AR4123" i="236"/>
  <c r="AR4124" i="236"/>
  <c r="AR4125" i="236"/>
  <c r="AR4126" i="236"/>
  <c r="AR4127" i="236"/>
  <c r="AR4128" i="236"/>
  <c r="AR4129" i="236"/>
  <c r="AR4130" i="236"/>
  <c r="AR4131" i="236"/>
  <c r="AR4132" i="236"/>
  <c r="AR4133" i="236"/>
  <c r="AR4134" i="236"/>
  <c r="AR4135" i="236"/>
  <c r="AR4136" i="236"/>
  <c r="AR4137" i="236"/>
  <c r="AR4138" i="236"/>
  <c r="AR4139" i="236"/>
  <c r="AR4140" i="236"/>
  <c r="AR4141" i="236"/>
  <c r="AR4142" i="236"/>
  <c r="AR4143" i="236"/>
  <c r="AR4144" i="236"/>
  <c r="AR4145" i="236"/>
  <c r="AR4146" i="236"/>
  <c r="AR4147" i="236"/>
  <c r="AR4148" i="236"/>
  <c r="AR4149" i="236"/>
  <c r="AR4150" i="236"/>
  <c r="AR4151" i="236"/>
  <c r="AR4152" i="236"/>
  <c r="AR4153" i="236"/>
  <c r="AR4154" i="236"/>
  <c r="AR4155" i="236"/>
  <c r="AR4156" i="236"/>
  <c r="AR4157" i="236"/>
  <c r="AR4158" i="236"/>
  <c r="AR4159" i="236"/>
  <c r="AR4160" i="236"/>
  <c r="AR4161" i="236"/>
  <c r="AR4162" i="236"/>
  <c r="AR4163" i="236"/>
  <c r="AR4164" i="236"/>
  <c r="AR4165" i="236"/>
  <c r="AR4166" i="236"/>
  <c r="AR4167" i="236"/>
  <c r="AR4168" i="236"/>
  <c r="AR4169" i="236"/>
  <c r="AR4170" i="236"/>
  <c r="AR4171" i="236"/>
  <c r="AR4172" i="236"/>
  <c r="AR4173" i="236"/>
  <c r="AR4174" i="236"/>
  <c r="AR4175" i="236"/>
  <c r="AR4176" i="236"/>
  <c r="AR4177" i="236"/>
  <c r="AR4178" i="236"/>
  <c r="AR4179" i="236"/>
  <c r="AR4180" i="236"/>
  <c r="AR4181" i="236"/>
  <c r="AR4182" i="236"/>
  <c r="AR4183" i="236"/>
  <c r="AR4184" i="236"/>
  <c r="AR4185" i="236"/>
  <c r="AR4186" i="236"/>
  <c r="AR4187" i="236"/>
  <c r="AR4188" i="236"/>
  <c r="AR4189" i="236"/>
  <c r="AR4190" i="236"/>
  <c r="AR4191" i="236"/>
  <c r="AR4192" i="236"/>
  <c r="AR4193" i="236"/>
  <c r="AR4194" i="236"/>
  <c r="AR4195" i="236"/>
  <c r="AR4196" i="236"/>
  <c r="AR4197" i="236"/>
  <c r="AR4198" i="236"/>
  <c r="AR4199" i="236"/>
  <c r="AR4200" i="236"/>
  <c r="AR4201" i="236"/>
  <c r="AR4202" i="236"/>
  <c r="AR4203" i="236"/>
  <c r="AR4204" i="236"/>
  <c r="AR4205" i="236"/>
  <c r="AR4206" i="236"/>
  <c r="AR4207" i="236"/>
  <c r="AR4208" i="236"/>
  <c r="AR4209" i="236"/>
  <c r="AR4210" i="236"/>
  <c r="AR4211" i="236"/>
  <c r="AR4212" i="236"/>
  <c r="AR4213" i="236"/>
  <c r="AR4214" i="236"/>
  <c r="AR4215" i="236"/>
  <c r="AR4216" i="236"/>
  <c r="AR4217" i="236"/>
  <c r="AR4218" i="236"/>
  <c r="AR4219" i="236"/>
  <c r="AR4220" i="236"/>
  <c r="AR4221" i="236"/>
  <c r="AR4222" i="236"/>
  <c r="AR4223" i="236"/>
  <c r="AR4224" i="236"/>
  <c r="AR4225" i="236"/>
  <c r="AR4226" i="236"/>
  <c r="AR4227" i="236"/>
  <c r="AR4228" i="236"/>
  <c r="AR4229" i="236"/>
  <c r="AR4230" i="236"/>
  <c r="AR4231" i="236"/>
  <c r="AR4232" i="236"/>
  <c r="AR4233" i="236"/>
  <c r="AR4234" i="236"/>
  <c r="AR4235" i="236"/>
  <c r="AR4236" i="236"/>
  <c r="AR4237" i="236"/>
  <c r="AR4238" i="236"/>
  <c r="AR4239" i="236"/>
  <c r="AR4240" i="236"/>
  <c r="AR4241" i="236"/>
  <c r="AR4242" i="236"/>
  <c r="AR4243" i="236"/>
  <c r="AR4244" i="236"/>
  <c r="AR4245" i="236"/>
  <c r="AR4246" i="236"/>
  <c r="AR4247" i="236"/>
  <c r="AR4248" i="236"/>
  <c r="AR4249" i="236"/>
  <c r="AR4250" i="236"/>
  <c r="AR4251" i="236"/>
  <c r="AR4252" i="236"/>
  <c r="AR4253" i="236"/>
  <c r="AR4254" i="236"/>
  <c r="AR4255" i="236"/>
  <c r="AR4256" i="236"/>
  <c r="AR4257" i="236"/>
  <c r="AR4258" i="236"/>
  <c r="AR4259" i="236"/>
  <c r="AR4260" i="236"/>
  <c r="AR4261" i="236"/>
  <c r="AR4262" i="236"/>
  <c r="AR4263" i="236"/>
  <c r="AR4264" i="236"/>
  <c r="AR4265" i="236"/>
  <c r="AR4266" i="236"/>
  <c r="AR4267" i="236"/>
  <c r="AR4268" i="236"/>
  <c r="AR4269" i="236"/>
  <c r="AR4270" i="236"/>
  <c r="AR4271" i="236"/>
  <c r="AR4272" i="236"/>
  <c r="AR4273" i="236"/>
  <c r="AR4274" i="236"/>
  <c r="AR4275" i="236"/>
  <c r="AR4276" i="236"/>
  <c r="AR4277" i="236"/>
  <c r="AR4278" i="236"/>
  <c r="AR4279" i="236"/>
  <c r="AR4280" i="236"/>
  <c r="AR4281" i="236"/>
  <c r="AR4282" i="236"/>
  <c r="AR4283" i="236"/>
  <c r="AR4284" i="236"/>
  <c r="AR4285" i="236"/>
  <c r="AR4286" i="236"/>
  <c r="AR4287" i="236"/>
  <c r="AR4288" i="236"/>
  <c r="AR4289" i="236"/>
  <c r="AR4290" i="236"/>
  <c r="AR4291" i="236"/>
  <c r="AR4292" i="236"/>
  <c r="AR4293" i="236"/>
  <c r="AR4294" i="236"/>
  <c r="AR4295" i="236"/>
  <c r="AR4296" i="236"/>
  <c r="AR4297" i="236"/>
  <c r="AR4298" i="236"/>
  <c r="AR4299" i="236"/>
  <c r="AR4300" i="236"/>
  <c r="AR4301" i="236"/>
  <c r="AR4302" i="236"/>
  <c r="AR4303" i="236"/>
  <c r="AR4304" i="236"/>
  <c r="AR4305" i="236"/>
  <c r="AR4306" i="236"/>
  <c r="AR4307" i="236"/>
  <c r="AR4308" i="236"/>
  <c r="AR4309" i="236"/>
  <c r="AR4310" i="236"/>
  <c r="AR4311" i="236"/>
  <c r="AR4312" i="236"/>
  <c r="AR4313" i="236"/>
  <c r="AR4314" i="236"/>
  <c r="AR4315" i="236"/>
  <c r="AR4316" i="236"/>
  <c r="AR4317" i="236"/>
  <c r="AR4318" i="236"/>
  <c r="AR4319" i="236"/>
  <c r="AR4320" i="236"/>
  <c r="AR4321" i="236"/>
  <c r="AR4322" i="236"/>
  <c r="AR4323" i="236"/>
  <c r="AR4324" i="236"/>
  <c r="AR4325" i="236"/>
  <c r="AR4326" i="236"/>
  <c r="AR4327" i="236"/>
  <c r="AR4328" i="236"/>
  <c r="AR4329" i="236"/>
  <c r="AR4330" i="236"/>
  <c r="AR4331" i="236"/>
  <c r="AR4332" i="236"/>
  <c r="AR4333" i="236"/>
  <c r="AR4334" i="236"/>
  <c r="AR4335" i="236"/>
  <c r="AR4336" i="236"/>
  <c r="AR4337" i="236"/>
  <c r="AR4338" i="236"/>
  <c r="AR4339" i="236"/>
  <c r="AR4340" i="236"/>
  <c r="AR4341" i="236"/>
  <c r="AR4342" i="236"/>
  <c r="AR4343" i="236"/>
  <c r="AR4344" i="236"/>
  <c r="AR4345" i="236"/>
  <c r="AR4346" i="236"/>
  <c r="AR4347" i="236"/>
  <c r="AR4348" i="236"/>
  <c r="AR4349" i="236"/>
  <c r="AR4350" i="236"/>
  <c r="AR4351" i="236"/>
  <c r="AR4352" i="236"/>
  <c r="AR4353" i="236"/>
  <c r="AR4354" i="236"/>
  <c r="AR4355" i="236"/>
  <c r="AR4356" i="236"/>
  <c r="AR4357" i="236"/>
  <c r="AR4358" i="236"/>
  <c r="AR4359" i="236"/>
  <c r="AR4360" i="236"/>
  <c r="AR4361" i="236"/>
  <c r="AR4362" i="236"/>
  <c r="AR4363" i="236"/>
  <c r="AR4364" i="236"/>
  <c r="AR4365" i="236"/>
  <c r="AR4366" i="236"/>
  <c r="AR4367" i="236"/>
  <c r="AR4368" i="236"/>
  <c r="AR4369" i="236"/>
  <c r="AR4370" i="236"/>
  <c r="AR4371" i="236"/>
  <c r="AR4372" i="236"/>
  <c r="AR4373" i="236"/>
  <c r="AR4374" i="236"/>
  <c r="AR4375" i="236"/>
  <c r="AR4376" i="236"/>
  <c r="AR4377" i="236"/>
  <c r="AR4378" i="236"/>
  <c r="AR4379" i="236"/>
  <c r="AR4380" i="236"/>
  <c r="AR4381" i="236"/>
  <c r="AR4382" i="236"/>
  <c r="AR4383" i="236"/>
  <c r="AR4384" i="236"/>
  <c r="AR4385" i="236"/>
  <c r="AR4386" i="236"/>
  <c r="AR4387" i="236"/>
  <c r="AR4388" i="236"/>
  <c r="AR4389" i="236"/>
  <c r="AR4390" i="236"/>
  <c r="AR4391" i="236"/>
  <c r="AR4392" i="236"/>
  <c r="AR4393" i="236"/>
  <c r="AR4394" i="236"/>
  <c r="AR4395" i="236"/>
  <c r="AR4396" i="236"/>
  <c r="AR4397" i="236"/>
  <c r="AR4398" i="236"/>
  <c r="AR4399" i="236"/>
  <c r="AR4400" i="236"/>
  <c r="AR4401" i="236"/>
  <c r="AR4402" i="236"/>
  <c r="AR4403" i="236"/>
  <c r="AR4404" i="236"/>
  <c r="AR4405" i="236"/>
  <c r="AR4406" i="236"/>
  <c r="AR4407" i="236"/>
  <c r="AR4408" i="236"/>
  <c r="AR4409" i="236"/>
  <c r="AR4410" i="236"/>
  <c r="AR4411" i="236"/>
  <c r="AR4412" i="236"/>
  <c r="AR4413" i="236"/>
  <c r="AR4414" i="236"/>
  <c r="AR4415" i="236"/>
  <c r="AR4416" i="236"/>
  <c r="AR4417" i="236"/>
  <c r="AR4418" i="236"/>
  <c r="AR4419" i="236"/>
  <c r="AR4420" i="236"/>
  <c r="AR4421" i="236"/>
  <c r="AR4422" i="236"/>
  <c r="AR4423" i="236"/>
  <c r="AR4424" i="236"/>
  <c r="AR4425" i="236"/>
  <c r="AR4426" i="236"/>
  <c r="AR4427" i="236"/>
  <c r="AR4428" i="236"/>
  <c r="AR4429" i="236"/>
  <c r="AR4430" i="236"/>
  <c r="AR4431" i="236"/>
  <c r="AR4432" i="236"/>
  <c r="AR4433" i="236"/>
  <c r="AR4434" i="236"/>
  <c r="AR4435" i="236"/>
  <c r="AR4436" i="236"/>
  <c r="AR4437" i="236"/>
  <c r="AR4438" i="236"/>
  <c r="AR4439" i="236"/>
  <c r="AR4440" i="236"/>
  <c r="AR4441" i="236"/>
  <c r="AR4442" i="236"/>
  <c r="AR4443" i="236"/>
  <c r="AR4444" i="236"/>
  <c r="AR4445" i="236"/>
  <c r="AR4446" i="236"/>
  <c r="AR4447" i="236"/>
  <c r="AR4448" i="236"/>
  <c r="AR4449" i="236"/>
  <c r="AR4450" i="236"/>
  <c r="AR4451" i="236"/>
  <c r="AR4452" i="236"/>
  <c r="AR4453" i="236"/>
  <c r="AR4454" i="236"/>
  <c r="AR4455" i="236"/>
  <c r="AR4456" i="236"/>
  <c r="AR4457" i="236"/>
  <c r="AR4458" i="236"/>
  <c r="AR4459" i="236"/>
  <c r="AR4460" i="236"/>
  <c r="AR4461" i="236"/>
  <c r="AR4462" i="236"/>
  <c r="AR4463" i="236"/>
  <c r="AR4464" i="236"/>
  <c r="AR4465" i="236"/>
  <c r="AR4466" i="236"/>
  <c r="AR4467" i="236"/>
  <c r="AR4468" i="236"/>
  <c r="AR4469" i="236"/>
  <c r="AR4470" i="236"/>
  <c r="AR4471" i="236"/>
  <c r="AR4472" i="236"/>
  <c r="AR4473" i="236"/>
  <c r="AR4474" i="236"/>
  <c r="AR4475" i="236"/>
  <c r="AR4476" i="236"/>
  <c r="AR4477" i="236"/>
  <c r="AR4478" i="236"/>
  <c r="AR4479" i="236"/>
  <c r="AR4480" i="236"/>
  <c r="AR4481" i="236"/>
  <c r="AR4482" i="236"/>
  <c r="AR4483" i="236"/>
  <c r="AR4484" i="236"/>
  <c r="AR4485" i="236"/>
  <c r="AR4486" i="236"/>
  <c r="AR4487" i="236"/>
  <c r="AR4488" i="236"/>
  <c r="AR4489" i="236"/>
  <c r="AR4490" i="236"/>
  <c r="AR4491" i="236"/>
  <c r="AR4492" i="236"/>
  <c r="AR4493" i="236"/>
  <c r="AR4494" i="236"/>
  <c r="AR4495" i="236"/>
  <c r="AR4496" i="236"/>
  <c r="AR4497" i="236"/>
  <c r="AR4498" i="236"/>
  <c r="AR4499" i="236"/>
  <c r="AR4500" i="236"/>
  <c r="AR4501" i="236"/>
  <c r="AR4502" i="236"/>
  <c r="AR4503" i="236"/>
  <c r="AR4504" i="236"/>
  <c r="AR4505" i="236"/>
  <c r="AR4506" i="236"/>
  <c r="AR4507" i="236"/>
  <c r="AR4508" i="236"/>
  <c r="AR4509" i="236"/>
  <c r="AR4510" i="236"/>
  <c r="AR4511" i="236"/>
  <c r="AR4512" i="236"/>
  <c r="AR4513" i="236"/>
  <c r="AR4514" i="236"/>
  <c r="AR4515" i="236"/>
  <c r="AR4516" i="236"/>
  <c r="AR4517" i="236"/>
  <c r="AR4518" i="236"/>
  <c r="AR4519" i="236"/>
  <c r="AR4520" i="236"/>
  <c r="AR4521" i="236"/>
  <c r="AR4522" i="236"/>
  <c r="AR4523" i="236"/>
  <c r="AR4524" i="236"/>
  <c r="AR4525" i="236"/>
  <c r="AR4526" i="236"/>
  <c r="AR4527" i="236"/>
  <c r="AR4528" i="236"/>
  <c r="AR4529" i="236"/>
  <c r="AR4530" i="236"/>
  <c r="AR4531" i="236"/>
  <c r="AR4532" i="236"/>
  <c r="AR4533" i="236"/>
  <c r="AR4534" i="236"/>
  <c r="AR4535" i="236"/>
  <c r="AR4536" i="236"/>
  <c r="AR4537" i="236"/>
  <c r="AR4538" i="236"/>
  <c r="AR4539" i="236"/>
  <c r="AR4540" i="236"/>
  <c r="AR4541" i="236"/>
  <c r="AR4542" i="236"/>
  <c r="AR4543" i="236"/>
  <c r="AR4544" i="236"/>
  <c r="AR4545" i="236"/>
  <c r="AR4546" i="236"/>
  <c r="AR4547" i="236"/>
  <c r="AR4548" i="236"/>
  <c r="AR4549" i="236"/>
  <c r="AR4550" i="236"/>
  <c r="AR4551" i="236"/>
  <c r="AR4552" i="236"/>
  <c r="AR4553" i="236"/>
  <c r="AR4554" i="236"/>
  <c r="AR4555" i="236"/>
  <c r="AR4556" i="236"/>
  <c r="AR4557" i="236"/>
  <c r="AR4558" i="236"/>
  <c r="AR4559" i="236"/>
  <c r="AR4560" i="236"/>
  <c r="AR4561" i="236"/>
  <c r="AR4562" i="236"/>
  <c r="AR4563" i="236"/>
  <c r="AR4564" i="236"/>
  <c r="AR4565" i="236"/>
  <c r="AR4566" i="236"/>
  <c r="AR4567" i="236"/>
  <c r="AR4568" i="236"/>
  <c r="AR4569" i="236"/>
  <c r="AR4570" i="236"/>
  <c r="AR4571" i="236"/>
  <c r="AR4572" i="236"/>
  <c r="AR4573" i="236"/>
  <c r="AR4574" i="236"/>
  <c r="AR4575" i="236"/>
  <c r="AR4576" i="236"/>
  <c r="AR4577" i="236"/>
  <c r="AR4578" i="236"/>
  <c r="AR4579" i="236"/>
  <c r="AR4580" i="236"/>
  <c r="AR4581" i="236"/>
  <c r="AR4582" i="236"/>
  <c r="AR4583" i="236"/>
  <c r="AR4584" i="236"/>
  <c r="AR4585" i="236"/>
  <c r="AR4586" i="236"/>
  <c r="AR4587" i="236"/>
  <c r="AR4588" i="236"/>
  <c r="AR4589" i="236"/>
  <c r="AR4590" i="236"/>
  <c r="AR4591" i="236"/>
  <c r="AR4592" i="236"/>
  <c r="AR4593" i="236"/>
  <c r="AR4594" i="236"/>
  <c r="AR4595" i="236"/>
  <c r="AR4596" i="236"/>
  <c r="AR4597" i="236"/>
  <c r="AR4598" i="236"/>
  <c r="AR4599" i="236"/>
  <c r="AR4600" i="236"/>
  <c r="AR4601" i="236"/>
  <c r="AR4602" i="236"/>
  <c r="AR4603" i="236"/>
  <c r="AR4604" i="236"/>
  <c r="AR4605" i="236"/>
  <c r="AR4606" i="236"/>
  <c r="AR4607" i="236"/>
  <c r="AR4608" i="236"/>
  <c r="AR4609" i="236"/>
  <c r="AR4610" i="236"/>
  <c r="AR4611" i="236"/>
  <c r="AR4612" i="236"/>
  <c r="AR4613" i="236"/>
  <c r="AR4614" i="236"/>
  <c r="AR4615" i="236"/>
  <c r="AR4616" i="236"/>
  <c r="AR4617" i="236"/>
  <c r="AR4618" i="236"/>
  <c r="AR4619" i="236"/>
  <c r="AR4620" i="236"/>
  <c r="AR4621" i="236"/>
  <c r="AR4622" i="236"/>
  <c r="AR4623" i="236"/>
  <c r="AR4624" i="236"/>
  <c r="AR4625" i="236"/>
  <c r="AR4626" i="236"/>
  <c r="AR4627" i="236"/>
  <c r="AR4628" i="236"/>
  <c r="AR4629" i="236"/>
  <c r="AR4630" i="236"/>
  <c r="AR4631" i="236"/>
  <c r="AR4632" i="236"/>
  <c r="AR4633" i="236"/>
  <c r="AR4634" i="236"/>
  <c r="AR4635" i="236"/>
  <c r="AR4636" i="236"/>
  <c r="AR4637" i="236"/>
  <c r="AR4638" i="236"/>
  <c r="AR4639" i="236"/>
  <c r="AR4640" i="236"/>
  <c r="AR4641" i="236"/>
  <c r="AR4642" i="236"/>
  <c r="AR4643" i="236"/>
  <c r="AR4644" i="236"/>
  <c r="AR4645" i="236"/>
  <c r="AR4646" i="236"/>
  <c r="AR4647" i="236"/>
  <c r="AR4648" i="236"/>
  <c r="AR4649" i="236"/>
  <c r="AR4650" i="236"/>
  <c r="AR4651" i="236"/>
  <c r="AR4652" i="236"/>
  <c r="AR4653" i="236"/>
  <c r="AR4654" i="236"/>
  <c r="AR4655" i="236"/>
  <c r="AR4656" i="236"/>
  <c r="AR4657" i="236"/>
  <c r="AR4658" i="236"/>
  <c r="AR4659" i="236"/>
  <c r="AR4660" i="236"/>
  <c r="AR4661" i="236"/>
  <c r="AR4662" i="236"/>
  <c r="AR4663" i="236"/>
  <c r="AR4664" i="236"/>
  <c r="AR4665" i="236"/>
  <c r="AR4666" i="236"/>
  <c r="AR4667" i="236"/>
  <c r="AR4668" i="236"/>
  <c r="AR4669" i="236"/>
  <c r="AR4670" i="236"/>
  <c r="AR4671" i="236"/>
  <c r="AR4672" i="236"/>
  <c r="AR4673" i="236"/>
  <c r="AR4674" i="236"/>
  <c r="AR4675" i="236"/>
  <c r="AR4676" i="236"/>
  <c r="AR4677" i="236"/>
  <c r="AR4678" i="236"/>
  <c r="AR4679" i="236"/>
  <c r="AR4680" i="236"/>
  <c r="AR4681" i="236"/>
  <c r="AR4682" i="236"/>
  <c r="AR4683" i="236"/>
  <c r="AR4684" i="236"/>
  <c r="AR4685" i="236"/>
  <c r="AR4686" i="236"/>
  <c r="AR4687" i="236"/>
  <c r="AR4688" i="236"/>
  <c r="AR4689" i="236"/>
  <c r="AR4690" i="236"/>
  <c r="AR4691" i="236"/>
  <c r="AR4692" i="236"/>
  <c r="AR4693" i="236"/>
  <c r="AR4694" i="236"/>
  <c r="AR4695" i="236"/>
  <c r="AR4696" i="236"/>
  <c r="AR4697" i="236"/>
  <c r="AR4698" i="236"/>
  <c r="AR4699" i="236"/>
  <c r="AR4700" i="236"/>
  <c r="AR4701" i="236"/>
  <c r="AR4702" i="236"/>
  <c r="AR4703" i="236"/>
  <c r="AR4704" i="236"/>
  <c r="AR4705" i="236"/>
  <c r="AR4706" i="236"/>
  <c r="AR4707" i="236"/>
  <c r="AR4708" i="236"/>
  <c r="AR4709" i="236"/>
  <c r="AR4710" i="236"/>
  <c r="AR4711" i="236"/>
  <c r="AR4712" i="236"/>
  <c r="AR4713" i="236"/>
  <c r="AR4714" i="236"/>
  <c r="AR4715" i="236"/>
  <c r="AR4716" i="236"/>
  <c r="AR4717" i="236"/>
  <c r="AR4718" i="236"/>
  <c r="AR4719" i="236"/>
  <c r="AR4720" i="236"/>
  <c r="AR4721" i="236"/>
  <c r="AR4722" i="236"/>
  <c r="AR4723" i="236"/>
  <c r="AR4724" i="236"/>
  <c r="AR4725" i="236"/>
  <c r="AR4726" i="236"/>
  <c r="AR4727" i="236"/>
  <c r="AR4728" i="236"/>
  <c r="AR4729" i="236"/>
  <c r="AR4730" i="236"/>
  <c r="AR4731" i="236"/>
  <c r="AR4732" i="236"/>
  <c r="AR4733" i="236"/>
  <c r="AR4734" i="236"/>
  <c r="AR4735" i="236"/>
  <c r="AR4736" i="236"/>
  <c r="AR4737" i="236"/>
  <c r="AR4738" i="236"/>
  <c r="AR4739" i="236"/>
  <c r="AR4740" i="236"/>
  <c r="AR4741" i="236"/>
  <c r="AR4742" i="236"/>
  <c r="AR4743" i="236"/>
  <c r="AR4744" i="236"/>
  <c r="AR4745" i="236"/>
  <c r="AR4746" i="236"/>
  <c r="AR4747" i="236"/>
  <c r="AR4748" i="236"/>
  <c r="AR4749" i="236"/>
  <c r="AR4750" i="236"/>
  <c r="AR4751" i="236"/>
  <c r="AR4752" i="236"/>
  <c r="AR4753" i="236"/>
  <c r="AR4754" i="236"/>
  <c r="AR4755" i="236"/>
  <c r="AR4756" i="236"/>
  <c r="AR4757" i="236"/>
  <c r="AR4758" i="236"/>
  <c r="AR4759" i="236"/>
  <c r="AR4760" i="236"/>
  <c r="AR4761" i="236"/>
  <c r="AR4762" i="236"/>
  <c r="AR4763" i="236"/>
  <c r="AR4764" i="236"/>
  <c r="AR4765" i="236"/>
  <c r="AR4766" i="236"/>
  <c r="AR4767" i="236"/>
  <c r="AR4768" i="236"/>
  <c r="AR4769" i="236"/>
  <c r="AR4770" i="236"/>
  <c r="AR4771" i="236"/>
  <c r="AR4772" i="236"/>
  <c r="AR4773" i="236"/>
  <c r="AR4774" i="236"/>
  <c r="AR4775" i="236"/>
  <c r="AR4776" i="236"/>
  <c r="AR4777" i="236"/>
  <c r="AR4778" i="236"/>
  <c r="AR4779" i="236"/>
  <c r="AR4780" i="236"/>
  <c r="AR4781" i="236"/>
  <c r="AR4782" i="236"/>
  <c r="AR4783" i="236"/>
  <c r="AR4784" i="236"/>
  <c r="AR4785" i="236"/>
  <c r="AR4786" i="236"/>
  <c r="AR4787" i="236"/>
  <c r="AR4788" i="236"/>
  <c r="AR4789" i="236"/>
  <c r="AR4790" i="236"/>
  <c r="AR4791" i="236"/>
  <c r="AR4792" i="236"/>
  <c r="AR4793" i="236"/>
  <c r="AR4794" i="236"/>
  <c r="AR4795" i="236"/>
  <c r="AR4796" i="236"/>
  <c r="AR4797" i="236"/>
  <c r="AR4798" i="236"/>
  <c r="AR4799" i="236"/>
  <c r="AR4800" i="236"/>
  <c r="AR4801" i="236"/>
  <c r="AR4802" i="236"/>
  <c r="AR4803" i="236"/>
  <c r="AR4804" i="236"/>
  <c r="AR4805" i="236"/>
  <c r="AR4806" i="236"/>
  <c r="AR4807" i="236"/>
  <c r="AR4808" i="236"/>
  <c r="AR4809" i="236"/>
  <c r="AR4810" i="236"/>
  <c r="AR4811" i="236"/>
  <c r="AR4812" i="236"/>
  <c r="AR4813" i="236"/>
  <c r="AR4814" i="236"/>
  <c r="AR4815" i="236"/>
  <c r="AR4816" i="236"/>
  <c r="AR4817" i="236"/>
  <c r="AR4818" i="236"/>
  <c r="AR4819" i="236"/>
  <c r="AR4820" i="236"/>
  <c r="AR4821" i="236"/>
  <c r="AR4822" i="236"/>
  <c r="AR4823" i="236"/>
  <c r="AR4824" i="236"/>
  <c r="AR4825" i="236"/>
  <c r="AR4826" i="236"/>
  <c r="AR4827" i="236"/>
  <c r="AR4828" i="236"/>
  <c r="AR4829" i="236"/>
  <c r="AR4830" i="236"/>
  <c r="AR4831" i="236"/>
  <c r="AR4832" i="236"/>
  <c r="AR4833" i="236"/>
  <c r="AR4834" i="236"/>
  <c r="AR4835" i="236"/>
  <c r="AR4836" i="236"/>
  <c r="AR4837" i="236"/>
  <c r="AR4838" i="236"/>
  <c r="AR4839" i="236"/>
  <c r="AR4840" i="236"/>
  <c r="AR4841" i="236"/>
  <c r="AR4842" i="236"/>
  <c r="AR4843" i="236"/>
  <c r="AR4844" i="236"/>
  <c r="AR4845" i="236"/>
  <c r="AR4846" i="236"/>
  <c r="AR4847" i="236"/>
  <c r="AR4848" i="236"/>
  <c r="AR4849" i="236"/>
  <c r="AR4850" i="236"/>
  <c r="AR4851" i="236"/>
  <c r="AR4852" i="236"/>
  <c r="AR4853" i="236"/>
  <c r="AR4854" i="236"/>
  <c r="AR4855" i="236"/>
  <c r="AR4856" i="236"/>
  <c r="AR4857" i="236"/>
  <c r="AR4858" i="236"/>
  <c r="AR4859" i="236"/>
  <c r="AR4860" i="236"/>
  <c r="AR4861" i="236"/>
  <c r="AR4862" i="236"/>
  <c r="AR4863" i="236"/>
  <c r="AR4864" i="236"/>
  <c r="AR4865" i="236"/>
  <c r="AR4866" i="236"/>
  <c r="AR4867" i="236"/>
  <c r="AR4868" i="236"/>
  <c r="AR4869" i="236"/>
  <c r="AR4870" i="236"/>
  <c r="AR4871" i="236"/>
  <c r="AR4872" i="236"/>
  <c r="AR4873" i="236"/>
  <c r="AR4874" i="236"/>
  <c r="AR4875" i="236"/>
  <c r="AR4876" i="236"/>
  <c r="AR4877" i="236"/>
  <c r="AR4878" i="236"/>
  <c r="AR4879" i="236"/>
  <c r="AR4880" i="236"/>
  <c r="AR4881" i="236"/>
  <c r="AR4882" i="236"/>
  <c r="AR4883" i="236"/>
  <c r="AR4884" i="236"/>
  <c r="AR4885" i="236"/>
  <c r="AR4886" i="236"/>
  <c r="AR4887" i="236"/>
  <c r="AR4888" i="236"/>
  <c r="AR4889" i="236"/>
  <c r="AR4890" i="236"/>
  <c r="AR4891" i="236"/>
  <c r="AR4892" i="236"/>
  <c r="AR4893" i="236"/>
  <c r="AR4894" i="236"/>
  <c r="AR4895" i="236"/>
  <c r="AR4896" i="236"/>
  <c r="AR4897" i="236"/>
  <c r="AR4898" i="236"/>
  <c r="AR4899" i="236"/>
  <c r="AR4900" i="236"/>
  <c r="AR4901" i="236"/>
  <c r="AR4902" i="236"/>
  <c r="AR4903" i="236"/>
  <c r="AR4904" i="236"/>
  <c r="AR4905" i="236"/>
  <c r="AR4906" i="236"/>
  <c r="AR4907" i="236"/>
  <c r="AR4908" i="236"/>
  <c r="AR4909" i="236"/>
  <c r="AR4910" i="236"/>
  <c r="AR4911" i="236"/>
  <c r="AR4912" i="236"/>
  <c r="AR4913" i="236"/>
  <c r="AR4914" i="236"/>
  <c r="AR4915" i="236"/>
  <c r="AR4916" i="236"/>
  <c r="AR4917" i="236"/>
  <c r="AR4918" i="236"/>
  <c r="AR4919" i="236"/>
  <c r="AR4920" i="236"/>
  <c r="AR4921" i="236"/>
  <c r="AR4922" i="236"/>
  <c r="AR4923" i="236"/>
  <c r="AR4924" i="236"/>
  <c r="AR4925" i="236"/>
  <c r="AR4926" i="236"/>
  <c r="AR4927" i="236"/>
  <c r="AR4928" i="236"/>
  <c r="AR4929" i="236"/>
  <c r="AR4930" i="236"/>
  <c r="AR4931" i="236"/>
  <c r="AR4932" i="236"/>
  <c r="AR4933" i="236"/>
  <c r="AR4934" i="236"/>
  <c r="AR4935" i="236"/>
  <c r="AR4936" i="236"/>
  <c r="AR4937" i="236"/>
  <c r="AR4938" i="236"/>
  <c r="AR4939" i="236"/>
  <c r="AR4940" i="236"/>
  <c r="AR4941" i="236"/>
  <c r="AR4942" i="236"/>
  <c r="AR4943" i="236"/>
  <c r="AR4944" i="236"/>
  <c r="AR4945" i="236"/>
  <c r="AR4946" i="236"/>
  <c r="AR4947" i="236"/>
  <c r="AR4948" i="236"/>
  <c r="AR4949" i="236"/>
  <c r="AR4950" i="236"/>
  <c r="AR4951" i="236"/>
  <c r="AR4952" i="236"/>
  <c r="AR4953" i="236"/>
  <c r="AR4954" i="236"/>
  <c r="AR4955" i="236"/>
  <c r="AR4956" i="236"/>
  <c r="AR4957" i="236"/>
  <c r="AR4958" i="236"/>
  <c r="AR4959" i="236"/>
  <c r="AR4960" i="236"/>
  <c r="AR4961" i="236"/>
  <c r="AR4962" i="236"/>
  <c r="AR4963" i="236"/>
  <c r="AR4964" i="236"/>
  <c r="AR4965" i="236"/>
  <c r="AR4966" i="236"/>
  <c r="AR4967" i="236"/>
  <c r="AR4968" i="236"/>
  <c r="AR4969" i="236"/>
  <c r="AR4970" i="236"/>
  <c r="AR4971" i="236"/>
  <c r="AR4972" i="236"/>
  <c r="AR4973" i="236"/>
  <c r="AR4974" i="236"/>
  <c r="AR4975" i="236"/>
  <c r="AR4976" i="236"/>
  <c r="AR4977" i="236"/>
  <c r="AR4978" i="236"/>
  <c r="AR4979" i="236"/>
  <c r="AR4980" i="236"/>
  <c r="AR4981" i="236"/>
  <c r="AR4982" i="236"/>
  <c r="AR4983" i="236"/>
  <c r="AR4984" i="236"/>
  <c r="AR4985" i="236"/>
  <c r="AR4986" i="236"/>
  <c r="AR4987" i="236"/>
  <c r="AR4988" i="236"/>
  <c r="AR4989" i="236"/>
  <c r="AR4990" i="236"/>
  <c r="AR4991" i="236"/>
  <c r="AR4992" i="236"/>
  <c r="AR4993" i="236"/>
  <c r="AR4994" i="236"/>
  <c r="AR4995" i="236"/>
  <c r="AR4996" i="236"/>
  <c r="AR4997" i="236"/>
  <c r="AR4998" i="236"/>
  <c r="AR4999" i="236"/>
  <c r="AR5000" i="236"/>
  <c r="AR5001" i="236"/>
  <c r="AR5002" i="236"/>
  <c r="AR5003" i="236"/>
  <c r="AR5004" i="236"/>
  <c r="AR5005" i="236"/>
  <c r="AR5006" i="236"/>
  <c r="AR5007" i="236"/>
  <c r="AR5008" i="236"/>
  <c r="AR5009" i="236"/>
  <c r="AR5010" i="236"/>
  <c r="AR5011" i="236"/>
  <c r="AR5012" i="236"/>
  <c r="AR5013" i="236"/>
  <c r="AR5014" i="236"/>
  <c r="AR5015" i="236"/>
  <c r="AR5016" i="236"/>
  <c r="AR5017" i="236"/>
  <c r="AR5018" i="236"/>
  <c r="AR5019" i="236"/>
  <c r="AR5020" i="236"/>
  <c r="AR5021" i="236"/>
  <c r="AR5022" i="236"/>
  <c r="AR5023" i="236"/>
  <c r="AR5024" i="236"/>
  <c r="AR5025" i="236"/>
  <c r="AR5026" i="236"/>
  <c r="AR5027" i="236"/>
  <c r="AR5028" i="236"/>
  <c r="AR5029" i="236"/>
  <c r="AR5030" i="236"/>
  <c r="AR5031" i="236"/>
  <c r="AR5032" i="236"/>
  <c r="AR5033" i="236"/>
  <c r="AR5034" i="236"/>
  <c r="AR5035" i="236"/>
  <c r="AR5036" i="236"/>
  <c r="AR5037" i="236"/>
  <c r="AR5038" i="236"/>
  <c r="AR5039" i="236"/>
  <c r="AR5040" i="236"/>
  <c r="AR5041" i="236"/>
  <c r="AR5042" i="236"/>
  <c r="AR5043" i="236"/>
  <c r="AR5044" i="236"/>
  <c r="AR5045" i="236"/>
  <c r="AR5046" i="236"/>
  <c r="AR5047" i="236"/>
  <c r="AR5048" i="236"/>
  <c r="AR5049" i="236"/>
  <c r="AR5050" i="236"/>
  <c r="AR5051" i="236"/>
  <c r="AR5052" i="236"/>
  <c r="AR5053" i="236"/>
  <c r="AR5054" i="236"/>
  <c r="AR5055" i="236"/>
  <c r="AR5056" i="236"/>
  <c r="AR5057" i="236"/>
  <c r="AR5058" i="236"/>
  <c r="AR5059" i="236"/>
  <c r="AR5060" i="236"/>
  <c r="AR5061" i="236"/>
  <c r="AR5062" i="236"/>
  <c r="AR5063" i="236"/>
  <c r="AR5064" i="236"/>
  <c r="AR5065" i="236"/>
  <c r="AR5066" i="236"/>
  <c r="AR5067" i="236"/>
  <c r="AR5068" i="236"/>
  <c r="AR5069" i="236"/>
  <c r="AR5070" i="236"/>
  <c r="AR5071" i="236"/>
  <c r="AR5072" i="236"/>
  <c r="AR5073" i="236"/>
  <c r="AR5074" i="236"/>
  <c r="AR5075" i="236"/>
  <c r="AR5076" i="236"/>
  <c r="AR5077" i="236"/>
  <c r="AR5078" i="236"/>
  <c r="AR5079" i="236"/>
  <c r="AR5080" i="236"/>
  <c r="AR5081" i="236"/>
  <c r="AR5082" i="236"/>
  <c r="AR5083" i="236"/>
  <c r="AR5084" i="236"/>
  <c r="AR5085" i="236"/>
  <c r="AR5086" i="236"/>
  <c r="AR5087" i="236"/>
  <c r="AR5088" i="236"/>
  <c r="AR5089" i="236"/>
  <c r="AR5090" i="236"/>
  <c r="AR5091" i="236"/>
  <c r="AR5092" i="236"/>
  <c r="AR5093" i="236"/>
  <c r="AR5094" i="236"/>
  <c r="AR5095" i="236"/>
  <c r="AR5096" i="236"/>
  <c r="AR5097" i="236"/>
  <c r="AR5098" i="236"/>
  <c r="AR5099" i="236"/>
  <c r="AR5100" i="236"/>
  <c r="AR5101" i="236"/>
  <c r="AR5102" i="236"/>
  <c r="AR5103" i="236"/>
  <c r="AR5104" i="236"/>
  <c r="AR5105" i="236"/>
  <c r="AR5106" i="236"/>
  <c r="AR5107" i="236"/>
  <c r="AR5108" i="236"/>
  <c r="AR5109" i="236"/>
  <c r="AR5110" i="236"/>
  <c r="AR5111" i="236"/>
  <c r="AR5112" i="236"/>
  <c r="AR5113" i="236"/>
  <c r="AR5114" i="236"/>
  <c r="AR5115" i="236"/>
  <c r="AR5116" i="236"/>
  <c r="AR5117" i="236"/>
  <c r="AR5118" i="236"/>
  <c r="AR5119" i="236"/>
  <c r="AR5120" i="236"/>
  <c r="AR5121" i="236"/>
  <c r="AR5122" i="236"/>
  <c r="AR5123" i="236"/>
  <c r="AR5124" i="236"/>
  <c r="AR5125" i="236"/>
  <c r="AR5126" i="236"/>
  <c r="AR5127" i="236"/>
  <c r="AR5128" i="236"/>
  <c r="AR5129" i="236"/>
  <c r="AR5130" i="236"/>
  <c r="AR5131" i="236"/>
  <c r="AR5132" i="236"/>
  <c r="AR5133" i="236"/>
  <c r="AR5134" i="236"/>
  <c r="AR5135" i="236"/>
  <c r="AR5136" i="236"/>
  <c r="AR5137" i="236"/>
  <c r="AR5138" i="236"/>
  <c r="AR5139" i="236"/>
  <c r="AR5140" i="236"/>
  <c r="AR5141" i="236"/>
  <c r="AR5142" i="236"/>
  <c r="AR5143" i="236"/>
  <c r="AR5144" i="236"/>
  <c r="AR5145" i="236"/>
  <c r="AR5146" i="236"/>
  <c r="AR5147" i="236"/>
  <c r="AR5148" i="236"/>
  <c r="AR5149" i="236"/>
  <c r="AR5150" i="236"/>
  <c r="AR5151" i="236"/>
  <c r="AR5152" i="236"/>
  <c r="AR5153" i="236"/>
  <c r="AR5154" i="236"/>
  <c r="AR5155" i="236"/>
  <c r="AR5156" i="236"/>
  <c r="AR5157" i="236"/>
  <c r="AR5158" i="236"/>
  <c r="AR5159" i="236"/>
  <c r="AR5160" i="236"/>
  <c r="AR5161" i="236"/>
  <c r="AR5162" i="236"/>
  <c r="AR5163" i="236"/>
  <c r="AR5164" i="236"/>
  <c r="AR5165" i="236"/>
  <c r="AR5166" i="236"/>
  <c r="AR5167" i="236"/>
  <c r="AR5168" i="236"/>
  <c r="AR5169" i="236"/>
  <c r="AR5170" i="236"/>
  <c r="AR5171" i="236"/>
  <c r="AR5172" i="236"/>
  <c r="AR5173" i="236"/>
  <c r="AR5174" i="236"/>
  <c r="AR5175" i="236"/>
  <c r="AR5176" i="236"/>
  <c r="AR5177" i="236"/>
  <c r="AR5178" i="236"/>
  <c r="AR5179" i="236"/>
  <c r="AR5180" i="236"/>
  <c r="AR5181" i="236"/>
  <c r="AR5182" i="236"/>
  <c r="AR5183" i="236"/>
  <c r="AR5184" i="236"/>
  <c r="AR5185" i="236"/>
  <c r="AR5186" i="236"/>
  <c r="AR5187" i="236"/>
  <c r="AR5188" i="236"/>
  <c r="AR5189" i="236"/>
  <c r="AR5190" i="236"/>
  <c r="AR5191" i="236"/>
  <c r="AR5192" i="236"/>
  <c r="AR5193" i="236"/>
  <c r="AR5194" i="236"/>
  <c r="AR5195" i="236"/>
  <c r="AR5196" i="236"/>
  <c r="AR5197" i="236"/>
  <c r="AR5198" i="236"/>
  <c r="AR5199" i="236"/>
  <c r="AR5200" i="236"/>
  <c r="AR5201" i="236"/>
  <c r="AR5202" i="236"/>
  <c r="AR5203" i="236"/>
  <c r="AR5204" i="236"/>
  <c r="AR5205" i="236"/>
  <c r="AR5206" i="236"/>
  <c r="AR5207" i="236"/>
  <c r="AR5208" i="236"/>
  <c r="AR5209" i="236"/>
  <c r="AR5210" i="236"/>
  <c r="AR5211" i="236"/>
  <c r="AR5212" i="236"/>
  <c r="AR5213" i="236"/>
  <c r="AR5214" i="236"/>
  <c r="AR5215" i="236"/>
  <c r="AR5216" i="236"/>
  <c r="AR5217" i="236"/>
  <c r="AR5218" i="236"/>
  <c r="AR5219" i="236"/>
  <c r="AR5220" i="236"/>
  <c r="AR5221" i="236"/>
  <c r="AR5222" i="236"/>
  <c r="AR5223" i="236"/>
  <c r="AR5224" i="236"/>
  <c r="AR5225" i="236"/>
  <c r="AR5226" i="236"/>
  <c r="AR5227" i="236"/>
  <c r="AR5228" i="236"/>
  <c r="AR5229" i="236"/>
  <c r="AR5230" i="236"/>
  <c r="AR5231" i="236"/>
  <c r="AR5232" i="236"/>
  <c r="AR5233" i="236"/>
  <c r="AR5234" i="236"/>
  <c r="AR5235" i="236"/>
  <c r="AR5236" i="236"/>
  <c r="AR5237" i="236"/>
  <c r="AR5238" i="236"/>
  <c r="AR5239" i="236"/>
  <c r="AR5240" i="236"/>
  <c r="AR5241" i="236"/>
  <c r="AR5242" i="236"/>
  <c r="AR5243" i="236"/>
  <c r="AR5244" i="236"/>
  <c r="AR5245" i="236"/>
  <c r="AR5246" i="236"/>
  <c r="AR5247" i="236"/>
  <c r="AR5248" i="236"/>
  <c r="AR5249" i="236"/>
  <c r="AR5250" i="236"/>
  <c r="AR5251" i="236"/>
  <c r="AR5252" i="236"/>
  <c r="AR5253" i="236"/>
  <c r="AR5254" i="236"/>
  <c r="AR5255" i="236"/>
  <c r="AR5256" i="236"/>
  <c r="AR5257" i="236"/>
  <c r="AR5258" i="236"/>
  <c r="AR5259" i="236"/>
  <c r="AR5260" i="236"/>
  <c r="AR5261" i="236"/>
  <c r="AR5262" i="236"/>
  <c r="AR5263" i="236"/>
  <c r="AR5264" i="236"/>
  <c r="AR5265" i="236"/>
  <c r="AR5266" i="236"/>
  <c r="AR5267" i="236"/>
  <c r="AR5268" i="236"/>
  <c r="AR5269" i="236"/>
  <c r="AR5270" i="236"/>
  <c r="AR5271" i="236"/>
  <c r="AR5272" i="236"/>
  <c r="AR5273" i="236"/>
  <c r="AR5274" i="236"/>
  <c r="AR5275" i="236"/>
  <c r="AR5276" i="236"/>
  <c r="AR5277" i="236"/>
  <c r="AR5278" i="236"/>
  <c r="AR5279" i="236"/>
  <c r="AR5280" i="236"/>
  <c r="AR5281" i="236"/>
  <c r="AR5282" i="236"/>
  <c r="AR5283" i="236"/>
  <c r="AR5284" i="236"/>
  <c r="AR5285" i="236"/>
  <c r="AR5286" i="236"/>
  <c r="AR5287" i="236"/>
  <c r="AR5288" i="236"/>
  <c r="AR5289" i="236"/>
  <c r="AR5290" i="236"/>
  <c r="AR5291" i="236"/>
  <c r="AR5292" i="236"/>
  <c r="AR5293" i="236"/>
  <c r="AR5294" i="236"/>
  <c r="AR5295" i="236"/>
  <c r="AR5296" i="236"/>
  <c r="AR5297" i="236"/>
  <c r="AR5298" i="236"/>
  <c r="AR5299" i="236"/>
  <c r="AR5300" i="236"/>
  <c r="AR5301" i="236"/>
  <c r="AR5302" i="236"/>
  <c r="AR5303" i="236"/>
  <c r="AR5304" i="236"/>
  <c r="AR5305" i="236"/>
  <c r="AR5306" i="236"/>
  <c r="AR5307" i="236"/>
  <c r="AR5308" i="236"/>
  <c r="AR5309" i="236"/>
  <c r="AR5310" i="236"/>
  <c r="AR5311" i="236"/>
  <c r="AR5312" i="236"/>
  <c r="AR5313" i="236"/>
  <c r="AR5314" i="236"/>
  <c r="AR5315" i="236"/>
  <c r="AR5316" i="236"/>
  <c r="AR5317" i="236"/>
  <c r="AR5318" i="236"/>
  <c r="AR5319" i="236"/>
  <c r="AR5320" i="236"/>
  <c r="AR5321" i="236"/>
  <c r="AR5322" i="236"/>
  <c r="AR5323" i="236"/>
  <c r="AR5324" i="236"/>
  <c r="AR5325" i="236"/>
  <c r="AR5326" i="236"/>
  <c r="AR5327" i="236"/>
  <c r="AR5328" i="236"/>
  <c r="AR5329" i="236"/>
  <c r="AR5330" i="236"/>
  <c r="AR5331" i="236"/>
  <c r="AR5332" i="236"/>
  <c r="AR5333" i="236"/>
  <c r="AR5334" i="236"/>
  <c r="AR5335" i="236"/>
  <c r="AR5336" i="236"/>
  <c r="AR5337" i="236"/>
  <c r="AR5338" i="236"/>
  <c r="AR5339" i="236"/>
  <c r="AR5340" i="236"/>
  <c r="AR5341" i="236"/>
  <c r="AR5342" i="236"/>
  <c r="AR5343" i="236"/>
  <c r="AR5344" i="236"/>
  <c r="AR5345" i="236"/>
  <c r="AR5346" i="236"/>
  <c r="AR5347" i="236"/>
  <c r="AR5348" i="236"/>
  <c r="AR5349" i="236"/>
  <c r="AR5350" i="236"/>
  <c r="AR5351" i="236"/>
  <c r="AR5352" i="236"/>
  <c r="AR5353" i="236"/>
  <c r="AR5354" i="236"/>
  <c r="AR5355" i="236"/>
  <c r="AR5356" i="236"/>
  <c r="AR5357" i="236"/>
  <c r="AR5358" i="236"/>
  <c r="AR5359" i="236"/>
  <c r="AR5360" i="236"/>
  <c r="AR5361" i="236"/>
  <c r="AR5362" i="236"/>
  <c r="AR5363" i="236"/>
  <c r="AR5364" i="236"/>
  <c r="AR5365" i="236"/>
  <c r="AR5366" i="236"/>
  <c r="AR5367" i="236"/>
  <c r="AR5368" i="236"/>
  <c r="AR5369" i="236"/>
  <c r="AR5370" i="236"/>
  <c r="AR5371" i="236"/>
  <c r="AR5372" i="236"/>
  <c r="AR5373" i="236"/>
  <c r="AR5374" i="236"/>
  <c r="AR5375" i="236"/>
  <c r="AR5376" i="236"/>
  <c r="AR5377" i="236"/>
  <c r="AR5378" i="236"/>
  <c r="AR5379" i="236"/>
  <c r="AR5380" i="236"/>
  <c r="AR5381" i="236"/>
  <c r="AR5382" i="236"/>
  <c r="AR5383" i="236"/>
  <c r="AR5384" i="236"/>
  <c r="AR5385" i="236"/>
  <c r="AR5386" i="236"/>
  <c r="AR5387" i="236"/>
  <c r="AR5388" i="236"/>
  <c r="AR5389" i="236"/>
  <c r="AR5390" i="236"/>
  <c r="AR5391" i="236"/>
  <c r="AR5392" i="236"/>
  <c r="AR5393" i="236"/>
  <c r="AR5394" i="236"/>
  <c r="AR5395" i="236"/>
  <c r="AR5396" i="236"/>
  <c r="AR5397" i="236"/>
  <c r="AR5398" i="236"/>
  <c r="AR5399" i="236"/>
  <c r="AR5400" i="236"/>
  <c r="AR5401" i="236"/>
  <c r="AR5402" i="236"/>
  <c r="AR5403" i="236"/>
  <c r="AR5404" i="236"/>
  <c r="AR5405" i="236"/>
  <c r="AR5406" i="236"/>
  <c r="AR5407" i="236"/>
  <c r="AR5408" i="236"/>
  <c r="AR5409" i="236"/>
  <c r="AR5410" i="236"/>
  <c r="AR5411" i="236"/>
  <c r="AR5412" i="236"/>
  <c r="AR5413" i="236"/>
  <c r="AR5414" i="236"/>
  <c r="AR5415" i="236"/>
  <c r="AR5416" i="236"/>
  <c r="AR5417" i="236"/>
  <c r="AR5418" i="236"/>
  <c r="AR5419" i="236"/>
  <c r="AR5420" i="236"/>
  <c r="AR5421" i="236"/>
  <c r="AR5422" i="236"/>
  <c r="AR5423" i="236"/>
  <c r="AR5424" i="236"/>
  <c r="AR5425" i="236"/>
  <c r="AR5426" i="236"/>
  <c r="AR5427" i="236"/>
  <c r="AR5428" i="236"/>
  <c r="AR5429" i="236"/>
  <c r="AR5430" i="236"/>
  <c r="AR5431" i="236"/>
  <c r="AR5432" i="236"/>
  <c r="AR5433" i="236"/>
  <c r="AR5434" i="236"/>
  <c r="AR5435" i="236"/>
  <c r="AR5436" i="236"/>
  <c r="AR5437" i="236"/>
  <c r="AR5438" i="236"/>
  <c r="AR5439" i="236"/>
  <c r="AR5440" i="236"/>
  <c r="AR5441" i="236"/>
  <c r="AR5442" i="236"/>
  <c r="AR5443" i="236"/>
  <c r="AR5444" i="236"/>
  <c r="AR5445" i="236"/>
  <c r="AR5446" i="236"/>
  <c r="AR5447" i="236"/>
  <c r="AR5448" i="236"/>
  <c r="AR5449" i="236"/>
  <c r="AR5450" i="236"/>
  <c r="AR5451" i="236"/>
  <c r="AR5452" i="236"/>
  <c r="AR5453" i="236"/>
  <c r="AR5454" i="236"/>
  <c r="AR5455" i="236"/>
  <c r="AR5456" i="236"/>
  <c r="AR5457" i="236"/>
  <c r="AR5458" i="236"/>
  <c r="AR5459" i="236"/>
  <c r="AR5460" i="236"/>
  <c r="AR5461" i="236"/>
  <c r="AR5462" i="236"/>
  <c r="AR5463" i="236"/>
  <c r="AR5464" i="236"/>
  <c r="AR5465" i="236"/>
  <c r="AR5466" i="236"/>
  <c r="AR5467" i="236"/>
  <c r="AR5468" i="236"/>
  <c r="AR5469" i="236"/>
  <c r="AR5470" i="236"/>
  <c r="AR5471" i="236"/>
  <c r="AR5472" i="236"/>
  <c r="AR5473" i="236"/>
  <c r="AR5474" i="236"/>
  <c r="AR5475" i="236"/>
  <c r="AR5476" i="236"/>
  <c r="AR5477" i="236"/>
  <c r="AR5478" i="236"/>
  <c r="AR5479" i="236"/>
  <c r="AR5480" i="236"/>
  <c r="AR5481" i="236"/>
  <c r="AR5482" i="236"/>
  <c r="AR5483" i="236"/>
  <c r="AR5484" i="236"/>
  <c r="AR5485" i="236"/>
  <c r="AR5486" i="236"/>
  <c r="AR5487" i="236"/>
  <c r="AR5488" i="236"/>
  <c r="AR5489" i="236"/>
  <c r="AR5490" i="236"/>
  <c r="AR5491" i="236"/>
  <c r="AR5492" i="236"/>
  <c r="AR5493" i="236"/>
  <c r="AR5494" i="236"/>
  <c r="AR5495" i="236"/>
  <c r="AR5496" i="236"/>
  <c r="AR5497" i="236"/>
  <c r="AR5498" i="236"/>
  <c r="AR5499" i="236"/>
  <c r="AR5500" i="236"/>
  <c r="AR5501" i="236"/>
  <c r="AR5502" i="236"/>
  <c r="AR5503" i="236"/>
  <c r="AR5504" i="236"/>
  <c r="AR5505" i="236"/>
  <c r="AR5506" i="236"/>
  <c r="AR5507" i="236"/>
  <c r="AR5508" i="236"/>
  <c r="AR5509" i="236"/>
  <c r="AR5510" i="236"/>
  <c r="AR5511" i="236"/>
  <c r="AR5512" i="236"/>
  <c r="AR5513" i="236"/>
  <c r="AR5514" i="236"/>
  <c r="AR5515" i="236"/>
  <c r="AR5516" i="236"/>
  <c r="AR5517" i="236"/>
  <c r="AR5518" i="236"/>
  <c r="AR5519" i="236"/>
  <c r="AR5520" i="236"/>
  <c r="AR5521" i="236"/>
  <c r="AR5522" i="236"/>
  <c r="AR5523" i="236"/>
  <c r="AR5524" i="236"/>
  <c r="AR5525" i="236"/>
  <c r="AR5526" i="236"/>
  <c r="AR5527" i="236"/>
  <c r="AR5528" i="236"/>
  <c r="AR5529" i="236"/>
  <c r="AR5530" i="236"/>
  <c r="AR5531" i="236"/>
  <c r="AR5532" i="236"/>
  <c r="AR5533" i="236"/>
  <c r="AR5534" i="236"/>
  <c r="AR5535" i="236"/>
  <c r="AR5536" i="236"/>
  <c r="AR5537" i="236"/>
  <c r="AR5538" i="236"/>
  <c r="AR5539" i="236"/>
  <c r="AR5540" i="236"/>
  <c r="AR5541" i="236"/>
  <c r="AR5542" i="236"/>
  <c r="AR5543" i="236"/>
  <c r="AR5544" i="236"/>
  <c r="AR5545" i="236"/>
  <c r="AR5546" i="236"/>
  <c r="AR5547" i="236"/>
  <c r="AR5548" i="236"/>
  <c r="AR5549" i="236"/>
  <c r="AR5550" i="236"/>
  <c r="AR5551" i="236"/>
  <c r="AR5552" i="236"/>
  <c r="AR5553" i="236"/>
  <c r="AR5554" i="236"/>
  <c r="AR5555" i="236"/>
  <c r="AR5556" i="236"/>
  <c r="AR5557" i="236"/>
  <c r="AR5558" i="236"/>
  <c r="AR5559" i="236"/>
  <c r="AR5560" i="236"/>
  <c r="AR5561" i="236"/>
  <c r="AR5562" i="236"/>
  <c r="AR5563" i="236"/>
  <c r="AR5564" i="236"/>
  <c r="AR5565" i="236"/>
  <c r="AR5566" i="236"/>
  <c r="AR5567" i="236"/>
  <c r="AR5568" i="236"/>
  <c r="AR5569" i="236"/>
  <c r="AR5570" i="236"/>
  <c r="AR5571" i="236"/>
  <c r="AR5572" i="236"/>
  <c r="AR5573" i="236"/>
  <c r="AR5574" i="236"/>
  <c r="AR5575" i="236"/>
  <c r="AR5576" i="236"/>
  <c r="AR5577" i="236"/>
  <c r="AR5578" i="236"/>
  <c r="AR5579" i="236"/>
  <c r="AR5580" i="236"/>
  <c r="AR5581" i="236"/>
  <c r="AR5582" i="236"/>
  <c r="AR5583" i="236"/>
  <c r="AR5584" i="236"/>
  <c r="AR5585" i="236"/>
  <c r="AR5586" i="236"/>
  <c r="AR5587" i="236"/>
  <c r="AR5588" i="236"/>
  <c r="AR5589" i="236"/>
  <c r="AR5590" i="236"/>
  <c r="AR5591" i="236"/>
  <c r="AR5592" i="236"/>
  <c r="AR5593" i="236"/>
  <c r="AR5594" i="236"/>
  <c r="AR5595" i="236"/>
  <c r="AR5596" i="236"/>
  <c r="AR5597" i="236"/>
  <c r="AR5598" i="236"/>
  <c r="AR5599" i="236"/>
  <c r="AR5600" i="236"/>
  <c r="AR5601" i="236"/>
  <c r="AR5602" i="236"/>
  <c r="AR5603" i="236"/>
  <c r="AR5604" i="236"/>
  <c r="AR5605" i="236"/>
  <c r="AR5606" i="236"/>
  <c r="AR5607" i="236"/>
  <c r="AR5608" i="236"/>
  <c r="AR5609" i="236"/>
  <c r="AR5610" i="236"/>
  <c r="AR5611" i="236"/>
  <c r="AR5612" i="236"/>
  <c r="AR5613" i="236"/>
  <c r="AR5614" i="236"/>
  <c r="AR5615" i="236"/>
  <c r="AR5616" i="236"/>
  <c r="AR5617" i="236"/>
  <c r="AR5618" i="236"/>
  <c r="AR5619" i="236"/>
  <c r="AR5620" i="236"/>
  <c r="AR5621" i="236"/>
  <c r="AR5622" i="236"/>
  <c r="AR5623" i="236"/>
  <c r="AR5624" i="236"/>
  <c r="AR5625" i="236"/>
  <c r="AR5626" i="236"/>
  <c r="AR5627" i="236"/>
  <c r="AR5628" i="236"/>
  <c r="AR5629" i="236"/>
  <c r="AR5630" i="236"/>
  <c r="AR5631" i="236"/>
  <c r="AR5632" i="236"/>
  <c r="AR5633" i="236"/>
  <c r="AR5634" i="236"/>
  <c r="AR5635" i="236"/>
  <c r="AR5636" i="236"/>
  <c r="AR5637" i="236"/>
  <c r="AR5638" i="236"/>
  <c r="AR5639" i="236"/>
  <c r="AR5640" i="236"/>
  <c r="AR5641" i="236"/>
  <c r="AR5642" i="236"/>
  <c r="AR5643" i="236"/>
  <c r="AR5644" i="236"/>
  <c r="AR5645" i="236"/>
  <c r="AR5646" i="236"/>
  <c r="AR5647" i="236"/>
  <c r="AR5648" i="236"/>
  <c r="AR5649" i="236"/>
  <c r="AR5650" i="236"/>
  <c r="AR5651" i="236"/>
  <c r="AR5652" i="236"/>
  <c r="AR5653" i="236"/>
  <c r="AR5654" i="236"/>
  <c r="AR5655" i="236"/>
  <c r="AR5656" i="236"/>
  <c r="AR5657" i="236"/>
  <c r="AR5658" i="236"/>
  <c r="AR5659" i="236"/>
  <c r="AR5660" i="236"/>
  <c r="AR5661" i="236"/>
  <c r="AR5662" i="236"/>
  <c r="AR5663" i="236"/>
  <c r="AR5664" i="236"/>
  <c r="AR5665" i="236"/>
  <c r="AR5666" i="236"/>
  <c r="AR5667" i="236"/>
  <c r="AR5668" i="236"/>
  <c r="AR5669" i="236"/>
  <c r="AR5670" i="236"/>
  <c r="AR5671" i="236"/>
  <c r="AR5672" i="236"/>
  <c r="AR5673" i="236"/>
  <c r="AR5674" i="236"/>
  <c r="AR5675" i="236"/>
  <c r="AR5676" i="236"/>
  <c r="AR5677" i="236"/>
  <c r="AR5678" i="236"/>
  <c r="AR5679" i="236"/>
  <c r="AR5680" i="236"/>
  <c r="AR5681" i="236"/>
  <c r="AR5682" i="236"/>
  <c r="AR5683" i="236"/>
  <c r="AR5684" i="236"/>
  <c r="AR5685" i="236"/>
  <c r="AR5686" i="236"/>
  <c r="AR5687" i="236"/>
  <c r="AR5688" i="236"/>
  <c r="AR5689" i="236"/>
  <c r="AR5690" i="236"/>
  <c r="AR5691" i="236"/>
  <c r="AR5692" i="236"/>
  <c r="AR5693" i="236"/>
  <c r="AR5694" i="236"/>
  <c r="AR5695" i="236"/>
  <c r="AR5696" i="236"/>
  <c r="AR5697" i="236"/>
  <c r="AR5698" i="236"/>
  <c r="AR5699" i="236"/>
  <c r="AR5700" i="236"/>
  <c r="AR5701" i="236"/>
  <c r="AR5702" i="236"/>
  <c r="AR5703" i="236"/>
  <c r="AR5704" i="236"/>
  <c r="AR5705" i="236"/>
  <c r="AR5706" i="236"/>
  <c r="AR5707" i="236"/>
  <c r="AR5708" i="236"/>
  <c r="AR5709" i="236"/>
  <c r="AR5710" i="236"/>
  <c r="AR5711" i="236"/>
  <c r="AR5712" i="236"/>
  <c r="AR5713" i="236"/>
  <c r="AR5714" i="236"/>
  <c r="AR5715" i="236"/>
  <c r="AR5716" i="236"/>
  <c r="AR5717" i="236"/>
  <c r="AR5718" i="236"/>
  <c r="AR5719" i="236"/>
  <c r="AR5720" i="236"/>
  <c r="AR5721" i="236"/>
  <c r="AR5722" i="236"/>
  <c r="AR5723" i="236"/>
  <c r="AR5724" i="236"/>
  <c r="AR5725" i="236"/>
  <c r="AR5726" i="236"/>
  <c r="AR5727" i="236"/>
  <c r="AR5728" i="236"/>
  <c r="AR5729" i="236"/>
  <c r="AR5730" i="236"/>
  <c r="AR5731" i="236"/>
  <c r="AR5732" i="236"/>
  <c r="AR5733" i="236"/>
  <c r="AR5734" i="236"/>
  <c r="AR5735" i="236"/>
  <c r="AR5736" i="236"/>
  <c r="AR5737" i="236"/>
  <c r="AR5738" i="236"/>
  <c r="AR5739" i="236"/>
  <c r="AR5740" i="236"/>
  <c r="AR5741" i="236"/>
  <c r="AR5742" i="236"/>
  <c r="AR5743" i="236"/>
  <c r="AR5744" i="236"/>
  <c r="AR5745" i="236"/>
  <c r="AR5746" i="236"/>
  <c r="AR5747" i="236"/>
  <c r="AR5748" i="236"/>
  <c r="AR5749" i="236"/>
  <c r="AR5750" i="236"/>
  <c r="AR5751" i="236"/>
  <c r="AR5752" i="236"/>
  <c r="AR5753" i="236"/>
  <c r="AR5754" i="236"/>
  <c r="AR5755" i="236"/>
  <c r="AR5756" i="236"/>
  <c r="AR5757" i="236"/>
  <c r="AR5758" i="236"/>
  <c r="AR5759" i="236"/>
  <c r="AR5760" i="236"/>
  <c r="AR5761" i="236"/>
  <c r="AR5762" i="236"/>
  <c r="AR5763" i="236"/>
  <c r="AR5764" i="236"/>
  <c r="AR5765" i="236"/>
  <c r="AR5766" i="236"/>
  <c r="AR5767" i="236"/>
  <c r="AR5768" i="236"/>
  <c r="AR5769" i="236"/>
  <c r="AR5770" i="236"/>
  <c r="AR5771" i="236"/>
  <c r="AR5772" i="236"/>
  <c r="AR5773" i="236"/>
  <c r="AR5774" i="236"/>
  <c r="AR5775" i="236"/>
  <c r="AR5776" i="236"/>
  <c r="AR5777" i="236"/>
  <c r="AR5778" i="236"/>
  <c r="AR5779" i="236"/>
  <c r="AR5780" i="236"/>
  <c r="AR5781" i="236"/>
  <c r="AR5782" i="236"/>
  <c r="AR5783" i="236"/>
  <c r="AR5784" i="236"/>
  <c r="AR5785" i="236"/>
  <c r="AR5786" i="236"/>
  <c r="AR5787" i="236"/>
  <c r="AR5788" i="236"/>
  <c r="AR5789" i="236"/>
  <c r="AR5790" i="236"/>
  <c r="AR5791" i="236"/>
  <c r="AR5792" i="236"/>
  <c r="AR5793" i="236"/>
  <c r="AR5794" i="236"/>
  <c r="AR5795" i="236"/>
  <c r="AR5796" i="236"/>
  <c r="AR5797" i="236"/>
  <c r="AR5798" i="236"/>
  <c r="AR5799" i="236"/>
  <c r="AR5800" i="236"/>
  <c r="AR5801" i="236"/>
  <c r="AR5802" i="236"/>
  <c r="AR5803" i="236"/>
  <c r="AR5804" i="236"/>
  <c r="AR5805" i="236"/>
  <c r="AR5806" i="236"/>
  <c r="AR5807" i="236"/>
  <c r="AR5808" i="236"/>
  <c r="AR5809" i="236"/>
  <c r="AR5810" i="236"/>
  <c r="AR5811" i="236"/>
  <c r="AR5812" i="236"/>
  <c r="AR5813" i="236"/>
  <c r="AR5814" i="236"/>
  <c r="AR5815" i="236"/>
  <c r="AR5816" i="236"/>
  <c r="AR5817" i="236"/>
  <c r="AR5818" i="236"/>
  <c r="AR5819" i="236"/>
  <c r="AR5820" i="236"/>
  <c r="AR5821" i="236"/>
  <c r="AR5822" i="236"/>
  <c r="AR5823" i="236"/>
  <c r="AR5824" i="236"/>
  <c r="AR5825" i="236"/>
  <c r="AR5826" i="236"/>
  <c r="AR5827" i="236"/>
  <c r="AR5828" i="236"/>
  <c r="AR5829" i="236"/>
  <c r="AR5830" i="236"/>
  <c r="AR5831" i="236"/>
  <c r="AR5832" i="236"/>
  <c r="AR5833" i="236"/>
  <c r="AR5834" i="236"/>
  <c r="AR5835" i="236"/>
  <c r="AR5836" i="236"/>
  <c r="AR5837" i="236"/>
  <c r="AR5838" i="236"/>
  <c r="AR5839" i="236"/>
  <c r="AR5840" i="236"/>
  <c r="AR5841" i="236"/>
  <c r="AR5842" i="236"/>
  <c r="AR5843" i="236"/>
  <c r="AR5844" i="236"/>
  <c r="AR5845" i="236"/>
  <c r="AR5846" i="236"/>
  <c r="AR5847" i="236"/>
  <c r="AR5848" i="236"/>
  <c r="AR5849" i="236"/>
  <c r="AR5850" i="236"/>
  <c r="AR5851" i="236"/>
  <c r="AR5852" i="236"/>
  <c r="AR5853" i="236"/>
  <c r="AR5854" i="236"/>
  <c r="AR5855" i="236"/>
  <c r="AR5856" i="236"/>
  <c r="AR5857" i="236"/>
  <c r="AR5858" i="236"/>
  <c r="AR5859" i="236"/>
  <c r="AR5860" i="236"/>
  <c r="AR5861" i="236"/>
  <c r="AR5862" i="236"/>
  <c r="AR5863" i="236"/>
  <c r="AR5864" i="236"/>
  <c r="AR5865" i="236"/>
  <c r="AR5866" i="236"/>
  <c r="AR5867" i="236"/>
  <c r="AR5868" i="236"/>
  <c r="AR5869" i="236"/>
  <c r="AR5870" i="236"/>
  <c r="AR5871" i="236"/>
  <c r="AR5872" i="236"/>
  <c r="AR5873" i="236"/>
  <c r="AR5874" i="236"/>
  <c r="AR5875" i="236"/>
  <c r="AR5876" i="236"/>
  <c r="AR5877" i="236"/>
  <c r="AR5878" i="236"/>
  <c r="AR5879" i="236"/>
  <c r="AR5880" i="236"/>
  <c r="AR5881" i="236"/>
  <c r="AR5882" i="236"/>
  <c r="AR5883" i="236"/>
  <c r="AR5884" i="236"/>
  <c r="AR5885" i="236"/>
  <c r="AR5886" i="236"/>
  <c r="AR5887" i="236"/>
  <c r="AR5888" i="236"/>
  <c r="AR5889" i="236"/>
  <c r="AR5890" i="236"/>
  <c r="AR5891" i="236"/>
  <c r="AR5892" i="236"/>
  <c r="AR5893" i="236"/>
  <c r="AR5894" i="236"/>
  <c r="AR5895" i="236"/>
  <c r="AR5896" i="236"/>
  <c r="AR5897" i="236"/>
  <c r="AR5898" i="236"/>
  <c r="AR5899" i="236"/>
  <c r="AR5900" i="236"/>
  <c r="AR5901" i="236"/>
  <c r="AR5902" i="236"/>
  <c r="AR5903" i="236"/>
  <c r="AR5904" i="236"/>
  <c r="AR5905" i="236"/>
  <c r="AR5906" i="236"/>
  <c r="AR5907" i="236"/>
  <c r="AR5908" i="236"/>
  <c r="AR5909" i="236"/>
  <c r="AR5910" i="236"/>
  <c r="AR5911" i="236"/>
  <c r="AR5912" i="236"/>
  <c r="AR5913" i="236"/>
  <c r="AR5914" i="236"/>
  <c r="AR5915" i="236"/>
  <c r="AR5916" i="236"/>
  <c r="AR5917" i="236"/>
  <c r="AR5918" i="236"/>
  <c r="AR5919" i="236"/>
  <c r="AR5920" i="236"/>
  <c r="AR5921" i="236"/>
  <c r="AR5922" i="236"/>
  <c r="AR5923" i="236"/>
  <c r="AR5924" i="236"/>
  <c r="AR5925" i="236"/>
  <c r="AR5926" i="236"/>
  <c r="AR5927" i="236"/>
  <c r="AR5928" i="236"/>
  <c r="AR5929" i="236"/>
  <c r="AR5930" i="236"/>
  <c r="AR5931" i="236"/>
  <c r="AR5932" i="236"/>
  <c r="AR5933" i="236"/>
  <c r="AR5934" i="236"/>
  <c r="AR5935" i="236"/>
  <c r="AR5936" i="236"/>
  <c r="AR5937" i="236"/>
  <c r="AR5938" i="236"/>
  <c r="AR5939" i="236"/>
  <c r="AR5940" i="236"/>
  <c r="AR5941" i="236"/>
  <c r="AR5942" i="236"/>
  <c r="AR5943" i="236"/>
  <c r="AR5944" i="236"/>
  <c r="AR5945" i="236"/>
  <c r="AR5946" i="236"/>
  <c r="AR5947" i="236"/>
  <c r="AR5948" i="236"/>
  <c r="AR5949" i="236"/>
  <c r="AR5950" i="236"/>
  <c r="AR5951" i="236"/>
  <c r="AR5952" i="236"/>
  <c r="AR5953" i="236"/>
  <c r="AR5954" i="236"/>
  <c r="AR5955" i="236"/>
  <c r="AR5956" i="236"/>
  <c r="AR5957" i="236"/>
  <c r="AR5958" i="236"/>
  <c r="AR5959" i="236"/>
  <c r="AR5960" i="236"/>
  <c r="AR5961" i="236"/>
  <c r="AR5962" i="236"/>
  <c r="AR5963" i="236"/>
  <c r="AR5964" i="236"/>
  <c r="AR5965" i="236"/>
  <c r="AR5966" i="236"/>
  <c r="AR5967" i="236"/>
  <c r="AR5968" i="236"/>
  <c r="AR5969" i="236"/>
  <c r="AR5970" i="236"/>
  <c r="AR5971" i="236"/>
  <c r="AR5972" i="236"/>
  <c r="AR5973" i="236"/>
  <c r="AR5974" i="236"/>
  <c r="AR5975" i="236"/>
  <c r="AR5976" i="236"/>
  <c r="AR5977" i="236"/>
  <c r="AR5978" i="236"/>
  <c r="AR5979" i="236"/>
  <c r="AR5980" i="236"/>
  <c r="AR5981" i="236"/>
  <c r="AR5982" i="236"/>
  <c r="AR5983" i="236"/>
  <c r="AR5984" i="236"/>
  <c r="AR5985" i="236"/>
  <c r="AR5986" i="236"/>
  <c r="AR5987" i="236"/>
  <c r="AR5988" i="236"/>
  <c r="AR5989" i="236"/>
  <c r="AR5990" i="236"/>
  <c r="AR5991" i="236"/>
  <c r="AR5992" i="236"/>
  <c r="AR5993" i="236"/>
  <c r="AR5994" i="236"/>
  <c r="AR5995" i="236"/>
  <c r="AR5996" i="236"/>
  <c r="AR5997" i="236"/>
  <c r="AR5998" i="236"/>
  <c r="AR5999" i="236"/>
  <c r="AR6000" i="236"/>
  <c r="AR6001" i="236"/>
  <c r="AR6002" i="236"/>
  <c r="AR6003" i="236"/>
  <c r="AR6004" i="236"/>
  <c r="AR6005" i="236"/>
  <c r="AR6006" i="236"/>
  <c r="AR6007" i="236"/>
  <c r="AR6008" i="236"/>
  <c r="AR6009" i="236"/>
  <c r="AR6010" i="236"/>
  <c r="AR6011" i="236"/>
  <c r="AR6012" i="236"/>
  <c r="AR6013" i="236"/>
  <c r="AR6014" i="236"/>
  <c r="AR6015" i="236"/>
  <c r="AR6016" i="236"/>
  <c r="AR6017" i="236"/>
  <c r="AR6018" i="236"/>
  <c r="AR6019" i="236"/>
  <c r="AR6020" i="236"/>
  <c r="AR6021" i="236"/>
  <c r="AR6022" i="236"/>
  <c r="AR6023" i="236"/>
  <c r="AR6024" i="236"/>
  <c r="AR6025" i="236"/>
  <c r="AR6026" i="236"/>
  <c r="AR6027" i="236"/>
  <c r="AR6028" i="236"/>
  <c r="AR6029" i="236"/>
  <c r="AR6030" i="236"/>
  <c r="AR6031" i="236"/>
  <c r="AR6032" i="236"/>
  <c r="AR6033" i="236"/>
  <c r="AR6034" i="236"/>
  <c r="AR6035" i="236"/>
  <c r="AR6036" i="236"/>
  <c r="AR6037" i="236"/>
  <c r="AR6038" i="236"/>
  <c r="AR6039" i="236"/>
  <c r="AR6040" i="236"/>
  <c r="AR6041" i="236"/>
  <c r="AR6042" i="236"/>
  <c r="AR6043" i="236"/>
  <c r="AR6044" i="236"/>
  <c r="AR6045" i="236"/>
  <c r="AR6046" i="236"/>
  <c r="AR6047" i="236"/>
  <c r="AR6048" i="236"/>
  <c r="AR6049" i="236"/>
  <c r="AR6050" i="236"/>
  <c r="AR6051" i="236"/>
  <c r="AR6052" i="236"/>
  <c r="AR6053" i="236"/>
  <c r="AR6054" i="236"/>
  <c r="AR6055" i="236"/>
  <c r="AR6056" i="236"/>
  <c r="AR6057" i="236"/>
  <c r="AR6058" i="236"/>
  <c r="AR6059" i="236"/>
  <c r="AR6060" i="236"/>
  <c r="AR6061" i="236"/>
  <c r="AR6062" i="236"/>
  <c r="AR6063" i="236"/>
  <c r="AR6064" i="236"/>
  <c r="AR6065" i="236"/>
  <c r="AR6066" i="236"/>
  <c r="AR6067" i="236"/>
  <c r="AR6068" i="236"/>
  <c r="AR6069" i="236"/>
  <c r="AR6070" i="236"/>
  <c r="AR6071" i="236"/>
  <c r="AR6072" i="236"/>
  <c r="AR6073" i="236"/>
  <c r="AR6074" i="236"/>
  <c r="AR6075" i="236"/>
  <c r="AR6076" i="236"/>
  <c r="AR6077" i="236"/>
  <c r="AR6078" i="236"/>
  <c r="AR6079" i="236"/>
  <c r="AR6080" i="236"/>
  <c r="AR6081" i="236"/>
  <c r="AR6082" i="236"/>
  <c r="AR6083" i="236"/>
  <c r="AR6084" i="236"/>
  <c r="AR6085" i="236"/>
  <c r="AR6086" i="236"/>
  <c r="AR6087" i="236"/>
  <c r="AR6088" i="236"/>
  <c r="AR6089" i="236"/>
  <c r="AR6090" i="236"/>
  <c r="AR6091" i="236"/>
  <c r="AR6092" i="236"/>
  <c r="AR6093" i="236"/>
  <c r="AR6094" i="236"/>
  <c r="AR6095" i="236"/>
  <c r="AR6096" i="236"/>
  <c r="AR6097" i="236"/>
  <c r="AR6098" i="236"/>
  <c r="AR6099" i="236"/>
  <c r="AR6100" i="236"/>
  <c r="AR6101" i="236"/>
  <c r="AR6102" i="236"/>
  <c r="AR6103" i="236"/>
  <c r="AR6104" i="236"/>
  <c r="AR6105" i="236"/>
  <c r="AR6106" i="236"/>
  <c r="AR6107" i="236"/>
  <c r="AR6108" i="236"/>
  <c r="AR6109" i="236"/>
  <c r="AR6110" i="236"/>
  <c r="AR6111" i="236"/>
  <c r="AR6112" i="236"/>
  <c r="AR6113" i="236"/>
  <c r="AR6114" i="236"/>
  <c r="AR6115" i="236"/>
  <c r="AR6116" i="236"/>
  <c r="AR6117" i="236"/>
  <c r="AR6118" i="236"/>
  <c r="AR6119" i="236"/>
  <c r="AR6120" i="236"/>
  <c r="AR6121" i="236"/>
  <c r="AR6122" i="236"/>
  <c r="AR6123" i="236"/>
  <c r="AR6124" i="236"/>
  <c r="AR6125" i="236"/>
  <c r="AR6126" i="236"/>
  <c r="AR6127" i="236"/>
  <c r="AR6128" i="236"/>
  <c r="AR6129" i="236"/>
  <c r="AR6130" i="236"/>
  <c r="AR6131" i="236"/>
  <c r="AR6132" i="236"/>
  <c r="AR6133" i="236"/>
  <c r="AR6134" i="236"/>
  <c r="AR6135" i="236"/>
  <c r="AR6136" i="236"/>
  <c r="AR6137" i="236"/>
  <c r="AR6138" i="236"/>
  <c r="AR6139" i="236"/>
  <c r="AR6140" i="236"/>
  <c r="AR6141" i="236"/>
  <c r="AR6142" i="236"/>
  <c r="AR6143" i="236"/>
  <c r="AR6144" i="236"/>
  <c r="AR6145" i="236"/>
  <c r="AR6146" i="236"/>
  <c r="AR6147" i="236"/>
  <c r="AR6148" i="236"/>
  <c r="AR6149" i="236"/>
  <c r="AR6150" i="236"/>
  <c r="AR6151" i="236"/>
  <c r="AR6152" i="236"/>
  <c r="AR6153" i="236"/>
  <c r="AR6154" i="236"/>
  <c r="AR6155" i="236"/>
  <c r="AR6156" i="236"/>
  <c r="AR6157" i="236"/>
  <c r="AR6158" i="236"/>
  <c r="AR6159" i="236"/>
  <c r="AR6160" i="236"/>
  <c r="AR6161" i="236"/>
  <c r="AR6162" i="236"/>
  <c r="AR6163" i="236"/>
  <c r="AR6164" i="236"/>
  <c r="AR6165" i="236"/>
  <c r="AR6166" i="236"/>
  <c r="AR6167" i="236"/>
  <c r="AR6168" i="236"/>
  <c r="AR6169" i="236"/>
  <c r="AR6170" i="236"/>
  <c r="AR6171" i="236"/>
  <c r="AR6172" i="236"/>
  <c r="AR6173" i="236"/>
  <c r="AR6174" i="236"/>
  <c r="AR6175" i="236"/>
  <c r="AR6176" i="236"/>
  <c r="AR6177" i="236"/>
  <c r="AR6178" i="236"/>
  <c r="AR6179" i="236"/>
  <c r="AR6180" i="236"/>
  <c r="AR6181" i="236"/>
  <c r="AR6182" i="236"/>
  <c r="AR6183" i="236"/>
  <c r="AR6184" i="236"/>
  <c r="AR6185" i="236"/>
  <c r="AR6186" i="236"/>
  <c r="AR6187" i="236"/>
  <c r="AR6188" i="236"/>
  <c r="AR6189" i="236"/>
  <c r="AR6190" i="236"/>
  <c r="AR6191" i="236"/>
  <c r="AR6192" i="236"/>
  <c r="AR6193" i="236"/>
  <c r="AR6194" i="236"/>
  <c r="AR6195" i="236"/>
  <c r="AR6196" i="236"/>
  <c r="AR6197" i="236"/>
  <c r="AR6198" i="236"/>
  <c r="AR6199" i="236"/>
  <c r="AR6200" i="236"/>
  <c r="AR6201" i="236"/>
  <c r="AR6202" i="236"/>
  <c r="AR6203" i="236"/>
  <c r="AR6204" i="236"/>
  <c r="AR6205" i="236"/>
  <c r="AR6206" i="236"/>
  <c r="AR6207" i="236"/>
  <c r="AR6208" i="236"/>
  <c r="AR6209" i="236"/>
  <c r="AR6210" i="236"/>
  <c r="AR6211" i="236"/>
  <c r="AR6212" i="236"/>
  <c r="AR6213" i="236"/>
  <c r="AR6214" i="236"/>
  <c r="AR6215" i="236"/>
  <c r="AR6216" i="236"/>
  <c r="AR6217" i="236"/>
  <c r="AR6218" i="236"/>
  <c r="AR6219" i="236"/>
  <c r="AR6220" i="236"/>
  <c r="AR6221" i="236"/>
  <c r="AR6222" i="236"/>
  <c r="AR6223" i="236"/>
  <c r="AR6224" i="236"/>
  <c r="AR6225" i="236"/>
  <c r="AR6226" i="236"/>
  <c r="AR6227" i="236"/>
  <c r="AR6228" i="236"/>
  <c r="AR6229" i="236"/>
  <c r="AR6230" i="236"/>
  <c r="AR6231" i="236"/>
  <c r="AR6232" i="236"/>
  <c r="AR6233" i="236"/>
  <c r="AR6234" i="236"/>
  <c r="AR6235" i="236"/>
  <c r="AR6236" i="236"/>
  <c r="AR6237" i="236"/>
  <c r="AR6238" i="236"/>
  <c r="AR6239" i="236"/>
  <c r="AR6240" i="236"/>
  <c r="AR6241" i="236"/>
  <c r="AR6242" i="236"/>
  <c r="AR6243" i="236"/>
  <c r="AR6244" i="236"/>
  <c r="AR6245" i="236"/>
  <c r="AR6246" i="236"/>
  <c r="AR6247" i="236"/>
  <c r="AR6248" i="236"/>
  <c r="AR6249" i="236"/>
  <c r="AR6250" i="236"/>
  <c r="AR6251" i="236"/>
  <c r="AR6252" i="236"/>
  <c r="AR6253" i="236"/>
  <c r="AR6254" i="236"/>
  <c r="AR6255" i="236"/>
  <c r="AR6256" i="236"/>
  <c r="BG2" i="236" l="1"/>
  <c r="BF5" i="236"/>
  <c r="BF6" i="236"/>
  <c r="BF7" i="236"/>
  <c r="BF8" i="236"/>
  <c r="BF9" i="236"/>
  <c r="BF10" i="236"/>
  <c r="BF11" i="236"/>
  <c r="BF12" i="236"/>
  <c r="BF13" i="236"/>
  <c r="BF14" i="236"/>
  <c r="BF15" i="236"/>
  <c r="BF16" i="236"/>
  <c r="BF17" i="236"/>
  <c r="BF18" i="236"/>
  <c r="BF19" i="236"/>
  <c r="BF20" i="236"/>
  <c r="BF21" i="236"/>
  <c r="BF22" i="236"/>
  <c r="BF23" i="236"/>
  <c r="BF24" i="236"/>
  <c r="BF25" i="236"/>
  <c r="BF26" i="236"/>
  <c r="BF27" i="236"/>
  <c r="BF28" i="236"/>
  <c r="BF29" i="236"/>
  <c r="BF30" i="236"/>
  <c r="BF31" i="236"/>
  <c r="BF32" i="236"/>
  <c r="BF33" i="236"/>
  <c r="BF34" i="236"/>
  <c r="BF35" i="236"/>
  <c r="BF36" i="236"/>
  <c r="BF37" i="236"/>
  <c r="BF38" i="236"/>
  <c r="BF39" i="236"/>
  <c r="BF40" i="236"/>
  <c r="BF41" i="236"/>
  <c r="BF42" i="236"/>
  <c r="BF43" i="236"/>
  <c r="BF44" i="236"/>
  <c r="BF45" i="236"/>
  <c r="BF46" i="236"/>
  <c r="BF47" i="236"/>
  <c r="BF48" i="236"/>
  <c r="BF49" i="236"/>
  <c r="BF50" i="236"/>
  <c r="BF51" i="236"/>
  <c r="BF52" i="236"/>
  <c r="BF53" i="236"/>
  <c r="BF54" i="236"/>
  <c r="BF55" i="236"/>
  <c r="BF56" i="236"/>
  <c r="BF57" i="236"/>
  <c r="BF58" i="236"/>
  <c r="BF59" i="236"/>
  <c r="BF60" i="236"/>
  <c r="BF61" i="236"/>
  <c r="BF62" i="236"/>
  <c r="BF63" i="236"/>
  <c r="BF64" i="236"/>
  <c r="BF65" i="236"/>
  <c r="BF66" i="236"/>
  <c r="BF67" i="236"/>
  <c r="BF68" i="236"/>
  <c r="BF69" i="236"/>
  <c r="BF70" i="236"/>
  <c r="BF71" i="236"/>
  <c r="BF72" i="236"/>
  <c r="BF73" i="236"/>
  <c r="BF74" i="236"/>
  <c r="BF75" i="236"/>
  <c r="BF76" i="236"/>
  <c r="BF77" i="236"/>
  <c r="BF78" i="236"/>
  <c r="BF79" i="236"/>
  <c r="BF80" i="236"/>
  <c r="BF81" i="236"/>
  <c r="BF82" i="236"/>
  <c r="BF83" i="236"/>
  <c r="BF84" i="236"/>
  <c r="BF85" i="236"/>
  <c r="BF86" i="236"/>
  <c r="BF87" i="236"/>
  <c r="BF88" i="236"/>
  <c r="BF89" i="236"/>
  <c r="BF90" i="236"/>
  <c r="BF91" i="236"/>
  <c r="BF92" i="236"/>
  <c r="BF93" i="236"/>
  <c r="BF94" i="236"/>
  <c r="BF95" i="236"/>
  <c r="BF96" i="236"/>
  <c r="BF97" i="236"/>
  <c r="BF98" i="236"/>
  <c r="BF99" i="236"/>
  <c r="BF100" i="236"/>
  <c r="BF101" i="236"/>
  <c r="BF102" i="236"/>
  <c r="BF103" i="236"/>
  <c r="BF104" i="236"/>
  <c r="BF105" i="236"/>
  <c r="BF106" i="236"/>
  <c r="BF107" i="236"/>
  <c r="BF108" i="236"/>
  <c r="BF109" i="236"/>
  <c r="BF110" i="236"/>
  <c r="BF111" i="236"/>
  <c r="BF112" i="236"/>
  <c r="BF113" i="236"/>
  <c r="BF114" i="236"/>
  <c r="BF115" i="236"/>
  <c r="BF116" i="236"/>
  <c r="BF117" i="236"/>
  <c r="BF118" i="236"/>
  <c r="BF119" i="236"/>
  <c r="BF120" i="236"/>
  <c r="BF121" i="236"/>
  <c r="BF122" i="236"/>
  <c r="BF123" i="236"/>
  <c r="BF124" i="236"/>
  <c r="BF125" i="236"/>
  <c r="BF126" i="236"/>
  <c r="BF127" i="236"/>
  <c r="BF128" i="236"/>
  <c r="BF129" i="236"/>
  <c r="BF130" i="236"/>
  <c r="BF131" i="236"/>
  <c r="BF132" i="236"/>
  <c r="BF133" i="236"/>
  <c r="BF134" i="236"/>
  <c r="BF135" i="236"/>
  <c r="BF136" i="236"/>
  <c r="BF137" i="236"/>
  <c r="BF138" i="236"/>
  <c r="BF139" i="236"/>
  <c r="BF140" i="236"/>
  <c r="BF141" i="236"/>
  <c r="BF142" i="236"/>
  <c r="BF143" i="236"/>
  <c r="BF144" i="236"/>
  <c r="BF145" i="236"/>
  <c r="BF146" i="236"/>
  <c r="BF147" i="236"/>
  <c r="BF148" i="236"/>
  <c r="BF149" i="236"/>
  <c r="BF150" i="236"/>
  <c r="BF151" i="236"/>
  <c r="BF152" i="236"/>
  <c r="BF153" i="236"/>
  <c r="BF154" i="236"/>
  <c r="BF155" i="236"/>
  <c r="BF156" i="236"/>
  <c r="BF157" i="236"/>
  <c r="BF158" i="236"/>
  <c r="BF159" i="236"/>
  <c r="BF160" i="236"/>
  <c r="BF161" i="236"/>
  <c r="BF162" i="236"/>
  <c r="BF163" i="236"/>
  <c r="BF164" i="236"/>
  <c r="BF165" i="236"/>
  <c r="BF166" i="236"/>
  <c r="BF167" i="236"/>
  <c r="BF168" i="236"/>
  <c r="BF169" i="236"/>
  <c r="BF170" i="236"/>
  <c r="BF171" i="236"/>
  <c r="BF172" i="236"/>
  <c r="BF173" i="236"/>
  <c r="BF174" i="236"/>
  <c r="BF175" i="236"/>
  <c r="BF176" i="236"/>
  <c r="BF177" i="236"/>
  <c r="BF178" i="236"/>
  <c r="BF179" i="236"/>
  <c r="BF180" i="236"/>
  <c r="BF181" i="236"/>
  <c r="BF182" i="236"/>
  <c r="BF183" i="236"/>
  <c r="BF184" i="236"/>
  <c r="BF185" i="236"/>
  <c r="BF186" i="236"/>
  <c r="BF187" i="236"/>
  <c r="BF188" i="236"/>
  <c r="BF189" i="236"/>
  <c r="BF190" i="236"/>
  <c r="BF191" i="236"/>
  <c r="BF192" i="236"/>
  <c r="BF193" i="236"/>
  <c r="BF194" i="236"/>
  <c r="BF195" i="236"/>
  <c r="BF196" i="236"/>
  <c r="BF197" i="236"/>
  <c r="BF198" i="236"/>
  <c r="BF199" i="236"/>
  <c r="BF200" i="236"/>
  <c r="BF201" i="236"/>
  <c r="BF202" i="236"/>
  <c r="BF203" i="236"/>
  <c r="BF204" i="236"/>
  <c r="BF205" i="236"/>
  <c r="BF206" i="236"/>
  <c r="BF207" i="236"/>
  <c r="BF208" i="236"/>
  <c r="BF209" i="236"/>
  <c r="BF210" i="236"/>
  <c r="BF211" i="236"/>
  <c r="BF212" i="236"/>
  <c r="BF213" i="236"/>
  <c r="BF214" i="236"/>
  <c r="BF215" i="236"/>
  <c r="BF216" i="236"/>
  <c r="BF217" i="236"/>
  <c r="BF218" i="236"/>
  <c r="BF219" i="236"/>
  <c r="BF220" i="236"/>
  <c r="BF221" i="236"/>
  <c r="BF222" i="236"/>
  <c r="BF223" i="236"/>
  <c r="BF224" i="236"/>
  <c r="BF225" i="236"/>
  <c r="BF226" i="236"/>
  <c r="BF227" i="236"/>
  <c r="BF228" i="236"/>
  <c r="BF229" i="236"/>
  <c r="BF230" i="236"/>
  <c r="BF231" i="236"/>
  <c r="BF232" i="236"/>
  <c r="BF233" i="236"/>
  <c r="BF234" i="236"/>
  <c r="BF235" i="236"/>
  <c r="BF236" i="236"/>
  <c r="BF237" i="236"/>
  <c r="BF238" i="236"/>
  <c r="BF239" i="236"/>
  <c r="BF240" i="236"/>
  <c r="BF241" i="236"/>
  <c r="BF242" i="236"/>
  <c r="BF243" i="236"/>
  <c r="BF244" i="236"/>
  <c r="BF245" i="236"/>
  <c r="BF246" i="236"/>
  <c r="BF247" i="236"/>
  <c r="BF248" i="236"/>
  <c r="BF249" i="236"/>
  <c r="BF250" i="236"/>
  <c r="BF251" i="236"/>
  <c r="BF252" i="236"/>
  <c r="BF253" i="236"/>
  <c r="BF254" i="236"/>
  <c r="BF255" i="236"/>
  <c r="BF256" i="236"/>
  <c r="BF257" i="236"/>
  <c r="BF258" i="236"/>
  <c r="BF259" i="236"/>
  <c r="BF260" i="236"/>
  <c r="BF261" i="236"/>
  <c r="BF262" i="236"/>
  <c r="BF263" i="236"/>
  <c r="BF264" i="236"/>
  <c r="BF265" i="236"/>
  <c r="BF266" i="236"/>
  <c r="BF267" i="236"/>
  <c r="BF268" i="236"/>
  <c r="BF269" i="236"/>
  <c r="BF270" i="236"/>
  <c r="BF271" i="236"/>
  <c r="BF272" i="236"/>
  <c r="BF273" i="236"/>
  <c r="BF274" i="236"/>
  <c r="BF275" i="236"/>
  <c r="BF276" i="236"/>
  <c r="BF277" i="236"/>
  <c r="BF278" i="236"/>
  <c r="BF279" i="236"/>
  <c r="BF280" i="236"/>
  <c r="BF281" i="236"/>
  <c r="BF282" i="236"/>
  <c r="BF283" i="236"/>
  <c r="BF284" i="236"/>
  <c r="BF285" i="236"/>
  <c r="BF286" i="236"/>
  <c r="BF287" i="236"/>
  <c r="BF288" i="236"/>
  <c r="BF289" i="236"/>
  <c r="BF290" i="236"/>
  <c r="BF291" i="236"/>
  <c r="BF292" i="236"/>
  <c r="BF293" i="236"/>
  <c r="BF294" i="236"/>
  <c r="BF295" i="236"/>
  <c r="BF296" i="236"/>
  <c r="BF297" i="236"/>
  <c r="BF298" i="236"/>
  <c r="BF299" i="236"/>
  <c r="BF300" i="236"/>
  <c r="BF301" i="236"/>
  <c r="BF302" i="236"/>
  <c r="BF303" i="236"/>
  <c r="BF304" i="236"/>
  <c r="BF305" i="236"/>
  <c r="BF306" i="236"/>
  <c r="BF307" i="236"/>
  <c r="BF308" i="236"/>
  <c r="BF309" i="236"/>
  <c r="BF310" i="236"/>
  <c r="BF311" i="236"/>
  <c r="BF312" i="236"/>
  <c r="BF313" i="236"/>
  <c r="BF314" i="236"/>
  <c r="BF315" i="236"/>
  <c r="BF316" i="236"/>
  <c r="BF317" i="236"/>
  <c r="BF318" i="236"/>
  <c r="BF319" i="236"/>
  <c r="BF320" i="236"/>
  <c r="BF321" i="236"/>
  <c r="BF322" i="236"/>
  <c r="BF323" i="236"/>
  <c r="BF324" i="236"/>
  <c r="BF325" i="236"/>
  <c r="BF326" i="236"/>
  <c r="BF327" i="236"/>
  <c r="BF328" i="236"/>
  <c r="BF329" i="236"/>
  <c r="BF330" i="236"/>
  <c r="BF331" i="236"/>
  <c r="BF332" i="236"/>
  <c r="BF333" i="236"/>
  <c r="BF334" i="236"/>
  <c r="BF335" i="236"/>
  <c r="BF336" i="236"/>
  <c r="BF337" i="236"/>
  <c r="BF338" i="236"/>
  <c r="BF339" i="236"/>
  <c r="BF340" i="236"/>
  <c r="BF341" i="236"/>
  <c r="BF342" i="236"/>
  <c r="BF343" i="236"/>
  <c r="BF344" i="236"/>
  <c r="BF345" i="236"/>
  <c r="BF346" i="236"/>
  <c r="BF347" i="236"/>
  <c r="BF348" i="236"/>
  <c r="BF349" i="236"/>
  <c r="BF350" i="236"/>
  <c r="BF351" i="236"/>
  <c r="BF352" i="236"/>
  <c r="BF353" i="236"/>
  <c r="BF354" i="236"/>
  <c r="BF355" i="236"/>
  <c r="BF356" i="236"/>
  <c r="BF357" i="236"/>
  <c r="BF358" i="236"/>
  <c r="BF359" i="236"/>
  <c r="BF360" i="236"/>
  <c r="BF361" i="236"/>
  <c r="BF362" i="236"/>
  <c r="BF363" i="236"/>
  <c r="BF364" i="236"/>
  <c r="BF365" i="236"/>
  <c r="BF366" i="236"/>
  <c r="BF367" i="236"/>
  <c r="BF368" i="236"/>
  <c r="BF369" i="236"/>
  <c r="BF370" i="236"/>
  <c r="BF371" i="236"/>
  <c r="BF372" i="236"/>
  <c r="BF373" i="236"/>
  <c r="BF374" i="236"/>
  <c r="BF375" i="236"/>
  <c r="BF376" i="236"/>
  <c r="BF377" i="236"/>
  <c r="BF378" i="236"/>
  <c r="BF379" i="236"/>
  <c r="BF380" i="236"/>
  <c r="BF381" i="236"/>
  <c r="BF382" i="236"/>
  <c r="BF383" i="236"/>
  <c r="BF384" i="236"/>
  <c r="BF385" i="236"/>
  <c r="BF386" i="236"/>
  <c r="BF387" i="236"/>
  <c r="BF388" i="236"/>
  <c r="BF389" i="236"/>
  <c r="BF390" i="236"/>
  <c r="BF391" i="236"/>
  <c r="BF392" i="236"/>
  <c r="BF393" i="236"/>
  <c r="BF394" i="236"/>
  <c r="BF395" i="236"/>
  <c r="BF396" i="236"/>
  <c r="BF397" i="236"/>
  <c r="BF398" i="236"/>
  <c r="BF399" i="236"/>
  <c r="BF400" i="236"/>
  <c r="BF401" i="236"/>
  <c r="BF402" i="236"/>
  <c r="BF403" i="236"/>
  <c r="BF404" i="236"/>
  <c r="BF405" i="236"/>
  <c r="BF406" i="236"/>
  <c r="BF407" i="236"/>
  <c r="BF408" i="236"/>
  <c r="BF409" i="236"/>
  <c r="BF410" i="236"/>
  <c r="BF411" i="236"/>
  <c r="BF412" i="236"/>
  <c r="BF413" i="236"/>
  <c r="BF414" i="236"/>
  <c r="BF415" i="236"/>
  <c r="BF416" i="236"/>
  <c r="BF417" i="236"/>
  <c r="BF418" i="236"/>
  <c r="BF419" i="236"/>
  <c r="BF420" i="236"/>
  <c r="BF421" i="236"/>
  <c r="BF422" i="236"/>
  <c r="BF423" i="236"/>
  <c r="BF424" i="236"/>
  <c r="BF425" i="236"/>
  <c r="BF426" i="236"/>
  <c r="BF427" i="236"/>
  <c r="BF428" i="236"/>
  <c r="BF429" i="236"/>
  <c r="BF430" i="236"/>
  <c r="BF431" i="236"/>
  <c r="BF432" i="236"/>
  <c r="BF433" i="236"/>
  <c r="BF434" i="236"/>
  <c r="BF435" i="236"/>
  <c r="BF436" i="236"/>
  <c r="BF437" i="236"/>
  <c r="BF438" i="236"/>
  <c r="BF439" i="236"/>
  <c r="BF440" i="236"/>
  <c r="BF441" i="236"/>
  <c r="BF442" i="236"/>
  <c r="BF443" i="236"/>
  <c r="BF444" i="236"/>
  <c r="BF445" i="236"/>
  <c r="BF446" i="236"/>
  <c r="BF447" i="236"/>
  <c r="BF448" i="236"/>
  <c r="BF449" i="236"/>
  <c r="BF450" i="236"/>
  <c r="BF451" i="236"/>
  <c r="BF452" i="236"/>
  <c r="BF453" i="236"/>
  <c r="BF454" i="236"/>
  <c r="BF455" i="236"/>
  <c r="BF456" i="236"/>
  <c r="BF457" i="236"/>
  <c r="BF458" i="236"/>
  <c r="BF459" i="236"/>
  <c r="BF460" i="236"/>
  <c r="BF461" i="236"/>
  <c r="BF462" i="236"/>
  <c r="BF463" i="236"/>
  <c r="BF464" i="236"/>
  <c r="BF465" i="236"/>
  <c r="BF466" i="236"/>
  <c r="BF467" i="236"/>
  <c r="BF468" i="236"/>
  <c r="BF469" i="236"/>
  <c r="BF470" i="236"/>
  <c r="BF471" i="236"/>
  <c r="BF472" i="236"/>
  <c r="BF473" i="236"/>
  <c r="BF474" i="236"/>
  <c r="BF475" i="236"/>
  <c r="BF476" i="236"/>
  <c r="BF477" i="236"/>
  <c r="BF478" i="236"/>
  <c r="BF479" i="236"/>
  <c r="BF480" i="236"/>
  <c r="BF481" i="236"/>
  <c r="BF482" i="236"/>
  <c r="BF483" i="236"/>
  <c r="BF484" i="236"/>
  <c r="BF485" i="236"/>
  <c r="BF486" i="236"/>
  <c r="BF487" i="236"/>
  <c r="BF488" i="236"/>
  <c r="BF489" i="236"/>
  <c r="BF490" i="236"/>
  <c r="BF491" i="236"/>
  <c r="BF492" i="236"/>
  <c r="BF493" i="236"/>
  <c r="BF494" i="236"/>
  <c r="BF495" i="236"/>
  <c r="BF496" i="236"/>
  <c r="BF497" i="236"/>
  <c r="BF498" i="236"/>
  <c r="BF499" i="236"/>
  <c r="BF500" i="236"/>
  <c r="BF501" i="236"/>
  <c r="BF502" i="236"/>
  <c r="BF503" i="236"/>
  <c r="BF504" i="236"/>
  <c r="BF505" i="236"/>
  <c r="BF506" i="236"/>
  <c r="BF507" i="236"/>
  <c r="BF508" i="236"/>
  <c r="BF509" i="236"/>
  <c r="BF510" i="236"/>
  <c r="BF511" i="236"/>
  <c r="BF512" i="236"/>
  <c r="BF513" i="236"/>
  <c r="BF514" i="236"/>
  <c r="BF515" i="236"/>
  <c r="BF516" i="236"/>
  <c r="BF517" i="236"/>
  <c r="BF518" i="236"/>
  <c r="BF519" i="236"/>
  <c r="BF520" i="236"/>
  <c r="BF521" i="236"/>
  <c r="BF522" i="236"/>
  <c r="BF523" i="236"/>
  <c r="BF524" i="236"/>
  <c r="BF525" i="236"/>
  <c r="BF526" i="236"/>
  <c r="BF527" i="236"/>
  <c r="BF528" i="236"/>
  <c r="BF529" i="236"/>
  <c r="BF530" i="236"/>
  <c r="BF531" i="236"/>
  <c r="BF532" i="236"/>
  <c r="BF533" i="236"/>
  <c r="BF534" i="236"/>
  <c r="BF535" i="236"/>
  <c r="BF536" i="236"/>
  <c r="BF537" i="236"/>
  <c r="BF538" i="236"/>
  <c r="BF539" i="236"/>
  <c r="BF540" i="236"/>
  <c r="BF541" i="236"/>
  <c r="BF542" i="236"/>
  <c r="BF543" i="236"/>
  <c r="BF544" i="236"/>
  <c r="BF545" i="236"/>
  <c r="BF546" i="236"/>
  <c r="BF547" i="236"/>
  <c r="BF548" i="236"/>
  <c r="BF549" i="236"/>
  <c r="BF550" i="236"/>
  <c r="BF551" i="236"/>
  <c r="BF552" i="236"/>
  <c r="BF553" i="236"/>
  <c r="BF554" i="236"/>
  <c r="BF555" i="236"/>
  <c r="BF556" i="236"/>
  <c r="BF557" i="236"/>
  <c r="BF558" i="236"/>
  <c r="BF559" i="236"/>
  <c r="BF560" i="236"/>
  <c r="BF561" i="236"/>
  <c r="BF562" i="236"/>
  <c r="BF563" i="236"/>
  <c r="BF564" i="236"/>
  <c r="BF565" i="236"/>
  <c r="BF566" i="236"/>
  <c r="BF567" i="236"/>
  <c r="BF568" i="236"/>
  <c r="BF569" i="236"/>
  <c r="BF570" i="236"/>
  <c r="BF571" i="236"/>
  <c r="BF572" i="236"/>
  <c r="BF573" i="236"/>
  <c r="BF574" i="236"/>
  <c r="BF575" i="236"/>
  <c r="BF576" i="236"/>
  <c r="BF577" i="236"/>
  <c r="BF578" i="236"/>
  <c r="BF579" i="236"/>
  <c r="BF580" i="236"/>
  <c r="BF581" i="236"/>
  <c r="BF582" i="236"/>
  <c r="BF583" i="236"/>
  <c r="BF584" i="236"/>
  <c r="BF585" i="236"/>
  <c r="BF586" i="236"/>
  <c r="BF587" i="236"/>
  <c r="BF588" i="236"/>
  <c r="BF589" i="236"/>
  <c r="BF590" i="236"/>
  <c r="BF591" i="236"/>
  <c r="BF592" i="236"/>
  <c r="BF593" i="236"/>
  <c r="BF594" i="236"/>
  <c r="BF595" i="236"/>
  <c r="BF596" i="236"/>
  <c r="BF597" i="236"/>
  <c r="BF598" i="236"/>
  <c r="BF599" i="236"/>
  <c r="BF600" i="236"/>
  <c r="BF601" i="236"/>
  <c r="BF602" i="236"/>
  <c r="BF603" i="236"/>
  <c r="BF604" i="236"/>
  <c r="BF605" i="236"/>
  <c r="BF606" i="236"/>
  <c r="BF607" i="236"/>
  <c r="BF608" i="236"/>
  <c r="BF609" i="236"/>
  <c r="BF610" i="236"/>
  <c r="BF611" i="236"/>
  <c r="BF612" i="236"/>
  <c r="BF613" i="236"/>
  <c r="BF614" i="236"/>
  <c r="BF615" i="236"/>
  <c r="BF616" i="236"/>
  <c r="BF617" i="236"/>
  <c r="BF618" i="236"/>
  <c r="BF619" i="236"/>
  <c r="BF620" i="236"/>
  <c r="BF621" i="236"/>
  <c r="BF622" i="236"/>
  <c r="BF623" i="236"/>
  <c r="BF624" i="236"/>
  <c r="BF625" i="236"/>
  <c r="BF626" i="236"/>
  <c r="BF627" i="236"/>
  <c r="BF628" i="236"/>
  <c r="BF629" i="236"/>
  <c r="BF630" i="236"/>
  <c r="BF631" i="236"/>
  <c r="BF632" i="236"/>
  <c r="BF633" i="236"/>
  <c r="BF634" i="236"/>
  <c r="BF635" i="236"/>
  <c r="BF636" i="236"/>
  <c r="BF637" i="236"/>
  <c r="BF638" i="236"/>
  <c r="BF639" i="236"/>
  <c r="BF640" i="236"/>
  <c r="BF641" i="236"/>
  <c r="BF642" i="236"/>
  <c r="BF643" i="236"/>
  <c r="BF644" i="236"/>
  <c r="BF645" i="236"/>
  <c r="BF646" i="236"/>
  <c r="BF647" i="236"/>
  <c r="BF648" i="236"/>
  <c r="BF649" i="236"/>
  <c r="BF650" i="236"/>
  <c r="BF651" i="236"/>
  <c r="BF652" i="236"/>
  <c r="BF653" i="236"/>
  <c r="BF654" i="236"/>
  <c r="BF655" i="236"/>
  <c r="BF656" i="236"/>
  <c r="BF657" i="236"/>
  <c r="BF658" i="236"/>
  <c r="BF659" i="236"/>
  <c r="BF660" i="236"/>
  <c r="BF661" i="236"/>
  <c r="BF662" i="236"/>
  <c r="BF663" i="236"/>
  <c r="BF664" i="236"/>
  <c r="BF665" i="236"/>
  <c r="BF666" i="236"/>
  <c r="BF667" i="236"/>
  <c r="BF668" i="236"/>
  <c r="BF669" i="236"/>
  <c r="BF670" i="236"/>
  <c r="BF671" i="236"/>
  <c r="BF672" i="236"/>
  <c r="BF673" i="236"/>
  <c r="BF674" i="236"/>
  <c r="BF675" i="236"/>
  <c r="BF676" i="236"/>
  <c r="BF677" i="236"/>
  <c r="BF678" i="236"/>
  <c r="BF679" i="236"/>
  <c r="BF680" i="236"/>
  <c r="BF681" i="236"/>
  <c r="BF682" i="236"/>
  <c r="BF683" i="236"/>
  <c r="BF684" i="236"/>
  <c r="BF685" i="236"/>
  <c r="BF686" i="236"/>
  <c r="BF687" i="236"/>
  <c r="BF688" i="236"/>
  <c r="BF689" i="236"/>
  <c r="BF690" i="236"/>
  <c r="BF691" i="236"/>
  <c r="BF692" i="236"/>
  <c r="BF693" i="236"/>
  <c r="BF694" i="236"/>
  <c r="BF695" i="236"/>
  <c r="BF696" i="236"/>
  <c r="BF697" i="236"/>
  <c r="BF698" i="236"/>
  <c r="BF699" i="236"/>
  <c r="BF700" i="236"/>
  <c r="BF701" i="236"/>
  <c r="BF702" i="236"/>
  <c r="BF703" i="236"/>
  <c r="BF704" i="236"/>
  <c r="BF705" i="236"/>
  <c r="BF706" i="236"/>
  <c r="BF707" i="236"/>
  <c r="BF708" i="236"/>
  <c r="BF709" i="236"/>
  <c r="BF710" i="236"/>
  <c r="BF711" i="236"/>
  <c r="BF712" i="236"/>
  <c r="BF713" i="236"/>
  <c r="BF714" i="236"/>
  <c r="BF715" i="236"/>
  <c r="BF716" i="236"/>
  <c r="BF717" i="236"/>
  <c r="BF718" i="236"/>
  <c r="BF719" i="236"/>
  <c r="BF720" i="236"/>
  <c r="BF721" i="236"/>
  <c r="BF722" i="236"/>
  <c r="BF723" i="236"/>
  <c r="BF724" i="236"/>
  <c r="BF725" i="236"/>
  <c r="BF726" i="236"/>
  <c r="BF727" i="236"/>
  <c r="BF728" i="236"/>
  <c r="BF729" i="236"/>
  <c r="BF730" i="236"/>
  <c r="BF731" i="236"/>
  <c r="BF732" i="236"/>
  <c r="BF733" i="236"/>
  <c r="BF734" i="236"/>
  <c r="BF735" i="236"/>
  <c r="BF736" i="236"/>
  <c r="BF737" i="236"/>
  <c r="BF738" i="236"/>
  <c r="BF739" i="236"/>
  <c r="BF740" i="236"/>
  <c r="BF741" i="236"/>
  <c r="BF742" i="236"/>
  <c r="BF743" i="236"/>
  <c r="BF744" i="236"/>
  <c r="BF745" i="236"/>
  <c r="BF746" i="236"/>
  <c r="BF747" i="236"/>
  <c r="BF748" i="236"/>
  <c r="BF749" i="236"/>
  <c r="BF750" i="236"/>
  <c r="BF751" i="236"/>
  <c r="BF752" i="236"/>
  <c r="BF753" i="236"/>
  <c r="BF754" i="236"/>
  <c r="BF755" i="236"/>
  <c r="BF756" i="236"/>
  <c r="BF757" i="236"/>
  <c r="BF758" i="236"/>
  <c r="BF759" i="236"/>
  <c r="BF760" i="236"/>
  <c r="BF761" i="236"/>
  <c r="BF762" i="236"/>
  <c r="BF763" i="236"/>
  <c r="BF764" i="236"/>
  <c r="BF765" i="236"/>
  <c r="BF766" i="236"/>
  <c r="BF767" i="236"/>
  <c r="BF768" i="236"/>
  <c r="BF769" i="236"/>
  <c r="BF770" i="236"/>
  <c r="BF771" i="236"/>
  <c r="BF772" i="236"/>
  <c r="BF773" i="236"/>
  <c r="BF774" i="236"/>
  <c r="BF775" i="236"/>
  <c r="BF776" i="236"/>
  <c r="BF777" i="236"/>
  <c r="BF778" i="236"/>
  <c r="BF779" i="236"/>
  <c r="BF780" i="236"/>
  <c r="BF781" i="236"/>
  <c r="BF782" i="236"/>
  <c r="BF783" i="236"/>
  <c r="BF784" i="236"/>
  <c r="BF785" i="236"/>
  <c r="BF786" i="236"/>
  <c r="BF787" i="236"/>
  <c r="BF788" i="236"/>
  <c r="BF789" i="236"/>
  <c r="BF790" i="236"/>
  <c r="BF791" i="236"/>
  <c r="BF792" i="236"/>
  <c r="BF793" i="236"/>
  <c r="BF794" i="236"/>
  <c r="BF795" i="236"/>
  <c r="BF796" i="236"/>
  <c r="BF797" i="236"/>
  <c r="BF798" i="236"/>
  <c r="BF799" i="236"/>
  <c r="BF800" i="236"/>
  <c r="BF801" i="236"/>
  <c r="BF802" i="236"/>
  <c r="BF803" i="236"/>
  <c r="BF804" i="236"/>
  <c r="BF805" i="236"/>
  <c r="BF806" i="236"/>
  <c r="BF807" i="236"/>
  <c r="BF808" i="236"/>
  <c r="BF809" i="236"/>
  <c r="BF810" i="236"/>
  <c r="BF811" i="236"/>
  <c r="BF812" i="236"/>
  <c r="BF813" i="236"/>
  <c r="BF814" i="236"/>
  <c r="BF815" i="236"/>
  <c r="BF816" i="236"/>
  <c r="BF817" i="236"/>
  <c r="BF818" i="236"/>
  <c r="BF819" i="236"/>
  <c r="BF820" i="236"/>
  <c r="BF821" i="236"/>
  <c r="BF822" i="236"/>
  <c r="BF823" i="236"/>
  <c r="BF824" i="236"/>
  <c r="BF825" i="236"/>
  <c r="BF826" i="236"/>
  <c r="BF827" i="236"/>
  <c r="BF828" i="236"/>
  <c r="BF829" i="236"/>
  <c r="BF830" i="236"/>
  <c r="BF831" i="236"/>
  <c r="BF832" i="236"/>
  <c r="BF833" i="236"/>
  <c r="BF834" i="236"/>
  <c r="BF835" i="236"/>
  <c r="BF836" i="236"/>
  <c r="BF837" i="236"/>
  <c r="BF838" i="236"/>
  <c r="BF839" i="236"/>
  <c r="BF840" i="236"/>
  <c r="BF841" i="236"/>
  <c r="BF842" i="236"/>
  <c r="BF843" i="236"/>
  <c r="BF844" i="236"/>
  <c r="BF845" i="236"/>
  <c r="BF846" i="236"/>
  <c r="BF847" i="236"/>
  <c r="BF848" i="236"/>
  <c r="BF849" i="236"/>
  <c r="BF850" i="236"/>
  <c r="BF851" i="236"/>
  <c r="BF852" i="236"/>
  <c r="BF853" i="236"/>
  <c r="BF854" i="236"/>
  <c r="BF855" i="236"/>
  <c r="BF856" i="236"/>
  <c r="BF857" i="236"/>
  <c r="BF858" i="236"/>
  <c r="BF859" i="236"/>
  <c r="BF860" i="236"/>
  <c r="BF861" i="236"/>
  <c r="BF862" i="236"/>
  <c r="BF863" i="236"/>
  <c r="BF864" i="236"/>
  <c r="BF865" i="236"/>
  <c r="BF866" i="236"/>
  <c r="BF867" i="236"/>
  <c r="BF868" i="236"/>
  <c r="BF869" i="236"/>
  <c r="BF870" i="236"/>
  <c r="BF871" i="236"/>
  <c r="BF872" i="236"/>
  <c r="BF873" i="236"/>
  <c r="BF874" i="236"/>
  <c r="BF875" i="236"/>
  <c r="BF876" i="236"/>
  <c r="BF877" i="236"/>
  <c r="BF878" i="236"/>
  <c r="BF879" i="236"/>
  <c r="BF880" i="236"/>
  <c r="BF881" i="236"/>
  <c r="BF882" i="236"/>
  <c r="BF883" i="236"/>
  <c r="BF884" i="236"/>
  <c r="BF885" i="236"/>
  <c r="BF886" i="236"/>
  <c r="BF887" i="236"/>
  <c r="BF888" i="236"/>
  <c r="BF889" i="236"/>
  <c r="BF890" i="236"/>
  <c r="BF891" i="236"/>
  <c r="BF892" i="236"/>
  <c r="BF893" i="236"/>
  <c r="BF894" i="236"/>
  <c r="BF895" i="236"/>
  <c r="BF896" i="236"/>
  <c r="BF897" i="236"/>
  <c r="BF898" i="236"/>
  <c r="BF899" i="236"/>
  <c r="BF900" i="236"/>
  <c r="BF901" i="236"/>
  <c r="BF902" i="236"/>
  <c r="BF903" i="236"/>
  <c r="BF904" i="236"/>
  <c r="BF905" i="236"/>
  <c r="BF906" i="236"/>
  <c r="BF907" i="236"/>
  <c r="BF908" i="236"/>
  <c r="BF909" i="236"/>
  <c r="BF910" i="236"/>
  <c r="BF911" i="236"/>
  <c r="BF912" i="236"/>
  <c r="BF913" i="236"/>
  <c r="BF914" i="236"/>
  <c r="BF915" i="236"/>
  <c r="BF916" i="236"/>
  <c r="BF917" i="236"/>
  <c r="BF918" i="236"/>
  <c r="BF919" i="236"/>
  <c r="BF920" i="236"/>
  <c r="BF921" i="236"/>
  <c r="BF922" i="236"/>
  <c r="BF923" i="236"/>
  <c r="BF924" i="236"/>
  <c r="BF925" i="236"/>
  <c r="BF926" i="236"/>
  <c r="BF927" i="236"/>
  <c r="BF928" i="236"/>
  <c r="BF929" i="236"/>
  <c r="BF930" i="236"/>
  <c r="BF931" i="236"/>
  <c r="BF932" i="236"/>
  <c r="BF933" i="236"/>
  <c r="BF934" i="236"/>
  <c r="BF935" i="236"/>
  <c r="BF936" i="236"/>
  <c r="BF937" i="236"/>
  <c r="BF938" i="236"/>
  <c r="BF939" i="236"/>
  <c r="BF940" i="236"/>
  <c r="BF941" i="236"/>
  <c r="BF942" i="236"/>
  <c r="BF943" i="236"/>
  <c r="BF944" i="236"/>
  <c r="BF945" i="236"/>
  <c r="BF946" i="236"/>
  <c r="BF947" i="236"/>
  <c r="BF948" i="236"/>
  <c r="BF949" i="236"/>
  <c r="BF950" i="236"/>
  <c r="BF951" i="236"/>
  <c r="BF952" i="236"/>
  <c r="BF953" i="236"/>
  <c r="BF954" i="236"/>
  <c r="BF955" i="236"/>
  <c r="BF956" i="236"/>
  <c r="BF957" i="236"/>
  <c r="BF958" i="236"/>
  <c r="BF959" i="236"/>
  <c r="BF960" i="236"/>
  <c r="BF961" i="236"/>
  <c r="BF962" i="236"/>
  <c r="BF963" i="236"/>
  <c r="BF964" i="236"/>
  <c r="BF965" i="236"/>
  <c r="BF966" i="236"/>
  <c r="BF967" i="236"/>
  <c r="BF968" i="236"/>
  <c r="BF969" i="236"/>
  <c r="BF970" i="236"/>
  <c r="BF971" i="236"/>
  <c r="BF972" i="236"/>
  <c r="BF973" i="236"/>
  <c r="BF974" i="236"/>
  <c r="BF975" i="236"/>
  <c r="BF976" i="236"/>
  <c r="BF977" i="236"/>
  <c r="BF978" i="236"/>
  <c r="BF979" i="236"/>
  <c r="BF980" i="236"/>
  <c r="BF981" i="236"/>
  <c r="BF982" i="236"/>
  <c r="BF983" i="236"/>
  <c r="BF984" i="236"/>
  <c r="BF985" i="236"/>
  <c r="BF986" i="236"/>
  <c r="BF987" i="236"/>
  <c r="BF988" i="236"/>
  <c r="BF989" i="236"/>
  <c r="BF990" i="236"/>
  <c r="BF991" i="236"/>
  <c r="BF992" i="236"/>
  <c r="BF993" i="236"/>
  <c r="BF994" i="236"/>
  <c r="BF995" i="236"/>
  <c r="BF996" i="236"/>
  <c r="BF997" i="236"/>
  <c r="BF998" i="236"/>
  <c r="BF999" i="236"/>
  <c r="BF1000" i="236"/>
  <c r="BF1001" i="236"/>
  <c r="BF1002" i="236"/>
  <c r="BF1003" i="236"/>
  <c r="BF1004" i="236"/>
  <c r="BF1005" i="236"/>
  <c r="BF1006" i="236"/>
  <c r="BF1007" i="236"/>
  <c r="BF1008" i="236"/>
  <c r="BF1009" i="236"/>
  <c r="BF1010" i="236"/>
  <c r="BF1011" i="236"/>
  <c r="BF1012" i="236"/>
  <c r="BF1013" i="236"/>
  <c r="BF1014" i="236"/>
  <c r="BF1015" i="236"/>
  <c r="BF1016" i="236"/>
  <c r="BF1017" i="236"/>
  <c r="BF1018" i="236"/>
  <c r="BF1019" i="236"/>
  <c r="BF1020" i="236"/>
  <c r="BF1021" i="236"/>
  <c r="BF1022" i="236"/>
  <c r="BF1023" i="236"/>
  <c r="BF1024" i="236"/>
  <c r="BF1025" i="236"/>
  <c r="BF1026" i="236"/>
  <c r="BF1027" i="236"/>
  <c r="BF1028" i="236"/>
  <c r="BF1029" i="236"/>
  <c r="BF1030" i="236"/>
  <c r="BF1031" i="236"/>
  <c r="BF1032" i="236"/>
  <c r="BF1033" i="236"/>
  <c r="BF1034" i="236"/>
  <c r="BF1035" i="236"/>
  <c r="BF1036" i="236"/>
  <c r="BF1037" i="236"/>
  <c r="BF1038" i="236"/>
  <c r="BF1039" i="236"/>
  <c r="BF1040" i="236"/>
  <c r="BF1041" i="236"/>
  <c r="BF1042" i="236"/>
  <c r="BF1043" i="236"/>
  <c r="BF1044" i="236"/>
  <c r="BF1045" i="236"/>
  <c r="BF1046" i="236"/>
  <c r="BF1047" i="236"/>
  <c r="BF1048" i="236"/>
  <c r="BF1049" i="236"/>
  <c r="BF1050" i="236"/>
  <c r="BF1051" i="236"/>
  <c r="BF1052" i="236"/>
  <c r="BF1053" i="236"/>
  <c r="BF1054" i="236"/>
  <c r="BF1055" i="236"/>
  <c r="BF1056" i="236"/>
  <c r="BF1057" i="236"/>
  <c r="BF1058" i="236"/>
  <c r="BF1059" i="236"/>
  <c r="BF1060" i="236"/>
  <c r="BF1061" i="236"/>
  <c r="BF1062" i="236"/>
  <c r="BF1063" i="236"/>
  <c r="BF1064" i="236"/>
  <c r="BF1065" i="236"/>
  <c r="BF1066" i="236"/>
  <c r="BF1067" i="236"/>
  <c r="BF1068" i="236"/>
  <c r="BF1069" i="236"/>
  <c r="BF1070" i="236"/>
  <c r="BF1071" i="236"/>
  <c r="BF1072" i="236"/>
  <c r="BF1073" i="236"/>
  <c r="BF1074" i="236"/>
  <c r="BF1075" i="236"/>
  <c r="BF1076" i="236"/>
  <c r="BF1077" i="236"/>
  <c r="BF1078" i="236"/>
  <c r="BF1079" i="236"/>
  <c r="BF1080" i="236"/>
  <c r="BF1081" i="236"/>
  <c r="BF1082" i="236"/>
  <c r="BF1083" i="236"/>
  <c r="BF1084" i="236"/>
  <c r="BF1085" i="236"/>
  <c r="BF1086" i="236"/>
  <c r="BF1087" i="236"/>
  <c r="BF1088" i="236"/>
  <c r="BF1089" i="236"/>
  <c r="BF1090" i="236"/>
  <c r="BF1091" i="236"/>
  <c r="BF1092" i="236"/>
  <c r="BF1093" i="236"/>
  <c r="BF1094" i="236"/>
  <c r="BF1095" i="236"/>
  <c r="BF1096" i="236"/>
  <c r="BF1097" i="236"/>
  <c r="BF1098" i="236"/>
  <c r="BF1099" i="236"/>
  <c r="BF1100" i="236"/>
  <c r="BF1101" i="236"/>
  <c r="BF1102" i="236"/>
  <c r="BF1103" i="236"/>
  <c r="BF1104" i="236"/>
  <c r="BF1105" i="236"/>
  <c r="BF1106" i="236"/>
  <c r="BF1107" i="236"/>
  <c r="BF1108" i="236"/>
  <c r="BF1109" i="236"/>
  <c r="BF1110" i="236"/>
  <c r="BF1111" i="236"/>
  <c r="BF1112" i="236"/>
  <c r="BF1113" i="236"/>
  <c r="BF1114" i="236"/>
  <c r="BF1115" i="236"/>
  <c r="BF1116" i="236"/>
  <c r="BF1117" i="236"/>
  <c r="BF1118" i="236"/>
  <c r="BF1119" i="236"/>
  <c r="BF1120" i="236"/>
  <c r="BF1121" i="236"/>
  <c r="BF1122" i="236"/>
  <c r="BF1123" i="236"/>
  <c r="BF1124" i="236"/>
  <c r="BF1125" i="236"/>
  <c r="BF1126" i="236"/>
  <c r="BF1127" i="236"/>
  <c r="BF1128" i="236"/>
  <c r="BF1129" i="236"/>
  <c r="BF1130" i="236"/>
  <c r="BF1131" i="236"/>
  <c r="BF1132" i="236"/>
  <c r="BF1133" i="236"/>
  <c r="BF1134" i="236"/>
  <c r="BF1135" i="236"/>
  <c r="BF1136" i="236"/>
  <c r="BF1137" i="236"/>
  <c r="BF1138" i="236"/>
  <c r="BF1139" i="236"/>
  <c r="BF1140" i="236"/>
  <c r="BF1141" i="236"/>
  <c r="BF1142" i="236"/>
  <c r="BF1143" i="236"/>
  <c r="BF1144" i="236"/>
  <c r="BF1145" i="236"/>
  <c r="BF1146" i="236"/>
  <c r="BF1147" i="236"/>
  <c r="BF1148" i="236"/>
  <c r="BF1149" i="236"/>
  <c r="BF1150" i="236"/>
  <c r="BF1151" i="236"/>
  <c r="BF1152" i="236"/>
  <c r="BF1153" i="236"/>
  <c r="BF1154" i="236"/>
  <c r="BF1155" i="236"/>
  <c r="BF1156" i="236"/>
  <c r="BF1157" i="236"/>
  <c r="BF1158" i="236"/>
  <c r="BF1159" i="236"/>
  <c r="BF1160" i="236"/>
  <c r="BF1161" i="236"/>
  <c r="BF1162" i="236"/>
  <c r="BF1163" i="236"/>
  <c r="BF1164" i="236"/>
  <c r="BF1165" i="236"/>
  <c r="BF1166" i="236"/>
  <c r="BF1167" i="236"/>
  <c r="BF1168" i="236"/>
  <c r="BF1169" i="236"/>
  <c r="BF1170" i="236"/>
  <c r="BF1171" i="236"/>
  <c r="BF1172" i="236"/>
  <c r="BF1173" i="236"/>
  <c r="BF1174" i="236"/>
  <c r="BF1175" i="236"/>
  <c r="BF1176" i="236"/>
  <c r="BF1177" i="236"/>
  <c r="BF1178" i="236"/>
  <c r="BF1179" i="236"/>
  <c r="BF1180" i="236"/>
  <c r="BF1181" i="236"/>
  <c r="BF1182" i="236"/>
  <c r="BF1183" i="236"/>
  <c r="BF1184" i="236"/>
  <c r="BF1185" i="236"/>
  <c r="BF1186" i="236"/>
  <c r="BF1187" i="236"/>
  <c r="BF1188" i="236"/>
  <c r="BF1189" i="236"/>
  <c r="BF1190" i="236"/>
  <c r="BF1191" i="236"/>
  <c r="BF1192" i="236"/>
  <c r="BF1193" i="236"/>
  <c r="BF1194" i="236"/>
  <c r="BF1195" i="236"/>
  <c r="BF1196" i="236"/>
  <c r="BF1197" i="236"/>
  <c r="BF1198" i="236"/>
  <c r="BF1199" i="236"/>
  <c r="BF1200" i="236"/>
  <c r="BF1201" i="236"/>
  <c r="BF1202" i="236"/>
  <c r="BF1203" i="236"/>
  <c r="BF1204" i="236"/>
  <c r="BF1205" i="236"/>
  <c r="BF1206" i="236"/>
  <c r="BF1207" i="236"/>
  <c r="BF1208" i="236"/>
  <c r="BF1209" i="236"/>
  <c r="BF1210" i="236"/>
  <c r="BF1211" i="236"/>
  <c r="BF1212" i="236"/>
  <c r="BF1213" i="236"/>
  <c r="BF1214" i="236"/>
  <c r="BF1215" i="236"/>
  <c r="BF1216" i="236"/>
  <c r="BF1217" i="236"/>
  <c r="BF1218" i="236"/>
  <c r="BF1219" i="236"/>
  <c r="BF1220" i="236"/>
  <c r="BF1221" i="236"/>
  <c r="BF1222" i="236"/>
  <c r="BF1223" i="236"/>
  <c r="BF1224" i="236"/>
  <c r="BF1225" i="236"/>
  <c r="BF1226" i="236"/>
  <c r="BF1227" i="236"/>
  <c r="BF1228" i="236"/>
  <c r="BF1229" i="236"/>
  <c r="BF1230" i="236"/>
  <c r="BF1231" i="236"/>
  <c r="BF1232" i="236"/>
  <c r="BF1233" i="236"/>
  <c r="BF1234" i="236"/>
  <c r="BF1235" i="236"/>
  <c r="BF1236" i="236"/>
  <c r="BF1237" i="236"/>
  <c r="BF1238" i="236"/>
  <c r="BF1239" i="236"/>
  <c r="BF1240" i="236"/>
  <c r="BF1241" i="236"/>
  <c r="BF1242" i="236"/>
  <c r="BF1243" i="236"/>
  <c r="BF1244" i="236"/>
  <c r="BF1245" i="236"/>
  <c r="BF1246" i="236"/>
  <c r="BF1247" i="236"/>
  <c r="BF1248" i="236"/>
  <c r="BF1249" i="236"/>
  <c r="BF1250" i="236"/>
  <c r="BF1251" i="236"/>
  <c r="BF1252" i="236"/>
  <c r="BF1253" i="236"/>
  <c r="BF1254" i="236"/>
  <c r="BF1255" i="236"/>
  <c r="BF1256" i="236"/>
  <c r="BF1257" i="236"/>
  <c r="BF1258" i="236"/>
  <c r="BF1259" i="236"/>
  <c r="BF1260" i="236"/>
  <c r="BF1261" i="236"/>
  <c r="BF1262" i="236"/>
  <c r="BF1263" i="236"/>
  <c r="BF1264" i="236"/>
  <c r="BF1265" i="236"/>
  <c r="BF1266" i="236"/>
  <c r="BF1267" i="236"/>
  <c r="BF1268" i="236"/>
  <c r="BF1269" i="236"/>
  <c r="BF1270" i="236"/>
  <c r="BF1271" i="236"/>
  <c r="BF1272" i="236"/>
  <c r="BF1273" i="236"/>
  <c r="BF1274" i="236"/>
  <c r="BF1275" i="236"/>
  <c r="BF1276" i="236"/>
  <c r="BF1277" i="236"/>
  <c r="BF1278" i="236"/>
  <c r="BF1279" i="236"/>
  <c r="BF1280" i="236"/>
  <c r="BF1281" i="236"/>
  <c r="BF1282" i="236"/>
  <c r="BF1283" i="236"/>
  <c r="BF1284" i="236"/>
  <c r="BF1285" i="236"/>
  <c r="BF1286" i="236"/>
  <c r="BF1287" i="236"/>
  <c r="BF1288" i="236"/>
  <c r="BF1289" i="236"/>
  <c r="BF1290" i="236"/>
  <c r="BF1291" i="236"/>
  <c r="BF1292" i="236"/>
  <c r="BF1293" i="236"/>
  <c r="BF1294" i="236"/>
  <c r="BF1295" i="236"/>
  <c r="BF1296" i="236"/>
  <c r="BF1297" i="236"/>
  <c r="BF1298" i="236"/>
  <c r="BF1299" i="236"/>
  <c r="BF1300" i="236"/>
  <c r="BF1301" i="236"/>
  <c r="BF1302" i="236"/>
  <c r="BF1303" i="236"/>
  <c r="BF1304" i="236"/>
  <c r="BF1305" i="236"/>
  <c r="BF1306" i="236"/>
  <c r="BF1307" i="236"/>
  <c r="BF1308" i="236"/>
  <c r="BF1309" i="236"/>
  <c r="BF1310" i="236"/>
  <c r="BF1311" i="236"/>
  <c r="BF1312" i="236"/>
  <c r="BF1313" i="236"/>
  <c r="BF1314" i="236"/>
  <c r="BF1315" i="236"/>
  <c r="BF1316" i="236"/>
  <c r="BF1317" i="236"/>
  <c r="BF1318" i="236"/>
  <c r="BF1319" i="236"/>
  <c r="BF1320" i="236"/>
  <c r="BF1321" i="236"/>
  <c r="BF1322" i="236"/>
  <c r="BF1323" i="236"/>
  <c r="BF1324" i="236"/>
  <c r="BF1325" i="236"/>
  <c r="BF1326" i="236"/>
  <c r="BF1327" i="236"/>
  <c r="BF1328" i="236"/>
  <c r="BF1329" i="236"/>
  <c r="BF1330" i="236"/>
  <c r="BF1331" i="236"/>
  <c r="BF1332" i="236"/>
  <c r="BF1333" i="236"/>
  <c r="BF1334" i="236"/>
  <c r="BF1335" i="236"/>
  <c r="BF1336" i="236"/>
  <c r="BF1337" i="236"/>
  <c r="BF1338" i="236"/>
  <c r="BF1339" i="236"/>
  <c r="BF1340" i="236"/>
  <c r="BF1341" i="236"/>
  <c r="BF1342" i="236"/>
  <c r="BF1343" i="236"/>
  <c r="BF1344" i="236"/>
  <c r="BF1345" i="236"/>
  <c r="BF1346" i="236"/>
  <c r="BF1347" i="236"/>
  <c r="BF1348" i="236"/>
  <c r="BF1349" i="236"/>
  <c r="BF1350" i="236"/>
  <c r="BF1351" i="236"/>
  <c r="BF1352" i="236"/>
  <c r="BF1353" i="236"/>
  <c r="BF1354" i="236"/>
  <c r="BF1355" i="236"/>
  <c r="BF1356" i="236"/>
  <c r="BF1357" i="236"/>
  <c r="BF1358" i="236"/>
  <c r="BF1359" i="236"/>
  <c r="BF1360" i="236"/>
  <c r="BF1361" i="236"/>
  <c r="BF1362" i="236"/>
  <c r="BF1363" i="236"/>
  <c r="BF1364" i="236"/>
  <c r="BF1365" i="236"/>
  <c r="BF1366" i="236"/>
  <c r="BF1367" i="236"/>
  <c r="BF1368" i="236"/>
  <c r="BF1369" i="236"/>
  <c r="BF1370" i="236"/>
  <c r="BF1371" i="236"/>
  <c r="BF1372" i="236"/>
  <c r="BF1373" i="236"/>
  <c r="BF1374" i="236"/>
  <c r="BF1375" i="236"/>
  <c r="BF1376" i="236"/>
  <c r="BF1377" i="236"/>
  <c r="BF1378" i="236"/>
  <c r="BF1379" i="236"/>
  <c r="BF1380" i="236"/>
  <c r="BF1381" i="236"/>
  <c r="BF1382" i="236"/>
  <c r="BF1383" i="236"/>
  <c r="BF1384" i="236"/>
  <c r="BF1385" i="236"/>
  <c r="BF1386" i="236"/>
  <c r="BF1387" i="236"/>
  <c r="BF1388" i="236"/>
  <c r="BF1389" i="236"/>
  <c r="BF1390" i="236"/>
  <c r="BF1391" i="236"/>
  <c r="BF1392" i="236"/>
  <c r="BF1393" i="236"/>
  <c r="BF1394" i="236"/>
  <c r="BF1395" i="236"/>
  <c r="BF1396" i="236"/>
  <c r="BF1397" i="236"/>
  <c r="BF1398" i="236"/>
  <c r="BF1399" i="236"/>
  <c r="BF1400" i="236"/>
  <c r="BF1401" i="236"/>
  <c r="BF1402" i="236"/>
  <c r="BF1403" i="236"/>
  <c r="BF1404" i="236"/>
  <c r="BF1405" i="236"/>
  <c r="BF1406" i="236"/>
  <c r="BF1407" i="236"/>
  <c r="BF1408" i="236"/>
  <c r="BF1409" i="236"/>
  <c r="BF1410" i="236"/>
  <c r="BF1411" i="236"/>
  <c r="BF1412" i="236"/>
  <c r="BF1413" i="236"/>
  <c r="BF1414" i="236"/>
  <c r="BF1415" i="236"/>
  <c r="BF1416" i="236"/>
  <c r="BF1417" i="236"/>
  <c r="BF1418" i="236"/>
  <c r="BF1419" i="236"/>
  <c r="BF1420" i="236"/>
  <c r="BF1421" i="236"/>
  <c r="BF1422" i="236"/>
  <c r="BF1423" i="236"/>
  <c r="BF1424" i="236"/>
  <c r="BF1425" i="236"/>
  <c r="BF1426" i="236"/>
  <c r="BF1427" i="236"/>
  <c r="BF1428" i="236"/>
  <c r="BF1429" i="236"/>
  <c r="BF1430" i="236"/>
  <c r="BF1431" i="236"/>
  <c r="BF1432" i="236"/>
  <c r="BF1433" i="236"/>
  <c r="BF1434" i="236"/>
  <c r="BF1435" i="236"/>
  <c r="BF1436" i="236"/>
  <c r="BF1437" i="236"/>
  <c r="BF1438" i="236"/>
  <c r="BF1439" i="236"/>
  <c r="BF1440" i="236"/>
  <c r="BF1441" i="236"/>
  <c r="BF1442" i="236"/>
  <c r="BF1443" i="236"/>
  <c r="BF1444" i="236"/>
  <c r="BF1445" i="236"/>
  <c r="BF1446" i="236"/>
  <c r="BF1447" i="236"/>
  <c r="BF1448" i="236"/>
  <c r="BF1449" i="236"/>
  <c r="BF1450" i="236"/>
  <c r="BF1451" i="236"/>
  <c r="BF1452" i="236"/>
  <c r="BF1453" i="236"/>
  <c r="BF1454" i="236"/>
  <c r="BF1455" i="236"/>
  <c r="BF1456" i="236"/>
  <c r="BF1457" i="236"/>
  <c r="BF1458" i="236"/>
  <c r="BF1459" i="236"/>
  <c r="BF1460" i="236"/>
  <c r="BF1461" i="236"/>
  <c r="BF1462" i="236"/>
  <c r="BF1463" i="236"/>
  <c r="BF1464" i="236"/>
  <c r="BF1465" i="236"/>
  <c r="BF1466" i="236"/>
  <c r="BF1467" i="236"/>
  <c r="BF1468" i="236"/>
  <c r="BF1469" i="236"/>
  <c r="BF1470" i="236"/>
  <c r="BF1471" i="236"/>
  <c r="BF1472" i="236"/>
  <c r="BF1473" i="236"/>
  <c r="BF1474" i="236"/>
  <c r="BF1475" i="236"/>
  <c r="BF1476" i="236"/>
  <c r="BF1477" i="236"/>
  <c r="BF1478" i="236"/>
  <c r="BF1479" i="236"/>
  <c r="BF1480" i="236"/>
  <c r="BF1481" i="236"/>
  <c r="BF1482" i="236"/>
  <c r="BF1483" i="236"/>
  <c r="BF1484" i="236"/>
  <c r="BF1485" i="236"/>
  <c r="BF1486" i="236"/>
  <c r="BF1487" i="236"/>
  <c r="BF1488" i="236"/>
  <c r="BF1489" i="236"/>
  <c r="BF1490" i="236"/>
  <c r="BF1491" i="236"/>
  <c r="BF1492" i="236"/>
  <c r="BF1493" i="236"/>
  <c r="BF1494" i="236"/>
  <c r="BF1495" i="236"/>
  <c r="BF1496" i="236"/>
  <c r="BF1497" i="236"/>
  <c r="BF1498" i="236"/>
  <c r="BF1499" i="236"/>
  <c r="BF1500" i="236"/>
  <c r="BF1501" i="236"/>
  <c r="BF1502" i="236"/>
  <c r="BF1503" i="236"/>
  <c r="BF1504" i="236"/>
  <c r="BF1505" i="236"/>
  <c r="BF1506" i="236"/>
  <c r="BF1507" i="236"/>
  <c r="BF1508" i="236"/>
  <c r="BF1509" i="236"/>
  <c r="BF1510" i="236"/>
  <c r="BF1511" i="236"/>
  <c r="BF1512" i="236"/>
  <c r="BF1513" i="236"/>
  <c r="BF1514" i="236"/>
  <c r="BF1515" i="236"/>
  <c r="BF1516" i="236"/>
  <c r="BF1517" i="236"/>
  <c r="BF1518" i="236"/>
  <c r="BF1519" i="236"/>
  <c r="BF1520" i="236"/>
  <c r="BF1521" i="236"/>
  <c r="BF1522" i="236"/>
  <c r="BF1523" i="236"/>
  <c r="BF1524" i="236"/>
  <c r="BF1525" i="236"/>
  <c r="BF1526" i="236"/>
  <c r="BF1527" i="236"/>
  <c r="BF1528" i="236"/>
  <c r="BF1529" i="236"/>
  <c r="BF1530" i="236"/>
  <c r="BF1531" i="236"/>
  <c r="BF1532" i="236"/>
  <c r="BF1533" i="236"/>
  <c r="BF1534" i="236"/>
  <c r="BF1535" i="236"/>
  <c r="BF1536" i="236"/>
  <c r="BF1537" i="236"/>
  <c r="BF1538" i="236"/>
  <c r="BF1539" i="236"/>
  <c r="BF1540" i="236"/>
  <c r="BF1541" i="236"/>
  <c r="BF1542" i="236"/>
  <c r="BF1543" i="236"/>
  <c r="BF1544" i="236"/>
  <c r="BF1545" i="236"/>
  <c r="BF1546" i="236"/>
  <c r="BF1547" i="236"/>
  <c r="BF1548" i="236"/>
  <c r="BF1549" i="236"/>
  <c r="BF1550" i="236"/>
  <c r="BF1551" i="236"/>
  <c r="BF1552" i="236"/>
  <c r="BF1553" i="236"/>
  <c r="BF1554" i="236"/>
  <c r="BF1555" i="236"/>
  <c r="BF1556" i="236"/>
  <c r="BF1557" i="236"/>
  <c r="BF1558" i="236"/>
  <c r="BF1559" i="236"/>
  <c r="BF1560" i="236"/>
  <c r="BF1561" i="236"/>
  <c r="BF1562" i="236"/>
  <c r="BF1563" i="236"/>
  <c r="BF1564" i="236"/>
  <c r="BF1565" i="236"/>
  <c r="BF1566" i="236"/>
  <c r="BF1567" i="236"/>
  <c r="BF1568" i="236"/>
  <c r="BF1569" i="236"/>
  <c r="BF1570" i="236"/>
  <c r="BF1571" i="236"/>
  <c r="BF1572" i="236"/>
  <c r="BF1573" i="236"/>
  <c r="BF1574" i="236"/>
  <c r="BF1575" i="236"/>
  <c r="BF1576" i="236"/>
  <c r="BF1577" i="236"/>
  <c r="BF1578" i="236"/>
  <c r="BF1579" i="236"/>
  <c r="BF1580" i="236"/>
  <c r="BF1581" i="236"/>
  <c r="BF1582" i="236"/>
  <c r="BF1583" i="236"/>
  <c r="BF1584" i="236"/>
  <c r="BF1585" i="236"/>
  <c r="BF1586" i="236"/>
  <c r="BF1587" i="236"/>
  <c r="BF1588" i="236"/>
  <c r="BF1589" i="236"/>
  <c r="BF1590" i="236"/>
  <c r="BF1591" i="236"/>
  <c r="BF1592" i="236"/>
  <c r="BF1593" i="236"/>
  <c r="BF1594" i="236"/>
  <c r="BF1595" i="236"/>
  <c r="BF1596" i="236"/>
  <c r="BF1597" i="236"/>
  <c r="BF1598" i="236"/>
  <c r="BF1599" i="236"/>
  <c r="BF1600" i="236"/>
  <c r="BF1601" i="236"/>
  <c r="BF1602" i="236"/>
  <c r="BF1603" i="236"/>
  <c r="BF1604" i="236"/>
  <c r="BF1605" i="236"/>
  <c r="BF1606" i="236"/>
  <c r="BF1607" i="236"/>
  <c r="BF1608" i="236"/>
  <c r="BF1609" i="236"/>
  <c r="BF1610" i="236"/>
  <c r="BF1611" i="236"/>
  <c r="BF1612" i="236"/>
  <c r="BF1613" i="236"/>
  <c r="BF1614" i="236"/>
  <c r="BF1615" i="236"/>
  <c r="BF1616" i="236"/>
  <c r="BF1617" i="236"/>
  <c r="BF1618" i="236"/>
  <c r="BF1619" i="236"/>
  <c r="BF1620" i="236"/>
  <c r="BF1621" i="236"/>
  <c r="BF1622" i="236"/>
  <c r="BF1623" i="236"/>
  <c r="BF1624" i="236"/>
  <c r="BF1625" i="236"/>
  <c r="BF1626" i="236"/>
  <c r="BF1627" i="236"/>
  <c r="BF1628" i="236"/>
  <c r="BF1629" i="236"/>
  <c r="BF1630" i="236"/>
  <c r="BF1631" i="236"/>
  <c r="BF1632" i="236"/>
  <c r="BF1633" i="236"/>
  <c r="BF1634" i="236"/>
  <c r="BF1635" i="236"/>
  <c r="BF1636" i="236"/>
  <c r="BF1637" i="236"/>
  <c r="BF1638" i="236"/>
  <c r="BF1639" i="236"/>
  <c r="BF1640" i="236"/>
  <c r="BF1641" i="236"/>
  <c r="BF1642" i="236"/>
  <c r="BF1643" i="236"/>
  <c r="BF1644" i="236"/>
  <c r="BF1645" i="236"/>
  <c r="BF1646" i="236"/>
  <c r="BF1647" i="236"/>
  <c r="BF1648" i="236"/>
  <c r="BF1649" i="236"/>
  <c r="BF1650" i="236"/>
  <c r="BF1651" i="236"/>
  <c r="BF1652" i="236"/>
  <c r="BF1653" i="236"/>
  <c r="BF1654" i="236"/>
  <c r="BF1655" i="236"/>
  <c r="BF1656" i="236"/>
  <c r="BF1657" i="236"/>
  <c r="BF1658" i="236"/>
  <c r="BF1659" i="236"/>
  <c r="BF1660" i="236"/>
  <c r="BF1661" i="236"/>
  <c r="BF1662" i="236"/>
  <c r="BF1663" i="236"/>
  <c r="BF1664" i="236"/>
  <c r="BF1665" i="236"/>
  <c r="BF1666" i="236"/>
  <c r="BF1667" i="236"/>
  <c r="BF1668" i="236"/>
  <c r="BF1669" i="236"/>
  <c r="BF1670" i="236"/>
  <c r="BF1671" i="236"/>
  <c r="BF1672" i="236"/>
  <c r="BF1673" i="236"/>
  <c r="BF1674" i="236"/>
  <c r="BF1675" i="236"/>
  <c r="BF1676" i="236"/>
  <c r="BF1677" i="236"/>
  <c r="BF1678" i="236"/>
  <c r="BF1679" i="236"/>
  <c r="BF1680" i="236"/>
  <c r="BF1681" i="236"/>
  <c r="BF1682" i="236"/>
  <c r="BF1683" i="236"/>
  <c r="BF1684" i="236"/>
  <c r="BF1685" i="236"/>
  <c r="BF1686" i="236"/>
  <c r="BF1687" i="236"/>
  <c r="BF1688" i="236"/>
  <c r="BF1689" i="236"/>
  <c r="BF1690" i="236"/>
  <c r="BF1691" i="236"/>
  <c r="BF1692" i="236"/>
  <c r="BF1693" i="236"/>
  <c r="BF1694" i="236"/>
  <c r="BF1695" i="236"/>
  <c r="BF1696" i="236"/>
  <c r="BF1697" i="236"/>
  <c r="BF1698" i="236"/>
  <c r="BF1699" i="236"/>
  <c r="BF1700" i="236"/>
  <c r="BF1701" i="236"/>
  <c r="BF1702" i="236"/>
  <c r="BF1703" i="236"/>
  <c r="BF1704" i="236"/>
  <c r="BF1705" i="236"/>
  <c r="BF1706" i="236"/>
  <c r="BF1707" i="236"/>
  <c r="BF1708" i="236"/>
  <c r="BF1709" i="236"/>
  <c r="BF1710" i="236"/>
  <c r="BF1711" i="236"/>
  <c r="BF1712" i="236"/>
  <c r="BF1713" i="236"/>
  <c r="BF1714" i="236"/>
  <c r="BF1715" i="236"/>
  <c r="BF1716" i="236"/>
  <c r="BF1717" i="236"/>
  <c r="BF1718" i="236"/>
  <c r="BF1719" i="236"/>
  <c r="BF1720" i="236"/>
  <c r="BF1721" i="236"/>
  <c r="BF1722" i="236"/>
  <c r="BF1723" i="236"/>
  <c r="BF1724" i="236"/>
  <c r="BF1725" i="236"/>
  <c r="BF1726" i="236"/>
  <c r="BF1727" i="236"/>
  <c r="BF1728" i="236"/>
  <c r="BF1729" i="236"/>
  <c r="BF1730" i="236"/>
  <c r="BF1731" i="236"/>
  <c r="BF1732" i="236"/>
  <c r="BF1733" i="236"/>
  <c r="BF1734" i="236"/>
  <c r="BF1735" i="236"/>
  <c r="BF1736" i="236"/>
  <c r="BF1737" i="236"/>
  <c r="BF1738" i="236"/>
  <c r="BF1739" i="236"/>
  <c r="BF1740" i="236"/>
  <c r="BF1741" i="236"/>
  <c r="BF1742" i="236"/>
  <c r="BF1743" i="236"/>
  <c r="BF1744" i="236"/>
  <c r="BF1745" i="236"/>
  <c r="BF1746" i="236"/>
  <c r="BF1747" i="236"/>
  <c r="BF1748" i="236"/>
  <c r="BF1749" i="236"/>
  <c r="BF1750" i="236"/>
  <c r="BF1751" i="236"/>
  <c r="BF1752" i="236"/>
  <c r="BF1753" i="236"/>
  <c r="BF1754" i="236"/>
  <c r="BF1755" i="236"/>
  <c r="BF1756" i="236"/>
  <c r="BF1757" i="236"/>
  <c r="BF1758" i="236"/>
  <c r="BF1759" i="236"/>
  <c r="BF1760" i="236"/>
  <c r="BF1761" i="236"/>
  <c r="BF1762" i="236"/>
  <c r="BF1763" i="236"/>
  <c r="BF1764" i="236"/>
  <c r="BF1765" i="236"/>
  <c r="BF1766" i="236"/>
  <c r="BF1767" i="236"/>
  <c r="BF1768" i="236"/>
  <c r="BF1769" i="236"/>
  <c r="BF1770" i="236"/>
  <c r="BF1771" i="236"/>
  <c r="BF1772" i="236"/>
  <c r="BF1773" i="236"/>
  <c r="BF1774" i="236"/>
  <c r="BF1775" i="236"/>
  <c r="BF1776" i="236"/>
  <c r="BF1777" i="236"/>
  <c r="BF1778" i="236"/>
  <c r="BF1779" i="236"/>
  <c r="BF1780" i="236"/>
  <c r="BF1781" i="236"/>
  <c r="BF1782" i="236"/>
  <c r="BF1783" i="236"/>
  <c r="BF1784" i="236"/>
  <c r="BF1785" i="236"/>
  <c r="BF1786" i="236"/>
  <c r="BF1787" i="236"/>
  <c r="BF1788" i="236"/>
  <c r="BF1789" i="236"/>
  <c r="BF1790" i="236"/>
  <c r="BF1791" i="236"/>
  <c r="BF1792" i="236"/>
  <c r="BF1793" i="236"/>
  <c r="BF1794" i="236"/>
  <c r="BF1795" i="236"/>
  <c r="BF1796" i="236"/>
  <c r="BF1797" i="236"/>
  <c r="BF1798" i="236"/>
  <c r="BF1799" i="236"/>
  <c r="BF1800" i="236"/>
  <c r="BF1801" i="236"/>
  <c r="BF1802" i="236"/>
  <c r="BF1803" i="236"/>
  <c r="BF1804" i="236"/>
  <c r="BF1805" i="236"/>
  <c r="BF1806" i="236"/>
  <c r="BF1807" i="236"/>
  <c r="BF1808" i="236"/>
  <c r="BF1809" i="236"/>
  <c r="BF1810" i="236"/>
  <c r="BF1811" i="236"/>
  <c r="BF1812" i="236"/>
  <c r="BF1813" i="236"/>
  <c r="BF1814" i="236"/>
  <c r="BF1815" i="236"/>
  <c r="BF1816" i="236"/>
  <c r="BF1817" i="236"/>
  <c r="BF1818" i="236"/>
  <c r="BF1819" i="236"/>
  <c r="BF1820" i="236"/>
  <c r="BF1821" i="236"/>
  <c r="BF1822" i="236"/>
  <c r="BF1823" i="236"/>
  <c r="BF1824" i="236"/>
  <c r="BF1825" i="236"/>
  <c r="BF1826" i="236"/>
  <c r="BF1827" i="236"/>
  <c r="BF1828" i="236"/>
  <c r="BF1829" i="236"/>
  <c r="BF1830" i="236"/>
  <c r="BF1831" i="236"/>
  <c r="BF1832" i="236"/>
  <c r="BF1833" i="236"/>
  <c r="BF1834" i="236"/>
  <c r="BF1835" i="236"/>
  <c r="BF1836" i="236"/>
  <c r="BF1837" i="236"/>
  <c r="BF1838" i="236"/>
  <c r="BF1839" i="236"/>
  <c r="BF1840" i="236"/>
  <c r="BF1841" i="236"/>
  <c r="BF1842" i="236"/>
  <c r="BF1843" i="236"/>
  <c r="BF1844" i="236"/>
  <c r="BF1845" i="236"/>
  <c r="BF1846" i="236"/>
  <c r="BF1847" i="236"/>
  <c r="BF1848" i="236"/>
  <c r="BF1849" i="236"/>
  <c r="BF1850" i="236"/>
  <c r="BF1851" i="236"/>
  <c r="BF1852" i="236"/>
  <c r="BF1853" i="236"/>
  <c r="BF1854" i="236"/>
  <c r="BF1855" i="236"/>
  <c r="BF1856" i="236"/>
  <c r="BF1857" i="236"/>
  <c r="BF1858" i="236"/>
  <c r="BF1859" i="236"/>
  <c r="BF1860" i="236"/>
  <c r="BF1861" i="236"/>
  <c r="BF1862" i="236"/>
  <c r="BF1863" i="236"/>
  <c r="BF1864" i="236"/>
  <c r="BF1865" i="236"/>
  <c r="BF1866" i="236"/>
  <c r="BF1867" i="236"/>
  <c r="BF1868" i="236"/>
  <c r="BF1869" i="236"/>
  <c r="BF1870" i="236"/>
  <c r="BF1871" i="236"/>
  <c r="BF1872" i="236"/>
  <c r="BF1873" i="236"/>
  <c r="BF1874" i="236"/>
  <c r="BF1875" i="236"/>
  <c r="BF1876" i="236"/>
  <c r="BF1877" i="236"/>
  <c r="BF1878" i="236"/>
  <c r="BF1879" i="236"/>
  <c r="BF1880" i="236"/>
  <c r="BF1881" i="236"/>
  <c r="BF1882" i="236"/>
  <c r="BF1883" i="236"/>
  <c r="BF1884" i="236"/>
  <c r="BF1885" i="236"/>
  <c r="BF1886" i="236"/>
  <c r="BF1887" i="236"/>
  <c r="BF1888" i="236"/>
  <c r="BF1889" i="236"/>
  <c r="BF1890" i="236"/>
  <c r="BF1891" i="236"/>
  <c r="BF1892" i="236"/>
  <c r="BF1893" i="236"/>
  <c r="BF1894" i="236"/>
  <c r="BF1895" i="236"/>
  <c r="BF1896" i="236"/>
  <c r="BF1897" i="236"/>
  <c r="BF1898" i="236"/>
  <c r="BF1899" i="236"/>
  <c r="BF1900" i="236"/>
  <c r="BF1901" i="236"/>
  <c r="BF1902" i="236"/>
  <c r="BF1903" i="236"/>
  <c r="BF1904" i="236"/>
  <c r="BF1905" i="236"/>
  <c r="BF1906" i="236"/>
  <c r="BF1907" i="236"/>
  <c r="BF1908" i="236"/>
  <c r="BF1909" i="236"/>
  <c r="BF1910" i="236"/>
  <c r="BF1911" i="236"/>
  <c r="BF1912" i="236"/>
  <c r="BF1913" i="236"/>
  <c r="BF1914" i="236"/>
  <c r="BF1915" i="236"/>
  <c r="BF1916" i="236"/>
  <c r="BF1917" i="236"/>
  <c r="BF1918" i="236"/>
  <c r="BF1919" i="236"/>
  <c r="BF1920" i="236"/>
  <c r="BF1921" i="236"/>
  <c r="BF1922" i="236"/>
  <c r="BF1923" i="236"/>
  <c r="BF1924" i="236"/>
  <c r="BF1925" i="236"/>
  <c r="BF1926" i="236"/>
  <c r="BF1927" i="236"/>
  <c r="BF1928" i="236"/>
  <c r="BF1929" i="236"/>
  <c r="BF1930" i="236"/>
  <c r="BF1931" i="236"/>
  <c r="BF1932" i="236"/>
  <c r="BF1933" i="236"/>
  <c r="BF1934" i="236"/>
  <c r="BF1935" i="236"/>
  <c r="BF1936" i="236"/>
  <c r="BF1937" i="236"/>
  <c r="BF1938" i="236"/>
  <c r="BF1939" i="236"/>
  <c r="BF1940" i="236"/>
  <c r="BF1941" i="236"/>
  <c r="BF1942" i="236"/>
  <c r="BF1943" i="236"/>
  <c r="BF1944" i="236"/>
  <c r="BF1945" i="236"/>
  <c r="BF1946" i="236"/>
  <c r="BF1947" i="236"/>
  <c r="BF1948" i="236"/>
  <c r="BF1949" i="236"/>
  <c r="BF1950" i="236"/>
  <c r="BF1951" i="236"/>
  <c r="BF1952" i="236"/>
  <c r="BF1953" i="236"/>
  <c r="BF1954" i="236"/>
  <c r="BF1955" i="236"/>
  <c r="BF1956" i="236"/>
  <c r="BF1957" i="236"/>
  <c r="BF1958" i="236"/>
  <c r="BF1959" i="236"/>
  <c r="BF1960" i="236"/>
  <c r="BF1961" i="236"/>
  <c r="BF1962" i="236"/>
  <c r="BF1963" i="236"/>
  <c r="BF1964" i="236"/>
  <c r="BF1965" i="236"/>
  <c r="BF1966" i="236"/>
  <c r="BF1967" i="236"/>
  <c r="BF1968" i="236"/>
  <c r="BF1969" i="236"/>
  <c r="BF1970" i="236"/>
  <c r="BF1971" i="236"/>
  <c r="BF1972" i="236"/>
  <c r="BF1973" i="236"/>
  <c r="BF1974" i="236"/>
  <c r="BF1975" i="236"/>
  <c r="BF1976" i="236"/>
  <c r="BF1977" i="236"/>
  <c r="BF1978" i="236"/>
  <c r="BF1979" i="236"/>
  <c r="BF1980" i="236"/>
  <c r="BF1981" i="236"/>
  <c r="BF1982" i="236"/>
  <c r="BF1983" i="236"/>
  <c r="BF1984" i="236"/>
  <c r="BF1985" i="236"/>
  <c r="BF1986" i="236"/>
  <c r="BF1987" i="236"/>
  <c r="BF1988" i="236"/>
  <c r="BF1989" i="236"/>
  <c r="BF1990" i="236"/>
  <c r="BF1991" i="236"/>
  <c r="BF1992" i="236"/>
  <c r="BF1993" i="236"/>
  <c r="BF1994" i="236"/>
  <c r="BF1995" i="236"/>
  <c r="BF1996" i="236"/>
  <c r="BF1997" i="236"/>
  <c r="BF1998" i="236"/>
  <c r="BF1999" i="236"/>
  <c r="BF2000" i="236"/>
  <c r="BF2001" i="236"/>
  <c r="BF2002" i="236"/>
  <c r="BF2003" i="236"/>
  <c r="BF2004" i="236"/>
  <c r="BF2005" i="236"/>
  <c r="BF2006" i="236"/>
  <c r="BF2007" i="236"/>
  <c r="BF2008" i="236"/>
  <c r="BF2009" i="236"/>
  <c r="BF2010" i="236"/>
  <c r="BF2011" i="236"/>
  <c r="BF2012" i="236"/>
  <c r="BF2013" i="236"/>
  <c r="BF2014" i="236"/>
  <c r="BF2015" i="236"/>
  <c r="BF2016" i="236"/>
  <c r="BF2017" i="236"/>
  <c r="BF2018" i="236"/>
  <c r="BF2019" i="236"/>
  <c r="BF2020" i="236"/>
  <c r="BF2021" i="236"/>
  <c r="BF2022" i="236"/>
  <c r="BF2023" i="236"/>
  <c r="BF2024" i="236"/>
  <c r="BF2025" i="236"/>
  <c r="BF2026" i="236"/>
  <c r="BF2027" i="236"/>
  <c r="BF2028" i="236"/>
  <c r="BF2029" i="236"/>
  <c r="BF2030" i="236"/>
  <c r="BF2031" i="236"/>
  <c r="BF2032" i="236"/>
  <c r="BF2033" i="236"/>
  <c r="BF2034" i="236"/>
  <c r="BF2035" i="236"/>
  <c r="BF2036" i="236"/>
  <c r="BF2037" i="236"/>
  <c r="BF2038" i="236"/>
  <c r="BF2039" i="236"/>
  <c r="BF2040" i="236"/>
  <c r="BF2041" i="236"/>
  <c r="BF2042" i="236"/>
  <c r="BF2043" i="236"/>
  <c r="BF2044" i="236"/>
  <c r="BF2045" i="236"/>
  <c r="BF2046" i="236"/>
  <c r="BF2047" i="236"/>
  <c r="BF2048" i="236"/>
  <c r="BF2049" i="236"/>
  <c r="BF2050" i="236"/>
  <c r="BF2051" i="236"/>
  <c r="BF2052" i="236"/>
  <c r="BF2053" i="236"/>
  <c r="BF2054" i="236"/>
  <c r="BF2055" i="236"/>
  <c r="BF2056" i="236"/>
  <c r="BF2057" i="236"/>
  <c r="BF2058" i="236"/>
  <c r="BF2059" i="236"/>
  <c r="BF2060" i="236"/>
  <c r="BF2061" i="236"/>
  <c r="BF2062" i="236"/>
  <c r="BF2063" i="236"/>
  <c r="BF2064" i="236"/>
  <c r="BF2065" i="236"/>
  <c r="BF2066" i="236"/>
  <c r="BF2067" i="236"/>
  <c r="BF2068" i="236"/>
  <c r="BF2069" i="236"/>
  <c r="BF2070" i="236"/>
  <c r="BF2071" i="236"/>
  <c r="BF2072" i="236"/>
  <c r="BF2073" i="236"/>
  <c r="BF2074" i="236"/>
  <c r="BF2075" i="236"/>
  <c r="BF2076" i="236"/>
  <c r="BF2077" i="236"/>
  <c r="BF2078" i="236"/>
  <c r="BF2079" i="236"/>
  <c r="BF2080" i="236"/>
  <c r="BF2081" i="236"/>
  <c r="BF2082" i="236"/>
  <c r="BF2083" i="236"/>
  <c r="BF2084" i="236"/>
  <c r="BF2085" i="236"/>
  <c r="BF2086" i="236"/>
  <c r="BF2087" i="236"/>
  <c r="BF2088" i="236"/>
  <c r="BF2089" i="236"/>
  <c r="BF2090" i="236"/>
  <c r="BF2091" i="236"/>
  <c r="BF2092" i="236"/>
  <c r="BF2093" i="236"/>
  <c r="BF2094" i="236"/>
  <c r="BF2095" i="236"/>
  <c r="BF2096" i="236"/>
  <c r="BF2097" i="236"/>
  <c r="BF2098" i="236"/>
  <c r="BF2099" i="236"/>
  <c r="BF2100" i="236"/>
  <c r="BF2101" i="236"/>
  <c r="BF2102" i="236"/>
  <c r="BF2103" i="236"/>
  <c r="BF2104" i="236"/>
  <c r="BF2105" i="236"/>
  <c r="BF2106" i="236"/>
  <c r="BF2107" i="236"/>
  <c r="BF2108" i="236"/>
  <c r="BF2109" i="236"/>
  <c r="BF2110" i="236"/>
  <c r="BF2111" i="236"/>
  <c r="BF2112" i="236"/>
  <c r="BF2113" i="236"/>
  <c r="BF2114" i="236"/>
  <c r="BF2115" i="236"/>
  <c r="BF2116" i="236"/>
  <c r="BF2117" i="236"/>
  <c r="BF2118" i="236"/>
  <c r="BF2119" i="236"/>
  <c r="BF2120" i="236"/>
  <c r="BF2121" i="236"/>
  <c r="BF2122" i="236"/>
  <c r="BF2123" i="236"/>
  <c r="BF2124" i="236"/>
  <c r="BF2125" i="236"/>
  <c r="BF2126" i="236"/>
  <c r="BF2127" i="236"/>
  <c r="BF2128" i="236"/>
  <c r="BF2129" i="236"/>
  <c r="BF2130" i="236"/>
  <c r="BF2131" i="236"/>
  <c r="BF2132" i="236"/>
  <c r="BF2133" i="236"/>
  <c r="BF2134" i="236"/>
  <c r="BF2135" i="236"/>
  <c r="BF2136" i="236"/>
  <c r="BF2137" i="236"/>
  <c r="BF2138" i="236"/>
  <c r="BF2139" i="236"/>
  <c r="BF2140" i="236"/>
  <c r="BF2141" i="236"/>
  <c r="BF2142" i="236"/>
  <c r="BF2143" i="236"/>
  <c r="BF2144" i="236"/>
  <c r="BF2145" i="236"/>
  <c r="BF2146" i="236"/>
  <c r="BF2147" i="236"/>
  <c r="BF2148" i="236"/>
  <c r="BF2149" i="236"/>
  <c r="BF2150" i="236"/>
  <c r="BF2151" i="236"/>
  <c r="BF2152" i="236"/>
  <c r="BF2153" i="236"/>
  <c r="BF2154" i="236"/>
  <c r="BF2155" i="236"/>
  <c r="BF2156" i="236"/>
  <c r="BF2157" i="236"/>
  <c r="BF2158" i="236"/>
  <c r="BF2159" i="236"/>
  <c r="BF2160" i="236"/>
  <c r="BF2161" i="236"/>
  <c r="BF2162" i="236"/>
  <c r="BF2163" i="236"/>
  <c r="BF2164" i="236"/>
  <c r="BF2165" i="236"/>
  <c r="BF2166" i="236"/>
  <c r="BF2167" i="236"/>
  <c r="BF2168" i="236"/>
  <c r="BF2169" i="236"/>
  <c r="BF2170" i="236"/>
  <c r="BF2171" i="236"/>
  <c r="BF2172" i="236"/>
  <c r="BF2173" i="236"/>
  <c r="BF2174" i="236"/>
  <c r="BF2175" i="236"/>
  <c r="BF2176" i="236"/>
  <c r="BF2177" i="236"/>
  <c r="BF2178" i="236"/>
  <c r="BF2179" i="236"/>
  <c r="BF2180" i="236"/>
  <c r="BF2181" i="236"/>
  <c r="BF2182" i="236"/>
  <c r="BF2183" i="236"/>
  <c r="BF2184" i="236"/>
  <c r="BF2185" i="236"/>
  <c r="BF2186" i="236"/>
  <c r="BF2187" i="236"/>
  <c r="BF2188" i="236"/>
  <c r="BF2189" i="236"/>
  <c r="BF2190" i="236"/>
  <c r="BF2191" i="236"/>
  <c r="BF2192" i="236"/>
  <c r="BF2193" i="236"/>
  <c r="BF2194" i="236"/>
  <c r="BF2195" i="236"/>
  <c r="BF2196" i="236"/>
  <c r="BF2197" i="236"/>
  <c r="BF2198" i="236"/>
  <c r="BF2199" i="236"/>
  <c r="BF2200" i="236"/>
  <c r="BF2201" i="236"/>
  <c r="BF2202" i="236"/>
  <c r="BF2203" i="236"/>
  <c r="BF2204" i="236"/>
  <c r="BF2205" i="236"/>
  <c r="BF2206" i="236"/>
  <c r="BF2207" i="236"/>
  <c r="BF2208" i="236"/>
  <c r="BF2209" i="236"/>
  <c r="BF2210" i="236"/>
  <c r="BF2211" i="236"/>
  <c r="BF2212" i="236"/>
  <c r="BF2213" i="236"/>
  <c r="BF2214" i="236"/>
  <c r="BF2215" i="236"/>
  <c r="BF2216" i="236"/>
  <c r="BF2217" i="236"/>
  <c r="BF2218" i="236"/>
  <c r="BF2219" i="236"/>
  <c r="BF2220" i="236"/>
  <c r="BF2221" i="236"/>
  <c r="BF2222" i="236"/>
  <c r="BF2223" i="236"/>
  <c r="BF2224" i="236"/>
  <c r="BF2225" i="236"/>
  <c r="BF2226" i="236"/>
  <c r="BF2227" i="236"/>
  <c r="BF2228" i="236"/>
  <c r="BF2229" i="236"/>
  <c r="BF2230" i="236"/>
  <c r="BF2231" i="236"/>
  <c r="BF2232" i="236"/>
  <c r="BF2233" i="236"/>
  <c r="BF2234" i="236"/>
  <c r="BF2235" i="236"/>
  <c r="BF2236" i="236"/>
  <c r="BF2237" i="236"/>
  <c r="BF2238" i="236"/>
  <c r="BF2239" i="236"/>
  <c r="BF2240" i="236"/>
  <c r="BF2241" i="236"/>
  <c r="BF2242" i="236"/>
  <c r="BF2243" i="236"/>
  <c r="BF2244" i="236"/>
  <c r="BF2245" i="236"/>
  <c r="BF2246" i="236"/>
  <c r="BF2247" i="236"/>
  <c r="BF2248" i="236"/>
  <c r="BF2249" i="236"/>
  <c r="BF2250" i="236"/>
  <c r="BF2251" i="236"/>
  <c r="BF2252" i="236"/>
  <c r="BF2253" i="236"/>
  <c r="BF2254" i="236"/>
  <c r="BF2255" i="236"/>
  <c r="BF2256" i="236"/>
  <c r="BF2257" i="236"/>
  <c r="BF2258" i="236"/>
  <c r="BF2259" i="236"/>
  <c r="BF2260" i="236"/>
  <c r="BF2261" i="236"/>
  <c r="BF2262" i="236"/>
  <c r="BF2263" i="236"/>
  <c r="BF2264" i="236"/>
  <c r="BF2265" i="236"/>
  <c r="BF2266" i="236"/>
  <c r="BF2267" i="236"/>
  <c r="BF2268" i="236"/>
  <c r="BF2269" i="236"/>
  <c r="BF2270" i="236"/>
  <c r="BF2271" i="236"/>
  <c r="BF2272" i="236"/>
  <c r="BF2273" i="236"/>
  <c r="BF2274" i="236"/>
  <c r="BF2275" i="236"/>
  <c r="BF2276" i="236"/>
  <c r="BF2277" i="236"/>
  <c r="BF2278" i="236"/>
  <c r="BF2279" i="236"/>
  <c r="BF2280" i="236"/>
  <c r="BF2281" i="236"/>
  <c r="BF2282" i="236"/>
  <c r="BF2283" i="236"/>
  <c r="BF2284" i="236"/>
  <c r="BF2285" i="236"/>
  <c r="BF2286" i="236"/>
  <c r="BF2287" i="236"/>
  <c r="BF2288" i="236"/>
  <c r="BF2289" i="236"/>
  <c r="BF2290" i="236"/>
  <c r="BF2291" i="236"/>
  <c r="BF2292" i="236"/>
  <c r="BF2293" i="236"/>
  <c r="BF2294" i="236"/>
  <c r="BF2295" i="236"/>
  <c r="BF2296" i="236"/>
  <c r="BF2297" i="236"/>
  <c r="BF2298" i="236"/>
  <c r="BF2299" i="236"/>
  <c r="BF2300" i="236"/>
  <c r="BF2301" i="236"/>
  <c r="BF2302" i="236"/>
  <c r="BF2303" i="236"/>
  <c r="BF2304" i="236"/>
  <c r="BF2305" i="236"/>
  <c r="BF2306" i="236"/>
  <c r="BF2307" i="236"/>
  <c r="BF2308" i="236"/>
  <c r="BF2309" i="236"/>
  <c r="BF2310" i="236"/>
  <c r="BF2311" i="236"/>
  <c r="BF2312" i="236"/>
  <c r="BF2313" i="236"/>
  <c r="BF2314" i="236"/>
  <c r="BF2315" i="236"/>
  <c r="BF2316" i="236"/>
  <c r="BF2317" i="236"/>
  <c r="BF2318" i="236"/>
  <c r="BF2319" i="236"/>
  <c r="BF2320" i="236"/>
  <c r="BF2321" i="236"/>
  <c r="BF2322" i="236"/>
  <c r="BF2323" i="236"/>
  <c r="BF2324" i="236"/>
  <c r="BF2325" i="236"/>
  <c r="BF2326" i="236"/>
  <c r="BF2327" i="236"/>
  <c r="BF2328" i="236"/>
  <c r="BF2329" i="236"/>
  <c r="BF2330" i="236"/>
  <c r="BF2331" i="236"/>
  <c r="BF2332" i="236"/>
  <c r="BF2333" i="236"/>
  <c r="BF2334" i="236"/>
  <c r="BF2335" i="236"/>
  <c r="BF2336" i="236"/>
  <c r="BF2337" i="236"/>
  <c r="BF2338" i="236"/>
  <c r="BF2339" i="236"/>
  <c r="BF2340" i="236"/>
  <c r="BF2341" i="236"/>
  <c r="BF2342" i="236"/>
  <c r="BF2343" i="236"/>
  <c r="BF2344" i="236"/>
  <c r="BF2345" i="236"/>
  <c r="BF2346" i="236"/>
  <c r="BF2347" i="236"/>
  <c r="BF2348" i="236"/>
  <c r="BF2349" i="236"/>
  <c r="BF2350" i="236"/>
  <c r="BF2351" i="236"/>
  <c r="BF2352" i="236"/>
  <c r="BF2353" i="236"/>
  <c r="BF2354" i="236"/>
  <c r="BF2355" i="236"/>
  <c r="BF2356" i="236"/>
  <c r="BF2357" i="236"/>
  <c r="BF2358" i="236"/>
  <c r="BF2359" i="236"/>
  <c r="BF2360" i="236"/>
  <c r="BF2361" i="236"/>
  <c r="BF2362" i="236"/>
  <c r="BF2363" i="236"/>
  <c r="BF2364" i="236"/>
  <c r="BF2365" i="236"/>
  <c r="BF2366" i="236"/>
  <c r="BF2367" i="236"/>
  <c r="BF2368" i="236"/>
  <c r="BF2369" i="236"/>
  <c r="BF2370" i="236"/>
  <c r="BF2371" i="236"/>
  <c r="BF2372" i="236"/>
  <c r="BF2373" i="236"/>
  <c r="BF2374" i="236"/>
  <c r="BF2375" i="236"/>
  <c r="BF2376" i="236"/>
  <c r="BF2377" i="236"/>
  <c r="BF2378" i="236"/>
  <c r="BF2379" i="236"/>
  <c r="BF2380" i="236"/>
  <c r="BF2381" i="236"/>
  <c r="BF2382" i="236"/>
  <c r="BF2383" i="236"/>
  <c r="BF2384" i="236"/>
  <c r="BF2385" i="236"/>
  <c r="BF2386" i="236"/>
  <c r="BF2387" i="236"/>
  <c r="BF2388" i="236"/>
  <c r="BF2389" i="236"/>
  <c r="BF2390" i="236"/>
  <c r="BF2391" i="236"/>
  <c r="BF2392" i="236"/>
  <c r="BF2393" i="236"/>
  <c r="BF2394" i="236"/>
  <c r="BF2395" i="236"/>
  <c r="BF2396" i="236"/>
  <c r="BF2397" i="236"/>
  <c r="BF2398" i="236"/>
  <c r="BF2399" i="236"/>
  <c r="BF2400" i="236"/>
  <c r="BF2401" i="236"/>
  <c r="BF2402" i="236"/>
  <c r="BF2403" i="236"/>
  <c r="BF2404" i="236"/>
  <c r="BF2405" i="236"/>
  <c r="BF2406" i="236"/>
  <c r="BF2407" i="236"/>
  <c r="BF2408" i="236"/>
  <c r="BF2409" i="236"/>
  <c r="BF2410" i="236"/>
  <c r="BF2411" i="236"/>
  <c r="BF2412" i="236"/>
  <c r="BF2413" i="236"/>
  <c r="BF2414" i="236"/>
  <c r="BF2415" i="236"/>
  <c r="BF2416" i="236"/>
  <c r="BF2417" i="236"/>
  <c r="BF2418" i="236"/>
  <c r="BF2419" i="236"/>
  <c r="BF2420" i="236"/>
  <c r="BF2421" i="236"/>
  <c r="BF2422" i="236"/>
  <c r="BF2423" i="236"/>
  <c r="BF2424" i="236"/>
  <c r="BF2425" i="236"/>
  <c r="BF2426" i="236"/>
  <c r="BF2427" i="236"/>
  <c r="BF2428" i="236"/>
  <c r="BF2429" i="236"/>
  <c r="BF2430" i="236"/>
  <c r="BF2431" i="236"/>
  <c r="BF2432" i="236"/>
  <c r="BF2433" i="236"/>
  <c r="BF2434" i="236"/>
  <c r="BF2435" i="236"/>
  <c r="BF2436" i="236"/>
  <c r="BF2437" i="236"/>
  <c r="BF2438" i="236"/>
  <c r="BF2439" i="236"/>
  <c r="BF2440" i="236"/>
  <c r="BF2441" i="236"/>
  <c r="BF2442" i="236"/>
  <c r="BF2443" i="236"/>
  <c r="BF2444" i="236"/>
  <c r="BF2445" i="236"/>
  <c r="BF2446" i="236"/>
  <c r="BF2447" i="236"/>
  <c r="BF2448" i="236"/>
  <c r="BF2449" i="236"/>
  <c r="BF2450" i="236"/>
  <c r="BF2451" i="236"/>
  <c r="BF2452" i="236"/>
  <c r="BF2453" i="236"/>
  <c r="BF2454" i="236"/>
  <c r="BF2455" i="236"/>
  <c r="BF2456" i="236"/>
  <c r="BF2457" i="236"/>
  <c r="BF2458" i="236"/>
  <c r="BF2459" i="236"/>
  <c r="BF2460" i="236"/>
  <c r="BF2461" i="236"/>
  <c r="BF2462" i="236"/>
  <c r="BF2463" i="236"/>
  <c r="BF2464" i="236"/>
  <c r="BF2465" i="236"/>
  <c r="BF2466" i="236"/>
  <c r="BF2467" i="236"/>
  <c r="BF2468" i="236"/>
  <c r="BF2469" i="236"/>
  <c r="BF2470" i="236"/>
  <c r="BF2471" i="236"/>
  <c r="BF2472" i="236"/>
  <c r="BF2473" i="236"/>
  <c r="BF2474" i="236"/>
  <c r="BF2475" i="236"/>
  <c r="BF2476" i="236"/>
  <c r="BF2477" i="236"/>
  <c r="BF2478" i="236"/>
  <c r="BF2479" i="236"/>
  <c r="BF2480" i="236"/>
  <c r="BF2481" i="236"/>
  <c r="BF2482" i="236"/>
  <c r="BF2483" i="236"/>
  <c r="BF2484" i="236"/>
  <c r="BF2485" i="236"/>
  <c r="BF2486" i="236"/>
  <c r="BF2487" i="236"/>
  <c r="BF2488" i="236"/>
  <c r="BF2489" i="236"/>
  <c r="BF2490" i="236"/>
  <c r="BF2491" i="236"/>
  <c r="BF2492" i="236"/>
  <c r="BF2493" i="236"/>
  <c r="BF2494" i="236"/>
  <c r="BF2495" i="236"/>
  <c r="BF2496" i="236"/>
  <c r="BF2497" i="236"/>
  <c r="BF2498" i="236"/>
  <c r="BF2499" i="236"/>
  <c r="BF2500" i="236"/>
  <c r="BF2501" i="236"/>
  <c r="BF2502" i="236"/>
  <c r="BF2503" i="236"/>
  <c r="BF2504" i="236"/>
  <c r="BF2505" i="236"/>
  <c r="BF2506" i="236"/>
  <c r="BF2507" i="236"/>
  <c r="BF2508" i="236"/>
  <c r="BF2509" i="236"/>
  <c r="BF2510" i="236"/>
  <c r="BF2511" i="236"/>
  <c r="BF2512" i="236"/>
  <c r="BF2513" i="236"/>
  <c r="BF2514" i="236"/>
  <c r="BF2515" i="236"/>
  <c r="BF2516" i="236"/>
  <c r="BF2517" i="236"/>
  <c r="BF2518" i="236"/>
  <c r="BF2519" i="236"/>
  <c r="BF2520" i="236"/>
  <c r="BF2521" i="236"/>
  <c r="BF2522" i="236"/>
  <c r="BF2523" i="236"/>
  <c r="BF2524" i="236"/>
  <c r="BF2525" i="236"/>
  <c r="BF2526" i="236"/>
  <c r="BF2527" i="236"/>
  <c r="BF2528" i="236"/>
  <c r="BF2529" i="236"/>
  <c r="BF2530" i="236"/>
  <c r="BF2531" i="236"/>
  <c r="BF2532" i="236"/>
  <c r="BF2533" i="236"/>
  <c r="BF2534" i="236"/>
  <c r="BF2535" i="236"/>
  <c r="BF2536" i="236"/>
  <c r="BF2537" i="236"/>
  <c r="BF2538" i="236"/>
  <c r="BF2539" i="236"/>
  <c r="BF2540" i="236"/>
  <c r="BF2541" i="236"/>
  <c r="BF2542" i="236"/>
  <c r="BF2543" i="236"/>
  <c r="BF2544" i="236"/>
  <c r="BF2545" i="236"/>
  <c r="BF2546" i="236"/>
  <c r="BF2547" i="236"/>
  <c r="BF2548" i="236"/>
  <c r="BF2549" i="236"/>
  <c r="BF2550" i="236"/>
  <c r="BF2551" i="236"/>
  <c r="BF2552" i="236"/>
  <c r="BF2553" i="236"/>
  <c r="BF2554" i="236"/>
  <c r="BF2555" i="236"/>
  <c r="BF2556" i="236"/>
  <c r="BF2557" i="236"/>
  <c r="BF2558" i="236"/>
  <c r="BF2559" i="236"/>
  <c r="BF2560" i="236"/>
  <c r="BF2561" i="236"/>
  <c r="BF2562" i="236"/>
  <c r="BF2563" i="236"/>
  <c r="BF2564" i="236"/>
  <c r="BF2565" i="236"/>
  <c r="BF2566" i="236"/>
  <c r="BF2567" i="236"/>
  <c r="BF2568" i="236"/>
  <c r="BF2569" i="236"/>
  <c r="BF2570" i="236"/>
  <c r="BF2571" i="236"/>
  <c r="BF2572" i="236"/>
  <c r="BF2573" i="236"/>
  <c r="BF2574" i="236"/>
  <c r="BF2575" i="236"/>
  <c r="BF2576" i="236"/>
  <c r="BF2577" i="236"/>
  <c r="BF2578" i="236"/>
  <c r="BF2579" i="236"/>
  <c r="BF2580" i="236"/>
  <c r="BF2581" i="236"/>
  <c r="BF2582" i="236"/>
  <c r="BF2583" i="236"/>
  <c r="BF2584" i="236"/>
  <c r="BF2585" i="236"/>
  <c r="BF2586" i="236"/>
  <c r="BF2587" i="236"/>
  <c r="BF2588" i="236"/>
  <c r="BF2589" i="236"/>
  <c r="BF2590" i="236"/>
  <c r="BF2591" i="236"/>
  <c r="BF2592" i="236"/>
  <c r="BF2593" i="236"/>
  <c r="BF2594" i="236"/>
  <c r="BF2595" i="236"/>
  <c r="BF2596" i="236"/>
  <c r="BF2597" i="236"/>
  <c r="BF2598" i="236"/>
  <c r="BF2599" i="236"/>
  <c r="BF2600" i="236"/>
  <c r="BF2601" i="236"/>
  <c r="BF2602" i="236"/>
  <c r="BF2603" i="236"/>
  <c r="BF2604" i="236"/>
  <c r="BF2605" i="236"/>
  <c r="BF2606" i="236"/>
  <c r="BF2607" i="236"/>
  <c r="BF2608" i="236"/>
  <c r="BF2609" i="236"/>
  <c r="BF2610" i="236"/>
  <c r="BF2611" i="236"/>
  <c r="BF2612" i="236"/>
  <c r="BF2613" i="236"/>
  <c r="BF2614" i="236"/>
  <c r="BF2615" i="236"/>
  <c r="BF2616" i="236"/>
  <c r="BF2617" i="236"/>
  <c r="BF2618" i="236"/>
  <c r="BF2619" i="236"/>
  <c r="BF2620" i="236"/>
  <c r="BF2621" i="236"/>
  <c r="BF2622" i="236"/>
  <c r="BF2623" i="236"/>
  <c r="BF2624" i="236"/>
  <c r="BF2625" i="236"/>
  <c r="BF2626" i="236"/>
  <c r="BF2627" i="236"/>
  <c r="BF2628" i="236"/>
  <c r="BF2629" i="236"/>
  <c r="BF2630" i="236"/>
  <c r="BF2631" i="236"/>
  <c r="BF2632" i="236"/>
  <c r="BF2633" i="236"/>
  <c r="BF2634" i="236"/>
  <c r="BF2635" i="236"/>
  <c r="BF2636" i="236"/>
  <c r="BF2637" i="236"/>
  <c r="BF2638" i="236"/>
  <c r="BF2639" i="236"/>
  <c r="BF2640" i="236"/>
  <c r="BF2641" i="236"/>
  <c r="BF2642" i="236"/>
  <c r="BF2643" i="236"/>
  <c r="BF2644" i="236"/>
  <c r="BF2645" i="236"/>
  <c r="BF2646" i="236"/>
  <c r="BF2647" i="236"/>
  <c r="BF2648" i="236"/>
  <c r="BF2649" i="236"/>
  <c r="BF2650" i="236"/>
  <c r="BF2651" i="236"/>
  <c r="BF2652" i="236"/>
  <c r="BF2653" i="236"/>
  <c r="BF2654" i="236"/>
  <c r="BF2655" i="236"/>
  <c r="BF2656" i="236"/>
  <c r="BF2657" i="236"/>
  <c r="BF2658" i="236"/>
  <c r="BF2659" i="236"/>
  <c r="BF2660" i="236"/>
  <c r="BF2661" i="236"/>
  <c r="BF2662" i="236"/>
  <c r="BF2663" i="236"/>
  <c r="BF2664" i="236"/>
  <c r="BF2665" i="236"/>
  <c r="BF2666" i="236"/>
  <c r="BF2667" i="236"/>
  <c r="BF2668" i="236"/>
  <c r="BF2669" i="236"/>
  <c r="BF2670" i="236"/>
  <c r="BF2671" i="236"/>
  <c r="BF2672" i="236"/>
  <c r="BF2673" i="236"/>
  <c r="BF2674" i="236"/>
  <c r="BF2675" i="236"/>
  <c r="BF2676" i="236"/>
  <c r="BF2677" i="236"/>
  <c r="BF2678" i="236"/>
  <c r="BF2679" i="236"/>
  <c r="BF2680" i="236"/>
  <c r="BF2681" i="236"/>
  <c r="BF2682" i="236"/>
  <c r="BF2683" i="236"/>
  <c r="BF2684" i="236"/>
  <c r="BF2685" i="236"/>
  <c r="BF2686" i="236"/>
  <c r="BF2687" i="236"/>
  <c r="BF2688" i="236"/>
  <c r="BF2689" i="236"/>
  <c r="BF2690" i="236"/>
  <c r="BF2691" i="236"/>
  <c r="BF2692" i="236"/>
  <c r="BF2693" i="236"/>
  <c r="BF2694" i="236"/>
  <c r="BF2695" i="236"/>
  <c r="BF2696" i="236"/>
  <c r="BF2697" i="236"/>
  <c r="BF2698" i="236"/>
  <c r="BF2699" i="236"/>
  <c r="BF2700" i="236"/>
  <c r="BF2701" i="236"/>
  <c r="BF2702" i="236"/>
  <c r="BF2703" i="236"/>
  <c r="BF2704" i="236"/>
  <c r="BF2705" i="236"/>
  <c r="BF2706" i="236"/>
  <c r="BF2707" i="236"/>
  <c r="BF2708" i="236"/>
  <c r="BF2709" i="236"/>
  <c r="BF2710" i="236"/>
  <c r="BF2711" i="236"/>
  <c r="BF2712" i="236"/>
  <c r="BF2713" i="236"/>
  <c r="BF2714" i="236"/>
  <c r="BF2715" i="236"/>
  <c r="BF2716" i="236"/>
  <c r="BF2717" i="236"/>
  <c r="BF2718" i="236"/>
  <c r="BF2719" i="236"/>
  <c r="BF2720" i="236"/>
  <c r="BF2721" i="236"/>
  <c r="BF2722" i="236"/>
  <c r="BF2723" i="236"/>
  <c r="BF2724" i="236"/>
  <c r="BF2725" i="236"/>
  <c r="BF2726" i="236"/>
  <c r="BF2727" i="236"/>
  <c r="BF2728" i="236"/>
  <c r="BF2729" i="236"/>
  <c r="BF2730" i="236"/>
  <c r="BF2731" i="236"/>
  <c r="BF2732" i="236"/>
  <c r="BF2733" i="236"/>
  <c r="BF2734" i="236"/>
  <c r="BF2735" i="236"/>
  <c r="BF2736" i="236"/>
  <c r="BF2737" i="236"/>
  <c r="BF2738" i="236"/>
  <c r="BF2739" i="236"/>
  <c r="BF2740" i="236"/>
  <c r="BF2741" i="236"/>
  <c r="BF2742" i="236"/>
  <c r="BF2743" i="236"/>
  <c r="BF2744" i="236"/>
  <c r="BF2745" i="236"/>
  <c r="BF2746" i="236"/>
  <c r="BF2747" i="236"/>
  <c r="BF2748" i="236"/>
  <c r="BF2749" i="236"/>
  <c r="BF2750" i="236"/>
  <c r="BF2751" i="236"/>
  <c r="BF2752" i="236"/>
  <c r="BF2753" i="236"/>
  <c r="BF2754" i="236"/>
  <c r="BF2755" i="236"/>
  <c r="BF2756" i="236"/>
  <c r="BF2757" i="236"/>
  <c r="BF2758" i="236"/>
  <c r="BF2759" i="236"/>
  <c r="BF2760" i="236"/>
  <c r="BF2761" i="236"/>
  <c r="BF2762" i="236"/>
  <c r="BF2763" i="236"/>
  <c r="BF2764" i="236"/>
  <c r="BF2765" i="236"/>
  <c r="BF2766" i="236"/>
  <c r="BF2767" i="236"/>
  <c r="BF2768" i="236"/>
  <c r="BF2769" i="236"/>
  <c r="BF2770" i="236"/>
  <c r="BF2771" i="236"/>
  <c r="BF2772" i="236"/>
  <c r="BF2773" i="236"/>
  <c r="BF2774" i="236"/>
  <c r="BF2775" i="236"/>
  <c r="BF2776" i="236"/>
  <c r="BF2777" i="236"/>
  <c r="BF2778" i="236"/>
  <c r="BF2779" i="236"/>
  <c r="BF2780" i="236"/>
  <c r="BF2781" i="236"/>
  <c r="BF2782" i="236"/>
  <c r="BF2783" i="236"/>
  <c r="BF2784" i="236"/>
  <c r="BF2785" i="236"/>
  <c r="BF2786" i="236"/>
  <c r="BF2787" i="236"/>
  <c r="BF2788" i="236"/>
  <c r="BF2789" i="236"/>
  <c r="BF2790" i="236"/>
  <c r="BF2791" i="236"/>
  <c r="BF2792" i="236"/>
  <c r="BF2793" i="236"/>
  <c r="BF2794" i="236"/>
  <c r="BF2795" i="236"/>
  <c r="BF2796" i="236"/>
  <c r="BF2797" i="236"/>
  <c r="BF2798" i="236"/>
  <c r="BF2799" i="236"/>
  <c r="BF2800" i="236"/>
  <c r="BF2801" i="236"/>
  <c r="BF2802" i="236"/>
  <c r="BF2803" i="236"/>
  <c r="BF2804" i="236"/>
  <c r="BF2805" i="236"/>
  <c r="BF2806" i="236"/>
  <c r="BF2807" i="236"/>
  <c r="BF2808" i="236"/>
  <c r="BF2809" i="236"/>
  <c r="BF2810" i="236"/>
  <c r="BF2811" i="236"/>
  <c r="BF2812" i="236"/>
  <c r="BF2813" i="236"/>
  <c r="BF2814" i="236"/>
  <c r="BF2815" i="236"/>
  <c r="BF2816" i="236"/>
  <c r="BF2817" i="236"/>
  <c r="BF2818" i="236"/>
  <c r="BF2819" i="236"/>
  <c r="BF2820" i="236"/>
  <c r="BF2821" i="236"/>
  <c r="BF2822" i="236"/>
  <c r="BF2823" i="236"/>
  <c r="BF2824" i="236"/>
  <c r="BF2825" i="236"/>
  <c r="BF2826" i="236"/>
  <c r="BF2827" i="236"/>
  <c r="BF2828" i="236"/>
  <c r="BF2829" i="236"/>
  <c r="BF2830" i="236"/>
  <c r="BF2831" i="236"/>
  <c r="BF2832" i="236"/>
  <c r="BF2833" i="236"/>
  <c r="BF2834" i="236"/>
  <c r="BF2835" i="236"/>
  <c r="BF2836" i="236"/>
  <c r="BF2837" i="236"/>
  <c r="BF2838" i="236"/>
  <c r="BF2839" i="236"/>
  <c r="BF2840" i="236"/>
  <c r="BF2841" i="236"/>
  <c r="BF2842" i="236"/>
  <c r="BF2843" i="236"/>
  <c r="BF2844" i="236"/>
  <c r="BF2845" i="236"/>
  <c r="BF2846" i="236"/>
  <c r="BF2847" i="236"/>
  <c r="BF2848" i="236"/>
  <c r="BF2849" i="236"/>
  <c r="BF2850" i="236"/>
  <c r="BF2851" i="236"/>
  <c r="BF2852" i="236"/>
  <c r="BF2853" i="236"/>
  <c r="BF2854" i="236"/>
  <c r="BF2855" i="236"/>
  <c r="BF2856" i="236"/>
  <c r="BF2857" i="236"/>
  <c r="BF2858" i="236"/>
  <c r="BF2859" i="236"/>
  <c r="BF2860" i="236"/>
  <c r="BF2861" i="236"/>
  <c r="BF2862" i="236"/>
  <c r="BF2863" i="236"/>
  <c r="BF2864" i="236"/>
  <c r="BF2865" i="236"/>
  <c r="BF2866" i="236"/>
  <c r="BF2867" i="236"/>
  <c r="BF2868" i="236"/>
  <c r="BF2869" i="236"/>
  <c r="BF2870" i="236"/>
  <c r="BF2871" i="236"/>
  <c r="BF2872" i="236"/>
  <c r="BF2873" i="236"/>
  <c r="BF2874" i="236"/>
  <c r="BF2875" i="236"/>
  <c r="BF2876" i="236"/>
  <c r="BF2877" i="236"/>
  <c r="BF2878" i="236"/>
  <c r="BF2879" i="236"/>
  <c r="BF2880" i="236"/>
  <c r="BF2881" i="236"/>
  <c r="BF2882" i="236"/>
  <c r="BF2883" i="236"/>
  <c r="BF2884" i="236"/>
  <c r="BF2885" i="236"/>
  <c r="BF2886" i="236"/>
  <c r="BF2887" i="236"/>
  <c r="BF2888" i="236"/>
  <c r="BF2889" i="236"/>
  <c r="BF2890" i="236"/>
  <c r="BF2891" i="236"/>
  <c r="BF2892" i="236"/>
  <c r="BF2893" i="236"/>
  <c r="BF2894" i="236"/>
  <c r="BF2895" i="236"/>
  <c r="BF2896" i="236"/>
  <c r="BF2897" i="236"/>
  <c r="BF2898" i="236"/>
  <c r="BF2899" i="236"/>
  <c r="BF2900" i="236"/>
  <c r="BF2901" i="236"/>
  <c r="BF2902" i="236"/>
  <c r="BF2903" i="236"/>
  <c r="BF2904" i="236"/>
  <c r="BF2905" i="236"/>
  <c r="BF2906" i="236"/>
  <c r="BF2907" i="236"/>
  <c r="BF2908" i="236"/>
  <c r="BF2909" i="236"/>
  <c r="BF2910" i="236"/>
  <c r="BF2911" i="236"/>
  <c r="BF2912" i="236"/>
  <c r="BF2913" i="236"/>
  <c r="BF2914" i="236"/>
  <c r="BF2915" i="236"/>
  <c r="BF2916" i="236"/>
  <c r="BF2917" i="236"/>
  <c r="BF2918" i="236"/>
  <c r="BF2919" i="236"/>
  <c r="BF2920" i="236"/>
  <c r="BF2921" i="236"/>
  <c r="BF2922" i="236"/>
  <c r="BF2923" i="236"/>
  <c r="BF2924" i="236"/>
  <c r="BF2925" i="236"/>
  <c r="BF2926" i="236"/>
  <c r="BF2927" i="236"/>
  <c r="BF2928" i="236"/>
  <c r="BF2929" i="236"/>
  <c r="BF2930" i="236"/>
  <c r="BF2931" i="236"/>
  <c r="BF2932" i="236"/>
  <c r="BF2933" i="236"/>
  <c r="BF2934" i="236"/>
  <c r="BF2935" i="236"/>
  <c r="BF2936" i="236"/>
  <c r="BF2937" i="236"/>
  <c r="BF2938" i="236"/>
  <c r="BF2939" i="236"/>
  <c r="BF2940" i="236"/>
  <c r="BF2941" i="236"/>
  <c r="BF2942" i="236"/>
  <c r="BF2943" i="236"/>
  <c r="BF2944" i="236"/>
  <c r="BF2945" i="236"/>
  <c r="BF2946" i="236"/>
  <c r="BF2947" i="236"/>
  <c r="BF2948" i="236"/>
  <c r="BF2949" i="236"/>
  <c r="BF2950" i="236"/>
  <c r="BF2951" i="236"/>
  <c r="BF2952" i="236"/>
  <c r="BF2953" i="236"/>
  <c r="BF2954" i="236"/>
  <c r="BF2955" i="236"/>
  <c r="BF2956" i="236"/>
  <c r="BF2957" i="236"/>
  <c r="BF2958" i="236"/>
  <c r="BF2959" i="236"/>
  <c r="BF2960" i="236"/>
  <c r="BF2961" i="236"/>
  <c r="BF2962" i="236"/>
  <c r="BF2963" i="236"/>
  <c r="BF2964" i="236"/>
  <c r="BF2965" i="236"/>
  <c r="BF2966" i="236"/>
  <c r="BF2967" i="236"/>
  <c r="BF2968" i="236"/>
  <c r="BF2969" i="236"/>
  <c r="BF2970" i="236"/>
  <c r="BF2971" i="236"/>
  <c r="BF2972" i="236"/>
  <c r="BF2973" i="236"/>
  <c r="BF2974" i="236"/>
  <c r="BF2975" i="236"/>
  <c r="BF2976" i="236"/>
  <c r="BF2977" i="236"/>
  <c r="BF2978" i="236"/>
  <c r="BF2979" i="236"/>
  <c r="BF2980" i="236"/>
  <c r="BF2981" i="236"/>
  <c r="BF2982" i="236"/>
  <c r="BF2983" i="236"/>
  <c r="BF2984" i="236"/>
  <c r="BF2985" i="236"/>
  <c r="BF2986" i="236"/>
  <c r="BF2987" i="236"/>
  <c r="BF2988" i="236"/>
  <c r="BF2989" i="236"/>
  <c r="BF2990" i="236"/>
  <c r="BF2991" i="236"/>
  <c r="BF2992" i="236"/>
  <c r="BF2993" i="236"/>
  <c r="BF2994" i="236"/>
  <c r="BF2995" i="236"/>
  <c r="BF2996" i="236"/>
  <c r="BF2997" i="236"/>
  <c r="BF2998" i="236"/>
  <c r="BF2999" i="236"/>
  <c r="BF3000" i="236"/>
  <c r="BF3001" i="236"/>
  <c r="BF3002" i="236"/>
  <c r="BF3003" i="236"/>
  <c r="BF3004" i="236"/>
  <c r="BF3005" i="236"/>
  <c r="BF3006" i="236"/>
  <c r="BF3007" i="236"/>
  <c r="BF3008" i="236"/>
  <c r="BF3009" i="236"/>
  <c r="BF3010" i="236"/>
  <c r="BF3011" i="236"/>
  <c r="BF3012" i="236"/>
  <c r="BF3013" i="236"/>
  <c r="BF3014" i="236"/>
  <c r="BF3015" i="236"/>
  <c r="BF3016" i="236"/>
  <c r="BF3017" i="236"/>
  <c r="BF3018" i="236"/>
  <c r="BF3019" i="236"/>
  <c r="BF3020" i="236"/>
  <c r="BF3021" i="236"/>
  <c r="BF3022" i="236"/>
  <c r="BF3023" i="236"/>
  <c r="BF3024" i="236"/>
  <c r="BF3025" i="236"/>
  <c r="BF3026" i="236"/>
  <c r="BF3027" i="236"/>
  <c r="BF3028" i="236"/>
  <c r="BF3029" i="236"/>
  <c r="BF3030" i="236"/>
  <c r="BF3031" i="236"/>
  <c r="BF3032" i="236"/>
  <c r="BF3033" i="236"/>
  <c r="BF3034" i="236"/>
  <c r="BF3035" i="236"/>
  <c r="BF3036" i="236"/>
  <c r="BF3037" i="236"/>
  <c r="BF3038" i="236"/>
  <c r="BF3039" i="236"/>
  <c r="BF3040" i="236"/>
  <c r="BF3041" i="236"/>
  <c r="BF3042" i="236"/>
  <c r="BF3043" i="236"/>
  <c r="BF3044" i="236"/>
  <c r="BF3045" i="236"/>
  <c r="BF3046" i="236"/>
  <c r="BF3047" i="236"/>
  <c r="BF3048" i="236"/>
  <c r="BF3049" i="236"/>
  <c r="BF3050" i="236"/>
  <c r="BF3051" i="236"/>
  <c r="BF3052" i="236"/>
  <c r="BF3053" i="236"/>
  <c r="BF3054" i="236"/>
  <c r="BF3055" i="236"/>
  <c r="BF3056" i="236"/>
  <c r="BF3057" i="236"/>
  <c r="BF3058" i="236"/>
  <c r="BF3059" i="236"/>
  <c r="BF3060" i="236"/>
  <c r="BF3061" i="236"/>
  <c r="BF3062" i="236"/>
  <c r="BF3063" i="236"/>
  <c r="BF3064" i="236"/>
  <c r="BF3065" i="236"/>
  <c r="BF3066" i="236"/>
  <c r="BF3067" i="236"/>
  <c r="BF3068" i="236"/>
  <c r="BF3069" i="236"/>
  <c r="BF3070" i="236"/>
  <c r="BF3071" i="236"/>
  <c r="BF3072" i="236"/>
  <c r="BF3073" i="236"/>
  <c r="BF3074" i="236"/>
  <c r="BF3075" i="236"/>
  <c r="BF3076" i="236"/>
  <c r="BF3077" i="236"/>
  <c r="BF3078" i="236"/>
  <c r="BF3079" i="236"/>
  <c r="BF3080" i="236"/>
  <c r="BF3081" i="236"/>
  <c r="BF3082" i="236"/>
  <c r="BF3083" i="236"/>
  <c r="BF3084" i="236"/>
  <c r="BF3085" i="236"/>
  <c r="BF3086" i="236"/>
  <c r="BF3087" i="236"/>
  <c r="BF3088" i="236"/>
  <c r="BF3089" i="236"/>
  <c r="BF3090" i="236"/>
  <c r="BF3091" i="236"/>
  <c r="BF3092" i="236"/>
  <c r="BF3093" i="236"/>
  <c r="BF3094" i="236"/>
  <c r="BF3095" i="236"/>
  <c r="BF3096" i="236"/>
  <c r="BF3097" i="236"/>
  <c r="BF3098" i="236"/>
  <c r="BF3099" i="236"/>
  <c r="BF3100" i="236"/>
  <c r="BF3101" i="236"/>
  <c r="BF3102" i="236"/>
  <c r="BF3103" i="236"/>
  <c r="BF3104" i="236"/>
  <c r="BF3105" i="236"/>
  <c r="BF3106" i="236"/>
  <c r="BF3107" i="236"/>
  <c r="BF3108" i="236"/>
  <c r="BF3109" i="236"/>
  <c r="BF3110" i="236"/>
  <c r="BF3111" i="236"/>
  <c r="BF3112" i="236"/>
  <c r="BF3113" i="236"/>
  <c r="BF3114" i="236"/>
  <c r="BF3115" i="236"/>
  <c r="BF3116" i="236"/>
  <c r="BF3117" i="236"/>
  <c r="BF3118" i="236"/>
  <c r="BF3119" i="236"/>
  <c r="BF3120" i="236"/>
  <c r="BF3121" i="236"/>
  <c r="BF3122" i="236"/>
  <c r="BF3123" i="236"/>
  <c r="BF3124" i="236"/>
  <c r="BF3125" i="236"/>
  <c r="BF3126" i="236"/>
  <c r="BF3127" i="236"/>
  <c r="BF3128" i="236"/>
  <c r="BF3129" i="236"/>
  <c r="BF3130" i="236"/>
  <c r="BF3131" i="236"/>
  <c r="BF3132" i="236"/>
  <c r="BF3133" i="236"/>
  <c r="BF3134" i="236"/>
  <c r="BF3135" i="236"/>
  <c r="BF3136" i="236"/>
  <c r="BF3137" i="236"/>
  <c r="BF3138" i="236"/>
  <c r="BF3139" i="236"/>
  <c r="BF3140" i="236"/>
  <c r="BF3141" i="236"/>
  <c r="BF3142" i="236"/>
  <c r="BF3143" i="236"/>
  <c r="BF3144" i="236"/>
  <c r="BF3145" i="236"/>
  <c r="BF3146" i="236"/>
  <c r="BF3147" i="236"/>
  <c r="BF3148" i="236"/>
  <c r="BF3149" i="236"/>
  <c r="BF3150" i="236"/>
  <c r="BF3151" i="236"/>
  <c r="BF3152" i="236"/>
  <c r="BF3153" i="236"/>
  <c r="BF3154" i="236"/>
  <c r="BF3155" i="236"/>
  <c r="BF3156" i="236"/>
  <c r="BF3157" i="236"/>
  <c r="BF3158" i="236"/>
  <c r="BF3159" i="236"/>
  <c r="BF3160" i="236"/>
  <c r="BF3161" i="236"/>
  <c r="BF3162" i="236"/>
  <c r="BF3163" i="236"/>
  <c r="BF3164" i="236"/>
  <c r="BF3165" i="236"/>
  <c r="BF3166" i="236"/>
  <c r="BF3167" i="236"/>
  <c r="BF3168" i="236"/>
  <c r="BF3169" i="236"/>
  <c r="BF3170" i="236"/>
  <c r="BF3171" i="236"/>
  <c r="BF3172" i="236"/>
  <c r="BF3173" i="236"/>
  <c r="BF3174" i="236"/>
  <c r="BF3175" i="236"/>
  <c r="BF3176" i="236"/>
  <c r="BF3177" i="236"/>
  <c r="BF3178" i="236"/>
  <c r="BF3179" i="236"/>
  <c r="BF3180" i="236"/>
  <c r="BF3181" i="236"/>
  <c r="BF3182" i="236"/>
  <c r="BF3183" i="236"/>
  <c r="BF3184" i="236"/>
  <c r="BF3185" i="236"/>
  <c r="BF3186" i="236"/>
  <c r="BF3187" i="236"/>
  <c r="BF3188" i="236"/>
  <c r="BF3189" i="236"/>
  <c r="BF3190" i="236"/>
  <c r="BF3191" i="236"/>
  <c r="BF3192" i="236"/>
  <c r="BF3193" i="236"/>
  <c r="BF3194" i="236"/>
  <c r="BF3195" i="236"/>
  <c r="BF3196" i="236"/>
  <c r="BF3197" i="236"/>
  <c r="BF3198" i="236"/>
  <c r="BF3199" i="236"/>
  <c r="BF3200" i="236"/>
  <c r="BF3201" i="236"/>
  <c r="BF3202" i="236"/>
  <c r="BF3203" i="236"/>
  <c r="BF3204" i="236"/>
  <c r="BF3205" i="236"/>
  <c r="BF3206" i="236"/>
  <c r="BF3207" i="236"/>
  <c r="BF3208" i="236"/>
  <c r="BF3209" i="236"/>
  <c r="BF3210" i="236"/>
  <c r="BF3211" i="236"/>
  <c r="BF3212" i="236"/>
  <c r="BF3213" i="236"/>
  <c r="BF3214" i="236"/>
  <c r="BF3215" i="236"/>
  <c r="BF3216" i="236"/>
  <c r="BF3217" i="236"/>
  <c r="BF3218" i="236"/>
  <c r="BF3219" i="236"/>
  <c r="BF3220" i="236"/>
  <c r="BF3221" i="236"/>
  <c r="BF3222" i="236"/>
  <c r="BF3223" i="236"/>
  <c r="BF3224" i="236"/>
  <c r="BF3225" i="236"/>
  <c r="BF3226" i="236"/>
  <c r="BF3227" i="236"/>
  <c r="BF3228" i="236"/>
  <c r="BF3229" i="236"/>
  <c r="BF3230" i="236"/>
  <c r="BF3231" i="236"/>
  <c r="BF3232" i="236"/>
  <c r="BF3233" i="236"/>
  <c r="BF3234" i="236"/>
  <c r="BF3235" i="236"/>
  <c r="BF3236" i="236"/>
  <c r="BF3237" i="236"/>
  <c r="BF3238" i="236"/>
  <c r="BF3239" i="236"/>
  <c r="BF3240" i="236"/>
  <c r="BF3241" i="236"/>
  <c r="BF3242" i="236"/>
  <c r="BF3243" i="236"/>
  <c r="BF3244" i="236"/>
  <c r="BF3245" i="236"/>
  <c r="BF3246" i="236"/>
  <c r="BF3247" i="236"/>
  <c r="BF3248" i="236"/>
  <c r="BF3249" i="236"/>
  <c r="BF3250" i="236"/>
  <c r="BF3251" i="236"/>
  <c r="BF3252" i="236"/>
  <c r="BF3253" i="236"/>
  <c r="BF3254" i="236"/>
  <c r="BF3255" i="236"/>
  <c r="BF3256" i="236"/>
  <c r="BF3257" i="236"/>
  <c r="BF3258" i="236"/>
  <c r="BF3259" i="236"/>
  <c r="BF3260" i="236"/>
  <c r="BF3261" i="236"/>
  <c r="BF3262" i="236"/>
  <c r="BF3263" i="236"/>
  <c r="BF3264" i="236"/>
  <c r="BF3265" i="236"/>
  <c r="BF3266" i="236"/>
  <c r="BF3267" i="236"/>
  <c r="BF3268" i="236"/>
  <c r="BF3269" i="236"/>
  <c r="BF3270" i="236"/>
  <c r="BF3271" i="236"/>
  <c r="BF3272" i="236"/>
  <c r="BF3273" i="236"/>
  <c r="BF3274" i="236"/>
  <c r="BF3275" i="236"/>
  <c r="BF3276" i="236"/>
  <c r="BF3277" i="236"/>
  <c r="BF3278" i="236"/>
  <c r="BF3279" i="236"/>
  <c r="BF3280" i="236"/>
  <c r="BF3281" i="236"/>
  <c r="BF3282" i="236"/>
  <c r="BF3283" i="236"/>
  <c r="BF3284" i="236"/>
  <c r="BF3285" i="236"/>
  <c r="BF3286" i="236"/>
  <c r="BF3287" i="236"/>
  <c r="BF3288" i="236"/>
  <c r="BF3289" i="236"/>
  <c r="BF3290" i="236"/>
  <c r="BF3291" i="236"/>
  <c r="BF3292" i="236"/>
  <c r="BF3293" i="236"/>
  <c r="BF3294" i="236"/>
  <c r="BF3295" i="236"/>
  <c r="BF3296" i="236"/>
  <c r="BF3297" i="236"/>
  <c r="BF3298" i="236"/>
  <c r="BF3299" i="236"/>
  <c r="BF3300" i="236"/>
  <c r="BF3301" i="236"/>
  <c r="BF3302" i="236"/>
  <c r="BF3303" i="236"/>
  <c r="BF3304" i="236"/>
  <c r="BF3305" i="236"/>
  <c r="BF3306" i="236"/>
  <c r="BF3307" i="236"/>
  <c r="BF3308" i="236"/>
  <c r="BF3309" i="236"/>
  <c r="BF3310" i="236"/>
  <c r="BF3311" i="236"/>
  <c r="BF3312" i="236"/>
  <c r="BF3313" i="236"/>
  <c r="BF3314" i="236"/>
  <c r="BF3315" i="236"/>
  <c r="BF3316" i="236"/>
  <c r="BF3317" i="236"/>
  <c r="BF3318" i="236"/>
  <c r="BF3319" i="236"/>
  <c r="BF3320" i="236"/>
  <c r="BF3321" i="236"/>
  <c r="BF3322" i="236"/>
  <c r="BF3323" i="236"/>
  <c r="BF3324" i="236"/>
  <c r="BF3325" i="236"/>
  <c r="BF3326" i="236"/>
  <c r="BF3327" i="236"/>
  <c r="BF3328" i="236"/>
  <c r="BF3329" i="236"/>
  <c r="BF3330" i="236"/>
  <c r="BF3331" i="236"/>
  <c r="BF3332" i="236"/>
  <c r="BF3333" i="236"/>
  <c r="BF3334" i="236"/>
  <c r="BF3335" i="236"/>
  <c r="BF3336" i="236"/>
  <c r="BF3337" i="236"/>
  <c r="BF3338" i="236"/>
  <c r="BF3339" i="236"/>
  <c r="BF3340" i="236"/>
  <c r="BF3341" i="236"/>
  <c r="BF3342" i="236"/>
  <c r="BF3343" i="236"/>
  <c r="BF3344" i="236"/>
  <c r="BF3345" i="236"/>
  <c r="BF3346" i="236"/>
  <c r="BF3347" i="236"/>
  <c r="BF3348" i="236"/>
  <c r="BF3349" i="236"/>
  <c r="BF3350" i="236"/>
  <c r="BF3351" i="236"/>
  <c r="BF3352" i="236"/>
  <c r="BF3353" i="236"/>
  <c r="BF3354" i="236"/>
  <c r="BF3355" i="236"/>
  <c r="BF3356" i="236"/>
  <c r="BF3357" i="236"/>
  <c r="BF3358" i="236"/>
  <c r="BF3359" i="236"/>
  <c r="BF3360" i="236"/>
  <c r="BF3361" i="236"/>
  <c r="BF3362" i="236"/>
  <c r="BF3363" i="236"/>
  <c r="BF3364" i="236"/>
  <c r="BF3365" i="236"/>
  <c r="BF3366" i="236"/>
  <c r="BF3367" i="236"/>
  <c r="BF3368" i="236"/>
  <c r="BF3369" i="236"/>
  <c r="BF3370" i="236"/>
  <c r="BF3371" i="236"/>
  <c r="BF3372" i="236"/>
  <c r="BF3373" i="236"/>
  <c r="BF3374" i="236"/>
  <c r="BF3375" i="236"/>
  <c r="BF3376" i="236"/>
  <c r="BF3377" i="236"/>
  <c r="BF3378" i="236"/>
  <c r="BF3379" i="236"/>
  <c r="BF3380" i="236"/>
  <c r="BF3381" i="236"/>
  <c r="BF3382" i="236"/>
  <c r="BF3383" i="236"/>
  <c r="BF3384" i="236"/>
  <c r="BF3385" i="236"/>
  <c r="BF3386" i="236"/>
  <c r="BF3387" i="236"/>
  <c r="BF3388" i="236"/>
  <c r="BF3389" i="236"/>
  <c r="BF3390" i="236"/>
  <c r="BF3391" i="236"/>
  <c r="BF3392" i="236"/>
  <c r="BF3393" i="236"/>
  <c r="BF3394" i="236"/>
  <c r="BF3395" i="236"/>
  <c r="BF3396" i="236"/>
  <c r="BF3397" i="236"/>
  <c r="BF3398" i="236"/>
  <c r="BF3399" i="236"/>
  <c r="BF3400" i="236"/>
  <c r="BF3401" i="236"/>
  <c r="BF3402" i="236"/>
  <c r="BF3403" i="236"/>
  <c r="BF3404" i="236"/>
  <c r="BF3405" i="236"/>
  <c r="BF3406" i="236"/>
  <c r="BF3407" i="236"/>
  <c r="BF3408" i="236"/>
  <c r="BF3409" i="236"/>
  <c r="BF3410" i="236"/>
  <c r="BF3411" i="236"/>
  <c r="BF3412" i="236"/>
  <c r="BF3413" i="236"/>
  <c r="BF3414" i="236"/>
  <c r="BF3415" i="236"/>
  <c r="BF3416" i="236"/>
  <c r="BF3417" i="236"/>
  <c r="BF3418" i="236"/>
  <c r="BF3419" i="236"/>
  <c r="BF3420" i="236"/>
  <c r="BF3421" i="236"/>
  <c r="BF3422" i="236"/>
  <c r="BF3423" i="236"/>
  <c r="BF3424" i="236"/>
  <c r="BF3425" i="236"/>
  <c r="BF3426" i="236"/>
  <c r="BF3427" i="236"/>
  <c r="BF3428" i="236"/>
  <c r="BF3429" i="236"/>
  <c r="BF3430" i="236"/>
  <c r="BF3431" i="236"/>
  <c r="BF3432" i="236"/>
  <c r="BF3433" i="236"/>
  <c r="BF3434" i="236"/>
  <c r="BF3435" i="236"/>
  <c r="BF3436" i="236"/>
  <c r="BF3437" i="236"/>
  <c r="BF3438" i="236"/>
  <c r="BF3439" i="236"/>
  <c r="BF3440" i="236"/>
  <c r="BF3441" i="236"/>
  <c r="BF3442" i="236"/>
  <c r="BF3443" i="236"/>
  <c r="BF3444" i="236"/>
  <c r="BF3445" i="236"/>
  <c r="BF3446" i="236"/>
  <c r="BF3447" i="236"/>
  <c r="BF3448" i="236"/>
  <c r="BF3449" i="236"/>
  <c r="BF3450" i="236"/>
  <c r="BF3451" i="236"/>
  <c r="BF3452" i="236"/>
  <c r="BF3453" i="236"/>
  <c r="BF3454" i="236"/>
  <c r="BF3455" i="236"/>
  <c r="BF3456" i="236"/>
  <c r="BF3457" i="236"/>
  <c r="BF3458" i="236"/>
  <c r="BF3459" i="236"/>
  <c r="BF3460" i="236"/>
  <c r="BF3461" i="236"/>
  <c r="BF3462" i="236"/>
  <c r="BF3463" i="236"/>
  <c r="BF3464" i="236"/>
  <c r="BF3465" i="236"/>
  <c r="BF3466" i="236"/>
  <c r="BF3467" i="236"/>
  <c r="BF3468" i="236"/>
  <c r="BF3469" i="236"/>
  <c r="BF3470" i="236"/>
  <c r="BF3471" i="236"/>
  <c r="BF3472" i="236"/>
  <c r="BF3473" i="236"/>
  <c r="BF3474" i="236"/>
  <c r="BF3475" i="236"/>
  <c r="BF3476" i="236"/>
  <c r="BF3477" i="236"/>
  <c r="BF3478" i="236"/>
  <c r="BF3479" i="236"/>
  <c r="BF3480" i="236"/>
  <c r="BF3481" i="236"/>
  <c r="BF3482" i="236"/>
  <c r="BF3483" i="236"/>
  <c r="BF3484" i="236"/>
  <c r="BF3485" i="236"/>
  <c r="BF3486" i="236"/>
  <c r="BF3487" i="236"/>
  <c r="BF3488" i="236"/>
  <c r="BF3489" i="236"/>
  <c r="BF3490" i="236"/>
  <c r="BF3491" i="236"/>
  <c r="BF3492" i="236"/>
  <c r="BF3493" i="236"/>
  <c r="BF3494" i="236"/>
  <c r="BF3495" i="236"/>
  <c r="BF3496" i="236"/>
  <c r="BF3497" i="236"/>
  <c r="BF3498" i="236"/>
  <c r="BF3499" i="236"/>
  <c r="BF3500" i="236"/>
  <c r="BF3501" i="236"/>
  <c r="BF3502" i="236"/>
  <c r="BF3503" i="236"/>
  <c r="BF3504" i="236"/>
  <c r="BF3505" i="236"/>
  <c r="BF3506" i="236"/>
  <c r="BF3507" i="236"/>
  <c r="BF3508" i="236"/>
  <c r="BF3509" i="236"/>
  <c r="BF3510" i="236"/>
  <c r="BF3511" i="236"/>
  <c r="BF3512" i="236"/>
  <c r="BF3513" i="236"/>
  <c r="BF3514" i="236"/>
  <c r="BF3515" i="236"/>
  <c r="BF3516" i="236"/>
  <c r="BF3517" i="236"/>
  <c r="BF3518" i="236"/>
  <c r="BF3519" i="236"/>
  <c r="BF3520" i="236"/>
  <c r="BF3521" i="236"/>
  <c r="BF3522" i="236"/>
  <c r="BF3523" i="236"/>
  <c r="BF3524" i="236"/>
  <c r="BF3525" i="236"/>
  <c r="BF3526" i="236"/>
  <c r="BF3527" i="236"/>
  <c r="BF3528" i="236"/>
  <c r="BF3529" i="236"/>
  <c r="BF3530" i="236"/>
  <c r="BF3531" i="236"/>
  <c r="BF3532" i="236"/>
  <c r="BF3533" i="236"/>
  <c r="BF3534" i="236"/>
  <c r="BF3535" i="236"/>
  <c r="BF3536" i="236"/>
  <c r="BF3537" i="236"/>
  <c r="BF3538" i="236"/>
  <c r="BF3539" i="236"/>
  <c r="BF3540" i="236"/>
  <c r="BF3541" i="236"/>
  <c r="BF3542" i="236"/>
  <c r="BF3543" i="236"/>
  <c r="BF3544" i="236"/>
  <c r="BF3545" i="236"/>
  <c r="BF3546" i="236"/>
  <c r="BF3547" i="236"/>
  <c r="BF3548" i="236"/>
  <c r="BF3549" i="236"/>
  <c r="BF3550" i="236"/>
  <c r="BF3551" i="236"/>
  <c r="BF3552" i="236"/>
  <c r="BF3553" i="236"/>
  <c r="BF3554" i="236"/>
  <c r="BF3555" i="236"/>
  <c r="BF3556" i="236"/>
  <c r="BF3557" i="236"/>
  <c r="BF3558" i="236"/>
  <c r="BF3559" i="236"/>
  <c r="BF3560" i="236"/>
  <c r="BF3561" i="236"/>
  <c r="BF3562" i="236"/>
  <c r="BF3563" i="236"/>
  <c r="BF3564" i="236"/>
  <c r="BF3565" i="236"/>
  <c r="BF3566" i="236"/>
  <c r="BF3567" i="236"/>
  <c r="BF3568" i="236"/>
  <c r="BF3569" i="236"/>
  <c r="BF3570" i="236"/>
  <c r="BF3571" i="236"/>
  <c r="BF3572" i="236"/>
  <c r="BF3573" i="236"/>
  <c r="BF3574" i="236"/>
  <c r="BF3575" i="236"/>
  <c r="BF3576" i="236"/>
  <c r="BF3577" i="236"/>
  <c r="BF3578" i="236"/>
  <c r="BF3579" i="236"/>
  <c r="BF3580" i="236"/>
  <c r="BF3581" i="236"/>
  <c r="BF3582" i="236"/>
  <c r="BF3583" i="236"/>
  <c r="BF3584" i="236"/>
  <c r="BF3585" i="236"/>
  <c r="BF3586" i="236"/>
  <c r="BF3587" i="236"/>
  <c r="BF3588" i="236"/>
  <c r="BF3589" i="236"/>
  <c r="BF3590" i="236"/>
  <c r="BF3591" i="236"/>
  <c r="BF3592" i="236"/>
  <c r="BF3593" i="236"/>
  <c r="BF3594" i="236"/>
  <c r="BF3595" i="236"/>
  <c r="BF3596" i="236"/>
  <c r="BF3597" i="236"/>
  <c r="BF3598" i="236"/>
  <c r="BF3599" i="236"/>
  <c r="BF3600" i="236"/>
  <c r="BF3601" i="236"/>
  <c r="BF3602" i="236"/>
  <c r="BF3603" i="236"/>
  <c r="BF3604" i="236"/>
  <c r="BF3605" i="236"/>
  <c r="BF3606" i="236"/>
  <c r="BF3607" i="236"/>
  <c r="BF3608" i="236"/>
  <c r="BF3609" i="236"/>
  <c r="BF3610" i="236"/>
  <c r="BF3611" i="236"/>
  <c r="BF3612" i="236"/>
  <c r="BF3613" i="236"/>
  <c r="BF3614" i="236"/>
  <c r="BF3615" i="236"/>
  <c r="BF3616" i="236"/>
  <c r="BF3617" i="236"/>
  <c r="BF3618" i="236"/>
  <c r="BF3619" i="236"/>
  <c r="BF3620" i="236"/>
  <c r="BF3621" i="236"/>
  <c r="BF3622" i="236"/>
  <c r="BF3623" i="236"/>
  <c r="BF3624" i="236"/>
  <c r="BF3625" i="236"/>
  <c r="BF3626" i="236"/>
  <c r="BF3627" i="236"/>
  <c r="BF3628" i="236"/>
  <c r="BF3629" i="236"/>
  <c r="BF3630" i="236"/>
  <c r="BF3631" i="236"/>
  <c r="BF3632" i="236"/>
  <c r="BF3633" i="236"/>
  <c r="BF3634" i="236"/>
  <c r="BF3635" i="236"/>
  <c r="BF3636" i="236"/>
  <c r="BF3637" i="236"/>
  <c r="BF3638" i="236"/>
  <c r="BF3639" i="236"/>
  <c r="BF3640" i="236"/>
  <c r="BF3641" i="236"/>
  <c r="BF3642" i="236"/>
  <c r="BF3643" i="236"/>
  <c r="BF3644" i="236"/>
  <c r="BF3645" i="236"/>
  <c r="BF3646" i="236"/>
  <c r="BF3647" i="236"/>
  <c r="BF3648" i="236"/>
  <c r="BF3649" i="236"/>
  <c r="BF3650" i="236"/>
  <c r="BF3651" i="236"/>
  <c r="BF3652" i="236"/>
  <c r="BF3653" i="236"/>
  <c r="BF3654" i="236"/>
  <c r="BF3655" i="236"/>
  <c r="BF3656" i="236"/>
  <c r="BF3657" i="236"/>
  <c r="BF3658" i="236"/>
  <c r="BF3659" i="236"/>
  <c r="BF3660" i="236"/>
  <c r="BF3661" i="236"/>
  <c r="BF3662" i="236"/>
  <c r="BF3663" i="236"/>
  <c r="BF3664" i="236"/>
  <c r="BF3665" i="236"/>
  <c r="BF3666" i="236"/>
  <c r="BF3667" i="236"/>
  <c r="BF3668" i="236"/>
  <c r="BF3669" i="236"/>
  <c r="BF3670" i="236"/>
  <c r="BF3671" i="236"/>
  <c r="BF3672" i="236"/>
  <c r="BF3673" i="236"/>
  <c r="BF3674" i="236"/>
  <c r="BF3675" i="236"/>
  <c r="BF3676" i="236"/>
  <c r="BF3677" i="236"/>
  <c r="BF3678" i="236"/>
  <c r="BF3679" i="236"/>
  <c r="BF3680" i="236"/>
  <c r="BF3681" i="236"/>
  <c r="BF3682" i="236"/>
  <c r="BF3683" i="236"/>
  <c r="BF3684" i="236"/>
  <c r="BF3685" i="236"/>
  <c r="BF3686" i="236"/>
  <c r="BF3687" i="236"/>
  <c r="BF3688" i="236"/>
  <c r="BF3689" i="236"/>
  <c r="BF3690" i="236"/>
  <c r="BF3691" i="236"/>
  <c r="BF3692" i="236"/>
  <c r="BF3693" i="236"/>
  <c r="BF3694" i="236"/>
  <c r="BF3695" i="236"/>
  <c r="BF3696" i="236"/>
  <c r="BF3697" i="236"/>
  <c r="BF3698" i="236"/>
  <c r="BF3699" i="236"/>
  <c r="BF3700" i="236"/>
  <c r="BF3701" i="236"/>
  <c r="BF3702" i="236"/>
  <c r="BF3703" i="236"/>
  <c r="BF3704" i="236"/>
  <c r="BF3705" i="236"/>
  <c r="BF3706" i="236"/>
  <c r="BF3707" i="236"/>
  <c r="BF3708" i="236"/>
  <c r="BF3709" i="236"/>
  <c r="BF3710" i="236"/>
  <c r="BF3711" i="236"/>
  <c r="BF3712" i="236"/>
  <c r="BF3713" i="236"/>
  <c r="BF3714" i="236"/>
  <c r="BF3715" i="236"/>
  <c r="BF3716" i="236"/>
  <c r="BF3717" i="236"/>
  <c r="BF3718" i="236"/>
  <c r="BF3719" i="236"/>
  <c r="BF3720" i="236"/>
  <c r="BF3721" i="236"/>
  <c r="BF3722" i="236"/>
  <c r="BF3723" i="236"/>
  <c r="BF3724" i="236"/>
  <c r="BF3725" i="236"/>
  <c r="BF3726" i="236"/>
  <c r="BF3727" i="236"/>
  <c r="BF3728" i="236"/>
  <c r="BF3729" i="236"/>
  <c r="BF3730" i="236"/>
  <c r="BF3731" i="236"/>
  <c r="BF3732" i="236"/>
  <c r="BF3733" i="236"/>
  <c r="BF3734" i="236"/>
  <c r="BF3735" i="236"/>
  <c r="BF3736" i="236"/>
  <c r="BF3737" i="236"/>
  <c r="BF3738" i="236"/>
  <c r="BF3739" i="236"/>
  <c r="BF3740" i="236"/>
  <c r="BF3741" i="236"/>
  <c r="BF3742" i="236"/>
  <c r="BF3743" i="236"/>
  <c r="BF3744" i="236"/>
  <c r="BF3745" i="236"/>
  <c r="BF3746" i="236"/>
  <c r="BF3747" i="236"/>
  <c r="BF3748" i="236"/>
  <c r="BF3749" i="236"/>
  <c r="BF3750" i="236"/>
  <c r="BF3751" i="236"/>
  <c r="BF3752" i="236"/>
  <c r="BF3753" i="236"/>
  <c r="BF3754" i="236"/>
  <c r="BF3755" i="236"/>
  <c r="BF3756" i="236"/>
  <c r="BF3757" i="236"/>
  <c r="BF3758" i="236"/>
  <c r="BF3759" i="236"/>
  <c r="BF3760" i="236"/>
  <c r="BF3761" i="236"/>
  <c r="BF3762" i="236"/>
  <c r="BF3763" i="236"/>
  <c r="BF3764" i="236"/>
  <c r="BF3765" i="236"/>
  <c r="BF3766" i="236"/>
  <c r="BF3767" i="236"/>
  <c r="BF3768" i="236"/>
  <c r="BF3769" i="236"/>
  <c r="BF3770" i="236"/>
  <c r="BF3771" i="236"/>
  <c r="BF3772" i="236"/>
  <c r="BF3773" i="236"/>
  <c r="BF3774" i="236"/>
  <c r="BF3775" i="236"/>
  <c r="BF3776" i="236"/>
  <c r="BF3777" i="236"/>
  <c r="BF3778" i="236"/>
  <c r="BF3779" i="236"/>
  <c r="BF3780" i="236"/>
  <c r="BF3781" i="236"/>
  <c r="BF3782" i="236"/>
  <c r="BF3783" i="236"/>
  <c r="BF3784" i="236"/>
  <c r="BF3785" i="236"/>
  <c r="BF3786" i="236"/>
  <c r="BF3787" i="236"/>
  <c r="BF3788" i="236"/>
  <c r="BF3789" i="236"/>
  <c r="BF3790" i="236"/>
  <c r="BF3791" i="236"/>
  <c r="BF3792" i="236"/>
  <c r="BF3793" i="236"/>
  <c r="BF3794" i="236"/>
  <c r="BF3795" i="236"/>
  <c r="BF3796" i="236"/>
  <c r="BF3797" i="236"/>
  <c r="BF3798" i="236"/>
  <c r="BF3799" i="236"/>
  <c r="BF3800" i="236"/>
  <c r="BF3801" i="236"/>
  <c r="BF3802" i="236"/>
  <c r="BF3803" i="236"/>
  <c r="BF3804" i="236"/>
  <c r="BF3805" i="236"/>
  <c r="BF3806" i="236"/>
  <c r="BF3807" i="236"/>
  <c r="BF3808" i="236"/>
  <c r="BF3809" i="236"/>
  <c r="BF3810" i="236"/>
  <c r="BF3811" i="236"/>
  <c r="BF3812" i="236"/>
  <c r="BF3813" i="236"/>
  <c r="BF3814" i="236"/>
  <c r="BF3815" i="236"/>
  <c r="BF3816" i="236"/>
  <c r="BF3817" i="236"/>
  <c r="BF3818" i="236"/>
  <c r="BF3819" i="236"/>
  <c r="BF3820" i="236"/>
  <c r="BF3821" i="236"/>
  <c r="BF3822" i="236"/>
  <c r="BF3823" i="236"/>
  <c r="BF3824" i="236"/>
  <c r="BF3825" i="236"/>
  <c r="BF3826" i="236"/>
  <c r="BF3827" i="236"/>
  <c r="BF3828" i="236"/>
  <c r="BF3829" i="236"/>
  <c r="BF3830" i="236"/>
  <c r="BF3831" i="236"/>
  <c r="BF3832" i="236"/>
  <c r="BF3833" i="236"/>
  <c r="BF3834" i="236"/>
  <c r="BF3835" i="236"/>
  <c r="BF3836" i="236"/>
  <c r="BF3837" i="236"/>
  <c r="BF3838" i="236"/>
  <c r="BF3839" i="236"/>
  <c r="BF3840" i="236"/>
  <c r="BF3841" i="236"/>
  <c r="BF3842" i="236"/>
  <c r="BF3843" i="236"/>
  <c r="BF3844" i="236"/>
  <c r="BF3845" i="236"/>
  <c r="BF3846" i="236"/>
  <c r="BF3847" i="236"/>
  <c r="BF3848" i="236"/>
  <c r="BF3849" i="236"/>
  <c r="BF3850" i="236"/>
  <c r="BF3851" i="236"/>
  <c r="BF3852" i="236"/>
  <c r="BF3853" i="236"/>
  <c r="BF3854" i="236"/>
  <c r="BF3855" i="236"/>
  <c r="BF3856" i="236"/>
  <c r="BF3857" i="236"/>
  <c r="BF3858" i="236"/>
  <c r="BF3859" i="236"/>
  <c r="BF3860" i="236"/>
  <c r="BF3861" i="236"/>
  <c r="BF3862" i="236"/>
  <c r="BF3863" i="236"/>
  <c r="BF3864" i="236"/>
  <c r="BF3865" i="236"/>
  <c r="BF3866" i="236"/>
  <c r="BF3867" i="236"/>
  <c r="BF3868" i="236"/>
  <c r="BF3869" i="236"/>
  <c r="BF3870" i="236"/>
  <c r="BF3871" i="236"/>
  <c r="BF3872" i="236"/>
  <c r="BF3873" i="236"/>
  <c r="BF3874" i="236"/>
  <c r="BF3875" i="236"/>
  <c r="BF3876" i="236"/>
  <c r="BF3877" i="236"/>
  <c r="BF3878" i="236"/>
  <c r="BF3879" i="236"/>
  <c r="BF3880" i="236"/>
  <c r="BF3881" i="236"/>
  <c r="BF3882" i="236"/>
  <c r="BF3883" i="236"/>
  <c r="BF3884" i="236"/>
  <c r="BF3885" i="236"/>
  <c r="BF3886" i="236"/>
  <c r="BF3887" i="236"/>
  <c r="BF3888" i="236"/>
  <c r="BF3889" i="236"/>
  <c r="BF3890" i="236"/>
  <c r="BF3891" i="236"/>
  <c r="BF3892" i="236"/>
  <c r="BF3893" i="236"/>
  <c r="BF3894" i="236"/>
  <c r="BF3895" i="236"/>
  <c r="BF3896" i="236"/>
  <c r="BF3897" i="236"/>
  <c r="BF3898" i="236"/>
  <c r="BF3899" i="236"/>
  <c r="BF3900" i="236"/>
  <c r="BF3901" i="236"/>
  <c r="BF3902" i="236"/>
  <c r="BF3903" i="236"/>
  <c r="BF3904" i="236"/>
  <c r="BF3905" i="236"/>
  <c r="BF3906" i="236"/>
  <c r="BF3907" i="236"/>
  <c r="BF3908" i="236"/>
  <c r="BF3909" i="236"/>
  <c r="BF3910" i="236"/>
  <c r="BF3911" i="236"/>
  <c r="BF3912" i="236"/>
  <c r="BF3913" i="236"/>
  <c r="BF3914" i="236"/>
  <c r="BF3915" i="236"/>
  <c r="BF3916" i="236"/>
  <c r="BF3917" i="236"/>
  <c r="BF3918" i="236"/>
  <c r="BF3919" i="236"/>
  <c r="BF3920" i="236"/>
  <c r="BF3921" i="236"/>
  <c r="BF3922" i="236"/>
  <c r="BF3923" i="236"/>
  <c r="BF3924" i="236"/>
  <c r="BF3925" i="236"/>
  <c r="BF3926" i="236"/>
  <c r="BF3927" i="236"/>
  <c r="BF3928" i="236"/>
  <c r="BF3929" i="236"/>
  <c r="BF3930" i="236"/>
  <c r="BF3931" i="236"/>
  <c r="BF3932" i="236"/>
  <c r="BF3933" i="236"/>
  <c r="BF3934" i="236"/>
  <c r="BF3935" i="236"/>
  <c r="BF3936" i="236"/>
  <c r="BF3937" i="236"/>
  <c r="BF3938" i="236"/>
  <c r="BF3939" i="236"/>
  <c r="BF3940" i="236"/>
  <c r="BF3941" i="236"/>
  <c r="BF3942" i="236"/>
  <c r="BF3943" i="236"/>
  <c r="BF3944" i="236"/>
  <c r="BF3945" i="236"/>
  <c r="BF3946" i="236"/>
  <c r="BF3947" i="236"/>
  <c r="BF3948" i="236"/>
  <c r="BF3949" i="236"/>
  <c r="BF3950" i="236"/>
  <c r="BF3951" i="236"/>
  <c r="BF3952" i="236"/>
  <c r="BF3953" i="236"/>
  <c r="BF3954" i="236"/>
  <c r="BF3955" i="236"/>
  <c r="BF3956" i="236"/>
  <c r="BF3957" i="236"/>
  <c r="BF3958" i="236"/>
  <c r="BF3959" i="236"/>
  <c r="BF3960" i="236"/>
  <c r="BF3961" i="236"/>
  <c r="BF3962" i="236"/>
  <c r="BF3963" i="236"/>
  <c r="BF3964" i="236"/>
  <c r="BF3965" i="236"/>
  <c r="BF3966" i="236"/>
  <c r="BF3967" i="236"/>
  <c r="BF3968" i="236"/>
  <c r="BF3969" i="236"/>
  <c r="BF3970" i="236"/>
  <c r="BF3971" i="236"/>
  <c r="BF3972" i="236"/>
  <c r="BF3973" i="236"/>
  <c r="BF3974" i="236"/>
  <c r="BF3975" i="236"/>
  <c r="BF3976" i="236"/>
  <c r="BF3977" i="236"/>
  <c r="BF3978" i="236"/>
  <c r="BF3979" i="236"/>
  <c r="BF3980" i="236"/>
  <c r="BF3981" i="236"/>
  <c r="BF3982" i="236"/>
  <c r="BF3983" i="236"/>
  <c r="BF3984" i="236"/>
  <c r="BF3985" i="236"/>
  <c r="BF3986" i="236"/>
  <c r="BF3987" i="236"/>
  <c r="BF3988" i="236"/>
  <c r="BF3989" i="236"/>
  <c r="BF3990" i="236"/>
  <c r="BF3991" i="236"/>
  <c r="BF3992" i="236"/>
  <c r="BF3993" i="236"/>
  <c r="BF3994" i="236"/>
  <c r="BF3995" i="236"/>
  <c r="BF3996" i="236"/>
  <c r="BF3997" i="236"/>
  <c r="BF3998" i="236"/>
  <c r="BF3999" i="236"/>
  <c r="BF4000" i="236"/>
  <c r="BF4001" i="236"/>
  <c r="BF4002" i="236"/>
  <c r="BF4003" i="236"/>
  <c r="BF4004" i="236"/>
  <c r="BF4005" i="236"/>
  <c r="BF4006" i="236"/>
  <c r="BF4007" i="236"/>
  <c r="BF4008" i="236"/>
  <c r="BF4009" i="236"/>
  <c r="BF4010" i="236"/>
  <c r="BF4011" i="236"/>
  <c r="BF4012" i="236"/>
  <c r="BF4013" i="236"/>
  <c r="BF4014" i="236"/>
  <c r="BF4015" i="236"/>
  <c r="BF4016" i="236"/>
  <c r="BF4017" i="236"/>
  <c r="BF4018" i="236"/>
  <c r="BF4019" i="236"/>
  <c r="BF4020" i="236"/>
  <c r="BF4021" i="236"/>
  <c r="BF4022" i="236"/>
  <c r="BF4023" i="236"/>
  <c r="BF4024" i="236"/>
  <c r="BF4025" i="236"/>
  <c r="BF4026" i="236"/>
  <c r="BF4027" i="236"/>
  <c r="BF4028" i="236"/>
  <c r="BF4029" i="236"/>
  <c r="BF4030" i="236"/>
  <c r="BF4031" i="236"/>
  <c r="BF4032" i="236"/>
  <c r="BF4033" i="236"/>
  <c r="BF4034" i="236"/>
  <c r="BF4035" i="236"/>
  <c r="BF4036" i="236"/>
  <c r="BF4037" i="236"/>
  <c r="BF4038" i="236"/>
  <c r="BF4039" i="236"/>
  <c r="BF4040" i="236"/>
  <c r="BF4041" i="236"/>
  <c r="BF4042" i="236"/>
  <c r="BF4043" i="236"/>
  <c r="BF4044" i="236"/>
  <c r="BF4045" i="236"/>
  <c r="BF4046" i="236"/>
  <c r="BF4047" i="236"/>
  <c r="BF4048" i="236"/>
  <c r="BF4049" i="236"/>
  <c r="BF4050" i="236"/>
  <c r="BF4051" i="236"/>
  <c r="BF4052" i="236"/>
  <c r="BF4053" i="236"/>
  <c r="BF4054" i="236"/>
  <c r="BF4055" i="236"/>
  <c r="BF4056" i="236"/>
  <c r="BF4057" i="236"/>
  <c r="BF4058" i="236"/>
  <c r="BF4059" i="236"/>
  <c r="BF4060" i="236"/>
  <c r="BF4061" i="236"/>
  <c r="BF4062" i="236"/>
  <c r="BF4063" i="236"/>
  <c r="BF4064" i="236"/>
  <c r="BF4065" i="236"/>
  <c r="BF4066" i="236"/>
  <c r="BF4067" i="236"/>
  <c r="BF4068" i="236"/>
  <c r="BF4069" i="236"/>
  <c r="BF4070" i="236"/>
  <c r="BF4071" i="236"/>
  <c r="BF4072" i="236"/>
  <c r="BF4073" i="236"/>
  <c r="BF4074" i="236"/>
  <c r="BF4075" i="236"/>
  <c r="BF4076" i="236"/>
  <c r="BF4077" i="236"/>
  <c r="BF4078" i="236"/>
  <c r="BF4079" i="236"/>
  <c r="BF4080" i="236"/>
  <c r="BF4081" i="236"/>
  <c r="BF4082" i="236"/>
  <c r="BF4083" i="236"/>
  <c r="BF4084" i="236"/>
  <c r="BF4085" i="236"/>
  <c r="BF4086" i="236"/>
  <c r="BF4087" i="236"/>
  <c r="BF4088" i="236"/>
  <c r="BF4089" i="236"/>
  <c r="BF4090" i="236"/>
  <c r="BF4091" i="236"/>
  <c r="BF4092" i="236"/>
  <c r="BF4093" i="236"/>
  <c r="BF4094" i="236"/>
  <c r="BF4095" i="236"/>
  <c r="BF4096" i="236"/>
  <c r="BF4097" i="236"/>
  <c r="BF4098" i="236"/>
  <c r="BF4099" i="236"/>
  <c r="BF4100" i="236"/>
  <c r="BF4101" i="236"/>
  <c r="BF4102" i="236"/>
  <c r="BF4103" i="236"/>
  <c r="BF4104" i="236"/>
  <c r="BF4105" i="236"/>
  <c r="BF4106" i="236"/>
  <c r="BF4107" i="236"/>
  <c r="BF4108" i="236"/>
  <c r="BF4109" i="236"/>
  <c r="BF4110" i="236"/>
  <c r="BF4111" i="236"/>
  <c r="BF4112" i="236"/>
  <c r="BF4113" i="236"/>
  <c r="BF4114" i="236"/>
  <c r="BF4115" i="236"/>
  <c r="BF4116" i="236"/>
  <c r="BF4117" i="236"/>
  <c r="BF4118" i="236"/>
  <c r="BF4119" i="236"/>
  <c r="BF4120" i="236"/>
  <c r="BF4121" i="236"/>
  <c r="BF4122" i="236"/>
  <c r="BF4123" i="236"/>
  <c r="BF4124" i="236"/>
  <c r="BF4125" i="236"/>
  <c r="BF4126" i="236"/>
  <c r="BF4127" i="236"/>
  <c r="BF4128" i="236"/>
  <c r="BF4129" i="236"/>
  <c r="BF4130" i="236"/>
  <c r="BF4131" i="236"/>
  <c r="BF4132" i="236"/>
  <c r="BF4133" i="236"/>
  <c r="BF4134" i="236"/>
  <c r="BF4135" i="236"/>
  <c r="BF4136" i="236"/>
  <c r="BF4137" i="236"/>
  <c r="BF4138" i="236"/>
  <c r="BF4139" i="236"/>
  <c r="BF4140" i="236"/>
  <c r="BF4141" i="236"/>
  <c r="BF4142" i="236"/>
  <c r="BF4143" i="236"/>
  <c r="BF4144" i="236"/>
  <c r="BF4145" i="236"/>
  <c r="BF4146" i="236"/>
  <c r="BF4147" i="236"/>
  <c r="BF4148" i="236"/>
  <c r="BF4149" i="236"/>
  <c r="BF4150" i="236"/>
  <c r="BF4151" i="236"/>
  <c r="BF4152" i="236"/>
  <c r="BF4153" i="236"/>
  <c r="BF4154" i="236"/>
  <c r="BF4155" i="236"/>
  <c r="BF4156" i="236"/>
  <c r="BF4157" i="236"/>
  <c r="BF4158" i="236"/>
  <c r="BF4159" i="236"/>
  <c r="BF4160" i="236"/>
  <c r="BF4161" i="236"/>
  <c r="BF4162" i="236"/>
  <c r="BF4163" i="236"/>
  <c r="BF4164" i="236"/>
  <c r="BF4165" i="236"/>
  <c r="BF4166" i="236"/>
  <c r="BF4167" i="236"/>
  <c r="BF4168" i="236"/>
  <c r="BF4169" i="236"/>
  <c r="BF4170" i="236"/>
  <c r="BF4171" i="236"/>
  <c r="BF4172" i="236"/>
  <c r="BF4173" i="236"/>
  <c r="BF4174" i="236"/>
  <c r="BF4175" i="236"/>
  <c r="BF4176" i="236"/>
  <c r="BF4177" i="236"/>
  <c r="BF4178" i="236"/>
  <c r="BF4179" i="236"/>
  <c r="BF4180" i="236"/>
  <c r="BF4181" i="236"/>
  <c r="BF4182" i="236"/>
  <c r="BF4183" i="236"/>
  <c r="BF4184" i="236"/>
  <c r="BF4185" i="236"/>
  <c r="BF4186" i="236"/>
  <c r="BF4187" i="236"/>
  <c r="BF4188" i="236"/>
  <c r="BF4189" i="236"/>
  <c r="BF4190" i="236"/>
  <c r="BF4191" i="236"/>
  <c r="BF4192" i="236"/>
  <c r="BF4193" i="236"/>
  <c r="BF4194" i="236"/>
  <c r="BF4195" i="236"/>
  <c r="BF4196" i="236"/>
  <c r="BF4197" i="236"/>
  <c r="BF4198" i="236"/>
  <c r="BF4199" i="236"/>
  <c r="BF4200" i="236"/>
  <c r="BF4201" i="236"/>
  <c r="BF4202" i="236"/>
  <c r="BF4203" i="236"/>
  <c r="BF4204" i="236"/>
  <c r="BF4205" i="236"/>
  <c r="BF4206" i="236"/>
  <c r="BF4207" i="236"/>
  <c r="BF4208" i="236"/>
  <c r="BF4209" i="236"/>
  <c r="BF4210" i="236"/>
  <c r="BF4211" i="236"/>
  <c r="BF4212" i="236"/>
  <c r="BF4213" i="236"/>
  <c r="BF4214" i="236"/>
  <c r="BF4215" i="236"/>
  <c r="BF4216" i="236"/>
  <c r="BF4217" i="236"/>
  <c r="BF4218" i="236"/>
  <c r="BF4219" i="236"/>
  <c r="BF4220" i="236"/>
  <c r="BF4221" i="236"/>
  <c r="BF4222" i="236"/>
  <c r="BF4223" i="236"/>
  <c r="BF4224" i="236"/>
  <c r="BF4225" i="236"/>
  <c r="BF4226" i="236"/>
  <c r="BF4227" i="236"/>
  <c r="BF4228" i="236"/>
  <c r="BF4229" i="236"/>
  <c r="BF4230" i="236"/>
  <c r="BF4231" i="236"/>
  <c r="BF4232" i="236"/>
  <c r="BF4233" i="236"/>
  <c r="BF4234" i="236"/>
  <c r="BF4235" i="236"/>
  <c r="BF4236" i="236"/>
  <c r="BF4237" i="236"/>
  <c r="BF4238" i="236"/>
  <c r="BF4239" i="236"/>
  <c r="BF4240" i="236"/>
  <c r="BF4241" i="236"/>
  <c r="BF4242" i="236"/>
  <c r="BF4243" i="236"/>
  <c r="BF4244" i="236"/>
  <c r="BF4245" i="236"/>
  <c r="BF4246" i="236"/>
  <c r="BF4247" i="236"/>
  <c r="BF4248" i="236"/>
  <c r="BF4249" i="236"/>
  <c r="BF4250" i="236"/>
  <c r="BF4251" i="236"/>
  <c r="BF4252" i="236"/>
  <c r="BF4253" i="236"/>
  <c r="BF4254" i="236"/>
  <c r="BF4255" i="236"/>
  <c r="BF4256" i="236"/>
  <c r="BF4257" i="236"/>
  <c r="BF4258" i="236"/>
  <c r="BF4259" i="236"/>
  <c r="BF4260" i="236"/>
  <c r="BF4261" i="236"/>
  <c r="BF4262" i="236"/>
  <c r="BF4263" i="236"/>
  <c r="BF4264" i="236"/>
  <c r="BF4265" i="236"/>
  <c r="BF4266" i="236"/>
  <c r="BF4267" i="236"/>
  <c r="BF4268" i="236"/>
  <c r="BF4269" i="236"/>
  <c r="BF4270" i="236"/>
  <c r="BF4271" i="236"/>
  <c r="BF4272" i="236"/>
  <c r="BF4273" i="236"/>
  <c r="BF4274" i="236"/>
  <c r="BF4275" i="236"/>
  <c r="BF4276" i="236"/>
  <c r="BF4277" i="236"/>
  <c r="BF4278" i="236"/>
  <c r="BF4279" i="236"/>
  <c r="BF4280" i="236"/>
  <c r="BF4281" i="236"/>
  <c r="BF4282" i="236"/>
  <c r="BF4283" i="236"/>
  <c r="BF4284" i="236"/>
  <c r="BF4285" i="236"/>
  <c r="BF4286" i="236"/>
  <c r="BF4287" i="236"/>
  <c r="BF4288" i="236"/>
  <c r="BF4289" i="236"/>
  <c r="BF4290" i="236"/>
  <c r="BF4291" i="236"/>
  <c r="BF4292" i="236"/>
  <c r="BF4293" i="236"/>
  <c r="BF4294" i="236"/>
  <c r="BF4295" i="236"/>
  <c r="BF4296" i="236"/>
  <c r="BF4297" i="236"/>
  <c r="BF4298" i="236"/>
  <c r="BF4299" i="236"/>
  <c r="BF4300" i="236"/>
  <c r="BF4301" i="236"/>
  <c r="BF4302" i="236"/>
  <c r="BF4303" i="236"/>
  <c r="BF4304" i="236"/>
  <c r="BF4305" i="236"/>
  <c r="BF4306" i="236"/>
  <c r="BF4307" i="236"/>
  <c r="BF4308" i="236"/>
  <c r="BF4309" i="236"/>
  <c r="BF4310" i="236"/>
  <c r="BF4311" i="236"/>
  <c r="BF4312" i="236"/>
  <c r="BF4313" i="236"/>
  <c r="BF4314" i="236"/>
  <c r="BF4315" i="236"/>
  <c r="BF4316" i="236"/>
  <c r="BF4317" i="236"/>
  <c r="BF4318" i="236"/>
  <c r="BF4319" i="236"/>
  <c r="BF4320" i="236"/>
  <c r="BF4321" i="236"/>
  <c r="BF4322" i="236"/>
  <c r="BF4323" i="236"/>
  <c r="BF4324" i="236"/>
  <c r="BF4325" i="236"/>
  <c r="BF4326" i="236"/>
  <c r="BF4327" i="236"/>
  <c r="BF4328" i="236"/>
  <c r="BF4329" i="236"/>
  <c r="BF4330" i="236"/>
  <c r="BF4331" i="236"/>
  <c r="BF4332" i="236"/>
  <c r="BF4333" i="236"/>
  <c r="BF4334" i="236"/>
  <c r="BF4335" i="236"/>
  <c r="BF4336" i="236"/>
  <c r="BF4337" i="236"/>
  <c r="BF4338" i="236"/>
  <c r="BF4339" i="236"/>
  <c r="BF4340" i="236"/>
  <c r="BF4341" i="236"/>
  <c r="BF4342" i="236"/>
  <c r="BF4343" i="236"/>
  <c r="BF4344" i="236"/>
  <c r="BF4345" i="236"/>
  <c r="BF4346" i="236"/>
  <c r="BF4347" i="236"/>
  <c r="BF4348" i="236"/>
  <c r="BF4349" i="236"/>
  <c r="BF4350" i="236"/>
  <c r="BF4351" i="236"/>
  <c r="BF4352" i="236"/>
  <c r="BF4353" i="236"/>
  <c r="BF4354" i="236"/>
  <c r="BF4355" i="236"/>
  <c r="BF4356" i="236"/>
  <c r="BF4357" i="236"/>
  <c r="BF4358" i="236"/>
  <c r="BF4359" i="236"/>
  <c r="BF4360" i="236"/>
  <c r="BF4361" i="236"/>
  <c r="BF4362" i="236"/>
  <c r="BF4363" i="236"/>
  <c r="BF4364" i="236"/>
  <c r="BF4365" i="236"/>
  <c r="BF4366" i="236"/>
  <c r="BF4367" i="236"/>
  <c r="BF4368" i="236"/>
  <c r="BF4369" i="236"/>
  <c r="BF4370" i="236"/>
  <c r="BF4371" i="236"/>
  <c r="BF4372" i="236"/>
  <c r="BF4373" i="236"/>
  <c r="BF4374" i="236"/>
  <c r="BF4375" i="236"/>
  <c r="BF4376" i="236"/>
  <c r="BF4377" i="236"/>
  <c r="BF4378" i="236"/>
  <c r="BF4379" i="236"/>
  <c r="BF4380" i="236"/>
  <c r="BF4381" i="236"/>
  <c r="BF4382" i="236"/>
  <c r="BF4383" i="236"/>
  <c r="BF4384" i="236"/>
  <c r="BF4385" i="236"/>
  <c r="BF4386" i="236"/>
  <c r="BF4387" i="236"/>
  <c r="BF4388" i="236"/>
  <c r="BF4389" i="236"/>
  <c r="BF4390" i="236"/>
  <c r="BF4391" i="236"/>
  <c r="BF4392" i="236"/>
  <c r="BF4393" i="236"/>
  <c r="BF4394" i="236"/>
  <c r="BF4395" i="236"/>
  <c r="BF4396" i="236"/>
  <c r="BF4397" i="236"/>
  <c r="BF4398" i="236"/>
  <c r="BF4399" i="236"/>
  <c r="BF4400" i="236"/>
  <c r="BF4401" i="236"/>
  <c r="BF4402" i="236"/>
  <c r="BF4403" i="236"/>
  <c r="BF4404" i="236"/>
  <c r="BF4405" i="236"/>
  <c r="BF4406" i="236"/>
  <c r="BF4407" i="236"/>
  <c r="BF4408" i="236"/>
  <c r="BF4409" i="236"/>
  <c r="BF4410" i="236"/>
  <c r="BF4411" i="236"/>
  <c r="BF4412" i="236"/>
  <c r="BF4413" i="236"/>
  <c r="BF4414" i="236"/>
  <c r="BF4415" i="236"/>
  <c r="BF4416" i="236"/>
  <c r="BF4417" i="236"/>
  <c r="BF4418" i="236"/>
  <c r="BF4419" i="236"/>
  <c r="BF4420" i="236"/>
  <c r="BF4421" i="236"/>
  <c r="BF4422" i="236"/>
  <c r="BF4423" i="236"/>
  <c r="BF4424" i="236"/>
  <c r="BF4425" i="236"/>
  <c r="BF4426" i="236"/>
  <c r="BF4427" i="236"/>
  <c r="BF4428" i="236"/>
  <c r="BF4429" i="236"/>
  <c r="BF4430" i="236"/>
  <c r="BF4431" i="236"/>
  <c r="BF4432" i="236"/>
  <c r="BF4433" i="236"/>
  <c r="BF4434" i="236"/>
  <c r="BF4435" i="236"/>
  <c r="BF4436" i="236"/>
  <c r="BF4437" i="236"/>
  <c r="BF4438" i="236"/>
  <c r="BF4439" i="236"/>
  <c r="BF4440" i="236"/>
  <c r="BF4441" i="236"/>
  <c r="BF4442" i="236"/>
  <c r="BF4443" i="236"/>
  <c r="BF4444" i="236"/>
  <c r="BF4445" i="236"/>
  <c r="BF4446" i="236"/>
  <c r="BF4447" i="236"/>
  <c r="BF4448" i="236"/>
  <c r="BF4449" i="236"/>
  <c r="BF4450" i="236"/>
  <c r="BF4451" i="236"/>
  <c r="BF4452" i="236"/>
  <c r="BF4453" i="236"/>
  <c r="BF4454" i="236"/>
  <c r="BF4455" i="236"/>
  <c r="BF4456" i="236"/>
  <c r="BF4457" i="236"/>
  <c r="BF4458" i="236"/>
  <c r="BF4459" i="236"/>
  <c r="BF4460" i="236"/>
  <c r="BF4461" i="236"/>
  <c r="BF4462" i="236"/>
  <c r="BF4463" i="236"/>
  <c r="BF4464" i="236"/>
  <c r="BF4465" i="236"/>
  <c r="BF4466" i="236"/>
  <c r="BF4467" i="236"/>
  <c r="BF4468" i="236"/>
  <c r="BF4469" i="236"/>
  <c r="BF4470" i="236"/>
  <c r="BF4471" i="236"/>
  <c r="BF4472" i="236"/>
  <c r="BF4473" i="236"/>
  <c r="BF4474" i="236"/>
  <c r="BF4475" i="236"/>
  <c r="BF4476" i="236"/>
  <c r="BF4477" i="236"/>
  <c r="BF4478" i="236"/>
  <c r="BF4479" i="236"/>
  <c r="BF4480" i="236"/>
  <c r="BF4481" i="236"/>
  <c r="BF4482" i="236"/>
  <c r="BF4483" i="236"/>
  <c r="BF4484" i="236"/>
  <c r="BF4485" i="236"/>
  <c r="BF4486" i="236"/>
  <c r="BF4487" i="236"/>
  <c r="BF4488" i="236"/>
  <c r="BF4489" i="236"/>
  <c r="BF4490" i="236"/>
  <c r="BF4491" i="236"/>
  <c r="BF4492" i="236"/>
  <c r="BF4493" i="236"/>
  <c r="BF4494" i="236"/>
  <c r="BF4495" i="236"/>
  <c r="BF4496" i="236"/>
  <c r="BF4497" i="236"/>
  <c r="BF4498" i="236"/>
  <c r="BF4499" i="236"/>
  <c r="BF4500" i="236"/>
  <c r="BF4501" i="236"/>
  <c r="BF4502" i="236"/>
  <c r="BF4503" i="236"/>
  <c r="BF4504" i="236"/>
  <c r="BF4505" i="236"/>
  <c r="BF4506" i="236"/>
  <c r="BF4507" i="236"/>
  <c r="BF4508" i="236"/>
  <c r="BF4509" i="236"/>
  <c r="BF4510" i="236"/>
  <c r="BF4511" i="236"/>
  <c r="BF4512" i="236"/>
  <c r="BF4513" i="236"/>
  <c r="BF4514" i="236"/>
  <c r="BF4515" i="236"/>
  <c r="BF4516" i="236"/>
  <c r="BF4517" i="236"/>
  <c r="BF4518" i="236"/>
  <c r="BF4519" i="236"/>
  <c r="BF4520" i="236"/>
  <c r="BF4521" i="236"/>
  <c r="BF4522" i="236"/>
  <c r="BF4523" i="236"/>
  <c r="BF4524" i="236"/>
  <c r="BF4525" i="236"/>
  <c r="BF4526" i="236"/>
  <c r="BF4527" i="236"/>
  <c r="BF4528" i="236"/>
  <c r="BF4529" i="236"/>
  <c r="BF4530" i="236"/>
  <c r="BF4531" i="236"/>
  <c r="BF4532" i="236"/>
  <c r="BF4533" i="236"/>
  <c r="BF4534" i="236"/>
  <c r="BF4535" i="236"/>
  <c r="BF4536" i="236"/>
  <c r="BF4537" i="236"/>
  <c r="BF4538" i="236"/>
  <c r="BF4539" i="236"/>
  <c r="BF4540" i="236"/>
  <c r="BF4541" i="236"/>
  <c r="BF4542" i="236"/>
  <c r="BF4543" i="236"/>
  <c r="BF4544" i="236"/>
  <c r="BF4545" i="236"/>
  <c r="BF4546" i="236"/>
  <c r="BF4547" i="236"/>
  <c r="BF4548" i="236"/>
  <c r="BF4549" i="236"/>
  <c r="BF4550" i="236"/>
  <c r="BF4551" i="236"/>
  <c r="BF4552" i="236"/>
  <c r="BF4553" i="236"/>
  <c r="BF4554" i="236"/>
  <c r="BF4555" i="236"/>
  <c r="BF4556" i="236"/>
  <c r="BF4557" i="236"/>
  <c r="BF4558" i="236"/>
  <c r="BF4559" i="236"/>
  <c r="BF4560" i="236"/>
  <c r="BF4561" i="236"/>
  <c r="BF4562" i="236"/>
  <c r="BF4563" i="236"/>
  <c r="BF4564" i="236"/>
  <c r="BF4565" i="236"/>
  <c r="BF4566" i="236"/>
  <c r="BF4567" i="236"/>
  <c r="BF4568" i="236"/>
  <c r="BF4569" i="236"/>
  <c r="BF4570" i="236"/>
  <c r="BF4571" i="236"/>
  <c r="BF4572" i="236"/>
  <c r="BF4573" i="236"/>
  <c r="BF4574" i="236"/>
  <c r="BF4575" i="236"/>
  <c r="BF4576" i="236"/>
  <c r="BF4577" i="236"/>
  <c r="BF4578" i="236"/>
  <c r="BF4579" i="236"/>
  <c r="BF4580" i="236"/>
  <c r="BF4581" i="236"/>
  <c r="BF4582" i="236"/>
  <c r="BF4583" i="236"/>
  <c r="BF4584" i="236"/>
  <c r="BF4585" i="236"/>
  <c r="BF4586" i="236"/>
  <c r="BF4587" i="236"/>
  <c r="BF4588" i="236"/>
  <c r="BF4589" i="236"/>
  <c r="BF4590" i="236"/>
  <c r="BF4591" i="236"/>
  <c r="BF4592" i="236"/>
  <c r="BF4593" i="236"/>
  <c r="BF4594" i="236"/>
  <c r="BF4595" i="236"/>
  <c r="BF4596" i="236"/>
  <c r="BF4597" i="236"/>
  <c r="BF4598" i="236"/>
  <c r="BF4599" i="236"/>
  <c r="BF4600" i="236"/>
  <c r="BF4601" i="236"/>
  <c r="BF4602" i="236"/>
  <c r="BF4603" i="236"/>
  <c r="BF4604" i="236"/>
  <c r="BF4605" i="236"/>
  <c r="BF4606" i="236"/>
  <c r="BF4607" i="236"/>
  <c r="BF4608" i="236"/>
  <c r="BF4609" i="236"/>
  <c r="BF4610" i="236"/>
  <c r="BF4611" i="236"/>
  <c r="BF4612" i="236"/>
  <c r="BF4613" i="236"/>
  <c r="BF4614" i="236"/>
  <c r="BF4615" i="236"/>
  <c r="BF4616" i="236"/>
  <c r="BF4617" i="236"/>
  <c r="BF4618" i="236"/>
  <c r="BF4619" i="236"/>
  <c r="BF4620" i="236"/>
  <c r="BF4621" i="236"/>
  <c r="BF4622" i="236"/>
  <c r="BF4623" i="236"/>
  <c r="BF4624" i="236"/>
  <c r="BF4625" i="236"/>
  <c r="BF4626" i="236"/>
  <c r="BF4627" i="236"/>
  <c r="BF4628" i="236"/>
  <c r="BF4629" i="236"/>
  <c r="BF4630" i="236"/>
  <c r="BF4631" i="236"/>
  <c r="BF4632" i="236"/>
  <c r="BF4633" i="236"/>
  <c r="BF4634" i="236"/>
  <c r="BF4635" i="236"/>
  <c r="BF4636" i="236"/>
  <c r="BF4637" i="236"/>
  <c r="BF4638" i="236"/>
  <c r="BF4639" i="236"/>
  <c r="BF4640" i="236"/>
  <c r="BF4641" i="236"/>
  <c r="BF4642" i="236"/>
  <c r="BF4643" i="236"/>
  <c r="BF4644" i="236"/>
  <c r="BF4645" i="236"/>
  <c r="BF4646" i="236"/>
  <c r="BF4647" i="236"/>
  <c r="BF4648" i="236"/>
  <c r="BF4649" i="236"/>
  <c r="BF4650" i="236"/>
  <c r="BF4651" i="236"/>
  <c r="BF4652" i="236"/>
  <c r="BF4653" i="236"/>
  <c r="BF4654" i="236"/>
  <c r="BF4655" i="236"/>
  <c r="BF4656" i="236"/>
  <c r="BF4657" i="236"/>
  <c r="BF4658" i="236"/>
  <c r="BF4659" i="236"/>
  <c r="BF4660" i="236"/>
  <c r="BF4661" i="236"/>
  <c r="BF4662" i="236"/>
  <c r="BF4663" i="236"/>
  <c r="BF4664" i="236"/>
  <c r="BF4665" i="236"/>
  <c r="BF4666" i="236"/>
  <c r="BF4667" i="236"/>
  <c r="BF4668" i="236"/>
  <c r="BF4669" i="236"/>
  <c r="BF4670" i="236"/>
  <c r="BF4671" i="236"/>
  <c r="BF4672" i="236"/>
  <c r="BF4673" i="236"/>
  <c r="BF4674" i="236"/>
  <c r="BF4675" i="236"/>
  <c r="BF4676" i="236"/>
  <c r="BF4677" i="236"/>
  <c r="BF4678" i="236"/>
  <c r="BF4679" i="236"/>
  <c r="BF4680" i="236"/>
  <c r="BF4681" i="236"/>
  <c r="BF4682" i="236"/>
  <c r="BF4683" i="236"/>
  <c r="BF4684" i="236"/>
  <c r="BF4685" i="236"/>
  <c r="BF4686" i="236"/>
  <c r="BF4687" i="236"/>
  <c r="BF4688" i="236"/>
  <c r="BF4689" i="236"/>
  <c r="BF4690" i="236"/>
  <c r="BF4691" i="236"/>
  <c r="BF4692" i="236"/>
  <c r="BF4693" i="236"/>
  <c r="BF4694" i="236"/>
  <c r="BF4695" i="236"/>
  <c r="BF4696" i="236"/>
  <c r="BF4697" i="236"/>
  <c r="BF4698" i="236"/>
  <c r="BF4699" i="236"/>
  <c r="BF4700" i="236"/>
  <c r="BF4701" i="236"/>
  <c r="BF4702" i="236"/>
  <c r="BF4703" i="236"/>
  <c r="BF4704" i="236"/>
  <c r="BF4705" i="236"/>
  <c r="BF4706" i="236"/>
  <c r="BF4707" i="236"/>
  <c r="BF4708" i="236"/>
  <c r="BF4709" i="236"/>
  <c r="BF4710" i="236"/>
  <c r="BF4711" i="236"/>
  <c r="BF4712" i="236"/>
  <c r="BF4713" i="236"/>
  <c r="BF4714" i="236"/>
  <c r="BF4715" i="236"/>
  <c r="BF4716" i="236"/>
  <c r="BF4717" i="236"/>
  <c r="BF4718" i="236"/>
  <c r="BF4719" i="236"/>
  <c r="BF4720" i="236"/>
  <c r="BF4721" i="236"/>
  <c r="BF4722" i="236"/>
  <c r="BF4723" i="236"/>
  <c r="BF4724" i="236"/>
  <c r="BF4725" i="236"/>
  <c r="BF4726" i="236"/>
  <c r="BF4727" i="236"/>
  <c r="BF4728" i="236"/>
  <c r="BF4729" i="236"/>
  <c r="BF4730" i="236"/>
  <c r="BF4731" i="236"/>
  <c r="BF4732" i="236"/>
  <c r="BF4733" i="236"/>
  <c r="BF4734" i="236"/>
  <c r="BF4735" i="236"/>
  <c r="BF4736" i="236"/>
  <c r="BF4737" i="236"/>
  <c r="BF4738" i="236"/>
  <c r="BF4739" i="236"/>
  <c r="BF4740" i="236"/>
  <c r="BF4741" i="236"/>
  <c r="BF4742" i="236"/>
  <c r="BF4743" i="236"/>
  <c r="BF4744" i="236"/>
  <c r="BF4745" i="236"/>
  <c r="BF4746" i="236"/>
  <c r="BF4747" i="236"/>
  <c r="BF4748" i="236"/>
  <c r="BF4749" i="236"/>
  <c r="BF4750" i="236"/>
  <c r="BF4751" i="236"/>
  <c r="BF4752" i="236"/>
  <c r="BF4753" i="236"/>
  <c r="BF4754" i="236"/>
  <c r="BF4755" i="236"/>
  <c r="BF4756" i="236"/>
  <c r="BF4757" i="236"/>
  <c r="BF4758" i="236"/>
  <c r="BF4759" i="236"/>
  <c r="BF4760" i="236"/>
  <c r="BF4761" i="236"/>
  <c r="BF4762" i="236"/>
  <c r="BF4763" i="236"/>
  <c r="BF4764" i="236"/>
  <c r="BF4765" i="236"/>
  <c r="BF4766" i="236"/>
  <c r="BF4767" i="236"/>
  <c r="BF4768" i="236"/>
  <c r="BF4769" i="236"/>
  <c r="BF4770" i="236"/>
  <c r="BF4771" i="236"/>
  <c r="BF4772" i="236"/>
  <c r="BF4773" i="236"/>
  <c r="BF4774" i="236"/>
  <c r="BF4775" i="236"/>
  <c r="BF4776" i="236"/>
  <c r="BF4777" i="236"/>
  <c r="BF4778" i="236"/>
  <c r="BF4779" i="236"/>
  <c r="BF4780" i="236"/>
  <c r="BF4781" i="236"/>
  <c r="BF4782" i="236"/>
  <c r="BF4783" i="236"/>
  <c r="BF4784" i="236"/>
  <c r="BF4785" i="236"/>
  <c r="BF4786" i="236"/>
  <c r="BF4787" i="236"/>
  <c r="BF4788" i="236"/>
  <c r="BF4789" i="236"/>
  <c r="BF4790" i="236"/>
  <c r="BF4791" i="236"/>
  <c r="BF4792" i="236"/>
  <c r="BF4793" i="236"/>
  <c r="BF4794" i="236"/>
  <c r="BF4795" i="236"/>
  <c r="BF4796" i="236"/>
  <c r="BF4797" i="236"/>
  <c r="BF4798" i="236"/>
  <c r="BF4799" i="236"/>
  <c r="BF4800" i="236"/>
  <c r="BF4801" i="236"/>
  <c r="BF4802" i="236"/>
  <c r="BF4803" i="236"/>
  <c r="BF4804" i="236"/>
  <c r="BF4805" i="236"/>
  <c r="BF4806" i="236"/>
  <c r="BF4807" i="236"/>
  <c r="BF4808" i="236"/>
  <c r="BF4809" i="236"/>
  <c r="BF4810" i="236"/>
  <c r="BF4811" i="236"/>
  <c r="BF4812" i="236"/>
  <c r="BF4813" i="236"/>
  <c r="BF4814" i="236"/>
  <c r="BF4815" i="236"/>
  <c r="BF4816" i="236"/>
  <c r="BF4817" i="236"/>
  <c r="BF4818" i="236"/>
  <c r="BF4819" i="236"/>
  <c r="BF4820" i="236"/>
  <c r="BF4821" i="236"/>
  <c r="BF4822" i="236"/>
  <c r="BF4823" i="236"/>
  <c r="BF4824" i="236"/>
  <c r="BF4825" i="236"/>
  <c r="BF4826" i="236"/>
  <c r="BF4827" i="236"/>
  <c r="BF4828" i="236"/>
  <c r="BF4829" i="236"/>
  <c r="BF4830" i="236"/>
  <c r="BF4831" i="236"/>
  <c r="BF4832" i="236"/>
  <c r="BF4833" i="236"/>
  <c r="BF4834" i="236"/>
  <c r="BF4835" i="236"/>
  <c r="BF4836" i="236"/>
  <c r="BF4837" i="236"/>
  <c r="BF4838" i="236"/>
  <c r="BF4839" i="236"/>
  <c r="BF4840" i="236"/>
  <c r="BF4841" i="236"/>
  <c r="BF4842" i="236"/>
  <c r="BF4843" i="236"/>
  <c r="BF4844" i="236"/>
  <c r="BF4845" i="236"/>
  <c r="BF4846" i="236"/>
  <c r="BF4847" i="236"/>
  <c r="BF4848" i="236"/>
  <c r="BF4849" i="236"/>
  <c r="BF4850" i="236"/>
  <c r="BF4851" i="236"/>
  <c r="BF4852" i="236"/>
  <c r="BF4853" i="236"/>
  <c r="BF4854" i="236"/>
  <c r="BF4855" i="236"/>
  <c r="BF4856" i="236"/>
  <c r="BF4857" i="236"/>
  <c r="BF4858" i="236"/>
  <c r="BF4859" i="236"/>
  <c r="BF4860" i="236"/>
  <c r="BF4861" i="236"/>
  <c r="BF4862" i="236"/>
  <c r="BF4863" i="236"/>
  <c r="BF4864" i="236"/>
  <c r="BF4865" i="236"/>
  <c r="BF4866" i="236"/>
  <c r="BF4867" i="236"/>
  <c r="BF4868" i="236"/>
  <c r="BF4869" i="236"/>
  <c r="BF4870" i="236"/>
  <c r="BF4871" i="236"/>
  <c r="BF4872" i="236"/>
  <c r="BF4873" i="236"/>
  <c r="BF4874" i="236"/>
  <c r="BF4875" i="236"/>
  <c r="BF4876" i="236"/>
  <c r="BF4877" i="236"/>
  <c r="BF4878" i="236"/>
  <c r="BF4879" i="236"/>
  <c r="BF4880" i="236"/>
  <c r="BF4881" i="236"/>
  <c r="BF4882" i="236"/>
  <c r="BF4883" i="236"/>
  <c r="BF4884" i="236"/>
  <c r="BF4885" i="236"/>
  <c r="BF4886" i="236"/>
  <c r="BF4887" i="236"/>
  <c r="BF4888" i="236"/>
  <c r="BF4889" i="236"/>
  <c r="BF4890" i="236"/>
  <c r="BF4891" i="236"/>
  <c r="BF4892" i="236"/>
  <c r="BF4893" i="236"/>
  <c r="BF4894" i="236"/>
  <c r="BF4895" i="236"/>
  <c r="BF4896" i="236"/>
  <c r="BF4897" i="236"/>
  <c r="BF4898" i="236"/>
  <c r="BF4899" i="236"/>
  <c r="BF4900" i="236"/>
  <c r="BF4901" i="236"/>
  <c r="BF4902" i="236"/>
  <c r="BF4903" i="236"/>
  <c r="BF4904" i="236"/>
  <c r="BF4905" i="236"/>
  <c r="BF4906" i="236"/>
  <c r="BF4907" i="236"/>
  <c r="BF4908" i="236"/>
  <c r="BF4909" i="236"/>
  <c r="BF4910" i="236"/>
  <c r="BF4911" i="236"/>
  <c r="BF4912" i="236"/>
  <c r="BF4913" i="236"/>
  <c r="BF4914" i="236"/>
  <c r="BF4915" i="236"/>
  <c r="BF4916" i="236"/>
  <c r="BF4917" i="236"/>
  <c r="BF4918" i="236"/>
  <c r="BF4919" i="236"/>
  <c r="BF4920" i="236"/>
  <c r="BF4921" i="236"/>
  <c r="BF4922" i="236"/>
  <c r="BF4923" i="236"/>
  <c r="BF4924" i="236"/>
  <c r="BF4925" i="236"/>
  <c r="BF4926" i="236"/>
  <c r="BF4927" i="236"/>
  <c r="BF4928" i="236"/>
  <c r="BF4929" i="236"/>
  <c r="BF4930" i="236"/>
  <c r="BF4931" i="236"/>
  <c r="BF4932" i="236"/>
  <c r="BF4933" i="236"/>
  <c r="BF4934" i="236"/>
  <c r="BF4935" i="236"/>
  <c r="BF4936" i="236"/>
  <c r="BF4937" i="236"/>
  <c r="BF4938" i="236"/>
  <c r="BF4939" i="236"/>
  <c r="BF4940" i="236"/>
  <c r="BF4941" i="236"/>
  <c r="BF4942" i="236"/>
  <c r="BF4943" i="236"/>
  <c r="BF4944" i="236"/>
  <c r="BF4945" i="236"/>
  <c r="BF4946" i="236"/>
  <c r="BF4947" i="236"/>
  <c r="BF4948" i="236"/>
  <c r="BF4949" i="236"/>
  <c r="BF4950" i="236"/>
  <c r="BF4951" i="236"/>
  <c r="BF4952" i="236"/>
  <c r="BF4953" i="236"/>
  <c r="BF4954" i="236"/>
  <c r="BF4955" i="236"/>
  <c r="BF4956" i="236"/>
  <c r="BF4957" i="236"/>
  <c r="BF4958" i="236"/>
  <c r="BF4959" i="236"/>
  <c r="BF4960" i="236"/>
  <c r="BF4961" i="236"/>
  <c r="BF4962" i="236"/>
  <c r="BF4963" i="236"/>
  <c r="BF4964" i="236"/>
  <c r="BF4965" i="236"/>
  <c r="BF4966" i="236"/>
  <c r="BF4967" i="236"/>
  <c r="BF4968" i="236"/>
  <c r="BF4969" i="236"/>
  <c r="BF4970" i="236"/>
  <c r="BF4971" i="236"/>
  <c r="BF4972" i="236"/>
  <c r="BF4973" i="236"/>
  <c r="BF4974" i="236"/>
  <c r="BF4975" i="236"/>
  <c r="BF4976" i="236"/>
  <c r="BF4977" i="236"/>
  <c r="BF4978" i="236"/>
  <c r="BF4979" i="236"/>
  <c r="BF4980" i="236"/>
  <c r="BF4981" i="236"/>
  <c r="BF4982" i="236"/>
  <c r="BF4983" i="236"/>
  <c r="BF4984" i="236"/>
  <c r="BF4985" i="236"/>
  <c r="BF4986" i="236"/>
  <c r="BF4987" i="236"/>
  <c r="BF4988" i="236"/>
  <c r="BF4989" i="236"/>
  <c r="BF4990" i="236"/>
  <c r="BF4991" i="236"/>
  <c r="BF4992" i="236"/>
  <c r="BF4993" i="236"/>
  <c r="BF4994" i="236"/>
  <c r="BF4995" i="236"/>
  <c r="BF4996" i="236"/>
  <c r="BF4997" i="236"/>
  <c r="BF4998" i="236"/>
  <c r="BF4999" i="236"/>
  <c r="BF5000" i="236"/>
  <c r="BF5001" i="236"/>
  <c r="BF5002" i="236"/>
  <c r="BF5003" i="236"/>
  <c r="BF5004" i="236"/>
  <c r="BF5005" i="236"/>
  <c r="BF5006" i="236"/>
  <c r="BF5007" i="236"/>
  <c r="BF5008" i="236"/>
  <c r="BF5009" i="236"/>
  <c r="BF5010" i="236"/>
  <c r="BF5011" i="236"/>
  <c r="BF5012" i="236"/>
  <c r="BF5013" i="236"/>
  <c r="BF5014" i="236"/>
  <c r="BF5015" i="236"/>
  <c r="BF5016" i="236"/>
  <c r="BF5017" i="236"/>
  <c r="BF5018" i="236"/>
  <c r="BF5019" i="236"/>
  <c r="BF5020" i="236"/>
  <c r="BF5021" i="236"/>
  <c r="BF5022" i="236"/>
  <c r="BF5023" i="236"/>
  <c r="BF5024" i="236"/>
  <c r="BF5025" i="236"/>
  <c r="BF5026" i="236"/>
  <c r="BF5027" i="236"/>
  <c r="BF5028" i="236"/>
  <c r="BF5029" i="236"/>
  <c r="BF5030" i="236"/>
  <c r="BF5031" i="236"/>
  <c r="BF5032" i="236"/>
  <c r="BF5033" i="236"/>
  <c r="BF5034" i="236"/>
  <c r="BF5035" i="236"/>
  <c r="BF5036" i="236"/>
  <c r="BF5037" i="236"/>
  <c r="BF5038" i="236"/>
  <c r="BF5039" i="236"/>
  <c r="BF5040" i="236"/>
  <c r="BF5041" i="236"/>
  <c r="BF5042" i="236"/>
  <c r="BF5043" i="236"/>
  <c r="BF5044" i="236"/>
  <c r="BF5045" i="236"/>
  <c r="BF5046" i="236"/>
  <c r="BF5047" i="236"/>
  <c r="BF5048" i="236"/>
  <c r="BF5049" i="236"/>
  <c r="BF5050" i="236"/>
  <c r="BF5051" i="236"/>
  <c r="BF5052" i="236"/>
  <c r="BF5053" i="236"/>
  <c r="BF5054" i="236"/>
  <c r="BF5055" i="236"/>
  <c r="BF5056" i="236"/>
  <c r="BF5057" i="236"/>
  <c r="BF5058" i="236"/>
  <c r="BF5059" i="236"/>
  <c r="BF5060" i="236"/>
  <c r="BF5061" i="236"/>
  <c r="BF5062" i="236"/>
  <c r="BF5063" i="236"/>
  <c r="BF5064" i="236"/>
  <c r="BF5065" i="236"/>
  <c r="BF5066" i="236"/>
  <c r="BF5067" i="236"/>
  <c r="BF5068" i="236"/>
  <c r="BF5069" i="236"/>
  <c r="BF5070" i="236"/>
  <c r="BF5071" i="236"/>
  <c r="BF5072" i="236"/>
  <c r="BF5073" i="236"/>
  <c r="BF5074" i="236"/>
  <c r="BF5075" i="236"/>
  <c r="BF5076" i="236"/>
  <c r="BF5077" i="236"/>
  <c r="BF5078" i="236"/>
  <c r="BF5079" i="236"/>
  <c r="BF5080" i="236"/>
  <c r="BF5081" i="236"/>
  <c r="BF5082" i="236"/>
  <c r="BF5083" i="236"/>
  <c r="BF5084" i="236"/>
  <c r="BF5085" i="236"/>
  <c r="BF5086" i="236"/>
  <c r="BF5087" i="236"/>
  <c r="BF5088" i="236"/>
  <c r="BF5089" i="236"/>
  <c r="BF5090" i="236"/>
  <c r="BF5091" i="236"/>
  <c r="BF5092" i="236"/>
  <c r="BF5093" i="236"/>
  <c r="BF5094" i="236"/>
  <c r="BF5095" i="236"/>
  <c r="BF5096" i="236"/>
  <c r="BF5097" i="236"/>
  <c r="BF5098" i="236"/>
  <c r="BF5099" i="236"/>
  <c r="BF5100" i="236"/>
  <c r="BF5101" i="236"/>
  <c r="BF5102" i="236"/>
  <c r="BF5103" i="236"/>
  <c r="BF5104" i="236"/>
  <c r="BF5105" i="236"/>
  <c r="BF5106" i="236"/>
  <c r="BF5107" i="236"/>
  <c r="BF5108" i="236"/>
  <c r="BF5109" i="236"/>
  <c r="BF5110" i="236"/>
  <c r="BF5111" i="236"/>
  <c r="BF5112" i="236"/>
  <c r="BF5113" i="236"/>
  <c r="BF5114" i="236"/>
  <c r="BF5115" i="236"/>
  <c r="BF5116" i="236"/>
  <c r="BF5117" i="236"/>
  <c r="BF5118" i="236"/>
  <c r="BF5119" i="236"/>
  <c r="BF5120" i="236"/>
  <c r="BF5121" i="236"/>
  <c r="BF5122" i="236"/>
  <c r="BF5123" i="236"/>
  <c r="BF5124" i="236"/>
  <c r="BF5125" i="236"/>
  <c r="BF5126" i="236"/>
  <c r="BF5127" i="236"/>
  <c r="BF5128" i="236"/>
  <c r="BF5129" i="236"/>
  <c r="BF5130" i="236"/>
  <c r="BF5131" i="236"/>
  <c r="BF5132" i="236"/>
  <c r="BF5133" i="236"/>
  <c r="BF5134" i="236"/>
  <c r="BF5135" i="236"/>
  <c r="BF5136" i="236"/>
  <c r="BF5137" i="236"/>
  <c r="BF5138" i="236"/>
  <c r="BF5139" i="236"/>
  <c r="BF5140" i="236"/>
  <c r="BF5141" i="236"/>
  <c r="BF5142" i="236"/>
  <c r="BF5143" i="236"/>
  <c r="BF5144" i="236"/>
  <c r="BF5145" i="236"/>
  <c r="BF5146" i="236"/>
  <c r="BF5147" i="236"/>
  <c r="BF5148" i="236"/>
  <c r="BF5149" i="236"/>
  <c r="BF5150" i="236"/>
  <c r="BF5151" i="236"/>
  <c r="BF5152" i="236"/>
  <c r="BF5153" i="236"/>
  <c r="BF5154" i="236"/>
  <c r="BF5155" i="236"/>
  <c r="BF5156" i="236"/>
  <c r="BF5157" i="236"/>
  <c r="BF5158" i="236"/>
  <c r="BF5159" i="236"/>
  <c r="BF5160" i="236"/>
  <c r="BF5161" i="236"/>
  <c r="BF5162" i="236"/>
  <c r="BF5163" i="236"/>
  <c r="BF5164" i="236"/>
  <c r="BF5165" i="236"/>
  <c r="BF5166" i="236"/>
  <c r="BF5167" i="236"/>
  <c r="BF5168" i="236"/>
  <c r="BF5169" i="236"/>
  <c r="BF5170" i="236"/>
  <c r="BF5171" i="236"/>
  <c r="BF5172" i="236"/>
  <c r="BF5173" i="236"/>
  <c r="BF5174" i="236"/>
  <c r="BF5175" i="236"/>
  <c r="BF5176" i="236"/>
  <c r="BF5177" i="236"/>
  <c r="BF5178" i="236"/>
  <c r="BF5179" i="236"/>
  <c r="BF5180" i="236"/>
  <c r="BF5181" i="236"/>
  <c r="BF5182" i="236"/>
  <c r="BF5183" i="236"/>
  <c r="BF5184" i="236"/>
  <c r="BF5185" i="236"/>
  <c r="BF5186" i="236"/>
  <c r="BF5187" i="236"/>
  <c r="BF5188" i="236"/>
  <c r="BF5189" i="236"/>
  <c r="BF5190" i="236"/>
  <c r="BF5191" i="236"/>
  <c r="BF5192" i="236"/>
  <c r="BF5193" i="236"/>
  <c r="BF5194" i="236"/>
  <c r="BF5195" i="236"/>
  <c r="BF5196" i="236"/>
  <c r="BF5197" i="236"/>
  <c r="BF5198" i="236"/>
  <c r="BF5199" i="236"/>
  <c r="BF5200" i="236"/>
  <c r="BF5201" i="236"/>
  <c r="BF5202" i="236"/>
  <c r="BF5203" i="236"/>
  <c r="BF5204" i="236"/>
  <c r="BF5205" i="236"/>
  <c r="BF5206" i="236"/>
  <c r="BF5207" i="236"/>
  <c r="BF5208" i="236"/>
  <c r="BF5209" i="236"/>
  <c r="BF5210" i="236"/>
  <c r="BF5211" i="236"/>
  <c r="BF5212" i="236"/>
  <c r="BF5213" i="236"/>
  <c r="BF5214" i="236"/>
  <c r="BF5215" i="236"/>
  <c r="BF5216" i="236"/>
  <c r="BF5217" i="236"/>
  <c r="BF5218" i="236"/>
  <c r="BF5219" i="236"/>
  <c r="BF5220" i="236"/>
  <c r="BF5221" i="236"/>
  <c r="BF5222" i="236"/>
  <c r="BF5223" i="236"/>
  <c r="BF5224" i="236"/>
  <c r="BF5225" i="236"/>
  <c r="BF5226" i="236"/>
  <c r="BF5227" i="236"/>
  <c r="BF5228" i="236"/>
  <c r="BF5229" i="236"/>
  <c r="BF5230" i="236"/>
  <c r="BF5231" i="236"/>
  <c r="BF5232" i="236"/>
  <c r="BF5233" i="236"/>
  <c r="BF5234" i="236"/>
  <c r="BF5235" i="236"/>
  <c r="BF5236" i="236"/>
  <c r="BF5237" i="236"/>
  <c r="BF5238" i="236"/>
  <c r="BF5239" i="236"/>
  <c r="BF5240" i="236"/>
  <c r="BF5241" i="236"/>
  <c r="BF5242" i="236"/>
  <c r="BF5243" i="236"/>
  <c r="BF5244" i="236"/>
  <c r="BF5245" i="236"/>
  <c r="BF5246" i="236"/>
  <c r="BF5247" i="236"/>
  <c r="BF5248" i="236"/>
  <c r="BF5249" i="236"/>
  <c r="BF5250" i="236"/>
  <c r="BF5251" i="236"/>
  <c r="BF5252" i="236"/>
  <c r="BF5253" i="236"/>
  <c r="BF5254" i="236"/>
  <c r="BF5255" i="236"/>
  <c r="BF5256" i="236"/>
  <c r="BF5257" i="236"/>
  <c r="BF5258" i="236"/>
  <c r="BF5259" i="236"/>
  <c r="BF5260" i="236"/>
  <c r="BF5261" i="236"/>
  <c r="BF5262" i="236"/>
  <c r="BF5263" i="236"/>
  <c r="BF5264" i="236"/>
  <c r="BF5265" i="236"/>
  <c r="BF5266" i="236"/>
  <c r="BF5267" i="236"/>
  <c r="BF5268" i="236"/>
  <c r="BF5269" i="236"/>
  <c r="BF5270" i="236"/>
  <c r="BF5271" i="236"/>
  <c r="BF5272" i="236"/>
  <c r="BF5273" i="236"/>
  <c r="BF5274" i="236"/>
  <c r="BF5275" i="236"/>
  <c r="BF5276" i="236"/>
  <c r="BF5277" i="236"/>
  <c r="BF5278" i="236"/>
  <c r="BF5279" i="236"/>
  <c r="BF5280" i="236"/>
  <c r="BF5281" i="236"/>
  <c r="BF5282" i="236"/>
  <c r="BF5283" i="236"/>
  <c r="BF5284" i="236"/>
  <c r="BF5285" i="236"/>
  <c r="BF5286" i="236"/>
  <c r="BF5287" i="236"/>
  <c r="BF5288" i="236"/>
  <c r="BF5289" i="236"/>
  <c r="BF5290" i="236"/>
  <c r="BF5291" i="236"/>
  <c r="BF5292" i="236"/>
  <c r="BF5293" i="236"/>
  <c r="BF5294" i="236"/>
  <c r="BF5295" i="236"/>
  <c r="BF5296" i="236"/>
  <c r="BF5297" i="236"/>
  <c r="BF5298" i="236"/>
  <c r="BF5299" i="236"/>
  <c r="BF5300" i="236"/>
  <c r="BF5301" i="236"/>
  <c r="BF5302" i="236"/>
  <c r="BF5303" i="236"/>
  <c r="BF5304" i="236"/>
  <c r="BF5305" i="236"/>
  <c r="BF5306" i="236"/>
  <c r="BF5307" i="236"/>
  <c r="BF5308" i="236"/>
  <c r="BF5309" i="236"/>
  <c r="BF5310" i="236"/>
  <c r="BF5311" i="236"/>
  <c r="BF5312" i="236"/>
  <c r="BF5313" i="236"/>
  <c r="BF5314" i="236"/>
  <c r="BF5315" i="236"/>
  <c r="BF5316" i="236"/>
  <c r="BF5317" i="236"/>
  <c r="BF5318" i="236"/>
  <c r="BF5319" i="236"/>
  <c r="BF5320" i="236"/>
  <c r="BF5321" i="236"/>
  <c r="BF5322" i="236"/>
  <c r="BF5323" i="236"/>
  <c r="BF5324" i="236"/>
  <c r="BF5325" i="236"/>
  <c r="BF5326" i="236"/>
  <c r="BF5327" i="236"/>
  <c r="BF5328" i="236"/>
  <c r="BF5329" i="236"/>
  <c r="BF5330" i="236"/>
  <c r="BF5331" i="236"/>
  <c r="BF5332" i="236"/>
  <c r="BF5333" i="236"/>
  <c r="BF5334" i="236"/>
  <c r="BF5335" i="236"/>
  <c r="BF5336" i="236"/>
  <c r="BF5337" i="236"/>
  <c r="BF5338" i="236"/>
  <c r="BF5339" i="236"/>
  <c r="BF5340" i="236"/>
  <c r="BF5341" i="236"/>
  <c r="BF5342" i="236"/>
  <c r="BF5343" i="236"/>
  <c r="BF5344" i="236"/>
  <c r="BF5345" i="236"/>
  <c r="BF5346" i="236"/>
  <c r="BF5347" i="236"/>
  <c r="BF5348" i="236"/>
  <c r="BF5349" i="236"/>
  <c r="BF5350" i="236"/>
  <c r="BF5351" i="236"/>
  <c r="BF5352" i="236"/>
  <c r="BF5353" i="236"/>
  <c r="BF5354" i="236"/>
  <c r="BF5355" i="236"/>
  <c r="BF5356" i="236"/>
  <c r="BF5357" i="236"/>
  <c r="BF5358" i="236"/>
  <c r="BF5359" i="236"/>
  <c r="BF5360" i="236"/>
  <c r="BF5361" i="236"/>
  <c r="BF5362" i="236"/>
  <c r="BF5363" i="236"/>
  <c r="BF5364" i="236"/>
  <c r="BF5365" i="236"/>
  <c r="BF5366" i="236"/>
  <c r="BF5367" i="236"/>
  <c r="BF5368" i="236"/>
  <c r="BF5369" i="236"/>
  <c r="BF5370" i="236"/>
  <c r="BF5371" i="236"/>
  <c r="BF5372" i="236"/>
  <c r="BF5373" i="236"/>
  <c r="BF5374" i="236"/>
  <c r="BF5375" i="236"/>
  <c r="BF5376" i="236"/>
  <c r="BF5377" i="236"/>
  <c r="BF5378" i="236"/>
  <c r="BF5379" i="236"/>
  <c r="BF5380" i="236"/>
  <c r="BF5381" i="236"/>
  <c r="BF5382" i="236"/>
  <c r="BF5383" i="236"/>
  <c r="BF5384" i="236"/>
  <c r="BF5385" i="236"/>
  <c r="BF5386" i="236"/>
  <c r="BF5387" i="236"/>
  <c r="BF5388" i="236"/>
  <c r="BF5389" i="236"/>
  <c r="BF5390" i="236"/>
  <c r="BF5391" i="236"/>
  <c r="BF5392" i="236"/>
  <c r="BF5393" i="236"/>
  <c r="BF5394" i="236"/>
  <c r="BF5395" i="236"/>
  <c r="BF5396" i="236"/>
  <c r="BF5397" i="236"/>
  <c r="BF5398" i="236"/>
  <c r="BF5399" i="236"/>
  <c r="BF5400" i="236"/>
  <c r="BF5401" i="236"/>
  <c r="BF5402" i="236"/>
  <c r="BF5403" i="236"/>
  <c r="BF5404" i="236"/>
  <c r="BF5405" i="236"/>
  <c r="BF5406" i="236"/>
  <c r="BF5407" i="236"/>
  <c r="BF5408" i="236"/>
  <c r="BF5409" i="236"/>
  <c r="BF5410" i="236"/>
  <c r="BF5411" i="236"/>
  <c r="BF5412" i="236"/>
  <c r="BF5413" i="236"/>
  <c r="BF5414" i="236"/>
  <c r="BF5415" i="236"/>
  <c r="BF5416" i="236"/>
  <c r="BF5417" i="236"/>
  <c r="BF5418" i="236"/>
  <c r="BF5419" i="236"/>
  <c r="BF5420" i="236"/>
  <c r="BF5421" i="236"/>
  <c r="BF5422" i="236"/>
  <c r="BF5423" i="236"/>
  <c r="BF5424" i="236"/>
  <c r="BF5425" i="236"/>
  <c r="BF5426" i="236"/>
  <c r="BF5427" i="236"/>
  <c r="BF5428" i="236"/>
  <c r="BF5429" i="236"/>
  <c r="BF5430" i="236"/>
  <c r="BF5431" i="236"/>
  <c r="BF5432" i="236"/>
  <c r="BF5433" i="236"/>
  <c r="BF5434" i="236"/>
  <c r="BF5435" i="236"/>
  <c r="BF5436" i="236"/>
  <c r="BF5437" i="236"/>
  <c r="BF5438" i="236"/>
  <c r="BF5439" i="236"/>
  <c r="BF5440" i="236"/>
  <c r="BF5441" i="236"/>
  <c r="BF5442" i="236"/>
  <c r="BF5443" i="236"/>
  <c r="BF5444" i="236"/>
  <c r="BF5445" i="236"/>
  <c r="BF5446" i="236"/>
  <c r="BF5447" i="236"/>
  <c r="BF5448" i="236"/>
  <c r="BF5449" i="236"/>
  <c r="BF5450" i="236"/>
  <c r="BF5451" i="236"/>
  <c r="BF5452" i="236"/>
  <c r="BF5453" i="236"/>
  <c r="BF5454" i="236"/>
  <c r="BF5455" i="236"/>
  <c r="BF5456" i="236"/>
  <c r="BF5457" i="236"/>
  <c r="BF5458" i="236"/>
  <c r="BF5459" i="236"/>
  <c r="BF5460" i="236"/>
  <c r="BF5461" i="236"/>
  <c r="BF5462" i="236"/>
  <c r="BF5463" i="236"/>
  <c r="BF5464" i="236"/>
  <c r="BF5465" i="236"/>
  <c r="BF5466" i="236"/>
  <c r="BF5467" i="236"/>
  <c r="BF5468" i="236"/>
  <c r="BF5469" i="236"/>
  <c r="BF5470" i="236"/>
  <c r="BF5471" i="236"/>
  <c r="BF5472" i="236"/>
  <c r="BF5473" i="236"/>
  <c r="BF5474" i="236"/>
  <c r="BF5475" i="236"/>
  <c r="BF5476" i="236"/>
  <c r="BF5477" i="236"/>
  <c r="BF5478" i="236"/>
  <c r="BF5479" i="236"/>
  <c r="BF5480" i="236"/>
  <c r="BF5481" i="236"/>
  <c r="BF5482" i="236"/>
  <c r="BF5483" i="236"/>
  <c r="BF5484" i="236"/>
  <c r="BF5485" i="236"/>
  <c r="BF5486" i="236"/>
  <c r="BF5487" i="236"/>
  <c r="BF5488" i="236"/>
  <c r="BF5489" i="236"/>
  <c r="BF5490" i="236"/>
  <c r="BF5491" i="236"/>
  <c r="BF5492" i="236"/>
  <c r="BF5493" i="236"/>
  <c r="BF5494" i="236"/>
  <c r="BF5495" i="236"/>
  <c r="BF5496" i="236"/>
  <c r="BF5497" i="236"/>
  <c r="BF5498" i="236"/>
  <c r="BF5499" i="236"/>
  <c r="BF5500" i="236"/>
  <c r="BF5501" i="236"/>
  <c r="BF5502" i="236"/>
  <c r="BF5503" i="236"/>
  <c r="BF5504" i="236"/>
  <c r="BF5505" i="236"/>
  <c r="BF5506" i="236"/>
  <c r="BF5507" i="236"/>
  <c r="BF5508" i="236"/>
  <c r="BF5509" i="236"/>
  <c r="BF5510" i="236"/>
  <c r="BF5511" i="236"/>
  <c r="BF5512" i="236"/>
  <c r="BF5513" i="236"/>
  <c r="BF5514" i="236"/>
  <c r="BF5515" i="236"/>
  <c r="BF5516" i="236"/>
  <c r="BF5517" i="236"/>
  <c r="BF5518" i="236"/>
  <c r="BF5519" i="236"/>
  <c r="BF5520" i="236"/>
  <c r="BF5521" i="236"/>
  <c r="BF5522" i="236"/>
  <c r="BF5523" i="236"/>
  <c r="BF5524" i="236"/>
  <c r="BF5525" i="236"/>
  <c r="BF5526" i="236"/>
  <c r="BF5527" i="236"/>
  <c r="BF5528" i="236"/>
  <c r="BF5529" i="236"/>
  <c r="BF5530" i="236"/>
  <c r="BF5531" i="236"/>
  <c r="BF5532" i="236"/>
  <c r="BF5533" i="236"/>
  <c r="BF5534" i="236"/>
  <c r="BF5535" i="236"/>
  <c r="BF5536" i="236"/>
  <c r="BF5537" i="236"/>
  <c r="BF5538" i="236"/>
  <c r="BF5539" i="236"/>
  <c r="BF5540" i="236"/>
  <c r="BF5541" i="236"/>
  <c r="BF5542" i="236"/>
  <c r="BF5543" i="236"/>
  <c r="BF5544" i="236"/>
  <c r="BF5545" i="236"/>
  <c r="BF5546" i="236"/>
  <c r="BF5547" i="236"/>
  <c r="BF5548" i="236"/>
  <c r="BF5549" i="236"/>
  <c r="BF5550" i="236"/>
  <c r="BF5551" i="236"/>
  <c r="BF5552" i="236"/>
  <c r="BF5553" i="236"/>
  <c r="BF5554" i="236"/>
  <c r="BF5555" i="236"/>
  <c r="BF5556" i="236"/>
  <c r="BF5557" i="236"/>
  <c r="BF5558" i="236"/>
  <c r="BF5559" i="236"/>
  <c r="BF5560" i="236"/>
  <c r="BF5561" i="236"/>
  <c r="BF5562" i="236"/>
  <c r="BF5563" i="236"/>
  <c r="BF5564" i="236"/>
  <c r="BF5565" i="236"/>
  <c r="BF5566" i="236"/>
  <c r="BF5567" i="236"/>
  <c r="BF5568" i="236"/>
  <c r="BF5569" i="236"/>
  <c r="BF5570" i="236"/>
  <c r="BF5571" i="236"/>
  <c r="BF5572" i="236"/>
  <c r="BF5573" i="236"/>
  <c r="BF5574" i="236"/>
  <c r="BF5575" i="236"/>
  <c r="BF5576" i="236"/>
  <c r="BF5577" i="236"/>
  <c r="BF5578" i="236"/>
  <c r="BF5579" i="236"/>
  <c r="BF5580" i="236"/>
  <c r="BF5581" i="236"/>
  <c r="BF5582" i="236"/>
  <c r="BF5583" i="236"/>
  <c r="BF5584" i="236"/>
  <c r="BF5585" i="236"/>
  <c r="BF5586" i="236"/>
  <c r="BF5587" i="236"/>
  <c r="BF5588" i="236"/>
  <c r="BF5589" i="236"/>
  <c r="BF5590" i="236"/>
  <c r="BF5591" i="236"/>
  <c r="BF5592" i="236"/>
  <c r="BF5593" i="236"/>
  <c r="BF5594" i="236"/>
  <c r="BF5595" i="236"/>
  <c r="BF5596" i="236"/>
  <c r="BF5597" i="236"/>
  <c r="BF5598" i="236"/>
  <c r="BF5599" i="236"/>
  <c r="BF5600" i="236"/>
  <c r="BF5601" i="236"/>
  <c r="BF5602" i="236"/>
  <c r="BF5603" i="236"/>
  <c r="BF5604" i="236"/>
  <c r="BF5605" i="236"/>
  <c r="BF5606" i="236"/>
  <c r="BF5607" i="236"/>
  <c r="BF5608" i="236"/>
  <c r="BF5609" i="236"/>
  <c r="BF5610" i="236"/>
  <c r="BF5611" i="236"/>
  <c r="BF5612" i="236"/>
  <c r="BF5613" i="236"/>
  <c r="BF5614" i="236"/>
  <c r="BF5615" i="236"/>
  <c r="BF5616" i="236"/>
  <c r="BF5617" i="236"/>
  <c r="BF5618" i="236"/>
  <c r="BF5619" i="236"/>
  <c r="BF5620" i="236"/>
  <c r="BF5621" i="236"/>
  <c r="BF5622" i="236"/>
  <c r="BF5623" i="236"/>
  <c r="BF5624" i="236"/>
  <c r="BF5625" i="236"/>
  <c r="BF5626" i="236"/>
  <c r="BF5627" i="236"/>
  <c r="BF5628" i="236"/>
  <c r="BF5629" i="236"/>
  <c r="BF5630" i="236"/>
  <c r="BF5631" i="236"/>
  <c r="BF5632" i="236"/>
  <c r="BF5633" i="236"/>
  <c r="BF5634" i="236"/>
  <c r="BF5635" i="236"/>
  <c r="BF5636" i="236"/>
  <c r="BF5637" i="236"/>
  <c r="BF5638" i="236"/>
  <c r="BF5639" i="236"/>
  <c r="BF5640" i="236"/>
  <c r="BF5641" i="236"/>
  <c r="BF5642" i="236"/>
  <c r="BF5643" i="236"/>
  <c r="BF5644" i="236"/>
  <c r="BF5645" i="236"/>
  <c r="BF5646" i="236"/>
  <c r="BF5647" i="236"/>
  <c r="BF5648" i="236"/>
  <c r="BF5649" i="236"/>
  <c r="BF5650" i="236"/>
  <c r="BF5651" i="236"/>
  <c r="BF5652" i="236"/>
  <c r="BF5653" i="236"/>
  <c r="BF5654" i="236"/>
  <c r="BF5655" i="236"/>
  <c r="BF5656" i="236"/>
  <c r="BF5657" i="236"/>
  <c r="BF5658" i="236"/>
  <c r="BF5659" i="236"/>
  <c r="BF5660" i="236"/>
  <c r="BF5661" i="236"/>
  <c r="BF5662" i="236"/>
  <c r="BF5663" i="236"/>
  <c r="BF5664" i="236"/>
  <c r="BF5665" i="236"/>
  <c r="BF5666" i="236"/>
  <c r="BF5667" i="236"/>
  <c r="BF5668" i="236"/>
  <c r="BF5669" i="236"/>
  <c r="BF5670" i="236"/>
  <c r="BF5671" i="236"/>
  <c r="BF5672" i="236"/>
  <c r="BF5673" i="236"/>
  <c r="BF5674" i="236"/>
  <c r="BF5675" i="236"/>
  <c r="BF5676" i="236"/>
  <c r="BF5677" i="236"/>
  <c r="BF5678" i="236"/>
  <c r="BF5679" i="236"/>
  <c r="BF5680" i="236"/>
  <c r="BF5681" i="236"/>
  <c r="BF5682" i="236"/>
  <c r="BF5683" i="236"/>
  <c r="BF5684" i="236"/>
  <c r="BF5685" i="236"/>
  <c r="BF5686" i="236"/>
  <c r="BF5687" i="236"/>
  <c r="BF5688" i="236"/>
  <c r="BF5689" i="236"/>
  <c r="BF5690" i="236"/>
  <c r="BF5691" i="236"/>
  <c r="BF5692" i="236"/>
  <c r="BF5693" i="236"/>
  <c r="BF5694" i="236"/>
  <c r="BF5695" i="236"/>
  <c r="BF5696" i="236"/>
  <c r="BF5697" i="236"/>
  <c r="BF5698" i="236"/>
  <c r="BF5699" i="236"/>
  <c r="BF5700" i="236"/>
  <c r="BF5701" i="236"/>
  <c r="BF5702" i="236"/>
  <c r="BF5703" i="236"/>
  <c r="BF5704" i="236"/>
  <c r="BF5705" i="236"/>
  <c r="BF5706" i="236"/>
  <c r="BF5707" i="236"/>
  <c r="BF5708" i="236"/>
  <c r="BF5709" i="236"/>
  <c r="BF5710" i="236"/>
  <c r="BF5711" i="236"/>
  <c r="BF5712" i="236"/>
  <c r="BF5713" i="236"/>
  <c r="BF5714" i="236"/>
  <c r="BF5715" i="236"/>
  <c r="BF5716" i="236"/>
  <c r="BF5717" i="236"/>
  <c r="BF5718" i="236"/>
  <c r="BF5719" i="236"/>
  <c r="BF5720" i="236"/>
  <c r="BF5721" i="236"/>
  <c r="BF5722" i="236"/>
  <c r="BF5723" i="236"/>
  <c r="BF5724" i="236"/>
  <c r="BF5725" i="236"/>
  <c r="BF5726" i="236"/>
  <c r="BF5727" i="236"/>
  <c r="BF5728" i="236"/>
  <c r="BF5729" i="236"/>
  <c r="BF5730" i="236"/>
  <c r="BF5731" i="236"/>
  <c r="BF5732" i="236"/>
  <c r="BF5733" i="236"/>
  <c r="BF5734" i="236"/>
  <c r="BF5735" i="236"/>
  <c r="BF5736" i="236"/>
  <c r="BF5737" i="236"/>
  <c r="BF5738" i="236"/>
  <c r="BF5739" i="236"/>
  <c r="BF5740" i="236"/>
  <c r="BF5741" i="236"/>
  <c r="BF5742" i="236"/>
  <c r="BF5743" i="236"/>
  <c r="BF5744" i="236"/>
  <c r="BF5745" i="236"/>
  <c r="BF5746" i="236"/>
  <c r="BF5747" i="236"/>
  <c r="BF5748" i="236"/>
  <c r="BF5749" i="236"/>
  <c r="BF5750" i="236"/>
  <c r="BF5751" i="236"/>
  <c r="BF5752" i="236"/>
  <c r="BF5753" i="236"/>
  <c r="BF5754" i="236"/>
  <c r="BF5755" i="236"/>
  <c r="BF5756" i="236"/>
  <c r="BF5757" i="236"/>
  <c r="BF5758" i="236"/>
  <c r="BF5759" i="236"/>
  <c r="BF5760" i="236"/>
  <c r="BF5761" i="236"/>
  <c r="BF5762" i="236"/>
  <c r="BF5763" i="236"/>
  <c r="BF5764" i="236"/>
  <c r="BF5765" i="236"/>
  <c r="BF5766" i="236"/>
  <c r="BF5767" i="236"/>
  <c r="BF5768" i="236"/>
  <c r="BF5769" i="236"/>
  <c r="BF5770" i="236"/>
  <c r="BF5771" i="236"/>
  <c r="BF5772" i="236"/>
  <c r="BF5773" i="236"/>
  <c r="BF5774" i="236"/>
  <c r="BF5775" i="236"/>
  <c r="BF5776" i="236"/>
  <c r="BF5777" i="236"/>
  <c r="BF5778" i="236"/>
  <c r="BF5779" i="236"/>
  <c r="BF5780" i="236"/>
  <c r="BF5781" i="236"/>
  <c r="BF5782" i="236"/>
  <c r="BF5783" i="236"/>
  <c r="BF5784" i="236"/>
  <c r="BF5785" i="236"/>
  <c r="BF5786" i="236"/>
  <c r="BF5787" i="236"/>
  <c r="BF5788" i="236"/>
  <c r="BF5789" i="236"/>
  <c r="BF5790" i="236"/>
  <c r="BF5791" i="236"/>
  <c r="BF5792" i="236"/>
  <c r="BF5793" i="236"/>
  <c r="BF5794" i="236"/>
  <c r="BF5795" i="236"/>
  <c r="BF5796" i="236"/>
  <c r="BF5797" i="236"/>
  <c r="BF5798" i="236"/>
  <c r="BF5799" i="236"/>
  <c r="BF5800" i="236"/>
  <c r="BF5801" i="236"/>
  <c r="BF5802" i="236"/>
  <c r="BF5803" i="236"/>
  <c r="BF5804" i="236"/>
  <c r="BF5805" i="236"/>
  <c r="BF5806" i="236"/>
  <c r="BF5807" i="236"/>
  <c r="BF5808" i="236"/>
  <c r="BF5809" i="236"/>
  <c r="BF5810" i="236"/>
  <c r="BF5811" i="236"/>
  <c r="BF5812" i="236"/>
  <c r="BF5813" i="236"/>
  <c r="BF5814" i="236"/>
  <c r="BF5815" i="236"/>
  <c r="BF5816" i="236"/>
  <c r="BF5817" i="236"/>
  <c r="BF5818" i="236"/>
  <c r="BF5819" i="236"/>
  <c r="BF5820" i="236"/>
  <c r="BF5821" i="236"/>
  <c r="BF5822" i="236"/>
  <c r="BF5823" i="236"/>
  <c r="BF5824" i="236"/>
  <c r="BF5825" i="236"/>
  <c r="BF5826" i="236"/>
  <c r="BF5827" i="236"/>
  <c r="BF5828" i="236"/>
  <c r="BF5829" i="236"/>
  <c r="BF5830" i="236"/>
  <c r="BF5831" i="236"/>
  <c r="BF5832" i="236"/>
  <c r="BF5833" i="236"/>
  <c r="BF5834" i="236"/>
  <c r="BF5835" i="236"/>
  <c r="BF5836" i="236"/>
  <c r="BF5837" i="236"/>
  <c r="BF5838" i="236"/>
  <c r="BF5839" i="236"/>
  <c r="BF5840" i="236"/>
  <c r="BF5841" i="236"/>
  <c r="BF5842" i="236"/>
  <c r="BF5843" i="236"/>
  <c r="BF5844" i="236"/>
  <c r="BF5845" i="236"/>
  <c r="BF5846" i="236"/>
  <c r="BF5847" i="236"/>
  <c r="BF5848" i="236"/>
  <c r="BF5849" i="236"/>
  <c r="BF5850" i="236"/>
  <c r="BF5851" i="236"/>
  <c r="BF5852" i="236"/>
  <c r="BF5853" i="236"/>
  <c r="BF5854" i="236"/>
  <c r="BF5855" i="236"/>
  <c r="BF5856" i="236"/>
  <c r="BF5857" i="236"/>
  <c r="BF5858" i="236"/>
  <c r="BF5859" i="236"/>
  <c r="BF5860" i="236"/>
  <c r="BF5861" i="236"/>
  <c r="BF5862" i="236"/>
  <c r="BF5863" i="236"/>
  <c r="BF5864" i="236"/>
  <c r="BF5865" i="236"/>
  <c r="BF5866" i="236"/>
  <c r="BF5867" i="236"/>
  <c r="BF5868" i="236"/>
  <c r="BF5869" i="236"/>
  <c r="BF5870" i="236"/>
  <c r="BF5871" i="236"/>
  <c r="BF5872" i="236"/>
  <c r="BF5873" i="236"/>
  <c r="BF5874" i="236"/>
  <c r="BF5875" i="236"/>
  <c r="BF5876" i="236"/>
  <c r="BF5877" i="236"/>
  <c r="BF5878" i="236"/>
  <c r="BF5879" i="236"/>
  <c r="BF5880" i="236"/>
  <c r="BF5881" i="236"/>
  <c r="BF5882" i="236"/>
  <c r="BF5883" i="236"/>
  <c r="BF5884" i="236"/>
  <c r="BF5885" i="236"/>
  <c r="BF5886" i="236"/>
  <c r="BF5887" i="236"/>
  <c r="BF5888" i="236"/>
  <c r="BF5889" i="236"/>
  <c r="BF5890" i="236"/>
  <c r="BF5891" i="236"/>
  <c r="BF5892" i="236"/>
  <c r="BF5893" i="236"/>
  <c r="BF5894" i="236"/>
  <c r="BF5895" i="236"/>
  <c r="BF5896" i="236"/>
  <c r="BF5897" i="236"/>
  <c r="BF5898" i="236"/>
  <c r="BF5899" i="236"/>
  <c r="BF5900" i="236"/>
  <c r="BF5901" i="236"/>
  <c r="BF5902" i="236"/>
  <c r="BF5903" i="236"/>
  <c r="BF5904" i="236"/>
  <c r="BF5905" i="236"/>
  <c r="BF5906" i="236"/>
  <c r="BF5907" i="236"/>
  <c r="BF5908" i="236"/>
  <c r="BF5909" i="236"/>
  <c r="BF5910" i="236"/>
  <c r="BF5911" i="236"/>
  <c r="BF5912" i="236"/>
  <c r="BF5913" i="236"/>
  <c r="BF5914" i="236"/>
  <c r="BF5915" i="236"/>
  <c r="BF5916" i="236"/>
  <c r="BF5917" i="236"/>
  <c r="BF5918" i="236"/>
  <c r="BF5919" i="236"/>
  <c r="BF5920" i="236"/>
  <c r="BF5921" i="236"/>
  <c r="BF5922" i="236"/>
  <c r="BF5923" i="236"/>
  <c r="BF5924" i="236"/>
  <c r="BF5925" i="236"/>
  <c r="BF5926" i="236"/>
  <c r="BF5927" i="236"/>
  <c r="BF5928" i="236"/>
  <c r="BF5929" i="236"/>
  <c r="BF5930" i="236"/>
  <c r="BF5931" i="236"/>
  <c r="BF5932" i="236"/>
  <c r="BF5933" i="236"/>
  <c r="BF5934" i="236"/>
  <c r="BF5935" i="236"/>
  <c r="BF5936" i="236"/>
  <c r="BF5937" i="236"/>
  <c r="BF5938" i="236"/>
  <c r="BF5939" i="236"/>
  <c r="BF5940" i="236"/>
  <c r="BF5941" i="236"/>
  <c r="BF5942" i="236"/>
  <c r="BF5943" i="236"/>
  <c r="BF5944" i="236"/>
  <c r="BF5945" i="236"/>
  <c r="BF5946" i="236"/>
  <c r="BF5947" i="236"/>
  <c r="BF5948" i="236"/>
  <c r="BF5949" i="236"/>
  <c r="BF5950" i="236"/>
  <c r="BF5951" i="236"/>
  <c r="BF5952" i="236"/>
  <c r="BF5953" i="236"/>
  <c r="BF5954" i="236"/>
  <c r="BF5955" i="236"/>
  <c r="BF5956" i="236"/>
  <c r="BF5957" i="236"/>
  <c r="BF5958" i="236"/>
  <c r="BF5959" i="236"/>
  <c r="BF5960" i="236"/>
  <c r="BF5961" i="236"/>
  <c r="BF5962" i="236"/>
  <c r="BF5963" i="236"/>
  <c r="BF5964" i="236"/>
  <c r="BF5965" i="236"/>
  <c r="BF5966" i="236"/>
  <c r="BF5967" i="236"/>
  <c r="BF5968" i="236"/>
  <c r="BF5969" i="236"/>
  <c r="BF5970" i="236"/>
  <c r="BF5971" i="236"/>
  <c r="BF5972" i="236"/>
  <c r="BF5973" i="236"/>
  <c r="BF5974" i="236"/>
  <c r="BF5975" i="236"/>
  <c r="BF5976" i="236"/>
  <c r="BF5977" i="236"/>
  <c r="BF5978" i="236"/>
  <c r="BF5979" i="236"/>
  <c r="BF5980" i="236"/>
  <c r="BF5981" i="236"/>
  <c r="BF5982" i="236"/>
  <c r="BF5983" i="236"/>
  <c r="BF5984" i="236"/>
  <c r="BF5985" i="236"/>
  <c r="BF5986" i="236"/>
  <c r="BF5987" i="236"/>
  <c r="BF5988" i="236"/>
  <c r="BF5989" i="236"/>
  <c r="BF5990" i="236"/>
  <c r="BF5991" i="236"/>
  <c r="BF5992" i="236"/>
  <c r="BF5993" i="236"/>
  <c r="BF5994" i="236"/>
  <c r="BF5995" i="236"/>
  <c r="BF5996" i="236"/>
  <c r="BF5997" i="236"/>
  <c r="BF5998" i="236"/>
  <c r="BF5999" i="236"/>
  <c r="BF6000" i="236"/>
  <c r="BF6001" i="236"/>
  <c r="BF6002" i="236"/>
  <c r="BF6003" i="236"/>
  <c r="BF6004" i="236"/>
  <c r="BF6005" i="236"/>
  <c r="BF6006" i="236"/>
  <c r="BF6007" i="236"/>
  <c r="BF6008" i="236"/>
  <c r="BF6009" i="236"/>
  <c r="BF6010" i="236"/>
  <c r="BF6011" i="236"/>
  <c r="BF6012" i="236"/>
  <c r="BF6013" i="236"/>
  <c r="BF6014" i="236"/>
  <c r="BF6015" i="236"/>
  <c r="BF6016" i="236"/>
  <c r="BF6017" i="236"/>
  <c r="BF6018" i="236"/>
  <c r="BF6019" i="236"/>
  <c r="BF6020" i="236"/>
  <c r="BF6021" i="236"/>
  <c r="BF6022" i="236"/>
  <c r="BF6023" i="236"/>
  <c r="BF6024" i="236"/>
  <c r="BF6025" i="236"/>
  <c r="BF6026" i="236"/>
  <c r="BF6027" i="236"/>
  <c r="BF6028" i="236"/>
  <c r="BF6029" i="236"/>
  <c r="BF6030" i="236"/>
  <c r="BF6031" i="236"/>
  <c r="BF6032" i="236"/>
  <c r="BF6033" i="236"/>
  <c r="BF6034" i="236"/>
  <c r="BF6035" i="236"/>
  <c r="BF6036" i="236"/>
  <c r="BF6037" i="236"/>
  <c r="BF6038" i="236"/>
  <c r="BF6039" i="236"/>
  <c r="BF6040" i="236"/>
  <c r="BF6041" i="236"/>
  <c r="BF6042" i="236"/>
  <c r="BF6043" i="236"/>
  <c r="BF6044" i="236"/>
  <c r="BF6045" i="236"/>
  <c r="BF6046" i="236"/>
  <c r="BF6047" i="236"/>
  <c r="BF6048" i="236"/>
  <c r="BF6049" i="236"/>
  <c r="BF6050" i="236"/>
  <c r="BF6051" i="236"/>
  <c r="BF6052" i="236"/>
  <c r="BF6053" i="236"/>
  <c r="BF6054" i="236"/>
  <c r="BF6055" i="236"/>
  <c r="BF6056" i="236"/>
  <c r="BF6057" i="236"/>
  <c r="BF6058" i="236"/>
  <c r="BF6059" i="236"/>
  <c r="BF6060" i="236"/>
  <c r="BF6061" i="236"/>
  <c r="BF6062" i="236"/>
  <c r="BF6063" i="236"/>
  <c r="BF6064" i="236"/>
  <c r="BF6065" i="236"/>
  <c r="BF6066" i="236"/>
  <c r="BF6067" i="236"/>
  <c r="BF6068" i="236"/>
  <c r="BF6069" i="236"/>
  <c r="BF6070" i="236"/>
  <c r="BF6071" i="236"/>
  <c r="BF6072" i="236"/>
  <c r="BF6073" i="236"/>
  <c r="BF6074" i="236"/>
  <c r="BF6075" i="236"/>
  <c r="BF6076" i="236"/>
  <c r="BF6077" i="236"/>
  <c r="BF6078" i="236"/>
  <c r="BF6079" i="236"/>
  <c r="BF6080" i="236"/>
  <c r="BF6081" i="236"/>
  <c r="BF6082" i="236"/>
  <c r="BF6083" i="236"/>
  <c r="BF6084" i="236"/>
  <c r="BF6085" i="236"/>
  <c r="BF6086" i="236"/>
  <c r="BF6087" i="236"/>
  <c r="BF6088" i="236"/>
  <c r="BF6089" i="236"/>
  <c r="BF6090" i="236"/>
  <c r="BF6091" i="236"/>
  <c r="BF6092" i="236"/>
  <c r="BF6093" i="236"/>
  <c r="BF6094" i="236"/>
  <c r="BF6095" i="236"/>
  <c r="BF6096" i="236"/>
  <c r="BF6097" i="236"/>
  <c r="BF6098" i="236"/>
  <c r="BF6099" i="236"/>
  <c r="BF6100" i="236"/>
  <c r="BF6101" i="236"/>
  <c r="BF6102" i="236"/>
  <c r="BF6103" i="236"/>
  <c r="BF6104" i="236"/>
  <c r="BF6105" i="236"/>
  <c r="BF6106" i="236"/>
  <c r="BF6107" i="236"/>
  <c r="BF6108" i="236"/>
  <c r="BF6109" i="236"/>
  <c r="BF6110" i="236"/>
  <c r="BF6111" i="236"/>
  <c r="BF6112" i="236"/>
  <c r="BF6113" i="236"/>
  <c r="BF6114" i="236"/>
  <c r="BF6115" i="236"/>
  <c r="BF6116" i="236"/>
  <c r="BF6117" i="236"/>
  <c r="BF6118" i="236"/>
  <c r="BF6119" i="236"/>
  <c r="BF6120" i="236"/>
  <c r="BF6121" i="236"/>
  <c r="BF6122" i="236"/>
  <c r="BF6123" i="236"/>
  <c r="BF6124" i="236"/>
  <c r="BF6125" i="236"/>
  <c r="BF6126" i="236"/>
  <c r="BF6127" i="236"/>
  <c r="BF6128" i="236"/>
  <c r="BF6129" i="236"/>
  <c r="BF6130" i="236"/>
  <c r="BF6131" i="236"/>
  <c r="BF6132" i="236"/>
  <c r="BF6133" i="236"/>
  <c r="BF6134" i="236"/>
  <c r="BF6135" i="236"/>
  <c r="BF6136" i="236"/>
  <c r="BF6137" i="236"/>
  <c r="BF6138" i="236"/>
  <c r="BF6139" i="236"/>
  <c r="BF6140" i="236"/>
  <c r="BF6141" i="236"/>
  <c r="BF6142" i="236"/>
  <c r="BF6143" i="236"/>
  <c r="BF6144" i="236"/>
  <c r="BF6145" i="236"/>
  <c r="BF6146" i="236"/>
  <c r="BF6147" i="236"/>
  <c r="BF6148" i="236"/>
  <c r="BF6149" i="236"/>
  <c r="BF6150" i="236"/>
  <c r="BF6151" i="236"/>
  <c r="BF6152" i="236"/>
  <c r="BF6153" i="236"/>
  <c r="BF6154" i="236"/>
  <c r="BF6155" i="236"/>
  <c r="BF6156" i="236"/>
  <c r="BF6157" i="236"/>
  <c r="BF6158" i="236"/>
  <c r="BF6159" i="236"/>
  <c r="BF6160" i="236"/>
  <c r="BF6161" i="236"/>
  <c r="BF6162" i="236"/>
  <c r="BF6163" i="236"/>
  <c r="BF6164" i="236"/>
  <c r="BF6165" i="236"/>
  <c r="BF6166" i="236"/>
  <c r="BF6167" i="236"/>
  <c r="BF6168" i="236"/>
  <c r="BF6169" i="236"/>
  <c r="BF6170" i="236"/>
  <c r="BF6171" i="236"/>
  <c r="BF6172" i="236"/>
  <c r="BF6173" i="236"/>
  <c r="BF6174" i="236"/>
  <c r="BF6175" i="236"/>
  <c r="BF6176" i="236"/>
  <c r="BF6177" i="236"/>
  <c r="BF6178" i="236"/>
  <c r="BF6179" i="236"/>
  <c r="BF6180" i="236"/>
  <c r="BF6181" i="236"/>
  <c r="BF6182" i="236"/>
  <c r="BF6183" i="236"/>
  <c r="BF6184" i="236"/>
  <c r="BF6185" i="236"/>
  <c r="BF6186" i="236"/>
  <c r="BF6187" i="236"/>
  <c r="BF6188" i="236"/>
  <c r="BF6189" i="236"/>
  <c r="BF6190" i="236"/>
  <c r="BF6191" i="236"/>
  <c r="BF6192" i="236"/>
  <c r="BF6193" i="236"/>
  <c r="BF6194" i="236"/>
  <c r="BF6195" i="236"/>
  <c r="BF6196" i="236"/>
  <c r="BF6197" i="236"/>
  <c r="BF6198" i="236"/>
  <c r="BF6199" i="236"/>
  <c r="BF6200" i="236"/>
  <c r="BF6201" i="236"/>
  <c r="BF6202" i="236"/>
  <c r="BF6203" i="236"/>
  <c r="BF6204" i="236"/>
  <c r="BF6205" i="236"/>
  <c r="BF6206" i="236"/>
  <c r="BF6207" i="236"/>
  <c r="BF6208" i="236"/>
  <c r="BF6209" i="236"/>
  <c r="BF6210" i="236"/>
  <c r="BF6211" i="236"/>
  <c r="BF6212" i="236"/>
  <c r="BF6213" i="236"/>
  <c r="BF6214" i="236"/>
  <c r="BF6215" i="236"/>
  <c r="BF6216" i="236"/>
  <c r="BF6217" i="236"/>
  <c r="BF6218" i="236"/>
  <c r="BF6219" i="236"/>
  <c r="BF6220" i="236"/>
  <c r="BF6221" i="236"/>
  <c r="BF6222" i="236"/>
  <c r="BF6223" i="236"/>
  <c r="BF6224" i="236"/>
  <c r="BF6225" i="236"/>
  <c r="BF6226" i="236"/>
  <c r="BF6227" i="236"/>
  <c r="BF6228" i="236"/>
  <c r="BF6229" i="236"/>
  <c r="BF6230" i="236"/>
  <c r="BF6231" i="236"/>
  <c r="BF6232" i="236"/>
  <c r="BF6233" i="236"/>
  <c r="BF6234" i="236"/>
  <c r="BF6235" i="236"/>
  <c r="BF6236" i="236"/>
  <c r="BF6237" i="236"/>
  <c r="BF6238" i="236"/>
  <c r="BF6239" i="236"/>
  <c r="BF6240" i="236"/>
  <c r="BF6241" i="236"/>
  <c r="BF6242" i="236"/>
  <c r="BF6243" i="236"/>
  <c r="BF6244" i="236"/>
  <c r="BF6245" i="236"/>
  <c r="BF6246" i="236"/>
  <c r="BF6247" i="236"/>
  <c r="BF6248" i="236"/>
  <c r="BF6249" i="236"/>
  <c r="BF6250" i="236"/>
  <c r="BF6251" i="236"/>
  <c r="BF6252" i="236"/>
  <c r="BF6253" i="236"/>
  <c r="BF6254" i="236"/>
  <c r="BF6255" i="236"/>
  <c r="BF6256" i="236"/>
  <c r="BF4" i="236"/>
  <c r="BD5" i="236"/>
  <c r="BD6" i="236"/>
  <c r="BD7" i="236"/>
  <c r="BD8" i="236"/>
  <c r="BD9" i="236"/>
  <c r="BD10" i="236"/>
  <c r="BD11" i="236"/>
  <c r="BD12" i="236"/>
  <c r="BD13" i="236"/>
  <c r="BD14" i="236"/>
  <c r="BD15" i="236"/>
  <c r="BD16" i="236"/>
  <c r="BD17" i="236"/>
  <c r="BD18" i="236"/>
  <c r="BD19" i="236"/>
  <c r="BD20" i="236"/>
  <c r="BD21" i="236"/>
  <c r="BD22" i="236"/>
  <c r="BD23" i="236"/>
  <c r="BD24" i="236"/>
  <c r="BD25" i="236"/>
  <c r="BD26" i="236"/>
  <c r="BD27" i="236"/>
  <c r="BD28" i="236"/>
  <c r="BD29" i="236"/>
  <c r="BD30" i="236"/>
  <c r="BD31" i="236"/>
  <c r="BD32" i="236"/>
  <c r="BD33" i="236"/>
  <c r="BD34" i="236"/>
  <c r="BD35" i="236"/>
  <c r="BD36" i="236"/>
  <c r="BD37" i="236"/>
  <c r="BD38" i="236"/>
  <c r="BD39" i="236"/>
  <c r="BD40" i="236"/>
  <c r="BD41" i="236"/>
  <c r="BD42" i="236"/>
  <c r="BD43" i="236"/>
  <c r="BD44" i="236"/>
  <c r="BD45" i="236"/>
  <c r="BD46" i="236"/>
  <c r="BD47" i="236"/>
  <c r="BD48" i="236"/>
  <c r="BD49" i="236"/>
  <c r="BD50" i="236"/>
  <c r="BD51" i="236"/>
  <c r="BD52" i="236"/>
  <c r="BD53" i="236"/>
  <c r="BD54" i="236"/>
  <c r="BD55" i="236"/>
  <c r="BD56" i="236"/>
  <c r="BD57" i="236"/>
  <c r="BD58" i="236"/>
  <c r="BD59" i="236"/>
  <c r="BD60" i="236"/>
  <c r="BD61" i="236"/>
  <c r="BD62" i="236"/>
  <c r="BD63" i="236"/>
  <c r="BD64" i="236"/>
  <c r="BD65" i="236"/>
  <c r="BD66" i="236"/>
  <c r="BD67" i="236"/>
  <c r="BD68" i="236"/>
  <c r="BD69" i="236"/>
  <c r="BD70" i="236"/>
  <c r="BD71" i="236"/>
  <c r="BD72" i="236"/>
  <c r="BD73" i="236"/>
  <c r="BD74" i="236"/>
  <c r="BD75" i="236"/>
  <c r="BD76" i="236"/>
  <c r="BD77" i="236"/>
  <c r="BD78" i="236"/>
  <c r="BD79" i="236"/>
  <c r="BD80" i="236"/>
  <c r="BD81" i="236"/>
  <c r="BD82" i="236"/>
  <c r="BD83" i="236"/>
  <c r="BD84" i="236"/>
  <c r="BD85" i="236"/>
  <c r="BD86" i="236"/>
  <c r="BD87" i="236"/>
  <c r="BD88" i="236"/>
  <c r="BD89" i="236"/>
  <c r="BD90" i="236"/>
  <c r="BD91" i="236"/>
  <c r="BD92" i="236"/>
  <c r="BD93" i="236"/>
  <c r="BD94" i="236"/>
  <c r="BD95" i="236"/>
  <c r="BD96" i="236"/>
  <c r="BD97" i="236"/>
  <c r="BD98" i="236"/>
  <c r="BD99" i="236"/>
  <c r="BD100" i="236"/>
  <c r="BD101" i="236"/>
  <c r="BD102" i="236"/>
  <c r="BD103" i="236"/>
  <c r="BD104" i="236"/>
  <c r="BD105" i="236"/>
  <c r="BD106" i="236"/>
  <c r="BD107" i="236"/>
  <c r="BD108" i="236"/>
  <c r="BD109" i="236"/>
  <c r="BD110" i="236"/>
  <c r="BD111" i="236"/>
  <c r="BD112" i="236"/>
  <c r="BD113" i="236"/>
  <c r="BD114" i="236"/>
  <c r="BD115" i="236"/>
  <c r="BD116" i="236"/>
  <c r="BD117" i="236"/>
  <c r="BD118" i="236"/>
  <c r="BD119" i="236"/>
  <c r="BD120" i="236"/>
  <c r="BD121" i="236"/>
  <c r="BD122" i="236"/>
  <c r="BD123" i="236"/>
  <c r="BD124" i="236"/>
  <c r="BD125" i="236"/>
  <c r="BD126" i="236"/>
  <c r="BD127" i="236"/>
  <c r="BD128" i="236"/>
  <c r="BD129" i="236"/>
  <c r="BD130" i="236"/>
  <c r="BD131" i="236"/>
  <c r="BD132" i="236"/>
  <c r="BD133" i="236"/>
  <c r="BD134" i="236"/>
  <c r="BD135" i="236"/>
  <c r="BD136" i="236"/>
  <c r="BD137" i="236"/>
  <c r="BD138" i="236"/>
  <c r="BD139" i="236"/>
  <c r="BD140" i="236"/>
  <c r="BD141" i="236"/>
  <c r="BD142" i="236"/>
  <c r="BD143" i="236"/>
  <c r="BD144" i="236"/>
  <c r="BD145" i="236"/>
  <c r="BD146" i="236"/>
  <c r="BD147" i="236"/>
  <c r="BD148" i="236"/>
  <c r="BD149" i="236"/>
  <c r="BD150" i="236"/>
  <c r="BD151" i="236"/>
  <c r="BD152" i="236"/>
  <c r="BD153" i="236"/>
  <c r="BD154" i="236"/>
  <c r="BD155" i="236"/>
  <c r="BD156" i="236"/>
  <c r="BD157" i="236"/>
  <c r="BD158" i="236"/>
  <c r="BD159" i="236"/>
  <c r="BD160" i="236"/>
  <c r="BD161" i="236"/>
  <c r="BD162" i="236"/>
  <c r="BD163" i="236"/>
  <c r="BD164" i="236"/>
  <c r="BD165" i="236"/>
  <c r="BD166" i="236"/>
  <c r="BD167" i="236"/>
  <c r="BD168" i="236"/>
  <c r="BD169" i="236"/>
  <c r="BD170" i="236"/>
  <c r="BD171" i="236"/>
  <c r="BD172" i="236"/>
  <c r="BD173" i="236"/>
  <c r="BD174" i="236"/>
  <c r="BD175" i="236"/>
  <c r="BD176" i="236"/>
  <c r="BD177" i="236"/>
  <c r="BD178" i="236"/>
  <c r="BD179" i="236"/>
  <c r="BD180" i="236"/>
  <c r="BD181" i="236"/>
  <c r="BD182" i="236"/>
  <c r="BD183" i="236"/>
  <c r="BD184" i="236"/>
  <c r="BD185" i="236"/>
  <c r="BD186" i="236"/>
  <c r="BD187" i="236"/>
  <c r="BD188" i="236"/>
  <c r="BD189" i="236"/>
  <c r="BD190" i="236"/>
  <c r="BD191" i="236"/>
  <c r="BD192" i="236"/>
  <c r="BD193" i="236"/>
  <c r="BD194" i="236"/>
  <c r="BD195" i="236"/>
  <c r="BD196" i="236"/>
  <c r="BD197" i="236"/>
  <c r="BD198" i="236"/>
  <c r="BD199" i="236"/>
  <c r="BD200" i="236"/>
  <c r="BD201" i="236"/>
  <c r="BD202" i="236"/>
  <c r="BD203" i="236"/>
  <c r="BD204" i="236"/>
  <c r="BD205" i="236"/>
  <c r="BD206" i="236"/>
  <c r="BD207" i="236"/>
  <c r="BD208" i="236"/>
  <c r="BD209" i="236"/>
  <c r="BD210" i="236"/>
  <c r="BD211" i="236"/>
  <c r="BD212" i="236"/>
  <c r="BD213" i="236"/>
  <c r="BD214" i="236"/>
  <c r="BD215" i="236"/>
  <c r="BD216" i="236"/>
  <c r="BD217" i="236"/>
  <c r="BD218" i="236"/>
  <c r="BD219" i="236"/>
  <c r="BD220" i="236"/>
  <c r="BD221" i="236"/>
  <c r="BD222" i="236"/>
  <c r="BD223" i="236"/>
  <c r="BD224" i="236"/>
  <c r="BD225" i="236"/>
  <c r="BD226" i="236"/>
  <c r="BD227" i="236"/>
  <c r="BD228" i="236"/>
  <c r="BD229" i="236"/>
  <c r="BD230" i="236"/>
  <c r="BD231" i="236"/>
  <c r="BD232" i="236"/>
  <c r="BD233" i="236"/>
  <c r="BD234" i="236"/>
  <c r="BD235" i="236"/>
  <c r="BD236" i="236"/>
  <c r="BD237" i="236"/>
  <c r="BD238" i="236"/>
  <c r="BD239" i="236"/>
  <c r="BD240" i="236"/>
  <c r="BD241" i="236"/>
  <c r="BD242" i="236"/>
  <c r="BD243" i="236"/>
  <c r="BD244" i="236"/>
  <c r="BD245" i="236"/>
  <c r="BD246" i="236"/>
  <c r="BD247" i="236"/>
  <c r="BD248" i="236"/>
  <c r="BD249" i="236"/>
  <c r="BD250" i="236"/>
  <c r="BD251" i="236"/>
  <c r="BD252" i="236"/>
  <c r="BD253" i="236"/>
  <c r="BD254" i="236"/>
  <c r="BD255" i="236"/>
  <c r="BD256" i="236"/>
  <c r="BD257" i="236"/>
  <c r="BD258" i="236"/>
  <c r="BD259" i="236"/>
  <c r="BD260" i="236"/>
  <c r="BD261" i="236"/>
  <c r="BD262" i="236"/>
  <c r="BD263" i="236"/>
  <c r="BD264" i="236"/>
  <c r="BD265" i="236"/>
  <c r="BD266" i="236"/>
  <c r="BD267" i="236"/>
  <c r="BD268" i="236"/>
  <c r="BD269" i="236"/>
  <c r="BD270" i="236"/>
  <c r="BD271" i="236"/>
  <c r="BD272" i="236"/>
  <c r="BD273" i="236"/>
  <c r="BD274" i="236"/>
  <c r="BD275" i="236"/>
  <c r="BD276" i="236"/>
  <c r="BD277" i="236"/>
  <c r="BD278" i="236"/>
  <c r="BD279" i="236"/>
  <c r="BD280" i="236"/>
  <c r="BD281" i="236"/>
  <c r="BD282" i="236"/>
  <c r="BD283" i="236"/>
  <c r="BD284" i="236"/>
  <c r="BD285" i="236"/>
  <c r="BD286" i="236"/>
  <c r="BD287" i="236"/>
  <c r="BD288" i="236"/>
  <c r="BD289" i="236"/>
  <c r="BD290" i="236"/>
  <c r="BD291" i="236"/>
  <c r="BD292" i="236"/>
  <c r="BD293" i="236"/>
  <c r="BD294" i="236"/>
  <c r="BD295" i="236"/>
  <c r="BD296" i="236"/>
  <c r="BD297" i="236"/>
  <c r="BD298" i="236"/>
  <c r="BD299" i="236"/>
  <c r="BD300" i="236"/>
  <c r="BD301" i="236"/>
  <c r="BD302" i="236"/>
  <c r="BD303" i="236"/>
  <c r="BD304" i="236"/>
  <c r="BD305" i="236"/>
  <c r="BD306" i="236"/>
  <c r="BD307" i="236"/>
  <c r="BD308" i="236"/>
  <c r="BD309" i="236"/>
  <c r="BD310" i="236"/>
  <c r="BD311" i="236"/>
  <c r="BD312" i="236"/>
  <c r="BD313" i="236"/>
  <c r="BD314" i="236"/>
  <c r="BD315" i="236"/>
  <c r="BD316" i="236"/>
  <c r="BD317" i="236"/>
  <c r="BD318" i="236"/>
  <c r="BD319" i="236"/>
  <c r="BD320" i="236"/>
  <c r="BD321" i="236"/>
  <c r="BD322" i="236"/>
  <c r="BD323" i="236"/>
  <c r="BD324" i="236"/>
  <c r="BD325" i="236"/>
  <c r="BD326" i="236"/>
  <c r="BD327" i="236"/>
  <c r="BD328" i="236"/>
  <c r="BD329" i="236"/>
  <c r="BD330" i="236"/>
  <c r="BD331" i="236"/>
  <c r="BD332" i="236"/>
  <c r="BD333" i="236"/>
  <c r="BD334" i="236"/>
  <c r="BD335" i="236"/>
  <c r="BD336" i="236"/>
  <c r="BD337" i="236"/>
  <c r="BD338" i="236"/>
  <c r="BD339" i="236"/>
  <c r="BD340" i="236"/>
  <c r="BD341" i="236"/>
  <c r="BD342" i="236"/>
  <c r="BD343" i="236"/>
  <c r="BD344" i="236"/>
  <c r="BD345" i="236"/>
  <c r="BD346" i="236"/>
  <c r="BD347" i="236"/>
  <c r="BD348" i="236"/>
  <c r="BD349" i="236"/>
  <c r="BD350" i="236"/>
  <c r="BD351" i="236"/>
  <c r="BD352" i="236"/>
  <c r="BD353" i="236"/>
  <c r="BD354" i="236"/>
  <c r="BD355" i="236"/>
  <c r="BD356" i="236"/>
  <c r="BD357" i="236"/>
  <c r="BD358" i="236"/>
  <c r="BD359" i="236"/>
  <c r="BD360" i="236"/>
  <c r="BD361" i="236"/>
  <c r="BD362" i="236"/>
  <c r="BD363" i="236"/>
  <c r="BD364" i="236"/>
  <c r="BD365" i="236"/>
  <c r="BD366" i="236"/>
  <c r="BD367" i="236"/>
  <c r="BD368" i="236"/>
  <c r="BD369" i="236"/>
  <c r="BD370" i="236"/>
  <c r="BD371" i="236"/>
  <c r="BD372" i="236"/>
  <c r="BD373" i="236"/>
  <c r="BD374" i="236"/>
  <c r="BD375" i="236"/>
  <c r="BD376" i="236"/>
  <c r="BD377" i="236"/>
  <c r="BD378" i="236"/>
  <c r="BD379" i="236"/>
  <c r="BD380" i="236"/>
  <c r="BD381" i="236"/>
  <c r="BD382" i="236"/>
  <c r="BD383" i="236"/>
  <c r="BD384" i="236"/>
  <c r="BD385" i="236"/>
  <c r="BD386" i="236"/>
  <c r="BD387" i="236"/>
  <c r="BD388" i="236"/>
  <c r="BD389" i="236"/>
  <c r="BD390" i="236"/>
  <c r="BD391" i="236"/>
  <c r="BD392" i="236"/>
  <c r="BD393" i="236"/>
  <c r="BD394" i="236"/>
  <c r="BD395" i="236"/>
  <c r="BD396" i="236"/>
  <c r="BD397" i="236"/>
  <c r="BD398" i="236"/>
  <c r="BD399" i="236"/>
  <c r="BD400" i="236"/>
  <c r="BD401" i="236"/>
  <c r="BD402" i="236"/>
  <c r="BD403" i="236"/>
  <c r="BD404" i="236"/>
  <c r="BD405" i="236"/>
  <c r="BD406" i="236"/>
  <c r="BD407" i="236"/>
  <c r="BD408" i="236"/>
  <c r="BD409" i="236"/>
  <c r="BD410" i="236"/>
  <c r="BD411" i="236"/>
  <c r="BD412" i="236"/>
  <c r="BD413" i="236"/>
  <c r="BD414" i="236"/>
  <c r="BD415" i="236"/>
  <c r="BD416" i="236"/>
  <c r="BD417" i="236"/>
  <c r="BD418" i="236"/>
  <c r="BD419" i="236"/>
  <c r="BD420" i="236"/>
  <c r="BD421" i="236"/>
  <c r="BD422" i="236"/>
  <c r="BD423" i="236"/>
  <c r="BD424" i="236"/>
  <c r="BD425" i="236"/>
  <c r="BD426" i="236"/>
  <c r="BD427" i="236"/>
  <c r="BD428" i="236"/>
  <c r="BD429" i="236"/>
  <c r="BD430" i="236"/>
  <c r="BD431" i="236"/>
  <c r="BD432" i="236"/>
  <c r="BD433" i="236"/>
  <c r="BD434" i="236"/>
  <c r="BD435" i="236"/>
  <c r="BD436" i="236"/>
  <c r="BD437" i="236"/>
  <c r="BD438" i="236"/>
  <c r="BD439" i="236"/>
  <c r="BD440" i="236"/>
  <c r="BD441" i="236"/>
  <c r="BD442" i="236"/>
  <c r="BD443" i="236"/>
  <c r="BD444" i="236"/>
  <c r="BD445" i="236"/>
  <c r="BD446" i="236"/>
  <c r="BD447" i="236"/>
  <c r="BD448" i="236"/>
  <c r="BD449" i="236"/>
  <c r="BD450" i="236"/>
  <c r="BD451" i="236"/>
  <c r="BD452" i="236"/>
  <c r="BD453" i="236"/>
  <c r="BD454" i="236"/>
  <c r="BD455" i="236"/>
  <c r="BD456" i="236"/>
  <c r="BD457" i="236"/>
  <c r="BD458" i="236"/>
  <c r="BD459" i="236"/>
  <c r="BD460" i="236"/>
  <c r="BD461" i="236"/>
  <c r="BD462" i="236"/>
  <c r="BD463" i="236"/>
  <c r="BD464" i="236"/>
  <c r="BD465" i="236"/>
  <c r="BD466" i="236"/>
  <c r="BD467" i="236"/>
  <c r="BD468" i="236"/>
  <c r="BD469" i="236"/>
  <c r="BD470" i="236"/>
  <c r="BD471" i="236"/>
  <c r="BD472" i="236"/>
  <c r="BD473" i="236"/>
  <c r="BD474" i="236"/>
  <c r="BD475" i="236"/>
  <c r="BD476" i="236"/>
  <c r="BD477" i="236"/>
  <c r="BD478" i="236"/>
  <c r="BD479" i="236"/>
  <c r="BD480" i="236"/>
  <c r="BD481" i="236"/>
  <c r="BD482" i="236"/>
  <c r="BD483" i="236"/>
  <c r="BD484" i="236"/>
  <c r="BD485" i="236"/>
  <c r="BD486" i="236"/>
  <c r="BD487" i="236"/>
  <c r="BD488" i="236"/>
  <c r="BD489" i="236"/>
  <c r="BD490" i="236"/>
  <c r="BD491" i="236"/>
  <c r="BD492" i="236"/>
  <c r="BD493" i="236"/>
  <c r="BD494" i="236"/>
  <c r="BD495" i="236"/>
  <c r="BD496" i="236"/>
  <c r="BD497" i="236"/>
  <c r="BD498" i="236"/>
  <c r="BD499" i="236"/>
  <c r="BD500" i="236"/>
  <c r="BD501" i="236"/>
  <c r="BD502" i="236"/>
  <c r="BD503" i="236"/>
  <c r="BD504" i="236"/>
  <c r="BD505" i="236"/>
  <c r="BD506" i="236"/>
  <c r="BD507" i="236"/>
  <c r="BD508" i="236"/>
  <c r="BD509" i="236"/>
  <c r="BD510" i="236"/>
  <c r="BD511" i="236"/>
  <c r="BD512" i="236"/>
  <c r="BD513" i="236"/>
  <c r="BD514" i="236"/>
  <c r="BD515" i="236"/>
  <c r="BD516" i="236"/>
  <c r="BD517" i="236"/>
  <c r="BD518" i="236"/>
  <c r="BD519" i="236"/>
  <c r="BD520" i="236"/>
  <c r="BD521" i="236"/>
  <c r="BD522" i="236"/>
  <c r="BD523" i="236"/>
  <c r="BD524" i="236"/>
  <c r="BD525" i="236"/>
  <c r="BD526" i="236"/>
  <c r="BD527" i="236"/>
  <c r="BD528" i="236"/>
  <c r="BD529" i="236"/>
  <c r="BD530" i="236"/>
  <c r="BD531" i="236"/>
  <c r="BD532" i="236"/>
  <c r="BD533" i="236"/>
  <c r="BD534" i="236"/>
  <c r="BD535" i="236"/>
  <c r="BD536" i="236"/>
  <c r="BD537" i="236"/>
  <c r="BD538" i="236"/>
  <c r="BD539" i="236"/>
  <c r="BD540" i="236"/>
  <c r="BD541" i="236"/>
  <c r="BD542" i="236"/>
  <c r="BD543" i="236"/>
  <c r="BD544" i="236"/>
  <c r="BD545" i="236"/>
  <c r="BD546" i="236"/>
  <c r="BD547" i="236"/>
  <c r="BD548" i="236"/>
  <c r="BD549" i="236"/>
  <c r="BD550" i="236"/>
  <c r="BD551" i="236"/>
  <c r="BD552" i="236"/>
  <c r="BD553" i="236"/>
  <c r="BD554" i="236"/>
  <c r="BD555" i="236"/>
  <c r="BD556" i="236"/>
  <c r="BD557" i="236"/>
  <c r="BD558" i="236"/>
  <c r="BD559" i="236"/>
  <c r="BD560" i="236"/>
  <c r="BD561" i="236"/>
  <c r="BD562" i="236"/>
  <c r="BD563" i="236"/>
  <c r="BD564" i="236"/>
  <c r="BD565" i="236"/>
  <c r="BD566" i="236"/>
  <c r="BD567" i="236"/>
  <c r="BD568" i="236"/>
  <c r="BD569" i="236"/>
  <c r="BD570" i="236"/>
  <c r="BD571" i="236"/>
  <c r="BD572" i="236"/>
  <c r="BD573" i="236"/>
  <c r="BD574" i="236"/>
  <c r="BD575" i="236"/>
  <c r="BD576" i="236"/>
  <c r="BD577" i="236"/>
  <c r="BD578" i="236"/>
  <c r="BD579" i="236"/>
  <c r="BD580" i="236"/>
  <c r="BD581" i="236"/>
  <c r="BD582" i="236"/>
  <c r="BD583" i="236"/>
  <c r="BD584" i="236"/>
  <c r="BD585" i="236"/>
  <c r="BD586" i="236"/>
  <c r="BD587" i="236"/>
  <c r="BD588" i="236"/>
  <c r="BD589" i="236"/>
  <c r="BD590" i="236"/>
  <c r="BD591" i="236"/>
  <c r="BD592" i="236"/>
  <c r="BD593" i="236"/>
  <c r="BD594" i="236"/>
  <c r="BD595" i="236"/>
  <c r="BD596" i="236"/>
  <c r="BD597" i="236"/>
  <c r="BD598" i="236"/>
  <c r="BD599" i="236"/>
  <c r="BD600" i="236"/>
  <c r="BD601" i="236"/>
  <c r="BD602" i="236"/>
  <c r="BD603" i="236"/>
  <c r="BD604" i="236"/>
  <c r="BD605" i="236"/>
  <c r="BD606" i="236"/>
  <c r="BD607" i="236"/>
  <c r="BD608" i="236"/>
  <c r="BD609" i="236"/>
  <c r="BD610" i="236"/>
  <c r="BD611" i="236"/>
  <c r="BD612" i="236"/>
  <c r="BD613" i="236"/>
  <c r="BD614" i="236"/>
  <c r="BD615" i="236"/>
  <c r="BD616" i="236"/>
  <c r="BD617" i="236"/>
  <c r="BD618" i="236"/>
  <c r="BD619" i="236"/>
  <c r="BD620" i="236"/>
  <c r="BD621" i="236"/>
  <c r="BD622" i="236"/>
  <c r="BD623" i="236"/>
  <c r="BD624" i="236"/>
  <c r="BD625" i="236"/>
  <c r="BD626" i="236"/>
  <c r="BD627" i="236"/>
  <c r="BD628" i="236"/>
  <c r="BD629" i="236"/>
  <c r="BD630" i="236"/>
  <c r="BD631" i="236"/>
  <c r="BD632" i="236"/>
  <c r="BD633" i="236"/>
  <c r="BD634" i="236"/>
  <c r="BD635" i="236"/>
  <c r="BD636" i="236"/>
  <c r="BD637" i="236"/>
  <c r="BD638" i="236"/>
  <c r="BD639" i="236"/>
  <c r="BD640" i="236"/>
  <c r="BD641" i="236"/>
  <c r="BD642" i="236"/>
  <c r="BD643" i="236"/>
  <c r="BD644" i="236"/>
  <c r="BD645" i="236"/>
  <c r="BD646" i="236"/>
  <c r="BD647" i="236"/>
  <c r="BD648" i="236"/>
  <c r="BD649" i="236"/>
  <c r="BD650" i="236"/>
  <c r="BD651" i="236"/>
  <c r="BD652" i="236"/>
  <c r="BD653" i="236"/>
  <c r="BD654" i="236"/>
  <c r="BD655" i="236"/>
  <c r="BD656" i="236"/>
  <c r="BD657" i="236"/>
  <c r="BD658" i="236"/>
  <c r="BD659" i="236"/>
  <c r="BD660" i="236"/>
  <c r="BD661" i="236"/>
  <c r="BD662" i="236"/>
  <c r="BD663" i="236"/>
  <c r="BD664" i="236"/>
  <c r="BD665" i="236"/>
  <c r="BD666" i="236"/>
  <c r="BD667" i="236"/>
  <c r="BD668" i="236"/>
  <c r="BD669" i="236"/>
  <c r="BD670" i="236"/>
  <c r="BD671" i="236"/>
  <c r="BD672" i="236"/>
  <c r="BD673" i="236"/>
  <c r="BD674" i="236"/>
  <c r="BD675" i="236"/>
  <c r="BD676" i="236"/>
  <c r="BD677" i="236"/>
  <c r="BD678" i="236"/>
  <c r="BD679" i="236"/>
  <c r="BD680" i="236"/>
  <c r="BD681" i="236"/>
  <c r="BD682" i="236"/>
  <c r="BD683" i="236"/>
  <c r="BD684" i="236"/>
  <c r="BD685" i="236"/>
  <c r="BD686" i="236"/>
  <c r="BD687" i="236"/>
  <c r="BD688" i="236"/>
  <c r="BD689" i="236"/>
  <c r="BD690" i="236"/>
  <c r="BD691" i="236"/>
  <c r="BD692" i="236"/>
  <c r="BD693" i="236"/>
  <c r="BD694" i="236"/>
  <c r="BD695" i="236"/>
  <c r="BD696" i="236"/>
  <c r="BD697" i="236"/>
  <c r="BD698" i="236"/>
  <c r="BD699" i="236"/>
  <c r="BD700" i="236"/>
  <c r="BD701" i="236"/>
  <c r="BD702" i="236"/>
  <c r="BD703" i="236"/>
  <c r="BD704" i="236"/>
  <c r="BD705" i="236"/>
  <c r="BD706" i="236"/>
  <c r="BD707" i="236"/>
  <c r="BD708" i="236"/>
  <c r="BD709" i="236"/>
  <c r="BD710" i="236"/>
  <c r="BD711" i="236"/>
  <c r="BD712" i="236"/>
  <c r="BD713" i="236"/>
  <c r="BD714" i="236"/>
  <c r="BD715" i="236"/>
  <c r="BD716" i="236"/>
  <c r="BD717" i="236"/>
  <c r="BD718" i="236"/>
  <c r="BD719" i="236"/>
  <c r="BD720" i="236"/>
  <c r="BD721" i="236"/>
  <c r="BD722" i="236"/>
  <c r="BD723" i="236"/>
  <c r="BD724" i="236"/>
  <c r="BD725" i="236"/>
  <c r="BD726" i="236"/>
  <c r="BD727" i="236"/>
  <c r="BD728" i="236"/>
  <c r="BD729" i="236"/>
  <c r="BD730" i="236"/>
  <c r="BD731" i="236"/>
  <c r="BD732" i="236"/>
  <c r="BD733" i="236"/>
  <c r="BD734" i="236"/>
  <c r="BD735" i="236"/>
  <c r="BD736" i="236"/>
  <c r="BD737" i="236"/>
  <c r="BD738" i="236"/>
  <c r="BD739" i="236"/>
  <c r="BD740" i="236"/>
  <c r="BD741" i="236"/>
  <c r="BD742" i="236"/>
  <c r="BD743" i="236"/>
  <c r="BD744" i="236"/>
  <c r="BD745" i="236"/>
  <c r="BD746" i="236"/>
  <c r="BD747" i="236"/>
  <c r="BD748" i="236"/>
  <c r="BD749" i="236"/>
  <c r="BD750" i="236"/>
  <c r="BD751" i="236"/>
  <c r="BD752" i="236"/>
  <c r="BD753" i="236"/>
  <c r="BD754" i="236"/>
  <c r="BD755" i="236"/>
  <c r="BD756" i="236"/>
  <c r="BD757" i="236"/>
  <c r="BD758" i="236"/>
  <c r="BD759" i="236"/>
  <c r="BD760" i="236"/>
  <c r="BD761" i="236"/>
  <c r="BD762" i="236"/>
  <c r="BD763" i="236"/>
  <c r="BD764" i="236"/>
  <c r="BD765" i="236"/>
  <c r="BD766" i="236"/>
  <c r="BD767" i="236"/>
  <c r="BD768" i="236"/>
  <c r="BD769" i="236"/>
  <c r="BD770" i="236"/>
  <c r="BD771" i="236"/>
  <c r="BD772" i="236"/>
  <c r="BD773" i="236"/>
  <c r="BD774" i="236"/>
  <c r="BD775" i="236"/>
  <c r="BD776" i="236"/>
  <c r="BD777" i="236"/>
  <c r="BD778" i="236"/>
  <c r="BD779" i="236"/>
  <c r="BD780" i="236"/>
  <c r="BD781" i="236"/>
  <c r="BD782" i="236"/>
  <c r="BD783" i="236"/>
  <c r="BD784" i="236"/>
  <c r="BD785" i="236"/>
  <c r="BD786" i="236"/>
  <c r="BD787" i="236"/>
  <c r="BD788" i="236"/>
  <c r="BD789" i="236"/>
  <c r="BD790" i="236"/>
  <c r="BD791" i="236"/>
  <c r="BD792" i="236"/>
  <c r="BD793" i="236"/>
  <c r="BD794" i="236"/>
  <c r="BD795" i="236"/>
  <c r="BD796" i="236"/>
  <c r="BD797" i="236"/>
  <c r="BD798" i="236"/>
  <c r="BD799" i="236"/>
  <c r="BD800" i="236"/>
  <c r="BD801" i="236"/>
  <c r="BD802" i="236"/>
  <c r="BD803" i="236"/>
  <c r="BD804" i="236"/>
  <c r="BD805" i="236"/>
  <c r="BD806" i="236"/>
  <c r="BD807" i="236"/>
  <c r="BD808" i="236"/>
  <c r="BD809" i="236"/>
  <c r="BD810" i="236"/>
  <c r="BD811" i="236"/>
  <c r="BD812" i="236"/>
  <c r="BD813" i="236"/>
  <c r="BD814" i="236"/>
  <c r="BD815" i="236"/>
  <c r="BD816" i="236"/>
  <c r="BD817" i="236"/>
  <c r="BD818" i="236"/>
  <c r="BD819" i="236"/>
  <c r="BD820" i="236"/>
  <c r="BD821" i="236"/>
  <c r="BD822" i="236"/>
  <c r="BD823" i="236"/>
  <c r="BD824" i="236"/>
  <c r="BD825" i="236"/>
  <c r="BD826" i="236"/>
  <c r="BD827" i="236"/>
  <c r="BD828" i="236"/>
  <c r="BD829" i="236"/>
  <c r="BD830" i="236"/>
  <c r="BD831" i="236"/>
  <c r="BD832" i="236"/>
  <c r="BD833" i="236"/>
  <c r="BD834" i="236"/>
  <c r="BD835" i="236"/>
  <c r="BD836" i="236"/>
  <c r="BD837" i="236"/>
  <c r="BD838" i="236"/>
  <c r="BD839" i="236"/>
  <c r="BD840" i="236"/>
  <c r="BD841" i="236"/>
  <c r="BD842" i="236"/>
  <c r="BD843" i="236"/>
  <c r="BD844" i="236"/>
  <c r="BD845" i="236"/>
  <c r="BD846" i="236"/>
  <c r="BD847" i="236"/>
  <c r="BD848" i="236"/>
  <c r="BD849" i="236"/>
  <c r="BD850" i="236"/>
  <c r="BD851" i="236"/>
  <c r="BD852" i="236"/>
  <c r="BD853" i="236"/>
  <c r="BD854" i="236"/>
  <c r="BD855" i="236"/>
  <c r="BD856" i="236"/>
  <c r="BD857" i="236"/>
  <c r="BD858" i="236"/>
  <c r="BD859" i="236"/>
  <c r="BD860" i="236"/>
  <c r="BD861" i="236"/>
  <c r="BD862" i="236"/>
  <c r="BD863" i="236"/>
  <c r="BD864" i="236"/>
  <c r="BD865" i="236"/>
  <c r="BD866" i="236"/>
  <c r="BD867" i="236"/>
  <c r="BD868" i="236"/>
  <c r="BD869" i="236"/>
  <c r="BD870" i="236"/>
  <c r="BD871" i="236"/>
  <c r="BD872" i="236"/>
  <c r="BD873" i="236"/>
  <c r="BD874" i="236"/>
  <c r="BD875" i="236"/>
  <c r="BD876" i="236"/>
  <c r="BD877" i="236"/>
  <c r="BD878" i="236"/>
  <c r="BD879" i="236"/>
  <c r="BD880" i="236"/>
  <c r="BD881" i="236"/>
  <c r="BD882" i="236"/>
  <c r="BD883" i="236"/>
  <c r="BD884" i="236"/>
  <c r="BD885" i="236"/>
  <c r="BD886" i="236"/>
  <c r="BD887" i="236"/>
  <c r="BD888" i="236"/>
  <c r="BD889" i="236"/>
  <c r="BD890" i="236"/>
  <c r="BD891" i="236"/>
  <c r="BD892" i="236"/>
  <c r="BD893" i="236"/>
  <c r="BD894" i="236"/>
  <c r="BD895" i="236"/>
  <c r="BD896" i="236"/>
  <c r="BD897" i="236"/>
  <c r="BD898" i="236"/>
  <c r="BD899" i="236"/>
  <c r="BD900" i="236"/>
  <c r="BD901" i="236"/>
  <c r="BD902" i="236"/>
  <c r="BD903" i="236"/>
  <c r="BD904" i="236"/>
  <c r="BD905" i="236"/>
  <c r="BD906" i="236"/>
  <c r="BD907" i="236"/>
  <c r="BD908" i="236"/>
  <c r="BD909" i="236"/>
  <c r="BD910" i="236"/>
  <c r="BD911" i="236"/>
  <c r="BD912" i="236"/>
  <c r="BD913" i="236"/>
  <c r="BD914" i="236"/>
  <c r="BD915" i="236"/>
  <c r="BD916" i="236"/>
  <c r="BD917" i="236"/>
  <c r="BD918" i="236"/>
  <c r="BD919" i="236"/>
  <c r="BD920" i="236"/>
  <c r="BD921" i="236"/>
  <c r="BD922" i="236"/>
  <c r="BD923" i="236"/>
  <c r="BD924" i="236"/>
  <c r="BD925" i="236"/>
  <c r="BD926" i="236"/>
  <c r="BD927" i="236"/>
  <c r="BD928" i="236"/>
  <c r="BD929" i="236"/>
  <c r="BD930" i="236"/>
  <c r="BD931" i="236"/>
  <c r="BD932" i="236"/>
  <c r="BD933" i="236"/>
  <c r="BD934" i="236"/>
  <c r="BD935" i="236"/>
  <c r="BD936" i="236"/>
  <c r="BD937" i="236"/>
  <c r="BD938" i="236"/>
  <c r="BD939" i="236"/>
  <c r="BD940" i="236"/>
  <c r="BD941" i="236"/>
  <c r="BD942" i="236"/>
  <c r="BD943" i="236"/>
  <c r="BD944" i="236"/>
  <c r="BD945" i="236"/>
  <c r="BD946" i="236"/>
  <c r="BD947" i="236"/>
  <c r="BD948" i="236"/>
  <c r="BD949" i="236"/>
  <c r="BD950" i="236"/>
  <c r="BD951" i="236"/>
  <c r="BD952" i="236"/>
  <c r="BD953" i="236"/>
  <c r="BD954" i="236"/>
  <c r="BD955" i="236"/>
  <c r="BD956" i="236"/>
  <c r="BD957" i="236"/>
  <c r="BD958" i="236"/>
  <c r="BD959" i="236"/>
  <c r="BD960" i="236"/>
  <c r="BD961" i="236"/>
  <c r="BD962" i="236"/>
  <c r="BD963" i="236"/>
  <c r="BD964" i="236"/>
  <c r="BD965" i="236"/>
  <c r="BD966" i="236"/>
  <c r="BD967" i="236"/>
  <c r="BD968" i="236"/>
  <c r="BD969" i="236"/>
  <c r="BD970" i="236"/>
  <c r="BD971" i="236"/>
  <c r="BD972" i="236"/>
  <c r="BD973" i="236"/>
  <c r="BD974" i="236"/>
  <c r="BD975" i="236"/>
  <c r="BD976" i="236"/>
  <c r="BD977" i="236"/>
  <c r="BD978" i="236"/>
  <c r="BD979" i="236"/>
  <c r="BD980" i="236"/>
  <c r="BD981" i="236"/>
  <c r="BD982" i="236"/>
  <c r="BD983" i="236"/>
  <c r="BD984" i="236"/>
  <c r="BD985" i="236"/>
  <c r="BD986" i="236"/>
  <c r="BD987" i="236"/>
  <c r="BD988" i="236"/>
  <c r="BD989" i="236"/>
  <c r="BD990" i="236"/>
  <c r="BD991" i="236"/>
  <c r="BD992" i="236"/>
  <c r="BD993" i="236"/>
  <c r="BD994" i="236"/>
  <c r="BD995" i="236"/>
  <c r="BD996" i="236"/>
  <c r="BD997" i="236"/>
  <c r="BD998" i="236"/>
  <c r="BD999" i="236"/>
  <c r="BD1000" i="236"/>
  <c r="BD1001" i="236"/>
  <c r="BD1002" i="236"/>
  <c r="BD1003" i="236"/>
  <c r="BD1004" i="236"/>
  <c r="BD1005" i="236"/>
  <c r="BD1006" i="236"/>
  <c r="BD1007" i="236"/>
  <c r="BD1008" i="236"/>
  <c r="BD1009" i="236"/>
  <c r="BD1010" i="236"/>
  <c r="BD1011" i="236"/>
  <c r="BD1012" i="236"/>
  <c r="BD1013" i="236"/>
  <c r="BD1014" i="236"/>
  <c r="BD1015" i="236"/>
  <c r="BD1016" i="236"/>
  <c r="BD1017" i="236"/>
  <c r="BD1018" i="236"/>
  <c r="BD1019" i="236"/>
  <c r="BD1020" i="236"/>
  <c r="BD1021" i="236"/>
  <c r="BD1022" i="236"/>
  <c r="BD1023" i="236"/>
  <c r="BD1024" i="236"/>
  <c r="BD1025" i="236"/>
  <c r="BD1026" i="236"/>
  <c r="BD1027" i="236"/>
  <c r="BD1028" i="236"/>
  <c r="BD1029" i="236"/>
  <c r="BD1030" i="236"/>
  <c r="BD1031" i="236"/>
  <c r="BD1032" i="236"/>
  <c r="BD1033" i="236"/>
  <c r="BD1034" i="236"/>
  <c r="BD1035" i="236"/>
  <c r="BD1036" i="236"/>
  <c r="BD1037" i="236"/>
  <c r="BD1038" i="236"/>
  <c r="BD1039" i="236"/>
  <c r="BD1040" i="236"/>
  <c r="BD1041" i="236"/>
  <c r="BD1042" i="236"/>
  <c r="BD1043" i="236"/>
  <c r="BD1044" i="236"/>
  <c r="BD1045" i="236"/>
  <c r="BD1046" i="236"/>
  <c r="BD1047" i="236"/>
  <c r="BD1048" i="236"/>
  <c r="BD1049" i="236"/>
  <c r="BD1050" i="236"/>
  <c r="BD1051" i="236"/>
  <c r="BD1052" i="236"/>
  <c r="BD1053" i="236"/>
  <c r="BD1054" i="236"/>
  <c r="BD1055" i="236"/>
  <c r="BD1056" i="236"/>
  <c r="BD1057" i="236"/>
  <c r="BD1058" i="236"/>
  <c r="BD1059" i="236"/>
  <c r="BD1060" i="236"/>
  <c r="BD1061" i="236"/>
  <c r="BD1062" i="236"/>
  <c r="BD1063" i="236"/>
  <c r="BD1064" i="236"/>
  <c r="BD1065" i="236"/>
  <c r="BD1066" i="236"/>
  <c r="BD1067" i="236"/>
  <c r="BD1068" i="236"/>
  <c r="BD1069" i="236"/>
  <c r="BD1070" i="236"/>
  <c r="BD1071" i="236"/>
  <c r="BD1072" i="236"/>
  <c r="BD1073" i="236"/>
  <c r="BD1074" i="236"/>
  <c r="BD1075" i="236"/>
  <c r="BD1076" i="236"/>
  <c r="BD1077" i="236"/>
  <c r="BD1078" i="236"/>
  <c r="BD1079" i="236"/>
  <c r="BD1080" i="236"/>
  <c r="BD1081" i="236"/>
  <c r="BD1082" i="236"/>
  <c r="BD1083" i="236"/>
  <c r="BD1084" i="236"/>
  <c r="BD1085" i="236"/>
  <c r="BD1086" i="236"/>
  <c r="BD1087" i="236"/>
  <c r="BD1088" i="236"/>
  <c r="BD1089" i="236"/>
  <c r="BD1090" i="236"/>
  <c r="BD1091" i="236"/>
  <c r="BD1092" i="236"/>
  <c r="BD1093" i="236"/>
  <c r="BD1094" i="236"/>
  <c r="BD1095" i="236"/>
  <c r="BD1096" i="236"/>
  <c r="BD1097" i="236"/>
  <c r="BD1098" i="236"/>
  <c r="BD1099" i="236"/>
  <c r="BD1100" i="236"/>
  <c r="BD1101" i="236"/>
  <c r="BD1102" i="236"/>
  <c r="BD1103" i="236"/>
  <c r="BD1104" i="236"/>
  <c r="BD1105" i="236"/>
  <c r="BD1106" i="236"/>
  <c r="BD1107" i="236"/>
  <c r="BD1108" i="236"/>
  <c r="BD1109" i="236"/>
  <c r="BD1110" i="236"/>
  <c r="BD1111" i="236"/>
  <c r="BD1112" i="236"/>
  <c r="BD1113" i="236"/>
  <c r="BD1114" i="236"/>
  <c r="BD1115" i="236"/>
  <c r="BD1116" i="236"/>
  <c r="BD1117" i="236"/>
  <c r="BD1118" i="236"/>
  <c r="BD1119" i="236"/>
  <c r="BD1120" i="236"/>
  <c r="BD1121" i="236"/>
  <c r="BD1122" i="236"/>
  <c r="BD1123" i="236"/>
  <c r="BD1124" i="236"/>
  <c r="BD1125" i="236"/>
  <c r="BD1126" i="236"/>
  <c r="BD1127" i="236"/>
  <c r="BD1128" i="236"/>
  <c r="BD1129" i="236"/>
  <c r="BD1130" i="236"/>
  <c r="BD1131" i="236"/>
  <c r="BD1132" i="236"/>
  <c r="BD1133" i="236"/>
  <c r="BD1134" i="236"/>
  <c r="BD1135" i="236"/>
  <c r="BD1136" i="236"/>
  <c r="BD1137" i="236"/>
  <c r="BD1138" i="236"/>
  <c r="BD1139" i="236"/>
  <c r="BD1140" i="236"/>
  <c r="BD1141" i="236"/>
  <c r="BD1142" i="236"/>
  <c r="BD1143" i="236"/>
  <c r="BD1144" i="236"/>
  <c r="BD1145" i="236"/>
  <c r="BD1146" i="236"/>
  <c r="BD1147" i="236"/>
  <c r="BD1148" i="236"/>
  <c r="BD1149" i="236"/>
  <c r="BD1150" i="236"/>
  <c r="BD1151" i="236"/>
  <c r="BD1152" i="236"/>
  <c r="BD1153" i="236"/>
  <c r="BD1154" i="236"/>
  <c r="BD1155" i="236"/>
  <c r="BD1156" i="236"/>
  <c r="BD1157" i="236"/>
  <c r="BD1158" i="236"/>
  <c r="BD1159" i="236"/>
  <c r="BD1160" i="236"/>
  <c r="BD1161" i="236"/>
  <c r="BD1162" i="236"/>
  <c r="BD1163" i="236"/>
  <c r="BD1164" i="236"/>
  <c r="BD1165" i="236"/>
  <c r="BD1166" i="236"/>
  <c r="BD1167" i="236"/>
  <c r="BD1168" i="236"/>
  <c r="BD1169" i="236"/>
  <c r="BD1170" i="236"/>
  <c r="BD1171" i="236"/>
  <c r="BD1172" i="236"/>
  <c r="BD1173" i="236"/>
  <c r="BD1174" i="236"/>
  <c r="BD1175" i="236"/>
  <c r="BD1176" i="236"/>
  <c r="BD1177" i="236"/>
  <c r="BD1178" i="236"/>
  <c r="BD1179" i="236"/>
  <c r="BD1180" i="236"/>
  <c r="BD1181" i="236"/>
  <c r="BD1182" i="236"/>
  <c r="BD1183" i="236"/>
  <c r="BD1184" i="236"/>
  <c r="BD1185" i="236"/>
  <c r="BD1186" i="236"/>
  <c r="BD1187" i="236"/>
  <c r="BD1188" i="236"/>
  <c r="BD1189" i="236"/>
  <c r="BD1190" i="236"/>
  <c r="BD1191" i="236"/>
  <c r="BD1192" i="236"/>
  <c r="BD1193" i="236"/>
  <c r="BD1194" i="236"/>
  <c r="BD1195" i="236"/>
  <c r="BD1196" i="236"/>
  <c r="BD1197" i="236"/>
  <c r="BD1198" i="236"/>
  <c r="BD1199" i="236"/>
  <c r="BD1200" i="236"/>
  <c r="BD1201" i="236"/>
  <c r="BD1202" i="236"/>
  <c r="BD1203" i="236"/>
  <c r="BD1204" i="236"/>
  <c r="BD1205" i="236"/>
  <c r="BD1206" i="236"/>
  <c r="BD1207" i="236"/>
  <c r="BD1208" i="236"/>
  <c r="BD1209" i="236"/>
  <c r="BD1210" i="236"/>
  <c r="BD1211" i="236"/>
  <c r="BD1212" i="236"/>
  <c r="BD1213" i="236"/>
  <c r="BD1214" i="236"/>
  <c r="BD1215" i="236"/>
  <c r="BD1216" i="236"/>
  <c r="BD1217" i="236"/>
  <c r="BD1218" i="236"/>
  <c r="BD1219" i="236"/>
  <c r="BD1220" i="236"/>
  <c r="BD1221" i="236"/>
  <c r="BD1222" i="236"/>
  <c r="BD1223" i="236"/>
  <c r="BD1224" i="236"/>
  <c r="BD1225" i="236"/>
  <c r="BD1226" i="236"/>
  <c r="BD1227" i="236"/>
  <c r="BD1228" i="236"/>
  <c r="BD1229" i="236"/>
  <c r="BD1230" i="236"/>
  <c r="BD1231" i="236"/>
  <c r="BD1232" i="236"/>
  <c r="BD1233" i="236"/>
  <c r="BD1234" i="236"/>
  <c r="BD1235" i="236"/>
  <c r="BD1236" i="236"/>
  <c r="BD1237" i="236"/>
  <c r="BD1238" i="236"/>
  <c r="BD1239" i="236"/>
  <c r="BD1240" i="236"/>
  <c r="BD1241" i="236"/>
  <c r="BD1242" i="236"/>
  <c r="BD1243" i="236"/>
  <c r="BD1244" i="236"/>
  <c r="BD1245" i="236"/>
  <c r="BD1246" i="236"/>
  <c r="BD1247" i="236"/>
  <c r="BD1248" i="236"/>
  <c r="BD1249" i="236"/>
  <c r="BD1250" i="236"/>
  <c r="BD1251" i="236"/>
  <c r="BD1252" i="236"/>
  <c r="BD1253" i="236"/>
  <c r="BD1254" i="236"/>
  <c r="BD1255" i="236"/>
  <c r="BD1256" i="236"/>
  <c r="BD1257" i="236"/>
  <c r="BD1258" i="236"/>
  <c r="BD1259" i="236"/>
  <c r="BD1260" i="236"/>
  <c r="BD1261" i="236"/>
  <c r="BD1262" i="236"/>
  <c r="BD1263" i="236"/>
  <c r="BD1264" i="236"/>
  <c r="BD1265" i="236"/>
  <c r="BD1266" i="236"/>
  <c r="BD1267" i="236"/>
  <c r="BD1268" i="236"/>
  <c r="BD1269" i="236"/>
  <c r="BD1270" i="236"/>
  <c r="BD1271" i="236"/>
  <c r="BD1272" i="236"/>
  <c r="BD1273" i="236"/>
  <c r="BD1274" i="236"/>
  <c r="BD1275" i="236"/>
  <c r="BD1276" i="236"/>
  <c r="BD1277" i="236"/>
  <c r="BD1278" i="236"/>
  <c r="BD1279" i="236"/>
  <c r="BD1280" i="236"/>
  <c r="BD1281" i="236"/>
  <c r="BD1282" i="236"/>
  <c r="BD1283" i="236"/>
  <c r="BD1284" i="236"/>
  <c r="BD1285" i="236"/>
  <c r="BD1286" i="236"/>
  <c r="BD1287" i="236"/>
  <c r="BD1288" i="236"/>
  <c r="BD1289" i="236"/>
  <c r="BD1290" i="236"/>
  <c r="BD1291" i="236"/>
  <c r="BD1292" i="236"/>
  <c r="BD1293" i="236"/>
  <c r="BD1294" i="236"/>
  <c r="BD1295" i="236"/>
  <c r="BD1296" i="236"/>
  <c r="BD1297" i="236"/>
  <c r="BD1298" i="236"/>
  <c r="BD1299" i="236"/>
  <c r="BD1300" i="236"/>
  <c r="BD1301" i="236"/>
  <c r="BD1302" i="236"/>
  <c r="BD1303" i="236"/>
  <c r="BD1304" i="236"/>
  <c r="BD1305" i="236"/>
  <c r="BD1306" i="236"/>
  <c r="BD1307" i="236"/>
  <c r="BD1308" i="236"/>
  <c r="BD1309" i="236"/>
  <c r="BD1310" i="236"/>
  <c r="BD1311" i="236"/>
  <c r="BD1312" i="236"/>
  <c r="BD1313" i="236"/>
  <c r="BD1314" i="236"/>
  <c r="BD1315" i="236"/>
  <c r="BD1316" i="236"/>
  <c r="BD1317" i="236"/>
  <c r="BD1318" i="236"/>
  <c r="BD1319" i="236"/>
  <c r="BD1320" i="236"/>
  <c r="BD1321" i="236"/>
  <c r="BD1322" i="236"/>
  <c r="BD1323" i="236"/>
  <c r="BD1324" i="236"/>
  <c r="BD1325" i="236"/>
  <c r="BD1326" i="236"/>
  <c r="BD1327" i="236"/>
  <c r="BD1328" i="236"/>
  <c r="BD1329" i="236"/>
  <c r="BD1330" i="236"/>
  <c r="BD1331" i="236"/>
  <c r="BD1332" i="236"/>
  <c r="BD1333" i="236"/>
  <c r="BD1334" i="236"/>
  <c r="BD1335" i="236"/>
  <c r="BD1336" i="236"/>
  <c r="BD1337" i="236"/>
  <c r="BD1338" i="236"/>
  <c r="BD1339" i="236"/>
  <c r="BD1340" i="236"/>
  <c r="BD1341" i="236"/>
  <c r="BD1342" i="236"/>
  <c r="BD1343" i="236"/>
  <c r="BD1344" i="236"/>
  <c r="BD1345" i="236"/>
  <c r="BD1346" i="236"/>
  <c r="BD1347" i="236"/>
  <c r="BD1348" i="236"/>
  <c r="BD1349" i="236"/>
  <c r="BD1350" i="236"/>
  <c r="BD1351" i="236"/>
  <c r="BD1352" i="236"/>
  <c r="BD1353" i="236"/>
  <c r="BD1354" i="236"/>
  <c r="BD1355" i="236"/>
  <c r="BD1356" i="236"/>
  <c r="BD1357" i="236"/>
  <c r="BD1358" i="236"/>
  <c r="BD1359" i="236"/>
  <c r="BD1360" i="236"/>
  <c r="BD1361" i="236"/>
  <c r="BD1362" i="236"/>
  <c r="BD1363" i="236"/>
  <c r="BD1364" i="236"/>
  <c r="BD1365" i="236"/>
  <c r="BD1366" i="236"/>
  <c r="BD1367" i="236"/>
  <c r="BD1368" i="236"/>
  <c r="BD1369" i="236"/>
  <c r="BD1370" i="236"/>
  <c r="BD1371" i="236"/>
  <c r="BD1372" i="236"/>
  <c r="BD1373" i="236"/>
  <c r="BD1374" i="236"/>
  <c r="BD1375" i="236"/>
  <c r="BD1376" i="236"/>
  <c r="BD1377" i="236"/>
  <c r="BD1378" i="236"/>
  <c r="BD1379" i="236"/>
  <c r="BD1380" i="236"/>
  <c r="BD1381" i="236"/>
  <c r="BD1382" i="236"/>
  <c r="BD1383" i="236"/>
  <c r="BD1384" i="236"/>
  <c r="BD1385" i="236"/>
  <c r="BD1386" i="236"/>
  <c r="BD1387" i="236"/>
  <c r="BD1388" i="236"/>
  <c r="BD1389" i="236"/>
  <c r="BD1390" i="236"/>
  <c r="BD1391" i="236"/>
  <c r="BD1392" i="236"/>
  <c r="BD1393" i="236"/>
  <c r="BD1394" i="236"/>
  <c r="BD1395" i="236"/>
  <c r="BD1396" i="236"/>
  <c r="BD1397" i="236"/>
  <c r="BD1398" i="236"/>
  <c r="BD1399" i="236"/>
  <c r="BD1400" i="236"/>
  <c r="BD1401" i="236"/>
  <c r="BD1402" i="236"/>
  <c r="BD1403" i="236"/>
  <c r="BD1404" i="236"/>
  <c r="BD1405" i="236"/>
  <c r="BD1406" i="236"/>
  <c r="BD1407" i="236"/>
  <c r="BD1408" i="236"/>
  <c r="BD1409" i="236"/>
  <c r="BD1410" i="236"/>
  <c r="BD1411" i="236"/>
  <c r="BD1412" i="236"/>
  <c r="BD1413" i="236"/>
  <c r="BD1414" i="236"/>
  <c r="BD1415" i="236"/>
  <c r="BD1416" i="236"/>
  <c r="BD1417" i="236"/>
  <c r="BD1418" i="236"/>
  <c r="BD1419" i="236"/>
  <c r="BD1420" i="236"/>
  <c r="BD1421" i="236"/>
  <c r="BD1422" i="236"/>
  <c r="BD1423" i="236"/>
  <c r="BD1424" i="236"/>
  <c r="BD1425" i="236"/>
  <c r="BD1426" i="236"/>
  <c r="BD1427" i="236"/>
  <c r="BD1428" i="236"/>
  <c r="BD1429" i="236"/>
  <c r="BD1430" i="236"/>
  <c r="BD1431" i="236"/>
  <c r="BD1432" i="236"/>
  <c r="BD1433" i="236"/>
  <c r="BD1434" i="236"/>
  <c r="BD1435" i="236"/>
  <c r="BD1436" i="236"/>
  <c r="BD1437" i="236"/>
  <c r="BD1438" i="236"/>
  <c r="BD1439" i="236"/>
  <c r="BD1440" i="236"/>
  <c r="BD1441" i="236"/>
  <c r="BD1442" i="236"/>
  <c r="BD1443" i="236"/>
  <c r="BD1444" i="236"/>
  <c r="BD1445" i="236"/>
  <c r="BD1446" i="236"/>
  <c r="BD1447" i="236"/>
  <c r="BD1448" i="236"/>
  <c r="BD1449" i="236"/>
  <c r="BD1450" i="236"/>
  <c r="BD1451" i="236"/>
  <c r="BD1452" i="236"/>
  <c r="BD1453" i="236"/>
  <c r="BD1454" i="236"/>
  <c r="BD1455" i="236"/>
  <c r="BD1456" i="236"/>
  <c r="BD1457" i="236"/>
  <c r="BD1458" i="236"/>
  <c r="BD1459" i="236"/>
  <c r="BD1460" i="236"/>
  <c r="BD1461" i="236"/>
  <c r="BD1462" i="236"/>
  <c r="BD1463" i="236"/>
  <c r="BD1464" i="236"/>
  <c r="BD1465" i="236"/>
  <c r="BD1466" i="236"/>
  <c r="BD1467" i="236"/>
  <c r="BD1468" i="236"/>
  <c r="BD1469" i="236"/>
  <c r="BD1470" i="236"/>
  <c r="BD1471" i="236"/>
  <c r="BD1472" i="236"/>
  <c r="BD1473" i="236"/>
  <c r="BD1474" i="236"/>
  <c r="BD1475" i="236"/>
  <c r="BD1476" i="236"/>
  <c r="BD1477" i="236"/>
  <c r="BD1478" i="236"/>
  <c r="BD1479" i="236"/>
  <c r="BD1480" i="236"/>
  <c r="BD1481" i="236"/>
  <c r="BD1482" i="236"/>
  <c r="BD1483" i="236"/>
  <c r="BD1484" i="236"/>
  <c r="BD1485" i="236"/>
  <c r="BD1486" i="236"/>
  <c r="BD1487" i="236"/>
  <c r="BD1488" i="236"/>
  <c r="BD1489" i="236"/>
  <c r="BD1490" i="236"/>
  <c r="BD1491" i="236"/>
  <c r="BD1492" i="236"/>
  <c r="BD1493" i="236"/>
  <c r="BD1494" i="236"/>
  <c r="BD1495" i="236"/>
  <c r="BD1496" i="236"/>
  <c r="BD1497" i="236"/>
  <c r="BD1498" i="236"/>
  <c r="BD1499" i="236"/>
  <c r="BD1500" i="236"/>
  <c r="BD1501" i="236"/>
  <c r="BD1502" i="236"/>
  <c r="BD1503" i="236"/>
  <c r="BD1504" i="236"/>
  <c r="BD1505" i="236"/>
  <c r="BD1506" i="236"/>
  <c r="BD1507" i="236"/>
  <c r="BD1508" i="236"/>
  <c r="BD1509" i="236"/>
  <c r="BD1510" i="236"/>
  <c r="BD1511" i="236"/>
  <c r="BD1512" i="236"/>
  <c r="BD1513" i="236"/>
  <c r="BD1514" i="236"/>
  <c r="BD1515" i="236"/>
  <c r="BD1516" i="236"/>
  <c r="BD1517" i="236"/>
  <c r="BD1518" i="236"/>
  <c r="BD1519" i="236"/>
  <c r="BD1520" i="236"/>
  <c r="BD1521" i="236"/>
  <c r="BD1522" i="236"/>
  <c r="BD1523" i="236"/>
  <c r="BD1524" i="236"/>
  <c r="BD1525" i="236"/>
  <c r="BD1526" i="236"/>
  <c r="BD1527" i="236"/>
  <c r="BD1528" i="236"/>
  <c r="BD1529" i="236"/>
  <c r="BD1530" i="236"/>
  <c r="BD1531" i="236"/>
  <c r="BD1532" i="236"/>
  <c r="BD1533" i="236"/>
  <c r="BD1534" i="236"/>
  <c r="BD1535" i="236"/>
  <c r="BD1536" i="236"/>
  <c r="BD1537" i="236"/>
  <c r="BD1538" i="236"/>
  <c r="BD1539" i="236"/>
  <c r="BD1540" i="236"/>
  <c r="BD1541" i="236"/>
  <c r="BD1542" i="236"/>
  <c r="BD1543" i="236"/>
  <c r="BD1544" i="236"/>
  <c r="BD1545" i="236"/>
  <c r="BD1546" i="236"/>
  <c r="BD1547" i="236"/>
  <c r="BD1548" i="236"/>
  <c r="BD1549" i="236"/>
  <c r="BD1550" i="236"/>
  <c r="BD1551" i="236"/>
  <c r="BD1552" i="236"/>
  <c r="BD1553" i="236"/>
  <c r="BD1554" i="236"/>
  <c r="BD1555" i="236"/>
  <c r="BD1556" i="236"/>
  <c r="BD1557" i="236"/>
  <c r="BD1558" i="236"/>
  <c r="BD1559" i="236"/>
  <c r="BD1560" i="236"/>
  <c r="BD1561" i="236"/>
  <c r="BD1562" i="236"/>
  <c r="BD1563" i="236"/>
  <c r="BD1564" i="236"/>
  <c r="BD1565" i="236"/>
  <c r="BD1566" i="236"/>
  <c r="BD1567" i="236"/>
  <c r="BD1568" i="236"/>
  <c r="BD1569" i="236"/>
  <c r="BD1570" i="236"/>
  <c r="BD1571" i="236"/>
  <c r="BD1572" i="236"/>
  <c r="BD1573" i="236"/>
  <c r="BD1574" i="236"/>
  <c r="BD1575" i="236"/>
  <c r="BD1576" i="236"/>
  <c r="BD1577" i="236"/>
  <c r="BD1578" i="236"/>
  <c r="BD1579" i="236"/>
  <c r="BD1580" i="236"/>
  <c r="BD1581" i="236"/>
  <c r="BD1582" i="236"/>
  <c r="BD1583" i="236"/>
  <c r="BD1584" i="236"/>
  <c r="BD1585" i="236"/>
  <c r="BD1586" i="236"/>
  <c r="BD1587" i="236"/>
  <c r="BD1588" i="236"/>
  <c r="BD1589" i="236"/>
  <c r="BD1590" i="236"/>
  <c r="BD1591" i="236"/>
  <c r="BD1592" i="236"/>
  <c r="BD1593" i="236"/>
  <c r="BD1594" i="236"/>
  <c r="BD1595" i="236"/>
  <c r="BD1596" i="236"/>
  <c r="BD1597" i="236"/>
  <c r="BD1598" i="236"/>
  <c r="BD1599" i="236"/>
  <c r="BD1600" i="236"/>
  <c r="BD1601" i="236"/>
  <c r="BD1602" i="236"/>
  <c r="BD1603" i="236"/>
  <c r="BD1604" i="236"/>
  <c r="BD1605" i="236"/>
  <c r="BD1606" i="236"/>
  <c r="BD1607" i="236"/>
  <c r="BD1608" i="236"/>
  <c r="BD1609" i="236"/>
  <c r="BD1610" i="236"/>
  <c r="BD1611" i="236"/>
  <c r="BD1612" i="236"/>
  <c r="BD1613" i="236"/>
  <c r="BD1614" i="236"/>
  <c r="BD1615" i="236"/>
  <c r="BD1616" i="236"/>
  <c r="BD1617" i="236"/>
  <c r="BD1618" i="236"/>
  <c r="BD1619" i="236"/>
  <c r="BD1620" i="236"/>
  <c r="BD1621" i="236"/>
  <c r="BD1622" i="236"/>
  <c r="BD1623" i="236"/>
  <c r="BD1624" i="236"/>
  <c r="BD1625" i="236"/>
  <c r="BD1626" i="236"/>
  <c r="BD1627" i="236"/>
  <c r="BD1628" i="236"/>
  <c r="BD1629" i="236"/>
  <c r="BD1630" i="236"/>
  <c r="BD1631" i="236"/>
  <c r="BD1632" i="236"/>
  <c r="BD1633" i="236"/>
  <c r="BD1634" i="236"/>
  <c r="BD1635" i="236"/>
  <c r="BD1636" i="236"/>
  <c r="BD1637" i="236"/>
  <c r="BD1638" i="236"/>
  <c r="BD1639" i="236"/>
  <c r="BD1640" i="236"/>
  <c r="BD1641" i="236"/>
  <c r="BD1642" i="236"/>
  <c r="BD1643" i="236"/>
  <c r="BD1644" i="236"/>
  <c r="BD1645" i="236"/>
  <c r="BD1646" i="236"/>
  <c r="BD1647" i="236"/>
  <c r="BD1648" i="236"/>
  <c r="BD1649" i="236"/>
  <c r="BD1650" i="236"/>
  <c r="BD1651" i="236"/>
  <c r="BD1652" i="236"/>
  <c r="BD1653" i="236"/>
  <c r="BD1654" i="236"/>
  <c r="BD1655" i="236"/>
  <c r="BD1656" i="236"/>
  <c r="BD1657" i="236"/>
  <c r="BD1658" i="236"/>
  <c r="BD1659" i="236"/>
  <c r="BD1660" i="236"/>
  <c r="BD1661" i="236"/>
  <c r="BD1662" i="236"/>
  <c r="BD1663" i="236"/>
  <c r="BD1664" i="236"/>
  <c r="BD1665" i="236"/>
  <c r="BD1666" i="236"/>
  <c r="BD1667" i="236"/>
  <c r="BD1668" i="236"/>
  <c r="BD1669" i="236"/>
  <c r="BD1670" i="236"/>
  <c r="BD1671" i="236"/>
  <c r="BD1672" i="236"/>
  <c r="BD1673" i="236"/>
  <c r="BD1674" i="236"/>
  <c r="BD1675" i="236"/>
  <c r="BD1676" i="236"/>
  <c r="BD1677" i="236"/>
  <c r="BD1678" i="236"/>
  <c r="BD1679" i="236"/>
  <c r="BD1680" i="236"/>
  <c r="BD1681" i="236"/>
  <c r="BD1682" i="236"/>
  <c r="BD1683" i="236"/>
  <c r="BD1684" i="236"/>
  <c r="BD1685" i="236"/>
  <c r="BD1686" i="236"/>
  <c r="BD1687" i="236"/>
  <c r="BD1688" i="236"/>
  <c r="BD1689" i="236"/>
  <c r="BD1690" i="236"/>
  <c r="BD1691" i="236"/>
  <c r="BD1692" i="236"/>
  <c r="BD1693" i="236"/>
  <c r="BD1694" i="236"/>
  <c r="BD1695" i="236"/>
  <c r="BD1696" i="236"/>
  <c r="BD1697" i="236"/>
  <c r="BD1698" i="236"/>
  <c r="BD1699" i="236"/>
  <c r="BD1700" i="236"/>
  <c r="BD1701" i="236"/>
  <c r="BD1702" i="236"/>
  <c r="BD1703" i="236"/>
  <c r="BD1704" i="236"/>
  <c r="BD1705" i="236"/>
  <c r="BD1706" i="236"/>
  <c r="BD1707" i="236"/>
  <c r="BD1708" i="236"/>
  <c r="BD1709" i="236"/>
  <c r="BD1710" i="236"/>
  <c r="BD1711" i="236"/>
  <c r="BD1712" i="236"/>
  <c r="BD1713" i="236"/>
  <c r="BD1714" i="236"/>
  <c r="BD1715" i="236"/>
  <c r="BD1716" i="236"/>
  <c r="BD1717" i="236"/>
  <c r="BD1718" i="236"/>
  <c r="BD1719" i="236"/>
  <c r="BD1720" i="236"/>
  <c r="BD1721" i="236"/>
  <c r="BD1722" i="236"/>
  <c r="BD1723" i="236"/>
  <c r="BD1724" i="236"/>
  <c r="BD1725" i="236"/>
  <c r="BD1726" i="236"/>
  <c r="BD1727" i="236"/>
  <c r="BD1728" i="236"/>
  <c r="BD1729" i="236"/>
  <c r="BD1730" i="236"/>
  <c r="BD1731" i="236"/>
  <c r="BD1732" i="236"/>
  <c r="BD1733" i="236"/>
  <c r="BD1734" i="236"/>
  <c r="BD1735" i="236"/>
  <c r="BD1736" i="236"/>
  <c r="BD1737" i="236"/>
  <c r="BD1738" i="236"/>
  <c r="BD1739" i="236"/>
  <c r="BD1740" i="236"/>
  <c r="BD1741" i="236"/>
  <c r="BD1742" i="236"/>
  <c r="BD1743" i="236"/>
  <c r="BD1744" i="236"/>
  <c r="BD1745" i="236"/>
  <c r="BD1746" i="236"/>
  <c r="BD1747" i="236"/>
  <c r="BD1748" i="236"/>
  <c r="BD1749" i="236"/>
  <c r="BD1750" i="236"/>
  <c r="BD1751" i="236"/>
  <c r="BD1752" i="236"/>
  <c r="BD1753" i="236"/>
  <c r="BD1754" i="236"/>
  <c r="BD1755" i="236"/>
  <c r="BD1756" i="236"/>
  <c r="BD1757" i="236"/>
  <c r="BD1758" i="236"/>
  <c r="BD1759" i="236"/>
  <c r="BD1760" i="236"/>
  <c r="BD1761" i="236"/>
  <c r="BD1762" i="236"/>
  <c r="BD1763" i="236"/>
  <c r="BD1764" i="236"/>
  <c r="BD1765" i="236"/>
  <c r="BD1766" i="236"/>
  <c r="BD1767" i="236"/>
  <c r="BD1768" i="236"/>
  <c r="BD1769" i="236"/>
  <c r="BD1770" i="236"/>
  <c r="BD1771" i="236"/>
  <c r="BD1772" i="236"/>
  <c r="BD1773" i="236"/>
  <c r="BD1774" i="236"/>
  <c r="BD1775" i="236"/>
  <c r="BD1776" i="236"/>
  <c r="BD1777" i="236"/>
  <c r="BD1778" i="236"/>
  <c r="BD1779" i="236"/>
  <c r="BD1780" i="236"/>
  <c r="BD1781" i="236"/>
  <c r="BD1782" i="236"/>
  <c r="BD1783" i="236"/>
  <c r="BD1784" i="236"/>
  <c r="BD1785" i="236"/>
  <c r="BD1786" i="236"/>
  <c r="BD1787" i="236"/>
  <c r="BD1788" i="236"/>
  <c r="BD1789" i="236"/>
  <c r="BD1790" i="236"/>
  <c r="BD1791" i="236"/>
  <c r="BD1792" i="236"/>
  <c r="BD1793" i="236"/>
  <c r="BD1794" i="236"/>
  <c r="BD1795" i="236"/>
  <c r="BD1796" i="236"/>
  <c r="BD1797" i="236"/>
  <c r="BD1798" i="236"/>
  <c r="BD1799" i="236"/>
  <c r="BD1800" i="236"/>
  <c r="BD1801" i="236"/>
  <c r="BD1802" i="236"/>
  <c r="BD1803" i="236"/>
  <c r="BD1804" i="236"/>
  <c r="BD1805" i="236"/>
  <c r="BD1806" i="236"/>
  <c r="BD1807" i="236"/>
  <c r="BD1808" i="236"/>
  <c r="BD1809" i="236"/>
  <c r="BD1810" i="236"/>
  <c r="BD1811" i="236"/>
  <c r="BD1812" i="236"/>
  <c r="BD1813" i="236"/>
  <c r="BD1814" i="236"/>
  <c r="BD1815" i="236"/>
  <c r="BD1816" i="236"/>
  <c r="BD1817" i="236"/>
  <c r="BD1818" i="236"/>
  <c r="BD1819" i="236"/>
  <c r="BD1820" i="236"/>
  <c r="BD1821" i="236"/>
  <c r="BD1822" i="236"/>
  <c r="BD1823" i="236"/>
  <c r="BD1824" i="236"/>
  <c r="BD1825" i="236"/>
  <c r="BD1826" i="236"/>
  <c r="BD1827" i="236"/>
  <c r="BD1828" i="236"/>
  <c r="BD1829" i="236"/>
  <c r="BD1830" i="236"/>
  <c r="BD1831" i="236"/>
  <c r="BD1832" i="236"/>
  <c r="BD1833" i="236"/>
  <c r="BD1834" i="236"/>
  <c r="BD1835" i="236"/>
  <c r="BD1836" i="236"/>
  <c r="BD1837" i="236"/>
  <c r="BD1838" i="236"/>
  <c r="BD1839" i="236"/>
  <c r="BD1840" i="236"/>
  <c r="BD1841" i="236"/>
  <c r="BD1842" i="236"/>
  <c r="BD1843" i="236"/>
  <c r="BD1844" i="236"/>
  <c r="BD1845" i="236"/>
  <c r="BD1846" i="236"/>
  <c r="BD1847" i="236"/>
  <c r="BD1848" i="236"/>
  <c r="BD1849" i="236"/>
  <c r="BD1850" i="236"/>
  <c r="BD1851" i="236"/>
  <c r="BD1852" i="236"/>
  <c r="BD1853" i="236"/>
  <c r="BD1854" i="236"/>
  <c r="BD1855" i="236"/>
  <c r="BD1856" i="236"/>
  <c r="BD1857" i="236"/>
  <c r="BD1858" i="236"/>
  <c r="BD1859" i="236"/>
  <c r="BD1860" i="236"/>
  <c r="BD1861" i="236"/>
  <c r="BD1862" i="236"/>
  <c r="BD1863" i="236"/>
  <c r="BD1864" i="236"/>
  <c r="BD1865" i="236"/>
  <c r="BD1866" i="236"/>
  <c r="BD1867" i="236"/>
  <c r="BD1868" i="236"/>
  <c r="BD1869" i="236"/>
  <c r="BD1870" i="236"/>
  <c r="BD1871" i="236"/>
  <c r="BD1872" i="236"/>
  <c r="BD1873" i="236"/>
  <c r="BD1874" i="236"/>
  <c r="BD1875" i="236"/>
  <c r="BD1876" i="236"/>
  <c r="BD1877" i="236"/>
  <c r="BD1878" i="236"/>
  <c r="BD1879" i="236"/>
  <c r="BD1880" i="236"/>
  <c r="BD1881" i="236"/>
  <c r="BD1882" i="236"/>
  <c r="BD1883" i="236"/>
  <c r="BD1884" i="236"/>
  <c r="BD1885" i="236"/>
  <c r="BD1886" i="236"/>
  <c r="BD1887" i="236"/>
  <c r="BD1888" i="236"/>
  <c r="BD1889" i="236"/>
  <c r="BD1890" i="236"/>
  <c r="BD1891" i="236"/>
  <c r="BD1892" i="236"/>
  <c r="BD1893" i="236"/>
  <c r="BD1894" i="236"/>
  <c r="BD1895" i="236"/>
  <c r="BD1896" i="236"/>
  <c r="BD1897" i="236"/>
  <c r="BD1898" i="236"/>
  <c r="BD1899" i="236"/>
  <c r="BD1900" i="236"/>
  <c r="BD1901" i="236"/>
  <c r="BD1902" i="236"/>
  <c r="BD1903" i="236"/>
  <c r="BD1904" i="236"/>
  <c r="BD1905" i="236"/>
  <c r="BD1906" i="236"/>
  <c r="BD1907" i="236"/>
  <c r="BD1908" i="236"/>
  <c r="BD1909" i="236"/>
  <c r="BD1910" i="236"/>
  <c r="BD1911" i="236"/>
  <c r="BD1912" i="236"/>
  <c r="BD1913" i="236"/>
  <c r="BD1914" i="236"/>
  <c r="BD1915" i="236"/>
  <c r="BD1916" i="236"/>
  <c r="BD1917" i="236"/>
  <c r="BD1918" i="236"/>
  <c r="BD1919" i="236"/>
  <c r="BD1920" i="236"/>
  <c r="BD1921" i="236"/>
  <c r="BD1922" i="236"/>
  <c r="BD1923" i="236"/>
  <c r="BD1924" i="236"/>
  <c r="BD1925" i="236"/>
  <c r="BD1926" i="236"/>
  <c r="BD1927" i="236"/>
  <c r="BD1928" i="236"/>
  <c r="BD1929" i="236"/>
  <c r="BD1930" i="236"/>
  <c r="BD1931" i="236"/>
  <c r="BD1932" i="236"/>
  <c r="BD1933" i="236"/>
  <c r="BD1934" i="236"/>
  <c r="BD1935" i="236"/>
  <c r="BD1936" i="236"/>
  <c r="BD1937" i="236"/>
  <c r="BD1938" i="236"/>
  <c r="BD1939" i="236"/>
  <c r="BD1940" i="236"/>
  <c r="BD1941" i="236"/>
  <c r="BD1942" i="236"/>
  <c r="BD1943" i="236"/>
  <c r="BD1944" i="236"/>
  <c r="BD1945" i="236"/>
  <c r="BD1946" i="236"/>
  <c r="BD1947" i="236"/>
  <c r="BD1948" i="236"/>
  <c r="BD1949" i="236"/>
  <c r="BD1950" i="236"/>
  <c r="BD1951" i="236"/>
  <c r="BD1952" i="236"/>
  <c r="BD1953" i="236"/>
  <c r="BD1954" i="236"/>
  <c r="BD1955" i="236"/>
  <c r="BD1956" i="236"/>
  <c r="BD1957" i="236"/>
  <c r="BD1958" i="236"/>
  <c r="BD1959" i="236"/>
  <c r="BD1960" i="236"/>
  <c r="BD1961" i="236"/>
  <c r="BD1962" i="236"/>
  <c r="BD1963" i="236"/>
  <c r="BD1964" i="236"/>
  <c r="BD1965" i="236"/>
  <c r="BD1966" i="236"/>
  <c r="BD1967" i="236"/>
  <c r="BD1968" i="236"/>
  <c r="BD1969" i="236"/>
  <c r="BD1970" i="236"/>
  <c r="BD1971" i="236"/>
  <c r="BD1972" i="236"/>
  <c r="BD1973" i="236"/>
  <c r="BD1974" i="236"/>
  <c r="BD1975" i="236"/>
  <c r="BD1976" i="236"/>
  <c r="BD1977" i="236"/>
  <c r="BD1978" i="236"/>
  <c r="BD1979" i="236"/>
  <c r="BD1980" i="236"/>
  <c r="BD1981" i="236"/>
  <c r="BD1982" i="236"/>
  <c r="BD1983" i="236"/>
  <c r="BD1984" i="236"/>
  <c r="BD1985" i="236"/>
  <c r="BD1986" i="236"/>
  <c r="BD1987" i="236"/>
  <c r="BD1988" i="236"/>
  <c r="BD1989" i="236"/>
  <c r="BD1990" i="236"/>
  <c r="BD1991" i="236"/>
  <c r="BD1992" i="236"/>
  <c r="BD1993" i="236"/>
  <c r="BD1994" i="236"/>
  <c r="BD1995" i="236"/>
  <c r="BD1996" i="236"/>
  <c r="BD1997" i="236"/>
  <c r="BD1998" i="236"/>
  <c r="BD1999" i="236"/>
  <c r="BD2000" i="236"/>
  <c r="BD2001" i="236"/>
  <c r="BD2002" i="236"/>
  <c r="BD2003" i="236"/>
  <c r="BD2004" i="236"/>
  <c r="BD2005" i="236"/>
  <c r="BD2006" i="236"/>
  <c r="BD2007" i="236"/>
  <c r="BD2008" i="236"/>
  <c r="BD2009" i="236"/>
  <c r="BD2010" i="236"/>
  <c r="BD2011" i="236"/>
  <c r="BD2012" i="236"/>
  <c r="BD2013" i="236"/>
  <c r="BD2014" i="236"/>
  <c r="BD2015" i="236"/>
  <c r="BD2016" i="236"/>
  <c r="BD2017" i="236"/>
  <c r="BD2018" i="236"/>
  <c r="BD2019" i="236"/>
  <c r="BD2020" i="236"/>
  <c r="BD2021" i="236"/>
  <c r="BD2022" i="236"/>
  <c r="BD2023" i="236"/>
  <c r="BD2024" i="236"/>
  <c r="BD2025" i="236"/>
  <c r="BD2026" i="236"/>
  <c r="BD2027" i="236"/>
  <c r="BD2028" i="236"/>
  <c r="BD2029" i="236"/>
  <c r="BD2030" i="236"/>
  <c r="BD2031" i="236"/>
  <c r="BD2032" i="236"/>
  <c r="BD2033" i="236"/>
  <c r="BD2034" i="236"/>
  <c r="BD2035" i="236"/>
  <c r="BD2036" i="236"/>
  <c r="BD2037" i="236"/>
  <c r="BD2038" i="236"/>
  <c r="BD2039" i="236"/>
  <c r="BD2040" i="236"/>
  <c r="BD2041" i="236"/>
  <c r="BD2042" i="236"/>
  <c r="BD2043" i="236"/>
  <c r="BD2044" i="236"/>
  <c r="BD2045" i="236"/>
  <c r="BD2046" i="236"/>
  <c r="BD2047" i="236"/>
  <c r="BD2048" i="236"/>
  <c r="BD2049" i="236"/>
  <c r="BD2050" i="236"/>
  <c r="BD2051" i="236"/>
  <c r="BD2052" i="236"/>
  <c r="BD2053" i="236"/>
  <c r="BD2054" i="236"/>
  <c r="BD2055" i="236"/>
  <c r="BD2056" i="236"/>
  <c r="BD2057" i="236"/>
  <c r="BD2058" i="236"/>
  <c r="BD2059" i="236"/>
  <c r="BD2060" i="236"/>
  <c r="BD2061" i="236"/>
  <c r="BD2062" i="236"/>
  <c r="BD2063" i="236"/>
  <c r="BD2064" i="236"/>
  <c r="BD2065" i="236"/>
  <c r="BD2066" i="236"/>
  <c r="BD2067" i="236"/>
  <c r="BD2068" i="236"/>
  <c r="BD2069" i="236"/>
  <c r="BD2070" i="236"/>
  <c r="BD2071" i="236"/>
  <c r="BD2072" i="236"/>
  <c r="BD2073" i="236"/>
  <c r="BD2074" i="236"/>
  <c r="BD2075" i="236"/>
  <c r="BD2076" i="236"/>
  <c r="BD2077" i="236"/>
  <c r="BD2078" i="236"/>
  <c r="BD2079" i="236"/>
  <c r="BD2080" i="236"/>
  <c r="BD2081" i="236"/>
  <c r="BD2082" i="236"/>
  <c r="BD2083" i="236"/>
  <c r="BD2084" i="236"/>
  <c r="BD2085" i="236"/>
  <c r="BD2086" i="236"/>
  <c r="BD2087" i="236"/>
  <c r="BD2088" i="236"/>
  <c r="BD2089" i="236"/>
  <c r="BD2090" i="236"/>
  <c r="BD2091" i="236"/>
  <c r="BD2092" i="236"/>
  <c r="BD2093" i="236"/>
  <c r="BD2094" i="236"/>
  <c r="BD2095" i="236"/>
  <c r="BD2096" i="236"/>
  <c r="BD2097" i="236"/>
  <c r="BD2098" i="236"/>
  <c r="BD2099" i="236"/>
  <c r="BD2100" i="236"/>
  <c r="BD2101" i="236"/>
  <c r="BD2102" i="236"/>
  <c r="BD2103" i="236"/>
  <c r="BD2104" i="236"/>
  <c r="BD2105" i="236"/>
  <c r="BD2106" i="236"/>
  <c r="BD2107" i="236"/>
  <c r="BD2108" i="236"/>
  <c r="BD2109" i="236"/>
  <c r="BD2110" i="236"/>
  <c r="BD2111" i="236"/>
  <c r="BD2112" i="236"/>
  <c r="BD2113" i="236"/>
  <c r="BD2114" i="236"/>
  <c r="BD2115" i="236"/>
  <c r="BD2116" i="236"/>
  <c r="BD2117" i="236"/>
  <c r="BD2118" i="236"/>
  <c r="BD2119" i="236"/>
  <c r="BD2120" i="236"/>
  <c r="BD2121" i="236"/>
  <c r="BD2122" i="236"/>
  <c r="BD2123" i="236"/>
  <c r="BD2124" i="236"/>
  <c r="BD2125" i="236"/>
  <c r="BD2126" i="236"/>
  <c r="BD2127" i="236"/>
  <c r="BD2128" i="236"/>
  <c r="BD2129" i="236"/>
  <c r="BD2130" i="236"/>
  <c r="BD2131" i="236"/>
  <c r="BD2132" i="236"/>
  <c r="BD2133" i="236"/>
  <c r="BD2134" i="236"/>
  <c r="BD2135" i="236"/>
  <c r="BD2136" i="236"/>
  <c r="BD2137" i="236"/>
  <c r="BD2138" i="236"/>
  <c r="BD2139" i="236"/>
  <c r="BD2140" i="236"/>
  <c r="BD2141" i="236"/>
  <c r="BD2142" i="236"/>
  <c r="BD2143" i="236"/>
  <c r="BD2144" i="236"/>
  <c r="BD2145" i="236"/>
  <c r="BD2146" i="236"/>
  <c r="BD2147" i="236"/>
  <c r="BD2148" i="236"/>
  <c r="BD2149" i="236"/>
  <c r="BD2150" i="236"/>
  <c r="BD2151" i="236"/>
  <c r="BD2152" i="236"/>
  <c r="BD2153" i="236"/>
  <c r="BD2154" i="236"/>
  <c r="BD2155" i="236"/>
  <c r="BD2156" i="236"/>
  <c r="BD2157" i="236"/>
  <c r="BD2158" i="236"/>
  <c r="BD2159" i="236"/>
  <c r="BD2160" i="236"/>
  <c r="BD2161" i="236"/>
  <c r="BD2162" i="236"/>
  <c r="BD2163" i="236"/>
  <c r="BD2164" i="236"/>
  <c r="BD2165" i="236"/>
  <c r="BD2166" i="236"/>
  <c r="BD2167" i="236"/>
  <c r="BD2168" i="236"/>
  <c r="BD2169" i="236"/>
  <c r="BD2170" i="236"/>
  <c r="BD2171" i="236"/>
  <c r="BD2172" i="236"/>
  <c r="BD2173" i="236"/>
  <c r="BD2174" i="236"/>
  <c r="BD2175" i="236"/>
  <c r="BD2176" i="236"/>
  <c r="BD2177" i="236"/>
  <c r="BD2178" i="236"/>
  <c r="BD2179" i="236"/>
  <c r="BD2180" i="236"/>
  <c r="BD2181" i="236"/>
  <c r="BD2182" i="236"/>
  <c r="BD2183" i="236"/>
  <c r="BD2184" i="236"/>
  <c r="BD2185" i="236"/>
  <c r="BD2186" i="236"/>
  <c r="BD2187" i="236"/>
  <c r="BD2188" i="236"/>
  <c r="BD2189" i="236"/>
  <c r="BD2190" i="236"/>
  <c r="BD2191" i="236"/>
  <c r="BD2192" i="236"/>
  <c r="BD2193" i="236"/>
  <c r="BD2194" i="236"/>
  <c r="BD2195" i="236"/>
  <c r="BD2196" i="236"/>
  <c r="BD2197" i="236"/>
  <c r="BD2198" i="236"/>
  <c r="BD2199" i="236"/>
  <c r="BD2200" i="236"/>
  <c r="BD2201" i="236"/>
  <c r="BD2202" i="236"/>
  <c r="BD2203" i="236"/>
  <c r="BD2204" i="236"/>
  <c r="BD2205" i="236"/>
  <c r="BD2206" i="236"/>
  <c r="BD2207" i="236"/>
  <c r="BD2208" i="236"/>
  <c r="BD2209" i="236"/>
  <c r="BD2210" i="236"/>
  <c r="BD2211" i="236"/>
  <c r="BD2212" i="236"/>
  <c r="BD2213" i="236"/>
  <c r="BD2214" i="236"/>
  <c r="BD2215" i="236"/>
  <c r="BD2216" i="236"/>
  <c r="BD2217" i="236"/>
  <c r="BD2218" i="236"/>
  <c r="BD2219" i="236"/>
  <c r="BD2220" i="236"/>
  <c r="BD2221" i="236"/>
  <c r="BD2222" i="236"/>
  <c r="BD2223" i="236"/>
  <c r="BD2224" i="236"/>
  <c r="BD2225" i="236"/>
  <c r="BD2226" i="236"/>
  <c r="BD2227" i="236"/>
  <c r="BD2228" i="236"/>
  <c r="BD2229" i="236"/>
  <c r="BD2230" i="236"/>
  <c r="BD2231" i="236"/>
  <c r="BD2232" i="236"/>
  <c r="BD2233" i="236"/>
  <c r="BD2234" i="236"/>
  <c r="BD2235" i="236"/>
  <c r="BD2236" i="236"/>
  <c r="BD2237" i="236"/>
  <c r="BD2238" i="236"/>
  <c r="BD2239" i="236"/>
  <c r="BD2240" i="236"/>
  <c r="BD2241" i="236"/>
  <c r="BD2242" i="236"/>
  <c r="BD2243" i="236"/>
  <c r="BD2244" i="236"/>
  <c r="BD2245" i="236"/>
  <c r="BD2246" i="236"/>
  <c r="BD2247" i="236"/>
  <c r="BD2248" i="236"/>
  <c r="BD2249" i="236"/>
  <c r="BD2250" i="236"/>
  <c r="BD2251" i="236"/>
  <c r="BD2252" i="236"/>
  <c r="BD2253" i="236"/>
  <c r="BD2254" i="236"/>
  <c r="BD2255" i="236"/>
  <c r="BD2256" i="236"/>
  <c r="BD2257" i="236"/>
  <c r="BD2258" i="236"/>
  <c r="BD2259" i="236"/>
  <c r="BD2260" i="236"/>
  <c r="BD2261" i="236"/>
  <c r="BD2262" i="236"/>
  <c r="BD2263" i="236"/>
  <c r="BD2264" i="236"/>
  <c r="BD2265" i="236"/>
  <c r="BD2266" i="236"/>
  <c r="BD2267" i="236"/>
  <c r="BD2268" i="236"/>
  <c r="BD2269" i="236"/>
  <c r="BD2270" i="236"/>
  <c r="BD2271" i="236"/>
  <c r="BD2272" i="236"/>
  <c r="BD2273" i="236"/>
  <c r="BD2274" i="236"/>
  <c r="BD2275" i="236"/>
  <c r="BD2276" i="236"/>
  <c r="BD2277" i="236"/>
  <c r="BD2278" i="236"/>
  <c r="BD2279" i="236"/>
  <c r="BD2280" i="236"/>
  <c r="BD2281" i="236"/>
  <c r="BD2282" i="236"/>
  <c r="BD2283" i="236"/>
  <c r="BD2284" i="236"/>
  <c r="BD2285" i="236"/>
  <c r="BD2286" i="236"/>
  <c r="BD2287" i="236"/>
  <c r="BD2288" i="236"/>
  <c r="BD2289" i="236"/>
  <c r="BD2290" i="236"/>
  <c r="BD2291" i="236"/>
  <c r="BD2292" i="236"/>
  <c r="BD2293" i="236"/>
  <c r="BD2294" i="236"/>
  <c r="BD2295" i="236"/>
  <c r="BD2296" i="236"/>
  <c r="BD2297" i="236"/>
  <c r="BD2298" i="236"/>
  <c r="BD2299" i="236"/>
  <c r="BD2300" i="236"/>
  <c r="BD2301" i="236"/>
  <c r="BD2302" i="236"/>
  <c r="BD2303" i="236"/>
  <c r="BD2304" i="236"/>
  <c r="BD2305" i="236"/>
  <c r="BD2306" i="236"/>
  <c r="BD2307" i="236"/>
  <c r="BD2308" i="236"/>
  <c r="BD2309" i="236"/>
  <c r="BD2310" i="236"/>
  <c r="BD2311" i="236"/>
  <c r="BD2312" i="236"/>
  <c r="BD2313" i="236"/>
  <c r="BD2314" i="236"/>
  <c r="BD2315" i="236"/>
  <c r="BD2316" i="236"/>
  <c r="BD2317" i="236"/>
  <c r="BD2318" i="236"/>
  <c r="BD2319" i="236"/>
  <c r="BD2320" i="236"/>
  <c r="BD2321" i="236"/>
  <c r="BD2322" i="236"/>
  <c r="BD2323" i="236"/>
  <c r="BD2324" i="236"/>
  <c r="BD2325" i="236"/>
  <c r="BD2326" i="236"/>
  <c r="BD2327" i="236"/>
  <c r="BD2328" i="236"/>
  <c r="BD2329" i="236"/>
  <c r="BD2330" i="236"/>
  <c r="BD2331" i="236"/>
  <c r="BD2332" i="236"/>
  <c r="BD2333" i="236"/>
  <c r="BD2334" i="236"/>
  <c r="BD2335" i="236"/>
  <c r="BD2336" i="236"/>
  <c r="BD2337" i="236"/>
  <c r="BD2338" i="236"/>
  <c r="BD2339" i="236"/>
  <c r="BD2340" i="236"/>
  <c r="BD2341" i="236"/>
  <c r="BD2342" i="236"/>
  <c r="BD2343" i="236"/>
  <c r="BD2344" i="236"/>
  <c r="BD2345" i="236"/>
  <c r="BD2346" i="236"/>
  <c r="BD2347" i="236"/>
  <c r="BD2348" i="236"/>
  <c r="BD2349" i="236"/>
  <c r="BD2350" i="236"/>
  <c r="BD2351" i="236"/>
  <c r="BD2352" i="236"/>
  <c r="BD2353" i="236"/>
  <c r="BD2354" i="236"/>
  <c r="BD2355" i="236"/>
  <c r="BD2356" i="236"/>
  <c r="BD2357" i="236"/>
  <c r="BD2358" i="236"/>
  <c r="BD2359" i="236"/>
  <c r="BD2360" i="236"/>
  <c r="BD2361" i="236"/>
  <c r="BD2362" i="236"/>
  <c r="BD2363" i="236"/>
  <c r="BD2364" i="236"/>
  <c r="BD2365" i="236"/>
  <c r="BD2366" i="236"/>
  <c r="BD2367" i="236"/>
  <c r="BD2368" i="236"/>
  <c r="BD2369" i="236"/>
  <c r="BD2370" i="236"/>
  <c r="BD2371" i="236"/>
  <c r="BD2372" i="236"/>
  <c r="BD2373" i="236"/>
  <c r="BD2374" i="236"/>
  <c r="BD2375" i="236"/>
  <c r="BD2376" i="236"/>
  <c r="BD2377" i="236"/>
  <c r="BD2378" i="236"/>
  <c r="BD2379" i="236"/>
  <c r="BD2380" i="236"/>
  <c r="BD2381" i="236"/>
  <c r="BD2382" i="236"/>
  <c r="BD2383" i="236"/>
  <c r="BD2384" i="236"/>
  <c r="BD2385" i="236"/>
  <c r="BD2386" i="236"/>
  <c r="BD2387" i="236"/>
  <c r="BD2388" i="236"/>
  <c r="BD2389" i="236"/>
  <c r="BD2390" i="236"/>
  <c r="BD2391" i="236"/>
  <c r="BD2392" i="236"/>
  <c r="BD2393" i="236"/>
  <c r="BD2394" i="236"/>
  <c r="BD2395" i="236"/>
  <c r="BD2396" i="236"/>
  <c r="BD2397" i="236"/>
  <c r="BD2398" i="236"/>
  <c r="BD2399" i="236"/>
  <c r="BD2400" i="236"/>
  <c r="BD2401" i="236"/>
  <c r="BD2402" i="236"/>
  <c r="BD2403" i="236"/>
  <c r="BD2404" i="236"/>
  <c r="BD2405" i="236"/>
  <c r="BD2406" i="236"/>
  <c r="BD2407" i="236"/>
  <c r="BD2408" i="236"/>
  <c r="BD2409" i="236"/>
  <c r="BD2410" i="236"/>
  <c r="BD2411" i="236"/>
  <c r="BD2412" i="236"/>
  <c r="BD2413" i="236"/>
  <c r="BD2414" i="236"/>
  <c r="BD2415" i="236"/>
  <c r="BD2416" i="236"/>
  <c r="BD2417" i="236"/>
  <c r="BD2418" i="236"/>
  <c r="BD2419" i="236"/>
  <c r="BD2420" i="236"/>
  <c r="BD2421" i="236"/>
  <c r="BD2422" i="236"/>
  <c r="BD2423" i="236"/>
  <c r="BD2424" i="236"/>
  <c r="BD2425" i="236"/>
  <c r="BD2426" i="236"/>
  <c r="BD2427" i="236"/>
  <c r="BD2428" i="236"/>
  <c r="BD2429" i="236"/>
  <c r="BD2430" i="236"/>
  <c r="BD2431" i="236"/>
  <c r="BD2432" i="236"/>
  <c r="BD2433" i="236"/>
  <c r="BD2434" i="236"/>
  <c r="BD2435" i="236"/>
  <c r="BD2436" i="236"/>
  <c r="BD2437" i="236"/>
  <c r="BD2438" i="236"/>
  <c r="BD2439" i="236"/>
  <c r="BD2440" i="236"/>
  <c r="BD2441" i="236"/>
  <c r="BD2442" i="236"/>
  <c r="BD2443" i="236"/>
  <c r="BD2444" i="236"/>
  <c r="BD2445" i="236"/>
  <c r="BD2446" i="236"/>
  <c r="BD2447" i="236"/>
  <c r="BD2448" i="236"/>
  <c r="BD2449" i="236"/>
  <c r="BD2450" i="236"/>
  <c r="BD2451" i="236"/>
  <c r="BD2452" i="236"/>
  <c r="BD2453" i="236"/>
  <c r="BD2454" i="236"/>
  <c r="BD2455" i="236"/>
  <c r="BD2456" i="236"/>
  <c r="BD2457" i="236"/>
  <c r="BD2458" i="236"/>
  <c r="BD2459" i="236"/>
  <c r="BD2460" i="236"/>
  <c r="BD2461" i="236"/>
  <c r="BD2462" i="236"/>
  <c r="BD2463" i="236"/>
  <c r="BD2464" i="236"/>
  <c r="BD2465" i="236"/>
  <c r="BD2466" i="236"/>
  <c r="BD2467" i="236"/>
  <c r="BD2468" i="236"/>
  <c r="BD2469" i="236"/>
  <c r="BD2470" i="236"/>
  <c r="BD2471" i="236"/>
  <c r="BD2472" i="236"/>
  <c r="BD2473" i="236"/>
  <c r="BD2474" i="236"/>
  <c r="BD2475" i="236"/>
  <c r="BD2476" i="236"/>
  <c r="BD2477" i="236"/>
  <c r="BD2478" i="236"/>
  <c r="BD2479" i="236"/>
  <c r="BD2480" i="236"/>
  <c r="BD2481" i="236"/>
  <c r="BD2482" i="236"/>
  <c r="BD2483" i="236"/>
  <c r="BD2484" i="236"/>
  <c r="BD2485" i="236"/>
  <c r="BD2486" i="236"/>
  <c r="BD2487" i="236"/>
  <c r="BD2488" i="236"/>
  <c r="BD2489" i="236"/>
  <c r="BD2490" i="236"/>
  <c r="BD2491" i="236"/>
  <c r="BD2492" i="236"/>
  <c r="BD2493" i="236"/>
  <c r="BD2494" i="236"/>
  <c r="BD2495" i="236"/>
  <c r="BD2496" i="236"/>
  <c r="BD2497" i="236"/>
  <c r="BD2498" i="236"/>
  <c r="BD2499" i="236"/>
  <c r="BD2500" i="236"/>
  <c r="BD2501" i="236"/>
  <c r="BD2502" i="236"/>
  <c r="BD2503" i="236"/>
  <c r="BD2504" i="236"/>
  <c r="BD2505" i="236"/>
  <c r="BD2506" i="236"/>
  <c r="BD2507" i="236"/>
  <c r="BD2508" i="236"/>
  <c r="BD2509" i="236"/>
  <c r="BD2510" i="236"/>
  <c r="BD2511" i="236"/>
  <c r="BD2512" i="236"/>
  <c r="BD2513" i="236"/>
  <c r="BD2514" i="236"/>
  <c r="BD2515" i="236"/>
  <c r="BD2516" i="236"/>
  <c r="BD2517" i="236"/>
  <c r="BD2518" i="236"/>
  <c r="BD2519" i="236"/>
  <c r="BD2520" i="236"/>
  <c r="BD2521" i="236"/>
  <c r="BD2522" i="236"/>
  <c r="BD2523" i="236"/>
  <c r="BD2524" i="236"/>
  <c r="BD2525" i="236"/>
  <c r="BD2526" i="236"/>
  <c r="BD2527" i="236"/>
  <c r="BD2528" i="236"/>
  <c r="BD2529" i="236"/>
  <c r="BD2530" i="236"/>
  <c r="BD2531" i="236"/>
  <c r="BD2532" i="236"/>
  <c r="BD2533" i="236"/>
  <c r="BD2534" i="236"/>
  <c r="BD2535" i="236"/>
  <c r="BD2536" i="236"/>
  <c r="BD2537" i="236"/>
  <c r="BD2538" i="236"/>
  <c r="BD2539" i="236"/>
  <c r="BD2540" i="236"/>
  <c r="BD2541" i="236"/>
  <c r="BD2542" i="236"/>
  <c r="BD2543" i="236"/>
  <c r="BD2544" i="236"/>
  <c r="BD2545" i="236"/>
  <c r="BD2546" i="236"/>
  <c r="BD2547" i="236"/>
  <c r="BD2548" i="236"/>
  <c r="BD2549" i="236"/>
  <c r="BD2550" i="236"/>
  <c r="BD2551" i="236"/>
  <c r="BD2552" i="236"/>
  <c r="BD2553" i="236"/>
  <c r="BD2554" i="236"/>
  <c r="BD2555" i="236"/>
  <c r="BD2556" i="236"/>
  <c r="BD2557" i="236"/>
  <c r="BD2558" i="236"/>
  <c r="BD2559" i="236"/>
  <c r="BD2560" i="236"/>
  <c r="BD2561" i="236"/>
  <c r="BD2562" i="236"/>
  <c r="BD2563" i="236"/>
  <c r="BD2564" i="236"/>
  <c r="BD2565" i="236"/>
  <c r="BD2566" i="236"/>
  <c r="BD2567" i="236"/>
  <c r="BD2568" i="236"/>
  <c r="BD2569" i="236"/>
  <c r="BD2570" i="236"/>
  <c r="BD2571" i="236"/>
  <c r="BD2572" i="236"/>
  <c r="BD2573" i="236"/>
  <c r="BD2574" i="236"/>
  <c r="BD2575" i="236"/>
  <c r="BD2576" i="236"/>
  <c r="BD2577" i="236"/>
  <c r="BD2578" i="236"/>
  <c r="BD2579" i="236"/>
  <c r="BD2580" i="236"/>
  <c r="BD2581" i="236"/>
  <c r="BD2582" i="236"/>
  <c r="BD2583" i="236"/>
  <c r="BD2584" i="236"/>
  <c r="BD2585" i="236"/>
  <c r="BD2586" i="236"/>
  <c r="BD2587" i="236"/>
  <c r="BD2588" i="236"/>
  <c r="BD2589" i="236"/>
  <c r="BD2590" i="236"/>
  <c r="BD2591" i="236"/>
  <c r="BD2592" i="236"/>
  <c r="BD2593" i="236"/>
  <c r="BD2594" i="236"/>
  <c r="BD2595" i="236"/>
  <c r="BD2596" i="236"/>
  <c r="BD2597" i="236"/>
  <c r="BD2598" i="236"/>
  <c r="BD2599" i="236"/>
  <c r="BD2600" i="236"/>
  <c r="BD2601" i="236"/>
  <c r="BD2602" i="236"/>
  <c r="BD2603" i="236"/>
  <c r="BD2604" i="236"/>
  <c r="BD2605" i="236"/>
  <c r="BD2606" i="236"/>
  <c r="BD2607" i="236"/>
  <c r="BD2608" i="236"/>
  <c r="BD2609" i="236"/>
  <c r="BD2610" i="236"/>
  <c r="BD2611" i="236"/>
  <c r="BD2612" i="236"/>
  <c r="BD2613" i="236"/>
  <c r="BD2614" i="236"/>
  <c r="BD2615" i="236"/>
  <c r="BD2616" i="236"/>
  <c r="BD2617" i="236"/>
  <c r="BD2618" i="236"/>
  <c r="BD2619" i="236"/>
  <c r="BD2620" i="236"/>
  <c r="BD2621" i="236"/>
  <c r="BD2622" i="236"/>
  <c r="BD2623" i="236"/>
  <c r="BD2624" i="236"/>
  <c r="BD2625" i="236"/>
  <c r="BD2626" i="236"/>
  <c r="BD2627" i="236"/>
  <c r="BD2628" i="236"/>
  <c r="BD2629" i="236"/>
  <c r="BD2630" i="236"/>
  <c r="BD2631" i="236"/>
  <c r="BD2632" i="236"/>
  <c r="BD2633" i="236"/>
  <c r="BD2634" i="236"/>
  <c r="BD2635" i="236"/>
  <c r="BD2636" i="236"/>
  <c r="BD2637" i="236"/>
  <c r="BD2638" i="236"/>
  <c r="BD2639" i="236"/>
  <c r="BD2640" i="236"/>
  <c r="BD2641" i="236"/>
  <c r="BD2642" i="236"/>
  <c r="BD2643" i="236"/>
  <c r="BD2644" i="236"/>
  <c r="BD2645" i="236"/>
  <c r="BD2646" i="236"/>
  <c r="BD2647" i="236"/>
  <c r="BD2648" i="236"/>
  <c r="BD2649" i="236"/>
  <c r="BD2650" i="236"/>
  <c r="BD2651" i="236"/>
  <c r="BD2652" i="236"/>
  <c r="BD2653" i="236"/>
  <c r="BD2654" i="236"/>
  <c r="BD2655" i="236"/>
  <c r="BD2656" i="236"/>
  <c r="BD2657" i="236"/>
  <c r="BD2658" i="236"/>
  <c r="BD2659" i="236"/>
  <c r="BD2660" i="236"/>
  <c r="BD2661" i="236"/>
  <c r="BD2662" i="236"/>
  <c r="BD2663" i="236"/>
  <c r="BD2664" i="236"/>
  <c r="BD2665" i="236"/>
  <c r="BD2666" i="236"/>
  <c r="BD2667" i="236"/>
  <c r="BD2668" i="236"/>
  <c r="BD2669" i="236"/>
  <c r="BD2670" i="236"/>
  <c r="BD2671" i="236"/>
  <c r="BD2672" i="236"/>
  <c r="BD2673" i="236"/>
  <c r="BD2674" i="236"/>
  <c r="BD2675" i="236"/>
  <c r="BD2676" i="236"/>
  <c r="BD2677" i="236"/>
  <c r="BD2678" i="236"/>
  <c r="BD2679" i="236"/>
  <c r="BD2680" i="236"/>
  <c r="BD2681" i="236"/>
  <c r="BD2682" i="236"/>
  <c r="BD2683" i="236"/>
  <c r="BD2684" i="236"/>
  <c r="BD2685" i="236"/>
  <c r="BD2686" i="236"/>
  <c r="BD2687" i="236"/>
  <c r="BD2688" i="236"/>
  <c r="BD2689" i="236"/>
  <c r="BD2690" i="236"/>
  <c r="BD2691" i="236"/>
  <c r="BD2692" i="236"/>
  <c r="BD2693" i="236"/>
  <c r="BD2694" i="236"/>
  <c r="BD2695" i="236"/>
  <c r="BD2696" i="236"/>
  <c r="BD2697" i="236"/>
  <c r="BD2698" i="236"/>
  <c r="BD2699" i="236"/>
  <c r="BD2700" i="236"/>
  <c r="BD2701" i="236"/>
  <c r="BD2702" i="236"/>
  <c r="BD2703" i="236"/>
  <c r="BD2704" i="236"/>
  <c r="BD2705" i="236"/>
  <c r="BD2706" i="236"/>
  <c r="BD2707" i="236"/>
  <c r="BD2708" i="236"/>
  <c r="BD2709" i="236"/>
  <c r="BD2710" i="236"/>
  <c r="BD2711" i="236"/>
  <c r="BD2712" i="236"/>
  <c r="BD2713" i="236"/>
  <c r="BD2714" i="236"/>
  <c r="BD2715" i="236"/>
  <c r="BD2716" i="236"/>
  <c r="BD2717" i="236"/>
  <c r="BD2718" i="236"/>
  <c r="BD2719" i="236"/>
  <c r="BD2720" i="236"/>
  <c r="BD2721" i="236"/>
  <c r="BD2722" i="236"/>
  <c r="BD2723" i="236"/>
  <c r="BD2724" i="236"/>
  <c r="BD2725" i="236"/>
  <c r="BD2726" i="236"/>
  <c r="BD2727" i="236"/>
  <c r="BD2728" i="236"/>
  <c r="BD2729" i="236"/>
  <c r="BD2730" i="236"/>
  <c r="BD2731" i="236"/>
  <c r="BD2732" i="236"/>
  <c r="BD2733" i="236"/>
  <c r="BD2734" i="236"/>
  <c r="BD2735" i="236"/>
  <c r="BD2736" i="236"/>
  <c r="BD2737" i="236"/>
  <c r="BD2738" i="236"/>
  <c r="BD2739" i="236"/>
  <c r="BD2740" i="236"/>
  <c r="BD2741" i="236"/>
  <c r="BD2742" i="236"/>
  <c r="BD2743" i="236"/>
  <c r="BD2744" i="236"/>
  <c r="BD2745" i="236"/>
  <c r="BD2746" i="236"/>
  <c r="BD2747" i="236"/>
  <c r="BD2748" i="236"/>
  <c r="BD2749" i="236"/>
  <c r="BD2750" i="236"/>
  <c r="BD2751" i="236"/>
  <c r="BD2752" i="236"/>
  <c r="BD2753" i="236"/>
  <c r="BD2754" i="236"/>
  <c r="BD2755" i="236"/>
  <c r="BD2756" i="236"/>
  <c r="BD2757" i="236"/>
  <c r="BD2758" i="236"/>
  <c r="BD2759" i="236"/>
  <c r="BD2760" i="236"/>
  <c r="BD2761" i="236"/>
  <c r="BD2762" i="236"/>
  <c r="BD2763" i="236"/>
  <c r="BD2764" i="236"/>
  <c r="BD2765" i="236"/>
  <c r="BD2766" i="236"/>
  <c r="BD2767" i="236"/>
  <c r="BD2768" i="236"/>
  <c r="BD2769" i="236"/>
  <c r="BD2770" i="236"/>
  <c r="BD2771" i="236"/>
  <c r="BD2772" i="236"/>
  <c r="BD2773" i="236"/>
  <c r="BD2774" i="236"/>
  <c r="BD2775" i="236"/>
  <c r="BD2776" i="236"/>
  <c r="BD2777" i="236"/>
  <c r="BD2778" i="236"/>
  <c r="BD2779" i="236"/>
  <c r="BD2780" i="236"/>
  <c r="BD2781" i="236"/>
  <c r="BD2782" i="236"/>
  <c r="BD2783" i="236"/>
  <c r="BD2784" i="236"/>
  <c r="BD2785" i="236"/>
  <c r="BD2786" i="236"/>
  <c r="BD2787" i="236"/>
  <c r="BD2788" i="236"/>
  <c r="BD2789" i="236"/>
  <c r="BD2790" i="236"/>
  <c r="BD2791" i="236"/>
  <c r="BD2792" i="236"/>
  <c r="BD2793" i="236"/>
  <c r="BD2794" i="236"/>
  <c r="BD2795" i="236"/>
  <c r="BD2796" i="236"/>
  <c r="BD2797" i="236"/>
  <c r="BD2798" i="236"/>
  <c r="BD2799" i="236"/>
  <c r="BD2800" i="236"/>
  <c r="BD2801" i="236"/>
  <c r="BD2802" i="236"/>
  <c r="BD2803" i="236"/>
  <c r="BD2804" i="236"/>
  <c r="BD2805" i="236"/>
  <c r="BD2806" i="236"/>
  <c r="BD2807" i="236"/>
  <c r="BD2808" i="236"/>
  <c r="BD2809" i="236"/>
  <c r="BD2810" i="236"/>
  <c r="BD2811" i="236"/>
  <c r="BD2812" i="236"/>
  <c r="BD2813" i="236"/>
  <c r="BD2814" i="236"/>
  <c r="BD2815" i="236"/>
  <c r="BD2816" i="236"/>
  <c r="BD2817" i="236"/>
  <c r="BD2818" i="236"/>
  <c r="BD2819" i="236"/>
  <c r="BD2820" i="236"/>
  <c r="BD2821" i="236"/>
  <c r="BD2822" i="236"/>
  <c r="BD2823" i="236"/>
  <c r="BD2824" i="236"/>
  <c r="BD2825" i="236"/>
  <c r="BD2826" i="236"/>
  <c r="BD2827" i="236"/>
  <c r="BD2828" i="236"/>
  <c r="BD2829" i="236"/>
  <c r="BD2830" i="236"/>
  <c r="BD2831" i="236"/>
  <c r="BD2832" i="236"/>
  <c r="BD2833" i="236"/>
  <c r="BD2834" i="236"/>
  <c r="BD2835" i="236"/>
  <c r="BD2836" i="236"/>
  <c r="BD2837" i="236"/>
  <c r="BD2838" i="236"/>
  <c r="BD2839" i="236"/>
  <c r="BD2840" i="236"/>
  <c r="BD2841" i="236"/>
  <c r="BD2842" i="236"/>
  <c r="BD2843" i="236"/>
  <c r="BD2844" i="236"/>
  <c r="BD2845" i="236"/>
  <c r="BD2846" i="236"/>
  <c r="BD2847" i="236"/>
  <c r="BD2848" i="236"/>
  <c r="BD2849" i="236"/>
  <c r="BD2850" i="236"/>
  <c r="BD2851" i="236"/>
  <c r="BD2852" i="236"/>
  <c r="BD2853" i="236"/>
  <c r="BD2854" i="236"/>
  <c r="BD2855" i="236"/>
  <c r="BD2856" i="236"/>
  <c r="BD2857" i="236"/>
  <c r="BD2858" i="236"/>
  <c r="BD2859" i="236"/>
  <c r="BD2860" i="236"/>
  <c r="BD2861" i="236"/>
  <c r="BD2862" i="236"/>
  <c r="BD2863" i="236"/>
  <c r="BD2864" i="236"/>
  <c r="BD2865" i="236"/>
  <c r="BD2866" i="236"/>
  <c r="BD2867" i="236"/>
  <c r="BD2868" i="236"/>
  <c r="BD2869" i="236"/>
  <c r="BD2870" i="236"/>
  <c r="BD2871" i="236"/>
  <c r="BD2872" i="236"/>
  <c r="BD2873" i="236"/>
  <c r="BD2874" i="236"/>
  <c r="BD2875" i="236"/>
  <c r="BD2876" i="236"/>
  <c r="BD2877" i="236"/>
  <c r="BD2878" i="236"/>
  <c r="BD2879" i="236"/>
  <c r="BD2880" i="236"/>
  <c r="BD2881" i="236"/>
  <c r="BD2882" i="236"/>
  <c r="BD2883" i="236"/>
  <c r="BD2884" i="236"/>
  <c r="BD2885" i="236"/>
  <c r="BD2886" i="236"/>
  <c r="BD2887" i="236"/>
  <c r="BD2888" i="236"/>
  <c r="BD2889" i="236"/>
  <c r="BD2890" i="236"/>
  <c r="BD2891" i="236"/>
  <c r="BD2892" i="236"/>
  <c r="BD2893" i="236"/>
  <c r="BD2894" i="236"/>
  <c r="BD2895" i="236"/>
  <c r="BD2896" i="236"/>
  <c r="BD2897" i="236"/>
  <c r="BD2898" i="236"/>
  <c r="BD2899" i="236"/>
  <c r="BD2900" i="236"/>
  <c r="BD2901" i="236"/>
  <c r="BD2902" i="236"/>
  <c r="BD2903" i="236"/>
  <c r="BD2904" i="236"/>
  <c r="BD2905" i="236"/>
  <c r="BD2906" i="236"/>
  <c r="BD2907" i="236"/>
  <c r="BD2908" i="236"/>
  <c r="BD2909" i="236"/>
  <c r="BD2910" i="236"/>
  <c r="BD2911" i="236"/>
  <c r="BD2912" i="236"/>
  <c r="BD2913" i="236"/>
  <c r="BD2914" i="236"/>
  <c r="BD2915" i="236"/>
  <c r="BD2916" i="236"/>
  <c r="BD2917" i="236"/>
  <c r="BD2918" i="236"/>
  <c r="BD2919" i="236"/>
  <c r="BD2920" i="236"/>
  <c r="BD2921" i="236"/>
  <c r="BD2922" i="236"/>
  <c r="BD2923" i="236"/>
  <c r="BD2924" i="236"/>
  <c r="BD2925" i="236"/>
  <c r="BD2926" i="236"/>
  <c r="BD2927" i="236"/>
  <c r="BD2928" i="236"/>
  <c r="BD2929" i="236"/>
  <c r="BD2930" i="236"/>
  <c r="BD2931" i="236"/>
  <c r="BD2932" i="236"/>
  <c r="BD2933" i="236"/>
  <c r="BD2934" i="236"/>
  <c r="BD2935" i="236"/>
  <c r="BD2936" i="236"/>
  <c r="BD2937" i="236"/>
  <c r="BD2938" i="236"/>
  <c r="BD2939" i="236"/>
  <c r="BD2940" i="236"/>
  <c r="BD2941" i="236"/>
  <c r="BD2942" i="236"/>
  <c r="BD2943" i="236"/>
  <c r="BD2944" i="236"/>
  <c r="BD2945" i="236"/>
  <c r="BD2946" i="236"/>
  <c r="BD2947" i="236"/>
  <c r="BD2948" i="236"/>
  <c r="BD2949" i="236"/>
  <c r="BD2950" i="236"/>
  <c r="BD2951" i="236"/>
  <c r="BD2952" i="236"/>
  <c r="BD2953" i="236"/>
  <c r="BD2954" i="236"/>
  <c r="BD2955" i="236"/>
  <c r="BD2956" i="236"/>
  <c r="BD2957" i="236"/>
  <c r="BD2958" i="236"/>
  <c r="BD2959" i="236"/>
  <c r="BD2960" i="236"/>
  <c r="BD2961" i="236"/>
  <c r="BD2962" i="236"/>
  <c r="BD2963" i="236"/>
  <c r="BD2964" i="236"/>
  <c r="BD2965" i="236"/>
  <c r="BD2966" i="236"/>
  <c r="BD2967" i="236"/>
  <c r="BD2968" i="236"/>
  <c r="BD2969" i="236"/>
  <c r="BD2970" i="236"/>
  <c r="BD2971" i="236"/>
  <c r="BD2972" i="236"/>
  <c r="BD2973" i="236"/>
  <c r="BD2974" i="236"/>
  <c r="BD2975" i="236"/>
  <c r="BD2976" i="236"/>
  <c r="BD2977" i="236"/>
  <c r="BD2978" i="236"/>
  <c r="BD2979" i="236"/>
  <c r="BD2980" i="236"/>
  <c r="BD2981" i="236"/>
  <c r="BD2982" i="236"/>
  <c r="BD2983" i="236"/>
  <c r="BD2984" i="236"/>
  <c r="BD2985" i="236"/>
  <c r="BD2986" i="236"/>
  <c r="BD2987" i="236"/>
  <c r="BD2988" i="236"/>
  <c r="BD2989" i="236"/>
  <c r="BD2990" i="236"/>
  <c r="BD2991" i="236"/>
  <c r="BD2992" i="236"/>
  <c r="BD2993" i="236"/>
  <c r="BD2994" i="236"/>
  <c r="BD2995" i="236"/>
  <c r="BD2996" i="236"/>
  <c r="BD2997" i="236"/>
  <c r="BD2998" i="236"/>
  <c r="BD2999" i="236"/>
  <c r="BD3000" i="236"/>
  <c r="BD3001" i="236"/>
  <c r="BD3002" i="236"/>
  <c r="BD3003" i="236"/>
  <c r="BD3004" i="236"/>
  <c r="BD3005" i="236"/>
  <c r="BD3006" i="236"/>
  <c r="BD3007" i="236"/>
  <c r="BD3008" i="236"/>
  <c r="BD3009" i="236"/>
  <c r="BD3010" i="236"/>
  <c r="BD3011" i="236"/>
  <c r="BD3012" i="236"/>
  <c r="BD3013" i="236"/>
  <c r="BD3014" i="236"/>
  <c r="BD3015" i="236"/>
  <c r="BD3016" i="236"/>
  <c r="BD3017" i="236"/>
  <c r="BD3018" i="236"/>
  <c r="BD3019" i="236"/>
  <c r="BD3020" i="236"/>
  <c r="BD3021" i="236"/>
  <c r="BD3022" i="236"/>
  <c r="BD3023" i="236"/>
  <c r="BD3024" i="236"/>
  <c r="BD3025" i="236"/>
  <c r="BD3026" i="236"/>
  <c r="BD3027" i="236"/>
  <c r="BD3028" i="236"/>
  <c r="BD3029" i="236"/>
  <c r="BD3030" i="236"/>
  <c r="BD3031" i="236"/>
  <c r="BD3032" i="236"/>
  <c r="BD3033" i="236"/>
  <c r="BD3034" i="236"/>
  <c r="BD3035" i="236"/>
  <c r="BD3036" i="236"/>
  <c r="BD3037" i="236"/>
  <c r="BD3038" i="236"/>
  <c r="BD3039" i="236"/>
  <c r="BD3040" i="236"/>
  <c r="BD3041" i="236"/>
  <c r="BD3042" i="236"/>
  <c r="BD3043" i="236"/>
  <c r="BD3044" i="236"/>
  <c r="BD3045" i="236"/>
  <c r="BD3046" i="236"/>
  <c r="BD3047" i="236"/>
  <c r="BD3048" i="236"/>
  <c r="BD3049" i="236"/>
  <c r="BD3050" i="236"/>
  <c r="BD3051" i="236"/>
  <c r="BD3052" i="236"/>
  <c r="BD3053" i="236"/>
  <c r="BD3054" i="236"/>
  <c r="BD3055" i="236"/>
  <c r="BD3056" i="236"/>
  <c r="BD3057" i="236"/>
  <c r="BD3058" i="236"/>
  <c r="BD3059" i="236"/>
  <c r="BD3060" i="236"/>
  <c r="BD3061" i="236"/>
  <c r="BD3062" i="236"/>
  <c r="BD3063" i="236"/>
  <c r="BD3064" i="236"/>
  <c r="BD3065" i="236"/>
  <c r="BD3066" i="236"/>
  <c r="BD3067" i="236"/>
  <c r="BD3068" i="236"/>
  <c r="BD3069" i="236"/>
  <c r="BD3070" i="236"/>
  <c r="BD3071" i="236"/>
  <c r="BD3072" i="236"/>
  <c r="BD3073" i="236"/>
  <c r="BD3074" i="236"/>
  <c r="BD3075" i="236"/>
  <c r="BD3076" i="236"/>
  <c r="BD3077" i="236"/>
  <c r="BD3078" i="236"/>
  <c r="BD3079" i="236"/>
  <c r="BD3080" i="236"/>
  <c r="BD3081" i="236"/>
  <c r="BD3082" i="236"/>
  <c r="BD3083" i="236"/>
  <c r="BD3084" i="236"/>
  <c r="BD3085" i="236"/>
  <c r="BD3086" i="236"/>
  <c r="BD3087" i="236"/>
  <c r="BD3088" i="236"/>
  <c r="BD3089" i="236"/>
  <c r="BD3090" i="236"/>
  <c r="BD3091" i="236"/>
  <c r="BD3092" i="236"/>
  <c r="BD3093" i="236"/>
  <c r="BD3094" i="236"/>
  <c r="BD3095" i="236"/>
  <c r="BD3096" i="236"/>
  <c r="BD3097" i="236"/>
  <c r="BD3098" i="236"/>
  <c r="BD3099" i="236"/>
  <c r="BD3100" i="236"/>
  <c r="BD3101" i="236"/>
  <c r="BD3102" i="236"/>
  <c r="BD3103" i="236"/>
  <c r="BD3104" i="236"/>
  <c r="BD3105" i="236"/>
  <c r="BD3106" i="236"/>
  <c r="BD3107" i="236"/>
  <c r="BD3108" i="236"/>
  <c r="BD3109" i="236"/>
  <c r="BD3110" i="236"/>
  <c r="BD3111" i="236"/>
  <c r="BD3112" i="236"/>
  <c r="BD3113" i="236"/>
  <c r="BD3114" i="236"/>
  <c r="BD3115" i="236"/>
  <c r="BD3116" i="236"/>
  <c r="BD3117" i="236"/>
  <c r="BD3118" i="236"/>
  <c r="BD3119" i="236"/>
  <c r="BD3120" i="236"/>
  <c r="BD3121" i="236"/>
  <c r="BD3122" i="236"/>
  <c r="BD3123" i="236"/>
  <c r="BD3124" i="236"/>
  <c r="BD3125" i="236"/>
  <c r="BD3126" i="236"/>
  <c r="BD3127" i="236"/>
  <c r="BD3128" i="236"/>
  <c r="BD3129" i="236"/>
  <c r="BD3130" i="236"/>
  <c r="BD3131" i="236"/>
  <c r="BD3132" i="236"/>
  <c r="BD3133" i="236"/>
  <c r="BD3134" i="236"/>
  <c r="BD3135" i="236"/>
  <c r="BD3136" i="236"/>
  <c r="BD3137" i="236"/>
  <c r="BD3138" i="236"/>
  <c r="BD3139" i="236"/>
  <c r="BD3140" i="236"/>
  <c r="BD3141" i="236"/>
  <c r="BD3142" i="236"/>
  <c r="BD3143" i="236"/>
  <c r="BD3144" i="236"/>
  <c r="BD3145" i="236"/>
  <c r="BD3146" i="236"/>
  <c r="BD3147" i="236"/>
  <c r="BD3148" i="236"/>
  <c r="BD3149" i="236"/>
  <c r="BD3150" i="236"/>
  <c r="BD3151" i="236"/>
  <c r="BD3152" i="236"/>
  <c r="BD3153" i="236"/>
  <c r="BD3154" i="236"/>
  <c r="BD3155" i="236"/>
  <c r="BD3156" i="236"/>
  <c r="BD3157" i="236"/>
  <c r="BD3158" i="236"/>
  <c r="BD3159" i="236"/>
  <c r="BD3160" i="236"/>
  <c r="BD3161" i="236"/>
  <c r="BD3162" i="236"/>
  <c r="BD3163" i="236"/>
  <c r="BD3164" i="236"/>
  <c r="BD3165" i="236"/>
  <c r="BD3166" i="236"/>
  <c r="BD3167" i="236"/>
  <c r="BD3168" i="236"/>
  <c r="BD3169" i="236"/>
  <c r="BD3170" i="236"/>
  <c r="BD3171" i="236"/>
  <c r="BD3172" i="236"/>
  <c r="BD3173" i="236"/>
  <c r="BD3174" i="236"/>
  <c r="BD3175" i="236"/>
  <c r="BD3176" i="236"/>
  <c r="BD3177" i="236"/>
  <c r="BD3178" i="236"/>
  <c r="BD3179" i="236"/>
  <c r="BD3180" i="236"/>
  <c r="BD3181" i="236"/>
  <c r="BD3182" i="236"/>
  <c r="BD3183" i="236"/>
  <c r="BD3184" i="236"/>
  <c r="BD3185" i="236"/>
  <c r="BD3186" i="236"/>
  <c r="BD3187" i="236"/>
  <c r="BD3188" i="236"/>
  <c r="BD3189" i="236"/>
  <c r="BD3190" i="236"/>
  <c r="BD3191" i="236"/>
  <c r="BD3192" i="236"/>
  <c r="BD3193" i="236"/>
  <c r="BD3194" i="236"/>
  <c r="BD3195" i="236"/>
  <c r="BD3196" i="236"/>
  <c r="BD3197" i="236"/>
  <c r="BD3198" i="236"/>
  <c r="BD3199" i="236"/>
  <c r="BD3200" i="236"/>
  <c r="BD3201" i="236"/>
  <c r="BD3202" i="236"/>
  <c r="BD3203" i="236"/>
  <c r="BD3204" i="236"/>
  <c r="BD3205" i="236"/>
  <c r="BD3206" i="236"/>
  <c r="BD3207" i="236"/>
  <c r="BD3208" i="236"/>
  <c r="BD3209" i="236"/>
  <c r="BD3210" i="236"/>
  <c r="BD3211" i="236"/>
  <c r="BD3212" i="236"/>
  <c r="BD3213" i="236"/>
  <c r="BD3214" i="236"/>
  <c r="BD3215" i="236"/>
  <c r="BD3216" i="236"/>
  <c r="BD3217" i="236"/>
  <c r="BD3218" i="236"/>
  <c r="BD3219" i="236"/>
  <c r="BD3220" i="236"/>
  <c r="BD3221" i="236"/>
  <c r="BD3222" i="236"/>
  <c r="BD3223" i="236"/>
  <c r="BD3224" i="236"/>
  <c r="BD3225" i="236"/>
  <c r="BD3226" i="236"/>
  <c r="BD3227" i="236"/>
  <c r="BD3228" i="236"/>
  <c r="BD3229" i="236"/>
  <c r="BD3230" i="236"/>
  <c r="BD3231" i="236"/>
  <c r="BD3232" i="236"/>
  <c r="BD3233" i="236"/>
  <c r="BD3234" i="236"/>
  <c r="BD3235" i="236"/>
  <c r="BD3236" i="236"/>
  <c r="BD3237" i="236"/>
  <c r="BD3238" i="236"/>
  <c r="BD3239" i="236"/>
  <c r="BD3240" i="236"/>
  <c r="BD3241" i="236"/>
  <c r="BD3242" i="236"/>
  <c r="BD3243" i="236"/>
  <c r="BD3244" i="236"/>
  <c r="BD3245" i="236"/>
  <c r="BD3246" i="236"/>
  <c r="BD3247" i="236"/>
  <c r="BD3248" i="236"/>
  <c r="BD3249" i="236"/>
  <c r="BD3250" i="236"/>
  <c r="BD3251" i="236"/>
  <c r="BD3252" i="236"/>
  <c r="BD3253" i="236"/>
  <c r="BD3254" i="236"/>
  <c r="BD3255" i="236"/>
  <c r="BD3256" i="236"/>
  <c r="BD3257" i="236"/>
  <c r="BD3258" i="236"/>
  <c r="BD3259" i="236"/>
  <c r="BD3260" i="236"/>
  <c r="BD3261" i="236"/>
  <c r="BD3262" i="236"/>
  <c r="BD3263" i="236"/>
  <c r="BD3264" i="236"/>
  <c r="BD3265" i="236"/>
  <c r="BD3266" i="236"/>
  <c r="BD3267" i="236"/>
  <c r="BD3268" i="236"/>
  <c r="BD3269" i="236"/>
  <c r="BD3270" i="236"/>
  <c r="BD3271" i="236"/>
  <c r="BD3272" i="236"/>
  <c r="BD3273" i="236"/>
  <c r="BD3274" i="236"/>
  <c r="BD3275" i="236"/>
  <c r="BD3276" i="236"/>
  <c r="BD3277" i="236"/>
  <c r="BD3278" i="236"/>
  <c r="BD3279" i="236"/>
  <c r="BD3280" i="236"/>
  <c r="BD3281" i="236"/>
  <c r="BD3282" i="236"/>
  <c r="BD3283" i="236"/>
  <c r="BD3284" i="236"/>
  <c r="BD3285" i="236"/>
  <c r="BD3286" i="236"/>
  <c r="BD3287" i="236"/>
  <c r="BD3288" i="236"/>
  <c r="BD3289" i="236"/>
  <c r="BD3290" i="236"/>
  <c r="BD3291" i="236"/>
  <c r="BD3292" i="236"/>
  <c r="BD3293" i="236"/>
  <c r="BD3294" i="236"/>
  <c r="BD3295" i="236"/>
  <c r="BD3296" i="236"/>
  <c r="BD3297" i="236"/>
  <c r="BD3298" i="236"/>
  <c r="BD3299" i="236"/>
  <c r="BD3300" i="236"/>
  <c r="BD3301" i="236"/>
  <c r="BD3302" i="236"/>
  <c r="BD3303" i="236"/>
  <c r="BD3304" i="236"/>
  <c r="BD3305" i="236"/>
  <c r="BD3306" i="236"/>
  <c r="BD3307" i="236"/>
  <c r="BD3308" i="236"/>
  <c r="BD3309" i="236"/>
  <c r="BD3310" i="236"/>
  <c r="BD3311" i="236"/>
  <c r="BD3312" i="236"/>
  <c r="BD3313" i="236"/>
  <c r="BD3314" i="236"/>
  <c r="BD3315" i="236"/>
  <c r="BD3316" i="236"/>
  <c r="BD3317" i="236"/>
  <c r="BD3318" i="236"/>
  <c r="BD3319" i="236"/>
  <c r="BD3320" i="236"/>
  <c r="BD3321" i="236"/>
  <c r="BD3322" i="236"/>
  <c r="BD3323" i="236"/>
  <c r="BD3324" i="236"/>
  <c r="BD3325" i="236"/>
  <c r="BD3326" i="236"/>
  <c r="BD3327" i="236"/>
  <c r="BD3328" i="236"/>
  <c r="BD3329" i="236"/>
  <c r="BD3330" i="236"/>
  <c r="BD3331" i="236"/>
  <c r="BD3332" i="236"/>
  <c r="BD3333" i="236"/>
  <c r="BD3334" i="236"/>
  <c r="BD3335" i="236"/>
  <c r="BD3336" i="236"/>
  <c r="BD3337" i="236"/>
  <c r="BD3338" i="236"/>
  <c r="BD3339" i="236"/>
  <c r="BD3340" i="236"/>
  <c r="BD3341" i="236"/>
  <c r="BD3342" i="236"/>
  <c r="BD3343" i="236"/>
  <c r="BD3344" i="236"/>
  <c r="BD3345" i="236"/>
  <c r="BD3346" i="236"/>
  <c r="BD3347" i="236"/>
  <c r="BD3348" i="236"/>
  <c r="BD3349" i="236"/>
  <c r="BD3350" i="236"/>
  <c r="BD3351" i="236"/>
  <c r="BD3352" i="236"/>
  <c r="BD3353" i="236"/>
  <c r="BD3354" i="236"/>
  <c r="BD3355" i="236"/>
  <c r="BD3356" i="236"/>
  <c r="BD3357" i="236"/>
  <c r="BD3358" i="236"/>
  <c r="BD3359" i="236"/>
  <c r="BD3360" i="236"/>
  <c r="BD3361" i="236"/>
  <c r="BD3362" i="236"/>
  <c r="BD3363" i="236"/>
  <c r="BD3364" i="236"/>
  <c r="BD3365" i="236"/>
  <c r="BD3366" i="236"/>
  <c r="BD3367" i="236"/>
  <c r="BD3368" i="236"/>
  <c r="BD3369" i="236"/>
  <c r="BD3370" i="236"/>
  <c r="BD3371" i="236"/>
  <c r="BD3372" i="236"/>
  <c r="BD3373" i="236"/>
  <c r="BD3374" i="236"/>
  <c r="BD3375" i="236"/>
  <c r="BD3376" i="236"/>
  <c r="BD3377" i="236"/>
  <c r="BD3378" i="236"/>
  <c r="BD3379" i="236"/>
  <c r="BD3380" i="236"/>
  <c r="BD3381" i="236"/>
  <c r="BD3382" i="236"/>
  <c r="BD3383" i="236"/>
  <c r="BD3384" i="236"/>
  <c r="BD3385" i="236"/>
  <c r="BD3386" i="236"/>
  <c r="BD3387" i="236"/>
  <c r="BD3388" i="236"/>
  <c r="BD3389" i="236"/>
  <c r="BD3390" i="236"/>
  <c r="BD3391" i="236"/>
  <c r="BD3392" i="236"/>
  <c r="BD3393" i="236"/>
  <c r="BD3394" i="236"/>
  <c r="BD3395" i="236"/>
  <c r="BD3396" i="236"/>
  <c r="BD3397" i="236"/>
  <c r="BD3398" i="236"/>
  <c r="BD3399" i="236"/>
  <c r="BD3400" i="236"/>
  <c r="BD3401" i="236"/>
  <c r="BD3402" i="236"/>
  <c r="BD3403" i="236"/>
  <c r="BD3404" i="236"/>
  <c r="BD3405" i="236"/>
  <c r="BD3406" i="236"/>
  <c r="BD3407" i="236"/>
  <c r="BD3408" i="236"/>
  <c r="BD3409" i="236"/>
  <c r="BD3410" i="236"/>
  <c r="BD3411" i="236"/>
  <c r="BD3412" i="236"/>
  <c r="BD3413" i="236"/>
  <c r="BD3414" i="236"/>
  <c r="BD3415" i="236"/>
  <c r="BD3416" i="236"/>
  <c r="BD3417" i="236"/>
  <c r="BD3418" i="236"/>
  <c r="BD3419" i="236"/>
  <c r="BD3420" i="236"/>
  <c r="BD3421" i="236"/>
  <c r="BD3422" i="236"/>
  <c r="BD3423" i="236"/>
  <c r="BD3424" i="236"/>
  <c r="BD3425" i="236"/>
  <c r="BD3426" i="236"/>
  <c r="BD3427" i="236"/>
  <c r="BD3428" i="236"/>
  <c r="BD3429" i="236"/>
  <c r="BD3430" i="236"/>
  <c r="BD3431" i="236"/>
  <c r="BD3432" i="236"/>
  <c r="BD3433" i="236"/>
  <c r="BD3434" i="236"/>
  <c r="BD3435" i="236"/>
  <c r="BD3436" i="236"/>
  <c r="BD3437" i="236"/>
  <c r="BD3438" i="236"/>
  <c r="BD3439" i="236"/>
  <c r="BD3440" i="236"/>
  <c r="BD3441" i="236"/>
  <c r="BD3442" i="236"/>
  <c r="BD3443" i="236"/>
  <c r="BD3444" i="236"/>
  <c r="BD3445" i="236"/>
  <c r="BD3446" i="236"/>
  <c r="BD3447" i="236"/>
  <c r="BD3448" i="236"/>
  <c r="BD3449" i="236"/>
  <c r="BD3450" i="236"/>
  <c r="BD3451" i="236"/>
  <c r="BD3452" i="236"/>
  <c r="BD3453" i="236"/>
  <c r="BD3454" i="236"/>
  <c r="BD3455" i="236"/>
  <c r="BD3456" i="236"/>
  <c r="BD3457" i="236"/>
  <c r="BD3458" i="236"/>
  <c r="BD3459" i="236"/>
  <c r="BD3460" i="236"/>
  <c r="BD3461" i="236"/>
  <c r="BD3462" i="236"/>
  <c r="BD3463" i="236"/>
  <c r="BD3464" i="236"/>
  <c r="BD3465" i="236"/>
  <c r="BD3466" i="236"/>
  <c r="BD3467" i="236"/>
  <c r="BD3468" i="236"/>
  <c r="BD3469" i="236"/>
  <c r="BD3470" i="236"/>
  <c r="BD3471" i="236"/>
  <c r="BD3472" i="236"/>
  <c r="BD3473" i="236"/>
  <c r="BD3474" i="236"/>
  <c r="BD3475" i="236"/>
  <c r="BD3476" i="236"/>
  <c r="BD3477" i="236"/>
  <c r="BD3478" i="236"/>
  <c r="BD3479" i="236"/>
  <c r="BD3480" i="236"/>
  <c r="BD3481" i="236"/>
  <c r="BD3482" i="236"/>
  <c r="BD3483" i="236"/>
  <c r="BD3484" i="236"/>
  <c r="BD3485" i="236"/>
  <c r="BD3486" i="236"/>
  <c r="BD3487" i="236"/>
  <c r="BD3488" i="236"/>
  <c r="BD3489" i="236"/>
  <c r="BD3490" i="236"/>
  <c r="BD3491" i="236"/>
  <c r="BD3492" i="236"/>
  <c r="BD3493" i="236"/>
  <c r="BD3494" i="236"/>
  <c r="BD3495" i="236"/>
  <c r="BD3496" i="236"/>
  <c r="BD3497" i="236"/>
  <c r="BD3498" i="236"/>
  <c r="BD3499" i="236"/>
  <c r="BD3500" i="236"/>
  <c r="BD3501" i="236"/>
  <c r="BD3502" i="236"/>
  <c r="BD3503" i="236"/>
  <c r="BD3504" i="236"/>
  <c r="BD3505" i="236"/>
  <c r="BD3506" i="236"/>
  <c r="BD3507" i="236"/>
  <c r="BD3508" i="236"/>
  <c r="BD3509" i="236"/>
  <c r="BD3510" i="236"/>
  <c r="BD3511" i="236"/>
  <c r="BD3512" i="236"/>
  <c r="BD3513" i="236"/>
  <c r="BD3514" i="236"/>
  <c r="BD3515" i="236"/>
  <c r="BD3516" i="236"/>
  <c r="BD3517" i="236"/>
  <c r="BD3518" i="236"/>
  <c r="BD3519" i="236"/>
  <c r="BD3520" i="236"/>
  <c r="BD3521" i="236"/>
  <c r="BD3522" i="236"/>
  <c r="BD3523" i="236"/>
  <c r="BD3524" i="236"/>
  <c r="BD3525" i="236"/>
  <c r="BD3526" i="236"/>
  <c r="BD3527" i="236"/>
  <c r="BD3528" i="236"/>
  <c r="BD3529" i="236"/>
  <c r="BD3530" i="236"/>
  <c r="BD3531" i="236"/>
  <c r="BD3532" i="236"/>
  <c r="BD3533" i="236"/>
  <c r="BD3534" i="236"/>
  <c r="BD3535" i="236"/>
  <c r="BD3536" i="236"/>
  <c r="BD3537" i="236"/>
  <c r="BD3538" i="236"/>
  <c r="BD3539" i="236"/>
  <c r="BD3540" i="236"/>
  <c r="BD3541" i="236"/>
  <c r="BD3542" i="236"/>
  <c r="BD3543" i="236"/>
  <c r="BD3544" i="236"/>
  <c r="BD3545" i="236"/>
  <c r="BD3546" i="236"/>
  <c r="BD3547" i="236"/>
  <c r="BD3548" i="236"/>
  <c r="BD3549" i="236"/>
  <c r="BD3550" i="236"/>
  <c r="BD3551" i="236"/>
  <c r="BD3552" i="236"/>
  <c r="BD3553" i="236"/>
  <c r="BD3554" i="236"/>
  <c r="BD3555" i="236"/>
  <c r="BD3556" i="236"/>
  <c r="BD3557" i="236"/>
  <c r="BD3558" i="236"/>
  <c r="BD3559" i="236"/>
  <c r="BD3560" i="236"/>
  <c r="BD3561" i="236"/>
  <c r="BD3562" i="236"/>
  <c r="BD3563" i="236"/>
  <c r="BD3564" i="236"/>
  <c r="BD3565" i="236"/>
  <c r="BD3566" i="236"/>
  <c r="BD3567" i="236"/>
  <c r="BD3568" i="236"/>
  <c r="BD3569" i="236"/>
  <c r="BD3570" i="236"/>
  <c r="BD3571" i="236"/>
  <c r="BD3572" i="236"/>
  <c r="BD3573" i="236"/>
  <c r="BD3574" i="236"/>
  <c r="BD3575" i="236"/>
  <c r="BD3576" i="236"/>
  <c r="BD3577" i="236"/>
  <c r="BD3578" i="236"/>
  <c r="BD3579" i="236"/>
  <c r="BD3580" i="236"/>
  <c r="BD3581" i="236"/>
  <c r="BD3582" i="236"/>
  <c r="BD3583" i="236"/>
  <c r="BD3584" i="236"/>
  <c r="BD3585" i="236"/>
  <c r="BD3586" i="236"/>
  <c r="BD3587" i="236"/>
  <c r="BD3588" i="236"/>
  <c r="BD3589" i="236"/>
  <c r="BD3590" i="236"/>
  <c r="BD3591" i="236"/>
  <c r="BD3592" i="236"/>
  <c r="BD3593" i="236"/>
  <c r="BD3594" i="236"/>
  <c r="BD3595" i="236"/>
  <c r="BD3596" i="236"/>
  <c r="BD3597" i="236"/>
  <c r="BD3598" i="236"/>
  <c r="BD3599" i="236"/>
  <c r="BD3600" i="236"/>
  <c r="BD3601" i="236"/>
  <c r="BD3602" i="236"/>
  <c r="BD3603" i="236"/>
  <c r="BD3604" i="236"/>
  <c r="BD3605" i="236"/>
  <c r="BD3606" i="236"/>
  <c r="BD3607" i="236"/>
  <c r="BD3608" i="236"/>
  <c r="BD3609" i="236"/>
  <c r="BD3610" i="236"/>
  <c r="BD3611" i="236"/>
  <c r="BD3612" i="236"/>
  <c r="BD3613" i="236"/>
  <c r="BD3614" i="236"/>
  <c r="BD3615" i="236"/>
  <c r="BD3616" i="236"/>
  <c r="BD3617" i="236"/>
  <c r="BD3618" i="236"/>
  <c r="BD3619" i="236"/>
  <c r="BD3620" i="236"/>
  <c r="BD3621" i="236"/>
  <c r="BD3622" i="236"/>
  <c r="BD3623" i="236"/>
  <c r="BD3624" i="236"/>
  <c r="BD3625" i="236"/>
  <c r="BD3626" i="236"/>
  <c r="BD3627" i="236"/>
  <c r="BD3628" i="236"/>
  <c r="BD3629" i="236"/>
  <c r="BD3630" i="236"/>
  <c r="BD3631" i="236"/>
  <c r="BD3632" i="236"/>
  <c r="BD3633" i="236"/>
  <c r="BD3634" i="236"/>
  <c r="BD3635" i="236"/>
  <c r="BD3636" i="236"/>
  <c r="BD3637" i="236"/>
  <c r="BD3638" i="236"/>
  <c r="BD3639" i="236"/>
  <c r="BD3640" i="236"/>
  <c r="BD3641" i="236"/>
  <c r="BD3642" i="236"/>
  <c r="BD3643" i="236"/>
  <c r="BD3644" i="236"/>
  <c r="BD3645" i="236"/>
  <c r="BD3646" i="236"/>
  <c r="BD3647" i="236"/>
  <c r="BD3648" i="236"/>
  <c r="BD3649" i="236"/>
  <c r="BD3650" i="236"/>
  <c r="BD3651" i="236"/>
  <c r="BD3652" i="236"/>
  <c r="BD3653" i="236"/>
  <c r="BD3654" i="236"/>
  <c r="BD3655" i="236"/>
  <c r="BD3656" i="236"/>
  <c r="BD3657" i="236"/>
  <c r="BD3658" i="236"/>
  <c r="BD3659" i="236"/>
  <c r="BD3660" i="236"/>
  <c r="BD3661" i="236"/>
  <c r="BD3662" i="236"/>
  <c r="BD3663" i="236"/>
  <c r="BD3664" i="236"/>
  <c r="BD3665" i="236"/>
  <c r="BD3666" i="236"/>
  <c r="BD3667" i="236"/>
  <c r="BD3668" i="236"/>
  <c r="BD3669" i="236"/>
  <c r="BD3670" i="236"/>
  <c r="BD3671" i="236"/>
  <c r="BD3672" i="236"/>
  <c r="BD3673" i="236"/>
  <c r="BD3674" i="236"/>
  <c r="BD3675" i="236"/>
  <c r="BD3676" i="236"/>
  <c r="BD3677" i="236"/>
  <c r="BD3678" i="236"/>
  <c r="BD3679" i="236"/>
  <c r="BD3680" i="236"/>
  <c r="BD3681" i="236"/>
  <c r="BD3682" i="236"/>
  <c r="BD3683" i="236"/>
  <c r="BD3684" i="236"/>
  <c r="BD3685" i="236"/>
  <c r="BD3686" i="236"/>
  <c r="BD3687" i="236"/>
  <c r="BD3688" i="236"/>
  <c r="BD3689" i="236"/>
  <c r="BD3690" i="236"/>
  <c r="BD3691" i="236"/>
  <c r="BD3692" i="236"/>
  <c r="BD3693" i="236"/>
  <c r="BD3694" i="236"/>
  <c r="BD3695" i="236"/>
  <c r="BD3696" i="236"/>
  <c r="BD3697" i="236"/>
  <c r="BD3698" i="236"/>
  <c r="BD3699" i="236"/>
  <c r="BD3700" i="236"/>
  <c r="BD3701" i="236"/>
  <c r="BD3702" i="236"/>
  <c r="BD3703" i="236"/>
  <c r="BD3704" i="236"/>
  <c r="BD3705" i="236"/>
  <c r="BD3706" i="236"/>
  <c r="BD3707" i="236"/>
  <c r="BD3708" i="236"/>
  <c r="BD3709" i="236"/>
  <c r="BD3710" i="236"/>
  <c r="BD3711" i="236"/>
  <c r="BD3712" i="236"/>
  <c r="BD3713" i="236"/>
  <c r="BD3714" i="236"/>
  <c r="BD3715" i="236"/>
  <c r="BD3716" i="236"/>
  <c r="BD3717" i="236"/>
  <c r="BD3718" i="236"/>
  <c r="BD3719" i="236"/>
  <c r="BD3720" i="236"/>
  <c r="BD3721" i="236"/>
  <c r="BD3722" i="236"/>
  <c r="BD3723" i="236"/>
  <c r="BD3724" i="236"/>
  <c r="BD3725" i="236"/>
  <c r="BD3726" i="236"/>
  <c r="BD3727" i="236"/>
  <c r="BD3728" i="236"/>
  <c r="BD3729" i="236"/>
  <c r="BD3730" i="236"/>
  <c r="BD3731" i="236"/>
  <c r="BD3732" i="236"/>
  <c r="BD3733" i="236"/>
  <c r="BD3734" i="236"/>
  <c r="BD3735" i="236"/>
  <c r="BD3736" i="236"/>
  <c r="BD3737" i="236"/>
  <c r="BD3738" i="236"/>
  <c r="BD3739" i="236"/>
  <c r="BD3740" i="236"/>
  <c r="BD3741" i="236"/>
  <c r="BD3742" i="236"/>
  <c r="BD3743" i="236"/>
  <c r="BD3744" i="236"/>
  <c r="BD3745" i="236"/>
  <c r="BD3746" i="236"/>
  <c r="BD3747" i="236"/>
  <c r="BD3748" i="236"/>
  <c r="BD3749" i="236"/>
  <c r="BD3750" i="236"/>
  <c r="BD3751" i="236"/>
  <c r="BD3752" i="236"/>
  <c r="BD3753" i="236"/>
  <c r="BD3754" i="236"/>
  <c r="BD3755" i="236"/>
  <c r="BD3756" i="236"/>
  <c r="BD3757" i="236"/>
  <c r="BD3758" i="236"/>
  <c r="BD3759" i="236"/>
  <c r="BD3760" i="236"/>
  <c r="BD3761" i="236"/>
  <c r="BD3762" i="236"/>
  <c r="BD3763" i="236"/>
  <c r="BD3764" i="236"/>
  <c r="BD3765" i="236"/>
  <c r="BD3766" i="236"/>
  <c r="BD3767" i="236"/>
  <c r="BD3768" i="236"/>
  <c r="BD3769" i="236"/>
  <c r="BD3770" i="236"/>
  <c r="BD3771" i="236"/>
  <c r="BD3772" i="236"/>
  <c r="BD3773" i="236"/>
  <c r="BD3774" i="236"/>
  <c r="BD3775" i="236"/>
  <c r="BD3776" i="236"/>
  <c r="BD3777" i="236"/>
  <c r="BD3778" i="236"/>
  <c r="BD3779" i="236"/>
  <c r="BD3780" i="236"/>
  <c r="BD3781" i="236"/>
  <c r="BD3782" i="236"/>
  <c r="BD3783" i="236"/>
  <c r="BD3784" i="236"/>
  <c r="BD3785" i="236"/>
  <c r="BD3786" i="236"/>
  <c r="BD3787" i="236"/>
  <c r="BD3788" i="236"/>
  <c r="BD3789" i="236"/>
  <c r="BD3790" i="236"/>
  <c r="BD3791" i="236"/>
  <c r="BD3792" i="236"/>
  <c r="BD3793" i="236"/>
  <c r="BD3794" i="236"/>
  <c r="BD3795" i="236"/>
  <c r="BD3796" i="236"/>
  <c r="BD3797" i="236"/>
  <c r="BD3798" i="236"/>
  <c r="BD3799" i="236"/>
  <c r="BD3800" i="236"/>
  <c r="BD3801" i="236"/>
  <c r="BD3802" i="236"/>
  <c r="BD3803" i="236"/>
  <c r="BD3804" i="236"/>
  <c r="BD3805" i="236"/>
  <c r="BD3806" i="236"/>
  <c r="BD3807" i="236"/>
  <c r="BD3808" i="236"/>
  <c r="BD3809" i="236"/>
  <c r="BD3810" i="236"/>
  <c r="BD3811" i="236"/>
  <c r="BD3812" i="236"/>
  <c r="BD3813" i="236"/>
  <c r="BD3814" i="236"/>
  <c r="BD3815" i="236"/>
  <c r="BD3816" i="236"/>
  <c r="BD3817" i="236"/>
  <c r="BD3818" i="236"/>
  <c r="BD3819" i="236"/>
  <c r="BD3820" i="236"/>
  <c r="BD3821" i="236"/>
  <c r="BD3822" i="236"/>
  <c r="BD3823" i="236"/>
  <c r="BD3824" i="236"/>
  <c r="BD3825" i="236"/>
  <c r="BD3826" i="236"/>
  <c r="BD3827" i="236"/>
  <c r="BD3828" i="236"/>
  <c r="BD3829" i="236"/>
  <c r="BD3830" i="236"/>
  <c r="BD3831" i="236"/>
  <c r="BD3832" i="236"/>
  <c r="BD3833" i="236"/>
  <c r="BD3834" i="236"/>
  <c r="BD3835" i="236"/>
  <c r="BD3836" i="236"/>
  <c r="BD3837" i="236"/>
  <c r="BD3838" i="236"/>
  <c r="BD3839" i="236"/>
  <c r="BD3840" i="236"/>
  <c r="BD3841" i="236"/>
  <c r="BD3842" i="236"/>
  <c r="BD3843" i="236"/>
  <c r="BD3844" i="236"/>
  <c r="BD3845" i="236"/>
  <c r="BD3846" i="236"/>
  <c r="BD3847" i="236"/>
  <c r="BD3848" i="236"/>
  <c r="BD3849" i="236"/>
  <c r="BD3850" i="236"/>
  <c r="BD3851" i="236"/>
  <c r="BD3852" i="236"/>
  <c r="BD3853" i="236"/>
  <c r="BD3854" i="236"/>
  <c r="BD3855" i="236"/>
  <c r="BD3856" i="236"/>
  <c r="BD3857" i="236"/>
  <c r="BD3858" i="236"/>
  <c r="BD3859" i="236"/>
  <c r="BD3860" i="236"/>
  <c r="BD3861" i="236"/>
  <c r="BD3862" i="236"/>
  <c r="BD3863" i="236"/>
  <c r="BD3864" i="236"/>
  <c r="BD3865" i="236"/>
  <c r="BD3866" i="236"/>
  <c r="BD3867" i="236"/>
  <c r="BD3868" i="236"/>
  <c r="BD3869" i="236"/>
  <c r="BD3870" i="236"/>
  <c r="BD3871" i="236"/>
  <c r="BD3872" i="236"/>
  <c r="BD3873" i="236"/>
  <c r="BD3874" i="236"/>
  <c r="BD3875" i="236"/>
  <c r="BD3876" i="236"/>
  <c r="BD3877" i="236"/>
  <c r="BD3878" i="236"/>
  <c r="BD3879" i="236"/>
  <c r="BD3880" i="236"/>
  <c r="BD3881" i="236"/>
  <c r="BD3882" i="236"/>
  <c r="BD3883" i="236"/>
  <c r="BD3884" i="236"/>
  <c r="BD3885" i="236"/>
  <c r="BD3886" i="236"/>
  <c r="BD3887" i="236"/>
  <c r="BD3888" i="236"/>
  <c r="BD3889" i="236"/>
  <c r="BD3890" i="236"/>
  <c r="BD3891" i="236"/>
  <c r="BD3892" i="236"/>
  <c r="BD3893" i="236"/>
  <c r="BD3894" i="236"/>
  <c r="BD3895" i="236"/>
  <c r="BD3896" i="236"/>
  <c r="BD3897" i="236"/>
  <c r="BD3898" i="236"/>
  <c r="BD3899" i="236"/>
  <c r="BD3900" i="236"/>
  <c r="BD3901" i="236"/>
  <c r="BD3902" i="236"/>
  <c r="BD3903" i="236"/>
  <c r="BD3904" i="236"/>
  <c r="BD3905" i="236"/>
  <c r="BD3906" i="236"/>
  <c r="BD3907" i="236"/>
  <c r="BD3908" i="236"/>
  <c r="BD3909" i="236"/>
  <c r="BD3910" i="236"/>
  <c r="BD3911" i="236"/>
  <c r="BD3912" i="236"/>
  <c r="BD3913" i="236"/>
  <c r="BD3914" i="236"/>
  <c r="BD3915" i="236"/>
  <c r="BD3916" i="236"/>
  <c r="BD3917" i="236"/>
  <c r="BD3918" i="236"/>
  <c r="BD3919" i="236"/>
  <c r="BD3920" i="236"/>
  <c r="BD3921" i="236"/>
  <c r="BD3922" i="236"/>
  <c r="BD3923" i="236"/>
  <c r="BD3924" i="236"/>
  <c r="BD3925" i="236"/>
  <c r="BD3926" i="236"/>
  <c r="BD3927" i="236"/>
  <c r="BD3928" i="236"/>
  <c r="BD3929" i="236"/>
  <c r="BD3930" i="236"/>
  <c r="BD3931" i="236"/>
  <c r="BD3932" i="236"/>
  <c r="BD3933" i="236"/>
  <c r="BD3934" i="236"/>
  <c r="BD3935" i="236"/>
  <c r="BD3936" i="236"/>
  <c r="BD3937" i="236"/>
  <c r="BD3938" i="236"/>
  <c r="BD3939" i="236"/>
  <c r="BD3940" i="236"/>
  <c r="BD3941" i="236"/>
  <c r="BD3942" i="236"/>
  <c r="BD3943" i="236"/>
  <c r="BD3944" i="236"/>
  <c r="BD3945" i="236"/>
  <c r="BD3946" i="236"/>
  <c r="BD3947" i="236"/>
  <c r="BD3948" i="236"/>
  <c r="BD3949" i="236"/>
  <c r="BD3950" i="236"/>
  <c r="BD3951" i="236"/>
  <c r="BD3952" i="236"/>
  <c r="BD3953" i="236"/>
  <c r="BD3954" i="236"/>
  <c r="BD3955" i="236"/>
  <c r="BD3956" i="236"/>
  <c r="BD3957" i="236"/>
  <c r="BD3958" i="236"/>
  <c r="BD3959" i="236"/>
  <c r="BD3960" i="236"/>
  <c r="BD3961" i="236"/>
  <c r="BD3962" i="236"/>
  <c r="BD3963" i="236"/>
  <c r="BD3964" i="236"/>
  <c r="BD3965" i="236"/>
  <c r="BD3966" i="236"/>
  <c r="BD3967" i="236"/>
  <c r="BD3968" i="236"/>
  <c r="BD3969" i="236"/>
  <c r="BD3970" i="236"/>
  <c r="BD3971" i="236"/>
  <c r="BD3972" i="236"/>
  <c r="BD3973" i="236"/>
  <c r="BD3974" i="236"/>
  <c r="BD3975" i="236"/>
  <c r="BD3976" i="236"/>
  <c r="BD3977" i="236"/>
  <c r="BD3978" i="236"/>
  <c r="BD3979" i="236"/>
  <c r="BD3980" i="236"/>
  <c r="BD3981" i="236"/>
  <c r="BD3982" i="236"/>
  <c r="BD3983" i="236"/>
  <c r="BD3984" i="236"/>
  <c r="BD3985" i="236"/>
  <c r="BD3986" i="236"/>
  <c r="BD3987" i="236"/>
  <c r="BD3988" i="236"/>
  <c r="BD3989" i="236"/>
  <c r="BD3990" i="236"/>
  <c r="BD3991" i="236"/>
  <c r="BD3992" i="236"/>
  <c r="BD3993" i="236"/>
  <c r="BD3994" i="236"/>
  <c r="BD3995" i="236"/>
  <c r="BD3996" i="236"/>
  <c r="BD3997" i="236"/>
  <c r="BD3998" i="236"/>
  <c r="BD3999" i="236"/>
  <c r="BD4000" i="236"/>
  <c r="BD4001" i="236"/>
  <c r="BD4002" i="236"/>
  <c r="BD4003" i="236"/>
  <c r="BD4004" i="236"/>
  <c r="BD4005" i="236"/>
  <c r="BD4006" i="236"/>
  <c r="BD4007" i="236"/>
  <c r="BD4008" i="236"/>
  <c r="BD4009" i="236"/>
  <c r="BD4010" i="236"/>
  <c r="BD4011" i="236"/>
  <c r="BD4012" i="236"/>
  <c r="BD4013" i="236"/>
  <c r="BD4014" i="236"/>
  <c r="BD4015" i="236"/>
  <c r="BD4016" i="236"/>
  <c r="BD4017" i="236"/>
  <c r="BD4018" i="236"/>
  <c r="BD4019" i="236"/>
  <c r="BD4020" i="236"/>
  <c r="BD4021" i="236"/>
  <c r="BD4022" i="236"/>
  <c r="BD4023" i="236"/>
  <c r="BD4024" i="236"/>
  <c r="BD4025" i="236"/>
  <c r="BD4026" i="236"/>
  <c r="BD4027" i="236"/>
  <c r="BD4028" i="236"/>
  <c r="BD4029" i="236"/>
  <c r="BD4030" i="236"/>
  <c r="BD4031" i="236"/>
  <c r="BD4032" i="236"/>
  <c r="BD4033" i="236"/>
  <c r="BD4034" i="236"/>
  <c r="BD4035" i="236"/>
  <c r="BD4036" i="236"/>
  <c r="BD4037" i="236"/>
  <c r="BD4038" i="236"/>
  <c r="BD4039" i="236"/>
  <c r="BD4040" i="236"/>
  <c r="BD4041" i="236"/>
  <c r="BD4042" i="236"/>
  <c r="BD4043" i="236"/>
  <c r="BD4044" i="236"/>
  <c r="BD4045" i="236"/>
  <c r="BD4046" i="236"/>
  <c r="BD4047" i="236"/>
  <c r="BD4048" i="236"/>
  <c r="BD4049" i="236"/>
  <c r="BD4050" i="236"/>
  <c r="BD4051" i="236"/>
  <c r="BD4052" i="236"/>
  <c r="BD4053" i="236"/>
  <c r="BD4054" i="236"/>
  <c r="BD4055" i="236"/>
  <c r="BD4056" i="236"/>
  <c r="BD4057" i="236"/>
  <c r="BD4058" i="236"/>
  <c r="BD4059" i="236"/>
  <c r="BD4060" i="236"/>
  <c r="BD4061" i="236"/>
  <c r="BD4062" i="236"/>
  <c r="BD4063" i="236"/>
  <c r="BD4064" i="236"/>
  <c r="BD4065" i="236"/>
  <c r="BD4066" i="236"/>
  <c r="BD4067" i="236"/>
  <c r="BD4068" i="236"/>
  <c r="BD4069" i="236"/>
  <c r="BD4070" i="236"/>
  <c r="BD4071" i="236"/>
  <c r="BD4072" i="236"/>
  <c r="BD4073" i="236"/>
  <c r="BD4074" i="236"/>
  <c r="BD4075" i="236"/>
  <c r="BD4076" i="236"/>
  <c r="BD4077" i="236"/>
  <c r="BD4078" i="236"/>
  <c r="BD4079" i="236"/>
  <c r="BD4080" i="236"/>
  <c r="BD4081" i="236"/>
  <c r="BD4082" i="236"/>
  <c r="BD4083" i="236"/>
  <c r="BD4084" i="236"/>
  <c r="BD4085" i="236"/>
  <c r="BD4086" i="236"/>
  <c r="BD4087" i="236"/>
  <c r="BD4088" i="236"/>
  <c r="BD4089" i="236"/>
  <c r="BD4090" i="236"/>
  <c r="BD4091" i="236"/>
  <c r="BD4092" i="236"/>
  <c r="BD4093" i="236"/>
  <c r="BD4094" i="236"/>
  <c r="BD4095" i="236"/>
  <c r="BD4096" i="236"/>
  <c r="BD4097" i="236"/>
  <c r="BD4098" i="236"/>
  <c r="BD4099" i="236"/>
  <c r="BD4100" i="236"/>
  <c r="BD4101" i="236"/>
  <c r="BD4102" i="236"/>
  <c r="BD4103" i="236"/>
  <c r="BD4104" i="236"/>
  <c r="BD4105" i="236"/>
  <c r="BD4106" i="236"/>
  <c r="BD4107" i="236"/>
  <c r="BD4108" i="236"/>
  <c r="BD4109" i="236"/>
  <c r="BD4110" i="236"/>
  <c r="BD4111" i="236"/>
  <c r="BD4112" i="236"/>
  <c r="BD4113" i="236"/>
  <c r="BD4114" i="236"/>
  <c r="BD4115" i="236"/>
  <c r="BD4116" i="236"/>
  <c r="BD4117" i="236"/>
  <c r="BD4118" i="236"/>
  <c r="BD4119" i="236"/>
  <c r="BD4120" i="236"/>
  <c r="BD4121" i="236"/>
  <c r="BD4122" i="236"/>
  <c r="BD4123" i="236"/>
  <c r="BD4124" i="236"/>
  <c r="BD4125" i="236"/>
  <c r="BD4126" i="236"/>
  <c r="BD4127" i="236"/>
  <c r="BD4128" i="236"/>
  <c r="BD4129" i="236"/>
  <c r="BD4130" i="236"/>
  <c r="BD4131" i="236"/>
  <c r="BD4132" i="236"/>
  <c r="BD4133" i="236"/>
  <c r="BD4134" i="236"/>
  <c r="BD4135" i="236"/>
  <c r="BD4136" i="236"/>
  <c r="BD4137" i="236"/>
  <c r="BD4138" i="236"/>
  <c r="BD4139" i="236"/>
  <c r="BD4140" i="236"/>
  <c r="BD4141" i="236"/>
  <c r="BD4142" i="236"/>
  <c r="BD4143" i="236"/>
  <c r="BD4144" i="236"/>
  <c r="BD4145" i="236"/>
  <c r="BD4146" i="236"/>
  <c r="BD4147" i="236"/>
  <c r="BD4148" i="236"/>
  <c r="BD4149" i="236"/>
  <c r="BD4150" i="236"/>
  <c r="BD4151" i="236"/>
  <c r="BD4152" i="236"/>
  <c r="BD4153" i="236"/>
  <c r="BD4154" i="236"/>
  <c r="BD4155" i="236"/>
  <c r="BD4156" i="236"/>
  <c r="BD4157" i="236"/>
  <c r="BD4158" i="236"/>
  <c r="BD4159" i="236"/>
  <c r="BD4160" i="236"/>
  <c r="BD4161" i="236"/>
  <c r="BD4162" i="236"/>
  <c r="BD4163" i="236"/>
  <c r="BD4164" i="236"/>
  <c r="BD4165" i="236"/>
  <c r="BD4166" i="236"/>
  <c r="BD4167" i="236"/>
  <c r="BD4168" i="236"/>
  <c r="BD4169" i="236"/>
  <c r="BD4170" i="236"/>
  <c r="BD4171" i="236"/>
  <c r="BD4172" i="236"/>
  <c r="BD4173" i="236"/>
  <c r="BD4174" i="236"/>
  <c r="BD4175" i="236"/>
  <c r="BD4176" i="236"/>
  <c r="BD4177" i="236"/>
  <c r="BD4178" i="236"/>
  <c r="BD4179" i="236"/>
  <c r="BD4180" i="236"/>
  <c r="BD4181" i="236"/>
  <c r="BD4182" i="236"/>
  <c r="BD4183" i="236"/>
  <c r="BD4184" i="236"/>
  <c r="BD4185" i="236"/>
  <c r="BD4186" i="236"/>
  <c r="BD4187" i="236"/>
  <c r="BD4188" i="236"/>
  <c r="BD4189" i="236"/>
  <c r="BD4190" i="236"/>
  <c r="BD4191" i="236"/>
  <c r="BD4192" i="236"/>
  <c r="BD4193" i="236"/>
  <c r="BD4194" i="236"/>
  <c r="BD4195" i="236"/>
  <c r="BD4196" i="236"/>
  <c r="BD4197" i="236"/>
  <c r="BD4198" i="236"/>
  <c r="BD4199" i="236"/>
  <c r="BD4200" i="236"/>
  <c r="BD4201" i="236"/>
  <c r="BD4202" i="236"/>
  <c r="BD4203" i="236"/>
  <c r="BD4204" i="236"/>
  <c r="BD4205" i="236"/>
  <c r="BD4206" i="236"/>
  <c r="BD4207" i="236"/>
  <c r="BD4208" i="236"/>
  <c r="BD4209" i="236"/>
  <c r="BD4210" i="236"/>
  <c r="BD4211" i="236"/>
  <c r="BD4212" i="236"/>
  <c r="BD4213" i="236"/>
  <c r="BD4214" i="236"/>
  <c r="BD4215" i="236"/>
  <c r="BD4216" i="236"/>
  <c r="BD4217" i="236"/>
  <c r="BD4218" i="236"/>
  <c r="BD4219" i="236"/>
  <c r="BD4220" i="236"/>
  <c r="BD4221" i="236"/>
  <c r="BD4222" i="236"/>
  <c r="BD4223" i="236"/>
  <c r="BD4224" i="236"/>
  <c r="BD4225" i="236"/>
  <c r="BD4226" i="236"/>
  <c r="BD4227" i="236"/>
  <c r="BD4228" i="236"/>
  <c r="BD4229" i="236"/>
  <c r="BD4230" i="236"/>
  <c r="BD4231" i="236"/>
  <c r="BD4232" i="236"/>
  <c r="BD4233" i="236"/>
  <c r="BD4234" i="236"/>
  <c r="BD4235" i="236"/>
  <c r="BD4236" i="236"/>
  <c r="BD4237" i="236"/>
  <c r="BD4238" i="236"/>
  <c r="BD4239" i="236"/>
  <c r="BD4240" i="236"/>
  <c r="BD4241" i="236"/>
  <c r="BD4242" i="236"/>
  <c r="BD4243" i="236"/>
  <c r="BD4244" i="236"/>
  <c r="BD4245" i="236"/>
  <c r="BD4246" i="236"/>
  <c r="BD4247" i="236"/>
  <c r="BD4248" i="236"/>
  <c r="BD4249" i="236"/>
  <c r="BD4250" i="236"/>
  <c r="BD4251" i="236"/>
  <c r="BD4252" i="236"/>
  <c r="BD4253" i="236"/>
  <c r="BD4254" i="236"/>
  <c r="BD4255" i="236"/>
  <c r="BD4256" i="236"/>
  <c r="BD4257" i="236"/>
  <c r="BD4258" i="236"/>
  <c r="BD4259" i="236"/>
  <c r="BD4260" i="236"/>
  <c r="BD4261" i="236"/>
  <c r="BD4262" i="236"/>
  <c r="BD4263" i="236"/>
  <c r="BD4264" i="236"/>
  <c r="BD4265" i="236"/>
  <c r="BD4266" i="236"/>
  <c r="BD4267" i="236"/>
  <c r="BD4268" i="236"/>
  <c r="BD4269" i="236"/>
  <c r="BD4270" i="236"/>
  <c r="BD4271" i="236"/>
  <c r="BD4272" i="236"/>
  <c r="BD4273" i="236"/>
  <c r="BD4274" i="236"/>
  <c r="BD4275" i="236"/>
  <c r="BD4276" i="236"/>
  <c r="BD4277" i="236"/>
  <c r="BD4278" i="236"/>
  <c r="BD4279" i="236"/>
  <c r="BD4280" i="236"/>
  <c r="BD4281" i="236"/>
  <c r="BD4282" i="236"/>
  <c r="BD4283" i="236"/>
  <c r="BD4284" i="236"/>
  <c r="BD4285" i="236"/>
  <c r="BD4286" i="236"/>
  <c r="BD4287" i="236"/>
  <c r="BD4288" i="236"/>
  <c r="BD4289" i="236"/>
  <c r="BD4290" i="236"/>
  <c r="BD4291" i="236"/>
  <c r="BD4292" i="236"/>
  <c r="BD4293" i="236"/>
  <c r="BD4294" i="236"/>
  <c r="BD4295" i="236"/>
  <c r="BD4296" i="236"/>
  <c r="BD4297" i="236"/>
  <c r="BD4298" i="236"/>
  <c r="BD4299" i="236"/>
  <c r="BD4300" i="236"/>
  <c r="BD4301" i="236"/>
  <c r="BD4302" i="236"/>
  <c r="BD4303" i="236"/>
  <c r="BD4304" i="236"/>
  <c r="BD4305" i="236"/>
  <c r="BD4306" i="236"/>
  <c r="BD4307" i="236"/>
  <c r="BD4308" i="236"/>
  <c r="BD4309" i="236"/>
  <c r="BD4310" i="236"/>
  <c r="BD4311" i="236"/>
  <c r="BD4312" i="236"/>
  <c r="BD4313" i="236"/>
  <c r="BD4314" i="236"/>
  <c r="BD4315" i="236"/>
  <c r="BD4316" i="236"/>
  <c r="BD4317" i="236"/>
  <c r="BD4318" i="236"/>
  <c r="BD4319" i="236"/>
  <c r="BD4320" i="236"/>
  <c r="BD4321" i="236"/>
  <c r="BD4322" i="236"/>
  <c r="BD4323" i="236"/>
  <c r="BD4324" i="236"/>
  <c r="BD4325" i="236"/>
  <c r="BD4326" i="236"/>
  <c r="BD4327" i="236"/>
  <c r="BD4328" i="236"/>
  <c r="BD4329" i="236"/>
  <c r="BD4330" i="236"/>
  <c r="BD4331" i="236"/>
  <c r="BD4332" i="236"/>
  <c r="BD4333" i="236"/>
  <c r="BD4334" i="236"/>
  <c r="BD4335" i="236"/>
  <c r="BD4336" i="236"/>
  <c r="BD4337" i="236"/>
  <c r="BD4338" i="236"/>
  <c r="BD4339" i="236"/>
  <c r="BD4340" i="236"/>
  <c r="BD4341" i="236"/>
  <c r="BD4342" i="236"/>
  <c r="BD4343" i="236"/>
  <c r="BD4344" i="236"/>
  <c r="BD4345" i="236"/>
  <c r="BD4346" i="236"/>
  <c r="BD4347" i="236"/>
  <c r="BD4348" i="236"/>
  <c r="BD4349" i="236"/>
  <c r="BD4350" i="236"/>
  <c r="BD4351" i="236"/>
  <c r="BD4352" i="236"/>
  <c r="BD4353" i="236"/>
  <c r="BD4354" i="236"/>
  <c r="BD4355" i="236"/>
  <c r="BD4356" i="236"/>
  <c r="BD4357" i="236"/>
  <c r="BD4358" i="236"/>
  <c r="BD4359" i="236"/>
  <c r="BD4360" i="236"/>
  <c r="BD4361" i="236"/>
  <c r="BD4362" i="236"/>
  <c r="BD4363" i="236"/>
  <c r="BD4364" i="236"/>
  <c r="BD4365" i="236"/>
  <c r="BD4366" i="236"/>
  <c r="BD4367" i="236"/>
  <c r="BD4368" i="236"/>
  <c r="BD4369" i="236"/>
  <c r="BD4370" i="236"/>
  <c r="BD4371" i="236"/>
  <c r="BD4372" i="236"/>
  <c r="BD4373" i="236"/>
  <c r="BD4374" i="236"/>
  <c r="BD4375" i="236"/>
  <c r="BD4376" i="236"/>
  <c r="BD4377" i="236"/>
  <c r="BD4378" i="236"/>
  <c r="BD4379" i="236"/>
  <c r="BD4380" i="236"/>
  <c r="BD4381" i="236"/>
  <c r="BD4382" i="236"/>
  <c r="BD4383" i="236"/>
  <c r="BD4384" i="236"/>
  <c r="BD4385" i="236"/>
  <c r="BD4386" i="236"/>
  <c r="BD4387" i="236"/>
  <c r="BD4388" i="236"/>
  <c r="BD4389" i="236"/>
  <c r="BD4390" i="236"/>
  <c r="BD4391" i="236"/>
  <c r="BD4392" i="236"/>
  <c r="BD4393" i="236"/>
  <c r="BD4394" i="236"/>
  <c r="BD4395" i="236"/>
  <c r="BD4396" i="236"/>
  <c r="BD4397" i="236"/>
  <c r="BD4398" i="236"/>
  <c r="BD4399" i="236"/>
  <c r="BD4400" i="236"/>
  <c r="BD4401" i="236"/>
  <c r="BD4402" i="236"/>
  <c r="BD4403" i="236"/>
  <c r="BD4404" i="236"/>
  <c r="BD4405" i="236"/>
  <c r="BD4406" i="236"/>
  <c r="BD4407" i="236"/>
  <c r="BD4408" i="236"/>
  <c r="BD4409" i="236"/>
  <c r="BD4410" i="236"/>
  <c r="BD4411" i="236"/>
  <c r="BD4412" i="236"/>
  <c r="BD4413" i="236"/>
  <c r="BD4414" i="236"/>
  <c r="BD4415" i="236"/>
  <c r="BD4416" i="236"/>
  <c r="BD4417" i="236"/>
  <c r="BD4418" i="236"/>
  <c r="BD4419" i="236"/>
  <c r="BD4420" i="236"/>
  <c r="BD4421" i="236"/>
  <c r="BD4422" i="236"/>
  <c r="BD4423" i="236"/>
  <c r="BD4424" i="236"/>
  <c r="BD4425" i="236"/>
  <c r="BD4426" i="236"/>
  <c r="BD4427" i="236"/>
  <c r="BD4428" i="236"/>
  <c r="BD4429" i="236"/>
  <c r="BD4430" i="236"/>
  <c r="BD4431" i="236"/>
  <c r="BD4432" i="236"/>
  <c r="BD4433" i="236"/>
  <c r="BD4434" i="236"/>
  <c r="BD4435" i="236"/>
  <c r="BD4436" i="236"/>
  <c r="BD4437" i="236"/>
  <c r="BD4438" i="236"/>
  <c r="BD4439" i="236"/>
  <c r="BD4440" i="236"/>
  <c r="BD4441" i="236"/>
  <c r="BD4442" i="236"/>
  <c r="BD4443" i="236"/>
  <c r="BD4444" i="236"/>
  <c r="BD4445" i="236"/>
  <c r="BD4446" i="236"/>
  <c r="BD4447" i="236"/>
  <c r="BD4448" i="236"/>
  <c r="BD4449" i="236"/>
  <c r="BD4450" i="236"/>
  <c r="BD4451" i="236"/>
  <c r="BD4452" i="236"/>
  <c r="BD4453" i="236"/>
  <c r="BD4454" i="236"/>
  <c r="BD4455" i="236"/>
  <c r="BD4456" i="236"/>
  <c r="BD4457" i="236"/>
  <c r="BD4458" i="236"/>
  <c r="BD4459" i="236"/>
  <c r="BD4460" i="236"/>
  <c r="BD4461" i="236"/>
  <c r="BD4462" i="236"/>
  <c r="BD4463" i="236"/>
  <c r="BD4464" i="236"/>
  <c r="BD4465" i="236"/>
  <c r="BD4466" i="236"/>
  <c r="BD4467" i="236"/>
  <c r="BD4468" i="236"/>
  <c r="BD4469" i="236"/>
  <c r="BD4470" i="236"/>
  <c r="BD4471" i="236"/>
  <c r="BD4472" i="236"/>
  <c r="BD4473" i="236"/>
  <c r="BD4474" i="236"/>
  <c r="BD4475" i="236"/>
  <c r="BD4476" i="236"/>
  <c r="BD4477" i="236"/>
  <c r="BD4478" i="236"/>
  <c r="BD4479" i="236"/>
  <c r="BD4480" i="236"/>
  <c r="BD4481" i="236"/>
  <c r="BD4482" i="236"/>
  <c r="BD4483" i="236"/>
  <c r="BD4484" i="236"/>
  <c r="BD4485" i="236"/>
  <c r="BD4486" i="236"/>
  <c r="BD4487" i="236"/>
  <c r="BD4488" i="236"/>
  <c r="BD4489" i="236"/>
  <c r="BD4490" i="236"/>
  <c r="BD4491" i="236"/>
  <c r="BD4492" i="236"/>
  <c r="BD4493" i="236"/>
  <c r="BD4494" i="236"/>
  <c r="BD4495" i="236"/>
  <c r="BD4496" i="236"/>
  <c r="BD4497" i="236"/>
  <c r="BD4498" i="236"/>
  <c r="BD4499" i="236"/>
  <c r="BD4500" i="236"/>
  <c r="BD4501" i="236"/>
  <c r="BD4502" i="236"/>
  <c r="BD4503" i="236"/>
  <c r="BD4504" i="236"/>
  <c r="BD4505" i="236"/>
  <c r="BD4506" i="236"/>
  <c r="BD4507" i="236"/>
  <c r="BD4508" i="236"/>
  <c r="BD4509" i="236"/>
  <c r="BD4510" i="236"/>
  <c r="BD4511" i="236"/>
  <c r="BD4512" i="236"/>
  <c r="BD4513" i="236"/>
  <c r="BD4514" i="236"/>
  <c r="BD4515" i="236"/>
  <c r="BD4516" i="236"/>
  <c r="BD4517" i="236"/>
  <c r="BD4518" i="236"/>
  <c r="BD4519" i="236"/>
  <c r="BD4520" i="236"/>
  <c r="BD4521" i="236"/>
  <c r="BD4522" i="236"/>
  <c r="BD4523" i="236"/>
  <c r="BD4524" i="236"/>
  <c r="BD4525" i="236"/>
  <c r="BD4526" i="236"/>
  <c r="BD4527" i="236"/>
  <c r="BD4528" i="236"/>
  <c r="BD4529" i="236"/>
  <c r="BD4530" i="236"/>
  <c r="BD4531" i="236"/>
  <c r="BD4532" i="236"/>
  <c r="BD4533" i="236"/>
  <c r="BD4534" i="236"/>
  <c r="BD4535" i="236"/>
  <c r="BD4536" i="236"/>
  <c r="BD4537" i="236"/>
  <c r="BD4538" i="236"/>
  <c r="BD4539" i="236"/>
  <c r="BD4540" i="236"/>
  <c r="BD4541" i="236"/>
  <c r="BD4542" i="236"/>
  <c r="BD4543" i="236"/>
  <c r="BD4544" i="236"/>
  <c r="BD4545" i="236"/>
  <c r="BD4546" i="236"/>
  <c r="BD4547" i="236"/>
  <c r="BD4548" i="236"/>
  <c r="BD4549" i="236"/>
  <c r="BD4550" i="236"/>
  <c r="BD4551" i="236"/>
  <c r="BD4552" i="236"/>
  <c r="BD4553" i="236"/>
  <c r="BD4554" i="236"/>
  <c r="BD4555" i="236"/>
  <c r="BD4556" i="236"/>
  <c r="BD4557" i="236"/>
  <c r="BD4558" i="236"/>
  <c r="BD4559" i="236"/>
  <c r="BD4560" i="236"/>
  <c r="BD4561" i="236"/>
  <c r="BD4562" i="236"/>
  <c r="BD4563" i="236"/>
  <c r="BD4564" i="236"/>
  <c r="BD4565" i="236"/>
  <c r="BD4566" i="236"/>
  <c r="BD4567" i="236"/>
  <c r="BD4568" i="236"/>
  <c r="BD4569" i="236"/>
  <c r="BD4570" i="236"/>
  <c r="BD4571" i="236"/>
  <c r="BD4572" i="236"/>
  <c r="BD4573" i="236"/>
  <c r="BD4574" i="236"/>
  <c r="BD4575" i="236"/>
  <c r="BD4576" i="236"/>
  <c r="BD4577" i="236"/>
  <c r="BD4578" i="236"/>
  <c r="BD4579" i="236"/>
  <c r="BD4580" i="236"/>
  <c r="BD4581" i="236"/>
  <c r="BD4582" i="236"/>
  <c r="BD4583" i="236"/>
  <c r="BD4584" i="236"/>
  <c r="BD4585" i="236"/>
  <c r="BD4586" i="236"/>
  <c r="BD4587" i="236"/>
  <c r="BD4588" i="236"/>
  <c r="BD4589" i="236"/>
  <c r="BD4590" i="236"/>
  <c r="BD4591" i="236"/>
  <c r="BD4592" i="236"/>
  <c r="BD4593" i="236"/>
  <c r="BD4594" i="236"/>
  <c r="BD4595" i="236"/>
  <c r="BD4596" i="236"/>
  <c r="BD4597" i="236"/>
  <c r="BD4598" i="236"/>
  <c r="BD4599" i="236"/>
  <c r="BD4600" i="236"/>
  <c r="BD4601" i="236"/>
  <c r="BD4602" i="236"/>
  <c r="BD4603" i="236"/>
  <c r="BD4604" i="236"/>
  <c r="BD4605" i="236"/>
  <c r="BD4606" i="236"/>
  <c r="BD4607" i="236"/>
  <c r="BD4608" i="236"/>
  <c r="BD4609" i="236"/>
  <c r="BD4610" i="236"/>
  <c r="BD4611" i="236"/>
  <c r="BD4612" i="236"/>
  <c r="BD4613" i="236"/>
  <c r="BD4614" i="236"/>
  <c r="BD4615" i="236"/>
  <c r="BD4616" i="236"/>
  <c r="BD4617" i="236"/>
  <c r="BD4618" i="236"/>
  <c r="BD4619" i="236"/>
  <c r="BD4620" i="236"/>
  <c r="BD4621" i="236"/>
  <c r="BD4622" i="236"/>
  <c r="BD4623" i="236"/>
  <c r="BD4624" i="236"/>
  <c r="BD4625" i="236"/>
  <c r="BD4626" i="236"/>
  <c r="BD4627" i="236"/>
  <c r="BD4628" i="236"/>
  <c r="BD4629" i="236"/>
  <c r="BD4630" i="236"/>
  <c r="BD4631" i="236"/>
  <c r="BD4632" i="236"/>
  <c r="BD4633" i="236"/>
  <c r="BD4634" i="236"/>
  <c r="BD4635" i="236"/>
  <c r="BD4636" i="236"/>
  <c r="BD4637" i="236"/>
  <c r="BD4638" i="236"/>
  <c r="BD4639" i="236"/>
  <c r="BD4640" i="236"/>
  <c r="BD4641" i="236"/>
  <c r="BD4642" i="236"/>
  <c r="BD4643" i="236"/>
  <c r="BD4644" i="236"/>
  <c r="BD4645" i="236"/>
  <c r="BD4646" i="236"/>
  <c r="BD4647" i="236"/>
  <c r="BD4648" i="236"/>
  <c r="BD4649" i="236"/>
  <c r="BD4650" i="236"/>
  <c r="BD4651" i="236"/>
  <c r="BD4652" i="236"/>
  <c r="BD4653" i="236"/>
  <c r="BD4654" i="236"/>
  <c r="BD4655" i="236"/>
  <c r="BD4656" i="236"/>
  <c r="BD4657" i="236"/>
  <c r="BD4658" i="236"/>
  <c r="BD4659" i="236"/>
  <c r="BD4660" i="236"/>
  <c r="BD4661" i="236"/>
  <c r="BD4662" i="236"/>
  <c r="BD4663" i="236"/>
  <c r="BD4664" i="236"/>
  <c r="BD4665" i="236"/>
  <c r="BD4666" i="236"/>
  <c r="BD4667" i="236"/>
  <c r="BD4668" i="236"/>
  <c r="BD4669" i="236"/>
  <c r="BD4670" i="236"/>
  <c r="BD4671" i="236"/>
  <c r="BD4672" i="236"/>
  <c r="BD4673" i="236"/>
  <c r="BD4674" i="236"/>
  <c r="BD4675" i="236"/>
  <c r="BD4676" i="236"/>
  <c r="BD4677" i="236"/>
  <c r="BD4678" i="236"/>
  <c r="BD4679" i="236"/>
  <c r="BD4680" i="236"/>
  <c r="BD4681" i="236"/>
  <c r="BD4682" i="236"/>
  <c r="BD4683" i="236"/>
  <c r="BD4684" i="236"/>
  <c r="BD4685" i="236"/>
  <c r="BD4686" i="236"/>
  <c r="BD4687" i="236"/>
  <c r="BD4688" i="236"/>
  <c r="BD4689" i="236"/>
  <c r="BD4690" i="236"/>
  <c r="BD4691" i="236"/>
  <c r="BD4692" i="236"/>
  <c r="BD4693" i="236"/>
  <c r="BD4694" i="236"/>
  <c r="BD4695" i="236"/>
  <c r="BD4696" i="236"/>
  <c r="BD4697" i="236"/>
  <c r="BD4698" i="236"/>
  <c r="BD4699" i="236"/>
  <c r="BD4700" i="236"/>
  <c r="BD4701" i="236"/>
  <c r="BD4702" i="236"/>
  <c r="BD4703" i="236"/>
  <c r="BD4704" i="236"/>
  <c r="BD4705" i="236"/>
  <c r="BD4706" i="236"/>
  <c r="BD4707" i="236"/>
  <c r="BD4708" i="236"/>
  <c r="BD4709" i="236"/>
  <c r="BD4710" i="236"/>
  <c r="BD4711" i="236"/>
  <c r="BD4712" i="236"/>
  <c r="BD4713" i="236"/>
  <c r="BD4714" i="236"/>
  <c r="BD4715" i="236"/>
  <c r="BD4716" i="236"/>
  <c r="BD4717" i="236"/>
  <c r="BD4718" i="236"/>
  <c r="BD4719" i="236"/>
  <c r="BD4720" i="236"/>
  <c r="BD4721" i="236"/>
  <c r="BD4722" i="236"/>
  <c r="BD4723" i="236"/>
  <c r="BD4724" i="236"/>
  <c r="BD4725" i="236"/>
  <c r="BD4726" i="236"/>
  <c r="BD4727" i="236"/>
  <c r="BD4728" i="236"/>
  <c r="BD4729" i="236"/>
  <c r="BD4730" i="236"/>
  <c r="BD4731" i="236"/>
  <c r="BD4732" i="236"/>
  <c r="BD4733" i="236"/>
  <c r="BD4734" i="236"/>
  <c r="BD4735" i="236"/>
  <c r="BD4736" i="236"/>
  <c r="BD4737" i="236"/>
  <c r="BD4738" i="236"/>
  <c r="BD4739" i="236"/>
  <c r="BD4740" i="236"/>
  <c r="BD4741" i="236"/>
  <c r="BD4742" i="236"/>
  <c r="BD4743" i="236"/>
  <c r="BD4744" i="236"/>
  <c r="BD4745" i="236"/>
  <c r="BD4746" i="236"/>
  <c r="BD4747" i="236"/>
  <c r="BD4748" i="236"/>
  <c r="BD4749" i="236"/>
  <c r="BD4750" i="236"/>
  <c r="BD4751" i="236"/>
  <c r="BD4752" i="236"/>
  <c r="BD4753" i="236"/>
  <c r="BD4754" i="236"/>
  <c r="BD4755" i="236"/>
  <c r="BD4756" i="236"/>
  <c r="BD4757" i="236"/>
  <c r="BD4758" i="236"/>
  <c r="BD4759" i="236"/>
  <c r="BD4760" i="236"/>
  <c r="BD4761" i="236"/>
  <c r="BD4762" i="236"/>
  <c r="BD4763" i="236"/>
  <c r="BD4764" i="236"/>
  <c r="BD4765" i="236"/>
  <c r="BD4766" i="236"/>
  <c r="BD4767" i="236"/>
  <c r="BD4768" i="236"/>
  <c r="BD4769" i="236"/>
  <c r="BD4770" i="236"/>
  <c r="BD4771" i="236"/>
  <c r="BD4772" i="236"/>
  <c r="BD4773" i="236"/>
  <c r="BD4774" i="236"/>
  <c r="BD4775" i="236"/>
  <c r="BD4776" i="236"/>
  <c r="BD4777" i="236"/>
  <c r="BD4778" i="236"/>
  <c r="BD4779" i="236"/>
  <c r="BD4780" i="236"/>
  <c r="BD4781" i="236"/>
  <c r="BD4782" i="236"/>
  <c r="BD4783" i="236"/>
  <c r="BD4784" i="236"/>
  <c r="BD4785" i="236"/>
  <c r="BD4786" i="236"/>
  <c r="BD4787" i="236"/>
  <c r="BD4788" i="236"/>
  <c r="BD4789" i="236"/>
  <c r="BD4790" i="236"/>
  <c r="BD4791" i="236"/>
  <c r="BD4792" i="236"/>
  <c r="BD4793" i="236"/>
  <c r="BD4794" i="236"/>
  <c r="BD4795" i="236"/>
  <c r="BD4796" i="236"/>
  <c r="BD4797" i="236"/>
  <c r="BD4798" i="236"/>
  <c r="BD4799" i="236"/>
  <c r="BD4800" i="236"/>
  <c r="BD4801" i="236"/>
  <c r="BD4802" i="236"/>
  <c r="BD4803" i="236"/>
  <c r="BD4804" i="236"/>
  <c r="BD4805" i="236"/>
  <c r="BD4806" i="236"/>
  <c r="BD4807" i="236"/>
  <c r="BD4808" i="236"/>
  <c r="BD4809" i="236"/>
  <c r="BD4810" i="236"/>
  <c r="BD4811" i="236"/>
  <c r="BD4812" i="236"/>
  <c r="BD4813" i="236"/>
  <c r="BD4814" i="236"/>
  <c r="BD4815" i="236"/>
  <c r="BD4816" i="236"/>
  <c r="BD4817" i="236"/>
  <c r="BD4818" i="236"/>
  <c r="BD4819" i="236"/>
  <c r="BD4820" i="236"/>
  <c r="BD4821" i="236"/>
  <c r="BD4822" i="236"/>
  <c r="BD4823" i="236"/>
  <c r="BD4824" i="236"/>
  <c r="BD4825" i="236"/>
  <c r="BD4826" i="236"/>
  <c r="BD4827" i="236"/>
  <c r="BD4828" i="236"/>
  <c r="BD4829" i="236"/>
  <c r="BD4830" i="236"/>
  <c r="BD4831" i="236"/>
  <c r="BD4832" i="236"/>
  <c r="BD4833" i="236"/>
  <c r="BD4834" i="236"/>
  <c r="BD4835" i="236"/>
  <c r="BD4836" i="236"/>
  <c r="BD4837" i="236"/>
  <c r="BD4838" i="236"/>
  <c r="BD4839" i="236"/>
  <c r="BD4840" i="236"/>
  <c r="BD4841" i="236"/>
  <c r="BD4842" i="236"/>
  <c r="BD4843" i="236"/>
  <c r="BD4844" i="236"/>
  <c r="BD4845" i="236"/>
  <c r="BD4846" i="236"/>
  <c r="BD4847" i="236"/>
  <c r="BD4848" i="236"/>
  <c r="BD4849" i="236"/>
  <c r="BD4850" i="236"/>
  <c r="BD4851" i="236"/>
  <c r="BD4852" i="236"/>
  <c r="BD4853" i="236"/>
  <c r="BD4854" i="236"/>
  <c r="BD4855" i="236"/>
  <c r="BD4856" i="236"/>
  <c r="BD4857" i="236"/>
  <c r="BD4858" i="236"/>
  <c r="BD4859" i="236"/>
  <c r="BD4860" i="236"/>
  <c r="BD4861" i="236"/>
  <c r="BD4862" i="236"/>
  <c r="BD4863" i="236"/>
  <c r="BD4864" i="236"/>
  <c r="BD4865" i="236"/>
  <c r="BD4866" i="236"/>
  <c r="BD4867" i="236"/>
  <c r="BD4868" i="236"/>
  <c r="BD4869" i="236"/>
  <c r="BD4870" i="236"/>
  <c r="BD4871" i="236"/>
  <c r="BD4872" i="236"/>
  <c r="BD4873" i="236"/>
  <c r="BD4874" i="236"/>
  <c r="BD4875" i="236"/>
  <c r="BD4876" i="236"/>
  <c r="BD4877" i="236"/>
  <c r="BD4878" i="236"/>
  <c r="BD4879" i="236"/>
  <c r="BD4880" i="236"/>
  <c r="BD4881" i="236"/>
  <c r="BD4882" i="236"/>
  <c r="BD4883" i="236"/>
  <c r="BD4884" i="236"/>
  <c r="BD4885" i="236"/>
  <c r="BD4886" i="236"/>
  <c r="BD4887" i="236"/>
  <c r="BD4888" i="236"/>
  <c r="BD4889" i="236"/>
  <c r="BD4890" i="236"/>
  <c r="BD4891" i="236"/>
  <c r="BD4892" i="236"/>
  <c r="BD4893" i="236"/>
  <c r="BD4894" i="236"/>
  <c r="BD4895" i="236"/>
  <c r="BD4896" i="236"/>
  <c r="BD4897" i="236"/>
  <c r="BD4898" i="236"/>
  <c r="BD4899" i="236"/>
  <c r="BD4900" i="236"/>
  <c r="BD4901" i="236"/>
  <c r="BD4902" i="236"/>
  <c r="BD4903" i="236"/>
  <c r="BD4904" i="236"/>
  <c r="BD4905" i="236"/>
  <c r="BD4906" i="236"/>
  <c r="BD4907" i="236"/>
  <c r="BD4908" i="236"/>
  <c r="BD4909" i="236"/>
  <c r="BD4910" i="236"/>
  <c r="BD4911" i="236"/>
  <c r="BD4912" i="236"/>
  <c r="BD4913" i="236"/>
  <c r="BD4914" i="236"/>
  <c r="BD4915" i="236"/>
  <c r="BD4916" i="236"/>
  <c r="BD4917" i="236"/>
  <c r="BD4918" i="236"/>
  <c r="BD4919" i="236"/>
  <c r="BD4920" i="236"/>
  <c r="BD4921" i="236"/>
  <c r="BD4922" i="236"/>
  <c r="BD4923" i="236"/>
  <c r="BD4924" i="236"/>
  <c r="BD4925" i="236"/>
  <c r="BD4926" i="236"/>
  <c r="BD4927" i="236"/>
  <c r="BD4928" i="236"/>
  <c r="BD4929" i="236"/>
  <c r="BD4930" i="236"/>
  <c r="BD4931" i="236"/>
  <c r="BD4932" i="236"/>
  <c r="BD4933" i="236"/>
  <c r="BD4934" i="236"/>
  <c r="BD4935" i="236"/>
  <c r="BD4936" i="236"/>
  <c r="BD4937" i="236"/>
  <c r="BD4938" i="236"/>
  <c r="BD4939" i="236"/>
  <c r="BD4940" i="236"/>
  <c r="BD4941" i="236"/>
  <c r="BD4942" i="236"/>
  <c r="BD4943" i="236"/>
  <c r="BD4944" i="236"/>
  <c r="BD4945" i="236"/>
  <c r="BD4946" i="236"/>
  <c r="BD4947" i="236"/>
  <c r="BD4948" i="236"/>
  <c r="BD4949" i="236"/>
  <c r="BD4950" i="236"/>
  <c r="BD4951" i="236"/>
  <c r="BD4952" i="236"/>
  <c r="BD4953" i="236"/>
  <c r="BD4954" i="236"/>
  <c r="BD4955" i="236"/>
  <c r="BD4956" i="236"/>
  <c r="BD4957" i="236"/>
  <c r="BD4958" i="236"/>
  <c r="BD4959" i="236"/>
  <c r="BD4960" i="236"/>
  <c r="BD4961" i="236"/>
  <c r="BD4962" i="236"/>
  <c r="BD4963" i="236"/>
  <c r="BD4964" i="236"/>
  <c r="BD4965" i="236"/>
  <c r="BD4966" i="236"/>
  <c r="BD4967" i="236"/>
  <c r="BD4968" i="236"/>
  <c r="BD4969" i="236"/>
  <c r="BD4970" i="236"/>
  <c r="BD4971" i="236"/>
  <c r="BD4972" i="236"/>
  <c r="BD4973" i="236"/>
  <c r="BD4974" i="236"/>
  <c r="BD4975" i="236"/>
  <c r="BD4976" i="236"/>
  <c r="BD4977" i="236"/>
  <c r="BD4978" i="236"/>
  <c r="BD4979" i="236"/>
  <c r="BD4980" i="236"/>
  <c r="BD4981" i="236"/>
  <c r="BD4982" i="236"/>
  <c r="BD4983" i="236"/>
  <c r="BD4984" i="236"/>
  <c r="BD4985" i="236"/>
  <c r="BD4986" i="236"/>
  <c r="BD4987" i="236"/>
  <c r="BD4988" i="236"/>
  <c r="BD4989" i="236"/>
  <c r="BD4990" i="236"/>
  <c r="BD4991" i="236"/>
  <c r="BD4992" i="236"/>
  <c r="BD4993" i="236"/>
  <c r="BD4994" i="236"/>
  <c r="BD4995" i="236"/>
  <c r="BD4996" i="236"/>
  <c r="BD4997" i="236"/>
  <c r="BD4998" i="236"/>
  <c r="BD4999" i="236"/>
  <c r="BD5000" i="236"/>
  <c r="BD5001" i="236"/>
  <c r="BD5002" i="236"/>
  <c r="BD5003" i="236"/>
  <c r="BD5004" i="236"/>
  <c r="BD5005" i="236"/>
  <c r="BD5006" i="236"/>
  <c r="BD5007" i="236"/>
  <c r="BD5008" i="236"/>
  <c r="BD5009" i="236"/>
  <c r="BD5010" i="236"/>
  <c r="BD5011" i="236"/>
  <c r="BD5012" i="236"/>
  <c r="BD5013" i="236"/>
  <c r="BD5014" i="236"/>
  <c r="BD5015" i="236"/>
  <c r="BD5016" i="236"/>
  <c r="BD5017" i="236"/>
  <c r="BD5018" i="236"/>
  <c r="BD5019" i="236"/>
  <c r="BD5020" i="236"/>
  <c r="BD5021" i="236"/>
  <c r="BD5022" i="236"/>
  <c r="BD5023" i="236"/>
  <c r="BD5024" i="236"/>
  <c r="BD5025" i="236"/>
  <c r="BD5026" i="236"/>
  <c r="BD5027" i="236"/>
  <c r="BD5028" i="236"/>
  <c r="BD5029" i="236"/>
  <c r="BD5030" i="236"/>
  <c r="BD5031" i="236"/>
  <c r="BD5032" i="236"/>
  <c r="BD5033" i="236"/>
  <c r="BD5034" i="236"/>
  <c r="BD5035" i="236"/>
  <c r="BD5036" i="236"/>
  <c r="BD5037" i="236"/>
  <c r="BD5038" i="236"/>
  <c r="BD5039" i="236"/>
  <c r="BD5040" i="236"/>
  <c r="BD5041" i="236"/>
  <c r="BD5042" i="236"/>
  <c r="BD5043" i="236"/>
  <c r="BD5044" i="236"/>
  <c r="BD5045" i="236"/>
  <c r="BD5046" i="236"/>
  <c r="BD5047" i="236"/>
  <c r="BD5048" i="236"/>
  <c r="BD5049" i="236"/>
  <c r="BD5050" i="236"/>
  <c r="BD5051" i="236"/>
  <c r="BD5052" i="236"/>
  <c r="BD5053" i="236"/>
  <c r="BD5054" i="236"/>
  <c r="BD5055" i="236"/>
  <c r="BD5056" i="236"/>
  <c r="BD5057" i="236"/>
  <c r="BD5058" i="236"/>
  <c r="BD5059" i="236"/>
  <c r="BD5060" i="236"/>
  <c r="BD5061" i="236"/>
  <c r="BD5062" i="236"/>
  <c r="BD5063" i="236"/>
  <c r="BD5064" i="236"/>
  <c r="BD5065" i="236"/>
  <c r="BD5066" i="236"/>
  <c r="BD5067" i="236"/>
  <c r="BD5068" i="236"/>
  <c r="BD5069" i="236"/>
  <c r="BD5070" i="236"/>
  <c r="BD5071" i="236"/>
  <c r="BD5072" i="236"/>
  <c r="BD5073" i="236"/>
  <c r="BD5074" i="236"/>
  <c r="BD5075" i="236"/>
  <c r="BD5076" i="236"/>
  <c r="BD5077" i="236"/>
  <c r="BD5078" i="236"/>
  <c r="BD5079" i="236"/>
  <c r="BD5080" i="236"/>
  <c r="BD5081" i="236"/>
  <c r="BD5082" i="236"/>
  <c r="BD5083" i="236"/>
  <c r="BD5084" i="236"/>
  <c r="BD5085" i="236"/>
  <c r="BD5086" i="236"/>
  <c r="BD5087" i="236"/>
  <c r="BD5088" i="236"/>
  <c r="BD5089" i="236"/>
  <c r="BD5090" i="236"/>
  <c r="BD5091" i="236"/>
  <c r="BD5092" i="236"/>
  <c r="BD5093" i="236"/>
  <c r="BD5094" i="236"/>
  <c r="BD5095" i="236"/>
  <c r="BD5096" i="236"/>
  <c r="BD5097" i="236"/>
  <c r="BD5098" i="236"/>
  <c r="BD5099" i="236"/>
  <c r="BD5100" i="236"/>
  <c r="BD5101" i="236"/>
  <c r="BD5102" i="236"/>
  <c r="BD5103" i="236"/>
  <c r="BD5104" i="236"/>
  <c r="BD5105" i="236"/>
  <c r="BD5106" i="236"/>
  <c r="BD5107" i="236"/>
  <c r="BD5108" i="236"/>
  <c r="BD5109" i="236"/>
  <c r="BD5110" i="236"/>
  <c r="BD5111" i="236"/>
  <c r="BD5112" i="236"/>
  <c r="BD5113" i="236"/>
  <c r="BD5114" i="236"/>
  <c r="BD5115" i="236"/>
  <c r="BD5116" i="236"/>
  <c r="BD5117" i="236"/>
  <c r="BD5118" i="236"/>
  <c r="BD5119" i="236"/>
  <c r="BD5120" i="236"/>
  <c r="BD5121" i="236"/>
  <c r="BD5122" i="236"/>
  <c r="BD5123" i="236"/>
  <c r="BD5124" i="236"/>
  <c r="BD5125" i="236"/>
  <c r="BD5126" i="236"/>
  <c r="BD5127" i="236"/>
  <c r="BD5128" i="236"/>
  <c r="BD5129" i="236"/>
  <c r="BD5130" i="236"/>
  <c r="BD5131" i="236"/>
  <c r="BD5132" i="236"/>
  <c r="BD5133" i="236"/>
  <c r="BD5134" i="236"/>
  <c r="BD5135" i="236"/>
  <c r="BD5136" i="236"/>
  <c r="BD5137" i="236"/>
  <c r="BD5138" i="236"/>
  <c r="BD5139" i="236"/>
  <c r="BD5140" i="236"/>
  <c r="BD5141" i="236"/>
  <c r="BD5142" i="236"/>
  <c r="BD5143" i="236"/>
  <c r="BD5144" i="236"/>
  <c r="BD5145" i="236"/>
  <c r="BD5146" i="236"/>
  <c r="BD5147" i="236"/>
  <c r="BD5148" i="236"/>
  <c r="BD5149" i="236"/>
  <c r="BD5150" i="236"/>
  <c r="BD5151" i="236"/>
  <c r="BD5152" i="236"/>
  <c r="BD5153" i="236"/>
  <c r="BD5154" i="236"/>
  <c r="BD5155" i="236"/>
  <c r="BD5156" i="236"/>
  <c r="BD5157" i="236"/>
  <c r="BD5158" i="236"/>
  <c r="BD5159" i="236"/>
  <c r="BD5160" i="236"/>
  <c r="BD5161" i="236"/>
  <c r="BD5162" i="236"/>
  <c r="BD5163" i="236"/>
  <c r="BD5164" i="236"/>
  <c r="BD5165" i="236"/>
  <c r="BD5166" i="236"/>
  <c r="BD5167" i="236"/>
  <c r="BD5168" i="236"/>
  <c r="BD5169" i="236"/>
  <c r="BD5170" i="236"/>
  <c r="BD5171" i="236"/>
  <c r="BD5172" i="236"/>
  <c r="BD5173" i="236"/>
  <c r="BD5174" i="236"/>
  <c r="BD5175" i="236"/>
  <c r="BD5176" i="236"/>
  <c r="BD5177" i="236"/>
  <c r="BD5178" i="236"/>
  <c r="BD5179" i="236"/>
  <c r="BD5180" i="236"/>
  <c r="BD5181" i="236"/>
  <c r="BD5182" i="236"/>
  <c r="BD5183" i="236"/>
  <c r="BD5184" i="236"/>
  <c r="BD5185" i="236"/>
  <c r="BD5186" i="236"/>
  <c r="BD5187" i="236"/>
  <c r="BD5188" i="236"/>
  <c r="BD5189" i="236"/>
  <c r="BD5190" i="236"/>
  <c r="BD5191" i="236"/>
  <c r="BD5192" i="236"/>
  <c r="BD5193" i="236"/>
  <c r="BD5194" i="236"/>
  <c r="BD5195" i="236"/>
  <c r="BD5196" i="236"/>
  <c r="BD5197" i="236"/>
  <c r="BD5198" i="236"/>
  <c r="BD5199" i="236"/>
  <c r="BD5200" i="236"/>
  <c r="BD5201" i="236"/>
  <c r="BD5202" i="236"/>
  <c r="BD5203" i="236"/>
  <c r="BD5204" i="236"/>
  <c r="BD5205" i="236"/>
  <c r="BD5206" i="236"/>
  <c r="BD5207" i="236"/>
  <c r="BD5208" i="236"/>
  <c r="BD5209" i="236"/>
  <c r="BD5210" i="236"/>
  <c r="BD5211" i="236"/>
  <c r="BD5212" i="236"/>
  <c r="BD5213" i="236"/>
  <c r="BD5214" i="236"/>
  <c r="BD5215" i="236"/>
  <c r="BD5216" i="236"/>
  <c r="BD5217" i="236"/>
  <c r="BD5218" i="236"/>
  <c r="BD5219" i="236"/>
  <c r="BD5220" i="236"/>
  <c r="BD5221" i="236"/>
  <c r="BD5222" i="236"/>
  <c r="BD5223" i="236"/>
  <c r="BD5224" i="236"/>
  <c r="BD5225" i="236"/>
  <c r="BD5226" i="236"/>
  <c r="BD5227" i="236"/>
  <c r="BD5228" i="236"/>
  <c r="BD5229" i="236"/>
  <c r="BD5230" i="236"/>
  <c r="BD5231" i="236"/>
  <c r="BD5232" i="236"/>
  <c r="BD5233" i="236"/>
  <c r="BD5234" i="236"/>
  <c r="BD5235" i="236"/>
  <c r="BD5236" i="236"/>
  <c r="BD5237" i="236"/>
  <c r="BD5238" i="236"/>
  <c r="BD5239" i="236"/>
  <c r="BD5240" i="236"/>
  <c r="BD5241" i="236"/>
  <c r="BD5242" i="236"/>
  <c r="BD5243" i="236"/>
  <c r="BD5244" i="236"/>
  <c r="BD5245" i="236"/>
  <c r="BD5246" i="236"/>
  <c r="BD5247" i="236"/>
  <c r="BD5248" i="236"/>
  <c r="BD5249" i="236"/>
  <c r="BD5250" i="236"/>
  <c r="BD5251" i="236"/>
  <c r="BD5252" i="236"/>
  <c r="BD5253" i="236"/>
  <c r="BD5254" i="236"/>
  <c r="BD5255" i="236"/>
  <c r="BD5256" i="236"/>
  <c r="BD5257" i="236"/>
  <c r="BD5258" i="236"/>
  <c r="BD5259" i="236"/>
  <c r="BD5260" i="236"/>
  <c r="BD5261" i="236"/>
  <c r="BD5262" i="236"/>
  <c r="BD5263" i="236"/>
  <c r="BD5264" i="236"/>
  <c r="BD5265" i="236"/>
  <c r="BD5266" i="236"/>
  <c r="BD5267" i="236"/>
  <c r="BD5268" i="236"/>
  <c r="BD5269" i="236"/>
  <c r="BD5270" i="236"/>
  <c r="BD5271" i="236"/>
  <c r="BD5272" i="236"/>
  <c r="BD5273" i="236"/>
  <c r="BD5274" i="236"/>
  <c r="BD5275" i="236"/>
  <c r="BD5276" i="236"/>
  <c r="BD5277" i="236"/>
  <c r="BD5278" i="236"/>
  <c r="BD5279" i="236"/>
  <c r="BD5280" i="236"/>
  <c r="BD5281" i="236"/>
  <c r="BD5282" i="236"/>
  <c r="BD5283" i="236"/>
  <c r="BD5284" i="236"/>
  <c r="BD5285" i="236"/>
  <c r="BD5286" i="236"/>
  <c r="BD5287" i="236"/>
  <c r="BD5288" i="236"/>
  <c r="BD5289" i="236"/>
  <c r="BD5290" i="236"/>
  <c r="BD5291" i="236"/>
  <c r="BD5292" i="236"/>
  <c r="BD5293" i="236"/>
  <c r="BD5294" i="236"/>
  <c r="BD5295" i="236"/>
  <c r="BD5296" i="236"/>
  <c r="BD5297" i="236"/>
  <c r="BD5298" i="236"/>
  <c r="BD5299" i="236"/>
  <c r="BD5300" i="236"/>
  <c r="BD5301" i="236"/>
  <c r="BD5302" i="236"/>
  <c r="BD5303" i="236"/>
  <c r="BD5304" i="236"/>
  <c r="BD5305" i="236"/>
  <c r="BD5306" i="236"/>
  <c r="BD5307" i="236"/>
  <c r="BD5308" i="236"/>
  <c r="BD5309" i="236"/>
  <c r="BD5310" i="236"/>
  <c r="BD5311" i="236"/>
  <c r="BD5312" i="236"/>
  <c r="BD5313" i="236"/>
  <c r="BD5314" i="236"/>
  <c r="BD5315" i="236"/>
  <c r="BD5316" i="236"/>
  <c r="BD5317" i="236"/>
  <c r="BD5318" i="236"/>
  <c r="BD5319" i="236"/>
  <c r="BD5320" i="236"/>
  <c r="BD5321" i="236"/>
  <c r="BD5322" i="236"/>
  <c r="BD5323" i="236"/>
  <c r="BD5324" i="236"/>
  <c r="BD5325" i="236"/>
  <c r="BD5326" i="236"/>
  <c r="BD5327" i="236"/>
  <c r="BD5328" i="236"/>
  <c r="BD5329" i="236"/>
  <c r="BD5330" i="236"/>
  <c r="BD5331" i="236"/>
  <c r="BD5332" i="236"/>
  <c r="BD5333" i="236"/>
  <c r="BD5334" i="236"/>
  <c r="BD5335" i="236"/>
  <c r="BD5336" i="236"/>
  <c r="BD5337" i="236"/>
  <c r="BD5338" i="236"/>
  <c r="BD5339" i="236"/>
  <c r="BD5340" i="236"/>
  <c r="BD5341" i="236"/>
  <c r="BD5342" i="236"/>
  <c r="BD5343" i="236"/>
  <c r="BD5344" i="236"/>
  <c r="BD5345" i="236"/>
  <c r="BD5346" i="236"/>
  <c r="BD5347" i="236"/>
  <c r="BD5348" i="236"/>
  <c r="BD5349" i="236"/>
  <c r="BD5350" i="236"/>
  <c r="BD5351" i="236"/>
  <c r="BD5352" i="236"/>
  <c r="BD5353" i="236"/>
  <c r="BD5354" i="236"/>
  <c r="BD5355" i="236"/>
  <c r="BD5356" i="236"/>
  <c r="BD5357" i="236"/>
  <c r="BD5358" i="236"/>
  <c r="BD5359" i="236"/>
  <c r="BD5360" i="236"/>
  <c r="BD5361" i="236"/>
  <c r="BD5362" i="236"/>
  <c r="BD5363" i="236"/>
  <c r="BD5364" i="236"/>
  <c r="BD5365" i="236"/>
  <c r="BD5366" i="236"/>
  <c r="BD5367" i="236"/>
  <c r="BD5368" i="236"/>
  <c r="BD5369" i="236"/>
  <c r="BD5370" i="236"/>
  <c r="BD5371" i="236"/>
  <c r="BD5372" i="236"/>
  <c r="BD5373" i="236"/>
  <c r="BD5374" i="236"/>
  <c r="BD5375" i="236"/>
  <c r="BD5376" i="236"/>
  <c r="BD5377" i="236"/>
  <c r="BD5378" i="236"/>
  <c r="BD5379" i="236"/>
  <c r="BD5380" i="236"/>
  <c r="BD5381" i="236"/>
  <c r="BD5382" i="236"/>
  <c r="BD5383" i="236"/>
  <c r="BD5384" i="236"/>
  <c r="BD5385" i="236"/>
  <c r="BD5386" i="236"/>
  <c r="BD5387" i="236"/>
  <c r="BD5388" i="236"/>
  <c r="BD5389" i="236"/>
  <c r="BD5390" i="236"/>
  <c r="BD5391" i="236"/>
  <c r="BD5392" i="236"/>
  <c r="BD5393" i="236"/>
  <c r="BD5394" i="236"/>
  <c r="BD5395" i="236"/>
  <c r="BD5396" i="236"/>
  <c r="BD5397" i="236"/>
  <c r="BD5398" i="236"/>
  <c r="BD5399" i="236"/>
  <c r="BD5400" i="236"/>
  <c r="BD5401" i="236"/>
  <c r="BD5402" i="236"/>
  <c r="BD5403" i="236"/>
  <c r="BD5404" i="236"/>
  <c r="BD5405" i="236"/>
  <c r="BD5406" i="236"/>
  <c r="BD5407" i="236"/>
  <c r="BD5408" i="236"/>
  <c r="BD5409" i="236"/>
  <c r="BD5410" i="236"/>
  <c r="BD5411" i="236"/>
  <c r="BD5412" i="236"/>
  <c r="BD5413" i="236"/>
  <c r="BD5414" i="236"/>
  <c r="BD5415" i="236"/>
  <c r="BD5416" i="236"/>
  <c r="BD5417" i="236"/>
  <c r="BD5418" i="236"/>
  <c r="BD5419" i="236"/>
  <c r="BD5420" i="236"/>
  <c r="BD5421" i="236"/>
  <c r="BD5422" i="236"/>
  <c r="BD5423" i="236"/>
  <c r="BD5424" i="236"/>
  <c r="BD5425" i="236"/>
  <c r="BD5426" i="236"/>
  <c r="BD5427" i="236"/>
  <c r="BD5428" i="236"/>
  <c r="BD5429" i="236"/>
  <c r="BD5430" i="236"/>
  <c r="BD5431" i="236"/>
  <c r="BD5432" i="236"/>
  <c r="BD5433" i="236"/>
  <c r="BD5434" i="236"/>
  <c r="BD5435" i="236"/>
  <c r="BD5436" i="236"/>
  <c r="BD5437" i="236"/>
  <c r="BD5438" i="236"/>
  <c r="BD5439" i="236"/>
  <c r="BD5440" i="236"/>
  <c r="BD5441" i="236"/>
  <c r="BD5442" i="236"/>
  <c r="BD5443" i="236"/>
  <c r="BD5444" i="236"/>
  <c r="BD5445" i="236"/>
  <c r="BD5446" i="236"/>
  <c r="BD5447" i="236"/>
  <c r="BD5448" i="236"/>
  <c r="BD5449" i="236"/>
  <c r="BD5450" i="236"/>
  <c r="BD5451" i="236"/>
  <c r="BD5452" i="236"/>
  <c r="BD5453" i="236"/>
  <c r="BD5454" i="236"/>
  <c r="BD5455" i="236"/>
  <c r="BD5456" i="236"/>
  <c r="BD5457" i="236"/>
  <c r="BD5458" i="236"/>
  <c r="BD5459" i="236"/>
  <c r="BD5460" i="236"/>
  <c r="BD5461" i="236"/>
  <c r="BD5462" i="236"/>
  <c r="BD5463" i="236"/>
  <c r="BD5464" i="236"/>
  <c r="BD5465" i="236"/>
  <c r="BD5466" i="236"/>
  <c r="BD5467" i="236"/>
  <c r="BD5468" i="236"/>
  <c r="BD5469" i="236"/>
  <c r="BD5470" i="236"/>
  <c r="BD5471" i="236"/>
  <c r="BD5472" i="236"/>
  <c r="BD5473" i="236"/>
  <c r="BD5474" i="236"/>
  <c r="BD5475" i="236"/>
  <c r="BD5476" i="236"/>
  <c r="BD5477" i="236"/>
  <c r="BD5478" i="236"/>
  <c r="BD5479" i="236"/>
  <c r="BD5480" i="236"/>
  <c r="BD5481" i="236"/>
  <c r="BD5482" i="236"/>
  <c r="BD5483" i="236"/>
  <c r="BD5484" i="236"/>
  <c r="BD5485" i="236"/>
  <c r="BD5486" i="236"/>
  <c r="BD5487" i="236"/>
  <c r="BD5488" i="236"/>
  <c r="BD5489" i="236"/>
  <c r="BD5490" i="236"/>
  <c r="BD5491" i="236"/>
  <c r="BD5492" i="236"/>
  <c r="BD5493" i="236"/>
  <c r="BD5494" i="236"/>
  <c r="BD5495" i="236"/>
  <c r="BD5496" i="236"/>
  <c r="BD5497" i="236"/>
  <c r="BD5498" i="236"/>
  <c r="BD5499" i="236"/>
  <c r="BD5500" i="236"/>
  <c r="BD5501" i="236"/>
  <c r="BD5502" i="236"/>
  <c r="BD5503" i="236"/>
  <c r="BD5504" i="236"/>
  <c r="BD5505" i="236"/>
  <c r="BD5506" i="236"/>
  <c r="BD5507" i="236"/>
  <c r="BD5508" i="236"/>
  <c r="BD5509" i="236"/>
  <c r="BD5510" i="236"/>
  <c r="BD5511" i="236"/>
  <c r="BD5512" i="236"/>
  <c r="BD5513" i="236"/>
  <c r="BD5514" i="236"/>
  <c r="BD5515" i="236"/>
  <c r="BD5516" i="236"/>
  <c r="BD5517" i="236"/>
  <c r="BD5518" i="236"/>
  <c r="BD5519" i="236"/>
  <c r="BD5520" i="236"/>
  <c r="BD5521" i="236"/>
  <c r="BD5522" i="236"/>
  <c r="BD5523" i="236"/>
  <c r="BD5524" i="236"/>
  <c r="BD5525" i="236"/>
  <c r="BD5526" i="236"/>
  <c r="BD5527" i="236"/>
  <c r="BD5528" i="236"/>
  <c r="BD5529" i="236"/>
  <c r="BD5530" i="236"/>
  <c r="BD5531" i="236"/>
  <c r="BD5532" i="236"/>
  <c r="BD5533" i="236"/>
  <c r="BD5534" i="236"/>
  <c r="BD5535" i="236"/>
  <c r="BD5536" i="236"/>
  <c r="BD5537" i="236"/>
  <c r="BD5538" i="236"/>
  <c r="BD5539" i="236"/>
  <c r="BD5540" i="236"/>
  <c r="BD5541" i="236"/>
  <c r="BD5542" i="236"/>
  <c r="BD5543" i="236"/>
  <c r="BD5544" i="236"/>
  <c r="BD5545" i="236"/>
  <c r="BD5546" i="236"/>
  <c r="BD5547" i="236"/>
  <c r="BD5548" i="236"/>
  <c r="BD5549" i="236"/>
  <c r="BD5550" i="236"/>
  <c r="BD5551" i="236"/>
  <c r="BD5552" i="236"/>
  <c r="BD5553" i="236"/>
  <c r="BD5554" i="236"/>
  <c r="BD5555" i="236"/>
  <c r="BD5556" i="236"/>
  <c r="BD5557" i="236"/>
  <c r="BD5558" i="236"/>
  <c r="BD5559" i="236"/>
  <c r="BD5560" i="236"/>
  <c r="BD5561" i="236"/>
  <c r="BD5562" i="236"/>
  <c r="BD5563" i="236"/>
  <c r="BD5564" i="236"/>
  <c r="BD5565" i="236"/>
  <c r="BD5566" i="236"/>
  <c r="BD5567" i="236"/>
  <c r="BD5568" i="236"/>
  <c r="BD5569" i="236"/>
  <c r="BD5570" i="236"/>
  <c r="BD5571" i="236"/>
  <c r="BD5572" i="236"/>
  <c r="BD5573" i="236"/>
  <c r="BD5574" i="236"/>
  <c r="BD5575" i="236"/>
  <c r="BD5576" i="236"/>
  <c r="BD5577" i="236"/>
  <c r="BD5578" i="236"/>
  <c r="BD5579" i="236"/>
  <c r="BD5580" i="236"/>
  <c r="BD5581" i="236"/>
  <c r="BD5582" i="236"/>
  <c r="BD5583" i="236"/>
  <c r="BD5584" i="236"/>
  <c r="BD5585" i="236"/>
  <c r="BD5586" i="236"/>
  <c r="BD5587" i="236"/>
  <c r="BD5588" i="236"/>
  <c r="BD5589" i="236"/>
  <c r="BD5590" i="236"/>
  <c r="BD5591" i="236"/>
  <c r="BD5592" i="236"/>
  <c r="BD5593" i="236"/>
  <c r="BD5594" i="236"/>
  <c r="BD5595" i="236"/>
  <c r="BD5596" i="236"/>
  <c r="BD5597" i="236"/>
  <c r="BD5598" i="236"/>
  <c r="BD5599" i="236"/>
  <c r="BD5600" i="236"/>
  <c r="BD5601" i="236"/>
  <c r="BD5602" i="236"/>
  <c r="BD5603" i="236"/>
  <c r="BD5604" i="236"/>
  <c r="BD5605" i="236"/>
  <c r="BD5606" i="236"/>
  <c r="BD5607" i="236"/>
  <c r="BD5608" i="236"/>
  <c r="BD5609" i="236"/>
  <c r="BD5610" i="236"/>
  <c r="BD5611" i="236"/>
  <c r="BD5612" i="236"/>
  <c r="BD5613" i="236"/>
  <c r="BD5614" i="236"/>
  <c r="BD5615" i="236"/>
  <c r="BD5616" i="236"/>
  <c r="BD5617" i="236"/>
  <c r="BD5618" i="236"/>
  <c r="BD5619" i="236"/>
  <c r="BD5620" i="236"/>
  <c r="BD5621" i="236"/>
  <c r="BD5622" i="236"/>
  <c r="BD5623" i="236"/>
  <c r="BD5624" i="236"/>
  <c r="BD5625" i="236"/>
  <c r="BD5626" i="236"/>
  <c r="BD5627" i="236"/>
  <c r="BD5628" i="236"/>
  <c r="BD5629" i="236"/>
  <c r="BD5630" i="236"/>
  <c r="BD5631" i="236"/>
  <c r="BD5632" i="236"/>
  <c r="BD5633" i="236"/>
  <c r="BD5634" i="236"/>
  <c r="BD5635" i="236"/>
  <c r="BD5636" i="236"/>
  <c r="BD5637" i="236"/>
  <c r="BD5638" i="236"/>
  <c r="BD5639" i="236"/>
  <c r="BD5640" i="236"/>
  <c r="BD5641" i="236"/>
  <c r="BD5642" i="236"/>
  <c r="BD5643" i="236"/>
  <c r="BD5644" i="236"/>
  <c r="BD5645" i="236"/>
  <c r="BD5646" i="236"/>
  <c r="BD5647" i="236"/>
  <c r="BD5648" i="236"/>
  <c r="BD5649" i="236"/>
  <c r="BD5650" i="236"/>
  <c r="BD5651" i="236"/>
  <c r="BD5652" i="236"/>
  <c r="BD5653" i="236"/>
  <c r="BD5654" i="236"/>
  <c r="BD5655" i="236"/>
  <c r="BD5656" i="236"/>
  <c r="BD5657" i="236"/>
  <c r="BD5658" i="236"/>
  <c r="BD5659" i="236"/>
  <c r="BD5660" i="236"/>
  <c r="BD5661" i="236"/>
  <c r="BD5662" i="236"/>
  <c r="BD5663" i="236"/>
  <c r="BD5664" i="236"/>
  <c r="BD5665" i="236"/>
  <c r="BD5666" i="236"/>
  <c r="BD5667" i="236"/>
  <c r="BD5668" i="236"/>
  <c r="BD5669" i="236"/>
  <c r="BD5670" i="236"/>
  <c r="BD5671" i="236"/>
  <c r="BD5672" i="236"/>
  <c r="BD5673" i="236"/>
  <c r="BD5674" i="236"/>
  <c r="BD5675" i="236"/>
  <c r="BD5676" i="236"/>
  <c r="BD5677" i="236"/>
  <c r="BD5678" i="236"/>
  <c r="BD5679" i="236"/>
  <c r="BD5680" i="236"/>
  <c r="BD5681" i="236"/>
  <c r="BD5682" i="236"/>
  <c r="BD5683" i="236"/>
  <c r="BD5684" i="236"/>
  <c r="BD5685" i="236"/>
  <c r="BD5686" i="236"/>
  <c r="BD5687" i="236"/>
  <c r="BD5688" i="236"/>
  <c r="BD5689" i="236"/>
  <c r="BD5690" i="236"/>
  <c r="BD5691" i="236"/>
  <c r="BD5692" i="236"/>
  <c r="BD5693" i="236"/>
  <c r="BD5694" i="236"/>
  <c r="BD5695" i="236"/>
  <c r="BD5696" i="236"/>
  <c r="BD5697" i="236"/>
  <c r="BD5698" i="236"/>
  <c r="BD5699" i="236"/>
  <c r="BD5700" i="236"/>
  <c r="BD5701" i="236"/>
  <c r="BD5702" i="236"/>
  <c r="BD5703" i="236"/>
  <c r="BD5704" i="236"/>
  <c r="BD5705" i="236"/>
  <c r="BD5706" i="236"/>
  <c r="BD5707" i="236"/>
  <c r="BD5708" i="236"/>
  <c r="BD5709" i="236"/>
  <c r="BD5710" i="236"/>
  <c r="BD5711" i="236"/>
  <c r="BD5712" i="236"/>
  <c r="BD5713" i="236"/>
  <c r="BD5714" i="236"/>
  <c r="BD5715" i="236"/>
  <c r="BD5716" i="236"/>
  <c r="BD5717" i="236"/>
  <c r="BD5718" i="236"/>
  <c r="BD5719" i="236"/>
  <c r="BD5720" i="236"/>
  <c r="BD5721" i="236"/>
  <c r="BD5722" i="236"/>
  <c r="BD5723" i="236"/>
  <c r="BD5724" i="236"/>
  <c r="BD5725" i="236"/>
  <c r="BD5726" i="236"/>
  <c r="BD5727" i="236"/>
  <c r="BD5728" i="236"/>
  <c r="BD5729" i="236"/>
  <c r="BD5730" i="236"/>
  <c r="BD5731" i="236"/>
  <c r="BD5732" i="236"/>
  <c r="BD5733" i="236"/>
  <c r="BD5734" i="236"/>
  <c r="BD5735" i="236"/>
  <c r="BD5736" i="236"/>
  <c r="BD5737" i="236"/>
  <c r="BD5738" i="236"/>
  <c r="BD5739" i="236"/>
  <c r="BD5740" i="236"/>
  <c r="BD5741" i="236"/>
  <c r="BD5742" i="236"/>
  <c r="BD5743" i="236"/>
  <c r="BD5744" i="236"/>
  <c r="BD5745" i="236"/>
  <c r="BD5746" i="236"/>
  <c r="BD5747" i="236"/>
  <c r="BD5748" i="236"/>
  <c r="BD5749" i="236"/>
  <c r="BD5750" i="236"/>
  <c r="BD5751" i="236"/>
  <c r="BD5752" i="236"/>
  <c r="BD5753" i="236"/>
  <c r="BD5754" i="236"/>
  <c r="BD5755" i="236"/>
  <c r="BD5756" i="236"/>
  <c r="BD5757" i="236"/>
  <c r="BD5758" i="236"/>
  <c r="BD5759" i="236"/>
  <c r="BD5760" i="236"/>
  <c r="BD5761" i="236"/>
  <c r="BD5762" i="236"/>
  <c r="BD5763" i="236"/>
  <c r="BD5764" i="236"/>
  <c r="BD5765" i="236"/>
  <c r="BD5766" i="236"/>
  <c r="BD5767" i="236"/>
  <c r="BD5768" i="236"/>
  <c r="BD5769" i="236"/>
  <c r="BD5770" i="236"/>
  <c r="BD5771" i="236"/>
  <c r="BD5772" i="236"/>
  <c r="BD5773" i="236"/>
  <c r="BD5774" i="236"/>
  <c r="BD5775" i="236"/>
  <c r="BD5776" i="236"/>
  <c r="BD5777" i="236"/>
  <c r="BD5778" i="236"/>
  <c r="BD5779" i="236"/>
  <c r="BD5780" i="236"/>
  <c r="BD5781" i="236"/>
  <c r="BD5782" i="236"/>
  <c r="BD5783" i="236"/>
  <c r="BD5784" i="236"/>
  <c r="BD5785" i="236"/>
  <c r="BD5786" i="236"/>
  <c r="BD5787" i="236"/>
  <c r="BD5788" i="236"/>
  <c r="BD5789" i="236"/>
  <c r="BD5790" i="236"/>
  <c r="BD5791" i="236"/>
  <c r="BD5792" i="236"/>
  <c r="BD5793" i="236"/>
  <c r="BD5794" i="236"/>
  <c r="BD5795" i="236"/>
  <c r="BD5796" i="236"/>
  <c r="BD5797" i="236"/>
  <c r="BD5798" i="236"/>
  <c r="BD5799" i="236"/>
  <c r="BD5800" i="236"/>
  <c r="BD5801" i="236"/>
  <c r="BD5802" i="236"/>
  <c r="BD5803" i="236"/>
  <c r="BD5804" i="236"/>
  <c r="BD5805" i="236"/>
  <c r="BD5806" i="236"/>
  <c r="BD5807" i="236"/>
  <c r="BD5808" i="236"/>
  <c r="BD5809" i="236"/>
  <c r="BD5810" i="236"/>
  <c r="BD5811" i="236"/>
  <c r="BD5812" i="236"/>
  <c r="BD5813" i="236"/>
  <c r="BD5814" i="236"/>
  <c r="BD5815" i="236"/>
  <c r="BD5816" i="236"/>
  <c r="BD5817" i="236"/>
  <c r="BD5818" i="236"/>
  <c r="BD5819" i="236"/>
  <c r="BD5820" i="236"/>
  <c r="BD5821" i="236"/>
  <c r="BD5822" i="236"/>
  <c r="BD5823" i="236"/>
  <c r="BD5824" i="236"/>
  <c r="BD5825" i="236"/>
  <c r="BD5826" i="236"/>
  <c r="BD5827" i="236"/>
  <c r="BD5828" i="236"/>
  <c r="BD5829" i="236"/>
  <c r="BD5830" i="236"/>
  <c r="BD5831" i="236"/>
  <c r="BD5832" i="236"/>
  <c r="BD5833" i="236"/>
  <c r="BD5834" i="236"/>
  <c r="BD5835" i="236"/>
  <c r="BD5836" i="236"/>
  <c r="BD5837" i="236"/>
  <c r="BD5838" i="236"/>
  <c r="BD5839" i="236"/>
  <c r="BD5840" i="236"/>
  <c r="BD5841" i="236"/>
  <c r="BD5842" i="236"/>
  <c r="BD5843" i="236"/>
  <c r="BD5844" i="236"/>
  <c r="BD5845" i="236"/>
  <c r="BD5846" i="236"/>
  <c r="BD5847" i="236"/>
  <c r="BD5848" i="236"/>
  <c r="BD5849" i="236"/>
  <c r="BD5850" i="236"/>
  <c r="BD5851" i="236"/>
  <c r="BD5852" i="236"/>
  <c r="BD5853" i="236"/>
  <c r="BD5854" i="236"/>
  <c r="BD5855" i="236"/>
  <c r="BD5856" i="236"/>
  <c r="BD5857" i="236"/>
  <c r="BD5858" i="236"/>
  <c r="BD5859" i="236"/>
  <c r="BD5860" i="236"/>
  <c r="BD5861" i="236"/>
  <c r="BD5862" i="236"/>
  <c r="BD5863" i="236"/>
  <c r="BD5864" i="236"/>
  <c r="BD5865" i="236"/>
  <c r="BD5866" i="236"/>
  <c r="BD5867" i="236"/>
  <c r="BD5868" i="236"/>
  <c r="BD5869" i="236"/>
  <c r="BD5870" i="236"/>
  <c r="BD5871" i="236"/>
  <c r="BD5872" i="236"/>
  <c r="BD5873" i="236"/>
  <c r="BD5874" i="236"/>
  <c r="BD5875" i="236"/>
  <c r="BD5876" i="236"/>
  <c r="BD5877" i="236"/>
  <c r="BD5878" i="236"/>
  <c r="BD5879" i="236"/>
  <c r="BD5880" i="236"/>
  <c r="BD5881" i="236"/>
  <c r="BD5882" i="236"/>
  <c r="BD5883" i="236"/>
  <c r="BD5884" i="236"/>
  <c r="BD5885" i="236"/>
  <c r="BD5886" i="236"/>
  <c r="BD5887" i="236"/>
  <c r="BD5888" i="236"/>
  <c r="BD5889" i="236"/>
  <c r="BD5890" i="236"/>
  <c r="BD5891" i="236"/>
  <c r="BD5892" i="236"/>
  <c r="BD5893" i="236"/>
  <c r="BD5894" i="236"/>
  <c r="BD5895" i="236"/>
  <c r="BD5896" i="236"/>
  <c r="BD5897" i="236"/>
  <c r="BD5898" i="236"/>
  <c r="BD5899" i="236"/>
  <c r="BD5900" i="236"/>
  <c r="BD5901" i="236"/>
  <c r="BD5902" i="236"/>
  <c r="BD5903" i="236"/>
  <c r="BD5904" i="236"/>
  <c r="BD5905" i="236"/>
  <c r="BD5906" i="236"/>
  <c r="BD5907" i="236"/>
  <c r="BD5908" i="236"/>
  <c r="BD5909" i="236"/>
  <c r="BD5910" i="236"/>
  <c r="BD5911" i="236"/>
  <c r="BD5912" i="236"/>
  <c r="BD5913" i="236"/>
  <c r="BD5914" i="236"/>
  <c r="BD5915" i="236"/>
  <c r="BD5916" i="236"/>
  <c r="BD5917" i="236"/>
  <c r="BD5918" i="236"/>
  <c r="BD5919" i="236"/>
  <c r="BD5920" i="236"/>
  <c r="BD5921" i="236"/>
  <c r="BD5922" i="236"/>
  <c r="BD5923" i="236"/>
  <c r="BD5924" i="236"/>
  <c r="BD5925" i="236"/>
  <c r="BD5926" i="236"/>
  <c r="BD5927" i="236"/>
  <c r="BD5928" i="236"/>
  <c r="BD5929" i="236"/>
  <c r="BD5930" i="236"/>
  <c r="BD5931" i="236"/>
  <c r="BD5932" i="236"/>
  <c r="BD5933" i="236"/>
  <c r="BD5934" i="236"/>
  <c r="BD5935" i="236"/>
  <c r="BD5936" i="236"/>
  <c r="BD5937" i="236"/>
  <c r="BD5938" i="236"/>
  <c r="BD5939" i="236"/>
  <c r="BD5940" i="236"/>
  <c r="BD5941" i="236"/>
  <c r="BD5942" i="236"/>
  <c r="BD5943" i="236"/>
  <c r="BD5944" i="236"/>
  <c r="BD5945" i="236"/>
  <c r="BD5946" i="236"/>
  <c r="BD5947" i="236"/>
  <c r="BD5948" i="236"/>
  <c r="BD5949" i="236"/>
  <c r="BD5950" i="236"/>
  <c r="BD5951" i="236"/>
  <c r="BD5952" i="236"/>
  <c r="BD5953" i="236"/>
  <c r="BD5954" i="236"/>
  <c r="BD5955" i="236"/>
  <c r="BD5956" i="236"/>
  <c r="BD5957" i="236"/>
  <c r="BD5958" i="236"/>
  <c r="BD5959" i="236"/>
  <c r="BD5960" i="236"/>
  <c r="BD5961" i="236"/>
  <c r="BD5962" i="236"/>
  <c r="BD5963" i="236"/>
  <c r="BD5964" i="236"/>
  <c r="BD5965" i="236"/>
  <c r="BD5966" i="236"/>
  <c r="BD5967" i="236"/>
  <c r="BD5968" i="236"/>
  <c r="BD5969" i="236"/>
  <c r="BD5970" i="236"/>
  <c r="BD5971" i="236"/>
  <c r="BD5972" i="236"/>
  <c r="BD5973" i="236"/>
  <c r="BD5974" i="236"/>
  <c r="BD5975" i="236"/>
  <c r="BD5976" i="236"/>
  <c r="BD5977" i="236"/>
  <c r="BD5978" i="236"/>
  <c r="BD5979" i="236"/>
  <c r="BD5980" i="236"/>
  <c r="BD5981" i="236"/>
  <c r="BD5982" i="236"/>
  <c r="BD5983" i="236"/>
  <c r="BD5984" i="236"/>
  <c r="BD5985" i="236"/>
  <c r="BD5986" i="236"/>
  <c r="BD5987" i="236"/>
  <c r="BD5988" i="236"/>
  <c r="BD5989" i="236"/>
  <c r="BD5990" i="236"/>
  <c r="BD5991" i="236"/>
  <c r="BD5992" i="236"/>
  <c r="BD5993" i="236"/>
  <c r="BD5994" i="236"/>
  <c r="BD5995" i="236"/>
  <c r="BD5996" i="236"/>
  <c r="BD5997" i="236"/>
  <c r="BD5998" i="236"/>
  <c r="BD5999" i="236"/>
  <c r="BD6000" i="236"/>
  <c r="BD6001" i="236"/>
  <c r="BD6002" i="236"/>
  <c r="BD6003" i="236"/>
  <c r="BD6004" i="236"/>
  <c r="BD6005" i="236"/>
  <c r="BD6006" i="236"/>
  <c r="BD6007" i="236"/>
  <c r="BD6008" i="236"/>
  <c r="BD6009" i="236"/>
  <c r="BD6010" i="236"/>
  <c r="BD6011" i="236"/>
  <c r="BD6012" i="236"/>
  <c r="BD6013" i="236"/>
  <c r="BD6014" i="236"/>
  <c r="BD6015" i="236"/>
  <c r="BD6016" i="236"/>
  <c r="BD6017" i="236"/>
  <c r="BD6018" i="236"/>
  <c r="BD6019" i="236"/>
  <c r="BD6020" i="236"/>
  <c r="BD6021" i="236"/>
  <c r="BD6022" i="236"/>
  <c r="BD6023" i="236"/>
  <c r="BD6024" i="236"/>
  <c r="BD6025" i="236"/>
  <c r="BD6026" i="236"/>
  <c r="BD6027" i="236"/>
  <c r="BD6028" i="236"/>
  <c r="BD6029" i="236"/>
  <c r="BD6030" i="236"/>
  <c r="BD6031" i="236"/>
  <c r="BD6032" i="236"/>
  <c r="BD6033" i="236"/>
  <c r="BD6034" i="236"/>
  <c r="BD6035" i="236"/>
  <c r="BD6036" i="236"/>
  <c r="BD6037" i="236"/>
  <c r="BD6038" i="236"/>
  <c r="BD6039" i="236"/>
  <c r="BD6040" i="236"/>
  <c r="BD6041" i="236"/>
  <c r="BD6042" i="236"/>
  <c r="BD6043" i="236"/>
  <c r="BD6044" i="236"/>
  <c r="BD6045" i="236"/>
  <c r="BD6046" i="236"/>
  <c r="BD6047" i="236"/>
  <c r="BD6048" i="236"/>
  <c r="BD6049" i="236"/>
  <c r="BD6050" i="236"/>
  <c r="BD6051" i="236"/>
  <c r="BD6052" i="236"/>
  <c r="BD6053" i="236"/>
  <c r="BD6054" i="236"/>
  <c r="BD6055" i="236"/>
  <c r="BD6056" i="236"/>
  <c r="BD6057" i="236"/>
  <c r="BD6058" i="236"/>
  <c r="BD6059" i="236"/>
  <c r="BD6060" i="236"/>
  <c r="BD6061" i="236"/>
  <c r="BD6062" i="236"/>
  <c r="BD6063" i="236"/>
  <c r="BD6064" i="236"/>
  <c r="BD6065" i="236"/>
  <c r="BD6066" i="236"/>
  <c r="BD6067" i="236"/>
  <c r="BD6068" i="236"/>
  <c r="BD6069" i="236"/>
  <c r="BD6070" i="236"/>
  <c r="BD6071" i="236"/>
  <c r="BD6072" i="236"/>
  <c r="BD6073" i="236"/>
  <c r="BD6074" i="236"/>
  <c r="BD6075" i="236"/>
  <c r="BD6076" i="236"/>
  <c r="BD6077" i="236"/>
  <c r="BD6078" i="236"/>
  <c r="BD6079" i="236"/>
  <c r="BD6080" i="236"/>
  <c r="BD6081" i="236"/>
  <c r="BD6082" i="236"/>
  <c r="BD6083" i="236"/>
  <c r="BD6084" i="236"/>
  <c r="BD6085" i="236"/>
  <c r="BD6086" i="236"/>
  <c r="BD6087" i="236"/>
  <c r="BD6088" i="236"/>
  <c r="BD6089" i="236"/>
  <c r="BD6090" i="236"/>
  <c r="BD6091" i="236"/>
  <c r="BD6092" i="236"/>
  <c r="BD6093" i="236"/>
  <c r="BD6094" i="236"/>
  <c r="BD6095" i="236"/>
  <c r="BD6096" i="236"/>
  <c r="BD6097" i="236"/>
  <c r="BD6098" i="236"/>
  <c r="BD6099" i="236"/>
  <c r="BD6100" i="236"/>
  <c r="BD6101" i="236"/>
  <c r="BD6102" i="236"/>
  <c r="BD6103" i="236"/>
  <c r="BD6104" i="236"/>
  <c r="BD6105" i="236"/>
  <c r="BD6106" i="236"/>
  <c r="BD6107" i="236"/>
  <c r="BD6108" i="236"/>
  <c r="BD6109" i="236"/>
  <c r="BD6110" i="236"/>
  <c r="BD6111" i="236"/>
  <c r="BD6112" i="236"/>
  <c r="BD6113" i="236"/>
  <c r="BD6114" i="236"/>
  <c r="BD6115" i="236"/>
  <c r="BD6116" i="236"/>
  <c r="BD6117" i="236"/>
  <c r="BD6118" i="236"/>
  <c r="BD6119" i="236"/>
  <c r="BD6120" i="236"/>
  <c r="BD6121" i="236"/>
  <c r="BD6122" i="236"/>
  <c r="BD6123" i="236"/>
  <c r="BD6124" i="236"/>
  <c r="BD6125" i="236"/>
  <c r="BD6126" i="236"/>
  <c r="BD6127" i="236"/>
  <c r="BD6128" i="236"/>
  <c r="BD6129" i="236"/>
  <c r="BD6130" i="236"/>
  <c r="BD6131" i="236"/>
  <c r="BD6132" i="236"/>
  <c r="BD6133" i="236"/>
  <c r="BD6134" i="236"/>
  <c r="BD6135" i="236"/>
  <c r="BD6136" i="236"/>
  <c r="BD6137" i="236"/>
  <c r="BD6138" i="236"/>
  <c r="BD6139" i="236"/>
  <c r="BD6140" i="236"/>
  <c r="BD6141" i="236"/>
  <c r="BD6142" i="236"/>
  <c r="BD6143" i="236"/>
  <c r="BD6144" i="236"/>
  <c r="BD6145" i="236"/>
  <c r="BD6146" i="236"/>
  <c r="BD6147" i="236"/>
  <c r="BD6148" i="236"/>
  <c r="BD6149" i="236"/>
  <c r="BD6150" i="236"/>
  <c r="BD6151" i="236"/>
  <c r="BD6152" i="236"/>
  <c r="BD6153" i="236"/>
  <c r="BD6154" i="236"/>
  <c r="BD6155" i="236"/>
  <c r="BD6156" i="236"/>
  <c r="BD6157" i="236"/>
  <c r="BD6158" i="236"/>
  <c r="BD6159" i="236"/>
  <c r="BD6160" i="236"/>
  <c r="BD6161" i="236"/>
  <c r="BD6162" i="236"/>
  <c r="BD6163" i="236"/>
  <c r="BD6164" i="236"/>
  <c r="BD6165" i="236"/>
  <c r="BD6166" i="236"/>
  <c r="BD6167" i="236"/>
  <c r="BD6168" i="236"/>
  <c r="BD6169" i="236"/>
  <c r="BD6170" i="236"/>
  <c r="BD6171" i="236"/>
  <c r="BD6172" i="236"/>
  <c r="BD6173" i="236"/>
  <c r="BD6174" i="236"/>
  <c r="BD6175" i="236"/>
  <c r="BD6176" i="236"/>
  <c r="BD6177" i="236"/>
  <c r="BD6178" i="236"/>
  <c r="BD6179" i="236"/>
  <c r="BD6180" i="236"/>
  <c r="BD6181" i="236"/>
  <c r="BD6182" i="236"/>
  <c r="BD6183" i="236"/>
  <c r="BD6184" i="236"/>
  <c r="BD6185" i="236"/>
  <c r="BD6186" i="236"/>
  <c r="BD6187" i="236"/>
  <c r="BD6188" i="236"/>
  <c r="BD6189" i="236"/>
  <c r="BD6190" i="236"/>
  <c r="BD6191" i="236"/>
  <c r="BD6192" i="236"/>
  <c r="BD6193" i="236"/>
  <c r="BD6194" i="236"/>
  <c r="BD6195" i="236"/>
  <c r="BD6196" i="236"/>
  <c r="BD6197" i="236"/>
  <c r="BD6198" i="236"/>
  <c r="BD6199" i="236"/>
  <c r="BD6200" i="236"/>
  <c r="BD6201" i="236"/>
  <c r="BD6202" i="236"/>
  <c r="BD6203" i="236"/>
  <c r="BD6204" i="236"/>
  <c r="BD6205" i="236"/>
  <c r="BD6206" i="236"/>
  <c r="BD6207" i="236"/>
  <c r="BD6208" i="236"/>
  <c r="BD6209" i="236"/>
  <c r="BD6210" i="236"/>
  <c r="BD6211" i="236"/>
  <c r="BD6212" i="236"/>
  <c r="BD6213" i="236"/>
  <c r="BD6214" i="236"/>
  <c r="BD6215" i="236"/>
  <c r="BD6216" i="236"/>
  <c r="BD6217" i="236"/>
  <c r="BD6218" i="236"/>
  <c r="BD6219" i="236"/>
  <c r="BD6220" i="236"/>
  <c r="BD6221" i="236"/>
  <c r="BD6222" i="236"/>
  <c r="BD6223" i="236"/>
  <c r="BD6224" i="236"/>
  <c r="BD6225" i="236"/>
  <c r="BD6226" i="236"/>
  <c r="BD6227" i="236"/>
  <c r="BD6228" i="236"/>
  <c r="BD6229" i="236"/>
  <c r="BD6230" i="236"/>
  <c r="BD6231" i="236"/>
  <c r="BD6232" i="236"/>
  <c r="BD6233" i="236"/>
  <c r="BD6234" i="236"/>
  <c r="BD6235" i="236"/>
  <c r="BD6236" i="236"/>
  <c r="BD6237" i="236"/>
  <c r="BD6238" i="236"/>
  <c r="BD6239" i="236"/>
  <c r="BD6240" i="236"/>
  <c r="BD6241" i="236"/>
  <c r="BD6242" i="236"/>
  <c r="BD6243" i="236"/>
  <c r="BD6244" i="236"/>
  <c r="BD6245" i="236"/>
  <c r="BD6246" i="236"/>
  <c r="BD6247" i="236"/>
  <c r="BD6248" i="236"/>
  <c r="BD6249" i="236"/>
  <c r="BD6250" i="236"/>
  <c r="BD6251" i="236"/>
  <c r="BD6252" i="236"/>
  <c r="BD6253" i="236"/>
  <c r="BD6254" i="236"/>
  <c r="BD6255" i="236"/>
  <c r="BD6256" i="236"/>
  <c r="BD4" i="236"/>
  <c r="BB5" i="236"/>
  <c r="BB6" i="236"/>
  <c r="BB7" i="236"/>
  <c r="BB8" i="236"/>
  <c r="BB9" i="236"/>
  <c r="BB10" i="236"/>
  <c r="BB11" i="236"/>
  <c r="BB12" i="236"/>
  <c r="BB13" i="236"/>
  <c r="BB14" i="236"/>
  <c r="BB15" i="236"/>
  <c r="BB16" i="236"/>
  <c r="BB17" i="236"/>
  <c r="BB18" i="236"/>
  <c r="BB19" i="236"/>
  <c r="BB20" i="236"/>
  <c r="BB21" i="236"/>
  <c r="BB22" i="236"/>
  <c r="BB23" i="236"/>
  <c r="BB24" i="236"/>
  <c r="BB25" i="236"/>
  <c r="BB26" i="236"/>
  <c r="BB27" i="236"/>
  <c r="BB28" i="236"/>
  <c r="BB29" i="236"/>
  <c r="BB30" i="236"/>
  <c r="BB31" i="236"/>
  <c r="BB32" i="236"/>
  <c r="BB33" i="236"/>
  <c r="BB34" i="236"/>
  <c r="BB35" i="236"/>
  <c r="BB36" i="236"/>
  <c r="BB37" i="236"/>
  <c r="BB38" i="236"/>
  <c r="BB39" i="236"/>
  <c r="BB40" i="236"/>
  <c r="BB41" i="236"/>
  <c r="BB42" i="236"/>
  <c r="BB43" i="236"/>
  <c r="BB44" i="236"/>
  <c r="BB45" i="236"/>
  <c r="BB46" i="236"/>
  <c r="BB47" i="236"/>
  <c r="BB48" i="236"/>
  <c r="BB49" i="236"/>
  <c r="BB50" i="236"/>
  <c r="BB51" i="236"/>
  <c r="BB52" i="236"/>
  <c r="BB53" i="236"/>
  <c r="BB54" i="236"/>
  <c r="BB55" i="236"/>
  <c r="BB56" i="236"/>
  <c r="BB57" i="236"/>
  <c r="BB58" i="236"/>
  <c r="BB59" i="236"/>
  <c r="BB60" i="236"/>
  <c r="BB61" i="236"/>
  <c r="BB62" i="236"/>
  <c r="BB63" i="236"/>
  <c r="BB64" i="236"/>
  <c r="BB65" i="236"/>
  <c r="BB66" i="236"/>
  <c r="BB67" i="236"/>
  <c r="BB68" i="236"/>
  <c r="BB69" i="236"/>
  <c r="BB70" i="236"/>
  <c r="BB71" i="236"/>
  <c r="BB72" i="236"/>
  <c r="BB73" i="236"/>
  <c r="BB74" i="236"/>
  <c r="BB75" i="236"/>
  <c r="BB76" i="236"/>
  <c r="BB77" i="236"/>
  <c r="BB78" i="236"/>
  <c r="BB79" i="236"/>
  <c r="BB80" i="236"/>
  <c r="BB81" i="236"/>
  <c r="BB82" i="236"/>
  <c r="BB83" i="236"/>
  <c r="BB84" i="236"/>
  <c r="BB85" i="236"/>
  <c r="BB86" i="236"/>
  <c r="BB87" i="236"/>
  <c r="BB88" i="236"/>
  <c r="BB89" i="236"/>
  <c r="BB90" i="236"/>
  <c r="BB91" i="236"/>
  <c r="BB92" i="236"/>
  <c r="BB93" i="236"/>
  <c r="BB94" i="236"/>
  <c r="BB95" i="236"/>
  <c r="BB96" i="236"/>
  <c r="BB97" i="236"/>
  <c r="BB98" i="236"/>
  <c r="BB99" i="236"/>
  <c r="BB100" i="236"/>
  <c r="BB101" i="236"/>
  <c r="BB102" i="236"/>
  <c r="BB103" i="236"/>
  <c r="BB104" i="236"/>
  <c r="BB105" i="236"/>
  <c r="BB106" i="236"/>
  <c r="BB107" i="236"/>
  <c r="BB108" i="236"/>
  <c r="BB109" i="236"/>
  <c r="BB110" i="236"/>
  <c r="BB111" i="236"/>
  <c r="BB112" i="236"/>
  <c r="BB113" i="236"/>
  <c r="BB114" i="236"/>
  <c r="BB115" i="236"/>
  <c r="BB116" i="236"/>
  <c r="BB117" i="236"/>
  <c r="BB118" i="236"/>
  <c r="BB119" i="236"/>
  <c r="BB120" i="236"/>
  <c r="BB121" i="236"/>
  <c r="BB122" i="236"/>
  <c r="BB123" i="236"/>
  <c r="BB124" i="236"/>
  <c r="BB125" i="236"/>
  <c r="BB126" i="236"/>
  <c r="BB127" i="236"/>
  <c r="BB128" i="236"/>
  <c r="BB129" i="236"/>
  <c r="BB130" i="236"/>
  <c r="BB131" i="236"/>
  <c r="BB132" i="236"/>
  <c r="BB133" i="236"/>
  <c r="BB134" i="236"/>
  <c r="BB135" i="236"/>
  <c r="BB136" i="236"/>
  <c r="BB137" i="236"/>
  <c r="BB138" i="236"/>
  <c r="BB139" i="236"/>
  <c r="BB140" i="236"/>
  <c r="BB141" i="236"/>
  <c r="BB142" i="236"/>
  <c r="BB143" i="236"/>
  <c r="BB144" i="236"/>
  <c r="BB145" i="236"/>
  <c r="BB146" i="236"/>
  <c r="BB147" i="236"/>
  <c r="BB148" i="236"/>
  <c r="BB149" i="236"/>
  <c r="BB150" i="236"/>
  <c r="BB151" i="236"/>
  <c r="BB152" i="236"/>
  <c r="BB153" i="236"/>
  <c r="BB154" i="236"/>
  <c r="BB155" i="236"/>
  <c r="BB156" i="236"/>
  <c r="BB157" i="236"/>
  <c r="BB158" i="236"/>
  <c r="BB159" i="236"/>
  <c r="BB160" i="236"/>
  <c r="BB161" i="236"/>
  <c r="BB162" i="236"/>
  <c r="BB163" i="236"/>
  <c r="BB164" i="236"/>
  <c r="BB165" i="236"/>
  <c r="BB166" i="236"/>
  <c r="BB167" i="236"/>
  <c r="BB168" i="236"/>
  <c r="BB169" i="236"/>
  <c r="BB170" i="236"/>
  <c r="BB171" i="236"/>
  <c r="BB172" i="236"/>
  <c r="BB173" i="236"/>
  <c r="BB174" i="236"/>
  <c r="BB175" i="236"/>
  <c r="BB176" i="236"/>
  <c r="BB177" i="236"/>
  <c r="BB178" i="236"/>
  <c r="BB179" i="236"/>
  <c r="BB180" i="236"/>
  <c r="BB181" i="236"/>
  <c r="BB182" i="236"/>
  <c r="BB183" i="236"/>
  <c r="BB184" i="236"/>
  <c r="BB185" i="236"/>
  <c r="BB186" i="236"/>
  <c r="BB187" i="236"/>
  <c r="BB188" i="236"/>
  <c r="BB189" i="236"/>
  <c r="BB190" i="236"/>
  <c r="BB191" i="236"/>
  <c r="BB192" i="236"/>
  <c r="BB193" i="236"/>
  <c r="BB194" i="236"/>
  <c r="BB195" i="236"/>
  <c r="BB196" i="236"/>
  <c r="BB197" i="236"/>
  <c r="BB198" i="236"/>
  <c r="BB199" i="236"/>
  <c r="BB200" i="236"/>
  <c r="BB201" i="236"/>
  <c r="BB202" i="236"/>
  <c r="BB203" i="236"/>
  <c r="BB204" i="236"/>
  <c r="BB205" i="236"/>
  <c r="BB206" i="236"/>
  <c r="BB207" i="236"/>
  <c r="BB208" i="236"/>
  <c r="BB209" i="236"/>
  <c r="BB210" i="236"/>
  <c r="BB211" i="236"/>
  <c r="BB212" i="236"/>
  <c r="BB213" i="236"/>
  <c r="BB214" i="236"/>
  <c r="BB215" i="236"/>
  <c r="BB216" i="236"/>
  <c r="BB217" i="236"/>
  <c r="BB218" i="236"/>
  <c r="BB219" i="236"/>
  <c r="BB220" i="236"/>
  <c r="BB221" i="236"/>
  <c r="BB222" i="236"/>
  <c r="BB223" i="236"/>
  <c r="BB224" i="236"/>
  <c r="BB225" i="236"/>
  <c r="BB226" i="236"/>
  <c r="BB227" i="236"/>
  <c r="BB228" i="236"/>
  <c r="BB229" i="236"/>
  <c r="BB230" i="236"/>
  <c r="BB231" i="236"/>
  <c r="BB232" i="236"/>
  <c r="BB233" i="236"/>
  <c r="BB234" i="236"/>
  <c r="BB235" i="236"/>
  <c r="BB236" i="236"/>
  <c r="BB237" i="236"/>
  <c r="BB238" i="236"/>
  <c r="BB239" i="236"/>
  <c r="BB240" i="236"/>
  <c r="BB241" i="236"/>
  <c r="BB242" i="236"/>
  <c r="BB243" i="236"/>
  <c r="BB244" i="236"/>
  <c r="BB245" i="236"/>
  <c r="BB246" i="236"/>
  <c r="BB247" i="236"/>
  <c r="BB248" i="236"/>
  <c r="BB249" i="236"/>
  <c r="BB250" i="236"/>
  <c r="BB251" i="236"/>
  <c r="BB252" i="236"/>
  <c r="BB253" i="236"/>
  <c r="BB254" i="236"/>
  <c r="BB255" i="236"/>
  <c r="BB256" i="236"/>
  <c r="BB257" i="236"/>
  <c r="BB258" i="236"/>
  <c r="BB259" i="236"/>
  <c r="BB260" i="236"/>
  <c r="BB261" i="236"/>
  <c r="BB262" i="236"/>
  <c r="BB263" i="236"/>
  <c r="BB264" i="236"/>
  <c r="BB265" i="236"/>
  <c r="BB266" i="236"/>
  <c r="BB267" i="236"/>
  <c r="BB268" i="236"/>
  <c r="BB269" i="236"/>
  <c r="BB270" i="236"/>
  <c r="BB271" i="236"/>
  <c r="BB272" i="236"/>
  <c r="BB273" i="236"/>
  <c r="BB274" i="236"/>
  <c r="BB275" i="236"/>
  <c r="BB276" i="236"/>
  <c r="BB277" i="236"/>
  <c r="BB278" i="236"/>
  <c r="BB279" i="236"/>
  <c r="BB280" i="236"/>
  <c r="BB281" i="236"/>
  <c r="BB282" i="236"/>
  <c r="BB283" i="236"/>
  <c r="BB284" i="236"/>
  <c r="BB285" i="236"/>
  <c r="BB286" i="236"/>
  <c r="BB287" i="236"/>
  <c r="BB288" i="236"/>
  <c r="BB289" i="236"/>
  <c r="BB290" i="236"/>
  <c r="BB291" i="236"/>
  <c r="BB292" i="236"/>
  <c r="BB293" i="236"/>
  <c r="BB294" i="236"/>
  <c r="BB295" i="236"/>
  <c r="BB296" i="236"/>
  <c r="BB297" i="236"/>
  <c r="BB298" i="236"/>
  <c r="BB299" i="236"/>
  <c r="BB300" i="236"/>
  <c r="BB301" i="236"/>
  <c r="BB302" i="236"/>
  <c r="BB303" i="236"/>
  <c r="BB304" i="236"/>
  <c r="BB305" i="236"/>
  <c r="BB306" i="236"/>
  <c r="BB307" i="236"/>
  <c r="BB308" i="236"/>
  <c r="BB309" i="236"/>
  <c r="BB310" i="236"/>
  <c r="BB311" i="236"/>
  <c r="BB312" i="236"/>
  <c r="BB313" i="236"/>
  <c r="BB314" i="236"/>
  <c r="BB315" i="236"/>
  <c r="BB316" i="236"/>
  <c r="BB317" i="236"/>
  <c r="BB318" i="236"/>
  <c r="BB319" i="236"/>
  <c r="BB320" i="236"/>
  <c r="BB321" i="236"/>
  <c r="BB322" i="236"/>
  <c r="BB323" i="236"/>
  <c r="BB324" i="236"/>
  <c r="BB325" i="236"/>
  <c r="BB326" i="236"/>
  <c r="BB327" i="236"/>
  <c r="BB328" i="236"/>
  <c r="BB329" i="236"/>
  <c r="BB330" i="236"/>
  <c r="BB331" i="236"/>
  <c r="BB332" i="236"/>
  <c r="BB333" i="236"/>
  <c r="BB334" i="236"/>
  <c r="BB335" i="236"/>
  <c r="BB336" i="236"/>
  <c r="BB337" i="236"/>
  <c r="BB338" i="236"/>
  <c r="BB339" i="236"/>
  <c r="BB340" i="236"/>
  <c r="BB341" i="236"/>
  <c r="BB342" i="236"/>
  <c r="BB343" i="236"/>
  <c r="BB344" i="236"/>
  <c r="BB345" i="236"/>
  <c r="BB346" i="236"/>
  <c r="BB347" i="236"/>
  <c r="BB348" i="236"/>
  <c r="BB349" i="236"/>
  <c r="BB350" i="236"/>
  <c r="BB351" i="236"/>
  <c r="BB352" i="236"/>
  <c r="BB353" i="236"/>
  <c r="BB354" i="236"/>
  <c r="BB355" i="236"/>
  <c r="BB356" i="236"/>
  <c r="BB357" i="236"/>
  <c r="BB358" i="236"/>
  <c r="BB359" i="236"/>
  <c r="BB360" i="236"/>
  <c r="BB361" i="236"/>
  <c r="BB362" i="236"/>
  <c r="BB363" i="236"/>
  <c r="BB364" i="236"/>
  <c r="BB365" i="236"/>
  <c r="BB366" i="236"/>
  <c r="BB367" i="236"/>
  <c r="BB368" i="236"/>
  <c r="BB369" i="236"/>
  <c r="BB370" i="236"/>
  <c r="BB371" i="236"/>
  <c r="BB372" i="236"/>
  <c r="BB373" i="236"/>
  <c r="BB374" i="236"/>
  <c r="BB375" i="236"/>
  <c r="BB376" i="236"/>
  <c r="BB377" i="236"/>
  <c r="BB378" i="236"/>
  <c r="BB379" i="236"/>
  <c r="BB380" i="236"/>
  <c r="BB381" i="236"/>
  <c r="BB382" i="236"/>
  <c r="BB383" i="236"/>
  <c r="BB384" i="236"/>
  <c r="BB385" i="236"/>
  <c r="BB386" i="236"/>
  <c r="BB387" i="236"/>
  <c r="BB388" i="236"/>
  <c r="BB389" i="236"/>
  <c r="BB390" i="236"/>
  <c r="BB391" i="236"/>
  <c r="BB392" i="236"/>
  <c r="BB393" i="236"/>
  <c r="BB394" i="236"/>
  <c r="BB395" i="236"/>
  <c r="BB396" i="236"/>
  <c r="BB397" i="236"/>
  <c r="BB398" i="236"/>
  <c r="BB399" i="236"/>
  <c r="BB400" i="236"/>
  <c r="BB401" i="236"/>
  <c r="BB402" i="236"/>
  <c r="BB403" i="236"/>
  <c r="BB404" i="236"/>
  <c r="BB405" i="236"/>
  <c r="BB406" i="236"/>
  <c r="BB407" i="236"/>
  <c r="BB408" i="236"/>
  <c r="BB409" i="236"/>
  <c r="BB410" i="236"/>
  <c r="BB411" i="236"/>
  <c r="BB412" i="236"/>
  <c r="BB413" i="236"/>
  <c r="BB414" i="236"/>
  <c r="BB415" i="236"/>
  <c r="BB416" i="236"/>
  <c r="BB417" i="236"/>
  <c r="BB418" i="236"/>
  <c r="BB419" i="236"/>
  <c r="BB420" i="236"/>
  <c r="BB421" i="236"/>
  <c r="BB422" i="236"/>
  <c r="BB423" i="236"/>
  <c r="BB424" i="236"/>
  <c r="BB425" i="236"/>
  <c r="BB426" i="236"/>
  <c r="BB427" i="236"/>
  <c r="BB428" i="236"/>
  <c r="BB429" i="236"/>
  <c r="BB430" i="236"/>
  <c r="BB431" i="236"/>
  <c r="BB432" i="236"/>
  <c r="BB433" i="236"/>
  <c r="BB434" i="236"/>
  <c r="BB435" i="236"/>
  <c r="BB436" i="236"/>
  <c r="BB437" i="236"/>
  <c r="BB438" i="236"/>
  <c r="BB439" i="236"/>
  <c r="BB440" i="236"/>
  <c r="BB441" i="236"/>
  <c r="BB442" i="236"/>
  <c r="BB443" i="236"/>
  <c r="BB444" i="236"/>
  <c r="BB445" i="236"/>
  <c r="BB446" i="236"/>
  <c r="BB447" i="236"/>
  <c r="BB448" i="236"/>
  <c r="BB449" i="236"/>
  <c r="BB450" i="236"/>
  <c r="BB451" i="236"/>
  <c r="BB452" i="236"/>
  <c r="BB453" i="236"/>
  <c r="BB454" i="236"/>
  <c r="BB455" i="236"/>
  <c r="BB456" i="236"/>
  <c r="BB457" i="236"/>
  <c r="BB458" i="236"/>
  <c r="BB459" i="236"/>
  <c r="BB460" i="236"/>
  <c r="BB461" i="236"/>
  <c r="BB462" i="236"/>
  <c r="BB463" i="236"/>
  <c r="BB464" i="236"/>
  <c r="BB465" i="236"/>
  <c r="BB466" i="236"/>
  <c r="BB467" i="236"/>
  <c r="BB468" i="236"/>
  <c r="BB469" i="236"/>
  <c r="BB470" i="236"/>
  <c r="BB471" i="236"/>
  <c r="BB472" i="236"/>
  <c r="BB473" i="236"/>
  <c r="BB474" i="236"/>
  <c r="BB475" i="236"/>
  <c r="BB476" i="236"/>
  <c r="BB477" i="236"/>
  <c r="BB478" i="236"/>
  <c r="BB479" i="236"/>
  <c r="BB480" i="236"/>
  <c r="BB481" i="236"/>
  <c r="BB482" i="236"/>
  <c r="BB483" i="236"/>
  <c r="BB484" i="236"/>
  <c r="BB485" i="236"/>
  <c r="BB486" i="236"/>
  <c r="BB487" i="236"/>
  <c r="BB488" i="236"/>
  <c r="BB489" i="236"/>
  <c r="BB490" i="236"/>
  <c r="BB491" i="236"/>
  <c r="BB492" i="236"/>
  <c r="BB493" i="236"/>
  <c r="BB494" i="236"/>
  <c r="BB495" i="236"/>
  <c r="BB496" i="236"/>
  <c r="BB497" i="236"/>
  <c r="BB498" i="236"/>
  <c r="BB499" i="236"/>
  <c r="BB500" i="236"/>
  <c r="BB501" i="236"/>
  <c r="BB502" i="236"/>
  <c r="BB503" i="236"/>
  <c r="BB504" i="236"/>
  <c r="BB505" i="236"/>
  <c r="BB506" i="236"/>
  <c r="BB507" i="236"/>
  <c r="BB508" i="236"/>
  <c r="BB509" i="236"/>
  <c r="BB510" i="236"/>
  <c r="BB511" i="236"/>
  <c r="BB512" i="236"/>
  <c r="BB513" i="236"/>
  <c r="BB514" i="236"/>
  <c r="BB515" i="236"/>
  <c r="BB516" i="236"/>
  <c r="BB517" i="236"/>
  <c r="BB518" i="236"/>
  <c r="BB519" i="236"/>
  <c r="BB520" i="236"/>
  <c r="BB521" i="236"/>
  <c r="BB522" i="236"/>
  <c r="BB523" i="236"/>
  <c r="BB524" i="236"/>
  <c r="BB525" i="236"/>
  <c r="BB526" i="236"/>
  <c r="BB527" i="236"/>
  <c r="BB528" i="236"/>
  <c r="BB529" i="236"/>
  <c r="BB530" i="236"/>
  <c r="BB531" i="236"/>
  <c r="BB532" i="236"/>
  <c r="BB533" i="236"/>
  <c r="BB534" i="236"/>
  <c r="BB535" i="236"/>
  <c r="BB536" i="236"/>
  <c r="BB537" i="236"/>
  <c r="BB538" i="236"/>
  <c r="BB539" i="236"/>
  <c r="BB540" i="236"/>
  <c r="BB541" i="236"/>
  <c r="BB542" i="236"/>
  <c r="BB543" i="236"/>
  <c r="BB544" i="236"/>
  <c r="BB545" i="236"/>
  <c r="BB546" i="236"/>
  <c r="BB547" i="236"/>
  <c r="BB548" i="236"/>
  <c r="BB549" i="236"/>
  <c r="BB550" i="236"/>
  <c r="BB551" i="236"/>
  <c r="BB552" i="236"/>
  <c r="BB553" i="236"/>
  <c r="BB554" i="236"/>
  <c r="BB555" i="236"/>
  <c r="BB556" i="236"/>
  <c r="BB557" i="236"/>
  <c r="BB558" i="236"/>
  <c r="BB559" i="236"/>
  <c r="BB560" i="236"/>
  <c r="BB561" i="236"/>
  <c r="BB562" i="236"/>
  <c r="BB563" i="236"/>
  <c r="BB564" i="236"/>
  <c r="BB565" i="236"/>
  <c r="BB566" i="236"/>
  <c r="BB567" i="236"/>
  <c r="BB568" i="236"/>
  <c r="BB569" i="236"/>
  <c r="BB570" i="236"/>
  <c r="BB571" i="236"/>
  <c r="BB572" i="236"/>
  <c r="BB573" i="236"/>
  <c r="BB574" i="236"/>
  <c r="BB575" i="236"/>
  <c r="BB576" i="236"/>
  <c r="BB577" i="236"/>
  <c r="BB578" i="236"/>
  <c r="BB579" i="236"/>
  <c r="BB580" i="236"/>
  <c r="BB581" i="236"/>
  <c r="BB582" i="236"/>
  <c r="BB583" i="236"/>
  <c r="BB584" i="236"/>
  <c r="BB585" i="236"/>
  <c r="BB586" i="236"/>
  <c r="BB587" i="236"/>
  <c r="BB588" i="236"/>
  <c r="BB589" i="236"/>
  <c r="BB590" i="236"/>
  <c r="BB591" i="236"/>
  <c r="BB592" i="236"/>
  <c r="BB593" i="236"/>
  <c r="BB594" i="236"/>
  <c r="BB595" i="236"/>
  <c r="BB596" i="236"/>
  <c r="BB597" i="236"/>
  <c r="BB598" i="236"/>
  <c r="BB599" i="236"/>
  <c r="BB600" i="236"/>
  <c r="BB601" i="236"/>
  <c r="BB602" i="236"/>
  <c r="BB603" i="236"/>
  <c r="BB604" i="236"/>
  <c r="BB605" i="236"/>
  <c r="BB606" i="236"/>
  <c r="BB607" i="236"/>
  <c r="BB608" i="236"/>
  <c r="BB609" i="236"/>
  <c r="BB610" i="236"/>
  <c r="BB611" i="236"/>
  <c r="BB612" i="236"/>
  <c r="BB613" i="236"/>
  <c r="BB614" i="236"/>
  <c r="BB615" i="236"/>
  <c r="BB616" i="236"/>
  <c r="BB617" i="236"/>
  <c r="BB618" i="236"/>
  <c r="BB619" i="236"/>
  <c r="BB620" i="236"/>
  <c r="BB621" i="236"/>
  <c r="BB622" i="236"/>
  <c r="BB623" i="236"/>
  <c r="BB624" i="236"/>
  <c r="BB625" i="236"/>
  <c r="BB626" i="236"/>
  <c r="BB627" i="236"/>
  <c r="BB628" i="236"/>
  <c r="BB629" i="236"/>
  <c r="BB630" i="236"/>
  <c r="BB631" i="236"/>
  <c r="BB632" i="236"/>
  <c r="BB633" i="236"/>
  <c r="BB634" i="236"/>
  <c r="BB635" i="236"/>
  <c r="BB636" i="236"/>
  <c r="BB637" i="236"/>
  <c r="BB638" i="236"/>
  <c r="BB639" i="236"/>
  <c r="BB640" i="236"/>
  <c r="BB641" i="236"/>
  <c r="BB642" i="236"/>
  <c r="BB643" i="236"/>
  <c r="BB644" i="236"/>
  <c r="BB645" i="236"/>
  <c r="BB646" i="236"/>
  <c r="BB647" i="236"/>
  <c r="BB648" i="236"/>
  <c r="BB649" i="236"/>
  <c r="BB650" i="236"/>
  <c r="BB651" i="236"/>
  <c r="BB652" i="236"/>
  <c r="BB653" i="236"/>
  <c r="BB654" i="236"/>
  <c r="BB655" i="236"/>
  <c r="BB656" i="236"/>
  <c r="BB657" i="236"/>
  <c r="BB658" i="236"/>
  <c r="BB659" i="236"/>
  <c r="BB660" i="236"/>
  <c r="BB661" i="236"/>
  <c r="BB662" i="236"/>
  <c r="BB663" i="236"/>
  <c r="BB664" i="236"/>
  <c r="BB665" i="236"/>
  <c r="BB666" i="236"/>
  <c r="BB667" i="236"/>
  <c r="BB668" i="236"/>
  <c r="BB669" i="236"/>
  <c r="BB670" i="236"/>
  <c r="BB671" i="236"/>
  <c r="BB672" i="236"/>
  <c r="BB673" i="236"/>
  <c r="BB674" i="236"/>
  <c r="BB675" i="236"/>
  <c r="BB676" i="236"/>
  <c r="BB677" i="236"/>
  <c r="BB678" i="236"/>
  <c r="BB679" i="236"/>
  <c r="BB680" i="236"/>
  <c r="BB681" i="236"/>
  <c r="BB682" i="236"/>
  <c r="BB683" i="236"/>
  <c r="BB684" i="236"/>
  <c r="BB685" i="236"/>
  <c r="BB686" i="236"/>
  <c r="BB687" i="236"/>
  <c r="BB688" i="236"/>
  <c r="BB689" i="236"/>
  <c r="BB690" i="236"/>
  <c r="BB691" i="236"/>
  <c r="BB692" i="236"/>
  <c r="BB693" i="236"/>
  <c r="BB694" i="236"/>
  <c r="BB695" i="236"/>
  <c r="BB696" i="236"/>
  <c r="BB697" i="236"/>
  <c r="BB698" i="236"/>
  <c r="BB699" i="236"/>
  <c r="BB700" i="236"/>
  <c r="BB701" i="236"/>
  <c r="BB702" i="236"/>
  <c r="BB703" i="236"/>
  <c r="BB704" i="236"/>
  <c r="BB705" i="236"/>
  <c r="BB706" i="236"/>
  <c r="BB707" i="236"/>
  <c r="BB708" i="236"/>
  <c r="BB709" i="236"/>
  <c r="BB710" i="236"/>
  <c r="BB711" i="236"/>
  <c r="BB712" i="236"/>
  <c r="BB713" i="236"/>
  <c r="BB714" i="236"/>
  <c r="BB715" i="236"/>
  <c r="BB716" i="236"/>
  <c r="BB717" i="236"/>
  <c r="BB718" i="236"/>
  <c r="BB719" i="236"/>
  <c r="BB720" i="236"/>
  <c r="BB721" i="236"/>
  <c r="BB722" i="236"/>
  <c r="BB723" i="236"/>
  <c r="BB724" i="236"/>
  <c r="BB725" i="236"/>
  <c r="BB726" i="236"/>
  <c r="BB727" i="236"/>
  <c r="BB728" i="236"/>
  <c r="BB729" i="236"/>
  <c r="BB730" i="236"/>
  <c r="BB731" i="236"/>
  <c r="BB732" i="236"/>
  <c r="BB733" i="236"/>
  <c r="BB734" i="236"/>
  <c r="BB735" i="236"/>
  <c r="BB736" i="236"/>
  <c r="BB737" i="236"/>
  <c r="BB738" i="236"/>
  <c r="BB739" i="236"/>
  <c r="BB740" i="236"/>
  <c r="BB741" i="236"/>
  <c r="BB742" i="236"/>
  <c r="BB743" i="236"/>
  <c r="BB744" i="236"/>
  <c r="BB745" i="236"/>
  <c r="BB746" i="236"/>
  <c r="BB747" i="236"/>
  <c r="BB748" i="236"/>
  <c r="BB749" i="236"/>
  <c r="BB750" i="236"/>
  <c r="BB751" i="236"/>
  <c r="BB752" i="236"/>
  <c r="BB753" i="236"/>
  <c r="BB754" i="236"/>
  <c r="BB755" i="236"/>
  <c r="BB756" i="236"/>
  <c r="BB757" i="236"/>
  <c r="BB758" i="236"/>
  <c r="BB759" i="236"/>
  <c r="BB760" i="236"/>
  <c r="BB761" i="236"/>
  <c r="BB762" i="236"/>
  <c r="BB763" i="236"/>
  <c r="BB764" i="236"/>
  <c r="BB765" i="236"/>
  <c r="BB766" i="236"/>
  <c r="BB767" i="236"/>
  <c r="BB768" i="236"/>
  <c r="BB769" i="236"/>
  <c r="BB770" i="236"/>
  <c r="BB771" i="236"/>
  <c r="BB772" i="236"/>
  <c r="BB773" i="236"/>
  <c r="BB774" i="236"/>
  <c r="BB775" i="236"/>
  <c r="BB776" i="236"/>
  <c r="BB777" i="236"/>
  <c r="BB778" i="236"/>
  <c r="BB779" i="236"/>
  <c r="BB780" i="236"/>
  <c r="BB781" i="236"/>
  <c r="BB782" i="236"/>
  <c r="BB783" i="236"/>
  <c r="BB784" i="236"/>
  <c r="BB785" i="236"/>
  <c r="BB786" i="236"/>
  <c r="BB787" i="236"/>
  <c r="BB788" i="236"/>
  <c r="BB789" i="236"/>
  <c r="BB790" i="236"/>
  <c r="BB791" i="236"/>
  <c r="BB792" i="236"/>
  <c r="BB793" i="236"/>
  <c r="BB794" i="236"/>
  <c r="BB795" i="236"/>
  <c r="BB796" i="236"/>
  <c r="BB797" i="236"/>
  <c r="BB798" i="236"/>
  <c r="BB799" i="236"/>
  <c r="BB800" i="236"/>
  <c r="BB801" i="236"/>
  <c r="BB802" i="236"/>
  <c r="BB803" i="236"/>
  <c r="BB804" i="236"/>
  <c r="BB805" i="236"/>
  <c r="BB806" i="236"/>
  <c r="BB807" i="236"/>
  <c r="BB808" i="236"/>
  <c r="BB809" i="236"/>
  <c r="BB810" i="236"/>
  <c r="BB811" i="236"/>
  <c r="BB812" i="236"/>
  <c r="BB813" i="236"/>
  <c r="BB814" i="236"/>
  <c r="BB815" i="236"/>
  <c r="BB816" i="236"/>
  <c r="BB817" i="236"/>
  <c r="BB818" i="236"/>
  <c r="BB819" i="236"/>
  <c r="BB820" i="236"/>
  <c r="BB821" i="236"/>
  <c r="BB822" i="236"/>
  <c r="BB823" i="236"/>
  <c r="BB824" i="236"/>
  <c r="BB825" i="236"/>
  <c r="BB826" i="236"/>
  <c r="BB827" i="236"/>
  <c r="BB828" i="236"/>
  <c r="BB829" i="236"/>
  <c r="BB830" i="236"/>
  <c r="BB831" i="236"/>
  <c r="BB832" i="236"/>
  <c r="BB833" i="236"/>
  <c r="BB834" i="236"/>
  <c r="BB835" i="236"/>
  <c r="BB836" i="236"/>
  <c r="BB837" i="236"/>
  <c r="BB838" i="236"/>
  <c r="BB839" i="236"/>
  <c r="BB840" i="236"/>
  <c r="BB841" i="236"/>
  <c r="BB842" i="236"/>
  <c r="BB843" i="236"/>
  <c r="BB844" i="236"/>
  <c r="BB845" i="236"/>
  <c r="BB846" i="236"/>
  <c r="BB847" i="236"/>
  <c r="BB848" i="236"/>
  <c r="BB849" i="236"/>
  <c r="BB850" i="236"/>
  <c r="BB851" i="236"/>
  <c r="BB852" i="236"/>
  <c r="BB853" i="236"/>
  <c r="BB854" i="236"/>
  <c r="BB855" i="236"/>
  <c r="BB856" i="236"/>
  <c r="BB857" i="236"/>
  <c r="BB858" i="236"/>
  <c r="BB859" i="236"/>
  <c r="BB860" i="236"/>
  <c r="BB861" i="236"/>
  <c r="BB862" i="236"/>
  <c r="BB863" i="236"/>
  <c r="BB864" i="236"/>
  <c r="BB865" i="236"/>
  <c r="BB866" i="236"/>
  <c r="BB867" i="236"/>
  <c r="BB868" i="236"/>
  <c r="BB869" i="236"/>
  <c r="BB870" i="236"/>
  <c r="BB871" i="236"/>
  <c r="BB872" i="236"/>
  <c r="BB873" i="236"/>
  <c r="BB874" i="236"/>
  <c r="BB875" i="236"/>
  <c r="BB876" i="236"/>
  <c r="BB877" i="236"/>
  <c r="BB878" i="236"/>
  <c r="BB879" i="236"/>
  <c r="BB880" i="236"/>
  <c r="BB881" i="236"/>
  <c r="BB882" i="236"/>
  <c r="BB883" i="236"/>
  <c r="BB884" i="236"/>
  <c r="BB885" i="236"/>
  <c r="BB886" i="236"/>
  <c r="BB887" i="236"/>
  <c r="BB888" i="236"/>
  <c r="BB889" i="236"/>
  <c r="BB890" i="236"/>
  <c r="BB891" i="236"/>
  <c r="BB892" i="236"/>
  <c r="BB893" i="236"/>
  <c r="BB894" i="236"/>
  <c r="BB895" i="236"/>
  <c r="BB896" i="236"/>
  <c r="BB897" i="236"/>
  <c r="BB898" i="236"/>
  <c r="BB899" i="236"/>
  <c r="BB900" i="236"/>
  <c r="BB901" i="236"/>
  <c r="BB902" i="236"/>
  <c r="BB903" i="236"/>
  <c r="BB904" i="236"/>
  <c r="BB905" i="236"/>
  <c r="BB906" i="236"/>
  <c r="BB907" i="236"/>
  <c r="BB908" i="236"/>
  <c r="BB909" i="236"/>
  <c r="BB910" i="236"/>
  <c r="BB911" i="236"/>
  <c r="BB912" i="236"/>
  <c r="BB913" i="236"/>
  <c r="BB914" i="236"/>
  <c r="BB915" i="236"/>
  <c r="BB916" i="236"/>
  <c r="BB917" i="236"/>
  <c r="BB918" i="236"/>
  <c r="BB919" i="236"/>
  <c r="BB920" i="236"/>
  <c r="BB921" i="236"/>
  <c r="BB922" i="236"/>
  <c r="BB923" i="236"/>
  <c r="BB924" i="236"/>
  <c r="BB925" i="236"/>
  <c r="BB926" i="236"/>
  <c r="BB927" i="236"/>
  <c r="BB928" i="236"/>
  <c r="BB929" i="236"/>
  <c r="BB930" i="236"/>
  <c r="BB931" i="236"/>
  <c r="BB932" i="236"/>
  <c r="BB933" i="236"/>
  <c r="BB934" i="236"/>
  <c r="BB935" i="236"/>
  <c r="BB936" i="236"/>
  <c r="BB937" i="236"/>
  <c r="BB938" i="236"/>
  <c r="BB939" i="236"/>
  <c r="BB940" i="236"/>
  <c r="BB941" i="236"/>
  <c r="BB942" i="236"/>
  <c r="BB943" i="236"/>
  <c r="BB944" i="236"/>
  <c r="BB945" i="236"/>
  <c r="BB946" i="236"/>
  <c r="BB947" i="236"/>
  <c r="BB948" i="236"/>
  <c r="BB949" i="236"/>
  <c r="BB950" i="236"/>
  <c r="BB951" i="236"/>
  <c r="BB952" i="236"/>
  <c r="BB953" i="236"/>
  <c r="BB954" i="236"/>
  <c r="BB955" i="236"/>
  <c r="BB956" i="236"/>
  <c r="BB957" i="236"/>
  <c r="BB958" i="236"/>
  <c r="BB959" i="236"/>
  <c r="BB960" i="236"/>
  <c r="BB961" i="236"/>
  <c r="BB962" i="236"/>
  <c r="BB963" i="236"/>
  <c r="BB964" i="236"/>
  <c r="BB965" i="236"/>
  <c r="BB966" i="236"/>
  <c r="BB967" i="236"/>
  <c r="BB968" i="236"/>
  <c r="BB969" i="236"/>
  <c r="BB970" i="236"/>
  <c r="BB971" i="236"/>
  <c r="BB972" i="236"/>
  <c r="BB973" i="236"/>
  <c r="BB974" i="236"/>
  <c r="BB975" i="236"/>
  <c r="BB976" i="236"/>
  <c r="BB977" i="236"/>
  <c r="BB978" i="236"/>
  <c r="BB979" i="236"/>
  <c r="BB980" i="236"/>
  <c r="BB981" i="236"/>
  <c r="BB982" i="236"/>
  <c r="BB983" i="236"/>
  <c r="BB984" i="236"/>
  <c r="BB985" i="236"/>
  <c r="BB986" i="236"/>
  <c r="BB987" i="236"/>
  <c r="BB988" i="236"/>
  <c r="BB989" i="236"/>
  <c r="BB990" i="236"/>
  <c r="BB991" i="236"/>
  <c r="BB992" i="236"/>
  <c r="BB993" i="236"/>
  <c r="BB994" i="236"/>
  <c r="BB995" i="236"/>
  <c r="BB996" i="236"/>
  <c r="BB997" i="236"/>
  <c r="BB998" i="236"/>
  <c r="BB999" i="236"/>
  <c r="BB1000" i="236"/>
  <c r="BB1001" i="236"/>
  <c r="BB1002" i="236"/>
  <c r="BB1003" i="236"/>
  <c r="BB1004" i="236"/>
  <c r="BB1005" i="236"/>
  <c r="BB1006" i="236"/>
  <c r="BB1007" i="236"/>
  <c r="BB1008" i="236"/>
  <c r="BB1009" i="236"/>
  <c r="BB1010" i="236"/>
  <c r="BB1011" i="236"/>
  <c r="BB1012" i="236"/>
  <c r="BB1013" i="236"/>
  <c r="BB1014" i="236"/>
  <c r="BB1015" i="236"/>
  <c r="BB1016" i="236"/>
  <c r="BB1017" i="236"/>
  <c r="BB1018" i="236"/>
  <c r="BB1019" i="236"/>
  <c r="BB1020" i="236"/>
  <c r="BB1021" i="236"/>
  <c r="BB1022" i="236"/>
  <c r="BB1023" i="236"/>
  <c r="BB1024" i="236"/>
  <c r="BB1025" i="236"/>
  <c r="BB1026" i="236"/>
  <c r="BB1027" i="236"/>
  <c r="BB1028" i="236"/>
  <c r="BB1029" i="236"/>
  <c r="BB1030" i="236"/>
  <c r="BB1031" i="236"/>
  <c r="BB1032" i="236"/>
  <c r="BB1033" i="236"/>
  <c r="BB1034" i="236"/>
  <c r="BB1035" i="236"/>
  <c r="BB1036" i="236"/>
  <c r="BB1037" i="236"/>
  <c r="BB1038" i="236"/>
  <c r="BB1039" i="236"/>
  <c r="BB1040" i="236"/>
  <c r="BB1041" i="236"/>
  <c r="BB1042" i="236"/>
  <c r="BB1043" i="236"/>
  <c r="BB1044" i="236"/>
  <c r="BB1045" i="236"/>
  <c r="BB1046" i="236"/>
  <c r="BB1047" i="236"/>
  <c r="BB1048" i="236"/>
  <c r="BB1049" i="236"/>
  <c r="BB1050" i="236"/>
  <c r="BB1051" i="236"/>
  <c r="BB1052" i="236"/>
  <c r="BB1053" i="236"/>
  <c r="BB1054" i="236"/>
  <c r="BB1055" i="236"/>
  <c r="BB1056" i="236"/>
  <c r="BB1057" i="236"/>
  <c r="BB1058" i="236"/>
  <c r="BB1059" i="236"/>
  <c r="BB1060" i="236"/>
  <c r="BB1061" i="236"/>
  <c r="BB1062" i="236"/>
  <c r="BB1063" i="236"/>
  <c r="BB1064" i="236"/>
  <c r="BB1065" i="236"/>
  <c r="BB1066" i="236"/>
  <c r="BB1067" i="236"/>
  <c r="BB1068" i="236"/>
  <c r="BB1069" i="236"/>
  <c r="BB1070" i="236"/>
  <c r="BB1071" i="236"/>
  <c r="BB1072" i="236"/>
  <c r="BB1073" i="236"/>
  <c r="BB1074" i="236"/>
  <c r="BB1075" i="236"/>
  <c r="BB1076" i="236"/>
  <c r="BB1077" i="236"/>
  <c r="BB1078" i="236"/>
  <c r="BB1079" i="236"/>
  <c r="BB1080" i="236"/>
  <c r="BB1081" i="236"/>
  <c r="BB1082" i="236"/>
  <c r="BB1083" i="236"/>
  <c r="BB1084" i="236"/>
  <c r="BB1085" i="236"/>
  <c r="BB1086" i="236"/>
  <c r="BB1087" i="236"/>
  <c r="BB1088" i="236"/>
  <c r="BB1089" i="236"/>
  <c r="BB1090" i="236"/>
  <c r="BB1091" i="236"/>
  <c r="BB1092" i="236"/>
  <c r="BB1093" i="236"/>
  <c r="BB1094" i="236"/>
  <c r="BB1095" i="236"/>
  <c r="BB1096" i="236"/>
  <c r="BB1097" i="236"/>
  <c r="BB1098" i="236"/>
  <c r="BB1099" i="236"/>
  <c r="BB1100" i="236"/>
  <c r="BB1101" i="236"/>
  <c r="BB1102" i="236"/>
  <c r="BB1103" i="236"/>
  <c r="BB1104" i="236"/>
  <c r="BB1105" i="236"/>
  <c r="BB1106" i="236"/>
  <c r="BB1107" i="236"/>
  <c r="BB1108" i="236"/>
  <c r="BB1109" i="236"/>
  <c r="BB1110" i="236"/>
  <c r="BB1111" i="236"/>
  <c r="BB1112" i="236"/>
  <c r="BB1113" i="236"/>
  <c r="BB1114" i="236"/>
  <c r="BB1115" i="236"/>
  <c r="BB1116" i="236"/>
  <c r="BB1117" i="236"/>
  <c r="BB1118" i="236"/>
  <c r="BB1119" i="236"/>
  <c r="BB1120" i="236"/>
  <c r="BB1121" i="236"/>
  <c r="BB1122" i="236"/>
  <c r="BB1123" i="236"/>
  <c r="BB1124" i="236"/>
  <c r="BB1125" i="236"/>
  <c r="BB1126" i="236"/>
  <c r="BB1127" i="236"/>
  <c r="BB1128" i="236"/>
  <c r="BB1129" i="236"/>
  <c r="BB1130" i="236"/>
  <c r="BB1131" i="236"/>
  <c r="BB1132" i="236"/>
  <c r="BB1133" i="236"/>
  <c r="BB1134" i="236"/>
  <c r="BB1135" i="236"/>
  <c r="BB1136" i="236"/>
  <c r="BB1137" i="236"/>
  <c r="BB1138" i="236"/>
  <c r="BB1139" i="236"/>
  <c r="BB1140" i="236"/>
  <c r="BB1141" i="236"/>
  <c r="BB1142" i="236"/>
  <c r="BB1143" i="236"/>
  <c r="BB1144" i="236"/>
  <c r="BB1145" i="236"/>
  <c r="BB1146" i="236"/>
  <c r="BB1147" i="236"/>
  <c r="BB1148" i="236"/>
  <c r="BB1149" i="236"/>
  <c r="BB1150" i="236"/>
  <c r="BB1151" i="236"/>
  <c r="BB1152" i="236"/>
  <c r="BB1153" i="236"/>
  <c r="BB1154" i="236"/>
  <c r="BB1155" i="236"/>
  <c r="BB1156" i="236"/>
  <c r="BB1157" i="236"/>
  <c r="BB1158" i="236"/>
  <c r="BB1159" i="236"/>
  <c r="BB1160" i="236"/>
  <c r="BB1161" i="236"/>
  <c r="BB1162" i="236"/>
  <c r="BB1163" i="236"/>
  <c r="BB1164" i="236"/>
  <c r="BB1165" i="236"/>
  <c r="BB1166" i="236"/>
  <c r="BB1167" i="236"/>
  <c r="BB1168" i="236"/>
  <c r="BB1169" i="236"/>
  <c r="BB1170" i="236"/>
  <c r="BB1171" i="236"/>
  <c r="BB1172" i="236"/>
  <c r="BB1173" i="236"/>
  <c r="BB1174" i="236"/>
  <c r="BB1175" i="236"/>
  <c r="BB1176" i="236"/>
  <c r="BB1177" i="236"/>
  <c r="BB1178" i="236"/>
  <c r="BB1179" i="236"/>
  <c r="BB1180" i="236"/>
  <c r="BB1181" i="236"/>
  <c r="BB1182" i="236"/>
  <c r="BB1183" i="236"/>
  <c r="BB1184" i="236"/>
  <c r="BB1185" i="236"/>
  <c r="BB1186" i="236"/>
  <c r="BB1187" i="236"/>
  <c r="BB1188" i="236"/>
  <c r="BB1189" i="236"/>
  <c r="BB1190" i="236"/>
  <c r="BB1191" i="236"/>
  <c r="BB1192" i="236"/>
  <c r="BB1193" i="236"/>
  <c r="BB1194" i="236"/>
  <c r="BB1195" i="236"/>
  <c r="BB1196" i="236"/>
  <c r="BB1197" i="236"/>
  <c r="BB1198" i="236"/>
  <c r="BB1199" i="236"/>
  <c r="BB1200" i="236"/>
  <c r="BB1201" i="236"/>
  <c r="BB1202" i="236"/>
  <c r="BB1203" i="236"/>
  <c r="BB1204" i="236"/>
  <c r="BB1205" i="236"/>
  <c r="BB1206" i="236"/>
  <c r="BB1207" i="236"/>
  <c r="BB1208" i="236"/>
  <c r="BB1209" i="236"/>
  <c r="BB1210" i="236"/>
  <c r="BB1211" i="236"/>
  <c r="BB1212" i="236"/>
  <c r="BB1213" i="236"/>
  <c r="BB1214" i="236"/>
  <c r="BB1215" i="236"/>
  <c r="BB1216" i="236"/>
  <c r="BB1217" i="236"/>
  <c r="BB1218" i="236"/>
  <c r="BB1219" i="236"/>
  <c r="BB1220" i="236"/>
  <c r="BB1221" i="236"/>
  <c r="BB1222" i="236"/>
  <c r="BB1223" i="236"/>
  <c r="BB1224" i="236"/>
  <c r="BB1225" i="236"/>
  <c r="BB1226" i="236"/>
  <c r="BB1227" i="236"/>
  <c r="BB1228" i="236"/>
  <c r="BB1229" i="236"/>
  <c r="BB1230" i="236"/>
  <c r="BB1231" i="236"/>
  <c r="BB1232" i="236"/>
  <c r="BB1233" i="236"/>
  <c r="BB1234" i="236"/>
  <c r="BB1235" i="236"/>
  <c r="BB1236" i="236"/>
  <c r="BB1237" i="236"/>
  <c r="BB1238" i="236"/>
  <c r="BB1239" i="236"/>
  <c r="BB1240" i="236"/>
  <c r="BB1241" i="236"/>
  <c r="BB1242" i="236"/>
  <c r="BB1243" i="236"/>
  <c r="BB1244" i="236"/>
  <c r="BB1245" i="236"/>
  <c r="BB1246" i="236"/>
  <c r="BB1247" i="236"/>
  <c r="BB1248" i="236"/>
  <c r="BB1249" i="236"/>
  <c r="BB1250" i="236"/>
  <c r="BB1251" i="236"/>
  <c r="BB1252" i="236"/>
  <c r="BB1253" i="236"/>
  <c r="BB1254" i="236"/>
  <c r="BB1255" i="236"/>
  <c r="BB1256" i="236"/>
  <c r="BB1257" i="236"/>
  <c r="BB1258" i="236"/>
  <c r="BB1259" i="236"/>
  <c r="BB1260" i="236"/>
  <c r="BB1261" i="236"/>
  <c r="BB1262" i="236"/>
  <c r="BB1263" i="236"/>
  <c r="BB1264" i="236"/>
  <c r="BB1265" i="236"/>
  <c r="BB1266" i="236"/>
  <c r="BB1267" i="236"/>
  <c r="BB1268" i="236"/>
  <c r="BB1269" i="236"/>
  <c r="BB1270" i="236"/>
  <c r="BB1271" i="236"/>
  <c r="BB1272" i="236"/>
  <c r="BB1273" i="236"/>
  <c r="BB1274" i="236"/>
  <c r="BB1275" i="236"/>
  <c r="BB1276" i="236"/>
  <c r="BB1277" i="236"/>
  <c r="BB1278" i="236"/>
  <c r="BB1279" i="236"/>
  <c r="BB1280" i="236"/>
  <c r="BB1281" i="236"/>
  <c r="BB1282" i="236"/>
  <c r="BB1283" i="236"/>
  <c r="BB1284" i="236"/>
  <c r="BB1285" i="236"/>
  <c r="BB1286" i="236"/>
  <c r="BB1287" i="236"/>
  <c r="BB1288" i="236"/>
  <c r="BB1289" i="236"/>
  <c r="BB1290" i="236"/>
  <c r="BB1291" i="236"/>
  <c r="BB1292" i="236"/>
  <c r="BB1293" i="236"/>
  <c r="BB1294" i="236"/>
  <c r="BB1295" i="236"/>
  <c r="BB1296" i="236"/>
  <c r="BB1297" i="236"/>
  <c r="BB1298" i="236"/>
  <c r="BB1299" i="236"/>
  <c r="BB1300" i="236"/>
  <c r="BB1301" i="236"/>
  <c r="BB1302" i="236"/>
  <c r="BB1303" i="236"/>
  <c r="BB1304" i="236"/>
  <c r="BB1305" i="236"/>
  <c r="BB1306" i="236"/>
  <c r="BB1307" i="236"/>
  <c r="BB1308" i="236"/>
  <c r="BB1309" i="236"/>
  <c r="BB1310" i="236"/>
  <c r="BB1311" i="236"/>
  <c r="BB1312" i="236"/>
  <c r="BB1313" i="236"/>
  <c r="BB1314" i="236"/>
  <c r="BB1315" i="236"/>
  <c r="BB1316" i="236"/>
  <c r="BB1317" i="236"/>
  <c r="BB1318" i="236"/>
  <c r="BB1319" i="236"/>
  <c r="BB1320" i="236"/>
  <c r="BB1321" i="236"/>
  <c r="BB1322" i="236"/>
  <c r="BB1323" i="236"/>
  <c r="BB1324" i="236"/>
  <c r="BB1325" i="236"/>
  <c r="BB1326" i="236"/>
  <c r="BB1327" i="236"/>
  <c r="BB1328" i="236"/>
  <c r="BB1329" i="236"/>
  <c r="BB1330" i="236"/>
  <c r="BB1331" i="236"/>
  <c r="BB1332" i="236"/>
  <c r="BB1333" i="236"/>
  <c r="BB1334" i="236"/>
  <c r="BB1335" i="236"/>
  <c r="BB1336" i="236"/>
  <c r="BB1337" i="236"/>
  <c r="BB1338" i="236"/>
  <c r="BB1339" i="236"/>
  <c r="BB1340" i="236"/>
  <c r="BB1341" i="236"/>
  <c r="BB1342" i="236"/>
  <c r="BB1343" i="236"/>
  <c r="BB1344" i="236"/>
  <c r="BB1345" i="236"/>
  <c r="BB1346" i="236"/>
  <c r="BB1347" i="236"/>
  <c r="BB1348" i="236"/>
  <c r="BB1349" i="236"/>
  <c r="BB1350" i="236"/>
  <c r="BB1351" i="236"/>
  <c r="BB1352" i="236"/>
  <c r="BB1353" i="236"/>
  <c r="BB1354" i="236"/>
  <c r="BB1355" i="236"/>
  <c r="BB1356" i="236"/>
  <c r="BB1357" i="236"/>
  <c r="BB1358" i="236"/>
  <c r="BB1359" i="236"/>
  <c r="BB1360" i="236"/>
  <c r="BB1361" i="236"/>
  <c r="BB1362" i="236"/>
  <c r="BB1363" i="236"/>
  <c r="BB1364" i="236"/>
  <c r="BB1365" i="236"/>
  <c r="BB1366" i="236"/>
  <c r="BB1367" i="236"/>
  <c r="BB1368" i="236"/>
  <c r="BB1369" i="236"/>
  <c r="BB1370" i="236"/>
  <c r="BB1371" i="236"/>
  <c r="BB1372" i="236"/>
  <c r="BB1373" i="236"/>
  <c r="BB1374" i="236"/>
  <c r="BB1375" i="236"/>
  <c r="BB1376" i="236"/>
  <c r="BB1377" i="236"/>
  <c r="BB1378" i="236"/>
  <c r="BB1379" i="236"/>
  <c r="BB1380" i="236"/>
  <c r="BB1381" i="236"/>
  <c r="BB1382" i="236"/>
  <c r="BB1383" i="236"/>
  <c r="BB1384" i="236"/>
  <c r="BB1385" i="236"/>
  <c r="BB1386" i="236"/>
  <c r="BB1387" i="236"/>
  <c r="BB1388" i="236"/>
  <c r="BB1389" i="236"/>
  <c r="BB1390" i="236"/>
  <c r="BB1391" i="236"/>
  <c r="BB1392" i="236"/>
  <c r="BB1393" i="236"/>
  <c r="BB1394" i="236"/>
  <c r="BB1395" i="236"/>
  <c r="BB1396" i="236"/>
  <c r="BB1397" i="236"/>
  <c r="BB1398" i="236"/>
  <c r="BB1399" i="236"/>
  <c r="BB1400" i="236"/>
  <c r="BB1401" i="236"/>
  <c r="BB1402" i="236"/>
  <c r="BB1403" i="236"/>
  <c r="BB1404" i="236"/>
  <c r="BB1405" i="236"/>
  <c r="BB1406" i="236"/>
  <c r="BB1407" i="236"/>
  <c r="BB1408" i="236"/>
  <c r="BB1409" i="236"/>
  <c r="BB1410" i="236"/>
  <c r="BB1411" i="236"/>
  <c r="BB1412" i="236"/>
  <c r="BB1413" i="236"/>
  <c r="BB1414" i="236"/>
  <c r="BB1415" i="236"/>
  <c r="BB1416" i="236"/>
  <c r="BB1417" i="236"/>
  <c r="BB1418" i="236"/>
  <c r="BB1419" i="236"/>
  <c r="BB1420" i="236"/>
  <c r="BB1421" i="236"/>
  <c r="BB1422" i="236"/>
  <c r="BB1423" i="236"/>
  <c r="BB1424" i="236"/>
  <c r="BB1425" i="236"/>
  <c r="BB1426" i="236"/>
  <c r="BB1427" i="236"/>
  <c r="BB1428" i="236"/>
  <c r="BB1429" i="236"/>
  <c r="BB1430" i="236"/>
  <c r="BB1431" i="236"/>
  <c r="BB1432" i="236"/>
  <c r="BB1433" i="236"/>
  <c r="BB1434" i="236"/>
  <c r="BB1435" i="236"/>
  <c r="BB1436" i="236"/>
  <c r="BB1437" i="236"/>
  <c r="BB1438" i="236"/>
  <c r="BB1439" i="236"/>
  <c r="BB1440" i="236"/>
  <c r="BB1441" i="236"/>
  <c r="BB1442" i="236"/>
  <c r="BB1443" i="236"/>
  <c r="BB1444" i="236"/>
  <c r="BB1445" i="236"/>
  <c r="BB1446" i="236"/>
  <c r="BB1447" i="236"/>
  <c r="BB1448" i="236"/>
  <c r="BB1449" i="236"/>
  <c r="BB1450" i="236"/>
  <c r="BB1451" i="236"/>
  <c r="BB1452" i="236"/>
  <c r="BB1453" i="236"/>
  <c r="BB1454" i="236"/>
  <c r="BB1455" i="236"/>
  <c r="BB1456" i="236"/>
  <c r="BB1457" i="236"/>
  <c r="BB1458" i="236"/>
  <c r="BB1459" i="236"/>
  <c r="BB1460" i="236"/>
  <c r="BB1461" i="236"/>
  <c r="BB1462" i="236"/>
  <c r="BB1463" i="236"/>
  <c r="BB1464" i="236"/>
  <c r="BB1465" i="236"/>
  <c r="BB1466" i="236"/>
  <c r="BB1467" i="236"/>
  <c r="BB1468" i="236"/>
  <c r="BB1469" i="236"/>
  <c r="BB1470" i="236"/>
  <c r="BB1471" i="236"/>
  <c r="BB1472" i="236"/>
  <c r="BB1473" i="236"/>
  <c r="BB1474" i="236"/>
  <c r="BB1475" i="236"/>
  <c r="BB1476" i="236"/>
  <c r="BB1477" i="236"/>
  <c r="BB1478" i="236"/>
  <c r="BB1479" i="236"/>
  <c r="BB1480" i="236"/>
  <c r="BB1481" i="236"/>
  <c r="BB1482" i="236"/>
  <c r="BB1483" i="236"/>
  <c r="BB1484" i="236"/>
  <c r="BB1485" i="236"/>
  <c r="BB1486" i="236"/>
  <c r="BB1487" i="236"/>
  <c r="BB1488" i="236"/>
  <c r="BB1489" i="236"/>
  <c r="BB1490" i="236"/>
  <c r="BB1491" i="236"/>
  <c r="BB1492" i="236"/>
  <c r="BB1493" i="236"/>
  <c r="BB1494" i="236"/>
  <c r="BB1495" i="236"/>
  <c r="BB1496" i="236"/>
  <c r="BB1497" i="236"/>
  <c r="BB1498" i="236"/>
  <c r="BB1499" i="236"/>
  <c r="BB1500" i="236"/>
  <c r="BB1501" i="236"/>
  <c r="BB1502" i="236"/>
  <c r="BB1503" i="236"/>
  <c r="BB1504" i="236"/>
  <c r="BB1505" i="236"/>
  <c r="BB1506" i="236"/>
  <c r="BB1507" i="236"/>
  <c r="BB1508" i="236"/>
  <c r="BB1509" i="236"/>
  <c r="BB1510" i="236"/>
  <c r="BB1511" i="236"/>
  <c r="BB1512" i="236"/>
  <c r="BB1513" i="236"/>
  <c r="BB1514" i="236"/>
  <c r="BB1515" i="236"/>
  <c r="BB1516" i="236"/>
  <c r="BB1517" i="236"/>
  <c r="BB1518" i="236"/>
  <c r="BB1519" i="236"/>
  <c r="BB1520" i="236"/>
  <c r="BB1521" i="236"/>
  <c r="BB1522" i="236"/>
  <c r="BB1523" i="236"/>
  <c r="BB1524" i="236"/>
  <c r="BB1525" i="236"/>
  <c r="BB1526" i="236"/>
  <c r="BB1527" i="236"/>
  <c r="BB1528" i="236"/>
  <c r="BB1529" i="236"/>
  <c r="BB1530" i="236"/>
  <c r="BB1531" i="236"/>
  <c r="BB1532" i="236"/>
  <c r="BB1533" i="236"/>
  <c r="BB1534" i="236"/>
  <c r="BB1535" i="236"/>
  <c r="BB1536" i="236"/>
  <c r="BB1537" i="236"/>
  <c r="BB1538" i="236"/>
  <c r="BB1539" i="236"/>
  <c r="BB1540" i="236"/>
  <c r="BB1541" i="236"/>
  <c r="BB1542" i="236"/>
  <c r="BB1543" i="236"/>
  <c r="BB1544" i="236"/>
  <c r="BB1545" i="236"/>
  <c r="BB1546" i="236"/>
  <c r="BB1547" i="236"/>
  <c r="BB1548" i="236"/>
  <c r="BB1549" i="236"/>
  <c r="BB1550" i="236"/>
  <c r="BB1551" i="236"/>
  <c r="BB1552" i="236"/>
  <c r="BB1553" i="236"/>
  <c r="BB1554" i="236"/>
  <c r="BB1555" i="236"/>
  <c r="BB1556" i="236"/>
  <c r="BB1557" i="236"/>
  <c r="BB1558" i="236"/>
  <c r="BB1559" i="236"/>
  <c r="BB1560" i="236"/>
  <c r="BB1561" i="236"/>
  <c r="BB1562" i="236"/>
  <c r="BB1563" i="236"/>
  <c r="BB1564" i="236"/>
  <c r="BB1565" i="236"/>
  <c r="BB1566" i="236"/>
  <c r="BB1567" i="236"/>
  <c r="BB1568" i="236"/>
  <c r="BB1569" i="236"/>
  <c r="BB1570" i="236"/>
  <c r="BB1571" i="236"/>
  <c r="BB1572" i="236"/>
  <c r="BB1573" i="236"/>
  <c r="BB1574" i="236"/>
  <c r="BB1575" i="236"/>
  <c r="BB1576" i="236"/>
  <c r="BB1577" i="236"/>
  <c r="BB1578" i="236"/>
  <c r="BB1579" i="236"/>
  <c r="BB1580" i="236"/>
  <c r="BB1581" i="236"/>
  <c r="BB1582" i="236"/>
  <c r="BB1583" i="236"/>
  <c r="BB1584" i="236"/>
  <c r="BB1585" i="236"/>
  <c r="BB1586" i="236"/>
  <c r="BB1587" i="236"/>
  <c r="BB1588" i="236"/>
  <c r="BB1589" i="236"/>
  <c r="BB1590" i="236"/>
  <c r="BB1591" i="236"/>
  <c r="BB1592" i="236"/>
  <c r="BB1593" i="236"/>
  <c r="BB1594" i="236"/>
  <c r="BB1595" i="236"/>
  <c r="BB1596" i="236"/>
  <c r="BB1597" i="236"/>
  <c r="BB1598" i="236"/>
  <c r="BB1599" i="236"/>
  <c r="BB1600" i="236"/>
  <c r="BB1601" i="236"/>
  <c r="BB1602" i="236"/>
  <c r="BB1603" i="236"/>
  <c r="BB1604" i="236"/>
  <c r="BB1605" i="236"/>
  <c r="BB1606" i="236"/>
  <c r="BB1607" i="236"/>
  <c r="BB1608" i="236"/>
  <c r="BB1609" i="236"/>
  <c r="BB1610" i="236"/>
  <c r="BB1611" i="236"/>
  <c r="BB1612" i="236"/>
  <c r="BB1613" i="236"/>
  <c r="BB1614" i="236"/>
  <c r="BB1615" i="236"/>
  <c r="BB1616" i="236"/>
  <c r="BB1617" i="236"/>
  <c r="BB1618" i="236"/>
  <c r="BB1619" i="236"/>
  <c r="BB1620" i="236"/>
  <c r="BB1621" i="236"/>
  <c r="BB1622" i="236"/>
  <c r="BB1623" i="236"/>
  <c r="BB1624" i="236"/>
  <c r="BB1625" i="236"/>
  <c r="BB1626" i="236"/>
  <c r="BB1627" i="236"/>
  <c r="BB1628" i="236"/>
  <c r="BB1629" i="236"/>
  <c r="BB1630" i="236"/>
  <c r="BB1631" i="236"/>
  <c r="BB1632" i="236"/>
  <c r="BB1633" i="236"/>
  <c r="BB1634" i="236"/>
  <c r="BB1635" i="236"/>
  <c r="BB1636" i="236"/>
  <c r="BB1637" i="236"/>
  <c r="BB1638" i="236"/>
  <c r="BB1639" i="236"/>
  <c r="BB1640" i="236"/>
  <c r="BB1641" i="236"/>
  <c r="BB1642" i="236"/>
  <c r="BB1643" i="236"/>
  <c r="BB1644" i="236"/>
  <c r="BB1645" i="236"/>
  <c r="BB1646" i="236"/>
  <c r="BB1647" i="236"/>
  <c r="BB1648" i="236"/>
  <c r="BB1649" i="236"/>
  <c r="BB1650" i="236"/>
  <c r="BB1651" i="236"/>
  <c r="BB1652" i="236"/>
  <c r="BB1653" i="236"/>
  <c r="BB1654" i="236"/>
  <c r="BB1655" i="236"/>
  <c r="BB1656" i="236"/>
  <c r="BB1657" i="236"/>
  <c r="BB1658" i="236"/>
  <c r="BB1659" i="236"/>
  <c r="BB1660" i="236"/>
  <c r="BB1661" i="236"/>
  <c r="BB1662" i="236"/>
  <c r="BB1663" i="236"/>
  <c r="BB1664" i="236"/>
  <c r="BB1665" i="236"/>
  <c r="BB1666" i="236"/>
  <c r="BB1667" i="236"/>
  <c r="BB1668" i="236"/>
  <c r="BB1669" i="236"/>
  <c r="BB1670" i="236"/>
  <c r="BB1671" i="236"/>
  <c r="BB1672" i="236"/>
  <c r="BB1673" i="236"/>
  <c r="BB1674" i="236"/>
  <c r="BB1675" i="236"/>
  <c r="BB1676" i="236"/>
  <c r="BB1677" i="236"/>
  <c r="BB1678" i="236"/>
  <c r="BB1679" i="236"/>
  <c r="BB1680" i="236"/>
  <c r="BB1681" i="236"/>
  <c r="BB1682" i="236"/>
  <c r="BB1683" i="236"/>
  <c r="BB1684" i="236"/>
  <c r="BB1685" i="236"/>
  <c r="BB1686" i="236"/>
  <c r="BB1687" i="236"/>
  <c r="BB1688" i="236"/>
  <c r="BB1689" i="236"/>
  <c r="BB1690" i="236"/>
  <c r="BB1691" i="236"/>
  <c r="BB1692" i="236"/>
  <c r="BB1693" i="236"/>
  <c r="BB1694" i="236"/>
  <c r="BB1695" i="236"/>
  <c r="BB1696" i="236"/>
  <c r="BB1697" i="236"/>
  <c r="BB1698" i="236"/>
  <c r="BB1699" i="236"/>
  <c r="BB1700" i="236"/>
  <c r="BB1701" i="236"/>
  <c r="BB1702" i="236"/>
  <c r="BB1703" i="236"/>
  <c r="BB1704" i="236"/>
  <c r="BB1705" i="236"/>
  <c r="BB1706" i="236"/>
  <c r="BB1707" i="236"/>
  <c r="BB1708" i="236"/>
  <c r="BB1709" i="236"/>
  <c r="BB1710" i="236"/>
  <c r="BB1711" i="236"/>
  <c r="BB1712" i="236"/>
  <c r="BB1713" i="236"/>
  <c r="BB1714" i="236"/>
  <c r="BB1715" i="236"/>
  <c r="BB1716" i="236"/>
  <c r="BB1717" i="236"/>
  <c r="BB1718" i="236"/>
  <c r="BB1719" i="236"/>
  <c r="BB1720" i="236"/>
  <c r="BB1721" i="236"/>
  <c r="BB1722" i="236"/>
  <c r="BB1723" i="236"/>
  <c r="BB1724" i="236"/>
  <c r="BB1725" i="236"/>
  <c r="BB1726" i="236"/>
  <c r="BB1727" i="236"/>
  <c r="BB1728" i="236"/>
  <c r="BB1729" i="236"/>
  <c r="BB1730" i="236"/>
  <c r="BB1731" i="236"/>
  <c r="BB1732" i="236"/>
  <c r="BB1733" i="236"/>
  <c r="BB1734" i="236"/>
  <c r="BB1735" i="236"/>
  <c r="BB1736" i="236"/>
  <c r="BB1737" i="236"/>
  <c r="BB1738" i="236"/>
  <c r="BB1739" i="236"/>
  <c r="BB1740" i="236"/>
  <c r="BB1741" i="236"/>
  <c r="BB1742" i="236"/>
  <c r="BB1743" i="236"/>
  <c r="BB1744" i="236"/>
  <c r="BB1745" i="236"/>
  <c r="BB1746" i="236"/>
  <c r="BB1747" i="236"/>
  <c r="BB1748" i="236"/>
  <c r="BB1749" i="236"/>
  <c r="BB1750" i="236"/>
  <c r="BB1751" i="236"/>
  <c r="BB1752" i="236"/>
  <c r="BB1753" i="236"/>
  <c r="BB1754" i="236"/>
  <c r="BB1755" i="236"/>
  <c r="BB1756" i="236"/>
  <c r="BB1757" i="236"/>
  <c r="BB1758" i="236"/>
  <c r="BB1759" i="236"/>
  <c r="BB1760" i="236"/>
  <c r="BB1761" i="236"/>
  <c r="BB1762" i="236"/>
  <c r="BB1763" i="236"/>
  <c r="BB1764" i="236"/>
  <c r="BB1765" i="236"/>
  <c r="BB1766" i="236"/>
  <c r="BB1767" i="236"/>
  <c r="BB1768" i="236"/>
  <c r="BB1769" i="236"/>
  <c r="BB1770" i="236"/>
  <c r="BB1771" i="236"/>
  <c r="BB1772" i="236"/>
  <c r="BB1773" i="236"/>
  <c r="BB1774" i="236"/>
  <c r="BB1775" i="236"/>
  <c r="BB1776" i="236"/>
  <c r="BB1777" i="236"/>
  <c r="BB1778" i="236"/>
  <c r="BB1779" i="236"/>
  <c r="BB1780" i="236"/>
  <c r="BB1781" i="236"/>
  <c r="BB1782" i="236"/>
  <c r="BB1783" i="236"/>
  <c r="BB1784" i="236"/>
  <c r="BB1785" i="236"/>
  <c r="BB1786" i="236"/>
  <c r="BB1787" i="236"/>
  <c r="BB1788" i="236"/>
  <c r="BB1789" i="236"/>
  <c r="BB1790" i="236"/>
  <c r="BB1791" i="236"/>
  <c r="BB1792" i="236"/>
  <c r="BB1793" i="236"/>
  <c r="BB1794" i="236"/>
  <c r="BB1795" i="236"/>
  <c r="BB1796" i="236"/>
  <c r="BB1797" i="236"/>
  <c r="BB1798" i="236"/>
  <c r="BB1799" i="236"/>
  <c r="BB1800" i="236"/>
  <c r="BB1801" i="236"/>
  <c r="BB1802" i="236"/>
  <c r="BB1803" i="236"/>
  <c r="BB1804" i="236"/>
  <c r="BB1805" i="236"/>
  <c r="BB1806" i="236"/>
  <c r="BB1807" i="236"/>
  <c r="BB1808" i="236"/>
  <c r="BB1809" i="236"/>
  <c r="BB1810" i="236"/>
  <c r="BB1811" i="236"/>
  <c r="BB1812" i="236"/>
  <c r="BB1813" i="236"/>
  <c r="BB1814" i="236"/>
  <c r="BB1815" i="236"/>
  <c r="BB1816" i="236"/>
  <c r="BB1817" i="236"/>
  <c r="BB1818" i="236"/>
  <c r="BB1819" i="236"/>
  <c r="BB1820" i="236"/>
  <c r="BB1821" i="236"/>
  <c r="BB1822" i="236"/>
  <c r="BB1823" i="236"/>
  <c r="BB1824" i="236"/>
  <c r="BB1825" i="236"/>
  <c r="BB1826" i="236"/>
  <c r="BB1827" i="236"/>
  <c r="BB1828" i="236"/>
  <c r="BB1829" i="236"/>
  <c r="BB1830" i="236"/>
  <c r="BB1831" i="236"/>
  <c r="BB1832" i="236"/>
  <c r="BB1833" i="236"/>
  <c r="BB1834" i="236"/>
  <c r="BB1835" i="236"/>
  <c r="BB1836" i="236"/>
  <c r="BB1837" i="236"/>
  <c r="BB1838" i="236"/>
  <c r="BB1839" i="236"/>
  <c r="BB1840" i="236"/>
  <c r="BB1841" i="236"/>
  <c r="BB1842" i="236"/>
  <c r="BB1843" i="236"/>
  <c r="BB1844" i="236"/>
  <c r="BB1845" i="236"/>
  <c r="BB1846" i="236"/>
  <c r="BB1847" i="236"/>
  <c r="BB1848" i="236"/>
  <c r="BB1849" i="236"/>
  <c r="BB1850" i="236"/>
  <c r="BB1851" i="236"/>
  <c r="BB1852" i="236"/>
  <c r="BB1853" i="236"/>
  <c r="BB1854" i="236"/>
  <c r="BB1855" i="236"/>
  <c r="BB1856" i="236"/>
  <c r="BB1857" i="236"/>
  <c r="BB1858" i="236"/>
  <c r="BB1859" i="236"/>
  <c r="BB1860" i="236"/>
  <c r="BB1861" i="236"/>
  <c r="BB1862" i="236"/>
  <c r="BB1863" i="236"/>
  <c r="BB1864" i="236"/>
  <c r="BB1865" i="236"/>
  <c r="BB1866" i="236"/>
  <c r="BB1867" i="236"/>
  <c r="BB1868" i="236"/>
  <c r="BB1869" i="236"/>
  <c r="BB1870" i="236"/>
  <c r="BB1871" i="236"/>
  <c r="BB1872" i="236"/>
  <c r="BB1873" i="236"/>
  <c r="BB1874" i="236"/>
  <c r="BB1875" i="236"/>
  <c r="BB1876" i="236"/>
  <c r="BB1877" i="236"/>
  <c r="BB1878" i="236"/>
  <c r="BB1879" i="236"/>
  <c r="BB1880" i="236"/>
  <c r="BB1881" i="236"/>
  <c r="BB1882" i="236"/>
  <c r="BB1883" i="236"/>
  <c r="BB1884" i="236"/>
  <c r="BB1885" i="236"/>
  <c r="BB1886" i="236"/>
  <c r="BB1887" i="236"/>
  <c r="BB1888" i="236"/>
  <c r="BB1889" i="236"/>
  <c r="BB1890" i="236"/>
  <c r="BB1891" i="236"/>
  <c r="BB1892" i="236"/>
  <c r="BB1893" i="236"/>
  <c r="BB1894" i="236"/>
  <c r="BB1895" i="236"/>
  <c r="BB1896" i="236"/>
  <c r="BB1897" i="236"/>
  <c r="BB1898" i="236"/>
  <c r="BB1899" i="236"/>
  <c r="BB1900" i="236"/>
  <c r="BB1901" i="236"/>
  <c r="BB1902" i="236"/>
  <c r="BB1903" i="236"/>
  <c r="BB1904" i="236"/>
  <c r="BB1905" i="236"/>
  <c r="BB1906" i="236"/>
  <c r="BB1907" i="236"/>
  <c r="BB1908" i="236"/>
  <c r="BB1909" i="236"/>
  <c r="BB1910" i="236"/>
  <c r="BB1911" i="236"/>
  <c r="BB1912" i="236"/>
  <c r="BB1913" i="236"/>
  <c r="BB1914" i="236"/>
  <c r="BB1915" i="236"/>
  <c r="BB1916" i="236"/>
  <c r="BB1917" i="236"/>
  <c r="BB1918" i="236"/>
  <c r="BB1919" i="236"/>
  <c r="BB1920" i="236"/>
  <c r="BB1921" i="236"/>
  <c r="BB1922" i="236"/>
  <c r="BB1923" i="236"/>
  <c r="BB1924" i="236"/>
  <c r="BB1925" i="236"/>
  <c r="BB1926" i="236"/>
  <c r="BB1927" i="236"/>
  <c r="BB1928" i="236"/>
  <c r="BB1929" i="236"/>
  <c r="BB1930" i="236"/>
  <c r="BB1931" i="236"/>
  <c r="BB1932" i="236"/>
  <c r="BB1933" i="236"/>
  <c r="BB1934" i="236"/>
  <c r="BB1935" i="236"/>
  <c r="BB1936" i="236"/>
  <c r="BB1937" i="236"/>
  <c r="BB1938" i="236"/>
  <c r="BB1939" i="236"/>
  <c r="BB1940" i="236"/>
  <c r="BB1941" i="236"/>
  <c r="BB1942" i="236"/>
  <c r="BB1943" i="236"/>
  <c r="BB1944" i="236"/>
  <c r="BB1945" i="236"/>
  <c r="BB1946" i="236"/>
  <c r="BB1947" i="236"/>
  <c r="BB1948" i="236"/>
  <c r="BB1949" i="236"/>
  <c r="BB1950" i="236"/>
  <c r="BB1951" i="236"/>
  <c r="BB1952" i="236"/>
  <c r="BB1953" i="236"/>
  <c r="BB1954" i="236"/>
  <c r="BB1955" i="236"/>
  <c r="BB1956" i="236"/>
  <c r="BB1957" i="236"/>
  <c r="BB1958" i="236"/>
  <c r="BB1959" i="236"/>
  <c r="BB1960" i="236"/>
  <c r="BB1961" i="236"/>
  <c r="BB1962" i="236"/>
  <c r="BB1963" i="236"/>
  <c r="BB1964" i="236"/>
  <c r="BB1965" i="236"/>
  <c r="BB1966" i="236"/>
  <c r="BB1967" i="236"/>
  <c r="BB1968" i="236"/>
  <c r="BB1969" i="236"/>
  <c r="BB1970" i="236"/>
  <c r="BB1971" i="236"/>
  <c r="BB1972" i="236"/>
  <c r="BB1973" i="236"/>
  <c r="BB1974" i="236"/>
  <c r="BB1975" i="236"/>
  <c r="BB1976" i="236"/>
  <c r="BB1977" i="236"/>
  <c r="BB1978" i="236"/>
  <c r="BB1979" i="236"/>
  <c r="BB1980" i="236"/>
  <c r="BB1981" i="236"/>
  <c r="BB1982" i="236"/>
  <c r="BB1983" i="236"/>
  <c r="BB1984" i="236"/>
  <c r="BB1985" i="236"/>
  <c r="BB1986" i="236"/>
  <c r="BB1987" i="236"/>
  <c r="BB1988" i="236"/>
  <c r="BB1989" i="236"/>
  <c r="BB1990" i="236"/>
  <c r="BB1991" i="236"/>
  <c r="BB1992" i="236"/>
  <c r="BB1993" i="236"/>
  <c r="BB1994" i="236"/>
  <c r="BB1995" i="236"/>
  <c r="BB1996" i="236"/>
  <c r="BB1997" i="236"/>
  <c r="BB1998" i="236"/>
  <c r="BB1999" i="236"/>
  <c r="BB2000" i="236"/>
  <c r="BB2001" i="236"/>
  <c r="BB2002" i="236"/>
  <c r="BB2003" i="236"/>
  <c r="BB2004" i="236"/>
  <c r="BB2005" i="236"/>
  <c r="BB2006" i="236"/>
  <c r="BB2007" i="236"/>
  <c r="BB2008" i="236"/>
  <c r="BB2009" i="236"/>
  <c r="BB2010" i="236"/>
  <c r="BB2011" i="236"/>
  <c r="BB2012" i="236"/>
  <c r="BB2013" i="236"/>
  <c r="BB2014" i="236"/>
  <c r="BB2015" i="236"/>
  <c r="BB2016" i="236"/>
  <c r="BB2017" i="236"/>
  <c r="BB2018" i="236"/>
  <c r="BB2019" i="236"/>
  <c r="BB2020" i="236"/>
  <c r="BB2021" i="236"/>
  <c r="BB2022" i="236"/>
  <c r="BB2023" i="236"/>
  <c r="BB2024" i="236"/>
  <c r="BB2025" i="236"/>
  <c r="BB2026" i="236"/>
  <c r="BB2027" i="236"/>
  <c r="BB2028" i="236"/>
  <c r="BB2029" i="236"/>
  <c r="BB2030" i="236"/>
  <c r="BB2031" i="236"/>
  <c r="BB2032" i="236"/>
  <c r="BB2033" i="236"/>
  <c r="BB2034" i="236"/>
  <c r="BB2035" i="236"/>
  <c r="BB2036" i="236"/>
  <c r="BB2037" i="236"/>
  <c r="BB2038" i="236"/>
  <c r="BB2039" i="236"/>
  <c r="BB2040" i="236"/>
  <c r="BB2041" i="236"/>
  <c r="BB2042" i="236"/>
  <c r="BB2043" i="236"/>
  <c r="BB2044" i="236"/>
  <c r="BB2045" i="236"/>
  <c r="BB2046" i="236"/>
  <c r="BB2047" i="236"/>
  <c r="BB2048" i="236"/>
  <c r="BB2049" i="236"/>
  <c r="BB2050" i="236"/>
  <c r="BB2051" i="236"/>
  <c r="BB2052" i="236"/>
  <c r="BB2053" i="236"/>
  <c r="BB2054" i="236"/>
  <c r="BB2055" i="236"/>
  <c r="BB2056" i="236"/>
  <c r="BB2057" i="236"/>
  <c r="BB2058" i="236"/>
  <c r="BB2059" i="236"/>
  <c r="BB2060" i="236"/>
  <c r="BB2061" i="236"/>
  <c r="BB2062" i="236"/>
  <c r="BB2063" i="236"/>
  <c r="BB2064" i="236"/>
  <c r="BB2065" i="236"/>
  <c r="BB2066" i="236"/>
  <c r="BB2067" i="236"/>
  <c r="BB2068" i="236"/>
  <c r="BB2069" i="236"/>
  <c r="BB2070" i="236"/>
  <c r="BB2071" i="236"/>
  <c r="BB2072" i="236"/>
  <c r="BB2073" i="236"/>
  <c r="BB2074" i="236"/>
  <c r="BB2075" i="236"/>
  <c r="BB2076" i="236"/>
  <c r="BB2077" i="236"/>
  <c r="BB2078" i="236"/>
  <c r="BB2079" i="236"/>
  <c r="BB2080" i="236"/>
  <c r="BB2081" i="236"/>
  <c r="BB2082" i="236"/>
  <c r="BB2083" i="236"/>
  <c r="BB2084" i="236"/>
  <c r="BB2085" i="236"/>
  <c r="BB2086" i="236"/>
  <c r="BB2087" i="236"/>
  <c r="BB2088" i="236"/>
  <c r="BB2089" i="236"/>
  <c r="BB2090" i="236"/>
  <c r="BB2091" i="236"/>
  <c r="BB2092" i="236"/>
  <c r="BB2093" i="236"/>
  <c r="BB2094" i="236"/>
  <c r="BB2095" i="236"/>
  <c r="BB2096" i="236"/>
  <c r="BB2097" i="236"/>
  <c r="BB2098" i="236"/>
  <c r="BB2099" i="236"/>
  <c r="BB2100" i="236"/>
  <c r="BB2101" i="236"/>
  <c r="BB2102" i="236"/>
  <c r="BB2103" i="236"/>
  <c r="BB2104" i="236"/>
  <c r="BB2105" i="236"/>
  <c r="BB2106" i="236"/>
  <c r="BB2107" i="236"/>
  <c r="BB2108" i="236"/>
  <c r="BB2109" i="236"/>
  <c r="BB2110" i="236"/>
  <c r="BB2111" i="236"/>
  <c r="BB2112" i="236"/>
  <c r="BB2113" i="236"/>
  <c r="BB2114" i="236"/>
  <c r="BB2115" i="236"/>
  <c r="BB2116" i="236"/>
  <c r="BB2117" i="236"/>
  <c r="BB2118" i="236"/>
  <c r="BB2119" i="236"/>
  <c r="BB2120" i="236"/>
  <c r="BB2121" i="236"/>
  <c r="BB2122" i="236"/>
  <c r="BB2123" i="236"/>
  <c r="BB2124" i="236"/>
  <c r="BB2125" i="236"/>
  <c r="BB2126" i="236"/>
  <c r="BB2127" i="236"/>
  <c r="BB2128" i="236"/>
  <c r="BB2129" i="236"/>
  <c r="BB2130" i="236"/>
  <c r="BB2131" i="236"/>
  <c r="BB2132" i="236"/>
  <c r="BB2133" i="236"/>
  <c r="BB2134" i="236"/>
  <c r="BB2135" i="236"/>
  <c r="BB2136" i="236"/>
  <c r="BB2137" i="236"/>
  <c r="BB2138" i="236"/>
  <c r="BB2139" i="236"/>
  <c r="BB2140" i="236"/>
  <c r="BB2141" i="236"/>
  <c r="BB2142" i="236"/>
  <c r="BB2143" i="236"/>
  <c r="BB2144" i="236"/>
  <c r="BB2145" i="236"/>
  <c r="BB2146" i="236"/>
  <c r="BB2147" i="236"/>
  <c r="BB2148" i="236"/>
  <c r="BB2149" i="236"/>
  <c r="BB2150" i="236"/>
  <c r="BB2151" i="236"/>
  <c r="BB2152" i="236"/>
  <c r="BB2153" i="236"/>
  <c r="BB2154" i="236"/>
  <c r="BB2155" i="236"/>
  <c r="BB2156" i="236"/>
  <c r="BB2157" i="236"/>
  <c r="BB2158" i="236"/>
  <c r="BB2159" i="236"/>
  <c r="BB2160" i="236"/>
  <c r="BB2161" i="236"/>
  <c r="BB2162" i="236"/>
  <c r="BB2163" i="236"/>
  <c r="BB2164" i="236"/>
  <c r="BB2165" i="236"/>
  <c r="BB2166" i="236"/>
  <c r="BB2167" i="236"/>
  <c r="BB2168" i="236"/>
  <c r="BB2169" i="236"/>
  <c r="BB2170" i="236"/>
  <c r="BB2171" i="236"/>
  <c r="BB2172" i="236"/>
  <c r="BB2173" i="236"/>
  <c r="BB2174" i="236"/>
  <c r="BB2175" i="236"/>
  <c r="BB2176" i="236"/>
  <c r="BB2177" i="236"/>
  <c r="BB2178" i="236"/>
  <c r="BB2179" i="236"/>
  <c r="BB2180" i="236"/>
  <c r="BB2181" i="236"/>
  <c r="BB2182" i="236"/>
  <c r="BB2183" i="236"/>
  <c r="BB2184" i="236"/>
  <c r="BB2185" i="236"/>
  <c r="BB2186" i="236"/>
  <c r="BB2187" i="236"/>
  <c r="BB2188" i="236"/>
  <c r="BB2189" i="236"/>
  <c r="BB2190" i="236"/>
  <c r="BB2191" i="236"/>
  <c r="BB2192" i="236"/>
  <c r="BB2193" i="236"/>
  <c r="BB2194" i="236"/>
  <c r="BB2195" i="236"/>
  <c r="BB2196" i="236"/>
  <c r="BB2197" i="236"/>
  <c r="BB2198" i="236"/>
  <c r="BB2199" i="236"/>
  <c r="BB2200" i="236"/>
  <c r="BB2201" i="236"/>
  <c r="BB2202" i="236"/>
  <c r="BB2203" i="236"/>
  <c r="BB2204" i="236"/>
  <c r="BB2205" i="236"/>
  <c r="BB2206" i="236"/>
  <c r="BB2207" i="236"/>
  <c r="BB2208" i="236"/>
  <c r="BB2209" i="236"/>
  <c r="BB2210" i="236"/>
  <c r="BB2211" i="236"/>
  <c r="BB2212" i="236"/>
  <c r="BB2213" i="236"/>
  <c r="BB2214" i="236"/>
  <c r="BB2215" i="236"/>
  <c r="BB2216" i="236"/>
  <c r="BB2217" i="236"/>
  <c r="BB2218" i="236"/>
  <c r="BB2219" i="236"/>
  <c r="BB2220" i="236"/>
  <c r="BB2221" i="236"/>
  <c r="BB2222" i="236"/>
  <c r="BB2223" i="236"/>
  <c r="BB2224" i="236"/>
  <c r="BB2225" i="236"/>
  <c r="BB2226" i="236"/>
  <c r="BB2227" i="236"/>
  <c r="BB2228" i="236"/>
  <c r="BB2229" i="236"/>
  <c r="BB2230" i="236"/>
  <c r="BB2231" i="236"/>
  <c r="BB2232" i="236"/>
  <c r="BB2233" i="236"/>
  <c r="BB2234" i="236"/>
  <c r="BB2235" i="236"/>
  <c r="BB2236" i="236"/>
  <c r="BB2237" i="236"/>
  <c r="BB2238" i="236"/>
  <c r="BB2239" i="236"/>
  <c r="BB2240" i="236"/>
  <c r="BB2241" i="236"/>
  <c r="BB2242" i="236"/>
  <c r="BB2243" i="236"/>
  <c r="BB2244" i="236"/>
  <c r="BB2245" i="236"/>
  <c r="BB2246" i="236"/>
  <c r="BB2247" i="236"/>
  <c r="BB2248" i="236"/>
  <c r="BB2249" i="236"/>
  <c r="BB2250" i="236"/>
  <c r="BB2251" i="236"/>
  <c r="BB2252" i="236"/>
  <c r="BB2253" i="236"/>
  <c r="BB2254" i="236"/>
  <c r="BB2255" i="236"/>
  <c r="BB2256" i="236"/>
  <c r="BB2257" i="236"/>
  <c r="BB2258" i="236"/>
  <c r="BB2259" i="236"/>
  <c r="BB2260" i="236"/>
  <c r="BB2261" i="236"/>
  <c r="BB2262" i="236"/>
  <c r="BB2263" i="236"/>
  <c r="BB2264" i="236"/>
  <c r="BB2265" i="236"/>
  <c r="BB2266" i="236"/>
  <c r="BB2267" i="236"/>
  <c r="BB2268" i="236"/>
  <c r="BB2269" i="236"/>
  <c r="BB2270" i="236"/>
  <c r="BB2271" i="236"/>
  <c r="BB2272" i="236"/>
  <c r="BB2273" i="236"/>
  <c r="BB2274" i="236"/>
  <c r="BB2275" i="236"/>
  <c r="BB2276" i="236"/>
  <c r="BB2277" i="236"/>
  <c r="BB2278" i="236"/>
  <c r="BB2279" i="236"/>
  <c r="BB2280" i="236"/>
  <c r="BB2281" i="236"/>
  <c r="BB2282" i="236"/>
  <c r="BB2283" i="236"/>
  <c r="BB2284" i="236"/>
  <c r="BB2285" i="236"/>
  <c r="BB2286" i="236"/>
  <c r="BB2287" i="236"/>
  <c r="BB2288" i="236"/>
  <c r="BB2289" i="236"/>
  <c r="BB2290" i="236"/>
  <c r="BB2291" i="236"/>
  <c r="BB2292" i="236"/>
  <c r="BB2293" i="236"/>
  <c r="BB2294" i="236"/>
  <c r="BB2295" i="236"/>
  <c r="BB2296" i="236"/>
  <c r="BB2297" i="236"/>
  <c r="BB2298" i="236"/>
  <c r="BB2299" i="236"/>
  <c r="BB2300" i="236"/>
  <c r="BB2301" i="236"/>
  <c r="BB2302" i="236"/>
  <c r="BB2303" i="236"/>
  <c r="BB2304" i="236"/>
  <c r="BB2305" i="236"/>
  <c r="BB2306" i="236"/>
  <c r="BB2307" i="236"/>
  <c r="BB2308" i="236"/>
  <c r="BB2309" i="236"/>
  <c r="BB2310" i="236"/>
  <c r="BB2311" i="236"/>
  <c r="BB2312" i="236"/>
  <c r="BB2313" i="236"/>
  <c r="BB2314" i="236"/>
  <c r="BB2315" i="236"/>
  <c r="BB2316" i="236"/>
  <c r="BB2317" i="236"/>
  <c r="BB2318" i="236"/>
  <c r="BB2319" i="236"/>
  <c r="BB2320" i="236"/>
  <c r="BB2321" i="236"/>
  <c r="BB2322" i="236"/>
  <c r="BB2323" i="236"/>
  <c r="BB2324" i="236"/>
  <c r="BB2325" i="236"/>
  <c r="BB2326" i="236"/>
  <c r="BB2327" i="236"/>
  <c r="BB2328" i="236"/>
  <c r="BB2329" i="236"/>
  <c r="BB2330" i="236"/>
  <c r="BB2331" i="236"/>
  <c r="BB2332" i="236"/>
  <c r="BB2333" i="236"/>
  <c r="BB2334" i="236"/>
  <c r="BB2335" i="236"/>
  <c r="BB2336" i="236"/>
  <c r="BB2337" i="236"/>
  <c r="BB2338" i="236"/>
  <c r="BB2339" i="236"/>
  <c r="BB2340" i="236"/>
  <c r="BB2341" i="236"/>
  <c r="BB2342" i="236"/>
  <c r="BB2343" i="236"/>
  <c r="BB2344" i="236"/>
  <c r="BB2345" i="236"/>
  <c r="BB2346" i="236"/>
  <c r="BB2347" i="236"/>
  <c r="BB2348" i="236"/>
  <c r="BB2349" i="236"/>
  <c r="BB2350" i="236"/>
  <c r="BB2351" i="236"/>
  <c r="BB2352" i="236"/>
  <c r="BB2353" i="236"/>
  <c r="BB2354" i="236"/>
  <c r="BB2355" i="236"/>
  <c r="BB2356" i="236"/>
  <c r="BB2357" i="236"/>
  <c r="BB2358" i="236"/>
  <c r="BB2359" i="236"/>
  <c r="BB2360" i="236"/>
  <c r="BB2361" i="236"/>
  <c r="BB2362" i="236"/>
  <c r="BB2363" i="236"/>
  <c r="BB2364" i="236"/>
  <c r="BB2365" i="236"/>
  <c r="BB2366" i="236"/>
  <c r="BB2367" i="236"/>
  <c r="BB2368" i="236"/>
  <c r="BB2369" i="236"/>
  <c r="BB2370" i="236"/>
  <c r="BB2371" i="236"/>
  <c r="BB2372" i="236"/>
  <c r="BB2373" i="236"/>
  <c r="BB2374" i="236"/>
  <c r="BB2375" i="236"/>
  <c r="BB2376" i="236"/>
  <c r="BB2377" i="236"/>
  <c r="BB2378" i="236"/>
  <c r="BB2379" i="236"/>
  <c r="BB2380" i="236"/>
  <c r="BB2381" i="236"/>
  <c r="BB2382" i="236"/>
  <c r="BB2383" i="236"/>
  <c r="BB2384" i="236"/>
  <c r="BB2385" i="236"/>
  <c r="BB2386" i="236"/>
  <c r="BB2387" i="236"/>
  <c r="BB2388" i="236"/>
  <c r="BB2389" i="236"/>
  <c r="BB2390" i="236"/>
  <c r="BB2391" i="236"/>
  <c r="BB2392" i="236"/>
  <c r="BB2393" i="236"/>
  <c r="BB2394" i="236"/>
  <c r="BB2395" i="236"/>
  <c r="BB2396" i="236"/>
  <c r="BB2397" i="236"/>
  <c r="BB2398" i="236"/>
  <c r="BB2399" i="236"/>
  <c r="BB2400" i="236"/>
  <c r="BB2401" i="236"/>
  <c r="BB2402" i="236"/>
  <c r="BB2403" i="236"/>
  <c r="BB2404" i="236"/>
  <c r="BB2405" i="236"/>
  <c r="BB2406" i="236"/>
  <c r="BB2407" i="236"/>
  <c r="BB2408" i="236"/>
  <c r="BB2409" i="236"/>
  <c r="BB2410" i="236"/>
  <c r="BB2411" i="236"/>
  <c r="BB2412" i="236"/>
  <c r="BB2413" i="236"/>
  <c r="BB2414" i="236"/>
  <c r="BB2415" i="236"/>
  <c r="BB2416" i="236"/>
  <c r="BB2417" i="236"/>
  <c r="BB2418" i="236"/>
  <c r="BB2419" i="236"/>
  <c r="BB2420" i="236"/>
  <c r="BB2421" i="236"/>
  <c r="BB2422" i="236"/>
  <c r="BB2423" i="236"/>
  <c r="BB2424" i="236"/>
  <c r="BB2425" i="236"/>
  <c r="BB2426" i="236"/>
  <c r="BB2427" i="236"/>
  <c r="BB2428" i="236"/>
  <c r="BB2429" i="236"/>
  <c r="BB2430" i="236"/>
  <c r="BB2431" i="236"/>
  <c r="BB2432" i="236"/>
  <c r="BB2433" i="236"/>
  <c r="BB2434" i="236"/>
  <c r="BB2435" i="236"/>
  <c r="BB2436" i="236"/>
  <c r="BB2437" i="236"/>
  <c r="BB2438" i="236"/>
  <c r="BB2439" i="236"/>
  <c r="BB2440" i="236"/>
  <c r="BB2441" i="236"/>
  <c r="BB2442" i="236"/>
  <c r="BB2443" i="236"/>
  <c r="BB2444" i="236"/>
  <c r="BB2445" i="236"/>
  <c r="BB2446" i="236"/>
  <c r="BB2447" i="236"/>
  <c r="BB2448" i="236"/>
  <c r="BB2449" i="236"/>
  <c r="BB2450" i="236"/>
  <c r="BB2451" i="236"/>
  <c r="BB2452" i="236"/>
  <c r="BB2453" i="236"/>
  <c r="BB2454" i="236"/>
  <c r="BB2455" i="236"/>
  <c r="BB2456" i="236"/>
  <c r="BB2457" i="236"/>
  <c r="BB2458" i="236"/>
  <c r="BB2459" i="236"/>
  <c r="BB2460" i="236"/>
  <c r="BB2461" i="236"/>
  <c r="BB2462" i="236"/>
  <c r="BB2463" i="236"/>
  <c r="BB2464" i="236"/>
  <c r="BB2465" i="236"/>
  <c r="BB2466" i="236"/>
  <c r="BB2467" i="236"/>
  <c r="BB2468" i="236"/>
  <c r="BB2469" i="236"/>
  <c r="BB2470" i="236"/>
  <c r="BB2471" i="236"/>
  <c r="BB2472" i="236"/>
  <c r="BB2473" i="236"/>
  <c r="BB2474" i="236"/>
  <c r="BB2475" i="236"/>
  <c r="BB2476" i="236"/>
  <c r="BB2477" i="236"/>
  <c r="BB2478" i="236"/>
  <c r="BB2479" i="236"/>
  <c r="BB2480" i="236"/>
  <c r="BB2481" i="236"/>
  <c r="BB2482" i="236"/>
  <c r="BB2483" i="236"/>
  <c r="BB2484" i="236"/>
  <c r="BB2485" i="236"/>
  <c r="BB2486" i="236"/>
  <c r="BB2487" i="236"/>
  <c r="BB2488" i="236"/>
  <c r="BB2489" i="236"/>
  <c r="BB2490" i="236"/>
  <c r="BB2491" i="236"/>
  <c r="BB2492" i="236"/>
  <c r="BB2493" i="236"/>
  <c r="BB2494" i="236"/>
  <c r="BB2495" i="236"/>
  <c r="BB2496" i="236"/>
  <c r="BB2497" i="236"/>
  <c r="BB2498" i="236"/>
  <c r="BB2499" i="236"/>
  <c r="BB2500" i="236"/>
  <c r="BB2501" i="236"/>
  <c r="BB2502" i="236"/>
  <c r="BB2503" i="236"/>
  <c r="BB2504" i="236"/>
  <c r="BB2505" i="236"/>
  <c r="BB2506" i="236"/>
  <c r="BB2507" i="236"/>
  <c r="BB2508" i="236"/>
  <c r="BB2509" i="236"/>
  <c r="BB2510" i="236"/>
  <c r="BB2511" i="236"/>
  <c r="BB2512" i="236"/>
  <c r="BB2513" i="236"/>
  <c r="BB2514" i="236"/>
  <c r="BB2515" i="236"/>
  <c r="BB2516" i="236"/>
  <c r="BB2517" i="236"/>
  <c r="BB2518" i="236"/>
  <c r="BB2519" i="236"/>
  <c r="BB2520" i="236"/>
  <c r="BB2521" i="236"/>
  <c r="BB2522" i="236"/>
  <c r="BB2523" i="236"/>
  <c r="BB2524" i="236"/>
  <c r="BB2525" i="236"/>
  <c r="BB2526" i="236"/>
  <c r="BB2527" i="236"/>
  <c r="BB2528" i="236"/>
  <c r="BB2529" i="236"/>
  <c r="BB2530" i="236"/>
  <c r="BB2531" i="236"/>
  <c r="BB2532" i="236"/>
  <c r="BB2533" i="236"/>
  <c r="BB2534" i="236"/>
  <c r="BB2535" i="236"/>
  <c r="BB2536" i="236"/>
  <c r="BB2537" i="236"/>
  <c r="BB2538" i="236"/>
  <c r="BB2539" i="236"/>
  <c r="BB2540" i="236"/>
  <c r="BB2541" i="236"/>
  <c r="BB2542" i="236"/>
  <c r="BB2543" i="236"/>
  <c r="BB2544" i="236"/>
  <c r="BB2545" i="236"/>
  <c r="BB2546" i="236"/>
  <c r="BB2547" i="236"/>
  <c r="BB2548" i="236"/>
  <c r="BB2549" i="236"/>
  <c r="BB2550" i="236"/>
  <c r="BB2551" i="236"/>
  <c r="BB2552" i="236"/>
  <c r="BB2553" i="236"/>
  <c r="BB2554" i="236"/>
  <c r="BB2555" i="236"/>
  <c r="BB2556" i="236"/>
  <c r="BB2557" i="236"/>
  <c r="BB2558" i="236"/>
  <c r="BB2559" i="236"/>
  <c r="BB2560" i="236"/>
  <c r="BB2561" i="236"/>
  <c r="BB2562" i="236"/>
  <c r="BB2563" i="236"/>
  <c r="BB2564" i="236"/>
  <c r="BB2565" i="236"/>
  <c r="BB2566" i="236"/>
  <c r="BB2567" i="236"/>
  <c r="BB2568" i="236"/>
  <c r="BB2569" i="236"/>
  <c r="BB2570" i="236"/>
  <c r="BB2571" i="236"/>
  <c r="BB2572" i="236"/>
  <c r="BB2573" i="236"/>
  <c r="BB2574" i="236"/>
  <c r="BB2575" i="236"/>
  <c r="BB2576" i="236"/>
  <c r="BB2577" i="236"/>
  <c r="BB2578" i="236"/>
  <c r="BB2579" i="236"/>
  <c r="BB2580" i="236"/>
  <c r="BB2581" i="236"/>
  <c r="BB2582" i="236"/>
  <c r="BB2583" i="236"/>
  <c r="BB2584" i="236"/>
  <c r="BB2585" i="236"/>
  <c r="BB2586" i="236"/>
  <c r="BB2587" i="236"/>
  <c r="BB2588" i="236"/>
  <c r="BB2589" i="236"/>
  <c r="BB2590" i="236"/>
  <c r="BB2591" i="236"/>
  <c r="BB2592" i="236"/>
  <c r="BB2593" i="236"/>
  <c r="BB2594" i="236"/>
  <c r="BB2595" i="236"/>
  <c r="BB2596" i="236"/>
  <c r="BB2597" i="236"/>
  <c r="BB2598" i="236"/>
  <c r="BB2599" i="236"/>
  <c r="BB2600" i="236"/>
  <c r="BB2601" i="236"/>
  <c r="BB2602" i="236"/>
  <c r="BB2603" i="236"/>
  <c r="BB2604" i="236"/>
  <c r="BB2605" i="236"/>
  <c r="BB2606" i="236"/>
  <c r="BB2607" i="236"/>
  <c r="BB2608" i="236"/>
  <c r="BB2609" i="236"/>
  <c r="BB2610" i="236"/>
  <c r="BB2611" i="236"/>
  <c r="BB2612" i="236"/>
  <c r="BB2613" i="236"/>
  <c r="BB2614" i="236"/>
  <c r="BB2615" i="236"/>
  <c r="BB2616" i="236"/>
  <c r="BB2617" i="236"/>
  <c r="BB2618" i="236"/>
  <c r="BB2619" i="236"/>
  <c r="BB2620" i="236"/>
  <c r="BB2621" i="236"/>
  <c r="BB2622" i="236"/>
  <c r="BB2623" i="236"/>
  <c r="BB2624" i="236"/>
  <c r="BB2625" i="236"/>
  <c r="BB2626" i="236"/>
  <c r="BB2627" i="236"/>
  <c r="BB2628" i="236"/>
  <c r="BB2629" i="236"/>
  <c r="BB2630" i="236"/>
  <c r="BB2631" i="236"/>
  <c r="BB2632" i="236"/>
  <c r="BB2633" i="236"/>
  <c r="BB2634" i="236"/>
  <c r="BB2635" i="236"/>
  <c r="BB2636" i="236"/>
  <c r="BB2637" i="236"/>
  <c r="BB2638" i="236"/>
  <c r="BB2639" i="236"/>
  <c r="BB2640" i="236"/>
  <c r="BB2641" i="236"/>
  <c r="BB2642" i="236"/>
  <c r="BB2643" i="236"/>
  <c r="BB2644" i="236"/>
  <c r="BB2645" i="236"/>
  <c r="BB2646" i="236"/>
  <c r="BB2647" i="236"/>
  <c r="BB2648" i="236"/>
  <c r="BB2649" i="236"/>
  <c r="BB2650" i="236"/>
  <c r="BB2651" i="236"/>
  <c r="BB2652" i="236"/>
  <c r="BB2653" i="236"/>
  <c r="BB2654" i="236"/>
  <c r="BB2655" i="236"/>
  <c r="BB2656" i="236"/>
  <c r="BB2657" i="236"/>
  <c r="BB2658" i="236"/>
  <c r="BB2659" i="236"/>
  <c r="BB2660" i="236"/>
  <c r="BB2661" i="236"/>
  <c r="BB2662" i="236"/>
  <c r="BB2663" i="236"/>
  <c r="BB2664" i="236"/>
  <c r="BB2665" i="236"/>
  <c r="BB2666" i="236"/>
  <c r="BB2667" i="236"/>
  <c r="BB2668" i="236"/>
  <c r="BB2669" i="236"/>
  <c r="BB2670" i="236"/>
  <c r="BB2671" i="236"/>
  <c r="BB2672" i="236"/>
  <c r="BB2673" i="236"/>
  <c r="BB2674" i="236"/>
  <c r="BB2675" i="236"/>
  <c r="BB2676" i="236"/>
  <c r="BB2677" i="236"/>
  <c r="BB2678" i="236"/>
  <c r="BB2679" i="236"/>
  <c r="BB2680" i="236"/>
  <c r="BB2681" i="236"/>
  <c r="BB2682" i="236"/>
  <c r="BB2683" i="236"/>
  <c r="BB2684" i="236"/>
  <c r="BB2685" i="236"/>
  <c r="BB2686" i="236"/>
  <c r="BB2687" i="236"/>
  <c r="BB2688" i="236"/>
  <c r="BB2689" i="236"/>
  <c r="BB2690" i="236"/>
  <c r="BB2691" i="236"/>
  <c r="BB2692" i="236"/>
  <c r="BB2693" i="236"/>
  <c r="BB2694" i="236"/>
  <c r="BB2695" i="236"/>
  <c r="BB2696" i="236"/>
  <c r="BB2697" i="236"/>
  <c r="BB2698" i="236"/>
  <c r="BB2699" i="236"/>
  <c r="BB2700" i="236"/>
  <c r="BB2701" i="236"/>
  <c r="BB2702" i="236"/>
  <c r="BB2703" i="236"/>
  <c r="BB2704" i="236"/>
  <c r="BB2705" i="236"/>
  <c r="BB2706" i="236"/>
  <c r="BB2707" i="236"/>
  <c r="BB2708" i="236"/>
  <c r="BB2709" i="236"/>
  <c r="BB2710" i="236"/>
  <c r="BB2711" i="236"/>
  <c r="BB2712" i="236"/>
  <c r="BB2713" i="236"/>
  <c r="BB2714" i="236"/>
  <c r="BB2715" i="236"/>
  <c r="BB2716" i="236"/>
  <c r="BB2717" i="236"/>
  <c r="BB2718" i="236"/>
  <c r="BB2719" i="236"/>
  <c r="BB2720" i="236"/>
  <c r="BB2721" i="236"/>
  <c r="BB2722" i="236"/>
  <c r="BB2723" i="236"/>
  <c r="BB2724" i="236"/>
  <c r="BB2725" i="236"/>
  <c r="BB2726" i="236"/>
  <c r="BB2727" i="236"/>
  <c r="BB2728" i="236"/>
  <c r="BB2729" i="236"/>
  <c r="BB2730" i="236"/>
  <c r="BB2731" i="236"/>
  <c r="BB2732" i="236"/>
  <c r="BB2733" i="236"/>
  <c r="BB2734" i="236"/>
  <c r="BB2735" i="236"/>
  <c r="BB2736" i="236"/>
  <c r="BB2737" i="236"/>
  <c r="BB2738" i="236"/>
  <c r="BB2739" i="236"/>
  <c r="BB2740" i="236"/>
  <c r="BB2741" i="236"/>
  <c r="BB2742" i="236"/>
  <c r="BB2743" i="236"/>
  <c r="BB2744" i="236"/>
  <c r="BB2745" i="236"/>
  <c r="BB2746" i="236"/>
  <c r="BB2747" i="236"/>
  <c r="BB2748" i="236"/>
  <c r="BB2749" i="236"/>
  <c r="BB2750" i="236"/>
  <c r="BB2751" i="236"/>
  <c r="BB2752" i="236"/>
  <c r="BB2753" i="236"/>
  <c r="BB2754" i="236"/>
  <c r="BB2755" i="236"/>
  <c r="BB2756" i="236"/>
  <c r="BB2757" i="236"/>
  <c r="BB2758" i="236"/>
  <c r="BB2759" i="236"/>
  <c r="BB2760" i="236"/>
  <c r="BB2761" i="236"/>
  <c r="BB2762" i="236"/>
  <c r="BB2763" i="236"/>
  <c r="BB2764" i="236"/>
  <c r="BB2765" i="236"/>
  <c r="BB2766" i="236"/>
  <c r="BB2767" i="236"/>
  <c r="BB2768" i="236"/>
  <c r="BB2769" i="236"/>
  <c r="BB2770" i="236"/>
  <c r="BB2771" i="236"/>
  <c r="BB2772" i="236"/>
  <c r="BB2773" i="236"/>
  <c r="BB2774" i="236"/>
  <c r="BB2775" i="236"/>
  <c r="BB2776" i="236"/>
  <c r="BB2777" i="236"/>
  <c r="BB2778" i="236"/>
  <c r="BB2779" i="236"/>
  <c r="BB2780" i="236"/>
  <c r="BB2781" i="236"/>
  <c r="BB2782" i="236"/>
  <c r="BB2783" i="236"/>
  <c r="BB2784" i="236"/>
  <c r="BB2785" i="236"/>
  <c r="BB2786" i="236"/>
  <c r="BB2787" i="236"/>
  <c r="BB2788" i="236"/>
  <c r="BB2789" i="236"/>
  <c r="BB2790" i="236"/>
  <c r="BB2791" i="236"/>
  <c r="BB2792" i="236"/>
  <c r="BB2793" i="236"/>
  <c r="BB2794" i="236"/>
  <c r="BB2795" i="236"/>
  <c r="BB2796" i="236"/>
  <c r="BB2797" i="236"/>
  <c r="BB2798" i="236"/>
  <c r="BB2799" i="236"/>
  <c r="BB2800" i="236"/>
  <c r="BB2801" i="236"/>
  <c r="BB2802" i="236"/>
  <c r="BB2803" i="236"/>
  <c r="BB2804" i="236"/>
  <c r="BB2805" i="236"/>
  <c r="BB2806" i="236"/>
  <c r="BB2807" i="236"/>
  <c r="BB2808" i="236"/>
  <c r="BB2809" i="236"/>
  <c r="BB2810" i="236"/>
  <c r="BB2811" i="236"/>
  <c r="BB2812" i="236"/>
  <c r="BB2813" i="236"/>
  <c r="BB2814" i="236"/>
  <c r="BB2815" i="236"/>
  <c r="BB2816" i="236"/>
  <c r="BB2817" i="236"/>
  <c r="BB2818" i="236"/>
  <c r="BB2819" i="236"/>
  <c r="BB2820" i="236"/>
  <c r="BB2821" i="236"/>
  <c r="BB2822" i="236"/>
  <c r="BB2823" i="236"/>
  <c r="BB2824" i="236"/>
  <c r="BB2825" i="236"/>
  <c r="BB2826" i="236"/>
  <c r="BB2827" i="236"/>
  <c r="BB2828" i="236"/>
  <c r="BB2829" i="236"/>
  <c r="BB2830" i="236"/>
  <c r="BB2831" i="236"/>
  <c r="BB2832" i="236"/>
  <c r="BB2833" i="236"/>
  <c r="BB2834" i="236"/>
  <c r="BB2835" i="236"/>
  <c r="BB2836" i="236"/>
  <c r="BB2837" i="236"/>
  <c r="BB2838" i="236"/>
  <c r="BB2839" i="236"/>
  <c r="BB2840" i="236"/>
  <c r="BB2841" i="236"/>
  <c r="BB2842" i="236"/>
  <c r="BB2843" i="236"/>
  <c r="BB2844" i="236"/>
  <c r="BB2845" i="236"/>
  <c r="BB2846" i="236"/>
  <c r="BB2847" i="236"/>
  <c r="BB2848" i="236"/>
  <c r="BB2849" i="236"/>
  <c r="BB2850" i="236"/>
  <c r="BB2851" i="236"/>
  <c r="BB2852" i="236"/>
  <c r="BB2853" i="236"/>
  <c r="BB2854" i="236"/>
  <c r="BB2855" i="236"/>
  <c r="BB2856" i="236"/>
  <c r="BB2857" i="236"/>
  <c r="BB2858" i="236"/>
  <c r="BB2859" i="236"/>
  <c r="BB2860" i="236"/>
  <c r="BB2861" i="236"/>
  <c r="BB2862" i="236"/>
  <c r="BB2863" i="236"/>
  <c r="BB2864" i="236"/>
  <c r="BB2865" i="236"/>
  <c r="BB2866" i="236"/>
  <c r="BB2867" i="236"/>
  <c r="BB2868" i="236"/>
  <c r="BB2869" i="236"/>
  <c r="BB2870" i="236"/>
  <c r="BB2871" i="236"/>
  <c r="BB2872" i="236"/>
  <c r="BB2873" i="236"/>
  <c r="BB2874" i="236"/>
  <c r="BB2875" i="236"/>
  <c r="BB2876" i="236"/>
  <c r="BB2877" i="236"/>
  <c r="BB2878" i="236"/>
  <c r="BB2879" i="236"/>
  <c r="BB2880" i="236"/>
  <c r="BB2881" i="236"/>
  <c r="BB2882" i="236"/>
  <c r="BB2883" i="236"/>
  <c r="BB2884" i="236"/>
  <c r="BB2885" i="236"/>
  <c r="BB2886" i="236"/>
  <c r="BB2887" i="236"/>
  <c r="BB2888" i="236"/>
  <c r="BB2889" i="236"/>
  <c r="BB2890" i="236"/>
  <c r="BB2891" i="236"/>
  <c r="BB2892" i="236"/>
  <c r="BB2893" i="236"/>
  <c r="BB2894" i="236"/>
  <c r="BB2895" i="236"/>
  <c r="BB2896" i="236"/>
  <c r="BB2897" i="236"/>
  <c r="BB2898" i="236"/>
  <c r="BB2899" i="236"/>
  <c r="BB2900" i="236"/>
  <c r="BB2901" i="236"/>
  <c r="BB2902" i="236"/>
  <c r="BB2903" i="236"/>
  <c r="BB2904" i="236"/>
  <c r="BB2905" i="236"/>
  <c r="BB2906" i="236"/>
  <c r="BB2907" i="236"/>
  <c r="BB2908" i="236"/>
  <c r="BB2909" i="236"/>
  <c r="BB2910" i="236"/>
  <c r="BB2911" i="236"/>
  <c r="BB2912" i="236"/>
  <c r="BB2913" i="236"/>
  <c r="BB2914" i="236"/>
  <c r="BB2915" i="236"/>
  <c r="BB2916" i="236"/>
  <c r="BB2917" i="236"/>
  <c r="BB2918" i="236"/>
  <c r="BB2919" i="236"/>
  <c r="BB2920" i="236"/>
  <c r="BB2921" i="236"/>
  <c r="BB2922" i="236"/>
  <c r="BB2923" i="236"/>
  <c r="BB2924" i="236"/>
  <c r="BB2925" i="236"/>
  <c r="BB2926" i="236"/>
  <c r="BB2927" i="236"/>
  <c r="BB2928" i="236"/>
  <c r="BB2929" i="236"/>
  <c r="BB2930" i="236"/>
  <c r="BB2931" i="236"/>
  <c r="BB2932" i="236"/>
  <c r="BB2933" i="236"/>
  <c r="BB2934" i="236"/>
  <c r="BB2935" i="236"/>
  <c r="BB2936" i="236"/>
  <c r="BB2937" i="236"/>
  <c r="BB2938" i="236"/>
  <c r="BB2939" i="236"/>
  <c r="BB2940" i="236"/>
  <c r="BB2941" i="236"/>
  <c r="BB2942" i="236"/>
  <c r="BB2943" i="236"/>
  <c r="BB2944" i="236"/>
  <c r="BB2945" i="236"/>
  <c r="BB2946" i="236"/>
  <c r="BB2947" i="236"/>
  <c r="BB2948" i="236"/>
  <c r="BB2949" i="236"/>
  <c r="BB2950" i="236"/>
  <c r="BB2951" i="236"/>
  <c r="BB2952" i="236"/>
  <c r="BB2953" i="236"/>
  <c r="BB2954" i="236"/>
  <c r="BB2955" i="236"/>
  <c r="BB2956" i="236"/>
  <c r="BB2957" i="236"/>
  <c r="BB2958" i="236"/>
  <c r="BB2959" i="236"/>
  <c r="BB2960" i="236"/>
  <c r="BB2961" i="236"/>
  <c r="BB2962" i="236"/>
  <c r="BB2963" i="236"/>
  <c r="BB2964" i="236"/>
  <c r="BB2965" i="236"/>
  <c r="BB2966" i="236"/>
  <c r="BB2967" i="236"/>
  <c r="BB2968" i="236"/>
  <c r="BB2969" i="236"/>
  <c r="BB2970" i="236"/>
  <c r="BB2971" i="236"/>
  <c r="BB2972" i="236"/>
  <c r="BB2973" i="236"/>
  <c r="BB2974" i="236"/>
  <c r="BB2975" i="236"/>
  <c r="BB2976" i="236"/>
  <c r="BB2977" i="236"/>
  <c r="BB2978" i="236"/>
  <c r="BB2979" i="236"/>
  <c r="BB2980" i="236"/>
  <c r="BB2981" i="236"/>
  <c r="BB2982" i="236"/>
  <c r="BB2983" i="236"/>
  <c r="BB2984" i="236"/>
  <c r="BB2985" i="236"/>
  <c r="BB2986" i="236"/>
  <c r="BB2987" i="236"/>
  <c r="BB2988" i="236"/>
  <c r="BB2989" i="236"/>
  <c r="BB2990" i="236"/>
  <c r="BB2991" i="236"/>
  <c r="BB2992" i="236"/>
  <c r="BB2993" i="236"/>
  <c r="BB2994" i="236"/>
  <c r="BB2995" i="236"/>
  <c r="BB2996" i="236"/>
  <c r="BB2997" i="236"/>
  <c r="BB2998" i="236"/>
  <c r="BB2999" i="236"/>
  <c r="BB3000" i="236"/>
  <c r="BB3001" i="236"/>
  <c r="BB3002" i="236"/>
  <c r="BB3003" i="236"/>
  <c r="BB3004" i="236"/>
  <c r="BB3005" i="236"/>
  <c r="BB3006" i="236"/>
  <c r="BB3007" i="236"/>
  <c r="BB3008" i="236"/>
  <c r="BB3009" i="236"/>
  <c r="BB3010" i="236"/>
  <c r="BB3011" i="236"/>
  <c r="BB3012" i="236"/>
  <c r="BB3013" i="236"/>
  <c r="BB3014" i="236"/>
  <c r="BB3015" i="236"/>
  <c r="BB3016" i="236"/>
  <c r="BB3017" i="236"/>
  <c r="BB3018" i="236"/>
  <c r="BB3019" i="236"/>
  <c r="BB3020" i="236"/>
  <c r="BB3021" i="236"/>
  <c r="BB3022" i="236"/>
  <c r="BB3023" i="236"/>
  <c r="BB3024" i="236"/>
  <c r="BB3025" i="236"/>
  <c r="BB3026" i="236"/>
  <c r="BB3027" i="236"/>
  <c r="BB3028" i="236"/>
  <c r="BB3029" i="236"/>
  <c r="BB3030" i="236"/>
  <c r="BB3031" i="236"/>
  <c r="BB3032" i="236"/>
  <c r="BB3033" i="236"/>
  <c r="BB3034" i="236"/>
  <c r="BB3035" i="236"/>
  <c r="BB3036" i="236"/>
  <c r="BB3037" i="236"/>
  <c r="BB3038" i="236"/>
  <c r="BB3039" i="236"/>
  <c r="BB3040" i="236"/>
  <c r="BB3041" i="236"/>
  <c r="BB3042" i="236"/>
  <c r="BB3043" i="236"/>
  <c r="BB3044" i="236"/>
  <c r="BB3045" i="236"/>
  <c r="BB3046" i="236"/>
  <c r="BB3047" i="236"/>
  <c r="BB3048" i="236"/>
  <c r="BB3049" i="236"/>
  <c r="BB3050" i="236"/>
  <c r="BB3051" i="236"/>
  <c r="BB3052" i="236"/>
  <c r="BB3053" i="236"/>
  <c r="BB3054" i="236"/>
  <c r="BB3055" i="236"/>
  <c r="BB3056" i="236"/>
  <c r="BB3057" i="236"/>
  <c r="BB3058" i="236"/>
  <c r="BB3059" i="236"/>
  <c r="BB3060" i="236"/>
  <c r="BB3061" i="236"/>
  <c r="BB3062" i="236"/>
  <c r="BB3063" i="236"/>
  <c r="BB3064" i="236"/>
  <c r="BB3065" i="236"/>
  <c r="BB3066" i="236"/>
  <c r="BB3067" i="236"/>
  <c r="BB3068" i="236"/>
  <c r="BB3069" i="236"/>
  <c r="BB3070" i="236"/>
  <c r="BB3071" i="236"/>
  <c r="BB3072" i="236"/>
  <c r="BB3073" i="236"/>
  <c r="BB3074" i="236"/>
  <c r="BB3075" i="236"/>
  <c r="BB3076" i="236"/>
  <c r="BB3077" i="236"/>
  <c r="BB3078" i="236"/>
  <c r="BB3079" i="236"/>
  <c r="BB3080" i="236"/>
  <c r="BB3081" i="236"/>
  <c r="BB3082" i="236"/>
  <c r="BB3083" i="236"/>
  <c r="BB3084" i="236"/>
  <c r="BB3085" i="236"/>
  <c r="BB3086" i="236"/>
  <c r="BB3087" i="236"/>
  <c r="BB3088" i="236"/>
  <c r="BB3089" i="236"/>
  <c r="BB3090" i="236"/>
  <c r="BB3091" i="236"/>
  <c r="BB3092" i="236"/>
  <c r="BB3093" i="236"/>
  <c r="BB3094" i="236"/>
  <c r="BB3095" i="236"/>
  <c r="BB3096" i="236"/>
  <c r="BB3097" i="236"/>
  <c r="BB3098" i="236"/>
  <c r="BB3099" i="236"/>
  <c r="BB3100" i="236"/>
  <c r="BB3101" i="236"/>
  <c r="BB3102" i="236"/>
  <c r="BB3103" i="236"/>
  <c r="BB3104" i="236"/>
  <c r="BB3105" i="236"/>
  <c r="BB3106" i="236"/>
  <c r="BB3107" i="236"/>
  <c r="BB3108" i="236"/>
  <c r="BB3109" i="236"/>
  <c r="BB3110" i="236"/>
  <c r="BB3111" i="236"/>
  <c r="BB3112" i="236"/>
  <c r="BB3113" i="236"/>
  <c r="BB3114" i="236"/>
  <c r="BB3115" i="236"/>
  <c r="BB3116" i="236"/>
  <c r="BB3117" i="236"/>
  <c r="BB3118" i="236"/>
  <c r="BB3119" i="236"/>
  <c r="BB3120" i="236"/>
  <c r="BB3121" i="236"/>
  <c r="BB3122" i="236"/>
  <c r="BB3123" i="236"/>
  <c r="BB3124" i="236"/>
  <c r="BB3125" i="236"/>
  <c r="BB3126" i="236"/>
  <c r="BB3127" i="236"/>
  <c r="BB3128" i="236"/>
  <c r="BB3129" i="236"/>
  <c r="BB3130" i="236"/>
  <c r="BB3131" i="236"/>
  <c r="BB3132" i="236"/>
  <c r="BB3133" i="236"/>
  <c r="BB3134" i="236"/>
  <c r="BB3135" i="236"/>
  <c r="BB3136" i="236"/>
  <c r="BB3137" i="236"/>
  <c r="BB3138" i="236"/>
  <c r="BB3139" i="236"/>
  <c r="BB3140" i="236"/>
  <c r="BB3141" i="236"/>
  <c r="BB3142" i="236"/>
  <c r="BB3143" i="236"/>
  <c r="BB3144" i="236"/>
  <c r="BB3145" i="236"/>
  <c r="BB3146" i="236"/>
  <c r="BB3147" i="236"/>
  <c r="BB3148" i="236"/>
  <c r="BB3149" i="236"/>
  <c r="BB3150" i="236"/>
  <c r="BB3151" i="236"/>
  <c r="BB3152" i="236"/>
  <c r="BB3153" i="236"/>
  <c r="BB3154" i="236"/>
  <c r="BB3155" i="236"/>
  <c r="BB3156" i="236"/>
  <c r="BB3157" i="236"/>
  <c r="BB3158" i="236"/>
  <c r="BB3159" i="236"/>
  <c r="BB3160" i="236"/>
  <c r="BB3161" i="236"/>
  <c r="BB3162" i="236"/>
  <c r="BB3163" i="236"/>
  <c r="BB3164" i="236"/>
  <c r="BB3165" i="236"/>
  <c r="BB3166" i="236"/>
  <c r="BB3167" i="236"/>
  <c r="BB3168" i="236"/>
  <c r="BB3169" i="236"/>
  <c r="BB3170" i="236"/>
  <c r="BB3171" i="236"/>
  <c r="BB3172" i="236"/>
  <c r="BB3173" i="236"/>
  <c r="BB3174" i="236"/>
  <c r="BB3175" i="236"/>
  <c r="BB3176" i="236"/>
  <c r="BB3177" i="236"/>
  <c r="BB3178" i="236"/>
  <c r="BB3179" i="236"/>
  <c r="BB3180" i="236"/>
  <c r="BB3181" i="236"/>
  <c r="BB3182" i="236"/>
  <c r="BB3183" i="236"/>
  <c r="BB3184" i="236"/>
  <c r="BB3185" i="236"/>
  <c r="BB3186" i="236"/>
  <c r="BB3187" i="236"/>
  <c r="BB3188" i="236"/>
  <c r="BB3189" i="236"/>
  <c r="BB3190" i="236"/>
  <c r="BB3191" i="236"/>
  <c r="BB3192" i="236"/>
  <c r="BB3193" i="236"/>
  <c r="BB3194" i="236"/>
  <c r="BB3195" i="236"/>
  <c r="BB3196" i="236"/>
  <c r="BB3197" i="236"/>
  <c r="BB3198" i="236"/>
  <c r="BB3199" i="236"/>
  <c r="BB3200" i="236"/>
  <c r="BB3201" i="236"/>
  <c r="BB3202" i="236"/>
  <c r="BB3203" i="236"/>
  <c r="BB3204" i="236"/>
  <c r="BB3205" i="236"/>
  <c r="BB3206" i="236"/>
  <c r="BB3207" i="236"/>
  <c r="BB3208" i="236"/>
  <c r="BB3209" i="236"/>
  <c r="BB3210" i="236"/>
  <c r="BB3211" i="236"/>
  <c r="BB3212" i="236"/>
  <c r="BB3213" i="236"/>
  <c r="BB3214" i="236"/>
  <c r="BB3215" i="236"/>
  <c r="BB3216" i="236"/>
  <c r="BB3217" i="236"/>
  <c r="BB3218" i="236"/>
  <c r="BB3219" i="236"/>
  <c r="BB3220" i="236"/>
  <c r="BB3221" i="236"/>
  <c r="BB3222" i="236"/>
  <c r="BB3223" i="236"/>
  <c r="BB3224" i="236"/>
  <c r="BB3225" i="236"/>
  <c r="BB3226" i="236"/>
  <c r="BB3227" i="236"/>
  <c r="BB3228" i="236"/>
  <c r="BB3229" i="236"/>
  <c r="BB3230" i="236"/>
  <c r="BB3231" i="236"/>
  <c r="BB3232" i="236"/>
  <c r="BB3233" i="236"/>
  <c r="BB3234" i="236"/>
  <c r="BB3235" i="236"/>
  <c r="BB3236" i="236"/>
  <c r="BB3237" i="236"/>
  <c r="BB3238" i="236"/>
  <c r="BB3239" i="236"/>
  <c r="BB3240" i="236"/>
  <c r="BB3241" i="236"/>
  <c r="BB3242" i="236"/>
  <c r="BB3243" i="236"/>
  <c r="BB3244" i="236"/>
  <c r="BB3245" i="236"/>
  <c r="BB3246" i="236"/>
  <c r="BB3247" i="236"/>
  <c r="BB3248" i="236"/>
  <c r="BB3249" i="236"/>
  <c r="BB3250" i="236"/>
  <c r="BB3251" i="236"/>
  <c r="BB3252" i="236"/>
  <c r="BB3253" i="236"/>
  <c r="BB3254" i="236"/>
  <c r="BB3255" i="236"/>
  <c r="BB3256" i="236"/>
  <c r="BB3257" i="236"/>
  <c r="BB3258" i="236"/>
  <c r="BB3259" i="236"/>
  <c r="BB3260" i="236"/>
  <c r="BB3261" i="236"/>
  <c r="BB3262" i="236"/>
  <c r="BB3263" i="236"/>
  <c r="BB3264" i="236"/>
  <c r="BB3265" i="236"/>
  <c r="BB3266" i="236"/>
  <c r="BB3267" i="236"/>
  <c r="BB3268" i="236"/>
  <c r="BB3269" i="236"/>
  <c r="BB3270" i="236"/>
  <c r="BB3271" i="236"/>
  <c r="BB3272" i="236"/>
  <c r="BB3273" i="236"/>
  <c r="BB3274" i="236"/>
  <c r="BB3275" i="236"/>
  <c r="BB3276" i="236"/>
  <c r="BB3277" i="236"/>
  <c r="BB3278" i="236"/>
  <c r="BB3279" i="236"/>
  <c r="BB3280" i="236"/>
  <c r="BB3281" i="236"/>
  <c r="BB3282" i="236"/>
  <c r="BB3283" i="236"/>
  <c r="BB3284" i="236"/>
  <c r="BB3285" i="236"/>
  <c r="BB3286" i="236"/>
  <c r="BB3287" i="236"/>
  <c r="BB3288" i="236"/>
  <c r="BB3289" i="236"/>
  <c r="BB3290" i="236"/>
  <c r="BB3291" i="236"/>
  <c r="BB3292" i="236"/>
  <c r="BB3293" i="236"/>
  <c r="BB3294" i="236"/>
  <c r="BB3295" i="236"/>
  <c r="BB3296" i="236"/>
  <c r="BB3297" i="236"/>
  <c r="BB3298" i="236"/>
  <c r="BB3299" i="236"/>
  <c r="BB3300" i="236"/>
  <c r="BB3301" i="236"/>
  <c r="BB3302" i="236"/>
  <c r="BB3303" i="236"/>
  <c r="BB3304" i="236"/>
  <c r="BB3305" i="236"/>
  <c r="BB3306" i="236"/>
  <c r="BB3307" i="236"/>
  <c r="BB3308" i="236"/>
  <c r="BB3309" i="236"/>
  <c r="BB3310" i="236"/>
  <c r="BB3311" i="236"/>
  <c r="BB3312" i="236"/>
  <c r="BB3313" i="236"/>
  <c r="BB3314" i="236"/>
  <c r="BB3315" i="236"/>
  <c r="BB3316" i="236"/>
  <c r="BB3317" i="236"/>
  <c r="BB3318" i="236"/>
  <c r="BB3319" i="236"/>
  <c r="BB3320" i="236"/>
  <c r="BB3321" i="236"/>
  <c r="BB3322" i="236"/>
  <c r="BB3323" i="236"/>
  <c r="BB3324" i="236"/>
  <c r="BB3325" i="236"/>
  <c r="BB3326" i="236"/>
  <c r="BB3327" i="236"/>
  <c r="BB3328" i="236"/>
  <c r="BB3329" i="236"/>
  <c r="BB3330" i="236"/>
  <c r="BB3331" i="236"/>
  <c r="BB3332" i="236"/>
  <c r="BB3333" i="236"/>
  <c r="BB3334" i="236"/>
  <c r="BB3335" i="236"/>
  <c r="BB3336" i="236"/>
  <c r="BB3337" i="236"/>
  <c r="BB3338" i="236"/>
  <c r="BB3339" i="236"/>
  <c r="BB3340" i="236"/>
  <c r="BB3341" i="236"/>
  <c r="BB3342" i="236"/>
  <c r="BB3343" i="236"/>
  <c r="BB3344" i="236"/>
  <c r="BB3345" i="236"/>
  <c r="BB3346" i="236"/>
  <c r="BB3347" i="236"/>
  <c r="BB3348" i="236"/>
  <c r="BB3349" i="236"/>
  <c r="BB3350" i="236"/>
  <c r="BB3351" i="236"/>
  <c r="BB3352" i="236"/>
  <c r="BB3353" i="236"/>
  <c r="BB3354" i="236"/>
  <c r="BB3355" i="236"/>
  <c r="BB3356" i="236"/>
  <c r="BB3357" i="236"/>
  <c r="BB3358" i="236"/>
  <c r="BB3359" i="236"/>
  <c r="BB3360" i="236"/>
  <c r="BB3361" i="236"/>
  <c r="BB3362" i="236"/>
  <c r="BB3363" i="236"/>
  <c r="BB3364" i="236"/>
  <c r="BB3365" i="236"/>
  <c r="BB3366" i="236"/>
  <c r="BB3367" i="236"/>
  <c r="BB3368" i="236"/>
  <c r="BB3369" i="236"/>
  <c r="BB3370" i="236"/>
  <c r="BB3371" i="236"/>
  <c r="BB3372" i="236"/>
  <c r="BB3373" i="236"/>
  <c r="BB3374" i="236"/>
  <c r="BB3375" i="236"/>
  <c r="BB3376" i="236"/>
  <c r="BB3377" i="236"/>
  <c r="BB3378" i="236"/>
  <c r="BB3379" i="236"/>
  <c r="BB3380" i="236"/>
  <c r="BB3381" i="236"/>
  <c r="BB3382" i="236"/>
  <c r="BB3383" i="236"/>
  <c r="BB3384" i="236"/>
  <c r="BB3385" i="236"/>
  <c r="BB3386" i="236"/>
  <c r="BB3387" i="236"/>
  <c r="BB3388" i="236"/>
  <c r="BB3389" i="236"/>
  <c r="BB3390" i="236"/>
  <c r="BB3391" i="236"/>
  <c r="BB3392" i="236"/>
  <c r="BB3393" i="236"/>
  <c r="BB3394" i="236"/>
  <c r="BB3395" i="236"/>
  <c r="BB3396" i="236"/>
  <c r="BB3397" i="236"/>
  <c r="BB3398" i="236"/>
  <c r="BB3399" i="236"/>
  <c r="BB3400" i="236"/>
  <c r="BB3401" i="236"/>
  <c r="BB3402" i="236"/>
  <c r="BB3403" i="236"/>
  <c r="BB3404" i="236"/>
  <c r="BB3405" i="236"/>
  <c r="BB3406" i="236"/>
  <c r="BB3407" i="236"/>
  <c r="BB3408" i="236"/>
  <c r="BB3409" i="236"/>
  <c r="BB3410" i="236"/>
  <c r="BB3411" i="236"/>
  <c r="BB3412" i="236"/>
  <c r="BB3413" i="236"/>
  <c r="BB3414" i="236"/>
  <c r="BB3415" i="236"/>
  <c r="BB3416" i="236"/>
  <c r="BB3417" i="236"/>
  <c r="BB3418" i="236"/>
  <c r="BB3419" i="236"/>
  <c r="BB3420" i="236"/>
  <c r="BB3421" i="236"/>
  <c r="BB3422" i="236"/>
  <c r="BB3423" i="236"/>
  <c r="BB3424" i="236"/>
  <c r="BB3425" i="236"/>
  <c r="BB3426" i="236"/>
  <c r="BB3427" i="236"/>
  <c r="BB3428" i="236"/>
  <c r="BB3429" i="236"/>
  <c r="BB3430" i="236"/>
  <c r="BB3431" i="236"/>
  <c r="BB3432" i="236"/>
  <c r="BB3433" i="236"/>
  <c r="BB3434" i="236"/>
  <c r="BB3435" i="236"/>
  <c r="BB3436" i="236"/>
  <c r="BB3437" i="236"/>
  <c r="BB3438" i="236"/>
  <c r="BB3439" i="236"/>
  <c r="BB3440" i="236"/>
  <c r="BB3441" i="236"/>
  <c r="BB3442" i="236"/>
  <c r="BB3443" i="236"/>
  <c r="BB3444" i="236"/>
  <c r="BB3445" i="236"/>
  <c r="BB3446" i="236"/>
  <c r="BB3447" i="236"/>
  <c r="BB3448" i="236"/>
  <c r="BB3449" i="236"/>
  <c r="BB3450" i="236"/>
  <c r="BB3451" i="236"/>
  <c r="BB3452" i="236"/>
  <c r="BB3453" i="236"/>
  <c r="BB3454" i="236"/>
  <c r="BB3455" i="236"/>
  <c r="BB3456" i="236"/>
  <c r="BB3457" i="236"/>
  <c r="BB3458" i="236"/>
  <c r="BB3459" i="236"/>
  <c r="BB3460" i="236"/>
  <c r="BB3461" i="236"/>
  <c r="BB3462" i="236"/>
  <c r="BB3463" i="236"/>
  <c r="BB3464" i="236"/>
  <c r="BB3465" i="236"/>
  <c r="BB3466" i="236"/>
  <c r="BB3467" i="236"/>
  <c r="BB3468" i="236"/>
  <c r="BB3469" i="236"/>
  <c r="BB3470" i="236"/>
  <c r="BB3471" i="236"/>
  <c r="BB3472" i="236"/>
  <c r="BB3473" i="236"/>
  <c r="BB3474" i="236"/>
  <c r="BB3475" i="236"/>
  <c r="BB3476" i="236"/>
  <c r="BB3477" i="236"/>
  <c r="BB3478" i="236"/>
  <c r="BB3479" i="236"/>
  <c r="BB3480" i="236"/>
  <c r="BB3481" i="236"/>
  <c r="BB3482" i="236"/>
  <c r="BB3483" i="236"/>
  <c r="BB3484" i="236"/>
  <c r="BB3485" i="236"/>
  <c r="BB3486" i="236"/>
  <c r="BB3487" i="236"/>
  <c r="BB3488" i="236"/>
  <c r="BB3489" i="236"/>
  <c r="BB3490" i="236"/>
  <c r="BB3491" i="236"/>
  <c r="BB3492" i="236"/>
  <c r="BB3493" i="236"/>
  <c r="BB3494" i="236"/>
  <c r="BB3495" i="236"/>
  <c r="BB3496" i="236"/>
  <c r="BB3497" i="236"/>
  <c r="BB3498" i="236"/>
  <c r="BB3499" i="236"/>
  <c r="BB3500" i="236"/>
  <c r="BB3501" i="236"/>
  <c r="BB3502" i="236"/>
  <c r="BB3503" i="236"/>
  <c r="BB3504" i="236"/>
  <c r="BB3505" i="236"/>
  <c r="BB3506" i="236"/>
  <c r="BB3507" i="236"/>
  <c r="BB3508" i="236"/>
  <c r="BB3509" i="236"/>
  <c r="BB3510" i="236"/>
  <c r="BB3511" i="236"/>
  <c r="BB3512" i="236"/>
  <c r="BB3513" i="236"/>
  <c r="BB3514" i="236"/>
  <c r="BB3515" i="236"/>
  <c r="BB3516" i="236"/>
  <c r="BB3517" i="236"/>
  <c r="BB3518" i="236"/>
  <c r="BB3519" i="236"/>
  <c r="BB3520" i="236"/>
  <c r="BB3521" i="236"/>
  <c r="BB3522" i="236"/>
  <c r="BB3523" i="236"/>
  <c r="BB3524" i="236"/>
  <c r="BB3525" i="236"/>
  <c r="BB3526" i="236"/>
  <c r="BB3527" i="236"/>
  <c r="BB3528" i="236"/>
  <c r="BB3529" i="236"/>
  <c r="BB3530" i="236"/>
  <c r="BB3531" i="236"/>
  <c r="BB3532" i="236"/>
  <c r="BB3533" i="236"/>
  <c r="BB3534" i="236"/>
  <c r="BB3535" i="236"/>
  <c r="BB3536" i="236"/>
  <c r="BB3537" i="236"/>
  <c r="BB3538" i="236"/>
  <c r="BB3539" i="236"/>
  <c r="BB3540" i="236"/>
  <c r="BB3541" i="236"/>
  <c r="BB3542" i="236"/>
  <c r="BB3543" i="236"/>
  <c r="BB3544" i="236"/>
  <c r="BB3545" i="236"/>
  <c r="BB3546" i="236"/>
  <c r="BB3547" i="236"/>
  <c r="BB3548" i="236"/>
  <c r="BB3549" i="236"/>
  <c r="BB3550" i="236"/>
  <c r="BB3551" i="236"/>
  <c r="BB3552" i="236"/>
  <c r="BB3553" i="236"/>
  <c r="BB3554" i="236"/>
  <c r="BB3555" i="236"/>
  <c r="BB3556" i="236"/>
  <c r="BB3557" i="236"/>
  <c r="BB3558" i="236"/>
  <c r="BB3559" i="236"/>
  <c r="BB3560" i="236"/>
  <c r="BB3561" i="236"/>
  <c r="BB3562" i="236"/>
  <c r="BB3563" i="236"/>
  <c r="BB3564" i="236"/>
  <c r="BB3565" i="236"/>
  <c r="BB3566" i="236"/>
  <c r="BB3567" i="236"/>
  <c r="BB3568" i="236"/>
  <c r="BB3569" i="236"/>
  <c r="BB3570" i="236"/>
  <c r="BB3571" i="236"/>
  <c r="BB3572" i="236"/>
  <c r="BB3573" i="236"/>
  <c r="BB3574" i="236"/>
  <c r="BB3575" i="236"/>
  <c r="BB3576" i="236"/>
  <c r="BB3577" i="236"/>
  <c r="BB3578" i="236"/>
  <c r="BB3579" i="236"/>
  <c r="BB3580" i="236"/>
  <c r="BB3581" i="236"/>
  <c r="BB3582" i="236"/>
  <c r="BB3583" i="236"/>
  <c r="BB3584" i="236"/>
  <c r="BB3585" i="236"/>
  <c r="BB3586" i="236"/>
  <c r="BB3587" i="236"/>
  <c r="BB3588" i="236"/>
  <c r="BB3589" i="236"/>
  <c r="BB3590" i="236"/>
  <c r="BB3591" i="236"/>
  <c r="BB3592" i="236"/>
  <c r="BB3593" i="236"/>
  <c r="BB3594" i="236"/>
  <c r="BB3595" i="236"/>
  <c r="BB3596" i="236"/>
  <c r="BB3597" i="236"/>
  <c r="BB3598" i="236"/>
  <c r="BB3599" i="236"/>
  <c r="BB3600" i="236"/>
  <c r="BB3601" i="236"/>
  <c r="BB3602" i="236"/>
  <c r="BB3603" i="236"/>
  <c r="BB3604" i="236"/>
  <c r="BB3605" i="236"/>
  <c r="BB3606" i="236"/>
  <c r="BB3607" i="236"/>
  <c r="BB3608" i="236"/>
  <c r="BB3609" i="236"/>
  <c r="BB3610" i="236"/>
  <c r="BB3611" i="236"/>
  <c r="BB3612" i="236"/>
  <c r="BB3613" i="236"/>
  <c r="BB3614" i="236"/>
  <c r="BB3615" i="236"/>
  <c r="BB3616" i="236"/>
  <c r="BB3617" i="236"/>
  <c r="BB3618" i="236"/>
  <c r="BB3619" i="236"/>
  <c r="BB3620" i="236"/>
  <c r="BB3621" i="236"/>
  <c r="BB3622" i="236"/>
  <c r="BB3623" i="236"/>
  <c r="BB3624" i="236"/>
  <c r="BB3625" i="236"/>
  <c r="BB3626" i="236"/>
  <c r="BB3627" i="236"/>
  <c r="BB3628" i="236"/>
  <c r="BB3629" i="236"/>
  <c r="BB3630" i="236"/>
  <c r="BB3631" i="236"/>
  <c r="BB3632" i="236"/>
  <c r="BB3633" i="236"/>
  <c r="BB3634" i="236"/>
  <c r="BB3635" i="236"/>
  <c r="BB3636" i="236"/>
  <c r="BB3637" i="236"/>
  <c r="BB3638" i="236"/>
  <c r="BB3639" i="236"/>
  <c r="BB3640" i="236"/>
  <c r="BB3641" i="236"/>
  <c r="BB3642" i="236"/>
  <c r="BB3643" i="236"/>
  <c r="BB3644" i="236"/>
  <c r="BB3645" i="236"/>
  <c r="BB3646" i="236"/>
  <c r="BB3647" i="236"/>
  <c r="BB3648" i="236"/>
  <c r="BB3649" i="236"/>
  <c r="BB3650" i="236"/>
  <c r="BB3651" i="236"/>
  <c r="BB3652" i="236"/>
  <c r="BB3653" i="236"/>
  <c r="BB3654" i="236"/>
  <c r="BB3655" i="236"/>
  <c r="BB3656" i="236"/>
  <c r="BB3657" i="236"/>
  <c r="BB3658" i="236"/>
  <c r="BB3659" i="236"/>
  <c r="BB3660" i="236"/>
  <c r="BB3661" i="236"/>
  <c r="BB3662" i="236"/>
  <c r="BB3663" i="236"/>
  <c r="BB3664" i="236"/>
  <c r="BB3665" i="236"/>
  <c r="BB3666" i="236"/>
  <c r="BB3667" i="236"/>
  <c r="BB3668" i="236"/>
  <c r="BB3669" i="236"/>
  <c r="BB3670" i="236"/>
  <c r="BB3671" i="236"/>
  <c r="BB3672" i="236"/>
  <c r="BB3673" i="236"/>
  <c r="BB3674" i="236"/>
  <c r="BB3675" i="236"/>
  <c r="BB3676" i="236"/>
  <c r="BB3677" i="236"/>
  <c r="BB3678" i="236"/>
  <c r="BB3679" i="236"/>
  <c r="BB3680" i="236"/>
  <c r="BB3681" i="236"/>
  <c r="BB3682" i="236"/>
  <c r="BB3683" i="236"/>
  <c r="BB3684" i="236"/>
  <c r="BB3685" i="236"/>
  <c r="BB3686" i="236"/>
  <c r="BB3687" i="236"/>
  <c r="BB3688" i="236"/>
  <c r="BB3689" i="236"/>
  <c r="BB3690" i="236"/>
  <c r="BB3691" i="236"/>
  <c r="BB3692" i="236"/>
  <c r="BB3693" i="236"/>
  <c r="BB3694" i="236"/>
  <c r="BB3695" i="236"/>
  <c r="BB3696" i="236"/>
  <c r="BB3697" i="236"/>
  <c r="BB3698" i="236"/>
  <c r="BB3699" i="236"/>
  <c r="BB3700" i="236"/>
  <c r="BB3701" i="236"/>
  <c r="BB3702" i="236"/>
  <c r="BB3703" i="236"/>
  <c r="BB3704" i="236"/>
  <c r="BB3705" i="236"/>
  <c r="BB3706" i="236"/>
  <c r="BB3707" i="236"/>
  <c r="BB3708" i="236"/>
  <c r="BB3709" i="236"/>
  <c r="BB3710" i="236"/>
  <c r="BB3711" i="236"/>
  <c r="BB3712" i="236"/>
  <c r="BB3713" i="236"/>
  <c r="BB3714" i="236"/>
  <c r="BB3715" i="236"/>
  <c r="BB3716" i="236"/>
  <c r="BB3717" i="236"/>
  <c r="BB3718" i="236"/>
  <c r="BB3719" i="236"/>
  <c r="BB3720" i="236"/>
  <c r="BB3721" i="236"/>
  <c r="BB3722" i="236"/>
  <c r="BB3723" i="236"/>
  <c r="BB3724" i="236"/>
  <c r="BB3725" i="236"/>
  <c r="BB3726" i="236"/>
  <c r="BB3727" i="236"/>
  <c r="BB3728" i="236"/>
  <c r="BB3729" i="236"/>
  <c r="BB3730" i="236"/>
  <c r="BB3731" i="236"/>
  <c r="BB3732" i="236"/>
  <c r="BB3733" i="236"/>
  <c r="BB3734" i="236"/>
  <c r="BB3735" i="236"/>
  <c r="BB3736" i="236"/>
  <c r="BB3737" i="236"/>
  <c r="BB3738" i="236"/>
  <c r="BB3739" i="236"/>
  <c r="BB3740" i="236"/>
  <c r="BB3741" i="236"/>
  <c r="BB3742" i="236"/>
  <c r="BB3743" i="236"/>
  <c r="BB3744" i="236"/>
  <c r="BB3745" i="236"/>
  <c r="BB3746" i="236"/>
  <c r="BB3747" i="236"/>
  <c r="BB3748" i="236"/>
  <c r="BB3749" i="236"/>
  <c r="BB3750" i="236"/>
  <c r="BB3751" i="236"/>
  <c r="BB3752" i="236"/>
  <c r="BB3753" i="236"/>
  <c r="BB3754" i="236"/>
  <c r="BB3755" i="236"/>
  <c r="BB3756" i="236"/>
  <c r="BB3757" i="236"/>
  <c r="BB3758" i="236"/>
  <c r="BB3759" i="236"/>
  <c r="BB3760" i="236"/>
  <c r="BB3761" i="236"/>
  <c r="BB3762" i="236"/>
  <c r="BB3763" i="236"/>
  <c r="BB3764" i="236"/>
  <c r="BB3765" i="236"/>
  <c r="BB3766" i="236"/>
  <c r="BB3767" i="236"/>
  <c r="BB3768" i="236"/>
  <c r="BB3769" i="236"/>
  <c r="BB3770" i="236"/>
  <c r="BB3771" i="236"/>
  <c r="BB3772" i="236"/>
  <c r="BB3773" i="236"/>
  <c r="BB3774" i="236"/>
  <c r="BB3775" i="236"/>
  <c r="BB3776" i="236"/>
  <c r="BB3777" i="236"/>
  <c r="BB3778" i="236"/>
  <c r="BB3779" i="236"/>
  <c r="BB3780" i="236"/>
  <c r="BB3781" i="236"/>
  <c r="BB3782" i="236"/>
  <c r="BB3783" i="236"/>
  <c r="BB3784" i="236"/>
  <c r="BB3785" i="236"/>
  <c r="BB3786" i="236"/>
  <c r="BB3787" i="236"/>
  <c r="BB3788" i="236"/>
  <c r="BB3789" i="236"/>
  <c r="BB3790" i="236"/>
  <c r="BB3791" i="236"/>
  <c r="BB3792" i="236"/>
  <c r="BB3793" i="236"/>
  <c r="BB3794" i="236"/>
  <c r="BB3795" i="236"/>
  <c r="BB3796" i="236"/>
  <c r="BB3797" i="236"/>
  <c r="BB3798" i="236"/>
  <c r="BB3799" i="236"/>
  <c r="BB3800" i="236"/>
  <c r="BB3801" i="236"/>
  <c r="BB3802" i="236"/>
  <c r="BB3803" i="236"/>
  <c r="BB3804" i="236"/>
  <c r="BB3805" i="236"/>
  <c r="BB3806" i="236"/>
  <c r="BB3807" i="236"/>
  <c r="BB3808" i="236"/>
  <c r="BB3809" i="236"/>
  <c r="BB3810" i="236"/>
  <c r="BB3811" i="236"/>
  <c r="BB3812" i="236"/>
  <c r="BB3813" i="236"/>
  <c r="BB3814" i="236"/>
  <c r="BB3815" i="236"/>
  <c r="BB3816" i="236"/>
  <c r="BB3817" i="236"/>
  <c r="BB3818" i="236"/>
  <c r="BB3819" i="236"/>
  <c r="BB3820" i="236"/>
  <c r="BB3821" i="236"/>
  <c r="BB3822" i="236"/>
  <c r="BB3823" i="236"/>
  <c r="BB3824" i="236"/>
  <c r="BB3825" i="236"/>
  <c r="BB3826" i="236"/>
  <c r="BB3827" i="236"/>
  <c r="BB3828" i="236"/>
  <c r="BB3829" i="236"/>
  <c r="BB3830" i="236"/>
  <c r="BB3831" i="236"/>
  <c r="BB3832" i="236"/>
  <c r="BB3833" i="236"/>
  <c r="BB3834" i="236"/>
  <c r="BB3835" i="236"/>
  <c r="BB3836" i="236"/>
  <c r="BB3837" i="236"/>
  <c r="BB3838" i="236"/>
  <c r="BB3839" i="236"/>
  <c r="BB3840" i="236"/>
  <c r="BB3841" i="236"/>
  <c r="BB3842" i="236"/>
  <c r="BB3843" i="236"/>
  <c r="BB3844" i="236"/>
  <c r="BB3845" i="236"/>
  <c r="BB3846" i="236"/>
  <c r="BB3847" i="236"/>
  <c r="BB3848" i="236"/>
  <c r="BB3849" i="236"/>
  <c r="BB3850" i="236"/>
  <c r="BB3851" i="236"/>
  <c r="BB3852" i="236"/>
  <c r="BB3853" i="236"/>
  <c r="BB3854" i="236"/>
  <c r="BB3855" i="236"/>
  <c r="BB3856" i="236"/>
  <c r="BB3857" i="236"/>
  <c r="BB3858" i="236"/>
  <c r="BB3859" i="236"/>
  <c r="BB3860" i="236"/>
  <c r="BB3861" i="236"/>
  <c r="BB3862" i="236"/>
  <c r="BB3863" i="236"/>
  <c r="BB3864" i="236"/>
  <c r="BB3865" i="236"/>
  <c r="BB3866" i="236"/>
  <c r="BB3867" i="236"/>
  <c r="BB3868" i="236"/>
  <c r="BB3869" i="236"/>
  <c r="BB3870" i="236"/>
  <c r="BB3871" i="236"/>
  <c r="BB3872" i="236"/>
  <c r="BB3873" i="236"/>
  <c r="BB3874" i="236"/>
  <c r="BB3875" i="236"/>
  <c r="BB3876" i="236"/>
  <c r="BB3877" i="236"/>
  <c r="BB3878" i="236"/>
  <c r="BB3879" i="236"/>
  <c r="BB3880" i="236"/>
  <c r="BB3881" i="236"/>
  <c r="BB3882" i="236"/>
  <c r="BB3883" i="236"/>
  <c r="BB3884" i="236"/>
  <c r="BB3885" i="236"/>
  <c r="BB3886" i="236"/>
  <c r="BB3887" i="236"/>
  <c r="BB3888" i="236"/>
  <c r="BB3889" i="236"/>
  <c r="BB3890" i="236"/>
  <c r="BB3891" i="236"/>
  <c r="BB3892" i="236"/>
  <c r="BB3893" i="236"/>
  <c r="BB3894" i="236"/>
  <c r="BB3895" i="236"/>
  <c r="BB3896" i="236"/>
  <c r="BB3897" i="236"/>
  <c r="BB3898" i="236"/>
  <c r="BB3899" i="236"/>
  <c r="BB3900" i="236"/>
  <c r="BB3901" i="236"/>
  <c r="BB3902" i="236"/>
  <c r="BB3903" i="236"/>
  <c r="BB3904" i="236"/>
  <c r="BB3905" i="236"/>
  <c r="BB3906" i="236"/>
  <c r="BB3907" i="236"/>
  <c r="BB3908" i="236"/>
  <c r="BB3909" i="236"/>
  <c r="BB3910" i="236"/>
  <c r="BB3911" i="236"/>
  <c r="BB3912" i="236"/>
  <c r="BB3913" i="236"/>
  <c r="BB3914" i="236"/>
  <c r="BB3915" i="236"/>
  <c r="BB3916" i="236"/>
  <c r="BB3917" i="236"/>
  <c r="BB3918" i="236"/>
  <c r="BB3919" i="236"/>
  <c r="BB3920" i="236"/>
  <c r="BB3921" i="236"/>
  <c r="BB3922" i="236"/>
  <c r="BB3923" i="236"/>
  <c r="BB3924" i="236"/>
  <c r="BB3925" i="236"/>
  <c r="BB3926" i="236"/>
  <c r="BB3927" i="236"/>
  <c r="BB3928" i="236"/>
  <c r="BB3929" i="236"/>
  <c r="BB3930" i="236"/>
  <c r="BB3931" i="236"/>
  <c r="BB3932" i="236"/>
  <c r="BB3933" i="236"/>
  <c r="BB3934" i="236"/>
  <c r="BB3935" i="236"/>
  <c r="BB3936" i="236"/>
  <c r="BB3937" i="236"/>
  <c r="BB3938" i="236"/>
  <c r="BB3939" i="236"/>
  <c r="BB3940" i="236"/>
  <c r="BB3941" i="236"/>
  <c r="BB3942" i="236"/>
  <c r="BB3943" i="236"/>
  <c r="BB3944" i="236"/>
  <c r="BB3945" i="236"/>
  <c r="BB3946" i="236"/>
  <c r="BB3947" i="236"/>
  <c r="BB3948" i="236"/>
  <c r="BB3949" i="236"/>
  <c r="BB3950" i="236"/>
  <c r="BB3951" i="236"/>
  <c r="BB3952" i="236"/>
  <c r="BB3953" i="236"/>
  <c r="BB3954" i="236"/>
  <c r="BB3955" i="236"/>
  <c r="BB3956" i="236"/>
  <c r="BB3957" i="236"/>
  <c r="BB3958" i="236"/>
  <c r="BB3959" i="236"/>
  <c r="BB3960" i="236"/>
  <c r="BB3961" i="236"/>
  <c r="BB3962" i="236"/>
  <c r="BB3963" i="236"/>
  <c r="BB3964" i="236"/>
  <c r="BB3965" i="236"/>
  <c r="BB3966" i="236"/>
  <c r="BB3967" i="236"/>
  <c r="BB3968" i="236"/>
  <c r="BB3969" i="236"/>
  <c r="BB3970" i="236"/>
  <c r="BB3971" i="236"/>
  <c r="BB3972" i="236"/>
  <c r="BB3973" i="236"/>
  <c r="BB3974" i="236"/>
  <c r="BB3975" i="236"/>
  <c r="BB3976" i="236"/>
  <c r="BB3977" i="236"/>
  <c r="BB3978" i="236"/>
  <c r="BB3979" i="236"/>
  <c r="BB3980" i="236"/>
  <c r="BB3981" i="236"/>
  <c r="BB3982" i="236"/>
  <c r="BB3983" i="236"/>
  <c r="BB3984" i="236"/>
  <c r="BB3985" i="236"/>
  <c r="BB3986" i="236"/>
  <c r="BB3987" i="236"/>
  <c r="BB3988" i="236"/>
  <c r="BB3989" i="236"/>
  <c r="BB3990" i="236"/>
  <c r="BB3991" i="236"/>
  <c r="BB3992" i="236"/>
  <c r="BB3993" i="236"/>
  <c r="BB3994" i="236"/>
  <c r="BB3995" i="236"/>
  <c r="BB3996" i="236"/>
  <c r="BB3997" i="236"/>
  <c r="BB3998" i="236"/>
  <c r="BB3999" i="236"/>
  <c r="BB4000" i="236"/>
  <c r="BB4001" i="236"/>
  <c r="BB4002" i="236"/>
  <c r="BB4003" i="236"/>
  <c r="BB4004" i="236"/>
  <c r="BB4005" i="236"/>
  <c r="BB4006" i="236"/>
  <c r="BB4007" i="236"/>
  <c r="BB4008" i="236"/>
  <c r="BB4009" i="236"/>
  <c r="BB4010" i="236"/>
  <c r="BB4011" i="236"/>
  <c r="BB4012" i="236"/>
  <c r="BB4013" i="236"/>
  <c r="BB4014" i="236"/>
  <c r="BB4015" i="236"/>
  <c r="BB4016" i="236"/>
  <c r="BB4017" i="236"/>
  <c r="BB4018" i="236"/>
  <c r="BB4019" i="236"/>
  <c r="BB4020" i="236"/>
  <c r="BB4021" i="236"/>
  <c r="BB4022" i="236"/>
  <c r="BB4023" i="236"/>
  <c r="BB4024" i="236"/>
  <c r="BB4025" i="236"/>
  <c r="BB4026" i="236"/>
  <c r="BB4027" i="236"/>
  <c r="BB4028" i="236"/>
  <c r="BB4029" i="236"/>
  <c r="BB4030" i="236"/>
  <c r="BB4031" i="236"/>
  <c r="BB4032" i="236"/>
  <c r="BB4033" i="236"/>
  <c r="BB4034" i="236"/>
  <c r="BB4035" i="236"/>
  <c r="BB4036" i="236"/>
  <c r="BB4037" i="236"/>
  <c r="BB4038" i="236"/>
  <c r="BB4039" i="236"/>
  <c r="BB4040" i="236"/>
  <c r="BB4041" i="236"/>
  <c r="BB4042" i="236"/>
  <c r="BB4043" i="236"/>
  <c r="BB4044" i="236"/>
  <c r="BB4045" i="236"/>
  <c r="BB4046" i="236"/>
  <c r="BB4047" i="236"/>
  <c r="BB4048" i="236"/>
  <c r="BB4049" i="236"/>
  <c r="BB4050" i="236"/>
  <c r="BB4051" i="236"/>
  <c r="BB4052" i="236"/>
  <c r="BB4053" i="236"/>
  <c r="BB4054" i="236"/>
  <c r="BB4055" i="236"/>
  <c r="BB4056" i="236"/>
  <c r="BB4057" i="236"/>
  <c r="BB4058" i="236"/>
  <c r="BB4059" i="236"/>
  <c r="BB4060" i="236"/>
  <c r="BB4061" i="236"/>
  <c r="BB4062" i="236"/>
  <c r="BB4063" i="236"/>
  <c r="BB4064" i="236"/>
  <c r="BB4065" i="236"/>
  <c r="BB4066" i="236"/>
  <c r="BB4067" i="236"/>
  <c r="BB4068" i="236"/>
  <c r="BB4069" i="236"/>
  <c r="BB4070" i="236"/>
  <c r="BB4071" i="236"/>
  <c r="BB4072" i="236"/>
  <c r="BB4073" i="236"/>
  <c r="BB4074" i="236"/>
  <c r="BB4075" i="236"/>
  <c r="BB4076" i="236"/>
  <c r="BB4077" i="236"/>
  <c r="BB4078" i="236"/>
  <c r="BB4079" i="236"/>
  <c r="BB4080" i="236"/>
  <c r="BB4081" i="236"/>
  <c r="BB4082" i="236"/>
  <c r="BB4083" i="236"/>
  <c r="BB4084" i="236"/>
  <c r="BB4085" i="236"/>
  <c r="BB4086" i="236"/>
  <c r="BB4087" i="236"/>
  <c r="BB4088" i="236"/>
  <c r="BB4089" i="236"/>
  <c r="BB4090" i="236"/>
  <c r="BB4091" i="236"/>
  <c r="BB4092" i="236"/>
  <c r="BB4093" i="236"/>
  <c r="BB4094" i="236"/>
  <c r="BB4095" i="236"/>
  <c r="BB4096" i="236"/>
  <c r="BB4097" i="236"/>
  <c r="BB4098" i="236"/>
  <c r="BB4099" i="236"/>
  <c r="BB4100" i="236"/>
  <c r="BB4101" i="236"/>
  <c r="BB4102" i="236"/>
  <c r="BB4103" i="236"/>
  <c r="BB4104" i="236"/>
  <c r="BB4105" i="236"/>
  <c r="BB4106" i="236"/>
  <c r="BB4107" i="236"/>
  <c r="BB4108" i="236"/>
  <c r="BB4109" i="236"/>
  <c r="BB4110" i="236"/>
  <c r="BB4111" i="236"/>
  <c r="BB4112" i="236"/>
  <c r="BB4113" i="236"/>
  <c r="BB4114" i="236"/>
  <c r="BB4115" i="236"/>
  <c r="BB4116" i="236"/>
  <c r="BB4117" i="236"/>
  <c r="BB4118" i="236"/>
  <c r="BB4119" i="236"/>
  <c r="BB4120" i="236"/>
  <c r="BB4121" i="236"/>
  <c r="BB4122" i="236"/>
  <c r="BB4123" i="236"/>
  <c r="BB4124" i="236"/>
  <c r="BB4125" i="236"/>
  <c r="BB4126" i="236"/>
  <c r="BB4127" i="236"/>
  <c r="BB4128" i="236"/>
  <c r="BB4129" i="236"/>
  <c r="BB4130" i="236"/>
  <c r="BB4131" i="236"/>
  <c r="BB4132" i="236"/>
  <c r="BB4133" i="236"/>
  <c r="BB4134" i="236"/>
  <c r="BB4135" i="236"/>
  <c r="BB4136" i="236"/>
  <c r="BB4137" i="236"/>
  <c r="BB4138" i="236"/>
  <c r="BB4139" i="236"/>
  <c r="BB4140" i="236"/>
  <c r="BB4141" i="236"/>
  <c r="BB4142" i="236"/>
  <c r="BB4143" i="236"/>
  <c r="BB4144" i="236"/>
  <c r="BB4145" i="236"/>
  <c r="BB4146" i="236"/>
  <c r="BB4147" i="236"/>
  <c r="BB4148" i="236"/>
  <c r="BB4149" i="236"/>
  <c r="BB4150" i="236"/>
  <c r="BB4151" i="236"/>
  <c r="BB4152" i="236"/>
  <c r="BB4153" i="236"/>
  <c r="BB4154" i="236"/>
  <c r="BB4155" i="236"/>
  <c r="BB4156" i="236"/>
  <c r="BB4157" i="236"/>
  <c r="BB4158" i="236"/>
  <c r="BB4159" i="236"/>
  <c r="BB4160" i="236"/>
  <c r="BB4161" i="236"/>
  <c r="BB4162" i="236"/>
  <c r="BB4163" i="236"/>
  <c r="BB4164" i="236"/>
  <c r="BB4165" i="236"/>
  <c r="BB4166" i="236"/>
  <c r="BB4167" i="236"/>
  <c r="BB4168" i="236"/>
  <c r="BB4169" i="236"/>
  <c r="BB4170" i="236"/>
  <c r="BB4171" i="236"/>
  <c r="BB4172" i="236"/>
  <c r="BB4173" i="236"/>
  <c r="BB4174" i="236"/>
  <c r="BB4175" i="236"/>
  <c r="BB4176" i="236"/>
  <c r="BB4177" i="236"/>
  <c r="BB4178" i="236"/>
  <c r="BB4179" i="236"/>
  <c r="BB4180" i="236"/>
  <c r="BB4181" i="236"/>
  <c r="BB4182" i="236"/>
  <c r="BB4183" i="236"/>
  <c r="BB4184" i="236"/>
  <c r="BB4185" i="236"/>
  <c r="BB4186" i="236"/>
  <c r="BB4187" i="236"/>
  <c r="BB4188" i="236"/>
  <c r="BB4189" i="236"/>
  <c r="BB4190" i="236"/>
  <c r="BB4191" i="236"/>
  <c r="BB4192" i="236"/>
  <c r="BB4193" i="236"/>
  <c r="BB4194" i="236"/>
  <c r="BB4195" i="236"/>
  <c r="BB4196" i="236"/>
  <c r="BB4197" i="236"/>
  <c r="BB4198" i="236"/>
  <c r="BB4199" i="236"/>
  <c r="BB4200" i="236"/>
  <c r="BB4201" i="236"/>
  <c r="BB4202" i="236"/>
  <c r="BB4203" i="236"/>
  <c r="BB4204" i="236"/>
  <c r="BB4205" i="236"/>
  <c r="BB4206" i="236"/>
  <c r="BB4207" i="236"/>
  <c r="BB4208" i="236"/>
  <c r="BB4209" i="236"/>
  <c r="BB4210" i="236"/>
  <c r="BB4211" i="236"/>
  <c r="BB4212" i="236"/>
  <c r="BB4213" i="236"/>
  <c r="BB4214" i="236"/>
  <c r="BB4215" i="236"/>
  <c r="BB4216" i="236"/>
  <c r="BB4217" i="236"/>
  <c r="BB4218" i="236"/>
  <c r="BB4219" i="236"/>
  <c r="BB4220" i="236"/>
  <c r="BB4221" i="236"/>
  <c r="BB4222" i="236"/>
  <c r="BB4223" i="236"/>
  <c r="BB4224" i="236"/>
  <c r="BB4225" i="236"/>
  <c r="BB4226" i="236"/>
  <c r="BB4227" i="236"/>
  <c r="BB4228" i="236"/>
  <c r="BB4229" i="236"/>
  <c r="BB4230" i="236"/>
  <c r="BB4231" i="236"/>
  <c r="BB4232" i="236"/>
  <c r="BB4233" i="236"/>
  <c r="BB4234" i="236"/>
  <c r="BB4235" i="236"/>
  <c r="BB4236" i="236"/>
  <c r="BB4237" i="236"/>
  <c r="BB4238" i="236"/>
  <c r="BB4239" i="236"/>
  <c r="BB4240" i="236"/>
  <c r="BB4241" i="236"/>
  <c r="BB4242" i="236"/>
  <c r="BB4243" i="236"/>
  <c r="BB4244" i="236"/>
  <c r="BB4245" i="236"/>
  <c r="BB4246" i="236"/>
  <c r="BB4247" i="236"/>
  <c r="BB4248" i="236"/>
  <c r="BB4249" i="236"/>
  <c r="BB4250" i="236"/>
  <c r="BB4251" i="236"/>
  <c r="BB4252" i="236"/>
  <c r="BB4253" i="236"/>
  <c r="BB4254" i="236"/>
  <c r="BB4255" i="236"/>
  <c r="BB4256" i="236"/>
  <c r="BB4257" i="236"/>
  <c r="BB4258" i="236"/>
  <c r="BB4259" i="236"/>
  <c r="BB4260" i="236"/>
  <c r="BB4261" i="236"/>
  <c r="BB4262" i="236"/>
  <c r="BB4263" i="236"/>
  <c r="BB4264" i="236"/>
  <c r="BB4265" i="236"/>
  <c r="BB4266" i="236"/>
  <c r="BB4267" i="236"/>
  <c r="BB4268" i="236"/>
  <c r="BB4269" i="236"/>
  <c r="BB4270" i="236"/>
  <c r="BB4271" i="236"/>
  <c r="BB4272" i="236"/>
  <c r="BB4273" i="236"/>
  <c r="BB4274" i="236"/>
  <c r="BB4275" i="236"/>
  <c r="BB4276" i="236"/>
  <c r="BB4277" i="236"/>
  <c r="BB4278" i="236"/>
  <c r="BB4279" i="236"/>
  <c r="BB4280" i="236"/>
  <c r="BB4281" i="236"/>
  <c r="BB4282" i="236"/>
  <c r="BB4283" i="236"/>
  <c r="BB4284" i="236"/>
  <c r="BB4285" i="236"/>
  <c r="BB4286" i="236"/>
  <c r="BB4287" i="236"/>
  <c r="BB4288" i="236"/>
  <c r="BB4289" i="236"/>
  <c r="BB4290" i="236"/>
  <c r="BB4291" i="236"/>
  <c r="BB4292" i="236"/>
  <c r="BB4293" i="236"/>
  <c r="BB4294" i="236"/>
  <c r="BB4295" i="236"/>
  <c r="BB4296" i="236"/>
  <c r="BB4297" i="236"/>
  <c r="BB4298" i="236"/>
  <c r="BB4299" i="236"/>
  <c r="BB4300" i="236"/>
  <c r="BB4301" i="236"/>
  <c r="BB4302" i="236"/>
  <c r="BB4303" i="236"/>
  <c r="BB4304" i="236"/>
  <c r="BB4305" i="236"/>
  <c r="BB4306" i="236"/>
  <c r="BB4307" i="236"/>
  <c r="BB4308" i="236"/>
  <c r="BB4309" i="236"/>
  <c r="BB4310" i="236"/>
  <c r="BB4311" i="236"/>
  <c r="BB4312" i="236"/>
  <c r="BB4313" i="236"/>
  <c r="BB4314" i="236"/>
  <c r="BB4315" i="236"/>
  <c r="BB4316" i="236"/>
  <c r="BB4317" i="236"/>
  <c r="BB4318" i="236"/>
  <c r="BB4319" i="236"/>
  <c r="BB4320" i="236"/>
  <c r="BB4321" i="236"/>
  <c r="BB4322" i="236"/>
  <c r="BB4323" i="236"/>
  <c r="BB4324" i="236"/>
  <c r="BB4325" i="236"/>
  <c r="BB4326" i="236"/>
  <c r="BB4327" i="236"/>
  <c r="BB4328" i="236"/>
  <c r="BB4329" i="236"/>
  <c r="BB4330" i="236"/>
  <c r="BB4331" i="236"/>
  <c r="BB4332" i="236"/>
  <c r="BB4333" i="236"/>
  <c r="BB4334" i="236"/>
  <c r="BB4335" i="236"/>
  <c r="BB4336" i="236"/>
  <c r="BB4337" i="236"/>
  <c r="BB4338" i="236"/>
  <c r="BB4339" i="236"/>
  <c r="BB4340" i="236"/>
  <c r="BB4341" i="236"/>
  <c r="BB4342" i="236"/>
  <c r="BB4343" i="236"/>
  <c r="BB4344" i="236"/>
  <c r="BB4345" i="236"/>
  <c r="BB4346" i="236"/>
  <c r="BB4347" i="236"/>
  <c r="BB4348" i="236"/>
  <c r="BB4349" i="236"/>
  <c r="BB4350" i="236"/>
  <c r="BB4351" i="236"/>
  <c r="BB4352" i="236"/>
  <c r="BB4353" i="236"/>
  <c r="BB4354" i="236"/>
  <c r="BB4355" i="236"/>
  <c r="BB4356" i="236"/>
  <c r="BB4357" i="236"/>
  <c r="BB4358" i="236"/>
  <c r="BB4359" i="236"/>
  <c r="BB4360" i="236"/>
  <c r="BB4361" i="236"/>
  <c r="BB4362" i="236"/>
  <c r="BB4363" i="236"/>
  <c r="BB4364" i="236"/>
  <c r="BB4365" i="236"/>
  <c r="BB4366" i="236"/>
  <c r="BB4367" i="236"/>
  <c r="BB4368" i="236"/>
  <c r="BB4369" i="236"/>
  <c r="BB4370" i="236"/>
  <c r="BB4371" i="236"/>
  <c r="BB4372" i="236"/>
  <c r="BB4373" i="236"/>
  <c r="BB4374" i="236"/>
  <c r="BB4375" i="236"/>
  <c r="BB4376" i="236"/>
  <c r="BB4377" i="236"/>
  <c r="BB4378" i="236"/>
  <c r="BB4379" i="236"/>
  <c r="BB4380" i="236"/>
  <c r="BB4381" i="236"/>
  <c r="BB4382" i="236"/>
  <c r="BB4383" i="236"/>
  <c r="BB4384" i="236"/>
  <c r="BB4385" i="236"/>
  <c r="BB4386" i="236"/>
  <c r="BB4387" i="236"/>
  <c r="BB4388" i="236"/>
  <c r="BB4389" i="236"/>
  <c r="BB4390" i="236"/>
  <c r="BB4391" i="236"/>
  <c r="BB4392" i="236"/>
  <c r="BB4393" i="236"/>
  <c r="BB4394" i="236"/>
  <c r="BB4395" i="236"/>
  <c r="BB4396" i="236"/>
  <c r="BB4397" i="236"/>
  <c r="BB4398" i="236"/>
  <c r="BB4399" i="236"/>
  <c r="BB4400" i="236"/>
  <c r="BB4401" i="236"/>
  <c r="BB4402" i="236"/>
  <c r="BB4403" i="236"/>
  <c r="BB4404" i="236"/>
  <c r="BB4405" i="236"/>
  <c r="BB4406" i="236"/>
  <c r="BB4407" i="236"/>
  <c r="BB4408" i="236"/>
  <c r="BB4409" i="236"/>
  <c r="BB4410" i="236"/>
  <c r="BB4411" i="236"/>
  <c r="BB4412" i="236"/>
  <c r="BB4413" i="236"/>
  <c r="BB4414" i="236"/>
  <c r="BB4415" i="236"/>
  <c r="BB4416" i="236"/>
  <c r="BB4417" i="236"/>
  <c r="BB4418" i="236"/>
  <c r="BB4419" i="236"/>
  <c r="BB4420" i="236"/>
  <c r="BB4421" i="236"/>
  <c r="BB4422" i="236"/>
  <c r="BB4423" i="236"/>
  <c r="BB4424" i="236"/>
  <c r="BB4425" i="236"/>
  <c r="BB4426" i="236"/>
  <c r="BB4427" i="236"/>
  <c r="BB4428" i="236"/>
  <c r="BB4429" i="236"/>
  <c r="BB4430" i="236"/>
  <c r="BB4431" i="236"/>
  <c r="BB4432" i="236"/>
  <c r="BB4433" i="236"/>
  <c r="BB4434" i="236"/>
  <c r="BB4435" i="236"/>
  <c r="BB4436" i="236"/>
  <c r="BB4437" i="236"/>
  <c r="BB4438" i="236"/>
  <c r="BB4439" i="236"/>
  <c r="BB4440" i="236"/>
  <c r="BB4441" i="236"/>
  <c r="BB4442" i="236"/>
  <c r="BB4443" i="236"/>
  <c r="BB4444" i="236"/>
  <c r="BB4445" i="236"/>
  <c r="BB4446" i="236"/>
  <c r="BB4447" i="236"/>
  <c r="BB4448" i="236"/>
  <c r="BB4449" i="236"/>
  <c r="BB4450" i="236"/>
  <c r="BB4451" i="236"/>
  <c r="BB4452" i="236"/>
  <c r="BB4453" i="236"/>
  <c r="BB4454" i="236"/>
  <c r="BB4455" i="236"/>
  <c r="BB4456" i="236"/>
  <c r="BB4457" i="236"/>
  <c r="BB4458" i="236"/>
  <c r="BB4459" i="236"/>
  <c r="BB4460" i="236"/>
  <c r="BB4461" i="236"/>
  <c r="BB4462" i="236"/>
  <c r="BB4463" i="236"/>
  <c r="BB4464" i="236"/>
  <c r="BB4465" i="236"/>
  <c r="BB4466" i="236"/>
  <c r="BB4467" i="236"/>
  <c r="BB4468" i="236"/>
  <c r="BB4469" i="236"/>
  <c r="BB4470" i="236"/>
  <c r="BB4471" i="236"/>
  <c r="BB4472" i="236"/>
  <c r="BB4473" i="236"/>
  <c r="BB4474" i="236"/>
  <c r="BB4475" i="236"/>
  <c r="BB4476" i="236"/>
  <c r="BB4477" i="236"/>
  <c r="BB4478" i="236"/>
  <c r="BB4479" i="236"/>
  <c r="BB4480" i="236"/>
  <c r="BB4481" i="236"/>
  <c r="BB4482" i="236"/>
  <c r="BB4483" i="236"/>
  <c r="BB4484" i="236"/>
  <c r="BB4485" i="236"/>
  <c r="BB4486" i="236"/>
  <c r="BB4487" i="236"/>
  <c r="BB4488" i="236"/>
  <c r="BB4489" i="236"/>
  <c r="BB4490" i="236"/>
  <c r="BB4491" i="236"/>
  <c r="BB4492" i="236"/>
  <c r="BB4493" i="236"/>
  <c r="BB4494" i="236"/>
  <c r="BB4495" i="236"/>
  <c r="BB4496" i="236"/>
  <c r="BB4497" i="236"/>
  <c r="BB4498" i="236"/>
  <c r="BB4499" i="236"/>
  <c r="BB4500" i="236"/>
  <c r="BB4501" i="236"/>
  <c r="BB4502" i="236"/>
  <c r="BB4503" i="236"/>
  <c r="BB4504" i="236"/>
  <c r="BB4505" i="236"/>
  <c r="BB4506" i="236"/>
  <c r="BB4507" i="236"/>
  <c r="BB4508" i="236"/>
  <c r="BB4509" i="236"/>
  <c r="BB4510" i="236"/>
  <c r="BB4511" i="236"/>
  <c r="BB4512" i="236"/>
  <c r="BB4513" i="236"/>
  <c r="BB4514" i="236"/>
  <c r="BB4515" i="236"/>
  <c r="BB4516" i="236"/>
  <c r="BB4517" i="236"/>
  <c r="BB4518" i="236"/>
  <c r="BB4519" i="236"/>
  <c r="BB4520" i="236"/>
  <c r="BB4521" i="236"/>
  <c r="BB4522" i="236"/>
  <c r="BB4523" i="236"/>
  <c r="BB4524" i="236"/>
  <c r="BB4525" i="236"/>
  <c r="BB4526" i="236"/>
  <c r="BB4527" i="236"/>
  <c r="BB4528" i="236"/>
  <c r="BB4529" i="236"/>
  <c r="BB4530" i="236"/>
  <c r="BB4531" i="236"/>
  <c r="BB4532" i="236"/>
  <c r="BB4533" i="236"/>
  <c r="BB4534" i="236"/>
  <c r="BB4535" i="236"/>
  <c r="BB4536" i="236"/>
  <c r="BB4537" i="236"/>
  <c r="BB4538" i="236"/>
  <c r="BB4539" i="236"/>
  <c r="BB4540" i="236"/>
  <c r="BB4541" i="236"/>
  <c r="BB4542" i="236"/>
  <c r="BB4543" i="236"/>
  <c r="BB4544" i="236"/>
  <c r="BB4545" i="236"/>
  <c r="BB4546" i="236"/>
  <c r="BB4547" i="236"/>
  <c r="BB4548" i="236"/>
  <c r="BB4549" i="236"/>
  <c r="BB4550" i="236"/>
  <c r="BB4551" i="236"/>
  <c r="BB4552" i="236"/>
  <c r="BB4553" i="236"/>
  <c r="BB4554" i="236"/>
  <c r="BB4555" i="236"/>
  <c r="BB4556" i="236"/>
  <c r="BB4557" i="236"/>
  <c r="BB4558" i="236"/>
  <c r="BB4559" i="236"/>
  <c r="BB4560" i="236"/>
  <c r="BB4561" i="236"/>
  <c r="BB4562" i="236"/>
  <c r="BB4563" i="236"/>
  <c r="BB4564" i="236"/>
  <c r="BB4565" i="236"/>
  <c r="BB4566" i="236"/>
  <c r="BB4567" i="236"/>
  <c r="BB4568" i="236"/>
  <c r="BB4569" i="236"/>
  <c r="BB4570" i="236"/>
  <c r="BB4571" i="236"/>
  <c r="BB4572" i="236"/>
  <c r="BB4573" i="236"/>
  <c r="BB4574" i="236"/>
  <c r="BB4575" i="236"/>
  <c r="BB4576" i="236"/>
  <c r="BB4577" i="236"/>
  <c r="BB4578" i="236"/>
  <c r="BB4579" i="236"/>
  <c r="BB4580" i="236"/>
  <c r="BB4581" i="236"/>
  <c r="BB4582" i="236"/>
  <c r="BB4583" i="236"/>
  <c r="BB4584" i="236"/>
  <c r="BB4585" i="236"/>
  <c r="BB4586" i="236"/>
  <c r="BB4587" i="236"/>
  <c r="BB4588" i="236"/>
  <c r="BB4589" i="236"/>
  <c r="BB4590" i="236"/>
  <c r="BB4591" i="236"/>
  <c r="BB4592" i="236"/>
  <c r="BB4593" i="236"/>
  <c r="BB4594" i="236"/>
  <c r="BB4595" i="236"/>
  <c r="BB4596" i="236"/>
  <c r="BB4597" i="236"/>
  <c r="BB4598" i="236"/>
  <c r="BB4599" i="236"/>
  <c r="BB4600" i="236"/>
  <c r="BB4601" i="236"/>
  <c r="BB4602" i="236"/>
  <c r="BB4603" i="236"/>
  <c r="BB4604" i="236"/>
  <c r="BB4605" i="236"/>
  <c r="BB4606" i="236"/>
  <c r="BB4607" i="236"/>
  <c r="BB4608" i="236"/>
  <c r="BB4609" i="236"/>
  <c r="BB4610" i="236"/>
  <c r="BB4611" i="236"/>
  <c r="BB4612" i="236"/>
  <c r="BB4613" i="236"/>
  <c r="BB4614" i="236"/>
  <c r="BB4615" i="236"/>
  <c r="BB4616" i="236"/>
  <c r="BB4617" i="236"/>
  <c r="BB4618" i="236"/>
  <c r="BB4619" i="236"/>
  <c r="BB4620" i="236"/>
  <c r="BB4621" i="236"/>
  <c r="BB4622" i="236"/>
  <c r="BB4623" i="236"/>
  <c r="BB4624" i="236"/>
  <c r="BB4625" i="236"/>
  <c r="BB4626" i="236"/>
  <c r="BB4627" i="236"/>
  <c r="BB4628" i="236"/>
  <c r="BB4629" i="236"/>
  <c r="BB4630" i="236"/>
  <c r="BB4631" i="236"/>
  <c r="BB4632" i="236"/>
  <c r="BB4633" i="236"/>
  <c r="BB4634" i="236"/>
  <c r="BB4635" i="236"/>
  <c r="BB4636" i="236"/>
  <c r="BB4637" i="236"/>
  <c r="BB4638" i="236"/>
  <c r="BB4639" i="236"/>
  <c r="BB4640" i="236"/>
  <c r="BB4641" i="236"/>
  <c r="BB4642" i="236"/>
  <c r="BB4643" i="236"/>
  <c r="BB4644" i="236"/>
  <c r="BB4645" i="236"/>
  <c r="BB4646" i="236"/>
  <c r="BB4647" i="236"/>
  <c r="BB4648" i="236"/>
  <c r="BB4649" i="236"/>
  <c r="BB4650" i="236"/>
  <c r="BB4651" i="236"/>
  <c r="BB4652" i="236"/>
  <c r="BB4653" i="236"/>
  <c r="BB4654" i="236"/>
  <c r="BB4655" i="236"/>
  <c r="BB4656" i="236"/>
  <c r="BB4657" i="236"/>
  <c r="BB4658" i="236"/>
  <c r="BB4659" i="236"/>
  <c r="BB4660" i="236"/>
  <c r="BB4661" i="236"/>
  <c r="BB4662" i="236"/>
  <c r="BB4663" i="236"/>
  <c r="BB4664" i="236"/>
  <c r="BB4665" i="236"/>
  <c r="BB4666" i="236"/>
  <c r="BB4667" i="236"/>
  <c r="BB4668" i="236"/>
  <c r="BB4669" i="236"/>
  <c r="BB4670" i="236"/>
  <c r="BB4671" i="236"/>
  <c r="BB4672" i="236"/>
  <c r="BB4673" i="236"/>
  <c r="BB4674" i="236"/>
  <c r="BB4675" i="236"/>
  <c r="BB4676" i="236"/>
  <c r="BB4677" i="236"/>
  <c r="BB4678" i="236"/>
  <c r="BB4679" i="236"/>
  <c r="BB4680" i="236"/>
  <c r="BB4681" i="236"/>
  <c r="BB4682" i="236"/>
  <c r="BB4683" i="236"/>
  <c r="BB4684" i="236"/>
  <c r="BB4685" i="236"/>
  <c r="BB4686" i="236"/>
  <c r="BB4687" i="236"/>
  <c r="BB4688" i="236"/>
  <c r="BB4689" i="236"/>
  <c r="BB4690" i="236"/>
  <c r="BB4691" i="236"/>
  <c r="BB4692" i="236"/>
  <c r="BB4693" i="236"/>
  <c r="BB4694" i="236"/>
  <c r="BB4695" i="236"/>
  <c r="BB4696" i="236"/>
  <c r="BB4697" i="236"/>
  <c r="BB4698" i="236"/>
  <c r="BB4699" i="236"/>
  <c r="BB4700" i="236"/>
  <c r="BB4701" i="236"/>
  <c r="BB4702" i="236"/>
  <c r="BB4703" i="236"/>
  <c r="BB4704" i="236"/>
  <c r="BB4705" i="236"/>
  <c r="BB4706" i="236"/>
  <c r="BB4707" i="236"/>
  <c r="BB4708" i="236"/>
  <c r="BB4709" i="236"/>
  <c r="BB4710" i="236"/>
  <c r="BB4711" i="236"/>
  <c r="BB4712" i="236"/>
  <c r="BB4713" i="236"/>
  <c r="BB4714" i="236"/>
  <c r="BB4715" i="236"/>
  <c r="BB4716" i="236"/>
  <c r="BB4717" i="236"/>
  <c r="BB4718" i="236"/>
  <c r="BB4719" i="236"/>
  <c r="BB4720" i="236"/>
  <c r="BB4721" i="236"/>
  <c r="BB4722" i="236"/>
  <c r="BB4723" i="236"/>
  <c r="BB4724" i="236"/>
  <c r="BB4725" i="236"/>
  <c r="BB4726" i="236"/>
  <c r="BB4727" i="236"/>
  <c r="BB4728" i="236"/>
  <c r="BB4729" i="236"/>
  <c r="BB4730" i="236"/>
  <c r="BB4731" i="236"/>
  <c r="BB4732" i="236"/>
  <c r="BB4733" i="236"/>
  <c r="BB4734" i="236"/>
  <c r="BB4735" i="236"/>
  <c r="BB4736" i="236"/>
  <c r="BB4737" i="236"/>
  <c r="BB4738" i="236"/>
  <c r="BB4739" i="236"/>
  <c r="BB4740" i="236"/>
  <c r="BB4741" i="236"/>
  <c r="BB4742" i="236"/>
  <c r="BB4743" i="236"/>
  <c r="BB4744" i="236"/>
  <c r="BB4745" i="236"/>
  <c r="BB4746" i="236"/>
  <c r="BB4747" i="236"/>
  <c r="BB4748" i="236"/>
  <c r="BB4749" i="236"/>
  <c r="BB4750" i="236"/>
  <c r="BB4751" i="236"/>
  <c r="BB4752" i="236"/>
  <c r="BB4753" i="236"/>
  <c r="BB4754" i="236"/>
  <c r="BB4755" i="236"/>
  <c r="BB4756" i="236"/>
  <c r="BB4757" i="236"/>
  <c r="BB4758" i="236"/>
  <c r="BB4759" i="236"/>
  <c r="BB4760" i="236"/>
  <c r="BB4761" i="236"/>
  <c r="BB4762" i="236"/>
  <c r="BB4763" i="236"/>
  <c r="BB4764" i="236"/>
  <c r="BB4765" i="236"/>
  <c r="BB4766" i="236"/>
  <c r="BB4767" i="236"/>
  <c r="BB4768" i="236"/>
  <c r="BB4769" i="236"/>
  <c r="BB4770" i="236"/>
  <c r="BB4771" i="236"/>
  <c r="BB4772" i="236"/>
  <c r="BB4773" i="236"/>
  <c r="BB4774" i="236"/>
  <c r="BB4775" i="236"/>
  <c r="BB4776" i="236"/>
  <c r="BB4777" i="236"/>
  <c r="BB4778" i="236"/>
  <c r="BB4779" i="236"/>
  <c r="BB4780" i="236"/>
  <c r="BB4781" i="236"/>
  <c r="BB4782" i="236"/>
  <c r="BB4783" i="236"/>
  <c r="BB4784" i="236"/>
  <c r="BB4785" i="236"/>
  <c r="BB4786" i="236"/>
  <c r="BB4787" i="236"/>
  <c r="BB4788" i="236"/>
  <c r="BB4789" i="236"/>
  <c r="BB4790" i="236"/>
  <c r="BB4791" i="236"/>
  <c r="BB4792" i="236"/>
  <c r="BB4793" i="236"/>
  <c r="BB4794" i="236"/>
  <c r="BB4795" i="236"/>
  <c r="BB4796" i="236"/>
  <c r="BB4797" i="236"/>
  <c r="BB4798" i="236"/>
  <c r="BB4799" i="236"/>
  <c r="BB4800" i="236"/>
  <c r="BB4801" i="236"/>
  <c r="BB4802" i="236"/>
  <c r="BB4803" i="236"/>
  <c r="BB4804" i="236"/>
  <c r="BB4805" i="236"/>
  <c r="BB4806" i="236"/>
  <c r="BB4807" i="236"/>
  <c r="BB4808" i="236"/>
  <c r="BB4809" i="236"/>
  <c r="BB4810" i="236"/>
  <c r="BB4811" i="236"/>
  <c r="BB4812" i="236"/>
  <c r="BB4813" i="236"/>
  <c r="BB4814" i="236"/>
  <c r="BB4815" i="236"/>
  <c r="BB4816" i="236"/>
  <c r="BB4817" i="236"/>
  <c r="BB4818" i="236"/>
  <c r="BB4819" i="236"/>
  <c r="BB4820" i="236"/>
  <c r="BB4821" i="236"/>
  <c r="BB4822" i="236"/>
  <c r="BB4823" i="236"/>
  <c r="BB4824" i="236"/>
  <c r="BB4825" i="236"/>
  <c r="BB4826" i="236"/>
  <c r="BB4827" i="236"/>
  <c r="BB4828" i="236"/>
  <c r="BB4829" i="236"/>
  <c r="BB4830" i="236"/>
  <c r="BB4831" i="236"/>
  <c r="BB4832" i="236"/>
  <c r="BB4833" i="236"/>
  <c r="BB4834" i="236"/>
  <c r="BB4835" i="236"/>
  <c r="BB4836" i="236"/>
  <c r="BB4837" i="236"/>
  <c r="BB4838" i="236"/>
  <c r="BB4839" i="236"/>
  <c r="BB4840" i="236"/>
  <c r="BB4841" i="236"/>
  <c r="BB4842" i="236"/>
  <c r="BB4843" i="236"/>
  <c r="BB4844" i="236"/>
  <c r="BB4845" i="236"/>
  <c r="BB4846" i="236"/>
  <c r="BB4847" i="236"/>
  <c r="BB4848" i="236"/>
  <c r="BB4849" i="236"/>
  <c r="BB4850" i="236"/>
  <c r="BB4851" i="236"/>
  <c r="BB4852" i="236"/>
  <c r="BB4853" i="236"/>
  <c r="BB4854" i="236"/>
  <c r="BB4855" i="236"/>
  <c r="BB4856" i="236"/>
  <c r="BB4857" i="236"/>
  <c r="BB4858" i="236"/>
  <c r="BB4859" i="236"/>
  <c r="BB4860" i="236"/>
  <c r="BB4861" i="236"/>
  <c r="BB4862" i="236"/>
  <c r="BB4863" i="236"/>
  <c r="BB4864" i="236"/>
  <c r="BB4865" i="236"/>
  <c r="BB4866" i="236"/>
  <c r="BB4867" i="236"/>
  <c r="BB4868" i="236"/>
  <c r="BB4869" i="236"/>
  <c r="BB4870" i="236"/>
  <c r="BB4871" i="236"/>
  <c r="BB4872" i="236"/>
  <c r="BB4873" i="236"/>
  <c r="BB4874" i="236"/>
  <c r="BB4875" i="236"/>
  <c r="BB4876" i="236"/>
  <c r="BB4877" i="236"/>
  <c r="BB4878" i="236"/>
  <c r="BB4879" i="236"/>
  <c r="BB4880" i="236"/>
  <c r="BB4881" i="236"/>
  <c r="BB4882" i="236"/>
  <c r="BB4883" i="236"/>
  <c r="BB4884" i="236"/>
  <c r="BB4885" i="236"/>
  <c r="BB4886" i="236"/>
  <c r="BB4887" i="236"/>
  <c r="BB4888" i="236"/>
  <c r="BB4889" i="236"/>
  <c r="BB4890" i="236"/>
  <c r="BB4891" i="236"/>
  <c r="BB4892" i="236"/>
  <c r="BB4893" i="236"/>
  <c r="BB4894" i="236"/>
  <c r="BB4895" i="236"/>
  <c r="BB4896" i="236"/>
  <c r="BB4897" i="236"/>
  <c r="BB4898" i="236"/>
  <c r="BB4899" i="236"/>
  <c r="BB4900" i="236"/>
  <c r="BB4901" i="236"/>
  <c r="BB4902" i="236"/>
  <c r="BB4903" i="236"/>
  <c r="BB4904" i="236"/>
  <c r="BB4905" i="236"/>
  <c r="BB4906" i="236"/>
  <c r="BB4907" i="236"/>
  <c r="BB4908" i="236"/>
  <c r="BB4909" i="236"/>
  <c r="BB4910" i="236"/>
  <c r="BB4911" i="236"/>
  <c r="BB4912" i="236"/>
  <c r="BB4913" i="236"/>
  <c r="BB4914" i="236"/>
  <c r="BB4915" i="236"/>
  <c r="BB4916" i="236"/>
  <c r="BB4917" i="236"/>
  <c r="BB4918" i="236"/>
  <c r="BB4919" i="236"/>
  <c r="BB4920" i="236"/>
  <c r="BB4921" i="236"/>
  <c r="BB4922" i="236"/>
  <c r="BB4923" i="236"/>
  <c r="BB4924" i="236"/>
  <c r="BB4925" i="236"/>
  <c r="BB4926" i="236"/>
  <c r="BB4927" i="236"/>
  <c r="BB4928" i="236"/>
  <c r="BB4929" i="236"/>
  <c r="BB4930" i="236"/>
  <c r="BB4931" i="236"/>
  <c r="BB4932" i="236"/>
  <c r="BB4933" i="236"/>
  <c r="BB4934" i="236"/>
  <c r="BB4935" i="236"/>
  <c r="BB4936" i="236"/>
  <c r="BB4937" i="236"/>
  <c r="BB4938" i="236"/>
  <c r="BB4939" i="236"/>
  <c r="BB4940" i="236"/>
  <c r="BB4941" i="236"/>
  <c r="BB4942" i="236"/>
  <c r="BB4943" i="236"/>
  <c r="BB4944" i="236"/>
  <c r="BB4945" i="236"/>
  <c r="BB4946" i="236"/>
  <c r="BB4947" i="236"/>
  <c r="BB4948" i="236"/>
  <c r="BB4949" i="236"/>
  <c r="BB4950" i="236"/>
  <c r="BB4951" i="236"/>
  <c r="BB4952" i="236"/>
  <c r="BB4953" i="236"/>
  <c r="BB4954" i="236"/>
  <c r="BB4955" i="236"/>
  <c r="BB4956" i="236"/>
  <c r="BB4957" i="236"/>
  <c r="BB4958" i="236"/>
  <c r="BB4959" i="236"/>
  <c r="BB4960" i="236"/>
  <c r="BB4961" i="236"/>
  <c r="BB4962" i="236"/>
  <c r="BB4963" i="236"/>
  <c r="BB4964" i="236"/>
  <c r="BB4965" i="236"/>
  <c r="BB4966" i="236"/>
  <c r="BB4967" i="236"/>
  <c r="BB4968" i="236"/>
  <c r="BB4969" i="236"/>
  <c r="BB4970" i="236"/>
  <c r="BB4971" i="236"/>
  <c r="BB4972" i="236"/>
  <c r="BB4973" i="236"/>
  <c r="BB4974" i="236"/>
  <c r="BB4975" i="236"/>
  <c r="BB4976" i="236"/>
  <c r="BB4977" i="236"/>
  <c r="BB4978" i="236"/>
  <c r="BB4979" i="236"/>
  <c r="BB4980" i="236"/>
  <c r="BB4981" i="236"/>
  <c r="BB4982" i="236"/>
  <c r="BB4983" i="236"/>
  <c r="BB4984" i="236"/>
  <c r="BB4985" i="236"/>
  <c r="BB4986" i="236"/>
  <c r="BB4987" i="236"/>
  <c r="BB4988" i="236"/>
  <c r="BB4989" i="236"/>
  <c r="BB4990" i="236"/>
  <c r="BB4991" i="236"/>
  <c r="BB4992" i="236"/>
  <c r="BB4993" i="236"/>
  <c r="BB4994" i="236"/>
  <c r="BB4995" i="236"/>
  <c r="BB4996" i="236"/>
  <c r="BB4997" i="236"/>
  <c r="BB4998" i="236"/>
  <c r="BB4999" i="236"/>
  <c r="BB5000" i="236"/>
  <c r="BB5001" i="236"/>
  <c r="BB5002" i="236"/>
  <c r="BB5003" i="236"/>
  <c r="BB5004" i="236"/>
  <c r="BB5005" i="236"/>
  <c r="BB5006" i="236"/>
  <c r="BB5007" i="236"/>
  <c r="BB5008" i="236"/>
  <c r="BB5009" i="236"/>
  <c r="BB5010" i="236"/>
  <c r="BB5011" i="236"/>
  <c r="BB5012" i="236"/>
  <c r="BB5013" i="236"/>
  <c r="BB5014" i="236"/>
  <c r="BB5015" i="236"/>
  <c r="BB5016" i="236"/>
  <c r="BB5017" i="236"/>
  <c r="BB5018" i="236"/>
  <c r="BB5019" i="236"/>
  <c r="BB5020" i="236"/>
  <c r="BB5021" i="236"/>
  <c r="BB5022" i="236"/>
  <c r="BB5023" i="236"/>
  <c r="BB5024" i="236"/>
  <c r="BB5025" i="236"/>
  <c r="BB5026" i="236"/>
  <c r="BB5027" i="236"/>
  <c r="BB5028" i="236"/>
  <c r="BB5029" i="236"/>
  <c r="BB5030" i="236"/>
  <c r="BB5031" i="236"/>
  <c r="BB5032" i="236"/>
  <c r="BB5033" i="236"/>
  <c r="BB5034" i="236"/>
  <c r="BB5035" i="236"/>
  <c r="BB5036" i="236"/>
  <c r="BB5037" i="236"/>
  <c r="BB5038" i="236"/>
  <c r="BB5039" i="236"/>
  <c r="BB5040" i="236"/>
  <c r="BB5041" i="236"/>
  <c r="BB5042" i="236"/>
  <c r="BB5043" i="236"/>
  <c r="BB5044" i="236"/>
  <c r="BB5045" i="236"/>
  <c r="BB5046" i="236"/>
  <c r="BB5047" i="236"/>
  <c r="BB5048" i="236"/>
  <c r="BB5049" i="236"/>
  <c r="BB5050" i="236"/>
  <c r="BB5051" i="236"/>
  <c r="BB5052" i="236"/>
  <c r="BB5053" i="236"/>
  <c r="BB5054" i="236"/>
  <c r="BB5055" i="236"/>
  <c r="BB5056" i="236"/>
  <c r="BB5057" i="236"/>
  <c r="BB5058" i="236"/>
  <c r="BB5059" i="236"/>
  <c r="BB5060" i="236"/>
  <c r="BB5061" i="236"/>
  <c r="BB5062" i="236"/>
  <c r="BB5063" i="236"/>
  <c r="BB5064" i="236"/>
  <c r="BB5065" i="236"/>
  <c r="BB5066" i="236"/>
  <c r="BB5067" i="236"/>
  <c r="BB5068" i="236"/>
  <c r="BB5069" i="236"/>
  <c r="BB5070" i="236"/>
  <c r="BB5071" i="236"/>
  <c r="BB5072" i="236"/>
  <c r="BB5073" i="236"/>
  <c r="BB5074" i="236"/>
  <c r="BB5075" i="236"/>
  <c r="BB5076" i="236"/>
  <c r="BB5077" i="236"/>
  <c r="BB5078" i="236"/>
  <c r="BB5079" i="236"/>
  <c r="BB5080" i="236"/>
  <c r="BB5081" i="236"/>
  <c r="BB5082" i="236"/>
  <c r="BB5083" i="236"/>
  <c r="BB5084" i="236"/>
  <c r="BB5085" i="236"/>
  <c r="BB5086" i="236"/>
  <c r="BB5087" i="236"/>
  <c r="BB5088" i="236"/>
  <c r="BB5089" i="236"/>
  <c r="BB5090" i="236"/>
  <c r="BB5091" i="236"/>
  <c r="BB5092" i="236"/>
  <c r="BB5093" i="236"/>
  <c r="BB5094" i="236"/>
  <c r="BB5095" i="236"/>
  <c r="BB5096" i="236"/>
  <c r="BB5097" i="236"/>
  <c r="BB5098" i="236"/>
  <c r="BB5099" i="236"/>
  <c r="BB5100" i="236"/>
  <c r="BB5101" i="236"/>
  <c r="BB5102" i="236"/>
  <c r="BB5103" i="236"/>
  <c r="BB5104" i="236"/>
  <c r="BB5105" i="236"/>
  <c r="BB5106" i="236"/>
  <c r="BB5107" i="236"/>
  <c r="BB5108" i="236"/>
  <c r="BB5109" i="236"/>
  <c r="BB5110" i="236"/>
  <c r="BB5111" i="236"/>
  <c r="BB5112" i="236"/>
  <c r="BB5113" i="236"/>
  <c r="BB5114" i="236"/>
  <c r="BB5115" i="236"/>
  <c r="BB5116" i="236"/>
  <c r="BB5117" i="236"/>
  <c r="BB5118" i="236"/>
  <c r="BB5119" i="236"/>
  <c r="BB5120" i="236"/>
  <c r="BB5121" i="236"/>
  <c r="BB5122" i="236"/>
  <c r="BB5123" i="236"/>
  <c r="BB5124" i="236"/>
  <c r="BB5125" i="236"/>
  <c r="BB5126" i="236"/>
  <c r="BB5127" i="236"/>
  <c r="BB5128" i="236"/>
  <c r="BB5129" i="236"/>
  <c r="BB5130" i="236"/>
  <c r="BB5131" i="236"/>
  <c r="BB5132" i="236"/>
  <c r="BB5133" i="236"/>
  <c r="BB5134" i="236"/>
  <c r="BB5135" i="236"/>
  <c r="BB5136" i="236"/>
  <c r="BB5137" i="236"/>
  <c r="BB5138" i="236"/>
  <c r="BB5139" i="236"/>
  <c r="BB5140" i="236"/>
  <c r="BB5141" i="236"/>
  <c r="BB5142" i="236"/>
  <c r="BB5143" i="236"/>
  <c r="BB5144" i="236"/>
  <c r="BB5145" i="236"/>
  <c r="BB5146" i="236"/>
  <c r="BB5147" i="236"/>
  <c r="BB5148" i="236"/>
  <c r="BB5149" i="236"/>
  <c r="BB5150" i="236"/>
  <c r="BB5151" i="236"/>
  <c r="BB5152" i="236"/>
  <c r="BB5153" i="236"/>
  <c r="BB5154" i="236"/>
  <c r="BB5155" i="236"/>
  <c r="BB5156" i="236"/>
  <c r="BB5157" i="236"/>
  <c r="BB5158" i="236"/>
  <c r="BB5159" i="236"/>
  <c r="BB5160" i="236"/>
  <c r="BB5161" i="236"/>
  <c r="BB5162" i="236"/>
  <c r="BB5163" i="236"/>
  <c r="BB5164" i="236"/>
  <c r="BB5165" i="236"/>
  <c r="BB5166" i="236"/>
  <c r="BB5167" i="236"/>
  <c r="BB5168" i="236"/>
  <c r="BB5169" i="236"/>
  <c r="BB5170" i="236"/>
  <c r="BB5171" i="236"/>
  <c r="BB5172" i="236"/>
  <c r="BB5173" i="236"/>
  <c r="BB5174" i="236"/>
  <c r="BB5175" i="236"/>
  <c r="BB5176" i="236"/>
  <c r="BB5177" i="236"/>
  <c r="BB5178" i="236"/>
  <c r="BB5179" i="236"/>
  <c r="BB5180" i="236"/>
  <c r="BB5181" i="236"/>
  <c r="BB5182" i="236"/>
  <c r="BB5183" i="236"/>
  <c r="BB5184" i="236"/>
  <c r="BB5185" i="236"/>
  <c r="BB5186" i="236"/>
  <c r="BB5187" i="236"/>
  <c r="BB5188" i="236"/>
  <c r="BB5189" i="236"/>
  <c r="BB5190" i="236"/>
  <c r="BB5191" i="236"/>
  <c r="BB5192" i="236"/>
  <c r="BB5193" i="236"/>
  <c r="BB5194" i="236"/>
  <c r="BB5195" i="236"/>
  <c r="BB5196" i="236"/>
  <c r="BB5197" i="236"/>
  <c r="BB5198" i="236"/>
  <c r="BB5199" i="236"/>
  <c r="BB5200" i="236"/>
  <c r="BB5201" i="236"/>
  <c r="BB5202" i="236"/>
  <c r="BB5203" i="236"/>
  <c r="BB5204" i="236"/>
  <c r="BB5205" i="236"/>
  <c r="BB5206" i="236"/>
  <c r="BB5207" i="236"/>
  <c r="BB5208" i="236"/>
  <c r="BB5209" i="236"/>
  <c r="BB5210" i="236"/>
  <c r="BB5211" i="236"/>
  <c r="BB5212" i="236"/>
  <c r="BB5213" i="236"/>
  <c r="BB5214" i="236"/>
  <c r="BB5215" i="236"/>
  <c r="BB5216" i="236"/>
  <c r="BB5217" i="236"/>
  <c r="BB5218" i="236"/>
  <c r="BB5219" i="236"/>
  <c r="BB5220" i="236"/>
  <c r="BB5221" i="236"/>
  <c r="BB5222" i="236"/>
  <c r="BB5223" i="236"/>
  <c r="BB5224" i="236"/>
  <c r="BB5225" i="236"/>
  <c r="BB5226" i="236"/>
  <c r="BB5227" i="236"/>
  <c r="BB5228" i="236"/>
  <c r="BB5229" i="236"/>
  <c r="BB5230" i="236"/>
  <c r="BB5231" i="236"/>
  <c r="BB5232" i="236"/>
  <c r="BB5233" i="236"/>
  <c r="BB5234" i="236"/>
  <c r="BB5235" i="236"/>
  <c r="BB5236" i="236"/>
  <c r="BB5237" i="236"/>
  <c r="BB5238" i="236"/>
  <c r="BB5239" i="236"/>
  <c r="BB5240" i="236"/>
  <c r="BB5241" i="236"/>
  <c r="BB5242" i="236"/>
  <c r="BB5243" i="236"/>
  <c r="BB5244" i="236"/>
  <c r="BB5245" i="236"/>
  <c r="BB5246" i="236"/>
  <c r="BB5247" i="236"/>
  <c r="BB5248" i="236"/>
  <c r="BB5249" i="236"/>
  <c r="BB5250" i="236"/>
  <c r="BB5251" i="236"/>
  <c r="BB5252" i="236"/>
  <c r="BB5253" i="236"/>
  <c r="BB5254" i="236"/>
  <c r="BB5255" i="236"/>
  <c r="BB5256" i="236"/>
  <c r="BB5257" i="236"/>
  <c r="BB5258" i="236"/>
  <c r="BB5259" i="236"/>
  <c r="BB5260" i="236"/>
  <c r="BB5261" i="236"/>
  <c r="BB5262" i="236"/>
  <c r="BB5263" i="236"/>
  <c r="BB5264" i="236"/>
  <c r="BB5265" i="236"/>
  <c r="BB5266" i="236"/>
  <c r="BB5267" i="236"/>
  <c r="BB5268" i="236"/>
  <c r="BB5269" i="236"/>
  <c r="BB5270" i="236"/>
  <c r="BB5271" i="236"/>
  <c r="BB5272" i="236"/>
  <c r="BB5273" i="236"/>
  <c r="BB5274" i="236"/>
  <c r="BB5275" i="236"/>
  <c r="BB5276" i="236"/>
  <c r="BB5277" i="236"/>
  <c r="BB5278" i="236"/>
  <c r="BB5279" i="236"/>
  <c r="BB5280" i="236"/>
  <c r="BB5281" i="236"/>
  <c r="BB5282" i="236"/>
  <c r="BB5283" i="236"/>
  <c r="BB5284" i="236"/>
  <c r="BB5285" i="236"/>
  <c r="BB5286" i="236"/>
  <c r="BB5287" i="236"/>
  <c r="BB5288" i="236"/>
  <c r="BB5289" i="236"/>
  <c r="BB5290" i="236"/>
  <c r="BB5291" i="236"/>
  <c r="BB5292" i="236"/>
  <c r="BB5293" i="236"/>
  <c r="BB5294" i="236"/>
  <c r="BB5295" i="236"/>
  <c r="BB5296" i="236"/>
  <c r="BB5297" i="236"/>
  <c r="BB5298" i="236"/>
  <c r="BB5299" i="236"/>
  <c r="BB5300" i="236"/>
  <c r="BB5301" i="236"/>
  <c r="BB5302" i="236"/>
  <c r="BB5303" i="236"/>
  <c r="BB5304" i="236"/>
  <c r="BB5305" i="236"/>
  <c r="BB5306" i="236"/>
  <c r="BB5307" i="236"/>
  <c r="BB5308" i="236"/>
  <c r="BB5309" i="236"/>
  <c r="BB5310" i="236"/>
  <c r="BB5311" i="236"/>
  <c r="BB5312" i="236"/>
  <c r="BB5313" i="236"/>
  <c r="BB5314" i="236"/>
  <c r="BB5315" i="236"/>
  <c r="BB5316" i="236"/>
  <c r="BB5317" i="236"/>
  <c r="BB5318" i="236"/>
  <c r="BB5319" i="236"/>
  <c r="BB5320" i="236"/>
  <c r="BB5321" i="236"/>
  <c r="BB5322" i="236"/>
  <c r="BB5323" i="236"/>
  <c r="BB5324" i="236"/>
  <c r="BB5325" i="236"/>
  <c r="BB5326" i="236"/>
  <c r="BB5327" i="236"/>
  <c r="BB5328" i="236"/>
  <c r="BB5329" i="236"/>
  <c r="BB5330" i="236"/>
  <c r="BB5331" i="236"/>
  <c r="BB5332" i="236"/>
  <c r="BB5333" i="236"/>
  <c r="BB5334" i="236"/>
  <c r="BB5335" i="236"/>
  <c r="BB5336" i="236"/>
  <c r="BB5337" i="236"/>
  <c r="BB5338" i="236"/>
  <c r="BB5339" i="236"/>
  <c r="BB5340" i="236"/>
  <c r="BB5341" i="236"/>
  <c r="BB5342" i="236"/>
  <c r="BB5343" i="236"/>
  <c r="BB5344" i="236"/>
  <c r="BB5345" i="236"/>
  <c r="BB5346" i="236"/>
  <c r="BB5347" i="236"/>
  <c r="BB5348" i="236"/>
  <c r="BB5349" i="236"/>
  <c r="BB5350" i="236"/>
  <c r="BB5351" i="236"/>
  <c r="BB5352" i="236"/>
  <c r="BB5353" i="236"/>
  <c r="BB5354" i="236"/>
  <c r="BB5355" i="236"/>
  <c r="BB5356" i="236"/>
  <c r="BB5357" i="236"/>
  <c r="BB5358" i="236"/>
  <c r="BB5359" i="236"/>
  <c r="BB5360" i="236"/>
  <c r="BB5361" i="236"/>
  <c r="BB5362" i="236"/>
  <c r="BB5363" i="236"/>
  <c r="BB5364" i="236"/>
  <c r="BB5365" i="236"/>
  <c r="BB5366" i="236"/>
  <c r="BB5367" i="236"/>
  <c r="BB5368" i="236"/>
  <c r="BB5369" i="236"/>
  <c r="BB5370" i="236"/>
  <c r="BB5371" i="236"/>
  <c r="BB5372" i="236"/>
  <c r="BB5373" i="236"/>
  <c r="BB5374" i="236"/>
  <c r="BB5375" i="236"/>
  <c r="BB5376" i="236"/>
  <c r="BB5377" i="236"/>
  <c r="BB5378" i="236"/>
  <c r="BB5379" i="236"/>
  <c r="BB5380" i="236"/>
  <c r="BB5381" i="236"/>
  <c r="BB5382" i="236"/>
  <c r="BB5383" i="236"/>
  <c r="BB5384" i="236"/>
  <c r="BB5385" i="236"/>
  <c r="BB5386" i="236"/>
  <c r="BB5387" i="236"/>
  <c r="BB5388" i="236"/>
  <c r="BB5389" i="236"/>
  <c r="BB5390" i="236"/>
  <c r="BB5391" i="236"/>
  <c r="BB5392" i="236"/>
  <c r="BB5393" i="236"/>
  <c r="BB5394" i="236"/>
  <c r="BB5395" i="236"/>
  <c r="BB5396" i="236"/>
  <c r="BB5397" i="236"/>
  <c r="BB5398" i="236"/>
  <c r="BB5399" i="236"/>
  <c r="BB5400" i="236"/>
  <c r="BB5401" i="236"/>
  <c r="BB5402" i="236"/>
  <c r="BB5403" i="236"/>
  <c r="BB5404" i="236"/>
  <c r="BB5405" i="236"/>
  <c r="BB5406" i="236"/>
  <c r="BB5407" i="236"/>
  <c r="BB5408" i="236"/>
  <c r="BB5409" i="236"/>
  <c r="BB5410" i="236"/>
  <c r="BB5411" i="236"/>
  <c r="BB5412" i="236"/>
  <c r="BB5413" i="236"/>
  <c r="BB5414" i="236"/>
  <c r="BB5415" i="236"/>
  <c r="BB5416" i="236"/>
  <c r="BB5417" i="236"/>
  <c r="BB5418" i="236"/>
  <c r="BB5419" i="236"/>
  <c r="BB5420" i="236"/>
  <c r="BB5421" i="236"/>
  <c r="BB5422" i="236"/>
  <c r="BB5423" i="236"/>
  <c r="BB5424" i="236"/>
  <c r="BB5425" i="236"/>
  <c r="BB5426" i="236"/>
  <c r="BB5427" i="236"/>
  <c r="BB5428" i="236"/>
  <c r="BB5429" i="236"/>
  <c r="BB5430" i="236"/>
  <c r="BB5431" i="236"/>
  <c r="BB5432" i="236"/>
  <c r="BB5433" i="236"/>
  <c r="BB5434" i="236"/>
  <c r="BB5435" i="236"/>
  <c r="BB5436" i="236"/>
  <c r="BB5437" i="236"/>
  <c r="BB5438" i="236"/>
  <c r="BB5439" i="236"/>
  <c r="BB5440" i="236"/>
  <c r="BB5441" i="236"/>
  <c r="BB5442" i="236"/>
  <c r="BB5443" i="236"/>
  <c r="BB5444" i="236"/>
  <c r="BB5445" i="236"/>
  <c r="BB5446" i="236"/>
  <c r="BB5447" i="236"/>
  <c r="BB5448" i="236"/>
  <c r="BB5449" i="236"/>
  <c r="BB5450" i="236"/>
  <c r="BB5451" i="236"/>
  <c r="BB5452" i="236"/>
  <c r="BB5453" i="236"/>
  <c r="BB5454" i="236"/>
  <c r="BB5455" i="236"/>
  <c r="BB5456" i="236"/>
  <c r="BB5457" i="236"/>
  <c r="BB5458" i="236"/>
  <c r="BB5459" i="236"/>
  <c r="BB5460" i="236"/>
  <c r="BB5461" i="236"/>
  <c r="BB5462" i="236"/>
  <c r="BB5463" i="236"/>
  <c r="BB5464" i="236"/>
  <c r="BB5465" i="236"/>
  <c r="BB5466" i="236"/>
  <c r="BB5467" i="236"/>
  <c r="BB5468" i="236"/>
  <c r="BB5469" i="236"/>
  <c r="BB5470" i="236"/>
  <c r="BB5471" i="236"/>
  <c r="BB5472" i="236"/>
  <c r="BB5473" i="236"/>
  <c r="BB5474" i="236"/>
  <c r="BB5475" i="236"/>
  <c r="BB5476" i="236"/>
  <c r="BB5477" i="236"/>
  <c r="BB5478" i="236"/>
  <c r="BB5479" i="236"/>
  <c r="BB5480" i="236"/>
  <c r="BB5481" i="236"/>
  <c r="BB5482" i="236"/>
  <c r="BB5483" i="236"/>
  <c r="BB5484" i="236"/>
  <c r="BB5485" i="236"/>
  <c r="BB5486" i="236"/>
  <c r="BB5487" i="236"/>
  <c r="BB5488" i="236"/>
  <c r="BB5489" i="236"/>
  <c r="BB5490" i="236"/>
  <c r="BB5491" i="236"/>
  <c r="BB5492" i="236"/>
  <c r="BB5493" i="236"/>
  <c r="BB5494" i="236"/>
  <c r="BB5495" i="236"/>
  <c r="BB5496" i="236"/>
  <c r="BB5497" i="236"/>
  <c r="BB5498" i="236"/>
  <c r="BB5499" i="236"/>
  <c r="BB5500" i="236"/>
  <c r="BB5501" i="236"/>
  <c r="BB5502" i="236"/>
  <c r="BB5503" i="236"/>
  <c r="BB5504" i="236"/>
  <c r="BB5505" i="236"/>
  <c r="BB5506" i="236"/>
  <c r="BB5507" i="236"/>
  <c r="BB5508" i="236"/>
  <c r="BB5509" i="236"/>
  <c r="BB5510" i="236"/>
  <c r="BB5511" i="236"/>
  <c r="BB5512" i="236"/>
  <c r="BB5513" i="236"/>
  <c r="BB5514" i="236"/>
  <c r="BB5515" i="236"/>
  <c r="BB5516" i="236"/>
  <c r="BB5517" i="236"/>
  <c r="BB5518" i="236"/>
  <c r="BB5519" i="236"/>
  <c r="BB5520" i="236"/>
  <c r="BB5521" i="236"/>
  <c r="BB5522" i="236"/>
  <c r="BB5523" i="236"/>
  <c r="BB5524" i="236"/>
  <c r="BB5525" i="236"/>
  <c r="BB5526" i="236"/>
  <c r="BB5527" i="236"/>
  <c r="BB5528" i="236"/>
  <c r="BB5529" i="236"/>
  <c r="BB5530" i="236"/>
  <c r="BB5531" i="236"/>
  <c r="BB5532" i="236"/>
  <c r="BB5533" i="236"/>
  <c r="BB5534" i="236"/>
  <c r="BB5535" i="236"/>
  <c r="BB5536" i="236"/>
  <c r="BB5537" i="236"/>
  <c r="BB5538" i="236"/>
  <c r="BB5539" i="236"/>
  <c r="BB5540" i="236"/>
  <c r="BB5541" i="236"/>
  <c r="BB5542" i="236"/>
  <c r="BB5543" i="236"/>
  <c r="BB5544" i="236"/>
  <c r="BB5545" i="236"/>
  <c r="BB5546" i="236"/>
  <c r="BB5547" i="236"/>
  <c r="BB5548" i="236"/>
  <c r="BB5549" i="236"/>
  <c r="BB5550" i="236"/>
  <c r="BB5551" i="236"/>
  <c r="BB5552" i="236"/>
  <c r="BB5553" i="236"/>
  <c r="BB5554" i="236"/>
  <c r="BB5555" i="236"/>
  <c r="BB5556" i="236"/>
  <c r="BB5557" i="236"/>
  <c r="BB5558" i="236"/>
  <c r="BB5559" i="236"/>
  <c r="BB5560" i="236"/>
  <c r="BB5561" i="236"/>
  <c r="BB5562" i="236"/>
  <c r="BB5563" i="236"/>
  <c r="BB5564" i="236"/>
  <c r="BB5565" i="236"/>
  <c r="BB5566" i="236"/>
  <c r="BB5567" i="236"/>
  <c r="BB5568" i="236"/>
  <c r="BB5569" i="236"/>
  <c r="BB5570" i="236"/>
  <c r="BB5571" i="236"/>
  <c r="BB5572" i="236"/>
  <c r="BB5573" i="236"/>
  <c r="BB5574" i="236"/>
  <c r="BB5575" i="236"/>
  <c r="BB5576" i="236"/>
  <c r="BB5577" i="236"/>
  <c r="BB5578" i="236"/>
  <c r="BB5579" i="236"/>
  <c r="BB5580" i="236"/>
  <c r="BB5581" i="236"/>
  <c r="BB5582" i="236"/>
  <c r="BB5583" i="236"/>
  <c r="BB5584" i="236"/>
  <c r="BB5585" i="236"/>
  <c r="BB5586" i="236"/>
  <c r="BB5587" i="236"/>
  <c r="BB5588" i="236"/>
  <c r="BB5589" i="236"/>
  <c r="BB5590" i="236"/>
  <c r="BB5591" i="236"/>
  <c r="BB5592" i="236"/>
  <c r="BB5593" i="236"/>
  <c r="BB5594" i="236"/>
  <c r="BB5595" i="236"/>
  <c r="BB5596" i="236"/>
  <c r="BB5597" i="236"/>
  <c r="BB5598" i="236"/>
  <c r="BB5599" i="236"/>
  <c r="BB5600" i="236"/>
  <c r="BB5601" i="236"/>
  <c r="BB5602" i="236"/>
  <c r="BB5603" i="236"/>
  <c r="BB5604" i="236"/>
  <c r="BB5605" i="236"/>
  <c r="BB5606" i="236"/>
  <c r="BB5607" i="236"/>
  <c r="BB5608" i="236"/>
  <c r="BB5609" i="236"/>
  <c r="BB5610" i="236"/>
  <c r="BB5611" i="236"/>
  <c r="BB5612" i="236"/>
  <c r="BB5613" i="236"/>
  <c r="BB5614" i="236"/>
  <c r="BB5615" i="236"/>
  <c r="BB5616" i="236"/>
  <c r="BB5617" i="236"/>
  <c r="BB5618" i="236"/>
  <c r="BB5619" i="236"/>
  <c r="BB5620" i="236"/>
  <c r="BB5621" i="236"/>
  <c r="BB5622" i="236"/>
  <c r="BB5623" i="236"/>
  <c r="BB5624" i="236"/>
  <c r="BB5625" i="236"/>
  <c r="BB5626" i="236"/>
  <c r="BB5627" i="236"/>
  <c r="BB5628" i="236"/>
  <c r="BB5629" i="236"/>
  <c r="BB5630" i="236"/>
  <c r="BB5631" i="236"/>
  <c r="BB5632" i="236"/>
  <c r="BB5633" i="236"/>
  <c r="BB5634" i="236"/>
  <c r="BB5635" i="236"/>
  <c r="BB5636" i="236"/>
  <c r="BB5637" i="236"/>
  <c r="BB5638" i="236"/>
  <c r="BB5639" i="236"/>
  <c r="BB5640" i="236"/>
  <c r="BB5641" i="236"/>
  <c r="BB5642" i="236"/>
  <c r="BB5643" i="236"/>
  <c r="BB5644" i="236"/>
  <c r="BB5645" i="236"/>
  <c r="BB5646" i="236"/>
  <c r="BB5647" i="236"/>
  <c r="BB5648" i="236"/>
  <c r="BB5649" i="236"/>
  <c r="BB5650" i="236"/>
  <c r="BB5651" i="236"/>
  <c r="BB5652" i="236"/>
  <c r="BB5653" i="236"/>
  <c r="BB5654" i="236"/>
  <c r="BB5655" i="236"/>
  <c r="BB5656" i="236"/>
  <c r="BB5657" i="236"/>
  <c r="BB5658" i="236"/>
  <c r="BB5659" i="236"/>
  <c r="BB5660" i="236"/>
  <c r="BB5661" i="236"/>
  <c r="BB5662" i="236"/>
  <c r="BB5663" i="236"/>
  <c r="BB5664" i="236"/>
  <c r="BB5665" i="236"/>
  <c r="BB5666" i="236"/>
  <c r="BB5667" i="236"/>
  <c r="BB5668" i="236"/>
  <c r="BB5669" i="236"/>
  <c r="BB5670" i="236"/>
  <c r="BB5671" i="236"/>
  <c r="BB5672" i="236"/>
  <c r="BB5673" i="236"/>
  <c r="BB5674" i="236"/>
  <c r="BB5675" i="236"/>
  <c r="BB5676" i="236"/>
  <c r="BB5677" i="236"/>
  <c r="BB5678" i="236"/>
  <c r="BB5679" i="236"/>
  <c r="BB5680" i="236"/>
  <c r="BB5681" i="236"/>
  <c r="BB5682" i="236"/>
  <c r="BB5683" i="236"/>
  <c r="BB5684" i="236"/>
  <c r="BB5685" i="236"/>
  <c r="BB5686" i="236"/>
  <c r="BB5687" i="236"/>
  <c r="BB5688" i="236"/>
  <c r="BB5689" i="236"/>
  <c r="BB5690" i="236"/>
  <c r="BB5691" i="236"/>
  <c r="BB5692" i="236"/>
  <c r="BB5693" i="236"/>
  <c r="BB5694" i="236"/>
  <c r="BB5695" i="236"/>
  <c r="BB5696" i="236"/>
  <c r="BB5697" i="236"/>
  <c r="BB5698" i="236"/>
  <c r="BB5699" i="236"/>
  <c r="BB5700" i="236"/>
  <c r="BB5701" i="236"/>
  <c r="BB5702" i="236"/>
  <c r="BB5703" i="236"/>
  <c r="BB5704" i="236"/>
  <c r="BB5705" i="236"/>
  <c r="BB5706" i="236"/>
  <c r="BB5707" i="236"/>
  <c r="BB5708" i="236"/>
  <c r="BB5709" i="236"/>
  <c r="BB5710" i="236"/>
  <c r="BB5711" i="236"/>
  <c r="BB5712" i="236"/>
  <c r="BB5713" i="236"/>
  <c r="BB5714" i="236"/>
  <c r="BB5715" i="236"/>
  <c r="BB5716" i="236"/>
  <c r="BB5717" i="236"/>
  <c r="BB5718" i="236"/>
  <c r="BB5719" i="236"/>
  <c r="BB5720" i="236"/>
  <c r="BB5721" i="236"/>
  <c r="BB5722" i="236"/>
  <c r="BB5723" i="236"/>
  <c r="BB5724" i="236"/>
  <c r="BB5725" i="236"/>
  <c r="BB5726" i="236"/>
  <c r="BB5727" i="236"/>
  <c r="BB5728" i="236"/>
  <c r="BB5729" i="236"/>
  <c r="BB5730" i="236"/>
  <c r="BB5731" i="236"/>
  <c r="BB5732" i="236"/>
  <c r="BB5733" i="236"/>
  <c r="BB5734" i="236"/>
  <c r="BB5735" i="236"/>
  <c r="BB5736" i="236"/>
  <c r="BB5737" i="236"/>
  <c r="BB5738" i="236"/>
  <c r="BB5739" i="236"/>
  <c r="BB5740" i="236"/>
  <c r="BB5741" i="236"/>
  <c r="BB5742" i="236"/>
  <c r="BB5743" i="236"/>
  <c r="BB5744" i="236"/>
  <c r="BB5745" i="236"/>
  <c r="BB5746" i="236"/>
  <c r="BB5747" i="236"/>
  <c r="BB5748" i="236"/>
  <c r="BB5749" i="236"/>
  <c r="BB5750" i="236"/>
  <c r="BB5751" i="236"/>
  <c r="BB5752" i="236"/>
  <c r="BB5753" i="236"/>
  <c r="BB5754" i="236"/>
  <c r="BB5755" i="236"/>
  <c r="BB5756" i="236"/>
  <c r="BB5757" i="236"/>
  <c r="BB5758" i="236"/>
  <c r="BB5759" i="236"/>
  <c r="BB5760" i="236"/>
  <c r="BB5761" i="236"/>
  <c r="BB5762" i="236"/>
  <c r="BB5763" i="236"/>
  <c r="BB5764" i="236"/>
  <c r="BB5765" i="236"/>
  <c r="BB5766" i="236"/>
  <c r="BB5767" i="236"/>
  <c r="BB5768" i="236"/>
  <c r="BB5769" i="236"/>
  <c r="BB5770" i="236"/>
  <c r="BB5771" i="236"/>
  <c r="BB5772" i="236"/>
  <c r="BB5773" i="236"/>
  <c r="BB5774" i="236"/>
  <c r="BB5775" i="236"/>
  <c r="BB5776" i="236"/>
  <c r="BB5777" i="236"/>
  <c r="BB5778" i="236"/>
  <c r="BB5779" i="236"/>
  <c r="BB5780" i="236"/>
  <c r="BB5781" i="236"/>
  <c r="BB5782" i="236"/>
  <c r="BB5783" i="236"/>
  <c r="BB5784" i="236"/>
  <c r="BB5785" i="236"/>
  <c r="BB5786" i="236"/>
  <c r="BB5787" i="236"/>
  <c r="BB5788" i="236"/>
  <c r="BB5789" i="236"/>
  <c r="BB5790" i="236"/>
  <c r="BB5791" i="236"/>
  <c r="BB5792" i="236"/>
  <c r="BB5793" i="236"/>
  <c r="BB5794" i="236"/>
  <c r="BB5795" i="236"/>
  <c r="BB5796" i="236"/>
  <c r="BB5797" i="236"/>
  <c r="BB5798" i="236"/>
  <c r="BB5799" i="236"/>
  <c r="BB5800" i="236"/>
  <c r="BB5801" i="236"/>
  <c r="BB5802" i="236"/>
  <c r="BB5803" i="236"/>
  <c r="BB5804" i="236"/>
  <c r="BB5805" i="236"/>
  <c r="BB5806" i="236"/>
  <c r="BB5807" i="236"/>
  <c r="BB5808" i="236"/>
  <c r="BB5809" i="236"/>
  <c r="BB5810" i="236"/>
  <c r="BB5811" i="236"/>
  <c r="BB5812" i="236"/>
  <c r="BB5813" i="236"/>
  <c r="BB5814" i="236"/>
  <c r="BB5815" i="236"/>
  <c r="BB5816" i="236"/>
  <c r="BB5817" i="236"/>
  <c r="BB5818" i="236"/>
  <c r="BB5819" i="236"/>
  <c r="BB5820" i="236"/>
  <c r="BB5821" i="236"/>
  <c r="BB5822" i="236"/>
  <c r="BB5823" i="236"/>
  <c r="BB5824" i="236"/>
  <c r="BB5825" i="236"/>
  <c r="BB5826" i="236"/>
  <c r="BB5827" i="236"/>
  <c r="BB5828" i="236"/>
  <c r="BB5829" i="236"/>
  <c r="BB5830" i="236"/>
  <c r="BB5831" i="236"/>
  <c r="BB5832" i="236"/>
  <c r="BB5833" i="236"/>
  <c r="BB5834" i="236"/>
  <c r="BB5835" i="236"/>
  <c r="BB5836" i="236"/>
  <c r="BB5837" i="236"/>
  <c r="BB5838" i="236"/>
  <c r="BB5839" i="236"/>
  <c r="BB5840" i="236"/>
  <c r="BB5841" i="236"/>
  <c r="BB5842" i="236"/>
  <c r="BB5843" i="236"/>
  <c r="BB5844" i="236"/>
  <c r="BB5845" i="236"/>
  <c r="BB5846" i="236"/>
  <c r="BB5847" i="236"/>
  <c r="BB5848" i="236"/>
  <c r="BB5849" i="236"/>
  <c r="BB5850" i="236"/>
  <c r="BB5851" i="236"/>
  <c r="BB5852" i="236"/>
  <c r="BB5853" i="236"/>
  <c r="BB5854" i="236"/>
  <c r="BB5855" i="236"/>
  <c r="BB5856" i="236"/>
  <c r="BB5857" i="236"/>
  <c r="BB5858" i="236"/>
  <c r="BB5859" i="236"/>
  <c r="BB5860" i="236"/>
  <c r="BB5861" i="236"/>
  <c r="BB5862" i="236"/>
  <c r="BB5863" i="236"/>
  <c r="BB5864" i="236"/>
  <c r="BB5865" i="236"/>
  <c r="BB5866" i="236"/>
  <c r="BB5867" i="236"/>
  <c r="BB5868" i="236"/>
  <c r="BB5869" i="236"/>
  <c r="BB5870" i="236"/>
  <c r="BB5871" i="236"/>
  <c r="BB5872" i="236"/>
  <c r="BB5873" i="236"/>
  <c r="BB5874" i="236"/>
  <c r="BB5875" i="236"/>
  <c r="BB5876" i="236"/>
  <c r="BB5877" i="236"/>
  <c r="BB5878" i="236"/>
  <c r="BB5879" i="236"/>
  <c r="BB5880" i="236"/>
  <c r="BB5881" i="236"/>
  <c r="BB5882" i="236"/>
  <c r="BB5883" i="236"/>
  <c r="BB5884" i="236"/>
  <c r="BB5885" i="236"/>
  <c r="BB5886" i="236"/>
  <c r="BB5887" i="236"/>
  <c r="BB5888" i="236"/>
  <c r="BB5889" i="236"/>
  <c r="BB5890" i="236"/>
  <c r="BB5891" i="236"/>
  <c r="BB5892" i="236"/>
  <c r="BB5893" i="236"/>
  <c r="BB5894" i="236"/>
  <c r="BB5895" i="236"/>
  <c r="BB5896" i="236"/>
  <c r="BB5897" i="236"/>
  <c r="BB5898" i="236"/>
  <c r="BB5899" i="236"/>
  <c r="BB5900" i="236"/>
  <c r="BB5901" i="236"/>
  <c r="BB5902" i="236"/>
  <c r="BB5903" i="236"/>
  <c r="BB5904" i="236"/>
  <c r="BB5905" i="236"/>
  <c r="BB5906" i="236"/>
  <c r="BB5907" i="236"/>
  <c r="BB5908" i="236"/>
  <c r="BB5909" i="236"/>
  <c r="BB5910" i="236"/>
  <c r="BB5911" i="236"/>
  <c r="BB5912" i="236"/>
  <c r="BB5913" i="236"/>
  <c r="BB5914" i="236"/>
  <c r="BB5915" i="236"/>
  <c r="BB5916" i="236"/>
  <c r="BB5917" i="236"/>
  <c r="BB5918" i="236"/>
  <c r="BB5919" i="236"/>
  <c r="BB5920" i="236"/>
  <c r="BB5921" i="236"/>
  <c r="BB5922" i="236"/>
  <c r="BB5923" i="236"/>
  <c r="BB5924" i="236"/>
  <c r="BB5925" i="236"/>
  <c r="BB5926" i="236"/>
  <c r="BB5927" i="236"/>
  <c r="BB5928" i="236"/>
  <c r="BB5929" i="236"/>
  <c r="BB5930" i="236"/>
  <c r="BB5931" i="236"/>
  <c r="BB5932" i="236"/>
  <c r="BB5933" i="236"/>
  <c r="BB5934" i="236"/>
  <c r="BB5935" i="236"/>
  <c r="BB5936" i="236"/>
  <c r="BB5937" i="236"/>
  <c r="BB5938" i="236"/>
  <c r="BB5939" i="236"/>
  <c r="BB5940" i="236"/>
  <c r="BB5941" i="236"/>
  <c r="BB5942" i="236"/>
  <c r="BB5943" i="236"/>
  <c r="BB5944" i="236"/>
  <c r="BB5945" i="236"/>
  <c r="BB5946" i="236"/>
  <c r="BB5947" i="236"/>
  <c r="BB5948" i="236"/>
  <c r="BB5949" i="236"/>
  <c r="BB5950" i="236"/>
  <c r="BB5951" i="236"/>
  <c r="BB5952" i="236"/>
  <c r="BB5953" i="236"/>
  <c r="BB5954" i="236"/>
  <c r="BB5955" i="236"/>
  <c r="BB5956" i="236"/>
  <c r="BB5957" i="236"/>
  <c r="BB5958" i="236"/>
  <c r="BB5959" i="236"/>
  <c r="BB5960" i="236"/>
  <c r="BB5961" i="236"/>
  <c r="BB5962" i="236"/>
  <c r="BB5963" i="236"/>
  <c r="BB5964" i="236"/>
  <c r="BB5965" i="236"/>
  <c r="BB5966" i="236"/>
  <c r="BB5967" i="236"/>
  <c r="BB5968" i="236"/>
  <c r="BB5969" i="236"/>
  <c r="BB5970" i="236"/>
  <c r="BB5971" i="236"/>
  <c r="BB5972" i="236"/>
  <c r="BB5973" i="236"/>
  <c r="BB5974" i="236"/>
  <c r="BB5975" i="236"/>
  <c r="BB5976" i="236"/>
  <c r="BB5977" i="236"/>
  <c r="BB5978" i="236"/>
  <c r="BB5979" i="236"/>
  <c r="BB5980" i="236"/>
  <c r="BB5981" i="236"/>
  <c r="BB5982" i="236"/>
  <c r="BB5983" i="236"/>
  <c r="BB5984" i="236"/>
  <c r="BB5985" i="236"/>
  <c r="BB5986" i="236"/>
  <c r="BB5987" i="236"/>
  <c r="BB5988" i="236"/>
  <c r="BB5989" i="236"/>
  <c r="BB5990" i="236"/>
  <c r="BB5991" i="236"/>
  <c r="BB5992" i="236"/>
  <c r="BB5993" i="236"/>
  <c r="BB5994" i="236"/>
  <c r="BB5995" i="236"/>
  <c r="BB5996" i="236"/>
  <c r="BB5997" i="236"/>
  <c r="BB5998" i="236"/>
  <c r="BB5999" i="236"/>
  <c r="BB6000" i="236"/>
  <c r="BB6001" i="236"/>
  <c r="BB6002" i="236"/>
  <c r="BB6003" i="236"/>
  <c r="BB6004" i="236"/>
  <c r="BB6005" i="236"/>
  <c r="BB6006" i="236"/>
  <c r="BB6007" i="236"/>
  <c r="BB6008" i="236"/>
  <c r="BB6009" i="236"/>
  <c r="BB6010" i="236"/>
  <c r="BB6011" i="236"/>
  <c r="BB6012" i="236"/>
  <c r="BB6013" i="236"/>
  <c r="BB6014" i="236"/>
  <c r="BB6015" i="236"/>
  <c r="BB6016" i="236"/>
  <c r="BB6017" i="236"/>
  <c r="BB6018" i="236"/>
  <c r="BB6019" i="236"/>
  <c r="BB6020" i="236"/>
  <c r="BB6021" i="236"/>
  <c r="BB6022" i="236"/>
  <c r="BB6023" i="236"/>
  <c r="BB6024" i="236"/>
  <c r="BB6025" i="236"/>
  <c r="BB6026" i="236"/>
  <c r="BB6027" i="236"/>
  <c r="BB6028" i="236"/>
  <c r="BB6029" i="236"/>
  <c r="BB6030" i="236"/>
  <c r="BB6031" i="236"/>
  <c r="BB6032" i="236"/>
  <c r="BB6033" i="236"/>
  <c r="BB6034" i="236"/>
  <c r="BB6035" i="236"/>
  <c r="BB6036" i="236"/>
  <c r="BB6037" i="236"/>
  <c r="BB6038" i="236"/>
  <c r="BB6039" i="236"/>
  <c r="BB6040" i="236"/>
  <c r="BB6041" i="236"/>
  <c r="BB6042" i="236"/>
  <c r="BB6043" i="236"/>
  <c r="BB6044" i="236"/>
  <c r="BB6045" i="236"/>
  <c r="BB6046" i="236"/>
  <c r="BB6047" i="236"/>
  <c r="BB6048" i="236"/>
  <c r="BB6049" i="236"/>
  <c r="BB6050" i="236"/>
  <c r="BB6051" i="236"/>
  <c r="BB6052" i="236"/>
  <c r="BB6053" i="236"/>
  <c r="BB6054" i="236"/>
  <c r="BB6055" i="236"/>
  <c r="BB6056" i="236"/>
  <c r="BB6057" i="236"/>
  <c r="BB6058" i="236"/>
  <c r="BB6059" i="236"/>
  <c r="BB6060" i="236"/>
  <c r="BB6061" i="236"/>
  <c r="BB6062" i="236"/>
  <c r="BB6063" i="236"/>
  <c r="BB6064" i="236"/>
  <c r="BB6065" i="236"/>
  <c r="BB6066" i="236"/>
  <c r="BB6067" i="236"/>
  <c r="BB6068" i="236"/>
  <c r="BB6069" i="236"/>
  <c r="BB6070" i="236"/>
  <c r="BB6071" i="236"/>
  <c r="BB6072" i="236"/>
  <c r="BB6073" i="236"/>
  <c r="BB6074" i="236"/>
  <c r="BB6075" i="236"/>
  <c r="BB6076" i="236"/>
  <c r="BB6077" i="236"/>
  <c r="BB6078" i="236"/>
  <c r="BB6079" i="236"/>
  <c r="BB6080" i="236"/>
  <c r="BB6081" i="236"/>
  <c r="BB6082" i="236"/>
  <c r="BB6083" i="236"/>
  <c r="BB6084" i="236"/>
  <c r="BB6085" i="236"/>
  <c r="BB6086" i="236"/>
  <c r="BB6087" i="236"/>
  <c r="BB6088" i="236"/>
  <c r="BB6089" i="236"/>
  <c r="BB6090" i="236"/>
  <c r="BB6091" i="236"/>
  <c r="BB6092" i="236"/>
  <c r="BB6093" i="236"/>
  <c r="BB6094" i="236"/>
  <c r="BB6095" i="236"/>
  <c r="BB6096" i="236"/>
  <c r="BB6097" i="236"/>
  <c r="BB6098" i="236"/>
  <c r="BB6099" i="236"/>
  <c r="BB6100" i="236"/>
  <c r="BB6101" i="236"/>
  <c r="BB6102" i="236"/>
  <c r="BB6103" i="236"/>
  <c r="BB6104" i="236"/>
  <c r="BB6105" i="236"/>
  <c r="BB6106" i="236"/>
  <c r="BB6107" i="236"/>
  <c r="BB6108" i="236"/>
  <c r="BB6109" i="236"/>
  <c r="BB6110" i="236"/>
  <c r="BB6111" i="236"/>
  <c r="BB6112" i="236"/>
  <c r="BB6113" i="236"/>
  <c r="BB6114" i="236"/>
  <c r="BB6115" i="236"/>
  <c r="BB6116" i="236"/>
  <c r="BB6117" i="236"/>
  <c r="BB6118" i="236"/>
  <c r="BB6119" i="236"/>
  <c r="BB6120" i="236"/>
  <c r="BB6121" i="236"/>
  <c r="BB6122" i="236"/>
  <c r="BB6123" i="236"/>
  <c r="BB6124" i="236"/>
  <c r="BB6125" i="236"/>
  <c r="BB6126" i="236"/>
  <c r="BB6127" i="236"/>
  <c r="BB6128" i="236"/>
  <c r="BB6129" i="236"/>
  <c r="BB6130" i="236"/>
  <c r="BB6131" i="236"/>
  <c r="BB6132" i="236"/>
  <c r="BB6133" i="236"/>
  <c r="BB6134" i="236"/>
  <c r="BB6135" i="236"/>
  <c r="BB6136" i="236"/>
  <c r="BB6137" i="236"/>
  <c r="BB6138" i="236"/>
  <c r="BB6139" i="236"/>
  <c r="BB6140" i="236"/>
  <c r="BB6141" i="236"/>
  <c r="BB6142" i="236"/>
  <c r="BB6143" i="236"/>
  <c r="BB6144" i="236"/>
  <c r="BB6145" i="236"/>
  <c r="BB6146" i="236"/>
  <c r="BB6147" i="236"/>
  <c r="BB6148" i="236"/>
  <c r="BB6149" i="236"/>
  <c r="BB6150" i="236"/>
  <c r="BB6151" i="236"/>
  <c r="BB6152" i="236"/>
  <c r="BB6153" i="236"/>
  <c r="BB6154" i="236"/>
  <c r="BB6155" i="236"/>
  <c r="BB6156" i="236"/>
  <c r="BB6157" i="236"/>
  <c r="BB6158" i="236"/>
  <c r="BB6159" i="236"/>
  <c r="BB6160" i="236"/>
  <c r="BB6161" i="236"/>
  <c r="BB6162" i="236"/>
  <c r="BB6163" i="236"/>
  <c r="BB6164" i="236"/>
  <c r="BB6165" i="236"/>
  <c r="BB6166" i="236"/>
  <c r="BB6167" i="236"/>
  <c r="BB6168" i="236"/>
  <c r="BB6169" i="236"/>
  <c r="BB6170" i="236"/>
  <c r="BB6171" i="236"/>
  <c r="BB6172" i="236"/>
  <c r="BB6173" i="236"/>
  <c r="BB6174" i="236"/>
  <c r="BB6175" i="236"/>
  <c r="BB6176" i="236"/>
  <c r="BB6177" i="236"/>
  <c r="BB6178" i="236"/>
  <c r="BB6179" i="236"/>
  <c r="BB6180" i="236"/>
  <c r="BB6181" i="236"/>
  <c r="BB6182" i="236"/>
  <c r="BB6183" i="236"/>
  <c r="BB6184" i="236"/>
  <c r="BB6185" i="236"/>
  <c r="BB6186" i="236"/>
  <c r="BB6187" i="236"/>
  <c r="BB6188" i="236"/>
  <c r="BB6189" i="236"/>
  <c r="BB6190" i="236"/>
  <c r="BB6191" i="236"/>
  <c r="BB6192" i="236"/>
  <c r="BB6193" i="236"/>
  <c r="BB6194" i="236"/>
  <c r="BB6195" i="236"/>
  <c r="BB6196" i="236"/>
  <c r="BB6197" i="236"/>
  <c r="BB6198" i="236"/>
  <c r="BB6199" i="236"/>
  <c r="BB6200" i="236"/>
  <c r="BB6201" i="236"/>
  <c r="BB6202" i="236"/>
  <c r="BB6203" i="236"/>
  <c r="BB6204" i="236"/>
  <c r="BB6205" i="236"/>
  <c r="BB6206" i="236"/>
  <c r="BB6207" i="236"/>
  <c r="BB6208" i="236"/>
  <c r="BB6209" i="236"/>
  <c r="BB6210" i="236"/>
  <c r="BB6211" i="236"/>
  <c r="BB6212" i="236"/>
  <c r="BB6213" i="236"/>
  <c r="BB6214" i="236"/>
  <c r="BB6215" i="236"/>
  <c r="BB6216" i="236"/>
  <c r="BB6217" i="236"/>
  <c r="BB6218" i="236"/>
  <c r="BB6219" i="236"/>
  <c r="BB6220" i="236"/>
  <c r="BB6221" i="236"/>
  <c r="BB6222" i="236"/>
  <c r="BB6223" i="236"/>
  <c r="BB6224" i="236"/>
  <c r="BB6225" i="236"/>
  <c r="BB6226" i="236"/>
  <c r="BB6227" i="236"/>
  <c r="BB6228" i="236"/>
  <c r="BB6229" i="236"/>
  <c r="BB6230" i="236"/>
  <c r="BB6231" i="236"/>
  <c r="BB6232" i="236"/>
  <c r="BB6233" i="236"/>
  <c r="BB6234" i="236"/>
  <c r="BB6235" i="236"/>
  <c r="BB6236" i="236"/>
  <c r="BB6237" i="236"/>
  <c r="BB6238" i="236"/>
  <c r="BB6239" i="236"/>
  <c r="BB6240" i="236"/>
  <c r="BB6241" i="236"/>
  <c r="BB6242" i="236"/>
  <c r="BB6243" i="236"/>
  <c r="BB6244" i="236"/>
  <c r="BB6245" i="236"/>
  <c r="BB6246" i="236"/>
  <c r="BB6247" i="236"/>
  <c r="BB6248" i="236"/>
  <c r="BB6249" i="236"/>
  <c r="BB6250" i="236"/>
  <c r="BB6251" i="236"/>
  <c r="BB6252" i="236"/>
  <c r="BB6253" i="236"/>
  <c r="BB6254" i="236"/>
  <c r="BB6255" i="236"/>
  <c r="BB6256" i="236"/>
  <c r="BB4" i="236"/>
  <c r="AZ5" i="236"/>
  <c r="AZ6" i="236"/>
  <c r="AZ7" i="236"/>
  <c r="AZ8" i="236"/>
  <c r="AZ9" i="236"/>
  <c r="AZ10" i="236"/>
  <c r="AZ11" i="236"/>
  <c r="AZ12" i="236"/>
  <c r="AZ13" i="236"/>
  <c r="AZ14" i="236"/>
  <c r="AZ15" i="236"/>
  <c r="AZ16" i="236"/>
  <c r="AZ17" i="236"/>
  <c r="AZ18" i="236"/>
  <c r="AZ19" i="236"/>
  <c r="AZ20" i="236"/>
  <c r="AZ21" i="236"/>
  <c r="AZ22" i="236"/>
  <c r="AZ23" i="236"/>
  <c r="AZ24" i="236"/>
  <c r="AZ25" i="236"/>
  <c r="AZ26" i="236"/>
  <c r="AZ27" i="236"/>
  <c r="AZ28" i="236"/>
  <c r="AZ29" i="236"/>
  <c r="AZ30" i="236"/>
  <c r="AZ31" i="236"/>
  <c r="AZ32" i="236"/>
  <c r="AZ33" i="236"/>
  <c r="AZ34" i="236"/>
  <c r="AZ35" i="236"/>
  <c r="AZ36" i="236"/>
  <c r="AZ37" i="236"/>
  <c r="AZ38" i="236"/>
  <c r="AZ39" i="236"/>
  <c r="AZ40" i="236"/>
  <c r="AZ41" i="236"/>
  <c r="AZ42" i="236"/>
  <c r="AZ43" i="236"/>
  <c r="AZ44" i="236"/>
  <c r="AZ45" i="236"/>
  <c r="AZ46" i="236"/>
  <c r="AZ47" i="236"/>
  <c r="AZ48" i="236"/>
  <c r="AZ49" i="236"/>
  <c r="AZ50" i="236"/>
  <c r="AZ51" i="236"/>
  <c r="AZ52" i="236"/>
  <c r="AZ53" i="236"/>
  <c r="AZ54" i="236"/>
  <c r="AZ55" i="236"/>
  <c r="AZ56" i="236"/>
  <c r="AZ57" i="236"/>
  <c r="AZ58" i="236"/>
  <c r="AZ59" i="236"/>
  <c r="AZ60" i="236"/>
  <c r="AZ61" i="236"/>
  <c r="AZ62" i="236"/>
  <c r="AZ63" i="236"/>
  <c r="AZ64" i="236"/>
  <c r="AZ65" i="236"/>
  <c r="AZ66" i="236"/>
  <c r="AZ67" i="236"/>
  <c r="AZ68" i="236"/>
  <c r="AZ69" i="236"/>
  <c r="AZ70" i="236"/>
  <c r="AZ71" i="236"/>
  <c r="AZ72" i="236"/>
  <c r="AZ73" i="236"/>
  <c r="AZ74" i="236"/>
  <c r="AZ75" i="236"/>
  <c r="AZ76" i="236"/>
  <c r="AZ77" i="236"/>
  <c r="AZ78" i="236"/>
  <c r="AZ79" i="236"/>
  <c r="AZ80" i="236"/>
  <c r="AZ81" i="236"/>
  <c r="AZ82" i="236"/>
  <c r="AZ83" i="236"/>
  <c r="AZ84" i="236"/>
  <c r="AZ85" i="236"/>
  <c r="AZ86" i="236"/>
  <c r="AZ87" i="236"/>
  <c r="AZ88" i="236"/>
  <c r="AZ89" i="236"/>
  <c r="AZ90" i="236"/>
  <c r="AZ91" i="236"/>
  <c r="AZ92" i="236"/>
  <c r="AZ93" i="236"/>
  <c r="AZ94" i="236"/>
  <c r="AZ95" i="236"/>
  <c r="AZ96" i="236"/>
  <c r="AZ97" i="236"/>
  <c r="AZ98" i="236"/>
  <c r="AZ99" i="236"/>
  <c r="AZ100" i="236"/>
  <c r="AZ101" i="236"/>
  <c r="AZ102" i="236"/>
  <c r="AZ103" i="236"/>
  <c r="AZ104" i="236"/>
  <c r="AZ105" i="236"/>
  <c r="AZ106" i="236"/>
  <c r="AZ107" i="236"/>
  <c r="AZ108" i="236"/>
  <c r="AZ109" i="236"/>
  <c r="AZ110" i="236"/>
  <c r="AZ111" i="236"/>
  <c r="AZ112" i="236"/>
  <c r="AZ113" i="236"/>
  <c r="AZ114" i="236"/>
  <c r="AZ115" i="236"/>
  <c r="AZ116" i="236"/>
  <c r="AZ117" i="236"/>
  <c r="AZ118" i="236"/>
  <c r="AZ119" i="236"/>
  <c r="AZ120" i="236"/>
  <c r="AZ121" i="236"/>
  <c r="AZ122" i="236"/>
  <c r="AZ123" i="236"/>
  <c r="AZ124" i="236"/>
  <c r="AZ125" i="236"/>
  <c r="AZ126" i="236"/>
  <c r="AZ127" i="236"/>
  <c r="AZ128" i="236"/>
  <c r="AZ129" i="236"/>
  <c r="AZ130" i="236"/>
  <c r="AZ131" i="236"/>
  <c r="AZ132" i="236"/>
  <c r="AZ133" i="236"/>
  <c r="AZ134" i="236"/>
  <c r="AZ135" i="236"/>
  <c r="AZ136" i="236"/>
  <c r="AZ137" i="236"/>
  <c r="AZ138" i="236"/>
  <c r="AZ139" i="236"/>
  <c r="AZ140" i="236"/>
  <c r="AZ141" i="236"/>
  <c r="AZ142" i="236"/>
  <c r="AZ143" i="236"/>
  <c r="AZ144" i="236"/>
  <c r="AZ145" i="236"/>
  <c r="AZ146" i="236"/>
  <c r="AZ147" i="236"/>
  <c r="AZ148" i="236"/>
  <c r="AZ149" i="236"/>
  <c r="AZ150" i="236"/>
  <c r="AZ151" i="236"/>
  <c r="AZ152" i="236"/>
  <c r="AZ153" i="236"/>
  <c r="AZ154" i="236"/>
  <c r="AZ155" i="236"/>
  <c r="AZ156" i="236"/>
  <c r="AZ157" i="236"/>
  <c r="AZ158" i="236"/>
  <c r="AZ159" i="236"/>
  <c r="AZ160" i="236"/>
  <c r="AZ161" i="236"/>
  <c r="AZ162" i="236"/>
  <c r="AZ163" i="236"/>
  <c r="AZ164" i="236"/>
  <c r="AZ165" i="236"/>
  <c r="AZ166" i="236"/>
  <c r="AZ167" i="236"/>
  <c r="AZ168" i="236"/>
  <c r="AZ169" i="236"/>
  <c r="AZ170" i="236"/>
  <c r="AZ171" i="236"/>
  <c r="AZ172" i="236"/>
  <c r="AZ173" i="236"/>
  <c r="AZ174" i="236"/>
  <c r="AZ175" i="236"/>
  <c r="AZ176" i="236"/>
  <c r="AZ177" i="236"/>
  <c r="AZ178" i="236"/>
  <c r="AZ179" i="236"/>
  <c r="AZ180" i="236"/>
  <c r="AZ181" i="236"/>
  <c r="AZ182" i="236"/>
  <c r="AZ183" i="236"/>
  <c r="AZ184" i="236"/>
  <c r="AZ185" i="236"/>
  <c r="AZ186" i="236"/>
  <c r="AZ187" i="236"/>
  <c r="AZ188" i="236"/>
  <c r="AZ189" i="236"/>
  <c r="AZ190" i="236"/>
  <c r="AZ191" i="236"/>
  <c r="AZ192" i="236"/>
  <c r="AZ193" i="236"/>
  <c r="AZ194" i="236"/>
  <c r="AZ195" i="236"/>
  <c r="AZ196" i="236"/>
  <c r="AZ197" i="236"/>
  <c r="AZ198" i="236"/>
  <c r="AZ199" i="236"/>
  <c r="AZ200" i="236"/>
  <c r="AZ201" i="236"/>
  <c r="AZ202" i="236"/>
  <c r="AZ203" i="236"/>
  <c r="AZ204" i="236"/>
  <c r="AZ205" i="236"/>
  <c r="AZ206" i="236"/>
  <c r="AZ207" i="236"/>
  <c r="AZ208" i="236"/>
  <c r="AZ209" i="236"/>
  <c r="AZ210" i="236"/>
  <c r="AZ211" i="236"/>
  <c r="AZ212" i="236"/>
  <c r="AZ213" i="236"/>
  <c r="AZ214" i="236"/>
  <c r="AZ215" i="236"/>
  <c r="AZ216" i="236"/>
  <c r="AZ217" i="236"/>
  <c r="AZ218" i="236"/>
  <c r="AZ219" i="236"/>
  <c r="AZ220" i="236"/>
  <c r="AZ221" i="236"/>
  <c r="AZ222" i="236"/>
  <c r="AZ223" i="236"/>
  <c r="AZ224" i="236"/>
  <c r="AZ225" i="236"/>
  <c r="AZ226" i="236"/>
  <c r="AZ227" i="236"/>
  <c r="AZ228" i="236"/>
  <c r="AZ229" i="236"/>
  <c r="AZ230" i="236"/>
  <c r="AZ231" i="236"/>
  <c r="AZ232" i="236"/>
  <c r="AZ233" i="236"/>
  <c r="AZ234" i="236"/>
  <c r="AZ235" i="236"/>
  <c r="AZ236" i="236"/>
  <c r="AZ237" i="236"/>
  <c r="AZ238" i="236"/>
  <c r="AZ239" i="236"/>
  <c r="AZ240" i="236"/>
  <c r="AZ241" i="236"/>
  <c r="AZ242" i="236"/>
  <c r="AZ243" i="236"/>
  <c r="AZ244" i="236"/>
  <c r="AZ245" i="236"/>
  <c r="AZ246" i="236"/>
  <c r="AZ247" i="236"/>
  <c r="AZ248" i="236"/>
  <c r="AZ249" i="236"/>
  <c r="AZ250" i="236"/>
  <c r="AZ251" i="236"/>
  <c r="AZ252" i="236"/>
  <c r="AZ253" i="236"/>
  <c r="AZ254" i="236"/>
  <c r="AZ255" i="236"/>
  <c r="AZ256" i="236"/>
  <c r="AZ257" i="236"/>
  <c r="AZ258" i="236"/>
  <c r="AZ259" i="236"/>
  <c r="AZ260" i="236"/>
  <c r="AZ261" i="236"/>
  <c r="AZ262" i="236"/>
  <c r="AZ263" i="236"/>
  <c r="AZ264" i="236"/>
  <c r="AZ265" i="236"/>
  <c r="AZ266" i="236"/>
  <c r="AZ267" i="236"/>
  <c r="AZ268" i="236"/>
  <c r="AZ269" i="236"/>
  <c r="AZ270" i="236"/>
  <c r="AZ271" i="236"/>
  <c r="AZ272" i="236"/>
  <c r="AZ273" i="236"/>
  <c r="AZ274" i="236"/>
  <c r="AZ275" i="236"/>
  <c r="AZ276" i="236"/>
  <c r="AZ277" i="236"/>
  <c r="AZ278" i="236"/>
  <c r="AZ279" i="236"/>
  <c r="AZ280" i="236"/>
  <c r="AZ281" i="236"/>
  <c r="AZ282" i="236"/>
  <c r="AZ283" i="236"/>
  <c r="AZ284" i="236"/>
  <c r="AZ285" i="236"/>
  <c r="AZ286" i="236"/>
  <c r="AZ287" i="236"/>
  <c r="AZ288" i="236"/>
  <c r="AZ289" i="236"/>
  <c r="AZ290" i="236"/>
  <c r="AZ291" i="236"/>
  <c r="AZ292" i="236"/>
  <c r="AZ293" i="236"/>
  <c r="AZ294" i="236"/>
  <c r="AZ295" i="236"/>
  <c r="AZ296" i="236"/>
  <c r="AZ297" i="236"/>
  <c r="AZ298" i="236"/>
  <c r="AZ299" i="236"/>
  <c r="AZ300" i="236"/>
  <c r="AZ301" i="236"/>
  <c r="AZ302" i="236"/>
  <c r="AZ303" i="236"/>
  <c r="AZ304" i="236"/>
  <c r="AZ305" i="236"/>
  <c r="AZ306" i="236"/>
  <c r="AZ307" i="236"/>
  <c r="AZ308" i="236"/>
  <c r="AZ309" i="236"/>
  <c r="AZ310" i="236"/>
  <c r="AZ311" i="236"/>
  <c r="AZ312" i="236"/>
  <c r="AZ313" i="236"/>
  <c r="AZ314" i="236"/>
  <c r="AZ315" i="236"/>
  <c r="AZ316" i="236"/>
  <c r="AZ317" i="236"/>
  <c r="AZ318" i="236"/>
  <c r="AZ319" i="236"/>
  <c r="AZ320" i="236"/>
  <c r="AZ321" i="236"/>
  <c r="AZ322" i="236"/>
  <c r="AZ323" i="236"/>
  <c r="AZ324" i="236"/>
  <c r="AZ325" i="236"/>
  <c r="AZ326" i="236"/>
  <c r="AZ327" i="236"/>
  <c r="AZ328" i="236"/>
  <c r="AZ329" i="236"/>
  <c r="AZ330" i="236"/>
  <c r="AZ331" i="236"/>
  <c r="AZ332" i="236"/>
  <c r="AZ333" i="236"/>
  <c r="AZ334" i="236"/>
  <c r="AZ335" i="236"/>
  <c r="AZ336" i="236"/>
  <c r="AZ337" i="236"/>
  <c r="AZ338" i="236"/>
  <c r="AZ339" i="236"/>
  <c r="AZ340" i="236"/>
  <c r="AZ341" i="236"/>
  <c r="AZ342" i="236"/>
  <c r="AZ343" i="236"/>
  <c r="AZ344" i="236"/>
  <c r="AZ345" i="236"/>
  <c r="AZ346" i="236"/>
  <c r="AZ347" i="236"/>
  <c r="AZ348" i="236"/>
  <c r="AZ349" i="236"/>
  <c r="AZ350" i="236"/>
  <c r="AZ351" i="236"/>
  <c r="AZ352" i="236"/>
  <c r="AZ353" i="236"/>
  <c r="AZ354" i="236"/>
  <c r="AZ355" i="236"/>
  <c r="AZ356" i="236"/>
  <c r="AZ357" i="236"/>
  <c r="AZ358" i="236"/>
  <c r="AZ359" i="236"/>
  <c r="AZ360" i="236"/>
  <c r="AZ361" i="236"/>
  <c r="AZ362" i="236"/>
  <c r="AZ363" i="236"/>
  <c r="AZ364" i="236"/>
  <c r="AZ365" i="236"/>
  <c r="AZ366" i="236"/>
  <c r="AZ367" i="236"/>
  <c r="AZ368" i="236"/>
  <c r="AZ369" i="236"/>
  <c r="AZ370" i="236"/>
  <c r="AZ371" i="236"/>
  <c r="AZ372" i="236"/>
  <c r="AZ373" i="236"/>
  <c r="AZ374" i="236"/>
  <c r="AZ375" i="236"/>
  <c r="AZ376" i="236"/>
  <c r="AZ377" i="236"/>
  <c r="AZ378" i="236"/>
  <c r="AZ379" i="236"/>
  <c r="AZ380" i="236"/>
  <c r="AZ381" i="236"/>
  <c r="AZ382" i="236"/>
  <c r="AZ383" i="236"/>
  <c r="AZ384" i="236"/>
  <c r="AZ385" i="236"/>
  <c r="AZ386" i="236"/>
  <c r="AZ387" i="236"/>
  <c r="AZ388" i="236"/>
  <c r="AZ389" i="236"/>
  <c r="AZ390" i="236"/>
  <c r="AZ391" i="236"/>
  <c r="AZ392" i="236"/>
  <c r="AZ393" i="236"/>
  <c r="AZ394" i="236"/>
  <c r="AZ395" i="236"/>
  <c r="AZ396" i="236"/>
  <c r="AZ397" i="236"/>
  <c r="AZ398" i="236"/>
  <c r="AZ399" i="236"/>
  <c r="AZ400" i="236"/>
  <c r="AZ401" i="236"/>
  <c r="AZ402" i="236"/>
  <c r="AZ403" i="236"/>
  <c r="AZ404" i="236"/>
  <c r="AZ405" i="236"/>
  <c r="AZ406" i="236"/>
  <c r="AZ407" i="236"/>
  <c r="AZ408" i="236"/>
  <c r="AZ409" i="236"/>
  <c r="AZ410" i="236"/>
  <c r="AZ411" i="236"/>
  <c r="AZ412" i="236"/>
  <c r="AZ413" i="236"/>
  <c r="AZ414" i="236"/>
  <c r="AZ415" i="236"/>
  <c r="AZ416" i="236"/>
  <c r="AZ417" i="236"/>
  <c r="AZ418" i="236"/>
  <c r="AZ419" i="236"/>
  <c r="AZ420" i="236"/>
  <c r="AZ421" i="236"/>
  <c r="AZ422" i="236"/>
  <c r="AZ423" i="236"/>
  <c r="AZ424" i="236"/>
  <c r="AZ425" i="236"/>
  <c r="AZ426" i="236"/>
  <c r="AZ427" i="236"/>
  <c r="AZ428" i="236"/>
  <c r="AZ429" i="236"/>
  <c r="AZ430" i="236"/>
  <c r="AZ431" i="236"/>
  <c r="AZ432" i="236"/>
  <c r="AZ433" i="236"/>
  <c r="AZ434" i="236"/>
  <c r="AZ435" i="236"/>
  <c r="AZ436" i="236"/>
  <c r="AZ437" i="236"/>
  <c r="AZ438" i="236"/>
  <c r="AZ439" i="236"/>
  <c r="AZ440" i="236"/>
  <c r="AZ441" i="236"/>
  <c r="AZ442" i="236"/>
  <c r="AZ443" i="236"/>
  <c r="AZ444" i="236"/>
  <c r="AZ445" i="236"/>
  <c r="AZ446" i="236"/>
  <c r="AZ447" i="236"/>
  <c r="AZ448" i="236"/>
  <c r="AZ449" i="236"/>
  <c r="AZ450" i="236"/>
  <c r="AZ451" i="236"/>
  <c r="AZ452" i="236"/>
  <c r="AZ453" i="236"/>
  <c r="AZ454" i="236"/>
  <c r="AZ455" i="236"/>
  <c r="AZ456" i="236"/>
  <c r="AZ457" i="236"/>
  <c r="AZ458" i="236"/>
  <c r="AZ459" i="236"/>
  <c r="AZ460" i="236"/>
  <c r="AZ461" i="236"/>
  <c r="AZ462" i="236"/>
  <c r="AZ463" i="236"/>
  <c r="AZ464" i="236"/>
  <c r="AZ465" i="236"/>
  <c r="AZ466" i="236"/>
  <c r="AZ467" i="236"/>
  <c r="AZ468" i="236"/>
  <c r="AZ469" i="236"/>
  <c r="AZ470" i="236"/>
  <c r="AZ471" i="236"/>
  <c r="AZ472" i="236"/>
  <c r="AZ473" i="236"/>
  <c r="AZ474" i="236"/>
  <c r="AZ475" i="236"/>
  <c r="AZ476" i="236"/>
  <c r="AZ477" i="236"/>
  <c r="AZ478" i="236"/>
  <c r="AZ479" i="236"/>
  <c r="AZ480" i="236"/>
  <c r="AZ481" i="236"/>
  <c r="AZ482" i="236"/>
  <c r="AZ483" i="236"/>
  <c r="AZ484" i="236"/>
  <c r="AZ485" i="236"/>
  <c r="AZ486" i="236"/>
  <c r="AZ487" i="236"/>
  <c r="AZ488" i="236"/>
  <c r="AZ489" i="236"/>
  <c r="AZ490" i="236"/>
  <c r="AZ491" i="236"/>
  <c r="AZ492" i="236"/>
  <c r="AZ493" i="236"/>
  <c r="AZ494" i="236"/>
  <c r="AZ495" i="236"/>
  <c r="AZ496" i="236"/>
  <c r="AZ497" i="236"/>
  <c r="AZ498" i="236"/>
  <c r="AZ499" i="236"/>
  <c r="AZ500" i="236"/>
  <c r="AZ501" i="236"/>
  <c r="AZ502" i="236"/>
  <c r="AZ503" i="236"/>
  <c r="AZ504" i="236"/>
  <c r="AZ505" i="236"/>
  <c r="AZ506" i="236"/>
  <c r="AZ507" i="236"/>
  <c r="AZ508" i="236"/>
  <c r="AZ509" i="236"/>
  <c r="AZ510" i="236"/>
  <c r="AZ511" i="236"/>
  <c r="AZ512" i="236"/>
  <c r="AZ513" i="236"/>
  <c r="AZ514" i="236"/>
  <c r="AZ515" i="236"/>
  <c r="AZ516" i="236"/>
  <c r="AZ517" i="236"/>
  <c r="AZ518" i="236"/>
  <c r="AZ519" i="236"/>
  <c r="AZ520" i="236"/>
  <c r="AZ521" i="236"/>
  <c r="AZ522" i="236"/>
  <c r="AZ523" i="236"/>
  <c r="AZ524" i="236"/>
  <c r="AZ525" i="236"/>
  <c r="AZ526" i="236"/>
  <c r="AZ527" i="236"/>
  <c r="AZ528" i="236"/>
  <c r="AZ529" i="236"/>
  <c r="AZ530" i="236"/>
  <c r="AZ531" i="236"/>
  <c r="AZ532" i="236"/>
  <c r="AZ533" i="236"/>
  <c r="AZ534" i="236"/>
  <c r="AZ535" i="236"/>
  <c r="AZ536" i="236"/>
  <c r="AZ537" i="236"/>
  <c r="AZ538" i="236"/>
  <c r="AZ539" i="236"/>
  <c r="AZ540" i="236"/>
  <c r="AZ541" i="236"/>
  <c r="AZ542" i="236"/>
  <c r="AZ543" i="236"/>
  <c r="AZ544" i="236"/>
  <c r="AZ545" i="236"/>
  <c r="AZ546" i="236"/>
  <c r="AZ547" i="236"/>
  <c r="AZ548" i="236"/>
  <c r="AZ549" i="236"/>
  <c r="AZ550" i="236"/>
  <c r="AZ551" i="236"/>
  <c r="AZ552" i="236"/>
  <c r="AZ553" i="236"/>
  <c r="AZ554" i="236"/>
  <c r="AZ555" i="236"/>
  <c r="AZ556" i="236"/>
  <c r="AZ557" i="236"/>
  <c r="AZ558" i="236"/>
  <c r="AZ559" i="236"/>
  <c r="AZ560" i="236"/>
  <c r="AZ561" i="236"/>
  <c r="AZ562" i="236"/>
  <c r="AZ563" i="236"/>
  <c r="AZ564" i="236"/>
  <c r="AZ565" i="236"/>
  <c r="AZ566" i="236"/>
  <c r="AZ567" i="236"/>
  <c r="AZ568" i="236"/>
  <c r="AZ569" i="236"/>
  <c r="AZ570" i="236"/>
  <c r="AZ571" i="236"/>
  <c r="AZ572" i="236"/>
  <c r="AZ573" i="236"/>
  <c r="AZ574" i="236"/>
  <c r="AZ575" i="236"/>
  <c r="AZ576" i="236"/>
  <c r="AZ577" i="236"/>
  <c r="AZ578" i="236"/>
  <c r="AZ579" i="236"/>
  <c r="AZ580" i="236"/>
  <c r="AZ581" i="236"/>
  <c r="AZ582" i="236"/>
  <c r="AZ583" i="236"/>
  <c r="AZ584" i="236"/>
  <c r="AZ585" i="236"/>
  <c r="AZ586" i="236"/>
  <c r="AZ587" i="236"/>
  <c r="AZ588" i="236"/>
  <c r="AZ589" i="236"/>
  <c r="AZ590" i="236"/>
  <c r="AZ591" i="236"/>
  <c r="AZ592" i="236"/>
  <c r="AZ593" i="236"/>
  <c r="AZ594" i="236"/>
  <c r="AZ595" i="236"/>
  <c r="AZ596" i="236"/>
  <c r="AZ597" i="236"/>
  <c r="AZ598" i="236"/>
  <c r="AZ599" i="236"/>
  <c r="AZ600" i="236"/>
  <c r="AZ601" i="236"/>
  <c r="AZ602" i="236"/>
  <c r="AZ603" i="236"/>
  <c r="AZ604" i="236"/>
  <c r="AZ605" i="236"/>
  <c r="AZ606" i="236"/>
  <c r="AZ607" i="236"/>
  <c r="AZ608" i="236"/>
  <c r="AZ609" i="236"/>
  <c r="AZ610" i="236"/>
  <c r="AZ611" i="236"/>
  <c r="AZ612" i="236"/>
  <c r="AZ613" i="236"/>
  <c r="AZ614" i="236"/>
  <c r="AZ615" i="236"/>
  <c r="AZ616" i="236"/>
  <c r="AZ617" i="236"/>
  <c r="AZ618" i="236"/>
  <c r="AZ619" i="236"/>
  <c r="AZ620" i="236"/>
  <c r="AZ621" i="236"/>
  <c r="AZ622" i="236"/>
  <c r="AZ623" i="236"/>
  <c r="AZ624" i="236"/>
  <c r="AZ625" i="236"/>
  <c r="AZ626" i="236"/>
  <c r="AZ627" i="236"/>
  <c r="AZ628" i="236"/>
  <c r="AZ629" i="236"/>
  <c r="AZ630" i="236"/>
  <c r="AZ631" i="236"/>
  <c r="AZ632" i="236"/>
  <c r="AZ633" i="236"/>
  <c r="AZ634" i="236"/>
  <c r="AZ635" i="236"/>
  <c r="AZ636" i="236"/>
  <c r="AZ637" i="236"/>
  <c r="AZ638" i="236"/>
  <c r="AZ639" i="236"/>
  <c r="AZ640" i="236"/>
  <c r="AZ641" i="236"/>
  <c r="AZ642" i="236"/>
  <c r="AZ643" i="236"/>
  <c r="AZ644" i="236"/>
  <c r="AZ645" i="236"/>
  <c r="AZ646" i="236"/>
  <c r="AZ647" i="236"/>
  <c r="AZ648" i="236"/>
  <c r="AZ649" i="236"/>
  <c r="AZ650" i="236"/>
  <c r="AZ651" i="236"/>
  <c r="AZ652" i="236"/>
  <c r="AZ653" i="236"/>
  <c r="AZ654" i="236"/>
  <c r="AZ655" i="236"/>
  <c r="AZ656" i="236"/>
  <c r="AZ657" i="236"/>
  <c r="AZ658" i="236"/>
  <c r="AZ659" i="236"/>
  <c r="AZ660" i="236"/>
  <c r="AZ661" i="236"/>
  <c r="AZ662" i="236"/>
  <c r="AZ663" i="236"/>
  <c r="AZ664" i="236"/>
  <c r="AZ665" i="236"/>
  <c r="AZ666" i="236"/>
  <c r="AZ667" i="236"/>
  <c r="AZ668" i="236"/>
  <c r="AZ669" i="236"/>
  <c r="AZ670" i="236"/>
  <c r="AZ671" i="236"/>
  <c r="AZ672" i="236"/>
  <c r="AZ673" i="236"/>
  <c r="AZ674" i="236"/>
  <c r="AZ675" i="236"/>
  <c r="AZ676" i="236"/>
  <c r="AZ677" i="236"/>
  <c r="AZ678" i="236"/>
  <c r="AZ679" i="236"/>
  <c r="AZ680" i="236"/>
  <c r="AZ681" i="236"/>
  <c r="AZ682" i="236"/>
  <c r="AZ683" i="236"/>
  <c r="AZ684" i="236"/>
  <c r="AZ685" i="236"/>
  <c r="AZ686" i="236"/>
  <c r="AZ687" i="236"/>
  <c r="AZ688" i="236"/>
  <c r="AZ689" i="236"/>
  <c r="AZ690" i="236"/>
  <c r="AZ691" i="236"/>
  <c r="AZ692" i="236"/>
  <c r="AZ693" i="236"/>
  <c r="AZ694" i="236"/>
  <c r="AZ695" i="236"/>
  <c r="AZ696" i="236"/>
  <c r="AZ697" i="236"/>
  <c r="AZ698" i="236"/>
  <c r="AZ699" i="236"/>
  <c r="AZ700" i="236"/>
  <c r="AZ701" i="236"/>
  <c r="AZ702" i="236"/>
  <c r="AZ703" i="236"/>
  <c r="AZ704" i="236"/>
  <c r="AZ705" i="236"/>
  <c r="AZ706" i="236"/>
  <c r="AZ707" i="236"/>
  <c r="AZ708" i="236"/>
  <c r="AZ709" i="236"/>
  <c r="AZ710" i="236"/>
  <c r="AZ711" i="236"/>
  <c r="AZ712" i="236"/>
  <c r="AZ713" i="236"/>
  <c r="AZ714" i="236"/>
  <c r="AZ715" i="236"/>
  <c r="AZ716" i="236"/>
  <c r="AZ717" i="236"/>
  <c r="AZ718" i="236"/>
  <c r="AZ719" i="236"/>
  <c r="AZ720" i="236"/>
  <c r="AZ721" i="236"/>
  <c r="AZ722" i="236"/>
  <c r="AZ723" i="236"/>
  <c r="AZ724" i="236"/>
  <c r="AZ725" i="236"/>
  <c r="AZ726" i="236"/>
  <c r="AZ727" i="236"/>
  <c r="AZ728" i="236"/>
  <c r="AZ729" i="236"/>
  <c r="AZ730" i="236"/>
  <c r="AZ731" i="236"/>
  <c r="AZ732" i="236"/>
  <c r="AZ733" i="236"/>
  <c r="AZ734" i="236"/>
  <c r="AZ735" i="236"/>
  <c r="AZ736" i="236"/>
  <c r="AZ737" i="236"/>
  <c r="AZ738" i="236"/>
  <c r="AZ739" i="236"/>
  <c r="AZ740" i="236"/>
  <c r="AZ741" i="236"/>
  <c r="AZ742" i="236"/>
  <c r="AZ743" i="236"/>
  <c r="AZ744" i="236"/>
  <c r="AZ745" i="236"/>
  <c r="AZ746" i="236"/>
  <c r="AZ747" i="236"/>
  <c r="AZ748" i="236"/>
  <c r="AZ749" i="236"/>
  <c r="AZ750" i="236"/>
  <c r="AZ751" i="236"/>
  <c r="AZ752" i="236"/>
  <c r="AZ753" i="236"/>
  <c r="AZ754" i="236"/>
  <c r="AZ755" i="236"/>
  <c r="AZ756" i="236"/>
  <c r="AZ757" i="236"/>
  <c r="AZ758" i="236"/>
  <c r="AZ759" i="236"/>
  <c r="AZ760" i="236"/>
  <c r="AZ761" i="236"/>
  <c r="AZ762" i="236"/>
  <c r="AZ763" i="236"/>
  <c r="AZ764" i="236"/>
  <c r="AZ765" i="236"/>
  <c r="AZ766" i="236"/>
  <c r="AZ767" i="236"/>
  <c r="AZ768" i="236"/>
  <c r="AZ769" i="236"/>
  <c r="AZ770" i="236"/>
  <c r="AZ771" i="236"/>
  <c r="AZ772" i="236"/>
  <c r="AZ773" i="236"/>
  <c r="AZ774" i="236"/>
  <c r="AZ775" i="236"/>
  <c r="AZ776" i="236"/>
  <c r="AZ777" i="236"/>
  <c r="AZ778" i="236"/>
  <c r="AZ779" i="236"/>
  <c r="AZ780" i="236"/>
  <c r="AZ781" i="236"/>
  <c r="AZ782" i="236"/>
  <c r="AZ783" i="236"/>
  <c r="AZ784" i="236"/>
  <c r="AZ785" i="236"/>
  <c r="AZ786" i="236"/>
  <c r="AZ787" i="236"/>
  <c r="AZ788" i="236"/>
  <c r="AZ789" i="236"/>
  <c r="AZ790" i="236"/>
  <c r="AZ791" i="236"/>
  <c r="AZ792" i="236"/>
  <c r="AZ793" i="236"/>
  <c r="AZ794" i="236"/>
  <c r="AZ795" i="236"/>
  <c r="AZ796" i="236"/>
  <c r="AZ797" i="236"/>
  <c r="AZ798" i="236"/>
  <c r="AZ799" i="236"/>
  <c r="AZ800" i="236"/>
  <c r="AZ801" i="236"/>
  <c r="AZ802" i="236"/>
  <c r="AZ803" i="236"/>
  <c r="AZ804" i="236"/>
  <c r="AZ805" i="236"/>
  <c r="AZ806" i="236"/>
  <c r="AZ807" i="236"/>
  <c r="AZ808" i="236"/>
  <c r="AZ809" i="236"/>
  <c r="AZ810" i="236"/>
  <c r="AZ811" i="236"/>
  <c r="AZ812" i="236"/>
  <c r="AZ813" i="236"/>
  <c r="AZ814" i="236"/>
  <c r="AZ815" i="236"/>
  <c r="AZ816" i="236"/>
  <c r="AZ817" i="236"/>
  <c r="AZ818" i="236"/>
  <c r="AZ819" i="236"/>
  <c r="AZ820" i="236"/>
  <c r="AZ821" i="236"/>
  <c r="AZ822" i="236"/>
  <c r="AZ823" i="236"/>
  <c r="AZ824" i="236"/>
  <c r="AZ825" i="236"/>
  <c r="AZ826" i="236"/>
  <c r="AZ827" i="236"/>
  <c r="AZ828" i="236"/>
  <c r="AZ829" i="236"/>
  <c r="AZ830" i="236"/>
  <c r="AZ831" i="236"/>
  <c r="AZ832" i="236"/>
  <c r="AZ833" i="236"/>
  <c r="AZ834" i="236"/>
  <c r="AZ835" i="236"/>
  <c r="AZ836" i="236"/>
  <c r="AZ837" i="236"/>
  <c r="AZ838" i="236"/>
  <c r="AZ839" i="236"/>
  <c r="AZ840" i="236"/>
  <c r="AZ841" i="236"/>
  <c r="AZ842" i="236"/>
  <c r="AZ843" i="236"/>
  <c r="AZ844" i="236"/>
  <c r="AZ845" i="236"/>
  <c r="AZ846" i="236"/>
  <c r="AZ847" i="236"/>
  <c r="AZ848" i="236"/>
  <c r="AZ849" i="236"/>
  <c r="AZ850" i="236"/>
  <c r="AZ851" i="236"/>
  <c r="AZ852" i="236"/>
  <c r="AZ853" i="236"/>
  <c r="AZ854" i="236"/>
  <c r="AZ855" i="236"/>
  <c r="AZ856" i="236"/>
  <c r="AZ857" i="236"/>
  <c r="AZ858" i="236"/>
  <c r="AZ859" i="236"/>
  <c r="AZ860" i="236"/>
  <c r="AZ861" i="236"/>
  <c r="AZ862" i="236"/>
  <c r="AZ863" i="236"/>
  <c r="AZ864" i="236"/>
  <c r="AZ865" i="236"/>
  <c r="AZ866" i="236"/>
  <c r="AZ867" i="236"/>
  <c r="AZ868" i="236"/>
  <c r="AZ869" i="236"/>
  <c r="AZ870" i="236"/>
  <c r="AZ871" i="236"/>
  <c r="AZ872" i="236"/>
  <c r="AZ873" i="236"/>
  <c r="AZ874" i="236"/>
  <c r="AZ875" i="236"/>
  <c r="AZ876" i="236"/>
  <c r="AZ877" i="236"/>
  <c r="AZ878" i="236"/>
  <c r="AZ879" i="236"/>
  <c r="AZ880" i="236"/>
  <c r="AZ881" i="236"/>
  <c r="AZ882" i="236"/>
  <c r="AZ883" i="236"/>
  <c r="AZ884" i="236"/>
  <c r="AZ885" i="236"/>
  <c r="AZ886" i="236"/>
  <c r="AZ887" i="236"/>
  <c r="AZ888" i="236"/>
  <c r="AZ889" i="236"/>
  <c r="AZ890" i="236"/>
  <c r="AZ891" i="236"/>
  <c r="AZ892" i="236"/>
  <c r="AZ893" i="236"/>
  <c r="AZ894" i="236"/>
  <c r="AZ895" i="236"/>
  <c r="AZ896" i="236"/>
  <c r="AZ897" i="236"/>
  <c r="AZ898" i="236"/>
  <c r="AZ899" i="236"/>
  <c r="AZ900" i="236"/>
  <c r="AZ901" i="236"/>
  <c r="AZ902" i="236"/>
  <c r="AZ903" i="236"/>
  <c r="AZ904" i="236"/>
  <c r="AZ905" i="236"/>
  <c r="AZ906" i="236"/>
  <c r="AZ907" i="236"/>
  <c r="AZ908" i="236"/>
  <c r="AZ909" i="236"/>
  <c r="AZ910" i="236"/>
  <c r="AZ911" i="236"/>
  <c r="AZ912" i="236"/>
  <c r="AZ913" i="236"/>
  <c r="AZ914" i="236"/>
  <c r="AZ915" i="236"/>
  <c r="AZ916" i="236"/>
  <c r="AZ917" i="236"/>
  <c r="AZ918" i="236"/>
  <c r="AZ919" i="236"/>
  <c r="AZ920" i="236"/>
  <c r="AZ921" i="236"/>
  <c r="AZ922" i="236"/>
  <c r="AZ923" i="236"/>
  <c r="AZ924" i="236"/>
  <c r="AZ925" i="236"/>
  <c r="AZ926" i="236"/>
  <c r="AZ927" i="236"/>
  <c r="AZ928" i="236"/>
  <c r="AZ929" i="236"/>
  <c r="AZ930" i="236"/>
  <c r="AZ931" i="236"/>
  <c r="AZ932" i="236"/>
  <c r="AZ933" i="236"/>
  <c r="AZ934" i="236"/>
  <c r="AZ935" i="236"/>
  <c r="AZ936" i="236"/>
  <c r="AZ937" i="236"/>
  <c r="AZ938" i="236"/>
  <c r="AZ939" i="236"/>
  <c r="AZ940" i="236"/>
  <c r="AZ941" i="236"/>
  <c r="AZ942" i="236"/>
  <c r="AZ943" i="236"/>
  <c r="AZ944" i="236"/>
  <c r="AZ945" i="236"/>
  <c r="AZ946" i="236"/>
  <c r="AZ947" i="236"/>
  <c r="AZ948" i="236"/>
  <c r="AZ949" i="236"/>
  <c r="AZ950" i="236"/>
  <c r="AZ951" i="236"/>
  <c r="AZ952" i="236"/>
  <c r="AZ953" i="236"/>
  <c r="AZ954" i="236"/>
  <c r="AZ955" i="236"/>
  <c r="AZ956" i="236"/>
  <c r="AZ957" i="236"/>
  <c r="AZ958" i="236"/>
  <c r="AZ959" i="236"/>
  <c r="AZ960" i="236"/>
  <c r="AZ961" i="236"/>
  <c r="AZ962" i="236"/>
  <c r="AZ963" i="236"/>
  <c r="AZ964" i="236"/>
  <c r="AZ965" i="236"/>
  <c r="AZ966" i="236"/>
  <c r="AZ967" i="236"/>
  <c r="AZ968" i="236"/>
  <c r="AZ969" i="236"/>
  <c r="AZ970" i="236"/>
  <c r="AZ971" i="236"/>
  <c r="AZ972" i="236"/>
  <c r="AZ973" i="236"/>
  <c r="AZ974" i="236"/>
  <c r="AZ975" i="236"/>
  <c r="AZ976" i="236"/>
  <c r="AZ977" i="236"/>
  <c r="AZ978" i="236"/>
  <c r="AZ979" i="236"/>
  <c r="AZ980" i="236"/>
  <c r="AZ981" i="236"/>
  <c r="AZ982" i="236"/>
  <c r="AZ983" i="236"/>
  <c r="AZ984" i="236"/>
  <c r="AZ985" i="236"/>
  <c r="AZ986" i="236"/>
  <c r="AZ987" i="236"/>
  <c r="AZ988" i="236"/>
  <c r="AZ989" i="236"/>
  <c r="AZ990" i="236"/>
  <c r="AZ991" i="236"/>
  <c r="AZ992" i="236"/>
  <c r="AZ993" i="236"/>
  <c r="AZ994" i="236"/>
  <c r="AZ995" i="236"/>
  <c r="AZ996" i="236"/>
  <c r="AZ997" i="236"/>
  <c r="AZ998" i="236"/>
  <c r="AZ999" i="236"/>
  <c r="AZ1000" i="236"/>
  <c r="AZ1001" i="236"/>
  <c r="AZ1002" i="236"/>
  <c r="AZ1003" i="236"/>
  <c r="AZ1004" i="236"/>
  <c r="AZ1005" i="236"/>
  <c r="AZ1006" i="236"/>
  <c r="AZ1007" i="236"/>
  <c r="AZ1008" i="236"/>
  <c r="AZ1009" i="236"/>
  <c r="AZ1010" i="236"/>
  <c r="AZ1011" i="236"/>
  <c r="AZ1012" i="236"/>
  <c r="AZ1013" i="236"/>
  <c r="AZ1014" i="236"/>
  <c r="AZ1015" i="236"/>
  <c r="AZ1016" i="236"/>
  <c r="AZ1017" i="236"/>
  <c r="AZ1018" i="236"/>
  <c r="AZ1019" i="236"/>
  <c r="AZ1020" i="236"/>
  <c r="AZ1021" i="236"/>
  <c r="AZ1022" i="236"/>
  <c r="AZ1023" i="236"/>
  <c r="AZ1024" i="236"/>
  <c r="AZ1025" i="236"/>
  <c r="AZ1026" i="236"/>
  <c r="AZ1027" i="236"/>
  <c r="AZ1028" i="236"/>
  <c r="AZ1029" i="236"/>
  <c r="AZ1030" i="236"/>
  <c r="AZ1031" i="236"/>
  <c r="AZ1032" i="236"/>
  <c r="AZ1033" i="236"/>
  <c r="AZ1034" i="236"/>
  <c r="AZ1035" i="236"/>
  <c r="AZ1036" i="236"/>
  <c r="AZ1037" i="236"/>
  <c r="AZ1038" i="236"/>
  <c r="AZ1039" i="236"/>
  <c r="AZ1040" i="236"/>
  <c r="AZ1041" i="236"/>
  <c r="AZ1042" i="236"/>
  <c r="AZ1043" i="236"/>
  <c r="AZ1044" i="236"/>
  <c r="AZ1045" i="236"/>
  <c r="AZ1046" i="236"/>
  <c r="AZ1047" i="236"/>
  <c r="AZ1048" i="236"/>
  <c r="AZ1049" i="236"/>
  <c r="AZ1050" i="236"/>
  <c r="AZ1051" i="236"/>
  <c r="AZ1052" i="236"/>
  <c r="AZ1053" i="236"/>
  <c r="AZ1054" i="236"/>
  <c r="AZ1055" i="236"/>
  <c r="AZ1056" i="236"/>
  <c r="AZ1057" i="236"/>
  <c r="AZ1058" i="236"/>
  <c r="AZ1059" i="236"/>
  <c r="AZ1060" i="236"/>
  <c r="AZ1061" i="236"/>
  <c r="AZ1062" i="236"/>
  <c r="AZ1063" i="236"/>
  <c r="AZ1064" i="236"/>
  <c r="AZ1065" i="236"/>
  <c r="AZ1066" i="236"/>
  <c r="AZ1067" i="236"/>
  <c r="AZ1068" i="236"/>
  <c r="AZ1069" i="236"/>
  <c r="AZ1070" i="236"/>
  <c r="AZ1071" i="236"/>
  <c r="AZ1072" i="236"/>
  <c r="AZ1073" i="236"/>
  <c r="AZ1074" i="236"/>
  <c r="AZ1075" i="236"/>
  <c r="AZ1076" i="236"/>
  <c r="AZ1077" i="236"/>
  <c r="AZ1078" i="236"/>
  <c r="AZ1079" i="236"/>
  <c r="AZ1080" i="236"/>
  <c r="AZ1081" i="236"/>
  <c r="AZ1082" i="236"/>
  <c r="AZ1083" i="236"/>
  <c r="AZ1084" i="236"/>
  <c r="AZ1085" i="236"/>
  <c r="AZ1086" i="236"/>
  <c r="AZ1087" i="236"/>
  <c r="AZ1088" i="236"/>
  <c r="AZ1089" i="236"/>
  <c r="AZ1090" i="236"/>
  <c r="AZ1091" i="236"/>
  <c r="AZ1092" i="236"/>
  <c r="AZ1093" i="236"/>
  <c r="AZ1094" i="236"/>
  <c r="AZ1095" i="236"/>
  <c r="AZ1096" i="236"/>
  <c r="AZ1097" i="236"/>
  <c r="AZ1098" i="236"/>
  <c r="AZ1099" i="236"/>
  <c r="AZ1100" i="236"/>
  <c r="AZ1101" i="236"/>
  <c r="AZ1102" i="236"/>
  <c r="AZ1103" i="236"/>
  <c r="AZ1104" i="236"/>
  <c r="AZ1105" i="236"/>
  <c r="AZ1106" i="236"/>
  <c r="AZ1107" i="236"/>
  <c r="AZ1108" i="236"/>
  <c r="AZ1109" i="236"/>
  <c r="AZ1110" i="236"/>
  <c r="AZ1111" i="236"/>
  <c r="AZ1112" i="236"/>
  <c r="AZ1113" i="236"/>
  <c r="AZ1114" i="236"/>
  <c r="AZ1115" i="236"/>
  <c r="AZ1116" i="236"/>
  <c r="AZ1117" i="236"/>
  <c r="AZ1118" i="236"/>
  <c r="AZ1119" i="236"/>
  <c r="AZ1120" i="236"/>
  <c r="AZ1121" i="236"/>
  <c r="AZ1122" i="236"/>
  <c r="AZ1123" i="236"/>
  <c r="AZ1124" i="236"/>
  <c r="AZ1125" i="236"/>
  <c r="AZ1126" i="236"/>
  <c r="AZ1127" i="236"/>
  <c r="AZ1128" i="236"/>
  <c r="AZ1129" i="236"/>
  <c r="AZ1130" i="236"/>
  <c r="AZ1131" i="236"/>
  <c r="AZ1132" i="236"/>
  <c r="AZ1133" i="236"/>
  <c r="AZ1134" i="236"/>
  <c r="AZ1135" i="236"/>
  <c r="AZ1136" i="236"/>
  <c r="AZ1137" i="236"/>
  <c r="AZ1138" i="236"/>
  <c r="AZ1139" i="236"/>
  <c r="AZ1140" i="236"/>
  <c r="AZ1141" i="236"/>
  <c r="AZ1142" i="236"/>
  <c r="AZ1143" i="236"/>
  <c r="AZ1144" i="236"/>
  <c r="AZ1145" i="236"/>
  <c r="AZ1146" i="236"/>
  <c r="AZ1147" i="236"/>
  <c r="AZ1148" i="236"/>
  <c r="AZ1149" i="236"/>
  <c r="AZ1150" i="236"/>
  <c r="AZ1151" i="236"/>
  <c r="AZ1152" i="236"/>
  <c r="AZ1153" i="236"/>
  <c r="AZ1154" i="236"/>
  <c r="AZ1155" i="236"/>
  <c r="AZ1156" i="236"/>
  <c r="AZ1157" i="236"/>
  <c r="AZ1158" i="236"/>
  <c r="AZ1159" i="236"/>
  <c r="AZ1160" i="236"/>
  <c r="AZ1161" i="236"/>
  <c r="AZ1162" i="236"/>
  <c r="AZ1163" i="236"/>
  <c r="AZ1164" i="236"/>
  <c r="AZ1165" i="236"/>
  <c r="AZ1166" i="236"/>
  <c r="AZ1167" i="236"/>
  <c r="AZ1168" i="236"/>
  <c r="AZ1169" i="236"/>
  <c r="AZ1170" i="236"/>
  <c r="AZ1171" i="236"/>
  <c r="AZ1172" i="236"/>
  <c r="AZ1173" i="236"/>
  <c r="AZ1174" i="236"/>
  <c r="AZ1175" i="236"/>
  <c r="AZ1176" i="236"/>
  <c r="AZ1177" i="236"/>
  <c r="AZ1178" i="236"/>
  <c r="AZ1179" i="236"/>
  <c r="AZ1180" i="236"/>
  <c r="AZ1181" i="236"/>
  <c r="AZ1182" i="236"/>
  <c r="AZ1183" i="236"/>
  <c r="AZ1184" i="236"/>
  <c r="AZ1185" i="236"/>
  <c r="AZ1186" i="236"/>
  <c r="AZ1187" i="236"/>
  <c r="AZ1188" i="236"/>
  <c r="AZ1189" i="236"/>
  <c r="AZ1190" i="236"/>
  <c r="AZ1191" i="236"/>
  <c r="AZ1192" i="236"/>
  <c r="AZ1193" i="236"/>
  <c r="AZ1194" i="236"/>
  <c r="AZ1195" i="236"/>
  <c r="AZ1196" i="236"/>
  <c r="AZ1197" i="236"/>
  <c r="AZ1198" i="236"/>
  <c r="AZ1199" i="236"/>
  <c r="AZ1200" i="236"/>
  <c r="AZ1201" i="236"/>
  <c r="AZ1202" i="236"/>
  <c r="AZ1203" i="236"/>
  <c r="AZ1204" i="236"/>
  <c r="AZ1205" i="236"/>
  <c r="AZ1206" i="236"/>
  <c r="AZ1207" i="236"/>
  <c r="AZ1208" i="236"/>
  <c r="AZ1209" i="236"/>
  <c r="AZ1210" i="236"/>
  <c r="AZ1211" i="236"/>
  <c r="AZ1212" i="236"/>
  <c r="AZ1213" i="236"/>
  <c r="AZ1214" i="236"/>
  <c r="AZ1215" i="236"/>
  <c r="AZ1216" i="236"/>
  <c r="AZ1217" i="236"/>
  <c r="AZ1218" i="236"/>
  <c r="AZ1219" i="236"/>
  <c r="AZ1220" i="236"/>
  <c r="AZ1221" i="236"/>
  <c r="AZ1222" i="236"/>
  <c r="AZ1223" i="236"/>
  <c r="AZ1224" i="236"/>
  <c r="AZ1225" i="236"/>
  <c r="AZ1226" i="236"/>
  <c r="AZ1227" i="236"/>
  <c r="AZ1228" i="236"/>
  <c r="AZ1229" i="236"/>
  <c r="AZ1230" i="236"/>
  <c r="AZ1231" i="236"/>
  <c r="AZ1232" i="236"/>
  <c r="AZ1233" i="236"/>
  <c r="AZ1234" i="236"/>
  <c r="AZ1235" i="236"/>
  <c r="AZ1236" i="236"/>
  <c r="AZ1237" i="236"/>
  <c r="AZ1238" i="236"/>
  <c r="AZ1239" i="236"/>
  <c r="AZ1240" i="236"/>
  <c r="AZ1241" i="236"/>
  <c r="AZ1242" i="236"/>
  <c r="AZ1243" i="236"/>
  <c r="AZ1244" i="236"/>
  <c r="AZ1245" i="236"/>
  <c r="AZ1246" i="236"/>
  <c r="AZ1247" i="236"/>
  <c r="AZ1248" i="236"/>
  <c r="AZ1249" i="236"/>
  <c r="AZ1250" i="236"/>
  <c r="AZ1251" i="236"/>
  <c r="AZ1252" i="236"/>
  <c r="AZ1253" i="236"/>
  <c r="AZ1254" i="236"/>
  <c r="AZ1255" i="236"/>
  <c r="AZ1256" i="236"/>
  <c r="AZ1257" i="236"/>
  <c r="AZ1258" i="236"/>
  <c r="AZ1259" i="236"/>
  <c r="AZ1260" i="236"/>
  <c r="AZ1261" i="236"/>
  <c r="AZ1262" i="236"/>
  <c r="AZ1263" i="236"/>
  <c r="AZ1264" i="236"/>
  <c r="AZ1265" i="236"/>
  <c r="AZ1266" i="236"/>
  <c r="AZ1267" i="236"/>
  <c r="AZ1268" i="236"/>
  <c r="AZ1269" i="236"/>
  <c r="AZ1270" i="236"/>
  <c r="AZ1271" i="236"/>
  <c r="AZ1272" i="236"/>
  <c r="AZ1273" i="236"/>
  <c r="AZ1274" i="236"/>
  <c r="AZ1275" i="236"/>
  <c r="AZ1276" i="236"/>
  <c r="AZ1277" i="236"/>
  <c r="AZ1278" i="236"/>
  <c r="AZ1279" i="236"/>
  <c r="AZ1280" i="236"/>
  <c r="AZ1281" i="236"/>
  <c r="AZ1282" i="236"/>
  <c r="AZ1283" i="236"/>
  <c r="AZ1284" i="236"/>
  <c r="AZ1285" i="236"/>
  <c r="AZ1286" i="236"/>
  <c r="AZ1287" i="236"/>
  <c r="AZ1288" i="236"/>
  <c r="AZ1289" i="236"/>
  <c r="AZ1290" i="236"/>
  <c r="AZ1291" i="236"/>
  <c r="AZ1292" i="236"/>
  <c r="AZ1293" i="236"/>
  <c r="AZ1294" i="236"/>
  <c r="AZ1295" i="236"/>
  <c r="AZ1296" i="236"/>
  <c r="AZ1297" i="236"/>
  <c r="AZ1298" i="236"/>
  <c r="AZ1299" i="236"/>
  <c r="AZ1300" i="236"/>
  <c r="AZ1301" i="236"/>
  <c r="AZ1302" i="236"/>
  <c r="AZ1303" i="236"/>
  <c r="AZ1304" i="236"/>
  <c r="AZ1305" i="236"/>
  <c r="AZ1306" i="236"/>
  <c r="AZ1307" i="236"/>
  <c r="AZ1308" i="236"/>
  <c r="AZ1309" i="236"/>
  <c r="AZ1310" i="236"/>
  <c r="AZ1311" i="236"/>
  <c r="AZ1312" i="236"/>
  <c r="AZ1313" i="236"/>
  <c r="AZ1314" i="236"/>
  <c r="AZ1315" i="236"/>
  <c r="AZ1316" i="236"/>
  <c r="AZ1317" i="236"/>
  <c r="AZ1318" i="236"/>
  <c r="AZ1319" i="236"/>
  <c r="AZ1320" i="236"/>
  <c r="AZ1321" i="236"/>
  <c r="AZ1322" i="236"/>
  <c r="AZ1323" i="236"/>
  <c r="AZ1324" i="236"/>
  <c r="AZ1325" i="236"/>
  <c r="AZ1326" i="236"/>
  <c r="AZ1327" i="236"/>
  <c r="AZ1328" i="236"/>
  <c r="AZ1329" i="236"/>
  <c r="AZ1330" i="236"/>
  <c r="AZ1331" i="236"/>
  <c r="AZ1332" i="236"/>
  <c r="AZ1333" i="236"/>
  <c r="AZ1334" i="236"/>
  <c r="AZ1335" i="236"/>
  <c r="AZ1336" i="236"/>
  <c r="AZ1337" i="236"/>
  <c r="AZ1338" i="236"/>
  <c r="AZ1339" i="236"/>
  <c r="AZ1340" i="236"/>
  <c r="AZ1341" i="236"/>
  <c r="AZ1342" i="236"/>
  <c r="AZ1343" i="236"/>
  <c r="AZ1344" i="236"/>
  <c r="AZ1345" i="236"/>
  <c r="AZ1346" i="236"/>
  <c r="AZ1347" i="236"/>
  <c r="AZ1348" i="236"/>
  <c r="AZ1349" i="236"/>
  <c r="AZ1350" i="236"/>
  <c r="AZ1351" i="236"/>
  <c r="AZ1352" i="236"/>
  <c r="AZ1353" i="236"/>
  <c r="AZ1354" i="236"/>
  <c r="AZ1355" i="236"/>
  <c r="AZ1356" i="236"/>
  <c r="AZ1357" i="236"/>
  <c r="AZ1358" i="236"/>
  <c r="AZ1359" i="236"/>
  <c r="AZ1360" i="236"/>
  <c r="AZ1361" i="236"/>
  <c r="AZ1362" i="236"/>
  <c r="AZ1363" i="236"/>
  <c r="AZ1364" i="236"/>
  <c r="AZ1365" i="236"/>
  <c r="AZ1366" i="236"/>
  <c r="AZ1367" i="236"/>
  <c r="AZ1368" i="236"/>
  <c r="AZ1369" i="236"/>
  <c r="AZ1370" i="236"/>
  <c r="AZ1371" i="236"/>
  <c r="AZ1372" i="236"/>
  <c r="AZ1373" i="236"/>
  <c r="AZ1374" i="236"/>
  <c r="AZ1375" i="236"/>
  <c r="AZ1376" i="236"/>
  <c r="AZ1377" i="236"/>
  <c r="AZ1378" i="236"/>
  <c r="AZ1379" i="236"/>
  <c r="AZ1380" i="236"/>
  <c r="AZ1381" i="236"/>
  <c r="AZ1382" i="236"/>
  <c r="AZ1383" i="236"/>
  <c r="AZ1384" i="236"/>
  <c r="AZ1385" i="236"/>
  <c r="AZ1386" i="236"/>
  <c r="AZ1387" i="236"/>
  <c r="AZ1388" i="236"/>
  <c r="AZ1389" i="236"/>
  <c r="AZ1390" i="236"/>
  <c r="AZ1391" i="236"/>
  <c r="AZ1392" i="236"/>
  <c r="AZ1393" i="236"/>
  <c r="AZ1394" i="236"/>
  <c r="AZ1395" i="236"/>
  <c r="AZ1396" i="236"/>
  <c r="AZ1397" i="236"/>
  <c r="AZ1398" i="236"/>
  <c r="AZ1399" i="236"/>
  <c r="AZ1400" i="236"/>
  <c r="AZ1401" i="236"/>
  <c r="AZ1402" i="236"/>
  <c r="AZ1403" i="236"/>
  <c r="AZ1404" i="236"/>
  <c r="AZ1405" i="236"/>
  <c r="AZ1406" i="236"/>
  <c r="AZ1407" i="236"/>
  <c r="AZ1408" i="236"/>
  <c r="AZ1409" i="236"/>
  <c r="AZ1410" i="236"/>
  <c r="AZ1411" i="236"/>
  <c r="AZ1412" i="236"/>
  <c r="AZ1413" i="236"/>
  <c r="AZ1414" i="236"/>
  <c r="AZ1415" i="236"/>
  <c r="AZ1416" i="236"/>
  <c r="AZ1417" i="236"/>
  <c r="AZ1418" i="236"/>
  <c r="AZ1419" i="236"/>
  <c r="AZ1420" i="236"/>
  <c r="AZ1421" i="236"/>
  <c r="AZ1422" i="236"/>
  <c r="AZ1423" i="236"/>
  <c r="AZ1424" i="236"/>
  <c r="AZ1425" i="236"/>
  <c r="AZ1426" i="236"/>
  <c r="AZ1427" i="236"/>
  <c r="AZ1428" i="236"/>
  <c r="AZ1429" i="236"/>
  <c r="AZ1430" i="236"/>
  <c r="AZ1431" i="236"/>
  <c r="AZ1432" i="236"/>
  <c r="AZ1433" i="236"/>
  <c r="AZ1434" i="236"/>
  <c r="AZ1435" i="236"/>
  <c r="AZ1436" i="236"/>
  <c r="AZ1437" i="236"/>
  <c r="AZ1438" i="236"/>
  <c r="AZ1439" i="236"/>
  <c r="AZ1440" i="236"/>
  <c r="AZ1441" i="236"/>
  <c r="AZ1442" i="236"/>
  <c r="AZ1443" i="236"/>
  <c r="AZ1444" i="236"/>
  <c r="AZ1445" i="236"/>
  <c r="AZ1446" i="236"/>
  <c r="AZ1447" i="236"/>
  <c r="AZ1448" i="236"/>
  <c r="AZ1449" i="236"/>
  <c r="AZ1450" i="236"/>
  <c r="AZ1451" i="236"/>
  <c r="AZ1452" i="236"/>
  <c r="AZ1453" i="236"/>
  <c r="AZ1454" i="236"/>
  <c r="AZ1455" i="236"/>
  <c r="AZ1456" i="236"/>
  <c r="AZ1457" i="236"/>
  <c r="AZ1458" i="236"/>
  <c r="AZ1459" i="236"/>
  <c r="AZ1460" i="236"/>
  <c r="AZ1461" i="236"/>
  <c r="AZ1462" i="236"/>
  <c r="AZ1463" i="236"/>
  <c r="AZ1464" i="236"/>
  <c r="AZ1465" i="236"/>
  <c r="AZ1466" i="236"/>
  <c r="AZ1467" i="236"/>
  <c r="AZ1468" i="236"/>
  <c r="AZ1469" i="236"/>
  <c r="AZ1470" i="236"/>
  <c r="AZ1471" i="236"/>
  <c r="AZ1472" i="236"/>
  <c r="AZ1473" i="236"/>
  <c r="AZ1474" i="236"/>
  <c r="AZ1475" i="236"/>
  <c r="AZ1476" i="236"/>
  <c r="AZ1477" i="236"/>
  <c r="AZ1478" i="236"/>
  <c r="AZ1479" i="236"/>
  <c r="AZ1480" i="236"/>
  <c r="AZ1481" i="236"/>
  <c r="AZ1482" i="236"/>
  <c r="AZ1483" i="236"/>
  <c r="AZ1484" i="236"/>
  <c r="AZ1485" i="236"/>
  <c r="AZ1486" i="236"/>
  <c r="AZ1487" i="236"/>
  <c r="AZ1488" i="236"/>
  <c r="AZ1489" i="236"/>
  <c r="AZ1490" i="236"/>
  <c r="AZ1491" i="236"/>
  <c r="AZ1492" i="236"/>
  <c r="AZ1493" i="236"/>
  <c r="AZ1494" i="236"/>
  <c r="AZ1495" i="236"/>
  <c r="AZ1496" i="236"/>
  <c r="AZ1497" i="236"/>
  <c r="AZ1498" i="236"/>
  <c r="AZ1499" i="236"/>
  <c r="AZ1500" i="236"/>
  <c r="AZ1501" i="236"/>
  <c r="AZ1502" i="236"/>
  <c r="AZ1503" i="236"/>
  <c r="AZ1504" i="236"/>
  <c r="AZ1505" i="236"/>
  <c r="AZ1506" i="236"/>
  <c r="AZ1507" i="236"/>
  <c r="AZ1508" i="236"/>
  <c r="AZ1509" i="236"/>
  <c r="AZ1510" i="236"/>
  <c r="AZ1511" i="236"/>
  <c r="AZ1512" i="236"/>
  <c r="AZ1513" i="236"/>
  <c r="AZ1514" i="236"/>
  <c r="AZ1515" i="236"/>
  <c r="AZ1516" i="236"/>
  <c r="AZ1517" i="236"/>
  <c r="AZ1518" i="236"/>
  <c r="AZ1519" i="236"/>
  <c r="AZ1520" i="236"/>
  <c r="AZ1521" i="236"/>
  <c r="AZ1522" i="236"/>
  <c r="AZ1523" i="236"/>
  <c r="AZ1524" i="236"/>
  <c r="AZ1525" i="236"/>
  <c r="AZ1526" i="236"/>
  <c r="AZ1527" i="236"/>
  <c r="AZ1528" i="236"/>
  <c r="AZ1529" i="236"/>
  <c r="AZ1530" i="236"/>
  <c r="AZ1531" i="236"/>
  <c r="AZ1532" i="236"/>
  <c r="AZ1533" i="236"/>
  <c r="AZ1534" i="236"/>
  <c r="AZ1535" i="236"/>
  <c r="AZ1536" i="236"/>
  <c r="AZ1537" i="236"/>
  <c r="AZ1538" i="236"/>
  <c r="AZ1539" i="236"/>
  <c r="AZ1540" i="236"/>
  <c r="AZ1541" i="236"/>
  <c r="AZ1542" i="236"/>
  <c r="AZ1543" i="236"/>
  <c r="AZ1544" i="236"/>
  <c r="AZ1545" i="236"/>
  <c r="AZ1546" i="236"/>
  <c r="AZ1547" i="236"/>
  <c r="AZ1548" i="236"/>
  <c r="AZ1549" i="236"/>
  <c r="AZ1550" i="236"/>
  <c r="AZ1551" i="236"/>
  <c r="AZ1552" i="236"/>
  <c r="AZ1553" i="236"/>
  <c r="AZ1554" i="236"/>
  <c r="AZ1555" i="236"/>
  <c r="AZ1556" i="236"/>
  <c r="AZ1557" i="236"/>
  <c r="AZ1558" i="236"/>
  <c r="AZ1559" i="236"/>
  <c r="AZ1560" i="236"/>
  <c r="AZ1561" i="236"/>
  <c r="AZ1562" i="236"/>
  <c r="AZ1563" i="236"/>
  <c r="AZ1564" i="236"/>
  <c r="AZ1565" i="236"/>
  <c r="AZ1566" i="236"/>
  <c r="AZ1567" i="236"/>
  <c r="AZ1568" i="236"/>
  <c r="AZ1569" i="236"/>
  <c r="AZ1570" i="236"/>
  <c r="AZ1571" i="236"/>
  <c r="AZ1572" i="236"/>
  <c r="AZ1573" i="236"/>
  <c r="AZ1574" i="236"/>
  <c r="AZ1575" i="236"/>
  <c r="AZ1576" i="236"/>
  <c r="AZ1577" i="236"/>
  <c r="AZ1578" i="236"/>
  <c r="AZ1579" i="236"/>
  <c r="AZ1580" i="236"/>
  <c r="AZ1581" i="236"/>
  <c r="AZ1582" i="236"/>
  <c r="AZ1583" i="236"/>
  <c r="AZ1584" i="236"/>
  <c r="AZ1585" i="236"/>
  <c r="AZ1586" i="236"/>
  <c r="AZ1587" i="236"/>
  <c r="AZ1588" i="236"/>
  <c r="AZ1589" i="236"/>
  <c r="AZ1590" i="236"/>
  <c r="AZ1591" i="236"/>
  <c r="AZ1592" i="236"/>
  <c r="AZ1593" i="236"/>
  <c r="AZ1594" i="236"/>
  <c r="AZ1595" i="236"/>
  <c r="AZ1596" i="236"/>
  <c r="AZ1597" i="236"/>
  <c r="AZ1598" i="236"/>
  <c r="AZ1599" i="236"/>
  <c r="AZ1600" i="236"/>
  <c r="AZ1601" i="236"/>
  <c r="AZ1602" i="236"/>
  <c r="AZ1603" i="236"/>
  <c r="AZ1604" i="236"/>
  <c r="AZ1605" i="236"/>
  <c r="AZ1606" i="236"/>
  <c r="AZ1607" i="236"/>
  <c r="AZ1608" i="236"/>
  <c r="AZ1609" i="236"/>
  <c r="AZ1610" i="236"/>
  <c r="AZ1611" i="236"/>
  <c r="AZ1612" i="236"/>
  <c r="AZ1613" i="236"/>
  <c r="AZ1614" i="236"/>
  <c r="AZ1615" i="236"/>
  <c r="AZ1616" i="236"/>
  <c r="AZ1617" i="236"/>
  <c r="AZ1618" i="236"/>
  <c r="AZ1619" i="236"/>
  <c r="AZ1620" i="236"/>
  <c r="AZ1621" i="236"/>
  <c r="AZ1622" i="236"/>
  <c r="AZ1623" i="236"/>
  <c r="AZ1624" i="236"/>
  <c r="AZ1625" i="236"/>
  <c r="AZ1626" i="236"/>
  <c r="AZ1627" i="236"/>
  <c r="AZ1628" i="236"/>
  <c r="AZ1629" i="236"/>
  <c r="AZ1630" i="236"/>
  <c r="AZ1631" i="236"/>
  <c r="AZ1632" i="236"/>
  <c r="AZ1633" i="236"/>
  <c r="AZ1634" i="236"/>
  <c r="AZ1635" i="236"/>
  <c r="AZ1636" i="236"/>
  <c r="AZ1637" i="236"/>
  <c r="AZ1638" i="236"/>
  <c r="AZ1639" i="236"/>
  <c r="AZ1640" i="236"/>
  <c r="AZ1641" i="236"/>
  <c r="AZ1642" i="236"/>
  <c r="AZ1643" i="236"/>
  <c r="AZ1644" i="236"/>
  <c r="AZ1645" i="236"/>
  <c r="AZ1646" i="236"/>
  <c r="AZ1647" i="236"/>
  <c r="AZ1648" i="236"/>
  <c r="AZ1649" i="236"/>
  <c r="AZ1650" i="236"/>
  <c r="AZ1651" i="236"/>
  <c r="AZ1652" i="236"/>
  <c r="AZ1653" i="236"/>
  <c r="AZ1654" i="236"/>
  <c r="AZ1655" i="236"/>
  <c r="AZ1656" i="236"/>
  <c r="AZ1657" i="236"/>
  <c r="AZ1658" i="236"/>
  <c r="AZ1659" i="236"/>
  <c r="AZ1660" i="236"/>
  <c r="AZ1661" i="236"/>
  <c r="AZ1662" i="236"/>
  <c r="AZ1663" i="236"/>
  <c r="AZ1664" i="236"/>
  <c r="AZ1665" i="236"/>
  <c r="AZ1666" i="236"/>
  <c r="AZ1667" i="236"/>
  <c r="AZ1668" i="236"/>
  <c r="AZ1669" i="236"/>
  <c r="AZ1670" i="236"/>
  <c r="AZ1671" i="236"/>
  <c r="AZ1672" i="236"/>
  <c r="AZ1673" i="236"/>
  <c r="AZ1674" i="236"/>
  <c r="AZ1675" i="236"/>
  <c r="AZ1676" i="236"/>
  <c r="AZ1677" i="236"/>
  <c r="AZ1678" i="236"/>
  <c r="AZ1679" i="236"/>
  <c r="AZ1680" i="236"/>
  <c r="AZ1681" i="236"/>
  <c r="AZ1682" i="236"/>
  <c r="AZ1683" i="236"/>
  <c r="AZ1684" i="236"/>
  <c r="AZ1685" i="236"/>
  <c r="AZ1686" i="236"/>
  <c r="AZ1687" i="236"/>
  <c r="AZ1688" i="236"/>
  <c r="AZ1689" i="236"/>
  <c r="AZ1690" i="236"/>
  <c r="AZ1691" i="236"/>
  <c r="AZ1692" i="236"/>
  <c r="AZ1693" i="236"/>
  <c r="AZ1694" i="236"/>
  <c r="AZ1695" i="236"/>
  <c r="AZ1696" i="236"/>
  <c r="AZ1697" i="236"/>
  <c r="AZ1698" i="236"/>
  <c r="AZ1699" i="236"/>
  <c r="AZ1700" i="236"/>
  <c r="AZ1701" i="236"/>
  <c r="AZ1702" i="236"/>
  <c r="AZ1703" i="236"/>
  <c r="AZ1704" i="236"/>
  <c r="AZ1705" i="236"/>
  <c r="AZ1706" i="236"/>
  <c r="AZ1707" i="236"/>
  <c r="AZ1708" i="236"/>
  <c r="AZ1709" i="236"/>
  <c r="AZ1710" i="236"/>
  <c r="AZ1711" i="236"/>
  <c r="AZ1712" i="236"/>
  <c r="AZ1713" i="236"/>
  <c r="AZ1714" i="236"/>
  <c r="AZ1715" i="236"/>
  <c r="AZ1716" i="236"/>
  <c r="AZ1717" i="236"/>
  <c r="AZ1718" i="236"/>
  <c r="AZ1719" i="236"/>
  <c r="AZ1720" i="236"/>
  <c r="AZ1721" i="236"/>
  <c r="AZ1722" i="236"/>
  <c r="AZ1723" i="236"/>
  <c r="AZ1724" i="236"/>
  <c r="AZ1725" i="236"/>
  <c r="AZ1726" i="236"/>
  <c r="AZ1727" i="236"/>
  <c r="AZ1728" i="236"/>
  <c r="AZ1729" i="236"/>
  <c r="AZ1730" i="236"/>
  <c r="AZ1731" i="236"/>
  <c r="AZ1732" i="236"/>
  <c r="AZ1733" i="236"/>
  <c r="AZ1734" i="236"/>
  <c r="AZ1735" i="236"/>
  <c r="AZ1736" i="236"/>
  <c r="AZ1737" i="236"/>
  <c r="AZ1738" i="236"/>
  <c r="AZ1739" i="236"/>
  <c r="AZ1740" i="236"/>
  <c r="AZ1741" i="236"/>
  <c r="AZ1742" i="236"/>
  <c r="AZ1743" i="236"/>
  <c r="AZ1744" i="236"/>
  <c r="AZ1745" i="236"/>
  <c r="AZ1746" i="236"/>
  <c r="AZ1747" i="236"/>
  <c r="AZ1748" i="236"/>
  <c r="AZ1749" i="236"/>
  <c r="AZ1750" i="236"/>
  <c r="AZ1751" i="236"/>
  <c r="AZ1752" i="236"/>
  <c r="AZ1753" i="236"/>
  <c r="AZ1754" i="236"/>
  <c r="AZ1755" i="236"/>
  <c r="AZ1756" i="236"/>
  <c r="AZ1757" i="236"/>
  <c r="AZ1758" i="236"/>
  <c r="AZ1759" i="236"/>
  <c r="AZ1760" i="236"/>
  <c r="AZ1761" i="236"/>
  <c r="AZ1762" i="236"/>
  <c r="AZ1763" i="236"/>
  <c r="AZ1764" i="236"/>
  <c r="AZ1765" i="236"/>
  <c r="AZ1766" i="236"/>
  <c r="AZ1767" i="236"/>
  <c r="AZ1768" i="236"/>
  <c r="AZ1769" i="236"/>
  <c r="AZ1770" i="236"/>
  <c r="AZ1771" i="236"/>
  <c r="AZ1772" i="236"/>
  <c r="AZ1773" i="236"/>
  <c r="AZ1774" i="236"/>
  <c r="AZ1775" i="236"/>
  <c r="AZ1776" i="236"/>
  <c r="AZ1777" i="236"/>
  <c r="AZ1778" i="236"/>
  <c r="AZ1779" i="236"/>
  <c r="AZ1780" i="236"/>
  <c r="AZ1781" i="236"/>
  <c r="AZ1782" i="236"/>
  <c r="AZ1783" i="236"/>
  <c r="AZ1784" i="236"/>
  <c r="AZ1785" i="236"/>
  <c r="AZ1786" i="236"/>
  <c r="AZ1787" i="236"/>
  <c r="AZ1788" i="236"/>
  <c r="AZ1789" i="236"/>
  <c r="AZ1790" i="236"/>
  <c r="AZ1791" i="236"/>
  <c r="AZ1792" i="236"/>
  <c r="AZ1793" i="236"/>
  <c r="AZ1794" i="236"/>
  <c r="AZ1795" i="236"/>
  <c r="AZ1796" i="236"/>
  <c r="AZ1797" i="236"/>
  <c r="AZ1798" i="236"/>
  <c r="AZ1799" i="236"/>
  <c r="AZ1800" i="236"/>
  <c r="AZ1801" i="236"/>
  <c r="AZ1802" i="236"/>
  <c r="AZ1803" i="236"/>
  <c r="AZ1804" i="236"/>
  <c r="AZ1805" i="236"/>
  <c r="AZ1806" i="236"/>
  <c r="AZ1807" i="236"/>
  <c r="AZ1808" i="236"/>
  <c r="AZ1809" i="236"/>
  <c r="AZ1810" i="236"/>
  <c r="AZ1811" i="236"/>
  <c r="AZ1812" i="236"/>
  <c r="AZ1813" i="236"/>
  <c r="AZ1814" i="236"/>
  <c r="AZ1815" i="236"/>
  <c r="AZ1816" i="236"/>
  <c r="AZ1817" i="236"/>
  <c r="AZ1818" i="236"/>
  <c r="AZ1819" i="236"/>
  <c r="AZ1820" i="236"/>
  <c r="AZ1821" i="236"/>
  <c r="AZ1822" i="236"/>
  <c r="AZ1823" i="236"/>
  <c r="AZ1824" i="236"/>
  <c r="AZ1825" i="236"/>
  <c r="AZ1826" i="236"/>
  <c r="AZ1827" i="236"/>
  <c r="AZ1828" i="236"/>
  <c r="AZ1829" i="236"/>
  <c r="AZ1830" i="236"/>
  <c r="AZ1831" i="236"/>
  <c r="AZ1832" i="236"/>
  <c r="AZ1833" i="236"/>
  <c r="AZ1834" i="236"/>
  <c r="AZ1835" i="236"/>
  <c r="AZ1836" i="236"/>
  <c r="AZ1837" i="236"/>
  <c r="AZ1838" i="236"/>
  <c r="AZ1839" i="236"/>
  <c r="AZ1840" i="236"/>
  <c r="AZ1841" i="236"/>
  <c r="AZ1842" i="236"/>
  <c r="AZ1843" i="236"/>
  <c r="AZ1844" i="236"/>
  <c r="AZ1845" i="236"/>
  <c r="AZ1846" i="236"/>
  <c r="AZ1847" i="236"/>
  <c r="AZ1848" i="236"/>
  <c r="AZ1849" i="236"/>
  <c r="AZ1850" i="236"/>
  <c r="AZ1851" i="236"/>
  <c r="AZ1852" i="236"/>
  <c r="AZ1853" i="236"/>
  <c r="AZ1854" i="236"/>
  <c r="AZ1855" i="236"/>
  <c r="AZ1856" i="236"/>
  <c r="AZ1857" i="236"/>
  <c r="AZ1858" i="236"/>
  <c r="AZ1859" i="236"/>
  <c r="AZ1860" i="236"/>
  <c r="AZ1861" i="236"/>
  <c r="AZ1862" i="236"/>
  <c r="AZ1863" i="236"/>
  <c r="AZ1864" i="236"/>
  <c r="AZ1865" i="236"/>
  <c r="AZ1866" i="236"/>
  <c r="AZ1867" i="236"/>
  <c r="AZ1868" i="236"/>
  <c r="AZ1869" i="236"/>
  <c r="AZ1870" i="236"/>
  <c r="AZ1871" i="236"/>
  <c r="AZ1872" i="236"/>
  <c r="AZ1873" i="236"/>
  <c r="AZ1874" i="236"/>
  <c r="AZ1875" i="236"/>
  <c r="AZ1876" i="236"/>
  <c r="AZ1877" i="236"/>
  <c r="AZ1878" i="236"/>
  <c r="AZ1879" i="236"/>
  <c r="AZ1880" i="236"/>
  <c r="AZ1881" i="236"/>
  <c r="AZ1882" i="236"/>
  <c r="AZ1883" i="236"/>
  <c r="AZ1884" i="236"/>
  <c r="AZ1885" i="236"/>
  <c r="AZ1886" i="236"/>
  <c r="AZ1887" i="236"/>
  <c r="AZ1888" i="236"/>
  <c r="AZ1889" i="236"/>
  <c r="AZ1890" i="236"/>
  <c r="AZ1891" i="236"/>
  <c r="AZ1892" i="236"/>
  <c r="AZ1893" i="236"/>
  <c r="AZ1894" i="236"/>
  <c r="AZ1895" i="236"/>
  <c r="AZ1896" i="236"/>
  <c r="AZ1897" i="236"/>
  <c r="AZ1898" i="236"/>
  <c r="AZ1899" i="236"/>
  <c r="AZ1900" i="236"/>
  <c r="AZ1901" i="236"/>
  <c r="AZ1902" i="236"/>
  <c r="AZ1903" i="236"/>
  <c r="AZ1904" i="236"/>
  <c r="AZ1905" i="236"/>
  <c r="AZ1906" i="236"/>
  <c r="AZ1907" i="236"/>
  <c r="AZ1908" i="236"/>
  <c r="AZ1909" i="236"/>
  <c r="AZ1910" i="236"/>
  <c r="AZ1911" i="236"/>
  <c r="AZ1912" i="236"/>
  <c r="AZ1913" i="236"/>
  <c r="AZ1914" i="236"/>
  <c r="AZ1915" i="236"/>
  <c r="AZ1916" i="236"/>
  <c r="AZ1917" i="236"/>
  <c r="AZ1918" i="236"/>
  <c r="AZ1919" i="236"/>
  <c r="AZ1920" i="236"/>
  <c r="AZ1921" i="236"/>
  <c r="AZ1922" i="236"/>
  <c r="AZ1923" i="236"/>
  <c r="AZ1924" i="236"/>
  <c r="AZ1925" i="236"/>
  <c r="AZ1926" i="236"/>
  <c r="AZ1927" i="236"/>
  <c r="AZ1928" i="236"/>
  <c r="AZ1929" i="236"/>
  <c r="AZ1930" i="236"/>
  <c r="AZ1931" i="236"/>
  <c r="AZ1932" i="236"/>
  <c r="AZ1933" i="236"/>
  <c r="AZ1934" i="236"/>
  <c r="AZ1935" i="236"/>
  <c r="AZ1936" i="236"/>
  <c r="AZ1937" i="236"/>
  <c r="AZ1938" i="236"/>
  <c r="AZ1939" i="236"/>
  <c r="AZ1940" i="236"/>
  <c r="AZ1941" i="236"/>
  <c r="AZ1942" i="236"/>
  <c r="AZ1943" i="236"/>
  <c r="AZ1944" i="236"/>
  <c r="AZ1945" i="236"/>
  <c r="AZ1946" i="236"/>
  <c r="AZ1947" i="236"/>
  <c r="AZ1948" i="236"/>
  <c r="AZ1949" i="236"/>
  <c r="AZ1950" i="236"/>
  <c r="AZ1951" i="236"/>
  <c r="AZ1952" i="236"/>
  <c r="AZ1953" i="236"/>
  <c r="AZ1954" i="236"/>
  <c r="AZ1955" i="236"/>
  <c r="AZ1956" i="236"/>
  <c r="AZ1957" i="236"/>
  <c r="AZ1958" i="236"/>
  <c r="AZ1959" i="236"/>
  <c r="AZ1960" i="236"/>
  <c r="AZ1961" i="236"/>
  <c r="AZ1962" i="236"/>
  <c r="AZ1963" i="236"/>
  <c r="AZ1964" i="236"/>
  <c r="AZ1965" i="236"/>
  <c r="AZ1966" i="236"/>
  <c r="AZ1967" i="236"/>
  <c r="AZ1968" i="236"/>
  <c r="AZ1969" i="236"/>
  <c r="AZ1970" i="236"/>
  <c r="AZ1971" i="236"/>
  <c r="AZ1972" i="236"/>
  <c r="AZ1973" i="236"/>
  <c r="AZ1974" i="236"/>
  <c r="AZ1975" i="236"/>
  <c r="AZ1976" i="236"/>
  <c r="AZ1977" i="236"/>
  <c r="AZ1978" i="236"/>
  <c r="AZ1979" i="236"/>
  <c r="AZ1980" i="236"/>
  <c r="AZ1981" i="236"/>
  <c r="AZ1982" i="236"/>
  <c r="AZ1983" i="236"/>
  <c r="AZ1984" i="236"/>
  <c r="AZ1985" i="236"/>
  <c r="AZ1986" i="236"/>
  <c r="AZ1987" i="236"/>
  <c r="AZ1988" i="236"/>
  <c r="AZ1989" i="236"/>
  <c r="AZ1990" i="236"/>
  <c r="AZ1991" i="236"/>
  <c r="AZ1992" i="236"/>
  <c r="AZ1993" i="236"/>
  <c r="AZ1994" i="236"/>
  <c r="AZ1995" i="236"/>
  <c r="AZ1996" i="236"/>
  <c r="AZ1997" i="236"/>
  <c r="AZ1998" i="236"/>
  <c r="AZ1999" i="236"/>
  <c r="AZ2000" i="236"/>
  <c r="AZ2001" i="236"/>
  <c r="AZ2002" i="236"/>
  <c r="AZ2003" i="236"/>
  <c r="AZ2004" i="236"/>
  <c r="AZ2005" i="236"/>
  <c r="AZ2006" i="236"/>
  <c r="AZ2007" i="236"/>
  <c r="AZ2008" i="236"/>
  <c r="AZ2009" i="236"/>
  <c r="AZ2010" i="236"/>
  <c r="AZ2011" i="236"/>
  <c r="AZ2012" i="236"/>
  <c r="AZ2013" i="236"/>
  <c r="AZ2014" i="236"/>
  <c r="AZ2015" i="236"/>
  <c r="AZ2016" i="236"/>
  <c r="AZ2017" i="236"/>
  <c r="AZ2018" i="236"/>
  <c r="AZ2019" i="236"/>
  <c r="AZ2020" i="236"/>
  <c r="AZ2021" i="236"/>
  <c r="AZ2022" i="236"/>
  <c r="AZ2023" i="236"/>
  <c r="AZ2024" i="236"/>
  <c r="AZ2025" i="236"/>
  <c r="AZ2026" i="236"/>
  <c r="AZ2027" i="236"/>
  <c r="AZ2028" i="236"/>
  <c r="AZ2029" i="236"/>
  <c r="AZ2030" i="236"/>
  <c r="AZ2031" i="236"/>
  <c r="AZ2032" i="236"/>
  <c r="AZ2033" i="236"/>
  <c r="AZ2034" i="236"/>
  <c r="AZ2035" i="236"/>
  <c r="AZ2036" i="236"/>
  <c r="AZ2037" i="236"/>
  <c r="AZ2038" i="236"/>
  <c r="AZ2039" i="236"/>
  <c r="AZ2040" i="236"/>
  <c r="AZ2041" i="236"/>
  <c r="AZ2042" i="236"/>
  <c r="AZ2043" i="236"/>
  <c r="AZ2044" i="236"/>
  <c r="AZ2045" i="236"/>
  <c r="AZ2046" i="236"/>
  <c r="AZ2047" i="236"/>
  <c r="AZ2048" i="236"/>
  <c r="AZ2049" i="236"/>
  <c r="AZ2050" i="236"/>
  <c r="AZ2051" i="236"/>
  <c r="AZ2052" i="236"/>
  <c r="AZ2053" i="236"/>
  <c r="AZ2054" i="236"/>
  <c r="AZ2055" i="236"/>
  <c r="AZ2056" i="236"/>
  <c r="AZ2057" i="236"/>
  <c r="AZ2058" i="236"/>
  <c r="AZ2059" i="236"/>
  <c r="AZ2060" i="236"/>
  <c r="AZ2061" i="236"/>
  <c r="AZ2062" i="236"/>
  <c r="AZ2063" i="236"/>
  <c r="AZ2064" i="236"/>
  <c r="AZ2065" i="236"/>
  <c r="AZ2066" i="236"/>
  <c r="AZ2067" i="236"/>
  <c r="AZ2068" i="236"/>
  <c r="AZ2069" i="236"/>
  <c r="AZ2070" i="236"/>
  <c r="AZ2071" i="236"/>
  <c r="AZ2072" i="236"/>
  <c r="AZ2073" i="236"/>
  <c r="AZ2074" i="236"/>
  <c r="AZ2075" i="236"/>
  <c r="AZ2076" i="236"/>
  <c r="AZ2077" i="236"/>
  <c r="AZ2078" i="236"/>
  <c r="AZ2079" i="236"/>
  <c r="AZ2080" i="236"/>
  <c r="AZ2081" i="236"/>
  <c r="AZ2082" i="236"/>
  <c r="AZ2083" i="236"/>
  <c r="AZ2084" i="236"/>
  <c r="AZ2085" i="236"/>
  <c r="AZ2086" i="236"/>
  <c r="AZ2087" i="236"/>
  <c r="AZ2088" i="236"/>
  <c r="AZ2089" i="236"/>
  <c r="AZ2090" i="236"/>
  <c r="AZ2091" i="236"/>
  <c r="AZ2092" i="236"/>
  <c r="AZ2093" i="236"/>
  <c r="AZ2094" i="236"/>
  <c r="AZ2095" i="236"/>
  <c r="AZ2096" i="236"/>
  <c r="AZ2097" i="236"/>
  <c r="AZ2098" i="236"/>
  <c r="AZ2099" i="236"/>
  <c r="AZ2100" i="236"/>
  <c r="AZ2101" i="236"/>
  <c r="AZ2102" i="236"/>
  <c r="AZ2103" i="236"/>
  <c r="AZ2104" i="236"/>
  <c r="AZ2105" i="236"/>
  <c r="AZ2106" i="236"/>
  <c r="AZ2107" i="236"/>
  <c r="AZ2108" i="236"/>
  <c r="AZ2109" i="236"/>
  <c r="AZ2110" i="236"/>
  <c r="AZ2111" i="236"/>
  <c r="AZ2112" i="236"/>
  <c r="AZ2113" i="236"/>
  <c r="AZ2114" i="236"/>
  <c r="AZ2115" i="236"/>
  <c r="AZ2116" i="236"/>
  <c r="AZ2117" i="236"/>
  <c r="AZ2118" i="236"/>
  <c r="AZ2119" i="236"/>
  <c r="AZ2120" i="236"/>
  <c r="AZ2121" i="236"/>
  <c r="AZ2122" i="236"/>
  <c r="AZ2123" i="236"/>
  <c r="AZ2124" i="236"/>
  <c r="AZ2125" i="236"/>
  <c r="AZ2126" i="236"/>
  <c r="AZ2127" i="236"/>
  <c r="AZ2128" i="236"/>
  <c r="AZ2129" i="236"/>
  <c r="AZ2130" i="236"/>
  <c r="AZ2131" i="236"/>
  <c r="AZ2132" i="236"/>
  <c r="AZ2133" i="236"/>
  <c r="AZ2134" i="236"/>
  <c r="AZ2135" i="236"/>
  <c r="AZ2136" i="236"/>
  <c r="AZ2137" i="236"/>
  <c r="AZ2138" i="236"/>
  <c r="AZ2139" i="236"/>
  <c r="AZ2140" i="236"/>
  <c r="AZ2141" i="236"/>
  <c r="AZ2142" i="236"/>
  <c r="AZ2143" i="236"/>
  <c r="AZ2144" i="236"/>
  <c r="AZ2145" i="236"/>
  <c r="AZ2146" i="236"/>
  <c r="AZ2147" i="236"/>
  <c r="AZ2148" i="236"/>
  <c r="AZ2149" i="236"/>
  <c r="AZ2150" i="236"/>
  <c r="AZ2151" i="236"/>
  <c r="AZ2152" i="236"/>
  <c r="AZ2153" i="236"/>
  <c r="AZ2154" i="236"/>
  <c r="AZ2155" i="236"/>
  <c r="AZ2156" i="236"/>
  <c r="AZ2157" i="236"/>
  <c r="AZ2158" i="236"/>
  <c r="AZ2159" i="236"/>
  <c r="AZ2160" i="236"/>
  <c r="AZ2161" i="236"/>
  <c r="AZ2162" i="236"/>
  <c r="AZ2163" i="236"/>
  <c r="AZ2164" i="236"/>
  <c r="AZ2165" i="236"/>
  <c r="AZ2166" i="236"/>
  <c r="AZ2167" i="236"/>
  <c r="AZ2168" i="236"/>
  <c r="AZ2169" i="236"/>
  <c r="AZ2170" i="236"/>
  <c r="AZ2171" i="236"/>
  <c r="AZ2172" i="236"/>
  <c r="AZ2173" i="236"/>
  <c r="AZ2174" i="236"/>
  <c r="AZ2175" i="236"/>
  <c r="AZ2176" i="236"/>
  <c r="AZ2177" i="236"/>
  <c r="AZ2178" i="236"/>
  <c r="AZ2179" i="236"/>
  <c r="AZ2180" i="236"/>
  <c r="AZ2181" i="236"/>
  <c r="AZ2182" i="236"/>
  <c r="AZ2183" i="236"/>
  <c r="AZ2184" i="236"/>
  <c r="AZ2185" i="236"/>
  <c r="AZ2186" i="236"/>
  <c r="AZ2187" i="236"/>
  <c r="AZ2188" i="236"/>
  <c r="AZ2189" i="236"/>
  <c r="AZ2190" i="236"/>
  <c r="AZ2191" i="236"/>
  <c r="AZ2192" i="236"/>
  <c r="AZ2193" i="236"/>
  <c r="AZ2194" i="236"/>
  <c r="AZ2195" i="236"/>
  <c r="AZ2196" i="236"/>
  <c r="AZ2197" i="236"/>
  <c r="AZ2198" i="236"/>
  <c r="AZ2199" i="236"/>
  <c r="AZ2200" i="236"/>
  <c r="AZ2201" i="236"/>
  <c r="AZ2202" i="236"/>
  <c r="AZ2203" i="236"/>
  <c r="AZ2204" i="236"/>
  <c r="AZ2205" i="236"/>
  <c r="AZ2206" i="236"/>
  <c r="AZ2207" i="236"/>
  <c r="AZ2208" i="236"/>
  <c r="AZ2209" i="236"/>
  <c r="AZ2210" i="236"/>
  <c r="AZ2211" i="236"/>
  <c r="AZ2212" i="236"/>
  <c r="AZ2213" i="236"/>
  <c r="AZ2214" i="236"/>
  <c r="AZ2215" i="236"/>
  <c r="AZ2216" i="236"/>
  <c r="AZ2217" i="236"/>
  <c r="AZ2218" i="236"/>
  <c r="AZ2219" i="236"/>
  <c r="AZ2220" i="236"/>
  <c r="AZ2221" i="236"/>
  <c r="AZ2222" i="236"/>
  <c r="AZ2223" i="236"/>
  <c r="AZ2224" i="236"/>
  <c r="AZ2225" i="236"/>
  <c r="AZ2226" i="236"/>
  <c r="AZ2227" i="236"/>
  <c r="AZ2228" i="236"/>
  <c r="AZ2229" i="236"/>
  <c r="AZ2230" i="236"/>
  <c r="AZ2231" i="236"/>
  <c r="AZ2232" i="236"/>
  <c r="AZ2233" i="236"/>
  <c r="AZ2234" i="236"/>
  <c r="AZ2235" i="236"/>
  <c r="AZ2236" i="236"/>
  <c r="AZ2237" i="236"/>
  <c r="AZ2238" i="236"/>
  <c r="AZ2239" i="236"/>
  <c r="AZ2240" i="236"/>
  <c r="AZ2241" i="236"/>
  <c r="AZ2242" i="236"/>
  <c r="AZ2243" i="236"/>
  <c r="AZ2244" i="236"/>
  <c r="AZ2245" i="236"/>
  <c r="AZ2246" i="236"/>
  <c r="AZ2247" i="236"/>
  <c r="AZ2248" i="236"/>
  <c r="AZ2249" i="236"/>
  <c r="AZ2250" i="236"/>
  <c r="AZ2251" i="236"/>
  <c r="AZ2252" i="236"/>
  <c r="AZ2253" i="236"/>
  <c r="AZ2254" i="236"/>
  <c r="AZ2255" i="236"/>
  <c r="AZ2256" i="236"/>
  <c r="AZ2257" i="236"/>
  <c r="AZ2258" i="236"/>
  <c r="AZ2259" i="236"/>
  <c r="AZ2260" i="236"/>
  <c r="AZ2261" i="236"/>
  <c r="AZ2262" i="236"/>
  <c r="AZ2263" i="236"/>
  <c r="AZ2264" i="236"/>
  <c r="AZ2265" i="236"/>
  <c r="AZ2266" i="236"/>
  <c r="AZ2267" i="236"/>
  <c r="AZ2268" i="236"/>
  <c r="AZ2269" i="236"/>
  <c r="AZ2270" i="236"/>
  <c r="AZ2271" i="236"/>
  <c r="AZ2272" i="236"/>
  <c r="AZ2273" i="236"/>
  <c r="AZ2274" i="236"/>
  <c r="AZ2275" i="236"/>
  <c r="AZ2276" i="236"/>
  <c r="AZ2277" i="236"/>
  <c r="AZ2278" i="236"/>
  <c r="AZ2279" i="236"/>
  <c r="AZ2280" i="236"/>
  <c r="AZ2281" i="236"/>
  <c r="AZ2282" i="236"/>
  <c r="AZ2283" i="236"/>
  <c r="AZ2284" i="236"/>
  <c r="AZ2285" i="236"/>
  <c r="AZ2286" i="236"/>
  <c r="AZ2287" i="236"/>
  <c r="AZ2288" i="236"/>
  <c r="AZ2289" i="236"/>
  <c r="AZ2290" i="236"/>
  <c r="AZ2291" i="236"/>
  <c r="AZ2292" i="236"/>
  <c r="AZ2293" i="236"/>
  <c r="AZ2294" i="236"/>
  <c r="AZ2295" i="236"/>
  <c r="AZ2296" i="236"/>
  <c r="AZ2297" i="236"/>
  <c r="AZ2298" i="236"/>
  <c r="AZ2299" i="236"/>
  <c r="AZ2300" i="236"/>
  <c r="AZ2301" i="236"/>
  <c r="AZ2302" i="236"/>
  <c r="AZ2303" i="236"/>
  <c r="AZ2304" i="236"/>
  <c r="AZ2305" i="236"/>
  <c r="AZ2306" i="236"/>
  <c r="AZ2307" i="236"/>
  <c r="AZ2308" i="236"/>
  <c r="AZ2309" i="236"/>
  <c r="AZ2310" i="236"/>
  <c r="AZ2311" i="236"/>
  <c r="AZ2312" i="236"/>
  <c r="AZ2313" i="236"/>
  <c r="AZ2314" i="236"/>
  <c r="AZ2315" i="236"/>
  <c r="AZ2316" i="236"/>
  <c r="AZ2317" i="236"/>
  <c r="AZ2318" i="236"/>
  <c r="AZ2319" i="236"/>
  <c r="AZ2320" i="236"/>
  <c r="AZ2321" i="236"/>
  <c r="AZ2322" i="236"/>
  <c r="AZ2323" i="236"/>
  <c r="AZ2324" i="236"/>
  <c r="AZ2325" i="236"/>
  <c r="AZ2326" i="236"/>
  <c r="AZ2327" i="236"/>
  <c r="AZ2328" i="236"/>
  <c r="AZ2329" i="236"/>
  <c r="AZ2330" i="236"/>
  <c r="AZ2331" i="236"/>
  <c r="AZ2332" i="236"/>
  <c r="AZ2333" i="236"/>
  <c r="AZ2334" i="236"/>
  <c r="AZ2335" i="236"/>
  <c r="AZ2336" i="236"/>
  <c r="AZ2337" i="236"/>
  <c r="AZ2338" i="236"/>
  <c r="AZ2339" i="236"/>
  <c r="AZ2340" i="236"/>
  <c r="AZ2341" i="236"/>
  <c r="AZ2342" i="236"/>
  <c r="AZ2343" i="236"/>
  <c r="AZ2344" i="236"/>
  <c r="AZ2345" i="236"/>
  <c r="AZ2346" i="236"/>
  <c r="AZ2347" i="236"/>
  <c r="AZ2348" i="236"/>
  <c r="AZ2349" i="236"/>
  <c r="AZ2350" i="236"/>
  <c r="AZ2351" i="236"/>
  <c r="AZ2352" i="236"/>
  <c r="AZ2353" i="236"/>
  <c r="AZ2354" i="236"/>
  <c r="AZ2355" i="236"/>
  <c r="AZ2356" i="236"/>
  <c r="AZ2357" i="236"/>
  <c r="AZ2358" i="236"/>
  <c r="AZ2359" i="236"/>
  <c r="AZ2360" i="236"/>
  <c r="AZ2361" i="236"/>
  <c r="AZ2362" i="236"/>
  <c r="AZ2363" i="236"/>
  <c r="AZ2364" i="236"/>
  <c r="AZ2365" i="236"/>
  <c r="AZ2366" i="236"/>
  <c r="AZ2367" i="236"/>
  <c r="AZ2368" i="236"/>
  <c r="AZ2369" i="236"/>
  <c r="AZ2370" i="236"/>
  <c r="AZ2371" i="236"/>
  <c r="AZ2372" i="236"/>
  <c r="AZ2373" i="236"/>
  <c r="AZ2374" i="236"/>
  <c r="AZ2375" i="236"/>
  <c r="AZ2376" i="236"/>
  <c r="AZ2377" i="236"/>
  <c r="AZ2378" i="236"/>
  <c r="AZ2379" i="236"/>
  <c r="AZ2380" i="236"/>
  <c r="AZ2381" i="236"/>
  <c r="AZ2382" i="236"/>
  <c r="AZ2383" i="236"/>
  <c r="AZ2384" i="236"/>
  <c r="AZ2385" i="236"/>
  <c r="AZ2386" i="236"/>
  <c r="AZ2387" i="236"/>
  <c r="AZ2388" i="236"/>
  <c r="AZ2389" i="236"/>
  <c r="AZ2390" i="236"/>
  <c r="AZ2391" i="236"/>
  <c r="AZ2392" i="236"/>
  <c r="AZ2393" i="236"/>
  <c r="AZ2394" i="236"/>
  <c r="AZ2395" i="236"/>
  <c r="AZ2396" i="236"/>
  <c r="AZ2397" i="236"/>
  <c r="AZ2398" i="236"/>
  <c r="AZ2399" i="236"/>
  <c r="AZ2400" i="236"/>
  <c r="AZ2401" i="236"/>
  <c r="AZ2402" i="236"/>
  <c r="AZ2403" i="236"/>
  <c r="AZ2404" i="236"/>
  <c r="AZ2405" i="236"/>
  <c r="AZ2406" i="236"/>
  <c r="AZ2407" i="236"/>
  <c r="AZ2408" i="236"/>
  <c r="AZ2409" i="236"/>
  <c r="AZ2410" i="236"/>
  <c r="AZ2411" i="236"/>
  <c r="AZ2412" i="236"/>
  <c r="AZ2413" i="236"/>
  <c r="AZ2414" i="236"/>
  <c r="AZ2415" i="236"/>
  <c r="AZ2416" i="236"/>
  <c r="AZ2417" i="236"/>
  <c r="AZ2418" i="236"/>
  <c r="AZ2419" i="236"/>
  <c r="AZ2420" i="236"/>
  <c r="AZ2421" i="236"/>
  <c r="AZ2422" i="236"/>
  <c r="AZ2423" i="236"/>
  <c r="AZ2424" i="236"/>
  <c r="AZ2425" i="236"/>
  <c r="AZ2426" i="236"/>
  <c r="AZ2427" i="236"/>
  <c r="AZ2428" i="236"/>
  <c r="AZ2429" i="236"/>
  <c r="AZ2430" i="236"/>
  <c r="AZ2431" i="236"/>
  <c r="AZ2432" i="236"/>
  <c r="AZ2433" i="236"/>
  <c r="AZ2434" i="236"/>
  <c r="AZ2435" i="236"/>
  <c r="AZ2436" i="236"/>
  <c r="AZ2437" i="236"/>
  <c r="AZ2438" i="236"/>
  <c r="AZ2439" i="236"/>
  <c r="AZ2440" i="236"/>
  <c r="AZ2441" i="236"/>
  <c r="AZ2442" i="236"/>
  <c r="AZ2443" i="236"/>
  <c r="AZ2444" i="236"/>
  <c r="AZ2445" i="236"/>
  <c r="AZ2446" i="236"/>
  <c r="AZ2447" i="236"/>
  <c r="AZ2448" i="236"/>
  <c r="AZ2449" i="236"/>
  <c r="AZ2450" i="236"/>
  <c r="AZ2451" i="236"/>
  <c r="AZ2452" i="236"/>
  <c r="AZ2453" i="236"/>
  <c r="AZ2454" i="236"/>
  <c r="AZ2455" i="236"/>
  <c r="AZ2456" i="236"/>
  <c r="AZ2457" i="236"/>
  <c r="AZ2458" i="236"/>
  <c r="AZ2459" i="236"/>
  <c r="AZ2460" i="236"/>
  <c r="AZ2461" i="236"/>
  <c r="AZ2462" i="236"/>
  <c r="AZ2463" i="236"/>
  <c r="AZ2464" i="236"/>
  <c r="AZ2465" i="236"/>
  <c r="AZ2466" i="236"/>
  <c r="AZ2467" i="236"/>
  <c r="AZ2468" i="236"/>
  <c r="AZ2469" i="236"/>
  <c r="AZ2470" i="236"/>
  <c r="AZ2471" i="236"/>
  <c r="AZ2472" i="236"/>
  <c r="AZ2473" i="236"/>
  <c r="AZ2474" i="236"/>
  <c r="AZ2475" i="236"/>
  <c r="AZ2476" i="236"/>
  <c r="AZ2477" i="236"/>
  <c r="AZ2478" i="236"/>
  <c r="AZ2479" i="236"/>
  <c r="AZ2480" i="236"/>
  <c r="AZ2481" i="236"/>
  <c r="AZ2482" i="236"/>
  <c r="AZ2483" i="236"/>
  <c r="AZ2484" i="236"/>
  <c r="AZ2485" i="236"/>
  <c r="AZ2486" i="236"/>
  <c r="AZ2487" i="236"/>
  <c r="AZ2488" i="236"/>
  <c r="AZ2489" i="236"/>
  <c r="AZ2490" i="236"/>
  <c r="AZ2491" i="236"/>
  <c r="AZ2492" i="236"/>
  <c r="AZ2493" i="236"/>
  <c r="AZ2494" i="236"/>
  <c r="AZ2495" i="236"/>
  <c r="AZ2496" i="236"/>
  <c r="AZ2497" i="236"/>
  <c r="AZ2498" i="236"/>
  <c r="AZ2499" i="236"/>
  <c r="AZ2500" i="236"/>
  <c r="AZ2501" i="236"/>
  <c r="AZ2502" i="236"/>
  <c r="AZ2503" i="236"/>
  <c r="AZ2504" i="236"/>
  <c r="AZ2505" i="236"/>
  <c r="AZ2506" i="236"/>
  <c r="AZ2507" i="236"/>
  <c r="AZ2508" i="236"/>
  <c r="AZ2509" i="236"/>
  <c r="AZ2510" i="236"/>
  <c r="AZ2511" i="236"/>
  <c r="AZ2512" i="236"/>
  <c r="AZ2513" i="236"/>
  <c r="AZ2514" i="236"/>
  <c r="AZ2515" i="236"/>
  <c r="AZ2516" i="236"/>
  <c r="AZ2517" i="236"/>
  <c r="AZ2518" i="236"/>
  <c r="AZ2519" i="236"/>
  <c r="AZ2520" i="236"/>
  <c r="AZ2521" i="236"/>
  <c r="AZ2522" i="236"/>
  <c r="AZ2523" i="236"/>
  <c r="AZ2524" i="236"/>
  <c r="AZ2525" i="236"/>
  <c r="AZ2526" i="236"/>
  <c r="AZ2527" i="236"/>
  <c r="AZ2528" i="236"/>
  <c r="AZ2529" i="236"/>
  <c r="AZ2530" i="236"/>
  <c r="AZ2531" i="236"/>
  <c r="AZ2532" i="236"/>
  <c r="AZ2533" i="236"/>
  <c r="AZ2534" i="236"/>
  <c r="AZ2535" i="236"/>
  <c r="AZ2536" i="236"/>
  <c r="AZ2537" i="236"/>
  <c r="AZ2538" i="236"/>
  <c r="AZ2539" i="236"/>
  <c r="AZ2540" i="236"/>
  <c r="AZ2541" i="236"/>
  <c r="AZ2542" i="236"/>
  <c r="AZ2543" i="236"/>
  <c r="AZ2544" i="236"/>
  <c r="AZ2545" i="236"/>
  <c r="AZ2546" i="236"/>
  <c r="AZ2547" i="236"/>
  <c r="AZ2548" i="236"/>
  <c r="AZ2549" i="236"/>
  <c r="AZ2550" i="236"/>
  <c r="AZ2551" i="236"/>
  <c r="AZ2552" i="236"/>
  <c r="AZ2553" i="236"/>
  <c r="AZ2554" i="236"/>
  <c r="AZ2555" i="236"/>
  <c r="AZ2556" i="236"/>
  <c r="AZ2557" i="236"/>
  <c r="AZ2558" i="236"/>
  <c r="AZ2559" i="236"/>
  <c r="AZ2560" i="236"/>
  <c r="AZ2561" i="236"/>
  <c r="AZ2562" i="236"/>
  <c r="AZ2563" i="236"/>
  <c r="AZ2564" i="236"/>
  <c r="AZ2565" i="236"/>
  <c r="AZ2566" i="236"/>
  <c r="AZ2567" i="236"/>
  <c r="AZ2568" i="236"/>
  <c r="AZ2569" i="236"/>
  <c r="AZ2570" i="236"/>
  <c r="AZ2571" i="236"/>
  <c r="AZ2572" i="236"/>
  <c r="AZ2573" i="236"/>
  <c r="AZ2574" i="236"/>
  <c r="AZ2575" i="236"/>
  <c r="AZ2576" i="236"/>
  <c r="AZ2577" i="236"/>
  <c r="AZ2578" i="236"/>
  <c r="AZ2579" i="236"/>
  <c r="AZ2580" i="236"/>
  <c r="AZ2581" i="236"/>
  <c r="AZ2582" i="236"/>
  <c r="AZ2583" i="236"/>
  <c r="AZ2584" i="236"/>
  <c r="AZ2585" i="236"/>
  <c r="AZ2586" i="236"/>
  <c r="AZ2587" i="236"/>
  <c r="AZ2588" i="236"/>
  <c r="AZ2589" i="236"/>
  <c r="AZ2590" i="236"/>
  <c r="AZ2591" i="236"/>
  <c r="AZ2592" i="236"/>
  <c r="AZ2593" i="236"/>
  <c r="AZ2594" i="236"/>
  <c r="AZ2595" i="236"/>
  <c r="AZ2596" i="236"/>
  <c r="AZ2597" i="236"/>
  <c r="AZ2598" i="236"/>
  <c r="AZ2599" i="236"/>
  <c r="AZ2600" i="236"/>
  <c r="AZ2601" i="236"/>
  <c r="AZ2602" i="236"/>
  <c r="AZ2603" i="236"/>
  <c r="AZ2604" i="236"/>
  <c r="AZ2605" i="236"/>
  <c r="AZ2606" i="236"/>
  <c r="AZ2607" i="236"/>
  <c r="AZ2608" i="236"/>
  <c r="AZ2609" i="236"/>
  <c r="AZ2610" i="236"/>
  <c r="AZ2611" i="236"/>
  <c r="AZ2612" i="236"/>
  <c r="AZ2613" i="236"/>
  <c r="AZ2614" i="236"/>
  <c r="AZ2615" i="236"/>
  <c r="AZ2616" i="236"/>
  <c r="AZ2617" i="236"/>
  <c r="AZ2618" i="236"/>
  <c r="AZ2619" i="236"/>
  <c r="AZ2620" i="236"/>
  <c r="AZ2621" i="236"/>
  <c r="AZ2622" i="236"/>
  <c r="AZ2623" i="236"/>
  <c r="AZ2624" i="236"/>
  <c r="AZ2625" i="236"/>
  <c r="AZ2626" i="236"/>
  <c r="AZ2627" i="236"/>
  <c r="AZ2628" i="236"/>
  <c r="AZ2629" i="236"/>
  <c r="AZ2630" i="236"/>
  <c r="AZ2631" i="236"/>
  <c r="AZ2632" i="236"/>
  <c r="AZ2633" i="236"/>
  <c r="AZ2634" i="236"/>
  <c r="AZ2635" i="236"/>
  <c r="AZ2636" i="236"/>
  <c r="AZ2637" i="236"/>
  <c r="AZ2638" i="236"/>
  <c r="AZ2639" i="236"/>
  <c r="AZ2640" i="236"/>
  <c r="AZ2641" i="236"/>
  <c r="AZ2642" i="236"/>
  <c r="AZ2643" i="236"/>
  <c r="AZ2644" i="236"/>
  <c r="AZ2645" i="236"/>
  <c r="AZ2646" i="236"/>
  <c r="AZ2647" i="236"/>
  <c r="AZ2648" i="236"/>
  <c r="AZ2649" i="236"/>
  <c r="AZ2650" i="236"/>
  <c r="AZ2651" i="236"/>
  <c r="AZ2652" i="236"/>
  <c r="AZ2653" i="236"/>
  <c r="AZ2654" i="236"/>
  <c r="AZ2655" i="236"/>
  <c r="AZ2656" i="236"/>
  <c r="AZ2657" i="236"/>
  <c r="AZ2658" i="236"/>
  <c r="AZ2659" i="236"/>
  <c r="AZ2660" i="236"/>
  <c r="AZ2661" i="236"/>
  <c r="AZ2662" i="236"/>
  <c r="AZ2663" i="236"/>
  <c r="AZ2664" i="236"/>
  <c r="AZ2665" i="236"/>
  <c r="AZ2666" i="236"/>
  <c r="AZ2667" i="236"/>
  <c r="AZ2668" i="236"/>
  <c r="AZ2669" i="236"/>
  <c r="AZ2670" i="236"/>
  <c r="AZ2671" i="236"/>
  <c r="AZ2672" i="236"/>
  <c r="AZ2673" i="236"/>
  <c r="AZ2674" i="236"/>
  <c r="AZ2675" i="236"/>
  <c r="AZ2676" i="236"/>
  <c r="AZ2677" i="236"/>
  <c r="AZ2678" i="236"/>
  <c r="AZ2679" i="236"/>
  <c r="AZ2680" i="236"/>
  <c r="AZ2681" i="236"/>
  <c r="AZ2682" i="236"/>
  <c r="AZ2683" i="236"/>
  <c r="AZ2684" i="236"/>
  <c r="AZ2685" i="236"/>
  <c r="AZ2686" i="236"/>
  <c r="AZ2687" i="236"/>
  <c r="AZ2688" i="236"/>
  <c r="AZ2689" i="236"/>
  <c r="AZ2690" i="236"/>
  <c r="AZ2691" i="236"/>
  <c r="AZ2692" i="236"/>
  <c r="AZ2693" i="236"/>
  <c r="AZ2694" i="236"/>
  <c r="AZ2695" i="236"/>
  <c r="AZ2696" i="236"/>
  <c r="AZ2697" i="236"/>
  <c r="AZ2698" i="236"/>
  <c r="AZ2699" i="236"/>
  <c r="AZ2700" i="236"/>
  <c r="AZ2701" i="236"/>
  <c r="AZ2702" i="236"/>
  <c r="AZ2703" i="236"/>
  <c r="AZ2704" i="236"/>
  <c r="AZ2705" i="236"/>
  <c r="AZ2706" i="236"/>
  <c r="AZ2707" i="236"/>
  <c r="AZ2708" i="236"/>
  <c r="AZ2709" i="236"/>
  <c r="AZ2710" i="236"/>
  <c r="AZ2711" i="236"/>
  <c r="AZ2712" i="236"/>
  <c r="AZ2713" i="236"/>
  <c r="AZ2714" i="236"/>
  <c r="AZ2715" i="236"/>
  <c r="AZ2716" i="236"/>
  <c r="AZ2717" i="236"/>
  <c r="AZ2718" i="236"/>
  <c r="AZ2719" i="236"/>
  <c r="AZ2720" i="236"/>
  <c r="AZ2721" i="236"/>
  <c r="AZ2722" i="236"/>
  <c r="AZ2723" i="236"/>
  <c r="AZ2724" i="236"/>
  <c r="AZ2725" i="236"/>
  <c r="AZ2726" i="236"/>
  <c r="AZ2727" i="236"/>
  <c r="AZ2728" i="236"/>
  <c r="AZ2729" i="236"/>
  <c r="AZ2730" i="236"/>
  <c r="AZ2731" i="236"/>
  <c r="AZ2732" i="236"/>
  <c r="AZ2733" i="236"/>
  <c r="AZ2734" i="236"/>
  <c r="AZ2735" i="236"/>
  <c r="AZ2736" i="236"/>
  <c r="AZ2737" i="236"/>
  <c r="AZ2738" i="236"/>
  <c r="AZ2739" i="236"/>
  <c r="AZ2740" i="236"/>
  <c r="AZ2741" i="236"/>
  <c r="AZ2742" i="236"/>
  <c r="AZ2743" i="236"/>
  <c r="AZ2744" i="236"/>
  <c r="AZ2745" i="236"/>
  <c r="AZ2746" i="236"/>
  <c r="AZ2747" i="236"/>
  <c r="AZ2748" i="236"/>
  <c r="AZ2749" i="236"/>
  <c r="AZ2750" i="236"/>
  <c r="AZ2751" i="236"/>
  <c r="AZ2752" i="236"/>
  <c r="AZ2753" i="236"/>
  <c r="AZ2754" i="236"/>
  <c r="AZ2755" i="236"/>
  <c r="AZ2756" i="236"/>
  <c r="AZ2757" i="236"/>
  <c r="AZ2758" i="236"/>
  <c r="AZ2759" i="236"/>
  <c r="AZ2760" i="236"/>
  <c r="AZ2761" i="236"/>
  <c r="AZ2762" i="236"/>
  <c r="AZ2763" i="236"/>
  <c r="AZ2764" i="236"/>
  <c r="AZ2765" i="236"/>
  <c r="AZ2766" i="236"/>
  <c r="AZ2767" i="236"/>
  <c r="AZ2768" i="236"/>
  <c r="AZ2769" i="236"/>
  <c r="AZ2770" i="236"/>
  <c r="AZ2771" i="236"/>
  <c r="AZ2772" i="236"/>
  <c r="AZ2773" i="236"/>
  <c r="AZ2774" i="236"/>
  <c r="AZ2775" i="236"/>
  <c r="AZ2776" i="236"/>
  <c r="AZ2777" i="236"/>
  <c r="AZ2778" i="236"/>
  <c r="AZ2779" i="236"/>
  <c r="AZ2780" i="236"/>
  <c r="AZ2781" i="236"/>
  <c r="AZ2782" i="236"/>
  <c r="AZ2783" i="236"/>
  <c r="AZ2784" i="236"/>
  <c r="AZ2785" i="236"/>
  <c r="AZ2786" i="236"/>
  <c r="AZ2787" i="236"/>
  <c r="AZ2788" i="236"/>
  <c r="AZ2789" i="236"/>
  <c r="AZ2790" i="236"/>
  <c r="AZ2791" i="236"/>
  <c r="AZ2792" i="236"/>
  <c r="AZ2793" i="236"/>
  <c r="AZ2794" i="236"/>
  <c r="AZ2795" i="236"/>
  <c r="AZ2796" i="236"/>
  <c r="AZ2797" i="236"/>
  <c r="AZ2798" i="236"/>
  <c r="AZ2799" i="236"/>
  <c r="AZ2800" i="236"/>
  <c r="AZ2801" i="236"/>
  <c r="AZ2802" i="236"/>
  <c r="AZ2803" i="236"/>
  <c r="AZ2804" i="236"/>
  <c r="AZ2805" i="236"/>
  <c r="AZ2806" i="236"/>
  <c r="AZ2807" i="236"/>
  <c r="AZ2808" i="236"/>
  <c r="AZ2809" i="236"/>
  <c r="AZ2810" i="236"/>
  <c r="AZ2811" i="236"/>
  <c r="AZ2812" i="236"/>
  <c r="AZ2813" i="236"/>
  <c r="AZ2814" i="236"/>
  <c r="AZ2815" i="236"/>
  <c r="AZ2816" i="236"/>
  <c r="AZ2817" i="236"/>
  <c r="AZ2818" i="236"/>
  <c r="AZ2819" i="236"/>
  <c r="AZ2820" i="236"/>
  <c r="AZ2821" i="236"/>
  <c r="AZ2822" i="236"/>
  <c r="AZ2823" i="236"/>
  <c r="AZ2824" i="236"/>
  <c r="AZ2825" i="236"/>
  <c r="AZ2826" i="236"/>
  <c r="AZ2827" i="236"/>
  <c r="AZ2828" i="236"/>
  <c r="AZ2829" i="236"/>
  <c r="AZ2830" i="236"/>
  <c r="AZ2831" i="236"/>
  <c r="AZ2832" i="236"/>
  <c r="AZ2833" i="236"/>
  <c r="AZ2834" i="236"/>
  <c r="AZ2835" i="236"/>
  <c r="AZ2836" i="236"/>
  <c r="AZ2837" i="236"/>
  <c r="AZ2838" i="236"/>
  <c r="AZ2839" i="236"/>
  <c r="AZ2840" i="236"/>
  <c r="AZ2841" i="236"/>
  <c r="AZ2842" i="236"/>
  <c r="AZ2843" i="236"/>
  <c r="AZ2844" i="236"/>
  <c r="AZ2845" i="236"/>
  <c r="AZ2846" i="236"/>
  <c r="AZ2847" i="236"/>
  <c r="AZ2848" i="236"/>
  <c r="AZ2849" i="236"/>
  <c r="AZ2850" i="236"/>
  <c r="AZ2851" i="236"/>
  <c r="AZ2852" i="236"/>
  <c r="AZ2853" i="236"/>
  <c r="AZ2854" i="236"/>
  <c r="AZ2855" i="236"/>
  <c r="AZ2856" i="236"/>
  <c r="AZ2857" i="236"/>
  <c r="AZ2858" i="236"/>
  <c r="AZ2859" i="236"/>
  <c r="AZ2860" i="236"/>
  <c r="AZ2861" i="236"/>
  <c r="AZ2862" i="236"/>
  <c r="AZ2863" i="236"/>
  <c r="AZ2864" i="236"/>
  <c r="AZ2865" i="236"/>
  <c r="AZ2866" i="236"/>
  <c r="AZ2867" i="236"/>
  <c r="AZ2868" i="236"/>
  <c r="AZ2869" i="236"/>
  <c r="AZ2870" i="236"/>
  <c r="AZ2871" i="236"/>
  <c r="AZ2872" i="236"/>
  <c r="AZ2873" i="236"/>
  <c r="AZ2874" i="236"/>
  <c r="AZ2875" i="236"/>
  <c r="AZ2876" i="236"/>
  <c r="AZ2877" i="236"/>
  <c r="AZ2878" i="236"/>
  <c r="AZ2879" i="236"/>
  <c r="AZ2880" i="236"/>
  <c r="AZ2881" i="236"/>
  <c r="AZ2882" i="236"/>
  <c r="AZ2883" i="236"/>
  <c r="AZ2884" i="236"/>
  <c r="AZ2885" i="236"/>
  <c r="AZ2886" i="236"/>
  <c r="AZ2887" i="236"/>
  <c r="AZ2888" i="236"/>
  <c r="AZ2889" i="236"/>
  <c r="AZ2890" i="236"/>
  <c r="AZ2891" i="236"/>
  <c r="AZ2892" i="236"/>
  <c r="AZ2893" i="236"/>
  <c r="AZ2894" i="236"/>
  <c r="AZ2895" i="236"/>
  <c r="AZ2896" i="236"/>
  <c r="AZ2897" i="236"/>
  <c r="AZ2898" i="236"/>
  <c r="AZ2899" i="236"/>
  <c r="AZ2900" i="236"/>
  <c r="AZ2901" i="236"/>
  <c r="AZ2902" i="236"/>
  <c r="AZ2903" i="236"/>
  <c r="AZ2904" i="236"/>
  <c r="AZ2905" i="236"/>
  <c r="AZ2906" i="236"/>
  <c r="AZ2907" i="236"/>
  <c r="AZ2908" i="236"/>
  <c r="AZ2909" i="236"/>
  <c r="AZ2910" i="236"/>
  <c r="AZ2911" i="236"/>
  <c r="AZ2912" i="236"/>
  <c r="AZ2913" i="236"/>
  <c r="AZ2914" i="236"/>
  <c r="AZ2915" i="236"/>
  <c r="AZ2916" i="236"/>
  <c r="AZ2917" i="236"/>
  <c r="AZ2918" i="236"/>
  <c r="AZ2919" i="236"/>
  <c r="AZ2920" i="236"/>
  <c r="AZ2921" i="236"/>
  <c r="AZ2922" i="236"/>
  <c r="AZ2923" i="236"/>
  <c r="AZ2924" i="236"/>
  <c r="AZ2925" i="236"/>
  <c r="AZ2926" i="236"/>
  <c r="AZ2927" i="236"/>
  <c r="AZ2928" i="236"/>
  <c r="AZ2929" i="236"/>
  <c r="AZ2930" i="236"/>
  <c r="AZ2931" i="236"/>
  <c r="AZ2932" i="236"/>
  <c r="AZ2933" i="236"/>
  <c r="AZ2934" i="236"/>
  <c r="AZ2935" i="236"/>
  <c r="AZ2936" i="236"/>
  <c r="AZ2937" i="236"/>
  <c r="AZ2938" i="236"/>
  <c r="AZ2939" i="236"/>
  <c r="AZ2940" i="236"/>
  <c r="AZ2941" i="236"/>
  <c r="AZ2942" i="236"/>
  <c r="AZ2943" i="236"/>
  <c r="AZ2944" i="236"/>
  <c r="AZ2945" i="236"/>
  <c r="AZ2946" i="236"/>
  <c r="AZ2947" i="236"/>
  <c r="AZ2948" i="236"/>
  <c r="AZ2949" i="236"/>
  <c r="AZ2950" i="236"/>
  <c r="AZ2951" i="236"/>
  <c r="AZ2952" i="236"/>
  <c r="AZ2953" i="236"/>
  <c r="AZ2954" i="236"/>
  <c r="AZ2955" i="236"/>
  <c r="AZ2956" i="236"/>
  <c r="AZ2957" i="236"/>
  <c r="AZ2958" i="236"/>
  <c r="AZ2959" i="236"/>
  <c r="AZ2960" i="236"/>
  <c r="AZ2961" i="236"/>
  <c r="AZ2962" i="236"/>
  <c r="AZ2963" i="236"/>
  <c r="AZ2964" i="236"/>
  <c r="AZ2965" i="236"/>
  <c r="AZ2966" i="236"/>
  <c r="AZ2967" i="236"/>
  <c r="AZ2968" i="236"/>
  <c r="AZ2969" i="236"/>
  <c r="AZ2970" i="236"/>
  <c r="AZ2971" i="236"/>
  <c r="AZ2972" i="236"/>
  <c r="AZ2973" i="236"/>
  <c r="AZ2974" i="236"/>
  <c r="AZ2975" i="236"/>
  <c r="AZ2976" i="236"/>
  <c r="AZ2977" i="236"/>
  <c r="AZ2978" i="236"/>
  <c r="AZ2979" i="236"/>
  <c r="AZ2980" i="236"/>
  <c r="AZ2981" i="236"/>
  <c r="AZ2982" i="236"/>
  <c r="AZ2983" i="236"/>
  <c r="AZ2984" i="236"/>
  <c r="AZ2985" i="236"/>
  <c r="AZ2986" i="236"/>
  <c r="AZ2987" i="236"/>
  <c r="AZ2988" i="236"/>
  <c r="AZ2989" i="236"/>
  <c r="AZ2990" i="236"/>
  <c r="AZ2991" i="236"/>
  <c r="AZ2992" i="236"/>
  <c r="AZ2993" i="236"/>
  <c r="AZ2994" i="236"/>
  <c r="AZ2995" i="236"/>
  <c r="AZ2996" i="236"/>
  <c r="AZ2997" i="236"/>
  <c r="AZ2998" i="236"/>
  <c r="AZ2999" i="236"/>
  <c r="AZ3000" i="236"/>
  <c r="AZ3001" i="236"/>
  <c r="AZ3002" i="236"/>
  <c r="AZ3003" i="236"/>
  <c r="AZ3004" i="236"/>
  <c r="AZ3005" i="236"/>
  <c r="AZ3006" i="236"/>
  <c r="AZ3007" i="236"/>
  <c r="AZ3008" i="236"/>
  <c r="AZ3009" i="236"/>
  <c r="AZ3010" i="236"/>
  <c r="AZ3011" i="236"/>
  <c r="AZ3012" i="236"/>
  <c r="AZ3013" i="236"/>
  <c r="AZ3014" i="236"/>
  <c r="AZ3015" i="236"/>
  <c r="AZ3016" i="236"/>
  <c r="AZ3017" i="236"/>
  <c r="AZ3018" i="236"/>
  <c r="AZ3019" i="236"/>
  <c r="AZ3020" i="236"/>
  <c r="AZ3021" i="236"/>
  <c r="AZ3022" i="236"/>
  <c r="AZ3023" i="236"/>
  <c r="AZ3024" i="236"/>
  <c r="AZ3025" i="236"/>
  <c r="AZ3026" i="236"/>
  <c r="AZ3027" i="236"/>
  <c r="AZ3028" i="236"/>
  <c r="AZ3029" i="236"/>
  <c r="AZ3030" i="236"/>
  <c r="AZ3031" i="236"/>
  <c r="AZ3032" i="236"/>
  <c r="AZ3033" i="236"/>
  <c r="AZ3034" i="236"/>
  <c r="AZ3035" i="236"/>
  <c r="AZ3036" i="236"/>
  <c r="AZ3037" i="236"/>
  <c r="AZ3038" i="236"/>
  <c r="AZ3039" i="236"/>
  <c r="AZ3040" i="236"/>
  <c r="AZ3041" i="236"/>
  <c r="AZ3042" i="236"/>
  <c r="AZ3043" i="236"/>
  <c r="AZ3044" i="236"/>
  <c r="AZ3045" i="236"/>
  <c r="AZ3046" i="236"/>
  <c r="AZ3047" i="236"/>
  <c r="AZ3048" i="236"/>
  <c r="AZ3049" i="236"/>
  <c r="AZ3050" i="236"/>
  <c r="AZ3051" i="236"/>
  <c r="AZ3052" i="236"/>
  <c r="AZ3053" i="236"/>
  <c r="AZ3054" i="236"/>
  <c r="AZ3055" i="236"/>
  <c r="AZ3056" i="236"/>
  <c r="AZ3057" i="236"/>
  <c r="AZ3058" i="236"/>
  <c r="AZ3059" i="236"/>
  <c r="AZ3060" i="236"/>
  <c r="AZ3061" i="236"/>
  <c r="AZ3062" i="236"/>
  <c r="AZ3063" i="236"/>
  <c r="AZ3064" i="236"/>
  <c r="AZ3065" i="236"/>
  <c r="AZ3066" i="236"/>
  <c r="AZ3067" i="236"/>
  <c r="AZ3068" i="236"/>
  <c r="AZ3069" i="236"/>
  <c r="AZ3070" i="236"/>
  <c r="AZ3071" i="236"/>
  <c r="AZ3072" i="236"/>
  <c r="AZ3073" i="236"/>
  <c r="AZ3074" i="236"/>
  <c r="AZ3075" i="236"/>
  <c r="AZ3076" i="236"/>
  <c r="AZ3077" i="236"/>
  <c r="AZ3078" i="236"/>
  <c r="AZ3079" i="236"/>
  <c r="AZ3080" i="236"/>
  <c r="AZ3081" i="236"/>
  <c r="AZ3082" i="236"/>
  <c r="AZ3083" i="236"/>
  <c r="AZ3084" i="236"/>
  <c r="AZ3085" i="236"/>
  <c r="AZ3086" i="236"/>
  <c r="AZ3087" i="236"/>
  <c r="AZ3088" i="236"/>
  <c r="AZ3089" i="236"/>
  <c r="AZ3090" i="236"/>
  <c r="AZ3091" i="236"/>
  <c r="AZ3092" i="236"/>
  <c r="AZ3093" i="236"/>
  <c r="AZ3094" i="236"/>
  <c r="AZ3095" i="236"/>
  <c r="AZ3096" i="236"/>
  <c r="AZ3097" i="236"/>
  <c r="AZ3098" i="236"/>
  <c r="AZ3099" i="236"/>
  <c r="AZ3100" i="236"/>
  <c r="AZ3101" i="236"/>
  <c r="AZ3102" i="236"/>
  <c r="AZ3103" i="236"/>
  <c r="AZ3104" i="236"/>
  <c r="AZ3105" i="236"/>
  <c r="AZ3106" i="236"/>
  <c r="AZ3107" i="236"/>
  <c r="AZ3108" i="236"/>
  <c r="AZ3109" i="236"/>
  <c r="AZ3110" i="236"/>
  <c r="AZ3111" i="236"/>
  <c r="AZ3112" i="236"/>
  <c r="AZ3113" i="236"/>
  <c r="AZ3114" i="236"/>
  <c r="AZ3115" i="236"/>
  <c r="AZ3116" i="236"/>
  <c r="AZ3117" i="236"/>
  <c r="AZ3118" i="236"/>
  <c r="AZ3119" i="236"/>
  <c r="AZ3120" i="236"/>
  <c r="AZ3121" i="236"/>
  <c r="AZ3122" i="236"/>
  <c r="AZ3123" i="236"/>
  <c r="AZ3124" i="236"/>
  <c r="AZ3125" i="236"/>
  <c r="AZ3126" i="236"/>
  <c r="AZ3127" i="236"/>
  <c r="AZ3128" i="236"/>
  <c r="AZ3129" i="236"/>
  <c r="AZ3130" i="236"/>
  <c r="AZ3131" i="236"/>
  <c r="AZ3132" i="236"/>
  <c r="AZ3133" i="236"/>
  <c r="AZ3134" i="236"/>
  <c r="AZ3135" i="236"/>
  <c r="AZ3136" i="236"/>
  <c r="AZ3137" i="236"/>
  <c r="AZ3138" i="236"/>
  <c r="AZ3139" i="236"/>
  <c r="AZ3140" i="236"/>
  <c r="AZ3141" i="236"/>
  <c r="AZ3142" i="236"/>
  <c r="AZ3143" i="236"/>
  <c r="AZ3144" i="236"/>
  <c r="AZ3145" i="236"/>
  <c r="AZ3146" i="236"/>
  <c r="AZ3147" i="236"/>
  <c r="AZ3148" i="236"/>
  <c r="AZ3149" i="236"/>
  <c r="AZ3150" i="236"/>
  <c r="AZ3151" i="236"/>
  <c r="AZ3152" i="236"/>
  <c r="AZ3153" i="236"/>
  <c r="AZ3154" i="236"/>
  <c r="AZ3155" i="236"/>
  <c r="AZ3156" i="236"/>
  <c r="AZ3157" i="236"/>
  <c r="AZ3158" i="236"/>
  <c r="AZ3159" i="236"/>
  <c r="AZ3160" i="236"/>
  <c r="AZ3161" i="236"/>
  <c r="AZ3162" i="236"/>
  <c r="AZ3163" i="236"/>
  <c r="AZ3164" i="236"/>
  <c r="AZ3165" i="236"/>
  <c r="AZ3166" i="236"/>
  <c r="AZ3167" i="236"/>
  <c r="AZ3168" i="236"/>
  <c r="AZ3169" i="236"/>
  <c r="AZ3170" i="236"/>
  <c r="AZ3171" i="236"/>
  <c r="AZ3172" i="236"/>
  <c r="AZ3173" i="236"/>
  <c r="AZ3174" i="236"/>
  <c r="AZ3175" i="236"/>
  <c r="AZ3176" i="236"/>
  <c r="AZ3177" i="236"/>
  <c r="AZ3178" i="236"/>
  <c r="AZ3179" i="236"/>
  <c r="AZ3180" i="236"/>
  <c r="AZ3181" i="236"/>
  <c r="AZ3182" i="236"/>
  <c r="AZ3183" i="236"/>
  <c r="AZ3184" i="236"/>
  <c r="AZ3185" i="236"/>
  <c r="AZ3186" i="236"/>
  <c r="AZ3187" i="236"/>
  <c r="AZ3188" i="236"/>
  <c r="AZ3189" i="236"/>
  <c r="AZ3190" i="236"/>
  <c r="AZ3191" i="236"/>
  <c r="AZ3192" i="236"/>
  <c r="AZ3193" i="236"/>
  <c r="AZ3194" i="236"/>
  <c r="AZ3195" i="236"/>
  <c r="AZ3196" i="236"/>
  <c r="AZ3197" i="236"/>
  <c r="AZ3198" i="236"/>
  <c r="AZ3199" i="236"/>
  <c r="AZ3200" i="236"/>
  <c r="AZ3201" i="236"/>
  <c r="AZ3202" i="236"/>
  <c r="AZ3203" i="236"/>
  <c r="AZ3204" i="236"/>
  <c r="AZ3205" i="236"/>
  <c r="AZ3206" i="236"/>
  <c r="AZ3207" i="236"/>
  <c r="AZ3208" i="236"/>
  <c r="AZ3209" i="236"/>
  <c r="AZ3210" i="236"/>
  <c r="AZ3211" i="236"/>
  <c r="AZ3212" i="236"/>
  <c r="AZ3213" i="236"/>
  <c r="AZ3214" i="236"/>
  <c r="AZ3215" i="236"/>
  <c r="AZ3216" i="236"/>
  <c r="AZ3217" i="236"/>
  <c r="AZ3218" i="236"/>
  <c r="AZ3219" i="236"/>
  <c r="AZ3220" i="236"/>
  <c r="AZ3221" i="236"/>
  <c r="AZ3222" i="236"/>
  <c r="AZ3223" i="236"/>
  <c r="AZ3224" i="236"/>
  <c r="AZ3225" i="236"/>
  <c r="AZ3226" i="236"/>
  <c r="AZ3227" i="236"/>
  <c r="AZ3228" i="236"/>
  <c r="AZ3229" i="236"/>
  <c r="AZ3230" i="236"/>
  <c r="AZ3231" i="236"/>
  <c r="AZ3232" i="236"/>
  <c r="AZ3233" i="236"/>
  <c r="AZ3234" i="236"/>
  <c r="AZ3235" i="236"/>
  <c r="AZ3236" i="236"/>
  <c r="AZ3237" i="236"/>
  <c r="AZ3238" i="236"/>
  <c r="AZ3239" i="236"/>
  <c r="AZ3240" i="236"/>
  <c r="AZ3241" i="236"/>
  <c r="AZ3242" i="236"/>
  <c r="AZ3243" i="236"/>
  <c r="AZ3244" i="236"/>
  <c r="AZ3245" i="236"/>
  <c r="AZ3246" i="236"/>
  <c r="AZ3247" i="236"/>
  <c r="AZ3248" i="236"/>
  <c r="AZ3249" i="236"/>
  <c r="AZ3250" i="236"/>
  <c r="AZ3251" i="236"/>
  <c r="AZ3252" i="236"/>
  <c r="AZ3253" i="236"/>
  <c r="AZ3254" i="236"/>
  <c r="AZ3255" i="236"/>
  <c r="AZ3256" i="236"/>
  <c r="AZ3257" i="236"/>
  <c r="AZ3258" i="236"/>
  <c r="AZ3259" i="236"/>
  <c r="AZ3260" i="236"/>
  <c r="AZ3261" i="236"/>
  <c r="AZ3262" i="236"/>
  <c r="AZ3263" i="236"/>
  <c r="AZ3264" i="236"/>
  <c r="AZ3265" i="236"/>
  <c r="AZ3266" i="236"/>
  <c r="AZ3267" i="236"/>
  <c r="AZ3268" i="236"/>
  <c r="AZ3269" i="236"/>
  <c r="AZ3270" i="236"/>
  <c r="AZ3271" i="236"/>
  <c r="AZ3272" i="236"/>
  <c r="AZ3273" i="236"/>
  <c r="AZ3274" i="236"/>
  <c r="AZ3275" i="236"/>
  <c r="AZ3276" i="236"/>
  <c r="AZ3277" i="236"/>
  <c r="AZ3278" i="236"/>
  <c r="AZ3279" i="236"/>
  <c r="AZ3280" i="236"/>
  <c r="AZ3281" i="236"/>
  <c r="AZ3282" i="236"/>
  <c r="AZ3283" i="236"/>
  <c r="AZ3284" i="236"/>
  <c r="AZ3285" i="236"/>
  <c r="AZ3286" i="236"/>
  <c r="AZ3287" i="236"/>
  <c r="AZ3288" i="236"/>
  <c r="AZ3289" i="236"/>
  <c r="AZ3290" i="236"/>
  <c r="AZ3291" i="236"/>
  <c r="AZ3292" i="236"/>
  <c r="AZ3293" i="236"/>
  <c r="AZ3294" i="236"/>
  <c r="AZ3295" i="236"/>
  <c r="AZ3296" i="236"/>
  <c r="AZ3297" i="236"/>
  <c r="AZ3298" i="236"/>
  <c r="AZ3299" i="236"/>
  <c r="AZ3300" i="236"/>
  <c r="AZ3301" i="236"/>
  <c r="AZ3302" i="236"/>
  <c r="AZ3303" i="236"/>
  <c r="AZ3304" i="236"/>
  <c r="AZ3305" i="236"/>
  <c r="AZ3306" i="236"/>
  <c r="AZ3307" i="236"/>
  <c r="AZ3308" i="236"/>
  <c r="AZ3309" i="236"/>
  <c r="AZ3310" i="236"/>
  <c r="AZ3311" i="236"/>
  <c r="AZ3312" i="236"/>
  <c r="AZ3313" i="236"/>
  <c r="AZ3314" i="236"/>
  <c r="AZ3315" i="236"/>
  <c r="AZ3316" i="236"/>
  <c r="AZ3317" i="236"/>
  <c r="AZ3318" i="236"/>
  <c r="AZ3319" i="236"/>
  <c r="AZ3320" i="236"/>
  <c r="AZ3321" i="236"/>
  <c r="AZ3322" i="236"/>
  <c r="AZ3323" i="236"/>
  <c r="AZ3324" i="236"/>
  <c r="AZ3325" i="236"/>
  <c r="AZ3326" i="236"/>
  <c r="AZ3327" i="236"/>
  <c r="AZ3328" i="236"/>
  <c r="AZ3329" i="236"/>
  <c r="AZ3330" i="236"/>
  <c r="AZ3331" i="236"/>
  <c r="AZ3332" i="236"/>
  <c r="AZ3333" i="236"/>
  <c r="AZ3334" i="236"/>
  <c r="AZ3335" i="236"/>
  <c r="AZ3336" i="236"/>
  <c r="AZ3337" i="236"/>
  <c r="AZ3338" i="236"/>
  <c r="AZ3339" i="236"/>
  <c r="AZ3340" i="236"/>
  <c r="AZ3341" i="236"/>
  <c r="AZ3342" i="236"/>
  <c r="AZ3343" i="236"/>
  <c r="AZ3344" i="236"/>
  <c r="AZ3345" i="236"/>
  <c r="AZ3346" i="236"/>
  <c r="AZ3347" i="236"/>
  <c r="AZ3348" i="236"/>
  <c r="AZ3349" i="236"/>
  <c r="AZ3350" i="236"/>
  <c r="AZ3351" i="236"/>
  <c r="AZ3352" i="236"/>
  <c r="AZ3353" i="236"/>
  <c r="AZ3354" i="236"/>
  <c r="AZ3355" i="236"/>
  <c r="AZ3356" i="236"/>
  <c r="AZ3357" i="236"/>
  <c r="AZ3358" i="236"/>
  <c r="AZ3359" i="236"/>
  <c r="AZ3360" i="236"/>
  <c r="AZ3361" i="236"/>
  <c r="AZ3362" i="236"/>
  <c r="AZ3363" i="236"/>
  <c r="AZ3364" i="236"/>
  <c r="AZ3365" i="236"/>
  <c r="AZ3366" i="236"/>
  <c r="AZ3367" i="236"/>
  <c r="AZ3368" i="236"/>
  <c r="AZ3369" i="236"/>
  <c r="AZ3370" i="236"/>
  <c r="AZ3371" i="236"/>
  <c r="AZ3372" i="236"/>
  <c r="AZ3373" i="236"/>
  <c r="AZ3374" i="236"/>
  <c r="AZ3375" i="236"/>
  <c r="AZ3376" i="236"/>
  <c r="AZ3377" i="236"/>
  <c r="AZ3378" i="236"/>
  <c r="AZ3379" i="236"/>
  <c r="AZ3380" i="236"/>
  <c r="AZ3381" i="236"/>
  <c r="AZ3382" i="236"/>
  <c r="AZ3383" i="236"/>
  <c r="AZ3384" i="236"/>
  <c r="AZ3385" i="236"/>
  <c r="AZ3386" i="236"/>
  <c r="AZ3387" i="236"/>
  <c r="AZ3388" i="236"/>
  <c r="AZ3389" i="236"/>
  <c r="AZ3390" i="236"/>
  <c r="AZ3391" i="236"/>
  <c r="AZ3392" i="236"/>
  <c r="AZ3393" i="236"/>
  <c r="AZ3394" i="236"/>
  <c r="AZ3395" i="236"/>
  <c r="AZ3396" i="236"/>
  <c r="AZ3397" i="236"/>
  <c r="AZ3398" i="236"/>
  <c r="AZ3399" i="236"/>
  <c r="AZ3400" i="236"/>
  <c r="AZ3401" i="236"/>
  <c r="AZ3402" i="236"/>
  <c r="AZ3403" i="236"/>
  <c r="AZ3404" i="236"/>
  <c r="AZ3405" i="236"/>
  <c r="AZ3406" i="236"/>
  <c r="AZ3407" i="236"/>
  <c r="AZ3408" i="236"/>
  <c r="AZ3409" i="236"/>
  <c r="AZ3410" i="236"/>
  <c r="AZ3411" i="236"/>
  <c r="AZ3412" i="236"/>
  <c r="AZ3413" i="236"/>
  <c r="AZ3414" i="236"/>
  <c r="AZ3415" i="236"/>
  <c r="AZ3416" i="236"/>
  <c r="AZ3417" i="236"/>
  <c r="AZ3418" i="236"/>
  <c r="AZ3419" i="236"/>
  <c r="AZ3420" i="236"/>
  <c r="AZ3421" i="236"/>
  <c r="AZ3422" i="236"/>
  <c r="AZ3423" i="236"/>
  <c r="AZ3424" i="236"/>
  <c r="AZ3425" i="236"/>
  <c r="AZ3426" i="236"/>
  <c r="AZ3427" i="236"/>
  <c r="AZ3428" i="236"/>
  <c r="AZ3429" i="236"/>
  <c r="AZ3430" i="236"/>
  <c r="AZ3431" i="236"/>
  <c r="AZ3432" i="236"/>
  <c r="AZ3433" i="236"/>
  <c r="AZ3434" i="236"/>
  <c r="AZ3435" i="236"/>
  <c r="AZ3436" i="236"/>
  <c r="AZ3437" i="236"/>
  <c r="AZ3438" i="236"/>
  <c r="AZ3439" i="236"/>
  <c r="AZ3440" i="236"/>
  <c r="AZ3441" i="236"/>
  <c r="AZ3442" i="236"/>
  <c r="AZ3443" i="236"/>
  <c r="AZ3444" i="236"/>
  <c r="AZ3445" i="236"/>
  <c r="AZ3446" i="236"/>
  <c r="AZ3447" i="236"/>
  <c r="AZ3448" i="236"/>
  <c r="AZ3449" i="236"/>
  <c r="AZ3450" i="236"/>
  <c r="AZ3451" i="236"/>
  <c r="AZ3452" i="236"/>
  <c r="AZ3453" i="236"/>
  <c r="AZ3454" i="236"/>
  <c r="AZ3455" i="236"/>
  <c r="AZ3456" i="236"/>
  <c r="AZ3457" i="236"/>
  <c r="AZ3458" i="236"/>
  <c r="AZ3459" i="236"/>
  <c r="AZ3460" i="236"/>
  <c r="AZ3461" i="236"/>
  <c r="AZ3462" i="236"/>
  <c r="AZ3463" i="236"/>
  <c r="AZ3464" i="236"/>
  <c r="AZ3465" i="236"/>
  <c r="AZ3466" i="236"/>
  <c r="AZ3467" i="236"/>
  <c r="AZ3468" i="236"/>
  <c r="AZ3469" i="236"/>
  <c r="AZ3470" i="236"/>
  <c r="AZ3471" i="236"/>
  <c r="AZ3472" i="236"/>
  <c r="AZ3473" i="236"/>
  <c r="AZ3474" i="236"/>
  <c r="AZ3475" i="236"/>
  <c r="AZ3476" i="236"/>
  <c r="AZ3477" i="236"/>
  <c r="AZ3478" i="236"/>
  <c r="AZ3479" i="236"/>
  <c r="AZ3480" i="236"/>
  <c r="AZ3481" i="236"/>
  <c r="AZ3482" i="236"/>
  <c r="AZ3483" i="236"/>
  <c r="AZ3484" i="236"/>
  <c r="AZ3485" i="236"/>
  <c r="AZ3486" i="236"/>
  <c r="AZ3487" i="236"/>
  <c r="AZ3488" i="236"/>
  <c r="AZ3489" i="236"/>
  <c r="AZ3490" i="236"/>
  <c r="AZ3491" i="236"/>
  <c r="AZ3492" i="236"/>
  <c r="AZ3493" i="236"/>
  <c r="AZ3494" i="236"/>
  <c r="AZ3495" i="236"/>
  <c r="AZ3496" i="236"/>
  <c r="AZ3497" i="236"/>
  <c r="AZ3498" i="236"/>
  <c r="AZ3499" i="236"/>
  <c r="AZ3500" i="236"/>
  <c r="AZ3501" i="236"/>
  <c r="AZ3502" i="236"/>
  <c r="AZ3503" i="236"/>
  <c r="AZ3504" i="236"/>
  <c r="AZ3505" i="236"/>
  <c r="AZ3506" i="236"/>
  <c r="AZ3507" i="236"/>
  <c r="AZ3508" i="236"/>
  <c r="AZ3509" i="236"/>
  <c r="AZ3510" i="236"/>
  <c r="AZ3511" i="236"/>
  <c r="AZ3512" i="236"/>
  <c r="AZ3513" i="236"/>
  <c r="AZ3514" i="236"/>
  <c r="AZ3515" i="236"/>
  <c r="AZ3516" i="236"/>
  <c r="AZ3517" i="236"/>
  <c r="AZ3518" i="236"/>
  <c r="AZ3519" i="236"/>
  <c r="AZ3520" i="236"/>
  <c r="AZ3521" i="236"/>
  <c r="AZ3522" i="236"/>
  <c r="AZ3523" i="236"/>
  <c r="AZ3524" i="236"/>
  <c r="AZ3525" i="236"/>
  <c r="AZ3526" i="236"/>
  <c r="AZ3527" i="236"/>
  <c r="AZ3528" i="236"/>
  <c r="AZ3529" i="236"/>
  <c r="AZ3530" i="236"/>
  <c r="AZ3531" i="236"/>
  <c r="AZ3532" i="236"/>
  <c r="AZ3533" i="236"/>
  <c r="AZ3534" i="236"/>
  <c r="AZ3535" i="236"/>
  <c r="AZ3536" i="236"/>
  <c r="AZ3537" i="236"/>
  <c r="AZ3538" i="236"/>
  <c r="AZ3539" i="236"/>
  <c r="AZ3540" i="236"/>
  <c r="AZ3541" i="236"/>
  <c r="AZ3542" i="236"/>
  <c r="AZ3543" i="236"/>
  <c r="AZ3544" i="236"/>
  <c r="AZ3545" i="236"/>
  <c r="AZ3546" i="236"/>
  <c r="AZ3547" i="236"/>
  <c r="AZ3548" i="236"/>
  <c r="AZ3549" i="236"/>
  <c r="AZ3550" i="236"/>
  <c r="AZ3551" i="236"/>
  <c r="AZ3552" i="236"/>
  <c r="AZ3553" i="236"/>
  <c r="AZ3554" i="236"/>
  <c r="AZ3555" i="236"/>
  <c r="AZ3556" i="236"/>
  <c r="AZ3557" i="236"/>
  <c r="AZ3558" i="236"/>
  <c r="AZ3559" i="236"/>
  <c r="AZ3560" i="236"/>
  <c r="AZ3561" i="236"/>
  <c r="AZ3562" i="236"/>
  <c r="AZ3563" i="236"/>
  <c r="AZ3564" i="236"/>
  <c r="AZ3565" i="236"/>
  <c r="AZ3566" i="236"/>
  <c r="AZ3567" i="236"/>
  <c r="AZ3568" i="236"/>
  <c r="AZ3569" i="236"/>
  <c r="AZ3570" i="236"/>
  <c r="AZ3571" i="236"/>
  <c r="AZ3572" i="236"/>
  <c r="AZ3573" i="236"/>
  <c r="AZ3574" i="236"/>
  <c r="AZ3575" i="236"/>
  <c r="AZ3576" i="236"/>
  <c r="AZ3577" i="236"/>
  <c r="AZ3578" i="236"/>
  <c r="AZ3579" i="236"/>
  <c r="AZ3580" i="236"/>
  <c r="AZ3581" i="236"/>
  <c r="AZ3582" i="236"/>
  <c r="AZ3583" i="236"/>
  <c r="AZ3584" i="236"/>
  <c r="AZ3585" i="236"/>
  <c r="AZ3586" i="236"/>
  <c r="AZ3587" i="236"/>
  <c r="AZ3588" i="236"/>
  <c r="AZ3589" i="236"/>
  <c r="AZ3590" i="236"/>
  <c r="AZ3591" i="236"/>
  <c r="AZ3592" i="236"/>
  <c r="AZ3593" i="236"/>
  <c r="AZ3594" i="236"/>
  <c r="AZ3595" i="236"/>
  <c r="AZ3596" i="236"/>
  <c r="AZ3597" i="236"/>
  <c r="AZ3598" i="236"/>
  <c r="AZ3599" i="236"/>
  <c r="AZ3600" i="236"/>
  <c r="AZ3601" i="236"/>
  <c r="AZ3602" i="236"/>
  <c r="AZ3603" i="236"/>
  <c r="AZ3604" i="236"/>
  <c r="AZ3605" i="236"/>
  <c r="AZ3606" i="236"/>
  <c r="AZ3607" i="236"/>
  <c r="AZ3608" i="236"/>
  <c r="AZ3609" i="236"/>
  <c r="AZ3610" i="236"/>
  <c r="AZ3611" i="236"/>
  <c r="AZ3612" i="236"/>
  <c r="AZ3613" i="236"/>
  <c r="AZ3614" i="236"/>
  <c r="AZ3615" i="236"/>
  <c r="AZ3616" i="236"/>
  <c r="AZ3617" i="236"/>
  <c r="AZ3618" i="236"/>
  <c r="AZ3619" i="236"/>
  <c r="AZ3620" i="236"/>
  <c r="AZ3621" i="236"/>
  <c r="AZ3622" i="236"/>
  <c r="AZ3623" i="236"/>
  <c r="AZ3624" i="236"/>
  <c r="AZ3625" i="236"/>
  <c r="AZ3626" i="236"/>
  <c r="AZ3627" i="236"/>
  <c r="AZ3628" i="236"/>
  <c r="AZ3629" i="236"/>
  <c r="AZ3630" i="236"/>
  <c r="AZ3631" i="236"/>
  <c r="AZ3632" i="236"/>
  <c r="AZ3633" i="236"/>
  <c r="AZ3634" i="236"/>
  <c r="AZ3635" i="236"/>
  <c r="AZ3636" i="236"/>
  <c r="AZ3637" i="236"/>
  <c r="AZ3638" i="236"/>
  <c r="AZ3639" i="236"/>
  <c r="AZ3640" i="236"/>
  <c r="AZ3641" i="236"/>
  <c r="AZ3642" i="236"/>
  <c r="AZ3643" i="236"/>
  <c r="AZ3644" i="236"/>
  <c r="AZ3645" i="236"/>
  <c r="AZ3646" i="236"/>
  <c r="AZ3647" i="236"/>
  <c r="AZ3648" i="236"/>
  <c r="AZ3649" i="236"/>
  <c r="AZ3650" i="236"/>
  <c r="AZ3651" i="236"/>
  <c r="AZ3652" i="236"/>
  <c r="AZ3653" i="236"/>
  <c r="AZ3654" i="236"/>
  <c r="AZ3655" i="236"/>
  <c r="AZ3656" i="236"/>
  <c r="AZ3657" i="236"/>
  <c r="AZ3658" i="236"/>
  <c r="AZ3659" i="236"/>
  <c r="AZ3660" i="236"/>
  <c r="AZ3661" i="236"/>
  <c r="AZ3662" i="236"/>
  <c r="AZ3663" i="236"/>
  <c r="AZ3664" i="236"/>
  <c r="AZ3665" i="236"/>
  <c r="AZ3666" i="236"/>
  <c r="AZ3667" i="236"/>
  <c r="AZ3668" i="236"/>
  <c r="AZ3669" i="236"/>
  <c r="AZ3670" i="236"/>
  <c r="AZ3671" i="236"/>
  <c r="AZ3672" i="236"/>
  <c r="AZ3673" i="236"/>
  <c r="AZ3674" i="236"/>
  <c r="AZ3675" i="236"/>
  <c r="AZ3676" i="236"/>
  <c r="AZ3677" i="236"/>
  <c r="AZ3678" i="236"/>
  <c r="AZ3679" i="236"/>
  <c r="AZ3680" i="236"/>
  <c r="AZ3681" i="236"/>
  <c r="AZ3682" i="236"/>
  <c r="AZ3683" i="236"/>
  <c r="AZ3684" i="236"/>
  <c r="AZ3685" i="236"/>
  <c r="AZ3686" i="236"/>
  <c r="AZ3687" i="236"/>
  <c r="AZ3688" i="236"/>
  <c r="AZ3689" i="236"/>
  <c r="AZ3690" i="236"/>
  <c r="AZ3691" i="236"/>
  <c r="AZ3692" i="236"/>
  <c r="AZ3693" i="236"/>
  <c r="AZ3694" i="236"/>
  <c r="AZ3695" i="236"/>
  <c r="AZ3696" i="236"/>
  <c r="AZ3697" i="236"/>
  <c r="AZ3698" i="236"/>
  <c r="AZ3699" i="236"/>
  <c r="AZ3700" i="236"/>
  <c r="AZ3701" i="236"/>
  <c r="AZ3702" i="236"/>
  <c r="AZ3703" i="236"/>
  <c r="AZ3704" i="236"/>
  <c r="AZ3705" i="236"/>
  <c r="AZ3706" i="236"/>
  <c r="AZ3707" i="236"/>
  <c r="AZ3708" i="236"/>
  <c r="AZ3709" i="236"/>
  <c r="AZ3710" i="236"/>
  <c r="AZ3711" i="236"/>
  <c r="AZ3712" i="236"/>
  <c r="AZ3713" i="236"/>
  <c r="AZ3714" i="236"/>
  <c r="AZ3715" i="236"/>
  <c r="AZ3716" i="236"/>
  <c r="AZ3717" i="236"/>
  <c r="AZ3718" i="236"/>
  <c r="AZ3719" i="236"/>
  <c r="AZ3720" i="236"/>
  <c r="AZ3721" i="236"/>
  <c r="AZ3722" i="236"/>
  <c r="AZ3723" i="236"/>
  <c r="AZ3724" i="236"/>
  <c r="AZ3725" i="236"/>
  <c r="AZ3726" i="236"/>
  <c r="AZ3727" i="236"/>
  <c r="AZ3728" i="236"/>
  <c r="AZ3729" i="236"/>
  <c r="AZ3730" i="236"/>
  <c r="AZ3731" i="236"/>
  <c r="AZ3732" i="236"/>
  <c r="AZ3733" i="236"/>
  <c r="AZ3734" i="236"/>
  <c r="AZ3735" i="236"/>
  <c r="AZ3736" i="236"/>
  <c r="AZ3737" i="236"/>
  <c r="AZ3738" i="236"/>
  <c r="AZ3739" i="236"/>
  <c r="AZ3740" i="236"/>
  <c r="AZ3741" i="236"/>
  <c r="AZ3742" i="236"/>
  <c r="AZ3743" i="236"/>
  <c r="AZ3744" i="236"/>
  <c r="AZ3745" i="236"/>
  <c r="AZ3746" i="236"/>
  <c r="AZ3747" i="236"/>
  <c r="AZ3748" i="236"/>
  <c r="AZ3749" i="236"/>
  <c r="AZ3750" i="236"/>
  <c r="AZ3751" i="236"/>
  <c r="AZ3752" i="236"/>
  <c r="AZ3753" i="236"/>
  <c r="AZ3754" i="236"/>
  <c r="AZ3755" i="236"/>
  <c r="AZ3756" i="236"/>
  <c r="AZ3757" i="236"/>
  <c r="AZ3758" i="236"/>
  <c r="AZ3759" i="236"/>
  <c r="AZ3760" i="236"/>
  <c r="AZ3761" i="236"/>
  <c r="AZ3762" i="236"/>
  <c r="AZ3763" i="236"/>
  <c r="AZ3764" i="236"/>
  <c r="AZ3765" i="236"/>
  <c r="AZ3766" i="236"/>
  <c r="AZ3767" i="236"/>
  <c r="AZ3768" i="236"/>
  <c r="AZ3769" i="236"/>
  <c r="AZ3770" i="236"/>
  <c r="AZ3771" i="236"/>
  <c r="AZ3772" i="236"/>
  <c r="AZ3773" i="236"/>
  <c r="AZ3774" i="236"/>
  <c r="AZ3775" i="236"/>
  <c r="AZ3776" i="236"/>
  <c r="AZ3777" i="236"/>
  <c r="AZ3778" i="236"/>
  <c r="AZ3779" i="236"/>
  <c r="AZ3780" i="236"/>
  <c r="AZ3781" i="236"/>
  <c r="AZ3782" i="236"/>
  <c r="AZ3783" i="236"/>
  <c r="AZ3784" i="236"/>
  <c r="AZ3785" i="236"/>
  <c r="AZ3786" i="236"/>
  <c r="AZ3787" i="236"/>
  <c r="AZ3788" i="236"/>
  <c r="AZ3789" i="236"/>
  <c r="AZ3790" i="236"/>
  <c r="AZ3791" i="236"/>
  <c r="AZ3792" i="236"/>
  <c r="AZ3793" i="236"/>
  <c r="AZ3794" i="236"/>
  <c r="AZ3795" i="236"/>
  <c r="AZ3796" i="236"/>
  <c r="AZ3797" i="236"/>
  <c r="AZ3798" i="236"/>
  <c r="AZ3799" i="236"/>
  <c r="AZ3800" i="236"/>
  <c r="AZ3801" i="236"/>
  <c r="AZ3802" i="236"/>
  <c r="AZ3803" i="236"/>
  <c r="AZ3804" i="236"/>
  <c r="AZ3805" i="236"/>
  <c r="AZ3806" i="236"/>
  <c r="AZ3807" i="236"/>
  <c r="AZ3808" i="236"/>
  <c r="AZ3809" i="236"/>
  <c r="AZ3810" i="236"/>
  <c r="AZ3811" i="236"/>
  <c r="AZ3812" i="236"/>
  <c r="AZ3813" i="236"/>
  <c r="AZ3814" i="236"/>
  <c r="AZ3815" i="236"/>
  <c r="AZ3816" i="236"/>
  <c r="AZ3817" i="236"/>
  <c r="AZ3818" i="236"/>
  <c r="AZ3819" i="236"/>
  <c r="AZ3820" i="236"/>
  <c r="AZ3821" i="236"/>
  <c r="AZ3822" i="236"/>
  <c r="AZ3823" i="236"/>
  <c r="AZ3824" i="236"/>
  <c r="AZ3825" i="236"/>
  <c r="AZ3826" i="236"/>
  <c r="AZ3827" i="236"/>
  <c r="AZ3828" i="236"/>
  <c r="AZ3829" i="236"/>
  <c r="AZ3830" i="236"/>
  <c r="AZ3831" i="236"/>
  <c r="AZ3832" i="236"/>
  <c r="AZ3833" i="236"/>
  <c r="AZ3834" i="236"/>
  <c r="AZ3835" i="236"/>
  <c r="AZ3836" i="236"/>
  <c r="AZ3837" i="236"/>
  <c r="AZ3838" i="236"/>
  <c r="AZ3839" i="236"/>
  <c r="AZ3840" i="236"/>
  <c r="AZ3841" i="236"/>
  <c r="AZ3842" i="236"/>
  <c r="AZ3843" i="236"/>
  <c r="AZ3844" i="236"/>
  <c r="AZ3845" i="236"/>
  <c r="AZ3846" i="236"/>
  <c r="AZ3847" i="236"/>
  <c r="AZ3848" i="236"/>
  <c r="AZ3849" i="236"/>
  <c r="AZ3850" i="236"/>
  <c r="AZ3851" i="236"/>
  <c r="AZ3852" i="236"/>
  <c r="AZ3853" i="236"/>
  <c r="AZ3854" i="236"/>
  <c r="AZ3855" i="236"/>
  <c r="AZ3856" i="236"/>
  <c r="AZ3857" i="236"/>
  <c r="AZ3858" i="236"/>
  <c r="AZ3859" i="236"/>
  <c r="AZ3860" i="236"/>
  <c r="AZ3861" i="236"/>
  <c r="AZ3862" i="236"/>
  <c r="AZ3863" i="236"/>
  <c r="AZ3864" i="236"/>
  <c r="AZ3865" i="236"/>
  <c r="AZ3866" i="236"/>
  <c r="AZ3867" i="236"/>
  <c r="AZ3868" i="236"/>
  <c r="AZ3869" i="236"/>
  <c r="AZ3870" i="236"/>
  <c r="AZ3871" i="236"/>
  <c r="AZ3872" i="236"/>
  <c r="AZ3873" i="236"/>
  <c r="AZ3874" i="236"/>
  <c r="AZ3875" i="236"/>
  <c r="AZ3876" i="236"/>
  <c r="AZ3877" i="236"/>
  <c r="AZ3878" i="236"/>
  <c r="AZ3879" i="236"/>
  <c r="AZ3880" i="236"/>
  <c r="AZ3881" i="236"/>
  <c r="AZ3882" i="236"/>
  <c r="AZ3883" i="236"/>
  <c r="AZ3884" i="236"/>
  <c r="AZ3885" i="236"/>
  <c r="AZ3886" i="236"/>
  <c r="AZ3887" i="236"/>
  <c r="AZ3888" i="236"/>
  <c r="AZ3889" i="236"/>
  <c r="AZ3890" i="236"/>
  <c r="AZ3891" i="236"/>
  <c r="AZ3892" i="236"/>
  <c r="AZ3893" i="236"/>
  <c r="AZ3894" i="236"/>
  <c r="AZ3895" i="236"/>
  <c r="AZ3896" i="236"/>
  <c r="AZ3897" i="236"/>
  <c r="AZ3898" i="236"/>
  <c r="AZ3899" i="236"/>
  <c r="AZ3900" i="236"/>
  <c r="AZ3901" i="236"/>
  <c r="AZ3902" i="236"/>
  <c r="AZ3903" i="236"/>
  <c r="AZ3904" i="236"/>
  <c r="AZ3905" i="236"/>
  <c r="AZ3906" i="236"/>
  <c r="AZ3907" i="236"/>
  <c r="AZ3908" i="236"/>
  <c r="AZ3909" i="236"/>
  <c r="AZ3910" i="236"/>
  <c r="AZ3911" i="236"/>
  <c r="AZ3912" i="236"/>
  <c r="AZ3913" i="236"/>
  <c r="AZ3914" i="236"/>
  <c r="AZ3915" i="236"/>
  <c r="AZ3916" i="236"/>
  <c r="AZ3917" i="236"/>
  <c r="AZ3918" i="236"/>
  <c r="AZ3919" i="236"/>
  <c r="AZ3920" i="236"/>
  <c r="AZ3921" i="236"/>
  <c r="AZ3922" i="236"/>
  <c r="AZ3923" i="236"/>
  <c r="AZ3924" i="236"/>
  <c r="AZ3925" i="236"/>
  <c r="AZ3926" i="236"/>
  <c r="AZ3927" i="236"/>
  <c r="AZ3928" i="236"/>
  <c r="AZ3929" i="236"/>
  <c r="AZ3930" i="236"/>
  <c r="AZ3931" i="236"/>
  <c r="AZ3932" i="236"/>
  <c r="AZ3933" i="236"/>
  <c r="AZ3934" i="236"/>
  <c r="AZ3935" i="236"/>
  <c r="AZ3936" i="236"/>
  <c r="AZ3937" i="236"/>
  <c r="AZ3938" i="236"/>
  <c r="AZ3939" i="236"/>
  <c r="AZ3940" i="236"/>
  <c r="AZ3941" i="236"/>
  <c r="AZ3942" i="236"/>
  <c r="AZ3943" i="236"/>
  <c r="AZ3944" i="236"/>
  <c r="AZ3945" i="236"/>
  <c r="AZ3946" i="236"/>
  <c r="AZ3947" i="236"/>
  <c r="AZ3948" i="236"/>
  <c r="AZ3949" i="236"/>
  <c r="AZ3950" i="236"/>
  <c r="AZ3951" i="236"/>
  <c r="AZ3952" i="236"/>
  <c r="AZ3953" i="236"/>
  <c r="AZ3954" i="236"/>
  <c r="AZ3955" i="236"/>
  <c r="AZ3956" i="236"/>
  <c r="AZ3957" i="236"/>
  <c r="AZ3958" i="236"/>
  <c r="AZ3959" i="236"/>
  <c r="AZ3960" i="236"/>
  <c r="AZ3961" i="236"/>
  <c r="AZ3962" i="236"/>
  <c r="AZ3963" i="236"/>
  <c r="AZ3964" i="236"/>
  <c r="AZ3965" i="236"/>
  <c r="AZ3966" i="236"/>
  <c r="AZ3967" i="236"/>
  <c r="AZ3968" i="236"/>
  <c r="AZ3969" i="236"/>
  <c r="AZ3970" i="236"/>
  <c r="AZ3971" i="236"/>
  <c r="AZ3972" i="236"/>
  <c r="AZ3973" i="236"/>
  <c r="AZ3974" i="236"/>
  <c r="AZ3975" i="236"/>
  <c r="AZ3976" i="236"/>
  <c r="AZ3977" i="236"/>
  <c r="AZ3978" i="236"/>
  <c r="AZ3979" i="236"/>
  <c r="AZ3980" i="236"/>
  <c r="AZ3981" i="236"/>
  <c r="AZ3982" i="236"/>
  <c r="AZ3983" i="236"/>
  <c r="AZ3984" i="236"/>
  <c r="AZ3985" i="236"/>
  <c r="AZ3986" i="236"/>
  <c r="AZ3987" i="236"/>
  <c r="AZ3988" i="236"/>
  <c r="AZ3989" i="236"/>
  <c r="AZ3990" i="236"/>
  <c r="AZ3991" i="236"/>
  <c r="AZ3992" i="236"/>
  <c r="AZ3993" i="236"/>
  <c r="AZ3994" i="236"/>
  <c r="AZ3995" i="236"/>
  <c r="AZ3996" i="236"/>
  <c r="AZ3997" i="236"/>
  <c r="AZ3998" i="236"/>
  <c r="AZ3999" i="236"/>
  <c r="AZ4000" i="236"/>
  <c r="AZ4001" i="236"/>
  <c r="AZ4002" i="236"/>
  <c r="AZ4003" i="236"/>
  <c r="AZ4004" i="236"/>
  <c r="AZ4005" i="236"/>
  <c r="AZ4006" i="236"/>
  <c r="AZ4007" i="236"/>
  <c r="AZ4008" i="236"/>
  <c r="AZ4009" i="236"/>
  <c r="AZ4010" i="236"/>
  <c r="AZ4011" i="236"/>
  <c r="AZ4012" i="236"/>
  <c r="AZ4013" i="236"/>
  <c r="AZ4014" i="236"/>
  <c r="AZ4015" i="236"/>
  <c r="AZ4016" i="236"/>
  <c r="AZ4017" i="236"/>
  <c r="AZ4018" i="236"/>
  <c r="AZ4019" i="236"/>
  <c r="AZ4020" i="236"/>
  <c r="AZ4021" i="236"/>
  <c r="AZ4022" i="236"/>
  <c r="AZ4023" i="236"/>
  <c r="AZ4024" i="236"/>
  <c r="AZ4025" i="236"/>
  <c r="AZ4026" i="236"/>
  <c r="AZ4027" i="236"/>
  <c r="AZ4028" i="236"/>
  <c r="AZ4029" i="236"/>
  <c r="AZ4030" i="236"/>
  <c r="AZ4031" i="236"/>
  <c r="AZ4032" i="236"/>
  <c r="AZ4033" i="236"/>
  <c r="AZ4034" i="236"/>
  <c r="AZ4035" i="236"/>
  <c r="AZ4036" i="236"/>
  <c r="AZ4037" i="236"/>
  <c r="AZ4038" i="236"/>
  <c r="AZ4039" i="236"/>
  <c r="AZ4040" i="236"/>
  <c r="AZ4041" i="236"/>
  <c r="AZ4042" i="236"/>
  <c r="AZ4043" i="236"/>
  <c r="AZ4044" i="236"/>
  <c r="AZ4045" i="236"/>
  <c r="AZ4046" i="236"/>
  <c r="AZ4047" i="236"/>
  <c r="AZ4048" i="236"/>
  <c r="AZ4049" i="236"/>
  <c r="AZ4050" i="236"/>
  <c r="AZ4051" i="236"/>
  <c r="AZ4052" i="236"/>
  <c r="AZ4053" i="236"/>
  <c r="AZ4054" i="236"/>
  <c r="AZ4055" i="236"/>
  <c r="AZ4056" i="236"/>
  <c r="AZ4057" i="236"/>
  <c r="AZ4058" i="236"/>
  <c r="AZ4059" i="236"/>
  <c r="AZ4060" i="236"/>
  <c r="AZ4061" i="236"/>
  <c r="AZ4062" i="236"/>
  <c r="AZ4063" i="236"/>
  <c r="AZ4064" i="236"/>
  <c r="AZ4065" i="236"/>
  <c r="AZ4066" i="236"/>
  <c r="AZ4067" i="236"/>
  <c r="AZ4068" i="236"/>
  <c r="AZ4069" i="236"/>
  <c r="AZ4070" i="236"/>
  <c r="AZ4071" i="236"/>
  <c r="AZ4072" i="236"/>
  <c r="AZ4073" i="236"/>
  <c r="AZ4074" i="236"/>
  <c r="AZ4075" i="236"/>
  <c r="AZ4076" i="236"/>
  <c r="AZ4077" i="236"/>
  <c r="AZ4078" i="236"/>
  <c r="AZ4079" i="236"/>
  <c r="AZ4080" i="236"/>
  <c r="AZ4081" i="236"/>
  <c r="AZ4082" i="236"/>
  <c r="AZ4083" i="236"/>
  <c r="AZ4084" i="236"/>
  <c r="AZ4085" i="236"/>
  <c r="AZ4086" i="236"/>
  <c r="AZ4087" i="236"/>
  <c r="AZ4088" i="236"/>
  <c r="AZ4089" i="236"/>
  <c r="AZ4090" i="236"/>
  <c r="AZ4091" i="236"/>
  <c r="AZ4092" i="236"/>
  <c r="AZ4093" i="236"/>
  <c r="AZ4094" i="236"/>
  <c r="AZ4095" i="236"/>
  <c r="AZ4096" i="236"/>
  <c r="AZ4097" i="236"/>
  <c r="AZ4098" i="236"/>
  <c r="AZ4099" i="236"/>
  <c r="AZ4100" i="236"/>
  <c r="AZ4101" i="236"/>
  <c r="AZ4102" i="236"/>
  <c r="AZ4103" i="236"/>
  <c r="AZ4104" i="236"/>
  <c r="AZ4105" i="236"/>
  <c r="AZ4106" i="236"/>
  <c r="AZ4107" i="236"/>
  <c r="AZ4108" i="236"/>
  <c r="AZ4109" i="236"/>
  <c r="AZ4110" i="236"/>
  <c r="AZ4111" i="236"/>
  <c r="AZ4112" i="236"/>
  <c r="AZ4113" i="236"/>
  <c r="AZ4114" i="236"/>
  <c r="AZ4115" i="236"/>
  <c r="AZ4116" i="236"/>
  <c r="AZ4117" i="236"/>
  <c r="AZ4118" i="236"/>
  <c r="AZ4119" i="236"/>
  <c r="AZ4120" i="236"/>
  <c r="AZ4121" i="236"/>
  <c r="AZ4122" i="236"/>
  <c r="AZ4123" i="236"/>
  <c r="AZ4124" i="236"/>
  <c r="AZ4125" i="236"/>
  <c r="AZ4126" i="236"/>
  <c r="AZ4127" i="236"/>
  <c r="AZ4128" i="236"/>
  <c r="AZ4129" i="236"/>
  <c r="AZ4130" i="236"/>
  <c r="AZ4131" i="236"/>
  <c r="AZ4132" i="236"/>
  <c r="AZ4133" i="236"/>
  <c r="AZ4134" i="236"/>
  <c r="AZ4135" i="236"/>
  <c r="AZ4136" i="236"/>
  <c r="AZ4137" i="236"/>
  <c r="AZ4138" i="236"/>
  <c r="AZ4139" i="236"/>
  <c r="AZ4140" i="236"/>
  <c r="AZ4141" i="236"/>
  <c r="AZ4142" i="236"/>
  <c r="AZ4143" i="236"/>
  <c r="AZ4144" i="236"/>
  <c r="AZ4145" i="236"/>
  <c r="AZ4146" i="236"/>
  <c r="AZ4147" i="236"/>
  <c r="AZ4148" i="236"/>
  <c r="AZ4149" i="236"/>
  <c r="AZ4150" i="236"/>
  <c r="AZ4151" i="236"/>
  <c r="AZ4152" i="236"/>
  <c r="AZ4153" i="236"/>
  <c r="AZ4154" i="236"/>
  <c r="AZ4155" i="236"/>
  <c r="AZ4156" i="236"/>
  <c r="AZ4157" i="236"/>
  <c r="AZ4158" i="236"/>
  <c r="AZ4159" i="236"/>
  <c r="AZ4160" i="236"/>
  <c r="AZ4161" i="236"/>
  <c r="AZ4162" i="236"/>
  <c r="AZ4163" i="236"/>
  <c r="AZ4164" i="236"/>
  <c r="AZ4165" i="236"/>
  <c r="AZ4166" i="236"/>
  <c r="AZ4167" i="236"/>
  <c r="AZ4168" i="236"/>
  <c r="AZ4169" i="236"/>
  <c r="AZ4170" i="236"/>
  <c r="AZ4171" i="236"/>
  <c r="AZ4172" i="236"/>
  <c r="AZ4173" i="236"/>
  <c r="AZ4174" i="236"/>
  <c r="AZ4175" i="236"/>
  <c r="AZ4176" i="236"/>
  <c r="AZ4177" i="236"/>
  <c r="AZ4178" i="236"/>
  <c r="AZ4179" i="236"/>
  <c r="AZ4180" i="236"/>
  <c r="AZ4181" i="236"/>
  <c r="AZ4182" i="236"/>
  <c r="AZ4183" i="236"/>
  <c r="AZ4184" i="236"/>
  <c r="AZ4185" i="236"/>
  <c r="AZ4186" i="236"/>
  <c r="AZ4187" i="236"/>
  <c r="AZ4188" i="236"/>
  <c r="AZ4189" i="236"/>
  <c r="AZ4190" i="236"/>
  <c r="AZ4191" i="236"/>
  <c r="AZ4192" i="236"/>
  <c r="AZ4193" i="236"/>
  <c r="AZ4194" i="236"/>
  <c r="AZ4195" i="236"/>
  <c r="AZ4196" i="236"/>
  <c r="AZ4197" i="236"/>
  <c r="AZ4198" i="236"/>
  <c r="AZ4199" i="236"/>
  <c r="AZ4200" i="236"/>
  <c r="AZ4201" i="236"/>
  <c r="AZ4202" i="236"/>
  <c r="AZ4203" i="236"/>
  <c r="AZ4204" i="236"/>
  <c r="AZ4205" i="236"/>
  <c r="AZ4206" i="236"/>
  <c r="AZ4207" i="236"/>
  <c r="AZ4208" i="236"/>
  <c r="AZ4209" i="236"/>
  <c r="AZ4210" i="236"/>
  <c r="AZ4211" i="236"/>
  <c r="AZ4212" i="236"/>
  <c r="AZ4213" i="236"/>
  <c r="AZ4214" i="236"/>
  <c r="AZ4215" i="236"/>
  <c r="AZ4216" i="236"/>
  <c r="AZ4217" i="236"/>
  <c r="AZ4218" i="236"/>
  <c r="AZ4219" i="236"/>
  <c r="AZ4220" i="236"/>
  <c r="AZ4221" i="236"/>
  <c r="AZ4222" i="236"/>
  <c r="AZ4223" i="236"/>
  <c r="AZ4224" i="236"/>
  <c r="AZ4225" i="236"/>
  <c r="AZ4226" i="236"/>
  <c r="AZ4227" i="236"/>
  <c r="AZ4228" i="236"/>
  <c r="AZ4229" i="236"/>
  <c r="AZ4230" i="236"/>
  <c r="AZ4231" i="236"/>
  <c r="AZ4232" i="236"/>
  <c r="AZ4233" i="236"/>
  <c r="AZ4234" i="236"/>
  <c r="AZ4235" i="236"/>
  <c r="AZ4236" i="236"/>
  <c r="AZ4237" i="236"/>
  <c r="AZ4238" i="236"/>
  <c r="AZ4239" i="236"/>
  <c r="AZ4240" i="236"/>
  <c r="AZ4241" i="236"/>
  <c r="AZ4242" i="236"/>
  <c r="AZ4243" i="236"/>
  <c r="AZ4244" i="236"/>
  <c r="AZ4245" i="236"/>
  <c r="AZ4246" i="236"/>
  <c r="AZ4247" i="236"/>
  <c r="AZ4248" i="236"/>
  <c r="AZ4249" i="236"/>
  <c r="AZ4250" i="236"/>
  <c r="AZ4251" i="236"/>
  <c r="AZ4252" i="236"/>
  <c r="AZ4253" i="236"/>
  <c r="AZ4254" i="236"/>
  <c r="AZ4255" i="236"/>
  <c r="AZ4256" i="236"/>
  <c r="AZ4257" i="236"/>
  <c r="AZ4258" i="236"/>
  <c r="AZ4259" i="236"/>
  <c r="AZ4260" i="236"/>
  <c r="AZ4261" i="236"/>
  <c r="AZ4262" i="236"/>
  <c r="AZ4263" i="236"/>
  <c r="AZ4264" i="236"/>
  <c r="AZ4265" i="236"/>
  <c r="AZ4266" i="236"/>
  <c r="AZ4267" i="236"/>
  <c r="AZ4268" i="236"/>
  <c r="AZ4269" i="236"/>
  <c r="AZ4270" i="236"/>
  <c r="AZ4271" i="236"/>
  <c r="AZ4272" i="236"/>
  <c r="AZ4273" i="236"/>
  <c r="AZ4274" i="236"/>
  <c r="AZ4275" i="236"/>
  <c r="AZ4276" i="236"/>
  <c r="AZ4277" i="236"/>
  <c r="AZ4278" i="236"/>
  <c r="AZ4279" i="236"/>
  <c r="AZ4280" i="236"/>
  <c r="AZ4281" i="236"/>
  <c r="AZ4282" i="236"/>
  <c r="AZ4283" i="236"/>
  <c r="AZ4284" i="236"/>
  <c r="AZ4285" i="236"/>
  <c r="AZ4286" i="236"/>
  <c r="AZ4287" i="236"/>
  <c r="AZ4288" i="236"/>
  <c r="AZ4289" i="236"/>
  <c r="AZ4290" i="236"/>
  <c r="AZ4291" i="236"/>
  <c r="AZ4292" i="236"/>
  <c r="AZ4293" i="236"/>
  <c r="AZ4294" i="236"/>
  <c r="AZ4295" i="236"/>
  <c r="AZ4296" i="236"/>
  <c r="AZ4297" i="236"/>
  <c r="AZ4298" i="236"/>
  <c r="AZ4299" i="236"/>
  <c r="AZ4300" i="236"/>
  <c r="AZ4301" i="236"/>
  <c r="AZ4302" i="236"/>
  <c r="AZ4303" i="236"/>
  <c r="AZ4304" i="236"/>
  <c r="AZ4305" i="236"/>
  <c r="AZ4306" i="236"/>
  <c r="AZ4307" i="236"/>
  <c r="AZ4308" i="236"/>
  <c r="AZ4309" i="236"/>
  <c r="AZ4310" i="236"/>
  <c r="AZ4311" i="236"/>
  <c r="AZ4312" i="236"/>
  <c r="AZ4313" i="236"/>
  <c r="AZ4314" i="236"/>
  <c r="AZ4315" i="236"/>
  <c r="AZ4316" i="236"/>
  <c r="AZ4317" i="236"/>
  <c r="AZ4318" i="236"/>
  <c r="AZ4319" i="236"/>
  <c r="AZ4320" i="236"/>
  <c r="AZ4321" i="236"/>
  <c r="AZ4322" i="236"/>
  <c r="AZ4323" i="236"/>
  <c r="AZ4324" i="236"/>
  <c r="AZ4325" i="236"/>
  <c r="AZ4326" i="236"/>
  <c r="AZ4327" i="236"/>
  <c r="AZ4328" i="236"/>
  <c r="AZ4329" i="236"/>
  <c r="AZ4330" i="236"/>
  <c r="AZ4331" i="236"/>
  <c r="AZ4332" i="236"/>
  <c r="AZ4333" i="236"/>
  <c r="AZ4334" i="236"/>
  <c r="AZ4335" i="236"/>
  <c r="AZ4336" i="236"/>
  <c r="AZ4337" i="236"/>
  <c r="AZ4338" i="236"/>
  <c r="AZ4339" i="236"/>
  <c r="AZ4340" i="236"/>
  <c r="AZ4341" i="236"/>
  <c r="AZ4342" i="236"/>
  <c r="AZ4343" i="236"/>
  <c r="AZ4344" i="236"/>
  <c r="AZ4345" i="236"/>
  <c r="AZ4346" i="236"/>
  <c r="AZ4347" i="236"/>
  <c r="AZ4348" i="236"/>
  <c r="AZ4349" i="236"/>
  <c r="AZ4350" i="236"/>
  <c r="AZ4351" i="236"/>
  <c r="AZ4352" i="236"/>
  <c r="AZ4353" i="236"/>
  <c r="AZ4354" i="236"/>
  <c r="AZ4355" i="236"/>
  <c r="AZ4356" i="236"/>
  <c r="AZ4357" i="236"/>
  <c r="AZ4358" i="236"/>
  <c r="AZ4359" i="236"/>
  <c r="AZ4360" i="236"/>
  <c r="AZ4361" i="236"/>
  <c r="AZ4362" i="236"/>
  <c r="AZ4363" i="236"/>
  <c r="AZ4364" i="236"/>
  <c r="AZ4365" i="236"/>
  <c r="AZ4366" i="236"/>
  <c r="AZ4367" i="236"/>
  <c r="AZ4368" i="236"/>
  <c r="AZ4369" i="236"/>
  <c r="AZ4370" i="236"/>
  <c r="AZ4371" i="236"/>
  <c r="AZ4372" i="236"/>
  <c r="AZ4373" i="236"/>
  <c r="AZ4374" i="236"/>
  <c r="AZ4375" i="236"/>
  <c r="AZ4376" i="236"/>
  <c r="AZ4377" i="236"/>
  <c r="AZ4378" i="236"/>
  <c r="AZ4379" i="236"/>
  <c r="AZ4380" i="236"/>
  <c r="AZ4381" i="236"/>
  <c r="AZ4382" i="236"/>
  <c r="AZ4383" i="236"/>
  <c r="AZ4384" i="236"/>
  <c r="AZ4385" i="236"/>
  <c r="AZ4386" i="236"/>
  <c r="AZ4387" i="236"/>
  <c r="AZ4388" i="236"/>
  <c r="AZ4389" i="236"/>
  <c r="AZ4390" i="236"/>
  <c r="AZ4391" i="236"/>
  <c r="AZ4392" i="236"/>
  <c r="AZ4393" i="236"/>
  <c r="AZ4394" i="236"/>
  <c r="AZ4395" i="236"/>
  <c r="AZ4396" i="236"/>
  <c r="AZ4397" i="236"/>
  <c r="AZ4398" i="236"/>
  <c r="AZ4399" i="236"/>
  <c r="AZ4400" i="236"/>
  <c r="AZ4401" i="236"/>
  <c r="AZ4402" i="236"/>
  <c r="AZ4403" i="236"/>
  <c r="AZ4404" i="236"/>
  <c r="AZ4405" i="236"/>
  <c r="AZ4406" i="236"/>
  <c r="AZ4407" i="236"/>
  <c r="AZ4408" i="236"/>
  <c r="AZ4409" i="236"/>
  <c r="AZ4410" i="236"/>
  <c r="AZ4411" i="236"/>
  <c r="AZ4412" i="236"/>
  <c r="AZ4413" i="236"/>
  <c r="AZ4414" i="236"/>
  <c r="AZ4415" i="236"/>
  <c r="AZ4416" i="236"/>
  <c r="AZ4417" i="236"/>
  <c r="AZ4418" i="236"/>
  <c r="AZ4419" i="236"/>
  <c r="AZ4420" i="236"/>
  <c r="AZ4421" i="236"/>
  <c r="AZ4422" i="236"/>
  <c r="AZ4423" i="236"/>
  <c r="AZ4424" i="236"/>
  <c r="AZ4425" i="236"/>
  <c r="AZ4426" i="236"/>
  <c r="AZ4427" i="236"/>
  <c r="AZ4428" i="236"/>
  <c r="AZ4429" i="236"/>
  <c r="AZ4430" i="236"/>
  <c r="AZ4431" i="236"/>
  <c r="AZ4432" i="236"/>
  <c r="AZ4433" i="236"/>
  <c r="AZ4434" i="236"/>
  <c r="AZ4435" i="236"/>
  <c r="AZ4436" i="236"/>
  <c r="AZ4437" i="236"/>
  <c r="AZ4438" i="236"/>
  <c r="AZ4439" i="236"/>
  <c r="AZ4440" i="236"/>
  <c r="AZ4441" i="236"/>
  <c r="AZ4442" i="236"/>
  <c r="AZ4443" i="236"/>
  <c r="AZ4444" i="236"/>
  <c r="AZ4445" i="236"/>
  <c r="AZ4446" i="236"/>
  <c r="AZ4447" i="236"/>
  <c r="AZ4448" i="236"/>
  <c r="AZ4449" i="236"/>
  <c r="AZ4450" i="236"/>
  <c r="AZ4451" i="236"/>
  <c r="AZ4452" i="236"/>
  <c r="AZ4453" i="236"/>
  <c r="AZ4454" i="236"/>
  <c r="AZ4455" i="236"/>
  <c r="AZ4456" i="236"/>
  <c r="AZ4457" i="236"/>
  <c r="AZ4458" i="236"/>
  <c r="AZ4459" i="236"/>
  <c r="AZ4460" i="236"/>
  <c r="AZ4461" i="236"/>
  <c r="AZ4462" i="236"/>
  <c r="AZ4463" i="236"/>
  <c r="AZ4464" i="236"/>
  <c r="AZ4465" i="236"/>
  <c r="AZ4466" i="236"/>
  <c r="AZ4467" i="236"/>
  <c r="AZ4468" i="236"/>
  <c r="AZ4469" i="236"/>
  <c r="AZ4470" i="236"/>
  <c r="AZ4471" i="236"/>
  <c r="AZ4472" i="236"/>
  <c r="AZ4473" i="236"/>
  <c r="AZ4474" i="236"/>
  <c r="AZ4475" i="236"/>
  <c r="AZ4476" i="236"/>
  <c r="AZ4477" i="236"/>
  <c r="AZ4478" i="236"/>
  <c r="AZ4479" i="236"/>
  <c r="AZ4480" i="236"/>
  <c r="AZ4481" i="236"/>
  <c r="AZ4482" i="236"/>
  <c r="AZ4483" i="236"/>
  <c r="AZ4484" i="236"/>
  <c r="AZ4485" i="236"/>
  <c r="AZ4486" i="236"/>
  <c r="AZ4487" i="236"/>
  <c r="AZ4488" i="236"/>
  <c r="AZ4489" i="236"/>
  <c r="AZ4490" i="236"/>
  <c r="AZ4491" i="236"/>
  <c r="AZ4492" i="236"/>
  <c r="AZ4493" i="236"/>
  <c r="AZ4494" i="236"/>
  <c r="AZ4495" i="236"/>
  <c r="AZ4496" i="236"/>
  <c r="AZ4497" i="236"/>
  <c r="AZ4498" i="236"/>
  <c r="AZ4499" i="236"/>
  <c r="AZ4500" i="236"/>
  <c r="AZ4501" i="236"/>
  <c r="AZ4502" i="236"/>
  <c r="AZ4503" i="236"/>
  <c r="AZ4504" i="236"/>
  <c r="AZ4505" i="236"/>
  <c r="AZ4506" i="236"/>
  <c r="AZ4507" i="236"/>
  <c r="AZ4508" i="236"/>
  <c r="AZ4509" i="236"/>
  <c r="AZ4510" i="236"/>
  <c r="AZ4511" i="236"/>
  <c r="AZ4512" i="236"/>
  <c r="AZ4513" i="236"/>
  <c r="AZ4514" i="236"/>
  <c r="AZ4515" i="236"/>
  <c r="AZ4516" i="236"/>
  <c r="AZ4517" i="236"/>
  <c r="AZ4518" i="236"/>
  <c r="AZ4519" i="236"/>
  <c r="AZ4520" i="236"/>
  <c r="AZ4521" i="236"/>
  <c r="AZ4522" i="236"/>
  <c r="AZ4523" i="236"/>
  <c r="AZ4524" i="236"/>
  <c r="AZ4525" i="236"/>
  <c r="AZ4526" i="236"/>
  <c r="AZ4527" i="236"/>
  <c r="AZ4528" i="236"/>
  <c r="AZ4529" i="236"/>
  <c r="AZ4530" i="236"/>
  <c r="AZ4531" i="236"/>
  <c r="AZ4532" i="236"/>
  <c r="AZ4533" i="236"/>
  <c r="AZ4534" i="236"/>
  <c r="AZ4535" i="236"/>
  <c r="AZ4536" i="236"/>
  <c r="AZ4537" i="236"/>
  <c r="AZ4538" i="236"/>
  <c r="AZ4539" i="236"/>
  <c r="AZ4540" i="236"/>
  <c r="AZ4541" i="236"/>
  <c r="AZ4542" i="236"/>
  <c r="AZ4543" i="236"/>
  <c r="AZ4544" i="236"/>
  <c r="AZ4545" i="236"/>
  <c r="AZ4546" i="236"/>
  <c r="AZ4547" i="236"/>
  <c r="AZ4548" i="236"/>
  <c r="AZ4549" i="236"/>
  <c r="AZ4550" i="236"/>
  <c r="AZ4551" i="236"/>
  <c r="AZ4552" i="236"/>
  <c r="AZ4553" i="236"/>
  <c r="AZ4554" i="236"/>
  <c r="AZ4555" i="236"/>
  <c r="AZ4556" i="236"/>
  <c r="AZ4557" i="236"/>
  <c r="AZ4558" i="236"/>
  <c r="AZ4559" i="236"/>
  <c r="AZ4560" i="236"/>
  <c r="AZ4561" i="236"/>
  <c r="AZ4562" i="236"/>
  <c r="AZ4563" i="236"/>
  <c r="AZ4564" i="236"/>
  <c r="AZ4565" i="236"/>
  <c r="AZ4566" i="236"/>
  <c r="AZ4567" i="236"/>
  <c r="AZ4568" i="236"/>
  <c r="AZ4569" i="236"/>
  <c r="AZ4570" i="236"/>
  <c r="AZ4571" i="236"/>
  <c r="AZ4572" i="236"/>
  <c r="AZ4573" i="236"/>
  <c r="AZ4574" i="236"/>
  <c r="AZ4575" i="236"/>
  <c r="AZ4576" i="236"/>
  <c r="AZ4577" i="236"/>
  <c r="AZ4578" i="236"/>
  <c r="AZ4579" i="236"/>
  <c r="AZ4580" i="236"/>
  <c r="AZ4581" i="236"/>
  <c r="AZ4582" i="236"/>
  <c r="AZ4583" i="236"/>
  <c r="AZ4584" i="236"/>
  <c r="AZ4585" i="236"/>
  <c r="AZ4586" i="236"/>
  <c r="AZ4587" i="236"/>
  <c r="AZ4588" i="236"/>
  <c r="AZ4589" i="236"/>
  <c r="AZ4590" i="236"/>
  <c r="AZ4591" i="236"/>
  <c r="AZ4592" i="236"/>
  <c r="AZ4593" i="236"/>
  <c r="AZ4594" i="236"/>
  <c r="AZ4595" i="236"/>
  <c r="AZ4596" i="236"/>
  <c r="AZ4597" i="236"/>
  <c r="AZ4598" i="236"/>
  <c r="AZ4599" i="236"/>
  <c r="AZ4600" i="236"/>
  <c r="AZ4601" i="236"/>
  <c r="AZ4602" i="236"/>
  <c r="AZ4603" i="236"/>
  <c r="AZ4604" i="236"/>
  <c r="AZ4605" i="236"/>
  <c r="AZ4606" i="236"/>
  <c r="AZ4607" i="236"/>
  <c r="AZ4608" i="236"/>
  <c r="AZ4609" i="236"/>
  <c r="AZ4610" i="236"/>
  <c r="AZ4611" i="236"/>
  <c r="AZ4612" i="236"/>
  <c r="AZ4613" i="236"/>
  <c r="AZ4614" i="236"/>
  <c r="AZ4615" i="236"/>
  <c r="AZ4616" i="236"/>
  <c r="AZ4617" i="236"/>
  <c r="AZ4618" i="236"/>
  <c r="AZ4619" i="236"/>
  <c r="AZ4620" i="236"/>
  <c r="AZ4621" i="236"/>
  <c r="AZ4622" i="236"/>
  <c r="AZ4623" i="236"/>
  <c r="AZ4624" i="236"/>
  <c r="AZ4625" i="236"/>
  <c r="AZ4626" i="236"/>
  <c r="AZ4627" i="236"/>
  <c r="AZ4628" i="236"/>
  <c r="AZ4629" i="236"/>
  <c r="AZ4630" i="236"/>
  <c r="AZ4631" i="236"/>
  <c r="AZ4632" i="236"/>
  <c r="AZ4633" i="236"/>
  <c r="AZ4634" i="236"/>
  <c r="AZ4635" i="236"/>
  <c r="AZ4636" i="236"/>
  <c r="AZ4637" i="236"/>
  <c r="AZ4638" i="236"/>
  <c r="AZ4639" i="236"/>
  <c r="AZ4640" i="236"/>
  <c r="AZ4641" i="236"/>
  <c r="AZ4642" i="236"/>
  <c r="AZ4643" i="236"/>
  <c r="AZ4644" i="236"/>
  <c r="AZ4645" i="236"/>
  <c r="AZ4646" i="236"/>
  <c r="AZ4647" i="236"/>
  <c r="AZ4648" i="236"/>
  <c r="AZ4649" i="236"/>
  <c r="AZ4650" i="236"/>
  <c r="AZ4651" i="236"/>
  <c r="AZ4652" i="236"/>
  <c r="AZ4653" i="236"/>
  <c r="AZ4654" i="236"/>
  <c r="AZ4655" i="236"/>
  <c r="AZ4656" i="236"/>
  <c r="AZ4657" i="236"/>
  <c r="AZ4658" i="236"/>
  <c r="AZ4659" i="236"/>
  <c r="AZ4660" i="236"/>
  <c r="AZ4661" i="236"/>
  <c r="AZ4662" i="236"/>
  <c r="AZ4663" i="236"/>
  <c r="AZ4664" i="236"/>
  <c r="AZ4665" i="236"/>
  <c r="AZ4666" i="236"/>
  <c r="AZ4667" i="236"/>
  <c r="AZ4668" i="236"/>
  <c r="AZ4669" i="236"/>
  <c r="AZ4670" i="236"/>
  <c r="AZ4671" i="236"/>
  <c r="AZ4672" i="236"/>
  <c r="AZ4673" i="236"/>
  <c r="AZ4674" i="236"/>
  <c r="AZ4675" i="236"/>
  <c r="AZ4676" i="236"/>
  <c r="AZ4677" i="236"/>
  <c r="AZ4678" i="236"/>
  <c r="AZ4679" i="236"/>
  <c r="AZ4680" i="236"/>
  <c r="AZ4681" i="236"/>
  <c r="AZ4682" i="236"/>
  <c r="AZ4683" i="236"/>
  <c r="AZ4684" i="236"/>
  <c r="AZ4685" i="236"/>
  <c r="AZ4686" i="236"/>
  <c r="AZ4687" i="236"/>
  <c r="AZ4688" i="236"/>
  <c r="AZ4689" i="236"/>
  <c r="AZ4690" i="236"/>
  <c r="AZ4691" i="236"/>
  <c r="AZ4692" i="236"/>
  <c r="AZ4693" i="236"/>
  <c r="AZ4694" i="236"/>
  <c r="AZ4695" i="236"/>
  <c r="AZ4696" i="236"/>
  <c r="AZ4697" i="236"/>
  <c r="AZ4698" i="236"/>
  <c r="AZ4699" i="236"/>
  <c r="AZ4700" i="236"/>
  <c r="AZ4701" i="236"/>
  <c r="AZ4702" i="236"/>
  <c r="AZ4703" i="236"/>
  <c r="AZ4704" i="236"/>
  <c r="AZ4705" i="236"/>
  <c r="AZ4706" i="236"/>
  <c r="AZ4707" i="236"/>
  <c r="AZ4708" i="236"/>
  <c r="AZ4709" i="236"/>
  <c r="AZ4710" i="236"/>
  <c r="AZ4711" i="236"/>
  <c r="AZ4712" i="236"/>
  <c r="AZ4713" i="236"/>
  <c r="AZ4714" i="236"/>
  <c r="AZ4715" i="236"/>
  <c r="AZ4716" i="236"/>
  <c r="AZ4717" i="236"/>
  <c r="AZ4718" i="236"/>
  <c r="AZ4719" i="236"/>
  <c r="AZ4720" i="236"/>
  <c r="AZ4721" i="236"/>
  <c r="AZ4722" i="236"/>
  <c r="AZ4723" i="236"/>
  <c r="AZ4724" i="236"/>
  <c r="AZ4725" i="236"/>
  <c r="AZ4726" i="236"/>
  <c r="AZ4727" i="236"/>
  <c r="AZ4728" i="236"/>
  <c r="AZ4729" i="236"/>
  <c r="AZ4730" i="236"/>
  <c r="AZ4731" i="236"/>
  <c r="AZ4732" i="236"/>
  <c r="AZ4733" i="236"/>
  <c r="AZ4734" i="236"/>
  <c r="AZ4735" i="236"/>
  <c r="AZ4736" i="236"/>
  <c r="AZ4737" i="236"/>
  <c r="AZ4738" i="236"/>
  <c r="AZ4739" i="236"/>
  <c r="AZ4740" i="236"/>
  <c r="AZ4741" i="236"/>
  <c r="AZ4742" i="236"/>
  <c r="AZ4743" i="236"/>
  <c r="AZ4744" i="236"/>
  <c r="AZ4745" i="236"/>
  <c r="AZ4746" i="236"/>
  <c r="AZ4747" i="236"/>
  <c r="AZ4748" i="236"/>
  <c r="AZ4749" i="236"/>
  <c r="AZ4750" i="236"/>
  <c r="AZ4751" i="236"/>
  <c r="AZ4752" i="236"/>
  <c r="AZ4753" i="236"/>
  <c r="AZ4754" i="236"/>
  <c r="AZ4755" i="236"/>
  <c r="AZ4756" i="236"/>
  <c r="AZ4757" i="236"/>
  <c r="AZ4758" i="236"/>
  <c r="AZ4759" i="236"/>
  <c r="AZ4760" i="236"/>
  <c r="AZ4761" i="236"/>
  <c r="AZ4762" i="236"/>
  <c r="AZ4763" i="236"/>
  <c r="AZ4764" i="236"/>
  <c r="AZ4765" i="236"/>
  <c r="AZ4766" i="236"/>
  <c r="AZ4767" i="236"/>
  <c r="AZ4768" i="236"/>
  <c r="AZ4769" i="236"/>
  <c r="AZ4770" i="236"/>
  <c r="AZ4771" i="236"/>
  <c r="AZ4772" i="236"/>
  <c r="AZ4773" i="236"/>
  <c r="AZ4774" i="236"/>
  <c r="AZ4775" i="236"/>
  <c r="AZ4776" i="236"/>
  <c r="AZ4777" i="236"/>
  <c r="AZ4778" i="236"/>
  <c r="AZ4779" i="236"/>
  <c r="AZ4780" i="236"/>
  <c r="AZ4781" i="236"/>
  <c r="AZ4782" i="236"/>
  <c r="AZ4783" i="236"/>
  <c r="AZ4784" i="236"/>
  <c r="AZ4785" i="236"/>
  <c r="AZ4786" i="236"/>
  <c r="AZ4787" i="236"/>
  <c r="AZ4788" i="236"/>
  <c r="AZ4789" i="236"/>
  <c r="AZ4790" i="236"/>
  <c r="AZ4791" i="236"/>
  <c r="AZ4792" i="236"/>
  <c r="AZ4793" i="236"/>
  <c r="AZ4794" i="236"/>
  <c r="AZ4795" i="236"/>
  <c r="AZ4796" i="236"/>
  <c r="AZ4797" i="236"/>
  <c r="AZ4798" i="236"/>
  <c r="AZ4799" i="236"/>
  <c r="AZ4800" i="236"/>
  <c r="AZ4801" i="236"/>
  <c r="AZ4802" i="236"/>
  <c r="AZ4803" i="236"/>
  <c r="AZ4804" i="236"/>
  <c r="AZ4805" i="236"/>
  <c r="AZ4806" i="236"/>
  <c r="AZ4807" i="236"/>
  <c r="AZ4808" i="236"/>
  <c r="AZ4809" i="236"/>
  <c r="AZ4810" i="236"/>
  <c r="AZ4811" i="236"/>
  <c r="AZ4812" i="236"/>
  <c r="AZ4813" i="236"/>
  <c r="AZ4814" i="236"/>
  <c r="AZ4815" i="236"/>
  <c r="AZ4816" i="236"/>
  <c r="AZ4817" i="236"/>
  <c r="AZ4818" i="236"/>
  <c r="AZ4819" i="236"/>
  <c r="AZ4820" i="236"/>
  <c r="AZ4821" i="236"/>
  <c r="AZ4822" i="236"/>
  <c r="AZ4823" i="236"/>
  <c r="AZ4824" i="236"/>
  <c r="AZ4825" i="236"/>
  <c r="AZ4826" i="236"/>
  <c r="AZ4827" i="236"/>
  <c r="AZ4828" i="236"/>
  <c r="AZ4829" i="236"/>
  <c r="AZ4830" i="236"/>
  <c r="AZ4831" i="236"/>
  <c r="AZ4832" i="236"/>
  <c r="AZ4833" i="236"/>
  <c r="AZ4834" i="236"/>
  <c r="AZ4835" i="236"/>
  <c r="AZ4836" i="236"/>
  <c r="AZ4837" i="236"/>
  <c r="AZ4838" i="236"/>
  <c r="AZ4839" i="236"/>
  <c r="AZ4840" i="236"/>
  <c r="AZ4841" i="236"/>
  <c r="AZ4842" i="236"/>
  <c r="AZ4843" i="236"/>
  <c r="AZ4844" i="236"/>
  <c r="AZ4845" i="236"/>
  <c r="AZ4846" i="236"/>
  <c r="AZ4847" i="236"/>
  <c r="AZ4848" i="236"/>
  <c r="AZ4849" i="236"/>
  <c r="AZ4850" i="236"/>
  <c r="AZ4851" i="236"/>
  <c r="AZ4852" i="236"/>
  <c r="AZ4853" i="236"/>
  <c r="AZ4854" i="236"/>
  <c r="AZ4855" i="236"/>
  <c r="AZ4856" i="236"/>
  <c r="AZ4857" i="236"/>
  <c r="AZ4858" i="236"/>
  <c r="AZ4859" i="236"/>
  <c r="AZ4860" i="236"/>
  <c r="AZ4861" i="236"/>
  <c r="AZ4862" i="236"/>
  <c r="AZ4863" i="236"/>
  <c r="AZ4864" i="236"/>
  <c r="AZ4865" i="236"/>
  <c r="AZ4866" i="236"/>
  <c r="AZ4867" i="236"/>
  <c r="AZ4868" i="236"/>
  <c r="AZ4869" i="236"/>
  <c r="AZ4870" i="236"/>
  <c r="AZ4871" i="236"/>
  <c r="AZ4872" i="236"/>
  <c r="AZ4873" i="236"/>
  <c r="AZ4874" i="236"/>
  <c r="AZ4875" i="236"/>
  <c r="AZ4876" i="236"/>
  <c r="AZ4877" i="236"/>
  <c r="AZ4878" i="236"/>
  <c r="AZ4879" i="236"/>
  <c r="AZ4880" i="236"/>
  <c r="AZ4881" i="236"/>
  <c r="AZ4882" i="236"/>
  <c r="AZ4883" i="236"/>
  <c r="AZ4884" i="236"/>
  <c r="AZ4885" i="236"/>
  <c r="AZ4886" i="236"/>
  <c r="AZ4887" i="236"/>
  <c r="AZ4888" i="236"/>
  <c r="AZ4889" i="236"/>
  <c r="AZ4890" i="236"/>
  <c r="AZ4891" i="236"/>
  <c r="AZ4892" i="236"/>
  <c r="AZ4893" i="236"/>
  <c r="AZ4894" i="236"/>
  <c r="AZ4895" i="236"/>
  <c r="AZ4896" i="236"/>
  <c r="AZ4897" i="236"/>
  <c r="AZ4898" i="236"/>
  <c r="AZ4899" i="236"/>
  <c r="AZ4900" i="236"/>
  <c r="AZ4901" i="236"/>
  <c r="AZ4902" i="236"/>
  <c r="AZ4903" i="236"/>
  <c r="AZ4904" i="236"/>
  <c r="AZ4905" i="236"/>
  <c r="AZ4906" i="236"/>
  <c r="AZ4907" i="236"/>
  <c r="AZ4908" i="236"/>
  <c r="AZ4909" i="236"/>
  <c r="AZ4910" i="236"/>
  <c r="AZ4911" i="236"/>
  <c r="AZ4912" i="236"/>
  <c r="AZ4913" i="236"/>
  <c r="AZ4914" i="236"/>
  <c r="AZ4915" i="236"/>
  <c r="AZ4916" i="236"/>
  <c r="AZ4917" i="236"/>
  <c r="AZ4918" i="236"/>
  <c r="AZ4919" i="236"/>
  <c r="AZ4920" i="236"/>
  <c r="AZ4921" i="236"/>
  <c r="AZ4922" i="236"/>
  <c r="AZ4923" i="236"/>
  <c r="AZ4924" i="236"/>
  <c r="AZ4925" i="236"/>
  <c r="AZ4926" i="236"/>
  <c r="AZ4927" i="236"/>
  <c r="AZ4928" i="236"/>
  <c r="AZ4929" i="236"/>
  <c r="AZ4930" i="236"/>
  <c r="AZ4931" i="236"/>
  <c r="AZ4932" i="236"/>
  <c r="AZ4933" i="236"/>
  <c r="AZ4934" i="236"/>
  <c r="AZ4935" i="236"/>
  <c r="AZ4936" i="236"/>
  <c r="AZ4937" i="236"/>
  <c r="AZ4938" i="236"/>
  <c r="AZ4939" i="236"/>
  <c r="AZ4940" i="236"/>
  <c r="AZ4941" i="236"/>
  <c r="AZ4942" i="236"/>
  <c r="AZ4943" i="236"/>
  <c r="AZ4944" i="236"/>
  <c r="AZ4945" i="236"/>
  <c r="AZ4946" i="236"/>
  <c r="AZ4947" i="236"/>
  <c r="AZ4948" i="236"/>
  <c r="AZ4949" i="236"/>
  <c r="AZ4950" i="236"/>
  <c r="AZ4951" i="236"/>
  <c r="AZ4952" i="236"/>
  <c r="AZ4953" i="236"/>
  <c r="AZ4954" i="236"/>
  <c r="AZ4955" i="236"/>
  <c r="AZ4956" i="236"/>
  <c r="AZ4957" i="236"/>
  <c r="AZ4958" i="236"/>
  <c r="AZ4959" i="236"/>
  <c r="AZ4960" i="236"/>
  <c r="AZ4961" i="236"/>
  <c r="AZ4962" i="236"/>
  <c r="AZ4963" i="236"/>
  <c r="AZ4964" i="236"/>
  <c r="AZ4965" i="236"/>
  <c r="AZ4966" i="236"/>
  <c r="AZ4967" i="236"/>
  <c r="AZ4968" i="236"/>
  <c r="AZ4969" i="236"/>
  <c r="AZ4970" i="236"/>
  <c r="AZ4971" i="236"/>
  <c r="AZ4972" i="236"/>
  <c r="AZ4973" i="236"/>
  <c r="AZ4974" i="236"/>
  <c r="AZ4975" i="236"/>
  <c r="AZ4976" i="236"/>
  <c r="AZ4977" i="236"/>
  <c r="AZ4978" i="236"/>
  <c r="AZ4979" i="236"/>
  <c r="AZ4980" i="236"/>
  <c r="AZ4981" i="236"/>
  <c r="AZ4982" i="236"/>
  <c r="AZ4983" i="236"/>
  <c r="AZ4984" i="236"/>
  <c r="AZ4985" i="236"/>
  <c r="AZ4986" i="236"/>
  <c r="AZ4987" i="236"/>
  <c r="AZ4988" i="236"/>
  <c r="AZ4989" i="236"/>
  <c r="AZ4990" i="236"/>
  <c r="AZ4991" i="236"/>
  <c r="AZ4992" i="236"/>
  <c r="AZ4993" i="236"/>
  <c r="AZ4994" i="236"/>
  <c r="AZ4995" i="236"/>
  <c r="AZ4996" i="236"/>
  <c r="AZ4997" i="236"/>
  <c r="AZ4998" i="236"/>
  <c r="AZ4999" i="236"/>
  <c r="AZ5000" i="236"/>
  <c r="AZ5001" i="236"/>
  <c r="AZ5002" i="236"/>
  <c r="AZ5003" i="236"/>
  <c r="AZ5004" i="236"/>
  <c r="AZ5005" i="236"/>
  <c r="AZ5006" i="236"/>
  <c r="AZ5007" i="236"/>
  <c r="AZ5008" i="236"/>
  <c r="AZ5009" i="236"/>
  <c r="AZ5010" i="236"/>
  <c r="AZ5011" i="236"/>
  <c r="AZ5012" i="236"/>
  <c r="AZ5013" i="236"/>
  <c r="AZ5014" i="236"/>
  <c r="AZ5015" i="236"/>
  <c r="AZ5016" i="236"/>
  <c r="AZ5017" i="236"/>
  <c r="AZ5018" i="236"/>
  <c r="AZ5019" i="236"/>
  <c r="AZ5020" i="236"/>
  <c r="AZ5021" i="236"/>
  <c r="AZ5022" i="236"/>
  <c r="AZ5023" i="236"/>
  <c r="AZ5024" i="236"/>
  <c r="AZ5025" i="236"/>
  <c r="AZ5026" i="236"/>
  <c r="AZ5027" i="236"/>
  <c r="AZ5028" i="236"/>
  <c r="AZ5029" i="236"/>
  <c r="AZ5030" i="236"/>
  <c r="AZ5031" i="236"/>
  <c r="AZ5032" i="236"/>
  <c r="AZ5033" i="236"/>
  <c r="AZ5034" i="236"/>
  <c r="AZ5035" i="236"/>
  <c r="AZ5036" i="236"/>
  <c r="AZ5037" i="236"/>
  <c r="AZ5038" i="236"/>
  <c r="AZ5039" i="236"/>
  <c r="AZ5040" i="236"/>
  <c r="AZ5041" i="236"/>
  <c r="AZ5042" i="236"/>
  <c r="AZ5043" i="236"/>
  <c r="AZ5044" i="236"/>
  <c r="AZ5045" i="236"/>
  <c r="AZ5046" i="236"/>
  <c r="AZ5047" i="236"/>
  <c r="AZ5048" i="236"/>
  <c r="AZ5049" i="236"/>
  <c r="AZ5050" i="236"/>
  <c r="AZ5051" i="236"/>
  <c r="AZ5052" i="236"/>
  <c r="AZ5053" i="236"/>
  <c r="AZ5054" i="236"/>
  <c r="AZ5055" i="236"/>
  <c r="AZ5056" i="236"/>
  <c r="AZ5057" i="236"/>
  <c r="AZ5058" i="236"/>
  <c r="AZ5059" i="236"/>
  <c r="AZ5060" i="236"/>
  <c r="AZ5061" i="236"/>
  <c r="AZ5062" i="236"/>
  <c r="AZ5063" i="236"/>
  <c r="AZ5064" i="236"/>
  <c r="AZ5065" i="236"/>
  <c r="AZ5066" i="236"/>
  <c r="AZ5067" i="236"/>
  <c r="AZ5068" i="236"/>
  <c r="AZ5069" i="236"/>
  <c r="AZ5070" i="236"/>
  <c r="AZ5071" i="236"/>
  <c r="AZ5072" i="236"/>
  <c r="AZ5073" i="236"/>
  <c r="AZ5074" i="236"/>
  <c r="AZ5075" i="236"/>
  <c r="AZ5076" i="236"/>
  <c r="AZ5077" i="236"/>
  <c r="AZ5078" i="236"/>
  <c r="AZ5079" i="236"/>
  <c r="AZ5080" i="236"/>
  <c r="AZ5081" i="236"/>
  <c r="AZ5082" i="236"/>
  <c r="AZ5083" i="236"/>
  <c r="AZ5084" i="236"/>
  <c r="AZ5085" i="236"/>
  <c r="AZ5086" i="236"/>
  <c r="AZ5087" i="236"/>
  <c r="AZ5088" i="236"/>
  <c r="AZ5089" i="236"/>
  <c r="AZ5090" i="236"/>
  <c r="AZ5091" i="236"/>
  <c r="AZ5092" i="236"/>
  <c r="AZ5093" i="236"/>
  <c r="AZ5094" i="236"/>
  <c r="AZ5095" i="236"/>
  <c r="AZ5096" i="236"/>
  <c r="AZ5097" i="236"/>
  <c r="AZ5098" i="236"/>
  <c r="AZ5099" i="236"/>
  <c r="AZ5100" i="236"/>
  <c r="AZ5101" i="236"/>
  <c r="AZ5102" i="236"/>
  <c r="AZ5103" i="236"/>
  <c r="AZ5104" i="236"/>
  <c r="AZ5105" i="236"/>
  <c r="AZ5106" i="236"/>
  <c r="AZ5107" i="236"/>
  <c r="AZ5108" i="236"/>
  <c r="AZ5109" i="236"/>
  <c r="AZ5110" i="236"/>
  <c r="AZ5111" i="236"/>
  <c r="AZ5112" i="236"/>
  <c r="AZ5113" i="236"/>
  <c r="AZ5114" i="236"/>
  <c r="AZ5115" i="236"/>
  <c r="AZ5116" i="236"/>
  <c r="AZ5117" i="236"/>
  <c r="AZ5118" i="236"/>
  <c r="AZ5119" i="236"/>
  <c r="AZ5120" i="236"/>
  <c r="AZ5121" i="236"/>
  <c r="AZ5122" i="236"/>
  <c r="AZ5123" i="236"/>
  <c r="AZ5124" i="236"/>
  <c r="AZ5125" i="236"/>
  <c r="AZ5126" i="236"/>
  <c r="AZ5127" i="236"/>
  <c r="AZ5128" i="236"/>
  <c r="AZ5129" i="236"/>
  <c r="AZ5130" i="236"/>
  <c r="AZ5131" i="236"/>
  <c r="AZ5132" i="236"/>
  <c r="AZ5133" i="236"/>
  <c r="AZ5134" i="236"/>
  <c r="AZ5135" i="236"/>
  <c r="AZ5136" i="236"/>
  <c r="AZ5137" i="236"/>
  <c r="AZ5138" i="236"/>
  <c r="AZ5139" i="236"/>
  <c r="AZ5140" i="236"/>
  <c r="AZ5141" i="236"/>
  <c r="AZ5142" i="236"/>
  <c r="AZ5143" i="236"/>
  <c r="AZ5144" i="236"/>
  <c r="AZ5145" i="236"/>
  <c r="AZ5146" i="236"/>
  <c r="AZ5147" i="236"/>
  <c r="AZ5148" i="236"/>
  <c r="AZ5149" i="236"/>
  <c r="AZ5150" i="236"/>
  <c r="AZ5151" i="236"/>
  <c r="AZ5152" i="236"/>
  <c r="AZ5153" i="236"/>
  <c r="AZ5154" i="236"/>
  <c r="AZ5155" i="236"/>
  <c r="AZ5156" i="236"/>
  <c r="AZ5157" i="236"/>
  <c r="AZ5158" i="236"/>
  <c r="AZ5159" i="236"/>
  <c r="AZ5160" i="236"/>
  <c r="AZ5161" i="236"/>
  <c r="AZ5162" i="236"/>
  <c r="AZ5163" i="236"/>
  <c r="AZ5164" i="236"/>
  <c r="AZ5165" i="236"/>
  <c r="AZ5166" i="236"/>
  <c r="AZ5167" i="236"/>
  <c r="AZ5168" i="236"/>
  <c r="AZ5169" i="236"/>
  <c r="AZ5170" i="236"/>
  <c r="AZ5171" i="236"/>
  <c r="AZ5172" i="236"/>
  <c r="AZ5173" i="236"/>
  <c r="AZ5174" i="236"/>
  <c r="AZ5175" i="236"/>
  <c r="AZ5176" i="236"/>
  <c r="AZ5177" i="236"/>
  <c r="AZ5178" i="236"/>
  <c r="AZ5179" i="236"/>
  <c r="AZ5180" i="236"/>
  <c r="AZ5181" i="236"/>
  <c r="AZ5182" i="236"/>
  <c r="AZ5183" i="236"/>
  <c r="AZ5184" i="236"/>
  <c r="AZ5185" i="236"/>
  <c r="AZ5186" i="236"/>
  <c r="AZ5187" i="236"/>
  <c r="AZ5188" i="236"/>
  <c r="AZ5189" i="236"/>
  <c r="AZ5190" i="236"/>
  <c r="AZ5191" i="236"/>
  <c r="AZ5192" i="236"/>
  <c r="AZ5193" i="236"/>
  <c r="AZ5194" i="236"/>
  <c r="AZ5195" i="236"/>
  <c r="AZ5196" i="236"/>
  <c r="AZ5197" i="236"/>
  <c r="AZ5198" i="236"/>
  <c r="AZ5199" i="236"/>
  <c r="AZ5200" i="236"/>
  <c r="AZ5201" i="236"/>
  <c r="AZ5202" i="236"/>
  <c r="AZ5203" i="236"/>
  <c r="AZ5204" i="236"/>
  <c r="AZ5205" i="236"/>
  <c r="AZ5206" i="236"/>
  <c r="AZ5207" i="236"/>
  <c r="AZ5208" i="236"/>
  <c r="AZ5209" i="236"/>
  <c r="AZ5210" i="236"/>
  <c r="AZ5211" i="236"/>
  <c r="AZ5212" i="236"/>
  <c r="AZ5213" i="236"/>
  <c r="AZ5214" i="236"/>
  <c r="AZ5215" i="236"/>
  <c r="AZ5216" i="236"/>
  <c r="AZ5217" i="236"/>
  <c r="AZ5218" i="236"/>
  <c r="AZ5219" i="236"/>
  <c r="AZ5220" i="236"/>
  <c r="AZ5221" i="236"/>
  <c r="AZ5222" i="236"/>
  <c r="AZ5223" i="236"/>
  <c r="AZ5224" i="236"/>
  <c r="AZ5225" i="236"/>
  <c r="AZ5226" i="236"/>
  <c r="AZ5227" i="236"/>
  <c r="AZ5228" i="236"/>
  <c r="AZ5229" i="236"/>
  <c r="AZ5230" i="236"/>
  <c r="AZ5231" i="236"/>
  <c r="AZ5232" i="236"/>
  <c r="AZ5233" i="236"/>
  <c r="AZ5234" i="236"/>
  <c r="AZ5235" i="236"/>
  <c r="AZ5236" i="236"/>
  <c r="AZ5237" i="236"/>
  <c r="AZ5238" i="236"/>
  <c r="AZ5239" i="236"/>
  <c r="AZ5240" i="236"/>
  <c r="AZ5241" i="236"/>
  <c r="AZ5242" i="236"/>
  <c r="AZ5243" i="236"/>
  <c r="AZ5244" i="236"/>
  <c r="AZ5245" i="236"/>
  <c r="AZ5246" i="236"/>
  <c r="AZ5247" i="236"/>
  <c r="AZ5248" i="236"/>
  <c r="AZ5249" i="236"/>
  <c r="AZ5250" i="236"/>
  <c r="AZ5251" i="236"/>
  <c r="AZ5252" i="236"/>
  <c r="AZ5253" i="236"/>
  <c r="AZ5254" i="236"/>
  <c r="AZ5255" i="236"/>
  <c r="AZ5256" i="236"/>
  <c r="AZ5257" i="236"/>
  <c r="AZ5258" i="236"/>
  <c r="AZ5259" i="236"/>
  <c r="AZ5260" i="236"/>
  <c r="AZ5261" i="236"/>
  <c r="AZ5262" i="236"/>
  <c r="AZ5263" i="236"/>
  <c r="AZ5264" i="236"/>
  <c r="AZ5265" i="236"/>
  <c r="AZ5266" i="236"/>
  <c r="AZ5267" i="236"/>
  <c r="AZ5268" i="236"/>
  <c r="AZ5269" i="236"/>
  <c r="AZ5270" i="236"/>
  <c r="AZ5271" i="236"/>
  <c r="AZ5272" i="236"/>
  <c r="AZ5273" i="236"/>
  <c r="AZ5274" i="236"/>
  <c r="AZ5275" i="236"/>
  <c r="AZ5276" i="236"/>
  <c r="AZ5277" i="236"/>
  <c r="AZ5278" i="236"/>
  <c r="AZ5279" i="236"/>
  <c r="AZ5280" i="236"/>
  <c r="AZ5281" i="236"/>
  <c r="AZ5282" i="236"/>
  <c r="AZ5283" i="236"/>
  <c r="AZ5284" i="236"/>
  <c r="AZ5285" i="236"/>
  <c r="AZ5286" i="236"/>
  <c r="AZ5287" i="236"/>
  <c r="AZ5288" i="236"/>
  <c r="AZ5289" i="236"/>
  <c r="AZ5290" i="236"/>
  <c r="AZ5291" i="236"/>
  <c r="AZ5292" i="236"/>
  <c r="AZ5293" i="236"/>
  <c r="AZ5294" i="236"/>
  <c r="AZ5295" i="236"/>
  <c r="AZ5296" i="236"/>
  <c r="AZ5297" i="236"/>
  <c r="AZ5298" i="236"/>
  <c r="AZ5299" i="236"/>
  <c r="AZ5300" i="236"/>
  <c r="AZ5301" i="236"/>
  <c r="AZ5302" i="236"/>
  <c r="AZ5303" i="236"/>
  <c r="AZ5304" i="236"/>
  <c r="AZ5305" i="236"/>
  <c r="AZ5306" i="236"/>
  <c r="AZ5307" i="236"/>
  <c r="AZ5308" i="236"/>
  <c r="AZ5309" i="236"/>
  <c r="AZ5310" i="236"/>
  <c r="AZ5311" i="236"/>
  <c r="AZ5312" i="236"/>
  <c r="AZ5313" i="236"/>
  <c r="AZ5314" i="236"/>
  <c r="AZ5315" i="236"/>
  <c r="AZ5316" i="236"/>
  <c r="AZ5317" i="236"/>
  <c r="AZ5318" i="236"/>
  <c r="AZ5319" i="236"/>
  <c r="AZ5320" i="236"/>
  <c r="AZ5321" i="236"/>
  <c r="AZ5322" i="236"/>
  <c r="AZ5323" i="236"/>
  <c r="AZ5324" i="236"/>
  <c r="AZ5325" i="236"/>
  <c r="AZ5326" i="236"/>
  <c r="AZ5327" i="236"/>
  <c r="AZ5328" i="236"/>
  <c r="AZ5329" i="236"/>
  <c r="AZ5330" i="236"/>
  <c r="AZ5331" i="236"/>
  <c r="AZ5332" i="236"/>
  <c r="AZ5333" i="236"/>
  <c r="AZ5334" i="236"/>
  <c r="AZ5335" i="236"/>
  <c r="AZ5336" i="236"/>
  <c r="AZ5337" i="236"/>
  <c r="AZ5338" i="236"/>
  <c r="AZ5339" i="236"/>
  <c r="AZ5340" i="236"/>
  <c r="AZ5341" i="236"/>
  <c r="AZ5342" i="236"/>
  <c r="AZ5343" i="236"/>
  <c r="AZ5344" i="236"/>
  <c r="AZ5345" i="236"/>
  <c r="AZ5346" i="236"/>
  <c r="AZ5347" i="236"/>
  <c r="AZ5348" i="236"/>
  <c r="AZ5349" i="236"/>
  <c r="AZ5350" i="236"/>
  <c r="AZ5351" i="236"/>
  <c r="AZ5352" i="236"/>
  <c r="AZ5353" i="236"/>
  <c r="AZ5354" i="236"/>
  <c r="AZ5355" i="236"/>
  <c r="AZ5356" i="236"/>
  <c r="AZ5357" i="236"/>
  <c r="AZ5358" i="236"/>
  <c r="AZ5359" i="236"/>
  <c r="AZ5360" i="236"/>
  <c r="AZ5361" i="236"/>
  <c r="AZ5362" i="236"/>
  <c r="AZ5363" i="236"/>
  <c r="AZ5364" i="236"/>
  <c r="AZ5365" i="236"/>
  <c r="AZ5366" i="236"/>
  <c r="AZ5367" i="236"/>
  <c r="AZ5368" i="236"/>
  <c r="AZ5369" i="236"/>
  <c r="AZ5370" i="236"/>
  <c r="AZ5371" i="236"/>
  <c r="AZ5372" i="236"/>
  <c r="AZ5373" i="236"/>
  <c r="AZ5374" i="236"/>
  <c r="AZ5375" i="236"/>
  <c r="AZ5376" i="236"/>
  <c r="AZ5377" i="236"/>
  <c r="AZ5378" i="236"/>
  <c r="AZ5379" i="236"/>
  <c r="AZ5380" i="236"/>
  <c r="AZ5381" i="236"/>
  <c r="AZ5382" i="236"/>
  <c r="AZ5383" i="236"/>
  <c r="AZ5384" i="236"/>
  <c r="AZ5385" i="236"/>
  <c r="AZ5386" i="236"/>
  <c r="AZ5387" i="236"/>
  <c r="AZ5388" i="236"/>
  <c r="AZ5389" i="236"/>
  <c r="AZ5390" i="236"/>
  <c r="AZ5391" i="236"/>
  <c r="AZ5392" i="236"/>
  <c r="AZ5393" i="236"/>
  <c r="AZ5394" i="236"/>
  <c r="AZ5395" i="236"/>
  <c r="AZ5396" i="236"/>
  <c r="AZ5397" i="236"/>
  <c r="AZ5398" i="236"/>
  <c r="AZ5399" i="236"/>
  <c r="AZ5400" i="236"/>
  <c r="AZ5401" i="236"/>
  <c r="AZ5402" i="236"/>
  <c r="AZ5403" i="236"/>
  <c r="AZ5404" i="236"/>
  <c r="AZ5405" i="236"/>
  <c r="AZ5406" i="236"/>
  <c r="AZ5407" i="236"/>
  <c r="AZ5408" i="236"/>
  <c r="AZ5409" i="236"/>
  <c r="AZ5410" i="236"/>
  <c r="AZ5411" i="236"/>
  <c r="AZ5412" i="236"/>
  <c r="AZ5413" i="236"/>
  <c r="AZ5414" i="236"/>
  <c r="AZ5415" i="236"/>
  <c r="AZ5416" i="236"/>
  <c r="AZ5417" i="236"/>
  <c r="AZ5418" i="236"/>
  <c r="AZ5419" i="236"/>
  <c r="AZ5420" i="236"/>
  <c r="AZ5421" i="236"/>
  <c r="AZ5422" i="236"/>
  <c r="AZ5423" i="236"/>
  <c r="AZ5424" i="236"/>
  <c r="AZ5425" i="236"/>
  <c r="AZ5426" i="236"/>
  <c r="AZ5427" i="236"/>
  <c r="AZ5428" i="236"/>
  <c r="AZ5429" i="236"/>
  <c r="AZ5430" i="236"/>
  <c r="AZ5431" i="236"/>
  <c r="AZ5432" i="236"/>
  <c r="AZ5433" i="236"/>
  <c r="AZ5434" i="236"/>
  <c r="AZ5435" i="236"/>
  <c r="AZ5436" i="236"/>
  <c r="AZ5437" i="236"/>
  <c r="AZ5438" i="236"/>
  <c r="AZ5439" i="236"/>
  <c r="AZ5440" i="236"/>
  <c r="AZ5441" i="236"/>
  <c r="AZ5442" i="236"/>
  <c r="AZ5443" i="236"/>
  <c r="AZ5444" i="236"/>
  <c r="AZ5445" i="236"/>
  <c r="AZ5446" i="236"/>
  <c r="AZ5447" i="236"/>
  <c r="AZ5448" i="236"/>
  <c r="AZ5449" i="236"/>
  <c r="AZ5450" i="236"/>
  <c r="AZ5451" i="236"/>
  <c r="AZ5452" i="236"/>
  <c r="AZ5453" i="236"/>
  <c r="AZ5454" i="236"/>
  <c r="AZ5455" i="236"/>
  <c r="AZ5456" i="236"/>
  <c r="AZ5457" i="236"/>
  <c r="AZ5458" i="236"/>
  <c r="AZ5459" i="236"/>
  <c r="AZ5460" i="236"/>
  <c r="AZ5461" i="236"/>
  <c r="AZ5462" i="236"/>
  <c r="AZ5463" i="236"/>
  <c r="AZ5464" i="236"/>
  <c r="AZ5465" i="236"/>
  <c r="AZ5466" i="236"/>
  <c r="AZ5467" i="236"/>
  <c r="AZ5468" i="236"/>
  <c r="AZ5469" i="236"/>
  <c r="AZ5470" i="236"/>
  <c r="AZ5471" i="236"/>
  <c r="AZ5472" i="236"/>
  <c r="AZ5473" i="236"/>
  <c r="AZ5474" i="236"/>
  <c r="AZ5475" i="236"/>
  <c r="AZ5476" i="236"/>
  <c r="AZ5477" i="236"/>
  <c r="AZ5478" i="236"/>
  <c r="AZ5479" i="236"/>
  <c r="AZ5480" i="236"/>
  <c r="AZ5481" i="236"/>
  <c r="AZ5482" i="236"/>
  <c r="AZ5483" i="236"/>
  <c r="AZ5484" i="236"/>
  <c r="AZ5485" i="236"/>
  <c r="AZ5486" i="236"/>
  <c r="AZ5487" i="236"/>
  <c r="AZ5488" i="236"/>
  <c r="AZ5489" i="236"/>
  <c r="AZ5490" i="236"/>
  <c r="AZ5491" i="236"/>
  <c r="AZ5492" i="236"/>
  <c r="AZ5493" i="236"/>
  <c r="AZ5494" i="236"/>
  <c r="AZ5495" i="236"/>
  <c r="AZ5496" i="236"/>
  <c r="AZ5497" i="236"/>
  <c r="AZ5498" i="236"/>
  <c r="AZ5499" i="236"/>
  <c r="AZ5500" i="236"/>
  <c r="AZ5501" i="236"/>
  <c r="AZ5502" i="236"/>
  <c r="AZ5503" i="236"/>
  <c r="AZ5504" i="236"/>
  <c r="AZ5505" i="236"/>
  <c r="AZ5506" i="236"/>
  <c r="AZ5507" i="236"/>
  <c r="AZ5508" i="236"/>
  <c r="AZ5509" i="236"/>
  <c r="AZ5510" i="236"/>
  <c r="AZ5511" i="236"/>
  <c r="AZ5512" i="236"/>
  <c r="AZ5513" i="236"/>
  <c r="AZ5514" i="236"/>
  <c r="AZ5515" i="236"/>
  <c r="AZ5516" i="236"/>
  <c r="AZ5517" i="236"/>
  <c r="AZ5518" i="236"/>
  <c r="AZ5519" i="236"/>
  <c r="AZ5520" i="236"/>
  <c r="AZ5521" i="236"/>
  <c r="AZ5522" i="236"/>
  <c r="AZ5523" i="236"/>
  <c r="AZ5524" i="236"/>
  <c r="AZ5525" i="236"/>
  <c r="AZ5526" i="236"/>
  <c r="AZ5527" i="236"/>
  <c r="AZ5528" i="236"/>
  <c r="AZ5529" i="236"/>
  <c r="AZ5530" i="236"/>
  <c r="AZ5531" i="236"/>
  <c r="AZ5532" i="236"/>
  <c r="AZ5533" i="236"/>
  <c r="AZ5534" i="236"/>
  <c r="AZ5535" i="236"/>
  <c r="AZ5536" i="236"/>
  <c r="AZ5537" i="236"/>
  <c r="AZ5538" i="236"/>
  <c r="AZ5539" i="236"/>
  <c r="AZ5540" i="236"/>
  <c r="AZ5541" i="236"/>
  <c r="AZ5542" i="236"/>
  <c r="AZ5543" i="236"/>
  <c r="AZ5544" i="236"/>
  <c r="AZ5545" i="236"/>
  <c r="AZ5546" i="236"/>
  <c r="AZ5547" i="236"/>
  <c r="AZ5548" i="236"/>
  <c r="AZ5549" i="236"/>
  <c r="AZ5550" i="236"/>
  <c r="AZ5551" i="236"/>
  <c r="AZ5552" i="236"/>
  <c r="AZ5553" i="236"/>
  <c r="AZ5554" i="236"/>
  <c r="AZ5555" i="236"/>
  <c r="AZ5556" i="236"/>
  <c r="AZ5557" i="236"/>
  <c r="AZ5558" i="236"/>
  <c r="AZ5559" i="236"/>
  <c r="AZ5560" i="236"/>
  <c r="AZ5561" i="236"/>
  <c r="AZ5562" i="236"/>
  <c r="AZ5563" i="236"/>
  <c r="AZ5564" i="236"/>
  <c r="AZ5565" i="236"/>
  <c r="AZ5566" i="236"/>
  <c r="AZ5567" i="236"/>
  <c r="AZ5568" i="236"/>
  <c r="AZ5569" i="236"/>
  <c r="AZ5570" i="236"/>
  <c r="AZ5571" i="236"/>
  <c r="AZ5572" i="236"/>
  <c r="AZ5573" i="236"/>
  <c r="AZ5574" i="236"/>
  <c r="AZ5575" i="236"/>
  <c r="AZ5576" i="236"/>
  <c r="AZ5577" i="236"/>
  <c r="AZ5578" i="236"/>
  <c r="AZ5579" i="236"/>
  <c r="AZ5580" i="236"/>
  <c r="AZ5581" i="236"/>
  <c r="AZ5582" i="236"/>
  <c r="AZ5583" i="236"/>
  <c r="AZ5584" i="236"/>
  <c r="AZ5585" i="236"/>
  <c r="AZ5586" i="236"/>
  <c r="AZ5587" i="236"/>
  <c r="AZ5588" i="236"/>
  <c r="AZ5589" i="236"/>
  <c r="AZ5590" i="236"/>
  <c r="AZ5591" i="236"/>
  <c r="AZ5592" i="236"/>
  <c r="AZ5593" i="236"/>
  <c r="AZ5594" i="236"/>
  <c r="AZ5595" i="236"/>
  <c r="AZ5596" i="236"/>
  <c r="AZ5597" i="236"/>
  <c r="AZ5598" i="236"/>
  <c r="AZ5599" i="236"/>
  <c r="AZ5600" i="236"/>
  <c r="AZ5601" i="236"/>
  <c r="AZ5602" i="236"/>
  <c r="AZ5603" i="236"/>
  <c r="AZ5604" i="236"/>
  <c r="AZ5605" i="236"/>
  <c r="AZ5606" i="236"/>
  <c r="AZ5607" i="236"/>
  <c r="AZ5608" i="236"/>
  <c r="AZ5609" i="236"/>
  <c r="AZ5610" i="236"/>
  <c r="AZ5611" i="236"/>
  <c r="AZ5612" i="236"/>
  <c r="AZ5613" i="236"/>
  <c r="AZ5614" i="236"/>
  <c r="AZ5615" i="236"/>
  <c r="AZ5616" i="236"/>
  <c r="AZ5617" i="236"/>
  <c r="AZ5618" i="236"/>
  <c r="AZ5619" i="236"/>
  <c r="AZ5620" i="236"/>
  <c r="AZ5621" i="236"/>
  <c r="AZ5622" i="236"/>
  <c r="AZ5623" i="236"/>
  <c r="AZ5624" i="236"/>
  <c r="AZ5625" i="236"/>
  <c r="AZ5626" i="236"/>
  <c r="AZ5627" i="236"/>
  <c r="AZ5628" i="236"/>
  <c r="AZ5629" i="236"/>
  <c r="AZ5630" i="236"/>
  <c r="AZ5631" i="236"/>
  <c r="AZ5632" i="236"/>
  <c r="AZ5633" i="236"/>
  <c r="AZ5634" i="236"/>
  <c r="AZ5635" i="236"/>
  <c r="AZ5636" i="236"/>
  <c r="AZ5637" i="236"/>
  <c r="AZ5638" i="236"/>
  <c r="AZ5639" i="236"/>
  <c r="AZ5640" i="236"/>
  <c r="AZ5641" i="236"/>
  <c r="AZ5642" i="236"/>
  <c r="AZ5643" i="236"/>
  <c r="AZ5644" i="236"/>
  <c r="AZ5645" i="236"/>
  <c r="AZ5646" i="236"/>
  <c r="AZ5647" i="236"/>
  <c r="AZ5648" i="236"/>
  <c r="AZ5649" i="236"/>
  <c r="AZ5650" i="236"/>
  <c r="AZ5651" i="236"/>
  <c r="AZ5652" i="236"/>
  <c r="AZ5653" i="236"/>
  <c r="AZ5654" i="236"/>
  <c r="AZ5655" i="236"/>
  <c r="AZ5656" i="236"/>
  <c r="AZ5657" i="236"/>
  <c r="AZ5658" i="236"/>
  <c r="AZ5659" i="236"/>
  <c r="AZ5660" i="236"/>
  <c r="AZ5661" i="236"/>
  <c r="AZ5662" i="236"/>
  <c r="AZ5663" i="236"/>
  <c r="AZ5664" i="236"/>
  <c r="AZ5665" i="236"/>
  <c r="AZ5666" i="236"/>
  <c r="AZ5667" i="236"/>
  <c r="AZ5668" i="236"/>
  <c r="AZ5669" i="236"/>
  <c r="AZ5670" i="236"/>
  <c r="AZ5671" i="236"/>
  <c r="AZ5672" i="236"/>
  <c r="AZ5673" i="236"/>
  <c r="AZ5674" i="236"/>
  <c r="AZ5675" i="236"/>
  <c r="AZ5676" i="236"/>
  <c r="AZ5677" i="236"/>
  <c r="AZ5678" i="236"/>
  <c r="AZ5679" i="236"/>
  <c r="AZ5680" i="236"/>
  <c r="AZ5681" i="236"/>
  <c r="AZ5682" i="236"/>
  <c r="AZ5683" i="236"/>
  <c r="AZ5684" i="236"/>
  <c r="AZ5685" i="236"/>
  <c r="AZ5686" i="236"/>
  <c r="AZ5687" i="236"/>
  <c r="AZ5688" i="236"/>
  <c r="AZ5689" i="236"/>
  <c r="AZ5690" i="236"/>
  <c r="AZ5691" i="236"/>
  <c r="AZ5692" i="236"/>
  <c r="AZ5693" i="236"/>
  <c r="AZ5694" i="236"/>
  <c r="AZ5695" i="236"/>
  <c r="AZ5696" i="236"/>
  <c r="AZ5697" i="236"/>
  <c r="AZ5698" i="236"/>
  <c r="AZ5699" i="236"/>
  <c r="AZ5700" i="236"/>
  <c r="AZ5701" i="236"/>
  <c r="AZ5702" i="236"/>
  <c r="AZ5703" i="236"/>
  <c r="AZ5704" i="236"/>
  <c r="AZ5705" i="236"/>
  <c r="AZ5706" i="236"/>
  <c r="AZ5707" i="236"/>
  <c r="AZ5708" i="236"/>
  <c r="AZ5709" i="236"/>
  <c r="AZ5710" i="236"/>
  <c r="AZ5711" i="236"/>
  <c r="AZ5712" i="236"/>
  <c r="AZ5713" i="236"/>
  <c r="AZ5714" i="236"/>
  <c r="AZ5715" i="236"/>
  <c r="AZ5716" i="236"/>
  <c r="AZ5717" i="236"/>
  <c r="AZ5718" i="236"/>
  <c r="AZ5719" i="236"/>
  <c r="AZ5720" i="236"/>
  <c r="AZ5721" i="236"/>
  <c r="AZ5722" i="236"/>
  <c r="AZ5723" i="236"/>
  <c r="AZ5724" i="236"/>
  <c r="AZ5725" i="236"/>
  <c r="AZ5726" i="236"/>
  <c r="AZ5727" i="236"/>
  <c r="AZ5728" i="236"/>
  <c r="AZ5729" i="236"/>
  <c r="AZ5730" i="236"/>
  <c r="AZ5731" i="236"/>
  <c r="AZ5732" i="236"/>
  <c r="AZ5733" i="236"/>
  <c r="AZ5734" i="236"/>
  <c r="AZ5735" i="236"/>
  <c r="AZ5736" i="236"/>
  <c r="AZ5737" i="236"/>
  <c r="AZ5738" i="236"/>
  <c r="AZ5739" i="236"/>
  <c r="AZ5740" i="236"/>
  <c r="AZ5741" i="236"/>
  <c r="AZ5742" i="236"/>
  <c r="AZ5743" i="236"/>
  <c r="AZ5744" i="236"/>
  <c r="AZ5745" i="236"/>
  <c r="AZ5746" i="236"/>
  <c r="AZ5747" i="236"/>
  <c r="AZ5748" i="236"/>
  <c r="AZ5749" i="236"/>
  <c r="AZ5750" i="236"/>
  <c r="AZ5751" i="236"/>
  <c r="AZ5752" i="236"/>
  <c r="AZ5753" i="236"/>
  <c r="AZ5754" i="236"/>
  <c r="AZ5755" i="236"/>
  <c r="AZ5756" i="236"/>
  <c r="AZ5757" i="236"/>
  <c r="AZ5758" i="236"/>
  <c r="AZ5759" i="236"/>
  <c r="AZ5760" i="236"/>
  <c r="AZ5761" i="236"/>
  <c r="AZ5762" i="236"/>
  <c r="AZ5763" i="236"/>
  <c r="AZ5764" i="236"/>
  <c r="AZ5765" i="236"/>
  <c r="AZ5766" i="236"/>
  <c r="AZ5767" i="236"/>
  <c r="AZ5768" i="236"/>
  <c r="AZ5769" i="236"/>
  <c r="AZ5770" i="236"/>
  <c r="AZ5771" i="236"/>
  <c r="AZ5772" i="236"/>
  <c r="AZ5773" i="236"/>
  <c r="AZ5774" i="236"/>
  <c r="AZ5775" i="236"/>
  <c r="AZ5776" i="236"/>
  <c r="AZ5777" i="236"/>
  <c r="AZ5778" i="236"/>
  <c r="AZ5779" i="236"/>
  <c r="AZ5780" i="236"/>
  <c r="AZ5781" i="236"/>
  <c r="AZ5782" i="236"/>
  <c r="AZ5783" i="236"/>
  <c r="AZ5784" i="236"/>
  <c r="AZ5785" i="236"/>
  <c r="AZ5786" i="236"/>
  <c r="AZ5787" i="236"/>
  <c r="AZ5788" i="236"/>
  <c r="AZ5789" i="236"/>
  <c r="AZ5790" i="236"/>
  <c r="AZ5791" i="236"/>
  <c r="AZ5792" i="236"/>
  <c r="AZ5793" i="236"/>
  <c r="AZ5794" i="236"/>
  <c r="AZ5795" i="236"/>
  <c r="AZ5796" i="236"/>
  <c r="AZ5797" i="236"/>
  <c r="AZ5798" i="236"/>
  <c r="AZ5799" i="236"/>
  <c r="AZ5800" i="236"/>
  <c r="AZ5801" i="236"/>
  <c r="AZ5802" i="236"/>
  <c r="AZ5803" i="236"/>
  <c r="AZ5804" i="236"/>
  <c r="AZ5805" i="236"/>
  <c r="AZ5806" i="236"/>
  <c r="AZ5807" i="236"/>
  <c r="AZ5808" i="236"/>
  <c r="AZ5809" i="236"/>
  <c r="AZ5810" i="236"/>
  <c r="AZ5811" i="236"/>
  <c r="AZ5812" i="236"/>
  <c r="AZ5813" i="236"/>
  <c r="AZ5814" i="236"/>
  <c r="AZ5815" i="236"/>
  <c r="AZ5816" i="236"/>
  <c r="AZ5817" i="236"/>
  <c r="AZ5818" i="236"/>
  <c r="AZ5819" i="236"/>
  <c r="AZ5820" i="236"/>
  <c r="AZ5821" i="236"/>
  <c r="AZ5822" i="236"/>
  <c r="AZ5823" i="236"/>
  <c r="AZ5824" i="236"/>
  <c r="AZ5825" i="236"/>
  <c r="AZ5826" i="236"/>
  <c r="AZ5827" i="236"/>
  <c r="AZ5828" i="236"/>
  <c r="AZ5829" i="236"/>
  <c r="AZ5830" i="236"/>
  <c r="AZ5831" i="236"/>
  <c r="AZ5832" i="236"/>
  <c r="AZ5833" i="236"/>
  <c r="AZ5834" i="236"/>
  <c r="AZ5835" i="236"/>
  <c r="AZ5836" i="236"/>
  <c r="AZ5837" i="236"/>
  <c r="AZ5838" i="236"/>
  <c r="AZ5839" i="236"/>
  <c r="AZ5840" i="236"/>
  <c r="AZ5841" i="236"/>
  <c r="AZ5842" i="236"/>
  <c r="AZ5843" i="236"/>
  <c r="AZ5844" i="236"/>
  <c r="AZ5845" i="236"/>
  <c r="AZ5846" i="236"/>
  <c r="AZ5847" i="236"/>
  <c r="AZ5848" i="236"/>
  <c r="AZ5849" i="236"/>
  <c r="AZ5850" i="236"/>
  <c r="AZ5851" i="236"/>
  <c r="AZ5852" i="236"/>
  <c r="AZ5853" i="236"/>
  <c r="AZ5854" i="236"/>
  <c r="AZ5855" i="236"/>
  <c r="AZ5856" i="236"/>
  <c r="AZ5857" i="236"/>
  <c r="AZ5858" i="236"/>
  <c r="AZ5859" i="236"/>
  <c r="AZ5860" i="236"/>
  <c r="AZ5861" i="236"/>
  <c r="AZ5862" i="236"/>
  <c r="AZ5863" i="236"/>
  <c r="AZ5864" i="236"/>
  <c r="AZ5865" i="236"/>
  <c r="AZ5866" i="236"/>
  <c r="AZ5867" i="236"/>
  <c r="AZ5868" i="236"/>
  <c r="AZ5869" i="236"/>
  <c r="AZ5870" i="236"/>
  <c r="AZ5871" i="236"/>
  <c r="AZ5872" i="236"/>
  <c r="AZ5873" i="236"/>
  <c r="AZ5874" i="236"/>
  <c r="AZ5875" i="236"/>
  <c r="AZ5876" i="236"/>
  <c r="AZ5877" i="236"/>
  <c r="AZ5878" i="236"/>
  <c r="AZ5879" i="236"/>
  <c r="AZ5880" i="236"/>
  <c r="AZ5881" i="236"/>
  <c r="AZ5882" i="236"/>
  <c r="AZ5883" i="236"/>
  <c r="AZ5884" i="236"/>
  <c r="AZ5885" i="236"/>
  <c r="AZ5886" i="236"/>
  <c r="AZ5887" i="236"/>
  <c r="AZ5888" i="236"/>
  <c r="AZ5889" i="236"/>
  <c r="AZ5890" i="236"/>
  <c r="AZ5891" i="236"/>
  <c r="AZ5892" i="236"/>
  <c r="AZ5893" i="236"/>
  <c r="AZ5894" i="236"/>
  <c r="AZ5895" i="236"/>
  <c r="AZ5896" i="236"/>
  <c r="AZ5897" i="236"/>
  <c r="AZ5898" i="236"/>
  <c r="AZ5899" i="236"/>
  <c r="AZ5900" i="236"/>
  <c r="AZ5901" i="236"/>
  <c r="AZ5902" i="236"/>
  <c r="AZ5903" i="236"/>
  <c r="AZ5904" i="236"/>
  <c r="AZ5905" i="236"/>
  <c r="AZ5906" i="236"/>
  <c r="AZ5907" i="236"/>
  <c r="AZ5908" i="236"/>
  <c r="AZ5909" i="236"/>
  <c r="AZ5910" i="236"/>
  <c r="AZ5911" i="236"/>
  <c r="AZ5912" i="236"/>
  <c r="AZ5913" i="236"/>
  <c r="AZ5914" i="236"/>
  <c r="AZ5915" i="236"/>
  <c r="AZ5916" i="236"/>
  <c r="AZ5917" i="236"/>
  <c r="AZ5918" i="236"/>
  <c r="AZ5919" i="236"/>
  <c r="AZ5920" i="236"/>
  <c r="AZ5921" i="236"/>
  <c r="AZ5922" i="236"/>
  <c r="AZ5923" i="236"/>
  <c r="AZ5924" i="236"/>
  <c r="AZ5925" i="236"/>
  <c r="AZ5926" i="236"/>
  <c r="AZ5927" i="236"/>
  <c r="AZ5928" i="236"/>
  <c r="AZ5929" i="236"/>
  <c r="AZ5930" i="236"/>
  <c r="AZ5931" i="236"/>
  <c r="AZ5932" i="236"/>
  <c r="AZ5933" i="236"/>
  <c r="AZ5934" i="236"/>
  <c r="AZ5935" i="236"/>
  <c r="AZ5936" i="236"/>
  <c r="AZ5937" i="236"/>
  <c r="AZ5938" i="236"/>
  <c r="AZ5939" i="236"/>
  <c r="AZ5940" i="236"/>
  <c r="AZ5941" i="236"/>
  <c r="AZ5942" i="236"/>
  <c r="AZ5943" i="236"/>
  <c r="AZ5944" i="236"/>
  <c r="AZ5945" i="236"/>
  <c r="AZ5946" i="236"/>
  <c r="AZ5947" i="236"/>
  <c r="AZ5948" i="236"/>
  <c r="AZ5949" i="236"/>
  <c r="AZ5950" i="236"/>
  <c r="AZ5951" i="236"/>
  <c r="AZ5952" i="236"/>
  <c r="AZ5953" i="236"/>
  <c r="AZ5954" i="236"/>
  <c r="AZ5955" i="236"/>
  <c r="AZ5956" i="236"/>
  <c r="AZ5957" i="236"/>
  <c r="AZ5958" i="236"/>
  <c r="AZ5959" i="236"/>
  <c r="AZ5960" i="236"/>
  <c r="AZ5961" i="236"/>
  <c r="AZ5962" i="236"/>
  <c r="AZ5963" i="236"/>
  <c r="AZ5964" i="236"/>
  <c r="AZ5965" i="236"/>
  <c r="AZ5966" i="236"/>
  <c r="AZ5967" i="236"/>
  <c r="AZ5968" i="236"/>
  <c r="AZ5969" i="236"/>
  <c r="AZ5970" i="236"/>
  <c r="AZ5971" i="236"/>
  <c r="AZ5972" i="236"/>
  <c r="AZ5973" i="236"/>
  <c r="AZ5974" i="236"/>
  <c r="AZ5975" i="236"/>
  <c r="AZ5976" i="236"/>
  <c r="AZ5977" i="236"/>
  <c r="AZ5978" i="236"/>
  <c r="AZ5979" i="236"/>
  <c r="AZ5980" i="236"/>
  <c r="AZ5981" i="236"/>
  <c r="AZ5982" i="236"/>
  <c r="AZ5983" i="236"/>
  <c r="AZ5984" i="236"/>
  <c r="AZ5985" i="236"/>
  <c r="AZ5986" i="236"/>
  <c r="AZ5987" i="236"/>
  <c r="AZ5988" i="236"/>
  <c r="AZ5989" i="236"/>
  <c r="AZ5990" i="236"/>
  <c r="AZ5991" i="236"/>
  <c r="AZ5992" i="236"/>
  <c r="AZ5993" i="236"/>
  <c r="AZ5994" i="236"/>
  <c r="AZ5995" i="236"/>
  <c r="AZ5996" i="236"/>
  <c r="AZ5997" i="236"/>
  <c r="AZ5998" i="236"/>
  <c r="AZ5999" i="236"/>
  <c r="AZ6000" i="236"/>
  <c r="AZ6001" i="236"/>
  <c r="AZ6002" i="236"/>
  <c r="AZ6003" i="236"/>
  <c r="AZ6004" i="236"/>
  <c r="AZ6005" i="236"/>
  <c r="AZ6006" i="236"/>
  <c r="AZ6007" i="236"/>
  <c r="AZ6008" i="236"/>
  <c r="AZ6009" i="236"/>
  <c r="AZ6010" i="236"/>
  <c r="AZ6011" i="236"/>
  <c r="AZ6012" i="236"/>
  <c r="AZ6013" i="236"/>
  <c r="AZ6014" i="236"/>
  <c r="AZ6015" i="236"/>
  <c r="AZ6016" i="236"/>
  <c r="AZ6017" i="236"/>
  <c r="AZ6018" i="236"/>
  <c r="AZ6019" i="236"/>
  <c r="AZ6020" i="236"/>
  <c r="AZ6021" i="236"/>
  <c r="AZ6022" i="236"/>
  <c r="AZ6023" i="236"/>
  <c r="AZ6024" i="236"/>
  <c r="AZ6025" i="236"/>
  <c r="AZ6026" i="236"/>
  <c r="AZ6027" i="236"/>
  <c r="AZ6028" i="236"/>
  <c r="AZ6029" i="236"/>
  <c r="AZ6030" i="236"/>
  <c r="AZ6031" i="236"/>
  <c r="AZ6032" i="236"/>
  <c r="AZ6033" i="236"/>
  <c r="AZ6034" i="236"/>
  <c r="AZ6035" i="236"/>
  <c r="AZ6036" i="236"/>
  <c r="AZ6037" i="236"/>
  <c r="AZ6038" i="236"/>
  <c r="AZ6039" i="236"/>
  <c r="AZ6040" i="236"/>
  <c r="AZ6041" i="236"/>
  <c r="AZ6042" i="236"/>
  <c r="AZ6043" i="236"/>
  <c r="AZ6044" i="236"/>
  <c r="AZ6045" i="236"/>
  <c r="AZ6046" i="236"/>
  <c r="AZ6047" i="236"/>
  <c r="AZ6048" i="236"/>
  <c r="AZ6049" i="236"/>
  <c r="AZ6050" i="236"/>
  <c r="AZ6051" i="236"/>
  <c r="AZ6052" i="236"/>
  <c r="AZ6053" i="236"/>
  <c r="AZ6054" i="236"/>
  <c r="AZ6055" i="236"/>
  <c r="AZ6056" i="236"/>
  <c r="AZ6057" i="236"/>
  <c r="AZ6058" i="236"/>
  <c r="AZ6059" i="236"/>
  <c r="AZ6060" i="236"/>
  <c r="AZ6061" i="236"/>
  <c r="AZ6062" i="236"/>
  <c r="AZ6063" i="236"/>
  <c r="AZ6064" i="236"/>
  <c r="AZ6065" i="236"/>
  <c r="AZ6066" i="236"/>
  <c r="AZ6067" i="236"/>
  <c r="AZ6068" i="236"/>
  <c r="AZ6069" i="236"/>
  <c r="AZ6070" i="236"/>
  <c r="AZ6071" i="236"/>
  <c r="AZ6072" i="236"/>
  <c r="AZ6073" i="236"/>
  <c r="AZ6074" i="236"/>
  <c r="AZ6075" i="236"/>
  <c r="AZ6076" i="236"/>
  <c r="AZ6077" i="236"/>
  <c r="AZ6078" i="236"/>
  <c r="AZ6079" i="236"/>
  <c r="AZ6080" i="236"/>
  <c r="AZ6081" i="236"/>
  <c r="AZ6082" i="236"/>
  <c r="AZ6083" i="236"/>
  <c r="AZ6084" i="236"/>
  <c r="AZ6085" i="236"/>
  <c r="AZ6086" i="236"/>
  <c r="AZ6087" i="236"/>
  <c r="AZ6088" i="236"/>
  <c r="AZ6089" i="236"/>
  <c r="AZ6090" i="236"/>
  <c r="AZ6091" i="236"/>
  <c r="AZ6092" i="236"/>
  <c r="AZ6093" i="236"/>
  <c r="AZ6094" i="236"/>
  <c r="AZ6095" i="236"/>
  <c r="AZ6096" i="236"/>
  <c r="AZ6097" i="236"/>
  <c r="AZ6098" i="236"/>
  <c r="AZ6099" i="236"/>
  <c r="AZ6100" i="236"/>
  <c r="AZ6101" i="236"/>
  <c r="AZ6102" i="236"/>
  <c r="AZ6103" i="236"/>
  <c r="AZ6104" i="236"/>
  <c r="AZ6105" i="236"/>
  <c r="AZ6106" i="236"/>
  <c r="AZ6107" i="236"/>
  <c r="AZ6108" i="236"/>
  <c r="AZ6109" i="236"/>
  <c r="AZ6110" i="236"/>
  <c r="AZ6111" i="236"/>
  <c r="AZ6112" i="236"/>
  <c r="AZ6113" i="236"/>
  <c r="AZ6114" i="236"/>
  <c r="AZ6115" i="236"/>
  <c r="AZ6116" i="236"/>
  <c r="AZ6117" i="236"/>
  <c r="AZ6118" i="236"/>
  <c r="AZ6119" i="236"/>
  <c r="AZ6120" i="236"/>
  <c r="AZ6121" i="236"/>
  <c r="AZ6122" i="236"/>
  <c r="AZ6123" i="236"/>
  <c r="AZ6124" i="236"/>
  <c r="AZ6125" i="236"/>
  <c r="AZ6126" i="236"/>
  <c r="AZ6127" i="236"/>
  <c r="AZ6128" i="236"/>
  <c r="AZ6129" i="236"/>
  <c r="AZ6130" i="236"/>
  <c r="AZ6131" i="236"/>
  <c r="AZ6132" i="236"/>
  <c r="AZ6133" i="236"/>
  <c r="AZ6134" i="236"/>
  <c r="AZ6135" i="236"/>
  <c r="AZ6136" i="236"/>
  <c r="AZ6137" i="236"/>
  <c r="AZ6138" i="236"/>
  <c r="AZ6139" i="236"/>
  <c r="AZ6140" i="236"/>
  <c r="AZ6141" i="236"/>
  <c r="AZ6142" i="236"/>
  <c r="AZ6143" i="236"/>
  <c r="AZ6144" i="236"/>
  <c r="AZ6145" i="236"/>
  <c r="AZ6146" i="236"/>
  <c r="AZ6147" i="236"/>
  <c r="AZ6148" i="236"/>
  <c r="AZ6149" i="236"/>
  <c r="AZ6150" i="236"/>
  <c r="AZ6151" i="236"/>
  <c r="AZ6152" i="236"/>
  <c r="AZ6153" i="236"/>
  <c r="AZ6154" i="236"/>
  <c r="AZ6155" i="236"/>
  <c r="AZ6156" i="236"/>
  <c r="AZ6157" i="236"/>
  <c r="AZ6158" i="236"/>
  <c r="AZ6159" i="236"/>
  <c r="AZ6160" i="236"/>
  <c r="AZ6161" i="236"/>
  <c r="AZ6162" i="236"/>
  <c r="AZ6163" i="236"/>
  <c r="AZ6164" i="236"/>
  <c r="AZ6165" i="236"/>
  <c r="AZ6166" i="236"/>
  <c r="AZ6167" i="236"/>
  <c r="AZ6168" i="236"/>
  <c r="AZ6169" i="236"/>
  <c r="AZ6170" i="236"/>
  <c r="AZ6171" i="236"/>
  <c r="AZ6172" i="236"/>
  <c r="AZ6173" i="236"/>
  <c r="AZ6174" i="236"/>
  <c r="AZ6175" i="236"/>
  <c r="AZ6176" i="236"/>
  <c r="AZ6177" i="236"/>
  <c r="AZ6178" i="236"/>
  <c r="AZ6179" i="236"/>
  <c r="AZ6180" i="236"/>
  <c r="AZ6181" i="236"/>
  <c r="AZ6182" i="236"/>
  <c r="AZ6183" i="236"/>
  <c r="AZ6184" i="236"/>
  <c r="AZ6185" i="236"/>
  <c r="AZ6186" i="236"/>
  <c r="AZ6187" i="236"/>
  <c r="AZ6188" i="236"/>
  <c r="AZ6189" i="236"/>
  <c r="AZ6190" i="236"/>
  <c r="AZ6191" i="236"/>
  <c r="AZ6192" i="236"/>
  <c r="AZ6193" i="236"/>
  <c r="AZ6194" i="236"/>
  <c r="AZ6195" i="236"/>
  <c r="AZ6196" i="236"/>
  <c r="AZ6197" i="236"/>
  <c r="AZ6198" i="236"/>
  <c r="AZ6199" i="236"/>
  <c r="AZ6200" i="236"/>
  <c r="AZ6201" i="236"/>
  <c r="AZ6202" i="236"/>
  <c r="AZ6203" i="236"/>
  <c r="AZ6204" i="236"/>
  <c r="AZ6205" i="236"/>
  <c r="AZ6206" i="236"/>
  <c r="AZ6207" i="236"/>
  <c r="AZ6208" i="236"/>
  <c r="AZ6209" i="236"/>
  <c r="AZ6210" i="236"/>
  <c r="AZ6211" i="236"/>
  <c r="AZ6212" i="236"/>
  <c r="AZ6213" i="236"/>
  <c r="AZ6214" i="236"/>
  <c r="AZ6215" i="236"/>
  <c r="AZ6216" i="236"/>
  <c r="AZ6217" i="236"/>
  <c r="AZ6218" i="236"/>
  <c r="AZ6219" i="236"/>
  <c r="AZ6220" i="236"/>
  <c r="AZ6221" i="236"/>
  <c r="AZ6222" i="236"/>
  <c r="AZ6223" i="236"/>
  <c r="AZ6224" i="236"/>
  <c r="AZ6225" i="236"/>
  <c r="AZ6226" i="236"/>
  <c r="AZ6227" i="236"/>
  <c r="AZ6228" i="236"/>
  <c r="AZ6229" i="236"/>
  <c r="AZ6230" i="236"/>
  <c r="AZ6231" i="236"/>
  <c r="AZ6232" i="236"/>
  <c r="AZ6233" i="236"/>
  <c r="AZ6234" i="236"/>
  <c r="AZ6235" i="236"/>
  <c r="AZ6236" i="236"/>
  <c r="AZ6237" i="236"/>
  <c r="AZ6238" i="236"/>
  <c r="AZ6239" i="236"/>
  <c r="AZ6240" i="236"/>
  <c r="AZ6241" i="236"/>
  <c r="AZ6242" i="236"/>
  <c r="AZ6243" i="236"/>
  <c r="AZ6244" i="236"/>
  <c r="AZ6245" i="236"/>
  <c r="AZ6246" i="236"/>
  <c r="AZ6247" i="236"/>
  <c r="AZ6248" i="236"/>
  <c r="AZ6249" i="236"/>
  <c r="AZ6250" i="236"/>
  <c r="AZ6251" i="236"/>
  <c r="AZ6252" i="236"/>
  <c r="AZ6253" i="236"/>
  <c r="AZ6254" i="236"/>
  <c r="AZ6255" i="236"/>
  <c r="AZ6256" i="236"/>
  <c r="AZ4" i="236"/>
  <c r="BE2" i="236"/>
  <c r="BC2" i="236"/>
  <c r="BA2" i="236"/>
  <c r="AY2" i="236"/>
  <c r="AW2" i="236"/>
  <c r="BD2" i="236"/>
  <c r="AX5" i="236"/>
  <c r="AX6" i="236"/>
  <c r="AX7" i="236"/>
  <c r="AX8" i="236"/>
  <c r="AX9" i="236"/>
  <c r="AX10" i="236"/>
  <c r="AX11" i="236"/>
  <c r="AX12" i="236"/>
  <c r="AX13" i="236"/>
  <c r="AX14" i="236"/>
  <c r="AX15" i="236"/>
  <c r="AX16" i="236"/>
  <c r="AX17" i="236"/>
  <c r="AX18" i="236"/>
  <c r="AX19" i="236"/>
  <c r="AX20" i="236"/>
  <c r="AX21" i="236"/>
  <c r="AX22" i="236"/>
  <c r="AX23" i="236"/>
  <c r="AX24" i="236"/>
  <c r="AX25" i="236"/>
  <c r="AX26" i="236"/>
  <c r="AX27" i="236"/>
  <c r="AX28" i="236"/>
  <c r="AX29" i="236"/>
  <c r="AX30" i="236"/>
  <c r="AX31" i="236"/>
  <c r="AX32" i="236"/>
  <c r="AX33" i="236"/>
  <c r="AX34" i="236"/>
  <c r="AX35" i="236"/>
  <c r="AX36" i="236"/>
  <c r="AX37" i="236"/>
  <c r="AX38" i="236"/>
  <c r="AX39" i="236"/>
  <c r="AX40" i="236"/>
  <c r="AX41" i="236"/>
  <c r="AX42" i="236"/>
  <c r="AX43" i="236"/>
  <c r="AX44" i="236"/>
  <c r="AX45" i="236"/>
  <c r="AX46" i="236"/>
  <c r="AX47" i="236"/>
  <c r="AX48" i="236"/>
  <c r="AX49" i="236"/>
  <c r="AX50" i="236"/>
  <c r="AX51" i="236"/>
  <c r="AX52" i="236"/>
  <c r="AX53" i="236"/>
  <c r="AX54" i="236"/>
  <c r="AX55" i="236"/>
  <c r="AX56" i="236"/>
  <c r="AX57" i="236"/>
  <c r="AX58" i="236"/>
  <c r="AX59" i="236"/>
  <c r="AX60" i="236"/>
  <c r="AX61" i="236"/>
  <c r="AX62" i="236"/>
  <c r="AX63" i="236"/>
  <c r="AX64" i="236"/>
  <c r="AX65" i="236"/>
  <c r="AX66" i="236"/>
  <c r="AX67" i="236"/>
  <c r="AX68" i="236"/>
  <c r="AX69" i="236"/>
  <c r="AX70" i="236"/>
  <c r="AX71" i="236"/>
  <c r="AX72" i="236"/>
  <c r="AX73" i="236"/>
  <c r="AX74" i="236"/>
  <c r="AX75" i="236"/>
  <c r="AX76" i="236"/>
  <c r="AX77" i="236"/>
  <c r="AX78" i="236"/>
  <c r="AX79" i="236"/>
  <c r="AX80" i="236"/>
  <c r="AX81" i="236"/>
  <c r="AX82" i="236"/>
  <c r="AX83" i="236"/>
  <c r="AX84" i="236"/>
  <c r="AX85" i="236"/>
  <c r="AX86" i="236"/>
  <c r="AX87" i="236"/>
  <c r="AX88" i="236"/>
  <c r="AX89" i="236"/>
  <c r="AX90" i="236"/>
  <c r="AX91" i="236"/>
  <c r="AX92" i="236"/>
  <c r="AX93" i="236"/>
  <c r="AX94" i="236"/>
  <c r="AX95" i="236"/>
  <c r="AX96" i="236"/>
  <c r="AX97" i="236"/>
  <c r="AX98" i="236"/>
  <c r="AX99" i="236"/>
  <c r="AX100" i="236"/>
  <c r="AX101" i="236"/>
  <c r="AX102" i="236"/>
  <c r="AX103" i="236"/>
  <c r="AX104" i="236"/>
  <c r="AX105" i="236"/>
  <c r="AX106" i="236"/>
  <c r="AX107" i="236"/>
  <c r="AX108" i="236"/>
  <c r="AX109" i="236"/>
  <c r="AX110" i="236"/>
  <c r="AX111" i="236"/>
  <c r="AX112" i="236"/>
  <c r="AX113" i="236"/>
  <c r="AX114" i="236"/>
  <c r="AX115" i="236"/>
  <c r="AX116" i="236"/>
  <c r="AX117" i="236"/>
  <c r="AX118" i="236"/>
  <c r="AX119" i="236"/>
  <c r="AX120" i="236"/>
  <c r="AX121" i="236"/>
  <c r="AX122" i="236"/>
  <c r="AX123" i="236"/>
  <c r="AX124" i="236"/>
  <c r="AX125" i="236"/>
  <c r="AX126" i="236"/>
  <c r="AX127" i="236"/>
  <c r="AX128" i="236"/>
  <c r="AX129" i="236"/>
  <c r="AX130" i="236"/>
  <c r="AX131" i="236"/>
  <c r="AX132" i="236"/>
  <c r="AX133" i="236"/>
  <c r="AX134" i="236"/>
  <c r="AX135" i="236"/>
  <c r="AX136" i="236"/>
  <c r="AX137" i="236"/>
  <c r="AX138" i="236"/>
  <c r="AX139" i="236"/>
  <c r="AX140" i="236"/>
  <c r="AX141" i="236"/>
  <c r="AX142" i="236"/>
  <c r="AX143" i="236"/>
  <c r="AX144" i="236"/>
  <c r="AX145" i="236"/>
  <c r="AX146" i="236"/>
  <c r="AX147" i="236"/>
  <c r="AX148" i="236"/>
  <c r="AX149" i="236"/>
  <c r="AX150" i="236"/>
  <c r="AX151" i="236"/>
  <c r="AX152" i="236"/>
  <c r="AX153" i="236"/>
  <c r="AX154" i="236"/>
  <c r="AX155" i="236"/>
  <c r="AX156" i="236"/>
  <c r="AX157" i="236"/>
  <c r="AX158" i="236"/>
  <c r="AX159" i="236"/>
  <c r="AX160" i="236"/>
  <c r="AX161" i="236"/>
  <c r="AX162" i="236"/>
  <c r="AX163" i="236"/>
  <c r="AX164" i="236"/>
  <c r="AX165" i="236"/>
  <c r="AX166" i="236"/>
  <c r="AX167" i="236"/>
  <c r="AX168" i="236"/>
  <c r="AX169" i="236"/>
  <c r="AX170" i="236"/>
  <c r="AX171" i="236"/>
  <c r="AX172" i="236"/>
  <c r="AX173" i="236"/>
  <c r="AX174" i="236"/>
  <c r="AX175" i="236"/>
  <c r="AX176" i="236"/>
  <c r="AX177" i="236"/>
  <c r="AX178" i="236"/>
  <c r="AX179" i="236"/>
  <c r="AX180" i="236"/>
  <c r="AX181" i="236"/>
  <c r="AX182" i="236"/>
  <c r="AX183" i="236"/>
  <c r="AX184" i="236"/>
  <c r="AX185" i="236"/>
  <c r="AX186" i="236"/>
  <c r="AX187" i="236"/>
  <c r="AX188" i="236"/>
  <c r="AX189" i="236"/>
  <c r="AX190" i="236"/>
  <c r="AX191" i="236"/>
  <c r="AX192" i="236"/>
  <c r="AX193" i="236"/>
  <c r="AX194" i="236"/>
  <c r="AX195" i="236"/>
  <c r="AX196" i="236"/>
  <c r="AX197" i="236"/>
  <c r="AX198" i="236"/>
  <c r="AX199" i="236"/>
  <c r="AX200" i="236"/>
  <c r="AX201" i="236"/>
  <c r="AX202" i="236"/>
  <c r="AX203" i="236"/>
  <c r="AX204" i="236"/>
  <c r="AX205" i="236"/>
  <c r="AX206" i="236"/>
  <c r="AX207" i="236"/>
  <c r="AX208" i="236"/>
  <c r="AX209" i="236"/>
  <c r="AX210" i="236"/>
  <c r="AX211" i="236"/>
  <c r="AX212" i="236"/>
  <c r="AX213" i="236"/>
  <c r="AX214" i="236"/>
  <c r="AX215" i="236"/>
  <c r="AX216" i="236"/>
  <c r="AX217" i="236"/>
  <c r="AX218" i="236"/>
  <c r="AX219" i="236"/>
  <c r="AX220" i="236"/>
  <c r="AX221" i="236"/>
  <c r="AX222" i="236"/>
  <c r="AX223" i="236"/>
  <c r="AX224" i="236"/>
  <c r="AX225" i="236"/>
  <c r="AX226" i="236"/>
  <c r="AX227" i="236"/>
  <c r="AX228" i="236"/>
  <c r="AX229" i="236"/>
  <c r="AX230" i="236"/>
  <c r="AX231" i="236"/>
  <c r="AX232" i="236"/>
  <c r="AX233" i="236"/>
  <c r="AX234" i="236"/>
  <c r="AX235" i="236"/>
  <c r="AX236" i="236"/>
  <c r="AX237" i="236"/>
  <c r="AX238" i="236"/>
  <c r="AX239" i="236"/>
  <c r="AX240" i="236"/>
  <c r="AX241" i="236"/>
  <c r="AX242" i="236"/>
  <c r="AX243" i="236"/>
  <c r="AX244" i="236"/>
  <c r="AX245" i="236"/>
  <c r="AX246" i="236"/>
  <c r="AX247" i="236"/>
  <c r="AX248" i="236"/>
  <c r="AX249" i="236"/>
  <c r="AX250" i="236"/>
  <c r="AX251" i="236"/>
  <c r="AX252" i="236"/>
  <c r="AX253" i="236"/>
  <c r="AX254" i="236"/>
  <c r="AX255" i="236"/>
  <c r="AX256" i="236"/>
  <c r="AX257" i="236"/>
  <c r="AX258" i="236"/>
  <c r="AX259" i="236"/>
  <c r="AX260" i="236"/>
  <c r="AX261" i="236"/>
  <c r="AX262" i="236"/>
  <c r="AX263" i="236"/>
  <c r="AX264" i="236"/>
  <c r="AX265" i="236"/>
  <c r="AX266" i="236"/>
  <c r="AX267" i="236"/>
  <c r="AX268" i="236"/>
  <c r="AX269" i="236"/>
  <c r="AX270" i="236"/>
  <c r="AX271" i="236"/>
  <c r="AX272" i="236"/>
  <c r="AX273" i="236"/>
  <c r="AX274" i="236"/>
  <c r="AX275" i="236"/>
  <c r="AX276" i="236"/>
  <c r="AX277" i="236"/>
  <c r="AX278" i="236"/>
  <c r="AX279" i="236"/>
  <c r="AX280" i="236"/>
  <c r="AX281" i="236"/>
  <c r="AX282" i="236"/>
  <c r="AX283" i="236"/>
  <c r="AX284" i="236"/>
  <c r="AX285" i="236"/>
  <c r="AX286" i="236"/>
  <c r="AX287" i="236"/>
  <c r="AX288" i="236"/>
  <c r="AX289" i="236"/>
  <c r="AX290" i="236"/>
  <c r="AX291" i="236"/>
  <c r="AX292" i="236"/>
  <c r="AX293" i="236"/>
  <c r="AX294" i="236"/>
  <c r="AX295" i="236"/>
  <c r="AX296" i="236"/>
  <c r="AX297" i="236"/>
  <c r="AX298" i="236"/>
  <c r="AX299" i="236"/>
  <c r="AX300" i="236"/>
  <c r="AX301" i="236"/>
  <c r="AX302" i="236"/>
  <c r="AX303" i="236"/>
  <c r="AX304" i="236"/>
  <c r="AX305" i="236"/>
  <c r="AX306" i="236"/>
  <c r="AX307" i="236"/>
  <c r="AX308" i="236"/>
  <c r="AX309" i="236"/>
  <c r="AX310" i="236"/>
  <c r="AX311" i="236"/>
  <c r="AX312" i="236"/>
  <c r="AX313" i="236"/>
  <c r="AX314" i="236"/>
  <c r="AX315" i="236"/>
  <c r="AX316" i="236"/>
  <c r="AX317" i="236"/>
  <c r="AX318" i="236"/>
  <c r="AX319" i="236"/>
  <c r="AX320" i="236"/>
  <c r="AX321" i="236"/>
  <c r="AX322" i="236"/>
  <c r="AX323" i="236"/>
  <c r="AX324" i="236"/>
  <c r="AX325" i="236"/>
  <c r="AX326" i="236"/>
  <c r="AX327" i="236"/>
  <c r="AX328" i="236"/>
  <c r="AX329" i="236"/>
  <c r="AX330" i="236"/>
  <c r="AX331" i="236"/>
  <c r="AX332" i="236"/>
  <c r="AX333" i="236"/>
  <c r="AX334" i="236"/>
  <c r="AX335" i="236"/>
  <c r="AX336" i="236"/>
  <c r="AX337" i="236"/>
  <c r="AX338" i="236"/>
  <c r="AX339" i="236"/>
  <c r="AX340" i="236"/>
  <c r="AX341" i="236"/>
  <c r="AX342" i="236"/>
  <c r="AX343" i="236"/>
  <c r="AX344" i="236"/>
  <c r="AX345" i="236"/>
  <c r="AX346" i="236"/>
  <c r="AX347" i="236"/>
  <c r="AX348" i="236"/>
  <c r="AX349" i="236"/>
  <c r="AX350" i="236"/>
  <c r="AX351" i="236"/>
  <c r="AX352" i="236"/>
  <c r="AX353" i="236"/>
  <c r="AX354" i="236"/>
  <c r="AX355" i="236"/>
  <c r="AX356" i="236"/>
  <c r="AX357" i="236"/>
  <c r="AX358" i="236"/>
  <c r="AX359" i="236"/>
  <c r="AX360" i="236"/>
  <c r="AX361" i="236"/>
  <c r="AX362" i="236"/>
  <c r="AX363" i="236"/>
  <c r="AX364" i="236"/>
  <c r="AX365" i="236"/>
  <c r="AX366" i="236"/>
  <c r="AX367" i="236"/>
  <c r="AX368" i="236"/>
  <c r="AX369" i="236"/>
  <c r="AX370" i="236"/>
  <c r="AX371" i="236"/>
  <c r="AX372" i="236"/>
  <c r="AX373" i="236"/>
  <c r="AX374" i="236"/>
  <c r="AX375" i="236"/>
  <c r="AX376" i="236"/>
  <c r="AX377" i="236"/>
  <c r="AX378" i="236"/>
  <c r="AX379" i="236"/>
  <c r="AX380" i="236"/>
  <c r="AX381" i="236"/>
  <c r="AX382" i="236"/>
  <c r="AX383" i="236"/>
  <c r="AX384" i="236"/>
  <c r="AX385" i="236"/>
  <c r="AX386" i="236"/>
  <c r="AX387" i="236"/>
  <c r="AX388" i="236"/>
  <c r="AX389" i="236"/>
  <c r="AX390" i="236"/>
  <c r="AX391" i="236"/>
  <c r="AX392" i="236"/>
  <c r="AX393" i="236"/>
  <c r="AX394" i="236"/>
  <c r="AX395" i="236"/>
  <c r="AX396" i="236"/>
  <c r="AX397" i="236"/>
  <c r="AX398" i="236"/>
  <c r="AX399" i="236"/>
  <c r="AX400" i="236"/>
  <c r="AX401" i="236"/>
  <c r="AX402" i="236"/>
  <c r="AX403" i="236"/>
  <c r="AX404" i="236"/>
  <c r="AX405" i="236"/>
  <c r="AX406" i="236"/>
  <c r="AX407" i="236"/>
  <c r="AX408" i="236"/>
  <c r="AX409" i="236"/>
  <c r="AX410" i="236"/>
  <c r="AX411" i="236"/>
  <c r="AX412" i="236"/>
  <c r="AX413" i="236"/>
  <c r="AX414" i="236"/>
  <c r="AX415" i="236"/>
  <c r="AX416" i="236"/>
  <c r="AX417" i="236"/>
  <c r="AX418" i="236"/>
  <c r="AX419" i="236"/>
  <c r="AX420" i="236"/>
  <c r="AX421" i="236"/>
  <c r="AX422" i="236"/>
  <c r="AX423" i="236"/>
  <c r="AX424" i="236"/>
  <c r="AX425" i="236"/>
  <c r="AX426" i="236"/>
  <c r="AX427" i="236"/>
  <c r="AX428" i="236"/>
  <c r="AX429" i="236"/>
  <c r="AX430" i="236"/>
  <c r="AX431" i="236"/>
  <c r="AX432" i="236"/>
  <c r="AX433" i="236"/>
  <c r="AX434" i="236"/>
  <c r="AX435" i="236"/>
  <c r="AX436" i="236"/>
  <c r="AX437" i="236"/>
  <c r="AX438" i="236"/>
  <c r="AX439" i="236"/>
  <c r="AX440" i="236"/>
  <c r="AX441" i="236"/>
  <c r="AX442" i="236"/>
  <c r="AX443" i="236"/>
  <c r="AX444" i="236"/>
  <c r="AX445" i="236"/>
  <c r="AX446" i="236"/>
  <c r="AX447" i="236"/>
  <c r="AX448" i="236"/>
  <c r="AX449" i="236"/>
  <c r="AX450" i="236"/>
  <c r="AX451" i="236"/>
  <c r="AX452" i="236"/>
  <c r="AX453" i="236"/>
  <c r="AX454" i="236"/>
  <c r="AX455" i="236"/>
  <c r="AX456" i="236"/>
  <c r="AX457" i="236"/>
  <c r="AX458" i="236"/>
  <c r="AX459" i="236"/>
  <c r="AX460" i="236"/>
  <c r="AX461" i="236"/>
  <c r="AX462" i="236"/>
  <c r="AX463" i="236"/>
  <c r="AX464" i="236"/>
  <c r="AX465" i="236"/>
  <c r="AX466" i="236"/>
  <c r="AX467" i="236"/>
  <c r="AX468" i="236"/>
  <c r="AX469" i="236"/>
  <c r="AX470" i="236"/>
  <c r="AX471" i="236"/>
  <c r="AX472" i="236"/>
  <c r="AX473" i="236"/>
  <c r="AX474" i="236"/>
  <c r="AX475" i="236"/>
  <c r="AX476" i="236"/>
  <c r="AX477" i="236"/>
  <c r="AX478" i="236"/>
  <c r="AX479" i="236"/>
  <c r="AX480" i="236"/>
  <c r="AX481" i="236"/>
  <c r="AX482" i="236"/>
  <c r="AX483" i="236"/>
  <c r="AX484" i="236"/>
  <c r="AX485" i="236"/>
  <c r="AX486" i="236"/>
  <c r="AX487" i="236"/>
  <c r="AX488" i="236"/>
  <c r="AX489" i="236"/>
  <c r="AX490" i="236"/>
  <c r="AX491" i="236"/>
  <c r="AX492" i="236"/>
  <c r="AX493" i="236"/>
  <c r="AX494" i="236"/>
  <c r="AX495" i="236"/>
  <c r="AX496" i="236"/>
  <c r="AX497" i="236"/>
  <c r="AX498" i="236"/>
  <c r="AX499" i="236"/>
  <c r="AX500" i="236"/>
  <c r="AX501" i="236"/>
  <c r="AX502" i="236"/>
  <c r="AX503" i="236"/>
  <c r="AX504" i="236"/>
  <c r="AX505" i="236"/>
  <c r="AX506" i="236"/>
  <c r="AX507" i="236"/>
  <c r="AX508" i="236"/>
  <c r="AX509" i="236"/>
  <c r="AX510" i="236"/>
  <c r="AX511" i="236"/>
  <c r="AX512" i="236"/>
  <c r="AX513" i="236"/>
  <c r="AX514" i="236"/>
  <c r="AX515" i="236"/>
  <c r="AX516" i="236"/>
  <c r="AX517" i="236"/>
  <c r="AX518" i="236"/>
  <c r="AX519" i="236"/>
  <c r="AX520" i="236"/>
  <c r="AX521" i="236"/>
  <c r="AX522" i="236"/>
  <c r="AX523" i="236"/>
  <c r="AX524" i="236"/>
  <c r="AX525" i="236"/>
  <c r="AX526" i="236"/>
  <c r="AX527" i="236"/>
  <c r="AX528" i="236"/>
  <c r="AX529" i="236"/>
  <c r="AX530" i="236"/>
  <c r="AX531" i="236"/>
  <c r="AX532" i="236"/>
  <c r="AX533" i="236"/>
  <c r="AX534" i="236"/>
  <c r="AX535" i="236"/>
  <c r="AX536" i="236"/>
  <c r="AX537" i="236"/>
  <c r="AX538" i="236"/>
  <c r="AX539" i="236"/>
  <c r="AX540" i="236"/>
  <c r="AX541" i="236"/>
  <c r="AX542" i="236"/>
  <c r="AX543" i="236"/>
  <c r="AX544" i="236"/>
  <c r="AX545" i="236"/>
  <c r="AX546" i="236"/>
  <c r="AX547" i="236"/>
  <c r="AX548" i="236"/>
  <c r="AX549" i="236"/>
  <c r="AX550" i="236"/>
  <c r="AX551" i="236"/>
  <c r="AX552" i="236"/>
  <c r="AX553" i="236"/>
  <c r="AX554" i="236"/>
  <c r="AX555" i="236"/>
  <c r="AX556" i="236"/>
  <c r="AX557" i="236"/>
  <c r="AX558" i="236"/>
  <c r="AX559" i="236"/>
  <c r="AX560" i="236"/>
  <c r="AX561" i="236"/>
  <c r="AX562" i="236"/>
  <c r="AX563" i="236"/>
  <c r="AX564" i="236"/>
  <c r="AX565" i="236"/>
  <c r="AX566" i="236"/>
  <c r="AX567" i="236"/>
  <c r="AX568" i="236"/>
  <c r="AX569" i="236"/>
  <c r="AX570" i="236"/>
  <c r="AX571" i="236"/>
  <c r="AX572" i="236"/>
  <c r="AX573" i="236"/>
  <c r="AX574" i="236"/>
  <c r="AX575" i="236"/>
  <c r="AX576" i="236"/>
  <c r="AX577" i="236"/>
  <c r="AX578" i="236"/>
  <c r="AX579" i="236"/>
  <c r="AX580" i="236"/>
  <c r="AX581" i="236"/>
  <c r="AX582" i="236"/>
  <c r="AX583" i="236"/>
  <c r="AX584" i="236"/>
  <c r="AX585" i="236"/>
  <c r="AX586" i="236"/>
  <c r="AX587" i="236"/>
  <c r="AX588" i="236"/>
  <c r="AX589" i="236"/>
  <c r="AX590" i="236"/>
  <c r="AX591" i="236"/>
  <c r="AX592" i="236"/>
  <c r="AX593" i="236"/>
  <c r="AX594" i="236"/>
  <c r="AX595" i="236"/>
  <c r="AX596" i="236"/>
  <c r="AX597" i="236"/>
  <c r="AX598" i="236"/>
  <c r="AX599" i="236"/>
  <c r="AX600" i="236"/>
  <c r="AX601" i="236"/>
  <c r="AX602" i="236"/>
  <c r="AX603" i="236"/>
  <c r="AX604" i="236"/>
  <c r="AX605" i="236"/>
  <c r="AX606" i="236"/>
  <c r="AX607" i="236"/>
  <c r="AX608" i="236"/>
  <c r="AX609" i="236"/>
  <c r="AX610" i="236"/>
  <c r="AX611" i="236"/>
  <c r="AX612" i="236"/>
  <c r="AX613" i="236"/>
  <c r="AX614" i="236"/>
  <c r="AX615" i="236"/>
  <c r="AX616" i="236"/>
  <c r="AX617" i="236"/>
  <c r="AX618" i="236"/>
  <c r="AX619" i="236"/>
  <c r="AX620" i="236"/>
  <c r="AX621" i="236"/>
  <c r="AX622" i="236"/>
  <c r="AX623" i="236"/>
  <c r="AX624" i="236"/>
  <c r="AX625" i="236"/>
  <c r="AX626" i="236"/>
  <c r="AX627" i="236"/>
  <c r="AX628" i="236"/>
  <c r="AX629" i="236"/>
  <c r="AX630" i="236"/>
  <c r="AX631" i="236"/>
  <c r="AX632" i="236"/>
  <c r="AX633" i="236"/>
  <c r="AX634" i="236"/>
  <c r="AX635" i="236"/>
  <c r="AX636" i="236"/>
  <c r="AX637" i="236"/>
  <c r="AX638" i="236"/>
  <c r="AX639" i="236"/>
  <c r="AX640" i="236"/>
  <c r="AX641" i="236"/>
  <c r="AX642" i="236"/>
  <c r="AX643" i="236"/>
  <c r="AX644" i="236"/>
  <c r="AX645" i="236"/>
  <c r="AX646" i="236"/>
  <c r="AX647" i="236"/>
  <c r="AX648" i="236"/>
  <c r="AX649" i="236"/>
  <c r="AX650" i="236"/>
  <c r="AX651" i="236"/>
  <c r="AX652" i="236"/>
  <c r="AX653" i="236"/>
  <c r="AX654" i="236"/>
  <c r="AX655" i="236"/>
  <c r="AX656" i="236"/>
  <c r="AX657" i="236"/>
  <c r="AX658" i="236"/>
  <c r="AX659" i="236"/>
  <c r="AX660" i="236"/>
  <c r="AX661" i="236"/>
  <c r="AX662" i="236"/>
  <c r="AX663" i="236"/>
  <c r="AX664" i="236"/>
  <c r="AX665" i="236"/>
  <c r="AX666" i="236"/>
  <c r="AX667" i="236"/>
  <c r="AX668" i="236"/>
  <c r="AX669" i="236"/>
  <c r="AX670" i="236"/>
  <c r="AX671" i="236"/>
  <c r="AX672" i="236"/>
  <c r="AX673" i="236"/>
  <c r="AX674" i="236"/>
  <c r="AX675" i="236"/>
  <c r="AX676" i="236"/>
  <c r="AX677" i="236"/>
  <c r="AX678" i="236"/>
  <c r="AX679" i="236"/>
  <c r="AX680" i="236"/>
  <c r="AX681" i="236"/>
  <c r="AX682" i="236"/>
  <c r="AX683" i="236"/>
  <c r="AX684" i="236"/>
  <c r="AX685" i="236"/>
  <c r="AX686" i="236"/>
  <c r="AX687" i="236"/>
  <c r="AX688" i="236"/>
  <c r="AX689" i="236"/>
  <c r="AX690" i="236"/>
  <c r="AX691" i="236"/>
  <c r="AX692" i="236"/>
  <c r="AX693" i="236"/>
  <c r="AX694" i="236"/>
  <c r="AX695" i="236"/>
  <c r="AX696" i="236"/>
  <c r="AX697" i="236"/>
  <c r="AX698" i="236"/>
  <c r="AX699" i="236"/>
  <c r="AX700" i="236"/>
  <c r="AX701" i="236"/>
  <c r="AX702" i="236"/>
  <c r="AX703" i="236"/>
  <c r="AX704" i="236"/>
  <c r="AX705" i="236"/>
  <c r="AX706" i="236"/>
  <c r="AX707" i="236"/>
  <c r="AX708" i="236"/>
  <c r="AX709" i="236"/>
  <c r="AX710" i="236"/>
  <c r="AX711" i="236"/>
  <c r="AX712" i="236"/>
  <c r="AX713" i="236"/>
  <c r="AX714" i="236"/>
  <c r="AX715" i="236"/>
  <c r="AX716" i="236"/>
  <c r="AX717" i="236"/>
  <c r="AX718" i="236"/>
  <c r="AX719" i="236"/>
  <c r="AX720" i="236"/>
  <c r="AX721" i="236"/>
  <c r="AX722" i="236"/>
  <c r="AX723" i="236"/>
  <c r="AX724" i="236"/>
  <c r="AX725" i="236"/>
  <c r="AX726" i="236"/>
  <c r="AX727" i="236"/>
  <c r="AX728" i="236"/>
  <c r="AX729" i="236"/>
  <c r="AX730" i="236"/>
  <c r="AX731" i="236"/>
  <c r="AX732" i="236"/>
  <c r="AX733" i="236"/>
  <c r="AX734" i="236"/>
  <c r="AX735" i="236"/>
  <c r="AX736" i="236"/>
  <c r="AX737" i="236"/>
  <c r="AX738" i="236"/>
  <c r="AX739" i="236"/>
  <c r="AX740" i="236"/>
  <c r="AX741" i="236"/>
  <c r="AX742" i="236"/>
  <c r="AX743" i="236"/>
  <c r="AX744" i="236"/>
  <c r="AX745" i="236"/>
  <c r="AX746" i="236"/>
  <c r="AX747" i="236"/>
  <c r="AX748" i="236"/>
  <c r="AX749" i="236"/>
  <c r="AX750" i="236"/>
  <c r="AX751" i="236"/>
  <c r="AX752" i="236"/>
  <c r="AX753" i="236"/>
  <c r="AX754" i="236"/>
  <c r="AX755" i="236"/>
  <c r="AX756" i="236"/>
  <c r="AX757" i="236"/>
  <c r="AX758" i="236"/>
  <c r="AX759" i="236"/>
  <c r="AX760" i="236"/>
  <c r="AX761" i="236"/>
  <c r="AX762" i="236"/>
  <c r="AX763" i="236"/>
  <c r="AX764" i="236"/>
  <c r="AX765" i="236"/>
  <c r="AX766" i="236"/>
  <c r="AX767" i="236"/>
  <c r="AX768" i="236"/>
  <c r="AX769" i="236"/>
  <c r="AX770" i="236"/>
  <c r="AX771" i="236"/>
  <c r="AX772" i="236"/>
  <c r="AX773" i="236"/>
  <c r="AX774" i="236"/>
  <c r="AX775" i="236"/>
  <c r="AX776" i="236"/>
  <c r="AX777" i="236"/>
  <c r="AX778" i="236"/>
  <c r="AX779" i="236"/>
  <c r="AX780" i="236"/>
  <c r="AX781" i="236"/>
  <c r="AX782" i="236"/>
  <c r="AX783" i="236"/>
  <c r="AX784" i="236"/>
  <c r="AX785" i="236"/>
  <c r="AX786" i="236"/>
  <c r="AX787" i="236"/>
  <c r="AX788" i="236"/>
  <c r="AX789" i="236"/>
  <c r="AX790" i="236"/>
  <c r="AX791" i="236"/>
  <c r="AX792" i="236"/>
  <c r="AX793" i="236"/>
  <c r="AX794" i="236"/>
  <c r="AX795" i="236"/>
  <c r="AX796" i="236"/>
  <c r="AX797" i="236"/>
  <c r="AX798" i="236"/>
  <c r="AX799" i="236"/>
  <c r="AX800" i="236"/>
  <c r="AX801" i="236"/>
  <c r="AX802" i="236"/>
  <c r="AX803" i="236"/>
  <c r="AX804" i="236"/>
  <c r="AX805" i="236"/>
  <c r="AX806" i="236"/>
  <c r="AX807" i="236"/>
  <c r="AX808" i="236"/>
  <c r="AX809" i="236"/>
  <c r="AX810" i="236"/>
  <c r="AX811" i="236"/>
  <c r="AX812" i="236"/>
  <c r="AX813" i="236"/>
  <c r="AX814" i="236"/>
  <c r="AX815" i="236"/>
  <c r="AX816" i="236"/>
  <c r="AX817" i="236"/>
  <c r="AX818" i="236"/>
  <c r="AX819" i="236"/>
  <c r="AX820" i="236"/>
  <c r="AX821" i="236"/>
  <c r="AX822" i="236"/>
  <c r="AX823" i="236"/>
  <c r="AX824" i="236"/>
  <c r="AX825" i="236"/>
  <c r="AX826" i="236"/>
  <c r="AX827" i="236"/>
  <c r="AX828" i="236"/>
  <c r="AX829" i="236"/>
  <c r="AX830" i="236"/>
  <c r="AX831" i="236"/>
  <c r="AX832" i="236"/>
  <c r="AX833" i="236"/>
  <c r="AX834" i="236"/>
  <c r="AX835" i="236"/>
  <c r="AX836" i="236"/>
  <c r="AX837" i="236"/>
  <c r="AX838" i="236"/>
  <c r="AX839" i="236"/>
  <c r="AX840" i="236"/>
  <c r="AX841" i="236"/>
  <c r="AX842" i="236"/>
  <c r="AX843" i="236"/>
  <c r="AX844" i="236"/>
  <c r="AX845" i="236"/>
  <c r="AX846" i="236"/>
  <c r="AX847" i="236"/>
  <c r="AX848" i="236"/>
  <c r="AX849" i="236"/>
  <c r="AX850" i="236"/>
  <c r="AX851" i="236"/>
  <c r="AX852" i="236"/>
  <c r="AX853" i="236"/>
  <c r="AX854" i="236"/>
  <c r="AX855" i="236"/>
  <c r="AX856" i="236"/>
  <c r="AX857" i="236"/>
  <c r="AX858" i="236"/>
  <c r="AX859" i="236"/>
  <c r="AX860" i="236"/>
  <c r="AX861" i="236"/>
  <c r="AX862" i="236"/>
  <c r="AX863" i="236"/>
  <c r="AX864" i="236"/>
  <c r="AX865" i="236"/>
  <c r="AX866" i="236"/>
  <c r="AX867" i="236"/>
  <c r="AX868" i="236"/>
  <c r="AX869" i="236"/>
  <c r="AX870" i="236"/>
  <c r="AX871" i="236"/>
  <c r="AX872" i="236"/>
  <c r="AX873" i="236"/>
  <c r="AX874" i="236"/>
  <c r="AX875" i="236"/>
  <c r="AX876" i="236"/>
  <c r="AX877" i="236"/>
  <c r="AX878" i="236"/>
  <c r="AX879" i="236"/>
  <c r="AX880" i="236"/>
  <c r="AX881" i="236"/>
  <c r="AX882" i="236"/>
  <c r="AX883" i="236"/>
  <c r="AX884" i="236"/>
  <c r="AX885" i="236"/>
  <c r="AX886" i="236"/>
  <c r="AX887" i="236"/>
  <c r="AX888" i="236"/>
  <c r="AX889" i="236"/>
  <c r="AX890" i="236"/>
  <c r="AX891" i="236"/>
  <c r="AX892" i="236"/>
  <c r="AX893" i="236"/>
  <c r="AX894" i="236"/>
  <c r="AX895" i="236"/>
  <c r="AX896" i="236"/>
  <c r="AX897" i="236"/>
  <c r="AX898" i="236"/>
  <c r="AX899" i="236"/>
  <c r="AX900" i="236"/>
  <c r="AX901" i="236"/>
  <c r="AX902" i="236"/>
  <c r="AX903" i="236"/>
  <c r="AX904" i="236"/>
  <c r="AX905" i="236"/>
  <c r="AX906" i="236"/>
  <c r="AX907" i="236"/>
  <c r="AX908" i="236"/>
  <c r="AX909" i="236"/>
  <c r="AX910" i="236"/>
  <c r="AX911" i="236"/>
  <c r="AX912" i="236"/>
  <c r="AX913" i="236"/>
  <c r="AX914" i="236"/>
  <c r="AX915" i="236"/>
  <c r="AX916" i="236"/>
  <c r="AX917" i="236"/>
  <c r="AX918" i="236"/>
  <c r="AX919" i="236"/>
  <c r="AX920" i="236"/>
  <c r="AX921" i="236"/>
  <c r="AX922" i="236"/>
  <c r="AX923" i="236"/>
  <c r="AX924" i="236"/>
  <c r="AX925" i="236"/>
  <c r="AX926" i="236"/>
  <c r="AX927" i="236"/>
  <c r="AX928" i="236"/>
  <c r="AX929" i="236"/>
  <c r="AX930" i="236"/>
  <c r="AX931" i="236"/>
  <c r="AX932" i="236"/>
  <c r="AX933" i="236"/>
  <c r="AX934" i="236"/>
  <c r="AX935" i="236"/>
  <c r="AX936" i="236"/>
  <c r="AX937" i="236"/>
  <c r="AX938" i="236"/>
  <c r="AX939" i="236"/>
  <c r="AX940" i="236"/>
  <c r="AX941" i="236"/>
  <c r="AX942" i="236"/>
  <c r="AX943" i="236"/>
  <c r="AX944" i="236"/>
  <c r="AX945" i="236"/>
  <c r="AX946" i="236"/>
  <c r="AX947" i="236"/>
  <c r="AX948" i="236"/>
  <c r="AX949" i="236"/>
  <c r="AX950" i="236"/>
  <c r="AX951" i="236"/>
  <c r="AX952" i="236"/>
  <c r="AX953" i="236"/>
  <c r="AX954" i="236"/>
  <c r="AX955" i="236"/>
  <c r="AX956" i="236"/>
  <c r="AX957" i="236"/>
  <c r="AX958" i="236"/>
  <c r="AX959" i="236"/>
  <c r="AX960" i="236"/>
  <c r="AX961" i="236"/>
  <c r="AX962" i="236"/>
  <c r="AX963" i="236"/>
  <c r="AX964" i="236"/>
  <c r="AX965" i="236"/>
  <c r="AX966" i="236"/>
  <c r="AX967" i="236"/>
  <c r="AX968" i="236"/>
  <c r="AX969" i="236"/>
  <c r="AX970" i="236"/>
  <c r="AX971" i="236"/>
  <c r="AX972" i="236"/>
  <c r="AX973" i="236"/>
  <c r="AX974" i="236"/>
  <c r="AX975" i="236"/>
  <c r="AX976" i="236"/>
  <c r="AX977" i="236"/>
  <c r="AX978" i="236"/>
  <c r="AX979" i="236"/>
  <c r="AX980" i="236"/>
  <c r="AX981" i="236"/>
  <c r="AX982" i="236"/>
  <c r="AX983" i="236"/>
  <c r="AX984" i="236"/>
  <c r="AX985" i="236"/>
  <c r="AX986" i="236"/>
  <c r="AX987" i="236"/>
  <c r="AX988" i="236"/>
  <c r="AX989" i="236"/>
  <c r="AX990" i="236"/>
  <c r="AX991" i="236"/>
  <c r="AX992" i="236"/>
  <c r="AX993" i="236"/>
  <c r="AX994" i="236"/>
  <c r="AX995" i="236"/>
  <c r="AX996" i="236"/>
  <c r="AX997" i="236"/>
  <c r="AX998" i="236"/>
  <c r="AX999" i="236"/>
  <c r="AX1000" i="236"/>
  <c r="AX1001" i="236"/>
  <c r="AX1002" i="236"/>
  <c r="AX1003" i="236"/>
  <c r="AX1004" i="236"/>
  <c r="AX1005" i="236"/>
  <c r="AX1006" i="236"/>
  <c r="AX1007" i="236"/>
  <c r="AX1008" i="236"/>
  <c r="AX1009" i="236"/>
  <c r="AX1010" i="236"/>
  <c r="AX1011" i="236"/>
  <c r="AX1012" i="236"/>
  <c r="AX1013" i="236"/>
  <c r="AX1014" i="236"/>
  <c r="AX1015" i="236"/>
  <c r="AX1016" i="236"/>
  <c r="AX1017" i="236"/>
  <c r="AX1018" i="236"/>
  <c r="AX1019" i="236"/>
  <c r="AX1020" i="236"/>
  <c r="AX1021" i="236"/>
  <c r="AX1022" i="236"/>
  <c r="AX1023" i="236"/>
  <c r="AX1024" i="236"/>
  <c r="AX1025" i="236"/>
  <c r="AX1026" i="236"/>
  <c r="AX1027" i="236"/>
  <c r="AX1028" i="236"/>
  <c r="AX1029" i="236"/>
  <c r="AX1030" i="236"/>
  <c r="AX1031" i="236"/>
  <c r="AX1032" i="236"/>
  <c r="AX1033" i="236"/>
  <c r="AX1034" i="236"/>
  <c r="AX1035" i="236"/>
  <c r="AX1036" i="236"/>
  <c r="AX1037" i="236"/>
  <c r="AX1038" i="236"/>
  <c r="AX1039" i="236"/>
  <c r="AX1040" i="236"/>
  <c r="AX1041" i="236"/>
  <c r="AX1042" i="236"/>
  <c r="AX1043" i="236"/>
  <c r="AX1044" i="236"/>
  <c r="AX1045" i="236"/>
  <c r="AX1046" i="236"/>
  <c r="AX1047" i="236"/>
  <c r="AX1048" i="236"/>
  <c r="AX1049" i="236"/>
  <c r="AX1050" i="236"/>
  <c r="AX1051" i="236"/>
  <c r="AX1052" i="236"/>
  <c r="AX1053" i="236"/>
  <c r="AX1054" i="236"/>
  <c r="AX1055" i="236"/>
  <c r="AX1056" i="236"/>
  <c r="AX1057" i="236"/>
  <c r="AX1058" i="236"/>
  <c r="AX1059" i="236"/>
  <c r="AX1060" i="236"/>
  <c r="AX1061" i="236"/>
  <c r="AX1062" i="236"/>
  <c r="AX1063" i="236"/>
  <c r="AX1064" i="236"/>
  <c r="AX1065" i="236"/>
  <c r="AX1066" i="236"/>
  <c r="AX1067" i="236"/>
  <c r="AX1068" i="236"/>
  <c r="AX1069" i="236"/>
  <c r="AX1070" i="236"/>
  <c r="AX1071" i="236"/>
  <c r="AX1072" i="236"/>
  <c r="AX1073" i="236"/>
  <c r="AX1074" i="236"/>
  <c r="AX1075" i="236"/>
  <c r="AX1076" i="236"/>
  <c r="AX1077" i="236"/>
  <c r="AX1078" i="236"/>
  <c r="AX1079" i="236"/>
  <c r="AX1080" i="236"/>
  <c r="AX1081" i="236"/>
  <c r="AX1082" i="236"/>
  <c r="AX1083" i="236"/>
  <c r="AX1084" i="236"/>
  <c r="AX1085" i="236"/>
  <c r="AX1086" i="236"/>
  <c r="AX1087" i="236"/>
  <c r="AX1088" i="236"/>
  <c r="AX1089" i="236"/>
  <c r="AX1090" i="236"/>
  <c r="AX1091" i="236"/>
  <c r="AX1092" i="236"/>
  <c r="AX1093" i="236"/>
  <c r="AX1094" i="236"/>
  <c r="AX1095" i="236"/>
  <c r="AX1096" i="236"/>
  <c r="AX1097" i="236"/>
  <c r="AX1098" i="236"/>
  <c r="AX1099" i="236"/>
  <c r="AX1100" i="236"/>
  <c r="AX1101" i="236"/>
  <c r="AX1102" i="236"/>
  <c r="AX1103" i="236"/>
  <c r="AX1104" i="236"/>
  <c r="AX1105" i="236"/>
  <c r="AX1106" i="236"/>
  <c r="AX1107" i="236"/>
  <c r="AX1108" i="236"/>
  <c r="AX1109" i="236"/>
  <c r="AX1110" i="236"/>
  <c r="AX1111" i="236"/>
  <c r="AX1112" i="236"/>
  <c r="AX1113" i="236"/>
  <c r="AX1114" i="236"/>
  <c r="AX1115" i="236"/>
  <c r="AX1116" i="236"/>
  <c r="AX1117" i="236"/>
  <c r="AX1118" i="236"/>
  <c r="AX1119" i="236"/>
  <c r="AX1120" i="236"/>
  <c r="AX1121" i="236"/>
  <c r="AX1122" i="236"/>
  <c r="AX1123" i="236"/>
  <c r="AX1124" i="236"/>
  <c r="AX1125" i="236"/>
  <c r="AX1126" i="236"/>
  <c r="AX1127" i="236"/>
  <c r="AX1128" i="236"/>
  <c r="AX1129" i="236"/>
  <c r="AX1130" i="236"/>
  <c r="AX1131" i="236"/>
  <c r="AX1132" i="236"/>
  <c r="AX1133" i="236"/>
  <c r="AX1134" i="236"/>
  <c r="AX1135" i="236"/>
  <c r="AX1136" i="236"/>
  <c r="AX1137" i="236"/>
  <c r="AX1138" i="236"/>
  <c r="AX1139" i="236"/>
  <c r="AX1140" i="236"/>
  <c r="AX1141" i="236"/>
  <c r="AX1142" i="236"/>
  <c r="AX1143" i="236"/>
  <c r="AX1144" i="236"/>
  <c r="AX1145" i="236"/>
  <c r="AX1146" i="236"/>
  <c r="AX1147" i="236"/>
  <c r="AX1148" i="236"/>
  <c r="AX1149" i="236"/>
  <c r="AX1150" i="236"/>
  <c r="AX1151" i="236"/>
  <c r="AX1152" i="236"/>
  <c r="AX1153" i="236"/>
  <c r="AX1154" i="236"/>
  <c r="AX1155" i="236"/>
  <c r="AX1156" i="236"/>
  <c r="AX1157" i="236"/>
  <c r="AX1158" i="236"/>
  <c r="AX1159" i="236"/>
  <c r="AX1160" i="236"/>
  <c r="AX1161" i="236"/>
  <c r="AX1162" i="236"/>
  <c r="AX1163" i="236"/>
  <c r="AX1164" i="236"/>
  <c r="AX1165" i="236"/>
  <c r="AX1166" i="236"/>
  <c r="AX1167" i="236"/>
  <c r="AX1168" i="236"/>
  <c r="AX1169" i="236"/>
  <c r="AX1170" i="236"/>
  <c r="AX1171" i="236"/>
  <c r="AX1172" i="236"/>
  <c r="AX1173" i="236"/>
  <c r="AX1174" i="236"/>
  <c r="AX1175" i="236"/>
  <c r="AX1176" i="236"/>
  <c r="AX1177" i="236"/>
  <c r="AX1178" i="236"/>
  <c r="AX1179" i="236"/>
  <c r="AX1180" i="236"/>
  <c r="AX1181" i="236"/>
  <c r="AX1182" i="236"/>
  <c r="AX1183" i="236"/>
  <c r="AX1184" i="236"/>
  <c r="AX1185" i="236"/>
  <c r="AX1186" i="236"/>
  <c r="AX1187" i="236"/>
  <c r="AX1188" i="236"/>
  <c r="AX1189" i="236"/>
  <c r="AX1190" i="236"/>
  <c r="AX1191" i="236"/>
  <c r="AX1192" i="236"/>
  <c r="AX1193" i="236"/>
  <c r="AX1194" i="236"/>
  <c r="AX1195" i="236"/>
  <c r="AX1196" i="236"/>
  <c r="AX1197" i="236"/>
  <c r="AX1198" i="236"/>
  <c r="AX1199" i="236"/>
  <c r="AX1200" i="236"/>
  <c r="AX1201" i="236"/>
  <c r="AX1202" i="236"/>
  <c r="AX1203" i="236"/>
  <c r="AX1204" i="236"/>
  <c r="AX1205" i="236"/>
  <c r="AX1206" i="236"/>
  <c r="AX1207" i="236"/>
  <c r="AX1208" i="236"/>
  <c r="AX1209" i="236"/>
  <c r="AX1210" i="236"/>
  <c r="AX1211" i="236"/>
  <c r="AX1212" i="236"/>
  <c r="AX1213" i="236"/>
  <c r="AX1214" i="236"/>
  <c r="AX1215" i="236"/>
  <c r="AX1216" i="236"/>
  <c r="AX1217" i="236"/>
  <c r="AX1218" i="236"/>
  <c r="AX1219" i="236"/>
  <c r="AX1220" i="236"/>
  <c r="AX1221" i="236"/>
  <c r="AX1222" i="236"/>
  <c r="AX1223" i="236"/>
  <c r="AX1224" i="236"/>
  <c r="AX1225" i="236"/>
  <c r="AX1226" i="236"/>
  <c r="AX1227" i="236"/>
  <c r="AX1228" i="236"/>
  <c r="AX1229" i="236"/>
  <c r="AX1230" i="236"/>
  <c r="AX1231" i="236"/>
  <c r="AX1232" i="236"/>
  <c r="AX1233" i="236"/>
  <c r="AX1234" i="236"/>
  <c r="AX1235" i="236"/>
  <c r="AX1236" i="236"/>
  <c r="AX1237" i="236"/>
  <c r="AX1238" i="236"/>
  <c r="AX1239" i="236"/>
  <c r="AX1240" i="236"/>
  <c r="AX1241" i="236"/>
  <c r="AX1242" i="236"/>
  <c r="AX1243" i="236"/>
  <c r="AX1244" i="236"/>
  <c r="AX1245" i="236"/>
  <c r="AX1246" i="236"/>
  <c r="AX1247" i="236"/>
  <c r="AX1248" i="236"/>
  <c r="AX1249" i="236"/>
  <c r="AX1250" i="236"/>
  <c r="AX1251" i="236"/>
  <c r="AX1252" i="236"/>
  <c r="AX1253" i="236"/>
  <c r="AX1254" i="236"/>
  <c r="AX1255" i="236"/>
  <c r="AX1256" i="236"/>
  <c r="AX1257" i="236"/>
  <c r="AX1258" i="236"/>
  <c r="AX1259" i="236"/>
  <c r="AX1260" i="236"/>
  <c r="AX1261" i="236"/>
  <c r="AX1262" i="236"/>
  <c r="AX1263" i="236"/>
  <c r="AX1264" i="236"/>
  <c r="AX1265" i="236"/>
  <c r="AX1266" i="236"/>
  <c r="AX1267" i="236"/>
  <c r="AX1268" i="236"/>
  <c r="AX1269" i="236"/>
  <c r="AX1270" i="236"/>
  <c r="AX1271" i="236"/>
  <c r="AX1272" i="236"/>
  <c r="AX1273" i="236"/>
  <c r="AX1274" i="236"/>
  <c r="AX1275" i="236"/>
  <c r="AX1276" i="236"/>
  <c r="AX1277" i="236"/>
  <c r="AX1278" i="236"/>
  <c r="AX1279" i="236"/>
  <c r="AX1280" i="236"/>
  <c r="AX1281" i="236"/>
  <c r="AX1282" i="236"/>
  <c r="AX1283" i="236"/>
  <c r="AX1284" i="236"/>
  <c r="AX1285" i="236"/>
  <c r="AX1286" i="236"/>
  <c r="AX1287" i="236"/>
  <c r="AX1288" i="236"/>
  <c r="AX1289" i="236"/>
  <c r="AX1290" i="236"/>
  <c r="AX1291" i="236"/>
  <c r="AX1292" i="236"/>
  <c r="AX1293" i="236"/>
  <c r="AX1294" i="236"/>
  <c r="AX1295" i="236"/>
  <c r="AX1296" i="236"/>
  <c r="AX1297" i="236"/>
  <c r="AX1298" i="236"/>
  <c r="AX1299" i="236"/>
  <c r="AX1300" i="236"/>
  <c r="AX1301" i="236"/>
  <c r="AX1302" i="236"/>
  <c r="AX1303" i="236"/>
  <c r="AX1304" i="236"/>
  <c r="AX1305" i="236"/>
  <c r="AX1306" i="236"/>
  <c r="AX1307" i="236"/>
  <c r="AX1308" i="236"/>
  <c r="AX1309" i="236"/>
  <c r="AX1310" i="236"/>
  <c r="AX1311" i="236"/>
  <c r="AX1312" i="236"/>
  <c r="AX1313" i="236"/>
  <c r="AX1314" i="236"/>
  <c r="AX1315" i="236"/>
  <c r="AX1316" i="236"/>
  <c r="AX1317" i="236"/>
  <c r="AX1318" i="236"/>
  <c r="AX1319" i="236"/>
  <c r="AX1320" i="236"/>
  <c r="AX1321" i="236"/>
  <c r="AX1322" i="236"/>
  <c r="AX1323" i="236"/>
  <c r="AX1324" i="236"/>
  <c r="AX1325" i="236"/>
  <c r="AX1326" i="236"/>
  <c r="AX1327" i="236"/>
  <c r="AX1328" i="236"/>
  <c r="AX1329" i="236"/>
  <c r="AX1330" i="236"/>
  <c r="AX1331" i="236"/>
  <c r="AX1332" i="236"/>
  <c r="AX1333" i="236"/>
  <c r="AX1334" i="236"/>
  <c r="AX1335" i="236"/>
  <c r="AX1336" i="236"/>
  <c r="AX1337" i="236"/>
  <c r="AX1338" i="236"/>
  <c r="AX1339" i="236"/>
  <c r="AX1340" i="236"/>
  <c r="AX1341" i="236"/>
  <c r="AX1342" i="236"/>
  <c r="AX1343" i="236"/>
  <c r="AX1344" i="236"/>
  <c r="AX1345" i="236"/>
  <c r="AX1346" i="236"/>
  <c r="AX1347" i="236"/>
  <c r="AX1348" i="236"/>
  <c r="AX1349" i="236"/>
  <c r="AX1350" i="236"/>
  <c r="AX1351" i="236"/>
  <c r="AX1352" i="236"/>
  <c r="AX1353" i="236"/>
  <c r="AX1354" i="236"/>
  <c r="AX1355" i="236"/>
  <c r="AX1356" i="236"/>
  <c r="AX1357" i="236"/>
  <c r="AX1358" i="236"/>
  <c r="AX1359" i="236"/>
  <c r="AX1360" i="236"/>
  <c r="AX1361" i="236"/>
  <c r="AX1362" i="236"/>
  <c r="AX1363" i="236"/>
  <c r="AX1364" i="236"/>
  <c r="AX1365" i="236"/>
  <c r="AX1366" i="236"/>
  <c r="AX1367" i="236"/>
  <c r="AX1368" i="236"/>
  <c r="AX1369" i="236"/>
  <c r="AX1370" i="236"/>
  <c r="AX1371" i="236"/>
  <c r="AX1372" i="236"/>
  <c r="AX1373" i="236"/>
  <c r="AX1374" i="236"/>
  <c r="AX1375" i="236"/>
  <c r="AX1376" i="236"/>
  <c r="AX1377" i="236"/>
  <c r="AX1378" i="236"/>
  <c r="AX1379" i="236"/>
  <c r="AX1380" i="236"/>
  <c r="AX1381" i="236"/>
  <c r="AX1382" i="236"/>
  <c r="AX1383" i="236"/>
  <c r="AX1384" i="236"/>
  <c r="AX1385" i="236"/>
  <c r="AX1386" i="236"/>
  <c r="AX1387" i="236"/>
  <c r="AX1388" i="236"/>
  <c r="AX1389" i="236"/>
  <c r="AX1390" i="236"/>
  <c r="AX1391" i="236"/>
  <c r="AX1392" i="236"/>
  <c r="AX1393" i="236"/>
  <c r="AX1394" i="236"/>
  <c r="AX1395" i="236"/>
  <c r="AX1396" i="236"/>
  <c r="AX1397" i="236"/>
  <c r="AX1398" i="236"/>
  <c r="AX1399" i="236"/>
  <c r="AX1400" i="236"/>
  <c r="AX1401" i="236"/>
  <c r="AX1402" i="236"/>
  <c r="AX1403" i="236"/>
  <c r="AX1404" i="236"/>
  <c r="AX1405" i="236"/>
  <c r="AX1406" i="236"/>
  <c r="AX1407" i="236"/>
  <c r="AX1408" i="236"/>
  <c r="AX1409" i="236"/>
  <c r="AX1410" i="236"/>
  <c r="AX1411" i="236"/>
  <c r="AX1412" i="236"/>
  <c r="AX1413" i="236"/>
  <c r="AX1414" i="236"/>
  <c r="AX1415" i="236"/>
  <c r="AX1416" i="236"/>
  <c r="AX1417" i="236"/>
  <c r="AX1418" i="236"/>
  <c r="AX1419" i="236"/>
  <c r="AX1420" i="236"/>
  <c r="AX1421" i="236"/>
  <c r="AX1422" i="236"/>
  <c r="AX1423" i="236"/>
  <c r="AX1424" i="236"/>
  <c r="AX1425" i="236"/>
  <c r="AX1426" i="236"/>
  <c r="AX1427" i="236"/>
  <c r="AX1428" i="236"/>
  <c r="AX1429" i="236"/>
  <c r="AX1430" i="236"/>
  <c r="AX1431" i="236"/>
  <c r="AX1432" i="236"/>
  <c r="AX1433" i="236"/>
  <c r="AX1434" i="236"/>
  <c r="AX1435" i="236"/>
  <c r="AX1436" i="236"/>
  <c r="AX1437" i="236"/>
  <c r="AX1438" i="236"/>
  <c r="AX1439" i="236"/>
  <c r="AX1440" i="236"/>
  <c r="AX1441" i="236"/>
  <c r="AX1442" i="236"/>
  <c r="AX1443" i="236"/>
  <c r="AX1444" i="236"/>
  <c r="AX1445" i="236"/>
  <c r="AX1446" i="236"/>
  <c r="AX1447" i="236"/>
  <c r="AX1448" i="236"/>
  <c r="AX1449" i="236"/>
  <c r="AX1450" i="236"/>
  <c r="AX1451" i="236"/>
  <c r="AX1452" i="236"/>
  <c r="AX1453" i="236"/>
  <c r="AX1454" i="236"/>
  <c r="AX1455" i="236"/>
  <c r="AX1456" i="236"/>
  <c r="AX1457" i="236"/>
  <c r="AX1458" i="236"/>
  <c r="AX1459" i="236"/>
  <c r="AX1460" i="236"/>
  <c r="AX1461" i="236"/>
  <c r="AX1462" i="236"/>
  <c r="AX1463" i="236"/>
  <c r="AX1464" i="236"/>
  <c r="AX1465" i="236"/>
  <c r="AX1466" i="236"/>
  <c r="AX1467" i="236"/>
  <c r="AX1468" i="236"/>
  <c r="AX1469" i="236"/>
  <c r="AX1470" i="236"/>
  <c r="AX1471" i="236"/>
  <c r="AX1472" i="236"/>
  <c r="AX1473" i="236"/>
  <c r="AX1474" i="236"/>
  <c r="AX1475" i="236"/>
  <c r="AX1476" i="236"/>
  <c r="AX1477" i="236"/>
  <c r="AX1478" i="236"/>
  <c r="AX1479" i="236"/>
  <c r="AX1480" i="236"/>
  <c r="AX1481" i="236"/>
  <c r="AX1482" i="236"/>
  <c r="AX1483" i="236"/>
  <c r="AX1484" i="236"/>
  <c r="AX1485" i="236"/>
  <c r="AX1486" i="236"/>
  <c r="AX1487" i="236"/>
  <c r="AX1488" i="236"/>
  <c r="AX1489" i="236"/>
  <c r="AX1490" i="236"/>
  <c r="AX1491" i="236"/>
  <c r="AX1492" i="236"/>
  <c r="AX1493" i="236"/>
  <c r="AX1494" i="236"/>
  <c r="AX1495" i="236"/>
  <c r="AX1496" i="236"/>
  <c r="AX1497" i="236"/>
  <c r="AX1498" i="236"/>
  <c r="AX1499" i="236"/>
  <c r="AX1500" i="236"/>
  <c r="AX1501" i="236"/>
  <c r="AX1502" i="236"/>
  <c r="AX1503" i="236"/>
  <c r="AX1504" i="236"/>
  <c r="AX1505" i="236"/>
  <c r="AX1506" i="236"/>
  <c r="AX1507" i="236"/>
  <c r="AX1508" i="236"/>
  <c r="AX1509" i="236"/>
  <c r="AX1510" i="236"/>
  <c r="AX1511" i="236"/>
  <c r="AX1512" i="236"/>
  <c r="AX1513" i="236"/>
  <c r="AX1514" i="236"/>
  <c r="AX1515" i="236"/>
  <c r="AX1516" i="236"/>
  <c r="AX1517" i="236"/>
  <c r="AX1518" i="236"/>
  <c r="AX1519" i="236"/>
  <c r="AX1520" i="236"/>
  <c r="AX1521" i="236"/>
  <c r="AX1522" i="236"/>
  <c r="AX1523" i="236"/>
  <c r="AX1524" i="236"/>
  <c r="AX1525" i="236"/>
  <c r="AX1526" i="236"/>
  <c r="AX1527" i="236"/>
  <c r="AX1528" i="236"/>
  <c r="AX1529" i="236"/>
  <c r="AX1530" i="236"/>
  <c r="AX1531" i="236"/>
  <c r="AX1532" i="236"/>
  <c r="AX1533" i="236"/>
  <c r="AX1534" i="236"/>
  <c r="AX1535" i="236"/>
  <c r="AX1536" i="236"/>
  <c r="AX1537" i="236"/>
  <c r="AX1538" i="236"/>
  <c r="AX1539" i="236"/>
  <c r="AX1540" i="236"/>
  <c r="AX1541" i="236"/>
  <c r="AX1542" i="236"/>
  <c r="AX1543" i="236"/>
  <c r="AX1544" i="236"/>
  <c r="AX1545" i="236"/>
  <c r="AX1546" i="236"/>
  <c r="AX1547" i="236"/>
  <c r="AX1548" i="236"/>
  <c r="AX1549" i="236"/>
  <c r="AX1550" i="236"/>
  <c r="AX1551" i="236"/>
  <c r="AX1552" i="236"/>
  <c r="AX1553" i="236"/>
  <c r="AX1554" i="236"/>
  <c r="AX1555" i="236"/>
  <c r="AX1556" i="236"/>
  <c r="AX1557" i="236"/>
  <c r="AX1558" i="236"/>
  <c r="AX1559" i="236"/>
  <c r="AX1560" i="236"/>
  <c r="AX1561" i="236"/>
  <c r="AX1562" i="236"/>
  <c r="AX1563" i="236"/>
  <c r="AX1564" i="236"/>
  <c r="AX1565" i="236"/>
  <c r="AX1566" i="236"/>
  <c r="AX1567" i="236"/>
  <c r="AX1568" i="236"/>
  <c r="AX1569" i="236"/>
  <c r="AX1570" i="236"/>
  <c r="AX1571" i="236"/>
  <c r="AX1572" i="236"/>
  <c r="AX1573" i="236"/>
  <c r="AX1574" i="236"/>
  <c r="AX1575" i="236"/>
  <c r="AX1576" i="236"/>
  <c r="AX1577" i="236"/>
  <c r="AX1578" i="236"/>
  <c r="AX1579" i="236"/>
  <c r="AX1580" i="236"/>
  <c r="AX1581" i="236"/>
  <c r="AX1582" i="236"/>
  <c r="AX1583" i="236"/>
  <c r="AX1584" i="236"/>
  <c r="AX1585" i="236"/>
  <c r="AX1586" i="236"/>
  <c r="AX1587" i="236"/>
  <c r="AX1588" i="236"/>
  <c r="AX1589" i="236"/>
  <c r="AX1590" i="236"/>
  <c r="AX1591" i="236"/>
  <c r="AX1592" i="236"/>
  <c r="AX1593" i="236"/>
  <c r="AX1594" i="236"/>
  <c r="AX1595" i="236"/>
  <c r="AX1596" i="236"/>
  <c r="AX1597" i="236"/>
  <c r="AX1598" i="236"/>
  <c r="AX1599" i="236"/>
  <c r="AX1600" i="236"/>
  <c r="AX1601" i="236"/>
  <c r="AX1602" i="236"/>
  <c r="AX1603" i="236"/>
  <c r="AX1604" i="236"/>
  <c r="AX1605" i="236"/>
  <c r="AX1606" i="236"/>
  <c r="AX1607" i="236"/>
  <c r="AX1608" i="236"/>
  <c r="AX1609" i="236"/>
  <c r="AX1610" i="236"/>
  <c r="AX1611" i="236"/>
  <c r="AX1612" i="236"/>
  <c r="AX1613" i="236"/>
  <c r="AX1614" i="236"/>
  <c r="AX1615" i="236"/>
  <c r="AX1616" i="236"/>
  <c r="AX1617" i="236"/>
  <c r="AX1618" i="236"/>
  <c r="AX1619" i="236"/>
  <c r="AX1620" i="236"/>
  <c r="AX1621" i="236"/>
  <c r="AX1622" i="236"/>
  <c r="AX1623" i="236"/>
  <c r="AX1624" i="236"/>
  <c r="AX1625" i="236"/>
  <c r="AX1626" i="236"/>
  <c r="AX1627" i="236"/>
  <c r="AX1628" i="236"/>
  <c r="AX1629" i="236"/>
  <c r="AX1630" i="236"/>
  <c r="AX1631" i="236"/>
  <c r="AX1632" i="236"/>
  <c r="AX1633" i="236"/>
  <c r="AX1634" i="236"/>
  <c r="AX1635" i="236"/>
  <c r="AX1636" i="236"/>
  <c r="AX1637" i="236"/>
  <c r="AX1638" i="236"/>
  <c r="AX1639" i="236"/>
  <c r="AX1640" i="236"/>
  <c r="AX1641" i="236"/>
  <c r="AX1642" i="236"/>
  <c r="AX1643" i="236"/>
  <c r="AX1644" i="236"/>
  <c r="AX1645" i="236"/>
  <c r="AX1646" i="236"/>
  <c r="AX1647" i="236"/>
  <c r="AX1648" i="236"/>
  <c r="AX1649" i="236"/>
  <c r="AX1650" i="236"/>
  <c r="AX1651" i="236"/>
  <c r="AX1652" i="236"/>
  <c r="AX1653" i="236"/>
  <c r="AX1654" i="236"/>
  <c r="AX1655" i="236"/>
  <c r="AX1656" i="236"/>
  <c r="AX1657" i="236"/>
  <c r="AX1658" i="236"/>
  <c r="AX1659" i="236"/>
  <c r="AX1660" i="236"/>
  <c r="AX1661" i="236"/>
  <c r="AX1662" i="236"/>
  <c r="AX1663" i="236"/>
  <c r="AX1664" i="236"/>
  <c r="AX1665" i="236"/>
  <c r="AX1666" i="236"/>
  <c r="AX1667" i="236"/>
  <c r="AX1668" i="236"/>
  <c r="AX1669" i="236"/>
  <c r="AX1670" i="236"/>
  <c r="AX1671" i="236"/>
  <c r="AX1672" i="236"/>
  <c r="AX1673" i="236"/>
  <c r="AX1674" i="236"/>
  <c r="AX1675" i="236"/>
  <c r="AX1676" i="236"/>
  <c r="AX1677" i="236"/>
  <c r="AX1678" i="236"/>
  <c r="AX1679" i="236"/>
  <c r="AX1680" i="236"/>
  <c r="AX1681" i="236"/>
  <c r="AX1682" i="236"/>
  <c r="AX1683" i="236"/>
  <c r="AX1684" i="236"/>
  <c r="AX1685" i="236"/>
  <c r="AX1686" i="236"/>
  <c r="AX1687" i="236"/>
  <c r="AX1688" i="236"/>
  <c r="AX1689" i="236"/>
  <c r="AX1690" i="236"/>
  <c r="AX1691" i="236"/>
  <c r="AX1692" i="236"/>
  <c r="AX1693" i="236"/>
  <c r="AX1694" i="236"/>
  <c r="AX1695" i="236"/>
  <c r="AX1696" i="236"/>
  <c r="AX1697" i="236"/>
  <c r="AX1698" i="236"/>
  <c r="AX1699" i="236"/>
  <c r="AX1700" i="236"/>
  <c r="AX1701" i="236"/>
  <c r="AX1702" i="236"/>
  <c r="AX1703" i="236"/>
  <c r="AX1704" i="236"/>
  <c r="AX1705" i="236"/>
  <c r="AX1706" i="236"/>
  <c r="AX1707" i="236"/>
  <c r="AX1708" i="236"/>
  <c r="AX1709" i="236"/>
  <c r="AX1710" i="236"/>
  <c r="AX1711" i="236"/>
  <c r="AX1712" i="236"/>
  <c r="AX1713" i="236"/>
  <c r="AX1714" i="236"/>
  <c r="AX1715" i="236"/>
  <c r="AX1716" i="236"/>
  <c r="AX1717" i="236"/>
  <c r="AX1718" i="236"/>
  <c r="AX1719" i="236"/>
  <c r="AX1720" i="236"/>
  <c r="AX1721" i="236"/>
  <c r="AX1722" i="236"/>
  <c r="AX1723" i="236"/>
  <c r="AX1724" i="236"/>
  <c r="AX1725" i="236"/>
  <c r="AX1726" i="236"/>
  <c r="AX1727" i="236"/>
  <c r="AX1728" i="236"/>
  <c r="AX1729" i="236"/>
  <c r="AX1730" i="236"/>
  <c r="AX1731" i="236"/>
  <c r="AX1732" i="236"/>
  <c r="AX1733" i="236"/>
  <c r="AX1734" i="236"/>
  <c r="AX1735" i="236"/>
  <c r="AX1736" i="236"/>
  <c r="AX1737" i="236"/>
  <c r="AX1738" i="236"/>
  <c r="AX1739" i="236"/>
  <c r="AX1740" i="236"/>
  <c r="AX1741" i="236"/>
  <c r="AX1742" i="236"/>
  <c r="AX1743" i="236"/>
  <c r="AX1744" i="236"/>
  <c r="AX1745" i="236"/>
  <c r="AX1746" i="236"/>
  <c r="AX1747" i="236"/>
  <c r="AX1748" i="236"/>
  <c r="AX1749" i="236"/>
  <c r="AX1750" i="236"/>
  <c r="AX1751" i="236"/>
  <c r="AX1752" i="236"/>
  <c r="AX1753" i="236"/>
  <c r="AX1754" i="236"/>
  <c r="AX1755" i="236"/>
  <c r="AX1756" i="236"/>
  <c r="AX1757" i="236"/>
  <c r="AX1758" i="236"/>
  <c r="AX1759" i="236"/>
  <c r="AX1760" i="236"/>
  <c r="AX1761" i="236"/>
  <c r="AX1762" i="236"/>
  <c r="AX1763" i="236"/>
  <c r="AX1764" i="236"/>
  <c r="AX1765" i="236"/>
  <c r="AX1766" i="236"/>
  <c r="AX1767" i="236"/>
  <c r="AX1768" i="236"/>
  <c r="AX1769" i="236"/>
  <c r="AX1770" i="236"/>
  <c r="AX1771" i="236"/>
  <c r="AX1772" i="236"/>
  <c r="AX1773" i="236"/>
  <c r="AX1774" i="236"/>
  <c r="AX1775" i="236"/>
  <c r="AX1776" i="236"/>
  <c r="AX1777" i="236"/>
  <c r="AX1778" i="236"/>
  <c r="AX1779" i="236"/>
  <c r="AX1780" i="236"/>
  <c r="AX1781" i="236"/>
  <c r="AX1782" i="236"/>
  <c r="AX1783" i="236"/>
  <c r="AX1784" i="236"/>
  <c r="AX1785" i="236"/>
  <c r="AX1786" i="236"/>
  <c r="AX1787" i="236"/>
  <c r="AX1788" i="236"/>
  <c r="AX1789" i="236"/>
  <c r="AX1790" i="236"/>
  <c r="AX1791" i="236"/>
  <c r="AX1792" i="236"/>
  <c r="AX1793" i="236"/>
  <c r="AX1794" i="236"/>
  <c r="AX1795" i="236"/>
  <c r="AX1796" i="236"/>
  <c r="AX1797" i="236"/>
  <c r="AX1798" i="236"/>
  <c r="AX1799" i="236"/>
  <c r="AX1800" i="236"/>
  <c r="AX1801" i="236"/>
  <c r="AX1802" i="236"/>
  <c r="AX1803" i="236"/>
  <c r="AX1804" i="236"/>
  <c r="AX1805" i="236"/>
  <c r="AX1806" i="236"/>
  <c r="AX1807" i="236"/>
  <c r="AX1808" i="236"/>
  <c r="AX1809" i="236"/>
  <c r="AX1810" i="236"/>
  <c r="AX1811" i="236"/>
  <c r="AX1812" i="236"/>
  <c r="AX1813" i="236"/>
  <c r="AX1814" i="236"/>
  <c r="AX1815" i="236"/>
  <c r="AX1816" i="236"/>
  <c r="AX1817" i="236"/>
  <c r="AX1818" i="236"/>
  <c r="AX1819" i="236"/>
  <c r="AX1820" i="236"/>
  <c r="AX1821" i="236"/>
  <c r="AX1822" i="236"/>
  <c r="AX1823" i="236"/>
  <c r="AX1824" i="236"/>
  <c r="AX1825" i="236"/>
  <c r="AX1826" i="236"/>
  <c r="AX1827" i="236"/>
  <c r="AX1828" i="236"/>
  <c r="AX1829" i="236"/>
  <c r="AX1830" i="236"/>
  <c r="AX1831" i="236"/>
  <c r="AX1832" i="236"/>
  <c r="AX1833" i="236"/>
  <c r="AX1834" i="236"/>
  <c r="AX1835" i="236"/>
  <c r="AX1836" i="236"/>
  <c r="AX1837" i="236"/>
  <c r="AX1838" i="236"/>
  <c r="AX1839" i="236"/>
  <c r="AX1840" i="236"/>
  <c r="AX1841" i="236"/>
  <c r="AX1842" i="236"/>
  <c r="AX1843" i="236"/>
  <c r="AX1844" i="236"/>
  <c r="AX1845" i="236"/>
  <c r="AX1846" i="236"/>
  <c r="AX1847" i="236"/>
  <c r="AX1848" i="236"/>
  <c r="AX1849" i="236"/>
  <c r="AX1850" i="236"/>
  <c r="AX1851" i="236"/>
  <c r="AX1852" i="236"/>
  <c r="AX1853" i="236"/>
  <c r="AX1854" i="236"/>
  <c r="AX1855" i="236"/>
  <c r="AX1856" i="236"/>
  <c r="AX1857" i="236"/>
  <c r="AX1858" i="236"/>
  <c r="AX1859" i="236"/>
  <c r="AX1860" i="236"/>
  <c r="AX1861" i="236"/>
  <c r="AX1862" i="236"/>
  <c r="AX1863" i="236"/>
  <c r="AX1864" i="236"/>
  <c r="AX1865" i="236"/>
  <c r="AX1866" i="236"/>
  <c r="AX1867" i="236"/>
  <c r="AX1868" i="236"/>
  <c r="AX1869" i="236"/>
  <c r="AX1870" i="236"/>
  <c r="AX1871" i="236"/>
  <c r="AX1872" i="236"/>
  <c r="AX1873" i="236"/>
  <c r="AX1874" i="236"/>
  <c r="AX1875" i="236"/>
  <c r="AX1876" i="236"/>
  <c r="AX1877" i="236"/>
  <c r="AX1878" i="236"/>
  <c r="AX1879" i="236"/>
  <c r="AX1880" i="236"/>
  <c r="AX1881" i="236"/>
  <c r="AX1882" i="236"/>
  <c r="AX1883" i="236"/>
  <c r="AX1884" i="236"/>
  <c r="AX1885" i="236"/>
  <c r="AX1886" i="236"/>
  <c r="AX1887" i="236"/>
  <c r="AX1888" i="236"/>
  <c r="AX1889" i="236"/>
  <c r="AX1890" i="236"/>
  <c r="AX1891" i="236"/>
  <c r="AX1892" i="236"/>
  <c r="AX1893" i="236"/>
  <c r="AX1894" i="236"/>
  <c r="AX1895" i="236"/>
  <c r="AX1896" i="236"/>
  <c r="AX1897" i="236"/>
  <c r="AX1898" i="236"/>
  <c r="AX1899" i="236"/>
  <c r="AX1900" i="236"/>
  <c r="AX1901" i="236"/>
  <c r="AX1902" i="236"/>
  <c r="AX1903" i="236"/>
  <c r="AX1904" i="236"/>
  <c r="AX1905" i="236"/>
  <c r="AX1906" i="236"/>
  <c r="AX1907" i="236"/>
  <c r="AX1908" i="236"/>
  <c r="AX1909" i="236"/>
  <c r="AX1910" i="236"/>
  <c r="AX1911" i="236"/>
  <c r="AX1912" i="236"/>
  <c r="AX1913" i="236"/>
  <c r="AX1914" i="236"/>
  <c r="AX1915" i="236"/>
  <c r="AX1916" i="236"/>
  <c r="AX1917" i="236"/>
  <c r="AX1918" i="236"/>
  <c r="AX1919" i="236"/>
  <c r="AX1920" i="236"/>
  <c r="AX1921" i="236"/>
  <c r="AX1922" i="236"/>
  <c r="AX1923" i="236"/>
  <c r="AX1924" i="236"/>
  <c r="AX1925" i="236"/>
  <c r="AX1926" i="236"/>
  <c r="AX1927" i="236"/>
  <c r="AX1928" i="236"/>
  <c r="AX1929" i="236"/>
  <c r="AX1930" i="236"/>
  <c r="AX1931" i="236"/>
  <c r="AX1932" i="236"/>
  <c r="AX1933" i="236"/>
  <c r="AX1934" i="236"/>
  <c r="AX1935" i="236"/>
  <c r="AX1936" i="236"/>
  <c r="AX1937" i="236"/>
  <c r="AX1938" i="236"/>
  <c r="AX1939" i="236"/>
  <c r="AX1940" i="236"/>
  <c r="AX1941" i="236"/>
  <c r="AX1942" i="236"/>
  <c r="AX1943" i="236"/>
  <c r="AX1944" i="236"/>
  <c r="AX1945" i="236"/>
  <c r="AX1946" i="236"/>
  <c r="AX1947" i="236"/>
  <c r="AX1948" i="236"/>
  <c r="AX1949" i="236"/>
  <c r="AX1950" i="236"/>
  <c r="AX1951" i="236"/>
  <c r="AX1952" i="236"/>
  <c r="AX1953" i="236"/>
  <c r="AX1954" i="236"/>
  <c r="AX1955" i="236"/>
  <c r="AX1956" i="236"/>
  <c r="AX1957" i="236"/>
  <c r="AX1958" i="236"/>
  <c r="AX1959" i="236"/>
  <c r="AX1960" i="236"/>
  <c r="AX1961" i="236"/>
  <c r="AX1962" i="236"/>
  <c r="AX1963" i="236"/>
  <c r="AX1964" i="236"/>
  <c r="AX1965" i="236"/>
  <c r="AX1966" i="236"/>
  <c r="AX1967" i="236"/>
  <c r="AX1968" i="236"/>
  <c r="AX1969" i="236"/>
  <c r="AX1970" i="236"/>
  <c r="AX1971" i="236"/>
  <c r="AX1972" i="236"/>
  <c r="AX1973" i="236"/>
  <c r="AX1974" i="236"/>
  <c r="AX1975" i="236"/>
  <c r="AX1976" i="236"/>
  <c r="AX1977" i="236"/>
  <c r="AX1978" i="236"/>
  <c r="AX1979" i="236"/>
  <c r="AX1980" i="236"/>
  <c r="AX1981" i="236"/>
  <c r="AX1982" i="236"/>
  <c r="AX1983" i="236"/>
  <c r="AX1984" i="236"/>
  <c r="AX1985" i="236"/>
  <c r="AX1986" i="236"/>
  <c r="AX1987" i="236"/>
  <c r="AX1988" i="236"/>
  <c r="AX1989" i="236"/>
  <c r="AX1990" i="236"/>
  <c r="AX1991" i="236"/>
  <c r="AX1992" i="236"/>
  <c r="AX1993" i="236"/>
  <c r="AX1994" i="236"/>
  <c r="AX1995" i="236"/>
  <c r="AX1996" i="236"/>
  <c r="AX1997" i="236"/>
  <c r="AX1998" i="236"/>
  <c r="AX1999" i="236"/>
  <c r="AX2000" i="236"/>
  <c r="AX2001" i="236"/>
  <c r="AX2002" i="236"/>
  <c r="AX2003" i="236"/>
  <c r="AX2004" i="236"/>
  <c r="AX2005" i="236"/>
  <c r="AX2006" i="236"/>
  <c r="AX2007" i="236"/>
  <c r="AX2008" i="236"/>
  <c r="AX2009" i="236"/>
  <c r="AX2010" i="236"/>
  <c r="AX2011" i="236"/>
  <c r="AX2012" i="236"/>
  <c r="AX2013" i="236"/>
  <c r="AX2014" i="236"/>
  <c r="AX2015" i="236"/>
  <c r="AX2016" i="236"/>
  <c r="AX2017" i="236"/>
  <c r="AX2018" i="236"/>
  <c r="AX2019" i="236"/>
  <c r="AX2020" i="236"/>
  <c r="AX2021" i="236"/>
  <c r="AX2022" i="236"/>
  <c r="AX2023" i="236"/>
  <c r="AX2024" i="236"/>
  <c r="AX2025" i="236"/>
  <c r="AX2026" i="236"/>
  <c r="AX2027" i="236"/>
  <c r="AX2028" i="236"/>
  <c r="AX2029" i="236"/>
  <c r="AX2030" i="236"/>
  <c r="AX2031" i="236"/>
  <c r="AX2032" i="236"/>
  <c r="AX2033" i="236"/>
  <c r="AX2034" i="236"/>
  <c r="AX2035" i="236"/>
  <c r="AX2036" i="236"/>
  <c r="AX2037" i="236"/>
  <c r="AX2038" i="236"/>
  <c r="AX2039" i="236"/>
  <c r="AX2040" i="236"/>
  <c r="AX2041" i="236"/>
  <c r="AX2042" i="236"/>
  <c r="AX2043" i="236"/>
  <c r="AX2044" i="236"/>
  <c r="AX2045" i="236"/>
  <c r="AX2046" i="236"/>
  <c r="AX2047" i="236"/>
  <c r="AX2048" i="236"/>
  <c r="AX2049" i="236"/>
  <c r="AX2050" i="236"/>
  <c r="AX2051" i="236"/>
  <c r="AX2052" i="236"/>
  <c r="AX2053" i="236"/>
  <c r="AX2054" i="236"/>
  <c r="AX2055" i="236"/>
  <c r="AX2056" i="236"/>
  <c r="AX2057" i="236"/>
  <c r="AX2058" i="236"/>
  <c r="AX2059" i="236"/>
  <c r="AX2060" i="236"/>
  <c r="AX2061" i="236"/>
  <c r="AX2062" i="236"/>
  <c r="AX2063" i="236"/>
  <c r="AX2064" i="236"/>
  <c r="AX2065" i="236"/>
  <c r="AX2066" i="236"/>
  <c r="AX2067" i="236"/>
  <c r="AX2068" i="236"/>
  <c r="AX2069" i="236"/>
  <c r="AX2070" i="236"/>
  <c r="AX2071" i="236"/>
  <c r="AX2072" i="236"/>
  <c r="AX2073" i="236"/>
  <c r="AX2074" i="236"/>
  <c r="AX2075" i="236"/>
  <c r="AX2076" i="236"/>
  <c r="AX2077" i="236"/>
  <c r="AX2078" i="236"/>
  <c r="AX2079" i="236"/>
  <c r="AX2080" i="236"/>
  <c r="AX2081" i="236"/>
  <c r="AX2082" i="236"/>
  <c r="AX2083" i="236"/>
  <c r="AX2084" i="236"/>
  <c r="AX2085" i="236"/>
  <c r="AX2086" i="236"/>
  <c r="AX2087" i="236"/>
  <c r="AX2088" i="236"/>
  <c r="AX2089" i="236"/>
  <c r="AX2090" i="236"/>
  <c r="AX2091" i="236"/>
  <c r="AX2092" i="236"/>
  <c r="AX2093" i="236"/>
  <c r="AX2094" i="236"/>
  <c r="AX2095" i="236"/>
  <c r="AX2096" i="236"/>
  <c r="AX2097" i="236"/>
  <c r="AX2098" i="236"/>
  <c r="AX2099" i="236"/>
  <c r="AX2100" i="236"/>
  <c r="AX2101" i="236"/>
  <c r="AX2102" i="236"/>
  <c r="AX2103" i="236"/>
  <c r="AX2104" i="236"/>
  <c r="AX2105" i="236"/>
  <c r="AX2106" i="236"/>
  <c r="AX2107" i="236"/>
  <c r="AX2108" i="236"/>
  <c r="AX2109" i="236"/>
  <c r="AX2110" i="236"/>
  <c r="AX2111" i="236"/>
  <c r="AX2112" i="236"/>
  <c r="AX2113" i="236"/>
  <c r="AX2114" i="236"/>
  <c r="AX2115" i="236"/>
  <c r="AX2116" i="236"/>
  <c r="AX2117" i="236"/>
  <c r="AX2118" i="236"/>
  <c r="AX2119" i="236"/>
  <c r="AX2120" i="236"/>
  <c r="AX2121" i="236"/>
  <c r="AX2122" i="236"/>
  <c r="AX2123" i="236"/>
  <c r="AX2124" i="236"/>
  <c r="AX2125" i="236"/>
  <c r="AX2126" i="236"/>
  <c r="AX2127" i="236"/>
  <c r="AX2128" i="236"/>
  <c r="AX2129" i="236"/>
  <c r="AX2130" i="236"/>
  <c r="AX2131" i="236"/>
  <c r="AX2132" i="236"/>
  <c r="AX2133" i="236"/>
  <c r="AX2134" i="236"/>
  <c r="AX2135" i="236"/>
  <c r="AX2136" i="236"/>
  <c r="AX2137" i="236"/>
  <c r="AX2138" i="236"/>
  <c r="AX2139" i="236"/>
  <c r="AX2140" i="236"/>
  <c r="AX2141" i="236"/>
  <c r="AX2142" i="236"/>
  <c r="AX2143" i="236"/>
  <c r="AX2144" i="236"/>
  <c r="AX2145" i="236"/>
  <c r="AX2146" i="236"/>
  <c r="AX2147" i="236"/>
  <c r="AX2148" i="236"/>
  <c r="AX2149" i="236"/>
  <c r="AX2150" i="236"/>
  <c r="AX2151" i="236"/>
  <c r="AX2152" i="236"/>
  <c r="AX2153" i="236"/>
  <c r="AX2154" i="236"/>
  <c r="AX2155" i="236"/>
  <c r="AX2156" i="236"/>
  <c r="AX2157" i="236"/>
  <c r="AX2158" i="236"/>
  <c r="AX2159" i="236"/>
  <c r="AX2160" i="236"/>
  <c r="AX2161" i="236"/>
  <c r="AX2162" i="236"/>
  <c r="AX2163" i="236"/>
  <c r="AX2164" i="236"/>
  <c r="AX2165" i="236"/>
  <c r="AX2166" i="236"/>
  <c r="AX2167" i="236"/>
  <c r="AX2168" i="236"/>
  <c r="AX2169" i="236"/>
  <c r="AX2170" i="236"/>
  <c r="AX2171" i="236"/>
  <c r="AX2172" i="236"/>
  <c r="AX2173" i="236"/>
  <c r="AX2174" i="236"/>
  <c r="AX2175" i="236"/>
  <c r="AX2176" i="236"/>
  <c r="AX2177" i="236"/>
  <c r="AX2178" i="236"/>
  <c r="AX2179" i="236"/>
  <c r="AX2180" i="236"/>
  <c r="AX2181" i="236"/>
  <c r="AX2182" i="236"/>
  <c r="AX2183" i="236"/>
  <c r="AX2184" i="236"/>
  <c r="AX2185" i="236"/>
  <c r="AX2186" i="236"/>
  <c r="AX2187" i="236"/>
  <c r="AX2188" i="236"/>
  <c r="AX2189" i="236"/>
  <c r="AX2190" i="236"/>
  <c r="AX2191" i="236"/>
  <c r="AX2192" i="236"/>
  <c r="AX2193" i="236"/>
  <c r="AX2194" i="236"/>
  <c r="AX2195" i="236"/>
  <c r="AX2196" i="236"/>
  <c r="AX2197" i="236"/>
  <c r="AX2198" i="236"/>
  <c r="AX2199" i="236"/>
  <c r="AX2200" i="236"/>
  <c r="AX2201" i="236"/>
  <c r="AX2202" i="236"/>
  <c r="AX2203" i="236"/>
  <c r="AX2204" i="236"/>
  <c r="AX2205" i="236"/>
  <c r="AX2206" i="236"/>
  <c r="AX2207" i="236"/>
  <c r="AX2208" i="236"/>
  <c r="AX2209" i="236"/>
  <c r="AX2210" i="236"/>
  <c r="AX2211" i="236"/>
  <c r="AX2212" i="236"/>
  <c r="AX2213" i="236"/>
  <c r="AX2214" i="236"/>
  <c r="AX2215" i="236"/>
  <c r="AX2216" i="236"/>
  <c r="AX2217" i="236"/>
  <c r="AX2218" i="236"/>
  <c r="AX2219" i="236"/>
  <c r="AX2220" i="236"/>
  <c r="AX2221" i="236"/>
  <c r="AX2222" i="236"/>
  <c r="AX2223" i="236"/>
  <c r="AX2224" i="236"/>
  <c r="AX2225" i="236"/>
  <c r="AX2226" i="236"/>
  <c r="AX2227" i="236"/>
  <c r="AX2228" i="236"/>
  <c r="AX2229" i="236"/>
  <c r="AX2230" i="236"/>
  <c r="AX2231" i="236"/>
  <c r="AX2232" i="236"/>
  <c r="AX2233" i="236"/>
  <c r="AX2234" i="236"/>
  <c r="AX2235" i="236"/>
  <c r="AX2236" i="236"/>
  <c r="AX2237" i="236"/>
  <c r="AX2238" i="236"/>
  <c r="AX2239" i="236"/>
  <c r="AX2240" i="236"/>
  <c r="AX2241" i="236"/>
  <c r="AX2242" i="236"/>
  <c r="AX2243" i="236"/>
  <c r="AX2244" i="236"/>
  <c r="AX2245" i="236"/>
  <c r="AX2246" i="236"/>
  <c r="AX2247" i="236"/>
  <c r="AX2248" i="236"/>
  <c r="AX2249" i="236"/>
  <c r="AX2250" i="236"/>
  <c r="AX2251" i="236"/>
  <c r="AX2252" i="236"/>
  <c r="AX2253" i="236"/>
  <c r="AX2254" i="236"/>
  <c r="AX2255" i="236"/>
  <c r="AX2256" i="236"/>
  <c r="AX2257" i="236"/>
  <c r="AX2258" i="236"/>
  <c r="AX2259" i="236"/>
  <c r="AX2260" i="236"/>
  <c r="AX2261" i="236"/>
  <c r="AX2262" i="236"/>
  <c r="AX2263" i="236"/>
  <c r="AX2264" i="236"/>
  <c r="AX2265" i="236"/>
  <c r="AX2266" i="236"/>
  <c r="AX2267" i="236"/>
  <c r="AX2268" i="236"/>
  <c r="AX2269" i="236"/>
  <c r="AX2270" i="236"/>
  <c r="AX2271" i="236"/>
  <c r="AX2272" i="236"/>
  <c r="AX2273" i="236"/>
  <c r="AX2274" i="236"/>
  <c r="AX2275" i="236"/>
  <c r="AX2276" i="236"/>
  <c r="AX2277" i="236"/>
  <c r="AX2278" i="236"/>
  <c r="AX2279" i="236"/>
  <c r="AX2280" i="236"/>
  <c r="AX2281" i="236"/>
  <c r="AX2282" i="236"/>
  <c r="AX2283" i="236"/>
  <c r="AX2284" i="236"/>
  <c r="AX2285" i="236"/>
  <c r="AX2286" i="236"/>
  <c r="AX2287" i="236"/>
  <c r="AX2288" i="236"/>
  <c r="AX2289" i="236"/>
  <c r="AX2290" i="236"/>
  <c r="AX2291" i="236"/>
  <c r="AX2292" i="236"/>
  <c r="AX2293" i="236"/>
  <c r="AX2294" i="236"/>
  <c r="AX2295" i="236"/>
  <c r="AX2296" i="236"/>
  <c r="AX2297" i="236"/>
  <c r="AX2298" i="236"/>
  <c r="AX2299" i="236"/>
  <c r="AX2300" i="236"/>
  <c r="AX2301" i="236"/>
  <c r="AX2302" i="236"/>
  <c r="AX2303" i="236"/>
  <c r="AX2304" i="236"/>
  <c r="AX2305" i="236"/>
  <c r="AX2306" i="236"/>
  <c r="AX2307" i="236"/>
  <c r="AX2308" i="236"/>
  <c r="AX2309" i="236"/>
  <c r="AX2310" i="236"/>
  <c r="AX2311" i="236"/>
  <c r="AX2312" i="236"/>
  <c r="AX2313" i="236"/>
  <c r="AX2314" i="236"/>
  <c r="AX2315" i="236"/>
  <c r="AX2316" i="236"/>
  <c r="AX2317" i="236"/>
  <c r="AX2318" i="236"/>
  <c r="AX2319" i="236"/>
  <c r="AX2320" i="236"/>
  <c r="AX2321" i="236"/>
  <c r="AX2322" i="236"/>
  <c r="AX2323" i="236"/>
  <c r="AX2324" i="236"/>
  <c r="AX2325" i="236"/>
  <c r="AX2326" i="236"/>
  <c r="AX2327" i="236"/>
  <c r="AX2328" i="236"/>
  <c r="AX2329" i="236"/>
  <c r="AX2330" i="236"/>
  <c r="AX2331" i="236"/>
  <c r="AX2332" i="236"/>
  <c r="AX2333" i="236"/>
  <c r="AX2334" i="236"/>
  <c r="AX2335" i="236"/>
  <c r="AX2336" i="236"/>
  <c r="AX2337" i="236"/>
  <c r="AX2338" i="236"/>
  <c r="AX2339" i="236"/>
  <c r="AX2340" i="236"/>
  <c r="AX2341" i="236"/>
  <c r="AX2342" i="236"/>
  <c r="AX2343" i="236"/>
  <c r="AX2344" i="236"/>
  <c r="AX2345" i="236"/>
  <c r="AX2346" i="236"/>
  <c r="AX2347" i="236"/>
  <c r="AX2348" i="236"/>
  <c r="AX2349" i="236"/>
  <c r="AX2350" i="236"/>
  <c r="AX2351" i="236"/>
  <c r="AX2352" i="236"/>
  <c r="AX2353" i="236"/>
  <c r="AX2354" i="236"/>
  <c r="AX2355" i="236"/>
  <c r="AX2356" i="236"/>
  <c r="AX2357" i="236"/>
  <c r="AX2358" i="236"/>
  <c r="AX2359" i="236"/>
  <c r="AX2360" i="236"/>
  <c r="AX2361" i="236"/>
  <c r="AX2362" i="236"/>
  <c r="AX2363" i="236"/>
  <c r="AX2364" i="236"/>
  <c r="AX2365" i="236"/>
  <c r="AX2366" i="236"/>
  <c r="AX2367" i="236"/>
  <c r="AX2368" i="236"/>
  <c r="AX2369" i="236"/>
  <c r="AX2370" i="236"/>
  <c r="AX2371" i="236"/>
  <c r="AX2372" i="236"/>
  <c r="AX2373" i="236"/>
  <c r="AX2374" i="236"/>
  <c r="AX2375" i="236"/>
  <c r="AX2376" i="236"/>
  <c r="AX2377" i="236"/>
  <c r="AX2378" i="236"/>
  <c r="AX2379" i="236"/>
  <c r="AX2380" i="236"/>
  <c r="AX2381" i="236"/>
  <c r="AX2382" i="236"/>
  <c r="AX2383" i="236"/>
  <c r="AX2384" i="236"/>
  <c r="AX2385" i="236"/>
  <c r="AX2386" i="236"/>
  <c r="AX2387" i="236"/>
  <c r="AX2388" i="236"/>
  <c r="AX2389" i="236"/>
  <c r="AX2390" i="236"/>
  <c r="AX2391" i="236"/>
  <c r="AX2392" i="236"/>
  <c r="AX2393" i="236"/>
  <c r="AX2394" i="236"/>
  <c r="AX2395" i="236"/>
  <c r="AX2396" i="236"/>
  <c r="AX2397" i="236"/>
  <c r="AX2398" i="236"/>
  <c r="AX2399" i="236"/>
  <c r="AX2400" i="236"/>
  <c r="AX2401" i="236"/>
  <c r="AX2402" i="236"/>
  <c r="AX2403" i="236"/>
  <c r="AX2404" i="236"/>
  <c r="AX2405" i="236"/>
  <c r="AX2406" i="236"/>
  <c r="AX2407" i="236"/>
  <c r="AX2408" i="236"/>
  <c r="AX2409" i="236"/>
  <c r="AX2410" i="236"/>
  <c r="AX2411" i="236"/>
  <c r="AX2412" i="236"/>
  <c r="AX2413" i="236"/>
  <c r="AX2414" i="236"/>
  <c r="AX2415" i="236"/>
  <c r="AX2416" i="236"/>
  <c r="AX2417" i="236"/>
  <c r="AX2418" i="236"/>
  <c r="AX2419" i="236"/>
  <c r="AX2420" i="236"/>
  <c r="AX2421" i="236"/>
  <c r="AX2422" i="236"/>
  <c r="AX2423" i="236"/>
  <c r="AX2424" i="236"/>
  <c r="AX2425" i="236"/>
  <c r="AX2426" i="236"/>
  <c r="AX2427" i="236"/>
  <c r="AX2428" i="236"/>
  <c r="AX2429" i="236"/>
  <c r="AX2430" i="236"/>
  <c r="AX2431" i="236"/>
  <c r="AX2432" i="236"/>
  <c r="AX2433" i="236"/>
  <c r="AX2434" i="236"/>
  <c r="AX2435" i="236"/>
  <c r="AX2436" i="236"/>
  <c r="AX2437" i="236"/>
  <c r="AX2438" i="236"/>
  <c r="AX2439" i="236"/>
  <c r="AX2440" i="236"/>
  <c r="AX2441" i="236"/>
  <c r="AX2442" i="236"/>
  <c r="AX2443" i="236"/>
  <c r="AX2444" i="236"/>
  <c r="AX2445" i="236"/>
  <c r="AX2446" i="236"/>
  <c r="AX2447" i="236"/>
  <c r="AX2448" i="236"/>
  <c r="AX2449" i="236"/>
  <c r="AX2450" i="236"/>
  <c r="AX2451" i="236"/>
  <c r="AX2452" i="236"/>
  <c r="AX2453" i="236"/>
  <c r="AX2454" i="236"/>
  <c r="AX2455" i="236"/>
  <c r="AX2456" i="236"/>
  <c r="AX2457" i="236"/>
  <c r="AX2458" i="236"/>
  <c r="AX2459" i="236"/>
  <c r="AX2460" i="236"/>
  <c r="AX2461" i="236"/>
  <c r="AX2462" i="236"/>
  <c r="AX2463" i="236"/>
  <c r="AX2464" i="236"/>
  <c r="AX2465" i="236"/>
  <c r="AX2466" i="236"/>
  <c r="AX2467" i="236"/>
  <c r="AX2468" i="236"/>
  <c r="AX2469" i="236"/>
  <c r="AX2470" i="236"/>
  <c r="AX2471" i="236"/>
  <c r="AX2472" i="236"/>
  <c r="AX2473" i="236"/>
  <c r="AX2474" i="236"/>
  <c r="AX2475" i="236"/>
  <c r="AX2476" i="236"/>
  <c r="AX2477" i="236"/>
  <c r="AX2478" i="236"/>
  <c r="AX2479" i="236"/>
  <c r="AX2480" i="236"/>
  <c r="AX2481" i="236"/>
  <c r="AX2482" i="236"/>
  <c r="AX2483" i="236"/>
  <c r="AX2484" i="236"/>
  <c r="AX2485" i="236"/>
  <c r="AX2486" i="236"/>
  <c r="AX2487" i="236"/>
  <c r="AX2488" i="236"/>
  <c r="AX2489" i="236"/>
  <c r="AX2490" i="236"/>
  <c r="AX2491" i="236"/>
  <c r="AX2492" i="236"/>
  <c r="AX2493" i="236"/>
  <c r="AX2494" i="236"/>
  <c r="AX2495" i="236"/>
  <c r="AX2496" i="236"/>
  <c r="AX2497" i="236"/>
  <c r="AX2498" i="236"/>
  <c r="AX2499" i="236"/>
  <c r="AX2500" i="236"/>
  <c r="AX2501" i="236"/>
  <c r="AX2502" i="236"/>
  <c r="AX2503" i="236"/>
  <c r="AX2504" i="236"/>
  <c r="AX2505" i="236"/>
  <c r="AX2506" i="236"/>
  <c r="AX2507" i="236"/>
  <c r="AX2508" i="236"/>
  <c r="AX2509" i="236"/>
  <c r="AX2510" i="236"/>
  <c r="AX2511" i="236"/>
  <c r="AX2512" i="236"/>
  <c r="AX2513" i="236"/>
  <c r="AX2514" i="236"/>
  <c r="AX2515" i="236"/>
  <c r="AX2516" i="236"/>
  <c r="AX2517" i="236"/>
  <c r="AX2518" i="236"/>
  <c r="AX2519" i="236"/>
  <c r="AX2520" i="236"/>
  <c r="AX2521" i="236"/>
  <c r="AX2522" i="236"/>
  <c r="AX2523" i="236"/>
  <c r="AX2524" i="236"/>
  <c r="AX2525" i="236"/>
  <c r="AX2526" i="236"/>
  <c r="AX2527" i="236"/>
  <c r="AX2528" i="236"/>
  <c r="AX2529" i="236"/>
  <c r="AX2530" i="236"/>
  <c r="AX2531" i="236"/>
  <c r="AX2532" i="236"/>
  <c r="AX2533" i="236"/>
  <c r="AX2534" i="236"/>
  <c r="AX2535" i="236"/>
  <c r="AX2536" i="236"/>
  <c r="AX2537" i="236"/>
  <c r="AX2538" i="236"/>
  <c r="AX2539" i="236"/>
  <c r="AX2540" i="236"/>
  <c r="AX2541" i="236"/>
  <c r="AX2542" i="236"/>
  <c r="AX2543" i="236"/>
  <c r="AX2544" i="236"/>
  <c r="AX2545" i="236"/>
  <c r="AX2546" i="236"/>
  <c r="AX2547" i="236"/>
  <c r="AX2548" i="236"/>
  <c r="AX2549" i="236"/>
  <c r="AX2550" i="236"/>
  <c r="AX2551" i="236"/>
  <c r="AX2552" i="236"/>
  <c r="AX2553" i="236"/>
  <c r="AX2554" i="236"/>
  <c r="AX2555" i="236"/>
  <c r="AX2556" i="236"/>
  <c r="AX2557" i="236"/>
  <c r="AX2558" i="236"/>
  <c r="AX2559" i="236"/>
  <c r="AX2560" i="236"/>
  <c r="AX2561" i="236"/>
  <c r="AX2562" i="236"/>
  <c r="AX2563" i="236"/>
  <c r="AX2564" i="236"/>
  <c r="AX2565" i="236"/>
  <c r="AX2566" i="236"/>
  <c r="AX2567" i="236"/>
  <c r="AX2568" i="236"/>
  <c r="AX2569" i="236"/>
  <c r="AX2570" i="236"/>
  <c r="AX2571" i="236"/>
  <c r="AX2572" i="236"/>
  <c r="AX2573" i="236"/>
  <c r="AX2574" i="236"/>
  <c r="AX2575" i="236"/>
  <c r="AX2576" i="236"/>
  <c r="AX2577" i="236"/>
  <c r="AX2578" i="236"/>
  <c r="AX2579" i="236"/>
  <c r="AX2580" i="236"/>
  <c r="AX2581" i="236"/>
  <c r="AX2582" i="236"/>
  <c r="AX2583" i="236"/>
  <c r="AX2584" i="236"/>
  <c r="AX2585" i="236"/>
  <c r="AX2586" i="236"/>
  <c r="AX2587" i="236"/>
  <c r="AX2588" i="236"/>
  <c r="AX2589" i="236"/>
  <c r="AX2590" i="236"/>
  <c r="AX2591" i="236"/>
  <c r="AX2592" i="236"/>
  <c r="AX2593" i="236"/>
  <c r="AX2594" i="236"/>
  <c r="AX2595" i="236"/>
  <c r="AX2596" i="236"/>
  <c r="AX2597" i="236"/>
  <c r="AX2598" i="236"/>
  <c r="AX2599" i="236"/>
  <c r="AX2600" i="236"/>
  <c r="AX2601" i="236"/>
  <c r="AX2602" i="236"/>
  <c r="AX2603" i="236"/>
  <c r="AX2604" i="236"/>
  <c r="AX2605" i="236"/>
  <c r="AX2606" i="236"/>
  <c r="AX2607" i="236"/>
  <c r="AX2608" i="236"/>
  <c r="AX2609" i="236"/>
  <c r="AX2610" i="236"/>
  <c r="AX2611" i="236"/>
  <c r="AX2612" i="236"/>
  <c r="AX2613" i="236"/>
  <c r="AX2614" i="236"/>
  <c r="AX2615" i="236"/>
  <c r="AX2616" i="236"/>
  <c r="AX2617" i="236"/>
  <c r="AX2618" i="236"/>
  <c r="AX2619" i="236"/>
  <c r="AX2620" i="236"/>
  <c r="AX2621" i="236"/>
  <c r="AX2622" i="236"/>
  <c r="AX2623" i="236"/>
  <c r="AX2624" i="236"/>
  <c r="AX2625" i="236"/>
  <c r="AX2626" i="236"/>
  <c r="AX2627" i="236"/>
  <c r="AX2628" i="236"/>
  <c r="AX2629" i="236"/>
  <c r="AX2630" i="236"/>
  <c r="AX2631" i="236"/>
  <c r="AX2632" i="236"/>
  <c r="AX2633" i="236"/>
  <c r="AX2634" i="236"/>
  <c r="AX2635" i="236"/>
  <c r="AX2636" i="236"/>
  <c r="AX2637" i="236"/>
  <c r="AX2638" i="236"/>
  <c r="AX2639" i="236"/>
  <c r="AX2640" i="236"/>
  <c r="AX2641" i="236"/>
  <c r="AX2642" i="236"/>
  <c r="AX2643" i="236"/>
  <c r="AX2644" i="236"/>
  <c r="AX2645" i="236"/>
  <c r="AX2646" i="236"/>
  <c r="AX2647" i="236"/>
  <c r="AX2648" i="236"/>
  <c r="AX2649" i="236"/>
  <c r="AX2650" i="236"/>
  <c r="AX2651" i="236"/>
  <c r="AX2652" i="236"/>
  <c r="AX2653" i="236"/>
  <c r="AX2654" i="236"/>
  <c r="AX2655" i="236"/>
  <c r="AX2656" i="236"/>
  <c r="AX2657" i="236"/>
  <c r="AX2658" i="236"/>
  <c r="AX2659" i="236"/>
  <c r="AX2660" i="236"/>
  <c r="AX2661" i="236"/>
  <c r="AX2662" i="236"/>
  <c r="AX2663" i="236"/>
  <c r="AX2664" i="236"/>
  <c r="AX2665" i="236"/>
  <c r="AX2666" i="236"/>
  <c r="AX2667" i="236"/>
  <c r="AX2668" i="236"/>
  <c r="AX2669" i="236"/>
  <c r="AX2670" i="236"/>
  <c r="AX2671" i="236"/>
  <c r="AX2672" i="236"/>
  <c r="AX2673" i="236"/>
  <c r="AX2674" i="236"/>
  <c r="AX2675" i="236"/>
  <c r="AX2676" i="236"/>
  <c r="AX2677" i="236"/>
  <c r="AX2678" i="236"/>
  <c r="AX2679" i="236"/>
  <c r="AX2680" i="236"/>
  <c r="AX2681" i="236"/>
  <c r="AX2682" i="236"/>
  <c r="AX2683" i="236"/>
  <c r="AX2684" i="236"/>
  <c r="AX2685" i="236"/>
  <c r="AX2686" i="236"/>
  <c r="AX2687" i="236"/>
  <c r="AX2688" i="236"/>
  <c r="AX2689" i="236"/>
  <c r="AX2690" i="236"/>
  <c r="AX2691" i="236"/>
  <c r="AX2692" i="236"/>
  <c r="AX2693" i="236"/>
  <c r="AX2694" i="236"/>
  <c r="AX2695" i="236"/>
  <c r="AX2696" i="236"/>
  <c r="AX2697" i="236"/>
  <c r="AX2698" i="236"/>
  <c r="AX2699" i="236"/>
  <c r="AX2700" i="236"/>
  <c r="AX2701" i="236"/>
  <c r="AX2702" i="236"/>
  <c r="AX2703" i="236"/>
  <c r="AX2704" i="236"/>
  <c r="AX2705" i="236"/>
  <c r="AX2706" i="236"/>
  <c r="AX2707" i="236"/>
  <c r="AX2708" i="236"/>
  <c r="AX2709" i="236"/>
  <c r="AX2710" i="236"/>
  <c r="AX2711" i="236"/>
  <c r="AX2712" i="236"/>
  <c r="AX2713" i="236"/>
  <c r="AX2714" i="236"/>
  <c r="AX2715" i="236"/>
  <c r="AX2716" i="236"/>
  <c r="AX2717" i="236"/>
  <c r="AX2718" i="236"/>
  <c r="AX2719" i="236"/>
  <c r="AX2720" i="236"/>
  <c r="AX2721" i="236"/>
  <c r="AX2722" i="236"/>
  <c r="AX2723" i="236"/>
  <c r="AX2724" i="236"/>
  <c r="AX2725" i="236"/>
  <c r="AX2726" i="236"/>
  <c r="AX2727" i="236"/>
  <c r="AX2728" i="236"/>
  <c r="AX2729" i="236"/>
  <c r="AX2730" i="236"/>
  <c r="AX2731" i="236"/>
  <c r="AX2732" i="236"/>
  <c r="AX2733" i="236"/>
  <c r="AX2734" i="236"/>
  <c r="AX2735" i="236"/>
  <c r="AX2736" i="236"/>
  <c r="AX2737" i="236"/>
  <c r="AX2738" i="236"/>
  <c r="AX2739" i="236"/>
  <c r="AX2740" i="236"/>
  <c r="AX2741" i="236"/>
  <c r="AX2742" i="236"/>
  <c r="AX2743" i="236"/>
  <c r="AX2744" i="236"/>
  <c r="AX2745" i="236"/>
  <c r="AX2746" i="236"/>
  <c r="AX2747" i="236"/>
  <c r="AX2748" i="236"/>
  <c r="AX2749" i="236"/>
  <c r="AX2750" i="236"/>
  <c r="AX2751" i="236"/>
  <c r="AX2752" i="236"/>
  <c r="AX2753" i="236"/>
  <c r="AX2754" i="236"/>
  <c r="AX2755" i="236"/>
  <c r="AX2756" i="236"/>
  <c r="AX2757" i="236"/>
  <c r="AX2758" i="236"/>
  <c r="AX2759" i="236"/>
  <c r="AX2760" i="236"/>
  <c r="AX2761" i="236"/>
  <c r="AX2762" i="236"/>
  <c r="AX2763" i="236"/>
  <c r="AX2764" i="236"/>
  <c r="AX2765" i="236"/>
  <c r="AX2766" i="236"/>
  <c r="AX2767" i="236"/>
  <c r="AX2768" i="236"/>
  <c r="AX2769" i="236"/>
  <c r="AX2770" i="236"/>
  <c r="AX2771" i="236"/>
  <c r="AX2772" i="236"/>
  <c r="AX2773" i="236"/>
  <c r="AX2774" i="236"/>
  <c r="AX2775" i="236"/>
  <c r="AX2776" i="236"/>
  <c r="AX2777" i="236"/>
  <c r="AX2778" i="236"/>
  <c r="AX2779" i="236"/>
  <c r="AX2780" i="236"/>
  <c r="AX2781" i="236"/>
  <c r="AX2782" i="236"/>
  <c r="AX2783" i="236"/>
  <c r="AX2784" i="236"/>
  <c r="AX2785" i="236"/>
  <c r="AX2786" i="236"/>
  <c r="AX2787" i="236"/>
  <c r="AX2788" i="236"/>
  <c r="AX2789" i="236"/>
  <c r="AX2790" i="236"/>
  <c r="AX2791" i="236"/>
  <c r="AX2792" i="236"/>
  <c r="AX2793" i="236"/>
  <c r="AX2794" i="236"/>
  <c r="AX2795" i="236"/>
  <c r="AX2796" i="236"/>
  <c r="AX2797" i="236"/>
  <c r="AX2798" i="236"/>
  <c r="AX2799" i="236"/>
  <c r="AX2800" i="236"/>
  <c r="AX2801" i="236"/>
  <c r="AX2802" i="236"/>
  <c r="AX2803" i="236"/>
  <c r="AX2804" i="236"/>
  <c r="AX2805" i="236"/>
  <c r="AX2806" i="236"/>
  <c r="AX2807" i="236"/>
  <c r="AX2808" i="236"/>
  <c r="AX2809" i="236"/>
  <c r="AX2810" i="236"/>
  <c r="AX2811" i="236"/>
  <c r="AX2812" i="236"/>
  <c r="AX2813" i="236"/>
  <c r="AX2814" i="236"/>
  <c r="AX2815" i="236"/>
  <c r="AX2816" i="236"/>
  <c r="AX2817" i="236"/>
  <c r="AX2818" i="236"/>
  <c r="AX2819" i="236"/>
  <c r="AX2820" i="236"/>
  <c r="AX2821" i="236"/>
  <c r="AX2822" i="236"/>
  <c r="AX2823" i="236"/>
  <c r="AX2824" i="236"/>
  <c r="AX2825" i="236"/>
  <c r="AX2826" i="236"/>
  <c r="AX2827" i="236"/>
  <c r="AX2828" i="236"/>
  <c r="AX2829" i="236"/>
  <c r="AX2830" i="236"/>
  <c r="AX2831" i="236"/>
  <c r="AX2832" i="236"/>
  <c r="AX2833" i="236"/>
  <c r="AX2834" i="236"/>
  <c r="AX2835" i="236"/>
  <c r="AX2836" i="236"/>
  <c r="AX2837" i="236"/>
  <c r="AX2838" i="236"/>
  <c r="AX2839" i="236"/>
  <c r="AX2840" i="236"/>
  <c r="AX2841" i="236"/>
  <c r="AX2842" i="236"/>
  <c r="AX2843" i="236"/>
  <c r="AX2844" i="236"/>
  <c r="AX2845" i="236"/>
  <c r="AX2846" i="236"/>
  <c r="AX2847" i="236"/>
  <c r="AX2848" i="236"/>
  <c r="AX2849" i="236"/>
  <c r="AX2850" i="236"/>
  <c r="AX2851" i="236"/>
  <c r="AX2852" i="236"/>
  <c r="AX2853" i="236"/>
  <c r="AX2854" i="236"/>
  <c r="AX2855" i="236"/>
  <c r="AX2856" i="236"/>
  <c r="AX2857" i="236"/>
  <c r="AX2858" i="236"/>
  <c r="AX2859" i="236"/>
  <c r="AX2860" i="236"/>
  <c r="AX2861" i="236"/>
  <c r="AX2862" i="236"/>
  <c r="AX2863" i="236"/>
  <c r="AX2864" i="236"/>
  <c r="AX2865" i="236"/>
  <c r="AX2866" i="236"/>
  <c r="AX2867" i="236"/>
  <c r="AX2868" i="236"/>
  <c r="AX2869" i="236"/>
  <c r="AX2870" i="236"/>
  <c r="AX2871" i="236"/>
  <c r="AX2872" i="236"/>
  <c r="AX2873" i="236"/>
  <c r="AX2874" i="236"/>
  <c r="AX2875" i="236"/>
  <c r="AX2876" i="236"/>
  <c r="AX2877" i="236"/>
  <c r="AX2878" i="236"/>
  <c r="AX2879" i="236"/>
  <c r="AX2880" i="236"/>
  <c r="AX2881" i="236"/>
  <c r="AX2882" i="236"/>
  <c r="AX2883" i="236"/>
  <c r="AX2884" i="236"/>
  <c r="AX2885" i="236"/>
  <c r="AX2886" i="236"/>
  <c r="AX2887" i="236"/>
  <c r="AX2888" i="236"/>
  <c r="AX2889" i="236"/>
  <c r="AX2890" i="236"/>
  <c r="AX2891" i="236"/>
  <c r="AX2892" i="236"/>
  <c r="AX2893" i="236"/>
  <c r="AX2894" i="236"/>
  <c r="AX2895" i="236"/>
  <c r="AX2896" i="236"/>
  <c r="AX2897" i="236"/>
  <c r="AX2898" i="236"/>
  <c r="AX2899" i="236"/>
  <c r="AX2900" i="236"/>
  <c r="AX2901" i="236"/>
  <c r="AX2902" i="236"/>
  <c r="AX2903" i="236"/>
  <c r="AX2904" i="236"/>
  <c r="AX2905" i="236"/>
  <c r="AX2906" i="236"/>
  <c r="AX2907" i="236"/>
  <c r="AX2908" i="236"/>
  <c r="AX2909" i="236"/>
  <c r="AX2910" i="236"/>
  <c r="AX2911" i="236"/>
  <c r="AX2912" i="236"/>
  <c r="AX2913" i="236"/>
  <c r="AX2914" i="236"/>
  <c r="AX2915" i="236"/>
  <c r="AX2916" i="236"/>
  <c r="AX2917" i="236"/>
  <c r="AX2918" i="236"/>
  <c r="AX2919" i="236"/>
  <c r="AX2920" i="236"/>
  <c r="AX2921" i="236"/>
  <c r="AX2922" i="236"/>
  <c r="AX2923" i="236"/>
  <c r="AX2924" i="236"/>
  <c r="AX2925" i="236"/>
  <c r="AX2926" i="236"/>
  <c r="AX2927" i="236"/>
  <c r="AX2928" i="236"/>
  <c r="AX2929" i="236"/>
  <c r="AX2930" i="236"/>
  <c r="AX2931" i="236"/>
  <c r="AX2932" i="236"/>
  <c r="AX2933" i="236"/>
  <c r="AX2934" i="236"/>
  <c r="AX2935" i="236"/>
  <c r="AX2936" i="236"/>
  <c r="AX2937" i="236"/>
  <c r="AX2938" i="236"/>
  <c r="AX2939" i="236"/>
  <c r="AX2940" i="236"/>
  <c r="AX2941" i="236"/>
  <c r="AX2942" i="236"/>
  <c r="AX2943" i="236"/>
  <c r="AX2944" i="236"/>
  <c r="AX2945" i="236"/>
  <c r="AX2946" i="236"/>
  <c r="AX2947" i="236"/>
  <c r="AX2948" i="236"/>
  <c r="AX2949" i="236"/>
  <c r="AX2950" i="236"/>
  <c r="AX2951" i="236"/>
  <c r="AX2952" i="236"/>
  <c r="AX2953" i="236"/>
  <c r="AX2954" i="236"/>
  <c r="AX2955" i="236"/>
  <c r="AX2956" i="236"/>
  <c r="AX2957" i="236"/>
  <c r="AX2958" i="236"/>
  <c r="AX2959" i="236"/>
  <c r="AX2960" i="236"/>
  <c r="AX2961" i="236"/>
  <c r="AX2962" i="236"/>
  <c r="AX2963" i="236"/>
  <c r="AX2964" i="236"/>
  <c r="AX2965" i="236"/>
  <c r="AX2966" i="236"/>
  <c r="AX2967" i="236"/>
  <c r="AX2968" i="236"/>
  <c r="AX2969" i="236"/>
  <c r="AX2970" i="236"/>
  <c r="AX2971" i="236"/>
  <c r="AX2972" i="236"/>
  <c r="AX2973" i="236"/>
  <c r="AX2974" i="236"/>
  <c r="AX2975" i="236"/>
  <c r="AX2976" i="236"/>
  <c r="AX2977" i="236"/>
  <c r="AX2978" i="236"/>
  <c r="AX2979" i="236"/>
  <c r="AX2980" i="236"/>
  <c r="AX2981" i="236"/>
  <c r="AX2982" i="236"/>
  <c r="AX2983" i="236"/>
  <c r="AX2984" i="236"/>
  <c r="AX2985" i="236"/>
  <c r="AX2986" i="236"/>
  <c r="AX2987" i="236"/>
  <c r="AX2988" i="236"/>
  <c r="AX2989" i="236"/>
  <c r="AX2990" i="236"/>
  <c r="AX2991" i="236"/>
  <c r="AX2992" i="236"/>
  <c r="AX2993" i="236"/>
  <c r="AX2994" i="236"/>
  <c r="AX2995" i="236"/>
  <c r="AX2996" i="236"/>
  <c r="AX2997" i="236"/>
  <c r="AX2998" i="236"/>
  <c r="AX2999" i="236"/>
  <c r="AX3000" i="236"/>
  <c r="AX3001" i="236"/>
  <c r="AX3002" i="236"/>
  <c r="AX3003" i="236"/>
  <c r="AX3004" i="236"/>
  <c r="AX3005" i="236"/>
  <c r="AX3006" i="236"/>
  <c r="AX3007" i="236"/>
  <c r="AX3008" i="236"/>
  <c r="AX3009" i="236"/>
  <c r="AX3010" i="236"/>
  <c r="AX3011" i="236"/>
  <c r="AX3012" i="236"/>
  <c r="AX3013" i="236"/>
  <c r="AX3014" i="236"/>
  <c r="AX3015" i="236"/>
  <c r="AX3016" i="236"/>
  <c r="AX3017" i="236"/>
  <c r="AX3018" i="236"/>
  <c r="AX3019" i="236"/>
  <c r="AX3020" i="236"/>
  <c r="AX3021" i="236"/>
  <c r="AX3022" i="236"/>
  <c r="AX3023" i="236"/>
  <c r="AX3024" i="236"/>
  <c r="AX3025" i="236"/>
  <c r="AX3026" i="236"/>
  <c r="AX3027" i="236"/>
  <c r="AX3028" i="236"/>
  <c r="AX3029" i="236"/>
  <c r="AX3030" i="236"/>
  <c r="AX3031" i="236"/>
  <c r="AX3032" i="236"/>
  <c r="AX3033" i="236"/>
  <c r="AX3034" i="236"/>
  <c r="AX3035" i="236"/>
  <c r="AX3036" i="236"/>
  <c r="AX3037" i="236"/>
  <c r="AX3038" i="236"/>
  <c r="AX3039" i="236"/>
  <c r="AX3040" i="236"/>
  <c r="AX3041" i="236"/>
  <c r="AX3042" i="236"/>
  <c r="AX3043" i="236"/>
  <c r="AX3044" i="236"/>
  <c r="AX3045" i="236"/>
  <c r="AX3046" i="236"/>
  <c r="AX3047" i="236"/>
  <c r="AX3048" i="236"/>
  <c r="AX3049" i="236"/>
  <c r="AX3050" i="236"/>
  <c r="AX3051" i="236"/>
  <c r="AX3052" i="236"/>
  <c r="AX3053" i="236"/>
  <c r="AX3054" i="236"/>
  <c r="AX3055" i="236"/>
  <c r="AX3056" i="236"/>
  <c r="AX3057" i="236"/>
  <c r="AX3058" i="236"/>
  <c r="AX3059" i="236"/>
  <c r="AX3060" i="236"/>
  <c r="AX3061" i="236"/>
  <c r="AX3062" i="236"/>
  <c r="AX3063" i="236"/>
  <c r="AX3064" i="236"/>
  <c r="AX3065" i="236"/>
  <c r="AX3066" i="236"/>
  <c r="AX3067" i="236"/>
  <c r="AX3068" i="236"/>
  <c r="AX3069" i="236"/>
  <c r="AX3070" i="236"/>
  <c r="AX3071" i="236"/>
  <c r="AX3072" i="236"/>
  <c r="AX3073" i="236"/>
  <c r="AX3074" i="236"/>
  <c r="AX3075" i="236"/>
  <c r="AX3076" i="236"/>
  <c r="AX3077" i="236"/>
  <c r="AX3078" i="236"/>
  <c r="AX3079" i="236"/>
  <c r="AX3080" i="236"/>
  <c r="AX3081" i="236"/>
  <c r="AX3082" i="236"/>
  <c r="AX3083" i="236"/>
  <c r="AX3084" i="236"/>
  <c r="AX3085" i="236"/>
  <c r="AX3086" i="236"/>
  <c r="AX3087" i="236"/>
  <c r="AX3088" i="236"/>
  <c r="AX3089" i="236"/>
  <c r="AX3090" i="236"/>
  <c r="AX3091" i="236"/>
  <c r="AX3092" i="236"/>
  <c r="AX3093" i="236"/>
  <c r="AX3094" i="236"/>
  <c r="AX3095" i="236"/>
  <c r="AX3096" i="236"/>
  <c r="AX3097" i="236"/>
  <c r="AX3098" i="236"/>
  <c r="AX3099" i="236"/>
  <c r="AX3100" i="236"/>
  <c r="AX3101" i="236"/>
  <c r="AX3102" i="236"/>
  <c r="AX3103" i="236"/>
  <c r="AX3104" i="236"/>
  <c r="AX3105" i="236"/>
  <c r="AX3106" i="236"/>
  <c r="AX3107" i="236"/>
  <c r="AX3108" i="236"/>
  <c r="AX3109" i="236"/>
  <c r="AX3110" i="236"/>
  <c r="AX3111" i="236"/>
  <c r="AX3112" i="236"/>
  <c r="AX3113" i="236"/>
  <c r="AX3114" i="236"/>
  <c r="AX3115" i="236"/>
  <c r="AX3116" i="236"/>
  <c r="AX3117" i="236"/>
  <c r="AX3118" i="236"/>
  <c r="AX3119" i="236"/>
  <c r="AX3120" i="236"/>
  <c r="AX3121" i="236"/>
  <c r="AX3122" i="236"/>
  <c r="AX3123" i="236"/>
  <c r="AX3124" i="236"/>
  <c r="AX3125" i="236"/>
  <c r="AX3126" i="236"/>
  <c r="AX3127" i="236"/>
  <c r="AX3128" i="236"/>
  <c r="AX3129" i="236"/>
  <c r="AX3130" i="236"/>
  <c r="AX3131" i="236"/>
  <c r="AX3132" i="236"/>
  <c r="AX3133" i="236"/>
  <c r="AX3134" i="236"/>
  <c r="AX3135" i="236"/>
  <c r="AX3136" i="236"/>
  <c r="AX3137" i="236"/>
  <c r="AX3138" i="236"/>
  <c r="AX3139" i="236"/>
  <c r="AX3140" i="236"/>
  <c r="AX3141" i="236"/>
  <c r="AX3142" i="236"/>
  <c r="AX3143" i="236"/>
  <c r="AX3144" i="236"/>
  <c r="AX3145" i="236"/>
  <c r="AX3146" i="236"/>
  <c r="AX3147" i="236"/>
  <c r="AX3148" i="236"/>
  <c r="AX3149" i="236"/>
  <c r="AX3150" i="236"/>
  <c r="AX3151" i="236"/>
  <c r="AX3152" i="236"/>
  <c r="AX3153" i="236"/>
  <c r="AX3154" i="236"/>
  <c r="AX3155" i="236"/>
  <c r="AX3156" i="236"/>
  <c r="AX3157" i="236"/>
  <c r="AX3158" i="236"/>
  <c r="AX3159" i="236"/>
  <c r="AX3160" i="236"/>
  <c r="AX3161" i="236"/>
  <c r="AX3162" i="236"/>
  <c r="AX3163" i="236"/>
  <c r="AX3164" i="236"/>
  <c r="AX3165" i="236"/>
  <c r="AX3166" i="236"/>
  <c r="AX3167" i="236"/>
  <c r="AX3168" i="236"/>
  <c r="AX3169" i="236"/>
  <c r="AX3170" i="236"/>
  <c r="AX3171" i="236"/>
  <c r="AX3172" i="236"/>
  <c r="AX3173" i="236"/>
  <c r="AX3174" i="236"/>
  <c r="AX3175" i="236"/>
  <c r="AX3176" i="236"/>
  <c r="AX3177" i="236"/>
  <c r="AX3178" i="236"/>
  <c r="AX3179" i="236"/>
  <c r="AX3180" i="236"/>
  <c r="AX3181" i="236"/>
  <c r="AX3182" i="236"/>
  <c r="AX3183" i="236"/>
  <c r="AX3184" i="236"/>
  <c r="AX3185" i="236"/>
  <c r="AX3186" i="236"/>
  <c r="AX3187" i="236"/>
  <c r="AX3188" i="236"/>
  <c r="AX3189" i="236"/>
  <c r="AX3190" i="236"/>
  <c r="AX3191" i="236"/>
  <c r="AX3192" i="236"/>
  <c r="AX3193" i="236"/>
  <c r="AX3194" i="236"/>
  <c r="AX3195" i="236"/>
  <c r="AX3196" i="236"/>
  <c r="AX3197" i="236"/>
  <c r="AX3198" i="236"/>
  <c r="AX3199" i="236"/>
  <c r="AX3200" i="236"/>
  <c r="AX3201" i="236"/>
  <c r="AX3202" i="236"/>
  <c r="AX3203" i="236"/>
  <c r="AX3204" i="236"/>
  <c r="AX3205" i="236"/>
  <c r="AX3206" i="236"/>
  <c r="AX3207" i="236"/>
  <c r="AX3208" i="236"/>
  <c r="AX3209" i="236"/>
  <c r="AX3210" i="236"/>
  <c r="AX3211" i="236"/>
  <c r="AX3212" i="236"/>
  <c r="AX3213" i="236"/>
  <c r="AX3214" i="236"/>
  <c r="AX3215" i="236"/>
  <c r="AX3216" i="236"/>
  <c r="AX3217" i="236"/>
  <c r="AX3218" i="236"/>
  <c r="AX3219" i="236"/>
  <c r="AX3220" i="236"/>
  <c r="AX3221" i="236"/>
  <c r="AX3222" i="236"/>
  <c r="AX3223" i="236"/>
  <c r="AX3224" i="236"/>
  <c r="AX3225" i="236"/>
  <c r="AX3226" i="236"/>
  <c r="AX3227" i="236"/>
  <c r="AX3228" i="236"/>
  <c r="AX3229" i="236"/>
  <c r="AX3230" i="236"/>
  <c r="AX3231" i="236"/>
  <c r="AX3232" i="236"/>
  <c r="AX3233" i="236"/>
  <c r="AX3234" i="236"/>
  <c r="AX3235" i="236"/>
  <c r="AX3236" i="236"/>
  <c r="AX3237" i="236"/>
  <c r="AX3238" i="236"/>
  <c r="AX3239" i="236"/>
  <c r="AX3240" i="236"/>
  <c r="AX3241" i="236"/>
  <c r="AX3242" i="236"/>
  <c r="AX3243" i="236"/>
  <c r="AX3244" i="236"/>
  <c r="AX3245" i="236"/>
  <c r="AX3246" i="236"/>
  <c r="AX3247" i="236"/>
  <c r="AX3248" i="236"/>
  <c r="AX3249" i="236"/>
  <c r="AX3250" i="236"/>
  <c r="AX3251" i="236"/>
  <c r="AX3252" i="236"/>
  <c r="AX3253" i="236"/>
  <c r="AX3254" i="236"/>
  <c r="AX3255" i="236"/>
  <c r="AX3256" i="236"/>
  <c r="AX3257" i="236"/>
  <c r="AX3258" i="236"/>
  <c r="AX3259" i="236"/>
  <c r="AX3260" i="236"/>
  <c r="AX3261" i="236"/>
  <c r="AX3262" i="236"/>
  <c r="AX3263" i="236"/>
  <c r="AX3264" i="236"/>
  <c r="AX3265" i="236"/>
  <c r="AX3266" i="236"/>
  <c r="AX3267" i="236"/>
  <c r="AX3268" i="236"/>
  <c r="AX3269" i="236"/>
  <c r="AX3270" i="236"/>
  <c r="AX3271" i="236"/>
  <c r="AX3272" i="236"/>
  <c r="AX3273" i="236"/>
  <c r="AX3274" i="236"/>
  <c r="AX3275" i="236"/>
  <c r="AX3276" i="236"/>
  <c r="AX3277" i="236"/>
  <c r="AX3278" i="236"/>
  <c r="AX3279" i="236"/>
  <c r="AX3280" i="236"/>
  <c r="AX3281" i="236"/>
  <c r="AX3282" i="236"/>
  <c r="AX3283" i="236"/>
  <c r="AX3284" i="236"/>
  <c r="AX3285" i="236"/>
  <c r="AX3286" i="236"/>
  <c r="AX3287" i="236"/>
  <c r="AX3288" i="236"/>
  <c r="AX3289" i="236"/>
  <c r="AX3290" i="236"/>
  <c r="AX3291" i="236"/>
  <c r="AX3292" i="236"/>
  <c r="AX3293" i="236"/>
  <c r="AX3294" i="236"/>
  <c r="AX3295" i="236"/>
  <c r="AX3296" i="236"/>
  <c r="AX3297" i="236"/>
  <c r="AX3298" i="236"/>
  <c r="AX3299" i="236"/>
  <c r="AX3300" i="236"/>
  <c r="AX3301" i="236"/>
  <c r="AX3302" i="236"/>
  <c r="AX3303" i="236"/>
  <c r="AX3304" i="236"/>
  <c r="AX3305" i="236"/>
  <c r="AX3306" i="236"/>
  <c r="AX3307" i="236"/>
  <c r="AX3308" i="236"/>
  <c r="AX3309" i="236"/>
  <c r="AX3310" i="236"/>
  <c r="AX3311" i="236"/>
  <c r="AX3312" i="236"/>
  <c r="AX3313" i="236"/>
  <c r="AX3314" i="236"/>
  <c r="AX3315" i="236"/>
  <c r="AX3316" i="236"/>
  <c r="AX3317" i="236"/>
  <c r="AX3318" i="236"/>
  <c r="AX3319" i="236"/>
  <c r="AX3320" i="236"/>
  <c r="AX3321" i="236"/>
  <c r="AX3322" i="236"/>
  <c r="AX3323" i="236"/>
  <c r="AX3324" i="236"/>
  <c r="AX3325" i="236"/>
  <c r="AX3326" i="236"/>
  <c r="AX3327" i="236"/>
  <c r="AX3328" i="236"/>
  <c r="AX3329" i="236"/>
  <c r="AX3330" i="236"/>
  <c r="AX3331" i="236"/>
  <c r="AX3332" i="236"/>
  <c r="AX3333" i="236"/>
  <c r="AX3334" i="236"/>
  <c r="AX3335" i="236"/>
  <c r="AX3336" i="236"/>
  <c r="AX3337" i="236"/>
  <c r="AX3338" i="236"/>
  <c r="AX3339" i="236"/>
  <c r="AX3340" i="236"/>
  <c r="AX3341" i="236"/>
  <c r="AX3342" i="236"/>
  <c r="AX3343" i="236"/>
  <c r="AX3344" i="236"/>
  <c r="AX3345" i="236"/>
  <c r="AX3346" i="236"/>
  <c r="AX3347" i="236"/>
  <c r="AX3348" i="236"/>
  <c r="AX3349" i="236"/>
  <c r="AX3350" i="236"/>
  <c r="AX3351" i="236"/>
  <c r="AX3352" i="236"/>
  <c r="AX3353" i="236"/>
  <c r="AX3354" i="236"/>
  <c r="AX3355" i="236"/>
  <c r="AX3356" i="236"/>
  <c r="AX3357" i="236"/>
  <c r="AX3358" i="236"/>
  <c r="AX3359" i="236"/>
  <c r="AX3360" i="236"/>
  <c r="AX3361" i="236"/>
  <c r="AX3362" i="236"/>
  <c r="AX3363" i="236"/>
  <c r="AX3364" i="236"/>
  <c r="AX3365" i="236"/>
  <c r="AX3366" i="236"/>
  <c r="AX3367" i="236"/>
  <c r="AX3368" i="236"/>
  <c r="AX3369" i="236"/>
  <c r="AX3370" i="236"/>
  <c r="AX3371" i="236"/>
  <c r="AX3372" i="236"/>
  <c r="AX3373" i="236"/>
  <c r="AX3374" i="236"/>
  <c r="AX3375" i="236"/>
  <c r="AX3376" i="236"/>
  <c r="AX3377" i="236"/>
  <c r="AX3378" i="236"/>
  <c r="AX3379" i="236"/>
  <c r="AX3380" i="236"/>
  <c r="AX3381" i="236"/>
  <c r="AX3382" i="236"/>
  <c r="AX3383" i="236"/>
  <c r="AX3384" i="236"/>
  <c r="AX3385" i="236"/>
  <c r="AX3386" i="236"/>
  <c r="AX3387" i="236"/>
  <c r="AX3388" i="236"/>
  <c r="AX3389" i="236"/>
  <c r="AX3390" i="236"/>
  <c r="AX3391" i="236"/>
  <c r="AX3392" i="236"/>
  <c r="AX3393" i="236"/>
  <c r="AX3394" i="236"/>
  <c r="AX3395" i="236"/>
  <c r="AX3396" i="236"/>
  <c r="AX3397" i="236"/>
  <c r="AX3398" i="236"/>
  <c r="AX3399" i="236"/>
  <c r="AX3400" i="236"/>
  <c r="AX3401" i="236"/>
  <c r="AX3402" i="236"/>
  <c r="AX3403" i="236"/>
  <c r="AX3404" i="236"/>
  <c r="AX3405" i="236"/>
  <c r="AX3406" i="236"/>
  <c r="AX3407" i="236"/>
  <c r="AX3408" i="236"/>
  <c r="AX3409" i="236"/>
  <c r="AX3410" i="236"/>
  <c r="AX3411" i="236"/>
  <c r="AX3412" i="236"/>
  <c r="AX3413" i="236"/>
  <c r="AX3414" i="236"/>
  <c r="AX3415" i="236"/>
  <c r="AX3416" i="236"/>
  <c r="AX3417" i="236"/>
  <c r="AX3418" i="236"/>
  <c r="AX3419" i="236"/>
  <c r="AX3420" i="236"/>
  <c r="AX3421" i="236"/>
  <c r="AX3422" i="236"/>
  <c r="AX3423" i="236"/>
  <c r="AX3424" i="236"/>
  <c r="AX3425" i="236"/>
  <c r="AX3426" i="236"/>
  <c r="AX3427" i="236"/>
  <c r="AX3428" i="236"/>
  <c r="AX3429" i="236"/>
  <c r="AX3430" i="236"/>
  <c r="AX3431" i="236"/>
  <c r="AX3432" i="236"/>
  <c r="AX3433" i="236"/>
  <c r="AX3434" i="236"/>
  <c r="AX3435" i="236"/>
  <c r="AX3436" i="236"/>
  <c r="AX3437" i="236"/>
  <c r="AX3438" i="236"/>
  <c r="AX3439" i="236"/>
  <c r="AX3440" i="236"/>
  <c r="AX3441" i="236"/>
  <c r="AX3442" i="236"/>
  <c r="AX3443" i="236"/>
  <c r="AX3444" i="236"/>
  <c r="AX3445" i="236"/>
  <c r="AX3446" i="236"/>
  <c r="AX3447" i="236"/>
  <c r="AX3448" i="236"/>
  <c r="AX3449" i="236"/>
  <c r="AX3450" i="236"/>
  <c r="AX3451" i="236"/>
  <c r="AX3452" i="236"/>
  <c r="AX3453" i="236"/>
  <c r="AX3454" i="236"/>
  <c r="AX3455" i="236"/>
  <c r="AX3456" i="236"/>
  <c r="AX3457" i="236"/>
  <c r="AX3458" i="236"/>
  <c r="AX3459" i="236"/>
  <c r="AX3460" i="236"/>
  <c r="AX3461" i="236"/>
  <c r="AX3462" i="236"/>
  <c r="AX3463" i="236"/>
  <c r="AX3464" i="236"/>
  <c r="AX3465" i="236"/>
  <c r="AX3466" i="236"/>
  <c r="AX3467" i="236"/>
  <c r="AX3468" i="236"/>
  <c r="AX3469" i="236"/>
  <c r="AX3470" i="236"/>
  <c r="AX3471" i="236"/>
  <c r="AX3472" i="236"/>
  <c r="AX3473" i="236"/>
  <c r="AX3474" i="236"/>
  <c r="AX3475" i="236"/>
  <c r="AX3476" i="236"/>
  <c r="AX3477" i="236"/>
  <c r="AX3478" i="236"/>
  <c r="AX3479" i="236"/>
  <c r="AX3480" i="236"/>
  <c r="AX3481" i="236"/>
  <c r="AX3482" i="236"/>
  <c r="AX3483" i="236"/>
  <c r="AX3484" i="236"/>
  <c r="AX3485" i="236"/>
  <c r="AX3486" i="236"/>
  <c r="AX3487" i="236"/>
  <c r="AX3488" i="236"/>
  <c r="AX3489" i="236"/>
  <c r="AX3490" i="236"/>
  <c r="AX3491" i="236"/>
  <c r="AX3492" i="236"/>
  <c r="AX3493" i="236"/>
  <c r="AX3494" i="236"/>
  <c r="AX3495" i="236"/>
  <c r="AX3496" i="236"/>
  <c r="AX3497" i="236"/>
  <c r="AX3498" i="236"/>
  <c r="AX3499" i="236"/>
  <c r="AX3500" i="236"/>
  <c r="AX3501" i="236"/>
  <c r="AX3502" i="236"/>
  <c r="AX3503" i="236"/>
  <c r="AX3504" i="236"/>
  <c r="AX3505" i="236"/>
  <c r="AX3506" i="236"/>
  <c r="AX3507" i="236"/>
  <c r="AX3508" i="236"/>
  <c r="AX3509" i="236"/>
  <c r="AX3510" i="236"/>
  <c r="AX3511" i="236"/>
  <c r="AX3512" i="236"/>
  <c r="AX3513" i="236"/>
  <c r="AX3514" i="236"/>
  <c r="AX3515" i="236"/>
  <c r="AX3516" i="236"/>
  <c r="AX3517" i="236"/>
  <c r="AX3518" i="236"/>
  <c r="AX3519" i="236"/>
  <c r="AX3520" i="236"/>
  <c r="AX3521" i="236"/>
  <c r="AX3522" i="236"/>
  <c r="AX3523" i="236"/>
  <c r="AX3524" i="236"/>
  <c r="AX3525" i="236"/>
  <c r="AX3526" i="236"/>
  <c r="AX3527" i="236"/>
  <c r="AX3528" i="236"/>
  <c r="AX3529" i="236"/>
  <c r="AX3530" i="236"/>
  <c r="AX3531" i="236"/>
  <c r="AX3532" i="236"/>
  <c r="AX3533" i="236"/>
  <c r="AX3534" i="236"/>
  <c r="AX3535" i="236"/>
  <c r="AX3536" i="236"/>
  <c r="AX3537" i="236"/>
  <c r="AX3538" i="236"/>
  <c r="AX3539" i="236"/>
  <c r="AX3540" i="236"/>
  <c r="AX3541" i="236"/>
  <c r="AX3542" i="236"/>
  <c r="AX3543" i="236"/>
  <c r="AX3544" i="236"/>
  <c r="AX3545" i="236"/>
  <c r="AX3546" i="236"/>
  <c r="AX3547" i="236"/>
  <c r="AX3548" i="236"/>
  <c r="AX3549" i="236"/>
  <c r="AX3550" i="236"/>
  <c r="AX3551" i="236"/>
  <c r="AX3552" i="236"/>
  <c r="AX3553" i="236"/>
  <c r="AX3554" i="236"/>
  <c r="AX3555" i="236"/>
  <c r="AX3556" i="236"/>
  <c r="AX3557" i="236"/>
  <c r="AX3558" i="236"/>
  <c r="AX3559" i="236"/>
  <c r="AX3560" i="236"/>
  <c r="AX3561" i="236"/>
  <c r="AX3562" i="236"/>
  <c r="AX3563" i="236"/>
  <c r="AX3564" i="236"/>
  <c r="AX3565" i="236"/>
  <c r="AX3566" i="236"/>
  <c r="AX3567" i="236"/>
  <c r="AX3568" i="236"/>
  <c r="AX3569" i="236"/>
  <c r="AX3570" i="236"/>
  <c r="AX3571" i="236"/>
  <c r="AX3572" i="236"/>
  <c r="AX3573" i="236"/>
  <c r="AX3574" i="236"/>
  <c r="AX3575" i="236"/>
  <c r="AX3576" i="236"/>
  <c r="AX3577" i="236"/>
  <c r="AX3578" i="236"/>
  <c r="AX3579" i="236"/>
  <c r="AX3580" i="236"/>
  <c r="AX3581" i="236"/>
  <c r="AX3582" i="236"/>
  <c r="AX3583" i="236"/>
  <c r="AX3584" i="236"/>
  <c r="AX3585" i="236"/>
  <c r="AX3586" i="236"/>
  <c r="AX3587" i="236"/>
  <c r="AX3588" i="236"/>
  <c r="AX3589" i="236"/>
  <c r="AX3590" i="236"/>
  <c r="AX3591" i="236"/>
  <c r="AX3592" i="236"/>
  <c r="AX3593" i="236"/>
  <c r="AX3594" i="236"/>
  <c r="AX3595" i="236"/>
  <c r="AX3596" i="236"/>
  <c r="AX3597" i="236"/>
  <c r="AX3598" i="236"/>
  <c r="AX3599" i="236"/>
  <c r="AX3600" i="236"/>
  <c r="AX3601" i="236"/>
  <c r="AX3602" i="236"/>
  <c r="AX3603" i="236"/>
  <c r="AX3604" i="236"/>
  <c r="AX3605" i="236"/>
  <c r="AX3606" i="236"/>
  <c r="AX3607" i="236"/>
  <c r="AX3608" i="236"/>
  <c r="AX3609" i="236"/>
  <c r="AX3610" i="236"/>
  <c r="AX3611" i="236"/>
  <c r="AX3612" i="236"/>
  <c r="AX3613" i="236"/>
  <c r="AX3614" i="236"/>
  <c r="AX3615" i="236"/>
  <c r="AX3616" i="236"/>
  <c r="AX3617" i="236"/>
  <c r="AX3618" i="236"/>
  <c r="AX3619" i="236"/>
  <c r="AX3620" i="236"/>
  <c r="AX3621" i="236"/>
  <c r="AX3622" i="236"/>
  <c r="AX3623" i="236"/>
  <c r="AX3624" i="236"/>
  <c r="AX3625" i="236"/>
  <c r="AX3626" i="236"/>
  <c r="AX3627" i="236"/>
  <c r="AX3628" i="236"/>
  <c r="AX3629" i="236"/>
  <c r="AX3630" i="236"/>
  <c r="AX3631" i="236"/>
  <c r="AX3632" i="236"/>
  <c r="AX3633" i="236"/>
  <c r="AX3634" i="236"/>
  <c r="AX3635" i="236"/>
  <c r="AX3636" i="236"/>
  <c r="AX3637" i="236"/>
  <c r="AX3638" i="236"/>
  <c r="AX3639" i="236"/>
  <c r="AX3640" i="236"/>
  <c r="AX3641" i="236"/>
  <c r="AX3642" i="236"/>
  <c r="AX3643" i="236"/>
  <c r="AX3644" i="236"/>
  <c r="AX3645" i="236"/>
  <c r="AX3646" i="236"/>
  <c r="AX3647" i="236"/>
  <c r="AX3648" i="236"/>
  <c r="AX3649" i="236"/>
  <c r="AX3650" i="236"/>
  <c r="AX3651" i="236"/>
  <c r="AX3652" i="236"/>
  <c r="AX3653" i="236"/>
  <c r="AX3654" i="236"/>
  <c r="AX3655" i="236"/>
  <c r="AX3656" i="236"/>
  <c r="AX3657" i="236"/>
  <c r="AX3658" i="236"/>
  <c r="AX3659" i="236"/>
  <c r="AX3660" i="236"/>
  <c r="AX3661" i="236"/>
  <c r="AX3662" i="236"/>
  <c r="AX3663" i="236"/>
  <c r="AX3664" i="236"/>
  <c r="AX3665" i="236"/>
  <c r="AX3666" i="236"/>
  <c r="AX3667" i="236"/>
  <c r="AX3668" i="236"/>
  <c r="AX3669" i="236"/>
  <c r="AX3670" i="236"/>
  <c r="AX3671" i="236"/>
  <c r="AX3672" i="236"/>
  <c r="AX3673" i="236"/>
  <c r="AX3674" i="236"/>
  <c r="AX3675" i="236"/>
  <c r="AX3676" i="236"/>
  <c r="AX3677" i="236"/>
  <c r="AX3678" i="236"/>
  <c r="AX3679" i="236"/>
  <c r="AX3680" i="236"/>
  <c r="AX3681" i="236"/>
  <c r="AX3682" i="236"/>
  <c r="AX3683" i="236"/>
  <c r="AX3684" i="236"/>
  <c r="AX3685" i="236"/>
  <c r="AX3686" i="236"/>
  <c r="AX3687" i="236"/>
  <c r="AX3688" i="236"/>
  <c r="AX3689" i="236"/>
  <c r="AX3690" i="236"/>
  <c r="AX3691" i="236"/>
  <c r="AX3692" i="236"/>
  <c r="AX3693" i="236"/>
  <c r="AX3694" i="236"/>
  <c r="AX3695" i="236"/>
  <c r="AX3696" i="236"/>
  <c r="AX3697" i="236"/>
  <c r="AX3698" i="236"/>
  <c r="AX3699" i="236"/>
  <c r="AX3700" i="236"/>
  <c r="AX3701" i="236"/>
  <c r="AX3702" i="236"/>
  <c r="AX3703" i="236"/>
  <c r="AX3704" i="236"/>
  <c r="AX3705" i="236"/>
  <c r="AX3706" i="236"/>
  <c r="AX3707" i="236"/>
  <c r="AX3708" i="236"/>
  <c r="AX3709" i="236"/>
  <c r="AX3710" i="236"/>
  <c r="AX3711" i="236"/>
  <c r="AX3712" i="236"/>
  <c r="AX3713" i="236"/>
  <c r="AX3714" i="236"/>
  <c r="AX3715" i="236"/>
  <c r="AX3716" i="236"/>
  <c r="AX3717" i="236"/>
  <c r="AX3718" i="236"/>
  <c r="AX3719" i="236"/>
  <c r="AX3720" i="236"/>
  <c r="AX3721" i="236"/>
  <c r="AX3722" i="236"/>
  <c r="AX3723" i="236"/>
  <c r="AX3724" i="236"/>
  <c r="AX3725" i="236"/>
  <c r="AX3726" i="236"/>
  <c r="AX3727" i="236"/>
  <c r="AX3728" i="236"/>
  <c r="AX3729" i="236"/>
  <c r="AX3730" i="236"/>
  <c r="AX3731" i="236"/>
  <c r="AX3732" i="236"/>
  <c r="AX3733" i="236"/>
  <c r="AX3734" i="236"/>
  <c r="AX3735" i="236"/>
  <c r="AX3736" i="236"/>
  <c r="AX3737" i="236"/>
  <c r="AX3738" i="236"/>
  <c r="AX3739" i="236"/>
  <c r="AX3740" i="236"/>
  <c r="AX3741" i="236"/>
  <c r="AX3742" i="236"/>
  <c r="AX3743" i="236"/>
  <c r="AX3744" i="236"/>
  <c r="AX3745" i="236"/>
  <c r="AX3746" i="236"/>
  <c r="AX3747" i="236"/>
  <c r="AX3748" i="236"/>
  <c r="AX3749" i="236"/>
  <c r="AX3750" i="236"/>
  <c r="AX3751" i="236"/>
  <c r="AX3752" i="236"/>
  <c r="AX3753" i="236"/>
  <c r="AX3754" i="236"/>
  <c r="AX3755" i="236"/>
  <c r="AX3756" i="236"/>
  <c r="AX3757" i="236"/>
  <c r="AX3758" i="236"/>
  <c r="AX3759" i="236"/>
  <c r="AX3760" i="236"/>
  <c r="AX3761" i="236"/>
  <c r="AX3762" i="236"/>
  <c r="AX3763" i="236"/>
  <c r="AX3764" i="236"/>
  <c r="AX3765" i="236"/>
  <c r="AX3766" i="236"/>
  <c r="AX3767" i="236"/>
  <c r="AX3768" i="236"/>
  <c r="AX3769" i="236"/>
  <c r="AX3770" i="236"/>
  <c r="AX3771" i="236"/>
  <c r="AX3772" i="236"/>
  <c r="AX3773" i="236"/>
  <c r="AX3774" i="236"/>
  <c r="AX3775" i="236"/>
  <c r="AX3776" i="236"/>
  <c r="AX3777" i="236"/>
  <c r="AX3778" i="236"/>
  <c r="AX3779" i="236"/>
  <c r="AX3780" i="236"/>
  <c r="AX3781" i="236"/>
  <c r="AX3782" i="236"/>
  <c r="AX3783" i="236"/>
  <c r="AX3784" i="236"/>
  <c r="AX3785" i="236"/>
  <c r="AX3786" i="236"/>
  <c r="AX3787" i="236"/>
  <c r="AX3788" i="236"/>
  <c r="AX3789" i="236"/>
  <c r="AX3790" i="236"/>
  <c r="AX3791" i="236"/>
  <c r="AX3792" i="236"/>
  <c r="AX3793" i="236"/>
  <c r="AX3794" i="236"/>
  <c r="AX3795" i="236"/>
  <c r="AX3796" i="236"/>
  <c r="AX3797" i="236"/>
  <c r="AX3798" i="236"/>
  <c r="AX3799" i="236"/>
  <c r="AX3800" i="236"/>
  <c r="AX3801" i="236"/>
  <c r="AX3802" i="236"/>
  <c r="AX3803" i="236"/>
  <c r="AX3804" i="236"/>
  <c r="AX3805" i="236"/>
  <c r="AX3806" i="236"/>
  <c r="AX3807" i="236"/>
  <c r="AX3808" i="236"/>
  <c r="AX3809" i="236"/>
  <c r="AX3810" i="236"/>
  <c r="AX3811" i="236"/>
  <c r="AX3812" i="236"/>
  <c r="AX3813" i="236"/>
  <c r="AX3814" i="236"/>
  <c r="AX3815" i="236"/>
  <c r="AX3816" i="236"/>
  <c r="AX3817" i="236"/>
  <c r="AX3818" i="236"/>
  <c r="AX3819" i="236"/>
  <c r="AX3820" i="236"/>
  <c r="AX3821" i="236"/>
  <c r="AX3822" i="236"/>
  <c r="AX3823" i="236"/>
  <c r="AX3824" i="236"/>
  <c r="AX3825" i="236"/>
  <c r="AX3826" i="236"/>
  <c r="AX3827" i="236"/>
  <c r="AX3828" i="236"/>
  <c r="AX3829" i="236"/>
  <c r="AX3830" i="236"/>
  <c r="AX3831" i="236"/>
  <c r="AX3832" i="236"/>
  <c r="AX3833" i="236"/>
  <c r="AX3834" i="236"/>
  <c r="AX3835" i="236"/>
  <c r="AX3836" i="236"/>
  <c r="AX3837" i="236"/>
  <c r="AX3838" i="236"/>
  <c r="AX3839" i="236"/>
  <c r="AX3840" i="236"/>
  <c r="AX3841" i="236"/>
  <c r="AX3842" i="236"/>
  <c r="AX3843" i="236"/>
  <c r="AX3844" i="236"/>
  <c r="AX3845" i="236"/>
  <c r="AX3846" i="236"/>
  <c r="AX3847" i="236"/>
  <c r="AX3848" i="236"/>
  <c r="AX3849" i="236"/>
  <c r="AX3850" i="236"/>
  <c r="AX3851" i="236"/>
  <c r="AX3852" i="236"/>
  <c r="AX3853" i="236"/>
  <c r="AX3854" i="236"/>
  <c r="AX3855" i="236"/>
  <c r="AX3856" i="236"/>
  <c r="AX3857" i="236"/>
  <c r="AX3858" i="236"/>
  <c r="AX3859" i="236"/>
  <c r="AX3860" i="236"/>
  <c r="AX3861" i="236"/>
  <c r="AX3862" i="236"/>
  <c r="AX3863" i="236"/>
  <c r="AX3864" i="236"/>
  <c r="AX3865" i="236"/>
  <c r="AX3866" i="236"/>
  <c r="AX3867" i="236"/>
  <c r="AX3868" i="236"/>
  <c r="AX3869" i="236"/>
  <c r="AX3870" i="236"/>
  <c r="AX3871" i="236"/>
  <c r="AX3872" i="236"/>
  <c r="AX3873" i="236"/>
  <c r="AX3874" i="236"/>
  <c r="AX3875" i="236"/>
  <c r="AX3876" i="236"/>
  <c r="AX3877" i="236"/>
  <c r="AX3878" i="236"/>
  <c r="AX3879" i="236"/>
  <c r="AX3880" i="236"/>
  <c r="AX3881" i="236"/>
  <c r="AX3882" i="236"/>
  <c r="AX3883" i="236"/>
  <c r="AX3884" i="236"/>
  <c r="AX3885" i="236"/>
  <c r="AX3886" i="236"/>
  <c r="AX3887" i="236"/>
  <c r="AX3888" i="236"/>
  <c r="AX3889" i="236"/>
  <c r="AX3890" i="236"/>
  <c r="AX3891" i="236"/>
  <c r="AX3892" i="236"/>
  <c r="AX3893" i="236"/>
  <c r="AX3894" i="236"/>
  <c r="AX3895" i="236"/>
  <c r="AX3896" i="236"/>
  <c r="AX3897" i="236"/>
  <c r="AX3898" i="236"/>
  <c r="AX3899" i="236"/>
  <c r="AX3900" i="236"/>
  <c r="AX3901" i="236"/>
  <c r="AX3902" i="236"/>
  <c r="AX3903" i="236"/>
  <c r="AX3904" i="236"/>
  <c r="AX3905" i="236"/>
  <c r="AX3906" i="236"/>
  <c r="AX3907" i="236"/>
  <c r="AX3908" i="236"/>
  <c r="AX3909" i="236"/>
  <c r="AX3910" i="236"/>
  <c r="AX3911" i="236"/>
  <c r="AX3912" i="236"/>
  <c r="AX3913" i="236"/>
  <c r="AX3914" i="236"/>
  <c r="AX3915" i="236"/>
  <c r="AX3916" i="236"/>
  <c r="AX3917" i="236"/>
  <c r="AX3918" i="236"/>
  <c r="AX3919" i="236"/>
  <c r="AX3920" i="236"/>
  <c r="AX3921" i="236"/>
  <c r="AX3922" i="236"/>
  <c r="AX3923" i="236"/>
  <c r="AX3924" i="236"/>
  <c r="AX3925" i="236"/>
  <c r="AX3926" i="236"/>
  <c r="AX3927" i="236"/>
  <c r="AX3928" i="236"/>
  <c r="AX3929" i="236"/>
  <c r="AX3930" i="236"/>
  <c r="AX3931" i="236"/>
  <c r="AX3932" i="236"/>
  <c r="AX3933" i="236"/>
  <c r="AX3934" i="236"/>
  <c r="AX3935" i="236"/>
  <c r="AX3936" i="236"/>
  <c r="AX3937" i="236"/>
  <c r="AX3938" i="236"/>
  <c r="AX3939" i="236"/>
  <c r="AX3940" i="236"/>
  <c r="AX3941" i="236"/>
  <c r="AX3942" i="236"/>
  <c r="AX3943" i="236"/>
  <c r="AX3944" i="236"/>
  <c r="AX3945" i="236"/>
  <c r="AX3946" i="236"/>
  <c r="AX3947" i="236"/>
  <c r="AX3948" i="236"/>
  <c r="AX3949" i="236"/>
  <c r="AX3950" i="236"/>
  <c r="AX3951" i="236"/>
  <c r="AX3952" i="236"/>
  <c r="AX3953" i="236"/>
  <c r="AX3954" i="236"/>
  <c r="AX3955" i="236"/>
  <c r="AX3956" i="236"/>
  <c r="AX3957" i="236"/>
  <c r="AX3958" i="236"/>
  <c r="AX3959" i="236"/>
  <c r="AX3960" i="236"/>
  <c r="AX3961" i="236"/>
  <c r="AX3962" i="236"/>
  <c r="AX3963" i="236"/>
  <c r="AX3964" i="236"/>
  <c r="AX3965" i="236"/>
  <c r="AX3966" i="236"/>
  <c r="AX3967" i="236"/>
  <c r="AX3968" i="236"/>
  <c r="AX3969" i="236"/>
  <c r="AX3970" i="236"/>
  <c r="AX3971" i="236"/>
  <c r="AX3972" i="236"/>
  <c r="AX3973" i="236"/>
  <c r="AX3974" i="236"/>
  <c r="AX3975" i="236"/>
  <c r="AX3976" i="236"/>
  <c r="AX3977" i="236"/>
  <c r="AX3978" i="236"/>
  <c r="AX3979" i="236"/>
  <c r="AX3980" i="236"/>
  <c r="AX3981" i="236"/>
  <c r="AX3982" i="236"/>
  <c r="AX3983" i="236"/>
  <c r="AX3984" i="236"/>
  <c r="AX3985" i="236"/>
  <c r="AX3986" i="236"/>
  <c r="AX3987" i="236"/>
  <c r="AX3988" i="236"/>
  <c r="AX3989" i="236"/>
  <c r="AX3990" i="236"/>
  <c r="AX3991" i="236"/>
  <c r="AX3992" i="236"/>
  <c r="AX3993" i="236"/>
  <c r="AX3994" i="236"/>
  <c r="AX3995" i="236"/>
  <c r="AX3996" i="236"/>
  <c r="AX3997" i="236"/>
  <c r="AX3998" i="236"/>
  <c r="AX3999" i="236"/>
  <c r="AX4000" i="236"/>
  <c r="AX4001" i="236"/>
  <c r="AX4002" i="236"/>
  <c r="AX4003" i="236"/>
  <c r="AX4004" i="236"/>
  <c r="AX4005" i="236"/>
  <c r="AX4006" i="236"/>
  <c r="AX4007" i="236"/>
  <c r="AX4008" i="236"/>
  <c r="AX4009" i="236"/>
  <c r="AX4010" i="236"/>
  <c r="AX4011" i="236"/>
  <c r="AX4012" i="236"/>
  <c r="AX4013" i="236"/>
  <c r="AX4014" i="236"/>
  <c r="AX4015" i="236"/>
  <c r="AX4016" i="236"/>
  <c r="AX4017" i="236"/>
  <c r="AX4018" i="236"/>
  <c r="AX4019" i="236"/>
  <c r="AX4020" i="236"/>
  <c r="AX4021" i="236"/>
  <c r="AX4022" i="236"/>
  <c r="AX4023" i="236"/>
  <c r="AX4024" i="236"/>
  <c r="AX4025" i="236"/>
  <c r="AX4026" i="236"/>
  <c r="AX4027" i="236"/>
  <c r="AX4028" i="236"/>
  <c r="AX4029" i="236"/>
  <c r="AX4030" i="236"/>
  <c r="AX4031" i="236"/>
  <c r="AX4032" i="236"/>
  <c r="AX4033" i="236"/>
  <c r="AX4034" i="236"/>
  <c r="AX4035" i="236"/>
  <c r="AX4036" i="236"/>
  <c r="AX4037" i="236"/>
  <c r="AX4038" i="236"/>
  <c r="AX4039" i="236"/>
  <c r="AX4040" i="236"/>
  <c r="AX4041" i="236"/>
  <c r="AX4042" i="236"/>
  <c r="AX4043" i="236"/>
  <c r="AX4044" i="236"/>
  <c r="AX4045" i="236"/>
  <c r="AX4046" i="236"/>
  <c r="AX4047" i="236"/>
  <c r="AX4048" i="236"/>
  <c r="AX4049" i="236"/>
  <c r="AX4050" i="236"/>
  <c r="AX4051" i="236"/>
  <c r="AX4052" i="236"/>
  <c r="AX4053" i="236"/>
  <c r="AX4054" i="236"/>
  <c r="AX4055" i="236"/>
  <c r="AX4056" i="236"/>
  <c r="AX4057" i="236"/>
  <c r="AX4058" i="236"/>
  <c r="AX4059" i="236"/>
  <c r="AX4060" i="236"/>
  <c r="AX4061" i="236"/>
  <c r="AX4062" i="236"/>
  <c r="AX4063" i="236"/>
  <c r="AX4064" i="236"/>
  <c r="AX4065" i="236"/>
  <c r="AX4066" i="236"/>
  <c r="AX4067" i="236"/>
  <c r="AX4068" i="236"/>
  <c r="AX4069" i="236"/>
  <c r="AX4070" i="236"/>
  <c r="AX4071" i="236"/>
  <c r="AX4072" i="236"/>
  <c r="AX4073" i="236"/>
  <c r="AX4074" i="236"/>
  <c r="AX4075" i="236"/>
  <c r="AX4076" i="236"/>
  <c r="AX4077" i="236"/>
  <c r="AX4078" i="236"/>
  <c r="AX4079" i="236"/>
  <c r="AX4080" i="236"/>
  <c r="AX4081" i="236"/>
  <c r="AX4082" i="236"/>
  <c r="AX4083" i="236"/>
  <c r="AX4084" i="236"/>
  <c r="AX4085" i="236"/>
  <c r="AX4086" i="236"/>
  <c r="AX4087" i="236"/>
  <c r="AX4088" i="236"/>
  <c r="AX4089" i="236"/>
  <c r="AX4090" i="236"/>
  <c r="AX4091" i="236"/>
  <c r="AX4092" i="236"/>
  <c r="AX4093" i="236"/>
  <c r="AX4094" i="236"/>
  <c r="AX4095" i="236"/>
  <c r="AX4096" i="236"/>
  <c r="AX4097" i="236"/>
  <c r="AX4098" i="236"/>
  <c r="AX4099" i="236"/>
  <c r="AX4100" i="236"/>
  <c r="AX4101" i="236"/>
  <c r="AX4102" i="236"/>
  <c r="AX4103" i="236"/>
  <c r="AX4104" i="236"/>
  <c r="AX4105" i="236"/>
  <c r="AX4106" i="236"/>
  <c r="AX4107" i="236"/>
  <c r="AX4108" i="236"/>
  <c r="AX4109" i="236"/>
  <c r="AX4110" i="236"/>
  <c r="AX4111" i="236"/>
  <c r="AX4112" i="236"/>
  <c r="AX4113" i="236"/>
  <c r="AX4114" i="236"/>
  <c r="AX4115" i="236"/>
  <c r="AX4116" i="236"/>
  <c r="AX4117" i="236"/>
  <c r="AX4118" i="236"/>
  <c r="AX4119" i="236"/>
  <c r="AX4120" i="236"/>
  <c r="AX4121" i="236"/>
  <c r="AX4122" i="236"/>
  <c r="AX4123" i="236"/>
  <c r="AX4124" i="236"/>
  <c r="AX4125" i="236"/>
  <c r="AX4126" i="236"/>
  <c r="AX4127" i="236"/>
  <c r="AX4128" i="236"/>
  <c r="AX4129" i="236"/>
  <c r="AX4130" i="236"/>
  <c r="AX4131" i="236"/>
  <c r="AX4132" i="236"/>
  <c r="AX4133" i="236"/>
  <c r="AX4134" i="236"/>
  <c r="AX4135" i="236"/>
  <c r="AX4136" i="236"/>
  <c r="AX4137" i="236"/>
  <c r="AX4138" i="236"/>
  <c r="AX4139" i="236"/>
  <c r="AX4140" i="236"/>
  <c r="AX4141" i="236"/>
  <c r="AX4142" i="236"/>
  <c r="AX4143" i="236"/>
  <c r="AX4144" i="236"/>
  <c r="AX4145" i="236"/>
  <c r="AX4146" i="236"/>
  <c r="AX4147" i="236"/>
  <c r="AX4148" i="236"/>
  <c r="AX4149" i="236"/>
  <c r="AX4150" i="236"/>
  <c r="AX4151" i="236"/>
  <c r="AX4152" i="236"/>
  <c r="AX4153" i="236"/>
  <c r="AX4154" i="236"/>
  <c r="AX4155" i="236"/>
  <c r="AX4156" i="236"/>
  <c r="AX4157" i="236"/>
  <c r="AX4158" i="236"/>
  <c r="AX4159" i="236"/>
  <c r="AX4160" i="236"/>
  <c r="AX4161" i="236"/>
  <c r="AX4162" i="236"/>
  <c r="AX4163" i="236"/>
  <c r="AX4164" i="236"/>
  <c r="AX4165" i="236"/>
  <c r="AX4166" i="236"/>
  <c r="AX4167" i="236"/>
  <c r="AX4168" i="236"/>
  <c r="AX4169" i="236"/>
  <c r="AX4170" i="236"/>
  <c r="AX4171" i="236"/>
  <c r="AX4172" i="236"/>
  <c r="AX4173" i="236"/>
  <c r="AX4174" i="236"/>
  <c r="AX4175" i="236"/>
  <c r="AX4176" i="236"/>
  <c r="AX4177" i="236"/>
  <c r="AX4178" i="236"/>
  <c r="AX4179" i="236"/>
  <c r="AX4180" i="236"/>
  <c r="AX4181" i="236"/>
  <c r="AX4182" i="236"/>
  <c r="AX4183" i="236"/>
  <c r="AX4184" i="236"/>
  <c r="AX4185" i="236"/>
  <c r="AX4186" i="236"/>
  <c r="AX4187" i="236"/>
  <c r="AX4188" i="236"/>
  <c r="AX4189" i="236"/>
  <c r="AX4190" i="236"/>
  <c r="AX4191" i="236"/>
  <c r="AX4192" i="236"/>
  <c r="AX4193" i="236"/>
  <c r="AX4194" i="236"/>
  <c r="AX4195" i="236"/>
  <c r="AX4196" i="236"/>
  <c r="AX4197" i="236"/>
  <c r="AX4198" i="236"/>
  <c r="AX4199" i="236"/>
  <c r="AX4200" i="236"/>
  <c r="AX4201" i="236"/>
  <c r="AX4202" i="236"/>
  <c r="AX4203" i="236"/>
  <c r="AX4204" i="236"/>
  <c r="AX4205" i="236"/>
  <c r="AX4206" i="236"/>
  <c r="AX4207" i="236"/>
  <c r="AX4208" i="236"/>
  <c r="AX4209" i="236"/>
  <c r="AX4210" i="236"/>
  <c r="AX4211" i="236"/>
  <c r="AX4212" i="236"/>
  <c r="AX4213" i="236"/>
  <c r="AX4214" i="236"/>
  <c r="AX4215" i="236"/>
  <c r="AX4216" i="236"/>
  <c r="AX4217" i="236"/>
  <c r="AX4218" i="236"/>
  <c r="AX4219" i="236"/>
  <c r="AX4220" i="236"/>
  <c r="AX4221" i="236"/>
  <c r="AX4222" i="236"/>
  <c r="AX4223" i="236"/>
  <c r="AX4224" i="236"/>
  <c r="AX4225" i="236"/>
  <c r="AX4226" i="236"/>
  <c r="AX4227" i="236"/>
  <c r="AX4228" i="236"/>
  <c r="AX4229" i="236"/>
  <c r="AX4230" i="236"/>
  <c r="AX4231" i="236"/>
  <c r="AX4232" i="236"/>
  <c r="AX4233" i="236"/>
  <c r="AX4234" i="236"/>
  <c r="AX4235" i="236"/>
  <c r="AX4236" i="236"/>
  <c r="AX4237" i="236"/>
  <c r="AX4238" i="236"/>
  <c r="AX4239" i="236"/>
  <c r="AX4240" i="236"/>
  <c r="AX4241" i="236"/>
  <c r="AX4242" i="236"/>
  <c r="AX4243" i="236"/>
  <c r="AX4244" i="236"/>
  <c r="AX4245" i="236"/>
  <c r="AX4246" i="236"/>
  <c r="AX4247" i="236"/>
  <c r="AX4248" i="236"/>
  <c r="AX4249" i="236"/>
  <c r="AX4250" i="236"/>
  <c r="AX4251" i="236"/>
  <c r="AX4252" i="236"/>
  <c r="AX4253" i="236"/>
  <c r="AX4254" i="236"/>
  <c r="AX4255" i="236"/>
  <c r="AX4256" i="236"/>
  <c r="AX4257" i="236"/>
  <c r="AX4258" i="236"/>
  <c r="AX4259" i="236"/>
  <c r="AX4260" i="236"/>
  <c r="AX4261" i="236"/>
  <c r="AX4262" i="236"/>
  <c r="AX4263" i="236"/>
  <c r="AX4264" i="236"/>
  <c r="AX4265" i="236"/>
  <c r="AX4266" i="236"/>
  <c r="AX4267" i="236"/>
  <c r="AX4268" i="236"/>
  <c r="AX4269" i="236"/>
  <c r="AX4270" i="236"/>
  <c r="AX4271" i="236"/>
  <c r="AX4272" i="236"/>
  <c r="AX4273" i="236"/>
  <c r="AX4274" i="236"/>
  <c r="AX4275" i="236"/>
  <c r="AX4276" i="236"/>
  <c r="AX4277" i="236"/>
  <c r="AX4278" i="236"/>
  <c r="AX4279" i="236"/>
  <c r="AX4280" i="236"/>
  <c r="AX4281" i="236"/>
  <c r="AX4282" i="236"/>
  <c r="AX4283" i="236"/>
  <c r="AX4284" i="236"/>
  <c r="AX4285" i="236"/>
  <c r="AX4286" i="236"/>
  <c r="AX4287" i="236"/>
  <c r="AX4288" i="236"/>
  <c r="AX4289" i="236"/>
  <c r="AX4290" i="236"/>
  <c r="AX4291" i="236"/>
  <c r="AX4292" i="236"/>
  <c r="AX4293" i="236"/>
  <c r="AX4294" i="236"/>
  <c r="AX4295" i="236"/>
  <c r="AX4296" i="236"/>
  <c r="AX4297" i="236"/>
  <c r="AX4298" i="236"/>
  <c r="AX4299" i="236"/>
  <c r="AX4300" i="236"/>
  <c r="AX4301" i="236"/>
  <c r="AX4302" i="236"/>
  <c r="AX4303" i="236"/>
  <c r="AX4304" i="236"/>
  <c r="AX4305" i="236"/>
  <c r="AX4306" i="236"/>
  <c r="AX4307" i="236"/>
  <c r="AX4308" i="236"/>
  <c r="AX4309" i="236"/>
  <c r="AX4310" i="236"/>
  <c r="AX4311" i="236"/>
  <c r="AX4312" i="236"/>
  <c r="AX4313" i="236"/>
  <c r="AX4314" i="236"/>
  <c r="AX4315" i="236"/>
  <c r="AX4316" i="236"/>
  <c r="AX4317" i="236"/>
  <c r="AX4318" i="236"/>
  <c r="AX4319" i="236"/>
  <c r="AX4320" i="236"/>
  <c r="AX4321" i="236"/>
  <c r="AX4322" i="236"/>
  <c r="AX4323" i="236"/>
  <c r="AX4324" i="236"/>
  <c r="AX4325" i="236"/>
  <c r="AX4326" i="236"/>
  <c r="AX4327" i="236"/>
  <c r="AX4328" i="236"/>
  <c r="AX4329" i="236"/>
  <c r="AX4330" i="236"/>
  <c r="AX4331" i="236"/>
  <c r="AX4332" i="236"/>
  <c r="AX4333" i="236"/>
  <c r="AX4334" i="236"/>
  <c r="AX4335" i="236"/>
  <c r="AX4336" i="236"/>
  <c r="AX4337" i="236"/>
  <c r="AX4338" i="236"/>
  <c r="AX4339" i="236"/>
  <c r="AX4340" i="236"/>
  <c r="AX4341" i="236"/>
  <c r="AX4342" i="236"/>
  <c r="AX4343" i="236"/>
  <c r="AX4344" i="236"/>
  <c r="AX4345" i="236"/>
  <c r="AX4346" i="236"/>
  <c r="AX4347" i="236"/>
  <c r="AX4348" i="236"/>
  <c r="AX4349" i="236"/>
  <c r="AX4350" i="236"/>
  <c r="AX4351" i="236"/>
  <c r="AX4352" i="236"/>
  <c r="AX4353" i="236"/>
  <c r="AX4354" i="236"/>
  <c r="AX4355" i="236"/>
  <c r="AX4356" i="236"/>
  <c r="AX4357" i="236"/>
  <c r="AX4358" i="236"/>
  <c r="AX4359" i="236"/>
  <c r="AX4360" i="236"/>
  <c r="AX4361" i="236"/>
  <c r="AX4362" i="236"/>
  <c r="AX4363" i="236"/>
  <c r="AX4364" i="236"/>
  <c r="AX4365" i="236"/>
  <c r="AX4366" i="236"/>
  <c r="AX4367" i="236"/>
  <c r="AX4368" i="236"/>
  <c r="AX4369" i="236"/>
  <c r="AX4370" i="236"/>
  <c r="AX4371" i="236"/>
  <c r="AX4372" i="236"/>
  <c r="AX4373" i="236"/>
  <c r="AX4374" i="236"/>
  <c r="AX4375" i="236"/>
  <c r="AX4376" i="236"/>
  <c r="AX4377" i="236"/>
  <c r="AX4378" i="236"/>
  <c r="AX4379" i="236"/>
  <c r="AX4380" i="236"/>
  <c r="AX4381" i="236"/>
  <c r="AX4382" i="236"/>
  <c r="AX4383" i="236"/>
  <c r="AX4384" i="236"/>
  <c r="AX4385" i="236"/>
  <c r="AX4386" i="236"/>
  <c r="AX4387" i="236"/>
  <c r="AX4388" i="236"/>
  <c r="AX4389" i="236"/>
  <c r="AX4390" i="236"/>
  <c r="AX4391" i="236"/>
  <c r="AX4392" i="236"/>
  <c r="AX4393" i="236"/>
  <c r="AX4394" i="236"/>
  <c r="AX4395" i="236"/>
  <c r="AX4396" i="236"/>
  <c r="AX4397" i="236"/>
  <c r="AX4398" i="236"/>
  <c r="AX4399" i="236"/>
  <c r="AX4400" i="236"/>
  <c r="AX4401" i="236"/>
  <c r="AX4402" i="236"/>
  <c r="AX4403" i="236"/>
  <c r="AX4404" i="236"/>
  <c r="AX4405" i="236"/>
  <c r="AX4406" i="236"/>
  <c r="AX4407" i="236"/>
  <c r="AX4408" i="236"/>
  <c r="AX4409" i="236"/>
  <c r="AX4410" i="236"/>
  <c r="AX4411" i="236"/>
  <c r="AX4412" i="236"/>
  <c r="AX4413" i="236"/>
  <c r="AX4414" i="236"/>
  <c r="AX4415" i="236"/>
  <c r="AX4416" i="236"/>
  <c r="AX4417" i="236"/>
  <c r="AX4418" i="236"/>
  <c r="AX4419" i="236"/>
  <c r="AX4420" i="236"/>
  <c r="AX4421" i="236"/>
  <c r="AX4422" i="236"/>
  <c r="AX4423" i="236"/>
  <c r="AX4424" i="236"/>
  <c r="AX4425" i="236"/>
  <c r="AX4426" i="236"/>
  <c r="AX4427" i="236"/>
  <c r="AX4428" i="236"/>
  <c r="AX4429" i="236"/>
  <c r="AX4430" i="236"/>
  <c r="AX4431" i="236"/>
  <c r="AX4432" i="236"/>
  <c r="AX4433" i="236"/>
  <c r="AX4434" i="236"/>
  <c r="AX4435" i="236"/>
  <c r="AX4436" i="236"/>
  <c r="AX4437" i="236"/>
  <c r="AX4438" i="236"/>
  <c r="AX4439" i="236"/>
  <c r="AX4440" i="236"/>
  <c r="AX4441" i="236"/>
  <c r="AX4442" i="236"/>
  <c r="AX4443" i="236"/>
  <c r="AX4444" i="236"/>
  <c r="AX4445" i="236"/>
  <c r="AX4446" i="236"/>
  <c r="AX4447" i="236"/>
  <c r="AX4448" i="236"/>
  <c r="AX4449" i="236"/>
  <c r="AX4450" i="236"/>
  <c r="AX4451" i="236"/>
  <c r="AX4452" i="236"/>
  <c r="AX4453" i="236"/>
  <c r="AX4454" i="236"/>
  <c r="AX4455" i="236"/>
  <c r="AX4456" i="236"/>
  <c r="AX4457" i="236"/>
  <c r="AX4458" i="236"/>
  <c r="AX4459" i="236"/>
  <c r="AX4460" i="236"/>
  <c r="AX4461" i="236"/>
  <c r="AX4462" i="236"/>
  <c r="AX4463" i="236"/>
  <c r="AX4464" i="236"/>
  <c r="AX4465" i="236"/>
  <c r="AX4466" i="236"/>
  <c r="AX4467" i="236"/>
  <c r="AX4468" i="236"/>
  <c r="AX4469" i="236"/>
  <c r="AX4470" i="236"/>
  <c r="AX4471" i="236"/>
  <c r="AX4472" i="236"/>
  <c r="AX4473" i="236"/>
  <c r="AX4474" i="236"/>
  <c r="AX4475" i="236"/>
  <c r="AX4476" i="236"/>
  <c r="AX4477" i="236"/>
  <c r="AX4478" i="236"/>
  <c r="AX4479" i="236"/>
  <c r="AX4480" i="236"/>
  <c r="AX4481" i="236"/>
  <c r="AX4482" i="236"/>
  <c r="AX4483" i="236"/>
  <c r="AX4484" i="236"/>
  <c r="AX4485" i="236"/>
  <c r="AX4486" i="236"/>
  <c r="AX4487" i="236"/>
  <c r="AX4488" i="236"/>
  <c r="AX4489" i="236"/>
  <c r="AX4490" i="236"/>
  <c r="AX4491" i="236"/>
  <c r="AX4492" i="236"/>
  <c r="AX4493" i="236"/>
  <c r="AX4494" i="236"/>
  <c r="AX4495" i="236"/>
  <c r="AX4496" i="236"/>
  <c r="AX4497" i="236"/>
  <c r="AX4498" i="236"/>
  <c r="AX4499" i="236"/>
  <c r="AX4500" i="236"/>
  <c r="AX4501" i="236"/>
  <c r="AX4502" i="236"/>
  <c r="AX4503" i="236"/>
  <c r="AX4504" i="236"/>
  <c r="AX4505" i="236"/>
  <c r="AX4506" i="236"/>
  <c r="AX4507" i="236"/>
  <c r="AX4508" i="236"/>
  <c r="AX4509" i="236"/>
  <c r="AX4510" i="236"/>
  <c r="AX4511" i="236"/>
  <c r="AX4512" i="236"/>
  <c r="AX4513" i="236"/>
  <c r="AX4514" i="236"/>
  <c r="AX4515" i="236"/>
  <c r="AX4516" i="236"/>
  <c r="AX4517" i="236"/>
  <c r="AX4518" i="236"/>
  <c r="AX4519" i="236"/>
  <c r="AX4520" i="236"/>
  <c r="AX4521" i="236"/>
  <c r="AX4522" i="236"/>
  <c r="AX4523" i="236"/>
  <c r="AX4524" i="236"/>
  <c r="AX4525" i="236"/>
  <c r="AX4526" i="236"/>
  <c r="AX4527" i="236"/>
  <c r="AX4528" i="236"/>
  <c r="AX4529" i="236"/>
  <c r="AX4530" i="236"/>
  <c r="AX4531" i="236"/>
  <c r="AX4532" i="236"/>
  <c r="AX4533" i="236"/>
  <c r="AX4534" i="236"/>
  <c r="AX4535" i="236"/>
  <c r="AX4536" i="236"/>
  <c r="AX4537" i="236"/>
  <c r="AX4538" i="236"/>
  <c r="AX4539" i="236"/>
  <c r="AX4540" i="236"/>
  <c r="AX4541" i="236"/>
  <c r="AX4542" i="236"/>
  <c r="AX4543" i="236"/>
  <c r="AX4544" i="236"/>
  <c r="AX4545" i="236"/>
  <c r="AX4546" i="236"/>
  <c r="AX4547" i="236"/>
  <c r="AX4548" i="236"/>
  <c r="AX4549" i="236"/>
  <c r="AX4550" i="236"/>
  <c r="AX4551" i="236"/>
  <c r="AX4552" i="236"/>
  <c r="AX4553" i="236"/>
  <c r="AX4554" i="236"/>
  <c r="AX4555" i="236"/>
  <c r="AX4556" i="236"/>
  <c r="AX4557" i="236"/>
  <c r="AX4558" i="236"/>
  <c r="AX4559" i="236"/>
  <c r="AX4560" i="236"/>
  <c r="AX4561" i="236"/>
  <c r="AX4562" i="236"/>
  <c r="AX4563" i="236"/>
  <c r="AX4564" i="236"/>
  <c r="AX4565" i="236"/>
  <c r="AX4566" i="236"/>
  <c r="AX4567" i="236"/>
  <c r="AX4568" i="236"/>
  <c r="AX4569" i="236"/>
  <c r="AX4570" i="236"/>
  <c r="AX4571" i="236"/>
  <c r="AX4572" i="236"/>
  <c r="AX4573" i="236"/>
  <c r="AX4574" i="236"/>
  <c r="AX4575" i="236"/>
  <c r="AX4576" i="236"/>
  <c r="AX4577" i="236"/>
  <c r="AX4578" i="236"/>
  <c r="AX4579" i="236"/>
  <c r="AX4580" i="236"/>
  <c r="AX4581" i="236"/>
  <c r="AX4582" i="236"/>
  <c r="AX4583" i="236"/>
  <c r="AX4584" i="236"/>
  <c r="AX4585" i="236"/>
  <c r="AX4586" i="236"/>
  <c r="AX4587" i="236"/>
  <c r="AX4588" i="236"/>
  <c r="AX4589" i="236"/>
  <c r="AX4590" i="236"/>
  <c r="AX4591" i="236"/>
  <c r="AX4592" i="236"/>
  <c r="AX4593" i="236"/>
  <c r="AX4594" i="236"/>
  <c r="AX4595" i="236"/>
  <c r="AX4596" i="236"/>
  <c r="AX4597" i="236"/>
  <c r="AX4598" i="236"/>
  <c r="AX4599" i="236"/>
  <c r="AX4600" i="236"/>
  <c r="AX4601" i="236"/>
  <c r="AX4602" i="236"/>
  <c r="AX4603" i="236"/>
  <c r="AX4604" i="236"/>
  <c r="AX4605" i="236"/>
  <c r="AX4606" i="236"/>
  <c r="AX4607" i="236"/>
  <c r="AX4608" i="236"/>
  <c r="AX4609" i="236"/>
  <c r="AX4610" i="236"/>
  <c r="AX4611" i="236"/>
  <c r="AX4612" i="236"/>
  <c r="AX4613" i="236"/>
  <c r="AX4614" i="236"/>
  <c r="AX4615" i="236"/>
  <c r="AX4616" i="236"/>
  <c r="AX4617" i="236"/>
  <c r="AX4618" i="236"/>
  <c r="AX4619" i="236"/>
  <c r="AX4620" i="236"/>
  <c r="AX4621" i="236"/>
  <c r="AX4622" i="236"/>
  <c r="AX4623" i="236"/>
  <c r="AX4624" i="236"/>
  <c r="AX4625" i="236"/>
  <c r="AX4626" i="236"/>
  <c r="AX4627" i="236"/>
  <c r="AX4628" i="236"/>
  <c r="AX4629" i="236"/>
  <c r="AX4630" i="236"/>
  <c r="AX4631" i="236"/>
  <c r="AX4632" i="236"/>
  <c r="AX4633" i="236"/>
  <c r="AX4634" i="236"/>
  <c r="AX4635" i="236"/>
  <c r="AX4636" i="236"/>
  <c r="AX4637" i="236"/>
  <c r="AX4638" i="236"/>
  <c r="AX4639" i="236"/>
  <c r="AX4640" i="236"/>
  <c r="AX4641" i="236"/>
  <c r="AX4642" i="236"/>
  <c r="AX4643" i="236"/>
  <c r="AX4644" i="236"/>
  <c r="AX4645" i="236"/>
  <c r="AX4646" i="236"/>
  <c r="AX4647" i="236"/>
  <c r="AX4648" i="236"/>
  <c r="AX4649" i="236"/>
  <c r="AX4650" i="236"/>
  <c r="AX4651" i="236"/>
  <c r="AX4652" i="236"/>
  <c r="AX4653" i="236"/>
  <c r="AX4654" i="236"/>
  <c r="AX4655" i="236"/>
  <c r="AX4656" i="236"/>
  <c r="AX4657" i="236"/>
  <c r="AX4658" i="236"/>
  <c r="AX4659" i="236"/>
  <c r="AX4660" i="236"/>
  <c r="AX4661" i="236"/>
  <c r="AX4662" i="236"/>
  <c r="AX4663" i="236"/>
  <c r="AX4664" i="236"/>
  <c r="AX4665" i="236"/>
  <c r="AX4666" i="236"/>
  <c r="AX4667" i="236"/>
  <c r="AX4668" i="236"/>
  <c r="AX4669" i="236"/>
  <c r="AX4670" i="236"/>
  <c r="AX4671" i="236"/>
  <c r="AX4672" i="236"/>
  <c r="AX4673" i="236"/>
  <c r="AX4674" i="236"/>
  <c r="AX4675" i="236"/>
  <c r="AX4676" i="236"/>
  <c r="AX4677" i="236"/>
  <c r="AX4678" i="236"/>
  <c r="AX4679" i="236"/>
  <c r="AX4680" i="236"/>
  <c r="AX4681" i="236"/>
  <c r="AX4682" i="236"/>
  <c r="AX4683" i="236"/>
  <c r="AX4684" i="236"/>
  <c r="AX4685" i="236"/>
  <c r="AX4686" i="236"/>
  <c r="AX4687" i="236"/>
  <c r="AX4688" i="236"/>
  <c r="AX4689" i="236"/>
  <c r="AX4690" i="236"/>
  <c r="AX4691" i="236"/>
  <c r="AX4692" i="236"/>
  <c r="AX4693" i="236"/>
  <c r="AX4694" i="236"/>
  <c r="AX4695" i="236"/>
  <c r="AX4696" i="236"/>
  <c r="AX4697" i="236"/>
  <c r="AX4698" i="236"/>
  <c r="AX4699" i="236"/>
  <c r="AX4700" i="236"/>
  <c r="AX4701" i="236"/>
  <c r="AX4702" i="236"/>
  <c r="AX4703" i="236"/>
  <c r="AX4704" i="236"/>
  <c r="AX4705" i="236"/>
  <c r="AX4706" i="236"/>
  <c r="AX4707" i="236"/>
  <c r="AX4708" i="236"/>
  <c r="AX4709" i="236"/>
  <c r="AX4710" i="236"/>
  <c r="AX4711" i="236"/>
  <c r="AX4712" i="236"/>
  <c r="AX4713" i="236"/>
  <c r="AX4714" i="236"/>
  <c r="AX4715" i="236"/>
  <c r="AX4716" i="236"/>
  <c r="AX4717" i="236"/>
  <c r="AX4718" i="236"/>
  <c r="AX4719" i="236"/>
  <c r="AX4720" i="236"/>
  <c r="AX4721" i="236"/>
  <c r="AX4722" i="236"/>
  <c r="AX4723" i="236"/>
  <c r="AX4724" i="236"/>
  <c r="AX4725" i="236"/>
  <c r="AX4726" i="236"/>
  <c r="AX4727" i="236"/>
  <c r="AX4728" i="236"/>
  <c r="AX4729" i="236"/>
  <c r="AX4730" i="236"/>
  <c r="AX4731" i="236"/>
  <c r="AX4732" i="236"/>
  <c r="AX4733" i="236"/>
  <c r="AX4734" i="236"/>
  <c r="AX4735" i="236"/>
  <c r="AX4736" i="236"/>
  <c r="AX4737" i="236"/>
  <c r="AX4738" i="236"/>
  <c r="AX4739" i="236"/>
  <c r="AX4740" i="236"/>
  <c r="AX4741" i="236"/>
  <c r="AX4742" i="236"/>
  <c r="AX4743" i="236"/>
  <c r="AX4744" i="236"/>
  <c r="AX4745" i="236"/>
  <c r="AX4746" i="236"/>
  <c r="AX4747" i="236"/>
  <c r="AX4748" i="236"/>
  <c r="AX4749" i="236"/>
  <c r="AX4750" i="236"/>
  <c r="AX4751" i="236"/>
  <c r="AX4752" i="236"/>
  <c r="AX4753" i="236"/>
  <c r="AX4754" i="236"/>
  <c r="AX4755" i="236"/>
  <c r="AX4756" i="236"/>
  <c r="AX4757" i="236"/>
  <c r="AX4758" i="236"/>
  <c r="AX4759" i="236"/>
  <c r="AX4760" i="236"/>
  <c r="AX4761" i="236"/>
  <c r="AX4762" i="236"/>
  <c r="AX4763" i="236"/>
  <c r="AX4764" i="236"/>
  <c r="AX4765" i="236"/>
  <c r="AX4766" i="236"/>
  <c r="AX4767" i="236"/>
  <c r="AX4768" i="236"/>
  <c r="AX4769" i="236"/>
  <c r="AX4770" i="236"/>
  <c r="AX4771" i="236"/>
  <c r="AX4772" i="236"/>
  <c r="AX4773" i="236"/>
  <c r="AX4774" i="236"/>
  <c r="AX4775" i="236"/>
  <c r="AX4776" i="236"/>
  <c r="AX4777" i="236"/>
  <c r="AX4778" i="236"/>
  <c r="AX4779" i="236"/>
  <c r="AX4780" i="236"/>
  <c r="AX4781" i="236"/>
  <c r="AX4782" i="236"/>
  <c r="AX4783" i="236"/>
  <c r="AX4784" i="236"/>
  <c r="AX4785" i="236"/>
  <c r="AX4786" i="236"/>
  <c r="AX4787" i="236"/>
  <c r="AX4788" i="236"/>
  <c r="AX4789" i="236"/>
  <c r="AX4790" i="236"/>
  <c r="AX4791" i="236"/>
  <c r="AX4792" i="236"/>
  <c r="AX4793" i="236"/>
  <c r="AX4794" i="236"/>
  <c r="AX4795" i="236"/>
  <c r="AX4796" i="236"/>
  <c r="AX4797" i="236"/>
  <c r="AX4798" i="236"/>
  <c r="AX4799" i="236"/>
  <c r="AX4800" i="236"/>
  <c r="AX4801" i="236"/>
  <c r="AX4802" i="236"/>
  <c r="AX4803" i="236"/>
  <c r="AX4804" i="236"/>
  <c r="AX4805" i="236"/>
  <c r="AX4806" i="236"/>
  <c r="AX4807" i="236"/>
  <c r="AX4808" i="236"/>
  <c r="AX4809" i="236"/>
  <c r="AX4810" i="236"/>
  <c r="AX4811" i="236"/>
  <c r="AX4812" i="236"/>
  <c r="AX4813" i="236"/>
  <c r="AX4814" i="236"/>
  <c r="AX4815" i="236"/>
  <c r="AX4816" i="236"/>
  <c r="AX4817" i="236"/>
  <c r="AX4818" i="236"/>
  <c r="AX4819" i="236"/>
  <c r="AX4820" i="236"/>
  <c r="AX4821" i="236"/>
  <c r="AX4822" i="236"/>
  <c r="AX4823" i="236"/>
  <c r="AX4824" i="236"/>
  <c r="AX4825" i="236"/>
  <c r="AX4826" i="236"/>
  <c r="AX4827" i="236"/>
  <c r="AX4828" i="236"/>
  <c r="AX4829" i="236"/>
  <c r="AX4830" i="236"/>
  <c r="AX4831" i="236"/>
  <c r="AX4832" i="236"/>
  <c r="AX4833" i="236"/>
  <c r="AX4834" i="236"/>
  <c r="AX4835" i="236"/>
  <c r="AX4836" i="236"/>
  <c r="AX4837" i="236"/>
  <c r="AX4838" i="236"/>
  <c r="AX4839" i="236"/>
  <c r="AX4840" i="236"/>
  <c r="AX4841" i="236"/>
  <c r="AX4842" i="236"/>
  <c r="AX4843" i="236"/>
  <c r="AX4844" i="236"/>
  <c r="AX4845" i="236"/>
  <c r="AX4846" i="236"/>
  <c r="AX4847" i="236"/>
  <c r="AX4848" i="236"/>
  <c r="AX4849" i="236"/>
  <c r="AX4850" i="236"/>
  <c r="AX4851" i="236"/>
  <c r="AX4852" i="236"/>
  <c r="AX4853" i="236"/>
  <c r="AX4854" i="236"/>
  <c r="AX4855" i="236"/>
  <c r="AX4856" i="236"/>
  <c r="AX4857" i="236"/>
  <c r="AX4858" i="236"/>
  <c r="AX4859" i="236"/>
  <c r="AX4860" i="236"/>
  <c r="AX4861" i="236"/>
  <c r="AX4862" i="236"/>
  <c r="AX4863" i="236"/>
  <c r="AX4864" i="236"/>
  <c r="AX4865" i="236"/>
  <c r="AX4866" i="236"/>
  <c r="AX4867" i="236"/>
  <c r="AX4868" i="236"/>
  <c r="AX4869" i="236"/>
  <c r="AX4870" i="236"/>
  <c r="AX4871" i="236"/>
  <c r="AX4872" i="236"/>
  <c r="AX4873" i="236"/>
  <c r="AX4874" i="236"/>
  <c r="AX4875" i="236"/>
  <c r="AX4876" i="236"/>
  <c r="AX4877" i="236"/>
  <c r="AX4878" i="236"/>
  <c r="AX4879" i="236"/>
  <c r="AX4880" i="236"/>
  <c r="AX4881" i="236"/>
  <c r="AX4882" i="236"/>
  <c r="AX4883" i="236"/>
  <c r="AX4884" i="236"/>
  <c r="AX4885" i="236"/>
  <c r="AX4886" i="236"/>
  <c r="AX4887" i="236"/>
  <c r="AX4888" i="236"/>
  <c r="AX4889" i="236"/>
  <c r="AX4890" i="236"/>
  <c r="AX4891" i="236"/>
  <c r="AX4892" i="236"/>
  <c r="AX4893" i="236"/>
  <c r="AX4894" i="236"/>
  <c r="AX4895" i="236"/>
  <c r="AX4896" i="236"/>
  <c r="AX4897" i="236"/>
  <c r="AX4898" i="236"/>
  <c r="AX4899" i="236"/>
  <c r="AX4900" i="236"/>
  <c r="AX4901" i="236"/>
  <c r="AX4902" i="236"/>
  <c r="AX4903" i="236"/>
  <c r="AX4904" i="236"/>
  <c r="AX4905" i="236"/>
  <c r="AX4906" i="236"/>
  <c r="AX4907" i="236"/>
  <c r="AX4908" i="236"/>
  <c r="AX4909" i="236"/>
  <c r="AX4910" i="236"/>
  <c r="AX4911" i="236"/>
  <c r="AX4912" i="236"/>
  <c r="AX4913" i="236"/>
  <c r="AX4914" i="236"/>
  <c r="AX4915" i="236"/>
  <c r="AX4916" i="236"/>
  <c r="AX4917" i="236"/>
  <c r="AX4918" i="236"/>
  <c r="AX4919" i="236"/>
  <c r="AX4920" i="236"/>
  <c r="AX4921" i="236"/>
  <c r="AX4922" i="236"/>
  <c r="AX4923" i="236"/>
  <c r="AX4924" i="236"/>
  <c r="AX4925" i="236"/>
  <c r="AX4926" i="236"/>
  <c r="AX4927" i="236"/>
  <c r="AX4928" i="236"/>
  <c r="AX4929" i="236"/>
  <c r="AX4930" i="236"/>
  <c r="AX4931" i="236"/>
  <c r="AX4932" i="236"/>
  <c r="AX4933" i="236"/>
  <c r="AX4934" i="236"/>
  <c r="AX4935" i="236"/>
  <c r="AX4936" i="236"/>
  <c r="AX4937" i="236"/>
  <c r="AX4938" i="236"/>
  <c r="AX4939" i="236"/>
  <c r="AX4940" i="236"/>
  <c r="AX4941" i="236"/>
  <c r="AX4942" i="236"/>
  <c r="AX4943" i="236"/>
  <c r="AX4944" i="236"/>
  <c r="AX4945" i="236"/>
  <c r="AX4946" i="236"/>
  <c r="AX4947" i="236"/>
  <c r="AX4948" i="236"/>
  <c r="AX4949" i="236"/>
  <c r="AX4950" i="236"/>
  <c r="AX4951" i="236"/>
  <c r="AX4952" i="236"/>
  <c r="AX4953" i="236"/>
  <c r="AX4954" i="236"/>
  <c r="AX4955" i="236"/>
  <c r="AX4956" i="236"/>
  <c r="AX4957" i="236"/>
  <c r="AX4958" i="236"/>
  <c r="AX4959" i="236"/>
  <c r="AX4960" i="236"/>
  <c r="AX4961" i="236"/>
  <c r="AX4962" i="236"/>
  <c r="AX4963" i="236"/>
  <c r="AX4964" i="236"/>
  <c r="AX4965" i="236"/>
  <c r="AX4966" i="236"/>
  <c r="AX4967" i="236"/>
  <c r="AX4968" i="236"/>
  <c r="AX4969" i="236"/>
  <c r="AX4970" i="236"/>
  <c r="AX4971" i="236"/>
  <c r="AX4972" i="236"/>
  <c r="AX4973" i="236"/>
  <c r="AX4974" i="236"/>
  <c r="AX4975" i="236"/>
  <c r="AX4976" i="236"/>
  <c r="AX4977" i="236"/>
  <c r="AX4978" i="236"/>
  <c r="AX4979" i="236"/>
  <c r="AX4980" i="236"/>
  <c r="AX4981" i="236"/>
  <c r="AX4982" i="236"/>
  <c r="AX4983" i="236"/>
  <c r="AX4984" i="236"/>
  <c r="AX4985" i="236"/>
  <c r="AX4986" i="236"/>
  <c r="AX4987" i="236"/>
  <c r="AX4988" i="236"/>
  <c r="AX4989" i="236"/>
  <c r="AX4990" i="236"/>
  <c r="AX4991" i="236"/>
  <c r="AX4992" i="236"/>
  <c r="AX4993" i="236"/>
  <c r="AX4994" i="236"/>
  <c r="AX4995" i="236"/>
  <c r="AX4996" i="236"/>
  <c r="AX4997" i="236"/>
  <c r="AX4998" i="236"/>
  <c r="AX4999" i="236"/>
  <c r="AX5000" i="236"/>
  <c r="AX5001" i="236"/>
  <c r="AX5002" i="236"/>
  <c r="AX5003" i="236"/>
  <c r="AX5004" i="236"/>
  <c r="AX5005" i="236"/>
  <c r="AX5006" i="236"/>
  <c r="AX5007" i="236"/>
  <c r="AX5008" i="236"/>
  <c r="AX5009" i="236"/>
  <c r="AX5010" i="236"/>
  <c r="AX5011" i="236"/>
  <c r="AX5012" i="236"/>
  <c r="AX5013" i="236"/>
  <c r="AX5014" i="236"/>
  <c r="AX5015" i="236"/>
  <c r="AX5016" i="236"/>
  <c r="AX5017" i="236"/>
  <c r="AX5018" i="236"/>
  <c r="AX5019" i="236"/>
  <c r="AX5020" i="236"/>
  <c r="AX5021" i="236"/>
  <c r="AX5022" i="236"/>
  <c r="AX5023" i="236"/>
  <c r="AX5024" i="236"/>
  <c r="AX5025" i="236"/>
  <c r="AX5026" i="236"/>
  <c r="AX5027" i="236"/>
  <c r="AX5028" i="236"/>
  <c r="AX5029" i="236"/>
  <c r="AX5030" i="236"/>
  <c r="AX5031" i="236"/>
  <c r="AX5032" i="236"/>
  <c r="AX5033" i="236"/>
  <c r="AX5034" i="236"/>
  <c r="AX5035" i="236"/>
  <c r="AX5036" i="236"/>
  <c r="AX5037" i="236"/>
  <c r="AX5038" i="236"/>
  <c r="AX5039" i="236"/>
  <c r="AX5040" i="236"/>
  <c r="AX5041" i="236"/>
  <c r="AX5042" i="236"/>
  <c r="AX5043" i="236"/>
  <c r="AX5044" i="236"/>
  <c r="AX5045" i="236"/>
  <c r="AX5046" i="236"/>
  <c r="AX5047" i="236"/>
  <c r="AX5048" i="236"/>
  <c r="AX5049" i="236"/>
  <c r="AX5050" i="236"/>
  <c r="AX5051" i="236"/>
  <c r="AX5052" i="236"/>
  <c r="AX5053" i="236"/>
  <c r="AX5054" i="236"/>
  <c r="AX5055" i="236"/>
  <c r="AX5056" i="236"/>
  <c r="AX5057" i="236"/>
  <c r="AX5058" i="236"/>
  <c r="AX5059" i="236"/>
  <c r="AX5060" i="236"/>
  <c r="AX5061" i="236"/>
  <c r="AX5062" i="236"/>
  <c r="AX5063" i="236"/>
  <c r="AX5064" i="236"/>
  <c r="AX5065" i="236"/>
  <c r="AX5066" i="236"/>
  <c r="AX5067" i="236"/>
  <c r="AX5068" i="236"/>
  <c r="AX5069" i="236"/>
  <c r="AX5070" i="236"/>
  <c r="AX5071" i="236"/>
  <c r="AX5072" i="236"/>
  <c r="AX5073" i="236"/>
  <c r="AX5074" i="236"/>
  <c r="AX5075" i="236"/>
  <c r="AX5076" i="236"/>
  <c r="AX5077" i="236"/>
  <c r="AX5078" i="236"/>
  <c r="AX5079" i="236"/>
  <c r="AX5080" i="236"/>
  <c r="AX5081" i="236"/>
  <c r="AX5082" i="236"/>
  <c r="AX5083" i="236"/>
  <c r="AX5084" i="236"/>
  <c r="AX5085" i="236"/>
  <c r="AX5086" i="236"/>
  <c r="AX5087" i="236"/>
  <c r="AX5088" i="236"/>
  <c r="AX5089" i="236"/>
  <c r="AX5090" i="236"/>
  <c r="AX5091" i="236"/>
  <c r="AX5092" i="236"/>
  <c r="AX5093" i="236"/>
  <c r="AX5094" i="236"/>
  <c r="AX5095" i="236"/>
  <c r="AX5096" i="236"/>
  <c r="AX5097" i="236"/>
  <c r="AX5098" i="236"/>
  <c r="AX5099" i="236"/>
  <c r="AX5100" i="236"/>
  <c r="AX5101" i="236"/>
  <c r="AX5102" i="236"/>
  <c r="AX5103" i="236"/>
  <c r="AX5104" i="236"/>
  <c r="AX5105" i="236"/>
  <c r="AX5106" i="236"/>
  <c r="AX5107" i="236"/>
  <c r="AX5108" i="236"/>
  <c r="AX5109" i="236"/>
  <c r="AX5110" i="236"/>
  <c r="AX5111" i="236"/>
  <c r="AX5112" i="236"/>
  <c r="AX5113" i="236"/>
  <c r="AX5114" i="236"/>
  <c r="AX5115" i="236"/>
  <c r="AX5116" i="236"/>
  <c r="AX5117" i="236"/>
  <c r="AX5118" i="236"/>
  <c r="AX5119" i="236"/>
  <c r="AX5120" i="236"/>
  <c r="AX5121" i="236"/>
  <c r="AX5122" i="236"/>
  <c r="AX5123" i="236"/>
  <c r="AX5124" i="236"/>
  <c r="AX5125" i="236"/>
  <c r="AX5126" i="236"/>
  <c r="AX5127" i="236"/>
  <c r="AX5128" i="236"/>
  <c r="AX5129" i="236"/>
  <c r="AX5130" i="236"/>
  <c r="AX5131" i="236"/>
  <c r="AX5132" i="236"/>
  <c r="AX5133" i="236"/>
  <c r="AX5134" i="236"/>
  <c r="AX5135" i="236"/>
  <c r="AX5136" i="236"/>
  <c r="AX5137" i="236"/>
  <c r="AX5138" i="236"/>
  <c r="AX5139" i="236"/>
  <c r="AX5140" i="236"/>
  <c r="AX5141" i="236"/>
  <c r="AX5142" i="236"/>
  <c r="AX5143" i="236"/>
  <c r="AX5144" i="236"/>
  <c r="AX5145" i="236"/>
  <c r="AX5146" i="236"/>
  <c r="AX5147" i="236"/>
  <c r="AX5148" i="236"/>
  <c r="AX5149" i="236"/>
  <c r="AX5150" i="236"/>
  <c r="AX5151" i="236"/>
  <c r="AX5152" i="236"/>
  <c r="AX5153" i="236"/>
  <c r="AX5154" i="236"/>
  <c r="AX5155" i="236"/>
  <c r="AX5156" i="236"/>
  <c r="AX5157" i="236"/>
  <c r="AX5158" i="236"/>
  <c r="AX5159" i="236"/>
  <c r="AX5160" i="236"/>
  <c r="AX5161" i="236"/>
  <c r="AX5162" i="236"/>
  <c r="AX5163" i="236"/>
  <c r="AX5164" i="236"/>
  <c r="AX5165" i="236"/>
  <c r="AX5166" i="236"/>
  <c r="AX5167" i="236"/>
  <c r="AX5168" i="236"/>
  <c r="AX5169" i="236"/>
  <c r="AX5170" i="236"/>
  <c r="AX5171" i="236"/>
  <c r="AX5172" i="236"/>
  <c r="AX5173" i="236"/>
  <c r="AX5174" i="236"/>
  <c r="AX5175" i="236"/>
  <c r="AX5176" i="236"/>
  <c r="AX5177" i="236"/>
  <c r="AX5178" i="236"/>
  <c r="AX5179" i="236"/>
  <c r="AX5180" i="236"/>
  <c r="AX5181" i="236"/>
  <c r="AX5182" i="236"/>
  <c r="AX5183" i="236"/>
  <c r="AX5184" i="236"/>
  <c r="AX5185" i="236"/>
  <c r="AX5186" i="236"/>
  <c r="AX5187" i="236"/>
  <c r="AX5188" i="236"/>
  <c r="AX5189" i="236"/>
  <c r="AX5190" i="236"/>
  <c r="AX5191" i="236"/>
  <c r="AX5192" i="236"/>
  <c r="AX5193" i="236"/>
  <c r="AX5194" i="236"/>
  <c r="AX5195" i="236"/>
  <c r="AX5196" i="236"/>
  <c r="AX5197" i="236"/>
  <c r="AX5198" i="236"/>
  <c r="AX5199" i="236"/>
  <c r="AX5200" i="236"/>
  <c r="AX5201" i="236"/>
  <c r="AX5202" i="236"/>
  <c r="AX5203" i="236"/>
  <c r="AX5204" i="236"/>
  <c r="AX5205" i="236"/>
  <c r="AX5206" i="236"/>
  <c r="AX5207" i="236"/>
  <c r="AX5208" i="236"/>
  <c r="AX5209" i="236"/>
  <c r="AX5210" i="236"/>
  <c r="AX5211" i="236"/>
  <c r="AX5212" i="236"/>
  <c r="AX5213" i="236"/>
  <c r="AX5214" i="236"/>
  <c r="AX5215" i="236"/>
  <c r="AX5216" i="236"/>
  <c r="AX5217" i="236"/>
  <c r="AX5218" i="236"/>
  <c r="AX5219" i="236"/>
  <c r="AX5220" i="236"/>
  <c r="AX5221" i="236"/>
  <c r="AX5222" i="236"/>
  <c r="AX5223" i="236"/>
  <c r="AX5224" i="236"/>
  <c r="AX5225" i="236"/>
  <c r="AX5226" i="236"/>
  <c r="AX5227" i="236"/>
  <c r="AX5228" i="236"/>
  <c r="AX5229" i="236"/>
  <c r="AX5230" i="236"/>
  <c r="AX5231" i="236"/>
  <c r="AX5232" i="236"/>
  <c r="AX5233" i="236"/>
  <c r="AX5234" i="236"/>
  <c r="AX5235" i="236"/>
  <c r="AX5236" i="236"/>
  <c r="AX5237" i="236"/>
  <c r="AX5238" i="236"/>
  <c r="AX5239" i="236"/>
  <c r="AX5240" i="236"/>
  <c r="AX5241" i="236"/>
  <c r="AX5242" i="236"/>
  <c r="AX5243" i="236"/>
  <c r="AX5244" i="236"/>
  <c r="AX5245" i="236"/>
  <c r="AX5246" i="236"/>
  <c r="AX5247" i="236"/>
  <c r="AX5248" i="236"/>
  <c r="AX5249" i="236"/>
  <c r="AX5250" i="236"/>
  <c r="AX5251" i="236"/>
  <c r="AX5252" i="236"/>
  <c r="AX5253" i="236"/>
  <c r="AX5254" i="236"/>
  <c r="AX5255" i="236"/>
  <c r="AX5256" i="236"/>
  <c r="AX5257" i="236"/>
  <c r="AX5258" i="236"/>
  <c r="AX5259" i="236"/>
  <c r="AX5260" i="236"/>
  <c r="AX5261" i="236"/>
  <c r="AX5262" i="236"/>
  <c r="AX5263" i="236"/>
  <c r="AX5264" i="236"/>
  <c r="AX5265" i="236"/>
  <c r="AX5266" i="236"/>
  <c r="AX5267" i="236"/>
  <c r="AX5268" i="236"/>
  <c r="AX5269" i="236"/>
  <c r="AX5270" i="236"/>
  <c r="AX5271" i="236"/>
  <c r="AX5272" i="236"/>
  <c r="AX5273" i="236"/>
  <c r="AX5274" i="236"/>
  <c r="AX5275" i="236"/>
  <c r="AX5276" i="236"/>
  <c r="AX5277" i="236"/>
  <c r="AX5278" i="236"/>
  <c r="AX5279" i="236"/>
  <c r="AX5280" i="236"/>
  <c r="AX5281" i="236"/>
  <c r="AX5282" i="236"/>
  <c r="AX5283" i="236"/>
  <c r="AX5284" i="236"/>
  <c r="AX5285" i="236"/>
  <c r="AX5286" i="236"/>
  <c r="AX5287" i="236"/>
  <c r="AX5288" i="236"/>
  <c r="AX5289" i="236"/>
  <c r="AX5290" i="236"/>
  <c r="AX5291" i="236"/>
  <c r="AX5292" i="236"/>
  <c r="AX5293" i="236"/>
  <c r="AX5294" i="236"/>
  <c r="AX5295" i="236"/>
  <c r="AX5296" i="236"/>
  <c r="AX5297" i="236"/>
  <c r="AX5298" i="236"/>
  <c r="AX5299" i="236"/>
  <c r="AX5300" i="236"/>
  <c r="AX5301" i="236"/>
  <c r="AX5302" i="236"/>
  <c r="AX5303" i="236"/>
  <c r="AX5304" i="236"/>
  <c r="AX5305" i="236"/>
  <c r="AX5306" i="236"/>
  <c r="AX5307" i="236"/>
  <c r="AX5308" i="236"/>
  <c r="AX5309" i="236"/>
  <c r="AX5310" i="236"/>
  <c r="AX5311" i="236"/>
  <c r="AX5312" i="236"/>
  <c r="AX5313" i="236"/>
  <c r="AX5314" i="236"/>
  <c r="AX5315" i="236"/>
  <c r="AX5316" i="236"/>
  <c r="AX5317" i="236"/>
  <c r="AX5318" i="236"/>
  <c r="AX5319" i="236"/>
  <c r="AX5320" i="236"/>
  <c r="AX5321" i="236"/>
  <c r="AX5322" i="236"/>
  <c r="AX5323" i="236"/>
  <c r="AX5324" i="236"/>
  <c r="AX5325" i="236"/>
  <c r="AX5326" i="236"/>
  <c r="AX5327" i="236"/>
  <c r="AX5328" i="236"/>
  <c r="AX5329" i="236"/>
  <c r="AX5330" i="236"/>
  <c r="AX5331" i="236"/>
  <c r="AX5332" i="236"/>
  <c r="AX5333" i="236"/>
  <c r="AX5334" i="236"/>
  <c r="AX5335" i="236"/>
  <c r="AX5336" i="236"/>
  <c r="AX5337" i="236"/>
  <c r="AX5338" i="236"/>
  <c r="AX5339" i="236"/>
  <c r="AX5340" i="236"/>
  <c r="AX5341" i="236"/>
  <c r="AX5342" i="236"/>
  <c r="AX5343" i="236"/>
  <c r="AX5344" i="236"/>
  <c r="AX5345" i="236"/>
  <c r="AX5346" i="236"/>
  <c r="AX5347" i="236"/>
  <c r="AX5348" i="236"/>
  <c r="AX5349" i="236"/>
  <c r="AX5350" i="236"/>
  <c r="AX5351" i="236"/>
  <c r="AX5352" i="236"/>
  <c r="AX5353" i="236"/>
  <c r="AX5354" i="236"/>
  <c r="AX5355" i="236"/>
  <c r="AX5356" i="236"/>
  <c r="AX5357" i="236"/>
  <c r="AX5358" i="236"/>
  <c r="AX5359" i="236"/>
  <c r="AX5360" i="236"/>
  <c r="AX5361" i="236"/>
  <c r="AX5362" i="236"/>
  <c r="AX5363" i="236"/>
  <c r="AX5364" i="236"/>
  <c r="AX5365" i="236"/>
  <c r="AX5366" i="236"/>
  <c r="AX5367" i="236"/>
  <c r="AX5368" i="236"/>
  <c r="AX5369" i="236"/>
  <c r="AX5370" i="236"/>
  <c r="AX5371" i="236"/>
  <c r="AX5372" i="236"/>
  <c r="AX5373" i="236"/>
  <c r="AX5374" i="236"/>
  <c r="AX5375" i="236"/>
  <c r="AX5376" i="236"/>
  <c r="AX5377" i="236"/>
  <c r="AX5378" i="236"/>
  <c r="AX5379" i="236"/>
  <c r="AX5380" i="236"/>
  <c r="AX5381" i="236"/>
  <c r="AX5382" i="236"/>
  <c r="AX5383" i="236"/>
  <c r="AX5384" i="236"/>
  <c r="AX5385" i="236"/>
  <c r="AX5386" i="236"/>
  <c r="AX5387" i="236"/>
  <c r="AX5388" i="236"/>
  <c r="AX5389" i="236"/>
  <c r="AX5390" i="236"/>
  <c r="AX5391" i="236"/>
  <c r="AX5392" i="236"/>
  <c r="AX5393" i="236"/>
  <c r="AX5394" i="236"/>
  <c r="AX5395" i="236"/>
  <c r="AX5396" i="236"/>
  <c r="AX5397" i="236"/>
  <c r="AX5398" i="236"/>
  <c r="AX5399" i="236"/>
  <c r="AX5400" i="236"/>
  <c r="AX5401" i="236"/>
  <c r="AX5402" i="236"/>
  <c r="AX5403" i="236"/>
  <c r="AX5404" i="236"/>
  <c r="AX5405" i="236"/>
  <c r="AX5406" i="236"/>
  <c r="AX5407" i="236"/>
  <c r="AX5408" i="236"/>
  <c r="AX5409" i="236"/>
  <c r="AX5410" i="236"/>
  <c r="AX5411" i="236"/>
  <c r="AX5412" i="236"/>
  <c r="AX5413" i="236"/>
  <c r="AX5414" i="236"/>
  <c r="AX5415" i="236"/>
  <c r="AX5416" i="236"/>
  <c r="AX5417" i="236"/>
  <c r="AX5418" i="236"/>
  <c r="AX5419" i="236"/>
  <c r="AX5420" i="236"/>
  <c r="AX5421" i="236"/>
  <c r="AX5422" i="236"/>
  <c r="AX5423" i="236"/>
  <c r="AX5424" i="236"/>
  <c r="AX5425" i="236"/>
  <c r="AX5426" i="236"/>
  <c r="AX5427" i="236"/>
  <c r="AX5428" i="236"/>
  <c r="AX5429" i="236"/>
  <c r="AX5430" i="236"/>
  <c r="AX5431" i="236"/>
  <c r="AX5432" i="236"/>
  <c r="AX5433" i="236"/>
  <c r="AX5434" i="236"/>
  <c r="AX5435" i="236"/>
  <c r="AX5436" i="236"/>
  <c r="AX5437" i="236"/>
  <c r="AX5438" i="236"/>
  <c r="AX5439" i="236"/>
  <c r="AX5440" i="236"/>
  <c r="AX5441" i="236"/>
  <c r="AX5442" i="236"/>
  <c r="AX5443" i="236"/>
  <c r="AX5444" i="236"/>
  <c r="AX5445" i="236"/>
  <c r="AX5446" i="236"/>
  <c r="AX5447" i="236"/>
  <c r="AX5448" i="236"/>
  <c r="AX5449" i="236"/>
  <c r="AX5450" i="236"/>
  <c r="AX5451" i="236"/>
  <c r="AX5452" i="236"/>
  <c r="AX5453" i="236"/>
  <c r="AX5454" i="236"/>
  <c r="AX5455" i="236"/>
  <c r="AX5456" i="236"/>
  <c r="AX5457" i="236"/>
  <c r="AX5458" i="236"/>
  <c r="AX5459" i="236"/>
  <c r="AX5460" i="236"/>
  <c r="AX5461" i="236"/>
  <c r="AX5462" i="236"/>
  <c r="AX5463" i="236"/>
  <c r="AX5464" i="236"/>
  <c r="AX5465" i="236"/>
  <c r="AX5466" i="236"/>
  <c r="AX5467" i="236"/>
  <c r="AX5468" i="236"/>
  <c r="AX5469" i="236"/>
  <c r="AX5470" i="236"/>
  <c r="AX5471" i="236"/>
  <c r="AX5472" i="236"/>
  <c r="AX5473" i="236"/>
  <c r="AX5474" i="236"/>
  <c r="AX5475" i="236"/>
  <c r="AX5476" i="236"/>
  <c r="AX5477" i="236"/>
  <c r="AX5478" i="236"/>
  <c r="AX5479" i="236"/>
  <c r="AX5480" i="236"/>
  <c r="AX5481" i="236"/>
  <c r="AX5482" i="236"/>
  <c r="AX5483" i="236"/>
  <c r="AX5484" i="236"/>
  <c r="AX5485" i="236"/>
  <c r="AX5486" i="236"/>
  <c r="AX5487" i="236"/>
  <c r="AX5488" i="236"/>
  <c r="AX5489" i="236"/>
  <c r="AX5490" i="236"/>
  <c r="AX5491" i="236"/>
  <c r="AX5492" i="236"/>
  <c r="AX5493" i="236"/>
  <c r="AX5494" i="236"/>
  <c r="AX5495" i="236"/>
  <c r="AX5496" i="236"/>
  <c r="AX5497" i="236"/>
  <c r="AX5498" i="236"/>
  <c r="AX5499" i="236"/>
  <c r="AX5500" i="236"/>
  <c r="AX5501" i="236"/>
  <c r="AX5502" i="236"/>
  <c r="AX5503" i="236"/>
  <c r="AX5504" i="236"/>
  <c r="AX5505" i="236"/>
  <c r="AX5506" i="236"/>
  <c r="AX5507" i="236"/>
  <c r="AX5508" i="236"/>
  <c r="AX5509" i="236"/>
  <c r="AX5510" i="236"/>
  <c r="AX5511" i="236"/>
  <c r="AX5512" i="236"/>
  <c r="AX5513" i="236"/>
  <c r="AX5514" i="236"/>
  <c r="AX5515" i="236"/>
  <c r="AX5516" i="236"/>
  <c r="AX5517" i="236"/>
  <c r="AX5518" i="236"/>
  <c r="AX5519" i="236"/>
  <c r="AX5520" i="236"/>
  <c r="AX5521" i="236"/>
  <c r="AX5522" i="236"/>
  <c r="AX5523" i="236"/>
  <c r="AX5524" i="236"/>
  <c r="AX5525" i="236"/>
  <c r="AX5526" i="236"/>
  <c r="AX5527" i="236"/>
  <c r="AX5528" i="236"/>
  <c r="AX5529" i="236"/>
  <c r="AX5530" i="236"/>
  <c r="AX5531" i="236"/>
  <c r="AX5532" i="236"/>
  <c r="AX5533" i="236"/>
  <c r="AX5534" i="236"/>
  <c r="AX5535" i="236"/>
  <c r="AX5536" i="236"/>
  <c r="AX5537" i="236"/>
  <c r="AX5538" i="236"/>
  <c r="AX5539" i="236"/>
  <c r="AX5540" i="236"/>
  <c r="AX5541" i="236"/>
  <c r="AX5542" i="236"/>
  <c r="AX5543" i="236"/>
  <c r="AX5544" i="236"/>
  <c r="AX5545" i="236"/>
  <c r="AX5546" i="236"/>
  <c r="AX5547" i="236"/>
  <c r="AX5548" i="236"/>
  <c r="AX5549" i="236"/>
  <c r="AX5550" i="236"/>
  <c r="AX5551" i="236"/>
  <c r="AX5552" i="236"/>
  <c r="AX5553" i="236"/>
  <c r="AX5554" i="236"/>
  <c r="AX5555" i="236"/>
  <c r="AX5556" i="236"/>
  <c r="AX5557" i="236"/>
  <c r="AX5558" i="236"/>
  <c r="AX5559" i="236"/>
  <c r="AX5560" i="236"/>
  <c r="AX5561" i="236"/>
  <c r="AX5562" i="236"/>
  <c r="AX5563" i="236"/>
  <c r="AX5564" i="236"/>
  <c r="AX5565" i="236"/>
  <c r="AX5566" i="236"/>
  <c r="AX5567" i="236"/>
  <c r="AX5568" i="236"/>
  <c r="AX5569" i="236"/>
  <c r="AX5570" i="236"/>
  <c r="AX5571" i="236"/>
  <c r="AX5572" i="236"/>
  <c r="AX5573" i="236"/>
  <c r="AX5574" i="236"/>
  <c r="AX5575" i="236"/>
  <c r="AX5576" i="236"/>
  <c r="AX5577" i="236"/>
  <c r="AX5578" i="236"/>
  <c r="AX5579" i="236"/>
  <c r="AX5580" i="236"/>
  <c r="AX5581" i="236"/>
  <c r="AX5582" i="236"/>
  <c r="AX5583" i="236"/>
  <c r="AX5584" i="236"/>
  <c r="AX5585" i="236"/>
  <c r="AX5586" i="236"/>
  <c r="AX5587" i="236"/>
  <c r="AX5588" i="236"/>
  <c r="AX5589" i="236"/>
  <c r="AX5590" i="236"/>
  <c r="AX5591" i="236"/>
  <c r="AX5592" i="236"/>
  <c r="AX5593" i="236"/>
  <c r="AX5594" i="236"/>
  <c r="AX5595" i="236"/>
  <c r="AX5596" i="236"/>
  <c r="AX5597" i="236"/>
  <c r="AX5598" i="236"/>
  <c r="AX5599" i="236"/>
  <c r="AX5600" i="236"/>
  <c r="AX5601" i="236"/>
  <c r="AX5602" i="236"/>
  <c r="AX5603" i="236"/>
  <c r="AX5604" i="236"/>
  <c r="AX5605" i="236"/>
  <c r="AX5606" i="236"/>
  <c r="AX5607" i="236"/>
  <c r="AX5608" i="236"/>
  <c r="AX5609" i="236"/>
  <c r="AX5610" i="236"/>
  <c r="AX5611" i="236"/>
  <c r="AX5612" i="236"/>
  <c r="AX5613" i="236"/>
  <c r="AX5614" i="236"/>
  <c r="AX5615" i="236"/>
  <c r="AX5616" i="236"/>
  <c r="AX5617" i="236"/>
  <c r="AX5618" i="236"/>
  <c r="AX5619" i="236"/>
  <c r="AX5620" i="236"/>
  <c r="AX5621" i="236"/>
  <c r="AX5622" i="236"/>
  <c r="AX5623" i="236"/>
  <c r="AX5624" i="236"/>
  <c r="AX5625" i="236"/>
  <c r="AX5626" i="236"/>
  <c r="AX5627" i="236"/>
  <c r="AX5628" i="236"/>
  <c r="AX5629" i="236"/>
  <c r="AX5630" i="236"/>
  <c r="AX5631" i="236"/>
  <c r="AX5632" i="236"/>
  <c r="AX5633" i="236"/>
  <c r="AX5634" i="236"/>
  <c r="AX5635" i="236"/>
  <c r="AX5636" i="236"/>
  <c r="AX5637" i="236"/>
  <c r="AX5638" i="236"/>
  <c r="AX5639" i="236"/>
  <c r="AX5640" i="236"/>
  <c r="AX5641" i="236"/>
  <c r="AX5642" i="236"/>
  <c r="AX5643" i="236"/>
  <c r="AX5644" i="236"/>
  <c r="AX5645" i="236"/>
  <c r="AX5646" i="236"/>
  <c r="AX5647" i="236"/>
  <c r="AX5648" i="236"/>
  <c r="AX5649" i="236"/>
  <c r="AX5650" i="236"/>
  <c r="AX5651" i="236"/>
  <c r="AX5652" i="236"/>
  <c r="AX5653" i="236"/>
  <c r="AX5654" i="236"/>
  <c r="AX5655" i="236"/>
  <c r="AX5656" i="236"/>
  <c r="AX5657" i="236"/>
  <c r="AX5658" i="236"/>
  <c r="AX5659" i="236"/>
  <c r="AX5660" i="236"/>
  <c r="AX5661" i="236"/>
  <c r="AX5662" i="236"/>
  <c r="AX5663" i="236"/>
  <c r="AX5664" i="236"/>
  <c r="AX5665" i="236"/>
  <c r="AX5666" i="236"/>
  <c r="AX5667" i="236"/>
  <c r="AX5668" i="236"/>
  <c r="AX5669" i="236"/>
  <c r="AX5670" i="236"/>
  <c r="AX5671" i="236"/>
  <c r="AX5672" i="236"/>
  <c r="AX5673" i="236"/>
  <c r="AX5674" i="236"/>
  <c r="AX5675" i="236"/>
  <c r="AX5676" i="236"/>
  <c r="AX5677" i="236"/>
  <c r="AX5678" i="236"/>
  <c r="AX5679" i="236"/>
  <c r="AX5680" i="236"/>
  <c r="AX5681" i="236"/>
  <c r="AX5682" i="236"/>
  <c r="AX5683" i="236"/>
  <c r="AX5684" i="236"/>
  <c r="AX5685" i="236"/>
  <c r="AX5686" i="236"/>
  <c r="AX5687" i="236"/>
  <c r="AX5688" i="236"/>
  <c r="AX5689" i="236"/>
  <c r="AX5690" i="236"/>
  <c r="AX5691" i="236"/>
  <c r="AX5692" i="236"/>
  <c r="AX5693" i="236"/>
  <c r="AX5694" i="236"/>
  <c r="AX5695" i="236"/>
  <c r="AX5696" i="236"/>
  <c r="AX5697" i="236"/>
  <c r="AX5698" i="236"/>
  <c r="AX5699" i="236"/>
  <c r="AX5700" i="236"/>
  <c r="AX5701" i="236"/>
  <c r="AX5702" i="236"/>
  <c r="AX5703" i="236"/>
  <c r="AX5704" i="236"/>
  <c r="AX5705" i="236"/>
  <c r="AX5706" i="236"/>
  <c r="AX5707" i="236"/>
  <c r="AX5708" i="236"/>
  <c r="AX5709" i="236"/>
  <c r="AX5710" i="236"/>
  <c r="AX5711" i="236"/>
  <c r="AX5712" i="236"/>
  <c r="AX5713" i="236"/>
  <c r="AX5714" i="236"/>
  <c r="AX5715" i="236"/>
  <c r="AX5716" i="236"/>
  <c r="AX5717" i="236"/>
  <c r="AX5718" i="236"/>
  <c r="AX5719" i="236"/>
  <c r="AX5720" i="236"/>
  <c r="AX5721" i="236"/>
  <c r="AX5722" i="236"/>
  <c r="AX5723" i="236"/>
  <c r="AX5724" i="236"/>
  <c r="AX5725" i="236"/>
  <c r="AX5726" i="236"/>
  <c r="AX5727" i="236"/>
  <c r="AX5728" i="236"/>
  <c r="AX5729" i="236"/>
  <c r="AX5730" i="236"/>
  <c r="AX5731" i="236"/>
  <c r="AX5732" i="236"/>
  <c r="AX5733" i="236"/>
  <c r="AX5734" i="236"/>
  <c r="AX5735" i="236"/>
  <c r="AX5736" i="236"/>
  <c r="AX5737" i="236"/>
  <c r="AX5738" i="236"/>
  <c r="AX5739" i="236"/>
  <c r="AX5740" i="236"/>
  <c r="AX5741" i="236"/>
  <c r="AX5742" i="236"/>
  <c r="AX5743" i="236"/>
  <c r="AX5744" i="236"/>
  <c r="AX5745" i="236"/>
  <c r="AX5746" i="236"/>
  <c r="AX5747" i="236"/>
  <c r="AX5748" i="236"/>
  <c r="AX5749" i="236"/>
  <c r="AX5750" i="236"/>
  <c r="AX5751" i="236"/>
  <c r="AX5752" i="236"/>
  <c r="AX5753" i="236"/>
  <c r="AX5754" i="236"/>
  <c r="AX5755" i="236"/>
  <c r="AX5756" i="236"/>
  <c r="AX5757" i="236"/>
  <c r="AX5758" i="236"/>
  <c r="AX5759" i="236"/>
  <c r="AX5760" i="236"/>
  <c r="AX5761" i="236"/>
  <c r="AX5762" i="236"/>
  <c r="AX5763" i="236"/>
  <c r="AX5764" i="236"/>
  <c r="AX5765" i="236"/>
  <c r="AX5766" i="236"/>
  <c r="AX5767" i="236"/>
  <c r="AX5768" i="236"/>
  <c r="AX5769" i="236"/>
  <c r="AX5770" i="236"/>
  <c r="AX5771" i="236"/>
  <c r="AX5772" i="236"/>
  <c r="AX5773" i="236"/>
  <c r="AX5774" i="236"/>
  <c r="AX5775" i="236"/>
  <c r="AX5776" i="236"/>
  <c r="AX5777" i="236"/>
  <c r="AX5778" i="236"/>
  <c r="AX5779" i="236"/>
  <c r="AX5780" i="236"/>
  <c r="AX5781" i="236"/>
  <c r="AX5782" i="236"/>
  <c r="AX5783" i="236"/>
  <c r="AX5784" i="236"/>
  <c r="AX5785" i="236"/>
  <c r="AX5786" i="236"/>
  <c r="AX5787" i="236"/>
  <c r="AX5788" i="236"/>
  <c r="AX5789" i="236"/>
  <c r="AX5790" i="236"/>
  <c r="AX5791" i="236"/>
  <c r="AX5792" i="236"/>
  <c r="AX5793" i="236"/>
  <c r="AX5794" i="236"/>
  <c r="AX5795" i="236"/>
  <c r="AX5796" i="236"/>
  <c r="AX5797" i="236"/>
  <c r="AX5798" i="236"/>
  <c r="AX5799" i="236"/>
  <c r="AX5800" i="236"/>
  <c r="AX5801" i="236"/>
  <c r="AX5802" i="236"/>
  <c r="AX5803" i="236"/>
  <c r="AX5804" i="236"/>
  <c r="AX5805" i="236"/>
  <c r="AX5806" i="236"/>
  <c r="AX5807" i="236"/>
  <c r="AX5808" i="236"/>
  <c r="AX5809" i="236"/>
  <c r="AX5810" i="236"/>
  <c r="AX5811" i="236"/>
  <c r="AX5812" i="236"/>
  <c r="AX5813" i="236"/>
  <c r="AX5814" i="236"/>
  <c r="AX5815" i="236"/>
  <c r="AX5816" i="236"/>
  <c r="AX5817" i="236"/>
  <c r="AX5818" i="236"/>
  <c r="AX5819" i="236"/>
  <c r="AX5820" i="236"/>
  <c r="AX5821" i="236"/>
  <c r="AX5822" i="236"/>
  <c r="AX5823" i="236"/>
  <c r="AX5824" i="236"/>
  <c r="AX5825" i="236"/>
  <c r="AX5826" i="236"/>
  <c r="AX5827" i="236"/>
  <c r="AX5828" i="236"/>
  <c r="AX5829" i="236"/>
  <c r="AX5830" i="236"/>
  <c r="AX5831" i="236"/>
  <c r="AX5832" i="236"/>
  <c r="AX5833" i="236"/>
  <c r="AX5834" i="236"/>
  <c r="AX5835" i="236"/>
  <c r="AX5836" i="236"/>
  <c r="AX5837" i="236"/>
  <c r="AX5838" i="236"/>
  <c r="AX5839" i="236"/>
  <c r="AX5840" i="236"/>
  <c r="AX5841" i="236"/>
  <c r="AX5842" i="236"/>
  <c r="AX5843" i="236"/>
  <c r="AX5844" i="236"/>
  <c r="AX5845" i="236"/>
  <c r="AX5846" i="236"/>
  <c r="AX5847" i="236"/>
  <c r="AX5848" i="236"/>
  <c r="AX5849" i="236"/>
  <c r="AX5850" i="236"/>
  <c r="AX5851" i="236"/>
  <c r="AX5852" i="236"/>
  <c r="AX5853" i="236"/>
  <c r="AX5854" i="236"/>
  <c r="AX5855" i="236"/>
  <c r="AX5856" i="236"/>
  <c r="AX5857" i="236"/>
  <c r="AX5858" i="236"/>
  <c r="AX5859" i="236"/>
  <c r="AX5860" i="236"/>
  <c r="AX5861" i="236"/>
  <c r="AX5862" i="236"/>
  <c r="AX5863" i="236"/>
  <c r="AX5864" i="236"/>
  <c r="AX5865" i="236"/>
  <c r="AX5866" i="236"/>
  <c r="AX5867" i="236"/>
  <c r="AX5868" i="236"/>
  <c r="AX5869" i="236"/>
  <c r="AX5870" i="236"/>
  <c r="AX5871" i="236"/>
  <c r="AX5872" i="236"/>
  <c r="AX5873" i="236"/>
  <c r="AX5874" i="236"/>
  <c r="AX5875" i="236"/>
  <c r="AX5876" i="236"/>
  <c r="AX5877" i="236"/>
  <c r="AX5878" i="236"/>
  <c r="AX5879" i="236"/>
  <c r="AX5880" i="236"/>
  <c r="AX5881" i="236"/>
  <c r="AX5882" i="236"/>
  <c r="AX5883" i="236"/>
  <c r="AX5884" i="236"/>
  <c r="AX5885" i="236"/>
  <c r="AX5886" i="236"/>
  <c r="AX5887" i="236"/>
  <c r="AX5888" i="236"/>
  <c r="AX5889" i="236"/>
  <c r="AX5890" i="236"/>
  <c r="AX5891" i="236"/>
  <c r="AX5892" i="236"/>
  <c r="AX5893" i="236"/>
  <c r="AX5894" i="236"/>
  <c r="AX5895" i="236"/>
  <c r="AX5896" i="236"/>
  <c r="AX5897" i="236"/>
  <c r="AX5898" i="236"/>
  <c r="AX5899" i="236"/>
  <c r="AX5900" i="236"/>
  <c r="AX5901" i="236"/>
  <c r="AX5902" i="236"/>
  <c r="AX5903" i="236"/>
  <c r="AX5904" i="236"/>
  <c r="AX5905" i="236"/>
  <c r="AX5906" i="236"/>
  <c r="AX5907" i="236"/>
  <c r="AX5908" i="236"/>
  <c r="AX5909" i="236"/>
  <c r="AX5910" i="236"/>
  <c r="AX5911" i="236"/>
  <c r="AX5912" i="236"/>
  <c r="AX5913" i="236"/>
  <c r="AX5914" i="236"/>
  <c r="AX5915" i="236"/>
  <c r="AX5916" i="236"/>
  <c r="AX5917" i="236"/>
  <c r="AX5918" i="236"/>
  <c r="AX5919" i="236"/>
  <c r="AX5920" i="236"/>
  <c r="AX5921" i="236"/>
  <c r="AX5922" i="236"/>
  <c r="AX5923" i="236"/>
  <c r="AX5924" i="236"/>
  <c r="AX5925" i="236"/>
  <c r="AX5926" i="236"/>
  <c r="AX5927" i="236"/>
  <c r="AX5928" i="236"/>
  <c r="AX5929" i="236"/>
  <c r="AX5930" i="236"/>
  <c r="AX5931" i="236"/>
  <c r="AX5932" i="236"/>
  <c r="AX5933" i="236"/>
  <c r="AX5934" i="236"/>
  <c r="AX5935" i="236"/>
  <c r="AX5936" i="236"/>
  <c r="AX5937" i="236"/>
  <c r="AX5938" i="236"/>
  <c r="AX5939" i="236"/>
  <c r="AX5940" i="236"/>
  <c r="AX5941" i="236"/>
  <c r="AX5942" i="236"/>
  <c r="AX5943" i="236"/>
  <c r="AX5944" i="236"/>
  <c r="AX5945" i="236"/>
  <c r="AX5946" i="236"/>
  <c r="AX5947" i="236"/>
  <c r="AX5948" i="236"/>
  <c r="AX5949" i="236"/>
  <c r="AX5950" i="236"/>
  <c r="AX5951" i="236"/>
  <c r="AX5952" i="236"/>
  <c r="AX5953" i="236"/>
  <c r="AX5954" i="236"/>
  <c r="AX5955" i="236"/>
  <c r="AX5956" i="236"/>
  <c r="AX5957" i="236"/>
  <c r="AX5958" i="236"/>
  <c r="AX5959" i="236"/>
  <c r="AX5960" i="236"/>
  <c r="AX5961" i="236"/>
  <c r="AX5962" i="236"/>
  <c r="AX5963" i="236"/>
  <c r="AX5964" i="236"/>
  <c r="AX5965" i="236"/>
  <c r="AX5966" i="236"/>
  <c r="AX5967" i="236"/>
  <c r="AX5968" i="236"/>
  <c r="AX5969" i="236"/>
  <c r="AX5970" i="236"/>
  <c r="AX5971" i="236"/>
  <c r="AX5972" i="236"/>
  <c r="AX5973" i="236"/>
  <c r="AX5974" i="236"/>
  <c r="AX5975" i="236"/>
  <c r="AX5976" i="236"/>
  <c r="AX5977" i="236"/>
  <c r="AX5978" i="236"/>
  <c r="AX5979" i="236"/>
  <c r="AX5980" i="236"/>
  <c r="AX5981" i="236"/>
  <c r="AX5982" i="236"/>
  <c r="AX5983" i="236"/>
  <c r="AX5984" i="236"/>
  <c r="AX5985" i="236"/>
  <c r="AX5986" i="236"/>
  <c r="AX5987" i="236"/>
  <c r="AX5988" i="236"/>
  <c r="AX5989" i="236"/>
  <c r="AX5990" i="236"/>
  <c r="AX5991" i="236"/>
  <c r="AX5992" i="236"/>
  <c r="AX5993" i="236"/>
  <c r="AX5994" i="236"/>
  <c r="AX5995" i="236"/>
  <c r="AX5996" i="236"/>
  <c r="AX5997" i="236"/>
  <c r="AX5998" i="236"/>
  <c r="AX5999" i="236"/>
  <c r="AX6000" i="236"/>
  <c r="AX6001" i="236"/>
  <c r="AX6002" i="236"/>
  <c r="AX6003" i="236"/>
  <c r="AX6004" i="236"/>
  <c r="AX6005" i="236"/>
  <c r="AX6006" i="236"/>
  <c r="AX6007" i="236"/>
  <c r="AX6008" i="236"/>
  <c r="AX6009" i="236"/>
  <c r="AX6010" i="236"/>
  <c r="AX6011" i="236"/>
  <c r="AX6012" i="236"/>
  <c r="AX6013" i="236"/>
  <c r="AX6014" i="236"/>
  <c r="AX6015" i="236"/>
  <c r="AX6016" i="236"/>
  <c r="AX6017" i="236"/>
  <c r="AX6018" i="236"/>
  <c r="AX6019" i="236"/>
  <c r="AX6020" i="236"/>
  <c r="AX6021" i="236"/>
  <c r="AX6022" i="236"/>
  <c r="AX6023" i="236"/>
  <c r="AX6024" i="236"/>
  <c r="AX6025" i="236"/>
  <c r="AX6026" i="236"/>
  <c r="AX6027" i="236"/>
  <c r="AX6028" i="236"/>
  <c r="AX6029" i="236"/>
  <c r="AX6030" i="236"/>
  <c r="AX6031" i="236"/>
  <c r="AX6032" i="236"/>
  <c r="AX6033" i="236"/>
  <c r="AX6034" i="236"/>
  <c r="AX6035" i="236"/>
  <c r="AX6036" i="236"/>
  <c r="AX6037" i="236"/>
  <c r="AX6038" i="236"/>
  <c r="AX6039" i="236"/>
  <c r="AX6040" i="236"/>
  <c r="AX6041" i="236"/>
  <c r="AX6042" i="236"/>
  <c r="AX6043" i="236"/>
  <c r="AX6044" i="236"/>
  <c r="AX6045" i="236"/>
  <c r="AX6046" i="236"/>
  <c r="AX6047" i="236"/>
  <c r="AX6048" i="236"/>
  <c r="AX6049" i="236"/>
  <c r="AX6050" i="236"/>
  <c r="AX6051" i="236"/>
  <c r="AX6052" i="236"/>
  <c r="AX6053" i="236"/>
  <c r="AX6054" i="236"/>
  <c r="AX6055" i="236"/>
  <c r="AX6056" i="236"/>
  <c r="AX6057" i="236"/>
  <c r="AX6058" i="236"/>
  <c r="AX6059" i="236"/>
  <c r="AX6060" i="236"/>
  <c r="AX6061" i="236"/>
  <c r="AX6062" i="236"/>
  <c r="AX6063" i="236"/>
  <c r="AX6064" i="236"/>
  <c r="AX6065" i="236"/>
  <c r="AX6066" i="236"/>
  <c r="AX6067" i="236"/>
  <c r="AX6068" i="236"/>
  <c r="AX6069" i="236"/>
  <c r="AX6070" i="236"/>
  <c r="AX6071" i="236"/>
  <c r="AX6072" i="236"/>
  <c r="AX6073" i="236"/>
  <c r="AX6074" i="236"/>
  <c r="AX6075" i="236"/>
  <c r="AX6076" i="236"/>
  <c r="AX6077" i="236"/>
  <c r="AX6078" i="236"/>
  <c r="AX6079" i="236"/>
  <c r="AX6080" i="236"/>
  <c r="AX6081" i="236"/>
  <c r="AX6082" i="236"/>
  <c r="AX6083" i="236"/>
  <c r="AX6084" i="236"/>
  <c r="AX6085" i="236"/>
  <c r="AX6086" i="236"/>
  <c r="AX6087" i="236"/>
  <c r="AX6088" i="236"/>
  <c r="AX6089" i="236"/>
  <c r="AX6090" i="236"/>
  <c r="AX6091" i="236"/>
  <c r="AX6092" i="236"/>
  <c r="AX6093" i="236"/>
  <c r="AX6094" i="236"/>
  <c r="AX6095" i="236"/>
  <c r="AX6096" i="236"/>
  <c r="AX6097" i="236"/>
  <c r="AX6098" i="236"/>
  <c r="AX6099" i="236"/>
  <c r="AX6100" i="236"/>
  <c r="AX6101" i="236"/>
  <c r="AX6102" i="236"/>
  <c r="AX6103" i="236"/>
  <c r="AX6104" i="236"/>
  <c r="AX6105" i="236"/>
  <c r="AX6106" i="236"/>
  <c r="AX6107" i="236"/>
  <c r="AX6108" i="236"/>
  <c r="AX6109" i="236"/>
  <c r="AX6110" i="236"/>
  <c r="AX6111" i="236"/>
  <c r="AX6112" i="236"/>
  <c r="AX6113" i="236"/>
  <c r="AX6114" i="236"/>
  <c r="AX6115" i="236"/>
  <c r="AX6116" i="236"/>
  <c r="AX6117" i="236"/>
  <c r="AX6118" i="236"/>
  <c r="AX6119" i="236"/>
  <c r="AX6120" i="236"/>
  <c r="AX6121" i="236"/>
  <c r="AX6122" i="236"/>
  <c r="AX6123" i="236"/>
  <c r="AX6124" i="236"/>
  <c r="AX6125" i="236"/>
  <c r="AX6126" i="236"/>
  <c r="AX6127" i="236"/>
  <c r="AX6128" i="236"/>
  <c r="AX6129" i="236"/>
  <c r="AX6130" i="236"/>
  <c r="AX6131" i="236"/>
  <c r="AX6132" i="236"/>
  <c r="AX6133" i="236"/>
  <c r="AX6134" i="236"/>
  <c r="AX6135" i="236"/>
  <c r="AX6136" i="236"/>
  <c r="AX6137" i="236"/>
  <c r="AX6138" i="236"/>
  <c r="AX6139" i="236"/>
  <c r="AX6140" i="236"/>
  <c r="AX6141" i="236"/>
  <c r="AX6142" i="236"/>
  <c r="AX6143" i="236"/>
  <c r="AX6144" i="236"/>
  <c r="AX6145" i="236"/>
  <c r="AX6146" i="236"/>
  <c r="AX6147" i="236"/>
  <c r="AX6148" i="236"/>
  <c r="AX6149" i="236"/>
  <c r="AX6150" i="236"/>
  <c r="AX6151" i="236"/>
  <c r="AX6152" i="236"/>
  <c r="AX6153" i="236"/>
  <c r="AX6154" i="236"/>
  <c r="AX6155" i="236"/>
  <c r="AX6156" i="236"/>
  <c r="AX6157" i="236"/>
  <c r="AX6158" i="236"/>
  <c r="AX6159" i="236"/>
  <c r="AX6160" i="236"/>
  <c r="AX6161" i="236"/>
  <c r="AX6162" i="236"/>
  <c r="AX6163" i="236"/>
  <c r="AX6164" i="236"/>
  <c r="AX6165" i="236"/>
  <c r="AX6166" i="236"/>
  <c r="AX6167" i="236"/>
  <c r="AX6168" i="236"/>
  <c r="AX6169" i="236"/>
  <c r="AX6170" i="236"/>
  <c r="AX6171" i="236"/>
  <c r="AX6172" i="236"/>
  <c r="AX6173" i="236"/>
  <c r="AX6174" i="236"/>
  <c r="AX6175" i="236"/>
  <c r="AX6176" i="236"/>
  <c r="AX6177" i="236"/>
  <c r="AX6178" i="236"/>
  <c r="AX6179" i="236"/>
  <c r="AX6180" i="236"/>
  <c r="AX6181" i="236"/>
  <c r="AX6182" i="236"/>
  <c r="AX6183" i="236"/>
  <c r="AX6184" i="236"/>
  <c r="AX6185" i="236"/>
  <c r="AX6186" i="236"/>
  <c r="AX6187" i="236"/>
  <c r="AX6188" i="236"/>
  <c r="AX6189" i="236"/>
  <c r="AX6190" i="236"/>
  <c r="AX6191" i="236"/>
  <c r="AX6192" i="236"/>
  <c r="AX6193" i="236"/>
  <c r="AX6194" i="236"/>
  <c r="AX6195" i="236"/>
  <c r="AX6196" i="236"/>
  <c r="AX6197" i="236"/>
  <c r="AX6198" i="236"/>
  <c r="AX6199" i="236"/>
  <c r="AX6200" i="236"/>
  <c r="AX6201" i="236"/>
  <c r="AX6202" i="236"/>
  <c r="AX6203" i="236"/>
  <c r="AX6204" i="236"/>
  <c r="AX6205" i="236"/>
  <c r="AX6206" i="236"/>
  <c r="AX6207" i="236"/>
  <c r="AX6208" i="236"/>
  <c r="AX6209" i="236"/>
  <c r="AX6210" i="236"/>
  <c r="AX6211" i="236"/>
  <c r="AX6212" i="236"/>
  <c r="AX6213" i="236"/>
  <c r="AX6214" i="236"/>
  <c r="AX6215" i="236"/>
  <c r="AX6216" i="236"/>
  <c r="AX6217" i="236"/>
  <c r="AX6218" i="236"/>
  <c r="AX6219" i="236"/>
  <c r="AX6220" i="236"/>
  <c r="AX6221" i="236"/>
  <c r="AX6222" i="236"/>
  <c r="AX6223" i="236"/>
  <c r="AX6224" i="236"/>
  <c r="AX6225" i="236"/>
  <c r="AX6226" i="236"/>
  <c r="AX6227" i="236"/>
  <c r="AX6228" i="236"/>
  <c r="AX6229" i="236"/>
  <c r="AX6230" i="236"/>
  <c r="AX6231" i="236"/>
  <c r="AX6232" i="236"/>
  <c r="AX6233" i="236"/>
  <c r="AX6234" i="236"/>
  <c r="AX6235" i="236"/>
  <c r="AX6236" i="236"/>
  <c r="AX6237" i="236"/>
  <c r="AX6238" i="236"/>
  <c r="AX6239" i="236"/>
  <c r="AX6240" i="236"/>
  <c r="AX6241" i="236"/>
  <c r="AX6242" i="236"/>
  <c r="AX6243" i="236"/>
  <c r="AX6244" i="236"/>
  <c r="AX6245" i="236"/>
  <c r="AX6246" i="236"/>
  <c r="AX6247" i="236"/>
  <c r="AX6248" i="236"/>
  <c r="AX6249" i="236"/>
  <c r="AX6250" i="236"/>
  <c r="AX6251" i="236"/>
  <c r="AX6252" i="236"/>
  <c r="AX6253" i="236"/>
  <c r="AX6254" i="236"/>
  <c r="AX6255" i="236"/>
  <c r="AX6256" i="236"/>
  <c r="AX4" i="236"/>
  <c r="AX2" i="236" l="1"/>
  <c r="AZ2" i="236"/>
  <c r="BB2" i="236"/>
  <c r="BF2" i="236"/>
  <c r="AV5" i="236" l="1"/>
  <c r="AV6" i="236"/>
  <c r="AV7" i="236"/>
  <c r="AV8" i="236"/>
  <c r="AV9" i="236"/>
  <c r="AV10" i="236"/>
  <c r="AV11" i="236"/>
  <c r="AV12" i="236"/>
  <c r="AV13" i="236"/>
  <c r="AV14" i="236"/>
  <c r="AV15" i="236"/>
  <c r="AV16" i="236"/>
  <c r="AV17" i="236"/>
  <c r="AV18" i="236"/>
  <c r="AV19" i="236"/>
  <c r="AV20" i="236"/>
  <c r="AV21" i="236"/>
  <c r="AV22" i="236"/>
  <c r="AV23" i="236"/>
  <c r="AV24" i="236"/>
  <c r="AV25" i="236"/>
  <c r="AV26" i="236"/>
  <c r="AV27" i="236"/>
  <c r="AV28" i="236"/>
  <c r="AV29" i="236"/>
  <c r="AV30" i="236"/>
  <c r="AV31" i="236"/>
  <c r="AV32" i="236"/>
  <c r="AV33" i="236"/>
  <c r="AV34" i="236"/>
  <c r="AV35" i="236"/>
  <c r="AV36" i="236"/>
  <c r="AV37" i="236"/>
  <c r="AV38" i="236"/>
  <c r="AV39" i="236"/>
  <c r="AV40" i="236"/>
  <c r="AV41" i="236"/>
  <c r="AV42" i="236"/>
  <c r="AV43" i="236"/>
  <c r="AV44" i="236"/>
  <c r="AV45" i="236"/>
  <c r="AV46" i="236"/>
  <c r="AV47" i="236"/>
  <c r="AV48" i="236"/>
  <c r="AV49" i="236"/>
  <c r="AV50" i="236"/>
  <c r="AV51" i="236"/>
  <c r="AV52" i="236"/>
  <c r="AV53" i="236"/>
  <c r="AV54" i="236"/>
  <c r="AV55" i="236"/>
  <c r="AV56" i="236"/>
  <c r="AV57" i="236"/>
  <c r="AV58" i="236"/>
  <c r="AV59" i="236"/>
  <c r="AV60" i="236"/>
  <c r="AV61" i="236"/>
  <c r="AV62" i="236"/>
  <c r="AV63" i="236"/>
  <c r="AV64" i="236"/>
  <c r="AV65" i="236"/>
  <c r="AV66" i="236"/>
  <c r="AV67" i="236"/>
  <c r="AV68" i="236"/>
  <c r="AV69" i="236"/>
  <c r="AV70" i="236"/>
  <c r="AV71" i="236"/>
  <c r="AV72" i="236"/>
  <c r="AV73" i="236"/>
  <c r="AV74" i="236"/>
  <c r="AV75" i="236"/>
  <c r="AV76" i="236"/>
  <c r="AV77" i="236"/>
  <c r="AV78" i="236"/>
  <c r="AV79" i="236"/>
  <c r="AV80" i="236"/>
  <c r="AV81" i="236"/>
  <c r="AV82" i="236"/>
  <c r="AV83" i="236"/>
  <c r="AV84" i="236"/>
  <c r="AV85" i="236"/>
  <c r="AV86" i="236"/>
  <c r="AV87" i="236"/>
  <c r="AV88" i="236"/>
  <c r="AV89" i="236"/>
  <c r="AV90" i="236"/>
  <c r="AV91" i="236"/>
  <c r="AV92" i="236"/>
  <c r="AV93" i="236"/>
  <c r="AV94" i="236"/>
  <c r="AV95" i="236"/>
  <c r="AV96" i="236"/>
  <c r="AV97" i="236"/>
  <c r="AV98" i="236"/>
  <c r="AV99" i="236"/>
  <c r="AV100" i="236"/>
  <c r="AV101" i="236"/>
  <c r="AV102" i="236"/>
  <c r="AV103" i="236"/>
  <c r="AV104" i="236"/>
  <c r="AV105" i="236"/>
  <c r="AV106" i="236"/>
  <c r="AV107" i="236"/>
  <c r="AV108" i="236"/>
  <c r="AV109" i="236"/>
  <c r="AV110" i="236"/>
  <c r="AV111" i="236"/>
  <c r="AV112" i="236"/>
  <c r="AV113" i="236"/>
  <c r="AV114" i="236"/>
  <c r="AV115" i="236"/>
  <c r="AV116" i="236"/>
  <c r="AV117" i="236"/>
  <c r="AV118" i="236"/>
  <c r="AV119" i="236"/>
  <c r="AV120" i="236"/>
  <c r="AV121" i="236"/>
  <c r="AV122" i="236"/>
  <c r="AV123" i="236"/>
  <c r="AV124" i="236"/>
  <c r="AV125" i="236"/>
  <c r="AV126" i="236"/>
  <c r="AV127" i="236"/>
  <c r="AV128" i="236"/>
  <c r="AV129" i="236"/>
  <c r="AV130" i="236"/>
  <c r="AV131" i="236"/>
  <c r="AV132" i="236"/>
  <c r="AV133" i="236"/>
  <c r="AV134" i="236"/>
  <c r="AV135" i="236"/>
  <c r="AV136" i="236"/>
  <c r="AV137" i="236"/>
  <c r="AV138" i="236"/>
  <c r="AV139" i="236"/>
  <c r="AV140" i="236"/>
  <c r="AV141" i="236"/>
  <c r="AV142" i="236"/>
  <c r="AV143" i="236"/>
  <c r="AV144" i="236"/>
  <c r="AV145" i="236"/>
  <c r="AV146" i="236"/>
  <c r="AV147" i="236"/>
  <c r="AV148" i="236"/>
  <c r="AV149" i="236"/>
  <c r="AV150" i="236"/>
  <c r="AV151" i="236"/>
  <c r="AV152" i="236"/>
  <c r="AV153" i="236"/>
  <c r="AV154" i="236"/>
  <c r="AV155" i="236"/>
  <c r="AV156" i="236"/>
  <c r="AV157" i="236"/>
  <c r="AV158" i="236"/>
  <c r="AV159" i="236"/>
  <c r="AV160" i="236"/>
  <c r="AV161" i="236"/>
  <c r="AV162" i="236"/>
  <c r="AV163" i="236"/>
  <c r="AV164" i="236"/>
  <c r="AV165" i="236"/>
  <c r="AV166" i="236"/>
  <c r="AV167" i="236"/>
  <c r="AV168" i="236"/>
  <c r="AV169" i="236"/>
  <c r="AV170" i="236"/>
  <c r="AV171" i="236"/>
  <c r="AV172" i="236"/>
  <c r="AV173" i="236"/>
  <c r="AV174" i="236"/>
  <c r="AV175" i="236"/>
  <c r="AV176" i="236"/>
  <c r="AV177" i="236"/>
  <c r="AV178" i="236"/>
  <c r="AV179" i="236"/>
  <c r="AV180" i="236"/>
  <c r="AV181" i="236"/>
  <c r="AV182" i="236"/>
  <c r="AV183" i="236"/>
  <c r="AV184" i="236"/>
  <c r="AV185" i="236"/>
  <c r="AV186" i="236"/>
  <c r="AV187" i="236"/>
  <c r="AV188" i="236"/>
  <c r="AV189" i="236"/>
  <c r="AV190" i="236"/>
  <c r="AV191" i="236"/>
  <c r="AV192" i="236"/>
  <c r="AV193" i="236"/>
  <c r="AV194" i="236"/>
  <c r="AV195" i="236"/>
  <c r="AV196" i="236"/>
  <c r="AV197" i="236"/>
  <c r="AV198" i="236"/>
  <c r="AV199" i="236"/>
  <c r="AV200" i="236"/>
  <c r="AV201" i="236"/>
  <c r="AV202" i="236"/>
  <c r="AV203" i="236"/>
  <c r="AV204" i="236"/>
  <c r="AV205" i="236"/>
  <c r="AV206" i="236"/>
  <c r="AV207" i="236"/>
  <c r="AV208" i="236"/>
  <c r="AV209" i="236"/>
  <c r="AV210" i="236"/>
  <c r="AV211" i="236"/>
  <c r="AV212" i="236"/>
  <c r="AV213" i="236"/>
  <c r="AV214" i="236"/>
  <c r="AV215" i="236"/>
  <c r="AV216" i="236"/>
  <c r="AV217" i="236"/>
  <c r="AV218" i="236"/>
  <c r="AV219" i="236"/>
  <c r="AV220" i="236"/>
  <c r="AV221" i="236"/>
  <c r="AV222" i="236"/>
  <c r="AV223" i="236"/>
  <c r="AV224" i="236"/>
  <c r="AV225" i="236"/>
  <c r="AV226" i="236"/>
  <c r="AV227" i="236"/>
  <c r="AV228" i="236"/>
  <c r="AV229" i="236"/>
  <c r="AV230" i="236"/>
  <c r="AV231" i="236"/>
  <c r="AV232" i="236"/>
  <c r="AV233" i="236"/>
  <c r="AV234" i="236"/>
  <c r="AV235" i="236"/>
  <c r="AV236" i="236"/>
  <c r="AV237" i="236"/>
  <c r="AV238" i="236"/>
  <c r="AV239" i="236"/>
  <c r="AV240" i="236"/>
  <c r="AV241" i="236"/>
  <c r="AV242" i="236"/>
  <c r="AV243" i="236"/>
  <c r="AV244" i="236"/>
  <c r="AV245" i="236"/>
  <c r="AV246" i="236"/>
  <c r="AV247" i="236"/>
  <c r="AV248" i="236"/>
  <c r="AV249" i="236"/>
  <c r="AV250" i="236"/>
  <c r="AV251" i="236"/>
  <c r="AV252" i="236"/>
  <c r="AV253" i="236"/>
  <c r="AV254" i="236"/>
  <c r="AV255" i="236"/>
  <c r="AV256" i="236"/>
  <c r="AV257" i="236"/>
  <c r="AV258" i="236"/>
  <c r="AV259" i="236"/>
  <c r="AV260" i="236"/>
  <c r="AV261" i="236"/>
  <c r="AV262" i="236"/>
  <c r="AV263" i="236"/>
  <c r="AV264" i="236"/>
  <c r="AV265" i="236"/>
  <c r="AV266" i="236"/>
  <c r="AV267" i="236"/>
  <c r="AV268" i="236"/>
  <c r="AV269" i="236"/>
  <c r="AV270" i="236"/>
  <c r="AV271" i="236"/>
  <c r="AV272" i="236"/>
  <c r="AV273" i="236"/>
  <c r="AV274" i="236"/>
  <c r="AV275" i="236"/>
  <c r="AV276" i="236"/>
  <c r="AV277" i="236"/>
  <c r="AV278" i="236"/>
  <c r="AV279" i="236"/>
  <c r="AV280" i="236"/>
  <c r="AV281" i="236"/>
  <c r="AV282" i="236"/>
  <c r="AV283" i="236"/>
  <c r="AV284" i="236"/>
  <c r="AV285" i="236"/>
  <c r="AV286" i="236"/>
  <c r="AV287" i="236"/>
  <c r="AV288" i="236"/>
  <c r="AV289" i="236"/>
  <c r="AV290" i="236"/>
  <c r="AV291" i="236"/>
  <c r="AV292" i="236"/>
  <c r="AV293" i="236"/>
  <c r="AV294" i="236"/>
  <c r="AV295" i="236"/>
  <c r="AV296" i="236"/>
  <c r="AV297" i="236"/>
  <c r="AV298" i="236"/>
  <c r="AV299" i="236"/>
  <c r="AV300" i="236"/>
  <c r="AV301" i="236"/>
  <c r="AV302" i="236"/>
  <c r="AV303" i="236"/>
  <c r="AV304" i="236"/>
  <c r="AV305" i="236"/>
  <c r="AV306" i="236"/>
  <c r="AV307" i="236"/>
  <c r="AV308" i="236"/>
  <c r="AV309" i="236"/>
  <c r="AV310" i="236"/>
  <c r="AV311" i="236"/>
  <c r="AV312" i="236"/>
  <c r="AV313" i="236"/>
  <c r="AV314" i="236"/>
  <c r="AV315" i="236"/>
  <c r="AV316" i="236"/>
  <c r="AV317" i="236"/>
  <c r="AV318" i="236"/>
  <c r="AV319" i="236"/>
  <c r="AV320" i="236"/>
  <c r="AV321" i="236"/>
  <c r="AV322" i="236"/>
  <c r="AV323" i="236"/>
  <c r="AV324" i="236"/>
  <c r="AV325" i="236"/>
  <c r="AV326" i="236"/>
  <c r="AV327" i="236"/>
  <c r="AV328" i="236"/>
  <c r="AV329" i="236"/>
  <c r="AV330" i="236"/>
  <c r="AV331" i="236"/>
  <c r="AV332" i="236"/>
  <c r="AV333" i="236"/>
  <c r="AV334" i="236"/>
  <c r="AV335" i="236"/>
  <c r="AV336" i="236"/>
  <c r="AV337" i="236"/>
  <c r="AV338" i="236"/>
  <c r="AV339" i="236"/>
  <c r="AV340" i="236"/>
  <c r="AV341" i="236"/>
  <c r="AV342" i="236"/>
  <c r="AV343" i="236"/>
  <c r="AV344" i="236"/>
  <c r="AV345" i="236"/>
  <c r="AV346" i="236"/>
  <c r="AV347" i="236"/>
  <c r="AV348" i="236"/>
  <c r="AV349" i="236"/>
  <c r="AV350" i="236"/>
  <c r="AV351" i="236"/>
  <c r="AV352" i="236"/>
  <c r="AV353" i="236"/>
  <c r="AV354" i="236"/>
  <c r="AV355" i="236"/>
  <c r="AV356" i="236"/>
  <c r="AV357" i="236"/>
  <c r="AV358" i="236"/>
  <c r="AV359" i="236"/>
  <c r="AV360" i="236"/>
  <c r="AV361" i="236"/>
  <c r="AV362" i="236"/>
  <c r="AV363" i="236"/>
  <c r="AV364" i="236"/>
  <c r="AV365" i="236"/>
  <c r="AV366" i="236"/>
  <c r="AV367" i="236"/>
  <c r="AV368" i="236"/>
  <c r="AV369" i="236"/>
  <c r="AV370" i="236"/>
  <c r="AV371" i="236"/>
  <c r="AV372" i="236"/>
  <c r="AV373" i="236"/>
  <c r="AV374" i="236"/>
  <c r="AV375" i="236"/>
  <c r="AV376" i="236"/>
  <c r="AV377" i="236"/>
  <c r="AV378" i="236"/>
  <c r="AV379" i="236"/>
  <c r="AV380" i="236"/>
  <c r="AV381" i="236"/>
  <c r="AV382" i="236"/>
  <c r="AV383" i="236"/>
  <c r="AV384" i="236"/>
  <c r="AV385" i="236"/>
  <c r="AV386" i="236"/>
  <c r="AV387" i="236"/>
  <c r="AV388" i="236"/>
  <c r="AV389" i="236"/>
  <c r="AV390" i="236"/>
  <c r="AV391" i="236"/>
  <c r="AV392" i="236"/>
  <c r="AV393" i="236"/>
  <c r="AV394" i="236"/>
  <c r="AV395" i="236"/>
  <c r="AV396" i="236"/>
  <c r="AV397" i="236"/>
  <c r="AV398" i="236"/>
  <c r="AV399" i="236"/>
  <c r="AV400" i="236"/>
  <c r="AV401" i="236"/>
  <c r="AV402" i="236"/>
  <c r="AV403" i="236"/>
  <c r="AV404" i="236"/>
  <c r="AV405" i="236"/>
  <c r="AV406" i="236"/>
  <c r="AV407" i="236"/>
  <c r="AV408" i="236"/>
  <c r="AV409" i="236"/>
  <c r="AV410" i="236"/>
  <c r="AV411" i="236"/>
  <c r="AV412" i="236"/>
  <c r="AV413" i="236"/>
  <c r="AV414" i="236"/>
  <c r="AV415" i="236"/>
  <c r="AV416" i="236"/>
  <c r="AV417" i="236"/>
  <c r="AV418" i="236"/>
  <c r="AV419" i="236"/>
  <c r="AV420" i="236"/>
  <c r="AV421" i="236"/>
  <c r="AV422" i="236"/>
  <c r="AV423" i="236"/>
  <c r="AV424" i="236"/>
  <c r="AV425" i="236"/>
  <c r="AV426" i="236"/>
  <c r="AV427" i="236"/>
  <c r="AV428" i="236"/>
  <c r="AV429" i="236"/>
  <c r="AV430" i="236"/>
  <c r="AV431" i="236"/>
  <c r="AV432" i="236"/>
  <c r="AV433" i="236"/>
  <c r="AV434" i="236"/>
  <c r="AV435" i="236"/>
  <c r="AV436" i="236"/>
  <c r="AV437" i="236"/>
  <c r="AV438" i="236"/>
  <c r="AV439" i="236"/>
  <c r="AV440" i="236"/>
  <c r="AV441" i="236"/>
  <c r="AV442" i="236"/>
  <c r="AV443" i="236"/>
  <c r="AV444" i="236"/>
  <c r="AV445" i="236"/>
  <c r="AV446" i="236"/>
  <c r="AV447" i="236"/>
  <c r="AV448" i="236"/>
  <c r="AV449" i="236"/>
  <c r="AV450" i="236"/>
  <c r="AV451" i="236"/>
  <c r="AV452" i="236"/>
  <c r="AV453" i="236"/>
  <c r="AV454" i="236"/>
  <c r="AV455" i="236"/>
  <c r="AV456" i="236"/>
  <c r="AV457" i="236"/>
  <c r="AV458" i="236"/>
  <c r="AV459" i="236"/>
  <c r="AV460" i="236"/>
  <c r="AV461" i="236"/>
  <c r="AV462" i="236"/>
  <c r="AV463" i="236"/>
  <c r="AV464" i="236"/>
  <c r="AV465" i="236"/>
  <c r="AV466" i="236"/>
  <c r="AV467" i="236"/>
  <c r="AV468" i="236"/>
  <c r="AV469" i="236"/>
  <c r="AV470" i="236"/>
  <c r="AV471" i="236"/>
  <c r="AV472" i="236"/>
  <c r="AV473" i="236"/>
  <c r="AV474" i="236"/>
  <c r="AV475" i="236"/>
  <c r="AV476" i="236"/>
  <c r="AV477" i="236"/>
  <c r="AV478" i="236"/>
  <c r="AV479" i="236"/>
  <c r="AV480" i="236"/>
  <c r="AV481" i="236"/>
  <c r="AV482" i="236"/>
  <c r="AV483" i="236"/>
  <c r="AV484" i="236"/>
  <c r="AV485" i="236"/>
  <c r="AV486" i="236"/>
  <c r="AV487" i="236"/>
  <c r="AV488" i="236"/>
  <c r="AV489" i="236"/>
  <c r="AV490" i="236"/>
  <c r="AV491" i="236"/>
  <c r="AV492" i="236"/>
  <c r="AV493" i="236"/>
  <c r="AV494" i="236"/>
  <c r="AV495" i="236"/>
  <c r="AV496" i="236"/>
  <c r="AV497" i="236"/>
  <c r="AV498" i="236"/>
  <c r="AV499" i="236"/>
  <c r="AV500" i="236"/>
  <c r="AV501" i="236"/>
  <c r="AV502" i="236"/>
  <c r="AV503" i="236"/>
  <c r="AV504" i="236"/>
  <c r="AV505" i="236"/>
  <c r="AV506" i="236"/>
  <c r="AV507" i="236"/>
  <c r="AV508" i="236"/>
  <c r="AV509" i="236"/>
  <c r="AV510" i="236"/>
  <c r="AV511" i="236"/>
  <c r="AV512" i="236"/>
  <c r="AV513" i="236"/>
  <c r="AV514" i="236"/>
  <c r="AV515" i="236"/>
  <c r="AV516" i="236"/>
  <c r="AV517" i="236"/>
  <c r="AV518" i="236"/>
  <c r="AV519" i="236"/>
  <c r="AV520" i="236"/>
  <c r="AV521" i="236"/>
  <c r="AV522" i="236"/>
  <c r="AV523" i="236"/>
  <c r="AV524" i="236"/>
  <c r="AV525" i="236"/>
  <c r="AV526" i="236"/>
  <c r="AV527" i="236"/>
  <c r="AV528" i="236"/>
  <c r="AV529" i="236"/>
  <c r="AV530" i="236"/>
  <c r="AV531" i="236"/>
  <c r="AV532" i="236"/>
  <c r="AV533" i="236"/>
  <c r="AV534" i="236"/>
  <c r="AV535" i="236"/>
  <c r="AV536" i="236"/>
  <c r="AV537" i="236"/>
  <c r="AV538" i="236"/>
  <c r="AV539" i="236"/>
  <c r="AV540" i="236"/>
  <c r="AV541" i="236"/>
  <c r="AV542" i="236"/>
  <c r="AV543" i="236"/>
  <c r="AV544" i="236"/>
  <c r="AV545" i="236"/>
  <c r="AV546" i="236"/>
  <c r="AV547" i="236"/>
  <c r="AV548" i="236"/>
  <c r="AV549" i="236"/>
  <c r="AV550" i="236"/>
  <c r="AV551" i="236"/>
  <c r="AV552" i="236"/>
  <c r="AV553" i="236"/>
  <c r="AV554" i="236"/>
  <c r="AV555" i="236"/>
  <c r="AV556" i="236"/>
  <c r="AV557" i="236"/>
  <c r="AV558" i="236"/>
  <c r="AV559" i="236"/>
  <c r="AV560" i="236"/>
  <c r="AV561" i="236"/>
  <c r="AV562" i="236"/>
  <c r="AV563" i="236"/>
  <c r="AV564" i="236"/>
  <c r="AV565" i="236"/>
  <c r="AV566" i="236"/>
  <c r="AV567" i="236"/>
  <c r="AV568" i="236"/>
  <c r="AV569" i="236"/>
  <c r="AV570" i="236"/>
  <c r="AV571" i="236"/>
  <c r="AV572" i="236"/>
  <c r="AV573" i="236"/>
  <c r="AV574" i="236"/>
  <c r="AV575" i="236"/>
  <c r="AV576" i="236"/>
  <c r="AV577" i="236"/>
  <c r="AV578" i="236"/>
  <c r="AV579" i="236"/>
  <c r="AV580" i="236"/>
  <c r="AV581" i="236"/>
  <c r="AV582" i="236"/>
  <c r="AV583" i="236"/>
  <c r="AV584" i="236"/>
  <c r="AV585" i="236"/>
  <c r="AV586" i="236"/>
  <c r="AV587" i="236"/>
  <c r="AV588" i="236"/>
  <c r="AV589" i="236"/>
  <c r="AV590" i="236"/>
  <c r="AV591" i="236"/>
  <c r="AV592" i="236"/>
  <c r="AV593" i="236"/>
  <c r="AV594" i="236"/>
  <c r="AV595" i="236"/>
  <c r="AV596" i="236"/>
  <c r="AV597" i="236"/>
  <c r="AV598" i="236"/>
  <c r="AV599" i="236"/>
  <c r="AV600" i="236"/>
  <c r="AV601" i="236"/>
  <c r="AV602" i="236"/>
  <c r="AV603" i="236"/>
  <c r="AV604" i="236"/>
  <c r="AV605" i="236"/>
  <c r="AV606" i="236"/>
  <c r="AV607" i="236"/>
  <c r="AV608" i="236"/>
  <c r="AV609" i="236"/>
  <c r="AV610" i="236"/>
  <c r="AV611" i="236"/>
  <c r="AV612" i="236"/>
  <c r="AV613" i="236"/>
  <c r="AV614" i="236"/>
  <c r="AV615" i="236"/>
  <c r="AV616" i="236"/>
  <c r="AV617" i="236"/>
  <c r="AV618" i="236"/>
  <c r="AV619" i="236"/>
  <c r="AV620" i="236"/>
  <c r="AV621" i="236"/>
  <c r="AV622" i="236"/>
  <c r="AV623" i="236"/>
  <c r="AV624" i="236"/>
  <c r="AV625" i="236"/>
  <c r="AV626" i="236"/>
  <c r="AV627" i="236"/>
  <c r="AV628" i="236"/>
  <c r="AV629" i="236"/>
  <c r="AV630" i="236"/>
  <c r="AV631" i="236"/>
  <c r="AV632" i="236"/>
  <c r="AV633" i="236"/>
  <c r="AV634" i="236"/>
  <c r="AV635" i="236"/>
  <c r="AV636" i="236"/>
  <c r="AV637" i="236"/>
  <c r="AV638" i="236"/>
  <c r="AV639" i="236"/>
  <c r="AV640" i="236"/>
  <c r="AV641" i="236"/>
  <c r="AV642" i="236"/>
  <c r="AV643" i="236"/>
  <c r="AV644" i="236"/>
  <c r="AV645" i="236"/>
  <c r="AV646" i="236"/>
  <c r="AV647" i="236"/>
  <c r="AV648" i="236"/>
  <c r="AV649" i="236"/>
  <c r="AV650" i="236"/>
  <c r="AV651" i="236"/>
  <c r="AV652" i="236"/>
  <c r="AV653" i="236"/>
  <c r="AV654" i="236"/>
  <c r="AV655" i="236"/>
  <c r="AV656" i="236"/>
  <c r="AV657" i="236"/>
  <c r="AV658" i="236"/>
  <c r="AV659" i="236"/>
  <c r="AV660" i="236"/>
  <c r="AV661" i="236"/>
  <c r="AV662" i="236"/>
  <c r="AV663" i="236"/>
  <c r="AV664" i="236"/>
  <c r="AV665" i="236"/>
  <c r="AV666" i="236"/>
  <c r="AV667" i="236"/>
  <c r="AV668" i="236"/>
  <c r="AV669" i="236"/>
  <c r="AV670" i="236"/>
  <c r="AV671" i="236"/>
  <c r="AV672" i="236"/>
  <c r="AV673" i="236"/>
  <c r="AV674" i="236"/>
  <c r="AV675" i="236"/>
  <c r="AV676" i="236"/>
  <c r="AV677" i="236"/>
  <c r="AV678" i="236"/>
  <c r="AV679" i="236"/>
  <c r="AV680" i="236"/>
  <c r="AV681" i="236"/>
  <c r="AV682" i="236"/>
  <c r="AV683" i="236"/>
  <c r="AV684" i="236"/>
  <c r="AV685" i="236"/>
  <c r="AV686" i="236"/>
  <c r="AV687" i="236"/>
  <c r="AV688" i="236"/>
  <c r="AV689" i="236"/>
  <c r="AV690" i="236"/>
  <c r="AV691" i="236"/>
  <c r="AV692" i="236"/>
  <c r="AV693" i="236"/>
  <c r="AV694" i="236"/>
  <c r="AV695" i="236"/>
  <c r="AV696" i="236"/>
  <c r="AV697" i="236"/>
  <c r="AV698" i="236"/>
  <c r="AV699" i="236"/>
  <c r="AV700" i="236"/>
  <c r="AV701" i="236"/>
  <c r="AV702" i="236"/>
  <c r="AV703" i="236"/>
  <c r="AV704" i="236"/>
  <c r="AV705" i="236"/>
  <c r="AV706" i="236"/>
  <c r="AV707" i="236"/>
  <c r="AV708" i="236"/>
  <c r="AV709" i="236"/>
  <c r="AV710" i="236"/>
  <c r="AV711" i="236"/>
  <c r="AV712" i="236"/>
  <c r="AV713" i="236"/>
  <c r="AV714" i="236"/>
  <c r="AV715" i="236"/>
  <c r="AV716" i="236"/>
  <c r="AV717" i="236"/>
  <c r="AV718" i="236"/>
  <c r="AV719" i="236"/>
  <c r="AV720" i="236"/>
  <c r="AV721" i="236"/>
  <c r="AV722" i="236"/>
  <c r="AV723" i="236"/>
  <c r="AV724" i="236"/>
  <c r="AV725" i="236"/>
  <c r="AV726" i="236"/>
  <c r="AV727" i="236"/>
  <c r="AV728" i="236"/>
  <c r="AV729" i="236"/>
  <c r="AV730" i="236"/>
  <c r="AV731" i="236"/>
  <c r="AV732" i="236"/>
  <c r="AV733" i="236"/>
  <c r="AV734" i="236"/>
  <c r="AV735" i="236"/>
  <c r="AV736" i="236"/>
  <c r="AV737" i="236"/>
  <c r="AV738" i="236"/>
  <c r="AV739" i="236"/>
  <c r="AV740" i="236"/>
  <c r="AV741" i="236"/>
  <c r="AV742" i="236"/>
  <c r="AV743" i="236"/>
  <c r="AV744" i="236"/>
  <c r="AV745" i="236"/>
  <c r="AV746" i="236"/>
  <c r="AV747" i="236"/>
  <c r="AV748" i="236"/>
  <c r="AV749" i="236"/>
  <c r="AV750" i="236"/>
  <c r="AV751" i="236"/>
  <c r="AV752" i="236"/>
  <c r="AV753" i="236"/>
  <c r="AV754" i="236"/>
  <c r="AV755" i="236"/>
  <c r="AV756" i="236"/>
  <c r="AV757" i="236"/>
  <c r="AV758" i="236"/>
  <c r="AV759" i="236"/>
  <c r="AV760" i="236"/>
  <c r="AV761" i="236"/>
  <c r="AV762" i="236"/>
  <c r="AV763" i="236"/>
  <c r="AV764" i="236"/>
  <c r="AV765" i="236"/>
  <c r="AV766" i="236"/>
  <c r="AV767" i="236"/>
  <c r="AV768" i="236"/>
  <c r="AV769" i="236"/>
  <c r="AV770" i="236"/>
  <c r="AV771" i="236"/>
  <c r="AV772" i="236"/>
  <c r="AV773" i="236"/>
  <c r="AV774" i="236"/>
  <c r="AV775" i="236"/>
  <c r="AV776" i="236"/>
  <c r="AV777" i="236"/>
  <c r="AV778" i="236"/>
  <c r="AV779" i="236"/>
  <c r="AV780" i="236"/>
  <c r="AV781" i="236"/>
  <c r="AV782" i="236"/>
  <c r="AV783" i="236"/>
  <c r="AV784" i="236"/>
  <c r="AV785" i="236"/>
  <c r="AV786" i="236"/>
  <c r="AV787" i="236"/>
  <c r="AV788" i="236"/>
  <c r="AV789" i="236"/>
  <c r="AV790" i="236"/>
  <c r="AV791" i="236"/>
  <c r="AV792" i="236"/>
  <c r="AV793" i="236"/>
  <c r="AV794" i="236"/>
  <c r="AV795" i="236"/>
  <c r="AV796" i="236"/>
  <c r="AV797" i="236"/>
  <c r="AV798" i="236"/>
  <c r="AV799" i="236"/>
  <c r="AV800" i="236"/>
  <c r="AV801" i="236"/>
  <c r="AV802" i="236"/>
  <c r="AV803" i="236"/>
  <c r="AV804" i="236"/>
  <c r="AV805" i="236"/>
  <c r="AV806" i="236"/>
  <c r="AV807" i="236"/>
  <c r="AV808" i="236"/>
  <c r="AV809" i="236"/>
  <c r="AV810" i="236"/>
  <c r="AV811" i="236"/>
  <c r="AV812" i="236"/>
  <c r="AV813" i="236"/>
  <c r="AV814" i="236"/>
  <c r="AV815" i="236"/>
  <c r="AV816" i="236"/>
  <c r="AV817" i="236"/>
  <c r="AV818" i="236"/>
  <c r="AV819" i="236"/>
  <c r="AV820" i="236"/>
  <c r="AV821" i="236"/>
  <c r="AV822" i="236"/>
  <c r="AV823" i="236"/>
  <c r="AV824" i="236"/>
  <c r="AV825" i="236"/>
  <c r="AV826" i="236"/>
  <c r="AV827" i="236"/>
  <c r="AV828" i="236"/>
  <c r="AV829" i="236"/>
  <c r="AV830" i="236"/>
  <c r="AV831" i="236"/>
  <c r="AV832" i="236"/>
  <c r="AV833" i="236"/>
  <c r="AV834" i="236"/>
  <c r="AV835" i="236"/>
  <c r="AV836" i="236"/>
  <c r="AV837" i="236"/>
  <c r="AV838" i="236"/>
  <c r="AV839" i="236"/>
  <c r="AV840" i="236"/>
  <c r="AV841" i="236"/>
  <c r="AV842" i="236"/>
  <c r="AV843" i="236"/>
  <c r="AV844" i="236"/>
  <c r="AV845" i="236"/>
  <c r="AV846" i="236"/>
  <c r="AV847" i="236"/>
  <c r="AV848" i="236"/>
  <c r="AV849" i="236"/>
  <c r="AV850" i="236"/>
  <c r="AV851" i="236"/>
  <c r="AV852" i="236"/>
  <c r="AV853" i="236"/>
  <c r="AV854" i="236"/>
  <c r="AV855" i="236"/>
  <c r="AV856" i="236"/>
  <c r="AV857" i="236"/>
  <c r="AV858" i="236"/>
  <c r="AV859" i="236"/>
  <c r="AV860" i="236"/>
  <c r="AV861" i="236"/>
  <c r="AV862" i="236"/>
  <c r="AV863" i="236"/>
  <c r="AV864" i="236"/>
  <c r="AV865" i="236"/>
  <c r="AV866" i="236"/>
  <c r="AV867" i="236"/>
  <c r="AV868" i="236"/>
  <c r="AV869" i="236"/>
  <c r="AV870" i="236"/>
  <c r="AV871" i="236"/>
  <c r="AV872" i="236"/>
  <c r="AV873" i="236"/>
  <c r="AV874" i="236"/>
  <c r="AV875" i="236"/>
  <c r="AV876" i="236"/>
  <c r="AV877" i="236"/>
  <c r="AV878" i="236"/>
  <c r="AV879" i="236"/>
  <c r="AV880" i="236"/>
  <c r="AV881" i="236"/>
  <c r="AV882" i="236"/>
  <c r="AV883" i="236"/>
  <c r="AV884" i="236"/>
  <c r="AV885" i="236"/>
  <c r="AV886" i="236"/>
  <c r="AV887" i="236"/>
  <c r="AV888" i="236"/>
  <c r="AV889" i="236"/>
  <c r="AV890" i="236"/>
  <c r="AV891" i="236"/>
  <c r="AV892" i="236"/>
  <c r="AV893" i="236"/>
  <c r="AV894" i="236"/>
  <c r="AV895" i="236"/>
  <c r="AV896" i="236"/>
  <c r="AV897" i="236"/>
  <c r="AV898" i="236"/>
  <c r="AV899" i="236"/>
  <c r="AV900" i="236"/>
  <c r="AV901" i="236"/>
  <c r="AV902" i="236"/>
  <c r="AV903" i="236"/>
  <c r="AV904" i="236"/>
  <c r="AV905" i="236"/>
  <c r="AV906" i="236"/>
  <c r="AV907" i="236"/>
  <c r="AV908" i="236"/>
  <c r="AV909" i="236"/>
  <c r="AV910" i="236"/>
  <c r="AV911" i="236"/>
  <c r="AV912" i="236"/>
  <c r="AV913" i="236"/>
  <c r="AV914" i="236"/>
  <c r="AV915" i="236"/>
  <c r="AV916" i="236"/>
  <c r="AV917" i="236"/>
  <c r="AV918" i="236"/>
  <c r="AV919" i="236"/>
  <c r="AV920" i="236"/>
  <c r="AV921" i="236"/>
  <c r="AV922" i="236"/>
  <c r="AV923" i="236"/>
  <c r="AV924" i="236"/>
  <c r="AV925" i="236"/>
  <c r="AV926" i="236"/>
  <c r="AV927" i="236"/>
  <c r="AV928" i="236"/>
  <c r="AV929" i="236"/>
  <c r="AV930" i="236"/>
  <c r="AV931" i="236"/>
  <c r="AV932" i="236"/>
  <c r="AV933" i="236"/>
  <c r="AV934" i="236"/>
  <c r="AV935" i="236"/>
  <c r="AV936" i="236"/>
  <c r="AV937" i="236"/>
  <c r="AV938" i="236"/>
  <c r="AV939" i="236"/>
  <c r="AV940" i="236"/>
  <c r="AV941" i="236"/>
  <c r="AV942" i="236"/>
  <c r="AV943" i="236"/>
  <c r="AV944" i="236"/>
  <c r="AV945" i="236"/>
  <c r="AV946" i="236"/>
  <c r="AV947" i="236"/>
  <c r="AV948" i="236"/>
  <c r="AV949" i="236"/>
  <c r="AV950" i="236"/>
  <c r="AV951" i="236"/>
  <c r="AV952" i="236"/>
  <c r="AV953" i="236"/>
  <c r="AV954" i="236"/>
  <c r="AV955" i="236"/>
  <c r="AV956" i="236"/>
  <c r="AV957" i="236"/>
  <c r="AV958" i="236"/>
  <c r="AV959" i="236"/>
  <c r="AV960" i="236"/>
  <c r="AV961" i="236"/>
  <c r="AV962" i="236"/>
  <c r="AV963" i="236"/>
  <c r="AV964" i="236"/>
  <c r="AV965" i="236"/>
  <c r="AV966" i="236"/>
  <c r="AV967" i="236"/>
  <c r="AV968" i="236"/>
  <c r="AV969" i="236"/>
  <c r="AV970" i="236"/>
  <c r="AV971" i="236"/>
  <c r="AV972" i="236"/>
  <c r="AV973" i="236"/>
  <c r="AV974" i="236"/>
  <c r="AV975" i="236"/>
  <c r="AV976" i="236"/>
  <c r="AV977" i="236"/>
  <c r="AV978" i="236"/>
  <c r="AV979" i="236"/>
  <c r="AV980" i="236"/>
  <c r="AV981" i="236"/>
  <c r="AV982" i="236"/>
  <c r="AV983" i="236"/>
  <c r="AV984" i="236"/>
  <c r="AV985" i="236"/>
  <c r="AV986" i="236"/>
  <c r="AV987" i="236"/>
  <c r="AV988" i="236"/>
  <c r="AV989" i="236"/>
  <c r="AV990" i="236"/>
  <c r="AV991" i="236"/>
  <c r="AV992" i="236"/>
  <c r="AV993" i="236"/>
  <c r="AV994" i="236"/>
  <c r="AV995" i="236"/>
  <c r="AV996" i="236"/>
  <c r="AV997" i="236"/>
  <c r="AV998" i="236"/>
  <c r="AV999" i="236"/>
  <c r="AV1000" i="236"/>
  <c r="AV1001" i="236"/>
  <c r="AV1002" i="236"/>
  <c r="AV1003" i="236"/>
  <c r="AV1004" i="236"/>
  <c r="AV1005" i="236"/>
  <c r="AV1006" i="236"/>
  <c r="AV1007" i="236"/>
  <c r="AV1008" i="236"/>
  <c r="AV1009" i="236"/>
  <c r="AV1010" i="236"/>
  <c r="AV1011" i="236"/>
  <c r="AV1012" i="236"/>
  <c r="AV1013" i="236"/>
  <c r="AV1014" i="236"/>
  <c r="AV1015" i="236"/>
  <c r="AV1016" i="236"/>
  <c r="AV1017" i="236"/>
  <c r="AV1018" i="236"/>
  <c r="AV1019" i="236"/>
  <c r="AV1020" i="236"/>
  <c r="AV1021" i="236"/>
  <c r="AV1022" i="236"/>
  <c r="AV1023" i="236"/>
  <c r="AV1024" i="236"/>
  <c r="AV1025" i="236"/>
  <c r="AV1026" i="236"/>
  <c r="AV1027" i="236"/>
  <c r="AV1028" i="236"/>
  <c r="AV1029" i="236"/>
  <c r="AV1030" i="236"/>
  <c r="AV1031" i="236"/>
  <c r="AV1032" i="236"/>
  <c r="AV1033" i="236"/>
  <c r="AV1034" i="236"/>
  <c r="AV1035" i="236"/>
  <c r="AV1036" i="236"/>
  <c r="AV1037" i="236"/>
  <c r="AV1038" i="236"/>
  <c r="AV1039" i="236"/>
  <c r="AV1040" i="236"/>
  <c r="AV1041" i="236"/>
  <c r="AV1042" i="236"/>
  <c r="AV1043" i="236"/>
  <c r="AV1044" i="236"/>
  <c r="AV1045" i="236"/>
  <c r="AV1046" i="236"/>
  <c r="AV1047" i="236"/>
  <c r="AV1048" i="236"/>
  <c r="AV1049" i="236"/>
  <c r="AV1050" i="236"/>
  <c r="AV1051" i="236"/>
  <c r="AV1052" i="236"/>
  <c r="AV1053" i="236"/>
  <c r="AV1054" i="236"/>
  <c r="AV1055" i="236"/>
  <c r="AV1056" i="236"/>
  <c r="AV1057" i="236"/>
  <c r="AV1058" i="236"/>
  <c r="AV1059" i="236"/>
  <c r="AV1060" i="236"/>
  <c r="AV1061" i="236"/>
  <c r="AV1062" i="236"/>
  <c r="AV1063" i="236"/>
  <c r="AV1064" i="236"/>
  <c r="AV1065" i="236"/>
  <c r="AV1066" i="236"/>
  <c r="AV1067" i="236"/>
  <c r="AV1068" i="236"/>
  <c r="AV1069" i="236"/>
  <c r="AV1070" i="236"/>
  <c r="AV1071" i="236"/>
  <c r="AV1072" i="236"/>
  <c r="AV1073" i="236"/>
  <c r="AV1074" i="236"/>
  <c r="AV1075" i="236"/>
  <c r="AV1076" i="236"/>
  <c r="AV1077" i="236"/>
  <c r="AV1078" i="236"/>
  <c r="AV1079" i="236"/>
  <c r="AV1080" i="236"/>
  <c r="AV1081" i="236"/>
  <c r="AV1082" i="236"/>
  <c r="AV1083" i="236"/>
  <c r="AV1084" i="236"/>
  <c r="AV1085" i="236"/>
  <c r="AV1086" i="236"/>
  <c r="AV1087" i="236"/>
  <c r="AV1088" i="236"/>
  <c r="AV1089" i="236"/>
  <c r="AV1090" i="236"/>
  <c r="AV1091" i="236"/>
  <c r="AV1092" i="236"/>
  <c r="AV1093" i="236"/>
  <c r="AV1094" i="236"/>
  <c r="AV1095" i="236"/>
  <c r="AV1096" i="236"/>
  <c r="AV1097" i="236"/>
  <c r="AV1098" i="236"/>
  <c r="AV1099" i="236"/>
  <c r="AV1100" i="236"/>
  <c r="AV1101" i="236"/>
  <c r="AV1102" i="236"/>
  <c r="AV1103" i="236"/>
  <c r="AV1104" i="236"/>
  <c r="AV1105" i="236"/>
  <c r="AV1106" i="236"/>
  <c r="AV1107" i="236"/>
  <c r="AV1108" i="236"/>
  <c r="AV1109" i="236"/>
  <c r="AV1110" i="236"/>
  <c r="AV1111" i="236"/>
  <c r="AV1112" i="236"/>
  <c r="AV1113" i="236"/>
  <c r="AV1114" i="236"/>
  <c r="AV1115" i="236"/>
  <c r="AV1116" i="236"/>
  <c r="AV1117" i="236"/>
  <c r="AV1118" i="236"/>
  <c r="AV1119" i="236"/>
  <c r="AV1120" i="236"/>
  <c r="AV1121" i="236"/>
  <c r="AV1122" i="236"/>
  <c r="AV1123" i="236"/>
  <c r="AV1124" i="236"/>
  <c r="AV1125" i="236"/>
  <c r="AV1126" i="236"/>
  <c r="AV1127" i="236"/>
  <c r="AV1128" i="236"/>
  <c r="AV1129" i="236"/>
  <c r="AV1130" i="236"/>
  <c r="AV1131" i="236"/>
  <c r="AV1132" i="236"/>
  <c r="AV1133" i="236"/>
  <c r="AV1134" i="236"/>
  <c r="AV1135" i="236"/>
  <c r="AV1136" i="236"/>
  <c r="AV1137" i="236"/>
  <c r="AV1138" i="236"/>
  <c r="AV1139" i="236"/>
  <c r="AV1140" i="236"/>
  <c r="AV1141" i="236"/>
  <c r="AV1142" i="236"/>
  <c r="AV1143" i="236"/>
  <c r="AV1144" i="236"/>
  <c r="AV1145" i="236"/>
  <c r="AV1146" i="236"/>
  <c r="AV1147" i="236"/>
  <c r="AV1148" i="236"/>
  <c r="AV1149" i="236"/>
  <c r="AV1150" i="236"/>
  <c r="AV1151" i="236"/>
  <c r="AV1152" i="236"/>
  <c r="AV1153" i="236"/>
  <c r="AV1154" i="236"/>
  <c r="AV1155" i="236"/>
  <c r="AV1156" i="236"/>
  <c r="AV1157" i="236"/>
  <c r="AV1158" i="236"/>
  <c r="AV1159" i="236"/>
  <c r="AV1160" i="236"/>
  <c r="AV1161" i="236"/>
  <c r="AV1162" i="236"/>
  <c r="AV1163" i="236"/>
  <c r="AV1164" i="236"/>
  <c r="AV1165" i="236"/>
  <c r="AV1166" i="236"/>
  <c r="AV1167" i="236"/>
  <c r="AV1168" i="236"/>
  <c r="AV1169" i="236"/>
  <c r="AV1170" i="236"/>
  <c r="AV1171" i="236"/>
  <c r="AV1172" i="236"/>
  <c r="AV1173" i="236"/>
  <c r="AV1174" i="236"/>
  <c r="AV1175" i="236"/>
  <c r="AV1176" i="236"/>
  <c r="AV1177" i="236"/>
  <c r="AV1178" i="236"/>
  <c r="AV1179" i="236"/>
  <c r="AV1180" i="236"/>
  <c r="AV1181" i="236"/>
  <c r="AV1182" i="236"/>
  <c r="AV1183" i="236"/>
  <c r="AV1184" i="236"/>
  <c r="AV1185" i="236"/>
  <c r="AV1186" i="236"/>
  <c r="AV1187" i="236"/>
  <c r="AV1188" i="236"/>
  <c r="AV1189" i="236"/>
  <c r="AV1190" i="236"/>
  <c r="AV1191" i="236"/>
  <c r="AV1192" i="236"/>
  <c r="AV1193" i="236"/>
  <c r="AV1194" i="236"/>
  <c r="AV1195" i="236"/>
  <c r="AV1196" i="236"/>
  <c r="AV1197" i="236"/>
  <c r="AV1198" i="236"/>
  <c r="AV1199" i="236"/>
  <c r="AV1200" i="236"/>
  <c r="AV1201" i="236"/>
  <c r="AV1202" i="236"/>
  <c r="AV1203" i="236"/>
  <c r="AV1204" i="236"/>
  <c r="AV1205" i="236"/>
  <c r="AV1206" i="236"/>
  <c r="AV1207" i="236"/>
  <c r="AV1208" i="236"/>
  <c r="AV1209" i="236"/>
  <c r="AV1210" i="236"/>
  <c r="AV1211" i="236"/>
  <c r="AV1212" i="236"/>
  <c r="AV1213" i="236"/>
  <c r="AV1214" i="236"/>
  <c r="AV1215" i="236"/>
  <c r="AV1216" i="236"/>
  <c r="AV1217" i="236"/>
  <c r="AV1218" i="236"/>
  <c r="AV1219" i="236"/>
  <c r="AV1220" i="236"/>
  <c r="AV1221" i="236"/>
  <c r="AV1222" i="236"/>
  <c r="AV1223" i="236"/>
  <c r="AV1224" i="236"/>
  <c r="AV1225" i="236"/>
  <c r="AV1226" i="236"/>
  <c r="AV1227" i="236"/>
  <c r="AV1228" i="236"/>
  <c r="AV1229" i="236"/>
  <c r="AV1230" i="236"/>
  <c r="AV1231" i="236"/>
  <c r="AV1232" i="236"/>
  <c r="AV1233" i="236"/>
  <c r="AV1234" i="236"/>
  <c r="AV1235" i="236"/>
  <c r="AV1236" i="236"/>
  <c r="AV1237" i="236"/>
  <c r="AV1238" i="236"/>
  <c r="AV1239" i="236"/>
  <c r="AV1240" i="236"/>
  <c r="AV1241" i="236"/>
  <c r="AV1242" i="236"/>
  <c r="AV1243" i="236"/>
  <c r="AV1244" i="236"/>
  <c r="AV1245" i="236"/>
  <c r="AV1246" i="236"/>
  <c r="AV1247" i="236"/>
  <c r="AV1248" i="236"/>
  <c r="AV1249" i="236"/>
  <c r="AV1250" i="236"/>
  <c r="AV1251" i="236"/>
  <c r="AV1252" i="236"/>
  <c r="AV1253" i="236"/>
  <c r="AV1254" i="236"/>
  <c r="AV1255" i="236"/>
  <c r="AV1256" i="236"/>
  <c r="AV1257" i="236"/>
  <c r="AV1258" i="236"/>
  <c r="AV1259" i="236"/>
  <c r="AV1260" i="236"/>
  <c r="AV1261" i="236"/>
  <c r="AV1262" i="236"/>
  <c r="AV1263" i="236"/>
  <c r="AV1264" i="236"/>
  <c r="AV1265" i="236"/>
  <c r="AV1266" i="236"/>
  <c r="AV1267" i="236"/>
  <c r="AV1268" i="236"/>
  <c r="AV1269" i="236"/>
  <c r="AV1270" i="236"/>
  <c r="AV1271" i="236"/>
  <c r="AV1272" i="236"/>
  <c r="AV1273" i="236"/>
  <c r="AV1274" i="236"/>
  <c r="AV1275" i="236"/>
  <c r="AV1276" i="236"/>
  <c r="AV1277" i="236"/>
  <c r="AV1278" i="236"/>
  <c r="AV1279" i="236"/>
  <c r="AV1280" i="236"/>
  <c r="AV1281" i="236"/>
  <c r="AV1282" i="236"/>
  <c r="AV1283" i="236"/>
  <c r="AV1284" i="236"/>
  <c r="AV1285" i="236"/>
  <c r="AV1286" i="236"/>
  <c r="AV1287" i="236"/>
  <c r="AV1288" i="236"/>
  <c r="AV1289" i="236"/>
  <c r="AV1290" i="236"/>
  <c r="AV1291" i="236"/>
  <c r="AV1292" i="236"/>
  <c r="AV1293" i="236"/>
  <c r="AV1294" i="236"/>
  <c r="AV1295" i="236"/>
  <c r="AV1296" i="236"/>
  <c r="AV1297" i="236"/>
  <c r="AV1298" i="236"/>
  <c r="AV1299" i="236"/>
  <c r="AV1300" i="236"/>
  <c r="AV1301" i="236"/>
  <c r="AV1302" i="236"/>
  <c r="AV1303" i="236"/>
  <c r="AV1304" i="236"/>
  <c r="AV1305" i="236"/>
  <c r="AV1306" i="236"/>
  <c r="AV1307" i="236"/>
  <c r="AV1308" i="236"/>
  <c r="AV1309" i="236"/>
  <c r="AV1310" i="236"/>
  <c r="AV1311" i="236"/>
  <c r="AV1312" i="236"/>
  <c r="AV1313" i="236"/>
  <c r="AV1314" i="236"/>
  <c r="AV1315" i="236"/>
  <c r="AV1316" i="236"/>
  <c r="AV1317" i="236"/>
  <c r="AV1318" i="236"/>
  <c r="AV1319" i="236"/>
  <c r="AV1320" i="236"/>
  <c r="AV1321" i="236"/>
  <c r="AV1322" i="236"/>
  <c r="AV1323" i="236"/>
  <c r="AV1324" i="236"/>
  <c r="AV1325" i="236"/>
  <c r="AV1326" i="236"/>
  <c r="AV1327" i="236"/>
  <c r="AV1328" i="236"/>
  <c r="AV1329" i="236"/>
  <c r="AV1330" i="236"/>
  <c r="AV1331" i="236"/>
  <c r="AV1332" i="236"/>
  <c r="AV1333" i="236"/>
  <c r="AV1334" i="236"/>
  <c r="AV1335" i="236"/>
  <c r="AV1336" i="236"/>
  <c r="AV1337" i="236"/>
  <c r="AV1338" i="236"/>
  <c r="AV1339" i="236"/>
  <c r="AV1340" i="236"/>
  <c r="AV1341" i="236"/>
  <c r="AV1342" i="236"/>
  <c r="AV1343" i="236"/>
  <c r="AV1344" i="236"/>
  <c r="AV1345" i="236"/>
  <c r="AV1346" i="236"/>
  <c r="AV1347" i="236"/>
  <c r="AV1348" i="236"/>
  <c r="AV1349" i="236"/>
  <c r="AV1350" i="236"/>
  <c r="AV1351" i="236"/>
  <c r="AV1352" i="236"/>
  <c r="AV1353" i="236"/>
  <c r="AV1354" i="236"/>
  <c r="AV1355" i="236"/>
  <c r="AV1356" i="236"/>
  <c r="AV1357" i="236"/>
  <c r="AV1358" i="236"/>
  <c r="AV1359" i="236"/>
  <c r="AV1360" i="236"/>
  <c r="AV1361" i="236"/>
  <c r="AV1362" i="236"/>
  <c r="AV1363" i="236"/>
  <c r="AV1364" i="236"/>
  <c r="AV1365" i="236"/>
  <c r="AV1366" i="236"/>
  <c r="AV1367" i="236"/>
  <c r="AV1368" i="236"/>
  <c r="AV1369" i="236"/>
  <c r="AV1370" i="236"/>
  <c r="AV1371" i="236"/>
  <c r="AV1372" i="236"/>
  <c r="AV1373" i="236"/>
  <c r="AV1374" i="236"/>
  <c r="AV1375" i="236"/>
  <c r="AV1376" i="236"/>
  <c r="AV1377" i="236"/>
  <c r="AV1378" i="236"/>
  <c r="AV1379" i="236"/>
  <c r="AV1380" i="236"/>
  <c r="AV1381" i="236"/>
  <c r="AV1382" i="236"/>
  <c r="AV1383" i="236"/>
  <c r="AV1384" i="236"/>
  <c r="AV1385" i="236"/>
  <c r="AV1386" i="236"/>
  <c r="AV1387" i="236"/>
  <c r="AV1388" i="236"/>
  <c r="AV1389" i="236"/>
  <c r="AV1390" i="236"/>
  <c r="AV1391" i="236"/>
  <c r="AV1392" i="236"/>
  <c r="AV1393" i="236"/>
  <c r="AV1394" i="236"/>
  <c r="AV1395" i="236"/>
  <c r="AV1396" i="236"/>
  <c r="AV1397" i="236"/>
  <c r="AV1398" i="236"/>
  <c r="AV1399" i="236"/>
  <c r="AV1400" i="236"/>
  <c r="AV1401" i="236"/>
  <c r="AV1402" i="236"/>
  <c r="AV1403" i="236"/>
  <c r="AV1404" i="236"/>
  <c r="AV1405" i="236"/>
  <c r="AV1406" i="236"/>
  <c r="AV1407" i="236"/>
  <c r="AV1408" i="236"/>
  <c r="AV1409" i="236"/>
  <c r="AV1410" i="236"/>
  <c r="AV1411" i="236"/>
  <c r="AV1412" i="236"/>
  <c r="AV1413" i="236"/>
  <c r="AV1414" i="236"/>
  <c r="AV1415" i="236"/>
  <c r="AV1416" i="236"/>
  <c r="AV1417" i="236"/>
  <c r="AV1418" i="236"/>
  <c r="AV1419" i="236"/>
  <c r="AV1420" i="236"/>
  <c r="AV1421" i="236"/>
  <c r="AV1422" i="236"/>
  <c r="AV1423" i="236"/>
  <c r="AV1424" i="236"/>
  <c r="AV1425" i="236"/>
  <c r="AV1426" i="236"/>
  <c r="AV1427" i="236"/>
  <c r="AV1428" i="236"/>
  <c r="AV1429" i="236"/>
  <c r="AV1430" i="236"/>
  <c r="AV1431" i="236"/>
  <c r="AV1432" i="236"/>
  <c r="AV1433" i="236"/>
  <c r="AV1434" i="236"/>
  <c r="AV1435" i="236"/>
  <c r="AV1436" i="236"/>
  <c r="AV1437" i="236"/>
  <c r="AV1438" i="236"/>
  <c r="AV1439" i="236"/>
  <c r="AV1440" i="236"/>
  <c r="AV1441" i="236"/>
  <c r="AV1442" i="236"/>
  <c r="AV1443" i="236"/>
  <c r="AV1444" i="236"/>
  <c r="AV1445" i="236"/>
  <c r="AV1446" i="236"/>
  <c r="AV1447" i="236"/>
  <c r="AV1448" i="236"/>
  <c r="AV1449" i="236"/>
  <c r="AV1450" i="236"/>
  <c r="AV1451" i="236"/>
  <c r="AV1452" i="236"/>
  <c r="AV1453" i="236"/>
  <c r="AV1454" i="236"/>
  <c r="AV1455" i="236"/>
  <c r="AV1456" i="236"/>
  <c r="AV1457" i="236"/>
  <c r="AV1458" i="236"/>
  <c r="AV1459" i="236"/>
  <c r="AV1460" i="236"/>
  <c r="AV1461" i="236"/>
  <c r="AV1462" i="236"/>
  <c r="AV1463" i="236"/>
  <c r="AV1464" i="236"/>
  <c r="AV1465" i="236"/>
  <c r="AV1466" i="236"/>
  <c r="AV1467" i="236"/>
  <c r="AV1468" i="236"/>
  <c r="AV1469" i="236"/>
  <c r="AV1470" i="236"/>
  <c r="AV1471" i="236"/>
  <c r="AV1472" i="236"/>
  <c r="AV1473" i="236"/>
  <c r="AV1474" i="236"/>
  <c r="AV1475" i="236"/>
  <c r="AV1476" i="236"/>
  <c r="AV1477" i="236"/>
  <c r="AV1478" i="236"/>
  <c r="AV1479" i="236"/>
  <c r="AV1480" i="236"/>
  <c r="AV1481" i="236"/>
  <c r="AV1482" i="236"/>
  <c r="AV1483" i="236"/>
  <c r="AV1484" i="236"/>
  <c r="AV1485" i="236"/>
  <c r="AV1486" i="236"/>
  <c r="AV1487" i="236"/>
  <c r="AV1488" i="236"/>
  <c r="AV1489" i="236"/>
  <c r="AV1490" i="236"/>
  <c r="AV1491" i="236"/>
  <c r="AV1492" i="236"/>
  <c r="AV1493" i="236"/>
  <c r="AV1494" i="236"/>
  <c r="AV1495" i="236"/>
  <c r="AV1496" i="236"/>
  <c r="AV1497" i="236"/>
  <c r="AV1498" i="236"/>
  <c r="AV1499" i="236"/>
  <c r="AV1500" i="236"/>
  <c r="AV1501" i="236"/>
  <c r="AV1502" i="236"/>
  <c r="AV1503" i="236"/>
  <c r="AV1504" i="236"/>
  <c r="AV1505" i="236"/>
  <c r="AV1506" i="236"/>
  <c r="AV1507" i="236"/>
  <c r="AV1508" i="236"/>
  <c r="AV1509" i="236"/>
  <c r="AV1510" i="236"/>
  <c r="AV1511" i="236"/>
  <c r="AV1512" i="236"/>
  <c r="AV1513" i="236"/>
  <c r="AV1514" i="236"/>
  <c r="AV1515" i="236"/>
  <c r="AV1516" i="236"/>
  <c r="AV1517" i="236"/>
  <c r="AV1518" i="236"/>
  <c r="AV1519" i="236"/>
  <c r="AV1520" i="236"/>
  <c r="AV1521" i="236"/>
  <c r="AV1522" i="236"/>
  <c r="AV1523" i="236"/>
  <c r="AV1524" i="236"/>
  <c r="AV1525" i="236"/>
  <c r="AV1526" i="236"/>
  <c r="AV1527" i="236"/>
  <c r="AV1528" i="236"/>
  <c r="AV1529" i="236"/>
  <c r="AV1530" i="236"/>
  <c r="AV1531" i="236"/>
  <c r="AV1532" i="236"/>
  <c r="AV1533" i="236"/>
  <c r="AV1534" i="236"/>
  <c r="AV1535" i="236"/>
  <c r="AV1536" i="236"/>
  <c r="AV1537" i="236"/>
  <c r="AV1538" i="236"/>
  <c r="AV1539" i="236"/>
  <c r="AV1540" i="236"/>
  <c r="AV1541" i="236"/>
  <c r="AV1542" i="236"/>
  <c r="AV1543" i="236"/>
  <c r="AV1544" i="236"/>
  <c r="AV1545" i="236"/>
  <c r="AV1546" i="236"/>
  <c r="AV1547" i="236"/>
  <c r="AV1548" i="236"/>
  <c r="AV1549" i="236"/>
  <c r="AV1550" i="236"/>
  <c r="AV1551" i="236"/>
  <c r="AV1552" i="236"/>
  <c r="AV1553" i="236"/>
  <c r="AV1554" i="236"/>
  <c r="AV1555" i="236"/>
  <c r="AV1556" i="236"/>
  <c r="AV1557" i="236"/>
  <c r="AV1558" i="236"/>
  <c r="AV1559" i="236"/>
  <c r="AV1560" i="236"/>
  <c r="AV1561" i="236"/>
  <c r="AV1562" i="236"/>
  <c r="AV1563" i="236"/>
  <c r="AV1564" i="236"/>
  <c r="AV1565" i="236"/>
  <c r="AV1566" i="236"/>
  <c r="AV1567" i="236"/>
  <c r="AV1568" i="236"/>
  <c r="AV1569" i="236"/>
  <c r="AV1570" i="236"/>
  <c r="AV1571" i="236"/>
  <c r="AV1572" i="236"/>
  <c r="AV1573" i="236"/>
  <c r="AV1574" i="236"/>
  <c r="AV1575" i="236"/>
  <c r="AV1576" i="236"/>
  <c r="AV1577" i="236"/>
  <c r="AV1578" i="236"/>
  <c r="AV1579" i="236"/>
  <c r="AV1580" i="236"/>
  <c r="AV1581" i="236"/>
  <c r="AV1582" i="236"/>
  <c r="AV1583" i="236"/>
  <c r="AV1584" i="236"/>
  <c r="AV1585" i="236"/>
  <c r="AV1586" i="236"/>
  <c r="AV1587" i="236"/>
  <c r="AV1588" i="236"/>
  <c r="AV1589" i="236"/>
  <c r="AV1590" i="236"/>
  <c r="AV1591" i="236"/>
  <c r="AV1592" i="236"/>
  <c r="AV1593" i="236"/>
  <c r="AV1594" i="236"/>
  <c r="AV1595" i="236"/>
  <c r="AV1596" i="236"/>
  <c r="AV1597" i="236"/>
  <c r="AV1598" i="236"/>
  <c r="AV1599" i="236"/>
  <c r="AV1600" i="236"/>
  <c r="AV1601" i="236"/>
  <c r="AV1602" i="236"/>
  <c r="AV1603" i="236"/>
  <c r="AV1604" i="236"/>
  <c r="AV1605" i="236"/>
  <c r="AV1606" i="236"/>
  <c r="AV1607" i="236"/>
  <c r="AV1608" i="236"/>
  <c r="AV1609" i="236"/>
  <c r="AV1610" i="236"/>
  <c r="AV1611" i="236"/>
  <c r="AV1612" i="236"/>
  <c r="AV1613" i="236"/>
  <c r="AV1614" i="236"/>
  <c r="AV1615" i="236"/>
  <c r="AV1616" i="236"/>
  <c r="AV1617" i="236"/>
  <c r="AV1618" i="236"/>
  <c r="AV1619" i="236"/>
  <c r="AV1620" i="236"/>
  <c r="AV1621" i="236"/>
  <c r="AV1622" i="236"/>
  <c r="AV1623" i="236"/>
  <c r="AV1624" i="236"/>
  <c r="AV1625" i="236"/>
  <c r="AV1626" i="236"/>
  <c r="AV1627" i="236"/>
  <c r="AV1628" i="236"/>
  <c r="AV1629" i="236"/>
  <c r="AV1630" i="236"/>
  <c r="AV1631" i="236"/>
  <c r="AV1632" i="236"/>
  <c r="AV1633" i="236"/>
  <c r="AV1634" i="236"/>
  <c r="AV1635" i="236"/>
  <c r="AV1636" i="236"/>
  <c r="AV1637" i="236"/>
  <c r="AV1638" i="236"/>
  <c r="AV1639" i="236"/>
  <c r="AV1640" i="236"/>
  <c r="AV1641" i="236"/>
  <c r="AV1642" i="236"/>
  <c r="AV1643" i="236"/>
  <c r="AV1644" i="236"/>
  <c r="AV1645" i="236"/>
  <c r="AV1646" i="236"/>
  <c r="AV1647" i="236"/>
  <c r="AV1648" i="236"/>
  <c r="AV1649" i="236"/>
  <c r="AV1650" i="236"/>
  <c r="AV1651" i="236"/>
  <c r="AV1652" i="236"/>
  <c r="AV1653" i="236"/>
  <c r="AV1654" i="236"/>
  <c r="AV1655" i="236"/>
  <c r="AV1656" i="236"/>
  <c r="AV1657" i="236"/>
  <c r="AV1658" i="236"/>
  <c r="AV1659" i="236"/>
  <c r="AV1660" i="236"/>
  <c r="AV1661" i="236"/>
  <c r="AV1662" i="236"/>
  <c r="AV1663" i="236"/>
  <c r="AV1664" i="236"/>
  <c r="AV1665" i="236"/>
  <c r="AV1666" i="236"/>
  <c r="AV1667" i="236"/>
  <c r="AV1668" i="236"/>
  <c r="AV1669" i="236"/>
  <c r="AV1670" i="236"/>
  <c r="AV1671" i="236"/>
  <c r="AV1672" i="236"/>
  <c r="AV1673" i="236"/>
  <c r="AV1674" i="236"/>
  <c r="AV1675" i="236"/>
  <c r="AV1676" i="236"/>
  <c r="AV1677" i="236"/>
  <c r="AV1678" i="236"/>
  <c r="AV1679" i="236"/>
  <c r="AV1680" i="236"/>
  <c r="AV1681" i="236"/>
  <c r="AV1682" i="236"/>
  <c r="AV1683" i="236"/>
  <c r="AV1684" i="236"/>
  <c r="AV1685" i="236"/>
  <c r="AV1686" i="236"/>
  <c r="AV1687" i="236"/>
  <c r="AV1688" i="236"/>
  <c r="AV1689" i="236"/>
  <c r="AV1690" i="236"/>
  <c r="AV1691" i="236"/>
  <c r="AV1692" i="236"/>
  <c r="AV1693" i="236"/>
  <c r="AV1694" i="236"/>
  <c r="AV1695" i="236"/>
  <c r="AV1696" i="236"/>
  <c r="AV1697" i="236"/>
  <c r="AV1698" i="236"/>
  <c r="AV1699" i="236"/>
  <c r="AV1700" i="236"/>
  <c r="AV1701" i="236"/>
  <c r="AV1702" i="236"/>
  <c r="AV1703" i="236"/>
  <c r="AV1704" i="236"/>
  <c r="AV1705" i="236"/>
  <c r="AV1706" i="236"/>
  <c r="AV1707" i="236"/>
  <c r="AV1708" i="236"/>
  <c r="AV1709" i="236"/>
  <c r="AV1710" i="236"/>
  <c r="AV1711" i="236"/>
  <c r="AV1712" i="236"/>
  <c r="AV1713" i="236"/>
  <c r="AV1714" i="236"/>
  <c r="AV1715" i="236"/>
  <c r="AV1716" i="236"/>
  <c r="AV1717" i="236"/>
  <c r="AV1718" i="236"/>
  <c r="AV1719" i="236"/>
  <c r="AV1720" i="236"/>
  <c r="AV1721" i="236"/>
  <c r="AV1722" i="236"/>
  <c r="AV1723" i="236"/>
  <c r="AV1724" i="236"/>
  <c r="AV1725" i="236"/>
  <c r="AV1726" i="236"/>
  <c r="AV1727" i="236"/>
  <c r="AV1728" i="236"/>
  <c r="AV1729" i="236"/>
  <c r="AV1730" i="236"/>
  <c r="AV1731" i="236"/>
  <c r="AV1732" i="236"/>
  <c r="AV1733" i="236"/>
  <c r="AV1734" i="236"/>
  <c r="AV1735" i="236"/>
  <c r="AV1736" i="236"/>
  <c r="AV1737" i="236"/>
  <c r="AV1738" i="236"/>
  <c r="AV1739" i="236"/>
  <c r="AV1740" i="236"/>
  <c r="AV1741" i="236"/>
  <c r="AV1742" i="236"/>
  <c r="AV1743" i="236"/>
  <c r="AV1744" i="236"/>
  <c r="AV1745" i="236"/>
  <c r="AV1746" i="236"/>
  <c r="AV1747" i="236"/>
  <c r="AV1748" i="236"/>
  <c r="AV1749" i="236"/>
  <c r="AV1750" i="236"/>
  <c r="AV1751" i="236"/>
  <c r="AV1752" i="236"/>
  <c r="AV1753" i="236"/>
  <c r="AV1754" i="236"/>
  <c r="AV1755" i="236"/>
  <c r="AV1756" i="236"/>
  <c r="AV1757" i="236"/>
  <c r="AV1758" i="236"/>
  <c r="AV1759" i="236"/>
  <c r="AV1760" i="236"/>
  <c r="AV1761" i="236"/>
  <c r="AV1762" i="236"/>
  <c r="AV1763" i="236"/>
  <c r="AV1764" i="236"/>
  <c r="AV1765" i="236"/>
  <c r="AV1766" i="236"/>
  <c r="AV1767" i="236"/>
  <c r="AV1768" i="236"/>
  <c r="AV1769" i="236"/>
  <c r="AV1770" i="236"/>
  <c r="AV1771" i="236"/>
  <c r="AV1772" i="236"/>
  <c r="AV1773" i="236"/>
  <c r="AV1774" i="236"/>
  <c r="AV1775" i="236"/>
  <c r="AV1776" i="236"/>
  <c r="AV1777" i="236"/>
  <c r="AV1778" i="236"/>
  <c r="AV1779" i="236"/>
  <c r="AV1780" i="236"/>
  <c r="AV1781" i="236"/>
  <c r="AV1782" i="236"/>
  <c r="AV1783" i="236"/>
  <c r="AV1784" i="236"/>
  <c r="AV1785" i="236"/>
  <c r="AV1786" i="236"/>
  <c r="AV1787" i="236"/>
  <c r="AV1788" i="236"/>
  <c r="AV1789" i="236"/>
  <c r="AV1790" i="236"/>
  <c r="AV1791" i="236"/>
  <c r="AV1792" i="236"/>
  <c r="AV1793" i="236"/>
  <c r="AV1794" i="236"/>
  <c r="AV1795" i="236"/>
  <c r="AV1796" i="236"/>
  <c r="AV1797" i="236"/>
  <c r="AV1798" i="236"/>
  <c r="AV1799" i="236"/>
  <c r="AV1800" i="236"/>
  <c r="AV1801" i="236"/>
  <c r="AV1802" i="236"/>
  <c r="AV1803" i="236"/>
  <c r="AV1804" i="236"/>
  <c r="AV1805" i="236"/>
  <c r="AV1806" i="236"/>
  <c r="AV1807" i="236"/>
  <c r="AV1808" i="236"/>
  <c r="AV1809" i="236"/>
  <c r="AV1810" i="236"/>
  <c r="AV1811" i="236"/>
  <c r="AV1812" i="236"/>
  <c r="AV1813" i="236"/>
  <c r="AV1814" i="236"/>
  <c r="AV1815" i="236"/>
  <c r="AV1816" i="236"/>
  <c r="AV1817" i="236"/>
  <c r="AV1818" i="236"/>
  <c r="AV1819" i="236"/>
  <c r="AV1820" i="236"/>
  <c r="AV1821" i="236"/>
  <c r="AV1822" i="236"/>
  <c r="AV1823" i="236"/>
  <c r="AV1824" i="236"/>
  <c r="AV1825" i="236"/>
  <c r="AV1826" i="236"/>
  <c r="AV1827" i="236"/>
  <c r="AV1828" i="236"/>
  <c r="AV1829" i="236"/>
  <c r="AV1830" i="236"/>
  <c r="AV1831" i="236"/>
  <c r="AV1832" i="236"/>
  <c r="AV1833" i="236"/>
  <c r="AV1834" i="236"/>
  <c r="AV1835" i="236"/>
  <c r="AV1836" i="236"/>
  <c r="AV1837" i="236"/>
  <c r="AV1838" i="236"/>
  <c r="AV1839" i="236"/>
  <c r="AV1840" i="236"/>
  <c r="AV1841" i="236"/>
  <c r="AV1842" i="236"/>
  <c r="AV1843" i="236"/>
  <c r="AV1844" i="236"/>
  <c r="AV1845" i="236"/>
  <c r="AV1846" i="236"/>
  <c r="AV1847" i="236"/>
  <c r="AV1848" i="236"/>
  <c r="AV1849" i="236"/>
  <c r="AV1850" i="236"/>
  <c r="AV1851" i="236"/>
  <c r="AV1852" i="236"/>
  <c r="AV1853" i="236"/>
  <c r="AV1854" i="236"/>
  <c r="AV1855" i="236"/>
  <c r="AV1856" i="236"/>
  <c r="AV1857" i="236"/>
  <c r="AV1858" i="236"/>
  <c r="AV1859" i="236"/>
  <c r="AV1860" i="236"/>
  <c r="AV1861" i="236"/>
  <c r="AV1862" i="236"/>
  <c r="AV1863" i="236"/>
  <c r="AV1864" i="236"/>
  <c r="AV1865" i="236"/>
  <c r="AV1866" i="236"/>
  <c r="AV1867" i="236"/>
  <c r="AV1868" i="236"/>
  <c r="AV1869" i="236"/>
  <c r="AV1870" i="236"/>
  <c r="AV1871" i="236"/>
  <c r="AV1872" i="236"/>
  <c r="AV1873" i="236"/>
  <c r="AV1874" i="236"/>
  <c r="AV1875" i="236"/>
  <c r="AV1876" i="236"/>
  <c r="AV1877" i="236"/>
  <c r="AV1878" i="236"/>
  <c r="AV1879" i="236"/>
  <c r="AV1880" i="236"/>
  <c r="AV1881" i="236"/>
  <c r="AV1882" i="236"/>
  <c r="AV1883" i="236"/>
  <c r="AV1884" i="236"/>
  <c r="AV1885" i="236"/>
  <c r="AV1886" i="236"/>
  <c r="AV1887" i="236"/>
  <c r="AV1888" i="236"/>
  <c r="AV1889" i="236"/>
  <c r="AV1890" i="236"/>
  <c r="AV1891" i="236"/>
  <c r="AV1892" i="236"/>
  <c r="AV1893" i="236"/>
  <c r="AV1894" i="236"/>
  <c r="AV1895" i="236"/>
  <c r="AV1896" i="236"/>
  <c r="AV1897" i="236"/>
  <c r="AV1898" i="236"/>
  <c r="AV1899" i="236"/>
  <c r="AV1900" i="236"/>
  <c r="AV1901" i="236"/>
  <c r="AV1902" i="236"/>
  <c r="AV1903" i="236"/>
  <c r="AV1904" i="236"/>
  <c r="AV1905" i="236"/>
  <c r="AV1906" i="236"/>
  <c r="AV1907" i="236"/>
  <c r="AV1908" i="236"/>
  <c r="AV1909" i="236"/>
  <c r="AV1910" i="236"/>
  <c r="AV1911" i="236"/>
  <c r="AV1912" i="236"/>
  <c r="AV1913" i="236"/>
  <c r="AV1914" i="236"/>
  <c r="AV1915" i="236"/>
  <c r="AV1916" i="236"/>
  <c r="AV1917" i="236"/>
  <c r="AV1918" i="236"/>
  <c r="AV1919" i="236"/>
  <c r="AV1920" i="236"/>
  <c r="AV1921" i="236"/>
  <c r="AV1922" i="236"/>
  <c r="AV1923" i="236"/>
  <c r="AV1924" i="236"/>
  <c r="AV1925" i="236"/>
  <c r="AV1926" i="236"/>
  <c r="AV1927" i="236"/>
  <c r="AV1928" i="236"/>
  <c r="AV1929" i="236"/>
  <c r="AV1930" i="236"/>
  <c r="AV1931" i="236"/>
  <c r="AV1932" i="236"/>
  <c r="AV1933" i="236"/>
  <c r="AV1934" i="236"/>
  <c r="AV1935" i="236"/>
  <c r="AV1936" i="236"/>
  <c r="AV1937" i="236"/>
  <c r="AV1938" i="236"/>
  <c r="AV1939" i="236"/>
  <c r="AV1940" i="236"/>
  <c r="AV1941" i="236"/>
  <c r="AV1942" i="236"/>
  <c r="AV1943" i="236"/>
  <c r="AV1944" i="236"/>
  <c r="AV1945" i="236"/>
  <c r="AV1946" i="236"/>
  <c r="AV1947" i="236"/>
  <c r="AV1948" i="236"/>
  <c r="AV1949" i="236"/>
  <c r="AV1950" i="236"/>
  <c r="AV1951" i="236"/>
  <c r="AV1952" i="236"/>
  <c r="AV1953" i="236"/>
  <c r="AV1954" i="236"/>
  <c r="AV1955" i="236"/>
  <c r="AV1956" i="236"/>
  <c r="AV1957" i="236"/>
  <c r="AV1958" i="236"/>
  <c r="AV1959" i="236"/>
  <c r="AV1960" i="236"/>
  <c r="AV1961" i="236"/>
  <c r="AV1962" i="236"/>
  <c r="AV1963" i="236"/>
  <c r="AV1964" i="236"/>
  <c r="AV1965" i="236"/>
  <c r="AV1966" i="236"/>
  <c r="AV1967" i="236"/>
  <c r="AV1968" i="236"/>
  <c r="AV1969" i="236"/>
  <c r="AV1970" i="236"/>
  <c r="AV1971" i="236"/>
  <c r="AV1972" i="236"/>
  <c r="AV1973" i="236"/>
  <c r="AV1974" i="236"/>
  <c r="AV1975" i="236"/>
  <c r="AV1976" i="236"/>
  <c r="AV1977" i="236"/>
  <c r="AV1978" i="236"/>
  <c r="AV1979" i="236"/>
  <c r="AV1980" i="236"/>
  <c r="AV1981" i="236"/>
  <c r="AV1982" i="236"/>
  <c r="AV1983" i="236"/>
  <c r="AV1984" i="236"/>
  <c r="AV1985" i="236"/>
  <c r="AV1986" i="236"/>
  <c r="AV1987" i="236"/>
  <c r="AV1988" i="236"/>
  <c r="AV1989" i="236"/>
  <c r="AV1990" i="236"/>
  <c r="AV1991" i="236"/>
  <c r="AV1992" i="236"/>
  <c r="AV1993" i="236"/>
  <c r="AV1994" i="236"/>
  <c r="AV1995" i="236"/>
  <c r="AV1996" i="236"/>
  <c r="AV1997" i="236"/>
  <c r="AV1998" i="236"/>
  <c r="AV1999" i="236"/>
  <c r="AV2000" i="236"/>
  <c r="AV2001" i="236"/>
  <c r="AV2002" i="236"/>
  <c r="AV2003" i="236"/>
  <c r="AV2004" i="236"/>
  <c r="AV2005" i="236"/>
  <c r="AV2006" i="236"/>
  <c r="AV2007" i="236"/>
  <c r="AV2008" i="236"/>
  <c r="AV2009" i="236"/>
  <c r="AV2010" i="236"/>
  <c r="AV2011" i="236"/>
  <c r="AV2012" i="236"/>
  <c r="AV2013" i="236"/>
  <c r="AV2014" i="236"/>
  <c r="AV2015" i="236"/>
  <c r="AV2016" i="236"/>
  <c r="AV2017" i="236"/>
  <c r="AV2018" i="236"/>
  <c r="AV2019" i="236"/>
  <c r="AV2020" i="236"/>
  <c r="AV2021" i="236"/>
  <c r="AV2022" i="236"/>
  <c r="AV2023" i="236"/>
  <c r="AV2024" i="236"/>
  <c r="AV2025" i="236"/>
  <c r="AV2026" i="236"/>
  <c r="AV2027" i="236"/>
  <c r="AV2028" i="236"/>
  <c r="AV2029" i="236"/>
  <c r="AV2030" i="236"/>
  <c r="AV2031" i="236"/>
  <c r="AV2032" i="236"/>
  <c r="AV2033" i="236"/>
  <c r="AV2034" i="236"/>
  <c r="AV2035" i="236"/>
  <c r="AV2036" i="236"/>
  <c r="AV2037" i="236"/>
  <c r="AV2038" i="236"/>
  <c r="AV2039" i="236"/>
  <c r="AV2040" i="236"/>
  <c r="AV2041" i="236"/>
  <c r="AV2042" i="236"/>
  <c r="AV2043" i="236"/>
  <c r="AV2044" i="236"/>
  <c r="AV2045" i="236"/>
  <c r="AV2046" i="236"/>
  <c r="AV2047" i="236"/>
  <c r="AV2048" i="236"/>
  <c r="AV2049" i="236"/>
  <c r="AV2050" i="236"/>
  <c r="AV2051" i="236"/>
  <c r="AV2052" i="236"/>
  <c r="AV2053" i="236"/>
  <c r="AV2054" i="236"/>
  <c r="AV2055" i="236"/>
  <c r="AV2056" i="236"/>
  <c r="AV2057" i="236"/>
  <c r="AV2058" i="236"/>
  <c r="AV2059" i="236"/>
  <c r="AV2060" i="236"/>
  <c r="AV2061" i="236"/>
  <c r="AV2062" i="236"/>
  <c r="AV2063" i="236"/>
  <c r="AV2064" i="236"/>
  <c r="AV2065" i="236"/>
  <c r="AV2066" i="236"/>
  <c r="AV2067" i="236"/>
  <c r="AV2068" i="236"/>
  <c r="AV2069" i="236"/>
  <c r="AV2070" i="236"/>
  <c r="AV2071" i="236"/>
  <c r="AV2072" i="236"/>
  <c r="AV2073" i="236"/>
  <c r="AV2074" i="236"/>
  <c r="AV2075" i="236"/>
  <c r="AV2076" i="236"/>
  <c r="AV2077" i="236"/>
  <c r="AV2078" i="236"/>
  <c r="AV2079" i="236"/>
  <c r="AV2080" i="236"/>
  <c r="AV2081" i="236"/>
  <c r="AV2082" i="236"/>
  <c r="AV2083" i="236"/>
  <c r="AV2084" i="236"/>
  <c r="AV2085" i="236"/>
  <c r="AV2086" i="236"/>
  <c r="AV2087" i="236"/>
  <c r="AV2088" i="236"/>
  <c r="AV2089" i="236"/>
  <c r="AV2090" i="236"/>
  <c r="AV2091" i="236"/>
  <c r="AV2092" i="236"/>
  <c r="AV2093" i="236"/>
  <c r="AV2094" i="236"/>
  <c r="AV2095" i="236"/>
  <c r="AV2096" i="236"/>
  <c r="AV2097" i="236"/>
  <c r="AV2098" i="236"/>
  <c r="AV2099" i="236"/>
  <c r="AV2100" i="236"/>
  <c r="AV2101" i="236"/>
  <c r="AV2102" i="236"/>
  <c r="AV2103" i="236"/>
  <c r="AV2104" i="236"/>
  <c r="AV2105" i="236"/>
  <c r="AV2106" i="236"/>
  <c r="AV2107" i="236"/>
  <c r="AV2108" i="236"/>
  <c r="AV2109" i="236"/>
  <c r="AV2110" i="236"/>
  <c r="AV2111" i="236"/>
  <c r="AV2112" i="236"/>
  <c r="AV2113" i="236"/>
  <c r="AV2114" i="236"/>
  <c r="AV2115" i="236"/>
  <c r="AV2116" i="236"/>
  <c r="AV2117" i="236"/>
  <c r="AV2118" i="236"/>
  <c r="AV2119" i="236"/>
  <c r="AV2120" i="236"/>
  <c r="AV2121" i="236"/>
  <c r="AV2122" i="236"/>
  <c r="AV2123" i="236"/>
  <c r="AV2124" i="236"/>
  <c r="AV2125" i="236"/>
  <c r="AV2126" i="236"/>
  <c r="AV2127" i="236"/>
  <c r="AV2128" i="236"/>
  <c r="AV2129" i="236"/>
  <c r="AV2130" i="236"/>
  <c r="AV2131" i="236"/>
  <c r="AV2132" i="236"/>
  <c r="AV2133" i="236"/>
  <c r="AV2134" i="236"/>
  <c r="AV2135" i="236"/>
  <c r="AV2136" i="236"/>
  <c r="AV2137" i="236"/>
  <c r="AV2138" i="236"/>
  <c r="AV2139" i="236"/>
  <c r="AV2140" i="236"/>
  <c r="AV2141" i="236"/>
  <c r="AV2142" i="236"/>
  <c r="AV2143" i="236"/>
  <c r="AV2144" i="236"/>
  <c r="AV2145" i="236"/>
  <c r="AV2146" i="236"/>
  <c r="AV2147" i="236"/>
  <c r="AV2148" i="236"/>
  <c r="AV2149" i="236"/>
  <c r="AV2150" i="236"/>
  <c r="AV2151" i="236"/>
  <c r="AV2152" i="236"/>
  <c r="AV2153" i="236"/>
  <c r="AV2154" i="236"/>
  <c r="AV2155" i="236"/>
  <c r="AV2156" i="236"/>
  <c r="AV2157" i="236"/>
  <c r="AV2158" i="236"/>
  <c r="AV2159" i="236"/>
  <c r="AV2160" i="236"/>
  <c r="AV2161" i="236"/>
  <c r="AV2162" i="236"/>
  <c r="AV2163" i="236"/>
  <c r="AV2164" i="236"/>
  <c r="AV2165" i="236"/>
  <c r="AV2166" i="236"/>
  <c r="AV2167" i="236"/>
  <c r="AV2168" i="236"/>
  <c r="AV2169" i="236"/>
  <c r="AV2170" i="236"/>
  <c r="AV2171" i="236"/>
  <c r="AV2172" i="236"/>
  <c r="AV2173" i="236"/>
  <c r="AV2174" i="236"/>
  <c r="AV2175" i="236"/>
  <c r="AV2176" i="236"/>
  <c r="AV2177" i="236"/>
  <c r="AV2178" i="236"/>
  <c r="AV2179" i="236"/>
  <c r="AV2180" i="236"/>
  <c r="AV2181" i="236"/>
  <c r="AV2182" i="236"/>
  <c r="AV2183" i="236"/>
  <c r="AV2184" i="236"/>
  <c r="AV2185" i="236"/>
  <c r="AV2186" i="236"/>
  <c r="AV2187" i="236"/>
  <c r="AV2188" i="236"/>
  <c r="AV2189" i="236"/>
  <c r="AV2190" i="236"/>
  <c r="AV2191" i="236"/>
  <c r="AV2192" i="236"/>
  <c r="AV2193" i="236"/>
  <c r="AV2194" i="236"/>
  <c r="AV2195" i="236"/>
  <c r="AV2196" i="236"/>
  <c r="AV2197" i="236"/>
  <c r="AV2198" i="236"/>
  <c r="AV2199" i="236"/>
  <c r="AV2200" i="236"/>
  <c r="AV2201" i="236"/>
  <c r="AV2202" i="236"/>
  <c r="AV2203" i="236"/>
  <c r="AV2204" i="236"/>
  <c r="AV2205" i="236"/>
  <c r="AV2206" i="236"/>
  <c r="AV2207" i="236"/>
  <c r="AV2208" i="236"/>
  <c r="AV2209" i="236"/>
  <c r="AV2210" i="236"/>
  <c r="AV2211" i="236"/>
  <c r="AV2212" i="236"/>
  <c r="AV2213" i="236"/>
  <c r="AV2214" i="236"/>
  <c r="AV2215" i="236"/>
  <c r="AV2216" i="236"/>
  <c r="AV2217" i="236"/>
  <c r="AV2218" i="236"/>
  <c r="AV2219" i="236"/>
  <c r="AV2220" i="236"/>
  <c r="AV2221" i="236"/>
  <c r="AV2222" i="236"/>
  <c r="AV2223" i="236"/>
  <c r="AV2224" i="236"/>
  <c r="AV2225" i="236"/>
  <c r="AV2226" i="236"/>
  <c r="AV2227" i="236"/>
  <c r="AV2228" i="236"/>
  <c r="AV2229" i="236"/>
  <c r="AV2230" i="236"/>
  <c r="AV2231" i="236"/>
  <c r="AV2232" i="236"/>
  <c r="AV2233" i="236"/>
  <c r="AV2234" i="236"/>
  <c r="AV2235" i="236"/>
  <c r="AV2236" i="236"/>
  <c r="AV2237" i="236"/>
  <c r="AV2238" i="236"/>
  <c r="AV2239" i="236"/>
  <c r="AV2240" i="236"/>
  <c r="AV2241" i="236"/>
  <c r="AV2242" i="236"/>
  <c r="AV2243" i="236"/>
  <c r="AV2244" i="236"/>
  <c r="AV2245" i="236"/>
  <c r="AV2246" i="236"/>
  <c r="AV2247" i="236"/>
  <c r="AV2248" i="236"/>
  <c r="AV2249" i="236"/>
  <c r="AV2250" i="236"/>
  <c r="AV2251" i="236"/>
  <c r="AV2252" i="236"/>
  <c r="AV2253" i="236"/>
  <c r="AV2254" i="236"/>
  <c r="AV2255" i="236"/>
  <c r="AV2256" i="236"/>
  <c r="AV2257" i="236"/>
  <c r="AV2258" i="236"/>
  <c r="AV2259" i="236"/>
  <c r="AV2260" i="236"/>
  <c r="AV2261" i="236"/>
  <c r="AV2262" i="236"/>
  <c r="AV2263" i="236"/>
  <c r="AV2264" i="236"/>
  <c r="AV2265" i="236"/>
  <c r="AV2266" i="236"/>
  <c r="AV2267" i="236"/>
  <c r="AV2268" i="236"/>
  <c r="AV2269" i="236"/>
  <c r="AV2270" i="236"/>
  <c r="AV2271" i="236"/>
  <c r="AV2272" i="236"/>
  <c r="AV2273" i="236"/>
  <c r="AV2274" i="236"/>
  <c r="AV2275" i="236"/>
  <c r="AV2276" i="236"/>
  <c r="AV2277" i="236"/>
  <c r="AV2278" i="236"/>
  <c r="AV2279" i="236"/>
  <c r="AV2280" i="236"/>
  <c r="AV2281" i="236"/>
  <c r="AV2282" i="236"/>
  <c r="AV2283" i="236"/>
  <c r="AV2284" i="236"/>
  <c r="AV2285" i="236"/>
  <c r="AV2286" i="236"/>
  <c r="AV2287" i="236"/>
  <c r="AV2288" i="236"/>
  <c r="AV2289" i="236"/>
  <c r="AV2290" i="236"/>
  <c r="AV2291" i="236"/>
  <c r="AV2292" i="236"/>
  <c r="AV2293" i="236"/>
  <c r="AV2294" i="236"/>
  <c r="AV2295" i="236"/>
  <c r="AV2296" i="236"/>
  <c r="AV2297" i="236"/>
  <c r="AV2298" i="236"/>
  <c r="AV2299" i="236"/>
  <c r="AV2300" i="236"/>
  <c r="AV2301" i="236"/>
  <c r="AV2302" i="236"/>
  <c r="AV2303" i="236"/>
  <c r="AV2304" i="236"/>
  <c r="AV2305" i="236"/>
  <c r="AV2306" i="236"/>
  <c r="AV2307" i="236"/>
  <c r="AV2308" i="236"/>
  <c r="AV2309" i="236"/>
  <c r="AV2310" i="236"/>
  <c r="AV2311" i="236"/>
  <c r="AV2312" i="236"/>
  <c r="AV2313" i="236"/>
  <c r="AV2314" i="236"/>
  <c r="AV2315" i="236"/>
  <c r="AV2316" i="236"/>
  <c r="AV2317" i="236"/>
  <c r="AV2318" i="236"/>
  <c r="AV2319" i="236"/>
  <c r="AV2320" i="236"/>
  <c r="AV2321" i="236"/>
  <c r="AV2322" i="236"/>
  <c r="AV2323" i="236"/>
  <c r="AV2324" i="236"/>
  <c r="AV2325" i="236"/>
  <c r="AV2326" i="236"/>
  <c r="AV2327" i="236"/>
  <c r="AV2328" i="236"/>
  <c r="AV2329" i="236"/>
  <c r="AV2330" i="236"/>
  <c r="AV2331" i="236"/>
  <c r="AV2332" i="236"/>
  <c r="AV2333" i="236"/>
  <c r="AV2334" i="236"/>
  <c r="AV2335" i="236"/>
  <c r="AV2336" i="236"/>
  <c r="AV2337" i="236"/>
  <c r="AV2338" i="236"/>
  <c r="AV2339" i="236"/>
  <c r="AV2340" i="236"/>
  <c r="AV2341" i="236"/>
  <c r="AV2342" i="236"/>
  <c r="AV2343" i="236"/>
  <c r="AV2344" i="236"/>
  <c r="AV2345" i="236"/>
  <c r="AV2346" i="236"/>
  <c r="AV2347" i="236"/>
  <c r="AV2348" i="236"/>
  <c r="AV2349" i="236"/>
  <c r="AV2350" i="236"/>
  <c r="AV2351" i="236"/>
  <c r="AV2352" i="236"/>
  <c r="AV2353" i="236"/>
  <c r="AV2354" i="236"/>
  <c r="AV2355" i="236"/>
  <c r="AV2356" i="236"/>
  <c r="AV2357" i="236"/>
  <c r="AV2358" i="236"/>
  <c r="AV2359" i="236"/>
  <c r="AV2360" i="236"/>
  <c r="AV2361" i="236"/>
  <c r="AV2362" i="236"/>
  <c r="AV2363" i="236"/>
  <c r="AV2364" i="236"/>
  <c r="AV2365" i="236"/>
  <c r="AV2366" i="236"/>
  <c r="AV2367" i="236"/>
  <c r="AV2368" i="236"/>
  <c r="AV2369" i="236"/>
  <c r="AV2370" i="236"/>
  <c r="AV2371" i="236"/>
  <c r="AV2372" i="236"/>
  <c r="AV2373" i="236"/>
  <c r="AV2374" i="236"/>
  <c r="AV2375" i="236"/>
  <c r="AV2376" i="236"/>
  <c r="AV2377" i="236"/>
  <c r="AV2378" i="236"/>
  <c r="AV2379" i="236"/>
  <c r="AV2380" i="236"/>
  <c r="AV2381" i="236"/>
  <c r="AV2382" i="236"/>
  <c r="AV2383" i="236"/>
  <c r="AV2384" i="236"/>
  <c r="AV2385" i="236"/>
  <c r="AV2386" i="236"/>
  <c r="AV2387" i="236"/>
  <c r="AV2388" i="236"/>
  <c r="AV2389" i="236"/>
  <c r="AV2390" i="236"/>
  <c r="AV2391" i="236"/>
  <c r="AV2392" i="236"/>
  <c r="AV2393" i="236"/>
  <c r="AV2394" i="236"/>
  <c r="AV2395" i="236"/>
  <c r="AV2396" i="236"/>
  <c r="AV2397" i="236"/>
  <c r="AV2398" i="236"/>
  <c r="AV2399" i="236"/>
  <c r="AV2400" i="236"/>
  <c r="AV2401" i="236"/>
  <c r="AV2402" i="236"/>
  <c r="AV2403" i="236"/>
  <c r="AV2404" i="236"/>
  <c r="AV2405" i="236"/>
  <c r="AV2406" i="236"/>
  <c r="AV2407" i="236"/>
  <c r="AV2408" i="236"/>
  <c r="AV2409" i="236"/>
  <c r="AV2410" i="236"/>
  <c r="AV2411" i="236"/>
  <c r="AV2412" i="236"/>
  <c r="AV2413" i="236"/>
  <c r="AV2414" i="236"/>
  <c r="AV2415" i="236"/>
  <c r="AV2416" i="236"/>
  <c r="AV2417" i="236"/>
  <c r="AV2418" i="236"/>
  <c r="AV2419" i="236"/>
  <c r="AV2420" i="236"/>
  <c r="AV2421" i="236"/>
  <c r="AV2422" i="236"/>
  <c r="AV2423" i="236"/>
  <c r="AV2424" i="236"/>
  <c r="AV2425" i="236"/>
  <c r="AV2426" i="236"/>
  <c r="AV2427" i="236"/>
  <c r="AV2428" i="236"/>
  <c r="AV2429" i="236"/>
  <c r="AV2430" i="236"/>
  <c r="AV2431" i="236"/>
  <c r="AV2432" i="236"/>
  <c r="AV2433" i="236"/>
  <c r="AV2434" i="236"/>
  <c r="AV2435" i="236"/>
  <c r="AV2436" i="236"/>
  <c r="AV2437" i="236"/>
  <c r="AV2438" i="236"/>
  <c r="AV2439" i="236"/>
  <c r="AV2440" i="236"/>
  <c r="AV2441" i="236"/>
  <c r="AV2442" i="236"/>
  <c r="AV2443" i="236"/>
  <c r="AV2444" i="236"/>
  <c r="AV2445" i="236"/>
  <c r="AV2446" i="236"/>
  <c r="AV2447" i="236"/>
  <c r="AV2448" i="236"/>
  <c r="AV2449" i="236"/>
  <c r="AV2450" i="236"/>
  <c r="AV2451" i="236"/>
  <c r="AV2452" i="236"/>
  <c r="AV2453" i="236"/>
  <c r="AV2454" i="236"/>
  <c r="AV2455" i="236"/>
  <c r="AV2456" i="236"/>
  <c r="AV2457" i="236"/>
  <c r="AV2458" i="236"/>
  <c r="AV2459" i="236"/>
  <c r="AV2460" i="236"/>
  <c r="AV2461" i="236"/>
  <c r="AV2462" i="236"/>
  <c r="AV2463" i="236"/>
  <c r="AV2464" i="236"/>
  <c r="AV2465" i="236"/>
  <c r="AV2466" i="236"/>
  <c r="AV2467" i="236"/>
  <c r="AV2468" i="236"/>
  <c r="AV2469" i="236"/>
  <c r="AV2470" i="236"/>
  <c r="AV2471" i="236"/>
  <c r="AV2472" i="236"/>
  <c r="AV2473" i="236"/>
  <c r="AV2474" i="236"/>
  <c r="AV2475" i="236"/>
  <c r="AV2476" i="236"/>
  <c r="AV2477" i="236"/>
  <c r="AV2478" i="236"/>
  <c r="AV2479" i="236"/>
  <c r="AV2480" i="236"/>
  <c r="AV2481" i="236"/>
  <c r="AV2482" i="236"/>
  <c r="AV2483" i="236"/>
  <c r="AV2484" i="236"/>
  <c r="AV2485" i="236"/>
  <c r="AV2486" i="236"/>
  <c r="AV2487" i="236"/>
  <c r="AV2488" i="236"/>
  <c r="AV2489" i="236"/>
  <c r="AV2490" i="236"/>
  <c r="AV2491" i="236"/>
  <c r="AV2492" i="236"/>
  <c r="AV2493" i="236"/>
  <c r="AV2494" i="236"/>
  <c r="AV2495" i="236"/>
  <c r="AV2496" i="236"/>
  <c r="AV2497" i="236"/>
  <c r="AV2498" i="236"/>
  <c r="AV2499" i="236"/>
  <c r="AV2500" i="236"/>
  <c r="AV2501" i="236"/>
  <c r="AV2502" i="236"/>
  <c r="AV2503" i="236"/>
  <c r="AV2504" i="236"/>
  <c r="AV2505" i="236"/>
  <c r="AV2506" i="236"/>
  <c r="AV2507" i="236"/>
  <c r="AV2508" i="236"/>
  <c r="AV2509" i="236"/>
  <c r="AV2510" i="236"/>
  <c r="AV2511" i="236"/>
  <c r="AV2512" i="236"/>
  <c r="AV2513" i="236"/>
  <c r="AV2514" i="236"/>
  <c r="AV2515" i="236"/>
  <c r="AV2516" i="236"/>
  <c r="AV2517" i="236"/>
  <c r="AV2518" i="236"/>
  <c r="AV2519" i="236"/>
  <c r="AV2520" i="236"/>
  <c r="AV2521" i="236"/>
  <c r="AV2522" i="236"/>
  <c r="AV2523" i="236"/>
  <c r="AV2524" i="236"/>
  <c r="AV2525" i="236"/>
  <c r="AV2526" i="236"/>
  <c r="AV2527" i="236"/>
  <c r="AV2528" i="236"/>
  <c r="AV2529" i="236"/>
  <c r="AV2530" i="236"/>
  <c r="AV2531" i="236"/>
  <c r="AV2532" i="236"/>
  <c r="AV2533" i="236"/>
  <c r="AV2534" i="236"/>
  <c r="AV2535" i="236"/>
  <c r="AV2536" i="236"/>
  <c r="AV2537" i="236"/>
  <c r="AV2538" i="236"/>
  <c r="AV2539" i="236"/>
  <c r="AV2540" i="236"/>
  <c r="AV2541" i="236"/>
  <c r="AV2542" i="236"/>
  <c r="AV2543" i="236"/>
  <c r="AV2544" i="236"/>
  <c r="AV2545" i="236"/>
  <c r="AV2546" i="236"/>
  <c r="AV2547" i="236"/>
  <c r="AV2548" i="236"/>
  <c r="AV2549" i="236"/>
  <c r="AV2550" i="236"/>
  <c r="AV2551" i="236"/>
  <c r="AV2552" i="236"/>
  <c r="AV2553" i="236"/>
  <c r="AV2554" i="236"/>
  <c r="AV2555" i="236"/>
  <c r="AV2556" i="236"/>
  <c r="AV2557" i="236"/>
  <c r="AV2558" i="236"/>
  <c r="AV2559" i="236"/>
  <c r="AV2560" i="236"/>
  <c r="AV2561" i="236"/>
  <c r="AV2562" i="236"/>
  <c r="AV2563" i="236"/>
  <c r="AV2564" i="236"/>
  <c r="AV2565" i="236"/>
  <c r="AV2566" i="236"/>
  <c r="AV2567" i="236"/>
  <c r="AV2568" i="236"/>
  <c r="AV2569" i="236"/>
  <c r="AV2570" i="236"/>
  <c r="AV2571" i="236"/>
  <c r="AV2572" i="236"/>
  <c r="AV2573" i="236"/>
  <c r="AV2574" i="236"/>
  <c r="AV2575" i="236"/>
  <c r="AV2576" i="236"/>
  <c r="AV2577" i="236"/>
  <c r="AV2578" i="236"/>
  <c r="AV2579" i="236"/>
  <c r="AV2580" i="236"/>
  <c r="AV2581" i="236"/>
  <c r="AV2582" i="236"/>
  <c r="AV2583" i="236"/>
  <c r="AV2584" i="236"/>
  <c r="AV2585" i="236"/>
  <c r="AV2586" i="236"/>
  <c r="AV2587" i="236"/>
  <c r="AV2588" i="236"/>
  <c r="AV2589" i="236"/>
  <c r="AV2590" i="236"/>
  <c r="AV2591" i="236"/>
  <c r="AV2592" i="236"/>
  <c r="AV2593" i="236"/>
  <c r="AV2594" i="236"/>
  <c r="AV2595" i="236"/>
  <c r="AV2596" i="236"/>
  <c r="AV2597" i="236"/>
  <c r="AV2598" i="236"/>
  <c r="AV2599" i="236"/>
  <c r="AV2600" i="236"/>
  <c r="AV2601" i="236"/>
  <c r="AV2602" i="236"/>
  <c r="AV2603" i="236"/>
  <c r="AV2604" i="236"/>
  <c r="AV2605" i="236"/>
  <c r="AV2606" i="236"/>
  <c r="AV2607" i="236"/>
  <c r="AV2608" i="236"/>
  <c r="AV2609" i="236"/>
  <c r="AV2610" i="236"/>
  <c r="AV2611" i="236"/>
  <c r="AV2612" i="236"/>
  <c r="AV2613" i="236"/>
  <c r="AV2614" i="236"/>
  <c r="AV2615" i="236"/>
  <c r="AV2616" i="236"/>
  <c r="AV2617" i="236"/>
  <c r="AV2618" i="236"/>
  <c r="AV2619" i="236"/>
  <c r="AV2620" i="236"/>
  <c r="AV2621" i="236"/>
  <c r="AV2622" i="236"/>
  <c r="AV2623" i="236"/>
  <c r="AV2624" i="236"/>
  <c r="AV2625" i="236"/>
  <c r="AV2626" i="236"/>
  <c r="AV2627" i="236"/>
  <c r="AV2628" i="236"/>
  <c r="AV2629" i="236"/>
  <c r="AV2630" i="236"/>
  <c r="AV2631" i="236"/>
  <c r="AV2632" i="236"/>
  <c r="AV2633" i="236"/>
  <c r="AV2634" i="236"/>
  <c r="AV2635" i="236"/>
  <c r="AV2636" i="236"/>
  <c r="AV2637" i="236"/>
  <c r="AV2638" i="236"/>
  <c r="AV2639" i="236"/>
  <c r="AV2640" i="236"/>
  <c r="AV2641" i="236"/>
  <c r="AV2642" i="236"/>
  <c r="AV2643" i="236"/>
  <c r="AV2644" i="236"/>
  <c r="AV2645" i="236"/>
  <c r="AV2646" i="236"/>
  <c r="AV2647" i="236"/>
  <c r="AV2648" i="236"/>
  <c r="AV2649" i="236"/>
  <c r="AV2650" i="236"/>
  <c r="AV2651" i="236"/>
  <c r="AV2652" i="236"/>
  <c r="AV2653" i="236"/>
  <c r="AV2654" i="236"/>
  <c r="AV2655" i="236"/>
  <c r="AV2656" i="236"/>
  <c r="AV2657" i="236"/>
  <c r="AV2658" i="236"/>
  <c r="AV2659" i="236"/>
  <c r="AV2660" i="236"/>
  <c r="AV2661" i="236"/>
  <c r="AV2662" i="236"/>
  <c r="AV2663" i="236"/>
  <c r="AV2664" i="236"/>
  <c r="AV2665" i="236"/>
  <c r="AV2666" i="236"/>
  <c r="AV2667" i="236"/>
  <c r="AV2668" i="236"/>
  <c r="AV2669" i="236"/>
  <c r="AV2670" i="236"/>
  <c r="AV2671" i="236"/>
  <c r="AV2672" i="236"/>
  <c r="AV2673" i="236"/>
  <c r="AV2674" i="236"/>
  <c r="AV2675" i="236"/>
  <c r="AV2676" i="236"/>
  <c r="AV2677" i="236"/>
  <c r="AV2678" i="236"/>
  <c r="AV2679" i="236"/>
  <c r="AV2680" i="236"/>
  <c r="AV2681" i="236"/>
  <c r="AV2682" i="236"/>
  <c r="AV2683" i="236"/>
  <c r="AV2684" i="236"/>
  <c r="AV2685" i="236"/>
  <c r="AV2686" i="236"/>
  <c r="AV2687" i="236"/>
  <c r="AV2688" i="236"/>
  <c r="AV2689" i="236"/>
  <c r="AV2690" i="236"/>
  <c r="AV2691" i="236"/>
  <c r="AV2692" i="236"/>
  <c r="AV2693" i="236"/>
  <c r="AV2694" i="236"/>
  <c r="AV2695" i="236"/>
  <c r="AV2696" i="236"/>
  <c r="AV2697" i="236"/>
  <c r="AV2698" i="236"/>
  <c r="AV2699" i="236"/>
  <c r="AV2700" i="236"/>
  <c r="AV2701" i="236"/>
  <c r="AV2702" i="236"/>
  <c r="AV2703" i="236"/>
  <c r="AV2704" i="236"/>
  <c r="AV2705" i="236"/>
  <c r="AV2706" i="236"/>
  <c r="AV2707" i="236"/>
  <c r="AV2708" i="236"/>
  <c r="AV2709" i="236"/>
  <c r="AV2710" i="236"/>
  <c r="AV2711" i="236"/>
  <c r="AV2712" i="236"/>
  <c r="AV2713" i="236"/>
  <c r="AV2714" i="236"/>
  <c r="AV2715" i="236"/>
  <c r="AV2716" i="236"/>
  <c r="AV2717" i="236"/>
  <c r="AV2718" i="236"/>
  <c r="AV2719" i="236"/>
  <c r="AV2720" i="236"/>
  <c r="AV2721" i="236"/>
  <c r="AV2722" i="236"/>
  <c r="AV2723" i="236"/>
  <c r="AV2724" i="236"/>
  <c r="AV2725" i="236"/>
  <c r="AV2726" i="236"/>
  <c r="AV2727" i="236"/>
  <c r="AV2728" i="236"/>
  <c r="AV2729" i="236"/>
  <c r="AV2730" i="236"/>
  <c r="AV2731" i="236"/>
  <c r="AV2732" i="236"/>
  <c r="AV2733" i="236"/>
  <c r="AV2734" i="236"/>
  <c r="AV2735" i="236"/>
  <c r="AV2736" i="236"/>
  <c r="AV2737" i="236"/>
  <c r="AV2738" i="236"/>
  <c r="AV2739" i="236"/>
  <c r="AV2740" i="236"/>
  <c r="AV2741" i="236"/>
  <c r="AV2742" i="236"/>
  <c r="AV2743" i="236"/>
  <c r="AV2744" i="236"/>
  <c r="AV2745" i="236"/>
  <c r="AV2746" i="236"/>
  <c r="AV2747" i="236"/>
  <c r="AV2748" i="236"/>
  <c r="AV2749" i="236"/>
  <c r="AV2750" i="236"/>
  <c r="AV2751" i="236"/>
  <c r="AV2752" i="236"/>
  <c r="AV2753" i="236"/>
  <c r="AV2754" i="236"/>
  <c r="AV2755" i="236"/>
  <c r="AV2756" i="236"/>
  <c r="AV2757" i="236"/>
  <c r="AV2758" i="236"/>
  <c r="AV2759" i="236"/>
  <c r="AV2760" i="236"/>
  <c r="AV2761" i="236"/>
  <c r="AV2762" i="236"/>
  <c r="AV2763" i="236"/>
  <c r="AV2764" i="236"/>
  <c r="AV2765" i="236"/>
  <c r="AV2766" i="236"/>
  <c r="AV2767" i="236"/>
  <c r="AV2768" i="236"/>
  <c r="AV2769" i="236"/>
  <c r="AV2770" i="236"/>
  <c r="AV2771" i="236"/>
  <c r="AV2772" i="236"/>
  <c r="AV2773" i="236"/>
  <c r="AV2774" i="236"/>
  <c r="AV2775" i="236"/>
  <c r="AV2776" i="236"/>
  <c r="AV2777" i="236"/>
  <c r="AV2778" i="236"/>
  <c r="AV2779" i="236"/>
  <c r="AV2780" i="236"/>
  <c r="AV2781" i="236"/>
  <c r="AV2782" i="236"/>
  <c r="AV2783" i="236"/>
  <c r="AV2784" i="236"/>
  <c r="AV2785" i="236"/>
  <c r="AV2786" i="236"/>
  <c r="AV2787" i="236"/>
  <c r="AV2788" i="236"/>
  <c r="AV2789" i="236"/>
  <c r="AV2790" i="236"/>
  <c r="AV2791" i="236"/>
  <c r="AV2792" i="236"/>
  <c r="AV2793" i="236"/>
  <c r="AV2794" i="236"/>
  <c r="AV2795" i="236"/>
  <c r="AV2796" i="236"/>
  <c r="AV2797" i="236"/>
  <c r="AV2798" i="236"/>
  <c r="AV2799" i="236"/>
  <c r="AV2800" i="236"/>
  <c r="AV2801" i="236"/>
  <c r="AV2802" i="236"/>
  <c r="AV2803" i="236"/>
  <c r="AV2804" i="236"/>
  <c r="AV2805" i="236"/>
  <c r="AV2806" i="236"/>
  <c r="AV2807" i="236"/>
  <c r="AV2808" i="236"/>
  <c r="AV2809" i="236"/>
  <c r="AV2810" i="236"/>
  <c r="AV2811" i="236"/>
  <c r="AV2812" i="236"/>
  <c r="AV2813" i="236"/>
  <c r="AV2814" i="236"/>
  <c r="AV2815" i="236"/>
  <c r="AV2816" i="236"/>
  <c r="AV2817" i="236"/>
  <c r="AV2818" i="236"/>
  <c r="AV2819" i="236"/>
  <c r="AV2820" i="236"/>
  <c r="AV2821" i="236"/>
  <c r="AV2822" i="236"/>
  <c r="AV2823" i="236"/>
  <c r="AV2824" i="236"/>
  <c r="AV2825" i="236"/>
  <c r="AV2826" i="236"/>
  <c r="AV2827" i="236"/>
  <c r="AV2828" i="236"/>
  <c r="AV2829" i="236"/>
  <c r="AV2830" i="236"/>
  <c r="AV2831" i="236"/>
  <c r="AV2832" i="236"/>
  <c r="AV2833" i="236"/>
  <c r="AV2834" i="236"/>
  <c r="AV2835" i="236"/>
  <c r="AV2836" i="236"/>
  <c r="AV2837" i="236"/>
  <c r="AV2838" i="236"/>
  <c r="AV2839" i="236"/>
  <c r="AV2840" i="236"/>
  <c r="AV2841" i="236"/>
  <c r="AV2842" i="236"/>
  <c r="AV2843" i="236"/>
  <c r="AV2844" i="236"/>
  <c r="AV2845" i="236"/>
  <c r="AV2846" i="236"/>
  <c r="AV2847" i="236"/>
  <c r="AV2848" i="236"/>
  <c r="AV2849" i="236"/>
  <c r="AV2850" i="236"/>
  <c r="AV2851" i="236"/>
  <c r="AV2852" i="236"/>
  <c r="AV2853" i="236"/>
  <c r="AV2854" i="236"/>
  <c r="AV2855" i="236"/>
  <c r="AV2856" i="236"/>
  <c r="AV2857" i="236"/>
  <c r="AV2858" i="236"/>
  <c r="AV2859" i="236"/>
  <c r="AV2860" i="236"/>
  <c r="AV2861" i="236"/>
  <c r="AV2862" i="236"/>
  <c r="AV2863" i="236"/>
  <c r="AV2864" i="236"/>
  <c r="AV2865" i="236"/>
  <c r="AV2866" i="236"/>
  <c r="AV2867" i="236"/>
  <c r="AV2868" i="236"/>
  <c r="AV2869" i="236"/>
  <c r="AV2870" i="236"/>
  <c r="AV2871" i="236"/>
  <c r="AV2872" i="236"/>
  <c r="AV2873" i="236"/>
  <c r="AV2874" i="236"/>
  <c r="AV2875" i="236"/>
  <c r="AV2876" i="236"/>
  <c r="AV2877" i="236"/>
  <c r="AV2878" i="236"/>
  <c r="AV2879" i="236"/>
  <c r="AV2880" i="236"/>
  <c r="AV2881" i="236"/>
  <c r="AV2882" i="236"/>
  <c r="AV2883" i="236"/>
  <c r="AV2884" i="236"/>
  <c r="AV2885" i="236"/>
  <c r="AV2886" i="236"/>
  <c r="AV2887" i="236"/>
  <c r="AV2888" i="236"/>
  <c r="AV2889" i="236"/>
  <c r="AV2890" i="236"/>
  <c r="AV2891" i="236"/>
  <c r="AV2892" i="236"/>
  <c r="AV2893" i="236"/>
  <c r="AV2894" i="236"/>
  <c r="AV2895" i="236"/>
  <c r="AV2896" i="236"/>
  <c r="AV2897" i="236"/>
  <c r="AV2898" i="236"/>
  <c r="AV2899" i="236"/>
  <c r="AV2900" i="236"/>
  <c r="AV2901" i="236"/>
  <c r="AV2902" i="236"/>
  <c r="AV2903" i="236"/>
  <c r="AV2904" i="236"/>
  <c r="AV2905" i="236"/>
  <c r="AV2906" i="236"/>
  <c r="AV2907" i="236"/>
  <c r="AV2908" i="236"/>
  <c r="AV2909" i="236"/>
  <c r="AV2910" i="236"/>
  <c r="AV2911" i="236"/>
  <c r="AV2912" i="236"/>
  <c r="AV2913" i="236"/>
  <c r="AV2914" i="236"/>
  <c r="AV2915" i="236"/>
  <c r="AV2916" i="236"/>
  <c r="AV2917" i="236"/>
  <c r="AV2918" i="236"/>
  <c r="AV2919" i="236"/>
  <c r="AV2920" i="236"/>
  <c r="AV2921" i="236"/>
  <c r="AV2922" i="236"/>
  <c r="AV2923" i="236"/>
  <c r="AV2924" i="236"/>
  <c r="AV2925" i="236"/>
  <c r="AV2926" i="236"/>
  <c r="AV2927" i="236"/>
  <c r="AV2928" i="236"/>
  <c r="AV2929" i="236"/>
  <c r="AV2930" i="236"/>
  <c r="AV2931" i="236"/>
  <c r="AV2932" i="236"/>
  <c r="AV2933" i="236"/>
  <c r="AV2934" i="236"/>
  <c r="AV2935" i="236"/>
  <c r="AV2936" i="236"/>
  <c r="AV2937" i="236"/>
  <c r="AV2938" i="236"/>
  <c r="AV2939" i="236"/>
  <c r="AV2940" i="236"/>
  <c r="AV2941" i="236"/>
  <c r="AV2942" i="236"/>
  <c r="AV2943" i="236"/>
  <c r="AV2944" i="236"/>
  <c r="AV2945" i="236"/>
  <c r="AV2946" i="236"/>
  <c r="AV2947" i="236"/>
  <c r="AV2948" i="236"/>
  <c r="AV2949" i="236"/>
  <c r="AV2950" i="236"/>
  <c r="AV2951" i="236"/>
  <c r="AV2952" i="236"/>
  <c r="AV2953" i="236"/>
  <c r="AV2954" i="236"/>
  <c r="AV2955" i="236"/>
  <c r="AV2956" i="236"/>
  <c r="AV2957" i="236"/>
  <c r="AV2958" i="236"/>
  <c r="AV2959" i="236"/>
  <c r="AV2960" i="236"/>
  <c r="AV2961" i="236"/>
  <c r="AV2962" i="236"/>
  <c r="AV2963" i="236"/>
  <c r="AV2964" i="236"/>
  <c r="AV2965" i="236"/>
  <c r="AV2966" i="236"/>
  <c r="AV2967" i="236"/>
  <c r="AV2968" i="236"/>
  <c r="AV2969" i="236"/>
  <c r="AV2970" i="236"/>
  <c r="AV2971" i="236"/>
  <c r="AV2972" i="236"/>
  <c r="AV2973" i="236"/>
  <c r="AV2974" i="236"/>
  <c r="AV2975" i="236"/>
  <c r="AV2976" i="236"/>
  <c r="AV2977" i="236"/>
  <c r="AV2978" i="236"/>
  <c r="AV2979" i="236"/>
  <c r="AV2980" i="236"/>
  <c r="AV2981" i="236"/>
  <c r="AV2982" i="236"/>
  <c r="AV2983" i="236"/>
  <c r="AV2984" i="236"/>
  <c r="AV2985" i="236"/>
  <c r="AV2986" i="236"/>
  <c r="AV2987" i="236"/>
  <c r="AV2988" i="236"/>
  <c r="AV2989" i="236"/>
  <c r="AV2990" i="236"/>
  <c r="AV2991" i="236"/>
  <c r="AV2992" i="236"/>
  <c r="AV2993" i="236"/>
  <c r="AV2994" i="236"/>
  <c r="AV2995" i="236"/>
  <c r="AV2996" i="236"/>
  <c r="AV2997" i="236"/>
  <c r="AV2998" i="236"/>
  <c r="AV2999" i="236"/>
  <c r="AV3000" i="236"/>
  <c r="AV3001" i="236"/>
  <c r="AV3002" i="236"/>
  <c r="AV3003" i="236"/>
  <c r="AV3004" i="236"/>
  <c r="AV3005" i="236"/>
  <c r="AV3006" i="236"/>
  <c r="AV3007" i="236"/>
  <c r="AV3008" i="236"/>
  <c r="AV3009" i="236"/>
  <c r="AV3010" i="236"/>
  <c r="AV3011" i="236"/>
  <c r="AV3012" i="236"/>
  <c r="AV3013" i="236"/>
  <c r="AV3014" i="236"/>
  <c r="AV3015" i="236"/>
  <c r="AV3016" i="236"/>
  <c r="AV3017" i="236"/>
  <c r="AV3018" i="236"/>
  <c r="AV3019" i="236"/>
  <c r="AV3020" i="236"/>
  <c r="AV3021" i="236"/>
  <c r="AV3022" i="236"/>
  <c r="AV3023" i="236"/>
  <c r="AV3024" i="236"/>
  <c r="AV3025" i="236"/>
  <c r="AV3026" i="236"/>
  <c r="AV3027" i="236"/>
  <c r="AV3028" i="236"/>
  <c r="AV3029" i="236"/>
  <c r="AV3030" i="236"/>
  <c r="AV3031" i="236"/>
  <c r="AV3032" i="236"/>
  <c r="AV3033" i="236"/>
  <c r="AV3034" i="236"/>
  <c r="AV3035" i="236"/>
  <c r="AV3036" i="236"/>
  <c r="AV3037" i="236"/>
  <c r="AV3038" i="236"/>
  <c r="AV3039" i="236"/>
  <c r="AV3040" i="236"/>
  <c r="AV3041" i="236"/>
  <c r="AV3042" i="236"/>
  <c r="AV3043" i="236"/>
  <c r="AV3044" i="236"/>
  <c r="AV3045" i="236"/>
  <c r="AV3046" i="236"/>
  <c r="AV3047" i="236"/>
  <c r="AV3048" i="236"/>
  <c r="AV3049" i="236"/>
  <c r="AV3050" i="236"/>
  <c r="AV3051" i="236"/>
  <c r="AV3052" i="236"/>
  <c r="AV3053" i="236"/>
  <c r="AV3054" i="236"/>
  <c r="AV3055" i="236"/>
  <c r="AV3056" i="236"/>
  <c r="AV3057" i="236"/>
  <c r="AV3058" i="236"/>
  <c r="AV3059" i="236"/>
  <c r="AV3060" i="236"/>
  <c r="AV3061" i="236"/>
  <c r="AV3062" i="236"/>
  <c r="AV3063" i="236"/>
  <c r="AV3064" i="236"/>
  <c r="AV3065" i="236"/>
  <c r="AV3066" i="236"/>
  <c r="AV3067" i="236"/>
  <c r="AV3068" i="236"/>
  <c r="AV3069" i="236"/>
  <c r="AV3070" i="236"/>
  <c r="AV3071" i="236"/>
  <c r="AV3072" i="236"/>
  <c r="AV3073" i="236"/>
  <c r="AV3074" i="236"/>
  <c r="AV3075" i="236"/>
  <c r="AV3076" i="236"/>
  <c r="AV3077" i="236"/>
  <c r="AV3078" i="236"/>
  <c r="AV3079" i="236"/>
  <c r="AV3080" i="236"/>
  <c r="AV3081" i="236"/>
  <c r="AV3082" i="236"/>
  <c r="AV3083" i="236"/>
  <c r="AV3084" i="236"/>
  <c r="AV3085" i="236"/>
  <c r="AV3086" i="236"/>
  <c r="AV3087" i="236"/>
  <c r="AV3088" i="236"/>
  <c r="AV3089" i="236"/>
  <c r="AV3090" i="236"/>
  <c r="AV3091" i="236"/>
  <c r="AV3092" i="236"/>
  <c r="AV3093" i="236"/>
  <c r="AV3094" i="236"/>
  <c r="AV3095" i="236"/>
  <c r="AV3096" i="236"/>
  <c r="AV3097" i="236"/>
  <c r="AV3098" i="236"/>
  <c r="AV3099" i="236"/>
  <c r="AV3100" i="236"/>
  <c r="AV3101" i="236"/>
  <c r="AV3102" i="236"/>
  <c r="AV3103" i="236"/>
  <c r="AV3104" i="236"/>
  <c r="AV3105" i="236"/>
  <c r="AV3106" i="236"/>
  <c r="AV3107" i="236"/>
  <c r="AV3108" i="236"/>
  <c r="AV3109" i="236"/>
  <c r="AV3110" i="236"/>
  <c r="AV3111" i="236"/>
  <c r="AV3112" i="236"/>
  <c r="AV3113" i="236"/>
  <c r="AV3114" i="236"/>
  <c r="AV3115" i="236"/>
  <c r="AV3116" i="236"/>
  <c r="AV3117" i="236"/>
  <c r="AV3118" i="236"/>
  <c r="AV3119" i="236"/>
  <c r="AV3120" i="236"/>
  <c r="AV3121" i="236"/>
  <c r="AV3122" i="236"/>
  <c r="AV3123" i="236"/>
  <c r="AV3124" i="236"/>
  <c r="AV3125" i="236"/>
  <c r="AV3126" i="236"/>
  <c r="AV3127" i="236"/>
  <c r="AV3128" i="236"/>
  <c r="AV3129" i="236"/>
  <c r="AV3130" i="236"/>
  <c r="AV3131" i="236"/>
  <c r="AV3132" i="236"/>
  <c r="AV3133" i="236"/>
  <c r="AV3134" i="236"/>
  <c r="AV3135" i="236"/>
  <c r="AV3136" i="236"/>
  <c r="AV3137" i="236"/>
  <c r="AV3138" i="236"/>
  <c r="AV3139" i="236"/>
  <c r="AV3140" i="236"/>
  <c r="AV3141" i="236"/>
  <c r="AV3142" i="236"/>
  <c r="AV3143" i="236"/>
  <c r="AV3144" i="236"/>
  <c r="AV3145" i="236"/>
  <c r="AV3146" i="236"/>
  <c r="AV3147" i="236"/>
  <c r="AV3148" i="236"/>
  <c r="AV3149" i="236"/>
  <c r="AV3150" i="236"/>
  <c r="AV3151" i="236"/>
  <c r="AV3152" i="236"/>
  <c r="AV3153" i="236"/>
  <c r="AV3154" i="236"/>
  <c r="AV3155" i="236"/>
  <c r="AV3156" i="236"/>
  <c r="AV3157" i="236"/>
  <c r="AV3158" i="236"/>
  <c r="AV3159" i="236"/>
  <c r="AV3160" i="236"/>
  <c r="AV3161" i="236"/>
  <c r="AV3162" i="236"/>
  <c r="AV3163" i="236"/>
  <c r="AV3164" i="236"/>
  <c r="AV3165" i="236"/>
  <c r="AV3166" i="236"/>
  <c r="AV3167" i="236"/>
  <c r="AV3168" i="236"/>
  <c r="AV3169" i="236"/>
  <c r="AV3170" i="236"/>
  <c r="AV3171" i="236"/>
  <c r="AV3172" i="236"/>
  <c r="AV3173" i="236"/>
  <c r="AV3174" i="236"/>
  <c r="AV3175" i="236"/>
  <c r="AV3176" i="236"/>
  <c r="AV3177" i="236"/>
  <c r="AV3178" i="236"/>
  <c r="AV3179" i="236"/>
  <c r="AV3180" i="236"/>
  <c r="AV3181" i="236"/>
  <c r="AV3182" i="236"/>
  <c r="AV3183" i="236"/>
  <c r="AV3184" i="236"/>
  <c r="AV3185" i="236"/>
  <c r="AV3186" i="236"/>
  <c r="AV3187" i="236"/>
  <c r="AV3188" i="236"/>
  <c r="AV3189" i="236"/>
  <c r="AV3190" i="236"/>
  <c r="AV3191" i="236"/>
  <c r="AV3192" i="236"/>
  <c r="AV3193" i="236"/>
  <c r="AV3194" i="236"/>
  <c r="AV3195" i="236"/>
  <c r="AV3196" i="236"/>
  <c r="AV3197" i="236"/>
  <c r="AV3198" i="236"/>
  <c r="AV3199" i="236"/>
  <c r="AV3200" i="236"/>
  <c r="AV3201" i="236"/>
  <c r="AV3202" i="236"/>
  <c r="AV3203" i="236"/>
  <c r="AV3204" i="236"/>
  <c r="AV3205" i="236"/>
  <c r="AV3206" i="236"/>
  <c r="AV3207" i="236"/>
  <c r="AV3208" i="236"/>
  <c r="AV3209" i="236"/>
  <c r="AV3210" i="236"/>
  <c r="AV3211" i="236"/>
  <c r="AV3212" i="236"/>
  <c r="AV3213" i="236"/>
  <c r="AV3214" i="236"/>
  <c r="AV3215" i="236"/>
  <c r="AV3216" i="236"/>
  <c r="AV3217" i="236"/>
  <c r="AV3218" i="236"/>
  <c r="AV3219" i="236"/>
  <c r="AV3220" i="236"/>
  <c r="AV3221" i="236"/>
  <c r="AV3222" i="236"/>
  <c r="AV3223" i="236"/>
  <c r="AV3224" i="236"/>
  <c r="AV3225" i="236"/>
  <c r="AV3226" i="236"/>
  <c r="AV3227" i="236"/>
  <c r="AV3228" i="236"/>
  <c r="AV3229" i="236"/>
  <c r="AV3230" i="236"/>
  <c r="AV3231" i="236"/>
  <c r="AV3232" i="236"/>
  <c r="AV3233" i="236"/>
  <c r="AV3234" i="236"/>
  <c r="AV3235" i="236"/>
  <c r="AV3236" i="236"/>
  <c r="AV3237" i="236"/>
  <c r="AV3238" i="236"/>
  <c r="AV3239" i="236"/>
  <c r="AV3240" i="236"/>
  <c r="AV3241" i="236"/>
  <c r="AV3242" i="236"/>
  <c r="AV3243" i="236"/>
  <c r="AV3244" i="236"/>
  <c r="AV3245" i="236"/>
  <c r="AV3246" i="236"/>
  <c r="AV3247" i="236"/>
  <c r="AV3248" i="236"/>
  <c r="AV3249" i="236"/>
  <c r="AV3250" i="236"/>
  <c r="AV3251" i="236"/>
  <c r="AV3252" i="236"/>
  <c r="AV3253" i="236"/>
  <c r="AV3254" i="236"/>
  <c r="AV3255" i="236"/>
  <c r="AV3256" i="236"/>
  <c r="AV3257" i="236"/>
  <c r="AV3258" i="236"/>
  <c r="AV3259" i="236"/>
  <c r="AV3260" i="236"/>
  <c r="AV3261" i="236"/>
  <c r="AV3262" i="236"/>
  <c r="AV3263" i="236"/>
  <c r="AV3264" i="236"/>
  <c r="AV3265" i="236"/>
  <c r="AV3266" i="236"/>
  <c r="AV3267" i="236"/>
  <c r="AV3268" i="236"/>
  <c r="AV3269" i="236"/>
  <c r="AV3270" i="236"/>
  <c r="AV3271" i="236"/>
  <c r="AV3272" i="236"/>
  <c r="AV3273" i="236"/>
  <c r="AV3274" i="236"/>
  <c r="AV3275" i="236"/>
  <c r="AV3276" i="236"/>
  <c r="AV3277" i="236"/>
  <c r="AV3278" i="236"/>
  <c r="AV3279" i="236"/>
  <c r="AV3280" i="236"/>
  <c r="AV3281" i="236"/>
  <c r="AV3282" i="236"/>
  <c r="AV3283" i="236"/>
  <c r="AV3284" i="236"/>
  <c r="AV3285" i="236"/>
  <c r="AV3286" i="236"/>
  <c r="AV3287" i="236"/>
  <c r="AV3288" i="236"/>
  <c r="AV3289" i="236"/>
  <c r="AV3290" i="236"/>
  <c r="AV3291" i="236"/>
  <c r="AV3292" i="236"/>
  <c r="AV3293" i="236"/>
  <c r="AV3294" i="236"/>
  <c r="AV3295" i="236"/>
  <c r="AV3296" i="236"/>
  <c r="AV3297" i="236"/>
  <c r="AV3298" i="236"/>
  <c r="AV3299" i="236"/>
  <c r="AV3300" i="236"/>
  <c r="AV3301" i="236"/>
  <c r="AV3302" i="236"/>
  <c r="AV3303" i="236"/>
  <c r="AV3304" i="236"/>
  <c r="AV3305" i="236"/>
  <c r="AV3306" i="236"/>
  <c r="AV3307" i="236"/>
  <c r="AV3308" i="236"/>
  <c r="AV3309" i="236"/>
  <c r="AV3310" i="236"/>
  <c r="AV3311" i="236"/>
  <c r="AV3312" i="236"/>
  <c r="AV3313" i="236"/>
  <c r="AV3314" i="236"/>
  <c r="AV3315" i="236"/>
  <c r="AV3316" i="236"/>
  <c r="AV3317" i="236"/>
  <c r="AV3318" i="236"/>
  <c r="AV3319" i="236"/>
  <c r="AV3320" i="236"/>
  <c r="AV3321" i="236"/>
  <c r="AV3322" i="236"/>
  <c r="AV3323" i="236"/>
  <c r="AV3324" i="236"/>
  <c r="AV3325" i="236"/>
  <c r="AV3326" i="236"/>
  <c r="AV3327" i="236"/>
  <c r="AV3328" i="236"/>
  <c r="AV3329" i="236"/>
  <c r="AV3330" i="236"/>
  <c r="AV3331" i="236"/>
  <c r="AV3332" i="236"/>
  <c r="AV3333" i="236"/>
  <c r="AV3334" i="236"/>
  <c r="AV3335" i="236"/>
  <c r="AV3336" i="236"/>
  <c r="AV3337" i="236"/>
  <c r="AV3338" i="236"/>
  <c r="AV3339" i="236"/>
  <c r="AV3340" i="236"/>
  <c r="AV3341" i="236"/>
  <c r="AV3342" i="236"/>
  <c r="AV3343" i="236"/>
  <c r="AV3344" i="236"/>
  <c r="AV3345" i="236"/>
  <c r="AV3346" i="236"/>
  <c r="AV3347" i="236"/>
  <c r="AV3348" i="236"/>
  <c r="AV3349" i="236"/>
  <c r="AV3350" i="236"/>
  <c r="AV3351" i="236"/>
  <c r="AV3352" i="236"/>
  <c r="AV3353" i="236"/>
  <c r="AV3354" i="236"/>
  <c r="AV3355" i="236"/>
  <c r="AV3356" i="236"/>
  <c r="AV3357" i="236"/>
  <c r="AV3358" i="236"/>
  <c r="AV3359" i="236"/>
  <c r="AV3360" i="236"/>
  <c r="AV3361" i="236"/>
  <c r="AV3362" i="236"/>
  <c r="AV3363" i="236"/>
  <c r="AV3364" i="236"/>
  <c r="AV3365" i="236"/>
  <c r="AV3366" i="236"/>
  <c r="AV3367" i="236"/>
  <c r="AV3368" i="236"/>
  <c r="AV3369" i="236"/>
  <c r="AV3370" i="236"/>
  <c r="AV3371" i="236"/>
  <c r="AV3372" i="236"/>
  <c r="AV3373" i="236"/>
  <c r="AV3374" i="236"/>
  <c r="AV3375" i="236"/>
  <c r="AV3376" i="236"/>
  <c r="AV3377" i="236"/>
  <c r="AV3378" i="236"/>
  <c r="AV3379" i="236"/>
  <c r="AV3380" i="236"/>
  <c r="AV3381" i="236"/>
  <c r="AV3382" i="236"/>
  <c r="AV3383" i="236"/>
  <c r="AV3384" i="236"/>
  <c r="AV3385" i="236"/>
  <c r="AV3386" i="236"/>
  <c r="AV3387" i="236"/>
  <c r="AV3388" i="236"/>
  <c r="AV3389" i="236"/>
  <c r="AV3390" i="236"/>
  <c r="AV3391" i="236"/>
  <c r="AV3392" i="236"/>
  <c r="AV3393" i="236"/>
  <c r="AV3394" i="236"/>
  <c r="AV3395" i="236"/>
  <c r="AV3396" i="236"/>
  <c r="AV3397" i="236"/>
  <c r="AV3398" i="236"/>
  <c r="AV3399" i="236"/>
  <c r="AV3400" i="236"/>
  <c r="AV3401" i="236"/>
  <c r="AV3402" i="236"/>
  <c r="AV3403" i="236"/>
  <c r="AV3404" i="236"/>
  <c r="AV3405" i="236"/>
  <c r="AV3406" i="236"/>
  <c r="AV3407" i="236"/>
  <c r="AV3408" i="236"/>
  <c r="AV3409" i="236"/>
  <c r="AV3410" i="236"/>
  <c r="AV3411" i="236"/>
  <c r="AV3412" i="236"/>
  <c r="AV3413" i="236"/>
  <c r="AV3414" i="236"/>
  <c r="AV3415" i="236"/>
  <c r="AV3416" i="236"/>
  <c r="AV3417" i="236"/>
  <c r="AV3418" i="236"/>
  <c r="AV3419" i="236"/>
  <c r="AV3420" i="236"/>
  <c r="AV3421" i="236"/>
  <c r="AV3422" i="236"/>
  <c r="AV3423" i="236"/>
  <c r="AV3424" i="236"/>
  <c r="AV3425" i="236"/>
  <c r="AV3426" i="236"/>
  <c r="AV3427" i="236"/>
  <c r="AV3428" i="236"/>
  <c r="AV3429" i="236"/>
  <c r="AV3430" i="236"/>
  <c r="AV3431" i="236"/>
  <c r="AV3432" i="236"/>
  <c r="AV3433" i="236"/>
  <c r="AV3434" i="236"/>
  <c r="AV3435" i="236"/>
  <c r="AV3436" i="236"/>
  <c r="AV3437" i="236"/>
  <c r="AV3438" i="236"/>
  <c r="AV3439" i="236"/>
  <c r="AV3440" i="236"/>
  <c r="AV3441" i="236"/>
  <c r="AV3442" i="236"/>
  <c r="AV3443" i="236"/>
  <c r="AV3444" i="236"/>
  <c r="AV3445" i="236"/>
  <c r="AV3446" i="236"/>
  <c r="AV3447" i="236"/>
  <c r="AV3448" i="236"/>
  <c r="AV3449" i="236"/>
  <c r="AV3450" i="236"/>
  <c r="AV3451" i="236"/>
  <c r="AV3452" i="236"/>
  <c r="AV3453" i="236"/>
  <c r="AV3454" i="236"/>
  <c r="AV3455" i="236"/>
  <c r="AV3456" i="236"/>
  <c r="AV3457" i="236"/>
  <c r="AV3458" i="236"/>
  <c r="AV3459" i="236"/>
  <c r="AV3460" i="236"/>
  <c r="AV3461" i="236"/>
  <c r="AV3462" i="236"/>
  <c r="AV3463" i="236"/>
  <c r="AV3464" i="236"/>
  <c r="AV3465" i="236"/>
  <c r="AV3466" i="236"/>
  <c r="AV3467" i="236"/>
  <c r="AV3468" i="236"/>
  <c r="AV3469" i="236"/>
  <c r="AV3470" i="236"/>
  <c r="AV3471" i="236"/>
  <c r="AV3472" i="236"/>
  <c r="AV3473" i="236"/>
  <c r="AV3474" i="236"/>
  <c r="AV3475" i="236"/>
  <c r="AV3476" i="236"/>
  <c r="AV3477" i="236"/>
  <c r="AV3478" i="236"/>
  <c r="AV3479" i="236"/>
  <c r="AV3480" i="236"/>
  <c r="AV3481" i="236"/>
  <c r="AV3482" i="236"/>
  <c r="AV3483" i="236"/>
  <c r="AV3484" i="236"/>
  <c r="AV3485" i="236"/>
  <c r="AV3486" i="236"/>
  <c r="AV3487" i="236"/>
  <c r="AV3488" i="236"/>
  <c r="AV3489" i="236"/>
  <c r="AV3490" i="236"/>
  <c r="AV3491" i="236"/>
  <c r="AV3492" i="236"/>
  <c r="AV3493" i="236"/>
  <c r="AV3494" i="236"/>
  <c r="AV3495" i="236"/>
  <c r="AV3496" i="236"/>
  <c r="AV3497" i="236"/>
  <c r="AV3498" i="236"/>
  <c r="AV3499" i="236"/>
  <c r="AV3500" i="236"/>
  <c r="AV3501" i="236"/>
  <c r="AV3502" i="236"/>
  <c r="AV3503" i="236"/>
  <c r="AV3504" i="236"/>
  <c r="AV3505" i="236"/>
  <c r="AV3506" i="236"/>
  <c r="AV3507" i="236"/>
  <c r="AV3508" i="236"/>
  <c r="AV3509" i="236"/>
  <c r="AV3510" i="236"/>
  <c r="AV3511" i="236"/>
  <c r="AV3512" i="236"/>
  <c r="AV3513" i="236"/>
  <c r="AV3514" i="236"/>
  <c r="AV3515" i="236"/>
  <c r="AV3516" i="236"/>
  <c r="AV3517" i="236"/>
  <c r="AV3518" i="236"/>
  <c r="AV3519" i="236"/>
  <c r="AV3520" i="236"/>
  <c r="AV3521" i="236"/>
  <c r="AV3522" i="236"/>
  <c r="AV3523" i="236"/>
  <c r="AV3524" i="236"/>
  <c r="AV3525" i="236"/>
  <c r="AV3526" i="236"/>
  <c r="AV3527" i="236"/>
  <c r="AV3528" i="236"/>
  <c r="AV3529" i="236"/>
  <c r="AV3530" i="236"/>
  <c r="AV3531" i="236"/>
  <c r="AV3532" i="236"/>
  <c r="AV3533" i="236"/>
  <c r="AV3534" i="236"/>
  <c r="AV3535" i="236"/>
  <c r="AV3536" i="236"/>
  <c r="AV3537" i="236"/>
  <c r="AV3538" i="236"/>
  <c r="AV3539" i="236"/>
  <c r="AV3540" i="236"/>
  <c r="AV3541" i="236"/>
  <c r="AV3542" i="236"/>
  <c r="AV3543" i="236"/>
  <c r="AV3544" i="236"/>
  <c r="AV3545" i="236"/>
  <c r="AV3546" i="236"/>
  <c r="AV3547" i="236"/>
  <c r="AV3548" i="236"/>
  <c r="AV3549" i="236"/>
  <c r="AV3550" i="236"/>
  <c r="AV3551" i="236"/>
  <c r="AV3552" i="236"/>
  <c r="AV3553" i="236"/>
  <c r="AV3554" i="236"/>
  <c r="AV3555" i="236"/>
  <c r="AV3556" i="236"/>
  <c r="AV3557" i="236"/>
  <c r="AV3558" i="236"/>
  <c r="AV3559" i="236"/>
  <c r="AV3560" i="236"/>
  <c r="AV3561" i="236"/>
  <c r="AV3562" i="236"/>
  <c r="AV3563" i="236"/>
  <c r="AV3564" i="236"/>
  <c r="AV3565" i="236"/>
  <c r="AV3566" i="236"/>
  <c r="AV3567" i="236"/>
  <c r="AV3568" i="236"/>
  <c r="AV3569" i="236"/>
  <c r="AV3570" i="236"/>
  <c r="AV3571" i="236"/>
  <c r="AV3572" i="236"/>
  <c r="AV3573" i="236"/>
  <c r="AV3574" i="236"/>
  <c r="AV3575" i="236"/>
  <c r="AV3576" i="236"/>
  <c r="AV3577" i="236"/>
  <c r="AV3578" i="236"/>
  <c r="AV3579" i="236"/>
  <c r="AV3580" i="236"/>
  <c r="AV3581" i="236"/>
  <c r="AV3582" i="236"/>
  <c r="AV3583" i="236"/>
  <c r="AV3584" i="236"/>
  <c r="AV3585" i="236"/>
  <c r="AV3586" i="236"/>
  <c r="AV3587" i="236"/>
  <c r="AV3588" i="236"/>
  <c r="AV3589" i="236"/>
  <c r="AV3590" i="236"/>
  <c r="AV3591" i="236"/>
  <c r="AV3592" i="236"/>
  <c r="AV3593" i="236"/>
  <c r="AV3594" i="236"/>
  <c r="AV3595" i="236"/>
  <c r="AV3596" i="236"/>
  <c r="AV3597" i="236"/>
  <c r="AV3598" i="236"/>
  <c r="AV3599" i="236"/>
  <c r="AV3600" i="236"/>
  <c r="AV3601" i="236"/>
  <c r="AV3602" i="236"/>
  <c r="AV3603" i="236"/>
  <c r="AV3604" i="236"/>
  <c r="AV3605" i="236"/>
  <c r="AV3606" i="236"/>
  <c r="AV3607" i="236"/>
  <c r="AV3608" i="236"/>
  <c r="AV3609" i="236"/>
  <c r="AV3610" i="236"/>
  <c r="AV3611" i="236"/>
  <c r="AV3612" i="236"/>
  <c r="AV3613" i="236"/>
  <c r="AV3614" i="236"/>
  <c r="AV3615" i="236"/>
  <c r="AV3616" i="236"/>
  <c r="AV3617" i="236"/>
  <c r="AV3618" i="236"/>
  <c r="AV3619" i="236"/>
  <c r="AV3620" i="236"/>
  <c r="AV3621" i="236"/>
  <c r="AV3622" i="236"/>
  <c r="AV3623" i="236"/>
  <c r="AV3624" i="236"/>
  <c r="AV3625" i="236"/>
  <c r="AV3626" i="236"/>
  <c r="AV3627" i="236"/>
  <c r="AV3628" i="236"/>
  <c r="AV3629" i="236"/>
  <c r="AV3630" i="236"/>
  <c r="AV3631" i="236"/>
  <c r="AV3632" i="236"/>
  <c r="AV3633" i="236"/>
  <c r="AV3634" i="236"/>
  <c r="AV3635" i="236"/>
  <c r="AV3636" i="236"/>
  <c r="AV3637" i="236"/>
  <c r="AV3638" i="236"/>
  <c r="AV3639" i="236"/>
  <c r="AV3640" i="236"/>
  <c r="AV3641" i="236"/>
  <c r="AV3642" i="236"/>
  <c r="AV3643" i="236"/>
  <c r="AV3644" i="236"/>
  <c r="AV3645" i="236"/>
  <c r="AV3646" i="236"/>
  <c r="AV3647" i="236"/>
  <c r="AV3648" i="236"/>
  <c r="AV3649" i="236"/>
  <c r="AV3650" i="236"/>
  <c r="AV3651" i="236"/>
  <c r="AV3652" i="236"/>
  <c r="AV3653" i="236"/>
  <c r="AV3654" i="236"/>
  <c r="AV3655" i="236"/>
  <c r="AV3656" i="236"/>
  <c r="AV3657" i="236"/>
  <c r="AV3658" i="236"/>
  <c r="AV3659" i="236"/>
  <c r="AV3660" i="236"/>
  <c r="AV3661" i="236"/>
  <c r="AV3662" i="236"/>
  <c r="AV3663" i="236"/>
  <c r="AV3664" i="236"/>
  <c r="AV3665" i="236"/>
  <c r="AV3666" i="236"/>
  <c r="AV3667" i="236"/>
  <c r="AV3668" i="236"/>
  <c r="AV3669" i="236"/>
  <c r="AV3670" i="236"/>
  <c r="AV3671" i="236"/>
  <c r="AV3672" i="236"/>
  <c r="AV3673" i="236"/>
  <c r="AV3674" i="236"/>
  <c r="AV3675" i="236"/>
  <c r="AV3676" i="236"/>
  <c r="AV3677" i="236"/>
  <c r="AV3678" i="236"/>
  <c r="AV3679" i="236"/>
  <c r="AV3680" i="236"/>
  <c r="AV3681" i="236"/>
  <c r="AV3682" i="236"/>
  <c r="AV3683" i="236"/>
  <c r="AV3684" i="236"/>
  <c r="AV3685" i="236"/>
  <c r="AV3686" i="236"/>
  <c r="AV3687" i="236"/>
  <c r="AV3688" i="236"/>
  <c r="AV3689" i="236"/>
  <c r="AV3690" i="236"/>
  <c r="AV3691" i="236"/>
  <c r="AV3692" i="236"/>
  <c r="AV3693" i="236"/>
  <c r="AV3694" i="236"/>
  <c r="AV3695" i="236"/>
  <c r="AV3696" i="236"/>
  <c r="AV3697" i="236"/>
  <c r="AV3698" i="236"/>
  <c r="AV3699" i="236"/>
  <c r="AV3700" i="236"/>
  <c r="AV3701" i="236"/>
  <c r="AV3702" i="236"/>
  <c r="AV3703" i="236"/>
  <c r="AV3704" i="236"/>
  <c r="AV3705" i="236"/>
  <c r="AV3706" i="236"/>
  <c r="AV3707" i="236"/>
  <c r="AV3708" i="236"/>
  <c r="AV3709" i="236"/>
  <c r="AV3710" i="236"/>
  <c r="AV3711" i="236"/>
  <c r="AV3712" i="236"/>
  <c r="AV3713" i="236"/>
  <c r="AV3714" i="236"/>
  <c r="AV3715" i="236"/>
  <c r="AV3716" i="236"/>
  <c r="AV3717" i="236"/>
  <c r="AV3718" i="236"/>
  <c r="AV3719" i="236"/>
  <c r="AV3720" i="236"/>
  <c r="AV3721" i="236"/>
  <c r="AV3722" i="236"/>
  <c r="AV3723" i="236"/>
  <c r="AV3724" i="236"/>
  <c r="AV3725" i="236"/>
  <c r="AV3726" i="236"/>
  <c r="AV3727" i="236"/>
  <c r="AV3728" i="236"/>
  <c r="AV3729" i="236"/>
  <c r="AV3730" i="236"/>
  <c r="AV3731" i="236"/>
  <c r="AV3732" i="236"/>
  <c r="AV3733" i="236"/>
  <c r="AV3734" i="236"/>
  <c r="AV3735" i="236"/>
  <c r="AV3736" i="236"/>
  <c r="AV3737" i="236"/>
  <c r="AV3738" i="236"/>
  <c r="AV3739" i="236"/>
  <c r="AV3740" i="236"/>
  <c r="AV3741" i="236"/>
  <c r="AV3742" i="236"/>
  <c r="AV3743" i="236"/>
  <c r="AV3744" i="236"/>
  <c r="AV3745" i="236"/>
  <c r="AV3746" i="236"/>
  <c r="AV3747" i="236"/>
  <c r="AV3748" i="236"/>
  <c r="AV3749" i="236"/>
  <c r="AV3750" i="236"/>
  <c r="AV3751" i="236"/>
  <c r="AV3752" i="236"/>
  <c r="AV3753" i="236"/>
  <c r="AV3754" i="236"/>
  <c r="AV3755" i="236"/>
  <c r="AV3756" i="236"/>
  <c r="AV3757" i="236"/>
  <c r="AV3758" i="236"/>
  <c r="AV3759" i="236"/>
  <c r="AV3760" i="236"/>
  <c r="AV3761" i="236"/>
  <c r="AV3762" i="236"/>
  <c r="AV3763" i="236"/>
  <c r="AV3764" i="236"/>
  <c r="AV3765" i="236"/>
  <c r="AV3766" i="236"/>
  <c r="AV3767" i="236"/>
  <c r="AV3768" i="236"/>
  <c r="AV3769" i="236"/>
  <c r="AV3770" i="236"/>
  <c r="AV3771" i="236"/>
  <c r="AV3772" i="236"/>
  <c r="AV3773" i="236"/>
  <c r="AV3774" i="236"/>
  <c r="AV3775" i="236"/>
  <c r="AV3776" i="236"/>
  <c r="AV3777" i="236"/>
  <c r="AV3778" i="236"/>
  <c r="AV3779" i="236"/>
  <c r="AV3780" i="236"/>
  <c r="AV3781" i="236"/>
  <c r="AV3782" i="236"/>
  <c r="AV3783" i="236"/>
  <c r="AV3784" i="236"/>
  <c r="AV3785" i="236"/>
  <c r="AV3786" i="236"/>
  <c r="AV3787" i="236"/>
  <c r="AV3788" i="236"/>
  <c r="AV3789" i="236"/>
  <c r="AV3790" i="236"/>
  <c r="AV3791" i="236"/>
  <c r="AV3792" i="236"/>
  <c r="AV3793" i="236"/>
  <c r="AV3794" i="236"/>
  <c r="AV3795" i="236"/>
  <c r="AV3796" i="236"/>
  <c r="AV3797" i="236"/>
  <c r="AV3798" i="236"/>
  <c r="AV3799" i="236"/>
  <c r="AV3800" i="236"/>
  <c r="AV3801" i="236"/>
  <c r="AV3802" i="236"/>
  <c r="AV3803" i="236"/>
  <c r="AV3804" i="236"/>
  <c r="AV3805" i="236"/>
  <c r="AV3806" i="236"/>
  <c r="AV3807" i="236"/>
  <c r="AV3808" i="236"/>
  <c r="AV3809" i="236"/>
  <c r="AV3810" i="236"/>
  <c r="AV3811" i="236"/>
  <c r="AV3812" i="236"/>
  <c r="AV3813" i="236"/>
  <c r="AV3814" i="236"/>
  <c r="AV3815" i="236"/>
  <c r="AV3816" i="236"/>
  <c r="AV3817" i="236"/>
  <c r="AV3818" i="236"/>
  <c r="AV3819" i="236"/>
  <c r="AV3820" i="236"/>
  <c r="AV3821" i="236"/>
  <c r="AV3822" i="236"/>
  <c r="AV3823" i="236"/>
  <c r="AV3824" i="236"/>
  <c r="AV3825" i="236"/>
  <c r="AV3826" i="236"/>
  <c r="AV3827" i="236"/>
  <c r="AV3828" i="236"/>
  <c r="AV3829" i="236"/>
  <c r="AV3830" i="236"/>
  <c r="AV3831" i="236"/>
  <c r="AV3832" i="236"/>
  <c r="AV3833" i="236"/>
  <c r="AV3834" i="236"/>
  <c r="AV3835" i="236"/>
  <c r="AV3836" i="236"/>
  <c r="AV3837" i="236"/>
  <c r="AV3838" i="236"/>
  <c r="AV3839" i="236"/>
  <c r="AV3840" i="236"/>
  <c r="AV3841" i="236"/>
  <c r="AV3842" i="236"/>
  <c r="AV3843" i="236"/>
  <c r="AV3844" i="236"/>
  <c r="AV3845" i="236"/>
  <c r="AV3846" i="236"/>
  <c r="AV3847" i="236"/>
  <c r="AV3848" i="236"/>
  <c r="AV3849" i="236"/>
  <c r="AV3850" i="236"/>
  <c r="AV3851" i="236"/>
  <c r="AV3852" i="236"/>
  <c r="AV3853" i="236"/>
  <c r="AV3854" i="236"/>
  <c r="AV3855" i="236"/>
  <c r="AV3856" i="236"/>
  <c r="AV3857" i="236"/>
  <c r="AV3858" i="236"/>
  <c r="AV3859" i="236"/>
  <c r="AV3860" i="236"/>
  <c r="AV3861" i="236"/>
  <c r="AV3862" i="236"/>
  <c r="AV3863" i="236"/>
  <c r="AV3864" i="236"/>
  <c r="AV3865" i="236"/>
  <c r="AV3866" i="236"/>
  <c r="AV3867" i="236"/>
  <c r="AV3868" i="236"/>
  <c r="AV3869" i="236"/>
  <c r="AV3870" i="236"/>
  <c r="AV3871" i="236"/>
  <c r="AV3872" i="236"/>
  <c r="AV3873" i="236"/>
  <c r="AV3874" i="236"/>
  <c r="AV3875" i="236"/>
  <c r="AV3876" i="236"/>
  <c r="AV3877" i="236"/>
  <c r="AV3878" i="236"/>
  <c r="AV3879" i="236"/>
  <c r="AV3880" i="236"/>
  <c r="AV3881" i="236"/>
  <c r="AV3882" i="236"/>
  <c r="AV3883" i="236"/>
  <c r="AV3884" i="236"/>
  <c r="AV3885" i="236"/>
  <c r="AV3886" i="236"/>
  <c r="AV3887" i="236"/>
  <c r="AV3888" i="236"/>
  <c r="AV3889" i="236"/>
  <c r="AV3890" i="236"/>
  <c r="AV3891" i="236"/>
  <c r="AV3892" i="236"/>
  <c r="AV3893" i="236"/>
  <c r="AV3894" i="236"/>
  <c r="AV3895" i="236"/>
  <c r="AV3896" i="236"/>
  <c r="AV3897" i="236"/>
  <c r="AV3898" i="236"/>
  <c r="AV3899" i="236"/>
  <c r="AV3900" i="236"/>
  <c r="AV3901" i="236"/>
  <c r="AV3902" i="236"/>
  <c r="AV3903" i="236"/>
  <c r="AV3904" i="236"/>
  <c r="AV3905" i="236"/>
  <c r="AV3906" i="236"/>
  <c r="AV3907" i="236"/>
  <c r="AV3908" i="236"/>
  <c r="AV3909" i="236"/>
  <c r="AV3910" i="236"/>
  <c r="AV3911" i="236"/>
  <c r="AV3912" i="236"/>
  <c r="AV3913" i="236"/>
  <c r="AV3914" i="236"/>
  <c r="AV3915" i="236"/>
  <c r="AV3916" i="236"/>
  <c r="AV3917" i="236"/>
  <c r="AV3918" i="236"/>
  <c r="AV3919" i="236"/>
  <c r="AV3920" i="236"/>
  <c r="AV3921" i="236"/>
  <c r="AV3922" i="236"/>
  <c r="AV3923" i="236"/>
  <c r="AV3924" i="236"/>
  <c r="AV3925" i="236"/>
  <c r="AV3926" i="236"/>
  <c r="AV3927" i="236"/>
  <c r="AV3928" i="236"/>
  <c r="AV3929" i="236"/>
  <c r="AV3930" i="236"/>
  <c r="AV3931" i="236"/>
  <c r="AV3932" i="236"/>
  <c r="AV3933" i="236"/>
  <c r="AV3934" i="236"/>
  <c r="AV3935" i="236"/>
  <c r="AV3936" i="236"/>
  <c r="AV3937" i="236"/>
  <c r="AV3938" i="236"/>
  <c r="AV3939" i="236"/>
  <c r="AV3940" i="236"/>
  <c r="AV3941" i="236"/>
  <c r="AV3942" i="236"/>
  <c r="AV3943" i="236"/>
  <c r="AV3944" i="236"/>
  <c r="AV3945" i="236"/>
  <c r="AV3946" i="236"/>
  <c r="AV3947" i="236"/>
  <c r="AV3948" i="236"/>
  <c r="AV3949" i="236"/>
  <c r="AV3950" i="236"/>
  <c r="AV3951" i="236"/>
  <c r="AV3952" i="236"/>
  <c r="AV3953" i="236"/>
  <c r="AV3954" i="236"/>
  <c r="AV3955" i="236"/>
  <c r="AV3956" i="236"/>
  <c r="AV3957" i="236"/>
  <c r="AV3958" i="236"/>
  <c r="AV3959" i="236"/>
  <c r="AV3960" i="236"/>
  <c r="AV3961" i="236"/>
  <c r="AV3962" i="236"/>
  <c r="AV3963" i="236"/>
  <c r="AV3964" i="236"/>
  <c r="AV3965" i="236"/>
  <c r="AV3966" i="236"/>
  <c r="AV3967" i="236"/>
  <c r="AV3968" i="236"/>
  <c r="AV3969" i="236"/>
  <c r="AV3970" i="236"/>
  <c r="AV3971" i="236"/>
  <c r="AV3972" i="236"/>
  <c r="AV3973" i="236"/>
  <c r="AV3974" i="236"/>
  <c r="AV3975" i="236"/>
  <c r="AV3976" i="236"/>
  <c r="AV3977" i="236"/>
  <c r="AV3978" i="236"/>
  <c r="AV3979" i="236"/>
  <c r="AV3980" i="236"/>
  <c r="AV3981" i="236"/>
  <c r="AV3982" i="236"/>
  <c r="AV3983" i="236"/>
  <c r="AV3984" i="236"/>
  <c r="AV3985" i="236"/>
  <c r="AV3986" i="236"/>
  <c r="AV3987" i="236"/>
  <c r="AV3988" i="236"/>
  <c r="AV3989" i="236"/>
  <c r="AV3990" i="236"/>
  <c r="AV3991" i="236"/>
  <c r="AV3992" i="236"/>
  <c r="AV3993" i="236"/>
  <c r="AV3994" i="236"/>
  <c r="AV3995" i="236"/>
  <c r="AV3996" i="236"/>
  <c r="AV3997" i="236"/>
  <c r="AV3998" i="236"/>
  <c r="AV3999" i="236"/>
  <c r="AV4000" i="236"/>
  <c r="AV4001" i="236"/>
  <c r="AV4002" i="236"/>
  <c r="AV4003" i="236"/>
  <c r="AV4004" i="236"/>
  <c r="AV4005" i="236"/>
  <c r="AV4006" i="236"/>
  <c r="AV4007" i="236"/>
  <c r="AV4008" i="236"/>
  <c r="AV4009" i="236"/>
  <c r="AV4010" i="236"/>
  <c r="AV4011" i="236"/>
  <c r="AV4012" i="236"/>
  <c r="AV4013" i="236"/>
  <c r="AV4014" i="236"/>
  <c r="AV4015" i="236"/>
  <c r="AV4016" i="236"/>
  <c r="AV4017" i="236"/>
  <c r="AV4018" i="236"/>
  <c r="AV4019" i="236"/>
  <c r="AV4020" i="236"/>
  <c r="AV4021" i="236"/>
  <c r="AV4022" i="236"/>
  <c r="AV4023" i="236"/>
  <c r="AV4024" i="236"/>
  <c r="AV4025" i="236"/>
  <c r="AV4026" i="236"/>
  <c r="AV4027" i="236"/>
  <c r="AV4028" i="236"/>
  <c r="AV4029" i="236"/>
  <c r="AV4030" i="236"/>
  <c r="AV4031" i="236"/>
  <c r="AV4032" i="236"/>
  <c r="AV4033" i="236"/>
  <c r="AV4034" i="236"/>
  <c r="AV4035" i="236"/>
  <c r="AV4036" i="236"/>
  <c r="AV4037" i="236"/>
  <c r="AV4038" i="236"/>
  <c r="AV4039" i="236"/>
  <c r="AV4040" i="236"/>
  <c r="AV4041" i="236"/>
  <c r="AV4042" i="236"/>
  <c r="AV4043" i="236"/>
  <c r="AV4044" i="236"/>
  <c r="AV4045" i="236"/>
  <c r="AV4046" i="236"/>
  <c r="AV4047" i="236"/>
  <c r="AV4048" i="236"/>
  <c r="AV4049" i="236"/>
  <c r="AV4050" i="236"/>
  <c r="AV4051" i="236"/>
  <c r="AV4052" i="236"/>
  <c r="AV4053" i="236"/>
  <c r="AV4054" i="236"/>
  <c r="AV4055" i="236"/>
  <c r="AV4056" i="236"/>
  <c r="AV4057" i="236"/>
  <c r="AV4058" i="236"/>
  <c r="AV4059" i="236"/>
  <c r="AV4060" i="236"/>
  <c r="AV4061" i="236"/>
  <c r="AV4062" i="236"/>
  <c r="AV4063" i="236"/>
  <c r="AV4064" i="236"/>
  <c r="AV4065" i="236"/>
  <c r="AV4066" i="236"/>
  <c r="AV4067" i="236"/>
  <c r="AV4068" i="236"/>
  <c r="AV4069" i="236"/>
  <c r="AV4070" i="236"/>
  <c r="AV4071" i="236"/>
  <c r="AV4072" i="236"/>
  <c r="AV4073" i="236"/>
  <c r="AV4074" i="236"/>
  <c r="AV4075" i="236"/>
  <c r="AV4076" i="236"/>
  <c r="AV4077" i="236"/>
  <c r="AV4078" i="236"/>
  <c r="AV4079" i="236"/>
  <c r="AV4080" i="236"/>
  <c r="AV4081" i="236"/>
  <c r="AV4082" i="236"/>
  <c r="AV4083" i="236"/>
  <c r="AV4084" i="236"/>
  <c r="AV4085" i="236"/>
  <c r="AV4086" i="236"/>
  <c r="AV4087" i="236"/>
  <c r="AV4088" i="236"/>
  <c r="AV4089" i="236"/>
  <c r="AV4090" i="236"/>
  <c r="AV4091" i="236"/>
  <c r="AV4092" i="236"/>
  <c r="AV4093" i="236"/>
  <c r="AV4094" i="236"/>
  <c r="AV4095" i="236"/>
  <c r="AV4096" i="236"/>
  <c r="AV4097" i="236"/>
  <c r="AV4098" i="236"/>
  <c r="AV4099" i="236"/>
  <c r="AV4100" i="236"/>
  <c r="AV4101" i="236"/>
  <c r="AV4102" i="236"/>
  <c r="AV4103" i="236"/>
  <c r="AV4104" i="236"/>
  <c r="AV4105" i="236"/>
  <c r="AV4106" i="236"/>
  <c r="AV4107" i="236"/>
  <c r="AV4108" i="236"/>
  <c r="AV4109" i="236"/>
  <c r="AV4110" i="236"/>
  <c r="AV4111" i="236"/>
  <c r="AV4112" i="236"/>
  <c r="AV4113" i="236"/>
  <c r="AV4114" i="236"/>
  <c r="AV4115" i="236"/>
  <c r="AV4116" i="236"/>
  <c r="AV4117" i="236"/>
  <c r="AV4118" i="236"/>
  <c r="AV4119" i="236"/>
  <c r="AV4120" i="236"/>
  <c r="AV4121" i="236"/>
  <c r="AV4122" i="236"/>
  <c r="AV4123" i="236"/>
  <c r="AV4124" i="236"/>
  <c r="AV4125" i="236"/>
  <c r="AV4126" i="236"/>
  <c r="AV4127" i="236"/>
  <c r="AV4128" i="236"/>
  <c r="AV4129" i="236"/>
  <c r="AV4130" i="236"/>
  <c r="AV4131" i="236"/>
  <c r="AV4132" i="236"/>
  <c r="AV4133" i="236"/>
  <c r="AV4134" i="236"/>
  <c r="AV4135" i="236"/>
  <c r="AV4136" i="236"/>
  <c r="AV4137" i="236"/>
  <c r="AV4138" i="236"/>
  <c r="AV4139" i="236"/>
  <c r="AV4140" i="236"/>
  <c r="AV4141" i="236"/>
  <c r="AV4142" i="236"/>
  <c r="AV4143" i="236"/>
  <c r="AV4144" i="236"/>
  <c r="AV4145" i="236"/>
  <c r="AV4146" i="236"/>
  <c r="AV4147" i="236"/>
  <c r="AV4148" i="236"/>
  <c r="AV4149" i="236"/>
  <c r="AV4150" i="236"/>
  <c r="AV4151" i="236"/>
  <c r="AV4152" i="236"/>
  <c r="AV4153" i="236"/>
  <c r="AV4154" i="236"/>
  <c r="AV4155" i="236"/>
  <c r="AV4156" i="236"/>
  <c r="AV4157" i="236"/>
  <c r="AV4158" i="236"/>
  <c r="AV4159" i="236"/>
  <c r="AV4160" i="236"/>
  <c r="AV4161" i="236"/>
  <c r="AV4162" i="236"/>
  <c r="AV4163" i="236"/>
  <c r="AV4164" i="236"/>
  <c r="AV4165" i="236"/>
  <c r="AV4166" i="236"/>
  <c r="AV4167" i="236"/>
  <c r="AV4168" i="236"/>
  <c r="AV4169" i="236"/>
  <c r="AV4170" i="236"/>
  <c r="AV4171" i="236"/>
  <c r="AV4172" i="236"/>
  <c r="AV4173" i="236"/>
  <c r="AV4174" i="236"/>
  <c r="AV4175" i="236"/>
  <c r="AV4176" i="236"/>
  <c r="AV4177" i="236"/>
  <c r="AV4178" i="236"/>
  <c r="AV4179" i="236"/>
  <c r="AV4180" i="236"/>
  <c r="AV4181" i="236"/>
  <c r="AV4182" i="236"/>
  <c r="AV4183" i="236"/>
  <c r="AV4184" i="236"/>
  <c r="AV4185" i="236"/>
  <c r="AV4186" i="236"/>
  <c r="AV4187" i="236"/>
  <c r="AV4188" i="236"/>
  <c r="AV4189" i="236"/>
  <c r="AV4190" i="236"/>
  <c r="AV4191" i="236"/>
  <c r="AV4192" i="236"/>
  <c r="AV4193" i="236"/>
  <c r="AV4194" i="236"/>
  <c r="AV4195" i="236"/>
  <c r="AV4196" i="236"/>
  <c r="AV4197" i="236"/>
  <c r="AV4198" i="236"/>
  <c r="AV4199" i="236"/>
  <c r="AV4200" i="236"/>
  <c r="AV4201" i="236"/>
  <c r="AV4202" i="236"/>
  <c r="AV4203" i="236"/>
  <c r="AV4204" i="236"/>
  <c r="AV4205" i="236"/>
  <c r="AV4206" i="236"/>
  <c r="AV4207" i="236"/>
  <c r="AV4208" i="236"/>
  <c r="AV4209" i="236"/>
  <c r="AV4210" i="236"/>
  <c r="AV4211" i="236"/>
  <c r="AV4212" i="236"/>
  <c r="AV4213" i="236"/>
  <c r="AV4214" i="236"/>
  <c r="AV4215" i="236"/>
  <c r="AV4216" i="236"/>
  <c r="AV4217" i="236"/>
  <c r="AV4218" i="236"/>
  <c r="AV4219" i="236"/>
  <c r="AV4220" i="236"/>
  <c r="AV4221" i="236"/>
  <c r="AV4222" i="236"/>
  <c r="AV4223" i="236"/>
  <c r="AV4224" i="236"/>
  <c r="AV4225" i="236"/>
  <c r="AV4226" i="236"/>
  <c r="AV4227" i="236"/>
  <c r="AV4228" i="236"/>
  <c r="AV4229" i="236"/>
  <c r="AV4230" i="236"/>
  <c r="AV4231" i="236"/>
  <c r="AV4232" i="236"/>
  <c r="AV4233" i="236"/>
  <c r="AV4234" i="236"/>
  <c r="AV4235" i="236"/>
  <c r="AV4236" i="236"/>
  <c r="AV4237" i="236"/>
  <c r="AV4238" i="236"/>
  <c r="AV4239" i="236"/>
  <c r="AV4240" i="236"/>
  <c r="AV4241" i="236"/>
  <c r="AV4242" i="236"/>
  <c r="AV4243" i="236"/>
  <c r="AV4244" i="236"/>
  <c r="AV4245" i="236"/>
  <c r="AV4246" i="236"/>
  <c r="AV4247" i="236"/>
  <c r="AV4248" i="236"/>
  <c r="AV4249" i="236"/>
  <c r="AV4250" i="236"/>
  <c r="AV4251" i="236"/>
  <c r="AV4252" i="236"/>
  <c r="AV4253" i="236"/>
  <c r="AV4254" i="236"/>
  <c r="AV4255" i="236"/>
  <c r="AV4256" i="236"/>
  <c r="AV4257" i="236"/>
  <c r="AV4258" i="236"/>
  <c r="AV4259" i="236"/>
  <c r="AV4260" i="236"/>
  <c r="AV4261" i="236"/>
  <c r="AV4262" i="236"/>
  <c r="AV4263" i="236"/>
  <c r="AV4264" i="236"/>
  <c r="AV4265" i="236"/>
  <c r="AV4266" i="236"/>
  <c r="AV4267" i="236"/>
  <c r="AV4268" i="236"/>
  <c r="AV4269" i="236"/>
  <c r="AV4270" i="236"/>
  <c r="AV4271" i="236"/>
  <c r="AV4272" i="236"/>
  <c r="AV4273" i="236"/>
  <c r="AV4274" i="236"/>
  <c r="AV4275" i="236"/>
  <c r="AV4276" i="236"/>
  <c r="AV4277" i="236"/>
  <c r="AV4278" i="236"/>
  <c r="AV4279" i="236"/>
  <c r="AV4280" i="236"/>
  <c r="AV4281" i="236"/>
  <c r="AV4282" i="236"/>
  <c r="AV4283" i="236"/>
  <c r="AV4284" i="236"/>
  <c r="AV4285" i="236"/>
  <c r="AV4286" i="236"/>
  <c r="AV4287" i="236"/>
  <c r="AV4288" i="236"/>
  <c r="AV4289" i="236"/>
  <c r="AV4290" i="236"/>
  <c r="AV4291" i="236"/>
  <c r="AV4292" i="236"/>
  <c r="AV4293" i="236"/>
  <c r="AV4294" i="236"/>
  <c r="AV4295" i="236"/>
  <c r="AV4296" i="236"/>
  <c r="AV4297" i="236"/>
  <c r="AV4298" i="236"/>
  <c r="AV4299" i="236"/>
  <c r="AV4300" i="236"/>
  <c r="AV4301" i="236"/>
  <c r="AV4302" i="236"/>
  <c r="AV4303" i="236"/>
  <c r="AV4304" i="236"/>
  <c r="AV4305" i="236"/>
  <c r="AV4306" i="236"/>
  <c r="AV4307" i="236"/>
  <c r="AV4308" i="236"/>
  <c r="AV4309" i="236"/>
  <c r="AV4310" i="236"/>
  <c r="AV4311" i="236"/>
  <c r="AV4312" i="236"/>
  <c r="AV4313" i="236"/>
  <c r="AV4314" i="236"/>
  <c r="AV4315" i="236"/>
  <c r="AV4316" i="236"/>
  <c r="AV4317" i="236"/>
  <c r="AV4318" i="236"/>
  <c r="AV4319" i="236"/>
  <c r="AV4320" i="236"/>
  <c r="AV4321" i="236"/>
  <c r="AV4322" i="236"/>
  <c r="AV4323" i="236"/>
  <c r="AV4324" i="236"/>
  <c r="AV4325" i="236"/>
  <c r="AV4326" i="236"/>
  <c r="AV4327" i="236"/>
  <c r="AV4328" i="236"/>
  <c r="AV4329" i="236"/>
  <c r="AV4330" i="236"/>
  <c r="AV4331" i="236"/>
  <c r="AV4332" i="236"/>
  <c r="AV4333" i="236"/>
  <c r="AV4334" i="236"/>
  <c r="AV4335" i="236"/>
  <c r="AV4336" i="236"/>
  <c r="AV4337" i="236"/>
  <c r="AV4338" i="236"/>
  <c r="AV4339" i="236"/>
  <c r="AV4340" i="236"/>
  <c r="AV4341" i="236"/>
  <c r="AV4342" i="236"/>
  <c r="AV4343" i="236"/>
  <c r="AV4344" i="236"/>
  <c r="AV4345" i="236"/>
  <c r="AV4346" i="236"/>
  <c r="AV4347" i="236"/>
  <c r="AV4348" i="236"/>
  <c r="AV4349" i="236"/>
  <c r="AV4350" i="236"/>
  <c r="AV4351" i="236"/>
  <c r="AV4352" i="236"/>
  <c r="AV4353" i="236"/>
  <c r="AV4354" i="236"/>
  <c r="AV4355" i="236"/>
  <c r="AV4356" i="236"/>
  <c r="AV4357" i="236"/>
  <c r="AV4358" i="236"/>
  <c r="AV4359" i="236"/>
  <c r="AV4360" i="236"/>
  <c r="AV4361" i="236"/>
  <c r="AV4362" i="236"/>
  <c r="AV4363" i="236"/>
  <c r="AV4364" i="236"/>
  <c r="AV4365" i="236"/>
  <c r="AV4366" i="236"/>
  <c r="AV4367" i="236"/>
  <c r="AV4368" i="236"/>
  <c r="AV4369" i="236"/>
  <c r="AV4370" i="236"/>
  <c r="AV4371" i="236"/>
  <c r="AV4372" i="236"/>
  <c r="AV4373" i="236"/>
  <c r="AV4374" i="236"/>
  <c r="AV4375" i="236"/>
  <c r="AV4376" i="236"/>
  <c r="AV4377" i="236"/>
  <c r="AV4378" i="236"/>
  <c r="AV4379" i="236"/>
  <c r="AV4380" i="236"/>
  <c r="AV4381" i="236"/>
  <c r="AV4382" i="236"/>
  <c r="AV4383" i="236"/>
  <c r="AV4384" i="236"/>
  <c r="AV4385" i="236"/>
  <c r="AV4386" i="236"/>
  <c r="AV4387" i="236"/>
  <c r="AV4388" i="236"/>
  <c r="AV4389" i="236"/>
  <c r="AV4390" i="236"/>
  <c r="AV4391" i="236"/>
  <c r="AV4392" i="236"/>
  <c r="AV4393" i="236"/>
  <c r="AV4394" i="236"/>
  <c r="AV4395" i="236"/>
  <c r="AV4396" i="236"/>
  <c r="AV4397" i="236"/>
  <c r="AV4398" i="236"/>
  <c r="AV4399" i="236"/>
  <c r="AV4400" i="236"/>
  <c r="AV4401" i="236"/>
  <c r="AV4402" i="236"/>
  <c r="AV4403" i="236"/>
  <c r="AV4404" i="236"/>
  <c r="AV4405" i="236"/>
  <c r="AV4406" i="236"/>
  <c r="AV4407" i="236"/>
  <c r="AV4408" i="236"/>
  <c r="AV4409" i="236"/>
  <c r="AV4410" i="236"/>
  <c r="AV4411" i="236"/>
  <c r="AV4412" i="236"/>
  <c r="AV4413" i="236"/>
  <c r="AV4414" i="236"/>
  <c r="AV4415" i="236"/>
  <c r="AV4416" i="236"/>
  <c r="AV4417" i="236"/>
  <c r="AV4418" i="236"/>
  <c r="AV4419" i="236"/>
  <c r="AV4420" i="236"/>
  <c r="AV4421" i="236"/>
  <c r="AV4422" i="236"/>
  <c r="AV4423" i="236"/>
  <c r="AV4424" i="236"/>
  <c r="AV4425" i="236"/>
  <c r="AV4426" i="236"/>
  <c r="AV4427" i="236"/>
  <c r="AV4428" i="236"/>
  <c r="AV4429" i="236"/>
  <c r="AV4430" i="236"/>
  <c r="AV4431" i="236"/>
  <c r="AV4432" i="236"/>
  <c r="AV4433" i="236"/>
  <c r="AV4434" i="236"/>
  <c r="AV4435" i="236"/>
  <c r="AV4436" i="236"/>
  <c r="AV4437" i="236"/>
  <c r="AV4438" i="236"/>
  <c r="AV4439" i="236"/>
  <c r="AV4440" i="236"/>
  <c r="AV4441" i="236"/>
  <c r="AV4442" i="236"/>
  <c r="AV4443" i="236"/>
  <c r="AV4444" i="236"/>
  <c r="AV4445" i="236"/>
  <c r="AV4446" i="236"/>
  <c r="AV4447" i="236"/>
  <c r="AV4448" i="236"/>
  <c r="AV4449" i="236"/>
  <c r="AV4450" i="236"/>
  <c r="AV4451" i="236"/>
  <c r="AV4452" i="236"/>
  <c r="AV4453" i="236"/>
  <c r="AV4454" i="236"/>
  <c r="AV4455" i="236"/>
  <c r="AV4456" i="236"/>
  <c r="AV4457" i="236"/>
  <c r="AV4458" i="236"/>
  <c r="AV4459" i="236"/>
  <c r="AV4460" i="236"/>
  <c r="AV4461" i="236"/>
  <c r="AV4462" i="236"/>
  <c r="AV4463" i="236"/>
  <c r="AV4464" i="236"/>
  <c r="AV4465" i="236"/>
  <c r="AV4466" i="236"/>
  <c r="AV4467" i="236"/>
  <c r="AV4468" i="236"/>
  <c r="AV4469" i="236"/>
  <c r="AV4470" i="236"/>
  <c r="AV4471" i="236"/>
  <c r="AV4472" i="236"/>
  <c r="AV4473" i="236"/>
  <c r="AV4474" i="236"/>
  <c r="AV4475" i="236"/>
  <c r="AV4476" i="236"/>
  <c r="AV4477" i="236"/>
  <c r="AV4478" i="236"/>
  <c r="AV4479" i="236"/>
  <c r="AV4480" i="236"/>
  <c r="AV4481" i="236"/>
  <c r="AV4482" i="236"/>
  <c r="AV4483" i="236"/>
  <c r="AV4484" i="236"/>
  <c r="AV4485" i="236"/>
  <c r="AV4486" i="236"/>
  <c r="AV4487" i="236"/>
  <c r="AV4488" i="236"/>
  <c r="AV4489" i="236"/>
  <c r="AV4490" i="236"/>
  <c r="AV4491" i="236"/>
  <c r="AV4492" i="236"/>
  <c r="AV4493" i="236"/>
  <c r="AV4494" i="236"/>
  <c r="AV4495" i="236"/>
  <c r="AV4496" i="236"/>
  <c r="AV4497" i="236"/>
  <c r="AV4498" i="236"/>
  <c r="AV4499" i="236"/>
  <c r="AV4500" i="236"/>
  <c r="AV4501" i="236"/>
  <c r="AV4502" i="236"/>
  <c r="AV4503" i="236"/>
  <c r="AV4504" i="236"/>
  <c r="AV4505" i="236"/>
  <c r="AV4506" i="236"/>
  <c r="AV4507" i="236"/>
  <c r="AV4508" i="236"/>
  <c r="AV4509" i="236"/>
  <c r="AV4510" i="236"/>
  <c r="AV4511" i="236"/>
  <c r="AV4512" i="236"/>
  <c r="AV4513" i="236"/>
  <c r="AV4514" i="236"/>
  <c r="AV4515" i="236"/>
  <c r="AV4516" i="236"/>
  <c r="AV4517" i="236"/>
  <c r="AV4518" i="236"/>
  <c r="AV4519" i="236"/>
  <c r="AV4520" i="236"/>
  <c r="AV4521" i="236"/>
  <c r="AV4522" i="236"/>
  <c r="AV4523" i="236"/>
  <c r="AV4524" i="236"/>
  <c r="AV4525" i="236"/>
  <c r="AV4526" i="236"/>
  <c r="AV4527" i="236"/>
  <c r="AV4528" i="236"/>
  <c r="AV4529" i="236"/>
  <c r="AV4530" i="236"/>
  <c r="AV4531" i="236"/>
  <c r="AV4532" i="236"/>
  <c r="AV4533" i="236"/>
  <c r="AV4534" i="236"/>
  <c r="AV4535" i="236"/>
  <c r="AV4536" i="236"/>
  <c r="AV4537" i="236"/>
  <c r="AV4538" i="236"/>
  <c r="AV4539" i="236"/>
  <c r="AV4540" i="236"/>
  <c r="AV4541" i="236"/>
  <c r="AV4542" i="236"/>
  <c r="AV4543" i="236"/>
  <c r="AV4544" i="236"/>
  <c r="AV4545" i="236"/>
  <c r="AV4546" i="236"/>
  <c r="AV4547" i="236"/>
  <c r="AV4548" i="236"/>
  <c r="AV4549" i="236"/>
  <c r="AV4550" i="236"/>
  <c r="AV4551" i="236"/>
  <c r="AV4552" i="236"/>
  <c r="AV4553" i="236"/>
  <c r="AV4554" i="236"/>
  <c r="AV4555" i="236"/>
  <c r="AV4556" i="236"/>
  <c r="AV4557" i="236"/>
  <c r="AV4558" i="236"/>
  <c r="AV4559" i="236"/>
  <c r="AV4560" i="236"/>
  <c r="AV4561" i="236"/>
  <c r="AV4562" i="236"/>
  <c r="AV4563" i="236"/>
  <c r="AV4564" i="236"/>
  <c r="AV4565" i="236"/>
  <c r="AV4566" i="236"/>
  <c r="AV4567" i="236"/>
  <c r="AV4568" i="236"/>
  <c r="AV4569" i="236"/>
  <c r="AV4570" i="236"/>
  <c r="AV4571" i="236"/>
  <c r="AV4572" i="236"/>
  <c r="AV4573" i="236"/>
  <c r="AV4574" i="236"/>
  <c r="AV4575" i="236"/>
  <c r="AV4576" i="236"/>
  <c r="AV4577" i="236"/>
  <c r="AV4578" i="236"/>
  <c r="AV4579" i="236"/>
  <c r="AV4580" i="236"/>
  <c r="AV4581" i="236"/>
  <c r="AV4582" i="236"/>
  <c r="AV4583" i="236"/>
  <c r="AV4584" i="236"/>
  <c r="AV4585" i="236"/>
  <c r="AV4586" i="236"/>
  <c r="AV4587" i="236"/>
  <c r="AV4588" i="236"/>
  <c r="AV4589" i="236"/>
  <c r="AV4590" i="236"/>
  <c r="AV4591" i="236"/>
  <c r="AV4592" i="236"/>
  <c r="AV4593" i="236"/>
  <c r="AV4594" i="236"/>
  <c r="AV4595" i="236"/>
  <c r="AV4596" i="236"/>
  <c r="AV4597" i="236"/>
  <c r="AV4598" i="236"/>
  <c r="AV4599" i="236"/>
  <c r="AV4600" i="236"/>
  <c r="AV4601" i="236"/>
  <c r="AV4602" i="236"/>
  <c r="AV4603" i="236"/>
  <c r="AV4604" i="236"/>
  <c r="AV4605" i="236"/>
  <c r="AV4606" i="236"/>
  <c r="AV4607" i="236"/>
  <c r="AV4608" i="236"/>
  <c r="AV4609" i="236"/>
  <c r="AV4610" i="236"/>
  <c r="AV4611" i="236"/>
  <c r="AV4612" i="236"/>
  <c r="AV4613" i="236"/>
  <c r="AV4614" i="236"/>
  <c r="AV4615" i="236"/>
  <c r="AV4616" i="236"/>
  <c r="AV4617" i="236"/>
  <c r="AV4618" i="236"/>
  <c r="AV4619" i="236"/>
  <c r="AV4620" i="236"/>
  <c r="AV4621" i="236"/>
  <c r="AV4622" i="236"/>
  <c r="AV4623" i="236"/>
  <c r="AV4624" i="236"/>
  <c r="AV4625" i="236"/>
  <c r="AV4626" i="236"/>
  <c r="AV4627" i="236"/>
  <c r="AV4628" i="236"/>
  <c r="AV4629" i="236"/>
  <c r="AV4630" i="236"/>
  <c r="AV4631" i="236"/>
  <c r="AV4632" i="236"/>
  <c r="AV4633" i="236"/>
  <c r="AV4634" i="236"/>
  <c r="AV4635" i="236"/>
  <c r="AV4636" i="236"/>
  <c r="AV4637" i="236"/>
  <c r="AV4638" i="236"/>
  <c r="AV4639" i="236"/>
  <c r="AV4640" i="236"/>
  <c r="AV4641" i="236"/>
  <c r="AV4642" i="236"/>
  <c r="AV4643" i="236"/>
  <c r="AV4644" i="236"/>
  <c r="AV4645" i="236"/>
  <c r="AV4646" i="236"/>
  <c r="AV4647" i="236"/>
  <c r="AV4648" i="236"/>
  <c r="AV4649" i="236"/>
  <c r="AV4650" i="236"/>
  <c r="AV4651" i="236"/>
  <c r="AV4652" i="236"/>
  <c r="AV4653" i="236"/>
  <c r="AV4654" i="236"/>
  <c r="AV4655" i="236"/>
  <c r="AV4656" i="236"/>
  <c r="AV4657" i="236"/>
  <c r="AV4658" i="236"/>
  <c r="AV4659" i="236"/>
  <c r="AV4660" i="236"/>
  <c r="AV4661" i="236"/>
  <c r="AV4662" i="236"/>
  <c r="AV4663" i="236"/>
  <c r="AV4664" i="236"/>
  <c r="AV4665" i="236"/>
  <c r="AV4666" i="236"/>
  <c r="AV4667" i="236"/>
  <c r="AV4668" i="236"/>
  <c r="AV4669" i="236"/>
  <c r="AV4670" i="236"/>
  <c r="AV4671" i="236"/>
  <c r="AV4672" i="236"/>
  <c r="AV4673" i="236"/>
  <c r="AV4674" i="236"/>
  <c r="AV4675" i="236"/>
  <c r="AV4676" i="236"/>
  <c r="AV4677" i="236"/>
  <c r="AV4678" i="236"/>
  <c r="AV4679" i="236"/>
  <c r="AV4680" i="236"/>
  <c r="AV4681" i="236"/>
  <c r="AV4682" i="236"/>
  <c r="AV4683" i="236"/>
  <c r="AV4684" i="236"/>
  <c r="AV4685" i="236"/>
  <c r="AV4686" i="236"/>
  <c r="AV4687" i="236"/>
  <c r="AV4688" i="236"/>
  <c r="AV4689" i="236"/>
  <c r="AV4690" i="236"/>
  <c r="AV4691" i="236"/>
  <c r="AV4692" i="236"/>
  <c r="AV4693" i="236"/>
  <c r="AV4694" i="236"/>
  <c r="AV4695" i="236"/>
  <c r="AV4696" i="236"/>
  <c r="AV4697" i="236"/>
  <c r="AV4698" i="236"/>
  <c r="AV4699" i="236"/>
  <c r="AV4700" i="236"/>
  <c r="AV4701" i="236"/>
  <c r="AV4702" i="236"/>
  <c r="AV4703" i="236"/>
  <c r="AV4704" i="236"/>
  <c r="AV4705" i="236"/>
  <c r="AV4706" i="236"/>
  <c r="AV4707" i="236"/>
  <c r="AV4708" i="236"/>
  <c r="AV4709" i="236"/>
  <c r="AV4710" i="236"/>
  <c r="AV4711" i="236"/>
  <c r="AV4712" i="236"/>
  <c r="AV4713" i="236"/>
  <c r="AV4714" i="236"/>
  <c r="AV4715" i="236"/>
  <c r="AV4716" i="236"/>
  <c r="AV4717" i="236"/>
  <c r="AV4718" i="236"/>
  <c r="AV4719" i="236"/>
  <c r="AV4720" i="236"/>
  <c r="AV4721" i="236"/>
  <c r="AV4722" i="236"/>
  <c r="AV4723" i="236"/>
  <c r="AV4724" i="236"/>
  <c r="AV4725" i="236"/>
  <c r="AV4726" i="236"/>
  <c r="AV4727" i="236"/>
  <c r="AV4728" i="236"/>
  <c r="AV4729" i="236"/>
  <c r="AV4730" i="236"/>
  <c r="AV4731" i="236"/>
  <c r="AV4732" i="236"/>
  <c r="AV4733" i="236"/>
  <c r="AV4734" i="236"/>
  <c r="AV4735" i="236"/>
  <c r="AV4736" i="236"/>
  <c r="AV4737" i="236"/>
  <c r="AV4738" i="236"/>
  <c r="AV4739" i="236"/>
  <c r="AV4740" i="236"/>
  <c r="AV4741" i="236"/>
  <c r="AV4742" i="236"/>
  <c r="AV4743" i="236"/>
  <c r="AV4744" i="236"/>
  <c r="AV4745" i="236"/>
  <c r="AV4746" i="236"/>
  <c r="AV4747" i="236"/>
  <c r="AV4748" i="236"/>
  <c r="AV4749" i="236"/>
  <c r="AV4750" i="236"/>
  <c r="AV4751" i="236"/>
  <c r="AV4752" i="236"/>
  <c r="AV4753" i="236"/>
  <c r="AV4754" i="236"/>
  <c r="AV4755" i="236"/>
  <c r="AV4756" i="236"/>
  <c r="AV4757" i="236"/>
  <c r="AV4758" i="236"/>
  <c r="AV4759" i="236"/>
  <c r="AV4760" i="236"/>
  <c r="AV4761" i="236"/>
  <c r="AV4762" i="236"/>
  <c r="AV4763" i="236"/>
  <c r="AV4764" i="236"/>
  <c r="AV4765" i="236"/>
  <c r="AV4766" i="236"/>
  <c r="AV4767" i="236"/>
  <c r="AV4768" i="236"/>
  <c r="AV4769" i="236"/>
  <c r="AV4770" i="236"/>
  <c r="AV4771" i="236"/>
  <c r="AV4772" i="236"/>
  <c r="AV4773" i="236"/>
  <c r="AV4774" i="236"/>
  <c r="AV4775" i="236"/>
  <c r="AV4776" i="236"/>
  <c r="AV4777" i="236"/>
  <c r="AV4778" i="236"/>
  <c r="AV4779" i="236"/>
  <c r="AV4780" i="236"/>
  <c r="AV4781" i="236"/>
  <c r="AV4782" i="236"/>
  <c r="AV4783" i="236"/>
  <c r="AV4784" i="236"/>
  <c r="AV4785" i="236"/>
  <c r="AV4786" i="236"/>
  <c r="AV4787" i="236"/>
  <c r="AV4788" i="236"/>
  <c r="AV4789" i="236"/>
  <c r="AV4790" i="236"/>
  <c r="AV4791" i="236"/>
  <c r="AV4792" i="236"/>
  <c r="AV4793" i="236"/>
  <c r="AV4794" i="236"/>
  <c r="AV4795" i="236"/>
  <c r="AV4796" i="236"/>
  <c r="AV4797" i="236"/>
  <c r="AV4798" i="236"/>
  <c r="AV4799" i="236"/>
  <c r="AV4800" i="236"/>
  <c r="AV4801" i="236"/>
  <c r="AV4802" i="236"/>
  <c r="AV4803" i="236"/>
  <c r="AV4804" i="236"/>
  <c r="AV4805" i="236"/>
  <c r="AV4806" i="236"/>
  <c r="AV4807" i="236"/>
  <c r="AV4808" i="236"/>
  <c r="AV4809" i="236"/>
  <c r="AV4810" i="236"/>
  <c r="AV4811" i="236"/>
  <c r="AV4812" i="236"/>
  <c r="AV4813" i="236"/>
  <c r="AV4814" i="236"/>
  <c r="AV4815" i="236"/>
  <c r="AV4816" i="236"/>
  <c r="AV4817" i="236"/>
  <c r="AV4818" i="236"/>
  <c r="AV4819" i="236"/>
  <c r="AV4820" i="236"/>
  <c r="AV4821" i="236"/>
  <c r="AV4822" i="236"/>
  <c r="AV4823" i="236"/>
  <c r="AV4824" i="236"/>
  <c r="AV4825" i="236"/>
  <c r="AV4826" i="236"/>
  <c r="AV4827" i="236"/>
  <c r="AV4828" i="236"/>
  <c r="AV4829" i="236"/>
  <c r="AV4830" i="236"/>
  <c r="AV4831" i="236"/>
  <c r="AV4832" i="236"/>
  <c r="AV4833" i="236"/>
  <c r="AV4834" i="236"/>
  <c r="AV4835" i="236"/>
  <c r="AV4836" i="236"/>
  <c r="AV4837" i="236"/>
  <c r="AV4838" i="236"/>
  <c r="AV4839" i="236"/>
  <c r="AV4840" i="236"/>
  <c r="AV4841" i="236"/>
  <c r="AV4842" i="236"/>
  <c r="AV4843" i="236"/>
  <c r="AV4844" i="236"/>
  <c r="AV4845" i="236"/>
  <c r="AV4846" i="236"/>
  <c r="AV4847" i="236"/>
  <c r="AV4848" i="236"/>
  <c r="AV4849" i="236"/>
  <c r="AV4850" i="236"/>
  <c r="AV4851" i="236"/>
  <c r="AV4852" i="236"/>
  <c r="AV4853" i="236"/>
  <c r="AV4854" i="236"/>
  <c r="AV4855" i="236"/>
  <c r="AV4856" i="236"/>
  <c r="AV4857" i="236"/>
  <c r="AV4858" i="236"/>
  <c r="AV4859" i="236"/>
  <c r="AV4860" i="236"/>
  <c r="AV4861" i="236"/>
  <c r="AV4862" i="236"/>
  <c r="AV4863" i="236"/>
  <c r="AV4864" i="236"/>
  <c r="AV4865" i="236"/>
  <c r="AV4866" i="236"/>
  <c r="AV4867" i="236"/>
  <c r="AV4868" i="236"/>
  <c r="AV4869" i="236"/>
  <c r="AV4870" i="236"/>
  <c r="AV4871" i="236"/>
  <c r="AV4872" i="236"/>
  <c r="AV4873" i="236"/>
  <c r="AV4874" i="236"/>
  <c r="AV4875" i="236"/>
  <c r="AV4876" i="236"/>
  <c r="AV4877" i="236"/>
  <c r="AV4878" i="236"/>
  <c r="AV4879" i="236"/>
  <c r="AV4880" i="236"/>
  <c r="AV4881" i="236"/>
  <c r="AV4882" i="236"/>
  <c r="AV4883" i="236"/>
  <c r="AV4884" i="236"/>
  <c r="AV4885" i="236"/>
  <c r="AV4886" i="236"/>
  <c r="AV4887" i="236"/>
  <c r="AV4888" i="236"/>
  <c r="AV4889" i="236"/>
  <c r="AV4890" i="236"/>
  <c r="AV4891" i="236"/>
  <c r="AV4892" i="236"/>
  <c r="AV4893" i="236"/>
  <c r="AV4894" i="236"/>
  <c r="AV4895" i="236"/>
  <c r="AV4896" i="236"/>
  <c r="AV4897" i="236"/>
  <c r="AV4898" i="236"/>
  <c r="AV4899" i="236"/>
  <c r="AV4900" i="236"/>
  <c r="AV4901" i="236"/>
  <c r="AV4902" i="236"/>
  <c r="AV4903" i="236"/>
  <c r="AV4904" i="236"/>
  <c r="AV4905" i="236"/>
  <c r="AV4906" i="236"/>
  <c r="AV4907" i="236"/>
  <c r="AV4908" i="236"/>
  <c r="AV4909" i="236"/>
  <c r="AV4910" i="236"/>
  <c r="AV4911" i="236"/>
  <c r="AV4912" i="236"/>
  <c r="AV4913" i="236"/>
  <c r="AV4914" i="236"/>
  <c r="AV4915" i="236"/>
  <c r="AV4916" i="236"/>
  <c r="AV4917" i="236"/>
  <c r="AV4918" i="236"/>
  <c r="AV4919" i="236"/>
  <c r="AV4920" i="236"/>
  <c r="AV4921" i="236"/>
  <c r="AV4922" i="236"/>
  <c r="AV4923" i="236"/>
  <c r="AV4924" i="236"/>
  <c r="AV4925" i="236"/>
  <c r="AV4926" i="236"/>
  <c r="AV4927" i="236"/>
  <c r="AV4928" i="236"/>
  <c r="AV4929" i="236"/>
  <c r="AV4930" i="236"/>
  <c r="AV4931" i="236"/>
  <c r="AV4932" i="236"/>
  <c r="AV4933" i="236"/>
  <c r="AV4934" i="236"/>
  <c r="AV4935" i="236"/>
  <c r="AV4936" i="236"/>
  <c r="AV4937" i="236"/>
  <c r="AV4938" i="236"/>
  <c r="AV4939" i="236"/>
  <c r="AV4940" i="236"/>
  <c r="AV4941" i="236"/>
  <c r="AV4942" i="236"/>
  <c r="AV4943" i="236"/>
  <c r="AV4944" i="236"/>
  <c r="AV4945" i="236"/>
  <c r="AV4946" i="236"/>
  <c r="AV4947" i="236"/>
  <c r="AV4948" i="236"/>
  <c r="AV4949" i="236"/>
  <c r="AV4950" i="236"/>
  <c r="AV4951" i="236"/>
  <c r="AV4952" i="236"/>
  <c r="AV4953" i="236"/>
  <c r="AV4954" i="236"/>
  <c r="AV4955" i="236"/>
  <c r="AV4956" i="236"/>
  <c r="AV4957" i="236"/>
  <c r="AV4958" i="236"/>
  <c r="AV4959" i="236"/>
  <c r="AV4960" i="236"/>
  <c r="AV4961" i="236"/>
  <c r="AV4962" i="236"/>
  <c r="AV4963" i="236"/>
  <c r="AV4964" i="236"/>
  <c r="AV4965" i="236"/>
  <c r="AV4966" i="236"/>
  <c r="AV4967" i="236"/>
  <c r="AV4968" i="236"/>
  <c r="AV4969" i="236"/>
  <c r="AV4970" i="236"/>
  <c r="AV4971" i="236"/>
  <c r="AV4972" i="236"/>
  <c r="AV4973" i="236"/>
  <c r="AV4974" i="236"/>
  <c r="AV4975" i="236"/>
  <c r="AV4976" i="236"/>
  <c r="AV4977" i="236"/>
  <c r="AV4978" i="236"/>
  <c r="AV4979" i="236"/>
  <c r="AV4980" i="236"/>
  <c r="AV4981" i="236"/>
  <c r="AV4982" i="236"/>
  <c r="AV4983" i="236"/>
  <c r="AV4984" i="236"/>
  <c r="AV4985" i="236"/>
  <c r="AV4986" i="236"/>
  <c r="AV4987" i="236"/>
  <c r="AV4988" i="236"/>
  <c r="AV4989" i="236"/>
  <c r="AV4990" i="236"/>
  <c r="AV4991" i="236"/>
  <c r="AV4992" i="236"/>
  <c r="AV4993" i="236"/>
  <c r="AV4994" i="236"/>
  <c r="AV4995" i="236"/>
  <c r="AV4996" i="236"/>
  <c r="AV4997" i="236"/>
  <c r="AV4998" i="236"/>
  <c r="AV4999" i="236"/>
  <c r="AV5000" i="236"/>
  <c r="AV5001" i="236"/>
  <c r="AV5002" i="236"/>
  <c r="AV5003" i="236"/>
  <c r="AV5004" i="236"/>
  <c r="AV5005" i="236"/>
  <c r="AV5006" i="236"/>
  <c r="AV5007" i="236"/>
  <c r="AV5008" i="236"/>
  <c r="AV5009" i="236"/>
  <c r="AV5010" i="236"/>
  <c r="AV5011" i="236"/>
  <c r="AV5012" i="236"/>
  <c r="AV5013" i="236"/>
  <c r="AV5014" i="236"/>
  <c r="AV5015" i="236"/>
  <c r="AV5016" i="236"/>
  <c r="AV5017" i="236"/>
  <c r="AV5018" i="236"/>
  <c r="AV5019" i="236"/>
  <c r="AV5020" i="236"/>
  <c r="AV5021" i="236"/>
  <c r="AV5022" i="236"/>
  <c r="AV5023" i="236"/>
  <c r="AV5024" i="236"/>
  <c r="AV5025" i="236"/>
  <c r="AV5026" i="236"/>
  <c r="AV5027" i="236"/>
  <c r="AV5028" i="236"/>
  <c r="AV5029" i="236"/>
  <c r="AV5030" i="236"/>
  <c r="AV5031" i="236"/>
  <c r="AV5032" i="236"/>
  <c r="AV5033" i="236"/>
  <c r="AV5034" i="236"/>
  <c r="AV5035" i="236"/>
  <c r="AV5036" i="236"/>
  <c r="AV5037" i="236"/>
  <c r="AV5038" i="236"/>
  <c r="AV5039" i="236"/>
  <c r="AV5040" i="236"/>
  <c r="AV5041" i="236"/>
  <c r="AV5042" i="236"/>
  <c r="AV5043" i="236"/>
  <c r="AV5044" i="236"/>
  <c r="AV5045" i="236"/>
  <c r="AV5046" i="236"/>
  <c r="AV5047" i="236"/>
  <c r="AV5048" i="236"/>
  <c r="AV5049" i="236"/>
  <c r="AV5050" i="236"/>
  <c r="AV5051" i="236"/>
  <c r="AV5052" i="236"/>
  <c r="AV5053" i="236"/>
  <c r="AV5054" i="236"/>
  <c r="AV5055" i="236"/>
  <c r="AV5056" i="236"/>
  <c r="AV5057" i="236"/>
  <c r="AV5058" i="236"/>
  <c r="AV5059" i="236"/>
  <c r="AV5060" i="236"/>
  <c r="AV5061" i="236"/>
  <c r="AV5062" i="236"/>
  <c r="AV5063" i="236"/>
  <c r="AV5064" i="236"/>
  <c r="AV5065" i="236"/>
  <c r="AV5066" i="236"/>
  <c r="AV5067" i="236"/>
  <c r="AV5068" i="236"/>
  <c r="AV5069" i="236"/>
  <c r="AV5070" i="236"/>
  <c r="AV5071" i="236"/>
  <c r="AV5072" i="236"/>
  <c r="AV5073" i="236"/>
  <c r="AV5074" i="236"/>
  <c r="AV5075" i="236"/>
  <c r="AV5076" i="236"/>
  <c r="AV5077" i="236"/>
  <c r="AV5078" i="236"/>
  <c r="AV5079" i="236"/>
  <c r="AV5080" i="236"/>
  <c r="AV5081" i="236"/>
  <c r="AV5082" i="236"/>
  <c r="AV5083" i="236"/>
  <c r="AV5084" i="236"/>
  <c r="AV5085" i="236"/>
  <c r="AV5086" i="236"/>
  <c r="AV5087" i="236"/>
  <c r="AV5088" i="236"/>
  <c r="AV5089" i="236"/>
  <c r="AV5090" i="236"/>
  <c r="AV5091" i="236"/>
  <c r="AV5092" i="236"/>
  <c r="AV5093" i="236"/>
  <c r="AV5094" i="236"/>
  <c r="AV5095" i="236"/>
  <c r="AV5096" i="236"/>
  <c r="AV5097" i="236"/>
  <c r="AV5098" i="236"/>
  <c r="AV5099" i="236"/>
  <c r="AV5100" i="236"/>
  <c r="AV5101" i="236"/>
  <c r="AV5102" i="236"/>
  <c r="AV5103" i="236"/>
  <c r="AV5104" i="236"/>
  <c r="AV5105" i="236"/>
  <c r="AV5106" i="236"/>
  <c r="AV5107" i="236"/>
  <c r="AV5108" i="236"/>
  <c r="AV5109" i="236"/>
  <c r="AV5110" i="236"/>
  <c r="AV5111" i="236"/>
  <c r="AV5112" i="236"/>
  <c r="AV5113" i="236"/>
  <c r="AV5114" i="236"/>
  <c r="AV5115" i="236"/>
  <c r="AV5116" i="236"/>
  <c r="AV5117" i="236"/>
  <c r="AV5118" i="236"/>
  <c r="AV5119" i="236"/>
  <c r="AV5120" i="236"/>
  <c r="AV5121" i="236"/>
  <c r="AV5122" i="236"/>
  <c r="AV5123" i="236"/>
  <c r="AV5124" i="236"/>
  <c r="AV5125" i="236"/>
  <c r="AV5126" i="236"/>
  <c r="AV5127" i="236"/>
  <c r="AV5128" i="236"/>
  <c r="AV5129" i="236"/>
  <c r="AV5130" i="236"/>
  <c r="AV5131" i="236"/>
  <c r="AV5132" i="236"/>
  <c r="AV5133" i="236"/>
  <c r="AV5134" i="236"/>
  <c r="AV5135" i="236"/>
  <c r="AV5136" i="236"/>
  <c r="AV5137" i="236"/>
  <c r="AV5138" i="236"/>
  <c r="AV5139" i="236"/>
  <c r="AV5140" i="236"/>
  <c r="AV5141" i="236"/>
  <c r="AV5142" i="236"/>
  <c r="AV5143" i="236"/>
  <c r="AV5144" i="236"/>
  <c r="AV5145" i="236"/>
  <c r="AV5146" i="236"/>
  <c r="AV5147" i="236"/>
  <c r="AV5148" i="236"/>
  <c r="AV5149" i="236"/>
  <c r="AV5150" i="236"/>
  <c r="AV5151" i="236"/>
  <c r="AV5152" i="236"/>
  <c r="AV5153" i="236"/>
  <c r="AV5154" i="236"/>
  <c r="AV5155" i="236"/>
  <c r="AV5156" i="236"/>
  <c r="AV5157" i="236"/>
  <c r="AV5158" i="236"/>
  <c r="AV5159" i="236"/>
  <c r="AV5160" i="236"/>
  <c r="AV5161" i="236"/>
  <c r="AV5162" i="236"/>
  <c r="AV5163" i="236"/>
  <c r="AV5164" i="236"/>
  <c r="AV5165" i="236"/>
  <c r="AV5166" i="236"/>
  <c r="AV5167" i="236"/>
  <c r="AV5168" i="236"/>
  <c r="AV5169" i="236"/>
  <c r="AV5170" i="236"/>
  <c r="AV5171" i="236"/>
  <c r="AV5172" i="236"/>
  <c r="AV5173" i="236"/>
  <c r="AV5174" i="236"/>
  <c r="AV5175" i="236"/>
  <c r="AV5176" i="236"/>
  <c r="AV5177" i="236"/>
  <c r="AV5178" i="236"/>
  <c r="AV5179" i="236"/>
  <c r="AV5180" i="236"/>
  <c r="AV5181" i="236"/>
  <c r="AV5182" i="236"/>
  <c r="AV5183" i="236"/>
  <c r="AV5184" i="236"/>
  <c r="AV5185" i="236"/>
  <c r="AV5186" i="236"/>
  <c r="AV5187" i="236"/>
  <c r="AV5188" i="236"/>
  <c r="AV5189" i="236"/>
  <c r="AV5190" i="236"/>
  <c r="AV5191" i="236"/>
  <c r="AV5192" i="236"/>
  <c r="AV5193" i="236"/>
  <c r="AV5194" i="236"/>
  <c r="AV5195" i="236"/>
  <c r="AV5196" i="236"/>
  <c r="AV5197" i="236"/>
  <c r="AV5198" i="236"/>
  <c r="AV5199" i="236"/>
  <c r="AV5200" i="236"/>
  <c r="AV5201" i="236"/>
  <c r="AV5202" i="236"/>
  <c r="AV5203" i="236"/>
  <c r="AV5204" i="236"/>
  <c r="AV5205" i="236"/>
  <c r="AV5206" i="236"/>
  <c r="AV5207" i="236"/>
  <c r="AV5208" i="236"/>
  <c r="AV5209" i="236"/>
  <c r="AV5210" i="236"/>
  <c r="AV5211" i="236"/>
  <c r="AV5212" i="236"/>
  <c r="AV5213" i="236"/>
  <c r="AV5214" i="236"/>
  <c r="AV5215" i="236"/>
  <c r="AV5216" i="236"/>
  <c r="AV5217" i="236"/>
  <c r="AV5218" i="236"/>
  <c r="AV5219" i="236"/>
  <c r="AV5220" i="236"/>
  <c r="AV5221" i="236"/>
  <c r="AV5222" i="236"/>
  <c r="AV5223" i="236"/>
  <c r="AV5224" i="236"/>
  <c r="AV5225" i="236"/>
  <c r="AV5226" i="236"/>
  <c r="AV5227" i="236"/>
  <c r="AV5228" i="236"/>
  <c r="AV5229" i="236"/>
  <c r="AV5230" i="236"/>
  <c r="AV5231" i="236"/>
  <c r="AV5232" i="236"/>
  <c r="AV5233" i="236"/>
  <c r="AV5234" i="236"/>
  <c r="AV5235" i="236"/>
  <c r="AV5236" i="236"/>
  <c r="AV5237" i="236"/>
  <c r="AV5238" i="236"/>
  <c r="AV5239" i="236"/>
  <c r="AV5240" i="236"/>
  <c r="AV5241" i="236"/>
  <c r="AV5242" i="236"/>
  <c r="AV5243" i="236"/>
  <c r="AV5244" i="236"/>
  <c r="AV5245" i="236"/>
  <c r="AV5246" i="236"/>
  <c r="AV5247" i="236"/>
  <c r="AV5248" i="236"/>
  <c r="AV5249" i="236"/>
  <c r="AV5250" i="236"/>
  <c r="AV5251" i="236"/>
  <c r="AV5252" i="236"/>
  <c r="AV5253" i="236"/>
  <c r="AV5254" i="236"/>
  <c r="AV5255" i="236"/>
  <c r="AV5256" i="236"/>
  <c r="AV5257" i="236"/>
  <c r="AV5258" i="236"/>
  <c r="AV5259" i="236"/>
  <c r="AV5260" i="236"/>
  <c r="AV5261" i="236"/>
  <c r="AV5262" i="236"/>
  <c r="AV5263" i="236"/>
  <c r="AV5264" i="236"/>
  <c r="AV5265" i="236"/>
  <c r="AV5266" i="236"/>
  <c r="AV5267" i="236"/>
  <c r="AV5268" i="236"/>
  <c r="AV5269" i="236"/>
  <c r="AV5270" i="236"/>
  <c r="AV5271" i="236"/>
  <c r="AV5272" i="236"/>
  <c r="AV5273" i="236"/>
  <c r="AV5274" i="236"/>
  <c r="AV5275" i="236"/>
  <c r="AV5276" i="236"/>
  <c r="AV5277" i="236"/>
  <c r="AV5278" i="236"/>
  <c r="AV5279" i="236"/>
  <c r="AV5280" i="236"/>
  <c r="AV5281" i="236"/>
  <c r="AV5282" i="236"/>
  <c r="AV5283" i="236"/>
  <c r="AV5284" i="236"/>
  <c r="AV5285" i="236"/>
  <c r="AV5286" i="236"/>
  <c r="AV5287" i="236"/>
  <c r="AV5288" i="236"/>
  <c r="AV5289" i="236"/>
  <c r="AV5290" i="236"/>
  <c r="AV5291" i="236"/>
  <c r="AV5292" i="236"/>
  <c r="AV5293" i="236"/>
  <c r="AV5294" i="236"/>
  <c r="AV5295" i="236"/>
  <c r="AV5296" i="236"/>
  <c r="AV5297" i="236"/>
  <c r="AV5298" i="236"/>
  <c r="AV5299" i="236"/>
  <c r="AV5300" i="236"/>
  <c r="AV5301" i="236"/>
  <c r="AV5302" i="236"/>
  <c r="AV5303" i="236"/>
  <c r="AV5304" i="236"/>
  <c r="AV5305" i="236"/>
  <c r="AV5306" i="236"/>
  <c r="AV5307" i="236"/>
  <c r="AV5308" i="236"/>
  <c r="AV5309" i="236"/>
  <c r="AV5310" i="236"/>
  <c r="AV5311" i="236"/>
  <c r="AV5312" i="236"/>
  <c r="AV5313" i="236"/>
  <c r="AV5314" i="236"/>
  <c r="AV5315" i="236"/>
  <c r="AV5316" i="236"/>
  <c r="AV5317" i="236"/>
  <c r="AV5318" i="236"/>
  <c r="AV5319" i="236"/>
  <c r="AV5320" i="236"/>
  <c r="AV5321" i="236"/>
  <c r="AV5322" i="236"/>
  <c r="AV5323" i="236"/>
  <c r="AV5324" i="236"/>
  <c r="AV5325" i="236"/>
  <c r="AV5326" i="236"/>
  <c r="AV5327" i="236"/>
  <c r="AV5328" i="236"/>
  <c r="AV5329" i="236"/>
  <c r="AV5330" i="236"/>
  <c r="AV5331" i="236"/>
  <c r="AV5332" i="236"/>
  <c r="AV5333" i="236"/>
  <c r="AV5334" i="236"/>
  <c r="AV5335" i="236"/>
  <c r="AV5336" i="236"/>
  <c r="AV5337" i="236"/>
  <c r="AV5338" i="236"/>
  <c r="AV5339" i="236"/>
  <c r="AV5340" i="236"/>
  <c r="AV5341" i="236"/>
  <c r="AV5342" i="236"/>
  <c r="AV5343" i="236"/>
  <c r="AV5344" i="236"/>
  <c r="AV5345" i="236"/>
  <c r="AV5346" i="236"/>
  <c r="AV5347" i="236"/>
  <c r="AV5348" i="236"/>
  <c r="AV5349" i="236"/>
  <c r="AV5350" i="236"/>
  <c r="AV5351" i="236"/>
  <c r="AV5352" i="236"/>
  <c r="AV5353" i="236"/>
  <c r="AV5354" i="236"/>
  <c r="AV5355" i="236"/>
  <c r="AV5356" i="236"/>
  <c r="AV5357" i="236"/>
  <c r="AV5358" i="236"/>
  <c r="AV5359" i="236"/>
  <c r="AV5360" i="236"/>
  <c r="AV5361" i="236"/>
  <c r="AV5362" i="236"/>
  <c r="AV5363" i="236"/>
  <c r="AV5364" i="236"/>
  <c r="AV5365" i="236"/>
  <c r="AV5366" i="236"/>
  <c r="AV5367" i="236"/>
  <c r="AV5368" i="236"/>
  <c r="AV5369" i="236"/>
  <c r="AV5370" i="236"/>
  <c r="AV5371" i="236"/>
  <c r="AV5372" i="236"/>
  <c r="AV5373" i="236"/>
  <c r="AV5374" i="236"/>
  <c r="AV5375" i="236"/>
  <c r="AV5376" i="236"/>
  <c r="AV5377" i="236"/>
  <c r="AV5378" i="236"/>
  <c r="AV5379" i="236"/>
  <c r="AV5380" i="236"/>
  <c r="AV5381" i="236"/>
  <c r="AV5382" i="236"/>
  <c r="AV5383" i="236"/>
  <c r="AV5384" i="236"/>
  <c r="AV5385" i="236"/>
  <c r="AV5386" i="236"/>
  <c r="AV5387" i="236"/>
  <c r="AV5388" i="236"/>
  <c r="AV5389" i="236"/>
  <c r="AV5390" i="236"/>
  <c r="AV5391" i="236"/>
  <c r="AV5392" i="236"/>
  <c r="AV5393" i="236"/>
  <c r="AV5394" i="236"/>
  <c r="AV5395" i="236"/>
  <c r="AV5396" i="236"/>
  <c r="AV5397" i="236"/>
  <c r="AV5398" i="236"/>
  <c r="AV5399" i="236"/>
  <c r="AV5400" i="236"/>
  <c r="AV5401" i="236"/>
  <c r="AV5402" i="236"/>
  <c r="AV5403" i="236"/>
  <c r="AV5404" i="236"/>
  <c r="AV5405" i="236"/>
  <c r="AV5406" i="236"/>
  <c r="AV5407" i="236"/>
  <c r="AV5408" i="236"/>
  <c r="AV5409" i="236"/>
  <c r="AV5410" i="236"/>
  <c r="AV5411" i="236"/>
  <c r="AV5412" i="236"/>
  <c r="AV5413" i="236"/>
  <c r="AV5414" i="236"/>
  <c r="AV5415" i="236"/>
  <c r="AV5416" i="236"/>
  <c r="AV5417" i="236"/>
  <c r="AV5418" i="236"/>
  <c r="AV5419" i="236"/>
  <c r="AV5420" i="236"/>
  <c r="AV5421" i="236"/>
  <c r="AV5422" i="236"/>
  <c r="AV5423" i="236"/>
  <c r="AV5424" i="236"/>
  <c r="AV5425" i="236"/>
  <c r="AV5426" i="236"/>
  <c r="AV5427" i="236"/>
  <c r="AV5428" i="236"/>
  <c r="AV5429" i="236"/>
  <c r="AV5430" i="236"/>
  <c r="AV5431" i="236"/>
  <c r="AV5432" i="236"/>
  <c r="AV5433" i="236"/>
  <c r="AV5434" i="236"/>
  <c r="AV5435" i="236"/>
  <c r="AV5436" i="236"/>
  <c r="AV5437" i="236"/>
  <c r="AV5438" i="236"/>
  <c r="AV5439" i="236"/>
  <c r="AV5440" i="236"/>
  <c r="AV5441" i="236"/>
  <c r="AV5442" i="236"/>
  <c r="AV5443" i="236"/>
  <c r="AV5444" i="236"/>
  <c r="AV5445" i="236"/>
  <c r="AV5446" i="236"/>
  <c r="AV5447" i="236"/>
  <c r="AV5448" i="236"/>
  <c r="AV5449" i="236"/>
  <c r="AV5450" i="236"/>
  <c r="AV5451" i="236"/>
  <c r="AV5452" i="236"/>
  <c r="AV5453" i="236"/>
  <c r="AV5454" i="236"/>
  <c r="AV5455" i="236"/>
  <c r="AV5456" i="236"/>
  <c r="AV5457" i="236"/>
  <c r="AV5458" i="236"/>
  <c r="AV5459" i="236"/>
  <c r="AV5460" i="236"/>
  <c r="AV5461" i="236"/>
  <c r="AV5462" i="236"/>
  <c r="AV5463" i="236"/>
  <c r="AV5464" i="236"/>
  <c r="AV5465" i="236"/>
  <c r="AV5466" i="236"/>
  <c r="AV5467" i="236"/>
  <c r="AV5468" i="236"/>
  <c r="AV5469" i="236"/>
  <c r="AV5470" i="236"/>
  <c r="AV5471" i="236"/>
  <c r="AV5472" i="236"/>
  <c r="AV5473" i="236"/>
  <c r="AV5474" i="236"/>
  <c r="AV5475" i="236"/>
  <c r="AV5476" i="236"/>
  <c r="AV5477" i="236"/>
  <c r="AV5478" i="236"/>
  <c r="AV5479" i="236"/>
  <c r="AV5480" i="236"/>
  <c r="AV5481" i="236"/>
  <c r="AV5482" i="236"/>
  <c r="AV5483" i="236"/>
  <c r="AV5484" i="236"/>
  <c r="AV5485" i="236"/>
  <c r="AV5486" i="236"/>
  <c r="AV5487" i="236"/>
  <c r="AV5488" i="236"/>
  <c r="AV5489" i="236"/>
  <c r="AV5490" i="236"/>
  <c r="AV5491" i="236"/>
  <c r="AV5492" i="236"/>
  <c r="AV5493" i="236"/>
  <c r="AV5494" i="236"/>
  <c r="AV5495" i="236"/>
  <c r="AV5496" i="236"/>
  <c r="AV5497" i="236"/>
  <c r="AV5498" i="236"/>
  <c r="AV5499" i="236"/>
  <c r="AV5500" i="236"/>
  <c r="AV5501" i="236"/>
  <c r="AV5502" i="236"/>
  <c r="AV5503" i="236"/>
  <c r="AV5504" i="236"/>
  <c r="AV5505" i="236"/>
  <c r="AV5506" i="236"/>
  <c r="AV5507" i="236"/>
  <c r="AV5508" i="236"/>
  <c r="AV5509" i="236"/>
  <c r="AV5510" i="236"/>
  <c r="AV5511" i="236"/>
  <c r="AV5512" i="236"/>
  <c r="AV5513" i="236"/>
  <c r="AV5514" i="236"/>
  <c r="AV5515" i="236"/>
  <c r="AV5516" i="236"/>
  <c r="AV5517" i="236"/>
  <c r="AV5518" i="236"/>
  <c r="AV5519" i="236"/>
  <c r="AV5520" i="236"/>
  <c r="AV5521" i="236"/>
  <c r="AV5522" i="236"/>
  <c r="AV5523" i="236"/>
  <c r="AV5524" i="236"/>
  <c r="AV5525" i="236"/>
  <c r="AV5526" i="236"/>
  <c r="AV5527" i="236"/>
  <c r="AV5528" i="236"/>
  <c r="AV5529" i="236"/>
  <c r="AV5530" i="236"/>
  <c r="AV5531" i="236"/>
  <c r="AV5532" i="236"/>
  <c r="AV5533" i="236"/>
  <c r="AV5534" i="236"/>
  <c r="AV5535" i="236"/>
  <c r="AV5536" i="236"/>
  <c r="AV5537" i="236"/>
  <c r="AV5538" i="236"/>
  <c r="AV5539" i="236"/>
  <c r="AV5540" i="236"/>
  <c r="AV5541" i="236"/>
  <c r="AV5542" i="236"/>
  <c r="AV5543" i="236"/>
  <c r="AV5544" i="236"/>
  <c r="AV5545" i="236"/>
  <c r="AV5546" i="236"/>
  <c r="AV5547" i="236"/>
  <c r="AV5548" i="236"/>
  <c r="AV5549" i="236"/>
  <c r="AV5550" i="236"/>
  <c r="AV5551" i="236"/>
  <c r="AV5552" i="236"/>
  <c r="AV5553" i="236"/>
  <c r="AV5554" i="236"/>
  <c r="AV5555" i="236"/>
  <c r="AV5556" i="236"/>
  <c r="AV5557" i="236"/>
  <c r="AV5558" i="236"/>
  <c r="AV5559" i="236"/>
  <c r="AV5560" i="236"/>
  <c r="AV5561" i="236"/>
  <c r="AV5562" i="236"/>
  <c r="AV5563" i="236"/>
  <c r="AV5564" i="236"/>
  <c r="AV5565" i="236"/>
  <c r="AV5566" i="236"/>
  <c r="AV5567" i="236"/>
  <c r="AV5568" i="236"/>
  <c r="AV5569" i="236"/>
  <c r="AV5570" i="236"/>
  <c r="AV5571" i="236"/>
  <c r="AV5572" i="236"/>
  <c r="AV5573" i="236"/>
  <c r="AV5574" i="236"/>
  <c r="AV5575" i="236"/>
  <c r="AV5576" i="236"/>
  <c r="AV5577" i="236"/>
  <c r="AV5578" i="236"/>
  <c r="AV5579" i="236"/>
  <c r="AV5580" i="236"/>
  <c r="AV5581" i="236"/>
  <c r="AV5582" i="236"/>
  <c r="AV5583" i="236"/>
  <c r="AV5584" i="236"/>
  <c r="AV5585" i="236"/>
  <c r="AV5586" i="236"/>
  <c r="AV5587" i="236"/>
  <c r="AV5588" i="236"/>
  <c r="AV5589" i="236"/>
  <c r="AV5590" i="236"/>
  <c r="AV5591" i="236"/>
  <c r="AV5592" i="236"/>
  <c r="AV5593" i="236"/>
  <c r="AV5594" i="236"/>
  <c r="AV5595" i="236"/>
  <c r="AV5596" i="236"/>
  <c r="AV5597" i="236"/>
  <c r="AV5598" i="236"/>
  <c r="AV5599" i="236"/>
  <c r="AV5600" i="236"/>
  <c r="AV5601" i="236"/>
  <c r="AV5602" i="236"/>
  <c r="AV5603" i="236"/>
  <c r="AV5604" i="236"/>
  <c r="AV5605" i="236"/>
  <c r="AV5606" i="236"/>
  <c r="AV5607" i="236"/>
  <c r="AV5608" i="236"/>
  <c r="AV5609" i="236"/>
  <c r="AV5610" i="236"/>
  <c r="AV5611" i="236"/>
  <c r="AV5612" i="236"/>
  <c r="AV5613" i="236"/>
  <c r="AV5614" i="236"/>
  <c r="AV5615" i="236"/>
  <c r="AV5616" i="236"/>
  <c r="AV5617" i="236"/>
  <c r="AV5618" i="236"/>
  <c r="AV5619" i="236"/>
  <c r="AV5620" i="236"/>
  <c r="AV5621" i="236"/>
  <c r="AV5622" i="236"/>
  <c r="AV5623" i="236"/>
  <c r="AV5624" i="236"/>
  <c r="AV5625" i="236"/>
  <c r="AV5626" i="236"/>
  <c r="AV5627" i="236"/>
  <c r="AV5628" i="236"/>
  <c r="AV5629" i="236"/>
  <c r="AV5630" i="236"/>
  <c r="AV5631" i="236"/>
  <c r="AV5632" i="236"/>
  <c r="AV5633" i="236"/>
  <c r="AV5634" i="236"/>
  <c r="AV5635" i="236"/>
  <c r="AV5636" i="236"/>
  <c r="AV5637" i="236"/>
  <c r="AV5638" i="236"/>
  <c r="AV5639" i="236"/>
  <c r="AV5640" i="236"/>
  <c r="AV5641" i="236"/>
  <c r="AV5642" i="236"/>
  <c r="AV5643" i="236"/>
  <c r="AV5644" i="236"/>
  <c r="AV5645" i="236"/>
  <c r="AV5646" i="236"/>
  <c r="AV5647" i="236"/>
  <c r="AV5648" i="236"/>
  <c r="AV5649" i="236"/>
  <c r="AV5650" i="236"/>
  <c r="AV5651" i="236"/>
  <c r="AV5652" i="236"/>
  <c r="AV5653" i="236"/>
  <c r="AV5654" i="236"/>
  <c r="AV5655" i="236"/>
  <c r="AV5656" i="236"/>
  <c r="AV5657" i="236"/>
  <c r="AV5658" i="236"/>
  <c r="AV5659" i="236"/>
  <c r="AV5660" i="236"/>
  <c r="AV5661" i="236"/>
  <c r="AV5662" i="236"/>
  <c r="AV5663" i="236"/>
  <c r="AV5664" i="236"/>
  <c r="AV5665" i="236"/>
  <c r="AV5666" i="236"/>
  <c r="AV5667" i="236"/>
  <c r="AV5668" i="236"/>
  <c r="AV5669" i="236"/>
  <c r="AV5670" i="236"/>
  <c r="AV5671" i="236"/>
  <c r="AV5672" i="236"/>
  <c r="AV5673" i="236"/>
  <c r="AV5674" i="236"/>
  <c r="AV5675" i="236"/>
  <c r="AV5676" i="236"/>
  <c r="AV5677" i="236"/>
  <c r="AV5678" i="236"/>
  <c r="AV5679" i="236"/>
  <c r="AV5680" i="236"/>
  <c r="AV5681" i="236"/>
  <c r="AV5682" i="236"/>
  <c r="AV5683" i="236"/>
  <c r="AV5684" i="236"/>
  <c r="AV5685" i="236"/>
  <c r="AV5686" i="236"/>
  <c r="AV5687" i="236"/>
  <c r="AV5688" i="236"/>
  <c r="AV5689" i="236"/>
  <c r="AV5690" i="236"/>
  <c r="AV5691" i="236"/>
  <c r="AV5692" i="236"/>
  <c r="AV5693" i="236"/>
  <c r="AV5694" i="236"/>
  <c r="AV5695" i="236"/>
  <c r="AV5696" i="236"/>
  <c r="AV5697" i="236"/>
  <c r="AV5698" i="236"/>
  <c r="AV5699" i="236"/>
  <c r="AV5700" i="236"/>
  <c r="AV5701" i="236"/>
  <c r="AV5702" i="236"/>
  <c r="AV5703" i="236"/>
  <c r="AV5704" i="236"/>
  <c r="AV5705" i="236"/>
  <c r="AV5706" i="236"/>
  <c r="AV5707" i="236"/>
  <c r="AV5708" i="236"/>
  <c r="AV5709" i="236"/>
  <c r="AV5710" i="236"/>
  <c r="AV5711" i="236"/>
  <c r="AV5712" i="236"/>
  <c r="AV5713" i="236"/>
  <c r="AV5714" i="236"/>
  <c r="AV5715" i="236"/>
  <c r="AV5716" i="236"/>
  <c r="AV5717" i="236"/>
  <c r="AV5718" i="236"/>
  <c r="AV5719" i="236"/>
  <c r="AV5720" i="236"/>
  <c r="AV5721" i="236"/>
  <c r="AV5722" i="236"/>
  <c r="AV5723" i="236"/>
  <c r="AV5724" i="236"/>
  <c r="AV5725" i="236"/>
  <c r="AV5726" i="236"/>
  <c r="AV5727" i="236"/>
  <c r="AV5728" i="236"/>
  <c r="AV5729" i="236"/>
  <c r="AV5730" i="236"/>
  <c r="AV5731" i="236"/>
  <c r="AV5732" i="236"/>
  <c r="AV5733" i="236"/>
  <c r="AV5734" i="236"/>
  <c r="AV5735" i="236"/>
  <c r="AV5736" i="236"/>
  <c r="AV5737" i="236"/>
  <c r="AV5738" i="236"/>
  <c r="AV5739" i="236"/>
  <c r="AV5740" i="236"/>
  <c r="AV5741" i="236"/>
  <c r="AV5742" i="236"/>
  <c r="AV5743" i="236"/>
  <c r="AV5744" i="236"/>
  <c r="AV5745" i="236"/>
  <c r="AV5746" i="236"/>
  <c r="AV5747" i="236"/>
  <c r="AV5748" i="236"/>
  <c r="AV5749" i="236"/>
  <c r="AV5750" i="236"/>
  <c r="AV5751" i="236"/>
  <c r="AV5752" i="236"/>
  <c r="AV5753" i="236"/>
  <c r="AV5754" i="236"/>
  <c r="AV5755" i="236"/>
  <c r="AV5756" i="236"/>
  <c r="AV5757" i="236"/>
  <c r="AV5758" i="236"/>
  <c r="AV5759" i="236"/>
  <c r="AV5760" i="236"/>
  <c r="AV5761" i="236"/>
  <c r="AV5762" i="236"/>
  <c r="AV5763" i="236"/>
  <c r="AV5764" i="236"/>
  <c r="AV5765" i="236"/>
  <c r="AV5766" i="236"/>
  <c r="AV5767" i="236"/>
  <c r="AV5768" i="236"/>
  <c r="AV5769" i="236"/>
  <c r="AV5770" i="236"/>
  <c r="AV5771" i="236"/>
  <c r="AV5772" i="236"/>
  <c r="AV5773" i="236"/>
  <c r="AV5774" i="236"/>
  <c r="AV5775" i="236"/>
  <c r="AV5776" i="236"/>
  <c r="AV5777" i="236"/>
  <c r="AV5778" i="236"/>
  <c r="AV5779" i="236"/>
  <c r="AV5780" i="236"/>
  <c r="AV5781" i="236"/>
  <c r="AV5782" i="236"/>
  <c r="AV5783" i="236"/>
  <c r="AV5784" i="236"/>
  <c r="AV5785" i="236"/>
  <c r="AV5786" i="236"/>
  <c r="AV5787" i="236"/>
  <c r="AV5788" i="236"/>
  <c r="AV5789" i="236"/>
  <c r="AV5790" i="236"/>
  <c r="AV5791" i="236"/>
  <c r="AV5792" i="236"/>
  <c r="AV5793" i="236"/>
  <c r="AV5794" i="236"/>
  <c r="AV5795" i="236"/>
  <c r="AV5796" i="236"/>
  <c r="AV5797" i="236"/>
  <c r="AV5798" i="236"/>
  <c r="AV5799" i="236"/>
  <c r="AV5800" i="236"/>
  <c r="AV5801" i="236"/>
  <c r="AV5802" i="236"/>
  <c r="AV5803" i="236"/>
  <c r="AV5804" i="236"/>
  <c r="AV5805" i="236"/>
  <c r="AV5806" i="236"/>
  <c r="AV5807" i="236"/>
  <c r="AV5808" i="236"/>
  <c r="AV5809" i="236"/>
  <c r="AV5810" i="236"/>
  <c r="AV5811" i="236"/>
  <c r="AV5812" i="236"/>
  <c r="AV5813" i="236"/>
  <c r="AV5814" i="236"/>
  <c r="AV5815" i="236"/>
  <c r="AV5816" i="236"/>
  <c r="AV5817" i="236"/>
  <c r="AV5818" i="236"/>
  <c r="AV5819" i="236"/>
  <c r="AV5820" i="236"/>
  <c r="AV5821" i="236"/>
  <c r="AV5822" i="236"/>
  <c r="AV5823" i="236"/>
  <c r="AV5824" i="236"/>
  <c r="AV5825" i="236"/>
  <c r="AV5826" i="236"/>
  <c r="AV5827" i="236"/>
  <c r="AV5828" i="236"/>
  <c r="AV5829" i="236"/>
  <c r="AV5830" i="236"/>
  <c r="AV5831" i="236"/>
  <c r="AV5832" i="236"/>
  <c r="AV5833" i="236"/>
  <c r="AV5834" i="236"/>
  <c r="AV5835" i="236"/>
  <c r="AV5836" i="236"/>
  <c r="AV5837" i="236"/>
  <c r="AV5838" i="236"/>
  <c r="AV5839" i="236"/>
  <c r="AV5840" i="236"/>
  <c r="AV5841" i="236"/>
  <c r="AV5842" i="236"/>
  <c r="AV5843" i="236"/>
  <c r="AV5844" i="236"/>
  <c r="AV5845" i="236"/>
  <c r="AV5846" i="236"/>
  <c r="AV5847" i="236"/>
  <c r="AV5848" i="236"/>
  <c r="AV5849" i="236"/>
  <c r="AV5850" i="236"/>
  <c r="AV5851" i="236"/>
  <c r="AV5852" i="236"/>
  <c r="AV5853" i="236"/>
  <c r="AV5854" i="236"/>
  <c r="AV5855" i="236"/>
  <c r="AV5856" i="236"/>
  <c r="AV5857" i="236"/>
  <c r="AV5858" i="236"/>
  <c r="AV5859" i="236"/>
  <c r="AV5860" i="236"/>
  <c r="AV5861" i="236"/>
  <c r="AV5862" i="236"/>
  <c r="AV5863" i="236"/>
  <c r="AV5864" i="236"/>
  <c r="AV5865" i="236"/>
  <c r="AV5866" i="236"/>
  <c r="AV5867" i="236"/>
  <c r="AV5868" i="236"/>
  <c r="AV5869" i="236"/>
  <c r="AV5870" i="236"/>
  <c r="AV5871" i="236"/>
  <c r="AV5872" i="236"/>
  <c r="AV5873" i="236"/>
  <c r="AV5874" i="236"/>
  <c r="AV5875" i="236"/>
  <c r="AV5876" i="236"/>
  <c r="AV5877" i="236"/>
  <c r="AV5878" i="236"/>
  <c r="AV5879" i="236"/>
  <c r="AV5880" i="236"/>
  <c r="AV5881" i="236"/>
  <c r="AV5882" i="236"/>
  <c r="AV5883" i="236"/>
  <c r="AV5884" i="236"/>
  <c r="AV5885" i="236"/>
  <c r="AV5886" i="236"/>
  <c r="AV5887" i="236"/>
  <c r="AV5888" i="236"/>
  <c r="AV5889" i="236"/>
  <c r="AV5890" i="236"/>
  <c r="AV5891" i="236"/>
  <c r="AV5892" i="236"/>
  <c r="AV5893" i="236"/>
  <c r="AV5894" i="236"/>
  <c r="AV5895" i="236"/>
  <c r="AV5896" i="236"/>
  <c r="AV5897" i="236"/>
  <c r="AV5898" i="236"/>
  <c r="AV5899" i="236"/>
  <c r="AV5900" i="236"/>
  <c r="AV5901" i="236"/>
  <c r="AV5902" i="236"/>
  <c r="AV5903" i="236"/>
  <c r="AV5904" i="236"/>
  <c r="AV5905" i="236"/>
  <c r="AV5906" i="236"/>
  <c r="AV5907" i="236"/>
  <c r="AV5908" i="236"/>
  <c r="AV5909" i="236"/>
  <c r="AV5910" i="236"/>
  <c r="AV5911" i="236"/>
  <c r="AV5912" i="236"/>
  <c r="AV5913" i="236"/>
  <c r="AV5914" i="236"/>
  <c r="AV5915" i="236"/>
  <c r="AV5916" i="236"/>
  <c r="AV5917" i="236"/>
  <c r="AV5918" i="236"/>
  <c r="AV5919" i="236"/>
  <c r="AV5920" i="236"/>
  <c r="AV5921" i="236"/>
  <c r="AV5922" i="236"/>
  <c r="AV5923" i="236"/>
  <c r="AV5924" i="236"/>
  <c r="AV5925" i="236"/>
  <c r="AV5926" i="236"/>
  <c r="AV5927" i="236"/>
  <c r="AV5928" i="236"/>
  <c r="AV5929" i="236"/>
  <c r="AV5930" i="236"/>
  <c r="AV5931" i="236"/>
  <c r="AV5932" i="236"/>
  <c r="AV5933" i="236"/>
  <c r="AV5934" i="236"/>
  <c r="AV5935" i="236"/>
  <c r="AV5936" i="236"/>
  <c r="AV5937" i="236"/>
  <c r="AV5938" i="236"/>
  <c r="AV5939" i="236"/>
  <c r="AV5940" i="236"/>
  <c r="AV5941" i="236"/>
  <c r="AV5942" i="236"/>
  <c r="AV5943" i="236"/>
  <c r="AV5944" i="236"/>
  <c r="AV5945" i="236"/>
  <c r="AV5946" i="236"/>
  <c r="AV5947" i="236"/>
  <c r="AV5948" i="236"/>
  <c r="AV5949" i="236"/>
  <c r="AV5950" i="236"/>
  <c r="AV5951" i="236"/>
  <c r="AV5952" i="236"/>
  <c r="AV5953" i="236"/>
  <c r="AV5954" i="236"/>
  <c r="AV5955" i="236"/>
  <c r="AV5956" i="236"/>
  <c r="AV5957" i="236"/>
  <c r="AV5958" i="236"/>
  <c r="AV5959" i="236"/>
  <c r="AV5960" i="236"/>
  <c r="AV5961" i="236"/>
  <c r="AV5962" i="236"/>
  <c r="AV5963" i="236"/>
  <c r="AV5964" i="236"/>
  <c r="AV5965" i="236"/>
  <c r="AV5966" i="236"/>
  <c r="AV5967" i="236"/>
  <c r="AV5968" i="236"/>
  <c r="AV5969" i="236"/>
  <c r="AV5970" i="236"/>
  <c r="AV5971" i="236"/>
  <c r="AV5972" i="236"/>
  <c r="AV5973" i="236"/>
  <c r="AV5974" i="236"/>
  <c r="AV5975" i="236"/>
  <c r="AV5976" i="236"/>
  <c r="AV5977" i="236"/>
  <c r="AV5978" i="236"/>
  <c r="AV5979" i="236"/>
  <c r="AV5980" i="236"/>
  <c r="AV5981" i="236"/>
  <c r="AV5982" i="236"/>
  <c r="AV5983" i="236"/>
  <c r="AV5984" i="236"/>
  <c r="AV5985" i="236"/>
  <c r="AV5986" i="236"/>
  <c r="AV5987" i="236"/>
  <c r="AV5988" i="236"/>
  <c r="AV5989" i="236"/>
  <c r="AV5990" i="236"/>
  <c r="AV5991" i="236"/>
  <c r="AV5992" i="236"/>
  <c r="AV5993" i="236"/>
  <c r="AV5994" i="236"/>
  <c r="AV5995" i="236"/>
  <c r="AV5996" i="236"/>
  <c r="AV5997" i="236"/>
  <c r="AV5998" i="236"/>
  <c r="AV5999" i="236"/>
  <c r="AV6000" i="236"/>
  <c r="AV6001" i="236"/>
  <c r="AV6002" i="236"/>
  <c r="AV6003" i="236"/>
  <c r="AV6004" i="236"/>
  <c r="AV6005" i="236"/>
  <c r="AV6006" i="236"/>
  <c r="AV6007" i="236"/>
  <c r="AV6008" i="236"/>
  <c r="AV6009" i="236"/>
  <c r="AV6010" i="236"/>
  <c r="AV6011" i="236"/>
  <c r="AV6012" i="236"/>
  <c r="AV6013" i="236"/>
  <c r="AV6014" i="236"/>
  <c r="AV6015" i="236"/>
  <c r="AV6016" i="236"/>
  <c r="AV6017" i="236"/>
  <c r="AV6018" i="236"/>
  <c r="AV6019" i="236"/>
  <c r="AV6020" i="236"/>
  <c r="AV6021" i="236"/>
  <c r="AV6022" i="236"/>
  <c r="AV6023" i="236"/>
  <c r="AV6024" i="236"/>
  <c r="AV6025" i="236"/>
  <c r="AV6026" i="236"/>
  <c r="AV6027" i="236"/>
  <c r="AV6028" i="236"/>
  <c r="AV6029" i="236"/>
  <c r="AV6030" i="236"/>
  <c r="AV6031" i="236"/>
  <c r="AV6032" i="236"/>
  <c r="AV6033" i="236"/>
  <c r="AV6034" i="236"/>
  <c r="AV6035" i="236"/>
  <c r="AV6036" i="236"/>
  <c r="AV6037" i="236"/>
  <c r="AV6038" i="236"/>
  <c r="AV6039" i="236"/>
  <c r="AV6040" i="236"/>
  <c r="AV6041" i="236"/>
  <c r="AV6042" i="236"/>
  <c r="AV6043" i="236"/>
  <c r="AV6044" i="236"/>
  <c r="AV6045" i="236"/>
  <c r="AV6046" i="236"/>
  <c r="AV6047" i="236"/>
  <c r="AV6048" i="236"/>
  <c r="AV6049" i="236"/>
  <c r="AV6050" i="236"/>
  <c r="AV6051" i="236"/>
  <c r="AV6052" i="236"/>
  <c r="AV6053" i="236"/>
  <c r="AV6054" i="236"/>
  <c r="AV6055" i="236"/>
  <c r="AV6056" i="236"/>
  <c r="AV6057" i="236"/>
  <c r="AV6058" i="236"/>
  <c r="AV6059" i="236"/>
  <c r="AV6060" i="236"/>
  <c r="AV6061" i="236"/>
  <c r="AV6062" i="236"/>
  <c r="AV6063" i="236"/>
  <c r="AV6064" i="236"/>
  <c r="AV6065" i="236"/>
  <c r="AV6066" i="236"/>
  <c r="AV6067" i="236"/>
  <c r="AV6068" i="236"/>
  <c r="AV6069" i="236"/>
  <c r="AV6070" i="236"/>
  <c r="AV6071" i="236"/>
  <c r="AV6072" i="236"/>
  <c r="AV6073" i="236"/>
  <c r="AV6074" i="236"/>
  <c r="AV6075" i="236"/>
  <c r="AV6076" i="236"/>
  <c r="AV6077" i="236"/>
  <c r="AV6078" i="236"/>
  <c r="AV6079" i="236"/>
  <c r="AV6080" i="236"/>
  <c r="AV6081" i="236"/>
  <c r="AV6082" i="236"/>
  <c r="AV6083" i="236"/>
  <c r="AV6084" i="236"/>
  <c r="AV6085" i="236"/>
  <c r="AV6086" i="236"/>
  <c r="AV6087" i="236"/>
  <c r="AV6088" i="236"/>
  <c r="AV6089" i="236"/>
  <c r="AV6090" i="236"/>
  <c r="AV6091" i="236"/>
  <c r="AV6092" i="236"/>
  <c r="AV6093" i="236"/>
  <c r="AV6094" i="236"/>
  <c r="AV6095" i="236"/>
  <c r="AV6096" i="236"/>
  <c r="AV6097" i="236"/>
  <c r="AV6098" i="236"/>
  <c r="AV6099" i="236"/>
  <c r="AV6100" i="236"/>
  <c r="AV6101" i="236"/>
  <c r="AV6102" i="236"/>
  <c r="AV6103" i="236"/>
  <c r="AV6104" i="236"/>
  <c r="AV6105" i="236"/>
  <c r="AV6106" i="236"/>
  <c r="AV6107" i="236"/>
  <c r="AV6108" i="236"/>
  <c r="AV6109" i="236"/>
  <c r="AV6110" i="236"/>
  <c r="AV6111" i="236"/>
  <c r="AV6112" i="236"/>
  <c r="AV6113" i="236"/>
  <c r="AV6114" i="236"/>
  <c r="AV6115" i="236"/>
  <c r="AV6116" i="236"/>
  <c r="AV6117" i="236"/>
  <c r="AV6118" i="236"/>
  <c r="AV6119" i="236"/>
  <c r="AV6120" i="236"/>
  <c r="AV6121" i="236"/>
  <c r="AV6122" i="236"/>
  <c r="AV6123" i="236"/>
  <c r="AV6124" i="236"/>
  <c r="AV6125" i="236"/>
  <c r="AV6126" i="236"/>
  <c r="AV6127" i="236"/>
  <c r="AV6128" i="236"/>
  <c r="AV6129" i="236"/>
  <c r="AV6130" i="236"/>
  <c r="AV6131" i="236"/>
  <c r="AV6132" i="236"/>
  <c r="AV6133" i="236"/>
  <c r="AV6134" i="236"/>
  <c r="AV6135" i="236"/>
  <c r="AV6136" i="236"/>
  <c r="AV6137" i="236"/>
  <c r="AV6138" i="236"/>
  <c r="AV6139" i="236"/>
  <c r="AV6140" i="236"/>
  <c r="AV6141" i="236"/>
  <c r="AV6142" i="236"/>
  <c r="AV6143" i="236"/>
  <c r="AV6144" i="236"/>
  <c r="AV6145" i="236"/>
  <c r="AV6146" i="236"/>
  <c r="AV6147" i="236"/>
  <c r="AV6148" i="236"/>
  <c r="AV6149" i="236"/>
  <c r="AV6150" i="236"/>
  <c r="AV6151" i="236"/>
  <c r="AV6152" i="236"/>
  <c r="AV6153" i="236"/>
  <c r="AV6154" i="236"/>
  <c r="AV6155" i="236"/>
  <c r="AV6156" i="236"/>
  <c r="AV6157" i="236"/>
  <c r="AV6158" i="236"/>
  <c r="AV6159" i="236"/>
  <c r="AV6160" i="236"/>
  <c r="AV6161" i="236"/>
  <c r="AV6162" i="236"/>
  <c r="AV6163" i="236"/>
  <c r="AV6164" i="236"/>
  <c r="AV6165" i="236"/>
  <c r="AV6166" i="236"/>
  <c r="AV6167" i="236"/>
  <c r="AV6168" i="236"/>
  <c r="AV6169" i="236"/>
  <c r="AV6170" i="236"/>
  <c r="AV6171" i="236"/>
  <c r="AV6172" i="236"/>
  <c r="AV6173" i="236"/>
  <c r="AV6174" i="236"/>
  <c r="AV6175" i="236"/>
  <c r="AV6176" i="236"/>
  <c r="AV6177" i="236"/>
  <c r="AV6178" i="236"/>
  <c r="AV6179" i="236"/>
  <c r="AV6180" i="236"/>
  <c r="AV6181" i="236"/>
  <c r="AV6182" i="236"/>
  <c r="AV6183" i="236"/>
  <c r="AV6184" i="236"/>
  <c r="AV6185" i="236"/>
  <c r="AV6186" i="236"/>
  <c r="AV6187" i="236"/>
  <c r="AV6188" i="236"/>
  <c r="AV6189" i="236"/>
  <c r="AV6190" i="236"/>
  <c r="AV6191" i="236"/>
  <c r="AV6192" i="236"/>
  <c r="AV6193" i="236"/>
  <c r="AV6194" i="236"/>
  <c r="AV6195" i="236"/>
  <c r="AV6196" i="236"/>
  <c r="AV6197" i="236"/>
  <c r="AV6198" i="236"/>
  <c r="AV6199" i="236"/>
  <c r="AV6200" i="236"/>
  <c r="AV6201" i="236"/>
  <c r="AV6202" i="236"/>
  <c r="AV6203" i="236"/>
  <c r="AV6204" i="236"/>
  <c r="AV6205" i="236"/>
  <c r="AV6206" i="236"/>
  <c r="AV6207" i="236"/>
  <c r="AV6208" i="236"/>
  <c r="AV6209" i="236"/>
  <c r="AV6210" i="236"/>
  <c r="AV6211" i="236"/>
  <c r="AV6212" i="236"/>
  <c r="AV6213" i="236"/>
  <c r="AV6214" i="236"/>
  <c r="AV6215" i="236"/>
  <c r="AV6216" i="236"/>
  <c r="AV6217" i="236"/>
  <c r="AV6218" i="236"/>
  <c r="AV6219" i="236"/>
  <c r="AV6220" i="236"/>
  <c r="AV6221" i="236"/>
  <c r="AV6222" i="236"/>
  <c r="AV6223" i="236"/>
  <c r="AV6224" i="236"/>
  <c r="AV6225" i="236"/>
  <c r="AV6226" i="236"/>
  <c r="AV6227" i="236"/>
  <c r="AV6228" i="236"/>
  <c r="AV6229" i="236"/>
  <c r="AV6230" i="236"/>
  <c r="AV6231" i="236"/>
  <c r="AV6232" i="236"/>
  <c r="AV6233" i="236"/>
  <c r="AV6234" i="236"/>
  <c r="AV6235" i="236"/>
  <c r="AV6236" i="236"/>
  <c r="AV6237" i="236"/>
  <c r="AV6238" i="236"/>
  <c r="AV6239" i="236"/>
  <c r="AV6240" i="236"/>
  <c r="AV6241" i="236"/>
  <c r="AV6242" i="236"/>
  <c r="AV6243" i="236"/>
  <c r="AV6244" i="236"/>
  <c r="AV6245" i="236"/>
  <c r="AV6246" i="236"/>
  <c r="AV6247" i="236"/>
  <c r="AV6248" i="236"/>
  <c r="AV6249" i="236"/>
  <c r="AV6250" i="236"/>
  <c r="AV6251" i="236"/>
  <c r="AV6252" i="236"/>
  <c r="AV6253" i="236"/>
  <c r="AV6254" i="236"/>
  <c r="AV6255" i="236"/>
  <c r="AV6256" i="236"/>
  <c r="AV4" i="236"/>
  <c r="AT5" i="236"/>
  <c r="AT6" i="236"/>
  <c r="AT7" i="236"/>
  <c r="AT8" i="236"/>
  <c r="AT9" i="236"/>
  <c r="AT10" i="236"/>
  <c r="AT11" i="236"/>
  <c r="AT12" i="236"/>
  <c r="AT13" i="236"/>
  <c r="AT14" i="236"/>
  <c r="AT15" i="236"/>
  <c r="AT16" i="236"/>
  <c r="AT17" i="236"/>
  <c r="AT18" i="236"/>
  <c r="AT19" i="236"/>
  <c r="AT20" i="236"/>
  <c r="AT21" i="236"/>
  <c r="AT22" i="236"/>
  <c r="AT23" i="236"/>
  <c r="AT24" i="236"/>
  <c r="AT25" i="236"/>
  <c r="AT26" i="236"/>
  <c r="AT27" i="236"/>
  <c r="AT28" i="236"/>
  <c r="AT29" i="236"/>
  <c r="AT30" i="236"/>
  <c r="AT31" i="236"/>
  <c r="AT32" i="236"/>
  <c r="AT33" i="236"/>
  <c r="AT34" i="236"/>
  <c r="AT35" i="236"/>
  <c r="AT36" i="236"/>
  <c r="AT37" i="236"/>
  <c r="AT38" i="236"/>
  <c r="AT39" i="236"/>
  <c r="AT40" i="236"/>
  <c r="AT41" i="236"/>
  <c r="AT42" i="236"/>
  <c r="AT43" i="236"/>
  <c r="AT44" i="236"/>
  <c r="AT45" i="236"/>
  <c r="AT46" i="236"/>
  <c r="AT47" i="236"/>
  <c r="AT48" i="236"/>
  <c r="AT49" i="236"/>
  <c r="AT50" i="236"/>
  <c r="AT51" i="236"/>
  <c r="AT52" i="236"/>
  <c r="AT53" i="236"/>
  <c r="AT54" i="236"/>
  <c r="AT55" i="236"/>
  <c r="AT56" i="236"/>
  <c r="AT57" i="236"/>
  <c r="AT58" i="236"/>
  <c r="AT59" i="236"/>
  <c r="AT60" i="236"/>
  <c r="AT61" i="236"/>
  <c r="AT62" i="236"/>
  <c r="AT63" i="236"/>
  <c r="AT64" i="236"/>
  <c r="AT65" i="236"/>
  <c r="AT66" i="236"/>
  <c r="AT67" i="236"/>
  <c r="AT68" i="236"/>
  <c r="AT69" i="236"/>
  <c r="AT70" i="236"/>
  <c r="AT71" i="236"/>
  <c r="AT72" i="236"/>
  <c r="AT73" i="236"/>
  <c r="AT74" i="236"/>
  <c r="AT75" i="236"/>
  <c r="AT76" i="236"/>
  <c r="AT77" i="236"/>
  <c r="AT78" i="236"/>
  <c r="AT79" i="236"/>
  <c r="AT80" i="236"/>
  <c r="AT81" i="236"/>
  <c r="AT82" i="236"/>
  <c r="AT83" i="236"/>
  <c r="AT84" i="236"/>
  <c r="AT85" i="236"/>
  <c r="AT86" i="236"/>
  <c r="AT87" i="236"/>
  <c r="AT88" i="236"/>
  <c r="AT89" i="236"/>
  <c r="AT90" i="236"/>
  <c r="AT91" i="236"/>
  <c r="AT92" i="236"/>
  <c r="AT93" i="236"/>
  <c r="AT94" i="236"/>
  <c r="AT95" i="236"/>
  <c r="AT96" i="236"/>
  <c r="AT97" i="236"/>
  <c r="AT98" i="236"/>
  <c r="AT99" i="236"/>
  <c r="AT100" i="236"/>
  <c r="AT101" i="236"/>
  <c r="AT102" i="236"/>
  <c r="AT103" i="236"/>
  <c r="AT104" i="236"/>
  <c r="AT105" i="236"/>
  <c r="AT106" i="236"/>
  <c r="AT107" i="236"/>
  <c r="AT108" i="236"/>
  <c r="AT109" i="236"/>
  <c r="AT110" i="236"/>
  <c r="AT111" i="236"/>
  <c r="AT112" i="236"/>
  <c r="AT113" i="236"/>
  <c r="AT114" i="236"/>
  <c r="AT115" i="236"/>
  <c r="AT116" i="236"/>
  <c r="AT117" i="236"/>
  <c r="AT118" i="236"/>
  <c r="AT119" i="236"/>
  <c r="AT120" i="236"/>
  <c r="AT121" i="236"/>
  <c r="AT122" i="236"/>
  <c r="AT123" i="236"/>
  <c r="AT124" i="236"/>
  <c r="AT125" i="236"/>
  <c r="AT126" i="236"/>
  <c r="AT127" i="236"/>
  <c r="AT128" i="236"/>
  <c r="AT129" i="236"/>
  <c r="AT130" i="236"/>
  <c r="AT131" i="236"/>
  <c r="AT132" i="236"/>
  <c r="AT133" i="236"/>
  <c r="AT134" i="236"/>
  <c r="AT135" i="236"/>
  <c r="AT136" i="236"/>
  <c r="AT137" i="236"/>
  <c r="AT138" i="236"/>
  <c r="AT139" i="236"/>
  <c r="AT140" i="236"/>
  <c r="AT141" i="236"/>
  <c r="AT142" i="236"/>
  <c r="AT143" i="236"/>
  <c r="AT144" i="236"/>
  <c r="AT145" i="236"/>
  <c r="AT146" i="236"/>
  <c r="AT147" i="236"/>
  <c r="AT148" i="236"/>
  <c r="AT149" i="236"/>
  <c r="AT150" i="236"/>
  <c r="AT151" i="236"/>
  <c r="AT152" i="236"/>
  <c r="AT153" i="236"/>
  <c r="AT154" i="236"/>
  <c r="AT155" i="236"/>
  <c r="AT156" i="236"/>
  <c r="AT157" i="236"/>
  <c r="AT158" i="236"/>
  <c r="AT159" i="236"/>
  <c r="AT160" i="236"/>
  <c r="AT161" i="236"/>
  <c r="AT162" i="236"/>
  <c r="AT163" i="236"/>
  <c r="AT164" i="236"/>
  <c r="AT165" i="236"/>
  <c r="AT166" i="236"/>
  <c r="AT167" i="236"/>
  <c r="AT168" i="236"/>
  <c r="AT169" i="236"/>
  <c r="AT170" i="236"/>
  <c r="AT171" i="236"/>
  <c r="AT172" i="236"/>
  <c r="AT173" i="236"/>
  <c r="AT174" i="236"/>
  <c r="AT175" i="236"/>
  <c r="AT176" i="236"/>
  <c r="AT177" i="236"/>
  <c r="AT178" i="236"/>
  <c r="AT179" i="236"/>
  <c r="AT180" i="236"/>
  <c r="AT181" i="236"/>
  <c r="AT182" i="236"/>
  <c r="AT183" i="236"/>
  <c r="AT184" i="236"/>
  <c r="AT185" i="236"/>
  <c r="AT186" i="236"/>
  <c r="AT187" i="236"/>
  <c r="AT188" i="236"/>
  <c r="AT189" i="236"/>
  <c r="AT190" i="236"/>
  <c r="AT191" i="236"/>
  <c r="AT192" i="236"/>
  <c r="AT193" i="236"/>
  <c r="AT194" i="236"/>
  <c r="AT195" i="236"/>
  <c r="AT196" i="236"/>
  <c r="AT197" i="236"/>
  <c r="AT198" i="236"/>
  <c r="AT199" i="236"/>
  <c r="AT200" i="236"/>
  <c r="AT201" i="236"/>
  <c r="AT202" i="236"/>
  <c r="AT203" i="236"/>
  <c r="AT204" i="236"/>
  <c r="AT205" i="236"/>
  <c r="AT206" i="236"/>
  <c r="AT207" i="236"/>
  <c r="AT208" i="236"/>
  <c r="AT209" i="236"/>
  <c r="AT210" i="236"/>
  <c r="AT211" i="236"/>
  <c r="AT212" i="236"/>
  <c r="AT213" i="236"/>
  <c r="AT214" i="236"/>
  <c r="AT215" i="236"/>
  <c r="AT216" i="236"/>
  <c r="AT217" i="236"/>
  <c r="AT218" i="236"/>
  <c r="AT219" i="236"/>
  <c r="AT220" i="236"/>
  <c r="AT221" i="236"/>
  <c r="AT222" i="236"/>
  <c r="AT223" i="236"/>
  <c r="AT224" i="236"/>
  <c r="AT225" i="236"/>
  <c r="AT226" i="236"/>
  <c r="AT227" i="236"/>
  <c r="AT228" i="236"/>
  <c r="AT229" i="236"/>
  <c r="AT230" i="236"/>
  <c r="AT231" i="236"/>
  <c r="AT232" i="236"/>
  <c r="AT233" i="236"/>
  <c r="AT234" i="236"/>
  <c r="AT235" i="236"/>
  <c r="AT236" i="236"/>
  <c r="AT237" i="236"/>
  <c r="AT238" i="236"/>
  <c r="AT239" i="236"/>
  <c r="AT240" i="236"/>
  <c r="AT241" i="236"/>
  <c r="AT242" i="236"/>
  <c r="AT243" i="236"/>
  <c r="AT244" i="236"/>
  <c r="AT245" i="236"/>
  <c r="AT246" i="236"/>
  <c r="AT247" i="236"/>
  <c r="AT248" i="236"/>
  <c r="AT249" i="236"/>
  <c r="AT250" i="236"/>
  <c r="AT251" i="236"/>
  <c r="AT252" i="236"/>
  <c r="AT253" i="236"/>
  <c r="AT254" i="236"/>
  <c r="AT255" i="236"/>
  <c r="AT256" i="236"/>
  <c r="AT257" i="236"/>
  <c r="AT258" i="236"/>
  <c r="AT259" i="236"/>
  <c r="AT260" i="236"/>
  <c r="AT261" i="236"/>
  <c r="AT262" i="236"/>
  <c r="AT263" i="236"/>
  <c r="AT264" i="236"/>
  <c r="AT265" i="236"/>
  <c r="AT266" i="236"/>
  <c r="AT267" i="236"/>
  <c r="AT268" i="236"/>
  <c r="AT269" i="236"/>
  <c r="AT270" i="236"/>
  <c r="AT271" i="236"/>
  <c r="AT272" i="236"/>
  <c r="AT273" i="236"/>
  <c r="AT274" i="236"/>
  <c r="AT275" i="236"/>
  <c r="AT276" i="236"/>
  <c r="AT277" i="236"/>
  <c r="AT278" i="236"/>
  <c r="AT279" i="236"/>
  <c r="AT280" i="236"/>
  <c r="AT281" i="236"/>
  <c r="AT282" i="236"/>
  <c r="AT283" i="236"/>
  <c r="AT284" i="236"/>
  <c r="AT285" i="236"/>
  <c r="AT286" i="236"/>
  <c r="AT287" i="236"/>
  <c r="AT288" i="236"/>
  <c r="AT289" i="236"/>
  <c r="AT290" i="236"/>
  <c r="AT291" i="236"/>
  <c r="AT292" i="236"/>
  <c r="AT293" i="236"/>
  <c r="AT294" i="236"/>
  <c r="AT295" i="236"/>
  <c r="AT296" i="236"/>
  <c r="AT297" i="236"/>
  <c r="AT298" i="236"/>
  <c r="AT299" i="236"/>
  <c r="AT300" i="236"/>
  <c r="AT301" i="236"/>
  <c r="AT302" i="236"/>
  <c r="AT303" i="236"/>
  <c r="AT304" i="236"/>
  <c r="AT305" i="236"/>
  <c r="AT306" i="236"/>
  <c r="AT307" i="236"/>
  <c r="AT308" i="236"/>
  <c r="AT309" i="236"/>
  <c r="AT310" i="236"/>
  <c r="AT311" i="236"/>
  <c r="AT312" i="236"/>
  <c r="AT313" i="236"/>
  <c r="AT314" i="236"/>
  <c r="AT315" i="236"/>
  <c r="AT316" i="236"/>
  <c r="AT317" i="236"/>
  <c r="AT318" i="236"/>
  <c r="AT319" i="236"/>
  <c r="AT320" i="236"/>
  <c r="AT321" i="236"/>
  <c r="AT322" i="236"/>
  <c r="AT323" i="236"/>
  <c r="AT324" i="236"/>
  <c r="AT325" i="236"/>
  <c r="AT326" i="236"/>
  <c r="AT327" i="236"/>
  <c r="AT328" i="236"/>
  <c r="AT329" i="236"/>
  <c r="AT330" i="236"/>
  <c r="AT331" i="236"/>
  <c r="AT332" i="236"/>
  <c r="AT333" i="236"/>
  <c r="AT334" i="236"/>
  <c r="AT335" i="236"/>
  <c r="AT336" i="236"/>
  <c r="AT337" i="236"/>
  <c r="AT338" i="236"/>
  <c r="AT339" i="236"/>
  <c r="AT340" i="236"/>
  <c r="AT341" i="236"/>
  <c r="AT342" i="236"/>
  <c r="AT343" i="236"/>
  <c r="AT344" i="236"/>
  <c r="AT345" i="236"/>
  <c r="AT346" i="236"/>
  <c r="AT347" i="236"/>
  <c r="AT348" i="236"/>
  <c r="AT349" i="236"/>
  <c r="AT350" i="236"/>
  <c r="AT351" i="236"/>
  <c r="AT352" i="236"/>
  <c r="AT353" i="236"/>
  <c r="AT354" i="236"/>
  <c r="AT355" i="236"/>
  <c r="AT356" i="236"/>
  <c r="AT357" i="236"/>
  <c r="AT358" i="236"/>
  <c r="AT359" i="236"/>
  <c r="AT360" i="236"/>
  <c r="AT361" i="236"/>
  <c r="AT362" i="236"/>
  <c r="AT363" i="236"/>
  <c r="AT364" i="236"/>
  <c r="AT365" i="236"/>
  <c r="AT366" i="236"/>
  <c r="AT367" i="236"/>
  <c r="AT368" i="236"/>
  <c r="AT369" i="236"/>
  <c r="AT370" i="236"/>
  <c r="AT371" i="236"/>
  <c r="AT372" i="236"/>
  <c r="AT373" i="236"/>
  <c r="AT374" i="236"/>
  <c r="AT375" i="236"/>
  <c r="AT376" i="236"/>
  <c r="AT377" i="236"/>
  <c r="AT378" i="236"/>
  <c r="AT379" i="236"/>
  <c r="AT380" i="236"/>
  <c r="AT381" i="236"/>
  <c r="AT382" i="236"/>
  <c r="AT383" i="236"/>
  <c r="AT384" i="236"/>
  <c r="AT385" i="236"/>
  <c r="AT386" i="236"/>
  <c r="AT387" i="236"/>
  <c r="AT388" i="236"/>
  <c r="AT389" i="236"/>
  <c r="AT390" i="236"/>
  <c r="AT391" i="236"/>
  <c r="AT392" i="236"/>
  <c r="AT393" i="236"/>
  <c r="AT394" i="236"/>
  <c r="AT395" i="236"/>
  <c r="AT396" i="236"/>
  <c r="AT397" i="236"/>
  <c r="AT398" i="236"/>
  <c r="AT399" i="236"/>
  <c r="AT400" i="236"/>
  <c r="AT401" i="236"/>
  <c r="AT402" i="236"/>
  <c r="AT403" i="236"/>
  <c r="AT404" i="236"/>
  <c r="AT405" i="236"/>
  <c r="AT406" i="236"/>
  <c r="AT407" i="236"/>
  <c r="AT408" i="236"/>
  <c r="AT409" i="236"/>
  <c r="AT410" i="236"/>
  <c r="AT411" i="236"/>
  <c r="AT412" i="236"/>
  <c r="AT413" i="236"/>
  <c r="AT414" i="236"/>
  <c r="AT415" i="236"/>
  <c r="AT416" i="236"/>
  <c r="AT417" i="236"/>
  <c r="AT418" i="236"/>
  <c r="AT419" i="236"/>
  <c r="AT420" i="236"/>
  <c r="AT421" i="236"/>
  <c r="AT422" i="236"/>
  <c r="AT423" i="236"/>
  <c r="AT424" i="236"/>
  <c r="AT425" i="236"/>
  <c r="AT426" i="236"/>
  <c r="AT427" i="236"/>
  <c r="AT428" i="236"/>
  <c r="AT429" i="236"/>
  <c r="AT430" i="236"/>
  <c r="AT431" i="236"/>
  <c r="AT432" i="236"/>
  <c r="AT433" i="236"/>
  <c r="AT434" i="236"/>
  <c r="AT435" i="236"/>
  <c r="AT436" i="236"/>
  <c r="AT437" i="236"/>
  <c r="AT438" i="236"/>
  <c r="AT439" i="236"/>
  <c r="AT440" i="236"/>
  <c r="AT441" i="236"/>
  <c r="AT442" i="236"/>
  <c r="AT443" i="236"/>
  <c r="AT444" i="236"/>
  <c r="AT445" i="236"/>
  <c r="AT446" i="236"/>
  <c r="AT447" i="236"/>
  <c r="AT448" i="236"/>
  <c r="AT449" i="236"/>
  <c r="AT450" i="236"/>
  <c r="AT451" i="236"/>
  <c r="AT452" i="236"/>
  <c r="AT453" i="236"/>
  <c r="AT454" i="236"/>
  <c r="AT455" i="236"/>
  <c r="AT456" i="236"/>
  <c r="AT457" i="236"/>
  <c r="AT458" i="236"/>
  <c r="AT459" i="236"/>
  <c r="AT460" i="236"/>
  <c r="AT461" i="236"/>
  <c r="AT462" i="236"/>
  <c r="AT463" i="236"/>
  <c r="AT464" i="236"/>
  <c r="AT465" i="236"/>
  <c r="AT466" i="236"/>
  <c r="AT467" i="236"/>
  <c r="AT468" i="236"/>
  <c r="AT469" i="236"/>
  <c r="AT470" i="236"/>
  <c r="AT471" i="236"/>
  <c r="AT472" i="236"/>
  <c r="AT473" i="236"/>
  <c r="AT474" i="236"/>
  <c r="AT475" i="236"/>
  <c r="AT476" i="236"/>
  <c r="AT477" i="236"/>
  <c r="AT478" i="236"/>
  <c r="AT479" i="236"/>
  <c r="AT480" i="236"/>
  <c r="AT481" i="236"/>
  <c r="AT482" i="236"/>
  <c r="AT483" i="236"/>
  <c r="AT484" i="236"/>
  <c r="AT485" i="236"/>
  <c r="AT486" i="236"/>
  <c r="AT487" i="236"/>
  <c r="AT488" i="236"/>
  <c r="AT489" i="236"/>
  <c r="AT490" i="236"/>
  <c r="AT491" i="236"/>
  <c r="AT492" i="236"/>
  <c r="AT493" i="236"/>
  <c r="AT494" i="236"/>
  <c r="AT495" i="236"/>
  <c r="AT496" i="236"/>
  <c r="AT497" i="236"/>
  <c r="AT498" i="236"/>
  <c r="AT499" i="236"/>
  <c r="AT500" i="236"/>
  <c r="AT501" i="236"/>
  <c r="AT502" i="236"/>
  <c r="AT503" i="236"/>
  <c r="AT504" i="236"/>
  <c r="AT505" i="236"/>
  <c r="AT506" i="236"/>
  <c r="AT507" i="236"/>
  <c r="AT508" i="236"/>
  <c r="AT509" i="236"/>
  <c r="AT510" i="236"/>
  <c r="AT511" i="236"/>
  <c r="AT512" i="236"/>
  <c r="AT513" i="236"/>
  <c r="AT514" i="236"/>
  <c r="AT515" i="236"/>
  <c r="AT516" i="236"/>
  <c r="AT517" i="236"/>
  <c r="AT518" i="236"/>
  <c r="AT519" i="236"/>
  <c r="AT520" i="236"/>
  <c r="AT521" i="236"/>
  <c r="AT522" i="236"/>
  <c r="AT523" i="236"/>
  <c r="AT524" i="236"/>
  <c r="AT525" i="236"/>
  <c r="AT526" i="236"/>
  <c r="AT527" i="236"/>
  <c r="AT528" i="236"/>
  <c r="AT529" i="236"/>
  <c r="AT530" i="236"/>
  <c r="AT531" i="236"/>
  <c r="AT532" i="236"/>
  <c r="AT533" i="236"/>
  <c r="AT534" i="236"/>
  <c r="AT535" i="236"/>
  <c r="AT536" i="236"/>
  <c r="AT537" i="236"/>
  <c r="AT538" i="236"/>
  <c r="AT539" i="236"/>
  <c r="AT540" i="236"/>
  <c r="AT541" i="236"/>
  <c r="AT542" i="236"/>
  <c r="AT543" i="236"/>
  <c r="AT544" i="236"/>
  <c r="AT545" i="236"/>
  <c r="AT546" i="236"/>
  <c r="AT547" i="236"/>
  <c r="AT548" i="236"/>
  <c r="AT549" i="236"/>
  <c r="AT550" i="236"/>
  <c r="AT551" i="236"/>
  <c r="AT552" i="236"/>
  <c r="AT553" i="236"/>
  <c r="AT554" i="236"/>
  <c r="AT555" i="236"/>
  <c r="AT556" i="236"/>
  <c r="AT557" i="236"/>
  <c r="AT558" i="236"/>
  <c r="AT559" i="236"/>
  <c r="AT560" i="236"/>
  <c r="AT561" i="236"/>
  <c r="AT562" i="236"/>
  <c r="AT563" i="236"/>
  <c r="AT564" i="236"/>
  <c r="AT565" i="236"/>
  <c r="AT566" i="236"/>
  <c r="AT567" i="236"/>
  <c r="AT568" i="236"/>
  <c r="AT569" i="236"/>
  <c r="AT570" i="236"/>
  <c r="AT571" i="236"/>
  <c r="AT572" i="236"/>
  <c r="AT573" i="236"/>
  <c r="AT574" i="236"/>
  <c r="AT575" i="236"/>
  <c r="AT576" i="236"/>
  <c r="AT577" i="236"/>
  <c r="AT578" i="236"/>
  <c r="AT579" i="236"/>
  <c r="AT580" i="236"/>
  <c r="AT581" i="236"/>
  <c r="AT582" i="236"/>
  <c r="AT583" i="236"/>
  <c r="AT584" i="236"/>
  <c r="AT585" i="236"/>
  <c r="AT586" i="236"/>
  <c r="AT587" i="236"/>
  <c r="AT588" i="236"/>
  <c r="AT589" i="236"/>
  <c r="AT590" i="236"/>
  <c r="AT591" i="236"/>
  <c r="AT592" i="236"/>
  <c r="AT593" i="236"/>
  <c r="AT594" i="236"/>
  <c r="AT595" i="236"/>
  <c r="AT596" i="236"/>
  <c r="AT597" i="236"/>
  <c r="AT598" i="236"/>
  <c r="AT599" i="236"/>
  <c r="AT600" i="236"/>
  <c r="AT601" i="236"/>
  <c r="AT602" i="236"/>
  <c r="AT603" i="236"/>
  <c r="AT604" i="236"/>
  <c r="AT605" i="236"/>
  <c r="AT606" i="236"/>
  <c r="AT607" i="236"/>
  <c r="AT608" i="236"/>
  <c r="AT609" i="236"/>
  <c r="AT610" i="236"/>
  <c r="AT611" i="236"/>
  <c r="AT612" i="236"/>
  <c r="AT613" i="236"/>
  <c r="AT614" i="236"/>
  <c r="AT615" i="236"/>
  <c r="AT616" i="236"/>
  <c r="AT617" i="236"/>
  <c r="AT618" i="236"/>
  <c r="AT619" i="236"/>
  <c r="AT620" i="236"/>
  <c r="AT621" i="236"/>
  <c r="AT622" i="236"/>
  <c r="AT623" i="236"/>
  <c r="AT624" i="236"/>
  <c r="AT625" i="236"/>
  <c r="AT626" i="236"/>
  <c r="AT627" i="236"/>
  <c r="AT628" i="236"/>
  <c r="AT629" i="236"/>
  <c r="AT630" i="236"/>
  <c r="AT631" i="236"/>
  <c r="AT632" i="236"/>
  <c r="AT633" i="236"/>
  <c r="AT634" i="236"/>
  <c r="AT635" i="236"/>
  <c r="AT636" i="236"/>
  <c r="AT637" i="236"/>
  <c r="AT638" i="236"/>
  <c r="AT639" i="236"/>
  <c r="AT640" i="236"/>
  <c r="AT641" i="236"/>
  <c r="AT642" i="236"/>
  <c r="AT643" i="236"/>
  <c r="AT644" i="236"/>
  <c r="AT645" i="236"/>
  <c r="AT646" i="236"/>
  <c r="AT647" i="236"/>
  <c r="AT648" i="236"/>
  <c r="AT649" i="236"/>
  <c r="AT650" i="236"/>
  <c r="AT651" i="236"/>
  <c r="AT652" i="236"/>
  <c r="AT653" i="236"/>
  <c r="AT654" i="236"/>
  <c r="AT655" i="236"/>
  <c r="AT656" i="236"/>
  <c r="AT657" i="236"/>
  <c r="AT658" i="236"/>
  <c r="AT659" i="236"/>
  <c r="AT660" i="236"/>
  <c r="AT661" i="236"/>
  <c r="AT662" i="236"/>
  <c r="AT663" i="236"/>
  <c r="AT664" i="236"/>
  <c r="AT665" i="236"/>
  <c r="AT666" i="236"/>
  <c r="AT667" i="236"/>
  <c r="AT668" i="236"/>
  <c r="AT669" i="236"/>
  <c r="AT670" i="236"/>
  <c r="AT671" i="236"/>
  <c r="AT672" i="236"/>
  <c r="AT673" i="236"/>
  <c r="AT674" i="236"/>
  <c r="AT675" i="236"/>
  <c r="AT676" i="236"/>
  <c r="AT677" i="236"/>
  <c r="AT678" i="236"/>
  <c r="AT679" i="236"/>
  <c r="AT680" i="236"/>
  <c r="AT681" i="236"/>
  <c r="AT682" i="236"/>
  <c r="AT683" i="236"/>
  <c r="AT684" i="236"/>
  <c r="AT685" i="236"/>
  <c r="AT686" i="236"/>
  <c r="AT687" i="236"/>
  <c r="AT688" i="236"/>
  <c r="AT689" i="236"/>
  <c r="AT690" i="236"/>
  <c r="AT691" i="236"/>
  <c r="AT692" i="236"/>
  <c r="AT693" i="236"/>
  <c r="AT694" i="236"/>
  <c r="AT695" i="236"/>
  <c r="AT696" i="236"/>
  <c r="AT697" i="236"/>
  <c r="AT698" i="236"/>
  <c r="AT699" i="236"/>
  <c r="AT700" i="236"/>
  <c r="AT701" i="236"/>
  <c r="AT702" i="236"/>
  <c r="AT703" i="236"/>
  <c r="AT704" i="236"/>
  <c r="AT705" i="236"/>
  <c r="AT706" i="236"/>
  <c r="AT707" i="236"/>
  <c r="AT708" i="236"/>
  <c r="AT709" i="236"/>
  <c r="AT710" i="236"/>
  <c r="AT711" i="236"/>
  <c r="AT712" i="236"/>
  <c r="AT713" i="236"/>
  <c r="AT714" i="236"/>
  <c r="AT715" i="236"/>
  <c r="AT716" i="236"/>
  <c r="AT717" i="236"/>
  <c r="AT718" i="236"/>
  <c r="AT719" i="236"/>
  <c r="AT720" i="236"/>
  <c r="AT721" i="236"/>
  <c r="AT722" i="236"/>
  <c r="AT723" i="236"/>
  <c r="AT724" i="236"/>
  <c r="AT725" i="236"/>
  <c r="AT726" i="236"/>
  <c r="AT727" i="236"/>
  <c r="AT728" i="236"/>
  <c r="AT729" i="236"/>
  <c r="AT730" i="236"/>
  <c r="AT731" i="236"/>
  <c r="AT732" i="236"/>
  <c r="AT733" i="236"/>
  <c r="AT734" i="236"/>
  <c r="AT735" i="236"/>
  <c r="AT736" i="236"/>
  <c r="AT737" i="236"/>
  <c r="AT738" i="236"/>
  <c r="AT739" i="236"/>
  <c r="AT740" i="236"/>
  <c r="AT741" i="236"/>
  <c r="AT742" i="236"/>
  <c r="AT743" i="236"/>
  <c r="AT744" i="236"/>
  <c r="AT745" i="236"/>
  <c r="AT746" i="236"/>
  <c r="AT747" i="236"/>
  <c r="AT748" i="236"/>
  <c r="AT749" i="236"/>
  <c r="AT750" i="236"/>
  <c r="AT751" i="236"/>
  <c r="AT752" i="236"/>
  <c r="AT753" i="236"/>
  <c r="AT754" i="236"/>
  <c r="AT755" i="236"/>
  <c r="AT756" i="236"/>
  <c r="AT757" i="236"/>
  <c r="AT758" i="236"/>
  <c r="AT759" i="236"/>
  <c r="AT760" i="236"/>
  <c r="AT761" i="236"/>
  <c r="AT762" i="236"/>
  <c r="AT763" i="236"/>
  <c r="AT764" i="236"/>
  <c r="AT765" i="236"/>
  <c r="AT766" i="236"/>
  <c r="AT767" i="236"/>
  <c r="AT768" i="236"/>
  <c r="AT769" i="236"/>
  <c r="AT770" i="236"/>
  <c r="AT771" i="236"/>
  <c r="AT772" i="236"/>
  <c r="AT773" i="236"/>
  <c r="AT774" i="236"/>
  <c r="AT775" i="236"/>
  <c r="AT776" i="236"/>
  <c r="AT777" i="236"/>
  <c r="AT778" i="236"/>
  <c r="AT779" i="236"/>
  <c r="AT780" i="236"/>
  <c r="AT781" i="236"/>
  <c r="AT782" i="236"/>
  <c r="AT783" i="236"/>
  <c r="AT784" i="236"/>
  <c r="AT785" i="236"/>
  <c r="AT786" i="236"/>
  <c r="AT787" i="236"/>
  <c r="AT788" i="236"/>
  <c r="AT789" i="236"/>
  <c r="AT790" i="236"/>
  <c r="AT791" i="236"/>
  <c r="AT792" i="236"/>
  <c r="AT793" i="236"/>
  <c r="AT794" i="236"/>
  <c r="AT795" i="236"/>
  <c r="AT796" i="236"/>
  <c r="AT797" i="236"/>
  <c r="AT798" i="236"/>
  <c r="AT799" i="236"/>
  <c r="AT800" i="236"/>
  <c r="AT801" i="236"/>
  <c r="AT802" i="236"/>
  <c r="AT803" i="236"/>
  <c r="AT804" i="236"/>
  <c r="AT805" i="236"/>
  <c r="AT806" i="236"/>
  <c r="AT807" i="236"/>
  <c r="AT808" i="236"/>
  <c r="AT809" i="236"/>
  <c r="AT810" i="236"/>
  <c r="AT811" i="236"/>
  <c r="AT812" i="236"/>
  <c r="AT813" i="236"/>
  <c r="AT814" i="236"/>
  <c r="AT815" i="236"/>
  <c r="AT816" i="236"/>
  <c r="AT817" i="236"/>
  <c r="AT818" i="236"/>
  <c r="AT819" i="236"/>
  <c r="AT820" i="236"/>
  <c r="AT821" i="236"/>
  <c r="AT822" i="236"/>
  <c r="AT823" i="236"/>
  <c r="AT824" i="236"/>
  <c r="AT825" i="236"/>
  <c r="AT826" i="236"/>
  <c r="AT827" i="236"/>
  <c r="AT828" i="236"/>
  <c r="AT829" i="236"/>
  <c r="AT830" i="236"/>
  <c r="AT831" i="236"/>
  <c r="AT832" i="236"/>
  <c r="AT833" i="236"/>
  <c r="AT834" i="236"/>
  <c r="AT835" i="236"/>
  <c r="AT836" i="236"/>
  <c r="AT837" i="236"/>
  <c r="AT838" i="236"/>
  <c r="AT839" i="236"/>
  <c r="AT840" i="236"/>
  <c r="AT841" i="236"/>
  <c r="AT842" i="236"/>
  <c r="AT843" i="236"/>
  <c r="AT844" i="236"/>
  <c r="AT845" i="236"/>
  <c r="AT846" i="236"/>
  <c r="AT847" i="236"/>
  <c r="AT848" i="236"/>
  <c r="AT849" i="236"/>
  <c r="AT850" i="236"/>
  <c r="AT851" i="236"/>
  <c r="AT852" i="236"/>
  <c r="AT853" i="236"/>
  <c r="AT854" i="236"/>
  <c r="AT855" i="236"/>
  <c r="AT856" i="236"/>
  <c r="AT857" i="236"/>
  <c r="AT858" i="236"/>
  <c r="AT859" i="236"/>
  <c r="AT860" i="236"/>
  <c r="AT861" i="236"/>
  <c r="AT862" i="236"/>
  <c r="AT863" i="236"/>
  <c r="AT864" i="236"/>
  <c r="AT865" i="236"/>
  <c r="AT866" i="236"/>
  <c r="AT867" i="236"/>
  <c r="AT868" i="236"/>
  <c r="AT869" i="236"/>
  <c r="AT870" i="236"/>
  <c r="AT871" i="236"/>
  <c r="AT872" i="236"/>
  <c r="AT873" i="236"/>
  <c r="AT874" i="236"/>
  <c r="AT875" i="236"/>
  <c r="AT876" i="236"/>
  <c r="AT877" i="236"/>
  <c r="AT878" i="236"/>
  <c r="AT879" i="236"/>
  <c r="AT880" i="236"/>
  <c r="AT881" i="236"/>
  <c r="AT882" i="236"/>
  <c r="AT883" i="236"/>
  <c r="AT884" i="236"/>
  <c r="AT885" i="236"/>
  <c r="AT886" i="236"/>
  <c r="AT887" i="236"/>
  <c r="AT888" i="236"/>
  <c r="AT889" i="236"/>
  <c r="AT890" i="236"/>
  <c r="AT891" i="236"/>
  <c r="AT892" i="236"/>
  <c r="AT893" i="236"/>
  <c r="AT894" i="236"/>
  <c r="AT895" i="236"/>
  <c r="AT896" i="236"/>
  <c r="AT897" i="236"/>
  <c r="AT898" i="236"/>
  <c r="AT899" i="236"/>
  <c r="AT900" i="236"/>
  <c r="AT901" i="236"/>
  <c r="AT902" i="236"/>
  <c r="AT903" i="236"/>
  <c r="AT904" i="236"/>
  <c r="AT905" i="236"/>
  <c r="AT906" i="236"/>
  <c r="AT907" i="236"/>
  <c r="AT908" i="236"/>
  <c r="AT909" i="236"/>
  <c r="AT910" i="236"/>
  <c r="AT911" i="236"/>
  <c r="AT912" i="236"/>
  <c r="AT913" i="236"/>
  <c r="AT914" i="236"/>
  <c r="AT915" i="236"/>
  <c r="AT916" i="236"/>
  <c r="AT917" i="236"/>
  <c r="AT918" i="236"/>
  <c r="AT919" i="236"/>
  <c r="AT920" i="236"/>
  <c r="AT921" i="236"/>
  <c r="AT922" i="236"/>
  <c r="AT923" i="236"/>
  <c r="AT924" i="236"/>
  <c r="AT925" i="236"/>
  <c r="AT926" i="236"/>
  <c r="AT927" i="236"/>
  <c r="AT928" i="236"/>
  <c r="AT929" i="236"/>
  <c r="AT930" i="236"/>
  <c r="AT931" i="236"/>
  <c r="AT932" i="236"/>
  <c r="AT933" i="236"/>
  <c r="AT934" i="236"/>
  <c r="AT935" i="236"/>
  <c r="AT936" i="236"/>
  <c r="AT937" i="236"/>
  <c r="AT938" i="236"/>
  <c r="AT939" i="236"/>
  <c r="AT940" i="236"/>
  <c r="AT941" i="236"/>
  <c r="AT942" i="236"/>
  <c r="AT943" i="236"/>
  <c r="AT944" i="236"/>
  <c r="AT945" i="236"/>
  <c r="AT946" i="236"/>
  <c r="AT947" i="236"/>
  <c r="AT948" i="236"/>
  <c r="AT949" i="236"/>
  <c r="AT950" i="236"/>
  <c r="AT951" i="236"/>
  <c r="AT952" i="236"/>
  <c r="AT953" i="236"/>
  <c r="AT954" i="236"/>
  <c r="AT955" i="236"/>
  <c r="AT956" i="236"/>
  <c r="AT957" i="236"/>
  <c r="AT958" i="236"/>
  <c r="AT959" i="236"/>
  <c r="AT960" i="236"/>
  <c r="AT961" i="236"/>
  <c r="AT962" i="236"/>
  <c r="AT963" i="236"/>
  <c r="AT964" i="236"/>
  <c r="AT965" i="236"/>
  <c r="AT966" i="236"/>
  <c r="AT967" i="236"/>
  <c r="AT968" i="236"/>
  <c r="AT969" i="236"/>
  <c r="AT970" i="236"/>
  <c r="AT971" i="236"/>
  <c r="AT972" i="236"/>
  <c r="AT973" i="236"/>
  <c r="AT974" i="236"/>
  <c r="AT975" i="236"/>
  <c r="AT976" i="236"/>
  <c r="AT977" i="236"/>
  <c r="AT978" i="236"/>
  <c r="AT979" i="236"/>
  <c r="AT980" i="236"/>
  <c r="AT981" i="236"/>
  <c r="AT982" i="236"/>
  <c r="AT983" i="236"/>
  <c r="AT984" i="236"/>
  <c r="AT985" i="236"/>
  <c r="AT986" i="236"/>
  <c r="AT987" i="236"/>
  <c r="AT988" i="236"/>
  <c r="AT989" i="236"/>
  <c r="AT990" i="236"/>
  <c r="AT991" i="236"/>
  <c r="AT992" i="236"/>
  <c r="AT993" i="236"/>
  <c r="AT994" i="236"/>
  <c r="AT995" i="236"/>
  <c r="AT996" i="236"/>
  <c r="AT997" i="236"/>
  <c r="AT998" i="236"/>
  <c r="AT999" i="236"/>
  <c r="AT1000" i="236"/>
  <c r="AT1001" i="236"/>
  <c r="AT1002" i="236"/>
  <c r="AT1003" i="236"/>
  <c r="AT1004" i="236"/>
  <c r="AT1005" i="236"/>
  <c r="AT1006" i="236"/>
  <c r="AT1007" i="236"/>
  <c r="AT1008" i="236"/>
  <c r="AT1009" i="236"/>
  <c r="AT1010" i="236"/>
  <c r="AT1011" i="236"/>
  <c r="AT1012" i="236"/>
  <c r="AT1013" i="236"/>
  <c r="AT1014" i="236"/>
  <c r="AT1015" i="236"/>
  <c r="AT1016" i="236"/>
  <c r="AT1017" i="236"/>
  <c r="AT1018" i="236"/>
  <c r="AT1019" i="236"/>
  <c r="AT1020" i="236"/>
  <c r="AT1021" i="236"/>
  <c r="AT1022" i="236"/>
  <c r="AT1023" i="236"/>
  <c r="AT1024" i="236"/>
  <c r="AT1025" i="236"/>
  <c r="AT1026" i="236"/>
  <c r="AT1027" i="236"/>
  <c r="AT1028" i="236"/>
  <c r="AT1029" i="236"/>
  <c r="AT1030" i="236"/>
  <c r="AT1031" i="236"/>
  <c r="AT1032" i="236"/>
  <c r="AT1033" i="236"/>
  <c r="AT1034" i="236"/>
  <c r="AT1035" i="236"/>
  <c r="AT1036" i="236"/>
  <c r="AT1037" i="236"/>
  <c r="AT1038" i="236"/>
  <c r="AT1039" i="236"/>
  <c r="AT1040" i="236"/>
  <c r="AT1041" i="236"/>
  <c r="AT1042" i="236"/>
  <c r="AT1043" i="236"/>
  <c r="AT1044" i="236"/>
  <c r="AT1045" i="236"/>
  <c r="AT1046" i="236"/>
  <c r="AT1047" i="236"/>
  <c r="AT1048" i="236"/>
  <c r="AT1049" i="236"/>
  <c r="AT1050" i="236"/>
  <c r="AT1051" i="236"/>
  <c r="AT1052" i="236"/>
  <c r="AT1053" i="236"/>
  <c r="AT1054" i="236"/>
  <c r="AT1055" i="236"/>
  <c r="AT1056" i="236"/>
  <c r="AT1057" i="236"/>
  <c r="AT1058" i="236"/>
  <c r="AT1059" i="236"/>
  <c r="AT1060" i="236"/>
  <c r="AT1061" i="236"/>
  <c r="AT1062" i="236"/>
  <c r="AT1063" i="236"/>
  <c r="AT1064" i="236"/>
  <c r="AT1065" i="236"/>
  <c r="AT1066" i="236"/>
  <c r="AT1067" i="236"/>
  <c r="AT1068" i="236"/>
  <c r="AT1069" i="236"/>
  <c r="AT1070" i="236"/>
  <c r="AT1071" i="236"/>
  <c r="AT1072" i="236"/>
  <c r="AT1073" i="236"/>
  <c r="AT1074" i="236"/>
  <c r="AT1075" i="236"/>
  <c r="AT1076" i="236"/>
  <c r="AT1077" i="236"/>
  <c r="AT1078" i="236"/>
  <c r="AT1079" i="236"/>
  <c r="AT1080" i="236"/>
  <c r="AT1081" i="236"/>
  <c r="AT1082" i="236"/>
  <c r="AT1083" i="236"/>
  <c r="AT1084" i="236"/>
  <c r="AT1085" i="236"/>
  <c r="AT1086" i="236"/>
  <c r="AT1087" i="236"/>
  <c r="AT1088" i="236"/>
  <c r="AT1089" i="236"/>
  <c r="AT1090" i="236"/>
  <c r="AT1091" i="236"/>
  <c r="AT1092" i="236"/>
  <c r="AT1093" i="236"/>
  <c r="AT1094" i="236"/>
  <c r="AT1095" i="236"/>
  <c r="AT1096" i="236"/>
  <c r="AT1097" i="236"/>
  <c r="AT1098" i="236"/>
  <c r="AT1099" i="236"/>
  <c r="AT1100" i="236"/>
  <c r="AT1101" i="236"/>
  <c r="AT1102" i="236"/>
  <c r="AT1103" i="236"/>
  <c r="AT1104" i="236"/>
  <c r="AT1105" i="236"/>
  <c r="AT1106" i="236"/>
  <c r="AT1107" i="236"/>
  <c r="AT1108" i="236"/>
  <c r="AT1109" i="236"/>
  <c r="AT1110" i="236"/>
  <c r="AT1111" i="236"/>
  <c r="AT1112" i="236"/>
  <c r="AT1113" i="236"/>
  <c r="AT1114" i="236"/>
  <c r="AT1115" i="236"/>
  <c r="AT1116" i="236"/>
  <c r="AT1117" i="236"/>
  <c r="AT1118" i="236"/>
  <c r="AT1119" i="236"/>
  <c r="AT1120" i="236"/>
  <c r="AT1121" i="236"/>
  <c r="AT1122" i="236"/>
  <c r="AT1123" i="236"/>
  <c r="AT1124" i="236"/>
  <c r="AT1125" i="236"/>
  <c r="AT1126" i="236"/>
  <c r="AT1127" i="236"/>
  <c r="AT1128" i="236"/>
  <c r="AT1129" i="236"/>
  <c r="AT1130" i="236"/>
  <c r="AT1131" i="236"/>
  <c r="AT1132" i="236"/>
  <c r="AT1133" i="236"/>
  <c r="AT1134" i="236"/>
  <c r="AT1135" i="236"/>
  <c r="AT1136" i="236"/>
  <c r="AT1137" i="236"/>
  <c r="AT1138" i="236"/>
  <c r="AT1139" i="236"/>
  <c r="AT1140" i="236"/>
  <c r="AT1141" i="236"/>
  <c r="AT1142" i="236"/>
  <c r="AT1143" i="236"/>
  <c r="AT1144" i="236"/>
  <c r="AT1145" i="236"/>
  <c r="AT1146" i="236"/>
  <c r="AT1147" i="236"/>
  <c r="AT1148" i="236"/>
  <c r="AT1149" i="236"/>
  <c r="AT1150" i="236"/>
  <c r="AT1151" i="236"/>
  <c r="AT1152" i="236"/>
  <c r="AT1153" i="236"/>
  <c r="AT1154" i="236"/>
  <c r="AT1155" i="236"/>
  <c r="AT1156" i="236"/>
  <c r="AT1157" i="236"/>
  <c r="AT1158" i="236"/>
  <c r="AT1159" i="236"/>
  <c r="AT1160" i="236"/>
  <c r="AT1161" i="236"/>
  <c r="AT1162" i="236"/>
  <c r="AT1163" i="236"/>
  <c r="AT1164" i="236"/>
  <c r="AT1165" i="236"/>
  <c r="AT1166" i="236"/>
  <c r="AT1167" i="236"/>
  <c r="AT1168" i="236"/>
  <c r="AT1169" i="236"/>
  <c r="AT1170" i="236"/>
  <c r="AT1171" i="236"/>
  <c r="AT1172" i="236"/>
  <c r="AT1173" i="236"/>
  <c r="AT1174" i="236"/>
  <c r="AT1175" i="236"/>
  <c r="AT1176" i="236"/>
  <c r="AT1177" i="236"/>
  <c r="AT1178" i="236"/>
  <c r="AT1179" i="236"/>
  <c r="AT1180" i="236"/>
  <c r="AT1181" i="236"/>
  <c r="AT1182" i="236"/>
  <c r="AT1183" i="236"/>
  <c r="AT1184" i="236"/>
  <c r="AT1185" i="236"/>
  <c r="AT1186" i="236"/>
  <c r="AT1187" i="236"/>
  <c r="AT1188" i="236"/>
  <c r="AT1189" i="236"/>
  <c r="AT1190" i="236"/>
  <c r="AT1191" i="236"/>
  <c r="AT1192" i="236"/>
  <c r="AT1193" i="236"/>
  <c r="AT1194" i="236"/>
  <c r="AT1195" i="236"/>
  <c r="AT1196" i="236"/>
  <c r="AT1197" i="236"/>
  <c r="AT1198" i="236"/>
  <c r="AT1199" i="236"/>
  <c r="AT1200" i="236"/>
  <c r="AT1201" i="236"/>
  <c r="AT1202" i="236"/>
  <c r="AT1203" i="236"/>
  <c r="AT1204" i="236"/>
  <c r="AT1205" i="236"/>
  <c r="AT1206" i="236"/>
  <c r="AT1207" i="236"/>
  <c r="AT1208" i="236"/>
  <c r="AT1209" i="236"/>
  <c r="AT1210" i="236"/>
  <c r="AT1211" i="236"/>
  <c r="AT1212" i="236"/>
  <c r="AT1213" i="236"/>
  <c r="AT1214" i="236"/>
  <c r="AT1215" i="236"/>
  <c r="AT1216" i="236"/>
  <c r="AT1217" i="236"/>
  <c r="AT1218" i="236"/>
  <c r="AT1219" i="236"/>
  <c r="AT1220" i="236"/>
  <c r="AT1221" i="236"/>
  <c r="AT1222" i="236"/>
  <c r="AT1223" i="236"/>
  <c r="AT1224" i="236"/>
  <c r="AT1225" i="236"/>
  <c r="AT1226" i="236"/>
  <c r="AT1227" i="236"/>
  <c r="AT1228" i="236"/>
  <c r="AT1229" i="236"/>
  <c r="AT1230" i="236"/>
  <c r="AT1231" i="236"/>
  <c r="AT1232" i="236"/>
  <c r="AT1233" i="236"/>
  <c r="AT1234" i="236"/>
  <c r="AT1235" i="236"/>
  <c r="AT1236" i="236"/>
  <c r="AT1237" i="236"/>
  <c r="AT1238" i="236"/>
  <c r="AT1239" i="236"/>
  <c r="AT1240" i="236"/>
  <c r="AT1241" i="236"/>
  <c r="AT1242" i="236"/>
  <c r="AT1243" i="236"/>
  <c r="AT1244" i="236"/>
  <c r="AT1245" i="236"/>
  <c r="AT1246" i="236"/>
  <c r="AT1247" i="236"/>
  <c r="AT1248" i="236"/>
  <c r="AT1249" i="236"/>
  <c r="AT1250" i="236"/>
  <c r="AT1251" i="236"/>
  <c r="AT1252" i="236"/>
  <c r="AT1253" i="236"/>
  <c r="AT1254" i="236"/>
  <c r="AT1255" i="236"/>
  <c r="AT1256" i="236"/>
  <c r="AT1257" i="236"/>
  <c r="AT1258" i="236"/>
  <c r="AT1259" i="236"/>
  <c r="AT1260" i="236"/>
  <c r="AT1261" i="236"/>
  <c r="AT1262" i="236"/>
  <c r="AT1263" i="236"/>
  <c r="AT1264" i="236"/>
  <c r="AT1265" i="236"/>
  <c r="AT1266" i="236"/>
  <c r="AT1267" i="236"/>
  <c r="AT1268" i="236"/>
  <c r="AT1269" i="236"/>
  <c r="AT1270" i="236"/>
  <c r="AT1271" i="236"/>
  <c r="AT1272" i="236"/>
  <c r="AT1273" i="236"/>
  <c r="AT1274" i="236"/>
  <c r="AT1275" i="236"/>
  <c r="AT1276" i="236"/>
  <c r="AT1277" i="236"/>
  <c r="AT1278" i="236"/>
  <c r="AT1279" i="236"/>
  <c r="AT1280" i="236"/>
  <c r="AT1281" i="236"/>
  <c r="AT1282" i="236"/>
  <c r="AT1283" i="236"/>
  <c r="AT1284" i="236"/>
  <c r="AT1285" i="236"/>
  <c r="AT1286" i="236"/>
  <c r="AT1287" i="236"/>
  <c r="AT1288" i="236"/>
  <c r="AT1289" i="236"/>
  <c r="AT1290" i="236"/>
  <c r="AT1291" i="236"/>
  <c r="AT1292" i="236"/>
  <c r="AT1293" i="236"/>
  <c r="AT1294" i="236"/>
  <c r="AT1295" i="236"/>
  <c r="AT1296" i="236"/>
  <c r="AT1297" i="236"/>
  <c r="AT1298" i="236"/>
  <c r="AT1299" i="236"/>
  <c r="AT1300" i="236"/>
  <c r="AT1301" i="236"/>
  <c r="AT1302" i="236"/>
  <c r="AT1303" i="236"/>
  <c r="AT1304" i="236"/>
  <c r="AT1305" i="236"/>
  <c r="AT1306" i="236"/>
  <c r="AT1307" i="236"/>
  <c r="AT1308" i="236"/>
  <c r="AT1309" i="236"/>
  <c r="AT1310" i="236"/>
  <c r="AT1311" i="236"/>
  <c r="AT1312" i="236"/>
  <c r="AT1313" i="236"/>
  <c r="AT1314" i="236"/>
  <c r="AT1315" i="236"/>
  <c r="AT1316" i="236"/>
  <c r="AT1317" i="236"/>
  <c r="AT1318" i="236"/>
  <c r="AT1319" i="236"/>
  <c r="AT1320" i="236"/>
  <c r="AT1321" i="236"/>
  <c r="AT1322" i="236"/>
  <c r="AT1323" i="236"/>
  <c r="AT1324" i="236"/>
  <c r="AT1325" i="236"/>
  <c r="AT1326" i="236"/>
  <c r="AT1327" i="236"/>
  <c r="AT1328" i="236"/>
  <c r="AT1329" i="236"/>
  <c r="AT1330" i="236"/>
  <c r="AT1331" i="236"/>
  <c r="AT1332" i="236"/>
  <c r="AT1333" i="236"/>
  <c r="AT1334" i="236"/>
  <c r="AT1335" i="236"/>
  <c r="AT1336" i="236"/>
  <c r="AT1337" i="236"/>
  <c r="AT1338" i="236"/>
  <c r="AT1339" i="236"/>
  <c r="AT1340" i="236"/>
  <c r="AT1341" i="236"/>
  <c r="AT1342" i="236"/>
  <c r="AT1343" i="236"/>
  <c r="AT1344" i="236"/>
  <c r="AT1345" i="236"/>
  <c r="AT1346" i="236"/>
  <c r="AT1347" i="236"/>
  <c r="AT1348" i="236"/>
  <c r="AT1349" i="236"/>
  <c r="AT1350" i="236"/>
  <c r="AT1351" i="236"/>
  <c r="AT1352" i="236"/>
  <c r="AT1353" i="236"/>
  <c r="AT1354" i="236"/>
  <c r="AT1355" i="236"/>
  <c r="AT1356" i="236"/>
  <c r="AT1357" i="236"/>
  <c r="AT1358" i="236"/>
  <c r="AT1359" i="236"/>
  <c r="AT1360" i="236"/>
  <c r="AT1361" i="236"/>
  <c r="AT1362" i="236"/>
  <c r="AT1363" i="236"/>
  <c r="AT1364" i="236"/>
  <c r="AT1365" i="236"/>
  <c r="AT1366" i="236"/>
  <c r="AT1367" i="236"/>
  <c r="AT1368" i="236"/>
  <c r="AT1369" i="236"/>
  <c r="AT1370" i="236"/>
  <c r="AT1371" i="236"/>
  <c r="AT1372" i="236"/>
  <c r="AT1373" i="236"/>
  <c r="AT1374" i="236"/>
  <c r="AT1375" i="236"/>
  <c r="AT1376" i="236"/>
  <c r="AT1377" i="236"/>
  <c r="AT1378" i="236"/>
  <c r="AT1379" i="236"/>
  <c r="AT1380" i="236"/>
  <c r="AT1381" i="236"/>
  <c r="AT1382" i="236"/>
  <c r="AT1383" i="236"/>
  <c r="AT1384" i="236"/>
  <c r="AT1385" i="236"/>
  <c r="AT1386" i="236"/>
  <c r="AT1387" i="236"/>
  <c r="AT1388" i="236"/>
  <c r="AT1389" i="236"/>
  <c r="AT1390" i="236"/>
  <c r="AT1391" i="236"/>
  <c r="AT1392" i="236"/>
  <c r="AT1393" i="236"/>
  <c r="AT1394" i="236"/>
  <c r="AT1395" i="236"/>
  <c r="AT1396" i="236"/>
  <c r="AT1397" i="236"/>
  <c r="AT1398" i="236"/>
  <c r="AT1399" i="236"/>
  <c r="AT1400" i="236"/>
  <c r="AT1401" i="236"/>
  <c r="AT1402" i="236"/>
  <c r="AT1403" i="236"/>
  <c r="AT1404" i="236"/>
  <c r="AT1405" i="236"/>
  <c r="AT1406" i="236"/>
  <c r="AT1407" i="236"/>
  <c r="AT1408" i="236"/>
  <c r="AT1409" i="236"/>
  <c r="AT1410" i="236"/>
  <c r="AT1411" i="236"/>
  <c r="AT1412" i="236"/>
  <c r="AT1413" i="236"/>
  <c r="AT1414" i="236"/>
  <c r="AT1415" i="236"/>
  <c r="AT1416" i="236"/>
  <c r="AT1417" i="236"/>
  <c r="AT1418" i="236"/>
  <c r="AT1419" i="236"/>
  <c r="AT1420" i="236"/>
  <c r="AT1421" i="236"/>
  <c r="AT1422" i="236"/>
  <c r="AT1423" i="236"/>
  <c r="AT1424" i="236"/>
  <c r="AT1425" i="236"/>
  <c r="AT1426" i="236"/>
  <c r="AT1427" i="236"/>
  <c r="AT1428" i="236"/>
  <c r="AT1429" i="236"/>
  <c r="AT1430" i="236"/>
  <c r="AT1431" i="236"/>
  <c r="AT1432" i="236"/>
  <c r="AT1433" i="236"/>
  <c r="AT1434" i="236"/>
  <c r="AT1435" i="236"/>
  <c r="AT1436" i="236"/>
  <c r="AT1437" i="236"/>
  <c r="AT1438" i="236"/>
  <c r="AT1439" i="236"/>
  <c r="AT1440" i="236"/>
  <c r="AT1441" i="236"/>
  <c r="AT1442" i="236"/>
  <c r="AT1443" i="236"/>
  <c r="AT1444" i="236"/>
  <c r="AT1445" i="236"/>
  <c r="AT1446" i="236"/>
  <c r="AT1447" i="236"/>
  <c r="AT1448" i="236"/>
  <c r="AT1449" i="236"/>
  <c r="AT1450" i="236"/>
  <c r="AT1451" i="236"/>
  <c r="AT1452" i="236"/>
  <c r="AT1453" i="236"/>
  <c r="AT1454" i="236"/>
  <c r="AT1455" i="236"/>
  <c r="AT1456" i="236"/>
  <c r="AT1457" i="236"/>
  <c r="AT1458" i="236"/>
  <c r="AT1459" i="236"/>
  <c r="AT1460" i="236"/>
  <c r="AT1461" i="236"/>
  <c r="AT1462" i="236"/>
  <c r="AT1463" i="236"/>
  <c r="AT1464" i="236"/>
  <c r="AT1465" i="236"/>
  <c r="AT1466" i="236"/>
  <c r="AT1467" i="236"/>
  <c r="AT1468" i="236"/>
  <c r="AT1469" i="236"/>
  <c r="AT1470" i="236"/>
  <c r="AT1471" i="236"/>
  <c r="AT1472" i="236"/>
  <c r="AT1473" i="236"/>
  <c r="AT1474" i="236"/>
  <c r="AT1475" i="236"/>
  <c r="AT1476" i="236"/>
  <c r="AT1477" i="236"/>
  <c r="AT1478" i="236"/>
  <c r="AT1479" i="236"/>
  <c r="AT1480" i="236"/>
  <c r="AT1481" i="236"/>
  <c r="AT1482" i="236"/>
  <c r="AT1483" i="236"/>
  <c r="AT1484" i="236"/>
  <c r="AT1485" i="236"/>
  <c r="AT1486" i="236"/>
  <c r="AT1487" i="236"/>
  <c r="AT1488" i="236"/>
  <c r="AT1489" i="236"/>
  <c r="AT1490" i="236"/>
  <c r="AT1491" i="236"/>
  <c r="AT1492" i="236"/>
  <c r="AT1493" i="236"/>
  <c r="AT1494" i="236"/>
  <c r="AT1495" i="236"/>
  <c r="AT1496" i="236"/>
  <c r="AT1497" i="236"/>
  <c r="AT1498" i="236"/>
  <c r="AT1499" i="236"/>
  <c r="AT1500" i="236"/>
  <c r="AT1501" i="236"/>
  <c r="AT1502" i="236"/>
  <c r="AT1503" i="236"/>
  <c r="AT1504" i="236"/>
  <c r="AT1505" i="236"/>
  <c r="AT1506" i="236"/>
  <c r="AT1507" i="236"/>
  <c r="AT1508" i="236"/>
  <c r="AT1509" i="236"/>
  <c r="AT1510" i="236"/>
  <c r="AT1511" i="236"/>
  <c r="AT1512" i="236"/>
  <c r="AT1513" i="236"/>
  <c r="AT1514" i="236"/>
  <c r="AT1515" i="236"/>
  <c r="AT1516" i="236"/>
  <c r="AT1517" i="236"/>
  <c r="AT1518" i="236"/>
  <c r="AT1519" i="236"/>
  <c r="AT1520" i="236"/>
  <c r="AT1521" i="236"/>
  <c r="AT1522" i="236"/>
  <c r="AT1523" i="236"/>
  <c r="AT1524" i="236"/>
  <c r="AT1525" i="236"/>
  <c r="AT1526" i="236"/>
  <c r="AT1527" i="236"/>
  <c r="AT1528" i="236"/>
  <c r="AT1529" i="236"/>
  <c r="AT1530" i="236"/>
  <c r="AT1531" i="236"/>
  <c r="AT1532" i="236"/>
  <c r="AT1533" i="236"/>
  <c r="AT1534" i="236"/>
  <c r="AT1535" i="236"/>
  <c r="AT1536" i="236"/>
  <c r="AT1537" i="236"/>
  <c r="AT1538" i="236"/>
  <c r="AT1539" i="236"/>
  <c r="AT1540" i="236"/>
  <c r="AT1541" i="236"/>
  <c r="AT1542" i="236"/>
  <c r="AT1543" i="236"/>
  <c r="AT1544" i="236"/>
  <c r="AT1545" i="236"/>
  <c r="AT1546" i="236"/>
  <c r="AT1547" i="236"/>
  <c r="AT1548" i="236"/>
  <c r="AT1549" i="236"/>
  <c r="AT1550" i="236"/>
  <c r="AT1551" i="236"/>
  <c r="AT1552" i="236"/>
  <c r="AT1553" i="236"/>
  <c r="AT1554" i="236"/>
  <c r="AT1555" i="236"/>
  <c r="AT1556" i="236"/>
  <c r="AT1557" i="236"/>
  <c r="AT1558" i="236"/>
  <c r="AT1559" i="236"/>
  <c r="AT1560" i="236"/>
  <c r="AT1561" i="236"/>
  <c r="AT1562" i="236"/>
  <c r="AT1563" i="236"/>
  <c r="AT1564" i="236"/>
  <c r="AT1565" i="236"/>
  <c r="AT1566" i="236"/>
  <c r="AT1567" i="236"/>
  <c r="AT1568" i="236"/>
  <c r="AT1569" i="236"/>
  <c r="AT1570" i="236"/>
  <c r="AT1571" i="236"/>
  <c r="AT1572" i="236"/>
  <c r="AT1573" i="236"/>
  <c r="AT1574" i="236"/>
  <c r="AT1575" i="236"/>
  <c r="AT1576" i="236"/>
  <c r="AT1577" i="236"/>
  <c r="AT1578" i="236"/>
  <c r="AT1579" i="236"/>
  <c r="AT1580" i="236"/>
  <c r="AT1581" i="236"/>
  <c r="AT1582" i="236"/>
  <c r="AT1583" i="236"/>
  <c r="AT1584" i="236"/>
  <c r="AT1585" i="236"/>
  <c r="AT1586" i="236"/>
  <c r="AT1587" i="236"/>
  <c r="AT1588" i="236"/>
  <c r="AT1589" i="236"/>
  <c r="AT1590" i="236"/>
  <c r="AT1591" i="236"/>
  <c r="AT1592" i="236"/>
  <c r="AT1593" i="236"/>
  <c r="AT1594" i="236"/>
  <c r="AT1595" i="236"/>
  <c r="AT1596" i="236"/>
  <c r="AT1597" i="236"/>
  <c r="AT1598" i="236"/>
  <c r="AT1599" i="236"/>
  <c r="AT1600" i="236"/>
  <c r="AT1601" i="236"/>
  <c r="AT1602" i="236"/>
  <c r="AT1603" i="236"/>
  <c r="AT1604" i="236"/>
  <c r="AT1605" i="236"/>
  <c r="AT1606" i="236"/>
  <c r="AT1607" i="236"/>
  <c r="AT1608" i="236"/>
  <c r="AT1609" i="236"/>
  <c r="AT1610" i="236"/>
  <c r="AT1611" i="236"/>
  <c r="AT1612" i="236"/>
  <c r="AT1613" i="236"/>
  <c r="AT1614" i="236"/>
  <c r="AT1615" i="236"/>
  <c r="AT1616" i="236"/>
  <c r="AT1617" i="236"/>
  <c r="AT1618" i="236"/>
  <c r="AT1619" i="236"/>
  <c r="AT1620" i="236"/>
  <c r="AT1621" i="236"/>
  <c r="AT1622" i="236"/>
  <c r="AT1623" i="236"/>
  <c r="AT1624" i="236"/>
  <c r="AT1625" i="236"/>
  <c r="AT1626" i="236"/>
  <c r="AT1627" i="236"/>
  <c r="AT1628" i="236"/>
  <c r="AT1629" i="236"/>
  <c r="AT1630" i="236"/>
  <c r="AT1631" i="236"/>
  <c r="AT1632" i="236"/>
  <c r="AT1633" i="236"/>
  <c r="AT1634" i="236"/>
  <c r="AT1635" i="236"/>
  <c r="AT1636" i="236"/>
  <c r="AT1637" i="236"/>
  <c r="AT1638" i="236"/>
  <c r="AT1639" i="236"/>
  <c r="AT1640" i="236"/>
  <c r="AT1641" i="236"/>
  <c r="AT1642" i="236"/>
  <c r="AT1643" i="236"/>
  <c r="AT1644" i="236"/>
  <c r="AT1645" i="236"/>
  <c r="AT1646" i="236"/>
  <c r="AT1647" i="236"/>
  <c r="AT1648" i="236"/>
  <c r="AT1649" i="236"/>
  <c r="AT1650" i="236"/>
  <c r="AT1651" i="236"/>
  <c r="AT1652" i="236"/>
  <c r="AT1653" i="236"/>
  <c r="AT1654" i="236"/>
  <c r="AT1655" i="236"/>
  <c r="AT1656" i="236"/>
  <c r="AT1657" i="236"/>
  <c r="AT1658" i="236"/>
  <c r="AT1659" i="236"/>
  <c r="AT1660" i="236"/>
  <c r="AT1661" i="236"/>
  <c r="AT1662" i="236"/>
  <c r="AT1663" i="236"/>
  <c r="AT1664" i="236"/>
  <c r="AT1665" i="236"/>
  <c r="AT1666" i="236"/>
  <c r="AT1667" i="236"/>
  <c r="AT1668" i="236"/>
  <c r="AT1669" i="236"/>
  <c r="AT1670" i="236"/>
  <c r="AT1671" i="236"/>
  <c r="AT1672" i="236"/>
  <c r="AT1673" i="236"/>
  <c r="AT1674" i="236"/>
  <c r="AT1675" i="236"/>
  <c r="AT1676" i="236"/>
  <c r="AT1677" i="236"/>
  <c r="AT1678" i="236"/>
  <c r="AT1679" i="236"/>
  <c r="AT1680" i="236"/>
  <c r="AT1681" i="236"/>
  <c r="AT1682" i="236"/>
  <c r="AT1683" i="236"/>
  <c r="AT1684" i="236"/>
  <c r="AT1685" i="236"/>
  <c r="AT1686" i="236"/>
  <c r="AT1687" i="236"/>
  <c r="AT1688" i="236"/>
  <c r="AT1689" i="236"/>
  <c r="AT1690" i="236"/>
  <c r="AT1691" i="236"/>
  <c r="AT1692" i="236"/>
  <c r="AT1693" i="236"/>
  <c r="AT1694" i="236"/>
  <c r="AT1695" i="236"/>
  <c r="AT1696" i="236"/>
  <c r="AT1697" i="236"/>
  <c r="AT1698" i="236"/>
  <c r="AT1699" i="236"/>
  <c r="AT1700" i="236"/>
  <c r="AT1701" i="236"/>
  <c r="AT1702" i="236"/>
  <c r="AT1703" i="236"/>
  <c r="AT1704" i="236"/>
  <c r="AT1705" i="236"/>
  <c r="AT1706" i="236"/>
  <c r="AT1707" i="236"/>
  <c r="AT1708" i="236"/>
  <c r="AT1709" i="236"/>
  <c r="AT1710" i="236"/>
  <c r="AT1711" i="236"/>
  <c r="AT1712" i="236"/>
  <c r="AT1713" i="236"/>
  <c r="AT1714" i="236"/>
  <c r="AT1715" i="236"/>
  <c r="AT1716" i="236"/>
  <c r="AT1717" i="236"/>
  <c r="AT1718" i="236"/>
  <c r="AT1719" i="236"/>
  <c r="AT1720" i="236"/>
  <c r="AT1721" i="236"/>
  <c r="AT1722" i="236"/>
  <c r="AT1723" i="236"/>
  <c r="AT1724" i="236"/>
  <c r="AT1725" i="236"/>
  <c r="AT1726" i="236"/>
  <c r="AT1727" i="236"/>
  <c r="AT1728" i="236"/>
  <c r="AT1729" i="236"/>
  <c r="AT1730" i="236"/>
  <c r="AT1731" i="236"/>
  <c r="AT1732" i="236"/>
  <c r="AT1733" i="236"/>
  <c r="AT1734" i="236"/>
  <c r="AT1735" i="236"/>
  <c r="AT1736" i="236"/>
  <c r="AT1737" i="236"/>
  <c r="AT1738" i="236"/>
  <c r="AT1739" i="236"/>
  <c r="AT1740" i="236"/>
  <c r="AT1741" i="236"/>
  <c r="AT1742" i="236"/>
  <c r="AT1743" i="236"/>
  <c r="AT1744" i="236"/>
  <c r="AT1745" i="236"/>
  <c r="AT1746" i="236"/>
  <c r="AT1747" i="236"/>
  <c r="AT1748" i="236"/>
  <c r="AT1749" i="236"/>
  <c r="AT1750" i="236"/>
  <c r="AT1751" i="236"/>
  <c r="AT1752" i="236"/>
  <c r="AT1753" i="236"/>
  <c r="AT1754" i="236"/>
  <c r="AT1755" i="236"/>
  <c r="AT1756" i="236"/>
  <c r="AT1757" i="236"/>
  <c r="AT1758" i="236"/>
  <c r="AT1759" i="236"/>
  <c r="AT1760" i="236"/>
  <c r="AT1761" i="236"/>
  <c r="AT1762" i="236"/>
  <c r="AT1763" i="236"/>
  <c r="AT1764" i="236"/>
  <c r="AT1765" i="236"/>
  <c r="AT1766" i="236"/>
  <c r="AT1767" i="236"/>
  <c r="AT1768" i="236"/>
  <c r="AT1769" i="236"/>
  <c r="AT1770" i="236"/>
  <c r="AT1771" i="236"/>
  <c r="AT1772" i="236"/>
  <c r="AT1773" i="236"/>
  <c r="AT1774" i="236"/>
  <c r="AT1775" i="236"/>
  <c r="AT1776" i="236"/>
  <c r="AT1777" i="236"/>
  <c r="AT1778" i="236"/>
  <c r="AT1779" i="236"/>
  <c r="AT1780" i="236"/>
  <c r="AT1781" i="236"/>
  <c r="AT1782" i="236"/>
  <c r="AT1783" i="236"/>
  <c r="AT1784" i="236"/>
  <c r="AT1785" i="236"/>
  <c r="AT1786" i="236"/>
  <c r="AT1787" i="236"/>
  <c r="AT1788" i="236"/>
  <c r="AT1789" i="236"/>
  <c r="AT1790" i="236"/>
  <c r="AT1791" i="236"/>
  <c r="AT1792" i="236"/>
  <c r="AT1793" i="236"/>
  <c r="AT1794" i="236"/>
  <c r="AT1795" i="236"/>
  <c r="AT1796" i="236"/>
  <c r="AT1797" i="236"/>
  <c r="AT1798" i="236"/>
  <c r="AT1799" i="236"/>
  <c r="AT1800" i="236"/>
  <c r="AT1801" i="236"/>
  <c r="AT1802" i="236"/>
  <c r="AT1803" i="236"/>
  <c r="AT1804" i="236"/>
  <c r="AT1805" i="236"/>
  <c r="AT1806" i="236"/>
  <c r="AT1807" i="236"/>
  <c r="AT1808" i="236"/>
  <c r="AT1809" i="236"/>
  <c r="AT1810" i="236"/>
  <c r="AT1811" i="236"/>
  <c r="AT1812" i="236"/>
  <c r="AT1813" i="236"/>
  <c r="AT1814" i="236"/>
  <c r="AT1815" i="236"/>
  <c r="AT1816" i="236"/>
  <c r="AT1817" i="236"/>
  <c r="AT1818" i="236"/>
  <c r="AT1819" i="236"/>
  <c r="AT1820" i="236"/>
  <c r="AT1821" i="236"/>
  <c r="AT1822" i="236"/>
  <c r="AT1823" i="236"/>
  <c r="AT1824" i="236"/>
  <c r="AT1825" i="236"/>
  <c r="AT1826" i="236"/>
  <c r="AT1827" i="236"/>
  <c r="AT1828" i="236"/>
  <c r="AT1829" i="236"/>
  <c r="AT1830" i="236"/>
  <c r="AT1831" i="236"/>
  <c r="AT1832" i="236"/>
  <c r="AT1833" i="236"/>
  <c r="AT1834" i="236"/>
  <c r="AT1835" i="236"/>
  <c r="AT1836" i="236"/>
  <c r="AT1837" i="236"/>
  <c r="AT1838" i="236"/>
  <c r="AT1839" i="236"/>
  <c r="AT1840" i="236"/>
  <c r="AT1841" i="236"/>
  <c r="AT1842" i="236"/>
  <c r="AT1843" i="236"/>
  <c r="AT1844" i="236"/>
  <c r="AT1845" i="236"/>
  <c r="AT1846" i="236"/>
  <c r="AT1847" i="236"/>
  <c r="AT1848" i="236"/>
  <c r="AT1849" i="236"/>
  <c r="AT1850" i="236"/>
  <c r="AT1851" i="236"/>
  <c r="AT1852" i="236"/>
  <c r="AT1853" i="236"/>
  <c r="AT1854" i="236"/>
  <c r="AT1855" i="236"/>
  <c r="AT1856" i="236"/>
  <c r="AT1857" i="236"/>
  <c r="AT1858" i="236"/>
  <c r="AT1859" i="236"/>
  <c r="AT1860" i="236"/>
  <c r="AT1861" i="236"/>
  <c r="AT1862" i="236"/>
  <c r="AT1863" i="236"/>
  <c r="AT1864" i="236"/>
  <c r="AT1865" i="236"/>
  <c r="AT1866" i="236"/>
  <c r="AT1867" i="236"/>
  <c r="AT1868" i="236"/>
  <c r="AT1869" i="236"/>
  <c r="AT1870" i="236"/>
  <c r="AT1871" i="236"/>
  <c r="AT1872" i="236"/>
  <c r="AT1873" i="236"/>
  <c r="AT1874" i="236"/>
  <c r="AT1875" i="236"/>
  <c r="AT1876" i="236"/>
  <c r="AT1877" i="236"/>
  <c r="AT1878" i="236"/>
  <c r="AT1879" i="236"/>
  <c r="AT1880" i="236"/>
  <c r="AT1881" i="236"/>
  <c r="AT1882" i="236"/>
  <c r="AT1883" i="236"/>
  <c r="AT1884" i="236"/>
  <c r="AT1885" i="236"/>
  <c r="AT1886" i="236"/>
  <c r="AT1887" i="236"/>
  <c r="AT1888" i="236"/>
  <c r="AT1889" i="236"/>
  <c r="AT1890" i="236"/>
  <c r="AT1891" i="236"/>
  <c r="AT1892" i="236"/>
  <c r="AT1893" i="236"/>
  <c r="AT1894" i="236"/>
  <c r="AT1895" i="236"/>
  <c r="AT1896" i="236"/>
  <c r="AT1897" i="236"/>
  <c r="AT1898" i="236"/>
  <c r="AT1899" i="236"/>
  <c r="AT1900" i="236"/>
  <c r="AT1901" i="236"/>
  <c r="AT1902" i="236"/>
  <c r="AT1903" i="236"/>
  <c r="AT1904" i="236"/>
  <c r="AT1905" i="236"/>
  <c r="AT1906" i="236"/>
  <c r="AT1907" i="236"/>
  <c r="AT1908" i="236"/>
  <c r="AT1909" i="236"/>
  <c r="AT1910" i="236"/>
  <c r="AT1911" i="236"/>
  <c r="AT1912" i="236"/>
  <c r="AT1913" i="236"/>
  <c r="AT1914" i="236"/>
  <c r="AT1915" i="236"/>
  <c r="AT1916" i="236"/>
  <c r="AT1917" i="236"/>
  <c r="AT1918" i="236"/>
  <c r="AT1919" i="236"/>
  <c r="AT1920" i="236"/>
  <c r="AT1921" i="236"/>
  <c r="AT1922" i="236"/>
  <c r="AT1923" i="236"/>
  <c r="AT1924" i="236"/>
  <c r="AT1925" i="236"/>
  <c r="AT1926" i="236"/>
  <c r="AT1927" i="236"/>
  <c r="AT1928" i="236"/>
  <c r="AT1929" i="236"/>
  <c r="AT1930" i="236"/>
  <c r="AT1931" i="236"/>
  <c r="AT1932" i="236"/>
  <c r="AT1933" i="236"/>
  <c r="AT1934" i="236"/>
  <c r="AT1935" i="236"/>
  <c r="AT1936" i="236"/>
  <c r="AT1937" i="236"/>
  <c r="AT1938" i="236"/>
  <c r="AT1939" i="236"/>
  <c r="AT1940" i="236"/>
  <c r="AT1941" i="236"/>
  <c r="AT1942" i="236"/>
  <c r="AT1943" i="236"/>
  <c r="AT1944" i="236"/>
  <c r="AT1945" i="236"/>
  <c r="AT1946" i="236"/>
  <c r="AT1947" i="236"/>
  <c r="AT1948" i="236"/>
  <c r="AT1949" i="236"/>
  <c r="AT1950" i="236"/>
  <c r="AT1951" i="236"/>
  <c r="AT1952" i="236"/>
  <c r="AT1953" i="236"/>
  <c r="AT1954" i="236"/>
  <c r="AT1955" i="236"/>
  <c r="AT1956" i="236"/>
  <c r="AT1957" i="236"/>
  <c r="AT1958" i="236"/>
  <c r="AT1959" i="236"/>
  <c r="AT1960" i="236"/>
  <c r="AT1961" i="236"/>
  <c r="AT1962" i="236"/>
  <c r="AT1963" i="236"/>
  <c r="AT1964" i="236"/>
  <c r="AT1965" i="236"/>
  <c r="AT1966" i="236"/>
  <c r="AT1967" i="236"/>
  <c r="AT1968" i="236"/>
  <c r="AT1969" i="236"/>
  <c r="AT1970" i="236"/>
  <c r="AT1971" i="236"/>
  <c r="AT1972" i="236"/>
  <c r="AT1973" i="236"/>
  <c r="AT1974" i="236"/>
  <c r="AT1975" i="236"/>
  <c r="AT1976" i="236"/>
  <c r="AT1977" i="236"/>
  <c r="AT1978" i="236"/>
  <c r="AT1979" i="236"/>
  <c r="AT1980" i="236"/>
  <c r="AT1981" i="236"/>
  <c r="AT1982" i="236"/>
  <c r="AT1983" i="236"/>
  <c r="AT1984" i="236"/>
  <c r="AT1985" i="236"/>
  <c r="AT1986" i="236"/>
  <c r="AT1987" i="236"/>
  <c r="AT1988" i="236"/>
  <c r="AT1989" i="236"/>
  <c r="AT1990" i="236"/>
  <c r="AT1991" i="236"/>
  <c r="AT1992" i="236"/>
  <c r="AT1993" i="236"/>
  <c r="AT1994" i="236"/>
  <c r="AT1995" i="236"/>
  <c r="AT1996" i="236"/>
  <c r="AT1997" i="236"/>
  <c r="AT1998" i="236"/>
  <c r="AT1999" i="236"/>
  <c r="AT2000" i="236"/>
  <c r="AT2001" i="236"/>
  <c r="AT2002" i="236"/>
  <c r="AT2003" i="236"/>
  <c r="AT2004" i="236"/>
  <c r="AT2005" i="236"/>
  <c r="AT2006" i="236"/>
  <c r="AT2007" i="236"/>
  <c r="AT2008" i="236"/>
  <c r="AT2009" i="236"/>
  <c r="AT2010" i="236"/>
  <c r="AT2011" i="236"/>
  <c r="AT2012" i="236"/>
  <c r="AT2013" i="236"/>
  <c r="AT2014" i="236"/>
  <c r="AT2015" i="236"/>
  <c r="AT2016" i="236"/>
  <c r="AT2017" i="236"/>
  <c r="AT2018" i="236"/>
  <c r="AT2019" i="236"/>
  <c r="AT2020" i="236"/>
  <c r="AT2021" i="236"/>
  <c r="AT2022" i="236"/>
  <c r="AT2023" i="236"/>
  <c r="AT2024" i="236"/>
  <c r="AT2025" i="236"/>
  <c r="AT2026" i="236"/>
  <c r="AT2027" i="236"/>
  <c r="AT2028" i="236"/>
  <c r="AT2029" i="236"/>
  <c r="AT2030" i="236"/>
  <c r="AT2031" i="236"/>
  <c r="AT2032" i="236"/>
  <c r="AT2033" i="236"/>
  <c r="AT2034" i="236"/>
  <c r="AT2035" i="236"/>
  <c r="AT2036" i="236"/>
  <c r="AT2037" i="236"/>
  <c r="AT2038" i="236"/>
  <c r="AT2039" i="236"/>
  <c r="AT2040" i="236"/>
  <c r="AT2041" i="236"/>
  <c r="AT2042" i="236"/>
  <c r="AT2043" i="236"/>
  <c r="AT2044" i="236"/>
  <c r="AT2045" i="236"/>
  <c r="AT2046" i="236"/>
  <c r="AT2047" i="236"/>
  <c r="AT2048" i="236"/>
  <c r="AT2049" i="236"/>
  <c r="AT2050" i="236"/>
  <c r="AT2051" i="236"/>
  <c r="AT2052" i="236"/>
  <c r="AT2053" i="236"/>
  <c r="AT2054" i="236"/>
  <c r="AT2055" i="236"/>
  <c r="AT2056" i="236"/>
  <c r="AT2057" i="236"/>
  <c r="AT2058" i="236"/>
  <c r="AT2059" i="236"/>
  <c r="AT2060" i="236"/>
  <c r="AT2061" i="236"/>
  <c r="AT2062" i="236"/>
  <c r="AT2063" i="236"/>
  <c r="AT2064" i="236"/>
  <c r="AT2065" i="236"/>
  <c r="AT2066" i="236"/>
  <c r="AT2067" i="236"/>
  <c r="AT2068" i="236"/>
  <c r="AT2069" i="236"/>
  <c r="AT2070" i="236"/>
  <c r="AT2071" i="236"/>
  <c r="AT2072" i="236"/>
  <c r="AT2073" i="236"/>
  <c r="AT2074" i="236"/>
  <c r="AT2075" i="236"/>
  <c r="AT2076" i="236"/>
  <c r="AT2077" i="236"/>
  <c r="AT2078" i="236"/>
  <c r="AT2079" i="236"/>
  <c r="AT2080" i="236"/>
  <c r="AT2081" i="236"/>
  <c r="AT2082" i="236"/>
  <c r="AT2083" i="236"/>
  <c r="AT2084" i="236"/>
  <c r="AT2085" i="236"/>
  <c r="AT2086" i="236"/>
  <c r="AT2087" i="236"/>
  <c r="AT2088" i="236"/>
  <c r="AT2089" i="236"/>
  <c r="AT2090" i="236"/>
  <c r="AT2091" i="236"/>
  <c r="AT2092" i="236"/>
  <c r="AT2093" i="236"/>
  <c r="AT2094" i="236"/>
  <c r="AT2095" i="236"/>
  <c r="AT2096" i="236"/>
  <c r="AT2097" i="236"/>
  <c r="AT2098" i="236"/>
  <c r="AT2099" i="236"/>
  <c r="AT2100" i="236"/>
  <c r="AT2101" i="236"/>
  <c r="AT2102" i="236"/>
  <c r="AT2103" i="236"/>
  <c r="AT2104" i="236"/>
  <c r="AT2105" i="236"/>
  <c r="AT2106" i="236"/>
  <c r="AT2107" i="236"/>
  <c r="AT2108" i="236"/>
  <c r="AT2109" i="236"/>
  <c r="AT2110" i="236"/>
  <c r="AT2111" i="236"/>
  <c r="AT2112" i="236"/>
  <c r="AT2113" i="236"/>
  <c r="AT2114" i="236"/>
  <c r="AT2115" i="236"/>
  <c r="AT2116" i="236"/>
  <c r="AT2117" i="236"/>
  <c r="AT2118" i="236"/>
  <c r="AT2119" i="236"/>
  <c r="AT2120" i="236"/>
  <c r="AT2121" i="236"/>
  <c r="AT2122" i="236"/>
  <c r="AT2123" i="236"/>
  <c r="AT2124" i="236"/>
  <c r="AT2125" i="236"/>
  <c r="AT2126" i="236"/>
  <c r="AT2127" i="236"/>
  <c r="AT2128" i="236"/>
  <c r="AT2129" i="236"/>
  <c r="AT2130" i="236"/>
  <c r="AT2131" i="236"/>
  <c r="AT2132" i="236"/>
  <c r="AT2133" i="236"/>
  <c r="AT2134" i="236"/>
  <c r="AT2135" i="236"/>
  <c r="AT2136" i="236"/>
  <c r="AT2137" i="236"/>
  <c r="AT2138" i="236"/>
  <c r="AT2139" i="236"/>
  <c r="AT2140" i="236"/>
  <c r="AT2141" i="236"/>
  <c r="AT2142" i="236"/>
  <c r="AT2143" i="236"/>
  <c r="AT2144" i="236"/>
  <c r="AT2145" i="236"/>
  <c r="AT2146" i="236"/>
  <c r="AT2147" i="236"/>
  <c r="AT2148" i="236"/>
  <c r="AT2149" i="236"/>
  <c r="AT2150" i="236"/>
  <c r="AT2151" i="236"/>
  <c r="AT2152" i="236"/>
  <c r="AT2153" i="236"/>
  <c r="AT2154" i="236"/>
  <c r="AT2155" i="236"/>
  <c r="AT2156" i="236"/>
  <c r="AT2157" i="236"/>
  <c r="AT2158" i="236"/>
  <c r="AT2159" i="236"/>
  <c r="AT2160" i="236"/>
  <c r="AT2161" i="236"/>
  <c r="AT2162" i="236"/>
  <c r="AT2163" i="236"/>
  <c r="AT2164" i="236"/>
  <c r="AT2165" i="236"/>
  <c r="AT2166" i="236"/>
  <c r="AT2167" i="236"/>
  <c r="AT2168" i="236"/>
  <c r="AT2169" i="236"/>
  <c r="AT2170" i="236"/>
  <c r="AT2171" i="236"/>
  <c r="AT2172" i="236"/>
  <c r="AT2173" i="236"/>
  <c r="AT2174" i="236"/>
  <c r="AT2175" i="236"/>
  <c r="AT2176" i="236"/>
  <c r="AT2177" i="236"/>
  <c r="AT2178" i="236"/>
  <c r="AT2179" i="236"/>
  <c r="AT2180" i="236"/>
  <c r="AT2181" i="236"/>
  <c r="AT2182" i="236"/>
  <c r="AT2183" i="236"/>
  <c r="AT2184" i="236"/>
  <c r="AT2185" i="236"/>
  <c r="AT2186" i="236"/>
  <c r="AT2187" i="236"/>
  <c r="AT2188" i="236"/>
  <c r="AT2189" i="236"/>
  <c r="AT2190" i="236"/>
  <c r="AT2191" i="236"/>
  <c r="AT2192" i="236"/>
  <c r="AT2193" i="236"/>
  <c r="AT2194" i="236"/>
  <c r="AT2195" i="236"/>
  <c r="AT2196" i="236"/>
  <c r="AT2197" i="236"/>
  <c r="AT2198" i="236"/>
  <c r="AT2199" i="236"/>
  <c r="AT2200" i="236"/>
  <c r="AT2201" i="236"/>
  <c r="AT2202" i="236"/>
  <c r="AT2203" i="236"/>
  <c r="AT2204" i="236"/>
  <c r="AT2205" i="236"/>
  <c r="AT2206" i="236"/>
  <c r="AT2207" i="236"/>
  <c r="AT2208" i="236"/>
  <c r="AT2209" i="236"/>
  <c r="AT2210" i="236"/>
  <c r="AT2211" i="236"/>
  <c r="AT2212" i="236"/>
  <c r="AT2213" i="236"/>
  <c r="AT2214" i="236"/>
  <c r="AT2215" i="236"/>
  <c r="AT2216" i="236"/>
  <c r="AT2217" i="236"/>
  <c r="AT2218" i="236"/>
  <c r="AT2219" i="236"/>
  <c r="AT2220" i="236"/>
  <c r="AT2221" i="236"/>
  <c r="AT2222" i="236"/>
  <c r="AT2223" i="236"/>
  <c r="AT2224" i="236"/>
  <c r="AT2225" i="236"/>
  <c r="AT2226" i="236"/>
  <c r="AT2227" i="236"/>
  <c r="AT2228" i="236"/>
  <c r="AT2229" i="236"/>
  <c r="AT2230" i="236"/>
  <c r="AT2231" i="236"/>
  <c r="AT2232" i="236"/>
  <c r="AT2233" i="236"/>
  <c r="AT2234" i="236"/>
  <c r="AT2235" i="236"/>
  <c r="AT2236" i="236"/>
  <c r="AT2237" i="236"/>
  <c r="AT2238" i="236"/>
  <c r="AT2239" i="236"/>
  <c r="AT2240" i="236"/>
  <c r="AT2241" i="236"/>
  <c r="AT2242" i="236"/>
  <c r="AT2243" i="236"/>
  <c r="AT2244" i="236"/>
  <c r="AT2245" i="236"/>
  <c r="AT2246" i="236"/>
  <c r="AT2247" i="236"/>
  <c r="AT2248" i="236"/>
  <c r="AT2249" i="236"/>
  <c r="AT2250" i="236"/>
  <c r="AT2251" i="236"/>
  <c r="AT2252" i="236"/>
  <c r="AT2253" i="236"/>
  <c r="AT2254" i="236"/>
  <c r="AT2255" i="236"/>
  <c r="AT2256" i="236"/>
  <c r="AT2257" i="236"/>
  <c r="AT2258" i="236"/>
  <c r="AT2259" i="236"/>
  <c r="AT2260" i="236"/>
  <c r="AT2261" i="236"/>
  <c r="AT2262" i="236"/>
  <c r="AT2263" i="236"/>
  <c r="AT2264" i="236"/>
  <c r="AT2265" i="236"/>
  <c r="AT2266" i="236"/>
  <c r="AT2267" i="236"/>
  <c r="AT2268" i="236"/>
  <c r="AT2269" i="236"/>
  <c r="AT2270" i="236"/>
  <c r="AT2271" i="236"/>
  <c r="AT2272" i="236"/>
  <c r="AT2273" i="236"/>
  <c r="AT2274" i="236"/>
  <c r="AT2275" i="236"/>
  <c r="AT2276" i="236"/>
  <c r="AT2277" i="236"/>
  <c r="AT2278" i="236"/>
  <c r="AT2279" i="236"/>
  <c r="AT2280" i="236"/>
  <c r="AT2281" i="236"/>
  <c r="AT2282" i="236"/>
  <c r="AT2283" i="236"/>
  <c r="AT2284" i="236"/>
  <c r="AT2285" i="236"/>
  <c r="AT2286" i="236"/>
  <c r="AT2287" i="236"/>
  <c r="AT2288" i="236"/>
  <c r="AT2289" i="236"/>
  <c r="AT2290" i="236"/>
  <c r="AT2291" i="236"/>
  <c r="AT2292" i="236"/>
  <c r="AT2293" i="236"/>
  <c r="AT2294" i="236"/>
  <c r="AT2295" i="236"/>
  <c r="AT2296" i="236"/>
  <c r="AT2297" i="236"/>
  <c r="AT2298" i="236"/>
  <c r="AT2299" i="236"/>
  <c r="AT2300" i="236"/>
  <c r="AT2301" i="236"/>
  <c r="AT2302" i="236"/>
  <c r="AT2303" i="236"/>
  <c r="AT2304" i="236"/>
  <c r="AT2305" i="236"/>
  <c r="AT2306" i="236"/>
  <c r="AT2307" i="236"/>
  <c r="AT2308" i="236"/>
  <c r="AT2309" i="236"/>
  <c r="AT2310" i="236"/>
  <c r="AT2311" i="236"/>
  <c r="AT2312" i="236"/>
  <c r="AT2313" i="236"/>
  <c r="AT2314" i="236"/>
  <c r="AT2315" i="236"/>
  <c r="AT2316" i="236"/>
  <c r="AT2317" i="236"/>
  <c r="AT2318" i="236"/>
  <c r="AT2319" i="236"/>
  <c r="AT2320" i="236"/>
  <c r="AT2321" i="236"/>
  <c r="AT2322" i="236"/>
  <c r="AT2323" i="236"/>
  <c r="AT2324" i="236"/>
  <c r="AT2325" i="236"/>
  <c r="AT2326" i="236"/>
  <c r="AT2327" i="236"/>
  <c r="AT2328" i="236"/>
  <c r="AT2329" i="236"/>
  <c r="AT2330" i="236"/>
  <c r="AT2331" i="236"/>
  <c r="AT2332" i="236"/>
  <c r="AT2333" i="236"/>
  <c r="AT2334" i="236"/>
  <c r="AT2335" i="236"/>
  <c r="AT2336" i="236"/>
  <c r="AT2337" i="236"/>
  <c r="AT2338" i="236"/>
  <c r="AT2339" i="236"/>
  <c r="AT2340" i="236"/>
  <c r="AT2341" i="236"/>
  <c r="AT2342" i="236"/>
  <c r="AT2343" i="236"/>
  <c r="AT2344" i="236"/>
  <c r="AT2345" i="236"/>
  <c r="AT2346" i="236"/>
  <c r="AT2347" i="236"/>
  <c r="AT2348" i="236"/>
  <c r="AT2349" i="236"/>
  <c r="AT2350" i="236"/>
  <c r="AT2351" i="236"/>
  <c r="AT2352" i="236"/>
  <c r="AT2353" i="236"/>
  <c r="AT2354" i="236"/>
  <c r="AT2355" i="236"/>
  <c r="AT2356" i="236"/>
  <c r="AT2357" i="236"/>
  <c r="AT2358" i="236"/>
  <c r="AT2359" i="236"/>
  <c r="AT2360" i="236"/>
  <c r="AT2361" i="236"/>
  <c r="AT2362" i="236"/>
  <c r="AT2363" i="236"/>
  <c r="AT2364" i="236"/>
  <c r="AT2365" i="236"/>
  <c r="AT2366" i="236"/>
  <c r="AT2367" i="236"/>
  <c r="AT2368" i="236"/>
  <c r="AT2369" i="236"/>
  <c r="AT2370" i="236"/>
  <c r="AT2371" i="236"/>
  <c r="AT2372" i="236"/>
  <c r="AT2373" i="236"/>
  <c r="AT2374" i="236"/>
  <c r="AT2375" i="236"/>
  <c r="AT2376" i="236"/>
  <c r="AT2377" i="236"/>
  <c r="AT2378" i="236"/>
  <c r="AT2379" i="236"/>
  <c r="AT2380" i="236"/>
  <c r="AT2381" i="236"/>
  <c r="AT2382" i="236"/>
  <c r="AT2383" i="236"/>
  <c r="AT2384" i="236"/>
  <c r="AT2385" i="236"/>
  <c r="AT2386" i="236"/>
  <c r="AT2387" i="236"/>
  <c r="AT2388" i="236"/>
  <c r="AT2389" i="236"/>
  <c r="AT2390" i="236"/>
  <c r="AT2391" i="236"/>
  <c r="AT2392" i="236"/>
  <c r="AT2393" i="236"/>
  <c r="AT2394" i="236"/>
  <c r="AT2395" i="236"/>
  <c r="AT2396" i="236"/>
  <c r="AT2397" i="236"/>
  <c r="AT2398" i="236"/>
  <c r="AT2399" i="236"/>
  <c r="AT2400" i="236"/>
  <c r="AT2401" i="236"/>
  <c r="AT2402" i="236"/>
  <c r="AT2403" i="236"/>
  <c r="AT2404" i="236"/>
  <c r="AT2405" i="236"/>
  <c r="AT2406" i="236"/>
  <c r="AT2407" i="236"/>
  <c r="AT2408" i="236"/>
  <c r="AT2409" i="236"/>
  <c r="AT2410" i="236"/>
  <c r="AT2411" i="236"/>
  <c r="AT2412" i="236"/>
  <c r="AT2413" i="236"/>
  <c r="AT2414" i="236"/>
  <c r="AT2415" i="236"/>
  <c r="AT2416" i="236"/>
  <c r="AT2417" i="236"/>
  <c r="AT2418" i="236"/>
  <c r="AT2419" i="236"/>
  <c r="AT2420" i="236"/>
  <c r="AT2421" i="236"/>
  <c r="AT2422" i="236"/>
  <c r="AT2423" i="236"/>
  <c r="AT2424" i="236"/>
  <c r="AT2425" i="236"/>
  <c r="AT2426" i="236"/>
  <c r="AT2427" i="236"/>
  <c r="AT2428" i="236"/>
  <c r="AT2429" i="236"/>
  <c r="AT2430" i="236"/>
  <c r="AT2431" i="236"/>
  <c r="AT2432" i="236"/>
  <c r="AT2433" i="236"/>
  <c r="AT2434" i="236"/>
  <c r="AT2435" i="236"/>
  <c r="AT2436" i="236"/>
  <c r="AT2437" i="236"/>
  <c r="AT2438" i="236"/>
  <c r="AT2439" i="236"/>
  <c r="AT2440" i="236"/>
  <c r="AT2441" i="236"/>
  <c r="AT2442" i="236"/>
  <c r="AT2443" i="236"/>
  <c r="AT2444" i="236"/>
  <c r="AT2445" i="236"/>
  <c r="AT2446" i="236"/>
  <c r="AT2447" i="236"/>
  <c r="AT2448" i="236"/>
  <c r="AT2449" i="236"/>
  <c r="AT2450" i="236"/>
  <c r="AT2451" i="236"/>
  <c r="AT2452" i="236"/>
  <c r="AT2453" i="236"/>
  <c r="AT2454" i="236"/>
  <c r="AT2455" i="236"/>
  <c r="AT2456" i="236"/>
  <c r="AT2457" i="236"/>
  <c r="AT2458" i="236"/>
  <c r="AT2459" i="236"/>
  <c r="AT2460" i="236"/>
  <c r="AT2461" i="236"/>
  <c r="AT2462" i="236"/>
  <c r="AT2463" i="236"/>
  <c r="AT2464" i="236"/>
  <c r="AT2465" i="236"/>
  <c r="AT2466" i="236"/>
  <c r="AT2467" i="236"/>
  <c r="AT2468" i="236"/>
  <c r="AT2469" i="236"/>
  <c r="AT2470" i="236"/>
  <c r="AT2471" i="236"/>
  <c r="AT2472" i="236"/>
  <c r="AT2473" i="236"/>
  <c r="AT2474" i="236"/>
  <c r="AT2475" i="236"/>
  <c r="AT2476" i="236"/>
  <c r="AT2477" i="236"/>
  <c r="AT2478" i="236"/>
  <c r="AT2479" i="236"/>
  <c r="AT2480" i="236"/>
  <c r="AT2481" i="236"/>
  <c r="AT2482" i="236"/>
  <c r="AT2483" i="236"/>
  <c r="AT2484" i="236"/>
  <c r="AT2485" i="236"/>
  <c r="AT2486" i="236"/>
  <c r="AT2487" i="236"/>
  <c r="AT2488" i="236"/>
  <c r="AT2489" i="236"/>
  <c r="AT2490" i="236"/>
  <c r="AT2491" i="236"/>
  <c r="AT2492" i="236"/>
  <c r="AT2493" i="236"/>
  <c r="AT2494" i="236"/>
  <c r="AT2495" i="236"/>
  <c r="AT2496" i="236"/>
  <c r="AT2497" i="236"/>
  <c r="AT2498" i="236"/>
  <c r="AT2499" i="236"/>
  <c r="AT2500" i="236"/>
  <c r="AT2501" i="236"/>
  <c r="AT2502" i="236"/>
  <c r="AT2503" i="236"/>
  <c r="AT2504" i="236"/>
  <c r="AT2505" i="236"/>
  <c r="AT2506" i="236"/>
  <c r="AT2507" i="236"/>
  <c r="AT2508" i="236"/>
  <c r="AT2509" i="236"/>
  <c r="AT2510" i="236"/>
  <c r="AT2511" i="236"/>
  <c r="AT2512" i="236"/>
  <c r="AT2513" i="236"/>
  <c r="AT2514" i="236"/>
  <c r="AT2515" i="236"/>
  <c r="AT2516" i="236"/>
  <c r="AT2517" i="236"/>
  <c r="AT2518" i="236"/>
  <c r="AT2519" i="236"/>
  <c r="AT2520" i="236"/>
  <c r="AT2521" i="236"/>
  <c r="AT2522" i="236"/>
  <c r="AT2523" i="236"/>
  <c r="AT2524" i="236"/>
  <c r="AT2525" i="236"/>
  <c r="AT2526" i="236"/>
  <c r="AT2527" i="236"/>
  <c r="AT2528" i="236"/>
  <c r="AT2529" i="236"/>
  <c r="AT2530" i="236"/>
  <c r="AT2531" i="236"/>
  <c r="AT2532" i="236"/>
  <c r="AT2533" i="236"/>
  <c r="AT2534" i="236"/>
  <c r="AT2535" i="236"/>
  <c r="AT2536" i="236"/>
  <c r="AT2537" i="236"/>
  <c r="AT2538" i="236"/>
  <c r="AT2539" i="236"/>
  <c r="AT2540" i="236"/>
  <c r="AT2541" i="236"/>
  <c r="AT2542" i="236"/>
  <c r="AT2543" i="236"/>
  <c r="AT2544" i="236"/>
  <c r="AT2545" i="236"/>
  <c r="AT2546" i="236"/>
  <c r="AT2547" i="236"/>
  <c r="AT2548" i="236"/>
  <c r="AT2549" i="236"/>
  <c r="AT2550" i="236"/>
  <c r="AT2551" i="236"/>
  <c r="AT2552" i="236"/>
  <c r="AT2553" i="236"/>
  <c r="AT2554" i="236"/>
  <c r="AT2555" i="236"/>
  <c r="AT2556" i="236"/>
  <c r="AT2557" i="236"/>
  <c r="AT2558" i="236"/>
  <c r="AT2559" i="236"/>
  <c r="AT2560" i="236"/>
  <c r="AT2561" i="236"/>
  <c r="AT2562" i="236"/>
  <c r="AT2563" i="236"/>
  <c r="AT2564" i="236"/>
  <c r="AT2565" i="236"/>
  <c r="AT2566" i="236"/>
  <c r="AT2567" i="236"/>
  <c r="AT2568" i="236"/>
  <c r="AT2569" i="236"/>
  <c r="AT2570" i="236"/>
  <c r="AT2571" i="236"/>
  <c r="AT2572" i="236"/>
  <c r="AT2573" i="236"/>
  <c r="AT2574" i="236"/>
  <c r="AT2575" i="236"/>
  <c r="AT2576" i="236"/>
  <c r="AT2577" i="236"/>
  <c r="AT2578" i="236"/>
  <c r="AT2579" i="236"/>
  <c r="AT2580" i="236"/>
  <c r="AT2581" i="236"/>
  <c r="AT2582" i="236"/>
  <c r="AT2583" i="236"/>
  <c r="AT2584" i="236"/>
  <c r="AT2585" i="236"/>
  <c r="AT2586" i="236"/>
  <c r="AT2587" i="236"/>
  <c r="AT2588" i="236"/>
  <c r="AT2589" i="236"/>
  <c r="AT2590" i="236"/>
  <c r="AT2591" i="236"/>
  <c r="AT2592" i="236"/>
  <c r="AT2593" i="236"/>
  <c r="AT2594" i="236"/>
  <c r="AT2595" i="236"/>
  <c r="AT2596" i="236"/>
  <c r="AT2597" i="236"/>
  <c r="AT2598" i="236"/>
  <c r="AT2599" i="236"/>
  <c r="AT2600" i="236"/>
  <c r="AT2601" i="236"/>
  <c r="AT2602" i="236"/>
  <c r="AT2603" i="236"/>
  <c r="AT2604" i="236"/>
  <c r="AT2605" i="236"/>
  <c r="AT2606" i="236"/>
  <c r="AT2607" i="236"/>
  <c r="AT2608" i="236"/>
  <c r="AT2609" i="236"/>
  <c r="AT2610" i="236"/>
  <c r="AT2611" i="236"/>
  <c r="AT2612" i="236"/>
  <c r="AT2613" i="236"/>
  <c r="AT2614" i="236"/>
  <c r="AT2615" i="236"/>
  <c r="AT2616" i="236"/>
  <c r="AT2617" i="236"/>
  <c r="AT2618" i="236"/>
  <c r="AT2619" i="236"/>
  <c r="AT2620" i="236"/>
  <c r="AT2621" i="236"/>
  <c r="AT2622" i="236"/>
  <c r="AT2623" i="236"/>
  <c r="AT2624" i="236"/>
  <c r="AT2625" i="236"/>
  <c r="AT2626" i="236"/>
  <c r="AT2627" i="236"/>
  <c r="AT2628" i="236"/>
  <c r="AT2629" i="236"/>
  <c r="AT2630" i="236"/>
  <c r="AT2631" i="236"/>
  <c r="AT2632" i="236"/>
  <c r="AT2633" i="236"/>
  <c r="AT2634" i="236"/>
  <c r="AT2635" i="236"/>
  <c r="AT2636" i="236"/>
  <c r="AT2637" i="236"/>
  <c r="AT2638" i="236"/>
  <c r="AT2639" i="236"/>
  <c r="AT2640" i="236"/>
  <c r="AT2641" i="236"/>
  <c r="AT2642" i="236"/>
  <c r="AT2643" i="236"/>
  <c r="AT2644" i="236"/>
  <c r="AT2645" i="236"/>
  <c r="AT2646" i="236"/>
  <c r="AT2647" i="236"/>
  <c r="AT2648" i="236"/>
  <c r="AT2649" i="236"/>
  <c r="AT2650" i="236"/>
  <c r="AT2651" i="236"/>
  <c r="AT2652" i="236"/>
  <c r="AT2653" i="236"/>
  <c r="AT2654" i="236"/>
  <c r="AT2655" i="236"/>
  <c r="AT2656" i="236"/>
  <c r="AT2657" i="236"/>
  <c r="AT2658" i="236"/>
  <c r="AT2659" i="236"/>
  <c r="AT2660" i="236"/>
  <c r="AT2661" i="236"/>
  <c r="AT2662" i="236"/>
  <c r="AT2663" i="236"/>
  <c r="AT2664" i="236"/>
  <c r="AT2665" i="236"/>
  <c r="AT2666" i="236"/>
  <c r="AT2667" i="236"/>
  <c r="AT2668" i="236"/>
  <c r="AT2669" i="236"/>
  <c r="AT2670" i="236"/>
  <c r="AT2671" i="236"/>
  <c r="AT2672" i="236"/>
  <c r="AT2673" i="236"/>
  <c r="AT2674" i="236"/>
  <c r="AT2675" i="236"/>
  <c r="AT2676" i="236"/>
  <c r="AT2677" i="236"/>
  <c r="AT2678" i="236"/>
  <c r="AT2679" i="236"/>
  <c r="AT2680" i="236"/>
  <c r="AT2681" i="236"/>
  <c r="AT2682" i="236"/>
  <c r="AT2683" i="236"/>
  <c r="AT2684" i="236"/>
  <c r="AT2685" i="236"/>
  <c r="AT2686" i="236"/>
  <c r="AT2687" i="236"/>
  <c r="AT2688" i="236"/>
  <c r="AT2689" i="236"/>
  <c r="AT2690" i="236"/>
  <c r="AT2691" i="236"/>
  <c r="AT2692" i="236"/>
  <c r="AT2693" i="236"/>
  <c r="AT2694" i="236"/>
  <c r="AT2695" i="236"/>
  <c r="AT2696" i="236"/>
  <c r="AT2697" i="236"/>
  <c r="AT2698" i="236"/>
  <c r="AT2699" i="236"/>
  <c r="AT2700" i="236"/>
  <c r="AT2701" i="236"/>
  <c r="AT2702" i="236"/>
  <c r="AT2703" i="236"/>
  <c r="AT2704" i="236"/>
  <c r="AT2705" i="236"/>
  <c r="AT2706" i="236"/>
  <c r="AT2707" i="236"/>
  <c r="AT2708" i="236"/>
  <c r="AT2709" i="236"/>
  <c r="AT2710" i="236"/>
  <c r="AT2711" i="236"/>
  <c r="AT2712" i="236"/>
  <c r="AT2713" i="236"/>
  <c r="AT2714" i="236"/>
  <c r="AT2715" i="236"/>
  <c r="AT2716" i="236"/>
  <c r="AT2717" i="236"/>
  <c r="AT2718" i="236"/>
  <c r="AT2719" i="236"/>
  <c r="AT2720" i="236"/>
  <c r="AT2721" i="236"/>
  <c r="AT2722" i="236"/>
  <c r="AT2723" i="236"/>
  <c r="AT2724" i="236"/>
  <c r="AT2725" i="236"/>
  <c r="AT2726" i="236"/>
  <c r="AT2727" i="236"/>
  <c r="AT2728" i="236"/>
  <c r="AT2729" i="236"/>
  <c r="AT2730" i="236"/>
  <c r="AT2731" i="236"/>
  <c r="AT2732" i="236"/>
  <c r="AT2733" i="236"/>
  <c r="AT2734" i="236"/>
  <c r="AT2735" i="236"/>
  <c r="AT2736" i="236"/>
  <c r="AT2737" i="236"/>
  <c r="AT2738" i="236"/>
  <c r="AT2739" i="236"/>
  <c r="AT2740" i="236"/>
  <c r="AT2741" i="236"/>
  <c r="AT2742" i="236"/>
  <c r="AT2743" i="236"/>
  <c r="AT2744" i="236"/>
  <c r="AT2745" i="236"/>
  <c r="AT2746" i="236"/>
  <c r="AT2747" i="236"/>
  <c r="AT2748" i="236"/>
  <c r="AT2749" i="236"/>
  <c r="AT2750" i="236"/>
  <c r="AT2751" i="236"/>
  <c r="AT2752" i="236"/>
  <c r="AT2753" i="236"/>
  <c r="AT2754" i="236"/>
  <c r="AT2755" i="236"/>
  <c r="AT2756" i="236"/>
  <c r="AT2757" i="236"/>
  <c r="AT2758" i="236"/>
  <c r="AT2759" i="236"/>
  <c r="AT2760" i="236"/>
  <c r="AT2761" i="236"/>
  <c r="AT2762" i="236"/>
  <c r="AT2763" i="236"/>
  <c r="AT2764" i="236"/>
  <c r="AT2765" i="236"/>
  <c r="AT2766" i="236"/>
  <c r="AT2767" i="236"/>
  <c r="AT2768" i="236"/>
  <c r="AT2769" i="236"/>
  <c r="AT2770" i="236"/>
  <c r="AT2771" i="236"/>
  <c r="AT2772" i="236"/>
  <c r="AT2773" i="236"/>
  <c r="AT2774" i="236"/>
  <c r="AT2775" i="236"/>
  <c r="AT2776" i="236"/>
  <c r="AT2777" i="236"/>
  <c r="AT2778" i="236"/>
  <c r="AT2779" i="236"/>
  <c r="AT2780" i="236"/>
  <c r="AT2781" i="236"/>
  <c r="AT2782" i="236"/>
  <c r="AT2783" i="236"/>
  <c r="AT2784" i="236"/>
  <c r="AT2785" i="236"/>
  <c r="AT2786" i="236"/>
  <c r="AT2787" i="236"/>
  <c r="AT2788" i="236"/>
  <c r="AT2789" i="236"/>
  <c r="AT2790" i="236"/>
  <c r="AT2791" i="236"/>
  <c r="AT2792" i="236"/>
  <c r="AT2793" i="236"/>
  <c r="AT2794" i="236"/>
  <c r="AT2795" i="236"/>
  <c r="AT2796" i="236"/>
  <c r="AT2797" i="236"/>
  <c r="AT2798" i="236"/>
  <c r="AT2799" i="236"/>
  <c r="AT2800" i="236"/>
  <c r="AT2801" i="236"/>
  <c r="AT2802" i="236"/>
  <c r="AT2803" i="236"/>
  <c r="AT2804" i="236"/>
  <c r="AT2805" i="236"/>
  <c r="AT2806" i="236"/>
  <c r="AT2807" i="236"/>
  <c r="AT2808" i="236"/>
  <c r="AT2809" i="236"/>
  <c r="AT2810" i="236"/>
  <c r="AT2811" i="236"/>
  <c r="AT2812" i="236"/>
  <c r="AT2813" i="236"/>
  <c r="AT2814" i="236"/>
  <c r="AT2815" i="236"/>
  <c r="AT2816" i="236"/>
  <c r="AT2817" i="236"/>
  <c r="AT2818" i="236"/>
  <c r="AT2819" i="236"/>
  <c r="AT2820" i="236"/>
  <c r="AT2821" i="236"/>
  <c r="AT2822" i="236"/>
  <c r="AT2823" i="236"/>
  <c r="AT2824" i="236"/>
  <c r="AT2825" i="236"/>
  <c r="AT2826" i="236"/>
  <c r="AT2827" i="236"/>
  <c r="AT2828" i="236"/>
  <c r="AT2829" i="236"/>
  <c r="AT2830" i="236"/>
  <c r="AT2831" i="236"/>
  <c r="AT2832" i="236"/>
  <c r="AT2833" i="236"/>
  <c r="AT2834" i="236"/>
  <c r="AT2835" i="236"/>
  <c r="AT2836" i="236"/>
  <c r="AT2837" i="236"/>
  <c r="AT2838" i="236"/>
  <c r="AT2839" i="236"/>
  <c r="AT2840" i="236"/>
  <c r="AT2841" i="236"/>
  <c r="AT2842" i="236"/>
  <c r="AT2843" i="236"/>
  <c r="AT2844" i="236"/>
  <c r="AT2845" i="236"/>
  <c r="AT2846" i="236"/>
  <c r="AT2847" i="236"/>
  <c r="AT2848" i="236"/>
  <c r="AT2849" i="236"/>
  <c r="AT2850" i="236"/>
  <c r="AT2851" i="236"/>
  <c r="AT2852" i="236"/>
  <c r="AT2853" i="236"/>
  <c r="AT2854" i="236"/>
  <c r="AT2855" i="236"/>
  <c r="AT2856" i="236"/>
  <c r="AT2857" i="236"/>
  <c r="AT2858" i="236"/>
  <c r="AT2859" i="236"/>
  <c r="AT2860" i="236"/>
  <c r="AT2861" i="236"/>
  <c r="AT2862" i="236"/>
  <c r="AT2863" i="236"/>
  <c r="AT2864" i="236"/>
  <c r="AT2865" i="236"/>
  <c r="AT2866" i="236"/>
  <c r="AT2867" i="236"/>
  <c r="AT2868" i="236"/>
  <c r="AT2869" i="236"/>
  <c r="AT2870" i="236"/>
  <c r="AT2871" i="236"/>
  <c r="AT2872" i="236"/>
  <c r="AT2873" i="236"/>
  <c r="AT2874" i="236"/>
  <c r="AT2875" i="236"/>
  <c r="AT2876" i="236"/>
  <c r="AT2877" i="236"/>
  <c r="AT2878" i="236"/>
  <c r="AT2879" i="236"/>
  <c r="AT2880" i="236"/>
  <c r="AT2881" i="236"/>
  <c r="AT2882" i="236"/>
  <c r="AT2883" i="236"/>
  <c r="AT2884" i="236"/>
  <c r="AT2885" i="236"/>
  <c r="AT2886" i="236"/>
  <c r="AT2887" i="236"/>
  <c r="AT2888" i="236"/>
  <c r="AT2889" i="236"/>
  <c r="AT2890" i="236"/>
  <c r="AT2891" i="236"/>
  <c r="AT2892" i="236"/>
  <c r="AT2893" i="236"/>
  <c r="AT2894" i="236"/>
  <c r="AT2895" i="236"/>
  <c r="AT2896" i="236"/>
  <c r="AT2897" i="236"/>
  <c r="AT2898" i="236"/>
  <c r="AT2899" i="236"/>
  <c r="AT2900" i="236"/>
  <c r="AT2901" i="236"/>
  <c r="AT2902" i="236"/>
  <c r="AT2903" i="236"/>
  <c r="AT2904" i="236"/>
  <c r="AT2905" i="236"/>
  <c r="AT2906" i="236"/>
  <c r="AT2907" i="236"/>
  <c r="AT2908" i="236"/>
  <c r="AT2909" i="236"/>
  <c r="AT2910" i="236"/>
  <c r="AT2911" i="236"/>
  <c r="AT2912" i="236"/>
  <c r="AT2913" i="236"/>
  <c r="AT2914" i="236"/>
  <c r="AT2915" i="236"/>
  <c r="AT2916" i="236"/>
  <c r="AT2917" i="236"/>
  <c r="AT2918" i="236"/>
  <c r="AT2919" i="236"/>
  <c r="AT2920" i="236"/>
  <c r="AT2921" i="236"/>
  <c r="AT2922" i="236"/>
  <c r="AT2923" i="236"/>
  <c r="AT2924" i="236"/>
  <c r="AT2925" i="236"/>
  <c r="AT2926" i="236"/>
  <c r="AT2927" i="236"/>
  <c r="AT2928" i="236"/>
  <c r="AT2929" i="236"/>
  <c r="AT2930" i="236"/>
  <c r="AT2931" i="236"/>
  <c r="AT2932" i="236"/>
  <c r="AT2933" i="236"/>
  <c r="AT2934" i="236"/>
  <c r="AT2935" i="236"/>
  <c r="AT2936" i="236"/>
  <c r="AT2937" i="236"/>
  <c r="AT2938" i="236"/>
  <c r="AT2939" i="236"/>
  <c r="AT2940" i="236"/>
  <c r="AT2941" i="236"/>
  <c r="AT2942" i="236"/>
  <c r="AT2943" i="236"/>
  <c r="AT2944" i="236"/>
  <c r="AT2945" i="236"/>
  <c r="AT2946" i="236"/>
  <c r="AT2947" i="236"/>
  <c r="AT2948" i="236"/>
  <c r="AT2949" i="236"/>
  <c r="AT2950" i="236"/>
  <c r="AT2951" i="236"/>
  <c r="AT2952" i="236"/>
  <c r="AT2953" i="236"/>
  <c r="AT2954" i="236"/>
  <c r="AT2955" i="236"/>
  <c r="AT2956" i="236"/>
  <c r="AT2957" i="236"/>
  <c r="AT2958" i="236"/>
  <c r="AT2959" i="236"/>
  <c r="AT2960" i="236"/>
  <c r="AT2961" i="236"/>
  <c r="AT2962" i="236"/>
  <c r="AT2963" i="236"/>
  <c r="AT2964" i="236"/>
  <c r="AT2965" i="236"/>
  <c r="AT2966" i="236"/>
  <c r="AT2967" i="236"/>
  <c r="AT2968" i="236"/>
  <c r="AT2969" i="236"/>
  <c r="AT2970" i="236"/>
  <c r="AT2971" i="236"/>
  <c r="AT2972" i="236"/>
  <c r="AT2973" i="236"/>
  <c r="AT2974" i="236"/>
  <c r="AT2975" i="236"/>
  <c r="AT2976" i="236"/>
  <c r="AT2977" i="236"/>
  <c r="AT2978" i="236"/>
  <c r="AT2979" i="236"/>
  <c r="AT2980" i="236"/>
  <c r="AT2981" i="236"/>
  <c r="AT2982" i="236"/>
  <c r="AT2983" i="236"/>
  <c r="AT2984" i="236"/>
  <c r="AT2985" i="236"/>
  <c r="AT2986" i="236"/>
  <c r="AT2987" i="236"/>
  <c r="AT2988" i="236"/>
  <c r="AT2989" i="236"/>
  <c r="AT2990" i="236"/>
  <c r="AT2991" i="236"/>
  <c r="AT2992" i="236"/>
  <c r="AT2993" i="236"/>
  <c r="AT2994" i="236"/>
  <c r="AT2995" i="236"/>
  <c r="AT2996" i="236"/>
  <c r="AT2997" i="236"/>
  <c r="AT2998" i="236"/>
  <c r="AT2999" i="236"/>
  <c r="AT3000" i="236"/>
  <c r="AT3001" i="236"/>
  <c r="AT3002" i="236"/>
  <c r="AT3003" i="236"/>
  <c r="AT3004" i="236"/>
  <c r="AT3005" i="236"/>
  <c r="AT3006" i="236"/>
  <c r="AT3007" i="236"/>
  <c r="AT3008" i="236"/>
  <c r="AT3009" i="236"/>
  <c r="AT3010" i="236"/>
  <c r="AT3011" i="236"/>
  <c r="AT3012" i="236"/>
  <c r="AT3013" i="236"/>
  <c r="AT3014" i="236"/>
  <c r="AT3015" i="236"/>
  <c r="AT3016" i="236"/>
  <c r="AT3017" i="236"/>
  <c r="AT3018" i="236"/>
  <c r="AT3019" i="236"/>
  <c r="AT3020" i="236"/>
  <c r="AT3021" i="236"/>
  <c r="AT3022" i="236"/>
  <c r="AT3023" i="236"/>
  <c r="AT3024" i="236"/>
  <c r="AT3025" i="236"/>
  <c r="AT3026" i="236"/>
  <c r="AT3027" i="236"/>
  <c r="AT3028" i="236"/>
  <c r="AT3029" i="236"/>
  <c r="AT3030" i="236"/>
  <c r="AT3031" i="236"/>
  <c r="AT3032" i="236"/>
  <c r="AT3033" i="236"/>
  <c r="AT3034" i="236"/>
  <c r="AT3035" i="236"/>
  <c r="AT3036" i="236"/>
  <c r="AT3037" i="236"/>
  <c r="AT3038" i="236"/>
  <c r="AT3039" i="236"/>
  <c r="AT3040" i="236"/>
  <c r="AT3041" i="236"/>
  <c r="AT3042" i="236"/>
  <c r="AT3043" i="236"/>
  <c r="AT3044" i="236"/>
  <c r="AT3045" i="236"/>
  <c r="AT3046" i="236"/>
  <c r="AT3047" i="236"/>
  <c r="AT3048" i="236"/>
  <c r="AT3049" i="236"/>
  <c r="AT3050" i="236"/>
  <c r="AT3051" i="236"/>
  <c r="AT3052" i="236"/>
  <c r="AT3053" i="236"/>
  <c r="AT3054" i="236"/>
  <c r="AT3055" i="236"/>
  <c r="AT3056" i="236"/>
  <c r="AT3057" i="236"/>
  <c r="AT3058" i="236"/>
  <c r="AT3059" i="236"/>
  <c r="AT3060" i="236"/>
  <c r="AT3061" i="236"/>
  <c r="AT3062" i="236"/>
  <c r="AT3063" i="236"/>
  <c r="AT3064" i="236"/>
  <c r="AT3065" i="236"/>
  <c r="AT3066" i="236"/>
  <c r="AT3067" i="236"/>
  <c r="AT3068" i="236"/>
  <c r="AT3069" i="236"/>
  <c r="AT3070" i="236"/>
  <c r="AT3071" i="236"/>
  <c r="AT3072" i="236"/>
  <c r="AT3073" i="236"/>
  <c r="AT3074" i="236"/>
  <c r="AT3075" i="236"/>
  <c r="AT3076" i="236"/>
  <c r="AT3077" i="236"/>
  <c r="AT3078" i="236"/>
  <c r="AT3079" i="236"/>
  <c r="AT3080" i="236"/>
  <c r="AT3081" i="236"/>
  <c r="AT3082" i="236"/>
  <c r="AT3083" i="236"/>
  <c r="AT3084" i="236"/>
  <c r="AT3085" i="236"/>
  <c r="AT3086" i="236"/>
  <c r="AT3087" i="236"/>
  <c r="AT3088" i="236"/>
  <c r="AT3089" i="236"/>
  <c r="AT3090" i="236"/>
  <c r="AT3091" i="236"/>
  <c r="AT3092" i="236"/>
  <c r="AT3093" i="236"/>
  <c r="AT3094" i="236"/>
  <c r="AT3095" i="236"/>
  <c r="AT3096" i="236"/>
  <c r="AT3097" i="236"/>
  <c r="AT3098" i="236"/>
  <c r="AT3099" i="236"/>
  <c r="AT3100" i="236"/>
  <c r="AT3101" i="236"/>
  <c r="AT3102" i="236"/>
  <c r="AT3103" i="236"/>
  <c r="AT3104" i="236"/>
  <c r="AT3105" i="236"/>
  <c r="AT3106" i="236"/>
  <c r="AT3107" i="236"/>
  <c r="AT3108" i="236"/>
  <c r="AT3109" i="236"/>
  <c r="AT3110" i="236"/>
  <c r="AT3111" i="236"/>
  <c r="AT3112" i="236"/>
  <c r="AT3113" i="236"/>
  <c r="AT3114" i="236"/>
  <c r="AT3115" i="236"/>
  <c r="AT3116" i="236"/>
  <c r="AT3117" i="236"/>
  <c r="AT3118" i="236"/>
  <c r="AT3119" i="236"/>
  <c r="AT3120" i="236"/>
  <c r="AT3121" i="236"/>
  <c r="AT3122" i="236"/>
  <c r="AT3123" i="236"/>
  <c r="AT3124" i="236"/>
  <c r="AT3125" i="236"/>
  <c r="AT3126" i="236"/>
  <c r="AT3127" i="236"/>
  <c r="AT3128" i="236"/>
  <c r="AT3129" i="236"/>
  <c r="AT3130" i="236"/>
  <c r="AT3131" i="236"/>
  <c r="AT3132" i="236"/>
  <c r="AT3133" i="236"/>
  <c r="AT3134" i="236"/>
  <c r="AT3135" i="236"/>
  <c r="AT3136" i="236"/>
  <c r="AT3137" i="236"/>
  <c r="AT3138" i="236"/>
  <c r="AT3139" i="236"/>
  <c r="AT3140" i="236"/>
  <c r="AT3141" i="236"/>
  <c r="AT3142" i="236"/>
  <c r="AT3143" i="236"/>
  <c r="AT3144" i="236"/>
  <c r="AT3145" i="236"/>
  <c r="AT3146" i="236"/>
  <c r="AT3147" i="236"/>
  <c r="AT3148" i="236"/>
  <c r="AT3149" i="236"/>
  <c r="AT3150" i="236"/>
  <c r="AT3151" i="236"/>
  <c r="AT3152" i="236"/>
  <c r="AT3153" i="236"/>
  <c r="AT3154" i="236"/>
  <c r="AT3155" i="236"/>
  <c r="AT3156" i="236"/>
  <c r="AT3157" i="236"/>
  <c r="AT3158" i="236"/>
  <c r="AT3159" i="236"/>
  <c r="AT3160" i="236"/>
  <c r="AT3161" i="236"/>
  <c r="AT3162" i="236"/>
  <c r="AT3163" i="236"/>
  <c r="AT3164" i="236"/>
  <c r="AT3165" i="236"/>
  <c r="AT3166" i="236"/>
  <c r="AT3167" i="236"/>
  <c r="AT3168" i="236"/>
  <c r="AT3169" i="236"/>
  <c r="AT3170" i="236"/>
  <c r="AT3171" i="236"/>
  <c r="AT3172" i="236"/>
  <c r="AT3173" i="236"/>
  <c r="AT3174" i="236"/>
  <c r="AT3175" i="236"/>
  <c r="AT3176" i="236"/>
  <c r="AT3177" i="236"/>
  <c r="AT3178" i="236"/>
  <c r="AT3179" i="236"/>
  <c r="AT3180" i="236"/>
  <c r="AT3181" i="236"/>
  <c r="AT3182" i="236"/>
  <c r="AT3183" i="236"/>
  <c r="AT3184" i="236"/>
  <c r="AT3185" i="236"/>
  <c r="AT3186" i="236"/>
  <c r="AT3187" i="236"/>
  <c r="AT3188" i="236"/>
  <c r="AT3189" i="236"/>
  <c r="AT3190" i="236"/>
  <c r="AT3191" i="236"/>
  <c r="AT3192" i="236"/>
  <c r="AT3193" i="236"/>
  <c r="AT3194" i="236"/>
  <c r="AT3195" i="236"/>
  <c r="AT3196" i="236"/>
  <c r="AT3197" i="236"/>
  <c r="AT3198" i="236"/>
  <c r="AT3199" i="236"/>
  <c r="AT3200" i="236"/>
  <c r="AT3201" i="236"/>
  <c r="AT3202" i="236"/>
  <c r="AT3203" i="236"/>
  <c r="AT3204" i="236"/>
  <c r="AT3205" i="236"/>
  <c r="AT3206" i="236"/>
  <c r="AT3207" i="236"/>
  <c r="AT3208" i="236"/>
  <c r="AT3209" i="236"/>
  <c r="AT3210" i="236"/>
  <c r="AT3211" i="236"/>
  <c r="AT3212" i="236"/>
  <c r="AT3213" i="236"/>
  <c r="AT3214" i="236"/>
  <c r="AT3215" i="236"/>
  <c r="AT3216" i="236"/>
  <c r="AT3217" i="236"/>
  <c r="AT3218" i="236"/>
  <c r="AT3219" i="236"/>
  <c r="AT3220" i="236"/>
  <c r="AT3221" i="236"/>
  <c r="AT3222" i="236"/>
  <c r="AT3223" i="236"/>
  <c r="AT3224" i="236"/>
  <c r="AT3225" i="236"/>
  <c r="AT3226" i="236"/>
  <c r="AT3227" i="236"/>
  <c r="AT3228" i="236"/>
  <c r="AT3229" i="236"/>
  <c r="AT3230" i="236"/>
  <c r="AT3231" i="236"/>
  <c r="AT3232" i="236"/>
  <c r="AT3233" i="236"/>
  <c r="AT3234" i="236"/>
  <c r="AT3235" i="236"/>
  <c r="AT3236" i="236"/>
  <c r="AT3237" i="236"/>
  <c r="AT3238" i="236"/>
  <c r="AT3239" i="236"/>
  <c r="AT3240" i="236"/>
  <c r="AT3241" i="236"/>
  <c r="AT3242" i="236"/>
  <c r="AT3243" i="236"/>
  <c r="AT3244" i="236"/>
  <c r="AT3245" i="236"/>
  <c r="AT3246" i="236"/>
  <c r="AT3247" i="236"/>
  <c r="AT3248" i="236"/>
  <c r="AT3249" i="236"/>
  <c r="AT3250" i="236"/>
  <c r="AT3251" i="236"/>
  <c r="AT3252" i="236"/>
  <c r="AT3253" i="236"/>
  <c r="AT3254" i="236"/>
  <c r="AT3255" i="236"/>
  <c r="AT3256" i="236"/>
  <c r="AT3257" i="236"/>
  <c r="AT3258" i="236"/>
  <c r="AT3259" i="236"/>
  <c r="AT3260" i="236"/>
  <c r="AT3261" i="236"/>
  <c r="AT3262" i="236"/>
  <c r="AT3263" i="236"/>
  <c r="AT3264" i="236"/>
  <c r="AT3265" i="236"/>
  <c r="AT3266" i="236"/>
  <c r="AT3267" i="236"/>
  <c r="AT3268" i="236"/>
  <c r="AT3269" i="236"/>
  <c r="AT3270" i="236"/>
  <c r="AT3271" i="236"/>
  <c r="AT3272" i="236"/>
  <c r="AT3273" i="236"/>
  <c r="AT3274" i="236"/>
  <c r="AT3275" i="236"/>
  <c r="AT3276" i="236"/>
  <c r="AT3277" i="236"/>
  <c r="AT3278" i="236"/>
  <c r="AT3279" i="236"/>
  <c r="AT3280" i="236"/>
  <c r="AT3281" i="236"/>
  <c r="AT3282" i="236"/>
  <c r="AT3283" i="236"/>
  <c r="AT3284" i="236"/>
  <c r="AT3285" i="236"/>
  <c r="AT3286" i="236"/>
  <c r="AT3287" i="236"/>
  <c r="AT3288" i="236"/>
  <c r="AT3289" i="236"/>
  <c r="AT3290" i="236"/>
  <c r="AT3291" i="236"/>
  <c r="AT3292" i="236"/>
  <c r="AT3293" i="236"/>
  <c r="AT3294" i="236"/>
  <c r="AT3295" i="236"/>
  <c r="AT3296" i="236"/>
  <c r="AT3297" i="236"/>
  <c r="AT3298" i="236"/>
  <c r="AT3299" i="236"/>
  <c r="AT3300" i="236"/>
  <c r="AT3301" i="236"/>
  <c r="AT3302" i="236"/>
  <c r="AT3303" i="236"/>
  <c r="AT3304" i="236"/>
  <c r="AT3305" i="236"/>
  <c r="AT3306" i="236"/>
  <c r="AT3307" i="236"/>
  <c r="AT3308" i="236"/>
  <c r="AT3309" i="236"/>
  <c r="AT3310" i="236"/>
  <c r="AT3311" i="236"/>
  <c r="AT3312" i="236"/>
  <c r="AT3313" i="236"/>
  <c r="AT3314" i="236"/>
  <c r="AT3315" i="236"/>
  <c r="AT3316" i="236"/>
  <c r="AT3317" i="236"/>
  <c r="AT3318" i="236"/>
  <c r="AT3319" i="236"/>
  <c r="AT3320" i="236"/>
  <c r="AT3321" i="236"/>
  <c r="AT3322" i="236"/>
  <c r="AT3323" i="236"/>
  <c r="AT3324" i="236"/>
  <c r="AT3325" i="236"/>
  <c r="AT3326" i="236"/>
  <c r="AT3327" i="236"/>
  <c r="AT3328" i="236"/>
  <c r="AT3329" i="236"/>
  <c r="AT3330" i="236"/>
  <c r="AT3331" i="236"/>
  <c r="AT3332" i="236"/>
  <c r="AT3333" i="236"/>
  <c r="AT3334" i="236"/>
  <c r="AT3335" i="236"/>
  <c r="AT3336" i="236"/>
  <c r="AT3337" i="236"/>
  <c r="AT3338" i="236"/>
  <c r="AT3339" i="236"/>
  <c r="AT3340" i="236"/>
  <c r="AT3341" i="236"/>
  <c r="AT3342" i="236"/>
  <c r="AT3343" i="236"/>
  <c r="AT3344" i="236"/>
  <c r="AT3345" i="236"/>
  <c r="AT3346" i="236"/>
  <c r="AT3347" i="236"/>
  <c r="AT3348" i="236"/>
  <c r="AT3349" i="236"/>
  <c r="AT3350" i="236"/>
  <c r="AT3351" i="236"/>
  <c r="AT3352" i="236"/>
  <c r="AT3353" i="236"/>
  <c r="AT3354" i="236"/>
  <c r="AT3355" i="236"/>
  <c r="AT3356" i="236"/>
  <c r="AT3357" i="236"/>
  <c r="AT3358" i="236"/>
  <c r="AT3359" i="236"/>
  <c r="AT3360" i="236"/>
  <c r="AT3361" i="236"/>
  <c r="AT3362" i="236"/>
  <c r="AT3363" i="236"/>
  <c r="AT3364" i="236"/>
  <c r="AT3365" i="236"/>
  <c r="AT3366" i="236"/>
  <c r="AT3367" i="236"/>
  <c r="AT3368" i="236"/>
  <c r="AT3369" i="236"/>
  <c r="AT3370" i="236"/>
  <c r="AT3371" i="236"/>
  <c r="AT3372" i="236"/>
  <c r="AT3373" i="236"/>
  <c r="AT3374" i="236"/>
  <c r="AT3375" i="236"/>
  <c r="AT3376" i="236"/>
  <c r="AT3377" i="236"/>
  <c r="AT3378" i="236"/>
  <c r="AT3379" i="236"/>
  <c r="AT3380" i="236"/>
  <c r="AT3381" i="236"/>
  <c r="AT3382" i="236"/>
  <c r="AT3383" i="236"/>
  <c r="AT3384" i="236"/>
  <c r="AT3385" i="236"/>
  <c r="AT3386" i="236"/>
  <c r="AT3387" i="236"/>
  <c r="AT3388" i="236"/>
  <c r="AT3389" i="236"/>
  <c r="AT3390" i="236"/>
  <c r="AT3391" i="236"/>
  <c r="AT3392" i="236"/>
  <c r="AT3393" i="236"/>
  <c r="AT3394" i="236"/>
  <c r="AT3395" i="236"/>
  <c r="AT3396" i="236"/>
  <c r="AT3397" i="236"/>
  <c r="AT3398" i="236"/>
  <c r="AT3399" i="236"/>
  <c r="AT3400" i="236"/>
  <c r="AT3401" i="236"/>
  <c r="AT3402" i="236"/>
  <c r="AT3403" i="236"/>
  <c r="AT3404" i="236"/>
  <c r="AT3405" i="236"/>
  <c r="AT3406" i="236"/>
  <c r="AT3407" i="236"/>
  <c r="AT3408" i="236"/>
  <c r="AT3409" i="236"/>
  <c r="AT3410" i="236"/>
  <c r="AT3411" i="236"/>
  <c r="AT3412" i="236"/>
  <c r="AT3413" i="236"/>
  <c r="AT3414" i="236"/>
  <c r="AT3415" i="236"/>
  <c r="AT3416" i="236"/>
  <c r="AT3417" i="236"/>
  <c r="AT3418" i="236"/>
  <c r="AT3419" i="236"/>
  <c r="AT3420" i="236"/>
  <c r="AT3421" i="236"/>
  <c r="AT3422" i="236"/>
  <c r="AT3423" i="236"/>
  <c r="AT3424" i="236"/>
  <c r="AT3425" i="236"/>
  <c r="AT3426" i="236"/>
  <c r="AT3427" i="236"/>
  <c r="AT3428" i="236"/>
  <c r="AT3429" i="236"/>
  <c r="AT3430" i="236"/>
  <c r="AT3431" i="236"/>
  <c r="AT3432" i="236"/>
  <c r="AT3433" i="236"/>
  <c r="AT3434" i="236"/>
  <c r="AT3435" i="236"/>
  <c r="AT3436" i="236"/>
  <c r="AT3437" i="236"/>
  <c r="AT3438" i="236"/>
  <c r="AT3439" i="236"/>
  <c r="AT3440" i="236"/>
  <c r="AT3441" i="236"/>
  <c r="AT3442" i="236"/>
  <c r="AT3443" i="236"/>
  <c r="AT3444" i="236"/>
  <c r="AT3445" i="236"/>
  <c r="AT3446" i="236"/>
  <c r="AT3447" i="236"/>
  <c r="AT3448" i="236"/>
  <c r="AT3449" i="236"/>
  <c r="AT3450" i="236"/>
  <c r="AT3451" i="236"/>
  <c r="AT3452" i="236"/>
  <c r="AT3453" i="236"/>
  <c r="AT3454" i="236"/>
  <c r="AT3455" i="236"/>
  <c r="AT3456" i="236"/>
  <c r="AT3457" i="236"/>
  <c r="AT3458" i="236"/>
  <c r="AT3459" i="236"/>
  <c r="AT3460" i="236"/>
  <c r="AT3461" i="236"/>
  <c r="AT3462" i="236"/>
  <c r="AT3463" i="236"/>
  <c r="AT3464" i="236"/>
  <c r="AT3465" i="236"/>
  <c r="AT3466" i="236"/>
  <c r="AT3467" i="236"/>
  <c r="AT3468" i="236"/>
  <c r="AT3469" i="236"/>
  <c r="AT3470" i="236"/>
  <c r="AT3471" i="236"/>
  <c r="AT3472" i="236"/>
  <c r="AT3473" i="236"/>
  <c r="AT3474" i="236"/>
  <c r="AT3475" i="236"/>
  <c r="AT3476" i="236"/>
  <c r="AT3477" i="236"/>
  <c r="AT3478" i="236"/>
  <c r="AT3479" i="236"/>
  <c r="AT3480" i="236"/>
  <c r="AT3481" i="236"/>
  <c r="AT3482" i="236"/>
  <c r="AT3483" i="236"/>
  <c r="AT3484" i="236"/>
  <c r="AT3485" i="236"/>
  <c r="AT3486" i="236"/>
  <c r="AT3487" i="236"/>
  <c r="AT3488" i="236"/>
  <c r="AT3489" i="236"/>
  <c r="AT3490" i="236"/>
  <c r="AT3491" i="236"/>
  <c r="AT3492" i="236"/>
  <c r="AT3493" i="236"/>
  <c r="AT3494" i="236"/>
  <c r="AT3495" i="236"/>
  <c r="AT3496" i="236"/>
  <c r="AT3497" i="236"/>
  <c r="AT3498" i="236"/>
  <c r="AT3499" i="236"/>
  <c r="AT3500" i="236"/>
  <c r="AT3501" i="236"/>
  <c r="AT3502" i="236"/>
  <c r="AT3503" i="236"/>
  <c r="AT3504" i="236"/>
  <c r="AT3505" i="236"/>
  <c r="AT3506" i="236"/>
  <c r="AT3507" i="236"/>
  <c r="AT3508" i="236"/>
  <c r="AT3509" i="236"/>
  <c r="AT3510" i="236"/>
  <c r="AT3511" i="236"/>
  <c r="AT3512" i="236"/>
  <c r="AT3513" i="236"/>
  <c r="AT3514" i="236"/>
  <c r="AT3515" i="236"/>
  <c r="AT3516" i="236"/>
  <c r="AT3517" i="236"/>
  <c r="AT3518" i="236"/>
  <c r="AT3519" i="236"/>
  <c r="AT3520" i="236"/>
  <c r="AT3521" i="236"/>
  <c r="AT3522" i="236"/>
  <c r="AT3523" i="236"/>
  <c r="AT3524" i="236"/>
  <c r="AT3525" i="236"/>
  <c r="AT3526" i="236"/>
  <c r="AT3527" i="236"/>
  <c r="AT3528" i="236"/>
  <c r="AT3529" i="236"/>
  <c r="AT3530" i="236"/>
  <c r="AT3531" i="236"/>
  <c r="AT3532" i="236"/>
  <c r="AT3533" i="236"/>
  <c r="AT3534" i="236"/>
  <c r="AT3535" i="236"/>
  <c r="AT3536" i="236"/>
  <c r="AT3537" i="236"/>
  <c r="AT3538" i="236"/>
  <c r="AT3539" i="236"/>
  <c r="AT3540" i="236"/>
  <c r="AT3541" i="236"/>
  <c r="AT3542" i="236"/>
  <c r="AT3543" i="236"/>
  <c r="AT3544" i="236"/>
  <c r="AT3545" i="236"/>
  <c r="AT3546" i="236"/>
  <c r="AT3547" i="236"/>
  <c r="AT3548" i="236"/>
  <c r="AT3549" i="236"/>
  <c r="AT3550" i="236"/>
  <c r="AT3551" i="236"/>
  <c r="AT3552" i="236"/>
  <c r="AT3553" i="236"/>
  <c r="AT3554" i="236"/>
  <c r="AT3555" i="236"/>
  <c r="AT3556" i="236"/>
  <c r="AT3557" i="236"/>
  <c r="AT3558" i="236"/>
  <c r="AT3559" i="236"/>
  <c r="AT3560" i="236"/>
  <c r="AT3561" i="236"/>
  <c r="AT3562" i="236"/>
  <c r="AT3563" i="236"/>
  <c r="AT3564" i="236"/>
  <c r="AT3565" i="236"/>
  <c r="AT3566" i="236"/>
  <c r="AT3567" i="236"/>
  <c r="AT3568" i="236"/>
  <c r="AT3569" i="236"/>
  <c r="AT3570" i="236"/>
  <c r="AT3571" i="236"/>
  <c r="AT3572" i="236"/>
  <c r="AT3573" i="236"/>
  <c r="AT3574" i="236"/>
  <c r="AT3575" i="236"/>
  <c r="AT3576" i="236"/>
  <c r="AT3577" i="236"/>
  <c r="AT3578" i="236"/>
  <c r="AT3579" i="236"/>
  <c r="AT3580" i="236"/>
  <c r="AT3581" i="236"/>
  <c r="AT3582" i="236"/>
  <c r="AT3583" i="236"/>
  <c r="AT3584" i="236"/>
  <c r="AT3585" i="236"/>
  <c r="AT3586" i="236"/>
  <c r="AT3587" i="236"/>
  <c r="AT3588" i="236"/>
  <c r="AT3589" i="236"/>
  <c r="AT3590" i="236"/>
  <c r="AT3591" i="236"/>
  <c r="AT3592" i="236"/>
  <c r="AT3593" i="236"/>
  <c r="AT3594" i="236"/>
  <c r="AT3595" i="236"/>
  <c r="AT3596" i="236"/>
  <c r="AT3597" i="236"/>
  <c r="AT3598" i="236"/>
  <c r="AT3599" i="236"/>
  <c r="AT3600" i="236"/>
  <c r="AT3601" i="236"/>
  <c r="AT3602" i="236"/>
  <c r="AT3603" i="236"/>
  <c r="AT3604" i="236"/>
  <c r="AT3605" i="236"/>
  <c r="AT3606" i="236"/>
  <c r="AT3607" i="236"/>
  <c r="AT3608" i="236"/>
  <c r="AT3609" i="236"/>
  <c r="AT3610" i="236"/>
  <c r="AT3611" i="236"/>
  <c r="AT3612" i="236"/>
  <c r="AT3613" i="236"/>
  <c r="AT3614" i="236"/>
  <c r="AT3615" i="236"/>
  <c r="AT3616" i="236"/>
  <c r="AT3617" i="236"/>
  <c r="AT3618" i="236"/>
  <c r="AT3619" i="236"/>
  <c r="AT3620" i="236"/>
  <c r="AT3621" i="236"/>
  <c r="AT3622" i="236"/>
  <c r="AT3623" i="236"/>
  <c r="AT3624" i="236"/>
  <c r="AT3625" i="236"/>
  <c r="AT3626" i="236"/>
  <c r="AT3627" i="236"/>
  <c r="AT3628" i="236"/>
  <c r="AT3629" i="236"/>
  <c r="AT3630" i="236"/>
  <c r="AT3631" i="236"/>
  <c r="AT3632" i="236"/>
  <c r="AT3633" i="236"/>
  <c r="AT3634" i="236"/>
  <c r="AT3635" i="236"/>
  <c r="AT3636" i="236"/>
  <c r="AT3637" i="236"/>
  <c r="AT3638" i="236"/>
  <c r="AT3639" i="236"/>
  <c r="AT3640" i="236"/>
  <c r="AT3641" i="236"/>
  <c r="AT3642" i="236"/>
  <c r="AT3643" i="236"/>
  <c r="AT3644" i="236"/>
  <c r="AT3645" i="236"/>
  <c r="AT3646" i="236"/>
  <c r="AT3647" i="236"/>
  <c r="AT3648" i="236"/>
  <c r="AT3649" i="236"/>
  <c r="AT3650" i="236"/>
  <c r="AT3651" i="236"/>
  <c r="AT3652" i="236"/>
  <c r="AT3653" i="236"/>
  <c r="AT3654" i="236"/>
  <c r="AT3655" i="236"/>
  <c r="AT3656" i="236"/>
  <c r="AT3657" i="236"/>
  <c r="AT3658" i="236"/>
  <c r="AT3659" i="236"/>
  <c r="AT3660" i="236"/>
  <c r="AT3661" i="236"/>
  <c r="AT3662" i="236"/>
  <c r="AT3663" i="236"/>
  <c r="AT3664" i="236"/>
  <c r="AT3665" i="236"/>
  <c r="AT3666" i="236"/>
  <c r="AT3667" i="236"/>
  <c r="AT3668" i="236"/>
  <c r="AT3669" i="236"/>
  <c r="AT3670" i="236"/>
  <c r="AT3671" i="236"/>
  <c r="AT3672" i="236"/>
  <c r="AT3673" i="236"/>
  <c r="AT3674" i="236"/>
  <c r="AT3675" i="236"/>
  <c r="AT3676" i="236"/>
  <c r="AT3677" i="236"/>
  <c r="AT3678" i="236"/>
  <c r="AT3679" i="236"/>
  <c r="AT3680" i="236"/>
  <c r="AT3681" i="236"/>
  <c r="AT3682" i="236"/>
  <c r="AT3683" i="236"/>
  <c r="AT3684" i="236"/>
  <c r="AT3685" i="236"/>
  <c r="AT3686" i="236"/>
  <c r="AT3687" i="236"/>
  <c r="AT3688" i="236"/>
  <c r="AT3689" i="236"/>
  <c r="AT3690" i="236"/>
  <c r="AT3691" i="236"/>
  <c r="AT3692" i="236"/>
  <c r="AT3693" i="236"/>
  <c r="AT3694" i="236"/>
  <c r="AT3695" i="236"/>
  <c r="AT3696" i="236"/>
  <c r="AT3697" i="236"/>
  <c r="AT3698" i="236"/>
  <c r="AT3699" i="236"/>
  <c r="AT3700" i="236"/>
  <c r="AT3701" i="236"/>
  <c r="AT3702" i="236"/>
  <c r="AT3703" i="236"/>
  <c r="AT3704" i="236"/>
  <c r="AT3705" i="236"/>
  <c r="AT3706" i="236"/>
  <c r="AT3707" i="236"/>
  <c r="AT3708" i="236"/>
  <c r="AT3709" i="236"/>
  <c r="AT3710" i="236"/>
  <c r="AT3711" i="236"/>
  <c r="AT3712" i="236"/>
  <c r="AT3713" i="236"/>
  <c r="AT3714" i="236"/>
  <c r="AT3715" i="236"/>
  <c r="AT3716" i="236"/>
  <c r="AT3717" i="236"/>
  <c r="AT3718" i="236"/>
  <c r="AT3719" i="236"/>
  <c r="AT3720" i="236"/>
  <c r="AT3721" i="236"/>
  <c r="AT3722" i="236"/>
  <c r="AT3723" i="236"/>
  <c r="AT3724" i="236"/>
  <c r="AT3725" i="236"/>
  <c r="AT3726" i="236"/>
  <c r="AT3727" i="236"/>
  <c r="AT3728" i="236"/>
  <c r="AT3729" i="236"/>
  <c r="AT3730" i="236"/>
  <c r="AT3731" i="236"/>
  <c r="AT3732" i="236"/>
  <c r="AT3733" i="236"/>
  <c r="AT3734" i="236"/>
  <c r="AT3735" i="236"/>
  <c r="AT3736" i="236"/>
  <c r="AT3737" i="236"/>
  <c r="AT3738" i="236"/>
  <c r="AT3739" i="236"/>
  <c r="AT3740" i="236"/>
  <c r="AT3741" i="236"/>
  <c r="AT3742" i="236"/>
  <c r="AT3743" i="236"/>
  <c r="AT3744" i="236"/>
  <c r="AT3745" i="236"/>
  <c r="AT3746" i="236"/>
  <c r="AT3747" i="236"/>
  <c r="AT3748" i="236"/>
  <c r="AT3749" i="236"/>
  <c r="AT3750" i="236"/>
  <c r="AT3751" i="236"/>
  <c r="AT3752" i="236"/>
  <c r="AT3753" i="236"/>
  <c r="AT3754" i="236"/>
  <c r="AT3755" i="236"/>
  <c r="AT3756" i="236"/>
  <c r="AT3757" i="236"/>
  <c r="AT3758" i="236"/>
  <c r="AT3759" i="236"/>
  <c r="AT3760" i="236"/>
  <c r="AT3761" i="236"/>
  <c r="AT3762" i="236"/>
  <c r="AT3763" i="236"/>
  <c r="AT3764" i="236"/>
  <c r="AT3765" i="236"/>
  <c r="AT3766" i="236"/>
  <c r="AT3767" i="236"/>
  <c r="AT3768" i="236"/>
  <c r="AT3769" i="236"/>
  <c r="AT3770" i="236"/>
  <c r="AT3771" i="236"/>
  <c r="AT3772" i="236"/>
  <c r="AT3773" i="236"/>
  <c r="AT3774" i="236"/>
  <c r="AT3775" i="236"/>
  <c r="AT3776" i="236"/>
  <c r="AT3777" i="236"/>
  <c r="AT3778" i="236"/>
  <c r="AT3779" i="236"/>
  <c r="AT3780" i="236"/>
  <c r="AT3781" i="236"/>
  <c r="AT3782" i="236"/>
  <c r="AT3783" i="236"/>
  <c r="AT3784" i="236"/>
  <c r="AT3785" i="236"/>
  <c r="AT3786" i="236"/>
  <c r="AT3787" i="236"/>
  <c r="AT3788" i="236"/>
  <c r="AT3789" i="236"/>
  <c r="AT3790" i="236"/>
  <c r="AT3791" i="236"/>
  <c r="AT3792" i="236"/>
  <c r="AT3793" i="236"/>
  <c r="AT3794" i="236"/>
  <c r="AT3795" i="236"/>
  <c r="AT3796" i="236"/>
  <c r="AT3797" i="236"/>
  <c r="AT3798" i="236"/>
  <c r="AT3799" i="236"/>
  <c r="AT3800" i="236"/>
  <c r="AT3801" i="236"/>
  <c r="AT3802" i="236"/>
  <c r="AT3803" i="236"/>
  <c r="AT3804" i="236"/>
  <c r="AT3805" i="236"/>
  <c r="AT3806" i="236"/>
  <c r="AT3807" i="236"/>
  <c r="AT3808" i="236"/>
  <c r="AT3809" i="236"/>
  <c r="AT3810" i="236"/>
  <c r="AT3811" i="236"/>
  <c r="AT3812" i="236"/>
  <c r="AT3813" i="236"/>
  <c r="AT3814" i="236"/>
  <c r="AT3815" i="236"/>
  <c r="AT3816" i="236"/>
  <c r="AT3817" i="236"/>
  <c r="AT3818" i="236"/>
  <c r="AT3819" i="236"/>
  <c r="AT3820" i="236"/>
  <c r="AT3821" i="236"/>
  <c r="AT3822" i="236"/>
  <c r="AT3823" i="236"/>
  <c r="AT3824" i="236"/>
  <c r="AT3825" i="236"/>
  <c r="AT3826" i="236"/>
  <c r="AT3827" i="236"/>
  <c r="AT3828" i="236"/>
  <c r="AT3829" i="236"/>
  <c r="AT3830" i="236"/>
  <c r="AT3831" i="236"/>
  <c r="AT3832" i="236"/>
  <c r="AT3833" i="236"/>
  <c r="AT3834" i="236"/>
  <c r="AT3835" i="236"/>
  <c r="AT3836" i="236"/>
  <c r="AT3837" i="236"/>
  <c r="AT3838" i="236"/>
  <c r="AT3839" i="236"/>
  <c r="AT3840" i="236"/>
  <c r="AT3841" i="236"/>
  <c r="AT3842" i="236"/>
  <c r="AT3843" i="236"/>
  <c r="AT3844" i="236"/>
  <c r="AT3845" i="236"/>
  <c r="AT3846" i="236"/>
  <c r="AT3847" i="236"/>
  <c r="AT3848" i="236"/>
  <c r="AT3849" i="236"/>
  <c r="AT3850" i="236"/>
  <c r="AT3851" i="236"/>
  <c r="AT3852" i="236"/>
  <c r="AT3853" i="236"/>
  <c r="AT3854" i="236"/>
  <c r="AT3855" i="236"/>
  <c r="AT3856" i="236"/>
  <c r="AT3857" i="236"/>
  <c r="AT3858" i="236"/>
  <c r="AT3859" i="236"/>
  <c r="AT3860" i="236"/>
  <c r="AT3861" i="236"/>
  <c r="AT3862" i="236"/>
  <c r="AT3863" i="236"/>
  <c r="AT3864" i="236"/>
  <c r="AT3865" i="236"/>
  <c r="AT3866" i="236"/>
  <c r="AT3867" i="236"/>
  <c r="AT3868" i="236"/>
  <c r="AT3869" i="236"/>
  <c r="AT3870" i="236"/>
  <c r="AT3871" i="236"/>
  <c r="AT3872" i="236"/>
  <c r="AT3873" i="236"/>
  <c r="AT3874" i="236"/>
  <c r="AT3875" i="236"/>
  <c r="AT3876" i="236"/>
  <c r="AT3877" i="236"/>
  <c r="AT3878" i="236"/>
  <c r="AT3879" i="236"/>
  <c r="AT3880" i="236"/>
  <c r="AT3881" i="236"/>
  <c r="AT3882" i="236"/>
  <c r="AT3883" i="236"/>
  <c r="AT3884" i="236"/>
  <c r="AT3885" i="236"/>
  <c r="AT3886" i="236"/>
  <c r="AT3887" i="236"/>
  <c r="AT3888" i="236"/>
  <c r="AT3889" i="236"/>
  <c r="AT3890" i="236"/>
  <c r="AT3891" i="236"/>
  <c r="AT3892" i="236"/>
  <c r="AT3893" i="236"/>
  <c r="AT3894" i="236"/>
  <c r="AT3895" i="236"/>
  <c r="AT3896" i="236"/>
  <c r="AT3897" i="236"/>
  <c r="AT3898" i="236"/>
  <c r="AT3899" i="236"/>
  <c r="AT3900" i="236"/>
  <c r="AT3901" i="236"/>
  <c r="AT3902" i="236"/>
  <c r="AT3903" i="236"/>
  <c r="AT3904" i="236"/>
  <c r="AT3905" i="236"/>
  <c r="AT3906" i="236"/>
  <c r="AT3907" i="236"/>
  <c r="AT3908" i="236"/>
  <c r="AT3909" i="236"/>
  <c r="AT3910" i="236"/>
  <c r="AT3911" i="236"/>
  <c r="AT3912" i="236"/>
  <c r="AT3913" i="236"/>
  <c r="AT3914" i="236"/>
  <c r="AT3915" i="236"/>
  <c r="AT3916" i="236"/>
  <c r="AT3917" i="236"/>
  <c r="AT3918" i="236"/>
  <c r="AT3919" i="236"/>
  <c r="AT3920" i="236"/>
  <c r="AT3921" i="236"/>
  <c r="AT3922" i="236"/>
  <c r="AT3923" i="236"/>
  <c r="AT3924" i="236"/>
  <c r="AT3925" i="236"/>
  <c r="AT3926" i="236"/>
  <c r="AT3927" i="236"/>
  <c r="AT3928" i="236"/>
  <c r="AT3929" i="236"/>
  <c r="AT3930" i="236"/>
  <c r="AT3931" i="236"/>
  <c r="AT3932" i="236"/>
  <c r="AT3933" i="236"/>
  <c r="AT3934" i="236"/>
  <c r="AT3935" i="236"/>
  <c r="AT3936" i="236"/>
  <c r="AT3937" i="236"/>
  <c r="AT3938" i="236"/>
  <c r="AT3939" i="236"/>
  <c r="AT3940" i="236"/>
  <c r="AT3941" i="236"/>
  <c r="AT3942" i="236"/>
  <c r="AT3943" i="236"/>
  <c r="AT3944" i="236"/>
  <c r="AT3945" i="236"/>
  <c r="AT3946" i="236"/>
  <c r="AT3947" i="236"/>
  <c r="AT3948" i="236"/>
  <c r="AT3949" i="236"/>
  <c r="AT3950" i="236"/>
  <c r="AT3951" i="236"/>
  <c r="AT3952" i="236"/>
  <c r="AT3953" i="236"/>
  <c r="AT3954" i="236"/>
  <c r="AT3955" i="236"/>
  <c r="AT3956" i="236"/>
  <c r="AT3957" i="236"/>
  <c r="AT3958" i="236"/>
  <c r="AT3959" i="236"/>
  <c r="AT3960" i="236"/>
  <c r="AT3961" i="236"/>
  <c r="AT3962" i="236"/>
  <c r="AT3963" i="236"/>
  <c r="AT3964" i="236"/>
  <c r="AT3965" i="236"/>
  <c r="AT3966" i="236"/>
  <c r="AT3967" i="236"/>
  <c r="AT3968" i="236"/>
  <c r="AT3969" i="236"/>
  <c r="AT3970" i="236"/>
  <c r="AT3971" i="236"/>
  <c r="AT3972" i="236"/>
  <c r="AT3973" i="236"/>
  <c r="AT3974" i="236"/>
  <c r="AT3975" i="236"/>
  <c r="AT3976" i="236"/>
  <c r="AT3977" i="236"/>
  <c r="AT3978" i="236"/>
  <c r="AT3979" i="236"/>
  <c r="AT3980" i="236"/>
  <c r="AT3981" i="236"/>
  <c r="AT3982" i="236"/>
  <c r="AT3983" i="236"/>
  <c r="AT3984" i="236"/>
  <c r="AT3985" i="236"/>
  <c r="AT3986" i="236"/>
  <c r="AT3987" i="236"/>
  <c r="AT3988" i="236"/>
  <c r="AT3989" i="236"/>
  <c r="AT3990" i="236"/>
  <c r="AT3991" i="236"/>
  <c r="AT3992" i="236"/>
  <c r="AT3993" i="236"/>
  <c r="AT3994" i="236"/>
  <c r="AT3995" i="236"/>
  <c r="AT3996" i="236"/>
  <c r="AT3997" i="236"/>
  <c r="AT3998" i="236"/>
  <c r="AT3999" i="236"/>
  <c r="AT4000" i="236"/>
  <c r="AT4001" i="236"/>
  <c r="AT4002" i="236"/>
  <c r="AT4003" i="236"/>
  <c r="AT4004" i="236"/>
  <c r="AT4005" i="236"/>
  <c r="AT4006" i="236"/>
  <c r="AT4007" i="236"/>
  <c r="AT4008" i="236"/>
  <c r="AT4009" i="236"/>
  <c r="AT4010" i="236"/>
  <c r="AT4011" i="236"/>
  <c r="AT4012" i="236"/>
  <c r="AT4013" i="236"/>
  <c r="AT4014" i="236"/>
  <c r="AT4015" i="236"/>
  <c r="AT4016" i="236"/>
  <c r="AT4017" i="236"/>
  <c r="AT4018" i="236"/>
  <c r="AT4019" i="236"/>
  <c r="AT4020" i="236"/>
  <c r="AT4021" i="236"/>
  <c r="AT4022" i="236"/>
  <c r="AT4023" i="236"/>
  <c r="AT4024" i="236"/>
  <c r="AT4025" i="236"/>
  <c r="AT4026" i="236"/>
  <c r="AT4027" i="236"/>
  <c r="AT4028" i="236"/>
  <c r="AT4029" i="236"/>
  <c r="AT4030" i="236"/>
  <c r="AT4031" i="236"/>
  <c r="AT4032" i="236"/>
  <c r="AT4033" i="236"/>
  <c r="AT4034" i="236"/>
  <c r="AT4035" i="236"/>
  <c r="AT4036" i="236"/>
  <c r="AT4037" i="236"/>
  <c r="AT4038" i="236"/>
  <c r="AT4039" i="236"/>
  <c r="AT4040" i="236"/>
  <c r="AT4041" i="236"/>
  <c r="AT4042" i="236"/>
  <c r="AT4043" i="236"/>
  <c r="AT4044" i="236"/>
  <c r="AT4045" i="236"/>
  <c r="AT4046" i="236"/>
  <c r="AT4047" i="236"/>
  <c r="AT4048" i="236"/>
  <c r="AT4049" i="236"/>
  <c r="AT4050" i="236"/>
  <c r="AT4051" i="236"/>
  <c r="AT4052" i="236"/>
  <c r="AT4053" i="236"/>
  <c r="AT4054" i="236"/>
  <c r="AT4055" i="236"/>
  <c r="AT4056" i="236"/>
  <c r="AT4057" i="236"/>
  <c r="AT4058" i="236"/>
  <c r="AT4059" i="236"/>
  <c r="AT4060" i="236"/>
  <c r="AT4061" i="236"/>
  <c r="AT4062" i="236"/>
  <c r="AT4063" i="236"/>
  <c r="AT4064" i="236"/>
  <c r="AT4065" i="236"/>
  <c r="AT4066" i="236"/>
  <c r="AT4067" i="236"/>
  <c r="AT4068" i="236"/>
  <c r="AT4069" i="236"/>
  <c r="AT4070" i="236"/>
  <c r="AT4071" i="236"/>
  <c r="AT4072" i="236"/>
  <c r="AT4073" i="236"/>
  <c r="AT4074" i="236"/>
  <c r="AT4075" i="236"/>
  <c r="AT4076" i="236"/>
  <c r="AT4077" i="236"/>
  <c r="AT4078" i="236"/>
  <c r="AT4079" i="236"/>
  <c r="AT4080" i="236"/>
  <c r="AT4081" i="236"/>
  <c r="AT4082" i="236"/>
  <c r="AT4083" i="236"/>
  <c r="AT4084" i="236"/>
  <c r="AT4085" i="236"/>
  <c r="AT4086" i="236"/>
  <c r="AT4087" i="236"/>
  <c r="AT4088" i="236"/>
  <c r="AT4089" i="236"/>
  <c r="AT4090" i="236"/>
  <c r="AT4091" i="236"/>
  <c r="AT4092" i="236"/>
  <c r="AT4093" i="236"/>
  <c r="AT4094" i="236"/>
  <c r="AT4095" i="236"/>
  <c r="AT4096" i="236"/>
  <c r="AT4097" i="236"/>
  <c r="AT4098" i="236"/>
  <c r="AT4099" i="236"/>
  <c r="AT4100" i="236"/>
  <c r="AT4101" i="236"/>
  <c r="AT4102" i="236"/>
  <c r="AT4103" i="236"/>
  <c r="AT4104" i="236"/>
  <c r="AT4105" i="236"/>
  <c r="AT4106" i="236"/>
  <c r="AT4107" i="236"/>
  <c r="AT4108" i="236"/>
  <c r="AT4109" i="236"/>
  <c r="AT4110" i="236"/>
  <c r="AT4111" i="236"/>
  <c r="AT4112" i="236"/>
  <c r="AT4113" i="236"/>
  <c r="AT4114" i="236"/>
  <c r="AT4115" i="236"/>
  <c r="AT4116" i="236"/>
  <c r="AT4117" i="236"/>
  <c r="AT4118" i="236"/>
  <c r="AT4119" i="236"/>
  <c r="AT4120" i="236"/>
  <c r="AT4121" i="236"/>
  <c r="AT4122" i="236"/>
  <c r="AT4123" i="236"/>
  <c r="AT4124" i="236"/>
  <c r="AT4125" i="236"/>
  <c r="AT4126" i="236"/>
  <c r="AT4127" i="236"/>
  <c r="AT4128" i="236"/>
  <c r="AT4129" i="236"/>
  <c r="AT4130" i="236"/>
  <c r="AT4131" i="236"/>
  <c r="AT4132" i="236"/>
  <c r="AT4133" i="236"/>
  <c r="AT4134" i="236"/>
  <c r="AT4135" i="236"/>
  <c r="AT4136" i="236"/>
  <c r="AT4137" i="236"/>
  <c r="AT4138" i="236"/>
  <c r="AT4139" i="236"/>
  <c r="AT4140" i="236"/>
  <c r="AT4141" i="236"/>
  <c r="AT4142" i="236"/>
  <c r="AT4143" i="236"/>
  <c r="AT4144" i="236"/>
  <c r="AT4145" i="236"/>
  <c r="AT4146" i="236"/>
  <c r="AT4147" i="236"/>
  <c r="AT4148" i="236"/>
  <c r="AT4149" i="236"/>
  <c r="AT4150" i="236"/>
  <c r="AT4151" i="236"/>
  <c r="AT4152" i="236"/>
  <c r="AT4153" i="236"/>
  <c r="AT4154" i="236"/>
  <c r="AT4155" i="236"/>
  <c r="AT4156" i="236"/>
  <c r="AT4157" i="236"/>
  <c r="AT4158" i="236"/>
  <c r="AT4159" i="236"/>
  <c r="AT4160" i="236"/>
  <c r="AT4161" i="236"/>
  <c r="AT4162" i="236"/>
  <c r="AT4163" i="236"/>
  <c r="AT4164" i="236"/>
  <c r="AT4165" i="236"/>
  <c r="AT4166" i="236"/>
  <c r="AT4167" i="236"/>
  <c r="AT4168" i="236"/>
  <c r="AT4169" i="236"/>
  <c r="AT4170" i="236"/>
  <c r="AT4171" i="236"/>
  <c r="AT4172" i="236"/>
  <c r="AT4173" i="236"/>
  <c r="AT4174" i="236"/>
  <c r="AT4175" i="236"/>
  <c r="AT4176" i="236"/>
  <c r="AT4177" i="236"/>
  <c r="AT4178" i="236"/>
  <c r="AT4179" i="236"/>
  <c r="AT4180" i="236"/>
  <c r="AT4181" i="236"/>
  <c r="AT4182" i="236"/>
  <c r="AT4183" i="236"/>
  <c r="AT4184" i="236"/>
  <c r="AT4185" i="236"/>
  <c r="AT4186" i="236"/>
  <c r="AT4187" i="236"/>
  <c r="AT4188" i="236"/>
  <c r="AT4189" i="236"/>
  <c r="AT4190" i="236"/>
  <c r="AT4191" i="236"/>
  <c r="AT4192" i="236"/>
  <c r="AT4193" i="236"/>
  <c r="AT4194" i="236"/>
  <c r="AT4195" i="236"/>
  <c r="AT4196" i="236"/>
  <c r="AT4197" i="236"/>
  <c r="AT4198" i="236"/>
  <c r="AT4199" i="236"/>
  <c r="AT4200" i="236"/>
  <c r="AT4201" i="236"/>
  <c r="AT4202" i="236"/>
  <c r="AT4203" i="236"/>
  <c r="AT4204" i="236"/>
  <c r="AT4205" i="236"/>
  <c r="AT4206" i="236"/>
  <c r="AT4207" i="236"/>
  <c r="AT4208" i="236"/>
  <c r="AT4209" i="236"/>
  <c r="AT4210" i="236"/>
  <c r="AT4211" i="236"/>
  <c r="AT4212" i="236"/>
  <c r="AT4213" i="236"/>
  <c r="AT4214" i="236"/>
  <c r="AT4215" i="236"/>
  <c r="AT4216" i="236"/>
  <c r="AT4217" i="236"/>
  <c r="AT4218" i="236"/>
  <c r="AT4219" i="236"/>
  <c r="AT4220" i="236"/>
  <c r="AT4221" i="236"/>
  <c r="AT4222" i="236"/>
  <c r="AT4223" i="236"/>
  <c r="AT4224" i="236"/>
  <c r="AT4225" i="236"/>
  <c r="AT4226" i="236"/>
  <c r="AT4227" i="236"/>
  <c r="AT4228" i="236"/>
  <c r="AT4229" i="236"/>
  <c r="AT4230" i="236"/>
  <c r="AT4231" i="236"/>
  <c r="AT4232" i="236"/>
  <c r="AT4233" i="236"/>
  <c r="AT4234" i="236"/>
  <c r="AT4235" i="236"/>
  <c r="AT4236" i="236"/>
  <c r="AT4237" i="236"/>
  <c r="AT4238" i="236"/>
  <c r="AT4239" i="236"/>
  <c r="AT4240" i="236"/>
  <c r="AT4241" i="236"/>
  <c r="AT4242" i="236"/>
  <c r="AT4243" i="236"/>
  <c r="AT4244" i="236"/>
  <c r="AT4245" i="236"/>
  <c r="AT4246" i="236"/>
  <c r="AT4247" i="236"/>
  <c r="AT4248" i="236"/>
  <c r="AT4249" i="236"/>
  <c r="AT4250" i="236"/>
  <c r="AT4251" i="236"/>
  <c r="AT4252" i="236"/>
  <c r="AT4253" i="236"/>
  <c r="AT4254" i="236"/>
  <c r="AT4255" i="236"/>
  <c r="AT4256" i="236"/>
  <c r="AT4257" i="236"/>
  <c r="AT4258" i="236"/>
  <c r="AT4259" i="236"/>
  <c r="AT4260" i="236"/>
  <c r="AT4261" i="236"/>
  <c r="AT4262" i="236"/>
  <c r="AT4263" i="236"/>
  <c r="AT4264" i="236"/>
  <c r="AT4265" i="236"/>
  <c r="AT4266" i="236"/>
  <c r="AT4267" i="236"/>
  <c r="AT4268" i="236"/>
  <c r="AT4269" i="236"/>
  <c r="AT4270" i="236"/>
  <c r="AT4271" i="236"/>
  <c r="AT4272" i="236"/>
  <c r="AT4273" i="236"/>
  <c r="AT4274" i="236"/>
  <c r="AT4275" i="236"/>
  <c r="AT4276" i="236"/>
  <c r="AT4277" i="236"/>
  <c r="AT4278" i="236"/>
  <c r="AT4279" i="236"/>
  <c r="AT4280" i="236"/>
  <c r="AT4281" i="236"/>
  <c r="AT4282" i="236"/>
  <c r="AT4283" i="236"/>
  <c r="AT4284" i="236"/>
  <c r="AT4285" i="236"/>
  <c r="AT4286" i="236"/>
  <c r="AT4287" i="236"/>
  <c r="AT4288" i="236"/>
  <c r="AT4289" i="236"/>
  <c r="AT4290" i="236"/>
  <c r="AT4291" i="236"/>
  <c r="AT4292" i="236"/>
  <c r="AT4293" i="236"/>
  <c r="AT4294" i="236"/>
  <c r="AT4295" i="236"/>
  <c r="AT4296" i="236"/>
  <c r="AT4297" i="236"/>
  <c r="AT4298" i="236"/>
  <c r="AT4299" i="236"/>
  <c r="AT4300" i="236"/>
  <c r="AT4301" i="236"/>
  <c r="AT4302" i="236"/>
  <c r="AT4303" i="236"/>
  <c r="AT4304" i="236"/>
  <c r="AT4305" i="236"/>
  <c r="AT4306" i="236"/>
  <c r="AT4307" i="236"/>
  <c r="AT4308" i="236"/>
  <c r="AT4309" i="236"/>
  <c r="AT4310" i="236"/>
  <c r="AT4311" i="236"/>
  <c r="AT4312" i="236"/>
  <c r="AT4313" i="236"/>
  <c r="AT4314" i="236"/>
  <c r="AT4315" i="236"/>
  <c r="AT4316" i="236"/>
  <c r="AT4317" i="236"/>
  <c r="AT4318" i="236"/>
  <c r="AT4319" i="236"/>
  <c r="AT4320" i="236"/>
  <c r="AT4321" i="236"/>
  <c r="AT4322" i="236"/>
  <c r="AT4323" i="236"/>
  <c r="AT4324" i="236"/>
  <c r="AT4325" i="236"/>
  <c r="AT4326" i="236"/>
  <c r="AT4327" i="236"/>
  <c r="AT4328" i="236"/>
  <c r="AT4329" i="236"/>
  <c r="AT4330" i="236"/>
  <c r="AT4331" i="236"/>
  <c r="AT4332" i="236"/>
  <c r="AT4333" i="236"/>
  <c r="AT4334" i="236"/>
  <c r="AT4335" i="236"/>
  <c r="AT4336" i="236"/>
  <c r="AT4337" i="236"/>
  <c r="AT4338" i="236"/>
  <c r="AT4339" i="236"/>
  <c r="AT4340" i="236"/>
  <c r="AT4341" i="236"/>
  <c r="AT4342" i="236"/>
  <c r="AT4343" i="236"/>
  <c r="AT4344" i="236"/>
  <c r="AT4345" i="236"/>
  <c r="AT4346" i="236"/>
  <c r="AT4347" i="236"/>
  <c r="AT4348" i="236"/>
  <c r="AT4349" i="236"/>
  <c r="AT4350" i="236"/>
  <c r="AT4351" i="236"/>
  <c r="AT4352" i="236"/>
  <c r="AT4353" i="236"/>
  <c r="AT4354" i="236"/>
  <c r="AT4355" i="236"/>
  <c r="AT4356" i="236"/>
  <c r="AT4357" i="236"/>
  <c r="AT4358" i="236"/>
  <c r="AT4359" i="236"/>
  <c r="AT4360" i="236"/>
  <c r="AT4361" i="236"/>
  <c r="AT4362" i="236"/>
  <c r="AT4363" i="236"/>
  <c r="AT4364" i="236"/>
  <c r="AT4365" i="236"/>
  <c r="AT4366" i="236"/>
  <c r="AT4367" i="236"/>
  <c r="AT4368" i="236"/>
  <c r="AT4369" i="236"/>
  <c r="AT4370" i="236"/>
  <c r="AT4371" i="236"/>
  <c r="AT4372" i="236"/>
  <c r="AT4373" i="236"/>
  <c r="AT4374" i="236"/>
  <c r="AT4375" i="236"/>
  <c r="AT4376" i="236"/>
  <c r="AT4377" i="236"/>
  <c r="AT4378" i="236"/>
  <c r="AT4379" i="236"/>
  <c r="AT4380" i="236"/>
  <c r="AT4381" i="236"/>
  <c r="AT4382" i="236"/>
  <c r="AT4383" i="236"/>
  <c r="AT4384" i="236"/>
  <c r="AT4385" i="236"/>
  <c r="AT4386" i="236"/>
  <c r="AT4387" i="236"/>
  <c r="AT4388" i="236"/>
  <c r="AT4389" i="236"/>
  <c r="AT4390" i="236"/>
  <c r="AT4391" i="236"/>
  <c r="AT4392" i="236"/>
  <c r="AT4393" i="236"/>
  <c r="AT4394" i="236"/>
  <c r="AT4395" i="236"/>
  <c r="AT4396" i="236"/>
  <c r="AT4397" i="236"/>
  <c r="AT4398" i="236"/>
  <c r="AT4399" i="236"/>
  <c r="AT4400" i="236"/>
  <c r="AT4401" i="236"/>
  <c r="AT4402" i="236"/>
  <c r="AT4403" i="236"/>
  <c r="AT4404" i="236"/>
  <c r="AT4405" i="236"/>
  <c r="AT4406" i="236"/>
  <c r="AT4407" i="236"/>
  <c r="AT4408" i="236"/>
  <c r="AT4409" i="236"/>
  <c r="AT4410" i="236"/>
  <c r="AT4411" i="236"/>
  <c r="AT4412" i="236"/>
  <c r="AT4413" i="236"/>
  <c r="AT4414" i="236"/>
  <c r="AT4415" i="236"/>
  <c r="AT4416" i="236"/>
  <c r="AT4417" i="236"/>
  <c r="AT4418" i="236"/>
  <c r="AT4419" i="236"/>
  <c r="AT4420" i="236"/>
  <c r="AT4421" i="236"/>
  <c r="AT4422" i="236"/>
  <c r="AT4423" i="236"/>
  <c r="AT4424" i="236"/>
  <c r="AT4425" i="236"/>
  <c r="AT4426" i="236"/>
  <c r="AT4427" i="236"/>
  <c r="AT4428" i="236"/>
  <c r="AT4429" i="236"/>
  <c r="AT4430" i="236"/>
  <c r="AT4431" i="236"/>
  <c r="AT4432" i="236"/>
  <c r="AT4433" i="236"/>
  <c r="AT4434" i="236"/>
  <c r="AT4435" i="236"/>
  <c r="AT4436" i="236"/>
  <c r="AT4437" i="236"/>
  <c r="AT4438" i="236"/>
  <c r="AT4439" i="236"/>
  <c r="AT4440" i="236"/>
  <c r="AT4441" i="236"/>
  <c r="AT4442" i="236"/>
  <c r="AT4443" i="236"/>
  <c r="AT4444" i="236"/>
  <c r="AT4445" i="236"/>
  <c r="AT4446" i="236"/>
  <c r="AT4447" i="236"/>
  <c r="AT4448" i="236"/>
  <c r="AT4449" i="236"/>
  <c r="AT4450" i="236"/>
  <c r="AT4451" i="236"/>
  <c r="AT4452" i="236"/>
  <c r="AT4453" i="236"/>
  <c r="AT4454" i="236"/>
  <c r="AT4455" i="236"/>
  <c r="AT4456" i="236"/>
  <c r="AT4457" i="236"/>
  <c r="AT4458" i="236"/>
  <c r="AT4459" i="236"/>
  <c r="AT4460" i="236"/>
  <c r="AT4461" i="236"/>
  <c r="AT4462" i="236"/>
  <c r="AT4463" i="236"/>
  <c r="AT4464" i="236"/>
  <c r="AT4465" i="236"/>
  <c r="AT4466" i="236"/>
  <c r="AT4467" i="236"/>
  <c r="AT4468" i="236"/>
  <c r="AT4469" i="236"/>
  <c r="AT4470" i="236"/>
  <c r="AT4471" i="236"/>
  <c r="AT4472" i="236"/>
  <c r="AT4473" i="236"/>
  <c r="AT4474" i="236"/>
  <c r="AT4475" i="236"/>
  <c r="AT4476" i="236"/>
  <c r="AT4477" i="236"/>
  <c r="AT4478" i="236"/>
  <c r="AT4479" i="236"/>
  <c r="AT4480" i="236"/>
  <c r="AT4481" i="236"/>
  <c r="AT4482" i="236"/>
  <c r="AT4483" i="236"/>
  <c r="AT4484" i="236"/>
  <c r="AT4485" i="236"/>
  <c r="AT4486" i="236"/>
  <c r="AT4487" i="236"/>
  <c r="AT4488" i="236"/>
  <c r="AT4489" i="236"/>
  <c r="AT4490" i="236"/>
  <c r="AT4491" i="236"/>
  <c r="AT4492" i="236"/>
  <c r="AT4493" i="236"/>
  <c r="AT4494" i="236"/>
  <c r="AT4495" i="236"/>
  <c r="AT4496" i="236"/>
  <c r="AT4497" i="236"/>
  <c r="AT4498" i="236"/>
  <c r="AT4499" i="236"/>
  <c r="AT4500" i="236"/>
  <c r="AT4501" i="236"/>
  <c r="AT4502" i="236"/>
  <c r="AT4503" i="236"/>
  <c r="AT4504" i="236"/>
  <c r="AT4505" i="236"/>
  <c r="AT4506" i="236"/>
  <c r="AT4507" i="236"/>
  <c r="AT4508" i="236"/>
  <c r="AT4509" i="236"/>
  <c r="AT4510" i="236"/>
  <c r="AT4511" i="236"/>
  <c r="AT4512" i="236"/>
  <c r="AT4513" i="236"/>
  <c r="AT4514" i="236"/>
  <c r="AT4515" i="236"/>
  <c r="AT4516" i="236"/>
  <c r="AT4517" i="236"/>
  <c r="AT4518" i="236"/>
  <c r="AT4519" i="236"/>
  <c r="AT4520" i="236"/>
  <c r="AT4521" i="236"/>
  <c r="AT4522" i="236"/>
  <c r="AT4523" i="236"/>
  <c r="AT4524" i="236"/>
  <c r="AT4525" i="236"/>
  <c r="AT4526" i="236"/>
  <c r="AT4527" i="236"/>
  <c r="AT4528" i="236"/>
  <c r="AT4529" i="236"/>
  <c r="AT4530" i="236"/>
  <c r="AT4531" i="236"/>
  <c r="AT4532" i="236"/>
  <c r="AT4533" i="236"/>
  <c r="AT4534" i="236"/>
  <c r="AT4535" i="236"/>
  <c r="AT4536" i="236"/>
  <c r="AT4537" i="236"/>
  <c r="AT4538" i="236"/>
  <c r="AT4539" i="236"/>
  <c r="AT4540" i="236"/>
  <c r="AT4541" i="236"/>
  <c r="AT4542" i="236"/>
  <c r="AT4543" i="236"/>
  <c r="AT4544" i="236"/>
  <c r="AT4545" i="236"/>
  <c r="AT4546" i="236"/>
  <c r="AT4547" i="236"/>
  <c r="AT4548" i="236"/>
  <c r="AT4549" i="236"/>
  <c r="AT4550" i="236"/>
  <c r="AT4551" i="236"/>
  <c r="AT4552" i="236"/>
  <c r="AT4553" i="236"/>
  <c r="AT4554" i="236"/>
  <c r="AT4555" i="236"/>
  <c r="AT4556" i="236"/>
  <c r="AT4557" i="236"/>
  <c r="AT4558" i="236"/>
  <c r="AT4559" i="236"/>
  <c r="AT4560" i="236"/>
  <c r="AT4561" i="236"/>
  <c r="AT4562" i="236"/>
  <c r="AT4563" i="236"/>
  <c r="AT4564" i="236"/>
  <c r="AT4565" i="236"/>
  <c r="AT4566" i="236"/>
  <c r="AT4567" i="236"/>
  <c r="AT4568" i="236"/>
  <c r="AT4569" i="236"/>
  <c r="AT4570" i="236"/>
  <c r="AT4571" i="236"/>
  <c r="AT4572" i="236"/>
  <c r="AT4573" i="236"/>
  <c r="AT4574" i="236"/>
  <c r="AT4575" i="236"/>
  <c r="AT4576" i="236"/>
  <c r="AT4577" i="236"/>
  <c r="AT4578" i="236"/>
  <c r="AT4579" i="236"/>
  <c r="AT4580" i="236"/>
  <c r="AT4581" i="236"/>
  <c r="AT4582" i="236"/>
  <c r="AT4583" i="236"/>
  <c r="AT4584" i="236"/>
  <c r="AT4585" i="236"/>
  <c r="AT4586" i="236"/>
  <c r="AT4587" i="236"/>
  <c r="AT4588" i="236"/>
  <c r="AT4589" i="236"/>
  <c r="AT4590" i="236"/>
  <c r="AT4591" i="236"/>
  <c r="AT4592" i="236"/>
  <c r="AT4593" i="236"/>
  <c r="AT4594" i="236"/>
  <c r="AT4595" i="236"/>
  <c r="AT4596" i="236"/>
  <c r="AT4597" i="236"/>
  <c r="AT4598" i="236"/>
  <c r="AT4599" i="236"/>
  <c r="AT4600" i="236"/>
  <c r="AT4601" i="236"/>
  <c r="AT4602" i="236"/>
  <c r="AT4603" i="236"/>
  <c r="AT4604" i="236"/>
  <c r="AT4605" i="236"/>
  <c r="AT4606" i="236"/>
  <c r="AT4607" i="236"/>
  <c r="AT4608" i="236"/>
  <c r="AT4609" i="236"/>
  <c r="AT4610" i="236"/>
  <c r="AT4611" i="236"/>
  <c r="AT4612" i="236"/>
  <c r="AT4613" i="236"/>
  <c r="AT4614" i="236"/>
  <c r="AT4615" i="236"/>
  <c r="AT4616" i="236"/>
  <c r="AT4617" i="236"/>
  <c r="AT4618" i="236"/>
  <c r="AT4619" i="236"/>
  <c r="AT4620" i="236"/>
  <c r="AT4621" i="236"/>
  <c r="AT4622" i="236"/>
  <c r="AT4623" i="236"/>
  <c r="AT4624" i="236"/>
  <c r="AT4625" i="236"/>
  <c r="AT4626" i="236"/>
  <c r="AT4627" i="236"/>
  <c r="AT4628" i="236"/>
  <c r="AT4629" i="236"/>
  <c r="AT4630" i="236"/>
  <c r="AT4631" i="236"/>
  <c r="AT4632" i="236"/>
  <c r="AT4633" i="236"/>
  <c r="AT4634" i="236"/>
  <c r="AT4635" i="236"/>
  <c r="AT4636" i="236"/>
  <c r="AT4637" i="236"/>
  <c r="AT4638" i="236"/>
  <c r="AT4639" i="236"/>
  <c r="AT4640" i="236"/>
  <c r="AT4641" i="236"/>
  <c r="AT4642" i="236"/>
  <c r="AT4643" i="236"/>
  <c r="AT4644" i="236"/>
  <c r="AT4645" i="236"/>
  <c r="AT4646" i="236"/>
  <c r="AT4647" i="236"/>
  <c r="AT4648" i="236"/>
  <c r="AT4649" i="236"/>
  <c r="AT4650" i="236"/>
  <c r="AT4651" i="236"/>
  <c r="AT4652" i="236"/>
  <c r="AT4653" i="236"/>
  <c r="AT4654" i="236"/>
  <c r="AT4655" i="236"/>
  <c r="AT4656" i="236"/>
  <c r="AT4657" i="236"/>
  <c r="AT4658" i="236"/>
  <c r="AT4659" i="236"/>
  <c r="AT4660" i="236"/>
  <c r="AT4661" i="236"/>
  <c r="AT4662" i="236"/>
  <c r="AT4663" i="236"/>
  <c r="AT4664" i="236"/>
  <c r="AT4665" i="236"/>
  <c r="AT4666" i="236"/>
  <c r="AT4667" i="236"/>
  <c r="AT4668" i="236"/>
  <c r="AT4669" i="236"/>
  <c r="AT4670" i="236"/>
  <c r="AT4671" i="236"/>
  <c r="AT4672" i="236"/>
  <c r="AT4673" i="236"/>
  <c r="AT4674" i="236"/>
  <c r="AT4675" i="236"/>
  <c r="AT4676" i="236"/>
  <c r="AT4677" i="236"/>
  <c r="AT4678" i="236"/>
  <c r="AT4679" i="236"/>
  <c r="AT4680" i="236"/>
  <c r="AT4681" i="236"/>
  <c r="AT4682" i="236"/>
  <c r="AT4683" i="236"/>
  <c r="AT4684" i="236"/>
  <c r="AT4685" i="236"/>
  <c r="AT4686" i="236"/>
  <c r="AT4687" i="236"/>
  <c r="AT4688" i="236"/>
  <c r="AT4689" i="236"/>
  <c r="AT4690" i="236"/>
  <c r="AT4691" i="236"/>
  <c r="AT4692" i="236"/>
  <c r="AT4693" i="236"/>
  <c r="AT4694" i="236"/>
  <c r="AT4695" i="236"/>
  <c r="AT4696" i="236"/>
  <c r="AT4697" i="236"/>
  <c r="AT4698" i="236"/>
  <c r="AT4699" i="236"/>
  <c r="AT4700" i="236"/>
  <c r="AT4701" i="236"/>
  <c r="AT4702" i="236"/>
  <c r="AT4703" i="236"/>
  <c r="AT4704" i="236"/>
  <c r="AT4705" i="236"/>
  <c r="AT4706" i="236"/>
  <c r="AT4707" i="236"/>
  <c r="AT4708" i="236"/>
  <c r="AT4709" i="236"/>
  <c r="AT4710" i="236"/>
  <c r="AT4711" i="236"/>
  <c r="AT4712" i="236"/>
  <c r="AT4713" i="236"/>
  <c r="AT4714" i="236"/>
  <c r="AT4715" i="236"/>
  <c r="AT4716" i="236"/>
  <c r="AT4717" i="236"/>
  <c r="AT4718" i="236"/>
  <c r="AT4719" i="236"/>
  <c r="AT4720" i="236"/>
  <c r="AT4721" i="236"/>
  <c r="AT4722" i="236"/>
  <c r="AT4723" i="236"/>
  <c r="AT4724" i="236"/>
  <c r="AT4725" i="236"/>
  <c r="AT4726" i="236"/>
  <c r="AT4727" i="236"/>
  <c r="AT4728" i="236"/>
  <c r="AT4729" i="236"/>
  <c r="AT4730" i="236"/>
  <c r="AT4731" i="236"/>
  <c r="AT4732" i="236"/>
  <c r="AT4733" i="236"/>
  <c r="AT4734" i="236"/>
  <c r="AT4735" i="236"/>
  <c r="AT4736" i="236"/>
  <c r="AT4737" i="236"/>
  <c r="AT4738" i="236"/>
  <c r="AT4739" i="236"/>
  <c r="AT4740" i="236"/>
  <c r="AT4741" i="236"/>
  <c r="AT4742" i="236"/>
  <c r="AT4743" i="236"/>
  <c r="AT4744" i="236"/>
  <c r="AT4745" i="236"/>
  <c r="AT4746" i="236"/>
  <c r="AT4747" i="236"/>
  <c r="AT4748" i="236"/>
  <c r="AT4749" i="236"/>
  <c r="AT4750" i="236"/>
  <c r="AT4751" i="236"/>
  <c r="AT4752" i="236"/>
  <c r="AT4753" i="236"/>
  <c r="AT4754" i="236"/>
  <c r="AT4755" i="236"/>
  <c r="AT4756" i="236"/>
  <c r="AT4757" i="236"/>
  <c r="AT4758" i="236"/>
  <c r="AT4759" i="236"/>
  <c r="AT4760" i="236"/>
  <c r="AT4761" i="236"/>
  <c r="AT4762" i="236"/>
  <c r="AT4763" i="236"/>
  <c r="AT4764" i="236"/>
  <c r="AT4765" i="236"/>
  <c r="AT4766" i="236"/>
  <c r="AT4767" i="236"/>
  <c r="AT4768" i="236"/>
  <c r="AT4769" i="236"/>
  <c r="AT4770" i="236"/>
  <c r="AT4771" i="236"/>
  <c r="AT4772" i="236"/>
  <c r="AT4773" i="236"/>
  <c r="AT4774" i="236"/>
  <c r="AT4775" i="236"/>
  <c r="AT4776" i="236"/>
  <c r="AT4777" i="236"/>
  <c r="AT4778" i="236"/>
  <c r="AT4779" i="236"/>
  <c r="AT4780" i="236"/>
  <c r="AT4781" i="236"/>
  <c r="AT4782" i="236"/>
  <c r="AT4783" i="236"/>
  <c r="AT4784" i="236"/>
  <c r="AT4785" i="236"/>
  <c r="AT4786" i="236"/>
  <c r="AT4787" i="236"/>
  <c r="AT4788" i="236"/>
  <c r="AT4789" i="236"/>
  <c r="AT4790" i="236"/>
  <c r="AT4791" i="236"/>
  <c r="AT4792" i="236"/>
  <c r="AT4793" i="236"/>
  <c r="AT4794" i="236"/>
  <c r="AT4795" i="236"/>
  <c r="AT4796" i="236"/>
  <c r="AT4797" i="236"/>
  <c r="AT4798" i="236"/>
  <c r="AT4799" i="236"/>
  <c r="AT4800" i="236"/>
  <c r="AT4801" i="236"/>
  <c r="AT4802" i="236"/>
  <c r="AT4803" i="236"/>
  <c r="AT4804" i="236"/>
  <c r="AT4805" i="236"/>
  <c r="AT4806" i="236"/>
  <c r="AT4807" i="236"/>
  <c r="AT4808" i="236"/>
  <c r="AT4809" i="236"/>
  <c r="AT4810" i="236"/>
  <c r="AT4811" i="236"/>
  <c r="AT4812" i="236"/>
  <c r="AT4813" i="236"/>
  <c r="AT4814" i="236"/>
  <c r="AT4815" i="236"/>
  <c r="AT4816" i="236"/>
  <c r="AT4817" i="236"/>
  <c r="AT4818" i="236"/>
  <c r="AT4819" i="236"/>
  <c r="AT4820" i="236"/>
  <c r="AT4821" i="236"/>
  <c r="AT4822" i="236"/>
  <c r="AT4823" i="236"/>
  <c r="AT4824" i="236"/>
  <c r="AT4825" i="236"/>
  <c r="AT4826" i="236"/>
  <c r="AT4827" i="236"/>
  <c r="AT4828" i="236"/>
  <c r="AT4829" i="236"/>
  <c r="AT4830" i="236"/>
  <c r="AT4831" i="236"/>
  <c r="AT4832" i="236"/>
  <c r="AT4833" i="236"/>
  <c r="AT4834" i="236"/>
  <c r="AT4835" i="236"/>
  <c r="AT4836" i="236"/>
  <c r="AT4837" i="236"/>
  <c r="AT4838" i="236"/>
  <c r="AT4839" i="236"/>
  <c r="AT4840" i="236"/>
  <c r="AT4841" i="236"/>
  <c r="AT4842" i="236"/>
  <c r="AT4843" i="236"/>
  <c r="AT4844" i="236"/>
  <c r="AT4845" i="236"/>
  <c r="AT4846" i="236"/>
  <c r="AT4847" i="236"/>
  <c r="AT4848" i="236"/>
  <c r="AT4849" i="236"/>
  <c r="AT4850" i="236"/>
  <c r="AT4851" i="236"/>
  <c r="AT4852" i="236"/>
  <c r="AT4853" i="236"/>
  <c r="AT4854" i="236"/>
  <c r="AT4855" i="236"/>
  <c r="AT4856" i="236"/>
  <c r="AT4857" i="236"/>
  <c r="AT4858" i="236"/>
  <c r="AT4859" i="236"/>
  <c r="AT4860" i="236"/>
  <c r="AT4861" i="236"/>
  <c r="AT4862" i="236"/>
  <c r="AT4863" i="236"/>
  <c r="AT4864" i="236"/>
  <c r="AT4865" i="236"/>
  <c r="AT4866" i="236"/>
  <c r="AT4867" i="236"/>
  <c r="AT4868" i="236"/>
  <c r="AT4869" i="236"/>
  <c r="AT4870" i="236"/>
  <c r="AT4871" i="236"/>
  <c r="AT4872" i="236"/>
  <c r="AT4873" i="236"/>
  <c r="AT4874" i="236"/>
  <c r="AT4875" i="236"/>
  <c r="AT4876" i="236"/>
  <c r="AT4877" i="236"/>
  <c r="AT4878" i="236"/>
  <c r="AT4879" i="236"/>
  <c r="AT4880" i="236"/>
  <c r="AT4881" i="236"/>
  <c r="AT4882" i="236"/>
  <c r="AT4883" i="236"/>
  <c r="AT4884" i="236"/>
  <c r="AT4885" i="236"/>
  <c r="AT4886" i="236"/>
  <c r="AT4887" i="236"/>
  <c r="AT4888" i="236"/>
  <c r="AT4889" i="236"/>
  <c r="AT4890" i="236"/>
  <c r="AT4891" i="236"/>
  <c r="AT4892" i="236"/>
  <c r="AT4893" i="236"/>
  <c r="AT4894" i="236"/>
  <c r="AT4895" i="236"/>
  <c r="AT4896" i="236"/>
  <c r="AT4897" i="236"/>
  <c r="AT4898" i="236"/>
  <c r="AT4899" i="236"/>
  <c r="AT4900" i="236"/>
  <c r="AT4901" i="236"/>
  <c r="AT4902" i="236"/>
  <c r="AT4903" i="236"/>
  <c r="AT4904" i="236"/>
  <c r="AT4905" i="236"/>
  <c r="AT4906" i="236"/>
  <c r="AT4907" i="236"/>
  <c r="AT4908" i="236"/>
  <c r="AT4909" i="236"/>
  <c r="AT4910" i="236"/>
  <c r="AT4911" i="236"/>
  <c r="AT4912" i="236"/>
  <c r="AT4913" i="236"/>
  <c r="AT4914" i="236"/>
  <c r="AT4915" i="236"/>
  <c r="AT4916" i="236"/>
  <c r="AT4917" i="236"/>
  <c r="AT4918" i="236"/>
  <c r="AT4919" i="236"/>
  <c r="AT4920" i="236"/>
  <c r="AT4921" i="236"/>
  <c r="AT4922" i="236"/>
  <c r="AT4923" i="236"/>
  <c r="AT4924" i="236"/>
  <c r="AT4925" i="236"/>
  <c r="AT4926" i="236"/>
  <c r="AT4927" i="236"/>
  <c r="AT4928" i="236"/>
  <c r="AT4929" i="236"/>
  <c r="AT4930" i="236"/>
  <c r="AT4931" i="236"/>
  <c r="AT4932" i="236"/>
  <c r="AT4933" i="236"/>
  <c r="AT4934" i="236"/>
  <c r="AT4935" i="236"/>
  <c r="AT4936" i="236"/>
  <c r="AT4937" i="236"/>
  <c r="AT4938" i="236"/>
  <c r="AT4939" i="236"/>
  <c r="AT4940" i="236"/>
  <c r="AT4941" i="236"/>
  <c r="AT4942" i="236"/>
  <c r="AT4943" i="236"/>
  <c r="AT4944" i="236"/>
  <c r="AT4945" i="236"/>
  <c r="AT4946" i="236"/>
  <c r="AT4947" i="236"/>
  <c r="AT4948" i="236"/>
  <c r="AT4949" i="236"/>
  <c r="AT4950" i="236"/>
  <c r="AT4951" i="236"/>
  <c r="AT4952" i="236"/>
  <c r="AT4953" i="236"/>
  <c r="AT4954" i="236"/>
  <c r="AT4955" i="236"/>
  <c r="AT4956" i="236"/>
  <c r="AT4957" i="236"/>
  <c r="AT4958" i="236"/>
  <c r="AT4959" i="236"/>
  <c r="AT4960" i="236"/>
  <c r="AT4961" i="236"/>
  <c r="AT4962" i="236"/>
  <c r="AT4963" i="236"/>
  <c r="AT4964" i="236"/>
  <c r="AT4965" i="236"/>
  <c r="AT4966" i="236"/>
  <c r="AT4967" i="236"/>
  <c r="AT4968" i="236"/>
  <c r="AT4969" i="236"/>
  <c r="AT4970" i="236"/>
  <c r="AT4971" i="236"/>
  <c r="AT4972" i="236"/>
  <c r="AT4973" i="236"/>
  <c r="AT4974" i="236"/>
  <c r="AT4975" i="236"/>
  <c r="AT4976" i="236"/>
  <c r="AT4977" i="236"/>
  <c r="AT4978" i="236"/>
  <c r="AT4979" i="236"/>
  <c r="AT4980" i="236"/>
  <c r="AT4981" i="236"/>
  <c r="AT4982" i="236"/>
  <c r="AT4983" i="236"/>
  <c r="AT4984" i="236"/>
  <c r="AT4985" i="236"/>
  <c r="AT4986" i="236"/>
  <c r="AT4987" i="236"/>
  <c r="AT4988" i="236"/>
  <c r="AT4989" i="236"/>
  <c r="AT4990" i="236"/>
  <c r="AT4991" i="236"/>
  <c r="AT4992" i="236"/>
  <c r="AT4993" i="236"/>
  <c r="AT4994" i="236"/>
  <c r="AT4995" i="236"/>
  <c r="AT4996" i="236"/>
  <c r="AT4997" i="236"/>
  <c r="AT4998" i="236"/>
  <c r="AT4999" i="236"/>
  <c r="AT5000" i="236"/>
  <c r="AT5001" i="236"/>
  <c r="AT5002" i="236"/>
  <c r="AT5003" i="236"/>
  <c r="AT5004" i="236"/>
  <c r="AT5005" i="236"/>
  <c r="AT5006" i="236"/>
  <c r="AT5007" i="236"/>
  <c r="AT5008" i="236"/>
  <c r="AT5009" i="236"/>
  <c r="AT5010" i="236"/>
  <c r="AT5011" i="236"/>
  <c r="AT5012" i="236"/>
  <c r="AT5013" i="236"/>
  <c r="AT5014" i="236"/>
  <c r="AT5015" i="236"/>
  <c r="AT5016" i="236"/>
  <c r="AT5017" i="236"/>
  <c r="AT5018" i="236"/>
  <c r="AT5019" i="236"/>
  <c r="AT5020" i="236"/>
  <c r="AT5021" i="236"/>
  <c r="AT5022" i="236"/>
  <c r="AT5023" i="236"/>
  <c r="AT5024" i="236"/>
  <c r="AT5025" i="236"/>
  <c r="AT5026" i="236"/>
  <c r="AT5027" i="236"/>
  <c r="AT5028" i="236"/>
  <c r="AT5029" i="236"/>
  <c r="AT5030" i="236"/>
  <c r="AT5031" i="236"/>
  <c r="AT5032" i="236"/>
  <c r="AT5033" i="236"/>
  <c r="AT5034" i="236"/>
  <c r="AT5035" i="236"/>
  <c r="AT5036" i="236"/>
  <c r="AT5037" i="236"/>
  <c r="AT5038" i="236"/>
  <c r="AT5039" i="236"/>
  <c r="AT5040" i="236"/>
  <c r="AT5041" i="236"/>
  <c r="AT5042" i="236"/>
  <c r="AT5043" i="236"/>
  <c r="AT5044" i="236"/>
  <c r="AT5045" i="236"/>
  <c r="AT5046" i="236"/>
  <c r="AT5047" i="236"/>
  <c r="AT5048" i="236"/>
  <c r="AT5049" i="236"/>
  <c r="AT5050" i="236"/>
  <c r="AT5051" i="236"/>
  <c r="AT5052" i="236"/>
  <c r="AT5053" i="236"/>
  <c r="AT5054" i="236"/>
  <c r="AT5055" i="236"/>
  <c r="AT5056" i="236"/>
  <c r="AT5057" i="236"/>
  <c r="AT5058" i="236"/>
  <c r="AT5059" i="236"/>
  <c r="AT5060" i="236"/>
  <c r="AT5061" i="236"/>
  <c r="AT5062" i="236"/>
  <c r="AT5063" i="236"/>
  <c r="AT5064" i="236"/>
  <c r="AT5065" i="236"/>
  <c r="AT5066" i="236"/>
  <c r="AT5067" i="236"/>
  <c r="AT5068" i="236"/>
  <c r="AT5069" i="236"/>
  <c r="AT5070" i="236"/>
  <c r="AT5071" i="236"/>
  <c r="AT5072" i="236"/>
  <c r="AT5073" i="236"/>
  <c r="AT5074" i="236"/>
  <c r="AT5075" i="236"/>
  <c r="AT5076" i="236"/>
  <c r="AT5077" i="236"/>
  <c r="AT5078" i="236"/>
  <c r="AT5079" i="236"/>
  <c r="AT5080" i="236"/>
  <c r="AT5081" i="236"/>
  <c r="AT5082" i="236"/>
  <c r="AT5083" i="236"/>
  <c r="AT5084" i="236"/>
  <c r="AT5085" i="236"/>
  <c r="AT5086" i="236"/>
  <c r="AT5087" i="236"/>
  <c r="AT5088" i="236"/>
  <c r="AT5089" i="236"/>
  <c r="AT5090" i="236"/>
  <c r="AT5091" i="236"/>
  <c r="AT5092" i="236"/>
  <c r="AT5093" i="236"/>
  <c r="AT5094" i="236"/>
  <c r="AT5095" i="236"/>
  <c r="AT5096" i="236"/>
  <c r="AT5097" i="236"/>
  <c r="AT5098" i="236"/>
  <c r="AT5099" i="236"/>
  <c r="AT5100" i="236"/>
  <c r="AT5101" i="236"/>
  <c r="AT5102" i="236"/>
  <c r="AT5103" i="236"/>
  <c r="AT5104" i="236"/>
  <c r="AT5105" i="236"/>
  <c r="AT5106" i="236"/>
  <c r="AT5107" i="236"/>
  <c r="AT5108" i="236"/>
  <c r="AT5109" i="236"/>
  <c r="AT5110" i="236"/>
  <c r="AT5111" i="236"/>
  <c r="AT5112" i="236"/>
  <c r="AT5113" i="236"/>
  <c r="AT5114" i="236"/>
  <c r="AT5115" i="236"/>
  <c r="AT5116" i="236"/>
  <c r="AT5117" i="236"/>
  <c r="AT5118" i="236"/>
  <c r="AT5119" i="236"/>
  <c r="AT5120" i="236"/>
  <c r="AT5121" i="236"/>
  <c r="AT5122" i="236"/>
  <c r="AT5123" i="236"/>
  <c r="AT5124" i="236"/>
  <c r="AT5125" i="236"/>
  <c r="AT5126" i="236"/>
  <c r="AT5127" i="236"/>
  <c r="AT5128" i="236"/>
  <c r="AT5129" i="236"/>
  <c r="AT5130" i="236"/>
  <c r="AT5131" i="236"/>
  <c r="AT5132" i="236"/>
  <c r="AT5133" i="236"/>
  <c r="AT5134" i="236"/>
  <c r="AT5135" i="236"/>
  <c r="AT5136" i="236"/>
  <c r="AT5137" i="236"/>
  <c r="AT5138" i="236"/>
  <c r="AT5139" i="236"/>
  <c r="AT5140" i="236"/>
  <c r="AT5141" i="236"/>
  <c r="AT5142" i="236"/>
  <c r="AT5143" i="236"/>
  <c r="AT5144" i="236"/>
  <c r="AT5145" i="236"/>
  <c r="AT5146" i="236"/>
  <c r="AT5147" i="236"/>
  <c r="AT5148" i="236"/>
  <c r="AT5149" i="236"/>
  <c r="AT5150" i="236"/>
  <c r="AT5151" i="236"/>
  <c r="AT5152" i="236"/>
  <c r="AT5153" i="236"/>
  <c r="AT5154" i="236"/>
  <c r="AT5155" i="236"/>
  <c r="AT5156" i="236"/>
  <c r="AT5157" i="236"/>
  <c r="AT5158" i="236"/>
  <c r="AT5159" i="236"/>
  <c r="AT5160" i="236"/>
  <c r="AT5161" i="236"/>
  <c r="AT5162" i="236"/>
  <c r="AT5163" i="236"/>
  <c r="AT5164" i="236"/>
  <c r="AT5165" i="236"/>
  <c r="AT5166" i="236"/>
  <c r="AT5167" i="236"/>
  <c r="AT5168" i="236"/>
  <c r="AT5169" i="236"/>
  <c r="AT5170" i="236"/>
  <c r="AT5171" i="236"/>
  <c r="AT5172" i="236"/>
  <c r="AT5173" i="236"/>
  <c r="AT5174" i="236"/>
  <c r="AT5175" i="236"/>
  <c r="AT5176" i="236"/>
  <c r="AT5177" i="236"/>
  <c r="AT5178" i="236"/>
  <c r="AT5179" i="236"/>
  <c r="AT5180" i="236"/>
  <c r="AT5181" i="236"/>
  <c r="AT5182" i="236"/>
  <c r="AT5183" i="236"/>
  <c r="AT5184" i="236"/>
  <c r="AT5185" i="236"/>
  <c r="AT5186" i="236"/>
  <c r="AT5187" i="236"/>
  <c r="AT5188" i="236"/>
  <c r="AT5189" i="236"/>
  <c r="AT5190" i="236"/>
  <c r="AT5191" i="236"/>
  <c r="AT5192" i="236"/>
  <c r="AT5193" i="236"/>
  <c r="AT5194" i="236"/>
  <c r="AT5195" i="236"/>
  <c r="AT5196" i="236"/>
  <c r="AT5197" i="236"/>
  <c r="AT5198" i="236"/>
  <c r="AT5199" i="236"/>
  <c r="AT5200" i="236"/>
  <c r="AT5201" i="236"/>
  <c r="AT5202" i="236"/>
  <c r="AT5203" i="236"/>
  <c r="AT5204" i="236"/>
  <c r="AT5205" i="236"/>
  <c r="AT5206" i="236"/>
  <c r="AT5207" i="236"/>
  <c r="AT5208" i="236"/>
  <c r="AT5209" i="236"/>
  <c r="AT5210" i="236"/>
  <c r="AT5211" i="236"/>
  <c r="AT5212" i="236"/>
  <c r="AT5213" i="236"/>
  <c r="AT5214" i="236"/>
  <c r="AT5215" i="236"/>
  <c r="AT5216" i="236"/>
  <c r="AT5217" i="236"/>
  <c r="AT5218" i="236"/>
  <c r="AT5219" i="236"/>
  <c r="AT5220" i="236"/>
  <c r="AT5221" i="236"/>
  <c r="AT5222" i="236"/>
  <c r="AT5223" i="236"/>
  <c r="AT5224" i="236"/>
  <c r="AT5225" i="236"/>
  <c r="AT5226" i="236"/>
  <c r="AT5227" i="236"/>
  <c r="AT5228" i="236"/>
  <c r="AT5229" i="236"/>
  <c r="AT5230" i="236"/>
  <c r="AT5231" i="236"/>
  <c r="AT5232" i="236"/>
  <c r="AT5233" i="236"/>
  <c r="AT5234" i="236"/>
  <c r="AT5235" i="236"/>
  <c r="AT5236" i="236"/>
  <c r="AT5237" i="236"/>
  <c r="AT5238" i="236"/>
  <c r="AT5239" i="236"/>
  <c r="AT5240" i="236"/>
  <c r="AT5241" i="236"/>
  <c r="AT5242" i="236"/>
  <c r="AT5243" i="236"/>
  <c r="AT5244" i="236"/>
  <c r="AT5245" i="236"/>
  <c r="AT5246" i="236"/>
  <c r="AT5247" i="236"/>
  <c r="AT5248" i="236"/>
  <c r="AT5249" i="236"/>
  <c r="AT5250" i="236"/>
  <c r="AT5251" i="236"/>
  <c r="AT5252" i="236"/>
  <c r="AT5253" i="236"/>
  <c r="AT5254" i="236"/>
  <c r="AT5255" i="236"/>
  <c r="AT5256" i="236"/>
  <c r="AT5257" i="236"/>
  <c r="AT5258" i="236"/>
  <c r="AT5259" i="236"/>
  <c r="AT5260" i="236"/>
  <c r="AT5261" i="236"/>
  <c r="AT5262" i="236"/>
  <c r="AT5263" i="236"/>
  <c r="AT5264" i="236"/>
  <c r="AT5265" i="236"/>
  <c r="AT5266" i="236"/>
  <c r="AT5267" i="236"/>
  <c r="AT5268" i="236"/>
  <c r="AT5269" i="236"/>
  <c r="AT5270" i="236"/>
  <c r="AT5271" i="236"/>
  <c r="AT5272" i="236"/>
  <c r="AT5273" i="236"/>
  <c r="AT5274" i="236"/>
  <c r="AT5275" i="236"/>
  <c r="AT5276" i="236"/>
  <c r="AT5277" i="236"/>
  <c r="AT5278" i="236"/>
  <c r="AT5279" i="236"/>
  <c r="AT5280" i="236"/>
  <c r="AT5281" i="236"/>
  <c r="AT5282" i="236"/>
  <c r="AT5283" i="236"/>
  <c r="AT5284" i="236"/>
  <c r="AT5285" i="236"/>
  <c r="AT5286" i="236"/>
  <c r="AT5287" i="236"/>
  <c r="AT5288" i="236"/>
  <c r="AT5289" i="236"/>
  <c r="AT5290" i="236"/>
  <c r="AT5291" i="236"/>
  <c r="AT5292" i="236"/>
  <c r="AT5293" i="236"/>
  <c r="AT5294" i="236"/>
  <c r="AT5295" i="236"/>
  <c r="AT5296" i="236"/>
  <c r="AT5297" i="236"/>
  <c r="AT5298" i="236"/>
  <c r="AT5299" i="236"/>
  <c r="AT5300" i="236"/>
  <c r="AT5301" i="236"/>
  <c r="AT5302" i="236"/>
  <c r="AT5303" i="236"/>
  <c r="AT5304" i="236"/>
  <c r="AT5305" i="236"/>
  <c r="AT5306" i="236"/>
  <c r="AT5307" i="236"/>
  <c r="AT5308" i="236"/>
  <c r="AT5309" i="236"/>
  <c r="AT5310" i="236"/>
  <c r="AT5311" i="236"/>
  <c r="AT5312" i="236"/>
  <c r="AT5313" i="236"/>
  <c r="AT5314" i="236"/>
  <c r="AT5315" i="236"/>
  <c r="AT5316" i="236"/>
  <c r="AT5317" i="236"/>
  <c r="AT5318" i="236"/>
  <c r="AT5319" i="236"/>
  <c r="AT5320" i="236"/>
  <c r="AT5321" i="236"/>
  <c r="AT5322" i="236"/>
  <c r="AT5323" i="236"/>
  <c r="AT5324" i="236"/>
  <c r="AT5325" i="236"/>
  <c r="AT5326" i="236"/>
  <c r="AT5327" i="236"/>
  <c r="AT5328" i="236"/>
  <c r="AT5329" i="236"/>
  <c r="AT5330" i="236"/>
  <c r="AT5331" i="236"/>
  <c r="AT5332" i="236"/>
  <c r="AT5333" i="236"/>
  <c r="AT5334" i="236"/>
  <c r="AT5335" i="236"/>
  <c r="AT5336" i="236"/>
  <c r="AT5337" i="236"/>
  <c r="AT5338" i="236"/>
  <c r="AT5339" i="236"/>
  <c r="AT5340" i="236"/>
  <c r="AT5341" i="236"/>
  <c r="AT5342" i="236"/>
  <c r="AT5343" i="236"/>
  <c r="AT5344" i="236"/>
  <c r="AT5345" i="236"/>
  <c r="AT5346" i="236"/>
  <c r="AT5347" i="236"/>
  <c r="AT5348" i="236"/>
  <c r="AT5349" i="236"/>
  <c r="AT5350" i="236"/>
  <c r="AT5351" i="236"/>
  <c r="AT5352" i="236"/>
  <c r="AT5353" i="236"/>
  <c r="AT5354" i="236"/>
  <c r="AT5355" i="236"/>
  <c r="AT5356" i="236"/>
  <c r="AT5357" i="236"/>
  <c r="AT5358" i="236"/>
  <c r="AT5359" i="236"/>
  <c r="AT5360" i="236"/>
  <c r="AT5361" i="236"/>
  <c r="AT5362" i="236"/>
  <c r="AT5363" i="236"/>
  <c r="AT5364" i="236"/>
  <c r="AT5365" i="236"/>
  <c r="AT5366" i="236"/>
  <c r="AT5367" i="236"/>
  <c r="AT5368" i="236"/>
  <c r="AT5369" i="236"/>
  <c r="AT5370" i="236"/>
  <c r="AT5371" i="236"/>
  <c r="AT5372" i="236"/>
  <c r="AT5373" i="236"/>
  <c r="AT5374" i="236"/>
  <c r="AT5375" i="236"/>
  <c r="AT5376" i="236"/>
  <c r="AT5377" i="236"/>
  <c r="AT5378" i="236"/>
  <c r="AT5379" i="236"/>
  <c r="AT5380" i="236"/>
  <c r="AT5381" i="236"/>
  <c r="AT5382" i="236"/>
  <c r="AT5383" i="236"/>
  <c r="AT5384" i="236"/>
  <c r="AT5385" i="236"/>
  <c r="AT5386" i="236"/>
  <c r="AT5387" i="236"/>
  <c r="AT5388" i="236"/>
  <c r="AT5389" i="236"/>
  <c r="AT5390" i="236"/>
  <c r="AT5391" i="236"/>
  <c r="AT5392" i="236"/>
  <c r="AT5393" i="236"/>
  <c r="AT5394" i="236"/>
  <c r="AT5395" i="236"/>
  <c r="AT5396" i="236"/>
  <c r="AT5397" i="236"/>
  <c r="AT5398" i="236"/>
  <c r="AT5399" i="236"/>
  <c r="AT5400" i="236"/>
  <c r="AT5401" i="236"/>
  <c r="AT5402" i="236"/>
  <c r="AT5403" i="236"/>
  <c r="AT5404" i="236"/>
  <c r="AT5405" i="236"/>
  <c r="AT5406" i="236"/>
  <c r="AT5407" i="236"/>
  <c r="AT5408" i="236"/>
  <c r="AT5409" i="236"/>
  <c r="AT5410" i="236"/>
  <c r="AT5411" i="236"/>
  <c r="AT5412" i="236"/>
  <c r="AT5413" i="236"/>
  <c r="AT5414" i="236"/>
  <c r="AT5415" i="236"/>
  <c r="AT5416" i="236"/>
  <c r="AT5417" i="236"/>
  <c r="AT5418" i="236"/>
  <c r="AT5419" i="236"/>
  <c r="AT5420" i="236"/>
  <c r="AT5421" i="236"/>
  <c r="AT5422" i="236"/>
  <c r="AT5423" i="236"/>
  <c r="AT5424" i="236"/>
  <c r="AT5425" i="236"/>
  <c r="AT5426" i="236"/>
  <c r="AT5427" i="236"/>
  <c r="AT5428" i="236"/>
  <c r="AT5429" i="236"/>
  <c r="AT5430" i="236"/>
  <c r="AT5431" i="236"/>
  <c r="AT5432" i="236"/>
  <c r="AT5433" i="236"/>
  <c r="AT5434" i="236"/>
  <c r="AT5435" i="236"/>
  <c r="AT5436" i="236"/>
  <c r="AT5437" i="236"/>
  <c r="AT5438" i="236"/>
  <c r="AT5439" i="236"/>
  <c r="AT5440" i="236"/>
  <c r="AT5441" i="236"/>
  <c r="AT5442" i="236"/>
  <c r="AT5443" i="236"/>
  <c r="AT5444" i="236"/>
  <c r="AT5445" i="236"/>
  <c r="AT5446" i="236"/>
  <c r="AT5447" i="236"/>
  <c r="AT5448" i="236"/>
  <c r="AT5449" i="236"/>
  <c r="AT5450" i="236"/>
  <c r="AT5451" i="236"/>
  <c r="AT5452" i="236"/>
  <c r="AT5453" i="236"/>
  <c r="AT5454" i="236"/>
  <c r="AT5455" i="236"/>
  <c r="AT5456" i="236"/>
  <c r="AT5457" i="236"/>
  <c r="AT5458" i="236"/>
  <c r="AT5459" i="236"/>
  <c r="AT5460" i="236"/>
  <c r="AT5461" i="236"/>
  <c r="AT5462" i="236"/>
  <c r="AT5463" i="236"/>
  <c r="AT5464" i="236"/>
  <c r="AT5465" i="236"/>
  <c r="AT5466" i="236"/>
  <c r="AT5467" i="236"/>
  <c r="AT5468" i="236"/>
  <c r="AT5469" i="236"/>
  <c r="AT5470" i="236"/>
  <c r="AT5471" i="236"/>
  <c r="AT5472" i="236"/>
  <c r="AT5473" i="236"/>
  <c r="AT5474" i="236"/>
  <c r="AT5475" i="236"/>
  <c r="AT5476" i="236"/>
  <c r="AT5477" i="236"/>
  <c r="AT5478" i="236"/>
  <c r="AT5479" i="236"/>
  <c r="AT5480" i="236"/>
  <c r="AT5481" i="236"/>
  <c r="AT5482" i="236"/>
  <c r="AT5483" i="236"/>
  <c r="AT5484" i="236"/>
  <c r="AT5485" i="236"/>
  <c r="AT5486" i="236"/>
  <c r="AT5487" i="236"/>
  <c r="AT5488" i="236"/>
  <c r="AT5489" i="236"/>
  <c r="AT5490" i="236"/>
  <c r="AT5491" i="236"/>
  <c r="AT5492" i="236"/>
  <c r="AT5493" i="236"/>
  <c r="AT5494" i="236"/>
  <c r="AT5495" i="236"/>
  <c r="AT5496" i="236"/>
  <c r="AT5497" i="236"/>
  <c r="AT5498" i="236"/>
  <c r="AT5499" i="236"/>
  <c r="AT5500" i="236"/>
  <c r="AT5501" i="236"/>
  <c r="AT5502" i="236"/>
  <c r="AT5503" i="236"/>
  <c r="AT5504" i="236"/>
  <c r="AT5505" i="236"/>
  <c r="AT5506" i="236"/>
  <c r="AT5507" i="236"/>
  <c r="AT5508" i="236"/>
  <c r="AT5509" i="236"/>
  <c r="AT5510" i="236"/>
  <c r="AT5511" i="236"/>
  <c r="AT5512" i="236"/>
  <c r="AT5513" i="236"/>
  <c r="AT5514" i="236"/>
  <c r="AT5515" i="236"/>
  <c r="AT5516" i="236"/>
  <c r="AT5517" i="236"/>
  <c r="AT5518" i="236"/>
  <c r="AT5519" i="236"/>
  <c r="AT5520" i="236"/>
  <c r="AT5521" i="236"/>
  <c r="AT5522" i="236"/>
  <c r="AT5523" i="236"/>
  <c r="AT5524" i="236"/>
  <c r="AT5525" i="236"/>
  <c r="AT5526" i="236"/>
  <c r="AT5527" i="236"/>
  <c r="AT5528" i="236"/>
  <c r="AT5529" i="236"/>
  <c r="AT5530" i="236"/>
  <c r="AT5531" i="236"/>
  <c r="AT5532" i="236"/>
  <c r="AT5533" i="236"/>
  <c r="AT5534" i="236"/>
  <c r="AT5535" i="236"/>
  <c r="AT5536" i="236"/>
  <c r="AT5537" i="236"/>
  <c r="AT5538" i="236"/>
  <c r="AT5539" i="236"/>
  <c r="AT5540" i="236"/>
  <c r="AT5541" i="236"/>
  <c r="AT5542" i="236"/>
  <c r="AT5543" i="236"/>
  <c r="AT5544" i="236"/>
  <c r="AT5545" i="236"/>
  <c r="AT5546" i="236"/>
  <c r="AT5547" i="236"/>
  <c r="AT5548" i="236"/>
  <c r="AT5549" i="236"/>
  <c r="AT5550" i="236"/>
  <c r="AT5551" i="236"/>
  <c r="AT5552" i="236"/>
  <c r="AT5553" i="236"/>
  <c r="AT5554" i="236"/>
  <c r="AT5555" i="236"/>
  <c r="AT5556" i="236"/>
  <c r="AT5557" i="236"/>
  <c r="AT5558" i="236"/>
  <c r="AT5559" i="236"/>
  <c r="AT5560" i="236"/>
  <c r="AT5561" i="236"/>
  <c r="AT5562" i="236"/>
  <c r="AT5563" i="236"/>
  <c r="AT5564" i="236"/>
  <c r="AT5565" i="236"/>
  <c r="AT5566" i="236"/>
  <c r="AT5567" i="236"/>
  <c r="AT5568" i="236"/>
  <c r="AT5569" i="236"/>
  <c r="AT5570" i="236"/>
  <c r="AT5571" i="236"/>
  <c r="AT5572" i="236"/>
  <c r="AT5573" i="236"/>
  <c r="AT5574" i="236"/>
  <c r="AT5575" i="236"/>
  <c r="AT5576" i="236"/>
  <c r="AT5577" i="236"/>
  <c r="AT5578" i="236"/>
  <c r="AT5579" i="236"/>
  <c r="AT5580" i="236"/>
  <c r="AT5581" i="236"/>
  <c r="AT5582" i="236"/>
  <c r="AT5583" i="236"/>
  <c r="AT5584" i="236"/>
  <c r="AT5585" i="236"/>
  <c r="AT5586" i="236"/>
  <c r="AT5587" i="236"/>
  <c r="AT5588" i="236"/>
  <c r="AT5589" i="236"/>
  <c r="AT5590" i="236"/>
  <c r="AT5591" i="236"/>
  <c r="AT5592" i="236"/>
  <c r="AT5593" i="236"/>
  <c r="AT5594" i="236"/>
  <c r="AT5595" i="236"/>
  <c r="AT5596" i="236"/>
  <c r="AT5597" i="236"/>
  <c r="AT5598" i="236"/>
  <c r="AT5599" i="236"/>
  <c r="AT5600" i="236"/>
  <c r="AT5601" i="236"/>
  <c r="AT5602" i="236"/>
  <c r="AT5603" i="236"/>
  <c r="AT5604" i="236"/>
  <c r="AT5605" i="236"/>
  <c r="AT5606" i="236"/>
  <c r="AT5607" i="236"/>
  <c r="AT5608" i="236"/>
  <c r="AT5609" i="236"/>
  <c r="AT5610" i="236"/>
  <c r="AT5611" i="236"/>
  <c r="AT5612" i="236"/>
  <c r="AT5613" i="236"/>
  <c r="AT5614" i="236"/>
  <c r="AT5615" i="236"/>
  <c r="AT5616" i="236"/>
  <c r="AT5617" i="236"/>
  <c r="AT5618" i="236"/>
  <c r="AT5619" i="236"/>
  <c r="AT5620" i="236"/>
  <c r="AT5621" i="236"/>
  <c r="AT5622" i="236"/>
  <c r="AT5623" i="236"/>
  <c r="AT5624" i="236"/>
  <c r="AT5625" i="236"/>
  <c r="AT5626" i="236"/>
  <c r="AT5627" i="236"/>
  <c r="AT5628" i="236"/>
  <c r="AT5629" i="236"/>
  <c r="AT5630" i="236"/>
  <c r="AT5631" i="236"/>
  <c r="AT5632" i="236"/>
  <c r="AT5633" i="236"/>
  <c r="AT5634" i="236"/>
  <c r="AT5635" i="236"/>
  <c r="AT5636" i="236"/>
  <c r="AT5637" i="236"/>
  <c r="AT5638" i="236"/>
  <c r="AT5639" i="236"/>
  <c r="AT5640" i="236"/>
  <c r="AT5641" i="236"/>
  <c r="AT5642" i="236"/>
  <c r="AT5643" i="236"/>
  <c r="AT5644" i="236"/>
  <c r="AT5645" i="236"/>
  <c r="AT5646" i="236"/>
  <c r="AT5647" i="236"/>
  <c r="AT5648" i="236"/>
  <c r="AT5649" i="236"/>
  <c r="AT5650" i="236"/>
  <c r="AT5651" i="236"/>
  <c r="AT5652" i="236"/>
  <c r="AT5653" i="236"/>
  <c r="AT5654" i="236"/>
  <c r="AT5655" i="236"/>
  <c r="AT5656" i="236"/>
  <c r="AT5657" i="236"/>
  <c r="AT5658" i="236"/>
  <c r="AT5659" i="236"/>
  <c r="AT5660" i="236"/>
  <c r="AT5661" i="236"/>
  <c r="AT5662" i="236"/>
  <c r="AT5663" i="236"/>
  <c r="AT5664" i="236"/>
  <c r="AT5665" i="236"/>
  <c r="AT5666" i="236"/>
  <c r="AT5667" i="236"/>
  <c r="AT5668" i="236"/>
  <c r="AT5669" i="236"/>
  <c r="AT5670" i="236"/>
  <c r="AT5671" i="236"/>
  <c r="AT5672" i="236"/>
  <c r="AT5673" i="236"/>
  <c r="AT5674" i="236"/>
  <c r="AT5675" i="236"/>
  <c r="AT5676" i="236"/>
  <c r="AT5677" i="236"/>
  <c r="AT5678" i="236"/>
  <c r="AT5679" i="236"/>
  <c r="AT5680" i="236"/>
  <c r="AT5681" i="236"/>
  <c r="AT5682" i="236"/>
  <c r="AT5683" i="236"/>
  <c r="AT5684" i="236"/>
  <c r="AT5685" i="236"/>
  <c r="AT5686" i="236"/>
  <c r="AT5687" i="236"/>
  <c r="AT5688" i="236"/>
  <c r="AT5689" i="236"/>
  <c r="AT5690" i="236"/>
  <c r="AT5691" i="236"/>
  <c r="AT5692" i="236"/>
  <c r="AT5693" i="236"/>
  <c r="AT5694" i="236"/>
  <c r="AT5695" i="236"/>
  <c r="AT5696" i="236"/>
  <c r="AT5697" i="236"/>
  <c r="AT5698" i="236"/>
  <c r="AT5699" i="236"/>
  <c r="AT5700" i="236"/>
  <c r="AT5701" i="236"/>
  <c r="AT5702" i="236"/>
  <c r="AT5703" i="236"/>
  <c r="AT5704" i="236"/>
  <c r="AT5705" i="236"/>
  <c r="AT5706" i="236"/>
  <c r="AT5707" i="236"/>
  <c r="AT5708" i="236"/>
  <c r="AT5709" i="236"/>
  <c r="AT5710" i="236"/>
  <c r="AT5711" i="236"/>
  <c r="AT5712" i="236"/>
  <c r="AT5713" i="236"/>
  <c r="AT5714" i="236"/>
  <c r="AT5715" i="236"/>
  <c r="AT5716" i="236"/>
  <c r="AT5717" i="236"/>
  <c r="AT5718" i="236"/>
  <c r="AT5719" i="236"/>
  <c r="AT5720" i="236"/>
  <c r="AT5721" i="236"/>
  <c r="AT5722" i="236"/>
  <c r="AT5723" i="236"/>
  <c r="AT5724" i="236"/>
  <c r="AT5725" i="236"/>
  <c r="AT5726" i="236"/>
  <c r="AT5727" i="236"/>
  <c r="AT5728" i="236"/>
  <c r="AT5729" i="236"/>
  <c r="AT5730" i="236"/>
  <c r="AT5731" i="236"/>
  <c r="AT5732" i="236"/>
  <c r="AT5733" i="236"/>
  <c r="AT5734" i="236"/>
  <c r="AT5735" i="236"/>
  <c r="AT5736" i="236"/>
  <c r="AT5737" i="236"/>
  <c r="AT5738" i="236"/>
  <c r="AT5739" i="236"/>
  <c r="AT5740" i="236"/>
  <c r="AT5741" i="236"/>
  <c r="AT5742" i="236"/>
  <c r="AT5743" i="236"/>
  <c r="AT5744" i="236"/>
  <c r="AT5745" i="236"/>
  <c r="AT5746" i="236"/>
  <c r="AT5747" i="236"/>
  <c r="AT5748" i="236"/>
  <c r="AT5749" i="236"/>
  <c r="AT5750" i="236"/>
  <c r="AT5751" i="236"/>
  <c r="AT5752" i="236"/>
  <c r="AT5753" i="236"/>
  <c r="AT5754" i="236"/>
  <c r="AT5755" i="236"/>
  <c r="AT5756" i="236"/>
  <c r="AT5757" i="236"/>
  <c r="AT5758" i="236"/>
  <c r="AT5759" i="236"/>
  <c r="AT5760" i="236"/>
  <c r="AT5761" i="236"/>
  <c r="AT5762" i="236"/>
  <c r="AT5763" i="236"/>
  <c r="AT5764" i="236"/>
  <c r="AT5765" i="236"/>
  <c r="AT5766" i="236"/>
  <c r="AT5767" i="236"/>
  <c r="AT5768" i="236"/>
  <c r="AT5769" i="236"/>
  <c r="AT5770" i="236"/>
  <c r="AT5771" i="236"/>
  <c r="AT5772" i="236"/>
  <c r="AT5773" i="236"/>
  <c r="AT5774" i="236"/>
  <c r="AT5775" i="236"/>
  <c r="AT5776" i="236"/>
  <c r="AT5777" i="236"/>
  <c r="AT5778" i="236"/>
  <c r="AT5779" i="236"/>
  <c r="AT5780" i="236"/>
  <c r="AT5781" i="236"/>
  <c r="AT5782" i="236"/>
  <c r="AT5783" i="236"/>
  <c r="AT5784" i="236"/>
  <c r="AT5785" i="236"/>
  <c r="AT5786" i="236"/>
  <c r="AT5787" i="236"/>
  <c r="AT5788" i="236"/>
  <c r="AT5789" i="236"/>
  <c r="AT5790" i="236"/>
  <c r="AT5791" i="236"/>
  <c r="AT5792" i="236"/>
  <c r="AT5793" i="236"/>
  <c r="AT5794" i="236"/>
  <c r="AT5795" i="236"/>
  <c r="AT5796" i="236"/>
  <c r="AT5797" i="236"/>
  <c r="AT5798" i="236"/>
  <c r="AT5799" i="236"/>
  <c r="AT5800" i="236"/>
  <c r="AT5801" i="236"/>
  <c r="AT5802" i="236"/>
  <c r="AT5803" i="236"/>
  <c r="AT5804" i="236"/>
  <c r="AT5805" i="236"/>
  <c r="AT5806" i="236"/>
  <c r="AT5807" i="236"/>
  <c r="AT5808" i="236"/>
  <c r="AT5809" i="236"/>
  <c r="AT5810" i="236"/>
  <c r="AT5811" i="236"/>
  <c r="AT5812" i="236"/>
  <c r="AT5813" i="236"/>
  <c r="AT5814" i="236"/>
  <c r="AT5815" i="236"/>
  <c r="AT5816" i="236"/>
  <c r="AT5817" i="236"/>
  <c r="AT5818" i="236"/>
  <c r="AT5819" i="236"/>
  <c r="AT5820" i="236"/>
  <c r="AT5821" i="236"/>
  <c r="AT5822" i="236"/>
  <c r="AT5823" i="236"/>
  <c r="AT5824" i="236"/>
  <c r="AT5825" i="236"/>
  <c r="AT5826" i="236"/>
  <c r="AT5827" i="236"/>
  <c r="AT5828" i="236"/>
  <c r="AT5829" i="236"/>
  <c r="AT5830" i="236"/>
  <c r="AT5831" i="236"/>
  <c r="AT5832" i="236"/>
  <c r="AT5833" i="236"/>
  <c r="AT5834" i="236"/>
  <c r="AT5835" i="236"/>
  <c r="AT5836" i="236"/>
  <c r="AT5837" i="236"/>
  <c r="AT5838" i="236"/>
  <c r="AT5839" i="236"/>
  <c r="AT5840" i="236"/>
  <c r="AT5841" i="236"/>
  <c r="AT5842" i="236"/>
  <c r="AT5843" i="236"/>
  <c r="AT5844" i="236"/>
  <c r="AT5845" i="236"/>
  <c r="AT5846" i="236"/>
  <c r="AT5847" i="236"/>
  <c r="AT5848" i="236"/>
  <c r="AT5849" i="236"/>
  <c r="AT5850" i="236"/>
  <c r="AT5851" i="236"/>
  <c r="AT5852" i="236"/>
  <c r="AT5853" i="236"/>
  <c r="AT5854" i="236"/>
  <c r="AT5855" i="236"/>
  <c r="AT5856" i="236"/>
  <c r="AT5857" i="236"/>
  <c r="AT5858" i="236"/>
  <c r="AT5859" i="236"/>
  <c r="AT5860" i="236"/>
  <c r="AT5861" i="236"/>
  <c r="AT5862" i="236"/>
  <c r="AT5863" i="236"/>
  <c r="AT5864" i="236"/>
  <c r="AT5865" i="236"/>
  <c r="AT5866" i="236"/>
  <c r="AT5867" i="236"/>
  <c r="AT5868" i="236"/>
  <c r="AT5869" i="236"/>
  <c r="AT5870" i="236"/>
  <c r="AT5871" i="236"/>
  <c r="AT5872" i="236"/>
  <c r="AT5873" i="236"/>
  <c r="AT5874" i="236"/>
  <c r="AT5875" i="236"/>
  <c r="AT5876" i="236"/>
  <c r="AT5877" i="236"/>
  <c r="AT5878" i="236"/>
  <c r="AT5879" i="236"/>
  <c r="AT5880" i="236"/>
  <c r="AT5881" i="236"/>
  <c r="AT5882" i="236"/>
  <c r="AT5883" i="236"/>
  <c r="AT5884" i="236"/>
  <c r="AT5885" i="236"/>
  <c r="AT5886" i="236"/>
  <c r="AT5887" i="236"/>
  <c r="AT5888" i="236"/>
  <c r="AT5889" i="236"/>
  <c r="AT5890" i="236"/>
  <c r="AT5891" i="236"/>
  <c r="AT5892" i="236"/>
  <c r="AT5893" i="236"/>
  <c r="AT5894" i="236"/>
  <c r="AT5895" i="236"/>
  <c r="AT5896" i="236"/>
  <c r="AT5897" i="236"/>
  <c r="AT5898" i="236"/>
  <c r="AT5899" i="236"/>
  <c r="AT5900" i="236"/>
  <c r="AT5901" i="236"/>
  <c r="AT5902" i="236"/>
  <c r="AT5903" i="236"/>
  <c r="AT5904" i="236"/>
  <c r="AT5905" i="236"/>
  <c r="AT5906" i="236"/>
  <c r="AT5907" i="236"/>
  <c r="AT5908" i="236"/>
  <c r="AT5909" i="236"/>
  <c r="AT5910" i="236"/>
  <c r="AT5911" i="236"/>
  <c r="AT5912" i="236"/>
  <c r="AT5913" i="236"/>
  <c r="AT5914" i="236"/>
  <c r="AT5915" i="236"/>
  <c r="AT5916" i="236"/>
  <c r="AT5917" i="236"/>
  <c r="AT5918" i="236"/>
  <c r="AT5919" i="236"/>
  <c r="AT5920" i="236"/>
  <c r="AT5921" i="236"/>
  <c r="AT5922" i="236"/>
  <c r="AT5923" i="236"/>
  <c r="AT5924" i="236"/>
  <c r="AT5925" i="236"/>
  <c r="AT5926" i="236"/>
  <c r="AT5927" i="236"/>
  <c r="AT5928" i="236"/>
  <c r="AT5929" i="236"/>
  <c r="AT5930" i="236"/>
  <c r="AT5931" i="236"/>
  <c r="AT5932" i="236"/>
  <c r="AT5933" i="236"/>
  <c r="AT5934" i="236"/>
  <c r="AT5935" i="236"/>
  <c r="AT5936" i="236"/>
  <c r="AT5937" i="236"/>
  <c r="AT5938" i="236"/>
  <c r="AT5939" i="236"/>
  <c r="AT5940" i="236"/>
  <c r="AT5941" i="236"/>
  <c r="AT5942" i="236"/>
  <c r="AT5943" i="236"/>
  <c r="AT5944" i="236"/>
  <c r="AT5945" i="236"/>
  <c r="AT5946" i="236"/>
  <c r="AT5947" i="236"/>
  <c r="AT5948" i="236"/>
  <c r="AT5949" i="236"/>
  <c r="AT5950" i="236"/>
  <c r="AT5951" i="236"/>
  <c r="AT5952" i="236"/>
  <c r="AT5953" i="236"/>
  <c r="AT5954" i="236"/>
  <c r="AT5955" i="236"/>
  <c r="AT5956" i="236"/>
  <c r="AT5957" i="236"/>
  <c r="AT5958" i="236"/>
  <c r="AT5959" i="236"/>
  <c r="AT5960" i="236"/>
  <c r="AT5961" i="236"/>
  <c r="AT5962" i="236"/>
  <c r="AT5963" i="236"/>
  <c r="AT5964" i="236"/>
  <c r="AT5965" i="236"/>
  <c r="AT5966" i="236"/>
  <c r="AT5967" i="236"/>
  <c r="AT5968" i="236"/>
  <c r="AT5969" i="236"/>
  <c r="AT5970" i="236"/>
  <c r="AT5971" i="236"/>
  <c r="AT5972" i="236"/>
  <c r="AT5973" i="236"/>
  <c r="AT5974" i="236"/>
  <c r="AT5975" i="236"/>
  <c r="AT5976" i="236"/>
  <c r="AT5977" i="236"/>
  <c r="AT5978" i="236"/>
  <c r="AT5979" i="236"/>
  <c r="AT5980" i="236"/>
  <c r="AT5981" i="236"/>
  <c r="AT5982" i="236"/>
  <c r="AT5983" i="236"/>
  <c r="AT5984" i="236"/>
  <c r="AT5985" i="236"/>
  <c r="AT5986" i="236"/>
  <c r="AT5987" i="236"/>
  <c r="AT5988" i="236"/>
  <c r="AT5989" i="236"/>
  <c r="AT5990" i="236"/>
  <c r="AT5991" i="236"/>
  <c r="AT5992" i="236"/>
  <c r="AT5993" i="236"/>
  <c r="AT5994" i="236"/>
  <c r="AT5995" i="236"/>
  <c r="AT5996" i="236"/>
  <c r="AT5997" i="236"/>
  <c r="AT5998" i="236"/>
  <c r="AT5999" i="236"/>
  <c r="AT6000" i="236"/>
  <c r="AT6001" i="236"/>
  <c r="AT6002" i="236"/>
  <c r="AT6003" i="236"/>
  <c r="AT6004" i="236"/>
  <c r="AT6005" i="236"/>
  <c r="AT6006" i="236"/>
  <c r="AT6007" i="236"/>
  <c r="AT6008" i="236"/>
  <c r="AT6009" i="236"/>
  <c r="AT6010" i="236"/>
  <c r="AT6011" i="236"/>
  <c r="AT6012" i="236"/>
  <c r="AT6013" i="236"/>
  <c r="AT6014" i="236"/>
  <c r="AT6015" i="236"/>
  <c r="AT6016" i="236"/>
  <c r="AT6017" i="236"/>
  <c r="AT6018" i="236"/>
  <c r="AT6019" i="236"/>
  <c r="AT6020" i="236"/>
  <c r="AT6021" i="236"/>
  <c r="AT6022" i="236"/>
  <c r="AT6023" i="236"/>
  <c r="AT6024" i="236"/>
  <c r="AT6025" i="236"/>
  <c r="AT6026" i="236"/>
  <c r="AT6027" i="236"/>
  <c r="AT6028" i="236"/>
  <c r="AT6029" i="236"/>
  <c r="AT6030" i="236"/>
  <c r="AT6031" i="236"/>
  <c r="AT6032" i="236"/>
  <c r="AT6033" i="236"/>
  <c r="AT6034" i="236"/>
  <c r="AT6035" i="236"/>
  <c r="AT6036" i="236"/>
  <c r="AT6037" i="236"/>
  <c r="AT6038" i="236"/>
  <c r="AT6039" i="236"/>
  <c r="AT6040" i="236"/>
  <c r="AT6041" i="236"/>
  <c r="AT6042" i="236"/>
  <c r="AT6043" i="236"/>
  <c r="AT6044" i="236"/>
  <c r="AT6045" i="236"/>
  <c r="AT6046" i="236"/>
  <c r="AT6047" i="236"/>
  <c r="AT6048" i="236"/>
  <c r="AT6049" i="236"/>
  <c r="AT6050" i="236"/>
  <c r="AT6051" i="236"/>
  <c r="AT6052" i="236"/>
  <c r="AT6053" i="236"/>
  <c r="AT6054" i="236"/>
  <c r="AT6055" i="236"/>
  <c r="AT6056" i="236"/>
  <c r="AT6057" i="236"/>
  <c r="AT6058" i="236"/>
  <c r="AT6059" i="236"/>
  <c r="AT6060" i="236"/>
  <c r="AT6061" i="236"/>
  <c r="AT6062" i="236"/>
  <c r="AT6063" i="236"/>
  <c r="AT6064" i="236"/>
  <c r="AT6065" i="236"/>
  <c r="AT6066" i="236"/>
  <c r="AT6067" i="236"/>
  <c r="AT6068" i="236"/>
  <c r="AT6069" i="236"/>
  <c r="AT6070" i="236"/>
  <c r="AT6071" i="236"/>
  <c r="AT6072" i="236"/>
  <c r="AT6073" i="236"/>
  <c r="AT6074" i="236"/>
  <c r="AT6075" i="236"/>
  <c r="AT6076" i="236"/>
  <c r="AT6077" i="236"/>
  <c r="AT6078" i="236"/>
  <c r="AT6079" i="236"/>
  <c r="AT6080" i="236"/>
  <c r="AT6081" i="236"/>
  <c r="AT6082" i="236"/>
  <c r="AT6083" i="236"/>
  <c r="AT6084" i="236"/>
  <c r="AT6085" i="236"/>
  <c r="AT6086" i="236"/>
  <c r="AT6087" i="236"/>
  <c r="AT6088" i="236"/>
  <c r="AT6089" i="236"/>
  <c r="AT6090" i="236"/>
  <c r="AT6091" i="236"/>
  <c r="AT6092" i="236"/>
  <c r="AT6093" i="236"/>
  <c r="AT6094" i="236"/>
  <c r="AT6095" i="236"/>
  <c r="AT6096" i="236"/>
  <c r="AT6097" i="236"/>
  <c r="AT6098" i="236"/>
  <c r="AT6099" i="236"/>
  <c r="AT6100" i="236"/>
  <c r="AT6101" i="236"/>
  <c r="AT6102" i="236"/>
  <c r="AT6103" i="236"/>
  <c r="AT6104" i="236"/>
  <c r="AT6105" i="236"/>
  <c r="AT6106" i="236"/>
  <c r="AT6107" i="236"/>
  <c r="AT6108" i="236"/>
  <c r="AT6109" i="236"/>
  <c r="AT6110" i="236"/>
  <c r="AT6111" i="236"/>
  <c r="AT6112" i="236"/>
  <c r="AT6113" i="236"/>
  <c r="AT6114" i="236"/>
  <c r="AT6115" i="236"/>
  <c r="AT6116" i="236"/>
  <c r="AT6117" i="236"/>
  <c r="AT6118" i="236"/>
  <c r="AT6119" i="236"/>
  <c r="AT6120" i="236"/>
  <c r="AT6121" i="236"/>
  <c r="AT6122" i="236"/>
  <c r="AT6123" i="236"/>
  <c r="AT6124" i="236"/>
  <c r="AT6125" i="236"/>
  <c r="AT6126" i="236"/>
  <c r="AT6127" i="236"/>
  <c r="AT6128" i="236"/>
  <c r="AT6129" i="236"/>
  <c r="AT6130" i="236"/>
  <c r="AT6131" i="236"/>
  <c r="AT6132" i="236"/>
  <c r="AT6133" i="236"/>
  <c r="AT6134" i="236"/>
  <c r="AT6135" i="236"/>
  <c r="AT6136" i="236"/>
  <c r="AT6137" i="236"/>
  <c r="AT6138" i="236"/>
  <c r="AT6139" i="236"/>
  <c r="AT6140" i="236"/>
  <c r="AT6141" i="236"/>
  <c r="AT6142" i="236"/>
  <c r="AT6143" i="236"/>
  <c r="AT6144" i="236"/>
  <c r="AT6145" i="236"/>
  <c r="AT6146" i="236"/>
  <c r="AT6147" i="236"/>
  <c r="AT6148" i="236"/>
  <c r="AT6149" i="236"/>
  <c r="AT6150" i="236"/>
  <c r="AT6151" i="236"/>
  <c r="AT6152" i="236"/>
  <c r="AT6153" i="236"/>
  <c r="AT6154" i="236"/>
  <c r="AT6155" i="236"/>
  <c r="AT6156" i="236"/>
  <c r="AT6157" i="236"/>
  <c r="AT6158" i="236"/>
  <c r="AT6159" i="236"/>
  <c r="AT6160" i="236"/>
  <c r="AT6161" i="236"/>
  <c r="AT6162" i="236"/>
  <c r="AT6163" i="236"/>
  <c r="AT6164" i="236"/>
  <c r="AT6165" i="236"/>
  <c r="AT6166" i="236"/>
  <c r="AT6167" i="236"/>
  <c r="AT6168" i="236"/>
  <c r="AT6169" i="236"/>
  <c r="AT6170" i="236"/>
  <c r="AT6171" i="236"/>
  <c r="AT6172" i="236"/>
  <c r="AT6173" i="236"/>
  <c r="AT6174" i="236"/>
  <c r="AT6175" i="236"/>
  <c r="AT6176" i="236"/>
  <c r="AT6177" i="236"/>
  <c r="AT6178" i="236"/>
  <c r="AT6179" i="236"/>
  <c r="AT6180" i="236"/>
  <c r="AT6181" i="236"/>
  <c r="AT6182" i="236"/>
  <c r="AT6183" i="236"/>
  <c r="AT6184" i="236"/>
  <c r="AT6185" i="236"/>
  <c r="AT6186" i="236"/>
  <c r="AT6187" i="236"/>
  <c r="AT6188" i="236"/>
  <c r="AT6189" i="236"/>
  <c r="AT6190" i="236"/>
  <c r="AT6191" i="236"/>
  <c r="AT6192" i="236"/>
  <c r="AT6193" i="236"/>
  <c r="AT6194" i="236"/>
  <c r="AT6195" i="236"/>
  <c r="AT6196" i="236"/>
  <c r="AT6197" i="236"/>
  <c r="AT6198" i="236"/>
  <c r="AT6199" i="236"/>
  <c r="AT6200" i="236"/>
  <c r="AT6201" i="236"/>
  <c r="AT6202" i="236"/>
  <c r="AT6203" i="236"/>
  <c r="AT6204" i="236"/>
  <c r="AT6205" i="236"/>
  <c r="AT6206" i="236"/>
  <c r="AT6207" i="236"/>
  <c r="AT6208" i="236"/>
  <c r="AT6209" i="236"/>
  <c r="AT6210" i="236"/>
  <c r="AT6211" i="236"/>
  <c r="AT6212" i="236"/>
  <c r="AT6213" i="236"/>
  <c r="AT6214" i="236"/>
  <c r="AT6215" i="236"/>
  <c r="AT6216" i="236"/>
  <c r="AT6217" i="236"/>
  <c r="AT6218" i="236"/>
  <c r="AT6219" i="236"/>
  <c r="AT6220" i="236"/>
  <c r="AT6221" i="236"/>
  <c r="AT6222" i="236"/>
  <c r="AT6223" i="236"/>
  <c r="AT6224" i="236"/>
  <c r="AT6225" i="236"/>
  <c r="AT6226" i="236"/>
  <c r="AT6227" i="236"/>
  <c r="AT6228" i="236"/>
  <c r="AT6229" i="236"/>
  <c r="AT6230" i="236"/>
  <c r="AT6231" i="236"/>
  <c r="AT6232" i="236"/>
  <c r="AT6233" i="236"/>
  <c r="AT6234" i="236"/>
  <c r="AT6235" i="236"/>
  <c r="AT6236" i="236"/>
  <c r="AT6237" i="236"/>
  <c r="AT6238" i="236"/>
  <c r="AT6239" i="236"/>
  <c r="AT6240" i="236"/>
  <c r="AT6241" i="236"/>
  <c r="AT6242" i="236"/>
  <c r="AT6243" i="236"/>
  <c r="AT6244" i="236"/>
  <c r="AT6245" i="236"/>
  <c r="AT6246" i="236"/>
  <c r="AT6247" i="236"/>
  <c r="AT6248" i="236"/>
  <c r="AT6249" i="236"/>
  <c r="AT6250" i="236"/>
  <c r="AT6251" i="236"/>
  <c r="AT6252" i="236"/>
  <c r="AT6253" i="236"/>
  <c r="AT6254" i="236"/>
  <c r="AT6255" i="236"/>
  <c r="AT6256" i="236"/>
  <c r="AT4" i="236"/>
  <c r="AM5" i="236" l="1"/>
  <c r="AM6" i="236"/>
  <c r="AM7" i="236"/>
  <c r="AM8" i="236"/>
  <c r="AM9" i="236"/>
  <c r="AM10" i="236"/>
  <c r="AM11" i="236"/>
  <c r="AM12" i="236"/>
  <c r="AM13" i="236"/>
  <c r="AM14" i="236"/>
  <c r="AM15" i="236"/>
  <c r="AM16" i="236"/>
  <c r="AM17" i="236"/>
  <c r="AM18" i="236"/>
  <c r="AM19" i="236"/>
  <c r="AM20" i="236"/>
  <c r="AM21" i="236"/>
  <c r="AM22" i="236"/>
  <c r="AM23" i="236"/>
  <c r="AM24" i="236"/>
  <c r="AM25" i="236"/>
  <c r="AM26" i="236"/>
  <c r="AM27" i="236"/>
  <c r="AM28" i="236"/>
  <c r="AM29" i="236"/>
  <c r="AM30" i="236"/>
  <c r="AM31" i="236"/>
  <c r="AM32" i="236"/>
  <c r="AM33" i="236"/>
  <c r="AM34" i="236"/>
  <c r="AM35" i="236"/>
  <c r="AM36" i="236"/>
  <c r="AM37" i="236"/>
  <c r="AM38" i="236"/>
  <c r="AM39" i="236"/>
  <c r="AM40" i="236"/>
  <c r="AM41" i="236"/>
  <c r="AM42" i="236"/>
  <c r="AM43" i="236"/>
  <c r="AM44" i="236"/>
  <c r="AM45" i="236"/>
  <c r="AM46" i="236"/>
  <c r="AM47" i="236"/>
  <c r="AM48" i="236"/>
  <c r="AM49" i="236"/>
  <c r="AM50" i="236"/>
  <c r="AM51" i="236"/>
  <c r="AM52" i="236"/>
  <c r="AM53" i="236"/>
  <c r="AM54" i="236"/>
  <c r="AM55" i="236"/>
  <c r="AM56" i="236"/>
  <c r="AM57" i="236"/>
  <c r="AM58" i="236"/>
  <c r="AM59" i="236"/>
  <c r="AM60" i="236"/>
  <c r="AM61" i="236"/>
  <c r="AM62" i="236"/>
  <c r="AM63" i="236"/>
  <c r="AM64" i="236"/>
  <c r="AM65" i="236"/>
  <c r="AM66" i="236"/>
  <c r="AM67" i="236"/>
  <c r="AM68" i="236"/>
  <c r="AM69" i="236"/>
  <c r="AM70" i="236"/>
  <c r="AM71" i="236"/>
  <c r="AM72" i="236"/>
  <c r="AM73" i="236"/>
  <c r="AM74" i="236"/>
  <c r="AM75" i="236"/>
  <c r="AM76" i="236"/>
  <c r="AM77" i="236"/>
  <c r="AM78" i="236"/>
  <c r="AM79" i="236"/>
  <c r="AM80" i="236"/>
  <c r="AM81" i="236"/>
  <c r="AM82" i="236"/>
  <c r="AM83" i="236"/>
  <c r="AM84" i="236"/>
  <c r="AM85" i="236"/>
  <c r="AM86" i="236"/>
  <c r="AM87" i="236"/>
  <c r="AM88" i="236"/>
  <c r="AM89" i="236"/>
  <c r="AM90" i="236"/>
  <c r="AM91" i="236"/>
  <c r="AM92" i="236"/>
  <c r="AM93" i="236"/>
  <c r="AM94" i="236"/>
  <c r="AM95" i="236"/>
  <c r="AM96" i="236"/>
  <c r="AM97" i="236"/>
  <c r="AM98" i="236"/>
  <c r="AM99" i="236"/>
  <c r="AM100" i="236"/>
  <c r="AM101" i="236"/>
  <c r="AM102" i="236"/>
  <c r="AM103" i="236"/>
  <c r="AM104" i="236"/>
  <c r="AM105" i="236"/>
  <c r="AM106" i="236"/>
  <c r="AM107" i="236"/>
  <c r="AM108" i="236"/>
  <c r="AM109" i="236"/>
  <c r="AM110" i="236"/>
  <c r="AM111" i="236"/>
  <c r="AM112" i="236"/>
  <c r="AM113" i="236"/>
  <c r="AM114" i="236"/>
  <c r="AM115" i="236"/>
  <c r="AM116" i="236"/>
  <c r="AM117" i="236"/>
  <c r="AM118" i="236"/>
  <c r="AM119" i="236"/>
  <c r="AM120" i="236"/>
  <c r="AM121" i="236"/>
  <c r="AM122" i="236"/>
  <c r="AM123" i="236"/>
  <c r="AM124" i="236"/>
  <c r="AM125" i="236"/>
  <c r="AM126" i="236"/>
  <c r="AM127" i="236"/>
  <c r="AM128" i="236"/>
  <c r="AM129" i="236"/>
  <c r="AM130" i="236"/>
  <c r="AM131" i="236"/>
  <c r="AM132" i="236"/>
  <c r="AM133" i="236"/>
  <c r="AM134" i="236"/>
  <c r="AM135" i="236"/>
  <c r="AM136" i="236"/>
  <c r="AM137" i="236"/>
  <c r="AM138" i="236"/>
  <c r="AM139" i="236"/>
  <c r="AM140" i="236"/>
  <c r="AM141" i="236"/>
  <c r="AM142" i="236"/>
  <c r="AM143" i="236"/>
  <c r="AM144" i="236"/>
  <c r="AM145" i="236"/>
  <c r="AM146" i="236"/>
  <c r="AM147" i="236"/>
  <c r="AM148" i="236"/>
  <c r="AM149" i="236"/>
  <c r="AM150" i="236"/>
  <c r="AM151" i="236"/>
  <c r="AM152" i="236"/>
  <c r="AM153" i="236"/>
  <c r="AM154" i="236"/>
  <c r="AM155" i="236"/>
  <c r="AM156" i="236"/>
  <c r="AM157" i="236"/>
  <c r="AM158" i="236"/>
  <c r="AM159" i="236"/>
  <c r="AM160" i="236"/>
  <c r="AM161" i="236"/>
  <c r="AM162" i="236"/>
  <c r="AM163" i="236"/>
  <c r="AM164" i="236"/>
  <c r="AM165" i="236"/>
  <c r="AM166" i="236"/>
  <c r="AM167" i="236"/>
  <c r="AM168" i="236"/>
  <c r="AM169" i="236"/>
  <c r="AM170" i="236"/>
  <c r="AM171" i="236"/>
  <c r="AM172" i="236"/>
  <c r="AM173" i="236"/>
  <c r="AM174" i="236"/>
  <c r="AM175" i="236"/>
  <c r="AM176" i="236"/>
  <c r="AM177" i="236"/>
  <c r="AM178" i="236"/>
  <c r="AM179" i="236"/>
  <c r="AM180" i="236"/>
  <c r="AM181" i="236"/>
  <c r="AM182" i="236"/>
  <c r="AM183" i="236"/>
  <c r="AM184" i="236"/>
  <c r="AM185" i="236"/>
  <c r="AM186" i="236"/>
  <c r="AM187" i="236"/>
  <c r="AM188" i="236"/>
  <c r="AM189" i="236"/>
  <c r="AM190" i="236"/>
  <c r="AM191" i="236"/>
  <c r="AM192" i="236"/>
  <c r="AM193" i="236"/>
  <c r="AM194" i="236"/>
  <c r="AM195" i="236"/>
  <c r="AM196" i="236"/>
  <c r="AM197" i="236"/>
  <c r="AM198" i="236"/>
  <c r="AM199" i="236"/>
  <c r="AM200" i="236"/>
  <c r="AM201" i="236"/>
  <c r="AM202" i="236"/>
  <c r="AM203" i="236"/>
  <c r="AM204" i="236"/>
  <c r="AM205" i="236"/>
  <c r="AM206" i="236"/>
  <c r="AM207" i="236"/>
  <c r="AM208" i="236"/>
  <c r="AM209" i="236"/>
  <c r="AM210" i="236"/>
  <c r="AM211" i="236"/>
  <c r="AM212" i="236"/>
  <c r="AM213" i="236"/>
  <c r="AM214" i="236"/>
  <c r="AM215" i="236"/>
  <c r="AM216" i="236"/>
  <c r="AM217" i="236"/>
  <c r="AM218" i="236"/>
  <c r="AM219" i="236"/>
  <c r="AM220" i="236"/>
  <c r="AM221" i="236"/>
  <c r="AM222" i="236"/>
  <c r="AM223" i="236"/>
  <c r="AM224" i="236"/>
  <c r="AM225" i="236"/>
  <c r="AM226" i="236"/>
  <c r="AM227" i="236"/>
  <c r="AM228" i="236"/>
  <c r="AM229" i="236"/>
  <c r="AM230" i="236"/>
  <c r="AM231" i="236"/>
  <c r="AM232" i="236"/>
  <c r="AM233" i="236"/>
  <c r="AM234" i="236"/>
  <c r="AM235" i="236"/>
  <c r="AM236" i="236"/>
  <c r="AM237" i="236"/>
  <c r="AM238" i="236"/>
  <c r="AM239" i="236"/>
  <c r="AM240" i="236"/>
  <c r="AM241" i="236"/>
  <c r="AM242" i="236"/>
  <c r="AM243" i="236"/>
  <c r="AM244" i="236"/>
  <c r="AM245" i="236"/>
  <c r="AM246" i="236"/>
  <c r="AM247" i="236"/>
  <c r="AM248" i="236"/>
  <c r="AM249" i="236"/>
  <c r="AM250" i="236"/>
  <c r="AM251" i="236"/>
  <c r="AM252" i="236"/>
  <c r="AM253" i="236"/>
  <c r="AM254" i="236"/>
  <c r="AM255" i="236"/>
  <c r="AM256" i="236"/>
  <c r="AM257" i="236"/>
  <c r="AM258" i="236"/>
  <c r="AM259" i="236"/>
  <c r="AM260" i="236"/>
  <c r="AM261" i="236"/>
  <c r="AM262" i="236"/>
  <c r="AM263" i="236"/>
  <c r="AM264" i="236"/>
  <c r="AM265" i="236"/>
  <c r="AM266" i="236"/>
  <c r="AM267" i="236"/>
  <c r="AM268" i="236"/>
  <c r="AM269" i="236"/>
  <c r="AM270" i="236"/>
  <c r="AM271" i="236"/>
  <c r="AM272" i="236"/>
  <c r="AM273" i="236"/>
  <c r="AM274" i="236"/>
  <c r="AM275" i="236"/>
  <c r="AM276" i="236"/>
  <c r="AM277" i="236"/>
  <c r="AM278" i="236"/>
  <c r="AM279" i="236"/>
  <c r="AM280" i="236"/>
  <c r="AM281" i="236"/>
  <c r="AM282" i="236"/>
  <c r="AM283" i="236"/>
  <c r="AM284" i="236"/>
  <c r="AM285" i="236"/>
  <c r="AM286" i="236"/>
  <c r="AM287" i="236"/>
  <c r="AM288" i="236"/>
  <c r="AM289" i="236"/>
  <c r="AM290" i="236"/>
  <c r="AM291" i="236"/>
  <c r="AM292" i="236"/>
  <c r="AM293" i="236"/>
  <c r="AM294" i="236"/>
  <c r="AM295" i="236"/>
  <c r="AM296" i="236"/>
  <c r="AM297" i="236"/>
  <c r="AM298" i="236"/>
  <c r="AM299" i="236"/>
  <c r="AM300" i="236"/>
  <c r="AM301" i="236"/>
  <c r="AM302" i="236"/>
  <c r="AM303" i="236"/>
  <c r="AM304" i="236"/>
  <c r="AM305" i="236"/>
  <c r="AM306" i="236"/>
  <c r="AM307" i="236"/>
  <c r="AM308" i="236"/>
  <c r="AM309" i="236"/>
  <c r="AM310" i="236"/>
  <c r="AM311" i="236"/>
  <c r="AM312" i="236"/>
  <c r="AM313" i="236"/>
  <c r="AM314" i="236"/>
  <c r="AM315" i="236"/>
  <c r="AM316" i="236"/>
  <c r="AM317" i="236"/>
  <c r="AM318" i="236"/>
  <c r="AM319" i="236"/>
  <c r="AM320" i="236"/>
  <c r="AM321" i="236"/>
  <c r="AM322" i="236"/>
  <c r="AM323" i="236"/>
  <c r="AM324" i="236"/>
  <c r="AM325" i="236"/>
  <c r="AM326" i="236"/>
  <c r="AM327" i="236"/>
  <c r="AM328" i="236"/>
  <c r="AM329" i="236"/>
  <c r="AM330" i="236"/>
  <c r="AM331" i="236"/>
  <c r="AM332" i="236"/>
  <c r="AM333" i="236"/>
  <c r="AM334" i="236"/>
  <c r="AM335" i="236"/>
  <c r="AM336" i="236"/>
  <c r="AM337" i="236"/>
  <c r="AM338" i="236"/>
  <c r="AM339" i="236"/>
  <c r="AM340" i="236"/>
  <c r="AM341" i="236"/>
  <c r="AM342" i="236"/>
  <c r="AM343" i="236"/>
  <c r="AM344" i="236"/>
  <c r="AM345" i="236"/>
  <c r="AM346" i="236"/>
  <c r="AM347" i="236"/>
  <c r="AM348" i="236"/>
  <c r="AM349" i="236"/>
  <c r="AM350" i="236"/>
  <c r="AM351" i="236"/>
  <c r="AM352" i="236"/>
  <c r="AM353" i="236"/>
  <c r="AM354" i="236"/>
  <c r="AM355" i="236"/>
  <c r="AM356" i="236"/>
  <c r="AM357" i="236"/>
  <c r="AM358" i="236"/>
  <c r="AM359" i="236"/>
  <c r="AM360" i="236"/>
  <c r="AM361" i="236"/>
  <c r="AM362" i="236"/>
  <c r="AM363" i="236"/>
  <c r="AM364" i="236"/>
  <c r="AM365" i="236"/>
  <c r="AM366" i="236"/>
  <c r="AM367" i="236"/>
  <c r="AM368" i="236"/>
  <c r="AM369" i="236"/>
  <c r="AM370" i="236"/>
  <c r="AM371" i="236"/>
  <c r="AM372" i="236"/>
  <c r="AM373" i="236"/>
  <c r="AM374" i="236"/>
  <c r="AM375" i="236"/>
  <c r="AM376" i="236"/>
  <c r="AM377" i="236"/>
  <c r="AM378" i="236"/>
  <c r="AM379" i="236"/>
  <c r="AM380" i="236"/>
  <c r="AM381" i="236"/>
  <c r="AM382" i="236"/>
  <c r="AM383" i="236"/>
  <c r="AM384" i="236"/>
  <c r="AM385" i="236"/>
  <c r="AM386" i="236"/>
  <c r="AM387" i="236"/>
  <c r="AM388" i="236"/>
  <c r="AM389" i="236"/>
  <c r="AM390" i="236"/>
  <c r="AM391" i="236"/>
  <c r="AM392" i="236"/>
  <c r="AM393" i="236"/>
  <c r="AM394" i="236"/>
  <c r="AM395" i="236"/>
  <c r="AM396" i="236"/>
  <c r="AM397" i="236"/>
  <c r="AM398" i="236"/>
  <c r="AM399" i="236"/>
  <c r="AM400" i="236"/>
  <c r="AM401" i="236"/>
  <c r="AM402" i="236"/>
  <c r="AM403" i="236"/>
  <c r="AM404" i="236"/>
  <c r="AM405" i="236"/>
  <c r="AM406" i="236"/>
  <c r="AM407" i="236"/>
  <c r="AM408" i="236"/>
  <c r="AM409" i="236"/>
  <c r="AM410" i="236"/>
  <c r="AM411" i="236"/>
  <c r="AM412" i="236"/>
  <c r="AM413" i="236"/>
  <c r="AM414" i="236"/>
  <c r="AM415" i="236"/>
  <c r="AM416" i="236"/>
  <c r="AM417" i="236"/>
  <c r="AM418" i="236"/>
  <c r="AM419" i="236"/>
  <c r="AM420" i="236"/>
  <c r="AM421" i="236"/>
  <c r="AM422" i="236"/>
  <c r="AM423" i="236"/>
  <c r="AM424" i="236"/>
  <c r="AM425" i="236"/>
  <c r="AM426" i="236"/>
  <c r="AM427" i="236"/>
  <c r="AM428" i="236"/>
  <c r="AM429" i="236"/>
  <c r="AM430" i="236"/>
  <c r="AM431" i="236"/>
  <c r="AM432" i="236"/>
  <c r="AM433" i="236"/>
  <c r="AM434" i="236"/>
  <c r="AM435" i="236"/>
  <c r="AM436" i="236"/>
  <c r="AM437" i="236"/>
  <c r="AM438" i="236"/>
  <c r="AM439" i="236"/>
  <c r="AM440" i="236"/>
  <c r="AM441" i="236"/>
  <c r="AM442" i="236"/>
  <c r="AM443" i="236"/>
  <c r="AM444" i="236"/>
  <c r="AM445" i="236"/>
  <c r="AM446" i="236"/>
  <c r="AM447" i="236"/>
  <c r="AM448" i="236"/>
  <c r="AM449" i="236"/>
  <c r="AM450" i="236"/>
  <c r="AM451" i="236"/>
  <c r="AM452" i="236"/>
  <c r="AM453" i="236"/>
  <c r="AM454" i="236"/>
  <c r="AM455" i="236"/>
  <c r="AM456" i="236"/>
  <c r="AM457" i="236"/>
  <c r="AM458" i="236"/>
  <c r="AM459" i="236"/>
  <c r="AM460" i="236"/>
  <c r="AM461" i="236"/>
  <c r="AM462" i="236"/>
  <c r="AM463" i="236"/>
  <c r="AM464" i="236"/>
  <c r="AM465" i="236"/>
  <c r="AM466" i="236"/>
  <c r="AM467" i="236"/>
  <c r="AM468" i="236"/>
  <c r="AM469" i="236"/>
  <c r="AM470" i="236"/>
  <c r="AM471" i="236"/>
  <c r="AM472" i="236"/>
  <c r="AM473" i="236"/>
  <c r="AM474" i="236"/>
  <c r="AM475" i="236"/>
  <c r="AM476" i="236"/>
  <c r="AM477" i="236"/>
  <c r="AM478" i="236"/>
  <c r="AM479" i="236"/>
  <c r="AM480" i="236"/>
  <c r="AM481" i="236"/>
  <c r="AM482" i="236"/>
  <c r="AM483" i="236"/>
  <c r="AM484" i="236"/>
  <c r="AM485" i="236"/>
  <c r="AM486" i="236"/>
  <c r="AM487" i="236"/>
  <c r="AM488" i="236"/>
  <c r="AM489" i="236"/>
  <c r="AM490" i="236"/>
  <c r="AM491" i="236"/>
  <c r="AM492" i="236"/>
  <c r="AM493" i="236"/>
  <c r="AM494" i="236"/>
  <c r="AM495" i="236"/>
  <c r="AM496" i="236"/>
  <c r="AM497" i="236"/>
  <c r="AM498" i="236"/>
  <c r="AM499" i="236"/>
  <c r="AM500" i="236"/>
  <c r="AM501" i="236"/>
  <c r="AM502" i="236"/>
  <c r="AM503" i="236"/>
  <c r="AM504" i="236"/>
  <c r="AM505" i="236"/>
  <c r="AM506" i="236"/>
  <c r="AM507" i="236"/>
  <c r="AM508" i="236"/>
  <c r="AM509" i="236"/>
  <c r="AM510" i="236"/>
  <c r="AM511" i="236"/>
  <c r="AM512" i="236"/>
  <c r="AM513" i="236"/>
  <c r="AM514" i="236"/>
  <c r="AM515" i="236"/>
  <c r="AM516" i="236"/>
  <c r="AM517" i="236"/>
  <c r="AM518" i="236"/>
  <c r="AM519" i="236"/>
  <c r="AM520" i="236"/>
  <c r="AM521" i="236"/>
  <c r="AM522" i="236"/>
  <c r="AM523" i="236"/>
  <c r="AM524" i="236"/>
  <c r="AM525" i="236"/>
  <c r="AM526" i="236"/>
  <c r="AM527" i="236"/>
  <c r="AM528" i="236"/>
  <c r="AM529" i="236"/>
  <c r="AM530" i="236"/>
  <c r="AM531" i="236"/>
  <c r="AM532" i="236"/>
  <c r="AM533" i="236"/>
  <c r="AM534" i="236"/>
  <c r="AM535" i="236"/>
  <c r="AM536" i="236"/>
  <c r="AM537" i="236"/>
  <c r="AM538" i="236"/>
  <c r="AM539" i="236"/>
  <c r="AM540" i="236"/>
  <c r="AM541" i="236"/>
  <c r="AM542" i="236"/>
  <c r="AM543" i="236"/>
  <c r="AM544" i="236"/>
  <c r="AM545" i="236"/>
  <c r="AM546" i="236"/>
  <c r="AM547" i="236"/>
  <c r="AM548" i="236"/>
  <c r="AM549" i="236"/>
  <c r="AM550" i="236"/>
  <c r="AM551" i="236"/>
  <c r="AM552" i="236"/>
  <c r="AM553" i="236"/>
  <c r="AM554" i="236"/>
  <c r="AM555" i="236"/>
  <c r="AM556" i="236"/>
  <c r="AM557" i="236"/>
  <c r="AM558" i="236"/>
  <c r="AM559" i="236"/>
  <c r="AM560" i="236"/>
  <c r="AM561" i="236"/>
  <c r="AM562" i="236"/>
  <c r="AM563" i="236"/>
  <c r="AM564" i="236"/>
  <c r="AM565" i="236"/>
  <c r="AM566" i="236"/>
  <c r="AM567" i="236"/>
  <c r="AM568" i="236"/>
  <c r="AM569" i="236"/>
  <c r="AM570" i="236"/>
  <c r="AM571" i="236"/>
  <c r="AM572" i="236"/>
  <c r="AM573" i="236"/>
  <c r="AM574" i="236"/>
  <c r="AM575" i="236"/>
  <c r="AM576" i="236"/>
  <c r="AM577" i="236"/>
  <c r="AM578" i="236"/>
  <c r="AM579" i="236"/>
  <c r="AM580" i="236"/>
  <c r="AM581" i="236"/>
  <c r="AM582" i="236"/>
  <c r="AM583" i="236"/>
  <c r="AM584" i="236"/>
  <c r="AM585" i="236"/>
  <c r="AM586" i="236"/>
  <c r="AM587" i="236"/>
  <c r="AM588" i="236"/>
  <c r="AM589" i="236"/>
  <c r="AM590" i="236"/>
  <c r="AM591" i="236"/>
  <c r="AM592" i="236"/>
  <c r="AM593" i="236"/>
  <c r="AM594" i="236"/>
  <c r="AM595" i="236"/>
  <c r="AM596" i="236"/>
  <c r="AM597" i="236"/>
  <c r="AM598" i="236"/>
  <c r="AM599" i="236"/>
  <c r="AM600" i="236"/>
  <c r="AM601" i="236"/>
  <c r="AM602" i="236"/>
  <c r="AM603" i="236"/>
  <c r="AM604" i="236"/>
  <c r="AM605" i="236"/>
  <c r="AM606" i="236"/>
  <c r="AM607" i="236"/>
  <c r="AM608" i="236"/>
  <c r="AM609" i="236"/>
  <c r="AM610" i="236"/>
  <c r="AM611" i="236"/>
  <c r="AM612" i="236"/>
  <c r="AM613" i="236"/>
  <c r="AM614" i="236"/>
  <c r="AM615" i="236"/>
  <c r="AM616" i="236"/>
  <c r="AM617" i="236"/>
  <c r="AM618" i="236"/>
  <c r="AM619" i="236"/>
  <c r="AM620" i="236"/>
  <c r="AM621" i="236"/>
  <c r="AM622" i="236"/>
  <c r="AM623" i="236"/>
  <c r="AM624" i="236"/>
  <c r="AM625" i="236"/>
  <c r="AM626" i="236"/>
  <c r="AM627" i="236"/>
  <c r="AM628" i="236"/>
  <c r="AM629" i="236"/>
  <c r="AM630" i="236"/>
  <c r="AM631" i="236"/>
  <c r="AM632" i="236"/>
  <c r="AM633" i="236"/>
  <c r="AM634" i="236"/>
  <c r="AM635" i="236"/>
  <c r="AM636" i="236"/>
  <c r="AM637" i="236"/>
  <c r="AM638" i="236"/>
  <c r="AM639" i="236"/>
  <c r="AM640" i="236"/>
  <c r="AM641" i="236"/>
  <c r="AM642" i="236"/>
  <c r="AM643" i="236"/>
  <c r="AM644" i="236"/>
  <c r="AM645" i="236"/>
  <c r="AM646" i="236"/>
  <c r="AM647" i="236"/>
  <c r="AM648" i="236"/>
  <c r="AM649" i="236"/>
  <c r="AM650" i="236"/>
  <c r="AM651" i="236"/>
  <c r="AM652" i="236"/>
  <c r="AM653" i="236"/>
  <c r="AM654" i="236"/>
  <c r="AM655" i="236"/>
  <c r="AM656" i="236"/>
  <c r="AM657" i="236"/>
  <c r="AM658" i="236"/>
  <c r="AM659" i="236"/>
  <c r="AM660" i="236"/>
  <c r="AM661" i="236"/>
  <c r="AM662" i="236"/>
  <c r="AM663" i="236"/>
  <c r="AM664" i="236"/>
  <c r="AM665" i="236"/>
  <c r="AM666" i="236"/>
  <c r="AM667" i="236"/>
  <c r="AM668" i="236"/>
  <c r="AM669" i="236"/>
  <c r="AM670" i="236"/>
  <c r="AM671" i="236"/>
  <c r="AM672" i="236"/>
  <c r="AM673" i="236"/>
  <c r="AM674" i="236"/>
  <c r="AM675" i="236"/>
  <c r="AM676" i="236"/>
  <c r="AM677" i="236"/>
  <c r="AM678" i="236"/>
  <c r="AM679" i="236"/>
  <c r="AM680" i="236"/>
  <c r="AM681" i="236"/>
  <c r="AM682" i="236"/>
  <c r="AM683" i="236"/>
  <c r="AM684" i="236"/>
  <c r="AM685" i="236"/>
  <c r="AM686" i="236"/>
  <c r="AM687" i="236"/>
  <c r="AM688" i="236"/>
  <c r="AM689" i="236"/>
  <c r="AM690" i="236"/>
  <c r="AM691" i="236"/>
  <c r="AM692" i="236"/>
  <c r="AM693" i="236"/>
  <c r="AM694" i="236"/>
  <c r="AM695" i="236"/>
  <c r="AM696" i="236"/>
  <c r="AM697" i="236"/>
  <c r="AM698" i="236"/>
  <c r="AM699" i="236"/>
  <c r="AM700" i="236"/>
  <c r="AM701" i="236"/>
  <c r="AM702" i="236"/>
  <c r="AM703" i="236"/>
  <c r="AM704" i="236"/>
  <c r="AM705" i="236"/>
  <c r="AM706" i="236"/>
  <c r="AM707" i="236"/>
  <c r="AM708" i="236"/>
  <c r="AM709" i="236"/>
  <c r="AM710" i="236"/>
  <c r="AM711" i="236"/>
  <c r="AM712" i="236"/>
  <c r="AM713" i="236"/>
  <c r="AM714" i="236"/>
  <c r="AM715" i="236"/>
  <c r="AM716" i="236"/>
  <c r="AM717" i="236"/>
  <c r="AM718" i="236"/>
  <c r="AM719" i="236"/>
  <c r="AM720" i="236"/>
  <c r="AM721" i="236"/>
  <c r="AM722" i="236"/>
  <c r="AM723" i="236"/>
  <c r="AM724" i="236"/>
  <c r="AM725" i="236"/>
  <c r="AM726" i="236"/>
  <c r="AM727" i="236"/>
  <c r="AM728" i="236"/>
  <c r="AM729" i="236"/>
  <c r="AM730" i="236"/>
  <c r="AM731" i="236"/>
  <c r="AM732" i="236"/>
  <c r="AM733" i="236"/>
  <c r="AM734" i="236"/>
  <c r="AM735" i="236"/>
  <c r="AM736" i="236"/>
  <c r="AM737" i="236"/>
  <c r="AM738" i="236"/>
  <c r="AM739" i="236"/>
  <c r="AM740" i="236"/>
  <c r="AM741" i="236"/>
  <c r="AM742" i="236"/>
  <c r="AM743" i="236"/>
  <c r="AM744" i="236"/>
  <c r="AM745" i="236"/>
  <c r="AM746" i="236"/>
  <c r="AM747" i="236"/>
  <c r="AM748" i="236"/>
  <c r="AM749" i="236"/>
  <c r="AM750" i="236"/>
  <c r="AM751" i="236"/>
  <c r="AM752" i="236"/>
  <c r="AM753" i="236"/>
  <c r="AM754" i="236"/>
  <c r="AM755" i="236"/>
  <c r="AM756" i="236"/>
  <c r="AM757" i="236"/>
  <c r="AM758" i="236"/>
  <c r="AM759" i="236"/>
  <c r="AM760" i="236"/>
  <c r="AM761" i="236"/>
  <c r="AM762" i="236"/>
  <c r="AM763" i="236"/>
  <c r="AM764" i="236"/>
  <c r="AM765" i="236"/>
  <c r="AM766" i="236"/>
  <c r="AM767" i="236"/>
  <c r="AM768" i="236"/>
  <c r="AM769" i="236"/>
  <c r="AM770" i="236"/>
  <c r="AM771" i="236"/>
  <c r="AM772" i="236"/>
  <c r="AM773" i="236"/>
  <c r="AM774" i="236"/>
  <c r="AM775" i="236"/>
  <c r="AM776" i="236"/>
  <c r="AM777" i="236"/>
  <c r="AM778" i="236"/>
  <c r="AM779" i="236"/>
  <c r="AM780" i="236"/>
  <c r="AM781" i="236"/>
  <c r="AM782" i="236"/>
  <c r="AM783" i="236"/>
  <c r="AM784" i="236"/>
  <c r="AM785" i="236"/>
  <c r="AM786" i="236"/>
  <c r="AM787" i="236"/>
  <c r="AM788" i="236"/>
  <c r="AM789" i="236"/>
  <c r="AM790" i="236"/>
  <c r="AM791" i="236"/>
  <c r="AM792" i="236"/>
  <c r="AM793" i="236"/>
  <c r="AM794" i="236"/>
  <c r="AM795" i="236"/>
  <c r="AM796" i="236"/>
  <c r="AM797" i="236"/>
  <c r="AM798" i="236"/>
  <c r="AM799" i="236"/>
  <c r="AM800" i="236"/>
  <c r="AM801" i="236"/>
  <c r="AM802" i="236"/>
  <c r="AM803" i="236"/>
  <c r="AM804" i="236"/>
  <c r="AM805" i="236"/>
  <c r="AM806" i="236"/>
  <c r="AM807" i="236"/>
  <c r="AM808" i="236"/>
  <c r="AM809" i="236"/>
  <c r="AM810" i="236"/>
  <c r="AM811" i="236"/>
  <c r="AM812" i="236"/>
  <c r="AM813" i="236"/>
  <c r="AM814" i="236"/>
  <c r="AM815" i="236"/>
  <c r="AM816" i="236"/>
  <c r="AM817" i="236"/>
  <c r="AM818" i="236"/>
  <c r="AM819" i="236"/>
  <c r="AM820" i="236"/>
  <c r="AM821" i="236"/>
  <c r="AM822" i="236"/>
  <c r="AM823" i="236"/>
  <c r="AM824" i="236"/>
  <c r="AM825" i="236"/>
  <c r="AM826" i="236"/>
  <c r="AM827" i="236"/>
  <c r="AM828" i="236"/>
  <c r="AM829" i="236"/>
  <c r="AM830" i="236"/>
  <c r="AM831" i="236"/>
  <c r="AM832" i="236"/>
  <c r="AM833" i="236"/>
  <c r="AM834" i="236"/>
  <c r="AM835" i="236"/>
  <c r="AM836" i="236"/>
  <c r="AM837" i="236"/>
  <c r="AM838" i="236"/>
  <c r="AM839" i="236"/>
  <c r="AM840" i="236"/>
  <c r="AM841" i="236"/>
  <c r="AM842" i="236"/>
  <c r="AM843" i="236"/>
  <c r="AM844" i="236"/>
  <c r="AM845" i="236"/>
  <c r="AM846" i="236"/>
  <c r="AM847" i="236"/>
  <c r="AM848" i="236"/>
  <c r="AM849" i="236"/>
  <c r="AM850" i="236"/>
  <c r="AM851" i="236"/>
  <c r="AM852" i="236"/>
  <c r="AM853" i="236"/>
  <c r="AM854" i="236"/>
  <c r="AM855" i="236"/>
  <c r="AM856" i="236"/>
  <c r="AM857" i="236"/>
  <c r="AM858" i="236"/>
  <c r="AM859" i="236"/>
  <c r="AM860" i="236"/>
  <c r="AM861" i="236"/>
  <c r="AM862" i="236"/>
  <c r="AM863" i="236"/>
  <c r="AM864" i="236"/>
  <c r="AM865" i="236"/>
  <c r="AM866" i="236"/>
  <c r="AM867" i="236"/>
  <c r="AM868" i="236"/>
  <c r="AM869" i="236"/>
  <c r="AM870" i="236"/>
  <c r="AM871" i="236"/>
  <c r="AM872" i="236"/>
  <c r="AM873" i="236"/>
  <c r="AM874" i="236"/>
  <c r="AM875" i="236"/>
  <c r="AM876" i="236"/>
  <c r="AM877" i="236"/>
  <c r="AM878" i="236"/>
  <c r="AM879" i="236"/>
  <c r="AM880" i="236"/>
  <c r="AM881" i="236"/>
  <c r="AM882" i="236"/>
  <c r="AM883" i="236"/>
  <c r="AM884" i="236"/>
  <c r="AM885" i="236"/>
  <c r="AM886" i="236"/>
  <c r="AM887" i="236"/>
  <c r="AM888" i="236"/>
  <c r="AM889" i="236"/>
  <c r="AM890" i="236"/>
  <c r="AM891" i="236"/>
  <c r="AM892" i="236"/>
  <c r="AM893" i="236"/>
  <c r="AM894" i="236"/>
  <c r="AM895" i="236"/>
  <c r="AM896" i="236"/>
  <c r="AM897" i="236"/>
  <c r="AM898" i="236"/>
  <c r="AM899" i="236"/>
  <c r="AM900" i="236"/>
  <c r="AM901" i="236"/>
  <c r="AM902" i="236"/>
  <c r="AM903" i="236"/>
  <c r="AM904" i="236"/>
  <c r="AM905" i="236"/>
  <c r="AM906" i="236"/>
  <c r="AM907" i="236"/>
  <c r="AM908" i="236"/>
  <c r="AM909" i="236"/>
  <c r="AM910" i="236"/>
  <c r="AM911" i="236"/>
  <c r="AM912" i="236"/>
  <c r="AM913" i="236"/>
  <c r="AM914" i="236"/>
  <c r="AM915" i="236"/>
  <c r="AM916" i="236"/>
  <c r="AM917" i="236"/>
  <c r="AM918" i="236"/>
  <c r="AM919" i="236"/>
  <c r="AM920" i="236"/>
  <c r="AM921" i="236"/>
  <c r="AM922" i="236"/>
  <c r="AM923" i="236"/>
  <c r="AM924" i="236"/>
  <c r="AM925" i="236"/>
  <c r="AM926" i="236"/>
  <c r="AM927" i="236"/>
  <c r="AM928" i="236"/>
  <c r="AM929" i="236"/>
  <c r="AM930" i="236"/>
  <c r="AM931" i="236"/>
  <c r="AM932" i="236"/>
  <c r="AM933" i="236"/>
  <c r="AM934" i="236"/>
  <c r="AM935" i="236"/>
  <c r="AM936" i="236"/>
  <c r="AM937" i="236"/>
  <c r="AM938" i="236"/>
  <c r="AM939" i="236"/>
  <c r="AM940" i="236"/>
  <c r="AM941" i="236"/>
  <c r="AM942" i="236"/>
  <c r="AM943" i="236"/>
  <c r="AM944" i="236"/>
  <c r="AM945" i="236"/>
  <c r="AM946" i="236"/>
  <c r="AM947" i="236"/>
  <c r="AM948" i="236"/>
  <c r="AM949" i="236"/>
  <c r="AM950" i="236"/>
  <c r="AM951" i="236"/>
  <c r="AM952" i="236"/>
  <c r="AM953" i="236"/>
  <c r="AM954" i="236"/>
  <c r="AM955" i="236"/>
  <c r="AM956" i="236"/>
  <c r="AM957" i="236"/>
  <c r="AM958" i="236"/>
  <c r="AM959" i="236"/>
  <c r="AM960" i="236"/>
  <c r="AM961" i="236"/>
  <c r="AM962" i="236"/>
  <c r="AM963" i="236"/>
  <c r="AM964" i="236"/>
  <c r="AM965" i="236"/>
  <c r="AM966" i="236"/>
  <c r="AM967" i="236"/>
  <c r="AM968" i="236"/>
  <c r="AM969" i="236"/>
  <c r="AM970" i="236"/>
  <c r="AM971" i="236"/>
  <c r="AM972" i="236"/>
  <c r="AM973" i="236"/>
  <c r="AM974" i="236"/>
  <c r="AM975" i="236"/>
  <c r="AM976" i="236"/>
  <c r="AM977" i="236"/>
  <c r="AM978" i="236"/>
  <c r="AM979" i="236"/>
  <c r="AM980" i="236"/>
  <c r="AM981" i="236"/>
  <c r="AM982" i="236"/>
  <c r="AM983" i="236"/>
  <c r="AM984" i="236"/>
  <c r="AM985" i="236"/>
  <c r="AM986" i="236"/>
  <c r="AM987" i="236"/>
  <c r="AM988" i="236"/>
  <c r="AM989" i="236"/>
  <c r="AM990" i="236"/>
  <c r="AM991" i="236"/>
  <c r="AM992" i="236"/>
  <c r="AM993" i="236"/>
  <c r="AM994" i="236"/>
  <c r="AM995" i="236"/>
  <c r="AM996" i="236"/>
  <c r="AM997" i="236"/>
  <c r="AM998" i="236"/>
  <c r="AM999" i="236"/>
  <c r="AM1000" i="236"/>
  <c r="AM1001" i="236"/>
  <c r="AM1002" i="236"/>
  <c r="AM1003" i="236"/>
  <c r="AM1004" i="236"/>
  <c r="AM1005" i="236"/>
  <c r="AM1006" i="236"/>
  <c r="AM1007" i="236"/>
  <c r="AM1008" i="236"/>
  <c r="AM1009" i="236"/>
  <c r="AM1010" i="236"/>
  <c r="AM1011" i="236"/>
  <c r="AM1012" i="236"/>
  <c r="AM1013" i="236"/>
  <c r="AM1014" i="236"/>
  <c r="AM1015" i="236"/>
  <c r="AM1016" i="236"/>
  <c r="AM1017" i="236"/>
  <c r="AM1018" i="236"/>
  <c r="AM1019" i="236"/>
  <c r="AM1020" i="236"/>
  <c r="AM1021" i="236"/>
  <c r="AM1022" i="236"/>
  <c r="AM1023" i="236"/>
  <c r="AM1024" i="236"/>
  <c r="AM1025" i="236"/>
  <c r="AM1026" i="236"/>
  <c r="AM1027" i="236"/>
  <c r="AM1028" i="236"/>
  <c r="AM1029" i="236"/>
  <c r="AM1030" i="236"/>
  <c r="AM1031" i="236"/>
  <c r="AM1032" i="236"/>
  <c r="AM1033" i="236"/>
  <c r="AM1034" i="236"/>
  <c r="AM1035" i="236"/>
  <c r="AM1036" i="236"/>
  <c r="AM1037" i="236"/>
  <c r="AM1038" i="236"/>
  <c r="AM1039" i="236"/>
  <c r="AM1040" i="236"/>
  <c r="AM1041" i="236"/>
  <c r="AM1042" i="236"/>
  <c r="AM1043" i="236"/>
  <c r="AM1044" i="236"/>
  <c r="AM1045" i="236"/>
  <c r="AM1046" i="236"/>
  <c r="AM1047" i="236"/>
  <c r="AM1048" i="236"/>
  <c r="AM1049" i="236"/>
  <c r="AM1050" i="236"/>
  <c r="AM1051" i="236"/>
  <c r="AM1052" i="236"/>
  <c r="AM1053" i="236"/>
  <c r="AM1054" i="236"/>
  <c r="AM1055" i="236"/>
  <c r="AM1056" i="236"/>
  <c r="AM1057" i="236"/>
  <c r="AM1058" i="236"/>
  <c r="AM1059" i="236"/>
  <c r="AM1060" i="236"/>
  <c r="AM1061" i="236"/>
  <c r="AM1062" i="236"/>
  <c r="AM1063" i="236"/>
  <c r="AM1064" i="236"/>
  <c r="AM1065" i="236"/>
  <c r="AM1066" i="236"/>
  <c r="AM1067" i="236"/>
  <c r="AM1068" i="236"/>
  <c r="AM1069" i="236"/>
  <c r="AM1070" i="236"/>
  <c r="AM1071" i="236"/>
  <c r="AM1072" i="236"/>
  <c r="AM1073" i="236"/>
  <c r="AM1074" i="236"/>
  <c r="AM1075" i="236"/>
  <c r="AM1076" i="236"/>
  <c r="AM1077" i="236"/>
  <c r="AM1078" i="236"/>
  <c r="AM1079" i="236"/>
  <c r="AM1080" i="236"/>
  <c r="AM1081" i="236"/>
  <c r="AM1082" i="236"/>
  <c r="AM1083" i="236"/>
  <c r="AM1084" i="236"/>
  <c r="AM1085" i="236"/>
  <c r="AM1086" i="236"/>
  <c r="AM1087" i="236"/>
  <c r="AM1088" i="236"/>
  <c r="AM1089" i="236"/>
  <c r="AM1090" i="236"/>
  <c r="AM1091" i="236"/>
  <c r="AM1092" i="236"/>
  <c r="AM1093" i="236"/>
  <c r="AM1094" i="236"/>
  <c r="AM1095" i="236"/>
  <c r="AM1096" i="236"/>
  <c r="AM1097" i="236"/>
  <c r="AM1098" i="236"/>
  <c r="AM1099" i="236"/>
  <c r="AM1100" i="236"/>
  <c r="AM1101" i="236"/>
  <c r="AM1102" i="236"/>
  <c r="AM1103" i="236"/>
  <c r="AM1104" i="236"/>
  <c r="AM1105" i="236"/>
  <c r="AM1106" i="236"/>
  <c r="AM1107" i="236"/>
  <c r="AM1108" i="236"/>
  <c r="AM1109" i="236"/>
  <c r="AM1110" i="236"/>
  <c r="AM1111" i="236"/>
  <c r="AM1112" i="236"/>
  <c r="AM1113" i="236"/>
  <c r="AM1114" i="236"/>
  <c r="AM1115" i="236"/>
  <c r="AM1116" i="236"/>
  <c r="AM1117" i="236"/>
  <c r="AM1118" i="236"/>
  <c r="AM1119" i="236"/>
  <c r="AM1120" i="236"/>
  <c r="AM1121" i="236"/>
  <c r="AM1122" i="236"/>
  <c r="AM1123" i="236"/>
  <c r="AM1124" i="236"/>
  <c r="AM1125" i="236"/>
  <c r="AM1126" i="236"/>
  <c r="AM1127" i="236"/>
  <c r="AM1128" i="236"/>
  <c r="AM1129" i="236"/>
  <c r="AM1130" i="236"/>
  <c r="AM1131" i="236"/>
  <c r="AM1132" i="236"/>
  <c r="AM1133" i="236"/>
  <c r="AM1134" i="236"/>
  <c r="AM1135" i="236"/>
  <c r="AM1136" i="236"/>
  <c r="AM1137" i="236"/>
  <c r="AM1138" i="236"/>
  <c r="AM1139" i="236"/>
  <c r="AM1140" i="236"/>
  <c r="AM1141" i="236"/>
  <c r="AM1142" i="236"/>
  <c r="AM1143" i="236"/>
  <c r="AM1144" i="236"/>
  <c r="AM1145" i="236"/>
  <c r="AM1146" i="236"/>
  <c r="AM1147" i="236"/>
  <c r="AM1148" i="236"/>
  <c r="AM1149" i="236"/>
  <c r="AM1150" i="236"/>
  <c r="AM1151" i="236"/>
  <c r="AM1152" i="236"/>
  <c r="AM1153" i="236"/>
  <c r="AM1154" i="236"/>
  <c r="AM1155" i="236"/>
  <c r="AM1156" i="236"/>
  <c r="AM1157" i="236"/>
  <c r="AM1158" i="236"/>
  <c r="AM1159" i="236"/>
  <c r="AM1160" i="236"/>
  <c r="AM1161" i="236"/>
  <c r="AM1162" i="236"/>
  <c r="AM1163" i="236"/>
  <c r="AM1164" i="236"/>
  <c r="AM1165" i="236"/>
  <c r="AM1166" i="236"/>
  <c r="AM1167" i="236"/>
  <c r="AM1168" i="236"/>
  <c r="AM1169" i="236"/>
  <c r="AM1170" i="236"/>
  <c r="AM1171" i="236"/>
  <c r="AM1172" i="236"/>
  <c r="AM1173" i="236"/>
  <c r="AM1174" i="236"/>
  <c r="AM1175" i="236"/>
  <c r="AM1176" i="236"/>
  <c r="AM1177" i="236"/>
  <c r="AM1178" i="236"/>
  <c r="AM1179" i="236"/>
  <c r="AM1180" i="236"/>
  <c r="AM1181" i="236"/>
  <c r="AM1182" i="236"/>
  <c r="AM1183" i="236"/>
  <c r="AM1184" i="236"/>
  <c r="AM1185" i="236"/>
  <c r="AM1186" i="236"/>
  <c r="AM1187" i="236"/>
  <c r="AM1188" i="236"/>
  <c r="AM1189" i="236"/>
  <c r="AM1190" i="236"/>
  <c r="AM1191" i="236"/>
  <c r="AM1192" i="236"/>
  <c r="AM1193" i="236"/>
  <c r="AM1194" i="236"/>
  <c r="AM1195" i="236"/>
  <c r="AM1196" i="236"/>
  <c r="AM1197" i="236"/>
  <c r="AM1198" i="236"/>
  <c r="AM1199" i="236"/>
  <c r="AM1200" i="236"/>
  <c r="AM1201" i="236"/>
  <c r="AM1202" i="236"/>
  <c r="AM1203" i="236"/>
  <c r="AM1204" i="236"/>
  <c r="AM1205" i="236"/>
  <c r="AM1206" i="236"/>
  <c r="AM1207" i="236"/>
  <c r="AM1208" i="236"/>
  <c r="AM1209" i="236"/>
  <c r="AM1210" i="236"/>
  <c r="AM1211" i="236"/>
  <c r="AM1212" i="236"/>
  <c r="AM1213" i="236"/>
  <c r="AM1214" i="236"/>
  <c r="AM1215" i="236"/>
  <c r="AM1216" i="236"/>
  <c r="AM1217" i="236"/>
  <c r="AM1218" i="236"/>
  <c r="AM1219" i="236"/>
  <c r="AM1220" i="236"/>
  <c r="AM1221" i="236"/>
  <c r="AM1222" i="236"/>
  <c r="AM1223" i="236"/>
  <c r="AM1224" i="236"/>
  <c r="AM1225" i="236"/>
  <c r="AM1226" i="236"/>
  <c r="AM1227" i="236"/>
  <c r="AM1228" i="236"/>
  <c r="AM1229" i="236"/>
  <c r="AM1230" i="236"/>
  <c r="AM1231" i="236"/>
  <c r="AM1232" i="236"/>
  <c r="AM1233" i="236"/>
  <c r="AM1234" i="236"/>
  <c r="AM1235" i="236"/>
  <c r="AM1236" i="236"/>
  <c r="AM1237" i="236"/>
  <c r="AM1238" i="236"/>
  <c r="AM1239" i="236"/>
  <c r="AM1240" i="236"/>
  <c r="AM1241" i="236"/>
  <c r="AM1242" i="236"/>
  <c r="AM1243" i="236"/>
  <c r="AM1244" i="236"/>
  <c r="AM1245" i="236"/>
  <c r="AM1246" i="236"/>
  <c r="AM1247" i="236"/>
  <c r="AM1248" i="236"/>
  <c r="AM1249" i="236"/>
  <c r="AM1250" i="236"/>
  <c r="AM1251" i="236"/>
  <c r="AM1252" i="236"/>
  <c r="AM1253" i="236"/>
  <c r="AM1254" i="236"/>
  <c r="AM1255" i="236"/>
  <c r="AM1256" i="236"/>
  <c r="AM1257" i="236"/>
  <c r="AM1258" i="236"/>
  <c r="AM1259" i="236"/>
  <c r="AM1260" i="236"/>
  <c r="AM1261" i="236"/>
  <c r="AM1262" i="236"/>
  <c r="AM1263" i="236"/>
  <c r="AM1264" i="236"/>
  <c r="AM1265" i="236"/>
  <c r="AM1266" i="236"/>
  <c r="AM1267" i="236"/>
  <c r="AM1268" i="236"/>
  <c r="AM1269" i="236"/>
  <c r="AM1270" i="236"/>
  <c r="AM1271" i="236"/>
  <c r="AM1272" i="236"/>
  <c r="AM1273" i="236"/>
  <c r="AM1274" i="236"/>
  <c r="AM1275" i="236"/>
  <c r="AM1276" i="236"/>
  <c r="AM1277" i="236"/>
  <c r="AM1278" i="236"/>
  <c r="AM1279" i="236"/>
  <c r="AM1280" i="236"/>
  <c r="AM1281" i="236"/>
  <c r="AM1282" i="236"/>
  <c r="AM1283" i="236"/>
  <c r="AM1284" i="236"/>
  <c r="AM1285" i="236"/>
  <c r="AM1286" i="236"/>
  <c r="AM1287" i="236"/>
  <c r="AM1288" i="236"/>
  <c r="AM1289" i="236"/>
  <c r="AM1290" i="236"/>
  <c r="AM1291" i="236"/>
  <c r="AM1292" i="236"/>
  <c r="AM1293" i="236"/>
  <c r="AM1294" i="236"/>
  <c r="AM1295" i="236"/>
  <c r="AM1296" i="236"/>
  <c r="AM1297" i="236"/>
  <c r="AM1298" i="236"/>
  <c r="AM1299" i="236"/>
  <c r="AM1300" i="236"/>
  <c r="AM1301" i="236"/>
  <c r="AM1302" i="236"/>
  <c r="AM1303" i="236"/>
  <c r="AM1304" i="236"/>
  <c r="AM1305" i="236"/>
  <c r="AM1306" i="236"/>
  <c r="AM1307" i="236"/>
  <c r="AM1308" i="236"/>
  <c r="AM1309" i="236"/>
  <c r="AM1310" i="236"/>
  <c r="AM1311" i="236"/>
  <c r="AM1312" i="236"/>
  <c r="AM1313" i="236"/>
  <c r="AM1314" i="236"/>
  <c r="AM1315" i="236"/>
  <c r="AM1316" i="236"/>
  <c r="AM1317" i="236"/>
  <c r="AM1318" i="236"/>
  <c r="AM1319" i="236"/>
  <c r="AM1320" i="236"/>
  <c r="AM1321" i="236"/>
  <c r="AM1322" i="236"/>
  <c r="AM1323" i="236"/>
  <c r="AM1324" i="236"/>
  <c r="AM1325" i="236"/>
  <c r="AM1326" i="236"/>
  <c r="AM1327" i="236"/>
  <c r="AM1328" i="236"/>
  <c r="AM1329" i="236"/>
  <c r="AM1330" i="236"/>
  <c r="AM1331" i="236"/>
  <c r="AM1332" i="236"/>
  <c r="AM1333" i="236"/>
  <c r="AM1334" i="236"/>
  <c r="AM1335" i="236"/>
  <c r="AM1336" i="236"/>
  <c r="AM1337" i="236"/>
  <c r="AM1338" i="236"/>
  <c r="AM1339" i="236"/>
  <c r="AM1340" i="236"/>
  <c r="AM1341" i="236"/>
  <c r="AM1342" i="236"/>
  <c r="AM1343" i="236"/>
  <c r="AM1344" i="236"/>
  <c r="AM1345" i="236"/>
  <c r="AM1346" i="236"/>
  <c r="AM1347" i="236"/>
  <c r="AM1348" i="236"/>
  <c r="AM1349" i="236"/>
  <c r="AM1350" i="236"/>
  <c r="AM1351" i="236"/>
  <c r="AM1352" i="236"/>
  <c r="AM1353" i="236"/>
  <c r="AM1354" i="236"/>
  <c r="AM1355" i="236"/>
  <c r="AM1356" i="236"/>
  <c r="AM1357" i="236"/>
  <c r="AM1358" i="236"/>
  <c r="AM1359" i="236"/>
  <c r="AM1360" i="236"/>
  <c r="AM1361" i="236"/>
  <c r="AM1362" i="236"/>
  <c r="AM1363" i="236"/>
  <c r="AM1364" i="236"/>
  <c r="AM1365" i="236"/>
  <c r="AM1366" i="236"/>
  <c r="AM1367" i="236"/>
  <c r="AM1368" i="236"/>
  <c r="AM1369" i="236"/>
  <c r="AM1370" i="236"/>
  <c r="AM1371" i="236"/>
  <c r="AM1372" i="236"/>
  <c r="AM1373" i="236"/>
  <c r="AM1374" i="236"/>
  <c r="AM1375" i="236"/>
  <c r="AM1376" i="236"/>
  <c r="AM1377" i="236"/>
  <c r="AM1378" i="236"/>
  <c r="AM1379" i="236"/>
  <c r="AM1380" i="236"/>
  <c r="AM1381" i="236"/>
  <c r="AM1382" i="236"/>
  <c r="AM1383" i="236"/>
  <c r="AM1384" i="236"/>
  <c r="AM1385" i="236"/>
  <c r="AM1386" i="236"/>
  <c r="AM1387" i="236"/>
  <c r="AM1388" i="236"/>
  <c r="AM1389" i="236"/>
  <c r="AM1390" i="236"/>
  <c r="AM1391" i="236"/>
  <c r="AM1392" i="236"/>
  <c r="AM1393" i="236"/>
  <c r="AM1394" i="236"/>
  <c r="AM1395" i="236"/>
  <c r="AM1396" i="236"/>
  <c r="AM1397" i="236"/>
  <c r="AM1398" i="236"/>
  <c r="AM1399" i="236"/>
  <c r="AM1400" i="236"/>
  <c r="AM1401" i="236"/>
  <c r="AM1402" i="236"/>
  <c r="AM1403" i="236"/>
  <c r="AM1404" i="236"/>
  <c r="AM1405" i="236"/>
  <c r="AM1406" i="236"/>
  <c r="AM1407" i="236"/>
  <c r="AM1408" i="236"/>
  <c r="AM1409" i="236"/>
  <c r="AM1410" i="236"/>
  <c r="AM1411" i="236"/>
  <c r="AM1412" i="236"/>
  <c r="AM1413" i="236"/>
  <c r="AM1414" i="236"/>
  <c r="AM1415" i="236"/>
  <c r="AM1416" i="236"/>
  <c r="AM1417" i="236"/>
  <c r="AM1418" i="236"/>
  <c r="AM1419" i="236"/>
  <c r="AM1420" i="236"/>
  <c r="AM1421" i="236"/>
  <c r="AM1422" i="236"/>
  <c r="AM1423" i="236"/>
  <c r="AM1424" i="236"/>
  <c r="AM1425" i="236"/>
  <c r="AM1426" i="236"/>
  <c r="AM1427" i="236"/>
  <c r="AM1428" i="236"/>
  <c r="AM1429" i="236"/>
  <c r="AM1430" i="236"/>
  <c r="AM1431" i="236"/>
  <c r="AM1432" i="236"/>
  <c r="AM1433" i="236"/>
  <c r="AM1434" i="236"/>
  <c r="AM1435" i="236"/>
  <c r="AM1436" i="236"/>
  <c r="AM1437" i="236"/>
  <c r="AM1438" i="236"/>
  <c r="AM1439" i="236"/>
  <c r="AM1440" i="236"/>
  <c r="AM1441" i="236"/>
  <c r="AM1442" i="236"/>
  <c r="AM1443" i="236"/>
  <c r="AM1444" i="236"/>
  <c r="AM1445" i="236"/>
  <c r="AM1446" i="236"/>
  <c r="AM1447" i="236"/>
  <c r="AM1448" i="236"/>
  <c r="AM1449" i="236"/>
  <c r="AM1450" i="236"/>
  <c r="AM1451" i="236"/>
  <c r="AM1452" i="236"/>
  <c r="AM1453" i="236"/>
  <c r="AM1454" i="236"/>
  <c r="AM1455" i="236"/>
  <c r="AM1456" i="236"/>
  <c r="AM1457" i="236"/>
  <c r="AM1458" i="236"/>
  <c r="AM1459" i="236"/>
  <c r="AM1460" i="236"/>
  <c r="AM1461" i="236"/>
  <c r="AM1462" i="236"/>
  <c r="AM1463" i="236"/>
  <c r="AM1464" i="236"/>
  <c r="AM1465" i="236"/>
  <c r="AM1466" i="236"/>
  <c r="AM1467" i="236"/>
  <c r="AM1468" i="236"/>
  <c r="AM1469" i="236"/>
  <c r="AM1470" i="236"/>
  <c r="AM1471" i="236"/>
  <c r="AM1472" i="236"/>
  <c r="AM1473" i="236"/>
  <c r="AM1474" i="236"/>
  <c r="AM1475" i="236"/>
  <c r="AM1476" i="236"/>
  <c r="AM1477" i="236"/>
  <c r="AM1478" i="236"/>
  <c r="AM1479" i="236"/>
  <c r="AM1480" i="236"/>
  <c r="AM1481" i="236"/>
  <c r="AM1482" i="236"/>
  <c r="AM1483" i="236"/>
  <c r="AM1484" i="236"/>
  <c r="AM1485" i="236"/>
  <c r="AM1486" i="236"/>
  <c r="AM1487" i="236"/>
  <c r="AM1488" i="236"/>
  <c r="AM1489" i="236"/>
  <c r="AM1490" i="236"/>
  <c r="AM1491" i="236"/>
  <c r="AM1492" i="236"/>
  <c r="AM1493" i="236"/>
  <c r="AM1494" i="236"/>
  <c r="AM1495" i="236"/>
  <c r="AM1496" i="236"/>
  <c r="AM1497" i="236"/>
  <c r="AM1498" i="236"/>
  <c r="AM1499" i="236"/>
  <c r="AM1500" i="236"/>
  <c r="AM1501" i="236"/>
  <c r="AM1502" i="236"/>
  <c r="AM1503" i="236"/>
  <c r="AM1504" i="236"/>
  <c r="AM1505" i="236"/>
  <c r="AM1506" i="236"/>
  <c r="AM1507" i="236"/>
  <c r="AM1508" i="236"/>
  <c r="AM1509" i="236"/>
  <c r="AM1510" i="236"/>
  <c r="AM1511" i="236"/>
  <c r="AM1512" i="236"/>
  <c r="AM1513" i="236"/>
  <c r="AM1514" i="236"/>
  <c r="AM1515" i="236"/>
  <c r="AM1516" i="236"/>
  <c r="AM1517" i="236"/>
  <c r="AM1518" i="236"/>
  <c r="AM1519" i="236"/>
  <c r="AM1520" i="236"/>
  <c r="AM1521" i="236"/>
  <c r="AM1522" i="236"/>
  <c r="AM1523" i="236"/>
  <c r="AM1524" i="236"/>
  <c r="AM1525" i="236"/>
  <c r="AM1526" i="236"/>
  <c r="AM1527" i="236"/>
  <c r="AM1528" i="236"/>
  <c r="AM1529" i="236"/>
  <c r="AM1530" i="236"/>
  <c r="AM1531" i="236"/>
  <c r="AM1532" i="236"/>
  <c r="AM1533" i="236"/>
  <c r="AM1534" i="236"/>
  <c r="AM1535" i="236"/>
  <c r="AM1536" i="236"/>
  <c r="AM1537" i="236"/>
  <c r="AM1538" i="236"/>
  <c r="AM1539" i="236"/>
  <c r="AM1540" i="236"/>
  <c r="AM1541" i="236"/>
  <c r="AM1542" i="236"/>
  <c r="AM1543" i="236"/>
  <c r="AM1544" i="236"/>
  <c r="AM1545" i="236"/>
  <c r="AM1546" i="236"/>
  <c r="AM1547" i="236"/>
  <c r="AM1548" i="236"/>
  <c r="AM1549" i="236"/>
  <c r="AM1550" i="236"/>
  <c r="AM1551" i="236"/>
  <c r="AM1552" i="236"/>
  <c r="AM1553" i="236"/>
  <c r="AM1554" i="236"/>
  <c r="AM1555" i="236"/>
  <c r="AM1556" i="236"/>
  <c r="AM1557" i="236"/>
  <c r="AM1558" i="236"/>
  <c r="AM1559" i="236"/>
  <c r="AM1560" i="236"/>
  <c r="AM1561" i="236"/>
  <c r="AM1562" i="236"/>
  <c r="AM1563" i="236"/>
  <c r="AM1564" i="236"/>
  <c r="AM1565" i="236"/>
  <c r="AM1566" i="236"/>
  <c r="AM1567" i="236"/>
  <c r="AM1568" i="236"/>
  <c r="AM1569" i="236"/>
  <c r="AM1570" i="236"/>
  <c r="AM1571" i="236"/>
  <c r="AM1572" i="236"/>
  <c r="AM1573" i="236"/>
  <c r="AM1574" i="236"/>
  <c r="AM1575" i="236"/>
  <c r="AM1576" i="236"/>
  <c r="AM1577" i="236"/>
  <c r="AM1578" i="236"/>
  <c r="AM1579" i="236"/>
  <c r="AM1580" i="236"/>
  <c r="AM1581" i="236"/>
  <c r="AM1582" i="236"/>
  <c r="AM1583" i="236"/>
  <c r="AM1584" i="236"/>
  <c r="AM1585" i="236"/>
  <c r="AM1586" i="236"/>
  <c r="AM1587" i="236"/>
  <c r="AM1588" i="236"/>
  <c r="AM1589" i="236"/>
  <c r="AM1590" i="236"/>
  <c r="AM1591" i="236"/>
  <c r="AM1592" i="236"/>
  <c r="AM1593" i="236"/>
  <c r="AM1594" i="236"/>
  <c r="AM1595" i="236"/>
  <c r="AM1596" i="236"/>
  <c r="AM1597" i="236"/>
  <c r="AM1598" i="236"/>
  <c r="AM1599" i="236"/>
  <c r="AM1600" i="236"/>
  <c r="AM1601" i="236"/>
  <c r="AM1602" i="236"/>
  <c r="AM1603" i="236"/>
  <c r="AM1604" i="236"/>
  <c r="AM1605" i="236"/>
  <c r="AM1606" i="236"/>
  <c r="AM1607" i="236"/>
  <c r="AM1608" i="236"/>
  <c r="AM1609" i="236"/>
  <c r="AM1610" i="236"/>
  <c r="AM1611" i="236"/>
  <c r="AM1612" i="236"/>
  <c r="AM1613" i="236"/>
  <c r="AM1614" i="236"/>
  <c r="AM1615" i="236"/>
  <c r="AM1616" i="236"/>
  <c r="AM1617" i="236"/>
  <c r="AM1618" i="236"/>
  <c r="AM1619" i="236"/>
  <c r="AM1620" i="236"/>
  <c r="AM1621" i="236"/>
  <c r="AM1622" i="236"/>
  <c r="AM1623" i="236"/>
  <c r="AM1624" i="236"/>
  <c r="AM1625" i="236"/>
  <c r="AM1626" i="236"/>
  <c r="AM1627" i="236"/>
  <c r="AM1628" i="236"/>
  <c r="AM1629" i="236"/>
  <c r="AM1630" i="236"/>
  <c r="AM1631" i="236"/>
  <c r="AM1632" i="236"/>
  <c r="AM1633" i="236"/>
  <c r="AM1634" i="236"/>
  <c r="AM1635" i="236"/>
  <c r="AM1636" i="236"/>
  <c r="AM1637" i="236"/>
  <c r="AM1638" i="236"/>
  <c r="AM1639" i="236"/>
  <c r="AM1640" i="236"/>
  <c r="AM1641" i="236"/>
  <c r="AM1642" i="236"/>
  <c r="AM1643" i="236"/>
  <c r="AM1644" i="236"/>
  <c r="AM1645" i="236"/>
  <c r="AM1646" i="236"/>
  <c r="AM1647" i="236"/>
  <c r="AM1648" i="236"/>
  <c r="AM1649" i="236"/>
  <c r="AM1650" i="236"/>
  <c r="AM1651" i="236"/>
  <c r="AM1652" i="236"/>
  <c r="AM1653" i="236"/>
  <c r="AM1654" i="236"/>
  <c r="AM1655" i="236"/>
  <c r="AM1656" i="236"/>
  <c r="AM1657" i="236"/>
  <c r="AM1658" i="236"/>
  <c r="AM1659" i="236"/>
  <c r="AM1660" i="236"/>
  <c r="AM1661" i="236"/>
  <c r="AM1662" i="236"/>
  <c r="AM1663" i="236"/>
  <c r="AM1664" i="236"/>
  <c r="AM1665" i="236"/>
  <c r="AM1666" i="236"/>
  <c r="AM1667" i="236"/>
  <c r="AM1668" i="236"/>
  <c r="AM1669" i="236"/>
  <c r="AM1670" i="236"/>
  <c r="AM1671" i="236"/>
  <c r="AM1672" i="236"/>
  <c r="AM1673" i="236"/>
  <c r="AM1674" i="236"/>
  <c r="AM1675" i="236"/>
  <c r="AM1676" i="236"/>
  <c r="AM1677" i="236"/>
  <c r="AM1678" i="236"/>
  <c r="AM1679" i="236"/>
  <c r="AM1680" i="236"/>
  <c r="AM1681" i="236"/>
  <c r="AM1682" i="236"/>
  <c r="AM1683" i="236"/>
  <c r="AM1684" i="236"/>
  <c r="AM1685" i="236"/>
  <c r="AM1686" i="236"/>
  <c r="AM1687" i="236"/>
  <c r="AM1688" i="236"/>
  <c r="AM1689" i="236"/>
  <c r="AM1690" i="236"/>
  <c r="AM1691" i="236"/>
  <c r="AM1692" i="236"/>
  <c r="AM1693" i="236"/>
  <c r="AM1694" i="236"/>
  <c r="AM1695" i="236"/>
  <c r="AM1696" i="236"/>
  <c r="AM1697" i="236"/>
  <c r="AM1698" i="236"/>
  <c r="AM1699" i="236"/>
  <c r="AM1700" i="236"/>
  <c r="AM1701" i="236"/>
  <c r="AM1702" i="236"/>
  <c r="AM1703" i="236"/>
  <c r="AM1704" i="236"/>
  <c r="AM1705" i="236"/>
  <c r="AM1706" i="236"/>
  <c r="AM1707" i="236"/>
  <c r="AM1708" i="236"/>
  <c r="AM1709" i="236"/>
  <c r="AM1710" i="236"/>
  <c r="AM1711" i="236"/>
  <c r="AM1712" i="236"/>
  <c r="AM1713" i="236"/>
  <c r="AM1714" i="236"/>
  <c r="AM1715" i="236"/>
  <c r="AM1716" i="236"/>
  <c r="AM1717" i="236"/>
  <c r="AM1718" i="236"/>
  <c r="AM1719" i="236"/>
  <c r="AM1720" i="236"/>
  <c r="AM1721" i="236"/>
  <c r="AM1722" i="236"/>
  <c r="AM1723" i="236"/>
  <c r="AM1724" i="236"/>
  <c r="AM1725" i="236"/>
  <c r="AM1726" i="236"/>
  <c r="AM1727" i="236"/>
  <c r="AM1728" i="236"/>
  <c r="AM1729" i="236"/>
  <c r="AM1730" i="236"/>
  <c r="AM1731" i="236"/>
  <c r="AM1732" i="236"/>
  <c r="AM1733" i="236"/>
  <c r="AM1734" i="236"/>
  <c r="AM1735" i="236"/>
  <c r="AM1736" i="236"/>
  <c r="AM1737" i="236"/>
  <c r="AM1738" i="236"/>
  <c r="AM1739" i="236"/>
  <c r="AM1740" i="236"/>
  <c r="AM1741" i="236"/>
  <c r="AM1742" i="236"/>
  <c r="AM1743" i="236"/>
  <c r="AM1744" i="236"/>
  <c r="AM1745" i="236"/>
  <c r="AM1746" i="236"/>
  <c r="AM1747" i="236"/>
  <c r="AM1748" i="236"/>
  <c r="AM1749" i="236"/>
  <c r="AM1750" i="236"/>
  <c r="AM1751" i="236"/>
  <c r="AM1752" i="236"/>
  <c r="AM1753" i="236"/>
  <c r="AM1754" i="236"/>
  <c r="AM1755" i="236"/>
  <c r="AM1756" i="236"/>
  <c r="AM1757" i="236"/>
  <c r="AM1758" i="236"/>
  <c r="AM1759" i="236"/>
  <c r="AM1760" i="236"/>
  <c r="AM1761" i="236"/>
  <c r="AM1762" i="236"/>
  <c r="AM1763" i="236"/>
  <c r="AM1764" i="236"/>
  <c r="AM1765" i="236"/>
  <c r="AM1766" i="236"/>
  <c r="AM1767" i="236"/>
  <c r="AM1768" i="236"/>
  <c r="AM1769" i="236"/>
  <c r="AM1770" i="236"/>
  <c r="AM1771" i="236"/>
  <c r="AM1772" i="236"/>
  <c r="AM1773" i="236"/>
  <c r="AM1774" i="236"/>
  <c r="AM1775" i="236"/>
  <c r="AM1776" i="236"/>
  <c r="AM1777" i="236"/>
  <c r="AM1778" i="236"/>
  <c r="AM1779" i="236"/>
  <c r="AM1780" i="236"/>
  <c r="AM1781" i="236"/>
  <c r="AM1782" i="236"/>
  <c r="AM1783" i="236"/>
  <c r="AM1784" i="236"/>
  <c r="AM1785" i="236"/>
  <c r="AM1786" i="236"/>
  <c r="AM1787" i="236"/>
  <c r="AM1788" i="236"/>
  <c r="AM1789" i="236"/>
  <c r="AM1790" i="236"/>
  <c r="AM1791" i="236"/>
  <c r="AM1792" i="236"/>
  <c r="AM1793" i="236"/>
  <c r="AM1794" i="236"/>
  <c r="AM1795" i="236"/>
  <c r="AM1796" i="236"/>
  <c r="AM1797" i="236"/>
  <c r="AM1798" i="236"/>
  <c r="AM1799" i="236"/>
  <c r="AM1800" i="236"/>
  <c r="AM1801" i="236"/>
  <c r="AM1802" i="236"/>
  <c r="AM1803" i="236"/>
  <c r="AM1804" i="236"/>
  <c r="AM1805" i="236"/>
  <c r="AM1806" i="236"/>
  <c r="AM1807" i="236"/>
  <c r="AM1808" i="236"/>
  <c r="AM1809" i="236"/>
  <c r="AM1810" i="236"/>
  <c r="AM1811" i="236"/>
  <c r="AM1812" i="236"/>
  <c r="AM1813" i="236"/>
  <c r="AM1814" i="236"/>
  <c r="AM1815" i="236"/>
  <c r="AM1816" i="236"/>
  <c r="AM1817" i="236"/>
  <c r="AM1818" i="236"/>
  <c r="AM1819" i="236"/>
  <c r="AM1820" i="236"/>
  <c r="AM1821" i="236"/>
  <c r="AM1822" i="236"/>
  <c r="AM1823" i="236"/>
  <c r="AM1824" i="236"/>
  <c r="AM1825" i="236"/>
  <c r="AM1826" i="236"/>
  <c r="AM1827" i="236"/>
  <c r="AM1828" i="236"/>
  <c r="AM1829" i="236"/>
  <c r="AM1830" i="236"/>
  <c r="AM1831" i="236"/>
  <c r="AM1832" i="236"/>
  <c r="AM1833" i="236"/>
  <c r="AM1834" i="236"/>
  <c r="AM1835" i="236"/>
  <c r="AM1836" i="236"/>
  <c r="AM1837" i="236"/>
  <c r="AM1838" i="236"/>
  <c r="AM1839" i="236"/>
  <c r="AM1840" i="236"/>
  <c r="AM1841" i="236"/>
  <c r="AM1842" i="236"/>
  <c r="AM1843" i="236"/>
  <c r="AM1844" i="236"/>
  <c r="AM1845" i="236"/>
  <c r="AM1846" i="236"/>
  <c r="AM1847" i="236"/>
  <c r="AM1848" i="236"/>
  <c r="AM1849" i="236"/>
  <c r="AM1850" i="236"/>
  <c r="AM1851" i="236"/>
  <c r="AM1852" i="236"/>
  <c r="AM1853" i="236"/>
  <c r="AM1854" i="236"/>
  <c r="AM1855" i="236"/>
  <c r="AM1856" i="236"/>
  <c r="AM1857" i="236"/>
  <c r="AM1858" i="236"/>
  <c r="AM1859" i="236"/>
  <c r="AM1860" i="236"/>
  <c r="AM1861" i="236"/>
  <c r="AM1862" i="236"/>
  <c r="AM1863" i="236"/>
  <c r="AM1864" i="236"/>
  <c r="AM1865" i="236"/>
  <c r="AM1866" i="236"/>
  <c r="AM1867" i="236"/>
  <c r="AM1868" i="236"/>
  <c r="AM1869" i="236"/>
  <c r="AM1870" i="236"/>
  <c r="AM1871" i="236"/>
  <c r="AM1872" i="236"/>
  <c r="AM1873" i="236"/>
  <c r="AM1874" i="236"/>
  <c r="AM1875" i="236"/>
  <c r="AM1876" i="236"/>
  <c r="AM1877" i="236"/>
  <c r="AM1878" i="236"/>
  <c r="AM1879" i="236"/>
  <c r="AM1880" i="236"/>
  <c r="AM1881" i="236"/>
  <c r="AM1882" i="236"/>
  <c r="AM1883" i="236"/>
  <c r="AM1884" i="236"/>
  <c r="AM1885" i="236"/>
  <c r="AM1886" i="236"/>
  <c r="AM1887" i="236"/>
  <c r="AM1888" i="236"/>
  <c r="AM1889" i="236"/>
  <c r="AM1890" i="236"/>
  <c r="AM1891" i="236"/>
  <c r="AM1892" i="236"/>
  <c r="AM1893" i="236"/>
  <c r="AM1894" i="236"/>
  <c r="AM1895" i="236"/>
  <c r="AM1896" i="236"/>
  <c r="AM1897" i="236"/>
  <c r="AM1898" i="236"/>
  <c r="AM1899" i="236"/>
  <c r="AM1900" i="236"/>
  <c r="AM1901" i="236"/>
  <c r="AM1902" i="236"/>
  <c r="AM1903" i="236"/>
  <c r="AM1904" i="236"/>
  <c r="AM1905" i="236"/>
  <c r="AM1906" i="236"/>
  <c r="AM1907" i="236"/>
  <c r="AM1908" i="236"/>
  <c r="AM1909" i="236"/>
  <c r="AM1910" i="236"/>
  <c r="AM1911" i="236"/>
  <c r="AM1912" i="236"/>
  <c r="AM1913" i="236"/>
  <c r="AM1914" i="236"/>
  <c r="AM1915" i="236"/>
  <c r="AM1916" i="236"/>
  <c r="AM1917" i="236"/>
  <c r="AM1918" i="236"/>
  <c r="AM1919" i="236"/>
  <c r="AM1920" i="236"/>
  <c r="AM1921" i="236"/>
  <c r="AM1922" i="236"/>
  <c r="AM1923" i="236"/>
  <c r="AM1924" i="236"/>
  <c r="AM1925" i="236"/>
  <c r="AM1926" i="236"/>
  <c r="AM1927" i="236"/>
  <c r="AM1928" i="236"/>
  <c r="AM1929" i="236"/>
  <c r="AM1930" i="236"/>
  <c r="AM1931" i="236"/>
  <c r="AM1932" i="236"/>
  <c r="AM1933" i="236"/>
  <c r="AM1934" i="236"/>
  <c r="AM1935" i="236"/>
  <c r="AM1936" i="236"/>
  <c r="AM1937" i="236"/>
  <c r="AM1938" i="236"/>
  <c r="AM1939" i="236"/>
  <c r="AM1940" i="236"/>
  <c r="AM1941" i="236"/>
  <c r="AM1942" i="236"/>
  <c r="AM1943" i="236"/>
  <c r="AM1944" i="236"/>
  <c r="AM1945" i="236"/>
  <c r="AM1946" i="236"/>
  <c r="AM1947" i="236"/>
  <c r="AM1948" i="236"/>
  <c r="AM1949" i="236"/>
  <c r="AM1950" i="236"/>
  <c r="AM1951" i="236"/>
  <c r="AM1952" i="236"/>
  <c r="AM1953" i="236"/>
  <c r="AM1954" i="236"/>
  <c r="AM1955" i="236"/>
  <c r="AM1956" i="236"/>
  <c r="AM1957" i="236"/>
  <c r="AM1958" i="236"/>
  <c r="AM1959" i="236"/>
  <c r="AM1960" i="236"/>
  <c r="AM1961" i="236"/>
  <c r="AM1962" i="236"/>
  <c r="AM1963" i="236"/>
  <c r="AM1964" i="236"/>
  <c r="AM1965" i="236"/>
  <c r="AM1966" i="236"/>
  <c r="AM1967" i="236"/>
  <c r="AM1968" i="236"/>
  <c r="AM1969" i="236"/>
  <c r="AM1970" i="236"/>
  <c r="AM1971" i="236"/>
  <c r="AM1972" i="236"/>
  <c r="AM1973" i="236"/>
  <c r="AM1974" i="236"/>
  <c r="AM1975" i="236"/>
  <c r="AM1976" i="236"/>
  <c r="AM1977" i="236"/>
  <c r="AM1978" i="236"/>
  <c r="AM1979" i="236"/>
  <c r="AM1980" i="236"/>
  <c r="AM1981" i="236"/>
  <c r="AM1982" i="236"/>
  <c r="AM1983" i="236"/>
  <c r="AM1984" i="236"/>
  <c r="AM1985" i="236"/>
  <c r="AM1986" i="236"/>
  <c r="AM1987" i="236"/>
  <c r="AM1988" i="236"/>
  <c r="AM1989" i="236"/>
  <c r="AM1990" i="236"/>
  <c r="AM1991" i="236"/>
  <c r="AM1992" i="236"/>
  <c r="AM1993" i="236"/>
  <c r="AM1994" i="236"/>
  <c r="AM1995" i="236"/>
  <c r="AM1996" i="236"/>
  <c r="AM1997" i="236"/>
  <c r="AM1998" i="236"/>
  <c r="AM1999" i="236"/>
  <c r="AM2000" i="236"/>
  <c r="AM2001" i="236"/>
  <c r="AM2002" i="236"/>
  <c r="AM2003" i="236"/>
  <c r="AM2004" i="236"/>
  <c r="AM2005" i="236"/>
  <c r="AM2006" i="236"/>
  <c r="AM2007" i="236"/>
  <c r="AM2008" i="236"/>
  <c r="AM2009" i="236"/>
  <c r="AM2010" i="236"/>
  <c r="AM2011" i="236"/>
  <c r="AM2012" i="236"/>
  <c r="AM2013" i="236"/>
  <c r="AM2014" i="236"/>
  <c r="AM2015" i="236"/>
  <c r="AM2016" i="236"/>
  <c r="AM2017" i="236"/>
  <c r="AM2018" i="236"/>
  <c r="AM2019" i="236"/>
  <c r="AM2020" i="236"/>
  <c r="AM2021" i="236"/>
  <c r="AM2022" i="236"/>
  <c r="AM2023" i="236"/>
  <c r="AM2024" i="236"/>
  <c r="AM2025" i="236"/>
  <c r="AM2026" i="236"/>
  <c r="AM2027" i="236"/>
  <c r="AM2028" i="236"/>
  <c r="AM2029" i="236"/>
  <c r="AM2030" i="236"/>
  <c r="AM2031" i="236"/>
  <c r="AM2032" i="236"/>
  <c r="AM2033" i="236"/>
  <c r="AM2034" i="236"/>
  <c r="AM2035" i="236"/>
  <c r="AM2036" i="236"/>
  <c r="AM2037" i="236"/>
  <c r="AM2038" i="236"/>
  <c r="AM2039" i="236"/>
  <c r="AM2040" i="236"/>
  <c r="AM2041" i="236"/>
  <c r="AM2042" i="236"/>
  <c r="AM2043" i="236"/>
  <c r="AM2044" i="236"/>
  <c r="AM2045" i="236"/>
  <c r="AM2046" i="236"/>
  <c r="AM2047" i="236"/>
  <c r="AM2048" i="236"/>
  <c r="AM2049" i="236"/>
  <c r="AM2050" i="236"/>
  <c r="AM2051" i="236"/>
  <c r="AM2052" i="236"/>
  <c r="AM2053" i="236"/>
  <c r="AM2054" i="236"/>
  <c r="AM2055" i="236"/>
  <c r="AM2056" i="236"/>
  <c r="AM2057" i="236"/>
  <c r="AM2058" i="236"/>
  <c r="AM2059" i="236"/>
  <c r="AM2060" i="236"/>
  <c r="AM2061" i="236"/>
  <c r="AM2062" i="236"/>
  <c r="AM2063" i="236"/>
  <c r="AM2064" i="236"/>
  <c r="AM2065" i="236"/>
  <c r="AM2066" i="236"/>
  <c r="AM2067" i="236"/>
  <c r="AM2068" i="236"/>
  <c r="AM2069" i="236"/>
  <c r="AM2070" i="236"/>
  <c r="AM2071" i="236"/>
  <c r="AM2072" i="236"/>
  <c r="AM2073" i="236"/>
  <c r="AM2074" i="236"/>
  <c r="AM2075" i="236"/>
  <c r="AM2076" i="236"/>
  <c r="AM2077" i="236"/>
  <c r="AM2078" i="236"/>
  <c r="AM2079" i="236"/>
  <c r="AM2080" i="236"/>
  <c r="AM2081" i="236"/>
  <c r="AM2082" i="236"/>
  <c r="AM2083" i="236"/>
  <c r="AM2084" i="236"/>
  <c r="AM2085" i="236"/>
  <c r="AM2086" i="236"/>
  <c r="AM2087" i="236"/>
  <c r="AM2088" i="236"/>
  <c r="AM2089" i="236"/>
  <c r="AM2090" i="236"/>
  <c r="AM2091" i="236"/>
  <c r="AM2092" i="236"/>
  <c r="AM2093" i="236"/>
  <c r="AM2094" i="236"/>
  <c r="AM2095" i="236"/>
  <c r="AM2096" i="236"/>
  <c r="AM2097" i="236"/>
  <c r="AM2098" i="236"/>
  <c r="AM2099" i="236"/>
  <c r="AM2100" i="236"/>
  <c r="AM2101" i="236"/>
  <c r="AM2102" i="236"/>
  <c r="AM2103" i="236"/>
  <c r="AM2104" i="236"/>
  <c r="AM2105" i="236"/>
  <c r="AM2106" i="236"/>
  <c r="AM2107" i="236"/>
  <c r="AM2108" i="236"/>
  <c r="AM2109" i="236"/>
  <c r="AM2110" i="236"/>
  <c r="AM2111" i="236"/>
  <c r="AM2112" i="236"/>
  <c r="AM2113" i="236"/>
  <c r="AM2114" i="236"/>
  <c r="AM2115" i="236"/>
  <c r="AM2116" i="236"/>
  <c r="AM2117" i="236"/>
  <c r="AM2118" i="236"/>
  <c r="AM2119" i="236"/>
  <c r="AM2120" i="236"/>
  <c r="AM2121" i="236"/>
  <c r="AM2122" i="236"/>
  <c r="AM2123" i="236"/>
  <c r="AM2124" i="236"/>
  <c r="AM2125" i="236"/>
  <c r="AM2126" i="236"/>
  <c r="AM2127" i="236"/>
  <c r="AM2128" i="236"/>
  <c r="AM2129" i="236"/>
  <c r="AM2130" i="236"/>
  <c r="AM2131" i="236"/>
  <c r="AM2132" i="236"/>
  <c r="AM2133" i="236"/>
  <c r="AM2134" i="236"/>
  <c r="AM2135" i="236"/>
  <c r="AM2136" i="236"/>
  <c r="AM2137" i="236"/>
  <c r="AM2138" i="236"/>
  <c r="AM2139" i="236"/>
  <c r="AM2140" i="236"/>
  <c r="AM2141" i="236"/>
  <c r="AM2142" i="236"/>
  <c r="AM2143" i="236"/>
  <c r="AM2144" i="236"/>
  <c r="AM2145" i="236"/>
  <c r="AM2146" i="236"/>
  <c r="AM2147" i="236"/>
  <c r="AM2148" i="236"/>
  <c r="AM2149" i="236"/>
  <c r="AM2150" i="236"/>
  <c r="AM2151" i="236"/>
  <c r="AM2152" i="236"/>
  <c r="AM2153" i="236"/>
  <c r="AM2154" i="236"/>
  <c r="AM2155" i="236"/>
  <c r="AM2156" i="236"/>
  <c r="AM2157" i="236"/>
  <c r="AM2158" i="236"/>
  <c r="AM2159" i="236"/>
  <c r="AM2160" i="236"/>
  <c r="AM2161" i="236"/>
  <c r="AM2162" i="236"/>
  <c r="AM2163" i="236"/>
  <c r="AM2164" i="236"/>
  <c r="AM2165" i="236"/>
  <c r="AM2166" i="236"/>
  <c r="AM2167" i="236"/>
  <c r="AM2168" i="236"/>
  <c r="AM2169" i="236"/>
  <c r="AM2170" i="236"/>
  <c r="AM2171" i="236"/>
  <c r="AM2172" i="236"/>
  <c r="AM2173" i="236"/>
  <c r="AM2174" i="236"/>
  <c r="AM2175" i="236"/>
  <c r="AM2176" i="236"/>
  <c r="AM2177" i="236"/>
  <c r="AM2178" i="236"/>
  <c r="AM2179" i="236"/>
  <c r="AM2180" i="236"/>
  <c r="AM2181" i="236"/>
  <c r="AM2182" i="236"/>
  <c r="AM2183" i="236"/>
  <c r="AM2184" i="236"/>
  <c r="AM2185" i="236"/>
  <c r="AM2186" i="236"/>
  <c r="AM2187" i="236"/>
  <c r="AM2188" i="236"/>
  <c r="AM2189" i="236"/>
  <c r="AM2190" i="236"/>
  <c r="AM2191" i="236"/>
  <c r="AM2192" i="236"/>
  <c r="AM2193" i="236"/>
  <c r="AM2194" i="236"/>
  <c r="AM2195" i="236"/>
  <c r="AM2196" i="236"/>
  <c r="AM2197" i="236"/>
  <c r="AM2198" i="236"/>
  <c r="AM2199" i="236"/>
  <c r="AM2200" i="236"/>
  <c r="AM2201" i="236"/>
  <c r="AM2202" i="236"/>
  <c r="AM2203" i="236"/>
  <c r="AM2204" i="236"/>
  <c r="AM2205" i="236"/>
  <c r="AM2206" i="236"/>
  <c r="AM2207" i="236"/>
  <c r="AM2208" i="236"/>
  <c r="AM2209" i="236"/>
  <c r="AM2210" i="236"/>
  <c r="AM2211" i="236"/>
  <c r="AM2212" i="236"/>
  <c r="AM2213" i="236"/>
  <c r="AM2214" i="236"/>
  <c r="AM2215" i="236"/>
  <c r="AM2216" i="236"/>
  <c r="AM2217" i="236"/>
  <c r="AM2218" i="236"/>
  <c r="AM2219" i="236"/>
  <c r="AM2220" i="236"/>
  <c r="AM2221" i="236"/>
  <c r="AM2222" i="236"/>
  <c r="AM2223" i="236"/>
  <c r="AM2224" i="236"/>
  <c r="AM2225" i="236"/>
  <c r="AM2226" i="236"/>
  <c r="AM2227" i="236"/>
  <c r="AM2228" i="236"/>
  <c r="AM2229" i="236"/>
  <c r="AM2230" i="236"/>
  <c r="AM2231" i="236"/>
  <c r="AM2232" i="236"/>
  <c r="AM2233" i="236"/>
  <c r="AM2234" i="236"/>
  <c r="AM2235" i="236"/>
  <c r="AM2236" i="236"/>
  <c r="AM2237" i="236"/>
  <c r="AM2238" i="236"/>
  <c r="AM2239" i="236"/>
  <c r="AM2240" i="236"/>
  <c r="AM2241" i="236"/>
  <c r="AM2242" i="236"/>
  <c r="AM2243" i="236"/>
  <c r="AM2244" i="236"/>
  <c r="AM2245" i="236"/>
  <c r="AM2246" i="236"/>
  <c r="AM2247" i="236"/>
  <c r="AM2248" i="236"/>
  <c r="AM2249" i="236"/>
  <c r="AM2250" i="236"/>
  <c r="AM2251" i="236"/>
  <c r="AM2252" i="236"/>
  <c r="AM2253" i="236"/>
  <c r="AM2254" i="236"/>
  <c r="AM2255" i="236"/>
  <c r="AM2256" i="236"/>
  <c r="AM2257" i="236"/>
  <c r="AM2258" i="236"/>
  <c r="AM2259" i="236"/>
  <c r="AM2260" i="236"/>
  <c r="AM2261" i="236"/>
  <c r="AM2262" i="236"/>
  <c r="AM2263" i="236"/>
  <c r="AM2264" i="236"/>
  <c r="AM2265" i="236"/>
  <c r="AM2266" i="236"/>
  <c r="AM2267" i="236"/>
  <c r="AM2268" i="236"/>
  <c r="AM2269" i="236"/>
  <c r="AM2270" i="236"/>
  <c r="AM2271" i="236"/>
  <c r="AM2272" i="236"/>
  <c r="AM2273" i="236"/>
  <c r="AM2274" i="236"/>
  <c r="AM2275" i="236"/>
  <c r="AM2276" i="236"/>
  <c r="AM2277" i="236"/>
  <c r="AM2278" i="236"/>
  <c r="AM2279" i="236"/>
  <c r="AM2280" i="236"/>
  <c r="AM2281" i="236"/>
  <c r="AM2282" i="236"/>
  <c r="AM2283" i="236"/>
  <c r="AM2284" i="236"/>
  <c r="AM2285" i="236"/>
  <c r="AM2286" i="236"/>
  <c r="AM2287" i="236"/>
  <c r="AM2288" i="236"/>
  <c r="AM2289" i="236"/>
  <c r="AM2290" i="236"/>
  <c r="AM2291" i="236"/>
  <c r="AM2292" i="236"/>
  <c r="AM2293" i="236"/>
  <c r="AM2294" i="236"/>
  <c r="AM2295" i="236"/>
  <c r="AM2296" i="236"/>
  <c r="AM2297" i="236"/>
  <c r="AM2298" i="236"/>
  <c r="AM2299" i="236"/>
  <c r="AM2300" i="236"/>
  <c r="AM2301" i="236"/>
  <c r="AM2302" i="236"/>
  <c r="AM2303" i="236"/>
  <c r="AM2304" i="236"/>
  <c r="AM2305" i="236"/>
  <c r="AM2306" i="236"/>
  <c r="AM2307" i="236"/>
  <c r="AM2308" i="236"/>
  <c r="AM2309" i="236"/>
  <c r="AM2310" i="236"/>
  <c r="AM2311" i="236"/>
  <c r="AM2312" i="236"/>
  <c r="AM2313" i="236"/>
  <c r="AM2314" i="236"/>
  <c r="AM2315" i="236"/>
  <c r="AM2316" i="236"/>
  <c r="AM2317" i="236"/>
  <c r="AM2318" i="236"/>
  <c r="AM2319" i="236"/>
  <c r="AM2320" i="236"/>
  <c r="AM2321" i="236"/>
  <c r="AM2322" i="236"/>
  <c r="AM2323" i="236"/>
  <c r="AM2324" i="236"/>
  <c r="AM2325" i="236"/>
  <c r="AM2326" i="236"/>
  <c r="AM2327" i="236"/>
  <c r="AM2328" i="236"/>
  <c r="AM2329" i="236"/>
  <c r="AM2330" i="236"/>
  <c r="AM2331" i="236"/>
  <c r="AM2332" i="236"/>
  <c r="AM2333" i="236"/>
  <c r="AM2334" i="236"/>
  <c r="AM2335" i="236"/>
  <c r="AM2336" i="236"/>
  <c r="AM2337" i="236"/>
  <c r="AM2338" i="236"/>
  <c r="AM2339" i="236"/>
  <c r="AM2340" i="236"/>
  <c r="AM2341" i="236"/>
  <c r="AM2342" i="236"/>
  <c r="AM2343" i="236"/>
  <c r="AM2344" i="236"/>
  <c r="AM2345" i="236"/>
  <c r="AM2346" i="236"/>
  <c r="AM2347" i="236"/>
  <c r="AM2348" i="236"/>
  <c r="AM2349" i="236"/>
  <c r="AM2350" i="236"/>
  <c r="AM2351" i="236"/>
  <c r="AM2352" i="236"/>
  <c r="AM2353" i="236"/>
  <c r="AM2354" i="236"/>
  <c r="AM2355" i="236"/>
  <c r="AM2356" i="236"/>
  <c r="AM2357" i="236"/>
  <c r="AM2358" i="236"/>
  <c r="AM2359" i="236"/>
  <c r="AM2360" i="236"/>
  <c r="AM2361" i="236"/>
  <c r="AM2362" i="236"/>
  <c r="AM2363" i="236"/>
  <c r="AM2364" i="236"/>
  <c r="AM2365" i="236"/>
  <c r="AM2366" i="236"/>
  <c r="AM2367" i="236"/>
  <c r="AM2368" i="236"/>
  <c r="AM2369" i="236"/>
  <c r="AM2370" i="236"/>
  <c r="AM2371" i="236"/>
  <c r="AM2372" i="236"/>
  <c r="AM2373" i="236"/>
  <c r="AM2374" i="236"/>
  <c r="AM2375" i="236"/>
  <c r="AM2376" i="236"/>
  <c r="AM2377" i="236"/>
  <c r="AM2378" i="236"/>
  <c r="AM2379" i="236"/>
  <c r="AM2380" i="236"/>
  <c r="AM2381" i="236"/>
  <c r="AM2382" i="236"/>
  <c r="AM2383" i="236"/>
  <c r="AM2384" i="236"/>
  <c r="AM2385" i="236"/>
  <c r="AM2386" i="236"/>
  <c r="AM2387" i="236"/>
  <c r="AM2388" i="236"/>
  <c r="AM2389" i="236"/>
  <c r="AM2390" i="236"/>
  <c r="AM2391" i="236"/>
  <c r="AM2392" i="236"/>
  <c r="AM2393" i="236"/>
  <c r="AM2394" i="236"/>
  <c r="AM2395" i="236"/>
  <c r="AM2396" i="236"/>
  <c r="AM2397" i="236"/>
  <c r="AM2398" i="236"/>
  <c r="AM2399" i="236"/>
  <c r="AM2400" i="236"/>
  <c r="AM2401" i="236"/>
  <c r="AM2402" i="236"/>
  <c r="AM2403" i="236"/>
  <c r="AM2404" i="236"/>
  <c r="AM2405" i="236"/>
  <c r="AM2406" i="236"/>
  <c r="AM2407" i="236"/>
  <c r="AM2408" i="236"/>
  <c r="AM2409" i="236"/>
  <c r="AM2410" i="236"/>
  <c r="AM2411" i="236"/>
  <c r="AM2412" i="236"/>
  <c r="AM2413" i="236"/>
  <c r="AM2414" i="236"/>
  <c r="AM2415" i="236"/>
  <c r="AM2416" i="236"/>
  <c r="AM2417" i="236"/>
  <c r="AM2418" i="236"/>
  <c r="AM2419" i="236"/>
  <c r="AM2420" i="236"/>
  <c r="AM2421" i="236"/>
  <c r="AM2422" i="236"/>
  <c r="AM2423" i="236"/>
  <c r="AM2424" i="236"/>
  <c r="AM2425" i="236"/>
  <c r="AM2426" i="236"/>
  <c r="AM2427" i="236"/>
  <c r="AM2428" i="236"/>
  <c r="AM2429" i="236"/>
  <c r="AM2430" i="236"/>
  <c r="AM2431" i="236"/>
  <c r="AM2432" i="236"/>
  <c r="AM2433" i="236"/>
  <c r="AM2434" i="236"/>
  <c r="AM2435" i="236"/>
  <c r="AM2436" i="236"/>
  <c r="AM2437" i="236"/>
  <c r="AM2438" i="236"/>
  <c r="AM2439" i="236"/>
  <c r="AM2440" i="236"/>
  <c r="AM2441" i="236"/>
  <c r="AM2442" i="236"/>
  <c r="AM2443" i="236"/>
  <c r="AM2444" i="236"/>
  <c r="AM2445" i="236"/>
  <c r="AM2446" i="236"/>
  <c r="AM2447" i="236"/>
  <c r="AM2448" i="236"/>
  <c r="AM2449" i="236"/>
  <c r="AM2450" i="236"/>
  <c r="AM2451" i="236"/>
  <c r="AM2452" i="236"/>
  <c r="AM2453" i="236"/>
  <c r="AM2454" i="236"/>
  <c r="AM2455" i="236"/>
  <c r="AM2456" i="236"/>
  <c r="AM2457" i="236"/>
  <c r="AM2458" i="236"/>
  <c r="AM2459" i="236"/>
  <c r="AM2460" i="236"/>
  <c r="AM2461" i="236"/>
  <c r="AM2462" i="236"/>
  <c r="AM2463" i="236"/>
  <c r="AM2464" i="236"/>
  <c r="AM2465" i="236"/>
  <c r="AM2466" i="236"/>
  <c r="AM2467" i="236"/>
  <c r="AM2468" i="236"/>
  <c r="AM2469" i="236"/>
  <c r="AM2470" i="236"/>
  <c r="AM2471" i="236"/>
  <c r="AM2472" i="236"/>
  <c r="AM2473" i="236"/>
  <c r="AM2474" i="236"/>
  <c r="AM2475" i="236"/>
  <c r="AM2476" i="236"/>
  <c r="AM2477" i="236"/>
  <c r="AM2478" i="236"/>
  <c r="AM2479" i="236"/>
  <c r="AM2480" i="236"/>
  <c r="AM2481" i="236"/>
  <c r="AM2482" i="236"/>
  <c r="AM2483" i="236"/>
  <c r="AM2484" i="236"/>
  <c r="AM2485" i="236"/>
  <c r="AM2486" i="236"/>
  <c r="AM2487" i="236"/>
  <c r="AM2488" i="236"/>
  <c r="AM2489" i="236"/>
  <c r="AM2490" i="236"/>
  <c r="AM2491" i="236"/>
  <c r="AM2492" i="236"/>
  <c r="AM2493" i="236"/>
  <c r="AM2494" i="236"/>
  <c r="AM2495" i="236"/>
  <c r="AM2496" i="236"/>
  <c r="AM2497" i="236"/>
  <c r="AM2498" i="236"/>
  <c r="AM2499" i="236"/>
  <c r="AM2500" i="236"/>
  <c r="AM2501" i="236"/>
  <c r="AM2502" i="236"/>
  <c r="AM2503" i="236"/>
  <c r="AM2504" i="236"/>
  <c r="AM2505" i="236"/>
  <c r="AM2506" i="236"/>
  <c r="AM2507" i="236"/>
  <c r="AM2508" i="236"/>
  <c r="AM2509" i="236"/>
  <c r="AM2510" i="236"/>
  <c r="AM2511" i="236"/>
  <c r="AM2512" i="236"/>
  <c r="AM2513" i="236"/>
  <c r="AM2514" i="236"/>
  <c r="AM2515" i="236"/>
  <c r="AM2516" i="236"/>
  <c r="AM2517" i="236"/>
  <c r="AM2518" i="236"/>
  <c r="AM2519" i="236"/>
  <c r="AM2520" i="236"/>
  <c r="AM2521" i="236"/>
  <c r="AM2522" i="236"/>
  <c r="AM2523" i="236"/>
  <c r="AM2524" i="236"/>
  <c r="AM2525" i="236"/>
  <c r="AM2526" i="236"/>
  <c r="AM2527" i="236"/>
  <c r="AM2528" i="236"/>
  <c r="AM2529" i="236"/>
  <c r="AM2530" i="236"/>
  <c r="AM2531" i="236"/>
  <c r="AM2532" i="236"/>
  <c r="AM2533" i="236"/>
  <c r="AM2534" i="236"/>
  <c r="AM2535" i="236"/>
  <c r="AM2536" i="236"/>
  <c r="AM2537" i="236"/>
  <c r="AM2538" i="236"/>
  <c r="AM2539" i="236"/>
  <c r="AM2540" i="236"/>
  <c r="AM2541" i="236"/>
  <c r="AM2542" i="236"/>
  <c r="AM2543" i="236"/>
  <c r="AM2544" i="236"/>
  <c r="AM2545" i="236"/>
  <c r="AM2546" i="236"/>
  <c r="AM2547" i="236"/>
  <c r="AM2548" i="236"/>
  <c r="AM2549" i="236"/>
  <c r="AM2550" i="236"/>
  <c r="AM2551" i="236"/>
  <c r="AM2552" i="236"/>
  <c r="AM2553" i="236"/>
  <c r="AM2554" i="236"/>
  <c r="AM2555" i="236"/>
  <c r="AM2556" i="236"/>
  <c r="AM2557" i="236"/>
  <c r="AM2558" i="236"/>
  <c r="AM2559" i="236"/>
  <c r="AM2560" i="236"/>
  <c r="AM2561" i="236"/>
  <c r="AM2562" i="236"/>
  <c r="AM2563" i="236"/>
  <c r="AM2564" i="236"/>
  <c r="AM2565" i="236"/>
  <c r="AM2566" i="236"/>
  <c r="AM2567" i="236"/>
  <c r="AM2568" i="236"/>
  <c r="AM2569" i="236"/>
  <c r="AM2570" i="236"/>
  <c r="AM2571" i="236"/>
  <c r="AM2572" i="236"/>
  <c r="AM2573" i="236"/>
  <c r="AM2574" i="236"/>
  <c r="AM2575" i="236"/>
  <c r="AM2576" i="236"/>
  <c r="AM2577" i="236"/>
  <c r="AM2578" i="236"/>
  <c r="AM2579" i="236"/>
  <c r="AM2580" i="236"/>
  <c r="AM2581" i="236"/>
  <c r="AM2582" i="236"/>
  <c r="AM2583" i="236"/>
  <c r="AM2584" i="236"/>
  <c r="AM2585" i="236"/>
  <c r="AM2586" i="236"/>
  <c r="AM2587" i="236"/>
  <c r="AM2588" i="236"/>
  <c r="AM2589" i="236"/>
  <c r="AM2590" i="236"/>
  <c r="AM2591" i="236"/>
  <c r="AM2592" i="236"/>
  <c r="AM2593" i="236"/>
  <c r="AM2594" i="236"/>
  <c r="AM2595" i="236"/>
  <c r="AM2596" i="236"/>
  <c r="AM2597" i="236"/>
  <c r="AM2598" i="236"/>
  <c r="AM2599" i="236"/>
  <c r="AM2600" i="236"/>
  <c r="AM2601" i="236"/>
  <c r="AM2602" i="236"/>
  <c r="AM2603" i="236"/>
  <c r="AM2604" i="236"/>
  <c r="AM2605" i="236"/>
  <c r="AM2606" i="236"/>
  <c r="AM2607" i="236"/>
  <c r="AM2608" i="236"/>
  <c r="AM2609" i="236"/>
  <c r="AM2610" i="236"/>
  <c r="AM2611" i="236"/>
  <c r="AM2612" i="236"/>
  <c r="AM2613" i="236"/>
  <c r="AM2614" i="236"/>
  <c r="AM2615" i="236"/>
  <c r="AM2616" i="236"/>
  <c r="AM2617" i="236"/>
  <c r="AM2618" i="236"/>
  <c r="AM2619" i="236"/>
  <c r="AM2620" i="236"/>
  <c r="AM2621" i="236"/>
  <c r="AM2622" i="236"/>
  <c r="AM2623" i="236"/>
  <c r="AM2624" i="236"/>
  <c r="AM2625" i="236"/>
  <c r="AM2626" i="236"/>
  <c r="AM2627" i="236"/>
  <c r="AM2628" i="236"/>
  <c r="AM2629" i="236"/>
  <c r="AM2630" i="236"/>
  <c r="AM2631" i="236"/>
  <c r="AM2632" i="236"/>
  <c r="AM2633" i="236"/>
  <c r="AM2634" i="236"/>
  <c r="AM2635" i="236"/>
  <c r="AM2636" i="236"/>
  <c r="AM2637" i="236"/>
  <c r="AM2638" i="236"/>
  <c r="AM2639" i="236"/>
  <c r="AM2640" i="236"/>
  <c r="AM2641" i="236"/>
  <c r="AM2642" i="236"/>
  <c r="AM2643" i="236"/>
  <c r="AM2644" i="236"/>
  <c r="AM2645" i="236"/>
  <c r="AM2646" i="236"/>
  <c r="AM2647" i="236"/>
  <c r="AM2648" i="236"/>
  <c r="AM2649" i="236"/>
  <c r="AM2650" i="236"/>
  <c r="AM2651" i="236"/>
  <c r="AM2652" i="236"/>
  <c r="AM2653" i="236"/>
  <c r="AM2654" i="236"/>
  <c r="AM2655" i="236"/>
  <c r="AM2656" i="236"/>
  <c r="AM2657" i="236"/>
  <c r="AM2658" i="236"/>
  <c r="AM2659" i="236"/>
  <c r="AM2660" i="236"/>
  <c r="AM2661" i="236"/>
  <c r="AM2662" i="236"/>
  <c r="AM2663" i="236"/>
  <c r="AM2664" i="236"/>
  <c r="AM2665" i="236"/>
  <c r="AM2666" i="236"/>
  <c r="AM2667" i="236"/>
  <c r="AM2668" i="236"/>
  <c r="AM2669" i="236"/>
  <c r="AM2670" i="236"/>
  <c r="AM2671" i="236"/>
  <c r="AM2672" i="236"/>
  <c r="AM2673" i="236"/>
  <c r="AM2674" i="236"/>
  <c r="AM2675" i="236"/>
  <c r="AM2676" i="236"/>
  <c r="AM2677" i="236"/>
  <c r="AM2678" i="236"/>
  <c r="AM2679" i="236"/>
  <c r="AM2680" i="236"/>
  <c r="AM2681" i="236"/>
  <c r="AM2682" i="236"/>
  <c r="AM2683" i="236"/>
  <c r="AM2684" i="236"/>
  <c r="AM2685" i="236"/>
  <c r="AM2686" i="236"/>
  <c r="AM2687" i="236"/>
  <c r="AM2688" i="236"/>
  <c r="AM2689" i="236"/>
  <c r="AM2690" i="236"/>
  <c r="AM2691" i="236"/>
  <c r="AM2692" i="236"/>
  <c r="AM2693" i="236"/>
  <c r="AM2694" i="236"/>
  <c r="AM2695" i="236"/>
  <c r="AM2696" i="236"/>
  <c r="AM2697" i="236"/>
  <c r="AM2698" i="236"/>
  <c r="AM2699" i="236"/>
  <c r="AM2700" i="236"/>
  <c r="AM2701" i="236"/>
  <c r="AM2702" i="236"/>
  <c r="AM2703" i="236"/>
  <c r="AM2704" i="236"/>
  <c r="AM2705" i="236"/>
  <c r="AM2706" i="236"/>
  <c r="AM2707" i="236"/>
  <c r="AM2708" i="236"/>
  <c r="AM2709" i="236"/>
  <c r="AM2710" i="236"/>
  <c r="AM2711" i="236"/>
  <c r="AM2712" i="236"/>
  <c r="AM2713" i="236"/>
  <c r="AM2714" i="236"/>
  <c r="AM2715" i="236"/>
  <c r="AM2716" i="236"/>
  <c r="AM2717" i="236"/>
  <c r="AM2718" i="236"/>
  <c r="AM2719" i="236"/>
  <c r="AM2720" i="236"/>
  <c r="AM2721" i="236"/>
  <c r="AM2722" i="236"/>
  <c r="AM2723" i="236"/>
  <c r="AM2724" i="236"/>
  <c r="AM2725" i="236"/>
  <c r="AM2726" i="236"/>
  <c r="AM2727" i="236"/>
  <c r="AM2728" i="236"/>
  <c r="AM2729" i="236"/>
  <c r="AM2730" i="236"/>
  <c r="AM2731" i="236"/>
  <c r="AM2732" i="236"/>
  <c r="AM2733" i="236"/>
  <c r="AM2734" i="236"/>
  <c r="AM2735" i="236"/>
  <c r="AM2736" i="236"/>
  <c r="AM2737" i="236"/>
  <c r="AM2738" i="236"/>
  <c r="AM2739" i="236"/>
  <c r="AM2740" i="236"/>
  <c r="AM2741" i="236"/>
  <c r="AM2742" i="236"/>
  <c r="AM2743" i="236"/>
  <c r="AM2744" i="236"/>
  <c r="AM2745" i="236"/>
  <c r="AM2746" i="236"/>
  <c r="AM2747" i="236"/>
  <c r="AM2748" i="236"/>
  <c r="AM2749" i="236"/>
  <c r="AM2750" i="236"/>
  <c r="AM2751" i="236"/>
  <c r="AM2752" i="236"/>
  <c r="AM2753" i="236"/>
  <c r="AM2754" i="236"/>
  <c r="AM2755" i="236"/>
  <c r="AM2756" i="236"/>
  <c r="AM2757" i="236"/>
  <c r="AM2758" i="236"/>
  <c r="AM2759" i="236"/>
  <c r="AM2760" i="236"/>
  <c r="AM2761" i="236"/>
  <c r="AM2762" i="236"/>
  <c r="AM2763" i="236"/>
  <c r="AM2764" i="236"/>
  <c r="AM2765" i="236"/>
  <c r="AM2766" i="236"/>
  <c r="AM2767" i="236"/>
  <c r="AM2768" i="236"/>
  <c r="AM2769" i="236"/>
  <c r="AM2770" i="236"/>
  <c r="AM2771" i="236"/>
  <c r="AM2772" i="236"/>
  <c r="AM2773" i="236"/>
  <c r="AM2774" i="236"/>
  <c r="AM2775" i="236"/>
  <c r="AM2776" i="236"/>
  <c r="AM2777" i="236"/>
  <c r="AM2778" i="236"/>
  <c r="AM2779" i="236"/>
  <c r="AM2780" i="236"/>
  <c r="AM2781" i="236"/>
  <c r="AM2782" i="236"/>
  <c r="AM2783" i="236"/>
  <c r="AM2784" i="236"/>
  <c r="AM2785" i="236"/>
  <c r="AM2786" i="236"/>
  <c r="AM2787" i="236"/>
  <c r="AM2788" i="236"/>
  <c r="AM2789" i="236"/>
  <c r="AM2790" i="236"/>
  <c r="AM2791" i="236"/>
  <c r="AM2792" i="236"/>
  <c r="AM2793" i="236"/>
  <c r="AM2794" i="236"/>
  <c r="AM2795" i="236"/>
  <c r="AM2796" i="236"/>
  <c r="AM2797" i="236"/>
  <c r="AM2798" i="236"/>
  <c r="AM2799" i="236"/>
  <c r="AM2800" i="236"/>
  <c r="AM2801" i="236"/>
  <c r="AM2802" i="236"/>
  <c r="AM2803" i="236"/>
  <c r="AM2804" i="236"/>
  <c r="AM2805" i="236"/>
  <c r="AM2806" i="236"/>
  <c r="AM2807" i="236"/>
  <c r="AM2808" i="236"/>
  <c r="AM2809" i="236"/>
  <c r="AM2810" i="236"/>
  <c r="AM2811" i="236"/>
  <c r="AM2812" i="236"/>
  <c r="AM2813" i="236"/>
  <c r="AM2814" i="236"/>
  <c r="AM2815" i="236"/>
  <c r="AM2816" i="236"/>
  <c r="AM2817" i="236"/>
  <c r="AM2818" i="236"/>
  <c r="AM2819" i="236"/>
  <c r="AM2820" i="236"/>
  <c r="AM2821" i="236"/>
  <c r="AM2822" i="236"/>
  <c r="AM2823" i="236"/>
  <c r="AM2824" i="236"/>
  <c r="AM2825" i="236"/>
  <c r="AM2826" i="236"/>
  <c r="AM2827" i="236"/>
  <c r="AM2828" i="236"/>
  <c r="AM2829" i="236"/>
  <c r="AM2830" i="236"/>
  <c r="AM2831" i="236"/>
  <c r="AM2832" i="236"/>
  <c r="AM2833" i="236"/>
  <c r="AM2834" i="236"/>
  <c r="AM2835" i="236"/>
  <c r="AM2836" i="236"/>
  <c r="AM2837" i="236"/>
  <c r="AM2838" i="236"/>
  <c r="AM2839" i="236"/>
  <c r="AM2840" i="236"/>
  <c r="AM2841" i="236"/>
  <c r="AM2842" i="236"/>
  <c r="AM2843" i="236"/>
  <c r="AM2844" i="236"/>
  <c r="AM2845" i="236"/>
  <c r="AM2846" i="236"/>
  <c r="AM2847" i="236"/>
  <c r="AM2848" i="236"/>
  <c r="AM2849" i="236"/>
  <c r="AM2850" i="236"/>
  <c r="AM2851" i="236"/>
  <c r="AM2852" i="236"/>
  <c r="AM2853" i="236"/>
  <c r="AM2854" i="236"/>
  <c r="AM2855" i="236"/>
  <c r="AM2856" i="236"/>
  <c r="AM2857" i="236"/>
  <c r="AM2858" i="236"/>
  <c r="AM2859" i="236"/>
  <c r="AM2860" i="236"/>
  <c r="AM2861" i="236"/>
  <c r="AM2862" i="236"/>
  <c r="AM2863" i="236"/>
  <c r="AM2864" i="236"/>
  <c r="AM2865" i="236"/>
  <c r="AM2866" i="236"/>
  <c r="AM2867" i="236"/>
  <c r="AM2868" i="236"/>
  <c r="AM2869" i="236"/>
  <c r="AM2870" i="236"/>
  <c r="AM2871" i="236"/>
  <c r="AM2872" i="236"/>
  <c r="AM2873" i="236"/>
  <c r="AM2874" i="236"/>
  <c r="AM2875" i="236"/>
  <c r="AM2876" i="236"/>
  <c r="AM2877" i="236"/>
  <c r="AM2878" i="236"/>
  <c r="AM2879" i="236"/>
  <c r="AM2880" i="236"/>
  <c r="AM2881" i="236"/>
  <c r="AM2882" i="236"/>
  <c r="AM2883" i="236"/>
  <c r="AM2884" i="236"/>
  <c r="AM2885" i="236"/>
  <c r="AM2886" i="236"/>
  <c r="AM2887" i="236"/>
  <c r="AM2888" i="236"/>
  <c r="AM2889" i="236"/>
  <c r="AM2890" i="236"/>
  <c r="AM2891" i="236"/>
  <c r="AM2892" i="236"/>
  <c r="AM2893" i="236"/>
  <c r="AM2894" i="236"/>
  <c r="AM2895" i="236"/>
  <c r="AM2896" i="236"/>
  <c r="AM2897" i="236"/>
  <c r="AM2898" i="236"/>
  <c r="AM2899" i="236"/>
  <c r="AM2900" i="236"/>
  <c r="AM2901" i="236"/>
  <c r="AM2902" i="236"/>
  <c r="AM2903" i="236"/>
  <c r="AM2904" i="236"/>
  <c r="AM2905" i="236"/>
  <c r="AM2906" i="236"/>
  <c r="AM2907" i="236"/>
  <c r="AM2908" i="236"/>
  <c r="AM2909" i="236"/>
  <c r="AM2910" i="236"/>
  <c r="AM2911" i="236"/>
  <c r="AM2912" i="236"/>
  <c r="AM2913" i="236"/>
  <c r="AM2914" i="236"/>
  <c r="AM2915" i="236"/>
  <c r="AM2916" i="236"/>
  <c r="AM2917" i="236"/>
  <c r="AM2918" i="236"/>
  <c r="AM2919" i="236"/>
  <c r="AM2920" i="236"/>
  <c r="AM2921" i="236"/>
  <c r="AM2922" i="236"/>
  <c r="AM2923" i="236"/>
  <c r="AM2924" i="236"/>
  <c r="AM2925" i="236"/>
  <c r="AM2926" i="236"/>
  <c r="AM2927" i="236"/>
  <c r="AM2928" i="236"/>
  <c r="AM2929" i="236"/>
  <c r="AM2930" i="236"/>
  <c r="AM2931" i="236"/>
  <c r="AM2932" i="236"/>
  <c r="AM2933" i="236"/>
  <c r="AM2934" i="236"/>
  <c r="AM2935" i="236"/>
  <c r="AM2936" i="236"/>
  <c r="AM2937" i="236"/>
  <c r="AM2938" i="236"/>
  <c r="AM2939" i="236"/>
  <c r="AM2940" i="236"/>
  <c r="AM2941" i="236"/>
  <c r="AM2942" i="236"/>
  <c r="AM2943" i="236"/>
  <c r="AM2944" i="236"/>
  <c r="AM2945" i="236"/>
  <c r="AM2946" i="236"/>
  <c r="AM2947" i="236"/>
  <c r="AM2948" i="236"/>
  <c r="AM2949" i="236"/>
  <c r="AM2950" i="236"/>
  <c r="AM2951" i="236"/>
  <c r="AM2952" i="236"/>
  <c r="AM2953" i="236"/>
  <c r="AM2954" i="236"/>
  <c r="AM2955" i="236"/>
  <c r="AM2956" i="236"/>
  <c r="AM2957" i="236"/>
  <c r="AM2958" i="236"/>
  <c r="AM2959" i="236"/>
  <c r="AM2960" i="236"/>
  <c r="AM2961" i="236"/>
  <c r="AM2962" i="236"/>
  <c r="AM2963" i="236"/>
  <c r="AM2964" i="236"/>
  <c r="AM2965" i="236"/>
  <c r="AM2966" i="236"/>
  <c r="AM2967" i="236"/>
  <c r="AM2968" i="236"/>
  <c r="AM2969" i="236"/>
  <c r="AM2970" i="236"/>
  <c r="AM2971" i="236"/>
  <c r="AM2972" i="236"/>
  <c r="AM2973" i="236"/>
  <c r="AM2974" i="236"/>
  <c r="AM2975" i="236"/>
  <c r="AM2976" i="236"/>
  <c r="AM2977" i="236"/>
  <c r="AM2978" i="236"/>
  <c r="AM2979" i="236"/>
  <c r="AM2980" i="236"/>
  <c r="AM2981" i="236"/>
  <c r="AM2982" i="236"/>
  <c r="AM2983" i="236"/>
  <c r="AM2984" i="236"/>
  <c r="AM2985" i="236"/>
  <c r="AM2986" i="236"/>
  <c r="AM2987" i="236"/>
  <c r="AM2988" i="236"/>
  <c r="AM2989" i="236"/>
  <c r="AM2990" i="236"/>
  <c r="AM2991" i="236"/>
  <c r="AM2992" i="236"/>
  <c r="AM2993" i="236"/>
  <c r="AM2994" i="236"/>
  <c r="AM2995" i="236"/>
  <c r="AM2996" i="236"/>
  <c r="AM2997" i="236"/>
  <c r="AM2998" i="236"/>
  <c r="AM2999" i="236"/>
  <c r="AM3000" i="236"/>
  <c r="AM3001" i="236"/>
  <c r="AM3002" i="236"/>
  <c r="AM3003" i="236"/>
  <c r="AM3004" i="236"/>
  <c r="AM3005" i="236"/>
  <c r="AM3006" i="236"/>
  <c r="AM3007" i="236"/>
  <c r="AM3008" i="236"/>
  <c r="AM3009" i="236"/>
  <c r="AM3010" i="236"/>
  <c r="AM3011" i="236"/>
  <c r="AM3012" i="236"/>
  <c r="AM3013" i="236"/>
  <c r="AM3014" i="236"/>
  <c r="AM3015" i="236"/>
  <c r="AM3016" i="236"/>
  <c r="AM3017" i="236"/>
  <c r="AM3018" i="236"/>
  <c r="AM3019" i="236"/>
  <c r="AM3020" i="236"/>
  <c r="AM3021" i="236"/>
  <c r="AM3022" i="236"/>
  <c r="AM3023" i="236"/>
  <c r="AM3024" i="236"/>
  <c r="AM3025" i="236"/>
  <c r="AM3026" i="236"/>
  <c r="AM3027" i="236"/>
  <c r="AM3028" i="236"/>
  <c r="AM3029" i="236"/>
  <c r="AM3030" i="236"/>
  <c r="AM3031" i="236"/>
  <c r="AM3032" i="236"/>
  <c r="AM3033" i="236"/>
  <c r="AM3034" i="236"/>
  <c r="AM3035" i="236"/>
  <c r="AM3036" i="236"/>
  <c r="AM3037" i="236"/>
  <c r="AM3038" i="236"/>
  <c r="AM3039" i="236"/>
  <c r="AM3040" i="236"/>
  <c r="AM3041" i="236"/>
  <c r="AM3042" i="236"/>
  <c r="AM3043" i="236"/>
  <c r="AM3044" i="236"/>
  <c r="AM3045" i="236"/>
  <c r="AM3046" i="236"/>
  <c r="AM3047" i="236"/>
  <c r="AM3048" i="236"/>
  <c r="AM3049" i="236"/>
  <c r="AM3050" i="236"/>
  <c r="AM3051" i="236"/>
  <c r="AM3052" i="236"/>
  <c r="AM3053" i="236"/>
  <c r="AM3054" i="236"/>
  <c r="AM3055" i="236"/>
  <c r="AM3056" i="236"/>
  <c r="AM3057" i="236"/>
  <c r="AM3058" i="236"/>
  <c r="AM3059" i="236"/>
  <c r="AM3060" i="236"/>
  <c r="AM3061" i="236"/>
  <c r="AM3062" i="236"/>
  <c r="AM3063" i="236"/>
  <c r="AM3064" i="236"/>
  <c r="AM3065" i="236"/>
  <c r="AM3066" i="236"/>
  <c r="AM3067" i="236"/>
  <c r="AM3068" i="236"/>
  <c r="AM3069" i="236"/>
  <c r="AM3070" i="236"/>
  <c r="AM3071" i="236"/>
  <c r="AM3072" i="236"/>
  <c r="AM3073" i="236"/>
  <c r="AM3074" i="236"/>
  <c r="AM3075" i="236"/>
  <c r="AM3076" i="236"/>
  <c r="AM3077" i="236"/>
  <c r="AM3078" i="236"/>
  <c r="AM3079" i="236"/>
  <c r="AM3080" i="236"/>
  <c r="AM3081" i="236"/>
  <c r="AM3082" i="236"/>
  <c r="AM3083" i="236"/>
  <c r="AM3084" i="236"/>
  <c r="AM3085" i="236"/>
  <c r="AM3086" i="236"/>
  <c r="AM3087" i="236"/>
  <c r="AM3088" i="236"/>
  <c r="AM3089" i="236"/>
  <c r="AM3090" i="236"/>
  <c r="AM3091" i="236"/>
  <c r="AM3092" i="236"/>
  <c r="AM3093" i="236"/>
  <c r="AM3094" i="236"/>
  <c r="AM3095" i="236"/>
  <c r="AM3096" i="236"/>
  <c r="AM3097" i="236"/>
  <c r="AM3098" i="236"/>
  <c r="AM3099" i="236"/>
  <c r="AM3100" i="236"/>
  <c r="AM3101" i="236"/>
  <c r="AM3102" i="236"/>
  <c r="AM3103" i="236"/>
  <c r="AM3104" i="236"/>
  <c r="AM3105" i="236"/>
  <c r="AM3106" i="236"/>
  <c r="AM3107" i="236"/>
  <c r="AM3108" i="236"/>
  <c r="AM3109" i="236"/>
  <c r="AM3110" i="236"/>
  <c r="AM3111" i="236"/>
  <c r="AM3112" i="236"/>
  <c r="AM3113" i="236"/>
  <c r="AM3114" i="236"/>
  <c r="AM3115" i="236"/>
  <c r="AM3116" i="236"/>
  <c r="AM3117" i="236"/>
  <c r="AM3118" i="236"/>
  <c r="AM3119" i="236"/>
  <c r="AM3120" i="236"/>
  <c r="AM3121" i="236"/>
  <c r="AM3122" i="236"/>
  <c r="AM3123" i="236"/>
  <c r="AM3124" i="236"/>
  <c r="AM3125" i="236"/>
  <c r="AM3126" i="236"/>
  <c r="AM3127" i="236"/>
  <c r="AM3128" i="236"/>
  <c r="AM3129" i="236"/>
  <c r="AM3130" i="236"/>
  <c r="AM3131" i="236"/>
  <c r="AM3132" i="236"/>
  <c r="AM3133" i="236"/>
  <c r="AM3134" i="236"/>
  <c r="AM3135" i="236"/>
  <c r="AM3136" i="236"/>
  <c r="AM3137" i="236"/>
  <c r="AM3138" i="236"/>
  <c r="AM3139" i="236"/>
  <c r="AM3140" i="236"/>
  <c r="AM3141" i="236"/>
  <c r="AM3142" i="236"/>
  <c r="AM3143" i="236"/>
  <c r="AM3144" i="236"/>
  <c r="AM3145" i="236"/>
  <c r="AM3146" i="236"/>
  <c r="AM3147" i="236"/>
  <c r="AM3148" i="236"/>
  <c r="AM3149" i="236"/>
  <c r="AM3150" i="236"/>
  <c r="AM3151" i="236"/>
  <c r="AM3152" i="236"/>
  <c r="AM3153" i="236"/>
  <c r="AM3154" i="236"/>
  <c r="AM3155" i="236"/>
  <c r="AM3156" i="236"/>
  <c r="AM3157" i="236"/>
  <c r="AM3158" i="236"/>
  <c r="AM3159" i="236"/>
  <c r="AM3160" i="236"/>
  <c r="AM3161" i="236"/>
  <c r="AM3162" i="236"/>
  <c r="AM3163" i="236"/>
  <c r="AM3164" i="236"/>
  <c r="AM3165" i="236"/>
  <c r="AM3166" i="236"/>
  <c r="AM3167" i="236"/>
  <c r="AM3168" i="236"/>
  <c r="AM3169" i="236"/>
  <c r="AM3170" i="236"/>
  <c r="AM3171" i="236"/>
  <c r="AM3172" i="236"/>
  <c r="AM3173" i="236"/>
  <c r="AM3174" i="236"/>
  <c r="AM3175" i="236"/>
  <c r="AM3176" i="236"/>
  <c r="AM3177" i="236"/>
  <c r="AM3178" i="236"/>
  <c r="AM3179" i="236"/>
  <c r="AM3180" i="236"/>
  <c r="AM3181" i="236"/>
  <c r="AM3182" i="236"/>
  <c r="AM3183" i="236"/>
  <c r="AM3184" i="236"/>
  <c r="AM3185" i="236"/>
  <c r="AM3186" i="236"/>
  <c r="AM3187" i="236"/>
  <c r="AM3188" i="236"/>
  <c r="AM3189" i="236"/>
  <c r="AM3190" i="236"/>
  <c r="AM3191" i="236"/>
  <c r="AM3192" i="236"/>
  <c r="AM3193" i="236"/>
  <c r="AM3194" i="236"/>
  <c r="AM3195" i="236"/>
  <c r="AM3196" i="236"/>
  <c r="AM3197" i="236"/>
  <c r="AM3198" i="236"/>
  <c r="AM3199" i="236"/>
  <c r="AM3200" i="236"/>
  <c r="AM3201" i="236"/>
  <c r="AM3202" i="236"/>
  <c r="AM3203" i="236"/>
  <c r="AM3204" i="236"/>
  <c r="AM3205" i="236"/>
  <c r="AM3206" i="236"/>
  <c r="AM3207" i="236"/>
  <c r="AM3208" i="236"/>
  <c r="AM3209" i="236"/>
  <c r="AM3210" i="236"/>
  <c r="AM3211" i="236"/>
  <c r="AM3212" i="236"/>
  <c r="AM3213" i="236"/>
  <c r="AM3214" i="236"/>
  <c r="AM3215" i="236"/>
  <c r="AM3216" i="236"/>
  <c r="AM3217" i="236"/>
  <c r="AM3218" i="236"/>
  <c r="AM3219" i="236"/>
  <c r="AM3220" i="236"/>
  <c r="AM3221" i="236"/>
  <c r="AM3222" i="236"/>
  <c r="AM3223" i="236"/>
  <c r="AM3224" i="236"/>
  <c r="AM3225" i="236"/>
  <c r="AM3226" i="236"/>
  <c r="AM3227" i="236"/>
  <c r="AM3228" i="236"/>
  <c r="AM3229" i="236"/>
  <c r="AM3230" i="236"/>
  <c r="AM3231" i="236"/>
  <c r="AM3232" i="236"/>
  <c r="AM3233" i="236"/>
  <c r="AM3234" i="236"/>
  <c r="AM3235" i="236"/>
  <c r="AM3236" i="236"/>
  <c r="AM3237" i="236"/>
  <c r="AM3238" i="236"/>
  <c r="AM3239" i="236"/>
  <c r="AM3240" i="236"/>
  <c r="AM3241" i="236"/>
  <c r="AM3242" i="236"/>
  <c r="AM3243" i="236"/>
  <c r="AM3244" i="236"/>
  <c r="AM3245" i="236"/>
  <c r="AM3246" i="236"/>
  <c r="AM3247" i="236"/>
  <c r="AM3248" i="236"/>
  <c r="AM3249" i="236"/>
  <c r="AM3250" i="236"/>
  <c r="AM3251" i="236"/>
  <c r="AM3252" i="236"/>
  <c r="AM3253" i="236"/>
  <c r="AM3254" i="236"/>
  <c r="AM3255" i="236"/>
  <c r="AM3256" i="236"/>
  <c r="AM3257" i="236"/>
  <c r="AM3258" i="236"/>
  <c r="AM3259" i="236"/>
  <c r="AM3260" i="236"/>
  <c r="AM3261" i="236"/>
  <c r="AM3262" i="236"/>
  <c r="AM3263" i="236"/>
  <c r="AM3264" i="236"/>
  <c r="AM3265" i="236"/>
  <c r="AM3266" i="236"/>
  <c r="AM3267" i="236"/>
  <c r="AM3268" i="236"/>
  <c r="AM3269" i="236"/>
  <c r="AM3270" i="236"/>
  <c r="AM3271" i="236"/>
  <c r="AM3272" i="236"/>
  <c r="AM3273" i="236"/>
  <c r="AM3274" i="236"/>
  <c r="AM3275" i="236"/>
  <c r="AM3276" i="236"/>
  <c r="AM3277" i="236"/>
  <c r="AM3278" i="236"/>
  <c r="AM3279" i="236"/>
  <c r="AM3280" i="236"/>
  <c r="AM3281" i="236"/>
  <c r="AM3282" i="236"/>
  <c r="AM3283" i="236"/>
  <c r="AM3284" i="236"/>
  <c r="AM3285" i="236"/>
  <c r="AM3286" i="236"/>
  <c r="AM3287" i="236"/>
  <c r="AM3288" i="236"/>
  <c r="AM3289" i="236"/>
  <c r="AM3290" i="236"/>
  <c r="AM3291" i="236"/>
  <c r="AM3292" i="236"/>
  <c r="AM3293" i="236"/>
  <c r="AM3294" i="236"/>
  <c r="AM3295" i="236"/>
  <c r="AM3296" i="236"/>
  <c r="AM3297" i="236"/>
  <c r="AM3298" i="236"/>
  <c r="AM3299" i="236"/>
  <c r="AM3300" i="236"/>
  <c r="AM3301" i="236"/>
  <c r="AM3302" i="236"/>
  <c r="AM3303" i="236"/>
  <c r="AM3304" i="236"/>
  <c r="AM3305" i="236"/>
  <c r="AM3306" i="236"/>
  <c r="AM3307" i="236"/>
  <c r="AM3308" i="236"/>
  <c r="AM3309" i="236"/>
  <c r="AM3310" i="236"/>
  <c r="AM3311" i="236"/>
  <c r="AM3312" i="236"/>
  <c r="AM3313" i="236"/>
  <c r="AM3314" i="236"/>
  <c r="AM3315" i="236"/>
  <c r="AM3316" i="236"/>
  <c r="AM3317" i="236"/>
  <c r="AM3318" i="236"/>
  <c r="AM3319" i="236"/>
  <c r="AM3320" i="236"/>
  <c r="AM3321" i="236"/>
  <c r="AM3322" i="236"/>
  <c r="AM3323" i="236"/>
  <c r="AM3324" i="236"/>
  <c r="AM3325" i="236"/>
  <c r="AM3326" i="236"/>
  <c r="AM3327" i="236"/>
  <c r="AM3328" i="236"/>
  <c r="AM3329" i="236"/>
  <c r="AM3330" i="236"/>
  <c r="AM3331" i="236"/>
  <c r="AM3332" i="236"/>
  <c r="AM3333" i="236"/>
  <c r="AM3334" i="236"/>
  <c r="AM3335" i="236"/>
  <c r="AM3336" i="236"/>
  <c r="AM3337" i="236"/>
  <c r="AM3338" i="236"/>
  <c r="AM3339" i="236"/>
  <c r="AM3340" i="236"/>
  <c r="AM3341" i="236"/>
  <c r="AM3342" i="236"/>
  <c r="AM3343" i="236"/>
  <c r="AM3344" i="236"/>
  <c r="AM3345" i="236"/>
  <c r="AM3346" i="236"/>
  <c r="AM3347" i="236"/>
  <c r="AM3348" i="236"/>
  <c r="AM3349" i="236"/>
  <c r="AM3350" i="236"/>
  <c r="AM3351" i="236"/>
  <c r="AM3352" i="236"/>
  <c r="AM3353" i="236"/>
  <c r="AM3354" i="236"/>
  <c r="AM3355" i="236"/>
  <c r="AM3356" i="236"/>
  <c r="AM3357" i="236"/>
  <c r="AM3358" i="236"/>
  <c r="AM3359" i="236"/>
  <c r="AM3360" i="236"/>
  <c r="AM3361" i="236"/>
  <c r="AM3362" i="236"/>
  <c r="AM3363" i="236"/>
  <c r="AM3364" i="236"/>
  <c r="AM3365" i="236"/>
  <c r="AM3366" i="236"/>
  <c r="AM3367" i="236"/>
  <c r="AM3368" i="236"/>
  <c r="AM3369" i="236"/>
  <c r="AM3370" i="236"/>
  <c r="AM3371" i="236"/>
  <c r="AM3372" i="236"/>
  <c r="AM3373" i="236"/>
  <c r="AM3374" i="236"/>
  <c r="AM3375" i="236"/>
  <c r="AM3376" i="236"/>
  <c r="AM3377" i="236"/>
  <c r="AM3378" i="236"/>
  <c r="AM3379" i="236"/>
  <c r="AM3380" i="236"/>
  <c r="AM3381" i="236"/>
  <c r="AM3382" i="236"/>
  <c r="AM3383" i="236"/>
  <c r="AM3384" i="236"/>
  <c r="AM3385" i="236"/>
  <c r="AM3386" i="236"/>
  <c r="AM3387" i="236"/>
  <c r="AM3388" i="236"/>
  <c r="AM3389" i="236"/>
  <c r="AM3390" i="236"/>
  <c r="AM3391" i="236"/>
  <c r="AM3392" i="236"/>
  <c r="AM3393" i="236"/>
  <c r="AM3394" i="236"/>
  <c r="AM3395" i="236"/>
  <c r="AM3396" i="236"/>
  <c r="AM3397" i="236"/>
  <c r="AM3398" i="236"/>
  <c r="AM3399" i="236"/>
  <c r="AM3400" i="236"/>
  <c r="AM3401" i="236"/>
  <c r="AM3402" i="236"/>
  <c r="AM3403" i="236"/>
  <c r="AM3404" i="236"/>
  <c r="AM3405" i="236"/>
  <c r="AM3406" i="236"/>
  <c r="AM3407" i="236"/>
  <c r="AM3408" i="236"/>
  <c r="AM3409" i="236"/>
  <c r="AM3410" i="236"/>
  <c r="AM3411" i="236"/>
  <c r="AM3412" i="236"/>
  <c r="AM3413" i="236"/>
  <c r="AM3414" i="236"/>
  <c r="AM3415" i="236"/>
  <c r="AM3416" i="236"/>
  <c r="AM3417" i="236"/>
  <c r="AM3418" i="236"/>
  <c r="AM3419" i="236"/>
  <c r="AM3420" i="236"/>
  <c r="AM3421" i="236"/>
  <c r="AM3422" i="236"/>
  <c r="AM3423" i="236"/>
  <c r="AM3424" i="236"/>
  <c r="AM3425" i="236"/>
  <c r="AM3426" i="236"/>
  <c r="AM3427" i="236"/>
  <c r="AM3428" i="236"/>
  <c r="AM3429" i="236"/>
  <c r="AM3430" i="236"/>
  <c r="AM3431" i="236"/>
  <c r="AM3432" i="236"/>
  <c r="AM3433" i="236"/>
  <c r="AM3434" i="236"/>
  <c r="AM3435" i="236"/>
  <c r="AM3436" i="236"/>
  <c r="AM3437" i="236"/>
  <c r="AM3438" i="236"/>
  <c r="AM3439" i="236"/>
  <c r="AM3440" i="236"/>
  <c r="AM3441" i="236"/>
  <c r="AM3442" i="236"/>
  <c r="AM3443" i="236"/>
  <c r="AM3444" i="236"/>
  <c r="AM3445" i="236"/>
  <c r="AM3446" i="236"/>
  <c r="AM3447" i="236"/>
  <c r="AM3448" i="236"/>
  <c r="AM3449" i="236"/>
  <c r="AM3450" i="236"/>
  <c r="AM3451" i="236"/>
  <c r="AM3452" i="236"/>
  <c r="AM3453" i="236"/>
  <c r="AM3454" i="236"/>
  <c r="AM3455" i="236"/>
  <c r="AM3456" i="236"/>
  <c r="AM3457" i="236"/>
  <c r="AM3458" i="236"/>
  <c r="AM3459" i="236"/>
  <c r="AM3460" i="236"/>
  <c r="AM3461" i="236"/>
  <c r="AM3462" i="236"/>
  <c r="AM3463" i="236"/>
  <c r="AM3464" i="236"/>
  <c r="AM3465" i="236"/>
  <c r="AM3466" i="236"/>
  <c r="AM3467" i="236"/>
  <c r="AM3468" i="236"/>
  <c r="AM3469" i="236"/>
  <c r="AM3470" i="236"/>
  <c r="AM3471" i="236"/>
  <c r="AM3472" i="236"/>
  <c r="AM3473" i="236"/>
  <c r="AM3474" i="236"/>
  <c r="AM3475" i="236"/>
  <c r="AM3476" i="236"/>
  <c r="AM3477" i="236"/>
  <c r="AM3478" i="236"/>
  <c r="AM3479" i="236"/>
  <c r="AM3480" i="236"/>
  <c r="AM3481" i="236"/>
  <c r="AM3482" i="236"/>
  <c r="AM3483" i="236"/>
  <c r="AM3484" i="236"/>
  <c r="AM3485" i="236"/>
  <c r="AM3486" i="236"/>
  <c r="AM3487" i="236"/>
  <c r="AM3488" i="236"/>
  <c r="AM3489" i="236"/>
  <c r="AM3490" i="236"/>
  <c r="AM3491" i="236"/>
  <c r="AM3492" i="236"/>
  <c r="AM3493" i="236"/>
  <c r="AM3494" i="236"/>
  <c r="AM3495" i="236"/>
  <c r="AM3496" i="236"/>
  <c r="AM3497" i="236"/>
  <c r="AM3498" i="236"/>
  <c r="AM3499" i="236"/>
  <c r="AM3500" i="236"/>
  <c r="AM3501" i="236"/>
  <c r="AM3502" i="236"/>
  <c r="AM3503" i="236"/>
  <c r="AM3504" i="236"/>
  <c r="AM3505" i="236"/>
  <c r="AM3506" i="236"/>
  <c r="AM3507" i="236"/>
  <c r="AM3508" i="236"/>
  <c r="AM3509" i="236"/>
  <c r="AM3510" i="236"/>
  <c r="AM3511" i="236"/>
  <c r="AM3512" i="236"/>
  <c r="AM3513" i="236"/>
  <c r="AM3514" i="236"/>
  <c r="AM3515" i="236"/>
  <c r="AM3516" i="236"/>
  <c r="AM3517" i="236"/>
  <c r="AM3518" i="236"/>
  <c r="AM3519" i="236"/>
  <c r="AM3520" i="236"/>
  <c r="AM3521" i="236"/>
  <c r="AM3522" i="236"/>
  <c r="AM3523" i="236"/>
  <c r="AM3524" i="236"/>
  <c r="AM3525" i="236"/>
  <c r="AM3526" i="236"/>
  <c r="AM3527" i="236"/>
  <c r="AM3528" i="236"/>
  <c r="AM3529" i="236"/>
  <c r="AM3530" i="236"/>
  <c r="AM3531" i="236"/>
  <c r="AM3532" i="236"/>
  <c r="AM3533" i="236"/>
  <c r="AM3534" i="236"/>
  <c r="AM3535" i="236"/>
  <c r="AM3536" i="236"/>
  <c r="AM3537" i="236"/>
  <c r="AM3538" i="236"/>
  <c r="AM3539" i="236"/>
  <c r="AM3540" i="236"/>
  <c r="AM3541" i="236"/>
  <c r="AM3542" i="236"/>
  <c r="AM3543" i="236"/>
  <c r="AM3544" i="236"/>
  <c r="AM3545" i="236"/>
  <c r="AM3546" i="236"/>
  <c r="AM3547" i="236"/>
  <c r="AM3548" i="236"/>
  <c r="AM3549" i="236"/>
  <c r="AM3550" i="236"/>
  <c r="AM3551" i="236"/>
  <c r="AM3552" i="236"/>
  <c r="AM3553" i="236"/>
  <c r="AM3554" i="236"/>
  <c r="AM3555" i="236"/>
  <c r="AM3556" i="236"/>
  <c r="AM3557" i="236"/>
  <c r="AM3558" i="236"/>
  <c r="AM3559" i="236"/>
  <c r="AM3560" i="236"/>
  <c r="AM3561" i="236"/>
  <c r="AM3562" i="236"/>
  <c r="AM3563" i="236"/>
  <c r="AM3564" i="236"/>
  <c r="AM3565" i="236"/>
  <c r="AM3566" i="236"/>
  <c r="AM3567" i="236"/>
  <c r="AM3568" i="236"/>
  <c r="AM3569" i="236"/>
  <c r="AM3570" i="236"/>
  <c r="AM3571" i="236"/>
  <c r="AM3572" i="236"/>
  <c r="AM3573" i="236"/>
  <c r="AM3574" i="236"/>
  <c r="AM3575" i="236"/>
  <c r="AM3576" i="236"/>
  <c r="AM3577" i="236"/>
  <c r="AM3578" i="236"/>
  <c r="AM3579" i="236"/>
  <c r="AM3580" i="236"/>
  <c r="AM3581" i="236"/>
  <c r="AM3582" i="236"/>
  <c r="AM3583" i="236"/>
  <c r="AM3584" i="236"/>
  <c r="AM3585" i="236"/>
  <c r="AM3586" i="236"/>
  <c r="AM3587" i="236"/>
  <c r="AM3588" i="236"/>
  <c r="AM3589" i="236"/>
  <c r="AM3590" i="236"/>
  <c r="AM3591" i="236"/>
  <c r="AM3592" i="236"/>
  <c r="AM3593" i="236"/>
  <c r="AM3594" i="236"/>
  <c r="AM3595" i="236"/>
  <c r="AM3596" i="236"/>
  <c r="AM3597" i="236"/>
  <c r="AM3598" i="236"/>
  <c r="AM3599" i="236"/>
  <c r="AM3600" i="236"/>
  <c r="AM3601" i="236"/>
  <c r="AM3602" i="236"/>
  <c r="AM3603" i="236"/>
  <c r="AM3604" i="236"/>
  <c r="AM3605" i="236"/>
  <c r="AM3606" i="236"/>
  <c r="AM3607" i="236"/>
  <c r="AM3608" i="236"/>
  <c r="AM3609" i="236"/>
  <c r="AM3610" i="236"/>
  <c r="AM3611" i="236"/>
  <c r="AM3612" i="236"/>
  <c r="AM3613" i="236"/>
  <c r="AM3614" i="236"/>
  <c r="AM3615" i="236"/>
  <c r="AM3616" i="236"/>
  <c r="AM3617" i="236"/>
  <c r="AM3618" i="236"/>
  <c r="AM3619" i="236"/>
  <c r="AM3620" i="236"/>
  <c r="AM3621" i="236"/>
  <c r="AM3622" i="236"/>
  <c r="AM3623" i="236"/>
  <c r="AM3624" i="236"/>
  <c r="AM3625" i="236"/>
  <c r="AM3626" i="236"/>
  <c r="AM3627" i="236"/>
  <c r="AM3628" i="236"/>
  <c r="AM3629" i="236"/>
  <c r="AM3630" i="236"/>
  <c r="AM3631" i="236"/>
  <c r="AM3632" i="236"/>
  <c r="AM3633" i="236"/>
  <c r="AM3634" i="236"/>
  <c r="AM3635" i="236"/>
  <c r="AM3636" i="236"/>
  <c r="AM3637" i="236"/>
  <c r="AM3638" i="236"/>
  <c r="AM3639" i="236"/>
  <c r="AM3640" i="236"/>
  <c r="AM3641" i="236"/>
  <c r="AM3642" i="236"/>
  <c r="AM3643" i="236"/>
  <c r="AM3644" i="236"/>
  <c r="AM3645" i="236"/>
  <c r="AM3646" i="236"/>
  <c r="AM3647" i="236"/>
  <c r="AM3648" i="236"/>
  <c r="AM3649" i="236"/>
  <c r="AM3650" i="236"/>
  <c r="AM3651" i="236"/>
  <c r="AM3652" i="236"/>
  <c r="AM3653" i="236"/>
  <c r="AM3654" i="236"/>
  <c r="AM3655" i="236"/>
  <c r="AM3656" i="236"/>
  <c r="AM3657" i="236"/>
  <c r="AM3658" i="236"/>
  <c r="AM3659" i="236"/>
  <c r="AM3660" i="236"/>
  <c r="AM3661" i="236"/>
  <c r="AM3662" i="236"/>
  <c r="AM3663" i="236"/>
  <c r="AM3664" i="236"/>
  <c r="AM3665" i="236"/>
  <c r="AM3666" i="236"/>
  <c r="AM3667" i="236"/>
  <c r="AM3668" i="236"/>
  <c r="AM3669" i="236"/>
  <c r="AM3670" i="236"/>
  <c r="AM3671" i="236"/>
  <c r="AM3672" i="236"/>
  <c r="AM3673" i="236"/>
  <c r="AM3674" i="236"/>
  <c r="AM3675" i="236"/>
  <c r="AM3676" i="236"/>
  <c r="AM3677" i="236"/>
  <c r="AM3678" i="236"/>
  <c r="AM3679" i="236"/>
  <c r="AM3680" i="236"/>
  <c r="AM3681" i="236"/>
  <c r="AM3682" i="236"/>
  <c r="AM3683" i="236"/>
  <c r="AM3684" i="236"/>
  <c r="AM3685" i="236"/>
  <c r="AM3686" i="236"/>
  <c r="AM3687" i="236"/>
  <c r="AM3688" i="236"/>
  <c r="AM3689" i="236"/>
  <c r="AM3690" i="236"/>
  <c r="AM3691" i="236"/>
  <c r="AM3692" i="236"/>
  <c r="AM3693" i="236"/>
  <c r="AM3694" i="236"/>
  <c r="AM3695" i="236"/>
  <c r="AM3696" i="236"/>
  <c r="AM3697" i="236"/>
  <c r="AM3698" i="236"/>
  <c r="AM3699" i="236"/>
  <c r="AM3700" i="236"/>
  <c r="AM3701" i="236"/>
  <c r="AM3702" i="236"/>
  <c r="AM3703" i="236"/>
  <c r="AM3704" i="236"/>
  <c r="AM3705" i="236"/>
  <c r="AM3706" i="236"/>
  <c r="AM3707" i="236"/>
  <c r="AM3708" i="236"/>
  <c r="AM3709" i="236"/>
  <c r="AM3710" i="236"/>
  <c r="AM3711" i="236"/>
  <c r="AM3712" i="236"/>
  <c r="AM3713" i="236"/>
  <c r="AM3714" i="236"/>
  <c r="AM3715" i="236"/>
  <c r="AM3716" i="236"/>
  <c r="AM3717" i="236"/>
  <c r="AM3718" i="236"/>
  <c r="AM3719" i="236"/>
  <c r="AM3720" i="236"/>
  <c r="AM3721" i="236"/>
  <c r="AM3722" i="236"/>
  <c r="AM3723" i="236"/>
  <c r="AM3724" i="236"/>
  <c r="AM3725" i="236"/>
  <c r="AM3726" i="236"/>
  <c r="AM3727" i="236"/>
  <c r="AM3728" i="236"/>
  <c r="AM3729" i="236"/>
  <c r="AM3730" i="236"/>
  <c r="AM3731" i="236"/>
  <c r="AM3732" i="236"/>
  <c r="AM3733" i="236"/>
  <c r="AM3734" i="236"/>
  <c r="AM3735" i="236"/>
  <c r="AM3736" i="236"/>
  <c r="AM3737" i="236"/>
  <c r="AM3738" i="236"/>
  <c r="AM3739" i="236"/>
  <c r="AM3740" i="236"/>
  <c r="AM3741" i="236"/>
  <c r="AM3742" i="236"/>
  <c r="AM3743" i="236"/>
  <c r="AM3744" i="236"/>
  <c r="AM3745" i="236"/>
  <c r="AM3746" i="236"/>
  <c r="AM3747" i="236"/>
  <c r="AM3748" i="236"/>
  <c r="AM3749" i="236"/>
  <c r="AM3750" i="236"/>
  <c r="AM3751" i="236"/>
  <c r="AM3752" i="236"/>
  <c r="AM3753" i="236"/>
  <c r="AM3754" i="236"/>
  <c r="AM3755" i="236"/>
  <c r="AM3756" i="236"/>
  <c r="AM3757" i="236"/>
  <c r="AM3758" i="236"/>
  <c r="AM3759" i="236"/>
  <c r="AM3760" i="236"/>
  <c r="AM3761" i="236"/>
  <c r="AM3762" i="236"/>
  <c r="AM3763" i="236"/>
  <c r="AM3764" i="236"/>
  <c r="AM3765" i="236"/>
  <c r="AM3766" i="236"/>
  <c r="AM3767" i="236"/>
  <c r="AM3768" i="236"/>
  <c r="AM3769" i="236"/>
  <c r="AM3770" i="236"/>
  <c r="AM3771" i="236"/>
  <c r="AM3772" i="236"/>
  <c r="AM3773" i="236"/>
  <c r="AM3774" i="236"/>
  <c r="AM3775" i="236"/>
  <c r="AM3776" i="236"/>
  <c r="AM3777" i="236"/>
  <c r="AM3778" i="236"/>
  <c r="AM3779" i="236"/>
  <c r="AM3780" i="236"/>
  <c r="AM3781" i="236"/>
  <c r="AM3782" i="236"/>
  <c r="AM3783" i="236"/>
  <c r="AM3784" i="236"/>
  <c r="AM3785" i="236"/>
  <c r="AM3786" i="236"/>
  <c r="AM3787" i="236"/>
  <c r="AM3788" i="236"/>
  <c r="AM3789" i="236"/>
  <c r="AM3790" i="236"/>
  <c r="AM3791" i="236"/>
  <c r="AM3792" i="236"/>
  <c r="AM3793" i="236"/>
  <c r="AM3794" i="236"/>
  <c r="AM3795" i="236"/>
  <c r="AM3796" i="236"/>
  <c r="AM3797" i="236"/>
  <c r="AM3798" i="236"/>
  <c r="AM3799" i="236"/>
  <c r="AM3800" i="236"/>
  <c r="AM3801" i="236"/>
  <c r="AM3802" i="236"/>
  <c r="AM3803" i="236"/>
  <c r="AM3804" i="236"/>
  <c r="AM3805" i="236"/>
  <c r="AM3806" i="236"/>
  <c r="AM3807" i="236"/>
  <c r="AM3808" i="236"/>
  <c r="AM3809" i="236"/>
  <c r="AM3810" i="236"/>
  <c r="AM3811" i="236"/>
  <c r="AM3812" i="236"/>
  <c r="AM3813" i="236"/>
  <c r="AM3814" i="236"/>
  <c r="AM3815" i="236"/>
  <c r="AM3816" i="236"/>
  <c r="AM3817" i="236"/>
  <c r="AM3818" i="236"/>
  <c r="AM3819" i="236"/>
  <c r="AM3820" i="236"/>
  <c r="AM3821" i="236"/>
  <c r="AM3822" i="236"/>
  <c r="AM3823" i="236"/>
  <c r="AM3824" i="236"/>
  <c r="AM3825" i="236"/>
  <c r="AM3826" i="236"/>
  <c r="AM3827" i="236"/>
  <c r="AM3828" i="236"/>
  <c r="AM3829" i="236"/>
  <c r="AM3830" i="236"/>
  <c r="AM3831" i="236"/>
  <c r="AM3832" i="236"/>
  <c r="AM3833" i="236"/>
  <c r="AM3834" i="236"/>
  <c r="AM3835" i="236"/>
  <c r="AM3836" i="236"/>
  <c r="AM3837" i="236"/>
  <c r="AM3838" i="236"/>
  <c r="AM3839" i="236"/>
  <c r="AM3840" i="236"/>
  <c r="AM3841" i="236"/>
  <c r="AM3842" i="236"/>
  <c r="AM3843" i="236"/>
  <c r="AM3844" i="236"/>
  <c r="AM3845" i="236"/>
  <c r="AM3846" i="236"/>
  <c r="AM3847" i="236"/>
  <c r="AM3848" i="236"/>
  <c r="AM3849" i="236"/>
  <c r="AM3850" i="236"/>
  <c r="AM3851" i="236"/>
  <c r="AM3852" i="236"/>
  <c r="AM3853" i="236"/>
  <c r="AM3854" i="236"/>
  <c r="AM3855" i="236"/>
  <c r="AM3856" i="236"/>
  <c r="AM3857" i="236"/>
  <c r="AM3858" i="236"/>
  <c r="AM3859" i="236"/>
  <c r="AM3860" i="236"/>
  <c r="AM3861" i="236"/>
  <c r="AM3862" i="236"/>
  <c r="AM3863" i="236"/>
  <c r="AM3864" i="236"/>
  <c r="AM3865" i="236"/>
  <c r="AM3866" i="236"/>
  <c r="AM3867" i="236"/>
  <c r="AM3868" i="236"/>
  <c r="AM3869" i="236"/>
  <c r="AM3870" i="236"/>
  <c r="AM3871" i="236"/>
  <c r="AM3872" i="236"/>
  <c r="AM3873" i="236"/>
  <c r="AM3874" i="236"/>
  <c r="AM3875" i="236"/>
  <c r="AM3876" i="236"/>
  <c r="AM3877" i="236"/>
  <c r="AM3878" i="236"/>
  <c r="AM3879" i="236"/>
  <c r="AM3880" i="236"/>
  <c r="AM3881" i="236"/>
  <c r="AM3882" i="236"/>
  <c r="AM3883" i="236"/>
  <c r="AM3884" i="236"/>
  <c r="AM3885" i="236"/>
  <c r="AM3886" i="236"/>
  <c r="AM3887" i="236"/>
  <c r="AM3888" i="236"/>
  <c r="AM3889" i="236"/>
  <c r="AM3890" i="236"/>
  <c r="AM3891" i="236"/>
  <c r="AM3892" i="236"/>
  <c r="AM3893" i="236"/>
  <c r="AM3894" i="236"/>
  <c r="AM3895" i="236"/>
  <c r="AM3896" i="236"/>
  <c r="AM3897" i="236"/>
  <c r="AM3898" i="236"/>
  <c r="AM3899" i="236"/>
  <c r="AM3900" i="236"/>
  <c r="AM3901" i="236"/>
  <c r="AM3902" i="236"/>
  <c r="AM3903" i="236"/>
  <c r="AM3904" i="236"/>
  <c r="AM3905" i="236"/>
  <c r="AM3906" i="236"/>
  <c r="AM3907" i="236"/>
  <c r="AM3908" i="236"/>
  <c r="AM3909" i="236"/>
  <c r="AM3910" i="236"/>
  <c r="AM3911" i="236"/>
  <c r="AM3912" i="236"/>
  <c r="AM3913" i="236"/>
  <c r="AM3914" i="236"/>
  <c r="AM3915" i="236"/>
  <c r="AM3916" i="236"/>
  <c r="AM3917" i="236"/>
  <c r="AM3918" i="236"/>
  <c r="AM3919" i="236"/>
  <c r="AM3920" i="236"/>
  <c r="AM3921" i="236"/>
  <c r="AM3922" i="236"/>
  <c r="AM3923" i="236"/>
  <c r="AM3924" i="236"/>
  <c r="AM3925" i="236"/>
  <c r="AM3926" i="236"/>
  <c r="AM3927" i="236"/>
  <c r="AM3928" i="236"/>
  <c r="AM3929" i="236"/>
  <c r="AM3930" i="236"/>
  <c r="AM3931" i="236"/>
  <c r="AM3932" i="236"/>
  <c r="AM3933" i="236"/>
  <c r="AM3934" i="236"/>
  <c r="AM3935" i="236"/>
  <c r="AM3936" i="236"/>
  <c r="AM3937" i="236"/>
  <c r="AM3938" i="236"/>
  <c r="AM3939" i="236"/>
  <c r="AM3940" i="236"/>
  <c r="AM3941" i="236"/>
  <c r="AM3942" i="236"/>
  <c r="AM3943" i="236"/>
  <c r="AM3944" i="236"/>
  <c r="AM3945" i="236"/>
  <c r="AM3946" i="236"/>
  <c r="AM3947" i="236"/>
  <c r="AM3948" i="236"/>
  <c r="AM3949" i="236"/>
  <c r="AM3950" i="236"/>
  <c r="AM3951" i="236"/>
  <c r="AM3952" i="236"/>
  <c r="AM3953" i="236"/>
  <c r="AM3954" i="236"/>
  <c r="AM3955" i="236"/>
  <c r="AM3956" i="236"/>
  <c r="AM3957" i="236"/>
  <c r="AM3958" i="236"/>
  <c r="AM3959" i="236"/>
  <c r="AM3960" i="236"/>
  <c r="AM3961" i="236"/>
  <c r="AM3962" i="236"/>
  <c r="AM3963" i="236"/>
  <c r="AM3964" i="236"/>
  <c r="AM3965" i="236"/>
  <c r="AM3966" i="236"/>
  <c r="AM3967" i="236"/>
  <c r="AM3968" i="236"/>
  <c r="AM3969" i="236"/>
  <c r="AM3970" i="236"/>
  <c r="AM3971" i="236"/>
  <c r="AM3972" i="236"/>
  <c r="AM3973" i="236"/>
  <c r="AM3974" i="236"/>
  <c r="AM3975" i="236"/>
  <c r="AM3976" i="236"/>
  <c r="AM3977" i="236"/>
  <c r="AM3978" i="236"/>
  <c r="AM3979" i="236"/>
  <c r="AM3980" i="236"/>
  <c r="AM3981" i="236"/>
  <c r="AM3982" i="236"/>
  <c r="AM3983" i="236"/>
  <c r="AM3984" i="236"/>
  <c r="AM3985" i="236"/>
  <c r="AM3986" i="236"/>
  <c r="AM3987" i="236"/>
  <c r="AM3988" i="236"/>
  <c r="AM3989" i="236"/>
  <c r="AM3990" i="236"/>
  <c r="AM3991" i="236"/>
  <c r="AM3992" i="236"/>
  <c r="AM3993" i="236"/>
  <c r="AM3994" i="236"/>
  <c r="AM3995" i="236"/>
  <c r="AM3996" i="236"/>
  <c r="AM3997" i="236"/>
  <c r="AM3998" i="236"/>
  <c r="AM3999" i="236"/>
  <c r="AM4000" i="236"/>
  <c r="AM4001" i="236"/>
  <c r="AM4002" i="236"/>
  <c r="AM4003" i="236"/>
  <c r="AM4004" i="236"/>
  <c r="AM4005" i="236"/>
  <c r="AM4006" i="236"/>
  <c r="AM4007" i="236"/>
  <c r="AM4008" i="236"/>
  <c r="AM4009" i="236"/>
  <c r="AM4010" i="236"/>
  <c r="AM4011" i="236"/>
  <c r="AM4012" i="236"/>
  <c r="AM4013" i="236"/>
  <c r="AM4014" i="236"/>
  <c r="AM4015" i="236"/>
  <c r="AM4016" i="236"/>
  <c r="AM4017" i="236"/>
  <c r="AM4018" i="236"/>
  <c r="AM4019" i="236"/>
  <c r="AM4020" i="236"/>
  <c r="AM4021" i="236"/>
  <c r="AM4022" i="236"/>
  <c r="AM4023" i="236"/>
  <c r="AM4024" i="236"/>
  <c r="AM4025" i="236"/>
  <c r="AM4026" i="236"/>
  <c r="AM4027" i="236"/>
  <c r="AM4028" i="236"/>
  <c r="AM4029" i="236"/>
  <c r="AM4030" i="236"/>
  <c r="AM4031" i="236"/>
  <c r="AM4032" i="236"/>
  <c r="AM4033" i="236"/>
  <c r="AM4034" i="236"/>
  <c r="AM4035" i="236"/>
  <c r="AM4036" i="236"/>
  <c r="AM4037" i="236"/>
  <c r="AM4038" i="236"/>
  <c r="AM4039" i="236"/>
  <c r="AM4040" i="236"/>
  <c r="AM4041" i="236"/>
  <c r="AM4042" i="236"/>
  <c r="AM4043" i="236"/>
  <c r="AM4044" i="236"/>
  <c r="AM4045" i="236"/>
  <c r="AM4046" i="236"/>
  <c r="AM4047" i="236"/>
  <c r="AM4048" i="236"/>
  <c r="AM4049" i="236"/>
  <c r="AM4050" i="236"/>
  <c r="AM4051" i="236"/>
  <c r="AM4052" i="236"/>
  <c r="AM4053" i="236"/>
  <c r="AM4054" i="236"/>
  <c r="AM4055" i="236"/>
  <c r="AM4056" i="236"/>
  <c r="AM4057" i="236"/>
  <c r="AM4058" i="236"/>
  <c r="AM4059" i="236"/>
  <c r="AM4060" i="236"/>
  <c r="AM4061" i="236"/>
  <c r="AM4062" i="236"/>
  <c r="AM4063" i="236"/>
  <c r="AM4064" i="236"/>
  <c r="AM4065" i="236"/>
  <c r="AM4066" i="236"/>
  <c r="AM4067" i="236"/>
  <c r="AM4068" i="236"/>
  <c r="AM4069" i="236"/>
  <c r="AM4070" i="236"/>
  <c r="AM4071" i="236"/>
  <c r="AM4072" i="236"/>
  <c r="AM4073" i="236"/>
  <c r="AM4074" i="236"/>
  <c r="AM4075" i="236"/>
  <c r="AM4076" i="236"/>
  <c r="AM4077" i="236"/>
  <c r="AM4078" i="236"/>
  <c r="AM4079" i="236"/>
  <c r="AM4080" i="236"/>
  <c r="AM4081" i="236"/>
  <c r="AM4082" i="236"/>
  <c r="AM4083" i="236"/>
  <c r="AM4084" i="236"/>
  <c r="AM4085" i="236"/>
  <c r="AM4086" i="236"/>
  <c r="AM4087" i="236"/>
  <c r="AM4088" i="236"/>
  <c r="AM4089" i="236"/>
  <c r="AM4090" i="236"/>
  <c r="AM4091" i="236"/>
  <c r="AM4092" i="236"/>
  <c r="AM4093" i="236"/>
  <c r="AM4094" i="236"/>
  <c r="AM4095" i="236"/>
  <c r="AM4096" i="236"/>
  <c r="AM4097" i="236"/>
  <c r="AM4098" i="236"/>
  <c r="AM4099" i="236"/>
  <c r="AM4100" i="236"/>
  <c r="AM4101" i="236"/>
  <c r="AM4102" i="236"/>
  <c r="AM4103" i="236"/>
  <c r="AM4104" i="236"/>
  <c r="AM4105" i="236"/>
  <c r="AM4106" i="236"/>
  <c r="AM4107" i="236"/>
  <c r="AM4108" i="236"/>
  <c r="AM4109" i="236"/>
  <c r="AM4110" i="236"/>
  <c r="AM4111" i="236"/>
  <c r="AM4112" i="236"/>
  <c r="AM4113" i="236"/>
  <c r="AM4114" i="236"/>
  <c r="AM4115" i="236"/>
  <c r="AM4116" i="236"/>
  <c r="AM4117" i="236"/>
  <c r="AM4118" i="236"/>
  <c r="AM4119" i="236"/>
  <c r="AM4120" i="236"/>
  <c r="AM4121" i="236"/>
  <c r="AM4122" i="236"/>
  <c r="AM4123" i="236"/>
  <c r="AM4124" i="236"/>
  <c r="AM4125" i="236"/>
  <c r="AM4126" i="236"/>
  <c r="AM4127" i="236"/>
  <c r="AM4128" i="236"/>
  <c r="AM4129" i="236"/>
  <c r="AM4130" i="236"/>
  <c r="AM4131" i="236"/>
  <c r="AM4132" i="236"/>
  <c r="AM4133" i="236"/>
  <c r="AM4134" i="236"/>
  <c r="AM4135" i="236"/>
  <c r="AM4136" i="236"/>
  <c r="AM4137" i="236"/>
  <c r="AM4138" i="236"/>
  <c r="AM4139" i="236"/>
  <c r="AM4140" i="236"/>
  <c r="AM4141" i="236"/>
  <c r="AM4142" i="236"/>
  <c r="AM4143" i="236"/>
  <c r="AM4144" i="236"/>
  <c r="AM4145" i="236"/>
  <c r="AM4146" i="236"/>
  <c r="AM4147" i="236"/>
  <c r="AM4148" i="236"/>
  <c r="AM4149" i="236"/>
  <c r="AM4150" i="236"/>
  <c r="AM4151" i="236"/>
  <c r="AM4152" i="236"/>
  <c r="AM4153" i="236"/>
  <c r="AM4154" i="236"/>
  <c r="AM4155" i="236"/>
  <c r="AM4156" i="236"/>
  <c r="AM4157" i="236"/>
  <c r="AM4158" i="236"/>
  <c r="AM4159" i="236"/>
  <c r="AM4160" i="236"/>
  <c r="AM4161" i="236"/>
  <c r="AM4162" i="236"/>
  <c r="AM4163" i="236"/>
  <c r="AM4164" i="236"/>
  <c r="AM4165" i="236"/>
  <c r="AM4166" i="236"/>
  <c r="AM4167" i="236"/>
  <c r="AM4168" i="236"/>
  <c r="AM4169" i="236"/>
  <c r="AM4170" i="236"/>
  <c r="AM4171" i="236"/>
  <c r="AM4172" i="236"/>
  <c r="AM4173" i="236"/>
  <c r="AM4174" i="236"/>
  <c r="AM4175" i="236"/>
  <c r="AM4176" i="236"/>
  <c r="AM4177" i="236"/>
  <c r="AM4178" i="236"/>
  <c r="AM4179" i="236"/>
  <c r="AM4180" i="236"/>
  <c r="AM4181" i="236"/>
  <c r="AM4182" i="236"/>
  <c r="AM4183" i="236"/>
  <c r="AM4184" i="236"/>
  <c r="AM4185" i="236"/>
  <c r="AM4186" i="236"/>
  <c r="AM4187" i="236"/>
  <c r="AM4188" i="236"/>
  <c r="AM4189" i="236"/>
  <c r="AM4190" i="236"/>
  <c r="AM4191" i="236"/>
  <c r="AM4192" i="236"/>
  <c r="AM4193" i="236"/>
  <c r="AM4194" i="236"/>
  <c r="AM4195" i="236"/>
  <c r="AM4196" i="236"/>
  <c r="AM4197" i="236"/>
  <c r="AM4198" i="236"/>
  <c r="AM4199" i="236"/>
  <c r="AM4200" i="236"/>
  <c r="AM4201" i="236"/>
  <c r="AM4202" i="236"/>
  <c r="AM4203" i="236"/>
  <c r="AM4204" i="236"/>
  <c r="AM4205" i="236"/>
  <c r="AM4206" i="236"/>
  <c r="AM4207" i="236"/>
  <c r="AM4208" i="236"/>
  <c r="AM4209" i="236"/>
  <c r="AM4210" i="236"/>
  <c r="AM4211" i="236"/>
  <c r="AM4212" i="236"/>
  <c r="AM4213" i="236"/>
  <c r="AM4214" i="236"/>
  <c r="AM4215" i="236"/>
  <c r="AM4216" i="236"/>
  <c r="AM4217" i="236"/>
  <c r="AM4218" i="236"/>
  <c r="AM4219" i="236"/>
  <c r="AM4220" i="236"/>
  <c r="AM4221" i="236"/>
  <c r="AM4222" i="236"/>
  <c r="AM4223" i="236"/>
  <c r="AM4224" i="236"/>
  <c r="AM4225" i="236"/>
  <c r="AM4226" i="236"/>
  <c r="AM4227" i="236"/>
  <c r="AM4228" i="236"/>
  <c r="AM4229" i="236"/>
  <c r="AM4230" i="236"/>
  <c r="AM4231" i="236"/>
  <c r="AM4232" i="236"/>
  <c r="AM4233" i="236"/>
  <c r="AM4234" i="236"/>
  <c r="AM4235" i="236"/>
  <c r="AM4236" i="236"/>
  <c r="AM4237" i="236"/>
  <c r="AM4238" i="236"/>
  <c r="AM4239" i="236"/>
  <c r="AM4240" i="236"/>
  <c r="AM4241" i="236"/>
  <c r="AM4242" i="236"/>
  <c r="AM4243" i="236"/>
  <c r="AM4244" i="236"/>
  <c r="AM4245" i="236"/>
  <c r="AM4246" i="236"/>
  <c r="AM4247" i="236"/>
  <c r="AM4248" i="236"/>
  <c r="AM4249" i="236"/>
  <c r="AM4250" i="236"/>
  <c r="AM4251" i="236"/>
  <c r="AM4252" i="236"/>
  <c r="AM4253" i="236"/>
  <c r="AM4254" i="236"/>
  <c r="AM4255" i="236"/>
  <c r="AM4256" i="236"/>
  <c r="AM4257" i="236"/>
  <c r="AM4258" i="236"/>
  <c r="AM4259" i="236"/>
  <c r="AM4260" i="236"/>
  <c r="AM4261" i="236"/>
  <c r="AM4262" i="236"/>
  <c r="AM4263" i="236"/>
  <c r="AM4264" i="236"/>
  <c r="AM4265" i="236"/>
  <c r="AM4266" i="236"/>
  <c r="AM4267" i="236"/>
  <c r="AM4268" i="236"/>
  <c r="AM4269" i="236"/>
  <c r="AM4270" i="236"/>
  <c r="AM4271" i="236"/>
  <c r="AM4272" i="236"/>
  <c r="AM4273" i="236"/>
  <c r="AM4274" i="236"/>
  <c r="AM4275" i="236"/>
  <c r="AM4276" i="236"/>
  <c r="AM4277" i="236"/>
  <c r="AM4278" i="236"/>
  <c r="AM4279" i="236"/>
  <c r="AM4280" i="236"/>
  <c r="AM4281" i="236"/>
  <c r="AM4282" i="236"/>
  <c r="AM4283" i="236"/>
  <c r="AM4284" i="236"/>
  <c r="AM4285" i="236"/>
  <c r="AM4286" i="236"/>
  <c r="AM4287" i="236"/>
  <c r="AM4288" i="236"/>
  <c r="AM4289" i="236"/>
  <c r="AM4290" i="236"/>
  <c r="AM4291" i="236"/>
  <c r="AM4292" i="236"/>
  <c r="AM4293" i="236"/>
  <c r="AM4294" i="236"/>
  <c r="AM4295" i="236"/>
  <c r="AM4296" i="236"/>
  <c r="AM4297" i="236"/>
  <c r="AM4298" i="236"/>
  <c r="AM4299" i="236"/>
  <c r="AM4300" i="236"/>
  <c r="AM4301" i="236"/>
  <c r="AM4302" i="236"/>
  <c r="AM4303" i="236"/>
  <c r="AM4304" i="236"/>
  <c r="AM4305" i="236"/>
  <c r="AM4306" i="236"/>
  <c r="AM4307" i="236"/>
  <c r="AM4308" i="236"/>
  <c r="AM4309" i="236"/>
  <c r="AM4310" i="236"/>
  <c r="AM4311" i="236"/>
  <c r="AM4312" i="236"/>
  <c r="AM4313" i="236"/>
  <c r="AM4314" i="236"/>
  <c r="AM4315" i="236"/>
  <c r="AM4316" i="236"/>
  <c r="AM4317" i="236"/>
  <c r="AM4318" i="236"/>
  <c r="AM4319" i="236"/>
  <c r="AM4320" i="236"/>
  <c r="AM4321" i="236"/>
  <c r="AM4322" i="236"/>
  <c r="AM4323" i="236"/>
  <c r="AM4324" i="236"/>
  <c r="AM4325" i="236"/>
  <c r="AM4326" i="236"/>
  <c r="AM4327" i="236"/>
  <c r="AM4328" i="236"/>
  <c r="AM4329" i="236"/>
  <c r="AM4330" i="236"/>
  <c r="AM4331" i="236"/>
  <c r="AM4332" i="236"/>
  <c r="AM4333" i="236"/>
  <c r="AM4334" i="236"/>
  <c r="AM4335" i="236"/>
  <c r="AM4336" i="236"/>
  <c r="AM4337" i="236"/>
  <c r="AM4338" i="236"/>
  <c r="AM4339" i="236"/>
  <c r="AM4340" i="236"/>
  <c r="AM4341" i="236"/>
  <c r="AM4342" i="236"/>
  <c r="AM4343" i="236"/>
  <c r="AM4344" i="236"/>
  <c r="AM4345" i="236"/>
  <c r="AM4346" i="236"/>
  <c r="AM4347" i="236"/>
  <c r="AM4348" i="236"/>
  <c r="AM4349" i="236"/>
  <c r="AM4350" i="236"/>
  <c r="AM4351" i="236"/>
  <c r="AM4352" i="236"/>
  <c r="AM4353" i="236"/>
  <c r="AM4354" i="236"/>
  <c r="AM4355" i="236"/>
  <c r="AM4356" i="236"/>
  <c r="AM4357" i="236"/>
  <c r="AM4358" i="236"/>
  <c r="AM4359" i="236"/>
  <c r="AM4360" i="236"/>
  <c r="AM4361" i="236"/>
  <c r="AM4362" i="236"/>
  <c r="AM4363" i="236"/>
  <c r="AM4364" i="236"/>
  <c r="AM4365" i="236"/>
  <c r="AM4366" i="236"/>
  <c r="AM4367" i="236"/>
  <c r="AM4368" i="236"/>
  <c r="AM4369" i="236"/>
  <c r="AM4370" i="236"/>
  <c r="AM4371" i="236"/>
  <c r="AM4372" i="236"/>
  <c r="AM4373" i="236"/>
  <c r="AM4374" i="236"/>
  <c r="AM4375" i="236"/>
  <c r="AM4376" i="236"/>
  <c r="AM4377" i="236"/>
  <c r="AM4378" i="236"/>
  <c r="AM4379" i="236"/>
  <c r="AM4380" i="236"/>
  <c r="AM4381" i="236"/>
  <c r="AM4382" i="236"/>
  <c r="AM4383" i="236"/>
  <c r="AM4384" i="236"/>
  <c r="AM4385" i="236"/>
  <c r="AM4386" i="236"/>
  <c r="AM4387" i="236"/>
  <c r="AM4388" i="236"/>
  <c r="AM4389" i="236"/>
  <c r="AM4390" i="236"/>
  <c r="AM4391" i="236"/>
  <c r="AM4392" i="236"/>
  <c r="AM4393" i="236"/>
  <c r="AM4394" i="236"/>
  <c r="AM4395" i="236"/>
  <c r="AM4396" i="236"/>
  <c r="AM4397" i="236"/>
  <c r="AM4398" i="236"/>
  <c r="AM4399" i="236"/>
  <c r="AM4400" i="236"/>
  <c r="AM4401" i="236"/>
  <c r="AM4402" i="236"/>
  <c r="AM4403" i="236"/>
  <c r="AM4404" i="236"/>
  <c r="AM4405" i="236"/>
  <c r="AM4406" i="236"/>
  <c r="AM4407" i="236"/>
  <c r="AM4408" i="236"/>
  <c r="AM4409" i="236"/>
  <c r="AM4410" i="236"/>
  <c r="AM4411" i="236"/>
  <c r="AM4412" i="236"/>
  <c r="AM4413" i="236"/>
  <c r="AM4414" i="236"/>
  <c r="AM4415" i="236"/>
  <c r="AM4416" i="236"/>
  <c r="AM4417" i="236"/>
  <c r="AM4418" i="236"/>
  <c r="AM4419" i="236"/>
  <c r="AM4420" i="236"/>
  <c r="AM4421" i="236"/>
  <c r="AM4422" i="236"/>
  <c r="AM4423" i="236"/>
  <c r="AM4424" i="236"/>
  <c r="AM4425" i="236"/>
  <c r="AM4426" i="236"/>
  <c r="AM4427" i="236"/>
  <c r="AM4428" i="236"/>
  <c r="AM4429" i="236"/>
  <c r="AM4430" i="236"/>
  <c r="AM4431" i="236"/>
  <c r="AM4432" i="236"/>
  <c r="AM4433" i="236"/>
  <c r="AM4434" i="236"/>
  <c r="AM4435" i="236"/>
  <c r="AM4436" i="236"/>
  <c r="AM4437" i="236"/>
  <c r="AM4438" i="236"/>
  <c r="AM4439" i="236"/>
  <c r="AM4440" i="236"/>
  <c r="AM4441" i="236"/>
  <c r="AM4442" i="236"/>
  <c r="AM4443" i="236"/>
  <c r="AM4444" i="236"/>
  <c r="AM4445" i="236"/>
  <c r="AM4446" i="236"/>
  <c r="AM4447" i="236"/>
  <c r="AM4448" i="236"/>
  <c r="AM4449" i="236"/>
  <c r="AM4450" i="236"/>
  <c r="AM4451" i="236"/>
  <c r="AM4452" i="236"/>
  <c r="AM4453" i="236"/>
  <c r="AM4454" i="236"/>
  <c r="AM4455" i="236"/>
  <c r="AM4456" i="236"/>
  <c r="AM4457" i="236"/>
  <c r="AM4458" i="236"/>
  <c r="AM4459" i="236"/>
  <c r="AM4460" i="236"/>
  <c r="AM4461" i="236"/>
  <c r="AM4462" i="236"/>
  <c r="AM4463" i="236"/>
  <c r="AM4464" i="236"/>
  <c r="AM4465" i="236"/>
  <c r="AM4466" i="236"/>
  <c r="AM4467" i="236"/>
  <c r="AM4468" i="236"/>
  <c r="AM4469" i="236"/>
  <c r="AM4470" i="236"/>
  <c r="AM4471" i="236"/>
  <c r="AM4472" i="236"/>
  <c r="AM4473" i="236"/>
  <c r="AM4474" i="236"/>
  <c r="AM4475" i="236"/>
  <c r="AM4476" i="236"/>
  <c r="AM4477" i="236"/>
  <c r="AM4478" i="236"/>
  <c r="AM4479" i="236"/>
  <c r="AM4480" i="236"/>
  <c r="AM4481" i="236"/>
  <c r="AM4482" i="236"/>
  <c r="AM4483" i="236"/>
  <c r="AM4484" i="236"/>
  <c r="AM4485" i="236"/>
  <c r="AM4486" i="236"/>
  <c r="AM4487" i="236"/>
  <c r="AM4488" i="236"/>
  <c r="AM4489" i="236"/>
  <c r="AM4490" i="236"/>
  <c r="AM4491" i="236"/>
  <c r="AM4492" i="236"/>
  <c r="AM4493" i="236"/>
  <c r="AM4494" i="236"/>
  <c r="AM4495" i="236"/>
  <c r="AM4496" i="236"/>
  <c r="AM4497" i="236"/>
  <c r="AM4498" i="236"/>
  <c r="AM4499" i="236"/>
  <c r="AM4500" i="236"/>
  <c r="AM4501" i="236"/>
  <c r="AM4502" i="236"/>
  <c r="AM4503" i="236"/>
  <c r="AM4504" i="236"/>
  <c r="AM4505" i="236"/>
  <c r="AM4506" i="236"/>
  <c r="AM4507" i="236"/>
  <c r="AM4508" i="236"/>
  <c r="AM4509" i="236"/>
  <c r="AM4510" i="236"/>
  <c r="AM4511" i="236"/>
  <c r="AM4512" i="236"/>
  <c r="AM4513" i="236"/>
  <c r="AM4514" i="236"/>
  <c r="AM4515" i="236"/>
  <c r="AM4516" i="236"/>
  <c r="AM4517" i="236"/>
  <c r="AM4518" i="236"/>
  <c r="AM4519" i="236"/>
  <c r="AM4520" i="236"/>
  <c r="AM4521" i="236"/>
  <c r="AM4522" i="236"/>
  <c r="AM4523" i="236"/>
  <c r="AM4524" i="236"/>
  <c r="AM4525" i="236"/>
  <c r="AM4526" i="236"/>
  <c r="AM4527" i="236"/>
  <c r="AM4528" i="236"/>
  <c r="AM4529" i="236"/>
  <c r="AM4530" i="236"/>
  <c r="AM4531" i="236"/>
  <c r="AM4532" i="236"/>
  <c r="AM4533" i="236"/>
  <c r="AM4534" i="236"/>
  <c r="AM4535" i="236"/>
  <c r="AM4536" i="236"/>
  <c r="AM4537" i="236"/>
  <c r="AM4538" i="236"/>
  <c r="AM4539" i="236"/>
  <c r="AM4540" i="236"/>
  <c r="AM4541" i="236"/>
  <c r="AM4542" i="236"/>
  <c r="AM4543" i="236"/>
  <c r="AM4544" i="236"/>
  <c r="AM4545" i="236"/>
  <c r="AM4546" i="236"/>
  <c r="AM4547" i="236"/>
  <c r="AM4548" i="236"/>
  <c r="AM4549" i="236"/>
  <c r="AM4550" i="236"/>
  <c r="AM4551" i="236"/>
  <c r="AM4552" i="236"/>
  <c r="AM4553" i="236"/>
  <c r="AM4554" i="236"/>
  <c r="AM4555" i="236"/>
  <c r="AM4556" i="236"/>
  <c r="AM4557" i="236"/>
  <c r="AM4558" i="236"/>
  <c r="AM4559" i="236"/>
  <c r="AM4560" i="236"/>
  <c r="AM4561" i="236"/>
  <c r="AM4562" i="236"/>
  <c r="AM4563" i="236"/>
  <c r="AM4564" i="236"/>
  <c r="AM4565" i="236"/>
  <c r="AM4566" i="236"/>
  <c r="AM4567" i="236"/>
  <c r="AM4568" i="236"/>
  <c r="AM4569" i="236"/>
  <c r="AM4570" i="236"/>
  <c r="AM4571" i="236"/>
  <c r="AM4572" i="236"/>
  <c r="AM4573" i="236"/>
  <c r="AM4574" i="236"/>
  <c r="AM4575" i="236"/>
  <c r="AM4576" i="236"/>
  <c r="AM4577" i="236"/>
  <c r="AM4578" i="236"/>
  <c r="AM4579" i="236"/>
  <c r="AM4580" i="236"/>
  <c r="AM4581" i="236"/>
  <c r="AM4582" i="236"/>
  <c r="AM4583" i="236"/>
  <c r="AM4584" i="236"/>
  <c r="AM4585" i="236"/>
  <c r="AM4586" i="236"/>
  <c r="AM4587" i="236"/>
  <c r="AM4588" i="236"/>
  <c r="AM4589" i="236"/>
  <c r="AM4590" i="236"/>
  <c r="AM4591" i="236"/>
  <c r="AM4592" i="236"/>
  <c r="AM4593" i="236"/>
  <c r="AM4594" i="236"/>
  <c r="AM4595" i="236"/>
  <c r="AM4596" i="236"/>
  <c r="AM4597" i="236"/>
  <c r="AM4598" i="236"/>
  <c r="AM4599" i="236"/>
  <c r="AM4600" i="236"/>
  <c r="AM4601" i="236"/>
  <c r="AM4602" i="236"/>
  <c r="AM4603" i="236"/>
  <c r="AM4604" i="236"/>
  <c r="AM4605" i="236"/>
  <c r="AM4606" i="236"/>
  <c r="AM4607" i="236"/>
  <c r="AM4608" i="236"/>
  <c r="AM4609" i="236"/>
  <c r="AM4610" i="236"/>
  <c r="AM4611" i="236"/>
  <c r="AM4612" i="236"/>
  <c r="AM4613" i="236"/>
  <c r="AM4614" i="236"/>
  <c r="AM4615" i="236"/>
  <c r="AM4616" i="236"/>
  <c r="AM4617" i="236"/>
  <c r="AM4618" i="236"/>
  <c r="AM4619" i="236"/>
  <c r="AM4620" i="236"/>
  <c r="AM4621" i="236"/>
  <c r="AM4622" i="236"/>
  <c r="AM4623" i="236"/>
  <c r="AM4624" i="236"/>
  <c r="AM4625" i="236"/>
  <c r="AM4626" i="236"/>
  <c r="AM4627" i="236"/>
  <c r="AM4628" i="236"/>
  <c r="AM4629" i="236"/>
  <c r="AM4630" i="236"/>
  <c r="AM4631" i="236"/>
  <c r="AM4632" i="236"/>
  <c r="AM4633" i="236"/>
  <c r="AM4634" i="236"/>
  <c r="AM4635" i="236"/>
  <c r="AM4636" i="236"/>
  <c r="AM4637" i="236"/>
  <c r="AM4638" i="236"/>
  <c r="AM4639" i="236"/>
  <c r="AM4640" i="236"/>
  <c r="AM4641" i="236"/>
  <c r="AM4642" i="236"/>
  <c r="AM4643" i="236"/>
  <c r="AM4644" i="236"/>
  <c r="AM4645" i="236"/>
  <c r="AM4646" i="236"/>
  <c r="AM4647" i="236"/>
  <c r="AM4648" i="236"/>
  <c r="AM4649" i="236"/>
  <c r="AM4650" i="236"/>
  <c r="AM4651" i="236"/>
  <c r="AM4652" i="236"/>
  <c r="AM4653" i="236"/>
  <c r="AM4654" i="236"/>
  <c r="AM4655" i="236"/>
  <c r="AM4656" i="236"/>
  <c r="AM4657" i="236"/>
  <c r="AM4658" i="236"/>
  <c r="AM4659" i="236"/>
  <c r="AM4660" i="236"/>
  <c r="AM4661" i="236"/>
  <c r="AM4662" i="236"/>
  <c r="AM4663" i="236"/>
  <c r="AM4664" i="236"/>
  <c r="AM4665" i="236"/>
  <c r="AM4666" i="236"/>
  <c r="AM4667" i="236"/>
  <c r="AM4668" i="236"/>
  <c r="AM4669" i="236"/>
  <c r="AM4670" i="236"/>
  <c r="AM4671" i="236"/>
  <c r="AM4672" i="236"/>
  <c r="AM4673" i="236"/>
  <c r="AM4674" i="236"/>
  <c r="AM4675" i="236"/>
  <c r="AM4676" i="236"/>
  <c r="AM4677" i="236"/>
  <c r="AM4678" i="236"/>
  <c r="AM4679" i="236"/>
  <c r="AM4680" i="236"/>
  <c r="AM4681" i="236"/>
  <c r="AM4682" i="236"/>
  <c r="AM4683" i="236"/>
  <c r="AM4684" i="236"/>
  <c r="AM4685" i="236"/>
  <c r="AM4686" i="236"/>
  <c r="AM4687" i="236"/>
  <c r="AM4688" i="236"/>
  <c r="AM4689" i="236"/>
  <c r="AM4690" i="236"/>
  <c r="AM4691" i="236"/>
  <c r="AM4692" i="236"/>
  <c r="AM4693" i="236"/>
  <c r="AM4694" i="236"/>
  <c r="AM4695" i="236"/>
  <c r="AM4696" i="236"/>
  <c r="AM4697" i="236"/>
  <c r="AM4698" i="236"/>
  <c r="AM4699" i="236"/>
  <c r="AM4700" i="236"/>
  <c r="AM4701" i="236"/>
  <c r="AM4702" i="236"/>
  <c r="AM4703" i="236"/>
  <c r="AM4704" i="236"/>
  <c r="AM4705" i="236"/>
  <c r="AM4706" i="236"/>
  <c r="AM4707" i="236"/>
  <c r="AM4708" i="236"/>
  <c r="AM4709" i="236"/>
  <c r="AM4710" i="236"/>
  <c r="AM4711" i="236"/>
  <c r="AM4712" i="236"/>
  <c r="AM4713" i="236"/>
  <c r="AM4714" i="236"/>
  <c r="AM4715" i="236"/>
  <c r="AM4716" i="236"/>
  <c r="AM4717" i="236"/>
  <c r="AM4718" i="236"/>
  <c r="AM4719" i="236"/>
  <c r="AM4720" i="236"/>
  <c r="AM4721" i="236"/>
  <c r="AM4722" i="236"/>
  <c r="AM4723" i="236"/>
  <c r="AM4724" i="236"/>
  <c r="AM4725" i="236"/>
  <c r="AM4726" i="236"/>
  <c r="AM4727" i="236"/>
  <c r="AM4728" i="236"/>
  <c r="AM4729" i="236"/>
  <c r="AM4730" i="236"/>
  <c r="AM4731" i="236"/>
  <c r="AM4732" i="236"/>
  <c r="AM4733" i="236"/>
  <c r="AM4734" i="236"/>
  <c r="AM4735" i="236"/>
  <c r="AM4736" i="236"/>
  <c r="AM4737" i="236"/>
  <c r="AM4738" i="236"/>
  <c r="AM4739" i="236"/>
  <c r="AM4740" i="236"/>
  <c r="AM4741" i="236"/>
  <c r="AM4742" i="236"/>
  <c r="AM4743" i="236"/>
  <c r="AM4744" i="236"/>
  <c r="AM4745" i="236"/>
  <c r="AM4746" i="236"/>
  <c r="AM4747" i="236"/>
  <c r="AM4748" i="236"/>
  <c r="AM4749" i="236"/>
  <c r="AM4750" i="236"/>
  <c r="AM4751" i="236"/>
  <c r="AM4752" i="236"/>
  <c r="AM4753" i="236"/>
  <c r="AM4754" i="236"/>
  <c r="AM4755" i="236"/>
  <c r="AM4756" i="236"/>
  <c r="AM4757" i="236"/>
  <c r="AM4758" i="236"/>
  <c r="AM4759" i="236"/>
  <c r="AM4760" i="236"/>
  <c r="AM4761" i="236"/>
  <c r="AM4762" i="236"/>
  <c r="AM4763" i="236"/>
  <c r="AM4764" i="236"/>
  <c r="AM4765" i="236"/>
  <c r="AM4766" i="236"/>
  <c r="AM4767" i="236"/>
  <c r="AM4768" i="236"/>
  <c r="AM4769" i="236"/>
  <c r="AM4770" i="236"/>
  <c r="AM4771" i="236"/>
  <c r="AM4772" i="236"/>
  <c r="AM4773" i="236"/>
  <c r="AM4774" i="236"/>
  <c r="AM4775" i="236"/>
  <c r="AM4776" i="236"/>
  <c r="AM4777" i="236"/>
  <c r="AM4778" i="236"/>
  <c r="AM4779" i="236"/>
  <c r="AM4780" i="236"/>
  <c r="AM4781" i="236"/>
  <c r="AM4782" i="236"/>
  <c r="AM4783" i="236"/>
  <c r="AM4784" i="236"/>
  <c r="AM4785" i="236"/>
  <c r="AM4786" i="236"/>
  <c r="AM4787" i="236"/>
  <c r="AM4788" i="236"/>
  <c r="AM4789" i="236"/>
  <c r="AM4790" i="236"/>
  <c r="AM4791" i="236"/>
  <c r="AM4792" i="236"/>
  <c r="AM4793" i="236"/>
  <c r="AM4794" i="236"/>
  <c r="AM4795" i="236"/>
  <c r="AM4796" i="236"/>
  <c r="AM4797" i="236"/>
  <c r="AM4798" i="236"/>
  <c r="AM4799" i="236"/>
  <c r="AM4800" i="236"/>
  <c r="AM4801" i="236"/>
  <c r="AM4802" i="236"/>
  <c r="AM4803" i="236"/>
  <c r="AM4804" i="236"/>
  <c r="AM4805" i="236"/>
  <c r="AM4806" i="236"/>
  <c r="AM4807" i="236"/>
  <c r="AM4808" i="236"/>
  <c r="AM4809" i="236"/>
  <c r="AM4810" i="236"/>
  <c r="AM4811" i="236"/>
  <c r="AM4812" i="236"/>
  <c r="AM4813" i="236"/>
  <c r="AM4814" i="236"/>
  <c r="AM4815" i="236"/>
  <c r="AM4816" i="236"/>
  <c r="AM4817" i="236"/>
  <c r="AM4818" i="236"/>
  <c r="AM4819" i="236"/>
  <c r="AM4820" i="236"/>
  <c r="AM4821" i="236"/>
  <c r="AM4822" i="236"/>
  <c r="AM4823" i="236"/>
  <c r="AM4824" i="236"/>
  <c r="AM4825" i="236"/>
  <c r="AM4826" i="236"/>
  <c r="AM4827" i="236"/>
  <c r="AM4828" i="236"/>
  <c r="AM4829" i="236"/>
  <c r="AM4830" i="236"/>
  <c r="AM4831" i="236"/>
  <c r="AM4832" i="236"/>
  <c r="AM4833" i="236"/>
  <c r="AM4834" i="236"/>
  <c r="AM4835" i="236"/>
  <c r="AM4836" i="236"/>
  <c r="AM4837" i="236"/>
  <c r="AM4838" i="236"/>
  <c r="AM4839" i="236"/>
  <c r="AM4840" i="236"/>
  <c r="AM4841" i="236"/>
  <c r="AM4842" i="236"/>
  <c r="AM4843" i="236"/>
  <c r="AM4844" i="236"/>
  <c r="AM4845" i="236"/>
  <c r="AM4846" i="236"/>
  <c r="AM4847" i="236"/>
  <c r="AM4848" i="236"/>
  <c r="AM4849" i="236"/>
  <c r="AM4850" i="236"/>
  <c r="AM4851" i="236"/>
  <c r="AM4852" i="236"/>
  <c r="AM4853" i="236"/>
  <c r="AM4854" i="236"/>
  <c r="AM4855" i="236"/>
  <c r="AM4856" i="236"/>
  <c r="AM4857" i="236"/>
  <c r="AM4858" i="236"/>
  <c r="AM4859" i="236"/>
  <c r="AM4860" i="236"/>
  <c r="AM4861" i="236"/>
  <c r="AM4862" i="236"/>
  <c r="AM4863" i="236"/>
  <c r="AM4864" i="236"/>
  <c r="AM4865" i="236"/>
  <c r="AM4866" i="236"/>
  <c r="AM4867" i="236"/>
  <c r="AM4868" i="236"/>
  <c r="AM4869" i="236"/>
  <c r="AM4870" i="236"/>
  <c r="AM4871" i="236"/>
  <c r="AM4872" i="236"/>
  <c r="AM4873" i="236"/>
  <c r="AM4874" i="236"/>
  <c r="AM4875" i="236"/>
  <c r="AM4876" i="236"/>
  <c r="AM4877" i="236"/>
  <c r="AM4878" i="236"/>
  <c r="AM4879" i="236"/>
  <c r="AM4880" i="236"/>
  <c r="AM4881" i="236"/>
  <c r="AM4882" i="236"/>
  <c r="AM4883" i="236"/>
  <c r="AM4884" i="236"/>
  <c r="AM4885" i="236"/>
  <c r="AM4886" i="236"/>
  <c r="AM4887" i="236"/>
  <c r="AM4888" i="236"/>
  <c r="AM4889" i="236"/>
  <c r="AM4890" i="236"/>
  <c r="AM4891" i="236"/>
  <c r="AM4892" i="236"/>
  <c r="AM4893" i="236"/>
  <c r="AM4894" i="236"/>
  <c r="AM4895" i="236"/>
  <c r="AM4896" i="236"/>
  <c r="AM4897" i="236"/>
  <c r="AM4898" i="236"/>
  <c r="AM4899" i="236"/>
  <c r="AM4900" i="236"/>
  <c r="AM4901" i="236"/>
  <c r="AM4902" i="236"/>
  <c r="AM4903" i="236"/>
  <c r="AM4904" i="236"/>
  <c r="AM4905" i="236"/>
  <c r="AM4906" i="236"/>
  <c r="AM4907" i="236"/>
  <c r="AM4908" i="236"/>
  <c r="AM4909" i="236"/>
  <c r="AM4910" i="236"/>
  <c r="AM4911" i="236"/>
  <c r="AM4912" i="236"/>
  <c r="AM4913" i="236"/>
  <c r="AM4914" i="236"/>
  <c r="AM4915" i="236"/>
  <c r="AM4916" i="236"/>
  <c r="AM4917" i="236"/>
  <c r="AM4918" i="236"/>
  <c r="AM4919" i="236"/>
  <c r="AM4920" i="236"/>
  <c r="AM4921" i="236"/>
  <c r="AM4922" i="236"/>
  <c r="AM4923" i="236"/>
  <c r="AM4924" i="236"/>
  <c r="AM4925" i="236"/>
  <c r="AM4926" i="236"/>
  <c r="AM4927" i="236"/>
  <c r="AM4928" i="236"/>
  <c r="AM4929" i="236"/>
  <c r="AM4930" i="236"/>
  <c r="AM4931" i="236"/>
  <c r="AM4932" i="236"/>
  <c r="AM4933" i="236"/>
  <c r="AM4934" i="236"/>
  <c r="AM4935" i="236"/>
  <c r="AM4936" i="236"/>
  <c r="AM4937" i="236"/>
  <c r="AM4938" i="236"/>
  <c r="AM4939" i="236"/>
  <c r="AM4940" i="236"/>
  <c r="AM4941" i="236"/>
  <c r="AM4942" i="236"/>
  <c r="AM4943" i="236"/>
  <c r="AM4944" i="236"/>
  <c r="AM4945" i="236"/>
  <c r="AM4946" i="236"/>
  <c r="AM4947" i="236"/>
  <c r="AM4948" i="236"/>
  <c r="AM4949" i="236"/>
  <c r="AM4950" i="236"/>
  <c r="AM4951" i="236"/>
  <c r="AM4952" i="236"/>
  <c r="AM4953" i="236"/>
  <c r="AM4954" i="236"/>
  <c r="AM4955" i="236"/>
  <c r="AM4956" i="236"/>
  <c r="AM4957" i="236"/>
  <c r="AM4958" i="236"/>
  <c r="AM4959" i="236"/>
  <c r="AM4960" i="236"/>
  <c r="AM4961" i="236"/>
  <c r="AM4962" i="236"/>
  <c r="AM4963" i="236"/>
  <c r="AM4964" i="236"/>
  <c r="AM4965" i="236"/>
  <c r="AM4966" i="236"/>
  <c r="AM4967" i="236"/>
  <c r="AM4968" i="236"/>
  <c r="AM4969" i="236"/>
  <c r="AM4970" i="236"/>
  <c r="AM4971" i="236"/>
  <c r="AM4972" i="236"/>
  <c r="AM4973" i="236"/>
  <c r="AM4974" i="236"/>
  <c r="AM4975" i="236"/>
  <c r="AM4976" i="236"/>
  <c r="AM4977" i="236"/>
  <c r="AM4978" i="236"/>
  <c r="AM4979" i="236"/>
  <c r="AM4980" i="236"/>
  <c r="AM4981" i="236"/>
  <c r="AM4982" i="236"/>
  <c r="AM4983" i="236"/>
  <c r="AM4984" i="236"/>
  <c r="AM4985" i="236"/>
  <c r="AM4986" i="236"/>
  <c r="AM4987" i="236"/>
  <c r="AM4988" i="236"/>
  <c r="AM4989" i="236"/>
  <c r="AM4990" i="236"/>
  <c r="AM4991" i="236"/>
  <c r="AM4992" i="236"/>
  <c r="AM4993" i="236"/>
  <c r="AM4994" i="236"/>
  <c r="AM4995" i="236"/>
  <c r="AM4996" i="236"/>
  <c r="AM4997" i="236"/>
  <c r="AM4998" i="236"/>
  <c r="AM4999" i="236"/>
  <c r="AM5000" i="236"/>
  <c r="AM5001" i="236"/>
  <c r="AM5002" i="236"/>
  <c r="AM5003" i="236"/>
  <c r="AM5004" i="236"/>
  <c r="AM5005" i="236"/>
  <c r="AM5006" i="236"/>
  <c r="AM5007" i="236"/>
  <c r="AM5008" i="236"/>
  <c r="AM5009" i="236"/>
  <c r="AM5010" i="236"/>
  <c r="AM5011" i="236"/>
  <c r="AM5012" i="236"/>
  <c r="AM5013" i="236"/>
  <c r="AM5014" i="236"/>
  <c r="AM5015" i="236"/>
  <c r="AM5016" i="236"/>
  <c r="AM5017" i="236"/>
  <c r="AM5018" i="236"/>
  <c r="AM5019" i="236"/>
  <c r="AM5020" i="236"/>
  <c r="AM5021" i="236"/>
  <c r="AM5022" i="236"/>
  <c r="AM5023" i="236"/>
  <c r="AM5024" i="236"/>
  <c r="AM5025" i="236"/>
  <c r="AM5026" i="236"/>
  <c r="AM5027" i="236"/>
  <c r="AM5028" i="236"/>
  <c r="AM5029" i="236"/>
  <c r="AM5030" i="236"/>
  <c r="AM5031" i="236"/>
  <c r="AM5032" i="236"/>
  <c r="AM5033" i="236"/>
  <c r="AM5034" i="236"/>
  <c r="AM5035" i="236"/>
  <c r="AM5036" i="236"/>
  <c r="AM5037" i="236"/>
  <c r="AM5038" i="236"/>
  <c r="AM5039" i="236"/>
  <c r="AM5040" i="236"/>
  <c r="AM5041" i="236"/>
  <c r="AM5042" i="236"/>
  <c r="AM5043" i="236"/>
  <c r="AM5044" i="236"/>
  <c r="AM5045" i="236"/>
  <c r="AM5046" i="236"/>
  <c r="AM5047" i="236"/>
  <c r="AM5048" i="236"/>
  <c r="AM5049" i="236"/>
  <c r="AM5050" i="236"/>
  <c r="AM5051" i="236"/>
  <c r="AM5052" i="236"/>
  <c r="AM5053" i="236"/>
  <c r="AM5054" i="236"/>
  <c r="AM5055" i="236"/>
  <c r="AM5056" i="236"/>
  <c r="AM5057" i="236"/>
  <c r="AM5058" i="236"/>
  <c r="AM5059" i="236"/>
  <c r="AM5060" i="236"/>
  <c r="AM5061" i="236"/>
  <c r="AM5062" i="236"/>
  <c r="AM5063" i="236"/>
  <c r="AM5064" i="236"/>
  <c r="AM5065" i="236"/>
  <c r="AM5066" i="236"/>
  <c r="AM5067" i="236"/>
  <c r="AM5068" i="236"/>
  <c r="AM5069" i="236"/>
  <c r="AM5070" i="236"/>
  <c r="AM5071" i="236"/>
  <c r="AM5072" i="236"/>
  <c r="AM5073" i="236"/>
  <c r="AM5074" i="236"/>
  <c r="AM5075" i="236"/>
  <c r="AM5076" i="236"/>
  <c r="AM5077" i="236"/>
  <c r="AM5078" i="236"/>
  <c r="AM5079" i="236"/>
  <c r="AM5080" i="236"/>
  <c r="AM5081" i="236"/>
  <c r="AM5082" i="236"/>
  <c r="AM5083" i="236"/>
  <c r="AM5084" i="236"/>
  <c r="AM5085" i="236"/>
  <c r="AM5086" i="236"/>
  <c r="AM5087" i="236"/>
  <c r="AM5088" i="236"/>
  <c r="AM5089" i="236"/>
  <c r="AM5090" i="236"/>
  <c r="AM5091" i="236"/>
  <c r="AM5092" i="236"/>
  <c r="AM5093" i="236"/>
  <c r="AM5094" i="236"/>
  <c r="AM5095" i="236"/>
  <c r="AM5096" i="236"/>
  <c r="AM5097" i="236"/>
  <c r="AM5098" i="236"/>
  <c r="AM5099" i="236"/>
  <c r="AM5100" i="236"/>
  <c r="AM5101" i="236"/>
  <c r="AM5102" i="236"/>
  <c r="AM5103" i="236"/>
  <c r="AM5104" i="236"/>
  <c r="AM5105" i="236"/>
  <c r="AM5106" i="236"/>
  <c r="AM5107" i="236"/>
  <c r="AM5108" i="236"/>
  <c r="AM5109" i="236"/>
  <c r="AM5110" i="236"/>
  <c r="AM5111" i="236"/>
  <c r="AM5112" i="236"/>
  <c r="AM5113" i="236"/>
  <c r="AM5114" i="236"/>
  <c r="AM5115" i="236"/>
  <c r="AM5116" i="236"/>
  <c r="AM5117" i="236"/>
  <c r="AM5118" i="236"/>
  <c r="AM5119" i="236"/>
  <c r="AM5120" i="236"/>
  <c r="AM5121" i="236"/>
  <c r="AM5122" i="236"/>
  <c r="AM5123" i="236"/>
  <c r="AM5124" i="236"/>
  <c r="AM5125" i="236"/>
  <c r="AM5126" i="236"/>
  <c r="AM5127" i="236"/>
  <c r="AM5128" i="236"/>
  <c r="AM5129" i="236"/>
  <c r="AM5130" i="236"/>
  <c r="AM5131" i="236"/>
  <c r="AM5132" i="236"/>
  <c r="AM5133" i="236"/>
  <c r="AM5134" i="236"/>
  <c r="AM5135" i="236"/>
  <c r="AM5136" i="236"/>
  <c r="AM5137" i="236"/>
  <c r="AM5138" i="236"/>
  <c r="AM5139" i="236"/>
  <c r="AM5140" i="236"/>
  <c r="AM5141" i="236"/>
  <c r="AM5142" i="236"/>
  <c r="AM5143" i="236"/>
  <c r="AM5144" i="236"/>
  <c r="AM5145" i="236"/>
  <c r="AM5146" i="236"/>
  <c r="AM5147" i="236"/>
  <c r="AM5148" i="236"/>
  <c r="AM5149" i="236"/>
  <c r="AM5150" i="236"/>
  <c r="AM5151" i="236"/>
  <c r="AM5152" i="236"/>
  <c r="AM5153" i="236"/>
  <c r="AM5154" i="236"/>
  <c r="AM5155" i="236"/>
  <c r="AM5156" i="236"/>
  <c r="AM5157" i="236"/>
  <c r="AM5158" i="236"/>
  <c r="AM5159" i="236"/>
  <c r="AM5160" i="236"/>
  <c r="AM5161" i="236"/>
  <c r="AM5162" i="236"/>
  <c r="AM5163" i="236"/>
  <c r="AM5164" i="236"/>
  <c r="AM5165" i="236"/>
  <c r="AM5166" i="236"/>
  <c r="AM5167" i="236"/>
  <c r="AM5168" i="236"/>
  <c r="AM5169" i="236"/>
  <c r="AM5170" i="236"/>
  <c r="AM5171" i="236"/>
  <c r="AM5172" i="236"/>
  <c r="AM5173" i="236"/>
  <c r="AM5174" i="236"/>
  <c r="AM5175" i="236"/>
  <c r="AM5176" i="236"/>
  <c r="AM5177" i="236"/>
  <c r="AM5178" i="236"/>
  <c r="AM5179" i="236"/>
  <c r="AM5180" i="236"/>
  <c r="AM5181" i="236"/>
  <c r="AM5182" i="236"/>
  <c r="AM5183" i="236"/>
  <c r="AM5184" i="236"/>
  <c r="AM5185" i="236"/>
  <c r="AM5186" i="236"/>
  <c r="AM5187" i="236"/>
  <c r="AM5188" i="236"/>
  <c r="AM5189" i="236"/>
  <c r="AM5190" i="236"/>
  <c r="AM5191" i="236"/>
  <c r="AM5192" i="236"/>
  <c r="AM5193" i="236"/>
  <c r="AM5194" i="236"/>
  <c r="AM5195" i="236"/>
  <c r="AM5196" i="236"/>
  <c r="AM5197" i="236"/>
  <c r="AM5198" i="236"/>
  <c r="AM5199" i="236"/>
  <c r="AM5200" i="236"/>
  <c r="AM5201" i="236"/>
  <c r="AM5202" i="236"/>
  <c r="AM5203" i="236"/>
  <c r="AM5204" i="236"/>
  <c r="AM5205" i="236"/>
  <c r="AM5206" i="236"/>
  <c r="AM5207" i="236"/>
  <c r="AM5208" i="236"/>
  <c r="AM5209" i="236"/>
  <c r="AM5210" i="236"/>
  <c r="AM5211" i="236"/>
  <c r="AM5212" i="236"/>
  <c r="AM5213" i="236"/>
  <c r="AM5214" i="236"/>
  <c r="AM5215" i="236"/>
  <c r="AM5216" i="236"/>
  <c r="AM5217" i="236"/>
  <c r="AM5218" i="236"/>
  <c r="AM5219" i="236"/>
  <c r="AM5220" i="236"/>
  <c r="AM5221" i="236"/>
  <c r="AM5222" i="236"/>
  <c r="AM5223" i="236"/>
  <c r="AM5224" i="236"/>
  <c r="AM5225" i="236"/>
  <c r="AM5226" i="236"/>
  <c r="AM5227" i="236"/>
  <c r="AM5228" i="236"/>
  <c r="AM5229" i="236"/>
  <c r="AM5230" i="236"/>
  <c r="AM5231" i="236"/>
  <c r="AM5232" i="236"/>
  <c r="AM5233" i="236"/>
  <c r="AM5234" i="236"/>
  <c r="AM5235" i="236"/>
  <c r="AM5236" i="236"/>
  <c r="AM5237" i="236"/>
  <c r="AM5238" i="236"/>
  <c r="AM5239" i="236"/>
  <c r="AM5240" i="236"/>
  <c r="AM5241" i="236"/>
  <c r="AM5242" i="236"/>
  <c r="AM5243" i="236"/>
  <c r="AM5244" i="236"/>
  <c r="AM5245" i="236"/>
  <c r="AM5246" i="236"/>
  <c r="AM5247" i="236"/>
  <c r="AM5248" i="236"/>
  <c r="AM5249" i="236"/>
  <c r="AM5250" i="236"/>
  <c r="AM5251" i="236"/>
  <c r="AM5252" i="236"/>
  <c r="AM5253" i="236"/>
  <c r="AM5254" i="236"/>
  <c r="AM5255" i="236"/>
  <c r="AM5256" i="236"/>
  <c r="AM5257" i="236"/>
  <c r="AM5258" i="236"/>
  <c r="AM5259" i="236"/>
  <c r="AM5260" i="236"/>
  <c r="AM5261" i="236"/>
  <c r="AM5262" i="236"/>
  <c r="AM5263" i="236"/>
  <c r="AM5264" i="236"/>
  <c r="AM5265" i="236"/>
  <c r="AM5266" i="236"/>
  <c r="AM5267" i="236"/>
  <c r="AM5268" i="236"/>
  <c r="AM5269" i="236"/>
  <c r="AM5270" i="236"/>
  <c r="AM5271" i="236"/>
  <c r="AM5272" i="236"/>
  <c r="AM5273" i="236"/>
  <c r="AM5274" i="236"/>
  <c r="AM5275" i="236"/>
  <c r="AM5276" i="236"/>
  <c r="AM5277" i="236"/>
  <c r="AM5278" i="236"/>
  <c r="AM5279" i="236"/>
  <c r="AM5280" i="236"/>
  <c r="AM5281" i="236"/>
  <c r="AM5282" i="236"/>
  <c r="AM5283" i="236"/>
  <c r="AM5284" i="236"/>
  <c r="AM5285" i="236"/>
  <c r="AM5286" i="236"/>
  <c r="AM5287" i="236"/>
  <c r="AM5288" i="236"/>
  <c r="AM5289" i="236"/>
  <c r="AM5290" i="236"/>
  <c r="AM5291" i="236"/>
  <c r="AM5292" i="236"/>
  <c r="AM5293" i="236"/>
  <c r="AM5294" i="236"/>
  <c r="AM5295" i="236"/>
  <c r="AM5296" i="236"/>
  <c r="AM5297" i="236"/>
  <c r="AM5298" i="236"/>
  <c r="AM5299" i="236"/>
  <c r="AM5300" i="236"/>
  <c r="AM5301" i="236"/>
  <c r="AM5302" i="236"/>
  <c r="AM5303" i="236"/>
  <c r="AM5304" i="236"/>
  <c r="AM5305" i="236"/>
  <c r="AM5306" i="236"/>
  <c r="AM5307" i="236"/>
  <c r="AM5308" i="236"/>
  <c r="AM5309" i="236"/>
  <c r="AM5310" i="236"/>
  <c r="AM5311" i="236"/>
  <c r="AM5312" i="236"/>
  <c r="AM5313" i="236"/>
  <c r="AM5314" i="236"/>
  <c r="AM5315" i="236"/>
  <c r="AM5316" i="236"/>
  <c r="AM5317" i="236"/>
  <c r="AM5318" i="236"/>
  <c r="AM5319" i="236"/>
  <c r="AM5320" i="236"/>
  <c r="AM5321" i="236"/>
  <c r="AM5322" i="236"/>
  <c r="AM5323" i="236"/>
  <c r="AM5324" i="236"/>
  <c r="AM5325" i="236"/>
  <c r="AM5326" i="236"/>
  <c r="AM5327" i="236"/>
  <c r="AM5328" i="236"/>
  <c r="AM5329" i="236"/>
  <c r="AM5330" i="236"/>
  <c r="AM5331" i="236"/>
  <c r="AM5332" i="236"/>
  <c r="AM5333" i="236"/>
  <c r="AM5334" i="236"/>
  <c r="AM5335" i="236"/>
  <c r="AM5336" i="236"/>
  <c r="AM5337" i="236"/>
  <c r="AM5338" i="236"/>
  <c r="AM5339" i="236"/>
  <c r="AM5340" i="236"/>
  <c r="AM5341" i="236"/>
  <c r="AM5342" i="236"/>
  <c r="AM5343" i="236"/>
  <c r="AM5344" i="236"/>
  <c r="AM5345" i="236"/>
  <c r="AM5346" i="236"/>
  <c r="AM5347" i="236"/>
  <c r="AM5348" i="236"/>
  <c r="AM5349" i="236"/>
  <c r="AM5350" i="236"/>
  <c r="AM5351" i="236"/>
  <c r="AM5352" i="236"/>
  <c r="AM5353" i="236"/>
  <c r="AM5354" i="236"/>
  <c r="AM5355" i="236"/>
  <c r="AM5356" i="236"/>
  <c r="AM5357" i="236"/>
  <c r="AM5358" i="236"/>
  <c r="AM5359" i="236"/>
  <c r="AM5360" i="236"/>
  <c r="AM5361" i="236"/>
  <c r="AM5362" i="236"/>
  <c r="AM5363" i="236"/>
  <c r="AM5364" i="236"/>
  <c r="AM5365" i="236"/>
  <c r="AM5366" i="236"/>
  <c r="AM5367" i="236"/>
  <c r="AM5368" i="236"/>
  <c r="AM5369" i="236"/>
  <c r="AM5370" i="236"/>
  <c r="AM5371" i="236"/>
  <c r="AM5372" i="236"/>
  <c r="AM5373" i="236"/>
  <c r="AM5374" i="236"/>
  <c r="AM5375" i="236"/>
  <c r="AM5376" i="236"/>
  <c r="AM5377" i="236"/>
  <c r="AM5378" i="236"/>
  <c r="AM5379" i="236"/>
  <c r="AM5380" i="236"/>
  <c r="AM5381" i="236"/>
  <c r="AM5382" i="236"/>
  <c r="AM5383" i="236"/>
  <c r="AM5384" i="236"/>
  <c r="AM5385" i="236"/>
  <c r="AM5386" i="236"/>
  <c r="AM5387" i="236"/>
  <c r="AM5388" i="236"/>
  <c r="AM5389" i="236"/>
  <c r="AM5390" i="236"/>
  <c r="AM5391" i="236"/>
  <c r="AM5392" i="236"/>
  <c r="AM5393" i="236"/>
  <c r="AM5394" i="236"/>
  <c r="AM5395" i="236"/>
  <c r="AM5396" i="236"/>
  <c r="AM5397" i="236"/>
  <c r="AM5398" i="236"/>
  <c r="AM5399" i="236"/>
  <c r="AM5400" i="236"/>
  <c r="AM5401" i="236"/>
  <c r="AM5402" i="236"/>
  <c r="AM5403" i="236"/>
  <c r="AM5404" i="236"/>
  <c r="AM5405" i="236"/>
  <c r="AM5406" i="236"/>
  <c r="AM5407" i="236"/>
  <c r="AM5408" i="236"/>
  <c r="AM5409" i="236"/>
  <c r="AM5410" i="236"/>
  <c r="AM5411" i="236"/>
  <c r="AM5412" i="236"/>
  <c r="AM5413" i="236"/>
  <c r="AM5414" i="236"/>
  <c r="AM5415" i="236"/>
  <c r="AM5416" i="236"/>
  <c r="AM5417" i="236"/>
  <c r="AM5418" i="236"/>
  <c r="AM5419" i="236"/>
  <c r="AM5420" i="236"/>
  <c r="AM5421" i="236"/>
  <c r="AM5422" i="236"/>
  <c r="AM5423" i="236"/>
  <c r="AM5424" i="236"/>
  <c r="AM5425" i="236"/>
  <c r="AM5426" i="236"/>
  <c r="AM5427" i="236"/>
  <c r="AM5428" i="236"/>
  <c r="AM5429" i="236"/>
  <c r="AM5430" i="236"/>
  <c r="AM5431" i="236"/>
  <c r="AM5432" i="236"/>
  <c r="AM5433" i="236"/>
  <c r="AM5434" i="236"/>
  <c r="AM5435" i="236"/>
  <c r="AM5436" i="236"/>
  <c r="AM5437" i="236"/>
  <c r="AM5438" i="236"/>
  <c r="AM5439" i="236"/>
  <c r="AM5440" i="236"/>
  <c r="AM5441" i="236"/>
  <c r="AM5442" i="236"/>
  <c r="AM5443" i="236"/>
  <c r="AM5444" i="236"/>
  <c r="AM5445" i="236"/>
  <c r="AM5446" i="236"/>
  <c r="AM5447" i="236"/>
  <c r="AM5448" i="236"/>
  <c r="AM5449" i="236"/>
  <c r="AM5450" i="236"/>
  <c r="AM5451" i="236"/>
  <c r="AM5452" i="236"/>
  <c r="AM5453" i="236"/>
  <c r="AM5454" i="236"/>
  <c r="AM5455" i="236"/>
  <c r="AM5456" i="236"/>
  <c r="AM5457" i="236"/>
  <c r="AM5458" i="236"/>
  <c r="AM5459" i="236"/>
  <c r="AM5460" i="236"/>
  <c r="AM5461" i="236"/>
  <c r="AM5462" i="236"/>
  <c r="AM5463" i="236"/>
  <c r="AM5464" i="236"/>
  <c r="AM5465" i="236"/>
  <c r="AM5466" i="236"/>
  <c r="AM5467" i="236"/>
  <c r="AM5468" i="236"/>
  <c r="AM5469" i="236"/>
  <c r="AM5470" i="236"/>
  <c r="AM5471" i="236"/>
  <c r="AM5472" i="236"/>
  <c r="AM5473" i="236"/>
  <c r="AM5474" i="236"/>
  <c r="AM5475" i="236"/>
  <c r="AM5476" i="236"/>
  <c r="AM5477" i="236"/>
  <c r="AM5478" i="236"/>
  <c r="AM5479" i="236"/>
  <c r="AM5480" i="236"/>
  <c r="AM5481" i="236"/>
  <c r="AM5482" i="236"/>
  <c r="AM5483" i="236"/>
  <c r="AM5484" i="236"/>
  <c r="AM5485" i="236"/>
  <c r="AM5486" i="236"/>
  <c r="AM5487" i="236"/>
  <c r="AM5488" i="236"/>
  <c r="AM5489" i="236"/>
  <c r="AM5490" i="236"/>
  <c r="AM5491" i="236"/>
  <c r="AM5492" i="236"/>
  <c r="AM5493" i="236"/>
  <c r="AM5494" i="236"/>
  <c r="AM5495" i="236"/>
  <c r="AM5496" i="236"/>
  <c r="AM5497" i="236"/>
  <c r="AM5498" i="236"/>
  <c r="AM5499" i="236"/>
  <c r="AM5500" i="236"/>
  <c r="AM5501" i="236"/>
  <c r="AM5502" i="236"/>
  <c r="AM5503" i="236"/>
  <c r="AM5504" i="236"/>
  <c r="AM5505" i="236"/>
  <c r="AM5506" i="236"/>
  <c r="AM5507" i="236"/>
  <c r="AM5508" i="236"/>
  <c r="AM5509" i="236"/>
  <c r="AM5510" i="236"/>
  <c r="AM5511" i="236"/>
  <c r="AM5512" i="236"/>
  <c r="AM5513" i="236"/>
  <c r="AM5514" i="236"/>
  <c r="AM5515" i="236"/>
  <c r="AM5516" i="236"/>
  <c r="AM5517" i="236"/>
  <c r="AM5518" i="236"/>
  <c r="AM5519" i="236"/>
  <c r="AM5520" i="236"/>
  <c r="AM5521" i="236"/>
  <c r="AM5522" i="236"/>
  <c r="AM5523" i="236"/>
  <c r="AM5524" i="236"/>
  <c r="AM5525" i="236"/>
  <c r="AM5526" i="236"/>
  <c r="AM5527" i="236"/>
  <c r="AM5528" i="236"/>
  <c r="AM5529" i="236"/>
  <c r="AM5530" i="236"/>
  <c r="AM5531" i="236"/>
  <c r="AM5532" i="236"/>
  <c r="AM5533" i="236"/>
  <c r="AM5534" i="236"/>
  <c r="AM5535" i="236"/>
  <c r="AM5536" i="236"/>
  <c r="AM5537" i="236"/>
  <c r="AM5538" i="236"/>
  <c r="AM5539" i="236"/>
  <c r="AM5540" i="236"/>
  <c r="AM5541" i="236"/>
  <c r="AM5542" i="236"/>
  <c r="AM5543" i="236"/>
  <c r="AM5544" i="236"/>
  <c r="AM5545" i="236"/>
  <c r="AM5546" i="236"/>
  <c r="AM5547" i="236"/>
  <c r="AM5548" i="236"/>
  <c r="AM5549" i="236"/>
  <c r="AM5550" i="236"/>
  <c r="AM5551" i="236"/>
  <c r="AM5552" i="236"/>
  <c r="AM5553" i="236"/>
  <c r="AM5554" i="236"/>
  <c r="AM5555" i="236"/>
  <c r="AM5556" i="236"/>
  <c r="AM5557" i="236"/>
  <c r="AM5558" i="236"/>
  <c r="AM5559" i="236"/>
  <c r="AM5560" i="236"/>
  <c r="AM5561" i="236"/>
  <c r="AM5562" i="236"/>
  <c r="AM5563" i="236"/>
  <c r="AM5564" i="236"/>
  <c r="AM5565" i="236"/>
  <c r="AM5566" i="236"/>
  <c r="AM5567" i="236"/>
  <c r="AM5568" i="236"/>
  <c r="AM5569" i="236"/>
  <c r="AM5570" i="236"/>
  <c r="AM5571" i="236"/>
  <c r="AM5572" i="236"/>
  <c r="AM5573" i="236"/>
  <c r="AM5574" i="236"/>
  <c r="AM5575" i="236"/>
  <c r="AM5576" i="236"/>
  <c r="AM5577" i="236"/>
  <c r="AM5578" i="236"/>
  <c r="AM5579" i="236"/>
  <c r="AM5580" i="236"/>
  <c r="AM5581" i="236"/>
  <c r="AM5582" i="236"/>
  <c r="AM5583" i="236"/>
  <c r="AM5584" i="236"/>
  <c r="AM5585" i="236"/>
  <c r="AM5586" i="236"/>
  <c r="AM5587" i="236"/>
  <c r="AM5588" i="236"/>
  <c r="AM5589" i="236"/>
  <c r="AM5590" i="236"/>
  <c r="AM5591" i="236"/>
  <c r="AM5592" i="236"/>
  <c r="AM5593" i="236"/>
  <c r="AM5594" i="236"/>
  <c r="AM5595" i="236"/>
  <c r="AM5596" i="236"/>
  <c r="AM5597" i="236"/>
  <c r="AM5598" i="236"/>
  <c r="AM5599" i="236"/>
  <c r="AM5600" i="236"/>
  <c r="AM5601" i="236"/>
  <c r="AM5602" i="236"/>
  <c r="AM5603" i="236"/>
  <c r="AM5604" i="236"/>
  <c r="AM5605" i="236"/>
  <c r="AM5606" i="236"/>
  <c r="AM5607" i="236"/>
  <c r="AM5608" i="236"/>
  <c r="AM5609" i="236"/>
  <c r="AM5610" i="236"/>
  <c r="AM5611" i="236"/>
  <c r="AM5612" i="236"/>
  <c r="AM5613" i="236"/>
  <c r="AM5614" i="236"/>
  <c r="AM5615" i="236"/>
  <c r="AM5616" i="236"/>
  <c r="AM5617" i="236"/>
  <c r="AM5618" i="236"/>
  <c r="AM5619" i="236"/>
  <c r="AM5620" i="236"/>
  <c r="AM5621" i="236"/>
  <c r="AM5622" i="236"/>
  <c r="AM5623" i="236"/>
  <c r="AM5624" i="236"/>
  <c r="AM5625" i="236"/>
  <c r="AM5626" i="236"/>
  <c r="AM5627" i="236"/>
  <c r="AM5628" i="236"/>
  <c r="AM5629" i="236"/>
  <c r="AM5630" i="236"/>
  <c r="AM5631" i="236"/>
  <c r="AM5632" i="236"/>
  <c r="AM5633" i="236"/>
  <c r="AM5634" i="236"/>
  <c r="AM5635" i="236"/>
  <c r="AM5636" i="236"/>
  <c r="AM5637" i="236"/>
  <c r="AM5638" i="236"/>
  <c r="AM5639" i="236"/>
  <c r="AM5640" i="236"/>
  <c r="AM5641" i="236"/>
  <c r="AM5642" i="236"/>
  <c r="AM5643" i="236"/>
  <c r="AM5644" i="236"/>
  <c r="AM5645" i="236"/>
  <c r="AM5646" i="236"/>
  <c r="AM5647" i="236"/>
  <c r="AM5648" i="236"/>
  <c r="AM5649" i="236"/>
  <c r="AM5650" i="236"/>
  <c r="AM5651" i="236"/>
  <c r="AM5652" i="236"/>
  <c r="AM5653" i="236"/>
  <c r="AM5654" i="236"/>
  <c r="AM5655" i="236"/>
  <c r="AM5656" i="236"/>
  <c r="AM5657" i="236"/>
  <c r="AM5658" i="236"/>
  <c r="AM5659" i="236"/>
  <c r="AM5660" i="236"/>
  <c r="AM5661" i="236"/>
  <c r="AM5662" i="236"/>
  <c r="AM5663" i="236"/>
  <c r="AM5664" i="236"/>
  <c r="AM5665" i="236"/>
  <c r="AM5666" i="236"/>
  <c r="AM5667" i="236"/>
  <c r="AM5668" i="236"/>
  <c r="AM5669" i="236"/>
  <c r="AM5670" i="236"/>
  <c r="AM5671" i="236"/>
  <c r="AM5672" i="236"/>
  <c r="AM5673" i="236"/>
  <c r="AM5674" i="236"/>
  <c r="AM5675" i="236"/>
  <c r="AM5676" i="236"/>
  <c r="AM5677" i="236"/>
  <c r="AM5678" i="236"/>
  <c r="AM5679" i="236"/>
  <c r="AM5680" i="236"/>
  <c r="AM5681" i="236"/>
  <c r="AM5682" i="236"/>
  <c r="AM5683" i="236"/>
  <c r="AM5684" i="236"/>
  <c r="AM5685" i="236"/>
  <c r="AM5686" i="236"/>
  <c r="AM5687" i="236"/>
  <c r="AM5688" i="236"/>
  <c r="AM5689" i="236"/>
  <c r="AM5690" i="236"/>
  <c r="AM5691" i="236"/>
  <c r="AM5692" i="236"/>
  <c r="AM5693" i="236"/>
  <c r="AM5694" i="236"/>
  <c r="AM5695" i="236"/>
  <c r="AM5696" i="236"/>
  <c r="AM5697" i="236"/>
  <c r="AM5698" i="236"/>
  <c r="AM5699" i="236"/>
  <c r="AM5700" i="236"/>
  <c r="AM5701" i="236"/>
  <c r="AM5702" i="236"/>
  <c r="AM5703" i="236"/>
  <c r="AM5704" i="236"/>
  <c r="AM5705" i="236"/>
  <c r="AM5706" i="236"/>
  <c r="AM5707" i="236"/>
  <c r="AM5708" i="236"/>
  <c r="AM5709" i="236"/>
  <c r="AM5710" i="236"/>
  <c r="AM5711" i="236"/>
  <c r="AM5712" i="236"/>
  <c r="AM5713" i="236"/>
  <c r="AM5714" i="236"/>
  <c r="AM5715" i="236"/>
  <c r="AM5716" i="236"/>
  <c r="AM5717" i="236"/>
  <c r="AM5718" i="236"/>
  <c r="AM5719" i="236"/>
  <c r="AM5720" i="236"/>
  <c r="AM5721" i="236"/>
  <c r="AM5722" i="236"/>
  <c r="AM5723" i="236"/>
  <c r="AM5724" i="236"/>
  <c r="AM5725" i="236"/>
  <c r="AM5726" i="236"/>
  <c r="AM5727" i="236"/>
  <c r="AM5728" i="236"/>
  <c r="AM5729" i="236"/>
  <c r="AM5730" i="236"/>
  <c r="AM5731" i="236"/>
  <c r="AM5732" i="236"/>
  <c r="AM5733" i="236"/>
  <c r="AM5734" i="236"/>
  <c r="AM5735" i="236"/>
  <c r="AM5736" i="236"/>
  <c r="AM5737" i="236"/>
  <c r="AM5738" i="236"/>
  <c r="AM5739" i="236"/>
  <c r="AM5740" i="236"/>
  <c r="AM5741" i="236"/>
  <c r="AM5742" i="236"/>
  <c r="AM5743" i="236"/>
  <c r="AM5744" i="236"/>
  <c r="AM5745" i="236"/>
  <c r="AM5746" i="236"/>
  <c r="AM5747" i="236"/>
  <c r="AM5748" i="236"/>
  <c r="AM5749" i="236"/>
  <c r="AM5750" i="236"/>
  <c r="AM5751" i="236"/>
  <c r="AM5752" i="236"/>
  <c r="AM5753" i="236"/>
  <c r="AM5754" i="236"/>
  <c r="AM5755" i="236"/>
  <c r="AM5756" i="236"/>
  <c r="AM5757" i="236"/>
  <c r="AM5758" i="236"/>
  <c r="AM5759" i="236"/>
  <c r="AM5760" i="236"/>
  <c r="AM5761" i="236"/>
  <c r="AM5762" i="236"/>
  <c r="AM5763" i="236"/>
  <c r="AM5764" i="236"/>
  <c r="AM5765" i="236"/>
  <c r="AM5766" i="236"/>
  <c r="AM5767" i="236"/>
  <c r="AM5768" i="236"/>
  <c r="AM5769" i="236"/>
  <c r="AM5770" i="236"/>
  <c r="AM5771" i="236"/>
  <c r="AM5772" i="236"/>
  <c r="AM5773" i="236"/>
  <c r="AM5774" i="236"/>
  <c r="AM5775" i="236"/>
  <c r="AM5776" i="236"/>
  <c r="AM5777" i="236"/>
  <c r="AM5778" i="236"/>
  <c r="AM5779" i="236"/>
  <c r="AM5780" i="236"/>
  <c r="AM5781" i="236"/>
  <c r="AM5782" i="236"/>
  <c r="AM5783" i="236"/>
  <c r="AM5784" i="236"/>
  <c r="AM5785" i="236"/>
  <c r="AM5786" i="236"/>
  <c r="AM5787" i="236"/>
  <c r="AM5788" i="236"/>
  <c r="AM5789" i="236"/>
  <c r="AM5790" i="236"/>
  <c r="AM5791" i="236"/>
  <c r="AM5792" i="236"/>
  <c r="AM5793" i="236"/>
  <c r="AM5794" i="236"/>
  <c r="AM5795" i="236"/>
  <c r="AM5796" i="236"/>
  <c r="AM5797" i="236"/>
  <c r="AM5798" i="236"/>
  <c r="AM5799" i="236"/>
  <c r="AM5800" i="236"/>
  <c r="AM5801" i="236"/>
  <c r="AM5802" i="236"/>
  <c r="AM5803" i="236"/>
  <c r="AM5804" i="236"/>
  <c r="AM5805" i="236"/>
  <c r="AM5806" i="236"/>
  <c r="AM5807" i="236"/>
  <c r="AM5808" i="236"/>
  <c r="AM5809" i="236"/>
  <c r="AM5810" i="236"/>
  <c r="AM5811" i="236"/>
  <c r="AM5812" i="236"/>
  <c r="AM5813" i="236"/>
  <c r="AM5814" i="236"/>
  <c r="AM5815" i="236"/>
  <c r="AM5816" i="236"/>
  <c r="AM5817" i="236"/>
  <c r="AM5818" i="236"/>
  <c r="AM5819" i="236"/>
  <c r="AM5820" i="236"/>
  <c r="AM5821" i="236"/>
  <c r="AM5822" i="236"/>
  <c r="AM5823" i="236"/>
  <c r="AM5824" i="236"/>
  <c r="AM5825" i="236"/>
  <c r="AM5826" i="236"/>
  <c r="AM5827" i="236"/>
  <c r="AM5828" i="236"/>
  <c r="AM5829" i="236"/>
  <c r="AM5830" i="236"/>
  <c r="AM5831" i="236"/>
  <c r="AM5832" i="236"/>
  <c r="AM5833" i="236"/>
  <c r="AM5834" i="236"/>
  <c r="AM5835" i="236"/>
  <c r="AM5836" i="236"/>
  <c r="AM5837" i="236"/>
  <c r="AM5838" i="236"/>
  <c r="AM5839" i="236"/>
  <c r="AM5840" i="236"/>
  <c r="AM5841" i="236"/>
  <c r="AM5842" i="236"/>
  <c r="AM5843" i="236"/>
  <c r="AM5844" i="236"/>
  <c r="AM5845" i="236"/>
  <c r="AM5846" i="236"/>
  <c r="AM5847" i="236"/>
  <c r="AM5848" i="236"/>
  <c r="AM5849" i="236"/>
  <c r="AM5850" i="236"/>
  <c r="AM5851" i="236"/>
  <c r="AM5852" i="236"/>
  <c r="AM5853" i="236"/>
  <c r="AM5854" i="236"/>
  <c r="AM5855" i="236"/>
  <c r="AM5856" i="236"/>
  <c r="AM5857" i="236"/>
  <c r="AM5858" i="236"/>
  <c r="AM5859" i="236"/>
  <c r="AM5860" i="236"/>
  <c r="AM5861" i="236"/>
  <c r="AM5862" i="236"/>
  <c r="AM5863" i="236"/>
  <c r="AM5864" i="236"/>
  <c r="AM5865" i="236"/>
  <c r="AM5866" i="236"/>
  <c r="AM5867" i="236"/>
  <c r="AM5868" i="236"/>
  <c r="AM5869" i="236"/>
  <c r="AM5870" i="236"/>
  <c r="AM5871" i="236"/>
  <c r="AM5872" i="236"/>
  <c r="AM5873" i="236"/>
  <c r="AM5874" i="236"/>
  <c r="AM5875" i="236"/>
  <c r="AM5876" i="236"/>
  <c r="AM5877" i="236"/>
  <c r="AM5878" i="236"/>
  <c r="AM5879" i="236"/>
  <c r="AM5880" i="236"/>
  <c r="AM5881" i="236"/>
  <c r="AM5882" i="236"/>
  <c r="AM5883" i="236"/>
  <c r="AM5884" i="236"/>
  <c r="AM5885" i="236"/>
  <c r="AM5886" i="236"/>
  <c r="AM5887" i="236"/>
  <c r="AM5888" i="236"/>
  <c r="AM5889" i="236"/>
  <c r="AM5890" i="236"/>
  <c r="AM5891" i="236"/>
  <c r="AM5892" i="236"/>
  <c r="AM5893" i="236"/>
  <c r="AM5894" i="236"/>
  <c r="AM5895" i="236"/>
  <c r="AM5896" i="236"/>
  <c r="AM5897" i="236"/>
  <c r="AM5898" i="236"/>
  <c r="AM5899" i="236"/>
  <c r="AM5900" i="236"/>
  <c r="AM5901" i="236"/>
  <c r="AM5902" i="236"/>
  <c r="AM5903" i="236"/>
  <c r="AM5904" i="236"/>
  <c r="AM5905" i="236"/>
  <c r="AM5906" i="236"/>
  <c r="AM5907" i="236"/>
  <c r="AM5908" i="236"/>
  <c r="AM5909" i="236"/>
  <c r="AM5910" i="236"/>
  <c r="AM5911" i="236"/>
  <c r="AM5912" i="236"/>
  <c r="AM5913" i="236"/>
  <c r="AM5914" i="236"/>
  <c r="AM5915" i="236"/>
  <c r="AM5916" i="236"/>
  <c r="AM5917" i="236"/>
  <c r="AM5918" i="236"/>
  <c r="AM5919" i="236"/>
  <c r="AM5920" i="236"/>
  <c r="AM5921" i="236"/>
  <c r="AM5922" i="236"/>
  <c r="AM5923" i="236"/>
  <c r="AM5924" i="236"/>
  <c r="AM5925" i="236"/>
  <c r="AM5926" i="236"/>
  <c r="AM5927" i="236"/>
  <c r="AM5928" i="236"/>
  <c r="AM5929" i="236"/>
  <c r="AM5930" i="236"/>
  <c r="AM5931" i="236"/>
  <c r="AM5932" i="236"/>
  <c r="AM5933" i="236"/>
  <c r="AM5934" i="236"/>
  <c r="AM5935" i="236"/>
  <c r="AM5936" i="236"/>
  <c r="AM5937" i="236"/>
  <c r="AM5938" i="236"/>
  <c r="AM5939" i="236"/>
  <c r="AM5940" i="236"/>
  <c r="AM5941" i="236"/>
  <c r="AM5942" i="236"/>
  <c r="AM5943" i="236"/>
  <c r="AM5944" i="236"/>
  <c r="AM5945" i="236"/>
  <c r="AM5946" i="236"/>
  <c r="AM5947" i="236"/>
  <c r="AM5948" i="236"/>
  <c r="AM5949" i="236"/>
  <c r="AM5950" i="236"/>
  <c r="AM5951" i="236"/>
  <c r="AM5952" i="236"/>
  <c r="AM5953" i="236"/>
  <c r="AM5954" i="236"/>
  <c r="AM5955" i="236"/>
  <c r="AM5956" i="236"/>
  <c r="AM5957" i="236"/>
  <c r="AM5958" i="236"/>
  <c r="AM5959" i="236"/>
  <c r="AM5960" i="236"/>
  <c r="AM5961" i="236"/>
  <c r="AM5962" i="236"/>
  <c r="AM5963" i="236"/>
  <c r="AM5964" i="236"/>
  <c r="AM5965" i="236"/>
  <c r="AM5966" i="236"/>
  <c r="AM5967" i="236"/>
  <c r="AM5968" i="236"/>
  <c r="AM5969" i="236"/>
  <c r="AM5970" i="236"/>
  <c r="AM5971" i="236"/>
  <c r="AM5972" i="236"/>
  <c r="AM5973" i="236"/>
  <c r="AM5974" i="236"/>
  <c r="AM5975" i="236"/>
  <c r="AM5976" i="236"/>
  <c r="AM5977" i="236"/>
  <c r="AM5978" i="236"/>
  <c r="AM5979" i="236"/>
  <c r="AM5980" i="236"/>
  <c r="AM5981" i="236"/>
  <c r="AM5982" i="236"/>
  <c r="AM5983" i="236"/>
  <c r="AM5984" i="236"/>
  <c r="AM5985" i="236"/>
  <c r="AM5986" i="236"/>
  <c r="AM5987" i="236"/>
  <c r="AM5988" i="236"/>
  <c r="AM5989" i="236"/>
  <c r="AM5990" i="236"/>
  <c r="AM5991" i="236"/>
  <c r="AM5992" i="236"/>
  <c r="AM5993" i="236"/>
  <c r="AM5994" i="236"/>
  <c r="AM5995" i="236"/>
  <c r="AM5996" i="236"/>
  <c r="AM5997" i="236"/>
  <c r="AM5998" i="236"/>
  <c r="AM5999" i="236"/>
  <c r="AM6000" i="236"/>
  <c r="AM6001" i="236"/>
  <c r="AM6002" i="236"/>
  <c r="AM6003" i="236"/>
  <c r="AM6004" i="236"/>
  <c r="AM6005" i="236"/>
  <c r="AM6006" i="236"/>
  <c r="AM6007" i="236"/>
  <c r="AM6008" i="236"/>
  <c r="AM6009" i="236"/>
  <c r="AM6010" i="236"/>
  <c r="AM6011" i="236"/>
  <c r="AM6012" i="236"/>
  <c r="AM6013" i="236"/>
  <c r="AM6014" i="236"/>
  <c r="AM6015" i="236"/>
  <c r="AM6016" i="236"/>
  <c r="AM6017" i="236"/>
  <c r="AM6018" i="236"/>
  <c r="AM6019" i="236"/>
  <c r="AM6020" i="236"/>
  <c r="AM6021" i="236"/>
  <c r="AM6022" i="236"/>
  <c r="AM6023" i="236"/>
  <c r="AM6024" i="236"/>
  <c r="AM6025" i="236"/>
  <c r="AM6026" i="236"/>
  <c r="AM6027" i="236"/>
  <c r="AM6028" i="236"/>
  <c r="AM6029" i="236"/>
  <c r="AM6030" i="236"/>
  <c r="AM6031" i="236"/>
  <c r="AM6032" i="236"/>
  <c r="AM6033" i="236"/>
  <c r="AM6034" i="236"/>
  <c r="AM6035" i="236"/>
  <c r="AM6036" i="236"/>
  <c r="AM6037" i="236"/>
  <c r="AM6038" i="236"/>
  <c r="AM6039" i="236"/>
  <c r="AM6040" i="236"/>
  <c r="AM6041" i="236"/>
  <c r="AM6042" i="236"/>
  <c r="AM6043" i="236"/>
  <c r="AM6044" i="236"/>
  <c r="AM6045" i="236"/>
  <c r="AM6046" i="236"/>
  <c r="AM6047" i="236"/>
  <c r="AM6048" i="236"/>
  <c r="AM6049" i="236"/>
  <c r="AM6050" i="236"/>
  <c r="AM6051" i="236"/>
  <c r="AM6052" i="236"/>
  <c r="AM6053" i="236"/>
  <c r="AM6054" i="236"/>
  <c r="AM6055" i="236"/>
  <c r="AM6056" i="236"/>
  <c r="AM6057" i="236"/>
  <c r="AM6058" i="236"/>
  <c r="AM6059" i="236"/>
  <c r="AM6060" i="236"/>
  <c r="AM6061" i="236"/>
  <c r="AM6062" i="236"/>
  <c r="AM6063" i="236"/>
  <c r="AM6064" i="236"/>
  <c r="AM6065" i="236"/>
  <c r="AM6066" i="236"/>
  <c r="AM6067" i="236"/>
  <c r="AM6068" i="236"/>
  <c r="AM6069" i="236"/>
  <c r="AM6070" i="236"/>
  <c r="AM6071" i="236"/>
  <c r="AM6072" i="236"/>
  <c r="AM6073" i="236"/>
  <c r="AM6074" i="236"/>
  <c r="AM6075" i="236"/>
  <c r="AM6076" i="236"/>
  <c r="AM6077" i="236"/>
  <c r="AM6078" i="236"/>
  <c r="AM6079" i="236"/>
  <c r="AM6080" i="236"/>
  <c r="AM6081" i="236"/>
  <c r="AM6082" i="236"/>
  <c r="AM6083" i="236"/>
  <c r="AM6084" i="236"/>
  <c r="AM6085" i="236"/>
  <c r="AM6086" i="236"/>
  <c r="AM6087" i="236"/>
  <c r="AM6088" i="236"/>
  <c r="AM6089" i="236"/>
  <c r="AM6090" i="236"/>
  <c r="AM6091" i="236"/>
  <c r="AM6092" i="236"/>
  <c r="AM6093" i="236"/>
  <c r="AM6094" i="236"/>
  <c r="AM6095" i="236"/>
  <c r="AM6096" i="236"/>
  <c r="AM6097" i="236"/>
  <c r="AM6098" i="236"/>
  <c r="AM6099" i="236"/>
  <c r="AM6100" i="236"/>
  <c r="AM6101" i="236"/>
  <c r="AM6102" i="236"/>
  <c r="AM6103" i="236"/>
  <c r="AM6104" i="236"/>
  <c r="AM6105" i="236"/>
  <c r="AM6106" i="236"/>
  <c r="AM6107" i="236"/>
  <c r="AM6108" i="236"/>
  <c r="AM6109" i="236"/>
  <c r="AM6110" i="236"/>
  <c r="AM6111" i="236"/>
  <c r="AM6112" i="236"/>
  <c r="AM6113" i="236"/>
  <c r="AM6114" i="236"/>
  <c r="AM6115" i="236"/>
  <c r="AM6116" i="236"/>
  <c r="AM6117" i="236"/>
  <c r="AM6118" i="236"/>
  <c r="AM6119" i="236"/>
  <c r="AM6120" i="236"/>
  <c r="AM6121" i="236"/>
  <c r="AM6122" i="236"/>
  <c r="AM6123" i="236"/>
  <c r="AM6124" i="236"/>
  <c r="AM6125" i="236"/>
  <c r="AM6126" i="236"/>
  <c r="AM6127" i="236"/>
  <c r="AM6128" i="236"/>
  <c r="AM6129" i="236"/>
  <c r="AM6130" i="236"/>
  <c r="AM6131" i="236"/>
  <c r="AM6132" i="236"/>
  <c r="AM6133" i="236"/>
  <c r="AM6134" i="236"/>
  <c r="AM6135" i="236"/>
  <c r="AM6136" i="236"/>
  <c r="AM6137" i="236"/>
  <c r="AM6138" i="236"/>
  <c r="AM6139" i="236"/>
  <c r="AM6140" i="236"/>
  <c r="AM6141" i="236"/>
  <c r="AM6142" i="236"/>
  <c r="AM6143" i="236"/>
  <c r="AM6144" i="236"/>
  <c r="AM6145" i="236"/>
  <c r="AM6146" i="236"/>
  <c r="AM6147" i="236"/>
  <c r="AM6148" i="236"/>
  <c r="AM6149" i="236"/>
  <c r="AM6150" i="236"/>
  <c r="AM6151" i="236"/>
  <c r="AM6152" i="236"/>
  <c r="AM6153" i="236"/>
  <c r="AM6154" i="236"/>
  <c r="AM6155" i="236"/>
  <c r="AM6156" i="236"/>
  <c r="AM6157" i="236"/>
  <c r="AM6158" i="236"/>
  <c r="AM6159" i="236"/>
  <c r="AM6160" i="236"/>
  <c r="AM6161" i="236"/>
  <c r="AM6162" i="236"/>
  <c r="AM6163" i="236"/>
  <c r="AM6164" i="236"/>
  <c r="AM6165" i="236"/>
  <c r="AM6166" i="236"/>
  <c r="AM6167" i="236"/>
  <c r="AM6168" i="236"/>
  <c r="AM6169" i="236"/>
  <c r="AM6170" i="236"/>
  <c r="AM6171" i="236"/>
  <c r="AM6172" i="236"/>
  <c r="AM6173" i="236"/>
  <c r="AM6174" i="236"/>
  <c r="AM6175" i="236"/>
  <c r="AM6176" i="236"/>
  <c r="AM6177" i="236"/>
  <c r="AM6178" i="236"/>
  <c r="AM6179" i="236"/>
  <c r="AM6180" i="236"/>
  <c r="AM6181" i="236"/>
  <c r="AM6182" i="236"/>
  <c r="AM6183" i="236"/>
  <c r="AM6184" i="236"/>
  <c r="AM6185" i="236"/>
  <c r="AM6186" i="236"/>
  <c r="AM6187" i="236"/>
  <c r="AM6188" i="236"/>
  <c r="AM6189" i="236"/>
  <c r="AM6190" i="236"/>
  <c r="AM6191" i="236"/>
  <c r="AM6192" i="236"/>
  <c r="AM6193" i="236"/>
  <c r="AM6194" i="236"/>
  <c r="AM6195" i="236"/>
  <c r="AM6196" i="236"/>
  <c r="AM6197" i="236"/>
  <c r="AM6198" i="236"/>
  <c r="AM6199" i="236"/>
  <c r="AM6200" i="236"/>
  <c r="AM6201" i="236"/>
  <c r="AM6202" i="236"/>
  <c r="AM6203" i="236"/>
  <c r="AM6204" i="236"/>
  <c r="AM6205" i="236"/>
  <c r="AM6206" i="236"/>
  <c r="AM6207" i="236"/>
  <c r="AM6208" i="236"/>
  <c r="AM6209" i="236"/>
  <c r="AM6210" i="236"/>
  <c r="AM6211" i="236"/>
  <c r="AM6212" i="236"/>
  <c r="AM6213" i="236"/>
  <c r="AM6214" i="236"/>
  <c r="AM6215" i="236"/>
  <c r="AM6216" i="236"/>
  <c r="AM6217" i="236"/>
  <c r="AM6218" i="236"/>
  <c r="AM6219" i="236"/>
  <c r="AM6220" i="236"/>
  <c r="AM6221" i="236"/>
  <c r="AM6222" i="236"/>
  <c r="AM6223" i="236"/>
  <c r="AM6224" i="236"/>
  <c r="AM6225" i="236"/>
  <c r="AM6226" i="236"/>
  <c r="AM6227" i="236"/>
  <c r="AM6228" i="236"/>
  <c r="AM6229" i="236"/>
  <c r="AM6230" i="236"/>
  <c r="AM6231" i="236"/>
  <c r="AM6232" i="236"/>
  <c r="AM6233" i="236"/>
  <c r="AM6234" i="236"/>
  <c r="AM6235" i="236"/>
  <c r="AM6236" i="236"/>
  <c r="AM6237" i="236"/>
  <c r="AM6238" i="236"/>
  <c r="AM6239" i="236"/>
  <c r="AM6240" i="236"/>
  <c r="AM6241" i="236"/>
  <c r="AM6242" i="236"/>
  <c r="AM6243" i="236"/>
  <c r="AM6244" i="236"/>
  <c r="AM6245" i="236"/>
  <c r="AM6246" i="236"/>
  <c r="AM6247" i="236"/>
  <c r="AM6248" i="236"/>
  <c r="AM6249" i="236"/>
  <c r="AM6250" i="236"/>
  <c r="AM6251" i="236"/>
  <c r="AM6252" i="236"/>
  <c r="AM6253" i="236"/>
  <c r="AM6254" i="236"/>
  <c r="AM6255" i="236"/>
  <c r="AM6256" i="236"/>
  <c r="AK5" i="236"/>
  <c r="AK6" i="236"/>
  <c r="AK7" i="236"/>
  <c r="AK8" i="236"/>
  <c r="AK9" i="236"/>
  <c r="AK10" i="236"/>
  <c r="AK11" i="236"/>
  <c r="AK12" i="236"/>
  <c r="AK13" i="236"/>
  <c r="AK14" i="236"/>
  <c r="AK15" i="236"/>
  <c r="AK16" i="236"/>
  <c r="AK17" i="236"/>
  <c r="AK18" i="236"/>
  <c r="AK19" i="236"/>
  <c r="AK20" i="236"/>
  <c r="AK21" i="236"/>
  <c r="AK22" i="236"/>
  <c r="AK23" i="236"/>
  <c r="AK24" i="236"/>
  <c r="AK25" i="236"/>
  <c r="AK26" i="236"/>
  <c r="AK27" i="236"/>
  <c r="AK28" i="236"/>
  <c r="AK29" i="236"/>
  <c r="AK30" i="236"/>
  <c r="AK31" i="236"/>
  <c r="AK32" i="236"/>
  <c r="AK33" i="236"/>
  <c r="AK34" i="236"/>
  <c r="AK35" i="236"/>
  <c r="AK36" i="236"/>
  <c r="AK37" i="236"/>
  <c r="AK38" i="236"/>
  <c r="AK39" i="236"/>
  <c r="AK40" i="236"/>
  <c r="AK41" i="236"/>
  <c r="AK42" i="236"/>
  <c r="AK43" i="236"/>
  <c r="AK44" i="236"/>
  <c r="AK45" i="236"/>
  <c r="AK46" i="236"/>
  <c r="AK47" i="236"/>
  <c r="AK48" i="236"/>
  <c r="AK49" i="236"/>
  <c r="AK50" i="236"/>
  <c r="AK51" i="236"/>
  <c r="AK52" i="236"/>
  <c r="AK53" i="236"/>
  <c r="AK54" i="236"/>
  <c r="AK55" i="236"/>
  <c r="AK56" i="236"/>
  <c r="AK57" i="236"/>
  <c r="AK58" i="236"/>
  <c r="AK59" i="236"/>
  <c r="AK60" i="236"/>
  <c r="AK61" i="236"/>
  <c r="AK62" i="236"/>
  <c r="AK63" i="236"/>
  <c r="AK64" i="236"/>
  <c r="AK65" i="236"/>
  <c r="AK66" i="236"/>
  <c r="AK67" i="236"/>
  <c r="AK68" i="236"/>
  <c r="AK69" i="236"/>
  <c r="AK70" i="236"/>
  <c r="AK71" i="236"/>
  <c r="AK72" i="236"/>
  <c r="AK73" i="236"/>
  <c r="AK74" i="236"/>
  <c r="AK75" i="236"/>
  <c r="AK76" i="236"/>
  <c r="AK77" i="236"/>
  <c r="AK78" i="236"/>
  <c r="AK79" i="236"/>
  <c r="AK80" i="236"/>
  <c r="AK81" i="236"/>
  <c r="AK82" i="236"/>
  <c r="AK83" i="236"/>
  <c r="AK84" i="236"/>
  <c r="AK85" i="236"/>
  <c r="AK86" i="236"/>
  <c r="AK87" i="236"/>
  <c r="AK88" i="236"/>
  <c r="AK89" i="236"/>
  <c r="AK90" i="236"/>
  <c r="AK91" i="236"/>
  <c r="AK92" i="236"/>
  <c r="AK93" i="236"/>
  <c r="AK94" i="236"/>
  <c r="AK95" i="236"/>
  <c r="AK96" i="236"/>
  <c r="AK97" i="236"/>
  <c r="AK98" i="236"/>
  <c r="AK99" i="236"/>
  <c r="AK100" i="236"/>
  <c r="AK101" i="236"/>
  <c r="AK102" i="236"/>
  <c r="AK103" i="236"/>
  <c r="AK104" i="236"/>
  <c r="AK105" i="236"/>
  <c r="AK106" i="236"/>
  <c r="AK107" i="236"/>
  <c r="AK108" i="236"/>
  <c r="AK109" i="236"/>
  <c r="AK110" i="236"/>
  <c r="AK111" i="236"/>
  <c r="AK112" i="236"/>
  <c r="AK113" i="236"/>
  <c r="AK114" i="236"/>
  <c r="AK115" i="236"/>
  <c r="AK116" i="236"/>
  <c r="AK117" i="236"/>
  <c r="AK118" i="236"/>
  <c r="AK119" i="236"/>
  <c r="AK120" i="236"/>
  <c r="AK121" i="236"/>
  <c r="AK122" i="236"/>
  <c r="AK123" i="236"/>
  <c r="AK124" i="236"/>
  <c r="AK125" i="236"/>
  <c r="AK126" i="236"/>
  <c r="AK127" i="236"/>
  <c r="AK128" i="236"/>
  <c r="AK129" i="236"/>
  <c r="AK130" i="236"/>
  <c r="AK131" i="236"/>
  <c r="AK132" i="236"/>
  <c r="AK133" i="236"/>
  <c r="AK134" i="236"/>
  <c r="AK135" i="236"/>
  <c r="AK136" i="236"/>
  <c r="AK137" i="236"/>
  <c r="AK138" i="236"/>
  <c r="AK139" i="236"/>
  <c r="AK140" i="236"/>
  <c r="AK141" i="236"/>
  <c r="AK142" i="236"/>
  <c r="AK143" i="236"/>
  <c r="AK144" i="236"/>
  <c r="AK145" i="236"/>
  <c r="AK146" i="236"/>
  <c r="AK147" i="236"/>
  <c r="AK148" i="236"/>
  <c r="AK149" i="236"/>
  <c r="AK150" i="236"/>
  <c r="AK151" i="236"/>
  <c r="AK152" i="236"/>
  <c r="AK153" i="236"/>
  <c r="AK154" i="236"/>
  <c r="AK155" i="236"/>
  <c r="AK156" i="236"/>
  <c r="AK157" i="236"/>
  <c r="AK158" i="236"/>
  <c r="AK159" i="236"/>
  <c r="AK160" i="236"/>
  <c r="AK161" i="236"/>
  <c r="AK162" i="236"/>
  <c r="AK163" i="236"/>
  <c r="AK164" i="236"/>
  <c r="AK165" i="236"/>
  <c r="AK166" i="236"/>
  <c r="AK167" i="236"/>
  <c r="AK168" i="236"/>
  <c r="AK169" i="236"/>
  <c r="AK170" i="236"/>
  <c r="AK171" i="236"/>
  <c r="AK172" i="236"/>
  <c r="AK173" i="236"/>
  <c r="AK174" i="236"/>
  <c r="AK175" i="236"/>
  <c r="AK176" i="236"/>
  <c r="AK177" i="236"/>
  <c r="AK178" i="236"/>
  <c r="AK179" i="236"/>
  <c r="AK180" i="236"/>
  <c r="AK181" i="236"/>
  <c r="AK182" i="236"/>
  <c r="AK183" i="236"/>
  <c r="AK184" i="236"/>
  <c r="AK185" i="236"/>
  <c r="AK186" i="236"/>
  <c r="AK187" i="236"/>
  <c r="AK188" i="236"/>
  <c r="AK189" i="236"/>
  <c r="AK190" i="236"/>
  <c r="AK191" i="236"/>
  <c r="AK192" i="236"/>
  <c r="AK193" i="236"/>
  <c r="AK194" i="236"/>
  <c r="AK195" i="236"/>
  <c r="AK196" i="236"/>
  <c r="AK197" i="236"/>
  <c r="AK198" i="236"/>
  <c r="AK199" i="236"/>
  <c r="AK200" i="236"/>
  <c r="AK201" i="236"/>
  <c r="AK202" i="236"/>
  <c r="AK203" i="236"/>
  <c r="AK204" i="236"/>
  <c r="AK205" i="236"/>
  <c r="AK206" i="236"/>
  <c r="AK207" i="236"/>
  <c r="AK208" i="236"/>
  <c r="AK209" i="236"/>
  <c r="AK210" i="236"/>
  <c r="AK211" i="236"/>
  <c r="AK212" i="236"/>
  <c r="AK213" i="236"/>
  <c r="AK214" i="236"/>
  <c r="AK215" i="236"/>
  <c r="AK216" i="236"/>
  <c r="AK217" i="236"/>
  <c r="AK218" i="236"/>
  <c r="AK219" i="236"/>
  <c r="AK220" i="236"/>
  <c r="AK221" i="236"/>
  <c r="AK222" i="236"/>
  <c r="AK223" i="236"/>
  <c r="AK224" i="236"/>
  <c r="AK225" i="236"/>
  <c r="AK226" i="236"/>
  <c r="AK227" i="236"/>
  <c r="AK228" i="236"/>
  <c r="AK229" i="236"/>
  <c r="AK230" i="236"/>
  <c r="AK231" i="236"/>
  <c r="AK232" i="236"/>
  <c r="AK233" i="236"/>
  <c r="AK234" i="236"/>
  <c r="AK235" i="236"/>
  <c r="AK236" i="236"/>
  <c r="AK237" i="236"/>
  <c r="AK238" i="236"/>
  <c r="AK239" i="236"/>
  <c r="AK240" i="236"/>
  <c r="AK241" i="236"/>
  <c r="AK242" i="236"/>
  <c r="AK243" i="236"/>
  <c r="AK244" i="236"/>
  <c r="AK245" i="236"/>
  <c r="AK246" i="236"/>
  <c r="AK247" i="236"/>
  <c r="AK248" i="236"/>
  <c r="AK249" i="236"/>
  <c r="AK250" i="236"/>
  <c r="AK251" i="236"/>
  <c r="AK252" i="236"/>
  <c r="AK253" i="236"/>
  <c r="AK254" i="236"/>
  <c r="AK255" i="236"/>
  <c r="AK256" i="236"/>
  <c r="AK257" i="236"/>
  <c r="AK258" i="236"/>
  <c r="AK259" i="236"/>
  <c r="AK260" i="236"/>
  <c r="AK261" i="236"/>
  <c r="AK262" i="236"/>
  <c r="AK263" i="236"/>
  <c r="AK264" i="236"/>
  <c r="AK265" i="236"/>
  <c r="AK266" i="236"/>
  <c r="AK267" i="236"/>
  <c r="AK268" i="236"/>
  <c r="AK269" i="236"/>
  <c r="AK270" i="236"/>
  <c r="AK271" i="236"/>
  <c r="AK272" i="236"/>
  <c r="AK273" i="236"/>
  <c r="AK274" i="236"/>
  <c r="AK275" i="236"/>
  <c r="AK276" i="236"/>
  <c r="AK277" i="236"/>
  <c r="AK278" i="236"/>
  <c r="AK279" i="236"/>
  <c r="AK280" i="236"/>
  <c r="AK281" i="236"/>
  <c r="AK282" i="236"/>
  <c r="AK283" i="236"/>
  <c r="AK284" i="236"/>
  <c r="AK285" i="236"/>
  <c r="AK286" i="236"/>
  <c r="AK287" i="236"/>
  <c r="AK288" i="236"/>
  <c r="AK289" i="236"/>
  <c r="AK290" i="236"/>
  <c r="AK291" i="236"/>
  <c r="AK292" i="236"/>
  <c r="AK293" i="236"/>
  <c r="AK294" i="236"/>
  <c r="AK295" i="236"/>
  <c r="AK296" i="236"/>
  <c r="AK297" i="236"/>
  <c r="AK298" i="236"/>
  <c r="AK299" i="236"/>
  <c r="AK300" i="236"/>
  <c r="AK301" i="236"/>
  <c r="AK302" i="236"/>
  <c r="AK303" i="236"/>
  <c r="AK304" i="236"/>
  <c r="AK305" i="236"/>
  <c r="AK306" i="236"/>
  <c r="AK307" i="236"/>
  <c r="AK308" i="236"/>
  <c r="AK309" i="236"/>
  <c r="AK310" i="236"/>
  <c r="AK311" i="236"/>
  <c r="AK312" i="236"/>
  <c r="AK313" i="236"/>
  <c r="AK314" i="236"/>
  <c r="AK315" i="236"/>
  <c r="AK316" i="236"/>
  <c r="AK317" i="236"/>
  <c r="AK318" i="236"/>
  <c r="AK319" i="236"/>
  <c r="AK320" i="236"/>
  <c r="AK321" i="236"/>
  <c r="AK322" i="236"/>
  <c r="AK323" i="236"/>
  <c r="AK324" i="236"/>
  <c r="AK325" i="236"/>
  <c r="AK326" i="236"/>
  <c r="AK327" i="236"/>
  <c r="AK328" i="236"/>
  <c r="AK329" i="236"/>
  <c r="AK330" i="236"/>
  <c r="AK331" i="236"/>
  <c r="AK332" i="236"/>
  <c r="AK333" i="236"/>
  <c r="AK334" i="236"/>
  <c r="AK335" i="236"/>
  <c r="AK336" i="236"/>
  <c r="AK337" i="236"/>
  <c r="AK338" i="236"/>
  <c r="AK339" i="236"/>
  <c r="AK340" i="236"/>
  <c r="AK341" i="236"/>
  <c r="AK342" i="236"/>
  <c r="AK343" i="236"/>
  <c r="AK344" i="236"/>
  <c r="AK345" i="236"/>
  <c r="AK346" i="236"/>
  <c r="AK347" i="236"/>
  <c r="AK348" i="236"/>
  <c r="AK349" i="236"/>
  <c r="AK350" i="236"/>
  <c r="AK351" i="236"/>
  <c r="AK352" i="236"/>
  <c r="AK353" i="236"/>
  <c r="AK354" i="236"/>
  <c r="AK355" i="236"/>
  <c r="AK356" i="236"/>
  <c r="AK357" i="236"/>
  <c r="AK358" i="236"/>
  <c r="AK359" i="236"/>
  <c r="AK360" i="236"/>
  <c r="AK361" i="236"/>
  <c r="AK362" i="236"/>
  <c r="AK363" i="236"/>
  <c r="AK364" i="236"/>
  <c r="AK365" i="236"/>
  <c r="AK366" i="236"/>
  <c r="AK367" i="236"/>
  <c r="AK368" i="236"/>
  <c r="AK369" i="236"/>
  <c r="AK370" i="236"/>
  <c r="AK371" i="236"/>
  <c r="AK372" i="236"/>
  <c r="AK373" i="236"/>
  <c r="AK374" i="236"/>
  <c r="AK375" i="236"/>
  <c r="AK376" i="236"/>
  <c r="AK377" i="236"/>
  <c r="AK378" i="236"/>
  <c r="AK379" i="236"/>
  <c r="AK380" i="236"/>
  <c r="AK381" i="236"/>
  <c r="AK382" i="236"/>
  <c r="AK383" i="236"/>
  <c r="AK384" i="236"/>
  <c r="AK385" i="236"/>
  <c r="AK386" i="236"/>
  <c r="AK387" i="236"/>
  <c r="AK388" i="236"/>
  <c r="AK389" i="236"/>
  <c r="AK390" i="236"/>
  <c r="AK391" i="236"/>
  <c r="AK392" i="236"/>
  <c r="AK393" i="236"/>
  <c r="AK394" i="236"/>
  <c r="AK395" i="236"/>
  <c r="AK396" i="236"/>
  <c r="AK397" i="236"/>
  <c r="AK398" i="236"/>
  <c r="AK399" i="236"/>
  <c r="AK400" i="236"/>
  <c r="AK401" i="236"/>
  <c r="AK402" i="236"/>
  <c r="AK403" i="236"/>
  <c r="AK404" i="236"/>
  <c r="AK405" i="236"/>
  <c r="AK406" i="236"/>
  <c r="AK407" i="236"/>
  <c r="AK408" i="236"/>
  <c r="AK409" i="236"/>
  <c r="AK410" i="236"/>
  <c r="AK411" i="236"/>
  <c r="AK412" i="236"/>
  <c r="AK413" i="236"/>
  <c r="AK414" i="236"/>
  <c r="AK415" i="236"/>
  <c r="AK416" i="236"/>
  <c r="AK417" i="236"/>
  <c r="AK418" i="236"/>
  <c r="AK419" i="236"/>
  <c r="AK420" i="236"/>
  <c r="AK421" i="236"/>
  <c r="AK422" i="236"/>
  <c r="AK423" i="236"/>
  <c r="AK424" i="236"/>
  <c r="AK425" i="236"/>
  <c r="AK426" i="236"/>
  <c r="AK427" i="236"/>
  <c r="AK428" i="236"/>
  <c r="AK429" i="236"/>
  <c r="AK430" i="236"/>
  <c r="AK431" i="236"/>
  <c r="AK432" i="236"/>
  <c r="AK433" i="236"/>
  <c r="AK434" i="236"/>
  <c r="AK435" i="236"/>
  <c r="AK436" i="236"/>
  <c r="AK437" i="236"/>
  <c r="AK438" i="236"/>
  <c r="AK439" i="236"/>
  <c r="AK440" i="236"/>
  <c r="AK441" i="236"/>
  <c r="AK442" i="236"/>
  <c r="AK443" i="236"/>
  <c r="AK444" i="236"/>
  <c r="AK445" i="236"/>
  <c r="AK446" i="236"/>
  <c r="AK447" i="236"/>
  <c r="AK448" i="236"/>
  <c r="AK449" i="236"/>
  <c r="AK450" i="236"/>
  <c r="AK451" i="236"/>
  <c r="AK452" i="236"/>
  <c r="AK453" i="236"/>
  <c r="AK454" i="236"/>
  <c r="AK455" i="236"/>
  <c r="AK456" i="236"/>
  <c r="AK457" i="236"/>
  <c r="AK458" i="236"/>
  <c r="AK459" i="236"/>
  <c r="AK460" i="236"/>
  <c r="AK461" i="236"/>
  <c r="AK462" i="236"/>
  <c r="AK463" i="236"/>
  <c r="AK464" i="236"/>
  <c r="AK465" i="236"/>
  <c r="AK466" i="236"/>
  <c r="AK467" i="236"/>
  <c r="AK468" i="236"/>
  <c r="AK469" i="236"/>
  <c r="AK470" i="236"/>
  <c r="AK471" i="236"/>
  <c r="AK472" i="236"/>
  <c r="AK473" i="236"/>
  <c r="AK474" i="236"/>
  <c r="AK475" i="236"/>
  <c r="AK476" i="236"/>
  <c r="AK477" i="236"/>
  <c r="AK478" i="236"/>
  <c r="AK479" i="236"/>
  <c r="AK480" i="236"/>
  <c r="AK481" i="236"/>
  <c r="AK482" i="236"/>
  <c r="AK483" i="236"/>
  <c r="AK484" i="236"/>
  <c r="AK485" i="236"/>
  <c r="AK486" i="236"/>
  <c r="AK487" i="236"/>
  <c r="AK488" i="236"/>
  <c r="AK489" i="236"/>
  <c r="AK490" i="236"/>
  <c r="AK491" i="236"/>
  <c r="AK492" i="236"/>
  <c r="AK493" i="236"/>
  <c r="AK494" i="236"/>
  <c r="AK495" i="236"/>
  <c r="AK496" i="236"/>
  <c r="AK497" i="236"/>
  <c r="AK498" i="236"/>
  <c r="AK499" i="236"/>
  <c r="AK500" i="236"/>
  <c r="AK501" i="236"/>
  <c r="AK502" i="236"/>
  <c r="AK503" i="236"/>
  <c r="AK504" i="236"/>
  <c r="AK505" i="236"/>
  <c r="AK506" i="236"/>
  <c r="AK507" i="236"/>
  <c r="AK508" i="236"/>
  <c r="AK509" i="236"/>
  <c r="AK510" i="236"/>
  <c r="AK511" i="236"/>
  <c r="AK512" i="236"/>
  <c r="AK513" i="236"/>
  <c r="AK514" i="236"/>
  <c r="AK515" i="236"/>
  <c r="AK516" i="236"/>
  <c r="AK517" i="236"/>
  <c r="AK518" i="236"/>
  <c r="AK519" i="236"/>
  <c r="AK520" i="236"/>
  <c r="AK521" i="236"/>
  <c r="AK522" i="236"/>
  <c r="AK523" i="236"/>
  <c r="AK524" i="236"/>
  <c r="AK525" i="236"/>
  <c r="AK526" i="236"/>
  <c r="AK527" i="236"/>
  <c r="AK528" i="236"/>
  <c r="AK529" i="236"/>
  <c r="AK530" i="236"/>
  <c r="AK531" i="236"/>
  <c r="AK532" i="236"/>
  <c r="AK533" i="236"/>
  <c r="AK534" i="236"/>
  <c r="AK535" i="236"/>
  <c r="AK536" i="236"/>
  <c r="AK537" i="236"/>
  <c r="AK538" i="236"/>
  <c r="AK539" i="236"/>
  <c r="AK540" i="236"/>
  <c r="AK541" i="236"/>
  <c r="AK542" i="236"/>
  <c r="AK543" i="236"/>
  <c r="AK544" i="236"/>
  <c r="AK545" i="236"/>
  <c r="AK546" i="236"/>
  <c r="AK547" i="236"/>
  <c r="AK548" i="236"/>
  <c r="AK549" i="236"/>
  <c r="AK550" i="236"/>
  <c r="AK551" i="236"/>
  <c r="AK552" i="236"/>
  <c r="AK553" i="236"/>
  <c r="AK554" i="236"/>
  <c r="AK555" i="236"/>
  <c r="AK556" i="236"/>
  <c r="AK557" i="236"/>
  <c r="AK558" i="236"/>
  <c r="AK559" i="236"/>
  <c r="AK560" i="236"/>
  <c r="AK561" i="236"/>
  <c r="AK562" i="236"/>
  <c r="AK563" i="236"/>
  <c r="AK564" i="236"/>
  <c r="AK565" i="236"/>
  <c r="AK566" i="236"/>
  <c r="AK567" i="236"/>
  <c r="AK568" i="236"/>
  <c r="AK569" i="236"/>
  <c r="AK570" i="236"/>
  <c r="AK571" i="236"/>
  <c r="AK572" i="236"/>
  <c r="AK573" i="236"/>
  <c r="AK574" i="236"/>
  <c r="AK575" i="236"/>
  <c r="AK576" i="236"/>
  <c r="AK577" i="236"/>
  <c r="AK578" i="236"/>
  <c r="AK579" i="236"/>
  <c r="AK580" i="236"/>
  <c r="AK581" i="236"/>
  <c r="AK582" i="236"/>
  <c r="AK583" i="236"/>
  <c r="AK584" i="236"/>
  <c r="AK585" i="236"/>
  <c r="AK586" i="236"/>
  <c r="AK587" i="236"/>
  <c r="AK588" i="236"/>
  <c r="AK589" i="236"/>
  <c r="AK590" i="236"/>
  <c r="AK591" i="236"/>
  <c r="AK592" i="236"/>
  <c r="AK593" i="236"/>
  <c r="AK594" i="236"/>
  <c r="AK595" i="236"/>
  <c r="AK596" i="236"/>
  <c r="AK597" i="236"/>
  <c r="AK598" i="236"/>
  <c r="AK599" i="236"/>
  <c r="AK600" i="236"/>
  <c r="AK601" i="236"/>
  <c r="AK602" i="236"/>
  <c r="AK603" i="236"/>
  <c r="AK604" i="236"/>
  <c r="AK605" i="236"/>
  <c r="AK606" i="236"/>
  <c r="AK607" i="236"/>
  <c r="AK608" i="236"/>
  <c r="AK609" i="236"/>
  <c r="AK610" i="236"/>
  <c r="AK611" i="236"/>
  <c r="AK612" i="236"/>
  <c r="AK613" i="236"/>
  <c r="AK614" i="236"/>
  <c r="AK615" i="236"/>
  <c r="AK616" i="236"/>
  <c r="AK617" i="236"/>
  <c r="AK618" i="236"/>
  <c r="AK619" i="236"/>
  <c r="AK620" i="236"/>
  <c r="AK621" i="236"/>
  <c r="AK622" i="236"/>
  <c r="AK623" i="236"/>
  <c r="AK624" i="236"/>
  <c r="AK625" i="236"/>
  <c r="AK626" i="236"/>
  <c r="AK627" i="236"/>
  <c r="AK628" i="236"/>
  <c r="AK629" i="236"/>
  <c r="AK630" i="236"/>
  <c r="AK631" i="236"/>
  <c r="AK632" i="236"/>
  <c r="AK633" i="236"/>
  <c r="AK634" i="236"/>
  <c r="AK635" i="236"/>
  <c r="AK636" i="236"/>
  <c r="AK637" i="236"/>
  <c r="AK638" i="236"/>
  <c r="AK639" i="236"/>
  <c r="AK640" i="236"/>
  <c r="AK641" i="236"/>
  <c r="AK642" i="236"/>
  <c r="AK643" i="236"/>
  <c r="AK644" i="236"/>
  <c r="AK645" i="236"/>
  <c r="AK646" i="236"/>
  <c r="AK647" i="236"/>
  <c r="AK648" i="236"/>
  <c r="AK649" i="236"/>
  <c r="AK650" i="236"/>
  <c r="AK651" i="236"/>
  <c r="AK652" i="236"/>
  <c r="AK653" i="236"/>
  <c r="AK654" i="236"/>
  <c r="AK655" i="236"/>
  <c r="AK656" i="236"/>
  <c r="AK657" i="236"/>
  <c r="AK658" i="236"/>
  <c r="AK659" i="236"/>
  <c r="AK660" i="236"/>
  <c r="AK661" i="236"/>
  <c r="AK662" i="236"/>
  <c r="AK663" i="236"/>
  <c r="AK664" i="236"/>
  <c r="AK665" i="236"/>
  <c r="AK666" i="236"/>
  <c r="AK667" i="236"/>
  <c r="AK668" i="236"/>
  <c r="AK669" i="236"/>
  <c r="AK670" i="236"/>
  <c r="AK671" i="236"/>
  <c r="AK672" i="236"/>
  <c r="AK673" i="236"/>
  <c r="AK674" i="236"/>
  <c r="AK675" i="236"/>
  <c r="AK676" i="236"/>
  <c r="AK677" i="236"/>
  <c r="AK678" i="236"/>
  <c r="AK679" i="236"/>
  <c r="AK680" i="236"/>
  <c r="AK681" i="236"/>
  <c r="AK682" i="236"/>
  <c r="AK683" i="236"/>
  <c r="AK684" i="236"/>
  <c r="AK685" i="236"/>
  <c r="AK686" i="236"/>
  <c r="AK687" i="236"/>
  <c r="AK688" i="236"/>
  <c r="AK689" i="236"/>
  <c r="AK690" i="236"/>
  <c r="AK691" i="236"/>
  <c r="AK692" i="236"/>
  <c r="AK693" i="236"/>
  <c r="AK694" i="236"/>
  <c r="AK695" i="236"/>
  <c r="AK696" i="236"/>
  <c r="AK697" i="236"/>
  <c r="AK698" i="236"/>
  <c r="AK699" i="236"/>
  <c r="AK700" i="236"/>
  <c r="AK701" i="236"/>
  <c r="AK702" i="236"/>
  <c r="AK703" i="236"/>
  <c r="AK704" i="236"/>
  <c r="AK705" i="236"/>
  <c r="AK706" i="236"/>
  <c r="AK707" i="236"/>
  <c r="AK708" i="236"/>
  <c r="AK709" i="236"/>
  <c r="AK710" i="236"/>
  <c r="AK711" i="236"/>
  <c r="AK712" i="236"/>
  <c r="AK713" i="236"/>
  <c r="AK714" i="236"/>
  <c r="AK715" i="236"/>
  <c r="AK716" i="236"/>
  <c r="AK717" i="236"/>
  <c r="AK718" i="236"/>
  <c r="AK719" i="236"/>
  <c r="AK720" i="236"/>
  <c r="AK721" i="236"/>
  <c r="AK722" i="236"/>
  <c r="AK723" i="236"/>
  <c r="AK724" i="236"/>
  <c r="AK725" i="236"/>
  <c r="AK726" i="236"/>
  <c r="AK727" i="236"/>
  <c r="AK728" i="236"/>
  <c r="AK729" i="236"/>
  <c r="AK730" i="236"/>
  <c r="AK731" i="236"/>
  <c r="AK732" i="236"/>
  <c r="AK733" i="236"/>
  <c r="AK734" i="236"/>
  <c r="AK735" i="236"/>
  <c r="AK736" i="236"/>
  <c r="AK737" i="236"/>
  <c r="AK738" i="236"/>
  <c r="AK739" i="236"/>
  <c r="AK740" i="236"/>
  <c r="AK741" i="236"/>
  <c r="AK742" i="236"/>
  <c r="AK743" i="236"/>
  <c r="AK744" i="236"/>
  <c r="AK745" i="236"/>
  <c r="AK746" i="236"/>
  <c r="AK747" i="236"/>
  <c r="AK748" i="236"/>
  <c r="AK749" i="236"/>
  <c r="AK750" i="236"/>
  <c r="AK751" i="236"/>
  <c r="AK752" i="236"/>
  <c r="AK753" i="236"/>
  <c r="AK754" i="236"/>
  <c r="AK755" i="236"/>
  <c r="AK756" i="236"/>
  <c r="AK757" i="236"/>
  <c r="AK758" i="236"/>
  <c r="AK759" i="236"/>
  <c r="AK760" i="236"/>
  <c r="AK761" i="236"/>
  <c r="AK762" i="236"/>
  <c r="AK763" i="236"/>
  <c r="AK764" i="236"/>
  <c r="AK765" i="236"/>
  <c r="AK766" i="236"/>
  <c r="AK767" i="236"/>
  <c r="AK768" i="236"/>
  <c r="AK769" i="236"/>
  <c r="AK770" i="236"/>
  <c r="AK771" i="236"/>
  <c r="AK772" i="236"/>
  <c r="AK773" i="236"/>
  <c r="AK774" i="236"/>
  <c r="AK775" i="236"/>
  <c r="AK776" i="236"/>
  <c r="AK777" i="236"/>
  <c r="AK778" i="236"/>
  <c r="AK779" i="236"/>
  <c r="AK780" i="236"/>
  <c r="AK781" i="236"/>
  <c r="AK782" i="236"/>
  <c r="AK783" i="236"/>
  <c r="AK784" i="236"/>
  <c r="AK785" i="236"/>
  <c r="AK786" i="236"/>
  <c r="AK787" i="236"/>
  <c r="AK788" i="236"/>
  <c r="AK789" i="236"/>
  <c r="AK790" i="236"/>
  <c r="AK791" i="236"/>
  <c r="AK792" i="236"/>
  <c r="AK793" i="236"/>
  <c r="AK794" i="236"/>
  <c r="AK795" i="236"/>
  <c r="AK796" i="236"/>
  <c r="AK797" i="236"/>
  <c r="AK798" i="236"/>
  <c r="AK799" i="236"/>
  <c r="AK800" i="236"/>
  <c r="AK801" i="236"/>
  <c r="AK802" i="236"/>
  <c r="AK803" i="236"/>
  <c r="AK804" i="236"/>
  <c r="AK805" i="236"/>
  <c r="AK806" i="236"/>
  <c r="AK807" i="236"/>
  <c r="AK808" i="236"/>
  <c r="AK809" i="236"/>
  <c r="AK810" i="236"/>
  <c r="AK811" i="236"/>
  <c r="AK812" i="236"/>
  <c r="AK813" i="236"/>
  <c r="AK814" i="236"/>
  <c r="AK815" i="236"/>
  <c r="AK816" i="236"/>
  <c r="AK817" i="236"/>
  <c r="AK818" i="236"/>
  <c r="AK819" i="236"/>
  <c r="AK820" i="236"/>
  <c r="AK821" i="236"/>
  <c r="AK822" i="236"/>
  <c r="AK823" i="236"/>
  <c r="AK824" i="236"/>
  <c r="AK825" i="236"/>
  <c r="AK826" i="236"/>
  <c r="AK827" i="236"/>
  <c r="AK828" i="236"/>
  <c r="AK829" i="236"/>
  <c r="AK830" i="236"/>
  <c r="AK831" i="236"/>
  <c r="AK832" i="236"/>
  <c r="AK833" i="236"/>
  <c r="AK834" i="236"/>
  <c r="AK835" i="236"/>
  <c r="AK836" i="236"/>
  <c r="AK837" i="236"/>
  <c r="AK838" i="236"/>
  <c r="AK839" i="236"/>
  <c r="AK840" i="236"/>
  <c r="AK841" i="236"/>
  <c r="AK842" i="236"/>
  <c r="AK843" i="236"/>
  <c r="AK844" i="236"/>
  <c r="AK845" i="236"/>
  <c r="AK846" i="236"/>
  <c r="AK847" i="236"/>
  <c r="AK848" i="236"/>
  <c r="AK849" i="236"/>
  <c r="AK850" i="236"/>
  <c r="AK851" i="236"/>
  <c r="AK852" i="236"/>
  <c r="AK853" i="236"/>
  <c r="AK854" i="236"/>
  <c r="AK855" i="236"/>
  <c r="AK856" i="236"/>
  <c r="AK857" i="236"/>
  <c r="AK858" i="236"/>
  <c r="AK859" i="236"/>
  <c r="AK860" i="236"/>
  <c r="AK861" i="236"/>
  <c r="AK862" i="236"/>
  <c r="AK863" i="236"/>
  <c r="AK864" i="236"/>
  <c r="AK865" i="236"/>
  <c r="AK866" i="236"/>
  <c r="AK867" i="236"/>
  <c r="AK868" i="236"/>
  <c r="AK869" i="236"/>
  <c r="AK870" i="236"/>
  <c r="AK871" i="236"/>
  <c r="AK872" i="236"/>
  <c r="AK873" i="236"/>
  <c r="AK874" i="236"/>
  <c r="AK875" i="236"/>
  <c r="AK876" i="236"/>
  <c r="AK877" i="236"/>
  <c r="AK878" i="236"/>
  <c r="AK879" i="236"/>
  <c r="AK880" i="236"/>
  <c r="AK881" i="236"/>
  <c r="AK882" i="236"/>
  <c r="AK883" i="236"/>
  <c r="AK884" i="236"/>
  <c r="AK885" i="236"/>
  <c r="AK886" i="236"/>
  <c r="AK887" i="236"/>
  <c r="AK888" i="236"/>
  <c r="AK889" i="236"/>
  <c r="AK890" i="236"/>
  <c r="AK891" i="236"/>
  <c r="AK892" i="236"/>
  <c r="AK893" i="236"/>
  <c r="AK894" i="236"/>
  <c r="AK895" i="236"/>
  <c r="AK896" i="236"/>
  <c r="AK897" i="236"/>
  <c r="AK898" i="236"/>
  <c r="AK899" i="236"/>
  <c r="AK900" i="236"/>
  <c r="AK901" i="236"/>
  <c r="AK902" i="236"/>
  <c r="AK903" i="236"/>
  <c r="AK904" i="236"/>
  <c r="AK905" i="236"/>
  <c r="AK906" i="236"/>
  <c r="AK907" i="236"/>
  <c r="AK908" i="236"/>
  <c r="AK909" i="236"/>
  <c r="AK910" i="236"/>
  <c r="AK911" i="236"/>
  <c r="AK912" i="236"/>
  <c r="AK913" i="236"/>
  <c r="AK914" i="236"/>
  <c r="AK915" i="236"/>
  <c r="AK916" i="236"/>
  <c r="AK917" i="236"/>
  <c r="AK918" i="236"/>
  <c r="AK919" i="236"/>
  <c r="AK920" i="236"/>
  <c r="AK921" i="236"/>
  <c r="AK922" i="236"/>
  <c r="AK923" i="236"/>
  <c r="AK924" i="236"/>
  <c r="AK925" i="236"/>
  <c r="AK926" i="236"/>
  <c r="AK927" i="236"/>
  <c r="AK928" i="236"/>
  <c r="AK929" i="236"/>
  <c r="AK930" i="236"/>
  <c r="AK931" i="236"/>
  <c r="AK932" i="236"/>
  <c r="AK933" i="236"/>
  <c r="AK934" i="236"/>
  <c r="AK935" i="236"/>
  <c r="AK936" i="236"/>
  <c r="AK937" i="236"/>
  <c r="AK938" i="236"/>
  <c r="AK939" i="236"/>
  <c r="AK940" i="236"/>
  <c r="AK941" i="236"/>
  <c r="AK942" i="236"/>
  <c r="AK943" i="236"/>
  <c r="AK944" i="236"/>
  <c r="AK945" i="236"/>
  <c r="AK946" i="236"/>
  <c r="AK947" i="236"/>
  <c r="AK948" i="236"/>
  <c r="AK949" i="236"/>
  <c r="AK950" i="236"/>
  <c r="AK951" i="236"/>
  <c r="AK952" i="236"/>
  <c r="AK953" i="236"/>
  <c r="AK954" i="236"/>
  <c r="AK955" i="236"/>
  <c r="AK956" i="236"/>
  <c r="AK957" i="236"/>
  <c r="AK958" i="236"/>
  <c r="AK959" i="236"/>
  <c r="AK960" i="236"/>
  <c r="AK961" i="236"/>
  <c r="AK962" i="236"/>
  <c r="AK963" i="236"/>
  <c r="AK964" i="236"/>
  <c r="AK965" i="236"/>
  <c r="AK966" i="236"/>
  <c r="AK967" i="236"/>
  <c r="AK968" i="236"/>
  <c r="AK969" i="236"/>
  <c r="AK970" i="236"/>
  <c r="AK971" i="236"/>
  <c r="AK972" i="236"/>
  <c r="AK973" i="236"/>
  <c r="AK974" i="236"/>
  <c r="AK975" i="236"/>
  <c r="AK976" i="236"/>
  <c r="AK977" i="236"/>
  <c r="AK978" i="236"/>
  <c r="AK979" i="236"/>
  <c r="AK980" i="236"/>
  <c r="AK981" i="236"/>
  <c r="AK982" i="236"/>
  <c r="AK983" i="236"/>
  <c r="AK984" i="236"/>
  <c r="AK985" i="236"/>
  <c r="AK986" i="236"/>
  <c r="AK987" i="236"/>
  <c r="AK988" i="236"/>
  <c r="AK989" i="236"/>
  <c r="AK990" i="236"/>
  <c r="AK991" i="236"/>
  <c r="AK992" i="236"/>
  <c r="AK993" i="236"/>
  <c r="AK994" i="236"/>
  <c r="AK995" i="236"/>
  <c r="AK996" i="236"/>
  <c r="AK997" i="236"/>
  <c r="AK998" i="236"/>
  <c r="AK999" i="236"/>
  <c r="AK1000" i="236"/>
  <c r="AK1001" i="236"/>
  <c r="AK1002" i="236"/>
  <c r="AK1003" i="236"/>
  <c r="AK1004" i="236"/>
  <c r="AK1005" i="236"/>
  <c r="AK1006" i="236"/>
  <c r="AK1007" i="236"/>
  <c r="AK1008" i="236"/>
  <c r="AK1009" i="236"/>
  <c r="AK1010" i="236"/>
  <c r="AK1011" i="236"/>
  <c r="AK1012" i="236"/>
  <c r="AK1013" i="236"/>
  <c r="AK1014" i="236"/>
  <c r="AK1015" i="236"/>
  <c r="AK1016" i="236"/>
  <c r="AK1017" i="236"/>
  <c r="AK1018" i="236"/>
  <c r="AK1019" i="236"/>
  <c r="AK1020" i="236"/>
  <c r="AK1021" i="236"/>
  <c r="AK1022" i="236"/>
  <c r="AK1023" i="236"/>
  <c r="AK1024" i="236"/>
  <c r="AK1025" i="236"/>
  <c r="AK1026" i="236"/>
  <c r="AK1027" i="236"/>
  <c r="AK1028" i="236"/>
  <c r="AK1029" i="236"/>
  <c r="AK1030" i="236"/>
  <c r="AK1031" i="236"/>
  <c r="AK1032" i="236"/>
  <c r="AK1033" i="236"/>
  <c r="AK1034" i="236"/>
  <c r="AK1035" i="236"/>
  <c r="AK1036" i="236"/>
  <c r="AK1037" i="236"/>
  <c r="AK1038" i="236"/>
  <c r="AK1039" i="236"/>
  <c r="AK1040" i="236"/>
  <c r="AK1041" i="236"/>
  <c r="AK1042" i="236"/>
  <c r="AK1043" i="236"/>
  <c r="AK1044" i="236"/>
  <c r="AK1045" i="236"/>
  <c r="AK1046" i="236"/>
  <c r="AK1047" i="236"/>
  <c r="AK1048" i="236"/>
  <c r="AK1049" i="236"/>
  <c r="AK1050" i="236"/>
  <c r="AK1051" i="236"/>
  <c r="AK1052" i="236"/>
  <c r="AK1053" i="236"/>
  <c r="AK1054" i="236"/>
  <c r="AK1055" i="236"/>
  <c r="AK1056" i="236"/>
  <c r="AK1057" i="236"/>
  <c r="AK1058" i="236"/>
  <c r="AK1059" i="236"/>
  <c r="AK1060" i="236"/>
  <c r="AK1061" i="236"/>
  <c r="AK1062" i="236"/>
  <c r="AK1063" i="236"/>
  <c r="AK1064" i="236"/>
  <c r="AK1065" i="236"/>
  <c r="AK1066" i="236"/>
  <c r="AK1067" i="236"/>
  <c r="AK1068" i="236"/>
  <c r="AK1069" i="236"/>
  <c r="AK1070" i="236"/>
  <c r="AK1071" i="236"/>
  <c r="AK1072" i="236"/>
  <c r="AK1073" i="236"/>
  <c r="AK1074" i="236"/>
  <c r="AK1075" i="236"/>
  <c r="AK1076" i="236"/>
  <c r="AK1077" i="236"/>
  <c r="AK1078" i="236"/>
  <c r="AK1079" i="236"/>
  <c r="AK1080" i="236"/>
  <c r="AK1081" i="236"/>
  <c r="AK1082" i="236"/>
  <c r="AK1083" i="236"/>
  <c r="AK1084" i="236"/>
  <c r="AK1085" i="236"/>
  <c r="AK1086" i="236"/>
  <c r="AK1087" i="236"/>
  <c r="AK1088" i="236"/>
  <c r="AK1089" i="236"/>
  <c r="AK1090" i="236"/>
  <c r="AK1091" i="236"/>
  <c r="AK1092" i="236"/>
  <c r="AK1093" i="236"/>
  <c r="AK1094" i="236"/>
  <c r="AK1095" i="236"/>
  <c r="AK1096" i="236"/>
  <c r="AK1097" i="236"/>
  <c r="AK1098" i="236"/>
  <c r="AK1099" i="236"/>
  <c r="AK1100" i="236"/>
  <c r="AK1101" i="236"/>
  <c r="AK1102" i="236"/>
  <c r="AK1103" i="236"/>
  <c r="AK1104" i="236"/>
  <c r="AK1105" i="236"/>
  <c r="AK1106" i="236"/>
  <c r="AK1107" i="236"/>
  <c r="AK1108" i="236"/>
  <c r="AK1109" i="236"/>
  <c r="AK1110" i="236"/>
  <c r="AK1111" i="236"/>
  <c r="AK1112" i="236"/>
  <c r="AK1113" i="236"/>
  <c r="AK1114" i="236"/>
  <c r="AK1115" i="236"/>
  <c r="AK1116" i="236"/>
  <c r="AK1117" i="236"/>
  <c r="AK1118" i="236"/>
  <c r="AK1119" i="236"/>
  <c r="AK1120" i="236"/>
  <c r="AK1121" i="236"/>
  <c r="AK1122" i="236"/>
  <c r="AK1123" i="236"/>
  <c r="AK1124" i="236"/>
  <c r="AK1125" i="236"/>
  <c r="AK1126" i="236"/>
  <c r="AK1127" i="236"/>
  <c r="AK1128" i="236"/>
  <c r="AK1129" i="236"/>
  <c r="AK1130" i="236"/>
  <c r="AK1131" i="236"/>
  <c r="AK1132" i="236"/>
  <c r="AK1133" i="236"/>
  <c r="AK1134" i="236"/>
  <c r="AK1135" i="236"/>
  <c r="AK1136" i="236"/>
  <c r="AK1137" i="236"/>
  <c r="AK1138" i="236"/>
  <c r="AK1139" i="236"/>
  <c r="AK1140" i="236"/>
  <c r="AK1141" i="236"/>
  <c r="AK1142" i="236"/>
  <c r="AK1143" i="236"/>
  <c r="AK1144" i="236"/>
  <c r="AK1145" i="236"/>
  <c r="AK1146" i="236"/>
  <c r="AK1147" i="236"/>
  <c r="AK1148" i="236"/>
  <c r="AK1149" i="236"/>
  <c r="AK1150" i="236"/>
  <c r="AK1151" i="236"/>
  <c r="AK1152" i="236"/>
  <c r="AK1153" i="236"/>
  <c r="AK1154" i="236"/>
  <c r="AK1155" i="236"/>
  <c r="AK1156" i="236"/>
  <c r="AK1157" i="236"/>
  <c r="AK1158" i="236"/>
  <c r="AK1159" i="236"/>
  <c r="AK1160" i="236"/>
  <c r="AK1161" i="236"/>
  <c r="AK1162" i="236"/>
  <c r="AK1163" i="236"/>
  <c r="AK1164" i="236"/>
  <c r="AK1165" i="236"/>
  <c r="AK1166" i="236"/>
  <c r="AK1167" i="236"/>
  <c r="AK1168" i="236"/>
  <c r="AK1169" i="236"/>
  <c r="AK1170" i="236"/>
  <c r="AK1171" i="236"/>
  <c r="AK1172" i="236"/>
  <c r="AK1173" i="236"/>
  <c r="AK1174" i="236"/>
  <c r="AK1175" i="236"/>
  <c r="AK1176" i="236"/>
  <c r="AK1177" i="236"/>
  <c r="AK1178" i="236"/>
  <c r="AK1179" i="236"/>
  <c r="AK1180" i="236"/>
  <c r="AK1181" i="236"/>
  <c r="AK1182" i="236"/>
  <c r="AK1183" i="236"/>
  <c r="AK1184" i="236"/>
  <c r="AK1185" i="236"/>
  <c r="AK1186" i="236"/>
  <c r="AK1187" i="236"/>
  <c r="AK1188" i="236"/>
  <c r="AK1189" i="236"/>
  <c r="AK1190" i="236"/>
  <c r="AK1191" i="236"/>
  <c r="AK1192" i="236"/>
  <c r="AK1193" i="236"/>
  <c r="AK1194" i="236"/>
  <c r="AK1195" i="236"/>
  <c r="AK1196" i="236"/>
  <c r="AK1197" i="236"/>
  <c r="AK1198" i="236"/>
  <c r="AK1199" i="236"/>
  <c r="AK1200" i="236"/>
  <c r="AK1201" i="236"/>
  <c r="AK1202" i="236"/>
  <c r="AK1203" i="236"/>
  <c r="AK1204" i="236"/>
  <c r="AK1205" i="236"/>
  <c r="AK1206" i="236"/>
  <c r="AK1207" i="236"/>
  <c r="AK1208" i="236"/>
  <c r="AK1209" i="236"/>
  <c r="AK1210" i="236"/>
  <c r="AK1211" i="236"/>
  <c r="AK1212" i="236"/>
  <c r="AK1213" i="236"/>
  <c r="AK1214" i="236"/>
  <c r="AK1215" i="236"/>
  <c r="AK1216" i="236"/>
  <c r="AK1217" i="236"/>
  <c r="AK1218" i="236"/>
  <c r="AK1219" i="236"/>
  <c r="AK1220" i="236"/>
  <c r="AK1221" i="236"/>
  <c r="AK1222" i="236"/>
  <c r="AK1223" i="236"/>
  <c r="AK1224" i="236"/>
  <c r="AK1225" i="236"/>
  <c r="AK1226" i="236"/>
  <c r="AK1227" i="236"/>
  <c r="AK1228" i="236"/>
  <c r="AK1229" i="236"/>
  <c r="AK1230" i="236"/>
  <c r="AK1231" i="236"/>
  <c r="AK1232" i="236"/>
  <c r="AK1233" i="236"/>
  <c r="AK1234" i="236"/>
  <c r="AK1235" i="236"/>
  <c r="AK1236" i="236"/>
  <c r="AK1237" i="236"/>
  <c r="AK1238" i="236"/>
  <c r="AK1239" i="236"/>
  <c r="AK1240" i="236"/>
  <c r="AK1241" i="236"/>
  <c r="AK1242" i="236"/>
  <c r="AK1243" i="236"/>
  <c r="AK1244" i="236"/>
  <c r="AK1245" i="236"/>
  <c r="AK1246" i="236"/>
  <c r="AK1247" i="236"/>
  <c r="AK1248" i="236"/>
  <c r="AK1249" i="236"/>
  <c r="AK1250" i="236"/>
  <c r="AK1251" i="236"/>
  <c r="AK1252" i="236"/>
  <c r="AK1253" i="236"/>
  <c r="AK1254" i="236"/>
  <c r="AK1255" i="236"/>
  <c r="AK1256" i="236"/>
  <c r="AK1257" i="236"/>
  <c r="AK1258" i="236"/>
  <c r="AK1259" i="236"/>
  <c r="AK1260" i="236"/>
  <c r="AK1261" i="236"/>
  <c r="AK1262" i="236"/>
  <c r="AK1263" i="236"/>
  <c r="AK1264" i="236"/>
  <c r="AK1265" i="236"/>
  <c r="AK1266" i="236"/>
  <c r="AK1267" i="236"/>
  <c r="AK1268" i="236"/>
  <c r="AK1269" i="236"/>
  <c r="AK1270" i="236"/>
  <c r="AK1271" i="236"/>
  <c r="AK1272" i="236"/>
  <c r="AK1273" i="236"/>
  <c r="AK1274" i="236"/>
  <c r="AK1275" i="236"/>
  <c r="AK1276" i="236"/>
  <c r="AK1277" i="236"/>
  <c r="AK1278" i="236"/>
  <c r="AK1279" i="236"/>
  <c r="AK1280" i="236"/>
  <c r="AK1281" i="236"/>
  <c r="AK1282" i="236"/>
  <c r="AK1283" i="236"/>
  <c r="AK1284" i="236"/>
  <c r="AK1285" i="236"/>
  <c r="AK1286" i="236"/>
  <c r="AK1287" i="236"/>
  <c r="AK1288" i="236"/>
  <c r="AK1289" i="236"/>
  <c r="AK1290" i="236"/>
  <c r="AK1291" i="236"/>
  <c r="AK1292" i="236"/>
  <c r="AK1293" i="236"/>
  <c r="AK1294" i="236"/>
  <c r="AK1295" i="236"/>
  <c r="AK1296" i="236"/>
  <c r="AK1297" i="236"/>
  <c r="AK1298" i="236"/>
  <c r="AK1299" i="236"/>
  <c r="AK1300" i="236"/>
  <c r="AK1301" i="236"/>
  <c r="AK1302" i="236"/>
  <c r="AK1303" i="236"/>
  <c r="AK1304" i="236"/>
  <c r="AK1305" i="236"/>
  <c r="AK1306" i="236"/>
  <c r="AK1307" i="236"/>
  <c r="AK1308" i="236"/>
  <c r="AK1309" i="236"/>
  <c r="AK1310" i="236"/>
  <c r="AK1311" i="236"/>
  <c r="AK1312" i="236"/>
  <c r="AK1313" i="236"/>
  <c r="AK1314" i="236"/>
  <c r="AK1315" i="236"/>
  <c r="AK1316" i="236"/>
  <c r="AK1317" i="236"/>
  <c r="AK1318" i="236"/>
  <c r="AK1319" i="236"/>
  <c r="AK1320" i="236"/>
  <c r="AK1321" i="236"/>
  <c r="AK1322" i="236"/>
  <c r="AK1323" i="236"/>
  <c r="AK1324" i="236"/>
  <c r="AK1325" i="236"/>
  <c r="AK1326" i="236"/>
  <c r="AK1327" i="236"/>
  <c r="AK1328" i="236"/>
  <c r="AK1329" i="236"/>
  <c r="AK1330" i="236"/>
  <c r="AK1331" i="236"/>
  <c r="AK1332" i="236"/>
  <c r="AK1333" i="236"/>
  <c r="AK1334" i="236"/>
  <c r="AK1335" i="236"/>
  <c r="AK1336" i="236"/>
  <c r="AK1337" i="236"/>
  <c r="AK1338" i="236"/>
  <c r="AK1339" i="236"/>
  <c r="AK1340" i="236"/>
  <c r="AK1341" i="236"/>
  <c r="AK1342" i="236"/>
  <c r="AK1343" i="236"/>
  <c r="AK1344" i="236"/>
  <c r="AK1345" i="236"/>
  <c r="AK1346" i="236"/>
  <c r="AK1347" i="236"/>
  <c r="AK1348" i="236"/>
  <c r="AK1349" i="236"/>
  <c r="AK1350" i="236"/>
  <c r="AK1351" i="236"/>
  <c r="AK1352" i="236"/>
  <c r="AK1353" i="236"/>
  <c r="AK1354" i="236"/>
  <c r="AK1355" i="236"/>
  <c r="AK1356" i="236"/>
  <c r="AK1357" i="236"/>
  <c r="AK1358" i="236"/>
  <c r="AK1359" i="236"/>
  <c r="AK1360" i="236"/>
  <c r="AK1361" i="236"/>
  <c r="AK1362" i="236"/>
  <c r="AK1363" i="236"/>
  <c r="AK1364" i="236"/>
  <c r="AK1365" i="236"/>
  <c r="AK1366" i="236"/>
  <c r="AK1367" i="236"/>
  <c r="AK1368" i="236"/>
  <c r="AK1369" i="236"/>
  <c r="AK1370" i="236"/>
  <c r="AK1371" i="236"/>
  <c r="AK1372" i="236"/>
  <c r="AK1373" i="236"/>
  <c r="AK1374" i="236"/>
  <c r="AK1375" i="236"/>
  <c r="AK1376" i="236"/>
  <c r="AK1377" i="236"/>
  <c r="AK1378" i="236"/>
  <c r="AK1379" i="236"/>
  <c r="AK1380" i="236"/>
  <c r="AK1381" i="236"/>
  <c r="AK1382" i="236"/>
  <c r="AK1383" i="236"/>
  <c r="AK1384" i="236"/>
  <c r="AK1385" i="236"/>
  <c r="AK1386" i="236"/>
  <c r="AK1387" i="236"/>
  <c r="AK1388" i="236"/>
  <c r="AK1389" i="236"/>
  <c r="AK1390" i="236"/>
  <c r="AK1391" i="236"/>
  <c r="AK1392" i="236"/>
  <c r="AK1393" i="236"/>
  <c r="AK1394" i="236"/>
  <c r="AK1395" i="236"/>
  <c r="AK1396" i="236"/>
  <c r="AK1397" i="236"/>
  <c r="AK1398" i="236"/>
  <c r="AK1399" i="236"/>
  <c r="AK1400" i="236"/>
  <c r="AK1401" i="236"/>
  <c r="AK1402" i="236"/>
  <c r="AK1403" i="236"/>
  <c r="AK1404" i="236"/>
  <c r="AK1405" i="236"/>
  <c r="AK1406" i="236"/>
  <c r="AK1407" i="236"/>
  <c r="AK1408" i="236"/>
  <c r="AK1409" i="236"/>
  <c r="AK1410" i="236"/>
  <c r="AK1411" i="236"/>
  <c r="AK1412" i="236"/>
  <c r="AK1413" i="236"/>
  <c r="AK1414" i="236"/>
  <c r="AK1415" i="236"/>
  <c r="AK1416" i="236"/>
  <c r="AK1417" i="236"/>
  <c r="AK1418" i="236"/>
  <c r="AK1419" i="236"/>
  <c r="AK1420" i="236"/>
  <c r="AK1421" i="236"/>
  <c r="AK1422" i="236"/>
  <c r="AK1423" i="236"/>
  <c r="AK1424" i="236"/>
  <c r="AK1425" i="236"/>
  <c r="AK1426" i="236"/>
  <c r="AK1427" i="236"/>
  <c r="AK1428" i="236"/>
  <c r="AK1429" i="236"/>
  <c r="AK1430" i="236"/>
  <c r="AK1431" i="236"/>
  <c r="AK1432" i="236"/>
  <c r="AK1433" i="236"/>
  <c r="AK1434" i="236"/>
  <c r="AK1435" i="236"/>
  <c r="AK1436" i="236"/>
  <c r="AK1437" i="236"/>
  <c r="AK1438" i="236"/>
  <c r="AK1439" i="236"/>
  <c r="AK1440" i="236"/>
  <c r="AK1441" i="236"/>
  <c r="AK1442" i="236"/>
  <c r="AK1443" i="236"/>
  <c r="AK1444" i="236"/>
  <c r="AK1445" i="236"/>
  <c r="AK1446" i="236"/>
  <c r="AK1447" i="236"/>
  <c r="AK1448" i="236"/>
  <c r="AK1449" i="236"/>
  <c r="AK1450" i="236"/>
  <c r="AK1451" i="236"/>
  <c r="AK1452" i="236"/>
  <c r="AK1453" i="236"/>
  <c r="AK1454" i="236"/>
  <c r="AK1455" i="236"/>
  <c r="AK1456" i="236"/>
  <c r="AK1457" i="236"/>
  <c r="AK1458" i="236"/>
  <c r="AK1459" i="236"/>
  <c r="AK1460" i="236"/>
  <c r="AK1461" i="236"/>
  <c r="AK1462" i="236"/>
  <c r="AK1463" i="236"/>
  <c r="AK1464" i="236"/>
  <c r="AK1465" i="236"/>
  <c r="AK1466" i="236"/>
  <c r="AK1467" i="236"/>
  <c r="AK1468" i="236"/>
  <c r="AK1469" i="236"/>
  <c r="AK1470" i="236"/>
  <c r="AK1471" i="236"/>
  <c r="AK1472" i="236"/>
  <c r="AK1473" i="236"/>
  <c r="AK1474" i="236"/>
  <c r="AK1475" i="236"/>
  <c r="AK1476" i="236"/>
  <c r="AK1477" i="236"/>
  <c r="AK1478" i="236"/>
  <c r="AK1479" i="236"/>
  <c r="AK1480" i="236"/>
  <c r="AK1481" i="236"/>
  <c r="AK1482" i="236"/>
  <c r="AK1483" i="236"/>
  <c r="AK1484" i="236"/>
  <c r="AK1485" i="236"/>
  <c r="AK1486" i="236"/>
  <c r="AK1487" i="236"/>
  <c r="AK1488" i="236"/>
  <c r="AK1489" i="236"/>
  <c r="AK1490" i="236"/>
  <c r="AK1491" i="236"/>
  <c r="AK1492" i="236"/>
  <c r="AK1493" i="236"/>
  <c r="AK1494" i="236"/>
  <c r="AK1495" i="236"/>
  <c r="AK1496" i="236"/>
  <c r="AK1497" i="236"/>
  <c r="AK1498" i="236"/>
  <c r="AK1499" i="236"/>
  <c r="AK1500" i="236"/>
  <c r="AK1501" i="236"/>
  <c r="AK1502" i="236"/>
  <c r="AK1503" i="236"/>
  <c r="AK1504" i="236"/>
  <c r="AK1505" i="236"/>
  <c r="AK1506" i="236"/>
  <c r="AK1507" i="236"/>
  <c r="AK1508" i="236"/>
  <c r="AK1509" i="236"/>
  <c r="AK1510" i="236"/>
  <c r="AK1511" i="236"/>
  <c r="AK1512" i="236"/>
  <c r="AK1513" i="236"/>
  <c r="AK1514" i="236"/>
  <c r="AK1515" i="236"/>
  <c r="AK1516" i="236"/>
  <c r="AK1517" i="236"/>
  <c r="AK1518" i="236"/>
  <c r="AK1519" i="236"/>
  <c r="AK1520" i="236"/>
  <c r="AK1521" i="236"/>
  <c r="AK1522" i="236"/>
  <c r="AK1523" i="236"/>
  <c r="AK1524" i="236"/>
  <c r="AK1525" i="236"/>
  <c r="AK1526" i="236"/>
  <c r="AK1527" i="236"/>
  <c r="AK1528" i="236"/>
  <c r="AK1529" i="236"/>
  <c r="AK1530" i="236"/>
  <c r="AK1531" i="236"/>
  <c r="AK1532" i="236"/>
  <c r="AK1533" i="236"/>
  <c r="AK1534" i="236"/>
  <c r="AK1535" i="236"/>
  <c r="AK1536" i="236"/>
  <c r="AK1537" i="236"/>
  <c r="AK1538" i="236"/>
  <c r="AK1539" i="236"/>
  <c r="AK1540" i="236"/>
  <c r="AK1541" i="236"/>
  <c r="AK1542" i="236"/>
  <c r="AK1543" i="236"/>
  <c r="AK1544" i="236"/>
  <c r="AK1545" i="236"/>
  <c r="AK1546" i="236"/>
  <c r="AK1547" i="236"/>
  <c r="AK1548" i="236"/>
  <c r="AK1549" i="236"/>
  <c r="AK1550" i="236"/>
  <c r="AK1551" i="236"/>
  <c r="AK1552" i="236"/>
  <c r="AK1553" i="236"/>
  <c r="AK1554" i="236"/>
  <c r="AK1555" i="236"/>
  <c r="AK1556" i="236"/>
  <c r="AK1557" i="236"/>
  <c r="AK1558" i="236"/>
  <c r="AK1559" i="236"/>
  <c r="AK1560" i="236"/>
  <c r="AK1561" i="236"/>
  <c r="AK1562" i="236"/>
  <c r="AK1563" i="236"/>
  <c r="AK1564" i="236"/>
  <c r="AK1565" i="236"/>
  <c r="AK1566" i="236"/>
  <c r="AK1567" i="236"/>
  <c r="AK1568" i="236"/>
  <c r="AK1569" i="236"/>
  <c r="AK1570" i="236"/>
  <c r="AK1571" i="236"/>
  <c r="AK1572" i="236"/>
  <c r="AK1573" i="236"/>
  <c r="AK1574" i="236"/>
  <c r="AK1575" i="236"/>
  <c r="AK1576" i="236"/>
  <c r="AK1577" i="236"/>
  <c r="AK1578" i="236"/>
  <c r="AK1579" i="236"/>
  <c r="AK1580" i="236"/>
  <c r="AK1581" i="236"/>
  <c r="AK1582" i="236"/>
  <c r="AK1583" i="236"/>
  <c r="AK1584" i="236"/>
  <c r="AK1585" i="236"/>
  <c r="AK1586" i="236"/>
  <c r="AK1587" i="236"/>
  <c r="AK1588" i="236"/>
  <c r="AK1589" i="236"/>
  <c r="AK1590" i="236"/>
  <c r="AK1591" i="236"/>
  <c r="AK1592" i="236"/>
  <c r="AK1593" i="236"/>
  <c r="AK1594" i="236"/>
  <c r="AK1595" i="236"/>
  <c r="AK1596" i="236"/>
  <c r="AK1597" i="236"/>
  <c r="AK1598" i="236"/>
  <c r="AK1599" i="236"/>
  <c r="AK1600" i="236"/>
  <c r="AK1601" i="236"/>
  <c r="AK1602" i="236"/>
  <c r="AK1603" i="236"/>
  <c r="AK1604" i="236"/>
  <c r="AK1605" i="236"/>
  <c r="AK1606" i="236"/>
  <c r="AK1607" i="236"/>
  <c r="AK1608" i="236"/>
  <c r="AK1609" i="236"/>
  <c r="AK1610" i="236"/>
  <c r="AK1611" i="236"/>
  <c r="AK1612" i="236"/>
  <c r="AK1613" i="236"/>
  <c r="AK1614" i="236"/>
  <c r="AK1615" i="236"/>
  <c r="AK1616" i="236"/>
  <c r="AK1617" i="236"/>
  <c r="AK1618" i="236"/>
  <c r="AK1619" i="236"/>
  <c r="AK1620" i="236"/>
  <c r="AK1621" i="236"/>
  <c r="AK1622" i="236"/>
  <c r="AK1623" i="236"/>
  <c r="AK1624" i="236"/>
  <c r="AK1625" i="236"/>
  <c r="AK1626" i="236"/>
  <c r="AK1627" i="236"/>
  <c r="AK1628" i="236"/>
  <c r="AK1629" i="236"/>
  <c r="AK1630" i="236"/>
  <c r="AK1631" i="236"/>
  <c r="AK1632" i="236"/>
  <c r="AK1633" i="236"/>
  <c r="AK1634" i="236"/>
  <c r="AK1635" i="236"/>
  <c r="AK1636" i="236"/>
  <c r="AK1637" i="236"/>
  <c r="AK1638" i="236"/>
  <c r="AK1639" i="236"/>
  <c r="AK1640" i="236"/>
  <c r="AK1641" i="236"/>
  <c r="AK1642" i="236"/>
  <c r="AK1643" i="236"/>
  <c r="AK1644" i="236"/>
  <c r="AK1645" i="236"/>
  <c r="AK1646" i="236"/>
  <c r="AK1647" i="236"/>
  <c r="AK1648" i="236"/>
  <c r="AK1649" i="236"/>
  <c r="AK1650" i="236"/>
  <c r="AK1651" i="236"/>
  <c r="AK1652" i="236"/>
  <c r="AK1653" i="236"/>
  <c r="AK1654" i="236"/>
  <c r="AK1655" i="236"/>
  <c r="AK1656" i="236"/>
  <c r="AK1657" i="236"/>
  <c r="AK1658" i="236"/>
  <c r="AK1659" i="236"/>
  <c r="AK1660" i="236"/>
  <c r="AK1661" i="236"/>
  <c r="AK1662" i="236"/>
  <c r="AK1663" i="236"/>
  <c r="AK1664" i="236"/>
  <c r="AK1665" i="236"/>
  <c r="AK1666" i="236"/>
  <c r="AK1667" i="236"/>
  <c r="AK1668" i="236"/>
  <c r="AK1669" i="236"/>
  <c r="AK1670" i="236"/>
  <c r="AK1671" i="236"/>
  <c r="AK1672" i="236"/>
  <c r="AK1673" i="236"/>
  <c r="AK1674" i="236"/>
  <c r="AK1675" i="236"/>
  <c r="AK1676" i="236"/>
  <c r="AK1677" i="236"/>
  <c r="AK1678" i="236"/>
  <c r="AK1679" i="236"/>
  <c r="AK1680" i="236"/>
  <c r="AK1681" i="236"/>
  <c r="AK1682" i="236"/>
  <c r="AK1683" i="236"/>
  <c r="AK1684" i="236"/>
  <c r="AK1685" i="236"/>
  <c r="AK1686" i="236"/>
  <c r="AK1687" i="236"/>
  <c r="AK1688" i="236"/>
  <c r="AK1689" i="236"/>
  <c r="AK1690" i="236"/>
  <c r="AK1691" i="236"/>
  <c r="AK1692" i="236"/>
  <c r="AK1693" i="236"/>
  <c r="AK1694" i="236"/>
  <c r="AK1695" i="236"/>
  <c r="AK1696" i="236"/>
  <c r="AK1697" i="236"/>
  <c r="AK1698" i="236"/>
  <c r="AK1699" i="236"/>
  <c r="AK1700" i="236"/>
  <c r="AK1701" i="236"/>
  <c r="AK1702" i="236"/>
  <c r="AK1703" i="236"/>
  <c r="AK1704" i="236"/>
  <c r="AK1705" i="236"/>
  <c r="AK1706" i="236"/>
  <c r="AK1707" i="236"/>
  <c r="AK1708" i="236"/>
  <c r="AK1709" i="236"/>
  <c r="AK1710" i="236"/>
  <c r="AK1711" i="236"/>
  <c r="AK1712" i="236"/>
  <c r="AK1713" i="236"/>
  <c r="AK1714" i="236"/>
  <c r="AK1715" i="236"/>
  <c r="AK1716" i="236"/>
  <c r="AK1717" i="236"/>
  <c r="AK1718" i="236"/>
  <c r="AK1719" i="236"/>
  <c r="AK1720" i="236"/>
  <c r="AK1721" i="236"/>
  <c r="AK1722" i="236"/>
  <c r="AK1723" i="236"/>
  <c r="AK1724" i="236"/>
  <c r="AK1725" i="236"/>
  <c r="AK1726" i="236"/>
  <c r="AK1727" i="236"/>
  <c r="AK1728" i="236"/>
  <c r="AK1729" i="236"/>
  <c r="AK1730" i="236"/>
  <c r="AK1731" i="236"/>
  <c r="AK1732" i="236"/>
  <c r="AK1733" i="236"/>
  <c r="AK1734" i="236"/>
  <c r="AK1735" i="236"/>
  <c r="AK1736" i="236"/>
  <c r="AK1737" i="236"/>
  <c r="AK1738" i="236"/>
  <c r="AK1739" i="236"/>
  <c r="AK1740" i="236"/>
  <c r="AK1741" i="236"/>
  <c r="AK1742" i="236"/>
  <c r="AK1743" i="236"/>
  <c r="AK1744" i="236"/>
  <c r="AK1745" i="236"/>
  <c r="AK1746" i="236"/>
  <c r="AK1747" i="236"/>
  <c r="AK1748" i="236"/>
  <c r="AK1749" i="236"/>
  <c r="AK1750" i="236"/>
  <c r="AK1751" i="236"/>
  <c r="AK1752" i="236"/>
  <c r="AK1753" i="236"/>
  <c r="AK1754" i="236"/>
  <c r="AK1755" i="236"/>
  <c r="AK1756" i="236"/>
  <c r="AK1757" i="236"/>
  <c r="AK1758" i="236"/>
  <c r="AK1759" i="236"/>
  <c r="AK1760" i="236"/>
  <c r="AK1761" i="236"/>
  <c r="AK1762" i="236"/>
  <c r="AK1763" i="236"/>
  <c r="AK1764" i="236"/>
  <c r="AK1765" i="236"/>
  <c r="AK1766" i="236"/>
  <c r="AK1767" i="236"/>
  <c r="AK1768" i="236"/>
  <c r="AK1769" i="236"/>
  <c r="AK1770" i="236"/>
  <c r="AK1771" i="236"/>
  <c r="AK1772" i="236"/>
  <c r="AK1773" i="236"/>
  <c r="AK1774" i="236"/>
  <c r="AK1775" i="236"/>
  <c r="AK1776" i="236"/>
  <c r="AK1777" i="236"/>
  <c r="AK1778" i="236"/>
  <c r="AK1779" i="236"/>
  <c r="AK1780" i="236"/>
  <c r="AK1781" i="236"/>
  <c r="AK1782" i="236"/>
  <c r="AK1783" i="236"/>
  <c r="AK1784" i="236"/>
  <c r="AK1785" i="236"/>
  <c r="AK1786" i="236"/>
  <c r="AK1787" i="236"/>
  <c r="AK1788" i="236"/>
  <c r="AK1789" i="236"/>
  <c r="AK1790" i="236"/>
  <c r="AK1791" i="236"/>
  <c r="AK1792" i="236"/>
  <c r="AK1793" i="236"/>
  <c r="AK1794" i="236"/>
  <c r="AK1795" i="236"/>
  <c r="AK1796" i="236"/>
  <c r="AK1797" i="236"/>
  <c r="AK1798" i="236"/>
  <c r="AK1799" i="236"/>
  <c r="AK1800" i="236"/>
  <c r="AK1801" i="236"/>
  <c r="AK1802" i="236"/>
  <c r="AK1803" i="236"/>
  <c r="AK1804" i="236"/>
  <c r="AK1805" i="236"/>
  <c r="AK1806" i="236"/>
  <c r="AK1807" i="236"/>
  <c r="AK1808" i="236"/>
  <c r="AK1809" i="236"/>
  <c r="AK1810" i="236"/>
  <c r="AK1811" i="236"/>
  <c r="AK1812" i="236"/>
  <c r="AK1813" i="236"/>
  <c r="AK1814" i="236"/>
  <c r="AK1815" i="236"/>
  <c r="AK1816" i="236"/>
  <c r="AK1817" i="236"/>
  <c r="AK1818" i="236"/>
  <c r="AK1819" i="236"/>
  <c r="AK1820" i="236"/>
  <c r="AK1821" i="236"/>
  <c r="AK1822" i="236"/>
  <c r="AK1823" i="236"/>
  <c r="AK1824" i="236"/>
  <c r="AK1825" i="236"/>
  <c r="AK1826" i="236"/>
  <c r="AK1827" i="236"/>
  <c r="AK1828" i="236"/>
  <c r="AK1829" i="236"/>
  <c r="AK1830" i="236"/>
  <c r="AK1831" i="236"/>
  <c r="AK1832" i="236"/>
  <c r="AK1833" i="236"/>
  <c r="AK1834" i="236"/>
  <c r="AK1835" i="236"/>
  <c r="AK1836" i="236"/>
  <c r="AK1837" i="236"/>
  <c r="AK1838" i="236"/>
  <c r="AK1839" i="236"/>
  <c r="AK1840" i="236"/>
  <c r="AK1841" i="236"/>
  <c r="AK1842" i="236"/>
  <c r="AK1843" i="236"/>
  <c r="AK1844" i="236"/>
  <c r="AK1845" i="236"/>
  <c r="AK1846" i="236"/>
  <c r="AK1847" i="236"/>
  <c r="AK1848" i="236"/>
  <c r="AK1849" i="236"/>
  <c r="AK1850" i="236"/>
  <c r="AK1851" i="236"/>
  <c r="AK1852" i="236"/>
  <c r="AK1853" i="236"/>
  <c r="AK1854" i="236"/>
  <c r="AK1855" i="236"/>
  <c r="AK1856" i="236"/>
  <c r="AK1857" i="236"/>
  <c r="AK1858" i="236"/>
  <c r="AK1859" i="236"/>
  <c r="AK1860" i="236"/>
  <c r="AK1861" i="236"/>
  <c r="AK1862" i="236"/>
  <c r="AK1863" i="236"/>
  <c r="AK1864" i="236"/>
  <c r="AK1865" i="236"/>
  <c r="AK1866" i="236"/>
  <c r="AK1867" i="236"/>
  <c r="AK1868" i="236"/>
  <c r="AK1869" i="236"/>
  <c r="AK1870" i="236"/>
  <c r="AK1871" i="236"/>
  <c r="AK1872" i="236"/>
  <c r="AK1873" i="236"/>
  <c r="AK1874" i="236"/>
  <c r="AK1875" i="236"/>
  <c r="AK1876" i="236"/>
  <c r="AK1877" i="236"/>
  <c r="AK1878" i="236"/>
  <c r="AK1879" i="236"/>
  <c r="AK1880" i="236"/>
  <c r="AK1881" i="236"/>
  <c r="AK1882" i="236"/>
  <c r="AK1883" i="236"/>
  <c r="AK1884" i="236"/>
  <c r="AK1885" i="236"/>
  <c r="AK1886" i="236"/>
  <c r="AK1887" i="236"/>
  <c r="AK1888" i="236"/>
  <c r="AK1889" i="236"/>
  <c r="AK1890" i="236"/>
  <c r="AK1891" i="236"/>
  <c r="AK1892" i="236"/>
  <c r="AK1893" i="236"/>
  <c r="AK1894" i="236"/>
  <c r="AK1895" i="236"/>
  <c r="AK1896" i="236"/>
  <c r="AK1897" i="236"/>
  <c r="AK1898" i="236"/>
  <c r="AK1899" i="236"/>
  <c r="AK1900" i="236"/>
  <c r="AK1901" i="236"/>
  <c r="AK1902" i="236"/>
  <c r="AK1903" i="236"/>
  <c r="AK1904" i="236"/>
  <c r="AK1905" i="236"/>
  <c r="AK1906" i="236"/>
  <c r="AK1907" i="236"/>
  <c r="AK1908" i="236"/>
  <c r="AK1909" i="236"/>
  <c r="AK1910" i="236"/>
  <c r="AK1911" i="236"/>
  <c r="AK1912" i="236"/>
  <c r="AK1913" i="236"/>
  <c r="AK1914" i="236"/>
  <c r="AK1915" i="236"/>
  <c r="AK1916" i="236"/>
  <c r="AK1917" i="236"/>
  <c r="AK1918" i="236"/>
  <c r="AK1919" i="236"/>
  <c r="AK1920" i="236"/>
  <c r="AK1921" i="236"/>
  <c r="AK1922" i="236"/>
  <c r="AK1923" i="236"/>
  <c r="AK1924" i="236"/>
  <c r="AK1925" i="236"/>
  <c r="AK1926" i="236"/>
  <c r="AK1927" i="236"/>
  <c r="AK1928" i="236"/>
  <c r="AK1929" i="236"/>
  <c r="AK1930" i="236"/>
  <c r="AK1931" i="236"/>
  <c r="AK1932" i="236"/>
  <c r="AK1933" i="236"/>
  <c r="AK1934" i="236"/>
  <c r="AK1935" i="236"/>
  <c r="AK1936" i="236"/>
  <c r="AK1937" i="236"/>
  <c r="AK1938" i="236"/>
  <c r="AK1939" i="236"/>
  <c r="AK1940" i="236"/>
  <c r="AK1941" i="236"/>
  <c r="AK1942" i="236"/>
  <c r="AK1943" i="236"/>
  <c r="AK1944" i="236"/>
  <c r="AK1945" i="236"/>
  <c r="AK1946" i="236"/>
  <c r="AK1947" i="236"/>
  <c r="AK1948" i="236"/>
  <c r="AK1949" i="236"/>
  <c r="AK1950" i="236"/>
  <c r="AK1951" i="236"/>
  <c r="AK1952" i="236"/>
  <c r="AK1953" i="236"/>
  <c r="AK1954" i="236"/>
  <c r="AK1955" i="236"/>
  <c r="AK1956" i="236"/>
  <c r="AK1957" i="236"/>
  <c r="AK1958" i="236"/>
  <c r="AK1959" i="236"/>
  <c r="AK1960" i="236"/>
  <c r="AK1961" i="236"/>
  <c r="AK1962" i="236"/>
  <c r="AK1963" i="236"/>
  <c r="AK1964" i="236"/>
  <c r="AK1965" i="236"/>
  <c r="AK1966" i="236"/>
  <c r="AK1967" i="236"/>
  <c r="AK1968" i="236"/>
  <c r="AK1969" i="236"/>
  <c r="AK1970" i="236"/>
  <c r="AK1971" i="236"/>
  <c r="AK1972" i="236"/>
  <c r="AK1973" i="236"/>
  <c r="AK1974" i="236"/>
  <c r="AK1975" i="236"/>
  <c r="AK1976" i="236"/>
  <c r="AK1977" i="236"/>
  <c r="AK1978" i="236"/>
  <c r="AK1979" i="236"/>
  <c r="AK1980" i="236"/>
  <c r="AK1981" i="236"/>
  <c r="AK1982" i="236"/>
  <c r="AK1983" i="236"/>
  <c r="AK1984" i="236"/>
  <c r="AK1985" i="236"/>
  <c r="AK1986" i="236"/>
  <c r="AK1987" i="236"/>
  <c r="AK1988" i="236"/>
  <c r="AK1989" i="236"/>
  <c r="AK1990" i="236"/>
  <c r="AK1991" i="236"/>
  <c r="AK1992" i="236"/>
  <c r="AK1993" i="236"/>
  <c r="AK1994" i="236"/>
  <c r="AK1995" i="236"/>
  <c r="AK1996" i="236"/>
  <c r="AK1997" i="236"/>
  <c r="AK1998" i="236"/>
  <c r="AK1999" i="236"/>
  <c r="AK2000" i="236"/>
  <c r="AK2001" i="236"/>
  <c r="AK2002" i="236"/>
  <c r="AK2003" i="236"/>
  <c r="AK2004" i="236"/>
  <c r="AK2005" i="236"/>
  <c r="AK2006" i="236"/>
  <c r="AK2007" i="236"/>
  <c r="AK2008" i="236"/>
  <c r="AK2009" i="236"/>
  <c r="AK2010" i="236"/>
  <c r="AK2011" i="236"/>
  <c r="AK2012" i="236"/>
  <c r="AK2013" i="236"/>
  <c r="AK2014" i="236"/>
  <c r="AK2015" i="236"/>
  <c r="AK2016" i="236"/>
  <c r="AK2017" i="236"/>
  <c r="AK2018" i="236"/>
  <c r="AK2019" i="236"/>
  <c r="AK2020" i="236"/>
  <c r="AK2021" i="236"/>
  <c r="AK2022" i="236"/>
  <c r="AK2023" i="236"/>
  <c r="AK2024" i="236"/>
  <c r="AK2025" i="236"/>
  <c r="AK2026" i="236"/>
  <c r="AK2027" i="236"/>
  <c r="AK2028" i="236"/>
  <c r="AK2029" i="236"/>
  <c r="AK2030" i="236"/>
  <c r="AK2031" i="236"/>
  <c r="AK2032" i="236"/>
  <c r="AK2033" i="236"/>
  <c r="AK2034" i="236"/>
  <c r="AK2035" i="236"/>
  <c r="AK2036" i="236"/>
  <c r="AK2037" i="236"/>
  <c r="AK2038" i="236"/>
  <c r="AK2039" i="236"/>
  <c r="AK2040" i="236"/>
  <c r="AK2041" i="236"/>
  <c r="AK2042" i="236"/>
  <c r="AK2043" i="236"/>
  <c r="AK2044" i="236"/>
  <c r="AK2045" i="236"/>
  <c r="AK2046" i="236"/>
  <c r="AK2047" i="236"/>
  <c r="AK2048" i="236"/>
  <c r="AK2049" i="236"/>
  <c r="AK2050" i="236"/>
  <c r="AK2051" i="236"/>
  <c r="AK2052" i="236"/>
  <c r="AK2053" i="236"/>
  <c r="AK2054" i="236"/>
  <c r="AK2055" i="236"/>
  <c r="AK2056" i="236"/>
  <c r="AK2057" i="236"/>
  <c r="AK2058" i="236"/>
  <c r="AK2059" i="236"/>
  <c r="AK2060" i="236"/>
  <c r="AK2061" i="236"/>
  <c r="AK2062" i="236"/>
  <c r="AK2063" i="236"/>
  <c r="AK2064" i="236"/>
  <c r="AK2065" i="236"/>
  <c r="AK2066" i="236"/>
  <c r="AK2067" i="236"/>
  <c r="AK2068" i="236"/>
  <c r="AK2069" i="236"/>
  <c r="AK2070" i="236"/>
  <c r="AK2071" i="236"/>
  <c r="AK2072" i="236"/>
  <c r="AK2073" i="236"/>
  <c r="AK2074" i="236"/>
  <c r="AK2075" i="236"/>
  <c r="AK2076" i="236"/>
  <c r="AK2077" i="236"/>
  <c r="AK2078" i="236"/>
  <c r="AK2079" i="236"/>
  <c r="AK2080" i="236"/>
  <c r="AK2081" i="236"/>
  <c r="AK2082" i="236"/>
  <c r="AK2083" i="236"/>
  <c r="AK2084" i="236"/>
  <c r="AK2085" i="236"/>
  <c r="AK2086" i="236"/>
  <c r="AK2087" i="236"/>
  <c r="AK2088" i="236"/>
  <c r="AK2089" i="236"/>
  <c r="AK2090" i="236"/>
  <c r="AK2091" i="236"/>
  <c r="AK2092" i="236"/>
  <c r="AK2093" i="236"/>
  <c r="AK2094" i="236"/>
  <c r="AK2095" i="236"/>
  <c r="AK2096" i="236"/>
  <c r="AK2097" i="236"/>
  <c r="AK2098" i="236"/>
  <c r="AK2099" i="236"/>
  <c r="AK2100" i="236"/>
  <c r="AK2101" i="236"/>
  <c r="AK2102" i="236"/>
  <c r="AK2103" i="236"/>
  <c r="AK2104" i="236"/>
  <c r="AK2105" i="236"/>
  <c r="AK2106" i="236"/>
  <c r="AK2107" i="236"/>
  <c r="AK2108" i="236"/>
  <c r="AK2109" i="236"/>
  <c r="AK2110" i="236"/>
  <c r="AK2111" i="236"/>
  <c r="AK2112" i="236"/>
  <c r="AK2113" i="236"/>
  <c r="AK2114" i="236"/>
  <c r="AK2115" i="236"/>
  <c r="AK2116" i="236"/>
  <c r="AK2117" i="236"/>
  <c r="AK2118" i="236"/>
  <c r="AK2119" i="236"/>
  <c r="AK2120" i="236"/>
  <c r="AK2121" i="236"/>
  <c r="AK2122" i="236"/>
  <c r="AK2123" i="236"/>
  <c r="AK2124" i="236"/>
  <c r="AK2125" i="236"/>
  <c r="AK2126" i="236"/>
  <c r="AK2127" i="236"/>
  <c r="AK2128" i="236"/>
  <c r="AK2129" i="236"/>
  <c r="AK2130" i="236"/>
  <c r="AK2131" i="236"/>
  <c r="AK2132" i="236"/>
  <c r="AK2133" i="236"/>
  <c r="AK2134" i="236"/>
  <c r="AK2135" i="236"/>
  <c r="AK2136" i="236"/>
  <c r="AK2137" i="236"/>
  <c r="AK2138" i="236"/>
  <c r="AK2139" i="236"/>
  <c r="AK2140" i="236"/>
  <c r="AK2141" i="236"/>
  <c r="AK2142" i="236"/>
  <c r="AK2143" i="236"/>
  <c r="AK2144" i="236"/>
  <c r="AK2145" i="236"/>
  <c r="AK2146" i="236"/>
  <c r="AK2147" i="236"/>
  <c r="AK2148" i="236"/>
  <c r="AK2149" i="236"/>
  <c r="AK2150" i="236"/>
  <c r="AK2151" i="236"/>
  <c r="AK2152" i="236"/>
  <c r="AK2153" i="236"/>
  <c r="AK2154" i="236"/>
  <c r="AK2155" i="236"/>
  <c r="AK2156" i="236"/>
  <c r="AK2157" i="236"/>
  <c r="AK2158" i="236"/>
  <c r="AK2159" i="236"/>
  <c r="AK2160" i="236"/>
  <c r="AK2161" i="236"/>
  <c r="AK2162" i="236"/>
  <c r="AK2163" i="236"/>
  <c r="AK2164" i="236"/>
  <c r="AK2165" i="236"/>
  <c r="AK2166" i="236"/>
  <c r="AK2167" i="236"/>
  <c r="AK2168" i="236"/>
  <c r="AK2169" i="236"/>
  <c r="AK2170" i="236"/>
  <c r="AK2171" i="236"/>
  <c r="AK2172" i="236"/>
  <c r="AK2173" i="236"/>
  <c r="AK2174" i="236"/>
  <c r="AK2175" i="236"/>
  <c r="AK2176" i="236"/>
  <c r="AK2177" i="236"/>
  <c r="AK2178" i="236"/>
  <c r="AK2179" i="236"/>
  <c r="AK2180" i="236"/>
  <c r="AK2181" i="236"/>
  <c r="AK2182" i="236"/>
  <c r="AK2183" i="236"/>
  <c r="AK2184" i="236"/>
  <c r="AK2185" i="236"/>
  <c r="AK2186" i="236"/>
  <c r="AK2187" i="236"/>
  <c r="AK2188" i="236"/>
  <c r="AK2189" i="236"/>
  <c r="AK2190" i="236"/>
  <c r="AK2191" i="236"/>
  <c r="AK2192" i="236"/>
  <c r="AK2193" i="236"/>
  <c r="AK2194" i="236"/>
  <c r="AK2195" i="236"/>
  <c r="AK2196" i="236"/>
  <c r="AK2197" i="236"/>
  <c r="AK2198" i="236"/>
  <c r="AK2199" i="236"/>
  <c r="AK2200" i="236"/>
  <c r="AK2201" i="236"/>
  <c r="AK2202" i="236"/>
  <c r="AK2203" i="236"/>
  <c r="AK2204" i="236"/>
  <c r="AK2205" i="236"/>
  <c r="AK2206" i="236"/>
  <c r="AK2207" i="236"/>
  <c r="AK2208" i="236"/>
  <c r="AK2209" i="236"/>
  <c r="AK2210" i="236"/>
  <c r="AK2211" i="236"/>
  <c r="AK2212" i="236"/>
  <c r="AK2213" i="236"/>
  <c r="AK2214" i="236"/>
  <c r="AK2215" i="236"/>
  <c r="AK2216" i="236"/>
  <c r="AK2217" i="236"/>
  <c r="AK2218" i="236"/>
  <c r="AK2219" i="236"/>
  <c r="AK2220" i="236"/>
  <c r="AK2221" i="236"/>
  <c r="AK2222" i="236"/>
  <c r="AK2223" i="236"/>
  <c r="AK2224" i="236"/>
  <c r="AK2225" i="236"/>
  <c r="AK2226" i="236"/>
  <c r="AK2227" i="236"/>
  <c r="AK2228" i="236"/>
  <c r="AK2229" i="236"/>
  <c r="AK2230" i="236"/>
  <c r="AK2231" i="236"/>
  <c r="AK2232" i="236"/>
  <c r="AK2233" i="236"/>
  <c r="AK2234" i="236"/>
  <c r="AK2235" i="236"/>
  <c r="AK2236" i="236"/>
  <c r="AK2237" i="236"/>
  <c r="AK2238" i="236"/>
  <c r="AK2239" i="236"/>
  <c r="AK2240" i="236"/>
  <c r="AK2241" i="236"/>
  <c r="AK2242" i="236"/>
  <c r="AK2243" i="236"/>
  <c r="AK2244" i="236"/>
  <c r="AK2245" i="236"/>
  <c r="AK2246" i="236"/>
  <c r="AK2247" i="236"/>
  <c r="AK2248" i="236"/>
  <c r="AK2249" i="236"/>
  <c r="AK2250" i="236"/>
  <c r="AK2251" i="236"/>
  <c r="AK2252" i="236"/>
  <c r="AK2253" i="236"/>
  <c r="AK2254" i="236"/>
  <c r="AK2255" i="236"/>
  <c r="AK2256" i="236"/>
  <c r="AK2257" i="236"/>
  <c r="AK2258" i="236"/>
  <c r="AK2259" i="236"/>
  <c r="AK2260" i="236"/>
  <c r="AK2261" i="236"/>
  <c r="AK2262" i="236"/>
  <c r="AK2263" i="236"/>
  <c r="AK2264" i="236"/>
  <c r="AK2265" i="236"/>
  <c r="AK2266" i="236"/>
  <c r="AK2267" i="236"/>
  <c r="AK2268" i="236"/>
  <c r="AK2269" i="236"/>
  <c r="AK2270" i="236"/>
  <c r="AK2271" i="236"/>
  <c r="AK2272" i="236"/>
  <c r="AK2273" i="236"/>
  <c r="AK2274" i="236"/>
  <c r="AK2275" i="236"/>
  <c r="AK2276" i="236"/>
  <c r="AK2277" i="236"/>
  <c r="AK2278" i="236"/>
  <c r="AK2279" i="236"/>
  <c r="AK2280" i="236"/>
  <c r="AK2281" i="236"/>
  <c r="AK2282" i="236"/>
  <c r="AK2283" i="236"/>
  <c r="AK2284" i="236"/>
  <c r="AK2285" i="236"/>
  <c r="AK2286" i="236"/>
  <c r="AK2287" i="236"/>
  <c r="AK2288" i="236"/>
  <c r="AK2289" i="236"/>
  <c r="AK2290" i="236"/>
  <c r="AK2291" i="236"/>
  <c r="AK2292" i="236"/>
  <c r="AK2293" i="236"/>
  <c r="AK2294" i="236"/>
  <c r="AK2295" i="236"/>
  <c r="AK2296" i="236"/>
  <c r="AK2297" i="236"/>
  <c r="AK2298" i="236"/>
  <c r="AK2299" i="236"/>
  <c r="AK2300" i="236"/>
  <c r="AK2301" i="236"/>
  <c r="AK2302" i="236"/>
  <c r="AK2303" i="236"/>
  <c r="AK2304" i="236"/>
  <c r="AK2305" i="236"/>
  <c r="AK2306" i="236"/>
  <c r="AK2307" i="236"/>
  <c r="AK2308" i="236"/>
  <c r="AK2309" i="236"/>
  <c r="AK2310" i="236"/>
  <c r="AK2311" i="236"/>
  <c r="AK2312" i="236"/>
  <c r="AK2313" i="236"/>
  <c r="AK2314" i="236"/>
  <c r="AK2315" i="236"/>
  <c r="AK2316" i="236"/>
  <c r="AK2317" i="236"/>
  <c r="AK2318" i="236"/>
  <c r="AK2319" i="236"/>
  <c r="AK2320" i="236"/>
  <c r="AK2321" i="236"/>
  <c r="AK2322" i="236"/>
  <c r="AK2323" i="236"/>
  <c r="AK2324" i="236"/>
  <c r="AK2325" i="236"/>
  <c r="AK2326" i="236"/>
  <c r="AK2327" i="236"/>
  <c r="AK2328" i="236"/>
  <c r="AK2329" i="236"/>
  <c r="AK2330" i="236"/>
  <c r="AK2331" i="236"/>
  <c r="AK2332" i="236"/>
  <c r="AK2333" i="236"/>
  <c r="AK2334" i="236"/>
  <c r="AK2335" i="236"/>
  <c r="AK2336" i="236"/>
  <c r="AK2337" i="236"/>
  <c r="AK2338" i="236"/>
  <c r="AK2339" i="236"/>
  <c r="AK2340" i="236"/>
  <c r="AK2341" i="236"/>
  <c r="AK2342" i="236"/>
  <c r="AK2343" i="236"/>
  <c r="AK2344" i="236"/>
  <c r="AK2345" i="236"/>
  <c r="AK2346" i="236"/>
  <c r="AK2347" i="236"/>
  <c r="AK2348" i="236"/>
  <c r="AK2349" i="236"/>
  <c r="AK2350" i="236"/>
  <c r="AK2351" i="236"/>
  <c r="AK2352" i="236"/>
  <c r="AK2353" i="236"/>
  <c r="AK2354" i="236"/>
  <c r="AK2355" i="236"/>
  <c r="AK2356" i="236"/>
  <c r="AK2357" i="236"/>
  <c r="AK2358" i="236"/>
  <c r="AK2359" i="236"/>
  <c r="AK2360" i="236"/>
  <c r="AK2361" i="236"/>
  <c r="AK2362" i="236"/>
  <c r="AK2363" i="236"/>
  <c r="AK2364" i="236"/>
  <c r="AK2365" i="236"/>
  <c r="AK2366" i="236"/>
  <c r="AK2367" i="236"/>
  <c r="AK2368" i="236"/>
  <c r="AK2369" i="236"/>
  <c r="AK2370" i="236"/>
  <c r="AK2371" i="236"/>
  <c r="AK2372" i="236"/>
  <c r="AK2373" i="236"/>
  <c r="AK2374" i="236"/>
  <c r="AK2375" i="236"/>
  <c r="AK2376" i="236"/>
  <c r="AK2377" i="236"/>
  <c r="AK2378" i="236"/>
  <c r="AK2379" i="236"/>
  <c r="AK2380" i="236"/>
  <c r="AK2381" i="236"/>
  <c r="AK2382" i="236"/>
  <c r="AK2383" i="236"/>
  <c r="AK2384" i="236"/>
  <c r="AK2385" i="236"/>
  <c r="AK2386" i="236"/>
  <c r="AK2387" i="236"/>
  <c r="AK2388" i="236"/>
  <c r="AK2389" i="236"/>
  <c r="AK2390" i="236"/>
  <c r="AK2391" i="236"/>
  <c r="AK2392" i="236"/>
  <c r="AK2393" i="236"/>
  <c r="AK2394" i="236"/>
  <c r="AK2395" i="236"/>
  <c r="AK2396" i="236"/>
  <c r="AK2397" i="236"/>
  <c r="AK2398" i="236"/>
  <c r="AK2399" i="236"/>
  <c r="AK2400" i="236"/>
  <c r="AK2401" i="236"/>
  <c r="AK2402" i="236"/>
  <c r="AK2403" i="236"/>
  <c r="AK2404" i="236"/>
  <c r="AK2405" i="236"/>
  <c r="AK2406" i="236"/>
  <c r="AK2407" i="236"/>
  <c r="AK2408" i="236"/>
  <c r="AK2409" i="236"/>
  <c r="AK2410" i="236"/>
  <c r="AK2411" i="236"/>
  <c r="AK2412" i="236"/>
  <c r="AK2413" i="236"/>
  <c r="AK2414" i="236"/>
  <c r="AK2415" i="236"/>
  <c r="AK2416" i="236"/>
  <c r="AK2417" i="236"/>
  <c r="AK2418" i="236"/>
  <c r="AK2419" i="236"/>
  <c r="AK2420" i="236"/>
  <c r="AK2421" i="236"/>
  <c r="AK2422" i="236"/>
  <c r="AK2423" i="236"/>
  <c r="AK2424" i="236"/>
  <c r="AK2425" i="236"/>
  <c r="AK2426" i="236"/>
  <c r="AK2427" i="236"/>
  <c r="AK2428" i="236"/>
  <c r="AK2429" i="236"/>
  <c r="AK2430" i="236"/>
  <c r="AK2431" i="236"/>
  <c r="AK2432" i="236"/>
  <c r="AK2433" i="236"/>
  <c r="AK2434" i="236"/>
  <c r="AK2435" i="236"/>
  <c r="AK2436" i="236"/>
  <c r="AK2437" i="236"/>
  <c r="AK2438" i="236"/>
  <c r="AK2439" i="236"/>
  <c r="AK2440" i="236"/>
  <c r="AK2441" i="236"/>
  <c r="AK2442" i="236"/>
  <c r="AK2443" i="236"/>
  <c r="AK2444" i="236"/>
  <c r="AK2445" i="236"/>
  <c r="AK2446" i="236"/>
  <c r="AK2447" i="236"/>
  <c r="AK2448" i="236"/>
  <c r="AK2449" i="236"/>
  <c r="AK2450" i="236"/>
  <c r="AK2451" i="236"/>
  <c r="AK2452" i="236"/>
  <c r="AK2453" i="236"/>
  <c r="AK2454" i="236"/>
  <c r="AK2455" i="236"/>
  <c r="AK2456" i="236"/>
  <c r="AK2457" i="236"/>
  <c r="AK2458" i="236"/>
  <c r="AK2459" i="236"/>
  <c r="AK2460" i="236"/>
  <c r="AK2461" i="236"/>
  <c r="AK2462" i="236"/>
  <c r="AK2463" i="236"/>
  <c r="AK2464" i="236"/>
  <c r="AK2465" i="236"/>
  <c r="AK2466" i="236"/>
  <c r="AK2467" i="236"/>
  <c r="AK2468" i="236"/>
  <c r="AK2469" i="236"/>
  <c r="AK2470" i="236"/>
  <c r="AK2471" i="236"/>
  <c r="AK2472" i="236"/>
  <c r="AK2473" i="236"/>
  <c r="AK2474" i="236"/>
  <c r="AK2475" i="236"/>
  <c r="AK2476" i="236"/>
  <c r="AK2477" i="236"/>
  <c r="AK2478" i="236"/>
  <c r="AK2479" i="236"/>
  <c r="AK2480" i="236"/>
  <c r="AK2481" i="236"/>
  <c r="AK2482" i="236"/>
  <c r="AK2483" i="236"/>
  <c r="AK2484" i="236"/>
  <c r="AK2485" i="236"/>
  <c r="AK2486" i="236"/>
  <c r="AK2487" i="236"/>
  <c r="AK2488" i="236"/>
  <c r="AK2489" i="236"/>
  <c r="AK2490" i="236"/>
  <c r="AK2491" i="236"/>
  <c r="AK2492" i="236"/>
  <c r="AK2493" i="236"/>
  <c r="AK2494" i="236"/>
  <c r="AK2495" i="236"/>
  <c r="AK2496" i="236"/>
  <c r="AK2497" i="236"/>
  <c r="AK2498" i="236"/>
  <c r="AK2499" i="236"/>
  <c r="AK2500" i="236"/>
  <c r="AK2501" i="236"/>
  <c r="AK2502" i="236"/>
  <c r="AK2503" i="236"/>
  <c r="AK2504" i="236"/>
  <c r="AK2505" i="236"/>
  <c r="AK2506" i="236"/>
  <c r="AK2507" i="236"/>
  <c r="AK2508" i="236"/>
  <c r="AK2509" i="236"/>
  <c r="AK2510" i="236"/>
  <c r="AK2511" i="236"/>
  <c r="AK2512" i="236"/>
  <c r="AK2513" i="236"/>
  <c r="AK2514" i="236"/>
  <c r="AK2515" i="236"/>
  <c r="AK2516" i="236"/>
  <c r="AK2517" i="236"/>
  <c r="AK2518" i="236"/>
  <c r="AK2519" i="236"/>
  <c r="AK2520" i="236"/>
  <c r="AK2521" i="236"/>
  <c r="AK2522" i="236"/>
  <c r="AK2523" i="236"/>
  <c r="AK2524" i="236"/>
  <c r="AK2525" i="236"/>
  <c r="AK2526" i="236"/>
  <c r="AK2527" i="236"/>
  <c r="AK2528" i="236"/>
  <c r="AK2529" i="236"/>
  <c r="AK2530" i="236"/>
  <c r="AK2531" i="236"/>
  <c r="AK2532" i="236"/>
  <c r="AK2533" i="236"/>
  <c r="AK2534" i="236"/>
  <c r="AK2535" i="236"/>
  <c r="AK2536" i="236"/>
  <c r="AK2537" i="236"/>
  <c r="AK2538" i="236"/>
  <c r="AK2539" i="236"/>
  <c r="AK2540" i="236"/>
  <c r="AK2541" i="236"/>
  <c r="AK2542" i="236"/>
  <c r="AK2543" i="236"/>
  <c r="AK2544" i="236"/>
  <c r="AK2545" i="236"/>
  <c r="AK2546" i="236"/>
  <c r="AK2547" i="236"/>
  <c r="AK2548" i="236"/>
  <c r="AK2549" i="236"/>
  <c r="AK2550" i="236"/>
  <c r="AK2551" i="236"/>
  <c r="AK2552" i="236"/>
  <c r="AK2553" i="236"/>
  <c r="AK2554" i="236"/>
  <c r="AK2555" i="236"/>
  <c r="AK2556" i="236"/>
  <c r="AK2557" i="236"/>
  <c r="AK2558" i="236"/>
  <c r="AK2559" i="236"/>
  <c r="AK2560" i="236"/>
  <c r="AK2561" i="236"/>
  <c r="AK2562" i="236"/>
  <c r="AK2563" i="236"/>
  <c r="AK2564" i="236"/>
  <c r="AK2565" i="236"/>
  <c r="AK2566" i="236"/>
  <c r="AK2567" i="236"/>
  <c r="AK2568" i="236"/>
  <c r="AK2569" i="236"/>
  <c r="AK2570" i="236"/>
  <c r="AK2571" i="236"/>
  <c r="AK2572" i="236"/>
  <c r="AK2573" i="236"/>
  <c r="AK2574" i="236"/>
  <c r="AK2575" i="236"/>
  <c r="AK2576" i="236"/>
  <c r="AK2577" i="236"/>
  <c r="AK2578" i="236"/>
  <c r="AK2579" i="236"/>
  <c r="AK2580" i="236"/>
  <c r="AK2581" i="236"/>
  <c r="AK2582" i="236"/>
  <c r="AK2583" i="236"/>
  <c r="AK2584" i="236"/>
  <c r="AK2585" i="236"/>
  <c r="AK2586" i="236"/>
  <c r="AK2587" i="236"/>
  <c r="AK2588" i="236"/>
  <c r="AK2589" i="236"/>
  <c r="AK2590" i="236"/>
  <c r="AK2591" i="236"/>
  <c r="AK2592" i="236"/>
  <c r="AK2593" i="236"/>
  <c r="AK2594" i="236"/>
  <c r="AK2595" i="236"/>
  <c r="AK2596" i="236"/>
  <c r="AK2597" i="236"/>
  <c r="AK2598" i="236"/>
  <c r="AK2599" i="236"/>
  <c r="AK2600" i="236"/>
  <c r="AK2601" i="236"/>
  <c r="AK2602" i="236"/>
  <c r="AK2603" i="236"/>
  <c r="AK2604" i="236"/>
  <c r="AK2605" i="236"/>
  <c r="AK2606" i="236"/>
  <c r="AK2607" i="236"/>
  <c r="AK2608" i="236"/>
  <c r="AK2609" i="236"/>
  <c r="AK2610" i="236"/>
  <c r="AK2611" i="236"/>
  <c r="AK2612" i="236"/>
  <c r="AK2613" i="236"/>
  <c r="AK2614" i="236"/>
  <c r="AK2615" i="236"/>
  <c r="AK2616" i="236"/>
  <c r="AK2617" i="236"/>
  <c r="AK2618" i="236"/>
  <c r="AK2619" i="236"/>
  <c r="AK2620" i="236"/>
  <c r="AK2621" i="236"/>
  <c r="AK2622" i="236"/>
  <c r="AK2623" i="236"/>
  <c r="AK2624" i="236"/>
  <c r="AK2625" i="236"/>
  <c r="AK2626" i="236"/>
  <c r="AK2627" i="236"/>
  <c r="AK2628" i="236"/>
  <c r="AK2629" i="236"/>
  <c r="AK2630" i="236"/>
  <c r="AK2631" i="236"/>
  <c r="AK2632" i="236"/>
  <c r="AK2633" i="236"/>
  <c r="AK2634" i="236"/>
  <c r="AK2635" i="236"/>
  <c r="AK2636" i="236"/>
  <c r="AK2637" i="236"/>
  <c r="AK2638" i="236"/>
  <c r="AK2639" i="236"/>
  <c r="AK2640" i="236"/>
  <c r="AK2641" i="236"/>
  <c r="AK2642" i="236"/>
  <c r="AK2643" i="236"/>
  <c r="AK2644" i="236"/>
  <c r="AK2645" i="236"/>
  <c r="AK2646" i="236"/>
  <c r="AK2647" i="236"/>
  <c r="AK2648" i="236"/>
  <c r="AK2649" i="236"/>
  <c r="AK2650" i="236"/>
  <c r="AK2651" i="236"/>
  <c r="AK2652" i="236"/>
  <c r="AK2653" i="236"/>
  <c r="AK2654" i="236"/>
  <c r="AK2655" i="236"/>
  <c r="AK2656" i="236"/>
  <c r="AK2657" i="236"/>
  <c r="AK2658" i="236"/>
  <c r="AK2659" i="236"/>
  <c r="AK2660" i="236"/>
  <c r="AK2661" i="236"/>
  <c r="AK2662" i="236"/>
  <c r="AK2663" i="236"/>
  <c r="AK2664" i="236"/>
  <c r="AK2665" i="236"/>
  <c r="AK2666" i="236"/>
  <c r="AK2667" i="236"/>
  <c r="AK2668" i="236"/>
  <c r="AK2669" i="236"/>
  <c r="AK2670" i="236"/>
  <c r="AK2671" i="236"/>
  <c r="AK2672" i="236"/>
  <c r="AK2673" i="236"/>
  <c r="AK2674" i="236"/>
  <c r="AK2675" i="236"/>
  <c r="AK2676" i="236"/>
  <c r="AK2677" i="236"/>
  <c r="AK2678" i="236"/>
  <c r="AK2679" i="236"/>
  <c r="AK2680" i="236"/>
  <c r="AK2681" i="236"/>
  <c r="AK2682" i="236"/>
  <c r="AK2683" i="236"/>
  <c r="AK2684" i="236"/>
  <c r="AK2685" i="236"/>
  <c r="AK2686" i="236"/>
  <c r="AK2687" i="236"/>
  <c r="AK2688" i="236"/>
  <c r="AK2689" i="236"/>
  <c r="AK2690" i="236"/>
  <c r="AK2691" i="236"/>
  <c r="AK2692" i="236"/>
  <c r="AK2693" i="236"/>
  <c r="AK2694" i="236"/>
  <c r="AK2695" i="236"/>
  <c r="AK2696" i="236"/>
  <c r="AK2697" i="236"/>
  <c r="AK2698" i="236"/>
  <c r="AK2699" i="236"/>
  <c r="AK2700" i="236"/>
  <c r="AK2701" i="236"/>
  <c r="AK2702" i="236"/>
  <c r="AK2703" i="236"/>
  <c r="AK2704" i="236"/>
  <c r="AK2705" i="236"/>
  <c r="AK2706" i="236"/>
  <c r="AK2707" i="236"/>
  <c r="AK2708" i="236"/>
  <c r="AK2709" i="236"/>
  <c r="AK2710" i="236"/>
  <c r="AK2711" i="236"/>
  <c r="AK2712" i="236"/>
  <c r="AK2713" i="236"/>
  <c r="AK2714" i="236"/>
  <c r="AK2715" i="236"/>
  <c r="AK2716" i="236"/>
  <c r="AK2717" i="236"/>
  <c r="AK2718" i="236"/>
  <c r="AK2719" i="236"/>
  <c r="AK2720" i="236"/>
  <c r="AK2721" i="236"/>
  <c r="AK2722" i="236"/>
  <c r="AK2723" i="236"/>
  <c r="AK2724" i="236"/>
  <c r="AK2725" i="236"/>
  <c r="AK2726" i="236"/>
  <c r="AK2727" i="236"/>
  <c r="AK2728" i="236"/>
  <c r="AK2729" i="236"/>
  <c r="AK2730" i="236"/>
  <c r="AK2731" i="236"/>
  <c r="AK2732" i="236"/>
  <c r="AK2733" i="236"/>
  <c r="AK2734" i="236"/>
  <c r="AK2735" i="236"/>
  <c r="AK2736" i="236"/>
  <c r="AK2737" i="236"/>
  <c r="AK2738" i="236"/>
  <c r="AK2739" i="236"/>
  <c r="AK2740" i="236"/>
  <c r="AK2741" i="236"/>
  <c r="AK2742" i="236"/>
  <c r="AK2743" i="236"/>
  <c r="AK2744" i="236"/>
  <c r="AK2745" i="236"/>
  <c r="AK2746" i="236"/>
  <c r="AK2747" i="236"/>
  <c r="AK2748" i="236"/>
  <c r="AK2749" i="236"/>
  <c r="AK2750" i="236"/>
  <c r="AK2751" i="236"/>
  <c r="AK2752" i="236"/>
  <c r="AK2753" i="236"/>
  <c r="AK2754" i="236"/>
  <c r="AK2755" i="236"/>
  <c r="AK2756" i="236"/>
  <c r="AK2757" i="236"/>
  <c r="AK2758" i="236"/>
  <c r="AK2759" i="236"/>
  <c r="AK2760" i="236"/>
  <c r="AK2761" i="236"/>
  <c r="AK2762" i="236"/>
  <c r="AK2763" i="236"/>
  <c r="AK2764" i="236"/>
  <c r="AK2765" i="236"/>
  <c r="AK2766" i="236"/>
  <c r="AK2767" i="236"/>
  <c r="AK2768" i="236"/>
  <c r="AK2769" i="236"/>
  <c r="AK2770" i="236"/>
  <c r="AK2771" i="236"/>
  <c r="AK2772" i="236"/>
  <c r="AK2773" i="236"/>
  <c r="AK2774" i="236"/>
  <c r="AK2775" i="236"/>
  <c r="AK2776" i="236"/>
  <c r="AK2777" i="236"/>
  <c r="AK2778" i="236"/>
  <c r="AK2779" i="236"/>
  <c r="AK2780" i="236"/>
  <c r="AK2781" i="236"/>
  <c r="AK2782" i="236"/>
  <c r="AK2783" i="236"/>
  <c r="AK2784" i="236"/>
  <c r="AK2785" i="236"/>
  <c r="AK2786" i="236"/>
  <c r="AK2787" i="236"/>
  <c r="AK2788" i="236"/>
  <c r="AK2789" i="236"/>
  <c r="AK2790" i="236"/>
  <c r="AK2791" i="236"/>
  <c r="AK2792" i="236"/>
  <c r="AK2793" i="236"/>
  <c r="AK2794" i="236"/>
  <c r="AK2795" i="236"/>
  <c r="AK2796" i="236"/>
  <c r="AK2797" i="236"/>
  <c r="AK2798" i="236"/>
  <c r="AK2799" i="236"/>
  <c r="AK2800" i="236"/>
  <c r="AK2801" i="236"/>
  <c r="AK2802" i="236"/>
  <c r="AK2803" i="236"/>
  <c r="AK2804" i="236"/>
  <c r="AK2805" i="236"/>
  <c r="AK2806" i="236"/>
  <c r="AK2807" i="236"/>
  <c r="AK2808" i="236"/>
  <c r="AK2809" i="236"/>
  <c r="AK2810" i="236"/>
  <c r="AK2811" i="236"/>
  <c r="AK2812" i="236"/>
  <c r="AK2813" i="236"/>
  <c r="AK2814" i="236"/>
  <c r="AK2815" i="236"/>
  <c r="AK2816" i="236"/>
  <c r="AK2817" i="236"/>
  <c r="AK2818" i="236"/>
  <c r="AK2819" i="236"/>
  <c r="AK2820" i="236"/>
  <c r="AK2821" i="236"/>
  <c r="AK2822" i="236"/>
  <c r="AK2823" i="236"/>
  <c r="AK2824" i="236"/>
  <c r="AK2825" i="236"/>
  <c r="AK2826" i="236"/>
  <c r="AK2827" i="236"/>
  <c r="AK2828" i="236"/>
  <c r="AK2829" i="236"/>
  <c r="AK2830" i="236"/>
  <c r="AK2831" i="236"/>
  <c r="AK2832" i="236"/>
  <c r="AK2833" i="236"/>
  <c r="AK2834" i="236"/>
  <c r="AK2835" i="236"/>
  <c r="AK2836" i="236"/>
  <c r="AK2837" i="236"/>
  <c r="AK2838" i="236"/>
  <c r="AK2839" i="236"/>
  <c r="AK2840" i="236"/>
  <c r="AK2841" i="236"/>
  <c r="AK2842" i="236"/>
  <c r="AK2843" i="236"/>
  <c r="AK2844" i="236"/>
  <c r="AK2845" i="236"/>
  <c r="AK2846" i="236"/>
  <c r="AK2847" i="236"/>
  <c r="AK2848" i="236"/>
  <c r="AK2849" i="236"/>
  <c r="AK2850" i="236"/>
  <c r="AK2851" i="236"/>
  <c r="AK2852" i="236"/>
  <c r="AK2853" i="236"/>
  <c r="AK2854" i="236"/>
  <c r="AK2855" i="236"/>
  <c r="AK2856" i="236"/>
  <c r="AK2857" i="236"/>
  <c r="AK2858" i="236"/>
  <c r="AK2859" i="236"/>
  <c r="AK2860" i="236"/>
  <c r="AK2861" i="236"/>
  <c r="AK2862" i="236"/>
  <c r="AK2863" i="236"/>
  <c r="AK2864" i="236"/>
  <c r="AK2865" i="236"/>
  <c r="AK2866" i="236"/>
  <c r="AK2867" i="236"/>
  <c r="AK2868" i="236"/>
  <c r="AK2869" i="236"/>
  <c r="AK2870" i="236"/>
  <c r="AK2871" i="236"/>
  <c r="AK2872" i="236"/>
  <c r="AK2873" i="236"/>
  <c r="AK2874" i="236"/>
  <c r="AK2875" i="236"/>
  <c r="AK2876" i="236"/>
  <c r="AK2877" i="236"/>
  <c r="AK2878" i="236"/>
  <c r="AK2879" i="236"/>
  <c r="AK2880" i="236"/>
  <c r="AK2881" i="236"/>
  <c r="AK2882" i="236"/>
  <c r="AK2883" i="236"/>
  <c r="AK2884" i="236"/>
  <c r="AK2885" i="236"/>
  <c r="AK2886" i="236"/>
  <c r="AK2887" i="236"/>
  <c r="AK2888" i="236"/>
  <c r="AK2889" i="236"/>
  <c r="AK2890" i="236"/>
  <c r="AK2891" i="236"/>
  <c r="AK2892" i="236"/>
  <c r="AK2893" i="236"/>
  <c r="AK2894" i="236"/>
  <c r="AK2895" i="236"/>
  <c r="AK2896" i="236"/>
  <c r="AK2897" i="236"/>
  <c r="AK2898" i="236"/>
  <c r="AK2899" i="236"/>
  <c r="AK2900" i="236"/>
  <c r="AK2901" i="236"/>
  <c r="AK2902" i="236"/>
  <c r="AK2903" i="236"/>
  <c r="AK2904" i="236"/>
  <c r="AK2905" i="236"/>
  <c r="AK2906" i="236"/>
  <c r="AK2907" i="236"/>
  <c r="AK2908" i="236"/>
  <c r="AK2909" i="236"/>
  <c r="AK2910" i="236"/>
  <c r="AK2911" i="236"/>
  <c r="AK2912" i="236"/>
  <c r="AK2913" i="236"/>
  <c r="AK2914" i="236"/>
  <c r="AK2915" i="236"/>
  <c r="AK2916" i="236"/>
  <c r="AK2917" i="236"/>
  <c r="AK2918" i="236"/>
  <c r="AK2919" i="236"/>
  <c r="AK2920" i="236"/>
  <c r="AK2921" i="236"/>
  <c r="AK2922" i="236"/>
  <c r="AK2923" i="236"/>
  <c r="AK2924" i="236"/>
  <c r="AK2925" i="236"/>
  <c r="AK2926" i="236"/>
  <c r="AK2927" i="236"/>
  <c r="AK2928" i="236"/>
  <c r="AK2929" i="236"/>
  <c r="AK2930" i="236"/>
  <c r="AK2931" i="236"/>
  <c r="AK2932" i="236"/>
  <c r="AK2933" i="236"/>
  <c r="AK2934" i="236"/>
  <c r="AK2935" i="236"/>
  <c r="AK2936" i="236"/>
  <c r="AK2937" i="236"/>
  <c r="AK2938" i="236"/>
  <c r="AK2939" i="236"/>
  <c r="AK2940" i="236"/>
  <c r="AK2941" i="236"/>
  <c r="AK2942" i="236"/>
  <c r="AK2943" i="236"/>
  <c r="AK2944" i="236"/>
  <c r="AK2945" i="236"/>
  <c r="AK2946" i="236"/>
  <c r="AK2947" i="236"/>
  <c r="AK2948" i="236"/>
  <c r="AK2949" i="236"/>
  <c r="AK2950" i="236"/>
  <c r="AK2951" i="236"/>
  <c r="AK2952" i="236"/>
  <c r="AK2953" i="236"/>
  <c r="AK2954" i="236"/>
  <c r="AK2955" i="236"/>
  <c r="AK2956" i="236"/>
  <c r="AK2957" i="236"/>
  <c r="AK2958" i="236"/>
  <c r="AK2959" i="236"/>
  <c r="AK2960" i="236"/>
  <c r="AK2961" i="236"/>
  <c r="AK2962" i="236"/>
  <c r="AK2963" i="236"/>
  <c r="AK2964" i="236"/>
  <c r="AK2965" i="236"/>
  <c r="AK2966" i="236"/>
  <c r="AK2967" i="236"/>
  <c r="AK2968" i="236"/>
  <c r="AK2969" i="236"/>
  <c r="AK2970" i="236"/>
  <c r="AK2971" i="236"/>
  <c r="AK2972" i="236"/>
  <c r="AK2973" i="236"/>
  <c r="AK2974" i="236"/>
  <c r="AK2975" i="236"/>
  <c r="AK2976" i="236"/>
  <c r="AK2977" i="236"/>
  <c r="AK2978" i="236"/>
  <c r="AK2979" i="236"/>
  <c r="AK2980" i="236"/>
  <c r="AK2981" i="236"/>
  <c r="AK2982" i="236"/>
  <c r="AK2983" i="236"/>
  <c r="AK2984" i="236"/>
  <c r="AK2985" i="236"/>
  <c r="AK2986" i="236"/>
  <c r="AK2987" i="236"/>
  <c r="AK2988" i="236"/>
  <c r="AK2989" i="236"/>
  <c r="AK2990" i="236"/>
  <c r="AK2991" i="236"/>
  <c r="AK2992" i="236"/>
  <c r="AK2993" i="236"/>
  <c r="AK2994" i="236"/>
  <c r="AK2995" i="236"/>
  <c r="AK2996" i="236"/>
  <c r="AK2997" i="236"/>
  <c r="AK2998" i="236"/>
  <c r="AK2999" i="236"/>
  <c r="AK3000" i="236"/>
  <c r="AK3001" i="236"/>
  <c r="AK3002" i="236"/>
  <c r="AK3003" i="236"/>
  <c r="AK3004" i="236"/>
  <c r="AK3005" i="236"/>
  <c r="AK3006" i="236"/>
  <c r="AK3007" i="236"/>
  <c r="AK3008" i="236"/>
  <c r="AK3009" i="236"/>
  <c r="AK3010" i="236"/>
  <c r="AK3011" i="236"/>
  <c r="AK3012" i="236"/>
  <c r="AK3013" i="236"/>
  <c r="AK3014" i="236"/>
  <c r="AK3015" i="236"/>
  <c r="AK3016" i="236"/>
  <c r="AK3017" i="236"/>
  <c r="AK3018" i="236"/>
  <c r="AK3019" i="236"/>
  <c r="AK3020" i="236"/>
  <c r="AK3021" i="236"/>
  <c r="AK3022" i="236"/>
  <c r="AK3023" i="236"/>
  <c r="AK3024" i="236"/>
  <c r="AK3025" i="236"/>
  <c r="AK3026" i="236"/>
  <c r="AK3027" i="236"/>
  <c r="AK3028" i="236"/>
  <c r="AK3029" i="236"/>
  <c r="AK3030" i="236"/>
  <c r="AK3031" i="236"/>
  <c r="AK3032" i="236"/>
  <c r="AK3033" i="236"/>
  <c r="AK3034" i="236"/>
  <c r="AK3035" i="236"/>
  <c r="AK3036" i="236"/>
  <c r="AK3037" i="236"/>
  <c r="AK3038" i="236"/>
  <c r="AK3039" i="236"/>
  <c r="AK3040" i="236"/>
  <c r="AK3041" i="236"/>
  <c r="AK3042" i="236"/>
  <c r="AK3043" i="236"/>
  <c r="AK3044" i="236"/>
  <c r="AK3045" i="236"/>
  <c r="AK3046" i="236"/>
  <c r="AK3047" i="236"/>
  <c r="AK3048" i="236"/>
  <c r="AK3049" i="236"/>
  <c r="AK3050" i="236"/>
  <c r="AK3051" i="236"/>
  <c r="AK3052" i="236"/>
  <c r="AK3053" i="236"/>
  <c r="AK3054" i="236"/>
  <c r="AK3055" i="236"/>
  <c r="AK3056" i="236"/>
  <c r="AK3057" i="236"/>
  <c r="AK3058" i="236"/>
  <c r="AK3059" i="236"/>
  <c r="AK3060" i="236"/>
  <c r="AK3061" i="236"/>
  <c r="AK3062" i="236"/>
  <c r="AK3063" i="236"/>
  <c r="AK3064" i="236"/>
  <c r="AK3065" i="236"/>
  <c r="AK3066" i="236"/>
  <c r="AK3067" i="236"/>
  <c r="AK3068" i="236"/>
  <c r="AK3069" i="236"/>
  <c r="AK3070" i="236"/>
  <c r="AK3071" i="236"/>
  <c r="AK3072" i="236"/>
  <c r="AK3073" i="236"/>
  <c r="AK3074" i="236"/>
  <c r="AK3075" i="236"/>
  <c r="AK3076" i="236"/>
  <c r="AK3077" i="236"/>
  <c r="AK3078" i="236"/>
  <c r="AK3079" i="236"/>
  <c r="AK3080" i="236"/>
  <c r="AK3081" i="236"/>
  <c r="AK3082" i="236"/>
  <c r="AK3083" i="236"/>
  <c r="AK3084" i="236"/>
  <c r="AK3085" i="236"/>
  <c r="AK3086" i="236"/>
  <c r="AK3087" i="236"/>
  <c r="AK3088" i="236"/>
  <c r="AK3089" i="236"/>
  <c r="AK3090" i="236"/>
  <c r="AK3091" i="236"/>
  <c r="AK3092" i="236"/>
  <c r="AK3093" i="236"/>
  <c r="AK3094" i="236"/>
  <c r="AK3095" i="236"/>
  <c r="AK3096" i="236"/>
  <c r="AK3097" i="236"/>
  <c r="AK3098" i="236"/>
  <c r="AK3099" i="236"/>
  <c r="AK3100" i="236"/>
  <c r="AK3101" i="236"/>
  <c r="AK3102" i="236"/>
  <c r="AK3103" i="236"/>
  <c r="AK3104" i="236"/>
  <c r="AK3105" i="236"/>
  <c r="AK3106" i="236"/>
  <c r="AK3107" i="236"/>
  <c r="AK3108" i="236"/>
  <c r="AK3109" i="236"/>
  <c r="AK3110" i="236"/>
  <c r="AK3111" i="236"/>
  <c r="AK3112" i="236"/>
  <c r="AK3113" i="236"/>
  <c r="AK3114" i="236"/>
  <c r="AK3115" i="236"/>
  <c r="AK3116" i="236"/>
  <c r="AK3117" i="236"/>
  <c r="AK3118" i="236"/>
  <c r="AK3119" i="236"/>
  <c r="AK3120" i="236"/>
  <c r="AK3121" i="236"/>
  <c r="AK3122" i="236"/>
  <c r="AK3123" i="236"/>
  <c r="AK3124" i="236"/>
  <c r="AK3125" i="236"/>
  <c r="AK3126" i="236"/>
  <c r="AK3127" i="236"/>
  <c r="AK3128" i="236"/>
  <c r="AK3129" i="236"/>
  <c r="AK3130" i="236"/>
  <c r="AK3131" i="236"/>
  <c r="AK3132" i="236"/>
  <c r="AK3133" i="236"/>
  <c r="AK3134" i="236"/>
  <c r="AK3135" i="236"/>
  <c r="AK3136" i="236"/>
  <c r="AK3137" i="236"/>
  <c r="AK3138" i="236"/>
  <c r="AK3139" i="236"/>
  <c r="AK3140" i="236"/>
  <c r="AK3141" i="236"/>
  <c r="AK3142" i="236"/>
  <c r="AK3143" i="236"/>
  <c r="AK3144" i="236"/>
  <c r="AK3145" i="236"/>
  <c r="AK3146" i="236"/>
  <c r="AK3147" i="236"/>
  <c r="AK3148" i="236"/>
  <c r="AK3149" i="236"/>
  <c r="AK3150" i="236"/>
  <c r="AK3151" i="236"/>
  <c r="AK3152" i="236"/>
  <c r="AK3153" i="236"/>
  <c r="AK3154" i="236"/>
  <c r="AK3155" i="236"/>
  <c r="AK3156" i="236"/>
  <c r="AK3157" i="236"/>
  <c r="AK3158" i="236"/>
  <c r="AK3159" i="236"/>
  <c r="AK3160" i="236"/>
  <c r="AK3161" i="236"/>
  <c r="AK3162" i="236"/>
  <c r="AK3163" i="236"/>
  <c r="AK3164" i="236"/>
  <c r="AK3165" i="236"/>
  <c r="AK3166" i="236"/>
  <c r="AK3167" i="236"/>
  <c r="AK3168" i="236"/>
  <c r="AK3169" i="236"/>
  <c r="AK3170" i="236"/>
  <c r="AK3171" i="236"/>
  <c r="AK3172" i="236"/>
  <c r="AK3173" i="236"/>
  <c r="AK3174" i="236"/>
  <c r="AK3175" i="236"/>
  <c r="AK3176" i="236"/>
  <c r="AK3177" i="236"/>
  <c r="AK3178" i="236"/>
  <c r="AK3179" i="236"/>
  <c r="AK3180" i="236"/>
  <c r="AK3181" i="236"/>
  <c r="AK3182" i="236"/>
  <c r="AK3183" i="236"/>
  <c r="AK3184" i="236"/>
  <c r="AK3185" i="236"/>
  <c r="AK3186" i="236"/>
  <c r="AK3187" i="236"/>
  <c r="AK3188" i="236"/>
  <c r="AK3189" i="236"/>
  <c r="AK3190" i="236"/>
  <c r="AK3191" i="236"/>
  <c r="AK3192" i="236"/>
  <c r="AK3193" i="236"/>
  <c r="AK3194" i="236"/>
  <c r="AK3195" i="236"/>
  <c r="AK3196" i="236"/>
  <c r="AK3197" i="236"/>
  <c r="AK3198" i="236"/>
  <c r="AK3199" i="236"/>
  <c r="AK3200" i="236"/>
  <c r="AK3201" i="236"/>
  <c r="AK3202" i="236"/>
  <c r="AK3203" i="236"/>
  <c r="AK3204" i="236"/>
  <c r="AK3205" i="236"/>
  <c r="AK3206" i="236"/>
  <c r="AK3207" i="236"/>
  <c r="AK3208" i="236"/>
  <c r="AK3209" i="236"/>
  <c r="AK3210" i="236"/>
  <c r="AK3211" i="236"/>
  <c r="AK3212" i="236"/>
  <c r="AK3213" i="236"/>
  <c r="AK3214" i="236"/>
  <c r="AK3215" i="236"/>
  <c r="AK3216" i="236"/>
  <c r="AK3217" i="236"/>
  <c r="AK3218" i="236"/>
  <c r="AK3219" i="236"/>
  <c r="AK3220" i="236"/>
  <c r="AK3221" i="236"/>
  <c r="AK3222" i="236"/>
  <c r="AK3223" i="236"/>
  <c r="AK3224" i="236"/>
  <c r="AK3225" i="236"/>
  <c r="AK3226" i="236"/>
  <c r="AK3227" i="236"/>
  <c r="AK3228" i="236"/>
  <c r="AK3229" i="236"/>
  <c r="AK3230" i="236"/>
  <c r="AK3231" i="236"/>
  <c r="AK3232" i="236"/>
  <c r="AK3233" i="236"/>
  <c r="AK3234" i="236"/>
  <c r="AK3235" i="236"/>
  <c r="AK3236" i="236"/>
  <c r="AK3237" i="236"/>
  <c r="AK3238" i="236"/>
  <c r="AK3239" i="236"/>
  <c r="AK3240" i="236"/>
  <c r="AK3241" i="236"/>
  <c r="AK3242" i="236"/>
  <c r="AK3243" i="236"/>
  <c r="AK3244" i="236"/>
  <c r="AK3245" i="236"/>
  <c r="AK3246" i="236"/>
  <c r="AK3247" i="236"/>
  <c r="AK3248" i="236"/>
  <c r="AK3249" i="236"/>
  <c r="AK3250" i="236"/>
  <c r="AK3251" i="236"/>
  <c r="AK3252" i="236"/>
  <c r="AK3253" i="236"/>
  <c r="AK3254" i="236"/>
  <c r="AK3255" i="236"/>
  <c r="AK3256" i="236"/>
  <c r="AK3257" i="236"/>
  <c r="AK3258" i="236"/>
  <c r="AK3259" i="236"/>
  <c r="AK3260" i="236"/>
  <c r="AK3261" i="236"/>
  <c r="AK3262" i="236"/>
  <c r="AK3263" i="236"/>
  <c r="AK3264" i="236"/>
  <c r="AK3265" i="236"/>
  <c r="AK3266" i="236"/>
  <c r="AK3267" i="236"/>
  <c r="AK3268" i="236"/>
  <c r="AK3269" i="236"/>
  <c r="AK3270" i="236"/>
  <c r="AK3271" i="236"/>
  <c r="AK3272" i="236"/>
  <c r="AK3273" i="236"/>
  <c r="AK3274" i="236"/>
  <c r="AK3275" i="236"/>
  <c r="AK3276" i="236"/>
  <c r="AK3277" i="236"/>
  <c r="AK3278" i="236"/>
  <c r="AK3279" i="236"/>
  <c r="AK3280" i="236"/>
  <c r="AK3281" i="236"/>
  <c r="AK3282" i="236"/>
  <c r="AK3283" i="236"/>
  <c r="AK3284" i="236"/>
  <c r="AK3285" i="236"/>
  <c r="AK3286" i="236"/>
  <c r="AK3287" i="236"/>
  <c r="AK3288" i="236"/>
  <c r="AK3289" i="236"/>
  <c r="AK3290" i="236"/>
  <c r="AK3291" i="236"/>
  <c r="AK3292" i="236"/>
  <c r="AK3293" i="236"/>
  <c r="AK3294" i="236"/>
  <c r="AK3295" i="236"/>
  <c r="AK3296" i="236"/>
  <c r="AK3297" i="236"/>
  <c r="AK3298" i="236"/>
  <c r="AK3299" i="236"/>
  <c r="AK3300" i="236"/>
  <c r="AK3301" i="236"/>
  <c r="AK3302" i="236"/>
  <c r="AK3303" i="236"/>
  <c r="AK3304" i="236"/>
  <c r="AK3305" i="236"/>
  <c r="AK3306" i="236"/>
  <c r="AK3307" i="236"/>
  <c r="AK3308" i="236"/>
  <c r="AK3309" i="236"/>
  <c r="AK3310" i="236"/>
  <c r="AK3311" i="236"/>
  <c r="AK3312" i="236"/>
  <c r="AK3313" i="236"/>
  <c r="AK3314" i="236"/>
  <c r="AK3315" i="236"/>
  <c r="AK3316" i="236"/>
  <c r="AK3317" i="236"/>
  <c r="AK3318" i="236"/>
  <c r="AK3319" i="236"/>
  <c r="AK3320" i="236"/>
  <c r="AK3321" i="236"/>
  <c r="AK3322" i="236"/>
  <c r="AK3323" i="236"/>
  <c r="AK3324" i="236"/>
  <c r="AK3325" i="236"/>
  <c r="AK3326" i="236"/>
  <c r="AK3327" i="236"/>
  <c r="AK3328" i="236"/>
  <c r="AK3329" i="236"/>
  <c r="AK3330" i="236"/>
  <c r="AK3331" i="236"/>
  <c r="AK3332" i="236"/>
  <c r="AK3333" i="236"/>
  <c r="AK3334" i="236"/>
  <c r="AK3335" i="236"/>
  <c r="AK3336" i="236"/>
  <c r="AK3337" i="236"/>
  <c r="AK3338" i="236"/>
  <c r="AK3339" i="236"/>
  <c r="AK3340" i="236"/>
  <c r="AK3341" i="236"/>
  <c r="AK3342" i="236"/>
  <c r="AK3343" i="236"/>
  <c r="AK3344" i="236"/>
  <c r="AK3345" i="236"/>
  <c r="AK3346" i="236"/>
  <c r="AK3347" i="236"/>
  <c r="AK3348" i="236"/>
  <c r="AK3349" i="236"/>
  <c r="AK3350" i="236"/>
  <c r="AK3351" i="236"/>
  <c r="AK3352" i="236"/>
  <c r="AK3353" i="236"/>
  <c r="AK3354" i="236"/>
  <c r="AK3355" i="236"/>
  <c r="AK3356" i="236"/>
  <c r="AK3357" i="236"/>
  <c r="AK3358" i="236"/>
  <c r="AK3359" i="236"/>
  <c r="AK3360" i="236"/>
  <c r="AK3361" i="236"/>
  <c r="AK3362" i="236"/>
  <c r="AK3363" i="236"/>
  <c r="AK3364" i="236"/>
  <c r="AK3365" i="236"/>
  <c r="AK3366" i="236"/>
  <c r="AK3367" i="236"/>
  <c r="AK3368" i="236"/>
  <c r="AK3369" i="236"/>
  <c r="AK3370" i="236"/>
  <c r="AK3371" i="236"/>
  <c r="AK3372" i="236"/>
  <c r="AK3373" i="236"/>
  <c r="AK3374" i="236"/>
  <c r="AK3375" i="236"/>
  <c r="AK3376" i="236"/>
  <c r="AK3377" i="236"/>
  <c r="AK3378" i="236"/>
  <c r="AK3379" i="236"/>
  <c r="AK3380" i="236"/>
  <c r="AK3381" i="236"/>
  <c r="AK3382" i="236"/>
  <c r="AK3383" i="236"/>
  <c r="AK3384" i="236"/>
  <c r="AK3385" i="236"/>
  <c r="AK3386" i="236"/>
  <c r="AK3387" i="236"/>
  <c r="AK3388" i="236"/>
  <c r="AK3389" i="236"/>
  <c r="AK3390" i="236"/>
  <c r="AK3391" i="236"/>
  <c r="AK3392" i="236"/>
  <c r="AK3393" i="236"/>
  <c r="AK3394" i="236"/>
  <c r="AK3395" i="236"/>
  <c r="AK3396" i="236"/>
  <c r="AK3397" i="236"/>
  <c r="AK3398" i="236"/>
  <c r="AK3399" i="236"/>
  <c r="AK3400" i="236"/>
  <c r="AK3401" i="236"/>
  <c r="AK3402" i="236"/>
  <c r="AK3403" i="236"/>
  <c r="AK3404" i="236"/>
  <c r="AK3405" i="236"/>
  <c r="AK3406" i="236"/>
  <c r="AK3407" i="236"/>
  <c r="AK3408" i="236"/>
  <c r="AK3409" i="236"/>
  <c r="AK3410" i="236"/>
  <c r="AK3411" i="236"/>
  <c r="AK3412" i="236"/>
  <c r="AK3413" i="236"/>
  <c r="AK3414" i="236"/>
  <c r="AK3415" i="236"/>
  <c r="AK3416" i="236"/>
  <c r="AK3417" i="236"/>
  <c r="AK3418" i="236"/>
  <c r="AK3419" i="236"/>
  <c r="AK3420" i="236"/>
  <c r="AK3421" i="236"/>
  <c r="AK3422" i="236"/>
  <c r="AK3423" i="236"/>
  <c r="AK3424" i="236"/>
  <c r="AK3425" i="236"/>
  <c r="AK3426" i="236"/>
  <c r="AK3427" i="236"/>
  <c r="AK3428" i="236"/>
  <c r="AK3429" i="236"/>
  <c r="AK3430" i="236"/>
  <c r="AK3431" i="236"/>
  <c r="AK3432" i="236"/>
  <c r="AK3433" i="236"/>
  <c r="AK3434" i="236"/>
  <c r="AK3435" i="236"/>
  <c r="AK3436" i="236"/>
  <c r="AK3437" i="236"/>
  <c r="AK3438" i="236"/>
  <c r="AK3439" i="236"/>
  <c r="AK3440" i="236"/>
  <c r="AK3441" i="236"/>
  <c r="AK3442" i="236"/>
  <c r="AK3443" i="236"/>
  <c r="AK3444" i="236"/>
  <c r="AK3445" i="236"/>
  <c r="AK3446" i="236"/>
  <c r="AK3447" i="236"/>
  <c r="AK3448" i="236"/>
  <c r="AK3449" i="236"/>
  <c r="AK3450" i="236"/>
  <c r="AK3451" i="236"/>
  <c r="AK3452" i="236"/>
  <c r="AK3453" i="236"/>
  <c r="AK3454" i="236"/>
  <c r="AK3455" i="236"/>
  <c r="AK3456" i="236"/>
  <c r="AK3457" i="236"/>
  <c r="AK3458" i="236"/>
  <c r="AK3459" i="236"/>
  <c r="AK3460" i="236"/>
  <c r="AK3461" i="236"/>
  <c r="AK3462" i="236"/>
  <c r="AK3463" i="236"/>
  <c r="AK3464" i="236"/>
  <c r="AK3465" i="236"/>
  <c r="AK3466" i="236"/>
  <c r="AK3467" i="236"/>
  <c r="AK3468" i="236"/>
  <c r="AK3469" i="236"/>
  <c r="AK3470" i="236"/>
  <c r="AK3471" i="236"/>
  <c r="AK3472" i="236"/>
  <c r="AK3473" i="236"/>
  <c r="AK3474" i="236"/>
  <c r="AK3475" i="236"/>
  <c r="AK3476" i="236"/>
  <c r="AK3477" i="236"/>
  <c r="AK3478" i="236"/>
  <c r="AK3479" i="236"/>
  <c r="AK3480" i="236"/>
  <c r="AK3481" i="236"/>
  <c r="AK3482" i="236"/>
  <c r="AK3483" i="236"/>
  <c r="AK3484" i="236"/>
  <c r="AK3485" i="236"/>
  <c r="AK3486" i="236"/>
  <c r="AK3487" i="236"/>
  <c r="AK3488" i="236"/>
  <c r="AK3489" i="236"/>
  <c r="AK3490" i="236"/>
  <c r="AK3491" i="236"/>
  <c r="AK3492" i="236"/>
  <c r="AK3493" i="236"/>
  <c r="AK3494" i="236"/>
  <c r="AK3495" i="236"/>
  <c r="AK3496" i="236"/>
  <c r="AK3497" i="236"/>
  <c r="AK3498" i="236"/>
  <c r="AK3499" i="236"/>
  <c r="AK3500" i="236"/>
  <c r="AK3501" i="236"/>
  <c r="AK3502" i="236"/>
  <c r="AK3503" i="236"/>
  <c r="AK3504" i="236"/>
  <c r="AK3505" i="236"/>
  <c r="AK3506" i="236"/>
  <c r="AK3507" i="236"/>
  <c r="AK3508" i="236"/>
  <c r="AK3509" i="236"/>
  <c r="AK3510" i="236"/>
  <c r="AK3511" i="236"/>
  <c r="AK3512" i="236"/>
  <c r="AK3513" i="236"/>
  <c r="AK3514" i="236"/>
  <c r="AK3515" i="236"/>
  <c r="AK3516" i="236"/>
  <c r="AK3517" i="236"/>
  <c r="AK3518" i="236"/>
  <c r="AK3519" i="236"/>
  <c r="AK3520" i="236"/>
  <c r="AK3521" i="236"/>
  <c r="AK3522" i="236"/>
  <c r="AK3523" i="236"/>
  <c r="AK3524" i="236"/>
  <c r="AK3525" i="236"/>
  <c r="AK3526" i="236"/>
  <c r="AK3527" i="236"/>
  <c r="AK3528" i="236"/>
  <c r="AK3529" i="236"/>
  <c r="AK3530" i="236"/>
  <c r="AK3531" i="236"/>
  <c r="AK3532" i="236"/>
  <c r="AK3533" i="236"/>
  <c r="AK3534" i="236"/>
  <c r="AK3535" i="236"/>
  <c r="AK3536" i="236"/>
  <c r="AK3537" i="236"/>
  <c r="AK3538" i="236"/>
  <c r="AK3539" i="236"/>
  <c r="AK3540" i="236"/>
  <c r="AK3541" i="236"/>
  <c r="AK3542" i="236"/>
  <c r="AK3543" i="236"/>
  <c r="AK3544" i="236"/>
  <c r="AK3545" i="236"/>
  <c r="AK3546" i="236"/>
  <c r="AK3547" i="236"/>
  <c r="AK3548" i="236"/>
  <c r="AK3549" i="236"/>
  <c r="AK3550" i="236"/>
  <c r="AK3551" i="236"/>
  <c r="AK3552" i="236"/>
  <c r="AK3553" i="236"/>
  <c r="AK3554" i="236"/>
  <c r="AK3555" i="236"/>
  <c r="AK3556" i="236"/>
  <c r="AK3557" i="236"/>
  <c r="AK3558" i="236"/>
  <c r="AK3559" i="236"/>
  <c r="AK3560" i="236"/>
  <c r="AK3561" i="236"/>
  <c r="AK3562" i="236"/>
  <c r="AK3563" i="236"/>
  <c r="AK3564" i="236"/>
  <c r="AK3565" i="236"/>
  <c r="AK3566" i="236"/>
  <c r="AK3567" i="236"/>
  <c r="AK3568" i="236"/>
  <c r="AK3569" i="236"/>
  <c r="AK3570" i="236"/>
  <c r="AK3571" i="236"/>
  <c r="AK3572" i="236"/>
  <c r="AK3573" i="236"/>
  <c r="AK3574" i="236"/>
  <c r="AK3575" i="236"/>
  <c r="AK3576" i="236"/>
  <c r="AK3577" i="236"/>
  <c r="AK3578" i="236"/>
  <c r="AK3579" i="236"/>
  <c r="AK3580" i="236"/>
  <c r="AK3581" i="236"/>
  <c r="AK3582" i="236"/>
  <c r="AK3583" i="236"/>
  <c r="AK3584" i="236"/>
  <c r="AK3585" i="236"/>
  <c r="AK3586" i="236"/>
  <c r="AK3587" i="236"/>
  <c r="AK3588" i="236"/>
  <c r="AK3589" i="236"/>
  <c r="AK3590" i="236"/>
  <c r="AK3591" i="236"/>
  <c r="AK3592" i="236"/>
  <c r="AK3593" i="236"/>
  <c r="AK3594" i="236"/>
  <c r="AK3595" i="236"/>
  <c r="AK3596" i="236"/>
  <c r="AK3597" i="236"/>
  <c r="AK3598" i="236"/>
  <c r="AK3599" i="236"/>
  <c r="AK3600" i="236"/>
  <c r="AK3601" i="236"/>
  <c r="AK3602" i="236"/>
  <c r="AK3603" i="236"/>
  <c r="AK3604" i="236"/>
  <c r="AK3605" i="236"/>
  <c r="AK3606" i="236"/>
  <c r="AK3607" i="236"/>
  <c r="AK3608" i="236"/>
  <c r="AK3609" i="236"/>
  <c r="AK3610" i="236"/>
  <c r="AK3611" i="236"/>
  <c r="AK3612" i="236"/>
  <c r="AK3613" i="236"/>
  <c r="AK3614" i="236"/>
  <c r="AK3615" i="236"/>
  <c r="AK3616" i="236"/>
  <c r="AK3617" i="236"/>
  <c r="AK3618" i="236"/>
  <c r="AK3619" i="236"/>
  <c r="AK3620" i="236"/>
  <c r="AK3621" i="236"/>
  <c r="AK3622" i="236"/>
  <c r="AK3623" i="236"/>
  <c r="AK3624" i="236"/>
  <c r="AK3625" i="236"/>
  <c r="AK3626" i="236"/>
  <c r="AK3627" i="236"/>
  <c r="AK3628" i="236"/>
  <c r="AK3629" i="236"/>
  <c r="AK3630" i="236"/>
  <c r="AK3631" i="236"/>
  <c r="AK3632" i="236"/>
  <c r="AK3633" i="236"/>
  <c r="AK3634" i="236"/>
  <c r="AK3635" i="236"/>
  <c r="AK3636" i="236"/>
  <c r="AK3637" i="236"/>
  <c r="AK3638" i="236"/>
  <c r="AK3639" i="236"/>
  <c r="AK3640" i="236"/>
  <c r="AK3641" i="236"/>
  <c r="AK3642" i="236"/>
  <c r="AK3643" i="236"/>
  <c r="AK3644" i="236"/>
  <c r="AK3645" i="236"/>
  <c r="AK3646" i="236"/>
  <c r="AK3647" i="236"/>
  <c r="AK3648" i="236"/>
  <c r="AK3649" i="236"/>
  <c r="AK3650" i="236"/>
  <c r="AK3651" i="236"/>
  <c r="AK3652" i="236"/>
  <c r="AK3653" i="236"/>
  <c r="AK3654" i="236"/>
  <c r="AK3655" i="236"/>
  <c r="AK3656" i="236"/>
  <c r="AK3657" i="236"/>
  <c r="AK3658" i="236"/>
  <c r="AK3659" i="236"/>
  <c r="AK3660" i="236"/>
  <c r="AK3661" i="236"/>
  <c r="AK3662" i="236"/>
  <c r="AK3663" i="236"/>
  <c r="AK3664" i="236"/>
  <c r="AK3665" i="236"/>
  <c r="AK3666" i="236"/>
  <c r="AK3667" i="236"/>
  <c r="AK3668" i="236"/>
  <c r="AK3669" i="236"/>
  <c r="AK3670" i="236"/>
  <c r="AK3671" i="236"/>
  <c r="AK3672" i="236"/>
  <c r="AK3673" i="236"/>
  <c r="AK3674" i="236"/>
  <c r="AK3675" i="236"/>
  <c r="AK3676" i="236"/>
  <c r="AK3677" i="236"/>
  <c r="AK3678" i="236"/>
  <c r="AK3679" i="236"/>
  <c r="AK3680" i="236"/>
  <c r="AK3681" i="236"/>
  <c r="AK3682" i="236"/>
  <c r="AK3683" i="236"/>
  <c r="AK3684" i="236"/>
  <c r="AK3685" i="236"/>
  <c r="AK3686" i="236"/>
  <c r="AK3687" i="236"/>
  <c r="AK3688" i="236"/>
  <c r="AK3689" i="236"/>
  <c r="AK3690" i="236"/>
  <c r="AK3691" i="236"/>
  <c r="AK3692" i="236"/>
  <c r="AK3693" i="236"/>
  <c r="AK3694" i="236"/>
  <c r="AK3695" i="236"/>
  <c r="AK3696" i="236"/>
  <c r="AK3697" i="236"/>
  <c r="AK3698" i="236"/>
  <c r="AK3699" i="236"/>
  <c r="AK3700" i="236"/>
  <c r="AK3701" i="236"/>
  <c r="AK3702" i="236"/>
  <c r="AK3703" i="236"/>
  <c r="AK3704" i="236"/>
  <c r="AK3705" i="236"/>
  <c r="AK3706" i="236"/>
  <c r="AK3707" i="236"/>
  <c r="AK3708" i="236"/>
  <c r="AK3709" i="236"/>
  <c r="AK3710" i="236"/>
  <c r="AK3711" i="236"/>
  <c r="AK3712" i="236"/>
  <c r="AK3713" i="236"/>
  <c r="AK3714" i="236"/>
  <c r="AK3715" i="236"/>
  <c r="AK3716" i="236"/>
  <c r="AK3717" i="236"/>
  <c r="AK3718" i="236"/>
  <c r="AK3719" i="236"/>
  <c r="AK3720" i="236"/>
  <c r="AK3721" i="236"/>
  <c r="AK3722" i="236"/>
  <c r="AK3723" i="236"/>
  <c r="AK3724" i="236"/>
  <c r="AK3725" i="236"/>
  <c r="AK3726" i="236"/>
  <c r="AK3727" i="236"/>
  <c r="AK3728" i="236"/>
  <c r="AK3729" i="236"/>
  <c r="AK3730" i="236"/>
  <c r="AK3731" i="236"/>
  <c r="AK3732" i="236"/>
  <c r="AK3733" i="236"/>
  <c r="AK3734" i="236"/>
  <c r="AK3735" i="236"/>
  <c r="AK3736" i="236"/>
  <c r="AK3737" i="236"/>
  <c r="AK3738" i="236"/>
  <c r="AK3739" i="236"/>
  <c r="AK3740" i="236"/>
  <c r="AK3741" i="236"/>
  <c r="AK3742" i="236"/>
  <c r="AK3743" i="236"/>
  <c r="AK3744" i="236"/>
  <c r="AK3745" i="236"/>
  <c r="AK3746" i="236"/>
  <c r="AK3747" i="236"/>
  <c r="AK3748" i="236"/>
  <c r="AK3749" i="236"/>
  <c r="AK3750" i="236"/>
  <c r="AK3751" i="236"/>
  <c r="AK3752" i="236"/>
  <c r="AK3753" i="236"/>
  <c r="AK3754" i="236"/>
  <c r="AK3755" i="236"/>
  <c r="AK3756" i="236"/>
  <c r="AK3757" i="236"/>
  <c r="AK3758" i="236"/>
  <c r="AK3759" i="236"/>
  <c r="AK3760" i="236"/>
  <c r="AK3761" i="236"/>
  <c r="AK3762" i="236"/>
  <c r="AK3763" i="236"/>
  <c r="AK3764" i="236"/>
  <c r="AK3765" i="236"/>
  <c r="AK3766" i="236"/>
  <c r="AK3767" i="236"/>
  <c r="AK3768" i="236"/>
  <c r="AK3769" i="236"/>
  <c r="AK3770" i="236"/>
  <c r="AK3771" i="236"/>
  <c r="AK3772" i="236"/>
  <c r="AK3773" i="236"/>
  <c r="AK3774" i="236"/>
  <c r="AK3775" i="236"/>
  <c r="AK3776" i="236"/>
  <c r="AK3777" i="236"/>
  <c r="AK3778" i="236"/>
  <c r="AK3779" i="236"/>
  <c r="AK3780" i="236"/>
  <c r="AK3781" i="236"/>
  <c r="AK3782" i="236"/>
  <c r="AK3783" i="236"/>
  <c r="AK3784" i="236"/>
  <c r="AK3785" i="236"/>
  <c r="AK3786" i="236"/>
  <c r="AK3787" i="236"/>
  <c r="AK3788" i="236"/>
  <c r="AK3789" i="236"/>
  <c r="AK3790" i="236"/>
  <c r="AK3791" i="236"/>
  <c r="AK3792" i="236"/>
  <c r="AK3793" i="236"/>
  <c r="AK3794" i="236"/>
  <c r="AK3795" i="236"/>
  <c r="AK3796" i="236"/>
  <c r="AK3797" i="236"/>
  <c r="AK3798" i="236"/>
  <c r="AK3799" i="236"/>
  <c r="AK3800" i="236"/>
  <c r="AK3801" i="236"/>
  <c r="AK3802" i="236"/>
  <c r="AK3803" i="236"/>
  <c r="AK3804" i="236"/>
  <c r="AK3805" i="236"/>
  <c r="AK3806" i="236"/>
  <c r="AK3807" i="236"/>
  <c r="AK3808" i="236"/>
  <c r="AK3809" i="236"/>
  <c r="AK3810" i="236"/>
  <c r="AK3811" i="236"/>
  <c r="AK3812" i="236"/>
  <c r="AK3813" i="236"/>
  <c r="AK3814" i="236"/>
  <c r="AK3815" i="236"/>
  <c r="AK3816" i="236"/>
  <c r="AK3817" i="236"/>
  <c r="AK3818" i="236"/>
  <c r="AK3819" i="236"/>
  <c r="AK3820" i="236"/>
  <c r="AK3821" i="236"/>
  <c r="AK3822" i="236"/>
  <c r="AK3823" i="236"/>
  <c r="AK3824" i="236"/>
  <c r="AK3825" i="236"/>
  <c r="AK3826" i="236"/>
  <c r="AK3827" i="236"/>
  <c r="AK3828" i="236"/>
  <c r="AK3829" i="236"/>
  <c r="AK3830" i="236"/>
  <c r="AK3831" i="236"/>
  <c r="AK3832" i="236"/>
  <c r="AK3833" i="236"/>
  <c r="AK3834" i="236"/>
  <c r="AK3835" i="236"/>
  <c r="AK3836" i="236"/>
  <c r="AK3837" i="236"/>
  <c r="AK3838" i="236"/>
  <c r="AK3839" i="236"/>
  <c r="AK3840" i="236"/>
  <c r="AK3841" i="236"/>
  <c r="AK3842" i="236"/>
  <c r="AK3843" i="236"/>
  <c r="AK3844" i="236"/>
  <c r="AK3845" i="236"/>
  <c r="AK3846" i="236"/>
  <c r="AK3847" i="236"/>
  <c r="AK3848" i="236"/>
  <c r="AK3849" i="236"/>
  <c r="AK3850" i="236"/>
  <c r="AK3851" i="236"/>
  <c r="AK3852" i="236"/>
  <c r="AK3853" i="236"/>
  <c r="AK3854" i="236"/>
  <c r="AK3855" i="236"/>
  <c r="AK3856" i="236"/>
  <c r="AK3857" i="236"/>
  <c r="AK3858" i="236"/>
  <c r="AK3859" i="236"/>
  <c r="AK3860" i="236"/>
  <c r="AK3861" i="236"/>
  <c r="AK3862" i="236"/>
  <c r="AK3863" i="236"/>
  <c r="AK3864" i="236"/>
  <c r="AK3865" i="236"/>
  <c r="AK3866" i="236"/>
  <c r="AK3867" i="236"/>
  <c r="AK3868" i="236"/>
  <c r="AK3869" i="236"/>
  <c r="AK3870" i="236"/>
  <c r="AK3871" i="236"/>
  <c r="AK3872" i="236"/>
  <c r="AK3873" i="236"/>
  <c r="AK3874" i="236"/>
  <c r="AK3875" i="236"/>
  <c r="AK3876" i="236"/>
  <c r="AK3877" i="236"/>
  <c r="AK3878" i="236"/>
  <c r="AK3879" i="236"/>
  <c r="AK3880" i="236"/>
  <c r="AK3881" i="236"/>
  <c r="AK3882" i="236"/>
  <c r="AK3883" i="236"/>
  <c r="AK3884" i="236"/>
  <c r="AK3885" i="236"/>
  <c r="AK3886" i="236"/>
  <c r="AK3887" i="236"/>
  <c r="AK3888" i="236"/>
  <c r="AK3889" i="236"/>
  <c r="AK3890" i="236"/>
  <c r="AK3891" i="236"/>
  <c r="AK3892" i="236"/>
  <c r="AK3893" i="236"/>
  <c r="AK3894" i="236"/>
  <c r="AK3895" i="236"/>
  <c r="AK3896" i="236"/>
  <c r="AK3897" i="236"/>
  <c r="AK3898" i="236"/>
  <c r="AK3899" i="236"/>
  <c r="AK3900" i="236"/>
  <c r="AK3901" i="236"/>
  <c r="AK3902" i="236"/>
  <c r="AK3903" i="236"/>
  <c r="AK3904" i="236"/>
  <c r="AK3905" i="236"/>
  <c r="AK3906" i="236"/>
  <c r="AK3907" i="236"/>
  <c r="AK3908" i="236"/>
  <c r="AK3909" i="236"/>
  <c r="AK3910" i="236"/>
  <c r="AK3911" i="236"/>
  <c r="AK3912" i="236"/>
  <c r="AK3913" i="236"/>
  <c r="AK3914" i="236"/>
  <c r="AK3915" i="236"/>
  <c r="AK3916" i="236"/>
  <c r="AK3917" i="236"/>
  <c r="AK3918" i="236"/>
  <c r="AK3919" i="236"/>
  <c r="AK3920" i="236"/>
  <c r="AK3921" i="236"/>
  <c r="AK3922" i="236"/>
  <c r="AK3923" i="236"/>
  <c r="AK3924" i="236"/>
  <c r="AK3925" i="236"/>
  <c r="AK3926" i="236"/>
  <c r="AK3927" i="236"/>
  <c r="AK3928" i="236"/>
  <c r="AK3929" i="236"/>
  <c r="AK3930" i="236"/>
  <c r="AK3931" i="236"/>
  <c r="AK3932" i="236"/>
  <c r="AK3933" i="236"/>
  <c r="AK3934" i="236"/>
  <c r="AK3935" i="236"/>
  <c r="AK3936" i="236"/>
  <c r="AK3937" i="236"/>
  <c r="AK3938" i="236"/>
  <c r="AK3939" i="236"/>
  <c r="AK3940" i="236"/>
  <c r="AK3941" i="236"/>
  <c r="AK3942" i="236"/>
  <c r="AK3943" i="236"/>
  <c r="AK3944" i="236"/>
  <c r="AK3945" i="236"/>
  <c r="AK3946" i="236"/>
  <c r="AK3947" i="236"/>
  <c r="AK3948" i="236"/>
  <c r="AK3949" i="236"/>
  <c r="AK3950" i="236"/>
  <c r="AK3951" i="236"/>
  <c r="AK3952" i="236"/>
  <c r="AK3953" i="236"/>
  <c r="AK3954" i="236"/>
  <c r="AK3955" i="236"/>
  <c r="AK3956" i="236"/>
  <c r="AK3957" i="236"/>
  <c r="AK3958" i="236"/>
  <c r="AK3959" i="236"/>
  <c r="AK3960" i="236"/>
  <c r="AK3961" i="236"/>
  <c r="AK3962" i="236"/>
  <c r="AK3963" i="236"/>
  <c r="AK3964" i="236"/>
  <c r="AK3965" i="236"/>
  <c r="AK3966" i="236"/>
  <c r="AK3967" i="236"/>
  <c r="AK3968" i="236"/>
  <c r="AK3969" i="236"/>
  <c r="AK3970" i="236"/>
  <c r="AK3971" i="236"/>
  <c r="AK3972" i="236"/>
  <c r="AK3973" i="236"/>
  <c r="AK3974" i="236"/>
  <c r="AK3975" i="236"/>
  <c r="AK3976" i="236"/>
  <c r="AK3977" i="236"/>
  <c r="AK3978" i="236"/>
  <c r="AK3979" i="236"/>
  <c r="AK3980" i="236"/>
  <c r="AK3981" i="236"/>
  <c r="AK3982" i="236"/>
  <c r="AK3983" i="236"/>
  <c r="AK3984" i="236"/>
  <c r="AK3985" i="236"/>
  <c r="AK3986" i="236"/>
  <c r="AK3987" i="236"/>
  <c r="AK3988" i="236"/>
  <c r="AK3989" i="236"/>
  <c r="AK3990" i="236"/>
  <c r="AK3991" i="236"/>
  <c r="AK3992" i="236"/>
  <c r="AK3993" i="236"/>
  <c r="AK3994" i="236"/>
  <c r="AK3995" i="236"/>
  <c r="AK3996" i="236"/>
  <c r="AK3997" i="236"/>
  <c r="AK3998" i="236"/>
  <c r="AK3999" i="236"/>
  <c r="AK4000" i="236"/>
  <c r="AK4001" i="236"/>
  <c r="AK4002" i="236"/>
  <c r="AK4003" i="236"/>
  <c r="AK4004" i="236"/>
  <c r="AK4005" i="236"/>
  <c r="AK4006" i="236"/>
  <c r="AK4007" i="236"/>
  <c r="AK4008" i="236"/>
  <c r="AK4009" i="236"/>
  <c r="AK4010" i="236"/>
  <c r="AK4011" i="236"/>
  <c r="AK4012" i="236"/>
  <c r="AK4013" i="236"/>
  <c r="AK4014" i="236"/>
  <c r="AK4015" i="236"/>
  <c r="AK4016" i="236"/>
  <c r="AK4017" i="236"/>
  <c r="AK4018" i="236"/>
  <c r="AK4019" i="236"/>
  <c r="AK4020" i="236"/>
  <c r="AK4021" i="236"/>
  <c r="AK4022" i="236"/>
  <c r="AK4023" i="236"/>
  <c r="AK4024" i="236"/>
  <c r="AK4025" i="236"/>
  <c r="AK4026" i="236"/>
  <c r="AK4027" i="236"/>
  <c r="AK4028" i="236"/>
  <c r="AK4029" i="236"/>
  <c r="AK4030" i="236"/>
  <c r="AK4031" i="236"/>
  <c r="AK4032" i="236"/>
  <c r="AK4033" i="236"/>
  <c r="AK4034" i="236"/>
  <c r="AK4035" i="236"/>
  <c r="AK4036" i="236"/>
  <c r="AK4037" i="236"/>
  <c r="AK4038" i="236"/>
  <c r="AK4039" i="236"/>
  <c r="AK4040" i="236"/>
  <c r="AK4041" i="236"/>
  <c r="AK4042" i="236"/>
  <c r="AK4043" i="236"/>
  <c r="AK4044" i="236"/>
  <c r="AK4045" i="236"/>
  <c r="AK4046" i="236"/>
  <c r="AK4047" i="236"/>
  <c r="AK4048" i="236"/>
  <c r="AK4049" i="236"/>
  <c r="AK4050" i="236"/>
  <c r="AK4051" i="236"/>
  <c r="AK4052" i="236"/>
  <c r="AK4053" i="236"/>
  <c r="AK4054" i="236"/>
  <c r="AK4055" i="236"/>
  <c r="AK4056" i="236"/>
  <c r="AK4057" i="236"/>
  <c r="AK4058" i="236"/>
  <c r="AK4059" i="236"/>
  <c r="AK4060" i="236"/>
  <c r="AK4061" i="236"/>
  <c r="AK4062" i="236"/>
  <c r="AK4063" i="236"/>
  <c r="AK4064" i="236"/>
  <c r="AK4065" i="236"/>
  <c r="AK4066" i="236"/>
  <c r="AK4067" i="236"/>
  <c r="AK4068" i="236"/>
  <c r="AK4069" i="236"/>
  <c r="AK4070" i="236"/>
  <c r="AK4071" i="236"/>
  <c r="AK4072" i="236"/>
  <c r="AK4073" i="236"/>
  <c r="AK4074" i="236"/>
  <c r="AK4075" i="236"/>
  <c r="AK4076" i="236"/>
  <c r="AK4077" i="236"/>
  <c r="AK4078" i="236"/>
  <c r="AK4079" i="236"/>
  <c r="AK4080" i="236"/>
  <c r="AK4081" i="236"/>
  <c r="AK4082" i="236"/>
  <c r="AK4083" i="236"/>
  <c r="AK4084" i="236"/>
  <c r="AK4085" i="236"/>
  <c r="AK4086" i="236"/>
  <c r="AK4087" i="236"/>
  <c r="AK4088" i="236"/>
  <c r="AK4089" i="236"/>
  <c r="AK4090" i="236"/>
  <c r="AK4091" i="236"/>
  <c r="AK4092" i="236"/>
  <c r="AK4093" i="236"/>
  <c r="AK4094" i="236"/>
  <c r="AK4095" i="236"/>
  <c r="AK4096" i="236"/>
  <c r="AK4097" i="236"/>
  <c r="AK4098" i="236"/>
  <c r="AK4099" i="236"/>
  <c r="AK4100" i="236"/>
  <c r="AK4101" i="236"/>
  <c r="AK4102" i="236"/>
  <c r="AK4103" i="236"/>
  <c r="AK4104" i="236"/>
  <c r="AK4105" i="236"/>
  <c r="AK4106" i="236"/>
  <c r="AK4107" i="236"/>
  <c r="AK4108" i="236"/>
  <c r="AK4109" i="236"/>
  <c r="AK4110" i="236"/>
  <c r="AK4111" i="236"/>
  <c r="AK4112" i="236"/>
  <c r="AK4113" i="236"/>
  <c r="AK4114" i="236"/>
  <c r="AK4115" i="236"/>
  <c r="AK4116" i="236"/>
  <c r="AK4117" i="236"/>
  <c r="AK4118" i="236"/>
  <c r="AK4119" i="236"/>
  <c r="AK4120" i="236"/>
  <c r="AK4121" i="236"/>
  <c r="AK4122" i="236"/>
  <c r="AK4123" i="236"/>
  <c r="AK4124" i="236"/>
  <c r="AK4125" i="236"/>
  <c r="AK4126" i="236"/>
  <c r="AK4127" i="236"/>
  <c r="AK4128" i="236"/>
  <c r="AK4129" i="236"/>
  <c r="AK4130" i="236"/>
  <c r="AK4131" i="236"/>
  <c r="AK4132" i="236"/>
  <c r="AK4133" i="236"/>
  <c r="AK4134" i="236"/>
  <c r="AK4135" i="236"/>
  <c r="AK4136" i="236"/>
  <c r="AK4137" i="236"/>
  <c r="AK4138" i="236"/>
  <c r="AK4139" i="236"/>
  <c r="AK4140" i="236"/>
  <c r="AK4141" i="236"/>
  <c r="AK4142" i="236"/>
  <c r="AK4143" i="236"/>
  <c r="AK4144" i="236"/>
  <c r="AK4145" i="236"/>
  <c r="AK4146" i="236"/>
  <c r="AK4147" i="236"/>
  <c r="AK4148" i="236"/>
  <c r="AK4149" i="236"/>
  <c r="AK4150" i="236"/>
  <c r="AK4151" i="236"/>
  <c r="AK4152" i="236"/>
  <c r="AK4153" i="236"/>
  <c r="AK4154" i="236"/>
  <c r="AK4155" i="236"/>
  <c r="AK4156" i="236"/>
  <c r="AK4157" i="236"/>
  <c r="AK4158" i="236"/>
  <c r="AK4159" i="236"/>
  <c r="AK4160" i="236"/>
  <c r="AK4161" i="236"/>
  <c r="AK4162" i="236"/>
  <c r="AK4163" i="236"/>
  <c r="AK4164" i="236"/>
  <c r="AK4165" i="236"/>
  <c r="AK4166" i="236"/>
  <c r="AK4167" i="236"/>
  <c r="AK4168" i="236"/>
  <c r="AK4169" i="236"/>
  <c r="AK4170" i="236"/>
  <c r="AK4171" i="236"/>
  <c r="AK4172" i="236"/>
  <c r="AK4173" i="236"/>
  <c r="AK4174" i="236"/>
  <c r="AK4175" i="236"/>
  <c r="AK4176" i="236"/>
  <c r="AK4177" i="236"/>
  <c r="AK4178" i="236"/>
  <c r="AK4179" i="236"/>
  <c r="AK4180" i="236"/>
  <c r="AK4181" i="236"/>
  <c r="AK4182" i="236"/>
  <c r="AK4183" i="236"/>
  <c r="AK4184" i="236"/>
  <c r="AK4185" i="236"/>
  <c r="AK4186" i="236"/>
  <c r="AK4187" i="236"/>
  <c r="AK4188" i="236"/>
  <c r="AK4189" i="236"/>
  <c r="AK4190" i="236"/>
  <c r="AK4191" i="236"/>
  <c r="AK4192" i="236"/>
  <c r="AK4193" i="236"/>
  <c r="AK4194" i="236"/>
  <c r="AK4195" i="236"/>
  <c r="AK4196" i="236"/>
  <c r="AK4197" i="236"/>
  <c r="AK4198" i="236"/>
  <c r="AK4199" i="236"/>
  <c r="AK4200" i="236"/>
  <c r="AK4201" i="236"/>
  <c r="AK4202" i="236"/>
  <c r="AK4203" i="236"/>
  <c r="AK4204" i="236"/>
  <c r="AK4205" i="236"/>
  <c r="AK4206" i="236"/>
  <c r="AK4207" i="236"/>
  <c r="AK4208" i="236"/>
  <c r="AK4209" i="236"/>
  <c r="AK4210" i="236"/>
  <c r="AK4211" i="236"/>
  <c r="AK4212" i="236"/>
  <c r="AK4213" i="236"/>
  <c r="AK4214" i="236"/>
  <c r="AK4215" i="236"/>
  <c r="AK4216" i="236"/>
  <c r="AK4217" i="236"/>
  <c r="AK4218" i="236"/>
  <c r="AK4219" i="236"/>
  <c r="AK4220" i="236"/>
  <c r="AK4221" i="236"/>
  <c r="AK4222" i="236"/>
  <c r="AK4223" i="236"/>
  <c r="AK4224" i="236"/>
  <c r="AK4225" i="236"/>
  <c r="AK4226" i="236"/>
  <c r="AK4227" i="236"/>
  <c r="AK4228" i="236"/>
  <c r="AK4229" i="236"/>
  <c r="AK4230" i="236"/>
  <c r="AK4231" i="236"/>
  <c r="AK4232" i="236"/>
  <c r="AK4233" i="236"/>
  <c r="AK4234" i="236"/>
  <c r="AK4235" i="236"/>
  <c r="AK4236" i="236"/>
  <c r="AK4237" i="236"/>
  <c r="AK4238" i="236"/>
  <c r="AK4239" i="236"/>
  <c r="AK4240" i="236"/>
  <c r="AK4241" i="236"/>
  <c r="AK4242" i="236"/>
  <c r="AK4243" i="236"/>
  <c r="AK4244" i="236"/>
  <c r="AK4245" i="236"/>
  <c r="AK4246" i="236"/>
  <c r="AK4247" i="236"/>
  <c r="AK4248" i="236"/>
  <c r="AK4249" i="236"/>
  <c r="AK4250" i="236"/>
  <c r="AK4251" i="236"/>
  <c r="AK4252" i="236"/>
  <c r="AK4253" i="236"/>
  <c r="AK4254" i="236"/>
  <c r="AK4255" i="236"/>
  <c r="AK4256" i="236"/>
  <c r="AK4257" i="236"/>
  <c r="AK4258" i="236"/>
  <c r="AK4259" i="236"/>
  <c r="AK4260" i="236"/>
  <c r="AK4261" i="236"/>
  <c r="AK4262" i="236"/>
  <c r="AK4263" i="236"/>
  <c r="AK4264" i="236"/>
  <c r="AK4265" i="236"/>
  <c r="AK4266" i="236"/>
  <c r="AK4267" i="236"/>
  <c r="AK4268" i="236"/>
  <c r="AK4269" i="236"/>
  <c r="AK4270" i="236"/>
  <c r="AK4271" i="236"/>
  <c r="AK4272" i="236"/>
  <c r="AK4273" i="236"/>
  <c r="AK4274" i="236"/>
  <c r="AK4275" i="236"/>
  <c r="AK4276" i="236"/>
  <c r="AK4277" i="236"/>
  <c r="AK4278" i="236"/>
  <c r="AK4279" i="236"/>
  <c r="AK4280" i="236"/>
  <c r="AK4281" i="236"/>
  <c r="AK4282" i="236"/>
  <c r="AK4283" i="236"/>
  <c r="AK4284" i="236"/>
  <c r="AK4285" i="236"/>
  <c r="AK4286" i="236"/>
  <c r="AK4287" i="236"/>
  <c r="AK4288" i="236"/>
  <c r="AK4289" i="236"/>
  <c r="AK4290" i="236"/>
  <c r="AK4291" i="236"/>
  <c r="AK4292" i="236"/>
  <c r="AK4293" i="236"/>
  <c r="AK4294" i="236"/>
  <c r="AK4295" i="236"/>
  <c r="AK4296" i="236"/>
  <c r="AK4297" i="236"/>
  <c r="AK4298" i="236"/>
  <c r="AK4299" i="236"/>
  <c r="AK4300" i="236"/>
  <c r="AK4301" i="236"/>
  <c r="AK4302" i="236"/>
  <c r="AK4303" i="236"/>
  <c r="AK4304" i="236"/>
  <c r="AK4305" i="236"/>
  <c r="AK4306" i="236"/>
  <c r="AK4307" i="236"/>
  <c r="AK4308" i="236"/>
  <c r="AK4309" i="236"/>
  <c r="AK4310" i="236"/>
  <c r="AK4311" i="236"/>
  <c r="AK4312" i="236"/>
  <c r="AK4313" i="236"/>
  <c r="AK4314" i="236"/>
  <c r="AK4315" i="236"/>
  <c r="AK4316" i="236"/>
  <c r="AK4317" i="236"/>
  <c r="AK4318" i="236"/>
  <c r="AK4319" i="236"/>
  <c r="AK4320" i="236"/>
  <c r="AK4321" i="236"/>
  <c r="AK4322" i="236"/>
  <c r="AK4323" i="236"/>
  <c r="AK4324" i="236"/>
  <c r="AK4325" i="236"/>
  <c r="AK4326" i="236"/>
  <c r="AK4327" i="236"/>
  <c r="AK4328" i="236"/>
  <c r="AK4329" i="236"/>
  <c r="AK4330" i="236"/>
  <c r="AK4331" i="236"/>
  <c r="AK4332" i="236"/>
  <c r="AK4333" i="236"/>
  <c r="AK4334" i="236"/>
  <c r="AK4335" i="236"/>
  <c r="AK4336" i="236"/>
  <c r="AK4337" i="236"/>
  <c r="AK4338" i="236"/>
  <c r="AK4339" i="236"/>
  <c r="AK4340" i="236"/>
  <c r="AK4341" i="236"/>
  <c r="AK4342" i="236"/>
  <c r="AK4343" i="236"/>
  <c r="AK4344" i="236"/>
  <c r="AK4345" i="236"/>
  <c r="AK4346" i="236"/>
  <c r="AK4347" i="236"/>
  <c r="AK4348" i="236"/>
  <c r="AK4349" i="236"/>
  <c r="AK4350" i="236"/>
  <c r="AK4351" i="236"/>
  <c r="AK4352" i="236"/>
  <c r="AK4353" i="236"/>
  <c r="AK4354" i="236"/>
  <c r="AK4355" i="236"/>
  <c r="AK4356" i="236"/>
  <c r="AK4357" i="236"/>
  <c r="AK4358" i="236"/>
  <c r="AK4359" i="236"/>
  <c r="AK4360" i="236"/>
  <c r="AK4361" i="236"/>
  <c r="AK4362" i="236"/>
  <c r="AK4363" i="236"/>
  <c r="AK4364" i="236"/>
  <c r="AK4365" i="236"/>
  <c r="AK4366" i="236"/>
  <c r="AK4367" i="236"/>
  <c r="AK4368" i="236"/>
  <c r="AK4369" i="236"/>
  <c r="AK4370" i="236"/>
  <c r="AK4371" i="236"/>
  <c r="AK4372" i="236"/>
  <c r="AK4373" i="236"/>
  <c r="AK4374" i="236"/>
  <c r="AK4375" i="236"/>
  <c r="AK4376" i="236"/>
  <c r="AK4377" i="236"/>
  <c r="AK4378" i="236"/>
  <c r="AK4379" i="236"/>
  <c r="AK4380" i="236"/>
  <c r="AK4381" i="236"/>
  <c r="AK4382" i="236"/>
  <c r="AK4383" i="236"/>
  <c r="AK4384" i="236"/>
  <c r="AK4385" i="236"/>
  <c r="AK4386" i="236"/>
  <c r="AK4387" i="236"/>
  <c r="AK4388" i="236"/>
  <c r="AK4389" i="236"/>
  <c r="AK4390" i="236"/>
  <c r="AK4391" i="236"/>
  <c r="AK4392" i="236"/>
  <c r="AK4393" i="236"/>
  <c r="AK4394" i="236"/>
  <c r="AK4395" i="236"/>
  <c r="AK4396" i="236"/>
  <c r="AK4397" i="236"/>
  <c r="AK4398" i="236"/>
  <c r="AK4399" i="236"/>
  <c r="AK4400" i="236"/>
  <c r="AK4401" i="236"/>
  <c r="AK4402" i="236"/>
  <c r="AK4403" i="236"/>
  <c r="AK4404" i="236"/>
  <c r="AK4405" i="236"/>
  <c r="AK4406" i="236"/>
  <c r="AK4407" i="236"/>
  <c r="AK4408" i="236"/>
  <c r="AK4409" i="236"/>
  <c r="AK4410" i="236"/>
  <c r="AK4411" i="236"/>
  <c r="AK4412" i="236"/>
  <c r="AK4413" i="236"/>
  <c r="AK4414" i="236"/>
  <c r="AK4415" i="236"/>
  <c r="AK4416" i="236"/>
  <c r="AK4417" i="236"/>
  <c r="AK4418" i="236"/>
  <c r="AK4419" i="236"/>
  <c r="AK4420" i="236"/>
  <c r="AK4421" i="236"/>
  <c r="AK4422" i="236"/>
  <c r="AK4423" i="236"/>
  <c r="AK4424" i="236"/>
  <c r="AK4425" i="236"/>
  <c r="AK4426" i="236"/>
  <c r="AK4427" i="236"/>
  <c r="AK4428" i="236"/>
  <c r="AK4429" i="236"/>
  <c r="AK4430" i="236"/>
  <c r="AK4431" i="236"/>
  <c r="AK4432" i="236"/>
  <c r="AK4433" i="236"/>
  <c r="AK4434" i="236"/>
  <c r="AK4435" i="236"/>
  <c r="AK4436" i="236"/>
  <c r="AK4437" i="236"/>
  <c r="AK4438" i="236"/>
  <c r="AK4439" i="236"/>
  <c r="AK4440" i="236"/>
  <c r="AK4441" i="236"/>
  <c r="AK4442" i="236"/>
  <c r="AK4443" i="236"/>
  <c r="AK4444" i="236"/>
  <c r="AK4445" i="236"/>
  <c r="AK4446" i="236"/>
  <c r="AK4447" i="236"/>
  <c r="AK4448" i="236"/>
  <c r="AK4449" i="236"/>
  <c r="AK4450" i="236"/>
  <c r="AK4451" i="236"/>
  <c r="AK4452" i="236"/>
  <c r="AK4453" i="236"/>
  <c r="AK4454" i="236"/>
  <c r="AK4455" i="236"/>
  <c r="AK4456" i="236"/>
  <c r="AK4457" i="236"/>
  <c r="AK4458" i="236"/>
  <c r="AK4459" i="236"/>
  <c r="AK4460" i="236"/>
  <c r="AK4461" i="236"/>
  <c r="AK4462" i="236"/>
  <c r="AK4463" i="236"/>
  <c r="AK4464" i="236"/>
  <c r="AK4465" i="236"/>
  <c r="AK4466" i="236"/>
  <c r="AK4467" i="236"/>
  <c r="AK4468" i="236"/>
  <c r="AK4469" i="236"/>
  <c r="AK4470" i="236"/>
  <c r="AK4471" i="236"/>
  <c r="AK4472" i="236"/>
  <c r="AK4473" i="236"/>
  <c r="AK4474" i="236"/>
  <c r="AK4475" i="236"/>
  <c r="AK4476" i="236"/>
  <c r="AK4477" i="236"/>
  <c r="AK4478" i="236"/>
  <c r="AK4479" i="236"/>
  <c r="AK4480" i="236"/>
  <c r="AK4481" i="236"/>
  <c r="AK4482" i="236"/>
  <c r="AK4483" i="236"/>
  <c r="AK4484" i="236"/>
  <c r="AK4485" i="236"/>
  <c r="AK4486" i="236"/>
  <c r="AK4487" i="236"/>
  <c r="AK4488" i="236"/>
  <c r="AK4489" i="236"/>
  <c r="AK4490" i="236"/>
  <c r="AK4491" i="236"/>
  <c r="AK4492" i="236"/>
  <c r="AK4493" i="236"/>
  <c r="AK4494" i="236"/>
  <c r="AK4495" i="236"/>
  <c r="AK4496" i="236"/>
  <c r="AK4497" i="236"/>
  <c r="AK4498" i="236"/>
  <c r="AK4499" i="236"/>
  <c r="AK4500" i="236"/>
  <c r="AK4501" i="236"/>
  <c r="AK4502" i="236"/>
  <c r="AK4503" i="236"/>
  <c r="AK4504" i="236"/>
  <c r="AK4505" i="236"/>
  <c r="AK4506" i="236"/>
  <c r="AK4507" i="236"/>
  <c r="AK4508" i="236"/>
  <c r="AK4509" i="236"/>
  <c r="AK4510" i="236"/>
  <c r="AK4511" i="236"/>
  <c r="AK4512" i="236"/>
  <c r="AK4513" i="236"/>
  <c r="AK4514" i="236"/>
  <c r="AK4515" i="236"/>
  <c r="AK4516" i="236"/>
  <c r="AK4517" i="236"/>
  <c r="AK4518" i="236"/>
  <c r="AK4519" i="236"/>
  <c r="AK4520" i="236"/>
  <c r="AK4521" i="236"/>
  <c r="AK4522" i="236"/>
  <c r="AK4523" i="236"/>
  <c r="AK4524" i="236"/>
  <c r="AK4525" i="236"/>
  <c r="AK4526" i="236"/>
  <c r="AK4527" i="236"/>
  <c r="AK4528" i="236"/>
  <c r="AK4529" i="236"/>
  <c r="AK4530" i="236"/>
  <c r="AK4531" i="236"/>
  <c r="AK4532" i="236"/>
  <c r="AK4533" i="236"/>
  <c r="AK4534" i="236"/>
  <c r="AK4535" i="236"/>
  <c r="AK4536" i="236"/>
  <c r="AK4537" i="236"/>
  <c r="AK4538" i="236"/>
  <c r="AK4539" i="236"/>
  <c r="AK4540" i="236"/>
  <c r="AK4541" i="236"/>
  <c r="AK4542" i="236"/>
  <c r="AK4543" i="236"/>
  <c r="AK4544" i="236"/>
  <c r="AK4545" i="236"/>
  <c r="AK4546" i="236"/>
  <c r="AK4547" i="236"/>
  <c r="AK4548" i="236"/>
  <c r="AK4549" i="236"/>
  <c r="AK4550" i="236"/>
  <c r="AK4551" i="236"/>
  <c r="AK4552" i="236"/>
  <c r="AK4553" i="236"/>
  <c r="AK4554" i="236"/>
  <c r="AK4555" i="236"/>
  <c r="AK4556" i="236"/>
  <c r="AK4557" i="236"/>
  <c r="AK4558" i="236"/>
  <c r="AK4559" i="236"/>
  <c r="AK4560" i="236"/>
  <c r="AK4561" i="236"/>
  <c r="AK4562" i="236"/>
  <c r="AK4563" i="236"/>
  <c r="AK4564" i="236"/>
  <c r="AK4565" i="236"/>
  <c r="AK4566" i="236"/>
  <c r="AK4567" i="236"/>
  <c r="AK4568" i="236"/>
  <c r="AK4569" i="236"/>
  <c r="AK4570" i="236"/>
  <c r="AK4571" i="236"/>
  <c r="AK4572" i="236"/>
  <c r="AK4573" i="236"/>
  <c r="AK4574" i="236"/>
  <c r="AK4575" i="236"/>
  <c r="AK4576" i="236"/>
  <c r="AK4577" i="236"/>
  <c r="AK4578" i="236"/>
  <c r="AK4579" i="236"/>
  <c r="AK4580" i="236"/>
  <c r="AK4581" i="236"/>
  <c r="AK4582" i="236"/>
  <c r="AK4583" i="236"/>
  <c r="AK4584" i="236"/>
  <c r="AK4585" i="236"/>
  <c r="AK4586" i="236"/>
  <c r="AK4587" i="236"/>
  <c r="AK4588" i="236"/>
  <c r="AK4589" i="236"/>
  <c r="AK4590" i="236"/>
  <c r="AK4591" i="236"/>
  <c r="AK4592" i="236"/>
  <c r="AK4593" i="236"/>
  <c r="AK4594" i="236"/>
  <c r="AK4595" i="236"/>
  <c r="AK4596" i="236"/>
  <c r="AK4597" i="236"/>
  <c r="AK4598" i="236"/>
  <c r="AK4599" i="236"/>
  <c r="AK4600" i="236"/>
  <c r="AK4601" i="236"/>
  <c r="AK4602" i="236"/>
  <c r="AK4603" i="236"/>
  <c r="AK4604" i="236"/>
  <c r="AK4605" i="236"/>
  <c r="AK4606" i="236"/>
  <c r="AK4607" i="236"/>
  <c r="AK4608" i="236"/>
  <c r="AK4609" i="236"/>
  <c r="AK4610" i="236"/>
  <c r="AK4611" i="236"/>
  <c r="AK4612" i="236"/>
  <c r="AK4613" i="236"/>
  <c r="AK4614" i="236"/>
  <c r="AK4615" i="236"/>
  <c r="AK4616" i="236"/>
  <c r="AK4617" i="236"/>
  <c r="AK4618" i="236"/>
  <c r="AK4619" i="236"/>
  <c r="AK4620" i="236"/>
  <c r="AK4621" i="236"/>
  <c r="AK4622" i="236"/>
  <c r="AK4623" i="236"/>
  <c r="AK4624" i="236"/>
  <c r="AK4625" i="236"/>
  <c r="AK4626" i="236"/>
  <c r="AK4627" i="236"/>
  <c r="AK4628" i="236"/>
  <c r="AK4629" i="236"/>
  <c r="AK4630" i="236"/>
  <c r="AK4631" i="236"/>
  <c r="AK4632" i="236"/>
  <c r="AK4633" i="236"/>
  <c r="AK4634" i="236"/>
  <c r="AK4635" i="236"/>
  <c r="AK4636" i="236"/>
  <c r="AK4637" i="236"/>
  <c r="AK4638" i="236"/>
  <c r="AK4639" i="236"/>
  <c r="AK4640" i="236"/>
  <c r="AK4641" i="236"/>
  <c r="AK4642" i="236"/>
  <c r="AK4643" i="236"/>
  <c r="AK4644" i="236"/>
  <c r="AK4645" i="236"/>
  <c r="AK4646" i="236"/>
  <c r="AK4647" i="236"/>
  <c r="AK4648" i="236"/>
  <c r="AK4649" i="236"/>
  <c r="AK4650" i="236"/>
  <c r="AK4651" i="236"/>
  <c r="AK4652" i="236"/>
  <c r="AK4653" i="236"/>
  <c r="AK4654" i="236"/>
  <c r="AK4655" i="236"/>
  <c r="AK4656" i="236"/>
  <c r="AK4657" i="236"/>
  <c r="AK4658" i="236"/>
  <c r="AK4659" i="236"/>
  <c r="AK4660" i="236"/>
  <c r="AK4661" i="236"/>
  <c r="AK4662" i="236"/>
  <c r="AK4663" i="236"/>
  <c r="AK4664" i="236"/>
  <c r="AK4665" i="236"/>
  <c r="AK4666" i="236"/>
  <c r="AK4667" i="236"/>
  <c r="AK4668" i="236"/>
  <c r="AK4669" i="236"/>
  <c r="AK4670" i="236"/>
  <c r="AK4671" i="236"/>
  <c r="AK4672" i="236"/>
  <c r="AK4673" i="236"/>
  <c r="AK4674" i="236"/>
  <c r="AK4675" i="236"/>
  <c r="AK4676" i="236"/>
  <c r="AK4677" i="236"/>
  <c r="AK4678" i="236"/>
  <c r="AK4679" i="236"/>
  <c r="AK4680" i="236"/>
  <c r="AK4681" i="236"/>
  <c r="AK4682" i="236"/>
  <c r="AK4683" i="236"/>
  <c r="AK4684" i="236"/>
  <c r="AK4685" i="236"/>
  <c r="AK4686" i="236"/>
  <c r="AK4687" i="236"/>
  <c r="AK4688" i="236"/>
  <c r="AK4689" i="236"/>
  <c r="AK4690" i="236"/>
  <c r="AK4691" i="236"/>
  <c r="AK4692" i="236"/>
  <c r="AK4693" i="236"/>
  <c r="AK4694" i="236"/>
  <c r="AK4695" i="236"/>
  <c r="AK4696" i="236"/>
  <c r="AK4697" i="236"/>
  <c r="AK4698" i="236"/>
  <c r="AK4699" i="236"/>
  <c r="AK4700" i="236"/>
  <c r="AK4701" i="236"/>
  <c r="AK4702" i="236"/>
  <c r="AK4703" i="236"/>
  <c r="AK4704" i="236"/>
  <c r="AK4705" i="236"/>
  <c r="AK4706" i="236"/>
  <c r="AK4707" i="236"/>
  <c r="AK4708" i="236"/>
  <c r="AK4709" i="236"/>
  <c r="AK4710" i="236"/>
  <c r="AK4711" i="236"/>
  <c r="AK4712" i="236"/>
  <c r="AK4713" i="236"/>
  <c r="AK4714" i="236"/>
  <c r="AK4715" i="236"/>
  <c r="AK4716" i="236"/>
  <c r="AK4717" i="236"/>
  <c r="AK4718" i="236"/>
  <c r="AK4719" i="236"/>
  <c r="AK4720" i="236"/>
  <c r="AK4721" i="236"/>
  <c r="AK4722" i="236"/>
  <c r="AK4723" i="236"/>
  <c r="AK4724" i="236"/>
  <c r="AK4725" i="236"/>
  <c r="AK4726" i="236"/>
  <c r="AK4727" i="236"/>
  <c r="AK4728" i="236"/>
  <c r="AK4729" i="236"/>
  <c r="AK4730" i="236"/>
  <c r="AK4731" i="236"/>
  <c r="AK4732" i="236"/>
  <c r="AK4733" i="236"/>
  <c r="AK4734" i="236"/>
  <c r="AK4735" i="236"/>
  <c r="AK4736" i="236"/>
  <c r="AK4737" i="236"/>
  <c r="AK4738" i="236"/>
  <c r="AK4739" i="236"/>
  <c r="AK4740" i="236"/>
  <c r="AK4741" i="236"/>
  <c r="AK4742" i="236"/>
  <c r="AK4743" i="236"/>
  <c r="AK4744" i="236"/>
  <c r="AK4745" i="236"/>
  <c r="AK4746" i="236"/>
  <c r="AK4747" i="236"/>
  <c r="AK4748" i="236"/>
  <c r="AK4749" i="236"/>
  <c r="AK4750" i="236"/>
  <c r="AK4751" i="236"/>
  <c r="AK4752" i="236"/>
  <c r="AK4753" i="236"/>
  <c r="AK4754" i="236"/>
  <c r="AK4755" i="236"/>
  <c r="AK4756" i="236"/>
  <c r="AK4757" i="236"/>
  <c r="AK4758" i="236"/>
  <c r="AK4759" i="236"/>
  <c r="AK4760" i="236"/>
  <c r="AK4761" i="236"/>
  <c r="AK4762" i="236"/>
  <c r="AK4763" i="236"/>
  <c r="AK4764" i="236"/>
  <c r="AK4765" i="236"/>
  <c r="AK4766" i="236"/>
  <c r="AK4767" i="236"/>
  <c r="AK4768" i="236"/>
  <c r="AK4769" i="236"/>
  <c r="AK4770" i="236"/>
  <c r="AK4771" i="236"/>
  <c r="AK4772" i="236"/>
  <c r="AK4773" i="236"/>
  <c r="AK4774" i="236"/>
  <c r="AK4775" i="236"/>
  <c r="AK4776" i="236"/>
  <c r="AK4777" i="236"/>
  <c r="AK4778" i="236"/>
  <c r="AK4779" i="236"/>
  <c r="AK4780" i="236"/>
  <c r="AK4781" i="236"/>
  <c r="AK4782" i="236"/>
  <c r="AK4783" i="236"/>
  <c r="AK4784" i="236"/>
  <c r="AK4785" i="236"/>
  <c r="AK4786" i="236"/>
  <c r="AK4787" i="236"/>
  <c r="AK4788" i="236"/>
  <c r="AK4789" i="236"/>
  <c r="AK4790" i="236"/>
  <c r="AK4791" i="236"/>
  <c r="AK4792" i="236"/>
  <c r="AK4793" i="236"/>
  <c r="AK4794" i="236"/>
  <c r="AK4795" i="236"/>
  <c r="AK4796" i="236"/>
  <c r="AK4797" i="236"/>
  <c r="AK4798" i="236"/>
  <c r="AK4799" i="236"/>
  <c r="AK4800" i="236"/>
  <c r="AK4801" i="236"/>
  <c r="AK4802" i="236"/>
  <c r="AK4803" i="236"/>
  <c r="AK4804" i="236"/>
  <c r="AK4805" i="236"/>
  <c r="AK4806" i="236"/>
  <c r="AK4807" i="236"/>
  <c r="AK4808" i="236"/>
  <c r="AK4809" i="236"/>
  <c r="AK4810" i="236"/>
  <c r="AK4811" i="236"/>
  <c r="AK4812" i="236"/>
  <c r="AK4813" i="236"/>
  <c r="AK4814" i="236"/>
  <c r="AK4815" i="236"/>
  <c r="AK4816" i="236"/>
  <c r="AK4817" i="236"/>
  <c r="AK4818" i="236"/>
  <c r="AK4819" i="236"/>
  <c r="AK4820" i="236"/>
  <c r="AK4821" i="236"/>
  <c r="AK4822" i="236"/>
  <c r="AK4823" i="236"/>
  <c r="AK4824" i="236"/>
  <c r="AK4825" i="236"/>
  <c r="AK4826" i="236"/>
  <c r="AK4827" i="236"/>
  <c r="AK4828" i="236"/>
  <c r="AK4829" i="236"/>
  <c r="AK4830" i="236"/>
  <c r="AK4831" i="236"/>
  <c r="AK4832" i="236"/>
  <c r="AK4833" i="236"/>
  <c r="AK4834" i="236"/>
  <c r="AK4835" i="236"/>
  <c r="AK4836" i="236"/>
  <c r="AK4837" i="236"/>
  <c r="AK4838" i="236"/>
  <c r="AK4839" i="236"/>
  <c r="AK4840" i="236"/>
  <c r="AK4841" i="236"/>
  <c r="AK4842" i="236"/>
  <c r="AK4843" i="236"/>
  <c r="AK4844" i="236"/>
  <c r="AK4845" i="236"/>
  <c r="AK4846" i="236"/>
  <c r="AK4847" i="236"/>
  <c r="AK4848" i="236"/>
  <c r="AK4849" i="236"/>
  <c r="AK4850" i="236"/>
  <c r="AK4851" i="236"/>
  <c r="AK4852" i="236"/>
  <c r="AK4853" i="236"/>
  <c r="AK4854" i="236"/>
  <c r="AK4855" i="236"/>
  <c r="AK4856" i="236"/>
  <c r="AK4857" i="236"/>
  <c r="AK4858" i="236"/>
  <c r="AK4859" i="236"/>
  <c r="AK4860" i="236"/>
  <c r="AK4861" i="236"/>
  <c r="AK4862" i="236"/>
  <c r="AK4863" i="236"/>
  <c r="AK4864" i="236"/>
  <c r="AK4865" i="236"/>
  <c r="AK4866" i="236"/>
  <c r="AK4867" i="236"/>
  <c r="AK4868" i="236"/>
  <c r="AK4869" i="236"/>
  <c r="AK4870" i="236"/>
  <c r="AK4871" i="236"/>
  <c r="AK4872" i="236"/>
  <c r="AK4873" i="236"/>
  <c r="AK4874" i="236"/>
  <c r="AK4875" i="236"/>
  <c r="AK4876" i="236"/>
  <c r="AK4877" i="236"/>
  <c r="AK4878" i="236"/>
  <c r="AK4879" i="236"/>
  <c r="AK4880" i="236"/>
  <c r="AK4881" i="236"/>
  <c r="AK4882" i="236"/>
  <c r="AK4883" i="236"/>
  <c r="AK4884" i="236"/>
  <c r="AK4885" i="236"/>
  <c r="AK4886" i="236"/>
  <c r="AK4887" i="236"/>
  <c r="AK4888" i="236"/>
  <c r="AK4889" i="236"/>
  <c r="AK4890" i="236"/>
  <c r="AK4891" i="236"/>
  <c r="AK4892" i="236"/>
  <c r="AK4893" i="236"/>
  <c r="AK4894" i="236"/>
  <c r="AK4895" i="236"/>
  <c r="AK4896" i="236"/>
  <c r="AK4897" i="236"/>
  <c r="AK4898" i="236"/>
  <c r="AK4899" i="236"/>
  <c r="AK4900" i="236"/>
  <c r="AK4901" i="236"/>
  <c r="AK4902" i="236"/>
  <c r="AK4903" i="236"/>
  <c r="AK4904" i="236"/>
  <c r="AK4905" i="236"/>
  <c r="AK4906" i="236"/>
  <c r="AK4907" i="236"/>
  <c r="AK4908" i="236"/>
  <c r="AK4909" i="236"/>
  <c r="AK4910" i="236"/>
  <c r="AK4911" i="236"/>
  <c r="AK4912" i="236"/>
  <c r="AK4913" i="236"/>
  <c r="AK4914" i="236"/>
  <c r="AK4915" i="236"/>
  <c r="AK4916" i="236"/>
  <c r="AK4917" i="236"/>
  <c r="AK4918" i="236"/>
  <c r="AK4919" i="236"/>
  <c r="AK4920" i="236"/>
  <c r="AK4921" i="236"/>
  <c r="AK4922" i="236"/>
  <c r="AK4923" i="236"/>
  <c r="AK4924" i="236"/>
  <c r="AK4925" i="236"/>
  <c r="AK4926" i="236"/>
  <c r="AK4927" i="236"/>
  <c r="AK4928" i="236"/>
  <c r="AK4929" i="236"/>
  <c r="AK4930" i="236"/>
  <c r="AK4931" i="236"/>
  <c r="AK4932" i="236"/>
  <c r="AK4933" i="236"/>
  <c r="AK4934" i="236"/>
  <c r="AK4935" i="236"/>
  <c r="AK4936" i="236"/>
  <c r="AK4937" i="236"/>
  <c r="AK4938" i="236"/>
  <c r="AK4939" i="236"/>
  <c r="AK4940" i="236"/>
  <c r="AK4941" i="236"/>
  <c r="AK4942" i="236"/>
  <c r="AK4943" i="236"/>
  <c r="AK4944" i="236"/>
  <c r="AK4945" i="236"/>
  <c r="AK4946" i="236"/>
  <c r="AK4947" i="236"/>
  <c r="AK4948" i="236"/>
  <c r="AK4949" i="236"/>
  <c r="AK4950" i="236"/>
  <c r="AK4951" i="236"/>
  <c r="AK4952" i="236"/>
  <c r="AK4953" i="236"/>
  <c r="AK4954" i="236"/>
  <c r="AK4955" i="236"/>
  <c r="AK4956" i="236"/>
  <c r="AK4957" i="236"/>
  <c r="AK4958" i="236"/>
  <c r="AK4959" i="236"/>
  <c r="AK4960" i="236"/>
  <c r="AK4961" i="236"/>
  <c r="AK4962" i="236"/>
  <c r="AK4963" i="236"/>
  <c r="AK4964" i="236"/>
  <c r="AK4965" i="236"/>
  <c r="AK4966" i="236"/>
  <c r="AK4967" i="236"/>
  <c r="AK4968" i="236"/>
  <c r="AK4969" i="236"/>
  <c r="AK4970" i="236"/>
  <c r="AK4971" i="236"/>
  <c r="AK4972" i="236"/>
  <c r="AK4973" i="236"/>
  <c r="AK4974" i="236"/>
  <c r="AK4975" i="236"/>
  <c r="AK4976" i="236"/>
  <c r="AK4977" i="236"/>
  <c r="AK4978" i="236"/>
  <c r="AK4979" i="236"/>
  <c r="AK4980" i="236"/>
  <c r="AK4981" i="236"/>
  <c r="AK4982" i="236"/>
  <c r="AK4983" i="236"/>
  <c r="AK4984" i="236"/>
  <c r="AK4985" i="236"/>
  <c r="AK4986" i="236"/>
  <c r="AK4987" i="236"/>
  <c r="AK4988" i="236"/>
  <c r="AK4989" i="236"/>
  <c r="AK4990" i="236"/>
  <c r="AK4991" i="236"/>
  <c r="AK4992" i="236"/>
  <c r="AK4993" i="236"/>
  <c r="AK4994" i="236"/>
  <c r="AK4995" i="236"/>
  <c r="AK4996" i="236"/>
  <c r="AK4997" i="236"/>
  <c r="AK4998" i="236"/>
  <c r="AK4999" i="236"/>
  <c r="AK5000" i="236"/>
  <c r="AK5001" i="236"/>
  <c r="AK5002" i="236"/>
  <c r="AK5003" i="236"/>
  <c r="AK5004" i="236"/>
  <c r="AK5005" i="236"/>
  <c r="AK5006" i="236"/>
  <c r="AK5007" i="236"/>
  <c r="AK5008" i="236"/>
  <c r="AK5009" i="236"/>
  <c r="AK5010" i="236"/>
  <c r="AK5011" i="236"/>
  <c r="AK5012" i="236"/>
  <c r="AK5013" i="236"/>
  <c r="AK5014" i="236"/>
  <c r="AK5015" i="236"/>
  <c r="AK5016" i="236"/>
  <c r="AK5017" i="236"/>
  <c r="AK5018" i="236"/>
  <c r="AK5019" i="236"/>
  <c r="AK5020" i="236"/>
  <c r="AK5021" i="236"/>
  <c r="AK5022" i="236"/>
  <c r="AK5023" i="236"/>
  <c r="AK5024" i="236"/>
  <c r="AK5025" i="236"/>
  <c r="AK5026" i="236"/>
  <c r="AK5027" i="236"/>
  <c r="AK5028" i="236"/>
  <c r="AK5029" i="236"/>
  <c r="AK5030" i="236"/>
  <c r="AK5031" i="236"/>
  <c r="AK5032" i="236"/>
  <c r="AK5033" i="236"/>
  <c r="AK5034" i="236"/>
  <c r="AK5035" i="236"/>
  <c r="AK5036" i="236"/>
  <c r="AK5037" i="236"/>
  <c r="AK5038" i="236"/>
  <c r="AK5039" i="236"/>
  <c r="AK5040" i="236"/>
  <c r="AK5041" i="236"/>
  <c r="AK5042" i="236"/>
  <c r="AK5043" i="236"/>
  <c r="AK5044" i="236"/>
  <c r="AK5045" i="236"/>
  <c r="AK5046" i="236"/>
  <c r="AK5047" i="236"/>
  <c r="AK5048" i="236"/>
  <c r="AK5049" i="236"/>
  <c r="AK5050" i="236"/>
  <c r="AK5051" i="236"/>
  <c r="AK5052" i="236"/>
  <c r="AK5053" i="236"/>
  <c r="AK5054" i="236"/>
  <c r="AK5055" i="236"/>
  <c r="AK5056" i="236"/>
  <c r="AK5057" i="236"/>
  <c r="AK5058" i="236"/>
  <c r="AK5059" i="236"/>
  <c r="AK5060" i="236"/>
  <c r="AK5061" i="236"/>
  <c r="AK5062" i="236"/>
  <c r="AK5063" i="236"/>
  <c r="AK5064" i="236"/>
  <c r="AK5065" i="236"/>
  <c r="AK5066" i="236"/>
  <c r="AK5067" i="236"/>
  <c r="AK5068" i="236"/>
  <c r="AK5069" i="236"/>
  <c r="AK5070" i="236"/>
  <c r="AK5071" i="236"/>
  <c r="AK5072" i="236"/>
  <c r="AK5073" i="236"/>
  <c r="AK5074" i="236"/>
  <c r="AK5075" i="236"/>
  <c r="AK5076" i="236"/>
  <c r="AK5077" i="236"/>
  <c r="AK5078" i="236"/>
  <c r="AK5079" i="236"/>
  <c r="AK5080" i="236"/>
  <c r="AK5081" i="236"/>
  <c r="AK5082" i="236"/>
  <c r="AK5083" i="236"/>
  <c r="AK5084" i="236"/>
  <c r="AK5085" i="236"/>
  <c r="AK5086" i="236"/>
  <c r="AK5087" i="236"/>
  <c r="AK5088" i="236"/>
  <c r="AK5089" i="236"/>
  <c r="AK5090" i="236"/>
  <c r="AK5091" i="236"/>
  <c r="AK5092" i="236"/>
  <c r="AK5093" i="236"/>
  <c r="AK5094" i="236"/>
  <c r="AK5095" i="236"/>
  <c r="AK5096" i="236"/>
  <c r="AK5097" i="236"/>
  <c r="AK5098" i="236"/>
  <c r="AK5099" i="236"/>
  <c r="AK5100" i="236"/>
  <c r="AK5101" i="236"/>
  <c r="AK5102" i="236"/>
  <c r="AK5103" i="236"/>
  <c r="AK5104" i="236"/>
  <c r="AK5105" i="236"/>
  <c r="AK5106" i="236"/>
  <c r="AK5107" i="236"/>
  <c r="AK5108" i="236"/>
  <c r="AK5109" i="236"/>
  <c r="AK5110" i="236"/>
  <c r="AK5111" i="236"/>
  <c r="AK5112" i="236"/>
  <c r="AK5113" i="236"/>
  <c r="AK5114" i="236"/>
  <c r="AK5115" i="236"/>
  <c r="AK5116" i="236"/>
  <c r="AK5117" i="236"/>
  <c r="AK5118" i="236"/>
  <c r="AK5119" i="236"/>
  <c r="AK5120" i="236"/>
  <c r="AK5121" i="236"/>
  <c r="AK5122" i="236"/>
  <c r="AK5123" i="236"/>
  <c r="AK5124" i="236"/>
  <c r="AK5125" i="236"/>
  <c r="AK5126" i="236"/>
  <c r="AK5127" i="236"/>
  <c r="AK5128" i="236"/>
  <c r="AK5129" i="236"/>
  <c r="AK5130" i="236"/>
  <c r="AK5131" i="236"/>
  <c r="AK5132" i="236"/>
  <c r="AK5133" i="236"/>
  <c r="AK5134" i="236"/>
  <c r="AK5135" i="236"/>
  <c r="AK5136" i="236"/>
  <c r="AK5137" i="236"/>
  <c r="AK5138" i="236"/>
  <c r="AK5139" i="236"/>
  <c r="AK5140" i="236"/>
  <c r="AK5141" i="236"/>
  <c r="AK5142" i="236"/>
  <c r="AK5143" i="236"/>
  <c r="AK5144" i="236"/>
  <c r="AK5145" i="236"/>
  <c r="AK5146" i="236"/>
  <c r="AK5147" i="236"/>
  <c r="AK5148" i="236"/>
  <c r="AK5149" i="236"/>
  <c r="AK5150" i="236"/>
  <c r="AK5151" i="236"/>
  <c r="AK5152" i="236"/>
  <c r="AK5153" i="236"/>
  <c r="AK5154" i="236"/>
  <c r="AK5155" i="236"/>
  <c r="AK5156" i="236"/>
  <c r="AK5157" i="236"/>
  <c r="AK5158" i="236"/>
  <c r="AK5159" i="236"/>
  <c r="AK5160" i="236"/>
  <c r="AK5161" i="236"/>
  <c r="AK5162" i="236"/>
  <c r="AK5163" i="236"/>
  <c r="AK5164" i="236"/>
  <c r="AK5165" i="236"/>
  <c r="AK5166" i="236"/>
  <c r="AK5167" i="236"/>
  <c r="AK5168" i="236"/>
  <c r="AK5169" i="236"/>
  <c r="AK5170" i="236"/>
  <c r="AK5171" i="236"/>
  <c r="AK5172" i="236"/>
  <c r="AK5173" i="236"/>
  <c r="AK5174" i="236"/>
  <c r="AK5175" i="236"/>
  <c r="AK5176" i="236"/>
  <c r="AK5177" i="236"/>
  <c r="AK5178" i="236"/>
  <c r="AK5179" i="236"/>
  <c r="AK5180" i="236"/>
  <c r="AK5181" i="236"/>
  <c r="AK5182" i="236"/>
  <c r="AK5183" i="236"/>
  <c r="AK5184" i="236"/>
  <c r="AK5185" i="236"/>
  <c r="AK5186" i="236"/>
  <c r="AK5187" i="236"/>
  <c r="AK5188" i="236"/>
  <c r="AK5189" i="236"/>
  <c r="AK5190" i="236"/>
  <c r="AK5191" i="236"/>
  <c r="AK5192" i="236"/>
  <c r="AK5193" i="236"/>
  <c r="AK5194" i="236"/>
  <c r="AK5195" i="236"/>
  <c r="AK5196" i="236"/>
  <c r="AK5197" i="236"/>
  <c r="AK5198" i="236"/>
  <c r="AK5199" i="236"/>
  <c r="AK5200" i="236"/>
  <c r="AK5201" i="236"/>
  <c r="AK5202" i="236"/>
  <c r="AK5203" i="236"/>
  <c r="AK5204" i="236"/>
  <c r="AK5205" i="236"/>
  <c r="AK5206" i="236"/>
  <c r="AK5207" i="236"/>
  <c r="AK5208" i="236"/>
  <c r="AK5209" i="236"/>
  <c r="AK5210" i="236"/>
  <c r="AK5211" i="236"/>
  <c r="AK5212" i="236"/>
  <c r="AK5213" i="236"/>
  <c r="AK5214" i="236"/>
  <c r="AK5215" i="236"/>
  <c r="AK5216" i="236"/>
  <c r="AK5217" i="236"/>
  <c r="AK5218" i="236"/>
  <c r="AK5219" i="236"/>
  <c r="AK5220" i="236"/>
  <c r="AK5221" i="236"/>
  <c r="AK5222" i="236"/>
  <c r="AK5223" i="236"/>
  <c r="AK5224" i="236"/>
  <c r="AK5225" i="236"/>
  <c r="AK5226" i="236"/>
  <c r="AK5227" i="236"/>
  <c r="AK5228" i="236"/>
  <c r="AK5229" i="236"/>
  <c r="AK5230" i="236"/>
  <c r="AK5231" i="236"/>
  <c r="AK5232" i="236"/>
  <c r="AK5233" i="236"/>
  <c r="AK5234" i="236"/>
  <c r="AK5235" i="236"/>
  <c r="AK5236" i="236"/>
  <c r="AK5237" i="236"/>
  <c r="AK5238" i="236"/>
  <c r="AK5239" i="236"/>
  <c r="AK5240" i="236"/>
  <c r="AK5241" i="236"/>
  <c r="AK5242" i="236"/>
  <c r="AK5243" i="236"/>
  <c r="AK5244" i="236"/>
  <c r="AK5245" i="236"/>
  <c r="AK5246" i="236"/>
  <c r="AK5247" i="236"/>
  <c r="AK5248" i="236"/>
  <c r="AK5249" i="236"/>
  <c r="AK5250" i="236"/>
  <c r="AK5251" i="236"/>
  <c r="AK5252" i="236"/>
  <c r="AK5253" i="236"/>
  <c r="AK5254" i="236"/>
  <c r="AK5255" i="236"/>
  <c r="AK5256" i="236"/>
  <c r="AK5257" i="236"/>
  <c r="AK5258" i="236"/>
  <c r="AK5259" i="236"/>
  <c r="AK5260" i="236"/>
  <c r="AK5261" i="236"/>
  <c r="AK5262" i="236"/>
  <c r="AK5263" i="236"/>
  <c r="AK5264" i="236"/>
  <c r="AK5265" i="236"/>
  <c r="AK5266" i="236"/>
  <c r="AK5267" i="236"/>
  <c r="AK5268" i="236"/>
  <c r="AK5269" i="236"/>
  <c r="AK5270" i="236"/>
  <c r="AK5271" i="236"/>
  <c r="AK5272" i="236"/>
  <c r="AK5273" i="236"/>
  <c r="AK5274" i="236"/>
  <c r="AK5275" i="236"/>
  <c r="AK5276" i="236"/>
  <c r="AK5277" i="236"/>
  <c r="AK5278" i="236"/>
  <c r="AK5279" i="236"/>
  <c r="AK5280" i="236"/>
  <c r="AK5281" i="236"/>
  <c r="AK5282" i="236"/>
  <c r="AK5283" i="236"/>
  <c r="AK5284" i="236"/>
  <c r="AK5285" i="236"/>
  <c r="AK5286" i="236"/>
  <c r="AK5287" i="236"/>
  <c r="AK5288" i="236"/>
  <c r="AK5289" i="236"/>
  <c r="AK5290" i="236"/>
  <c r="AK5291" i="236"/>
  <c r="AK5292" i="236"/>
  <c r="AK5293" i="236"/>
  <c r="AK5294" i="236"/>
  <c r="AK5295" i="236"/>
  <c r="AK5296" i="236"/>
  <c r="AK5297" i="236"/>
  <c r="AK5298" i="236"/>
  <c r="AK5299" i="236"/>
  <c r="AK5300" i="236"/>
  <c r="AK5301" i="236"/>
  <c r="AK5302" i="236"/>
  <c r="AK5303" i="236"/>
  <c r="AK5304" i="236"/>
  <c r="AK5305" i="236"/>
  <c r="AK5306" i="236"/>
  <c r="AK5307" i="236"/>
  <c r="AK5308" i="236"/>
  <c r="AK5309" i="236"/>
  <c r="AK5310" i="236"/>
  <c r="AK5311" i="236"/>
  <c r="AK5312" i="236"/>
  <c r="AK5313" i="236"/>
  <c r="AK5314" i="236"/>
  <c r="AK5315" i="236"/>
  <c r="AK5316" i="236"/>
  <c r="AK5317" i="236"/>
  <c r="AK5318" i="236"/>
  <c r="AK5319" i="236"/>
  <c r="AK5320" i="236"/>
  <c r="AK5321" i="236"/>
  <c r="AK5322" i="236"/>
  <c r="AK5323" i="236"/>
  <c r="AK5324" i="236"/>
  <c r="AK5325" i="236"/>
  <c r="AK5326" i="236"/>
  <c r="AK5327" i="236"/>
  <c r="AK5328" i="236"/>
  <c r="AK5329" i="236"/>
  <c r="AK5330" i="236"/>
  <c r="AK5331" i="236"/>
  <c r="AK5332" i="236"/>
  <c r="AK5333" i="236"/>
  <c r="AK5334" i="236"/>
  <c r="AK5335" i="236"/>
  <c r="AK5336" i="236"/>
  <c r="AK5337" i="236"/>
  <c r="AK5338" i="236"/>
  <c r="AK5339" i="236"/>
  <c r="AK5340" i="236"/>
  <c r="AK5341" i="236"/>
  <c r="AK5342" i="236"/>
  <c r="AK5343" i="236"/>
  <c r="AK5344" i="236"/>
  <c r="AK5345" i="236"/>
  <c r="AK5346" i="236"/>
  <c r="AK5347" i="236"/>
  <c r="AK5348" i="236"/>
  <c r="AK5349" i="236"/>
  <c r="AK5350" i="236"/>
  <c r="AK5351" i="236"/>
  <c r="AK5352" i="236"/>
  <c r="AK5353" i="236"/>
  <c r="AK5354" i="236"/>
  <c r="AK5355" i="236"/>
  <c r="AK5356" i="236"/>
  <c r="AK5357" i="236"/>
  <c r="AK5358" i="236"/>
  <c r="AK5359" i="236"/>
  <c r="AK5360" i="236"/>
  <c r="AK5361" i="236"/>
  <c r="AK5362" i="236"/>
  <c r="AK5363" i="236"/>
  <c r="AK5364" i="236"/>
  <c r="AK5365" i="236"/>
  <c r="AK5366" i="236"/>
  <c r="AK5367" i="236"/>
  <c r="AK5368" i="236"/>
  <c r="AK5369" i="236"/>
  <c r="AK5370" i="236"/>
  <c r="AK5371" i="236"/>
  <c r="AK5372" i="236"/>
  <c r="AK5373" i="236"/>
  <c r="AK5374" i="236"/>
  <c r="AK5375" i="236"/>
  <c r="AK5376" i="236"/>
  <c r="AK5377" i="236"/>
  <c r="AK5378" i="236"/>
  <c r="AK5379" i="236"/>
  <c r="AK5380" i="236"/>
  <c r="AK5381" i="236"/>
  <c r="AK5382" i="236"/>
  <c r="AK5383" i="236"/>
  <c r="AK5384" i="236"/>
  <c r="AK5385" i="236"/>
  <c r="AK5386" i="236"/>
  <c r="AK5387" i="236"/>
  <c r="AK5388" i="236"/>
  <c r="AK5389" i="236"/>
  <c r="AK5390" i="236"/>
  <c r="AK5391" i="236"/>
  <c r="AK5392" i="236"/>
  <c r="AK5393" i="236"/>
  <c r="AK5394" i="236"/>
  <c r="AK5395" i="236"/>
  <c r="AK5396" i="236"/>
  <c r="AK5397" i="236"/>
  <c r="AK5398" i="236"/>
  <c r="AK5399" i="236"/>
  <c r="AK5400" i="236"/>
  <c r="AK5401" i="236"/>
  <c r="AK5402" i="236"/>
  <c r="AK5403" i="236"/>
  <c r="AK5404" i="236"/>
  <c r="AK5405" i="236"/>
  <c r="AK5406" i="236"/>
  <c r="AK5407" i="236"/>
  <c r="AK5408" i="236"/>
  <c r="AK5409" i="236"/>
  <c r="AK5410" i="236"/>
  <c r="AK5411" i="236"/>
  <c r="AK5412" i="236"/>
  <c r="AK5413" i="236"/>
  <c r="AK5414" i="236"/>
  <c r="AK5415" i="236"/>
  <c r="AK5416" i="236"/>
  <c r="AK5417" i="236"/>
  <c r="AK5418" i="236"/>
  <c r="AK5419" i="236"/>
  <c r="AK5420" i="236"/>
  <c r="AK5421" i="236"/>
  <c r="AK5422" i="236"/>
  <c r="AK5423" i="236"/>
  <c r="AK5424" i="236"/>
  <c r="AK5425" i="236"/>
  <c r="AK5426" i="236"/>
  <c r="AK5427" i="236"/>
  <c r="AK5428" i="236"/>
  <c r="AK5429" i="236"/>
  <c r="AK5430" i="236"/>
  <c r="AK5431" i="236"/>
  <c r="AK5432" i="236"/>
  <c r="AK5433" i="236"/>
  <c r="AK5434" i="236"/>
  <c r="AK5435" i="236"/>
  <c r="AK5436" i="236"/>
  <c r="AK5437" i="236"/>
  <c r="AK5438" i="236"/>
  <c r="AK5439" i="236"/>
  <c r="AK5440" i="236"/>
  <c r="AK5441" i="236"/>
  <c r="AK5442" i="236"/>
  <c r="AK5443" i="236"/>
  <c r="AK5444" i="236"/>
  <c r="AK5445" i="236"/>
  <c r="AK5446" i="236"/>
  <c r="AK5447" i="236"/>
  <c r="AK5448" i="236"/>
  <c r="AK5449" i="236"/>
  <c r="AK5450" i="236"/>
  <c r="AK5451" i="236"/>
  <c r="AK5452" i="236"/>
  <c r="AK5453" i="236"/>
  <c r="AK5454" i="236"/>
  <c r="AK5455" i="236"/>
  <c r="AK5456" i="236"/>
  <c r="AK5457" i="236"/>
  <c r="AK5458" i="236"/>
  <c r="AK5459" i="236"/>
  <c r="AK5460" i="236"/>
  <c r="AK5461" i="236"/>
  <c r="AK5462" i="236"/>
  <c r="AK5463" i="236"/>
  <c r="AK5464" i="236"/>
  <c r="AK5465" i="236"/>
  <c r="AK5466" i="236"/>
  <c r="AK5467" i="236"/>
  <c r="AK5468" i="236"/>
  <c r="AK5469" i="236"/>
  <c r="AK5470" i="236"/>
  <c r="AK5471" i="236"/>
  <c r="AK5472" i="236"/>
  <c r="AK5473" i="236"/>
  <c r="AK5474" i="236"/>
  <c r="AK5475" i="236"/>
  <c r="AK5476" i="236"/>
  <c r="AK5477" i="236"/>
  <c r="AK5478" i="236"/>
  <c r="AK5479" i="236"/>
  <c r="AK5480" i="236"/>
  <c r="AK5481" i="236"/>
  <c r="AK5482" i="236"/>
  <c r="AK5483" i="236"/>
  <c r="AK5484" i="236"/>
  <c r="AK5485" i="236"/>
  <c r="AK5486" i="236"/>
  <c r="AK5487" i="236"/>
  <c r="AK5488" i="236"/>
  <c r="AK5489" i="236"/>
  <c r="AK5490" i="236"/>
  <c r="AK5491" i="236"/>
  <c r="AK5492" i="236"/>
  <c r="AK5493" i="236"/>
  <c r="AK5494" i="236"/>
  <c r="AK5495" i="236"/>
  <c r="AK5496" i="236"/>
  <c r="AK5497" i="236"/>
  <c r="AK5498" i="236"/>
  <c r="AK5499" i="236"/>
  <c r="AK5500" i="236"/>
  <c r="AK5501" i="236"/>
  <c r="AK5502" i="236"/>
  <c r="AK5503" i="236"/>
  <c r="AK5504" i="236"/>
  <c r="AK5505" i="236"/>
  <c r="AK5506" i="236"/>
  <c r="AK5507" i="236"/>
  <c r="AK5508" i="236"/>
  <c r="AK5509" i="236"/>
  <c r="AK5510" i="236"/>
  <c r="AK5511" i="236"/>
  <c r="AK5512" i="236"/>
  <c r="AK5513" i="236"/>
  <c r="AK5514" i="236"/>
  <c r="AK5515" i="236"/>
  <c r="AK5516" i="236"/>
  <c r="AK5517" i="236"/>
  <c r="AK5518" i="236"/>
  <c r="AK5519" i="236"/>
  <c r="AK5520" i="236"/>
  <c r="AK5521" i="236"/>
  <c r="AK5522" i="236"/>
  <c r="AK5523" i="236"/>
  <c r="AK5524" i="236"/>
  <c r="AK5525" i="236"/>
  <c r="AK5526" i="236"/>
  <c r="AK5527" i="236"/>
  <c r="AK5528" i="236"/>
  <c r="AK5529" i="236"/>
  <c r="AK5530" i="236"/>
  <c r="AK5531" i="236"/>
  <c r="AK5532" i="236"/>
  <c r="AK5533" i="236"/>
  <c r="AK5534" i="236"/>
  <c r="AK5535" i="236"/>
  <c r="AK5536" i="236"/>
  <c r="AK5537" i="236"/>
  <c r="AK5538" i="236"/>
  <c r="AK5539" i="236"/>
  <c r="AK5540" i="236"/>
  <c r="AK5541" i="236"/>
  <c r="AK5542" i="236"/>
  <c r="AK5543" i="236"/>
  <c r="AK5544" i="236"/>
  <c r="AK5545" i="236"/>
  <c r="AK5546" i="236"/>
  <c r="AK5547" i="236"/>
  <c r="AK5548" i="236"/>
  <c r="AK5549" i="236"/>
  <c r="AK5550" i="236"/>
  <c r="AK5551" i="236"/>
  <c r="AK5552" i="236"/>
  <c r="AK5553" i="236"/>
  <c r="AK5554" i="236"/>
  <c r="AK5555" i="236"/>
  <c r="AK5556" i="236"/>
  <c r="AK5557" i="236"/>
  <c r="AK5558" i="236"/>
  <c r="AK5559" i="236"/>
  <c r="AK5560" i="236"/>
  <c r="AK5561" i="236"/>
  <c r="AK5562" i="236"/>
  <c r="AK5563" i="236"/>
  <c r="AK5564" i="236"/>
  <c r="AK5565" i="236"/>
  <c r="AK5566" i="236"/>
  <c r="AK5567" i="236"/>
  <c r="AK5568" i="236"/>
  <c r="AK5569" i="236"/>
  <c r="AK5570" i="236"/>
  <c r="AK5571" i="236"/>
  <c r="AK5572" i="236"/>
  <c r="AK5573" i="236"/>
  <c r="AK5574" i="236"/>
  <c r="AK5575" i="236"/>
  <c r="AK5576" i="236"/>
  <c r="AK5577" i="236"/>
  <c r="AK5578" i="236"/>
  <c r="AK5579" i="236"/>
  <c r="AK5580" i="236"/>
  <c r="AK5581" i="236"/>
  <c r="AK5582" i="236"/>
  <c r="AK5583" i="236"/>
  <c r="AK5584" i="236"/>
  <c r="AK5585" i="236"/>
  <c r="AK5586" i="236"/>
  <c r="AK5587" i="236"/>
  <c r="AK5588" i="236"/>
  <c r="AK5589" i="236"/>
  <c r="AK5590" i="236"/>
  <c r="AK5591" i="236"/>
  <c r="AK5592" i="236"/>
  <c r="AK5593" i="236"/>
  <c r="AK5594" i="236"/>
  <c r="AK5595" i="236"/>
  <c r="AK5596" i="236"/>
  <c r="AK5597" i="236"/>
  <c r="AK5598" i="236"/>
  <c r="AK5599" i="236"/>
  <c r="AK5600" i="236"/>
  <c r="AK5601" i="236"/>
  <c r="AK5602" i="236"/>
  <c r="AK5603" i="236"/>
  <c r="AK5604" i="236"/>
  <c r="AK5605" i="236"/>
  <c r="AK5606" i="236"/>
  <c r="AK5607" i="236"/>
  <c r="AK5608" i="236"/>
  <c r="AK5609" i="236"/>
  <c r="AK5610" i="236"/>
  <c r="AK5611" i="236"/>
  <c r="AK5612" i="236"/>
  <c r="AK5613" i="236"/>
  <c r="AK5614" i="236"/>
  <c r="AK5615" i="236"/>
  <c r="AK5616" i="236"/>
  <c r="AK5617" i="236"/>
  <c r="AK5618" i="236"/>
  <c r="AK5619" i="236"/>
  <c r="AK5620" i="236"/>
  <c r="AK5621" i="236"/>
  <c r="AK5622" i="236"/>
  <c r="AK5623" i="236"/>
  <c r="AK5624" i="236"/>
  <c r="AK5625" i="236"/>
  <c r="AK5626" i="236"/>
  <c r="AK5627" i="236"/>
  <c r="AK5628" i="236"/>
  <c r="AK5629" i="236"/>
  <c r="AK5630" i="236"/>
  <c r="AK5631" i="236"/>
  <c r="AK5632" i="236"/>
  <c r="AK5633" i="236"/>
  <c r="AK5634" i="236"/>
  <c r="AK5635" i="236"/>
  <c r="AK5636" i="236"/>
  <c r="AK5637" i="236"/>
  <c r="AK5638" i="236"/>
  <c r="AK5639" i="236"/>
  <c r="AK5640" i="236"/>
  <c r="AK5641" i="236"/>
  <c r="AK5642" i="236"/>
  <c r="AK5643" i="236"/>
  <c r="AK5644" i="236"/>
  <c r="AK5645" i="236"/>
  <c r="AK5646" i="236"/>
  <c r="AK5647" i="236"/>
  <c r="AK5648" i="236"/>
  <c r="AK5649" i="236"/>
  <c r="AK5650" i="236"/>
  <c r="AK5651" i="236"/>
  <c r="AK5652" i="236"/>
  <c r="AK5653" i="236"/>
  <c r="AK5654" i="236"/>
  <c r="AK5655" i="236"/>
  <c r="AK5656" i="236"/>
  <c r="AK5657" i="236"/>
  <c r="AK5658" i="236"/>
  <c r="AK5659" i="236"/>
  <c r="AK5660" i="236"/>
  <c r="AK5661" i="236"/>
  <c r="AK5662" i="236"/>
  <c r="AK5663" i="236"/>
  <c r="AK5664" i="236"/>
  <c r="AK5665" i="236"/>
  <c r="AK5666" i="236"/>
  <c r="AK5667" i="236"/>
  <c r="AK5668" i="236"/>
  <c r="AK5669" i="236"/>
  <c r="AK5670" i="236"/>
  <c r="AK5671" i="236"/>
  <c r="AK5672" i="236"/>
  <c r="AK5673" i="236"/>
  <c r="AK5674" i="236"/>
  <c r="AK5675" i="236"/>
  <c r="AK5676" i="236"/>
  <c r="AK5677" i="236"/>
  <c r="AK5678" i="236"/>
  <c r="AK5679" i="236"/>
  <c r="AK5680" i="236"/>
  <c r="AK5681" i="236"/>
  <c r="AK5682" i="236"/>
  <c r="AK5683" i="236"/>
  <c r="AK5684" i="236"/>
  <c r="AK5685" i="236"/>
  <c r="AK5686" i="236"/>
  <c r="AK5687" i="236"/>
  <c r="AK5688" i="236"/>
  <c r="AK5689" i="236"/>
  <c r="AK5690" i="236"/>
  <c r="AK5691" i="236"/>
  <c r="AK5692" i="236"/>
  <c r="AK5693" i="236"/>
  <c r="AK5694" i="236"/>
  <c r="AK5695" i="236"/>
  <c r="AK5696" i="236"/>
  <c r="AK5697" i="236"/>
  <c r="AK5698" i="236"/>
  <c r="AK5699" i="236"/>
  <c r="AK5700" i="236"/>
  <c r="AK5701" i="236"/>
  <c r="AK5702" i="236"/>
  <c r="AK5703" i="236"/>
  <c r="AK5704" i="236"/>
  <c r="AK5705" i="236"/>
  <c r="AK5706" i="236"/>
  <c r="AK5707" i="236"/>
  <c r="AK5708" i="236"/>
  <c r="AK5709" i="236"/>
  <c r="AK5710" i="236"/>
  <c r="AK5711" i="236"/>
  <c r="AK5712" i="236"/>
  <c r="AK5713" i="236"/>
  <c r="AK5714" i="236"/>
  <c r="AK5715" i="236"/>
  <c r="AK5716" i="236"/>
  <c r="AK5717" i="236"/>
  <c r="AK5718" i="236"/>
  <c r="AK5719" i="236"/>
  <c r="AK5720" i="236"/>
  <c r="AK5721" i="236"/>
  <c r="AK5722" i="236"/>
  <c r="AK5723" i="236"/>
  <c r="AK5724" i="236"/>
  <c r="AK5725" i="236"/>
  <c r="AK5726" i="236"/>
  <c r="AK5727" i="236"/>
  <c r="AK5728" i="236"/>
  <c r="AK5729" i="236"/>
  <c r="AK5730" i="236"/>
  <c r="AK5731" i="236"/>
  <c r="AK5732" i="236"/>
  <c r="AK5733" i="236"/>
  <c r="AK5734" i="236"/>
  <c r="AK5735" i="236"/>
  <c r="AK5736" i="236"/>
  <c r="AK5737" i="236"/>
  <c r="AK5738" i="236"/>
  <c r="AK5739" i="236"/>
  <c r="AK5740" i="236"/>
  <c r="AK5741" i="236"/>
  <c r="AK5742" i="236"/>
  <c r="AK5743" i="236"/>
  <c r="AK5744" i="236"/>
  <c r="AK5745" i="236"/>
  <c r="AK5746" i="236"/>
  <c r="AK5747" i="236"/>
  <c r="AK5748" i="236"/>
  <c r="AK5749" i="236"/>
  <c r="AK5750" i="236"/>
  <c r="AK5751" i="236"/>
  <c r="AK5752" i="236"/>
  <c r="AK5753" i="236"/>
  <c r="AK5754" i="236"/>
  <c r="AK5755" i="236"/>
  <c r="AK5756" i="236"/>
  <c r="AK5757" i="236"/>
  <c r="AK5758" i="236"/>
  <c r="AK5759" i="236"/>
  <c r="AK5760" i="236"/>
  <c r="AK5761" i="236"/>
  <c r="AK5762" i="236"/>
  <c r="AK5763" i="236"/>
  <c r="AK5764" i="236"/>
  <c r="AK5765" i="236"/>
  <c r="AK5766" i="236"/>
  <c r="AK5767" i="236"/>
  <c r="AK5768" i="236"/>
  <c r="AK5769" i="236"/>
  <c r="AK5770" i="236"/>
  <c r="AK5771" i="236"/>
  <c r="AK5772" i="236"/>
  <c r="AK5773" i="236"/>
  <c r="AK5774" i="236"/>
  <c r="AK5775" i="236"/>
  <c r="AK5776" i="236"/>
  <c r="AK5777" i="236"/>
  <c r="AK5778" i="236"/>
  <c r="AK5779" i="236"/>
  <c r="AK5780" i="236"/>
  <c r="AK5781" i="236"/>
  <c r="AK5782" i="236"/>
  <c r="AK5783" i="236"/>
  <c r="AK5784" i="236"/>
  <c r="AK5785" i="236"/>
  <c r="AK5786" i="236"/>
  <c r="AK5787" i="236"/>
  <c r="AK5788" i="236"/>
  <c r="AK5789" i="236"/>
  <c r="AK5790" i="236"/>
  <c r="AK5791" i="236"/>
  <c r="AK5792" i="236"/>
  <c r="AK5793" i="236"/>
  <c r="AK5794" i="236"/>
  <c r="AK5795" i="236"/>
  <c r="AK5796" i="236"/>
  <c r="AK5797" i="236"/>
  <c r="AK5798" i="236"/>
  <c r="AK5799" i="236"/>
  <c r="AK5800" i="236"/>
  <c r="AK5801" i="236"/>
  <c r="AK5802" i="236"/>
  <c r="AK5803" i="236"/>
  <c r="AK5804" i="236"/>
  <c r="AK5805" i="236"/>
  <c r="AK5806" i="236"/>
  <c r="AK5807" i="236"/>
  <c r="AK5808" i="236"/>
  <c r="AK5809" i="236"/>
  <c r="AK5810" i="236"/>
  <c r="AK5811" i="236"/>
  <c r="AK5812" i="236"/>
  <c r="AK5813" i="236"/>
  <c r="AK5814" i="236"/>
  <c r="AK5815" i="236"/>
  <c r="AK5816" i="236"/>
  <c r="AK5817" i="236"/>
  <c r="AK5818" i="236"/>
  <c r="AK5819" i="236"/>
  <c r="AK5820" i="236"/>
  <c r="AK5821" i="236"/>
  <c r="AK5822" i="236"/>
  <c r="AK5823" i="236"/>
  <c r="AK5824" i="236"/>
  <c r="AK5825" i="236"/>
  <c r="AK5826" i="236"/>
  <c r="AK5827" i="236"/>
  <c r="AK5828" i="236"/>
  <c r="AK5829" i="236"/>
  <c r="AK5830" i="236"/>
  <c r="AK5831" i="236"/>
  <c r="AK5832" i="236"/>
  <c r="AK5833" i="236"/>
  <c r="AK5834" i="236"/>
  <c r="AK5835" i="236"/>
  <c r="AK5836" i="236"/>
  <c r="AK5837" i="236"/>
  <c r="AK5838" i="236"/>
  <c r="AK5839" i="236"/>
  <c r="AK5840" i="236"/>
  <c r="AK5841" i="236"/>
  <c r="AK5842" i="236"/>
  <c r="AK5843" i="236"/>
  <c r="AK5844" i="236"/>
  <c r="AK5845" i="236"/>
  <c r="AK5846" i="236"/>
  <c r="AK5847" i="236"/>
  <c r="AK5848" i="236"/>
  <c r="AK5849" i="236"/>
  <c r="AK5850" i="236"/>
  <c r="AK5851" i="236"/>
  <c r="AK5852" i="236"/>
  <c r="AK5853" i="236"/>
  <c r="AK5854" i="236"/>
  <c r="AK5855" i="236"/>
  <c r="AK5856" i="236"/>
  <c r="AK5857" i="236"/>
  <c r="AK5858" i="236"/>
  <c r="AK5859" i="236"/>
  <c r="AK5860" i="236"/>
  <c r="AK5861" i="236"/>
  <c r="AK5862" i="236"/>
  <c r="AK5863" i="236"/>
  <c r="AK5864" i="236"/>
  <c r="AK5865" i="236"/>
  <c r="AK5866" i="236"/>
  <c r="AK5867" i="236"/>
  <c r="AK5868" i="236"/>
  <c r="AK5869" i="236"/>
  <c r="AK5870" i="236"/>
  <c r="AK5871" i="236"/>
  <c r="AK5872" i="236"/>
  <c r="AK5873" i="236"/>
  <c r="AK5874" i="236"/>
  <c r="AK5875" i="236"/>
  <c r="AK5876" i="236"/>
  <c r="AK5877" i="236"/>
  <c r="AK5878" i="236"/>
  <c r="AK5879" i="236"/>
  <c r="AK5880" i="236"/>
  <c r="AK5881" i="236"/>
  <c r="AK5882" i="236"/>
  <c r="AK5883" i="236"/>
  <c r="AK5884" i="236"/>
  <c r="AK5885" i="236"/>
  <c r="AK5886" i="236"/>
  <c r="AK5887" i="236"/>
  <c r="AK5888" i="236"/>
  <c r="AK5889" i="236"/>
  <c r="AK5890" i="236"/>
  <c r="AK5891" i="236"/>
  <c r="AK5892" i="236"/>
  <c r="AK5893" i="236"/>
  <c r="AK5894" i="236"/>
  <c r="AK5895" i="236"/>
  <c r="AK5896" i="236"/>
  <c r="AK5897" i="236"/>
  <c r="AK5898" i="236"/>
  <c r="AK5899" i="236"/>
  <c r="AK5900" i="236"/>
  <c r="AK5901" i="236"/>
  <c r="AK5902" i="236"/>
  <c r="AK5903" i="236"/>
  <c r="AK5904" i="236"/>
  <c r="AK5905" i="236"/>
  <c r="AK5906" i="236"/>
  <c r="AK5907" i="236"/>
  <c r="AK5908" i="236"/>
  <c r="AK5909" i="236"/>
  <c r="AK5910" i="236"/>
  <c r="AK5911" i="236"/>
  <c r="AK5912" i="236"/>
  <c r="AK5913" i="236"/>
  <c r="AK5914" i="236"/>
  <c r="AK5915" i="236"/>
  <c r="AK5916" i="236"/>
  <c r="AK5917" i="236"/>
  <c r="AK5918" i="236"/>
  <c r="AK5919" i="236"/>
  <c r="AK5920" i="236"/>
  <c r="AK5921" i="236"/>
  <c r="AK5922" i="236"/>
  <c r="AK5923" i="236"/>
  <c r="AK5924" i="236"/>
  <c r="AK5925" i="236"/>
  <c r="AK5926" i="236"/>
  <c r="AK5927" i="236"/>
  <c r="AK5928" i="236"/>
  <c r="AK5929" i="236"/>
  <c r="AK5930" i="236"/>
  <c r="AK5931" i="236"/>
  <c r="AK5932" i="236"/>
  <c r="AK5933" i="236"/>
  <c r="AK5934" i="236"/>
  <c r="AK5935" i="236"/>
  <c r="AK5936" i="236"/>
  <c r="AK5937" i="236"/>
  <c r="AK5938" i="236"/>
  <c r="AK5939" i="236"/>
  <c r="AK5940" i="236"/>
  <c r="AK5941" i="236"/>
  <c r="AK5942" i="236"/>
  <c r="AK5943" i="236"/>
  <c r="AK5944" i="236"/>
  <c r="AK5945" i="236"/>
  <c r="AK5946" i="236"/>
  <c r="AK5947" i="236"/>
  <c r="AK5948" i="236"/>
  <c r="AK5949" i="236"/>
  <c r="AK5950" i="236"/>
  <c r="AK5951" i="236"/>
  <c r="AK5952" i="236"/>
  <c r="AK5953" i="236"/>
  <c r="AK5954" i="236"/>
  <c r="AK5955" i="236"/>
  <c r="AK5956" i="236"/>
  <c r="AK5957" i="236"/>
  <c r="AK5958" i="236"/>
  <c r="AK5959" i="236"/>
  <c r="AK5960" i="236"/>
  <c r="AK5961" i="236"/>
  <c r="AK5962" i="236"/>
  <c r="AK5963" i="236"/>
  <c r="AK5964" i="236"/>
  <c r="AK5965" i="236"/>
  <c r="AK5966" i="236"/>
  <c r="AK5967" i="236"/>
  <c r="AK5968" i="236"/>
  <c r="AK5969" i="236"/>
  <c r="AK5970" i="236"/>
  <c r="AK5971" i="236"/>
  <c r="AK5972" i="236"/>
  <c r="AK5973" i="236"/>
  <c r="AK5974" i="236"/>
  <c r="AK5975" i="236"/>
  <c r="AK5976" i="236"/>
  <c r="AK5977" i="236"/>
  <c r="AK5978" i="236"/>
  <c r="AK5979" i="236"/>
  <c r="AK5980" i="236"/>
  <c r="AK5981" i="236"/>
  <c r="AK5982" i="236"/>
  <c r="AK5983" i="236"/>
  <c r="AK5984" i="236"/>
  <c r="AK5985" i="236"/>
  <c r="AK5986" i="236"/>
  <c r="AK5987" i="236"/>
  <c r="AK5988" i="236"/>
  <c r="AK5989" i="236"/>
  <c r="AK5990" i="236"/>
  <c r="AK5991" i="236"/>
  <c r="AK5992" i="236"/>
  <c r="AK5993" i="236"/>
  <c r="AK5994" i="236"/>
  <c r="AK5995" i="236"/>
  <c r="AK5996" i="236"/>
  <c r="AK5997" i="236"/>
  <c r="AK5998" i="236"/>
  <c r="AK5999" i="236"/>
  <c r="AK6000" i="236"/>
  <c r="AK6001" i="236"/>
  <c r="AK6002" i="236"/>
  <c r="AK6003" i="236"/>
  <c r="AK6004" i="236"/>
  <c r="AK6005" i="236"/>
  <c r="AK6006" i="236"/>
  <c r="AK6007" i="236"/>
  <c r="AK6008" i="236"/>
  <c r="AK6009" i="236"/>
  <c r="AK6010" i="236"/>
  <c r="AK6011" i="236"/>
  <c r="AK6012" i="236"/>
  <c r="AK6013" i="236"/>
  <c r="AK6014" i="236"/>
  <c r="AK6015" i="236"/>
  <c r="AK6016" i="236"/>
  <c r="AK6017" i="236"/>
  <c r="AK6018" i="236"/>
  <c r="AK6019" i="236"/>
  <c r="AK6020" i="236"/>
  <c r="AK6021" i="236"/>
  <c r="AK6022" i="236"/>
  <c r="AK6023" i="236"/>
  <c r="AK6024" i="236"/>
  <c r="AK6025" i="236"/>
  <c r="AK6026" i="236"/>
  <c r="AK6027" i="236"/>
  <c r="AK6028" i="236"/>
  <c r="AK6029" i="236"/>
  <c r="AK6030" i="236"/>
  <c r="AK6031" i="236"/>
  <c r="AK6032" i="236"/>
  <c r="AK6033" i="236"/>
  <c r="AK6034" i="236"/>
  <c r="AK6035" i="236"/>
  <c r="AK6036" i="236"/>
  <c r="AK6037" i="236"/>
  <c r="AK6038" i="236"/>
  <c r="AK6039" i="236"/>
  <c r="AK6040" i="236"/>
  <c r="AK6041" i="236"/>
  <c r="AK6042" i="236"/>
  <c r="AK6043" i="236"/>
  <c r="AK6044" i="236"/>
  <c r="AK6045" i="236"/>
  <c r="AK6046" i="236"/>
  <c r="AK6047" i="236"/>
  <c r="AK6048" i="236"/>
  <c r="AK6049" i="236"/>
  <c r="AK6050" i="236"/>
  <c r="AK6051" i="236"/>
  <c r="AK6052" i="236"/>
  <c r="AK6053" i="236"/>
  <c r="AK6054" i="236"/>
  <c r="AK6055" i="236"/>
  <c r="AK6056" i="236"/>
  <c r="AK6057" i="236"/>
  <c r="AK6058" i="236"/>
  <c r="AK6059" i="236"/>
  <c r="AK6060" i="236"/>
  <c r="AK6061" i="236"/>
  <c r="AK6062" i="236"/>
  <c r="AK6063" i="236"/>
  <c r="AK6064" i="236"/>
  <c r="AK6065" i="236"/>
  <c r="AK6066" i="236"/>
  <c r="AK6067" i="236"/>
  <c r="AK6068" i="236"/>
  <c r="AK6069" i="236"/>
  <c r="AK6070" i="236"/>
  <c r="AK6071" i="236"/>
  <c r="AK6072" i="236"/>
  <c r="AK6073" i="236"/>
  <c r="AK6074" i="236"/>
  <c r="AK6075" i="236"/>
  <c r="AK6076" i="236"/>
  <c r="AK6077" i="236"/>
  <c r="AK6078" i="236"/>
  <c r="AK6079" i="236"/>
  <c r="AK6080" i="236"/>
  <c r="AK6081" i="236"/>
  <c r="AK6082" i="236"/>
  <c r="AK6083" i="236"/>
  <c r="AK6084" i="236"/>
  <c r="AK6085" i="236"/>
  <c r="AK6086" i="236"/>
  <c r="AK6087" i="236"/>
  <c r="AK6088" i="236"/>
  <c r="AK6089" i="236"/>
  <c r="AK6090" i="236"/>
  <c r="AK6091" i="236"/>
  <c r="AK6092" i="236"/>
  <c r="AK6093" i="236"/>
  <c r="AK6094" i="236"/>
  <c r="AK6095" i="236"/>
  <c r="AK6096" i="236"/>
  <c r="AK6097" i="236"/>
  <c r="AK6098" i="236"/>
  <c r="AK6099" i="236"/>
  <c r="AK6100" i="236"/>
  <c r="AK6101" i="236"/>
  <c r="AK6102" i="236"/>
  <c r="AK6103" i="236"/>
  <c r="AK6104" i="236"/>
  <c r="AK6105" i="236"/>
  <c r="AK6106" i="236"/>
  <c r="AK6107" i="236"/>
  <c r="AK6108" i="236"/>
  <c r="AK6109" i="236"/>
  <c r="AK6110" i="236"/>
  <c r="AK6111" i="236"/>
  <c r="AK6112" i="236"/>
  <c r="AK6113" i="236"/>
  <c r="AK6114" i="236"/>
  <c r="AK6115" i="236"/>
  <c r="AK6116" i="236"/>
  <c r="AK6117" i="236"/>
  <c r="AK6118" i="236"/>
  <c r="AK6119" i="236"/>
  <c r="AK6120" i="236"/>
  <c r="AK6121" i="236"/>
  <c r="AK6122" i="236"/>
  <c r="AK6123" i="236"/>
  <c r="AK6124" i="236"/>
  <c r="AK6125" i="236"/>
  <c r="AK6126" i="236"/>
  <c r="AK6127" i="236"/>
  <c r="AK6128" i="236"/>
  <c r="AK6129" i="236"/>
  <c r="AK6130" i="236"/>
  <c r="AK6131" i="236"/>
  <c r="AK6132" i="236"/>
  <c r="AK6133" i="236"/>
  <c r="AK6134" i="236"/>
  <c r="AK6135" i="236"/>
  <c r="AK6136" i="236"/>
  <c r="AK6137" i="236"/>
  <c r="AK6138" i="236"/>
  <c r="AK6139" i="236"/>
  <c r="AK6140" i="236"/>
  <c r="AK6141" i="236"/>
  <c r="AK6142" i="236"/>
  <c r="AK6143" i="236"/>
  <c r="AK6144" i="236"/>
  <c r="AK6145" i="236"/>
  <c r="AK6146" i="236"/>
  <c r="AK6147" i="236"/>
  <c r="AK6148" i="236"/>
  <c r="AK6149" i="236"/>
  <c r="AK6150" i="236"/>
  <c r="AK6151" i="236"/>
  <c r="AK6152" i="236"/>
  <c r="AK6153" i="236"/>
  <c r="AK6154" i="236"/>
  <c r="AK6155" i="236"/>
  <c r="AK6156" i="236"/>
  <c r="AK6157" i="236"/>
  <c r="AK6158" i="236"/>
  <c r="AK6159" i="236"/>
  <c r="AK6160" i="236"/>
  <c r="AK6161" i="236"/>
  <c r="AK6162" i="236"/>
  <c r="AK6163" i="236"/>
  <c r="AK6164" i="236"/>
  <c r="AK6165" i="236"/>
  <c r="AK6166" i="236"/>
  <c r="AK6167" i="236"/>
  <c r="AK6168" i="236"/>
  <c r="AK6169" i="236"/>
  <c r="AK6170" i="236"/>
  <c r="AK6171" i="236"/>
  <c r="AK6172" i="236"/>
  <c r="AK6173" i="236"/>
  <c r="AK6174" i="236"/>
  <c r="AK6175" i="236"/>
  <c r="AK6176" i="236"/>
  <c r="AK6177" i="236"/>
  <c r="AK6178" i="236"/>
  <c r="AK6179" i="236"/>
  <c r="AK6180" i="236"/>
  <c r="AK6181" i="236"/>
  <c r="AK6182" i="236"/>
  <c r="AK6183" i="236"/>
  <c r="AK6184" i="236"/>
  <c r="AK6185" i="236"/>
  <c r="AK6186" i="236"/>
  <c r="AK6187" i="236"/>
  <c r="AK6188" i="236"/>
  <c r="AK6189" i="236"/>
  <c r="AK6190" i="236"/>
  <c r="AK6191" i="236"/>
  <c r="AK6192" i="236"/>
  <c r="AK6193" i="236"/>
  <c r="AK6194" i="236"/>
  <c r="AK6195" i="236"/>
  <c r="AK6196" i="236"/>
  <c r="AK6197" i="236"/>
  <c r="AK6198" i="236"/>
  <c r="AK6199" i="236"/>
  <c r="AK6200" i="236"/>
  <c r="AK6201" i="236"/>
  <c r="AK6202" i="236"/>
  <c r="AK6203" i="236"/>
  <c r="AK6204" i="236"/>
  <c r="AK6205" i="236"/>
  <c r="AK6206" i="236"/>
  <c r="AK6207" i="236"/>
  <c r="AK6208" i="236"/>
  <c r="AK6209" i="236"/>
  <c r="AK6210" i="236"/>
  <c r="AK6211" i="236"/>
  <c r="AK6212" i="236"/>
  <c r="AK6213" i="236"/>
  <c r="AK6214" i="236"/>
  <c r="AK6215" i="236"/>
  <c r="AK6216" i="236"/>
  <c r="AK6217" i="236"/>
  <c r="AK6218" i="236"/>
  <c r="AK6219" i="236"/>
  <c r="AK6220" i="236"/>
  <c r="AK6221" i="236"/>
  <c r="AK6222" i="236"/>
  <c r="AK6223" i="236"/>
  <c r="AK6224" i="236"/>
  <c r="AK6225" i="236"/>
  <c r="AK6226" i="236"/>
  <c r="AK6227" i="236"/>
  <c r="AK6228" i="236"/>
  <c r="AK6229" i="236"/>
  <c r="AK6230" i="236"/>
  <c r="AK6231" i="236"/>
  <c r="AK6232" i="236"/>
  <c r="AK6233" i="236"/>
  <c r="AK6234" i="236"/>
  <c r="AK6235" i="236"/>
  <c r="AK6236" i="236"/>
  <c r="AK6237" i="236"/>
  <c r="AK6238" i="236"/>
  <c r="AK6239" i="236"/>
  <c r="AK6240" i="236"/>
  <c r="AK6241" i="236"/>
  <c r="AK6242" i="236"/>
  <c r="AK6243" i="236"/>
  <c r="AK6244" i="236"/>
  <c r="AK6245" i="236"/>
  <c r="AK6246" i="236"/>
  <c r="AK6247" i="236"/>
  <c r="AK6248" i="236"/>
  <c r="AK6249" i="236"/>
  <c r="AK6250" i="236"/>
  <c r="AK6251" i="236"/>
  <c r="AK6252" i="236"/>
  <c r="AK6253" i="236"/>
  <c r="AK6254" i="236"/>
  <c r="AK6255" i="236"/>
  <c r="AK6256" i="236"/>
  <c r="AM4" i="236"/>
  <c r="AK4" i="236" l="1"/>
  <c r="AB5" i="236" l="1"/>
  <c r="AB6" i="236"/>
  <c r="AB7" i="236"/>
  <c r="AB8" i="236"/>
  <c r="AB9" i="236"/>
  <c r="AB10" i="236"/>
  <c r="AB11" i="236"/>
  <c r="AB12" i="236"/>
  <c r="AB13" i="236"/>
  <c r="AB14" i="236"/>
  <c r="AB15" i="236"/>
  <c r="AB16" i="236"/>
  <c r="AB17" i="236"/>
  <c r="AB18" i="236"/>
  <c r="AB19" i="236"/>
  <c r="AB20" i="236"/>
  <c r="AB21" i="236"/>
  <c r="AB22" i="236"/>
  <c r="AB23" i="236"/>
  <c r="AB24" i="236"/>
  <c r="AB25" i="236"/>
  <c r="AB26" i="236"/>
  <c r="AB27" i="236"/>
  <c r="AB28" i="236"/>
  <c r="AB29" i="236"/>
  <c r="AB30" i="236"/>
  <c r="AB31" i="236"/>
  <c r="AB32" i="236"/>
  <c r="AB33" i="236"/>
  <c r="AB34" i="236"/>
  <c r="AB35" i="236"/>
  <c r="AB36" i="236"/>
  <c r="AB37" i="236"/>
  <c r="AB38" i="236"/>
  <c r="AB39" i="236"/>
  <c r="AB40" i="236"/>
  <c r="AB41" i="236"/>
  <c r="AB42" i="236"/>
  <c r="AB43" i="236"/>
  <c r="AB44" i="236"/>
  <c r="AB45" i="236"/>
  <c r="AB46" i="236"/>
  <c r="AB47" i="236"/>
  <c r="AB48" i="236"/>
  <c r="AB49" i="236"/>
  <c r="AB50" i="236"/>
  <c r="AB51" i="236"/>
  <c r="AB52" i="236"/>
  <c r="AB53" i="236"/>
  <c r="AB54" i="236"/>
  <c r="AB55" i="236"/>
  <c r="AB56" i="236"/>
  <c r="AB57" i="236"/>
  <c r="AB58" i="236"/>
  <c r="AB59" i="236"/>
  <c r="AB60" i="236"/>
  <c r="AB61" i="236"/>
  <c r="AB62" i="236"/>
  <c r="AB63" i="236"/>
  <c r="AB64" i="236"/>
  <c r="AB65" i="236"/>
  <c r="AB66" i="236"/>
  <c r="AB67" i="236"/>
  <c r="AB68" i="236"/>
  <c r="AB69" i="236"/>
  <c r="AB70" i="236"/>
  <c r="AB71" i="236"/>
  <c r="AB72" i="236"/>
  <c r="AB73" i="236"/>
  <c r="AB74" i="236"/>
  <c r="AB75" i="236"/>
  <c r="AB76" i="236"/>
  <c r="AB77" i="236"/>
  <c r="AB78" i="236"/>
  <c r="AB79" i="236"/>
  <c r="AB80" i="236"/>
  <c r="AB81" i="236"/>
  <c r="AB82" i="236"/>
  <c r="AB83" i="236"/>
  <c r="AB84" i="236"/>
  <c r="AB85" i="236"/>
  <c r="AB86" i="236"/>
  <c r="AB87" i="236"/>
  <c r="AB88" i="236"/>
  <c r="AB89" i="236"/>
  <c r="AB90" i="236"/>
  <c r="AB91" i="236"/>
  <c r="AB92" i="236"/>
  <c r="AB93" i="236"/>
  <c r="AB94" i="236"/>
  <c r="AB95" i="236"/>
  <c r="AB96" i="236"/>
  <c r="AB97" i="236"/>
  <c r="AB98" i="236"/>
  <c r="AB99" i="236"/>
  <c r="AB100" i="236"/>
  <c r="AB101" i="236"/>
  <c r="AB102" i="236"/>
  <c r="AB103" i="236"/>
  <c r="AB104" i="236"/>
  <c r="AB105" i="236"/>
  <c r="AB106" i="236"/>
  <c r="AB107" i="236"/>
  <c r="AB108" i="236"/>
  <c r="AB109" i="236"/>
  <c r="AB110" i="236"/>
  <c r="AB111" i="236"/>
  <c r="AB112" i="236"/>
  <c r="AB113" i="236"/>
  <c r="AB114" i="236"/>
  <c r="AB115" i="236"/>
  <c r="AB116" i="236"/>
  <c r="AB117" i="236"/>
  <c r="AB118" i="236"/>
  <c r="AB119" i="236"/>
  <c r="AB120" i="236"/>
  <c r="AB121" i="236"/>
  <c r="AB122" i="236"/>
  <c r="AB123" i="236"/>
  <c r="AB124" i="236"/>
  <c r="AB125" i="236"/>
  <c r="AB126" i="236"/>
  <c r="AB127" i="236"/>
  <c r="AB128" i="236"/>
  <c r="AB129" i="236"/>
  <c r="AB130" i="236"/>
  <c r="AB131" i="236"/>
  <c r="AB132" i="236"/>
  <c r="AB133" i="236"/>
  <c r="AB134" i="236"/>
  <c r="AB135" i="236"/>
  <c r="AB136" i="236"/>
  <c r="AB137" i="236"/>
  <c r="AB138" i="236"/>
  <c r="AB139" i="236"/>
  <c r="AB140" i="236"/>
  <c r="AB141" i="236"/>
  <c r="AB142" i="236"/>
  <c r="AB143" i="236"/>
  <c r="AB144" i="236"/>
  <c r="AB145" i="236"/>
  <c r="AB146" i="236"/>
  <c r="AB147" i="236"/>
  <c r="AB148" i="236"/>
  <c r="AB149" i="236"/>
  <c r="AB150" i="236"/>
  <c r="AB151" i="236"/>
  <c r="AB152" i="236"/>
  <c r="AB153" i="236"/>
  <c r="AB154" i="236"/>
  <c r="AB155" i="236"/>
  <c r="AB156" i="236"/>
  <c r="AB157" i="236"/>
  <c r="AB158" i="236"/>
  <c r="AB159" i="236"/>
  <c r="AB160" i="236"/>
  <c r="AB161" i="236"/>
  <c r="AB162" i="236"/>
  <c r="AB163" i="236"/>
  <c r="AB164" i="236"/>
  <c r="AB165" i="236"/>
  <c r="AB166" i="236"/>
  <c r="AB167" i="236"/>
  <c r="AB168" i="236"/>
  <c r="AB169" i="236"/>
  <c r="AB170" i="236"/>
  <c r="AB171" i="236"/>
  <c r="AB172" i="236"/>
  <c r="AB173" i="236"/>
  <c r="AB174" i="236"/>
  <c r="AB175" i="236"/>
  <c r="AB176" i="236"/>
  <c r="AB177" i="236"/>
  <c r="AB178" i="236"/>
  <c r="AB179" i="236"/>
  <c r="AB180" i="236"/>
  <c r="AB181" i="236"/>
  <c r="AB182" i="236"/>
  <c r="AB183" i="236"/>
  <c r="AB184" i="236"/>
  <c r="AB185" i="236"/>
  <c r="AB186" i="236"/>
  <c r="AB187" i="236"/>
  <c r="AB188" i="236"/>
  <c r="AB189" i="236"/>
  <c r="AB190" i="236"/>
  <c r="AB191" i="236"/>
  <c r="AB192" i="236"/>
  <c r="AB193" i="236"/>
  <c r="AB194" i="236"/>
  <c r="AB195" i="236"/>
  <c r="AB196" i="236"/>
  <c r="AB197" i="236"/>
  <c r="AB198" i="236"/>
  <c r="AB199" i="236"/>
  <c r="AB200" i="236"/>
  <c r="AB201" i="236"/>
  <c r="AB202" i="236"/>
  <c r="AB203" i="236"/>
  <c r="AB204" i="236"/>
  <c r="AB205" i="236"/>
  <c r="AB206" i="236"/>
  <c r="AB207" i="236"/>
  <c r="AB208" i="236"/>
  <c r="AB209" i="236"/>
  <c r="AB210" i="236"/>
  <c r="AB211" i="236"/>
  <c r="AB212" i="236"/>
  <c r="AB213" i="236"/>
  <c r="AB214" i="236"/>
  <c r="AB215" i="236"/>
  <c r="AB216" i="236"/>
  <c r="AB217" i="236"/>
  <c r="AB218" i="236"/>
  <c r="AB219" i="236"/>
  <c r="AB220" i="236"/>
  <c r="AB221" i="236"/>
  <c r="AB222" i="236"/>
  <c r="AB223" i="236"/>
  <c r="AB224" i="236"/>
  <c r="AB225" i="236"/>
  <c r="AB226" i="236"/>
  <c r="AB227" i="236"/>
  <c r="AB228" i="236"/>
  <c r="AB229" i="236"/>
  <c r="AB230" i="236"/>
  <c r="AB231" i="236"/>
  <c r="AB232" i="236"/>
  <c r="AB233" i="236"/>
  <c r="AB234" i="236"/>
  <c r="AB235" i="236"/>
  <c r="AB236" i="236"/>
  <c r="AB237" i="236"/>
  <c r="AB238" i="236"/>
  <c r="AB239" i="236"/>
  <c r="AB240" i="236"/>
  <c r="AB241" i="236"/>
  <c r="AB242" i="236"/>
  <c r="AB243" i="236"/>
  <c r="AB244" i="236"/>
  <c r="AB245" i="236"/>
  <c r="AB246" i="236"/>
  <c r="AB247" i="236"/>
  <c r="AB248" i="236"/>
  <c r="AB249" i="236"/>
  <c r="AB250" i="236"/>
  <c r="AB251" i="236"/>
  <c r="AB252" i="236"/>
  <c r="AB253" i="236"/>
  <c r="AB254" i="236"/>
  <c r="AB255" i="236"/>
  <c r="AB256" i="236"/>
  <c r="AB257" i="236"/>
  <c r="AB258" i="236"/>
  <c r="AB259" i="236"/>
  <c r="AB260" i="236"/>
  <c r="AB261" i="236"/>
  <c r="AB262" i="236"/>
  <c r="AB263" i="236"/>
  <c r="AB264" i="236"/>
  <c r="AB265" i="236"/>
  <c r="AB266" i="236"/>
  <c r="AB267" i="236"/>
  <c r="AB268" i="236"/>
  <c r="AB269" i="236"/>
  <c r="AB270" i="236"/>
  <c r="AB271" i="236"/>
  <c r="AB272" i="236"/>
  <c r="AB273" i="236"/>
  <c r="AB274" i="236"/>
  <c r="AB275" i="236"/>
  <c r="AB276" i="236"/>
  <c r="AB277" i="236"/>
  <c r="AB278" i="236"/>
  <c r="AB279" i="236"/>
  <c r="AB280" i="236"/>
  <c r="AB281" i="236"/>
  <c r="AB282" i="236"/>
  <c r="AB283" i="236"/>
  <c r="AB284" i="236"/>
  <c r="AB285" i="236"/>
  <c r="AB286" i="236"/>
  <c r="AB287" i="236"/>
  <c r="AB288" i="236"/>
  <c r="AB289" i="236"/>
  <c r="AB290" i="236"/>
  <c r="AB291" i="236"/>
  <c r="AB292" i="236"/>
  <c r="AB293" i="236"/>
  <c r="AB294" i="236"/>
  <c r="AB295" i="236"/>
  <c r="AB296" i="236"/>
  <c r="AB297" i="236"/>
  <c r="AB298" i="236"/>
  <c r="AB299" i="236"/>
  <c r="AB300" i="236"/>
  <c r="AB301" i="236"/>
  <c r="AB302" i="236"/>
  <c r="AB303" i="236"/>
  <c r="AB304" i="236"/>
  <c r="AB305" i="236"/>
  <c r="AB306" i="236"/>
  <c r="AB307" i="236"/>
  <c r="AB308" i="236"/>
  <c r="AB309" i="236"/>
  <c r="AB310" i="236"/>
  <c r="AB311" i="236"/>
  <c r="AB312" i="236"/>
  <c r="AB313" i="236"/>
  <c r="AB314" i="236"/>
  <c r="AB315" i="236"/>
  <c r="AB316" i="236"/>
  <c r="AB317" i="236"/>
  <c r="AB318" i="236"/>
  <c r="AB319" i="236"/>
  <c r="AB320" i="236"/>
  <c r="AB321" i="236"/>
  <c r="AB322" i="236"/>
  <c r="AB323" i="236"/>
  <c r="AB324" i="236"/>
  <c r="AB325" i="236"/>
  <c r="AB326" i="236"/>
  <c r="AB327" i="236"/>
  <c r="AB328" i="236"/>
  <c r="AB329" i="236"/>
  <c r="AB330" i="236"/>
  <c r="AB331" i="236"/>
  <c r="AB332" i="236"/>
  <c r="AB333" i="236"/>
  <c r="AB334" i="236"/>
  <c r="AB335" i="236"/>
  <c r="AB336" i="236"/>
  <c r="AB337" i="236"/>
  <c r="AB338" i="236"/>
  <c r="AB339" i="236"/>
  <c r="AB340" i="236"/>
  <c r="AB341" i="236"/>
  <c r="AB342" i="236"/>
  <c r="AB343" i="236"/>
  <c r="AB344" i="236"/>
  <c r="AB345" i="236"/>
  <c r="AB346" i="236"/>
  <c r="AB347" i="236"/>
  <c r="AB348" i="236"/>
  <c r="AB349" i="236"/>
  <c r="AB350" i="236"/>
  <c r="AB351" i="236"/>
  <c r="AB352" i="236"/>
  <c r="AB353" i="236"/>
  <c r="AB354" i="236"/>
  <c r="AB355" i="236"/>
  <c r="AB356" i="236"/>
  <c r="AB357" i="236"/>
  <c r="AB358" i="236"/>
  <c r="AB359" i="236"/>
  <c r="AB360" i="236"/>
  <c r="AB361" i="236"/>
  <c r="AB362" i="236"/>
  <c r="AB363" i="236"/>
  <c r="AB364" i="236"/>
  <c r="AB365" i="236"/>
  <c r="AB366" i="236"/>
  <c r="AB367" i="236"/>
  <c r="AB368" i="236"/>
  <c r="AB369" i="236"/>
  <c r="AB371" i="236"/>
  <c r="AB372" i="236"/>
  <c r="AB373" i="236"/>
  <c r="AB374" i="236"/>
  <c r="AB375" i="236"/>
  <c r="AB376" i="236"/>
  <c r="AB377" i="236"/>
  <c r="AB378" i="236"/>
  <c r="AB379" i="236"/>
  <c r="AB380" i="236"/>
  <c r="AB381" i="236"/>
  <c r="AB382" i="236"/>
  <c r="AB383" i="236"/>
  <c r="AB384" i="236"/>
  <c r="AB385" i="236"/>
  <c r="AB386" i="236"/>
  <c r="AB387" i="236"/>
  <c r="AB388" i="236"/>
  <c r="AB389" i="236"/>
  <c r="AB390" i="236"/>
  <c r="AB391" i="236"/>
  <c r="AB392" i="236"/>
  <c r="AB393" i="236"/>
  <c r="AB394" i="236"/>
  <c r="AB395" i="236"/>
  <c r="AB396" i="236"/>
  <c r="AB397" i="236"/>
  <c r="AB398" i="236"/>
  <c r="AB399" i="236"/>
  <c r="AB400" i="236"/>
  <c r="AB401" i="236"/>
  <c r="AB402" i="236"/>
  <c r="AB403" i="236"/>
  <c r="AB404" i="236"/>
  <c r="AB405" i="236"/>
  <c r="AB406" i="236"/>
  <c r="AB407" i="236"/>
  <c r="AB408" i="236"/>
  <c r="AB409" i="236"/>
  <c r="AB410" i="236"/>
  <c r="AB411" i="236"/>
  <c r="AB412" i="236"/>
  <c r="AB413" i="236"/>
  <c r="AB414" i="236"/>
  <c r="AB415" i="236"/>
  <c r="AB416" i="236"/>
  <c r="AB417" i="236"/>
  <c r="AB418" i="236"/>
  <c r="AB419" i="236"/>
  <c r="AB420" i="236"/>
  <c r="AB421" i="236"/>
  <c r="AB422" i="236"/>
  <c r="AB423" i="236"/>
  <c r="AB424" i="236"/>
  <c r="AB425" i="236"/>
  <c r="AB426" i="236"/>
  <c r="AB427" i="236"/>
  <c r="AB428" i="236"/>
  <c r="AB429" i="236"/>
  <c r="AB430" i="236"/>
  <c r="AB431" i="236"/>
  <c r="AB432" i="236"/>
  <c r="AB433" i="236"/>
  <c r="AB434" i="236"/>
  <c r="AB435" i="236"/>
  <c r="AB436" i="236"/>
  <c r="AB437" i="236"/>
  <c r="AB438" i="236"/>
  <c r="AB439" i="236"/>
  <c r="AB440" i="236"/>
  <c r="AB441" i="236"/>
  <c r="AB442" i="236"/>
  <c r="AB443" i="236"/>
  <c r="AB444" i="236"/>
  <c r="AB445" i="236"/>
  <c r="AB446" i="236"/>
  <c r="AB447" i="236"/>
  <c r="AB448" i="236"/>
  <c r="AB449" i="236"/>
  <c r="AB450" i="236"/>
  <c r="AB451" i="236"/>
  <c r="AB452" i="236"/>
  <c r="AB453" i="236"/>
  <c r="AB454" i="236"/>
  <c r="AB455" i="236"/>
  <c r="AB456" i="236"/>
  <c r="AB457" i="236"/>
  <c r="AB458" i="236"/>
  <c r="AB459" i="236"/>
  <c r="AB460" i="236"/>
  <c r="AB461" i="236"/>
  <c r="AB462" i="236"/>
  <c r="AB463" i="236"/>
  <c r="AB464" i="236"/>
  <c r="AB465" i="236"/>
  <c r="AB466" i="236"/>
  <c r="AB467" i="236"/>
  <c r="AB468" i="236"/>
  <c r="AB469" i="236"/>
  <c r="AB470" i="236"/>
  <c r="AB471" i="236"/>
  <c r="AB472" i="236"/>
  <c r="AB473" i="236"/>
  <c r="AB474" i="236"/>
  <c r="AB475" i="236"/>
  <c r="AB476" i="236"/>
  <c r="AB477" i="236"/>
  <c r="AB478" i="236"/>
  <c r="AB479" i="236"/>
  <c r="AB480" i="236"/>
  <c r="AB481" i="236"/>
  <c r="AB482" i="236"/>
  <c r="AB483" i="236"/>
  <c r="AB484" i="236"/>
  <c r="AB485" i="236"/>
  <c r="AB486" i="236"/>
  <c r="AB487" i="236"/>
  <c r="AB488" i="236"/>
  <c r="AB489" i="236"/>
  <c r="AB490" i="236"/>
  <c r="AB491" i="236"/>
  <c r="AB492" i="236"/>
  <c r="AB493" i="236"/>
  <c r="AB494" i="236"/>
  <c r="AB495" i="236"/>
  <c r="AB496" i="236"/>
  <c r="AB497" i="236"/>
  <c r="AB498" i="236"/>
  <c r="AB499" i="236"/>
  <c r="AB500" i="236"/>
  <c r="AB501" i="236"/>
  <c r="AB502" i="236"/>
  <c r="AB503" i="236"/>
  <c r="AB504" i="236"/>
  <c r="AB505" i="236"/>
  <c r="AB506" i="236"/>
  <c r="AB507" i="236"/>
  <c r="AB508" i="236"/>
  <c r="AB509" i="236"/>
  <c r="AB510" i="236"/>
  <c r="AB511" i="236"/>
  <c r="AB512" i="236"/>
  <c r="AB513" i="236"/>
  <c r="AB514" i="236"/>
  <c r="AB515" i="236"/>
  <c r="AB516" i="236"/>
  <c r="AB517" i="236"/>
  <c r="AB518" i="236"/>
  <c r="AB519" i="236"/>
  <c r="AB520" i="236"/>
  <c r="AB521" i="236"/>
  <c r="AB522" i="236"/>
  <c r="AB523" i="236"/>
  <c r="AB524" i="236"/>
  <c r="AB525" i="236"/>
  <c r="AB526" i="236"/>
  <c r="AB527" i="236"/>
  <c r="AB528" i="236"/>
  <c r="AB529" i="236"/>
  <c r="AB530" i="236"/>
  <c r="AB531" i="236"/>
  <c r="AB532" i="236"/>
  <c r="AB533" i="236"/>
  <c r="AB534" i="236"/>
  <c r="AB535" i="236"/>
  <c r="AB536" i="236"/>
  <c r="AB537" i="236"/>
  <c r="AB538" i="236"/>
  <c r="AB539" i="236"/>
  <c r="AB540" i="236"/>
  <c r="AB541" i="236"/>
  <c r="AB542" i="236"/>
  <c r="AB543" i="236"/>
  <c r="AB544" i="236"/>
  <c r="AB545" i="236"/>
  <c r="AB546" i="236"/>
  <c r="AB547" i="236"/>
  <c r="AB548" i="236"/>
  <c r="AB549" i="236"/>
  <c r="AB550" i="236"/>
  <c r="AB551" i="236"/>
  <c r="AB552" i="236"/>
  <c r="AB553" i="236"/>
  <c r="AB554" i="236"/>
  <c r="AB555" i="236"/>
  <c r="AB556" i="236"/>
  <c r="AB557" i="236"/>
  <c r="AB558" i="236"/>
  <c r="AB559" i="236"/>
  <c r="AB560" i="236"/>
  <c r="AB561" i="236"/>
  <c r="AB562" i="236"/>
  <c r="AB563" i="236"/>
  <c r="AB564" i="236"/>
  <c r="AB565" i="236"/>
  <c r="AB566" i="236"/>
  <c r="AB567" i="236"/>
  <c r="AB568" i="236"/>
  <c r="AB569" i="236"/>
  <c r="AB570" i="236"/>
  <c r="AB571" i="236"/>
  <c r="AB572" i="236"/>
  <c r="AB573" i="236"/>
  <c r="AB574" i="236"/>
  <c r="AB575" i="236"/>
  <c r="AB576" i="236"/>
  <c r="AB577" i="236"/>
  <c r="AB578" i="236"/>
  <c r="AB579" i="236"/>
  <c r="AB580" i="236"/>
  <c r="AB581" i="236"/>
  <c r="AB582" i="236"/>
  <c r="AB583" i="236"/>
  <c r="AB584" i="236"/>
  <c r="AB585" i="236"/>
  <c r="AB586" i="236"/>
  <c r="AB587" i="236"/>
  <c r="AB588" i="236"/>
  <c r="AB589" i="236"/>
  <c r="AB590" i="236"/>
  <c r="AB591" i="236"/>
  <c r="AB592" i="236"/>
  <c r="AB593" i="236"/>
  <c r="AB594" i="236"/>
  <c r="AB595" i="236"/>
  <c r="AB596" i="236"/>
  <c r="AB597" i="236"/>
  <c r="AB598" i="236"/>
  <c r="AB599" i="236"/>
  <c r="AB600" i="236"/>
  <c r="AB601" i="236"/>
  <c r="AB602" i="236"/>
  <c r="AB603" i="236"/>
  <c r="AB604" i="236"/>
  <c r="AB605" i="236"/>
  <c r="AB606" i="236"/>
  <c r="AB607" i="236"/>
  <c r="AB608" i="236"/>
  <c r="AB609" i="236"/>
  <c r="AB610" i="236"/>
  <c r="AB611" i="236"/>
  <c r="AB612" i="236"/>
  <c r="AB613" i="236"/>
  <c r="AB614" i="236"/>
  <c r="AB615" i="236"/>
  <c r="AB616" i="236"/>
  <c r="AB617" i="236"/>
  <c r="AB618" i="236"/>
  <c r="AB619" i="236"/>
  <c r="AB620" i="236"/>
  <c r="AB621" i="236"/>
  <c r="AB622" i="236"/>
  <c r="AB623" i="236"/>
  <c r="AB624" i="236"/>
  <c r="AB625" i="236"/>
  <c r="AB626" i="236"/>
  <c r="AB627" i="236"/>
  <c r="AB628" i="236"/>
  <c r="AB629" i="236"/>
  <c r="AB630" i="236"/>
  <c r="AB631" i="236"/>
  <c r="AB632" i="236"/>
  <c r="AB633" i="236"/>
  <c r="AB634" i="236"/>
  <c r="AB635" i="236"/>
  <c r="AB636" i="236"/>
  <c r="AB637" i="236"/>
  <c r="AB638" i="236"/>
  <c r="AB639" i="236"/>
  <c r="AB640" i="236"/>
  <c r="AB641" i="236"/>
  <c r="AB642" i="236"/>
  <c r="AB643" i="236"/>
  <c r="AB644" i="236"/>
  <c r="AB645" i="236"/>
  <c r="AB646" i="236"/>
  <c r="AB647" i="236"/>
  <c r="AB648" i="236"/>
  <c r="AB649" i="236"/>
  <c r="AB650" i="236"/>
  <c r="AB651" i="236"/>
  <c r="AB652" i="236"/>
  <c r="AB653" i="236"/>
  <c r="AB654" i="236"/>
  <c r="AB655" i="236"/>
  <c r="AB656" i="236"/>
  <c r="AB657" i="236"/>
  <c r="AB658" i="236"/>
  <c r="AB659" i="236"/>
  <c r="AB660" i="236"/>
  <c r="AB661" i="236"/>
  <c r="AB662" i="236"/>
  <c r="AB663" i="236"/>
  <c r="AB664" i="236"/>
  <c r="AB665" i="236"/>
  <c r="AB666" i="236"/>
  <c r="AB667" i="236"/>
  <c r="AB668" i="236"/>
  <c r="AB669" i="236"/>
  <c r="AB670" i="236"/>
  <c r="AB671" i="236"/>
  <c r="AB672" i="236"/>
  <c r="AB673" i="236"/>
  <c r="AB674" i="236"/>
  <c r="AB675" i="236"/>
  <c r="AB676" i="236"/>
  <c r="AB677" i="236"/>
  <c r="AB678" i="236"/>
  <c r="AB679" i="236"/>
  <c r="AB680" i="236"/>
  <c r="AB681" i="236"/>
  <c r="AB682" i="236"/>
  <c r="AB683" i="236"/>
  <c r="AB684" i="236"/>
  <c r="AB685" i="236"/>
  <c r="AB686" i="236"/>
  <c r="AB687" i="236"/>
  <c r="AB688" i="236"/>
  <c r="AB689" i="236"/>
  <c r="AB690" i="236"/>
  <c r="AB691" i="236"/>
  <c r="AB692" i="236"/>
  <c r="AB693" i="236"/>
  <c r="AB694" i="236"/>
  <c r="AB695" i="236"/>
  <c r="AB696" i="236"/>
  <c r="AB697" i="236"/>
  <c r="AB698" i="236"/>
  <c r="AB699" i="236"/>
  <c r="AB700" i="236"/>
  <c r="AB701" i="236"/>
  <c r="AB702" i="236"/>
  <c r="AB703" i="236"/>
  <c r="AB704" i="236"/>
  <c r="AB705" i="236"/>
  <c r="AB706" i="236"/>
  <c r="AB707" i="236"/>
  <c r="AB708" i="236"/>
  <c r="AB709" i="236"/>
  <c r="AB710" i="236"/>
  <c r="AB711" i="236"/>
  <c r="AB712" i="236"/>
  <c r="AB713" i="236"/>
  <c r="AB714" i="236"/>
  <c r="AB715" i="236"/>
  <c r="AB716" i="236"/>
  <c r="AB717" i="236"/>
  <c r="AB718" i="236"/>
  <c r="AB719" i="236"/>
  <c r="AB720" i="236"/>
  <c r="AB721" i="236"/>
  <c r="AB722" i="236"/>
  <c r="AB723" i="236"/>
  <c r="AB724" i="236"/>
  <c r="AB725" i="236"/>
  <c r="AB726" i="236"/>
  <c r="AB727" i="236"/>
  <c r="AB728" i="236"/>
  <c r="AB729" i="236"/>
  <c r="AB730" i="236"/>
  <c r="AB731" i="236"/>
  <c r="AB732" i="236"/>
  <c r="AB733" i="236"/>
  <c r="AB734" i="236"/>
  <c r="AB735" i="236"/>
  <c r="AB736" i="236"/>
  <c r="AB737" i="236"/>
  <c r="AB738" i="236"/>
  <c r="AB739" i="236"/>
  <c r="AB740" i="236"/>
  <c r="AB741" i="236"/>
  <c r="AB742" i="236"/>
  <c r="AB743" i="236"/>
  <c r="AB744" i="236"/>
  <c r="AB745" i="236"/>
  <c r="AB746" i="236"/>
  <c r="AB747" i="236"/>
  <c r="AB748" i="236"/>
  <c r="AB749" i="236"/>
  <c r="AB750" i="236"/>
  <c r="AB751" i="236"/>
  <c r="AB752" i="236"/>
  <c r="AB753" i="236"/>
  <c r="AB754" i="236"/>
  <c r="AB755" i="236"/>
  <c r="AB756" i="236"/>
  <c r="AB757" i="236"/>
  <c r="AB758" i="236"/>
  <c r="AB759" i="236"/>
  <c r="AB760" i="236"/>
  <c r="AB761" i="236"/>
  <c r="AB762" i="236"/>
  <c r="AB763" i="236"/>
  <c r="AB764" i="236"/>
  <c r="AB765" i="236"/>
  <c r="AB766" i="236"/>
  <c r="AB767" i="236"/>
  <c r="AB768" i="236"/>
  <c r="AB769" i="236"/>
  <c r="AB770" i="236"/>
  <c r="AB771" i="236"/>
  <c r="AB772" i="236"/>
  <c r="AB773" i="236"/>
  <c r="AB774" i="236"/>
  <c r="AB775" i="236"/>
  <c r="AB776" i="236"/>
  <c r="AB777" i="236"/>
  <c r="AB778" i="236"/>
  <c r="AB779" i="236"/>
  <c r="AB780" i="236"/>
  <c r="AB781" i="236"/>
  <c r="AB782" i="236"/>
  <c r="AB783" i="236"/>
  <c r="AB784" i="236"/>
  <c r="AB785" i="236"/>
  <c r="AB786" i="236"/>
  <c r="AB787" i="236"/>
  <c r="AB788" i="236"/>
  <c r="AB789" i="236"/>
  <c r="AB790" i="236"/>
  <c r="AB791" i="236"/>
  <c r="AB792" i="236"/>
  <c r="AB793" i="236"/>
  <c r="AB794" i="236"/>
  <c r="AB795" i="236"/>
  <c r="AB796" i="236"/>
  <c r="AB797" i="236"/>
  <c r="AB798" i="236"/>
  <c r="AB799" i="236"/>
  <c r="AB800" i="236"/>
  <c r="AB801" i="236"/>
  <c r="AB802" i="236"/>
  <c r="AB803" i="236"/>
  <c r="AB804" i="236"/>
  <c r="AB805" i="236"/>
  <c r="AB806" i="236"/>
  <c r="AB807" i="236"/>
  <c r="AB808" i="236"/>
  <c r="AB809" i="236"/>
  <c r="AB810" i="236"/>
  <c r="AB811" i="236"/>
  <c r="AB812" i="236"/>
  <c r="AB813" i="236"/>
  <c r="AB814" i="236"/>
  <c r="AB815" i="236"/>
  <c r="AB816" i="236"/>
  <c r="AB817" i="236"/>
  <c r="AB818" i="236"/>
  <c r="AB819" i="236"/>
  <c r="AB820" i="236"/>
  <c r="AB821" i="236"/>
  <c r="AB822" i="236"/>
  <c r="AB823" i="236"/>
  <c r="AB824" i="236"/>
  <c r="AB825" i="236"/>
  <c r="AB826" i="236"/>
  <c r="AB827" i="236"/>
  <c r="AB828" i="236"/>
  <c r="AB829" i="236"/>
  <c r="AB830" i="236"/>
  <c r="AB831" i="236"/>
  <c r="AB832" i="236"/>
  <c r="AB833" i="236"/>
  <c r="AB834" i="236"/>
  <c r="AB835" i="236"/>
  <c r="AB836" i="236"/>
  <c r="AB837" i="236"/>
  <c r="AB838" i="236"/>
  <c r="AB839" i="236"/>
  <c r="AB840" i="236"/>
  <c r="AB841" i="236"/>
  <c r="AB842" i="236"/>
  <c r="AB843" i="236"/>
  <c r="AB844" i="236"/>
  <c r="AB845" i="236"/>
  <c r="AB846" i="236"/>
  <c r="AB847" i="236"/>
  <c r="AB848" i="236"/>
  <c r="AB849" i="236"/>
  <c r="AB850" i="236"/>
  <c r="AB851" i="236"/>
  <c r="AB852" i="236"/>
  <c r="AB853" i="236"/>
  <c r="AB854" i="236"/>
  <c r="AB855" i="236"/>
  <c r="AB856" i="236"/>
  <c r="AB857" i="236"/>
  <c r="AB858" i="236"/>
  <c r="AB859" i="236"/>
  <c r="AB860" i="236"/>
  <c r="AB861" i="236"/>
  <c r="AB862" i="236"/>
  <c r="AB863" i="236"/>
  <c r="AB864" i="236"/>
  <c r="AB865" i="236"/>
  <c r="AB866" i="236"/>
  <c r="AB867" i="236"/>
  <c r="AB868" i="236"/>
  <c r="AB869" i="236"/>
  <c r="AB870" i="236"/>
  <c r="AB871" i="236"/>
  <c r="AB872" i="236"/>
  <c r="AB873" i="236"/>
  <c r="AB874" i="236"/>
  <c r="AB875" i="236"/>
  <c r="AB876" i="236"/>
  <c r="AB877" i="236"/>
  <c r="AB878" i="236"/>
  <c r="AB879" i="236"/>
  <c r="AB880" i="236"/>
  <c r="AB881" i="236"/>
  <c r="AB882" i="236"/>
  <c r="AB883" i="236"/>
  <c r="AB884" i="236"/>
  <c r="AB885" i="236"/>
  <c r="AB886" i="236"/>
  <c r="AB887" i="236"/>
  <c r="AB888" i="236"/>
  <c r="AB889" i="236"/>
  <c r="AB890" i="236"/>
  <c r="AB891" i="236"/>
  <c r="AB892" i="236"/>
  <c r="AB893" i="236"/>
  <c r="AB894" i="236"/>
  <c r="AB895" i="236"/>
  <c r="AB896" i="236"/>
  <c r="AB897" i="236"/>
  <c r="AB898" i="236"/>
  <c r="AB899" i="236"/>
  <c r="AB900" i="236"/>
  <c r="AB901" i="236"/>
  <c r="AB902" i="236"/>
  <c r="AB903" i="236"/>
  <c r="AB904" i="236"/>
  <c r="AB905" i="236"/>
  <c r="AB906" i="236"/>
  <c r="AB907" i="236"/>
  <c r="AB908" i="236"/>
  <c r="AB909" i="236"/>
  <c r="AB910" i="236"/>
  <c r="AB911" i="236"/>
  <c r="AB912" i="236"/>
  <c r="AB913" i="236"/>
  <c r="AB914" i="236"/>
  <c r="AB915" i="236"/>
  <c r="AB916" i="236"/>
  <c r="AB917" i="236"/>
  <c r="AB918" i="236"/>
  <c r="AB919" i="236"/>
  <c r="AB920" i="236"/>
  <c r="AB921" i="236"/>
  <c r="AB922" i="236"/>
  <c r="AB923" i="236"/>
  <c r="AB924" i="236"/>
  <c r="AB925" i="236"/>
  <c r="AB926" i="236"/>
  <c r="AB927" i="236"/>
  <c r="AB928" i="236"/>
  <c r="AB929" i="236"/>
  <c r="AB930" i="236"/>
  <c r="AB931" i="236"/>
  <c r="AB932" i="236"/>
  <c r="AB933" i="236"/>
  <c r="AB934" i="236"/>
  <c r="AB935" i="236"/>
  <c r="AB936" i="236"/>
  <c r="AB937" i="236"/>
  <c r="AB938" i="236"/>
  <c r="AB939" i="236"/>
  <c r="AB940" i="236"/>
  <c r="AB941" i="236"/>
  <c r="AB942" i="236"/>
  <c r="AB943" i="236"/>
  <c r="AB944" i="236"/>
  <c r="AB945" i="236"/>
  <c r="AB946" i="236"/>
  <c r="AB947" i="236"/>
  <c r="AB948" i="236"/>
  <c r="AB949" i="236"/>
  <c r="AB950" i="236"/>
  <c r="AB951" i="236"/>
  <c r="AB952" i="236"/>
  <c r="AB953" i="236"/>
  <c r="AB954" i="236"/>
  <c r="AB955" i="236"/>
  <c r="AB956" i="236"/>
  <c r="AB957" i="236"/>
  <c r="AB958" i="236"/>
  <c r="AB959" i="236"/>
  <c r="AB960" i="236"/>
  <c r="AB961" i="236"/>
  <c r="AB962" i="236"/>
  <c r="AB963" i="236"/>
  <c r="AB964" i="236"/>
  <c r="AB965" i="236"/>
  <c r="AB966" i="236"/>
  <c r="AB967" i="236"/>
  <c r="AB968" i="236"/>
  <c r="AB969" i="236"/>
  <c r="AB970" i="236"/>
  <c r="AB971" i="236"/>
  <c r="AB972" i="236"/>
  <c r="AB973" i="236"/>
  <c r="AB974" i="236"/>
  <c r="AB975" i="236"/>
  <c r="AB976" i="236"/>
  <c r="AB977" i="236"/>
  <c r="AB978" i="236"/>
  <c r="AB979" i="236"/>
  <c r="AB980" i="236"/>
  <c r="AB981" i="236"/>
  <c r="AB982" i="236"/>
  <c r="AB983" i="236"/>
  <c r="AB984" i="236"/>
  <c r="AB985" i="236"/>
  <c r="AB986" i="236"/>
  <c r="AB987" i="236"/>
  <c r="AB988" i="236"/>
  <c r="AB989" i="236"/>
  <c r="AB990" i="236"/>
  <c r="AB991" i="236"/>
  <c r="AB992" i="236"/>
  <c r="AB993" i="236"/>
  <c r="AB994" i="236"/>
  <c r="AB995" i="236"/>
  <c r="AB996" i="236"/>
  <c r="AB997" i="236"/>
  <c r="AB998" i="236"/>
  <c r="AB999" i="236"/>
  <c r="AB1000" i="236"/>
  <c r="AB1001" i="236"/>
  <c r="AB1002" i="236"/>
  <c r="AB1003" i="236"/>
  <c r="AB1004" i="236"/>
  <c r="AB1005" i="236"/>
  <c r="AB1006" i="236"/>
  <c r="AB1007" i="236"/>
  <c r="AB1008" i="236"/>
  <c r="AB1009" i="236"/>
  <c r="AB1010" i="236"/>
  <c r="AB1011" i="236"/>
  <c r="AB1012" i="236"/>
  <c r="AB1013" i="236"/>
  <c r="AB1014" i="236"/>
  <c r="AB1015" i="236"/>
  <c r="AB1016" i="236"/>
  <c r="AB1017" i="236"/>
  <c r="AB1018" i="236"/>
  <c r="AB1019" i="236"/>
  <c r="AB1020" i="236"/>
  <c r="AB1021" i="236"/>
  <c r="AB1022" i="236"/>
  <c r="AB1023" i="236"/>
  <c r="AB1024" i="236"/>
  <c r="AB1025" i="236"/>
  <c r="AB1026" i="236"/>
  <c r="AB1027" i="236"/>
  <c r="AB1028" i="236"/>
  <c r="AB1029" i="236"/>
  <c r="AB1030" i="236"/>
  <c r="AB1031" i="236"/>
  <c r="AB1032" i="236"/>
  <c r="AB1033" i="236"/>
  <c r="AB1034" i="236"/>
  <c r="AB1035" i="236"/>
  <c r="AB1036" i="236"/>
  <c r="AB1037" i="236"/>
  <c r="AB1038" i="236"/>
  <c r="AB1039" i="236"/>
  <c r="AB1040" i="236"/>
  <c r="AB1041" i="236"/>
  <c r="AB1042" i="236"/>
  <c r="AB1043" i="236"/>
  <c r="AB1044" i="236"/>
  <c r="AB1045" i="236"/>
  <c r="AB1046" i="236"/>
  <c r="AB1047" i="236"/>
  <c r="AB1048" i="236"/>
  <c r="AB1049" i="236"/>
  <c r="AB1050" i="236"/>
  <c r="AB1051" i="236"/>
  <c r="AB1052" i="236"/>
  <c r="AB1053" i="236"/>
  <c r="AB1054" i="236"/>
  <c r="AB1055" i="236"/>
  <c r="AB1056" i="236"/>
  <c r="AB1057" i="236"/>
  <c r="AB1058" i="236"/>
  <c r="AB1059" i="236"/>
  <c r="AB1060" i="236"/>
  <c r="AB1061" i="236"/>
  <c r="AB1062" i="236"/>
  <c r="AB1063" i="236"/>
  <c r="AB1064" i="236"/>
  <c r="AB1065" i="236"/>
  <c r="AB1066" i="236"/>
  <c r="AB1067" i="236"/>
  <c r="AB1068" i="236"/>
  <c r="AB1069" i="236"/>
  <c r="AB1070" i="236"/>
  <c r="AB1071" i="236"/>
  <c r="AB1072" i="236"/>
  <c r="AB1073" i="236"/>
  <c r="AB1074" i="236"/>
  <c r="AB1075" i="236"/>
  <c r="AB1076" i="236"/>
  <c r="AB1077" i="236"/>
  <c r="AB1078" i="236"/>
  <c r="AB1079" i="236"/>
  <c r="AB1080" i="236"/>
  <c r="AB1081" i="236"/>
  <c r="AB1082" i="236"/>
  <c r="AB1083" i="236"/>
  <c r="AB1084" i="236"/>
  <c r="AB1085" i="236"/>
  <c r="AB1086" i="236"/>
  <c r="AB1087" i="236"/>
  <c r="AB1088" i="236"/>
  <c r="AB1089" i="236"/>
  <c r="AB1090" i="236"/>
  <c r="AB1091" i="236"/>
  <c r="AB1092" i="236"/>
  <c r="AB1093" i="236"/>
  <c r="AB1094" i="236"/>
  <c r="AB1095" i="236"/>
  <c r="AB1096" i="236"/>
  <c r="AB1097" i="236"/>
  <c r="AB1098" i="236"/>
  <c r="AB1099" i="236"/>
  <c r="AB1100" i="236"/>
  <c r="AB1101" i="236"/>
  <c r="AB1102" i="236"/>
  <c r="AB1103" i="236"/>
  <c r="AB1104" i="236"/>
  <c r="AB1105" i="236"/>
  <c r="AB1106" i="236"/>
  <c r="AB1107" i="236"/>
  <c r="AB1108" i="236"/>
  <c r="AB1109" i="236"/>
  <c r="AB1110" i="236"/>
  <c r="AB1111" i="236"/>
  <c r="AB1112" i="236"/>
  <c r="AB1113" i="236"/>
  <c r="AB1114" i="236"/>
  <c r="AB1115" i="236"/>
  <c r="AB1116" i="236"/>
  <c r="AB1117" i="236"/>
  <c r="AB1118" i="236"/>
  <c r="AB1119" i="236"/>
  <c r="AB1120" i="236"/>
  <c r="AB1121" i="236"/>
  <c r="AB1122" i="236"/>
  <c r="AB1123" i="236"/>
  <c r="AB1124" i="236"/>
  <c r="AB1125" i="236"/>
  <c r="AB1126" i="236"/>
  <c r="AB1127" i="236"/>
  <c r="AB1128" i="236"/>
  <c r="AB1129" i="236"/>
  <c r="AB1130" i="236"/>
  <c r="AB1131" i="236"/>
  <c r="AB1132" i="236"/>
  <c r="AB1133" i="236"/>
  <c r="AB1134" i="236"/>
  <c r="AB1135" i="236"/>
  <c r="AB1136" i="236"/>
  <c r="AB1137" i="236"/>
  <c r="AB1138" i="236"/>
  <c r="AB1139" i="236"/>
  <c r="AB1140" i="236"/>
  <c r="AB1141" i="236"/>
  <c r="AB1142" i="236"/>
  <c r="AB1143" i="236"/>
  <c r="AB1144" i="236"/>
  <c r="AB1145" i="236"/>
  <c r="AB1146" i="236"/>
  <c r="AB1147" i="236"/>
  <c r="AB1148" i="236"/>
  <c r="AB1149" i="236"/>
  <c r="AB1150" i="236"/>
  <c r="AB1151" i="236"/>
  <c r="AB1152" i="236"/>
  <c r="AB1153" i="236"/>
  <c r="AB1154" i="236"/>
  <c r="AB1155" i="236"/>
  <c r="AB1156" i="236"/>
  <c r="AB1157" i="236"/>
  <c r="AB1158" i="236"/>
  <c r="AB1159" i="236"/>
  <c r="AB1160" i="236"/>
  <c r="AB1161" i="236"/>
  <c r="AB1162" i="236"/>
  <c r="AB1163" i="236"/>
  <c r="AB1164" i="236"/>
  <c r="AB1165" i="236"/>
  <c r="AB1166" i="236"/>
  <c r="AB1167" i="236"/>
  <c r="AB1168" i="236"/>
  <c r="AB1169" i="236"/>
  <c r="AB1170" i="236"/>
  <c r="AB1171" i="236"/>
  <c r="AB1172" i="236"/>
  <c r="AB1173" i="236"/>
  <c r="AB1174" i="236"/>
  <c r="AB1175" i="236"/>
  <c r="AB1176" i="236"/>
  <c r="AB1177" i="236"/>
  <c r="AB1178" i="236"/>
  <c r="AB1179" i="236"/>
  <c r="AB1180" i="236"/>
  <c r="AB1181" i="236"/>
  <c r="AB1182" i="236"/>
  <c r="AB1183" i="236"/>
  <c r="AB1184" i="236"/>
  <c r="AB1185" i="236"/>
  <c r="AB1186" i="236"/>
  <c r="AB1187" i="236"/>
  <c r="AB1188" i="236"/>
  <c r="AB1189" i="236"/>
  <c r="AB1190" i="236"/>
  <c r="AB1191" i="236"/>
  <c r="AB1192" i="236"/>
  <c r="AB1193" i="236"/>
  <c r="AB1194" i="236"/>
  <c r="AB1195" i="236"/>
  <c r="AB1196" i="236"/>
  <c r="AB1197" i="236"/>
  <c r="AB1198" i="236"/>
  <c r="AB1199" i="236"/>
  <c r="AB1200" i="236"/>
  <c r="AB1201" i="236"/>
  <c r="AB1202" i="236"/>
  <c r="AB1203" i="236"/>
  <c r="AB1204" i="236"/>
  <c r="AB1205" i="236"/>
  <c r="AB1206" i="236"/>
  <c r="AB1207" i="236"/>
  <c r="AB1208" i="236"/>
  <c r="AB1209" i="236"/>
  <c r="AB1210" i="236"/>
  <c r="AB1211" i="236"/>
  <c r="AB1212" i="236"/>
  <c r="AB1213" i="236"/>
  <c r="AB1214" i="236"/>
  <c r="AB1215" i="236"/>
  <c r="AB1216" i="236"/>
  <c r="AB1217" i="236"/>
  <c r="AB1218" i="236"/>
  <c r="AB1219" i="236"/>
  <c r="AB1220" i="236"/>
  <c r="AB1221" i="236"/>
  <c r="AB1222" i="236"/>
  <c r="AB1223" i="236"/>
  <c r="AB1224" i="236"/>
  <c r="AB1225" i="236"/>
  <c r="AB1226" i="236"/>
  <c r="AB1227" i="236"/>
  <c r="AB1228" i="236"/>
  <c r="AB1229" i="236"/>
  <c r="AB1230" i="236"/>
  <c r="AB1231" i="236"/>
  <c r="AB1232" i="236"/>
  <c r="AB1233" i="236"/>
  <c r="AB1234" i="236"/>
  <c r="AB1235" i="236"/>
  <c r="AB1236" i="236"/>
  <c r="AB1237" i="236"/>
  <c r="AB1238" i="236"/>
  <c r="AB1239" i="236"/>
  <c r="AB1240" i="236"/>
  <c r="AB1241" i="236"/>
  <c r="AB1242" i="236"/>
  <c r="AB1243" i="236"/>
  <c r="AB1244" i="236"/>
  <c r="AB1245" i="236"/>
  <c r="AB1246" i="236"/>
  <c r="AB1247" i="236"/>
  <c r="AB1248" i="236"/>
  <c r="AB1249" i="236"/>
  <c r="AB1250" i="236"/>
  <c r="AB1251" i="236"/>
  <c r="AB1252" i="236"/>
  <c r="AB1253" i="236"/>
  <c r="AB1254" i="236"/>
  <c r="AB1255" i="236"/>
  <c r="AB1256" i="236"/>
  <c r="AB1257" i="236"/>
  <c r="AB1258" i="236"/>
  <c r="AB1259" i="236"/>
  <c r="AB1260" i="236"/>
  <c r="AB1261" i="236"/>
  <c r="AB1262" i="236"/>
  <c r="AB1263" i="236"/>
  <c r="AB1264" i="236"/>
  <c r="AB1265" i="236"/>
  <c r="AB1266" i="236"/>
  <c r="AB1267" i="236"/>
  <c r="AB1268" i="236"/>
  <c r="AB1269" i="236"/>
  <c r="AB1270" i="236"/>
  <c r="AB1271" i="236"/>
  <c r="AB1272" i="236"/>
  <c r="AB1273" i="236"/>
  <c r="AB1274" i="236"/>
  <c r="AB1275" i="236"/>
  <c r="AB1276" i="236"/>
  <c r="AB1277" i="236"/>
  <c r="AB1278" i="236"/>
  <c r="AB1279" i="236"/>
  <c r="AB1280" i="236"/>
  <c r="AB1281" i="236"/>
  <c r="AB1282" i="236"/>
  <c r="AB1283" i="236"/>
  <c r="AB1284" i="236"/>
  <c r="AB1285" i="236"/>
  <c r="AB1286" i="236"/>
  <c r="AB1287" i="236"/>
  <c r="AB1288" i="236"/>
  <c r="AB1289" i="236"/>
  <c r="AB1290" i="236"/>
  <c r="AB1291" i="236"/>
  <c r="AB1292" i="236"/>
  <c r="AB1293" i="236"/>
  <c r="AB1294" i="236"/>
  <c r="AB1295" i="236"/>
  <c r="AB1296" i="236"/>
  <c r="AB1297" i="236"/>
  <c r="AB1298" i="236"/>
  <c r="AB1299" i="236"/>
  <c r="AB1300" i="236"/>
  <c r="AB1301" i="236"/>
  <c r="AB1302" i="236"/>
  <c r="AB1303" i="236"/>
  <c r="AB1304" i="236"/>
  <c r="AB1305" i="236"/>
  <c r="AB1306" i="236"/>
  <c r="AB1307" i="236"/>
  <c r="AB1308" i="236"/>
  <c r="AB1309" i="236"/>
  <c r="AB1310" i="236"/>
  <c r="AB1311" i="236"/>
  <c r="AB1312" i="236"/>
  <c r="AB1313" i="236"/>
  <c r="AB1314" i="236"/>
  <c r="AB1315" i="236"/>
  <c r="AB1316" i="236"/>
  <c r="AB1317" i="236"/>
  <c r="AB1318" i="236"/>
  <c r="AB1319" i="236"/>
  <c r="AB1320" i="236"/>
  <c r="AB1321" i="236"/>
  <c r="AB1322" i="236"/>
  <c r="AB1323" i="236"/>
  <c r="AB1324" i="236"/>
  <c r="AB1325" i="236"/>
  <c r="AB1326" i="236"/>
  <c r="AB1327" i="236"/>
  <c r="AB1328" i="236"/>
  <c r="AB1329" i="236"/>
  <c r="AB1330" i="236"/>
  <c r="AB1331" i="236"/>
  <c r="AB1332" i="236"/>
  <c r="AB1333" i="236"/>
  <c r="AB1334" i="236"/>
  <c r="AB1335" i="236"/>
  <c r="AB1336" i="236"/>
  <c r="AB1337" i="236"/>
  <c r="AB1338" i="236"/>
  <c r="AB1339" i="236"/>
  <c r="AB1340" i="236"/>
  <c r="AB1341" i="236"/>
  <c r="AB1342" i="236"/>
  <c r="AB1343" i="236"/>
  <c r="AB1344" i="236"/>
  <c r="AB1345" i="236"/>
  <c r="AB1346" i="236"/>
  <c r="AB1347" i="236"/>
  <c r="AB1348" i="236"/>
  <c r="AB1349" i="236"/>
  <c r="AB1350" i="236"/>
  <c r="AB1351" i="236"/>
  <c r="AB1352" i="236"/>
  <c r="AB1353" i="236"/>
  <c r="AB1354" i="236"/>
  <c r="AB1355" i="236"/>
  <c r="AB1356" i="236"/>
  <c r="AB1357" i="236"/>
  <c r="AB1358" i="236"/>
  <c r="AB1359" i="236"/>
  <c r="AB1360" i="236"/>
  <c r="AB1361" i="236"/>
  <c r="AB1362" i="236"/>
  <c r="AB1363" i="236"/>
  <c r="AB1364" i="236"/>
  <c r="AB1365" i="236"/>
  <c r="AB1366" i="236"/>
  <c r="AB1367" i="236"/>
  <c r="AB1368" i="236"/>
  <c r="AB1369" i="236"/>
  <c r="AB1370" i="236"/>
  <c r="AB1371" i="236"/>
  <c r="AB1372" i="236"/>
  <c r="AB1373" i="236"/>
  <c r="AB1374" i="236"/>
  <c r="AB1375" i="236"/>
  <c r="AB1376" i="236"/>
  <c r="AB1377" i="236"/>
  <c r="AB1378" i="236"/>
  <c r="AB1379" i="236"/>
  <c r="AB1380" i="236"/>
  <c r="AB1381" i="236"/>
  <c r="AB1382" i="236"/>
  <c r="AB1383" i="236"/>
  <c r="AB1384" i="236"/>
  <c r="AB1385" i="236"/>
  <c r="AB1386" i="236"/>
  <c r="AB1387" i="236"/>
  <c r="AB1388" i="236"/>
  <c r="AB1389" i="236"/>
  <c r="AB1390" i="236"/>
  <c r="AB1391" i="236"/>
  <c r="AB1392" i="236"/>
  <c r="AB1393" i="236"/>
  <c r="AB1394" i="236"/>
  <c r="AB1395" i="236"/>
  <c r="AB1396" i="236"/>
  <c r="AB1397" i="236"/>
  <c r="AB1398" i="236"/>
  <c r="AB1399" i="236"/>
  <c r="AB1400" i="236"/>
  <c r="AB1401" i="236"/>
  <c r="AB1402" i="236"/>
  <c r="AB1403" i="236"/>
  <c r="AB1404" i="236"/>
  <c r="AB1405" i="236"/>
  <c r="AB1406" i="236"/>
  <c r="AB1407" i="236"/>
  <c r="AB1408" i="236"/>
  <c r="AB1409" i="236"/>
  <c r="AB1410" i="236"/>
  <c r="AB1411" i="236"/>
  <c r="AB1412" i="236"/>
  <c r="AB1413" i="236"/>
  <c r="AB1414" i="236"/>
  <c r="AB1415" i="236"/>
  <c r="AB1416" i="236"/>
  <c r="AB1417" i="236"/>
  <c r="AB1418" i="236"/>
  <c r="AB1419" i="236"/>
  <c r="AB1420" i="236"/>
  <c r="AB1421" i="236"/>
  <c r="AB1422" i="236"/>
  <c r="AB1423" i="236"/>
  <c r="AB1424" i="236"/>
  <c r="AB1425" i="236"/>
  <c r="AB1426" i="236"/>
  <c r="AB1427" i="236"/>
  <c r="AB1428" i="236"/>
  <c r="AB1429" i="236"/>
  <c r="AB1430" i="236"/>
  <c r="AB1431" i="236"/>
  <c r="AB1432" i="236"/>
  <c r="AB1433" i="236"/>
  <c r="AB1434" i="236"/>
  <c r="AB1435" i="236"/>
  <c r="AB1436" i="236"/>
  <c r="AB1437" i="236"/>
  <c r="AB1438" i="236"/>
  <c r="AB1439" i="236"/>
  <c r="AB1440" i="236"/>
  <c r="AB1441" i="236"/>
  <c r="AB1442" i="236"/>
  <c r="AB1443" i="236"/>
  <c r="AB1444" i="236"/>
  <c r="AB1445" i="236"/>
  <c r="AB1446" i="236"/>
  <c r="AB1447" i="236"/>
  <c r="AB1448" i="236"/>
  <c r="AB1449" i="236"/>
  <c r="AB1450" i="236"/>
  <c r="AB1451" i="236"/>
  <c r="AB1452" i="236"/>
  <c r="AB1453" i="236"/>
  <c r="AB1454" i="236"/>
  <c r="AB1455" i="236"/>
  <c r="AB1456" i="236"/>
  <c r="AB1457" i="236"/>
  <c r="AB1458" i="236"/>
  <c r="AB1459" i="236"/>
  <c r="AB1460" i="236"/>
  <c r="AB1461" i="236"/>
  <c r="AB1462" i="236"/>
  <c r="AB1463" i="236"/>
  <c r="AB1464" i="236"/>
  <c r="AB1465" i="236"/>
  <c r="AB1466" i="236"/>
  <c r="AB1467" i="236"/>
  <c r="AB1468" i="236"/>
  <c r="AB1469" i="236"/>
  <c r="AB1470" i="236"/>
  <c r="AB1471" i="236"/>
  <c r="AB1472" i="236"/>
  <c r="AB1473" i="236"/>
  <c r="AB1474" i="236"/>
  <c r="AB1475" i="236"/>
  <c r="AB1476" i="236"/>
  <c r="AB1477" i="236"/>
  <c r="AB1478" i="236"/>
  <c r="AB1479" i="236"/>
  <c r="AB1480" i="236"/>
  <c r="AB1481" i="236"/>
  <c r="AB1482" i="236"/>
  <c r="AB1483" i="236"/>
  <c r="AB1484" i="236"/>
  <c r="AB1485" i="236"/>
  <c r="AB1486" i="236"/>
  <c r="AB1487" i="236"/>
  <c r="AB1488" i="236"/>
  <c r="AB1489" i="236"/>
  <c r="AB1490" i="236"/>
  <c r="AB1491" i="236"/>
  <c r="AB1492" i="236"/>
  <c r="AB1493" i="236"/>
  <c r="AB1494" i="236"/>
  <c r="AB1495" i="236"/>
  <c r="AB1496" i="236"/>
  <c r="AB1497" i="236"/>
  <c r="AB1498" i="236"/>
  <c r="AB1499" i="236"/>
  <c r="AB1500" i="236"/>
  <c r="AB1501" i="236"/>
  <c r="AB1502" i="236"/>
  <c r="AB1503" i="236"/>
  <c r="AB1504" i="236"/>
  <c r="AB1505" i="236"/>
  <c r="AB1506" i="236"/>
  <c r="AB1507" i="236"/>
  <c r="AB1508" i="236"/>
  <c r="AB1509" i="236"/>
  <c r="AB1510" i="236"/>
  <c r="AB1511" i="236"/>
  <c r="AB1512" i="236"/>
  <c r="AB1513" i="236"/>
  <c r="AB1514" i="236"/>
  <c r="AB1515" i="236"/>
  <c r="AB1516" i="236"/>
  <c r="AB1517" i="236"/>
  <c r="AB1518" i="236"/>
  <c r="AB1519" i="236"/>
  <c r="AB1520" i="236"/>
  <c r="AB1521" i="236"/>
  <c r="AB1522" i="236"/>
  <c r="AB1523" i="236"/>
  <c r="AB1524" i="236"/>
  <c r="AB1525" i="236"/>
  <c r="AB1526" i="236"/>
  <c r="AB1527" i="236"/>
  <c r="AB1528" i="236"/>
  <c r="AB1529" i="236"/>
  <c r="AB1530" i="236"/>
  <c r="AB1531" i="236"/>
  <c r="AB1532" i="236"/>
  <c r="AB1533" i="236"/>
  <c r="AB1534" i="236"/>
  <c r="AB1535" i="236"/>
  <c r="AB1536" i="236"/>
  <c r="AB1537" i="236"/>
  <c r="AB1538" i="236"/>
  <c r="AB1539" i="236"/>
  <c r="AB1540" i="236"/>
  <c r="AB1541" i="236"/>
  <c r="AB1542" i="236"/>
  <c r="AB1543" i="236"/>
  <c r="AB1544" i="236"/>
  <c r="AB1545" i="236"/>
  <c r="AB1546" i="236"/>
  <c r="AB1547" i="236"/>
  <c r="AB1548" i="236"/>
  <c r="AB1549" i="236"/>
  <c r="AB1550" i="236"/>
  <c r="AB1551" i="236"/>
  <c r="AB1552" i="236"/>
  <c r="AB1553" i="236"/>
  <c r="AB1554" i="236"/>
  <c r="AB1555" i="236"/>
  <c r="AB1556" i="236"/>
  <c r="AB1557" i="236"/>
  <c r="AB1558" i="236"/>
  <c r="AB1559" i="236"/>
  <c r="AB1560" i="236"/>
  <c r="AB1561" i="236"/>
  <c r="AB1562" i="236"/>
  <c r="AB1563" i="236"/>
  <c r="AB1564" i="236"/>
  <c r="AB1565" i="236"/>
  <c r="AB1566" i="236"/>
  <c r="AB1567" i="236"/>
  <c r="AB1568" i="236"/>
  <c r="AB1569" i="236"/>
  <c r="AB1570" i="236"/>
  <c r="AB1571" i="236"/>
  <c r="AB1572" i="236"/>
  <c r="AB1573" i="236"/>
  <c r="AB1574" i="236"/>
  <c r="AB1575" i="236"/>
  <c r="AB1576" i="236"/>
  <c r="AB1577" i="236"/>
  <c r="AB1578" i="236"/>
  <c r="AB1579" i="236"/>
  <c r="AB1580" i="236"/>
  <c r="AB1581" i="236"/>
  <c r="AB1582" i="236"/>
  <c r="AB1583" i="236"/>
  <c r="AB1584" i="236"/>
  <c r="AB1585" i="236"/>
  <c r="AB1586" i="236"/>
  <c r="AB1587" i="236"/>
  <c r="AB1588" i="236"/>
  <c r="AB1589" i="236"/>
  <c r="AB1590" i="236"/>
  <c r="AB1591" i="236"/>
  <c r="AB1592" i="236"/>
  <c r="AB1593" i="236"/>
  <c r="AB1594" i="236"/>
  <c r="AB1595" i="236"/>
  <c r="AB1596" i="236"/>
  <c r="AB1597" i="236"/>
  <c r="AB1598" i="236"/>
  <c r="AB1599" i="236"/>
  <c r="AB1600" i="236"/>
  <c r="AB1601" i="236"/>
  <c r="AB1602" i="236"/>
  <c r="AB1603" i="236"/>
  <c r="AB1604" i="236"/>
  <c r="AB1605" i="236"/>
  <c r="AB1606" i="236"/>
  <c r="AB1607" i="236"/>
  <c r="AB1608" i="236"/>
  <c r="AB1609" i="236"/>
  <c r="AB1610" i="236"/>
  <c r="AB1611" i="236"/>
  <c r="AB1612" i="236"/>
  <c r="AB1613" i="236"/>
  <c r="AB1614" i="236"/>
  <c r="AB1615" i="236"/>
  <c r="AB1616" i="236"/>
  <c r="AB1617" i="236"/>
  <c r="AB1618" i="236"/>
  <c r="AB1619" i="236"/>
  <c r="AB1620" i="236"/>
  <c r="AB1621" i="236"/>
  <c r="AB1622" i="236"/>
  <c r="AB1623" i="236"/>
  <c r="AB1624" i="236"/>
  <c r="AB1625" i="236"/>
  <c r="AB1626" i="236"/>
  <c r="AB1627" i="236"/>
  <c r="AB1628" i="236"/>
  <c r="AB1629" i="236"/>
  <c r="AB1630" i="236"/>
  <c r="AB1631" i="236"/>
  <c r="AB1632" i="236"/>
  <c r="AB1633" i="236"/>
  <c r="AB1634" i="236"/>
  <c r="AB1635" i="236"/>
  <c r="AB1636" i="236"/>
  <c r="AB1637" i="236"/>
  <c r="AB1638" i="236"/>
  <c r="AB1639" i="236"/>
  <c r="AB1640" i="236"/>
  <c r="AB1641" i="236"/>
  <c r="AB1642" i="236"/>
  <c r="AB1643" i="236"/>
  <c r="AB1644" i="236"/>
  <c r="AB1645" i="236"/>
  <c r="AB1646" i="236"/>
  <c r="AB1647" i="236"/>
  <c r="AB1648" i="236"/>
  <c r="AB1649" i="236"/>
  <c r="AB1650" i="236"/>
  <c r="AB1651" i="236"/>
  <c r="AB1652" i="236"/>
  <c r="AB1653" i="236"/>
  <c r="AB1654" i="236"/>
  <c r="AB1655" i="236"/>
  <c r="AB1656" i="236"/>
  <c r="AB1657" i="236"/>
  <c r="AB1658" i="236"/>
  <c r="AB1659" i="236"/>
  <c r="AB1660" i="236"/>
  <c r="AB1661" i="236"/>
  <c r="AB1662" i="236"/>
  <c r="AB1663" i="236"/>
  <c r="AB1664" i="236"/>
  <c r="AB1665" i="236"/>
  <c r="AB1666" i="236"/>
  <c r="AB1667" i="236"/>
  <c r="AB1668" i="236"/>
  <c r="AB1669" i="236"/>
  <c r="AB1670" i="236"/>
  <c r="AB1671" i="236"/>
  <c r="AB1672" i="236"/>
  <c r="AB1673" i="236"/>
  <c r="AB1674" i="236"/>
  <c r="AB1675" i="236"/>
  <c r="AB1676" i="236"/>
  <c r="AB1677" i="236"/>
  <c r="AB1678" i="236"/>
  <c r="AB1679" i="236"/>
  <c r="AB1680" i="236"/>
  <c r="AB1681" i="236"/>
  <c r="AB1682" i="236"/>
  <c r="AB1683" i="236"/>
  <c r="AB1684" i="236"/>
  <c r="AB1685" i="236"/>
  <c r="AB1686" i="236"/>
  <c r="AB1687" i="236"/>
  <c r="AB1688" i="236"/>
  <c r="AB1689" i="236"/>
  <c r="AB1690" i="236"/>
  <c r="AB1691" i="236"/>
  <c r="AB1692" i="236"/>
  <c r="AB1693" i="236"/>
  <c r="AB1694" i="236"/>
  <c r="AB1695" i="236"/>
  <c r="AB1696" i="236"/>
  <c r="AB1697" i="236"/>
  <c r="AB1698" i="236"/>
  <c r="AB1699" i="236"/>
  <c r="AB1700" i="236"/>
  <c r="AB1701" i="236"/>
  <c r="AB1702" i="236"/>
  <c r="AB1703" i="236"/>
  <c r="AB1704" i="236"/>
  <c r="AB1705" i="236"/>
  <c r="AB1706" i="236"/>
  <c r="AB1707" i="236"/>
  <c r="AB1708" i="236"/>
  <c r="AB1709" i="236"/>
  <c r="AB1710" i="236"/>
  <c r="AB1711" i="236"/>
  <c r="AB1712" i="236"/>
  <c r="AB1713" i="236"/>
  <c r="AB1714" i="236"/>
  <c r="AB1715" i="236"/>
  <c r="AB1716" i="236"/>
  <c r="AB1717" i="236"/>
  <c r="AB1718" i="236"/>
  <c r="AB1719" i="236"/>
  <c r="AB1720" i="236"/>
  <c r="AB1721" i="236"/>
  <c r="AB1722" i="236"/>
  <c r="AB1723" i="236"/>
  <c r="AB1724" i="236"/>
  <c r="AB1725" i="236"/>
  <c r="AB1726" i="236"/>
  <c r="AB1727" i="236"/>
  <c r="AB1728" i="236"/>
  <c r="AB1729" i="236"/>
  <c r="AB1730" i="236"/>
  <c r="AB1731" i="236"/>
  <c r="AB1732" i="236"/>
  <c r="AB1733" i="236"/>
  <c r="AB1734" i="236"/>
  <c r="AB1735" i="236"/>
  <c r="AB1736" i="236"/>
  <c r="AB1737" i="236"/>
  <c r="AB1738" i="236"/>
  <c r="AB1739" i="236"/>
  <c r="AB1740" i="236"/>
  <c r="AB1741" i="236"/>
  <c r="AB1742" i="236"/>
  <c r="AB1743" i="236"/>
  <c r="AB1744" i="236"/>
  <c r="AB1745" i="236"/>
  <c r="AB1746" i="236"/>
  <c r="AB1747" i="236"/>
  <c r="AB1748" i="236"/>
  <c r="AB1749" i="236"/>
  <c r="AB1750" i="236"/>
  <c r="AB1751" i="236"/>
  <c r="AB1752" i="236"/>
  <c r="AB1753" i="236"/>
  <c r="AB1754" i="236"/>
  <c r="AB1755" i="236"/>
  <c r="AB1756" i="236"/>
  <c r="AB1757" i="236"/>
  <c r="AB1758" i="236"/>
  <c r="AB1759" i="236"/>
  <c r="AB1760" i="236"/>
  <c r="AB1761" i="236"/>
  <c r="AB1762" i="236"/>
  <c r="AB1763" i="236"/>
  <c r="AB1764" i="236"/>
  <c r="AB1765" i="236"/>
  <c r="AB1766" i="236"/>
  <c r="AB1767" i="236"/>
  <c r="AB1768" i="236"/>
  <c r="AB1769" i="236"/>
  <c r="AB1770" i="236"/>
  <c r="AB1771" i="236"/>
  <c r="AB1772" i="236"/>
  <c r="AB1773" i="236"/>
  <c r="AB1774" i="236"/>
  <c r="AB1775" i="236"/>
  <c r="AB1776" i="236"/>
  <c r="AB1777" i="236"/>
  <c r="AB1778" i="236"/>
  <c r="AB1779" i="236"/>
  <c r="AB1780" i="236"/>
  <c r="AB1781" i="236"/>
  <c r="AB1782" i="236"/>
  <c r="AB1783" i="236"/>
  <c r="AB1784" i="236"/>
  <c r="AB1785" i="236"/>
  <c r="AB1786" i="236"/>
  <c r="AB1787" i="236"/>
  <c r="AB1788" i="236"/>
  <c r="AB1789" i="236"/>
  <c r="AB1790" i="236"/>
  <c r="AB1791" i="236"/>
  <c r="AB1792" i="236"/>
  <c r="AB1793" i="236"/>
  <c r="AB1794" i="236"/>
  <c r="AB1795" i="236"/>
  <c r="AB1796" i="236"/>
  <c r="AB1797" i="236"/>
  <c r="AB1798" i="236"/>
  <c r="AB1799" i="236"/>
  <c r="AB1800" i="236"/>
  <c r="AB1801" i="236"/>
  <c r="AB1802" i="236"/>
  <c r="AB1803" i="236"/>
  <c r="AB1804" i="236"/>
  <c r="AB1805" i="236"/>
  <c r="AB1806" i="236"/>
  <c r="AB1807" i="236"/>
  <c r="AB1808" i="236"/>
  <c r="AB1809" i="236"/>
  <c r="AB1810" i="236"/>
  <c r="AB1811" i="236"/>
  <c r="AB1812" i="236"/>
  <c r="AB1813" i="236"/>
  <c r="AB1814" i="236"/>
  <c r="AB1815" i="236"/>
  <c r="AB1816" i="236"/>
  <c r="AB1817" i="236"/>
  <c r="AB1818" i="236"/>
  <c r="AB1819" i="236"/>
  <c r="AB1820" i="236"/>
  <c r="AB1821" i="236"/>
  <c r="AB1822" i="236"/>
  <c r="AB1823" i="236"/>
  <c r="AB1824" i="236"/>
  <c r="AB1825" i="236"/>
  <c r="AB1826" i="236"/>
  <c r="AB1827" i="236"/>
  <c r="AB1828" i="236"/>
  <c r="AB1829" i="236"/>
  <c r="AB1830" i="236"/>
  <c r="AB1831" i="236"/>
  <c r="AB1832" i="236"/>
  <c r="AB1833" i="236"/>
  <c r="AB1834" i="236"/>
  <c r="AB1835" i="236"/>
  <c r="AB1836" i="236"/>
  <c r="AB1837" i="236"/>
  <c r="AB1838" i="236"/>
  <c r="AB1839" i="236"/>
  <c r="AB1840" i="236"/>
  <c r="AB1841" i="236"/>
  <c r="AB1842" i="236"/>
  <c r="AB1843" i="236"/>
  <c r="AB1844" i="236"/>
  <c r="AB1845" i="236"/>
  <c r="AB1846" i="236"/>
  <c r="AB1847" i="236"/>
  <c r="AB1848" i="236"/>
  <c r="AB1849" i="236"/>
  <c r="AB1850" i="236"/>
  <c r="AB1851" i="236"/>
  <c r="AB1852" i="236"/>
  <c r="AB1853" i="236"/>
  <c r="AB1854" i="236"/>
  <c r="AB1855" i="236"/>
  <c r="AB1856" i="236"/>
  <c r="AB1857" i="236"/>
  <c r="AB1858" i="236"/>
  <c r="AB1859" i="236"/>
  <c r="AB1860" i="236"/>
  <c r="AB1861" i="236"/>
  <c r="AB1862" i="236"/>
  <c r="AB1863" i="236"/>
  <c r="AB1864" i="236"/>
  <c r="AB1865" i="236"/>
  <c r="AB1866" i="236"/>
  <c r="AB1867" i="236"/>
  <c r="AB1868" i="236"/>
  <c r="AB1869" i="236"/>
  <c r="AB1870" i="236"/>
  <c r="AB1871" i="236"/>
  <c r="AB1872" i="236"/>
  <c r="AB1873" i="236"/>
  <c r="AB1874" i="236"/>
  <c r="AB1875" i="236"/>
  <c r="AB1876" i="236"/>
  <c r="AB1877" i="236"/>
  <c r="AB1878" i="236"/>
  <c r="AB1879" i="236"/>
  <c r="AB1880" i="236"/>
  <c r="AB1881" i="236"/>
  <c r="AB1882" i="236"/>
  <c r="AB1883" i="236"/>
  <c r="AB1884" i="236"/>
  <c r="AB1885" i="236"/>
  <c r="AB1886" i="236"/>
  <c r="AB1887" i="236"/>
  <c r="AB1888" i="236"/>
  <c r="AB1889" i="236"/>
  <c r="AB1890" i="236"/>
  <c r="AB1891" i="236"/>
  <c r="AB1892" i="236"/>
  <c r="AB1893" i="236"/>
  <c r="AB1894" i="236"/>
  <c r="AB1895" i="236"/>
  <c r="AB1896" i="236"/>
  <c r="AB1897" i="236"/>
  <c r="AB1898" i="236"/>
  <c r="AB1899" i="236"/>
  <c r="AB1900" i="236"/>
  <c r="AB1901" i="236"/>
  <c r="AB1902" i="236"/>
  <c r="AB1903" i="236"/>
  <c r="AB1904" i="236"/>
  <c r="AB1905" i="236"/>
  <c r="AB1906" i="236"/>
  <c r="AB1907" i="236"/>
  <c r="AB1908" i="236"/>
  <c r="AB1909" i="236"/>
  <c r="AB1910" i="236"/>
  <c r="AB1911" i="236"/>
  <c r="AB1912" i="236"/>
  <c r="AB1913" i="236"/>
  <c r="AB1914" i="236"/>
  <c r="AB1915" i="236"/>
  <c r="AB1916" i="236"/>
  <c r="AB1917" i="236"/>
  <c r="AB1918" i="236"/>
  <c r="AB1919" i="236"/>
  <c r="AB1920" i="236"/>
  <c r="AB1921" i="236"/>
  <c r="AB1922" i="236"/>
  <c r="AB1923" i="236"/>
  <c r="AB1924" i="236"/>
  <c r="AB1925" i="236"/>
  <c r="AB1926" i="236"/>
  <c r="AB1927" i="236"/>
  <c r="AB1928" i="236"/>
  <c r="AB1929" i="236"/>
  <c r="AB1930" i="236"/>
  <c r="AB1931" i="236"/>
  <c r="AB1932" i="236"/>
  <c r="AB1933" i="236"/>
  <c r="AB1934" i="236"/>
  <c r="AB1935" i="236"/>
  <c r="AB1936" i="236"/>
  <c r="AB1937" i="236"/>
  <c r="AB1938" i="236"/>
  <c r="AB1939" i="236"/>
  <c r="AB1940" i="236"/>
  <c r="AB1941" i="236"/>
  <c r="AB1942" i="236"/>
  <c r="AB1943" i="236"/>
  <c r="AB1944" i="236"/>
  <c r="AB1945" i="236"/>
  <c r="AB1946" i="236"/>
  <c r="AB1947" i="236"/>
  <c r="AB1948" i="236"/>
  <c r="AB1949" i="236"/>
  <c r="AB1950" i="236"/>
  <c r="AB1951" i="236"/>
  <c r="AB1952" i="236"/>
  <c r="AB1953" i="236"/>
  <c r="AB1954" i="236"/>
  <c r="AB1955" i="236"/>
  <c r="AB1956" i="236"/>
  <c r="AB1957" i="236"/>
  <c r="AB1958" i="236"/>
  <c r="AB1959" i="236"/>
  <c r="AB1960" i="236"/>
  <c r="AB1961" i="236"/>
  <c r="AB1962" i="236"/>
  <c r="AB1963" i="236"/>
  <c r="AB1964" i="236"/>
  <c r="AB1965" i="236"/>
  <c r="AB1966" i="236"/>
  <c r="AB1967" i="236"/>
  <c r="AB1968" i="236"/>
  <c r="AB1969" i="236"/>
  <c r="AB1970" i="236"/>
  <c r="AB1971" i="236"/>
  <c r="AB1972" i="236"/>
  <c r="AB1973" i="236"/>
  <c r="AB1974" i="236"/>
  <c r="AB1975" i="236"/>
  <c r="AB1976" i="236"/>
  <c r="AB1977" i="236"/>
  <c r="AB1978" i="236"/>
  <c r="AB1979" i="236"/>
  <c r="AB1980" i="236"/>
  <c r="AB1981" i="236"/>
  <c r="AB1982" i="236"/>
  <c r="AB1983" i="236"/>
  <c r="AB1984" i="236"/>
  <c r="AB1985" i="236"/>
  <c r="AB1986" i="236"/>
  <c r="AB1987" i="236"/>
  <c r="AB1988" i="236"/>
  <c r="AB1989" i="236"/>
  <c r="AB1990" i="236"/>
  <c r="AB1991" i="236"/>
  <c r="AB1992" i="236"/>
  <c r="AB1993" i="236"/>
  <c r="AB1994" i="236"/>
  <c r="AB1995" i="236"/>
  <c r="AB1996" i="236"/>
  <c r="AB1997" i="236"/>
  <c r="AB1998" i="236"/>
  <c r="AB1999" i="236"/>
  <c r="AB2000" i="236"/>
  <c r="AB2001" i="236"/>
  <c r="AB2002" i="236"/>
  <c r="AB2003" i="236"/>
  <c r="AB2004" i="236"/>
  <c r="AB2005" i="236"/>
  <c r="AB2006" i="236"/>
  <c r="AB2007" i="236"/>
  <c r="AB2008" i="236"/>
  <c r="AB2009" i="236"/>
  <c r="AB2010" i="236"/>
  <c r="AB2011" i="236"/>
  <c r="AB2012" i="236"/>
  <c r="AB2013" i="236"/>
  <c r="AB2014" i="236"/>
  <c r="AB2015" i="236"/>
  <c r="AB2016" i="236"/>
  <c r="AB2017" i="236"/>
  <c r="AB2018" i="236"/>
  <c r="AB2019" i="236"/>
  <c r="AB2020" i="236"/>
  <c r="AB2021" i="236"/>
  <c r="AB2022" i="236"/>
  <c r="AB2023" i="236"/>
  <c r="AB2024" i="236"/>
  <c r="AB2025" i="236"/>
  <c r="AB2026" i="236"/>
  <c r="AB2027" i="236"/>
  <c r="AB2028" i="236"/>
  <c r="AB2029" i="236"/>
  <c r="AB2030" i="236"/>
  <c r="AB2031" i="236"/>
  <c r="AB2032" i="236"/>
  <c r="AB2033" i="236"/>
  <c r="AB2034" i="236"/>
  <c r="AB2035" i="236"/>
  <c r="AB2036" i="236"/>
  <c r="AB2037" i="236"/>
  <c r="AB2038" i="236"/>
  <c r="AB2039" i="236"/>
  <c r="AB2040" i="236"/>
  <c r="AB2041" i="236"/>
  <c r="AB2042" i="236"/>
  <c r="AB2043" i="236"/>
  <c r="AB2044" i="236"/>
  <c r="AB2045" i="236"/>
  <c r="AB2046" i="236"/>
  <c r="AB2047" i="236"/>
  <c r="AB2048" i="236"/>
  <c r="AB2049" i="236"/>
  <c r="AB2050" i="236"/>
  <c r="AB2051" i="236"/>
  <c r="AB2052" i="236"/>
  <c r="AB2053" i="236"/>
  <c r="AB2054" i="236"/>
  <c r="AB2055" i="236"/>
  <c r="AB2056" i="236"/>
  <c r="AB2057" i="236"/>
  <c r="AB2058" i="236"/>
  <c r="AB2059" i="236"/>
  <c r="AB2060" i="236"/>
  <c r="AB2061" i="236"/>
  <c r="AB2062" i="236"/>
  <c r="AB2063" i="236"/>
  <c r="AB2064" i="236"/>
  <c r="AB2065" i="236"/>
  <c r="AB2066" i="236"/>
  <c r="AB2067" i="236"/>
  <c r="AB2068" i="236"/>
  <c r="AB2069" i="236"/>
  <c r="AB2070" i="236"/>
  <c r="AB2071" i="236"/>
  <c r="AB2072" i="236"/>
  <c r="AB2073" i="236"/>
  <c r="AB2074" i="236"/>
  <c r="AB2075" i="236"/>
  <c r="AB2076" i="236"/>
  <c r="AB2077" i="236"/>
  <c r="AB2078" i="236"/>
  <c r="AB2079" i="236"/>
  <c r="AB2080" i="236"/>
  <c r="AB2081" i="236"/>
  <c r="AB2082" i="236"/>
  <c r="AB2083" i="236"/>
  <c r="AB2084" i="236"/>
  <c r="AB2085" i="236"/>
  <c r="AB2086" i="236"/>
  <c r="AB2087" i="236"/>
  <c r="AB2088" i="236"/>
  <c r="AB2089" i="236"/>
  <c r="AB2090" i="236"/>
  <c r="AB2091" i="236"/>
  <c r="AB2092" i="236"/>
  <c r="AB2093" i="236"/>
  <c r="AB2094" i="236"/>
  <c r="AB2095" i="236"/>
  <c r="AB2096" i="236"/>
  <c r="AB2097" i="236"/>
  <c r="AB2098" i="236"/>
  <c r="AB2099" i="236"/>
  <c r="AB2100" i="236"/>
  <c r="AB2101" i="236"/>
  <c r="AB2102" i="236"/>
  <c r="AB2103" i="236"/>
  <c r="AB2104" i="236"/>
  <c r="AB2105" i="236"/>
  <c r="AB2106" i="236"/>
  <c r="AB2107" i="236"/>
  <c r="AB2108" i="236"/>
  <c r="AB2109" i="236"/>
  <c r="AB2110" i="236"/>
  <c r="AB2111" i="236"/>
  <c r="AB2112" i="236"/>
  <c r="AB2113" i="236"/>
  <c r="AB2114" i="236"/>
  <c r="AB2115" i="236"/>
  <c r="AB2116" i="236"/>
  <c r="AB2117" i="236"/>
  <c r="AB2118" i="236"/>
  <c r="AB2119" i="236"/>
  <c r="AB2120" i="236"/>
  <c r="AB2121" i="236"/>
  <c r="AB2122" i="236"/>
  <c r="AB2123" i="236"/>
  <c r="AB2124" i="236"/>
  <c r="AB2125" i="236"/>
  <c r="AB2126" i="236"/>
  <c r="AB2127" i="236"/>
  <c r="AB2128" i="236"/>
  <c r="AB2129" i="236"/>
  <c r="AB2130" i="236"/>
  <c r="AB2131" i="236"/>
  <c r="AB2132" i="236"/>
  <c r="AB2133" i="236"/>
  <c r="AB2134" i="236"/>
  <c r="AB2135" i="236"/>
  <c r="AB2136" i="236"/>
  <c r="AB2137" i="236"/>
  <c r="AB2138" i="236"/>
  <c r="AB2139" i="236"/>
  <c r="AB2140" i="236"/>
  <c r="AB2141" i="236"/>
  <c r="AB2142" i="236"/>
  <c r="AB2143" i="236"/>
  <c r="AB2144" i="236"/>
  <c r="AB2145" i="236"/>
  <c r="AB2146" i="236"/>
  <c r="AB2147" i="236"/>
  <c r="AB2148" i="236"/>
  <c r="AB2149" i="236"/>
  <c r="AB2150" i="236"/>
  <c r="AB2151" i="236"/>
  <c r="AB2152" i="236"/>
  <c r="AB2153" i="236"/>
  <c r="AB2154" i="236"/>
  <c r="AB2155" i="236"/>
  <c r="AB2156" i="236"/>
  <c r="AB2157" i="236"/>
  <c r="AB2158" i="236"/>
  <c r="AB2159" i="236"/>
  <c r="AB2160" i="236"/>
  <c r="AB2161" i="236"/>
  <c r="AB2162" i="236"/>
  <c r="AB2163" i="236"/>
  <c r="AB2164" i="236"/>
  <c r="AB2165" i="236"/>
  <c r="AB2166" i="236"/>
  <c r="AB2167" i="236"/>
  <c r="AB2168" i="236"/>
  <c r="AB2169" i="236"/>
  <c r="AB2170" i="236"/>
  <c r="AB2171" i="236"/>
  <c r="AB2172" i="236"/>
  <c r="AB2173" i="236"/>
  <c r="AB2174" i="236"/>
  <c r="AB2175" i="236"/>
  <c r="AB2176" i="236"/>
  <c r="AB2177" i="236"/>
  <c r="AB2178" i="236"/>
  <c r="AB2179" i="236"/>
  <c r="AB2180" i="236"/>
  <c r="AB2181" i="236"/>
  <c r="AB2182" i="236"/>
  <c r="AB2183" i="236"/>
  <c r="AB2184" i="236"/>
  <c r="AB2185" i="236"/>
  <c r="AB2186" i="236"/>
  <c r="AB2187" i="236"/>
  <c r="AB2188" i="236"/>
  <c r="AB2189" i="236"/>
  <c r="AB2190" i="236"/>
  <c r="AB2191" i="236"/>
  <c r="AB2192" i="236"/>
  <c r="AB2193" i="236"/>
  <c r="AB2194" i="236"/>
  <c r="AB2195" i="236"/>
  <c r="AB2196" i="236"/>
  <c r="AB2197" i="236"/>
  <c r="AB2198" i="236"/>
  <c r="AB2199" i="236"/>
  <c r="AB2200" i="236"/>
  <c r="AB2201" i="236"/>
  <c r="AB2202" i="236"/>
  <c r="AB2203" i="236"/>
  <c r="AB2204" i="236"/>
  <c r="AB2205" i="236"/>
  <c r="AB2206" i="236"/>
  <c r="AB2207" i="236"/>
  <c r="AB2208" i="236"/>
  <c r="AB2209" i="236"/>
  <c r="AB2210" i="236"/>
  <c r="AB2211" i="236"/>
  <c r="AB2212" i="236"/>
  <c r="AB2213" i="236"/>
  <c r="AB2214" i="236"/>
  <c r="AB2215" i="236"/>
  <c r="AB2216" i="236"/>
  <c r="AB2217" i="236"/>
  <c r="AB2218" i="236"/>
  <c r="AB2219" i="236"/>
  <c r="AB2220" i="236"/>
  <c r="AB2221" i="236"/>
  <c r="AB2222" i="236"/>
  <c r="AB2223" i="236"/>
  <c r="AB2224" i="236"/>
  <c r="AB2225" i="236"/>
  <c r="AB2226" i="236"/>
  <c r="AB2227" i="236"/>
  <c r="AB2228" i="236"/>
  <c r="AB2229" i="236"/>
  <c r="AB2230" i="236"/>
  <c r="AB2231" i="236"/>
  <c r="AB2232" i="236"/>
  <c r="AB2233" i="236"/>
  <c r="AB2234" i="236"/>
  <c r="AB2235" i="236"/>
  <c r="AB2236" i="236"/>
  <c r="AB2237" i="236"/>
  <c r="AB2238" i="236"/>
  <c r="AB2239" i="236"/>
  <c r="AB2240" i="236"/>
  <c r="AB2241" i="236"/>
  <c r="AB2242" i="236"/>
  <c r="AB2243" i="236"/>
  <c r="AB2244" i="236"/>
  <c r="AB2245" i="236"/>
  <c r="AB2246" i="236"/>
  <c r="AB2247" i="236"/>
  <c r="AB2248" i="236"/>
  <c r="AB2249" i="236"/>
  <c r="AB2250" i="236"/>
  <c r="AB2251" i="236"/>
  <c r="AB2252" i="236"/>
  <c r="AB2253" i="236"/>
  <c r="AB2254" i="236"/>
  <c r="AB2255" i="236"/>
  <c r="AB2256" i="236"/>
  <c r="AB2257" i="236"/>
  <c r="AB2258" i="236"/>
  <c r="AB2259" i="236"/>
  <c r="AB2260" i="236"/>
  <c r="AB2261" i="236"/>
  <c r="AB2262" i="236"/>
  <c r="AB2263" i="236"/>
  <c r="AB2264" i="236"/>
  <c r="AB2265" i="236"/>
  <c r="AB2266" i="236"/>
  <c r="AB2267" i="236"/>
  <c r="AB2268" i="236"/>
  <c r="AB2269" i="236"/>
  <c r="AB2270" i="236"/>
  <c r="AB2271" i="236"/>
  <c r="AB2272" i="236"/>
  <c r="AB2273" i="236"/>
  <c r="AB2274" i="236"/>
  <c r="AB2275" i="236"/>
  <c r="AB2276" i="236"/>
  <c r="AB2277" i="236"/>
  <c r="AB2278" i="236"/>
  <c r="AB2279" i="236"/>
  <c r="AB2280" i="236"/>
  <c r="AB2281" i="236"/>
  <c r="AB2282" i="236"/>
  <c r="AB2283" i="236"/>
  <c r="AB2284" i="236"/>
  <c r="AB2285" i="236"/>
  <c r="AB2286" i="236"/>
  <c r="AB2287" i="236"/>
  <c r="AB2288" i="236"/>
  <c r="AB2289" i="236"/>
  <c r="AB2290" i="236"/>
  <c r="AB2291" i="236"/>
  <c r="AB2292" i="236"/>
  <c r="AB2293" i="236"/>
  <c r="AB2294" i="236"/>
  <c r="AB2295" i="236"/>
  <c r="AB2296" i="236"/>
  <c r="AB2297" i="236"/>
  <c r="AB2298" i="236"/>
  <c r="AB2299" i="236"/>
  <c r="AB2300" i="236"/>
  <c r="AB2301" i="236"/>
  <c r="AB2302" i="236"/>
  <c r="AB2303" i="236"/>
  <c r="AB2304" i="236"/>
  <c r="AB2305" i="236"/>
  <c r="AB2306" i="236"/>
  <c r="AB2307" i="236"/>
  <c r="AB2308" i="236"/>
  <c r="AB2309" i="236"/>
  <c r="AB2310" i="236"/>
  <c r="AB2311" i="236"/>
  <c r="AB2312" i="236"/>
  <c r="AB2313" i="236"/>
  <c r="AB2314" i="236"/>
  <c r="AB2315" i="236"/>
  <c r="AB2316" i="236"/>
  <c r="AB2317" i="236"/>
  <c r="AB2318" i="236"/>
  <c r="AB2319" i="236"/>
  <c r="AB2320" i="236"/>
  <c r="AB2321" i="236"/>
  <c r="AB2322" i="236"/>
  <c r="AB2323" i="236"/>
  <c r="AB2324" i="236"/>
  <c r="AB2325" i="236"/>
  <c r="AB2326" i="236"/>
  <c r="AB2327" i="236"/>
  <c r="AB2328" i="236"/>
  <c r="AB2329" i="236"/>
  <c r="AB2330" i="236"/>
  <c r="AB2331" i="236"/>
  <c r="AB2332" i="236"/>
  <c r="AB2333" i="236"/>
  <c r="AB2334" i="236"/>
  <c r="AB2335" i="236"/>
  <c r="AB2336" i="236"/>
  <c r="AB2337" i="236"/>
  <c r="AB2338" i="236"/>
  <c r="AB2339" i="236"/>
  <c r="AB2340" i="236"/>
  <c r="AB2341" i="236"/>
  <c r="AB2342" i="236"/>
  <c r="AB2343" i="236"/>
  <c r="AB2344" i="236"/>
  <c r="AB2345" i="236"/>
  <c r="AB2346" i="236"/>
  <c r="AB2347" i="236"/>
  <c r="AB2348" i="236"/>
  <c r="AB2349" i="236"/>
  <c r="AB2350" i="236"/>
  <c r="AB2351" i="236"/>
  <c r="AB2352" i="236"/>
  <c r="AB2353" i="236"/>
  <c r="AB2354" i="236"/>
  <c r="AB2355" i="236"/>
  <c r="AB2356" i="236"/>
  <c r="AB2357" i="236"/>
  <c r="AB2358" i="236"/>
  <c r="AB2359" i="236"/>
  <c r="AB2360" i="236"/>
  <c r="AB2361" i="236"/>
  <c r="AB2362" i="236"/>
  <c r="AB2363" i="236"/>
  <c r="AB2364" i="236"/>
  <c r="AB2365" i="236"/>
  <c r="AB2366" i="236"/>
  <c r="AB2367" i="236"/>
  <c r="AB2368" i="236"/>
  <c r="AB2369" i="236"/>
  <c r="AB2370" i="236"/>
  <c r="AB2371" i="236"/>
  <c r="AB2372" i="236"/>
  <c r="AB2373" i="236"/>
  <c r="AB2374" i="236"/>
  <c r="AB2375" i="236"/>
  <c r="AB2376" i="236"/>
  <c r="AB2377" i="236"/>
  <c r="AB2378" i="236"/>
  <c r="AB2379" i="236"/>
  <c r="AB2380" i="236"/>
  <c r="AB2381" i="236"/>
  <c r="AB2382" i="236"/>
  <c r="AB2383" i="236"/>
  <c r="AB2384" i="236"/>
  <c r="AB2385" i="236"/>
  <c r="AB2386" i="236"/>
  <c r="AB2387" i="236"/>
  <c r="AB2388" i="236"/>
  <c r="AB2389" i="236"/>
  <c r="AB2390" i="236"/>
  <c r="AB2391" i="236"/>
  <c r="AB2392" i="236"/>
  <c r="AB2393" i="236"/>
  <c r="AB2394" i="236"/>
  <c r="AB2395" i="236"/>
  <c r="AB2396" i="236"/>
  <c r="AB2397" i="236"/>
  <c r="AB2398" i="236"/>
  <c r="AB2399" i="236"/>
  <c r="AB2400" i="236"/>
  <c r="AB2401" i="236"/>
  <c r="AB2402" i="236"/>
  <c r="AB2403" i="236"/>
  <c r="AB2404" i="236"/>
  <c r="AB2405" i="236"/>
  <c r="AB2406" i="236"/>
  <c r="AB2407" i="236"/>
  <c r="AB2408" i="236"/>
  <c r="AB2409" i="236"/>
  <c r="AB2410" i="236"/>
  <c r="AB2411" i="236"/>
  <c r="AB2412" i="236"/>
  <c r="AB2413" i="236"/>
  <c r="AB2414" i="236"/>
  <c r="AB2415" i="236"/>
  <c r="AB2416" i="236"/>
  <c r="AB2417" i="236"/>
  <c r="AB2418" i="236"/>
  <c r="AB2419" i="236"/>
  <c r="AB2420" i="236"/>
  <c r="AB2421" i="236"/>
  <c r="AB2422" i="236"/>
  <c r="AB2423" i="236"/>
  <c r="AB2424" i="236"/>
  <c r="AB2425" i="236"/>
  <c r="AB2426" i="236"/>
  <c r="AB2427" i="236"/>
  <c r="AB2428" i="236"/>
  <c r="AB2429" i="236"/>
  <c r="AB2430" i="236"/>
  <c r="AB2431" i="236"/>
  <c r="AB2432" i="236"/>
  <c r="AB2433" i="236"/>
  <c r="AB2434" i="236"/>
  <c r="AB2435" i="236"/>
  <c r="AB2436" i="236"/>
  <c r="AB2437" i="236"/>
  <c r="AB2438" i="236"/>
  <c r="AB2439" i="236"/>
  <c r="AB2440" i="236"/>
  <c r="AB2441" i="236"/>
  <c r="AB2442" i="236"/>
  <c r="AB2443" i="236"/>
  <c r="AB2444" i="236"/>
  <c r="AB2445" i="236"/>
  <c r="AB2446" i="236"/>
  <c r="AB2447" i="236"/>
  <c r="AB2448" i="236"/>
  <c r="AB2449" i="236"/>
  <c r="AB2450" i="236"/>
  <c r="AB2451" i="236"/>
  <c r="AB2452" i="236"/>
  <c r="AB2453" i="236"/>
  <c r="AB2454" i="236"/>
  <c r="AB2455" i="236"/>
  <c r="AB2456" i="236"/>
  <c r="AB2457" i="236"/>
  <c r="AB2458" i="236"/>
  <c r="AB2459" i="236"/>
  <c r="AB2460" i="236"/>
  <c r="AB2461" i="236"/>
  <c r="AB2462" i="236"/>
  <c r="AB2463" i="236"/>
  <c r="AB2464" i="236"/>
  <c r="AB2465" i="236"/>
  <c r="AB2466" i="236"/>
  <c r="AB2467" i="236"/>
  <c r="AB2468" i="236"/>
  <c r="AB2469" i="236"/>
  <c r="AB2470" i="236"/>
  <c r="AB2471" i="236"/>
  <c r="AB2472" i="236"/>
  <c r="AB2473" i="236"/>
  <c r="AB2474" i="236"/>
  <c r="AB2475" i="236"/>
  <c r="AB2476" i="236"/>
  <c r="AB2477" i="236"/>
  <c r="AB2478" i="236"/>
  <c r="AB2479" i="236"/>
  <c r="AB2480" i="236"/>
  <c r="AB2481" i="236"/>
  <c r="AB2482" i="236"/>
  <c r="AB2483" i="236"/>
  <c r="AB2484" i="236"/>
  <c r="AB2485" i="236"/>
  <c r="AB2486" i="236"/>
  <c r="AB2487" i="236"/>
  <c r="AB2488" i="236"/>
  <c r="AB2489" i="236"/>
  <c r="AB2490" i="236"/>
  <c r="AB2491" i="236"/>
  <c r="AB2492" i="236"/>
  <c r="AB2493" i="236"/>
  <c r="AB2494" i="236"/>
  <c r="AB2495" i="236"/>
  <c r="AB2496" i="236"/>
  <c r="AB2497" i="236"/>
  <c r="AB2498" i="236"/>
  <c r="AB2499" i="236"/>
  <c r="AB2500" i="236"/>
  <c r="AB2501" i="236"/>
  <c r="AB2502" i="236"/>
  <c r="AB2503" i="236"/>
  <c r="AB2504" i="236"/>
  <c r="AB2505" i="236"/>
  <c r="AB2506" i="236"/>
  <c r="AB2507" i="236"/>
  <c r="AB2508" i="236"/>
  <c r="AB2509" i="236"/>
  <c r="AB2510" i="236"/>
  <c r="AB2511" i="236"/>
  <c r="AB2512" i="236"/>
  <c r="AB2513" i="236"/>
  <c r="AB2514" i="236"/>
  <c r="AB2515" i="236"/>
  <c r="AB2516" i="236"/>
  <c r="AB2517" i="236"/>
  <c r="AB2518" i="236"/>
  <c r="AB2519" i="236"/>
  <c r="AB2520" i="236"/>
  <c r="AB2521" i="236"/>
  <c r="AB2522" i="236"/>
  <c r="AB2523" i="236"/>
  <c r="AB2524" i="236"/>
  <c r="AB2525" i="236"/>
  <c r="AB2526" i="236"/>
  <c r="AB2527" i="236"/>
  <c r="AB2528" i="236"/>
  <c r="AB2529" i="236"/>
  <c r="AB2530" i="236"/>
  <c r="AB2531" i="236"/>
  <c r="AB2532" i="236"/>
  <c r="AB2533" i="236"/>
  <c r="AB2534" i="236"/>
  <c r="AB2535" i="236"/>
  <c r="AB2536" i="236"/>
  <c r="AB2537" i="236"/>
  <c r="AB2538" i="236"/>
  <c r="AB2539" i="236"/>
  <c r="AB2540" i="236"/>
  <c r="AB2541" i="236"/>
  <c r="AB2542" i="236"/>
  <c r="AB2543" i="236"/>
  <c r="AB2544" i="236"/>
  <c r="AB2545" i="236"/>
  <c r="AB2546" i="236"/>
  <c r="AB2547" i="236"/>
  <c r="AB2548" i="236"/>
  <c r="AB2549" i="236"/>
  <c r="AB2550" i="236"/>
  <c r="AB2551" i="236"/>
  <c r="AB2552" i="236"/>
  <c r="AB2553" i="236"/>
  <c r="AB2554" i="236"/>
  <c r="AB2555" i="236"/>
  <c r="AB2556" i="236"/>
  <c r="AB2557" i="236"/>
  <c r="AB2558" i="236"/>
  <c r="AB2559" i="236"/>
  <c r="AB2560" i="236"/>
  <c r="AB2561" i="236"/>
  <c r="AB2562" i="236"/>
  <c r="AB2563" i="236"/>
  <c r="AB2564" i="236"/>
  <c r="AB2565" i="236"/>
  <c r="AB2566" i="236"/>
  <c r="AB2567" i="236"/>
  <c r="AB2568" i="236"/>
  <c r="AB2569" i="236"/>
  <c r="AB2570" i="236"/>
  <c r="AB2571" i="236"/>
  <c r="AB2572" i="236"/>
  <c r="AB2573" i="236"/>
  <c r="AB2574" i="236"/>
  <c r="AB2575" i="236"/>
  <c r="AB2576" i="236"/>
  <c r="AB2577" i="236"/>
  <c r="AB2578" i="236"/>
  <c r="AB2579" i="236"/>
  <c r="AB2580" i="236"/>
  <c r="AB2581" i="236"/>
  <c r="AB2582" i="236"/>
  <c r="AB2583" i="236"/>
  <c r="AB2584" i="236"/>
  <c r="AB2585" i="236"/>
  <c r="AB2586" i="236"/>
  <c r="AB2587" i="236"/>
  <c r="AB2588" i="236"/>
  <c r="AB2589" i="236"/>
  <c r="AB2590" i="236"/>
  <c r="AB2591" i="236"/>
  <c r="AB2592" i="236"/>
  <c r="AB2593" i="236"/>
  <c r="AB2594" i="236"/>
  <c r="AB2595" i="236"/>
  <c r="AB2596" i="236"/>
  <c r="AB2597" i="236"/>
  <c r="AB2598" i="236"/>
  <c r="AB2599" i="236"/>
  <c r="AB2600" i="236"/>
  <c r="AB2601" i="236"/>
  <c r="AB2602" i="236"/>
  <c r="AB2603" i="236"/>
  <c r="AB2604" i="236"/>
  <c r="AB2605" i="236"/>
  <c r="AB2606" i="236"/>
  <c r="AB2607" i="236"/>
  <c r="AB2608" i="236"/>
  <c r="AB2609" i="236"/>
  <c r="AB2610" i="236"/>
  <c r="AB2611" i="236"/>
  <c r="AB2612" i="236"/>
  <c r="AB2613" i="236"/>
  <c r="AB2614" i="236"/>
  <c r="AB2615" i="236"/>
  <c r="AB2616" i="236"/>
  <c r="AB2617" i="236"/>
  <c r="AB2618" i="236"/>
  <c r="AB2619" i="236"/>
  <c r="AB2620" i="236"/>
  <c r="AB2621" i="236"/>
  <c r="AB2622" i="236"/>
  <c r="AB2623" i="236"/>
  <c r="AB2624" i="236"/>
  <c r="AB2625" i="236"/>
  <c r="AB2626" i="236"/>
  <c r="AB2627" i="236"/>
  <c r="AB2628" i="236"/>
  <c r="AB2629" i="236"/>
  <c r="AB2630" i="236"/>
  <c r="AB2631" i="236"/>
  <c r="AB2632" i="236"/>
  <c r="AB2633" i="236"/>
  <c r="AB2634" i="236"/>
  <c r="AB2635" i="236"/>
  <c r="AB2636" i="236"/>
  <c r="AB2637" i="236"/>
  <c r="AB2638" i="236"/>
  <c r="AB2639" i="236"/>
  <c r="AB2640" i="236"/>
  <c r="AB2641" i="236"/>
  <c r="AB2642" i="236"/>
  <c r="AB2643" i="236"/>
  <c r="AB2644" i="236"/>
  <c r="AB2645" i="236"/>
  <c r="AB2646" i="236"/>
  <c r="AB2647" i="236"/>
  <c r="AB2648" i="236"/>
  <c r="AB2649" i="236"/>
  <c r="AB2650" i="236"/>
  <c r="AB2651" i="236"/>
  <c r="AB2652" i="236"/>
  <c r="AB2653" i="236"/>
  <c r="AB2654" i="236"/>
  <c r="AB2655" i="236"/>
  <c r="AB2656" i="236"/>
  <c r="AB2657" i="236"/>
  <c r="AB2658" i="236"/>
  <c r="AB2659" i="236"/>
  <c r="AB2660" i="236"/>
  <c r="AB2661" i="236"/>
  <c r="AB2662" i="236"/>
  <c r="AB2663" i="236"/>
  <c r="AB2664" i="236"/>
  <c r="AB2665" i="236"/>
  <c r="AB2666" i="236"/>
  <c r="AB2667" i="236"/>
  <c r="AB2668" i="236"/>
  <c r="AB2669" i="236"/>
  <c r="AB2670" i="236"/>
  <c r="AB2671" i="236"/>
  <c r="AB2672" i="236"/>
  <c r="AB2673" i="236"/>
  <c r="AB2674" i="236"/>
  <c r="AB2675" i="236"/>
  <c r="AB2676" i="236"/>
  <c r="AB2677" i="236"/>
  <c r="AB2678" i="236"/>
  <c r="AB2679" i="236"/>
  <c r="AB2680" i="236"/>
  <c r="AB2681" i="236"/>
  <c r="AB2682" i="236"/>
  <c r="AB2683" i="236"/>
  <c r="AB2684" i="236"/>
  <c r="AB2685" i="236"/>
  <c r="AB2686" i="236"/>
  <c r="AB2687" i="236"/>
  <c r="AB2688" i="236"/>
  <c r="AB2689" i="236"/>
  <c r="AB2690" i="236"/>
  <c r="AB2691" i="236"/>
  <c r="AB2692" i="236"/>
  <c r="AB2693" i="236"/>
  <c r="AB2694" i="236"/>
  <c r="AB2695" i="236"/>
  <c r="AB2696" i="236"/>
  <c r="AB2697" i="236"/>
  <c r="AB2698" i="236"/>
  <c r="AB2699" i="236"/>
  <c r="AB2700" i="236"/>
  <c r="AB2701" i="236"/>
  <c r="AB2702" i="236"/>
  <c r="AB2703" i="236"/>
  <c r="AB2704" i="236"/>
  <c r="AB2705" i="236"/>
  <c r="AB2706" i="236"/>
  <c r="AB2707" i="236"/>
  <c r="AB2708" i="236"/>
  <c r="AB2709" i="236"/>
  <c r="AB2710" i="236"/>
  <c r="AB2711" i="236"/>
  <c r="AB2712" i="236"/>
  <c r="AB2713" i="236"/>
  <c r="AB2714" i="236"/>
  <c r="AB2715" i="236"/>
  <c r="AB2716" i="236"/>
  <c r="AB2717" i="236"/>
  <c r="AB2718" i="236"/>
  <c r="AB2719" i="236"/>
  <c r="AB2720" i="236"/>
  <c r="AB2721" i="236"/>
  <c r="AB2722" i="236"/>
  <c r="AB2723" i="236"/>
  <c r="AB2724" i="236"/>
  <c r="AB2725" i="236"/>
  <c r="AB2726" i="236"/>
  <c r="AB2727" i="236"/>
  <c r="AB2728" i="236"/>
  <c r="AB2729" i="236"/>
  <c r="AB2730" i="236"/>
  <c r="AB2731" i="236"/>
  <c r="AB2732" i="236"/>
  <c r="AB2733" i="236"/>
  <c r="AB2734" i="236"/>
  <c r="AB2735" i="236"/>
  <c r="AB2736" i="236"/>
  <c r="AB2737" i="236"/>
  <c r="AB2738" i="236"/>
  <c r="AB2739" i="236"/>
  <c r="AB2740" i="236"/>
  <c r="AB2741" i="236"/>
  <c r="AB2742" i="236"/>
  <c r="AB2743" i="236"/>
  <c r="AB2744" i="236"/>
  <c r="AB2745" i="236"/>
  <c r="AB2746" i="236"/>
  <c r="AB2747" i="236"/>
  <c r="AB2748" i="236"/>
  <c r="AB2749" i="236"/>
  <c r="AB2750" i="236"/>
  <c r="AB2751" i="236"/>
  <c r="AB2752" i="236"/>
  <c r="AB2753" i="236"/>
  <c r="AB2754" i="236"/>
  <c r="AB2755" i="236"/>
  <c r="AB2756" i="236"/>
  <c r="AB2757" i="236"/>
  <c r="AB2758" i="236"/>
  <c r="AB2759" i="236"/>
  <c r="AB2760" i="236"/>
  <c r="AB2761" i="236"/>
  <c r="AB2762" i="236"/>
  <c r="AB2763" i="236"/>
  <c r="AB2764" i="236"/>
  <c r="AB2765" i="236"/>
  <c r="AB2766" i="236"/>
  <c r="AB2767" i="236"/>
  <c r="AB2768" i="236"/>
  <c r="AB2769" i="236"/>
  <c r="AB2770" i="236"/>
  <c r="AB2771" i="236"/>
  <c r="AB2772" i="236"/>
  <c r="AB2773" i="236"/>
  <c r="AB2774" i="236"/>
  <c r="AB2775" i="236"/>
  <c r="AB2776" i="236"/>
  <c r="AB2777" i="236"/>
  <c r="AB2778" i="236"/>
  <c r="AB2779" i="236"/>
  <c r="AB2780" i="236"/>
  <c r="AB2781" i="236"/>
  <c r="AB2782" i="236"/>
  <c r="AB2783" i="236"/>
  <c r="AB2784" i="236"/>
  <c r="AB2785" i="236"/>
  <c r="AB2786" i="236"/>
  <c r="AB2787" i="236"/>
  <c r="AB2788" i="236"/>
  <c r="AB2789" i="236"/>
  <c r="AB2790" i="236"/>
  <c r="AB2791" i="236"/>
  <c r="AB2792" i="236"/>
  <c r="AB2793" i="236"/>
  <c r="AB2794" i="236"/>
  <c r="AB2795" i="236"/>
  <c r="AB2796" i="236"/>
  <c r="AB2797" i="236"/>
  <c r="AB2798" i="236"/>
  <c r="AB2799" i="236"/>
  <c r="AB2800" i="236"/>
  <c r="AB2801" i="236"/>
  <c r="AB2802" i="236"/>
  <c r="AB2803" i="236"/>
  <c r="AB2804" i="236"/>
  <c r="AB2805" i="236"/>
  <c r="AB2806" i="236"/>
  <c r="AB2807" i="236"/>
  <c r="AB2808" i="236"/>
  <c r="AB2809" i="236"/>
  <c r="AB2810" i="236"/>
  <c r="AB2811" i="236"/>
  <c r="AB2812" i="236"/>
  <c r="AB2813" i="236"/>
  <c r="AB2814" i="236"/>
  <c r="AB2815" i="236"/>
  <c r="AB2816" i="236"/>
  <c r="AB2817" i="236"/>
  <c r="AB2818" i="236"/>
  <c r="AB2819" i="236"/>
  <c r="AB2820" i="236"/>
  <c r="AB2821" i="236"/>
  <c r="AB2822" i="236"/>
  <c r="AB2823" i="236"/>
  <c r="AB2824" i="236"/>
  <c r="AB2825" i="236"/>
  <c r="AB2826" i="236"/>
  <c r="AB2827" i="236"/>
  <c r="AB2828" i="236"/>
  <c r="AB2829" i="236"/>
  <c r="AB2830" i="236"/>
  <c r="AB2831" i="236"/>
  <c r="AB2832" i="236"/>
  <c r="AB2833" i="236"/>
  <c r="AB2834" i="236"/>
  <c r="AB2835" i="236"/>
  <c r="AB2836" i="236"/>
  <c r="AB2837" i="236"/>
  <c r="AB2838" i="236"/>
  <c r="AB2839" i="236"/>
  <c r="AB2840" i="236"/>
  <c r="AB2841" i="236"/>
  <c r="AB2842" i="236"/>
  <c r="AB2843" i="236"/>
  <c r="AB2844" i="236"/>
  <c r="AB2845" i="236"/>
  <c r="AB2846" i="236"/>
  <c r="AB2847" i="236"/>
  <c r="AB2848" i="236"/>
  <c r="AB2849" i="236"/>
  <c r="AB2850" i="236"/>
  <c r="AB2851" i="236"/>
  <c r="AB2852" i="236"/>
  <c r="AB2853" i="236"/>
  <c r="AB2854" i="236"/>
  <c r="AB2855" i="236"/>
  <c r="AB2856" i="236"/>
  <c r="AB2857" i="236"/>
  <c r="AB2858" i="236"/>
  <c r="AB2859" i="236"/>
  <c r="AB2860" i="236"/>
  <c r="AB2861" i="236"/>
  <c r="AB2862" i="236"/>
  <c r="AB2863" i="236"/>
  <c r="AB2864" i="236"/>
  <c r="AB2865" i="236"/>
  <c r="AB2866" i="236"/>
  <c r="AB2867" i="236"/>
  <c r="AB2868" i="236"/>
  <c r="AB2869" i="236"/>
  <c r="AB2870" i="236"/>
  <c r="AB2871" i="236"/>
  <c r="AB2872" i="236"/>
  <c r="AB2873" i="236"/>
  <c r="AB2874" i="236"/>
  <c r="AB2875" i="236"/>
  <c r="AB2876" i="236"/>
  <c r="AB2877" i="236"/>
  <c r="AB2878" i="236"/>
  <c r="AB2879" i="236"/>
  <c r="AB2880" i="236"/>
  <c r="AB2881" i="236"/>
  <c r="AB2882" i="236"/>
  <c r="AB2883" i="236"/>
  <c r="AB2884" i="236"/>
  <c r="AB2885" i="236"/>
  <c r="AB2886" i="236"/>
  <c r="AB2887" i="236"/>
  <c r="AB2888" i="236"/>
  <c r="AB2889" i="236"/>
  <c r="AB2890" i="236"/>
  <c r="AB2891" i="236"/>
  <c r="AB2892" i="236"/>
  <c r="AB2893" i="236"/>
  <c r="AB2894" i="236"/>
  <c r="AB2895" i="236"/>
  <c r="AB2896" i="236"/>
  <c r="AB2897" i="236"/>
  <c r="AB2898" i="236"/>
  <c r="AB2899" i="236"/>
  <c r="AB2900" i="236"/>
  <c r="AB2901" i="236"/>
  <c r="AB2902" i="236"/>
  <c r="AB2903" i="236"/>
  <c r="AB2904" i="236"/>
  <c r="AB2905" i="236"/>
  <c r="AB2906" i="236"/>
  <c r="AB2907" i="236"/>
  <c r="AB2908" i="236"/>
  <c r="AB2909" i="236"/>
  <c r="AB2910" i="236"/>
  <c r="AB2911" i="236"/>
  <c r="AB2912" i="236"/>
  <c r="AB2913" i="236"/>
  <c r="AB2914" i="236"/>
  <c r="AB2915" i="236"/>
  <c r="AB2916" i="236"/>
  <c r="AB2917" i="236"/>
  <c r="AB2918" i="236"/>
  <c r="AB2919" i="236"/>
  <c r="AB2920" i="236"/>
  <c r="AB2921" i="236"/>
  <c r="AB2922" i="236"/>
  <c r="AB2923" i="236"/>
  <c r="AB2924" i="236"/>
  <c r="AB2925" i="236"/>
  <c r="AB2926" i="236"/>
  <c r="AB2927" i="236"/>
  <c r="AB2928" i="236"/>
  <c r="AB2929" i="236"/>
  <c r="AB2930" i="236"/>
  <c r="AB2931" i="236"/>
  <c r="AB2932" i="236"/>
  <c r="AB2933" i="236"/>
  <c r="AB2934" i="236"/>
  <c r="AB2935" i="236"/>
  <c r="AB2936" i="236"/>
  <c r="AB2937" i="236"/>
  <c r="AB2938" i="236"/>
  <c r="AB2939" i="236"/>
  <c r="AB2940" i="236"/>
  <c r="AB2941" i="236"/>
  <c r="AB2942" i="236"/>
  <c r="AB2943" i="236"/>
  <c r="AB2944" i="236"/>
  <c r="AB2945" i="236"/>
  <c r="AB2946" i="236"/>
  <c r="AB2947" i="236"/>
  <c r="AB2948" i="236"/>
  <c r="AB2949" i="236"/>
  <c r="AB2950" i="236"/>
  <c r="AB2951" i="236"/>
  <c r="AB2952" i="236"/>
  <c r="AB2953" i="236"/>
  <c r="AB2954" i="236"/>
  <c r="AB2955" i="236"/>
  <c r="AB2956" i="236"/>
  <c r="AB2957" i="236"/>
  <c r="AB2958" i="236"/>
  <c r="AB2959" i="236"/>
  <c r="AB2960" i="236"/>
  <c r="AB2961" i="236"/>
  <c r="AB2962" i="236"/>
  <c r="AB2963" i="236"/>
  <c r="AB2964" i="236"/>
  <c r="AB2965" i="236"/>
  <c r="AB2966" i="236"/>
  <c r="AB2967" i="236"/>
  <c r="AB2968" i="236"/>
  <c r="AB2969" i="236"/>
  <c r="AB2970" i="236"/>
  <c r="AB2971" i="236"/>
  <c r="AB2972" i="236"/>
  <c r="AB2973" i="236"/>
  <c r="AB2974" i="236"/>
  <c r="AB2975" i="236"/>
  <c r="AB2976" i="236"/>
  <c r="AB2977" i="236"/>
  <c r="AB2978" i="236"/>
  <c r="AB2979" i="236"/>
  <c r="AB2980" i="236"/>
  <c r="AB2981" i="236"/>
  <c r="AB2982" i="236"/>
  <c r="AB2983" i="236"/>
  <c r="AB2984" i="236"/>
  <c r="AB2985" i="236"/>
  <c r="AB2986" i="236"/>
  <c r="AB2987" i="236"/>
  <c r="AB2988" i="236"/>
  <c r="AB2989" i="236"/>
  <c r="AB2990" i="236"/>
  <c r="AB2991" i="236"/>
  <c r="AB2992" i="236"/>
  <c r="AB2993" i="236"/>
  <c r="AB2994" i="236"/>
  <c r="AB2995" i="236"/>
  <c r="AB2996" i="236"/>
  <c r="AB2997" i="236"/>
  <c r="AB2998" i="236"/>
  <c r="AB2999" i="236"/>
  <c r="AB3000" i="236"/>
  <c r="AB3001" i="236"/>
  <c r="AB3002" i="236"/>
  <c r="AB3003" i="236"/>
  <c r="AB3004" i="236"/>
  <c r="AB3005" i="236"/>
  <c r="AB3006" i="236"/>
  <c r="AB3007" i="236"/>
  <c r="AB3008" i="236"/>
  <c r="AB3009" i="236"/>
  <c r="AB3010" i="236"/>
  <c r="AB3011" i="236"/>
  <c r="AB3012" i="236"/>
  <c r="AB3013" i="236"/>
  <c r="AB3014" i="236"/>
  <c r="AB3015" i="236"/>
  <c r="AB3016" i="236"/>
  <c r="AB3017" i="236"/>
  <c r="AB3018" i="236"/>
  <c r="AB3019" i="236"/>
  <c r="AB3020" i="236"/>
  <c r="AB3021" i="236"/>
  <c r="AB3022" i="236"/>
  <c r="AB3023" i="236"/>
  <c r="AB3024" i="236"/>
  <c r="AB3025" i="236"/>
  <c r="AB3026" i="236"/>
  <c r="AB3027" i="236"/>
  <c r="AB3028" i="236"/>
  <c r="AB3029" i="236"/>
  <c r="AB3030" i="236"/>
  <c r="AB3031" i="236"/>
  <c r="AB3032" i="236"/>
  <c r="AB3033" i="236"/>
  <c r="AB3034" i="236"/>
  <c r="AB3035" i="236"/>
  <c r="AB3036" i="236"/>
  <c r="AB3037" i="236"/>
  <c r="AB3038" i="236"/>
  <c r="AB3039" i="236"/>
  <c r="AB3040" i="236"/>
  <c r="AB3041" i="236"/>
  <c r="AB3042" i="236"/>
  <c r="AB3043" i="236"/>
  <c r="AB3044" i="236"/>
  <c r="AB3045" i="236"/>
  <c r="AB3046" i="236"/>
  <c r="AB3047" i="236"/>
  <c r="AB3048" i="236"/>
  <c r="AB3049" i="236"/>
  <c r="AB3050" i="236"/>
  <c r="AB3051" i="236"/>
  <c r="AB3052" i="236"/>
  <c r="AB3053" i="236"/>
  <c r="AB3054" i="236"/>
  <c r="AB3055" i="236"/>
  <c r="AB3056" i="236"/>
  <c r="AB3057" i="236"/>
  <c r="AB3058" i="236"/>
  <c r="AB3059" i="236"/>
  <c r="AB3060" i="236"/>
  <c r="AB3061" i="236"/>
  <c r="AB3062" i="236"/>
  <c r="AB3063" i="236"/>
  <c r="AB3064" i="236"/>
  <c r="AB3065" i="236"/>
  <c r="AB3066" i="236"/>
  <c r="AB3067" i="236"/>
  <c r="AB3068" i="236"/>
  <c r="AB3069" i="236"/>
  <c r="AB3070" i="236"/>
  <c r="AB3071" i="236"/>
  <c r="AB3072" i="236"/>
  <c r="AB3073" i="236"/>
  <c r="AB3074" i="236"/>
  <c r="AB3075" i="236"/>
  <c r="AB3076" i="236"/>
  <c r="AB3077" i="236"/>
  <c r="AB3078" i="236"/>
  <c r="AB3079" i="236"/>
  <c r="AB3080" i="236"/>
  <c r="AB3081" i="236"/>
  <c r="AB3082" i="236"/>
  <c r="AB3083" i="236"/>
  <c r="AB3084" i="236"/>
  <c r="AB3085" i="236"/>
  <c r="AB3086" i="236"/>
  <c r="AB3087" i="236"/>
  <c r="AB3088" i="236"/>
  <c r="AB3089" i="236"/>
  <c r="AB3090" i="236"/>
  <c r="AB3091" i="236"/>
  <c r="AB3092" i="236"/>
  <c r="AB3093" i="236"/>
  <c r="AB3094" i="236"/>
  <c r="AB3095" i="236"/>
  <c r="AB3096" i="236"/>
  <c r="AB3097" i="236"/>
  <c r="AB3098" i="236"/>
  <c r="AB3099" i="236"/>
  <c r="AB3100" i="236"/>
  <c r="AB3101" i="236"/>
  <c r="AB3102" i="236"/>
  <c r="AB3103" i="236"/>
  <c r="AB3104" i="236"/>
  <c r="AB3105" i="236"/>
  <c r="AB3106" i="236"/>
  <c r="AB3107" i="236"/>
  <c r="AB3108" i="236"/>
  <c r="AB3109" i="236"/>
  <c r="AB3110" i="236"/>
  <c r="AB3111" i="236"/>
  <c r="AB3112" i="236"/>
  <c r="AB3113" i="236"/>
  <c r="AB3114" i="236"/>
  <c r="AB3115" i="236"/>
  <c r="AB3116" i="236"/>
  <c r="AB3117" i="236"/>
  <c r="AB3118" i="236"/>
  <c r="AB3119" i="236"/>
  <c r="AB3120" i="236"/>
  <c r="AB3121" i="236"/>
  <c r="AB3122" i="236"/>
  <c r="AB3123" i="236"/>
  <c r="AB3124" i="236"/>
  <c r="AB3125" i="236"/>
  <c r="AB3126" i="236"/>
  <c r="AB3127" i="236"/>
  <c r="AB3128" i="236"/>
  <c r="AB3129" i="236"/>
  <c r="AB3130" i="236"/>
  <c r="AB3131" i="236"/>
  <c r="AB3132" i="236"/>
  <c r="AB3133" i="236"/>
  <c r="AB3134" i="236"/>
  <c r="AB3135" i="236"/>
  <c r="AB3136" i="236"/>
  <c r="AB3137" i="236"/>
  <c r="AB3138" i="236"/>
  <c r="AB3139" i="236"/>
  <c r="AB3140" i="236"/>
  <c r="AB3141" i="236"/>
  <c r="AB3142" i="236"/>
  <c r="AB3143" i="236"/>
  <c r="AB3144" i="236"/>
  <c r="AB3145" i="236"/>
  <c r="AB3146" i="236"/>
  <c r="AB3147" i="236"/>
  <c r="AB3148" i="236"/>
  <c r="AB3149" i="236"/>
  <c r="AB3150" i="236"/>
  <c r="AB3151" i="236"/>
  <c r="AB3152" i="236"/>
  <c r="AB3153" i="236"/>
  <c r="AB3154" i="236"/>
  <c r="AB3155" i="236"/>
  <c r="AB3156" i="236"/>
  <c r="AB3157" i="236"/>
  <c r="AB3158" i="236"/>
  <c r="AB3159" i="236"/>
  <c r="AB3160" i="236"/>
  <c r="AB3161" i="236"/>
  <c r="AB3162" i="236"/>
  <c r="AB3163" i="236"/>
  <c r="AB3164" i="236"/>
  <c r="AB3165" i="236"/>
  <c r="AB3166" i="236"/>
  <c r="AB3167" i="236"/>
  <c r="AB3168" i="236"/>
  <c r="AB3169" i="236"/>
  <c r="AB3170" i="236"/>
  <c r="AB3171" i="236"/>
  <c r="AB3172" i="236"/>
  <c r="AB3173" i="236"/>
  <c r="AB3174" i="236"/>
  <c r="AB3175" i="236"/>
  <c r="AB3176" i="236"/>
  <c r="AB3177" i="236"/>
  <c r="AB3178" i="236"/>
  <c r="AB3179" i="236"/>
  <c r="AB3180" i="236"/>
  <c r="AB3181" i="236"/>
  <c r="AB3182" i="236"/>
  <c r="AB3183" i="236"/>
  <c r="AB3184" i="236"/>
  <c r="AB3185" i="236"/>
  <c r="AB3186" i="236"/>
  <c r="AB3187" i="236"/>
  <c r="AB3188" i="236"/>
  <c r="AB3189" i="236"/>
  <c r="AB3190" i="236"/>
  <c r="AB3191" i="236"/>
  <c r="AB3192" i="236"/>
  <c r="AB3193" i="236"/>
  <c r="AB3194" i="236"/>
  <c r="AB3195" i="236"/>
  <c r="AB3196" i="236"/>
  <c r="AB3197" i="236"/>
  <c r="AB3198" i="236"/>
  <c r="AB3199" i="236"/>
  <c r="AB3200" i="236"/>
  <c r="AB3201" i="236"/>
  <c r="AB3202" i="236"/>
  <c r="AB3203" i="236"/>
  <c r="AB3204" i="236"/>
  <c r="AB3205" i="236"/>
  <c r="AB3206" i="236"/>
  <c r="AB3207" i="236"/>
  <c r="AB3208" i="236"/>
  <c r="AB3209" i="236"/>
  <c r="AB3210" i="236"/>
  <c r="AB3211" i="236"/>
  <c r="AB3212" i="236"/>
  <c r="AB3213" i="236"/>
  <c r="AB3214" i="236"/>
  <c r="AB3215" i="236"/>
  <c r="AB3216" i="236"/>
  <c r="AB3217" i="236"/>
  <c r="AB3218" i="236"/>
  <c r="AB3219" i="236"/>
  <c r="AB3220" i="236"/>
  <c r="AB3221" i="236"/>
  <c r="AB3222" i="236"/>
  <c r="AB3223" i="236"/>
  <c r="AB3224" i="236"/>
  <c r="AB3225" i="236"/>
  <c r="AB3226" i="236"/>
  <c r="AB3227" i="236"/>
  <c r="AB3228" i="236"/>
  <c r="AB3229" i="236"/>
  <c r="AB3230" i="236"/>
  <c r="AB3231" i="236"/>
  <c r="AB3232" i="236"/>
  <c r="AB3233" i="236"/>
  <c r="AB3234" i="236"/>
  <c r="AB3235" i="236"/>
  <c r="AB3236" i="236"/>
  <c r="AB3237" i="236"/>
  <c r="AB3238" i="236"/>
  <c r="AB3239" i="236"/>
  <c r="AB3240" i="236"/>
  <c r="AB3241" i="236"/>
  <c r="AB3242" i="236"/>
  <c r="AB3243" i="236"/>
  <c r="AB3244" i="236"/>
  <c r="AB3245" i="236"/>
  <c r="AB3246" i="236"/>
  <c r="AB3247" i="236"/>
  <c r="AB3248" i="236"/>
  <c r="AB3249" i="236"/>
  <c r="AB3250" i="236"/>
  <c r="AB3251" i="236"/>
  <c r="AB3252" i="236"/>
  <c r="AB3253" i="236"/>
  <c r="AB3254" i="236"/>
  <c r="AB3255" i="236"/>
  <c r="AB3256" i="236"/>
  <c r="AB3257" i="236"/>
  <c r="AB3258" i="236"/>
  <c r="AB3259" i="236"/>
  <c r="AB3260" i="236"/>
  <c r="AB3261" i="236"/>
  <c r="AB3262" i="236"/>
  <c r="AB3263" i="236"/>
  <c r="AB3264" i="236"/>
  <c r="AB3265" i="236"/>
  <c r="AB3266" i="236"/>
  <c r="AB3267" i="236"/>
  <c r="AB3268" i="236"/>
  <c r="AB3269" i="236"/>
  <c r="AB3270" i="236"/>
  <c r="AB3271" i="236"/>
  <c r="AB3272" i="236"/>
  <c r="AB3273" i="236"/>
  <c r="AB3274" i="236"/>
  <c r="AB3275" i="236"/>
  <c r="AB3276" i="236"/>
  <c r="AB3277" i="236"/>
  <c r="AB3278" i="236"/>
  <c r="AB3279" i="236"/>
  <c r="AB3280" i="236"/>
  <c r="AB3281" i="236"/>
  <c r="AB3282" i="236"/>
  <c r="AB3283" i="236"/>
  <c r="AB3284" i="236"/>
  <c r="AB3285" i="236"/>
  <c r="AB3286" i="236"/>
  <c r="AB3287" i="236"/>
  <c r="AB3288" i="236"/>
  <c r="AB3289" i="236"/>
  <c r="AB3290" i="236"/>
  <c r="AB3291" i="236"/>
  <c r="AB3292" i="236"/>
  <c r="AB3293" i="236"/>
  <c r="AB3294" i="236"/>
  <c r="AB3295" i="236"/>
  <c r="AB3296" i="236"/>
  <c r="AB3297" i="236"/>
  <c r="AB3298" i="236"/>
  <c r="AB3299" i="236"/>
  <c r="AB3300" i="236"/>
  <c r="AB3301" i="236"/>
  <c r="AB3302" i="236"/>
  <c r="AB3303" i="236"/>
  <c r="AB3304" i="236"/>
  <c r="AB3305" i="236"/>
  <c r="AB3306" i="236"/>
  <c r="AB3307" i="236"/>
  <c r="AB3308" i="236"/>
  <c r="AB3309" i="236"/>
  <c r="AB3310" i="236"/>
  <c r="AB3311" i="236"/>
  <c r="AB3312" i="236"/>
  <c r="AB3313" i="236"/>
  <c r="AB3314" i="236"/>
  <c r="AB3315" i="236"/>
  <c r="AB3316" i="236"/>
  <c r="AB3317" i="236"/>
  <c r="AB3318" i="236"/>
  <c r="AB3319" i="236"/>
  <c r="AB3320" i="236"/>
  <c r="AB3321" i="236"/>
  <c r="AB3322" i="236"/>
  <c r="AB3323" i="236"/>
  <c r="AB3324" i="236"/>
  <c r="AB3325" i="236"/>
  <c r="AB3326" i="236"/>
  <c r="AB3327" i="236"/>
  <c r="AB3328" i="236"/>
  <c r="AB3329" i="236"/>
  <c r="AB3330" i="236"/>
  <c r="AB3331" i="236"/>
  <c r="AB3332" i="236"/>
  <c r="AB3333" i="236"/>
  <c r="AB3334" i="236"/>
  <c r="AB3335" i="236"/>
  <c r="AB3336" i="236"/>
  <c r="AB3337" i="236"/>
  <c r="AB3338" i="236"/>
  <c r="AB3339" i="236"/>
  <c r="AB3340" i="236"/>
  <c r="AB3341" i="236"/>
  <c r="AB3342" i="236"/>
  <c r="AB3343" i="236"/>
  <c r="AB3344" i="236"/>
  <c r="AB3345" i="236"/>
  <c r="AB3346" i="236"/>
  <c r="AB3347" i="236"/>
  <c r="AB3348" i="236"/>
  <c r="AB3349" i="236"/>
  <c r="AB3350" i="236"/>
  <c r="AB3351" i="236"/>
  <c r="AB3352" i="236"/>
  <c r="AB3353" i="236"/>
  <c r="AB3354" i="236"/>
  <c r="AB3355" i="236"/>
  <c r="AB3356" i="236"/>
  <c r="AB3357" i="236"/>
  <c r="AB3358" i="236"/>
  <c r="AB3359" i="236"/>
  <c r="AB3360" i="236"/>
  <c r="AB3361" i="236"/>
  <c r="AB3362" i="236"/>
  <c r="AB3363" i="236"/>
  <c r="AB3364" i="236"/>
  <c r="AB3365" i="236"/>
  <c r="AB3366" i="236"/>
  <c r="AB3367" i="236"/>
  <c r="AB3368" i="236"/>
  <c r="AB3369" i="236"/>
  <c r="AB3370" i="236"/>
  <c r="AB3371" i="236"/>
  <c r="AB3372" i="236"/>
  <c r="AB3373" i="236"/>
  <c r="AB3374" i="236"/>
  <c r="AB3375" i="236"/>
  <c r="AB3376" i="236"/>
  <c r="AB3377" i="236"/>
  <c r="AB3378" i="236"/>
  <c r="AB3379" i="236"/>
  <c r="AB3380" i="236"/>
  <c r="AB3381" i="236"/>
  <c r="AB3382" i="236"/>
  <c r="AB3383" i="236"/>
  <c r="AB3384" i="236"/>
  <c r="AB3385" i="236"/>
  <c r="AB3386" i="236"/>
  <c r="AB3387" i="236"/>
  <c r="AB3388" i="236"/>
  <c r="AB3389" i="236"/>
  <c r="AB3390" i="236"/>
  <c r="AB3391" i="236"/>
  <c r="AB3392" i="236"/>
  <c r="AB3393" i="236"/>
  <c r="AB3394" i="236"/>
  <c r="AB3395" i="236"/>
  <c r="AB3396" i="236"/>
  <c r="AB3397" i="236"/>
  <c r="AB3398" i="236"/>
  <c r="AB3399" i="236"/>
  <c r="AB3400" i="236"/>
  <c r="AB3401" i="236"/>
  <c r="AB3402" i="236"/>
  <c r="AB3403" i="236"/>
  <c r="AB3404" i="236"/>
  <c r="AB3405" i="236"/>
  <c r="AB3406" i="236"/>
  <c r="AB3407" i="236"/>
  <c r="AB3408" i="236"/>
  <c r="AB3409" i="236"/>
  <c r="AB3410" i="236"/>
  <c r="AB3411" i="236"/>
  <c r="AB3412" i="236"/>
  <c r="AB3413" i="236"/>
  <c r="AB3414" i="236"/>
  <c r="AB3415" i="236"/>
  <c r="AB3416" i="236"/>
  <c r="AB3417" i="236"/>
  <c r="AB3418" i="236"/>
  <c r="AB3419" i="236"/>
  <c r="AB3420" i="236"/>
  <c r="AB3421" i="236"/>
  <c r="AB3422" i="236"/>
  <c r="AB3423" i="236"/>
  <c r="AB3424" i="236"/>
  <c r="AB3425" i="236"/>
  <c r="AB3426" i="236"/>
  <c r="AB3427" i="236"/>
  <c r="AB3428" i="236"/>
  <c r="AB3429" i="236"/>
  <c r="AB3430" i="236"/>
  <c r="AB3431" i="236"/>
  <c r="AB3432" i="236"/>
  <c r="AB3433" i="236"/>
  <c r="AB3434" i="236"/>
  <c r="AB3435" i="236"/>
  <c r="AB3436" i="236"/>
  <c r="AB3437" i="236"/>
  <c r="AB3438" i="236"/>
  <c r="AB3439" i="236"/>
  <c r="AB3440" i="236"/>
  <c r="AB3441" i="236"/>
  <c r="AB3442" i="236"/>
  <c r="AB3443" i="236"/>
  <c r="AB3444" i="236"/>
  <c r="AB3445" i="236"/>
  <c r="AB3446" i="236"/>
  <c r="AB3447" i="236"/>
  <c r="AB3448" i="236"/>
  <c r="AB3449" i="236"/>
  <c r="AB3450" i="236"/>
  <c r="AB3451" i="236"/>
  <c r="AB3452" i="236"/>
  <c r="AB3453" i="236"/>
  <c r="AB3454" i="236"/>
  <c r="AB3455" i="236"/>
  <c r="AB3456" i="236"/>
  <c r="AB3457" i="236"/>
  <c r="AB3458" i="236"/>
  <c r="AB3459" i="236"/>
  <c r="AB3460" i="236"/>
  <c r="AB3461" i="236"/>
  <c r="AB3462" i="236"/>
  <c r="AB3463" i="236"/>
  <c r="AB3464" i="236"/>
  <c r="AB3465" i="236"/>
  <c r="AB3466" i="236"/>
  <c r="AB3467" i="236"/>
  <c r="AB3468" i="236"/>
  <c r="AB3469" i="236"/>
  <c r="AB3470" i="236"/>
  <c r="AB3471" i="236"/>
  <c r="AB3472" i="236"/>
  <c r="AB3473" i="236"/>
  <c r="AB3474" i="236"/>
  <c r="AB3475" i="236"/>
  <c r="AB3476" i="236"/>
  <c r="AB3477" i="236"/>
  <c r="AB3478" i="236"/>
  <c r="AB3479" i="236"/>
  <c r="AB3480" i="236"/>
  <c r="AB3481" i="236"/>
  <c r="AB3482" i="236"/>
  <c r="AB3483" i="236"/>
  <c r="AB3484" i="236"/>
  <c r="AB3485" i="236"/>
  <c r="AB3486" i="236"/>
  <c r="AB3487" i="236"/>
  <c r="AB3488" i="236"/>
  <c r="AB3489" i="236"/>
  <c r="AB3490" i="236"/>
  <c r="AB3491" i="236"/>
  <c r="AB3492" i="236"/>
  <c r="AB3493" i="236"/>
  <c r="AB3494" i="236"/>
  <c r="AB3495" i="236"/>
  <c r="AB3496" i="236"/>
  <c r="AB3497" i="236"/>
  <c r="AB3498" i="236"/>
  <c r="AB3499" i="236"/>
  <c r="AB3500" i="236"/>
  <c r="AB3501" i="236"/>
  <c r="AB3502" i="236"/>
  <c r="AB3503" i="236"/>
  <c r="AB3504" i="236"/>
  <c r="AB3505" i="236"/>
  <c r="AB3506" i="236"/>
  <c r="AB3507" i="236"/>
  <c r="AB3508" i="236"/>
  <c r="AB3509" i="236"/>
  <c r="AB3510" i="236"/>
  <c r="AB3511" i="236"/>
  <c r="AB3512" i="236"/>
  <c r="AB3513" i="236"/>
  <c r="AB3514" i="236"/>
  <c r="AB3515" i="236"/>
  <c r="AB3516" i="236"/>
  <c r="AB3517" i="236"/>
  <c r="AB3518" i="236"/>
  <c r="AB3519" i="236"/>
  <c r="AB3520" i="236"/>
  <c r="AB3521" i="236"/>
  <c r="AB3522" i="236"/>
  <c r="AB3523" i="236"/>
  <c r="AB3524" i="236"/>
  <c r="AB3525" i="236"/>
  <c r="AB3526" i="236"/>
  <c r="AB3527" i="236"/>
  <c r="AB3528" i="236"/>
  <c r="AB3529" i="236"/>
  <c r="AB3530" i="236"/>
  <c r="AB3531" i="236"/>
  <c r="AB3532" i="236"/>
  <c r="AB3533" i="236"/>
  <c r="AB3534" i="236"/>
  <c r="AB3535" i="236"/>
  <c r="AB3536" i="236"/>
  <c r="AB3537" i="236"/>
  <c r="AB3538" i="236"/>
  <c r="AB3539" i="236"/>
  <c r="AB3540" i="236"/>
  <c r="AB3541" i="236"/>
  <c r="AB3542" i="236"/>
  <c r="AB3543" i="236"/>
  <c r="AB3544" i="236"/>
  <c r="AB3545" i="236"/>
  <c r="AB3546" i="236"/>
  <c r="AB3547" i="236"/>
  <c r="AB3548" i="236"/>
  <c r="AB3549" i="236"/>
  <c r="AB3550" i="236"/>
  <c r="AB3551" i="236"/>
  <c r="AB3552" i="236"/>
  <c r="AB3553" i="236"/>
  <c r="AB3554" i="236"/>
  <c r="AB3555" i="236"/>
  <c r="AB3556" i="236"/>
  <c r="AB3557" i="236"/>
  <c r="AB3558" i="236"/>
  <c r="AB3559" i="236"/>
  <c r="AB3560" i="236"/>
  <c r="AB3561" i="236"/>
  <c r="AB3562" i="236"/>
  <c r="AB3563" i="236"/>
  <c r="AB3564" i="236"/>
  <c r="AB3565" i="236"/>
  <c r="AB3566" i="236"/>
  <c r="AB3567" i="236"/>
  <c r="AB3568" i="236"/>
  <c r="AB3569" i="236"/>
  <c r="AB3570" i="236"/>
  <c r="AB3571" i="236"/>
  <c r="AB3572" i="236"/>
  <c r="AB3573" i="236"/>
  <c r="AB3574" i="236"/>
  <c r="AB3575" i="236"/>
  <c r="AB3576" i="236"/>
  <c r="AB3577" i="236"/>
  <c r="AB3578" i="236"/>
  <c r="AB3579" i="236"/>
  <c r="AB3580" i="236"/>
  <c r="AB3581" i="236"/>
  <c r="AB3582" i="236"/>
  <c r="AB3583" i="236"/>
  <c r="AB3584" i="236"/>
  <c r="AB3585" i="236"/>
  <c r="AB3586" i="236"/>
  <c r="AB3587" i="236"/>
  <c r="AB3588" i="236"/>
  <c r="AB3589" i="236"/>
  <c r="AB3590" i="236"/>
  <c r="AB3591" i="236"/>
  <c r="AB3592" i="236"/>
  <c r="AB3593" i="236"/>
  <c r="AB3594" i="236"/>
  <c r="AB3595" i="236"/>
  <c r="AB3596" i="236"/>
  <c r="AB3597" i="236"/>
  <c r="AB3598" i="236"/>
  <c r="AB3599" i="236"/>
  <c r="AB3600" i="236"/>
  <c r="AB3601" i="236"/>
  <c r="AB3602" i="236"/>
  <c r="AB3603" i="236"/>
  <c r="AB3604" i="236"/>
  <c r="AB3605" i="236"/>
  <c r="AB3606" i="236"/>
  <c r="AB3607" i="236"/>
  <c r="AB3608" i="236"/>
  <c r="AB3609" i="236"/>
  <c r="AB3610" i="236"/>
  <c r="AB3611" i="236"/>
  <c r="AB3612" i="236"/>
  <c r="AB3613" i="236"/>
  <c r="AB3614" i="236"/>
  <c r="AB3615" i="236"/>
  <c r="AB3616" i="236"/>
  <c r="AB3617" i="236"/>
  <c r="AB3618" i="236"/>
  <c r="AB3619" i="236"/>
  <c r="AB3620" i="236"/>
  <c r="AB3621" i="236"/>
  <c r="AB3622" i="236"/>
  <c r="AB3623" i="236"/>
  <c r="AB3624" i="236"/>
  <c r="AB3625" i="236"/>
  <c r="AB3626" i="236"/>
  <c r="AB3627" i="236"/>
  <c r="AB3628" i="236"/>
  <c r="AB3629" i="236"/>
  <c r="AB3630" i="236"/>
  <c r="AB3631" i="236"/>
  <c r="AB3632" i="236"/>
  <c r="AB3633" i="236"/>
  <c r="AB3634" i="236"/>
  <c r="AB3635" i="236"/>
  <c r="AB3636" i="236"/>
  <c r="AB3637" i="236"/>
  <c r="AB3638" i="236"/>
  <c r="AB3639" i="236"/>
  <c r="AB3640" i="236"/>
  <c r="AB3641" i="236"/>
  <c r="AB3642" i="236"/>
  <c r="AB3643" i="236"/>
  <c r="AB3644" i="236"/>
  <c r="AB3645" i="236"/>
  <c r="AB3646" i="236"/>
  <c r="AB3647" i="236"/>
  <c r="AB3648" i="236"/>
  <c r="AB3649" i="236"/>
  <c r="AB3650" i="236"/>
  <c r="AB3651" i="236"/>
  <c r="AB3652" i="236"/>
  <c r="AB3653" i="236"/>
  <c r="AB3655" i="236"/>
  <c r="AB3656" i="236"/>
  <c r="AB3657" i="236"/>
  <c r="AB3658" i="236"/>
  <c r="AB3659" i="236"/>
  <c r="AB3660" i="236"/>
  <c r="AB3661" i="236"/>
  <c r="AB3662" i="236"/>
  <c r="AB3663" i="236"/>
  <c r="AB3664" i="236"/>
  <c r="AB3665" i="236"/>
  <c r="AB3666" i="236"/>
  <c r="AB3667" i="236"/>
  <c r="AB3668" i="236"/>
  <c r="AB3669" i="236"/>
  <c r="AB3670" i="236"/>
  <c r="AB3671" i="236"/>
  <c r="AB3672" i="236"/>
  <c r="AB3673" i="236"/>
  <c r="AB3674" i="236"/>
  <c r="AB3675" i="236"/>
  <c r="AB3676" i="236"/>
  <c r="AB3677" i="236"/>
  <c r="AB3678" i="236"/>
  <c r="AB3679" i="236"/>
  <c r="AB3680" i="236"/>
  <c r="AB3681" i="236"/>
  <c r="AB3682" i="236"/>
  <c r="AB3683" i="236"/>
  <c r="AB3684" i="236"/>
  <c r="AB3685" i="236"/>
  <c r="AB3686" i="236"/>
  <c r="AB3687" i="236"/>
  <c r="AB3688" i="236"/>
  <c r="AB3689" i="236"/>
  <c r="AB3690" i="236"/>
  <c r="AB3691" i="236"/>
  <c r="AB3692" i="236"/>
  <c r="AB3693" i="236"/>
  <c r="AB3694" i="236"/>
  <c r="AB3695" i="236"/>
  <c r="AB3696" i="236"/>
  <c r="AB3697" i="236"/>
  <c r="AB3698" i="236"/>
  <c r="AB3699" i="236"/>
  <c r="AB3700" i="236"/>
  <c r="AB3701" i="236"/>
  <c r="AB3702" i="236"/>
  <c r="AB3703" i="236"/>
  <c r="AB3704" i="236"/>
  <c r="AB3705" i="236"/>
  <c r="AB3706" i="236"/>
  <c r="AB3707" i="236"/>
  <c r="AB3708" i="236"/>
  <c r="AB3709" i="236"/>
  <c r="AB3710" i="236"/>
  <c r="AB3711" i="236"/>
  <c r="AB3712" i="236"/>
  <c r="AB3713" i="236"/>
  <c r="AB3714" i="236"/>
  <c r="AB3715" i="236"/>
  <c r="AB3716" i="236"/>
  <c r="AB3717" i="236"/>
  <c r="AB3718" i="236"/>
  <c r="AB3719" i="236"/>
  <c r="AB3720" i="236"/>
  <c r="AB3721" i="236"/>
  <c r="AB3722" i="236"/>
  <c r="AB3723" i="236"/>
  <c r="AB3724" i="236"/>
  <c r="AB3725" i="236"/>
  <c r="AB3726" i="236"/>
  <c r="AB3727" i="236"/>
  <c r="AB3728" i="236"/>
  <c r="AB3729" i="236"/>
  <c r="AB3730" i="236"/>
  <c r="AB3731" i="236"/>
  <c r="AB3732" i="236"/>
  <c r="AB3733" i="236"/>
  <c r="AB3734" i="236"/>
  <c r="AB3735" i="236"/>
  <c r="AB3736" i="236"/>
  <c r="AB3737" i="236"/>
  <c r="AB3738" i="236"/>
  <c r="AB3739" i="236"/>
  <c r="AB3740" i="236"/>
  <c r="AB3741" i="236"/>
  <c r="AB3742" i="236"/>
  <c r="AB3743" i="236"/>
  <c r="AB3744" i="236"/>
  <c r="AB3745" i="236"/>
  <c r="AB3746" i="236"/>
  <c r="AB3747" i="236"/>
  <c r="AB3748" i="236"/>
  <c r="AB3749" i="236"/>
  <c r="AB3750" i="236"/>
  <c r="AB3751" i="236"/>
  <c r="AB3752" i="236"/>
  <c r="AB3753" i="236"/>
  <c r="AB3754" i="236"/>
  <c r="AB3755" i="236"/>
  <c r="AB3756" i="236"/>
  <c r="AB3757" i="236"/>
  <c r="AB3758" i="236"/>
  <c r="AB3759" i="236"/>
  <c r="AB3760" i="236"/>
  <c r="AB3761" i="236"/>
  <c r="AB3762" i="236"/>
  <c r="AB3763" i="236"/>
  <c r="AB3764" i="236"/>
  <c r="AB3765" i="236"/>
  <c r="AB3766" i="236"/>
  <c r="AB3767" i="236"/>
  <c r="AB3768" i="236"/>
  <c r="AB3769" i="236"/>
  <c r="AB3770" i="236"/>
  <c r="AB3771" i="236"/>
  <c r="AB3772" i="236"/>
  <c r="AB3773" i="236"/>
  <c r="AB3774" i="236"/>
  <c r="AB3775" i="236"/>
  <c r="AB3776" i="236"/>
  <c r="AB3777" i="236"/>
  <c r="AB3778" i="236"/>
  <c r="AB3779" i="236"/>
  <c r="AB3780" i="236"/>
  <c r="AB3781" i="236"/>
  <c r="AB3782" i="236"/>
  <c r="AB3783" i="236"/>
  <c r="AB3784" i="236"/>
  <c r="AB3785" i="236"/>
  <c r="AB3786" i="236"/>
  <c r="AB3787" i="236"/>
  <c r="AB3788" i="236"/>
  <c r="AB3789" i="236"/>
  <c r="AB3790" i="236"/>
  <c r="AB3791" i="236"/>
  <c r="AB3792" i="236"/>
  <c r="AB3793" i="236"/>
  <c r="AB3794" i="236"/>
  <c r="AB3795" i="236"/>
  <c r="AB3796" i="236"/>
  <c r="AB3797" i="236"/>
  <c r="AB3798" i="236"/>
  <c r="AB3799" i="236"/>
  <c r="AB3800" i="236"/>
  <c r="AB3801" i="236"/>
  <c r="AB3802" i="236"/>
  <c r="AB3803" i="236"/>
  <c r="AB3804" i="236"/>
  <c r="AB3805" i="236"/>
  <c r="AB3806" i="236"/>
  <c r="AB3807" i="236"/>
  <c r="AB3808" i="236"/>
  <c r="AB3809" i="236"/>
  <c r="AB3810" i="236"/>
  <c r="AB3811" i="236"/>
  <c r="AB3812" i="236"/>
  <c r="AB3813" i="236"/>
  <c r="AB3814" i="236"/>
  <c r="AB3815" i="236"/>
  <c r="AB3816" i="236"/>
  <c r="AB3817" i="236"/>
  <c r="AB3818" i="236"/>
  <c r="AB3819" i="236"/>
  <c r="AB3820" i="236"/>
  <c r="AB3821" i="236"/>
  <c r="AB3822" i="236"/>
  <c r="AB3823" i="236"/>
  <c r="AB3824" i="236"/>
  <c r="AB3825" i="236"/>
  <c r="AB3826" i="236"/>
  <c r="AB3827" i="236"/>
  <c r="AB3828" i="236"/>
  <c r="AB3829" i="236"/>
  <c r="AB3830" i="236"/>
  <c r="AB3831" i="236"/>
  <c r="AB3832" i="236"/>
  <c r="AB3833" i="236"/>
  <c r="AB3834" i="236"/>
  <c r="AB3835" i="236"/>
  <c r="AB3836" i="236"/>
  <c r="AB3837" i="236"/>
  <c r="AB3838" i="236"/>
  <c r="AB3839" i="236"/>
  <c r="AB3840" i="236"/>
  <c r="AB3841" i="236"/>
  <c r="AB3842" i="236"/>
  <c r="AB3843" i="236"/>
  <c r="AB3844" i="236"/>
  <c r="AB3845" i="236"/>
  <c r="AB3846" i="236"/>
  <c r="AB3847" i="236"/>
  <c r="AB3848" i="236"/>
  <c r="AB3849" i="236"/>
  <c r="AB3850" i="236"/>
  <c r="AB3851" i="236"/>
  <c r="AB3852" i="236"/>
  <c r="AB3853" i="236"/>
  <c r="AB3854" i="236"/>
  <c r="AB3855" i="236"/>
  <c r="AB3856" i="236"/>
  <c r="AB3857" i="236"/>
  <c r="AB3858" i="236"/>
  <c r="AB3859" i="236"/>
  <c r="AB3860" i="236"/>
  <c r="AB3861" i="236"/>
  <c r="AB3862" i="236"/>
  <c r="AB3864" i="236"/>
  <c r="AB3865" i="236"/>
  <c r="AB3866" i="236"/>
  <c r="AB3867" i="236"/>
  <c r="AB3868" i="236"/>
  <c r="AB3869" i="236"/>
  <c r="AB3870" i="236"/>
  <c r="AB3871" i="236"/>
  <c r="AB3872" i="236"/>
  <c r="AB3873" i="236"/>
  <c r="AB3874" i="236"/>
  <c r="AB3875" i="236"/>
  <c r="AB3876" i="236"/>
  <c r="AB3877" i="236"/>
  <c r="AB3878" i="236"/>
  <c r="AB3879" i="236"/>
  <c r="AB3880" i="236"/>
  <c r="AB3881" i="236"/>
  <c r="AB3882" i="236"/>
  <c r="AB3883" i="236"/>
  <c r="AB3884" i="236"/>
  <c r="AB3885" i="236"/>
  <c r="AB3886" i="236"/>
  <c r="AB3887" i="236"/>
  <c r="AB3888" i="236"/>
  <c r="AB3889" i="236"/>
  <c r="AB3890" i="236"/>
  <c r="AB3891" i="236"/>
  <c r="AB3892" i="236"/>
  <c r="AB3893" i="236"/>
  <c r="AB3894" i="236"/>
  <c r="AB3895" i="236"/>
  <c r="AB3896" i="236"/>
  <c r="AB3897" i="236"/>
  <c r="AB3898" i="236"/>
  <c r="AB3899" i="236"/>
  <c r="AB3900" i="236"/>
  <c r="AB3901" i="236"/>
  <c r="AB3902" i="236"/>
  <c r="AB3903" i="236"/>
  <c r="AB3904" i="236"/>
  <c r="AB3905" i="236"/>
  <c r="AB3906" i="236"/>
  <c r="AB3907" i="236"/>
  <c r="AB3908" i="236"/>
  <c r="AB3909" i="236"/>
  <c r="AB3910" i="236"/>
  <c r="AB3911" i="236"/>
  <c r="AB3912" i="236"/>
  <c r="AB3913" i="236"/>
  <c r="AB3914" i="236"/>
  <c r="AB3915" i="236"/>
  <c r="AB3916" i="236"/>
  <c r="AB3917" i="236"/>
  <c r="AB3918" i="236"/>
  <c r="AB3919" i="236"/>
  <c r="AB3920" i="236"/>
  <c r="AB3921" i="236"/>
  <c r="AB3922" i="236"/>
  <c r="AB3923" i="236"/>
  <c r="AB3924" i="236"/>
  <c r="AB3925" i="236"/>
  <c r="AB3926" i="236"/>
  <c r="AB3927" i="236"/>
  <c r="AB3928" i="236"/>
  <c r="AB3929" i="236"/>
  <c r="AB3930" i="236"/>
  <c r="AB3931" i="236"/>
  <c r="AB3932" i="236"/>
  <c r="AB3933" i="236"/>
  <c r="AB3934" i="236"/>
  <c r="AB3935" i="236"/>
  <c r="AB3936" i="236"/>
  <c r="AB3937" i="236"/>
  <c r="AB3938" i="236"/>
  <c r="AB3939" i="236"/>
  <c r="AB3940" i="236"/>
  <c r="AB3941" i="236"/>
  <c r="AB3942" i="236"/>
  <c r="AB3943" i="236"/>
  <c r="AB3944" i="236"/>
  <c r="AB3945" i="236"/>
  <c r="AB3946" i="236"/>
  <c r="AB3947" i="236"/>
  <c r="AB3948" i="236"/>
  <c r="AB3949" i="236"/>
  <c r="AB3950" i="236"/>
  <c r="AB3951" i="236"/>
  <c r="AB3952" i="236"/>
  <c r="AB3953" i="236"/>
  <c r="AB3954" i="236"/>
  <c r="AB3955" i="236"/>
  <c r="AB3956" i="236"/>
  <c r="AB3957" i="236"/>
  <c r="AB3958" i="236"/>
  <c r="AB3959" i="236"/>
  <c r="AB3960" i="236"/>
  <c r="AB3961" i="236"/>
  <c r="AB3962" i="236"/>
  <c r="AB3963" i="236"/>
  <c r="AB3964" i="236"/>
  <c r="AB3965" i="236"/>
  <c r="AB3966" i="236"/>
  <c r="AB3967" i="236"/>
  <c r="AB3968" i="236"/>
  <c r="AB3969" i="236"/>
  <c r="AB3970" i="236"/>
  <c r="AB3971" i="236"/>
  <c r="AB3972" i="236"/>
  <c r="AB3973" i="236"/>
  <c r="AB3974" i="236"/>
  <c r="AB3975" i="236"/>
  <c r="AB3976" i="236"/>
  <c r="AB3977" i="236"/>
  <c r="AB3978" i="236"/>
  <c r="AB3979" i="236"/>
  <c r="AB3980" i="236"/>
  <c r="AB3981" i="236"/>
  <c r="AB3982" i="236"/>
  <c r="AB3983" i="236"/>
  <c r="AB3984" i="236"/>
  <c r="AB3985" i="236"/>
  <c r="AB3986" i="236"/>
  <c r="AB3987" i="236"/>
  <c r="AB3988" i="236"/>
  <c r="AB3989" i="236"/>
  <c r="AB3990" i="236"/>
  <c r="AB3991" i="236"/>
  <c r="AB3992" i="236"/>
  <c r="AB3993" i="236"/>
  <c r="AB3994" i="236"/>
  <c r="AB3995" i="236"/>
  <c r="AB3996" i="236"/>
  <c r="AB3997" i="236"/>
  <c r="AB3998" i="236"/>
  <c r="AB3999" i="236"/>
  <c r="AB4000" i="236"/>
  <c r="AB4001" i="236"/>
  <c r="AB4002" i="236"/>
  <c r="AB4003" i="236"/>
  <c r="AB4004" i="236"/>
  <c r="AB4005" i="236"/>
  <c r="AB4006" i="236"/>
  <c r="AB4007" i="236"/>
  <c r="AB4008" i="236"/>
  <c r="AB4009" i="236"/>
  <c r="AB4010" i="236"/>
  <c r="AB4011" i="236"/>
  <c r="AB4012" i="236"/>
  <c r="AB4013" i="236"/>
  <c r="AB4014" i="236"/>
  <c r="AB4015" i="236"/>
  <c r="AB4016" i="236"/>
  <c r="AB4017" i="236"/>
  <c r="AB4018" i="236"/>
  <c r="AB4019" i="236"/>
  <c r="AB4020" i="236"/>
  <c r="AB4021" i="236"/>
  <c r="AB4022" i="236"/>
  <c r="AB4023" i="236"/>
  <c r="AB4024" i="236"/>
  <c r="AB4025" i="236"/>
  <c r="AB4026" i="236"/>
  <c r="AB4027" i="236"/>
  <c r="AB4028" i="236"/>
  <c r="AB4029" i="236"/>
  <c r="AB4030" i="236"/>
  <c r="AB4031" i="236"/>
  <c r="AB4032" i="236"/>
  <c r="AB4033" i="236"/>
  <c r="AB4034" i="236"/>
  <c r="AB4035" i="236"/>
  <c r="AB4036" i="236"/>
  <c r="AB4037" i="236"/>
  <c r="AB4038" i="236"/>
  <c r="AB4039" i="236"/>
  <c r="AB4040" i="236"/>
  <c r="AB4041" i="236"/>
  <c r="AB4042" i="236"/>
  <c r="AB4043" i="236"/>
  <c r="AB4044" i="236"/>
  <c r="AB4045" i="236"/>
  <c r="AB4046" i="236"/>
  <c r="AB4047" i="236"/>
  <c r="AB4048" i="236"/>
  <c r="AB4049" i="236"/>
  <c r="AB4050" i="236"/>
  <c r="AB4051" i="236"/>
  <c r="AB4052" i="236"/>
  <c r="AB4053" i="236"/>
  <c r="AB4054" i="236"/>
  <c r="AB4055" i="236"/>
  <c r="AB4056" i="236"/>
  <c r="AB4057" i="236"/>
  <c r="AB4058" i="236"/>
  <c r="AB4059" i="236"/>
  <c r="AB4060" i="236"/>
  <c r="AB4061" i="236"/>
  <c r="AB4062" i="236"/>
  <c r="AB4063" i="236"/>
  <c r="AB4064" i="236"/>
  <c r="AB4065" i="236"/>
  <c r="AB4066" i="236"/>
  <c r="AB4067" i="236"/>
  <c r="AB4068" i="236"/>
  <c r="AB4069" i="236"/>
  <c r="AB4070" i="236"/>
  <c r="AB4071" i="236"/>
  <c r="AB4072" i="236"/>
  <c r="AB4073" i="236"/>
  <c r="AB4074" i="236"/>
  <c r="AB4075" i="236"/>
  <c r="AB4076" i="236"/>
  <c r="AB4077" i="236"/>
  <c r="AB4078" i="236"/>
  <c r="AB4079" i="236"/>
  <c r="AB4080" i="236"/>
  <c r="AB4081" i="236"/>
  <c r="AB4082" i="236"/>
  <c r="AB4083" i="236"/>
  <c r="AB4084" i="236"/>
  <c r="AB4085" i="236"/>
  <c r="AB4086" i="236"/>
  <c r="AB4087" i="236"/>
  <c r="AB4088" i="236"/>
  <c r="AB4089" i="236"/>
  <c r="AB4090" i="236"/>
  <c r="AB4091" i="236"/>
  <c r="AB4092" i="236"/>
  <c r="AB4093" i="236"/>
  <c r="AB4094" i="236"/>
  <c r="AB4095" i="236"/>
  <c r="AB4096" i="236"/>
  <c r="AB4097" i="236"/>
  <c r="AB4098" i="236"/>
  <c r="AB4099" i="236"/>
  <c r="AB4100" i="236"/>
  <c r="AB4101" i="236"/>
  <c r="AB4102" i="236"/>
  <c r="AB4103" i="236"/>
  <c r="AB4104" i="236"/>
  <c r="AB4105" i="236"/>
  <c r="AB4106" i="236"/>
  <c r="AB4107" i="236"/>
  <c r="AB4108" i="236"/>
  <c r="AB4109" i="236"/>
  <c r="AB4110" i="236"/>
  <c r="AB4111" i="236"/>
  <c r="AB4112" i="236"/>
  <c r="AB4113" i="236"/>
  <c r="AB4114" i="236"/>
  <c r="AB4115" i="236"/>
  <c r="AB4116" i="236"/>
  <c r="AB4117" i="236"/>
  <c r="AB4118" i="236"/>
  <c r="AB4119" i="236"/>
  <c r="AB4120" i="236"/>
  <c r="AB4121" i="236"/>
  <c r="AB4122" i="236"/>
  <c r="AB4123" i="236"/>
  <c r="AB4124" i="236"/>
  <c r="AB4125" i="236"/>
  <c r="AB4126" i="236"/>
  <c r="AB4127" i="236"/>
  <c r="AB4128" i="236"/>
  <c r="AB4129" i="236"/>
  <c r="AB4130" i="236"/>
  <c r="AB4131" i="236"/>
  <c r="AB4132" i="236"/>
  <c r="AB4133" i="236"/>
  <c r="AB4134" i="236"/>
  <c r="AB4135" i="236"/>
  <c r="AB4136" i="236"/>
  <c r="AB4137" i="236"/>
  <c r="AB4138" i="236"/>
  <c r="AB4139" i="236"/>
  <c r="AB4140" i="236"/>
  <c r="AB4141" i="236"/>
  <c r="AB4142" i="236"/>
  <c r="AB4143" i="236"/>
  <c r="AB4144" i="236"/>
  <c r="AB4145" i="236"/>
  <c r="AB4146" i="236"/>
  <c r="AB4147" i="236"/>
  <c r="AB4148" i="236"/>
  <c r="AB4149" i="236"/>
  <c r="AB4150" i="236"/>
  <c r="AB4151" i="236"/>
  <c r="AB4152" i="236"/>
  <c r="AB4153" i="236"/>
  <c r="AB4154" i="236"/>
  <c r="AB4155" i="236"/>
  <c r="AB4156" i="236"/>
  <c r="AB4157" i="236"/>
  <c r="AB4158" i="236"/>
  <c r="AB4159" i="236"/>
  <c r="AB4160" i="236"/>
  <c r="AB4161" i="236"/>
  <c r="AB4162" i="236"/>
  <c r="AB4163" i="236"/>
  <c r="AB4164" i="236"/>
  <c r="AB4165" i="236"/>
  <c r="AB4166" i="236"/>
  <c r="AB4167" i="236"/>
  <c r="AB4168" i="236"/>
  <c r="AB4169" i="236"/>
  <c r="AB4170" i="236"/>
  <c r="AB4171" i="236"/>
  <c r="AB4172" i="236"/>
  <c r="AB4173" i="236"/>
  <c r="AB4174" i="236"/>
  <c r="AB4175" i="236"/>
  <c r="AB4176" i="236"/>
  <c r="AB4177" i="236"/>
  <c r="AB4178" i="236"/>
  <c r="AB4179" i="236"/>
  <c r="AB4180" i="236"/>
  <c r="AB4181" i="236"/>
  <c r="AB4182" i="236"/>
  <c r="AB4183" i="236"/>
  <c r="AB4184" i="236"/>
  <c r="AB4185" i="236"/>
  <c r="AB4186" i="236"/>
  <c r="AB4187" i="236"/>
  <c r="AB4188" i="236"/>
  <c r="AB4189" i="236"/>
  <c r="AB4190" i="236"/>
  <c r="AB4191" i="236"/>
  <c r="AB4192" i="236"/>
  <c r="AB4193" i="236"/>
  <c r="AB4194" i="236"/>
  <c r="AB4195" i="236"/>
  <c r="AB4196" i="236"/>
  <c r="AB4197" i="236"/>
  <c r="AB4198" i="236"/>
  <c r="AB4199" i="236"/>
  <c r="AB4200" i="236"/>
  <c r="AB4201" i="236"/>
  <c r="AB4202" i="236"/>
  <c r="AB4203" i="236"/>
  <c r="AB4204" i="236"/>
  <c r="AB4205" i="236"/>
  <c r="AB4206" i="236"/>
  <c r="AB4207" i="236"/>
  <c r="AB4208" i="236"/>
  <c r="AB4209" i="236"/>
  <c r="AB4210" i="236"/>
  <c r="AB4211" i="236"/>
  <c r="AB4212" i="236"/>
  <c r="AB4213" i="236"/>
  <c r="AB4214" i="236"/>
  <c r="AB4215" i="236"/>
  <c r="AB4216" i="236"/>
  <c r="AB4217" i="236"/>
  <c r="AB4218" i="236"/>
  <c r="AB4219" i="236"/>
  <c r="AB4220" i="236"/>
  <c r="AB4221" i="236"/>
  <c r="AB4222" i="236"/>
  <c r="AB4223" i="236"/>
  <c r="AB4224" i="236"/>
  <c r="AB4225" i="236"/>
  <c r="AB4226" i="236"/>
  <c r="AB4227" i="236"/>
  <c r="AB4228" i="236"/>
  <c r="AB4229" i="236"/>
  <c r="AB4230" i="236"/>
  <c r="AB4231" i="236"/>
  <c r="AB4232" i="236"/>
  <c r="AB4233" i="236"/>
  <c r="AB4234" i="236"/>
  <c r="AB4235" i="236"/>
  <c r="AB4236" i="236"/>
  <c r="AB4237" i="236"/>
  <c r="AB4238" i="236"/>
  <c r="AB4239" i="236"/>
  <c r="AB4240" i="236"/>
  <c r="AB4241" i="236"/>
  <c r="AB4242" i="236"/>
  <c r="AB4243" i="236"/>
  <c r="AB4244" i="236"/>
  <c r="AB4245" i="236"/>
  <c r="AB4246" i="236"/>
  <c r="AB4247" i="236"/>
  <c r="AB4248" i="236"/>
  <c r="AB4249" i="236"/>
  <c r="AB4250" i="236"/>
  <c r="AB4251" i="236"/>
  <c r="AB4252" i="236"/>
  <c r="AB4253" i="236"/>
  <c r="AB4254" i="236"/>
  <c r="AB4255" i="236"/>
  <c r="AB4256" i="236"/>
  <c r="AB4257" i="236"/>
  <c r="AB4258" i="236"/>
  <c r="AB4259" i="236"/>
  <c r="AB4260" i="236"/>
  <c r="AB4261" i="236"/>
  <c r="AB4262" i="236"/>
  <c r="AB4263" i="236"/>
  <c r="AB4264" i="236"/>
  <c r="AB4265" i="236"/>
  <c r="AB4266" i="236"/>
  <c r="AB4267" i="236"/>
  <c r="AB4268" i="236"/>
  <c r="AB4269" i="236"/>
  <c r="AB4270" i="236"/>
  <c r="AB4271" i="236"/>
  <c r="AB4272" i="236"/>
  <c r="AB4273" i="236"/>
  <c r="AB4274" i="236"/>
  <c r="AB4275" i="236"/>
  <c r="AB4276" i="236"/>
  <c r="AB4277" i="236"/>
  <c r="AB4278" i="236"/>
  <c r="AB4279" i="236"/>
  <c r="AB4280" i="236"/>
  <c r="AB4281" i="236"/>
  <c r="AB4282" i="236"/>
  <c r="AB4283" i="236"/>
  <c r="AB4284" i="236"/>
  <c r="AB4285" i="236"/>
  <c r="AB4286" i="236"/>
  <c r="AB4287" i="236"/>
  <c r="AB4288" i="236"/>
  <c r="AB4289" i="236"/>
  <c r="AB4290" i="236"/>
  <c r="AB4291" i="236"/>
  <c r="AB4292" i="236"/>
  <c r="AB4293" i="236"/>
  <c r="AB4294" i="236"/>
  <c r="AB4295" i="236"/>
  <c r="AB4296" i="236"/>
  <c r="AB4297" i="236"/>
  <c r="AB4298" i="236"/>
  <c r="AB4299" i="236"/>
  <c r="AB4300" i="236"/>
  <c r="AB4301" i="236"/>
  <c r="AB4302" i="236"/>
  <c r="AB4303" i="236"/>
  <c r="AB4304" i="236"/>
  <c r="AB4305" i="236"/>
  <c r="AB4306" i="236"/>
  <c r="AB4307" i="236"/>
  <c r="AB4308" i="236"/>
  <c r="AB4309" i="236"/>
  <c r="AB4310" i="236"/>
  <c r="AB4311" i="236"/>
  <c r="AB4312" i="236"/>
  <c r="AB4313" i="236"/>
  <c r="AB4314" i="236"/>
  <c r="AB4315" i="236"/>
  <c r="AB4316" i="236"/>
  <c r="AB4317" i="236"/>
  <c r="AB4318" i="236"/>
  <c r="AB4319" i="236"/>
  <c r="AB4320" i="236"/>
  <c r="AB4321" i="236"/>
  <c r="AB4322" i="236"/>
  <c r="AB4323" i="236"/>
  <c r="AB4324" i="236"/>
  <c r="AB4325" i="236"/>
  <c r="AB4326" i="236"/>
  <c r="AB4327" i="236"/>
  <c r="AB4328" i="236"/>
  <c r="AB4329" i="236"/>
  <c r="AB4330" i="236"/>
  <c r="AB4331" i="236"/>
  <c r="AB4332" i="236"/>
  <c r="AB4333" i="236"/>
  <c r="AB4334" i="236"/>
  <c r="AB4335" i="236"/>
  <c r="AB4336" i="236"/>
  <c r="AB4337" i="236"/>
  <c r="AB4338" i="236"/>
  <c r="AB4339" i="236"/>
  <c r="AB4340" i="236"/>
  <c r="AB4341" i="236"/>
  <c r="AB4342" i="236"/>
  <c r="AB4343" i="236"/>
  <c r="AB4344" i="236"/>
  <c r="AB4345" i="236"/>
  <c r="AB4346" i="236"/>
  <c r="AB4347" i="236"/>
  <c r="AB4348" i="236"/>
  <c r="AB4349" i="236"/>
  <c r="AB4350" i="236"/>
  <c r="AB4351" i="236"/>
  <c r="AB4352" i="236"/>
  <c r="AB4353" i="236"/>
  <c r="AB4354" i="236"/>
  <c r="AB4355" i="236"/>
  <c r="AB4356" i="236"/>
  <c r="AB4357" i="236"/>
  <c r="AB4358" i="236"/>
  <c r="AB4359" i="236"/>
  <c r="AB4360" i="236"/>
  <c r="AB4361" i="236"/>
  <c r="AB4362" i="236"/>
  <c r="AB4363" i="236"/>
  <c r="AB4364" i="236"/>
  <c r="AB4365" i="236"/>
  <c r="AB4366" i="236"/>
  <c r="AB4367" i="236"/>
  <c r="AB4368" i="236"/>
  <c r="AB4369" i="236"/>
  <c r="AB4370" i="236"/>
  <c r="AB4371" i="236"/>
  <c r="AB4372" i="236"/>
  <c r="AB4373" i="236"/>
  <c r="AB4374" i="236"/>
  <c r="AB4375" i="236"/>
  <c r="AB4376" i="236"/>
  <c r="AB4377" i="236"/>
  <c r="AB4378" i="236"/>
  <c r="AB4379" i="236"/>
  <c r="AB4380" i="236"/>
  <c r="AB4381" i="236"/>
  <c r="AB4382" i="236"/>
  <c r="AB4383" i="236"/>
  <c r="AB4384" i="236"/>
  <c r="AB4385" i="236"/>
  <c r="AB4386" i="236"/>
  <c r="AB4387" i="236"/>
  <c r="AB4388" i="236"/>
  <c r="AB4389" i="236"/>
  <c r="AB4390" i="236"/>
  <c r="AB4391" i="236"/>
  <c r="AB4392" i="236"/>
  <c r="AB4393" i="236"/>
  <c r="AB4394" i="236"/>
  <c r="AB4395" i="236"/>
  <c r="AB4396" i="236"/>
  <c r="AB4397" i="236"/>
  <c r="AB4398" i="236"/>
  <c r="AB4399" i="236"/>
  <c r="AB4400" i="236"/>
  <c r="AB4401" i="236"/>
  <c r="AB4402" i="236"/>
  <c r="AB4403" i="236"/>
  <c r="AB4404" i="236"/>
  <c r="AB4405" i="236"/>
  <c r="AB4406" i="236"/>
  <c r="AB4407" i="236"/>
  <c r="AB4408" i="236"/>
  <c r="AB4409" i="236"/>
  <c r="AB4410" i="236"/>
  <c r="AB4411" i="236"/>
  <c r="AB4412" i="236"/>
  <c r="AB4413" i="236"/>
  <c r="AB4414" i="236"/>
  <c r="AB4415" i="236"/>
  <c r="AB4416" i="236"/>
  <c r="AB4417" i="236"/>
  <c r="AB4418" i="236"/>
  <c r="AB4419" i="236"/>
  <c r="AB4420" i="236"/>
  <c r="AB4421" i="236"/>
  <c r="AB4422" i="236"/>
  <c r="AB4423" i="236"/>
  <c r="AB4424" i="236"/>
  <c r="AB4425" i="236"/>
  <c r="AB4426" i="236"/>
  <c r="AB4427" i="236"/>
  <c r="AB4428" i="236"/>
  <c r="AB4429" i="236"/>
  <c r="AB4430" i="236"/>
  <c r="AB4431" i="236"/>
  <c r="AB4432" i="236"/>
  <c r="AB4433" i="236"/>
  <c r="AB4434" i="236"/>
  <c r="AB4435" i="236"/>
  <c r="AB4436" i="236"/>
  <c r="AB4437" i="236"/>
  <c r="AB4438" i="236"/>
  <c r="AB4439" i="236"/>
  <c r="AB4440" i="236"/>
  <c r="AB4441" i="236"/>
  <c r="AB4442" i="236"/>
  <c r="AB4443" i="236"/>
  <c r="AB4444" i="236"/>
  <c r="AB4445" i="236"/>
  <c r="AB4446" i="236"/>
  <c r="AB4447" i="236"/>
  <c r="AB4448" i="236"/>
  <c r="AB4449" i="236"/>
  <c r="AB4450" i="236"/>
  <c r="AB4451" i="236"/>
  <c r="AB4452" i="236"/>
  <c r="AB4453" i="236"/>
  <c r="AB4454" i="236"/>
  <c r="AB4455" i="236"/>
  <c r="AB4456" i="236"/>
  <c r="AB4457" i="236"/>
  <c r="AB4458" i="236"/>
  <c r="AB4459" i="236"/>
  <c r="AB4460" i="236"/>
  <c r="AB4461" i="236"/>
  <c r="AB4462" i="236"/>
  <c r="AB4463" i="236"/>
  <c r="AB4464" i="236"/>
  <c r="AB4465" i="236"/>
  <c r="AB4466" i="236"/>
  <c r="AB4467" i="236"/>
  <c r="AB4468" i="236"/>
  <c r="AB4469" i="236"/>
  <c r="AB4470" i="236"/>
  <c r="AB4471" i="236"/>
  <c r="AB4472" i="236"/>
  <c r="AB4473" i="236"/>
  <c r="AB4474" i="236"/>
  <c r="AB4475" i="236"/>
  <c r="AB4476" i="236"/>
  <c r="AB4477" i="236"/>
  <c r="AB4478" i="236"/>
  <c r="AB4479" i="236"/>
  <c r="AB4480" i="236"/>
  <c r="AB4481" i="236"/>
  <c r="AB4482" i="236"/>
  <c r="AB4483" i="236"/>
  <c r="AB4484" i="236"/>
  <c r="AB4485" i="236"/>
  <c r="AB4486" i="236"/>
  <c r="AB4487" i="236"/>
  <c r="AB4488" i="236"/>
  <c r="AB4489" i="236"/>
  <c r="AB4490" i="236"/>
  <c r="AB4491" i="236"/>
  <c r="AB4492" i="236"/>
  <c r="AB4493" i="236"/>
  <c r="AB4494" i="236"/>
  <c r="AB4495" i="236"/>
  <c r="AB4496" i="236"/>
  <c r="AB4497" i="236"/>
  <c r="AB4498" i="236"/>
  <c r="AB4499" i="236"/>
  <c r="AB4500" i="236"/>
  <c r="AB4501" i="236"/>
  <c r="AB4502" i="236"/>
  <c r="AB4503" i="236"/>
  <c r="AB4504" i="236"/>
  <c r="AB4505" i="236"/>
  <c r="AB4506" i="236"/>
  <c r="AB4507" i="236"/>
  <c r="AB4508" i="236"/>
  <c r="AB4509" i="236"/>
  <c r="AB4510" i="236"/>
  <c r="AB4511" i="236"/>
  <c r="AB4512" i="236"/>
  <c r="AB4513" i="236"/>
  <c r="AB4514" i="236"/>
  <c r="AB4515" i="236"/>
  <c r="AB4516" i="236"/>
  <c r="AB4517" i="236"/>
  <c r="AB4518" i="236"/>
  <c r="AB4519" i="236"/>
  <c r="AB4520" i="236"/>
  <c r="AB4521" i="236"/>
  <c r="AB4522" i="236"/>
  <c r="AB4523" i="236"/>
  <c r="AB4524" i="236"/>
  <c r="AB4525" i="236"/>
  <c r="AB4526" i="236"/>
  <c r="AB4527" i="236"/>
  <c r="AB4528" i="236"/>
  <c r="AB4529" i="236"/>
  <c r="AB4530" i="236"/>
  <c r="AB4531" i="236"/>
  <c r="AB4532" i="236"/>
  <c r="AB4533" i="236"/>
  <c r="AB4534" i="236"/>
  <c r="AB4535" i="236"/>
  <c r="AB4536" i="236"/>
  <c r="AB4537" i="236"/>
  <c r="AB4538" i="236"/>
  <c r="AB4539" i="236"/>
  <c r="AB4540" i="236"/>
  <c r="AB4541" i="236"/>
  <c r="AB4542" i="236"/>
  <c r="AB4543" i="236"/>
  <c r="AB4544" i="236"/>
  <c r="AB4545" i="236"/>
  <c r="AB4546" i="236"/>
  <c r="AB4547" i="236"/>
  <c r="AB4548" i="236"/>
  <c r="AB4549" i="236"/>
  <c r="AB4550" i="236"/>
  <c r="AB4551" i="236"/>
  <c r="AB4552" i="236"/>
  <c r="AB4553" i="236"/>
  <c r="AB4554" i="236"/>
  <c r="AB4555" i="236"/>
  <c r="AB4556" i="236"/>
  <c r="AB4557" i="236"/>
  <c r="AB4558" i="236"/>
  <c r="AB4559" i="236"/>
  <c r="AB4560" i="236"/>
  <c r="AB4561" i="236"/>
  <c r="AB4562" i="236"/>
  <c r="AB4563" i="236"/>
  <c r="AB4564" i="236"/>
  <c r="AB4565" i="236"/>
  <c r="AB4566" i="236"/>
  <c r="AB4567" i="236"/>
  <c r="AB4568" i="236"/>
  <c r="AB4569" i="236"/>
  <c r="AB4570" i="236"/>
  <c r="AB4571" i="236"/>
  <c r="AB4572" i="236"/>
  <c r="AB4573" i="236"/>
  <c r="AB4574" i="236"/>
  <c r="AB4575" i="236"/>
  <c r="AB4576" i="236"/>
  <c r="AB4577" i="236"/>
  <c r="AB4578" i="236"/>
  <c r="AB4579" i="236"/>
  <c r="AB4580" i="236"/>
  <c r="AB4581" i="236"/>
  <c r="AB4582" i="236"/>
  <c r="AB4583" i="236"/>
  <c r="AB4584" i="236"/>
  <c r="AB4585" i="236"/>
  <c r="AB4586" i="236"/>
  <c r="AB4587" i="236"/>
  <c r="AB4588" i="236"/>
  <c r="AB4589" i="236"/>
  <c r="AB4590" i="236"/>
  <c r="AB4591" i="236"/>
  <c r="AB4592" i="236"/>
  <c r="AB4593" i="236"/>
  <c r="AB4594" i="236"/>
  <c r="AB4595" i="236"/>
  <c r="AB4596" i="236"/>
  <c r="AB4597" i="236"/>
  <c r="AB4598" i="236"/>
  <c r="AB4599" i="236"/>
  <c r="AB4600" i="236"/>
  <c r="AB4601" i="236"/>
  <c r="AB4602" i="236"/>
  <c r="AB4603" i="236"/>
  <c r="AB4604" i="236"/>
  <c r="AB4605" i="236"/>
  <c r="AB4606" i="236"/>
  <c r="AB4607" i="236"/>
  <c r="AB4608" i="236"/>
  <c r="AB4609" i="236"/>
  <c r="AB4610" i="236"/>
  <c r="AB4611" i="236"/>
  <c r="AB4612" i="236"/>
  <c r="AB4613" i="236"/>
  <c r="AB4614" i="236"/>
  <c r="AB4615" i="236"/>
  <c r="AB4616" i="236"/>
  <c r="AB4617" i="236"/>
  <c r="AB4618" i="236"/>
  <c r="AB4619" i="236"/>
  <c r="AB4620" i="236"/>
  <c r="AB4621" i="236"/>
  <c r="AB4622" i="236"/>
  <c r="AB4623" i="236"/>
  <c r="AB4624" i="236"/>
  <c r="AB4625" i="236"/>
  <c r="AB4626" i="236"/>
  <c r="AB4627" i="236"/>
  <c r="AB4628" i="236"/>
  <c r="AB4629" i="236"/>
  <c r="AB4630" i="236"/>
  <c r="AB4631" i="236"/>
  <c r="AB4632" i="236"/>
  <c r="AB4633" i="236"/>
  <c r="AB4634" i="236"/>
  <c r="AB4635" i="236"/>
  <c r="AB4636" i="236"/>
  <c r="AB4637" i="236"/>
  <c r="AB4638" i="236"/>
  <c r="AB4639" i="236"/>
  <c r="AB4640" i="236"/>
  <c r="AB4641" i="236"/>
  <c r="AB4642" i="236"/>
  <c r="AB4643" i="236"/>
  <c r="AB4644" i="236"/>
  <c r="AB4645" i="236"/>
  <c r="AB4646" i="236"/>
  <c r="AB4647" i="236"/>
  <c r="AB4648" i="236"/>
  <c r="AB4649" i="236"/>
  <c r="AB4650" i="236"/>
  <c r="AB4651" i="236"/>
  <c r="AB4652" i="236"/>
  <c r="AB4653" i="236"/>
  <c r="AB4654" i="236"/>
  <c r="AB4655" i="236"/>
  <c r="AB4656" i="236"/>
  <c r="AB4657" i="236"/>
  <c r="AB4658" i="236"/>
  <c r="AB4659" i="236"/>
  <c r="AB4660" i="236"/>
  <c r="AB4661" i="236"/>
  <c r="AB4662" i="236"/>
  <c r="AB4663" i="236"/>
  <c r="AB4664" i="236"/>
  <c r="AB4665" i="236"/>
  <c r="AB4666" i="236"/>
  <c r="AB4667" i="236"/>
  <c r="AB4668" i="236"/>
  <c r="AB4669" i="236"/>
  <c r="AB4670" i="236"/>
  <c r="AB4671" i="236"/>
  <c r="AB4672" i="236"/>
  <c r="AB4673" i="236"/>
  <c r="AB4674" i="236"/>
  <c r="AB4675" i="236"/>
  <c r="AB4676" i="236"/>
  <c r="AB4677" i="236"/>
  <c r="AB4678" i="236"/>
  <c r="AB4679" i="236"/>
  <c r="AB4680" i="236"/>
  <c r="AB4681" i="236"/>
  <c r="AB4682" i="236"/>
  <c r="AB4683" i="236"/>
  <c r="AB4684" i="236"/>
  <c r="AB4685" i="236"/>
  <c r="AB4686" i="236"/>
  <c r="AB4687" i="236"/>
  <c r="AB4688" i="236"/>
  <c r="AB4689" i="236"/>
  <c r="AB4690" i="236"/>
  <c r="AB4691" i="236"/>
  <c r="AB4692" i="236"/>
  <c r="AB4693" i="236"/>
  <c r="AB4694" i="236"/>
  <c r="AB4695" i="236"/>
  <c r="AB4696" i="236"/>
  <c r="AB4697" i="236"/>
  <c r="AB4698" i="236"/>
  <c r="AB4699" i="236"/>
  <c r="AB4700" i="236"/>
  <c r="AB4701" i="236"/>
  <c r="AB4702" i="236"/>
  <c r="AB4703" i="236"/>
  <c r="AB4704" i="236"/>
  <c r="AB4705" i="236"/>
  <c r="AB4706" i="236"/>
  <c r="AB4707" i="236"/>
  <c r="AB4708" i="236"/>
  <c r="AB4709" i="236"/>
  <c r="AB4710" i="236"/>
  <c r="AB4711" i="236"/>
  <c r="AB4712" i="236"/>
  <c r="AB4713" i="236"/>
  <c r="AB4714" i="236"/>
  <c r="AB4715" i="236"/>
  <c r="AB4716" i="236"/>
  <c r="AB4717" i="236"/>
  <c r="AB4718" i="236"/>
  <c r="AB4719" i="236"/>
  <c r="AB4720" i="236"/>
  <c r="AB4721" i="236"/>
  <c r="AB4722" i="236"/>
  <c r="AB4723" i="236"/>
  <c r="AB4724" i="236"/>
  <c r="AB4725" i="236"/>
  <c r="AB4726" i="236"/>
  <c r="AB4727" i="236"/>
  <c r="AB4728" i="236"/>
  <c r="AB4729" i="236"/>
  <c r="AB4730" i="236"/>
  <c r="AB4731" i="236"/>
  <c r="AB4732" i="236"/>
  <c r="AB4733" i="236"/>
  <c r="AB4734" i="236"/>
  <c r="AB4735" i="236"/>
  <c r="AB4736" i="236"/>
  <c r="AB4737" i="236"/>
  <c r="AB4738" i="236"/>
  <c r="AB4739" i="236"/>
  <c r="AB4740" i="236"/>
  <c r="AB4741" i="236"/>
  <c r="AB4742" i="236"/>
  <c r="AB4743" i="236"/>
  <c r="AB4744" i="236"/>
  <c r="AB4745" i="236"/>
  <c r="AB4746" i="236"/>
  <c r="AB4747" i="236"/>
  <c r="AB4748" i="236"/>
  <c r="AB4749" i="236"/>
  <c r="AB4750" i="236"/>
  <c r="AB4751" i="236"/>
  <c r="AB4752" i="236"/>
  <c r="AB4753" i="236"/>
  <c r="AB4754" i="236"/>
  <c r="AB4755" i="236"/>
  <c r="AB4756" i="236"/>
  <c r="AB4757" i="236"/>
  <c r="AB4758" i="236"/>
  <c r="AB4759" i="236"/>
  <c r="AB4760" i="236"/>
  <c r="AB4761" i="236"/>
  <c r="AB4762" i="236"/>
  <c r="AB4763" i="236"/>
  <c r="AB4764" i="236"/>
  <c r="AB4765" i="236"/>
  <c r="AB4766" i="236"/>
  <c r="AB4767" i="236"/>
  <c r="AB4768" i="236"/>
  <c r="AB4769" i="236"/>
  <c r="AB4770" i="236"/>
  <c r="AB4771" i="236"/>
  <c r="AB4772" i="236"/>
  <c r="AB4773" i="236"/>
  <c r="AB4774" i="236"/>
  <c r="AB4775" i="236"/>
  <c r="AB4776" i="236"/>
  <c r="AB4777" i="236"/>
  <c r="AB4778" i="236"/>
  <c r="AB4779" i="236"/>
  <c r="AB4780" i="236"/>
  <c r="AB4781" i="236"/>
  <c r="AB4782" i="236"/>
  <c r="AB4783" i="236"/>
  <c r="AB4784" i="236"/>
  <c r="AB4785" i="236"/>
  <c r="AB4786" i="236"/>
  <c r="AB4787" i="236"/>
  <c r="AB4788" i="236"/>
  <c r="AB4789" i="236"/>
  <c r="AB4790" i="236"/>
  <c r="AB4791" i="236"/>
  <c r="AB4792" i="236"/>
  <c r="AB4793" i="236"/>
  <c r="AB4794" i="236"/>
  <c r="AB4795" i="236"/>
  <c r="AB4796" i="236"/>
  <c r="AB4797" i="236"/>
  <c r="AB4798" i="236"/>
  <c r="AB4799" i="236"/>
  <c r="AB4800" i="236"/>
  <c r="AB4801" i="236"/>
  <c r="AB4802" i="236"/>
  <c r="AB4803" i="236"/>
  <c r="AB4804" i="236"/>
  <c r="AB4805" i="236"/>
  <c r="AB4806" i="236"/>
  <c r="AB4807" i="236"/>
  <c r="AB4808" i="236"/>
  <c r="AB4809" i="236"/>
  <c r="AB4810" i="236"/>
  <c r="AB4811" i="236"/>
  <c r="AB4812" i="236"/>
  <c r="AB4813" i="236"/>
  <c r="AB4814" i="236"/>
  <c r="AB4815" i="236"/>
  <c r="AB4816" i="236"/>
  <c r="AB4817" i="236"/>
  <c r="AB4818" i="236"/>
  <c r="AB4819" i="236"/>
  <c r="AB4820" i="236"/>
  <c r="AB4821" i="236"/>
  <c r="AB4822" i="236"/>
  <c r="AB4823" i="236"/>
  <c r="AB4824" i="236"/>
  <c r="AB4825" i="236"/>
  <c r="AB4826" i="236"/>
  <c r="AB4827" i="236"/>
  <c r="AB4828" i="236"/>
  <c r="AB4829" i="236"/>
  <c r="AB4830" i="236"/>
  <c r="AB4831" i="236"/>
  <c r="AB4832" i="236"/>
  <c r="AB4833" i="236"/>
  <c r="AB4834" i="236"/>
  <c r="AB4835" i="236"/>
  <c r="AB4836" i="236"/>
  <c r="AB4837" i="236"/>
  <c r="AB4838" i="236"/>
  <c r="AB4839" i="236"/>
  <c r="AB4840" i="236"/>
  <c r="AB4841" i="236"/>
  <c r="AB4842" i="236"/>
  <c r="AB4843" i="236"/>
  <c r="AB4844" i="236"/>
  <c r="AB4845" i="236"/>
  <c r="AB4846" i="236"/>
  <c r="AB4847" i="236"/>
  <c r="AB4848" i="236"/>
  <c r="AB4849" i="236"/>
  <c r="AB4850" i="236"/>
  <c r="AB4851" i="236"/>
  <c r="AB4852" i="236"/>
  <c r="AB4853" i="236"/>
  <c r="AB4854" i="236"/>
  <c r="AB4855" i="236"/>
  <c r="AB4856" i="236"/>
  <c r="AB4857" i="236"/>
  <c r="AB4858" i="236"/>
  <c r="AB4859" i="236"/>
  <c r="AB4860" i="236"/>
  <c r="AB4861" i="236"/>
  <c r="AB4862" i="236"/>
  <c r="AB4863" i="236"/>
  <c r="AB4864" i="236"/>
  <c r="AB4865" i="236"/>
  <c r="AB4866" i="236"/>
  <c r="AB4867" i="236"/>
  <c r="AB4868" i="236"/>
  <c r="AB4869" i="236"/>
  <c r="AB4870" i="236"/>
  <c r="AB4871" i="236"/>
  <c r="AB4872" i="236"/>
  <c r="AB4873" i="236"/>
  <c r="AB4874" i="236"/>
  <c r="AB4875" i="236"/>
  <c r="AB4876" i="236"/>
  <c r="AB4877" i="236"/>
  <c r="AB4878" i="236"/>
  <c r="AB4879" i="236"/>
  <c r="AB4880" i="236"/>
  <c r="AB4881" i="236"/>
  <c r="AB4882" i="236"/>
  <c r="AB4883" i="236"/>
  <c r="AB4884" i="236"/>
  <c r="AB4885" i="236"/>
  <c r="AB4886" i="236"/>
  <c r="AB4887" i="236"/>
  <c r="AB4888" i="236"/>
  <c r="AB4889" i="236"/>
  <c r="AB4890" i="236"/>
  <c r="AB4891" i="236"/>
  <c r="AB4892" i="236"/>
  <c r="AB4893" i="236"/>
  <c r="AB4894" i="236"/>
  <c r="AB4895" i="236"/>
  <c r="AB4896" i="236"/>
  <c r="AB4897" i="236"/>
  <c r="AB4898" i="236"/>
  <c r="AB4899" i="236"/>
  <c r="AB4900" i="236"/>
  <c r="AB4901" i="236"/>
  <c r="AB4902" i="236"/>
  <c r="AB4903" i="236"/>
  <c r="AB4904" i="236"/>
  <c r="AB4905" i="236"/>
  <c r="AB4906" i="236"/>
  <c r="AB4907" i="236"/>
  <c r="AB4908" i="236"/>
  <c r="AB4909" i="236"/>
  <c r="AB4910" i="236"/>
  <c r="AB4911" i="236"/>
  <c r="AB4912" i="236"/>
  <c r="AB4913" i="236"/>
  <c r="AB4914" i="236"/>
  <c r="AB4915" i="236"/>
  <c r="AB4916" i="236"/>
  <c r="AB4917" i="236"/>
  <c r="AB4918" i="236"/>
  <c r="AB4919" i="236"/>
  <c r="AB4920" i="236"/>
  <c r="AB4921" i="236"/>
  <c r="AB4922" i="236"/>
  <c r="AB4923" i="236"/>
  <c r="AB4924" i="236"/>
  <c r="AB4925" i="236"/>
  <c r="AB4926" i="236"/>
  <c r="AB4927" i="236"/>
  <c r="AB4928" i="236"/>
  <c r="AB4929" i="236"/>
  <c r="AB4930" i="236"/>
  <c r="AB4931" i="236"/>
  <c r="AB4932" i="236"/>
  <c r="AB4933" i="236"/>
  <c r="AB4934" i="236"/>
  <c r="AB4935" i="236"/>
  <c r="AB4936" i="236"/>
  <c r="AB4937" i="236"/>
  <c r="AB4938" i="236"/>
  <c r="AB4939" i="236"/>
  <c r="AB4940" i="236"/>
  <c r="AB4941" i="236"/>
  <c r="AB4942" i="236"/>
  <c r="AB4943" i="236"/>
  <c r="AB4944" i="236"/>
  <c r="AB4945" i="236"/>
  <c r="AB4946" i="236"/>
  <c r="AB4947" i="236"/>
  <c r="AB4948" i="236"/>
  <c r="AB4949" i="236"/>
  <c r="AB4950" i="236"/>
  <c r="AB4951" i="236"/>
  <c r="AB4952" i="236"/>
  <c r="AB4953" i="236"/>
  <c r="AB4954" i="236"/>
  <c r="AB4955" i="236"/>
  <c r="AB4956" i="236"/>
  <c r="AB4957" i="236"/>
  <c r="AB4958" i="236"/>
  <c r="AB4959" i="236"/>
  <c r="AB4960" i="236"/>
  <c r="AB4961" i="236"/>
  <c r="AB4962" i="236"/>
  <c r="AB4963" i="236"/>
  <c r="AB4964" i="236"/>
  <c r="AB4965" i="236"/>
  <c r="AB4966" i="236"/>
  <c r="AB4967" i="236"/>
  <c r="AB4968" i="236"/>
  <c r="AB4969" i="236"/>
  <c r="AB4970" i="236"/>
  <c r="AB4971" i="236"/>
  <c r="AB4972" i="236"/>
  <c r="AB4973" i="236"/>
  <c r="AB4974" i="236"/>
  <c r="AB4975" i="236"/>
  <c r="AB4976" i="236"/>
  <c r="AB4977" i="236"/>
  <c r="AB4978" i="236"/>
  <c r="AB4979" i="236"/>
  <c r="AB4980" i="236"/>
  <c r="AB4981" i="236"/>
  <c r="AB4982" i="236"/>
  <c r="AB4983" i="236"/>
  <c r="AB4984" i="236"/>
  <c r="AB4985" i="236"/>
  <c r="AB4986" i="236"/>
  <c r="AB4987" i="236"/>
  <c r="AB4988" i="236"/>
  <c r="AB4989" i="236"/>
  <c r="AB4990" i="236"/>
  <c r="AB4991" i="236"/>
  <c r="AB4992" i="236"/>
  <c r="AB4993" i="236"/>
  <c r="AB4994" i="236"/>
  <c r="AB4995" i="236"/>
  <c r="AB4996" i="236"/>
  <c r="AB4997" i="236"/>
  <c r="AB4998" i="236"/>
  <c r="AB4999" i="236"/>
  <c r="AB5000" i="236"/>
  <c r="AB5001" i="236"/>
  <c r="AB5002" i="236"/>
  <c r="AB5003" i="236"/>
  <c r="AB5004" i="236"/>
  <c r="AB5005" i="236"/>
  <c r="AB5006" i="236"/>
  <c r="AB5007" i="236"/>
  <c r="AB5008" i="236"/>
  <c r="AB5009" i="236"/>
  <c r="AB5010" i="236"/>
  <c r="AB5011" i="236"/>
  <c r="AB5012" i="236"/>
  <c r="AB5013" i="236"/>
  <c r="AB5014" i="236"/>
  <c r="AB5015" i="236"/>
  <c r="AB5016" i="236"/>
  <c r="AB5017" i="236"/>
  <c r="AB5018" i="236"/>
  <c r="AB5019" i="236"/>
  <c r="AB5020" i="236"/>
  <c r="AB5021" i="236"/>
  <c r="AB5022" i="236"/>
  <c r="AB5023" i="236"/>
  <c r="AB5024" i="236"/>
  <c r="AB5025" i="236"/>
  <c r="AB5026" i="236"/>
  <c r="AB5027" i="236"/>
  <c r="AB5028" i="236"/>
  <c r="AB5029" i="236"/>
  <c r="AB5030" i="236"/>
  <c r="AB5031" i="236"/>
  <c r="AB5032" i="236"/>
  <c r="AB5033" i="236"/>
  <c r="AB5034" i="236"/>
  <c r="AB5035" i="236"/>
  <c r="AB5036" i="236"/>
  <c r="AB5037" i="236"/>
  <c r="AB5038" i="236"/>
  <c r="AB5039" i="236"/>
  <c r="AB5040" i="236"/>
  <c r="AB5041" i="236"/>
  <c r="AB5042" i="236"/>
  <c r="AB5043" i="236"/>
  <c r="AB5044" i="236"/>
  <c r="AB5045" i="236"/>
  <c r="AB5046" i="236"/>
  <c r="AB5047" i="236"/>
  <c r="AB5048" i="236"/>
  <c r="AB5049" i="236"/>
  <c r="AB5050" i="236"/>
  <c r="AB5051" i="236"/>
  <c r="AB5052" i="236"/>
  <c r="AB5053" i="236"/>
  <c r="AB5054" i="236"/>
  <c r="AB5055" i="236"/>
  <c r="AB5056" i="236"/>
  <c r="AB5057" i="236"/>
  <c r="AB5058" i="236"/>
  <c r="AB5059" i="236"/>
  <c r="AB5060" i="236"/>
  <c r="AB5061" i="236"/>
  <c r="AB5062" i="236"/>
  <c r="AB5063" i="236"/>
  <c r="AB5064" i="236"/>
  <c r="AB5065" i="236"/>
  <c r="AB5066" i="236"/>
  <c r="AB5067" i="236"/>
  <c r="AB5068" i="236"/>
  <c r="AB5069" i="236"/>
  <c r="AB5070" i="236"/>
  <c r="AB5071" i="236"/>
  <c r="AB5072" i="236"/>
  <c r="AB5073" i="236"/>
  <c r="AB5074" i="236"/>
  <c r="AB5075" i="236"/>
  <c r="AB5076" i="236"/>
  <c r="AB5077" i="236"/>
  <c r="AB5078" i="236"/>
  <c r="AB5079" i="236"/>
  <c r="AB5080" i="236"/>
  <c r="AB5081" i="236"/>
  <c r="AB5082" i="236"/>
  <c r="AB5083" i="236"/>
  <c r="AB5084" i="236"/>
  <c r="AB5085" i="236"/>
  <c r="AB5086" i="236"/>
  <c r="AB5087" i="236"/>
  <c r="AB5088" i="236"/>
  <c r="AB5089" i="236"/>
  <c r="AB5090" i="236"/>
  <c r="AB5091" i="236"/>
  <c r="AB5092" i="236"/>
  <c r="AB5093" i="236"/>
  <c r="AB5094" i="236"/>
  <c r="AB5095" i="236"/>
  <c r="AB5096" i="236"/>
  <c r="AB5097" i="236"/>
  <c r="AB5098" i="236"/>
  <c r="AB5099" i="236"/>
  <c r="AB5100" i="236"/>
  <c r="AB5101" i="236"/>
  <c r="AB5102" i="236"/>
  <c r="AB5103" i="236"/>
  <c r="AB5104" i="236"/>
  <c r="AB5105" i="236"/>
  <c r="AB5106" i="236"/>
  <c r="AB5107" i="236"/>
  <c r="AB5108" i="236"/>
  <c r="AB5109" i="236"/>
  <c r="AB5110" i="236"/>
  <c r="AB5111" i="236"/>
  <c r="AB5112" i="236"/>
  <c r="AB5113" i="236"/>
  <c r="AB5114" i="236"/>
  <c r="AB5115" i="236"/>
  <c r="AB5116" i="236"/>
  <c r="AB5117" i="236"/>
  <c r="AB5118" i="236"/>
  <c r="AB5119" i="236"/>
  <c r="AB5120" i="236"/>
  <c r="AB5121" i="236"/>
  <c r="AB5122" i="236"/>
  <c r="AB5123" i="236"/>
  <c r="AB5124" i="236"/>
  <c r="AB5125" i="236"/>
  <c r="AB5126" i="236"/>
  <c r="AB5127" i="236"/>
  <c r="AB5128" i="236"/>
  <c r="AB5129" i="236"/>
  <c r="AB5130" i="236"/>
  <c r="AB5131" i="236"/>
  <c r="AB5132" i="236"/>
  <c r="AB5133" i="236"/>
  <c r="AB5134" i="236"/>
  <c r="AB5135" i="236"/>
  <c r="AB5136" i="236"/>
  <c r="AB5137" i="236"/>
  <c r="AB5138" i="236"/>
  <c r="AB5139" i="236"/>
  <c r="AB5140" i="236"/>
  <c r="AB5141" i="236"/>
  <c r="AB5142" i="236"/>
  <c r="AB5143" i="236"/>
  <c r="AB5144" i="236"/>
  <c r="AB5145" i="236"/>
  <c r="AB5146" i="236"/>
  <c r="AB5147" i="236"/>
  <c r="AB5148" i="236"/>
  <c r="AB5149" i="236"/>
  <c r="AB5150" i="236"/>
  <c r="AB5151" i="236"/>
  <c r="AB5152" i="236"/>
  <c r="AB5153" i="236"/>
  <c r="AB5154" i="236"/>
  <c r="AB5155" i="236"/>
  <c r="AB5156" i="236"/>
  <c r="AB5157" i="236"/>
  <c r="AB5158" i="236"/>
  <c r="AB5159" i="236"/>
  <c r="AB5160" i="236"/>
  <c r="AB5161" i="236"/>
  <c r="AB5162" i="236"/>
  <c r="AB5163" i="236"/>
  <c r="AB5164" i="236"/>
  <c r="AB5165" i="236"/>
  <c r="AB5166" i="236"/>
  <c r="AB5167" i="236"/>
  <c r="AB5168" i="236"/>
  <c r="AB5169" i="236"/>
  <c r="AB5170" i="236"/>
  <c r="AB5171" i="236"/>
  <c r="AB5172" i="236"/>
  <c r="AB5173" i="236"/>
  <c r="AB5174" i="236"/>
  <c r="AB5175" i="236"/>
  <c r="AB5176" i="236"/>
  <c r="AB5177" i="236"/>
  <c r="AB5178" i="236"/>
  <c r="AB5179" i="236"/>
  <c r="AB5180" i="236"/>
  <c r="AB5181" i="236"/>
  <c r="AB5182" i="236"/>
  <c r="AB5183" i="236"/>
  <c r="AB5184" i="236"/>
  <c r="AB5185" i="236"/>
  <c r="AB5186" i="236"/>
  <c r="AB5187" i="236"/>
  <c r="AB5188" i="236"/>
  <c r="AB5189" i="236"/>
  <c r="AB5190" i="236"/>
  <c r="AB5191" i="236"/>
  <c r="AB5192" i="236"/>
  <c r="AB5193" i="236"/>
  <c r="AB5194" i="236"/>
  <c r="AB5195" i="236"/>
  <c r="AB5196" i="236"/>
  <c r="AB5197" i="236"/>
  <c r="AB5198" i="236"/>
  <c r="AB5199" i="236"/>
  <c r="AB5200" i="236"/>
  <c r="AB5201" i="236"/>
  <c r="AB5202" i="236"/>
  <c r="AB5203" i="236"/>
  <c r="AB5204" i="236"/>
  <c r="AB5205" i="236"/>
  <c r="AB5206" i="236"/>
  <c r="AB5207" i="236"/>
  <c r="AB5208" i="236"/>
  <c r="AB5209" i="236"/>
  <c r="AB5210" i="236"/>
  <c r="AB5211" i="236"/>
  <c r="AB5212" i="236"/>
  <c r="AB5213" i="236"/>
  <c r="AB5214" i="236"/>
  <c r="AB5215" i="236"/>
  <c r="AB5216" i="236"/>
  <c r="AB5217" i="236"/>
  <c r="AB5218" i="236"/>
  <c r="AB5219" i="236"/>
  <c r="AB5220" i="236"/>
  <c r="AB5221" i="236"/>
  <c r="AB5222" i="236"/>
  <c r="AB5223" i="236"/>
  <c r="AB5224" i="236"/>
  <c r="AB5225" i="236"/>
  <c r="AB5226" i="236"/>
  <c r="AB5227" i="236"/>
  <c r="AB5228" i="236"/>
  <c r="AB5229" i="236"/>
  <c r="AB5230" i="236"/>
  <c r="AB5231" i="236"/>
  <c r="AB5232" i="236"/>
  <c r="AB5233" i="236"/>
  <c r="AB5234" i="236"/>
  <c r="AB5235" i="236"/>
  <c r="AB5236" i="236"/>
  <c r="AB5237" i="236"/>
  <c r="AB5238" i="236"/>
  <c r="AB5239" i="236"/>
  <c r="AB5240" i="236"/>
  <c r="AB5241" i="236"/>
  <c r="AB5242" i="236"/>
  <c r="AB5243" i="236"/>
  <c r="AB5244" i="236"/>
  <c r="AB5245" i="236"/>
  <c r="AB5246" i="236"/>
  <c r="AB5247" i="236"/>
  <c r="AB5248" i="236"/>
  <c r="AB5249" i="236"/>
  <c r="AB5250" i="236"/>
  <c r="AB5251" i="236"/>
  <c r="AB5252" i="236"/>
  <c r="AB5253" i="236"/>
  <c r="AB5254" i="236"/>
  <c r="AB5255" i="236"/>
  <c r="AB5256" i="236"/>
  <c r="AB5257" i="236"/>
  <c r="AB5258" i="236"/>
  <c r="AB5259" i="236"/>
  <c r="AB5260" i="236"/>
  <c r="AB5261" i="236"/>
  <c r="AB5262" i="236"/>
  <c r="AB5263" i="236"/>
  <c r="AB5264" i="236"/>
  <c r="AB5265" i="236"/>
  <c r="AB5266" i="236"/>
  <c r="AB5267" i="236"/>
  <c r="AB5268" i="236"/>
  <c r="AB5269" i="236"/>
  <c r="AB5270" i="236"/>
  <c r="AB5271" i="236"/>
  <c r="AB5272" i="236"/>
  <c r="AB5273" i="236"/>
  <c r="AB5274" i="236"/>
  <c r="AB5275" i="236"/>
  <c r="AB5276" i="236"/>
  <c r="AB5277" i="236"/>
  <c r="AB5278" i="236"/>
  <c r="AB5279" i="236"/>
  <c r="AB5280" i="236"/>
  <c r="AB5281" i="236"/>
  <c r="AB5282" i="236"/>
  <c r="AB5283" i="236"/>
  <c r="AB5284" i="236"/>
  <c r="AB5285" i="236"/>
  <c r="AB5286" i="236"/>
  <c r="AB5287" i="236"/>
  <c r="AB5288" i="236"/>
  <c r="AB5289" i="236"/>
  <c r="AB5290" i="236"/>
  <c r="AB5291" i="236"/>
  <c r="AB5292" i="236"/>
  <c r="AB5293" i="236"/>
  <c r="AB5294" i="236"/>
  <c r="AB5295" i="236"/>
  <c r="AB5296" i="236"/>
  <c r="AB5297" i="236"/>
  <c r="AB5298" i="236"/>
  <c r="AB5299" i="236"/>
  <c r="AB5300" i="236"/>
  <c r="AB5301" i="236"/>
  <c r="AB5302" i="236"/>
  <c r="AB5303" i="236"/>
  <c r="AB5304" i="236"/>
  <c r="AB5305" i="236"/>
  <c r="AB5306" i="236"/>
  <c r="AB5307" i="236"/>
  <c r="AB5308" i="236"/>
  <c r="AB5309" i="236"/>
  <c r="AB5310" i="236"/>
  <c r="AB5311" i="236"/>
  <c r="AB5312" i="236"/>
  <c r="AB5313" i="236"/>
  <c r="AB5314" i="236"/>
  <c r="AB5315" i="236"/>
  <c r="AB5316" i="236"/>
  <c r="AB5317" i="236"/>
  <c r="AB5318" i="236"/>
  <c r="AB5319" i="236"/>
  <c r="AB5320" i="236"/>
  <c r="AB5321" i="236"/>
  <c r="AB5322" i="236"/>
  <c r="AB5323" i="236"/>
  <c r="AB5324" i="236"/>
  <c r="AB5325" i="236"/>
  <c r="AB5326" i="236"/>
  <c r="AB5327" i="236"/>
  <c r="AB5328" i="236"/>
  <c r="AB5329" i="236"/>
  <c r="AB5330" i="236"/>
  <c r="AB5331" i="236"/>
  <c r="AB5332" i="236"/>
  <c r="AB5333" i="236"/>
  <c r="AB5334" i="236"/>
  <c r="AB5335" i="236"/>
  <c r="AB5336" i="236"/>
  <c r="AB5337" i="236"/>
  <c r="AB5338" i="236"/>
  <c r="AB5339" i="236"/>
  <c r="AB5340" i="236"/>
  <c r="AB5341" i="236"/>
  <c r="AB5342" i="236"/>
  <c r="AB5343" i="236"/>
  <c r="AB5344" i="236"/>
  <c r="AB5345" i="236"/>
  <c r="AB5346" i="236"/>
  <c r="AB5347" i="236"/>
  <c r="AB5348" i="236"/>
  <c r="AB5349" i="236"/>
  <c r="AB5350" i="236"/>
  <c r="AB5351" i="236"/>
  <c r="AB5352" i="236"/>
  <c r="AB5353" i="236"/>
  <c r="AB5354" i="236"/>
  <c r="AB5355" i="236"/>
  <c r="AB5356" i="236"/>
  <c r="AB5357" i="236"/>
  <c r="AB5358" i="236"/>
  <c r="AB5359" i="236"/>
  <c r="AB5360" i="236"/>
  <c r="AB5361" i="236"/>
  <c r="AB5362" i="236"/>
  <c r="AB5363" i="236"/>
  <c r="AB5364" i="236"/>
  <c r="AB5365" i="236"/>
  <c r="AB5366" i="236"/>
  <c r="AB5367" i="236"/>
  <c r="AB5368" i="236"/>
  <c r="AB5369" i="236"/>
  <c r="AB5370" i="236"/>
  <c r="AB5371" i="236"/>
  <c r="AB5372" i="236"/>
  <c r="AB5373" i="236"/>
  <c r="AB5374" i="236"/>
  <c r="AB5375" i="236"/>
  <c r="AB5376" i="236"/>
  <c r="AB5377" i="236"/>
  <c r="AB5378" i="236"/>
  <c r="AB5379" i="236"/>
  <c r="AB5380" i="236"/>
  <c r="AB5381" i="236"/>
  <c r="AB5382" i="236"/>
  <c r="AB5383" i="236"/>
  <c r="AB5384" i="236"/>
  <c r="AB5385" i="236"/>
  <c r="AB5386" i="236"/>
  <c r="AB5387" i="236"/>
  <c r="AB5388" i="236"/>
  <c r="AB5389" i="236"/>
  <c r="AB5390" i="236"/>
  <c r="AB5391" i="236"/>
  <c r="AB5392" i="236"/>
  <c r="AB5393" i="236"/>
  <c r="AB5394" i="236"/>
  <c r="AB5395" i="236"/>
  <c r="AB5396" i="236"/>
  <c r="AB5397" i="236"/>
  <c r="AB5398" i="236"/>
  <c r="AB5399" i="236"/>
  <c r="AB5400" i="236"/>
  <c r="AB5401" i="236"/>
  <c r="AB5402" i="236"/>
  <c r="AB5403" i="236"/>
  <c r="AB5404" i="236"/>
  <c r="AB5405" i="236"/>
  <c r="AB5406" i="236"/>
  <c r="AB5407" i="236"/>
  <c r="AB5408" i="236"/>
  <c r="AB5409" i="236"/>
  <c r="AB5410" i="236"/>
  <c r="AB5411" i="236"/>
  <c r="AB5412" i="236"/>
  <c r="AB5413" i="236"/>
  <c r="AB5414" i="236"/>
  <c r="AB5415" i="236"/>
  <c r="AB5416" i="236"/>
  <c r="AB5417" i="236"/>
  <c r="AB5418" i="236"/>
  <c r="AB5419" i="236"/>
  <c r="AB5420" i="236"/>
  <c r="AB5421" i="236"/>
  <c r="AB5422" i="236"/>
  <c r="AB5423" i="236"/>
  <c r="AB5424" i="236"/>
  <c r="AB5425" i="236"/>
  <c r="AB5426" i="236"/>
  <c r="AB5427" i="236"/>
  <c r="AB5428" i="236"/>
  <c r="AB5429" i="236"/>
  <c r="AB5430" i="236"/>
  <c r="AB5431" i="236"/>
  <c r="AB5432" i="236"/>
  <c r="AB5433" i="236"/>
  <c r="AB5434" i="236"/>
  <c r="AB5435" i="236"/>
  <c r="AB5436" i="236"/>
  <c r="AB5437" i="236"/>
  <c r="AB5438" i="236"/>
  <c r="AB5439" i="236"/>
  <c r="AB5440" i="236"/>
  <c r="AB5441" i="236"/>
  <c r="AB5442" i="236"/>
  <c r="AB5443" i="236"/>
  <c r="AB5444" i="236"/>
  <c r="AB5445" i="236"/>
  <c r="AB5446" i="236"/>
  <c r="AB5447" i="236"/>
  <c r="AB5448" i="236"/>
  <c r="AB5449" i="236"/>
  <c r="AB5450" i="236"/>
  <c r="AB5451" i="236"/>
  <c r="AB5452" i="236"/>
  <c r="AB5453" i="236"/>
  <c r="AB5454" i="236"/>
  <c r="AB5455" i="236"/>
  <c r="AB5456" i="236"/>
  <c r="AB5457" i="236"/>
  <c r="AB5458" i="236"/>
  <c r="AB5459" i="236"/>
  <c r="AB5460" i="236"/>
  <c r="AB5461" i="236"/>
  <c r="AB5462" i="236"/>
  <c r="AB5463" i="236"/>
  <c r="AB5464" i="236"/>
  <c r="AB5465" i="236"/>
  <c r="AB5466" i="236"/>
  <c r="AB5467" i="236"/>
  <c r="AB5468" i="236"/>
  <c r="AB5469" i="236"/>
  <c r="AB5470" i="236"/>
  <c r="AB5471" i="236"/>
  <c r="AB5472" i="236"/>
  <c r="AB5473" i="236"/>
  <c r="AB5474" i="236"/>
  <c r="AB5475" i="236"/>
  <c r="AB5476" i="236"/>
  <c r="AB5477" i="236"/>
  <c r="AB5478" i="236"/>
  <c r="AB5479" i="236"/>
  <c r="AB5480" i="236"/>
  <c r="AB5481" i="236"/>
  <c r="AB5482" i="236"/>
  <c r="AB5483" i="236"/>
  <c r="AB5484" i="236"/>
  <c r="AB5485" i="236"/>
  <c r="AB5486" i="236"/>
  <c r="AB5487" i="236"/>
  <c r="AB5488" i="236"/>
  <c r="AB5489" i="236"/>
  <c r="AB5490" i="236"/>
  <c r="AB5491" i="236"/>
  <c r="AB5492" i="236"/>
  <c r="AB5493" i="236"/>
  <c r="AB5494" i="236"/>
  <c r="AB5495" i="236"/>
  <c r="AB5496" i="236"/>
  <c r="AB5497" i="236"/>
  <c r="AB5498" i="236"/>
  <c r="AB5499" i="236"/>
  <c r="AB5500" i="236"/>
  <c r="AB5501" i="236"/>
  <c r="AB5502" i="236"/>
  <c r="AB5503" i="236"/>
  <c r="AB5504" i="236"/>
  <c r="AB5505" i="236"/>
  <c r="AB5506" i="236"/>
  <c r="AB5507" i="236"/>
  <c r="AB5508" i="236"/>
  <c r="AB5509" i="236"/>
  <c r="AB5510" i="236"/>
  <c r="AB5511" i="236"/>
  <c r="AB5512" i="236"/>
  <c r="AB5513" i="236"/>
  <c r="AB5514" i="236"/>
  <c r="AB5515" i="236"/>
  <c r="AB5516" i="236"/>
  <c r="AB5517" i="236"/>
  <c r="AB5518" i="236"/>
  <c r="AB5519" i="236"/>
  <c r="AB5520" i="236"/>
  <c r="AB5521" i="236"/>
  <c r="AB5522" i="236"/>
  <c r="AB5523" i="236"/>
  <c r="AB5524" i="236"/>
  <c r="AB5525" i="236"/>
  <c r="AB5526" i="236"/>
  <c r="AB5527" i="236"/>
  <c r="AB5528" i="236"/>
  <c r="AB5529" i="236"/>
  <c r="AB5530" i="236"/>
  <c r="AB5531" i="236"/>
  <c r="AB5532" i="236"/>
  <c r="AB5533" i="236"/>
  <c r="AB5534" i="236"/>
  <c r="AB5535" i="236"/>
  <c r="AB5536" i="236"/>
  <c r="AB5537" i="236"/>
  <c r="AB5538" i="236"/>
  <c r="AB5539" i="236"/>
  <c r="AB5540" i="236"/>
  <c r="AB5541" i="236"/>
  <c r="AB5542" i="236"/>
  <c r="AB5543" i="236"/>
  <c r="AB5544" i="236"/>
  <c r="AB5545" i="236"/>
  <c r="AB5546" i="236"/>
  <c r="AB5547" i="236"/>
  <c r="AB5548" i="236"/>
  <c r="AB5549" i="236"/>
  <c r="AB5550" i="236"/>
  <c r="AB5551" i="236"/>
  <c r="AB5552" i="236"/>
  <c r="AB5553" i="236"/>
  <c r="AB5554" i="236"/>
  <c r="AB5555" i="236"/>
  <c r="AB5556" i="236"/>
  <c r="AB5557" i="236"/>
  <c r="AB5558" i="236"/>
  <c r="AB5559" i="236"/>
  <c r="AB5560" i="236"/>
  <c r="AB5561" i="236"/>
  <c r="AB5562" i="236"/>
  <c r="AB5563" i="236"/>
  <c r="AB5564" i="236"/>
  <c r="AB5565" i="236"/>
  <c r="AB5566" i="236"/>
  <c r="AB5567" i="236"/>
  <c r="AB5568" i="236"/>
  <c r="AB5569" i="236"/>
  <c r="AB5570" i="236"/>
  <c r="AB5571" i="236"/>
  <c r="AB5572" i="236"/>
  <c r="AB5573" i="236"/>
  <c r="AB5574" i="236"/>
  <c r="AB5575" i="236"/>
  <c r="AB5576" i="236"/>
  <c r="AB5577" i="236"/>
  <c r="AB5578" i="236"/>
  <c r="AB5579" i="236"/>
  <c r="AB5580" i="236"/>
  <c r="AB5581" i="236"/>
  <c r="AB5582" i="236"/>
  <c r="AB5583" i="236"/>
  <c r="AB5584" i="236"/>
  <c r="AB5585" i="236"/>
  <c r="AB5586" i="236"/>
  <c r="AB5587" i="236"/>
  <c r="AB5588" i="236"/>
  <c r="AB5589" i="236"/>
  <c r="AB5590" i="236"/>
  <c r="AB5591" i="236"/>
  <c r="AB5592" i="236"/>
  <c r="AB5593" i="236"/>
  <c r="AB5594" i="236"/>
  <c r="AB5595" i="236"/>
  <c r="AB5596" i="236"/>
  <c r="AB5597" i="236"/>
  <c r="AB5598" i="236"/>
  <c r="AB5599" i="236"/>
  <c r="AB5600" i="236"/>
  <c r="AB5601" i="236"/>
  <c r="AB5602" i="236"/>
  <c r="AB5603" i="236"/>
  <c r="AB5604" i="236"/>
  <c r="AB5605" i="236"/>
  <c r="AB5606" i="236"/>
  <c r="AB5607" i="236"/>
  <c r="AB5608" i="236"/>
  <c r="AB5609" i="236"/>
  <c r="AB5610" i="236"/>
  <c r="AB5611" i="236"/>
  <c r="AB5612" i="236"/>
  <c r="AB5613" i="236"/>
  <c r="AB5614" i="236"/>
  <c r="AB5615" i="236"/>
  <c r="AB5616" i="236"/>
  <c r="AB5617" i="236"/>
  <c r="AB5618" i="236"/>
  <c r="AB5619" i="236"/>
  <c r="AB5620" i="236"/>
  <c r="AB5621" i="236"/>
  <c r="AB5622" i="236"/>
  <c r="AB5623" i="236"/>
  <c r="AB5624" i="236"/>
  <c r="AB5625" i="236"/>
  <c r="AB5626" i="236"/>
  <c r="AB5627" i="236"/>
  <c r="AB5628" i="236"/>
  <c r="AB5629" i="236"/>
  <c r="AB5630" i="236"/>
  <c r="AB5631" i="236"/>
  <c r="AB5632" i="236"/>
  <c r="AB5633" i="236"/>
  <c r="AB5634" i="236"/>
  <c r="AB5635" i="236"/>
  <c r="AB5636" i="236"/>
  <c r="AB5637" i="236"/>
  <c r="AB5638" i="236"/>
  <c r="AB5639" i="236"/>
  <c r="AB5640" i="236"/>
  <c r="AB5641" i="236"/>
  <c r="AB5642" i="236"/>
  <c r="AB5643" i="236"/>
  <c r="AB5644" i="236"/>
  <c r="AB5645" i="236"/>
  <c r="AB5646" i="236"/>
  <c r="AB5647" i="236"/>
  <c r="AB5648" i="236"/>
  <c r="AB5649" i="236"/>
  <c r="AB5650" i="236"/>
  <c r="AB5651" i="236"/>
  <c r="AB5652" i="236"/>
  <c r="AB5653" i="236"/>
  <c r="AB5654" i="236"/>
  <c r="AB5655" i="236"/>
  <c r="AB5656" i="236"/>
  <c r="AB5657" i="236"/>
  <c r="AB5658" i="236"/>
  <c r="AB5659" i="236"/>
  <c r="AB5660" i="236"/>
  <c r="AB5661" i="236"/>
  <c r="AB5662" i="236"/>
  <c r="AB5663" i="236"/>
  <c r="AB5664" i="236"/>
  <c r="AB5665" i="236"/>
  <c r="AB5666" i="236"/>
  <c r="AB5667" i="236"/>
  <c r="AB5668" i="236"/>
  <c r="AB5669" i="236"/>
  <c r="AB5670" i="236"/>
  <c r="AB5671" i="236"/>
  <c r="AB5672" i="236"/>
  <c r="AB5673" i="236"/>
  <c r="AB5674" i="236"/>
  <c r="AB5675" i="236"/>
  <c r="AB5676" i="236"/>
  <c r="AB5677" i="236"/>
  <c r="AB5678" i="236"/>
  <c r="AB5679" i="236"/>
  <c r="AB5680" i="236"/>
  <c r="AB5681" i="236"/>
  <c r="AB5682" i="236"/>
  <c r="AB5683" i="236"/>
  <c r="AB5684" i="236"/>
  <c r="AB5685" i="236"/>
  <c r="AB5686" i="236"/>
  <c r="AB5687" i="236"/>
  <c r="AB5688" i="236"/>
  <c r="AB5689" i="236"/>
  <c r="AB5690" i="236"/>
  <c r="AB5691" i="236"/>
  <c r="AB5692" i="236"/>
  <c r="AB5693" i="236"/>
  <c r="AB5694" i="236"/>
  <c r="AB5695" i="236"/>
  <c r="AB5696" i="236"/>
  <c r="AB5697" i="236"/>
  <c r="AB5698" i="236"/>
  <c r="AB5699" i="236"/>
  <c r="AB5700" i="236"/>
  <c r="AB5701" i="236"/>
  <c r="AB5702" i="236"/>
  <c r="AB5703" i="236"/>
  <c r="AB5704" i="236"/>
  <c r="AB5705" i="236"/>
  <c r="AB5706" i="236"/>
  <c r="AB5707" i="236"/>
  <c r="AB5708" i="236"/>
  <c r="AB5709" i="236"/>
  <c r="AB5710" i="236"/>
  <c r="AB5711" i="236"/>
  <c r="AB5712" i="236"/>
  <c r="AB5713" i="236"/>
  <c r="AB5714" i="236"/>
  <c r="AB5715" i="236"/>
  <c r="AB5716" i="236"/>
  <c r="AB5717" i="236"/>
  <c r="AB5718" i="236"/>
  <c r="AB5719" i="236"/>
  <c r="AB5720" i="236"/>
  <c r="AB5721" i="236"/>
  <c r="AB5722" i="236"/>
  <c r="AB5723" i="236"/>
  <c r="AB5724" i="236"/>
  <c r="AB5725" i="236"/>
  <c r="AB5726" i="236"/>
  <c r="AB5727" i="236"/>
  <c r="AB5728" i="236"/>
  <c r="AB5729" i="236"/>
  <c r="AB5730" i="236"/>
  <c r="AB5731" i="236"/>
  <c r="AB5732" i="236"/>
  <c r="AB5733" i="236"/>
  <c r="AB5734" i="236"/>
  <c r="AB5735" i="236"/>
  <c r="AB5736" i="236"/>
  <c r="AB5737" i="236"/>
  <c r="AB5738" i="236"/>
  <c r="AB5739" i="236"/>
  <c r="AB5740" i="236"/>
  <c r="AB5741" i="236"/>
  <c r="AB5742" i="236"/>
  <c r="AB5743" i="236"/>
  <c r="AB5744" i="236"/>
  <c r="AB5745" i="236"/>
  <c r="AB5746" i="236"/>
  <c r="AB5747" i="236"/>
  <c r="AB5748" i="236"/>
  <c r="AB5749" i="236"/>
  <c r="AB5750" i="236"/>
  <c r="AB5751" i="236"/>
  <c r="AB5752" i="236"/>
  <c r="AB5753" i="236"/>
  <c r="AB5754" i="236"/>
  <c r="AB5755" i="236"/>
  <c r="AB5756" i="236"/>
  <c r="AB5757" i="236"/>
  <c r="AB5758" i="236"/>
  <c r="AB5759" i="236"/>
  <c r="AB5760" i="236"/>
  <c r="AB5761" i="236"/>
  <c r="AB5762" i="236"/>
  <c r="AB5763" i="236"/>
  <c r="AB5764" i="236"/>
  <c r="AB5765" i="236"/>
  <c r="AB5766" i="236"/>
  <c r="AB5767" i="236"/>
  <c r="AB5768" i="236"/>
  <c r="AB5769" i="236"/>
  <c r="AB5770" i="236"/>
  <c r="AB5771" i="236"/>
  <c r="AB5772" i="236"/>
  <c r="AB5773" i="236"/>
  <c r="AB5774" i="236"/>
  <c r="AB5775" i="236"/>
  <c r="AB5776" i="236"/>
  <c r="AB5777" i="236"/>
  <c r="AB5778" i="236"/>
  <c r="AB5779" i="236"/>
  <c r="AB5780" i="236"/>
  <c r="AB5781" i="236"/>
  <c r="AB5782" i="236"/>
  <c r="AB5783" i="236"/>
  <c r="AB5784" i="236"/>
  <c r="AB5785" i="236"/>
  <c r="AB5786" i="236"/>
  <c r="AB5787" i="236"/>
  <c r="AB5788" i="236"/>
  <c r="AB5789" i="236"/>
  <c r="AB5790" i="236"/>
  <c r="AB5791" i="236"/>
  <c r="AB5792" i="236"/>
  <c r="AB5793" i="236"/>
  <c r="AB5794" i="236"/>
  <c r="AB5795" i="236"/>
  <c r="AB5796" i="236"/>
  <c r="AB5797" i="236"/>
  <c r="AB5798" i="236"/>
  <c r="AB5799" i="236"/>
  <c r="AB5800" i="236"/>
  <c r="AB5801" i="236"/>
  <c r="AB5802" i="236"/>
  <c r="AB5803" i="236"/>
  <c r="AB5804" i="236"/>
  <c r="AB5805" i="236"/>
  <c r="AB5806" i="236"/>
  <c r="AB5807" i="236"/>
  <c r="AB5808" i="236"/>
  <c r="AB5809" i="236"/>
  <c r="AB5810" i="236"/>
  <c r="AB5811" i="236"/>
  <c r="AB5812" i="236"/>
  <c r="AB5813" i="236"/>
  <c r="AB5814" i="236"/>
  <c r="AB5815" i="236"/>
  <c r="AB5816" i="236"/>
  <c r="AB5817" i="236"/>
  <c r="AB5818" i="236"/>
  <c r="AB5819" i="236"/>
  <c r="AB5820" i="236"/>
  <c r="AB5821" i="236"/>
  <c r="AB5822" i="236"/>
  <c r="AB5823" i="236"/>
  <c r="AB5824" i="236"/>
  <c r="AB5825" i="236"/>
  <c r="AB5826" i="236"/>
  <c r="AB5827" i="236"/>
  <c r="AB5828" i="236"/>
  <c r="AB5829" i="236"/>
  <c r="AB5830" i="236"/>
  <c r="AB5831" i="236"/>
  <c r="AB5832" i="236"/>
  <c r="AB5833" i="236"/>
  <c r="AB5834" i="236"/>
  <c r="AB5835" i="236"/>
  <c r="AB5836" i="236"/>
  <c r="AB5837" i="236"/>
  <c r="AB5838" i="236"/>
  <c r="AB5839" i="236"/>
  <c r="AB5840" i="236"/>
  <c r="AB5841" i="236"/>
  <c r="AB5842" i="236"/>
  <c r="AB5843" i="236"/>
  <c r="AB5844" i="236"/>
  <c r="AB5845" i="236"/>
  <c r="AB5846" i="236"/>
  <c r="AB5847" i="236"/>
  <c r="AB5848" i="236"/>
  <c r="AB5849" i="236"/>
  <c r="AB5850" i="236"/>
  <c r="AB5851" i="236"/>
  <c r="AB5852" i="236"/>
  <c r="AB5853" i="236"/>
  <c r="AB5854" i="236"/>
  <c r="AB5855" i="236"/>
  <c r="AB5856" i="236"/>
  <c r="AB5857" i="236"/>
  <c r="AB5858" i="236"/>
  <c r="AB5859" i="236"/>
  <c r="AB5860" i="236"/>
  <c r="AB5861" i="236"/>
  <c r="AB5862" i="236"/>
  <c r="AB5863" i="236"/>
  <c r="AB5864" i="236"/>
  <c r="AB5865" i="236"/>
  <c r="AB5866" i="236"/>
  <c r="AB5867" i="236"/>
  <c r="AB5868" i="236"/>
  <c r="AB5869" i="236"/>
  <c r="AB5870" i="236"/>
  <c r="AB5871" i="236"/>
  <c r="AB5872" i="236"/>
  <c r="AB5873" i="236"/>
  <c r="AB5874" i="236"/>
  <c r="AB5875" i="236"/>
  <c r="AB5876" i="236"/>
  <c r="AB5877" i="236"/>
  <c r="AB5878" i="236"/>
  <c r="AB5879" i="236"/>
  <c r="AB5880" i="236"/>
  <c r="AB5881" i="236"/>
  <c r="AB5882" i="236"/>
  <c r="AB5883" i="236"/>
  <c r="AB5884" i="236"/>
  <c r="AB5885" i="236"/>
  <c r="AB5886" i="236"/>
  <c r="AB5887" i="236"/>
  <c r="AB5888" i="236"/>
  <c r="AB5889" i="236"/>
  <c r="AB5890" i="236"/>
  <c r="AB5891" i="236"/>
  <c r="AB5892" i="236"/>
  <c r="AB5893" i="236"/>
  <c r="AB5894" i="236"/>
  <c r="AB5895" i="236"/>
  <c r="AB5896" i="236"/>
  <c r="AB5897" i="236"/>
  <c r="AB5898" i="236"/>
  <c r="AB5899" i="236"/>
  <c r="AB5900" i="236"/>
  <c r="AB5901" i="236"/>
  <c r="AB5902" i="236"/>
  <c r="AB5903" i="236"/>
  <c r="AB5904" i="236"/>
  <c r="AB5905" i="236"/>
  <c r="AB5906" i="236"/>
  <c r="AB5907" i="236"/>
  <c r="AB5908" i="236"/>
  <c r="AB5909" i="236"/>
  <c r="AB5910" i="236"/>
  <c r="AB5911" i="236"/>
  <c r="AB5912" i="236"/>
  <c r="AB5913" i="236"/>
  <c r="AB5914" i="236"/>
  <c r="AB5915" i="236"/>
  <c r="AB5916" i="236"/>
  <c r="AB5917" i="236"/>
  <c r="AB5918" i="236"/>
  <c r="AB5919" i="236"/>
  <c r="AB5920" i="236"/>
  <c r="AB5921" i="236"/>
  <c r="AB5922" i="236"/>
  <c r="AB5923" i="236"/>
  <c r="AB5924" i="236"/>
  <c r="AB5925" i="236"/>
  <c r="AB5926" i="236"/>
  <c r="AB5927" i="236"/>
  <c r="AB5928" i="236"/>
  <c r="AB5929" i="236"/>
  <c r="AB5930" i="236"/>
  <c r="AB5931" i="236"/>
  <c r="AB5932" i="236"/>
  <c r="AB5933" i="236"/>
  <c r="AB5934" i="236"/>
  <c r="AB5935" i="236"/>
  <c r="AB5936" i="236"/>
  <c r="AB5937" i="236"/>
  <c r="AB5938" i="236"/>
  <c r="AB5939" i="236"/>
  <c r="AB5940" i="236"/>
  <c r="AB5941" i="236"/>
  <c r="AB5942" i="236"/>
  <c r="AB5943" i="236"/>
  <c r="AB5944" i="236"/>
  <c r="AB5945" i="236"/>
  <c r="AB5946" i="236"/>
  <c r="AB5947" i="236"/>
  <c r="AB5948" i="236"/>
  <c r="AB5949" i="236"/>
  <c r="AB5950" i="236"/>
  <c r="AB5951" i="236"/>
  <c r="AB5952" i="236"/>
  <c r="AB5953" i="236"/>
  <c r="AB5954" i="236"/>
  <c r="AB5955" i="236"/>
  <c r="AB5956" i="236"/>
  <c r="AB5957" i="236"/>
  <c r="AB5958" i="236"/>
  <c r="AB5959" i="236"/>
  <c r="AB5960" i="236"/>
  <c r="AB5961" i="236"/>
  <c r="AB5962" i="236"/>
  <c r="AB5963" i="236"/>
  <c r="AB5964" i="236"/>
  <c r="AB5965" i="236"/>
  <c r="AB5966" i="236"/>
  <c r="AB5967" i="236"/>
  <c r="AB5968" i="236"/>
  <c r="AB5969" i="236"/>
  <c r="AB5970" i="236"/>
  <c r="AB5971" i="236"/>
  <c r="AB5972" i="236"/>
  <c r="AB5973" i="236"/>
  <c r="AB5974" i="236"/>
  <c r="AB5975" i="236"/>
  <c r="AB5976" i="236"/>
  <c r="AB5977" i="236"/>
  <c r="AB5978" i="236"/>
  <c r="AB5979" i="236"/>
  <c r="AB5980" i="236"/>
  <c r="AB5981" i="236"/>
  <c r="AB5982" i="236"/>
  <c r="AB5983" i="236"/>
  <c r="AB5984" i="236"/>
  <c r="AB5985" i="236"/>
  <c r="AB5986" i="236"/>
  <c r="AB5987" i="236"/>
  <c r="AB5988" i="236"/>
  <c r="AB5989" i="236"/>
  <c r="AB5990" i="236"/>
  <c r="AB5991" i="236"/>
  <c r="AB5992" i="236"/>
  <c r="AB5993" i="236"/>
  <c r="AB5994" i="236"/>
  <c r="AB5995" i="236"/>
  <c r="AB5996" i="236"/>
  <c r="AB5997" i="236"/>
  <c r="AB5998" i="236"/>
  <c r="AB5999" i="236"/>
  <c r="AB6000" i="236"/>
  <c r="AB6001" i="236"/>
  <c r="AB6002" i="236"/>
  <c r="AB6003" i="236"/>
  <c r="AB6004" i="236"/>
  <c r="AB6005" i="236"/>
  <c r="AB6006" i="236"/>
  <c r="AB6007" i="236"/>
  <c r="AB6008" i="236"/>
  <c r="AB6009" i="236"/>
  <c r="AB6010" i="236"/>
  <c r="AB6011" i="236"/>
  <c r="AB6012" i="236"/>
  <c r="AB6013" i="236"/>
  <c r="AB6014" i="236"/>
  <c r="AB6015" i="236"/>
  <c r="AB6016" i="236"/>
  <c r="AB6017" i="236"/>
  <c r="AB6018" i="236"/>
  <c r="AB6019" i="236"/>
  <c r="AB6020" i="236"/>
  <c r="AB6021" i="236"/>
  <c r="AB6022" i="236"/>
  <c r="AB6023" i="236"/>
  <c r="AB6024" i="236"/>
  <c r="AB6025" i="236"/>
  <c r="AB6026" i="236"/>
  <c r="AB6027" i="236"/>
  <c r="AB6028" i="236"/>
  <c r="AB6029" i="236"/>
  <c r="AB6030" i="236"/>
  <c r="AB6031" i="236"/>
  <c r="AB6032" i="236"/>
  <c r="AB6033" i="236"/>
  <c r="AB6034" i="236"/>
  <c r="AB6035" i="236"/>
  <c r="AB6036" i="236"/>
  <c r="AB6037" i="236"/>
  <c r="AB6038" i="236"/>
  <c r="AB6039" i="236"/>
  <c r="AB6040" i="236"/>
  <c r="AB6041" i="236"/>
  <c r="AB6042" i="236"/>
  <c r="AB6043" i="236"/>
  <c r="AB6044" i="236"/>
  <c r="AB6045" i="236"/>
  <c r="AB6046" i="236"/>
  <c r="AB6047" i="236"/>
  <c r="AB6048" i="236"/>
  <c r="AB6049" i="236"/>
  <c r="AB6050" i="236"/>
  <c r="AB6051" i="236"/>
  <c r="AB6052" i="236"/>
  <c r="AB6053" i="236"/>
  <c r="AB6054" i="236"/>
  <c r="AB6055" i="236"/>
  <c r="AB6056" i="236"/>
  <c r="AB6057" i="236"/>
  <c r="AB6058" i="236"/>
  <c r="AB6059" i="236"/>
  <c r="AB6060" i="236"/>
  <c r="AB6061" i="236"/>
  <c r="AB6062" i="236"/>
  <c r="AB6063" i="236"/>
  <c r="AB6064" i="236"/>
  <c r="AB6065" i="236"/>
  <c r="AB6066" i="236"/>
  <c r="AB6067" i="236"/>
  <c r="AB6068" i="236"/>
  <c r="AB6069" i="236"/>
  <c r="AB6070" i="236"/>
  <c r="AB6071" i="236"/>
  <c r="AB6072" i="236"/>
  <c r="AB6073" i="236"/>
  <c r="AB6074" i="236"/>
  <c r="AB6075" i="236"/>
  <c r="AB6076" i="236"/>
  <c r="AB6077" i="236"/>
  <c r="AB6078" i="236"/>
  <c r="AB6079" i="236"/>
  <c r="AB6080" i="236"/>
  <c r="AB6081" i="236"/>
  <c r="AB6082" i="236"/>
  <c r="AB6083" i="236"/>
  <c r="AB6084" i="236"/>
  <c r="AB6085" i="236"/>
  <c r="AB6086" i="236"/>
  <c r="AB6087" i="236"/>
  <c r="AB6088" i="236"/>
  <c r="AB6089" i="236"/>
  <c r="AB6090" i="236"/>
  <c r="AB6091" i="236"/>
  <c r="AB6092" i="236"/>
  <c r="AB6093" i="236"/>
  <c r="AB6094" i="236"/>
  <c r="AB6095" i="236"/>
  <c r="AB6096" i="236"/>
  <c r="AB6097" i="236"/>
  <c r="AB6098" i="236"/>
  <c r="AB6099" i="236"/>
  <c r="AB6100" i="236"/>
  <c r="AB6101" i="236"/>
  <c r="AB6102" i="236"/>
  <c r="AB6103" i="236"/>
  <c r="AB6104" i="236"/>
  <c r="AB6105" i="236"/>
  <c r="AB6106" i="236"/>
  <c r="AB6107" i="236"/>
  <c r="AB6108" i="236"/>
  <c r="AB6109" i="236"/>
  <c r="AB6110" i="236"/>
  <c r="AB6111" i="236"/>
  <c r="AB6112" i="236"/>
  <c r="AB6113" i="236"/>
  <c r="AB6114" i="236"/>
  <c r="AB6115" i="236"/>
  <c r="AB6116" i="236"/>
  <c r="AB6117" i="236"/>
  <c r="AB6118" i="236"/>
  <c r="AB6119" i="236"/>
  <c r="AB6120" i="236"/>
  <c r="AB6121" i="236"/>
  <c r="AB6122" i="236"/>
  <c r="AB6123" i="236"/>
  <c r="AB6124" i="236"/>
  <c r="AB6125" i="236"/>
  <c r="AB6126" i="236"/>
  <c r="AB6127" i="236"/>
  <c r="AB6128" i="236"/>
  <c r="AB6129" i="236"/>
  <c r="AB6130" i="236"/>
  <c r="AB6131" i="236"/>
  <c r="AB6132" i="236"/>
  <c r="AB6133" i="236"/>
  <c r="AB6134" i="236"/>
  <c r="AB6135" i="236"/>
  <c r="AB6136" i="236"/>
  <c r="AB6137" i="236"/>
  <c r="AB6138" i="236"/>
  <c r="AB6139" i="236"/>
  <c r="AB6140" i="236"/>
  <c r="AB6141" i="236"/>
  <c r="AB6142" i="236"/>
  <c r="AB6143" i="236"/>
  <c r="AB6144" i="236"/>
  <c r="AB6145" i="236"/>
  <c r="AB6146" i="236"/>
  <c r="AB6147" i="236"/>
  <c r="AB6148" i="236"/>
  <c r="AB6149" i="236"/>
  <c r="AB6150" i="236"/>
  <c r="AB6151" i="236"/>
  <c r="AB6152" i="236"/>
  <c r="AB6153" i="236"/>
  <c r="AB6154" i="236"/>
  <c r="AB6155" i="236"/>
  <c r="AB6156" i="236"/>
  <c r="AB6157" i="236"/>
  <c r="AB6158" i="236"/>
  <c r="AB6159" i="236"/>
  <c r="AB6160" i="236"/>
  <c r="AB6161" i="236"/>
  <c r="AB6162" i="236"/>
  <c r="AB6163" i="236"/>
  <c r="AB6164" i="236"/>
  <c r="AB6165" i="236"/>
  <c r="AB6166" i="236"/>
  <c r="AB6167" i="236"/>
  <c r="AB6168" i="236"/>
  <c r="AB6169" i="236"/>
  <c r="AB6170" i="236"/>
  <c r="AB6171" i="236"/>
  <c r="AB6172" i="236"/>
  <c r="AB6173" i="236"/>
  <c r="AB6174" i="236"/>
  <c r="AB6175" i="236"/>
  <c r="AB6176" i="236"/>
  <c r="AB6177" i="236"/>
  <c r="AB6178" i="236"/>
  <c r="AB6179" i="236"/>
  <c r="AB6180" i="236"/>
  <c r="AB6181" i="236"/>
  <c r="AB6182" i="236"/>
  <c r="AB6183" i="236"/>
  <c r="AB6184" i="236"/>
  <c r="AB6185" i="236"/>
  <c r="AB6186" i="236"/>
  <c r="AB6187" i="236"/>
  <c r="AB6188" i="236"/>
  <c r="AB6189" i="236"/>
  <c r="AB6190" i="236"/>
  <c r="AB6191" i="236"/>
  <c r="AB6192" i="236"/>
  <c r="AB6193" i="236"/>
  <c r="AB6194" i="236"/>
  <c r="AB6195" i="236"/>
  <c r="AB6196" i="236"/>
  <c r="AB6197" i="236"/>
  <c r="AB6198" i="236"/>
  <c r="AB6199" i="236"/>
  <c r="AB6200" i="236"/>
  <c r="AB6201" i="236"/>
  <c r="AB6202" i="236"/>
  <c r="AB6203" i="236"/>
  <c r="AB6204" i="236"/>
  <c r="AB6205" i="236"/>
  <c r="AB6206" i="236"/>
  <c r="AB6207" i="236"/>
  <c r="AB6208" i="236"/>
  <c r="AB6209" i="236"/>
  <c r="AB6210" i="236"/>
  <c r="AB6211" i="236"/>
  <c r="AB6212" i="236"/>
  <c r="AB6213" i="236"/>
  <c r="AB6214" i="236"/>
  <c r="AB6215" i="236"/>
  <c r="AB6216" i="236"/>
  <c r="AB6217" i="236"/>
  <c r="AB6218" i="236"/>
  <c r="AB6219" i="236"/>
  <c r="AB6220" i="236"/>
  <c r="AB6221" i="236"/>
  <c r="AB6222" i="236"/>
  <c r="AB6223" i="236"/>
  <c r="AB6224" i="236"/>
  <c r="AB6225" i="236"/>
  <c r="AB6226" i="236"/>
  <c r="AB6227" i="236"/>
  <c r="AB6228" i="236"/>
  <c r="AB6229" i="236"/>
  <c r="AB6230" i="236"/>
  <c r="AB6231" i="236"/>
  <c r="AB6232" i="236"/>
  <c r="AB6233" i="236"/>
  <c r="AB6234" i="236"/>
  <c r="AB6235" i="236"/>
  <c r="AB6236" i="236"/>
  <c r="AB6237" i="236"/>
  <c r="AB6238" i="236"/>
  <c r="AB6239" i="236"/>
  <c r="AB6240" i="236"/>
  <c r="AB6241" i="236"/>
  <c r="AB6242" i="236"/>
  <c r="AB6243" i="236"/>
  <c r="AB6244" i="236"/>
  <c r="AB6245" i="236"/>
  <c r="AB6246" i="236"/>
  <c r="AB6247" i="236"/>
  <c r="AB6248" i="236"/>
  <c r="AB6249" i="236"/>
  <c r="AB6250" i="236"/>
  <c r="AB6251" i="236"/>
  <c r="AB6252" i="236"/>
  <c r="AB6253" i="236"/>
  <c r="AB6254" i="236"/>
  <c r="AB6255" i="236"/>
  <c r="AB6256" i="236"/>
  <c r="AB4" i="236"/>
  <c r="Z5" i="236"/>
  <c r="Z6" i="236"/>
  <c r="Z7" i="236"/>
  <c r="Z8" i="236"/>
  <c r="Z9" i="236"/>
  <c r="Z10" i="236"/>
  <c r="Z11" i="236"/>
  <c r="Z12" i="236"/>
  <c r="Z13" i="236"/>
  <c r="Z14" i="236"/>
  <c r="Z15" i="236"/>
  <c r="Z16" i="236"/>
  <c r="Z17" i="236"/>
  <c r="Z18" i="236"/>
  <c r="Z19" i="236"/>
  <c r="Z20" i="236"/>
  <c r="Z21" i="236"/>
  <c r="Z22" i="236"/>
  <c r="Z23" i="236"/>
  <c r="Z24" i="236"/>
  <c r="Z25" i="236"/>
  <c r="Z26" i="236"/>
  <c r="Z27" i="236"/>
  <c r="Z28" i="236"/>
  <c r="Z29" i="236"/>
  <c r="Z30" i="236"/>
  <c r="Z31" i="236"/>
  <c r="Z32" i="236"/>
  <c r="Z33" i="236"/>
  <c r="Z34" i="236"/>
  <c r="Z35" i="236"/>
  <c r="Z36" i="236"/>
  <c r="Z37" i="236"/>
  <c r="Z38" i="236"/>
  <c r="Z39" i="236"/>
  <c r="Z40" i="236"/>
  <c r="Z41" i="236"/>
  <c r="Z42" i="236"/>
  <c r="Z43" i="236"/>
  <c r="Z44" i="236"/>
  <c r="Z45" i="236"/>
  <c r="Z46" i="236"/>
  <c r="Z47" i="236"/>
  <c r="Z48" i="236"/>
  <c r="Z49" i="236"/>
  <c r="Z50" i="236"/>
  <c r="Z51" i="236"/>
  <c r="Z52" i="236"/>
  <c r="Z53" i="236"/>
  <c r="Z54" i="236"/>
  <c r="Z55" i="236"/>
  <c r="Z56" i="236"/>
  <c r="Z57" i="236"/>
  <c r="Z58" i="236"/>
  <c r="Z59" i="236"/>
  <c r="Z60" i="236"/>
  <c r="Z61" i="236"/>
  <c r="Z62" i="236"/>
  <c r="Z63" i="236"/>
  <c r="Z64" i="236"/>
  <c r="Z65" i="236"/>
  <c r="Z66" i="236"/>
  <c r="Z67" i="236"/>
  <c r="Z68" i="236"/>
  <c r="Z69" i="236"/>
  <c r="Z70" i="236"/>
  <c r="Z71" i="236"/>
  <c r="Z72" i="236"/>
  <c r="Z73" i="236"/>
  <c r="Z74" i="236"/>
  <c r="Z75" i="236"/>
  <c r="Z76" i="236"/>
  <c r="Z77" i="236"/>
  <c r="Z78" i="236"/>
  <c r="Z79" i="236"/>
  <c r="Z80" i="236"/>
  <c r="Z81" i="236"/>
  <c r="Z82" i="236"/>
  <c r="Z83" i="236"/>
  <c r="Z84" i="236"/>
  <c r="Z85" i="236"/>
  <c r="Z86" i="236"/>
  <c r="Z87" i="236"/>
  <c r="Z88" i="236"/>
  <c r="Z89" i="236"/>
  <c r="Z90" i="236"/>
  <c r="Z91" i="236"/>
  <c r="Z92" i="236"/>
  <c r="Z93" i="236"/>
  <c r="Z94" i="236"/>
  <c r="Z95" i="236"/>
  <c r="Z96" i="236"/>
  <c r="Z97" i="236"/>
  <c r="Z98" i="236"/>
  <c r="Z99" i="236"/>
  <c r="Z100" i="236"/>
  <c r="Z101" i="236"/>
  <c r="Z102" i="236"/>
  <c r="Z103" i="236"/>
  <c r="Z104" i="236"/>
  <c r="Z105" i="236"/>
  <c r="Z106" i="236"/>
  <c r="Z107" i="236"/>
  <c r="Z108" i="236"/>
  <c r="Z109" i="236"/>
  <c r="Z110" i="236"/>
  <c r="Z111" i="236"/>
  <c r="Z112" i="236"/>
  <c r="Z113" i="236"/>
  <c r="Z114" i="236"/>
  <c r="Z115" i="236"/>
  <c r="Z116" i="236"/>
  <c r="Z117" i="236"/>
  <c r="Z118" i="236"/>
  <c r="Z119" i="236"/>
  <c r="Z120" i="236"/>
  <c r="Z121" i="236"/>
  <c r="Z122" i="236"/>
  <c r="Z123" i="236"/>
  <c r="Z124" i="236"/>
  <c r="Z125" i="236"/>
  <c r="Z126" i="236"/>
  <c r="Z127" i="236"/>
  <c r="Z128" i="236"/>
  <c r="Z129" i="236"/>
  <c r="Z130" i="236"/>
  <c r="Z131" i="236"/>
  <c r="Z132" i="236"/>
  <c r="Z133" i="236"/>
  <c r="Z134" i="236"/>
  <c r="Z135" i="236"/>
  <c r="Z136" i="236"/>
  <c r="Z137" i="236"/>
  <c r="Z138" i="236"/>
  <c r="Z139" i="236"/>
  <c r="Z140" i="236"/>
  <c r="Z141" i="236"/>
  <c r="Z142" i="236"/>
  <c r="Z143" i="236"/>
  <c r="Z144" i="236"/>
  <c r="Z145" i="236"/>
  <c r="Z146" i="236"/>
  <c r="Z147" i="236"/>
  <c r="Z148" i="236"/>
  <c r="Z149" i="236"/>
  <c r="Z150" i="236"/>
  <c r="Z151" i="236"/>
  <c r="Z152" i="236"/>
  <c r="Z153" i="236"/>
  <c r="Z154" i="236"/>
  <c r="Z155" i="236"/>
  <c r="Z156" i="236"/>
  <c r="Z157" i="236"/>
  <c r="Z158" i="236"/>
  <c r="Z159" i="236"/>
  <c r="Z160" i="236"/>
  <c r="Z161" i="236"/>
  <c r="Z162" i="236"/>
  <c r="Z163" i="236"/>
  <c r="Z164" i="236"/>
  <c r="Z165" i="236"/>
  <c r="Z166" i="236"/>
  <c r="Z167" i="236"/>
  <c r="Z168" i="236"/>
  <c r="Z169" i="236"/>
  <c r="Z170" i="236"/>
  <c r="Z171" i="236"/>
  <c r="Z172" i="236"/>
  <c r="Z173" i="236"/>
  <c r="Z174" i="236"/>
  <c r="Z175" i="236"/>
  <c r="Z176" i="236"/>
  <c r="Z177" i="236"/>
  <c r="Z178" i="236"/>
  <c r="Z179" i="236"/>
  <c r="Z180" i="236"/>
  <c r="Z181" i="236"/>
  <c r="Z182" i="236"/>
  <c r="Z183" i="236"/>
  <c r="Z184" i="236"/>
  <c r="Z185" i="236"/>
  <c r="Z186" i="236"/>
  <c r="Z187" i="236"/>
  <c r="Z188" i="236"/>
  <c r="Z189" i="236"/>
  <c r="Z190" i="236"/>
  <c r="Z191" i="236"/>
  <c r="Z192" i="236"/>
  <c r="Z193" i="236"/>
  <c r="Z194" i="236"/>
  <c r="Z195" i="236"/>
  <c r="Z196" i="236"/>
  <c r="Z197" i="236"/>
  <c r="Z198" i="236"/>
  <c r="Z199" i="236"/>
  <c r="Z200" i="236"/>
  <c r="Z201" i="236"/>
  <c r="Z202" i="236"/>
  <c r="Z203" i="236"/>
  <c r="Z204" i="236"/>
  <c r="Z205" i="236"/>
  <c r="Z206" i="236"/>
  <c r="Z207" i="236"/>
  <c r="Z208" i="236"/>
  <c r="Z209" i="236"/>
  <c r="Z210" i="236"/>
  <c r="Z211" i="236"/>
  <c r="Z212" i="236"/>
  <c r="Z213" i="236"/>
  <c r="Z214" i="236"/>
  <c r="Z215" i="236"/>
  <c r="Z216" i="236"/>
  <c r="Z217" i="236"/>
  <c r="Z218" i="236"/>
  <c r="Z219" i="236"/>
  <c r="Z220" i="236"/>
  <c r="Z221" i="236"/>
  <c r="Z222" i="236"/>
  <c r="Z223" i="236"/>
  <c r="Z224" i="236"/>
  <c r="Z225" i="236"/>
  <c r="Z226" i="236"/>
  <c r="Z227" i="236"/>
  <c r="Z228" i="236"/>
  <c r="Z229" i="236"/>
  <c r="Z230" i="236"/>
  <c r="Z231" i="236"/>
  <c r="Z232" i="236"/>
  <c r="Z233" i="236"/>
  <c r="Z234" i="236"/>
  <c r="Z235" i="236"/>
  <c r="Z236" i="236"/>
  <c r="Z237" i="236"/>
  <c r="Z238" i="236"/>
  <c r="Z239" i="236"/>
  <c r="Z240" i="236"/>
  <c r="Z241" i="236"/>
  <c r="Z242" i="236"/>
  <c r="Z243" i="236"/>
  <c r="Z244" i="236"/>
  <c r="Z245" i="236"/>
  <c r="Z246" i="236"/>
  <c r="Z247" i="236"/>
  <c r="Z248" i="236"/>
  <c r="Z249" i="236"/>
  <c r="Z250" i="236"/>
  <c r="Z251" i="236"/>
  <c r="Z252" i="236"/>
  <c r="Z253" i="236"/>
  <c r="Z254" i="236"/>
  <c r="Z255" i="236"/>
  <c r="Z256" i="236"/>
  <c r="Z257" i="236"/>
  <c r="Z258" i="236"/>
  <c r="Z259" i="236"/>
  <c r="Z260" i="236"/>
  <c r="Z261" i="236"/>
  <c r="Z262" i="236"/>
  <c r="Z263" i="236"/>
  <c r="Z264" i="236"/>
  <c r="Z265" i="236"/>
  <c r="Z266" i="236"/>
  <c r="Z267" i="236"/>
  <c r="Z268" i="236"/>
  <c r="Z269" i="236"/>
  <c r="Z270" i="236"/>
  <c r="Z271" i="236"/>
  <c r="Z272" i="236"/>
  <c r="Z273" i="236"/>
  <c r="Z274" i="236"/>
  <c r="Z275" i="236"/>
  <c r="Z276" i="236"/>
  <c r="Z277" i="236"/>
  <c r="Z278" i="236"/>
  <c r="Z279" i="236"/>
  <c r="Z280" i="236"/>
  <c r="Z281" i="236"/>
  <c r="Z282" i="236"/>
  <c r="Z283" i="236"/>
  <c r="Z284" i="236"/>
  <c r="Z285" i="236"/>
  <c r="Z286" i="236"/>
  <c r="Z287" i="236"/>
  <c r="Z288" i="236"/>
  <c r="Z289" i="236"/>
  <c r="Z290" i="236"/>
  <c r="Z291" i="236"/>
  <c r="Z292" i="236"/>
  <c r="Z293" i="236"/>
  <c r="Z294" i="236"/>
  <c r="Z295" i="236"/>
  <c r="Z296" i="236"/>
  <c r="Z297" i="236"/>
  <c r="Z298" i="236"/>
  <c r="Z299" i="236"/>
  <c r="Z300" i="236"/>
  <c r="Z301" i="236"/>
  <c r="Z302" i="236"/>
  <c r="Z303" i="236"/>
  <c r="Z304" i="236"/>
  <c r="Z305" i="236"/>
  <c r="Z306" i="236"/>
  <c r="Z307" i="236"/>
  <c r="Z308" i="236"/>
  <c r="Z309" i="236"/>
  <c r="Z310" i="236"/>
  <c r="Z311" i="236"/>
  <c r="Z312" i="236"/>
  <c r="Z313" i="236"/>
  <c r="Z314" i="236"/>
  <c r="Z315" i="236"/>
  <c r="Z316" i="236"/>
  <c r="Z317" i="236"/>
  <c r="Z318" i="236"/>
  <c r="Z319" i="236"/>
  <c r="Z320" i="236"/>
  <c r="Z321" i="236"/>
  <c r="Z322" i="236"/>
  <c r="Z323" i="236"/>
  <c r="Z324" i="236"/>
  <c r="Z325" i="236"/>
  <c r="Z326" i="236"/>
  <c r="Z327" i="236"/>
  <c r="Z328" i="236"/>
  <c r="Z329" i="236"/>
  <c r="Z330" i="236"/>
  <c r="Z331" i="236"/>
  <c r="Z332" i="236"/>
  <c r="Z333" i="236"/>
  <c r="Z334" i="236"/>
  <c r="Z335" i="236"/>
  <c r="Z336" i="236"/>
  <c r="Z337" i="236"/>
  <c r="Z338" i="236"/>
  <c r="Z339" i="236"/>
  <c r="Z340" i="236"/>
  <c r="Z341" i="236"/>
  <c r="Z342" i="236"/>
  <c r="Z343" i="236"/>
  <c r="Z344" i="236"/>
  <c r="Z345" i="236"/>
  <c r="Z346" i="236"/>
  <c r="Z347" i="236"/>
  <c r="Z348" i="236"/>
  <c r="Z349" i="236"/>
  <c r="Z350" i="236"/>
  <c r="Z351" i="236"/>
  <c r="Z352" i="236"/>
  <c r="Z353" i="236"/>
  <c r="Z354" i="236"/>
  <c r="Z355" i="236"/>
  <c r="Z356" i="236"/>
  <c r="Z357" i="236"/>
  <c r="Z358" i="236"/>
  <c r="Z359" i="236"/>
  <c r="Z360" i="236"/>
  <c r="Z361" i="236"/>
  <c r="Z362" i="236"/>
  <c r="Z363" i="236"/>
  <c r="Z364" i="236"/>
  <c r="Z365" i="236"/>
  <c r="Z366" i="236"/>
  <c r="Z367" i="236"/>
  <c r="Z368" i="236"/>
  <c r="Z369" i="236"/>
  <c r="Z371" i="236"/>
  <c r="Z372" i="236"/>
  <c r="Z373" i="236"/>
  <c r="Z374" i="236"/>
  <c r="Z375" i="236"/>
  <c r="Z376" i="236"/>
  <c r="Z377" i="236"/>
  <c r="Z378" i="236"/>
  <c r="Z379" i="236"/>
  <c r="Z380" i="236"/>
  <c r="Z381" i="236"/>
  <c r="Z382" i="236"/>
  <c r="Z383" i="236"/>
  <c r="Z384" i="236"/>
  <c r="Z385" i="236"/>
  <c r="Z386" i="236"/>
  <c r="Z387" i="236"/>
  <c r="Z388" i="236"/>
  <c r="Z389" i="236"/>
  <c r="Z390" i="236"/>
  <c r="Z391" i="236"/>
  <c r="Z392" i="236"/>
  <c r="Z393" i="236"/>
  <c r="Z394" i="236"/>
  <c r="Z395" i="236"/>
  <c r="Z396" i="236"/>
  <c r="Z397" i="236"/>
  <c r="Z398" i="236"/>
  <c r="Z399" i="236"/>
  <c r="Z400" i="236"/>
  <c r="Z401" i="236"/>
  <c r="Z402" i="236"/>
  <c r="Z403" i="236"/>
  <c r="Z404" i="236"/>
  <c r="Z405" i="236"/>
  <c r="Z406" i="236"/>
  <c r="Z407" i="236"/>
  <c r="Z408" i="236"/>
  <c r="Z409" i="236"/>
  <c r="Z410" i="236"/>
  <c r="Z411" i="236"/>
  <c r="Z412" i="236"/>
  <c r="Z413" i="236"/>
  <c r="Z414" i="236"/>
  <c r="Z415" i="236"/>
  <c r="Z416" i="236"/>
  <c r="Z417" i="236"/>
  <c r="Z418" i="236"/>
  <c r="Z419" i="236"/>
  <c r="Z420" i="236"/>
  <c r="Z421" i="236"/>
  <c r="Z422" i="236"/>
  <c r="Z423" i="236"/>
  <c r="Z424" i="236"/>
  <c r="Z425" i="236"/>
  <c r="Z426" i="236"/>
  <c r="Z427" i="236"/>
  <c r="Z428" i="236"/>
  <c r="Z429" i="236"/>
  <c r="Z430" i="236"/>
  <c r="Z431" i="236"/>
  <c r="Z432" i="236"/>
  <c r="Z433" i="236"/>
  <c r="Z434" i="236"/>
  <c r="Z435" i="236"/>
  <c r="Z436" i="236"/>
  <c r="Z437" i="236"/>
  <c r="Z438" i="236"/>
  <c r="Z439" i="236"/>
  <c r="Z440" i="236"/>
  <c r="Z441" i="236"/>
  <c r="Z442" i="236"/>
  <c r="Z443" i="236"/>
  <c r="Z444" i="236"/>
  <c r="Z445" i="236"/>
  <c r="Z446" i="236"/>
  <c r="Z447" i="236"/>
  <c r="Z448" i="236"/>
  <c r="Z449" i="236"/>
  <c r="Z450" i="236"/>
  <c r="Z451" i="236"/>
  <c r="Z452" i="236"/>
  <c r="Z453" i="236"/>
  <c r="Z454" i="236"/>
  <c r="Z455" i="236"/>
  <c r="Z456" i="236"/>
  <c r="Z457" i="236"/>
  <c r="Z458" i="236"/>
  <c r="Z459" i="236"/>
  <c r="Z460" i="236"/>
  <c r="Z461" i="236"/>
  <c r="Z462" i="236"/>
  <c r="Z463" i="236"/>
  <c r="Z464" i="236"/>
  <c r="Z465" i="236"/>
  <c r="Z466" i="236"/>
  <c r="Z467" i="236"/>
  <c r="Z468" i="236"/>
  <c r="Z469" i="236"/>
  <c r="Z470" i="236"/>
  <c r="Z471" i="236"/>
  <c r="Z472" i="236"/>
  <c r="Z473" i="236"/>
  <c r="Z474" i="236"/>
  <c r="Z475" i="236"/>
  <c r="Z476" i="236"/>
  <c r="Z477" i="236"/>
  <c r="Z478" i="236"/>
  <c r="Z479" i="236"/>
  <c r="Z480" i="236"/>
  <c r="Z481" i="236"/>
  <c r="Z482" i="236"/>
  <c r="Z483" i="236"/>
  <c r="Z484" i="236"/>
  <c r="Z485" i="236"/>
  <c r="Z486" i="236"/>
  <c r="Z487" i="236"/>
  <c r="Z488" i="236"/>
  <c r="Z489" i="236"/>
  <c r="Z490" i="236"/>
  <c r="Z491" i="236"/>
  <c r="Z492" i="236"/>
  <c r="Z493" i="236"/>
  <c r="Z494" i="236"/>
  <c r="Z495" i="236"/>
  <c r="Z496" i="236"/>
  <c r="Z497" i="236"/>
  <c r="Z498" i="236"/>
  <c r="Z499" i="236"/>
  <c r="Z500" i="236"/>
  <c r="Z501" i="236"/>
  <c r="Z502" i="236"/>
  <c r="Z503" i="236"/>
  <c r="Z504" i="236"/>
  <c r="Z505" i="236"/>
  <c r="Z506" i="236"/>
  <c r="Z507" i="236"/>
  <c r="Z508" i="236"/>
  <c r="Z509" i="236"/>
  <c r="Z510" i="236"/>
  <c r="Z511" i="236"/>
  <c r="Z512" i="236"/>
  <c r="Z513" i="236"/>
  <c r="Z514" i="236"/>
  <c r="Z515" i="236"/>
  <c r="Z516" i="236"/>
  <c r="Z517" i="236"/>
  <c r="Z518" i="236"/>
  <c r="Z519" i="236"/>
  <c r="Z520" i="236"/>
  <c r="Z521" i="236"/>
  <c r="Z522" i="236"/>
  <c r="Z523" i="236"/>
  <c r="Z524" i="236"/>
  <c r="Z525" i="236"/>
  <c r="Z526" i="236"/>
  <c r="Z527" i="236"/>
  <c r="Z528" i="236"/>
  <c r="Z529" i="236"/>
  <c r="Z530" i="236"/>
  <c r="Z531" i="236"/>
  <c r="Z532" i="236"/>
  <c r="Z533" i="236"/>
  <c r="Z534" i="236"/>
  <c r="Z535" i="236"/>
  <c r="Z536" i="236"/>
  <c r="Z537" i="236"/>
  <c r="Z538" i="236"/>
  <c r="Z539" i="236"/>
  <c r="Z540" i="236"/>
  <c r="Z541" i="236"/>
  <c r="Z542" i="236"/>
  <c r="Z543" i="236"/>
  <c r="Z544" i="236"/>
  <c r="Z545" i="236"/>
  <c r="Z546" i="236"/>
  <c r="Z547" i="236"/>
  <c r="Z548" i="236"/>
  <c r="Z549" i="236"/>
  <c r="Z550" i="236"/>
  <c r="Z551" i="236"/>
  <c r="Z552" i="236"/>
  <c r="Z553" i="236"/>
  <c r="Z554" i="236"/>
  <c r="Z555" i="236"/>
  <c r="Z556" i="236"/>
  <c r="Z557" i="236"/>
  <c r="Z558" i="236"/>
  <c r="Z559" i="236"/>
  <c r="Z560" i="236"/>
  <c r="Z561" i="236"/>
  <c r="Z562" i="236"/>
  <c r="Z563" i="236"/>
  <c r="Z564" i="236"/>
  <c r="Z565" i="236"/>
  <c r="Z566" i="236"/>
  <c r="Z567" i="236"/>
  <c r="Z568" i="236"/>
  <c r="Z569" i="236"/>
  <c r="Z570" i="236"/>
  <c r="Z571" i="236"/>
  <c r="Z572" i="236"/>
  <c r="Z573" i="236"/>
  <c r="Z574" i="236"/>
  <c r="Z575" i="236"/>
  <c r="Z576" i="236"/>
  <c r="Z577" i="236"/>
  <c r="Z578" i="236"/>
  <c r="Z579" i="236"/>
  <c r="Z580" i="236"/>
  <c r="Z581" i="236"/>
  <c r="Z582" i="236"/>
  <c r="Z583" i="236"/>
  <c r="Z584" i="236"/>
  <c r="Z585" i="236"/>
  <c r="Z586" i="236"/>
  <c r="Z587" i="236"/>
  <c r="Z588" i="236"/>
  <c r="Z589" i="236"/>
  <c r="Z590" i="236"/>
  <c r="Z591" i="236"/>
  <c r="Z592" i="236"/>
  <c r="Z593" i="236"/>
  <c r="Z594" i="236"/>
  <c r="Z595" i="236"/>
  <c r="Z596" i="236"/>
  <c r="Z597" i="236"/>
  <c r="Z598" i="236"/>
  <c r="Z599" i="236"/>
  <c r="Z600" i="236"/>
  <c r="Z601" i="236"/>
  <c r="Z602" i="236"/>
  <c r="Z603" i="236"/>
  <c r="Z604" i="236"/>
  <c r="Z605" i="236"/>
  <c r="Z606" i="236"/>
  <c r="Z607" i="236"/>
  <c r="Z608" i="236"/>
  <c r="Z609" i="236"/>
  <c r="Z610" i="236"/>
  <c r="Z611" i="236"/>
  <c r="Z612" i="236"/>
  <c r="Z613" i="236"/>
  <c r="Z614" i="236"/>
  <c r="Z615" i="236"/>
  <c r="Z616" i="236"/>
  <c r="Z617" i="236"/>
  <c r="Z618" i="236"/>
  <c r="Z619" i="236"/>
  <c r="Z620" i="236"/>
  <c r="Z621" i="236"/>
  <c r="Z622" i="236"/>
  <c r="Z623" i="236"/>
  <c r="Z624" i="236"/>
  <c r="Z625" i="236"/>
  <c r="Z626" i="236"/>
  <c r="Z627" i="236"/>
  <c r="Z628" i="236"/>
  <c r="Z629" i="236"/>
  <c r="Z630" i="236"/>
  <c r="Z631" i="236"/>
  <c r="Z632" i="236"/>
  <c r="Z633" i="236"/>
  <c r="Z634" i="236"/>
  <c r="Z635" i="236"/>
  <c r="Z636" i="236"/>
  <c r="Z637" i="236"/>
  <c r="Z638" i="236"/>
  <c r="Z639" i="236"/>
  <c r="Z640" i="236"/>
  <c r="Z641" i="236"/>
  <c r="Z642" i="236"/>
  <c r="Z643" i="236"/>
  <c r="Z644" i="236"/>
  <c r="Z645" i="236"/>
  <c r="Z646" i="236"/>
  <c r="Z647" i="236"/>
  <c r="Z648" i="236"/>
  <c r="Z649" i="236"/>
  <c r="Z650" i="236"/>
  <c r="Z651" i="236"/>
  <c r="Z652" i="236"/>
  <c r="Z653" i="236"/>
  <c r="Z654" i="236"/>
  <c r="Z655" i="236"/>
  <c r="Z656" i="236"/>
  <c r="Z657" i="236"/>
  <c r="Z658" i="236"/>
  <c r="Z659" i="236"/>
  <c r="Z660" i="236"/>
  <c r="Z661" i="236"/>
  <c r="Z662" i="236"/>
  <c r="Z663" i="236"/>
  <c r="Z664" i="236"/>
  <c r="Z665" i="236"/>
  <c r="Z666" i="236"/>
  <c r="Z667" i="236"/>
  <c r="Z668" i="236"/>
  <c r="Z669" i="236"/>
  <c r="Z670" i="236"/>
  <c r="Z671" i="236"/>
  <c r="Z672" i="236"/>
  <c r="Z673" i="236"/>
  <c r="Z674" i="236"/>
  <c r="Z675" i="236"/>
  <c r="Z676" i="236"/>
  <c r="Z677" i="236"/>
  <c r="Z678" i="236"/>
  <c r="Z679" i="236"/>
  <c r="Z680" i="236"/>
  <c r="Z681" i="236"/>
  <c r="Z682" i="236"/>
  <c r="Z683" i="236"/>
  <c r="Z684" i="236"/>
  <c r="Z685" i="236"/>
  <c r="Z686" i="236"/>
  <c r="Z687" i="236"/>
  <c r="Z688" i="236"/>
  <c r="Z689" i="236"/>
  <c r="Z690" i="236"/>
  <c r="Z691" i="236"/>
  <c r="Z692" i="236"/>
  <c r="Z693" i="236"/>
  <c r="Z694" i="236"/>
  <c r="Z695" i="236"/>
  <c r="Z696" i="236"/>
  <c r="Z697" i="236"/>
  <c r="Z698" i="236"/>
  <c r="Z699" i="236"/>
  <c r="Z700" i="236"/>
  <c r="Z701" i="236"/>
  <c r="Z702" i="236"/>
  <c r="Z703" i="236"/>
  <c r="Z704" i="236"/>
  <c r="Z705" i="236"/>
  <c r="Z706" i="236"/>
  <c r="Z707" i="236"/>
  <c r="Z708" i="236"/>
  <c r="Z709" i="236"/>
  <c r="Z710" i="236"/>
  <c r="Z711" i="236"/>
  <c r="Z712" i="236"/>
  <c r="Z713" i="236"/>
  <c r="Z714" i="236"/>
  <c r="Z715" i="236"/>
  <c r="Z716" i="236"/>
  <c r="Z717" i="236"/>
  <c r="Z718" i="236"/>
  <c r="Z719" i="236"/>
  <c r="Z720" i="236"/>
  <c r="Z721" i="236"/>
  <c r="Z722" i="236"/>
  <c r="Z723" i="236"/>
  <c r="Z724" i="236"/>
  <c r="Z725" i="236"/>
  <c r="Z726" i="236"/>
  <c r="Z727" i="236"/>
  <c r="Z728" i="236"/>
  <c r="Z729" i="236"/>
  <c r="Z730" i="236"/>
  <c r="Z731" i="236"/>
  <c r="Z732" i="236"/>
  <c r="Z733" i="236"/>
  <c r="Z734" i="236"/>
  <c r="Z735" i="236"/>
  <c r="Z736" i="236"/>
  <c r="Z737" i="236"/>
  <c r="Z738" i="236"/>
  <c r="Z739" i="236"/>
  <c r="Z740" i="236"/>
  <c r="Z741" i="236"/>
  <c r="Z742" i="236"/>
  <c r="Z743" i="236"/>
  <c r="Z744" i="236"/>
  <c r="Z745" i="236"/>
  <c r="Z746" i="236"/>
  <c r="Z747" i="236"/>
  <c r="Z748" i="236"/>
  <c r="Z749" i="236"/>
  <c r="Z750" i="236"/>
  <c r="Z751" i="236"/>
  <c r="Z752" i="236"/>
  <c r="Z753" i="236"/>
  <c r="Z754" i="236"/>
  <c r="Z755" i="236"/>
  <c r="Z756" i="236"/>
  <c r="Z757" i="236"/>
  <c r="Z758" i="236"/>
  <c r="Z759" i="236"/>
  <c r="Z760" i="236"/>
  <c r="Z761" i="236"/>
  <c r="Z762" i="236"/>
  <c r="Z763" i="236"/>
  <c r="Z764" i="236"/>
  <c r="Z765" i="236"/>
  <c r="Z766" i="236"/>
  <c r="Z767" i="236"/>
  <c r="Z768" i="236"/>
  <c r="Z769" i="236"/>
  <c r="Z770" i="236"/>
  <c r="Z771" i="236"/>
  <c r="Z772" i="236"/>
  <c r="Z773" i="236"/>
  <c r="Z774" i="236"/>
  <c r="Z775" i="236"/>
  <c r="Z776" i="236"/>
  <c r="Z777" i="236"/>
  <c r="Z778" i="236"/>
  <c r="Z779" i="236"/>
  <c r="Z780" i="236"/>
  <c r="Z781" i="236"/>
  <c r="Z782" i="236"/>
  <c r="Z783" i="236"/>
  <c r="Z784" i="236"/>
  <c r="Z785" i="236"/>
  <c r="Z786" i="236"/>
  <c r="Z787" i="236"/>
  <c r="Z788" i="236"/>
  <c r="Z789" i="236"/>
  <c r="Z790" i="236"/>
  <c r="Z791" i="236"/>
  <c r="Z792" i="236"/>
  <c r="Z793" i="236"/>
  <c r="Z794" i="236"/>
  <c r="Z795" i="236"/>
  <c r="Z796" i="236"/>
  <c r="Z797" i="236"/>
  <c r="Z798" i="236"/>
  <c r="Z799" i="236"/>
  <c r="Z800" i="236"/>
  <c r="Z801" i="236"/>
  <c r="Z802" i="236"/>
  <c r="Z803" i="236"/>
  <c r="Z804" i="236"/>
  <c r="Z805" i="236"/>
  <c r="Z806" i="236"/>
  <c r="Z807" i="236"/>
  <c r="Z808" i="236"/>
  <c r="Z809" i="236"/>
  <c r="Z810" i="236"/>
  <c r="Z811" i="236"/>
  <c r="Z812" i="236"/>
  <c r="Z813" i="236"/>
  <c r="Z814" i="236"/>
  <c r="Z815" i="236"/>
  <c r="Z816" i="236"/>
  <c r="Z817" i="236"/>
  <c r="Z818" i="236"/>
  <c r="Z819" i="236"/>
  <c r="Z820" i="236"/>
  <c r="Z821" i="236"/>
  <c r="Z822" i="236"/>
  <c r="Z823" i="236"/>
  <c r="Z824" i="236"/>
  <c r="Z825" i="236"/>
  <c r="Z826" i="236"/>
  <c r="Z827" i="236"/>
  <c r="Z828" i="236"/>
  <c r="Z829" i="236"/>
  <c r="Z830" i="236"/>
  <c r="Z831" i="236"/>
  <c r="Z832" i="236"/>
  <c r="Z833" i="236"/>
  <c r="Z834" i="236"/>
  <c r="Z835" i="236"/>
  <c r="Z836" i="236"/>
  <c r="Z837" i="236"/>
  <c r="Z838" i="236"/>
  <c r="Z839" i="236"/>
  <c r="Z840" i="236"/>
  <c r="Z841" i="236"/>
  <c r="Z842" i="236"/>
  <c r="Z843" i="236"/>
  <c r="Z844" i="236"/>
  <c r="Z845" i="236"/>
  <c r="Z846" i="236"/>
  <c r="Z847" i="236"/>
  <c r="Z848" i="236"/>
  <c r="Z849" i="236"/>
  <c r="Z850" i="236"/>
  <c r="Z851" i="236"/>
  <c r="Z852" i="236"/>
  <c r="Z853" i="236"/>
  <c r="Z854" i="236"/>
  <c r="Z855" i="236"/>
  <c r="Z856" i="236"/>
  <c r="Z857" i="236"/>
  <c r="Z858" i="236"/>
  <c r="Z859" i="236"/>
  <c r="Z860" i="236"/>
  <c r="Z861" i="236"/>
  <c r="Z862" i="236"/>
  <c r="Z863" i="236"/>
  <c r="Z864" i="236"/>
  <c r="Z865" i="236"/>
  <c r="Z866" i="236"/>
  <c r="Z867" i="236"/>
  <c r="Z868" i="236"/>
  <c r="Z869" i="236"/>
  <c r="Z870" i="236"/>
  <c r="Z871" i="236"/>
  <c r="Z872" i="236"/>
  <c r="Z873" i="236"/>
  <c r="Z874" i="236"/>
  <c r="Z875" i="236"/>
  <c r="Z876" i="236"/>
  <c r="Z877" i="236"/>
  <c r="Z878" i="236"/>
  <c r="Z879" i="236"/>
  <c r="Z880" i="236"/>
  <c r="Z881" i="236"/>
  <c r="Z882" i="236"/>
  <c r="Z883" i="236"/>
  <c r="Z884" i="236"/>
  <c r="Z885" i="236"/>
  <c r="Z886" i="236"/>
  <c r="Z887" i="236"/>
  <c r="Z888" i="236"/>
  <c r="Z889" i="236"/>
  <c r="Z890" i="236"/>
  <c r="Z891" i="236"/>
  <c r="Z892" i="236"/>
  <c r="Z893" i="236"/>
  <c r="Z894" i="236"/>
  <c r="Z895" i="236"/>
  <c r="Z896" i="236"/>
  <c r="Z897" i="236"/>
  <c r="Z898" i="236"/>
  <c r="Z899" i="236"/>
  <c r="Z900" i="236"/>
  <c r="Z901" i="236"/>
  <c r="Z902" i="236"/>
  <c r="Z903" i="236"/>
  <c r="Z904" i="236"/>
  <c r="Z905" i="236"/>
  <c r="Z906" i="236"/>
  <c r="Z907" i="236"/>
  <c r="Z908" i="236"/>
  <c r="Z909" i="236"/>
  <c r="Z910" i="236"/>
  <c r="Z911" i="236"/>
  <c r="Z912" i="236"/>
  <c r="Z913" i="236"/>
  <c r="Z914" i="236"/>
  <c r="Z915" i="236"/>
  <c r="Z916" i="236"/>
  <c r="Z917" i="236"/>
  <c r="Z918" i="236"/>
  <c r="Z919" i="236"/>
  <c r="Z920" i="236"/>
  <c r="Z921" i="236"/>
  <c r="Z922" i="236"/>
  <c r="Z923" i="236"/>
  <c r="Z924" i="236"/>
  <c r="Z925" i="236"/>
  <c r="Z926" i="236"/>
  <c r="Z927" i="236"/>
  <c r="Z928" i="236"/>
  <c r="Z929" i="236"/>
  <c r="Z930" i="236"/>
  <c r="Z931" i="236"/>
  <c r="Z932" i="236"/>
  <c r="Z933" i="236"/>
  <c r="Z934" i="236"/>
  <c r="Z935" i="236"/>
  <c r="Z936" i="236"/>
  <c r="Z937" i="236"/>
  <c r="Z938" i="236"/>
  <c r="Z939" i="236"/>
  <c r="Z940" i="236"/>
  <c r="Z941" i="236"/>
  <c r="Z942" i="236"/>
  <c r="Z943" i="236"/>
  <c r="Z944" i="236"/>
  <c r="Z945" i="236"/>
  <c r="Z946" i="236"/>
  <c r="Z947" i="236"/>
  <c r="Z948" i="236"/>
  <c r="Z949" i="236"/>
  <c r="Z950" i="236"/>
  <c r="Z951" i="236"/>
  <c r="Z952" i="236"/>
  <c r="Z953" i="236"/>
  <c r="Z954" i="236"/>
  <c r="Z955" i="236"/>
  <c r="Z956" i="236"/>
  <c r="Z957" i="236"/>
  <c r="Z958" i="236"/>
  <c r="Z959" i="236"/>
  <c r="Z960" i="236"/>
  <c r="Z961" i="236"/>
  <c r="Z962" i="236"/>
  <c r="Z963" i="236"/>
  <c r="Z964" i="236"/>
  <c r="Z965" i="236"/>
  <c r="Z966" i="236"/>
  <c r="Z967" i="236"/>
  <c r="Z968" i="236"/>
  <c r="Z969" i="236"/>
  <c r="Z970" i="236"/>
  <c r="Z971" i="236"/>
  <c r="Z972" i="236"/>
  <c r="Z973" i="236"/>
  <c r="Z974" i="236"/>
  <c r="Z975" i="236"/>
  <c r="Z976" i="236"/>
  <c r="Z977" i="236"/>
  <c r="Z978" i="236"/>
  <c r="Z979" i="236"/>
  <c r="Z980" i="236"/>
  <c r="Z981" i="236"/>
  <c r="Z982" i="236"/>
  <c r="Z983" i="236"/>
  <c r="Z984" i="236"/>
  <c r="Z985" i="236"/>
  <c r="Z986" i="236"/>
  <c r="Z987" i="236"/>
  <c r="Z988" i="236"/>
  <c r="Z989" i="236"/>
  <c r="Z990" i="236"/>
  <c r="Z991" i="236"/>
  <c r="Z992" i="236"/>
  <c r="Z993" i="236"/>
  <c r="Z994" i="236"/>
  <c r="Z995" i="236"/>
  <c r="Z996" i="236"/>
  <c r="Z997" i="236"/>
  <c r="Z998" i="236"/>
  <c r="Z999" i="236"/>
  <c r="Z1000" i="236"/>
  <c r="Z1001" i="236"/>
  <c r="Z1002" i="236"/>
  <c r="Z1003" i="236"/>
  <c r="Z1004" i="236"/>
  <c r="Z1005" i="236"/>
  <c r="Z1006" i="236"/>
  <c r="Z1007" i="236"/>
  <c r="Z1008" i="236"/>
  <c r="Z1009" i="236"/>
  <c r="Z1010" i="236"/>
  <c r="Z1011" i="236"/>
  <c r="Z1012" i="236"/>
  <c r="Z1013" i="236"/>
  <c r="Z1014" i="236"/>
  <c r="Z1015" i="236"/>
  <c r="Z1016" i="236"/>
  <c r="Z1017" i="236"/>
  <c r="Z1018" i="236"/>
  <c r="Z1019" i="236"/>
  <c r="Z1020" i="236"/>
  <c r="Z1021" i="236"/>
  <c r="Z1022" i="236"/>
  <c r="Z1023" i="236"/>
  <c r="Z1024" i="236"/>
  <c r="Z1025" i="236"/>
  <c r="Z1026" i="236"/>
  <c r="Z1027" i="236"/>
  <c r="Z1028" i="236"/>
  <c r="Z1029" i="236"/>
  <c r="Z1030" i="236"/>
  <c r="Z1031" i="236"/>
  <c r="Z1032" i="236"/>
  <c r="Z1033" i="236"/>
  <c r="Z1034" i="236"/>
  <c r="Z1035" i="236"/>
  <c r="Z1036" i="236"/>
  <c r="Z1037" i="236"/>
  <c r="Z1038" i="236"/>
  <c r="Z1039" i="236"/>
  <c r="Z1040" i="236"/>
  <c r="Z1041" i="236"/>
  <c r="Z1042" i="236"/>
  <c r="Z1043" i="236"/>
  <c r="Z1044" i="236"/>
  <c r="Z1045" i="236"/>
  <c r="Z1046" i="236"/>
  <c r="Z1047" i="236"/>
  <c r="Z1048" i="236"/>
  <c r="Z1049" i="236"/>
  <c r="Z1050" i="236"/>
  <c r="Z1051" i="236"/>
  <c r="Z1052" i="236"/>
  <c r="Z1053" i="236"/>
  <c r="Z1054" i="236"/>
  <c r="Z1055" i="236"/>
  <c r="Z1056" i="236"/>
  <c r="Z1057" i="236"/>
  <c r="Z1058" i="236"/>
  <c r="Z1059" i="236"/>
  <c r="Z1060" i="236"/>
  <c r="Z1061" i="236"/>
  <c r="Z1062" i="236"/>
  <c r="Z1063" i="236"/>
  <c r="Z1064" i="236"/>
  <c r="Z1065" i="236"/>
  <c r="Z1066" i="236"/>
  <c r="Z1067" i="236"/>
  <c r="Z1068" i="236"/>
  <c r="Z1069" i="236"/>
  <c r="Z1070" i="236"/>
  <c r="Z1071" i="236"/>
  <c r="Z1072" i="236"/>
  <c r="Z1073" i="236"/>
  <c r="Z1074" i="236"/>
  <c r="Z1075" i="236"/>
  <c r="Z1076" i="236"/>
  <c r="Z1077" i="236"/>
  <c r="Z1078" i="236"/>
  <c r="Z1079" i="236"/>
  <c r="Z1080" i="236"/>
  <c r="Z1081" i="236"/>
  <c r="Z1082" i="236"/>
  <c r="Z1083" i="236"/>
  <c r="Z1084" i="236"/>
  <c r="Z1085" i="236"/>
  <c r="Z1086" i="236"/>
  <c r="Z1087" i="236"/>
  <c r="Z1088" i="236"/>
  <c r="Z1089" i="236"/>
  <c r="Z1090" i="236"/>
  <c r="Z1091" i="236"/>
  <c r="Z1092" i="236"/>
  <c r="Z1093" i="236"/>
  <c r="Z1094" i="236"/>
  <c r="Z1095" i="236"/>
  <c r="Z1096" i="236"/>
  <c r="Z1097" i="236"/>
  <c r="Z1098" i="236"/>
  <c r="Z1099" i="236"/>
  <c r="Z1100" i="236"/>
  <c r="Z1101" i="236"/>
  <c r="Z1102" i="236"/>
  <c r="Z1103" i="236"/>
  <c r="Z1104" i="236"/>
  <c r="Z1105" i="236"/>
  <c r="Z1106" i="236"/>
  <c r="Z1107" i="236"/>
  <c r="Z1108" i="236"/>
  <c r="Z1109" i="236"/>
  <c r="Z1110" i="236"/>
  <c r="Z1111" i="236"/>
  <c r="Z1112" i="236"/>
  <c r="Z1113" i="236"/>
  <c r="Z1114" i="236"/>
  <c r="Z1115" i="236"/>
  <c r="Z1116" i="236"/>
  <c r="Z1117" i="236"/>
  <c r="Z1118" i="236"/>
  <c r="Z1119" i="236"/>
  <c r="Z1120" i="236"/>
  <c r="Z1121" i="236"/>
  <c r="Z1122" i="236"/>
  <c r="Z1123" i="236"/>
  <c r="Z1124" i="236"/>
  <c r="Z1125" i="236"/>
  <c r="Z1126" i="236"/>
  <c r="Z1127" i="236"/>
  <c r="Z1128" i="236"/>
  <c r="Z1129" i="236"/>
  <c r="Z1130" i="236"/>
  <c r="Z1131" i="236"/>
  <c r="Z1132" i="236"/>
  <c r="Z1133" i="236"/>
  <c r="Z1134" i="236"/>
  <c r="Z1135" i="236"/>
  <c r="Z1136" i="236"/>
  <c r="Z1137" i="236"/>
  <c r="Z1138" i="236"/>
  <c r="Z1139" i="236"/>
  <c r="Z1140" i="236"/>
  <c r="Z1141" i="236"/>
  <c r="Z1142" i="236"/>
  <c r="Z1143" i="236"/>
  <c r="Z1144" i="236"/>
  <c r="Z1145" i="236"/>
  <c r="Z1146" i="236"/>
  <c r="Z1147" i="236"/>
  <c r="Z1148" i="236"/>
  <c r="Z1149" i="236"/>
  <c r="Z1150" i="236"/>
  <c r="Z1151" i="236"/>
  <c r="Z1152" i="236"/>
  <c r="Z1153" i="236"/>
  <c r="Z1154" i="236"/>
  <c r="Z1155" i="236"/>
  <c r="Z1156" i="236"/>
  <c r="Z1157" i="236"/>
  <c r="Z1158" i="236"/>
  <c r="Z1159" i="236"/>
  <c r="Z1160" i="236"/>
  <c r="Z1161" i="236"/>
  <c r="Z1162" i="236"/>
  <c r="Z1163" i="236"/>
  <c r="Z1164" i="236"/>
  <c r="Z1165" i="236"/>
  <c r="Z1166" i="236"/>
  <c r="Z1167" i="236"/>
  <c r="Z1168" i="236"/>
  <c r="Z1169" i="236"/>
  <c r="Z1170" i="236"/>
  <c r="Z1171" i="236"/>
  <c r="Z1172" i="236"/>
  <c r="Z1173" i="236"/>
  <c r="Z1174" i="236"/>
  <c r="Z1175" i="236"/>
  <c r="Z1176" i="236"/>
  <c r="Z1177" i="236"/>
  <c r="Z1178" i="236"/>
  <c r="Z1179" i="236"/>
  <c r="Z1180" i="236"/>
  <c r="Z1181" i="236"/>
  <c r="Z1182" i="236"/>
  <c r="Z1183" i="236"/>
  <c r="Z1184" i="236"/>
  <c r="Z1185" i="236"/>
  <c r="Z1186" i="236"/>
  <c r="Z1187" i="236"/>
  <c r="Z1188" i="236"/>
  <c r="Z1189" i="236"/>
  <c r="Z1190" i="236"/>
  <c r="Z1191" i="236"/>
  <c r="Z1192" i="236"/>
  <c r="Z1193" i="236"/>
  <c r="Z1194" i="236"/>
  <c r="Z1195" i="236"/>
  <c r="Z1196" i="236"/>
  <c r="Z1197" i="236"/>
  <c r="Z1198" i="236"/>
  <c r="Z1199" i="236"/>
  <c r="Z1200" i="236"/>
  <c r="Z1201" i="236"/>
  <c r="Z1202" i="236"/>
  <c r="Z1203" i="236"/>
  <c r="Z1204" i="236"/>
  <c r="Z1205" i="236"/>
  <c r="Z1206" i="236"/>
  <c r="Z1207" i="236"/>
  <c r="Z1208" i="236"/>
  <c r="Z1209" i="236"/>
  <c r="Z1210" i="236"/>
  <c r="Z1211" i="236"/>
  <c r="Z1212" i="236"/>
  <c r="Z1213" i="236"/>
  <c r="Z1214" i="236"/>
  <c r="Z1215" i="236"/>
  <c r="Z1216" i="236"/>
  <c r="Z1217" i="236"/>
  <c r="Z1218" i="236"/>
  <c r="Z1219" i="236"/>
  <c r="Z1220" i="236"/>
  <c r="Z1221" i="236"/>
  <c r="Z1222" i="236"/>
  <c r="Z1223" i="236"/>
  <c r="Z1224" i="236"/>
  <c r="Z1225" i="236"/>
  <c r="Z1226" i="236"/>
  <c r="Z1227" i="236"/>
  <c r="Z1228" i="236"/>
  <c r="Z1229" i="236"/>
  <c r="Z1230" i="236"/>
  <c r="Z1231" i="236"/>
  <c r="Z1232" i="236"/>
  <c r="Z1233" i="236"/>
  <c r="Z1234" i="236"/>
  <c r="Z1235" i="236"/>
  <c r="Z1236" i="236"/>
  <c r="Z1237" i="236"/>
  <c r="Z1238" i="236"/>
  <c r="Z1239" i="236"/>
  <c r="Z1240" i="236"/>
  <c r="Z1241" i="236"/>
  <c r="Z1242" i="236"/>
  <c r="Z1243" i="236"/>
  <c r="Z1244" i="236"/>
  <c r="Z1245" i="236"/>
  <c r="Z1246" i="236"/>
  <c r="Z1247" i="236"/>
  <c r="Z1248" i="236"/>
  <c r="Z1249" i="236"/>
  <c r="Z1250" i="236"/>
  <c r="Z1251" i="236"/>
  <c r="Z1252" i="236"/>
  <c r="Z1253" i="236"/>
  <c r="Z1254" i="236"/>
  <c r="Z1255" i="236"/>
  <c r="Z1256" i="236"/>
  <c r="Z1257" i="236"/>
  <c r="Z1258" i="236"/>
  <c r="Z1259" i="236"/>
  <c r="Z1260" i="236"/>
  <c r="Z1261" i="236"/>
  <c r="Z1262" i="236"/>
  <c r="Z1263" i="236"/>
  <c r="Z1264" i="236"/>
  <c r="Z1265" i="236"/>
  <c r="Z1266" i="236"/>
  <c r="Z1267" i="236"/>
  <c r="Z1268" i="236"/>
  <c r="Z1269" i="236"/>
  <c r="Z1270" i="236"/>
  <c r="Z1271" i="236"/>
  <c r="Z1272" i="236"/>
  <c r="Z1273" i="236"/>
  <c r="Z1274" i="236"/>
  <c r="Z1275" i="236"/>
  <c r="Z1276" i="236"/>
  <c r="Z1277" i="236"/>
  <c r="Z1278" i="236"/>
  <c r="Z1279" i="236"/>
  <c r="Z1280" i="236"/>
  <c r="Z1281" i="236"/>
  <c r="Z1282" i="236"/>
  <c r="Z1283" i="236"/>
  <c r="Z1284" i="236"/>
  <c r="Z1285" i="236"/>
  <c r="Z1286" i="236"/>
  <c r="Z1287" i="236"/>
  <c r="Z1288" i="236"/>
  <c r="Z1289" i="236"/>
  <c r="Z1290" i="236"/>
  <c r="Z1291" i="236"/>
  <c r="Z1292" i="236"/>
  <c r="Z1293" i="236"/>
  <c r="Z1294" i="236"/>
  <c r="Z1295" i="236"/>
  <c r="Z1296" i="236"/>
  <c r="Z1297" i="236"/>
  <c r="Z1298" i="236"/>
  <c r="Z1299" i="236"/>
  <c r="Z1300" i="236"/>
  <c r="Z1301" i="236"/>
  <c r="Z1302" i="236"/>
  <c r="Z1303" i="236"/>
  <c r="Z1304" i="236"/>
  <c r="Z1305" i="236"/>
  <c r="Z1306" i="236"/>
  <c r="Z1307" i="236"/>
  <c r="Z1308" i="236"/>
  <c r="Z1309" i="236"/>
  <c r="Z1310" i="236"/>
  <c r="Z1311" i="236"/>
  <c r="Z1312" i="236"/>
  <c r="Z1313" i="236"/>
  <c r="Z1314" i="236"/>
  <c r="Z1315" i="236"/>
  <c r="Z1316" i="236"/>
  <c r="Z1317" i="236"/>
  <c r="Z1318" i="236"/>
  <c r="Z1319" i="236"/>
  <c r="Z1320" i="236"/>
  <c r="Z1321" i="236"/>
  <c r="Z1322" i="236"/>
  <c r="Z1323" i="236"/>
  <c r="Z1324" i="236"/>
  <c r="Z1325" i="236"/>
  <c r="Z1326" i="236"/>
  <c r="Z1327" i="236"/>
  <c r="Z1328" i="236"/>
  <c r="Z1329" i="236"/>
  <c r="Z1330" i="236"/>
  <c r="Z1331" i="236"/>
  <c r="Z1332" i="236"/>
  <c r="Z1333" i="236"/>
  <c r="Z1334" i="236"/>
  <c r="Z1335" i="236"/>
  <c r="Z1336" i="236"/>
  <c r="Z1337" i="236"/>
  <c r="Z1338" i="236"/>
  <c r="Z1339" i="236"/>
  <c r="Z1340" i="236"/>
  <c r="Z1341" i="236"/>
  <c r="Z1342" i="236"/>
  <c r="Z1343" i="236"/>
  <c r="Z1344" i="236"/>
  <c r="Z1345" i="236"/>
  <c r="Z1346" i="236"/>
  <c r="Z1347" i="236"/>
  <c r="Z1348" i="236"/>
  <c r="Z1349" i="236"/>
  <c r="Z1350" i="236"/>
  <c r="Z1351" i="236"/>
  <c r="Z1352" i="236"/>
  <c r="Z1353" i="236"/>
  <c r="Z1354" i="236"/>
  <c r="Z1355" i="236"/>
  <c r="Z1356" i="236"/>
  <c r="Z1357" i="236"/>
  <c r="Z1358" i="236"/>
  <c r="Z1359" i="236"/>
  <c r="Z1360" i="236"/>
  <c r="Z1361" i="236"/>
  <c r="Z1362" i="236"/>
  <c r="Z1363" i="236"/>
  <c r="Z1364" i="236"/>
  <c r="Z1365" i="236"/>
  <c r="Z1366" i="236"/>
  <c r="Z1367" i="236"/>
  <c r="Z1368" i="236"/>
  <c r="Z1369" i="236"/>
  <c r="Z1370" i="236"/>
  <c r="Z1371" i="236"/>
  <c r="Z1372" i="236"/>
  <c r="Z1373" i="236"/>
  <c r="Z1374" i="236"/>
  <c r="Z1375" i="236"/>
  <c r="Z1376" i="236"/>
  <c r="Z1377" i="236"/>
  <c r="Z1378" i="236"/>
  <c r="Z1379" i="236"/>
  <c r="Z1380" i="236"/>
  <c r="Z1381" i="236"/>
  <c r="Z1382" i="236"/>
  <c r="Z1383" i="236"/>
  <c r="Z1384" i="236"/>
  <c r="Z1385" i="236"/>
  <c r="Z1386" i="236"/>
  <c r="Z1387" i="236"/>
  <c r="Z1388" i="236"/>
  <c r="Z1389" i="236"/>
  <c r="Z1390" i="236"/>
  <c r="Z1391" i="236"/>
  <c r="Z1392" i="236"/>
  <c r="Z1393" i="236"/>
  <c r="Z1394" i="236"/>
  <c r="Z1395" i="236"/>
  <c r="Z1396" i="236"/>
  <c r="Z1397" i="236"/>
  <c r="Z1398" i="236"/>
  <c r="Z1399" i="236"/>
  <c r="Z1400" i="236"/>
  <c r="Z1401" i="236"/>
  <c r="Z1402" i="236"/>
  <c r="Z1403" i="236"/>
  <c r="Z1404" i="236"/>
  <c r="Z1405" i="236"/>
  <c r="Z1406" i="236"/>
  <c r="Z1407" i="236"/>
  <c r="Z1408" i="236"/>
  <c r="Z1409" i="236"/>
  <c r="Z1410" i="236"/>
  <c r="Z1411" i="236"/>
  <c r="Z1412" i="236"/>
  <c r="Z1413" i="236"/>
  <c r="Z1414" i="236"/>
  <c r="Z1415" i="236"/>
  <c r="Z1416" i="236"/>
  <c r="Z1417" i="236"/>
  <c r="Z1418" i="236"/>
  <c r="Z1419" i="236"/>
  <c r="Z1420" i="236"/>
  <c r="Z1421" i="236"/>
  <c r="Z1422" i="236"/>
  <c r="Z1423" i="236"/>
  <c r="Z1424" i="236"/>
  <c r="Z1425" i="236"/>
  <c r="Z1426" i="236"/>
  <c r="Z1427" i="236"/>
  <c r="Z1428" i="236"/>
  <c r="Z1429" i="236"/>
  <c r="Z1430" i="236"/>
  <c r="Z1431" i="236"/>
  <c r="Z1432" i="236"/>
  <c r="Z1433" i="236"/>
  <c r="Z1434" i="236"/>
  <c r="Z1435" i="236"/>
  <c r="Z1436" i="236"/>
  <c r="Z1437" i="236"/>
  <c r="Z1438" i="236"/>
  <c r="Z1439" i="236"/>
  <c r="Z1440" i="236"/>
  <c r="Z1441" i="236"/>
  <c r="Z1442" i="236"/>
  <c r="Z1443" i="236"/>
  <c r="Z1444" i="236"/>
  <c r="Z1445" i="236"/>
  <c r="Z1446" i="236"/>
  <c r="Z1447" i="236"/>
  <c r="Z1448" i="236"/>
  <c r="Z1449" i="236"/>
  <c r="Z1450" i="236"/>
  <c r="Z1451" i="236"/>
  <c r="Z1452" i="236"/>
  <c r="Z1453" i="236"/>
  <c r="Z1454" i="236"/>
  <c r="Z1455" i="236"/>
  <c r="Z1456" i="236"/>
  <c r="Z1457" i="236"/>
  <c r="Z1458" i="236"/>
  <c r="Z1459" i="236"/>
  <c r="Z1460" i="236"/>
  <c r="Z1461" i="236"/>
  <c r="Z1462" i="236"/>
  <c r="Z1463" i="236"/>
  <c r="Z1464" i="236"/>
  <c r="Z1465" i="236"/>
  <c r="Z1466" i="236"/>
  <c r="Z1467" i="236"/>
  <c r="Z1468" i="236"/>
  <c r="Z1469" i="236"/>
  <c r="Z1470" i="236"/>
  <c r="Z1471" i="236"/>
  <c r="Z1472" i="236"/>
  <c r="Z1473" i="236"/>
  <c r="Z1474" i="236"/>
  <c r="Z1475" i="236"/>
  <c r="Z1476" i="236"/>
  <c r="Z1477" i="236"/>
  <c r="Z1478" i="236"/>
  <c r="Z1479" i="236"/>
  <c r="Z1480" i="236"/>
  <c r="Z1481" i="236"/>
  <c r="Z1482" i="236"/>
  <c r="Z1483" i="236"/>
  <c r="Z1484" i="236"/>
  <c r="Z1485" i="236"/>
  <c r="Z1486" i="236"/>
  <c r="Z1487" i="236"/>
  <c r="Z1488" i="236"/>
  <c r="Z1489" i="236"/>
  <c r="Z1490" i="236"/>
  <c r="Z1491" i="236"/>
  <c r="Z1492" i="236"/>
  <c r="Z1493" i="236"/>
  <c r="Z1494" i="236"/>
  <c r="Z1495" i="236"/>
  <c r="Z1496" i="236"/>
  <c r="Z1497" i="236"/>
  <c r="Z1498" i="236"/>
  <c r="Z1499" i="236"/>
  <c r="Z1500" i="236"/>
  <c r="Z1501" i="236"/>
  <c r="Z1502" i="236"/>
  <c r="Z1503" i="236"/>
  <c r="Z1504" i="236"/>
  <c r="Z1505" i="236"/>
  <c r="Z1506" i="236"/>
  <c r="Z1507" i="236"/>
  <c r="Z1508" i="236"/>
  <c r="Z1509" i="236"/>
  <c r="Z1510" i="236"/>
  <c r="Z1511" i="236"/>
  <c r="Z1512" i="236"/>
  <c r="Z1513" i="236"/>
  <c r="Z1514" i="236"/>
  <c r="Z1515" i="236"/>
  <c r="Z1516" i="236"/>
  <c r="Z1517" i="236"/>
  <c r="Z1518" i="236"/>
  <c r="Z1519" i="236"/>
  <c r="Z1520" i="236"/>
  <c r="Z1521" i="236"/>
  <c r="Z1522" i="236"/>
  <c r="Z1523" i="236"/>
  <c r="Z1524" i="236"/>
  <c r="Z1525" i="236"/>
  <c r="Z1526" i="236"/>
  <c r="Z1527" i="236"/>
  <c r="Z1528" i="236"/>
  <c r="Z1529" i="236"/>
  <c r="Z1530" i="236"/>
  <c r="Z1531" i="236"/>
  <c r="Z1532" i="236"/>
  <c r="Z1533" i="236"/>
  <c r="Z1534" i="236"/>
  <c r="Z1535" i="236"/>
  <c r="Z1536" i="236"/>
  <c r="Z1537" i="236"/>
  <c r="Z1538" i="236"/>
  <c r="Z1539" i="236"/>
  <c r="Z1540" i="236"/>
  <c r="Z1541" i="236"/>
  <c r="Z1542" i="236"/>
  <c r="Z1543" i="236"/>
  <c r="Z1544" i="236"/>
  <c r="Z1545" i="236"/>
  <c r="Z1546" i="236"/>
  <c r="Z1547" i="236"/>
  <c r="Z1548" i="236"/>
  <c r="Z1549" i="236"/>
  <c r="Z1550" i="236"/>
  <c r="Z1551" i="236"/>
  <c r="Z1552" i="236"/>
  <c r="Z1553" i="236"/>
  <c r="Z1554" i="236"/>
  <c r="Z1555" i="236"/>
  <c r="Z1556" i="236"/>
  <c r="Z1557" i="236"/>
  <c r="Z1558" i="236"/>
  <c r="Z1559" i="236"/>
  <c r="Z1560" i="236"/>
  <c r="Z1561" i="236"/>
  <c r="Z1562" i="236"/>
  <c r="Z1563" i="236"/>
  <c r="Z1564" i="236"/>
  <c r="Z1565" i="236"/>
  <c r="Z1566" i="236"/>
  <c r="Z1567" i="236"/>
  <c r="Z1568" i="236"/>
  <c r="Z1569" i="236"/>
  <c r="Z1570" i="236"/>
  <c r="Z1571" i="236"/>
  <c r="Z1572" i="236"/>
  <c r="Z1573" i="236"/>
  <c r="Z1574" i="236"/>
  <c r="Z1575" i="236"/>
  <c r="Z1576" i="236"/>
  <c r="Z1577" i="236"/>
  <c r="Z1578" i="236"/>
  <c r="Z1579" i="236"/>
  <c r="Z1580" i="236"/>
  <c r="Z1581" i="236"/>
  <c r="Z1582" i="236"/>
  <c r="Z1583" i="236"/>
  <c r="Z1584" i="236"/>
  <c r="Z1585" i="236"/>
  <c r="Z1586" i="236"/>
  <c r="Z1587" i="236"/>
  <c r="Z1588" i="236"/>
  <c r="Z1589" i="236"/>
  <c r="Z1590" i="236"/>
  <c r="Z1591" i="236"/>
  <c r="Z1592" i="236"/>
  <c r="Z1593" i="236"/>
  <c r="Z1594" i="236"/>
  <c r="Z1595" i="236"/>
  <c r="Z1596" i="236"/>
  <c r="Z1597" i="236"/>
  <c r="Z1598" i="236"/>
  <c r="Z1599" i="236"/>
  <c r="Z1600" i="236"/>
  <c r="Z1601" i="236"/>
  <c r="Z1602" i="236"/>
  <c r="Z1603" i="236"/>
  <c r="Z1604" i="236"/>
  <c r="Z1605" i="236"/>
  <c r="Z1606" i="236"/>
  <c r="Z1607" i="236"/>
  <c r="Z1608" i="236"/>
  <c r="Z1609" i="236"/>
  <c r="Z1610" i="236"/>
  <c r="Z1611" i="236"/>
  <c r="Z1612" i="236"/>
  <c r="Z1613" i="236"/>
  <c r="Z1614" i="236"/>
  <c r="Z1615" i="236"/>
  <c r="Z1616" i="236"/>
  <c r="Z1617" i="236"/>
  <c r="Z1618" i="236"/>
  <c r="Z1619" i="236"/>
  <c r="Z1620" i="236"/>
  <c r="Z1621" i="236"/>
  <c r="Z1622" i="236"/>
  <c r="Z1623" i="236"/>
  <c r="Z1624" i="236"/>
  <c r="Z1625" i="236"/>
  <c r="Z1626" i="236"/>
  <c r="Z1627" i="236"/>
  <c r="Z1628" i="236"/>
  <c r="Z1629" i="236"/>
  <c r="Z1630" i="236"/>
  <c r="Z1631" i="236"/>
  <c r="Z1632" i="236"/>
  <c r="Z1633" i="236"/>
  <c r="Z1634" i="236"/>
  <c r="Z1635" i="236"/>
  <c r="Z1636" i="236"/>
  <c r="Z1637" i="236"/>
  <c r="Z1638" i="236"/>
  <c r="Z1639" i="236"/>
  <c r="Z1640" i="236"/>
  <c r="Z1641" i="236"/>
  <c r="Z1642" i="236"/>
  <c r="Z1643" i="236"/>
  <c r="Z1644" i="236"/>
  <c r="Z1645" i="236"/>
  <c r="Z1646" i="236"/>
  <c r="Z1647" i="236"/>
  <c r="Z1648" i="236"/>
  <c r="Z1649" i="236"/>
  <c r="Z1650" i="236"/>
  <c r="Z1651" i="236"/>
  <c r="Z1652" i="236"/>
  <c r="Z1653" i="236"/>
  <c r="Z1654" i="236"/>
  <c r="Z1655" i="236"/>
  <c r="Z1656" i="236"/>
  <c r="Z1657" i="236"/>
  <c r="Z1658" i="236"/>
  <c r="Z1659" i="236"/>
  <c r="Z1660" i="236"/>
  <c r="Z1661" i="236"/>
  <c r="Z1662" i="236"/>
  <c r="Z1663" i="236"/>
  <c r="Z1664" i="236"/>
  <c r="Z1665" i="236"/>
  <c r="Z1666" i="236"/>
  <c r="Z1667" i="236"/>
  <c r="Z1668" i="236"/>
  <c r="Z1669" i="236"/>
  <c r="Z1670" i="236"/>
  <c r="Z1671" i="236"/>
  <c r="Z1672" i="236"/>
  <c r="Z1673" i="236"/>
  <c r="Z1674" i="236"/>
  <c r="Z1675" i="236"/>
  <c r="Z1676" i="236"/>
  <c r="Z1677" i="236"/>
  <c r="Z1678" i="236"/>
  <c r="Z1679" i="236"/>
  <c r="Z1680" i="236"/>
  <c r="Z1681" i="236"/>
  <c r="Z1682" i="236"/>
  <c r="Z1683" i="236"/>
  <c r="Z1684" i="236"/>
  <c r="Z1685" i="236"/>
  <c r="Z1686" i="236"/>
  <c r="Z1687" i="236"/>
  <c r="Z1688" i="236"/>
  <c r="Z1689" i="236"/>
  <c r="Z1690" i="236"/>
  <c r="Z1691" i="236"/>
  <c r="Z1692" i="236"/>
  <c r="Z1693" i="236"/>
  <c r="Z1694" i="236"/>
  <c r="Z1695" i="236"/>
  <c r="Z1696" i="236"/>
  <c r="Z1697" i="236"/>
  <c r="Z1698" i="236"/>
  <c r="Z1699" i="236"/>
  <c r="Z1700" i="236"/>
  <c r="Z1701" i="236"/>
  <c r="Z1702" i="236"/>
  <c r="Z1703" i="236"/>
  <c r="Z1704" i="236"/>
  <c r="Z1705" i="236"/>
  <c r="Z1706" i="236"/>
  <c r="Z1707" i="236"/>
  <c r="Z1708" i="236"/>
  <c r="Z1709" i="236"/>
  <c r="Z1710" i="236"/>
  <c r="Z1711" i="236"/>
  <c r="Z1712" i="236"/>
  <c r="Z1713" i="236"/>
  <c r="Z1714" i="236"/>
  <c r="Z1715" i="236"/>
  <c r="Z1716" i="236"/>
  <c r="Z1717" i="236"/>
  <c r="Z1718" i="236"/>
  <c r="Z1719" i="236"/>
  <c r="Z1720" i="236"/>
  <c r="Z1721" i="236"/>
  <c r="Z1722" i="236"/>
  <c r="Z1723" i="236"/>
  <c r="Z1724" i="236"/>
  <c r="Z1725" i="236"/>
  <c r="Z1726" i="236"/>
  <c r="Z1727" i="236"/>
  <c r="Z1728" i="236"/>
  <c r="Z1729" i="236"/>
  <c r="Z1730" i="236"/>
  <c r="Z1731" i="236"/>
  <c r="Z1732" i="236"/>
  <c r="Z1733" i="236"/>
  <c r="Z1734" i="236"/>
  <c r="Z1735" i="236"/>
  <c r="Z1736" i="236"/>
  <c r="Z1737" i="236"/>
  <c r="Z1738" i="236"/>
  <c r="Z1739" i="236"/>
  <c r="Z1740" i="236"/>
  <c r="Z1741" i="236"/>
  <c r="Z1742" i="236"/>
  <c r="Z1743" i="236"/>
  <c r="Z1744" i="236"/>
  <c r="Z1745" i="236"/>
  <c r="Z1746" i="236"/>
  <c r="Z1747" i="236"/>
  <c r="Z1748" i="236"/>
  <c r="Z1749" i="236"/>
  <c r="Z1750" i="236"/>
  <c r="Z1751" i="236"/>
  <c r="Z1752" i="236"/>
  <c r="Z1753" i="236"/>
  <c r="Z1754" i="236"/>
  <c r="Z1755" i="236"/>
  <c r="Z1756" i="236"/>
  <c r="Z1757" i="236"/>
  <c r="Z1758" i="236"/>
  <c r="Z1759" i="236"/>
  <c r="Z1760" i="236"/>
  <c r="Z1761" i="236"/>
  <c r="Z1762" i="236"/>
  <c r="Z1763" i="236"/>
  <c r="Z1764" i="236"/>
  <c r="Z1765" i="236"/>
  <c r="Z1766" i="236"/>
  <c r="Z1767" i="236"/>
  <c r="Z1768" i="236"/>
  <c r="Z1769" i="236"/>
  <c r="Z1770" i="236"/>
  <c r="Z1771" i="236"/>
  <c r="Z1772" i="236"/>
  <c r="Z1773" i="236"/>
  <c r="Z1774" i="236"/>
  <c r="Z1775" i="236"/>
  <c r="Z1776" i="236"/>
  <c r="Z1777" i="236"/>
  <c r="Z1778" i="236"/>
  <c r="Z1779" i="236"/>
  <c r="Z1780" i="236"/>
  <c r="Z1781" i="236"/>
  <c r="Z1782" i="236"/>
  <c r="Z1783" i="236"/>
  <c r="Z1784" i="236"/>
  <c r="Z1785" i="236"/>
  <c r="Z1786" i="236"/>
  <c r="Z1787" i="236"/>
  <c r="Z1788" i="236"/>
  <c r="Z1789" i="236"/>
  <c r="Z1790" i="236"/>
  <c r="Z1791" i="236"/>
  <c r="Z1792" i="236"/>
  <c r="Z1793" i="236"/>
  <c r="Z1794" i="236"/>
  <c r="Z1795" i="236"/>
  <c r="Z1796" i="236"/>
  <c r="Z1797" i="236"/>
  <c r="Z1798" i="236"/>
  <c r="Z1799" i="236"/>
  <c r="Z1800" i="236"/>
  <c r="Z1801" i="236"/>
  <c r="Z1802" i="236"/>
  <c r="Z1803" i="236"/>
  <c r="Z1804" i="236"/>
  <c r="Z1805" i="236"/>
  <c r="Z1806" i="236"/>
  <c r="Z1807" i="236"/>
  <c r="Z1808" i="236"/>
  <c r="Z1809" i="236"/>
  <c r="Z1810" i="236"/>
  <c r="Z1811" i="236"/>
  <c r="Z1812" i="236"/>
  <c r="Z1813" i="236"/>
  <c r="Z1814" i="236"/>
  <c r="Z1815" i="236"/>
  <c r="Z1816" i="236"/>
  <c r="Z1817" i="236"/>
  <c r="Z1818" i="236"/>
  <c r="Z1819" i="236"/>
  <c r="Z1820" i="236"/>
  <c r="Z1821" i="236"/>
  <c r="Z1822" i="236"/>
  <c r="Z1823" i="236"/>
  <c r="Z1824" i="236"/>
  <c r="Z1825" i="236"/>
  <c r="Z1826" i="236"/>
  <c r="Z1827" i="236"/>
  <c r="Z1828" i="236"/>
  <c r="Z1829" i="236"/>
  <c r="Z1830" i="236"/>
  <c r="Z1831" i="236"/>
  <c r="Z1832" i="236"/>
  <c r="Z1833" i="236"/>
  <c r="Z1834" i="236"/>
  <c r="Z1835" i="236"/>
  <c r="Z1836" i="236"/>
  <c r="Z1837" i="236"/>
  <c r="Z1838" i="236"/>
  <c r="Z1839" i="236"/>
  <c r="Z1840" i="236"/>
  <c r="Z1841" i="236"/>
  <c r="Z1842" i="236"/>
  <c r="Z1843" i="236"/>
  <c r="Z1844" i="236"/>
  <c r="Z1845" i="236"/>
  <c r="Z1846" i="236"/>
  <c r="Z1847" i="236"/>
  <c r="Z1848" i="236"/>
  <c r="Z1849" i="236"/>
  <c r="Z1850" i="236"/>
  <c r="Z1851" i="236"/>
  <c r="Z1852" i="236"/>
  <c r="Z1853" i="236"/>
  <c r="Z1854" i="236"/>
  <c r="Z1855" i="236"/>
  <c r="Z1856" i="236"/>
  <c r="Z1857" i="236"/>
  <c r="Z1858" i="236"/>
  <c r="Z1859" i="236"/>
  <c r="Z1860" i="236"/>
  <c r="Z1861" i="236"/>
  <c r="Z1862" i="236"/>
  <c r="Z1863" i="236"/>
  <c r="Z1864" i="236"/>
  <c r="Z1865" i="236"/>
  <c r="Z1866" i="236"/>
  <c r="Z1867" i="236"/>
  <c r="Z1868" i="236"/>
  <c r="Z1869" i="236"/>
  <c r="Z1870" i="236"/>
  <c r="Z1871" i="236"/>
  <c r="Z1872" i="236"/>
  <c r="Z1873" i="236"/>
  <c r="Z1874" i="236"/>
  <c r="Z1875" i="236"/>
  <c r="Z1876" i="236"/>
  <c r="Z1877" i="236"/>
  <c r="Z1878" i="236"/>
  <c r="Z1879" i="236"/>
  <c r="Z1880" i="236"/>
  <c r="Z1881" i="236"/>
  <c r="Z1882" i="236"/>
  <c r="Z1883" i="236"/>
  <c r="Z1884" i="236"/>
  <c r="Z1885" i="236"/>
  <c r="Z1886" i="236"/>
  <c r="Z1887" i="236"/>
  <c r="Z1888" i="236"/>
  <c r="Z1889" i="236"/>
  <c r="Z1890" i="236"/>
  <c r="Z1891" i="236"/>
  <c r="Z1892" i="236"/>
  <c r="Z1893" i="236"/>
  <c r="Z1894" i="236"/>
  <c r="Z1895" i="236"/>
  <c r="Z1896" i="236"/>
  <c r="Z1897" i="236"/>
  <c r="Z1898" i="236"/>
  <c r="Z1899" i="236"/>
  <c r="Z1900" i="236"/>
  <c r="Z1901" i="236"/>
  <c r="Z1902" i="236"/>
  <c r="Z1903" i="236"/>
  <c r="Z1904" i="236"/>
  <c r="Z1905" i="236"/>
  <c r="Z1906" i="236"/>
  <c r="Z1907" i="236"/>
  <c r="Z1908" i="236"/>
  <c r="Z1909" i="236"/>
  <c r="Z1910" i="236"/>
  <c r="Z1911" i="236"/>
  <c r="Z1912" i="236"/>
  <c r="Z1913" i="236"/>
  <c r="Z1914" i="236"/>
  <c r="Z1915" i="236"/>
  <c r="Z1916" i="236"/>
  <c r="Z1917" i="236"/>
  <c r="Z1918" i="236"/>
  <c r="Z1919" i="236"/>
  <c r="Z1920" i="236"/>
  <c r="Z1921" i="236"/>
  <c r="Z1922" i="236"/>
  <c r="Z1923" i="236"/>
  <c r="Z1924" i="236"/>
  <c r="Z1925" i="236"/>
  <c r="Z1926" i="236"/>
  <c r="Z1927" i="236"/>
  <c r="Z1928" i="236"/>
  <c r="Z1929" i="236"/>
  <c r="Z1930" i="236"/>
  <c r="Z1931" i="236"/>
  <c r="Z1932" i="236"/>
  <c r="Z1933" i="236"/>
  <c r="Z1934" i="236"/>
  <c r="Z1935" i="236"/>
  <c r="Z1936" i="236"/>
  <c r="Z1937" i="236"/>
  <c r="Z1938" i="236"/>
  <c r="Z1939" i="236"/>
  <c r="Z1940" i="236"/>
  <c r="Z1941" i="236"/>
  <c r="Z1942" i="236"/>
  <c r="Z1943" i="236"/>
  <c r="Z1944" i="236"/>
  <c r="Z1945" i="236"/>
  <c r="Z1946" i="236"/>
  <c r="Z1947" i="236"/>
  <c r="Z1948" i="236"/>
  <c r="Z1949" i="236"/>
  <c r="Z1950" i="236"/>
  <c r="Z1951" i="236"/>
  <c r="Z1952" i="236"/>
  <c r="Z1953" i="236"/>
  <c r="Z1954" i="236"/>
  <c r="Z1955" i="236"/>
  <c r="Z1956" i="236"/>
  <c r="Z1957" i="236"/>
  <c r="Z1958" i="236"/>
  <c r="Z1959" i="236"/>
  <c r="Z1960" i="236"/>
  <c r="Z1961" i="236"/>
  <c r="Z1962" i="236"/>
  <c r="Z1963" i="236"/>
  <c r="Z1964" i="236"/>
  <c r="Z1965" i="236"/>
  <c r="Z1966" i="236"/>
  <c r="Z1967" i="236"/>
  <c r="Z1968" i="236"/>
  <c r="Z1969" i="236"/>
  <c r="Z1970" i="236"/>
  <c r="Z1971" i="236"/>
  <c r="Z1972" i="236"/>
  <c r="Z1973" i="236"/>
  <c r="Z1974" i="236"/>
  <c r="Z1975" i="236"/>
  <c r="Z1976" i="236"/>
  <c r="Z1977" i="236"/>
  <c r="Z1978" i="236"/>
  <c r="Z1979" i="236"/>
  <c r="Z1980" i="236"/>
  <c r="Z1981" i="236"/>
  <c r="Z1982" i="236"/>
  <c r="Z1983" i="236"/>
  <c r="Z1984" i="236"/>
  <c r="Z1985" i="236"/>
  <c r="Z1986" i="236"/>
  <c r="Z1987" i="236"/>
  <c r="Z1988" i="236"/>
  <c r="Z1989" i="236"/>
  <c r="Z1990" i="236"/>
  <c r="Z1991" i="236"/>
  <c r="Z1992" i="236"/>
  <c r="Z1993" i="236"/>
  <c r="Z1994" i="236"/>
  <c r="Z1995" i="236"/>
  <c r="Z1996" i="236"/>
  <c r="Z1997" i="236"/>
  <c r="Z1998" i="236"/>
  <c r="Z1999" i="236"/>
  <c r="Z2000" i="236"/>
  <c r="Z2001" i="236"/>
  <c r="Z2002" i="236"/>
  <c r="Z2003" i="236"/>
  <c r="Z2004" i="236"/>
  <c r="Z2005" i="236"/>
  <c r="Z2006" i="236"/>
  <c r="Z2007" i="236"/>
  <c r="Z2008" i="236"/>
  <c r="Z2009" i="236"/>
  <c r="Z2010" i="236"/>
  <c r="Z2011" i="236"/>
  <c r="Z2012" i="236"/>
  <c r="Z2013" i="236"/>
  <c r="Z2014" i="236"/>
  <c r="Z2015" i="236"/>
  <c r="Z2016" i="236"/>
  <c r="Z2017" i="236"/>
  <c r="Z2018" i="236"/>
  <c r="Z2019" i="236"/>
  <c r="Z2020" i="236"/>
  <c r="Z2021" i="236"/>
  <c r="Z2022" i="236"/>
  <c r="Z2023" i="236"/>
  <c r="Z2024" i="236"/>
  <c r="Z2025" i="236"/>
  <c r="Z2026" i="236"/>
  <c r="Z2027" i="236"/>
  <c r="Z2028" i="236"/>
  <c r="Z2029" i="236"/>
  <c r="Z2030" i="236"/>
  <c r="Z2031" i="236"/>
  <c r="Z2032" i="236"/>
  <c r="Z2033" i="236"/>
  <c r="Z2034" i="236"/>
  <c r="Z2035" i="236"/>
  <c r="Z2036" i="236"/>
  <c r="Z2037" i="236"/>
  <c r="Z2038" i="236"/>
  <c r="Z2039" i="236"/>
  <c r="Z2040" i="236"/>
  <c r="Z2041" i="236"/>
  <c r="Z2042" i="236"/>
  <c r="Z2043" i="236"/>
  <c r="Z2044" i="236"/>
  <c r="Z2045" i="236"/>
  <c r="Z2046" i="236"/>
  <c r="Z2047" i="236"/>
  <c r="Z2048" i="236"/>
  <c r="Z2049" i="236"/>
  <c r="Z2050" i="236"/>
  <c r="Z2051" i="236"/>
  <c r="Z2052" i="236"/>
  <c r="Z2053" i="236"/>
  <c r="Z2054" i="236"/>
  <c r="Z2055" i="236"/>
  <c r="Z2056" i="236"/>
  <c r="Z2057" i="236"/>
  <c r="Z2058" i="236"/>
  <c r="Z2059" i="236"/>
  <c r="Z2060" i="236"/>
  <c r="Z2061" i="236"/>
  <c r="Z2062" i="236"/>
  <c r="Z2063" i="236"/>
  <c r="Z2064" i="236"/>
  <c r="Z2065" i="236"/>
  <c r="Z2066" i="236"/>
  <c r="Z2067" i="236"/>
  <c r="Z2068" i="236"/>
  <c r="Z2069" i="236"/>
  <c r="Z2070" i="236"/>
  <c r="Z2071" i="236"/>
  <c r="Z2072" i="236"/>
  <c r="Z2073" i="236"/>
  <c r="Z2074" i="236"/>
  <c r="Z2075" i="236"/>
  <c r="Z2076" i="236"/>
  <c r="Z2077" i="236"/>
  <c r="Z2078" i="236"/>
  <c r="Z2079" i="236"/>
  <c r="Z2080" i="236"/>
  <c r="Z2081" i="236"/>
  <c r="Z2082" i="236"/>
  <c r="Z2083" i="236"/>
  <c r="Z2084" i="236"/>
  <c r="Z2085" i="236"/>
  <c r="Z2086" i="236"/>
  <c r="Z2087" i="236"/>
  <c r="Z2088" i="236"/>
  <c r="Z2089" i="236"/>
  <c r="Z2090" i="236"/>
  <c r="Z2091" i="236"/>
  <c r="Z2092" i="236"/>
  <c r="Z2093" i="236"/>
  <c r="Z2094" i="236"/>
  <c r="Z2095" i="236"/>
  <c r="Z2096" i="236"/>
  <c r="Z2097" i="236"/>
  <c r="Z2098" i="236"/>
  <c r="Z2099" i="236"/>
  <c r="Z2100" i="236"/>
  <c r="Z2101" i="236"/>
  <c r="Z2102" i="236"/>
  <c r="Z2103" i="236"/>
  <c r="Z2104" i="236"/>
  <c r="Z2105" i="236"/>
  <c r="Z2106" i="236"/>
  <c r="Z2107" i="236"/>
  <c r="Z2108" i="236"/>
  <c r="Z2109" i="236"/>
  <c r="Z2110" i="236"/>
  <c r="Z2111" i="236"/>
  <c r="Z2112" i="236"/>
  <c r="Z2113" i="236"/>
  <c r="Z2114" i="236"/>
  <c r="Z2115" i="236"/>
  <c r="Z2116" i="236"/>
  <c r="Z2117" i="236"/>
  <c r="Z2118" i="236"/>
  <c r="Z2119" i="236"/>
  <c r="Z2120" i="236"/>
  <c r="Z2121" i="236"/>
  <c r="Z2122" i="236"/>
  <c r="Z2123" i="236"/>
  <c r="Z2124" i="236"/>
  <c r="Z2125" i="236"/>
  <c r="Z2126" i="236"/>
  <c r="Z2127" i="236"/>
  <c r="Z2128" i="236"/>
  <c r="Z2129" i="236"/>
  <c r="Z2130" i="236"/>
  <c r="Z2131" i="236"/>
  <c r="Z2132" i="236"/>
  <c r="Z2133" i="236"/>
  <c r="Z2134" i="236"/>
  <c r="Z2135" i="236"/>
  <c r="Z2136" i="236"/>
  <c r="Z2137" i="236"/>
  <c r="Z2138" i="236"/>
  <c r="Z2139" i="236"/>
  <c r="Z2140" i="236"/>
  <c r="Z2141" i="236"/>
  <c r="Z2142" i="236"/>
  <c r="Z2143" i="236"/>
  <c r="Z2144" i="236"/>
  <c r="Z2145" i="236"/>
  <c r="Z2146" i="236"/>
  <c r="Z2147" i="236"/>
  <c r="Z2148" i="236"/>
  <c r="Z2149" i="236"/>
  <c r="Z2150" i="236"/>
  <c r="Z2151" i="236"/>
  <c r="Z2152" i="236"/>
  <c r="Z2153" i="236"/>
  <c r="Z2154" i="236"/>
  <c r="Z2155" i="236"/>
  <c r="Z2156" i="236"/>
  <c r="Z2157" i="236"/>
  <c r="Z2158" i="236"/>
  <c r="Z2159" i="236"/>
  <c r="Z2160" i="236"/>
  <c r="Z2161" i="236"/>
  <c r="Z2162" i="236"/>
  <c r="Z2163" i="236"/>
  <c r="Z2164" i="236"/>
  <c r="Z2165" i="236"/>
  <c r="Z2166" i="236"/>
  <c r="Z2167" i="236"/>
  <c r="Z2168" i="236"/>
  <c r="Z2169" i="236"/>
  <c r="Z2170" i="236"/>
  <c r="Z2171" i="236"/>
  <c r="Z2172" i="236"/>
  <c r="Z2173" i="236"/>
  <c r="Z2174" i="236"/>
  <c r="Z2175" i="236"/>
  <c r="Z2176" i="236"/>
  <c r="Z2177" i="236"/>
  <c r="Z2178" i="236"/>
  <c r="Z2179" i="236"/>
  <c r="Z2180" i="236"/>
  <c r="Z2181" i="236"/>
  <c r="Z2182" i="236"/>
  <c r="Z2183" i="236"/>
  <c r="Z2184" i="236"/>
  <c r="Z2185" i="236"/>
  <c r="Z2186" i="236"/>
  <c r="Z2187" i="236"/>
  <c r="Z2188" i="236"/>
  <c r="Z2189" i="236"/>
  <c r="Z2190" i="236"/>
  <c r="Z2191" i="236"/>
  <c r="Z2192" i="236"/>
  <c r="Z2193" i="236"/>
  <c r="Z2194" i="236"/>
  <c r="Z2195" i="236"/>
  <c r="Z2196" i="236"/>
  <c r="Z2197" i="236"/>
  <c r="Z2198" i="236"/>
  <c r="Z2199" i="236"/>
  <c r="Z2200" i="236"/>
  <c r="Z2201" i="236"/>
  <c r="Z2202" i="236"/>
  <c r="Z2203" i="236"/>
  <c r="Z2204" i="236"/>
  <c r="Z2205" i="236"/>
  <c r="Z2206" i="236"/>
  <c r="Z2207" i="236"/>
  <c r="Z2208" i="236"/>
  <c r="Z2209" i="236"/>
  <c r="Z2210" i="236"/>
  <c r="Z2211" i="236"/>
  <c r="Z2212" i="236"/>
  <c r="Z2213" i="236"/>
  <c r="Z2214" i="236"/>
  <c r="Z2215" i="236"/>
  <c r="Z2216" i="236"/>
  <c r="Z2217" i="236"/>
  <c r="Z2218" i="236"/>
  <c r="Z2219" i="236"/>
  <c r="Z2220" i="236"/>
  <c r="Z2221" i="236"/>
  <c r="Z2222" i="236"/>
  <c r="Z2223" i="236"/>
  <c r="Z2224" i="236"/>
  <c r="Z2225" i="236"/>
  <c r="Z2226" i="236"/>
  <c r="Z2227" i="236"/>
  <c r="Z2228" i="236"/>
  <c r="Z2229" i="236"/>
  <c r="Z2230" i="236"/>
  <c r="Z2231" i="236"/>
  <c r="Z2232" i="236"/>
  <c r="Z2233" i="236"/>
  <c r="Z2234" i="236"/>
  <c r="Z2235" i="236"/>
  <c r="Z2236" i="236"/>
  <c r="Z2237" i="236"/>
  <c r="Z2238" i="236"/>
  <c r="Z2239" i="236"/>
  <c r="Z2240" i="236"/>
  <c r="Z2241" i="236"/>
  <c r="Z2242" i="236"/>
  <c r="Z2243" i="236"/>
  <c r="Z2244" i="236"/>
  <c r="Z2245" i="236"/>
  <c r="Z2246" i="236"/>
  <c r="Z2247" i="236"/>
  <c r="Z2248" i="236"/>
  <c r="Z2249" i="236"/>
  <c r="Z2250" i="236"/>
  <c r="Z2251" i="236"/>
  <c r="Z2252" i="236"/>
  <c r="Z2253" i="236"/>
  <c r="Z2254" i="236"/>
  <c r="Z2255" i="236"/>
  <c r="Z2256" i="236"/>
  <c r="Z2257" i="236"/>
  <c r="Z2258" i="236"/>
  <c r="Z2259" i="236"/>
  <c r="Z2260" i="236"/>
  <c r="Z2261" i="236"/>
  <c r="Z2262" i="236"/>
  <c r="Z2263" i="236"/>
  <c r="Z2264" i="236"/>
  <c r="Z2265" i="236"/>
  <c r="Z2266" i="236"/>
  <c r="Z2267" i="236"/>
  <c r="Z2268" i="236"/>
  <c r="Z2269" i="236"/>
  <c r="Z2270" i="236"/>
  <c r="Z2271" i="236"/>
  <c r="Z2272" i="236"/>
  <c r="Z2273" i="236"/>
  <c r="Z2274" i="236"/>
  <c r="Z2275" i="236"/>
  <c r="Z2276" i="236"/>
  <c r="Z2277" i="236"/>
  <c r="Z2278" i="236"/>
  <c r="Z2279" i="236"/>
  <c r="Z2280" i="236"/>
  <c r="Z2281" i="236"/>
  <c r="Z2282" i="236"/>
  <c r="Z2283" i="236"/>
  <c r="Z2284" i="236"/>
  <c r="Z2285" i="236"/>
  <c r="Z2286" i="236"/>
  <c r="Z2287" i="236"/>
  <c r="Z2288" i="236"/>
  <c r="Z2289" i="236"/>
  <c r="Z2290" i="236"/>
  <c r="Z2291" i="236"/>
  <c r="Z2292" i="236"/>
  <c r="Z2293" i="236"/>
  <c r="Z2294" i="236"/>
  <c r="Z2295" i="236"/>
  <c r="Z2296" i="236"/>
  <c r="Z2297" i="236"/>
  <c r="Z2298" i="236"/>
  <c r="Z2299" i="236"/>
  <c r="Z2300" i="236"/>
  <c r="Z2301" i="236"/>
  <c r="Z2302" i="236"/>
  <c r="Z2303" i="236"/>
  <c r="Z2304" i="236"/>
  <c r="Z2305" i="236"/>
  <c r="Z2306" i="236"/>
  <c r="Z2307" i="236"/>
  <c r="Z2308" i="236"/>
  <c r="Z2309" i="236"/>
  <c r="Z2310" i="236"/>
  <c r="Z2311" i="236"/>
  <c r="Z2312" i="236"/>
  <c r="Z2313" i="236"/>
  <c r="Z2314" i="236"/>
  <c r="Z2315" i="236"/>
  <c r="Z2316" i="236"/>
  <c r="Z2317" i="236"/>
  <c r="Z2318" i="236"/>
  <c r="Z2319" i="236"/>
  <c r="Z2320" i="236"/>
  <c r="Z2321" i="236"/>
  <c r="Z2322" i="236"/>
  <c r="Z2323" i="236"/>
  <c r="Z2324" i="236"/>
  <c r="Z2325" i="236"/>
  <c r="Z2326" i="236"/>
  <c r="Z2327" i="236"/>
  <c r="Z2328" i="236"/>
  <c r="Z2329" i="236"/>
  <c r="Z2330" i="236"/>
  <c r="Z2331" i="236"/>
  <c r="Z2332" i="236"/>
  <c r="Z2333" i="236"/>
  <c r="Z2334" i="236"/>
  <c r="Z2335" i="236"/>
  <c r="Z2336" i="236"/>
  <c r="Z2337" i="236"/>
  <c r="Z2338" i="236"/>
  <c r="Z2339" i="236"/>
  <c r="Z2340" i="236"/>
  <c r="Z2341" i="236"/>
  <c r="Z2342" i="236"/>
  <c r="Z2343" i="236"/>
  <c r="Z2344" i="236"/>
  <c r="Z2345" i="236"/>
  <c r="Z2346" i="236"/>
  <c r="Z2347" i="236"/>
  <c r="Z2348" i="236"/>
  <c r="Z2349" i="236"/>
  <c r="Z2350" i="236"/>
  <c r="Z2351" i="236"/>
  <c r="Z2352" i="236"/>
  <c r="Z2353" i="236"/>
  <c r="Z2354" i="236"/>
  <c r="Z2355" i="236"/>
  <c r="Z2356" i="236"/>
  <c r="Z2357" i="236"/>
  <c r="Z2358" i="236"/>
  <c r="Z2359" i="236"/>
  <c r="Z2360" i="236"/>
  <c r="Z2361" i="236"/>
  <c r="Z2362" i="236"/>
  <c r="Z2363" i="236"/>
  <c r="Z2364" i="236"/>
  <c r="Z2365" i="236"/>
  <c r="Z2366" i="236"/>
  <c r="Z2367" i="236"/>
  <c r="Z2368" i="236"/>
  <c r="Z2369" i="236"/>
  <c r="Z2370" i="236"/>
  <c r="Z2371" i="236"/>
  <c r="Z2372" i="236"/>
  <c r="Z2373" i="236"/>
  <c r="Z2374" i="236"/>
  <c r="Z2375" i="236"/>
  <c r="Z2376" i="236"/>
  <c r="Z2377" i="236"/>
  <c r="Z2378" i="236"/>
  <c r="Z2379" i="236"/>
  <c r="Z2380" i="236"/>
  <c r="Z2381" i="236"/>
  <c r="Z2382" i="236"/>
  <c r="Z2383" i="236"/>
  <c r="Z2384" i="236"/>
  <c r="Z2385" i="236"/>
  <c r="Z2386" i="236"/>
  <c r="Z2387" i="236"/>
  <c r="Z2388" i="236"/>
  <c r="Z2389" i="236"/>
  <c r="Z2390" i="236"/>
  <c r="Z2391" i="236"/>
  <c r="Z2392" i="236"/>
  <c r="Z2393" i="236"/>
  <c r="Z2394" i="236"/>
  <c r="Z2395" i="236"/>
  <c r="Z2396" i="236"/>
  <c r="Z2397" i="236"/>
  <c r="Z2398" i="236"/>
  <c r="Z2399" i="236"/>
  <c r="Z2400" i="236"/>
  <c r="Z2401" i="236"/>
  <c r="Z2402" i="236"/>
  <c r="Z2403" i="236"/>
  <c r="Z2404" i="236"/>
  <c r="Z2405" i="236"/>
  <c r="Z2406" i="236"/>
  <c r="Z2407" i="236"/>
  <c r="Z2408" i="236"/>
  <c r="Z2409" i="236"/>
  <c r="Z2410" i="236"/>
  <c r="Z2411" i="236"/>
  <c r="Z2412" i="236"/>
  <c r="Z2413" i="236"/>
  <c r="Z2414" i="236"/>
  <c r="Z2415" i="236"/>
  <c r="Z2416" i="236"/>
  <c r="Z2417" i="236"/>
  <c r="Z2418" i="236"/>
  <c r="Z2419" i="236"/>
  <c r="Z2420" i="236"/>
  <c r="Z2421" i="236"/>
  <c r="Z2422" i="236"/>
  <c r="Z2423" i="236"/>
  <c r="Z2424" i="236"/>
  <c r="Z2425" i="236"/>
  <c r="Z2426" i="236"/>
  <c r="Z2427" i="236"/>
  <c r="Z2428" i="236"/>
  <c r="Z2429" i="236"/>
  <c r="Z2430" i="236"/>
  <c r="Z2431" i="236"/>
  <c r="Z2432" i="236"/>
  <c r="Z2433" i="236"/>
  <c r="Z2434" i="236"/>
  <c r="Z2435" i="236"/>
  <c r="Z2436" i="236"/>
  <c r="Z2437" i="236"/>
  <c r="Z2438" i="236"/>
  <c r="Z2439" i="236"/>
  <c r="Z2440" i="236"/>
  <c r="Z2441" i="236"/>
  <c r="Z2442" i="236"/>
  <c r="Z2443" i="236"/>
  <c r="Z2444" i="236"/>
  <c r="Z2445" i="236"/>
  <c r="Z2446" i="236"/>
  <c r="Z2447" i="236"/>
  <c r="Z2448" i="236"/>
  <c r="Z2449" i="236"/>
  <c r="Z2450" i="236"/>
  <c r="Z2451" i="236"/>
  <c r="Z2452" i="236"/>
  <c r="Z2453" i="236"/>
  <c r="Z2454" i="236"/>
  <c r="Z2455" i="236"/>
  <c r="Z2456" i="236"/>
  <c r="Z2457" i="236"/>
  <c r="Z2458" i="236"/>
  <c r="Z2459" i="236"/>
  <c r="Z2460" i="236"/>
  <c r="Z2461" i="236"/>
  <c r="Z2462" i="236"/>
  <c r="Z2463" i="236"/>
  <c r="Z2464" i="236"/>
  <c r="Z2465" i="236"/>
  <c r="Z2466" i="236"/>
  <c r="Z2467" i="236"/>
  <c r="Z2468" i="236"/>
  <c r="Z2469" i="236"/>
  <c r="Z2470" i="236"/>
  <c r="Z2471" i="236"/>
  <c r="Z2472" i="236"/>
  <c r="Z2473" i="236"/>
  <c r="Z2474" i="236"/>
  <c r="Z2475" i="236"/>
  <c r="Z2476" i="236"/>
  <c r="Z2477" i="236"/>
  <c r="Z2478" i="236"/>
  <c r="Z2479" i="236"/>
  <c r="Z2480" i="236"/>
  <c r="Z2481" i="236"/>
  <c r="Z2482" i="236"/>
  <c r="Z2483" i="236"/>
  <c r="Z2484" i="236"/>
  <c r="Z2485" i="236"/>
  <c r="Z2486" i="236"/>
  <c r="Z2487" i="236"/>
  <c r="Z2488" i="236"/>
  <c r="Z2489" i="236"/>
  <c r="Z2490" i="236"/>
  <c r="Z2491" i="236"/>
  <c r="Z2492" i="236"/>
  <c r="Z2493" i="236"/>
  <c r="Z2494" i="236"/>
  <c r="Z2495" i="236"/>
  <c r="Z2496" i="236"/>
  <c r="Z2497" i="236"/>
  <c r="Z2498" i="236"/>
  <c r="Z2499" i="236"/>
  <c r="Z2500" i="236"/>
  <c r="Z2501" i="236"/>
  <c r="Z2502" i="236"/>
  <c r="Z2503" i="236"/>
  <c r="Z2504" i="236"/>
  <c r="Z2505" i="236"/>
  <c r="Z2506" i="236"/>
  <c r="Z2507" i="236"/>
  <c r="Z2508" i="236"/>
  <c r="Z2509" i="236"/>
  <c r="Z2510" i="236"/>
  <c r="Z2511" i="236"/>
  <c r="Z2512" i="236"/>
  <c r="Z2513" i="236"/>
  <c r="Z2514" i="236"/>
  <c r="Z2515" i="236"/>
  <c r="Z2516" i="236"/>
  <c r="Z2517" i="236"/>
  <c r="Z2518" i="236"/>
  <c r="Z2519" i="236"/>
  <c r="Z2520" i="236"/>
  <c r="Z2521" i="236"/>
  <c r="Z2522" i="236"/>
  <c r="Z2523" i="236"/>
  <c r="Z2524" i="236"/>
  <c r="Z2525" i="236"/>
  <c r="Z2526" i="236"/>
  <c r="Z2527" i="236"/>
  <c r="Z2528" i="236"/>
  <c r="Z2529" i="236"/>
  <c r="Z2530" i="236"/>
  <c r="Z2531" i="236"/>
  <c r="Z2532" i="236"/>
  <c r="Z2533" i="236"/>
  <c r="Z2534" i="236"/>
  <c r="Z2535" i="236"/>
  <c r="Z2536" i="236"/>
  <c r="Z2537" i="236"/>
  <c r="Z2538" i="236"/>
  <c r="Z2539" i="236"/>
  <c r="Z2540" i="236"/>
  <c r="Z2541" i="236"/>
  <c r="Z2542" i="236"/>
  <c r="Z2543" i="236"/>
  <c r="Z2544" i="236"/>
  <c r="Z2545" i="236"/>
  <c r="Z2546" i="236"/>
  <c r="Z2547" i="236"/>
  <c r="Z2548" i="236"/>
  <c r="Z2549" i="236"/>
  <c r="Z2550" i="236"/>
  <c r="Z2551" i="236"/>
  <c r="Z2552" i="236"/>
  <c r="Z2553" i="236"/>
  <c r="Z2554" i="236"/>
  <c r="Z2555" i="236"/>
  <c r="Z2556" i="236"/>
  <c r="Z2557" i="236"/>
  <c r="Z2558" i="236"/>
  <c r="Z2559" i="236"/>
  <c r="Z2560" i="236"/>
  <c r="Z2561" i="236"/>
  <c r="Z2562" i="236"/>
  <c r="Z2563" i="236"/>
  <c r="Z2564" i="236"/>
  <c r="Z2565" i="236"/>
  <c r="Z2566" i="236"/>
  <c r="Z2567" i="236"/>
  <c r="Z2568" i="236"/>
  <c r="Z2569" i="236"/>
  <c r="Z2570" i="236"/>
  <c r="Z2571" i="236"/>
  <c r="Z2572" i="236"/>
  <c r="Z2573" i="236"/>
  <c r="Z2574" i="236"/>
  <c r="Z2575" i="236"/>
  <c r="Z2576" i="236"/>
  <c r="Z2577" i="236"/>
  <c r="Z2578" i="236"/>
  <c r="Z2579" i="236"/>
  <c r="Z2580" i="236"/>
  <c r="Z2581" i="236"/>
  <c r="Z2582" i="236"/>
  <c r="Z2583" i="236"/>
  <c r="Z2584" i="236"/>
  <c r="Z2585" i="236"/>
  <c r="Z2586" i="236"/>
  <c r="Z2587" i="236"/>
  <c r="Z2588" i="236"/>
  <c r="Z2589" i="236"/>
  <c r="Z2590" i="236"/>
  <c r="Z2591" i="236"/>
  <c r="Z2592" i="236"/>
  <c r="Z2593" i="236"/>
  <c r="Z2594" i="236"/>
  <c r="Z2595" i="236"/>
  <c r="Z2596" i="236"/>
  <c r="Z2597" i="236"/>
  <c r="Z2598" i="236"/>
  <c r="Z2599" i="236"/>
  <c r="Z2600" i="236"/>
  <c r="Z2601" i="236"/>
  <c r="Z2602" i="236"/>
  <c r="Z2603" i="236"/>
  <c r="Z2604" i="236"/>
  <c r="Z2605" i="236"/>
  <c r="Z2606" i="236"/>
  <c r="Z2607" i="236"/>
  <c r="Z2608" i="236"/>
  <c r="Z2609" i="236"/>
  <c r="Z2610" i="236"/>
  <c r="Z2611" i="236"/>
  <c r="Z2612" i="236"/>
  <c r="Z2613" i="236"/>
  <c r="Z2614" i="236"/>
  <c r="Z2615" i="236"/>
  <c r="Z2616" i="236"/>
  <c r="Z2617" i="236"/>
  <c r="Z2618" i="236"/>
  <c r="Z2619" i="236"/>
  <c r="Z2620" i="236"/>
  <c r="Z2621" i="236"/>
  <c r="Z2622" i="236"/>
  <c r="Z2623" i="236"/>
  <c r="Z2624" i="236"/>
  <c r="Z2625" i="236"/>
  <c r="Z2626" i="236"/>
  <c r="Z2627" i="236"/>
  <c r="Z2628" i="236"/>
  <c r="Z2629" i="236"/>
  <c r="Z2630" i="236"/>
  <c r="Z2631" i="236"/>
  <c r="Z2632" i="236"/>
  <c r="Z2633" i="236"/>
  <c r="Z2634" i="236"/>
  <c r="Z2635" i="236"/>
  <c r="Z2636" i="236"/>
  <c r="Z2637" i="236"/>
  <c r="Z2638" i="236"/>
  <c r="Z2639" i="236"/>
  <c r="Z2640" i="236"/>
  <c r="Z2641" i="236"/>
  <c r="Z2642" i="236"/>
  <c r="Z2643" i="236"/>
  <c r="Z2644" i="236"/>
  <c r="Z2645" i="236"/>
  <c r="Z2646" i="236"/>
  <c r="Z2647" i="236"/>
  <c r="Z2648" i="236"/>
  <c r="Z2649" i="236"/>
  <c r="Z2650" i="236"/>
  <c r="Z2651" i="236"/>
  <c r="Z2652" i="236"/>
  <c r="Z2653" i="236"/>
  <c r="Z2654" i="236"/>
  <c r="Z2655" i="236"/>
  <c r="Z2656" i="236"/>
  <c r="Z2657" i="236"/>
  <c r="Z2658" i="236"/>
  <c r="Z2659" i="236"/>
  <c r="Z2660" i="236"/>
  <c r="Z2661" i="236"/>
  <c r="Z2662" i="236"/>
  <c r="Z2663" i="236"/>
  <c r="Z2664" i="236"/>
  <c r="Z2665" i="236"/>
  <c r="Z2666" i="236"/>
  <c r="Z2667" i="236"/>
  <c r="Z2668" i="236"/>
  <c r="Z2669" i="236"/>
  <c r="Z2670" i="236"/>
  <c r="Z2671" i="236"/>
  <c r="Z2672" i="236"/>
  <c r="Z2673" i="236"/>
  <c r="Z2674" i="236"/>
  <c r="Z2675" i="236"/>
  <c r="Z2676" i="236"/>
  <c r="Z2677" i="236"/>
  <c r="Z2678" i="236"/>
  <c r="Z2679" i="236"/>
  <c r="Z2680" i="236"/>
  <c r="Z2681" i="236"/>
  <c r="Z2682" i="236"/>
  <c r="Z2683" i="236"/>
  <c r="Z2684" i="236"/>
  <c r="Z2685" i="236"/>
  <c r="Z2686" i="236"/>
  <c r="Z2687" i="236"/>
  <c r="Z2688" i="236"/>
  <c r="Z2689" i="236"/>
  <c r="Z2690" i="236"/>
  <c r="Z2691" i="236"/>
  <c r="Z2692" i="236"/>
  <c r="Z2693" i="236"/>
  <c r="Z2694" i="236"/>
  <c r="Z2695" i="236"/>
  <c r="Z2696" i="236"/>
  <c r="Z2697" i="236"/>
  <c r="Z2698" i="236"/>
  <c r="Z2699" i="236"/>
  <c r="Z2700" i="236"/>
  <c r="Z2701" i="236"/>
  <c r="Z2702" i="236"/>
  <c r="Z2703" i="236"/>
  <c r="Z2704" i="236"/>
  <c r="Z2705" i="236"/>
  <c r="Z2706" i="236"/>
  <c r="Z2707" i="236"/>
  <c r="Z2708" i="236"/>
  <c r="Z2709" i="236"/>
  <c r="Z2710" i="236"/>
  <c r="Z2711" i="236"/>
  <c r="Z2712" i="236"/>
  <c r="Z2713" i="236"/>
  <c r="Z2714" i="236"/>
  <c r="Z2715" i="236"/>
  <c r="Z2716" i="236"/>
  <c r="Z2717" i="236"/>
  <c r="Z2718" i="236"/>
  <c r="Z2719" i="236"/>
  <c r="Z2720" i="236"/>
  <c r="Z2721" i="236"/>
  <c r="Z2722" i="236"/>
  <c r="Z2723" i="236"/>
  <c r="Z2724" i="236"/>
  <c r="Z2725" i="236"/>
  <c r="Z2726" i="236"/>
  <c r="Z2727" i="236"/>
  <c r="Z2728" i="236"/>
  <c r="Z2729" i="236"/>
  <c r="Z2730" i="236"/>
  <c r="Z2731" i="236"/>
  <c r="Z2732" i="236"/>
  <c r="Z2733" i="236"/>
  <c r="Z2734" i="236"/>
  <c r="Z2735" i="236"/>
  <c r="Z2736" i="236"/>
  <c r="Z2737" i="236"/>
  <c r="Z2738" i="236"/>
  <c r="Z2739" i="236"/>
  <c r="Z2740" i="236"/>
  <c r="Z2741" i="236"/>
  <c r="Z2742" i="236"/>
  <c r="Z2743" i="236"/>
  <c r="Z2744" i="236"/>
  <c r="Z2745" i="236"/>
  <c r="Z2746" i="236"/>
  <c r="Z2747" i="236"/>
  <c r="Z2748" i="236"/>
  <c r="Z2749" i="236"/>
  <c r="Z2750" i="236"/>
  <c r="Z2751" i="236"/>
  <c r="Z2752" i="236"/>
  <c r="Z2753" i="236"/>
  <c r="Z2754" i="236"/>
  <c r="Z2755" i="236"/>
  <c r="Z2756" i="236"/>
  <c r="Z2757" i="236"/>
  <c r="Z2758" i="236"/>
  <c r="Z2759" i="236"/>
  <c r="Z2760" i="236"/>
  <c r="Z2761" i="236"/>
  <c r="Z2762" i="236"/>
  <c r="Z2763" i="236"/>
  <c r="Z2764" i="236"/>
  <c r="Z2765" i="236"/>
  <c r="Z2766" i="236"/>
  <c r="Z2767" i="236"/>
  <c r="Z2768" i="236"/>
  <c r="Z2769" i="236"/>
  <c r="Z2770" i="236"/>
  <c r="Z2771" i="236"/>
  <c r="Z2772" i="236"/>
  <c r="Z2773" i="236"/>
  <c r="Z2774" i="236"/>
  <c r="Z2775" i="236"/>
  <c r="Z2776" i="236"/>
  <c r="Z2777" i="236"/>
  <c r="Z2778" i="236"/>
  <c r="Z2779" i="236"/>
  <c r="Z2780" i="236"/>
  <c r="Z2781" i="236"/>
  <c r="Z2782" i="236"/>
  <c r="Z2783" i="236"/>
  <c r="Z2784" i="236"/>
  <c r="Z2785" i="236"/>
  <c r="Z2786" i="236"/>
  <c r="Z2787" i="236"/>
  <c r="Z2788" i="236"/>
  <c r="Z2789" i="236"/>
  <c r="Z2790" i="236"/>
  <c r="Z2791" i="236"/>
  <c r="Z2792" i="236"/>
  <c r="Z2793" i="236"/>
  <c r="Z2794" i="236"/>
  <c r="Z2795" i="236"/>
  <c r="Z2796" i="236"/>
  <c r="Z2797" i="236"/>
  <c r="Z2798" i="236"/>
  <c r="Z2799" i="236"/>
  <c r="Z2800" i="236"/>
  <c r="Z2801" i="236"/>
  <c r="Z2802" i="236"/>
  <c r="Z2803" i="236"/>
  <c r="Z2804" i="236"/>
  <c r="Z2805" i="236"/>
  <c r="Z2806" i="236"/>
  <c r="Z2807" i="236"/>
  <c r="Z2808" i="236"/>
  <c r="Z2809" i="236"/>
  <c r="Z2810" i="236"/>
  <c r="Z2811" i="236"/>
  <c r="Z2812" i="236"/>
  <c r="Z2813" i="236"/>
  <c r="Z2814" i="236"/>
  <c r="Z2815" i="236"/>
  <c r="Z2816" i="236"/>
  <c r="Z2817" i="236"/>
  <c r="Z2818" i="236"/>
  <c r="Z2819" i="236"/>
  <c r="Z2820" i="236"/>
  <c r="Z2821" i="236"/>
  <c r="Z2822" i="236"/>
  <c r="Z2823" i="236"/>
  <c r="Z2824" i="236"/>
  <c r="Z2825" i="236"/>
  <c r="Z2826" i="236"/>
  <c r="Z2827" i="236"/>
  <c r="Z2828" i="236"/>
  <c r="Z2829" i="236"/>
  <c r="Z2830" i="236"/>
  <c r="Z2831" i="236"/>
  <c r="Z2832" i="236"/>
  <c r="Z2833" i="236"/>
  <c r="Z2834" i="236"/>
  <c r="Z2835" i="236"/>
  <c r="Z2836" i="236"/>
  <c r="Z2837" i="236"/>
  <c r="Z2838" i="236"/>
  <c r="Z2839" i="236"/>
  <c r="Z2840" i="236"/>
  <c r="Z2841" i="236"/>
  <c r="Z2842" i="236"/>
  <c r="Z2843" i="236"/>
  <c r="Z2844" i="236"/>
  <c r="Z2845" i="236"/>
  <c r="Z2846" i="236"/>
  <c r="Z2847" i="236"/>
  <c r="Z2848" i="236"/>
  <c r="Z2849" i="236"/>
  <c r="Z2850" i="236"/>
  <c r="Z2851" i="236"/>
  <c r="Z2852" i="236"/>
  <c r="Z2853" i="236"/>
  <c r="Z2854" i="236"/>
  <c r="Z2855" i="236"/>
  <c r="Z2856" i="236"/>
  <c r="Z2857" i="236"/>
  <c r="Z2858" i="236"/>
  <c r="Z2859" i="236"/>
  <c r="Z2860" i="236"/>
  <c r="Z2861" i="236"/>
  <c r="Z2862" i="236"/>
  <c r="Z2863" i="236"/>
  <c r="Z2864" i="236"/>
  <c r="Z2865" i="236"/>
  <c r="Z2866" i="236"/>
  <c r="Z2867" i="236"/>
  <c r="Z2868" i="236"/>
  <c r="Z2869" i="236"/>
  <c r="Z2870" i="236"/>
  <c r="Z2871" i="236"/>
  <c r="Z2872" i="236"/>
  <c r="Z2873" i="236"/>
  <c r="Z2874" i="236"/>
  <c r="Z2875" i="236"/>
  <c r="Z2876" i="236"/>
  <c r="Z2877" i="236"/>
  <c r="Z2878" i="236"/>
  <c r="Z2879" i="236"/>
  <c r="Z2880" i="236"/>
  <c r="Z2881" i="236"/>
  <c r="Z2882" i="236"/>
  <c r="Z2883" i="236"/>
  <c r="Z2884" i="236"/>
  <c r="Z2885" i="236"/>
  <c r="Z2886" i="236"/>
  <c r="Z2887" i="236"/>
  <c r="Z2888" i="236"/>
  <c r="Z2889" i="236"/>
  <c r="Z2890" i="236"/>
  <c r="Z2891" i="236"/>
  <c r="Z2892" i="236"/>
  <c r="Z2893" i="236"/>
  <c r="Z2894" i="236"/>
  <c r="Z2895" i="236"/>
  <c r="Z2896" i="236"/>
  <c r="Z2897" i="236"/>
  <c r="Z2898" i="236"/>
  <c r="Z2899" i="236"/>
  <c r="Z2900" i="236"/>
  <c r="Z2901" i="236"/>
  <c r="Z2902" i="236"/>
  <c r="Z2903" i="236"/>
  <c r="Z2904" i="236"/>
  <c r="Z2905" i="236"/>
  <c r="Z2906" i="236"/>
  <c r="Z2907" i="236"/>
  <c r="Z2908" i="236"/>
  <c r="Z2909" i="236"/>
  <c r="Z2910" i="236"/>
  <c r="Z2911" i="236"/>
  <c r="Z2912" i="236"/>
  <c r="Z2913" i="236"/>
  <c r="Z2914" i="236"/>
  <c r="Z2915" i="236"/>
  <c r="Z2916" i="236"/>
  <c r="Z2917" i="236"/>
  <c r="Z2918" i="236"/>
  <c r="Z2919" i="236"/>
  <c r="Z2920" i="236"/>
  <c r="Z2921" i="236"/>
  <c r="Z2922" i="236"/>
  <c r="Z2923" i="236"/>
  <c r="Z2924" i="236"/>
  <c r="Z2925" i="236"/>
  <c r="Z2926" i="236"/>
  <c r="Z2927" i="236"/>
  <c r="Z2928" i="236"/>
  <c r="Z2929" i="236"/>
  <c r="Z2930" i="236"/>
  <c r="Z2931" i="236"/>
  <c r="Z2932" i="236"/>
  <c r="Z2933" i="236"/>
  <c r="Z2934" i="236"/>
  <c r="Z2935" i="236"/>
  <c r="Z2936" i="236"/>
  <c r="Z2937" i="236"/>
  <c r="Z2938" i="236"/>
  <c r="Z2939" i="236"/>
  <c r="Z2940" i="236"/>
  <c r="Z2941" i="236"/>
  <c r="Z2942" i="236"/>
  <c r="Z2943" i="236"/>
  <c r="Z2944" i="236"/>
  <c r="Z2945" i="236"/>
  <c r="Z2946" i="236"/>
  <c r="Z2947" i="236"/>
  <c r="Z2948" i="236"/>
  <c r="Z2949" i="236"/>
  <c r="Z2950" i="236"/>
  <c r="Z2951" i="236"/>
  <c r="Z2952" i="236"/>
  <c r="Z2953" i="236"/>
  <c r="Z2954" i="236"/>
  <c r="Z2955" i="236"/>
  <c r="Z2956" i="236"/>
  <c r="Z2957" i="236"/>
  <c r="Z2958" i="236"/>
  <c r="Z2959" i="236"/>
  <c r="Z2960" i="236"/>
  <c r="Z2961" i="236"/>
  <c r="Z2962" i="236"/>
  <c r="Z2963" i="236"/>
  <c r="Z2964" i="236"/>
  <c r="Z2965" i="236"/>
  <c r="Z2966" i="236"/>
  <c r="Z2967" i="236"/>
  <c r="Z2968" i="236"/>
  <c r="Z2969" i="236"/>
  <c r="Z2970" i="236"/>
  <c r="Z2971" i="236"/>
  <c r="Z2972" i="236"/>
  <c r="Z2973" i="236"/>
  <c r="Z2974" i="236"/>
  <c r="Z2975" i="236"/>
  <c r="Z2976" i="236"/>
  <c r="Z2977" i="236"/>
  <c r="Z2978" i="236"/>
  <c r="Z2979" i="236"/>
  <c r="Z2980" i="236"/>
  <c r="Z2981" i="236"/>
  <c r="Z2982" i="236"/>
  <c r="Z2983" i="236"/>
  <c r="Z2984" i="236"/>
  <c r="Z2985" i="236"/>
  <c r="Z2986" i="236"/>
  <c r="Z2987" i="236"/>
  <c r="Z2988" i="236"/>
  <c r="Z2989" i="236"/>
  <c r="Z2990" i="236"/>
  <c r="Z2991" i="236"/>
  <c r="Z2992" i="236"/>
  <c r="Z2993" i="236"/>
  <c r="Z2994" i="236"/>
  <c r="Z2995" i="236"/>
  <c r="Z2996" i="236"/>
  <c r="Z2997" i="236"/>
  <c r="Z2998" i="236"/>
  <c r="Z2999" i="236"/>
  <c r="Z3000" i="236"/>
  <c r="Z3001" i="236"/>
  <c r="Z3002" i="236"/>
  <c r="Z3003" i="236"/>
  <c r="Z3004" i="236"/>
  <c r="Z3005" i="236"/>
  <c r="Z3006" i="236"/>
  <c r="Z3007" i="236"/>
  <c r="Z3008" i="236"/>
  <c r="Z3009" i="236"/>
  <c r="Z3010" i="236"/>
  <c r="Z3011" i="236"/>
  <c r="Z3012" i="236"/>
  <c r="Z3013" i="236"/>
  <c r="Z3014" i="236"/>
  <c r="Z3015" i="236"/>
  <c r="Z3016" i="236"/>
  <c r="Z3017" i="236"/>
  <c r="Z3018" i="236"/>
  <c r="Z3019" i="236"/>
  <c r="Z3020" i="236"/>
  <c r="Z3021" i="236"/>
  <c r="Z3022" i="236"/>
  <c r="Z3023" i="236"/>
  <c r="Z3024" i="236"/>
  <c r="Z3025" i="236"/>
  <c r="Z3026" i="236"/>
  <c r="Z3027" i="236"/>
  <c r="Z3028" i="236"/>
  <c r="Z3029" i="236"/>
  <c r="Z3030" i="236"/>
  <c r="Z3031" i="236"/>
  <c r="Z3032" i="236"/>
  <c r="Z3033" i="236"/>
  <c r="Z3034" i="236"/>
  <c r="Z3035" i="236"/>
  <c r="Z3036" i="236"/>
  <c r="Z3037" i="236"/>
  <c r="Z3038" i="236"/>
  <c r="Z3039" i="236"/>
  <c r="Z3040" i="236"/>
  <c r="Z3041" i="236"/>
  <c r="Z3042" i="236"/>
  <c r="Z3043" i="236"/>
  <c r="Z3044" i="236"/>
  <c r="Z3045" i="236"/>
  <c r="Z3046" i="236"/>
  <c r="Z3047" i="236"/>
  <c r="Z3048" i="236"/>
  <c r="Z3049" i="236"/>
  <c r="Z3050" i="236"/>
  <c r="Z3051" i="236"/>
  <c r="Z3052" i="236"/>
  <c r="Z3053" i="236"/>
  <c r="Z3054" i="236"/>
  <c r="Z3055" i="236"/>
  <c r="Z3056" i="236"/>
  <c r="Z3057" i="236"/>
  <c r="Z3058" i="236"/>
  <c r="Z3059" i="236"/>
  <c r="Z3060" i="236"/>
  <c r="Z3061" i="236"/>
  <c r="Z3062" i="236"/>
  <c r="Z3063" i="236"/>
  <c r="Z3064" i="236"/>
  <c r="Z3065" i="236"/>
  <c r="Z3066" i="236"/>
  <c r="Z3067" i="236"/>
  <c r="Z3068" i="236"/>
  <c r="Z3069" i="236"/>
  <c r="Z3070" i="236"/>
  <c r="Z3071" i="236"/>
  <c r="Z3072" i="236"/>
  <c r="Z3073" i="236"/>
  <c r="Z3074" i="236"/>
  <c r="Z3075" i="236"/>
  <c r="Z3076" i="236"/>
  <c r="Z3077" i="236"/>
  <c r="Z3078" i="236"/>
  <c r="Z3079" i="236"/>
  <c r="Z3080" i="236"/>
  <c r="Z3081" i="236"/>
  <c r="Z3082" i="236"/>
  <c r="Z3083" i="236"/>
  <c r="Z3084" i="236"/>
  <c r="Z3085" i="236"/>
  <c r="Z3086" i="236"/>
  <c r="Z3087" i="236"/>
  <c r="Z3088" i="236"/>
  <c r="Z3089" i="236"/>
  <c r="Z3090" i="236"/>
  <c r="Z3091" i="236"/>
  <c r="Z3092" i="236"/>
  <c r="Z3093" i="236"/>
  <c r="Z3094" i="236"/>
  <c r="Z3095" i="236"/>
  <c r="Z3096" i="236"/>
  <c r="Z3097" i="236"/>
  <c r="Z3098" i="236"/>
  <c r="Z3099" i="236"/>
  <c r="Z3100" i="236"/>
  <c r="Z3101" i="236"/>
  <c r="Z3102" i="236"/>
  <c r="Z3103" i="236"/>
  <c r="Z3104" i="236"/>
  <c r="Z3105" i="236"/>
  <c r="Z3106" i="236"/>
  <c r="Z3107" i="236"/>
  <c r="Z3108" i="236"/>
  <c r="Z3109" i="236"/>
  <c r="Z3110" i="236"/>
  <c r="Z3111" i="236"/>
  <c r="Z3112" i="236"/>
  <c r="Z3113" i="236"/>
  <c r="Z3114" i="236"/>
  <c r="Z3115" i="236"/>
  <c r="Z3116" i="236"/>
  <c r="Z3117" i="236"/>
  <c r="Z3118" i="236"/>
  <c r="Z3119" i="236"/>
  <c r="Z3120" i="236"/>
  <c r="Z3121" i="236"/>
  <c r="Z3122" i="236"/>
  <c r="Z3123" i="236"/>
  <c r="Z3124" i="236"/>
  <c r="Z3125" i="236"/>
  <c r="Z3126" i="236"/>
  <c r="Z3127" i="236"/>
  <c r="Z3128" i="236"/>
  <c r="Z3129" i="236"/>
  <c r="Z3130" i="236"/>
  <c r="Z3131" i="236"/>
  <c r="Z3132" i="236"/>
  <c r="Z3133" i="236"/>
  <c r="Z3134" i="236"/>
  <c r="Z3135" i="236"/>
  <c r="Z3136" i="236"/>
  <c r="Z3137" i="236"/>
  <c r="Z3138" i="236"/>
  <c r="Z3139" i="236"/>
  <c r="Z3140" i="236"/>
  <c r="Z3141" i="236"/>
  <c r="Z3142" i="236"/>
  <c r="Z3143" i="236"/>
  <c r="Z3144" i="236"/>
  <c r="Z3145" i="236"/>
  <c r="Z3146" i="236"/>
  <c r="Z3147" i="236"/>
  <c r="Z3148" i="236"/>
  <c r="Z3149" i="236"/>
  <c r="Z3150" i="236"/>
  <c r="Z3151" i="236"/>
  <c r="Z3152" i="236"/>
  <c r="Z3153" i="236"/>
  <c r="Z3154" i="236"/>
  <c r="Z3155" i="236"/>
  <c r="Z3156" i="236"/>
  <c r="Z3157" i="236"/>
  <c r="Z3158" i="236"/>
  <c r="Z3159" i="236"/>
  <c r="Z3160" i="236"/>
  <c r="Z3161" i="236"/>
  <c r="Z3162" i="236"/>
  <c r="Z3163" i="236"/>
  <c r="Z3164" i="236"/>
  <c r="Z3165" i="236"/>
  <c r="Z3166" i="236"/>
  <c r="Z3167" i="236"/>
  <c r="Z3168" i="236"/>
  <c r="Z3169" i="236"/>
  <c r="Z3170" i="236"/>
  <c r="Z3171" i="236"/>
  <c r="Z3172" i="236"/>
  <c r="Z3173" i="236"/>
  <c r="Z3174" i="236"/>
  <c r="Z3175" i="236"/>
  <c r="Z3176" i="236"/>
  <c r="Z3177" i="236"/>
  <c r="Z3178" i="236"/>
  <c r="Z3179" i="236"/>
  <c r="Z3180" i="236"/>
  <c r="Z3181" i="236"/>
  <c r="Z3182" i="236"/>
  <c r="Z3183" i="236"/>
  <c r="Z3184" i="236"/>
  <c r="Z3185" i="236"/>
  <c r="Z3186" i="236"/>
  <c r="Z3187" i="236"/>
  <c r="Z3188" i="236"/>
  <c r="Z3189" i="236"/>
  <c r="Z3190" i="236"/>
  <c r="Z3191" i="236"/>
  <c r="Z3192" i="236"/>
  <c r="Z3193" i="236"/>
  <c r="Z3194" i="236"/>
  <c r="Z3195" i="236"/>
  <c r="Z3196" i="236"/>
  <c r="Z3197" i="236"/>
  <c r="Z3198" i="236"/>
  <c r="Z3199" i="236"/>
  <c r="Z3200" i="236"/>
  <c r="Z3201" i="236"/>
  <c r="Z3202" i="236"/>
  <c r="Z3203" i="236"/>
  <c r="Z3204" i="236"/>
  <c r="Z3205" i="236"/>
  <c r="Z3206" i="236"/>
  <c r="Z3207" i="236"/>
  <c r="Z3208" i="236"/>
  <c r="Z3209" i="236"/>
  <c r="Z3210" i="236"/>
  <c r="Z3211" i="236"/>
  <c r="Z3212" i="236"/>
  <c r="Z3213" i="236"/>
  <c r="Z3214" i="236"/>
  <c r="Z3215" i="236"/>
  <c r="Z3216" i="236"/>
  <c r="Z3217" i="236"/>
  <c r="Z3218" i="236"/>
  <c r="Z3219" i="236"/>
  <c r="Z3220" i="236"/>
  <c r="Z3221" i="236"/>
  <c r="Z3222" i="236"/>
  <c r="Z3223" i="236"/>
  <c r="Z3224" i="236"/>
  <c r="Z3225" i="236"/>
  <c r="Z3226" i="236"/>
  <c r="Z3227" i="236"/>
  <c r="Z3228" i="236"/>
  <c r="Z3229" i="236"/>
  <c r="Z3230" i="236"/>
  <c r="Z3231" i="236"/>
  <c r="Z3232" i="236"/>
  <c r="Z3233" i="236"/>
  <c r="Z3234" i="236"/>
  <c r="Z3235" i="236"/>
  <c r="Z3236" i="236"/>
  <c r="Z3237" i="236"/>
  <c r="Z3238" i="236"/>
  <c r="Z3239" i="236"/>
  <c r="Z3240" i="236"/>
  <c r="Z3241" i="236"/>
  <c r="Z3242" i="236"/>
  <c r="Z3243" i="236"/>
  <c r="Z3244" i="236"/>
  <c r="Z3245" i="236"/>
  <c r="Z3246" i="236"/>
  <c r="Z3247" i="236"/>
  <c r="Z3248" i="236"/>
  <c r="Z3249" i="236"/>
  <c r="Z3250" i="236"/>
  <c r="Z3251" i="236"/>
  <c r="Z3252" i="236"/>
  <c r="Z3253" i="236"/>
  <c r="Z3254" i="236"/>
  <c r="Z3255" i="236"/>
  <c r="Z3256" i="236"/>
  <c r="Z3257" i="236"/>
  <c r="Z3258" i="236"/>
  <c r="Z3259" i="236"/>
  <c r="Z3260" i="236"/>
  <c r="Z3261" i="236"/>
  <c r="Z3262" i="236"/>
  <c r="Z3263" i="236"/>
  <c r="Z3264" i="236"/>
  <c r="Z3265" i="236"/>
  <c r="Z3266" i="236"/>
  <c r="Z3267" i="236"/>
  <c r="Z3268" i="236"/>
  <c r="Z3269" i="236"/>
  <c r="Z3270" i="236"/>
  <c r="Z3271" i="236"/>
  <c r="Z3272" i="236"/>
  <c r="Z3273" i="236"/>
  <c r="Z3274" i="236"/>
  <c r="Z3275" i="236"/>
  <c r="Z3276" i="236"/>
  <c r="Z3277" i="236"/>
  <c r="Z3278" i="236"/>
  <c r="Z3279" i="236"/>
  <c r="Z3280" i="236"/>
  <c r="Z3281" i="236"/>
  <c r="Z3282" i="236"/>
  <c r="Z3283" i="236"/>
  <c r="Z3284" i="236"/>
  <c r="Z3285" i="236"/>
  <c r="Z3286" i="236"/>
  <c r="Z3287" i="236"/>
  <c r="Z3288" i="236"/>
  <c r="Z3289" i="236"/>
  <c r="Z3290" i="236"/>
  <c r="Z3291" i="236"/>
  <c r="Z3292" i="236"/>
  <c r="Z3293" i="236"/>
  <c r="Z3294" i="236"/>
  <c r="Z3295" i="236"/>
  <c r="Z3296" i="236"/>
  <c r="Z3297" i="236"/>
  <c r="Z3298" i="236"/>
  <c r="Z3299" i="236"/>
  <c r="Z3300" i="236"/>
  <c r="Z3301" i="236"/>
  <c r="Z3302" i="236"/>
  <c r="Z3303" i="236"/>
  <c r="Z3304" i="236"/>
  <c r="Z3305" i="236"/>
  <c r="Z3306" i="236"/>
  <c r="Z3307" i="236"/>
  <c r="Z3308" i="236"/>
  <c r="Z3309" i="236"/>
  <c r="Z3310" i="236"/>
  <c r="Z3311" i="236"/>
  <c r="Z3312" i="236"/>
  <c r="Z3313" i="236"/>
  <c r="Z3314" i="236"/>
  <c r="Z3315" i="236"/>
  <c r="Z3316" i="236"/>
  <c r="Z3317" i="236"/>
  <c r="Z3318" i="236"/>
  <c r="Z3319" i="236"/>
  <c r="Z3320" i="236"/>
  <c r="Z3321" i="236"/>
  <c r="Z3322" i="236"/>
  <c r="Z3323" i="236"/>
  <c r="Z3324" i="236"/>
  <c r="Z3325" i="236"/>
  <c r="Z3326" i="236"/>
  <c r="Z3327" i="236"/>
  <c r="Z3328" i="236"/>
  <c r="Z3329" i="236"/>
  <c r="Z3330" i="236"/>
  <c r="Z3331" i="236"/>
  <c r="Z3332" i="236"/>
  <c r="Z3333" i="236"/>
  <c r="Z3334" i="236"/>
  <c r="Z3335" i="236"/>
  <c r="Z3336" i="236"/>
  <c r="Z3337" i="236"/>
  <c r="Z3338" i="236"/>
  <c r="Z3339" i="236"/>
  <c r="Z3340" i="236"/>
  <c r="Z3341" i="236"/>
  <c r="Z3342" i="236"/>
  <c r="Z3343" i="236"/>
  <c r="Z3344" i="236"/>
  <c r="Z3345" i="236"/>
  <c r="Z3346" i="236"/>
  <c r="Z3347" i="236"/>
  <c r="Z3348" i="236"/>
  <c r="Z3349" i="236"/>
  <c r="Z3350" i="236"/>
  <c r="Z3351" i="236"/>
  <c r="Z3352" i="236"/>
  <c r="Z3353" i="236"/>
  <c r="Z3354" i="236"/>
  <c r="Z3355" i="236"/>
  <c r="Z3356" i="236"/>
  <c r="Z3357" i="236"/>
  <c r="Z3358" i="236"/>
  <c r="Z3359" i="236"/>
  <c r="Z3360" i="236"/>
  <c r="Z3361" i="236"/>
  <c r="Z3362" i="236"/>
  <c r="Z3363" i="236"/>
  <c r="Z3364" i="236"/>
  <c r="Z3365" i="236"/>
  <c r="Z3366" i="236"/>
  <c r="Z3367" i="236"/>
  <c r="Z3368" i="236"/>
  <c r="Z3369" i="236"/>
  <c r="Z3370" i="236"/>
  <c r="Z3371" i="236"/>
  <c r="Z3372" i="236"/>
  <c r="Z3373" i="236"/>
  <c r="Z3374" i="236"/>
  <c r="Z3375" i="236"/>
  <c r="Z3376" i="236"/>
  <c r="Z3377" i="236"/>
  <c r="Z3378" i="236"/>
  <c r="Z3379" i="236"/>
  <c r="Z3380" i="236"/>
  <c r="Z3381" i="236"/>
  <c r="Z3382" i="236"/>
  <c r="Z3383" i="236"/>
  <c r="Z3384" i="236"/>
  <c r="Z3385" i="236"/>
  <c r="Z3386" i="236"/>
  <c r="Z3387" i="236"/>
  <c r="Z3388" i="236"/>
  <c r="Z3389" i="236"/>
  <c r="Z3390" i="236"/>
  <c r="Z3391" i="236"/>
  <c r="Z3392" i="236"/>
  <c r="Z3393" i="236"/>
  <c r="Z3394" i="236"/>
  <c r="Z3395" i="236"/>
  <c r="Z3396" i="236"/>
  <c r="Z3397" i="236"/>
  <c r="Z3398" i="236"/>
  <c r="Z3399" i="236"/>
  <c r="Z3400" i="236"/>
  <c r="Z3401" i="236"/>
  <c r="Z3402" i="236"/>
  <c r="Z3403" i="236"/>
  <c r="Z3404" i="236"/>
  <c r="Z3405" i="236"/>
  <c r="Z3406" i="236"/>
  <c r="Z3407" i="236"/>
  <c r="Z3408" i="236"/>
  <c r="Z3409" i="236"/>
  <c r="Z3410" i="236"/>
  <c r="Z3411" i="236"/>
  <c r="Z3412" i="236"/>
  <c r="Z3413" i="236"/>
  <c r="Z3414" i="236"/>
  <c r="Z3415" i="236"/>
  <c r="Z3416" i="236"/>
  <c r="Z3417" i="236"/>
  <c r="Z3418" i="236"/>
  <c r="Z3419" i="236"/>
  <c r="Z3420" i="236"/>
  <c r="Z3421" i="236"/>
  <c r="Z3422" i="236"/>
  <c r="Z3423" i="236"/>
  <c r="Z3424" i="236"/>
  <c r="Z3425" i="236"/>
  <c r="Z3426" i="236"/>
  <c r="Z3427" i="236"/>
  <c r="Z3428" i="236"/>
  <c r="Z3429" i="236"/>
  <c r="Z3430" i="236"/>
  <c r="Z3431" i="236"/>
  <c r="Z3432" i="236"/>
  <c r="Z3433" i="236"/>
  <c r="Z3434" i="236"/>
  <c r="Z3435" i="236"/>
  <c r="Z3436" i="236"/>
  <c r="Z3437" i="236"/>
  <c r="Z3438" i="236"/>
  <c r="Z3439" i="236"/>
  <c r="Z3440" i="236"/>
  <c r="Z3441" i="236"/>
  <c r="Z3442" i="236"/>
  <c r="Z3443" i="236"/>
  <c r="Z3444" i="236"/>
  <c r="Z3445" i="236"/>
  <c r="Z3446" i="236"/>
  <c r="Z3447" i="236"/>
  <c r="Z3448" i="236"/>
  <c r="Z3449" i="236"/>
  <c r="Z3450" i="236"/>
  <c r="Z3451" i="236"/>
  <c r="Z3452" i="236"/>
  <c r="Z3453" i="236"/>
  <c r="Z3454" i="236"/>
  <c r="Z3455" i="236"/>
  <c r="Z3456" i="236"/>
  <c r="Z3457" i="236"/>
  <c r="Z3458" i="236"/>
  <c r="Z3459" i="236"/>
  <c r="Z3460" i="236"/>
  <c r="Z3461" i="236"/>
  <c r="Z3462" i="236"/>
  <c r="Z3463" i="236"/>
  <c r="Z3464" i="236"/>
  <c r="Z3465" i="236"/>
  <c r="Z3466" i="236"/>
  <c r="Z3467" i="236"/>
  <c r="Z3468" i="236"/>
  <c r="Z3469" i="236"/>
  <c r="Z3470" i="236"/>
  <c r="Z3471" i="236"/>
  <c r="Z3472" i="236"/>
  <c r="Z3473" i="236"/>
  <c r="Z3474" i="236"/>
  <c r="Z3475" i="236"/>
  <c r="Z3476" i="236"/>
  <c r="Z3477" i="236"/>
  <c r="Z3478" i="236"/>
  <c r="Z3479" i="236"/>
  <c r="Z3480" i="236"/>
  <c r="Z3481" i="236"/>
  <c r="Z3482" i="236"/>
  <c r="Z3483" i="236"/>
  <c r="Z3484" i="236"/>
  <c r="Z3485" i="236"/>
  <c r="Z3486" i="236"/>
  <c r="Z3487" i="236"/>
  <c r="Z3488" i="236"/>
  <c r="Z3489" i="236"/>
  <c r="Z3490" i="236"/>
  <c r="Z3491" i="236"/>
  <c r="Z3492" i="236"/>
  <c r="Z3493" i="236"/>
  <c r="Z3494" i="236"/>
  <c r="Z3495" i="236"/>
  <c r="Z3496" i="236"/>
  <c r="Z3497" i="236"/>
  <c r="Z3498" i="236"/>
  <c r="Z3499" i="236"/>
  <c r="Z3500" i="236"/>
  <c r="Z3501" i="236"/>
  <c r="Z3502" i="236"/>
  <c r="Z3503" i="236"/>
  <c r="Z3504" i="236"/>
  <c r="Z3505" i="236"/>
  <c r="Z3506" i="236"/>
  <c r="Z3507" i="236"/>
  <c r="Z3508" i="236"/>
  <c r="Z3509" i="236"/>
  <c r="Z3510" i="236"/>
  <c r="Z3511" i="236"/>
  <c r="Z3512" i="236"/>
  <c r="Z3513" i="236"/>
  <c r="Z3514" i="236"/>
  <c r="Z3515" i="236"/>
  <c r="Z3516" i="236"/>
  <c r="Z3517" i="236"/>
  <c r="Z3518" i="236"/>
  <c r="Z3519" i="236"/>
  <c r="Z3520" i="236"/>
  <c r="Z3521" i="236"/>
  <c r="Z3522" i="236"/>
  <c r="Z3523" i="236"/>
  <c r="Z3524" i="236"/>
  <c r="Z3525" i="236"/>
  <c r="Z3526" i="236"/>
  <c r="Z3527" i="236"/>
  <c r="Z3528" i="236"/>
  <c r="Z3529" i="236"/>
  <c r="Z3530" i="236"/>
  <c r="Z3531" i="236"/>
  <c r="Z3532" i="236"/>
  <c r="Z3533" i="236"/>
  <c r="Z3534" i="236"/>
  <c r="Z3535" i="236"/>
  <c r="Z3536" i="236"/>
  <c r="Z3537" i="236"/>
  <c r="Z3538" i="236"/>
  <c r="Z3539" i="236"/>
  <c r="Z3540" i="236"/>
  <c r="Z3541" i="236"/>
  <c r="Z3542" i="236"/>
  <c r="Z3543" i="236"/>
  <c r="Z3544" i="236"/>
  <c r="Z3545" i="236"/>
  <c r="Z3546" i="236"/>
  <c r="Z3547" i="236"/>
  <c r="Z3548" i="236"/>
  <c r="Z3549" i="236"/>
  <c r="Z3550" i="236"/>
  <c r="Z3551" i="236"/>
  <c r="Z3552" i="236"/>
  <c r="Z3553" i="236"/>
  <c r="Z3554" i="236"/>
  <c r="Z3555" i="236"/>
  <c r="Z3556" i="236"/>
  <c r="Z3557" i="236"/>
  <c r="Z3558" i="236"/>
  <c r="Z3559" i="236"/>
  <c r="Z3560" i="236"/>
  <c r="Z3561" i="236"/>
  <c r="Z3562" i="236"/>
  <c r="Z3563" i="236"/>
  <c r="Z3564" i="236"/>
  <c r="Z3565" i="236"/>
  <c r="Z3566" i="236"/>
  <c r="Z3567" i="236"/>
  <c r="Z3568" i="236"/>
  <c r="Z3569" i="236"/>
  <c r="Z3570" i="236"/>
  <c r="Z3571" i="236"/>
  <c r="Z3572" i="236"/>
  <c r="Z3573" i="236"/>
  <c r="Z3574" i="236"/>
  <c r="Z3575" i="236"/>
  <c r="Z3576" i="236"/>
  <c r="Z3577" i="236"/>
  <c r="Z3578" i="236"/>
  <c r="Z3579" i="236"/>
  <c r="Z3580" i="236"/>
  <c r="Z3581" i="236"/>
  <c r="Z3582" i="236"/>
  <c r="Z3583" i="236"/>
  <c r="Z3584" i="236"/>
  <c r="Z3585" i="236"/>
  <c r="Z3586" i="236"/>
  <c r="Z3587" i="236"/>
  <c r="Z3588" i="236"/>
  <c r="Z3589" i="236"/>
  <c r="Z3590" i="236"/>
  <c r="Z3591" i="236"/>
  <c r="Z3592" i="236"/>
  <c r="Z3593" i="236"/>
  <c r="Z3594" i="236"/>
  <c r="Z3595" i="236"/>
  <c r="Z3596" i="236"/>
  <c r="Z3597" i="236"/>
  <c r="Z3598" i="236"/>
  <c r="Z3599" i="236"/>
  <c r="Z3600" i="236"/>
  <c r="Z3601" i="236"/>
  <c r="Z3602" i="236"/>
  <c r="Z3603" i="236"/>
  <c r="Z3604" i="236"/>
  <c r="Z3605" i="236"/>
  <c r="Z3606" i="236"/>
  <c r="Z3607" i="236"/>
  <c r="Z3608" i="236"/>
  <c r="Z3609" i="236"/>
  <c r="Z3610" i="236"/>
  <c r="Z3611" i="236"/>
  <c r="Z3612" i="236"/>
  <c r="Z3613" i="236"/>
  <c r="Z3614" i="236"/>
  <c r="Z3615" i="236"/>
  <c r="Z3616" i="236"/>
  <c r="Z3617" i="236"/>
  <c r="Z3618" i="236"/>
  <c r="Z3619" i="236"/>
  <c r="Z3620" i="236"/>
  <c r="Z3621" i="236"/>
  <c r="Z3622" i="236"/>
  <c r="Z3623" i="236"/>
  <c r="Z3624" i="236"/>
  <c r="Z3625" i="236"/>
  <c r="Z3626" i="236"/>
  <c r="Z3627" i="236"/>
  <c r="Z3628" i="236"/>
  <c r="Z3629" i="236"/>
  <c r="Z3630" i="236"/>
  <c r="Z3631" i="236"/>
  <c r="Z3632" i="236"/>
  <c r="Z3633" i="236"/>
  <c r="Z3634" i="236"/>
  <c r="Z3635" i="236"/>
  <c r="Z3636" i="236"/>
  <c r="Z3637" i="236"/>
  <c r="Z3638" i="236"/>
  <c r="Z3639" i="236"/>
  <c r="Z3640" i="236"/>
  <c r="Z3641" i="236"/>
  <c r="Z3642" i="236"/>
  <c r="Z3643" i="236"/>
  <c r="Z3644" i="236"/>
  <c r="Z3645" i="236"/>
  <c r="Z3646" i="236"/>
  <c r="Z3647" i="236"/>
  <c r="Z3648" i="236"/>
  <c r="Z3649" i="236"/>
  <c r="Z3650" i="236"/>
  <c r="Z3651" i="236"/>
  <c r="Z3652" i="236"/>
  <c r="Z3653" i="236"/>
  <c r="Z3655" i="236"/>
  <c r="Z3656" i="236"/>
  <c r="Z3657" i="236"/>
  <c r="Z3658" i="236"/>
  <c r="Z3659" i="236"/>
  <c r="Z3660" i="236"/>
  <c r="Z3661" i="236"/>
  <c r="Z3662" i="236"/>
  <c r="Z3663" i="236"/>
  <c r="Z3664" i="236"/>
  <c r="Z3665" i="236"/>
  <c r="Z3666" i="236"/>
  <c r="Z3667" i="236"/>
  <c r="Z3668" i="236"/>
  <c r="Z3669" i="236"/>
  <c r="Z3670" i="236"/>
  <c r="Z3671" i="236"/>
  <c r="Z3672" i="236"/>
  <c r="Z3673" i="236"/>
  <c r="Z3674" i="236"/>
  <c r="Z3675" i="236"/>
  <c r="Z3676" i="236"/>
  <c r="Z3677" i="236"/>
  <c r="Z3678" i="236"/>
  <c r="Z3679" i="236"/>
  <c r="Z3680" i="236"/>
  <c r="Z3681" i="236"/>
  <c r="Z3682" i="236"/>
  <c r="Z3683" i="236"/>
  <c r="Z3684" i="236"/>
  <c r="Z3685" i="236"/>
  <c r="Z3686" i="236"/>
  <c r="Z3687" i="236"/>
  <c r="Z3688" i="236"/>
  <c r="Z3689" i="236"/>
  <c r="Z3690" i="236"/>
  <c r="Z3691" i="236"/>
  <c r="Z3692" i="236"/>
  <c r="Z3693" i="236"/>
  <c r="Z3694" i="236"/>
  <c r="Z3695" i="236"/>
  <c r="Z3696" i="236"/>
  <c r="Z3697" i="236"/>
  <c r="Z3698" i="236"/>
  <c r="Z3699" i="236"/>
  <c r="Z3700" i="236"/>
  <c r="Z3701" i="236"/>
  <c r="Z3702" i="236"/>
  <c r="Z3703" i="236"/>
  <c r="Z3704" i="236"/>
  <c r="Z3705" i="236"/>
  <c r="Z3706" i="236"/>
  <c r="Z3707" i="236"/>
  <c r="Z3708" i="236"/>
  <c r="Z3709" i="236"/>
  <c r="Z3710" i="236"/>
  <c r="Z3711" i="236"/>
  <c r="Z3712" i="236"/>
  <c r="Z3713" i="236"/>
  <c r="Z3714" i="236"/>
  <c r="Z3715" i="236"/>
  <c r="Z3716" i="236"/>
  <c r="Z3717" i="236"/>
  <c r="Z3718" i="236"/>
  <c r="Z3719" i="236"/>
  <c r="Z3720" i="236"/>
  <c r="Z3721" i="236"/>
  <c r="Z3722" i="236"/>
  <c r="Z3723" i="236"/>
  <c r="Z3724" i="236"/>
  <c r="Z3725" i="236"/>
  <c r="Z3726" i="236"/>
  <c r="Z3727" i="236"/>
  <c r="Z3728" i="236"/>
  <c r="Z3729" i="236"/>
  <c r="Z3730" i="236"/>
  <c r="Z3731" i="236"/>
  <c r="Z3732" i="236"/>
  <c r="Z3733" i="236"/>
  <c r="Z3734" i="236"/>
  <c r="Z3735" i="236"/>
  <c r="Z3736" i="236"/>
  <c r="Z3737" i="236"/>
  <c r="Z3738" i="236"/>
  <c r="Z3739" i="236"/>
  <c r="Z3740" i="236"/>
  <c r="Z3741" i="236"/>
  <c r="Z3742" i="236"/>
  <c r="Z3743" i="236"/>
  <c r="Z3744" i="236"/>
  <c r="Z3745" i="236"/>
  <c r="Z3746" i="236"/>
  <c r="Z3747" i="236"/>
  <c r="Z3748" i="236"/>
  <c r="Z3749" i="236"/>
  <c r="Z3750" i="236"/>
  <c r="Z3751" i="236"/>
  <c r="Z3752" i="236"/>
  <c r="Z3753" i="236"/>
  <c r="Z3754" i="236"/>
  <c r="Z3755" i="236"/>
  <c r="Z3756" i="236"/>
  <c r="Z3757" i="236"/>
  <c r="Z3758" i="236"/>
  <c r="Z3759" i="236"/>
  <c r="Z3760" i="236"/>
  <c r="Z3761" i="236"/>
  <c r="Z3762" i="236"/>
  <c r="Z3763" i="236"/>
  <c r="Z3764" i="236"/>
  <c r="Z3765" i="236"/>
  <c r="Z3766" i="236"/>
  <c r="Z3767" i="236"/>
  <c r="Z3768" i="236"/>
  <c r="Z3769" i="236"/>
  <c r="Z3770" i="236"/>
  <c r="Z3771" i="236"/>
  <c r="Z3772" i="236"/>
  <c r="Z3773" i="236"/>
  <c r="Z3774" i="236"/>
  <c r="Z3775" i="236"/>
  <c r="Z3776" i="236"/>
  <c r="Z3777" i="236"/>
  <c r="Z3778" i="236"/>
  <c r="Z3779" i="236"/>
  <c r="Z3780" i="236"/>
  <c r="Z3781" i="236"/>
  <c r="Z3782" i="236"/>
  <c r="Z3783" i="236"/>
  <c r="Z3784" i="236"/>
  <c r="Z3785" i="236"/>
  <c r="Z3786" i="236"/>
  <c r="Z3787" i="236"/>
  <c r="Z3788" i="236"/>
  <c r="Z3789" i="236"/>
  <c r="Z3790" i="236"/>
  <c r="Z3791" i="236"/>
  <c r="Z3792" i="236"/>
  <c r="Z3793" i="236"/>
  <c r="Z3794" i="236"/>
  <c r="Z3795" i="236"/>
  <c r="Z3796" i="236"/>
  <c r="Z3797" i="236"/>
  <c r="Z3798" i="236"/>
  <c r="Z3799" i="236"/>
  <c r="Z3800" i="236"/>
  <c r="Z3801" i="236"/>
  <c r="Z3802" i="236"/>
  <c r="Z3803" i="236"/>
  <c r="Z3804" i="236"/>
  <c r="Z3805" i="236"/>
  <c r="Z3806" i="236"/>
  <c r="Z3807" i="236"/>
  <c r="Z3808" i="236"/>
  <c r="Z3809" i="236"/>
  <c r="Z3810" i="236"/>
  <c r="Z3811" i="236"/>
  <c r="Z3812" i="236"/>
  <c r="Z3813" i="236"/>
  <c r="Z3814" i="236"/>
  <c r="Z3815" i="236"/>
  <c r="Z3816" i="236"/>
  <c r="Z3817" i="236"/>
  <c r="Z3818" i="236"/>
  <c r="Z3819" i="236"/>
  <c r="Z3820" i="236"/>
  <c r="Z3821" i="236"/>
  <c r="Z3822" i="236"/>
  <c r="Z3823" i="236"/>
  <c r="Z3824" i="236"/>
  <c r="Z3825" i="236"/>
  <c r="Z3826" i="236"/>
  <c r="Z3827" i="236"/>
  <c r="Z3828" i="236"/>
  <c r="Z3829" i="236"/>
  <c r="Z3830" i="236"/>
  <c r="Z3831" i="236"/>
  <c r="Z3832" i="236"/>
  <c r="Z3833" i="236"/>
  <c r="Z3834" i="236"/>
  <c r="Z3835" i="236"/>
  <c r="Z3836" i="236"/>
  <c r="Z3837" i="236"/>
  <c r="Z3838" i="236"/>
  <c r="Z3839" i="236"/>
  <c r="Z3840" i="236"/>
  <c r="Z3841" i="236"/>
  <c r="Z3842" i="236"/>
  <c r="Z3843" i="236"/>
  <c r="Z3844" i="236"/>
  <c r="Z3845" i="236"/>
  <c r="Z3846" i="236"/>
  <c r="Z3847" i="236"/>
  <c r="Z3848" i="236"/>
  <c r="Z3849" i="236"/>
  <c r="Z3850" i="236"/>
  <c r="Z3851" i="236"/>
  <c r="Z3852" i="236"/>
  <c r="Z3853" i="236"/>
  <c r="Z3854" i="236"/>
  <c r="Z3855" i="236"/>
  <c r="Z3856" i="236"/>
  <c r="Z3857" i="236"/>
  <c r="Z3858" i="236"/>
  <c r="Z3859" i="236"/>
  <c r="Z3860" i="236"/>
  <c r="Z3861" i="236"/>
  <c r="Z3862" i="236"/>
  <c r="Z3864" i="236"/>
  <c r="Z3865" i="236"/>
  <c r="Z3866" i="236"/>
  <c r="Z3867" i="236"/>
  <c r="Z3868" i="236"/>
  <c r="Z3869" i="236"/>
  <c r="Z3870" i="236"/>
  <c r="Z3871" i="236"/>
  <c r="Z3872" i="236"/>
  <c r="Z3873" i="236"/>
  <c r="Z3874" i="236"/>
  <c r="Z3875" i="236"/>
  <c r="Z3876" i="236"/>
  <c r="Z3877" i="236"/>
  <c r="Z3878" i="236"/>
  <c r="Z3879" i="236"/>
  <c r="Z3880" i="236"/>
  <c r="Z3881" i="236"/>
  <c r="Z3882" i="236"/>
  <c r="Z3883" i="236"/>
  <c r="Z3884" i="236"/>
  <c r="Z3885" i="236"/>
  <c r="Z3886" i="236"/>
  <c r="Z3887" i="236"/>
  <c r="Z3888" i="236"/>
  <c r="Z3889" i="236"/>
  <c r="Z3890" i="236"/>
  <c r="Z3891" i="236"/>
  <c r="Z3892" i="236"/>
  <c r="Z3893" i="236"/>
  <c r="Z3894" i="236"/>
  <c r="Z3895" i="236"/>
  <c r="Z3896" i="236"/>
  <c r="Z3897" i="236"/>
  <c r="Z3898" i="236"/>
  <c r="Z3899" i="236"/>
  <c r="Z3900" i="236"/>
  <c r="Z3901" i="236"/>
  <c r="Z3902" i="236"/>
  <c r="Z3903" i="236"/>
  <c r="Z3904" i="236"/>
  <c r="Z3905" i="236"/>
  <c r="Z3906" i="236"/>
  <c r="Z3907" i="236"/>
  <c r="Z3908" i="236"/>
  <c r="Z3909" i="236"/>
  <c r="Z3910" i="236"/>
  <c r="Z3911" i="236"/>
  <c r="Z3912" i="236"/>
  <c r="Z3913" i="236"/>
  <c r="Z3914" i="236"/>
  <c r="Z3915" i="236"/>
  <c r="Z3916" i="236"/>
  <c r="Z3917" i="236"/>
  <c r="Z3918" i="236"/>
  <c r="Z3919" i="236"/>
  <c r="Z3920" i="236"/>
  <c r="Z3921" i="236"/>
  <c r="Z3922" i="236"/>
  <c r="Z3923" i="236"/>
  <c r="Z3924" i="236"/>
  <c r="Z3925" i="236"/>
  <c r="Z3926" i="236"/>
  <c r="Z3927" i="236"/>
  <c r="Z3928" i="236"/>
  <c r="Z3929" i="236"/>
  <c r="Z3930" i="236"/>
  <c r="Z3931" i="236"/>
  <c r="Z3932" i="236"/>
  <c r="Z3933" i="236"/>
  <c r="Z3934" i="236"/>
  <c r="Z3935" i="236"/>
  <c r="Z3936" i="236"/>
  <c r="Z3937" i="236"/>
  <c r="Z3938" i="236"/>
  <c r="Z3939" i="236"/>
  <c r="Z3940" i="236"/>
  <c r="Z3941" i="236"/>
  <c r="Z3942" i="236"/>
  <c r="Z3943" i="236"/>
  <c r="Z3944" i="236"/>
  <c r="Z3945" i="236"/>
  <c r="Z3946" i="236"/>
  <c r="Z3947" i="236"/>
  <c r="Z3948" i="236"/>
  <c r="Z3949" i="236"/>
  <c r="Z3950" i="236"/>
  <c r="Z3951" i="236"/>
  <c r="Z3952" i="236"/>
  <c r="Z3953" i="236"/>
  <c r="Z3954" i="236"/>
  <c r="Z3955" i="236"/>
  <c r="Z3956" i="236"/>
  <c r="Z3957" i="236"/>
  <c r="Z3958" i="236"/>
  <c r="Z3959" i="236"/>
  <c r="Z3960" i="236"/>
  <c r="Z3961" i="236"/>
  <c r="Z3962" i="236"/>
  <c r="Z3963" i="236"/>
  <c r="Z3964" i="236"/>
  <c r="Z3965" i="236"/>
  <c r="Z3966" i="236"/>
  <c r="Z3967" i="236"/>
  <c r="Z3968" i="236"/>
  <c r="Z3969" i="236"/>
  <c r="Z3970" i="236"/>
  <c r="Z3971" i="236"/>
  <c r="Z3972" i="236"/>
  <c r="Z3973" i="236"/>
  <c r="Z3974" i="236"/>
  <c r="Z3975" i="236"/>
  <c r="Z3976" i="236"/>
  <c r="Z3977" i="236"/>
  <c r="Z3978" i="236"/>
  <c r="Z3979" i="236"/>
  <c r="Z3980" i="236"/>
  <c r="Z3981" i="236"/>
  <c r="Z3982" i="236"/>
  <c r="Z3983" i="236"/>
  <c r="Z3984" i="236"/>
  <c r="Z3985" i="236"/>
  <c r="Z3986" i="236"/>
  <c r="Z3987" i="236"/>
  <c r="Z3988" i="236"/>
  <c r="Z3989" i="236"/>
  <c r="Z3990" i="236"/>
  <c r="Z3991" i="236"/>
  <c r="Z3992" i="236"/>
  <c r="Z3993" i="236"/>
  <c r="Z3994" i="236"/>
  <c r="Z3995" i="236"/>
  <c r="Z3996" i="236"/>
  <c r="Z3997" i="236"/>
  <c r="Z3998" i="236"/>
  <c r="Z3999" i="236"/>
  <c r="Z4000" i="236"/>
  <c r="Z4001" i="236"/>
  <c r="Z4002" i="236"/>
  <c r="Z4003" i="236"/>
  <c r="Z4004" i="236"/>
  <c r="Z4005" i="236"/>
  <c r="Z4006" i="236"/>
  <c r="Z4007" i="236"/>
  <c r="Z4008" i="236"/>
  <c r="Z4009" i="236"/>
  <c r="Z4010" i="236"/>
  <c r="Z4011" i="236"/>
  <c r="Z4012" i="236"/>
  <c r="Z4013" i="236"/>
  <c r="Z4014" i="236"/>
  <c r="Z4015" i="236"/>
  <c r="Z4016" i="236"/>
  <c r="Z4017" i="236"/>
  <c r="Z4018" i="236"/>
  <c r="Z4019" i="236"/>
  <c r="Z4020" i="236"/>
  <c r="Z4021" i="236"/>
  <c r="Z4022" i="236"/>
  <c r="Z4023" i="236"/>
  <c r="Z4024" i="236"/>
  <c r="Z4025" i="236"/>
  <c r="Z4026" i="236"/>
  <c r="Z4027" i="236"/>
  <c r="Z4028" i="236"/>
  <c r="Z4029" i="236"/>
  <c r="Z4030" i="236"/>
  <c r="Z4031" i="236"/>
  <c r="Z4032" i="236"/>
  <c r="Z4033" i="236"/>
  <c r="Z4034" i="236"/>
  <c r="Z4035" i="236"/>
  <c r="Z4036" i="236"/>
  <c r="Z4037" i="236"/>
  <c r="Z4038" i="236"/>
  <c r="Z4039" i="236"/>
  <c r="Z4040" i="236"/>
  <c r="Z4041" i="236"/>
  <c r="Z4042" i="236"/>
  <c r="Z4043" i="236"/>
  <c r="Z4044" i="236"/>
  <c r="Z4045" i="236"/>
  <c r="Z4046" i="236"/>
  <c r="Z4047" i="236"/>
  <c r="Z4048" i="236"/>
  <c r="Z4049" i="236"/>
  <c r="Z4050" i="236"/>
  <c r="Z4051" i="236"/>
  <c r="Z4052" i="236"/>
  <c r="Z4053" i="236"/>
  <c r="Z4054" i="236"/>
  <c r="Z4055" i="236"/>
  <c r="Z4056" i="236"/>
  <c r="Z4057" i="236"/>
  <c r="Z4058" i="236"/>
  <c r="Z4059" i="236"/>
  <c r="Z4060" i="236"/>
  <c r="Z4061" i="236"/>
  <c r="Z4062" i="236"/>
  <c r="Z4063" i="236"/>
  <c r="Z4064" i="236"/>
  <c r="Z4065" i="236"/>
  <c r="Z4066" i="236"/>
  <c r="Z4067" i="236"/>
  <c r="Z4068" i="236"/>
  <c r="Z4069" i="236"/>
  <c r="Z4070" i="236"/>
  <c r="Z4071" i="236"/>
  <c r="Z4072" i="236"/>
  <c r="Z4073" i="236"/>
  <c r="Z4074" i="236"/>
  <c r="Z4075" i="236"/>
  <c r="Z4076" i="236"/>
  <c r="Z4077" i="236"/>
  <c r="Z4078" i="236"/>
  <c r="Z4079" i="236"/>
  <c r="Z4080" i="236"/>
  <c r="Z4081" i="236"/>
  <c r="Z4082" i="236"/>
  <c r="Z4083" i="236"/>
  <c r="Z4084" i="236"/>
  <c r="Z4085" i="236"/>
  <c r="Z4086" i="236"/>
  <c r="Z4087" i="236"/>
  <c r="Z4088" i="236"/>
  <c r="Z4089" i="236"/>
  <c r="Z4090" i="236"/>
  <c r="Z4091" i="236"/>
  <c r="Z4092" i="236"/>
  <c r="Z4093" i="236"/>
  <c r="Z4094" i="236"/>
  <c r="Z4095" i="236"/>
  <c r="Z4096" i="236"/>
  <c r="Z4097" i="236"/>
  <c r="Z4098" i="236"/>
  <c r="Z4099" i="236"/>
  <c r="Z4100" i="236"/>
  <c r="Z4101" i="236"/>
  <c r="Z4102" i="236"/>
  <c r="Z4103" i="236"/>
  <c r="Z4104" i="236"/>
  <c r="Z4105" i="236"/>
  <c r="Z4106" i="236"/>
  <c r="Z4107" i="236"/>
  <c r="Z4108" i="236"/>
  <c r="Z4109" i="236"/>
  <c r="Z4110" i="236"/>
  <c r="Z4111" i="236"/>
  <c r="Z4112" i="236"/>
  <c r="Z4113" i="236"/>
  <c r="Z4114" i="236"/>
  <c r="Z4115" i="236"/>
  <c r="Z4116" i="236"/>
  <c r="Z4117" i="236"/>
  <c r="Z4118" i="236"/>
  <c r="Z4119" i="236"/>
  <c r="Z4120" i="236"/>
  <c r="Z4121" i="236"/>
  <c r="Z4122" i="236"/>
  <c r="Z4123" i="236"/>
  <c r="Z4124" i="236"/>
  <c r="Z4125" i="236"/>
  <c r="Z4126" i="236"/>
  <c r="Z4127" i="236"/>
  <c r="Z4128" i="236"/>
  <c r="Z4129" i="236"/>
  <c r="Z4130" i="236"/>
  <c r="Z4131" i="236"/>
  <c r="Z4132" i="236"/>
  <c r="Z4133" i="236"/>
  <c r="Z4134" i="236"/>
  <c r="Z4135" i="236"/>
  <c r="Z4136" i="236"/>
  <c r="Z4137" i="236"/>
  <c r="Z4138" i="236"/>
  <c r="Z4139" i="236"/>
  <c r="Z4140" i="236"/>
  <c r="Z4141" i="236"/>
  <c r="Z4142" i="236"/>
  <c r="Z4143" i="236"/>
  <c r="Z4144" i="236"/>
  <c r="Z4145" i="236"/>
  <c r="Z4146" i="236"/>
  <c r="Z4147" i="236"/>
  <c r="Z4148" i="236"/>
  <c r="Z4149" i="236"/>
  <c r="Z4150" i="236"/>
  <c r="Z4151" i="236"/>
  <c r="Z4152" i="236"/>
  <c r="Z4153" i="236"/>
  <c r="Z4154" i="236"/>
  <c r="Z4155" i="236"/>
  <c r="Z4156" i="236"/>
  <c r="Z4157" i="236"/>
  <c r="Z4158" i="236"/>
  <c r="Z4159" i="236"/>
  <c r="Z4160" i="236"/>
  <c r="Z4161" i="236"/>
  <c r="Z4162" i="236"/>
  <c r="Z4163" i="236"/>
  <c r="Z4164" i="236"/>
  <c r="Z4165" i="236"/>
  <c r="Z4166" i="236"/>
  <c r="Z4167" i="236"/>
  <c r="Z4168" i="236"/>
  <c r="Z4169" i="236"/>
  <c r="Z4170" i="236"/>
  <c r="Z4171" i="236"/>
  <c r="Z4172" i="236"/>
  <c r="Z4173" i="236"/>
  <c r="Z4174" i="236"/>
  <c r="Z4175" i="236"/>
  <c r="Z4176" i="236"/>
  <c r="Z4177" i="236"/>
  <c r="Z4178" i="236"/>
  <c r="Z4179" i="236"/>
  <c r="Z4180" i="236"/>
  <c r="Z4181" i="236"/>
  <c r="Z4182" i="236"/>
  <c r="Z4183" i="236"/>
  <c r="Z4184" i="236"/>
  <c r="Z4185" i="236"/>
  <c r="Z4186" i="236"/>
  <c r="Z4187" i="236"/>
  <c r="Z4188" i="236"/>
  <c r="Z4189" i="236"/>
  <c r="Z4190" i="236"/>
  <c r="Z4191" i="236"/>
  <c r="Z4192" i="236"/>
  <c r="Z4193" i="236"/>
  <c r="Z4194" i="236"/>
  <c r="Z4195" i="236"/>
  <c r="Z4196" i="236"/>
  <c r="Z4197" i="236"/>
  <c r="Z4198" i="236"/>
  <c r="Z4199" i="236"/>
  <c r="Z4200" i="236"/>
  <c r="Z4201" i="236"/>
  <c r="Z4202" i="236"/>
  <c r="Z4203" i="236"/>
  <c r="Z4204" i="236"/>
  <c r="Z4205" i="236"/>
  <c r="Z4206" i="236"/>
  <c r="Z4207" i="236"/>
  <c r="Z4208" i="236"/>
  <c r="Z4209" i="236"/>
  <c r="Z4210" i="236"/>
  <c r="Z4211" i="236"/>
  <c r="Z4212" i="236"/>
  <c r="Z4213" i="236"/>
  <c r="Z4214" i="236"/>
  <c r="Z4215" i="236"/>
  <c r="Z4216" i="236"/>
  <c r="Z4217" i="236"/>
  <c r="Z4218" i="236"/>
  <c r="Z4219" i="236"/>
  <c r="Z4220" i="236"/>
  <c r="Z4221" i="236"/>
  <c r="Z4222" i="236"/>
  <c r="Z4223" i="236"/>
  <c r="Z4224" i="236"/>
  <c r="Z4225" i="236"/>
  <c r="Z4226" i="236"/>
  <c r="Z4227" i="236"/>
  <c r="Z4228" i="236"/>
  <c r="Z4229" i="236"/>
  <c r="Z4230" i="236"/>
  <c r="Z4231" i="236"/>
  <c r="Z4232" i="236"/>
  <c r="Z4233" i="236"/>
  <c r="Z4234" i="236"/>
  <c r="Z4235" i="236"/>
  <c r="Z4236" i="236"/>
  <c r="Z4237" i="236"/>
  <c r="Z4238" i="236"/>
  <c r="Z4239" i="236"/>
  <c r="Z4240" i="236"/>
  <c r="Z4241" i="236"/>
  <c r="Z4242" i="236"/>
  <c r="Z4243" i="236"/>
  <c r="Z4244" i="236"/>
  <c r="Z4245" i="236"/>
  <c r="Z4246" i="236"/>
  <c r="Z4247" i="236"/>
  <c r="Z4248" i="236"/>
  <c r="Z4249" i="236"/>
  <c r="Z4250" i="236"/>
  <c r="Z4251" i="236"/>
  <c r="Z4252" i="236"/>
  <c r="Z4253" i="236"/>
  <c r="Z4254" i="236"/>
  <c r="Z4255" i="236"/>
  <c r="Z4256" i="236"/>
  <c r="Z4257" i="236"/>
  <c r="Z4258" i="236"/>
  <c r="Z4259" i="236"/>
  <c r="Z4260" i="236"/>
  <c r="Z4261" i="236"/>
  <c r="Z4262" i="236"/>
  <c r="Z4263" i="236"/>
  <c r="Z4264" i="236"/>
  <c r="Z4265" i="236"/>
  <c r="Z4266" i="236"/>
  <c r="Z4267" i="236"/>
  <c r="Z4268" i="236"/>
  <c r="Z4269" i="236"/>
  <c r="Z4270" i="236"/>
  <c r="Z4271" i="236"/>
  <c r="Z4272" i="236"/>
  <c r="Z4273" i="236"/>
  <c r="Z4274" i="236"/>
  <c r="Z4275" i="236"/>
  <c r="Z4276" i="236"/>
  <c r="Z4277" i="236"/>
  <c r="Z4278" i="236"/>
  <c r="Z4279" i="236"/>
  <c r="Z4280" i="236"/>
  <c r="Z4281" i="236"/>
  <c r="Z4282" i="236"/>
  <c r="Z4283" i="236"/>
  <c r="Z4284" i="236"/>
  <c r="Z4285" i="236"/>
  <c r="Z4286" i="236"/>
  <c r="Z4287" i="236"/>
  <c r="Z4288" i="236"/>
  <c r="Z4289" i="236"/>
  <c r="Z4290" i="236"/>
  <c r="Z4291" i="236"/>
  <c r="Z4292" i="236"/>
  <c r="Z4293" i="236"/>
  <c r="Z4294" i="236"/>
  <c r="Z4295" i="236"/>
  <c r="Z4296" i="236"/>
  <c r="Z4297" i="236"/>
  <c r="Z4298" i="236"/>
  <c r="Z4299" i="236"/>
  <c r="Z4300" i="236"/>
  <c r="Z4301" i="236"/>
  <c r="Z4302" i="236"/>
  <c r="Z4303" i="236"/>
  <c r="Z4304" i="236"/>
  <c r="Z4305" i="236"/>
  <c r="Z4306" i="236"/>
  <c r="Z4307" i="236"/>
  <c r="Z4308" i="236"/>
  <c r="Z4309" i="236"/>
  <c r="Z4310" i="236"/>
  <c r="Z4311" i="236"/>
  <c r="Z4312" i="236"/>
  <c r="Z4313" i="236"/>
  <c r="Z4314" i="236"/>
  <c r="Z4315" i="236"/>
  <c r="Z4316" i="236"/>
  <c r="Z4317" i="236"/>
  <c r="Z4318" i="236"/>
  <c r="Z4319" i="236"/>
  <c r="Z4320" i="236"/>
  <c r="Z4321" i="236"/>
  <c r="Z4322" i="236"/>
  <c r="Z4323" i="236"/>
  <c r="Z4324" i="236"/>
  <c r="Z4325" i="236"/>
  <c r="Z4326" i="236"/>
  <c r="Z4327" i="236"/>
  <c r="Z4328" i="236"/>
  <c r="Z4329" i="236"/>
  <c r="Z4330" i="236"/>
  <c r="Z4331" i="236"/>
  <c r="Z4332" i="236"/>
  <c r="Z4333" i="236"/>
  <c r="Z4334" i="236"/>
  <c r="Z4335" i="236"/>
  <c r="Z4336" i="236"/>
  <c r="Z4337" i="236"/>
  <c r="Z4338" i="236"/>
  <c r="Z4339" i="236"/>
  <c r="Z4340" i="236"/>
  <c r="Z4341" i="236"/>
  <c r="Z4342" i="236"/>
  <c r="Z4343" i="236"/>
  <c r="Z4344" i="236"/>
  <c r="Z4345" i="236"/>
  <c r="Z4346" i="236"/>
  <c r="Z4347" i="236"/>
  <c r="Z4348" i="236"/>
  <c r="Z4349" i="236"/>
  <c r="Z4350" i="236"/>
  <c r="Z4351" i="236"/>
  <c r="Z4352" i="236"/>
  <c r="Z4353" i="236"/>
  <c r="Z4354" i="236"/>
  <c r="Z4355" i="236"/>
  <c r="Z4356" i="236"/>
  <c r="Z4357" i="236"/>
  <c r="Z4358" i="236"/>
  <c r="Z4359" i="236"/>
  <c r="Z4360" i="236"/>
  <c r="Z4361" i="236"/>
  <c r="Z4362" i="236"/>
  <c r="Z4363" i="236"/>
  <c r="Z4364" i="236"/>
  <c r="Z4365" i="236"/>
  <c r="Z4366" i="236"/>
  <c r="Z4367" i="236"/>
  <c r="Z4368" i="236"/>
  <c r="Z4369" i="236"/>
  <c r="Z4370" i="236"/>
  <c r="Z4371" i="236"/>
  <c r="Z4372" i="236"/>
  <c r="Z4373" i="236"/>
  <c r="Z4374" i="236"/>
  <c r="Z4375" i="236"/>
  <c r="Z4376" i="236"/>
  <c r="Z4377" i="236"/>
  <c r="Z4378" i="236"/>
  <c r="Z4379" i="236"/>
  <c r="Z4380" i="236"/>
  <c r="Z4381" i="236"/>
  <c r="Z4382" i="236"/>
  <c r="Z4383" i="236"/>
  <c r="Z4384" i="236"/>
  <c r="Z4385" i="236"/>
  <c r="Z4386" i="236"/>
  <c r="Z4387" i="236"/>
  <c r="Z4388" i="236"/>
  <c r="Z4389" i="236"/>
  <c r="Z4390" i="236"/>
  <c r="Z4391" i="236"/>
  <c r="Z4392" i="236"/>
  <c r="Z4393" i="236"/>
  <c r="Z4394" i="236"/>
  <c r="Z4395" i="236"/>
  <c r="Z4396" i="236"/>
  <c r="Z4397" i="236"/>
  <c r="Z4398" i="236"/>
  <c r="Z4399" i="236"/>
  <c r="Z4400" i="236"/>
  <c r="Z4401" i="236"/>
  <c r="Z4402" i="236"/>
  <c r="Z4403" i="236"/>
  <c r="Z4404" i="236"/>
  <c r="Z4405" i="236"/>
  <c r="Z4406" i="236"/>
  <c r="Z4407" i="236"/>
  <c r="Z4408" i="236"/>
  <c r="Z4409" i="236"/>
  <c r="Z4410" i="236"/>
  <c r="Z4411" i="236"/>
  <c r="Z4412" i="236"/>
  <c r="Z4413" i="236"/>
  <c r="Z4414" i="236"/>
  <c r="Z4415" i="236"/>
  <c r="Z4416" i="236"/>
  <c r="Z4417" i="236"/>
  <c r="Z4418" i="236"/>
  <c r="Z4419" i="236"/>
  <c r="Z4420" i="236"/>
  <c r="Z4421" i="236"/>
  <c r="Z4422" i="236"/>
  <c r="Z4423" i="236"/>
  <c r="Z4424" i="236"/>
  <c r="Z4425" i="236"/>
  <c r="Z4426" i="236"/>
  <c r="Z4427" i="236"/>
  <c r="Z4428" i="236"/>
  <c r="Z4429" i="236"/>
  <c r="Z4430" i="236"/>
  <c r="Z4431" i="236"/>
  <c r="Z4432" i="236"/>
  <c r="Z4433" i="236"/>
  <c r="Z4434" i="236"/>
  <c r="Z4435" i="236"/>
  <c r="Z4436" i="236"/>
  <c r="Z4437" i="236"/>
  <c r="Z4438" i="236"/>
  <c r="Z4439" i="236"/>
  <c r="Z4440" i="236"/>
  <c r="Z4441" i="236"/>
  <c r="Z4442" i="236"/>
  <c r="Z4443" i="236"/>
  <c r="Z4444" i="236"/>
  <c r="Z4445" i="236"/>
  <c r="Z4446" i="236"/>
  <c r="Z4447" i="236"/>
  <c r="Z4448" i="236"/>
  <c r="Z4449" i="236"/>
  <c r="Z4450" i="236"/>
  <c r="Z4451" i="236"/>
  <c r="Z4452" i="236"/>
  <c r="Z4453" i="236"/>
  <c r="Z4454" i="236"/>
  <c r="Z4455" i="236"/>
  <c r="Z4456" i="236"/>
  <c r="Z4457" i="236"/>
  <c r="Z4458" i="236"/>
  <c r="Z4459" i="236"/>
  <c r="Z4460" i="236"/>
  <c r="Z4461" i="236"/>
  <c r="Z4462" i="236"/>
  <c r="Z4463" i="236"/>
  <c r="Z4464" i="236"/>
  <c r="Z4465" i="236"/>
  <c r="Z4466" i="236"/>
  <c r="Z4467" i="236"/>
  <c r="Z4468" i="236"/>
  <c r="Z4469" i="236"/>
  <c r="Z4470" i="236"/>
  <c r="Z4471" i="236"/>
  <c r="Z4472" i="236"/>
  <c r="Z4473" i="236"/>
  <c r="Z4474" i="236"/>
  <c r="Z4475" i="236"/>
  <c r="Z4476" i="236"/>
  <c r="Z4477" i="236"/>
  <c r="Z4478" i="236"/>
  <c r="Z4479" i="236"/>
  <c r="Z4480" i="236"/>
  <c r="Z4481" i="236"/>
  <c r="Z4482" i="236"/>
  <c r="Z4483" i="236"/>
  <c r="Z4484" i="236"/>
  <c r="Z4485" i="236"/>
  <c r="Z4486" i="236"/>
  <c r="Z4487" i="236"/>
  <c r="Z4488" i="236"/>
  <c r="Z4489" i="236"/>
  <c r="Z4490" i="236"/>
  <c r="Z4491" i="236"/>
  <c r="Z4492" i="236"/>
  <c r="Z4493" i="236"/>
  <c r="Z4494" i="236"/>
  <c r="Z4495" i="236"/>
  <c r="Z4496" i="236"/>
  <c r="Z4497" i="236"/>
  <c r="Z4498" i="236"/>
  <c r="Z4499" i="236"/>
  <c r="Z4500" i="236"/>
  <c r="Z4501" i="236"/>
  <c r="Z4502" i="236"/>
  <c r="Z4503" i="236"/>
  <c r="Z4504" i="236"/>
  <c r="Z4505" i="236"/>
  <c r="Z4506" i="236"/>
  <c r="Z4507" i="236"/>
  <c r="Z4508" i="236"/>
  <c r="Z4509" i="236"/>
  <c r="Z4510" i="236"/>
  <c r="Z4511" i="236"/>
  <c r="Z4512" i="236"/>
  <c r="Z4513" i="236"/>
  <c r="Z4514" i="236"/>
  <c r="Z4515" i="236"/>
  <c r="Z4516" i="236"/>
  <c r="Z4517" i="236"/>
  <c r="Z4518" i="236"/>
  <c r="Z4519" i="236"/>
  <c r="Z4520" i="236"/>
  <c r="Z4521" i="236"/>
  <c r="Z4522" i="236"/>
  <c r="Z4523" i="236"/>
  <c r="Z4524" i="236"/>
  <c r="Z4525" i="236"/>
  <c r="Z4526" i="236"/>
  <c r="Z4527" i="236"/>
  <c r="Z4528" i="236"/>
  <c r="Z4529" i="236"/>
  <c r="Z4530" i="236"/>
  <c r="Z4531" i="236"/>
  <c r="Z4532" i="236"/>
  <c r="Z4533" i="236"/>
  <c r="Z4534" i="236"/>
  <c r="Z4535" i="236"/>
  <c r="Z4536" i="236"/>
  <c r="Z4537" i="236"/>
  <c r="Z4538" i="236"/>
  <c r="Z4539" i="236"/>
  <c r="Z4540" i="236"/>
  <c r="Z4541" i="236"/>
  <c r="Z4542" i="236"/>
  <c r="Z4543" i="236"/>
  <c r="Z4544" i="236"/>
  <c r="Z4545" i="236"/>
  <c r="Z4546" i="236"/>
  <c r="Z4547" i="236"/>
  <c r="Z4548" i="236"/>
  <c r="Z4549" i="236"/>
  <c r="Z4550" i="236"/>
  <c r="Z4551" i="236"/>
  <c r="Z4552" i="236"/>
  <c r="Z4553" i="236"/>
  <c r="Z4554" i="236"/>
  <c r="Z4555" i="236"/>
  <c r="Z4556" i="236"/>
  <c r="Z4557" i="236"/>
  <c r="Z4558" i="236"/>
  <c r="Z4559" i="236"/>
  <c r="Z4560" i="236"/>
  <c r="Z4561" i="236"/>
  <c r="Z4562" i="236"/>
  <c r="Z4563" i="236"/>
  <c r="Z4564" i="236"/>
  <c r="Z4565" i="236"/>
  <c r="Z4566" i="236"/>
  <c r="Z4567" i="236"/>
  <c r="Z4568" i="236"/>
  <c r="Z4569" i="236"/>
  <c r="Z4570" i="236"/>
  <c r="Z4571" i="236"/>
  <c r="Z4572" i="236"/>
  <c r="Z4573" i="236"/>
  <c r="Z4574" i="236"/>
  <c r="Z4575" i="236"/>
  <c r="Z4576" i="236"/>
  <c r="Z4577" i="236"/>
  <c r="Z4578" i="236"/>
  <c r="Z4579" i="236"/>
  <c r="Z4580" i="236"/>
  <c r="Z4581" i="236"/>
  <c r="Z4582" i="236"/>
  <c r="Z4583" i="236"/>
  <c r="Z4584" i="236"/>
  <c r="Z4585" i="236"/>
  <c r="Z4586" i="236"/>
  <c r="Z4587" i="236"/>
  <c r="Z4588" i="236"/>
  <c r="Z4589" i="236"/>
  <c r="Z4590" i="236"/>
  <c r="Z4591" i="236"/>
  <c r="Z4592" i="236"/>
  <c r="Z4593" i="236"/>
  <c r="Z4594" i="236"/>
  <c r="Z4595" i="236"/>
  <c r="Z4596" i="236"/>
  <c r="Z4597" i="236"/>
  <c r="Z4598" i="236"/>
  <c r="Z4599" i="236"/>
  <c r="Z4600" i="236"/>
  <c r="Z4601" i="236"/>
  <c r="Z4602" i="236"/>
  <c r="Z4603" i="236"/>
  <c r="Z4604" i="236"/>
  <c r="Z4605" i="236"/>
  <c r="Z4606" i="236"/>
  <c r="Z4607" i="236"/>
  <c r="Z4608" i="236"/>
  <c r="Z4609" i="236"/>
  <c r="Z4610" i="236"/>
  <c r="Z4611" i="236"/>
  <c r="Z4612" i="236"/>
  <c r="Z4613" i="236"/>
  <c r="Z4614" i="236"/>
  <c r="Z4615" i="236"/>
  <c r="Z4616" i="236"/>
  <c r="Z4617" i="236"/>
  <c r="Z4618" i="236"/>
  <c r="Z4619" i="236"/>
  <c r="Z4620" i="236"/>
  <c r="Z4621" i="236"/>
  <c r="Z4622" i="236"/>
  <c r="Z4623" i="236"/>
  <c r="Z4624" i="236"/>
  <c r="Z4625" i="236"/>
  <c r="Z4626" i="236"/>
  <c r="Z4627" i="236"/>
  <c r="Z4628" i="236"/>
  <c r="Z4629" i="236"/>
  <c r="Z4630" i="236"/>
  <c r="Z4631" i="236"/>
  <c r="Z4632" i="236"/>
  <c r="Z4633" i="236"/>
  <c r="Z4634" i="236"/>
  <c r="Z4635" i="236"/>
  <c r="Z4636" i="236"/>
  <c r="Z4637" i="236"/>
  <c r="Z4638" i="236"/>
  <c r="Z4639" i="236"/>
  <c r="Z4640" i="236"/>
  <c r="Z4641" i="236"/>
  <c r="Z4642" i="236"/>
  <c r="Z4643" i="236"/>
  <c r="Z4644" i="236"/>
  <c r="Z4645" i="236"/>
  <c r="Z4646" i="236"/>
  <c r="Z4647" i="236"/>
  <c r="Z4648" i="236"/>
  <c r="Z4649" i="236"/>
  <c r="Z4650" i="236"/>
  <c r="Z4651" i="236"/>
  <c r="Z4652" i="236"/>
  <c r="Z4653" i="236"/>
  <c r="Z4654" i="236"/>
  <c r="Z4655" i="236"/>
  <c r="Z4656" i="236"/>
  <c r="Z4657" i="236"/>
  <c r="Z4658" i="236"/>
  <c r="Z4659" i="236"/>
  <c r="Z4660" i="236"/>
  <c r="Z4661" i="236"/>
  <c r="Z4662" i="236"/>
  <c r="Z4663" i="236"/>
  <c r="Z4664" i="236"/>
  <c r="Z4665" i="236"/>
  <c r="Z4666" i="236"/>
  <c r="Z4667" i="236"/>
  <c r="Z4668" i="236"/>
  <c r="Z4669" i="236"/>
  <c r="Z4670" i="236"/>
  <c r="Z4671" i="236"/>
  <c r="Z4672" i="236"/>
  <c r="Z4673" i="236"/>
  <c r="Z4674" i="236"/>
  <c r="Z4675" i="236"/>
  <c r="Z4676" i="236"/>
  <c r="Z4677" i="236"/>
  <c r="Z4678" i="236"/>
  <c r="Z4679" i="236"/>
  <c r="Z4680" i="236"/>
  <c r="Z4681" i="236"/>
  <c r="Z4682" i="236"/>
  <c r="Z4683" i="236"/>
  <c r="Z4684" i="236"/>
  <c r="Z4685" i="236"/>
  <c r="Z4686" i="236"/>
  <c r="Z4687" i="236"/>
  <c r="Z4688" i="236"/>
  <c r="Z4689" i="236"/>
  <c r="Z4690" i="236"/>
  <c r="Z4691" i="236"/>
  <c r="Z4692" i="236"/>
  <c r="Z4693" i="236"/>
  <c r="Z4694" i="236"/>
  <c r="Z4695" i="236"/>
  <c r="Z4696" i="236"/>
  <c r="Z4697" i="236"/>
  <c r="Z4698" i="236"/>
  <c r="Z4699" i="236"/>
  <c r="Z4700" i="236"/>
  <c r="Z4701" i="236"/>
  <c r="Z4702" i="236"/>
  <c r="Z4703" i="236"/>
  <c r="Z4704" i="236"/>
  <c r="Z4705" i="236"/>
  <c r="Z4706" i="236"/>
  <c r="Z4707" i="236"/>
  <c r="Z4708" i="236"/>
  <c r="Z4709" i="236"/>
  <c r="Z4710" i="236"/>
  <c r="Z4711" i="236"/>
  <c r="Z4712" i="236"/>
  <c r="Z4713" i="236"/>
  <c r="Z4714" i="236"/>
  <c r="Z4715" i="236"/>
  <c r="Z4716" i="236"/>
  <c r="Z4717" i="236"/>
  <c r="Z4718" i="236"/>
  <c r="Z4719" i="236"/>
  <c r="Z4720" i="236"/>
  <c r="Z4721" i="236"/>
  <c r="Z4722" i="236"/>
  <c r="Z4723" i="236"/>
  <c r="Z4724" i="236"/>
  <c r="Z4725" i="236"/>
  <c r="Z4726" i="236"/>
  <c r="Z4727" i="236"/>
  <c r="Z4728" i="236"/>
  <c r="Z4729" i="236"/>
  <c r="Z4730" i="236"/>
  <c r="Z4731" i="236"/>
  <c r="Z4732" i="236"/>
  <c r="Z4733" i="236"/>
  <c r="Z4734" i="236"/>
  <c r="Z4735" i="236"/>
  <c r="Z4736" i="236"/>
  <c r="Z4737" i="236"/>
  <c r="Z4738" i="236"/>
  <c r="Z4739" i="236"/>
  <c r="Z4740" i="236"/>
  <c r="Z4741" i="236"/>
  <c r="Z4742" i="236"/>
  <c r="Z4743" i="236"/>
  <c r="Z4744" i="236"/>
  <c r="Z4745" i="236"/>
  <c r="Z4746" i="236"/>
  <c r="Z4747" i="236"/>
  <c r="Z4748" i="236"/>
  <c r="Z4749" i="236"/>
  <c r="Z4750" i="236"/>
  <c r="Z4751" i="236"/>
  <c r="Z4752" i="236"/>
  <c r="Z4753" i="236"/>
  <c r="Z4754" i="236"/>
  <c r="Z4755" i="236"/>
  <c r="Z4756" i="236"/>
  <c r="Z4757" i="236"/>
  <c r="Z4758" i="236"/>
  <c r="Z4759" i="236"/>
  <c r="Z4760" i="236"/>
  <c r="Z4761" i="236"/>
  <c r="Z4762" i="236"/>
  <c r="Z4763" i="236"/>
  <c r="Z4764" i="236"/>
  <c r="Z4765" i="236"/>
  <c r="Z4766" i="236"/>
  <c r="Z4767" i="236"/>
  <c r="Z4768" i="236"/>
  <c r="Z4769" i="236"/>
  <c r="Z4770" i="236"/>
  <c r="Z4771" i="236"/>
  <c r="Z4772" i="236"/>
  <c r="Z4773" i="236"/>
  <c r="Z4774" i="236"/>
  <c r="Z4775" i="236"/>
  <c r="Z4776" i="236"/>
  <c r="Z4777" i="236"/>
  <c r="Z4778" i="236"/>
  <c r="Z4779" i="236"/>
  <c r="Z4780" i="236"/>
  <c r="Z4781" i="236"/>
  <c r="Z4782" i="236"/>
  <c r="Z4783" i="236"/>
  <c r="Z4784" i="236"/>
  <c r="Z4785" i="236"/>
  <c r="Z4786" i="236"/>
  <c r="Z4787" i="236"/>
  <c r="Z4788" i="236"/>
  <c r="Z4789" i="236"/>
  <c r="Z4790" i="236"/>
  <c r="Z4791" i="236"/>
  <c r="Z4792" i="236"/>
  <c r="Z4793" i="236"/>
  <c r="Z4794" i="236"/>
  <c r="Z4795" i="236"/>
  <c r="Z4796" i="236"/>
  <c r="Z4797" i="236"/>
  <c r="Z4798" i="236"/>
  <c r="Z4799" i="236"/>
  <c r="Z4800" i="236"/>
  <c r="Z4801" i="236"/>
  <c r="Z4802" i="236"/>
  <c r="Z4803" i="236"/>
  <c r="Z4804" i="236"/>
  <c r="Z4805" i="236"/>
  <c r="Z4806" i="236"/>
  <c r="Z4807" i="236"/>
  <c r="Z4808" i="236"/>
  <c r="Z4809" i="236"/>
  <c r="Z4810" i="236"/>
  <c r="Z4811" i="236"/>
  <c r="Z4812" i="236"/>
  <c r="Z4813" i="236"/>
  <c r="Z4814" i="236"/>
  <c r="Z4815" i="236"/>
  <c r="Z4816" i="236"/>
  <c r="Z4817" i="236"/>
  <c r="Z4818" i="236"/>
  <c r="Z4819" i="236"/>
  <c r="Z4820" i="236"/>
  <c r="Z4821" i="236"/>
  <c r="Z4822" i="236"/>
  <c r="Z4823" i="236"/>
  <c r="Z4824" i="236"/>
  <c r="Z4825" i="236"/>
  <c r="Z4826" i="236"/>
  <c r="Z4827" i="236"/>
  <c r="Z4828" i="236"/>
  <c r="Z4829" i="236"/>
  <c r="Z4830" i="236"/>
  <c r="Z4831" i="236"/>
  <c r="Z4832" i="236"/>
  <c r="Z4833" i="236"/>
  <c r="Z4834" i="236"/>
  <c r="Z4835" i="236"/>
  <c r="Z4836" i="236"/>
  <c r="Z4837" i="236"/>
  <c r="Z4838" i="236"/>
  <c r="Z4839" i="236"/>
  <c r="Z4840" i="236"/>
  <c r="Z4841" i="236"/>
  <c r="Z4842" i="236"/>
  <c r="Z4843" i="236"/>
  <c r="Z4844" i="236"/>
  <c r="Z4845" i="236"/>
  <c r="Z4846" i="236"/>
  <c r="Z4847" i="236"/>
  <c r="Z4848" i="236"/>
  <c r="Z4849" i="236"/>
  <c r="Z4850" i="236"/>
  <c r="Z4851" i="236"/>
  <c r="Z4852" i="236"/>
  <c r="Z4853" i="236"/>
  <c r="Z4854" i="236"/>
  <c r="Z4855" i="236"/>
  <c r="Z4856" i="236"/>
  <c r="Z4857" i="236"/>
  <c r="Z4858" i="236"/>
  <c r="Z4859" i="236"/>
  <c r="Z4860" i="236"/>
  <c r="Z4861" i="236"/>
  <c r="Z4862" i="236"/>
  <c r="Z4863" i="236"/>
  <c r="Z4864" i="236"/>
  <c r="Z4865" i="236"/>
  <c r="Z4866" i="236"/>
  <c r="Z4867" i="236"/>
  <c r="Z4868" i="236"/>
  <c r="Z4869" i="236"/>
  <c r="Z4870" i="236"/>
  <c r="Z4871" i="236"/>
  <c r="Z4872" i="236"/>
  <c r="Z4873" i="236"/>
  <c r="Z4874" i="236"/>
  <c r="Z4875" i="236"/>
  <c r="Z4876" i="236"/>
  <c r="Z4877" i="236"/>
  <c r="Z4878" i="236"/>
  <c r="Z4879" i="236"/>
  <c r="Z4880" i="236"/>
  <c r="Z4881" i="236"/>
  <c r="Z4882" i="236"/>
  <c r="Z4883" i="236"/>
  <c r="Z4884" i="236"/>
  <c r="Z4885" i="236"/>
  <c r="Z4886" i="236"/>
  <c r="Z4887" i="236"/>
  <c r="Z4888" i="236"/>
  <c r="Z4889" i="236"/>
  <c r="Z4890" i="236"/>
  <c r="Z4891" i="236"/>
  <c r="Z4892" i="236"/>
  <c r="Z4893" i="236"/>
  <c r="Z4894" i="236"/>
  <c r="Z4895" i="236"/>
  <c r="Z4896" i="236"/>
  <c r="Z4897" i="236"/>
  <c r="Z4898" i="236"/>
  <c r="Z4899" i="236"/>
  <c r="Z4900" i="236"/>
  <c r="Z4901" i="236"/>
  <c r="Z4902" i="236"/>
  <c r="Z4903" i="236"/>
  <c r="Z4904" i="236"/>
  <c r="Z4905" i="236"/>
  <c r="Z4906" i="236"/>
  <c r="Z4907" i="236"/>
  <c r="Z4908" i="236"/>
  <c r="Z4909" i="236"/>
  <c r="Z4910" i="236"/>
  <c r="Z4911" i="236"/>
  <c r="Z4912" i="236"/>
  <c r="Z4913" i="236"/>
  <c r="Z4914" i="236"/>
  <c r="Z4915" i="236"/>
  <c r="Z4916" i="236"/>
  <c r="Z4917" i="236"/>
  <c r="Z4918" i="236"/>
  <c r="Z4919" i="236"/>
  <c r="Z4920" i="236"/>
  <c r="Z4921" i="236"/>
  <c r="Z4922" i="236"/>
  <c r="Z4923" i="236"/>
  <c r="Z4924" i="236"/>
  <c r="Z4925" i="236"/>
  <c r="Z4926" i="236"/>
  <c r="Z4927" i="236"/>
  <c r="Z4928" i="236"/>
  <c r="Z4929" i="236"/>
  <c r="Z4930" i="236"/>
  <c r="Z4931" i="236"/>
  <c r="Z4932" i="236"/>
  <c r="Z4933" i="236"/>
  <c r="Z4934" i="236"/>
  <c r="Z4935" i="236"/>
  <c r="Z4936" i="236"/>
  <c r="Z4937" i="236"/>
  <c r="Z4938" i="236"/>
  <c r="Z4939" i="236"/>
  <c r="Z4940" i="236"/>
  <c r="Z4941" i="236"/>
  <c r="Z4942" i="236"/>
  <c r="Z4943" i="236"/>
  <c r="Z4944" i="236"/>
  <c r="Z4945" i="236"/>
  <c r="Z4946" i="236"/>
  <c r="Z4947" i="236"/>
  <c r="Z4948" i="236"/>
  <c r="Z4949" i="236"/>
  <c r="Z4950" i="236"/>
  <c r="Z4951" i="236"/>
  <c r="Z4952" i="236"/>
  <c r="Z4953" i="236"/>
  <c r="Z4954" i="236"/>
  <c r="Z4955" i="236"/>
  <c r="Z4956" i="236"/>
  <c r="Z4957" i="236"/>
  <c r="Z4958" i="236"/>
  <c r="Z4959" i="236"/>
  <c r="Z4960" i="236"/>
  <c r="Z4961" i="236"/>
  <c r="Z4962" i="236"/>
  <c r="Z4963" i="236"/>
  <c r="Z4964" i="236"/>
  <c r="Z4965" i="236"/>
  <c r="Z4966" i="236"/>
  <c r="Z4967" i="236"/>
  <c r="Z4968" i="236"/>
  <c r="Z4969" i="236"/>
  <c r="Z4970" i="236"/>
  <c r="Z4971" i="236"/>
  <c r="Z4972" i="236"/>
  <c r="Z4973" i="236"/>
  <c r="Z4974" i="236"/>
  <c r="Z4975" i="236"/>
  <c r="Z4976" i="236"/>
  <c r="Z4977" i="236"/>
  <c r="Z4978" i="236"/>
  <c r="Z4979" i="236"/>
  <c r="Z4980" i="236"/>
  <c r="Z4981" i="236"/>
  <c r="Z4982" i="236"/>
  <c r="Z4983" i="236"/>
  <c r="Z4984" i="236"/>
  <c r="Z4985" i="236"/>
  <c r="Z4986" i="236"/>
  <c r="Z4987" i="236"/>
  <c r="Z4988" i="236"/>
  <c r="Z4989" i="236"/>
  <c r="Z4990" i="236"/>
  <c r="Z4991" i="236"/>
  <c r="Z4992" i="236"/>
  <c r="Z4993" i="236"/>
  <c r="Z4994" i="236"/>
  <c r="Z4995" i="236"/>
  <c r="Z4996" i="236"/>
  <c r="Z4997" i="236"/>
  <c r="Z4998" i="236"/>
  <c r="Z4999" i="236"/>
  <c r="Z5000" i="236"/>
  <c r="Z5001" i="236"/>
  <c r="Z5002" i="236"/>
  <c r="Z5003" i="236"/>
  <c r="Z5004" i="236"/>
  <c r="Z5005" i="236"/>
  <c r="Z5006" i="236"/>
  <c r="Z5007" i="236"/>
  <c r="Z5008" i="236"/>
  <c r="Z5009" i="236"/>
  <c r="Z5010" i="236"/>
  <c r="Z5011" i="236"/>
  <c r="Z5012" i="236"/>
  <c r="Z5013" i="236"/>
  <c r="Z5014" i="236"/>
  <c r="Z5015" i="236"/>
  <c r="Z5016" i="236"/>
  <c r="Z5017" i="236"/>
  <c r="Z5018" i="236"/>
  <c r="Z5019" i="236"/>
  <c r="Z5020" i="236"/>
  <c r="Z5021" i="236"/>
  <c r="Z5022" i="236"/>
  <c r="Z5023" i="236"/>
  <c r="Z5024" i="236"/>
  <c r="Z5025" i="236"/>
  <c r="Z5026" i="236"/>
  <c r="Z5027" i="236"/>
  <c r="Z5028" i="236"/>
  <c r="Z5029" i="236"/>
  <c r="Z5030" i="236"/>
  <c r="Z5031" i="236"/>
  <c r="Z5032" i="236"/>
  <c r="Z5033" i="236"/>
  <c r="Z5034" i="236"/>
  <c r="Z5035" i="236"/>
  <c r="Z5036" i="236"/>
  <c r="Z5037" i="236"/>
  <c r="Z5038" i="236"/>
  <c r="Z5039" i="236"/>
  <c r="Z5040" i="236"/>
  <c r="Z5041" i="236"/>
  <c r="Z5042" i="236"/>
  <c r="Z5043" i="236"/>
  <c r="Z5044" i="236"/>
  <c r="Z5045" i="236"/>
  <c r="Z5046" i="236"/>
  <c r="Z5047" i="236"/>
  <c r="Z5048" i="236"/>
  <c r="Z5049" i="236"/>
  <c r="Z5050" i="236"/>
  <c r="Z5051" i="236"/>
  <c r="Z5052" i="236"/>
  <c r="Z5053" i="236"/>
  <c r="Z5054" i="236"/>
  <c r="Z5055" i="236"/>
  <c r="Z5056" i="236"/>
  <c r="Z5057" i="236"/>
  <c r="Z5058" i="236"/>
  <c r="Z5059" i="236"/>
  <c r="Z5060" i="236"/>
  <c r="Z5061" i="236"/>
  <c r="Z5062" i="236"/>
  <c r="Z5063" i="236"/>
  <c r="Z5064" i="236"/>
  <c r="Z5065" i="236"/>
  <c r="Z5066" i="236"/>
  <c r="Z5067" i="236"/>
  <c r="Z5068" i="236"/>
  <c r="Z5069" i="236"/>
  <c r="Z5070" i="236"/>
  <c r="Z5071" i="236"/>
  <c r="Z5072" i="236"/>
  <c r="Z5073" i="236"/>
  <c r="Z5074" i="236"/>
  <c r="Z5075" i="236"/>
  <c r="Z5076" i="236"/>
  <c r="Z5077" i="236"/>
  <c r="Z5078" i="236"/>
  <c r="Z5079" i="236"/>
  <c r="Z5080" i="236"/>
  <c r="Z5081" i="236"/>
  <c r="Z5082" i="236"/>
  <c r="Z5083" i="236"/>
  <c r="Z5084" i="236"/>
  <c r="Z5085" i="236"/>
  <c r="Z5086" i="236"/>
  <c r="Z5087" i="236"/>
  <c r="Z5088" i="236"/>
  <c r="Z5089" i="236"/>
  <c r="Z5090" i="236"/>
  <c r="Z5091" i="236"/>
  <c r="Z5092" i="236"/>
  <c r="Z5093" i="236"/>
  <c r="Z5094" i="236"/>
  <c r="Z5095" i="236"/>
  <c r="Z5096" i="236"/>
  <c r="Z5097" i="236"/>
  <c r="Z5098" i="236"/>
  <c r="Z5099" i="236"/>
  <c r="Z5100" i="236"/>
  <c r="Z5101" i="236"/>
  <c r="Z5102" i="236"/>
  <c r="Z5103" i="236"/>
  <c r="Z5104" i="236"/>
  <c r="Z5105" i="236"/>
  <c r="Z5106" i="236"/>
  <c r="Z5107" i="236"/>
  <c r="Z5108" i="236"/>
  <c r="Z5109" i="236"/>
  <c r="Z5110" i="236"/>
  <c r="Z5111" i="236"/>
  <c r="Z5112" i="236"/>
  <c r="Z5113" i="236"/>
  <c r="Z5114" i="236"/>
  <c r="Z5115" i="236"/>
  <c r="Z5116" i="236"/>
  <c r="Z5117" i="236"/>
  <c r="Z5118" i="236"/>
  <c r="Z5119" i="236"/>
  <c r="Z5120" i="236"/>
  <c r="Z5121" i="236"/>
  <c r="Z5122" i="236"/>
  <c r="Z5123" i="236"/>
  <c r="Z5124" i="236"/>
  <c r="Z5125" i="236"/>
  <c r="Z5126" i="236"/>
  <c r="Z5127" i="236"/>
  <c r="Z5128" i="236"/>
  <c r="Z5129" i="236"/>
  <c r="Z5130" i="236"/>
  <c r="Z5131" i="236"/>
  <c r="Z5132" i="236"/>
  <c r="Z5133" i="236"/>
  <c r="Z5134" i="236"/>
  <c r="Z5135" i="236"/>
  <c r="Z5136" i="236"/>
  <c r="Z5137" i="236"/>
  <c r="Z5138" i="236"/>
  <c r="Z5139" i="236"/>
  <c r="Z5140" i="236"/>
  <c r="Z5141" i="236"/>
  <c r="Z5142" i="236"/>
  <c r="Z5143" i="236"/>
  <c r="Z5144" i="236"/>
  <c r="Z5145" i="236"/>
  <c r="Z5146" i="236"/>
  <c r="Z5147" i="236"/>
  <c r="Z5148" i="236"/>
  <c r="Z5149" i="236"/>
  <c r="Z5150" i="236"/>
  <c r="Z5151" i="236"/>
  <c r="Z5152" i="236"/>
  <c r="Z5153" i="236"/>
  <c r="Z5154" i="236"/>
  <c r="Z5155" i="236"/>
  <c r="Z5156" i="236"/>
  <c r="Z5157" i="236"/>
  <c r="Z5158" i="236"/>
  <c r="Z5159" i="236"/>
  <c r="Z5160" i="236"/>
  <c r="Z5161" i="236"/>
  <c r="Z5162" i="236"/>
  <c r="Z5163" i="236"/>
  <c r="Z5164" i="236"/>
  <c r="Z5165" i="236"/>
  <c r="Z5166" i="236"/>
  <c r="Z5167" i="236"/>
  <c r="Z5168" i="236"/>
  <c r="Z5169" i="236"/>
  <c r="Z5170" i="236"/>
  <c r="Z5171" i="236"/>
  <c r="Z5172" i="236"/>
  <c r="Z5173" i="236"/>
  <c r="Z5174" i="236"/>
  <c r="Z5175" i="236"/>
  <c r="Z5176" i="236"/>
  <c r="Z5177" i="236"/>
  <c r="Z5178" i="236"/>
  <c r="Z5179" i="236"/>
  <c r="Z5180" i="236"/>
  <c r="Z5181" i="236"/>
  <c r="Z5182" i="236"/>
  <c r="Z5183" i="236"/>
  <c r="Z5184" i="236"/>
  <c r="Z5185" i="236"/>
  <c r="Z5186" i="236"/>
  <c r="Z5187" i="236"/>
  <c r="Z5188" i="236"/>
  <c r="Z5189" i="236"/>
  <c r="Z5190" i="236"/>
  <c r="Z5191" i="236"/>
  <c r="Z5192" i="236"/>
  <c r="Z5193" i="236"/>
  <c r="Z5194" i="236"/>
  <c r="Z5195" i="236"/>
  <c r="Z5196" i="236"/>
  <c r="Z5197" i="236"/>
  <c r="Z5198" i="236"/>
  <c r="Z5199" i="236"/>
  <c r="Z5200" i="236"/>
  <c r="Z5201" i="236"/>
  <c r="Z5202" i="236"/>
  <c r="Z5203" i="236"/>
  <c r="Z5204" i="236"/>
  <c r="Z5205" i="236"/>
  <c r="Z5206" i="236"/>
  <c r="Z5207" i="236"/>
  <c r="Z5208" i="236"/>
  <c r="Z5209" i="236"/>
  <c r="Z5210" i="236"/>
  <c r="Z5211" i="236"/>
  <c r="Z5212" i="236"/>
  <c r="Z5213" i="236"/>
  <c r="Z5214" i="236"/>
  <c r="Z5215" i="236"/>
  <c r="Z5216" i="236"/>
  <c r="Z5217" i="236"/>
  <c r="Z5218" i="236"/>
  <c r="Z5219" i="236"/>
  <c r="Z5220" i="236"/>
  <c r="Z5221" i="236"/>
  <c r="Z5222" i="236"/>
  <c r="Z5223" i="236"/>
  <c r="Z5224" i="236"/>
  <c r="Z5225" i="236"/>
  <c r="Z5226" i="236"/>
  <c r="Z5227" i="236"/>
  <c r="Z5228" i="236"/>
  <c r="Z5229" i="236"/>
  <c r="Z5230" i="236"/>
  <c r="Z5231" i="236"/>
  <c r="Z5232" i="236"/>
  <c r="Z5233" i="236"/>
  <c r="Z5234" i="236"/>
  <c r="Z5235" i="236"/>
  <c r="Z5236" i="236"/>
  <c r="Z5237" i="236"/>
  <c r="Z5238" i="236"/>
  <c r="Z5239" i="236"/>
  <c r="Z5240" i="236"/>
  <c r="Z5241" i="236"/>
  <c r="Z5242" i="236"/>
  <c r="Z5243" i="236"/>
  <c r="Z5244" i="236"/>
  <c r="Z5245" i="236"/>
  <c r="Z5246" i="236"/>
  <c r="Z5247" i="236"/>
  <c r="Z5248" i="236"/>
  <c r="Z5249" i="236"/>
  <c r="Z5250" i="236"/>
  <c r="Z5251" i="236"/>
  <c r="Z5252" i="236"/>
  <c r="Z5253" i="236"/>
  <c r="Z5254" i="236"/>
  <c r="Z5255" i="236"/>
  <c r="Z5256" i="236"/>
  <c r="Z5257" i="236"/>
  <c r="Z5258" i="236"/>
  <c r="Z5259" i="236"/>
  <c r="Z5260" i="236"/>
  <c r="Z5261" i="236"/>
  <c r="Z5262" i="236"/>
  <c r="Z5263" i="236"/>
  <c r="Z5264" i="236"/>
  <c r="Z5265" i="236"/>
  <c r="Z5266" i="236"/>
  <c r="Z5267" i="236"/>
  <c r="Z5268" i="236"/>
  <c r="Z5269" i="236"/>
  <c r="Z5270" i="236"/>
  <c r="Z5271" i="236"/>
  <c r="Z5272" i="236"/>
  <c r="Z5273" i="236"/>
  <c r="Z5274" i="236"/>
  <c r="Z5275" i="236"/>
  <c r="Z5276" i="236"/>
  <c r="Z5277" i="236"/>
  <c r="Z5278" i="236"/>
  <c r="Z5279" i="236"/>
  <c r="Z5280" i="236"/>
  <c r="Z5281" i="236"/>
  <c r="Z5282" i="236"/>
  <c r="Z5283" i="236"/>
  <c r="Z5284" i="236"/>
  <c r="Z5285" i="236"/>
  <c r="Z5286" i="236"/>
  <c r="Z5287" i="236"/>
  <c r="Z5288" i="236"/>
  <c r="Z5289" i="236"/>
  <c r="Z5290" i="236"/>
  <c r="Z5291" i="236"/>
  <c r="Z5292" i="236"/>
  <c r="Z5293" i="236"/>
  <c r="Z5294" i="236"/>
  <c r="Z5295" i="236"/>
  <c r="Z5296" i="236"/>
  <c r="Z5297" i="236"/>
  <c r="Z5298" i="236"/>
  <c r="Z5299" i="236"/>
  <c r="Z5300" i="236"/>
  <c r="Z5301" i="236"/>
  <c r="Z5302" i="236"/>
  <c r="Z5303" i="236"/>
  <c r="Z5304" i="236"/>
  <c r="Z5305" i="236"/>
  <c r="Z5306" i="236"/>
  <c r="Z5307" i="236"/>
  <c r="Z5308" i="236"/>
  <c r="Z5309" i="236"/>
  <c r="Z5310" i="236"/>
  <c r="Z5311" i="236"/>
  <c r="Z5312" i="236"/>
  <c r="Z5313" i="236"/>
  <c r="Z5314" i="236"/>
  <c r="Z5315" i="236"/>
  <c r="Z5316" i="236"/>
  <c r="Z5317" i="236"/>
  <c r="Z5318" i="236"/>
  <c r="Z5319" i="236"/>
  <c r="Z5320" i="236"/>
  <c r="Z5321" i="236"/>
  <c r="Z5322" i="236"/>
  <c r="Z5323" i="236"/>
  <c r="Z5324" i="236"/>
  <c r="Z5325" i="236"/>
  <c r="Z5326" i="236"/>
  <c r="Z5327" i="236"/>
  <c r="Z5328" i="236"/>
  <c r="Z5329" i="236"/>
  <c r="Z5330" i="236"/>
  <c r="Z5331" i="236"/>
  <c r="Z5332" i="236"/>
  <c r="Z5333" i="236"/>
  <c r="Z5334" i="236"/>
  <c r="Z5335" i="236"/>
  <c r="Z5336" i="236"/>
  <c r="Z5337" i="236"/>
  <c r="Z5338" i="236"/>
  <c r="Z5339" i="236"/>
  <c r="Z5340" i="236"/>
  <c r="Z5341" i="236"/>
  <c r="Z5342" i="236"/>
  <c r="Z5343" i="236"/>
  <c r="Z5344" i="236"/>
  <c r="Z5345" i="236"/>
  <c r="Z5346" i="236"/>
  <c r="Z5347" i="236"/>
  <c r="Z5348" i="236"/>
  <c r="Z5349" i="236"/>
  <c r="Z5350" i="236"/>
  <c r="Z5351" i="236"/>
  <c r="Z5352" i="236"/>
  <c r="Z5353" i="236"/>
  <c r="Z5354" i="236"/>
  <c r="Z5355" i="236"/>
  <c r="Z5356" i="236"/>
  <c r="Z5357" i="236"/>
  <c r="Z5358" i="236"/>
  <c r="Z5359" i="236"/>
  <c r="Z5360" i="236"/>
  <c r="Z5361" i="236"/>
  <c r="Z5362" i="236"/>
  <c r="Z5363" i="236"/>
  <c r="Z5364" i="236"/>
  <c r="Z5365" i="236"/>
  <c r="Z5366" i="236"/>
  <c r="Z5367" i="236"/>
  <c r="Z5368" i="236"/>
  <c r="Z5369" i="236"/>
  <c r="Z5370" i="236"/>
  <c r="Z5371" i="236"/>
  <c r="Z5372" i="236"/>
  <c r="Z5373" i="236"/>
  <c r="Z5374" i="236"/>
  <c r="Z5375" i="236"/>
  <c r="Z5376" i="236"/>
  <c r="Z5377" i="236"/>
  <c r="Z5378" i="236"/>
  <c r="Z5379" i="236"/>
  <c r="Z5380" i="236"/>
  <c r="Z5381" i="236"/>
  <c r="Z5382" i="236"/>
  <c r="Z5383" i="236"/>
  <c r="Z5384" i="236"/>
  <c r="Z5385" i="236"/>
  <c r="Z5386" i="236"/>
  <c r="Z5387" i="236"/>
  <c r="Z5388" i="236"/>
  <c r="Z5389" i="236"/>
  <c r="Z5390" i="236"/>
  <c r="Z5391" i="236"/>
  <c r="Z5392" i="236"/>
  <c r="Z5393" i="236"/>
  <c r="Z5394" i="236"/>
  <c r="Z5395" i="236"/>
  <c r="Z5396" i="236"/>
  <c r="Z5397" i="236"/>
  <c r="Z5398" i="236"/>
  <c r="Z5399" i="236"/>
  <c r="Z5400" i="236"/>
  <c r="Z5401" i="236"/>
  <c r="Z5402" i="236"/>
  <c r="Z5403" i="236"/>
  <c r="Z5404" i="236"/>
  <c r="Z5405" i="236"/>
  <c r="Z5406" i="236"/>
  <c r="Z5407" i="236"/>
  <c r="Z5408" i="236"/>
  <c r="Z5409" i="236"/>
  <c r="Z5410" i="236"/>
  <c r="Z5411" i="236"/>
  <c r="Z5412" i="236"/>
  <c r="Z5413" i="236"/>
  <c r="Z5414" i="236"/>
  <c r="Z5415" i="236"/>
  <c r="Z5416" i="236"/>
  <c r="Z5417" i="236"/>
  <c r="Z5418" i="236"/>
  <c r="Z5419" i="236"/>
  <c r="Z5420" i="236"/>
  <c r="Z5421" i="236"/>
  <c r="Z5422" i="236"/>
  <c r="Z5423" i="236"/>
  <c r="Z5424" i="236"/>
  <c r="Z5425" i="236"/>
  <c r="Z5426" i="236"/>
  <c r="Z5427" i="236"/>
  <c r="Z5428" i="236"/>
  <c r="Z5429" i="236"/>
  <c r="Z5430" i="236"/>
  <c r="Z5431" i="236"/>
  <c r="Z5432" i="236"/>
  <c r="Z5433" i="236"/>
  <c r="Z5434" i="236"/>
  <c r="Z5435" i="236"/>
  <c r="Z5436" i="236"/>
  <c r="Z5437" i="236"/>
  <c r="Z5438" i="236"/>
  <c r="Z5439" i="236"/>
  <c r="Z5440" i="236"/>
  <c r="Z5441" i="236"/>
  <c r="Z5442" i="236"/>
  <c r="Z5443" i="236"/>
  <c r="Z5444" i="236"/>
  <c r="Z5445" i="236"/>
  <c r="Z5446" i="236"/>
  <c r="Z5447" i="236"/>
  <c r="Z5448" i="236"/>
  <c r="Z5449" i="236"/>
  <c r="Z5450" i="236"/>
  <c r="Z5451" i="236"/>
  <c r="Z5452" i="236"/>
  <c r="Z5453" i="236"/>
  <c r="Z5454" i="236"/>
  <c r="Z5455" i="236"/>
  <c r="Z5456" i="236"/>
  <c r="Z5457" i="236"/>
  <c r="Z5458" i="236"/>
  <c r="Z5459" i="236"/>
  <c r="Z5460" i="236"/>
  <c r="Z5461" i="236"/>
  <c r="Z5462" i="236"/>
  <c r="Z5463" i="236"/>
  <c r="Z5464" i="236"/>
  <c r="Z5465" i="236"/>
  <c r="Z5466" i="236"/>
  <c r="Z5467" i="236"/>
  <c r="Z5468" i="236"/>
  <c r="Z5469" i="236"/>
  <c r="Z5470" i="236"/>
  <c r="Z5471" i="236"/>
  <c r="Z5472" i="236"/>
  <c r="Z5473" i="236"/>
  <c r="Z5474" i="236"/>
  <c r="Z5475" i="236"/>
  <c r="Z5476" i="236"/>
  <c r="Z5477" i="236"/>
  <c r="Z5478" i="236"/>
  <c r="Z5479" i="236"/>
  <c r="Z5480" i="236"/>
  <c r="Z5481" i="236"/>
  <c r="Z5482" i="236"/>
  <c r="Z5483" i="236"/>
  <c r="Z5484" i="236"/>
  <c r="Z5485" i="236"/>
  <c r="Z5486" i="236"/>
  <c r="Z5487" i="236"/>
  <c r="Z5488" i="236"/>
  <c r="Z5489" i="236"/>
  <c r="Z5490" i="236"/>
  <c r="Z5491" i="236"/>
  <c r="Z5492" i="236"/>
  <c r="Z5493" i="236"/>
  <c r="Z5494" i="236"/>
  <c r="Z5495" i="236"/>
  <c r="Z5496" i="236"/>
  <c r="Z5497" i="236"/>
  <c r="Z5498" i="236"/>
  <c r="Z5499" i="236"/>
  <c r="Z5500" i="236"/>
  <c r="Z5501" i="236"/>
  <c r="Z5502" i="236"/>
  <c r="Z5503" i="236"/>
  <c r="Z5504" i="236"/>
  <c r="Z5505" i="236"/>
  <c r="Z5506" i="236"/>
  <c r="Z5507" i="236"/>
  <c r="Z5508" i="236"/>
  <c r="Z5509" i="236"/>
  <c r="Z5510" i="236"/>
  <c r="Z5511" i="236"/>
  <c r="Z5512" i="236"/>
  <c r="Z5513" i="236"/>
  <c r="Z5514" i="236"/>
  <c r="Z5515" i="236"/>
  <c r="Z5516" i="236"/>
  <c r="Z5517" i="236"/>
  <c r="Z5518" i="236"/>
  <c r="Z5519" i="236"/>
  <c r="Z5520" i="236"/>
  <c r="Z5521" i="236"/>
  <c r="Z5522" i="236"/>
  <c r="Z5523" i="236"/>
  <c r="Z5524" i="236"/>
  <c r="Z5525" i="236"/>
  <c r="Z5526" i="236"/>
  <c r="Z5527" i="236"/>
  <c r="Z5528" i="236"/>
  <c r="Z5529" i="236"/>
  <c r="Z5530" i="236"/>
  <c r="Z5531" i="236"/>
  <c r="Z5532" i="236"/>
  <c r="Z5533" i="236"/>
  <c r="Z5534" i="236"/>
  <c r="Z5535" i="236"/>
  <c r="Z5536" i="236"/>
  <c r="Z5537" i="236"/>
  <c r="Z5538" i="236"/>
  <c r="Z5539" i="236"/>
  <c r="Z5540" i="236"/>
  <c r="Z5541" i="236"/>
  <c r="Z5542" i="236"/>
  <c r="Z5543" i="236"/>
  <c r="Z5544" i="236"/>
  <c r="Z5545" i="236"/>
  <c r="Z5546" i="236"/>
  <c r="Z5547" i="236"/>
  <c r="Z5548" i="236"/>
  <c r="Z5549" i="236"/>
  <c r="Z5550" i="236"/>
  <c r="Z5551" i="236"/>
  <c r="Z5552" i="236"/>
  <c r="Z5553" i="236"/>
  <c r="Z5554" i="236"/>
  <c r="Z5555" i="236"/>
  <c r="Z5556" i="236"/>
  <c r="Z5557" i="236"/>
  <c r="Z5558" i="236"/>
  <c r="Z5559" i="236"/>
  <c r="Z5560" i="236"/>
  <c r="Z5561" i="236"/>
  <c r="Z5562" i="236"/>
  <c r="Z5563" i="236"/>
  <c r="Z5564" i="236"/>
  <c r="Z5565" i="236"/>
  <c r="Z5566" i="236"/>
  <c r="Z5567" i="236"/>
  <c r="Z5568" i="236"/>
  <c r="Z5569" i="236"/>
  <c r="Z5570" i="236"/>
  <c r="Z5571" i="236"/>
  <c r="Z5572" i="236"/>
  <c r="Z5573" i="236"/>
  <c r="Z5574" i="236"/>
  <c r="Z5575" i="236"/>
  <c r="Z5576" i="236"/>
  <c r="Z5577" i="236"/>
  <c r="Z5578" i="236"/>
  <c r="Z5579" i="236"/>
  <c r="Z5580" i="236"/>
  <c r="Z5581" i="236"/>
  <c r="Z5582" i="236"/>
  <c r="Z5583" i="236"/>
  <c r="Z5584" i="236"/>
  <c r="Z5585" i="236"/>
  <c r="Z5586" i="236"/>
  <c r="Z5587" i="236"/>
  <c r="Z5588" i="236"/>
  <c r="Z5589" i="236"/>
  <c r="Z5590" i="236"/>
  <c r="Z5591" i="236"/>
  <c r="Z5592" i="236"/>
  <c r="Z5593" i="236"/>
  <c r="Z5594" i="236"/>
  <c r="Z5595" i="236"/>
  <c r="Z5596" i="236"/>
  <c r="Z5597" i="236"/>
  <c r="Z5598" i="236"/>
  <c r="Z5599" i="236"/>
  <c r="Z5600" i="236"/>
  <c r="Z5601" i="236"/>
  <c r="Z5602" i="236"/>
  <c r="Z5603" i="236"/>
  <c r="Z5604" i="236"/>
  <c r="Z5605" i="236"/>
  <c r="Z5606" i="236"/>
  <c r="Z5607" i="236"/>
  <c r="Z5608" i="236"/>
  <c r="Z5609" i="236"/>
  <c r="Z5610" i="236"/>
  <c r="Z5611" i="236"/>
  <c r="Z5612" i="236"/>
  <c r="Z5613" i="236"/>
  <c r="Z5614" i="236"/>
  <c r="Z5615" i="236"/>
  <c r="Z5616" i="236"/>
  <c r="Z5617" i="236"/>
  <c r="Z5618" i="236"/>
  <c r="Z5619" i="236"/>
  <c r="Z5620" i="236"/>
  <c r="Z5621" i="236"/>
  <c r="Z5622" i="236"/>
  <c r="Z5623" i="236"/>
  <c r="Z5624" i="236"/>
  <c r="Z5625" i="236"/>
  <c r="Z5626" i="236"/>
  <c r="Z5627" i="236"/>
  <c r="Z5628" i="236"/>
  <c r="Z5629" i="236"/>
  <c r="Z5630" i="236"/>
  <c r="Z5631" i="236"/>
  <c r="Z5632" i="236"/>
  <c r="Z5633" i="236"/>
  <c r="Z5634" i="236"/>
  <c r="Z5635" i="236"/>
  <c r="Z5636" i="236"/>
  <c r="Z5637" i="236"/>
  <c r="Z5638" i="236"/>
  <c r="Z5639" i="236"/>
  <c r="Z5640" i="236"/>
  <c r="Z5641" i="236"/>
  <c r="Z5642" i="236"/>
  <c r="Z5643" i="236"/>
  <c r="Z5644" i="236"/>
  <c r="Z5645" i="236"/>
  <c r="Z5646" i="236"/>
  <c r="Z5647" i="236"/>
  <c r="Z5648" i="236"/>
  <c r="Z5649" i="236"/>
  <c r="Z5650" i="236"/>
  <c r="Z5651" i="236"/>
  <c r="Z5652" i="236"/>
  <c r="Z5653" i="236"/>
  <c r="Z5654" i="236"/>
  <c r="Z5655" i="236"/>
  <c r="Z5656" i="236"/>
  <c r="Z5657" i="236"/>
  <c r="Z5658" i="236"/>
  <c r="Z5659" i="236"/>
  <c r="Z5660" i="236"/>
  <c r="Z5661" i="236"/>
  <c r="Z5662" i="236"/>
  <c r="Z5663" i="236"/>
  <c r="Z5664" i="236"/>
  <c r="Z5665" i="236"/>
  <c r="Z5666" i="236"/>
  <c r="Z5667" i="236"/>
  <c r="Z5668" i="236"/>
  <c r="Z5669" i="236"/>
  <c r="Z5670" i="236"/>
  <c r="Z5671" i="236"/>
  <c r="Z5672" i="236"/>
  <c r="Z5673" i="236"/>
  <c r="Z5674" i="236"/>
  <c r="Z5675" i="236"/>
  <c r="Z5676" i="236"/>
  <c r="Z5677" i="236"/>
  <c r="Z5678" i="236"/>
  <c r="Z5679" i="236"/>
  <c r="Z5680" i="236"/>
  <c r="Z5681" i="236"/>
  <c r="Z5682" i="236"/>
  <c r="Z5683" i="236"/>
  <c r="Z5684" i="236"/>
  <c r="Z5685" i="236"/>
  <c r="Z5686" i="236"/>
  <c r="Z5687" i="236"/>
  <c r="Z5688" i="236"/>
  <c r="Z5689" i="236"/>
  <c r="Z5690" i="236"/>
  <c r="Z5691" i="236"/>
  <c r="Z5692" i="236"/>
  <c r="Z5693" i="236"/>
  <c r="Z5694" i="236"/>
  <c r="Z5695" i="236"/>
  <c r="Z5696" i="236"/>
  <c r="Z5697" i="236"/>
  <c r="Z5698" i="236"/>
  <c r="Z5699" i="236"/>
  <c r="Z5700" i="236"/>
  <c r="Z5701" i="236"/>
  <c r="Z5702" i="236"/>
  <c r="Z5703" i="236"/>
  <c r="Z5704" i="236"/>
  <c r="Z5705" i="236"/>
  <c r="Z5706" i="236"/>
  <c r="Z5707" i="236"/>
  <c r="Z5708" i="236"/>
  <c r="Z5709" i="236"/>
  <c r="Z5710" i="236"/>
  <c r="Z5711" i="236"/>
  <c r="Z5712" i="236"/>
  <c r="Z5713" i="236"/>
  <c r="Z5714" i="236"/>
  <c r="Z5715" i="236"/>
  <c r="Z5716" i="236"/>
  <c r="Z5717" i="236"/>
  <c r="Z5718" i="236"/>
  <c r="Z5719" i="236"/>
  <c r="Z5720" i="236"/>
  <c r="Z5721" i="236"/>
  <c r="Z5722" i="236"/>
  <c r="Z5723" i="236"/>
  <c r="Z5724" i="236"/>
  <c r="Z5725" i="236"/>
  <c r="Z5726" i="236"/>
  <c r="Z5727" i="236"/>
  <c r="Z5728" i="236"/>
  <c r="Z5729" i="236"/>
  <c r="Z5730" i="236"/>
  <c r="Z5731" i="236"/>
  <c r="Z5732" i="236"/>
  <c r="Z5733" i="236"/>
  <c r="Z5734" i="236"/>
  <c r="Z5735" i="236"/>
  <c r="Z5736" i="236"/>
  <c r="Z5737" i="236"/>
  <c r="Z5738" i="236"/>
  <c r="Z5739" i="236"/>
  <c r="Z5740" i="236"/>
  <c r="Z5741" i="236"/>
  <c r="Z5742" i="236"/>
  <c r="Z5743" i="236"/>
  <c r="Z5744" i="236"/>
  <c r="Z5745" i="236"/>
  <c r="Z5746" i="236"/>
  <c r="Z5747" i="236"/>
  <c r="Z5748" i="236"/>
  <c r="Z5749" i="236"/>
  <c r="Z5750" i="236"/>
  <c r="Z5751" i="236"/>
  <c r="Z5752" i="236"/>
  <c r="Z5753" i="236"/>
  <c r="Z5754" i="236"/>
  <c r="Z5755" i="236"/>
  <c r="Z5756" i="236"/>
  <c r="Z5757" i="236"/>
  <c r="Z5758" i="236"/>
  <c r="Z5759" i="236"/>
  <c r="Z5760" i="236"/>
  <c r="Z5761" i="236"/>
  <c r="Z5762" i="236"/>
  <c r="Z5763" i="236"/>
  <c r="Z5764" i="236"/>
  <c r="Z5765" i="236"/>
  <c r="Z5766" i="236"/>
  <c r="Z5767" i="236"/>
  <c r="Z5768" i="236"/>
  <c r="Z5769" i="236"/>
  <c r="Z5770" i="236"/>
  <c r="Z5771" i="236"/>
  <c r="Z5772" i="236"/>
  <c r="Z5773" i="236"/>
  <c r="Z5774" i="236"/>
  <c r="Z5775" i="236"/>
  <c r="Z5776" i="236"/>
  <c r="Z5777" i="236"/>
  <c r="Z5778" i="236"/>
  <c r="Z5779" i="236"/>
  <c r="Z5780" i="236"/>
  <c r="Z5781" i="236"/>
  <c r="Z5782" i="236"/>
  <c r="Z5783" i="236"/>
  <c r="Z5784" i="236"/>
  <c r="Z5785" i="236"/>
  <c r="Z5786" i="236"/>
  <c r="Z5787" i="236"/>
  <c r="Z5788" i="236"/>
  <c r="Z5789" i="236"/>
  <c r="Z5790" i="236"/>
  <c r="Z5791" i="236"/>
  <c r="Z5792" i="236"/>
  <c r="Z5793" i="236"/>
  <c r="Z5794" i="236"/>
  <c r="Z5795" i="236"/>
  <c r="Z5796" i="236"/>
  <c r="Z5797" i="236"/>
  <c r="Z5798" i="236"/>
  <c r="Z5799" i="236"/>
  <c r="Z5800" i="236"/>
  <c r="Z5801" i="236"/>
  <c r="Z5802" i="236"/>
  <c r="Z5803" i="236"/>
  <c r="Z5804" i="236"/>
  <c r="Z5805" i="236"/>
  <c r="Z5806" i="236"/>
  <c r="Z5807" i="236"/>
  <c r="Z5808" i="236"/>
  <c r="Z5809" i="236"/>
  <c r="Z5810" i="236"/>
  <c r="Z5811" i="236"/>
  <c r="Z5812" i="236"/>
  <c r="Z5813" i="236"/>
  <c r="Z5814" i="236"/>
  <c r="Z5815" i="236"/>
  <c r="Z5816" i="236"/>
  <c r="Z5817" i="236"/>
  <c r="Z5818" i="236"/>
  <c r="Z5819" i="236"/>
  <c r="Z5820" i="236"/>
  <c r="Z5821" i="236"/>
  <c r="Z5822" i="236"/>
  <c r="Z5823" i="236"/>
  <c r="Z5824" i="236"/>
  <c r="Z5825" i="236"/>
  <c r="Z5826" i="236"/>
  <c r="Z5827" i="236"/>
  <c r="Z5828" i="236"/>
  <c r="Z5829" i="236"/>
  <c r="Z5830" i="236"/>
  <c r="Z5831" i="236"/>
  <c r="Z5832" i="236"/>
  <c r="Z5833" i="236"/>
  <c r="Z5834" i="236"/>
  <c r="Z5835" i="236"/>
  <c r="Z5836" i="236"/>
  <c r="Z5837" i="236"/>
  <c r="Z5838" i="236"/>
  <c r="Z5839" i="236"/>
  <c r="Z5840" i="236"/>
  <c r="Z5841" i="236"/>
  <c r="Z5842" i="236"/>
  <c r="Z5843" i="236"/>
  <c r="Z5844" i="236"/>
  <c r="Z5845" i="236"/>
  <c r="Z5846" i="236"/>
  <c r="Z5847" i="236"/>
  <c r="Z5848" i="236"/>
  <c r="Z5849" i="236"/>
  <c r="Z5850" i="236"/>
  <c r="Z5851" i="236"/>
  <c r="Z5852" i="236"/>
  <c r="Z5853" i="236"/>
  <c r="Z5854" i="236"/>
  <c r="Z5855" i="236"/>
  <c r="Z5856" i="236"/>
  <c r="Z5857" i="236"/>
  <c r="Z5858" i="236"/>
  <c r="Z5859" i="236"/>
  <c r="Z5860" i="236"/>
  <c r="Z5861" i="236"/>
  <c r="Z5862" i="236"/>
  <c r="Z5863" i="236"/>
  <c r="Z5864" i="236"/>
  <c r="Z5865" i="236"/>
  <c r="Z5866" i="236"/>
  <c r="Z5867" i="236"/>
  <c r="Z5868" i="236"/>
  <c r="Z5869" i="236"/>
  <c r="Z5870" i="236"/>
  <c r="Z5871" i="236"/>
  <c r="Z5872" i="236"/>
  <c r="Z5873" i="236"/>
  <c r="Z5874" i="236"/>
  <c r="Z5875" i="236"/>
  <c r="Z5876" i="236"/>
  <c r="Z5877" i="236"/>
  <c r="Z5878" i="236"/>
  <c r="Z5879" i="236"/>
  <c r="Z5880" i="236"/>
  <c r="Z5881" i="236"/>
  <c r="Z5882" i="236"/>
  <c r="Z5883" i="236"/>
  <c r="Z5884" i="236"/>
  <c r="Z5885" i="236"/>
  <c r="Z5886" i="236"/>
  <c r="Z5887" i="236"/>
  <c r="Z5888" i="236"/>
  <c r="Z5889" i="236"/>
  <c r="Z5890" i="236"/>
  <c r="Z5891" i="236"/>
  <c r="Z5892" i="236"/>
  <c r="Z5893" i="236"/>
  <c r="Z5894" i="236"/>
  <c r="Z5895" i="236"/>
  <c r="Z5896" i="236"/>
  <c r="Z5897" i="236"/>
  <c r="Z5898" i="236"/>
  <c r="Z5899" i="236"/>
  <c r="Z5900" i="236"/>
  <c r="Z5901" i="236"/>
  <c r="Z5902" i="236"/>
  <c r="Z5903" i="236"/>
  <c r="Z5904" i="236"/>
  <c r="Z5905" i="236"/>
  <c r="Z5906" i="236"/>
  <c r="Z5907" i="236"/>
  <c r="Z5908" i="236"/>
  <c r="Z5909" i="236"/>
  <c r="Z5910" i="236"/>
  <c r="Z5911" i="236"/>
  <c r="Z5912" i="236"/>
  <c r="Z5913" i="236"/>
  <c r="Z5914" i="236"/>
  <c r="Z5915" i="236"/>
  <c r="Z5916" i="236"/>
  <c r="Z5917" i="236"/>
  <c r="Z5918" i="236"/>
  <c r="Z5919" i="236"/>
  <c r="Z5920" i="236"/>
  <c r="Z5921" i="236"/>
  <c r="Z5922" i="236"/>
  <c r="Z5923" i="236"/>
  <c r="Z5924" i="236"/>
  <c r="Z5925" i="236"/>
  <c r="Z5926" i="236"/>
  <c r="Z5927" i="236"/>
  <c r="Z5928" i="236"/>
  <c r="Z5929" i="236"/>
  <c r="Z5930" i="236"/>
  <c r="Z5931" i="236"/>
  <c r="Z5932" i="236"/>
  <c r="Z5933" i="236"/>
  <c r="Z5934" i="236"/>
  <c r="Z5935" i="236"/>
  <c r="Z5936" i="236"/>
  <c r="Z5937" i="236"/>
  <c r="Z5938" i="236"/>
  <c r="Z5939" i="236"/>
  <c r="Z5940" i="236"/>
  <c r="Z5941" i="236"/>
  <c r="Z5942" i="236"/>
  <c r="Z5943" i="236"/>
  <c r="Z5944" i="236"/>
  <c r="Z5945" i="236"/>
  <c r="Z5946" i="236"/>
  <c r="Z5947" i="236"/>
  <c r="Z5948" i="236"/>
  <c r="Z5949" i="236"/>
  <c r="Z5950" i="236"/>
  <c r="Z5951" i="236"/>
  <c r="Z5952" i="236"/>
  <c r="Z5953" i="236"/>
  <c r="Z5954" i="236"/>
  <c r="Z5955" i="236"/>
  <c r="Z5956" i="236"/>
  <c r="Z5957" i="236"/>
  <c r="Z5958" i="236"/>
  <c r="Z5959" i="236"/>
  <c r="Z5960" i="236"/>
  <c r="Z5961" i="236"/>
  <c r="Z5962" i="236"/>
  <c r="Z5963" i="236"/>
  <c r="Z5964" i="236"/>
  <c r="Z5965" i="236"/>
  <c r="Z5966" i="236"/>
  <c r="Z5967" i="236"/>
  <c r="Z5968" i="236"/>
  <c r="Z5969" i="236"/>
  <c r="Z5970" i="236"/>
  <c r="Z5971" i="236"/>
  <c r="Z5972" i="236"/>
  <c r="Z5973" i="236"/>
  <c r="Z5974" i="236"/>
  <c r="Z5975" i="236"/>
  <c r="Z5976" i="236"/>
  <c r="Z5977" i="236"/>
  <c r="Z5978" i="236"/>
  <c r="Z5979" i="236"/>
  <c r="Z5980" i="236"/>
  <c r="Z5981" i="236"/>
  <c r="Z5982" i="236"/>
  <c r="Z5983" i="236"/>
  <c r="Z5984" i="236"/>
  <c r="Z5985" i="236"/>
  <c r="Z5986" i="236"/>
  <c r="Z5987" i="236"/>
  <c r="Z5988" i="236"/>
  <c r="Z5989" i="236"/>
  <c r="Z5990" i="236"/>
  <c r="Z5991" i="236"/>
  <c r="Z5992" i="236"/>
  <c r="Z5993" i="236"/>
  <c r="Z5994" i="236"/>
  <c r="Z5995" i="236"/>
  <c r="Z5996" i="236"/>
  <c r="Z5997" i="236"/>
  <c r="Z5998" i="236"/>
  <c r="Z5999" i="236"/>
  <c r="Z6000" i="236"/>
  <c r="Z6001" i="236"/>
  <c r="Z6002" i="236"/>
  <c r="Z6003" i="236"/>
  <c r="Z6004" i="236"/>
  <c r="Z6005" i="236"/>
  <c r="Z6006" i="236"/>
  <c r="Z6007" i="236"/>
  <c r="Z6008" i="236"/>
  <c r="Z6009" i="236"/>
  <c r="Z6010" i="236"/>
  <c r="Z6011" i="236"/>
  <c r="Z6012" i="236"/>
  <c r="Z6013" i="236"/>
  <c r="Z6014" i="236"/>
  <c r="Z6015" i="236"/>
  <c r="Z6016" i="236"/>
  <c r="Z6017" i="236"/>
  <c r="Z6018" i="236"/>
  <c r="Z6019" i="236"/>
  <c r="Z6020" i="236"/>
  <c r="Z6021" i="236"/>
  <c r="Z6022" i="236"/>
  <c r="Z6023" i="236"/>
  <c r="Z6024" i="236"/>
  <c r="Z6025" i="236"/>
  <c r="Z6026" i="236"/>
  <c r="Z6027" i="236"/>
  <c r="Z6028" i="236"/>
  <c r="Z6029" i="236"/>
  <c r="Z6030" i="236"/>
  <c r="Z6031" i="236"/>
  <c r="Z6032" i="236"/>
  <c r="Z6033" i="236"/>
  <c r="Z6034" i="236"/>
  <c r="Z6035" i="236"/>
  <c r="Z6036" i="236"/>
  <c r="Z6037" i="236"/>
  <c r="Z6038" i="236"/>
  <c r="Z6039" i="236"/>
  <c r="Z6040" i="236"/>
  <c r="Z6041" i="236"/>
  <c r="Z6042" i="236"/>
  <c r="Z6043" i="236"/>
  <c r="Z6044" i="236"/>
  <c r="Z6045" i="236"/>
  <c r="Z6046" i="236"/>
  <c r="Z6047" i="236"/>
  <c r="Z6048" i="236"/>
  <c r="Z6049" i="236"/>
  <c r="Z6050" i="236"/>
  <c r="Z6051" i="236"/>
  <c r="Z6052" i="236"/>
  <c r="Z6053" i="236"/>
  <c r="Z6054" i="236"/>
  <c r="Z6055" i="236"/>
  <c r="Z6056" i="236"/>
  <c r="Z6057" i="236"/>
  <c r="Z6058" i="236"/>
  <c r="Z6059" i="236"/>
  <c r="Z6060" i="236"/>
  <c r="Z6061" i="236"/>
  <c r="Z6062" i="236"/>
  <c r="Z6063" i="236"/>
  <c r="Z6064" i="236"/>
  <c r="Z6065" i="236"/>
  <c r="Z6066" i="236"/>
  <c r="Z6067" i="236"/>
  <c r="Z6068" i="236"/>
  <c r="Z6069" i="236"/>
  <c r="Z6070" i="236"/>
  <c r="Z6071" i="236"/>
  <c r="Z6072" i="236"/>
  <c r="Z6073" i="236"/>
  <c r="Z6074" i="236"/>
  <c r="Z6075" i="236"/>
  <c r="Z6076" i="236"/>
  <c r="Z6077" i="236"/>
  <c r="Z6078" i="236"/>
  <c r="Z6079" i="236"/>
  <c r="Z6080" i="236"/>
  <c r="Z6081" i="236"/>
  <c r="Z6082" i="236"/>
  <c r="Z6083" i="236"/>
  <c r="Z6084" i="236"/>
  <c r="Z6085" i="236"/>
  <c r="Z6086" i="236"/>
  <c r="Z6087" i="236"/>
  <c r="Z6088" i="236"/>
  <c r="Z6089" i="236"/>
  <c r="Z6090" i="236"/>
  <c r="Z6091" i="236"/>
  <c r="Z6092" i="236"/>
  <c r="Z6093" i="236"/>
  <c r="Z6094" i="236"/>
  <c r="Z6095" i="236"/>
  <c r="Z6096" i="236"/>
  <c r="Z6097" i="236"/>
  <c r="Z6098" i="236"/>
  <c r="Z6099" i="236"/>
  <c r="Z6100" i="236"/>
  <c r="Z6101" i="236"/>
  <c r="Z6102" i="236"/>
  <c r="Z6103" i="236"/>
  <c r="Z6104" i="236"/>
  <c r="Z6105" i="236"/>
  <c r="Z6106" i="236"/>
  <c r="Z6107" i="236"/>
  <c r="Z6108" i="236"/>
  <c r="Z6109" i="236"/>
  <c r="Z6110" i="236"/>
  <c r="Z6111" i="236"/>
  <c r="Z6112" i="236"/>
  <c r="Z6113" i="236"/>
  <c r="Z6114" i="236"/>
  <c r="Z6115" i="236"/>
  <c r="Z6116" i="236"/>
  <c r="Z6117" i="236"/>
  <c r="Z6118" i="236"/>
  <c r="Z6119" i="236"/>
  <c r="Z6120" i="236"/>
  <c r="Z6121" i="236"/>
  <c r="Z6122" i="236"/>
  <c r="Z6123" i="236"/>
  <c r="Z6124" i="236"/>
  <c r="Z6125" i="236"/>
  <c r="Z6126" i="236"/>
  <c r="Z6127" i="236"/>
  <c r="Z6128" i="236"/>
  <c r="Z6129" i="236"/>
  <c r="Z6130" i="236"/>
  <c r="Z6131" i="236"/>
  <c r="Z6132" i="236"/>
  <c r="Z6133" i="236"/>
  <c r="Z6134" i="236"/>
  <c r="Z6135" i="236"/>
  <c r="Z6136" i="236"/>
  <c r="Z6137" i="236"/>
  <c r="Z6138" i="236"/>
  <c r="Z6139" i="236"/>
  <c r="Z6140" i="236"/>
  <c r="Z6141" i="236"/>
  <c r="Z6142" i="236"/>
  <c r="Z6143" i="236"/>
  <c r="Z6144" i="236"/>
  <c r="Z6145" i="236"/>
  <c r="Z6146" i="236"/>
  <c r="Z6147" i="236"/>
  <c r="Z6148" i="236"/>
  <c r="Z6149" i="236"/>
  <c r="Z6150" i="236"/>
  <c r="Z6151" i="236"/>
  <c r="Z6152" i="236"/>
  <c r="Z6153" i="236"/>
  <c r="Z6154" i="236"/>
  <c r="Z6155" i="236"/>
  <c r="Z6156" i="236"/>
  <c r="Z6157" i="236"/>
  <c r="Z6158" i="236"/>
  <c r="Z6159" i="236"/>
  <c r="Z6160" i="236"/>
  <c r="Z6161" i="236"/>
  <c r="Z6162" i="236"/>
  <c r="Z6163" i="236"/>
  <c r="Z6164" i="236"/>
  <c r="Z6165" i="236"/>
  <c r="Z6166" i="236"/>
  <c r="Z6167" i="236"/>
  <c r="Z6168" i="236"/>
  <c r="Z6169" i="236"/>
  <c r="Z6170" i="236"/>
  <c r="Z6171" i="236"/>
  <c r="Z6172" i="236"/>
  <c r="Z6173" i="236"/>
  <c r="Z6174" i="236"/>
  <c r="Z6175" i="236"/>
  <c r="Z6176" i="236"/>
  <c r="Z6177" i="236"/>
  <c r="Z6178" i="236"/>
  <c r="Z6179" i="236"/>
  <c r="Z6180" i="236"/>
  <c r="Z6181" i="236"/>
  <c r="Z6182" i="236"/>
  <c r="Z6183" i="236"/>
  <c r="Z6184" i="236"/>
  <c r="Z6185" i="236"/>
  <c r="Z6186" i="236"/>
  <c r="Z6187" i="236"/>
  <c r="Z6188" i="236"/>
  <c r="Z6189" i="236"/>
  <c r="Z6190" i="236"/>
  <c r="Z6191" i="236"/>
  <c r="Z6192" i="236"/>
  <c r="Z6193" i="236"/>
  <c r="Z6194" i="236"/>
  <c r="Z6195" i="236"/>
  <c r="Z6196" i="236"/>
  <c r="Z6197" i="236"/>
  <c r="Z6198" i="236"/>
  <c r="Z6199" i="236"/>
  <c r="Z6200" i="236"/>
  <c r="Z6201" i="236"/>
  <c r="Z6202" i="236"/>
  <c r="Z6203" i="236"/>
  <c r="Z6204" i="236"/>
  <c r="Z6205" i="236"/>
  <c r="Z6206" i="236"/>
  <c r="Z6207" i="236"/>
  <c r="Z6208" i="236"/>
  <c r="Z6209" i="236"/>
  <c r="Z6210" i="236"/>
  <c r="Z6211" i="236"/>
  <c r="Z6212" i="236"/>
  <c r="Z6213" i="236"/>
  <c r="Z6214" i="236"/>
  <c r="Z6215" i="236"/>
  <c r="Z6216" i="236"/>
  <c r="Z6217" i="236"/>
  <c r="Z6218" i="236"/>
  <c r="Z6219" i="236"/>
  <c r="Z6220" i="236"/>
  <c r="Z6221" i="236"/>
  <c r="Z6222" i="236"/>
  <c r="Z6223" i="236"/>
  <c r="Z6224" i="236"/>
  <c r="Z6225" i="236"/>
  <c r="Z6226" i="236"/>
  <c r="Z6227" i="236"/>
  <c r="Z6228" i="236"/>
  <c r="Z6229" i="236"/>
  <c r="Z6230" i="236"/>
  <c r="Z6231" i="236"/>
  <c r="Z6232" i="236"/>
  <c r="Z6233" i="236"/>
  <c r="Z6234" i="236"/>
  <c r="Z6235" i="236"/>
  <c r="Z6236" i="236"/>
  <c r="Z6237" i="236"/>
  <c r="Z6238" i="236"/>
  <c r="Z6239" i="236"/>
  <c r="Z6240" i="236"/>
  <c r="Z6241" i="236"/>
  <c r="Z6242" i="236"/>
  <c r="Z6243" i="236"/>
  <c r="Z6244" i="236"/>
  <c r="Z6245" i="236"/>
  <c r="Z6246" i="236"/>
  <c r="Z6247" i="236"/>
  <c r="Z6248" i="236"/>
  <c r="Z6249" i="236"/>
  <c r="Z6250" i="236"/>
  <c r="Z6251" i="236"/>
  <c r="Z6252" i="236"/>
  <c r="Z6253" i="236"/>
  <c r="Z6254" i="236"/>
  <c r="Z6255" i="236"/>
  <c r="Z6256" i="236"/>
  <c r="Z4" i="236"/>
  <c r="X5" i="236"/>
  <c r="X6" i="236"/>
  <c r="X7" i="236"/>
  <c r="X8" i="236"/>
  <c r="X9" i="236"/>
  <c r="X10" i="236"/>
  <c r="X11" i="236"/>
  <c r="X12" i="236"/>
  <c r="X13" i="236"/>
  <c r="X14" i="236"/>
  <c r="X15" i="236"/>
  <c r="X16" i="236"/>
  <c r="X17" i="236"/>
  <c r="X18" i="236"/>
  <c r="X19" i="236"/>
  <c r="X20" i="236"/>
  <c r="X21" i="236"/>
  <c r="X22" i="236"/>
  <c r="X23" i="236"/>
  <c r="X24" i="236"/>
  <c r="X25" i="236"/>
  <c r="X26" i="236"/>
  <c r="X27" i="236"/>
  <c r="X28" i="236"/>
  <c r="X29" i="236"/>
  <c r="X30" i="236"/>
  <c r="X31" i="236"/>
  <c r="X32" i="236"/>
  <c r="X33" i="236"/>
  <c r="X34" i="236"/>
  <c r="X35" i="236"/>
  <c r="X36" i="236"/>
  <c r="X37" i="236"/>
  <c r="X38" i="236"/>
  <c r="X39" i="236"/>
  <c r="X40" i="236"/>
  <c r="X41" i="236"/>
  <c r="X42" i="236"/>
  <c r="X43" i="236"/>
  <c r="X44" i="236"/>
  <c r="X45" i="236"/>
  <c r="X46" i="236"/>
  <c r="X47" i="236"/>
  <c r="X48" i="236"/>
  <c r="X49" i="236"/>
  <c r="X50" i="236"/>
  <c r="X51" i="236"/>
  <c r="X52" i="236"/>
  <c r="X53" i="236"/>
  <c r="X54" i="236"/>
  <c r="X55" i="236"/>
  <c r="X56" i="236"/>
  <c r="X57" i="236"/>
  <c r="X58" i="236"/>
  <c r="X59" i="236"/>
  <c r="X60" i="236"/>
  <c r="X61" i="236"/>
  <c r="X62" i="236"/>
  <c r="X63" i="236"/>
  <c r="X64" i="236"/>
  <c r="X65" i="236"/>
  <c r="X66" i="236"/>
  <c r="X67" i="236"/>
  <c r="X68" i="236"/>
  <c r="X69" i="236"/>
  <c r="X70" i="236"/>
  <c r="X71" i="236"/>
  <c r="X72" i="236"/>
  <c r="X73" i="236"/>
  <c r="X74" i="236"/>
  <c r="X75" i="236"/>
  <c r="X76" i="236"/>
  <c r="X77" i="236"/>
  <c r="X78" i="236"/>
  <c r="X79" i="236"/>
  <c r="X80" i="236"/>
  <c r="X81" i="236"/>
  <c r="X82" i="236"/>
  <c r="X83" i="236"/>
  <c r="X84" i="236"/>
  <c r="X85" i="236"/>
  <c r="X86" i="236"/>
  <c r="X87" i="236"/>
  <c r="X88" i="236"/>
  <c r="X89" i="236"/>
  <c r="X90" i="236"/>
  <c r="X91" i="236"/>
  <c r="X92" i="236"/>
  <c r="X93" i="236"/>
  <c r="X94" i="236"/>
  <c r="X95" i="236"/>
  <c r="X96" i="236"/>
  <c r="X97" i="236"/>
  <c r="X98" i="236"/>
  <c r="X99" i="236"/>
  <c r="X100" i="236"/>
  <c r="X101" i="236"/>
  <c r="X102" i="236"/>
  <c r="X103" i="236"/>
  <c r="X104" i="236"/>
  <c r="X105" i="236"/>
  <c r="X106" i="236"/>
  <c r="X107" i="236"/>
  <c r="X108" i="236"/>
  <c r="X109" i="236"/>
  <c r="X110" i="236"/>
  <c r="X111" i="236"/>
  <c r="X112" i="236"/>
  <c r="X113" i="236"/>
  <c r="X114" i="236"/>
  <c r="X115" i="236"/>
  <c r="X116" i="236"/>
  <c r="X117" i="236"/>
  <c r="X118" i="236"/>
  <c r="X119" i="236"/>
  <c r="X120" i="236"/>
  <c r="X121" i="236"/>
  <c r="X122" i="236"/>
  <c r="X123" i="236"/>
  <c r="X124" i="236"/>
  <c r="X125" i="236"/>
  <c r="X126" i="236"/>
  <c r="X127" i="236"/>
  <c r="X128" i="236"/>
  <c r="X129" i="236"/>
  <c r="X130" i="236"/>
  <c r="X131" i="236"/>
  <c r="X132" i="236"/>
  <c r="X133" i="236"/>
  <c r="X134" i="236"/>
  <c r="X135" i="236"/>
  <c r="X136" i="236"/>
  <c r="X137" i="236"/>
  <c r="X138" i="236"/>
  <c r="X139" i="236"/>
  <c r="X140" i="236"/>
  <c r="X141" i="236"/>
  <c r="X142" i="236"/>
  <c r="X143" i="236"/>
  <c r="X144" i="236"/>
  <c r="X145" i="236"/>
  <c r="X146" i="236"/>
  <c r="X147" i="236"/>
  <c r="X148" i="236"/>
  <c r="X149" i="236"/>
  <c r="X150" i="236"/>
  <c r="X151" i="236"/>
  <c r="X152" i="236"/>
  <c r="X153" i="236"/>
  <c r="X154" i="236"/>
  <c r="X155" i="236"/>
  <c r="X156" i="236"/>
  <c r="X157" i="236"/>
  <c r="X158" i="236"/>
  <c r="X159" i="236"/>
  <c r="X160" i="236"/>
  <c r="X161" i="236"/>
  <c r="X162" i="236"/>
  <c r="X163" i="236"/>
  <c r="X164" i="236"/>
  <c r="X165" i="236"/>
  <c r="X166" i="236"/>
  <c r="X167" i="236"/>
  <c r="X168" i="236"/>
  <c r="X169" i="236"/>
  <c r="X170" i="236"/>
  <c r="X171" i="236"/>
  <c r="X172" i="236"/>
  <c r="X173" i="236"/>
  <c r="X174" i="236"/>
  <c r="X175" i="236"/>
  <c r="X176" i="236"/>
  <c r="X177" i="236"/>
  <c r="X178" i="236"/>
  <c r="X179" i="236"/>
  <c r="X180" i="236"/>
  <c r="X181" i="236"/>
  <c r="X182" i="236"/>
  <c r="X183" i="236"/>
  <c r="X184" i="236"/>
  <c r="X185" i="236"/>
  <c r="X186" i="236"/>
  <c r="X187" i="236"/>
  <c r="X188" i="236"/>
  <c r="X189" i="236"/>
  <c r="X190" i="236"/>
  <c r="X191" i="236"/>
  <c r="X192" i="236"/>
  <c r="X193" i="236"/>
  <c r="X194" i="236"/>
  <c r="X195" i="236"/>
  <c r="X196" i="236"/>
  <c r="X197" i="236"/>
  <c r="X198" i="236"/>
  <c r="X199" i="236"/>
  <c r="X200" i="236"/>
  <c r="X201" i="236"/>
  <c r="X202" i="236"/>
  <c r="X203" i="236"/>
  <c r="X204" i="236"/>
  <c r="X205" i="236"/>
  <c r="X206" i="236"/>
  <c r="X207" i="236"/>
  <c r="X208" i="236"/>
  <c r="X209" i="236"/>
  <c r="X210" i="236"/>
  <c r="X211" i="236"/>
  <c r="X212" i="236"/>
  <c r="X213" i="236"/>
  <c r="X214" i="236"/>
  <c r="X215" i="236"/>
  <c r="X216" i="236"/>
  <c r="X217" i="236"/>
  <c r="X218" i="236"/>
  <c r="X219" i="236"/>
  <c r="X220" i="236"/>
  <c r="X221" i="236"/>
  <c r="X222" i="236"/>
  <c r="X223" i="236"/>
  <c r="X224" i="236"/>
  <c r="X225" i="236"/>
  <c r="X226" i="236"/>
  <c r="X227" i="236"/>
  <c r="X228" i="236"/>
  <c r="X229" i="236"/>
  <c r="X230" i="236"/>
  <c r="X231" i="236"/>
  <c r="X232" i="236"/>
  <c r="X233" i="236"/>
  <c r="X234" i="236"/>
  <c r="X235" i="236"/>
  <c r="X236" i="236"/>
  <c r="X237" i="236"/>
  <c r="X238" i="236"/>
  <c r="X239" i="236"/>
  <c r="X240" i="236"/>
  <c r="X241" i="236"/>
  <c r="X242" i="236"/>
  <c r="X243" i="236"/>
  <c r="X244" i="236"/>
  <c r="X245" i="236"/>
  <c r="X246" i="236"/>
  <c r="X247" i="236"/>
  <c r="X248" i="236"/>
  <c r="X249" i="236"/>
  <c r="X250" i="236"/>
  <c r="X251" i="236"/>
  <c r="X252" i="236"/>
  <c r="X253" i="236"/>
  <c r="X254" i="236"/>
  <c r="X255" i="236"/>
  <c r="X256" i="236"/>
  <c r="X257" i="236"/>
  <c r="X258" i="236"/>
  <c r="X259" i="236"/>
  <c r="X260" i="236"/>
  <c r="X261" i="236"/>
  <c r="X262" i="236"/>
  <c r="X263" i="236"/>
  <c r="X264" i="236"/>
  <c r="X265" i="236"/>
  <c r="X266" i="236"/>
  <c r="X267" i="236"/>
  <c r="X268" i="236"/>
  <c r="X269" i="236"/>
  <c r="X270" i="236"/>
  <c r="X271" i="236"/>
  <c r="X272" i="236"/>
  <c r="X273" i="236"/>
  <c r="X274" i="236"/>
  <c r="X275" i="236"/>
  <c r="X276" i="236"/>
  <c r="X277" i="236"/>
  <c r="X278" i="236"/>
  <c r="X279" i="236"/>
  <c r="X280" i="236"/>
  <c r="X281" i="236"/>
  <c r="X282" i="236"/>
  <c r="X283" i="236"/>
  <c r="X284" i="236"/>
  <c r="X285" i="236"/>
  <c r="X286" i="236"/>
  <c r="X287" i="236"/>
  <c r="X288" i="236"/>
  <c r="X289" i="236"/>
  <c r="X290" i="236"/>
  <c r="X291" i="236"/>
  <c r="X292" i="236"/>
  <c r="X293" i="236"/>
  <c r="X294" i="236"/>
  <c r="X295" i="236"/>
  <c r="X296" i="236"/>
  <c r="X297" i="236"/>
  <c r="X298" i="236"/>
  <c r="X299" i="236"/>
  <c r="X300" i="236"/>
  <c r="X301" i="236"/>
  <c r="X302" i="236"/>
  <c r="X303" i="236"/>
  <c r="X304" i="236"/>
  <c r="X305" i="236"/>
  <c r="X306" i="236"/>
  <c r="X307" i="236"/>
  <c r="X308" i="236"/>
  <c r="X309" i="236"/>
  <c r="X310" i="236"/>
  <c r="X311" i="236"/>
  <c r="X312" i="236"/>
  <c r="X313" i="236"/>
  <c r="X314" i="236"/>
  <c r="X315" i="236"/>
  <c r="X316" i="236"/>
  <c r="X317" i="236"/>
  <c r="X318" i="236"/>
  <c r="X319" i="236"/>
  <c r="X320" i="236"/>
  <c r="X321" i="236"/>
  <c r="X322" i="236"/>
  <c r="X323" i="236"/>
  <c r="X324" i="236"/>
  <c r="X325" i="236"/>
  <c r="X326" i="236"/>
  <c r="X327" i="236"/>
  <c r="X328" i="236"/>
  <c r="X329" i="236"/>
  <c r="X330" i="236"/>
  <c r="X331" i="236"/>
  <c r="X332" i="236"/>
  <c r="X333" i="236"/>
  <c r="X334" i="236"/>
  <c r="X335" i="236"/>
  <c r="X336" i="236"/>
  <c r="X337" i="236"/>
  <c r="X338" i="236"/>
  <c r="X339" i="236"/>
  <c r="X340" i="236"/>
  <c r="X341" i="236"/>
  <c r="X342" i="236"/>
  <c r="X343" i="236"/>
  <c r="X344" i="236"/>
  <c r="X345" i="236"/>
  <c r="X346" i="236"/>
  <c r="X347" i="236"/>
  <c r="X348" i="236"/>
  <c r="X349" i="236"/>
  <c r="X350" i="236"/>
  <c r="X351" i="236"/>
  <c r="X352" i="236"/>
  <c r="X353" i="236"/>
  <c r="X354" i="236"/>
  <c r="X355" i="236"/>
  <c r="X356" i="236"/>
  <c r="X357" i="236"/>
  <c r="X358" i="236"/>
  <c r="X359" i="236"/>
  <c r="X360" i="236"/>
  <c r="X361" i="236"/>
  <c r="X362" i="236"/>
  <c r="X363" i="236"/>
  <c r="X364" i="236"/>
  <c r="X365" i="236"/>
  <c r="X366" i="236"/>
  <c r="X367" i="236"/>
  <c r="X368" i="236"/>
  <c r="X369" i="236"/>
  <c r="X371" i="236"/>
  <c r="X372" i="236"/>
  <c r="X373" i="236"/>
  <c r="X374" i="236"/>
  <c r="X375" i="236"/>
  <c r="X376" i="236"/>
  <c r="X377" i="236"/>
  <c r="X378" i="236"/>
  <c r="X379" i="236"/>
  <c r="X380" i="236"/>
  <c r="X381" i="236"/>
  <c r="X382" i="236"/>
  <c r="X383" i="236"/>
  <c r="X384" i="236"/>
  <c r="X385" i="236"/>
  <c r="X386" i="236"/>
  <c r="X387" i="236"/>
  <c r="X388" i="236"/>
  <c r="X389" i="236"/>
  <c r="X390" i="236"/>
  <c r="X391" i="236"/>
  <c r="X392" i="236"/>
  <c r="X393" i="236"/>
  <c r="X394" i="236"/>
  <c r="X395" i="236"/>
  <c r="X396" i="236"/>
  <c r="X397" i="236"/>
  <c r="X398" i="236"/>
  <c r="X399" i="236"/>
  <c r="X400" i="236"/>
  <c r="X401" i="236"/>
  <c r="X402" i="236"/>
  <c r="X403" i="236"/>
  <c r="X404" i="236"/>
  <c r="X405" i="236"/>
  <c r="X406" i="236"/>
  <c r="X407" i="236"/>
  <c r="X408" i="236"/>
  <c r="X409" i="236"/>
  <c r="X410" i="236"/>
  <c r="X411" i="236"/>
  <c r="X412" i="236"/>
  <c r="X413" i="236"/>
  <c r="X414" i="236"/>
  <c r="X415" i="236"/>
  <c r="X416" i="236"/>
  <c r="X417" i="236"/>
  <c r="X418" i="236"/>
  <c r="X419" i="236"/>
  <c r="X420" i="236"/>
  <c r="X421" i="236"/>
  <c r="X422" i="236"/>
  <c r="X423" i="236"/>
  <c r="X424" i="236"/>
  <c r="X425" i="236"/>
  <c r="X426" i="236"/>
  <c r="X427" i="236"/>
  <c r="X428" i="236"/>
  <c r="X429" i="236"/>
  <c r="X430" i="236"/>
  <c r="X431" i="236"/>
  <c r="X432" i="236"/>
  <c r="X433" i="236"/>
  <c r="X434" i="236"/>
  <c r="X435" i="236"/>
  <c r="X436" i="236"/>
  <c r="X437" i="236"/>
  <c r="X438" i="236"/>
  <c r="X439" i="236"/>
  <c r="X440" i="236"/>
  <c r="X441" i="236"/>
  <c r="X442" i="236"/>
  <c r="X443" i="236"/>
  <c r="X444" i="236"/>
  <c r="X445" i="236"/>
  <c r="X446" i="236"/>
  <c r="X447" i="236"/>
  <c r="X448" i="236"/>
  <c r="X449" i="236"/>
  <c r="X450" i="236"/>
  <c r="X451" i="236"/>
  <c r="X452" i="236"/>
  <c r="X453" i="236"/>
  <c r="X454" i="236"/>
  <c r="X455" i="236"/>
  <c r="X456" i="236"/>
  <c r="X457" i="236"/>
  <c r="X458" i="236"/>
  <c r="X459" i="236"/>
  <c r="X460" i="236"/>
  <c r="X461" i="236"/>
  <c r="X462" i="236"/>
  <c r="X463" i="236"/>
  <c r="X464" i="236"/>
  <c r="X465" i="236"/>
  <c r="X466" i="236"/>
  <c r="X467" i="236"/>
  <c r="X468" i="236"/>
  <c r="X469" i="236"/>
  <c r="X470" i="236"/>
  <c r="X471" i="236"/>
  <c r="X472" i="236"/>
  <c r="X473" i="236"/>
  <c r="X474" i="236"/>
  <c r="X475" i="236"/>
  <c r="X476" i="236"/>
  <c r="X477" i="236"/>
  <c r="X478" i="236"/>
  <c r="X479" i="236"/>
  <c r="X480" i="236"/>
  <c r="X481" i="236"/>
  <c r="X482" i="236"/>
  <c r="X483" i="236"/>
  <c r="X484" i="236"/>
  <c r="X485" i="236"/>
  <c r="X486" i="236"/>
  <c r="X487" i="236"/>
  <c r="X488" i="236"/>
  <c r="X489" i="236"/>
  <c r="X490" i="236"/>
  <c r="X491" i="236"/>
  <c r="X492" i="236"/>
  <c r="X493" i="236"/>
  <c r="X494" i="236"/>
  <c r="X495" i="236"/>
  <c r="X496" i="236"/>
  <c r="X497" i="236"/>
  <c r="X498" i="236"/>
  <c r="X499" i="236"/>
  <c r="X500" i="236"/>
  <c r="X501" i="236"/>
  <c r="X502" i="236"/>
  <c r="X503" i="236"/>
  <c r="X504" i="236"/>
  <c r="X505" i="236"/>
  <c r="X506" i="236"/>
  <c r="X507" i="236"/>
  <c r="X508" i="236"/>
  <c r="X509" i="236"/>
  <c r="X510" i="236"/>
  <c r="X511" i="236"/>
  <c r="X512" i="236"/>
  <c r="X513" i="236"/>
  <c r="X514" i="236"/>
  <c r="X515" i="236"/>
  <c r="X516" i="236"/>
  <c r="X517" i="236"/>
  <c r="X518" i="236"/>
  <c r="X519" i="236"/>
  <c r="X520" i="236"/>
  <c r="X521" i="236"/>
  <c r="X522" i="236"/>
  <c r="X523" i="236"/>
  <c r="X524" i="236"/>
  <c r="X525" i="236"/>
  <c r="X526" i="236"/>
  <c r="X527" i="236"/>
  <c r="X528" i="236"/>
  <c r="X529" i="236"/>
  <c r="X530" i="236"/>
  <c r="X531" i="236"/>
  <c r="X532" i="236"/>
  <c r="X533" i="236"/>
  <c r="X534" i="236"/>
  <c r="X535" i="236"/>
  <c r="X536" i="236"/>
  <c r="X537" i="236"/>
  <c r="X538" i="236"/>
  <c r="X539" i="236"/>
  <c r="X540" i="236"/>
  <c r="X541" i="236"/>
  <c r="X542" i="236"/>
  <c r="X543" i="236"/>
  <c r="X544" i="236"/>
  <c r="X545" i="236"/>
  <c r="X546" i="236"/>
  <c r="X547" i="236"/>
  <c r="X548" i="236"/>
  <c r="X549" i="236"/>
  <c r="X550" i="236"/>
  <c r="X551" i="236"/>
  <c r="X552" i="236"/>
  <c r="X553" i="236"/>
  <c r="X554" i="236"/>
  <c r="X555" i="236"/>
  <c r="X556" i="236"/>
  <c r="X557" i="236"/>
  <c r="X558" i="236"/>
  <c r="X559" i="236"/>
  <c r="X560" i="236"/>
  <c r="X561" i="236"/>
  <c r="X562" i="236"/>
  <c r="X563" i="236"/>
  <c r="X564" i="236"/>
  <c r="X565" i="236"/>
  <c r="X566" i="236"/>
  <c r="X567" i="236"/>
  <c r="X568" i="236"/>
  <c r="X569" i="236"/>
  <c r="X570" i="236"/>
  <c r="X571" i="236"/>
  <c r="X572" i="236"/>
  <c r="X573" i="236"/>
  <c r="X574" i="236"/>
  <c r="X575" i="236"/>
  <c r="X576" i="236"/>
  <c r="X577" i="236"/>
  <c r="X578" i="236"/>
  <c r="X579" i="236"/>
  <c r="X580" i="236"/>
  <c r="X581" i="236"/>
  <c r="X582" i="236"/>
  <c r="X583" i="236"/>
  <c r="X584" i="236"/>
  <c r="X585" i="236"/>
  <c r="X586" i="236"/>
  <c r="X587" i="236"/>
  <c r="X588" i="236"/>
  <c r="X589" i="236"/>
  <c r="X590" i="236"/>
  <c r="X591" i="236"/>
  <c r="X592" i="236"/>
  <c r="X593" i="236"/>
  <c r="X594" i="236"/>
  <c r="X595" i="236"/>
  <c r="X596" i="236"/>
  <c r="X597" i="236"/>
  <c r="X598" i="236"/>
  <c r="X599" i="236"/>
  <c r="X600" i="236"/>
  <c r="X601" i="236"/>
  <c r="X602" i="236"/>
  <c r="X603" i="236"/>
  <c r="X604" i="236"/>
  <c r="X605" i="236"/>
  <c r="X606" i="236"/>
  <c r="X607" i="236"/>
  <c r="X608" i="236"/>
  <c r="X609" i="236"/>
  <c r="X610" i="236"/>
  <c r="X611" i="236"/>
  <c r="X612" i="236"/>
  <c r="X613" i="236"/>
  <c r="X614" i="236"/>
  <c r="X615" i="236"/>
  <c r="X616" i="236"/>
  <c r="X617" i="236"/>
  <c r="X618" i="236"/>
  <c r="X619" i="236"/>
  <c r="X620" i="236"/>
  <c r="X621" i="236"/>
  <c r="X622" i="236"/>
  <c r="X623" i="236"/>
  <c r="X624" i="236"/>
  <c r="X625" i="236"/>
  <c r="X626" i="236"/>
  <c r="X627" i="236"/>
  <c r="X628" i="236"/>
  <c r="X629" i="236"/>
  <c r="X630" i="236"/>
  <c r="X631" i="236"/>
  <c r="X632" i="236"/>
  <c r="X633" i="236"/>
  <c r="X634" i="236"/>
  <c r="X635" i="236"/>
  <c r="X636" i="236"/>
  <c r="X637" i="236"/>
  <c r="X638" i="236"/>
  <c r="X639" i="236"/>
  <c r="X640" i="236"/>
  <c r="X641" i="236"/>
  <c r="X642" i="236"/>
  <c r="X643" i="236"/>
  <c r="X644" i="236"/>
  <c r="X645" i="236"/>
  <c r="X646" i="236"/>
  <c r="X647" i="236"/>
  <c r="X648" i="236"/>
  <c r="X649" i="236"/>
  <c r="X650" i="236"/>
  <c r="X651" i="236"/>
  <c r="X652" i="236"/>
  <c r="X653" i="236"/>
  <c r="X654" i="236"/>
  <c r="X655" i="236"/>
  <c r="X656" i="236"/>
  <c r="X657" i="236"/>
  <c r="X658" i="236"/>
  <c r="X659" i="236"/>
  <c r="X660" i="236"/>
  <c r="X661" i="236"/>
  <c r="X662" i="236"/>
  <c r="X663" i="236"/>
  <c r="X664" i="236"/>
  <c r="X665" i="236"/>
  <c r="X666" i="236"/>
  <c r="X667" i="236"/>
  <c r="X668" i="236"/>
  <c r="X669" i="236"/>
  <c r="X670" i="236"/>
  <c r="X671" i="236"/>
  <c r="X672" i="236"/>
  <c r="X673" i="236"/>
  <c r="X674" i="236"/>
  <c r="X675" i="236"/>
  <c r="X676" i="236"/>
  <c r="X677" i="236"/>
  <c r="X678" i="236"/>
  <c r="X679" i="236"/>
  <c r="X680" i="236"/>
  <c r="X681" i="236"/>
  <c r="X682" i="236"/>
  <c r="X683" i="236"/>
  <c r="X684" i="236"/>
  <c r="X685" i="236"/>
  <c r="X686" i="236"/>
  <c r="X687" i="236"/>
  <c r="X688" i="236"/>
  <c r="X689" i="236"/>
  <c r="X690" i="236"/>
  <c r="X691" i="236"/>
  <c r="X692" i="236"/>
  <c r="X693" i="236"/>
  <c r="X694" i="236"/>
  <c r="X695" i="236"/>
  <c r="X696" i="236"/>
  <c r="X697" i="236"/>
  <c r="X698" i="236"/>
  <c r="X699" i="236"/>
  <c r="X700" i="236"/>
  <c r="X701" i="236"/>
  <c r="X702" i="236"/>
  <c r="X703" i="236"/>
  <c r="X704" i="236"/>
  <c r="X705" i="236"/>
  <c r="X706" i="236"/>
  <c r="X707" i="236"/>
  <c r="X708" i="236"/>
  <c r="X709" i="236"/>
  <c r="X710" i="236"/>
  <c r="X711" i="236"/>
  <c r="X712" i="236"/>
  <c r="X713" i="236"/>
  <c r="X714" i="236"/>
  <c r="X715" i="236"/>
  <c r="X716" i="236"/>
  <c r="X717" i="236"/>
  <c r="X718" i="236"/>
  <c r="X719" i="236"/>
  <c r="X720" i="236"/>
  <c r="X721" i="236"/>
  <c r="X722" i="236"/>
  <c r="X723" i="236"/>
  <c r="X724" i="236"/>
  <c r="X725" i="236"/>
  <c r="X726" i="236"/>
  <c r="X727" i="236"/>
  <c r="X728" i="236"/>
  <c r="X729" i="236"/>
  <c r="X730" i="236"/>
  <c r="X731" i="236"/>
  <c r="X732" i="236"/>
  <c r="X733" i="236"/>
  <c r="X734" i="236"/>
  <c r="X735" i="236"/>
  <c r="X736" i="236"/>
  <c r="X737" i="236"/>
  <c r="X738" i="236"/>
  <c r="X739" i="236"/>
  <c r="X740" i="236"/>
  <c r="X741" i="236"/>
  <c r="X742" i="236"/>
  <c r="X743" i="236"/>
  <c r="X744" i="236"/>
  <c r="X745" i="236"/>
  <c r="X746" i="236"/>
  <c r="X747" i="236"/>
  <c r="X748" i="236"/>
  <c r="X749" i="236"/>
  <c r="X750" i="236"/>
  <c r="X751" i="236"/>
  <c r="X752" i="236"/>
  <c r="X753" i="236"/>
  <c r="X754" i="236"/>
  <c r="X755" i="236"/>
  <c r="X756" i="236"/>
  <c r="X757" i="236"/>
  <c r="X758" i="236"/>
  <c r="X759" i="236"/>
  <c r="X760" i="236"/>
  <c r="X761" i="236"/>
  <c r="X762" i="236"/>
  <c r="X763" i="236"/>
  <c r="X764" i="236"/>
  <c r="X765" i="236"/>
  <c r="X766" i="236"/>
  <c r="X767" i="236"/>
  <c r="X768" i="236"/>
  <c r="X769" i="236"/>
  <c r="X770" i="236"/>
  <c r="X771" i="236"/>
  <c r="X772" i="236"/>
  <c r="X773" i="236"/>
  <c r="X774" i="236"/>
  <c r="X775" i="236"/>
  <c r="X776" i="236"/>
  <c r="X777" i="236"/>
  <c r="X778" i="236"/>
  <c r="X779" i="236"/>
  <c r="X780" i="236"/>
  <c r="X781" i="236"/>
  <c r="X782" i="236"/>
  <c r="X783" i="236"/>
  <c r="X784" i="236"/>
  <c r="X785" i="236"/>
  <c r="X786" i="236"/>
  <c r="X787" i="236"/>
  <c r="X788" i="236"/>
  <c r="X789" i="236"/>
  <c r="X790" i="236"/>
  <c r="X791" i="236"/>
  <c r="X792" i="236"/>
  <c r="X793" i="236"/>
  <c r="X794" i="236"/>
  <c r="X795" i="236"/>
  <c r="X796" i="236"/>
  <c r="X797" i="236"/>
  <c r="X798" i="236"/>
  <c r="X799" i="236"/>
  <c r="X800" i="236"/>
  <c r="X801" i="236"/>
  <c r="X802" i="236"/>
  <c r="X803" i="236"/>
  <c r="X804" i="236"/>
  <c r="X805" i="236"/>
  <c r="X806" i="236"/>
  <c r="X807" i="236"/>
  <c r="X808" i="236"/>
  <c r="X809" i="236"/>
  <c r="X810" i="236"/>
  <c r="X811" i="236"/>
  <c r="X812" i="236"/>
  <c r="X813" i="236"/>
  <c r="X814" i="236"/>
  <c r="X815" i="236"/>
  <c r="X816" i="236"/>
  <c r="X817" i="236"/>
  <c r="X818" i="236"/>
  <c r="X819" i="236"/>
  <c r="X820" i="236"/>
  <c r="X821" i="236"/>
  <c r="X822" i="236"/>
  <c r="X823" i="236"/>
  <c r="X824" i="236"/>
  <c r="X825" i="236"/>
  <c r="X826" i="236"/>
  <c r="X827" i="236"/>
  <c r="X828" i="236"/>
  <c r="X829" i="236"/>
  <c r="X830" i="236"/>
  <c r="X831" i="236"/>
  <c r="X832" i="236"/>
  <c r="X833" i="236"/>
  <c r="X834" i="236"/>
  <c r="X835" i="236"/>
  <c r="X836" i="236"/>
  <c r="X837" i="236"/>
  <c r="X838" i="236"/>
  <c r="X839" i="236"/>
  <c r="X840" i="236"/>
  <c r="X841" i="236"/>
  <c r="X842" i="236"/>
  <c r="X843" i="236"/>
  <c r="X844" i="236"/>
  <c r="X845" i="236"/>
  <c r="X846" i="236"/>
  <c r="X847" i="236"/>
  <c r="X848" i="236"/>
  <c r="X849" i="236"/>
  <c r="X850" i="236"/>
  <c r="X851" i="236"/>
  <c r="X852" i="236"/>
  <c r="X853" i="236"/>
  <c r="X854" i="236"/>
  <c r="X855" i="236"/>
  <c r="X856" i="236"/>
  <c r="X857" i="236"/>
  <c r="X858" i="236"/>
  <c r="X859" i="236"/>
  <c r="X860" i="236"/>
  <c r="X861" i="236"/>
  <c r="X862" i="236"/>
  <c r="X863" i="236"/>
  <c r="X864" i="236"/>
  <c r="X865" i="236"/>
  <c r="X866" i="236"/>
  <c r="X867" i="236"/>
  <c r="X868" i="236"/>
  <c r="X869" i="236"/>
  <c r="X870" i="236"/>
  <c r="X871" i="236"/>
  <c r="X872" i="236"/>
  <c r="X873" i="236"/>
  <c r="X874" i="236"/>
  <c r="X875" i="236"/>
  <c r="X876" i="236"/>
  <c r="X877" i="236"/>
  <c r="X878" i="236"/>
  <c r="X879" i="236"/>
  <c r="X880" i="236"/>
  <c r="X881" i="236"/>
  <c r="X882" i="236"/>
  <c r="X883" i="236"/>
  <c r="X884" i="236"/>
  <c r="X885" i="236"/>
  <c r="X886" i="236"/>
  <c r="X887" i="236"/>
  <c r="X888" i="236"/>
  <c r="X889" i="236"/>
  <c r="X890" i="236"/>
  <c r="X891" i="236"/>
  <c r="X892" i="236"/>
  <c r="X893" i="236"/>
  <c r="X894" i="236"/>
  <c r="X895" i="236"/>
  <c r="X896" i="236"/>
  <c r="X897" i="236"/>
  <c r="X898" i="236"/>
  <c r="X899" i="236"/>
  <c r="X900" i="236"/>
  <c r="X901" i="236"/>
  <c r="X902" i="236"/>
  <c r="X903" i="236"/>
  <c r="X904" i="236"/>
  <c r="X905" i="236"/>
  <c r="X906" i="236"/>
  <c r="X907" i="236"/>
  <c r="X908" i="236"/>
  <c r="X909" i="236"/>
  <c r="X910" i="236"/>
  <c r="X911" i="236"/>
  <c r="X912" i="236"/>
  <c r="X913" i="236"/>
  <c r="X914" i="236"/>
  <c r="X915" i="236"/>
  <c r="X916" i="236"/>
  <c r="X917" i="236"/>
  <c r="X918" i="236"/>
  <c r="X919" i="236"/>
  <c r="X920" i="236"/>
  <c r="X921" i="236"/>
  <c r="X922" i="236"/>
  <c r="X923" i="236"/>
  <c r="X924" i="236"/>
  <c r="X925" i="236"/>
  <c r="X926" i="236"/>
  <c r="X927" i="236"/>
  <c r="X928" i="236"/>
  <c r="X929" i="236"/>
  <c r="X930" i="236"/>
  <c r="X931" i="236"/>
  <c r="X932" i="236"/>
  <c r="X933" i="236"/>
  <c r="X934" i="236"/>
  <c r="X935" i="236"/>
  <c r="X936" i="236"/>
  <c r="X937" i="236"/>
  <c r="X938" i="236"/>
  <c r="X939" i="236"/>
  <c r="X940" i="236"/>
  <c r="X941" i="236"/>
  <c r="X942" i="236"/>
  <c r="X943" i="236"/>
  <c r="X944" i="236"/>
  <c r="X945" i="236"/>
  <c r="X946" i="236"/>
  <c r="X947" i="236"/>
  <c r="X948" i="236"/>
  <c r="X949" i="236"/>
  <c r="X950" i="236"/>
  <c r="X951" i="236"/>
  <c r="X952" i="236"/>
  <c r="X953" i="236"/>
  <c r="X954" i="236"/>
  <c r="X955" i="236"/>
  <c r="X956" i="236"/>
  <c r="X957" i="236"/>
  <c r="X958" i="236"/>
  <c r="X959" i="236"/>
  <c r="X960" i="236"/>
  <c r="X961" i="236"/>
  <c r="X962" i="236"/>
  <c r="X963" i="236"/>
  <c r="X964" i="236"/>
  <c r="X965" i="236"/>
  <c r="X966" i="236"/>
  <c r="X967" i="236"/>
  <c r="X968" i="236"/>
  <c r="X969" i="236"/>
  <c r="X970" i="236"/>
  <c r="X971" i="236"/>
  <c r="X972" i="236"/>
  <c r="X973" i="236"/>
  <c r="X974" i="236"/>
  <c r="X975" i="236"/>
  <c r="X976" i="236"/>
  <c r="X977" i="236"/>
  <c r="X978" i="236"/>
  <c r="X979" i="236"/>
  <c r="X980" i="236"/>
  <c r="X981" i="236"/>
  <c r="X982" i="236"/>
  <c r="X983" i="236"/>
  <c r="X984" i="236"/>
  <c r="X985" i="236"/>
  <c r="X986" i="236"/>
  <c r="X987" i="236"/>
  <c r="X988" i="236"/>
  <c r="X989" i="236"/>
  <c r="X990" i="236"/>
  <c r="X991" i="236"/>
  <c r="X992" i="236"/>
  <c r="X993" i="236"/>
  <c r="X994" i="236"/>
  <c r="X995" i="236"/>
  <c r="X996" i="236"/>
  <c r="X997" i="236"/>
  <c r="X998" i="236"/>
  <c r="X999" i="236"/>
  <c r="X1000" i="236"/>
  <c r="X1001" i="236"/>
  <c r="X1002" i="236"/>
  <c r="X1003" i="236"/>
  <c r="X1004" i="236"/>
  <c r="X1005" i="236"/>
  <c r="X1006" i="236"/>
  <c r="X1007" i="236"/>
  <c r="X1008" i="236"/>
  <c r="X1009" i="236"/>
  <c r="X1010" i="236"/>
  <c r="X1011" i="236"/>
  <c r="X1012" i="236"/>
  <c r="X1013" i="236"/>
  <c r="X1014" i="236"/>
  <c r="X1015" i="236"/>
  <c r="X1016" i="236"/>
  <c r="X1017" i="236"/>
  <c r="X1018" i="236"/>
  <c r="X1019" i="236"/>
  <c r="X1020" i="236"/>
  <c r="X1021" i="236"/>
  <c r="X1022" i="236"/>
  <c r="X1023" i="236"/>
  <c r="X1024" i="236"/>
  <c r="X1025" i="236"/>
  <c r="X1026" i="236"/>
  <c r="X1027" i="236"/>
  <c r="X1028" i="236"/>
  <c r="X1029" i="236"/>
  <c r="X1030" i="236"/>
  <c r="X1031" i="236"/>
  <c r="X1032" i="236"/>
  <c r="X1033" i="236"/>
  <c r="X1034" i="236"/>
  <c r="X1035" i="236"/>
  <c r="X1036" i="236"/>
  <c r="X1037" i="236"/>
  <c r="X1038" i="236"/>
  <c r="X1039" i="236"/>
  <c r="X1040" i="236"/>
  <c r="X1041" i="236"/>
  <c r="X1042" i="236"/>
  <c r="X1043" i="236"/>
  <c r="X1044" i="236"/>
  <c r="X1045" i="236"/>
  <c r="X1046" i="236"/>
  <c r="X1047" i="236"/>
  <c r="X1048" i="236"/>
  <c r="X1049" i="236"/>
  <c r="X1050" i="236"/>
  <c r="X1051" i="236"/>
  <c r="X1052" i="236"/>
  <c r="X1053" i="236"/>
  <c r="X1054" i="236"/>
  <c r="X1055" i="236"/>
  <c r="X1056" i="236"/>
  <c r="X1057" i="236"/>
  <c r="X1058" i="236"/>
  <c r="X1059" i="236"/>
  <c r="X1060" i="236"/>
  <c r="X1061" i="236"/>
  <c r="X1062" i="236"/>
  <c r="X1063" i="236"/>
  <c r="X1064" i="236"/>
  <c r="X1065" i="236"/>
  <c r="X1066" i="236"/>
  <c r="X1067" i="236"/>
  <c r="X1068" i="236"/>
  <c r="X1069" i="236"/>
  <c r="X1070" i="236"/>
  <c r="X1071" i="236"/>
  <c r="X1072" i="236"/>
  <c r="X1073" i="236"/>
  <c r="X1074" i="236"/>
  <c r="X1075" i="236"/>
  <c r="X1076" i="236"/>
  <c r="X1077" i="236"/>
  <c r="X1078" i="236"/>
  <c r="X1079" i="236"/>
  <c r="X1080" i="236"/>
  <c r="X1081" i="236"/>
  <c r="X1082" i="236"/>
  <c r="X1083" i="236"/>
  <c r="X1084" i="236"/>
  <c r="X1085" i="236"/>
  <c r="X1086" i="236"/>
  <c r="X1087" i="236"/>
  <c r="X1088" i="236"/>
  <c r="X1089" i="236"/>
  <c r="X1090" i="236"/>
  <c r="X1091" i="236"/>
  <c r="X1092" i="236"/>
  <c r="X1093" i="236"/>
  <c r="X1094" i="236"/>
  <c r="X1095" i="236"/>
  <c r="X1096" i="236"/>
  <c r="X1097" i="236"/>
  <c r="X1098" i="236"/>
  <c r="X1099" i="236"/>
  <c r="X1100" i="236"/>
  <c r="X1101" i="236"/>
  <c r="X1102" i="236"/>
  <c r="X1103" i="236"/>
  <c r="X1104" i="236"/>
  <c r="X1105" i="236"/>
  <c r="X1106" i="236"/>
  <c r="X1107" i="236"/>
  <c r="X1108" i="236"/>
  <c r="X1109" i="236"/>
  <c r="X1110" i="236"/>
  <c r="X1111" i="236"/>
  <c r="X1112" i="236"/>
  <c r="X1113" i="236"/>
  <c r="X1114" i="236"/>
  <c r="X1115" i="236"/>
  <c r="X1116" i="236"/>
  <c r="X1117" i="236"/>
  <c r="X1118" i="236"/>
  <c r="X1119" i="236"/>
  <c r="X1120" i="236"/>
  <c r="X1121" i="236"/>
  <c r="X1122" i="236"/>
  <c r="X1123" i="236"/>
  <c r="X1124" i="236"/>
  <c r="X1125" i="236"/>
  <c r="X1126" i="236"/>
  <c r="X1127" i="236"/>
  <c r="X1128" i="236"/>
  <c r="X1129" i="236"/>
  <c r="X1130" i="236"/>
  <c r="X1131" i="236"/>
  <c r="X1132" i="236"/>
  <c r="X1133" i="236"/>
  <c r="X1134" i="236"/>
  <c r="X1135" i="236"/>
  <c r="X1136" i="236"/>
  <c r="X1137" i="236"/>
  <c r="X1138" i="236"/>
  <c r="X1139" i="236"/>
  <c r="X1140" i="236"/>
  <c r="X1141" i="236"/>
  <c r="X1142" i="236"/>
  <c r="X1143" i="236"/>
  <c r="X1144" i="236"/>
  <c r="X1145" i="236"/>
  <c r="X1146" i="236"/>
  <c r="X1147" i="236"/>
  <c r="X1148" i="236"/>
  <c r="X1149" i="236"/>
  <c r="X1150" i="236"/>
  <c r="X1151" i="236"/>
  <c r="X1152" i="236"/>
  <c r="X1153" i="236"/>
  <c r="X1154" i="236"/>
  <c r="X1155" i="236"/>
  <c r="X1156" i="236"/>
  <c r="X1157" i="236"/>
  <c r="X1158" i="236"/>
  <c r="X1159" i="236"/>
  <c r="X1160" i="236"/>
  <c r="X1161" i="236"/>
  <c r="X1162" i="236"/>
  <c r="X1163" i="236"/>
  <c r="X1164" i="236"/>
  <c r="X1165" i="236"/>
  <c r="X1166" i="236"/>
  <c r="X1167" i="236"/>
  <c r="X1168" i="236"/>
  <c r="X1169" i="236"/>
  <c r="X1170" i="236"/>
  <c r="X1171" i="236"/>
  <c r="X1172" i="236"/>
  <c r="X1173" i="236"/>
  <c r="X1174" i="236"/>
  <c r="X1175" i="236"/>
  <c r="X1176" i="236"/>
  <c r="X1177" i="236"/>
  <c r="X1178" i="236"/>
  <c r="X1179" i="236"/>
  <c r="X1180" i="236"/>
  <c r="X1181" i="236"/>
  <c r="X1182" i="236"/>
  <c r="X1183" i="236"/>
  <c r="X1184" i="236"/>
  <c r="X1185" i="236"/>
  <c r="X1186" i="236"/>
  <c r="X1187" i="236"/>
  <c r="X1188" i="236"/>
  <c r="X1189" i="236"/>
  <c r="X1190" i="236"/>
  <c r="X1191" i="236"/>
  <c r="X1192" i="236"/>
  <c r="X1193" i="236"/>
  <c r="X1194" i="236"/>
  <c r="X1195" i="236"/>
  <c r="X1196" i="236"/>
  <c r="X1197" i="236"/>
  <c r="X1198" i="236"/>
  <c r="X1199" i="236"/>
  <c r="X1200" i="236"/>
  <c r="X1201" i="236"/>
  <c r="X1202" i="236"/>
  <c r="X1203" i="236"/>
  <c r="X1204" i="236"/>
  <c r="X1205" i="236"/>
  <c r="X1206" i="236"/>
  <c r="X1207" i="236"/>
  <c r="X1208" i="236"/>
  <c r="X1209" i="236"/>
  <c r="X1210" i="236"/>
  <c r="X1211" i="236"/>
  <c r="X1212" i="236"/>
  <c r="X1213" i="236"/>
  <c r="X1214" i="236"/>
  <c r="X1215" i="236"/>
  <c r="X1216" i="236"/>
  <c r="X1217" i="236"/>
  <c r="X1218" i="236"/>
  <c r="X1219" i="236"/>
  <c r="X1220" i="236"/>
  <c r="X1221" i="236"/>
  <c r="X1222" i="236"/>
  <c r="X1223" i="236"/>
  <c r="X1224" i="236"/>
  <c r="X1225" i="236"/>
  <c r="X1226" i="236"/>
  <c r="X1227" i="236"/>
  <c r="X1228" i="236"/>
  <c r="X1229" i="236"/>
  <c r="X1230" i="236"/>
  <c r="X1231" i="236"/>
  <c r="X1232" i="236"/>
  <c r="X1233" i="236"/>
  <c r="X1234" i="236"/>
  <c r="X1235" i="236"/>
  <c r="X1236" i="236"/>
  <c r="X1237" i="236"/>
  <c r="X1238" i="236"/>
  <c r="X1239" i="236"/>
  <c r="X1240" i="236"/>
  <c r="X1241" i="236"/>
  <c r="X1242" i="236"/>
  <c r="X1243" i="236"/>
  <c r="X1244" i="236"/>
  <c r="X1245" i="236"/>
  <c r="X1246" i="236"/>
  <c r="X1247" i="236"/>
  <c r="X1248" i="236"/>
  <c r="X1249" i="236"/>
  <c r="X1250" i="236"/>
  <c r="X1251" i="236"/>
  <c r="X1252" i="236"/>
  <c r="X1253" i="236"/>
  <c r="X1254" i="236"/>
  <c r="X1255" i="236"/>
  <c r="X1256" i="236"/>
  <c r="X1257" i="236"/>
  <c r="X1258" i="236"/>
  <c r="X1259" i="236"/>
  <c r="X1260" i="236"/>
  <c r="X1261" i="236"/>
  <c r="X1262" i="236"/>
  <c r="X1263" i="236"/>
  <c r="X1264" i="236"/>
  <c r="X1265" i="236"/>
  <c r="X1266" i="236"/>
  <c r="X1267" i="236"/>
  <c r="X1268" i="236"/>
  <c r="X1269" i="236"/>
  <c r="X1270" i="236"/>
  <c r="X1271" i="236"/>
  <c r="X1272" i="236"/>
  <c r="X1273" i="236"/>
  <c r="X1274" i="236"/>
  <c r="X1275" i="236"/>
  <c r="X1276" i="236"/>
  <c r="X1277" i="236"/>
  <c r="X1278" i="236"/>
  <c r="X1279" i="236"/>
  <c r="X1280" i="236"/>
  <c r="X1281" i="236"/>
  <c r="X1282" i="236"/>
  <c r="X1283" i="236"/>
  <c r="X1284" i="236"/>
  <c r="X1285" i="236"/>
  <c r="X1286" i="236"/>
  <c r="X1287" i="236"/>
  <c r="X1288" i="236"/>
  <c r="X1289" i="236"/>
  <c r="X1290" i="236"/>
  <c r="X1291" i="236"/>
  <c r="X1292" i="236"/>
  <c r="X1293" i="236"/>
  <c r="X1294" i="236"/>
  <c r="X1295" i="236"/>
  <c r="X1296" i="236"/>
  <c r="X1297" i="236"/>
  <c r="X1298" i="236"/>
  <c r="X1299" i="236"/>
  <c r="X1300" i="236"/>
  <c r="X1301" i="236"/>
  <c r="X1302" i="236"/>
  <c r="X1303" i="236"/>
  <c r="X1304" i="236"/>
  <c r="X1305" i="236"/>
  <c r="X1306" i="236"/>
  <c r="X1307" i="236"/>
  <c r="X1308" i="236"/>
  <c r="X1309" i="236"/>
  <c r="X1310" i="236"/>
  <c r="X1311" i="236"/>
  <c r="X1312" i="236"/>
  <c r="X1313" i="236"/>
  <c r="X1314" i="236"/>
  <c r="X1315" i="236"/>
  <c r="X1316" i="236"/>
  <c r="X1317" i="236"/>
  <c r="X1318" i="236"/>
  <c r="X1319" i="236"/>
  <c r="X1320" i="236"/>
  <c r="X1321" i="236"/>
  <c r="X1322" i="236"/>
  <c r="X1323" i="236"/>
  <c r="X1324" i="236"/>
  <c r="X1325" i="236"/>
  <c r="X1326" i="236"/>
  <c r="X1327" i="236"/>
  <c r="X1328" i="236"/>
  <c r="X1329" i="236"/>
  <c r="X1330" i="236"/>
  <c r="X1331" i="236"/>
  <c r="X1332" i="236"/>
  <c r="X1333" i="236"/>
  <c r="X1334" i="236"/>
  <c r="X1335" i="236"/>
  <c r="X1336" i="236"/>
  <c r="X1337" i="236"/>
  <c r="X1338" i="236"/>
  <c r="X1339" i="236"/>
  <c r="X1340" i="236"/>
  <c r="X1341" i="236"/>
  <c r="X1342" i="236"/>
  <c r="X1343" i="236"/>
  <c r="X1344" i="236"/>
  <c r="X1345" i="236"/>
  <c r="X1346" i="236"/>
  <c r="X1347" i="236"/>
  <c r="X1348" i="236"/>
  <c r="X1349" i="236"/>
  <c r="X1350" i="236"/>
  <c r="X1351" i="236"/>
  <c r="X1352" i="236"/>
  <c r="X1353" i="236"/>
  <c r="X1354" i="236"/>
  <c r="X1355" i="236"/>
  <c r="X1356" i="236"/>
  <c r="X1357" i="236"/>
  <c r="X1358" i="236"/>
  <c r="X1359" i="236"/>
  <c r="X1360" i="236"/>
  <c r="X1361" i="236"/>
  <c r="X1362" i="236"/>
  <c r="X1363" i="236"/>
  <c r="X1364" i="236"/>
  <c r="X1365" i="236"/>
  <c r="X1366" i="236"/>
  <c r="X1367" i="236"/>
  <c r="X1368" i="236"/>
  <c r="X1369" i="236"/>
  <c r="X1370" i="236"/>
  <c r="X1371" i="236"/>
  <c r="X1372" i="236"/>
  <c r="X1373" i="236"/>
  <c r="X1374" i="236"/>
  <c r="X1375" i="236"/>
  <c r="X1376" i="236"/>
  <c r="X1377" i="236"/>
  <c r="X1378" i="236"/>
  <c r="X1379" i="236"/>
  <c r="X1380" i="236"/>
  <c r="X1381" i="236"/>
  <c r="X1382" i="236"/>
  <c r="X1383" i="236"/>
  <c r="X1384" i="236"/>
  <c r="X1385" i="236"/>
  <c r="X1386" i="236"/>
  <c r="X1387" i="236"/>
  <c r="X1388" i="236"/>
  <c r="X1389" i="236"/>
  <c r="X1390" i="236"/>
  <c r="X1391" i="236"/>
  <c r="X1392" i="236"/>
  <c r="X1393" i="236"/>
  <c r="X1394" i="236"/>
  <c r="X1395" i="236"/>
  <c r="X1396" i="236"/>
  <c r="X1397" i="236"/>
  <c r="X1398" i="236"/>
  <c r="X1399" i="236"/>
  <c r="X1400" i="236"/>
  <c r="X1401" i="236"/>
  <c r="X1402" i="236"/>
  <c r="X1403" i="236"/>
  <c r="X1404" i="236"/>
  <c r="X1405" i="236"/>
  <c r="X1406" i="236"/>
  <c r="X1407" i="236"/>
  <c r="X1408" i="236"/>
  <c r="X1409" i="236"/>
  <c r="X1410" i="236"/>
  <c r="X1411" i="236"/>
  <c r="X1412" i="236"/>
  <c r="X1413" i="236"/>
  <c r="X1414" i="236"/>
  <c r="X1415" i="236"/>
  <c r="X1416" i="236"/>
  <c r="X1417" i="236"/>
  <c r="X1418" i="236"/>
  <c r="X1419" i="236"/>
  <c r="X1420" i="236"/>
  <c r="X1421" i="236"/>
  <c r="X1422" i="236"/>
  <c r="X1423" i="236"/>
  <c r="X1424" i="236"/>
  <c r="X1425" i="236"/>
  <c r="X1426" i="236"/>
  <c r="X1427" i="236"/>
  <c r="X1428" i="236"/>
  <c r="X1429" i="236"/>
  <c r="X1430" i="236"/>
  <c r="X1431" i="236"/>
  <c r="X1432" i="236"/>
  <c r="X1433" i="236"/>
  <c r="X1434" i="236"/>
  <c r="X1435" i="236"/>
  <c r="X1436" i="236"/>
  <c r="X1437" i="236"/>
  <c r="X1438" i="236"/>
  <c r="X1439" i="236"/>
  <c r="X1440" i="236"/>
  <c r="X1441" i="236"/>
  <c r="X1442" i="236"/>
  <c r="X1443" i="236"/>
  <c r="X1444" i="236"/>
  <c r="X1445" i="236"/>
  <c r="X1446" i="236"/>
  <c r="X1447" i="236"/>
  <c r="X1448" i="236"/>
  <c r="X1449" i="236"/>
  <c r="X1450" i="236"/>
  <c r="X1451" i="236"/>
  <c r="X1452" i="236"/>
  <c r="X1453" i="236"/>
  <c r="X1454" i="236"/>
  <c r="X1455" i="236"/>
  <c r="X1456" i="236"/>
  <c r="X1457" i="236"/>
  <c r="X1458" i="236"/>
  <c r="X1459" i="236"/>
  <c r="X1460" i="236"/>
  <c r="X1461" i="236"/>
  <c r="X1462" i="236"/>
  <c r="X1463" i="236"/>
  <c r="X1464" i="236"/>
  <c r="X1465" i="236"/>
  <c r="X1466" i="236"/>
  <c r="X1467" i="236"/>
  <c r="X1468" i="236"/>
  <c r="X1469" i="236"/>
  <c r="X1470" i="236"/>
  <c r="X1471" i="236"/>
  <c r="X1472" i="236"/>
  <c r="X1473" i="236"/>
  <c r="X1474" i="236"/>
  <c r="X1475" i="236"/>
  <c r="X1476" i="236"/>
  <c r="X1477" i="236"/>
  <c r="X1478" i="236"/>
  <c r="X1479" i="236"/>
  <c r="X1480" i="236"/>
  <c r="X1481" i="236"/>
  <c r="X1482" i="236"/>
  <c r="X1483" i="236"/>
  <c r="X1484" i="236"/>
  <c r="X1485" i="236"/>
  <c r="X1486" i="236"/>
  <c r="X1487" i="236"/>
  <c r="X1488" i="236"/>
  <c r="X1489" i="236"/>
  <c r="X1490" i="236"/>
  <c r="X1491" i="236"/>
  <c r="X1492" i="236"/>
  <c r="X1493" i="236"/>
  <c r="X1494" i="236"/>
  <c r="X1495" i="236"/>
  <c r="X1496" i="236"/>
  <c r="X1497" i="236"/>
  <c r="X1498" i="236"/>
  <c r="X1499" i="236"/>
  <c r="X1500" i="236"/>
  <c r="X1501" i="236"/>
  <c r="X1502" i="236"/>
  <c r="X1503" i="236"/>
  <c r="X1504" i="236"/>
  <c r="X1505" i="236"/>
  <c r="X1506" i="236"/>
  <c r="X1507" i="236"/>
  <c r="X1508" i="236"/>
  <c r="X1509" i="236"/>
  <c r="X1510" i="236"/>
  <c r="X1511" i="236"/>
  <c r="X1512" i="236"/>
  <c r="X1513" i="236"/>
  <c r="X1514" i="236"/>
  <c r="X1515" i="236"/>
  <c r="X1516" i="236"/>
  <c r="X1517" i="236"/>
  <c r="X1518" i="236"/>
  <c r="X1519" i="236"/>
  <c r="X1520" i="236"/>
  <c r="X1521" i="236"/>
  <c r="X1522" i="236"/>
  <c r="X1523" i="236"/>
  <c r="X1524" i="236"/>
  <c r="X1525" i="236"/>
  <c r="X1526" i="236"/>
  <c r="X1527" i="236"/>
  <c r="X1528" i="236"/>
  <c r="X1529" i="236"/>
  <c r="X1530" i="236"/>
  <c r="X1531" i="236"/>
  <c r="X1532" i="236"/>
  <c r="X1533" i="236"/>
  <c r="X1534" i="236"/>
  <c r="X1535" i="236"/>
  <c r="X1536" i="236"/>
  <c r="X1537" i="236"/>
  <c r="X1538" i="236"/>
  <c r="X1539" i="236"/>
  <c r="X1540" i="236"/>
  <c r="X1541" i="236"/>
  <c r="X1542" i="236"/>
  <c r="X1543" i="236"/>
  <c r="X1544" i="236"/>
  <c r="X1545" i="236"/>
  <c r="X1546" i="236"/>
  <c r="X1547" i="236"/>
  <c r="X1548" i="236"/>
  <c r="X1549" i="236"/>
  <c r="X1550" i="236"/>
  <c r="X1551" i="236"/>
  <c r="X1552" i="236"/>
  <c r="X1553" i="236"/>
  <c r="X1554" i="236"/>
  <c r="X1555" i="236"/>
  <c r="X1556" i="236"/>
  <c r="X1557" i="236"/>
  <c r="X1558" i="236"/>
  <c r="X1559" i="236"/>
  <c r="X1560" i="236"/>
  <c r="X1561" i="236"/>
  <c r="X1562" i="236"/>
  <c r="X1563" i="236"/>
  <c r="X1564" i="236"/>
  <c r="X1565" i="236"/>
  <c r="X1566" i="236"/>
  <c r="X1567" i="236"/>
  <c r="X1568" i="236"/>
  <c r="X1569" i="236"/>
  <c r="X1570" i="236"/>
  <c r="X1571" i="236"/>
  <c r="X1572" i="236"/>
  <c r="X1573" i="236"/>
  <c r="X1574" i="236"/>
  <c r="X1575" i="236"/>
  <c r="X1576" i="236"/>
  <c r="X1577" i="236"/>
  <c r="X1578" i="236"/>
  <c r="X1579" i="236"/>
  <c r="X1580" i="236"/>
  <c r="X1581" i="236"/>
  <c r="X1582" i="236"/>
  <c r="X1583" i="236"/>
  <c r="X1584" i="236"/>
  <c r="X1585" i="236"/>
  <c r="X1586" i="236"/>
  <c r="X1587" i="236"/>
  <c r="X1588" i="236"/>
  <c r="X1589" i="236"/>
  <c r="X1590" i="236"/>
  <c r="X1591" i="236"/>
  <c r="X1592" i="236"/>
  <c r="X1593" i="236"/>
  <c r="X1594" i="236"/>
  <c r="X1595" i="236"/>
  <c r="X1596" i="236"/>
  <c r="X1597" i="236"/>
  <c r="X1598" i="236"/>
  <c r="X1599" i="236"/>
  <c r="X1600" i="236"/>
  <c r="X1601" i="236"/>
  <c r="X1602" i="236"/>
  <c r="X1603" i="236"/>
  <c r="X1604" i="236"/>
  <c r="X1605" i="236"/>
  <c r="X1606" i="236"/>
  <c r="X1607" i="236"/>
  <c r="X1608" i="236"/>
  <c r="X1609" i="236"/>
  <c r="X1610" i="236"/>
  <c r="X1611" i="236"/>
  <c r="X1612" i="236"/>
  <c r="X1613" i="236"/>
  <c r="X1614" i="236"/>
  <c r="X1615" i="236"/>
  <c r="X1616" i="236"/>
  <c r="X1617" i="236"/>
  <c r="X1618" i="236"/>
  <c r="X1619" i="236"/>
  <c r="X1620" i="236"/>
  <c r="X1621" i="236"/>
  <c r="X1622" i="236"/>
  <c r="X1623" i="236"/>
  <c r="X1624" i="236"/>
  <c r="X1625" i="236"/>
  <c r="X1626" i="236"/>
  <c r="X1627" i="236"/>
  <c r="X1628" i="236"/>
  <c r="X1629" i="236"/>
  <c r="X1630" i="236"/>
  <c r="X1631" i="236"/>
  <c r="X1632" i="236"/>
  <c r="X1633" i="236"/>
  <c r="X1634" i="236"/>
  <c r="X1635" i="236"/>
  <c r="X1636" i="236"/>
  <c r="X1637" i="236"/>
  <c r="X1638" i="236"/>
  <c r="X1639" i="236"/>
  <c r="X1640" i="236"/>
  <c r="X1641" i="236"/>
  <c r="X1642" i="236"/>
  <c r="X1643" i="236"/>
  <c r="X1644" i="236"/>
  <c r="X1645" i="236"/>
  <c r="X1646" i="236"/>
  <c r="X1647" i="236"/>
  <c r="X1648" i="236"/>
  <c r="X1649" i="236"/>
  <c r="X1650" i="236"/>
  <c r="X1651" i="236"/>
  <c r="X1652" i="236"/>
  <c r="X1653" i="236"/>
  <c r="X1654" i="236"/>
  <c r="X1655" i="236"/>
  <c r="X1656" i="236"/>
  <c r="X1657" i="236"/>
  <c r="X1658" i="236"/>
  <c r="X1659" i="236"/>
  <c r="X1660" i="236"/>
  <c r="X1661" i="236"/>
  <c r="X1662" i="236"/>
  <c r="X1663" i="236"/>
  <c r="X1664" i="236"/>
  <c r="X1665" i="236"/>
  <c r="X1666" i="236"/>
  <c r="X1667" i="236"/>
  <c r="X1668" i="236"/>
  <c r="X1669" i="236"/>
  <c r="X1670" i="236"/>
  <c r="X1671" i="236"/>
  <c r="X1672" i="236"/>
  <c r="X1673" i="236"/>
  <c r="X1674" i="236"/>
  <c r="X1675" i="236"/>
  <c r="X1676" i="236"/>
  <c r="X1677" i="236"/>
  <c r="X1678" i="236"/>
  <c r="X1679" i="236"/>
  <c r="X1680" i="236"/>
  <c r="X1681" i="236"/>
  <c r="X1682" i="236"/>
  <c r="X1683" i="236"/>
  <c r="X1684" i="236"/>
  <c r="X1685" i="236"/>
  <c r="X1686" i="236"/>
  <c r="X1687" i="236"/>
  <c r="X1688" i="236"/>
  <c r="X1689" i="236"/>
  <c r="X1690" i="236"/>
  <c r="X1691" i="236"/>
  <c r="X1692" i="236"/>
  <c r="X1693" i="236"/>
  <c r="X1694" i="236"/>
  <c r="X1695" i="236"/>
  <c r="X1696" i="236"/>
  <c r="X1697" i="236"/>
  <c r="X1698" i="236"/>
  <c r="X1699" i="236"/>
  <c r="X1700" i="236"/>
  <c r="X1701" i="236"/>
  <c r="X1702" i="236"/>
  <c r="X1703" i="236"/>
  <c r="X1704" i="236"/>
  <c r="X1705" i="236"/>
  <c r="X1706" i="236"/>
  <c r="X1707" i="236"/>
  <c r="X1708" i="236"/>
  <c r="X1709" i="236"/>
  <c r="X1710" i="236"/>
  <c r="X1711" i="236"/>
  <c r="X1712" i="236"/>
  <c r="X1713" i="236"/>
  <c r="X1714" i="236"/>
  <c r="X1715" i="236"/>
  <c r="X1716" i="236"/>
  <c r="X1717" i="236"/>
  <c r="X1718" i="236"/>
  <c r="X1719" i="236"/>
  <c r="X1720" i="236"/>
  <c r="X1721" i="236"/>
  <c r="X1722" i="236"/>
  <c r="X1723" i="236"/>
  <c r="X1724" i="236"/>
  <c r="X1725" i="236"/>
  <c r="X1726" i="236"/>
  <c r="X1727" i="236"/>
  <c r="X1728" i="236"/>
  <c r="X1729" i="236"/>
  <c r="X1730" i="236"/>
  <c r="X1731" i="236"/>
  <c r="X1732" i="236"/>
  <c r="X1733" i="236"/>
  <c r="X1734" i="236"/>
  <c r="X1735" i="236"/>
  <c r="X1736" i="236"/>
  <c r="X1737" i="236"/>
  <c r="X1738" i="236"/>
  <c r="X1739" i="236"/>
  <c r="X1740" i="236"/>
  <c r="X1741" i="236"/>
  <c r="X1742" i="236"/>
  <c r="X1743" i="236"/>
  <c r="X1744" i="236"/>
  <c r="X1745" i="236"/>
  <c r="X1746" i="236"/>
  <c r="X1747" i="236"/>
  <c r="X1748" i="236"/>
  <c r="X1749" i="236"/>
  <c r="X1750" i="236"/>
  <c r="X1751" i="236"/>
  <c r="X1752" i="236"/>
  <c r="X1753" i="236"/>
  <c r="X1754" i="236"/>
  <c r="X1755" i="236"/>
  <c r="X1756" i="236"/>
  <c r="X1757" i="236"/>
  <c r="X1758" i="236"/>
  <c r="X1759" i="236"/>
  <c r="X1760" i="236"/>
  <c r="X1761" i="236"/>
  <c r="X1762" i="236"/>
  <c r="X1763" i="236"/>
  <c r="X1764" i="236"/>
  <c r="X1765" i="236"/>
  <c r="X1766" i="236"/>
  <c r="X1767" i="236"/>
  <c r="X1768" i="236"/>
  <c r="X1769" i="236"/>
  <c r="X1770" i="236"/>
  <c r="X1771" i="236"/>
  <c r="X1772" i="236"/>
  <c r="X1773" i="236"/>
  <c r="X1774" i="236"/>
  <c r="X1775" i="236"/>
  <c r="X1776" i="236"/>
  <c r="X1777" i="236"/>
  <c r="X1778" i="236"/>
  <c r="X1779" i="236"/>
  <c r="X1780" i="236"/>
  <c r="X1781" i="236"/>
  <c r="X1782" i="236"/>
  <c r="X1783" i="236"/>
  <c r="X1784" i="236"/>
  <c r="X1785" i="236"/>
  <c r="X1786" i="236"/>
  <c r="X1787" i="236"/>
  <c r="X1788" i="236"/>
  <c r="X1789" i="236"/>
  <c r="X1790" i="236"/>
  <c r="X1791" i="236"/>
  <c r="X1792" i="236"/>
  <c r="X1793" i="236"/>
  <c r="X1794" i="236"/>
  <c r="X1795" i="236"/>
  <c r="X1796" i="236"/>
  <c r="X1797" i="236"/>
  <c r="X1798" i="236"/>
  <c r="X1799" i="236"/>
  <c r="X1800" i="236"/>
  <c r="X1801" i="236"/>
  <c r="X1802" i="236"/>
  <c r="X1803" i="236"/>
  <c r="X1804" i="236"/>
  <c r="X1805" i="236"/>
  <c r="X1806" i="236"/>
  <c r="X1807" i="236"/>
  <c r="X1808" i="236"/>
  <c r="X1809" i="236"/>
  <c r="X1810" i="236"/>
  <c r="X1811" i="236"/>
  <c r="X1812" i="236"/>
  <c r="X1813" i="236"/>
  <c r="X1814" i="236"/>
  <c r="X1815" i="236"/>
  <c r="X1816" i="236"/>
  <c r="X1817" i="236"/>
  <c r="X1818" i="236"/>
  <c r="X1819" i="236"/>
  <c r="X1820" i="236"/>
  <c r="X1821" i="236"/>
  <c r="X1822" i="236"/>
  <c r="X1823" i="236"/>
  <c r="X1824" i="236"/>
  <c r="X1825" i="236"/>
  <c r="X1826" i="236"/>
  <c r="X1827" i="236"/>
  <c r="X1828" i="236"/>
  <c r="X1829" i="236"/>
  <c r="X1830" i="236"/>
  <c r="X1831" i="236"/>
  <c r="X1832" i="236"/>
  <c r="X1833" i="236"/>
  <c r="X1834" i="236"/>
  <c r="X1835" i="236"/>
  <c r="X1836" i="236"/>
  <c r="X1837" i="236"/>
  <c r="X1838" i="236"/>
  <c r="X1839" i="236"/>
  <c r="X1840" i="236"/>
  <c r="X1841" i="236"/>
  <c r="X1842" i="236"/>
  <c r="X1843" i="236"/>
  <c r="X1844" i="236"/>
  <c r="X1845" i="236"/>
  <c r="X1846" i="236"/>
  <c r="X1847" i="236"/>
  <c r="X1848" i="236"/>
  <c r="X1849" i="236"/>
  <c r="X1850" i="236"/>
  <c r="X1851" i="236"/>
  <c r="X1852" i="236"/>
  <c r="X1853" i="236"/>
  <c r="X1854" i="236"/>
  <c r="X1855" i="236"/>
  <c r="X1856" i="236"/>
  <c r="X1857" i="236"/>
  <c r="X1858" i="236"/>
  <c r="X1859" i="236"/>
  <c r="X1860" i="236"/>
  <c r="X1861" i="236"/>
  <c r="X1862" i="236"/>
  <c r="X1863" i="236"/>
  <c r="X1864" i="236"/>
  <c r="X1865" i="236"/>
  <c r="X1866" i="236"/>
  <c r="X1867" i="236"/>
  <c r="X1868" i="236"/>
  <c r="X1869" i="236"/>
  <c r="X1870" i="236"/>
  <c r="X1871" i="236"/>
  <c r="X1872" i="236"/>
  <c r="X1873" i="236"/>
  <c r="X1874" i="236"/>
  <c r="X1875" i="236"/>
  <c r="X1876" i="236"/>
  <c r="X1877" i="236"/>
  <c r="X1878" i="236"/>
  <c r="X1879" i="236"/>
  <c r="X1880" i="236"/>
  <c r="X1881" i="236"/>
  <c r="X1882" i="236"/>
  <c r="X1883" i="236"/>
  <c r="X1884" i="236"/>
  <c r="X1885" i="236"/>
  <c r="X1886" i="236"/>
  <c r="X1887" i="236"/>
  <c r="X1888" i="236"/>
  <c r="X1889" i="236"/>
  <c r="X1890" i="236"/>
  <c r="X1891" i="236"/>
  <c r="X1892" i="236"/>
  <c r="X1893" i="236"/>
  <c r="X1894" i="236"/>
  <c r="X1895" i="236"/>
  <c r="X1896" i="236"/>
  <c r="X1897" i="236"/>
  <c r="X1898" i="236"/>
  <c r="X1899" i="236"/>
  <c r="X1900" i="236"/>
  <c r="X1901" i="236"/>
  <c r="X1902" i="236"/>
  <c r="X1903" i="236"/>
  <c r="X1904" i="236"/>
  <c r="X1905" i="236"/>
  <c r="X1906" i="236"/>
  <c r="X1907" i="236"/>
  <c r="X1908" i="236"/>
  <c r="X1909" i="236"/>
  <c r="X1910" i="236"/>
  <c r="X1911" i="236"/>
  <c r="X1912" i="236"/>
  <c r="X1913" i="236"/>
  <c r="X1914" i="236"/>
  <c r="X1915" i="236"/>
  <c r="X1916" i="236"/>
  <c r="X1917" i="236"/>
  <c r="X1918" i="236"/>
  <c r="X1919" i="236"/>
  <c r="X1920" i="236"/>
  <c r="X1921" i="236"/>
  <c r="X1922" i="236"/>
  <c r="X1923" i="236"/>
  <c r="X1924" i="236"/>
  <c r="X1925" i="236"/>
  <c r="X1926" i="236"/>
  <c r="X1927" i="236"/>
  <c r="X1928" i="236"/>
  <c r="X1929" i="236"/>
  <c r="X1930" i="236"/>
  <c r="X1931" i="236"/>
  <c r="X1932" i="236"/>
  <c r="X1933" i="236"/>
  <c r="X1934" i="236"/>
  <c r="X1935" i="236"/>
  <c r="X1936" i="236"/>
  <c r="X1937" i="236"/>
  <c r="X1938" i="236"/>
  <c r="X1939" i="236"/>
  <c r="X1940" i="236"/>
  <c r="X1941" i="236"/>
  <c r="X1942" i="236"/>
  <c r="X1943" i="236"/>
  <c r="X1944" i="236"/>
  <c r="X1945" i="236"/>
  <c r="X1946" i="236"/>
  <c r="X1947" i="236"/>
  <c r="X1948" i="236"/>
  <c r="X1949" i="236"/>
  <c r="X1950" i="236"/>
  <c r="X1951" i="236"/>
  <c r="X1952" i="236"/>
  <c r="X1953" i="236"/>
  <c r="X1954" i="236"/>
  <c r="X1955" i="236"/>
  <c r="X1956" i="236"/>
  <c r="X1957" i="236"/>
  <c r="X1958" i="236"/>
  <c r="X1959" i="236"/>
  <c r="X1960" i="236"/>
  <c r="X1961" i="236"/>
  <c r="X1962" i="236"/>
  <c r="X1963" i="236"/>
  <c r="X1964" i="236"/>
  <c r="X1965" i="236"/>
  <c r="X1966" i="236"/>
  <c r="X1967" i="236"/>
  <c r="X1968" i="236"/>
  <c r="X1969" i="236"/>
  <c r="X1970" i="236"/>
  <c r="X1971" i="236"/>
  <c r="X1972" i="236"/>
  <c r="X1973" i="236"/>
  <c r="X1974" i="236"/>
  <c r="X1975" i="236"/>
  <c r="X1976" i="236"/>
  <c r="X1977" i="236"/>
  <c r="X1978" i="236"/>
  <c r="X1979" i="236"/>
  <c r="X1980" i="236"/>
  <c r="X1981" i="236"/>
  <c r="X1982" i="236"/>
  <c r="X1983" i="236"/>
  <c r="X1984" i="236"/>
  <c r="X1985" i="236"/>
  <c r="X1986" i="236"/>
  <c r="X1987" i="236"/>
  <c r="X1988" i="236"/>
  <c r="X1989" i="236"/>
  <c r="X1990" i="236"/>
  <c r="X1991" i="236"/>
  <c r="X1992" i="236"/>
  <c r="X1993" i="236"/>
  <c r="X1994" i="236"/>
  <c r="X1995" i="236"/>
  <c r="X1996" i="236"/>
  <c r="X1997" i="236"/>
  <c r="X1998" i="236"/>
  <c r="X1999" i="236"/>
  <c r="X2000" i="236"/>
  <c r="X2001" i="236"/>
  <c r="X2002" i="236"/>
  <c r="X2003" i="236"/>
  <c r="X2004" i="236"/>
  <c r="X2005" i="236"/>
  <c r="X2006" i="236"/>
  <c r="X2007" i="236"/>
  <c r="X2008" i="236"/>
  <c r="X2009" i="236"/>
  <c r="X2010" i="236"/>
  <c r="X2011" i="236"/>
  <c r="X2012" i="236"/>
  <c r="X2013" i="236"/>
  <c r="X2014" i="236"/>
  <c r="X2015" i="236"/>
  <c r="X2016" i="236"/>
  <c r="X2017" i="236"/>
  <c r="X2018" i="236"/>
  <c r="X2019" i="236"/>
  <c r="X2020" i="236"/>
  <c r="X2021" i="236"/>
  <c r="X2022" i="236"/>
  <c r="X2023" i="236"/>
  <c r="X2024" i="236"/>
  <c r="X2025" i="236"/>
  <c r="X2026" i="236"/>
  <c r="X2027" i="236"/>
  <c r="X2028" i="236"/>
  <c r="X2029" i="236"/>
  <c r="X2030" i="236"/>
  <c r="X2031" i="236"/>
  <c r="X2032" i="236"/>
  <c r="X2033" i="236"/>
  <c r="X2034" i="236"/>
  <c r="X2035" i="236"/>
  <c r="X2036" i="236"/>
  <c r="X2037" i="236"/>
  <c r="X2038" i="236"/>
  <c r="X2039" i="236"/>
  <c r="X2040" i="236"/>
  <c r="X2041" i="236"/>
  <c r="X2042" i="236"/>
  <c r="X2043" i="236"/>
  <c r="X2044" i="236"/>
  <c r="X2045" i="236"/>
  <c r="X2046" i="236"/>
  <c r="X2047" i="236"/>
  <c r="X2048" i="236"/>
  <c r="X2049" i="236"/>
  <c r="X2050" i="236"/>
  <c r="X2051" i="236"/>
  <c r="X2052" i="236"/>
  <c r="X2053" i="236"/>
  <c r="X2054" i="236"/>
  <c r="X2055" i="236"/>
  <c r="X2056" i="236"/>
  <c r="X2057" i="236"/>
  <c r="X2058" i="236"/>
  <c r="X2059" i="236"/>
  <c r="X2060" i="236"/>
  <c r="X2061" i="236"/>
  <c r="X2062" i="236"/>
  <c r="X2063" i="236"/>
  <c r="X2064" i="236"/>
  <c r="X2065" i="236"/>
  <c r="X2066" i="236"/>
  <c r="X2067" i="236"/>
  <c r="X2068" i="236"/>
  <c r="X2069" i="236"/>
  <c r="X2070" i="236"/>
  <c r="X2071" i="236"/>
  <c r="X2072" i="236"/>
  <c r="X2073" i="236"/>
  <c r="X2074" i="236"/>
  <c r="X2075" i="236"/>
  <c r="X2076" i="236"/>
  <c r="X2077" i="236"/>
  <c r="X2078" i="236"/>
  <c r="X2079" i="236"/>
  <c r="X2080" i="236"/>
  <c r="X2081" i="236"/>
  <c r="X2082" i="236"/>
  <c r="X2083" i="236"/>
  <c r="X2084" i="236"/>
  <c r="X2085" i="236"/>
  <c r="X2086" i="236"/>
  <c r="X2087" i="236"/>
  <c r="X2088" i="236"/>
  <c r="X2089" i="236"/>
  <c r="X2090" i="236"/>
  <c r="X2091" i="236"/>
  <c r="X2092" i="236"/>
  <c r="X2093" i="236"/>
  <c r="X2094" i="236"/>
  <c r="X2095" i="236"/>
  <c r="X2096" i="236"/>
  <c r="X2097" i="236"/>
  <c r="X2098" i="236"/>
  <c r="X2099" i="236"/>
  <c r="X2100" i="236"/>
  <c r="X2101" i="236"/>
  <c r="X2102" i="236"/>
  <c r="X2103" i="236"/>
  <c r="X2104" i="236"/>
  <c r="X2105" i="236"/>
  <c r="X2106" i="236"/>
  <c r="X2107" i="236"/>
  <c r="X2108" i="236"/>
  <c r="X2109" i="236"/>
  <c r="X2110" i="236"/>
  <c r="X2111" i="236"/>
  <c r="X2112" i="236"/>
  <c r="X2113" i="236"/>
  <c r="X2114" i="236"/>
  <c r="X2115" i="236"/>
  <c r="X2116" i="236"/>
  <c r="X2117" i="236"/>
  <c r="X2118" i="236"/>
  <c r="X2119" i="236"/>
  <c r="X2120" i="236"/>
  <c r="X2121" i="236"/>
  <c r="X2122" i="236"/>
  <c r="X2123" i="236"/>
  <c r="X2124" i="236"/>
  <c r="X2125" i="236"/>
  <c r="X2126" i="236"/>
  <c r="X2127" i="236"/>
  <c r="X2128" i="236"/>
  <c r="X2129" i="236"/>
  <c r="X2130" i="236"/>
  <c r="X2131" i="236"/>
  <c r="X2132" i="236"/>
  <c r="X2133" i="236"/>
  <c r="X2134" i="236"/>
  <c r="X2135" i="236"/>
  <c r="X2136" i="236"/>
  <c r="X2137" i="236"/>
  <c r="X2138" i="236"/>
  <c r="X2139" i="236"/>
  <c r="X2140" i="236"/>
  <c r="X2141" i="236"/>
  <c r="X2142" i="236"/>
  <c r="X2143" i="236"/>
  <c r="X2144" i="236"/>
  <c r="X2145" i="236"/>
  <c r="X2146" i="236"/>
  <c r="X2147" i="236"/>
  <c r="X2148" i="236"/>
  <c r="X2149" i="236"/>
  <c r="X2150" i="236"/>
  <c r="X2151" i="236"/>
  <c r="X2152" i="236"/>
  <c r="X2153" i="236"/>
  <c r="X2154" i="236"/>
  <c r="X2155" i="236"/>
  <c r="X2156" i="236"/>
  <c r="X2157" i="236"/>
  <c r="X2158" i="236"/>
  <c r="X2159" i="236"/>
  <c r="X2160" i="236"/>
  <c r="X2161" i="236"/>
  <c r="X2162" i="236"/>
  <c r="X2163" i="236"/>
  <c r="X2164" i="236"/>
  <c r="X2165" i="236"/>
  <c r="X2166" i="236"/>
  <c r="X2167" i="236"/>
  <c r="X2168" i="236"/>
  <c r="X2169" i="236"/>
  <c r="X2170" i="236"/>
  <c r="X2171" i="236"/>
  <c r="X2172" i="236"/>
  <c r="X2173" i="236"/>
  <c r="X2174" i="236"/>
  <c r="X2175" i="236"/>
  <c r="X2176" i="236"/>
  <c r="X2177" i="236"/>
  <c r="X2178" i="236"/>
  <c r="X2179" i="236"/>
  <c r="X2180" i="236"/>
  <c r="X2181" i="236"/>
  <c r="X2182" i="236"/>
  <c r="X2183" i="236"/>
  <c r="X2184" i="236"/>
  <c r="X2185" i="236"/>
  <c r="X2186" i="236"/>
  <c r="X2187" i="236"/>
  <c r="X2188" i="236"/>
  <c r="X2189" i="236"/>
  <c r="X2190" i="236"/>
  <c r="X2191" i="236"/>
  <c r="X2192" i="236"/>
  <c r="X2193" i="236"/>
  <c r="X2194" i="236"/>
  <c r="X2195" i="236"/>
  <c r="X2196" i="236"/>
  <c r="X2197" i="236"/>
  <c r="X2198" i="236"/>
  <c r="X2199" i="236"/>
  <c r="X2200" i="236"/>
  <c r="X2201" i="236"/>
  <c r="X2202" i="236"/>
  <c r="X2203" i="236"/>
  <c r="X2204" i="236"/>
  <c r="X2205" i="236"/>
  <c r="X2206" i="236"/>
  <c r="X2207" i="236"/>
  <c r="X2208" i="236"/>
  <c r="X2209" i="236"/>
  <c r="X2210" i="236"/>
  <c r="X2211" i="236"/>
  <c r="X2212" i="236"/>
  <c r="X2213" i="236"/>
  <c r="X2214" i="236"/>
  <c r="X2215" i="236"/>
  <c r="X2216" i="236"/>
  <c r="X2217" i="236"/>
  <c r="X2218" i="236"/>
  <c r="X2219" i="236"/>
  <c r="X2220" i="236"/>
  <c r="X2221" i="236"/>
  <c r="X2222" i="236"/>
  <c r="X2223" i="236"/>
  <c r="X2224" i="236"/>
  <c r="X2225" i="236"/>
  <c r="X2226" i="236"/>
  <c r="X2227" i="236"/>
  <c r="X2228" i="236"/>
  <c r="X2229" i="236"/>
  <c r="X2230" i="236"/>
  <c r="X2231" i="236"/>
  <c r="X2232" i="236"/>
  <c r="X2233" i="236"/>
  <c r="X2234" i="236"/>
  <c r="X2235" i="236"/>
  <c r="X2236" i="236"/>
  <c r="X2237" i="236"/>
  <c r="X2238" i="236"/>
  <c r="X2239" i="236"/>
  <c r="X2240" i="236"/>
  <c r="X2241" i="236"/>
  <c r="X2242" i="236"/>
  <c r="X2243" i="236"/>
  <c r="X2244" i="236"/>
  <c r="X2245" i="236"/>
  <c r="X2246" i="236"/>
  <c r="X2247" i="236"/>
  <c r="X2248" i="236"/>
  <c r="X2249" i="236"/>
  <c r="X2250" i="236"/>
  <c r="X2251" i="236"/>
  <c r="X2252" i="236"/>
  <c r="X2253" i="236"/>
  <c r="X2254" i="236"/>
  <c r="X2255" i="236"/>
  <c r="X2256" i="236"/>
  <c r="X2257" i="236"/>
  <c r="X2258" i="236"/>
  <c r="X2259" i="236"/>
  <c r="X2260" i="236"/>
  <c r="X2261" i="236"/>
  <c r="X2262" i="236"/>
  <c r="X2263" i="236"/>
  <c r="X2264" i="236"/>
  <c r="X2265" i="236"/>
  <c r="X2266" i="236"/>
  <c r="X2267" i="236"/>
  <c r="X2268" i="236"/>
  <c r="X2269" i="236"/>
  <c r="X2270" i="236"/>
  <c r="X2271" i="236"/>
  <c r="X2272" i="236"/>
  <c r="X2273" i="236"/>
  <c r="X2274" i="236"/>
  <c r="X2275" i="236"/>
  <c r="X2276" i="236"/>
  <c r="X2277" i="236"/>
  <c r="X2278" i="236"/>
  <c r="X2279" i="236"/>
  <c r="X2280" i="236"/>
  <c r="X2281" i="236"/>
  <c r="X2282" i="236"/>
  <c r="X2283" i="236"/>
  <c r="X2284" i="236"/>
  <c r="X2285" i="236"/>
  <c r="X2286" i="236"/>
  <c r="X2287" i="236"/>
  <c r="X2288" i="236"/>
  <c r="X2289" i="236"/>
  <c r="X2290" i="236"/>
  <c r="X2291" i="236"/>
  <c r="X2292" i="236"/>
  <c r="X2293" i="236"/>
  <c r="X2294" i="236"/>
  <c r="X2295" i="236"/>
  <c r="X2296" i="236"/>
  <c r="X2297" i="236"/>
  <c r="X2298" i="236"/>
  <c r="X2299" i="236"/>
  <c r="X2300" i="236"/>
  <c r="X2301" i="236"/>
  <c r="X2302" i="236"/>
  <c r="X2303" i="236"/>
  <c r="X2304" i="236"/>
  <c r="X2305" i="236"/>
  <c r="X2306" i="236"/>
  <c r="X2307" i="236"/>
  <c r="X2308" i="236"/>
  <c r="X2309" i="236"/>
  <c r="X2310" i="236"/>
  <c r="X2311" i="236"/>
  <c r="X2312" i="236"/>
  <c r="X2313" i="236"/>
  <c r="X2314" i="236"/>
  <c r="X2315" i="236"/>
  <c r="X2316" i="236"/>
  <c r="X2317" i="236"/>
  <c r="X2318" i="236"/>
  <c r="X2319" i="236"/>
  <c r="X2320" i="236"/>
  <c r="X2321" i="236"/>
  <c r="X2322" i="236"/>
  <c r="X2323" i="236"/>
  <c r="X2324" i="236"/>
  <c r="X2325" i="236"/>
  <c r="X2326" i="236"/>
  <c r="X2327" i="236"/>
  <c r="X2328" i="236"/>
  <c r="X2329" i="236"/>
  <c r="X2330" i="236"/>
  <c r="X2331" i="236"/>
  <c r="X2332" i="236"/>
  <c r="X2333" i="236"/>
  <c r="X2334" i="236"/>
  <c r="X2335" i="236"/>
  <c r="X2336" i="236"/>
  <c r="X2337" i="236"/>
  <c r="X2338" i="236"/>
  <c r="X2339" i="236"/>
  <c r="X2340" i="236"/>
  <c r="X2341" i="236"/>
  <c r="X2342" i="236"/>
  <c r="X2343" i="236"/>
  <c r="X2344" i="236"/>
  <c r="X2345" i="236"/>
  <c r="X2346" i="236"/>
  <c r="X2347" i="236"/>
  <c r="X2348" i="236"/>
  <c r="X2349" i="236"/>
  <c r="X2350" i="236"/>
  <c r="X2351" i="236"/>
  <c r="X2352" i="236"/>
  <c r="X2353" i="236"/>
  <c r="X2354" i="236"/>
  <c r="X2355" i="236"/>
  <c r="X2356" i="236"/>
  <c r="X2357" i="236"/>
  <c r="X2358" i="236"/>
  <c r="X2359" i="236"/>
  <c r="X2360" i="236"/>
  <c r="X2361" i="236"/>
  <c r="X2362" i="236"/>
  <c r="X2363" i="236"/>
  <c r="X2364" i="236"/>
  <c r="X2365" i="236"/>
  <c r="X2366" i="236"/>
  <c r="X2367" i="236"/>
  <c r="X2368" i="236"/>
  <c r="X2369" i="236"/>
  <c r="X2370" i="236"/>
  <c r="X2371" i="236"/>
  <c r="X2372" i="236"/>
  <c r="X2373" i="236"/>
  <c r="X2374" i="236"/>
  <c r="X2375" i="236"/>
  <c r="X2376" i="236"/>
  <c r="X2377" i="236"/>
  <c r="X2378" i="236"/>
  <c r="X2379" i="236"/>
  <c r="X2380" i="236"/>
  <c r="X2381" i="236"/>
  <c r="X2382" i="236"/>
  <c r="X2383" i="236"/>
  <c r="X2384" i="236"/>
  <c r="X2385" i="236"/>
  <c r="X2386" i="236"/>
  <c r="X2387" i="236"/>
  <c r="X2388" i="236"/>
  <c r="X2389" i="236"/>
  <c r="X2390" i="236"/>
  <c r="X2391" i="236"/>
  <c r="X2392" i="236"/>
  <c r="X2393" i="236"/>
  <c r="X2394" i="236"/>
  <c r="X2395" i="236"/>
  <c r="X2396" i="236"/>
  <c r="X2397" i="236"/>
  <c r="X2398" i="236"/>
  <c r="X2399" i="236"/>
  <c r="X2400" i="236"/>
  <c r="X2401" i="236"/>
  <c r="X2402" i="236"/>
  <c r="X2403" i="236"/>
  <c r="X2404" i="236"/>
  <c r="X2405" i="236"/>
  <c r="X2406" i="236"/>
  <c r="X2407" i="236"/>
  <c r="X2408" i="236"/>
  <c r="X2409" i="236"/>
  <c r="X2410" i="236"/>
  <c r="X2411" i="236"/>
  <c r="X2412" i="236"/>
  <c r="X2413" i="236"/>
  <c r="X2414" i="236"/>
  <c r="X2415" i="236"/>
  <c r="X2416" i="236"/>
  <c r="X2417" i="236"/>
  <c r="X2418" i="236"/>
  <c r="X2419" i="236"/>
  <c r="X2420" i="236"/>
  <c r="X2421" i="236"/>
  <c r="X2422" i="236"/>
  <c r="X2423" i="236"/>
  <c r="X2424" i="236"/>
  <c r="X2425" i="236"/>
  <c r="X2426" i="236"/>
  <c r="X2427" i="236"/>
  <c r="X2428" i="236"/>
  <c r="X2429" i="236"/>
  <c r="X2430" i="236"/>
  <c r="X2431" i="236"/>
  <c r="X2432" i="236"/>
  <c r="X2433" i="236"/>
  <c r="X2434" i="236"/>
  <c r="X2435" i="236"/>
  <c r="X2436" i="236"/>
  <c r="X2437" i="236"/>
  <c r="X2438" i="236"/>
  <c r="X2439" i="236"/>
  <c r="X2440" i="236"/>
  <c r="X2441" i="236"/>
  <c r="X2442" i="236"/>
  <c r="X2443" i="236"/>
  <c r="X2444" i="236"/>
  <c r="X2445" i="236"/>
  <c r="X2446" i="236"/>
  <c r="X2447" i="236"/>
  <c r="X2448" i="236"/>
  <c r="X2449" i="236"/>
  <c r="X2450" i="236"/>
  <c r="X2451" i="236"/>
  <c r="X2452" i="236"/>
  <c r="X2453" i="236"/>
  <c r="X2454" i="236"/>
  <c r="X2455" i="236"/>
  <c r="X2456" i="236"/>
  <c r="X2457" i="236"/>
  <c r="X2458" i="236"/>
  <c r="X2459" i="236"/>
  <c r="X2460" i="236"/>
  <c r="X2461" i="236"/>
  <c r="X2462" i="236"/>
  <c r="X2463" i="236"/>
  <c r="X2464" i="236"/>
  <c r="X2465" i="236"/>
  <c r="X2466" i="236"/>
  <c r="X2467" i="236"/>
  <c r="X2468" i="236"/>
  <c r="X2469" i="236"/>
  <c r="X2470" i="236"/>
  <c r="X2471" i="236"/>
  <c r="X2472" i="236"/>
  <c r="X2473" i="236"/>
  <c r="X2474" i="236"/>
  <c r="X2475" i="236"/>
  <c r="X2476" i="236"/>
  <c r="X2477" i="236"/>
  <c r="X2478" i="236"/>
  <c r="X2479" i="236"/>
  <c r="X2480" i="236"/>
  <c r="X2481" i="236"/>
  <c r="X2482" i="236"/>
  <c r="X2483" i="236"/>
  <c r="X2484" i="236"/>
  <c r="X2485" i="236"/>
  <c r="X2486" i="236"/>
  <c r="X2487" i="236"/>
  <c r="X2488" i="236"/>
  <c r="X2489" i="236"/>
  <c r="X2490" i="236"/>
  <c r="X2491" i="236"/>
  <c r="X2492" i="236"/>
  <c r="X2493" i="236"/>
  <c r="X2494" i="236"/>
  <c r="X2495" i="236"/>
  <c r="X2496" i="236"/>
  <c r="X2497" i="236"/>
  <c r="X2498" i="236"/>
  <c r="X2499" i="236"/>
  <c r="X2500" i="236"/>
  <c r="X2501" i="236"/>
  <c r="X2502" i="236"/>
  <c r="X2503" i="236"/>
  <c r="X2504" i="236"/>
  <c r="X2505" i="236"/>
  <c r="X2506" i="236"/>
  <c r="X2507" i="236"/>
  <c r="X2508" i="236"/>
  <c r="X2509" i="236"/>
  <c r="X2510" i="236"/>
  <c r="X2511" i="236"/>
  <c r="X2512" i="236"/>
  <c r="X2513" i="236"/>
  <c r="X2514" i="236"/>
  <c r="X2515" i="236"/>
  <c r="X2516" i="236"/>
  <c r="X2517" i="236"/>
  <c r="X2518" i="236"/>
  <c r="X2519" i="236"/>
  <c r="X2520" i="236"/>
  <c r="X2521" i="236"/>
  <c r="X2522" i="236"/>
  <c r="X2523" i="236"/>
  <c r="X2524" i="236"/>
  <c r="X2525" i="236"/>
  <c r="X2526" i="236"/>
  <c r="X2527" i="236"/>
  <c r="X2528" i="236"/>
  <c r="X2529" i="236"/>
  <c r="X2530" i="236"/>
  <c r="X2531" i="236"/>
  <c r="X2532" i="236"/>
  <c r="X2533" i="236"/>
  <c r="X2534" i="236"/>
  <c r="X2535" i="236"/>
  <c r="X2536" i="236"/>
  <c r="X2537" i="236"/>
  <c r="X2538" i="236"/>
  <c r="X2539" i="236"/>
  <c r="X2540" i="236"/>
  <c r="X2541" i="236"/>
  <c r="X2542" i="236"/>
  <c r="X2543" i="236"/>
  <c r="X2544" i="236"/>
  <c r="X2545" i="236"/>
  <c r="X2546" i="236"/>
  <c r="X2547" i="236"/>
  <c r="X2548" i="236"/>
  <c r="X2549" i="236"/>
  <c r="X2550" i="236"/>
  <c r="X2551" i="236"/>
  <c r="X2552" i="236"/>
  <c r="X2553" i="236"/>
  <c r="X2554" i="236"/>
  <c r="X2555" i="236"/>
  <c r="X2556" i="236"/>
  <c r="X2557" i="236"/>
  <c r="X2558" i="236"/>
  <c r="X2559" i="236"/>
  <c r="X2560" i="236"/>
  <c r="X2561" i="236"/>
  <c r="X2562" i="236"/>
  <c r="X2563" i="236"/>
  <c r="X2564" i="236"/>
  <c r="X2565" i="236"/>
  <c r="X2566" i="236"/>
  <c r="X2567" i="236"/>
  <c r="X2568" i="236"/>
  <c r="X2569" i="236"/>
  <c r="X2570" i="236"/>
  <c r="X2571" i="236"/>
  <c r="X2572" i="236"/>
  <c r="X2573" i="236"/>
  <c r="X2574" i="236"/>
  <c r="X2575" i="236"/>
  <c r="X2576" i="236"/>
  <c r="X2577" i="236"/>
  <c r="X2578" i="236"/>
  <c r="X2579" i="236"/>
  <c r="X2580" i="236"/>
  <c r="X2581" i="236"/>
  <c r="X2582" i="236"/>
  <c r="X2583" i="236"/>
  <c r="X2584" i="236"/>
  <c r="X2585" i="236"/>
  <c r="X2586" i="236"/>
  <c r="X2587" i="236"/>
  <c r="X2588" i="236"/>
  <c r="X2589" i="236"/>
  <c r="X2590" i="236"/>
  <c r="X2591" i="236"/>
  <c r="X2592" i="236"/>
  <c r="X2593" i="236"/>
  <c r="X2594" i="236"/>
  <c r="X2595" i="236"/>
  <c r="X2596" i="236"/>
  <c r="X2597" i="236"/>
  <c r="X2598" i="236"/>
  <c r="X2599" i="236"/>
  <c r="X2600" i="236"/>
  <c r="X2601" i="236"/>
  <c r="X2602" i="236"/>
  <c r="X2603" i="236"/>
  <c r="X2604" i="236"/>
  <c r="X2605" i="236"/>
  <c r="X2606" i="236"/>
  <c r="X2607" i="236"/>
  <c r="X2608" i="236"/>
  <c r="X2609" i="236"/>
  <c r="X2610" i="236"/>
  <c r="X2611" i="236"/>
  <c r="X2612" i="236"/>
  <c r="X2613" i="236"/>
  <c r="X2614" i="236"/>
  <c r="X2615" i="236"/>
  <c r="X2616" i="236"/>
  <c r="X2617" i="236"/>
  <c r="X2618" i="236"/>
  <c r="X2619" i="236"/>
  <c r="X2620" i="236"/>
  <c r="X2621" i="236"/>
  <c r="X2622" i="236"/>
  <c r="X2623" i="236"/>
  <c r="X2624" i="236"/>
  <c r="X2625" i="236"/>
  <c r="X2626" i="236"/>
  <c r="X2627" i="236"/>
  <c r="X2628" i="236"/>
  <c r="X2629" i="236"/>
  <c r="X2630" i="236"/>
  <c r="X2631" i="236"/>
  <c r="X2632" i="236"/>
  <c r="X2633" i="236"/>
  <c r="X2634" i="236"/>
  <c r="X2635" i="236"/>
  <c r="X2636" i="236"/>
  <c r="X2637" i="236"/>
  <c r="X2638" i="236"/>
  <c r="X2639" i="236"/>
  <c r="X2640" i="236"/>
  <c r="X2641" i="236"/>
  <c r="X2642" i="236"/>
  <c r="X2643" i="236"/>
  <c r="X2644" i="236"/>
  <c r="X2645" i="236"/>
  <c r="X2646" i="236"/>
  <c r="X2647" i="236"/>
  <c r="X2648" i="236"/>
  <c r="X2649" i="236"/>
  <c r="X2650" i="236"/>
  <c r="X2651" i="236"/>
  <c r="X2652" i="236"/>
  <c r="X2653" i="236"/>
  <c r="X2654" i="236"/>
  <c r="X2655" i="236"/>
  <c r="X2656" i="236"/>
  <c r="X2657" i="236"/>
  <c r="X2658" i="236"/>
  <c r="X2659" i="236"/>
  <c r="X2660" i="236"/>
  <c r="X2661" i="236"/>
  <c r="X2662" i="236"/>
  <c r="X2663" i="236"/>
  <c r="X2664" i="236"/>
  <c r="X2665" i="236"/>
  <c r="X2666" i="236"/>
  <c r="X2667" i="236"/>
  <c r="X2668" i="236"/>
  <c r="X2669" i="236"/>
  <c r="X2670" i="236"/>
  <c r="X2671" i="236"/>
  <c r="X2672" i="236"/>
  <c r="X2673" i="236"/>
  <c r="X2674" i="236"/>
  <c r="X2675" i="236"/>
  <c r="X2676" i="236"/>
  <c r="X2677" i="236"/>
  <c r="X2678" i="236"/>
  <c r="X2679" i="236"/>
  <c r="X2680" i="236"/>
  <c r="X2681" i="236"/>
  <c r="X2682" i="236"/>
  <c r="X2683" i="236"/>
  <c r="X2684" i="236"/>
  <c r="X2685" i="236"/>
  <c r="X2686" i="236"/>
  <c r="X2687" i="236"/>
  <c r="X2688" i="236"/>
  <c r="X2689" i="236"/>
  <c r="X2690" i="236"/>
  <c r="X2691" i="236"/>
  <c r="X2692" i="236"/>
  <c r="X2693" i="236"/>
  <c r="X2694" i="236"/>
  <c r="X2695" i="236"/>
  <c r="X2696" i="236"/>
  <c r="X2697" i="236"/>
  <c r="X2698" i="236"/>
  <c r="X2699" i="236"/>
  <c r="X2700" i="236"/>
  <c r="X2701" i="236"/>
  <c r="X2702" i="236"/>
  <c r="X2703" i="236"/>
  <c r="X2704" i="236"/>
  <c r="X2705" i="236"/>
  <c r="X2706" i="236"/>
  <c r="X2707" i="236"/>
  <c r="X2708" i="236"/>
  <c r="X2709" i="236"/>
  <c r="X2710" i="236"/>
  <c r="X2711" i="236"/>
  <c r="X2712" i="236"/>
  <c r="X2713" i="236"/>
  <c r="X2714" i="236"/>
  <c r="X2715" i="236"/>
  <c r="X2716" i="236"/>
  <c r="X2717" i="236"/>
  <c r="X2718" i="236"/>
  <c r="X2719" i="236"/>
  <c r="X2720" i="236"/>
  <c r="X2721" i="236"/>
  <c r="X2722" i="236"/>
  <c r="X2723" i="236"/>
  <c r="X2724" i="236"/>
  <c r="X2725" i="236"/>
  <c r="X2726" i="236"/>
  <c r="X2727" i="236"/>
  <c r="X2728" i="236"/>
  <c r="X2729" i="236"/>
  <c r="X2730" i="236"/>
  <c r="X2731" i="236"/>
  <c r="X2732" i="236"/>
  <c r="X2733" i="236"/>
  <c r="X2734" i="236"/>
  <c r="X2735" i="236"/>
  <c r="X2736" i="236"/>
  <c r="X2737" i="236"/>
  <c r="X2738" i="236"/>
  <c r="X2739" i="236"/>
  <c r="X2740" i="236"/>
  <c r="X2741" i="236"/>
  <c r="X2742" i="236"/>
  <c r="X2743" i="236"/>
  <c r="X2744" i="236"/>
  <c r="X2745" i="236"/>
  <c r="X2746" i="236"/>
  <c r="X2747" i="236"/>
  <c r="X2748" i="236"/>
  <c r="X2749" i="236"/>
  <c r="X2750" i="236"/>
  <c r="X2751" i="236"/>
  <c r="X2752" i="236"/>
  <c r="X2753" i="236"/>
  <c r="X2754" i="236"/>
  <c r="X2755" i="236"/>
  <c r="X2756" i="236"/>
  <c r="X2757" i="236"/>
  <c r="X2758" i="236"/>
  <c r="X2759" i="236"/>
  <c r="X2760" i="236"/>
  <c r="X2761" i="236"/>
  <c r="X2762" i="236"/>
  <c r="X2763" i="236"/>
  <c r="X2764" i="236"/>
  <c r="X2765" i="236"/>
  <c r="X2766" i="236"/>
  <c r="X2767" i="236"/>
  <c r="X2768" i="236"/>
  <c r="X2769" i="236"/>
  <c r="X2770" i="236"/>
  <c r="X2771" i="236"/>
  <c r="X2772" i="236"/>
  <c r="X2773" i="236"/>
  <c r="X2774" i="236"/>
  <c r="X2775" i="236"/>
  <c r="X2776" i="236"/>
  <c r="X2777" i="236"/>
  <c r="X2778" i="236"/>
  <c r="X2779" i="236"/>
  <c r="X2780" i="236"/>
  <c r="X2781" i="236"/>
  <c r="X2782" i="236"/>
  <c r="X2783" i="236"/>
  <c r="X2784" i="236"/>
  <c r="X2785" i="236"/>
  <c r="X2786" i="236"/>
  <c r="X2787" i="236"/>
  <c r="X2788" i="236"/>
  <c r="X2789" i="236"/>
  <c r="X2790" i="236"/>
  <c r="X2791" i="236"/>
  <c r="X2792" i="236"/>
  <c r="X2793" i="236"/>
  <c r="X2794" i="236"/>
  <c r="X2795" i="236"/>
  <c r="X2796" i="236"/>
  <c r="X2797" i="236"/>
  <c r="X2798" i="236"/>
  <c r="X2799" i="236"/>
  <c r="X2800" i="236"/>
  <c r="X2801" i="236"/>
  <c r="X2802" i="236"/>
  <c r="X2803" i="236"/>
  <c r="X2804" i="236"/>
  <c r="X2805" i="236"/>
  <c r="X2806" i="236"/>
  <c r="X2807" i="236"/>
  <c r="X2808" i="236"/>
  <c r="X2809" i="236"/>
  <c r="X2810" i="236"/>
  <c r="X2811" i="236"/>
  <c r="X2812" i="236"/>
  <c r="X2813" i="236"/>
  <c r="X2814" i="236"/>
  <c r="X2815" i="236"/>
  <c r="X2816" i="236"/>
  <c r="X2817" i="236"/>
  <c r="X2818" i="236"/>
  <c r="X2819" i="236"/>
  <c r="X2820" i="236"/>
  <c r="X2821" i="236"/>
  <c r="X2822" i="236"/>
  <c r="X2823" i="236"/>
  <c r="X2824" i="236"/>
  <c r="X2825" i="236"/>
  <c r="X2826" i="236"/>
  <c r="X2827" i="236"/>
  <c r="X2828" i="236"/>
  <c r="X2829" i="236"/>
  <c r="X2830" i="236"/>
  <c r="X2831" i="236"/>
  <c r="X2832" i="236"/>
  <c r="X2833" i="236"/>
  <c r="X2834" i="236"/>
  <c r="X2835" i="236"/>
  <c r="X2836" i="236"/>
  <c r="X2837" i="236"/>
  <c r="X2838" i="236"/>
  <c r="X2839" i="236"/>
  <c r="X2840" i="236"/>
  <c r="X2841" i="236"/>
  <c r="X2842" i="236"/>
  <c r="X2843" i="236"/>
  <c r="X2844" i="236"/>
  <c r="X2845" i="236"/>
  <c r="X2846" i="236"/>
  <c r="X2847" i="236"/>
  <c r="X2848" i="236"/>
  <c r="X2849" i="236"/>
  <c r="X2850" i="236"/>
  <c r="X2851" i="236"/>
  <c r="X2852" i="236"/>
  <c r="X2853" i="236"/>
  <c r="X2854" i="236"/>
  <c r="X2855" i="236"/>
  <c r="X2856" i="236"/>
  <c r="X2857" i="236"/>
  <c r="X2858" i="236"/>
  <c r="X2859" i="236"/>
  <c r="X2860" i="236"/>
  <c r="X2861" i="236"/>
  <c r="X2862" i="236"/>
  <c r="X2863" i="236"/>
  <c r="X2864" i="236"/>
  <c r="X2865" i="236"/>
  <c r="X2866" i="236"/>
  <c r="X2867" i="236"/>
  <c r="X2868" i="236"/>
  <c r="X2869" i="236"/>
  <c r="X2870" i="236"/>
  <c r="X2871" i="236"/>
  <c r="X2872" i="236"/>
  <c r="X2873" i="236"/>
  <c r="X2874" i="236"/>
  <c r="X2875" i="236"/>
  <c r="X2876" i="236"/>
  <c r="X2877" i="236"/>
  <c r="X2878" i="236"/>
  <c r="X2879" i="236"/>
  <c r="X2880" i="236"/>
  <c r="X2881" i="236"/>
  <c r="X2882" i="236"/>
  <c r="X2883" i="236"/>
  <c r="X2884" i="236"/>
  <c r="X2885" i="236"/>
  <c r="X2886" i="236"/>
  <c r="X2887" i="236"/>
  <c r="X2888" i="236"/>
  <c r="X2889" i="236"/>
  <c r="X2890" i="236"/>
  <c r="X2891" i="236"/>
  <c r="X2892" i="236"/>
  <c r="X2893" i="236"/>
  <c r="X2894" i="236"/>
  <c r="X2895" i="236"/>
  <c r="X2896" i="236"/>
  <c r="X2897" i="236"/>
  <c r="X2898" i="236"/>
  <c r="X2899" i="236"/>
  <c r="X2900" i="236"/>
  <c r="X2901" i="236"/>
  <c r="X2902" i="236"/>
  <c r="X2903" i="236"/>
  <c r="X2904" i="236"/>
  <c r="X2905" i="236"/>
  <c r="X2906" i="236"/>
  <c r="X2907" i="236"/>
  <c r="X2908" i="236"/>
  <c r="X2909" i="236"/>
  <c r="X2910" i="236"/>
  <c r="X2911" i="236"/>
  <c r="X2912" i="236"/>
  <c r="X2913" i="236"/>
  <c r="X2914" i="236"/>
  <c r="X2915" i="236"/>
  <c r="X2916" i="236"/>
  <c r="X2917" i="236"/>
  <c r="X2918" i="236"/>
  <c r="X2919" i="236"/>
  <c r="X2920" i="236"/>
  <c r="X2921" i="236"/>
  <c r="X2922" i="236"/>
  <c r="X2923" i="236"/>
  <c r="X2924" i="236"/>
  <c r="X2925" i="236"/>
  <c r="X2926" i="236"/>
  <c r="X2927" i="236"/>
  <c r="X2928" i="236"/>
  <c r="X2929" i="236"/>
  <c r="X2930" i="236"/>
  <c r="X2931" i="236"/>
  <c r="X2932" i="236"/>
  <c r="X2933" i="236"/>
  <c r="X2934" i="236"/>
  <c r="X2935" i="236"/>
  <c r="X2936" i="236"/>
  <c r="X2937" i="236"/>
  <c r="X2938" i="236"/>
  <c r="X2939" i="236"/>
  <c r="X2940" i="236"/>
  <c r="X2941" i="236"/>
  <c r="X2942" i="236"/>
  <c r="X2943" i="236"/>
  <c r="X2944" i="236"/>
  <c r="X2945" i="236"/>
  <c r="X2946" i="236"/>
  <c r="X2947" i="236"/>
  <c r="X2948" i="236"/>
  <c r="X2949" i="236"/>
  <c r="X2950" i="236"/>
  <c r="X2951" i="236"/>
  <c r="X2952" i="236"/>
  <c r="X2953" i="236"/>
  <c r="X2954" i="236"/>
  <c r="X2955" i="236"/>
  <c r="X2956" i="236"/>
  <c r="X2957" i="236"/>
  <c r="X2958" i="236"/>
  <c r="X2959" i="236"/>
  <c r="X2960" i="236"/>
  <c r="X2961" i="236"/>
  <c r="X2962" i="236"/>
  <c r="X2963" i="236"/>
  <c r="X2964" i="236"/>
  <c r="X2965" i="236"/>
  <c r="X2966" i="236"/>
  <c r="X2967" i="236"/>
  <c r="X2968" i="236"/>
  <c r="X2969" i="236"/>
  <c r="X2970" i="236"/>
  <c r="X2971" i="236"/>
  <c r="X2972" i="236"/>
  <c r="X2973" i="236"/>
  <c r="X2974" i="236"/>
  <c r="X2975" i="236"/>
  <c r="X2976" i="236"/>
  <c r="X2977" i="236"/>
  <c r="X2978" i="236"/>
  <c r="X2979" i="236"/>
  <c r="X2980" i="236"/>
  <c r="X2981" i="236"/>
  <c r="X2982" i="236"/>
  <c r="X2983" i="236"/>
  <c r="X2984" i="236"/>
  <c r="X2985" i="236"/>
  <c r="X2986" i="236"/>
  <c r="X2987" i="236"/>
  <c r="X2988" i="236"/>
  <c r="X2989" i="236"/>
  <c r="X2990" i="236"/>
  <c r="X2991" i="236"/>
  <c r="X2992" i="236"/>
  <c r="X2993" i="236"/>
  <c r="X2994" i="236"/>
  <c r="X2995" i="236"/>
  <c r="X2996" i="236"/>
  <c r="X2997" i="236"/>
  <c r="X2998" i="236"/>
  <c r="X2999" i="236"/>
  <c r="X3000" i="236"/>
  <c r="X3001" i="236"/>
  <c r="X3002" i="236"/>
  <c r="X3003" i="236"/>
  <c r="X3004" i="236"/>
  <c r="X3005" i="236"/>
  <c r="X3006" i="236"/>
  <c r="X3007" i="236"/>
  <c r="X3008" i="236"/>
  <c r="X3009" i="236"/>
  <c r="X3010" i="236"/>
  <c r="X3011" i="236"/>
  <c r="X3012" i="236"/>
  <c r="X3013" i="236"/>
  <c r="X3014" i="236"/>
  <c r="X3015" i="236"/>
  <c r="X3016" i="236"/>
  <c r="X3017" i="236"/>
  <c r="X3018" i="236"/>
  <c r="X3019" i="236"/>
  <c r="X3020" i="236"/>
  <c r="X3021" i="236"/>
  <c r="X3022" i="236"/>
  <c r="X3023" i="236"/>
  <c r="X3024" i="236"/>
  <c r="X3025" i="236"/>
  <c r="X3026" i="236"/>
  <c r="X3027" i="236"/>
  <c r="X3028" i="236"/>
  <c r="X3029" i="236"/>
  <c r="X3030" i="236"/>
  <c r="X3031" i="236"/>
  <c r="X3032" i="236"/>
  <c r="X3033" i="236"/>
  <c r="X3034" i="236"/>
  <c r="X3035" i="236"/>
  <c r="X3036" i="236"/>
  <c r="X3037" i="236"/>
  <c r="X3038" i="236"/>
  <c r="X3039" i="236"/>
  <c r="X3040" i="236"/>
  <c r="X3041" i="236"/>
  <c r="X3042" i="236"/>
  <c r="X3043" i="236"/>
  <c r="X3044" i="236"/>
  <c r="X3045" i="236"/>
  <c r="X3046" i="236"/>
  <c r="X3047" i="236"/>
  <c r="X3048" i="236"/>
  <c r="X3049" i="236"/>
  <c r="X3050" i="236"/>
  <c r="X3051" i="236"/>
  <c r="X3052" i="236"/>
  <c r="X3053" i="236"/>
  <c r="X3054" i="236"/>
  <c r="X3055" i="236"/>
  <c r="X3056" i="236"/>
  <c r="X3057" i="236"/>
  <c r="X3058" i="236"/>
  <c r="X3059" i="236"/>
  <c r="X3060" i="236"/>
  <c r="X3061" i="236"/>
  <c r="X3062" i="236"/>
  <c r="X3063" i="236"/>
  <c r="X3064" i="236"/>
  <c r="X3065" i="236"/>
  <c r="X3066" i="236"/>
  <c r="X3067" i="236"/>
  <c r="X3068" i="236"/>
  <c r="X3069" i="236"/>
  <c r="X3070" i="236"/>
  <c r="X3071" i="236"/>
  <c r="X3072" i="236"/>
  <c r="X3073" i="236"/>
  <c r="X3074" i="236"/>
  <c r="X3075" i="236"/>
  <c r="X3076" i="236"/>
  <c r="X3077" i="236"/>
  <c r="X3078" i="236"/>
  <c r="X3079" i="236"/>
  <c r="X3080" i="236"/>
  <c r="X3081" i="236"/>
  <c r="X3082" i="236"/>
  <c r="X3083" i="236"/>
  <c r="X3084" i="236"/>
  <c r="X3085" i="236"/>
  <c r="X3086" i="236"/>
  <c r="X3087" i="236"/>
  <c r="X3088" i="236"/>
  <c r="X3089" i="236"/>
  <c r="X3090" i="236"/>
  <c r="X3091" i="236"/>
  <c r="X3092" i="236"/>
  <c r="X3093" i="236"/>
  <c r="X3094" i="236"/>
  <c r="X3095" i="236"/>
  <c r="X3096" i="236"/>
  <c r="X3097" i="236"/>
  <c r="X3098" i="236"/>
  <c r="X3099" i="236"/>
  <c r="X3100" i="236"/>
  <c r="X3101" i="236"/>
  <c r="X3102" i="236"/>
  <c r="X3103" i="236"/>
  <c r="X3104" i="236"/>
  <c r="X3105" i="236"/>
  <c r="X3106" i="236"/>
  <c r="X3107" i="236"/>
  <c r="X3108" i="236"/>
  <c r="X3109" i="236"/>
  <c r="X3110" i="236"/>
  <c r="X3111" i="236"/>
  <c r="X3112" i="236"/>
  <c r="X3113" i="236"/>
  <c r="X3114" i="236"/>
  <c r="X3115" i="236"/>
  <c r="X3116" i="236"/>
  <c r="X3117" i="236"/>
  <c r="X3118" i="236"/>
  <c r="X3119" i="236"/>
  <c r="X3120" i="236"/>
  <c r="X3121" i="236"/>
  <c r="X3122" i="236"/>
  <c r="X3123" i="236"/>
  <c r="X3124" i="236"/>
  <c r="X3125" i="236"/>
  <c r="X3126" i="236"/>
  <c r="X3127" i="236"/>
  <c r="X3128" i="236"/>
  <c r="X3129" i="236"/>
  <c r="X3130" i="236"/>
  <c r="X3131" i="236"/>
  <c r="X3132" i="236"/>
  <c r="X3133" i="236"/>
  <c r="X3134" i="236"/>
  <c r="X3135" i="236"/>
  <c r="X3136" i="236"/>
  <c r="X3137" i="236"/>
  <c r="X3138" i="236"/>
  <c r="X3139" i="236"/>
  <c r="X3140" i="236"/>
  <c r="X3141" i="236"/>
  <c r="X3142" i="236"/>
  <c r="X3143" i="236"/>
  <c r="X3144" i="236"/>
  <c r="X3145" i="236"/>
  <c r="X3146" i="236"/>
  <c r="X3147" i="236"/>
  <c r="X3148" i="236"/>
  <c r="X3149" i="236"/>
  <c r="X3150" i="236"/>
  <c r="X3151" i="236"/>
  <c r="X3152" i="236"/>
  <c r="X3153" i="236"/>
  <c r="X3154" i="236"/>
  <c r="X3155" i="236"/>
  <c r="X3156" i="236"/>
  <c r="X3157" i="236"/>
  <c r="X3158" i="236"/>
  <c r="X3159" i="236"/>
  <c r="X3160" i="236"/>
  <c r="X3161" i="236"/>
  <c r="X3162" i="236"/>
  <c r="X3163" i="236"/>
  <c r="X3164" i="236"/>
  <c r="X3165" i="236"/>
  <c r="X3166" i="236"/>
  <c r="X3167" i="236"/>
  <c r="X3168" i="236"/>
  <c r="X3169" i="236"/>
  <c r="X3170" i="236"/>
  <c r="X3171" i="236"/>
  <c r="X3172" i="236"/>
  <c r="X3173" i="236"/>
  <c r="X3174" i="236"/>
  <c r="X3175" i="236"/>
  <c r="X3176" i="236"/>
  <c r="X3177" i="236"/>
  <c r="X3178" i="236"/>
  <c r="X3179" i="236"/>
  <c r="X3180" i="236"/>
  <c r="X3181" i="236"/>
  <c r="X3182" i="236"/>
  <c r="X3183" i="236"/>
  <c r="X3184" i="236"/>
  <c r="X3185" i="236"/>
  <c r="X3186" i="236"/>
  <c r="X3187" i="236"/>
  <c r="X3188" i="236"/>
  <c r="X3189" i="236"/>
  <c r="X3190" i="236"/>
  <c r="X3191" i="236"/>
  <c r="X3192" i="236"/>
  <c r="X3193" i="236"/>
  <c r="X3194" i="236"/>
  <c r="X3195" i="236"/>
  <c r="X3196" i="236"/>
  <c r="X3197" i="236"/>
  <c r="X3198" i="236"/>
  <c r="X3199" i="236"/>
  <c r="X3200" i="236"/>
  <c r="X3201" i="236"/>
  <c r="X3202" i="236"/>
  <c r="X3203" i="236"/>
  <c r="X3204" i="236"/>
  <c r="X3205" i="236"/>
  <c r="X3206" i="236"/>
  <c r="X3207" i="236"/>
  <c r="X3208" i="236"/>
  <c r="X3209" i="236"/>
  <c r="X3210" i="236"/>
  <c r="X3211" i="236"/>
  <c r="X3212" i="236"/>
  <c r="X3213" i="236"/>
  <c r="X3214" i="236"/>
  <c r="X3215" i="236"/>
  <c r="X3216" i="236"/>
  <c r="X3217" i="236"/>
  <c r="X3218" i="236"/>
  <c r="X3219" i="236"/>
  <c r="X3220" i="236"/>
  <c r="X3221" i="236"/>
  <c r="X3222" i="236"/>
  <c r="X3223" i="236"/>
  <c r="X3224" i="236"/>
  <c r="X3225" i="236"/>
  <c r="X3226" i="236"/>
  <c r="X3227" i="236"/>
  <c r="X3228" i="236"/>
  <c r="X3229" i="236"/>
  <c r="X3230" i="236"/>
  <c r="X3231" i="236"/>
  <c r="X3232" i="236"/>
  <c r="X3233" i="236"/>
  <c r="X3234" i="236"/>
  <c r="X3235" i="236"/>
  <c r="X3236" i="236"/>
  <c r="X3237" i="236"/>
  <c r="X3238" i="236"/>
  <c r="X3239" i="236"/>
  <c r="X3240" i="236"/>
  <c r="X3241" i="236"/>
  <c r="X3242" i="236"/>
  <c r="X3243" i="236"/>
  <c r="X3244" i="236"/>
  <c r="X3245" i="236"/>
  <c r="X3246" i="236"/>
  <c r="X3247" i="236"/>
  <c r="X3248" i="236"/>
  <c r="X3249" i="236"/>
  <c r="X3250" i="236"/>
  <c r="X3251" i="236"/>
  <c r="X3252" i="236"/>
  <c r="X3253" i="236"/>
  <c r="X3254" i="236"/>
  <c r="X3255" i="236"/>
  <c r="X3256" i="236"/>
  <c r="X3257" i="236"/>
  <c r="X3258" i="236"/>
  <c r="X3259" i="236"/>
  <c r="X3260" i="236"/>
  <c r="X3261" i="236"/>
  <c r="X3262" i="236"/>
  <c r="X3263" i="236"/>
  <c r="X3264" i="236"/>
  <c r="X3265" i="236"/>
  <c r="X3266" i="236"/>
  <c r="X3267" i="236"/>
  <c r="X3268" i="236"/>
  <c r="X3269" i="236"/>
  <c r="X3270" i="236"/>
  <c r="X3271" i="236"/>
  <c r="X3272" i="236"/>
  <c r="X3273" i="236"/>
  <c r="X3274" i="236"/>
  <c r="X3275" i="236"/>
  <c r="X3276" i="236"/>
  <c r="X3277" i="236"/>
  <c r="X3278" i="236"/>
  <c r="X3279" i="236"/>
  <c r="X3280" i="236"/>
  <c r="X3281" i="236"/>
  <c r="X3282" i="236"/>
  <c r="X3283" i="236"/>
  <c r="X3284" i="236"/>
  <c r="X3285" i="236"/>
  <c r="X3286" i="236"/>
  <c r="X3287" i="236"/>
  <c r="X3288" i="236"/>
  <c r="X3289" i="236"/>
  <c r="X3290" i="236"/>
  <c r="X3291" i="236"/>
  <c r="X3292" i="236"/>
  <c r="X3293" i="236"/>
  <c r="X3294" i="236"/>
  <c r="X3295" i="236"/>
  <c r="X3296" i="236"/>
  <c r="X3297" i="236"/>
  <c r="X3298" i="236"/>
  <c r="X3299" i="236"/>
  <c r="X3300" i="236"/>
  <c r="X3301" i="236"/>
  <c r="X3302" i="236"/>
  <c r="X3303" i="236"/>
  <c r="X3304" i="236"/>
  <c r="X3305" i="236"/>
  <c r="X3306" i="236"/>
  <c r="X3307" i="236"/>
  <c r="X3308" i="236"/>
  <c r="X3309" i="236"/>
  <c r="X3310" i="236"/>
  <c r="X3311" i="236"/>
  <c r="X3312" i="236"/>
  <c r="X3313" i="236"/>
  <c r="X3314" i="236"/>
  <c r="X3315" i="236"/>
  <c r="X3316" i="236"/>
  <c r="X3317" i="236"/>
  <c r="X3318" i="236"/>
  <c r="X3319" i="236"/>
  <c r="X3320" i="236"/>
  <c r="X3321" i="236"/>
  <c r="X3322" i="236"/>
  <c r="X3323" i="236"/>
  <c r="X3324" i="236"/>
  <c r="X3325" i="236"/>
  <c r="X3326" i="236"/>
  <c r="X3327" i="236"/>
  <c r="X3328" i="236"/>
  <c r="X3329" i="236"/>
  <c r="X3330" i="236"/>
  <c r="X3331" i="236"/>
  <c r="X3332" i="236"/>
  <c r="X3333" i="236"/>
  <c r="X3334" i="236"/>
  <c r="X3335" i="236"/>
  <c r="X3336" i="236"/>
  <c r="X3337" i="236"/>
  <c r="X3338" i="236"/>
  <c r="X3339" i="236"/>
  <c r="X3340" i="236"/>
  <c r="X3341" i="236"/>
  <c r="X3342" i="236"/>
  <c r="X3343" i="236"/>
  <c r="X3344" i="236"/>
  <c r="X3345" i="236"/>
  <c r="X3346" i="236"/>
  <c r="X3347" i="236"/>
  <c r="X3348" i="236"/>
  <c r="X3349" i="236"/>
  <c r="X3350" i="236"/>
  <c r="X3351" i="236"/>
  <c r="X3352" i="236"/>
  <c r="X3353" i="236"/>
  <c r="X3354" i="236"/>
  <c r="X3355" i="236"/>
  <c r="X3356" i="236"/>
  <c r="X3357" i="236"/>
  <c r="X3358" i="236"/>
  <c r="X3359" i="236"/>
  <c r="X3360" i="236"/>
  <c r="X3361" i="236"/>
  <c r="X3362" i="236"/>
  <c r="X3363" i="236"/>
  <c r="X3364" i="236"/>
  <c r="X3365" i="236"/>
  <c r="X3366" i="236"/>
  <c r="X3367" i="236"/>
  <c r="X3368" i="236"/>
  <c r="X3369" i="236"/>
  <c r="X3370" i="236"/>
  <c r="X3371" i="236"/>
  <c r="X3372" i="236"/>
  <c r="X3373" i="236"/>
  <c r="X3374" i="236"/>
  <c r="X3375" i="236"/>
  <c r="X3376" i="236"/>
  <c r="X3377" i="236"/>
  <c r="X3378" i="236"/>
  <c r="X3379" i="236"/>
  <c r="X3380" i="236"/>
  <c r="X3381" i="236"/>
  <c r="X3382" i="236"/>
  <c r="X3383" i="236"/>
  <c r="X3384" i="236"/>
  <c r="X3385" i="236"/>
  <c r="X3386" i="236"/>
  <c r="X3387" i="236"/>
  <c r="X3388" i="236"/>
  <c r="X3389" i="236"/>
  <c r="X3390" i="236"/>
  <c r="X3391" i="236"/>
  <c r="X3392" i="236"/>
  <c r="X3393" i="236"/>
  <c r="X3394" i="236"/>
  <c r="X3395" i="236"/>
  <c r="X3396" i="236"/>
  <c r="X3397" i="236"/>
  <c r="X3398" i="236"/>
  <c r="X3399" i="236"/>
  <c r="X3400" i="236"/>
  <c r="X3401" i="236"/>
  <c r="X3402" i="236"/>
  <c r="X3403" i="236"/>
  <c r="X3404" i="236"/>
  <c r="X3405" i="236"/>
  <c r="X3406" i="236"/>
  <c r="X3407" i="236"/>
  <c r="X3408" i="236"/>
  <c r="X3409" i="236"/>
  <c r="X3410" i="236"/>
  <c r="X3411" i="236"/>
  <c r="X3412" i="236"/>
  <c r="X3413" i="236"/>
  <c r="X3414" i="236"/>
  <c r="X3415" i="236"/>
  <c r="X3416" i="236"/>
  <c r="X3417" i="236"/>
  <c r="X3418" i="236"/>
  <c r="X3419" i="236"/>
  <c r="X3420" i="236"/>
  <c r="X3421" i="236"/>
  <c r="X3422" i="236"/>
  <c r="X3423" i="236"/>
  <c r="X3424" i="236"/>
  <c r="X3425" i="236"/>
  <c r="X3426" i="236"/>
  <c r="X3427" i="236"/>
  <c r="X3428" i="236"/>
  <c r="X3429" i="236"/>
  <c r="X3430" i="236"/>
  <c r="X3431" i="236"/>
  <c r="X3432" i="236"/>
  <c r="X3433" i="236"/>
  <c r="X3434" i="236"/>
  <c r="X3435" i="236"/>
  <c r="X3436" i="236"/>
  <c r="X3437" i="236"/>
  <c r="X3438" i="236"/>
  <c r="X3439" i="236"/>
  <c r="X3440" i="236"/>
  <c r="X3441" i="236"/>
  <c r="X3442" i="236"/>
  <c r="X3443" i="236"/>
  <c r="X3444" i="236"/>
  <c r="X3445" i="236"/>
  <c r="X3446" i="236"/>
  <c r="X3447" i="236"/>
  <c r="X3448" i="236"/>
  <c r="X3449" i="236"/>
  <c r="X3450" i="236"/>
  <c r="X3451" i="236"/>
  <c r="X3452" i="236"/>
  <c r="X3453" i="236"/>
  <c r="X3454" i="236"/>
  <c r="X3455" i="236"/>
  <c r="X3456" i="236"/>
  <c r="X3457" i="236"/>
  <c r="X3458" i="236"/>
  <c r="X3459" i="236"/>
  <c r="X3460" i="236"/>
  <c r="X3461" i="236"/>
  <c r="X3462" i="236"/>
  <c r="X3463" i="236"/>
  <c r="X3464" i="236"/>
  <c r="X3465" i="236"/>
  <c r="X3466" i="236"/>
  <c r="X3467" i="236"/>
  <c r="X3468" i="236"/>
  <c r="X3469" i="236"/>
  <c r="X3470" i="236"/>
  <c r="X3471" i="236"/>
  <c r="X3472" i="236"/>
  <c r="X3473" i="236"/>
  <c r="X3474" i="236"/>
  <c r="X3475" i="236"/>
  <c r="X3476" i="236"/>
  <c r="X3477" i="236"/>
  <c r="X3478" i="236"/>
  <c r="X3479" i="236"/>
  <c r="X3480" i="236"/>
  <c r="X3481" i="236"/>
  <c r="X3482" i="236"/>
  <c r="X3483" i="236"/>
  <c r="X3484" i="236"/>
  <c r="X3485" i="236"/>
  <c r="X3486" i="236"/>
  <c r="X3487" i="236"/>
  <c r="X3488" i="236"/>
  <c r="X3489" i="236"/>
  <c r="X3490" i="236"/>
  <c r="X3491" i="236"/>
  <c r="X3492" i="236"/>
  <c r="X3493" i="236"/>
  <c r="X3494" i="236"/>
  <c r="X3495" i="236"/>
  <c r="X3496" i="236"/>
  <c r="X3497" i="236"/>
  <c r="X3498" i="236"/>
  <c r="X3499" i="236"/>
  <c r="X3500" i="236"/>
  <c r="X3501" i="236"/>
  <c r="X3502" i="236"/>
  <c r="X3503" i="236"/>
  <c r="X3504" i="236"/>
  <c r="X3505" i="236"/>
  <c r="X3506" i="236"/>
  <c r="X3507" i="236"/>
  <c r="X3508" i="236"/>
  <c r="X3509" i="236"/>
  <c r="X3510" i="236"/>
  <c r="X3511" i="236"/>
  <c r="X3512" i="236"/>
  <c r="X3513" i="236"/>
  <c r="X3514" i="236"/>
  <c r="X3515" i="236"/>
  <c r="X3516" i="236"/>
  <c r="X3517" i="236"/>
  <c r="X3518" i="236"/>
  <c r="X3519" i="236"/>
  <c r="X3520" i="236"/>
  <c r="X3521" i="236"/>
  <c r="X3522" i="236"/>
  <c r="X3523" i="236"/>
  <c r="X3524" i="236"/>
  <c r="X3525" i="236"/>
  <c r="X3526" i="236"/>
  <c r="X3527" i="236"/>
  <c r="X3528" i="236"/>
  <c r="X3529" i="236"/>
  <c r="X3530" i="236"/>
  <c r="X3531" i="236"/>
  <c r="X3532" i="236"/>
  <c r="X3533" i="236"/>
  <c r="X3534" i="236"/>
  <c r="X3535" i="236"/>
  <c r="X3536" i="236"/>
  <c r="X3537" i="236"/>
  <c r="X3538" i="236"/>
  <c r="X3539" i="236"/>
  <c r="X3540" i="236"/>
  <c r="X3541" i="236"/>
  <c r="X3542" i="236"/>
  <c r="X3543" i="236"/>
  <c r="X3544" i="236"/>
  <c r="X3545" i="236"/>
  <c r="X3546" i="236"/>
  <c r="X3547" i="236"/>
  <c r="X3548" i="236"/>
  <c r="X3549" i="236"/>
  <c r="X3550" i="236"/>
  <c r="X3551" i="236"/>
  <c r="X3552" i="236"/>
  <c r="X3553" i="236"/>
  <c r="X3554" i="236"/>
  <c r="X3555" i="236"/>
  <c r="X3556" i="236"/>
  <c r="X3557" i="236"/>
  <c r="X3558" i="236"/>
  <c r="X3559" i="236"/>
  <c r="X3560" i="236"/>
  <c r="X3561" i="236"/>
  <c r="X3562" i="236"/>
  <c r="X3563" i="236"/>
  <c r="X3564" i="236"/>
  <c r="X3565" i="236"/>
  <c r="X3566" i="236"/>
  <c r="X3567" i="236"/>
  <c r="X3568" i="236"/>
  <c r="X3569" i="236"/>
  <c r="X3570" i="236"/>
  <c r="X3571" i="236"/>
  <c r="X3572" i="236"/>
  <c r="X3573" i="236"/>
  <c r="X3574" i="236"/>
  <c r="X3575" i="236"/>
  <c r="X3576" i="236"/>
  <c r="X3577" i="236"/>
  <c r="X3578" i="236"/>
  <c r="X3579" i="236"/>
  <c r="X3580" i="236"/>
  <c r="X3581" i="236"/>
  <c r="X3582" i="236"/>
  <c r="X3583" i="236"/>
  <c r="X3584" i="236"/>
  <c r="X3585" i="236"/>
  <c r="X3586" i="236"/>
  <c r="X3587" i="236"/>
  <c r="X3588" i="236"/>
  <c r="X3589" i="236"/>
  <c r="X3590" i="236"/>
  <c r="X3591" i="236"/>
  <c r="X3592" i="236"/>
  <c r="X3593" i="236"/>
  <c r="X3594" i="236"/>
  <c r="X3595" i="236"/>
  <c r="X3596" i="236"/>
  <c r="X3597" i="236"/>
  <c r="X3598" i="236"/>
  <c r="X3599" i="236"/>
  <c r="X3600" i="236"/>
  <c r="X3601" i="236"/>
  <c r="X3602" i="236"/>
  <c r="X3603" i="236"/>
  <c r="X3604" i="236"/>
  <c r="X3605" i="236"/>
  <c r="X3606" i="236"/>
  <c r="X3607" i="236"/>
  <c r="X3608" i="236"/>
  <c r="X3609" i="236"/>
  <c r="X3610" i="236"/>
  <c r="X3611" i="236"/>
  <c r="X3612" i="236"/>
  <c r="X3613" i="236"/>
  <c r="X3614" i="236"/>
  <c r="X3615" i="236"/>
  <c r="X3616" i="236"/>
  <c r="X3617" i="236"/>
  <c r="X3618" i="236"/>
  <c r="X3619" i="236"/>
  <c r="X3620" i="236"/>
  <c r="X3621" i="236"/>
  <c r="X3622" i="236"/>
  <c r="X3623" i="236"/>
  <c r="X3624" i="236"/>
  <c r="X3625" i="236"/>
  <c r="X3626" i="236"/>
  <c r="X3627" i="236"/>
  <c r="X3628" i="236"/>
  <c r="X3629" i="236"/>
  <c r="X3630" i="236"/>
  <c r="X3631" i="236"/>
  <c r="X3632" i="236"/>
  <c r="X3633" i="236"/>
  <c r="X3634" i="236"/>
  <c r="X3635" i="236"/>
  <c r="X3636" i="236"/>
  <c r="X3637" i="236"/>
  <c r="X3638" i="236"/>
  <c r="X3639" i="236"/>
  <c r="X3640" i="236"/>
  <c r="X3641" i="236"/>
  <c r="X3642" i="236"/>
  <c r="X3643" i="236"/>
  <c r="X3644" i="236"/>
  <c r="X3645" i="236"/>
  <c r="X3646" i="236"/>
  <c r="X3647" i="236"/>
  <c r="X3648" i="236"/>
  <c r="X3649" i="236"/>
  <c r="X3650" i="236"/>
  <c r="X3651" i="236"/>
  <c r="X3652" i="236"/>
  <c r="X3653" i="236"/>
  <c r="X3655" i="236"/>
  <c r="X3656" i="236"/>
  <c r="X3657" i="236"/>
  <c r="X3658" i="236"/>
  <c r="X3659" i="236"/>
  <c r="X3660" i="236"/>
  <c r="X3661" i="236"/>
  <c r="X3662" i="236"/>
  <c r="X3663" i="236"/>
  <c r="X3664" i="236"/>
  <c r="X3665" i="236"/>
  <c r="X3666" i="236"/>
  <c r="X3667" i="236"/>
  <c r="X3668" i="236"/>
  <c r="X3669" i="236"/>
  <c r="X3670" i="236"/>
  <c r="X3671" i="236"/>
  <c r="X3672" i="236"/>
  <c r="X3673" i="236"/>
  <c r="X3674" i="236"/>
  <c r="X3675" i="236"/>
  <c r="X3676" i="236"/>
  <c r="X3677" i="236"/>
  <c r="X3678" i="236"/>
  <c r="X3679" i="236"/>
  <c r="X3680" i="236"/>
  <c r="X3681" i="236"/>
  <c r="X3682" i="236"/>
  <c r="X3683" i="236"/>
  <c r="X3684" i="236"/>
  <c r="X3685" i="236"/>
  <c r="X3686" i="236"/>
  <c r="X3687" i="236"/>
  <c r="X3688" i="236"/>
  <c r="X3689" i="236"/>
  <c r="X3690" i="236"/>
  <c r="X3691" i="236"/>
  <c r="X3692" i="236"/>
  <c r="X3693" i="236"/>
  <c r="X3694" i="236"/>
  <c r="X3695" i="236"/>
  <c r="X3696" i="236"/>
  <c r="X3697" i="236"/>
  <c r="X3698" i="236"/>
  <c r="X3699" i="236"/>
  <c r="X3700" i="236"/>
  <c r="X3701" i="236"/>
  <c r="X3702" i="236"/>
  <c r="X3703" i="236"/>
  <c r="X3704" i="236"/>
  <c r="X3705" i="236"/>
  <c r="X3706" i="236"/>
  <c r="X3707" i="236"/>
  <c r="X3708" i="236"/>
  <c r="X3709" i="236"/>
  <c r="X3710" i="236"/>
  <c r="X3711" i="236"/>
  <c r="X3712" i="236"/>
  <c r="X3713" i="236"/>
  <c r="X3714" i="236"/>
  <c r="X3715" i="236"/>
  <c r="X3716" i="236"/>
  <c r="X3717" i="236"/>
  <c r="X3718" i="236"/>
  <c r="X3719" i="236"/>
  <c r="X3720" i="236"/>
  <c r="X3721" i="236"/>
  <c r="X3722" i="236"/>
  <c r="X3723" i="236"/>
  <c r="X3724" i="236"/>
  <c r="X3725" i="236"/>
  <c r="X3726" i="236"/>
  <c r="X3727" i="236"/>
  <c r="X3728" i="236"/>
  <c r="X3729" i="236"/>
  <c r="X3730" i="236"/>
  <c r="X3731" i="236"/>
  <c r="X3732" i="236"/>
  <c r="X3733" i="236"/>
  <c r="X3734" i="236"/>
  <c r="X3735" i="236"/>
  <c r="X3736" i="236"/>
  <c r="X3737" i="236"/>
  <c r="X3738" i="236"/>
  <c r="X3739" i="236"/>
  <c r="X3740" i="236"/>
  <c r="X3741" i="236"/>
  <c r="X3742" i="236"/>
  <c r="X3743" i="236"/>
  <c r="X3744" i="236"/>
  <c r="X3745" i="236"/>
  <c r="X3746" i="236"/>
  <c r="X3747" i="236"/>
  <c r="X3748" i="236"/>
  <c r="X3749" i="236"/>
  <c r="X3750" i="236"/>
  <c r="X3751" i="236"/>
  <c r="X3752" i="236"/>
  <c r="X3753" i="236"/>
  <c r="X3754" i="236"/>
  <c r="X3755" i="236"/>
  <c r="X3756" i="236"/>
  <c r="X3757" i="236"/>
  <c r="X3758" i="236"/>
  <c r="X3759" i="236"/>
  <c r="X3760" i="236"/>
  <c r="X3761" i="236"/>
  <c r="X3762" i="236"/>
  <c r="X3763" i="236"/>
  <c r="X3764" i="236"/>
  <c r="X3765" i="236"/>
  <c r="X3766" i="236"/>
  <c r="X3767" i="236"/>
  <c r="X3768" i="236"/>
  <c r="X3769" i="236"/>
  <c r="X3770" i="236"/>
  <c r="X3771" i="236"/>
  <c r="X3772" i="236"/>
  <c r="X3773" i="236"/>
  <c r="X3774" i="236"/>
  <c r="X3775" i="236"/>
  <c r="X3776" i="236"/>
  <c r="X3777" i="236"/>
  <c r="X3778" i="236"/>
  <c r="X3779" i="236"/>
  <c r="X3780" i="236"/>
  <c r="X3781" i="236"/>
  <c r="X3782" i="236"/>
  <c r="X3783" i="236"/>
  <c r="X3784" i="236"/>
  <c r="X3785" i="236"/>
  <c r="X3786" i="236"/>
  <c r="X3787" i="236"/>
  <c r="X3788" i="236"/>
  <c r="X3789" i="236"/>
  <c r="X3790" i="236"/>
  <c r="X3791" i="236"/>
  <c r="X3792" i="236"/>
  <c r="X3793" i="236"/>
  <c r="X3794" i="236"/>
  <c r="X3795" i="236"/>
  <c r="X3796" i="236"/>
  <c r="X3797" i="236"/>
  <c r="X3798" i="236"/>
  <c r="X3799" i="236"/>
  <c r="X3800" i="236"/>
  <c r="X3801" i="236"/>
  <c r="X3802" i="236"/>
  <c r="X3803" i="236"/>
  <c r="X3804" i="236"/>
  <c r="X3805" i="236"/>
  <c r="X3806" i="236"/>
  <c r="X3807" i="236"/>
  <c r="X3808" i="236"/>
  <c r="X3809" i="236"/>
  <c r="X3810" i="236"/>
  <c r="X3811" i="236"/>
  <c r="X3812" i="236"/>
  <c r="X3813" i="236"/>
  <c r="X3814" i="236"/>
  <c r="X3815" i="236"/>
  <c r="X3816" i="236"/>
  <c r="X3817" i="236"/>
  <c r="X3818" i="236"/>
  <c r="X3819" i="236"/>
  <c r="X3820" i="236"/>
  <c r="X3821" i="236"/>
  <c r="X3822" i="236"/>
  <c r="X3823" i="236"/>
  <c r="X3824" i="236"/>
  <c r="X3825" i="236"/>
  <c r="X3826" i="236"/>
  <c r="X3827" i="236"/>
  <c r="X3828" i="236"/>
  <c r="X3829" i="236"/>
  <c r="X3830" i="236"/>
  <c r="X3831" i="236"/>
  <c r="X3832" i="236"/>
  <c r="X3833" i="236"/>
  <c r="X3834" i="236"/>
  <c r="X3835" i="236"/>
  <c r="X3836" i="236"/>
  <c r="X3837" i="236"/>
  <c r="X3838" i="236"/>
  <c r="X3839" i="236"/>
  <c r="X3840" i="236"/>
  <c r="X3841" i="236"/>
  <c r="X3842" i="236"/>
  <c r="X3843" i="236"/>
  <c r="X3844" i="236"/>
  <c r="X3845" i="236"/>
  <c r="X3846" i="236"/>
  <c r="X3847" i="236"/>
  <c r="X3848" i="236"/>
  <c r="X3849" i="236"/>
  <c r="X3850" i="236"/>
  <c r="X3851" i="236"/>
  <c r="X3852" i="236"/>
  <c r="X3853" i="236"/>
  <c r="X3854" i="236"/>
  <c r="X3855" i="236"/>
  <c r="X3856" i="236"/>
  <c r="X3857" i="236"/>
  <c r="X3858" i="236"/>
  <c r="X3859" i="236"/>
  <c r="X3860" i="236"/>
  <c r="X3861" i="236"/>
  <c r="X3862" i="236"/>
  <c r="X3864" i="236"/>
  <c r="X3865" i="236"/>
  <c r="X3866" i="236"/>
  <c r="X3867" i="236"/>
  <c r="X3868" i="236"/>
  <c r="X3869" i="236"/>
  <c r="X3870" i="236"/>
  <c r="X3871" i="236"/>
  <c r="X3872" i="236"/>
  <c r="X3873" i="236"/>
  <c r="X3874" i="236"/>
  <c r="X3875" i="236"/>
  <c r="X3876" i="236"/>
  <c r="X3877" i="236"/>
  <c r="X3878" i="236"/>
  <c r="X3879" i="236"/>
  <c r="X3880" i="236"/>
  <c r="X3881" i="236"/>
  <c r="X3882" i="236"/>
  <c r="X3883" i="236"/>
  <c r="X3884" i="236"/>
  <c r="X3885" i="236"/>
  <c r="X3886" i="236"/>
  <c r="X3887" i="236"/>
  <c r="X3888" i="236"/>
  <c r="X3889" i="236"/>
  <c r="X3890" i="236"/>
  <c r="X3891" i="236"/>
  <c r="X3892" i="236"/>
  <c r="X3893" i="236"/>
  <c r="X3894" i="236"/>
  <c r="X3895" i="236"/>
  <c r="X3896" i="236"/>
  <c r="X3897" i="236"/>
  <c r="X3898" i="236"/>
  <c r="X3899" i="236"/>
  <c r="X3900" i="236"/>
  <c r="X3901" i="236"/>
  <c r="X3902" i="236"/>
  <c r="X3903" i="236"/>
  <c r="X3904" i="236"/>
  <c r="X3905" i="236"/>
  <c r="X3906" i="236"/>
  <c r="X3907" i="236"/>
  <c r="X3908" i="236"/>
  <c r="X3909" i="236"/>
  <c r="X3910" i="236"/>
  <c r="X3911" i="236"/>
  <c r="X3912" i="236"/>
  <c r="X3913" i="236"/>
  <c r="X3914" i="236"/>
  <c r="X3915" i="236"/>
  <c r="X3916" i="236"/>
  <c r="X3917" i="236"/>
  <c r="X3918" i="236"/>
  <c r="X3919" i="236"/>
  <c r="X3920" i="236"/>
  <c r="X3921" i="236"/>
  <c r="X3922" i="236"/>
  <c r="X3923" i="236"/>
  <c r="X3924" i="236"/>
  <c r="X3925" i="236"/>
  <c r="X3926" i="236"/>
  <c r="X3927" i="236"/>
  <c r="X3928" i="236"/>
  <c r="X3929" i="236"/>
  <c r="X3930" i="236"/>
  <c r="X3931" i="236"/>
  <c r="X3932" i="236"/>
  <c r="X3933" i="236"/>
  <c r="X3934" i="236"/>
  <c r="X3935" i="236"/>
  <c r="X3936" i="236"/>
  <c r="X3937" i="236"/>
  <c r="X3938" i="236"/>
  <c r="X3939" i="236"/>
  <c r="X3940" i="236"/>
  <c r="X3941" i="236"/>
  <c r="X3942" i="236"/>
  <c r="X3943" i="236"/>
  <c r="X3944" i="236"/>
  <c r="X3945" i="236"/>
  <c r="X3946" i="236"/>
  <c r="X3947" i="236"/>
  <c r="X3948" i="236"/>
  <c r="X3949" i="236"/>
  <c r="X3950" i="236"/>
  <c r="X3951" i="236"/>
  <c r="X3952" i="236"/>
  <c r="X3953" i="236"/>
  <c r="X3954" i="236"/>
  <c r="X3955" i="236"/>
  <c r="X3956" i="236"/>
  <c r="X3957" i="236"/>
  <c r="X3958" i="236"/>
  <c r="X3959" i="236"/>
  <c r="X3960" i="236"/>
  <c r="X3961" i="236"/>
  <c r="X3962" i="236"/>
  <c r="X3963" i="236"/>
  <c r="X3964" i="236"/>
  <c r="X3965" i="236"/>
  <c r="X3966" i="236"/>
  <c r="X3967" i="236"/>
  <c r="X3968" i="236"/>
  <c r="X3969" i="236"/>
  <c r="X3970" i="236"/>
  <c r="X3971" i="236"/>
  <c r="X3972" i="236"/>
  <c r="X3973" i="236"/>
  <c r="X3974" i="236"/>
  <c r="X3975" i="236"/>
  <c r="X3976" i="236"/>
  <c r="X3977" i="236"/>
  <c r="X3978" i="236"/>
  <c r="X3979" i="236"/>
  <c r="X3980" i="236"/>
  <c r="X3981" i="236"/>
  <c r="X3982" i="236"/>
  <c r="X3983" i="236"/>
  <c r="X3984" i="236"/>
  <c r="X3985" i="236"/>
  <c r="X3986" i="236"/>
  <c r="X3987" i="236"/>
  <c r="X3988" i="236"/>
  <c r="X3989" i="236"/>
  <c r="X3990" i="236"/>
  <c r="X3991" i="236"/>
  <c r="X3992" i="236"/>
  <c r="X3993" i="236"/>
  <c r="X3994" i="236"/>
  <c r="X3995" i="236"/>
  <c r="X3996" i="236"/>
  <c r="X3997" i="236"/>
  <c r="X3998" i="236"/>
  <c r="X3999" i="236"/>
  <c r="X4000" i="236"/>
  <c r="X4001" i="236"/>
  <c r="X4002" i="236"/>
  <c r="X4003" i="236"/>
  <c r="X4004" i="236"/>
  <c r="X4005" i="236"/>
  <c r="X4006" i="236"/>
  <c r="X4007" i="236"/>
  <c r="X4008" i="236"/>
  <c r="X4009" i="236"/>
  <c r="X4010" i="236"/>
  <c r="X4011" i="236"/>
  <c r="X4012" i="236"/>
  <c r="X4013" i="236"/>
  <c r="X4014" i="236"/>
  <c r="X4015" i="236"/>
  <c r="X4016" i="236"/>
  <c r="X4017" i="236"/>
  <c r="X4018" i="236"/>
  <c r="X4019" i="236"/>
  <c r="X4020" i="236"/>
  <c r="X4021" i="236"/>
  <c r="X4022" i="236"/>
  <c r="X4023" i="236"/>
  <c r="X4024" i="236"/>
  <c r="X4025" i="236"/>
  <c r="X4026" i="236"/>
  <c r="X4027" i="236"/>
  <c r="X4028" i="236"/>
  <c r="X4029" i="236"/>
  <c r="X4030" i="236"/>
  <c r="X4031" i="236"/>
  <c r="X4032" i="236"/>
  <c r="X4033" i="236"/>
  <c r="X4034" i="236"/>
  <c r="X4035" i="236"/>
  <c r="X4036" i="236"/>
  <c r="X4037" i="236"/>
  <c r="X4038" i="236"/>
  <c r="X4039" i="236"/>
  <c r="X4040" i="236"/>
  <c r="X4041" i="236"/>
  <c r="X4042" i="236"/>
  <c r="X4043" i="236"/>
  <c r="X4044" i="236"/>
  <c r="X4045" i="236"/>
  <c r="X4046" i="236"/>
  <c r="X4047" i="236"/>
  <c r="X4048" i="236"/>
  <c r="X4049" i="236"/>
  <c r="X4050" i="236"/>
  <c r="X4051" i="236"/>
  <c r="X4052" i="236"/>
  <c r="X4053" i="236"/>
  <c r="X4054" i="236"/>
  <c r="X4055" i="236"/>
  <c r="X4056" i="236"/>
  <c r="X4057" i="236"/>
  <c r="X4058" i="236"/>
  <c r="X4059" i="236"/>
  <c r="X4060" i="236"/>
  <c r="X4061" i="236"/>
  <c r="X4062" i="236"/>
  <c r="X4063" i="236"/>
  <c r="X4064" i="236"/>
  <c r="X4065" i="236"/>
  <c r="X4066" i="236"/>
  <c r="X4067" i="236"/>
  <c r="X4068" i="236"/>
  <c r="X4069" i="236"/>
  <c r="X4070" i="236"/>
  <c r="X4071" i="236"/>
  <c r="X4072" i="236"/>
  <c r="X4073" i="236"/>
  <c r="X4074" i="236"/>
  <c r="X4075" i="236"/>
  <c r="X4076" i="236"/>
  <c r="X4077" i="236"/>
  <c r="X4078" i="236"/>
  <c r="X4079" i="236"/>
  <c r="X4080" i="236"/>
  <c r="X4081" i="236"/>
  <c r="X4082" i="236"/>
  <c r="X4083" i="236"/>
  <c r="X4084" i="236"/>
  <c r="X4085" i="236"/>
  <c r="X4086" i="236"/>
  <c r="X4087" i="236"/>
  <c r="X4088" i="236"/>
  <c r="X4089" i="236"/>
  <c r="X4090" i="236"/>
  <c r="X4091" i="236"/>
  <c r="X4092" i="236"/>
  <c r="X4093" i="236"/>
  <c r="X4094" i="236"/>
  <c r="X4095" i="236"/>
  <c r="X4096" i="236"/>
  <c r="X4097" i="236"/>
  <c r="X4098" i="236"/>
  <c r="X4099" i="236"/>
  <c r="X4100" i="236"/>
  <c r="X4101" i="236"/>
  <c r="X4102" i="236"/>
  <c r="X4103" i="236"/>
  <c r="X4104" i="236"/>
  <c r="X4105" i="236"/>
  <c r="X4106" i="236"/>
  <c r="X4107" i="236"/>
  <c r="X4108" i="236"/>
  <c r="X4109" i="236"/>
  <c r="X4110" i="236"/>
  <c r="X4111" i="236"/>
  <c r="X4112" i="236"/>
  <c r="X4113" i="236"/>
  <c r="X4114" i="236"/>
  <c r="X4115" i="236"/>
  <c r="X4116" i="236"/>
  <c r="X4117" i="236"/>
  <c r="X4118" i="236"/>
  <c r="X4119" i="236"/>
  <c r="X4120" i="236"/>
  <c r="X4121" i="236"/>
  <c r="X4122" i="236"/>
  <c r="X4123" i="236"/>
  <c r="X4124" i="236"/>
  <c r="X4125" i="236"/>
  <c r="X4126" i="236"/>
  <c r="X4127" i="236"/>
  <c r="X4128" i="236"/>
  <c r="X4129" i="236"/>
  <c r="X4130" i="236"/>
  <c r="X4131" i="236"/>
  <c r="X4132" i="236"/>
  <c r="X4133" i="236"/>
  <c r="X4134" i="236"/>
  <c r="X4135" i="236"/>
  <c r="X4136" i="236"/>
  <c r="X4137" i="236"/>
  <c r="X4138" i="236"/>
  <c r="X4139" i="236"/>
  <c r="X4140" i="236"/>
  <c r="X4141" i="236"/>
  <c r="X4142" i="236"/>
  <c r="X4143" i="236"/>
  <c r="X4144" i="236"/>
  <c r="X4145" i="236"/>
  <c r="X4146" i="236"/>
  <c r="X4147" i="236"/>
  <c r="X4148" i="236"/>
  <c r="X4149" i="236"/>
  <c r="X4150" i="236"/>
  <c r="X4151" i="236"/>
  <c r="X4152" i="236"/>
  <c r="X4153" i="236"/>
  <c r="X4154" i="236"/>
  <c r="X4155" i="236"/>
  <c r="X4156" i="236"/>
  <c r="X4157" i="236"/>
  <c r="X4158" i="236"/>
  <c r="X4159" i="236"/>
  <c r="X4160" i="236"/>
  <c r="X4161" i="236"/>
  <c r="X4162" i="236"/>
  <c r="X4163" i="236"/>
  <c r="X4164" i="236"/>
  <c r="X4165" i="236"/>
  <c r="X4166" i="236"/>
  <c r="X4167" i="236"/>
  <c r="X4168" i="236"/>
  <c r="X4169" i="236"/>
  <c r="X4170" i="236"/>
  <c r="X4171" i="236"/>
  <c r="X4172" i="236"/>
  <c r="X4173" i="236"/>
  <c r="X4174" i="236"/>
  <c r="X4175" i="236"/>
  <c r="X4176" i="236"/>
  <c r="X4177" i="236"/>
  <c r="X4178" i="236"/>
  <c r="X4179" i="236"/>
  <c r="X4180" i="236"/>
  <c r="X4181" i="236"/>
  <c r="X4182" i="236"/>
  <c r="X4183" i="236"/>
  <c r="X4184" i="236"/>
  <c r="X4185" i="236"/>
  <c r="X4186" i="236"/>
  <c r="X4187" i="236"/>
  <c r="X4188" i="236"/>
  <c r="X4189" i="236"/>
  <c r="X4190" i="236"/>
  <c r="X4191" i="236"/>
  <c r="X4192" i="236"/>
  <c r="X4193" i="236"/>
  <c r="X4194" i="236"/>
  <c r="X4195" i="236"/>
  <c r="X4196" i="236"/>
  <c r="X4197" i="236"/>
  <c r="X4198" i="236"/>
  <c r="X4199" i="236"/>
  <c r="X4200" i="236"/>
  <c r="X4201" i="236"/>
  <c r="X4202" i="236"/>
  <c r="X4203" i="236"/>
  <c r="X4204" i="236"/>
  <c r="X4205" i="236"/>
  <c r="X4206" i="236"/>
  <c r="X4207" i="236"/>
  <c r="X4208" i="236"/>
  <c r="X4209" i="236"/>
  <c r="X4210" i="236"/>
  <c r="X4211" i="236"/>
  <c r="X4212" i="236"/>
  <c r="X4213" i="236"/>
  <c r="X4214" i="236"/>
  <c r="X4215" i="236"/>
  <c r="X4216" i="236"/>
  <c r="X4217" i="236"/>
  <c r="X4218" i="236"/>
  <c r="X4219" i="236"/>
  <c r="X4220" i="236"/>
  <c r="X4221" i="236"/>
  <c r="X4222" i="236"/>
  <c r="X4223" i="236"/>
  <c r="X4224" i="236"/>
  <c r="X4225" i="236"/>
  <c r="X4226" i="236"/>
  <c r="X4227" i="236"/>
  <c r="X4228" i="236"/>
  <c r="X4229" i="236"/>
  <c r="X4230" i="236"/>
  <c r="X4231" i="236"/>
  <c r="X4232" i="236"/>
  <c r="X4233" i="236"/>
  <c r="X4234" i="236"/>
  <c r="X4235" i="236"/>
  <c r="X4236" i="236"/>
  <c r="X4237" i="236"/>
  <c r="X4238" i="236"/>
  <c r="X4239" i="236"/>
  <c r="X4240" i="236"/>
  <c r="X4241" i="236"/>
  <c r="X4242" i="236"/>
  <c r="X4243" i="236"/>
  <c r="X4244" i="236"/>
  <c r="X4245" i="236"/>
  <c r="X4246" i="236"/>
  <c r="X4247" i="236"/>
  <c r="X4248" i="236"/>
  <c r="X4249" i="236"/>
  <c r="X4250" i="236"/>
  <c r="X4251" i="236"/>
  <c r="X4252" i="236"/>
  <c r="X4253" i="236"/>
  <c r="X4254" i="236"/>
  <c r="X4255" i="236"/>
  <c r="X4256" i="236"/>
  <c r="X4257" i="236"/>
  <c r="X4258" i="236"/>
  <c r="X4259" i="236"/>
  <c r="X4260" i="236"/>
  <c r="X4261" i="236"/>
  <c r="X4262" i="236"/>
  <c r="X4263" i="236"/>
  <c r="X4264" i="236"/>
  <c r="X4265" i="236"/>
  <c r="X4266" i="236"/>
  <c r="X4267" i="236"/>
  <c r="X4268" i="236"/>
  <c r="X4269" i="236"/>
  <c r="X4270" i="236"/>
  <c r="X4271" i="236"/>
  <c r="X4272" i="236"/>
  <c r="X4273" i="236"/>
  <c r="X4274" i="236"/>
  <c r="X4275" i="236"/>
  <c r="X4276" i="236"/>
  <c r="X4277" i="236"/>
  <c r="X4278" i="236"/>
  <c r="X4279" i="236"/>
  <c r="X4280" i="236"/>
  <c r="X4281" i="236"/>
  <c r="X4282" i="236"/>
  <c r="X4283" i="236"/>
  <c r="X4284" i="236"/>
  <c r="X4285" i="236"/>
  <c r="X4286" i="236"/>
  <c r="X4287" i="236"/>
  <c r="X4288" i="236"/>
  <c r="X4289" i="236"/>
  <c r="X4290" i="236"/>
  <c r="X4291" i="236"/>
  <c r="X4292" i="236"/>
  <c r="X4293" i="236"/>
  <c r="X4294" i="236"/>
  <c r="X4295" i="236"/>
  <c r="X4296" i="236"/>
  <c r="X4297" i="236"/>
  <c r="X4298" i="236"/>
  <c r="X4299" i="236"/>
  <c r="X4300" i="236"/>
  <c r="X4301" i="236"/>
  <c r="X4302" i="236"/>
  <c r="X4303" i="236"/>
  <c r="X4304" i="236"/>
  <c r="X4305" i="236"/>
  <c r="X4306" i="236"/>
  <c r="X4307" i="236"/>
  <c r="X4308" i="236"/>
  <c r="X4309" i="236"/>
  <c r="X4310" i="236"/>
  <c r="X4311" i="236"/>
  <c r="X4312" i="236"/>
  <c r="X4313" i="236"/>
  <c r="X4314" i="236"/>
  <c r="X4315" i="236"/>
  <c r="X4316" i="236"/>
  <c r="X4317" i="236"/>
  <c r="X4318" i="236"/>
  <c r="X4319" i="236"/>
  <c r="X4320" i="236"/>
  <c r="X4321" i="236"/>
  <c r="X4322" i="236"/>
  <c r="X4323" i="236"/>
  <c r="X4324" i="236"/>
  <c r="X4325" i="236"/>
  <c r="X4326" i="236"/>
  <c r="X4327" i="236"/>
  <c r="X4328" i="236"/>
  <c r="X4329" i="236"/>
  <c r="X4330" i="236"/>
  <c r="X4331" i="236"/>
  <c r="X4332" i="236"/>
  <c r="X4333" i="236"/>
  <c r="X4334" i="236"/>
  <c r="X4335" i="236"/>
  <c r="X4336" i="236"/>
  <c r="X4337" i="236"/>
  <c r="X4338" i="236"/>
  <c r="X4339" i="236"/>
  <c r="X4340" i="236"/>
  <c r="X4341" i="236"/>
  <c r="X4342" i="236"/>
  <c r="X4343" i="236"/>
  <c r="X4344" i="236"/>
  <c r="X4345" i="236"/>
  <c r="X4346" i="236"/>
  <c r="X4347" i="236"/>
  <c r="X4348" i="236"/>
  <c r="X4349" i="236"/>
  <c r="X4350" i="236"/>
  <c r="X4351" i="236"/>
  <c r="X4352" i="236"/>
  <c r="X4353" i="236"/>
  <c r="X4354" i="236"/>
  <c r="X4355" i="236"/>
  <c r="X4356" i="236"/>
  <c r="X4357" i="236"/>
  <c r="X4358" i="236"/>
  <c r="X4359" i="236"/>
  <c r="X4360" i="236"/>
  <c r="X4361" i="236"/>
  <c r="X4362" i="236"/>
  <c r="X4363" i="236"/>
  <c r="X4364" i="236"/>
  <c r="X4365" i="236"/>
  <c r="X4366" i="236"/>
  <c r="X4367" i="236"/>
  <c r="X4368" i="236"/>
  <c r="X4369" i="236"/>
  <c r="X4370" i="236"/>
  <c r="X4371" i="236"/>
  <c r="X4372" i="236"/>
  <c r="X4373" i="236"/>
  <c r="X4374" i="236"/>
  <c r="X4375" i="236"/>
  <c r="X4376" i="236"/>
  <c r="X4377" i="236"/>
  <c r="X4378" i="236"/>
  <c r="X4379" i="236"/>
  <c r="X4380" i="236"/>
  <c r="X4381" i="236"/>
  <c r="X4382" i="236"/>
  <c r="X4383" i="236"/>
  <c r="X4384" i="236"/>
  <c r="X4385" i="236"/>
  <c r="X4386" i="236"/>
  <c r="X4387" i="236"/>
  <c r="X4388" i="236"/>
  <c r="X4389" i="236"/>
  <c r="X4390" i="236"/>
  <c r="X4391" i="236"/>
  <c r="X4392" i="236"/>
  <c r="X4393" i="236"/>
  <c r="X4394" i="236"/>
  <c r="X4395" i="236"/>
  <c r="X4396" i="236"/>
  <c r="X4397" i="236"/>
  <c r="X4398" i="236"/>
  <c r="X4399" i="236"/>
  <c r="X4400" i="236"/>
  <c r="X4401" i="236"/>
  <c r="X4402" i="236"/>
  <c r="X4403" i="236"/>
  <c r="X4404" i="236"/>
  <c r="X4405" i="236"/>
  <c r="X4406" i="236"/>
  <c r="X4407" i="236"/>
  <c r="X4408" i="236"/>
  <c r="X4409" i="236"/>
  <c r="X4410" i="236"/>
  <c r="X4411" i="236"/>
  <c r="X4412" i="236"/>
  <c r="X4413" i="236"/>
  <c r="X4414" i="236"/>
  <c r="X4415" i="236"/>
  <c r="X4416" i="236"/>
  <c r="X4417" i="236"/>
  <c r="X4418" i="236"/>
  <c r="X4419" i="236"/>
  <c r="X4420" i="236"/>
  <c r="X4421" i="236"/>
  <c r="X4422" i="236"/>
  <c r="X4423" i="236"/>
  <c r="X4424" i="236"/>
  <c r="X4425" i="236"/>
  <c r="X4426" i="236"/>
  <c r="X4427" i="236"/>
  <c r="X4428" i="236"/>
  <c r="X4429" i="236"/>
  <c r="X4430" i="236"/>
  <c r="X4431" i="236"/>
  <c r="X4432" i="236"/>
  <c r="X4433" i="236"/>
  <c r="X4434" i="236"/>
  <c r="X4435" i="236"/>
  <c r="X4436" i="236"/>
  <c r="X4437" i="236"/>
  <c r="X4438" i="236"/>
  <c r="X4439" i="236"/>
  <c r="X4440" i="236"/>
  <c r="X4441" i="236"/>
  <c r="X4442" i="236"/>
  <c r="X4443" i="236"/>
  <c r="X4444" i="236"/>
  <c r="X4445" i="236"/>
  <c r="X4446" i="236"/>
  <c r="X4447" i="236"/>
  <c r="X4448" i="236"/>
  <c r="X4449" i="236"/>
  <c r="X4450" i="236"/>
  <c r="X4451" i="236"/>
  <c r="X4452" i="236"/>
  <c r="X4453" i="236"/>
  <c r="X4454" i="236"/>
  <c r="X4455" i="236"/>
  <c r="X4456" i="236"/>
  <c r="X4457" i="236"/>
  <c r="X4458" i="236"/>
  <c r="X4459" i="236"/>
  <c r="X4460" i="236"/>
  <c r="X4461" i="236"/>
  <c r="X4462" i="236"/>
  <c r="X4463" i="236"/>
  <c r="X4464" i="236"/>
  <c r="X4465" i="236"/>
  <c r="X4466" i="236"/>
  <c r="X4467" i="236"/>
  <c r="X4468" i="236"/>
  <c r="X4469" i="236"/>
  <c r="X4470" i="236"/>
  <c r="X4471" i="236"/>
  <c r="X4472" i="236"/>
  <c r="X4473" i="236"/>
  <c r="X4474" i="236"/>
  <c r="X4475" i="236"/>
  <c r="X4476" i="236"/>
  <c r="X4477" i="236"/>
  <c r="X4478" i="236"/>
  <c r="X4479" i="236"/>
  <c r="X4480" i="236"/>
  <c r="X4481" i="236"/>
  <c r="X4482" i="236"/>
  <c r="X4483" i="236"/>
  <c r="X4484" i="236"/>
  <c r="X4485" i="236"/>
  <c r="X4486" i="236"/>
  <c r="X4487" i="236"/>
  <c r="X4488" i="236"/>
  <c r="X4489" i="236"/>
  <c r="X4490" i="236"/>
  <c r="X4491" i="236"/>
  <c r="X4492" i="236"/>
  <c r="X4493" i="236"/>
  <c r="X4494" i="236"/>
  <c r="X4495" i="236"/>
  <c r="X4496" i="236"/>
  <c r="X4497" i="236"/>
  <c r="X4498" i="236"/>
  <c r="X4499" i="236"/>
  <c r="X4500" i="236"/>
  <c r="X4501" i="236"/>
  <c r="X4502" i="236"/>
  <c r="X4503" i="236"/>
  <c r="X4504" i="236"/>
  <c r="X4505" i="236"/>
  <c r="X4506" i="236"/>
  <c r="X4507" i="236"/>
  <c r="X4508" i="236"/>
  <c r="X4509" i="236"/>
  <c r="X4510" i="236"/>
  <c r="X4511" i="236"/>
  <c r="X4512" i="236"/>
  <c r="X4513" i="236"/>
  <c r="X4514" i="236"/>
  <c r="X4515" i="236"/>
  <c r="X4516" i="236"/>
  <c r="X4517" i="236"/>
  <c r="X4518" i="236"/>
  <c r="X4519" i="236"/>
  <c r="X4520" i="236"/>
  <c r="X4521" i="236"/>
  <c r="X4522" i="236"/>
  <c r="X4523" i="236"/>
  <c r="X4524" i="236"/>
  <c r="X4525" i="236"/>
  <c r="X4526" i="236"/>
  <c r="X4527" i="236"/>
  <c r="X4528" i="236"/>
  <c r="X4529" i="236"/>
  <c r="X4530" i="236"/>
  <c r="X4531" i="236"/>
  <c r="X4532" i="236"/>
  <c r="X4533" i="236"/>
  <c r="X4534" i="236"/>
  <c r="X4535" i="236"/>
  <c r="X4536" i="236"/>
  <c r="X4537" i="236"/>
  <c r="X4538" i="236"/>
  <c r="X4539" i="236"/>
  <c r="X4540" i="236"/>
  <c r="X4541" i="236"/>
  <c r="X4542" i="236"/>
  <c r="X4543" i="236"/>
  <c r="X4544" i="236"/>
  <c r="X4545" i="236"/>
  <c r="X4546" i="236"/>
  <c r="X4547" i="236"/>
  <c r="X4548" i="236"/>
  <c r="X4549" i="236"/>
  <c r="X4550" i="236"/>
  <c r="X4551" i="236"/>
  <c r="X4552" i="236"/>
  <c r="X4553" i="236"/>
  <c r="X4554" i="236"/>
  <c r="X4555" i="236"/>
  <c r="X4556" i="236"/>
  <c r="X4557" i="236"/>
  <c r="X4558" i="236"/>
  <c r="X4559" i="236"/>
  <c r="X4560" i="236"/>
  <c r="X4561" i="236"/>
  <c r="X4562" i="236"/>
  <c r="X4563" i="236"/>
  <c r="X4564" i="236"/>
  <c r="X4565" i="236"/>
  <c r="X4566" i="236"/>
  <c r="X4567" i="236"/>
  <c r="X4568" i="236"/>
  <c r="X4569" i="236"/>
  <c r="X4570" i="236"/>
  <c r="X4571" i="236"/>
  <c r="X4572" i="236"/>
  <c r="X4573" i="236"/>
  <c r="X4574" i="236"/>
  <c r="X4575" i="236"/>
  <c r="X4576" i="236"/>
  <c r="X4577" i="236"/>
  <c r="X4578" i="236"/>
  <c r="X4579" i="236"/>
  <c r="X4580" i="236"/>
  <c r="X4581" i="236"/>
  <c r="X4582" i="236"/>
  <c r="X4583" i="236"/>
  <c r="X4584" i="236"/>
  <c r="X4585" i="236"/>
  <c r="X4586" i="236"/>
  <c r="X4587" i="236"/>
  <c r="X4588" i="236"/>
  <c r="X4589" i="236"/>
  <c r="X4590" i="236"/>
  <c r="X4591" i="236"/>
  <c r="X4592" i="236"/>
  <c r="X4593" i="236"/>
  <c r="X4594" i="236"/>
  <c r="X4595" i="236"/>
  <c r="X4596" i="236"/>
  <c r="X4597" i="236"/>
  <c r="X4598" i="236"/>
  <c r="X4599" i="236"/>
  <c r="X4600" i="236"/>
  <c r="X4601" i="236"/>
  <c r="X4602" i="236"/>
  <c r="X4603" i="236"/>
  <c r="X4604" i="236"/>
  <c r="X4605" i="236"/>
  <c r="X4606" i="236"/>
  <c r="X4607" i="236"/>
  <c r="X4608" i="236"/>
  <c r="X4609" i="236"/>
  <c r="X4610" i="236"/>
  <c r="X4611" i="236"/>
  <c r="X4612" i="236"/>
  <c r="X4613" i="236"/>
  <c r="X4614" i="236"/>
  <c r="X4615" i="236"/>
  <c r="X4616" i="236"/>
  <c r="X4617" i="236"/>
  <c r="X4618" i="236"/>
  <c r="X4619" i="236"/>
  <c r="X4620" i="236"/>
  <c r="X4621" i="236"/>
  <c r="X4622" i="236"/>
  <c r="X4623" i="236"/>
  <c r="X4624" i="236"/>
  <c r="X4625" i="236"/>
  <c r="X4626" i="236"/>
  <c r="X4627" i="236"/>
  <c r="X4628" i="236"/>
  <c r="X4629" i="236"/>
  <c r="X4630" i="236"/>
  <c r="X4631" i="236"/>
  <c r="X4632" i="236"/>
  <c r="X4633" i="236"/>
  <c r="X4634" i="236"/>
  <c r="X4635" i="236"/>
  <c r="X4636" i="236"/>
  <c r="X4637" i="236"/>
  <c r="X4638" i="236"/>
  <c r="X4639" i="236"/>
  <c r="X4640" i="236"/>
  <c r="X4641" i="236"/>
  <c r="X4642" i="236"/>
  <c r="X4643" i="236"/>
  <c r="X4644" i="236"/>
  <c r="X4645" i="236"/>
  <c r="X4646" i="236"/>
  <c r="X4647" i="236"/>
  <c r="X4648" i="236"/>
  <c r="X4649" i="236"/>
  <c r="X4650" i="236"/>
  <c r="X4651" i="236"/>
  <c r="X4652" i="236"/>
  <c r="X4653" i="236"/>
  <c r="X4654" i="236"/>
  <c r="X4655" i="236"/>
  <c r="X4656" i="236"/>
  <c r="X4657" i="236"/>
  <c r="X4658" i="236"/>
  <c r="X4659" i="236"/>
  <c r="X4660" i="236"/>
  <c r="X4661" i="236"/>
  <c r="X4662" i="236"/>
  <c r="X4663" i="236"/>
  <c r="X4664" i="236"/>
  <c r="X4665" i="236"/>
  <c r="X4666" i="236"/>
  <c r="X4667" i="236"/>
  <c r="X4668" i="236"/>
  <c r="X4669" i="236"/>
  <c r="X4670" i="236"/>
  <c r="X4671" i="236"/>
  <c r="X4672" i="236"/>
  <c r="X4673" i="236"/>
  <c r="X4674" i="236"/>
  <c r="X4675" i="236"/>
  <c r="X4676" i="236"/>
  <c r="X4677" i="236"/>
  <c r="X4678" i="236"/>
  <c r="X4679" i="236"/>
  <c r="X4680" i="236"/>
  <c r="X4681" i="236"/>
  <c r="X4682" i="236"/>
  <c r="X4683" i="236"/>
  <c r="X4684" i="236"/>
  <c r="X4685" i="236"/>
  <c r="X4686" i="236"/>
  <c r="X4687" i="236"/>
  <c r="X4688" i="236"/>
  <c r="X4689" i="236"/>
  <c r="X4690" i="236"/>
  <c r="X4691" i="236"/>
  <c r="X4692" i="236"/>
  <c r="X4693" i="236"/>
  <c r="X4694" i="236"/>
  <c r="X4695" i="236"/>
  <c r="X4696" i="236"/>
  <c r="X4697" i="236"/>
  <c r="X4698" i="236"/>
  <c r="X4699" i="236"/>
  <c r="X4700" i="236"/>
  <c r="X4701" i="236"/>
  <c r="X4702" i="236"/>
  <c r="X4703" i="236"/>
  <c r="X4704" i="236"/>
  <c r="X4705" i="236"/>
  <c r="X4706" i="236"/>
  <c r="X4707" i="236"/>
  <c r="X4708" i="236"/>
  <c r="X4709" i="236"/>
  <c r="X4710" i="236"/>
  <c r="X4711" i="236"/>
  <c r="X4712" i="236"/>
  <c r="X4713" i="236"/>
  <c r="X4714" i="236"/>
  <c r="X4715" i="236"/>
  <c r="X4716" i="236"/>
  <c r="X4717" i="236"/>
  <c r="X4718" i="236"/>
  <c r="X4719" i="236"/>
  <c r="X4720" i="236"/>
  <c r="X4721" i="236"/>
  <c r="X4722" i="236"/>
  <c r="X4723" i="236"/>
  <c r="X4724" i="236"/>
  <c r="X4725" i="236"/>
  <c r="X4726" i="236"/>
  <c r="X4727" i="236"/>
  <c r="X4728" i="236"/>
  <c r="X4729" i="236"/>
  <c r="X4730" i="236"/>
  <c r="X4731" i="236"/>
  <c r="X4732" i="236"/>
  <c r="X4733" i="236"/>
  <c r="X4734" i="236"/>
  <c r="X4735" i="236"/>
  <c r="X4736" i="236"/>
  <c r="X4737" i="236"/>
  <c r="X4738" i="236"/>
  <c r="X4739" i="236"/>
  <c r="X4740" i="236"/>
  <c r="X4741" i="236"/>
  <c r="X4742" i="236"/>
  <c r="X4743" i="236"/>
  <c r="X4744" i="236"/>
  <c r="X4745" i="236"/>
  <c r="X4746" i="236"/>
  <c r="X4747" i="236"/>
  <c r="X4748" i="236"/>
  <c r="X4749" i="236"/>
  <c r="X4750" i="236"/>
  <c r="X4751" i="236"/>
  <c r="X4752" i="236"/>
  <c r="X4753" i="236"/>
  <c r="X4754" i="236"/>
  <c r="X4755" i="236"/>
  <c r="X4756" i="236"/>
  <c r="X4757" i="236"/>
  <c r="X4758" i="236"/>
  <c r="X4759" i="236"/>
  <c r="X4760" i="236"/>
  <c r="X4761" i="236"/>
  <c r="X4762" i="236"/>
  <c r="X4763" i="236"/>
  <c r="X4764" i="236"/>
  <c r="X4765" i="236"/>
  <c r="X4766" i="236"/>
  <c r="X4767" i="236"/>
  <c r="X4768" i="236"/>
  <c r="X4769" i="236"/>
  <c r="X4770" i="236"/>
  <c r="X4771" i="236"/>
  <c r="X4772" i="236"/>
  <c r="X4773" i="236"/>
  <c r="X4774" i="236"/>
  <c r="X4775" i="236"/>
  <c r="X4776" i="236"/>
  <c r="X4777" i="236"/>
  <c r="X4778" i="236"/>
  <c r="X4779" i="236"/>
  <c r="X4780" i="236"/>
  <c r="X4781" i="236"/>
  <c r="X4782" i="236"/>
  <c r="X4783" i="236"/>
  <c r="X4784" i="236"/>
  <c r="X4785" i="236"/>
  <c r="X4786" i="236"/>
  <c r="X4787" i="236"/>
  <c r="X4788" i="236"/>
  <c r="X4789" i="236"/>
  <c r="X4790" i="236"/>
  <c r="X4791" i="236"/>
  <c r="X4792" i="236"/>
  <c r="X4793" i="236"/>
  <c r="X4794" i="236"/>
  <c r="X4795" i="236"/>
  <c r="X4796" i="236"/>
  <c r="X4797" i="236"/>
  <c r="X4798" i="236"/>
  <c r="X4799" i="236"/>
  <c r="X4800" i="236"/>
  <c r="X4801" i="236"/>
  <c r="X4802" i="236"/>
  <c r="X4803" i="236"/>
  <c r="X4804" i="236"/>
  <c r="X4805" i="236"/>
  <c r="X4806" i="236"/>
  <c r="X4807" i="236"/>
  <c r="X4808" i="236"/>
  <c r="X4809" i="236"/>
  <c r="X4810" i="236"/>
  <c r="X4811" i="236"/>
  <c r="X4812" i="236"/>
  <c r="X4813" i="236"/>
  <c r="X4814" i="236"/>
  <c r="X4815" i="236"/>
  <c r="X4816" i="236"/>
  <c r="X4817" i="236"/>
  <c r="X4818" i="236"/>
  <c r="X4819" i="236"/>
  <c r="X4820" i="236"/>
  <c r="X4821" i="236"/>
  <c r="X4822" i="236"/>
  <c r="X4823" i="236"/>
  <c r="X4824" i="236"/>
  <c r="X4825" i="236"/>
  <c r="X4826" i="236"/>
  <c r="X4827" i="236"/>
  <c r="X4828" i="236"/>
  <c r="X4829" i="236"/>
  <c r="X4830" i="236"/>
  <c r="X4831" i="236"/>
  <c r="X4832" i="236"/>
  <c r="X4833" i="236"/>
  <c r="X4834" i="236"/>
  <c r="X4835" i="236"/>
  <c r="X4836" i="236"/>
  <c r="X4837" i="236"/>
  <c r="X4838" i="236"/>
  <c r="X4839" i="236"/>
  <c r="X4840" i="236"/>
  <c r="X4841" i="236"/>
  <c r="X4842" i="236"/>
  <c r="X4843" i="236"/>
  <c r="X4844" i="236"/>
  <c r="X4845" i="236"/>
  <c r="X4846" i="236"/>
  <c r="X4847" i="236"/>
  <c r="X4848" i="236"/>
  <c r="X4849" i="236"/>
  <c r="X4850" i="236"/>
  <c r="X4851" i="236"/>
  <c r="X4852" i="236"/>
  <c r="X4853" i="236"/>
  <c r="X4854" i="236"/>
  <c r="X4855" i="236"/>
  <c r="X4856" i="236"/>
  <c r="X4857" i="236"/>
  <c r="X4858" i="236"/>
  <c r="X4859" i="236"/>
  <c r="X4860" i="236"/>
  <c r="X4861" i="236"/>
  <c r="X4862" i="236"/>
  <c r="X4863" i="236"/>
  <c r="X4864" i="236"/>
  <c r="X4865" i="236"/>
  <c r="X4866" i="236"/>
  <c r="X4867" i="236"/>
  <c r="X4868" i="236"/>
  <c r="X4869" i="236"/>
  <c r="X4870" i="236"/>
  <c r="X4871" i="236"/>
  <c r="X4872" i="236"/>
  <c r="X4873" i="236"/>
  <c r="X4874" i="236"/>
  <c r="X4875" i="236"/>
  <c r="X4876" i="236"/>
  <c r="X4877" i="236"/>
  <c r="X4878" i="236"/>
  <c r="X4879" i="236"/>
  <c r="X4880" i="236"/>
  <c r="X4881" i="236"/>
  <c r="X4882" i="236"/>
  <c r="X4883" i="236"/>
  <c r="X4884" i="236"/>
  <c r="X4885" i="236"/>
  <c r="X4886" i="236"/>
  <c r="X4887" i="236"/>
  <c r="X4888" i="236"/>
  <c r="X4889" i="236"/>
  <c r="X4890" i="236"/>
  <c r="X4891" i="236"/>
  <c r="X4892" i="236"/>
  <c r="X4893" i="236"/>
  <c r="X4894" i="236"/>
  <c r="X4895" i="236"/>
  <c r="X4896" i="236"/>
  <c r="X4897" i="236"/>
  <c r="X4898" i="236"/>
  <c r="X4899" i="236"/>
  <c r="X4900" i="236"/>
  <c r="X4901" i="236"/>
  <c r="X4902" i="236"/>
  <c r="X4903" i="236"/>
  <c r="X4904" i="236"/>
  <c r="X4905" i="236"/>
  <c r="X4906" i="236"/>
  <c r="X4907" i="236"/>
  <c r="X4908" i="236"/>
  <c r="X4909" i="236"/>
  <c r="X4910" i="236"/>
  <c r="X4911" i="236"/>
  <c r="X4912" i="236"/>
  <c r="X4913" i="236"/>
  <c r="X4914" i="236"/>
  <c r="X4915" i="236"/>
  <c r="X4916" i="236"/>
  <c r="X4917" i="236"/>
  <c r="X4918" i="236"/>
  <c r="X4919" i="236"/>
  <c r="X4920" i="236"/>
  <c r="X4921" i="236"/>
  <c r="X4922" i="236"/>
  <c r="X4923" i="236"/>
  <c r="X4924" i="236"/>
  <c r="X4925" i="236"/>
  <c r="X4926" i="236"/>
  <c r="X4927" i="236"/>
  <c r="X4928" i="236"/>
  <c r="X4929" i="236"/>
  <c r="X4930" i="236"/>
  <c r="X4931" i="236"/>
  <c r="X4932" i="236"/>
  <c r="X4933" i="236"/>
  <c r="X4934" i="236"/>
  <c r="X4935" i="236"/>
  <c r="X4936" i="236"/>
  <c r="X4937" i="236"/>
  <c r="X4938" i="236"/>
  <c r="X4939" i="236"/>
  <c r="X4940" i="236"/>
  <c r="X4941" i="236"/>
  <c r="X4942" i="236"/>
  <c r="X4943" i="236"/>
  <c r="X4944" i="236"/>
  <c r="X4945" i="236"/>
  <c r="X4946" i="236"/>
  <c r="X4947" i="236"/>
  <c r="X4948" i="236"/>
  <c r="X4949" i="236"/>
  <c r="X4950" i="236"/>
  <c r="X4951" i="236"/>
  <c r="X4952" i="236"/>
  <c r="X4953" i="236"/>
  <c r="X4954" i="236"/>
  <c r="X4955" i="236"/>
  <c r="X4956" i="236"/>
  <c r="X4957" i="236"/>
  <c r="X4958" i="236"/>
  <c r="X4959" i="236"/>
  <c r="X4960" i="236"/>
  <c r="X4961" i="236"/>
  <c r="X4962" i="236"/>
  <c r="X4963" i="236"/>
  <c r="X4964" i="236"/>
  <c r="X4965" i="236"/>
  <c r="X4966" i="236"/>
  <c r="X4967" i="236"/>
  <c r="X4968" i="236"/>
  <c r="X4969" i="236"/>
  <c r="X4970" i="236"/>
  <c r="X4971" i="236"/>
  <c r="X4972" i="236"/>
  <c r="X4973" i="236"/>
  <c r="X4974" i="236"/>
  <c r="X4975" i="236"/>
  <c r="X4976" i="236"/>
  <c r="X4977" i="236"/>
  <c r="X4978" i="236"/>
  <c r="X4979" i="236"/>
  <c r="X4980" i="236"/>
  <c r="X4981" i="236"/>
  <c r="X4982" i="236"/>
  <c r="X4983" i="236"/>
  <c r="X4984" i="236"/>
  <c r="X4985" i="236"/>
  <c r="X4986" i="236"/>
  <c r="X4987" i="236"/>
  <c r="X4988" i="236"/>
  <c r="X4989" i="236"/>
  <c r="X4990" i="236"/>
  <c r="X4991" i="236"/>
  <c r="X4992" i="236"/>
  <c r="X4993" i="236"/>
  <c r="X4994" i="236"/>
  <c r="X4995" i="236"/>
  <c r="X4996" i="236"/>
  <c r="X4997" i="236"/>
  <c r="X4998" i="236"/>
  <c r="X4999" i="236"/>
  <c r="X5000" i="236"/>
  <c r="X5001" i="236"/>
  <c r="X5002" i="236"/>
  <c r="X5003" i="236"/>
  <c r="X5004" i="236"/>
  <c r="X5005" i="236"/>
  <c r="X5006" i="236"/>
  <c r="X5007" i="236"/>
  <c r="X5008" i="236"/>
  <c r="X5009" i="236"/>
  <c r="X5010" i="236"/>
  <c r="X5011" i="236"/>
  <c r="X5012" i="236"/>
  <c r="X5013" i="236"/>
  <c r="X5014" i="236"/>
  <c r="X5015" i="236"/>
  <c r="X5016" i="236"/>
  <c r="X5017" i="236"/>
  <c r="X5018" i="236"/>
  <c r="X5019" i="236"/>
  <c r="X5020" i="236"/>
  <c r="X5021" i="236"/>
  <c r="X5022" i="236"/>
  <c r="X5023" i="236"/>
  <c r="X5024" i="236"/>
  <c r="X5025" i="236"/>
  <c r="X5026" i="236"/>
  <c r="X5027" i="236"/>
  <c r="X5028" i="236"/>
  <c r="X5029" i="236"/>
  <c r="X5030" i="236"/>
  <c r="X5031" i="236"/>
  <c r="X5032" i="236"/>
  <c r="X5033" i="236"/>
  <c r="X5034" i="236"/>
  <c r="X5035" i="236"/>
  <c r="X5036" i="236"/>
  <c r="X5037" i="236"/>
  <c r="X5038" i="236"/>
  <c r="X5039" i="236"/>
  <c r="X5040" i="236"/>
  <c r="X5041" i="236"/>
  <c r="X5042" i="236"/>
  <c r="X5043" i="236"/>
  <c r="X5044" i="236"/>
  <c r="X5045" i="236"/>
  <c r="X5046" i="236"/>
  <c r="X5047" i="236"/>
  <c r="X5048" i="236"/>
  <c r="X5049" i="236"/>
  <c r="X5050" i="236"/>
  <c r="X5051" i="236"/>
  <c r="X5052" i="236"/>
  <c r="X5053" i="236"/>
  <c r="X5054" i="236"/>
  <c r="X5055" i="236"/>
  <c r="X5056" i="236"/>
  <c r="X5057" i="236"/>
  <c r="X5058" i="236"/>
  <c r="X5059" i="236"/>
  <c r="X5060" i="236"/>
  <c r="X5061" i="236"/>
  <c r="X5062" i="236"/>
  <c r="X5063" i="236"/>
  <c r="X5064" i="236"/>
  <c r="X5065" i="236"/>
  <c r="X5066" i="236"/>
  <c r="X5067" i="236"/>
  <c r="X5068" i="236"/>
  <c r="X5069" i="236"/>
  <c r="X5070" i="236"/>
  <c r="X5071" i="236"/>
  <c r="X5072" i="236"/>
  <c r="X5073" i="236"/>
  <c r="X5074" i="236"/>
  <c r="X5075" i="236"/>
  <c r="X5076" i="236"/>
  <c r="X5077" i="236"/>
  <c r="X5078" i="236"/>
  <c r="X5079" i="236"/>
  <c r="X5080" i="236"/>
  <c r="X5081" i="236"/>
  <c r="X5082" i="236"/>
  <c r="X5083" i="236"/>
  <c r="X5084" i="236"/>
  <c r="X5085" i="236"/>
  <c r="X5086" i="236"/>
  <c r="X5087" i="236"/>
  <c r="X5088" i="236"/>
  <c r="X5089" i="236"/>
  <c r="X5090" i="236"/>
  <c r="X5091" i="236"/>
  <c r="X5092" i="236"/>
  <c r="X5093" i="236"/>
  <c r="X5094" i="236"/>
  <c r="X5095" i="236"/>
  <c r="X5096" i="236"/>
  <c r="X5097" i="236"/>
  <c r="X5098" i="236"/>
  <c r="X5099" i="236"/>
  <c r="X5100" i="236"/>
  <c r="X5101" i="236"/>
  <c r="X5102" i="236"/>
  <c r="X5103" i="236"/>
  <c r="X5104" i="236"/>
  <c r="X5105" i="236"/>
  <c r="X5106" i="236"/>
  <c r="X5107" i="236"/>
  <c r="X5108" i="236"/>
  <c r="X5109" i="236"/>
  <c r="X5110" i="236"/>
  <c r="X5111" i="236"/>
  <c r="X5112" i="236"/>
  <c r="X5113" i="236"/>
  <c r="X5114" i="236"/>
  <c r="X5115" i="236"/>
  <c r="X5116" i="236"/>
  <c r="X5117" i="236"/>
  <c r="X5118" i="236"/>
  <c r="X5119" i="236"/>
  <c r="X5120" i="236"/>
  <c r="X5121" i="236"/>
  <c r="X5122" i="236"/>
  <c r="X5123" i="236"/>
  <c r="X5124" i="236"/>
  <c r="X5125" i="236"/>
  <c r="X5126" i="236"/>
  <c r="X5127" i="236"/>
  <c r="X5128" i="236"/>
  <c r="X5129" i="236"/>
  <c r="X5130" i="236"/>
  <c r="X5131" i="236"/>
  <c r="X5132" i="236"/>
  <c r="X5133" i="236"/>
  <c r="X5134" i="236"/>
  <c r="X5135" i="236"/>
  <c r="X5136" i="236"/>
  <c r="X5137" i="236"/>
  <c r="X5138" i="236"/>
  <c r="X5139" i="236"/>
  <c r="X5140" i="236"/>
  <c r="X5141" i="236"/>
  <c r="X5142" i="236"/>
  <c r="X5143" i="236"/>
  <c r="X5144" i="236"/>
  <c r="X5145" i="236"/>
  <c r="X5146" i="236"/>
  <c r="X5147" i="236"/>
  <c r="X5148" i="236"/>
  <c r="X5149" i="236"/>
  <c r="X5150" i="236"/>
  <c r="X5151" i="236"/>
  <c r="X5152" i="236"/>
  <c r="X5153" i="236"/>
  <c r="X5154" i="236"/>
  <c r="X5155" i="236"/>
  <c r="X5156" i="236"/>
  <c r="X5157" i="236"/>
  <c r="X5158" i="236"/>
  <c r="X5159" i="236"/>
  <c r="X5160" i="236"/>
  <c r="X5161" i="236"/>
  <c r="X5162" i="236"/>
  <c r="X5163" i="236"/>
  <c r="X5164" i="236"/>
  <c r="X5165" i="236"/>
  <c r="X5166" i="236"/>
  <c r="X5167" i="236"/>
  <c r="X5168" i="236"/>
  <c r="X5169" i="236"/>
  <c r="X5170" i="236"/>
  <c r="X5171" i="236"/>
  <c r="X5172" i="236"/>
  <c r="X5173" i="236"/>
  <c r="X5174" i="236"/>
  <c r="X5175" i="236"/>
  <c r="X5176" i="236"/>
  <c r="X5177" i="236"/>
  <c r="X5178" i="236"/>
  <c r="X5179" i="236"/>
  <c r="X5180" i="236"/>
  <c r="X5181" i="236"/>
  <c r="X5182" i="236"/>
  <c r="X5183" i="236"/>
  <c r="X5184" i="236"/>
  <c r="X5185" i="236"/>
  <c r="X5186" i="236"/>
  <c r="X5187" i="236"/>
  <c r="X5188" i="236"/>
  <c r="X5189" i="236"/>
  <c r="X5190" i="236"/>
  <c r="X5191" i="236"/>
  <c r="X5192" i="236"/>
  <c r="X5193" i="236"/>
  <c r="X5194" i="236"/>
  <c r="X5195" i="236"/>
  <c r="X5196" i="236"/>
  <c r="X5197" i="236"/>
  <c r="X5198" i="236"/>
  <c r="X5199" i="236"/>
  <c r="X5200" i="236"/>
  <c r="X5201" i="236"/>
  <c r="X5202" i="236"/>
  <c r="X5203" i="236"/>
  <c r="X5204" i="236"/>
  <c r="X5205" i="236"/>
  <c r="X5206" i="236"/>
  <c r="X5207" i="236"/>
  <c r="X5208" i="236"/>
  <c r="X5209" i="236"/>
  <c r="X5210" i="236"/>
  <c r="X5211" i="236"/>
  <c r="X5212" i="236"/>
  <c r="X5213" i="236"/>
  <c r="X5214" i="236"/>
  <c r="X5215" i="236"/>
  <c r="X5216" i="236"/>
  <c r="X5217" i="236"/>
  <c r="X5218" i="236"/>
  <c r="X5219" i="236"/>
  <c r="X5220" i="236"/>
  <c r="X5221" i="236"/>
  <c r="X5222" i="236"/>
  <c r="X5223" i="236"/>
  <c r="X5224" i="236"/>
  <c r="X5225" i="236"/>
  <c r="X5226" i="236"/>
  <c r="X5227" i="236"/>
  <c r="X5228" i="236"/>
  <c r="X5229" i="236"/>
  <c r="X5230" i="236"/>
  <c r="X5231" i="236"/>
  <c r="X5232" i="236"/>
  <c r="X5233" i="236"/>
  <c r="X5234" i="236"/>
  <c r="X5235" i="236"/>
  <c r="X5236" i="236"/>
  <c r="X5237" i="236"/>
  <c r="X5238" i="236"/>
  <c r="X5239" i="236"/>
  <c r="X5240" i="236"/>
  <c r="X5241" i="236"/>
  <c r="X5242" i="236"/>
  <c r="X5243" i="236"/>
  <c r="X5244" i="236"/>
  <c r="X5245" i="236"/>
  <c r="X5246" i="236"/>
  <c r="X5247" i="236"/>
  <c r="X5248" i="236"/>
  <c r="X5249" i="236"/>
  <c r="X5250" i="236"/>
  <c r="X5251" i="236"/>
  <c r="X5252" i="236"/>
  <c r="X5253" i="236"/>
  <c r="X5254" i="236"/>
  <c r="X5255" i="236"/>
  <c r="X5256" i="236"/>
  <c r="X5257" i="236"/>
  <c r="X5258" i="236"/>
  <c r="X5259" i="236"/>
  <c r="X5260" i="236"/>
  <c r="X5261" i="236"/>
  <c r="X5262" i="236"/>
  <c r="X5263" i="236"/>
  <c r="X5264" i="236"/>
  <c r="X5265" i="236"/>
  <c r="X5266" i="236"/>
  <c r="X5267" i="236"/>
  <c r="X5268" i="236"/>
  <c r="X5269" i="236"/>
  <c r="X5270" i="236"/>
  <c r="X5271" i="236"/>
  <c r="X5272" i="236"/>
  <c r="X5273" i="236"/>
  <c r="X5274" i="236"/>
  <c r="X5275" i="236"/>
  <c r="X5276" i="236"/>
  <c r="X5277" i="236"/>
  <c r="X5278" i="236"/>
  <c r="X5279" i="236"/>
  <c r="X5280" i="236"/>
  <c r="X5281" i="236"/>
  <c r="X5282" i="236"/>
  <c r="X5283" i="236"/>
  <c r="X5284" i="236"/>
  <c r="X5285" i="236"/>
  <c r="X5286" i="236"/>
  <c r="X5287" i="236"/>
  <c r="X5288" i="236"/>
  <c r="X5289" i="236"/>
  <c r="X5290" i="236"/>
  <c r="X5291" i="236"/>
  <c r="X5292" i="236"/>
  <c r="X5293" i="236"/>
  <c r="X5294" i="236"/>
  <c r="X5295" i="236"/>
  <c r="X5296" i="236"/>
  <c r="X5297" i="236"/>
  <c r="X5298" i="236"/>
  <c r="X5299" i="236"/>
  <c r="X5300" i="236"/>
  <c r="X5301" i="236"/>
  <c r="X5302" i="236"/>
  <c r="X5303" i="236"/>
  <c r="X5304" i="236"/>
  <c r="X5305" i="236"/>
  <c r="X5306" i="236"/>
  <c r="X5307" i="236"/>
  <c r="X5308" i="236"/>
  <c r="X5309" i="236"/>
  <c r="X5310" i="236"/>
  <c r="X5311" i="236"/>
  <c r="X5312" i="236"/>
  <c r="X5313" i="236"/>
  <c r="X5314" i="236"/>
  <c r="X5315" i="236"/>
  <c r="X5316" i="236"/>
  <c r="X5317" i="236"/>
  <c r="X5318" i="236"/>
  <c r="X5319" i="236"/>
  <c r="X5320" i="236"/>
  <c r="X5321" i="236"/>
  <c r="X5322" i="236"/>
  <c r="X5323" i="236"/>
  <c r="X5324" i="236"/>
  <c r="X5325" i="236"/>
  <c r="X5326" i="236"/>
  <c r="X5327" i="236"/>
  <c r="X5328" i="236"/>
  <c r="X5329" i="236"/>
  <c r="X5330" i="236"/>
  <c r="X5331" i="236"/>
  <c r="X5332" i="236"/>
  <c r="X5333" i="236"/>
  <c r="X5334" i="236"/>
  <c r="X5335" i="236"/>
  <c r="X5336" i="236"/>
  <c r="X5337" i="236"/>
  <c r="X5338" i="236"/>
  <c r="X5339" i="236"/>
  <c r="X5340" i="236"/>
  <c r="X5341" i="236"/>
  <c r="X5342" i="236"/>
  <c r="X5343" i="236"/>
  <c r="X5344" i="236"/>
  <c r="X5345" i="236"/>
  <c r="X5346" i="236"/>
  <c r="X5347" i="236"/>
  <c r="X5348" i="236"/>
  <c r="X5349" i="236"/>
  <c r="X5350" i="236"/>
  <c r="X5351" i="236"/>
  <c r="X5352" i="236"/>
  <c r="X5353" i="236"/>
  <c r="X5354" i="236"/>
  <c r="X5355" i="236"/>
  <c r="X5356" i="236"/>
  <c r="X5357" i="236"/>
  <c r="X5358" i="236"/>
  <c r="X5359" i="236"/>
  <c r="X5360" i="236"/>
  <c r="X5361" i="236"/>
  <c r="X5362" i="236"/>
  <c r="X5363" i="236"/>
  <c r="X5364" i="236"/>
  <c r="X5365" i="236"/>
  <c r="X5366" i="236"/>
  <c r="X5367" i="236"/>
  <c r="X5368" i="236"/>
  <c r="X5369" i="236"/>
  <c r="X5370" i="236"/>
  <c r="X5371" i="236"/>
  <c r="X5372" i="236"/>
  <c r="X5373" i="236"/>
  <c r="X5374" i="236"/>
  <c r="X5375" i="236"/>
  <c r="X5376" i="236"/>
  <c r="X5377" i="236"/>
  <c r="X5378" i="236"/>
  <c r="X5379" i="236"/>
  <c r="X5380" i="236"/>
  <c r="X5381" i="236"/>
  <c r="X5382" i="236"/>
  <c r="X5383" i="236"/>
  <c r="X5384" i="236"/>
  <c r="X5385" i="236"/>
  <c r="X5386" i="236"/>
  <c r="X5387" i="236"/>
  <c r="X5388" i="236"/>
  <c r="X5389" i="236"/>
  <c r="X5390" i="236"/>
  <c r="X5391" i="236"/>
  <c r="X5392" i="236"/>
  <c r="X5393" i="236"/>
  <c r="X5394" i="236"/>
  <c r="X5395" i="236"/>
  <c r="X5396" i="236"/>
  <c r="X5397" i="236"/>
  <c r="X5398" i="236"/>
  <c r="X5399" i="236"/>
  <c r="X5400" i="236"/>
  <c r="X5401" i="236"/>
  <c r="X5402" i="236"/>
  <c r="X5403" i="236"/>
  <c r="X5404" i="236"/>
  <c r="X5405" i="236"/>
  <c r="X5406" i="236"/>
  <c r="X5407" i="236"/>
  <c r="X5408" i="236"/>
  <c r="X5409" i="236"/>
  <c r="X5410" i="236"/>
  <c r="X5411" i="236"/>
  <c r="X5412" i="236"/>
  <c r="X5413" i="236"/>
  <c r="X5414" i="236"/>
  <c r="X5415" i="236"/>
  <c r="X5416" i="236"/>
  <c r="X5417" i="236"/>
  <c r="X5418" i="236"/>
  <c r="X5419" i="236"/>
  <c r="X5420" i="236"/>
  <c r="X5421" i="236"/>
  <c r="X5422" i="236"/>
  <c r="X5423" i="236"/>
  <c r="X5424" i="236"/>
  <c r="X5425" i="236"/>
  <c r="X5426" i="236"/>
  <c r="X5427" i="236"/>
  <c r="X5428" i="236"/>
  <c r="X5429" i="236"/>
  <c r="X5430" i="236"/>
  <c r="X5431" i="236"/>
  <c r="X5432" i="236"/>
  <c r="X5433" i="236"/>
  <c r="X5434" i="236"/>
  <c r="X5435" i="236"/>
  <c r="X5436" i="236"/>
  <c r="X5437" i="236"/>
  <c r="X5438" i="236"/>
  <c r="X5439" i="236"/>
  <c r="X5440" i="236"/>
  <c r="X5441" i="236"/>
  <c r="X5442" i="236"/>
  <c r="X5443" i="236"/>
  <c r="X5444" i="236"/>
  <c r="X5445" i="236"/>
  <c r="X5446" i="236"/>
  <c r="X5447" i="236"/>
  <c r="X5448" i="236"/>
  <c r="X5449" i="236"/>
  <c r="X5450" i="236"/>
  <c r="X5451" i="236"/>
  <c r="X5452" i="236"/>
  <c r="X5453" i="236"/>
  <c r="X5454" i="236"/>
  <c r="X5455" i="236"/>
  <c r="X5456" i="236"/>
  <c r="X5457" i="236"/>
  <c r="X5458" i="236"/>
  <c r="X5459" i="236"/>
  <c r="X5460" i="236"/>
  <c r="X5461" i="236"/>
  <c r="X5462" i="236"/>
  <c r="X5463" i="236"/>
  <c r="X5464" i="236"/>
  <c r="X5465" i="236"/>
  <c r="X5466" i="236"/>
  <c r="X5467" i="236"/>
  <c r="X5468" i="236"/>
  <c r="X5469" i="236"/>
  <c r="X5470" i="236"/>
  <c r="X5471" i="236"/>
  <c r="X5472" i="236"/>
  <c r="X5473" i="236"/>
  <c r="X5474" i="236"/>
  <c r="X5475" i="236"/>
  <c r="X5476" i="236"/>
  <c r="X5477" i="236"/>
  <c r="X5478" i="236"/>
  <c r="X5479" i="236"/>
  <c r="X5480" i="236"/>
  <c r="X5481" i="236"/>
  <c r="X5482" i="236"/>
  <c r="X5483" i="236"/>
  <c r="X5484" i="236"/>
  <c r="X5485" i="236"/>
  <c r="X5486" i="236"/>
  <c r="X5487" i="236"/>
  <c r="X5488" i="236"/>
  <c r="X5489" i="236"/>
  <c r="X5490" i="236"/>
  <c r="X5491" i="236"/>
  <c r="X5492" i="236"/>
  <c r="X5493" i="236"/>
  <c r="X5494" i="236"/>
  <c r="X5495" i="236"/>
  <c r="X5496" i="236"/>
  <c r="X5497" i="236"/>
  <c r="X5498" i="236"/>
  <c r="X5499" i="236"/>
  <c r="X5500" i="236"/>
  <c r="X5501" i="236"/>
  <c r="X5502" i="236"/>
  <c r="X5503" i="236"/>
  <c r="X5504" i="236"/>
  <c r="X5505" i="236"/>
  <c r="X5506" i="236"/>
  <c r="X5507" i="236"/>
  <c r="X5508" i="236"/>
  <c r="X5509" i="236"/>
  <c r="X5510" i="236"/>
  <c r="X5511" i="236"/>
  <c r="X5512" i="236"/>
  <c r="X5513" i="236"/>
  <c r="X5514" i="236"/>
  <c r="X5515" i="236"/>
  <c r="X5516" i="236"/>
  <c r="X5517" i="236"/>
  <c r="X5518" i="236"/>
  <c r="X5519" i="236"/>
  <c r="X5520" i="236"/>
  <c r="X5521" i="236"/>
  <c r="X5522" i="236"/>
  <c r="X5523" i="236"/>
  <c r="X5524" i="236"/>
  <c r="X5525" i="236"/>
  <c r="X5526" i="236"/>
  <c r="X5527" i="236"/>
  <c r="X5528" i="236"/>
  <c r="X5529" i="236"/>
  <c r="X5530" i="236"/>
  <c r="X5531" i="236"/>
  <c r="X5532" i="236"/>
  <c r="X5533" i="236"/>
  <c r="X5534" i="236"/>
  <c r="X5535" i="236"/>
  <c r="X5536" i="236"/>
  <c r="X5537" i="236"/>
  <c r="X5538" i="236"/>
  <c r="X5539" i="236"/>
  <c r="X5540" i="236"/>
  <c r="X5541" i="236"/>
  <c r="X5542" i="236"/>
  <c r="X5543" i="236"/>
  <c r="X5544" i="236"/>
  <c r="X5545" i="236"/>
  <c r="X5546" i="236"/>
  <c r="X5547" i="236"/>
  <c r="X5548" i="236"/>
  <c r="X5549" i="236"/>
  <c r="X5550" i="236"/>
  <c r="X5551" i="236"/>
  <c r="X5552" i="236"/>
  <c r="X5553" i="236"/>
  <c r="X5554" i="236"/>
  <c r="X5555" i="236"/>
  <c r="X5556" i="236"/>
  <c r="X5557" i="236"/>
  <c r="X5558" i="236"/>
  <c r="X5559" i="236"/>
  <c r="X5560" i="236"/>
  <c r="X5561" i="236"/>
  <c r="X5562" i="236"/>
  <c r="X5563" i="236"/>
  <c r="X5564" i="236"/>
  <c r="X5565" i="236"/>
  <c r="X5566" i="236"/>
  <c r="X5567" i="236"/>
  <c r="X5568" i="236"/>
  <c r="X5569" i="236"/>
  <c r="X5570" i="236"/>
  <c r="X5571" i="236"/>
  <c r="X5572" i="236"/>
  <c r="X5573" i="236"/>
  <c r="X5574" i="236"/>
  <c r="X5575" i="236"/>
  <c r="X5576" i="236"/>
  <c r="X5577" i="236"/>
  <c r="X5578" i="236"/>
  <c r="X5579" i="236"/>
  <c r="X5580" i="236"/>
  <c r="X5581" i="236"/>
  <c r="X5582" i="236"/>
  <c r="X5583" i="236"/>
  <c r="X5584" i="236"/>
  <c r="X5585" i="236"/>
  <c r="X5586" i="236"/>
  <c r="X5587" i="236"/>
  <c r="X5588" i="236"/>
  <c r="X5589" i="236"/>
  <c r="X5590" i="236"/>
  <c r="X5591" i="236"/>
  <c r="X5592" i="236"/>
  <c r="X5593" i="236"/>
  <c r="X5594" i="236"/>
  <c r="X5595" i="236"/>
  <c r="X5596" i="236"/>
  <c r="X5597" i="236"/>
  <c r="X5598" i="236"/>
  <c r="X5599" i="236"/>
  <c r="X5600" i="236"/>
  <c r="X5601" i="236"/>
  <c r="X5602" i="236"/>
  <c r="X5603" i="236"/>
  <c r="X5604" i="236"/>
  <c r="X5605" i="236"/>
  <c r="X5606" i="236"/>
  <c r="X5607" i="236"/>
  <c r="X5608" i="236"/>
  <c r="X5609" i="236"/>
  <c r="X5610" i="236"/>
  <c r="X5611" i="236"/>
  <c r="X5612" i="236"/>
  <c r="X5613" i="236"/>
  <c r="X5614" i="236"/>
  <c r="X5615" i="236"/>
  <c r="X5616" i="236"/>
  <c r="X5617" i="236"/>
  <c r="X5618" i="236"/>
  <c r="X5619" i="236"/>
  <c r="X5620" i="236"/>
  <c r="X5621" i="236"/>
  <c r="X5622" i="236"/>
  <c r="X5623" i="236"/>
  <c r="X5624" i="236"/>
  <c r="X5625" i="236"/>
  <c r="X5626" i="236"/>
  <c r="X5627" i="236"/>
  <c r="X5628" i="236"/>
  <c r="X5629" i="236"/>
  <c r="X5630" i="236"/>
  <c r="X5631" i="236"/>
  <c r="X5632" i="236"/>
  <c r="X5633" i="236"/>
  <c r="X5634" i="236"/>
  <c r="X5635" i="236"/>
  <c r="X5636" i="236"/>
  <c r="X5637" i="236"/>
  <c r="X5638" i="236"/>
  <c r="X5639" i="236"/>
  <c r="X5640" i="236"/>
  <c r="X5641" i="236"/>
  <c r="X5642" i="236"/>
  <c r="X5643" i="236"/>
  <c r="X5644" i="236"/>
  <c r="X5645" i="236"/>
  <c r="X5646" i="236"/>
  <c r="X5647" i="236"/>
  <c r="X5648" i="236"/>
  <c r="X5649" i="236"/>
  <c r="X5650" i="236"/>
  <c r="X5651" i="236"/>
  <c r="X5652" i="236"/>
  <c r="X5653" i="236"/>
  <c r="X5654" i="236"/>
  <c r="X5655" i="236"/>
  <c r="X5656" i="236"/>
  <c r="X5657" i="236"/>
  <c r="X5658" i="236"/>
  <c r="X5659" i="236"/>
  <c r="X5660" i="236"/>
  <c r="X5661" i="236"/>
  <c r="X5662" i="236"/>
  <c r="X5663" i="236"/>
  <c r="X5664" i="236"/>
  <c r="X5665" i="236"/>
  <c r="X5666" i="236"/>
  <c r="X5667" i="236"/>
  <c r="X5668" i="236"/>
  <c r="X5669" i="236"/>
  <c r="X5670" i="236"/>
  <c r="X5671" i="236"/>
  <c r="X5672" i="236"/>
  <c r="X5673" i="236"/>
  <c r="X5674" i="236"/>
  <c r="X5675" i="236"/>
  <c r="X5676" i="236"/>
  <c r="X5677" i="236"/>
  <c r="X5678" i="236"/>
  <c r="X5679" i="236"/>
  <c r="X5680" i="236"/>
  <c r="X5681" i="236"/>
  <c r="X5682" i="236"/>
  <c r="X5683" i="236"/>
  <c r="X5684" i="236"/>
  <c r="X5685" i="236"/>
  <c r="X5686" i="236"/>
  <c r="X5687" i="236"/>
  <c r="X5688" i="236"/>
  <c r="X5689" i="236"/>
  <c r="X5690" i="236"/>
  <c r="X5691" i="236"/>
  <c r="X5692" i="236"/>
  <c r="X5693" i="236"/>
  <c r="X5694" i="236"/>
  <c r="X5695" i="236"/>
  <c r="X5696" i="236"/>
  <c r="X5697" i="236"/>
  <c r="X5698" i="236"/>
  <c r="X5699" i="236"/>
  <c r="X5700" i="236"/>
  <c r="X5701" i="236"/>
  <c r="X5702" i="236"/>
  <c r="X5703" i="236"/>
  <c r="X5704" i="236"/>
  <c r="X5705" i="236"/>
  <c r="X5706" i="236"/>
  <c r="X5707" i="236"/>
  <c r="X5708" i="236"/>
  <c r="X5709" i="236"/>
  <c r="X5710" i="236"/>
  <c r="X5711" i="236"/>
  <c r="X5712" i="236"/>
  <c r="X5713" i="236"/>
  <c r="X5714" i="236"/>
  <c r="X5715" i="236"/>
  <c r="X5716" i="236"/>
  <c r="X5717" i="236"/>
  <c r="X5718" i="236"/>
  <c r="X5719" i="236"/>
  <c r="X5720" i="236"/>
  <c r="X5721" i="236"/>
  <c r="X5722" i="236"/>
  <c r="X5723" i="236"/>
  <c r="X5724" i="236"/>
  <c r="X5725" i="236"/>
  <c r="X5726" i="236"/>
  <c r="X5727" i="236"/>
  <c r="X5728" i="236"/>
  <c r="X5729" i="236"/>
  <c r="X5730" i="236"/>
  <c r="X5731" i="236"/>
  <c r="X5732" i="236"/>
  <c r="X5733" i="236"/>
  <c r="X5734" i="236"/>
  <c r="X5735" i="236"/>
  <c r="X5736" i="236"/>
  <c r="X5737" i="236"/>
  <c r="X5738" i="236"/>
  <c r="X5739" i="236"/>
  <c r="X5740" i="236"/>
  <c r="X5741" i="236"/>
  <c r="X5742" i="236"/>
  <c r="X5743" i="236"/>
  <c r="X5744" i="236"/>
  <c r="X5745" i="236"/>
  <c r="X5746" i="236"/>
  <c r="X5747" i="236"/>
  <c r="X5748" i="236"/>
  <c r="X5749" i="236"/>
  <c r="X5750" i="236"/>
  <c r="X5751" i="236"/>
  <c r="X5752" i="236"/>
  <c r="X5753" i="236"/>
  <c r="X5754" i="236"/>
  <c r="X5755" i="236"/>
  <c r="X5756" i="236"/>
  <c r="X5757" i="236"/>
  <c r="X5758" i="236"/>
  <c r="X5759" i="236"/>
  <c r="X5760" i="236"/>
  <c r="X5761" i="236"/>
  <c r="X5762" i="236"/>
  <c r="X5763" i="236"/>
  <c r="X5764" i="236"/>
  <c r="X5765" i="236"/>
  <c r="X5766" i="236"/>
  <c r="X5767" i="236"/>
  <c r="X5768" i="236"/>
  <c r="X5769" i="236"/>
  <c r="X5770" i="236"/>
  <c r="X5771" i="236"/>
  <c r="X5772" i="236"/>
  <c r="X5773" i="236"/>
  <c r="X5774" i="236"/>
  <c r="X5775" i="236"/>
  <c r="X5776" i="236"/>
  <c r="X5777" i="236"/>
  <c r="X5778" i="236"/>
  <c r="X5779" i="236"/>
  <c r="X5780" i="236"/>
  <c r="X5781" i="236"/>
  <c r="X5782" i="236"/>
  <c r="X5783" i="236"/>
  <c r="X5784" i="236"/>
  <c r="X5785" i="236"/>
  <c r="X5786" i="236"/>
  <c r="X5787" i="236"/>
  <c r="X5788" i="236"/>
  <c r="X5789" i="236"/>
  <c r="X5790" i="236"/>
  <c r="X5791" i="236"/>
  <c r="X5792" i="236"/>
  <c r="X5793" i="236"/>
  <c r="X5794" i="236"/>
  <c r="X5795" i="236"/>
  <c r="X5796" i="236"/>
  <c r="X5797" i="236"/>
  <c r="X5798" i="236"/>
  <c r="X5799" i="236"/>
  <c r="X5800" i="236"/>
  <c r="X5801" i="236"/>
  <c r="X5802" i="236"/>
  <c r="X5803" i="236"/>
  <c r="X5804" i="236"/>
  <c r="X5805" i="236"/>
  <c r="X5806" i="236"/>
  <c r="X5807" i="236"/>
  <c r="X5808" i="236"/>
  <c r="X5809" i="236"/>
  <c r="X5810" i="236"/>
  <c r="X5811" i="236"/>
  <c r="X5812" i="236"/>
  <c r="X5813" i="236"/>
  <c r="X5814" i="236"/>
  <c r="X5815" i="236"/>
  <c r="X5816" i="236"/>
  <c r="X5817" i="236"/>
  <c r="X5818" i="236"/>
  <c r="X5819" i="236"/>
  <c r="X5820" i="236"/>
  <c r="X5821" i="236"/>
  <c r="X5822" i="236"/>
  <c r="X5823" i="236"/>
  <c r="X5824" i="236"/>
  <c r="X5825" i="236"/>
  <c r="X5826" i="236"/>
  <c r="X5827" i="236"/>
  <c r="X5828" i="236"/>
  <c r="X5829" i="236"/>
  <c r="X5830" i="236"/>
  <c r="X5831" i="236"/>
  <c r="X5832" i="236"/>
  <c r="X5833" i="236"/>
  <c r="X5834" i="236"/>
  <c r="X5835" i="236"/>
  <c r="X5836" i="236"/>
  <c r="X5837" i="236"/>
  <c r="X5838" i="236"/>
  <c r="X5839" i="236"/>
  <c r="X5840" i="236"/>
  <c r="X5841" i="236"/>
  <c r="X5842" i="236"/>
  <c r="X5843" i="236"/>
  <c r="X5844" i="236"/>
  <c r="X5845" i="236"/>
  <c r="X5846" i="236"/>
  <c r="X5847" i="236"/>
  <c r="X5848" i="236"/>
  <c r="X5849" i="236"/>
  <c r="X5850" i="236"/>
  <c r="X5851" i="236"/>
  <c r="X5852" i="236"/>
  <c r="X5853" i="236"/>
  <c r="X5854" i="236"/>
  <c r="X5855" i="236"/>
  <c r="X5856" i="236"/>
  <c r="X5857" i="236"/>
  <c r="X5858" i="236"/>
  <c r="X5859" i="236"/>
  <c r="X5860" i="236"/>
  <c r="X5861" i="236"/>
  <c r="X5862" i="236"/>
  <c r="X5863" i="236"/>
  <c r="X5864" i="236"/>
  <c r="X5865" i="236"/>
  <c r="X5866" i="236"/>
  <c r="X5867" i="236"/>
  <c r="X5868" i="236"/>
  <c r="X5869" i="236"/>
  <c r="X5870" i="236"/>
  <c r="X5871" i="236"/>
  <c r="X5872" i="236"/>
  <c r="X5873" i="236"/>
  <c r="X5874" i="236"/>
  <c r="X5875" i="236"/>
  <c r="X5876" i="236"/>
  <c r="X5877" i="236"/>
  <c r="X5878" i="236"/>
  <c r="X5879" i="236"/>
  <c r="X5880" i="236"/>
  <c r="X5881" i="236"/>
  <c r="X5882" i="236"/>
  <c r="X5883" i="236"/>
  <c r="X5884" i="236"/>
  <c r="X5885" i="236"/>
  <c r="X5886" i="236"/>
  <c r="X5887" i="236"/>
  <c r="X5888" i="236"/>
  <c r="X5889" i="236"/>
  <c r="X5890" i="236"/>
  <c r="X5891" i="236"/>
  <c r="X5892" i="236"/>
  <c r="X5893" i="236"/>
  <c r="X5894" i="236"/>
  <c r="X5895" i="236"/>
  <c r="X5896" i="236"/>
  <c r="X5897" i="236"/>
  <c r="X5898" i="236"/>
  <c r="X5899" i="236"/>
  <c r="X5900" i="236"/>
  <c r="X5901" i="236"/>
  <c r="X5902" i="236"/>
  <c r="X5903" i="236"/>
  <c r="X5904" i="236"/>
  <c r="X5905" i="236"/>
  <c r="X5906" i="236"/>
  <c r="X5907" i="236"/>
  <c r="X5908" i="236"/>
  <c r="X5909" i="236"/>
  <c r="X5910" i="236"/>
  <c r="X5911" i="236"/>
  <c r="X5912" i="236"/>
  <c r="X5913" i="236"/>
  <c r="X5914" i="236"/>
  <c r="X5915" i="236"/>
  <c r="X5916" i="236"/>
  <c r="X5917" i="236"/>
  <c r="X5918" i="236"/>
  <c r="X5919" i="236"/>
  <c r="X5920" i="236"/>
  <c r="X5921" i="236"/>
  <c r="X5922" i="236"/>
  <c r="X5923" i="236"/>
  <c r="X5924" i="236"/>
  <c r="X5925" i="236"/>
  <c r="X5926" i="236"/>
  <c r="X5927" i="236"/>
  <c r="X5928" i="236"/>
  <c r="X5929" i="236"/>
  <c r="X5930" i="236"/>
  <c r="X5931" i="236"/>
  <c r="X5932" i="236"/>
  <c r="X5933" i="236"/>
  <c r="X5934" i="236"/>
  <c r="X5935" i="236"/>
  <c r="X5936" i="236"/>
  <c r="X5937" i="236"/>
  <c r="X5938" i="236"/>
  <c r="X5939" i="236"/>
  <c r="X5940" i="236"/>
  <c r="X5941" i="236"/>
  <c r="X5942" i="236"/>
  <c r="X5943" i="236"/>
  <c r="X5944" i="236"/>
  <c r="X5945" i="236"/>
  <c r="X5946" i="236"/>
  <c r="X5947" i="236"/>
  <c r="X5948" i="236"/>
  <c r="X5949" i="236"/>
  <c r="X5950" i="236"/>
  <c r="X5951" i="236"/>
  <c r="X5952" i="236"/>
  <c r="X5953" i="236"/>
  <c r="X5954" i="236"/>
  <c r="X5955" i="236"/>
  <c r="X5956" i="236"/>
  <c r="X5957" i="236"/>
  <c r="X5958" i="236"/>
  <c r="X5959" i="236"/>
  <c r="X5960" i="236"/>
  <c r="X5961" i="236"/>
  <c r="X5962" i="236"/>
  <c r="X5963" i="236"/>
  <c r="X5964" i="236"/>
  <c r="X5965" i="236"/>
  <c r="X5966" i="236"/>
  <c r="X5967" i="236"/>
  <c r="X5968" i="236"/>
  <c r="X5969" i="236"/>
  <c r="X5970" i="236"/>
  <c r="X5971" i="236"/>
  <c r="X5972" i="236"/>
  <c r="X5973" i="236"/>
  <c r="X5974" i="236"/>
  <c r="X5975" i="236"/>
  <c r="X5976" i="236"/>
  <c r="X5977" i="236"/>
  <c r="X5978" i="236"/>
  <c r="X5979" i="236"/>
  <c r="X5980" i="236"/>
  <c r="X5981" i="236"/>
  <c r="X5982" i="236"/>
  <c r="X5983" i="236"/>
  <c r="X5984" i="236"/>
  <c r="X5985" i="236"/>
  <c r="X5986" i="236"/>
  <c r="X5987" i="236"/>
  <c r="X5988" i="236"/>
  <c r="X5989" i="236"/>
  <c r="X5990" i="236"/>
  <c r="X5991" i="236"/>
  <c r="X5992" i="236"/>
  <c r="X5993" i="236"/>
  <c r="X5994" i="236"/>
  <c r="X5995" i="236"/>
  <c r="X5996" i="236"/>
  <c r="X5997" i="236"/>
  <c r="X5998" i="236"/>
  <c r="X5999" i="236"/>
  <c r="X6000" i="236"/>
  <c r="X6001" i="236"/>
  <c r="X6002" i="236"/>
  <c r="X6003" i="236"/>
  <c r="X6004" i="236"/>
  <c r="X6005" i="236"/>
  <c r="X6006" i="236"/>
  <c r="X6007" i="236"/>
  <c r="X6008" i="236"/>
  <c r="X6009" i="236"/>
  <c r="X6010" i="236"/>
  <c r="X6011" i="236"/>
  <c r="X6012" i="236"/>
  <c r="X6013" i="236"/>
  <c r="X6014" i="236"/>
  <c r="X6015" i="236"/>
  <c r="X6016" i="236"/>
  <c r="X6017" i="236"/>
  <c r="X6018" i="236"/>
  <c r="X6019" i="236"/>
  <c r="X6020" i="236"/>
  <c r="X6021" i="236"/>
  <c r="X6022" i="236"/>
  <c r="X6023" i="236"/>
  <c r="X6024" i="236"/>
  <c r="X6025" i="236"/>
  <c r="X6026" i="236"/>
  <c r="X6027" i="236"/>
  <c r="X6028" i="236"/>
  <c r="X6029" i="236"/>
  <c r="X6030" i="236"/>
  <c r="X6031" i="236"/>
  <c r="X6032" i="236"/>
  <c r="X6033" i="236"/>
  <c r="X6034" i="236"/>
  <c r="X6035" i="236"/>
  <c r="X6036" i="236"/>
  <c r="X6037" i="236"/>
  <c r="X6038" i="236"/>
  <c r="X6039" i="236"/>
  <c r="X6040" i="236"/>
  <c r="X6041" i="236"/>
  <c r="X6042" i="236"/>
  <c r="X6043" i="236"/>
  <c r="X6044" i="236"/>
  <c r="X6045" i="236"/>
  <c r="X6046" i="236"/>
  <c r="X6047" i="236"/>
  <c r="X6048" i="236"/>
  <c r="X6049" i="236"/>
  <c r="X6050" i="236"/>
  <c r="X6051" i="236"/>
  <c r="X6052" i="236"/>
  <c r="X6053" i="236"/>
  <c r="X6054" i="236"/>
  <c r="X6055" i="236"/>
  <c r="X6056" i="236"/>
  <c r="X6057" i="236"/>
  <c r="X6058" i="236"/>
  <c r="X6059" i="236"/>
  <c r="X6060" i="236"/>
  <c r="X6061" i="236"/>
  <c r="X6062" i="236"/>
  <c r="X6063" i="236"/>
  <c r="X6064" i="236"/>
  <c r="X6065" i="236"/>
  <c r="X6066" i="236"/>
  <c r="X6067" i="236"/>
  <c r="X6068" i="236"/>
  <c r="X6069" i="236"/>
  <c r="X6070" i="236"/>
  <c r="X6071" i="236"/>
  <c r="X6072" i="236"/>
  <c r="X6073" i="236"/>
  <c r="X6074" i="236"/>
  <c r="X6075" i="236"/>
  <c r="X6076" i="236"/>
  <c r="X6077" i="236"/>
  <c r="X6078" i="236"/>
  <c r="X6079" i="236"/>
  <c r="X6080" i="236"/>
  <c r="X6081" i="236"/>
  <c r="X6082" i="236"/>
  <c r="X6083" i="236"/>
  <c r="X6084" i="236"/>
  <c r="X6085" i="236"/>
  <c r="X6086" i="236"/>
  <c r="X6087" i="236"/>
  <c r="X6088" i="236"/>
  <c r="X6089" i="236"/>
  <c r="X6090" i="236"/>
  <c r="X6091" i="236"/>
  <c r="X6092" i="236"/>
  <c r="X6093" i="236"/>
  <c r="X6094" i="236"/>
  <c r="X6095" i="236"/>
  <c r="X6096" i="236"/>
  <c r="X6097" i="236"/>
  <c r="X6098" i="236"/>
  <c r="X6099" i="236"/>
  <c r="X6100" i="236"/>
  <c r="X6101" i="236"/>
  <c r="X6102" i="236"/>
  <c r="X6103" i="236"/>
  <c r="X6104" i="236"/>
  <c r="X6105" i="236"/>
  <c r="X6106" i="236"/>
  <c r="X6107" i="236"/>
  <c r="X6108" i="236"/>
  <c r="X6109" i="236"/>
  <c r="X6110" i="236"/>
  <c r="X6111" i="236"/>
  <c r="X6112" i="236"/>
  <c r="X6113" i="236"/>
  <c r="X6114" i="236"/>
  <c r="X6115" i="236"/>
  <c r="X6116" i="236"/>
  <c r="X6117" i="236"/>
  <c r="X6118" i="236"/>
  <c r="X6119" i="236"/>
  <c r="X6120" i="236"/>
  <c r="X6121" i="236"/>
  <c r="X6122" i="236"/>
  <c r="X6123" i="236"/>
  <c r="X6124" i="236"/>
  <c r="X6125" i="236"/>
  <c r="X6126" i="236"/>
  <c r="X6127" i="236"/>
  <c r="X6128" i="236"/>
  <c r="X6129" i="236"/>
  <c r="X6130" i="236"/>
  <c r="X6131" i="236"/>
  <c r="X6132" i="236"/>
  <c r="X6133" i="236"/>
  <c r="X6134" i="236"/>
  <c r="X6135" i="236"/>
  <c r="X6136" i="236"/>
  <c r="X6137" i="236"/>
  <c r="X6138" i="236"/>
  <c r="X6139" i="236"/>
  <c r="X6140" i="236"/>
  <c r="X6141" i="236"/>
  <c r="X6142" i="236"/>
  <c r="X6143" i="236"/>
  <c r="X6144" i="236"/>
  <c r="X6145" i="236"/>
  <c r="X6146" i="236"/>
  <c r="X6147" i="236"/>
  <c r="X6148" i="236"/>
  <c r="X6149" i="236"/>
  <c r="X6150" i="236"/>
  <c r="X6151" i="236"/>
  <c r="X6152" i="236"/>
  <c r="X6153" i="236"/>
  <c r="X6154" i="236"/>
  <c r="X6155" i="236"/>
  <c r="X6156" i="236"/>
  <c r="X6157" i="236"/>
  <c r="X6158" i="236"/>
  <c r="X6159" i="236"/>
  <c r="X6160" i="236"/>
  <c r="X6161" i="236"/>
  <c r="X6162" i="236"/>
  <c r="X6163" i="236"/>
  <c r="X6164" i="236"/>
  <c r="X6165" i="236"/>
  <c r="X6166" i="236"/>
  <c r="X6167" i="236"/>
  <c r="X6168" i="236"/>
  <c r="X6169" i="236"/>
  <c r="X6170" i="236"/>
  <c r="X6171" i="236"/>
  <c r="X6172" i="236"/>
  <c r="X6173" i="236"/>
  <c r="X6174" i="236"/>
  <c r="X6175" i="236"/>
  <c r="X6176" i="236"/>
  <c r="X6177" i="236"/>
  <c r="X6178" i="236"/>
  <c r="X6179" i="236"/>
  <c r="X6180" i="236"/>
  <c r="X6181" i="236"/>
  <c r="X6182" i="236"/>
  <c r="X6183" i="236"/>
  <c r="X6184" i="236"/>
  <c r="X6185" i="236"/>
  <c r="X6186" i="236"/>
  <c r="X6187" i="236"/>
  <c r="X6188" i="236"/>
  <c r="X6189" i="236"/>
  <c r="X6190" i="236"/>
  <c r="X6191" i="236"/>
  <c r="X6192" i="236"/>
  <c r="X6193" i="236"/>
  <c r="X6194" i="236"/>
  <c r="X6195" i="236"/>
  <c r="X6196" i="236"/>
  <c r="X6197" i="236"/>
  <c r="X6198" i="236"/>
  <c r="X6199" i="236"/>
  <c r="X6200" i="236"/>
  <c r="X6201" i="236"/>
  <c r="X6202" i="236"/>
  <c r="X6203" i="236"/>
  <c r="X6204" i="236"/>
  <c r="X6205" i="236"/>
  <c r="X6206" i="236"/>
  <c r="X6207" i="236"/>
  <c r="X6208" i="236"/>
  <c r="X6209" i="236"/>
  <c r="X6210" i="236"/>
  <c r="X6211" i="236"/>
  <c r="X6212" i="236"/>
  <c r="X6213" i="236"/>
  <c r="X6214" i="236"/>
  <c r="X6215" i="236"/>
  <c r="X6216" i="236"/>
  <c r="X6217" i="236"/>
  <c r="X6218" i="236"/>
  <c r="X6219" i="236"/>
  <c r="X6220" i="236"/>
  <c r="X6221" i="236"/>
  <c r="X6222" i="236"/>
  <c r="X6223" i="236"/>
  <c r="X6224" i="236"/>
  <c r="X6225" i="236"/>
  <c r="X6226" i="236"/>
  <c r="X6227" i="236"/>
  <c r="X6228" i="236"/>
  <c r="X6229" i="236"/>
  <c r="X6230" i="236"/>
  <c r="X6231" i="236"/>
  <c r="X6232" i="236"/>
  <c r="X6233" i="236"/>
  <c r="X6234" i="236"/>
  <c r="X6235" i="236"/>
  <c r="X6236" i="236"/>
  <c r="X6237" i="236"/>
  <c r="X6238" i="236"/>
  <c r="X6239" i="236"/>
  <c r="X6240" i="236"/>
  <c r="X6241" i="236"/>
  <c r="X6242" i="236"/>
  <c r="X6243" i="236"/>
  <c r="X6244" i="236"/>
  <c r="X6245" i="236"/>
  <c r="X6246" i="236"/>
  <c r="X6247" i="236"/>
  <c r="X6248" i="236"/>
  <c r="X6249" i="236"/>
  <c r="X6250" i="236"/>
  <c r="X6251" i="236"/>
  <c r="X6252" i="236"/>
  <c r="X6253" i="236"/>
  <c r="X6254" i="236"/>
  <c r="X6255" i="236"/>
  <c r="X6256" i="236"/>
  <c r="X4" i="236"/>
  <c r="V6256" i="236"/>
  <c r="V5" i="236"/>
  <c r="V6" i="236"/>
  <c r="V7" i="236"/>
  <c r="V8" i="236"/>
  <c r="V9" i="236"/>
  <c r="V10" i="236"/>
  <c r="V11" i="236"/>
  <c r="V12" i="236"/>
  <c r="V13" i="236"/>
  <c r="V14" i="236"/>
  <c r="V15" i="236"/>
  <c r="V16" i="236"/>
  <c r="V17" i="236"/>
  <c r="V18" i="236"/>
  <c r="V19" i="236"/>
  <c r="V20" i="236"/>
  <c r="V21" i="236"/>
  <c r="V22" i="236"/>
  <c r="V23" i="236"/>
  <c r="V24" i="236"/>
  <c r="V25" i="236"/>
  <c r="V26" i="236"/>
  <c r="V27" i="236"/>
  <c r="V28" i="236"/>
  <c r="V29" i="236"/>
  <c r="V30" i="236"/>
  <c r="V31" i="236"/>
  <c r="V32" i="236"/>
  <c r="V33" i="236"/>
  <c r="V34" i="236"/>
  <c r="V35" i="236"/>
  <c r="V36" i="236"/>
  <c r="V37" i="236"/>
  <c r="V38" i="236"/>
  <c r="V39" i="236"/>
  <c r="V40" i="236"/>
  <c r="V41" i="236"/>
  <c r="V42" i="236"/>
  <c r="V43" i="236"/>
  <c r="V44" i="236"/>
  <c r="V45" i="236"/>
  <c r="V46" i="236"/>
  <c r="V47" i="236"/>
  <c r="V48" i="236"/>
  <c r="V49" i="236"/>
  <c r="V50" i="236"/>
  <c r="V51" i="236"/>
  <c r="V52" i="236"/>
  <c r="V53" i="236"/>
  <c r="V54" i="236"/>
  <c r="V55" i="236"/>
  <c r="V56" i="236"/>
  <c r="V57" i="236"/>
  <c r="V58" i="236"/>
  <c r="V59" i="236"/>
  <c r="V60" i="236"/>
  <c r="V61" i="236"/>
  <c r="V62" i="236"/>
  <c r="V63" i="236"/>
  <c r="V64" i="236"/>
  <c r="V65" i="236"/>
  <c r="V66" i="236"/>
  <c r="V67" i="236"/>
  <c r="V68" i="236"/>
  <c r="V69" i="236"/>
  <c r="V70" i="236"/>
  <c r="V71" i="236"/>
  <c r="V72" i="236"/>
  <c r="V73" i="236"/>
  <c r="V74" i="236"/>
  <c r="V75" i="236"/>
  <c r="V76" i="236"/>
  <c r="V77" i="236"/>
  <c r="V78" i="236"/>
  <c r="V79" i="236"/>
  <c r="V80" i="236"/>
  <c r="V81" i="236"/>
  <c r="V82" i="236"/>
  <c r="V83" i="236"/>
  <c r="V84" i="236"/>
  <c r="V85" i="236"/>
  <c r="V86" i="236"/>
  <c r="V87" i="236"/>
  <c r="V88" i="236"/>
  <c r="V89" i="236"/>
  <c r="V90" i="236"/>
  <c r="V91" i="236"/>
  <c r="V92" i="236"/>
  <c r="V93" i="236"/>
  <c r="V94" i="236"/>
  <c r="V95" i="236"/>
  <c r="V96" i="236"/>
  <c r="V97" i="236"/>
  <c r="V98" i="236"/>
  <c r="V99" i="236"/>
  <c r="V100" i="236"/>
  <c r="V101" i="236"/>
  <c r="V102" i="236"/>
  <c r="V103" i="236"/>
  <c r="V104" i="236"/>
  <c r="V105" i="236"/>
  <c r="V106" i="236"/>
  <c r="V107" i="236"/>
  <c r="V108" i="236"/>
  <c r="V109" i="236"/>
  <c r="V110" i="236"/>
  <c r="V111" i="236"/>
  <c r="V112" i="236"/>
  <c r="V113" i="236"/>
  <c r="V114" i="236"/>
  <c r="V115" i="236"/>
  <c r="V116" i="236"/>
  <c r="V117" i="236"/>
  <c r="V118" i="236"/>
  <c r="V119" i="236"/>
  <c r="V120" i="236"/>
  <c r="V121" i="236"/>
  <c r="V122" i="236"/>
  <c r="V123" i="236"/>
  <c r="V124" i="236"/>
  <c r="V125" i="236"/>
  <c r="V126" i="236"/>
  <c r="V127" i="236"/>
  <c r="V128" i="236"/>
  <c r="V129" i="236"/>
  <c r="V130" i="236"/>
  <c r="V131" i="236"/>
  <c r="V132" i="236"/>
  <c r="V133" i="236"/>
  <c r="V134" i="236"/>
  <c r="V135" i="236"/>
  <c r="V136" i="236"/>
  <c r="V137" i="236"/>
  <c r="V138" i="236"/>
  <c r="V139" i="236"/>
  <c r="V140" i="236"/>
  <c r="V141" i="236"/>
  <c r="V142" i="236"/>
  <c r="V143" i="236"/>
  <c r="V144" i="236"/>
  <c r="V145" i="236"/>
  <c r="V146" i="236"/>
  <c r="V147" i="236"/>
  <c r="V148" i="236"/>
  <c r="V149" i="236"/>
  <c r="V150" i="236"/>
  <c r="V151" i="236"/>
  <c r="V152" i="236"/>
  <c r="V153" i="236"/>
  <c r="V154" i="236"/>
  <c r="V155" i="236"/>
  <c r="V156" i="236"/>
  <c r="V157" i="236"/>
  <c r="V158" i="236"/>
  <c r="V159" i="236"/>
  <c r="V160" i="236"/>
  <c r="V161" i="236"/>
  <c r="V162" i="236"/>
  <c r="V163" i="236"/>
  <c r="V164" i="236"/>
  <c r="V165" i="236"/>
  <c r="V166" i="236"/>
  <c r="V167" i="236"/>
  <c r="V168" i="236"/>
  <c r="V169" i="236"/>
  <c r="V170" i="236"/>
  <c r="V171" i="236"/>
  <c r="V172" i="236"/>
  <c r="V173" i="236"/>
  <c r="V174" i="236"/>
  <c r="V175" i="236"/>
  <c r="V176" i="236"/>
  <c r="V177" i="236"/>
  <c r="V178" i="236"/>
  <c r="V179" i="236"/>
  <c r="V180" i="236"/>
  <c r="V181" i="236"/>
  <c r="V182" i="236"/>
  <c r="V183" i="236"/>
  <c r="V184" i="236"/>
  <c r="V185" i="236"/>
  <c r="V186" i="236"/>
  <c r="V187" i="236"/>
  <c r="V188" i="236"/>
  <c r="V189" i="236"/>
  <c r="V190" i="236"/>
  <c r="V191" i="236"/>
  <c r="V192" i="236"/>
  <c r="V193" i="236"/>
  <c r="V194" i="236"/>
  <c r="V195" i="236"/>
  <c r="V196" i="236"/>
  <c r="V197" i="236"/>
  <c r="V198" i="236"/>
  <c r="V199" i="236"/>
  <c r="V200" i="236"/>
  <c r="V201" i="236"/>
  <c r="V202" i="236"/>
  <c r="V203" i="236"/>
  <c r="V204" i="236"/>
  <c r="V205" i="236"/>
  <c r="V206" i="236"/>
  <c r="V207" i="236"/>
  <c r="V208" i="236"/>
  <c r="V209" i="236"/>
  <c r="V210" i="236"/>
  <c r="V211" i="236"/>
  <c r="V212" i="236"/>
  <c r="V213" i="236"/>
  <c r="V214" i="236"/>
  <c r="V215" i="236"/>
  <c r="V216" i="236"/>
  <c r="V217" i="236"/>
  <c r="V218" i="236"/>
  <c r="V219" i="236"/>
  <c r="V220" i="236"/>
  <c r="V221" i="236"/>
  <c r="V222" i="236"/>
  <c r="V223" i="236"/>
  <c r="V224" i="236"/>
  <c r="V225" i="236"/>
  <c r="V226" i="236"/>
  <c r="V227" i="236"/>
  <c r="V228" i="236"/>
  <c r="V229" i="236"/>
  <c r="V230" i="236"/>
  <c r="V231" i="236"/>
  <c r="V232" i="236"/>
  <c r="V233" i="236"/>
  <c r="V234" i="236"/>
  <c r="V235" i="236"/>
  <c r="V236" i="236"/>
  <c r="V237" i="236"/>
  <c r="V238" i="236"/>
  <c r="V239" i="236"/>
  <c r="V240" i="236"/>
  <c r="V241" i="236"/>
  <c r="V242" i="236"/>
  <c r="V243" i="236"/>
  <c r="V244" i="236"/>
  <c r="V245" i="236"/>
  <c r="V246" i="236"/>
  <c r="V247" i="236"/>
  <c r="V248" i="236"/>
  <c r="V249" i="236"/>
  <c r="V250" i="236"/>
  <c r="V251" i="236"/>
  <c r="V252" i="236"/>
  <c r="V253" i="236"/>
  <c r="V254" i="236"/>
  <c r="V255" i="236"/>
  <c r="V256" i="236"/>
  <c r="V257" i="236"/>
  <c r="V258" i="236"/>
  <c r="V259" i="236"/>
  <c r="V260" i="236"/>
  <c r="V261" i="236"/>
  <c r="V262" i="236"/>
  <c r="V263" i="236"/>
  <c r="V264" i="236"/>
  <c r="V265" i="236"/>
  <c r="V266" i="236"/>
  <c r="V267" i="236"/>
  <c r="V268" i="236"/>
  <c r="V269" i="236"/>
  <c r="V270" i="236"/>
  <c r="V271" i="236"/>
  <c r="V272" i="236"/>
  <c r="V273" i="236"/>
  <c r="V274" i="236"/>
  <c r="V275" i="236"/>
  <c r="V276" i="236"/>
  <c r="V277" i="236"/>
  <c r="V278" i="236"/>
  <c r="V279" i="236"/>
  <c r="V280" i="236"/>
  <c r="V281" i="236"/>
  <c r="V282" i="236"/>
  <c r="V283" i="236"/>
  <c r="V284" i="236"/>
  <c r="V285" i="236"/>
  <c r="V286" i="236"/>
  <c r="V287" i="236"/>
  <c r="V288" i="236"/>
  <c r="V289" i="236"/>
  <c r="V290" i="236"/>
  <c r="V291" i="236"/>
  <c r="V292" i="236"/>
  <c r="V293" i="236"/>
  <c r="V294" i="236"/>
  <c r="V295" i="236"/>
  <c r="V296" i="236"/>
  <c r="V297" i="236"/>
  <c r="V298" i="236"/>
  <c r="V299" i="236"/>
  <c r="V300" i="236"/>
  <c r="V301" i="236"/>
  <c r="V302" i="236"/>
  <c r="V303" i="236"/>
  <c r="V304" i="236"/>
  <c r="V305" i="236"/>
  <c r="V306" i="236"/>
  <c r="V307" i="236"/>
  <c r="V308" i="236"/>
  <c r="V309" i="236"/>
  <c r="V310" i="236"/>
  <c r="V311" i="236"/>
  <c r="V312" i="236"/>
  <c r="V313" i="236"/>
  <c r="V314" i="236"/>
  <c r="V315" i="236"/>
  <c r="V316" i="236"/>
  <c r="V317" i="236"/>
  <c r="V318" i="236"/>
  <c r="V319" i="236"/>
  <c r="V320" i="236"/>
  <c r="V321" i="236"/>
  <c r="V322" i="236"/>
  <c r="V323" i="236"/>
  <c r="V324" i="236"/>
  <c r="V325" i="236"/>
  <c r="V326" i="236"/>
  <c r="V327" i="236"/>
  <c r="V328" i="236"/>
  <c r="V329" i="236"/>
  <c r="V330" i="236"/>
  <c r="V331" i="236"/>
  <c r="V332" i="236"/>
  <c r="V333" i="236"/>
  <c r="V334" i="236"/>
  <c r="V335" i="236"/>
  <c r="V336" i="236"/>
  <c r="V337" i="236"/>
  <c r="V338" i="236"/>
  <c r="V339" i="236"/>
  <c r="V340" i="236"/>
  <c r="V341" i="236"/>
  <c r="V342" i="236"/>
  <c r="V343" i="236"/>
  <c r="V344" i="236"/>
  <c r="V345" i="236"/>
  <c r="V346" i="236"/>
  <c r="V347" i="236"/>
  <c r="V348" i="236"/>
  <c r="V349" i="236"/>
  <c r="V350" i="236"/>
  <c r="V351" i="236"/>
  <c r="V352" i="236"/>
  <c r="V353" i="236"/>
  <c r="V354" i="236"/>
  <c r="V355" i="236"/>
  <c r="V356" i="236"/>
  <c r="V357" i="236"/>
  <c r="V358" i="236"/>
  <c r="V359" i="236"/>
  <c r="V360" i="236"/>
  <c r="V361" i="236"/>
  <c r="V362" i="236"/>
  <c r="V363" i="236"/>
  <c r="V364" i="236"/>
  <c r="V365" i="236"/>
  <c r="V366" i="236"/>
  <c r="V367" i="236"/>
  <c r="V368" i="236"/>
  <c r="V369" i="236"/>
  <c r="V371" i="236"/>
  <c r="V372" i="236"/>
  <c r="V373" i="236"/>
  <c r="V374" i="236"/>
  <c r="V375" i="236"/>
  <c r="V376" i="236"/>
  <c r="V377" i="236"/>
  <c r="V378" i="236"/>
  <c r="V379" i="236"/>
  <c r="V380" i="236"/>
  <c r="V381" i="236"/>
  <c r="V382" i="236"/>
  <c r="V383" i="236"/>
  <c r="V384" i="236"/>
  <c r="V385" i="236"/>
  <c r="V386" i="236"/>
  <c r="V387" i="236"/>
  <c r="V388" i="236"/>
  <c r="V389" i="236"/>
  <c r="V390" i="236"/>
  <c r="V391" i="236"/>
  <c r="V392" i="236"/>
  <c r="V393" i="236"/>
  <c r="V394" i="236"/>
  <c r="V395" i="236"/>
  <c r="V396" i="236"/>
  <c r="V397" i="236"/>
  <c r="V398" i="236"/>
  <c r="V399" i="236"/>
  <c r="V400" i="236"/>
  <c r="V401" i="236"/>
  <c r="V402" i="236"/>
  <c r="V403" i="236"/>
  <c r="V404" i="236"/>
  <c r="V405" i="236"/>
  <c r="V406" i="236"/>
  <c r="V407" i="236"/>
  <c r="V408" i="236"/>
  <c r="V409" i="236"/>
  <c r="V410" i="236"/>
  <c r="V411" i="236"/>
  <c r="V412" i="236"/>
  <c r="V413" i="236"/>
  <c r="V414" i="236"/>
  <c r="V415" i="236"/>
  <c r="V416" i="236"/>
  <c r="V417" i="236"/>
  <c r="V418" i="236"/>
  <c r="V419" i="236"/>
  <c r="V420" i="236"/>
  <c r="V421" i="236"/>
  <c r="V422" i="236"/>
  <c r="V423" i="236"/>
  <c r="V424" i="236"/>
  <c r="V425" i="236"/>
  <c r="V426" i="236"/>
  <c r="V427" i="236"/>
  <c r="V428" i="236"/>
  <c r="V429" i="236"/>
  <c r="V430" i="236"/>
  <c r="V431" i="236"/>
  <c r="V432" i="236"/>
  <c r="V433" i="236"/>
  <c r="V434" i="236"/>
  <c r="V435" i="236"/>
  <c r="V436" i="236"/>
  <c r="V437" i="236"/>
  <c r="V438" i="236"/>
  <c r="V439" i="236"/>
  <c r="V440" i="236"/>
  <c r="V441" i="236"/>
  <c r="V442" i="236"/>
  <c r="V443" i="236"/>
  <c r="V444" i="236"/>
  <c r="V445" i="236"/>
  <c r="V446" i="236"/>
  <c r="V447" i="236"/>
  <c r="V448" i="236"/>
  <c r="V449" i="236"/>
  <c r="V450" i="236"/>
  <c r="V451" i="236"/>
  <c r="V452" i="236"/>
  <c r="V453" i="236"/>
  <c r="V454" i="236"/>
  <c r="V455" i="236"/>
  <c r="V456" i="236"/>
  <c r="V457" i="236"/>
  <c r="V458" i="236"/>
  <c r="V459" i="236"/>
  <c r="V460" i="236"/>
  <c r="V461" i="236"/>
  <c r="V462" i="236"/>
  <c r="V463" i="236"/>
  <c r="V464" i="236"/>
  <c r="V465" i="236"/>
  <c r="V466" i="236"/>
  <c r="V467" i="236"/>
  <c r="V468" i="236"/>
  <c r="V469" i="236"/>
  <c r="V470" i="236"/>
  <c r="V471" i="236"/>
  <c r="V472" i="236"/>
  <c r="V473" i="236"/>
  <c r="V474" i="236"/>
  <c r="V475" i="236"/>
  <c r="V476" i="236"/>
  <c r="V477" i="236"/>
  <c r="V478" i="236"/>
  <c r="V479" i="236"/>
  <c r="V480" i="236"/>
  <c r="V481" i="236"/>
  <c r="V482" i="236"/>
  <c r="V483" i="236"/>
  <c r="V484" i="236"/>
  <c r="V485" i="236"/>
  <c r="V486" i="236"/>
  <c r="V487" i="236"/>
  <c r="V488" i="236"/>
  <c r="V489" i="236"/>
  <c r="V490" i="236"/>
  <c r="V491" i="236"/>
  <c r="V492" i="236"/>
  <c r="V493" i="236"/>
  <c r="V494" i="236"/>
  <c r="V495" i="236"/>
  <c r="V496" i="236"/>
  <c r="V497" i="236"/>
  <c r="V498" i="236"/>
  <c r="V499" i="236"/>
  <c r="V500" i="236"/>
  <c r="V501" i="236"/>
  <c r="V502" i="236"/>
  <c r="V503" i="236"/>
  <c r="V504" i="236"/>
  <c r="V505" i="236"/>
  <c r="V506" i="236"/>
  <c r="V507" i="236"/>
  <c r="V508" i="236"/>
  <c r="V509" i="236"/>
  <c r="V510" i="236"/>
  <c r="V511" i="236"/>
  <c r="V512" i="236"/>
  <c r="V513" i="236"/>
  <c r="V514" i="236"/>
  <c r="V515" i="236"/>
  <c r="V516" i="236"/>
  <c r="V517" i="236"/>
  <c r="V518" i="236"/>
  <c r="V519" i="236"/>
  <c r="V520" i="236"/>
  <c r="V521" i="236"/>
  <c r="V522" i="236"/>
  <c r="V523" i="236"/>
  <c r="V524" i="236"/>
  <c r="V525" i="236"/>
  <c r="V526" i="236"/>
  <c r="V527" i="236"/>
  <c r="V528" i="236"/>
  <c r="V529" i="236"/>
  <c r="V530" i="236"/>
  <c r="V531" i="236"/>
  <c r="V532" i="236"/>
  <c r="V533" i="236"/>
  <c r="V534" i="236"/>
  <c r="V535" i="236"/>
  <c r="V536" i="236"/>
  <c r="V537" i="236"/>
  <c r="V538" i="236"/>
  <c r="V539" i="236"/>
  <c r="V540" i="236"/>
  <c r="V541" i="236"/>
  <c r="V542" i="236"/>
  <c r="V543" i="236"/>
  <c r="V544" i="236"/>
  <c r="V545" i="236"/>
  <c r="V546" i="236"/>
  <c r="V547" i="236"/>
  <c r="V548" i="236"/>
  <c r="V549" i="236"/>
  <c r="V550" i="236"/>
  <c r="V551" i="236"/>
  <c r="V552" i="236"/>
  <c r="V553" i="236"/>
  <c r="V554" i="236"/>
  <c r="V555" i="236"/>
  <c r="V556" i="236"/>
  <c r="V557" i="236"/>
  <c r="V558" i="236"/>
  <c r="V559" i="236"/>
  <c r="V560" i="236"/>
  <c r="V561" i="236"/>
  <c r="V562" i="236"/>
  <c r="V563" i="236"/>
  <c r="V564" i="236"/>
  <c r="V565" i="236"/>
  <c r="V566" i="236"/>
  <c r="V567" i="236"/>
  <c r="V568" i="236"/>
  <c r="V569" i="236"/>
  <c r="V570" i="236"/>
  <c r="V571" i="236"/>
  <c r="V572" i="236"/>
  <c r="V573" i="236"/>
  <c r="V574" i="236"/>
  <c r="V575" i="236"/>
  <c r="V576" i="236"/>
  <c r="V577" i="236"/>
  <c r="V578" i="236"/>
  <c r="V579" i="236"/>
  <c r="V580" i="236"/>
  <c r="V581" i="236"/>
  <c r="V582" i="236"/>
  <c r="V583" i="236"/>
  <c r="V584" i="236"/>
  <c r="V585" i="236"/>
  <c r="V586" i="236"/>
  <c r="V587" i="236"/>
  <c r="V588" i="236"/>
  <c r="V589" i="236"/>
  <c r="V590" i="236"/>
  <c r="V591" i="236"/>
  <c r="V592" i="236"/>
  <c r="V593" i="236"/>
  <c r="V594" i="236"/>
  <c r="V595" i="236"/>
  <c r="V596" i="236"/>
  <c r="V597" i="236"/>
  <c r="V598" i="236"/>
  <c r="V599" i="236"/>
  <c r="V600" i="236"/>
  <c r="V601" i="236"/>
  <c r="V602" i="236"/>
  <c r="V603" i="236"/>
  <c r="V604" i="236"/>
  <c r="V605" i="236"/>
  <c r="V606" i="236"/>
  <c r="V607" i="236"/>
  <c r="V608" i="236"/>
  <c r="V609" i="236"/>
  <c r="V610" i="236"/>
  <c r="V611" i="236"/>
  <c r="V612" i="236"/>
  <c r="V613" i="236"/>
  <c r="V614" i="236"/>
  <c r="V615" i="236"/>
  <c r="V616" i="236"/>
  <c r="V617" i="236"/>
  <c r="V618" i="236"/>
  <c r="V619" i="236"/>
  <c r="V620" i="236"/>
  <c r="V621" i="236"/>
  <c r="V622" i="236"/>
  <c r="V623" i="236"/>
  <c r="V624" i="236"/>
  <c r="V625" i="236"/>
  <c r="V626" i="236"/>
  <c r="V627" i="236"/>
  <c r="V628" i="236"/>
  <c r="V629" i="236"/>
  <c r="V630" i="236"/>
  <c r="V631" i="236"/>
  <c r="V632" i="236"/>
  <c r="V633" i="236"/>
  <c r="V634" i="236"/>
  <c r="V635" i="236"/>
  <c r="V636" i="236"/>
  <c r="V637" i="236"/>
  <c r="V638" i="236"/>
  <c r="V639" i="236"/>
  <c r="V640" i="236"/>
  <c r="V641" i="236"/>
  <c r="V642" i="236"/>
  <c r="V643" i="236"/>
  <c r="V644" i="236"/>
  <c r="V645" i="236"/>
  <c r="V646" i="236"/>
  <c r="V647" i="236"/>
  <c r="V648" i="236"/>
  <c r="V649" i="236"/>
  <c r="V650" i="236"/>
  <c r="V651" i="236"/>
  <c r="V652" i="236"/>
  <c r="V653" i="236"/>
  <c r="V654" i="236"/>
  <c r="V655" i="236"/>
  <c r="V656" i="236"/>
  <c r="V657" i="236"/>
  <c r="V658" i="236"/>
  <c r="V659" i="236"/>
  <c r="V660" i="236"/>
  <c r="V661" i="236"/>
  <c r="V662" i="236"/>
  <c r="V663" i="236"/>
  <c r="V664" i="236"/>
  <c r="V665" i="236"/>
  <c r="V666" i="236"/>
  <c r="V667" i="236"/>
  <c r="V668" i="236"/>
  <c r="V669" i="236"/>
  <c r="V670" i="236"/>
  <c r="V671" i="236"/>
  <c r="V672" i="236"/>
  <c r="V673" i="236"/>
  <c r="V674" i="236"/>
  <c r="V675" i="236"/>
  <c r="V676" i="236"/>
  <c r="V677" i="236"/>
  <c r="V678" i="236"/>
  <c r="V679" i="236"/>
  <c r="V680" i="236"/>
  <c r="V681" i="236"/>
  <c r="V682" i="236"/>
  <c r="V683" i="236"/>
  <c r="V684" i="236"/>
  <c r="V685" i="236"/>
  <c r="V686" i="236"/>
  <c r="V687" i="236"/>
  <c r="V688" i="236"/>
  <c r="V689" i="236"/>
  <c r="V690" i="236"/>
  <c r="V691" i="236"/>
  <c r="V692" i="236"/>
  <c r="V693" i="236"/>
  <c r="V694" i="236"/>
  <c r="V695" i="236"/>
  <c r="V696" i="236"/>
  <c r="V697" i="236"/>
  <c r="V698" i="236"/>
  <c r="V699" i="236"/>
  <c r="V700" i="236"/>
  <c r="V701" i="236"/>
  <c r="V702" i="236"/>
  <c r="V703" i="236"/>
  <c r="V704" i="236"/>
  <c r="V705" i="236"/>
  <c r="V706" i="236"/>
  <c r="V707" i="236"/>
  <c r="V708" i="236"/>
  <c r="V709" i="236"/>
  <c r="V710" i="236"/>
  <c r="V711" i="236"/>
  <c r="V712" i="236"/>
  <c r="V713" i="236"/>
  <c r="V714" i="236"/>
  <c r="V715" i="236"/>
  <c r="V716" i="236"/>
  <c r="V717" i="236"/>
  <c r="V718" i="236"/>
  <c r="V719" i="236"/>
  <c r="V720" i="236"/>
  <c r="V721" i="236"/>
  <c r="V722" i="236"/>
  <c r="V723" i="236"/>
  <c r="V724" i="236"/>
  <c r="V725" i="236"/>
  <c r="V726" i="236"/>
  <c r="V727" i="236"/>
  <c r="V728" i="236"/>
  <c r="V729" i="236"/>
  <c r="V730" i="236"/>
  <c r="V731" i="236"/>
  <c r="V732" i="236"/>
  <c r="V733" i="236"/>
  <c r="V734" i="236"/>
  <c r="V735" i="236"/>
  <c r="V736" i="236"/>
  <c r="V737" i="236"/>
  <c r="V738" i="236"/>
  <c r="V739" i="236"/>
  <c r="V740" i="236"/>
  <c r="V741" i="236"/>
  <c r="V742" i="236"/>
  <c r="V743" i="236"/>
  <c r="V744" i="236"/>
  <c r="V745" i="236"/>
  <c r="V746" i="236"/>
  <c r="V747" i="236"/>
  <c r="V748" i="236"/>
  <c r="V749" i="236"/>
  <c r="V750" i="236"/>
  <c r="V751" i="236"/>
  <c r="V752" i="236"/>
  <c r="V753" i="236"/>
  <c r="V754" i="236"/>
  <c r="V755" i="236"/>
  <c r="V756" i="236"/>
  <c r="V757" i="236"/>
  <c r="V758" i="236"/>
  <c r="V759" i="236"/>
  <c r="V760" i="236"/>
  <c r="V761" i="236"/>
  <c r="V762" i="236"/>
  <c r="V763" i="236"/>
  <c r="V764" i="236"/>
  <c r="V765" i="236"/>
  <c r="V766" i="236"/>
  <c r="V767" i="236"/>
  <c r="V768" i="236"/>
  <c r="V769" i="236"/>
  <c r="V770" i="236"/>
  <c r="V771" i="236"/>
  <c r="V772" i="236"/>
  <c r="V773" i="236"/>
  <c r="V774" i="236"/>
  <c r="V775" i="236"/>
  <c r="V776" i="236"/>
  <c r="V777" i="236"/>
  <c r="V778" i="236"/>
  <c r="V779" i="236"/>
  <c r="V780" i="236"/>
  <c r="V781" i="236"/>
  <c r="V782" i="236"/>
  <c r="V783" i="236"/>
  <c r="V784" i="236"/>
  <c r="V785" i="236"/>
  <c r="V786" i="236"/>
  <c r="V787" i="236"/>
  <c r="V788" i="236"/>
  <c r="V789" i="236"/>
  <c r="V790" i="236"/>
  <c r="V791" i="236"/>
  <c r="V792" i="236"/>
  <c r="V793" i="236"/>
  <c r="V794" i="236"/>
  <c r="V795" i="236"/>
  <c r="V796" i="236"/>
  <c r="V797" i="236"/>
  <c r="V798" i="236"/>
  <c r="V799" i="236"/>
  <c r="V800" i="236"/>
  <c r="V801" i="236"/>
  <c r="V802" i="236"/>
  <c r="V803" i="236"/>
  <c r="V804" i="236"/>
  <c r="V805" i="236"/>
  <c r="V806" i="236"/>
  <c r="V807" i="236"/>
  <c r="V808" i="236"/>
  <c r="V809" i="236"/>
  <c r="V810" i="236"/>
  <c r="V811" i="236"/>
  <c r="V812" i="236"/>
  <c r="V813" i="236"/>
  <c r="V814" i="236"/>
  <c r="V815" i="236"/>
  <c r="V816" i="236"/>
  <c r="V817" i="236"/>
  <c r="V818" i="236"/>
  <c r="V819" i="236"/>
  <c r="V820" i="236"/>
  <c r="V821" i="236"/>
  <c r="V822" i="236"/>
  <c r="V823" i="236"/>
  <c r="V824" i="236"/>
  <c r="V825" i="236"/>
  <c r="V826" i="236"/>
  <c r="V827" i="236"/>
  <c r="V828" i="236"/>
  <c r="V829" i="236"/>
  <c r="V830" i="236"/>
  <c r="V831" i="236"/>
  <c r="V832" i="236"/>
  <c r="V833" i="236"/>
  <c r="V834" i="236"/>
  <c r="V835" i="236"/>
  <c r="V836" i="236"/>
  <c r="V837" i="236"/>
  <c r="V838" i="236"/>
  <c r="V839" i="236"/>
  <c r="V840" i="236"/>
  <c r="V841" i="236"/>
  <c r="V842" i="236"/>
  <c r="V843" i="236"/>
  <c r="V844" i="236"/>
  <c r="V845" i="236"/>
  <c r="V846" i="236"/>
  <c r="V847" i="236"/>
  <c r="V848" i="236"/>
  <c r="V849" i="236"/>
  <c r="V850" i="236"/>
  <c r="V851" i="236"/>
  <c r="V852" i="236"/>
  <c r="V853" i="236"/>
  <c r="V854" i="236"/>
  <c r="V855" i="236"/>
  <c r="V856" i="236"/>
  <c r="V857" i="236"/>
  <c r="V858" i="236"/>
  <c r="V859" i="236"/>
  <c r="V860" i="236"/>
  <c r="V861" i="236"/>
  <c r="V862" i="236"/>
  <c r="V863" i="236"/>
  <c r="V864" i="236"/>
  <c r="V865" i="236"/>
  <c r="V866" i="236"/>
  <c r="V867" i="236"/>
  <c r="V868" i="236"/>
  <c r="V869" i="236"/>
  <c r="V870" i="236"/>
  <c r="V871" i="236"/>
  <c r="V872" i="236"/>
  <c r="V873" i="236"/>
  <c r="V874" i="236"/>
  <c r="V875" i="236"/>
  <c r="V876" i="236"/>
  <c r="V877" i="236"/>
  <c r="V878" i="236"/>
  <c r="V879" i="236"/>
  <c r="V880" i="236"/>
  <c r="V881" i="236"/>
  <c r="V882" i="236"/>
  <c r="V883" i="236"/>
  <c r="V884" i="236"/>
  <c r="V885" i="236"/>
  <c r="V886" i="236"/>
  <c r="V887" i="236"/>
  <c r="V888" i="236"/>
  <c r="V889" i="236"/>
  <c r="V890" i="236"/>
  <c r="V891" i="236"/>
  <c r="V892" i="236"/>
  <c r="V893" i="236"/>
  <c r="V894" i="236"/>
  <c r="V895" i="236"/>
  <c r="V896" i="236"/>
  <c r="V897" i="236"/>
  <c r="V898" i="236"/>
  <c r="V899" i="236"/>
  <c r="V900" i="236"/>
  <c r="V901" i="236"/>
  <c r="V902" i="236"/>
  <c r="V903" i="236"/>
  <c r="V904" i="236"/>
  <c r="V905" i="236"/>
  <c r="V906" i="236"/>
  <c r="V907" i="236"/>
  <c r="V908" i="236"/>
  <c r="V909" i="236"/>
  <c r="V910" i="236"/>
  <c r="V911" i="236"/>
  <c r="V912" i="236"/>
  <c r="V913" i="236"/>
  <c r="V914" i="236"/>
  <c r="V915" i="236"/>
  <c r="V916" i="236"/>
  <c r="V917" i="236"/>
  <c r="V918" i="236"/>
  <c r="V919" i="236"/>
  <c r="V920" i="236"/>
  <c r="V921" i="236"/>
  <c r="V922" i="236"/>
  <c r="V923" i="236"/>
  <c r="V924" i="236"/>
  <c r="V925" i="236"/>
  <c r="V926" i="236"/>
  <c r="V927" i="236"/>
  <c r="V928" i="236"/>
  <c r="V929" i="236"/>
  <c r="V930" i="236"/>
  <c r="V931" i="236"/>
  <c r="V932" i="236"/>
  <c r="V933" i="236"/>
  <c r="V934" i="236"/>
  <c r="V935" i="236"/>
  <c r="V936" i="236"/>
  <c r="V937" i="236"/>
  <c r="V938" i="236"/>
  <c r="V939" i="236"/>
  <c r="V940" i="236"/>
  <c r="V941" i="236"/>
  <c r="V942" i="236"/>
  <c r="V943" i="236"/>
  <c r="V944" i="236"/>
  <c r="V945" i="236"/>
  <c r="V946" i="236"/>
  <c r="V947" i="236"/>
  <c r="V948" i="236"/>
  <c r="V949" i="236"/>
  <c r="V950" i="236"/>
  <c r="V951" i="236"/>
  <c r="V952" i="236"/>
  <c r="V953" i="236"/>
  <c r="V954" i="236"/>
  <c r="V955" i="236"/>
  <c r="V956" i="236"/>
  <c r="V957" i="236"/>
  <c r="V958" i="236"/>
  <c r="V959" i="236"/>
  <c r="V960" i="236"/>
  <c r="V961" i="236"/>
  <c r="V962" i="236"/>
  <c r="V963" i="236"/>
  <c r="V964" i="236"/>
  <c r="V965" i="236"/>
  <c r="V966" i="236"/>
  <c r="V967" i="236"/>
  <c r="V968" i="236"/>
  <c r="V969" i="236"/>
  <c r="V970" i="236"/>
  <c r="V971" i="236"/>
  <c r="V972" i="236"/>
  <c r="V973" i="236"/>
  <c r="V974" i="236"/>
  <c r="V975" i="236"/>
  <c r="V976" i="236"/>
  <c r="V977" i="236"/>
  <c r="V978" i="236"/>
  <c r="V979" i="236"/>
  <c r="V980" i="236"/>
  <c r="V981" i="236"/>
  <c r="V982" i="236"/>
  <c r="V983" i="236"/>
  <c r="V984" i="236"/>
  <c r="V985" i="236"/>
  <c r="V986" i="236"/>
  <c r="V987" i="236"/>
  <c r="V988" i="236"/>
  <c r="V989" i="236"/>
  <c r="V990" i="236"/>
  <c r="V991" i="236"/>
  <c r="V992" i="236"/>
  <c r="V993" i="236"/>
  <c r="V994" i="236"/>
  <c r="V995" i="236"/>
  <c r="V996" i="236"/>
  <c r="V997" i="236"/>
  <c r="V998" i="236"/>
  <c r="V999" i="236"/>
  <c r="V1000" i="236"/>
  <c r="V1001" i="236"/>
  <c r="V1002" i="236"/>
  <c r="V1003" i="236"/>
  <c r="V1004" i="236"/>
  <c r="V1005" i="236"/>
  <c r="V1006" i="236"/>
  <c r="V1007" i="236"/>
  <c r="V1008" i="236"/>
  <c r="V1009" i="236"/>
  <c r="V1010" i="236"/>
  <c r="V1011" i="236"/>
  <c r="V1012" i="236"/>
  <c r="V1013" i="236"/>
  <c r="V1014" i="236"/>
  <c r="V1015" i="236"/>
  <c r="V1016" i="236"/>
  <c r="V1017" i="236"/>
  <c r="V1018" i="236"/>
  <c r="V1019" i="236"/>
  <c r="V1020" i="236"/>
  <c r="V1021" i="236"/>
  <c r="V1022" i="236"/>
  <c r="V1023" i="236"/>
  <c r="V1024" i="236"/>
  <c r="V1025" i="236"/>
  <c r="V1026" i="236"/>
  <c r="V1027" i="236"/>
  <c r="V1028" i="236"/>
  <c r="V1029" i="236"/>
  <c r="V1030" i="236"/>
  <c r="V1031" i="236"/>
  <c r="V1032" i="236"/>
  <c r="V1033" i="236"/>
  <c r="V1034" i="236"/>
  <c r="V1035" i="236"/>
  <c r="V1036" i="236"/>
  <c r="V1037" i="236"/>
  <c r="V1038" i="236"/>
  <c r="V1039" i="236"/>
  <c r="V1040" i="236"/>
  <c r="V1041" i="236"/>
  <c r="V1042" i="236"/>
  <c r="V1043" i="236"/>
  <c r="V1044" i="236"/>
  <c r="V1045" i="236"/>
  <c r="V1046" i="236"/>
  <c r="V1047" i="236"/>
  <c r="V1048" i="236"/>
  <c r="V1049" i="236"/>
  <c r="V1050" i="236"/>
  <c r="V1051" i="236"/>
  <c r="V1052" i="236"/>
  <c r="V1053" i="236"/>
  <c r="V1054" i="236"/>
  <c r="V1055" i="236"/>
  <c r="V1056" i="236"/>
  <c r="V1057" i="236"/>
  <c r="V1058" i="236"/>
  <c r="V1059" i="236"/>
  <c r="V1060" i="236"/>
  <c r="V1061" i="236"/>
  <c r="V1062" i="236"/>
  <c r="V1063" i="236"/>
  <c r="V1064" i="236"/>
  <c r="V1065" i="236"/>
  <c r="V1066" i="236"/>
  <c r="V1067" i="236"/>
  <c r="V1068" i="236"/>
  <c r="V1069" i="236"/>
  <c r="V1070" i="236"/>
  <c r="V1071" i="236"/>
  <c r="V1072" i="236"/>
  <c r="V1073" i="236"/>
  <c r="V1074" i="236"/>
  <c r="V1075" i="236"/>
  <c r="V1076" i="236"/>
  <c r="V1077" i="236"/>
  <c r="V1078" i="236"/>
  <c r="V1079" i="236"/>
  <c r="V1080" i="236"/>
  <c r="V1081" i="236"/>
  <c r="V1082" i="236"/>
  <c r="V1083" i="236"/>
  <c r="V1084" i="236"/>
  <c r="V1085" i="236"/>
  <c r="V1086" i="236"/>
  <c r="V1087" i="236"/>
  <c r="V1088" i="236"/>
  <c r="V1089" i="236"/>
  <c r="V1090" i="236"/>
  <c r="V1091" i="236"/>
  <c r="V1092" i="236"/>
  <c r="V1093" i="236"/>
  <c r="V1094" i="236"/>
  <c r="V1095" i="236"/>
  <c r="V1096" i="236"/>
  <c r="V1097" i="236"/>
  <c r="V1098" i="236"/>
  <c r="V1099" i="236"/>
  <c r="V1100" i="236"/>
  <c r="V1101" i="236"/>
  <c r="V1102" i="236"/>
  <c r="V1103" i="236"/>
  <c r="V1104" i="236"/>
  <c r="V1105" i="236"/>
  <c r="V1106" i="236"/>
  <c r="V1107" i="236"/>
  <c r="V1108" i="236"/>
  <c r="V1109" i="236"/>
  <c r="V1110" i="236"/>
  <c r="V1111" i="236"/>
  <c r="V1112" i="236"/>
  <c r="V1113" i="236"/>
  <c r="V1114" i="236"/>
  <c r="V1115" i="236"/>
  <c r="V1116" i="236"/>
  <c r="V1117" i="236"/>
  <c r="V1118" i="236"/>
  <c r="V1119" i="236"/>
  <c r="V1120" i="236"/>
  <c r="V1121" i="236"/>
  <c r="V1122" i="236"/>
  <c r="V1123" i="236"/>
  <c r="V1124" i="236"/>
  <c r="V1125" i="236"/>
  <c r="V1126" i="236"/>
  <c r="V1127" i="236"/>
  <c r="V1128" i="236"/>
  <c r="V1129" i="236"/>
  <c r="V1130" i="236"/>
  <c r="V1131" i="236"/>
  <c r="V1132" i="236"/>
  <c r="V1133" i="236"/>
  <c r="V1134" i="236"/>
  <c r="V1135" i="236"/>
  <c r="V1136" i="236"/>
  <c r="V1137" i="236"/>
  <c r="V1138" i="236"/>
  <c r="V1139" i="236"/>
  <c r="V1140" i="236"/>
  <c r="V1141" i="236"/>
  <c r="V1142" i="236"/>
  <c r="V1143" i="236"/>
  <c r="V1144" i="236"/>
  <c r="V1145" i="236"/>
  <c r="V1146" i="236"/>
  <c r="V1147" i="236"/>
  <c r="V1148" i="236"/>
  <c r="V1149" i="236"/>
  <c r="V1150" i="236"/>
  <c r="V1151" i="236"/>
  <c r="V1152" i="236"/>
  <c r="V1153" i="236"/>
  <c r="V1154" i="236"/>
  <c r="V1155" i="236"/>
  <c r="V1156" i="236"/>
  <c r="V1157" i="236"/>
  <c r="V1158" i="236"/>
  <c r="V1159" i="236"/>
  <c r="V1160" i="236"/>
  <c r="V1161" i="236"/>
  <c r="V1162" i="236"/>
  <c r="V1163" i="236"/>
  <c r="V1164" i="236"/>
  <c r="V1165" i="236"/>
  <c r="V1166" i="236"/>
  <c r="V1167" i="236"/>
  <c r="V1168" i="236"/>
  <c r="V1169" i="236"/>
  <c r="V1170" i="236"/>
  <c r="V1171" i="236"/>
  <c r="V1172" i="236"/>
  <c r="V1173" i="236"/>
  <c r="V1174" i="236"/>
  <c r="V1175" i="236"/>
  <c r="V1176" i="236"/>
  <c r="V1177" i="236"/>
  <c r="V1178" i="236"/>
  <c r="V1179" i="236"/>
  <c r="V1180" i="236"/>
  <c r="V1181" i="236"/>
  <c r="V1182" i="236"/>
  <c r="V1183" i="236"/>
  <c r="V1184" i="236"/>
  <c r="V1185" i="236"/>
  <c r="V1186" i="236"/>
  <c r="V1187" i="236"/>
  <c r="V1188" i="236"/>
  <c r="V1189" i="236"/>
  <c r="V1190" i="236"/>
  <c r="V1191" i="236"/>
  <c r="V1192" i="236"/>
  <c r="V1193" i="236"/>
  <c r="V1194" i="236"/>
  <c r="V1195" i="236"/>
  <c r="V1196" i="236"/>
  <c r="V1197" i="236"/>
  <c r="V1198" i="236"/>
  <c r="V1199" i="236"/>
  <c r="V1200" i="236"/>
  <c r="V1201" i="236"/>
  <c r="V1202" i="236"/>
  <c r="V1203" i="236"/>
  <c r="V1204" i="236"/>
  <c r="V1205" i="236"/>
  <c r="V1206" i="236"/>
  <c r="V1207" i="236"/>
  <c r="V1208" i="236"/>
  <c r="V1209" i="236"/>
  <c r="V1210" i="236"/>
  <c r="V1211" i="236"/>
  <c r="V1212" i="236"/>
  <c r="V1213" i="236"/>
  <c r="V1214" i="236"/>
  <c r="V1215" i="236"/>
  <c r="V1216" i="236"/>
  <c r="V1217" i="236"/>
  <c r="V1218" i="236"/>
  <c r="V1219" i="236"/>
  <c r="V1220" i="236"/>
  <c r="V1221" i="236"/>
  <c r="V1222" i="236"/>
  <c r="V1223" i="236"/>
  <c r="V1224" i="236"/>
  <c r="V1225" i="236"/>
  <c r="V1226" i="236"/>
  <c r="V1227" i="236"/>
  <c r="V1228" i="236"/>
  <c r="V1229" i="236"/>
  <c r="V1230" i="236"/>
  <c r="V1231" i="236"/>
  <c r="V1232" i="236"/>
  <c r="V1233" i="236"/>
  <c r="V1234" i="236"/>
  <c r="V1235" i="236"/>
  <c r="V1236" i="236"/>
  <c r="V1237" i="236"/>
  <c r="V1238" i="236"/>
  <c r="V1239" i="236"/>
  <c r="V1240" i="236"/>
  <c r="V1241" i="236"/>
  <c r="V1242" i="236"/>
  <c r="V1243" i="236"/>
  <c r="V1244" i="236"/>
  <c r="V1245" i="236"/>
  <c r="V1246" i="236"/>
  <c r="V1247" i="236"/>
  <c r="V1248" i="236"/>
  <c r="V1249" i="236"/>
  <c r="V1250" i="236"/>
  <c r="V1251" i="236"/>
  <c r="V1252" i="236"/>
  <c r="V1253" i="236"/>
  <c r="V1254" i="236"/>
  <c r="V1255" i="236"/>
  <c r="V1256" i="236"/>
  <c r="V1257" i="236"/>
  <c r="V1258" i="236"/>
  <c r="V1259" i="236"/>
  <c r="V1260" i="236"/>
  <c r="V1261" i="236"/>
  <c r="V1262" i="236"/>
  <c r="V1263" i="236"/>
  <c r="V1264" i="236"/>
  <c r="V1265" i="236"/>
  <c r="V1266" i="236"/>
  <c r="V1267" i="236"/>
  <c r="V1268" i="236"/>
  <c r="V1269" i="236"/>
  <c r="V1270" i="236"/>
  <c r="V1271" i="236"/>
  <c r="V1272" i="236"/>
  <c r="V1273" i="236"/>
  <c r="V1274" i="236"/>
  <c r="V1275" i="236"/>
  <c r="V1276" i="236"/>
  <c r="V1277" i="236"/>
  <c r="V1278" i="236"/>
  <c r="V1279" i="236"/>
  <c r="V1280" i="236"/>
  <c r="V1281" i="236"/>
  <c r="V1282" i="236"/>
  <c r="V1283" i="236"/>
  <c r="V1284" i="236"/>
  <c r="V1285" i="236"/>
  <c r="V1286" i="236"/>
  <c r="V1287" i="236"/>
  <c r="V1288" i="236"/>
  <c r="V1289" i="236"/>
  <c r="V1290" i="236"/>
  <c r="V1291" i="236"/>
  <c r="V1292" i="236"/>
  <c r="V1293" i="236"/>
  <c r="V1294" i="236"/>
  <c r="V1295" i="236"/>
  <c r="V1296" i="236"/>
  <c r="V1297" i="236"/>
  <c r="V1298" i="236"/>
  <c r="V1299" i="236"/>
  <c r="V1300" i="236"/>
  <c r="V1301" i="236"/>
  <c r="V1302" i="236"/>
  <c r="V1303" i="236"/>
  <c r="V1304" i="236"/>
  <c r="V1305" i="236"/>
  <c r="V1306" i="236"/>
  <c r="V1307" i="236"/>
  <c r="V1308" i="236"/>
  <c r="V1309" i="236"/>
  <c r="V1310" i="236"/>
  <c r="V1311" i="236"/>
  <c r="V1312" i="236"/>
  <c r="V1313" i="236"/>
  <c r="V1314" i="236"/>
  <c r="V1315" i="236"/>
  <c r="V1316" i="236"/>
  <c r="V1317" i="236"/>
  <c r="V1318" i="236"/>
  <c r="V1319" i="236"/>
  <c r="V1320" i="236"/>
  <c r="V1321" i="236"/>
  <c r="V1322" i="236"/>
  <c r="V1323" i="236"/>
  <c r="V1324" i="236"/>
  <c r="V1325" i="236"/>
  <c r="V1326" i="236"/>
  <c r="V1327" i="236"/>
  <c r="V1328" i="236"/>
  <c r="V1329" i="236"/>
  <c r="V1330" i="236"/>
  <c r="V1331" i="236"/>
  <c r="V1332" i="236"/>
  <c r="V1333" i="236"/>
  <c r="V1334" i="236"/>
  <c r="V1335" i="236"/>
  <c r="V1336" i="236"/>
  <c r="V1337" i="236"/>
  <c r="V1338" i="236"/>
  <c r="V1339" i="236"/>
  <c r="V1340" i="236"/>
  <c r="V1341" i="236"/>
  <c r="V1342" i="236"/>
  <c r="V1343" i="236"/>
  <c r="V1344" i="236"/>
  <c r="V1345" i="236"/>
  <c r="V1346" i="236"/>
  <c r="V1347" i="236"/>
  <c r="V1348" i="236"/>
  <c r="V1349" i="236"/>
  <c r="V1350" i="236"/>
  <c r="V1351" i="236"/>
  <c r="V1352" i="236"/>
  <c r="V1353" i="236"/>
  <c r="V1354" i="236"/>
  <c r="V1355" i="236"/>
  <c r="V1356" i="236"/>
  <c r="V1357" i="236"/>
  <c r="V1358" i="236"/>
  <c r="V1359" i="236"/>
  <c r="V1360" i="236"/>
  <c r="V1361" i="236"/>
  <c r="V1362" i="236"/>
  <c r="V1363" i="236"/>
  <c r="V1364" i="236"/>
  <c r="V1365" i="236"/>
  <c r="V1366" i="236"/>
  <c r="V1367" i="236"/>
  <c r="V1368" i="236"/>
  <c r="V1369" i="236"/>
  <c r="V1370" i="236"/>
  <c r="V1371" i="236"/>
  <c r="V1372" i="236"/>
  <c r="V1373" i="236"/>
  <c r="V1374" i="236"/>
  <c r="V1375" i="236"/>
  <c r="V1376" i="236"/>
  <c r="V1377" i="236"/>
  <c r="V1378" i="236"/>
  <c r="V1379" i="236"/>
  <c r="V1380" i="236"/>
  <c r="V1381" i="236"/>
  <c r="V1382" i="236"/>
  <c r="V1383" i="236"/>
  <c r="V1384" i="236"/>
  <c r="V1385" i="236"/>
  <c r="V1386" i="236"/>
  <c r="V1387" i="236"/>
  <c r="V1388" i="236"/>
  <c r="V1389" i="236"/>
  <c r="V1390" i="236"/>
  <c r="V1391" i="236"/>
  <c r="V1392" i="236"/>
  <c r="V1393" i="236"/>
  <c r="V1394" i="236"/>
  <c r="V1395" i="236"/>
  <c r="V1396" i="236"/>
  <c r="V1397" i="236"/>
  <c r="V1398" i="236"/>
  <c r="V1399" i="236"/>
  <c r="V1400" i="236"/>
  <c r="V1401" i="236"/>
  <c r="V1402" i="236"/>
  <c r="V1403" i="236"/>
  <c r="V1404" i="236"/>
  <c r="V1405" i="236"/>
  <c r="V1406" i="236"/>
  <c r="V1407" i="236"/>
  <c r="V1408" i="236"/>
  <c r="V1409" i="236"/>
  <c r="V1410" i="236"/>
  <c r="V1411" i="236"/>
  <c r="V1412" i="236"/>
  <c r="V1413" i="236"/>
  <c r="V1414" i="236"/>
  <c r="V1415" i="236"/>
  <c r="V1416" i="236"/>
  <c r="V1417" i="236"/>
  <c r="V1418" i="236"/>
  <c r="V1419" i="236"/>
  <c r="V1420" i="236"/>
  <c r="V1421" i="236"/>
  <c r="V1422" i="236"/>
  <c r="V1423" i="236"/>
  <c r="V1424" i="236"/>
  <c r="V1425" i="236"/>
  <c r="V1426" i="236"/>
  <c r="V1427" i="236"/>
  <c r="V1428" i="236"/>
  <c r="V1429" i="236"/>
  <c r="V1430" i="236"/>
  <c r="V1431" i="236"/>
  <c r="V1432" i="236"/>
  <c r="V1433" i="236"/>
  <c r="V1434" i="236"/>
  <c r="V1435" i="236"/>
  <c r="V1436" i="236"/>
  <c r="V1437" i="236"/>
  <c r="V1438" i="236"/>
  <c r="V1439" i="236"/>
  <c r="V1440" i="236"/>
  <c r="V1441" i="236"/>
  <c r="V1442" i="236"/>
  <c r="V1443" i="236"/>
  <c r="V1444" i="236"/>
  <c r="V1445" i="236"/>
  <c r="V1446" i="236"/>
  <c r="V1447" i="236"/>
  <c r="V1448" i="236"/>
  <c r="V1449" i="236"/>
  <c r="V1450" i="236"/>
  <c r="V1451" i="236"/>
  <c r="V1452" i="236"/>
  <c r="V1453" i="236"/>
  <c r="V1454" i="236"/>
  <c r="V1455" i="236"/>
  <c r="V1456" i="236"/>
  <c r="V1457" i="236"/>
  <c r="V1458" i="236"/>
  <c r="V1459" i="236"/>
  <c r="V1460" i="236"/>
  <c r="V1461" i="236"/>
  <c r="V1462" i="236"/>
  <c r="V1463" i="236"/>
  <c r="V1464" i="236"/>
  <c r="V1465" i="236"/>
  <c r="V1466" i="236"/>
  <c r="V1467" i="236"/>
  <c r="V1468" i="236"/>
  <c r="V1469" i="236"/>
  <c r="V1470" i="236"/>
  <c r="V1471" i="236"/>
  <c r="V1472" i="236"/>
  <c r="V1473" i="236"/>
  <c r="V1474" i="236"/>
  <c r="V1475" i="236"/>
  <c r="V1476" i="236"/>
  <c r="V1477" i="236"/>
  <c r="V1478" i="236"/>
  <c r="V1479" i="236"/>
  <c r="V1480" i="236"/>
  <c r="V1481" i="236"/>
  <c r="V1482" i="236"/>
  <c r="V1483" i="236"/>
  <c r="V1484" i="236"/>
  <c r="V1485" i="236"/>
  <c r="V1486" i="236"/>
  <c r="V1487" i="236"/>
  <c r="V1488" i="236"/>
  <c r="V1489" i="236"/>
  <c r="V1490" i="236"/>
  <c r="V1491" i="236"/>
  <c r="V1492" i="236"/>
  <c r="V1493" i="236"/>
  <c r="V1494" i="236"/>
  <c r="V1495" i="236"/>
  <c r="V1496" i="236"/>
  <c r="V1497" i="236"/>
  <c r="V1498" i="236"/>
  <c r="V1499" i="236"/>
  <c r="V1500" i="236"/>
  <c r="V1501" i="236"/>
  <c r="V1502" i="236"/>
  <c r="V1503" i="236"/>
  <c r="V1504" i="236"/>
  <c r="V1505" i="236"/>
  <c r="V1506" i="236"/>
  <c r="V1507" i="236"/>
  <c r="V1508" i="236"/>
  <c r="V1509" i="236"/>
  <c r="V1510" i="236"/>
  <c r="V1511" i="236"/>
  <c r="V1512" i="236"/>
  <c r="V1513" i="236"/>
  <c r="V1514" i="236"/>
  <c r="V1515" i="236"/>
  <c r="V1516" i="236"/>
  <c r="V1517" i="236"/>
  <c r="V1518" i="236"/>
  <c r="V1519" i="236"/>
  <c r="V1520" i="236"/>
  <c r="V1521" i="236"/>
  <c r="V1522" i="236"/>
  <c r="V1523" i="236"/>
  <c r="V1524" i="236"/>
  <c r="V1525" i="236"/>
  <c r="V1526" i="236"/>
  <c r="V1527" i="236"/>
  <c r="V1528" i="236"/>
  <c r="V1529" i="236"/>
  <c r="V1530" i="236"/>
  <c r="V1531" i="236"/>
  <c r="V1532" i="236"/>
  <c r="V1533" i="236"/>
  <c r="V1534" i="236"/>
  <c r="V1535" i="236"/>
  <c r="V1536" i="236"/>
  <c r="V1537" i="236"/>
  <c r="V1538" i="236"/>
  <c r="V1539" i="236"/>
  <c r="V1540" i="236"/>
  <c r="V1541" i="236"/>
  <c r="V1542" i="236"/>
  <c r="V1543" i="236"/>
  <c r="V1544" i="236"/>
  <c r="V1545" i="236"/>
  <c r="V1546" i="236"/>
  <c r="V1547" i="236"/>
  <c r="V1548" i="236"/>
  <c r="V1549" i="236"/>
  <c r="V1550" i="236"/>
  <c r="V1551" i="236"/>
  <c r="V1552" i="236"/>
  <c r="V1553" i="236"/>
  <c r="V1554" i="236"/>
  <c r="V1555" i="236"/>
  <c r="V1556" i="236"/>
  <c r="V1557" i="236"/>
  <c r="V1558" i="236"/>
  <c r="V1559" i="236"/>
  <c r="V1560" i="236"/>
  <c r="V1561" i="236"/>
  <c r="V1562" i="236"/>
  <c r="V1563" i="236"/>
  <c r="V1564" i="236"/>
  <c r="V1565" i="236"/>
  <c r="V1566" i="236"/>
  <c r="V1567" i="236"/>
  <c r="V1568" i="236"/>
  <c r="V1569" i="236"/>
  <c r="V1570" i="236"/>
  <c r="V1571" i="236"/>
  <c r="V1572" i="236"/>
  <c r="V1573" i="236"/>
  <c r="V1574" i="236"/>
  <c r="V1575" i="236"/>
  <c r="V1576" i="236"/>
  <c r="V1577" i="236"/>
  <c r="V1578" i="236"/>
  <c r="V1579" i="236"/>
  <c r="V1580" i="236"/>
  <c r="V1581" i="236"/>
  <c r="V1582" i="236"/>
  <c r="V1583" i="236"/>
  <c r="V1584" i="236"/>
  <c r="V1585" i="236"/>
  <c r="V1586" i="236"/>
  <c r="V1587" i="236"/>
  <c r="V1588" i="236"/>
  <c r="V1589" i="236"/>
  <c r="V1590" i="236"/>
  <c r="V1591" i="236"/>
  <c r="V1592" i="236"/>
  <c r="V1593" i="236"/>
  <c r="V1594" i="236"/>
  <c r="V1595" i="236"/>
  <c r="V1596" i="236"/>
  <c r="V1597" i="236"/>
  <c r="V1598" i="236"/>
  <c r="V1599" i="236"/>
  <c r="V1600" i="236"/>
  <c r="V1601" i="236"/>
  <c r="V1602" i="236"/>
  <c r="V1603" i="236"/>
  <c r="V1604" i="236"/>
  <c r="V1605" i="236"/>
  <c r="V1606" i="236"/>
  <c r="V1607" i="236"/>
  <c r="V1608" i="236"/>
  <c r="V1609" i="236"/>
  <c r="V1610" i="236"/>
  <c r="V1611" i="236"/>
  <c r="V1612" i="236"/>
  <c r="V1613" i="236"/>
  <c r="V1614" i="236"/>
  <c r="V1615" i="236"/>
  <c r="V1616" i="236"/>
  <c r="V1617" i="236"/>
  <c r="V1618" i="236"/>
  <c r="V1619" i="236"/>
  <c r="V1620" i="236"/>
  <c r="V1621" i="236"/>
  <c r="V1622" i="236"/>
  <c r="V1623" i="236"/>
  <c r="V1624" i="236"/>
  <c r="V1625" i="236"/>
  <c r="V1626" i="236"/>
  <c r="V1627" i="236"/>
  <c r="V1628" i="236"/>
  <c r="V1629" i="236"/>
  <c r="V1630" i="236"/>
  <c r="V1631" i="236"/>
  <c r="V1632" i="236"/>
  <c r="V1633" i="236"/>
  <c r="V1634" i="236"/>
  <c r="V1635" i="236"/>
  <c r="V1636" i="236"/>
  <c r="V1637" i="236"/>
  <c r="V1638" i="236"/>
  <c r="V1639" i="236"/>
  <c r="V1640" i="236"/>
  <c r="V1641" i="236"/>
  <c r="V1642" i="236"/>
  <c r="V1643" i="236"/>
  <c r="V1644" i="236"/>
  <c r="V1645" i="236"/>
  <c r="V1646" i="236"/>
  <c r="V1647" i="236"/>
  <c r="V1648" i="236"/>
  <c r="V1649" i="236"/>
  <c r="V1650" i="236"/>
  <c r="V1651" i="236"/>
  <c r="V1652" i="236"/>
  <c r="V1653" i="236"/>
  <c r="V1654" i="236"/>
  <c r="V1655" i="236"/>
  <c r="V1656" i="236"/>
  <c r="V1657" i="236"/>
  <c r="V1658" i="236"/>
  <c r="V1659" i="236"/>
  <c r="V1660" i="236"/>
  <c r="V1661" i="236"/>
  <c r="V1662" i="236"/>
  <c r="V1663" i="236"/>
  <c r="V1664" i="236"/>
  <c r="V1665" i="236"/>
  <c r="V1666" i="236"/>
  <c r="V1667" i="236"/>
  <c r="V1668" i="236"/>
  <c r="V1669" i="236"/>
  <c r="V1670" i="236"/>
  <c r="V1671" i="236"/>
  <c r="V1672" i="236"/>
  <c r="V1673" i="236"/>
  <c r="V1674" i="236"/>
  <c r="V1675" i="236"/>
  <c r="V1676" i="236"/>
  <c r="V1677" i="236"/>
  <c r="V1678" i="236"/>
  <c r="V1679" i="236"/>
  <c r="V1680" i="236"/>
  <c r="V1681" i="236"/>
  <c r="V1682" i="236"/>
  <c r="V1683" i="236"/>
  <c r="V1684" i="236"/>
  <c r="V1685" i="236"/>
  <c r="V1686" i="236"/>
  <c r="V1687" i="236"/>
  <c r="V1688" i="236"/>
  <c r="V1689" i="236"/>
  <c r="V1690" i="236"/>
  <c r="V1691" i="236"/>
  <c r="V1692" i="236"/>
  <c r="V1693" i="236"/>
  <c r="V1694" i="236"/>
  <c r="V1695" i="236"/>
  <c r="V1696" i="236"/>
  <c r="V1697" i="236"/>
  <c r="V1698" i="236"/>
  <c r="V1699" i="236"/>
  <c r="V1700" i="236"/>
  <c r="V1701" i="236"/>
  <c r="V1702" i="236"/>
  <c r="V1703" i="236"/>
  <c r="V1704" i="236"/>
  <c r="V1705" i="236"/>
  <c r="V1706" i="236"/>
  <c r="V1707" i="236"/>
  <c r="V1708" i="236"/>
  <c r="V1709" i="236"/>
  <c r="V1710" i="236"/>
  <c r="V1711" i="236"/>
  <c r="V1712" i="236"/>
  <c r="V1713" i="236"/>
  <c r="V1714" i="236"/>
  <c r="V1715" i="236"/>
  <c r="V1716" i="236"/>
  <c r="V1717" i="236"/>
  <c r="V1718" i="236"/>
  <c r="V1719" i="236"/>
  <c r="V1720" i="236"/>
  <c r="V1721" i="236"/>
  <c r="V1722" i="236"/>
  <c r="V1723" i="236"/>
  <c r="V1724" i="236"/>
  <c r="V1725" i="236"/>
  <c r="V1726" i="236"/>
  <c r="V1727" i="236"/>
  <c r="V1728" i="236"/>
  <c r="V1729" i="236"/>
  <c r="V1730" i="236"/>
  <c r="V1731" i="236"/>
  <c r="V1732" i="236"/>
  <c r="V1733" i="236"/>
  <c r="V1734" i="236"/>
  <c r="V1735" i="236"/>
  <c r="V1736" i="236"/>
  <c r="V1737" i="236"/>
  <c r="V1738" i="236"/>
  <c r="V1739" i="236"/>
  <c r="V1740" i="236"/>
  <c r="V1741" i="236"/>
  <c r="V1742" i="236"/>
  <c r="V1743" i="236"/>
  <c r="V1744" i="236"/>
  <c r="V1745" i="236"/>
  <c r="V1746" i="236"/>
  <c r="V1747" i="236"/>
  <c r="V1748" i="236"/>
  <c r="V1749" i="236"/>
  <c r="V1750" i="236"/>
  <c r="V1751" i="236"/>
  <c r="V1752" i="236"/>
  <c r="V1753" i="236"/>
  <c r="V1754" i="236"/>
  <c r="V1755" i="236"/>
  <c r="V1756" i="236"/>
  <c r="V1757" i="236"/>
  <c r="V1758" i="236"/>
  <c r="V1759" i="236"/>
  <c r="V1760" i="236"/>
  <c r="V1761" i="236"/>
  <c r="V1762" i="236"/>
  <c r="V1763" i="236"/>
  <c r="V1764" i="236"/>
  <c r="V1765" i="236"/>
  <c r="V1766" i="236"/>
  <c r="V1767" i="236"/>
  <c r="V1768" i="236"/>
  <c r="V1769" i="236"/>
  <c r="V1770" i="236"/>
  <c r="V1771" i="236"/>
  <c r="V1772" i="236"/>
  <c r="V1773" i="236"/>
  <c r="V1774" i="236"/>
  <c r="V1775" i="236"/>
  <c r="V1776" i="236"/>
  <c r="V1777" i="236"/>
  <c r="V1778" i="236"/>
  <c r="V1779" i="236"/>
  <c r="V1780" i="236"/>
  <c r="V1781" i="236"/>
  <c r="V1782" i="236"/>
  <c r="V1783" i="236"/>
  <c r="V1784" i="236"/>
  <c r="V1785" i="236"/>
  <c r="V1786" i="236"/>
  <c r="V1787" i="236"/>
  <c r="V1788" i="236"/>
  <c r="V1789" i="236"/>
  <c r="V1790" i="236"/>
  <c r="V1791" i="236"/>
  <c r="V1792" i="236"/>
  <c r="V1793" i="236"/>
  <c r="V1794" i="236"/>
  <c r="V1795" i="236"/>
  <c r="V1796" i="236"/>
  <c r="V1797" i="236"/>
  <c r="V1798" i="236"/>
  <c r="V1799" i="236"/>
  <c r="V1800" i="236"/>
  <c r="V1801" i="236"/>
  <c r="V1802" i="236"/>
  <c r="V1803" i="236"/>
  <c r="V1804" i="236"/>
  <c r="V1805" i="236"/>
  <c r="V1806" i="236"/>
  <c r="V1807" i="236"/>
  <c r="V1808" i="236"/>
  <c r="V1809" i="236"/>
  <c r="V1810" i="236"/>
  <c r="V1811" i="236"/>
  <c r="V1812" i="236"/>
  <c r="V1813" i="236"/>
  <c r="V1814" i="236"/>
  <c r="V1815" i="236"/>
  <c r="V1816" i="236"/>
  <c r="V1817" i="236"/>
  <c r="V1818" i="236"/>
  <c r="V1819" i="236"/>
  <c r="V1820" i="236"/>
  <c r="V1821" i="236"/>
  <c r="V1822" i="236"/>
  <c r="V1823" i="236"/>
  <c r="V1824" i="236"/>
  <c r="V1825" i="236"/>
  <c r="V1826" i="236"/>
  <c r="V1827" i="236"/>
  <c r="V1828" i="236"/>
  <c r="V1829" i="236"/>
  <c r="V1830" i="236"/>
  <c r="V1831" i="236"/>
  <c r="V1832" i="236"/>
  <c r="V1833" i="236"/>
  <c r="V1834" i="236"/>
  <c r="V1835" i="236"/>
  <c r="V1836" i="236"/>
  <c r="V1837" i="236"/>
  <c r="V1838" i="236"/>
  <c r="V1839" i="236"/>
  <c r="V1840" i="236"/>
  <c r="V1841" i="236"/>
  <c r="V1842" i="236"/>
  <c r="V1843" i="236"/>
  <c r="V1844" i="236"/>
  <c r="V1845" i="236"/>
  <c r="V1846" i="236"/>
  <c r="V1847" i="236"/>
  <c r="V1848" i="236"/>
  <c r="V1849" i="236"/>
  <c r="V1850" i="236"/>
  <c r="V1851" i="236"/>
  <c r="V1852" i="236"/>
  <c r="V1853" i="236"/>
  <c r="V1854" i="236"/>
  <c r="V1855" i="236"/>
  <c r="V1856" i="236"/>
  <c r="V1857" i="236"/>
  <c r="V1858" i="236"/>
  <c r="V1859" i="236"/>
  <c r="V1860" i="236"/>
  <c r="V1861" i="236"/>
  <c r="V1862" i="236"/>
  <c r="V1863" i="236"/>
  <c r="V1864" i="236"/>
  <c r="V1865" i="236"/>
  <c r="V1866" i="236"/>
  <c r="V1867" i="236"/>
  <c r="V1868" i="236"/>
  <c r="V1869" i="236"/>
  <c r="V1870" i="236"/>
  <c r="V1871" i="236"/>
  <c r="V1872" i="236"/>
  <c r="V1873" i="236"/>
  <c r="V1874" i="236"/>
  <c r="V1875" i="236"/>
  <c r="V1876" i="236"/>
  <c r="V1877" i="236"/>
  <c r="V1878" i="236"/>
  <c r="V1879" i="236"/>
  <c r="V1880" i="236"/>
  <c r="V1881" i="236"/>
  <c r="V1882" i="236"/>
  <c r="V1883" i="236"/>
  <c r="V1884" i="236"/>
  <c r="V1885" i="236"/>
  <c r="V1886" i="236"/>
  <c r="V1887" i="236"/>
  <c r="V1888" i="236"/>
  <c r="V1889" i="236"/>
  <c r="V1890" i="236"/>
  <c r="V1891" i="236"/>
  <c r="V1892" i="236"/>
  <c r="V1893" i="236"/>
  <c r="V1894" i="236"/>
  <c r="V1895" i="236"/>
  <c r="V1896" i="236"/>
  <c r="V1897" i="236"/>
  <c r="V1898" i="236"/>
  <c r="V1899" i="236"/>
  <c r="V1900" i="236"/>
  <c r="V1901" i="236"/>
  <c r="V1902" i="236"/>
  <c r="V1903" i="236"/>
  <c r="V1904" i="236"/>
  <c r="V1905" i="236"/>
  <c r="V1906" i="236"/>
  <c r="V1907" i="236"/>
  <c r="V1908" i="236"/>
  <c r="V1909" i="236"/>
  <c r="V1910" i="236"/>
  <c r="V1911" i="236"/>
  <c r="V1912" i="236"/>
  <c r="V1913" i="236"/>
  <c r="V1914" i="236"/>
  <c r="V1915" i="236"/>
  <c r="V1916" i="236"/>
  <c r="V1917" i="236"/>
  <c r="V1918" i="236"/>
  <c r="V1919" i="236"/>
  <c r="V1920" i="236"/>
  <c r="V1921" i="236"/>
  <c r="V1922" i="236"/>
  <c r="V1923" i="236"/>
  <c r="V1924" i="236"/>
  <c r="V1925" i="236"/>
  <c r="V1926" i="236"/>
  <c r="V1927" i="236"/>
  <c r="V1928" i="236"/>
  <c r="V1929" i="236"/>
  <c r="V1930" i="236"/>
  <c r="V1931" i="236"/>
  <c r="V1932" i="236"/>
  <c r="V1933" i="236"/>
  <c r="V1934" i="236"/>
  <c r="V1935" i="236"/>
  <c r="V1936" i="236"/>
  <c r="V1937" i="236"/>
  <c r="V1938" i="236"/>
  <c r="V1939" i="236"/>
  <c r="V1940" i="236"/>
  <c r="V1941" i="236"/>
  <c r="V1942" i="236"/>
  <c r="V1943" i="236"/>
  <c r="V1944" i="236"/>
  <c r="V1945" i="236"/>
  <c r="V1946" i="236"/>
  <c r="V1947" i="236"/>
  <c r="V1948" i="236"/>
  <c r="V1949" i="236"/>
  <c r="V1950" i="236"/>
  <c r="V1951" i="236"/>
  <c r="V1952" i="236"/>
  <c r="V1953" i="236"/>
  <c r="V1954" i="236"/>
  <c r="V1955" i="236"/>
  <c r="V1956" i="236"/>
  <c r="V1957" i="236"/>
  <c r="V1958" i="236"/>
  <c r="V1959" i="236"/>
  <c r="V1960" i="236"/>
  <c r="V1961" i="236"/>
  <c r="V1962" i="236"/>
  <c r="V1963" i="236"/>
  <c r="V1964" i="236"/>
  <c r="V1965" i="236"/>
  <c r="V1966" i="236"/>
  <c r="V1967" i="236"/>
  <c r="V1968" i="236"/>
  <c r="V1969" i="236"/>
  <c r="V1970" i="236"/>
  <c r="V1971" i="236"/>
  <c r="V1972" i="236"/>
  <c r="V1973" i="236"/>
  <c r="V1974" i="236"/>
  <c r="V1975" i="236"/>
  <c r="V1976" i="236"/>
  <c r="V1977" i="236"/>
  <c r="V1978" i="236"/>
  <c r="V1979" i="236"/>
  <c r="V1980" i="236"/>
  <c r="V1981" i="236"/>
  <c r="V1982" i="236"/>
  <c r="V1983" i="236"/>
  <c r="V1984" i="236"/>
  <c r="V1985" i="236"/>
  <c r="V1986" i="236"/>
  <c r="V1987" i="236"/>
  <c r="V1988" i="236"/>
  <c r="V1989" i="236"/>
  <c r="V1990" i="236"/>
  <c r="V1991" i="236"/>
  <c r="V1992" i="236"/>
  <c r="V1993" i="236"/>
  <c r="V1994" i="236"/>
  <c r="V1995" i="236"/>
  <c r="V1996" i="236"/>
  <c r="V1997" i="236"/>
  <c r="V1998" i="236"/>
  <c r="V1999" i="236"/>
  <c r="V2000" i="236"/>
  <c r="V2001" i="236"/>
  <c r="V2002" i="236"/>
  <c r="V2003" i="236"/>
  <c r="V2004" i="236"/>
  <c r="V2005" i="236"/>
  <c r="V2006" i="236"/>
  <c r="V2007" i="236"/>
  <c r="V2008" i="236"/>
  <c r="V2009" i="236"/>
  <c r="V2010" i="236"/>
  <c r="V2011" i="236"/>
  <c r="V2012" i="236"/>
  <c r="V2013" i="236"/>
  <c r="V2014" i="236"/>
  <c r="V2015" i="236"/>
  <c r="V2016" i="236"/>
  <c r="V2017" i="236"/>
  <c r="V2018" i="236"/>
  <c r="V2019" i="236"/>
  <c r="V2020" i="236"/>
  <c r="V2021" i="236"/>
  <c r="V2022" i="236"/>
  <c r="V2023" i="236"/>
  <c r="V2024" i="236"/>
  <c r="V2025" i="236"/>
  <c r="V2026" i="236"/>
  <c r="V2027" i="236"/>
  <c r="V2028" i="236"/>
  <c r="V2029" i="236"/>
  <c r="V2030" i="236"/>
  <c r="V2031" i="236"/>
  <c r="V2032" i="236"/>
  <c r="V2033" i="236"/>
  <c r="V2034" i="236"/>
  <c r="V2035" i="236"/>
  <c r="V2036" i="236"/>
  <c r="V2037" i="236"/>
  <c r="V2038" i="236"/>
  <c r="V2039" i="236"/>
  <c r="V2040" i="236"/>
  <c r="V2041" i="236"/>
  <c r="V2042" i="236"/>
  <c r="V2043" i="236"/>
  <c r="V2044" i="236"/>
  <c r="V2045" i="236"/>
  <c r="V2046" i="236"/>
  <c r="V2047" i="236"/>
  <c r="V2048" i="236"/>
  <c r="V2049" i="236"/>
  <c r="V2050" i="236"/>
  <c r="V2051" i="236"/>
  <c r="V2052" i="236"/>
  <c r="V2053" i="236"/>
  <c r="V2054" i="236"/>
  <c r="V2055" i="236"/>
  <c r="V2056" i="236"/>
  <c r="V2057" i="236"/>
  <c r="V2058" i="236"/>
  <c r="V2059" i="236"/>
  <c r="V2060" i="236"/>
  <c r="V2061" i="236"/>
  <c r="V2062" i="236"/>
  <c r="V2063" i="236"/>
  <c r="V2064" i="236"/>
  <c r="V2065" i="236"/>
  <c r="V2066" i="236"/>
  <c r="V2067" i="236"/>
  <c r="V2068" i="236"/>
  <c r="V2069" i="236"/>
  <c r="V2070" i="236"/>
  <c r="V2071" i="236"/>
  <c r="V2072" i="236"/>
  <c r="V2073" i="236"/>
  <c r="V2074" i="236"/>
  <c r="V2075" i="236"/>
  <c r="V2076" i="236"/>
  <c r="V2077" i="236"/>
  <c r="V2078" i="236"/>
  <c r="V2079" i="236"/>
  <c r="V2080" i="236"/>
  <c r="V2081" i="236"/>
  <c r="V2082" i="236"/>
  <c r="V2083" i="236"/>
  <c r="V2084" i="236"/>
  <c r="V2085" i="236"/>
  <c r="V2086" i="236"/>
  <c r="V2087" i="236"/>
  <c r="V2088" i="236"/>
  <c r="V2089" i="236"/>
  <c r="V2090" i="236"/>
  <c r="V2091" i="236"/>
  <c r="V2092" i="236"/>
  <c r="V2093" i="236"/>
  <c r="V2094" i="236"/>
  <c r="V2095" i="236"/>
  <c r="V2096" i="236"/>
  <c r="V2097" i="236"/>
  <c r="V2098" i="236"/>
  <c r="V2099" i="236"/>
  <c r="V2100" i="236"/>
  <c r="V2101" i="236"/>
  <c r="V2102" i="236"/>
  <c r="V2103" i="236"/>
  <c r="V2104" i="236"/>
  <c r="V2105" i="236"/>
  <c r="V2106" i="236"/>
  <c r="V2107" i="236"/>
  <c r="V2108" i="236"/>
  <c r="V2109" i="236"/>
  <c r="V2110" i="236"/>
  <c r="V2111" i="236"/>
  <c r="V2112" i="236"/>
  <c r="V2113" i="236"/>
  <c r="V2114" i="236"/>
  <c r="V2115" i="236"/>
  <c r="V2116" i="236"/>
  <c r="V2117" i="236"/>
  <c r="V2118" i="236"/>
  <c r="V2119" i="236"/>
  <c r="V2120" i="236"/>
  <c r="V2121" i="236"/>
  <c r="V2122" i="236"/>
  <c r="V2123" i="236"/>
  <c r="V2124" i="236"/>
  <c r="V2125" i="236"/>
  <c r="V2126" i="236"/>
  <c r="V2127" i="236"/>
  <c r="V2128" i="236"/>
  <c r="V2129" i="236"/>
  <c r="V2130" i="236"/>
  <c r="V2131" i="236"/>
  <c r="V2132" i="236"/>
  <c r="V2133" i="236"/>
  <c r="V2134" i="236"/>
  <c r="V2135" i="236"/>
  <c r="V2136" i="236"/>
  <c r="V2137" i="236"/>
  <c r="V2138" i="236"/>
  <c r="V2139" i="236"/>
  <c r="V2140" i="236"/>
  <c r="V2141" i="236"/>
  <c r="V2142" i="236"/>
  <c r="V2143" i="236"/>
  <c r="V2144" i="236"/>
  <c r="V2145" i="236"/>
  <c r="V2146" i="236"/>
  <c r="V2147" i="236"/>
  <c r="V2148" i="236"/>
  <c r="V2149" i="236"/>
  <c r="V2150" i="236"/>
  <c r="V2151" i="236"/>
  <c r="V2152" i="236"/>
  <c r="V2153" i="236"/>
  <c r="V2154" i="236"/>
  <c r="V2155" i="236"/>
  <c r="V2156" i="236"/>
  <c r="V2157" i="236"/>
  <c r="V2158" i="236"/>
  <c r="V2159" i="236"/>
  <c r="V2160" i="236"/>
  <c r="V2161" i="236"/>
  <c r="V2162" i="236"/>
  <c r="V2163" i="236"/>
  <c r="V2164" i="236"/>
  <c r="V2165" i="236"/>
  <c r="V2166" i="236"/>
  <c r="V2167" i="236"/>
  <c r="V2168" i="236"/>
  <c r="V2169" i="236"/>
  <c r="V2170" i="236"/>
  <c r="V2171" i="236"/>
  <c r="V2172" i="236"/>
  <c r="V2173" i="236"/>
  <c r="V2174" i="236"/>
  <c r="V2175" i="236"/>
  <c r="V2176" i="236"/>
  <c r="V2177" i="236"/>
  <c r="V2178" i="236"/>
  <c r="V2179" i="236"/>
  <c r="V2180" i="236"/>
  <c r="V2181" i="236"/>
  <c r="V2182" i="236"/>
  <c r="V2183" i="236"/>
  <c r="V2184" i="236"/>
  <c r="V2185" i="236"/>
  <c r="V2186" i="236"/>
  <c r="V2187" i="236"/>
  <c r="V2188" i="236"/>
  <c r="V2189" i="236"/>
  <c r="V2190" i="236"/>
  <c r="V2191" i="236"/>
  <c r="V2192" i="236"/>
  <c r="V2193" i="236"/>
  <c r="V2194" i="236"/>
  <c r="V2195" i="236"/>
  <c r="V2196" i="236"/>
  <c r="V2197" i="236"/>
  <c r="V2198" i="236"/>
  <c r="V2199" i="236"/>
  <c r="V2200" i="236"/>
  <c r="V2201" i="236"/>
  <c r="V2202" i="236"/>
  <c r="V2203" i="236"/>
  <c r="V2204" i="236"/>
  <c r="V2205" i="236"/>
  <c r="V2206" i="236"/>
  <c r="V2207" i="236"/>
  <c r="V2208" i="236"/>
  <c r="V2209" i="236"/>
  <c r="V2210" i="236"/>
  <c r="V2211" i="236"/>
  <c r="V2212" i="236"/>
  <c r="V2213" i="236"/>
  <c r="V2214" i="236"/>
  <c r="V2215" i="236"/>
  <c r="V2216" i="236"/>
  <c r="V2217" i="236"/>
  <c r="V2218" i="236"/>
  <c r="V2219" i="236"/>
  <c r="V2220" i="236"/>
  <c r="V2221" i="236"/>
  <c r="V2222" i="236"/>
  <c r="V2223" i="236"/>
  <c r="V2224" i="236"/>
  <c r="V2225" i="236"/>
  <c r="V2226" i="236"/>
  <c r="V2227" i="236"/>
  <c r="V2228" i="236"/>
  <c r="V2229" i="236"/>
  <c r="V2230" i="236"/>
  <c r="V2231" i="236"/>
  <c r="V2232" i="236"/>
  <c r="V2233" i="236"/>
  <c r="V2234" i="236"/>
  <c r="V2235" i="236"/>
  <c r="V2236" i="236"/>
  <c r="V2237" i="236"/>
  <c r="V2238" i="236"/>
  <c r="V2239" i="236"/>
  <c r="V2240" i="236"/>
  <c r="V2241" i="236"/>
  <c r="V2242" i="236"/>
  <c r="V2243" i="236"/>
  <c r="V2244" i="236"/>
  <c r="V2245" i="236"/>
  <c r="V2246" i="236"/>
  <c r="V2247" i="236"/>
  <c r="V2248" i="236"/>
  <c r="V2249" i="236"/>
  <c r="V2250" i="236"/>
  <c r="V2251" i="236"/>
  <c r="V2252" i="236"/>
  <c r="V2253" i="236"/>
  <c r="V2254" i="236"/>
  <c r="V2255" i="236"/>
  <c r="V2256" i="236"/>
  <c r="V2257" i="236"/>
  <c r="V2258" i="236"/>
  <c r="V2259" i="236"/>
  <c r="V2260" i="236"/>
  <c r="V2261" i="236"/>
  <c r="V2262" i="236"/>
  <c r="V2263" i="236"/>
  <c r="V2264" i="236"/>
  <c r="V2265" i="236"/>
  <c r="V2266" i="236"/>
  <c r="V2267" i="236"/>
  <c r="V2268" i="236"/>
  <c r="V2269" i="236"/>
  <c r="V2270" i="236"/>
  <c r="V2271" i="236"/>
  <c r="V2272" i="236"/>
  <c r="V2273" i="236"/>
  <c r="V2274" i="236"/>
  <c r="V2275" i="236"/>
  <c r="V2276" i="236"/>
  <c r="V2277" i="236"/>
  <c r="V2278" i="236"/>
  <c r="V2279" i="236"/>
  <c r="V2280" i="236"/>
  <c r="V2281" i="236"/>
  <c r="V2282" i="236"/>
  <c r="V2283" i="236"/>
  <c r="V2284" i="236"/>
  <c r="V2285" i="236"/>
  <c r="V2286" i="236"/>
  <c r="V2287" i="236"/>
  <c r="V2288" i="236"/>
  <c r="V2289" i="236"/>
  <c r="V2290" i="236"/>
  <c r="V2291" i="236"/>
  <c r="V2292" i="236"/>
  <c r="V2293" i="236"/>
  <c r="V2294" i="236"/>
  <c r="V2295" i="236"/>
  <c r="V2296" i="236"/>
  <c r="V2297" i="236"/>
  <c r="V2298" i="236"/>
  <c r="V2299" i="236"/>
  <c r="V2300" i="236"/>
  <c r="V2301" i="236"/>
  <c r="V2302" i="236"/>
  <c r="V2303" i="236"/>
  <c r="V2304" i="236"/>
  <c r="V2305" i="236"/>
  <c r="V2306" i="236"/>
  <c r="V2307" i="236"/>
  <c r="V2308" i="236"/>
  <c r="V2309" i="236"/>
  <c r="V2310" i="236"/>
  <c r="V2311" i="236"/>
  <c r="V2312" i="236"/>
  <c r="V2313" i="236"/>
  <c r="V2314" i="236"/>
  <c r="V2315" i="236"/>
  <c r="V2316" i="236"/>
  <c r="V2317" i="236"/>
  <c r="V2318" i="236"/>
  <c r="V2319" i="236"/>
  <c r="V2320" i="236"/>
  <c r="V2321" i="236"/>
  <c r="V2322" i="236"/>
  <c r="V2323" i="236"/>
  <c r="V2324" i="236"/>
  <c r="V2325" i="236"/>
  <c r="V2326" i="236"/>
  <c r="V2327" i="236"/>
  <c r="V2328" i="236"/>
  <c r="V2329" i="236"/>
  <c r="V2330" i="236"/>
  <c r="V2331" i="236"/>
  <c r="V2332" i="236"/>
  <c r="V2333" i="236"/>
  <c r="V2334" i="236"/>
  <c r="V2335" i="236"/>
  <c r="V2336" i="236"/>
  <c r="V2337" i="236"/>
  <c r="V2338" i="236"/>
  <c r="V2339" i="236"/>
  <c r="V2340" i="236"/>
  <c r="V2341" i="236"/>
  <c r="V2342" i="236"/>
  <c r="V2343" i="236"/>
  <c r="V2344" i="236"/>
  <c r="V2345" i="236"/>
  <c r="V2346" i="236"/>
  <c r="V2347" i="236"/>
  <c r="V2348" i="236"/>
  <c r="V2349" i="236"/>
  <c r="V2350" i="236"/>
  <c r="V2351" i="236"/>
  <c r="V2352" i="236"/>
  <c r="V2353" i="236"/>
  <c r="V2354" i="236"/>
  <c r="V2355" i="236"/>
  <c r="V2356" i="236"/>
  <c r="V2357" i="236"/>
  <c r="V2358" i="236"/>
  <c r="V2359" i="236"/>
  <c r="V2360" i="236"/>
  <c r="V2361" i="236"/>
  <c r="V2362" i="236"/>
  <c r="V2363" i="236"/>
  <c r="V2364" i="236"/>
  <c r="V2365" i="236"/>
  <c r="V2366" i="236"/>
  <c r="V2367" i="236"/>
  <c r="V2368" i="236"/>
  <c r="V2369" i="236"/>
  <c r="V2370" i="236"/>
  <c r="V2371" i="236"/>
  <c r="V2372" i="236"/>
  <c r="V2373" i="236"/>
  <c r="V2374" i="236"/>
  <c r="V2375" i="236"/>
  <c r="V2376" i="236"/>
  <c r="V2377" i="236"/>
  <c r="V2378" i="236"/>
  <c r="V2379" i="236"/>
  <c r="V2380" i="236"/>
  <c r="V2381" i="236"/>
  <c r="V2382" i="236"/>
  <c r="V2383" i="236"/>
  <c r="V2384" i="236"/>
  <c r="V2385" i="236"/>
  <c r="V2386" i="236"/>
  <c r="V2387" i="236"/>
  <c r="V2388" i="236"/>
  <c r="V2389" i="236"/>
  <c r="V2390" i="236"/>
  <c r="V2391" i="236"/>
  <c r="V2392" i="236"/>
  <c r="V2393" i="236"/>
  <c r="V2394" i="236"/>
  <c r="V2395" i="236"/>
  <c r="V2396" i="236"/>
  <c r="V2397" i="236"/>
  <c r="V2398" i="236"/>
  <c r="V2399" i="236"/>
  <c r="V2400" i="236"/>
  <c r="V2401" i="236"/>
  <c r="V2402" i="236"/>
  <c r="V2403" i="236"/>
  <c r="V2404" i="236"/>
  <c r="V2405" i="236"/>
  <c r="V2406" i="236"/>
  <c r="V2407" i="236"/>
  <c r="V2408" i="236"/>
  <c r="V2409" i="236"/>
  <c r="V2410" i="236"/>
  <c r="V2411" i="236"/>
  <c r="V2412" i="236"/>
  <c r="V2413" i="236"/>
  <c r="V2414" i="236"/>
  <c r="V2415" i="236"/>
  <c r="V2416" i="236"/>
  <c r="V2417" i="236"/>
  <c r="V2418" i="236"/>
  <c r="V2419" i="236"/>
  <c r="V2420" i="236"/>
  <c r="V2421" i="236"/>
  <c r="V2422" i="236"/>
  <c r="V2423" i="236"/>
  <c r="V2424" i="236"/>
  <c r="V2425" i="236"/>
  <c r="V2426" i="236"/>
  <c r="V2427" i="236"/>
  <c r="V2428" i="236"/>
  <c r="V2429" i="236"/>
  <c r="V2430" i="236"/>
  <c r="V2431" i="236"/>
  <c r="V2432" i="236"/>
  <c r="V2433" i="236"/>
  <c r="V2434" i="236"/>
  <c r="V2435" i="236"/>
  <c r="V2436" i="236"/>
  <c r="V2437" i="236"/>
  <c r="V2438" i="236"/>
  <c r="V2439" i="236"/>
  <c r="V2440" i="236"/>
  <c r="V2441" i="236"/>
  <c r="V2442" i="236"/>
  <c r="V2443" i="236"/>
  <c r="V2444" i="236"/>
  <c r="V2445" i="236"/>
  <c r="V2446" i="236"/>
  <c r="V2447" i="236"/>
  <c r="V2448" i="236"/>
  <c r="V2449" i="236"/>
  <c r="V2450" i="236"/>
  <c r="V2451" i="236"/>
  <c r="V2452" i="236"/>
  <c r="V2453" i="236"/>
  <c r="V2454" i="236"/>
  <c r="V2455" i="236"/>
  <c r="V2456" i="236"/>
  <c r="V2457" i="236"/>
  <c r="V2458" i="236"/>
  <c r="V2459" i="236"/>
  <c r="V2460" i="236"/>
  <c r="V2461" i="236"/>
  <c r="V2462" i="236"/>
  <c r="V2463" i="236"/>
  <c r="V2464" i="236"/>
  <c r="V2465" i="236"/>
  <c r="V2466" i="236"/>
  <c r="V2467" i="236"/>
  <c r="V2468" i="236"/>
  <c r="V2469" i="236"/>
  <c r="V2470" i="236"/>
  <c r="V2471" i="236"/>
  <c r="V2472" i="236"/>
  <c r="V2473" i="236"/>
  <c r="V2474" i="236"/>
  <c r="V2475" i="236"/>
  <c r="V2476" i="236"/>
  <c r="V2477" i="236"/>
  <c r="V2478" i="236"/>
  <c r="V2479" i="236"/>
  <c r="V2480" i="236"/>
  <c r="V2481" i="236"/>
  <c r="V2482" i="236"/>
  <c r="V2483" i="236"/>
  <c r="V2484" i="236"/>
  <c r="V2485" i="236"/>
  <c r="V2486" i="236"/>
  <c r="V2487" i="236"/>
  <c r="V2488" i="236"/>
  <c r="V2489" i="236"/>
  <c r="V2490" i="236"/>
  <c r="V2491" i="236"/>
  <c r="V2492" i="236"/>
  <c r="V2493" i="236"/>
  <c r="V2494" i="236"/>
  <c r="V2495" i="236"/>
  <c r="V2496" i="236"/>
  <c r="V2497" i="236"/>
  <c r="V2498" i="236"/>
  <c r="V2499" i="236"/>
  <c r="V2500" i="236"/>
  <c r="V2501" i="236"/>
  <c r="V2502" i="236"/>
  <c r="V2503" i="236"/>
  <c r="V2504" i="236"/>
  <c r="V2505" i="236"/>
  <c r="V2506" i="236"/>
  <c r="V2507" i="236"/>
  <c r="V2508" i="236"/>
  <c r="V2509" i="236"/>
  <c r="V2510" i="236"/>
  <c r="V2511" i="236"/>
  <c r="V2512" i="236"/>
  <c r="V2513" i="236"/>
  <c r="V2514" i="236"/>
  <c r="V2515" i="236"/>
  <c r="V2516" i="236"/>
  <c r="V2517" i="236"/>
  <c r="V2518" i="236"/>
  <c r="V2519" i="236"/>
  <c r="V2520" i="236"/>
  <c r="V2521" i="236"/>
  <c r="V2522" i="236"/>
  <c r="V2523" i="236"/>
  <c r="V2524" i="236"/>
  <c r="V2525" i="236"/>
  <c r="V2526" i="236"/>
  <c r="V2527" i="236"/>
  <c r="V2528" i="236"/>
  <c r="V2529" i="236"/>
  <c r="V2530" i="236"/>
  <c r="V2531" i="236"/>
  <c r="V2532" i="236"/>
  <c r="V2533" i="236"/>
  <c r="V2534" i="236"/>
  <c r="V2535" i="236"/>
  <c r="V2536" i="236"/>
  <c r="V2537" i="236"/>
  <c r="V2538" i="236"/>
  <c r="V2539" i="236"/>
  <c r="V2540" i="236"/>
  <c r="V2541" i="236"/>
  <c r="V2542" i="236"/>
  <c r="V2543" i="236"/>
  <c r="V2544" i="236"/>
  <c r="V2545" i="236"/>
  <c r="V2546" i="236"/>
  <c r="V2547" i="236"/>
  <c r="V2548" i="236"/>
  <c r="V2549" i="236"/>
  <c r="V2550" i="236"/>
  <c r="V2551" i="236"/>
  <c r="V2552" i="236"/>
  <c r="V2553" i="236"/>
  <c r="V2554" i="236"/>
  <c r="V2555" i="236"/>
  <c r="V2556" i="236"/>
  <c r="V2557" i="236"/>
  <c r="V2558" i="236"/>
  <c r="V2559" i="236"/>
  <c r="V2560" i="236"/>
  <c r="V2561" i="236"/>
  <c r="V2562" i="236"/>
  <c r="V2563" i="236"/>
  <c r="V2564" i="236"/>
  <c r="V2565" i="236"/>
  <c r="V2566" i="236"/>
  <c r="V2567" i="236"/>
  <c r="V2568" i="236"/>
  <c r="V2569" i="236"/>
  <c r="V2570" i="236"/>
  <c r="V2571" i="236"/>
  <c r="V2572" i="236"/>
  <c r="V2573" i="236"/>
  <c r="V2574" i="236"/>
  <c r="V2575" i="236"/>
  <c r="V2576" i="236"/>
  <c r="V2577" i="236"/>
  <c r="V2578" i="236"/>
  <c r="V2579" i="236"/>
  <c r="V2580" i="236"/>
  <c r="V2581" i="236"/>
  <c r="V2582" i="236"/>
  <c r="V2583" i="236"/>
  <c r="V2584" i="236"/>
  <c r="V2585" i="236"/>
  <c r="V2586" i="236"/>
  <c r="V2587" i="236"/>
  <c r="V2588" i="236"/>
  <c r="V2589" i="236"/>
  <c r="V2590" i="236"/>
  <c r="V2591" i="236"/>
  <c r="V2592" i="236"/>
  <c r="V2593" i="236"/>
  <c r="V2594" i="236"/>
  <c r="V2595" i="236"/>
  <c r="V2596" i="236"/>
  <c r="V2597" i="236"/>
  <c r="V2598" i="236"/>
  <c r="V2599" i="236"/>
  <c r="V2600" i="236"/>
  <c r="V2601" i="236"/>
  <c r="V2602" i="236"/>
  <c r="V2603" i="236"/>
  <c r="V2604" i="236"/>
  <c r="V2605" i="236"/>
  <c r="V2606" i="236"/>
  <c r="V2607" i="236"/>
  <c r="V2608" i="236"/>
  <c r="V2609" i="236"/>
  <c r="V2610" i="236"/>
  <c r="V2611" i="236"/>
  <c r="V2612" i="236"/>
  <c r="V2613" i="236"/>
  <c r="V2614" i="236"/>
  <c r="V2615" i="236"/>
  <c r="V2616" i="236"/>
  <c r="V2617" i="236"/>
  <c r="V2618" i="236"/>
  <c r="V2619" i="236"/>
  <c r="V2620" i="236"/>
  <c r="V2621" i="236"/>
  <c r="V2622" i="236"/>
  <c r="V2623" i="236"/>
  <c r="V2624" i="236"/>
  <c r="V2625" i="236"/>
  <c r="V2626" i="236"/>
  <c r="V2627" i="236"/>
  <c r="V2628" i="236"/>
  <c r="V2629" i="236"/>
  <c r="V2630" i="236"/>
  <c r="V2631" i="236"/>
  <c r="V2632" i="236"/>
  <c r="V2633" i="236"/>
  <c r="V2634" i="236"/>
  <c r="V2635" i="236"/>
  <c r="V2636" i="236"/>
  <c r="V2637" i="236"/>
  <c r="V2638" i="236"/>
  <c r="V2639" i="236"/>
  <c r="V2640" i="236"/>
  <c r="V2641" i="236"/>
  <c r="V2642" i="236"/>
  <c r="V2643" i="236"/>
  <c r="V2644" i="236"/>
  <c r="V2645" i="236"/>
  <c r="V2646" i="236"/>
  <c r="V2647" i="236"/>
  <c r="V2648" i="236"/>
  <c r="V2649" i="236"/>
  <c r="V2650" i="236"/>
  <c r="V2651" i="236"/>
  <c r="V2652" i="236"/>
  <c r="V2653" i="236"/>
  <c r="V2654" i="236"/>
  <c r="V2655" i="236"/>
  <c r="V2656" i="236"/>
  <c r="V2657" i="236"/>
  <c r="V2658" i="236"/>
  <c r="V2659" i="236"/>
  <c r="V2660" i="236"/>
  <c r="V2661" i="236"/>
  <c r="V2662" i="236"/>
  <c r="V2663" i="236"/>
  <c r="V2664" i="236"/>
  <c r="V2665" i="236"/>
  <c r="V2666" i="236"/>
  <c r="V2667" i="236"/>
  <c r="V2668" i="236"/>
  <c r="V2669" i="236"/>
  <c r="V2670" i="236"/>
  <c r="V2671" i="236"/>
  <c r="V2672" i="236"/>
  <c r="V2673" i="236"/>
  <c r="V2674" i="236"/>
  <c r="V2675" i="236"/>
  <c r="V2676" i="236"/>
  <c r="V2677" i="236"/>
  <c r="V2678" i="236"/>
  <c r="V2679" i="236"/>
  <c r="V2680" i="236"/>
  <c r="V2681" i="236"/>
  <c r="V2682" i="236"/>
  <c r="V2683" i="236"/>
  <c r="V2684" i="236"/>
  <c r="V2685" i="236"/>
  <c r="V2686" i="236"/>
  <c r="V2687" i="236"/>
  <c r="V2688" i="236"/>
  <c r="V2689" i="236"/>
  <c r="V2690" i="236"/>
  <c r="V2691" i="236"/>
  <c r="V2692" i="236"/>
  <c r="V2693" i="236"/>
  <c r="V2694" i="236"/>
  <c r="V2695" i="236"/>
  <c r="V2696" i="236"/>
  <c r="V2697" i="236"/>
  <c r="V2698" i="236"/>
  <c r="V2699" i="236"/>
  <c r="V2700" i="236"/>
  <c r="V2701" i="236"/>
  <c r="V2702" i="236"/>
  <c r="V2703" i="236"/>
  <c r="V2704" i="236"/>
  <c r="V2705" i="236"/>
  <c r="V2706" i="236"/>
  <c r="V2707" i="236"/>
  <c r="V2708" i="236"/>
  <c r="V2709" i="236"/>
  <c r="V2710" i="236"/>
  <c r="V2711" i="236"/>
  <c r="V2712" i="236"/>
  <c r="V2713" i="236"/>
  <c r="V2714" i="236"/>
  <c r="V2715" i="236"/>
  <c r="V2716" i="236"/>
  <c r="V2717" i="236"/>
  <c r="V2718" i="236"/>
  <c r="V2719" i="236"/>
  <c r="V2720" i="236"/>
  <c r="V2721" i="236"/>
  <c r="V2722" i="236"/>
  <c r="V2723" i="236"/>
  <c r="V2724" i="236"/>
  <c r="V2725" i="236"/>
  <c r="V2726" i="236"/>
  <c r="V2727" i="236"/>
  <c r="V2728" i="236"/>
  <c r="V2729" i="236"/>
  <c r="V2730" i="236"/>
  <c r="V2731" i="236"/>
  <c r="V2732" i="236"/>
  <c r="V2733" i="236"/>
  <c r="V2734" i="236"/>
  <c r="V2735" i="236"/>
  <c r="V2736" i="236"/>
  <c r="V2737" i="236"/>
  <c r="V2738" i="236"/>
  <c r="V2739" i="236"/>
  <c r="V2740" i="236"/>
  <c r="V2741" i="236"/>
  <c r="V2742" i="236"/>
  <c r="V2743" i="236"/>
  <c r="V2744" i="236"/>
  <c r="V2745" i="236"/>
  <c r="V2746" i="236"/>
  <c r="V2747" i="236"/>
  <c r="V2748" i="236"/>
  <c r="V2749" i="236"/>
  <c r="V2750" i="236"/>
  <c r="V2751" i="236"/>
  <c r="V2752" i="236"/>
  <c r="V2753" i="236"/>
  <c r="V2754" i="236"/>
  <c r="V2755" i="236"/>
  <c r="V2756" i="236"/>
  <c r="V2757" i="236"/>
  <c r="V2758" i="236"/>
  <c r="V2759" i="236"/>
  <c r="V2760" i="236"/>
  <c r="V2761" i="236"/>
  <c r="V2762" i="236"/>
  <c r="V2763" i="236"/>
  <c r="V2764" i="236"/>
  <c r="V2765" i="236"/>
  <c r="V2766" i="236"/>
  <c r="V2767" i="236"/>
  <c r="V2768" i="236"/>
  <c r="V2769" i="236"/>
  <c r="V2770" i="236"/>
  <c r="V2771" i="236"/>
  <c r="V2772" i="236"/>
  <c r="V2773" i="236"/>
  <c r="V2774" i="236"/>
  <c r="V2775" i="236"/>
  <c r="V2776" i="236"/>
  <c r="V2777" i="236"/>
  <c r="V2778" i="236"/>
  <c r="V2779" i="236"/>
  <c r="V2780" i="236"/>
  <c r="V2781" i="236"/>
  <c r="V2782" i="236"/>
  <c r="V2783" i="236"/>
  <c r="V2784" i="236"/>
  <c r="V2785" i="236"/>
  <c r="V2786" i="236"/>
  <c r="V2787" i="236"/>
  <c r="V2788" i="236"/>
  <c r="V2789" i="236"/>
  <c r="V2790" i="236"/>
  <c r="V2791" i="236"/>
  <c r="V2792" i="236"/>
  <c r="V2793" i="236"/>
  <c r="V2794" i="236"/>
  <c r="V2795" i="236"/>
  <c r="V2796" i="236"/>
  <c r="V2797" i="236"/>
  <c r="V2798" i="236"/>
  <c r="V2799" i="236"/>
  <c r="V2800" i="236"/>
  <c r="V2801" i="236"/>
  <c r="V2802" i="236"/>
  <c r="V2803" i="236"/>
  <c r="V2804" i="236"/>
  <c r="V2805" i="236"/>
  <c r="V2806" i="236"/>
  <c r="V2807" i="236"/>
  <c r="V2808" i="236"/>
  <c r="V2809" i="236"/>
  <c r="V2810" i="236"/>
  <c r="V2811" i="236"/>
  <c r="V2812" i="236"/>
  <c r="V2813" i="236"/>
  <c r="V2814" i="236"/>
  <c r="V2815" i="236"/>
  <c r="V2816" i="236"/>
  <c r="V2817" i="236"/>
  <c r="V2818" i="236"/>
  <c r="V2819" i="236"/>
  <c r="V2820" i="236"/>
  <c r="V2821" i="236"/>
  <c r="V2822" i="236"/>
  <c r="V2823" i="236"/>
  <c r="V2824" i="236"/>
  <c r="V2825" i="236"/>
  <c r="V2826" i="236"/>
  <c r="V2827" i="236"/>
  <c r="V2828" i="236"/>
  <c r="V2829" i="236"/>
  <c r="V2830" i="236"/>
  <c r="V2831" i="236"/>
  <c r="V2832" i="236"/>
  <c r="V2833" i="236"/>
  <c r="V2834" i="236"/>
  <c r="V2835" i="236"/>
  <c r="V2836" i="236"/>
  <c r="V2837" i="236"/>
  <c r="V2838" i="236"/>
  <c r="V2839" i="236"/>
  <c r="V2840" i="236"/>
  <c r="V2841" i="236"/>
  <c r="V2842" i="236"/>
  <c r="V2843" i="236"/>
  <c r="V2844" i="236"/>
  <c r="V2845" i="236"/>
  <c r="V2846" i="236"/>
  <c r="V2847" i="236"/>
  <c r="V2848" i="236"/>
  <c r="V2849" i="236"/>
  <c r="V2850" i="236"/>
  <c r="V2851" i="236"/>
  <c r="V2852" i="236"/>
  <c r="V2853" i="236"/>
  <c r="V2854" i="236"/>
  <c r="V2855" i="236"/>
  <c r="V2856" i="236"/>
  <c r="V2857" i="236"/>
  <c r="V2858" i="236"/>
  <c r="V2859" i="236"/>
  <c r="V2860" i="236"/>
  <c r="V2861" i="236"/>
  <c r="V2862" i="236"/>
  <c r="V2863" i="236"/>
  <c r="V2864" i="236"/>
  <c r="V2865" i="236"/>
  <c r="V2866" i="236"/>
  <c r="V2867" i="236"/>
  <c r="V2868" i="236"/>
  <c r="V2869" i="236"/>
  <c r="V2870" i="236"/>
  <c r="V2871" i="236"/>
  <c r="V2872" i="236"/>
  <c r="V2873" i="236"/>
  <c r="V2874" i="236"/>
  <c r="V2875" i="236"/>
  <c r="V2876" i="236"/>
  <c r="V2877" i="236"/>
  <c r="V2878" i="236"/>
  <c r="V2879" i="236"/>
  <c r="V2880" i="236"/>
  <c r="V2881" i="236"/>
  <c r="V2882" i="236"/>
  <c r="V2883" i="236"/>
  <c r="V2884" i="236"/>
  <c r="V2885" i="236"/>
  <c r="V2886" i="236"/>
  <c r="V2887" i="236"/>
  <c r="V2888" i="236"/>
  <c r="V2889" i="236"/>
  <c r="V2890" i="236"/>
  <c r="V2891" i="236"/>
  <c r="V2892" i="236"/>
  <c r="V2893" i="236"/>
  <c r="V2894" i="236"/>
  <c r="V2895" i="236"/>
  <c r="V2896" i="236"/>
  <c r="V2897" i="236"/>
  <c r="V2898" i="236"/>
  <c r="V2899" i="236"/>
  <c r="V2900" i="236"/>
  <c r="V2901" i="236"/>
  <c r="V2902" i="236"/>
  <c r="V2903" i="236"/>
  <c r="V2904" i="236"/>
  <c r="V2905" i="236"/>
  <c r="V2906" i="236"/>
  <c r="V2907" i="236"/>
  <c r="V2908" i="236"/>
  <c r="V2909" i="236"/>
  <c r="V2910" i="236"/>
  <c r="V2911" i="236"/>
  <c r="V2912" i="236"/>
  <c r="V2913" i="236"/>
  <c r="V2914" i="236"/>
  <c r="V2915" i="236"/>
  <c r="V2916" i="236"/>
  <c r="V2917" i="236"/>
  <c r="V2918" i="236"/>
  <c r="V2919" i="236"/>
  <c r="V2920" i="236"/>
  <c r="V2921" i="236"/>
  <c r="V2922" i="236"/>
  <c r="V2923" i="236"/>
  <c r="V2924" i="236"/>
  <c r="V2925" i="236"/>
  <c r="V2926" i="236"/>
  <c r="V2927" i="236"/>
  <c r="V2928" i="236"/>
  <c r="V2929" i="236"/>
  <c r="V2930" i="236"/>
  <c r="V2931" i="236"/>
  <c r="V2932" i="236"/>
  <c r="V2933" i="236"/>
  <c r="V2934" i="236"/>
  <c r="V2935" i="236"/>
  <c r="V2936" i="236"/>
  <c r="V2937" i="236"/>
  <c r="V2938" i="236"/>
  <c r="V2939" i="236"/>
  <c r="V2940" i="236"/>
  <c r="V2941" i="236"/>
  <c r="V2942" i="236"/>
  <c r="V2943" i="236"/>
  <c r="V2944" i="236"/>
  <c r="V2945" i="236"/>
  <c r="V2946" i="236"/>
  <c r="V2947" i="236"/>
  <c r="V2948" i="236"/>
  <c r="V2949" i="236"/>
  <c r="V2950" i="236"/>
  <c r="V2951" i="236"/>
  <c r="V2952" i="236"/>
  <c r="V2953" i="236"/>
  <c r="V2954" i="236"/>
  <c r="V2955" i="236"/>
  <c r="V2956" i="236"/>
  <c r="V2957" i="236"/>
  <c r="V2958" i="236"/>
  <c r="V2959" i="236"/>
  <c r="V2960" i="236"/>
  <c r="V2961" i="236"/>
  <c r="V2962" i="236"/>
  <c r="V2963" i="236"/>
  <c r="V2964" i="236"/>
  <c r="V2965" i="236"/>
  <c r="V2966" i="236"/>
  <c r="V2967" i="236"/>
  <c r="V2968" i="236"/>
  <c r="V2969" i="236"/>
  <c r="V2970" i="236"/>
  <c r="V2971" i="236"/>
  <c r="V2972" i="236"/>
  <c r="V2973" i="236"/>
  <c r="V2974" i="236"/>
  <c r="V2975" i="236"/>
  <c r="V2976" i="236"/>
  <c r="V2977" i="236"/>
  <c r="V2978" i="236"/>
  <c r="V2979" i="236"/>
  <c r="V2980" i="236"/>
  <c r="V2981" i="236"/>
  <c r="V2982" i="236"/>
  <c r="V2983" i="236"/>
  <c r="V2984" i="236"/>
  <c r="V2985" i="236"/>
  <c r="V2986" i="236"/>
  <c r="V2987" i="236"/>
  <c r="V2988" i="236"/>
  <c r="V2989" i="236"/>
  <c r="V2990" i="236"/>
  <c r="V2991" i="236"/>
  <c r="V2992" i="236"/>
  <c r="V2993" i="236"/>
  <c r="V2994" i="236"/>
  <c r="V2995" i="236"/>
  <c r="V2996" i="236"/>
  <c r="V2997" i="236"/>
  <c r="V2998" i="236"/>
  <c r="V2999" i="236"/>
  <c r="V3000" i="236"/>
  <c r="V3001" i="236"/>
  <c r="V3002" i="236"/>
  <c r="V3003" i="236"/>
  <c r="V3004" i="236"/>
  <c r="V3005" i="236"/>
  <c r="V3006" i="236"/>
  <c r="V3007" i="236"/>
  <c r="V3008" i="236"/>
  <c r="V3009" i="236"/>
  <c r="V3010" i="236"/>
  <c r="V3011" i="236"/>
  <c r="V3012" i="236"/>
  <c r="V3013" i="236"/>
  <c r="V3014" i="236"/>
  <c r="V3015" i="236"/>
  <c r="V3016" i="236"/>
  <c r="V3017" i="236"/>
  <c r="V3018" i="236"/>
  <c r="V3019" i="236"/>
  <c r="V3020" i="236"/>
  <c r="V3021" i="236"/>
  <c r="V3022" i="236"/>
  <c r="V3023" i="236"/>
  <c r="V3024" i="236"/>
  <c r="V3025" i="236"/>
  <c r="V3026" i="236"/>
  <c r="V3027" i="236"/>
  <c r="V3028" i="236"/>
  <c r="V3029" i="236"/>
  <c r="V3030" i="236"/>
  <c r="V3031" i="236"/>
  <c r="V3032" i="236"/>
  <c r="V3033" i="236"/>
  <c r="V3034" i="236"/>
  <c r="V3035" i="236"/>
  <c r="V3036" i="236"/>
  <c r="V3037" i="236"/>
  <c r="V3038" i="236"/>
  <c r="V3039" i="236"/>
  <c r="V3040" i="236"/>
  <c r="V3041" i="236"/>
  <c r="V3042" i="236"/>
  <c r="V3043" i="236"/>
  <c r="V3044" i="236"/>
  <c r="V3045" i="236"/>
  <c r="V3046" i="236"/>
  <c r="V3047" i="236"/>
  <c r="V3048" i="236"/>
  <c r="V3049" i="236"/>
  <c r="V3050" i="236"/>
  <c r="V3051" i="236"/>
  <c r="V3052" i="236"/>
  <c r="V3053" i="236"/>
  <c r="V3054" i="236"/>
  <c r="V3055" i="236"/>
  <c r="V3056" i="236"/>
  <c r="V3057" i="236"/>
  <c r="V3058" i="236"/>
  <c r="V3059" i="236"/>
  <c r="V3060" i="236"/>
  <c r="V3061" i="236"/>
  <c r="V3062" i="236"/>
  <c r="V3063" i="236"/>
  <c r="V3064" i="236"/>
  <c r="V3065" i="236"/>
  <c r="V3066" i="236"/>
  <c r="V3067" i="236"/>
  <c r="V3068" i="236"/>
  <c r="V3069" i="236"/>
  <c r="V3070" i="236"/>
  <c r="V3071" i="236"/>
  <c r="V3072" i="236"/>
  <c r="V3073" i="236"/>
  <c r="V3074" i="236"/>
  <c r="V3075" i="236"/>
  <c r="V3076" i="236"/>
  <c r="V3077" i="236"/>
  <c r="V3078" i="236"/>
  <c r="V3079" i="236"/>
  <c r="V3080" i="236"/>
  <c r="V3081" i="236"/>
  <c r="V3082" i="236"/>
  <c r="V3083" i="236"/>
  <c r="V3084" i="236"/>
  <c r="V3085" i="236"/>
  <c r="V3086" i="236"/>
  <c r="V3087" i="236"/>
  <c r="V3088" i="236"/>
  <c r="V3089" i="236"/>
  <c r="V3090" i="236"/>
  <c r="V3091" i="236"/>
  <c r="V3092" i="236"/>
  <c r="V3093" i="236"/>
  <c r="V3094" i="236"/>
  <c r="V3095" i="236"/>
  <c r="V3096" i="236"/>
  <c r="V3097" i="236"/>
  <c r="V3098" i="236"/>
  <c r="V3099" i="236"/>
  <c r="V3100" i="236"/>
  <c r="V3101" i="236"/>
  <c r="V3102" i="236"/>
  <c r="V3103" i="236"/>
  <c r="V3104" i="236"/>
  <c r="V3105" i="236"/>
  <c r="V3106" i="236"/>
  <c r="V3107" i="236"/>
  <c r="V3108" i="236"/>
  <c r="V3109" i="236"/>
  <c r="V3110" i="236"/>
  <c r="V3111" i="236"/>
  <c r="V3112" i="236"/>
  <c r="V3113" i="236"/>
  <c r="V3114" i="236"/>
  <c r="V3115" i="236"/>
  <c r="V3116" i="236"/>
  <c r="V3117" i="236"/>
  <c r="V3118" i="236"/>
  <c r="V3119" i="236"/>
  <c r="V3120" i="236"/>
  <c r="V3121" i="236"/>
  <c r="V3122" i="236"/>
  <c r="V3123" i="236"/>
  <c r="V3124" i="236"/>
  <c r="V3125" i="236"/>
  <c r="V3126" i="236"/>
  <c r="V3127" i="236"/>
  <c r="V3128" i="236"/>
  <c r="V3129" i="236"/>
  <c r="V3130" i="236"/>
  <c r="V3131" i="236"/>
  <c r="V3132" i="236"/>
  <c r="V3133" i="236"/>
  <c r="V3134" i="236"/>
  <c r="V3135" i="236"/>
  <c r="V3136" i="236"/>
  <c r="V3137" i="236"/>
  <c r="V3138" i="236"/>
  <c r="V3139" i="236"/>
  <c r="V3140" i="236"/>
  <c r="V3141" i="236"/>
  <c r="V3142" i="236"/>
  <c r="V3143" i="236"/>
  <c r="V3144" i="236"/>
  <c r="V3145" i="236"/>
  <c r="V3146" i="236"/>
  <c r="V3147" i="236"/>
  <c r="V3148" i="236"/>
  <c r="V3149" i="236"/>
  <c r="V3150" i="236"/>
  <c r="V3151" i="236"/>
  <c r="V3152" i="236"/>
  <c r="V3153" i="236"/>
  <c r="V3154" i="236"/>
  <c r="V3155" i="236"/>
  <c r="V3156" i="236"/>
  <c r="V3157" i="236"/>
  <c r="V3158" i="236"/>
  <c r="V3159" i="236"/>
  <c r="V3160" i="236"/>
  <c r="V3161" i="236"/>
  <c r="V3162" i="236"/>
  <c r="V3163" i="236"/>
  <c r="V3164" i="236"/>
  <c r="V3165" i="236"/>
  <c r="V3166" i="236"/>
  <c r="V3167" i="236"/>
  <c r="V3168" i="236"/>
  <c r="V3169" i="236"/>
  <c r="V3170" i="236"/>
  <c r="V3171" i="236"/>
  <c r="V3172" i="236"/>
  <c r="V3173" i="236"/>
  <c r="V3174" i="236"/>
  <c r="V3175" i="236"/>
  <c r="V3176" i="236"/>
  <c r="V3177" i="236"/>
  <c r="V3178" i="236"/>
  <c r="V3179" i="236"/>
  <c r="V3180" i="236"/>
  <c r="V3181" i="236"/>
  <c r="V3182" i="236"/>
  <c r="V3183" i="236"/>
  <c r="V3184" i="236"/>
  <c r="V3185" i="236"/>
  <c r="V3186" i="236"/>
  <c r="V3187" i="236"/>
  <c r="V3188" i="236"/>
  <c r="V3189" i="236"/>
  <c r="V3190" i="236"/>
  <c r="V3191" i="236"/>
  <c r="V3192" i="236"/>
  <c r="V3193" i="236"/>
  <c r="V3194" i="236"/>
  <c r="V3195" i="236"/>
  <c r="V3196" i="236"/>
  <c r="V3197" i="236"/>
  <c r="V3198" i="236"/>
  <c r="V3199" i="236"/>
  <c r="V3200" i="236"/>
  <c r="V3201" i="236"/>
  <c r="V3202" i="236"/>
  <c r="V3203" i="236"/>
  <c r="V3204" i="236"/>
  <c r="V3205" i="236"/>
  <c r="V3206" i="236"/>
  <c r="V3207" i="236"/>
  <c r="V3208" i="236"/>
  <c r="V3209" i="236"/>
  <c r="V3210" i="236"/>
  <c r="V3211" i="236"/>
  <c r="V3212" i="236"/>
  <c r="V3213" i="236"/>
  <c r="V3214" i="236"/>
  <c r="V3215" i="236"/>
  <c r="V3216" i="236"/>
  <c r="V3217" i="236"/>
  <c r="V3218" i="236"/>
  <c r="V3219" i="236"/>
  <c r="V3220" i="236"/>
  <c r="V3221" i="236"/>
  <c r="V3222" i="236"/>
  <c r="V3223" i="236"/>
  <c r="V3224" i="236"/>
  <c r="V3225" i="236"/>
  <c r="V3226" i="236"/>
  <c r="V3227" i="236"/>
  <c r="V3228" i="236"/>
  <c r="V3229" i="236"/>
  <c r="V3230" i="236"/>
  <c r="V3231" i="236"/>
  <c r="V3232" i="236"/>
  <c r="V3233" i="236"/>
  <c r="V3234" i="236"/>
  <c r="V3235" i="236"/>
  <c r="V3236" i="236"/>
  <c r="V3237" i="236"/>
  <c r="V3238" i="236"/>
  <c r="V3239" i="236"/>
  <c r="V3240" i="236"/>
  <c r="V3241" i="236"/>
  <c r="V3242" i="236"/>
  <c r="V3243" i="236"/>
  <c r="V3244" i="236"/>
  <c r="V3245" i="236"/>
  <c r="V3246" i="236"/>
  <c r="V3247" i="236"/>
  <c r="V3248" i="236"/>
  <c r="V3249" i="236"/>
  <c r="V3250" i="236"/>
  <c r="V3251" i="236"/>
  <c r="V3252" i="236"/>
  <c r="V3253" i="236"/>
  <c r="V3254" i="236"/>
  <c r="V3255" i="236"/>
  <c r="V3256" i="236"/>
  <c r="V3257" i="236"/>
  <c r="V3258" i="236"/>
  <c r="V3259" i="236"/>
  <c r="V3260" i="236"/>
  <c r="V3261" i="236"/>
  <c r="V3262" i="236"/>
  <c r="V3263" i="236"/>
  <c r="V3264" i="236"/>
  <c r="V3265" i="236"/>
  <c r="V3266" i="236"/>
  <c r="V3267" i="236"/>
  <c r="V3268" i="236"/>
  <c r="V3269" i="236"/>
  <c r="V3270" i="236"/>
  <c r="V3271" i="236"/>
  <c r="V3272" i="236"/>
  <c r="V3273" i="236"/>
  <c r="V3274" i="236"/>
  <c r="V3275" i="236"/>
  <c r="V3276" i="236"/>
  <c r="V3277" i="236"/>
  <c r="V3278" i="236"/>
  <c r="V3279" i="236"/>
  <c r="V3280" i="236"/>
  <c r="V3281" i="236"/>
  <c r="V3282" i="236"/>
  <c r="V3283" i="236"/>
  <c r="V3284" i="236"/>
  <c r="V3285" i="236"/>
  <c r="V3286" i="236"/>
  <c r="V3287" i="236"/>
  <c r="V3288" i="236"/>
  <c r="V3289" i="236"/>
  <c r="V3290" i="236"/>
  <c r="V3291" i="236"/>
  <c r="V3292" i="236"/>
  <c r="V3293" i="236"/>
  <c r="V3294" i="236"/>
  <c r="V3295" i="236"/>
  <c r="V3296" i="236"/>
  <c r="V3297" i="236"/>
  <c r="V3298" i="236"/>
  <c r="V3299" i="236"/>
  <c r="V3300" i="236"/>
  <c r="V3301" i="236"/>
  <c r="V3302" i="236"/>
  <c r="V3303" i="236"/>
  <c r="V3304" i="236"/>
  <c r="V3305" i="236"/>
  <c r="V3306" i="236"/>
  <c r="V3307" i="236"/>
  <c r="V3308" i="236"/>
  <c r="V3309" i="236"/>
  <c r="V3310" i="236"/>
  <c r="V3311" i="236"/>
  <c r="V3312" i="236"/>
  <c r="V3313" i="236"/>
  <c r="V3314" i="236"/>
  <c r="V3315" i="236"/>
  <c r="V3316" i="236"/>
  <c r="V3317" i="236"/>
  <c r="V3318" i="236"/>
  <c r="V3319" i="236"/>
  <c r="V3320" i="236"/>
  <c r="V3321" i="236"/>
  <c r="V3322" i="236"/>
  <c r="V3323" i="236"/>
  <c r="V3324" i="236"/>
  <c r="V3325" i="236"/>
  <c r="V3326" i="236"/>
  <c r="V3327" i="236"/>
  <c r="V3328" i="236"/>
  <c r="V3329" i="236"/>
  <c r="V3330" i="236"/>
  <c r="V3331" i="236"/>
  <c r="V3332" i="236"/>
  <c r="V3333" i="236"/>
  <c r="V3334" i="236"/>
  <c r="V3335" i="236"/>
  <c r="V3336" i="236"/>
  <c r="V3337" i="236"/>
  <c r="V3338" i="236"/>
  <c r="V3339" i="236"/>
  <c r="V3340" i="236"/>
  <c r="V3341" i="236"/>
  <c r="V3342" i="236"/>
  <c r="V3343" i="236"/>
  <c r="V3344" i="236"/>
  <c r="V3345" i="236"/>
  <c r="V3346" i="236"/>
  <c r="V3347" i="236"/>
  <c r="V3348" i="236"/>
  <c r="V3349" i="236"/>
  <c r="V3350" i="236"/>
  <c r="V3351" i="236"/>
  <c r="V3352" i="236"/>
  <c r="V3353" i="236"/>
  <c r="V3354" i="236"/>
  <c r="V3355" i="236"/>
  <c r="V3356" i="236"/>
  <c r="V3357" i="236"/>
  <c r="V3358" i="236"/>
  <c r="V3359" i="236"/>
  <c r="V3360" i="236"/>
  <c r="V3361" i="236"/>
  <c r="V3362" i="236"/>
  <c r="V3363" i="236"/>
  <c r="V3364" i="236"/>
  <c r="V3365" i="236"/>
  <c r="V3366" i="236"/>
  <c r="V3367" i="236"/>
  <c r="V3368" i="236"/>
  <c r="V3369" i="236"/>
  <c r="V3370" i="236"/>
  <c r="V3371" i="236"/>
  <c r="V3372" i="236"/>
  <c r="V3373" i="236"/>
  <c r="V3374" i="236"/>
  <c r="V3375" i="236"/>
  <c r="V3376" i="236"/>
  <c r="V3377" i="236"/>
  <c r="V3378" i="236"/>
  <c r="V3379" i="236"/>
  <c r="V3380" i="236"/>
  <c r="V3381" i="236"/>
  <c r="V3382" i="236"/>
  <c r="V3383" i="236"/>
  <c r="V3384" i="236"/>
  <c r="V3385" i="236"/>
  <c r="V3386" i="236"/>
  <c r="V3387" i="236"/>
  <c r="V3388" i="236"/>
  <c r="V3389" i="236"/>
  <c r="V3390" i="236"/>
  <c r="V3391" i="236"/>
  <c r="V3392" i="236"/>
  <c r="V3393" i="236"/>
  <c r="V3394" i="236"/>
  <c r="V3395" i="236"/>
  <c r="V3396" i="236"/>
  <c r="V3397" i="236"/>
  <c r="V3398" i="236"/>
  <c r="V3399" i="236"/>
  <c r="V3400" i="236"/>
  <c r="V3401" i="236"/>
  <c r="V3402" i="236"/>
  <c r="V3403" i="236"/>
  <c r="V3404" i="236"/>
  <c r="V3405" i="236"/>
  <c r="V3406" i="236"/>
  <c r="V3407" i="236"/>
  <c r="V3408" i="236"/>
  <c r="V3409" i="236"/>
  <c r="V3410" i="236"/>
  <c r="V3411" i="236"/>
  <c r="V3412" i="236"/>
  <c r="V3413" i="236"/>
  <c r="V3414" i="236"/>
  <c r="V3415" i="236"/>
  <c r="V3416" i="236"/>
  <c r="V3417" i="236"/>
  <c r="V3418" i="236"/>
  <c r="V3419" i="236"/>
  <c r="V3420" i="236"/>
  <c r="V3421" i="236"/>
  <c r="V3422" i="236"/>
  <c r="V3423" i="236"/>
  <c r="V3424" i="236"/>
  <c r="V3425" i="236"/>
  <c r="V3426" i="236"/>
  <c r="V3427" i="236"/>
  <c r="V3428" i="236"/>
  <c r="V3429" i="236"/>
  <c r="V3430" i="236"/>
  <c r="V3431" i="236"/>
  <c r="V3432" i="236"/>
  <c r="V3433" i="236"/>
  <c r="V3434" i="236"/>
  <c r="V3435" i="236"/>
  <c r="V3436" i="236"/>
  <c r="V3437" i="236"/>
  <c r="V3438" i="236"/>
  <c r="V3439" i="236"/>
  <c r="V3440" i="236"/>
  <c r="V3441" i="236"/>
  <c r="V3442" i="236"/>
  <c r="V3443" i="236"/>
  <c r="V3444" i="236"/>
  <c r="V3445" i="236"/>
  <c r="V3446" i="236"/>
  <c r="V3447" i="236"/>
  <c r="V3448" i="236"/>
  <c r="V3449" i="236"/>
  <c r="V3450" i="236"/>
  <c r="V3451" i="236"/>
  <c r="V3452" i="236"/>
  <c r="V3453" i="236"/>
  <c r="V3454" i="236"/>
  <c r="V3455" i="236"/>
  <c r="V3456" i="236"/>
  <c r="V3457" i="236"/>
  <c r="V3458" i="236"/>
  <c r="V3459" i="236"/>
  <c r="V3460" i="236"/>
  <c r="V3461" i="236"/>
  <c r="V3462" i="236"/>
  <c r="V3463" i="236"/>
  <c r="V3464" i="236"/>
  <c r="V3465" i="236"/>
  <c r="V3466" i="236"/>
  <c r="V3467" i="236"/>
  <c r="V3468" i="236"/>
  <c r="V3469" i="236"/>
  <c r="V3470" i="236"/>
  <c r="V3471" i="236"/>
  <c r="V3472" i="236"/>
  <c r="V3473" i="236"/>
  <c r="V3474" i="236"/>
  <c r="V3475" i="236"/>
  <c r="V3476" i="236"/>
  <c r="V3477" i="236"/>
  <c r="V3478" i="236"/>
  <c r="V3479" i="236"/>
  <c r="V3480" i="236"/>
  <c r="V3481" i="236"/>
  <c r="V3482" i="236"/>
  <c r="V3483" i="236"/>
  <c r="V3484" i="236"/>
  <c r="V3485" i="236"/>
  <c r="V3486" i="236"/>
  <c r="V3487" i="236"/>
  <c r="V3488" i="236"/>
  <c r="V3489" i="236"/>
  <c r="V3490" i="236"/>
  <c r="V3491" i="236"/>
  <c r="V3492" i="236"/>
  <c r="V3493" i="236"/>
  <c r="V3494" i="236"/>
  <c r="V3495" i="236"/>
  <c r="V3496" i="236"/>
  <c r="V3497" i="236"/>
  <c r="V3498" i="236"/>
  <c r="V3499" i="236"/>
  <c r="V3500" i="236"/>
  <c r="V3501" i="236"/>
  <c r="V3502" i="236"/>
  <c r="V3503" i="236"/>
  <c r="V3504" i="236"/>
  <c r="V3505" i="236"/>
  <c r="V3506" i="236"/>
  <c r="V3507" i="236"/>
  <c r="V3508" i="236"/>
  <c r="V3509" i="236"/>
  <c r="V3510" i="236"/>
  <c r="V3511" i="236"/>
  <c r="V3512" i="236"/>
  <c r="V3513" i="236"/>
  <c r="V3514" i="236"/>
  <c r="V3515" i="236"/>
  <c r="V3516" i="236"/>
  <c r="V3517" i="236"/>
  <c r="V3518" i="236"/>
  <c r="V3519" i="236"/>
  <c r="V3520" i="236"/>
  <c r="V3521" i="236"/>
  <c r="V3522" i="236"/>
  <c r="V3523" i="236"/>
  <c r="V3524" i="236"/>
  <c r="V3525" i="236"/>
  <c r="V3526" i="236"/>
  <c r="V3527" i="236"/>
  <c r="V3528" i="236"/>
  <c r="V3529" i="236"/>
  <c r="V3530" i="236"/>
  <c r="V3531" i="236"/>
  <c r="V3532" i="236"/>
  <c r="V3533" i="236"/>
  <c r="V3534" i="236"/>
  <c r="V3535" i="236"/>
  <c r="V3536" i="236"/>
  <c r="V3537" i="236"/>
  <c r="V3538" i="236"/>
  <c r="V3539" i="236"/>
  <c r="V3540" i="236"/>
  <c r="V3541" i="236"/>
  <c r="V3542" i="236"/>
  <c r="V3543" i="236"/>
  <c r="V3544" i="236"/>
  <c r="V3545" i="236"/>
  <c r="V3546" i="236"/>
  <c r="V3547" i="236"/>
  <c r="V3548" i="236"/>
  <c r="V3549" i="236"/>
  <c r="V3550" i="236"/>
  <c r="V3551" i="236"/>
  <c r="V3552" i="236"/>
  <c r="V3553" i="236"/>
  <c r="V3554" i="236"/>
  <c r="V3555" i="236"/>
  <c r="V3556" i="236"/>
  <c r="V3557" i="236"/>
  <c r="V3558" i="236"/>
  <c r="V3559" i="236"/>
  <c r="V3560" i="236"/>
  <c r="V3561" i="236"/>
  <c r="V3562" i="236"/>
  <c r="V3563" i="236"/>
  <c r="V3564" i="236"/>
  <c r="V3565" i="236"/>
  <c r="V3566" i="236"/>
  <c r="V3567" i="236"/>
  <c r="V3568" i="236"/>
  <c r="V3569" i="236"/>
  <c r="V3570" i="236"/>
  <c r="V3571" i="236"/>
  <c r="V3572" i="236"/>
  <c r="V3573" i="236"/>
  <c r="V3574" i="236"/>
  <c r="V3575" i="236"/>
  <c r="V3576" i="236"/>
  <c r="V3577" i="236"/>
  <c r="V3578" i="236"/>
  <c r="V3579" i="236"/>
  <c r="V3580" i="236"/>
  <c r="V3581" i="236"/>
  <c r="V3582" i="236"/>
  <c r="V3583" i="236"/>
  <c r="V3584" i="236"/>
  <c r="V3585" i="236"/>
  <c r="V3586" i="236"/>
  <c r="V3587" i="236"/>
  <c r="V3588" i="236"/>
  <c r="V3589" i="236"/>
  <c r="V3590" i="236"/>
  <c r="V3591" i="236"/>
  <c r="V3592" i="236"/>
  <c r="V3593" i="236"/>
  <c r="V3594" i="236"/>
  <c r="V3595" i="236"/>
  <c r="V3596" i="236"/>
  <c r="V3597" i="236"/>
  <c r="V3598" i="236"/>
  <c r="V3599" i="236"/>
  <c r="V3600" i="236"/>
  <c r="V3601" i="236"/>
  <c r="V3602" i="236"/>
  <c r="V3603" i="236"/>
  <c r="V3604" i="236"/>
  <c r="V3605" i="236"/>
  <c r="V3606" i="236"/>
  <c r="V3607" i="236"/>
  <c r="V3608" i="236"/>
  <c r="V3609" i="236"/>
  <c r="V3610" i="236"/>
  <c r="V3611" i="236"/>
  <c r="V3612" i="236"/>
  <c r="V3613" i="236"/>
  <c r="V3614" i="236"/>
  <c r="V3615" i="236"/>
  <c r="V3616" i="236"/>
  <c r="V3617" i="236"/>
  <c r="V3618" i="236"/>
  <c r="V3619" i="236"/>
  <c r="V3620" i="236"/>
  <c r="V3621" i="236"/>
  <c r="V3622" i="236"/>
  <c r="V3623" i="236"/>
  <c r="V3624" i="236"/>
  <c r="V3625" i="236"/>
  <c r="V3626" i="236"/>
  <c r="V3627" i="236"/>
  <c r="V3628" i="236"/>
  <c r="V3629" i="236"/>
  <c r="V3630" i="236"/>
  <c r="V3631" i="236"/>
  <c r="V3632" i="236"/>
  <c r="V3633" i="236"/>
  <c r="V3634" i="236"/>
  <c r="V3635" i="236"/>
  <c r="V3636" i="236"/>
  <c r="V3637" i="236"/>
  <c r="V3638" i="236"/>
  <c r="V3639" i="236"/>
  <c r="V3640" i="236"/>
  <c r="V3641" i="236"/>
  <c r="V3642" i="236"/>
  <c r="V3643" i="236"/>
  <c r="V3644" i="236"/>
  <c r="V3645" i="236"/>
  <c r="V3646" i="236"/>
  <c r="V3647" i="236"/>
  <c r="V3648" i="236"/>
  <c r="V3649" i="236"/>
  <c r="V3650" i="236"/>
  <c r="V3651" i="236"/>
  <c r="V3652" i="236"/>
  <c r="V3653" i="236"/>
  <c r="V3655" i="236"/>
  <c r="V3656" i="236"/>
  <c r="V3657" i="236"/>
  <c r="V3658" i="236"/>
  <c r="V3659" i="236"/>
  <c r="V3660" i="236"/>
  <c r="V3661" i="236"/>
  <c r="V3662" i="236"/>
  <c r="V3663" i="236"/>
  <c r="V3664" i="236"/>
  <c r="V3665" i="236"/>
  <c r="V3666" i="236"/>
  <c r="V3667" i="236"/>
  <c r="V3668" i="236"/>
  <c r="V3669" i="236"/>
  <c r="V3670" i="236"/>
  <c r="V3671" i="236"/>
  <c r="V3672" i="236"/>
  <c r="V3673" i="236"/>
  <c r="V3674" i="236"/>
  <c r="V3675" i="236"/>
  <c r="V3676" i="236"/>
  <c r="V3677" i="236"/>
  <c r="V3678" i="236"/>
  <c r="V3679" i="236"/>
  <c r="V3680" i="236"/>
  <c r="V3681" i="236"/>
  <c r="V3682" i="236"/>
  <c r="V3683" i="236"/>
  <c r="V3684" i="236"/>
  <c r="V3685" i="236"/>
  <c r="V3686" i="236"/>
  <c r="V3687" i="236"/>
  <c r="V3688" i="236"/>
  <c r="V3689" i="236"/>
  <c r="V3690" i="236"/>
  <c r="V3691" i="236"/>
  <c r="V3692" i="236"/>
  <c r="V3693" i="236"/>
  <c r="V3694" i="236"/>
  <c r="V3695" i="236"/>
  <c r="V3696" i="236"/>
  <c r="V3697" i="236"/>
  <c r="V3698" i="236"/>
  <c r="V3699" i="236"/>
  <c r="V3700" i="236"/>
  <c r="V3701" i="236"/>
  <c r="V3702" i="236"/>
  <c r="V3703" i="236"/>
  <c r="V3704" i="236"/>
  <c r="V3705" i="236"/>
  <c r="V3706" i="236"/>
  <c r="V3707" i="236"/>
  <c r="V3708" i="236"/>
  <c r="V3709" i="236"/>
  <c r="V3710" i="236"/>
  <c r="V3711" i="236"/>
  <c r="V3712" i="236"/>
  <c r="V3713" i="236"/>
  <c r="V3714" i="236"/>
  <c r="V3715" i="236"/>
  <c r="V3716" i="236"/>
  <c r="V3717" i="236"/>
  <c r="V3718" i="236"/>
  <c r="V3719" i="236"/>
  <c r="V3720" i="236"/>
  <c r="V3721" i="236"/>
  <c r="V3722" i="236"/>
  <c r="V3723" i="236"/>
  <c r="V3724" i="236"/>
  <c r="V3725" i="236"/>
  <c r="V3726" i="236"/>
  <c r="V3727" i="236"/>
  <c r="V3728" i="236"/>
  <c r="V3729" i="236"/>
  <c r="V3730" i="236"/>
  <c r="V3731" i="236"/>
  <c r="V3732" i="236"/>
  <c r="V3733" i="236"/>
  <c r="V3734" i="236"/>
  <c r="V3735" i="236"/>
  <c r="V3736" i="236"/>
  <c r="V3737" i="236"/>
  <c r="V3738" i="236"/>
  <c r="V3739" i="236"/>
  <c r="V3740" i="236"/>
  <c r="V3741" i="236"/>
  <c r="V3742" i="236"/>
  <c r="V3743" i="236"/>
  <c r="V3744" i="236"/>
  <c r="V3745" i="236"/>
  <c r="V3746" i="236"/>
  <c r="V3747" i="236"/>
  <c r="V3748" i="236"/>
  <c r="V3749" i="236"/>
  <c r="V3750" i="236"/>
  <c r="V3751" i="236"/>
  <c r="V3752" i="236"/>
  <c r="V3753" i="236"/>
  <c r="V3754" i="236"/>
  <c r="V3755" i="236"/>
  <c r="V3756" i="236"/>
  <c r="V3757" i="236"/>
  <c r="V3758" i="236"/>
  <c r="V3759" i="236"/>
  <c r="V3760" i="236"/>
  <c r="V3761" i="236"/>
  <c r="V3762" i="236"/>
  <c r="V3763" i="236"/>
  <c r="V3764" i="236"/>
  <c r="V3765" i="236"/>
  <c r="V3766" i="236"/>
  <c r="V3767" i="236"/>
  <c r="V3768" i="236"/>
  <c r="V3769" i="236"/>
  <c r="V3770" i="236"/>
  <c r="V3771" i="236"/>
  <c r="V3772" i="236"/>
  <c r="V3773" i="236"/>
  <c r="V3774" i="236"/>
  <c r="V3775" i="236"/>
  <c r="V3776" i="236"/>
  <c r="V3777" i="236"/>
  <c r="V3778" i="236"/>
  <c r="V3779" i="236"/>
  <c r="V3780" i="236"/>
  <c r="V3781" i="236"/>
  <c r="V3782" i="236"/>
  <c r="V3783" i="236"/>
  <c r="V3784" i="236"/>
  <c r="V3785" i="236"/>
  <c r="V3786" i="236"/>
  <c r="V3787" i="236"/>
  <c r="V3788" i="236"/>
  <c r="V3789" i="236"/>
  <c r="V3790" i="236"/>
  <c r="V3791" i="236"/>
  <c r="V3792" i="236"/>
  <c r="V3793" i="236"/>
  <c r="V3794" i="236"/>
  <c r="V3795" i="236"/>
  <c r="V3796" i="236"/>
  <c r="V3797" i="236"/>
  <c r="V3798" i="236"/>
  <c r="V3799" i="236"/>
  <c r="V3800" i="236"/>
  <c r="V3801" i="236"/>
  <c r="V3802" i="236"/>
  <c r="V3803" i="236"/>
  <c r="V3804" i="236"/>
  <c r="V3805" i="236"/>
  <c r="V3806" i="236"/>
  <c r="V3807" i="236"/>
  <c r="V3808" i="236"/>
  <c r="V3809" i="236"/>
  <c r="V3810" i="236"/>
  <c r="V3811" i="236"/>
  <c r="V3812" i="236"/>
  <c r="V3813" i="236"/>
  <c r="V3814" i="236"/>
  <c r="V3815" i="236"/>
  <c r="V3816" i="236"/>
  <c r="V3817" i="236"/>
  <c r="V3818" i="236"/>
  <c r="V3819" i="236"/>
  <c r="V3820" i="236"/>
  <c r="V3821" i="236"/>
  <c r="V3822" i="236"/>
  <c r="V3823" i="236"/>
  <c r="V3824" i="236"/>
  <c r="V3825" i="236"/>
  <c r="V3826" i="236"/>
  <c r="V3827" i="236"/>
  <c r="V3828" i="236"/>
  <c r="V3829" i="236"/>
  <c r="V3830" i="236"/>
  <c r="V3831" i="236"/>
  <c r="V3832" i="236"/>
  <c r="V3833" i="236"/>
  <c r="V3834" i="236"/>
  <c r="V3835" i="236"/>
  <c r="V3836" i="236"/>
  <c r="V3837" i="236"/>
  <c r="V3838" i="236"/>
  <c r="V3839" i="236"/>
  <c r="V3840" i="236"/>
  <c r="V3841" i="236"/>
  <c r="V3842" i="236"/>
  <c r="V3843" i="236"/>
  <c r="V3844" i="236"/>
  <c r="V3845" i="236"/>
  <c r="V3846" i="236"/>
  <c r="V3847" i="236"/>
  <c r="V3848" i="236"/>
  <c r="V3849" i="236"/>
  <c r="V3850" i="236"/>
  <c r="V3851" i="236"/>
  <c r="V3852" i="236"/>
  <c r="V3853" i="236"/>
  <c r="V3854" i="236"/>
  <c r="V3855" i="236"/>
  <c r="V3856" i="236"/>
  <c r="V3857" i="236"/>
  <c r="V3858" i="236"/>
  <c r="V3859" i="236"/>
  <c r="V3860" i="236"/>
  <c r="V3861" i="236"/>
  <c r="V3862" i="236"/>
  <c r="V3864" i="236"/>
  <c r="V3865" i="236"/>
  <c r="V3866" i="236"/>
  <c r="V3867" i="236"/>
  <c r="V3868" i="236"/>
  <c r="V3869" i="236"/>
  <c r="V3870" i="236"/>
  <c r="V3871" i="236"/>
  <c r="V3872" i="236"/>
  <c r="V3873" i="236"/>
  <c r="V3874" i="236"/>
  <c r="V3875" i="236"/>
  <c r="V3876" i="236"/>
  <c r="V3877" i="236"/>
  <c r="V3878" i="236"/>
  <c r="V3879" i="236"/>
  <c r="V3880" i="236"/>
  <c r="V3881" i="236"/>
  <c r="V3882" i="236"/>
  <c r="V3883" i="236"/>
  <c r="V3884" i="236"/>
  <c r="V3885" i="236"/>
  <c r="V3886" i="236"/>
  <c r="V3887" i="236"/>
  <c r="V3888" i="236"/>
  <c r="V3889" i="236"/>
  <c r="V3890" i="236"/>
  <c r="V3891" i="236"/>
  <c r="V3892" i="236"/>
  <c r="V3893" i="236"/>
  <c r="V3894" i="236"/>
  <c r="V3895" i="236"/>
  <c r="V3896" i="236"/>
  <c r="V3897" i="236"/>
  <c r="V3898" i="236"/>
  <c r="V3899" i="236"/>
  <c r="V3900" i="236"/>
  <c r="V3901" i="236"/>
  <c r="V3902" i="236"/>
  <c r="V3903" i="236"/>
  <c r="V3904" i="236"/>
  <c r="V3905" i="236"/>
  <c r="V3906" i="236"/>
  <c r="V3907" i="236"/>
  <c r="V3908" i="236"/>
  <c r="V3909" i="236"/>
  <c r="V3910" i="236"/>
  <c r="V3911" i="236"/>
  <c r="V3912" i="236"/>
  <c r="V3913" i="236"/>
  <c r="V3914" i="236"/>
  <c r="V3915" i="236"/>
  <c r="V3916" i="236"/>
  <c r="V3917" i="236"/>
  <c r="V3918" i="236"/>
  <c r="V3919" i="236"/>
  <c r="V3920" i="236"/>
  <c r="V3921" i="236"/>
  <c r="V3922" i="236"/>
  <c r="V3923" i="236"/>
  <c r="V3924" i="236"/>
  <c r="V3925" i="236"/>
  <c r="V3926" i="236"/>
  <c r="V3927" i="236"/>
  <c r="V3928" i="236"/>
  <c r="V3929" i="236"/>
  <c r="V3930" i="236"/>
  <c r="V3931" i="236"/>
  <c r="V3932" i="236"/>
  <c r="V3933" i="236"/>
  <c r="V3934" i="236"/>
  <c r="V3935" i="236"/>
  <c r="V3936" i="236"/>
  <c r="V3937" i="236"/>
  <c r="V3938" i="236"/>
  <c r="V3939" i="236"/>
  <c r="V3940" i="236"/>
  <c r="V3941" i="236"/>
  <c r="V3942" i="236"/>
  <c r="V3943" i="236"/>
  <c r="V3944" i="236"/>
  <c r="V3945" i="236"/>
  <c r="V3946" i="236"/>
  <c r="V3947" i="236"/>
  <c r="V3948" i="236"/>
  <c r="V3949" i="236"/>
  <c r="V3950" i="236"/>
  <c r="V3951" i="236"/>
  <c r="V3952" i="236"/>
  <c r="V3953" i="236"/>
  <c r="V3954" i="236"/>
  <c r="V3955" i="236"/>
  <c r="V3956" i="236"/>
  <c r="V3957" i="236"/>
  <c r="V3958" i="236"/>
  <c r="V3959" i="236"/>
  <c r="V3960" i="236"/>
  <c r="V3961" i="236"/>
  <c r="V3962" i="236"/>
  <c r="V3963" i="236"/>
  <c r="V3964" i="236"/>
  <c r="V3965" i="236"/>
  <c r="V3966" i="236"/>
  <c r="V3967" i="236"/>
  <c r="V3968" i="236"/>
  <c r="V3969" i="236"/>
  <c r="V3970" i="236"/>
  <c r="V3971" i="236"/>
  <c r="V3972" i="236"/>
  <c r="V3973" i="236"/>
  <c r="V3974" i="236"/>
  <c r="V3975" i="236"/>
  <c r="V3976" i="236"/>
  <c r="V3977" i="236"/>
  <c r="V3978" i="236"/>
  <c r="V3979" i="236"/>
  <c r="V3980" i="236"/>
  <c r="V3981" i="236"/>
  <c r="V3982" i="236"/>
  <c r="V3983" i="236"/>
  <c r="V3984" i="236"/>
  <c r="V3985" i="236"/>
  <c r="V3986" i="236"/>
  <c r="V3987" i="236"/>
  <c r="V3988" i="236"/>
  <c r="V3989" i="236"/>
  <c r="V3990" i="236"/>
  <c r="V3991" i="236"/>
  <c r="V3992" i="236"/>
  <c r="V3993" i="236"/>
  <c r="V3994" i="236"/>
  <c r="V3995" i="236"/>
  <c r="V3996" i="236"/>
  <c r="V3997" i="236"/>
  <c r="V3998" i="236"/>
  <c r="V3999" i="236"/>
  <c r="V4000" i="236"/>
  <c r="V4001" i="236"/>
  <c r="V4002" i="236"/>
  <c r="V4003" i="236"/>
  <c r="V4004" i="236"/>
  <c r="V4005" i="236"/>
  <c r="V4006" i="236"/>
  <c r="V4007" i="236"/>
  <c r="V4008" i="236"/>
  <c r="V4009" i="236"/>
  <c r="V4010" i="236"/>
  <c r="V4011" i="236"/>
  <c r="V4012" i="236"/>
  <c r="V4013" i="236"/>
  <c r="V4014" i="236"/>
  <c r="V4015" i="236"/>
  <c r="V4016" i="236"/>
  <c r="V4017" i="236"/>
  <c r="V4018" i="236"/>
  <c r="V4019" i="236"/>
  <c r="V4020" i="236"/>
  <c r="V4021" i="236"/>
  <c r="V4022" i="236"/>
  <c r="V4023" i="236"/>
  <c r="V4024" i="236"/>
  <c r="V4025" i="236"/>
  <c r="V4026" i="236"/>
  <c r="V4027" i="236"/>
  <c r="V4028" i="236"/>
  <c r="V4029" i="236"/>
  <c r="V4030" i="236"/>
  <c r="V4031" i="236"/>
  <c r="V4032" i="236"/>
  <c r="V4033" i="236"/>
  <c r="V4034" i="236"/>
  <c r="V4035" i="236"/>
  <c r="V4036" i="236"/>
  <c r="V4037" i="236"/>
  <c r="V4038" i="236"/>
  <c r="V4039" i="236"/>
  <c r="V4040" i="236"/>
  <c r="V4041" i="236"/>
  <c r="V4042" i="236"/>
  <c r="V4043" i="236"/>
  <c r="V4044" i="236"/>
  <c r="V4045" i="236"/>
  <c r="V4046" i="236"/>
  <c r="V4047" i="236"/>
  <c r="V4048" i="236"/>
  <c r="V4049" i="236"/>
  <c r="V4050" i="236"/>
  <c r="V4051" i="236"/>
  <c r="V4052" i="236"/>
  <c r="V4053" i="236"/>
  <c r="V4054" i="236"/>
  <c r="V4055" i="236"/>
  <c r="V4056" i="236"/>
  <c r="V4057" i="236"/>
  <c r="V4058" i="236"/>
  <c r="V4059" i="236"/>
  <c r="V4060" i="236"/>
  <c r="V4061" i="236"/>
  <c r="V4062" i="236"/>
  <c r="V4063" i="236"/>
  <c r="V4064" i="236"/>
  <c r="V4065" i="236"/>
  <c r="V4066" i="236"/>
  <c r="V4067" i="236"/>
  <c r="V4068" i="236"/>
  <c r="V4069" i="236"/>
  <c r="V4070" i="236"/>
  <c r="V4071" i="236"/>
  <c r="V4072" i="236"/>
  <c r="V4073" i="236"/>
  <c r="V4074" i="236"/>
  <c r="V4075" i="236"/>
  <c r="V4076" i="236"/>
  <c r="V4077" i="236"/>
  <c r="V4078" i="236"/>
  <c r="V4079" i="236"/>
  <c r="V4080" i="236"/>
  <c r="V4081" i="236"/>
  <c r="V4082" i="236"/>
  <c r="V4083" i="236"/>
  <c r="V4084" i="236"/>
  <c r="V4085" i="236"/>
  <c r="V4086" i="236"/>
  <c r="V4087" i="236"/>
  <c r="V4088" i="236"/>
  <c r="V4089" i="236"/>
  <c r="V4090" i="236"/>
  <c r="V4091" i="236"/>
  <c r="V4092" i="236"/>
  <c r="V4093" i="236"/>
  <c r="V4094" i="236"/>
  <c r="V4095" i="236"/>
  <c r="V4096" i="236"/>
  <c r="V4097" i="236"/>
  <c r="V4098" i="236"/>
  <c r="V4099" i="236"/>
  <c r="V4100" i="236"/>
  <c r="V4101" i="236"/>
  <c r="V4102" i="236"/>
  <c r="V4103" i="236"/>
  <c r="V4104" i="236"/>
  <c r="V4105" i="236"/>
  <c r="V4106" i="236"/>
  <c r="V4107" i="236"/>
  <c r="V4108" i="236"/>
  <c r="V4109" i="236"/>
  <c r="V4110" i="236"/>
  <c r="V4111" i="236"/>
  <c r="V4112" i="236"/>
  <c r="V4113" i="236"/>
  <c r="V4114" i="236"/>
  <c r="V4115" i="236"/>
  <c r="V4116" i="236"/>
  <c r="V4117" i="236"/>
  <c r="V4118" i="236"/>
  <c r="V4119" i="236"/>
  <c r="V4120" i="236"/>
  <c r="V4121" i="236"/>
  <c r="V4122" i="236"/>
  <c r="V4123" i="236"/>
  <c r="V4124" i="236"/>
  <c r="V4125" i="236"/>
  <c r="V4126" i="236"/>
  <c r="V4127" i="236"/>
  <c r="V4128" i="236"/>
  <c r="V4129" i="236"/>
  <c r="V4130" i="236"/>
  <c r="V4131" i="236"/>
  <c r="V4132" i="236"/>
  <c r="V4133" i="236"/>
  <c r="V4134" i="236"/>
  <c r="V4135" i="236"/>
  <c r="V4136" i="236"/>
  <c r="V4137" i="236"/>
  <c r="V4138" i="236"/>
  <c r="V4139" i="236"/>
  <c r="V4140" i="236"/>
  <c r="V4141" i="236"/>
  <c r="V4142" i="236"/>
  <c r="V4143" i="236"/>
  <c r="V4144" i="236"/>
  <c r="V4145" i="236"/>
  <c r="V4146" i="236"/>
  <c r="V4147" i="236"/>
  <c r="V4148" i="236"/>
  <c r="V4149" i="236"/>
  <c r="V4150" i="236"/>
  <c r="V4151" i="236"/>
  <c r="V4152" i="236"/>
  <c r="V4153" i="236"/>
  <c r="V4154" i="236"/>
  <c r="V4155" i="236"/>
  <c r="V4156" i="236"/>
  <c r="V4157" i="236"/>
  <c r="V4158" i="236"/>
  <c r="V4159" i="236"/>
  <c r="V4160" i="236"/>
  <c r="V4161" i="236"/>
  <c r="V4162" i="236"/>
  <c r="V4163" i="236"/>
  <c r="V4164" i="236"/>
  <c r="V4165" i="236"/>
  <c r="V4166" i="236"/>
  <c r="V4167" i="236"/>
  <c r="V4168" i="236"/>
  <c r="V4169" i="236"/>
  <c r="V4170" i="236"/>
  <c r="V4171" i="236"/>
  <c r="V4172" i="236"/>
  <c r="V4173" i="236"/>
  <c r="V4174" i="236"/>
  <c r="V4175" i="236"/>
  <c r="V4176" i="236"/>
  <c r="V4177" i="236"/>
  <c r="V4178" i="236"/>
  <c r="V4179" i="236"/>
  <c r="V4180" i="236"/>
  <c r="V4181" i="236"/>
  <c r="V4182" i="236"/>
  <c r="V4183" i="236"/>
  <c r="V4184" i="236"/>
  <c r="V4185" i="236"/>
  <c r="V4186" i="236"/>
  <c r="V4187" i="236"/>
  <c r="V4188" i="236"/>
  <c r="V4189" i="236"/>
  <c r="V4190" i="236"/>
  <c r="V4191" i="236"/>
  <c r="V4192" i="236"/>
  <c r="V4193" i="236"/>
  <c r="V4194" i="236"/>
  <c r="V4195" i="236"/>
  <c r="V4196" i="236"/>
  <c r="V4197" i="236"/>
  <c r="V4198" i="236"/>
  <c r="V4199" i="236"/>
  <c r="V4200" i="236"/>
  <c r="V4201" i="236"/>
  <c r="V4202" i="236"/>
  <c r="V4203" i="236"/>
  <c r="V4204" i="236"/>
  <c r="V4205" i="236"/>
  <c r="V4206" i="236"/>
  <c r="V4207" i="236"/>
  <c r="V4208" i="236"/>
  <c r="V4209" i="236"/>
  <c r="V4210" i="236"/>
  <c r="V4211" i="236"/>
  <c r="V4212" i="236"/>
  <c r="V4213" i="236"/>
  <c r="V4214" i="236"/>
  <c r="V4215" i="236"/>
  <c r="V4216" i="236"/>
  <c r="V4217" i="236"/>
  <c r="V4218" i="236"/>
  <c r="V4219" i="236"/>
  <c r="V4220" i="236"/>
  <c r="V4221" i="236"/>
  <c r="V4222" i="236"/>
  <c r="V4223" i="236"/>
  <c r="V4224" i="236"/>
  <c r="V4225" i="236"/>
  <c r="V4226" i="236"/>
  <c r="V4227" i="236"/>
  <c r="V4228" i="236"/>
  <c r="V4229" i="236"/>
  <c r="V4230" i="236"/>
  <c r="V4231" i="236"/>
  <c r="V4232" i="236"/>
  <c r="V4233" i="236"/>
  <c r="V4234" i="236"/>
  <c r="V4235" i="236"/>
  <c r="V4236" i="236"/>
  <c r="V4237" i="236"/>
  <c r="V4238" i="236"/>
  <c r="V4239" i="236"/>
  <c r="V4240" i="236"/>
  <c r="V4241" i="236"/>
  <c r="V4242" i="236"/>
  <c r="V4243" i="236"/>
  <c r="V4244" i="236"/>
  <c r="V4245" i="236"/>
  <c r="V4246" i="236"/>
  <c r="V4247" i="236"/>
  <c r="V4248" i="236"/>
  <c r="V4249" i="236"/>
  <c r="V4250" i="236"/>
  <c r="V4251" i="236"/>
  <c r="V4252" i="236"/>
  <c r="V4253" i="236"/>
  <c r="V4254" i="236"/>
  <c r="V4255" i="236"/>
  <c r="V4256" i="236"/>
  <c r="V4257" i="236"/>
  <c r="V4258" i="236"/>
  <c r="V4259" i="236"/>
  <c r="V4260" i="236"/>
  <c r="V4261" i="236"/>
  <c r="V4262" i="236"/>
  <c r="V4263" i="236"/>
  <c r="V4264" i="236"/>
  <c r="V4265" i="236"/>
  <c r="V4266" i="236"/>
  <c r="V4267" i="236"/>
  <c r="V4268" i="236"/>
  <c r="V4269" i="236"/>
  <c r="V4270" i="236"/>
  <c r="V4271" i="236"/>
  <c r="V4272" i="236"/>
  <c r="V4273" i="236"/>
  <c r="V4274" i="236"/>
  <c r="V4275" i="236"/>
  <c r="V4276" i="236"/>
  <c r="V4277" i="236"/>
  <c r="V4278" i="236"/>
  <c r="V4279" i="236"/>
  <c r="V4280" i="236"/>
  <c r="V4281" i="236"/>
  <c r="V4282" i="236"/>
  <c r="V4283" i="236"/>
  <c r="V4284" i="236"/>
  <c r="V4285" i="236"/>
  <c r="V4286" i="236"/>
  <c r="V4287" i="236"/>
  <c r="V4288" i="236"/>
  <c r="V4289" i="236"/>
  <c r="V4290" i="236"/>
  <c r="V4291" i="236"/>
  <c r="V4292" i="236"/>
  <c r="V4293" i="236"/>
  <c r="V4294" i="236"/>
  <c r="V4295" i="236"/>
  <c r="V4296" i="236"/>
  <c r="V4297" i="236"/>
  <c r="V4298" i="236"/>
  <c r="V4299" i="236"/>
  <c r="V4300" i="236"/>
  <c r="V4301" i="236"/>
  <c r="V4302" i="236"/>
  <c r="V4303" i="236"/>
  <c r="V4304" i="236"/>
  <c r="V4305" i="236"/>
  <c r="V4306" i="236"/>
  <c r="V4307" i="236"/>
  <c r="V4308" i="236"/>
  <c r="V4309" i="236"/>
  <c r="V4310" i="236"/>
  <c r="V4311" i="236"/>
  <c r="V4312" i="236"/>
  <c r="V4313" i="236"/>
  <c r="V4314" i="236"/>
  <c r="V4315" i="236"/>
  <c r="V4316" i="236"/>
  <c r="V4317" i="236"/>
  <c r="V4318" i="236"/>
  <c r="V4319" i="236"/>
  <c r="V4320" i="236"/>
  <c r="V4321" i="236"/>
  <c r="V4322" i="236"/>
  <c r="V4323" i="236"/>
  <c r="V4324" i="236"/>
  <c r="V4325" i="236"/>
  <c r="V4326" i="236"/>
  <c r="V4327" i="236"/>
  <c r="V4328" i="236"/>
  <c r="V4329" i="236"/>
  <c r="V4330" i="236"/>
  <c r="V4331" i="236"/>
  <c r="V4332" i="236"/>
  <c r="V4333" i="236"/>
  <c r="V4334" i="236"/>
  <c r="V4335" i="236"/>
  <c r="V4336" i="236"/>
  <c r="V4337" i="236"/>
  <c r="V4338" i="236"/>
  <c r="V4339" i="236"/>
  <c r="V4340" i="236"/>
  <c r="V4341" i="236"/>
  <c r="V4342" i="236"/>
  <c r="V4343" i="236"/>
  <c r="V4344" i="236"/>
  <c r="V4345" i="236"/>
  <c r="V4346" i="236"/>
  <c r="V4347" i="236"/>
  <c r="V4348" i="236"/>
  <c r="V4349" i="236"/>
  <c r="V4350" i="236"/>
  <c r="V4351" i="236"/>
  <c r="V4352" i="236"/>
  <c r="V4353" i="236"/>
  <c r="V4354" i="236"/>
  <c r="V4355" i="236"/>
  <c r="V4356" i="236"/>
  <c r="V4357" i="236"/>
  <c r="V4358" i="236"/>
  <c r="V4359" i="236"/>
  <c r="V4360" i="236"/>
  <c r="V4361" i="236"/>
  <c r="V4362" i="236"/>
  <c r="V4363" i="236"/>
  <c r="V4364" i="236"/>
  <c r="V4365" i="236"/>
  <c r="V4366" i="236"/>
  <c r="V4367" i="236"/>
  <c r="V4368" i="236"/>
  <c r="V4369" i="236"/>
  <c r="V4370" i="236"/>
  <c r="V4371" i="236"/>
  <c r="V4372" i="236"/>
  <c r="V4373" i="236"/>
  <c r="V4374" i="236"/>
  <c r="V4375" i="236"/>
  <c r="V4376" i="236"/>
  <c r="V4377" i="236"/>
  <c r="V4378" i="236"/>
  <c r="V4379" i="236"/>
  <c r="V4380" i="236"/>
  <c r="V4381" i="236"/>
  <c r="V4382" i="236"/>
  <c r="V4383" i="236"/>
  <c r="V4384" i="236"/>
  <c r="V4385" i="236"/>
  <c r="V4386" i="236"/>
  <c r="V4387" i="236"/>
  <c r="V4388" i="236"/>
  <c r="V4389" i="236"/>
  <c r="V4390" i="236"/>
  <c r="V4391" i="236"/>
  <c r="V4392" i="236"/>
  <c r="V4393" i="236"/>
  <c r="V4394" i="236"/>
  <c r="V4395" i="236"/>
  <c r="V4396" i="236"/>
  <c r="V4397" i="236"/>
  <c r="V4398" i="236"/>
  <c r="V4399" i="236"/>
  <c r="V4400" i="236"/>
  <c r="V4401" i="236"/>
  <c r="V4402" i="236"/>
  <c r="V4403" i="236"/>
  <c r="V4404" i="236"/>
  <c r="V4405" i="236"/>
  <c r="V4406" i="236"/>
  <c r="V4407" i="236"/>
  <c r="V4408" i="236"/>
  <c r="V4409" i="236"/>
  <c r="V4410" i="236"/>
  <c r="V4411" i="236"/>
  <c r="V4412" i="236"/>
  <c r="V4413" i="236"/>
  <c r="V4414" i="236"/>
  <c r="V4415" i="236"/>
  <c r="V4416" i="236"/>
  <c r="V4417" i="236"/>
  <c r="V4418" i="236"/>
  <c r="V4419" i="236"/>
  <c r="V4420" i="236"/>
  <c r="V4421" i="236"/>
  <c r="V4422" i="236"/>
  <c r="V4423" i="236"/>
  <c r="V4424" i="236"/>
  <c r="V4425" i="236"/>
  <c r="V4426" i="236"/>
  <c r="V4427" i="236"/>
  <c r="V4428" i="236"/>
  <c r="V4429" i="236"/>
  <c r="V4430" i="236"/>
  <c r="V4431" i="236"/>
  <c r="V4432" i="236"/>
  <c r="V4433" i="236"/>
  <c r="V4434" i="236"/>
  <c r="V4435" i="236"/>
  <c r="V4436" i="236"/>
  <c r="V4437" i="236"/>
  <c r="V4438" i="236"/>
  <c r="V4439" i="236"/>
  <c r="V4440" i="236"/>
  <c r="V4441" i="236"/>
  <c r="V4442" i="236"/>
  <c r="V4443" i="236"/>
  <c r="V4444" i="236"/>
  <c r="V4445" i="236"/>
  <c r="V4446" i="236"/>
  <c r="V4447" i="236"/>
  <c r="V4448" i="236"/>
  <c r="V4449" i="236"/>
  <c r="V4450" i="236"/>
  <c r="V4451" i="236"/>
  <c r="V4452" i="236"/>
  <c r="V4453" i="236"/>
  <c r="V4454" i="236"/>
  <c r="V4455" i="236"/>
  <c r="V4456" i="236"/>
  <c r="V4457" i="236"/>
  <c r="V4458" i="236"/>
  <c r="V4459" i="236"/>
  <c r="V4460" i="236"/>
  <c r="V4461" i="236"/>
  <c r="V4462" i="236"/>
  <c r="V4463" i="236"/>
  <c r="V4464" i="236"/>
  <c r="V4465" i="236"/>
  <c r="V4466" i="236"/>
  <c r="V4467" i="236"/>
  <c r="V4468" i="236"/>
  <c r="V4469" i="236"/>
  <c r="V4470" i="236"/>
  <c r="V4471" i="236"/>
  <c r="V4472" i="236"/>
  <c r="V4473" i="236"/>
  <c r="V4474" i="236"/>
  <c r="V4475" i="236"/>
  <c r="V4476" i="236"/>
  <c r="V4477" i="236"/>
  <c r="V4478" i="236"/>
  <c r="V4479" i="236"/>
  <c r="V4480" i="236"/>
  <c r="V4481" i="236"/>
  <c r="V4482" i="236"/>
  <c r="V4483" i="236"/>
  <c r="V4484" i="236"/>
  <c r="V4485" i="236"/>
  <c r="V4486" i="236"/>
  <c r="V4487" i="236"/>
  <c r="V4488" i="236"/>
  <c r="V4489" i="236"/>
  <c r="V4490" i="236"/>
  <c r="V4491" i="236"/>
  <c r="V4492" i="236"/>
  <c r="V4493" i="236"/>
  <c r="V4494" i="236"/>
  <c r="V4495" i="236"/>
  <c r="V4496" i="236"/>
  <c r="V4497" i="236"/>
  <c r="V4498" i="236"/>
  <c r="V4499" i="236"/>
  <c r="V4500" i="236"/>
  <c r="V4501" i="236"/>
  <c r="V4502" i="236"/>
  <c r="V4503" i="236"/>
  <c r="V4504" i="236"/>
  <c r="V4505" i="236"/>
  <c r="V4506" i="236"/>
  <c r="V4507" i="236"/>
  <c r="V4508" i="236"/>
  <c r="V4509" i="236"/>
  <c r="V4510" i="236"/>
  <c r="V4511" i="236"/>
  <c r="V4512" i="236"/>
  <c r="V4513" i="236"/>
  <c r="V4514" i="236"/>
  <c r="V4515" i="236"/>
  <c r="V4516" i="236"/>
  <c r="V4517" i="236"/>
  <c r="V4518" i="236"/>
  <c r="V4519" i="236"/>
  <c r="V4520" i="236"/>
  <c r="V4521" i="236"/>
  <c r="V4522" i="236"/>
  <c r="V4523" i="236"/>
  <c r="V4524" i="236"/>
  <c r="V4525" i="236"/>
  <c r="V4526" i="236"/>
  <c r="V4527" i="236"/>
  <c r="V4528" i="236"/>
  <c r="V4529" i="236"/>
  <c r="V4530" i="236"/>
  <c r="V4531" i="236"/>
  <c r="V4532" i="236"/>
  <c r="V4533" i="236"/>
  <c r="V4534" i="236"/>
  <c r="V4535" i="236"/>
  <c r="V4536" i="236"/>
  <c r="V4537" i="236"/>
  <c r="V4538" i="236"/>
  <c r="V4539" i="236"/>
  <c r="V4540" i="236"/>
  <c r="V4541" i="236"/>
  <c r="V4542" i="236"/>
  <c r="V4543" i="236"/>
  <c r="V4544" i="236"/>
  <c r="V4545" i="236"/>
  <c r="V4546" i="236"/>
  <c r="V4547" i="236"/>
  <c r="V4548" i="236"/>
  <c r="V4549" i="236"/>
  <c r="V4550" i="236"/>
  <c r="V4551" i="236"/>
  <c r="V4552" i="236"/>
  <c r="V4553" i="236"/>
  <c r="V4554" i="236"/>
  <c r="V4555" i="236"/>
  <c r="V4556" i="236"/>
  <c r="V4557" i="236"/>
  <c r="V4558" i="236"/>
  <c r="V4559" i="236"/>
  <c r="V4560" i="236"/>
  <c r="V4561" i="236"/>
  <c r="V4562" i="236"/>
  <c r="V4563" i="236"/>
  <c r="V4564" i="236"/>
  <c r="V4565" i="236"/>
  <c r="V4566" i="236"/>
  <c r="V4567" i="236"/>
  <c r="V4568" i="236"/>
  <c r="V4569" i="236"/>
  <c r="V4570" i="236"/>
  <c r="V4571" i="236"/>
  <c r="V4572" i="236"/>
  <c r="V4573" i="236"/>
  <c r="V4574" i="236"/>
  <c r="V4575" i="236"/>
  <c r="V4576" i="236"/>
  <c r="V4577" i="236"/>
  <c r="V4578" i="236"/>
  <c r="V4579" i="236"/>
  <c r="V4580" i="236"/>
  <c r="V4581" i="236"/>
  <c r="V4582" i="236"/>
  <c r="V4583" i="236"/>
  <c r="V4584" i="236"/>
  <c r="V4585" i="236"/>
  <c r="V4586" i="236"/>
  <c r="V4587" i="236"/>
  <c r="V4588" i="236"/>
  <c r="V4589" i="236"/>
  <c r="V4590" i="236"/>
  <c r="V4591" i="236"/>
  <c r="V4592" i="236"/>
  <c r="V4593" i="236"/>
  <c r="V4594" i="236"/>
  <c r="V4595" i="236"/>
  <c r="V4596" i="236"/>
  <c r="V4597" i="236"/>
  <c r="V4598" i="236"/>
  <c r="V4599" i="236"/>
  <c r="V4600" i="236"/>
  <c r="V4601" i="236"/>
  <c r="V4602" i="236"/>
  <c r="V4603" i="236"/>
  <c r="V4604" i="236"/>
  <c r="V4605" i="236"/>
  <c r="V4606" i="236"/>
  <c r="V4607" i="236"/>
  <c r="V4608" i="236"/>
  <c r="V4609" i="236"/>
  <c r="V4610" i="236"/>
  <c r="V4611" i="236"/>
  <c r="V4612" i="236"/>
  <c r="V4613" i="236"/>
  <c r="V4614" i="236"/>
  <c r="V4615" i="236"/>
  <c r="V4616" i="236"/>
  <c r="V4617" i="236"/>
  <c r="V4618" i="236"/>
  <c r="V4619" i="236"/>
  <c r="V4620" i="236"/>
  <c r="V4621" i="236"/>
  <c r="V4622" i="236"/>
  <c r="V4623" i="236"/>
  <c r="V4624" i="236"/>
  <c r="V4625" i="236"/>
  <c r="V4626" i="236"/>
  <c r="V4627" i="236"/>
  <c r="V4628" i="236"/>
  <c r="V4629" i="236"/>
  <c r="V4630" i="236"/>
  <c r="V4631" i="236"/>
  <c r="V4632" i="236"/>
  <c r="V4633" i="236"/>
  <c r="V4634" i="236"/>
  <c r="V4635" i="236"/>
  <c r="V4636" i="236"/>
  <c r="V4637" i="236"/>
  <c r="V4638" i="236"/>
  <c r="V4639" i="236"/>
  <c r="V4640" i="236"/>
  <c r="V4641" i="236"/>
  <c r="V4642" i="236"/>
  <c r="V4643" i="236"/>
  <c r="V4644" i="236"/>
  <c r="V4645" i="236"/>
  <c r="V4646" i="236"/>
  <c r="V4647" i="236"/>
  <c r="V4648" i="236"/>
  <c r="V4649" i="236"/>
  <c r="V4650" i="236"/>
  <c r="V4651" i="236"/>
  <c r="V4652" i="236"/>
  <c r="V4653" i="236"/>
  <c r="V4654" i="236"/>
  <c r="V4655" i="236"/>
  <c r="V4656" i="236"/>
  <c r="V4657" i="236"/>
  <c r="V4658" i="236"/>
  <c r="V4659" i="236"/>
  <c r="V4660" i="236"/>
  <c r="V4661" i="236"/>
  <c r="V4662" i="236"/>
  <c r="V4663" i="236"/>
  <c r="V4664" i="236"/>
  <c r="V4665" i="236"/>
  <c r="V4666" i="236"/>
  <c r="V4667" i="236"/>
  <c r="V4668" i="236"/>
  <c r="V4669" i="236"/>
  <c r="V4670" i="236"/>
  <c r="V4671" i="236"/>
  <c r="V4672" i="236"/>
  <c r="V4673" i="236"/>
  <c r="V4674" i="236"/>
  <c r="V4675" i="236"/>
  <c r="V4676" i="236"/>
  <c r="V4677" i="236"/>
  <c r="V4678" i="236"/>
  <c r="V4679" i="236"/>
  <c r="V4680" i="236"/>
  <c r="V4681" i="236"/>
  <c r="V4682" i="236"/>
  <c r="V4683" i="236"/>
  <c r="V4684" i="236"/>
  <c r="V4685" i="236"/>
  <c r="V4686" i="236"/>
  <c r="V4687" i="236"/>
  <c r="V4688" i="236"/>
  <c r="V4689" i="236"/>
  <c r="V4690" i="236"/>
  <c r="V4691" i="236"/>
  <c r="V4692" i="236"/>
  <c r="V4693" i="236"/>
  <c r="V4694" i="236"/>
  <c r="V4695" i="236"/>
  <c r="V4696" i="236"/>
  <c r="V4697" i="236"/>
  <c r="V4698" i="236"/>
  <c r="V4699" i="236"/>
  <c r="V4700" i="236"/>
  <c r="V4701" i="236"/>
  <c r="V4702" i="236"/>
  <c r="V4703" i="236"/>
  <c r="V4704" i="236"/>
  <c r="V4705" i="236"/>
  <c r="V4706" i="236"/>
  <c r="V4707" i="236"/>
  <c r="V4708" i="236"/>
  <c r="V4709" i="236"/>
  <c r="V4710" i="236"/>
  <c r="V4711" i="236"/>
  <c r="V4712" i="236"/>
  <c r="V4713" i="236"/>
  <c r="V4714" i="236"/>
  <c r="V4715" i="236"/>
  <c r="V4716" i="236"/>
  <c r="V4717" i="236"/>
  <c r="V4718" i="236"/>
  <c r="V4719" i="236"/>
  <c r="V4720" i="236"/>
  <c r="V4721" i="236"/>
  <c r="V4722" i="236"/>
  <c r="V4723" i="236"/>
  <c r="V4724" i="236"/>
  <c r="V4725" i="236"/>
  <c r="V4726" i="236"/>
  <c r="V4727" i="236"/>
  <c r="V4728" i="236"/>
  <c r="V4729" i="236"/>
  <c r="V4730" i="236"/>
  <c r="V4731" i="236"/>
  <c r="V4732" i="236"/>
  <c r="V4733" i="236"/>
  <c r="V4734" i="236"/>
  <c r="V4735" i="236"/>
  <c r="V4736" i="236"/>
  <c r="V4737" i="236"/>
  <c r="V4738" i="236"/>
  <c r="V4739" i="236"/>
  <c r="V4740" i="236"/>
  <c r="V4741" i="236"/>
  <c r="V4742" i="236"/>
  <c r="V4743" i="236"/>
  <c r="V4744" i="236"/>
  <c r="V4745" i="236"/>
  <c r="V4746" i="236"/>
  <c r="V4747" i="236"/>
  <c r="V4748" i="236"/>
  <c r="V4749" i="236"/>
  <c r="V4750" i="236"/>
  <c r="V4751" i="236"/>
  <c r="V4752" i="236"/>
  <c r="V4753" i="236"/>
  <c r="V4754" i="236"/>
  <c r="V4755" i="236"/>
  <c r="V4756" i="236"/>
  <c r="V4757" i="236"/>
  <c r="V4758" i="236"/>
  <c r="V4759" i="236"/>
  <c r="V4760" i="236"/>
  <c r="V4761" i="236"/>
  <c r="V4762" i="236"/>
  <c r="V4763" i="236"/>
  <c r="V4764" i="236"/>
  <c r="V4765" i="236"/>
  <c r="V4766" i="236"/>
  <c r="V4767" i="236"/>
  <c r="V4768" i="236"/>
  <c r="V4769" i="236"/>
  <c r="V4770" i="236"/>
  <c r="V4771" i="236"/>
  <c r="V4772" i="236"/>
  <c r="V4773" i="236"/>
  <c r="V4774" i="236"/>
  <c r="V4775" i="236"/>
  <c r="V4776" i="236"/>
  <c r="V4777" i="236"/>
  <c r="V4778" i="236"/>
  <c r="V4779" i="236"/>
  <c r="V4780" i="236"/>
  <c r="V4781" i="236"/>
  <c r="V4782" i="236"/>
  <c r="V4783" i="236"/>
  <c r="V4784" i="236"/>
  <c r="V4785" i="236"/>
  <c r="V4786" i="236"/>
  <c r="V4787" i="236"/>
  <c r="V4788" i="236"/>
  <c r="V4789" i="236"/>
  <c r="V4790" i="236"/>
  <c r="V4791" i="236"/>
  <c r="V4792" i="236"/>
  <c r="V4793" i="236"/>
  <c r="V4794" i="236"/>
  <c r="V4795" i="236"/>
  <c r="V4796" i="236"/>
  <c r="V4797" i="236"/>
  <c r="V4798" i="236"/>
  <c r="V4799" i="236"/>
  <c r="V4800" i="236"/>
  <c r="V4801" i="236"/>
  <c r="V4802" i="236"/>
  <c r="V4803" i="236"/>
  <c r="V4804" i="236"/>
  <c r="V4805" i="236"/>
  <c r="V4806" i="236"/>
  <c r="V4807" i="236"/>
  <c r="V4808" i="236"/>
  <c r="V4809" i="236"/>
  <c r="V4810" i="236"/>
  <c r="V4811" i="236"/>
  <c r="V4812" i="236"/>
  <c r="V4813" i="236"/>
  <c r="V4814" i="236"/>
  <c r="V4815" i="236"/>
  <c r="V4816" i="236"/>
  <c r="V4817" i="236"/>
  <c r="V4818" i="236"/>
  <c r="V4819" i="236"/>
  <c r="V4820" i="236"/>
  <c r="V4821" i="236"/>
  <c r="V4822" i="236"/>
  <c r="V4823" i="236"/>
  <c r="V4824" i="236"/>
  <c r="V4825" i="236"/>
  <c r="V4826" i="236"/>
  <c r="V4827" i="236"/>
  <c r="V4828" i="236"/>
  <c r="V4829" i="236"/>
  <c r="V4830" i="236"/>
  <c r="V4831" i="236"/>
  <c r="V4832" i="236"/>
  <c r="V4833" i="236"/>
  <c r="V4834" i="236"/>
  <c r="V4835" i="236"/>
  <c r="V4836" i="236"/>
  <c r="V4837" i="236"/>
  <c r="V4838" i="236"/>
  <c r="V4839" i="236"/>
  <c r="V4840" i="236"/>
  <c r="V4841" i="236"/>
  <c r="V4842" i="236"/>
  <c r="V4843" i="236"/>
  <c r="V4844" i="236"/>
  <c r="V4845" i="236"/>
  <c r="V4846" i="236"/>
  <c r="V4847" i="236"/>
  <c r="V4848" i="236"/>
  <c r="V4849" i="236"/>
  <c r="V4850" i="236"/>
  <c r="V4851" i="236"/>
  <c r="V4852" i="236"/>
  <c r="V4853" i="236"/>
  <c r="V4854" i="236"/>
  <c r="V4855" i="236"/>
  <c r="V4856" i="236"/>
  <c r="V4857" i="236"/>
  <c r="V4858" i="236"/>
  <c r="V4859" i="236"/>
  <c r="V4860" i="236"/>
  <c r="V4861" i="236"/>
  <c r="V4862" i="236"/>
  <c r="V4863" i="236"/>
  <c r="V4864" i="236"/>
  <c r="V4865" i="236"/>
  <c r="V4866" i="236"/>
  <c r="V4867" i="236"/>
  <c r="V4868" i="236"/>
  <c r="V4869" i="236"/>
  <c r="V4870" i="236"/>
  <c r="V4871" i="236"/>
  <c r="V4872" i="236"/>
  <c r="V4873" i="236"/>
  <c r="V4874" i="236"/>
  <c r="V4875" i="236"/>
  <c r="V4876" i="236"/>
  <c r="V4877" i="236"/>
  <c r="V4878" i="236"/>
  <c r="V4879" i="236"/>
  <c r="V4880" i="236"/>
  <c r="V4881" i="236"/>
  <c r="V4882" i="236"/>
  <c r="V4883" i="236"/>
  <c r="V4884" i="236"/>
  <c r="V4885" i="236"/>
  <c r="V4886" i="236"/>
  <c r="V4887" i="236"/>
  <c r="V4888" i="236"/>
  <c r="V4889" i="236"/>
  <c r="V4890" i="236"/>
  <c r="V4891" i="236"/>
  <c r="V4892" i="236"/>
  <c r="V4893" i="236"/>
  <c r="V4894" i="236"/>
  <c r="V4895" i="236"/>
  <c r="V4896" i="236"/>
  <c r="V4897" i="236"/>
  <c r="V4898" i="236"/>
  <c r="V4899" i="236"/>
  <c r="V4900" i="236"/>
  <c r="V4901" i="236"/>
  <c r="V4902" i="236"/>
  <c r="V4903" i="236"/>
  <c r="V4904" i="236"/>
  <c r="V4905" i="236"/>
  <c r="V4906" i="236"/>
  <c r="V4907" i="236"/>
  <c r="V4908" i="236"/>
  <c r="V4909" i="236"/>
  <c r="V4910" i="236"/>
  <c r="V4911" i="236"/>
  <c r="V4912" i="236"/>
  <c r="V4913" i="236"/>
  <c r="V4914" i="236"/>
  <c r="V4915" i="236"/>
  <c r="V4916" i="236"/>
  <c r="V4917" i="236"/>
  <c r="V4918" i="236"/>
  <c r="V4919" i="236"/>
  <c r="V4920" i="236"/>
  <c r="V4921" i="236"/>
  <c r="V4922" i="236"/>
  <c r="V4923" i="236"/>
  <c r="V4924" i="236"/>
  <c r="V4925" i="236"/>
  <c r="V4926" i="236"/>
  <c r="V4927" i="236"/>
  <c r="V4928" i="236"/>
  <c r="V4929" i="236"/>
  <c r="V4930" i="236"/>
  <c r="V4931" i="236"/>
  <c r="V4932" i="236"/>
  <c r="V4933" i="236"/>
  <c r="V4934" i="236"/>
  <c r="V4935" i="236"/>
  <c r="V4936" i="236"/>
  <c r="V4937" i="236"/>
  <c r="V4938" i="236"/>
  <c r="V4939" i="236"/>
  <c r="V4940" i="236"/>
  <c r="V4941" i="236"/>
  <c r="V4942" i="236"/>
  <c r="V4943" i="236"/>
  <c r="V4944" i="236"/>
  <c r="V4945" i="236"/>
  <c r="V4946" i="236"/>
  <c r="V4947" i="236"/>
  <c r="V4948" i="236"/>
  <c r="V4949" i="236"/>
  <c r="V4950" i="236"/>
  <c r="V4951" i="236"/>
  <c r="V4952" i="236"/>
  <c r="V4953" i="236"/>
  <c r="V4954" i="236"/>
  <c r="V4955" i="236"/>
  <c r="V4956" i="236"/>
  <c r="V4957" i="236"/>
  <c r="V4958" i="236"/>
  <c r="V4959" i="236"/>
  <c r="V4960" i="236"/>
  <c r="V4961" i="236"/>
  <c r="V4962" i="236"/>
  <c r="V4963" i="236"/>
  <c r="V4964" i="236"/>
  <c r="V4965" i="236"/>
  <c r="V4966" i="236"/>
  <c r="V4967" i="236"/>
  <c r="V4968" i="236"/>
  <c r="V4969" i="236"/>
  <c r="V4970" i="236"/>
  <c r="V4971" i="236"/>
  <c r="V4972" i="236"/>
  <c r="V4973" i="236"/>
  <c r="V4974" i="236"/>
  <c r="V4975" i="236"/>
  <c r="V4976" i="236"/>
  <c r="V4977" i="236"/>
  <c r="V4978" i="236"/>
  <c r="V4979" i="236"/>
  <c r="V4980" i="236"/>
  <c r="V4981" i="236"/>
  <c r="V4982" i="236"/>
  <c r="V4983" i="236"/>
  <c r="V4984" i="236"/>
  <c r="V4985" i="236"/>
  <c r="V4986" i="236"/>
  <c r="V4987" i="236"/>
  <c r="V4988" i="236"/>
  <c r="V4989" i="236"/>
  <c r="V4990" i="236"/>
  <c r="V4991" i="236"/>
  <c r="V4992" i="236"/>
  <c r="V4993" i="236"/>
  <c r="V4994" i="236"/>
  <c r="V4995" i="236"/>
  <c r="V4996" i="236"/>
  <c r="V4997" i="236"/>
  <c r="V4998" i="236"/>
  <c r="V4999" i="236"/>
  <c r="V5000" i="236"/>
  <c r="V5001" i="236"/>
  <c r="V5002" i="236"/>
  <c r="V5003" i="236"/>
  <c r="V5004" i="236"/>
  <c r="V5005" i="236"/>
  <c r="V5006" i="236"/>
  <c r="V5007" i="236"/>
  <c r="V5008" i="236"/>
  <c r="V5009" i="236"/>
  <c r="V5010" i="236"/>
  <c r="V5011" i="236"/>
  <c r="V5012" i="236"/>
  <c r="V5013" i="236"/>
  <c r="V5014" i="236"/>
  <c r="V5015" i="236"/>
  <c r="V5016" i="236"/>
  <c r="V5017" i="236"/>
  <c r="V5018" i="236"/>
  <c r="V5019" i="236"/>
  <c r="V5020" i="236"/>
  <c r="V5021" i="236"/>
  <c r="V5022" i="236"/>
  <c r="V5023" i="236"/>
  <c r="V5024" i="236"/>
  <c r="V5025" i="236"/>
  <c r="V5026" i="236"/>
  <c r="V5027" i="236"/>
  <c r="V5028" i="236"/>
  <c r="V5029" i="236"/>
  <c r="V5030" i="236"/>
  <c r="V5031" i="236"/>
  <c r="V5032" i="236"/>
  <c r="V5033" i="236"/>
  <c r="V5034" i="236"/>
  <c r="V5035" i="236"/>
  <c r="V5036" i="236"/>
  <c r="V5037" i="236"/>
  <c r="V5038" i="236"/>
  <c r="V5039" i="236"/>
  <c r="V5040" i="236"/>
  <c r="V5041" i="236"/>
  <c r="V5042" i="236"/>
  <c r="V5043" i="236"/>
  <c r="V5044" i="236"/>
  <c r="V5045" i="236"/>
  <c r="V5046" i="236"/>
  <c r="V5047" i="236"/>
  <c r="V5048" i="236"/>
  <c r="V5049" i="236"/>
  <c r="V5050" i="236"/>
  <c r="V5051" i="236"/>
  <c r="V5052" i="236"/>
  <c r="V5053" i="236"/>
  <c r="V5054" i="236"/>
  <c r="V5055" i="236"/>
  <c r="V5056" i="236"/>
  <c r="V5057" i="236"/>
  <c r="V5058" i="236"/>
  <c r="V5059" i="236"/>
  <c r="V5060" i="236"/>
  <c r="V5061" i="236"/>
  <c r="V5062" i="236"/>
  <c r="V5063" i="236"/>
  <c r="V5064" i="236"/>
  <c r="V5065" i="236"/>
  <c r="V5066" i="236"/>
  <c r="V5067" i="236"/>
  <c r="V5068" i="236"/>
  <c r="V5069" i="236"/>
  <c r="V5070" i="236"/>
  <c r="V5071" i="236"/>
  <c r="V5072" i="236"/>
  <c r="V5073" i="236"/>
  <c r="V5074" i="236"/>
  <c r="V5075" i="236"/>
  <c r="V5076" i="236"/>
  <c r="V5077" i="236"/>
  <c r="V5078" i="236"/>
  <c r="V5079" i="236"/>
  <c r="V5080" i="236"/>
  <c r="V5081" i="236"/>
  <c r="V5082" i="236"/>
  <c r="V5083" i="236"/>
  <c r="V5084" i="236"/>
  <c r="V5085" i="236"/>
  <c r="V5086" i="236"/>
  <c r="V5087" i="236"/>
  <c r="V5088" i="236"/>
  <c r="V5089" i="236"/>
  <c r="V5090" i="236"/>
  <c r="V5091" i="236"/>
  <c r="V5092" i="236"/>
  <c r="V5093" i="236"/>
  <c r="V5094" i="236"/>
  <c r="V5095" i="236"/>
  <c r="V5096" i="236"/>
  <c r="V5097" i="236"/>
  <c r="V5098" i="236"/>
  <c r="V5099" i="236"/>
  <c r="V5100" i="236"/>
  <c r="V5101" i="236"/>
  <c r="V5102" i="236"/>
  <c r="V5103" i="236"/>
  <c r="V5104" i="236"/>
  <c r="V5105" i="236"/>
  <c r="V5106" i="236"/>
  <c r="V5107" i="236"/>
  <c r="V5108" i="236"/>
  <c r="V5109" i="236"/>
  <c r="V5110" i="236"/>
  <c r="V5111" i="236"/>
  <c r="V5112" i="236"/>
  <c r="V5113" i="236"/>
  <c r="V5114" i="236"/>
  <c r="V5115" i="236"/>
  <c r="V5116" i="236"/>
  <c r="V5117" i="236"/>
  <c r="V5118" i="236"/>
  <c r="V5119" i="236"/>
  <c r="V5120" i="236"/>
  <c r="V5121" i="236"/>
  <c r="V5122" i="236"/>
  <c r="V5123" i="236"/>
  <c r="V5124" i="236"/>
  <c r="V5125" i="236"/>
  <c r="V5126" i="236"/>
  <c r="V5127" i="236"/>
  <c r="V5128" i="236"/>
  <c r="V5129" i="236"/>
  <c r="V5130" i="236"/>
  <c r="V5131" i="236"/>
  <c r="V5132" i="236"/>
  <c r="V5133" i="236"/>
  <c r="V5134" i="236"/>
  <c r="V5135" i="236"/>
  <c r="V5136" i="236"/>
  <c r="V5137" i="236"/>
  <c r="V5138" i="236"/>
  <c r="V5139" i="236"/>
  <c r="V5140" i="236"/>
  <c r="V5141" i="236"/>
  <c r="V5142" i="236"/>
  <c r="V5143" i="236"/>
  <c r="V5144" i="236"/>
  <c r="V5145" i="236"/>
  <c r="V5146" i="236"/>
  <c r="V5147" i="236"/>
  <c r="V5148" i="236"/>
  <c r="V5149" i="236"/>
  <c r="V5150" i="236"/>
  <c r="V5151" i="236"/>
  <c r="V5152" i="236"/>
  <c r="V5153" i="236"/>
  <c r="V5154" i="236"/>
  <c r="V5155" i="236"/>
  <c r="V5156" i="236"/>
  <c r="V5157" i="236"/>
  <c r="V5158" i="236"/>
  <c r="V5159" i="236"/>
  <c r="V5160" i="236"/>
  <c r="V5161" i="236"/>
  <c r="V5162" i="236"/>
  <c r="V5163" i="236"/>
  <c r="V5164" i="236"/>
  <c r="V5165" i="236"/>
  <c r="V5166" i="236"/>
  <c r="V5167" i="236"/>
  <c r="V5168" i="236"/>
  <c r="V5169" i="236"/>
  <c r="V5170" i="236"/>
  <c r="V5171" i="236"/>
  <c r="V5172" i="236"/>
  <c r="V5173" i="236"/>
  <c r="V5174" i="236"/>
  <c r="V5175" i="236"/>
  <c r="V5176" i="236"/>
  <c r="V5177" i="236"/>
  <c r="V5178" i="236"/>
  <c r="V5179" i="236"/>
  <c r="V5180" i="236"/>
  <c r="V5181" i="236"/>
  <c r="V5182" i="236"/>
  <c r="V5183" i="236"/>
  <c r="V5184" i="236"/>
  <c r="V5185" i="236"/>
  <c r="V5186" i="236"/>
  <c r="V5187" i="236"/>
  <c r="V5188" i="236"/>
  <c r="V5189" i="236"/>
  <c r="V5190" i="236"/>
  <c r="V5191" i="236"/>
  <c r="V5192" i="236"/>
  <c r="V5193" i="236"/>
  <c r="V5194" i="236"/>
  <c r="V5195" i="236"/>
  <c r="V5196" i="236"/>
  <c r="V5197" i="236"/>
  <c r="V5198" i="236"/>
  <c r="V5199" i="236"/>
  <c r="V5200" i="236"/>
  <c r="V5201" i="236"/>
  <c r="V5202" i="236"/>
  <c r="V5203" i="236"/>
  <c r="V5204" i="236"/>
  <c r="V5205" i="236"/>
  <c r="V5206" i="236"/>
  <c r="V5207" i="236"/>
  <c r="V5208" i="236"/>
  <c r="V5209" i="236"/>
  <c r="V5210" i="236"/>
  <c r="V5211" i="236"/>
  <c r="V5212" i="236"/>
  <c r="V5213" i="236"/>
  <c r="V5214" i="236"/>
  <c r="V5215" i="236"/>
  <c r="V5216" i="236"/>
  <c r="V5217" i="236"/>
  <c r="V5218" i="236"/>
  <c r="V5219" i="236"/>
  <c r="V5220" i="236"/>
  <c r="V5221" i="236"/>
  <c r="V5222" i="236"/>
  <c r="V5223" i="236"/>
  <c r="V5224" i="236"/>
  <c r="V5225" i="236"/>
  <c r="V5226" i="236"/>
  <c r="V5227" i="236"/>
  <c r="V5228" i="236"/>
  <c r="V5229" i="236"/>
  <c r="V5230" i="236"/>
  <c r="V5231" i="236"/>
  <c r="V5232" i="236"/>
  <c r="V5233" i="236"/>
  <c r="V5234" i="236"/>
  <c r="V5235" i="236"/>
  <c r="V5236" i="236"/>
  <c r="V5237" i="236"/>
  <c r="V5238" i="236"/>
  <c r="V5239" i="236"/>
  <c r="V5240" i="236"/>
  <c r="V5241" i="236"/>
  <c r="V5242" i="236"/>
  <c r="V5243" i="236"/>
  <c r="V5244" i="236"/>
  <c r="V5245" i="236"/>
  <c r="V5246" i="236"/>
  <c r="V5247" i="236"/>
  <c r="V5248" i="236"/>
  <c r="V5249" i="236"/>
  <c r="V5250" i="236"/>
  <c r="V5251" i="236"/>
  <c r="V5252" i="236"/>
  <c r="V5253" i="236"/>
  <c r="V5254" i="236"/>
  <c r="V5255" i="236"/>
  <c r="V5256" i="236"/>
  <c r="V5257" i="236"/>
  <c r="V5258" i="236"/>
  <c r="V5259" i="236"/>
  <c r="V5260" i="236"/>
  <c r="V5261" i="236"/>
  <c r="V5262" i="236"/>
  <c r="V5263" i="236"/>
  <c r="V5264" i="236"/>
  <c r="V5265" i="236"/>
  <c r="V5266" i="236"/>
  <c r="V5267" i="236"/>
  <c r="V5268" i="236"/>
  <c r="V5269" i="236"/>
  <c r="V5270" i="236"/>
  <c r="V5271" i="236"/>
  <c r="V5272" i="236"/>
  <c r="V5273" i="236"/>
  <c r="V5274" i="236"/>
  <c r="V5275" i="236"/>
  <c r="V5276" i="236"/>
  <c r="V5277" i="236"/>
  <c r="V5278" i="236"/>
  <c r="V5279" i="236"/>
  <c r="V5280" i="236"/>
  <c r="V5281" i="236"/>
  <c r="V5282" i="236"/>
  <c r="V5283" i="236"/>
  <c r="V5284" i="236"/>
  <c r="V5285" i="236"/>
  <c r="V5286" i="236"/>
  <c r="V5287" i="236"/>
  <c r="V5288" i="236"/>
  <c r="V5289" i="236"/>
  <c r="V5290" i="236"/>
  <c r="V5291" i="236"/>
  <c r="V5292" i="236"/>
  <c r="V5293" i="236"/>
  <c r="V5294" i="236"/>
  <c r="V5295" i="236"/>
  <c r="V5296" i="236"/>
  <c r="V5297" i="236"/>
  <c r="V5298" i="236"/>
  <c r="V5299" i="236"/>
  <c r="V5300" i="236"/>
  <c r="V5301" i="236"/>
  <c r="V5302" i="236"/>
  <c r="V5303" i="236"/>
  <c r="V5304" i="236"/>
  <c r="V5305" i="236"/>
  <c r="V5306" i="236"/>
  <c r="V5307" i="236"/>
  <c r="V5308" i="236"/>
  <c r="V5309" i="236"/>
  <c r="V5310" i="236"/>
  <c r="V5311" i="236"/>
  <c r="V5312" i="236"/>
  <c r="V5313" i="236"/>
  <c r="V5314" i="236"/>
  <c r="V5315" i="236"/>
  <c r="V5316" i="236"/>
  <c r="V5317" i="236"/>
  <c r="V5318" i="236"/>
  <c r="V5319" i="236"/>
  <c r="V5320" i="236"/>
  <c r="V5321" i="236"/>
  <c r="V5322" i="236"/>
  <c r="V5323" i="236"/>
  <c r="V5324" i="236"/>
  <c r="V5325" i="236"/>
  <c r="V5326" i="236"/>
  <c r="V5327" i="236"/>
  <c r="V5328" i="236"/>
  <c r="V5329" i="236"/>
  <c r="V5330" i="236"/>
  <c r="V5331" i="236"/>
  <c r="V5332" i="236"/>
  <c r="V5333" i="236"/>
  <c r="V5334" i="236"/>
  <c r="V5335" i="236"/>
  <c r="V5336" i="236"/>
  <c r="V5337" i="236"/>
  <c r="V5338" i="236"/>
  <c r="V5339" i="236"/>
  <c r="V5340" i="236"/>
  <c r="V5341" i="236"/>
  <c r="V5342" i="236"/>
  <c r="V5343" i="236"/>
  <c r="V5344" i="236"/>
  <c r="V5345" i="236"/>
  <c r="V5346" i="236"/>
  <c r="V5347" i="236"/>
  <c r="V5348" i="236"/>
  <c r="V5349" i="236"/>
  <c r="V5350" i="236"/>
  <c r="V5351" i="236"/>
  <c r="V5352" i="236"/>
  <c r="V5353" i="236"/>
  <c r="V5354" i="236"/>
  <c r="V5355" i="236"/>
  <c r="V5356" i="236"/>
  <c r="V5357" i="236"/>
  <c r="V5358" i="236"/>
  <c r="V5359" i="236"/>
  <c r="V5360" i="236"/>
  <c r="V5361" i="236"/>
  <c r="V5362" i="236"/>
  <c r="V5363" i="236"/>
  <c r="V5364" i="236"/>
  <c r="V5365" i="236"/>
  <c r="V5366" i="236"/>
  <c r="V5367" i="236"/>
  <c r="V5368" i="236"/>
  <c r="V5369" i="236"/>
  <c r="V5370" i="236"/>
  <c r="V5371" i="236"/>
  <c r="V5372" i="236"/>
  <c r="V5373" i="236"/>
  <c r="V5374" i="236"/>
  <c r="V5375" i="236"/>
  <c r="V5376" i="236"/>
  <c r="V5377" i="236"/>
  <c r="V5378" i="236"/>
  <c r="V5379" i="236"/>
  <c r="V5380" i="236"/>
  <c r="V5381" i="236"/>
  <c r="V5382" i="236"/>
  <c r="V5383" i="236"/>
  <c r="V5384" i="236"/>
  <c r="V5385" i="236"/>
  <c r="V5386" i="236"/>
  <c r="V5387" i="236"/>
  <c r="V5388" i="236"/>
  <c r="V5389" i="236"/>
  <c r="V5390" i="236"/>
  <c r="V5391" i="236"/>
  <c r="V5392" i="236"/>
  <c r="V5393" i="236"/>
  <c r="V5394" i="236"/>
  <c r="V5395" i="236"/>
  <c r="V5396" i="236"/>
  <c r="V5397" i="236"/>
  <c r="V5398" i="236"/>
  <c r="V5399" i="236"/>
  <c r="V5400" i="236"/>
  <c r="V5401" i="236"/>
  <c r="V5402" i="236"/>
  <c r="V5403" i="236"/>
  <c r="V5404" i="236"/>
  <c r="V5405" i="236"/>
  <c r="V5406" i="236"/>
  <c r="V5407" i="236"/>
  <c r="V5408" i="236"/>
  <c r="V5409" i="236"/>
  <c r="V5410" i="236"/>
  <c r="V5411" i="236"/>
  <c r="V5412" i="236"/>
  <c r="V5413" i="236"/>
  <c r="V5414" i="236"/>
  <c r="V5415" i="236"/>
  <c r="V5416" i="236"/>
  <c r="V5417" i="236"/>
  <c r="V5418" i="236"/>
  <c r="V5419" i="236"/>
  <c r="V5420" i="236"/>
  <c r="V5421" i="236"/>
  <c r="V5422" i="236"/>
  <c r="V5423" i="236"/>
  <c r="V5424" i="236"/>
  <c r="V5425" i="236"/>
  <c r="V5426" i="236"/>
  <c r="V5427" i="236"/>
  <c r="V5428" i="236"/>
  <c r="V5429" i="236"/>
  <c r="V5430" i="236"/>
  <c r="V5431" i="236"/>
  <c r="V5432" i="236"/>
  <c r="V5433" i="236"/>
  <c r="V5434" i="236"/>
  <c r="V5435" i="236"/>
  <c r="V5436" i="236"/>
  <c r="V5437" i="236"/>
  <c r="V5438" i="236"/>
  <c r="V5439" i="236"/>
  <c r="V5440" i="236"/>
  <c r="V5441" i="236"/>
  <c r="V5442" i="236"/>
  <c r="V5443" i="236"/>
  <c r="V5444" i="236"/>
  <c r="V5445" i="236"/>
  <c r="V5446" i="236"/>
  <c r="V5447" i="236"/>
  <c r="V5448" i="236"/>
  <c r="V5449" i="236"/>
  <c r="V5450" i="236"/>
  <c r="V5451" i="236"/>
  <c r="V5452" i="236"/>
  <c r="V5453" i="236"/>
  <c r="V5454" i="236"/>
  <c r="V5455" i="236"/>
  <c r="V5456" i="236"/>
  <c r="V5457" i="236"/>
  <c r="V5458" i="236"/>
  <c r="V5459" i="236"/>
  <c r="V5460" i="236"/>
  <c r="V5461" i="236"/>
  <c r="V5462" i="236"/>
  <c r="V5463" i="236"/>
  <c r="V5464" i="236"/>
  <c r="V5465" i="236"/>
  <c r="V5466" i="236"/>
  <c r="V5467" i="236"/>
  <c r="V5468" i="236"/>
  <c r="V5469" i="236"/>
  <c r="V5470" i="236"/>
  <c r="V5471" i="236"/>
  <c r="V5472" i="236"/>
  <c r="V5473" i="236"/>
  <c r="V5474" i="236"/>
  <c r="V5475" i="236"/>
  <c r="V5476" i="236"/>
  <c r="V5477" i="236"/>
  <c r="V5478" i="236"/>
  <c r="V5479" i="236"/>
  <c r="V5480" i="236"/>
  <c r="V5481" i="236"/>
  <c r="V5482" i="236"/>
  <c r="V5483" i="236"/>
  <c r="V5484" i="236"/>
  <c r="V5485" i="236"/>
  <c r="V5486" i="236"/>
  <c r="V5487" i="236"/>
  <c r="V5488" i="236"/>
  <c r="V5489" i="236"/>
  <c r="V5490" i="236"/>
  <c r="V5491" i="236"/>
  <c r="V5492" i="236"/>
  <c r="V5493" i="236"/>
  <c r="V5494" i="236"/>
  <c r="V5495" i="236"/>
  <c r="V5496" i="236"/>
  <c r="V5497" i="236"/>
  <c r="V5498" i="236"/>
  <c r="V5499" i="236"/>
  <c r="V5500" i="236"/>
  <c r="V5501" i="236"/>
  <c r="V5502" i="236"/>
  <c r="V5503" i="236"/>
  <c r="V5504" i="236"/>
  <c r="V5505" i="236"/>
  <c r="V5506" i="236"/>
  <c r="V5507" i="236"/>
  <c r="V5508" i="236"/>
  <c r="V5509" i="236"/>
  <c r="V5510" i="236"/>
  <c r="V5511" i="236"/>
  <c r="V5512" i="236"/>
  <c r="V5513" i="236"/>
  <c r="V5514" i="236"/>
  <c r="V5515" i="236"/>
  <c r="V5516" i="236"/>
  <c r="V5517" i="236"/>
  <c r="V5518" i="236"/>
  <c r="V5519" i="236"/>
  <c r="V5520" i="236"/>
  <c r="V5521" i="236"/>
  <c r="V5522" i="236"/>
  <c r="V5523" i="236"/>
  <c r="V5524" i="236"/>
  <c r="V5525" i="236"/>
  <c r="V5526" i="236"/>
  <c r="V5527" i="236"/>
  <c r="V5528" i="236"/>
  <c r="V5529" i="236"/>
  <c r="V5530" i="236"/>
  <c r="V5531" i="236"/>
  <c r="V5532" i="236"/>
  <c r="V5533" i="236"/>
  <c r="V5534" i="236"/>
  <c r="V5535" i="236"/>
  <c r="V5536" i="236"/>
  <c r="V5537" i="236"/>
  <c r="V5538" i="236"/>
  <c r="V5539" i="236"/>
  <c r="V5540" i="236"/>
  <c r="V5541" i="236"/>
  <c r="V5542" i="236"/>
  <c r="V5543" i="236"/>
  <c r="V5544" i="236"/>
  <c r="V5545" i="236"/>
  <c r="V5546" i="236"/>
  <c r="V5547" i="236"/>
  <c r="V5548" i="236"/>
  <c r="V5549" i="236"/>
  <c r="V5550" i="236"/>
  <c r="V5551" i="236"/>
  <c r="V5552" i="236"/>
  <c r="V5553" i="236"/>
  <c r="V5554" i="236"/>
  <c r="V5555" i="236"/>
  <c r="V5556" i="236"/>
  <c r="V5557" i="236"/>
  <c r="V5558" i="236"/>
  <c r="V5559" i="236"/>
  <c r="V5560" i="236"/>
  <c r="V5561" i="236"/>
  <c r="V5562" i="236"/>
  <c r="V5563" i="236"/>
  <c r="V5564" i="236"/>
  <c r="V5565" i="236"/>
  <c r="V5566" i="236"/>
  <c r="V5567" i="236"/>
  <c r="V5568" i="236"/>
  <c r="V5569" i="236"/>
  <c r="V5570" i="236"/>
  <c r="V5571" i="236"/>
  <c r="V5572" i="236"/>
  <c r="V5573" i="236"/>
  <c r="V5574" i="236"/>
  <c r="V5575" i="236"/>
  <c r="V5576" i="236"/>
  <c r="V5577" i="236"/>
  <c r="V5578" i="236"/>
  <c r="V5579" i="236"/>
  <c r="V5580" i="236"/>
  <c r="V5581" i="236"/>
  <c r="V5582" i="236"/>
  <c r="V5583" i="236"/>
  <c r="V5584" i="236"/>
  <c r="V5585" i="236"/>
  <c r="V5586" i="236"/>
  <c r="V5587" i="236"/>
  <c r="V5588" i="236"/>
  <c r="V5589" i="236"/>
  <c r="V5590" i="236"/>
  <c r="V5591" i="236"/>
  <c r="V5592" i="236"/>
  <c r="V5593" i="236"/>
  <c r="V5594" i="236"/>
  <c r="V5595" i="236"/>
  <c r="V5596" i="236"/>
  <c r="V5597" i="236"/>
  <c r="V5598" i="236"/>
  <c r="V5599" i="236"/>
  <c r="V5600" i="236"/>
  <c r="V5601" i="236"/>
  <c r="V5602" i="236"/>
  <c r="V5603" i="236"/>
  <c r="V5604" i="236"/>
  <c r="V5605" i="236"/>
  <c r="V5606" i="236"/>
  <c r="V5607" i="236"/>
  <c r="V5608" i="236"/>
  <c r="V5609" i="236"/>
  <c r="V5610" i="236"/>
  <c r="V5611" i="236"/>
  <c r="V5612" i="236"/>
  <c r="V5613" i="236"/>
  <c r="V5614" i="236"/>
  <c r="V5615" i="236"/>
  <c r="V5616" i="236"/>
  <c r="V5617" i="236"/>
  <c r="V5618" i="236"/>
  <c r="V5619" i="236"/>
  <c r="V5620" i="236"/>
  <c r="V5621" i="236"/>
  <c r="V5622" i="236"/>
  <c r="V5623" i="236"/>
  <c r="V5624" i="236"/>
  <c r="V5625" i="236"/>
  <c r="V5626" i="236"/>
  <c r="V5627" i="236"/>
  <c r="V5628" i="236"/>
  <c r="V5629" i="236"/>
  <c r="V5630" i="236"/>
  <c r="V5631" i="236"/>
  <c r="V5632" i="236"/>
  <c r="V5633" i="236"/>
  <c r="V5634" i="236"/>
  <c r="V5635" i="236"/>
  <c r="V5636" i="236"/>
  <c r="V5637" i="236"/>
  <c r="V5638" i="236"/>
  <c r="V5639" i="236"/>
  <c r="V5640" i="236"/>
  <c r="V5641" i="236"/>
  <c r="V5642" i="236"/>
  <c r="V5643" i="236"/>
  <c r="V5644" i="236"/>
  <c r="V5645" i="236"/>
  <c r="V5646" i="236"/>
  <c r="V5647" i="236"/>
  <c r="V5648" i="236"/>
  <c r="V5649" i="236"/>
  <c r="V5650" i="236"/>
  <c r="V5651" i="236"/>
  <c r="V5652" i="236"/>
  <c r="V5653" i="236"/>
  <c r="V5654" i="236"/>
  <c r="V5655" i="236"/>
  <c r="V5656" i="236"/>
  <c r="V5657" i="236"/>
  <c r="V5658" i="236"/>
  <c r="V5659" i="236"/>
  <c r="V5660" i="236"/>
  <c r="V5661" i="236"/>
  <c r="V5662" i="236"/>
  <c r="V5663" i="236"/>
  <c r="V5664" i="236"/>
  <c r="V5665" i="236"/>
  <c r="V5666" i="236"/>
  <c r="V5667" i="236"/>
  <c r="V5668" i="236"/>
  <c r="V5669" i="236"/>
  <c r="V5670" i="236"/>
  <c r="V5671" i="236"/>
  <c r="V5672" i="236"/>
  <c r="V5673" i="236"/>
  <c r="V5674" i="236"/>
  <c r="V5675" i="236"/>
  <c r="V5676" i="236"/>
  <c r="V5677" i="236"/>
  <c r="V5678" i="236"/>
  <c r="V5679" i="236"/>
  <c r="V5680" i="236"/>
  <c r="V5681" i="236"/>
  <c r="V5682" i="236"/>
  <c r="V5683" i="236"/>
  <c r="V5684" i="236"/>
  <c r="V5685" i="236"/>
  <c r="V5686" i="236"/>
  <c r="V5687" i="236"/>
  <c r="V5688" i="236"/>
  <c r="V5689" i="236"/>
  <c r="V5690" i="236"/>
  <c r="V5691" i="236"/>
  <c r="V5692" i="236"/>
  <c r="V5693" i="236"/>
  <c r="V5694" i="236"/>
  <c r="V5695" i="236"/>
  <c r="V5696" i="236"/>
  <c r="V5697" i="236"/>
  <c r="V5698" i="236"/>
  <c r="V5699" i="236"/>
  <c r="V5700" i="236"/>
  <c r="V5701" i="236"/>
  <c r="V5702" i="236"/>
  <c r="V5703" i="236"/>
  <c r="V5704" i="236"/>
  <c r="V5705" i="236"/>
  <c r="V5706" i="236"/>
  <c r="V5707" i="236"/>
  <c r="V5708" i="236"/>
  <c r="V5709" i="236"/>
  <c r="V5710" i="236"/>
  <c r="V5711" i="236"/>
  <c r="V5712" i="236"/>
  <c r="V5713" i="236"/>
  <c r="V5714" i="236"/>
  <c r="V5715" i="236"/>
  <c r="V5716" i="236"/>
  <c r="V5717" i="236"/>
  <c r="V5718" i="236"/>
  <c r="V5719" i="236"/>
  <c r="V5720" i="236"/>
  <c r="V5721" i="236"/>
  <c r="V5722" i="236"/>
  <c r="V5723" i="236"/>
  <c r="V5724" i="236"/>
  <c r="V5725" i="236"/>
  <c r="V5726" i="236"/>
  <c r="V5727" i="236"/>
  <c r="V5728" i="236"/>
  <c r="V5729" i="236"/>
  <c r="V5730" i="236"/>
  <c r="V5731" i="236"/>
  <c r="V5732" i="236"/>
  <c r="V5733" i="236"/>
  <c r="V5734" i="236"/>
  <c r="V5735" i="236"/>
  <c r="V5736" i="236"/>
  <c r="V5737" i="236"/>
  <c r="V5738" i="236"/>
  <c r="V5739" i="236"/>
  <c r="V5740" i="236"/>
  <c r="V5741" i="236"/>
  <c r="V5742" i="236"/>
  <c r="V5743" i="236"/>
  <c r="V5744" i="236"/>
  <c r="V5745" i="236"/>
  <c r="V5746" i="236"/>
  <c r="V5747" i="236"/>
  <c r="V5748" i="236"/>
  <c r="V5749" i="236"/>
  <c r="V5750" i="236"/>
  <c r="V5751" i="236"/>
  <c r="V5752" i="236"/>
  <c r="V5753" i="236"/>
  <c r="V5754" i="236"/>
  <c r="V5755" i="236"/>
  <c r="V5756" i="236"/>
  <c r="V5757" i="236"/>
  <c r="V5758" i="236"/>
  <c r="V5759" i="236"/>
  <c r="V5760" i="236"/>
  <c r="V5761" i="236"/>
  <c r="V5762" i="236"/>
  <c r="V5763" i="236"/>
  <c r="V5764" i="236"/>
  <c r="V5765" i="236"/>
  <c r="V5766" i="236"/>
  <c r="V5767" i="236"/>
  <c r="V5768" i="236"/>
  <c r="V5769" i="236"/>
  <c r="V5770" i="236"/>
  <c r="V5771" i="236"/>
  <c r="V5772" i="236"/>
  <c r="V5773" i="236"/>
  <c r="V5774" i="236"/>
  <c r="V5775" i="236"/>
  <c r="V5776" i="236"/>
  <c r="V5777" i="236"/>
  <c r="V5778" i="236"/>
  <c r="V5779" i="236"/>
  <c r="V5780" i="236"/>
  <c r="V5781" i="236"/>
  <c r="V5782" i="236"/>
  <c r="V5783" i="236"/>
  <c r="V5784" i="236"/>
  <c r="V5785" i="236"/>
  <c r="V5786" i="236"/>
  <c r="V5787" i="236"/>
  <c r="V5788" i="236"/>
  <c r="V5789" i="236"/>
  <c r="V5790" i="236"/>
  <c r="V5791" i="236"/>
  <c r="V5792" i="236"/>
  <c r="V5793" i="236"/>
  <c r="V5794" i="236"/>
  <c r="V5795" i="236"/>
  <c r="V5796" i="236"/>
  <c r="V5797" i="236"/>
  <c r="V5798" i="236"/>
  <c r="V5799" i="236"/>
  <c r="V5800" i="236"/>
  <c r="V5801" i="236"/>
  <c r="V5802" i="236"/>
  <c r="V5803" i="236"/>
  <c r="V5804" i="236"/>
  <c r="V5805" i="236"/>
  <c r="V5806" i="236"/>
  <c r="V5807" i="236"/>
  <c r="V5808" i="236"/>
  <c r="V5809" i="236"/>
  <c r="V5810" i="236"/>
  <c r="V5811" i="236"/>
  <c r="V5812" i="236"/>
  <c r="V5813" i="236"/>
  <c r="V5814" i="236"/>
  <c r="V5815" i="236"/>
  <c r="V5816" i="236"/>
  <c r="V5817" i="236"/>
  <c r="V5818" i="236"/>
  <c r="V5819" i="236"/>
  <c r="V5820" i="236"/>
  <c r="V5821" i="236"/>
  <c r="V5822" i="236"/>
  <c r="V5823" i="236"/>
  <c r="V5824" i="236"/>
  <c r="V5825" i="236"/>
  <c r="V5826" i="236"/>
  <c r="V5827" i="236"/>
  <c r="V5828" i="236"/>
  <c r="V5829" i="236"/>
  <c r="V5830" i="236"/>
  <c r="V5831" i="236"/>
  <c r="V5832" i="236"/>
  <c r="V5833" i="236"/>
  <c r="V5834" i="236"/>
  <c r="V5835" i="236"/>
  <c r="V5836" i="236"/>
  <c r="V5837" i="236"/>
  <c r="V5838" i="236"/>
  <c r="V5839" i="236"/>
  <c r="V5840" i="236"/>
  <c r="V5841" i="236"/>
  <c r="V5842" i="236"/>
  <c r="V5843" i="236"/>
  <c r="V5844" i="236"/>
  <c r="V5845" i="236"/>
  <c r="V5846" i="236"/>
  <c r="V5847" i="236"/>
  <c r="V5848" i="236"/>
  <c r="V5849" i="236"/>
  <c r="V5850" i="236"/>
  <c r="V5851" i="236"/>
  <c r="V5852" i="236"/>
  <c r="V5853" i="236"/>
  <c r="V5854" i="236"/>
  <c r="V5855" i="236"/>
  <c r="V5856" i="236"/>
  <c r="V5857" i="236"/>
  <c r="V5858" i="236"/>
  <c r="V5859" i="236"/>
  <c r="V5860" i="236"/>
  <c r="V5861" i="236"/>
  <c r="V5862" i="236"/>
  <c r="V5863" i="236"/>
  <c r="V5864" i="236"/>
  <c r="V5865" i="236"/>
  <c r="V5866" i="236"/>
  <c r="V5867" i="236"/>
  <c r="V5868" i="236"/>
  <c r="V5869" i="236"/>
  <c r="V5870" i="236"/>
  <c r="V5871" i="236"/>
  <c r="V5872" i="236"/>
  <c r="V5873" i="236"/>
  <c r="V5874" i="236"/>
  <c r="V5875" i="236"/>
  <c r="V5876" i="236"/>
  <c r="V5877" i="236"/>
  <c r="V5878" i="236"/>
  <c r="V5879" i="236"/>
  <c r="V5880" i="236"/>
  <c r="V5881" i="236"/>
  <c r="V5882" i="236"/>
  <c r="V5883" i="236"/>
  <c r="V5884" i="236"/>
  <c r="V5885" i="236"/>
  <c r="V5886" i="236"/>
  <c r="V5887" i="236"/>
  <c r="V5888" i="236"/>
  <c r="V5889" i="236"/>
  <c r="V5890" i="236"/>
  <c r="V5891" i="236"/>
  <c r="V5892" i="236"/>
  <c r="V5893" i="236"/>
  <c r="V5894" i="236"/>
  <c r="V5895" i="236"/>
  <c r="V5896" i="236"/>
  <c r="V5897" i="236"/>
  <c r="V5898" i="236"/>
  <c r="V5899" i="236"/>
  <c r="V5900" i="236"/>
  <c r="V5901" i="236"/>
  <c r="V5902" i="236"/>
  <c r="V5903" i="236"/>
  <c r="V5904" i="236"/>
  <c r="V5905" i="236"/>
  <c r="V5906" i="236"/>
  <c r="V5907" i="236"/>
  <c r="V5908" i="236"/>
  <c r="V5909" i="236"/>
  <c r="V5910" i="236"/>
  <c r="V5911" i="236"/>
  <c r="V5912" i="236"/>
  <c r="V5913" i="236"/>
  <c r="V5914" i="236"/>
  <c r="V5915" i="236"/>
  <c r="V5916" i="236"/>
  <c r="V5917" i="236"/>
  <c r="V5918" i="236"/>
  <c r="V5919" i="236"/>
  <c r="V5920" i="236"/>
  <c r="V5921" i="236"/>
  <c r="V5922" i="236"/>
  <c r="V5923" i="236"/>
  <c r="V5924" i="236"/>
  <c r="V5925" i="236"/>
  <c r="V5926" i="236"/>
  <c r="V5927" i="236"/>
  <c r="V5928" i="236"/>
  <c r="V5929" i="236"/>
  <c r="V5930" i="236"/>
  <c r="V5931" i="236"/>
  <c r="V5932" i="236"/>
  <c r="V5933" i="236"/>
  <c r="V5934" i="236"/>
  <c r="V5935" i="236"/>
  <c r="V5936" i="236"/>
  <c r="V5937" i="236"/>
  <c r="V5938" i="236"/>
  <c r="V5939" i="236"/>
  <c r="V5940" i="236"/>
  <c r="V5941" i="236"/>
  <c r="V5942" i="236"/>
  <c r="V5943" i="236"/>
  <c r="V5944" i="236"/>
  <c r="V5945" i="236"/>
  <c r="V5946" i="236"/>
  <c r="V5947" i="236"/>
  <c r="V5948" i="236"/>
  <c r="V5949" i="236"/>
  <c r="V5950" i="236"/>
  <c r="V5951" i="236"/>
  <c r="V5952" i="236"/>
  <c r="V5953" i="236"/>
  <c r="V5954" i="236"/>
  <c r="V5955" i="236"/>
  <c r="V5956" i="236"/>
  <c r="V5957" i="236"/>
  <c r="V5958" i="236"/>
  <c r="V5959" i="236"/>
  <c r="V5960" i="236"/>
  <c r="V5961" i="236"/>
  <c r="V5962" i="236"/>
  <c r="V5963" i="236"/>
  <c r="V5964" i="236"/>
  <c r="V5965" i="236"/>
  <c r="V5966" i="236"/>
  <c r="V5967" i="236"/>
  <c r="V5968" i="236"/>
  <c r="V5969" i="236"/>
  <c r="V5970" i="236"/>
  <c r="V5971" i="236"/>
  <c r="V5972" i="236"/>
  <c r="V5973" i="236"/>
  <c r="V5974" i="236"/>
  <c r="V5975" i="236"/>
  <c r="V5976" i="236"/>
  <c r="V5977" i="236"/>
  <c r="V5978" i="236"/>
  <c r="V5979" i="236"/>
  <c r="V5980" i="236"/>
  <c r="V5981" i="236"/>
  <c r="V5982" i="236"/>
  <c r="V5983" i="236"/>
  <c r="V5984" i="236"/>
  <c r="V5985" i="236"/>
  <c r="V5986" i="236"/>
  <c r="V5987" i="236"/>
  <c r="V5988" i="236"/>
  <c r="V5989" i="236"/>
  <c r="V5990" i="236"/>
  <c r="V5991" i="236"/>
  <c r="V5992" i="236"/>
  <c r="V5993" i="236"/>
  <c r="V5994" i="236"/>
  <c r="V5995" i="236"/>
  <c r="V5996" i="236"/>
  <c r="V5997" i="236"/>
  <c r="V5998" i="236"/>
  <c r="V5999" i="236"/>
  <c r="V6000" i="236"/>
  <c r="V6001" i="236"/>
  <c r="V6002" i="236"/>
  <c r="V6003" i="236"/>
  <c r="V6004" i="236"/>
  <c r="V6005" i="236"/>
  <c r="V6006" i="236"/>
  <c r="V6007" i="236"/>
  <c r="V6008" i="236"/>
  <c r="V6009" i="236"/>
  <c r="V6010" i="236"/>
  <c r="V6011" i="236"/>
  <c r="V6012" i="236"/>
  <c r="V6013" i="236"/>
  <c r="V6014" i="236"/>
  <c r="V6015" i="236"/>
  <c r="V6016" i="236"/>
  <c r="V6017" i="236"/>
  <c r="V6018" i="236"/>
  <c r="V6019" i="236"/>
  <c r="V6020" i="236"/>
  <c r="V6021" i="236"/>
  <c r="V6022" i="236"/>
  <c r="V6023" i="236"/>
  <c r="V6024" i="236"/>
  <c r="V6025" i="236"/>
  <c r="V6026" i="236"/>
  <c r="V6027" i="236"/>
  <c r="V6028" i="236"/>
  <c r="V6029" i="236"/>
  <c r="V6030" i="236"/>
  <c r="V6031" i="236"/>
  <c r="V6032" i="236"/>
  <c r="V6033" i="236"/>
  <c r="V6034" i="236"/>
  <c r="V6035" i="236"/>
  <c r="V6036" i="236"/>
  <c r="V6037" i="236"/>
  <c r="V6038" i="236"/>
  <c r="V6039" i="236"/>
  <c r="V6040" i="236"/>
  <c r="V6041" i="236"/>
  <c r="V6042" i="236"/>
  <c r="V6043" i="236"/>
  <c r="V6044" i="236"/>
  <c r="V6045" i="236"/>
  <c r="V6046" i="236"/>
  <c r="V6047" i="236"/>
  <c r="V6048" i="236"/>
  <c r="V6049" i="236"/>
  <c r="V6050" i="236"/>
  <c r="V6051" i="236"/>
  <c r="V6052" i="236"/>
  <c r="V6053" i="236"/>
  <c r="V6054" i="236"/>
  <c r="V6055" i="236"/>
  <c r="V6056" i="236"/>
  <c r="V6057" i="236"/>
  <c r="V6058" i="236"/>
  <c r="V6059" i="236"/>
  <c r="V6060" i="236"/>
  <c r="V6061" i="236"/>
  <c r="V6062" i="236"/>
  <c r="V6063" i="236"/>
  <c r="V6064" i="236"/>
  <c r="V6065" i="236"/>
  <c r="V6066" i="236"/>
  <c r="V6067" i="236"/>
  <c r="V6068" i="236"/>
  <c r="V6069" i="236"/>
  <c r="V6070" i="236"/>
  <c r="V6071" i="236"/>
  <c r="V6072" i="236"/>
  <c r="V6073" i="236"/>
  <c r="V6074" i="236"/>
  <c r="V6075" i="236"/>
  <c r="V6076" i="236"/>
  <c r="V6077" i="236"/>
  <c r="V6078" i="236"/>
  <c r="V6079" i="236"/>
  <c r="V6080" i="236"/>
  <c r="V6081" i="236"/>
  <c r="V6082" i="236"/>
  <c r="V6083" i="236"/>
  <c r="V6084" i="236"/>
  <c r="V6085" i="236"/>
  <c r="V6086" i="236"/>
  <c r="V6087" i="236"/>
  <c r="V6088" i="236"/>
  <c r="V6089" i="236"/>
  <c r="V6090" i="236"/>
  <c r="V6091" i="236"/>
  <c r="V6092" i="236"/>
  <c r="V6093" i="236"/>
  <c r="V6094" i="236"/>
  <c r="V6095" i="236"/>
  <c r="V6096" i="236"/>
  <c r="V6097" i="236"/>
  <c r="V6098" i="236"/>
  <c r="V6099" i="236"/>
  <c r="V6100" i="236"/>
  <c r="V6101" i="236"/>
  <c r="V6102" i="236"/>
  <c r="V6103" i="236"/>
  <c r="V6104" i="236"/>
  <c r="V6105" i="236"/>
  <c r="V6106" i="236"/>
  <c r="V6107" i="236"/>
  <c r="V6108" i="236"/>
  <c r="V6109" i="236"/>
  <c r="V6110" i="236"/>
  <c r="V6111" i="236"/>
  <c r="V6112" i="236"/>
  <c r="V6113" i="236"/>
  <c r="V6114" i="236"/>
  <c r="V6115" i="236"/>
  <c r="V6116" i="236"/>
  <c r="V6117" i="236"/>
  <c r="V6118" i="236"/>
  <c r="V6119" i="236"/>
  <c r="V6120" i="236"/>
  <c r="V6121" i="236"/>
  <c r="V6122" i="236"/>
  <c r="V6123" i="236"/>
  <c r="V6124" i="236"/>
  <c r="V6125" i="236"/>
  <c r="V6126" i="236"/>
  <c r="V6127" i="236"/>
  <c r="V6128" i="236"/>
  <c r="V6129" i="236"/>
  <c r="V6130" i="236"/>
  <c r="V6131" i="236"/>
  <c r="V6132" i="236"/>
  <c r="V6133" i="236"/>
  <c r="V6134" i="236"/>
  <c r="V6135" i="236"/>
  <c r="V6136" i="236"/>
  <c r="V6137" i="236"/>
  <c r="V6138" i="236"/>
  <c r="V6139" i="236"/>
  <c r="V6140" i="236"/>
  <c r="V6141" i="236"/>
  <c r="V6142" i="236"/>
  <c r="V6143" i="236"/>
  <c r="V6144" i="236"/>
  <c r="V6145" i="236"/>
  <c r="V6146" i="236"/>
  <c r="V6147" i="236"/>
  <c r="V6148" i="236"/>
  <c r="V6149" i="236"/>
  <c r="V6150" i="236"/>
  <c r="V6151" i="236"/>
  <c r="V6152" i="236"/>
  <c r="V6153" i="236"/>
  <c r="V6154" i="236"/>
  <c r="V6155" i="236"/>
  <c r="V6156" i="236"/>
  <c r="V6157" i="236"/>
  <c r="V6158" i="236"/>
  <c r="V6159" i="236"/>
  <c r="V6160" i="236"/>
  <c r="V6161" i="236"/>
  <c r="V6162" i="236"/>
  <c r="V6163" i="236"/>
  <c r="V6164" i="236"/>
  <c r="V6165" i="236"/>
  <c r="V6166" i="236"/>
  <c r="V6167" i="236"/>
  <c r="V6168" i="236"/>
  <c r="V6169" i="236"/>
  <c r="V6170" i="236"/>
  <c r="V6171" i="236"/>
  <c r="V6172" i="236"/>
  <c r="V6173" i="236"/>
  <c r="V6174" i="236"/>
  <c r="V6175" i="236"/>
  <c r="V6176" i="236"/>
  <c r="V6177" i="236"/>
  <c r="V6178" i="236"/>
  <c r="V6179" i="236"/>
  <c r="V6180" i="236"/>
  <c r="V6181" i="236"/>
  <c r="V6182" i="236"/>
  <c r="V6183" i="236"/>
  <c r="V6184" i="236"/>
  <c r="V6185" i="236"/>
  <c r="V6186" i="236"/>
  <c r="V6187" i="236"/>
  <c r="V6188" i="236"/>
  <c r="V6189" i="236"/>
  <c r="V6190" i="236"/>
  <c r="V6191" i="236"/>
  <c r="V6192" i="236"/>
  <c r="V6193" i="236"/>
  <c r="V6194" i="236"/>
  <c r="V6195" i="236"/>
  <c r="V6196" i="236"/>
  <c r="V6197" i="236"/>
  <c r="V6198" i="236"/>
  <c r="V6199" i="236"/>
  <c r="V6200" i="236"/>
  <c r="V6201" i="236"/>
  <c r="V6202" i="236"/>
  <c r="V6203" i="236"/>
  <c r="V6204" i="236"/>
  <c r="V6205" i="236"/>
  <c r="V6206" i="236"/>
  <c r="V6207" i="236"/>
  <c r="V6208" i="236"/>
  <c r="V6209" i="236"/>
  <c r="V6210" i="236"/>
  <c r="V6211" i="236"/>
  <c r="V6212" i="236"/>
  <c r="V6213" i="236"/>
  <c r="V6214" i="236"/>
  <c r="V6215" i="236"/>
  <c r="V6216" i="236"/>
  <c r="V6217" i="236"/>
  <c r="V6218" i="236"/>
  <c r="V6219" i="236"/>
  <c r="V6220" i="236"/>
  <c r="V6221" i="236"/>
  <c r="V6222" i="236"/>
  <c r="V6223" i="236"/>
  <c r="V6224" i="236"/>
  <c r="V6225" i="236"/>
  <c r="V6226" i="236"/>
  <c r="V6227" i="236"/>
  <c r="V6228" i="236"/>
  <c r="V6229" i="236"/>
  <c r="V6230" i="236"/>
  <c r="V6231" i="236"/>
  <c r="V6232" i="236"/>
  <c r="V6233" i="236"/>
  <c r="V6234" i="236"/>
  <c r="V6235" i="236"/>
  <c r="V6236" i="236"/>
  <c r="V6237" i="236"/>
  <c r="V6238" i="236"/>
  <c r="V6239" i="236"/>
  <c r="V6240" i="236"/>
  <c r="V6241" i="236"/>
  <c r="V6242" i="236"/>
  <c r="V6243" i="236"/>
  <c r="V6244" i="236"/>
  <c r="V6245" i="236"/>
  <c r="V6246" i="236"/>
  <c r="V6247" i="236"/>
  <c r="V6248" i="236"/>
  <c r="V6249" i="236"/>
  <c r="V6250" i="236"/>
  <c r="V6251" i="236"/>
  <c r="V6252" i="236"/>
  <c r="V6253" i="236"/>
  <c r="V6254" i="236"/>
  <c r="V6255" i="236"/>
  <c r="V4" i="236"/>
  <c r="AP5" i="236" l="1"/>
  <c r="BH5" i="236" s="1"/>
  <c r="AP6" i="236"/>
  <c r="BH6" i="236" s="1"/>
  <c r="AP7" i="236"/>
  <c r="BH7" i="236" s="1"/>
  <c r="AP8" i="236"/>
  <c r="BH8" i="236" s="1"/>
  <c r="AP9" i="236"/>
  <c r="BH9" i="236" s="1"/>
  <c r="AP10" i="236"/>
  <c r="BH10" i="236" s="1"/>
  <c r="AP11" i="236"/>
  <c r="BH11" i="236" s="1"/>
  <c r="AP12" i="236"/>
  <c r="BH12" i="236" s="1"/>
  <c r="AP13" i="236"/>
  <c r="BH13" i="236" s="1"/>
  <c r="AP14" i="236"/>
  <c r="BH14" i="236" s="1"/>
  <c r="AP15" i="236"/>
  <c r="BH15" i="236" s="1"/>
  <c r="AP16" i="236"/>
  <c r="BH16" i="236" s="1"/>
  <c r="AP17" i="236"/>
  <c r="BH17" i="236" s="1"/>
  <c r="AP18" i="236"/>
  <c r="BH18" i="236" s="1"/>
  <c r="AP19" i="236"/>
  <c r="BH19" i="236" s="1"/>
  <c r="AP20" i="236"/>
  <c r="BH20" i="236" s="1"/>
  <c r="AP21" i="236"/>
  <c r="BH21" i="236" s="1"/>
  <c r="AP22" i="236"/>
  <c r="BH22" i="236" s="1"/>
  <c r="AP23" i="236"/>
  <c r="BH23" i="236" s="1"/>
  <c r="AP24" i="236"/>
  <c r="BH24" i="236" s="1"/>
  <c r="AP25" i="236"/>
  <c r="BH25" i="236" s="1"/>
  <c r="AP26" i="236"/>
  <c r="BH26" i="236" s="1"/>
  <c r="AP27" i="236"/>
  <c r="BH27" i="236" s="1"/>
  <c r="AP28" i="236"/>
  <c r="BH28" i="236" s="1"/>
  <c r="AP29" i="236"/>
  <c r="BH29" i="236" s="1"/>
  <c r="AP30" i="236"/>
  <c r="BH30" i="236" s="1"/>
  <c r="AP31" i="236"/>
  <c r="BH31" i="236" s="1"/>
  <c r="AP32" i="236"/>
  <c r="BH32" i="236" s="1"/>
  <c r="AP33" i="236"/>
  <c r="BH33" i="236" s="1"/>
  <c r="AP34" i="236"/>
  <c r="BH34" i="236" s="1"/>
  <c r="AP35" i="236"/>
  <c r="BH35" i="236" s="1"/>
  <c r="AP36" i="236"/>
  <c r="BH36" i="236" s="1"/>
  <c r="AP37" i="236"/>
  <c r="BH37" i="236" s="1"/>
  <c r="AP38" i="236"/>
  <c r="BH38" i="236" s="1"/>
  <c r="AP39" i="236"/>
  <c r="BH39" i="236" s="1"/>
  <c r="AP40" i="236"/>
  <c r="BH40" i="236" s="1"/>
  <c r="AP41" i="236"/>
  <c r="BH41" i="236" s="1"/>
  <c r="AP42" i="236"/>
  <c r="BH42" i="236" s="1"/>
  <c r="AP43" i="236"/>
  <c r="BH43" i="236" s="1"/>
  <c r="AP44" i="236"/>
  <c r="BH44" i="236" s="1"/>
  <c r="AP45" i="236"/>
  <c r="BH45" i="236" s="1"/>
  <c r="AP46" i="236"/>
  <c r="BH46" i="236" s="1"/>
  <c r="AP47" i="236"/>
  <c r="BH47" i="236" s="1"/>
  <c r="AP48" i="236"/>
  <c r="BH48" i="236" s="1"/>
  <c r="AP49" i="236"/>
  <c r="BH49" i="236" s="1"/>
  <c r="AP50" i="236"/>
  <c r="BH50" i="236" s="1"/>
  <c r="AP51" i="236"/>
  <c r="BH51" i="236" s="1"/>
  <c r="AP52" i="236"/>
  <c r="BH52" i="236" s="1"/>
  <c r="AP53" i="236"/>
  <c r="BH53" i="236" s="1"/>
  <c r="AP54" i="236"/>
  <c r="BH54" i="236" s="1"/>
  <c r="AP55" i="236"/>
  <c r="BH55" i="236" s="1"/>
  <c r="AP56" i="236"/>
  <c r="BH56" i="236" s="1"/>
  <c r="AP57" i="236"/>
  <c r="BH57" i="236" s="1"/>
  <c r="AP58" i="236"/>
  <c r="BH58" i="236" s="1"/>
  <c r="AP59" i="236"/>
  <c r="BH59" i="236" s="1"/>
  <c r="AP60" i="236"/>
  <c r="BH60" i="236" s="1"/>
  <c r="AP61" i="236"/>
  <c r="BH61" i="236" s="1"/>
  <c r="AP62" i="236"/>
  <c r="BH62" i="236" s="1"/>
  <c r="AP63" i="236"/>
  <c r="BH63" i="236" s="1"/>
  <c r="AP64" i="236"/>
  <c r="BH64" i="236" s="1"/>
  <c r="AP65" i="236"/>
  <c r="BH65" i="236" s="1"/>
  <c r="AP66" i="236"/>
  <c r="BH66" i="236" s="1"/>
  <c r="AP67" i="236"/>
  <c r="BH67" i="236" s="1"/>
  <c r="AP68" i="236"/>
  <c r="BH68" i="236" s="1"/>
  <c r="AP69" i="236"/>
  <c r="BH69" i="236" s="1"/>
  <c r="AP70" i="236"/>
  <c r="BH70" i="236" s="1"/>
  <c r="AP71" i="236"/>
  <c r="BH71" i="236" s="1"/>
  <c r="AP72" i="236"/>
  <c r="BH72" i="236" s="1"/>
  <c r="AP73" i="236"/>
  <c r="BH73" i="236" s="1"/>
  <c r="AP74" i="236"/>
  <c r="BH74" i="236" s="1"/>
  <c r="AP75" i="236"/>
  <c r="BH75" i="236" s="1"/>
  <c r="AP76" i="236"/>
  <c r="BH76" i="236" s="1"/>
  <c r="AP77" i="236"/>
  <c r="BH77" i="236" s="1"/>
  <c r="AP78" i="236"/>
  <c r="BH78" i="236" s="1"/>
  <c r="AP79" i="236"/>
  <c r="BH79" i="236" s="1"/>
  <c r="AP80" i="236"/>
  <c r="BH80" i="236" s="1"/>
  <c r="AP81" i="236"/>
  <c r="BH81" i="236" s="1"/>
  <c r="AP82" i="236"/>
  <c r="BH82" i="236" s="1"/>
  <c r="AP83" i="236"/>
  <c r="BH83" i="236" s="1"/>
  <c r="AP84" i="236"/>
  <c r="BH84" i="236" s="1"/>
  <c r="AP85" i="236"/>
  <c r="BH85" i="236" s="1"/>
  <c r="AP86" i="236"/>
  <c r="BH86" i="236" s="1"/>
  <c r="AP87" i="236"/>
  <c r="BH87" i="236" s="1"/>
  <c r="AP88" i="236"/>
  <c r="BH88" i="236" s="1"/>
  <c r="AP89" i="236"/>
  <c r="BH89" i="236" s="1"/>
  <c r="AP90" i="236"/>
  <c r="BH90" i="236" s="1"/>
  <c r="AP91" i="236"/>
  <c r="BH91" i="236" s="1"/>
  <c r="AP92" i="236"/>
  <c r="BH92" i="236" s="1"/>
  <c r="AP93" i="236"/>
  <c r="BH93" i="236" s="1"/>
  <c r="AP94" i="236"/>
  <c r="BH94" i="236" s="1"/>
  <c r="AP95" i="236"/>
  <c r="BH95" i="236" s="1"/>
  <c r="AP96" i="236"/>
  <c r="BH96" i="236" s="1"/>
  <c r="AP97" i="236"/>
  <c r="BH97" i="236" s="1"/>
  <c r="AP98" i="236"/>
  <c r="BH98" i="236" s="1"/>
  <c r="AP99" i="236"/>
  <c r="BH99" i="236" s="1"/>
  <c r="AP100" i="236"/>
  <c r="BH100" i="236" s="1"/>
  <c r="AP101" i="236"/>
  <c r="BH101" i="236" s="1"/>
  <c r="AP102" i="236"/>
  <c r="BH102" i="236" s="1"/>
  <c r="AP103" i="236"/>
  <c r="BH103" i="236" s="1"/>
  <c r="AP104" i="236"/>
  <c r="BH104" i="236" s="1"/>
  <c r="AP105" i="236"/>
  <c r="BH105" i="236" s="1"/>
  <c r="AP106" i="236"/>
  <c r="BH106" i="236" s="1"/>
  <c r="AP107" i="236"/>
  <c r="BH107" i="236" s="1"/>
  <c r="AP108" i="236"/>
  <c r="BH108" i="236" s="1"/>
  <c r="AP109" i="236"/>
  <c r="BH109" i="236" s="1"/>
  <c r="AP110" i="236"/>
  <c r="BH110" i="236" s="1"/>
  <c r="AP111" i="236"/>
  <c r="BH111" i="236" s="1"/>
  <c r="AP112" i="236"/>
  <c r="BH112" i="236" s="1"/>
  <c r="AP113" i="236"/>
  <c r="BH113" i="236" s="1"/>
  <c r="AP114" i="236"/>
  <c r="BH114" i="236" s="1"/>
  <c r="AP115" i="236"/>
  <c r="BH115" i="236" s="1"/>
  <c r="AP116" i="236"/>
  <c r="BH116" i="236" s="1"/>
  <c r="AP117" i="236"/>
  <c r="BH117" i="236" s="1"/>
  <c r="AP118" i="236"/>
  <c r="BH118" i="236" s="1"/>
  <c r="AP119" i="236"/>
  <c r="BH119" i="236" s="1"/>
  <c r="AP120" i="236"/>
  <c r="BH120" i="236" s="1"/>
  <c r="AP121" i="236"/>
  <c r="BH121" i="236" s="1"/>
  <c r="AP122" i="236"/>
  <c r="BH122" i="236" s="1"/>
  <c r="AP123" i="236"/>
  <c r="BH123" i="236" s="1"/>
  <c r="AP124" i="236"/>
  <c r="BH124" i="236" s="1"/>
  <c r="AP125" i="236"/>
  <c r="BH125" i="236" s="1"/>
  <c r="AP126" i="236"/>
  <c r="BH126" i="236" s="1"/>
  <c r="AP127" i="236"/>
  <c r="BH127" i="236" s="1"/>
  <c r="AP128" i="236"/>
  <c r="BH128" i="236" s="1"/>
  <c r="AP129" i="236"/>
  <c r="BH129" i="236" s="1"/>
  <c r="AP130" i="236"/>
  <c r="BH130" i="236" s="1"/>
  <c r="AP131" i="236"/>
  <c r="BH131" i="236" s="1"/>
  <c r="AP132" i="236"/>
  <c r="BH132" i="236" s="1"/>
  <c r="AP133" i="236"/>
  <c r="BH133" i="236" s="1"/>
  <c r="AP134" i="236"/>
  <c r="BH134" i="236" s="1"/>
  <c r="AP135" i="236"/>
  <c r="BH135" i="236" s="1"/>
  <c r="AP136" i="236"/>
  <c r="BH136" i="236" s="1"/>
  <c r="AP137" i="236"/>
  <c r="BH137" i="236" s="1"/>
  <c r="AP138" i="236"/>
  <c r="BH138" i="236" s="1"/>
  <c r="AP139" i="236"/>
  <c r="BH139" i="236" s="1"/>
  <c r="AP140" i="236"/>
  <c r="BH140" i="236" s="1"/>
  <c r="AP141" i="236"/>
  <c r="BH141" i="236" s="1"/>
  <c r="AP142" i="236"/>
  <c r="BH142" i="236" s="1"/>
  <c r="AP143" i="236"/>
  <c r="BH143" i="236" s="1"/>
  <c r="AP144" i="236"/>
  <c r="BH144" i="236" s="1"/>
  <c r="AP145" i="236"/>
  <c r="BH145" i="236" s="1"/>
  <c r="AP146" i="236"/>
  <c r="BH146" i="236" s="1"/>
  <c r="AP147" i="236"/>
  <c r="BH147" i="236" s="1"/>
  <c r="AP148" i="236"/>
  <c r="BH148" i="236" s="1"/>
  <c r="AP149" i="236"/>
  <c r="BH149" i="236" s="1"/>
  <c r="AP150" i="236"/>
  <c r="BH150" i="236" s="1"/>
  <c r="AP151" i="236"/>
  <c r="BH151" i="236" s="1"/>
  <c r="AP152" i="236"/>
  <c r="BH152" i="236" s="1"/>
  <c r="AP153" i="236"/>
  <c r="BH153" i="236" s="1"/>
  <c r="AP154" i="236"/>
  <c r="BH154" i="236" s="1"/>
  <c r="AP155" i="236"/>
  <c r="BH155" i="236" s="1"/>
  <c r="AP156" i="236"/>
  <c r="BH156" i="236" s="1"/>
  <c r="AP157" i="236"/>
  <c r="BH157" i="236" s="1"/>
  <c r="AP158" i="236"/>
  <c r="BH158" i="236" s="1"/>
  <c r="AP159" i="236"/>
  <c r="BH159" i="236" s="1"/>
  <c r="AP160" i="236"/>
  <c r="BH160" i="236" s="1"/>
  <c r="AP161" i="236"/>
  <c r="BH161" i="236" s="1"/>
  <c r="AP162" i="236"/>
  <c r="BH162" i="236" s="1"/>
  <c r="AP163" i="236"/>
  <c r="BH163" i="236" s="1"/>
  <c r="AP164" i="236"/>
  <c r="BH164" i="236" s="1"/>
  <c r="AP165" i="236"/>
  <c r="BH165" i="236" s="1"/>
  <c r="AP166" i="236"/>
  <c r="BH166" i="236" s="1"/>
  <c r="AP167" i="236"/>
  <c r="BH167" i="236" s="1"/>
  <c r="AP168" i="236"/>
  <c r="BH168" i="236" s="1"/>
  <c r="AP169" i="236"/>
  <c r="BH169" i="236" s="1"/>
  <c r="AP170" i="236"/>
  <c r="BH170" i="236" s="1"/>
  <c r="AP171" i="236"/>
  <c r="BH171" i="236" s="1"/>
  <c r="AP172" i="236"/>
  <c r="BH172" i="236" s="1"/>
  <c r="AP173" i="236"/>
  <c r="BH173" i="236" s="1"/>
  <c r="AP174" i="236"/>
  <c r="BH174" i="236" s="1"/>
  <c r="AP175" i="236"/>
  <c r="BH175" i="236" s="1"/>
  <c r="AP176" i="236"/>
  <c r="BH176" i="236" s="1"/>
  <c r="AP177" i="236"/>
  <c r="BH177" i="236" s="1"/>
  <c r="AP178" i="236"/>
  <c r="BH178" i="236" s="1"/>
  <c r="AP179" i="236"/>
  <c r="BH179" i="236" s="1"/>
  <c r="AP180" i="236"/>
  <c r="BH180" i="236" s="1"/>
  <c r="AP181" i="236"/>
  <c r="BH181" i="236" s="1"/>
  <c r="AP182" i="236"/>
  <c r="BH182" i="236" s="1"/>
  <c r="AP183" i="236"/>
  <c r="BH183" i="236" s="1"/>
  <c r="AP184" i="236"/>
  <c r="BH184" i="236" s="1"/>
  <c r="AP185" i="236"/>
  <c r="BH185" i="236" s="1"/>
  <c r="AP186" i="236"/>
  <c r="BH186" i="236" s="1"/>
  <c r="AP187" i="236"/>
  <c r="BH187" i="236" s="1"/>
  <c r="AP188" i="236"/>
  <c r="BH188" i="236" s="1"/>
  <c r="AP189" i="236"/>
  <c r="BH189" i="236" s="1"/>
  <c r="AP190" i="236"/>
  <c r="BH190" i="236" s="1"/>
  <c r="AP191" i="236"/>
  <c r="BH191" i="236" s="1"/>
  <c r="AP192" i="236"/>
  <c r="BH192" i="236" s="1"/>
  <c r="AP193" i="236"/>
  <c r="BH193" i="236" s="1"/>
  <c r="AP194" i="236"/>
  <c r="BH194" i="236" s="1"/>
  <c r="AP195" i="236"/>
  <c r="BH195" i="236" s="1"/>
  <c r="AP196" i="236"/>
  <c r="BH196" i="236" s="1"/>
  <c r="AP197" i="236"/>
  <c r="BH197" i="236" s="1"/>
  <c r="AP198" i="236"/>
  <c r="BH198" i="236" s="1"/>
  <c r="AP199" i="236"/>
  <c r="BH199" i="236" s="1"/>
  <c r="AP200" i="236"/>
  <c r="BH200" i="236" s="1"/>
  <c r="AP201" i="236"/>
  <c r="BH201" i="236" s="1"/>
  <c r="AP202" i="236"/>
  <c r="BH202" i="236" s="1"/>
  <c r="AP203" i="236"/>
  <c r="BH203" i="236" s="1"/>
  <c r="AP204" i="236"/>
  <c r="BH204" i="236" s="1"/>
  <c r="AP205" i="236"/>
  <c r="BH205" i="236" s="1"/>
  <c r="AP206" i="236"/>
  <c r="BH206" i="236" s="1"/>
  <c r="AP207" i="236"/>
  <c r="BH207" i="236" s="1"/>
  <c r="AP208" i="236"/>
  <c r="BH208" i="236" s="1"/>
  <c r="AP209" i="236"/>
  <c r="BH209" i="236" s="1"/>
  <c r="AP210" i="236"/>
  <c r="BH210" i="236" s="1"/>
  <c r="AP211" i="236"/>
  <c r="BH211" i="236" s="1"/>
  <c r="AP212" i="236"/>
  <c r="BH212" i="236" s="1"/>
  <c r="AP213" i="236"/>
  <c r="BH213" i="236" s="1"/>
  <c r="AP214" i="236"/>
  <c r="BH214" i="236" s="1"/>
  <c r="AP215" i="236"/>
  <c r="BH215" i="236" s="1"/>
  <c r="AP216" i="236"/>
  <c r="BH216" i="236" s="1"/>
  <c r="AP217" i="236"/>
  <c r="BH217" i="236" s="1"/>
  <c r="AP218" i="236"/>
  <c r="BH218" i="236" s="1"/>
  <c r="AP219" i="236"/>
  <c r="BH219" i="236" s="1"/>
  <c r="AP220" i="236"/>
  <c r="BH220" i="236" s="1"/>
  <c r="AP221" i="236"/>
  <c r="BH221" i="236" s="1"/>
  <c r="AP222" i="236"/>
  <c r="BH222" i="236" s="1"/>
  <c r="AP223" i="236"/>
  <c r="BH223" i="236" s="1"/>
  <c r="AP224" i="236"/>
  <c r="BH224" i="236" s="1"/>
  <c r="AP225" i="236"/>
  <c r="BH225" i="236" s="1"/>
  <c r="AP226" i="236"/>
  <c r="BH226" i="236" s="1"/>
  <c r="AP227" i="236"/>
  <c r="BH227" i="236" s="1"/>
  <c r="AP228" i="236"/>
  <c r="BH228" i="236" s="1"/>
  <c r="AP229" i="236"/>
  <c r="BH229" i="236" s="1"/>
  <c r="AP230" i="236"/>
  <c r="BH230" i="236" s="1"/>
  <c r="AP231" i="236"/>
  <c r="BH231" i="236" s="1"/>
  <c r="AP232" i="236"/>
  <c r="BH232" i="236" s="1"/>
  <c r="AP233" i="236"/>
  <c r="BH233" i="236" s="1"/>
  <c r="AP234" i="236"/>
  <c r="BH234" i="236" s="1"/>
  <c r="AP235" i="236"/>
  <c r="BH235" i="236" s="1"/>
  <c r="AP236" i="236"/>
  <c r="BH236" i="236" s="1"/>
  <c r="AP237" i="236"/>
  <c r="BH237" i="236" s="1"/>
  <c r="AP238" i="236"/>
  <c r="BH238" i="236" s="1"/>
  <c r="AP239" i="236"/>
  <c r="BH239" i="236" s="1"/>
  <c r="AP240" i="236"/>
  <c r="BH240" i="236" s="1"/>
  <c r="AP241" i="236"/>
  <c r="BH241" i="236" s="1"/>
  <c r="AP242" i="236"/>
  <c r="BH242" i="236" s="1"/>
  <c r="AP243" i="236"/>
  <c r="BH243" i="236" s="1"/>
  <c r="AP244" i="236"/>
  <c r="BH244" i="236" s="1"/>
  <c r="AP245" i="236"/>
  <c r="BH245" i="236" s="1"/>
  <c r="AP246" i="236"/>
  <c r="BH246" i="236" s="1"/>
  <c r="AP247" i="236"/>
  <c r="BH247" i="236" s="1"/>
  <c r="AP248" i="236"/>
  <c r="BH248" i="236" s="1"/>
  <c r="AP249" i="236"/>
  <c r="BH249" i="236" s="1"/>
  <c r="AP250" i="236"/>
  <c r="BH250" i="236" s="1"/>
  <c r="AP251" i="236"/>
  <c r="BH251" i="236" s="1"/>
  <c r="AP252" i="236"/>
  <c r="BH252" i="236" s="1"/>
  <c r="AP253" i="236"/>
  <c r="BH253" i="236" s="1"/>
  <c r="AP254" i="236"/>
  <c r="BH254" i="236" s="1"/>
  <c r="AP255" i="236"/>
  <c r="BH255" i="236" s="1"/>
  <c r="AP256" i="236"/>
  <c r="BH256" i="236" s="1"/>
  <c r="AP257" i="236"/>
  <c r="BH257" i="236" s="1"/>
  <c r="AP258" i="236"/>
  <c r="BH258" i="236" s="1"/>
  <c r="AP259" i="236"/>
  <c r="BH259" i="236" s="1"/>
  <c r="AP260" i="236"/>
  <c r="BH260" i="236" s="1"/>
  <c r="AP261" i="236"/>
  <c r="BH261" i="236" s="1"/>
  <c r="AP262" i="236"/>
  <c r="BH262" i="236" s="1"/>
  <c r="AP263" i="236"/>
  <c r="BH263" i="236" s="1"/>
  <c r="AP264" i="236"/>
  <c r="BH264" i="236" s="1"/>
  <c r="AP265" i="236"/>
  <c r="BH265" i="236" s="1"/>
  <c r="AP266" i="236"/>
  <c r="BH266" i="236" s="1"/>
  <c r="AP267" i="236"/>
  <c r="BH267" i="236" s="1"/>
  <c r="AP268" i="236"/>
  <c r="BH268" i="236" s="1"/>
  <c r="AP269" i="236"/>
  <c r="BH269" i="236" s="1"/>
  <c r="AP270" i="236"/>
  <c r="BH270" i="236" s="1"/>
  <c r="AP271" i="236"/>
  <c r="BH271" i="236" s="1"/>
  <c r="AP272" i="236"/>
  <c r="BH272" i="236" s="1"/>
  <c r="AP273" i="236"/>
  <c r="BH273" i="236" s="1"/>
  <c r="AP274" i="236"/>
  <c r="BH274" i="236" s="1"/>
  <c r="AP275" i="236"/>
  <c r="BH275" i="236" s="1"/>
  <c r="AP276" i="236"/>
  <c r="BH276" i="236" s="1"/>
  <c r="AP277" i="236"/>
  <c r="BH277" i="236" s="1"/>
  <c r="AP278" i="236"/>
  <c r="BH278" i="236" s="1"/>
  <c r="AP279" i="236"/>
  <c r="BH279" i="236" s="1"/>
  <c r="AP280" i="236"/>
  <c r="BH280" i="236" s="1"/>
  <c r="AP281" i="236"/>
  <c r="BH281" i="236" s="1"/>
  <c r="AP282" i="236"/>
  <c r="BH282" i="236" s="1"/>
  <c r="AP283" i="236"/>
  <c r="BH283" i="236" s="1"/>
  <c r="AP284" i="236"/>
  <c r="BH284" i="236" s="1"/>
  <c r="AP285" i="236"/>
  <c r="BH285" i="236" s="1"/>
  <c r="AP286" i="236"/>
  <c r="BH286" i="236" s="1"/>
  <c r="AP287" i="236"/>
  <c r="BH287" i="236" s="1"/>
  <c r="AP288" i="236"/>
  <c r="BH288" i="236" s="1"/>
  <c r="AP289" i="236"/>
  <c r="BH289" i="236" s="1"/>
  <c r="AP290" i="236"/>
  <c r="BH290" i="236" s="1"/>
  <c r="AP291" i="236"/>
  <c r="BH291" i="236" s="1"/>
  <c r="AP292" i="236"/>
  <c r="BH292" i="236" s="1"/>
  <c r="AP293" i="236"/>
  <c r="BH293" i="236" s="1"/>
  <c r="AP294" i="236"/>
  <c r="BH294" i="236" s="1"/>
  <c r="AP295" i="236"/>
  <c r="BH295" i="236" s="1"/>
  <c r="AP296" i="236"/>
  <c r="BH296" i="236" s="1"/>
  <c r="AP297" i="236"/>
  <c r="BH297" i="236" s="1"/>
  <c r="AP298" i="236"/>
  <c r="BH298" i="236" s="1"/>
  <c r="AP299" i="236"/>
  <c r="BH299" i="236" s="1"/>
  <c r="AP300" i="236"/>
  <c r="BH300" i="236" s="1"/>
  <c r="AP301" i="236"/>
  <c r="BH301" i="236" s="1"/>
  <c r="AP302" i="236"/>
  <c r="BH302" i="236" s="1"/>
  <c r="AP303" i="236"/>
  <c r="BH303" i="236" s="1"/>
  <c r="AP304" i="236"/>
  <c r="BH304" i="236" s="1"/>
  <c r="AP305" i="236"/>
  <c r="BH305" i="236" s="1"/>
  <c r="AP306" i="236"/>
  <c r="BH306" i="236" s="1"/>
  <c r="AP307" i="236"/>
  <c r="BH307" i="236" s="1"/>
  <c r="AP308" i="236"/>
  <c r="BH308" i="236" s="1"/>
  <c r="AP309" i="236"/>
  <c r="BH309" i="236" s="1"/>
  <c r="AP310" i="236"/>
  <c r="BH310" i="236" s="1"/>
  <c r="AP311" i="236"/>
  <c r="BH311" i="236" s="1"/>
  <c r="AP312" i="236"/>
  <c r="BH312" i="236" s="1"/>
  <c r="AP313" i="236"/>
  <c r="BH313" i="236" s="1"/>
  <c r="AP314" i="236"/>
  <c r="BH314" i="236" s="1"/>
  <c r="AP315" i="236"/>
  <c r="BH315" i="236" s="1"/>
  <c r="AP316" i="236"/>
  <c r="BH316" i="236" s="1"/>
  <c r="AP317" i="236"/>
  <c r="BH317" i="236" s="1"/>
  <c r="AP318" i="236"/>
  <c r="BH318" i="236" s="1"/>
  <c r="AP319" i="236"/>
  <c r="BH319" i="236" s="1"/>
  <c r="AP320" i="236"/>
  <c r="BH320" i="236" s="1"/>
  <c r="AP321" i="236"/>
  <c r="BH321" i="236" s="1"/>
  <c r="AP322" i="236"/>
  <c r="BH322" i="236" s="1"/>
  <c r="AP323" i="236"/>
  <c r="BH323" i="236" s="1"/>
  <c r="AP324" i="236"/>
  <c r="BH324" i="236" s="1"/>
  <c r="AP325" i="236"/>
  <c r="BH325" i="236" s="1"/>
  <c r="AP326" i="236"/>
  <c r="BH326" i="236" s="1"/>
  <c r="AP327" i="236"/>
  <c r="BH327" i="236" s="1"/>
  <c r="AP328" i="236"/>
  <c r="BH328" i="236" s="1"/>
  <c r="AP329" i="236"/>
  <c r="BH329" i="236" s="1"/>
  <c r="AP330" i="236"/>
  <c r="BH330" i="236" s="1"/>
  <c r="AP331" i="236"/>
  <c r="BH331" i="236" s="1"/>
  <c r="AP332" i="236"/>
  <c r="BH332" i="236" s="1"/>
  <c r="AP333" i="236"/>
  <c r="BH333" i="236" s="1"/>
  <c r="AP334" i="236"/>
  <c r="BH334" i="236" s="1"/>
  <c r="AP335" i="236"/>
  <c r="BH335" i="236" s="1"/>
  <c r="AP336" i="236"/>
  <c r="BH336" i="236" s="1"/>
  <c r="AP337" i="236"/>
  <c r="BH337" i="236" s="1"/>
  <c r="AP338" i="236"/>
  <c r="BH338" i="236" s="1"/>
  <c r="AP339" i="236"/>
  <c r="BH339" i="236" s="1"/>
  <c r="AP340" i="236"/>
  <c r="BH340" i="236" s="1"/>
  <c r="AP341" i="236"/>
  <c r="BH341" i="236" s="1"/>
  <c r="AP342" i="236"/>
  <c r="BH342" i="236" s="1"/>
  <c r="AP343" i="236"/>
  <c r="BH343" i="236" s="1"/>
  <c r="AP344" i="236"/>
  <c r="BH344" i="236" s="1"/>
  <c r="AP345" i="236"/>
  <c r="BH345" i="236" s="1"/>
  <c r="AP346" i="236"/>
  <c r="BH346" i="236" s="1"/>
  <c r="AP347" i="236"/>
  <c r="BH347" i="236" s="1"/>
  <c r="AP348" i="236"/>
  <c r="BH348" i="236" s="1"/>
  <c r="AP349" i="236"/>
  <c r="BH349" i="236" s="1"/>
  <c r="AP350" i="236"/>
  <c r="BH350" i="236" s="1"/>
  <c r="AP351" i="236"/>
  <c r="BH351" i="236" s="1"/>
  <c r="AP352" i="236"/>
  <c r="BH352" i="236" s="1"/>
  <c r="AP353" i="236"/>
  <c r="BH353" i="236" s="1"/>
  <c r="AP354" i="236"/>
  <c r="BH354" i="236" s="1"/>
  <c r="AP355" i="236"/>
  <c r="BH355" i="236" s="1"/>
  <c r="AP356" i="236"/>
  <c r="BH356" i="236" s="1"/>
  <c r="AP357" i="236"/>
  <c r="BH357" i="236" s="1"/>
  <c r="AP358" i="236"/>
  <c r="BH358" i="236" s="1"/>
  <c r="AP359" i="236"/>
  <c r="BH359" i="236" s="1"/>
  <c r="AP360" i="236"/>
  <c r="BH360" i="236" s="1"/>
  <c r="AP361" i="236"/>
  <c r="BH361" i="236" s="1"/>
  <c r="AP362" i="236"/>
  <c r="BH362" i="236" s="1"/>
  <c r="AP363" i="236"/>
  <c r="BH363" i="236" s="1"/>
  <c r="AP364" i="236"/>
  <c r="BH364" i="236" s="1"/>
  <c r="AP365" i="236"/>
  <c r="BH365" i="236" s="1"/>
  <c r="AP366" i="236"/>
  <c r="BH366" i="236" s="1"/>
  <c r="AP367" i="236"/>
  <c r="BH367" i="236" s="1"/>
  <c r="AP368" i="236"/>
  <c r="BH368" i="236" s="1"/>
  <c r="AP369" i="236"/>
  <c r="BH369" i="236" s="1"/>
  <c r="AP370" i="236"/>
  <c r="BH370" i="236" s="1"/>
  <c r="AP371" i="236"/>
  <c r="BH371" i="236" s="1"/>
  <c r="AP372" i="236"/>
  <c r="BH372" i="236" s="1"/>
  <c r="AP373" i="236"/>
  <c r="BH373" i="236" s="1"/>
  <c r="AP374" i="236"/>
  <c r="BH374" i="236" s="1"/>
  <c r="AP375" i="236"/>
  <c r="BH375" i="236" s="1"/>
  <c r="AP376" i="236"/>
  <c r="BH376" i="236" s="1"/>
  <c r="AP377" i="236"/>
  <c r="BH377" i="236" s="1"/>
  <c r="AP378" i="236"/>
  <c r="BH378" i="236" s="1"/>
  <c r="AP379" i="236"/>
  <c r="BH379" i="236" s="1"/>
  <c r="AP380" i="236"/>
  <c r="BH380" i="236" s="1"/>
  <c r="AP381" i="236"/>
  <c r="BH381" i="236" s="1"/>
  <c r="AP382" i="236"/>
  <c r="BH382" i="236" s="1"/>
  <c r="AP383" i="236"/>
  <c r="BH383" i="236" s="1"/>
  <c r="AP384" i="236"/>
  <c r="BH384" i="236" s="1"/>
  <c r="AP385" i="236"/>
  <c r="BH385" i="236" s="1"/>
  <c r="AP386" i="236"/>
  <c r="BH386" i="236" s="1"/>
  <c r="AP387" i="236"/>
  <c r="BH387" i="236" s="1"/>
  <c r="AP388" i="236"/>
  <c r="BH388" i="236" s="1"/>
  <c r="AP389" i="236"/>
  <c r="BH389" i="236" s="1"/>
  <c r="AP390" i="236"/>
  <c r="BH390" i="236" s="1"/>
  <c r="AP391" i="236"/>
  <c r="BH391" i="236" s="1"/>
  <c r="AP392" i="236"/>
  <c r="BH392" i="236" s="1"/>
  <c r="AP393" i="236"/>
  <c r="BH393" i="236" s="1"/>
  <c r="AP394" i="236"/>
  <c r="BH394" i="236" s="1"/>
  <c r="AP395" i="236"/>
  <c r="BH395" i="236" s="1"/>
  <c r="AP396" i="236"/>
  <c r="BH396" i="236" s="1"/>
  <c r="AP397" i="236"/>
  <c r="BH397" i="236" s="1"/>
  <c r="AP398" i="236"/>
  <c r="BH398" i="236" s="1"/>
  <c r="AP399" i="236"/>
  <c r="BH399" i="236" s="1"/>
  <c r="AP400" i="236"/>
  <c r="BH400" i="236" s="1"/>
  <c r="AP401" i="236"/>
  <c r="BH401" i="236" s="1"/>
  <c r="AP402" i="236"/>
  <c r="BH402" i="236" s="1"/>
  <c r="AP403" i="236"/>
  <c r="BH403" i="236" s="1"/>
  <c r="AP404" i="236"/>
  <c r="BH404" i="236" s="1"/>
  <c r="AP405" i="236"/>
  <c r="BH405" i="236" s="1"/>
  <c r="AP406" i="236"/>
  <c r="BH406" i="236" s="1"/>
  <c r="AP407" i="236"/>
  <c r="BH407" i="236" s="1"/>
  <c r="AP408" i="236"/>
  <c r="BH408" i="236" s="1"/>
  <c r="AP409" i="236"/>
  <c r="BH409" i="236" s="1"/>
  <c r="AP410" i="236"/>
  <c r="BH410" i="236" s="1"/>
  <c r="AP411" i="236"/>
  <c r="BH411" i="236" s="1"/>
  <c r="AP412" i="236"/>
  <c r="BH412" i="236" s="1"/>
  <c r="AP413" i="236"/>
  <c r="BH413" i="236" s="1"/>
  <c r="AP414" i="236"/>
  <c r="BH414" i="236" s="1"/>
  <c r="AP415" i="236"/>
  <c r="BH415" i="236" s="1"/>
  <c r="AP416" i="236"/>
  <c r="BH416" i="236" s="1"/>
  <c r="AP417" i="236"/>
  <c r="BH417" i="236" s="1"/>
  <c r="AP418" i="236"/>
  <c r="BH418" i="236" s="1"/>
  <c r="AP419" i="236"/>
  <c r="BH419" i="236" s="1"/>
  <c r="AP420" i="236"/>
  <c r="BH420" i="236" s="1"/>
  <c r="AP421" i="236"/>
  <c r="BH421" i="236" s="1"/>
  <c r="AP422" i="236"/>
  <c r="BH422" i="236" s="1"/>
  <c r="AP423" i="236"/>
  <c r="BH423" i="236" s="1"/>
  <c r="AP424" i="236"/>
  <c r="BH424" i="236" s="1"/>
  <c r="AP425" i="236"/>
  <c r="BH425" i="236" s="1"/>
  <c r="AP426" i="236"/>
  <c r="BH426" i="236" s="1"/>
  <c r="AP427" i="236"/>
  <c r="BH427" i="236" s="1"/>
  <c r="AP428" i="236"/>
  <c r="BH428" i="236" s="1"/>
  <c r="AP429" i="236"/>
  <c r="BH429" i="236" s="1"/>
  <c r="AP430" i="236"/>
  <c r="BH430" i="236" s="1"/>
  <c r="AP431" i="236"/>
  <c r="BH431" i="236" s="1"/>
  <c r="AP432" i="236"/>
  <c r="BH432" i="236" s="1"/>
  <c r="AP433" i="236"/>
  <c r="BH433" i="236" s="1"/>
  <c r="AP434" i="236"/>
  <c r="BH434" i="236" s="1"/>
  <c r="AP435" i="236"/>
  <c r="BH435" i="236" s="1"/>
  <c r="AP436" i="236"/>
  <c r="BH436" i="236" s="1"/>
  <c r="AP437" i="236"/>
  <c r="BH437" i="236" s="1"/>
  <c r="AP438" i="236"/>
  <c r="BH438" i="236" s="1"/>
  <c r="AP439" i="236"/>
  <c r="BH439" i="236" s="1"/>
  <c r="AP440" i="236"/>
  <c r="BH440" i="236" s="1"/>
  <c r="AP441" i="236"/>
  <c r="BH441" i="236" s="1"/>
  <c r="AP442" i="236"/>
  <c r="BH442" i="236" s="1"/>
  <c r="AP443" i="236"/>
  <c r="BH443" i="236" s="1"/>
  <c r="AP444" i="236"/>
  <c r="BH444" i="236" s="1"/>
  <c r="AP445" i="236"/>
  <c r="BH445" i="236" s="1"/>
  <c r="AP446" i="236"/>
  <c r="BH446" i="236" s="1"/>
  <c r="AP447" i="236"/>
  <c r="BH447" i="236" s="1"/>
  <c r="AP448" i="236"/>
  <c r="BH448" i="236" s="1"/>
  <c r="AP449" i="236"/>
  <c r="BH449" i="236" s="1"/>
  <c r="AP450" i="236"/>
  <c r="BH450" i="236" s="1"/>
  <c r="AP451" i="236"/>
  <c r="BH451" i="236" s="1"/>
  <c r="AP452" i="236"/>
  <c r="BH452" i="236" s="1"/>
  <c r="AP453" i="236"/>
  <c r="BH453" i="236" s="1"/>
  <c r="AP454" i="236"/>
  <c r="BH454" i="236" s="1"/>
  <c r="AP455" i="236"/>
  <c r="BH455" i="236" s="1"/>
  <c r="AP456" i="236"/>
  <c r="BH456" i="236" s="1"/>
  <c r="AP457" i="236"/>
  <c r="BH457" i="236" s="1"/>
  <c r="AP458" i="236"/>
  <c r="BH458" i="236" s="1"/>
  <c r="AP459" i="236"/>
  <c r="BH459" i="236" s="1"/>
  <c r="AP460" i="236"/>
  <c r="BH460" i="236" s="1"/>
  <c r="AP461" i="236"/>
  <c r="BH461" i="236" s="1"/>
  <c r="AP462" i="236"/>
  <c r="BH462" i="236" s="1"/>
  <c r="AP463" i="236"/>
  <c r="BH463" i="236" s="1"/>
  <c r="AP464" i="236"/>
  <c r="BH464" i="236" s="1"/>
  <c r="AP465" i="236"/>
  <c r="BH465" i="236" s="1"/>
  <c r="AP466" i="236"/>
  <c r="BH466" i="236" s="1"/>
  <c r="AP467" i="236"/>
  <c r="BH467" i="236" s="1"/>
  <c r="AP468" i="236"/>
  <c r="BH468" i="236" s="1"/>
  <c r="AP469" i="236"/>
  <c r="BH469" i="236" s="1"/>
  <c r="AP470" i="236"/>
  <c r="BH470" i="236" s="1"/>
  <c r="AP471" i="236"/>
  <c r="BH471" i="236" s="1"/>
  <c r="AP472" i="236"/>
  <c r="BH472" i="236" s="1"/>
  <c r="AP473" i="236"/>
  <c r="BH473" i="236" s="1"/>
  <c r="AP474" i="236"/>
  <c r="BH474" i="236" s="1"/>
  <c r="AP475" i="236"/>
  <c r="BH475" i="236" s="1"/>
  <c r="AP476" i="236"/>
  <c r="BH476" i="236" s="1"/>
  <c r="AP477" i="236"/>
  <c r="BH477" i="236" s="1"/>
  <c r="AP478" i="236"/>
  <c r="BH478" i="236" s="1"/>
  <c r="AP479" i="236"/>
  <c r="BH479" i="236" s="1"/>
  <c r="AP480" i="236"/>
  <c r="BH480" i="236" s="1"/>
  <c r="AP481" i="236"/>
  <c r="BH481" i="236" s="1"/>
  <c r="AP482" i="236"/>
  <c r="BH482" i="236" s="1"/>
  <c r="AP483" i="236"/>
  <c r="BH483" i="236" s="1"/>
  <c r="AP484" i="236"/>
  <c r="BH484" i="236" s="1"/>
  <c r="AP485" i="236"/>
  <c r="BH485" i="236" s="1"/>
  <c r="AP486" i="236"/>
  <c r="BH486" i="236" s="1"/>
  <c r="AP487" i="236"/>
  <c r="BH487" i="236" s="1"/>
  <c r="AP488" i="236"/>
  <c r="BH488" i="236" s="1"/>
  <c r="AP489" i="236"/>
  <c r="BH489" i="236" s="1"/>
  <c r="AP490" i="236"/>
  <c r="BH490" i="236" s="1"/>
  <c r="AP491" i="236"/>
  <c r="BH491" i="236" s="1"/>
  <c r="AP492" i="236"/>
  <c r="BH492" i="236" s="1"/>
  <c r="AP493" i="236"/>
  <c r="BH493" i="236" s="1"/>
  <c r="AP494" i="236"/>
  <c r="BH494" i="236" s="1"/>
  <c r="AP495" i="236"/>
  <c r="BH495" i="236" s="1"/>
  <c r="AP496" i="236"/>
  <c r="BH496" i="236" s="1"/>
  <c r="AP497" i="236"/>
  <c r="BH497" i="236" s="1"/>
  <c r="AP498" i="236"/>
  <c r="BH498" i="236" s="1"/>
  <c r="AP499" i="236"/>
  <c r="BH499" i="236" s="1"/>
  <c r="AP500" i="236"/>
  <c r="BH500" i="236" s="1"/>
  <c r="AP501" i="236"/>
  <c r="BH501" i="236" s="1"/>
  <c r="AP502" i="236"/>
  <c r="BH502" i="236" s="1"/>
  <c r="AP503" i="236"/>
  <c r="BH503" i="236" s="1"/>
  <c r="AP504" i="236"/>
  <c r="BH504" i="236" s="1"/>
  <c r="AP505" i="236"/>
  <c r="BH505" i="236" s="1"/>
  <c r="AP506" i="236"/>
  <c r="BH506" i="236" s="1"/>
  <c r="AP507" i="236"/>
  <c r="BH507" i="236" s="1"/>
  <c r="AP508" i="236"/>
  <c r="BH508" i="236" s="1"/>
  <c r="AP509" i="236"/>
  <c r="BH509" i="236" s="1"/>
  <c r="AP510" i="236"/>
  <c r="BH510" i="236" s="1"/>
  <c r="AP511" i="236"/>
  <c r="BH511" i="236" s="1"/>
  <c r="AP512" i="236"/>
  <c r="BH512" i="236" s="1"/>
  <c r="AP513" i="236"/>
  <c r="BH513" i="236" s="1"/>
  <c r="AP514" i="236"/>
  <c r="BH514" i="236" s="1"/>
  <c r="AP515" i="236"/>
  <c r="BH515" i="236" s="1"/>
  <c r="AP516" i="236"/>
  <c r="BH516" i="236" s="1"/>
  <c r="AP517" i="236"/>
  <c r="BH517" i="236" s="1"/>
  <c r="AP518" i="236"/>
  <c r="BH518" i="236" s="1"/>
  <c r="AP519" i="236"/>
  <c r="BH519" i="236" s="1"/>
  <c r="AP520" i="236"/>
  <c r="BH520" i="236" s="1"/>
  <c r="AP521" i="236"/>
  <c r="BH521" i="236" s="1"/>
  <c r="AP522" i="236"/>
  <c r="BH522" i="236" s="1"/>
  <c r="AP523" i="236"/>
  <c r="BH523" i="236" s="1"/>
  <c r="AP524" i="236"/>
  <c r="BH524" i="236" s="1"/>
  <c r="AP525" i="236"/>
  <c r="BH525" i="236" s="1"/>
  <c r="AP526" i="236"/>
  <c r="BH526" i="236" s="1"/>
  <c r="AP527" i="236"/>
  <c r="BH527" i="236" s="1"/>
  <c r="AP528" i="236"/>
  <c r="BH528" i="236" s="1"/>
  <c r="AP529" i="236"/>
  <c r="BH529" i="236" s="1"/>
  <c r="AP530" i="236"/>
  <c r="BH530" i="236" s="1"/>
  <c r="AP531" i="236"/>
  <c r="BH531" i="236" s="1"/>
  <c r="AP532" i="236"/>
  <c r="BH532" i="236" s="1"/>
  <c r="AP533" i="236"/>
  <c r="BH533" i="236" s="1"/>
  <c r="AP534" i="236"/>
  <c r="BH534" i="236" s="1"/>
  <c r="AP535" i="236"/>
  <c r="BH535" i="236" s="1"/>
  <c r="AP536" i="236"/>
  <c r="BH536" i="236" s="1"/>
  <c r="AP537" i="236"/>
  <c r="BH537" i="236" s="1"/>
  <c r="AP538" i="236"/>
  <c r="BH538" i="236" s="1"/>
  <c r="AP539" i="236"/>
  <c r="BH539" i="236" s="1"/>
  <c r="AP540" i="236"/>
  <c r="BH540" i="236" s="1"/>
  <c r="AP541" i="236"/>
  <c r="BH541" i="236" s="1"/>
  <c r="AP542" i="236"/>
  <c r="BH542" i="236" s="1"/>
  <c r="AP543" i="236"/>
  <c r="BH543" i="236" s="1"/>
  <c r="AP544" i="236"/>
  <c r="BH544" i="236" s="1"/>
  <c r="AP545" i="236"/>
  <c r="BH545" i="236" s="1"/>
  <c r="AP546" i="236"/>
  <c r="BH546" i="236" s="1"/>
  <c r="AP547" i="236"/>
  <c r="BH547" i="236" s="1"/>
  <c r="AP548" i="236"/>
  <c r="BH548" i="236" s="1"/>
  <c r="AP549" i="236"/>
  <c r="BH549" i="236" s="1"/>
  <c r="AP550" i="236"/>
  <c r="BH550" i="236" s="1"/>
  <c r="AP551" i="236"/>
  <c r="BH551" i="236" s="1"/>
  <c r="AP552" i="236"/>
  <c r="BH552" i="236" s="1"/>
  <c r="AP553" i="236"/>
  <c r="BH553" i="236" s="1"/>
  <c r="AP554" i="236"/>
  <c r="BH554" i="236" s="1"/>
  <c r="AP555" i="236"/>
  <c r="BH555" i="236" s="1"/>
  <c r="AP556" i="236"/>
  <c r="BH556" i="236" s="1"/>
  <c r="AP557" i="236"/>
  <c r="BH557" i="236" s="1"/>
  <c r="AP558" i="236"/>
  <c r="BH558" i="236" s="1"/>
  <c r="AP559" i="236"/>
  <c r="BH559" i="236" s="1"/>
  <c r="AP560" i="236"/>
  <c r="BH560" i="236" s="1"/>
  <c r="AP561" i="236"/>
  <c r="BH561" i="236" s="1"/>
  <c r="AP562" i="236"/>
  <c r="BH562" i="236" s="1"/>
  <c r="AP563" i="236"/>
  <c r="BH563" i="236" s="1"/>
  <c r="AP564" i="236"/>
  <c r="BH564" i="236" s="1"/>
  <c r="AP565" i="236"/>
  <c r="BH565" i="236" s="1"/>
  <c r="AP566" i="236"/>
  <c r="BH566" i="236" s="1"/>
  <c r="AP567" i="236"/>
  <c r="BH567" i="236" s="1"/>
  <c r="AP568" i="236"/>
  <c r="BH568" i="236" s="1"/>
  <c r="AP569" i="236"/>
  <c r="BH569" i="236" s="1"/>
  <c r="AP570" i="236"/>
  <c r="BH570" i="236" s="1"/>
  <c r="AP571" i="236"/>
  <c r="BH571" i="236" s="1"/>
  <c r="AP572" i="236"/>
  <c r="BH572" i="236" s="1"/>
  <c r="AP573" i="236"/>
  <c r="BH573" i="236" s="1"/>
  <c r="AP574" i="236"/>
  <c r="BH574" i="236" s="1"/>
  <c r="AP575" i="236"/>
  <c r="BH575" i="236" s="1"/>
  <c r="AP576" i="236"/>
  <c r="BH576" i="236" s="1"/>
  <c r="AP577" i="236"/>
  <c r="BH577" i="236" s="1"/>
  <c r="AP578" i="236"/>
  <c r="BH578" i="236" s="1"/>
  <c r="AP579" i="236"/>
  <c r="BH579" i="236" s="1"/>
  <c r="AP580" i="236"/>
  <c r="BH580" i="236" s="1"/>
  <c r="AP581" i="236"/>
  <c r="BH581" i="236" s="1"/>
  <c r="AP582" i="236"/>
  <c r="BH582" i="236" s="1"/>
  <c r="AP583" i="236"/>
  <c r="BH583" i="236" s="1"/>
  <c r="AP584" i="236"/>
  <c r="BH584" i="236" s="1"/>
  <c r="AP585" i="236"/>
  <c r="BH585" i="236" s="1"/>
  <c r="AP586" i="236"/>
  <c r="BH586" i="236" s="1"/>
  <c r="AP587" i="236"/>
  <c r="BH587" i="236" s="1"/>
  <c r="AP588" i="236"/>
  <c r="BH588" i="236" s="1"/>
  <c r="AP589" i="236"/>
  <c r="BH589" i="236" s="1"/>
  <c r="AP590" i="236"/>
  <c r="BH590" i="236" s="1"/>
  <c r="AP591" i="236"/>
  <c r="BH591" i="236" s="1"/>
  <c r="AP592" i="236"/>
  <c r="BH592" i="236" s="1"/>
  <c r="AP593" i="236"/>
  <c r="BH593" i="236" s="1"/>
  <c r="AP594" i="236"/>
  <c r="BH594" i="236" s="1"/>
  <c r="AP595" i="236"/>
  <c r="BH595" i="236" s="1"/>
  <c r="AP596" i="236"/>
  <c r="BH596" i="236" s="1"/>
  <c r="AP597" i="236"/>
  <c r="BH597" i="236" s="1"/>
  <c r="AP598" i="236"/>
  <c r="BH598" i="236" s="1"/>
  <c r="AP599" i="236"/>
  <c r="BH599" i="236" s="1"/>
  <c r="AP600" i="236"/>
  <c r="BH600" i="236" s="1"/>
  <c r="AP601" i="236"/>
  <c r="BH601" i="236" s="1"/>
  <c r="AP602" i="236"/>
  <c r="BH602" i="236" s="1"/>
  <c r="AP603" i="236"/>
  <c r="BH603" i="236" s="1"/>
  <c r="AP604" i="236"/>
  <c r="BH604" i="236" s="1"/>
  <c r="AP605" i="236"/>
  <c r="BH605" i="236" s="1"/>
  <c r="AP606" i="236"/>
  <c r="BH606" i="236" s="1"/>
  <c r="AP607" i="236"/>
  <c r="BH607" i="236" s="1"/>
  <c r="AP608" i="236"/>
  <c r="BH608" i="236" s="1"/>
  <c r="AP609" i="236"/>
  <c r="BH609" i="236" s="1"/>
  <c r="AP610" i="236"/>
  <c r="BH610" i="236" s="1"/>
  <c r="AP611" i="236"/>
  <c r="BH611" i="236" s="1"/>
  <c r="AP612" i="236"/>
  <c r="BH612" i="236" s="1"/>
  <c r="AP613" i="236"/>
  <c r="BH613" i="236" s="1"/>
  <c r="AP614" i="236"/>
  <c r="BH614" i="236" s="1"/>
  <c r="AP615" i="236"/>
  <c r="BH615" i="236" s="1"/>
  <c r="AP616" i="236"/>
  <c r="BH616" i="236" s="1"/>
  <c r="AP617" i="236"/>
  <c r="BH617" i="236" s="1"/>
  <c r="AP618" i="236"/>
  <c r="BH618" i="236" s="1"/>
  <c r="AP619" i="236"/>
  <c r="BH619" i="236" s="1"/>
  <c r="AP620" i="236"/>
  <c r="BH620" i="236" s="1"/>
  <c r="AP621" i="236"/>
  <c r="BH621" i="236" s="1"/>
  <c r="AP622" i="236"/>
  <c r="BH622" i="236" s="1"/>
  <c r="AP623" i="236"/>
  <c r="BH623" i="236" s="1"/>
  <c r="AP624" i="236"/>
  <c r="BH624" i="236" s="1"/>
  <c r="AP625" i="236"/>
  <c r="BH625" i="236" s="1"/>
  <c r="AP626" i="236"/>
  <c r="BH626" i="236" s="1"/>
  <c r="AP627" i="236"/>
  <c r="BH627" i="236" s="1"/>
  <c r="AP628" i="236"/>
  <c r="BH628" i="236" s="1"/>
  <c r="AP629" i="236"/>
  <c r="BH629" i="236" s="1"/>
  <c r="AP630" i="236"/>
  <c r="BH630" i="236" s="1"/>
  <c r="AP631" i="236"/>
  <c r="BH631" i="236" s="1"/>
  <c r="AP632" i="236"/>
  <c r="BH632" i="236" s="1"/>
  <c r="AP633" i="236"/>
  <c r="BH633" i="236" s="1"/>
  <c r="AP634" i="236"/>
  <c r="BH634" i="236" s="1"/>
  <c r="AP635" i="236"/>
  <c r="BH635" i="236" s="1"/>
  <c r="AP636" i="236"/>
  <c r="BH636" i="236" s="1"/>
  <c r="AP637" i="236"/>
  <c r="BH637" i="236" s="1"/>
  <c r="AP638" i="236"/>
  <c r="BH638" i="236" s="1"/>
  <c r="AP639" i="236"/>
  <c r="BH639" i="236" s="1"/>
  <c r="AP640" i="236"/>
  <c r="BH640" i="236" s="1"/>
  <c r="AP641" i="236"/>
  <c r="BH641" i="236" s="1"/>
  <c r="AP642" i="236"/>
  <c r="BH642" i="236" s="1"/>
  <c r="AP643" i="236"/>
  <c r="BH643" i="236" s="1"/>
  <c r="AP644" i="236"/>
  <c r="BH644" i="236" s="1"/>
  <c r="AP645" i="236"/>
  <c r="BH645" i="236" s="1"/>
  <c r="AP646" i="236"/>
  <c r="BH646" i="236" s="1"/>
  <c r="AP647" i="236"/>
  <c r="BH647" i="236" s="1"/>
  <c r="AP648" i="236"/>
  <c r="BH648" i="236" s="1"/>
  <c r="AP649" i="236"/>
  <c r="BH649" i="236" s="1"/>
  <c r="AP650" i="236"/>
  <c r="BH650" i="236" s="1"/>
  <c r="AP651" i="236"/>
  <c r="BH651" i="236" s="1"/>
  <c r="AP652" i="236"/>
  <c r="BH652" i="236" s="1"/>
  <c r="AP653" i="236"/>
  <c r="BH653" i="236" s="1"/>
  <c r="AP654" i="236"/>
  <c r="BH654" i="236" s="1"/>
  <c r="AP655" i="236"/>
  <c r="BH655" i="236" s="1"/>
  <c r="AP656" i="236"/>
  <c r="BH656" i="236" s="1"/>
  <c r="AP657" i="236"/>
  <c r="BH657" i="236" s="1"/>
  <c r="AP658" i="236"/>
  <c r="BH658" i="236" s="1"/>
  <c r="AP659" i="236"/>
  <c r="BH659" i="236" s="1"/>
  <c r="AP660" i="236"/>
  <c r="BH660" i="236" s="1"/>
  <c r="AP661" i="236"/>
  <c r="BH661" i="236" s="1"/>
  <c r="AP662" i="236"/>
  <c r="BH662" i="236" s="1"/>
  <c r="AP663" i="236"/>
  <c r="BH663" i="236" s="1"/>
  <c r="AP664" i="236"/>
  <c r="BH664" i="236" s="1"/>
  <c r="AP665" i="236"/>
  <c r="BH665" i="236" s="1"/>
  <c r="AP666" i="236"/>
  <c r="BH666" i="236" s="1"/>
  <c r="AP667" i="236"/>
  <c r="BH667" i="236" s="1"/>
  <c r="AP668" i="236"/>
  <c r="BH668" i="236" s="1"/>
  <c r="AP669" i="236"/>
  <c r="BH669" i="236" s="1"/>
  <c r="AP670" i="236"/>
  <c r="BH670" i="236" s="1"/>
  <c r="AP671" i="236"/>
  <c r="BH671" i="236" s="1"/>
  <c r="AP672" i="236"/>
  <c r="BH672" i="236" s="1"/>
  <c r="AP673" i="236"/>
  <c r="BH673" i="236" s="1"/>
  <c r="AP674" i="236"/>
  <c r="BH674" i="236" s="1"/>
  <c r="AP675" i="236"/>
  <c r="BH675" i="236" s="1"/>
  <c r="AP676" i="236"/>
  <c r="BH676" i="236" s="1"/>
  <c r="AP677" i="236"/>
  <c r="BH677" i="236" s="1"/>
  <c r="AP678" i="236"/>
  <c r="BH678" i="236" s="1"/>
  <c r="AP679" i="236"/>
  <c r="BH679" i="236" s="1"/>
  <c r="AP680" i="236"/>
  <c r="BH680" i="236" s="1"/>
  <c r="AP681" i="236"/>
  <c r="BH681" i="236" s="1"/>
  <c r="AP682" i="236"/>
  <c r="BH682" i="236" s="1"/>
  <c r="AP683" i="236"/>
  <c r="BH683" i="236" s="1"/>
  <c r="AP684" i="236"/>
  <c r="BH684" i="236" s="1"/>
  <c r="AP685" i="236"/>
  <c r="BH685" i="236" s="1"/>
  <c r="AP686" i="236"/>
  <c r="BH686" i="236" s="1"/>
  <c r="AP687" i="236"/>
  <c r="BH687" i="236" s="1"/>
  <c r="AP688" i="236"/>
  <c r="BH688" i="236" s="1"/>
  <c r="AP689" i="236"/>
  <c r="BH689" i="236" s="1"/>
  <c r="AP690" i="236"/>
  <c r="BH690" i="236" s="1"/>
  <c r="AP691" i="236"/>
  <c r="BH691" i="236" s="1"/>
  <c r="AP692" i="236"/>
  <c r="BH692" i="236" s="1"/>
  <c r="AP693" i="236"/>
  <c r="BH693" i="236" s="1"/>
  <c r="AP694" i="236"/>
  <c r="BH694" i="236" s="1"/>
  <c r="AP695" i="236"/>
  <c r="BH695" i="236" s="1"/>
  <c r="AP696" i="236"/>
  <c r="BH696" i="236" s="1"/>
  <c r="AP697" i="236"/>
  <c r="BH697" i="236" s="1"/>
  <c r="AP698" i="236"/>
  <c r="BH698" i="236" s="1"/>
  <c r="AP699" i="236"/>
  <c r="BH699" i="236" s="1"/>
  <c r="AP700" i="236"/>
  <c r="BH700" i="236" s="1"/>
  <c r="AP701" i="236"/>
  <c r="BH701" i="236" s="1"/>
  <c r="AP702" i="236"/>
  <c r="BH702" i="236" s="1"/>
  <c r="AP703" i="236"/>
  <c r="BH703" i="236" s="1"/>
  <c r="AP704" i="236"/>
  <c r="BH704" i="236" s="1"/>
  <c r="AP705" i="236"/>
  <c r="BH705" i="236" s="1"/>
  <c r="AP706" i="236"/>
  <c r="BH706" i="236" s="1"/>
  <c r="AP707" i="236"/>
  <c r="BH707" i="236" s="1"/>
  <c r="AP708" i="236"/>
  <c r="BH708" i="236" s="1"/>
  <c r="AP709" i="236"/>
  <c r="BH709" i="236" s="1"/>
  <c r="AP710" i="236"/>
  <c r="BH710" i="236" s="1"/>
  <c r="AP711" i="236"/>
  <c r="BH711" i="236" s="1"/>
  <c r="AP712" i="236"/>
  <c r="BH712" i="236" s="1"/>
  <c r="AP713" i="236"/>
  <c r="BH713" i="236" s="1"/>
  <c r="AP714" i="236"/>
  <c r="BH714" i="236" s="1"/>
  <c r="AP715" i="236"/>
  <c r="BH715" i="236" s="1"/>
  <c r="AP716" i="236"/>
  <c r="BH716" i="236" s="1"/>
  <c r="AP717" i="236"/>
  <c r="BH717" i="236" s="1"/>
  <c r="AP718" i="236"/>
  <c r="BH718" i="236" s="1"/>
  <c r="AP719" i="236"/>
  <c r="BH719" i="236" s="1"/>
  <c r="AP720" i="236"/>
  <c r="BH720" i="236" s="1"/>
  <c r="AP721" i="236"/>
  <c r="BH721" i="236" s="1"/>
  <c r="AP722" i="236"/>
  <c r="BH722" i="236" s="1"/>
  <c r="AP723" i="236"/>
  <c r="BH723" i="236" s="1"/>
  <c r="AP724" i="236"/>
  <c r="BH724" i="236" s="1"/>
  <c r="AP725" i="236"/>
  <c r="BH725" i="236" s="1"/>
  <c r="AP726" i="236"/>
  <c r="BH726" i="236" s="1"/>
  <c r="AP727" i="236"/>
  <c r="BH727" i="236" s="1"/>
  <c r="AP728" i="236"/>
  <c r="BH728" i="236" s="1"/>
  <c r="AP729" i="236"/>
  <c r="BH729" i="236" s="1"/>
  <c r="AP730" i="236"/>
  <c r="BH730" i="236" s="1"/>
  <c r="AP731" i="236"/>
  <c r="BH731" i="236" s="1"/>
  <c r="AP732" i="236"/>
  <c r="BH732" i="236" s="1"/>
  <c r="AP733" i="236"/>
  <c r="BH733" i="236" s="1"/>
  <c r="AP734" i="236"/>
  <c r="BH734" i="236" s="1"/>
  <c r="AP735" i="236"/>
  <c r="BH735" i="236" s="1"/>
  <c r="AP736" i="236"/>
  <c r="BH736" i="236" s="1"/>
  <c r="AP737" i="236"/>
  <c r="BH737" i="236" s="1"/>
  <c r="AP738" i="236"/>
  <c r="BH738" i="236" s="1"/>
  <c r="AP739" i="236"/>
  <c r="BH739" i="236" s="1"/>
  <c r="AP740" i="236"/>
  <c r="BH740" i="236" s="1"/>
  <c r="AP741" i="236"/>
  <c r="BH741" i="236" s="1"/>
  <c r="AP742" i="236"/>
  <c r="BH742" i="236" s="1"/>
  <c r="AP743" i="236"/>
  <c r="BH743" i="236" s="1"/>
  <c r="AP744" i="236"/>
  <c r="BH744" i="236" s="1"/>
  <c r="AP745" i="236"/>
  <c r="BH745" i="236" s="1"/>
  <c r="AP746" i="236"/>
  <c r="BH746" i="236" s="1"/>
  <c r="AP747" i="236"/>
  <c r="BH747" i="236" s="1"/>
  <c r="AP748" i="236"/>
  <c r="BH748" i="236" s="1"/>
  <c r="AP749" i="236"/>
  <c r="BH749" i="236" s="1"/>
  <c r="AP750" i="236"/>
  <c r="BH750" i="236" s="1"/>
  <c r="AP751" i="236"/>
  <c r="BH751" i="236" s="1"/>
  <c r="AP752" i="236"/>
  <c r="BH752" i="236" s="1"/>
  <c r="AP753" i="236"/>
  <c r="BH753" i="236" s="1"/>
  <c r="AP754" i="236"/>
  <c r="BH754" i="236" s="1"/>
  <c r="AP755" i="236"/>
  <c r="BH755" i="236" s="1"/>
  <c r="AP756" i="236"/>
  <c r="BH756" i="236" s="1"/>
  <c r="AP757" i="236"/>
  <c r="BH757" i="236" s="1"/>
  <c r="AP758" i="236"/>
  <c r="BH758" i="236" s="1"/>
  <c r="AP759" i="236"/>
  <c r="BH759" i="236" s="1"/>
  <c r="AP760" i="236"/>
  <c r="BH760" i="236" s="1"/>
  <c r="AP761" i="236"/>
  <c r="BH761" i="236" s="1"/>
  <c r="AP762" i="236"/>
  <c r="BH762" i="236" s="1"/>
  <c r="AP763" i="236"/>
  <c r="BH763" i="236" s="1"/>
  <c r="AP764" i="236"/>
  <c r="BH764" i="236" s="1"/>
  <c r="AP765" i="236"/>
  <c r="BH765" i="236" s="1"/>
  <c r="AP766" i="236"/>
  <c r="BH766" i="236" s="1"/>
  <c r="AP767" i="236"/>
  <c r="BH767" i="236" s="1"/>
  <c r="AP768" i="236"/>
  <c r="BH768" i="236" s="1"/>
  <c r="AP769" i="236"/>
  <c r="BH769" i="236" s="1"/>
  <c r="AP770" i="236"/>
  <c r="BH770" i="236" s="1"/>
  <c r="AP771" i="236"/>
  <c r="BH771" i="236" s="1"/>
  <c r="AP772" i="236"/>
  <c r="BH772" i="236" s="1"/>
  <c r="AP773" i="236"/>
  <c r="BH773" i="236" s="1"/>
  <c r="AP774" i="236"/>
  <c r="BH774" i="236" s="1"/>
  <c r="AP775" i="236"/>
  <c r="BH775" i="236" s="1"/>
  <c r="AP776" i="236"/>
  <c r="BH776" i="236" s="1"/>
  <c r="AP777" i="236"/>
  <c r="BH777" i="236" s="1"/>
  <c r="AP778" i="236"/>
  <c r="BH778" i="236" s="1"/>
  <c r="AP779" i="236"/>
  <c r="BH779" i="236" s="1"/>
  <c r="AP780" i="236"/>
  <c r="BH780" i="236" s="1"/>
  <c r="AP781" i="236"/>
  <c r="BH781" i="236" s="1"/>
  <c r="AP782" i="236"/>
  <c r="BH782" i="236" s="1"/>
  <c r="AP783" i="236"/>
  <c r="BH783" i="236" s="1"/>
  <c r="AP784" i="236"/>
  <c r="BH784" i="236" s="1"/>
  <c r="AP785" i="236"/>
  <c r="BH785" i="236" s="1"/>
  <c r="AP786" i="236"/>
  <c r="BH786" i="236" s="1"/>
  <c r="AP787" i="236"/>
  <c r="BH787" i="236" s="1"/>
  <c r="AP788" i="236"/>
  <c r="BH788" i="236" s="1"/>
  <c r="AP789" i="236"/>
  <c r="BH789" i="236" s="1"/>
  <c r="AP790" i="236"/>
  <c r="BH790" i="236" s="1"/>
  <c r="AP791" i="236"/>
  <c r="BH791" i="236" s="1"/>
  <c r="AP792" i="236"/>
  <c r="BH792" i="236" s="1"/>
  <c r="AP793" i="236"/>
  <c r="BH793" i="236" s="1"/>
  <c r="AP794" i="236"/>
  <c r="BH794" i="236" s="1"/>
  <c r="AP795" i="236"/>
  <c r="BH795" i="236" s="1"/>
  <c r="AP796" i="236"/>
  <c r="BH796" i="236" s="1"/>
  <c r="AP797" i="236"/>
  <c r="BH797" i="236" s="1"/>
  <c r="AP798" i="236"/>
  <c r="BH798" i="236" s="1"/>
  <c r="AP799" i="236"/>
  <c r="BH799" i="236" s="1"/>
  <c r="AP800" i="236"/>
  <c r="BH800" i="236" s="1"/>
  <c r="AP801" i="236"/>
  <c r="BH801" i="236" s="1"/>
  <c r="AP802" i="236"/>
  <c r="BH802" i="236" s="1"/>
  <c r="AP803" i="236"/>
  <c r="BH803" i="236" s="1"/>
  <c r="AP804" i="236"/>
  <c r="BH804" i="236" s="1"/>
  <c r="AP805" i="236"/>
  <c r="BH805" i="236" s="1"/>
  <c r="AP806" i="236"/>
  <c r="BH806" i="236" s="1"/>
  <c r="AP807" i="236"/>
  <c r="BH807" i="236" s="1"/>
  <c r="AP808" i="236"/>
  <c r="BH808" i="236" s="1"/>
  <c r="AP809" i="236"/>
  <c r="BH809" i="236" s="1"/>
  <c r="AP810" i="236"/>
  <c r="BH810" i="236" s="1"/>
  <c r="AP811" i="236"/>
  <c r="BH811" i="236" s="1"/>
  <c r="AP812" i="236"/>
  <c r="BH812" i="236" s="1"/>
  <c r="AP813" i="236"/>
  <c r="BH813" i="236" s="1"/>
  <c r="AP814" i="236"/>
  <c r="BH814" i="236" s="1"/>
  <c r="AP815" i="236"/>
  <c r="BH815" i="236" s="1"/>
  <c r="AP816" i="236"/>
  <c r="BH816" i="236" s="1"/>
  <c r="AP817" i="236"/>
  <c r="BH817" i="236" s="1"/>
  <c r="AP818" i="236"/>
  <c r="BH818" i="236" s="1"/>
  <c r="AP819" i="236"/>
  <c r="BH819" i="236" s="1"/>
  <c r="AP820" i="236"/>
  <c r="BH820" i="236" s="1"/>
  <c r="AP821" i="236"/>
  <c r="BH821" i="236" s="1"/>
  <c r="AP822" i="236"/>
  <c r="BH822" i="236" s="1"/>
  <c r="AP823" i="236"/>
  <c r="BH823" i="236" s="1"/>
  <c r="AP824" i="236"/>
  <c r="BH824" i="236" s="1"/>
  <c r="AP825" i="236"/>
  <c r="BH825" i="236" s="1"/>
  <c r="AP826" i="236"/>
  <c r="BH826" i="236" s="1"/>
  <c r="AP827" i="236"/>
  <c r="BH827" i="236" s="1"/>
  <c r="AP828" i="236"/>
  <c r="BH828" i="236" s="1"/>
  <c r="AP829" i="236"/>
  <c r="BH829" i="236" s="1"/>
  <c r="AP830" i="236"/>
  <c r="BH830" i="236" s="1"/>
  <c r="AP831" i="236"/>
  <c r="BH831" i="236" s="1"/>
  <c r="AP832" i="236"/>
  <c r="BH832" i="236" s="1"/>
  <c r="AP833" i="236"/>
  <c r="BH833" i="236" s="1"/>
  <c r="AP834" i="236"/>
  <c r="BH834" i="236" s="1"/>
  <c r="AP835" i="236"/>
  <c r="BH835" i="236" s="1"/>
  <c r="AP836" i="236"/>
  <c r="BH836" i="236" s="1"/>
  <c r="AP837" i="236"/>
  <c r="BH837" i="236" s="1"/>
  <c r="AP838" i="236"/>
  <c r="BH838" i="236" s="1"/>
  <c r="AP839" i="236"/>
  <c r="BH839" i="236" s="1"/>
  <c r="AP840" i="236"/>
  <c r="BH840" i="236" s="1"/>
  <c r="AP841" i="236"/>
  <c r="BH841" i="236" s="1"/>
  <c r="AP842" i="236"/>
  <c r="BH842" i="236" s="1"/>
  <c r="AP843" i="236"/>
  <c r="BH843" i="236" s="1"/>
  <c r="AP844" i="236"/>
  <c r="BH844" i="236" s="1"/>
  <c r="AP845" i="236"/>
  <c r="BH845" i="236" s="1"/>
  <c r="AP846" i="236"/>
  <c r="BH846" i="236" s="1"/>
  <c r="AP847" i="236"/>
  <c r="BH847" i="236" s="1"/>
  <c r="AP848" i="236"/>
  <c r="BH848" i="236" s="1"/>
  <c r="AP849" i="236"/>
  <c r="BH849" i="236" s="1"/>
  <c r="AP850" i="236"/>
  <c r="BH850" i="236" s="1"/>
  <c r="AP851" i="236"/>
  <c r="BH851" i="236" s="1"/>
  <c r="AP852" i="236"/>
  <c r="BH852" i="236" s="1"/>
  <c r="AP853" i="236"/>
  <c r="BH853" i="236" s="1"/>
  <c r="AP854" i="236"/>
  <c r="BH854" i="236" s="1"/>
  <c r="AP855" i="236"/>
  <c r="BH855" i="236" s="1"/>
  <c r="AP856" i="236"/>
  <c r="BH856" i="236" s="1"/>
  <c r="AP857" i="236"/>
  <c r="BH857" i="236" s="1"/>
  <c r="AP858" i="236"/>
  <c r="BH858" i="236" s="1"/>
  <c r="AP859" i="236"/>
  <c r="BH859" i="236" s="1"/>
  <c r="AP860" i="236"/>
  <c r="BH860" i="236" s="1"/>
  <c r="AP861" i="236"/>
  <c r="BH861" i="236" s="1"/>
  <c r="AP862" i="236"/>
  <c r="BH862" i="236" s="1"/>
  <c r="AP863" i="236"/>
  <c r="BH863" i="236" s="1"/>
  <c r="AP864" i="236"/>
  <c r="BH864" i="236" s="1"/>
  <c r="AP865" i="236"/>
  <c r="BH865" i="236" s="1"/>
  <c r="AP866" i="236"/>
  <c r="BH866" i="236" s="1"/>
  <c r="AP867" i="236"/>
  <c r="BH867" i="236" s="1"/>
  <c r="AP868" i="236"/>
  <c r="BH868" i="236" s="1"/>
  <c r="AP869" i="236"/>
  <c r="BH869" i="236" s="1"/>
  <c r="AP870" i="236"/>
  <c r="BH870" i="236" s="1"/>
  <c r="AP871" i="236"/>
  <c r="BH871" i="236" s="1"/>
  <c r="AP872" i="236"/>
  <c r="BH872" i="236" s="1"/>
  <c r="AP873" i="236"/>
  <c r="BH873" i="236" s="1"/>
  <c r="AP874" i="236"/>
  <c r="BH874" i="236" s="1"/>
  <c r="AP875" i="236"/>
  <c r="BH875" i="236" s="1"/>
  <c r="AP876" i="236"/>
  <c r="BH876" i="236" s="1"/>
  <c r="AP877" i="236"/>
  <c r="BH877" i="236" s="1"/>
  <c r="AP878" i="236"/>
  <c r="BH878" i="236" s="1"/>
  <c r="AP879" i="236"/>
  <c r="BH879" i="236" s="1"/>
  <c r="AP880" i="236"/>
  <c r="BH880" i="236" s="1"/>
  <c r="AP881" i="236"/>
  <c r="BH881" i="236" s="1"/>
  <c r="AP882" i="236"/>
  <c r="BH882" i="236" s="1"/>
  <c r="AP883" i="236"/>
  <c r="BH883" i="236" s="1"/>
  <c r="AP884" i="236"/>
  <c r="BH884" i="236" s="1"/>
  <c r="AP885" i="236"/>
  <c r="BH885" i="236" s="1"/>
  <c r="AP886" i="236"/>
  <c r="BH886" i="236" s="1"/>
  <c r="AP887" i="236"/>
  <c r="BH887" i="236" s="1"/>
  <c r="AP888" i="236"/>
  <c r="BH888" i="236" s="1"/>
  <c r="AP889" i="236"/>
  <c r="BH889" i="236" s="1"/>
  <c r="AP890" i="236"/>
  <c r="BH890" i="236" s="1"/>
  <c r="AP891" i="236"/>
  <c r="BH891" i="236" s="1"/>
  <c r="AP892" i="236"/>
  <c r="BH892" i="236" s="1"/>
  <c r="AP893" i="236"/>
  <c r="BH893" i="236" s="1"/>
  <c r="AP894" i="236"/>
  <c r="BH894" i="236" s="1"/>
  <c r="AP895" i="236"/>
  <c r="BH895" i="236" s="1"/>
  <c r="AP896" i="236"/>
  <c r="BH896" i="236" s="1"/>
  <c r="AP897" i="236"/>
  <c r="BH897" i="236" s="1"/>
  <c r="AP898" i="236"/>
  <c r="BH898" i="236" s="1"/>
  <c r="AP899" i="236"/>
  <c r="BH899" i="236" s="1"/>
  <c r="AP900" i="236"/>
  <c r="BH900" i="236" s="1"/>
  <c r="AP901" i="236"/>
  <c r="BH901" i="236" s="1"/>
  <c r="AP902" i="236"/>
  <c r="BH902" i="236" s="1"/>
  <c r="AP903" i="236"/>
  <c r="BH903" i="236" s="1"/>
  <c r="AP904" i="236"/>
  <c r="BH904" i="236" s="1"/>
  <c r="AP905" i="236"/>
  <c r="BH905" i="236" s="1"/>
  <c r="AP906" i="236"/>
  <c r="BH906" i="236" s="1"/>
  <c r="AP907" i="236"/>
  <c r="BH907" i="236" s="1"/>
  <c r="AP908" i="236"/>
  <c r="BH908" i="236" s="1"/>
  <c r="AP909" i="236"/>
  <c r="BH909" i="236" s="1"/>
  <c r="AP910" i="236"/>
  <c r="BH910" i="236" s="1"/>
  <c r="AP911" i="236"/>
  <c r="BH911" i="236" s="1"/>
  <c r="AP912" i="236"/>
  <c r="BH912" i="236" s="1"/>
  <c r="AP913" i="236"/>
  <c r="BH913" i="236" s="1"/>
  <c r="AP914" i="236"/>
  <c r="BH914" i="236" s="1"/>
  <c r="AP915" i="236"/>
  <c r="BH915" i="236" s="1"/>
  <c r="AP916" i="236"/>
  <c r="BH916" i="236" s="1"/>
  <c r="AP917" i="236"/>
  <c r="BH917" i="236" s="1"/>
  <c r="AP918" i="236"/>
  <c r="BH918" i="236" s="1"/>
  <c r="AP919" i="236"/>
  <c r="BH919" i="236" s="1"/>
  <c r="AP920" i="236"/>
  <c r="BH920" i="236" s="1"/>
  <c r="AP921" i="236"/>
  <c r="BH921" i="236" s="1"/>
  <c r="AP922" i="236"/>
  <c r="BH922" i="236" s="1"/>
  <c r="AP923" i="236"/>
  <c r="BH923" i="236" s="1"/>
  <c r="AP924" i="236"/>
  <c r="BH924" i="236" s="1"/>
  <c r="AP925" i="236"/>
  <c r="BH925" i="236" s="1"/>
  <c r="AP926" i="236"/>
  <c r="BH926" i="236" s="1"/>
  <c r="AP927" i="236"/>
  <c r="BH927" i="236" s="1"/>
  <c r="AP928" i="236"/>
  <c r="BH928" i="236" s="1"/>
  <c r="AP929" i="236"/>
  <c r="BH929" i="236" s="1"/>
  <c r="AP930" i="236"/>
  <c r="BH930" i="236" s="1"/>
  <c r="AP931" i="236"/>
  <c r="BH931" i="236" s="1"/>
  <c r="AP932" i="236"/>
  <c r="BH932" i="236" s="1"/>
  <c r="AP933" i="236"/>
  <c r="BH933" i="236" s="1"/>
  <c r="AP934" i="236"/>
  <c r="BH934" i="236" s="1"/>
  <c r="AP935" i="236"/>
  <c r="BH935" i="236" s="1"/>
  <c r="AP936" i="236"/>
  <c r="BH936" i="236" s="1"/>
  <c r="AP937" i="236"/>
  <c r="BH937" i="236" s="1"/>
  <c r="AP938" i="236"/>
  <c r="BH938" i="236" s="1"/>
  <c r="AP939" i="236"/>
  <c r="BH939" i="236" s="1"/>
  <c r="AP940" i="236"/>
  <c r="BH940" i="236" s="1"/>
  <c r="AP941" i="236"/>
  <c r="BH941" i="236" s="1"/>
  <c r="AP942" i="236"/>
  <c r="BH942" i="236" s="1"/>
  <c r="AP943" i="236"/>
  <c r="BH943" i="236" s="1"/>
  <c r="AP944" i="236"/>
  <c r="BH944" i="236" s="1"/>
  <c r="AP945" i="236"/>
  <c r="BH945" i="236" s="1"/>
  <c r="AP946" i="236"/>
  <c r="BH946" i="236" s="1"/>
  <c r="AP947" i="236"/>
  <c r="BH947" i="236" s="1"/>
  <c r="AP948" i="236"/>
  <c r="BH948" i="236" s="1"/>
  <c r="AP949" i="236"/>
  <c r="BH949" i="236" s="1"/>
  <c r="AP950" i="236"/>
  <c r="BH950" i="236" s="1"/>
  <c r="AP951" i="236"/>
  <c r="BH951" i="236" s="1"/>
  <c r="AP952" i="236"/>
  <c r="BH952" i="236" s="1"/>
  <c r="AP953" i="236"/>
  <c r="BH953" i="236" s="1"/>
  <c r="AP954" i="236"/>
  <c r="BH954" i="236" s="1"/>
  <c r="AP955" i="236"/>
  <c r="BH955" i="236" s="1"/>
  <c r="AP956" i="236"/>
  <c r="BH956" i="236" s="1"/>
  <c r="AP957" i="236"/>
  <c r="BH957" i="236" s="1"/>
  <c r="AP958" i="236"/>
  <c r="BH958" i="236" s="1"/>
  <c r="AP959" i="236"/>
  <c r="BH959" i="236" s="1"/>
  <c r="AP960" i="236"/>
  <c r="BH960" i="236" s="1"/>
  <c r="AP961" i="236"/>
  <c r="BH961" i="236" s="1"/>
  <c r="AP962" i="236"/>
  <c r="BH962" i="236" s="1"/>
  <c r="AP963" i="236"/>
  <c r="BH963" i="236" s="1"/>
  <c r="AP964" i="236"/>
  <c r="BH964" i="236" s="1"/>
  <c r="AP965" i="236"/>
  <c r="BH965" i="236" s="1"/>
  <c r="AP966" i="236"/>
  <c r="BH966" i="236" s="1"/>
  <c r="AP967" i="236"/>
  <c r="BH967" i="236" s="1"/>
  <c r="AP968" i="236"/>
  <c r="BH968" i="236" s="1"/>
  <c r="AP969" i="236"/>
  <c r="BH969" i="236" s="1"/>
  <c r="AP970" i="236"/>
  <c r="BH970" i="236" s="1"/>
  <c r="AP971" i="236"/>
  <c r="BH971" i="236" s="1"/>
  <c r="AP972" i="236"/>
  <c r="BH972" i="236" s="1"/>
  <c r="AP973" i="236"/>
  <c r="BH973" i="236" s="1"/>
  <c r="AP974" i="236"/>
  <c r="BH974" i="236" s="1"/>
  <c r="AP975" i="236"/>
  <c r="BH975" i="236" s="1"/>
  <c r="AP976" i="236"/>
  <c r="BH976" i="236" s="1"/>
  <c r="AP977" i="236"/>
  <c r="BH977" i="236" s="1"/>
  <c r="AP978" i="236"/>
  <c r="BH978" i="236" s="1"/>
  <c r="AP979" i="236"/>
  <c r="BH979" i="236" s="1"/>
  <c r="AP980" i="236"/>
  <c r="BH980" i="236" s="1"/>
  <c r="AP981" i="236"/>
  <c r="BH981" i="236" s="1"/>
  <c r="AP982" i="236"/>
  <c r="BH982" i="236" s="1"/>
  <c r="AP983" i="236"/>
  <c r="BH983" i="236" s="1"/>
  <c r="AP984" i="236"/>
  <c r="BH984" i="236" s="1"/>
  <c r="AP985" i="236"/>
  <c r="BH985" i="236" s="1"/>
  <c r="AP986" i="236"/>
  <c r="BH986" i="236" s="1"/>
  <c r="AP987" i="236"/>
  <c r="BH987" i="236" s="1"/>
  <c r="AP988" i="236"/>
  <c r="BH988" i="236" s="1"/>
  <c r="AP989" i="236"/>
  <c r="BH989" i="236" s="1"/>
  <c r="AP990" i="236"/>
  <c r="BH990" i="236" s="1"/>
  <c r="AP991" i="236"/>
  <c r="BH991" i="236" s="1"/>
  <c r="AP992" i="236"/>
  <c r="BH992" i="236" s="1"/>
  <c r="AP993" i="236"/>
  <c r="BH993" i="236" s="1"/>
  <c r="AP994" i="236"/>
  <c r="BH994" i="236" s="1"/>
  <c r="AP995" i="236"/>
  <c r="BH995" i="236" s="1"/>
  <c r="AP996" i="236"/>
  <c r="BH996" i="236" s="1"/>
  <c r="AP997" i="236"/>
  <c r="BH997" i="236" s="1"/>
  <c r="AP998" i="236"/>
  <c r="BH998" i="236" s="1"/>
  <c r="AP999" i="236"/>
  <c r="BH999" i="236" s="1"/>
  <c r="AP1000" i="236"/>
  <c r="BH1000" i="236" s="1"/>
  <c r="AP1001" i="236"/>
  <c r="BH1001" i="236" s="1"/>
  <c r="AP1002" i="236"/>
  <c r="BH1002" i="236" s="1"/>
  <c r="AP1003" i="236"/>
  <c r="BH1003" i="236" s="1"/>
  <c r="AP1004" i="236"/>
  <c r="BH1004" i="236" s="1"/>
  <c r="AP1005" i="236"/>
  <c r="BH1005" i="236" s="1"/>
  <c r="AP1006" i="236"/>
  <c r="BH1006" i="236" s="1"/>
  <c r="AP1007" i="236"/>
  <c r="BH1007" i="236" s="1"/>
  <c r="AP1008" i="236"/>
  <c r="BH1008" i="236" s="1"/>
  <c r="AP1009" i="236"/>
  <c r="BH1009" i="236" s="1"/>
  <c r="AP1010" i="236"/>
  <c r="BH1010" i="236" s="1"/>
  <c r="AP1011" i="236"/>
  <c r="BH1011" i="236" s="1"/>
  <c r="AP1012" i="236"/>
  <c r="BH1012" i="236" s="1"/>
  <c r="AP1013" i="236"/>
  <c r="BH1013" i="236" s="1"/>
  <c r="AP1014" i="236"/>
  <c r="BH1014" i="236" s="1"/>
  <c r="AP1015" i="236"/>
  <c r="BH1015" i="236" s="1"/>
  <c r="AP1016" i="236"/>
  <c r="BH1016" i="236" s="1"/>
  <c r="AP1017" i="236"/>
  <c r="BH1017" i="236" s="1"/>
  <c r="AP1018" i="236"/>
  <c r="BH1018" i="236" s="1"/>
  <c r="AP1019" i="236"/>
  <c r="BH1019" i="236" s="1"/>
  <c r="AP1020" i="236"/>
  <c r="BH1020" i="236" s="1"/>
  <c r="AP1021" i="236"/>
  <c r="BH1021" i="236" s="1"/>
  <c r="AP1022" i="236"/>
  <c r="BH1022" i="236" s="1"/>
  <c r="AP1023" i="236"/>
  <c r="BH1023" i="236" s="1"/>
  <c r="AP1024" i="236"/>
  <c r="BH1024" i="236" s="1"/>
  <c r="AP1025" i="236"/>
  <c r="BH1025" i="236" s="1"/>
  <c r="AP1026" i="236"/>
  <c r="BH1026" i="236" s="1"/>
  <c r="AP1027" i="236"/>
  <c r="BH1027" i="236" s="1"/>
  <c r="AP1028" i="236"/>
  <c r="BH1028" i="236" s="1"/>
  <c r="AP1029" i="236"/>
  <c r="BH1029" i="236" s="1"/>
  <c r="AP1030" i="236"/>
  <c r="BH1030" i="236" s="1"/>
  <c r="AP1031" i="236"/>
  <c r="BH1031" i="236" s="1"/>
  <c r="AP1032" i="236"/>
  <c r="BH1032" i="236" s="1"/>
  <c r="AP1033" i="236"/>
  <c r="BH1033" i="236" s="1"/>
  <c r="AP1034" i="236"/>
  <c r="BH1034" i="236" s="1"/>
  <c r="AP1035" i="236"/>
  <c r="BH1035" i="236" s="1"/>
  <c r="AP1036" i="236"/>
  <c r="BH1036" i="236" s="1"/>
  <c r="AP1037" i="236"/>
  <c r="BH1037" i="236" s="1"/>
  <c r="AP1038" i="236"/>
  <c r="BH1038" i="236" s="1"/>
  <c r="AP1039" i="236"/>
  <c r="BH1039" i="236" s="1"/>
  <c r="AP1040" i="236"/>
  <c r="BH1040" i="236" s="1"/>
  <c r="AP1041" i="236"/>
  <c r="BH1041" i="236" s="1"/>
  <c r="AP1042" i="236"/>
  <c r="BH1042" i="236" s="1"/>
  <c r="AP1043" i="236"/>
  <c r="BH1043" i="236" s="1"/>
  <c r="AP1044" i="236"/>
  <c r="BH1044" i="236" s="1"/>
  <c r="AP1045" i="236"/>
  <c r="BH1045" i="236" s="1"/>
  <c r="AP1046" i="236"/>
  <c r="BH1046" i="236" s="1"/>
  <c r="AP1047" i="236"/>
  <c r="BH1047" i="236" s="1"/>
  <c r="AP1048" i="236"/>
  <c r="BH1048" i="236" s="1"/>
  <c r="AP1049" i="236"/>
  <c r="BH1049" i="236" s="1"/>
  <c r="AP1050" i="236"/>
  <c r="BH1050" i="236" s="1"/>
  <c r="AP1051" i="236"/>
  <c r="BH1051" i="236" s="1"/>
  <c r="AP1052" i="236"/>
  <c r="BH1052" i="236" s="1"/>
  <c r="AP1053" i="236"/>
  <c r="BH1053" i="236" s="1"/>
  <c r="AP1054" i="236"/>
  <c r="BH1054" i="236" s="1"/>
  <c r="AP1055" i="236"/>
  <c r="BH1055" i="236" s="1"/>
  <c r="AP1056" i="236"/>
  <c r="BH1056" i="236" s="1"/>
  <c r="AP1057" i="236"/>
  <c r="BH1057" i="236" s="1"/>
  <c r="AP1058" i="236"/>
  <c r="BH1058" i="236" s="1"/>
  <c r="AP1059" i="236"/>
  <c r="BH1059" i="236" s="1"/>
  <c r="AP1060" i="236"/>
  <c r="BH1060" i="236" s="1"/>
  <c r="AP1061" i="236"/>
  <c r="BH1061" i="236" s="1"/>
  <c r="AP1062" i="236"/>
  <c r="BH1062" i="236" s="1"/>
  <c r="AP1063" i="236"/>
  <c r="BH1063" i="236" s="1"/>
  <c r="AP1064" i="236"/>
  <c r="BH1064" i="236" s="1"/>
  <c r="AP1065" i="236"/>
  <c r="BH1065" i="236" s="1"/>
  <c r="AP1066" i="236"/>
  <c r="BH1066" i="236" s="1"/>
  <c r="AP1067" i="236"/>
  <c r="BH1067" i="236" s="1"/>
  <c r="AP1068" i="236"/>
  <c r="BH1068" i="236" s="1"/>
  <c r="AP1069" i="236"/>
  <c r="BH1069" i="236" s="1"/>
  <c r="AP1070" i="236"/>
  <c r="BH1070" i="236" s="1"/>
  <c r="AP1071" i="236"/>
  <c r="BH1071" i="236" s="1"/>
  <c r="AP1072" i="236"/>
  <c r="BH1072" i="236" s="1"/>
  <c r="AP1073" i="236"/>
  <c r="BH1073" i="236" s="1"/>
  <c r="AP1074" i="236"/>
  <c r="BH1074" i="236" s="1"/>
  <c r="AP1075" i="236"/>
  <c r="BH1075" i="236" s="1"/>
  <c r="AP1076" i="236"/>
  <c r="BH1076" i="236" s="1"/>
  <c r="AP1077" i="236"/>
  <c r="BH1077" i="236" s="1"/>
  <c r="AP1078" i="236"/>
  <c r="BH1078" i="236" s="1"/>
  <c r="AP1079" i="236"/>
  <c r="BH1079" i="236" s="1"/>
  <c r="AP1080" i="236"/>
  <c r="BH1080" i="236" s="1"/>
  <c r="AP1081" i="236"/>
  <c r="BH1081" i="236" s="1"/>
  <c r="AP1082" i="236"/>
  <c r="BH1082" i="236" s="1"/>
  <c r="AP1083" i="236"/>
  <c r="BH1083" i="236" s="1"/>
  <c r="AP1084" i="236"/>
  <c r="BH1084" i="236" s="1"/>
  <c r="AP1085" i="236"/>
  <c r="BH1085" i="236" s="1"/>
  <c r="AP1086" i="236"/>
  <c r="BH1086" i="236" s="1"/>
  <c r="AP1087" i="236"/>
  <c r="BH1087" i="236" s="1"/>
  <c r="AP1088" i="236"/>
  <c r="BH1088" i="236" s="1"/>
  <c r="AP1089" i="236"/>
  <c r="BH1089" i="236" s="1"/>
  <c r="AP1090" i="236"/>
  <c r="BH1090" i="236" s="1"/>
  <c r="AP1091" i="236"/>
  <c r="BH1091" i="236" s="1"/>
  <c r="AP1092" i="236"/>
  <c r="BH1092" i="236" s="1"/>
  <c r="AP1093" i="236"/>
  <c r="BH1093" i="236" s="1"/>
  <c r="AP1094" i="236"/>
  <c r="BH1094" i="236" s="1"/>
  <c r="AP1095" i="236"/>
  <c r="BH1095" i="236" s="1"/>
  <c r="AP1096" i="236"/>
  <c r="BH1096" i="236" s="1"/>
  <c r="AP1097" i="236"/>
  <c r="BH1097" i="236" s="1"/>
  <c r="AP1098" i="236"/>
  <c r="BH1098" i="236" s="1"/>
  <c r="AP1099" i="236"/>
  <c r="BH1099" i="236" s="1"/>
  <c r="AP1100" i="236"/>
  <c r="BH1100" i="236" s="1"/>
  <c r="AP1101" i="236"/>
  <c r="BH1101" i="236" s="1"/>
  <c r="AP1102" i="236"/>
  <c r="BH1102" i="236" s="1"/>
  <c r="AP1103" i="236"/>
  <c r="BH1103" i="236" s="1"/>
  <c r="AP1104" i="236"/>
  <c r="BH1104" i="236" s="1"/>
  <c r="AP1105" i="236"/>
  <c r="BH1105" i="236" s="1"/>
  <c r="AP1106" i="236"/>
  <c r="BH1106" i="236" s="1"/>
  <c r="AP1107" i="236"/>
  <c r="BH1107" i="236" s="1"/>
  <c r="AP1108" i="236"/>
  <c r="BH1108" i="236" s="1"/>
  <c r="AP1109" i="236"/>
  <c r="BH1109" i="236" s="1"/>
  <c r="AP1110" i="236"/>
  <c r="BH1110" i="236" s="1"/>
  <c r="AP1111" i="236"/>
  <c r="BH1111" i="236" s="1"/>
  <c r="AP1112" i="236"/>
  <c r="BH1112" i="236" s="1"/>
  <c r="AP1113" i="236"/>
  <c r="BH1113" i="236" s="1"/>
  <c r="AP1114" i="236"/>
  <c r="BH1114" i="236" s="1"/>
  <c r="AP1115" i="236"/>
  <c r="BH1115" i="236" s="1"/>
  <c r="AP1116" i="236"/>
  <c r="BH1116" i="236" s="1"/>
  <c r="AP1117" i="236"/>
  <c r="BH1117" i="236" s="1"/>
  <c r="AP1118" i="236"/>
  <c r="BH1118" i="236" s="1"/>
  <c r="AP1119" i="236"/>
  <c r="BH1119" i="236" s="1"/>
  <c r="AP1120" i="236"/>
  <c r="BH1120" i="236" s="1"/>
  <c r="AP1121" i="236"/>
  <c r="BH1121" i="236" s="1"/>
  <c r="AP1122" i="236"/>
  <c r="BH1122" i="236" s="1"/>
  <c r="AP1123" i="236"/>
  <c r="BH1123" i="236" s="1"/>
  <c r="AP1124" i="236"/>
  <c r="BH1124" i="236" s="1"/>
  <c r="AP1125" i="236"/>
  <c r="BH1125" i="236" s="1"/>
  <c r="AP1126" i="236"/>
  <c r="BH1126" i="236" s="1"/>
  <c r="AP1127" i="236"/>
  <c r="BH1127" i="236" s="1"/>
  <c r="AP1128" i="236"/>
  <c r="BH1128" i="236" s="1"/>
  <c r="AP1129" i="236"/>
  <c r="BH1129" i="236" s="1"/>
  <c r="AP1130" i="236"/>
  <c r="BH1130" i="236" s="1"/>
  <c r="AP1131" i="236"/>
  <c r="BH1131" i="236" s="1"/>
  <c r="AP1132" i="236"/>
  <c r="BH1132" i="236" s="1"/>
  <c r="AP1133" i="236"/>
  <c r="BH1133" i="236" s="1"/>
  <c r="AP1134" i="236"/>
  <c r="BH1134" i="236" s="1"/>
  <c r="AP1135" i="236"/>
  <c r="BH1135" i="236" s="1"/>
  <c r="AP1136" i="236"/>
  <c r="BH1136" i="236" s="1"/>
  <c r="AP1137" i="236"/>
  <c r="BH1137" i="236" s="1"/>
  <c r="AP1138" i="236"/>
  <c r="BH1138" i="236" s="1"/>
  <c r="AP1139" i="236"/>
  <c r="BH1139" i="236" s="1"/>
  <c r="AP1140" i="236"/>
  <c r="BH1140" i="236" s="1"/>
  <c r="AP1141" i="236"/>
  <c r="BH1141" i="236" s="1"/>
  <c r="AP1142" i="236"/>
  <c r="BH1142" i="236" s="1"/>
  <c r="AP1143" i="236"/>
  <c r="BH1143" i="236" s="1"/>
  <c r="AP1144" i="236"/>
  <c r="BH1144" i="236" s="1"/>
  <c r="AP1145" i="236"/>
  <c r="BH1145" i="236" s="1"/>
  <c r="AP1146" i="236"/>
  <c r="BH1146" i="236" s="1"/>
  <c r="AP1147" i="236"/>
  <c r="BH1147" i="236" s="1"/>
  <c r="AP1148" i="236"/>
  <c r="BH1148" i="236" s="1"/>
  <c r="AP1149" i="236"/>
  <c r="BH1149" i="236" s="1"/>
  <c r="AP1150" i="236"/>
  <c r="BH1150" i="236" s="1"/>
  <c r="AP1151" i="236"/>
  <c r="BH1151" i="236" s="1"/>
  <c r="AP1152" i="236"/>
  <c r="BH1152" i="236" s="1"/>
  <c r="AP1153" i="236"/>
  <c r="BH1153" i="236" s="1"/>
  <c r="AP1154" i="236"/>
  <c r="BH1154" i="236" s="1"/>
  <c r="AP1155" i="236"/>
  <c r="BH1155" i="236" s="1"/>
  <c r="AP1156" i="236"/>
  <c r="BH1156" i="236" s="1"/>
  <c r="AP1157" i="236"/>
  <c r="BH1157" i="236" s="1"/>
  <c r="AP1158" i="236"/>
  <c r="BH1158" i="236" s="1"/>
  <c r="AP1159" i="236"/>
  <c r="BH1159" i="236" s="1"/>
  <c r="AP1160" i="236"/>
  <c r="BH1160" i="236" s="1"/>
  <c r="AP1161" i="236"/>
  <c r="BH1161" i="236" s="1"/>
  <c r="AP1162" i="236"/>
  <c r="BH1162" i="236" s="1"/>
  <c r="AP1163" i="236"/>
  <c r="BH1163" i="236" s="1"/>
  <c r="AP1164" i="236"/>
  <c r="BH1164" i="236" s="1"/>
  <c r="AP1165" i="236"/>
  <c r="BH1165" i="236" s="1"/>
  <c r="AP1166" i="236"/>
  <c r="BH1166" i="236" s="1"/>
  <c r="AP1167" i="236"/>
  <c r="BH1167" i="236" s="1"/>
  <c r="AP1168" i="236"/>
  <c r="BH1168" i="236" s="1"/>
  <c r="AP1169" i="236"/>
  <c r="BH1169" i="236" s="1"/>
  <c r="AP1170" i="236"/>
  <c r="BH1170" i="236" s="1"/>
  <c r="AP1171" i="236"/>
  <c r="BH1171" i="236" s="1"/>
  <c r="AP1172" i="236"/>
  <c r="BH1172" i="236" s="1"/>
  <c r="AP1173" i="236"/>
  <c r="BH1173" i="236" s="1"/>
  <c r="AP1174" i="236"/>
  <c r="BH1174" i="236" s="1"/>
  <c r="AP1175" i="236"/>
  <c r="BH1175" i="236" s="1"/>
  <c r="AP1176" i="236"/>
  <c r="BH1176" i="236" s="1"/>
  <c r="AP1177" i="236"/>
  <c r="BH1177" i="236" s="1"/>
  <c r="AP1178" i="236"/>
  <c r="BH1178" i="236" s="1"/>
  <c r="AP1179" i="236"/>
  <c r="BH1179" i="236" s="1"/>
  <c r="AP1180" i="236"/>
  <c r="BH1180" i="236" s="1"/>
  <c r="AP1181" i="236"/>
  <c r="BH1181" i="236" s="1"/>
  <c r="AP1182" i="236"/>
  <c r="BH1182" i="236" s="1"/>
  <c r="AP1183" i="236"/>
  <c r="BH1183" i="236" s="1"/>
  <c r="AP1184" i="236"/>
  <c r="BH1184" i="236" s="1"/>
  <c r="AP1185" i="236"/>
  <c r="BH1185" i="236" s="1"/>
  <c r="AP1186" i="236"/>
  <c r="BH1186" i="236" s="1"/>
  <c r="AP1187" i="236"/>
  <c r="BH1187" i="236" s="1"/>
  <c r="AP1188" i="236"/>
  <c r="BH1188" i="236" s="1"/>
  <c r="AP1189" i="236"/>
  <c r="BH1189" i="236" s="1"/>
  <c r="AP1190" i="236"/>
  <c r="BH1190" i="236" s="1"/>
  <c r="AP1191" i="236"/>
  <c r="BH1191" i="236" s="1"/>
  <c r="AP1192" i="236"/>
  <c r="BH1192" i="236" s="1"/>
  <c r="AP1193" i="236"/>
  <c r="BH1193" i="236" s="1"/>
  <c r="AP1194" i="236"/>
  <c r="BH1194" i="236" s="1"/>
  <c r="AP1195" i="236"/>
  <c r="BH1195" i="236" s="1"/>
  <c r="AP1196" i="236"/>
  <c r="BH1196" i="236" s="1"/>
  <c r="AP1197" i="236"/>
  <c r="BH1197" i="236" s="1"/>
  <c r="AP1198" i="236"/>
  <c r="BH1198" i="236" s="1"/>
  <c r="AP1199" i="236"/>
  <c r="BH1199" i="236" s="1"/>
  <c r="AP1200" i="236"/>
  <c r="BH1200" i="236" s="1"/>
  <c r="AP1201" i="236"/>
  <c r="BH1201" i="236" s="1"/>
  <c r="AP1202" i="236"/>
  <c r="BH1202" i="236" s="1"/>
  <c r="AP1203" i="236"/>
  <c r="BH1203" i="236" s="1"/>
  <c r="AP1204" i="236"/>
  <c r="BH1204" i="236" s="1"/>
  <c r="AP1205" i="236"/>
  <c r="BH1205" i="236" s="1"/>
  <c r="AP1206" i="236"/>
  <c r="BH1206" i="236" s="1"/>
  <c r="AP1207" i="236"/>
  <c r="BH1207" i="236" s="1"/>
  <c r="AP1208" i="236"/>
  <c r="BH1208" i="236" s="1"/>
  <c r="AP1209" i="236"/>
  <c r="BH1209" i="236" s="1"/>
  <c r="AP1210" i="236"/>
  <c r="BH1210" i="236" s="1"/>
  <c r="AP1211" i="236"/>
  <c r="BH1211" i="236" s="1"/>
  <c r="AP1212" i="236"/>
  <c r="BH1212" i="236" s="1"/>
  <c r="AP1213" i="236"/>
  <c r="BH1213" i="236" s="1"/>
  <c r="AP1214" i="236"/>
  <c r="BH1214" i="236" s="1"/>
  <c r="AP1215" i="236"/>
  <c r="BH1215" i="236" s="1"/>
  <c r="AP1216" i="236"/>
  <c r="BH1216" i="236" s="1"/>
  <c r="AP1217" i="236"/>
  <c r="BH1217" i="236" s="1"/>
  <c r="AP1218" i="236"/>
  <c r="BH1218" i="236" s="1"/>
  <c r="AP1219" i="236"/>
  <c r="BH1219" i="236" s="1"/>
  <c r="AP1220" i="236"/>
  <c r="BH1220" i="236" s="1"/>
  <c r="AP1221" i="236"/>
  <c r="BH1221" i="236" s="1"/>
  <c r="AP1222" i="236"/>
  <c r="BH1222" i="236" s="1"/>
  <c r="AP1223" i="236"/>
  <c r="BH1223" i="236" s="1"/>
  <c r="AP1224" i="236"/>
  <c r="BH1224" i="236" s="1"/>
  <c r="AP1225" i="236"/>
  <c r="BH1225" i="236" s="1"/>
  <c r="AP1226" i="236"/>
  <c r="BH1226" i="236" s="1"/>
  <c r="AP1227" i="236"/>
  <c r="BH1227" i="236" s="1"/>
  <c r="AP1228" i="236"/>
  <c r="BH1228" i="236" s="1"/>
  <c r="AP1229" i="236"/>
  <c r="BH1229" i="236" s="1"/>
  <c r="AP1230" i="236"/>
  <c r="BH1230" i="236" s="1"/>
  <c r="AP1231" i="236"/>
  <c r="BH1231" i="236" s="1"/>
  <c r="AP1232" i="236"/>
  <c r="BH1232" i="236" s="1"/>
  <c r="AP1233" i="236"/>
  <c r="BH1233" i="236" s="1"/>
  <c r="AP1234" i="236"/>
  <c r="BH1234" i="236" s="1"/>
  <c r="AP1235" i="236"/>
  <c r="BH1235" i="236" s="1"/>
  <c r="AP1236" i="236"/>
  <c r="BH1236" i="236" s="1"/>
  <c r="AP1237" i="236"/>
  <c r="BH1237" i="236" s="1"/>
  <c r="AP1238" i="236"/>
  <c r="BH1238" i="236" s="1"/>
  <c r="AP1239" i="236"/>
  <c r="BH1239" i="236" s="1"/>
  <c r="AP1240" i="236"/>
  <c r="BH1240" i="236" s="1"/>
  <c r="AP1241" i="236"/>
  <c r="BH1241" i="236" s="1"/>
  <c r="AP1242" i="236"/>
  <c r="BH1242" i="236" s="1"/>
  <c r="AP1243" i="236"/>
  <c r="BH1243" i="236" s="1"/>
  <c r="AP1244" i="236"/>
  <c r="BH1244" i="236" s="1"/>
  <c r="AP1245" i="236"/>
  <c r="BH1245" i="236" s="1"/>
  <c r="AP1246" i="236"/>
  <c r="BH1246" i="236" s="1"/>
  <c r="AP1247" i="236"/>
  <c r="BH1247" i="236" s="1"/>
  <c r="AP1248" i="236"/>
  <c r="BH1248" i="236" s="1"/>
  <c r="AP1249" i="236"/>
  <c r="BH1249" i="236" s="1"/>
  <c r="AP1250" i="236"/>
  <c r="BH1250" i="236" s="1"/>
  <c r="AP1251" i="236"/>
  <c r="BH1251" i="236" s="1"/>
  <c r="AP1252" i="236"/>
  <c r="BH1252" i="236" s="1"/>
  <c r="AP1253" i="236"/>
  <c r="BH1253" i="236" s="1"/>
  <c r="AP1254" i="236"/>
  <c r="BH1254" i="236" s="1"/>
  <c r="AP1255" i="236"/>
  <c r="BH1255" i="236" s="1"/>
  <c r="AP1256" i="236"/>
  <c r="BH1256" i="236" s="1"/>
  <c r="AP1257" i="236"/>
  <c r="BH1257" i="236" s="1"/>
  <c r="AP1258" i="236"/>
  <c r="BH1258" i="236" s="1"/>
  <c r="AP1259" i="236"/>
  <c r="BH1259" i="236" s="1"/>
  <c r="AP1260" i="236"/>
  <c r="BH1260" i="236" s="1"/>
  <c r="AP1261" i="236"/>
  <c r="BH1261" i="236" s="1"/>
  <c r="AP1262" i="236"/>
  <c r="BH1262" i="236" s="1"/>
  <c r="AP1263" i="236"/>
  <c r="BH1263" i="236" s="1"/>
  <c r="AP1264" i="236"/>
  <c r="BH1264" i="236" s="1"/>
  <c r="AP1265" i="236"/>
  <c r="BH1265" i="236" s="1"/>
  <c r="AP1266" i="236"/>
  <c r="BH1266" i="236" s="1"/>
  <c r="AP1267" i="236"/>
  <c r="BH1267" i="236" s="1"/>
  <c r="AP1268" i="236"/>
  <c r="BH1268" i="236" s="1"/>
  <c r="AP1269" i="236"/>
  <c r="BH1269" i="236" s="1"/>
  <c r="AP1270" i="236"/>
  <c r="BH1270" i="236" s="1"/>
  <c r="AP1271" i="236"/>
  <c r="BH1271" i="236" s="1"/>
  <c r="AP1272" i="236"/>
  <c r="BH1272" i="236" s="1"/>
  <c r="AP1273" i="236"/>
  <c r="BH1273" i="236" s="1"/>
  <c r="AP1274" i="236"/>
  <c r="BH1274" i="236" s="1"/>
  <c r="AP1275" i="236"/>
  <c r="BH1275" i="236" s="1"/>
  <c r="AP1276" i="236"/>
  <c r="BH1276" i="236" s="1"/>
  <c r="AP1277" i="236"/>
  <c r="BH1277" i="236" s="1"/>
  <c r="AP1278" i="236"/>
  <c r="BH1278" i="236" s="1"/>
  <c r="AP1279" i="236"/>
  <c r="BH1279" i="236" s="1"/>
  <c r="AP1280" i="236"/>
  <c r="BH1280" i="236" s="1"/>
  <c r="AP1281" i="236"/>
  <c r="BH1281" i="236" s="1"/>
  <c r="AP1282" i="236"/>
  <c r="BH1282" i="236" s="1"/>
  <c r="AP1283" i="236"/>
  <c r="BH1283" i="236" s="1"/>
  <c r="AP1284" i="236"/>
  <c r="BH1284" i="236" s="1"/>
  <c r="AP1285" i="236"/>
  <c r="BH1285" i="236" s="1"/>
  <c r="AP1286" i="236"/>
  <c r="BH1286" i="236" s="1"/>
  <c r="AP1287" i="236"/>
  <c r="BH1287" i="236" s="1"/>
  <c r="AP1288" i="236"/>
  <c r="BH1288" i="236" s="1"/>
  <c r="AP1289" i="236"/>
  <c r="BH1289" i="236" s="1"/>
  <c r="AP1290" i="236"/>
  <c r="BH1290" i="236" s="1"/>
  <c r="AP1291" i="236"/>
  <c r="BH1291" i="236" s="1"/>
  <c r="AP1292" i="236"/>
  <c r="BH1292" i="236" s="1"/>
  <c r="AP1293" i="236"/>
  <c r="BH1293" i="236" s="1"/>
  <c r="AP1294" i="236"/>
  <c r="BH1294" i="236" s="1"/>
  <c r="AP1295" i="236"/>
  <c r="BH1295" i="236" s="1"/>
  <c r="AP1296" i="236"/>
  <c r="BH1296" i="236" s="1"/>
  <c r="AP1297" i="236"/>
  <c r="BH1297" i="236" s="1"/>
  <c r="AP1298" i="236"/>
  <c r="BH1298" i="236" s="1"/>
  <c r="AP1299" i="236"/>
  <c r="BH1299" i="236" s="1"/>
  <c r="AP1300" i="236"/>
  <c r="BH1300" i="236" s="1"/>
  <c r="AP1301" i="236"/>
  <c r="BH1301" i="236" s="1"/>
  <c r="AP1302" i="236"/>
  <c r="BH1302" i="236" s="1"/>
  <c r="AP1303" i="236"/>
  <c r="BH1303" i="236" s="1"/>
  <c r="AP1304" i="236"/>
  <c r="BH1304" i="236" s="1"/>
  <c r="AP1305" i="236"/>
  <c r="BH1305" i="236" s="1"/>
  <c r="AP1306" i="236"/>
  <c r="BH1306" i="236" s="1"/>
  <c r="AP1307" i="236"/>
  <c r="BH1307" i="236" s="1"/>
  <c r="AP1308" i="236"/>
  <c r="BH1308" i="236" s="1"/>
  <c r="AP1309" i="236"/>
  <c r="BH1309" i="236" s="1"/>
  <c r="AP1310" i="236"/>
  <c r="BH1310" i="236" s="1"/>
  <c r="AP1311" i="236"/>
  <c r="BH1311" i="236" s="1"/>
  <c r="AP1312" i="236"/>
  <c r="BH1312" i="236" s="1"/>
  <c r="AP1313" i="236"/>
  <c r="BH1313" i="236" s="1"/>
  <c r="AP1314" i="236"/>
  <c r="BH1314" i="236" s="1"/>
  <c r="AP1315" i="236"/>
  <c r="BH1315" i="236" s="1"/>
  <c r="AP1316" i="236"/>
  <c r="BH1316" i="236" s="1"/>
  <c r="AP1317" i="236"/>
  <c r="BH1317" i="236" s="1"/>
  <c r="AP1318" i="236"/>
  <c r="BH1318" i="236" s="1"/>
  <c r="AP1319" i="236"/>
  <c r="BH1319" i="236" s="1"/>
  <c r="AP1320" i="236"/>
  <c r="BH1320" i="236" s="1"/>
  <c r="AP1321" i="236"/>
  <c r="BH1321" i="236" s="1"/>
  <c r="AP1322" i="236"/>
  <c r="BH1322" i="236" s="1"/>
  <c r="AP1323" i="236"/>
  <c r="BH1323" i="236" s="1"/>
  <c r="AP1324" i="236"/>
  <c r="BH1324" i="236" s="1"/>
  <c r="AP1325" i="236"/>
  <c r="BH1325" i="236" s="1"/>
  <c r="AP1326" i="236"/>
  <c r="BH1326" i="236" s="1"/>
  <c r="AP1327" i="236"/>
  <c r="BH1327" i="236" s="1"/>
  <c r="AP1328" i="236"/>
  <c r="BH1328" i="236" s="1"/>
  <c r="AP1329" i="236"/>
  <c r="BH1329" i="236" s="1"/>
  <c r="AP1330" i="236"/>
  <c r="BH1330" i="236" s="1"/>
  <c r="AP1331" i="236"/>
  <c r="BH1331" i="236" s="1"/>
  <c r="AP1332" i="236"/>
  <c r="BH1332" i="236" s="1"/>
  <c r="AP1333" i="236"/>
  <c r="BH1333" i="236" s="1"/>
  <c r="AP1334" i="236"/>
  <c r="BH1334" i="236" s="1"/>
  <c r="AP1335" i="236"/>
  <c r="BH1335" i="236" s="1"/>
  <c r="AP1336" i="236"/>
  <c r="BH1336" i="236" s="1"/>
  <c r="AP1337" i="236"/>
  <c r="BH1337" i="236" s="1"/>
  <c r="AP1338" i="236"/>
  <c r="BH1338" i="236" s="1"/>
  <c r="AP1339" i="236"/>
  <c r="BH1339" i="236" s="1"/>
  <c r="AP1340" i="236"/>
  <c r="BH1340" i="236" s="1"/>
  <c r="AP1341" i="236"/>
  <c r="BH1341" i="236" s="1"/>
  <c r="AP1342" i="236"/>
  <c r="BH1342" i="236" s="1"/>
  <c r="AP1343" i="236"/>
  <c r="BH1343" i="236" s="1"/>
  <c r="AP1344" i="236"/>
  <c r="BH1344" i="236" s="1"/>
  <c r="AP1345" i="236"/>
  <c r="BH1345" i="236" s="1"/>
  <c r="AP1346" i="236"/>
  <c r="BH1346" i="236" s="1"/>
  <c r="AP1347" i="236"/>
  <c r="BH1347" i="236" s="1"/>
  <c r="AP1348" i="236"/>
  <c r="BH1348" i="236" s="1"/>
  <c r="AP1349" i="236"/>
  <c r="BH1349" i="236" s="1"/>
  <c r="AP1350" i="236"/>
  <c r="BH1350" i="236" s="1"/>
  <c r="AP1351" i="236"/>
  <c r="BH1351" i="236" s="1"/>
  <c r="AP1352" i="236"/>
  <c r="BH1352" i="236" s="1"/>
  <c r="AP1353" i="236"/>
  <c r="BH1353" i="236" s="1"/>
  <c r="AP1354" i="236"/>
  <c r="BH1354" i="236" s="1"/>
  <c r="AP1355" i="236"/>
  <c r="BH1355" i="236" s="1"/>
  <c r="AP1356" i="236"/>
  <c r="BH1356" i="236" s="1"/>
  <c r="AP1357" i="236"/>
  <c r="BH1357" i="236" s="1"/>
  <c r="AP1358" i="236"/>
  <c r="BH1358" i="236" s="1"/>
  <c r="AP1359" i="236"/>
  <c r="BH1359" i="236" s="1"/>
  <c r="AP1360" i="236"/>
  <c r="BH1360" i="236" s="1"/>
  <c r="AP1361" i="236"/>
  <c r="BH1361" i="236" s="1"/>
  <c r="AP1362" i="236"/>
  <c r="BH1362" i="236" s="1"/>
  <c r="AP1363" i="236"/>
  <c r="BH1363" i="236" s="1"/>
  <c r="AP1364" i="236"/>
  <c r="BH1364" i="236" s="1"/>
  <c r="AP1365" i="236"/>
  <c r="BH1365" i="236" s="1"/>
  <c r="AP1366" i="236"/>
  <c r="BH1366" i="236" s="1"/>
  <c r="AP1367" i="236"/>
  <c r="BH1367" i="236" s="1"/>
  <c r="AP1368" i="236"/>
  <c r="BH1368" i="236" s="1"/>
  <c r="AP1369" i="236"/>
  <c r="BH1369" i="236" s="1"/>
  <c r="AP1370" i="236"/>
  <c r="BH1370" i="236" s="1"/>
  <c r="AP1371" i="236"/>
  <c r="BH1371" i="236" s="1"/>
  <c r="AP1372" i="236"/>
  <c r="BH1372" i="236" s="1"/>
  <c r="AP1373" i="236"/>
  <c r="BH1373" i="236" s="1"/>
  <c r="AP1374" i="236"/>
  <c r="BH1374" i="236" s="1"/>
  <c r="AP1375" i="236"/>
  <c r="BH1375" i="236" s="1"/>
  <c r="AP1376" i="236"/>
  <c r="BH1376" i="236" s="1"/>
  <c r="AP1377" i="236"/>
  <c r="BH1377" i="236" s="1"/>
  <c r="AP1378" i="236"/>
  <c r="BH1378" i="236" s="1"/>
  <c r="AP1379" i="236"/>
  <c r="BH1379" i="236" s="1"/>
  <c r="AP1380" i="236"/>
  <c r="BH1380" i="236" s="1"/>
  <c r="AP1381" i="236"/>
  <c r="BH1381" i="236" s="1"/>
  <c r="AP1382" i="236"/>
  <c r="BH1382" i="236" s="1"/>
  <c r="AP1383" i="236"/>
  <c r="BH1383" i="236" s="1"/>
  <c r="AP1384" i="236"/>
  <c r="BH1384" i="236" s="1"/>
  <c r="AP1385" i="236"/>
  <c r="BH1385" i="236" s="1"/>
  <c r="AP1386" i="236"/>
  <c r="BH1386" i="236" s="1"/>
  <c r="AP1387" i="236"/>
  <c r="BH1387" i="236" s="1"/>
  <c r="AP1388" i="236"/>
  <c r="BH1388" i="236" s="1"/>
  <c r="AP1389" i="236"/>
  <c r="BH1389" i="236" s="1"/>
  <c r="AP1390" i="236"/>
  <c r="BH1390" i="236" s="1"/>
  <c r="AP1391" i="236"/>
  <c r="BH1391" i="236" s="1"/>
  <c r="AP1392" i="236"/>
  <c r="BH1392" i="236" s="1"/>
  <c r="AP1393" i="236"/>
  <c r="BH1393" i="236" s="1"/>
  <c r="AP1394" i="236"/>
  <c r="BH1394" i="236" s="1"/>
  <c r="AP1395" i="236"/>
  <c r="BH1395" i="236" s="1"/>
  <c r="AP1396" i="236"/>
  <c r="BH1396" i="236" s="1"/>
  <c r="AP1397" i="236"/>
  <c r="BH1397" i="236" s="1"/>
  <c r="AP1398" i="236"/>
  <c r="BH1398" i="236" s="1"/>
  <c r="AP1399" i="236"/>
  <c r="BH1399" i="236" s="1"/>
  <c r="AP1400" i="236"/>
  <c r="BH1400" i="236" s="1"/>
  <c r="AP1401" i="236"/>
  <c r="BH1401" i="236" s="1"/>
  <c r="AP1402" i="236"/>
  <c r="BH1402" i="236" s="1"/>
  <c r="AP1403" i="236"/>
  <c r="BH1403" i="236" s="1"/>
  <c r="AP1404" i="236"/>
  <c r="BH1404" i="236" s="1"/>
  <c r="AP1405" i="236"/>
  <c r="BH1405" i="236" s="1"/>
  <c r="AP1406" i="236"/>
  <c r="BH1406" i="236" s="1"/>
  <c r="AP1407" i="236"/>
  <c r="BH1407" i="236" s="1"/>
  <c r="AP1408" i="236"/>
  <c r="BH1408" i="236" s="1"/>
  <c r="AP1409" i="236"/>
  <c r="BH1409" i="236" s="1"/>
  <c r="AP1410" i="236"/>
  <c r="BH1410" i="236" s="1"/>
  <c r="AP1411" i="236"/>
  <c r="BH1411" i="236" s="1"/>
  <c r="AP1412" i="236"/>
  <c r="BH1412" i="236" s="1"/>
  <c r="AP1413" i="236"/>
  <c r="BH1413" i="236" s="1"/>
  <c r="AP1414" i="236"/>
  <c r="BH1414" i="236" s="1"/>
  <c r="AP1415" i="236"/>
  <c r="BH1415" i="236" s="1"/>
  <c r="AP1416" i="236"/>
  <c r="BH1416" i="236" s="1"/>
  <c r="AP1417" i="236"/>
  <c r="BH1417" i="236" s="1"/>
  <c r="AP1418" i="236"/>
  <c r="BH1418" i="236" s="1"/>
  <c r="AP1419" i="236"/>
  <c r="BH1419" i="236" s="1"/>
  <c r="AP1420" i="236"/>
  <c r="BH1420" i="236" s="1"/>
  <c r="AP1421" i="236"/>
  <c r="BH1421" i="236" s="1"/>
  <c r="AP1422" i="236"/>
  <c r="BH1422" i="236" s="1"/>
  <c r="AP1423" i="236"/>
  <c r="BH1423" i="236" s="1"/>
  <c r="AP1424" i="236"/>
  <c r="BH1424" i="236" s="1"/>
  <c r="AP1425" i="236"/>
  <c r="BH1425" i="236" s="1"/>
  <c r="AP1426" i="236"/>
  <c r="BH1426" i="236" s="1"/>
  <c r="AP1427" i="236"/>
  <c r="BH1427" i="236" s="1"/>
  <c r="AP1428" i="236"/>
  <c r="BH1428" i="236" s="1"/>
  <c r="AP1429" i="236"/>
  <c r="BH1429" i="236" s="1"/>
  <c r="AP1430" i="236"/>
  <c r="BH1430" i="236" s="1"/>
  <c r="AP1431" i="236"/>
  <c r="BH1431" i="236" s="1"/>
  <c r="AP1432" i="236"/>
  <c r="BH1432" i="236" s="1"/>
  <c r="AP1433" i="236"/>
  <c r="BH1433" i="236" s="1"/>
  <c r="AP1434" i="236"/>
  <c r="BH1434" i="236" s="1"/>
  <c r="AP1435" i="236"/>
  <c r="BH1435" i="236" s="1"/>
  <c r="AP1436" i="236"/>
  <c r="BH1436" i="236" s="1"/>
  <c r="AP1437" i="236"/>
  <c r="BH1437" i="236" s="1"/>
  <c r="AP1438" i="236"/>
  <c r="BH1438" i="236" s="1"/>
  <c r="AP1439" i="236"/>
  <c r="BH1439" i="236" s="1"/>
  <c r="AP1440" i="236"/>
  <c r="BH1440" i="236" s="1"/>
  <c r="AP1441" i="236"/>
  <c r="BH1441" i="236" s="1"/>
  <c r="AP1442" i="236"/>
  <c r="BH1442" i="236" s="1"/>
  <c r="AP1443" i="236"/>
  <c r="BH1443" i="236" s="1"/>
  <c r="AP1444" i="236"/>
  <c r="BH1444" i="236" s="1"/>
  <c r="AP1445" i="236"/>
  <c r="BH1445" i="236" s="1"/>
  <c r="AP1446" i="236"/>
  <c r="BH1446" i="236" s="1"/>
  <c r="AP1447" i="236"/>
  <c r="BH1447" i="236" s="1"/>
  <c r="AP1448" i="236"/>
  <c r="BH1448" i="236" s="1"/>
  <c r="AP1449" i="236"/>
  <c r="BH1449" i="236" s="1"/>
  <c r="AP1450" i="236"/>
  <c r="BH1450" i="236" s="1"/>
  <c r="AP1451" i="236"/>
  <c r="BH1451" i="236" s="1"/>
  <c r="AP1452" i="236"/>
  <c r="BH1452" i="236" s="1"/>
  <c r="AP1453" i="236"/>
  <c r="BH1453" i="236" s="1"/>
  <c r="AP1454" i="236"/>
  <c r="BH1454" i="236" s="1"/>
  <c r="AP1455" i="236"/>
  <c r="BH1455" i="236" s="1"/>
  <c r="AP1456" i="236"/>
  <c r="BH1456" i="236" s="1"/>
  <c r="AP1457" i="236"/>
  <c r="BH1457" i="236" s="1"/>
  <c r="AP1458" i="236"/>
  <c r="BH1458" i="236" s="1"/>
  <c r="AP1459" i="236"/>
  <c r="BH1459" i="236" s="1"/>
  <c r="AP1460" i="236"/>
  <c r="BH1460" i="236" s="1"/>
  <c r="AP1461" i="236"/>
  <c r="BH1461" i="236" s="1"/>
  <c r="AP1462" i="236"/>
  <c r="BH1462" i="236" s="1"/>
  <c r="AP1463" i="236"/>
  <c r="BH1463" i="236" s="1"/>
  <c r="AP1464" i="236"/>
  <c r="BH1464" i="236" s="1"/>
  <c r="AP1465" i="236"/>
  <c r="BH1465" i="236" s="1"/>
  <c r="AP1466" i="236"/>
  <c r="BH1466" i="236" s="1"/>
  <c r="AP1467" i="236"/>
  <c r="BH1467" i="236" s="1"/>
  <c r="AP1468" i="236"/>
  <c r="BH1468" i="236" s="1"/>
  <c r="AP1469" i="236"/>
  <c r="BH1469" i="236" s="1"/>
  <c r="AP1470" i="236"/>
  <c r="BH1470" i="236" s="1"/>
  <c r="AP1471" i="236"/>
  <c r="BH1471" i="236" s="1"/>
  <c r="AP1472" i="236"/>
  <c r="BH1472" i="236" s="1"/>
  <c r="AP1473" i="236"/>
  <c r="BH1473" i="236" s="1"/>
  <c r="AP1474" i="236"/>
  <c r="BH1474" i="236" s="1"/>
  <c r="AP1475" i="236"/>
  <c r="BH1475" i="236" s="1"/>
  <c r="AP1476" i="236"/>
  <c r="BH1476" i="236" s="1"/>
  <c r="AP1477" i="236"/>
  <c r="BH1477" i="236" s="1"/>
  <c r="AP1478" i="236"/>
  <c r="BH1478" i="236" s="1"/>
  <c r="AP1479" i="236"/>
  <c r="BH1479" i="236" s="1"/>
  <c r="AP1480" i="236"/>
  <c r="BH1480" i="236" s="1"/>
  <c r="AP1481" i="236"/>
  <c r="BH1481" i="236" s="1"/>
  <c r="AP1482" i="236"/>
  <c r="BH1482" i="236" s="1"/>
  <c r="AP1483" i="236"/>
  <c r="BH1483" i="236" s="1"/>
  <c r="AP1484" i="236"/>
  <c r="BH1484" i="236" s="1"/>
  <c r="AP1485" i="236"/>
  <c r="BH1485" i="236" s="1"/>
  <c r="AP1486" i="236"/>
  <c r="BH1486" i="236" s="1"/>
  <c r="AP1487" i="236"/>
  <c r="BH1487" i="236" s="1"/>
  <c r="AP1488" i="236"/>
  <c r="BH1488" i="236" s="1"/>
  <c r="AP1489" i="236"/>
  <c r="BH1489" i="236" s="1"/>
  <c r="AP1490" i="236"/>
  <c r="BH1490" i="236" s="1"/>
  <c r="AP1491" i="236"/>
  <c r="BH1491" i="236" s="1"/>
  <c r="AP1492" i="236"/>
  <c r="BH1492" i="236" s="1"/>
  <c r="AP1493" i="236"/>
  <c r="BH1493" i="236" s="1"/>
  <c r="AP1494" i="236"/>
  <c r="BH1494" i="236" s="1"/>
  <c r="AP1495" i="236"/>
  <c r="BH1495" i="236" s="1"/>
  <c r="AP1496" i="236"/>
  <c r="BH1496" i="236" s="1"/>
  <c r="AP1497" i="236"/>
  <c r="BH1497" i="236" s="1"/>
  <c r="AP1498" i="236"/>
  <c r="BH1498" i="236" s="1"/>
  <c r="AP1499" i="236"/>
  <c r="BH1499" i="236" s="1"/>
  <c r="AP1500" i="236"/>
  <c r="BH1500" i="236" s="1"/>
  <c r="AP1501" i="236"/>
  <c r="BH1501" i="236" s="1"/>
  <c r="AP1502" i="236"/>
  <c r="BH1502" i="236" s="1"/>
  <c r="AP1503" i="236"/>
  <c r="BH1503" i="236" s="1"/>
  <c r="AP1504" i="236"/>
  <c r="BH1504" i="236" s="1"/>
  <c r="AP1505" i="236"/>
  <c r="BH1505" i="236" s="1"/>
  <c r="AP1506" i="236"/>
  <c r="BH1506" i="236" s="1"/>
  <c r="AP1507" i="236"/>
  <c r="BH1507" i="236" s="1"/>
  <c r="AP1508" i="236"/>
  <c r="BH1508" i="236" s="1"/>
  <c r="AP1509" i="236"/>
  <c r="BH1509" i="236" s="1"/>
  <c r="AP1510" i="236"/>
  <c r="BH1510" i="236" s="1"/>
  <c r="AP1511" i="236"/>
  <c r="BH1511" i="236" s="1"/>
  <c r="AP1512" i="236"/>
  <c r="BH1512" i="236" s="1"/>
  <c r="AP1513" i="236"/>
  <c r="BH1513" i="236" s="1"/>
  <c r="AP1514" i="236"/>
  <c r="BH1514" i="236" s="1"/>
  <c r="AP1515" i="236"/>
  <c r="BH1515" i="236" s="1"/>
  <c r="AP1516" i="236"/>
  <c r="BH1516" i="236" s="1"/>
  <c r="AP1517" i="236"/>
  <c r="BH1517" i="236" s="1"/>
  <c r="AP1518" i="236"/>
  <c r="BH1518" i="236" s="1"/>
  <c r="AP1519" i="236"/>
  <c r="BH1519" i="236" s="1"/>
  <c r="AP1520" i="236"/>
  <c r="BH1520" i="236" s="1"/>
  <c r="AP1521" i="236"/>
  <c r="BH1521" i="236" s="1"/>
  <c r="AP1522" i="236"/>
  <c r="BH1522" i="236" s="1"/>
  <c r="AP1523" i="236"/>
  <c r="BH1523" i="236" s="1"/>
  <c r="AP1524" i="236"/>
  <c r="BH1524" i="236" s="1"/>
  <c r="AP1525" i="236"/>
  <c r="BH1525" i="236" s="1"/>
  <c r="AP1526" i="236"/>
  <c r="BH1526" i="236" s="1"/>
  <c r="AP1527" i="236"/>
  <c r="BH1527" i="236" s="1"/>
  <c r="AP1528" i="236"/>
  <c r="BH1528" i="236" s="1"/>
  <c r="AP1529" i="236"/>
  <c r="BH1529" i="236" s="1"/>
  <c r="AP1530" i="236"/>
  <c r="BH1530" i="236" s="1"/>
  <c r="AP1531" i="236"/>
  <c r="BH1531" i="236" s="1"/>
  <c r="AP1532" i="236"/>
  <c r="BH1532" i="236" s="1"/>
  <c r="AP1533" i="236"/>
  <c r="BH1533" i="236" s="1"/>
  <c r="AP1534" i="236"/>
  <c r="BH1534" i="236" s="1"/>
  <c r="AP1535" i="236"/>
  <c r="BH1535" i="236" s="1"/>
  <c r="AP1536" i="236"/>
  <c r="BH1536" i="236" s="1"/>
  <c r="AP1537" i="236"/>
  <c r="BH1537" i="236" s="1"/>
  <c r="AP1538" i="236"/>
  <c r="BH1538" i="236" s="1"/>
  <c r="AP1539" i="236"/>
  <c r="BH1539" i="236" s="1"/>
  <c r="AP1540" i="236"/>
  <c r="BH1540" i="236" s="1"/>
  <c r="AP1541" i="236"/>
  <c r="BH1541" i="236" s="1"/>
  <c r="AP1542" i="236"/>
  <c r="BH1542" i="236" s="1"/>
  <c r="AP1543" i="236"/>
  <c r="BH1543" i="236" s="1"/>
  <c r="AP1544" i="236"/>
  <c r="BH1544" i="236" s="1"/>
  <c r="AP1545" i="236"/>
  <c r="BH1545" i="236" s="1"/>
  <c r="AP1546" i="236"/>
  <c r="BH1546" i="236" s="1"/>
  <c r="AP1547" i="236"/>
  <c r="BH1547" i="236" s="1"/>
  <c r="AP1548" i="236"/>
  <c r="BH1548" i="236" s="1"/>
  <c r="AP1549" i="236"/>
  <c r="BH1549" i="236" s="1"/>
  <c r="AP1550" i="236"/>
  <c r="BH1550" i="236" s="1"/>
  <c r="AP1551" i="236"/>
  <c r="BH1551" i="236" s="1"/>
  <c r="AP1552" i="236"/>
  <c r="BH1552" i="236" s="1"/>
  <c r="AP1553" i="236"/>
  <c r="BH1553" i="236" s="1"/>
  <c r="AP1554" i="236"/>
  <c r="BH1554" i="236" s="1"/>
  <c r="AP1555" i="236"/>
  <c r="BH1555" i="236" s="1"/>
  <c r="AP1556" i="236"/>
  <c r="BH1556" i="236" s="1"/>
  <c r="AP1557" i="236"/>
  <c r="BH1557" i="236" s="1"/>
  <c r="AP1558" i="236"/>
  <c r="BH1558" i="236" s="1"/>
  <c r="AP1559" i="236"/>
  <c r="BH1559" i="236" s="1"/>
  <c r="AP1560" i="236"/>
  <c r="BH1560" i="236" s="1"/>
  <c r="AP1561" i="236"/>
  <c r="BH1561" i="236" s="1"/>
  <c r="AP1562" i="236"/>
  <c r="BH1562" i="236" s="1"/>
  <c r="AP1563" i="236"/>
  <c r="BH1563" i="236" s="1"/>
  <c r="AP1564" i="236"/>
  <c r="BH1564" i="236" s="1"/>
  <c r="AP1565" i="236"/>
  <c r="BH1565" i="236" s="1"/>
  <c r="AP1566" i="236"/>
  <c r="BH1566" i="236" s="1"/>
  <c r="AP1567" i="236"/>
  <c r="BH1567" i="236" s="1"/>
  <c r="AP1568" i="236"/>
  <c r="BH1568" i="236" s="1"/>
  <c r="AP1569" i="236"/>
  <c r="BH1569" i="236" s="1"/>
  <c r="AP1570" i="236"/>
  <c r="BH1570" i="236" s="1"/>
  <c r="AP1571" i="236"/>
  <c r="BH1571" i="236" s="1"/>
  <c r="AP1572" i="236"/>
  <c r="BH1572" i="236" s="1"/>
  <c r="AP1573" i="236"/>
  <c r="BH1573" i="236" s="1"/>
  <c r="AP1574" i="236"/>
  <c r="BH1574" i="236" s="1"/>
  <c r="AP1575" i="236"/>
  <c r="BH1575" i="236" s="1"/>
  <c r="AP1576" i="236"/>
  <c r="BH1576" i="236" s="1"/>
  <c r="AP1577" i="236"/>
  <c r="BH1577" i="236" s="1"/>
  <c r="AP1578" i="236"/>
  <c r="BH1578" i="236" s="1"/>
  <c r="AP1579" i="236"/>
  <c r="BH1579" i="236" s="1"/>
  <c r="AP1580" i="236"/>
  <c r="BH1580" i="236" s="1"/>
  <c r="AP1581" i="236"/>
  <c r="BH1581" i="236" s="1"/>
  <c r="AP1582" i="236"/>
  <c r="BH1582" i="236" s="1"/>
  <c r="AP1583" i="236"/>
  <c r="BH1583" i="236" s="1"/>
  <c r="AP1584" i="236"/>
  <c r="BH1584" i="236" s="1"/>
  <c r="AP1585" i="236"/>
  <c r="BH1585" i="236" s="1"/>
  <c r="AP1586" i="236"/>
  <c r="BH1586" i="236" s="1"/>
  <c r="AP1587" i="236"/>
  <c r="BH1587" i="236" s="1"/>
  <c r="AP1588" i="236"/>
  <c r="BH1588" i="236" s="1"/>
  <c r="AP1589" i="236"/>
  <c r="BH1589" i="236" s="1"/>
  <c r="AP1590" i="236"/>
  <c r="BH1590" i="236" s="1"/>
  <c r="AP1591" i="236"/>
  <c r="BH1591" i="236" s="1"/>
  <c r="AP1592" i="236"/>
  <c r="BH1592" i="236" s="1"/>
  <c r="AP1593" i="236"/>
  <c r="BH1593" i="236" s="1"/>
  <c r="AP1594" i="236"/>
  <c r="BH1594" i="236" s="1"/>
  <c r="AP1595" i="236"/>
  <c r="BH1595" i="236" s="1"/>
  <c r="AP1596" i="236"/>
  <c r="BH1596" i="236" s="1"/>
  <c r="AP1597" i="236"/>
  <c r="BH1597" i="236" s="1"/>
  <c r="AP1598" i="236"/>
  <c r="BH1598" i="236" s="1"/>
  <c r="AP1599" i="236"/>
  <c r="BH1599" i="236" s="1"/>
  <c r="AP1600" i="236"/>
  <c r="BH1600" i="236" s="1"/>
  <c r="AP1601" i="236"/>
  <c r="BH1601" i="236" s="1"/>
  <c r="AP1602" i="236"/>
  <c r="BH1602" i="236" s="1"/>
  <c r="AP1603" i="236"/>
  <c r="BH1603" i="236" s="1"/>
  <c r="AP1604" i="236"/>
  <c r="BH1604" i="236" s="1"/>
  <c r="AP1605" i="236"/>
  <c r="BH1605" i="236" s="1"/>
  <c r="AP1606" i="236"/>
  <c r="BH1606" i="236" s="1"/>
  <c r="AP1607" i="236"/>
  <c r="BH1607" i="236" s="1"/>
  <c r="AP1608" i="236"/>
  <c r="BH1608" i="236" s="1"/>
  <c r="AP1609" i="236"/>
  <c r="BH1609" i="236" s="1"/>
  <c r="AP1610" i="236"/>
  <c r="BH1610" i="236" s="1"/>
  <c r="AP1611" i="236"/>
  <c r="BH1611" i="236" s="1"/>
  <c r="AP1612" i="236"/>
  <c r="BH1612" i="236" s="1"/>
  <c r="AP1613" i="236"/>
  <c r="BH1613" i="236" s="1"/>
  <c r="AP1614" i="236"/>
  <c r="BH1614" i="236" s="1"/>
  <c r="AP1615" i="236"/>
  <c r="BH1615" i="236" s="1"/>
  <c r="AP1616" i="236"/>
  <c r="BH1616" i="236" s="1"/>
  <c r="AP1617" i="236"/>
  <c r="BH1617" i="236" s="1"/>
  <c r="AP1618" i="236"/>
  <c r="BH1618" i="236" s="1"/>
  <c r="AP1619" i="236"/>
  <c r="BH1619" i="236" s="1"/>
  <c r="AP1620" i="236"/>
  <c r="BH1620" i="236" s="1"/>
  <c r="AP1621" i="236"/>
  <c r="BH1621" i="236" s="1"/>
  <c r="AP1622" i="236"/>
  <c r="BH1622" i="236" s="1"/>
  <c r="AP1623" i="236"/>
  <c r="BH1623" i="236" s="1"/>
  <c r="AP1624" i="236"/>
  <c r="BH1624" i="236" s="1"/>
  <c r="AP1625" i="236"/>
  <c r="BH1625" i="236" s="1"/>
  <c r="AP1626" i="236"/>
  <c r="BH1626" i="236" s="1"/>
  <c r="AP1627" i="236"/>
  <c r="BH1627" i="236" s="1"/>
  <c r="AP1628" i="236"/>
  <c r="BH1628" i="236" s="1"/>
  <c r="AP1629" i="236"/>
  <c r="BH1629" i="236" s="1"/>
  <c r="AP1630" i="236"/>
  <c r="BH1630" i="236" s="1"/>
  <c r="AP1631" i="236"/>
  <c r="BH1631" i="236" s="1"/>
  <c r="AP1632" i="236"/>
  <c r="BH1632" i="236" s="1"/>
  <c r="AP1633" i="236"/>
  <c r="BH1633" i="236" s="1"/>
  <c r="AP1634" i="236"/>
  <c r="BH1634" i="236" s="1"/>
  <c r="AP1635" i="236"/>
  <c r="BH1635" i="236" s="1"/>
  <c r="AP1636" i="236"/>
  <c r="BH1636" i="236" s="1"/>
  <c r="AP1637" i="236"/>
  <c r="BH1637" i="236" s="1"/>
  <c r="AP1638" i="236"/>
  <c r="BH1638" i="236" s="1"/>
  <c r="AP1639" i="236"/>
  <c r="BH1639" i="236" s="1"/>
  <c r="AP1640" i="236"/>
  <c r="BH1640" i="236" s="1"/>
  <c r="AP1641" i="236"/>
  <c r="BH1641" i="236" s="1"/>
  <c r="AP1642" i="236"/>
  <c r="BH1642" i="236" s="1"/>
  <c r="AP1643" i="236"/>
  <c r="BH1643" i="236" s="1"/>
  <c r="AP1644" i="236"/>
  <c r="BH1644" i="236" s="1"/>
  <c r="AP1645" i="236"/>
  <c r="BH1645" i="236" s="1"/>
  <c r="AP1646" i="236"/>
  <c r="BH1646" i="236" s="1"/>
  <c r="AP1647" i="236"/>
  <c r="BH1647" i="236" s="1"/>
  <c r="AP1648" i="236"/>
  <c r="BH1648" i="236" s="1"/>
  <c r="AP1649" i="236"/>
  <c r="BH1649" i="236" s="1"/>
  <c r="AP1650" i="236"/>
  <c r="BH1650" i="236" s="1"/>
  <c r="AP1651" i="236"/>
  <c r="BH1651" i="236" s="1"/>
  <c r="AP1652" i="236"/>
  <c r="BH1652" i="236" s="1"/>
  <c r="AP1653" i="236"/>
  <c r="BH1653" i="236" s="1"/>
  <c r="AP1654" i="236"/>
  <c r="BH1654" i="236" s="1"/>
  <c r="AP1655" i="236"/>
  <c r="BH1655" i="236" s="1"/>
  <c r="AP1656" i="236"/>
  <c r="BH1656" i="236" s="1"/>
  <c r="AP1657" i="236"/>
  <c r="BH1657" i="236" s="1"/>
  <c r="AP1658" i="236"/>
  <c r="BH1658" i="236" s="1"/>
  <c r="AP1659" i="236"/>
  <c r="BH1659" i="236" s="1"/>
  <c r="AP1660" i="236"/>
  <c r="BH1660" i="236" s="1"/>
  <c r="AP1661" i="236"/>
  <c r="BH1661" i="236" s="1"/>
  <c r="AP1662" i="236"/>
  <c r="BH1662" i="236" s="1"/>
  <c r="AP1663" i="236"/>
  <c r="BH1663" i="236" s="1"/>
  <c r="AP1664" i="236"/>
  <c r="BH1664" i="236" s="1"/>
  <c r="AP1665" i="236"/>
  <c r="BH1665" i="236" s="1"/>
  <c r="AP1666" i="236"/>
  <c r="BH1666" i="236" s="1"/>
  <c r="AP1667" i="236"/>
  <c r="BH1667" i="236" s="1"/>
  <c r="AP1668" i="236"/>
  <c r="BH1668" i="236" s="1"/>
  <c r="AP1669" i="236"/>
  <c r="BH1669" i="236" s="1"/>
  <c r="AP1670" i="236"/>
  <c r="BH1670" i="236" s="1"/>
  <c r="AP1671" i="236"/>
  <c r="BH1671" i="236" s="1"/>
  <c r="AP1672" i="236"/>
  <c r="BH1672" i="236" s="1"/>
  <c r="AP1673" i="236"/>
  <c r="BH1673" i="236" s="1"/>
  <c r="AP1674" i="236"/>
  <c r="BH1674" i="236" s="1"/>
  <c r="AP1675" i="236"/>
  <c r="BH1675" i="236" s="1"/>
  <c r="AP1676" i="236"/>
  <c r="BH1676" i="236" s="1"/>
  <c r="AP1677" i="236"/>
  <c r="BH1677" i="236" s="1"/>
  <c r="AP1678" i="236"/>
  <c r="BH1678" i="236" s="1"/>
  <c r="AP1679" i="236"/>
  <c r="BH1679" i="236" s="1"/>
  <c r="AP1680" i="236"/>
  <c r="BH1680" i="236" s="1"/>
  <c r="AP1681" i="236"/>
  <c r="BH1681" i="236" s="1"/>
  <c r="AP1682" i="236"/>
  <c r="BH1682" i="236" s="1"/>
  <c r="AP1683" i="236"/>
  <c r="BH1683" i="236" s="1"/>
  <c r="AP1684" i="236"/>
  <c r="BH1684" i="236" s="1"/>
  <c r="AP1685" i="236"/>
  <c r="BH1685" i="236" s="1"/>
  <c r="AP1686" i="236"/>
  <c r="BH1686" i="236" s="1"/>
  <c r="AP1687" i="236"/>
  <c r="BH1687" i="236" s="1"/>
  <c r="AP1688" i="236"/>
  <c r="BH1688" i="236" s="1"/>
  <c r="AP1689" i="236"/>
  <c r="BH1689" i="236" s="1"/>
  <c r="AP1690" i="236"/>
  <c r="BH1690" i="236" s="1"/>
  <c r="AP1691" i="236"/>
  <c r="BH1691" i="236" s="1"/>
  <c r="AP1692" i="236"/>
  <c r="BH1692" i="236" s="1"/>
  <c r="AP1693" i="236"/>
  <c r="BH1693" i="236" s="1"/>
  <c r="AP1694" i="236"/>
  <c r="BH1694" i="236" s="1"/>
  <c r="AP1695" i="236"/>
  <c r="BH1695" i="236" s="1"/>
  <c r="AP1696" i="236"/>
  <c r="BH1696" i="236" s="1"/>
  <c r="AP1697" i="236"/>
  <c r="BH1697" i="236" s="1"/>
  <c r="AP1698" i="236"/>
  <c r="BH1698" i="236" s="1"/>
  <c r="AP1699" i="236"/>
  <c r="BH1699" i="236" s="1"/>
  <c r="AP1700" i="236"/>
  <c r="BH1700" i="236" s="1"/>
  <c r="AP1701" i="236"/>
  <c r="BH1701" i="236" s="1"/>
  <c r="AP1702" i="236"/>
  <c r="BH1702" i="236" s="1"/>
  <c r="AP1703" i="236"/>
  <c r="BH1703" i="236" s="1"/>
  <c r="AP1704" i="236"/>
  <c r="BH1704" i="236" s="1"/>
  <c r="AP1705" i="236"/>
  <c r="BH1705" i="236" s="1"/>
  <c r="AP1706" i="236"/>
  <c r="BH1706" i="236" s="1"/>
  <c r="AP1707" i="236"/>
  <c r="BH1707" i="236" s="1"/>
  <c r="AP1708" i="236"/>
  <c r="BH1708" i="236" s="1"/>
  <c r="AP1709" i="236"/>
  <c r="BH1709" i="236" s="1"/>
  <c r="AP1710" i="236"/>
  <c r="BH1710" i="236" s="1"/>
  <c r="AP1711" i="236"/>
  <c r="BH1711" i="236" s="1"/>
  <c r="AP1712" i="236"/>
  <c r="BH1712" i="236" s="1"/>
  <c r="AP1713" i="236"/>
  <c r="BH1713" i="236" s="1"/>
  <c r="AP1714" i="236"/>
  <c r="BH1714" i="236" s="1"/>
  <c r="AP1715" i="236"/>
  <c r="BH1715" i="236" s="1"/>
  <c r="AP1716" i="236"/>
  <c r="BH1716" i="236" s="1"/>
  <c r="AP1717" i="236"/>
  <c r="BH1717" i="236" s="1"/>
  <c r="AP1718" i="236"/>
  <c r="BH1718" i="236" s="1"/>
  <c r="AP1719" i="236"/>
  <c r="BH1719" i="236" s="1"/>
  <c r="AP1720" i="236"/>
  <c r="BH1720" i="236" s="1"/>
  <c r="AP1721" i="236"/>
  <c r="BH1721" i="236" s="1"/>
  <c r="AP1722" i="236"/>
  <c r="BH1722" i="236" s="1"/>
  <c r="AP1723" i="236"/>
  <c r="BH1723" i="236" s="1"/>
  <c r="AP1724" i="236"/>
  <c r="BH1724" i="236" s="1"/>
  <c r="AP1725" i="236"/>
  <c r="BH1725" i="236" s="1"/>
  <c r="AP1726" i="236"/>
  <c r="BH1726" i="236" s="1"/>
  <c r="AP1727" i="236"/>
  <c r="BH1727" i="236" s="1"/>
  <c r="AP1728" i="236"/>
  <c r="BH1728" i="236" s="1"/>
  <c r="AP1729" i="236"/>
  <c r="BH1729" i="236" s="1"/>
  <c r="AP1730" i="236"/>
  <c r="BH1730" i="236" s="1"/>
  <c r="AP1731" i="236"/>
  <c r="BH1731" i="236" s="1"/>
  <c r="AP1732" i="236"/>
  <c r="BH1732" i="236" s="1"/>
  <c r="AP1733" i="236"/>
  <c r="BH1733" i="236" s="1"/>
  <c r="AP1734" i="236"/>
  <c r="BH1734" i="236" s="1"/>
  <c r="AP1735" i="236"/>
  <c r="BH1735" i="236" s="1"/>
  <c r="AP1736" i="236"/>
  <c r="BH1736" i="236" s="1"/>
  <c r="AP1737" i="236"/>
  <c r="BH1737" i="236" s="1"/>
  <c r="AP1738" i="236"/>
  <c r="BH1738" i="236" s="1"/>
  <c r="AP1739" i="236"/>
  <c r="BH1739" i="236" s="1"/>
  <c r="AP1740" i="236"/>
  <c r="BH1740" i="236" s="1"/>
  <c r="AP1741" i="236"/>
  <c r="BH1741" i="236" s="1"/>
  <c r="AP1742" i="236"/>
  <c r="BH1742" i="236" s="1"/>
  <c r="AP1743" i="236"/>
  <c r="BH1743" i="236" s="1"/>
  <c r="AP1744" i="236"/>
  <c r="BH1744" i="236" s="1"/>
  <c r="AP1745" i="236"/>
  <c r="BH1745" i="236" s="1"/>
  <c r="AP1746" i="236"/>
  <c r="BH1746" i="236" s="1"/>
  <c r="AP1747" i="236"/>
  <c r="BH1747" i="236" s="1"/>
  <c r="AP1748" i="236"/>
  <c r="BH1748" i="236" s="1"/>
  <c r="AP1749" i="236"/>
  <c r="BH1749" i="236" s="1"/>
  <c r="AP1750" i="236"/>
  <c r="BH1750" i="236" s="1"/>
  <c r="AP1751" i="236"/>
  <c r="BH1751" i="236" s="1"/>
  <c r="AP1752" i="236"/>
  <c r="BH1752" i="236" s="1"/>
  <c r="AP1753" i="236"/>
  <c r="BH1753" i="236" s="1"/>
  <c r="AP1754" i="236"/>
  <c r="BH1754" i="236" s="1"/>
  <c r="AP1755" i="236"/>
  <c r="BH1755" i="236" s="1"/>
  <c r="AP1756" i="236"/>
  <c r="BH1756" i="236" s="1"/>
  <c r="AP1757" i="236"/>
  <c r="BH1757" i="236" s="1"/>
  <c r="AP1758" i="236"/>
  <c r="BH1758" i="236" s="1"/>
  <c r="AP1759" i="236"/>
  <c r="BH1759" i="236" s="1"/>
  <c r="AP1760" i="236"/>
  <c r="BH1760" i="236" s="1"/>
  <c r="AP1761" i="236"/>
  <c r="BH1761" i="236" s="1"/>
  <c r="AP1762" i="236"/>
  <c r="BH1762" i="236" s="1"/>
  <c r="AP1763" i="236"/>
  <c r="BH1763" i="236" s="1"/>
  <c r="AP1764" i="236"/>
  <c r="BH1764" i="236" s="1"/>
  <c r="AP1765" i="236"/>
  <c r="BH1765" i="236" s="1"/>
  <c r="AP1766" i="236"/>
  <c r="BH1766" i="236" s="1"/>
  <c r="AP1767" i="236"/>
  <c r="BH1767" i="236" s="1"/>
  <c r="AP1768" i="236"/>
  <c r="BH1768" i="236" s="1"/>
  <c r="AP1769" i="236"/>
  <c r="BH1769" i="236" s="1"/>
  <c r="AP1770" i="236"/>
  <c r="BH1770" i="236" s="1"/>
  <c r="AP1771" i="236"/>
  <c r="BH1771" i="236" s="1"/>
  <c r="AP1772" i="236"/>
  <c r="BH1772" i="236" s="1"/>
  <c r="AP1773" i="236"/>
  <c r="BH1773" i="236" s="1"/>
  <c r="AP1774" i="236"/>
  <c r="BH1774" i="236" s="1"/>
  <c r="AP1775" i="236"/>
  <c r="BH1775" i="236" s="1"/>
  <c r="AP1776" i="236"/>
  <c r="BH1776" i="236" s="1"/>
  <c r="AP1777" i="236"/>
  <c r="BH1777" i="236" s="1"/>
  <c r="AP1778" i="236"/>
  <c r="BH1778" i="236" s="1"/>
  <c r="AP1779" i="236"/>
  <c r="BH1779" i="236" s="1"/>
  <c r="AP1780" i="236"/>
  <c r="BH1780" i="236" s="1"/>
  <c r="AP1781" i="236"/>
  <c r="BH1781" i="236" s="1"/>
  <c r="AP1782" i="236"/>
  <c r="BH1782" i="236" s="1"/>
  <c r="AP1783" i="236"/>
  <c r="BH1783" i="236" s="1"/>
  <c r="AP1784" i="236"/>
  <c r="BH1784" i="236" s="1"/>
  <c r="AP1785" i="236"/>
  <c r="BH1785" i="236" s="1"/>
  <c r="AP1786" i="236"/>
  <c r="BH1786" i="236" s="1"/>
  <c r="AP1787" i="236"/>
  <c r="BH1787" i="236" s="1"/>
  <c r="AP1788" i="236"/>
  <c r="BH1788" i="236" s="1"/>
  <c r="AP1789" i="236"/>
  <c r="BH1789" i="236" s="1"/>
  <c r="AP1790" i="236"/>
  <c r="BH1790" i="236" s="1"/>
  <c r="AP1791" i="236"/>
  <c r="BH1791" i="236" s="1"/>
  <c r="AP1792" i="236"/>
  <c r="BH1792" i="236" s="1"/>
  <c r="AP1793" i="236"/>
  <c r="BH1793" i="236" s="1"/>
  <c r="AP1794" i="236"/>
  <c r="BH1794" i="236" s="1"/>
  <c r="AP1795" i="236"/>
  <c r="BH1795" i="236" s="1"/>
  <c r="AP1796" i="236"/>
  <c r="BH1796" i="236" s="1"/>
  <c r="AP1797" i="236"/>
  <c r="BH1797" i="236" s="1"/>
  <c r="AP1798" i="236"/>
  <c r="BH1798" i="236" s="1"/>
  <c r="AP1799" i="236"/>
  <c r="BH1799" i="236" s="1"/>
  <c r="AP1800" i="236"/>
  <c r="BH1800" i="236" s="1"/>
  <c r="AP1801" i="236"/>
  <c r="BH1801" i="236" s="1"/>
  <c r="AP1802" i="236"/>
  <c r="BH1802" i="236" s="1"/>
  <c r="AP1803" i="236"/>
  <c r="BH1803" i="236" s="1"/>
  <c r="AP1804" i="236"/>
  <c r="BH1804" i="236" s="1"/>
  <c r="AP1805" i="236"/>
  <c r="BH1805" i="236" s="1"/>
  <c r="AP1806" i="236"/>
  <c r="BH1806" i="236" s="1"/>
  <c r="AP1807" i="236"/>
  <c r="BH1807" i="236" s="1"/>
  <c r="AP1808" i="236"/>
  <c r="BH1808" i="236" s="1"/>
  <c r="AP1809" i="236"/>
  <c r="BH1809" i="236" s="1"/>
  <c r="AP1810" i="236"/>
  <c r="BH1810" i="236" s="1"/>
  <c r="AP1811" i="236"/>
  <c r="BH1811" i="236" s="1"/>
  <c r="AP1812" i="236"/>
  <c r="BH1812" i="236" s="1"/>
  <c r="AP1813" i="236"/>
  <c r="BH1813" i="236" s="1"/>
  <c r="AP1814" i="236"/>
  <c r="BH1814" i="236" s="1"/>
  <c r="AP1815" i="236"/>
  <c r="BH1815" i="236" s="1"/>
  <c r="AP1816" i="236"/>
  <c r="BH1816" i="236" s="1"/>
  <c r="AP1817" i="236"/>
  <c r="BH1817" i="236" s="1"/>
  <c r="AP1818" i="236"/>
  <c r="BH1818" i="236" s="1"/>
  <c r="AP1819" i="236"/>
  <c r="BH1819" i="236" s="1"/>
  <c r="AP1820" i="236"/>
  <c r="BH1820" i="236" s="1"/>
  <c r="AP1821" i="236"/>
  <c r="BH1821" i="236" s="1"/>
  <c r="AP1822" i="236"/>
  <c r="BH1822" i="236" s="1"/>
  <c r="AP1823" i="236"/>
  <c r="BH1823" i="236" s="1"/>
  <c r="AP1824" i="236"/>
  <c r="BH1824" i="236" s="1"/>
  <c r="AP1825" i="236"/>
  <c r="BH1825" i="236" s="1"/>
  <c r="AP1826" i="236"/>
  <c r="BH1826" i="236" s="1"/>
  <c r="AP1827" i="236"/>
  <c r="BH1827" i="236" s="1"/>
  <c r="AP1828" i="236"/>
  <c r="BH1828" i="236" s="1"/>
  <c r="AP1829" i="236"/>
  <c r="BH1829" i="236" s="1"/>
  <c r="AP1830" i="236"/>
  <c r="BH1830" i="236" s="1"/>
  <c r="AP1831" i="236"/>
  <c r="BH1831" i="236" s="1"/>
  <c r="AP1832" i="236"/>
  <c r="BH1832" i="236" s="1"/>
  <c r="AP1833" i="236"/>
  <c r="BH1833" i="236" s="1"/>
  <c r="AP1834" i="236"/>
  <c r="BH1834" i="236" s="1"/>
  <c r="AP1835" i="236"/>
  <c r="BH1835" i="236" s="1"/>
  <c r="AP1836" i="236"/>
  <c r="BH1836" i="236" s="1"/>
  <c r="AP1837" i="236"/>
  <c r="BH1837" i="236" s="1"/>
  <c r="AP1838" i="236"/>
  <c r="BH1838" i="236" s="1"/>
  <c r="AP1839" i="236"/>
  <c r="BH1839" i="236" s="1"/>
  <c r="AP1840" i="236"/>
  <c r="BH1840" i="236" s="1"/>
  <c r="AP1841" i="236"/>
  <c r="BH1841" i="236" s="1"/>
  <c r="AP1842" i="236"/>
  <c r="BH1842" i="236" s="1"/>
  <c r="AP1843" i="236"/>
  <c r="BH1843" i="236" s="1"/>
  <c r="AP1844" i="236"/>
  <c r="BH1844" i="236" s="1"/>
  <c r="AP1845" i="236"/>
  <c r="BH1845" i="236" s="1"/>
  <c r="AP1846" i="236"/>
  <c r="BH1846" i="236" s="1"/>
  <c r="AP1847" i="236"/>
  <c r="BH1847" i="236" s="1"/>
  <c r="AP1848" i="236"/>
  <c r="BH1848" i="236" s="1"/>
  <c r="AP1849" i="236"/>
  <c r="BH1849" i="236" s="1"/>
  <c r="AP1850" i="236"/>
  <c r="BH1850" i="236" s="1"/>
  <c r="AP1851" i="236"/>
  <c r="BH1851" i="236" s="1"/>
  <c r="AP1852" i="236"/>
  <c r="BH1852" i="236" s="1"/>
  <c r="AP1853" i="236"/>
  <c r="BH1853" i="236" s="1"/>
  <c r="AP1854" i="236"/>
  <c r="BH1854" i="236" s="1"/>
  <c r="AP1855" i="236"/>
  <c r="BH1855" i="236" s="1"/>
  <c r="AP1856" i="236"/>
  <c r="BH1856" i="236" s="1"/>
  <c r="AP1857" i="236"/>
  <c r="BH1857" i="236" s="1"/>
  <c r="AP1858" i="236"/>
  <c r="BH1858" i="236" s="1"/>
  <c r="AP1859" i="236"/>
  <c r="BH1859" i="236" s="1"/>
  <c r="AP1860" i="236"/>
  <c r="BH1860" i="236" s="1"/>
  <c r="AP1861" i="236"/>
  <c r="BH1861" i="236" s="1"/>
  <c r="AP1862" i="236"/>
  <c r="BH1862" i="236" s="1"/>
  <c r="AP1863" i="236"/>
  <c r="BH1863" i="236" s="1"/>
  <c r="AP1864" i="236"/>
  <c r="BH1864" i="236" s="1"/>
  <c r="AP1865" i="236"/>
  <c r="BH1865" i="236" s="1"/>
  <c r="AP1866" i="236"/>
  <c r="BH1866" i="236" s="1"/>
  <c r="AP1867" i="236"/>
  <c r="BH1867" i="236" s="1"/>
  <c r="AP1868" i="236"/>
  <c r="BH1868" i="236" s="1"/>
  <c r="AP1869" i="236"/>
  <c r="BH1869" i="236" s="1"/>
  <c r="AP1870" i="236"/>
  <c r="BH1870" i="236" s="1"/>
  <c r="AP1871" i="236"/>
  <c r="BH1871" i="236" s="1"/>
  <c r="AP1872" i="236"/>
  <c r="BH1872" i="236" s="1"/>
  <c r="AP1873" i="236"/>
  <c r="BH1873" i="236" s="1"/>
  <c r="AP1874" i="236"/>
  <c r="BH1874" i="236" s="1"/>
  <c r="AP1875" i="236"/>
  <c r="BH1875" i="236" s="1"/>
  <c r="AP1876" i="236"/>
  <c r="BH1876" i="236" s="1"/>
  <c r="AP1877" i="236"/>
  <c r="BH1877" i="236" s="1"/>
  <c r="AP1878" i="236"/>
  <c r="BH1878" i="236" s="1"/>
  <c r="AP1879" i="236"/>
  <c r="BH1879" i="236" s="1"/>
  <c r="AP1880" i="236"/>
  <c r="BH1880" i="236" s="1"/>
  <c r="AP1881" i="236"/>
  <c r="BH1881" i="236" s="1"/>
  <c r="AP1882" i="236"/>
  <c r="BH1882" i="236" s="1"/>
  <c r="AP1883" i="236"/>
  <c r="BH1883" i="236" s="1"/>
  <c r="AP1884" i="236"/>
  <c r="BH1884" i="236" s="1"/>
  <c r="AP1885" i="236"/>
  <c r="BH1885" i="236" s="1"/>
  <c r="AP1886" i="236"/>
  <c r="BH1886" i="236" s="1"/>
  <c r="AP1887" i="236"/>
  <c r="BH1887" i="236" s="1"/>
  <c r="AP1888" i="236"/>
  <c r="BH1888" i="236" s="1"/>
  <c r="AP1889" i="236"/>
  <c r="BH1889" i="236" s="1"/>
  <c r="AP1890" i="236"/>
  <c r="BH1890" i="236" s="1"/>
  <c r="AP1891" i="236"/>
  <c r="BH1891" i="236" s="1"/>
  <c r="AP1892" i="236"/>
  <c r="BH1892" i="236" s="1"/>
  <c r="AP1893" i="236"/>
  <c r="BH1893" i="236" s="1"/>
  <c r="AP1894" i="236"/>
  <c r="BH1894" i="236" s="1"/>
  <c r="AP1895" i="236"/>
  <c r="BH1895" i="236" s="1"/>
  <c r="AP1896" i="236"/>
  <c r="BH1896" i="236" s="1"/>
  <c r="AP1897" i="236"/>
  <c r="BH1897" i="236" s="1"/>
  <c r="AP1898" i="236"/>
  <c r="BH1898" i="236" s="1"/>
  <c r="AP1899" i="236"/>
  <c r="BH1899" i="236" s="1"/>
  <c r="AP1900" i="236"/>
  <c r="BH1900" i="236" s="1"/>
  <c r="AP1901" i="236"/>
  <c r="BH1901" i="236" s="1"/>
  <c r="AP1902" i="236"/>
  <c r="BH1902" i="236" s="1"/>
  <c r="AP1903" i="236"/>
  <c r="BH1903" i="236" s="1"/>
  <c r="AP1904" i="236"/>
  <c r="BH1904" i="236" s="1"/>
  <c r="AP1905" i="236"/>
  <c r="BH1905" i="236" s="1"/>
  <c r="AP1906" i="236"/>
  <c r="BH1906" i="236" s="1"/>
  <c r="AP1907" i="236"/>
  <c r="BH1907" i="236" s="1"/>
  <c r="AP1908" i="236"/>
  <c r="BH1908" i="236" s="1"/>
  <c r="AP1909" i="236"/>
  <c r="BH1909" i="236" s="1"/>
  <c r="AP1910" i="236"/>
  <c r="BH1910" i="236" s="1"/>
  <c r="AP1911" i="236"/>
  <c r="BH1911" i="236" s="1"/>
  <c r="AP1912" i="236"/>
  <c r="BH1912" i="236" s="1"/>
  <c r="AP1913" i="236"/>
  <c r="BH1913" i="236" s="1"/>
  <c r="AP1914" i="236"/>
  <c r="BH1914" i="236" s="1"/>
  <c r="AP1915" i="236"/>
  <c r="BH1915" i="236" s="1"/>
  <c r="AP1916" i="236"/>
  <c r="BH1916" i="236" s="1"/>
  <c r="AP1917" i="236"/>
  <c r="BH1917" i="236" s="1"/>
  <c r="AP1918" i="236"/>
  <c r="BH1918" i="236" s="1"/>
  <c r="AP1919" i="236"/>
  <c r="BH1919" i="236" s="1"/>
  <c r="AP1920" i="236"/>
  <c r="BH1920" i="236" s="1"/>
  <c r="AP1921" i="236"/>
  <c r="BH1921" i="236" s="1"/>
  <c r="AP1922" i="236"/>
  <c r="BH1922" i="236" s="1"/>
  <c r="AP1923" i="236"/>
  <c r="BH1923" i="236" s="1"/>
  <c r="AP1924" i="236"/>
  <c r="BH1924" i="236" s="1"/>
  <c r="AP1925" i="236"/>
  <c r="BH1925" i="236" s="1"/>
  <c r="AP1926" i="236"/>
  <c r="BH1926" i="236" s="1"/>
  <c r="AP1927" i="236"/>
  <c r="BH1927" i="236" s="1"/>
  <c r="AP1928" i="236"/>
  <c r="BH1928" i="236" s="1"/>
  <c r="AP1929" i="236"/>
  <c r="BH1929" i="236" s="1"/>
  <c r="AP1930" i="236"/>
  <c r="BH1930" i="236" s="1"/>
  <c r="AP1931" i="236"/>
  <c r="BH1931" i="236" s="1"/>
  <c r="AP1932" i="236"/>
  <c r="BH1932" i="236" s="1"/>
  <c r="AP1933" i="236"/>
  <c r="BH1933" i="236" s="1"/>
  <c r="AP1934" i="236"/>
  <c r="BH1934" i="236" s="1"/>
  <c r="AP1935" i="236"/>
  <c r="BH1935" i="236" s="1"/>
  <c r="AP1936" i="236"/>
  <c r="BH1936" i="236" s="1"/>
  <c r="AP1937" i="236"/>
  <c r="BH1937" i="236" s="1"/>
  <c r="AP1938" i="236"/>
  <c r="BH1938" i="236" s="1"/>
  <c r="AP1939" i="236"/>
  <c r="BH1939" i="236" s="1"/>
  <c r="AP1940" i="236"/>
  <c r="BH1940" i="236" s="1"/>
  <c r="AP1941" i="236"/>
  <c r="BH1941" i="236" s="1"/>
  <c r="AP1942" i="236"/>
  <c r="BH1942" i="236" s="1"/>
  <c r="AP1943" i="236"/>
  <c r="BH1943" i="236" s="1"/>
  <c r="AP1944" i="236"/>
  <c r="BH1944" i="236" s="1"/>
  <c r="AP1945" i="236"/>
  <c r="BH1945" i="236" s="1"/>
  <c r="AP1946" i="236"/>
  <c r="BH1946" i="236" s="1"/>
  <c r="AP1947" i="236"/>
  <c r="BH1947" i="236" s="1"/>
  <c r="AP1948" i="236"/>
  <c r="BH1948" i="236" s="1"/>
  <c r="AP1949" i="236"/>
  <c r="BH1949" i="236" s="1"/>
  <c r="AP1950" i="236"/>
  <c r="BH1950" i="236" s="1"/>
  <c r="AP1951" i="236"/>
  <c r="BH1951" i="236" s="1"/>
  <c r="AP1952" i="236"/>
  <c r="BH1952" i="236" s="1"/>
  <c r="AP1953" i="236"/>
  <c r="BH1953" i="236" s="1"/>
  <c r="AP1954" i="236"/>
  <c r="BH1954" i="236" s="1"/>
  <c r="AP1955" i="236"/>
  <c r="BH1955" i="236" s="1"/>
  <c r="AP1956" i="236"/>
  <c r="BH1956" i="236" s="1"/>
  <c r="AP1957" i="236"/>
  <c r="BH1957" i="236" s="1"/>
  <c r="AP1958" i="236"/>
  <c r="BH1958" i="236" s="1"/>
  <c r="AP1959" i="236"/>
  <c r="BH1959" i="236" s="1"/>
  <c r="AP1960" i="236"/>
  <c r="BH1960" i="236" s="1"/>
  <c r="AP1961" i="236"/>
  <c r="BH1961" i="236" s="1"/>
  <c r="AP1962" i="236"/>
  <c r="BH1962" i="236" s="1"/>
  <c r="AP1963" i="236"/>
  <c r="BH1963" i="236" s="1"/>
  <c r="AP1964" i="236"/>
  <c r="BH1964" i="236" s="1"/>
  <c r="AP1965" i="236"/>
  <c r="BH1965" i="236" s="1"/>
  <c r="AP1966" i="236"/>
  <c r="BH1966" i="236" s="1"/>
  <c r="AP1967" i="236"/>
  <c r="BH1967" i="236" s="1"/>
  <c r="AP1968" i="236"/>
  <c r="BH1968" i="236" s="1"/>
  <c r="AP1969" i="236"/>
  <c r="BH1969" i="236" s="1"/>
  <c r="AP1970" i="236"/>
  <c r="BH1970" i="236" s="1"/>
  <c r="AP1971" i="236"/>
  <c r="BH1971" i="236" s="1"/>
  <c r="AP1972" i="236"/>
  <c r="BH1972" i="236" s="1"/>
  <c r="AP1973" i="236"/>
  <c r="BH1973" i="236" s="1"/>
  <c r="AP1974" i="236"/>
  <c r="BH1974" i="236" s="1"/>
  <c r="AP1975" i="236"/>
  <c r="BH1975" i="236" s="1"/>
  <c r="AP1976" i="236"/>
  <c r="BH1976" i="236" s="1"/>
  <c r="AP1977" i="236"/>
  <c r="BH1977" i="236" s="1"/>
  <c r="AP1978" i="236"/>
  <c r="BH1978" i="236" s="1"/>
  <c r="AP1979" i="236"/>
  <c r="BH1979" i="236" s="1"/>
  <c r="AP1980" i="236"/>
  <c r="BH1980" i="236" s="1"/>
  <c r="AP1981" i="236"/>
  <c r="BH1981" i="236" s="1"/>
  <c r="AP1982" i="236"/>
  <c r="BH1982" i="236" s="1"/>
  <c r="AP1983" i="236"/>
  <c r="BH1983" i="236" s="1"/>
  <c r="AP1984" i="236"/>
  <c r="BH1984" i="236" s="1"/>
  <c r="AP1985" i="236"/>
  <c r="BH1985" i="236" s="1"/>
  <c r="AP1986" i="236"/>
  <c r="BH1986" i="236" s="1"/>
  <c r="AP1987" i="236"/>
  <c r="BH1987" i="236" s="1"/>
  <c r="AP1988" i="236"/>
  <c r="BH1988" i="236" s="1"/>
  <c r="AP1989" i="236"/>
  <c r="BH1989" i="236" s="1"/>
  <c r="AP1990" i="236"/>
  <c r="BH1990" i="236" s="1"/>
  <c r="AP1991" i="236"/>
  <c r="BH1991" i="236" s="1"/>
  <c r="AP1992" i="236"/>
  <c r="BH1992" i="236" s="1"/>
  <c r="AP1993" i="236"/>
  <c r="BH1993" i="236" s="1"/>
  <c r="AP1994" i="236"/>
  <c r="BH1994" i="236" s="1"/>
  <c r="AP1995" i="236"/>
  <c r="BH1995" i="236" s="1"/>
  <c r="AP1996" i="236"/>
  <c r="BH1996" i="236" s="1"/>
  <c r="AP1997" i="236"/>
  <c r="BH1997" i="236" s="1"/>
  <c r="AP1998" i="236"/>
  <c r="BH1998" i="236" s="1"/>
  <c r="AP1999" i="236"/>
  <c r="BH1999" i="236" s="1"/>
  <c r="AP2000" i="236"/>
  <c r="BH2000" i="236" s="1"/>
  <c r="AP2001" i="236"/>
  <c r="BH2001" i="236" s="1"/>
  <c r="AP2002" i="236"/>
  <c r="BH2002" i="236" s="1"/>
  <c r="AP2003" i="236"/>
  <c r="BH2003" i="236" s="1"/>
  <c r="AP2004" i="236"/>
  <c r="BH2004" i="236" s="1"/>
  <c r="AP2005" i="236"/>
  <c r="BH2005" i="236" s="1"/>
  <c r="AP2006" i="236"/>
  <c r="BH2006" i="236" s="1"/>
  <c r="AP2007" i="236"/>
  <c r="BH2007" i="236" s="1"/>
  <c r="AP2008" i="236"/>
  <c r="BH2008" i="236" s="1"/>
  <c r="AP2009" i="236"/>
  <c r="BH2009" i="236" s="1"/>
  <c r="AP2010" i="236"/>
  <c r="BH2010" i="236" s="1"/>
  <c r="AP2011" i="236"/>
  <c r="BH2011" i="236" s="1"/>
  <c r="AP2012" i="236"/>
  <c r="BH2012" i="236" s="1"/>
  <c r="AP2013" i="236"/>
  <c r="BH2013" i="236" s="1"/>
  <c r="AP2014" i="236"/>
  <c r="BH2014" i="236" s="1"/>
  <c r="AP2015" i="236"/>
  <c r="BH2015" i="236" s="1"/>
  <c r="AP2016" i="236"/>
  <c r="BH2016" i="236" s="1"/>
  <c r="AP2017" i="236"/>
  <c r="BH2017" i="236" s="1"/>
  <c r="AP2018" i="236"/>
  <c r="BH2018" i="236" s="1"/>
  <c r="AP2019" i="236"/>
  <c r="BH2019" i="236" s="1"/>
  <c r="AP2020" i="236"/>
  <c r="BH2020" i="236" s="1"/>
  <c r="AP2021" i="236"/>
  <c r="BH2021" i="236" s="1"/>
  <c r="AP2022" i="236"/>
  <c r="BH2022" i="236" s="1"/>
  <c r="AP2023" i="236"/>
  <c r="BH2023" i="236" s="1"/>
  <c r="AP2024" i="236"/>
  <c r="BH2024" i="236" s="1"/>
  <c r="AP2025" i="236"/>
  <c r="BH2025" i="236" s="1"/>
  <c r="AP2026" i="236"/>
  <c r="BH2026" i="236" s="1"/>
  <c r="AP2027" i="236"/>
  <c r="BH2027" i="236" s="1"/>
  <c r="AP2028" i="236"/>
  <c r="BH2028" i="236" s="1"/>
  <c r="AP2029" i="236"/>
  <c r="BH2029" i="236" s="1"/>
  <c r="AP2030" i="236"/>
  <c r="BH2030" i="236" s="1"/>
  <c r="AP2031" i="236"/>
  <c r="BH2031" i="236" s="1"/>
  <c r="AP2032" i="236"/>
  <c r="BH2032" i="236" s="1"/>
  <c r="AP2033" i="236"/>
  <c r="BH2033" i="236" s="1"/>
  <c r="AP2034" i="236"/>
  <c r="BH2034" i="236" s="1"/>
  <c r="AP2035" i="236"/>
  <c r="BH2035" i="236" s="1"/>
  <c r="AP2036" i="236"/>
  <c r="BH2036" i="236" s="1"/>
  <c r="AP2037" i="236"/>
  <c r="BH2037" i="236" s="1"/>
  <c r="AP2038" i="236"/>
  <c r="BH2038" i="236" s="1"/>
  <c r="AP2039" i="236"/>
  <c r="BH2039" i="236" s="1"/>
  <c r="AP2040" i="236"/>
  <c r="BH2040" i="236" s="1"/>
  <c r="AP2041" i="236"/>
  <c r="BH2041" i="236" s="1"/>
  <c r="AP2042" i="236"/>
  <c r="BH2042" i="236" s="1"/>
  <c r="AP2043" i="236"/>
  <c r="BH2043" i="236" s="1"/>
  <c r="AP2044" i="236"/>
  <c r="BH2044" i="236" s="1"/>
  <c r="AP2045" i="236"/>
  <c r="BH2045" i="236" s="1"/>
  <c r="AP2046" i="236"/>
  <c r="BH2046" i="236" s="1"/>
  <c r="AP2047" i="236"/>
  <c r="BH2047" i="236" s="1"/>
  <c r="AP2048" i="236"/>
  <c r="BH2048" i="236" s="1"/>
  <c r="AP2049" i="236"/>
  <c r="BH2049" i="236" s="1"/>
  <c r="AP2050" i="236"/>
  <c r="BH2050" i="236" s="1"/>
  <c r="AP2051" i="236"/>
  <c r="BH2051" i="236" s="1"/>
  <c r="AP2052" i="236"/>
  <c r="BH2052" i="236" s="1"/>
  <c r="AP2053" i="236"/>
  <c r="BH2053" i="236" s="1"/>
  <c r="AP2054" i="236"/>
  <c r="BH2054" i="236" s="1"/>
  <c r="AP2055" i="236"/>
  <c r="BH2055" i="236" s="1"/>
  <c r="AP2056" i="236"/>
  <c r="BH2056" i="236" s="1"/>
  <c r="AP2057" i="236"/>
  <c r="BH2057" i="236" s="1"/>
  <c r="AP2058" i="236"/>
  <c r="BH2058" i="236" s="1"/>
  <c r="AP2059" i="236"/>
  <c r="BH2059" i="236" s="1"/>
  <c r="AP2060" i="236"/>
  <c r="BH2060" i="236" s="1"/>
  <c r="AP2061" i="236"/>
  <c r="BH2061" i="236" s="1"/>
  <c r="AP2062" i="236"/>
  <c r="BH2062" i="236" s="1"/>
  <c r="AP2063" i="236"/>
  <c r="BH2063" i="236" s="1"/>
  <c r="AP2064" i="236"/>
  <c r="BH2064" i="236" s="1"/>
  <c r="AP2065" i="236"/>
  <c r="BH2065" i="236" s="1"/>
  <c r="AP2066" i="236"/>
  <c r="BH2066" i="236" s="1"/>
  <c r="AP2067" i="236"/>
  <c r="BH2067" i="236" s="1"/>
  <c r="AP2068" i="236"/>
  <c r="BH2068" i="236" s="1"/>
  <c r="AP2069" i="236"/>
  <c r="BH2069" i="236" s="1"/>
  <c r="AP2070" i="236"/>
  <c r="BH2070" i="236" s="1"/>
  <c r="AP2071" i="236"/>
  <c r="BH2071" i="236" s="1"/>
  <c r="AP2072" i="236"/>
  <c r="BH2072" i="236" s="1"/>
  <c r="AP2073" i="236"/>
  <c r="BH2073" i="236" s="1"/>
  <c r="AP2074" i="236"/>
  <c r="BH2074" i="236" s="1"/>
  <c r="AP2075" i="236"/>
  <c r="BH2075" i="236" s="1"/>
  <c r="AP2076" i="236"/>
  <c r="BH2076" i="236" s="1"/>
  <c r="AP2077" i="236"/>
  <c r="BH2077" i="236" s="1"/>
  <c r="AP2078" i="236"/>
  <c r="BH2078" i="236" s="1"/>
  <c r="AP2079" i="236"/>
  <c r="BH2079" i="236" s="1"/>
  <c r="AP2080" i="236"/>
  <c r="BH2080" i="236" s="1"/>
  <c r="AP2081" i="236"/>
  <c r="BH2081" i="236" s="1"/>
  <c r="AP2082" i="236"/>
  <c r="BH2082" i="236" s="1"/>
  <c r="AP2083" i="236"/>
  <c r="BH2083" i="236" s="1"/>
  <c r="AP2084" i="236"/>
  <c r="BH2084" i="236" s="1"/>
  <c r="AP2085" i="236"/>
  <c r="BH2085" i="236" s="1"/>
  <c r="AP2086" i="236"/>
  <c r="BH2086" i="236" s="1"/>
  <c r="AP2087" i="236"/>
  <c r="BH2087" i="236" s="1"/>
  <c r="AP2088" i="236"/>
  <c r="BH2088" i="236" s="1"/>
  <c r="AP2089" i="236"/>
  <c r="BH2089" i="236" s="1"/>
  <c r="AP2090" i="236"/>
  <c r="BH2090" i="236" s="1"/>
  <c r="AP2091" i="236"/>
  <c r="BH2091" i="236" s="1"/>
  <c r="AP2092" i="236"/>
  <c r="BH2092" i="236" s="1"/>
  <c r="AP2093" i="236"/>
  <c r="BH2093" i="236" s="1"/>
  <c r="AP2094" i="236"/>
  <c r="BH2094" i="236" s="1"/>
  <c r="AP2095" i="236"/>
  <c r="BH2095" i="236" s="1"/>
  <c r="AP2096" i="236"/>
  <c r="BH2096" i="236" s="1"/>
  <c r="AP2097" i="236"/>
  <c r="BH2097" i="236" s="1"/>
  <c r="AP2098" i="236"/>
  <c r="BH2098" i="236" s="1"/>
  <c r="AP2099" i="236"/>
  <c r="BH2099" i="236" s="1"/>
  <c r="AP2100" i="236"/>
  <c r="BH2100" i="236" s="1"/>
  <c r="AP2101" i="236"/>
  <c r="BH2101" i="236" s="1"/>
  <c r="AP2102" i="236"/>
  <c r="BH2102" i="236" s="1"/>
  <c r="AP2103" i="236"/>
  <c r="BH2103" i="236" s="1"/>
  <c r="AP2104" i="236"/>
  <c r="BH2104" i="236" s="1"/>
  <c r="AP2105" i="236"/>
  <c r="BH2105" i="236" s="1"/>
  <c r="AP2106" i="236"/>
  <c r="BH2106" i="236" s="1"/>
  <c r="AP2107" i="236"/>
  <c r="BH2107" i="236" s="1"/>
  <c r="AP2108" i="236"/>
  <c r="BH2108" i="236" s="1"/>
  <c r="AP2109" i="236"/>
  <c r="BH2109" i="236" s="1"/>
  <c r="AP2110" i="236"/>
  <c r="BH2110" i="236" s="1"/>
  <c r="AP2111" i="236"/>
  <c r="BH2111" i="236" s="1"/>
  <c r="AP2112" i="236"/>
  <c r="BH2112" i="236" s="1"/>
  <c r="AP2113" i="236"/>
  <c r="BH2113" i="236" s="1"/>
  <c r="AP2114" i="236"/>
  <c r="BH2114" i="236" s="1"/>
  <c r="AP2115" i="236"/>
  <c r="BH2115" i="236" s="1"/>
  <c r="AP2116" i="236"/>
  <c r="BH2116" i="236" s="1"/>
  <c r="AP2117" i="236"/>
  <c r="BH2117" i="236" s="1"/>
  <c r="AP2118" i="236"/>
  <c r="BH2118" i="236" s="1"/>
  <c r="AP2119" i="236"/>
  <c r="BH2119" i="236" s="1"/>
  <c r="AP2120" i="236"/>
  <c r="BH2120" i="236" s="1"/>
  <c r="AP2121" i="236"/>
  <c r="BH2121" i="236" s="1"/>
  <c r="AP2122" i="236"/>
  <c r="BH2122" i="236" s="1"/>
  <c r="AP2123" i="236"/>
  <c r="BH2123" i="236" s="1"/>
  <c r="AP2124" i="236"/>
  <c r="BH2124" i="236" s="1"/>
  <c r="AP2125" i="236"/>
  <c r="BH2125" i="236" s="1"/>
  <c r="AP2126" i="236"/>
  <c r="BH2126" i="236" s="1"/>
  <c r="AP2127" i="236"/>
  <c r="BH2127" i="236" s="1"/>
  <c r="AP2128" i="236"/>
  <c r="BH2128" i="236" s="1"/>
  <c r="AP2129" i="236"/>
  <c r="BH2129" i="236" s="1"/>
  <c r="AP2130" i="236"/>
  <c r="BH2130" i="236" s="1"/>
  <c r="AP2131" i="236"/>
  <c r="BH2131" i="236" s="1"/>
  <c r="AP2132" i="236"/>
  <c r="BH2132" i="236" s="1"/>
  <c r="AP2133" i="236"/>
  <c r="BH2133" i="236" s="1"/>
  <c r="AP2134" i="236"/>
  <c r="BH2134" i="236" s="1"/>
  <c r="AP2135" i="236"/>
  <c r="BH2135" i="236" s="1"/>
  <c r="AP2136" i="236"/>
  <c r="BH2136" i="236" s="1"/>
  <c r="AP2137" i="236"/>
  <c r="BH2137" i="236" s="1"/>
  <c r="AP2138" i="236"/>
  <c r="BH2138" i="236" s="1"/>
  <c r="AP2139" i="236"/>
  <c r="BH2139" i="236" s="1"/>
  <c r="AP2140" i="236"/>
  <c r="BH2140" i="236" s="1"/>
  <c r="AP2141" i="236"/>
  <c r="BH2141" i="236" s="1"/>
  <c r="AP2142" i="236"/>
  <c r="BH2142" i="236" s="1"/>
  <c r="AP2143" i="236"/>
  <c r="BH2143" i="236" s="1"/>
  <c r="AP2144" i="236"/>
  <c r="BH2144" i="236" s="1"/>
  <c r="AP2145" i="236"/>
  <c r="BH2145" i="236" s="1"/>
  <c r="AP2146" i="236"/>
  <c r="BH2146" i="236" s="1"/>
  <c r="AP2147" i="236"/>
  <c r="BH2147" i="236" s="1"/>
  <c r="AP2148" i="236"/>
  <c r="BH2148" i="236" s="1"/>
  <c r="AP2149" i="236"/>
  <c r="BH2149" i="236" s="1"/>
  <c r="AP2150" i="236"/>
  <c r="BH2150" i="236" s="1"/>
  <c r="AP2151" i="236"/>
  <c r="BH2151" i="236" s="1"/>
  <c r="AP2152" i="236"/>
  <c r="BH2152" i="236" s="1"/>
  <c r="AP2153" i="236"/>
  <c r="BH2153" i="236" s="1"/>
  <c r="AP2154" i="236"/>
  <c r="BH2154" i="236" s="1"/>
  <c r="AP2155" i="236"/>
  <c r="BH2155" i="236" s="1"/>
  <c r="AP2156" i="236"/>
  <c r="BH2156" i="236" s="1"/>
  <c r="AP2157" i="236"/>
  <c r="BH2157" i="236" s="1"/>
  <c r="AP2158" i="236"/>
  <c r="BH2158" i="236" s="1"/>
  <c r="AP2159" i="236"/>
  <c r="BH2159" i="236" s="1"/>
  <c r="AP2160" i="236"/>
  <c r="BH2160" i="236" s="1"/>
  <c r="AP2161" i="236"/>
  <c r="BH2161" i="236" s="1"/>
  <c r="AP2162" i="236"/>
  <c r="BH2162" i="236" s="1"/>
  <c r="AP2163" i="236"/>
  <c r="BH2163" i="236" s="1"/>
  <c r="AP2164" i="236"/>
  <c r="BH2164" i="236" s="1"/>
  <c r="AP2165" i="236"/>
  <c r="BH2165" i="236" s="1"/>
  <c r="AP2166" i="236"/>
  <c r="BH2166" i="236" s="1"/>
  <c r="AP2167" i="236"/>
  <c r="BH2167" i="236" s="1"/>
  <c r="AP2168" i="236"/>
  <c r="BH2168" i="236" s="1"/>
  <c r="AP2169" i="236"/>
  <c r="BH2169" i="236" s="1"/>
  <c r="AP2170" i="236"/>
  <c r="BH2170" i="236" s="1"/>
  <c r="AP2171" i="236"/>
  <c r="BH2171" i="236" s="1"/>
  <c r="AP2172" i="236"/>
  <c r="BH2172" i="236" s="1"/>
  <c r="AP2173" i="236"/>
  <c r="BH2173" i="236" s="1"/>
  <c r="AP2174" i="236"/>
  <c r="BH2174" i="236" s="1"/>
  <c r="AP2175" i="236"/>
  <c r="BH2175" i="236" s="1"/>
  <c r="AP2176" i="236"/>
  <c r="BH2176" i="236" s="1"/>
  <c r="AP2177" i="236"/>
  <c r="BH2177" i="236" s="1"/>
  <c r="AP2178" i="236"/>
  <c r="BH2178" i="236" s="1"/>
  <c r="AP2179" i="236"/>
  <c r="BH2179" i="236" s="1"/>
  <c r="AP2180" i="236"/>
  <c r="BH2180" i="236" s="1"/>
  <c r="AP2181" i="236"/>
  <c r="BH2181" i="236" s="1"/>
  <c r="AP2182" i="236"/>
  <c r="BH2182" i="236" s="1"/>
  <c r="AP2183" i="236"/>
  <c r="BH2183" i="236" s="1"/>
  <c r="AP2184" i="236"/>
  <c r="BH2184" i="236" s="1"/>
  <c r="AP2185" i="236"/>
  <c r="BH2185" i="236" s="1"/>
  <c r="AP2186" i="236"/>
  <c r="BH2186" i="236" s="1"/>
  <c r="AP2187" i="236"/>
  <c r="BH2187" i="236" s="1"/>
  <c r="AP2188" i="236"/>
  <c r="BH2188" i="236" s="1"/>
  <c r="AP2189" i="236"/>
  <c r="BH2189" i="236" s="1"/>
  <c r="AP2190" i="236"/>
  <c r="BH2190" i="236" s="1"/>
  <c r="AP2191" i="236"/>
  <c r="BH2191" i="236" s="1"/>
  <c r="AP2192" i="236"/>
  <c r="BH2192" i="236" s="1"/>
  <c r="AP2193" i="236"/>
  <c r="BH2193" i="236" s="1"/>
  <c r="AP2194" i="236"/>
  <c r="BH2194" i="236" s="1"/>
  <c r="AP2195" i="236"/>
  <c r="BH2195" i="236" s="1"/>
  <c r="AP2196" i="236"/>
  <c r="BH2196" i="236" s="1"/>
  <c r="AP2197" i="236"/>
  <c r="BH2197" i="236" s="1"/>
  <c r="AP2198" i="236"/>
  <c r="BH2198" i="236" s="1"/>
  <c r="AP2199" i="236"/>
  <c r="BH2199" i="236" s="1"/>
  <c r="AP2200" i="236"/>
  <c r="BH2200" i="236" s="1"/>
  <c r="AP2201" i="236"/>
  <c r="BH2201" i="236" s="1"/>
  <c r="AP2202" i="236"/>
  <c r="BH2202" i="236" s="1"/>
  <c r="AP2203" i="236"/>
  <c r="BH2203" i="236" s="1"/>
  <c r="AP2204" i="236"/>
  <c r="BH2204" i="236" s="1"/>
  <c r="AP2205" i="236"/>
  <c r="BH2205" i="236" s="1"/>
  <c r="AP2206" i="236"/>
  <c r="BH2206" i="236" s="1"/>
  <c r="AP2207" i="236"/>
  <c r="BH2207" i="236" s="1"/>
  <c r="AP2208" i="236"/>
  <c r="BH2208" i="236" s="1"/>
  <c r="AP2209" i="236"/>
  <c r="BH2209" i="236" s="1"/>
  <c r="AP2210" i="236"/>
  <c r="BH2210" i="236" s="1"/>
  <c r="AP2211" i="236"/>
  <c r="BH2211" i="236" s="1"/>
  <c r="AP2212" i="236"/>
  <c r="BH2212" i="236" s="1"/>
  <c r="AP2213" i="236"/>
  <c r="BH2213" i="236" s="1"/>
  <c r="AP2214" i="236"/>
  <c r="BH2214" i="236" s="1"/>
  <c r="AP2215" i="236"/>
  <c r="BH2215" i="236" s="1"/>
  <c r="AP2216" i="236"/>
  <c r="BH2216" i="236" s="1"/>
  <c r="AP2217" i="236"/>
  <c r="BH2217" i="236" s="1"/>
  <c r="AP2218" i="236"/>
  <c r="BH2218" i="236" s="1"/>
  <c r="AP2219" i="236"/>
  <c r="BH2219" i="236" s="1"/>
  <c r="AP2220" i="236"/>
  <c r="BH2220" i="236" s="1"/>
  <c r="AP2221" i="236"/>
  <c r="BH2221" i="236" s="1"/>
  <c r="AP2222" i="236"/>
  <c r="BH2222" i="236" s="1"/>
  <c r="AP2223" i="236"/>
  <c r="BH2223" i="236" s="1"/>
  <c r="AP2224" i="236"/>
  <c r="BH2224" i="236" s="1"/>
  <c r="AP2225" i="236"/>
  <c r="BH2225" i="236" s="1"/>
  <c r="AP2226" i="236"/>
  <c r="BH2226" i="236" s="1"/>
  <c r="AP2227" i="236"/>
  <c r="BH2227" i="236" s="1"/>
  <c r="AP2228" i="236"/>
  <c r="BH2228" i="236" s="1"/>
  <c r="AP2229" i="236"/>
  <c r="BH2229" i="236" s="1"/>
  <c r="AP2230" i="236"/>
  <c r="BH2230" i="236" s="1"/>
  <c r="AP2231" i="236"/>
  <c r="BH2231" i="236" s="1"/>
  <c r="AP2232" i="236"/>
  <c r="BH2232" i="236" s="1"/>
  <c r="AP2233" i="236"/>
  <c r="BH2233" i="236" s="1"/>
  <c r="AP2234" i="236"/>
  <c r="BH2234" i="236" s="1"/>
  <c r="AP2235" i="236"/>
  <c r="BH2235" i="236" s="1"/>
  <c r="AP2236" i="236"/>
  <c r="BH2236" i="236" s="1"/>
  <c r="AP2237" i="236"/>
  <c r="BH2237" i="236" s="1"/>
  <c r="AP2238" i="236"/>
  <c r="BH2238" i="236" s="1"/>
  <c r="AP2239" i="236"/>
  <c r="BH2239" i="236" s="1"/>
  <c r="AP2240" i="236"/>
  <c r="BH2240" i="236" s="1"/>
  <c r="AP2241" i="236"/>
  <c r="BH2241" i="236" s="1"/>
  <c r="AP2242" i="236"/>
  <c r="BH2242" i="236" s="1"/>
  <c r="AP2243" i="236"/>
  <c r="BH2243" i="236" s="1"/>
  <c r="AP2244" i="236"/>
  <c r="BH2244" i="236" s="1"/>
  <c r="AP2245" i="236"/>
  <c r="BH2245" i="236" s="1"/>
  <c r="AP2246" i="236"/>
  <c r="BH2246" i="236" s="1"/>
  <c r="AP2247" i="236"/>
  <c r="BH2247" i="236" s="1"/>
  <c r="AP2248" i="236"/>
  <c r="BH2248" i="236" s="1"/>
  <c r="AP2249" i="236"/>
  <c r="BH2249" i="236" s="1"/>
  <c r="AP2250" i="236"/>
  <c r="BH2250" i="236" s="1"/>
  <c r="AP2251" i="236"/>
  <c r="BH2251" i="236" s="1"/>
  <c r="AP2252" i="236"/>
  <c r="BH2252" i="236" s="1"/>
  <c r="AP2253" i="236"/>
  <c r="BH2253" i="236" s="1"/>
  <c r="AP2254" i="236"/>
  <c r="BH2254" i="236" s="1"/>
  <c r="AP2255" i="236"/>
  <c r="BH2255" i="236" s="1"/>
  <c r="AP2256" i="236"/>
  <c r="BH2256" i="236" s="1"/>
  <c r="AP2257" i="236"/>
  <c r="BH2257" i="236" s="1"/>
  <c r="AP2258" i="236"/>
  <c r="BH2258" i="236" s="1"/>
  <c r="AP2259" i="236"/>
  <c r="BH2259" i="236" s="1"/>
  <c r="AP2260" i="236"/>
  <c r="BH2260" i="236" s="1"/>
  <c r="AP2261" i="236"/>
  <c r="BH2261" i="236" s="1"/>
  <c r="AP2262" i="236"/>
  <c r="BH2262" i="236" s="1"/>
  <c r="AP2263" i="236"/>
  <c r="BH2263" i="236" s="1"/>
  <c r="AP2264" i="236"/>
  <c r="BH2264" i="236" s="1"/>
  <c r="AP2265" i="236"/>
  <c r="BH2265" i="236" s="1"/>
  <c r="AP2266" i="236"/>
  <c r="BH2266" i="236" s="1"/>
  <c r="AP2267" i="236"/>
  <c r="BH2267" i="236" s="1"/>
  <c r="AP2268" i="236"/>
  <c r="BH2268" i="236" s="1"/>
  <c r="AP2269" i="236"/>
  <c r="BH2269" i="236" s="1"/>
  <c r="AP2270" i="236"/>
  <c r="BH2270" i="236" s="1"/>
  <c r="AP2271" i="236"/>
  <c r="BH2271" i="236" s="1"/>
  <c r="AP2272" i="236"/>
  <c r="BH2272" i="236" s="1"/>
  <c r="AP2273" i="236"/>
  <c r="BH2273" i="236" s="1"/>
  <c r="AP2274" i="236"/>
  <c r="BH2274" i="236" s="1"/>
  <c r="AP2275" i="236"/>
  <c r="BH2275" i="236" s="1"/>
  <c r="AP2276" i="236"/>
  <c r="BH2276" i="236" s="1"/>
  <c r="AP2277" i="236"/>
  <c r="BH2277" i="236" s="1"/>
  <c r="AP2278" i="236"/>
  <c r="BH2278" i="236" s="1"/>
  <c r="AP2279" i="236"/>
  <c r="BH2279" i="236" s="1"/>
  <c r="AP2280" i="236"/>
  <c r="BH2280" i="236" s="1"/>
  <c r="AP2281" i="236"/>
  <c r="BH2281" i="236" s="1"/>
  <c r="AP2282" i="236"/>
  <c r="BH2282" i="236" s="1"/>
  <c r="AP2283" i="236"/>
  <c r="BH2283" i="236" s="1"/>
  <c r="AP2284" i="236"/>
  <c r="BH2284" i="236" s="1"/>
  <c r="AP2285" i="236"/>
  <c r="BH2285" i="236" s="1"/>
  <c r="AP2286" i="236"/>
  <c r="BH2286" i="236" s="1"/>
  <c r="AP2287" i="236"/>
  <c r="BH2287" i="236" s="1"/>
  <c r="AP2288" i="236"/>
  <c r="BH2288" i="236" s="1"/>
  <c r="AP2289" i="236"/>
  <c r="BH2289" i="236" s="1"/>
  <c r="AP2290" i="236"/>
  <c r="BH2290" i="236" s="1"/>
  <c r="AP2291" i="236"/>
  <c r="BH2291" i="236" s="1"/>
  <c r="AP2292" i="236"/>
  <c r="BH2292" i="236" s="1"/>
  <c r="AP2293" i="236"/>
  <c r="BH2293" i="236" s="1"/>
  <c r="AP2294" i="236"/>
  <c r="BH2294" i="236" s="1"/>
  <c r="AP2295" i="236"/>
  <c r="BH2295" i="236" s="1"/>
  <c r="AP2296" i="236"/>
  <c r="BH2296" i="236" s="1"/>
  <c r="AP2297" i="236"/>
  <c r="BH2297" i="236" s="1"/>
  <c r="AP2298" i="236"/>
  <c r="BH2298" i="236" s="1"/>
  <c r="AP2299" i="236"/>
  <c r="BH2299" i="236" s="1"/>
  <c r="AP2300" i="236"/>
  <c r="BH2300" i="236" s="1"/>
  <c r="AP2301" i="236"/>
  <c r="BH2301" i="236" s="1"/>
  <c r="AP2302" i="236"/>
  <c r="BH2302" i="236" s="1"/>
  <c r="AP2303" i="236"/>
  <c r="BH2303" i="236" s="1"/>
  <c r="AP2304" i="236"/>
  <c r="BH2304" i="236" s="1"/>
  <c r="AP2305" i="236"/>
  <c r="BH2305" i="236" s="1"/>
  <c r="AP2306" i="236"/>
  <c r="BH2306" i="236" s="1"/>
  <c r="AP2307" i="236"/>
  <c r="BH2307" i="236" s="1"/>
  <c r="AP2308" i="236"/>
  <c r="BH2308" i="236" s="1"/>
  <c r="AP2309" i="236"/>
  <c r="BH2309" i="236" s="1"/>
  <c r="AP2310" i="236"/>
  <c r="BH2310" i="236" s="1"/>
  <c r="AP2311" i="236"/>
  <c r="BH2311" i="236" s="1"/>
  <c r="AP2312" i="236"/>
  <c r="BH2312" i="236" s="1"/>
  <c r="AP2313" i="236"/>
  <c r="BH2313" i="236" s="1"/>
  <c r="AP2314" i="236"/>
  <c r="BH2314" i="236" s="1"/>
  <c r="AP2315" i="236"/>
  <c r="BH2315" i="236" s="1"/>
  <c r="AP2316" i="236"/>
  <c r="BH2316" i="236" s="1"/>
  <c r="AP2317" i="236"/>
  <c r="BH2317" i="236" s="1"/>
  <c r="AP2318" i="236"/>
  <c r="BH2318" i="236" s="1"/>
  <c r="AP2319" i="236"/>
  <c r="BH2319" i="236" s="1"/>
  <c r="AP2320" i="236"/>
  <c r="BH2320" i="236" s="1"/>
  <c r="AP2321" i="236"/>
  <c r="BH2321" i="236" s="1"/>
  <c r="AP2322" i="236"/>
  <c r="BH2322" i="236" s="1"/>
  <c r="AP2323" i="236"/>
  <c r="BH2323" i="236" s="1"/>
  <c r="AP2324" i="236"/>
  <c r="BH2324" i="236" s="1"/>
  <c r="AP2325" i="236"/>
  <c r="BH2325" i="236" s="1"/>
  <c r="AP2326" i="236"/>
  <c r="BH2326" i="236" s="1"/>
  <c r="AP2327" i="236"/>
  <c r="BH2327" i="236" s="1"/>
  <c r="AP2328" i="236"/>
  <c r="BH2328" i="236" s="1"/>
  <c r="AP2329" i="236"/>
  <c r="BH2329" i="236" s="1"/>
  <c r="AP2330" i="236"/>
  <c r="BH2330" i="236" s="1"/>
  <c r="AP2331" i="236"/>
  <c r="BH2331" i="236" s="1"/>
  <c r="AP2332" i="236"/>
  <c r="BH2332" i="236" s="1"/>
  <c r="AP2333" i="236"/>
  <c r="BH2333" i="236" s="1"/>
  <c r="AP2334" i="236"/>
  <c r="BH2334" i="236" s="1"/>
  <c r="AP2335" i="236"/>
  <c r="BH2335" i="236" s="1"/>
  <c r="AP2336" i="236"/>
  <c r="BH2336" i="236" s="1"/>
  <c r="AP2337" i="236"/>
  <c r="BH2337" i="236" s="1"/>
  <c r="AP2338" i="236"/>
  <c r="BH2338" i="236" s="1"/>
  <c r="AP2339" i="236"/>
  <c r="BH2339" i="236" s="1"/>
  <c r="AP2340" i="236"/>
  <c r="BH2340" i="236" s="1"/>
  <c r="AP2341" i="236"/>
  <c r="BH2341" i="236" s="1"/>
  <c r="AP2342" i="236"/>
  <c r="BH2342" i="236" s="1"/>
  <c r="AP2343" i="236"/>
  <c r="BH2343" i="236" s="1"/>
  <c r="AP2344" i="236"/>
  <c r="BH2344" i="236" s="1"/>
  <c r="AP2345" i="236"/>
  <c r="BH2345" i="236" s="1"/>
  <c r="AP2346" i="236"/>
  <c r="BH2346" i="236" s="1"/>
  <c r="AP2347" i="236"/>
  <c r="BH2347" i="236" s="1"/>
  <c r="AP2348" i="236"/>
  <c r="BH2348" i="236" s="1"/>
  <c r="AP2349" i="236"/>
  <c r="BH2349" i="236" s="1"/>
  <c r="AP2350" i="236"/>
  <c r="BH2350" i="236" s="1"/>
  <c r="AP2351" i="236"/>
  <c r="BH2351" i="236" s="1"/>
  <c r="AP2352" i="236"/>
  <c r="BH2352" i="236" s="1"/>
  <c r="AP2353" i="236"/>
  <c r="BH2353" i="236" s="1"/>
  <c r="AP2354" i="236"/>
  <c r="BH2354" i="236" s="1"/>
  <c r="AP2355" i="236"/>
  <c r="BH2355" i="236" s="1"/>
  <c r="AP2356" i="236"/>
  <c r="BH2356" i="236" s="1"/>
  <c r="AP2357" i="236"/>
  <c r="BH2357" i="236" s="1"/>
  <c r="AP2358" i="236"/>
  <c r="BH2358" i="236" s="1"/>
  <c r="AP2359" i="236"/>
  <c r="BH2359" i="236" s="1"/>
  <c r="AP2360" i="236"/>
  <c r="BH2360" i="236" s="1"/>
  <c r="AP2361" i="236"/>
  <c r="BH2361" i="236" s="1"/>
  <c r="AP2362" i="236"/>
  <c r="BH2362" i="236" s="1"/>
  <c r="AP2363" i="236"/>
  <c r="BH2363" i="236" s="1"/>
  <c r="AP2364" i="236"/>
  <c r="BH2364" i="236" s="1"/>
  <c r="AP2365" i="236"/>
  <c r="BH2365" i="236" s="1"/>
  <c r="AP2366" i="236"/>
  <c r="BH2366" i="236" s="1"/>
  <c r="AP2367" i="236"/>
  <c r="BH2367" i="236" s="1"/>
  <c r="AP2368" i="236"/>
  <c r="BH2368" i="236" s="1"/>
  <c r="AP2369" i="236"/>
  <c r="BH2369" i="236" s="1"/>
  <c r="AP2370" i="236"/>
  <c r="BH2370" i="236" s="1"/>
  <c r="AP2371" i="236"/>
  <c r="BH2371" i="236" s="1"/>
  <c r="AP2372" i="236"/>
  <c r="BH2372" i="236" s="1"/>
  <c r="AP2373" i="236"/>
  <c r="BH2373" i="236" s="1"/>
  <c r="AP2374" i="236"/>
  <c r="BH2374" i="236" s="1"/>
  <c r="AP2375" i="236"/>
  <c r="BH2375" i="236" s="1"/>
  <c r="AP2376" i="236"/>
  <c r="BH2376" i="236" s="1"/>
  <c r="AP2377" i="236"/>
  <c r="BH2377" i="236" s="1"/>
  <c r="AP2378" i="236"/>
  <c r="BH2378" i="236" s="1"/>
  <c r="AP2379" i="236"/>
  <c r="BH2379" i="236" s="1"/>
  <c r="AP2380" i="236"/>
  <c r="BH2380" i="236" s="1"/>
  <c r="AP2381" i="236"/>
  <c r="BH2381" i="236" s="1"/>
  <c r="AP2382" i="236"/>
  <c r="BH2382" i="236" s="1"/>
  <c r="AP2383" i="236"/>
  <c r="BH2383" i="236" s="1"/>
  <c r="AP2384" i="236"/>
  <c r="BH2384" i="236" s="1"/>
  <c r="AP2385" i="236"/>
  <c r="BH2385" i="236" s="1"/>
  <c r="AP2386" i="236"/>
  <c r="BH2386" i="236" s="1"/>
  <c r="AP2387" i="236"/>
  <c r="BH2387" i="236" s="1"/>
  <c r="AP2388" i="236"/>
  <c r="BH2388" i="236" s="1"/>
  <c r="AP2389" i="236"/>
  <c r="BH2389" i="236" s="1"/>
  <c r="AP2390" i="236"/>
  <c r="BH2390" i="236" s="1"/>
  <c r="AP2391" i="236"/>
  <c r="BH2391" i="236" s="1"/>
  <c r="AP2392" i="236"/>
  <c r="BH2392" i="236" s="1"/>
  <c r="AP2393" i="236"/>
  <c r="BH2393" i="236" s="1"/>
  <c r="AP2394" i="236"/>
  <c r="BH2394" i="236" s="1"/>
  <c r="AP2395" i="236"/>
  <c r="BH2395" i="236" s="1"/>
  <c r="AP2396" i="236"/>
  <c r="BH2396" i="236" s="1"/>
  <c r="AP2397" i="236"/>
  <c r="BH2397" i="236" s="1"/>
  <c r="AP2398" i="236"/>
  <c r="BH2398" i="236" s="1"/>
  <c r="AP2399" i="236"/>
  <c r="BH2399" i="236" s="1"/>
  <c r="AP2400" i="236"/>
  <c r="BH2400" i="236" s="1"/>
  <c r="AP2401" i="236"/>
  <c r="BH2401" i="236" s="1"/>
  <c r="AP2402" i="236"/>
  <c r="BH2402" i="236" s="1"/>
  <c r="AP2403" i="236"/>
  <c r="BH2403" i="236" s="1"/>
  <c r="AP2404" i="236"/>
  <c r="BH2404" i="236" s="1"/>
  <c r="AP2405" i="236"/>
  <c r="BH2405" i="236" s="1"/>
  <c r="AP2406" i="236"/>
  <c r="BH2406" i="236" s="1"/>
  <c r="AP2407" i="236"/>
  <c r="BH2407" i="236" s="1"/>
  <c r="AP2408" i="236"/>
  <c r="BH2408" i="236" s="1"/>
  <c r="AP2409" i="236"/>
  <c r="BH2409" i="236" s="1"/>
  <c r="AP2410" i="236"/>
  <c r="BH2410" i="236" s="1"/>
  <c r="AP2411" i="236"/>
  <c r="BH2411" i="236" s="1"/>
  <c r="AP2412" i="236"/>
  <c r="BH2412" i="236" s="1"/>
  <c r="AP2413" i="236"/>
  <c r="BH2413" i="236" s="1"/>
  <c r="AP2414" i="236"/>
  <c r="BH2414" i="236" s="1"/>
  <c r="AP2415" i="236"/>
  <c r="BH2415" i="236" s="1"/>
  <c r="AP2416" i="236"/>
  <c r="BH2416" i="236" s="1"/>
  <c r="AP2417" i="236"/>
  <c r="BH2417" i="236" s="1"/>
  <c r="AP2418" i="236"/>
  <c r="BH2418" i="236" s="1"/>
  <c r="AP2419" i="236"/>
  <c r="BH2419" i="236" s="1"/>
  <c r="AP2420" i="236"/>
  <c r="BH2420" i="236" s="1"/>
  <c r="AP2421" i="236"/>
  <c r="BH2421" i="236" s="1"/>
  <c r="AP2422" i="236"/>
  <c r="BH2422" i="236" s="1"/>
  <c r="AP2423" i="236"/>
  <c r="BH2423" i="236" s="1"/>
  <c r="AP2424" i="236"/>
  <c r="BH2424" i="236" s="1"/>
  <c r="AP2425" i="236"/>
  <c r="BH2425" i="236" s="1"/>
  <c r="AP2426" i="236"/>
  <c r="BH2426" i="236" s="1"/>
  <c r="AP2427" i="236"/>
  <c r="BH2427" i="236" s="1"/>
  <c r="AP2428" i="236"/>
  <c r="BH2428" i="236" s="1"/>
  <c r="AP2429" i="236"/>
  <c r="BH2429" i="236" s="1"/>
  <c r="AP2430" i="236"/>
  <c r="BH2430" i="236" s="1"/>
  <c r="AP2431" i="236"/>
  <c r="BH2431" i="236" s="1"/>
  <c r="AP2432" i="236"/>
  <c r="BH2432" i="236" s="1"/>
  <c r="AP2433" i="236"/>
  <c r="BH2433" i="236" s="1"/>
  <c r="AP2434" i="236"/>
  <c r="BH2434" i="236" s="1"/>
  <c r="AP2435" i="236"/>
  <c r="BH2435" i="236" s="1"/>
  <c r="AP2436" i="236"/>
  <c r="BH2436" i="236" s="1"/>
  <c r="AP2437" i="236"/>
  <c r="BH2437" i="236" s="1"/>
  <c r="AP2438" i="236"/>
  <c r="BH2438" i="236" s="1"/>
  <c r="AP2439" i="236"/>
  <c r="BH2439" i="236" s="1"/>
  <c r="AP2440" i="236"/>
  <c r="BH2440" i="236" s="1"/>
  <c r="AP2441" i="236"/>
  <c r="BH2441" i="236" s="1"/>
  <c r="AP2442" i="236"/>
  <c r="BH2442" i="236" s="1"/>
  <c r="AP2443" i="236"/>
  <c r="BH2443" i="236" s="1"/>
  <c r="AP2444" i="236"/>
  <c r="BH2444" i="236" s="1"/>
  <c r="AP2445" i="236"/>
  <c r="BH2445" i="236" s="1"/>
  <c r="AP2446" i="236"/>
  <c r="BH2446" i="236" s="1"/>
  <c r="AP2447" i="236"/>
  <c r="BH2447" i="236" s="1"/>
  <c r="AP2448" i="236"/>
  <c r="BH2448" i="236" s="1"/>
  <c r="AP2449" i="236"/>
  <c r="BH2449" i="236" s="1"/>
  <c r="AP2450" i="236"/>
  <c r="BH2450" i="236" s="1"/>
  <c r="AP2451" i="236"/>
  <c r="BH2451" i="236" s="1"/>
  <c r="AP2452" i="236"/>
  <c r="BH2452" i="236" s="1"/>
  <c r="AP2453" i="236"/>
  <c r="BH2453" i="236" s="1"/>
  <c r="AP2454" i="236"/>
  <c r="BH2454" i="236" s="1"/>
  <c r="AP2455" i="236"/>
  <c r="BH2455" i="236" s="1"/>
  <c r="AP2456" i="236"/>
  <c r="BH2456" i="236" s="1"/>
  <c r="AP2457" i="236"/>
  <c r="BH2457" i="236" s="1"/>
  <c r="AP2458" i="236"/>
  <c r="BH2458" i="236" s="1"/>
  <c r="AP2459" i="236"/>
  <c r="BH2459" i="236" s="1"/>
  <c r="AP2460" i="236"/>
  <c r="BH2460" i="236" s="1"/>
  <c r="AP2461" i="236"/>
  <c r="BH2461" i="236" s="1"/>
  <c r="AP2462" i="236"/>
  <c r="BH2462" i="236" s="1"/>
  <c r="AP2463" i="236"/>
  <c r="BH2463" i="236" s="1"/>
  <c r="AP2464" i="236"/>
  <c r="BH2464" i="236" s="1"/>
  <c r="AP2465" i="236"/>
  <c r="BH2465" i="236" s="1"/>
  <c r="AP2466" i="236"/>
  <c r="BH2466" i="236" s="1"/>
  <c r="AP2467" i="236"/>
  <c r="BH2467" i="236" s="1"/>
  <c r="AP2468" i="236"/>
  <c r="BH2468" i="236" s="1"/>
  <c r="AP2469" i="236"/>
  <c r="BH2469" i="236" s="1"/>
  <c r="AP2470" i="236"/>
  <c r="BH2470" i="236" s="1"/>
  <c r="AP2471" i="236"/>
  <c r="BH2471" i="236" s="1"/>
  <c r="AP2472" i="236"/>
  <c r="BH2472" i="236" s="1"/>
  <c r="AP2473" i="236"/>
  <c r="BH2473" i="236" s="1"/>
  <c r="AP2474" i="236"/>
  <c r="BH2474" i="236" s="1"/>
  <c r="AP2475" i="236"/>
  <c r="BH2475" i="236" s="1"/>
  <c r="AP2476" i="236"/>
  <c r="BH2476" i="236" s="1"/>
  <c r="AP2477" i="236"/>
  <c r="BH2477" i="236" s="1"/>
  <c r="AP2478" i="236"/>
  <c r="BH2478" i="236" s="1"/>
  <c r="AP2479" i="236"/>
  <c r="BH2479" i="236" s="1"/>
  <c r="AP2480" i="236"/>
  <c r="BH2480" i="236" s="1"/>
  <c r="AP2481" i="236"/>
  <c r="BH2481" i="236" s="1"/>
  <c r="AP2482" i="236"/>
  <c r="BH2482" i="236" s="1"/>
  <c r="AP2483" i="236"/>
  <c r="BH2483" i="236" s="1"/>
  <c r="AP2484" i="236"/>
  <c r="BH2484" i="236" s="1"/>
  <c r="AP2485" i="236"/>
  <c r="BH2485" i="236" s="1"/>
  <c r="AP2486" i="236"/>
  <c r="BH2486" i="236" s="1"/>
  <c r="AP2487" i="236"/>
  <c r="BH2487" i="236" s="1"/>
  <c r="AP2488" i="236"/>
  <c r="BH2488" i="236" s="1"/>
  <c r="AP2489" i="236"/>
  <c r="BH2489" i="236" s="1"/>
  <c r="AP2490" i="236"/>
  <c r="BH2490" i="236" s="1"/>
  <c r="AP2491" i="236"/>
  <c r="BH2491" i="236" s="1"/>
  <c r="AP2492" i="236"/>
  <c r="BH2492" i="236" s="1"/>
  <c r="AP2493" i="236"/>
  <c r="BH2493" i="236" s="1"/>
  <c r="AP2494" i="236"/>
  <c r="BH2494" i="236" s="1"/>
  <c r="AP2495" i="236"/>
  <c r="BH2495" i="236" s="1"/>
  <c r="AP2496" i="236"/>
  <c r="BH2496" i="236" s="1"/>
  <c r="AP2497" i="236"/>
  <c r="BH2497" i="236" s="1"/>
  <c r="AP2498" i="236"/>
  <c r="BH2498" i="236" s="1"/>
  <c r="AP2499" i="236"/>
  <c r="BH2499" i="236" s="1"/>
  <c r="AP2500" i="236"/>
  <c r="BH2500" i="236" s="1"/>
  <c r="AP2501" i="236"/>
  <c r="BH2501" i="236" s="1"/>
  <c r="AP2502" i="236"/>
  <c r="BH2502" i="236" s="1"/>
  <c r="AP2503" i="236"/>
  <c r="BH2503" i="236" s="1"/>
  <c r="AP2504" i="236"/>
  <c r="BH2504" i="236" s="1"/>
  <c r="AP2505" i="236"/>
  <c r="BH2505" i="236" s="1"/>
  <c r="AP2506" i="236"/>
  <c r="BH2506" i="236" s="1"/>
  <c r="AP2507" i="236"/>
  <c r="BH2507" i="236" s="1"/>
  <c r="AP2508" i="236"/>
  <c r="BH2508" i="236" s="1"/>
  <c r="AP2509" i="236"/>
  <c r="BH2509" i="236" s="1"/>
  <c r="AP2510" i="236"/>
  <c r="BH2510" i="236" s="1"/>
  <c r="AP2511" i="236"/>
  <c r="BH2511" i="236" s="1"/>
  <c r="AP2512" i="236"/>
  <c r="BH2512" i="236" s="1"/>
  <c r="AP2513" i="236"/>
  <c r="BH2513" i="236" s="1"/>
  <c r="AP2514" i="236"/>
  <c r="BH2514" i="236" s="1"/>
  <c r="AP2515" i="236"/>
  <c r="BH2515" i="236" s="1"/>
  <c r="AP2516" i="236"/>
  <c r="BH2516" i="236" s="1"/>
  <c r="AP2517" i="236"/>
  <c r="BH2517" i="236" s="1"/>
  <c r="AP2518" i="236"/>
  <c r="BH2518" i="236" s="1"/>
  <c r="AP2519" i="236"/>
  <c r="BH2519" i="236" s="1"/>
  <c r="AP2520" i="236"/>
  <c r="BH2520" i="236" s="1"/>
  <c r="AP2521" i="236"/>
  <c r="BH2521" i="236" s="1"/>
  <c r="AP2522" i="236"/>
  <c r="BH2522" i="236" s="1"/>
  <c r="AP2523" i="236"/>
  <c r="BH2523" i="236" s="1"/>
  <c r="AP2524" i="236"/>
  <c r="BH2524" i="236" s="1"/>
  <c r="AP2525" i="236"/>
  <c r="BH2525" i="236" s="1"/>
  <c r="AP2526" i="236"/>
  <c r="BH2526" i="236" s="1"/>
  <c r="AP2527" i="236"/>
  <c r="BH2527" i="236" s="1"/>
  <c r="AP2528" i="236"/>
  <c r="BH2528" i="236" s="1"/>
  <c r="AP2529" i="236"/>
  <c r="BH2529" i="236" s="1"/>
  <c r="AP2530" i="236"/>
  <c r="BH2530" i="236" s="1"/>
  <c r="AP2531" i="236"/>
  <c r="BH2531" i="236" s="1"/>
  <c r="AP2532" i="236"/>
  <c r="BH2532" i="236" s="1"/>
  <c r="AP2533" i="236"/>
  <c r="BH2533" i="236" s="1"/>
  <c r="AP2534" i="236"/>
  <c r="BH2534" i="236" s="1"/>
  <c r="AP2535" i="236"/>
  <c r="BH2535" i="236" s="1"/>
  <c r="AP2536" i="236"/>
  <c r="BH2536" i="236" s="1"/>
  <c r="AP2537" i="236"/>
  <c r="BH2537" i="236" s="1"/>
  <c r="AP2538" i="236"/>
  <c r="BH2538" i="236" s="1"/>
  <c r="AP2539" i="236"/>
  <c r="BH2539" i="236" s="1"/>
  <c r="AP2540" i="236"/>
  <c r="BH2540" i="236" s="1"/>
  <c r="AP2541" i="236"/>
  <c r="BH2541" i="236" s="1"/>
  <c r="AP2542" i="236"/>
  <c r="BH2542" i="236" s="1"/>
  <c r="AP2543" i="236"/>
  <c r="BH2543" i="236" s="1"/>
  <c r="AP2544" i="236"/>
  <c r="BH2544" i="236" s="1"/>
  <c r="AP2545" i="236"/>
  <c r="BH2545" i="236" s="1"/>
  <c r="AP2546" i="236"/>
  <c r="BH2546" i="236" s="1"/>
  <c r="AP2547" i="236"/>
  <c r="BH2547" i="236" s="1"/>
  <c r="AP2548" i="236"/>
  <c r="BH2548" i="236" s="1"/>
  <c r="AP2549" i="236"/>
  <c r="BH2549" i="236" s="1"/>
  <c r="AP2550" i="236"/>
  <c r="BH2550" i="236" s="1"/>
  <c r="AP2551" i="236"/>
  <c r="BH2551" i="236" s="1"/>
  <c r="AP2552" i="236"/>
  <c r="BH2552" i="236" s="1"/>
  <c r="AP2553" i="236"/>
  <c r="BH2553" i="236" s="1"/>
  <c r="AP2554" i="236"/>
  <c r="BH2554" i="236" s="1"/>
  <c r="AP2555" i="236"/>
  <c r="BH2555" i="236" s="1"/>
  <c r="AP2556" i="236"/>
  <c r="BH2556" i="236" s="1"/>
  <c r="AP2557" i="236"/>
  <c r="BH2557" i="236" s="1"/>
  <c r="AP2558" i="236"/>
  <c r="BH2558" i="236" s="1"/>
  <c r="AP2559" i="236"/>
  <c r="BH2559" i="236" s="1"/>
  <c r="AP2560" i="236"/>
  <c r="BH2560" i="236" s="1"/>
  <c r="AP2561" i="236"/>
  <c r="BH2561" i="236" s="1"/>
  <c r="AP2562" i="236"/>
  <c r="BH2562" i="236" s="1"/>
  <c r="AP2563" i="236"/>
  <c r="BH2563" i="236" s="1"/>
  <c r="AP2564" i="236"/>
  <c r="BH2564" i="236" s="1"/>
  <c r="AP2565" i="236"/>
  <c r="BH2565" i="236" s="1"/>
  <c r="AP2566" i="236"/>
  <c r="BH2566" i="236" s="1"/>
  <c r="AP2567" i="236"/>
  <c r="BH2567" i="236" s="1"/>
  <c r="AP2568" i="236"/>
  <c r="BH2568" i="236" s="1"/>
  <c r="AP2569" i="236"/>
  <c r="BH2569" i="236" s="1"/>
  <c r="AP2570" i="236"/>
  <c r="BH2570" i="236" s="1"/>
  <c r="AP2571" i="236"/>
  <c r="BH2571" i="236" s="1"/>
  <c r="AP2572" i="236"/>
  <c r="BH2572" i="236" s="1"/>
  <c r="AP2573" i="236"/>
  <c r="BH2573" i="236" s="1"/>
  <c r="AP2574" i="236"/>
  <c r="BH2574" i="236" s="1"/>
  <c r="AP2575" i="236"/>
  <c r="BH2575" i="236" s="1"/>
  <c r="AP2576" i="236"/>
  <c r="BH2576" i="236" s="1"/>
  <c r="AP2577" i="236"/>
  <c r="BH2577" i="236" s="1"/>
  <c r="AP2578" i="236"/>
  <c r="BH2578" i="236" s="1"/>
  <c r="AP2579" i="236"/>
  <c r="BH2579" i="236" s="1"/>
  <c r="AP2580" i="236"/>
  <c r="BH2580" i="236" s="1"/>
  <c r="AP2581" i="236"/>
  <c r="BH2581" i="236" s="1"/>
  <c r="AP2582" i="236"/>
  <c r="BH2582" i="236" s="1"/>
  <c r="AP2583" i="236"/>
  <c r="BH2583" i="236" s="1"/>
  <c r="AP2584" i="236"/>
  <c r="BH2584" i="236" s="1"/>
  <c r="AP2585" i="236"/>
  <c r="BH2585" i="236" s="1"/>
  <c r="AP2586" i="236"/>
  <c r="BH2586" i="236" s="1"/>
  <c r="AP2587" i="236"/>
  <c r="BH2587" i="236" s="1"/>
  <c r="AP2588" i="236"/>
  <c r="BH2588" i="236" s="1"/>
  <c r="AP2589" i="236"/>
  <c r="BH2589" i="236" s="1"/>
  <c r="AP2590" i="236"/>
  <c r="BH2590" i="236" s="1"/>
  <c r="AP2591" i="236"/>
  <c r="BH2591" i="236" s="1"/>
  <c r="AP2592" i="236"/>
  <c r="BH2592" i="236" s="1"/>
  <c r="AP2593" i="236"/>
  <c r="BH2593" i="236" s="1"/>
  <c r="AP2594" i="236"/>
  <c r="BH2594" i="236" s="1"/>
  <c r="AP2595" i="236"/>
  <c r="BH2595" i="236" s="1"/>
  <c r="AP2596" i="236"/>
  <c r="BH2596" i="236" s="1"/>
  <c r="AP2597" i="236"/>
  <c r="BH2597" i="236" s="1"/>
  <c r="AP2598" i="236"/>
  <c r="BH2598" i="236" s="1"/>
  <c r="AP2599" i="236"/>
  <c r="BH2599" i="236" s="1"/>
  <c r="AP2600" i="236"/>
  <c r="BH2600" i="236" s="1"/>
  <c r="AP2601" i="236"/>
  <c r="BH2601" i="236" s="1"/>
  <c r="AP2602" i="236"/>
  <c r="BH2602" i="236" s="1"/>
  <c r="AP2603" i="236"/>
  <c r="BH2603" i="236" s="1"/>
  <c r="AP2604" i="236"/>
  <c r="BH2604" i="236" s="1"/>
  <c r="AP2605" i="236"/>
  <c r="BH2605" i="236" s="1"/>
  <c r="AP2606" i="236"/>
  <c r="BH2606" i="236" s="1"/>
  <c r="AP2607" i="236"/>
  <c r="BH2607" i="236" s="1"/>
  <c r="AP2608" i="236"/>
  <c r="BH2608" i="236" s="1"/>
  <c r="AP2609" i="236"/>
  <c r="BH2609" i="236" s="1"/>
  <c r="AP2610" i="236"/>
  <c r="BH2610" i="236" s="1"/>
  <c r="AP2611" i="236"/>
  <c r="BH2611" i="236" s="1"/>
  <c r="AP2612" i="236"/>
  <c r="BH2612" i="236" s="1"/>
  <c r="AP2613" i="236"/>
  <c r="BH2613" i="236" s="1"/>
  <c r="AP2614" i="236"/>
  <c r="BH2614" i="236" s="1"/>
  <c r="AP2615" i="236"/>
  <c r="BH2615" i="236" s="1"/>
  <c r="AP2616" i="236"/>
  <c r="BH2616" i="236" s="1"/>
  <c r="AP2617" i="236"/>
  <c r="BH2617" i="236" s="1"/>
  <c r="AP2618" i="236"/>
  <c r="BH2618" i="236" s="1"/>
  <c r="AP2619" i="236"/>
  <c r="BH2619" i="236" s="1"/>
  <c r="AP2620" i="236"/>
  <c r="BH2620" i="236" s="1"/>
  <c r="AP2621" i="236"/>
  <c r="BH2621" i="236" s="1"/>
  <c r="AP2622" i="236"/>
  <c r="BH2622" i="236" s="1"/>
  <c r="AP2623" i="236"/>
  <c r="BH2623" i="236" s="1"/>
  <c r="AP2624" i="236"/>
  <c r="BH2624" i="236" s="1"/>
  <c r="AP2625" i="236"/>
  <c r="BH2625" i="236" s="1"/>
  <c r="AP2626" i="236"/>
  <c r="BH2626" i="236" s="1"/>
  <c r="AP2627" i="236"/>
  <c r="BH2627" i="236" s="1"/>
  <c r="AP2628" i="236"/>
  <c r="BH2628" i="236" s="1"/>
  <c r="AP2629" i="236"/>
  <c r="BH2629" i="236" s="1"/>
  <c r="AP2630" i="236"/>
  <c r="BH2630" i="236" s="1"/>
  <c r="AP2631" i="236"/>
  <c r="BH2631" i="236" s="1"/>
  <c r="AP2632" i="236"/>
  <c r="BH2632" i="236" s="1"/>
  <c r="AP2633" i="236"/>
  <c r="BH2633" i="236" s="1"/>
  <c r="AP2634" i="236"/>
  <c r="BH2634" i="236" s="1"/>
  <c r="AP2635" i="236"/>
  <c r="BH2635" i="236" s="1"/>
  <c r="AP2636" i="236"/>
  <c r="BH2636" i="236" s="1"/>
  <c r="AP2637" i="236"/>
  <c r="BH2637" i="236" s="1"/>
  <c r="AP2638" i="236"/>
  <c r="BH2638" i="236" s="1"/>
  <c r="AP2639" i="236"/>
  <c r="BH2639" i="236" s="1"/>
  <c r="AP2640" i="236"/>
  <c r="BH2640" i="236" s="1"/>
  <c r="AP2641" i="236"/>
  <c r="BH2641" i="236" s="1"/>
  <c r="AP2642" i="236"/>
  <c r="BH2642" i="236" s="1"/>
  <c r="AP2643" i="236"/>
  <c r="BH2643" i="236" s="1"/>
  <c r="AP2644" i="236"/>
  <c r="BH2644" i="236" s="1"/>
  <c r="AP2645" i="236"/>
  <c r="BH2645" i="236" s="1"/>
  <c r="AP2646" i="236"/>
  <c r="BH2646" i="236" s="1"/>
  <c r="AP2647" i="236"/>
  <c r="BH2647" i="236" s="1"/>
  <c r="AP2648" i="236"/>
  <c r="BH2648" i="236" s="1"/>
  <c r="AP2649" i="236"/>
  <c r="BH2649" i="236" s="1"/>
  <c r="AP2650" i="236"/>
  <c r="BH2650" i="236" s="1"/>
  <c r="AP2651" i="236"/>
  <c r="BH2651" i="236" s="1"/>
  <c r="AP2652" i="236"/>
  <c r="BH2652" i="236" s="1"/>
  <c r="AP2653" i="236"/>
  <c r="BH2653" i="236" s="1"/>
  <c r="AP2654" i="236"/>
  <c r="BH2654" i="236" s="1"/>
  <c r="AP2655" i="236"/>
  <c r="BH2655" i="236" s="1"/>
  <c r="AP2656" i="236"/>
  <c r="BH2656" i="236" s="1"/>
  <c r="AP2657" i="236"/>
  <c r="BH2657" i="236" s="1"/>
  <c r="AP2658" i="236"/>
  <c r="BH2658" i="236" s="1"/>
  <c r="AP2659" i="236"/>
  <c r="BH2659" i="236" s="1"/>
  <c r="AP2660" i="236"/>
  <c r="BH2660" i="236" s="1"/>
  <c r="AP2661" i="236"/>
  <c r="BH2661" i="236" s="1"/>
  <c r="AP2662" i="236"/>
  <c r="BH2662" i="236" s="1"/>
  <c r="AP2663" i="236"/>
  <c r="BH2663" i="236" s="1"/>
  <c r="AP2664" i="236"/>
  <c r="BH2664" i="236" s="1"/>
  <c r="AP2665" i="236"/>
  <c r="BH2665" i="236" s="1"/>
  <c r="AP2666" i="236"/>
  <c r="BH2666" i="236" s="1"/>
  <c r="AP2667" i="236"/>
  <c r="BH2667" i="236" s="1"/>
  <c r="AP2668" i="236"/>
  <c r="BH2668" i="236" s="1"/>
  <c r="AP2669" i="236"/>
  <c r="BH2669" i="236" s="1"/>
  <c r="AP2670" i="236"/>
  <c r="BH2670" i="236" s="1"/>
  <c r="AP2671" i="236"/>
  <c r="BH2671" i="236" s="1"/>
  <c r="AP2672" i="236"/>
  <c r="BH2672" i="236" s="1"/>
  <c r="AP2673" i="236"/>
  <c r="BH2673" i="236" s="1"/>
  <c r="AP2674" i="236"/>
  <c r="BH2674" i="236" s="1"/>
  <c r="AP2675" i="236"/>
  <c r="BH2675" i="236" s="1"/>
  <c r="AP2676" i="236"/>
  <c r="BH2676" i="236" s="1"/>
  <c r="AP2677" i="236"/>
  <c r="BH2677" i="236" s="1"/>
  <c r="AP2678" i="236"/>
  <c r="BH2678" i="236" s="1"/>
  <c r="AP2679" i="236"/>
  <c r="BH2679" i="236" s="1"/>
  <c r="AP2680" i="236"/>
  <c r="BH2680" i="236" s="1"/>
  <c r="AP2681" i="236"/>
  <c r="BH2681" i="236" s="1"/>
  <c r="AP2682" i="236"/>
  <c r="BH2682" i="236" s="1"/>
  <c r="AP2683" i="236"/>
  <c r="BH2683" i="236" s="1"/>
  <c r="AP2684" i="236"/>
  <c r="BH2684" i="236" s="1"/>
  <c r="AP2685" i="236"/>
  <c r="BH2685" i="236" s="1"/>
  <c r="AP2686" i="236"/>
  <c r="BH2686" i="236" s="1"/>
  <c r="AP2687" i="236"/>
  <c r="BH2687" i="236" s="1"/>
  <c r="AP2688" i="236"/>
  <c r="BH2688" i="236" s="1"/>
  <c r="AP2689" i="236"/>
  <c r="BH2689" i="236" s="1"/>
  <c r="AP2690" i="236"/>
  <c r="BH2690" i="236" s="1"/>
  <c r="AP2691" i="236"/>
  <c r="BH2691" i="236" s="1"/>
  <c r="AP2692" i="236"/>
  <c r="BH2692" i="236" s="1"/>
  <c r="AP2693" i="236"/>
  <c r="BH2693" i="236" s="1"/>
  <c r="AP2694" i="236"/>
  <c r="BH2694" i="236" s="1"/>
  <c r="AP2695" i="236"/>
  <c r="BH2695" i="236" s="1"/>
  <c r="AP2696" i="236"/>
  <c r="BH2696" i="236" s="1"/>
  <c r="AP2697" i="236"/>
  <c r="BH2697" i="236" s="1"/>
  <c r="AP2698" i="236"/>
  <c r="BH2698" i="236" s="1"/>
  <c r="AP2699" i="236"/>
  <c r="BH2699" i="236" s="1"/>
  <c r="AP2700" i="236"/>
  <c r="BH2700" i="236" s="1"/>
  <c r="AP2701" i="236"/>
  <c r="BH2701" i="236" s="1"/>
  <c r="AP2702" i="236"/>
  <c r="BH2702" i="236" s="1"/>
  <c r="AP2703" i="236"/>
  <c r="BH2703" i="236" s="1"/>
  <c r="AP2704" i="236"/>
  <c r="BH2704" i="236" s="1"/>
  <c r="AP2705" i="236"/>
  <c r="BH2705" i="236" s="1"/>
  <c r="AP2706" i="236"/>
  <c r="BH2706" i="236" s="1"/>
  <c r="AP2707" i="236"/>
  <c r="BH2707" i="236" s="1"/>
  <c r="AP2708" i="236"/>
  <c r="BH2708" i="236" s="1"/>
  <c r="AP2709" i="236"/>
  <c r="BH2709" i="236" s="1"/>
  <c r="AP2710" i="236"/>
  <c r="BH2710" i="236" s="1"/>
  <c r="AP2711" i="236"/>
  <c r="BH2711" i="236" s="1"/>
  <c r="AP2712" i="236"/>
  <c r="BH2712" i="236" s="1"/>
  <c r="AP2713" i="236"/>
  <c r="BH2713" i="236" s="1"/>
  <c r="AP2714" i="236"/>
  <c r="BH2714" i="236" s="1"/>
  <c r="AP2715" i="236"/>
  <c r="BH2715" i="236" s="1"/>
  <c r="AP2716" i="236"/>
  <c r="BH2716" i="236" s="1"/>
  <c r="AP2717" i="236"/>
  <c r="BH2717" i="236" s="1"/>
  <c r="AP2718" i="236"/>
  <c r="BH2718" i="236" s="1"/>
  <c r="AP2719" i="236"/>
  <c r="BH2719" i="236" s="1"/>
  <c r="AP2720" i="236"/>
  <c r="BH2720" i="236" s="1"/>
  <c r="AP2721" i="236"/>
  <c r="BH2721" i="236" s="1"/>
  <c r="AP2722" i="236"/>
  <c r="BH2722" i="236" s="1"/>
  <c r="AP2723" i="236"/>
  <c r="BH2723" i="236" s="1"/>
  <c r="AP2724" i="236"/>
  <c r="BH2724" i="236" s="1"/>
  <c r="AP2725" i="236"/>
  <c r="BH2725" i="236" s="1"/>
  <c r="AP2726" i="236"/>
  <c r="BH2726" i="236" s="1"/>
  <c r="AP2727" i="236"/>
  <c r="BH2727" i="236" s="1"/>
  <c r="AP2728" i="236"/>
  <c r="BH2728" i="236" s="1"/>
  <c r="AP2729" i="236"/>
  <c r="BH2729" i="236" s="1"/>
  <c r="AP2730" i="236"/>
  <c r="BH2730" i="236" s="1"/>
  <c r="AP2731" i="236"/>
  <c r="BH2731" i="236" s="1"/>
  <c r="AP2732" i="236"/>
  <c r="BH2732" i="236" s="1"/>
  <c r="AP2733" i="236"/>
  <c r="BH2733" i="236" s="1"/>
  <c r="AP2734" i="236"/>
  <c r="BH2734" i="236" s="1"/>
  <c r="AP2735" i="236"/>
  <c r="BH2735" i="236" s="1"/>
  <c r="AP2736" i="236"/>
  <c r="BH2736" i="236" s="1"/>
  <c r="AP2737" i="236"/>
  <c r="BH2737" i="236" s="1"/>
  <c r="AP2738" i="236"/>
  <c r="BH2738" i="236" s="1"/>
  <c r="AP2739" i="236"/>
  <c r="BH2739" i="236" s="1"/>
  <c r="AP2740" i="236"/>
  <c r="BH2740" i="236" s="1"/>
  <c r="AP2741" i="236"/>
  <c r="BH2741" i="236" s="1"/>
  <c r="AP2742" i="236"/>
  <c r="BH2742" i="236" s="1"/>
  <c r="AP2743" i="236"/>
  <c r="BH2743" i="236" s="1"/>
  <c r="AP2744" i="236"/>
  <c r="BH2744" i="236" s="1"/>
  <c r="AP2745" i="236"/>
  <c r="BH2745" i="236" s="1"/>
  <c r="AP2746" i="236"/>
  <c r="BH2746" i="236" s="1"/>
  <c r="AP2747" i="236"/>
  <c r="BH2747" i="236" s="1"/>
  <c r="AP2748" i="236"/>
  <c r="BH2748" i="236" s="1"/>
  <c r="AP2749" i="236"/>
  <c r="BH2749" i="236" s="1"/>
  <c r="AP2750" i="236"/>
  <c r="BH2750" i="236" s="1"/>
  <c r="AP2751" i="236"/>
  <c r="BH2751" i="236" s="1"/>
  <c r="AP2752" i="236"/>
  <c r="BH2752" i="236" s="1"/>
  <c r="AP2753" i="236"/>
  <c r="BH2753" i="236" s="1"/>
  <c r="AP2754" i="236"/>
  <c r="BH2754" i="236" s="1"/>
  <c r="AP2755" i="236"/>
  <c r="BH2755" i="236" s="1"/>
  <c r="AP2756" i="236"/>
  <c r="BH2756" i="236" s="1"/>
  <c r="AP2757" i="236"/>
  <c r="BH2757" i="236" s="1"/>
  <c r="AP2758" i="236"/>
  <c r="BH2758" i="236" s="1"/>
  <c r="AP2759" i="236"/>
  <c r="BH2759" i="236" s="1"/>
  <c r="AP2760" i="236"/>
  <c r="BH2760" i="236" s="1"/>
  <c r="AP2761" i="236"/>
  <c r="BH2761" i="236" s="1"/>
  <c r="AP2762" i="236"/>
  <c r="BH2762" i="236" s="1"/>
  <c r="AP2763" i="236"/>
  <c r="BH2763" i="236" s="1"/>
  <c r="AP2764" i="236"/>
  <c r="BH2764" i="236" s="1"/>
  <c r="AP2765" i="236"/>
  <c r="BH2765" i="236" s="1"/>
  <c r="AP2766" i="236"/>
  <c r="BH2766" i="236" s="1"/>
  <c r="AP2767" i="236"/>
  <c r="BH2767" i="236" s="1"/>
  <c r="AP2768" i="236"/>
  <c r="BH2768" i="236" s="1"/>
  <c r="AP2769" i="236"/>
  <c r="BH2769" i="236" s="1"/>
  <c r="AP2770" i="236"/>
  <c r="BH2770" i="236" s="1"/>
  <c r="AP2771" i="236"/>
  <c r="BH2771" i="236" s="1"/>
  <c r="AP2772" i="236"/>
  <c r="BH2772" i="236" s="1"/>
  <c r="AP2773" i="236"/>
  <c r="BH2773" i="236" s="1"/>
  <c r="AP2774" i="236"/>
  <c r="BH2774" i="236" s="1"/>
  <c r="AP2775" i="236"/>
  <c r="BH2775" i="236" s="1"/>
  <c r="AP2776" i="236"/>
  <c r="BH2776" i="236" s="1"/>
  <c r="AP2777" i="236"/>
  <c r="BH2777" i="236" s="1"/>
  <c r="AP2778" i="236"/>
  <c r="BH2778" i="236" s="1"/>
  <c r="AP2779" i="236"/>
  <c r="BH2779" i="236" s="1"/>
  <c r="AP2780" i="236"/>
  <c r="BH2780" i="236" s="1"/>
  <c r="AP2781" i="236"/>
  <c r="BH2781" i="236" s="1"/>
  <c r="AP2782" i="236"/>
  <c r="BH2782" i="236" s="1"/>
  <c r="AP2783" i="236"/>
  <c r="BH2783" i="236" s="1"/>
  <c r="AP2784" i="236"/>
  <c r="BH2784" i="236" s="1"/>
  <c r="AP2785" i="236"/>
  <c r="BH2785" i="236" s="1"/>
  <c r="AP2786" i="236"/>
  <c r="BH2786" i="236" s="1"/>
  <c r="AP2787" i="236"/>
  <c r="BH2787" i="236" s="1"/>
  <c r="AP2788" i="236"/>
  <c r="BH2788" i="236" s="1"/>
  <c r="AP2789" i="236"/>
  <c r="BH2789" i="236" s="1"/>
  <c r="AP2790" i="236"/>
  <c r="BH2790" i="236" s="1"/>
  <c r="AP2791" i="236"/>
  <c r="BH2791" i="236" s="1"/>
  <c r="AP2792" i="236"/>
  <c r="BH2792" i="236" s="1"/>
  <c r="AP2793" i="236"/>
  <c r="BH2793" i="236" s="1"/>
  <c r="AP2794" i="236"/>
  <c r="BH2794" i="236" s="1"/>
  <c r="AP2795" i="236"/>
  <c r="BH2795" i="236" s="1"/>
  <c r="AP2796" i="236"/>
  <c r="BH2796" i="236" s="1"/>
  <c r="AP2797" i="236"/>
  <c r="BH2797" i="236" s="1"/>
  <c r="AP2798" i="236"/>
  <c r="BH2798" i="236" s="1"/>
  <c r="AP2799" i="236"/>
  <c r="BH2799" i="236" s="1"/>
  <c r="AP2800" i="236"/>
  <c r="BH2800" i="236" s="1"/>
  <c r="AP2801" i="236"/>
  <c r="BH2801" i="236" s="1"/>
  <c r="AP2802" i="236"/>
  <c r="BH2802" i="236" s="1"/>
  <c r="AP2803" i="236"/>
  <c r="BH2803" i="236" s="1"/>
  <c r="AP2804" i="236"/>
  <c r="BH2804" i="236" s="1"/>
  <c r="AP2805" i="236"/>
  <c r="BH2805" i="236" s="1"/>
  <c r="AP2806" i="236"/>
  <c r="BH2806" i="236" s="1"/>
  <c r="AP2807" i="236"/>
  <c r="BH2807" i="236" s="1"/>
  <c r="AP2808" i="236"/>
  <c r="BH2808" i="236" s="1"/>
  <c r="AP2809" i="236"/>
  <c r="BH2809" i="236" s="1"/>
  <c r="AP2810" i="236"/>
  <c r="BH2810" i="236" s="1"/>
  <c r="AP2811" i="236"/>
  <c r="BH2811" i="236" s="1"/>
  <c r="AP2812" i="236"/>
  <c r="BH2812" i="236" s="1"/>
  <c r="AP2813" i="236"/>
  <c r="BH2813" i="236" s="1"/>
  <c r="AP2814" i="236"/>
  <c r="BH2814" i="236" s="1"/>
  <c r="AP2815" i="236"/>
  <c r="BH2815" i="236" s="1"/>
  <c r="AP2816" i="236"/>
  <c r="BH2816" i="236" s="1"/>
  <c r="AP2817" i="236"/>
  <c r="BH2817" i="236" s="1"/>
  <c r="AP2818" i="236"/>
  <c r="BH2818" i="236" s="1"/>
  <c r="AP2819" i="236"/>
  <c r="BH2819" i="236" s="1"/>
  <c r="AP2820" i="236"/>
  <c r="BH2820" i="236" s="1"/>
  <c r="AP2821" i="236"/>
  <c r="BH2821" i="236" s="1"/>
  <c r="AP2822" i="236"/>
  <c r="BH2822" i="236" s="1"/>
  <c r="AP2823" i="236"/>
  <c r="BH2823" i="236" s="1"/>
  <c r="AP2824" i="236"/>
  <c r="BH2824" i="236" s="1"/>
  <c r="AP2825" i="236"/>
  <c r="BH2825" i="236" s="1"/>
  <c r="AP2826" i="236"/>
  <c r="BH2826" i="236" s="1"/>
  <c r="AP2827" i="236"/>
  <c r="BH2827" i="236" s="1"/>
  <c r="AP2828" i="236"/>
  <c r="BH2828" i="236" s="1"/>
  <c r="AP2829" i="236"/>
  <c r="BH2829" i="236" s="1"/>
  <c r="AP2830" i="236"/>
  <c r="BH2830" i="236" s="1"/>
  <c r="AP2831" i="236"/>
  <c r="BH2831" i="236" s="1"/>
  <c r="AP2832" i="236"/>
  <c r="BH2832" i="236" s="1"/>
  <c r="AP2833" i="236"/>
  <c r="BH2833" i="236" s="1"/>
  <c r="AP2834" i="236"/>
  <c r="BH2834" i="236" s="1"/>
  <c r="AP2835" i="236"/>
  <c r="BH2835" i="236" s="1"/>
  <c r="AP2836" i="236"/>
  <c r="BH2836" i="236" s="1"/>
  <c r="AP2837" i="236"/>
  <c r="BH2837" i="236" s="1"/>
  <c r="AP2838" i="236"/>
  <c r="BH2838" i="236" s="1"/>
  <c r="AP2839" i="236"/>
  <c r="BH2839" i="236" s="1"/>
  <c r="AP2840" i="236"/>
  <c r="BH2840" i="236" s="1"/>
  <c r="AP2841" i="236"/>
  <c r="BH2841" i="236" s="1"/>
  <c r="AP2842" i="236"/>
  <c r="BH2842" i="236" s="1"/>
  <c r="AP2843" i="236"/>
  <c r="BH2843" i="236" s="1"/>
  <c r="AP2844" i="236"/>
  <c r="BH2844" i="236" s="1"/>
  <c r="AP2845" i="236"/>
  <c r="BH2845" i="236" s="1"/>
  <c r="AP2846" i="236"/>
  <c r="BH2846" i="236" s="1"/>
  <c r="AP2847" i="236"/>
  <c r="BH2847" i="236" s="1"/>
  <c r="AP2848" i="236"/>
  <c r="BH2848" i="236" s="1"/>
  <c r="AP2849" i="236"/>
  <c r="BH2849" i="236" s="1"/>
  <c r="AP2850" i="236"/>
  <c r="BH2850" i="236" s="1"/>
  <c r="AP2851" i="236"/>
  <c r="BH2851" i="236" s="1"/>
  <c r="AP2852" i="236"/>
  <c r="BH2852" i="236" s="1"/>
  <c r="AP2853" i="236"/>
  <c r="BH2853" i="236" s="1"/>
  <c r="AP2854" i="236"/>
  <c r="BH2854" i="236" s="1"/>
  <c r="AP2855" i="236"/>
  <c r="BH2855" i="236" s="1"/>
  <c r="AP2856" i="236"/>
  <c r="BH2856" i="236" s="1"/>
  <c r="AP2857" i="236"/>
  <c r="BH2857" i="236" s="1"/>
  <c r="AP2858" i="236"/>
  <c r="BH2858" i="236" s="1"/>
  <c r="AP2859" i="236"/>
  <c r="BH2859" i="236" s="1"/>
  <c r="AP2860" i="236"/>
  <c r="BH2860" i="236" s="1"/>
  <c r="AP2861" i="236"/>
  <c r="BH2861" i="236" s="1"/>
  <c r="AP2862" i="236"/>
  <c r="BH2862" i="236" s="1"/>
  <c r="AP2863" i="236"/>
  <c r="BH2863" i="236" s="1"/>
  <c r="AP2864" i="236"/>
  <c r="BH2864" i="236" s="1"/>
  <c r="AP2865" i="236"/>
  <c r="BH2865" i="236" s="1"/>
  <c r="AP2866" i="236"/>
  <c r="BH2866" i="236" s="1"/>
  <c r="AP2867" i="236"/>
  <c r="BH2867" i="236" s="1"/>
  <c r="AP2868" i="236"/>
  <c r="BH2868" i="236" s="1"/>
  <c r="AP2869" i="236"/>
  <c r="BH2869" i="236" s="1"/>
  <c r="AP2870" i="236"/>
  <c r="BH2870" i="236" s="1"/>
  <c r="AP2871" i="236"/>
  <c r="BH2871" i="236" s="1"/>
  <c r="AP2872" i="236"/>
  <c r="BH2872" i="236" s="1"/>
  <c r="AP2873" i="236"/>
  <c r="BH2873" i="236" s="1"/>
  <c r="AP2874" i="236"/>
  <c r="BH2874" i="236" s="1"/>
  <c r="AP2875" i="236"/>
  <c r="BH2875" i="236" s="1"/>
  <c r="AP2876" i="236"/>
  <c r="BH2876" i="236" s="1"/>
  <c r="AP2877" i="236"/>
  <c r="BH2877" i="236" s="1"/>
  <c r="AP2878" i="236"/>
  <c r="BH2878" i="236" s="1"/>
  <c r="AP2879" i="236"/>
  <c r="BH2879" i="236" s="1"/>
  <c r="AP2880" i="236"/>
  <c r="BH2880" i="236" s="1"/>
  <c r="AP2881" i="236"/>
  <c r="BH2881" i="236" s="1"/>
  <c r="AP2882" i="236"/>
  <c r="BH2882" i="236" s="1"/>
  <c r="AP2883" i="236"/>
  <c r="BH2883" i="236" s="1"/>
  <c r="AP2884" i="236"/>
  <c r="BH2884" i="236" s="1"/>
  <c r="AP2885" i="236"/>
  <c r="BH2885" i="236" s="1"/>
  <c r="AP2886" i="236"/>
  <c r="BH2886" i="236" s="1"/>
  <c r="AP2887" i="236"/>
  <c r="BH2887" i="236" s="1"/>
  <c r="AP2888" i="236"/>
  <c r="BH2888" i="236" s="1"/>
  <c r="AP2889" i="236"/>
  <c r="BH2889" i="236" s="1"/>
  <c r="AP2890" i="236"/>
  <c r="BH2890" i="236" s="1"/>
  <c r="AP2891" i="236"/>
  <c r="BH2891" i="236" s="1"/>
  <c r="AP2892" i="236"/>
  <c r="BH2892" i="236" s="1"/>
  <c r="AP2893" i="236"/>
  <c r="BH2893" i="236" s="1"/>
  <c r="AP2894" i="236"/>
  <c r="BH2894" i="236" s="1"/>
  <c r="AP2895" i="236"/>
  <c r="BH2895" i="236" s="1"/>
  <c r="AP2896" i="236"/>
  <c r="BH2896" i="236" s="1"/>
  <c r="AP2897" i="236"/>
  <c r="BH2897" i="236" s="1"/>
  <c r="AP2898" i="236"/>
  <c r="BH2898" i="236" s="1"/>
  <c r="AP2899" i="236"/>
  <c r="BH2899" i="236" s="1"/>
  <c r="AP2900" i="236"/>
  <c r="BH2900" i="236" s="1"/>
  <c r="AP2901" i="236"/>
  <c r="BH2901" i="236" s="1"/>
  <c r="AP2902" i="236"/>
  <c r="BH2902" i="236" s="1"/>
  <c r="AP2903" i="236"/>
  <c r="BH2903" i="236" s="1"/>
  <c r="AP2904" i="236"/>
  <c r="BH2904" i="236" s="1"/>
  <c r="AP2905" i="236"/>
  <c r="BH2905" i="236" s="1"/>
  <c r="AP2906" i="236"/>
  <c r="BH2906" i="236" s="1"/>
  <c r="AP2907" i="236"/>
  <c r="BH2907" i="236" s="1"/>
  <c r="AP2908" i="236"/>
  <c r="BH2908" i="236" s="1"/>
  <c r="AP2909" i="236"/>
  <c r="BH2909" i="236" s="1"/>
  <c r="AP2910" i="236"/>
  <c r="BH2910" i="236" s="1"/>
  <c r="AP2911" i="236"/>
  <c r="BH2911" i="236" s="1"/>
  <c r="AP2912" i="236"/>
  <c r="BH2912" i="236" s="1"/>
  <c r="AP2913" i="236"/>
  <c r="BH2913" i="236" s="1"/>
  <c r="AP2914" i="236"/>
  <c r="BH2914" i="236" s="1"/>
  <c r="AP2915" i="236"/>
  <c r="BH2915" i="236" s="1"/>
  <c r="AP2916" i="236"/>
  <c r="BH2916" i="236" s="1"/>
  <c r="AP2917" i="236"/>
  <c r="BH2917" i="236" s="1"/>
  <c r="AP2918" i="236"/>
  <c r="BH2918" i="236" s="1"/>
  <c r="AP2919" i="236"/>
  <c r="BH2919" i="236" s="1"/>
  <c r="AP2920" i="236"/>
  <c r="BH2920" i="236" s="1"/>
  <c r="AP2921" i="236"/>
  <c r="BH2921" i="236" s="1"/>
  <c r="AP2922" i="236"/>
  <c r="BH2922" i="236" s="1"/>
  <c r="AP2923" i="236"/>
  <c r="BH2923" i="236" s="1"/>
  <c r="AP2924" i="236"/>
  <c r="BH2924" i="236" s="1"/>
  <c r="AP2925" i="236"/>
  <c r="BH2925" i="236" s="1"/>
  <c r="AP2926" i="236"/>
  <c r="BH2926" i="236" s="1"/>
  <c r="AP2927" i="236"/>
  <c r="BH2927" i="236" s="1"/>
  <c r="AP2928" i="236"/>
  <c r="BH2928" i="236" s="1"/>
  <c r="AP2929" i="236"/>
  <c r="BH2929" i="236" s="1"/>
  <c r="AP2930" i="236"/>
  <c r="BH2930" i="236" s="1"/>
  <c r="AP2931" i="236"/>
  <c r="BH2931" i="236" s="1"/>
  <c r="AP2932" i="236"/>
  <c r="BH2932" i="236" s="1"/>
  <c r="AP2933" i="236"/>
  <c r="BH2933" i="236" s="1"/>
  <c r="AP2934" i="236"/>
  <c r="BH2934" i="236" s="1"/>
  <c r="AP2935" i="236"/>
  <c r="BH2935" i="236" s="1"/>
  <c r="AP2936" i="236"/>
  <c r="BH2936" i="236" s="1"/>
  <c r="AP2937" i="236"/>
  <c r="BH2937" i="236" s="1"/>
  <c r="AP2938" i="236"/>
  <c r="BH2938" i="236" s="1"/>
  <c r="AP2939" i="236"/>
  <c r="BH2939" i="236" s="1"/>
  <c r="AP2940" i="236"/>
  <c r="BH2940" i="236" s="1"/>
  <c r="AP2941" i="236"/>
  <c r="BH2941" i="236" s="1"/>
  <c r="AP2942" i="236"/>
  <c r="BH2942" i="236" s="1"/>
  <c r="AP2943" i="236"/>
  <c r="BH2943" i="236" s="1"/>
  <c r="AP2944" i="236"/>
  <c r="BH2944" i="236" s="1"/>
  <c r="AP2945" i="236"/>
  <c r="BH2945" i="236" s="1"/>
  <c r="AP2946" i="236"/>
  <c r="BH2946" i="236" s="1"/>
  <c r="AP2947" i="236"/>
  <c r="BH2947" i="236" s="1"/>
  <c r="AP2948" i="236"/>
  <c r="BH2948" i="236" s="1"/>
  <c r="AP2949" i="236"/>
  <c r="BH2949" i="236" s="1"/>
  <c r="AP2950" i="236"/>
  <c r="BH2950" i="236" s="1"/>
  <c r="AP2951" i="236"/>
  <c r="BH2951" i="236" s="1"/>
  <c r="AP2952" i="236"/>
  <c r="BH2952" i="236" s="1"/>
  <c r="AP2953" i="236"/>
  <c r="BH2953" i="236" s="1"/>
  <c r="AP2954" i="236"/>
  <c r="BH2954" i="236" s="1"/>
  <c r="AP2955" i="236"/>
  <c r="BH2955" i="236" s="1"/>
  <c r="AP2956" i="236"/>
  <c r="BH2956" i="236" s="1"/>
  <c r="AP2957" i="236"/>
  <c r="BH2957" i="236" s="1"/>
  <c r="AP2958" i="236"/>
  <c r="BH2958" i="236" s="1"/>
  <c r="AP2959" i="236"/>
  <c r="BH2959" i="236" s="1"/>
  <c r="AP2960" i="236"/>
  <c r="BH2960" i="236" s="1"/>
  <c r="AP2961" i="236"/>
  <c r="BH2961" i="236" s="1"/>
  <c r="AP2962" i="236"/>
  <c r="BH2962" i="236" s="1"/>
  <c r="AP2963" i="236"/>
  <c r="BH2963" i="236" s="1"/>
  <c r="AP2964" i="236"/>
  <c r="BH2964" i="236" s="1"/>
  <c r="AP2965" i="236"/>
  <c r="BH2965" i="236" s="1"/>
  <c r="AP2966" i="236"/>
  <c r="BH2966" i="236" s="1"/>
  <c r="AP2967" i="236"/>
  <c r="BH2967" i="236" s="1"/>
  <c r="AP2968" i="236"/>
  <c r="BH2968" i="236" s="1"/>
  <c r="AP2969" i="236"/>
  <c r="BH2969" i="236" s="1"/>
  <c r="AP2970" i="236"/>
  <c r="BH2970" i="236" s="1"/>
  <c r="AP2971" i="236"/>
  <c r="BH2971" i="236" s="1"/>
  <c r="AP2972" i="236"/>
  <c r="BH2972" i="236" s="1"/>
  <c r="AP2973" i="236"/>
  <c r="BH2973" i="236" s="1"/>
  <c r="AP2974" i="236"/>
  <c r="BH2974" i="236" s="1"/>
  <c r="AP2975" i="236"/>
  <c r="BH2975" i="236" s="1"/>
  <c r="AP2976" i="236"/>
  <c r="BH2976" i="236" s="1"/>
  <c r="AP2977" i="236"/>
  <c r="BH2977" i="236" s="1"/>
  <c r="AP2978" i="236"/>
  <c r="BH2978" i="236" s="1"/>
  <c r="AP2979" i="236"/>
  <c r="BH2979" i="236" s="1"/>
  <c r="AP2980" i="236"/>
  <c r="BH2980" i="236" s="1"/>
  <c r="AP2981" i="236"/>
  <c r="BH2981" i="236" s="1"/>
  <c r="AP2982" i="236"/>
  <c r="BH2982" i="236" s="1"/>
  <c r="AP2983" i="236"/>
  <c r="BH2983" i="236" s="1"/>
  <c r="AP2984" i="236"/>
  <c r="BH2984" i="236" s="1"/>
  <c r="AP2985" i="236"/>
  <c r="BH2985" i="236" s="1"/>
  <c r="AP2986" i="236"/>
  <c r="BH2986" i="236" s="1"/>
  <c r="AP2987" i="236"/>
  <c r="BH2987" i="236" s="1"/>
  <c r="AP2988" i="236"/>
  <c r="BH2988" i="236" s="1"/>
  <c r="AP2989" i="236"/>
  <c r="BH2989" i="236" s="1"/>
  <c r="AP2990" i="236"/>
  <c r="BH2990" i="236" s="1"/>
  <c r="AP2991" i="236"/>
  <c r="BH2991" i="236" s="1"/>
  <c r="AP2992" i="236"/>
  <c r="BH2992" i="236" s="1"/>
  <c r="AP2993" i="236"/>
  <c r="BH2993" i="236" s="1"/>
  <c r="AP2994" i="236"/>
  <c r="BH2994" i="236" s="1"/>
  <c r="AP2995" i="236"/>
  <c r="BH2995" i="236" s="1"/>
  <c r="AP2996" i="236"/>
  <c r="BH2996" i="236" s="1"/>
  <c r="AP2997" i="236"/>
  <c r="BH2997" i="236" s="1"/>
  <c r="AP2998" i="236"/>
  <c r="BH2998" i="236" s="1"/>
  <c r="AP2999" i="236"/>
  <c r="BH2999" i="236" s="1"/>
  <c r="AP3000" i="236"/>
  <c r="BH3000" i="236" s="1"/>
  <c r="AP3001" i="236"/>
  <c r="BH3001" i="236" s="1"/>
  <c r="AP3002" i="236"/>
  <c r="BH3002" i="236" s="1"/>
  <c r="AP3003" i="236"/>
  <c r="BH3003" i="236" s="1"/>
  <c r="AP3004" i="236"/>
  <c r="BH3004" i="236" s="1"/>
  <c r="AP3005" i="236"/>
  <c r="BH3005" i="236" s="1"/>
  <c r="AP3006" i="236"/>
  <c r="BH3006" i="236" s="1"/>
  <c r="AP3007" i="236"/>
  <c r="BH3007" i="236" s="1"/>
  <c r="AP3008" i="236"/>
  <c r="BH3008" i="236" s="1"/>
  <c r="AP3009" i="236"/>
  <c r="BH3009" i="236" s="1"/>
  <c r="AP3010" i="236"/>
  <c r="BH3010" i="236" s="1"/>
  <c r="AP3011" i="236"/>
  <c r="BH3011" i="236" s="1"/>
  <c r="AP3012" i="236"/>
  <c r="BH3012" i="236" s="1"/>
  <c r="AP3013" i="236"/>
  <c r="BH3013" i="236" s="1"/>
  <c r="AP3014" i="236"/>
  <c r="BH3014" i="236" s="1"/>
  <c r="AP3015" i="236"/>
  <c r="BH3015" i="236" s="1"/>
  <c r="AP3016" i="236"/>
  <c r="BH3016" i="236" s="1"/>
  <c r="AP3017" i="236"/>
  <c r="BH3017" i="236" s="1"/>
  <c r="AP3018" i="236"/>
  <c r="BH3018" i="236" s="1"/>
  <c r="AP3019" i="236"/>
  <c r="BH3019" i="236" s="1"/>
  <c r="AP3020" i="236"/>
  <c r="BH3020" i="236" s="1"/>
  <c r="AP3021" i="236"/>
  <c r="BH3021" i="236" s="1"/>
  <c r="AP3022" i="236"/>
  <c r="BH3022" i="236" s="1"/>
  <c r="AP3023" i="236"/>
  <c r="BH3023" i="236" s="1"/>
  <c r="AP3024" i="236"/>
  <c r="BH3024" i="236" s="1"/>
  <c r="AP3025" i="236"/>
  <c r="BH3025" i="236" s="1"/>
  <c r="AP3026" i="236"/>
  <c r="BH3026" i="236" s="1"/>
  <c r="AP3027" i="236"/>
  <c r="BH3027" i="236" s="1"/>
  <c r="AP3028" i="236"/>
  <c r="BH3028" i="236" s="1"/>
  <c r="AP3029" i="236"/>
  <c r="BH3029" i="236" s="1"/>
  <c r="AP3030" i="236"/>
  <c r="BH3030" i="236" s="1"/>
  <c r="AP3031" i="236"/>
  <c r="BH3031" i="236" s="1"/>
  <c r="AP3032" i="236"/>
  <c r="BH3032" i="236" s="1"/>
  <c r="AP3033" i="236"/>
  <c r="BH3033" i="236" s="1"/>
  <c r="AP3034" i="236"/>
  <c r="BH3034" i="236" s="1"/>
  <c r="AP3035" i="236"/>
  <c r="BH3035" i="236" s="1"/>
  <c r="AP3036" i="236"/>
  <c r="BH3036" i="236" s="1"/>
  <c r="AP3037" i="236"/>
  <c r="BH3037" i="236" s="1"/>
  <c r="AP3038" i="236"/>
  <c r="BH3038" i="236" s="1"/>
  <c r="AP3039" i="236"/>
  <c r="BH3039" i="236" s="1"/>
  <c r="AP3040" i="236"/>
  <c r="BH3040" i="236" s="1"/>
  <c r="AP3041" i="236"/>
  <c r="BH3041" i="236" s="1"/>
  <c r="AP3042" i="236"/>
  <c r="BH3042" i="236" s="1"/>
  <c r="AP3043" i="236"/>
  <c r="BH3043" i="236" s="1"/>
  <c r="AP3044" i="236"/>
  <c r="BH3044" i="236" s="1"/>
  <c r="AP3045" i="236"/>
  <c r="BH3045" i="236" s="1"/>
  <c r="AP3046" i="236"/>
  <c r="BH3046" i="236" s="1"/>
  <c r="AP3047" i="236"/>
  <c r="BH3047" i="236" s="1"/>
  <c r="AP3048" i="236"/>
  <c r="BH3048" i="236" s="1"/>
  <c r="AP3049" i="236"/>
  <c r="BH3049" i="236" s="1"/>
  <c r="AP3050" i="236"/>
  <c r="BH3050" i="236" s="1"/>
  <c r="AP3051" i="236"/>
  <c r="BH3051" i="236" s="1"/>
  <c r="AP3052" i="236"/>
  <c r="BH3052" i="236" s="1"/>
  <c r="AP3053" i="236"/>
  <c r="BH3053" i="236" s="1"/>
  <c r="AP3054" i="236"/>
  <c r="BH3054" i="236" s="1"/>
  <c r="AP3055" i="236"/>
  <c r="BH3055" i="236" s="1"/>
  <c r="AP3056" i="236"/>
  <c r="BH3056" i="236" s="1"/>
  <c r="AP3057" i="236"/>
  <c r="BH3057" i="236" s="1"/>
  <c r="AP3058" i="236"/>
  <c r="BH3058" i="236" s="1"/>
  <c r="AP3059" i="236"/>
  <c r="BH3059" i="236" s="1"/>
  <c r="AP3060" i="236"/>
  <c r="BH3060" i="236" s="1"/>
  <c r="AP3061" i="236"/>
  <c r="BH3061" i="236" s="1"/>
  <c r="AP3062" i="236"/>
  <c r="BH3062" i="236" s="1"/>
  <c r="AP3063" i="236"/>
  <c r="BH3063" i="236" s="1"/>
  <c r="AP3064" i="236"/>
  <c r="BH3064" i="236" s="1"/>
  <c r="AP3065" i="236"/>
  <c r="BH3065" i="236" s="1"/>
  <c r="AP3066" i="236"/>
  <c r="BH3066" i="236" s="1"/>
  <c r="AP3067" i="236"/>
  <c r="BH3067" i="236" s="1"/>
  <c r="AP3068" i="236"/>
  <c r="BH3068" i="236" s="1"/>
  <c r="AP3069" i="236"/>
  <c r="BH3069" i="236" s="1"/>
  <c r="AP3070" i="236"/>
  <c r="BH3070" i="236" s="1"/>
  <c r="AP3071" i="236"/>
  <c r="BH3071" i="236" s="1"/>
  <c r="AP3072" i="236"/>
  <c r="BH3072" i="236" s="1"/>
  <c r="AP3073" i="236"/>
  <c r="BH3073" i="236" s="1"/>
  <c r="AP3074" i="236"/>
  <c r="BH3074" i="236" s="1"/>
  <c r="AP3075" i="236"/>
  <c r="BH3075" i="236" s="1"/>
  <c r="AP3076" i="236"/>
  <c r="BH3076" i="236" s="1"/>
  <c r="AP3077" i="236"/>
  <c r="BH3077" i="236" s="1"/>
  <c r="AP3078" i="236"/>
  <c r="BH3078" i="236" s="1"/>
  <c r="AP3079" i="236"/>
  <c r="BH3079" i="236" s="1"/>
  <c r="AP3080" i="236"/>
  <c r="BH3080" i="236" s="1"/>
  <c r="AP3081" i="236"/>
  <c r="BH3081" i="236" s="1"/>
  <c r="AP3082" i="236"/>
  <c r="BH3082" i="236" s="1"/>
  <c r="AP3083" i="236"/>
  <c r="BH3083" i="236" s="1"/>
  <c r="AP3084" i="236"/>
  <c r="BH3084" i="236" s="1"/>
  <c r="AP3085" i="236"/>
  <c r="BH3085" i="236" s="1"/>
  <c r="AP3086" i="236"/>
  <c r="BH3086" i="236" s="1"/>
  <c r="AP3087" i="236"/>
  <c r="BH3087" i="236" s="1"/>
  <c r="AP3088" i="236"/>
  <c r="BH3088" i="236" s="1"/>
  <c r="AP3089" i="236"/>
  <c r="BH3089" i="236" s="1"/>
  <c r="AP3090" i="236"/>
  <c r="BH3090" i="236" s="1"/>
  <c r="AP3091" i="236"/>
  <c r="BH3091" i="236" s="1"/>
  <c r="AP3092" i="236"/>
  <c r="BH3092" i="236" s="1"/>
  <c r="AP3093" i="236"/>
  <c r="BH3093" i="236" s="1"/>
  <c r="AP3094" i="236"/>
  <c r="BH3094" i="236" s="1"/>
  <c r="AP3095" i="236"/>
  <c r="BH3095" i="236" s="1"/>
  <c r="AP3096" i="236"/>
  <c r="BH3096" i="236" s="1"/>
  <c r="AP3097" i="236"/>
  <c r="BH3097" i="236" s="1"/>
  <c r="AP3098" i="236"/>
  <c r="BH3098" i="236" s="1"/>
  <c r="AP3099" i="236"/>
  <c r="BH3099" i="236" s="1"/>
  <c r="AP3100" i="236"/>
  <c r="BH3100" i="236" s="1"/>
  <c r="AP3101" i="236"/>
  <c r="BH3101" i="236" s="1"/>
  <c r="AP3102" i="236"/>
  <c r="BH3102" i="236" s="1"/>
  <c r="AP3103" i="236"/>
  <c r="BH3103" i="236" s="1"/>
  <c r="AP3104" i="236"/>
  <c r="BH3104" i="236" s="1"/>
  <c r="AP3105" i="236"/>
  <c r="BH3105" i="236" s="1"/>
  <c r="AP3106" i="236"/>
  <c r="BH3106" i="236" s="1"/>
  <c r="AP3107" i="236"/>
  <c r="BH3107" i="236" s="1"/>
  <c r="AP3108" i="236"/>
  <c r="BH3108" i="236" s="1"/>
  <c r="AP3109" i="236"/>
  <c r="BH3109" i="236" s="1"/>
  <c r="AP3110" i="236"/>
  <c r="BH3110" i="236" s="1"/>
  <c r="AP3111" i="236"/>
  <c r="BH3111" i="236" s="1"/>
  <c r="AP3112" i="236"/>
  <c r="BH3112" i="236" s="1"/>
  <c r="AP3113" i="236"/>
  <c r="BH3113" i="236" s="1"/>
  <c r="AP3114" i="236"/>
  <c r="BH3114" i="236" s="1"/>
  <c r="AP3115" i="236"/>
  <c r="BH3115" i="236" s="1"/>
  <c r="AP3116" i="236"/>
  <c r="BH3116" i="236" s="1"/>
  <c r="AP3117" i="236"/>
  <c r="BH3117" i="236" s="1"/>
  <c r="AP3118" i="236"/>
  <c r="BH3118" i="236" s="1"/>
  <c r="AP3119" i="236"/>
  <c r="BH3119" i="236" s="1"/>
  <c r="AP3120" i="236"/>
  <c r="BH3120" i="236" s="1"/>
  <c r="AP3121" i="236"/>
  <c r="BH3121" i="236" s="1"/>
  <c r="AP3122" i="236"/>
  <c r="BH3122" i="236" s="1"/>
  <c r="AP3123" i="236"/>
  <c r="BH3123" i="236" s="1"/>
  <c r="AP3124" i="236"/>
  <c r="BH3124" i="236" s="1"/>
  <c r="AP3125" i="236"/>
  <c r="BH3125" i="236" s="1"/>
  <c r="AP3126" i="236"/>
  <c r="BH3126" i="236" s="1"/>
  <c r="AP3127" i="236"/>
  <c r="BH3127" i="236" s="1"/>
  <c r="AP3128" i="236"/>
  <c r="BH3128" i="236" s="1"/>
  <c r="AP3129" i="236"/>
  <c r="BH3129" i="236" s="1"/>
  <c r="AP3130" i="236"/>
  <c r="BH3130" i="236" s="1"/>
  <c r="AP3131" i="236"/>
  <c r="BH3131" i="236" s="1"/>
  <c r="AP3132" i="236"/>
  <c r="BH3132" i="236" s="1"/>
  <c r="AP3133" i="236"/>
  <c r="BH3133" i="236" s="1"/>
  <c r="AP3134" i="236"/>
  <c r="BH3134" i="236" s="1"/>
  <c r="AP3135" i="236"/>
  <c r="BH3135" i="236" s="1"/>
  <c r="AP3136" i="236"/>
  <c r="BH3136" i="236" s="1"/>
  <c r="AP3137" i="236"/>
  <c r="BH3137" i="236" s="1"/>
  <c r="AP3138" i="236"/>
  <c r="BH3138" i="236" s="1"/>
  <c r="AP3139" i="236"/>
  <c r="BH3139" i="236" s="1"/>
  <c r="AP3140" i="236"/>
  <c r="BH3140" i="236" s="1"/>
  <c r="AP3141" i="236"/>
  <c r="BH3141" i="236" s="1"/>
  <c r="AP3142" i="236"/>
  <c r="BH3142" i="236" s="1"/>
  <c r="AP3143" i="236"/>
  <c r="BH3143" i="236" s="1"/>
  <c r="AP3144" i="236"/>
  <c r="BH3144" i="236" s="1"/>
  <c r="AP3145" i="236"/>
  <c r="BH3145" i="236" s="1"/>
  <c r="AP3146" i="236"/>
  <c r="BH3146" i="236" s="1"/>
  <c r="AP3147" i="236"/>
  <c r="BH3147" i="236" s="1"/>
  <c r="AP3148" i="236"/>
  <c r="BH3148" i="236" s="1"/>
  <c r="AP3149" i="236"/>
  <c r="BH3149" i="236" s="1"/>
  <c r="AP3150" i="236"/>
  <c r="BH3150" i="236" s="1"/>
  <c r="AP3151" i="236"/>
  <c r="BH3151" i="236" s="1"/>
  <c r="AP3152" i="236"/>
  <c r="BH3152" i="236" s="1"/>
  <c r="AP3153" i="236"/>
  <c r="BH3153" i="236" s="1"/>
  <c r="AP3154" i="236"/>
  <c r="BH3154" i="236" s="1"/>
  <c r="AP3155" i="236"/>
  <c r="BH3155" i="236" s="1"/>
  <c r="AP3156" i="236"/>
  <c r="BH3156" i="236" s="1"/>
  <c r="AP3157" i="236"/>
  <c r="BH3157" i="236" s="1"/>
  <c r="AP3158" i="236"/>
  <c r="BH3158" i="236" s="1"/>
  <c r="AP3159" i="236"/>
  <c r="BH3159" i="236" s="1"/>
  <c r="AP3160" i="236"/>
  <c r="BH3160" i="236" s="1"/>
  <c r="AP3161" i="236"/>
  <c r="BH3161" i="236" s="1"/>
  <c r="AP3162" i="236"/>
  <c r="BH3162" i="236" s="1"/>
  <c r="AP3163" i="236"/>
  <c r="BH3163" i="236" s="1"/>
  <c r="AP3164" i="236"/>
  <c r="BH3164" i="236" s="1"/>
  <c r="AP3165" i="236"/>
  <c r="BH3165" i="236" s="1"/>
  <c r="AP3166" i="236"/>
  <c r="BH3166" i="236" s="1"/>
  <c r="AP3167" i="236"/>
  <c r="BH3167" i="236" s="1"/>
  <c r="AP3168" i="236"/>
  <c r="BH3168" i="236" s="1"/>
  <c r="AP3169" i="236"/>
  <c r="BH3169" i="236" s="1"/>
  <c r="AP3170" i="236"/>
  <c r="BH3170" i="236" s="1"/>
  <c r="AP3171" i="236"/>
  <c r="BH3171" i="236" s="1"/>
  <c r="AP3172" i="236"/>
  <c r="BH3172" i="236" s="1"/>
  <c r="AP3173" i="236"/>
  <c r="BH3173" i="236" s="1"/>
  <c r="AP3174" i="236"/>
  <c r="BH3174" i="236" s="1"/>
  <c r="AP3175" i="236"/>
  <c r="BH3175" i="236" s="1"/>
  <c r="AP3176" i="236"/>
  <c r="BH3176" i="236" s="1"/>
  <c r="AP3177" i="236"/>
  <c r="BH3177" i="236" s="1"/>
  <c r="AP3178" i="236"/>
  <c r="BH3178" i="236" s="1"/>
  <c r="AP3179" i="236"/>
  <c r="BH3179" i="236" s="1"/>
  <c r="AP3180" i="236"/>
  <c r="BH3180" i="236" s="1"/>
  <c r="AP3181" i="236"/>
  <c r="BH3181" i="236" s="1"/>
  <c r="AP3182" i="236"/>
  <c r="BH3182" i="236" s="1"/>
  <c r="AP3183" i="236"/>
  <c r="BH3183" i="236" s="1"/>
  <c r="AP3184" i="236"/>
  <c r="BH3184" i="236" s="1"/>
  <c r="AP3185" i="236"/>
  <c r="BH3185" i="236" s="1"/>
  <c r="AP3186" i="236"/>
  <c r="BH3186" i="236" s="1"/>
  <c r="AP3187" i="236"/>
  <c r="BH3187" i="236" s="1"/>
  <c r="AP3188" i="236"/>
  <c r="BH3188" i="236" s="1"/>
  <c r="AP3189" i="236"/>
  <c r="BH3189" i="236" s="1"/>
  <c r="AP3190" i="236"/>
  <c r="BH3190" i="236" s="1"/>
  <c r="AP3191" i="236"/>
  <c r="BH3191" i="236" s="1"/>
  <c r="AP3192" i="236"/>
  <c r="BH3192" i="236" s="1"/>
  <c r="AP3193" i="236"/>
  <c r="BH3193" i="236" s="1"/>
  <c r="AP3194" i="236"/>
  <c r="BH3194" i="236" s="1"/>
  <c r="AP3195" i="236"/>
  <c r="BH3195" i="236" s="1"/>
  <c r="AP3196" i="236"/>
  <c r="BH3196" i="236" s="1"/>
  <c r="AP3197" i="236"/>
  <c r="BH3197" i="236" s="1"/>
  <c r="AP3198" i="236"/>
  <c r="BH3198" i="236" s="1"/>
  <c r="AP3199" i="236"/>
  <c r="BH3199" i="236" s="1"/>
  <c r="AP3200" i="236"/>
  <c r="BH3200" i="236" s="1"/>
  <c r="AP3201" i="236"/>
  <c r="BH3201" i="236" s="1"/>
  <c r="AP3202" i="236"/>
  <c r="BH3202" i="236" s="1"/>
  <c r="AP3203" i="236"/>
  <c r="BH3203" i="236" s="1"/>
  <c r="AP3204" i="236"/>
  <c r="BH3204" i="236" s="1"/>
  <c r="AP3205" i="236"/>
  <c r="BH3205" i="236" s="1"/>
  <c r="AP3206" i="236"/>
  <c r="BH3206" i="236" s="1"/>
  <c r="AP3207" i="236"/>
  <c r="BH3207" i="236" s="1"/>
  <c r="AP3208" i="236"/>
  <c r="BH3208" i="236" s="1"/>
  <c r="AP3209" i="236"/>
  <c r="BH3209" i="236" s="1"/>
  <c r="AP3210" i="236"/>
  <c r="BH3210" i="236" s="1"/>
  <c r="AP3211" i="236"/>
  <c r="BH3211" i="236" s="1"/>
  <c r="AP3212" i="236"/>
  <c r="BH3212" i="236" s="1"/>
  <c r="AP3213" i="236"/>
  <c r="BH3213" i="236" s="1"/>
  <c r="AP3214" i="236"/>
  <c r="BH3214" i="236" s="1"/>
  <c r="AP3215" i="236"/>
  <c r="BH3215" i="236" s="1"/>
  <c r="AP3216" i="236"/>
  <c r="BH3216" i="236" s="1"/>
  <c r="AP3217" i="236"/>
  <c r="BH3217" i="236" s="1"/>
  <c r="AP3218" i="236"/>
  <c r="BH3218" i="236" s="1"/>
  <c r="AP3219" i="236"/>
  <c r="BH3219" i="236" s="1"/>
  <c r="AP3220" i="236"/>
  <c r="BH3220" i="236" s="1"/>
  <c r="AP3221" i="236"/>
  <c r="BH3221" i="236" s="1"/>
  <c r="AP3222" i="236"/>
  <c r="BH3222" i="236" s="1"/>
  <c r="AP3223" i="236"/>
  <c r="BH3223" i="236" s="1"/>
  <c r="AP3224" i="236"/>
  <c r="BH3224" i="236" s="1"/>
  <c r="AP3225" i="236"/>
  <c r="BH3225" i="236" s="1"/>
  <c r="AP3226" i="236"/>
  <c r="BH3226" i="236" s="1"/>
  <c r="AP3227" i="236"/>
  <c r="BH3227" i="236" s="1"/>
  <c r="AP3228" i="236"/>
  <c r="BH3228" i="236" s="1"/>
  <c r="AP3229" i="236"/>
  <c r="BH3229" i="236" s="1"/>
  <c r="AP3230" i="236"/>
  <c r="BH3230" i="236" s="1"/>
  <c r="AP3231" i="236"/>
  <c r="BH3231" i="236" s="1"/>
  <c r="AP3232" i="236"/>
  <c r="BH3232" i="236" s="1"/>
  <c r="AP3233" i="236"/>
  <c r="BH3233" i="236" s="1"/>
  <c r="AP3234" i="236"/>
  <c r="BH3234" i="236" s="1"/>
  <c r="AP3235" i="236"/>
  <c r="BH3235" i="236" s="1"/>
  <c r="AP3236" i="236"/>
  <c r="BH3236" i="236" s="1"/>
  <c r="AP3237" i="236"/>
  <c r="BH3237" i="236" s="1"/>
  <c r="AP3238" i="236"/>
  <c r="BH3238" i="236" s="1"/>
  <c r="AP3239" i="236"/>
  <c r="BH3239" i="236" s="1"/>
  <c r="AP3240" i="236"/>
  <c r="BH3240" i="236" s="1"/>
  <c r="AP3241" i="236"/>
  <c r="BH3241" i="236" s="1"/>
  <c r="AP3242" i="236"/>
  <c r="BH3242" i="236" s="1"/>
  <c r="AP3243" i="236"/>
  <c r="BH3243" i="236" s="1"/>
  <c r="AP3244" i="236"/>
  <c r="BH3244" i="236" s="1"/>
  <c r="AP3245" i="236"/>
  <c r="BH3245" i="236" s="1"/>
  <c r="AP3246" i="236"/>
  <c r="BH3246" i="236" s="1"/>
  <c r="AP3247" i="236"/>
  <c r="BH3247" i="236" s="1"/>
  <c r="AP3248" i="236"/>
  <c r="BH3248" i="236" s="1"/>
  <c r="AP3249" i="236"/>
  <c r="BH3249" i="236" s="1"/>
  <c r="AP3250" i="236"/>
  <c r="BH3250" i="236" s="1"/>
  <c r="AP3251" i="236"/>
  <c r="BH3251" i="236" s="1"/>
  <c r="AP3252" i="236"/>
  <c r="BH3252" i="236" s="1"/>
  <c r="AP3253" i="236"/>
  <c r="BH3253" i="236" s="1"/>
  <c r="AP3254" i="236"/>
  <c r="BH3254" i="236" s="1"/>
  <c r="AP3255" i="236"/>
  <c r="BH3255" i="236" s="1"/>
  <c r="AP3256" i="236"/>
  <c r="BH3256" i="236" s="1"/>
  <c r="AP3257" i="236"/>
  <c r="BH3257" i="236" s="1"/>
  <c r="AP3258" i="236"/>
  <c r="BH3258" i="236" s="1"/>
  <c r="AP3259" i="236"/>
  <c r="BH3259" i="236" s="1"/>
  <c r="AP3260" i="236"/>
  <c r="BH3260" i="236" s="1"/>
  <c r="AP3261" i="236"/>
  <c r="BH3261" i="236" s="1"/>
  <c r="AP3262" i="236"/>
  <c r="BH3262" i="236" s="1"/>
  <c r="AP3263" i="236"/>
  <c r="BH3263" i="236" s="1"/>
  <c r="AP3264" i="236"/>
  <c r="BH3264" i="236" s="1"/>
  <c r="AP3265" i="236"/>
  <c r="BH3265" i="236" s="1"/>
  <c r="AP3266" i="236"/>
  <c r="BH3266" i="236" s="1"/>
  <c r="AP3267" i="236"/>
  <c r="BH3267" i="236" s="1"/>
  <c r="AP3268" i="236"/>
  <c r="BH3268" i="236" s="1"/>
  <c r="AP3269" i="236"/>
  <c r="BH3269" i="236" s="1"/>
  <c r="AP3270" i="236"/>
  <c r="BH3270" i="236" s="1"/>
  <c r="AP3271" i="236"/>
  <c r="BH3271" i="236" s="1"/>
  <c r="AP3272" i="236"/>
  <c r="BH3272" i="236" s="1"/>
  <c r="AP3273" i="236"/>
  <c r="BH3273" i="236" s="1"/>
  <c r="AP3274" i="236"/>
  <c r="BH3274" i="236" s="1"/>
  <c r="AP3275" i="236"/>
  <c r="BH3275" i="236" s="1"/>
  <c r="AP3276" i="236"/>
  <c r="BH3276" i="236" s="1"/>
  <c r="AP3277" i="236"/>
  <c r="BH3277" i="236" s="1"/>
  <c r="AP3278" i="236"/>
  <c r="BH3278" i="236" s="1"/>
  <c r="AP3279" i="236"/>
  <c r="BH3279" i="236" s="1"/>
  <c r="AP3280" i="236"/>
  <c r="BH3280" i="236" s="1"/>
  <c r="AP3281" i="236"/>
  <c r="BH3281" i="236" s="1"/>
  <c r="AP3282" i="236"/>
  <c r="BH3282" i="236" s="1"/>
  <c r="AP3283" i="236"/>
  <c r="BH3283" i="236" s="1"/>
  <c r="AP3284" i="236"/>
  <c r="BH3284" i="236" s="1"/>
  <c r="AP3285" i="236"/>
  <c r="BH3285" i="236" s="1"/>
  <c r="AP3286" i="236"/>
  <c r="BH3286" i="236" s="1"/>
  <c r="AP3287" i="236"/>
  <c r="BH3287" i="236" s="1"/>
  <c r="AP3288" i="236"/>
  <c r="BH3288" i="236" s="1"/>
  <c r="AP3289" i="236"/>
  <c r="BH3289" i="236" s="1"/>
  <c r="AP3290" i="236"/>
  <c r="BH3290" i="236" s="1"/>
  <c r="AP3291" i="236"/>
  <c r="BH3291" i="236" s="1"/>
  <c r="AP3292" i="236"/>
  <c r="BH3292" i="236" s="1"/>
  <c r="AP3293" i="236"/>
  <c r="BH3293" i="236" s="1"/>
  <c r="AP3294" i="236"/>
  <c r="BH3294" i="236" s="1"/>
  <c r="AP3295" i="236"/>
  <c r="BH3295" i="236" s="1"/>
  <c r="AP3296" i="236"/>
  <c r="BH3296" i="236" s="1"/>
  <c r="AP3297" i="236"/>
  <c r="BH3297" i="236" s="1"/>
  <c r="AP3298" i="236"/>
  <c r="BH3298" i="236" s="1"/>
  <c r="AP3299" i="236"/>
  <c r="BH3299" i="236" s="1"/>
  <c r="AP3300" i="236"/>
  <c r="BH3300" i="236" s="1"/>
  <c r="AP3301" i="236"/>
  <c r="BH3301" i="236" s="1"/>
  <c r="AP3302" i="236"/>
  <c r="BH3302" i="236" s="1"/>
  <c r="AP3303" i="236"/>
  <c r="BH3303" i="236" s="1"/>
  <c r="AP3304" i="236"/>
  <c r="BH3304" i="236" s="1"/>
  <c r="AP3305" i="236"/>
  <c r="BH3305" i="236" s="1"/>
  <c r="AP3306" i="236"/>
  <c r="BH3306" i="236" s="1"/>
  <c r="AP3307" i="236"/>
  <c r="BH3307" i="236" s="1"/>
  <c r="AP3308" i="236"/>
  <c r="BH3308" i="236" s="1"/>
  <c r="AP3309" i="236"/>
  <c r="BH3309" i="236" s="1"/>
  <c r="AP3310" i="236"/>
  <c r="BH3310" i="236" s="1"/>
  <c r="AP3311" i="236"/>
  <c r="BH3311" i="236" s="1"/>
  <c r="AP3312" i="236"/>
  <c r="BH3312" i="236" s="1"/>
  <c r="AP3313" i="236"/>
  <c r="BH3313" i="236" s="1"/>
  <c r="AP3314" i="236"/>
  <c r="BH3314" i="236" s="1"/>
  <c r="AP3315" i="236"/>
  <c r="BH3315" i="236" s="1"/>
  <c r="AP3316" i="236"/>
  <c r="BH3316" i="236" s="1"/>
  <c r="AP3317" i="236"/>
  <c r="BH3317" i="236" s="1"/>
  <c r="AP3318" i="236"/>
  <c r="BH3318" i="236" s="1"/>
  <c r="AP3319" i="236"/>
  <c r="BH3319" i="236" s="1"/>
  <c r="AP3320" i="236"/>
  <c r="BH3320" i="236" s="1"/>
  <c r="AP3321" i="236"/>
  <c r="BH3321" i="236" s="1"/>
  <c r="AP3322" i="236"/>
  <c r="BH3322" i="236" s="1"/>
  <c r="AP3323" i="236"/>
  <c r="BH3323" i="236" s="1"/>
  <c r="AP3324" i="236"/>
  <c r="BH3324" i="236" s="1"/>
  <c r="AP3325" i="236"/>
  <c r="BH3325" i="236" s="1"/>
  <c r="AP3326" i="236"/>
  <c r="BH3326" i="236" s="1"/>
  <c r="AP3327" i="236"/>
  <c r="BH3327" i="236" s="1"/>
  <c r="AP3328" i="236"/>
  <c r="BH3328" i="236" s="1"/>
  <c r="AP3329" i="236"/>
  <c r="BH3329" i="236" s="1"/>
  <c r="AP3330" i="236"/>
  <c r="BH3330" i="236" s="1"/>
  <c r="AP3331" i="236"/>
  <c r="BH3331" i="236" s="1"/>
  <c r="AP3332" i="236"/>
  <c r="BH3332" i="236" s="1"/>
  <c r="AP3333" i="236"/>
  <c r="BH3333" i="236" s="1"/>
  <c r="AP3334" i="236"/>
  <c r="BH3334" i="236" s="1"/>
  <c r="AP3335" i="236"/>
  <c r="BH3335" i="236" s="1"/>
  <c r="AP3336" i="236"/>
  <c r="BH3336" i="236" s="1"/>
  <c r="AP3337" i="236"/>
  <c r="BH3337" i="236" s="1"/>
  <c r="AP3338" i="236"/>
  <c r="BH3338" i="236" s="1"/>
  <c r="AP3339" i="236"/>
  <c r="BH3339" i="236" s="1"/>
  <c r="AP3340" i="236"/>
  <c r="BH3340" i="236" s="1"/>
  <c r="AP3341" i="236"/>
  <c r="BH3341" i="236" s="1"/>
  <c r="AP3342" i="236"/>
  <c r="BH3342" i="236" s="1"/>
  <c r="AP3343" i="236"/>
  <c r="BH3343" i="236" s="1"/>
  <c r="AP3344" i="236"/>
  <c r="BH3344" i="236" s="1"/>
  <c r="AP3345" i="236"/>
  <c r="BH3345" i="236" s="1"/>
  <c r="AP3346" i="236"/>
  <c r="BH3346" i="236" s="1"/>
  <c r="AP3347" i="236"/>
  <c r="BH3347" i="236" s="1"/>
  <c r="AP3348" i="236"/>
  <c r="BH3348" i="236" s="1"/>
  <c r="AP3349" i="236"/>
  <c r="BH3349" i="236" s="1"/>
  <c r="AP3350" i="236"/>
  <c r="BH3350" i="236" s="1"/>
  <c r="AP3351" i="236"/>
  <c r="BH3351" i="236" s="1"/>
  <c r="AP3352" i="236"/>
  <c r="BH3352" i="236" s="1"/>
  <c r="AP3353" i="236"/>
  <c r="BH3353" i="236" s="1"/>
  <c r="AP3354" i="236"/>
  <c r="BH3354" i="236" s="1"/>
  <c r="AP3355" i="236"/>
  <c r="BH3355" i="236" s="1"/>
  <c r="AP3356" i="236"/>
  <c r="BH3356" i="236" s="1"/>
  <c r="AP3357" i="236"/>
  <c r="BH3357" i="236" s="1"/>
  <c r="AP3358" i="236"/>
  <c r="BH3358" i="236" s="1"/>
  <c r="AP3359" i="236"/>
  <c r="BH3359" i="236" s="1"/>
  <c r="AP3360" i="236"/>
  <c r="BH3360" i="236" s="1"/>
  <c r="AP3361" i="236"/>
  <c r="BH3361" i="236" s="1"/>
  <c r="AP3362" i="236"/>
  <c r="BH3362" i="236" s="1"/>
  <c r="AP3363" i="236"/>
  <c r="BH3363" i="236" s="1"/>
  <c r="AP3364" i="236"/>
  <c r="BH3364" i="236" s="1"/>
  <c r="AP3365" i="236"/>
  <c r="BH3365" i="236" s="1"/>
  <c r="AP3366" i="236"/>
  <c r="BH3366" i="236" s="1"/>
  <c r="AP3367" i="236"/>
  <c r="BH3367" i="236" s="1"/>
  <c r="AP3368" i="236"/>
  <c r="BH3368" i="236" s="1"/>
  <c r="AP3369" i="236"/>
  <c r="BH3369" i="236" s="1"/>
  <c r="AP3370" i="236"/>
  <c r="BH3370" i="236" s="1"/>
  <c r="AP3371" i="236"/>
  <c r="BH3371" i="236" s="1"/>
  <c r="AP3372" i="236"/>
  <c r="BH3372" i="236" s="1"/>
  <c r="AP3373" i="236"/>
  <c r="BH3373" i="236" s="1"/>
  <c r="AP3374" i="236"/>
  <c r="BH3374" i="236" s="1"/>
  <c r="AP3375" i="236"/>
  <c r="BH3375" i="236" s="1"/>
  <c r="AP3376" i="236"/>
  <c r="BH3376" i="236" s="1"/>
  <c r="AP3377" i="236"/>
  <c r="BH3377" i="236" s="1"/>
  <c r="AP3378" i="236"/>
  <c r="BH3378" i="236" s="1"/>
  <c r="AP3379" i="236"/>
  <c r="BH3379" i="236" s="1"/>
  <c r="AP3380" i="236"/>
  <c r="BH3380" i="236" s="1"/>
  <c r="AP3381" i="236"/>
  <c r="BH3381" i="236" s="1"/>
  <c r="AP3382" i="236"/>
  <c r="BH3382" i="236" s="1"/>
  <c r="AP3383" i="236"/>
  <c r="BH3383" i="236" s="1"/>
  <c r="AP3384" i="236"/>
  <c r="BH3384" i="236" s="1"/>
  <c r="AP3385" i="236"/>
  <c r="BH3385" i="236" s="1"/>
  <c r="AP3386" i="236"/>
  <c r="BH3386" i="236" s="1"/>
  <c r="AP3387" i="236"/>
  <c r="BH3387" i="236" s="1"/>
  <c r="AP3388" i="236"/>
  <c r="BH3388" i="236" s="1"/>
  <c r="AP3389" i="236"/>
  <c r="BH3389" i="236" s="1"/>
  <c r="AP3390" i="236"/>
  <c r="BH3390" i="236" s="1"/>
  <c r="AP3391" i="236"/>
  <c r="BH3391" i="236" s="1"/>
  <c r="AP3392" i="236"/>
  <c r="BH3392" i="236" s="1"/>
  <c r="AP3393" i="236"/>
  <c r="BH3393" i="236" s="1"/>
  <c r="AP3394" i="236"/>
  <c r="BH3394" i="236" s="1"/>
  <c r="AP3395" i="236"/>
  <c r="BH3395" i="236" s="1"/>
  <c r="AP3396" i="236"/>
  <c r="BH3396" i="236" s="1"/>
  <c r="AP3397" i="236"/>
  <c r="BH3397" i="236" s="1"/>
  <c r="AP3398" i="236"/>
  <c r="BH3398" i="236" s="1"/>
  <c r="AP3399" i="236"/>
  <c r="BH3399" i="236" s="1"/>
  <c r="AP3400" i="236"/>
  <c r="BH3400" i="236" s="1"/>
  <c r="AP3401" i="236"/>
  <c r="BH3401" i="236" s="1"/>
  <c r="AP3402" i="236"/>
  <c r="BH3402" i="236" s="1"/>
  <c r="AP3403" i="236"/>
  <c r="BH3403" i="236" s="1"/>
  <c r="AP3404" i="236"/>
  <c r="BH3404" i="236" s="1"/>
  <c r="AP3405" i="236"/>
  <c r="BH3405" i="236" s="1"/>
  <c r="AP3406" i="236"/>
  <c r="BH3406" i="236" s="1"/>
  <c r="AP3407" i="236"/>
  <c r="BH3407" i="236" s="1"/>
  <c r="AP3408" i="236"/>
  <c r="BH3408" i="236" s="1"/>
  <c r="AP3409" i="236"/>
  <c r="BH3409" i="236" s="1"/>
  <c r="AP3410" i="236"/>
  <c r="BH3410" i="236" s="1"/>
  <c r="AP3411" i="236"/>
  <c r="BH3411" i="236" s="1"/>
  <c r="AP3412" i="236"/>
  <c r="BH3412" i="236" s="1"/>
  <c r="AP3413" i="236"/>
  <c r="BH3413" i="236" s="1"/>
  <c r="AP3414" i="236"/>
  <c r="BH3414" i="236" s="1"/>
  <c r="AP3415" i="236"/>
  <c r="BH3415" i="236" s="1"/>
  <c r="AP3416" i="236"/>
  <c r="BH3416" i="236" s="1"/>
  <c r="AP3417" i="236"/>
  <c r="BH3417" i="236" s="1"/>
  <c r="AP3418" i="236"/>
  <c r="BH3418" i="236" s="1"/>
  <c r="AP3419" i="236"/>
  <c r="BH3419" i="236" s="1"/>
  <c r="AP3420" i="236"/>
  <c r="BH3420" i="236" s="1"/>
  <c r="AP3421" i="236"/>
  <c r="BH3421" i="236" s="1"/>
  <c r="AP3422" i="236"/>
  <c r="BH3422" i="236" s="1"/>
  <c r="AP3423" i="236"/>
  <c r="BH3423" i="236" s="1"/>
  <c r="AP3424" i="236"/>
  <c r="BH3424" i="236" s="1"/>
  <c r="AP3425" i="236"/>
  <c r="BH3425" i="236" s="1"/>
  <c r="AP3426" i="236"/>
  <c r="BH3426" i="236" s="1"/>
  <c r="AP3427" i="236"/>
  <c r="BH3427" i="236" s="1"/>
  <c r="AP3428" i="236"/>
  <c r="BH3428" i="236" s="1"/>
  <c r="AP3429" i="236"/>
  <c r="BH3429" i="236" s="1"/>
  <c r="AP3430" i="236"/>
  <c r="BH3430" i="236" s="1"/>
  <c r="AP3431" i="236"/>
  <c r="BH3431" i="236" s="1"/>
  <c r="AP3432" i="236"/>
  <c r="BH3432" i="236" s="1"/>
  <c r="AP3433" i="236"/>
  <c r="BH3433" i="236" s="1"/>
  <c r="AP3434" i="236"/>
  <c r="BH3434" i="236" s="1"/>
  <c r="AP3435" i="236"/>
  <c r="BH3435" i="236" s="1"/>
  <c r="AP3436" i="236"/>
  <c r="BH3436" i="236" s="1"/>
  <c r="AP3437" i="236"/>
  <c r="BH3437" i="236" s="1"/>
  <c r="AP3438" i="236"/>
  <c r="BH3438" i="236" s="1"/>
  <c r="AP3439" i="236"/>
  <c r="BH3439" i="236" s="1"/>
  <c r="AP3440" i="236"/>
  <c r="BH3440" i="236" s="1"/>
  <c r="AP3441" i="236"/>
  <c r="BH3441" i="236" s="1"/>
  <c r="AP3442" i="236"/>
  <c r="BH3442" i="236" s="1"/>
  <c r="AP3443" i="236"/>
  <c r="BH3443" i="236" s="1"/>
  <c r="AP3444" i="236"/>
  <c r="BH3444" i="236" s="1"/>
  <c r="AP3445" i="236"/>
  <c r="BH3445" i="236" s="1"/>
  <c r="AP3446" i="236"/>
  <c r="BH3446" i="236" s="1"/>
  <c r="AP3447" i="236"/>
  <c r="BH3447" i="236" s="1"/>
  <c r="AP3448" i="236"/>
  <c r="BH3448" i="236" s="1"/>
  <c r="AP3449" i="236"/>
  <c r="BH3449" i="236" s="1"/>
  <c r="AP3450" i="236"/>
  <c r="BH3450" i="236" s="1"/>
  <c r="AP3451" i="236"/>
  <c r="BH3451" i="236" s="1"/>
  <c r="AP3452" i="236"/>
  <c r="BH3452" i="236" s="1"/>
  <c r="AP3453" i="236"/>
  <c r="BH3453" i="236" s="1"/>
  <c r="AP3454" i="236"/>
  <c r="BH3454" i="236" s="1"/>
  <c r="AP3455" i="236"/>
  <c r="BH3455" i="236" s="1"/>
  <c r="AP3456" i="236"/>
  <c r="BH3456" i="236" s="1"/>
  <c r="AP3457" i="236"/>
  <c r="BH3457" i="236" s="1"/>
  <c r="AP3458" i="236"/>
  <c r="BH3458" i="236" s="1"/>
  <c r="AP3459" i="236"/>
  <c r="BH3459" i="236" s="1"/>
  <c r="AP3460" i="236"/>
  <c r="BH3460" i="236" s="1"/>
  <c r="AP3461" i="236"/>
  <c r="BH3461" i="236" s="1"/>
  <c r="AP3462" i="236"/>
  <c r="BH3462" i="236" s="1"/>
  <c r="AP3463" i="236"/>
  <c r="BH3463" i="236" s="1"/>
  <c r="AP3464" i="236"/>
  <c r="BH3464" i="236" s="1"/>
  <c r="AP3465" i="236"/>
  <c r="BH3465" i="236" s="1"/>
  <c r="AP3466" i="236"/>
  <c r="BH3466" i="236" s="1"/>
  <c r="AP3467" i="236"/>
  <c r="BH3467" i="236" s="1"/>
  <c r="AP3468" i="236"/>
  <c r="BH3468" i="236" s="1"/>
  <c r="AP3469" i="236"/>
  <c r="BH3469" i="236" s="1"/>
  <c r="AP3470" i="236"/>
  <c r="BH3470" i="236" s="1"/>
  <c r="AP3471" i="236"/>
  <c r="BH3471" i="236" s="1"/>
  <c r="AP3472" i="236"/>
  <c r="BH3472" i="236" s="1"/>
  <c r="AP3473" i="236"/>
  <c r="BH3473" i="236" s="1"/>
  <c r="AP3474" i="236"/>
  <c r="BH3474" i="236" s="1"/>
  <c r="AP3475" i="236"/>
  <c r="BH3475" i="236" s="1"/>
  <c r="AP3476" i="236"/>
  <c r="BH3476" i="236" s="1"/>
  <c r="AP3477" i="236"/>
  <c r="BH3477" i="236" s="1"/>
  <c r="AP3478" i="236"/>
  <c r="BH3478" i="236" s="1"/>
  <c r="AP3479" i="236"/>
  <c r="BH3479" i="236" s="1"/>
  <c r="AP3480" i="236"/>
  <c r="BH3480" i="236" s="1"/>
  <c r="AP3481" i="236"/>
  <c r="BH3481" i="236" s="1"/>
  <c r="AP3482" i="236"/>
  <c r="BH3482" i="236" s="1"/>
  <c r="AP3483" i="236"/>
  <c r="BH3483" i="236" s="1"/>
  <c r="AP3484" i="236"/>
  <c r="BH3484" i="236" s="1"/>
  <c r="AP3485" i="236"/>
  <c r="BH3485" i="236" s="1"/>
  <c r="AP3486" i="236"/>
  <c r="BH3486" i="236" s="1"/>
  <c r="AP3487" i="236"/>
  <c r="BH3487" i="236" s="1"/>
  <c r="AP3488" i="236"/>
  <c r="BH3488" i="236" s="1"/>
  <c r="AP3489" i="236"/>
  <c r="BH3489" i="236" s="1"/>
  <c r="AP3490" i="236"/>
  <c r="BH3490" i="236" s="1"/>
  <c r="AP3491" i="236"/>
  <c r="BH3491" i="236" s="1"/>
  <c r="AP3492" i="236"/>
  <c r="BH3492" i="236" s="1"/>
  <c r="AP3493" i="236"/>
  <c r="BH3493" i="236" s="1"/>
  <c r="AP3494" i="236"/>
  <c r="BH3494" i="236" s="1"/>
  <c r="AP3495" i="236"/>
  <c r="BH3495" i="236" s="1"/>
  <c r="AP3496" i="236"/>
  <c r="BH3496" i="236" s="1"/>
  <c r="AP3497" i="236"/>
  <c r="BH3497" i="236" s="1"/>
  <c r="AP3498" i="236"/>
  <c r="BH3498" i="236" s="1"/>
  <c r="AP3499" i="236"/>
  <c r="BH3499" i="236" s="1"/>
  <c r="AP3500" i="236"/>
  <c r="BH3500" i="236" s="1"/>
  <c r="AP3501" i="236"/>
  <c r="BH3501" i="236" s="1"/>
  <c r="AP3502" i="236"/>
  <c r="BH3502" i="236" s="1"/>
  <c r="AP3503" i="236"/>
  <c r="BH3503" i="236" s="1"/>
  <c r="AP3504" i="236"/>
  <c r="BH3504" i="236" s="1"/>
  <c r="AP3505" i="236"/>
  <c r="BH3505" i="236" s="1"/>
  <c r="AP3506" i="236"/>
  <c r="BH3506" i="236" s="1"/>
  <c r="AP3507" i="236"/>
  <c r="BH3507" i="236" s="1"/>
  <c r="AP3508" i="236"/>
  <c r="BH3508" i="236" s="1"/>
  <c r="AP3509" i="236"/>
  <c r="BH3509" i="236" s="1"/>
  <c r="AP3510" i="236"/>
  <c r="BH3510" i="236" s="1"/>
  <c r="AP3511" i="236"/>
  <c r="BH3511" i="236" s="1"/>
  <c r="AP3512" i="236"/>
  <c r="BH3512" i="236" s="1"/>
  <c r="AP3513" i="236"/>
  <c r="BH3513" i="236" s="1"/>
  <c r="AP3514" i="236"/>
  <c r="BH3514" i="236" s="1"/>
  <c r="AP3515" i="236"/>
  <c r="BH3515" i="236" s="1"/>
  <c r="AP3516" i="236"/>
  <c r="BH3516" i="236" s="1"/>
  <c r="AP3517" i="236"/>
  <c r="BH3517" i="236" s="1"/>
  <c r="AP3518" i="236"/>
  <c r="BH3518" i="236" s="1"/>
  <c r="AP3519" i="236"/>
  <c r="BH3519" i="236" s="1"/>
  <c r="AP3520" i="236"/>
  <c r="BH3520" i="236" s="1"/>
  <c r="AP3521" i="236"/>
  <c r="BH3521" i="236" s="1"/>
  <c r="AP3522" i="236"/>
  <c r="BH3522" i="236" s="1"/>
  <c r="AP3523" i="236"/>
  <c r="BH3523" i="236" s="1"/>
  <c r="AP3524" i="236"/>
  <c r="BH3524" i="236" s="1"/>
  <c r="AP3525" i="236"/>
  <c r="BH3525" i="236" s="1"/>
  <c r="AP3526" i="236"/>
  <c r="BH3526" i="236" s="1"/>
  <c r="AP3527" i="236"/>
  <c r="BH3527" i="236" s="1"/>
  <c r="AP3528" i="236"/>
  <c r="BH3528" i="236" s="1"/>
  <c r="AP3529" i="236"/>
  <c r="BH3529" i="236" s="1"/>
  <c r="AP3530" i="236"/>
  <c r="BH3530" i="236" s="1"/>
  <c r="AP3531" i="236"/>
  <c r="BH3531" i="236" s="1"/>
  <c r="AP3532" i="236"/>
  <c r="BH3532" i="236" s="1"/>
  <c r="AP3533" i="236"/>
  <c r="BH3533" i="236" s="1"/>
  <c r="AP3534" i="236"/>
  <c r="BH3534" i="236" s="1"/>
  <c r="AP3535" i="236"/>
  <c r="BH3535" i="236" s="1"/>
  <c r="AP3536" i="236"/>
  <c r="BH3536" i="236" s="1"/>
  <c r="AP3537" i="236"/>
  <c r="BH3537" i="236" s="1"/>
  <c r="AP3538" i="236"/>
  <c r="BH3538" i="236" s="1"/>
  <c r="AP3539" i="236"/>
  <c r="BH3539" i="236" s="1"/>
  <c r="AP3540" i="236"/>
  <c r="BH3540" i="236" s="1"/>
  <c r="AP3541" i="236"/>
  <c r="BH3541" i="236" s="1"/>
  <c r="AP3542" i="236"/>
  <c r="BH3542" i="236" s="1"/>
  <c r="AP3543" i="236"/>
  <c r="BH3543" i="236" s="1"/>
  <c r="AP3544" i="236"/>
  <c r="BH3544" i="236" s="1"/>
  <c r="AP3545" i="236"/>
  <c r="BH3545" i="236" s="1"/>
  <c r="AP3546" i="236"/>
  <c r="BH3546" i="236" s="1"/>
  <c r="AP3547" i="236"/>
  <c r="BH3547" i="236" s="1"/>
  <c r="AP3548" i="236"/>
  <c r="BH3548" i="236" s="1"/>
  <c r="AP3549" i="236"/>
  <c r="BH3549" i="236" s="1"/>
  <c r="AP3550" i="236"/>
  <c r="BH3550" i="236" s="1"/>
  <c r="AP3551" i="236"/>
  <c r="BH3551" i="236" s="1"/>
  <c r="AP3552" i="236"/>
  <c r="BH3552" i="236" s="1"/>
  <c r="AP3553" i="236"/>
  <c r="BH3553" i="236" s="1"/>
  <c r="AP3554" i="236"/>
  <c r="BH3554" i="236" s="1"/>
  <c r="AP3555" i="236"/>
  <c r="BH3555" i="236" s="1"/>
  <c r="AP3556" i="236"/>
  <c r="BH3556" i="236" s="1"/>
  <c r="AP3557" i="236"/>
  <c r="BH3557" i="236" s="1"/>
  <c r="AP3558" i="236"/>
  <c r="BH3558" i="236" s="1"/>
  <c r="AP3559" i="236"/>
  <c r="BH3559" i="236" s="1"/>
  <c r="AP3560" i="236"/>
  <c r="BH3560" i="236" s="1"/>
  <c r="AP3561" i="236"/>
  <c r="BH3561" i="236" s="1"/>
  <c r="AP3562" i="236"/>
  <c r="BH3562" i="236" s="1"/>
  <c r="AP3563" i="236"/>
  <c r="BH3563" i="236" s="1"/>
  <c r="AP3564" i="236"/>
  <c r="BH3564" i="236" s="1"/>
  <c r="AP3565" i="236"/>
  <c r="BH3565" i="236" s="1"/>
  <c r="AP3566" i="236"/>
  <c r="BH3566" i="236" s="1"/>
  <c r="AP3567" i="236"/>
  <c r="BH3567" i="236" s="1"/>
  <c r="AP3568" i="236"/>
  <c r="BH3568" i="236" s="1"/>
  <c r="AP3569" i="236"/>
  <c r="BH3569" i="236" s="1"/>
  <c r="AP3570" i="236"/>
  <c r="BH3570" i="236" s="1"/>
  <c r="AP3571" i="236"/>
  <c r="BH3571" i="236" s="1"/>
  <c r="AP3572" i="236"/>
  <c r="BH3572" i="236" s="1"/>
  <c r="AP3573" i="236"/>
  <c r="BH3573" i="236" s="1"/>
  <c r="AP3574" i="236"/>
  <c r="BH3574" i="236" s="1"/>
  <c r="AP3575" i="236"/>
  <c r="BH3575" i="236" s="1"/>
  <c r="AP3576" i="236"/>
  <c r="BH3576" i="236" s="1"/>
  <c r="AP3577" i="236"/>
  <c r="BH3577" i="236" s="1"/>
  <c r="AP3578" i="236"/>
  <c r="BH3578" i="236" s="1"/>
  <c r="AP3579" i="236"/>
  <c r="BH3579" i="236" s="1"/>
  <c r="AP3580" i="236"/>
  <c r="BH3580" i="236" s="1"/>
  <c r="AP3581" i="236"/>
  <c r="BH3581" i="236" s="1"/>
  <c r="AP3582" i="236"/>
  <c r="BH3582" i="236" s="1"/>
  <c r="AP3583" i="236"/>
  <c r="BH3583" i="236" s="1"/>
  <c r="AP3584" i="236"/>
  <c r="BH3584" i="236" s="1"/>
  <c r="AP3585" i="236"/>
  <c r="BH3585" i="236" s="1"/>
  <c r="AP3586" i="236"/>
  <c r="BH3586" i="236" s="1"/>
  <c r="AP3587" i="236"/>
  <c r="BH3587" i="236" s="1"/>
  <c r="AP3588" i="236"/>
  <c r="BH3588" i="236" s="1"/>
  <c r="AP3589" i="236"/>
  <c r="BH3589" i="236" s="1"/>
  <c r="AP3590" i="236"/>
  <c r="BH3590" i="236" s="1"/>
  <c r="AP3591" i="236"/>
  <c r="BH3591" i="236" s="1"/>
  <c r="AP3592" i="236"/>
  <c r="BH3592" i="236" s="1"/>
  <c r="AP3593" i="236"/>
  <c r="BH3593" i="236" s="1"/>
  <c r="AP3594" i="236"/>
  <c r="BH3594" i="236" s="1"/>
  <c r="AP3595" i="236"/>
  <c r="BH3595" i="236" s="1"/>
  <c r="AP3596" i="236"/>
  <c r="BH3596" i="236" s="1"/>
  <c r="AP3597" i="236"/>
  <c r="BH3597" i="236" s="1"/>
  <c r="AP3598" i="236"/>
  <c r="BH3598" i="236" s="1"/>
  <c r="AP3599" i="236"/>
  <c r="BH3599" i="236" s="1"/>
  <c r="AP3600" i="236"/>
  <c r="BH3600" i="236" s="1"/>
  <c r="AP3601" i="236"/>
  <c r="BH3601" i="236" s="1"/>
  <c r="AP3602" i="236"/>
  <c r="BH3602" i="236" s="1"/>
  <c r="AP3603" i="236"/>
  <c r="BH3603" i="236" s="1"/>
  <c r="AP3604" i="236"/>
  <c r="BH3604" i="236" s="1"/>
  <c r="AP3605" i="236"/>
  <c r="BH3605" i="236" s="1"/>
  <c r="AP3606" i="236"/>
  <c r="BH3606" i="236" s="1"/>
  <c r="AP3607" i="236"/>
  <c r="BH3607" i="236" s="1"/>
  <c r="AP3608" i="236"/>
  <c r="BH3608" i="236" s="1"/>
  <c r="AP3609" i="236"/>
  <c r="BH3609" i="236" s="1"/>
  <c r="AP3610" i="236"/>
  <c r="BH3610" i="236" s="1"/>
  <c r="AP3611" i="236"/>
  <c r="BH3611" i="236" s="1"/>
  <c r="AP3612" i="236"/>
  <c r="BH3612" i="236" s="1"/>
  <c r="AP3613" i="236"/>
  <c r="BH3613" i="236" s="1"/>
  <c r="AP3614" i="236"/>
  <c r="BH3614" i="236" s="1"/>
  <c r="AP3615" i="236"/>
  <c r="BH3615" i="236" s="1"/>
  <c r="AP3616" i="236"/>
  <c r="BH3616" i="236" s="1"/>
  <c r="AP3617" i="236"/>
  <c r="BH3617" i="236" s="1"/>
  <c r="AP3618" i="236"/>
  <c r="BH3618" i="236" s="1"/>
  <c r="AP3619" i="236"/>
  <c r="BH3619" i="236" s="1"/>
  <c r="AP3620" i="236"/>
  <c r="BH3620" i="236" s="1"/>
  <c r="AP3621" i="236"/>
  <c r="BH3621" i="236" s="1"/>
  <c r="AP3622" i="236"/>
  <c r="BH3622" i="236" s="1"/>
  <c r="AP3623" i="236"/>
  <c r="BH3623" i="236" s="1"/>
  <c r="AP3624" i="236"/>
  <c r="BH3624" i="236" s="1"/>
  <c r="AP3625" i="236"/>
  <c r="BH3625" i="236" s="1"/>
  <c r="AP3626" i="236"/>
  <c r="BH3626" i="236" s="1"/>
  <c r="AP3627" i="236"/>
  <c r="BH3627" i="236" s="1"/>
  <c r="AP3628" i="236"/>
  <c r="BH3628" i="236" s="1"/>
  <c r="AP3629" i="236"/>
  <c r="BH3629" i="236" s="1"/>
  <c r="AP3630" i="236"/>
  <c r="BH3630" i="236" s="1"/>
  <c r="AP3631" i="236"/>
  <c r="BH3631" i="236" s="1"/>
  <c r="AP3632" i="236"/>
  <c r="BH3632" i="236" s="1"/>
  <c r="AP3633" i="236"/>
  <c r="BH3633" i="236" s="1"/>
  <c r="AP3634" i="236"/>
  <c r="BH3634" i="236" s="1"/>
  <c r="AP3635" i="236"/>
  <c r="BH3635" i="236" s="1"/>
  <c r="AP3636" i="236"/>
  <c r="BH3636" i="236" s="1"/>
  <c r="AP3637" i="236"/>
  <c r="BH3637" i="236" s="1"/>
  <c r="AP3638" i="236"/>
  <c r="BH3638" i="236" s="1"/>
  <c r="AP3639" i="236"/>
  <c r="BH3639" i="236" s="1"/>
  <c r="AP3640" i="236"/>
  <c r="BH3640" i="236" s="1"/>
  <c r="AP3641" i="236"/>
  <c r="BH3641" i="236" s="1"/>
  <c r="AP3642" i="236"/>
  <c r="BH3642" i="236" s="1"/>
  <c r="AP3643" i="236"/>
  <c r="BH3643" i="236" s="1"/>
  <c r="AP3644" i="236"/>
  <c r="BH3644" i="236" s="1"/>
  <c r="AP3645" i="236"/>
  <c r="BH3645" i="236" s="1"/>
  <c r="AP3646" i="236"/>
  <c r="BH3646" i="236" s="1"/>
  <c r="AP3647" i="236"/>
  <c r="BH3647" i="236" s="1"/>
  <c r="AP3648" i="236"/>
  <c r="BH3648" i="236" s="1"/>
  <c r="AP3649" i="236"/>
  <c r="BH3649" i="236" s="1"/>
  <c r="AP3650" i="236"/>
  <c r="BH3650" i="236" s="1"/>
  <c r="AP3651" i="236"/>
  <c r="BH3651" i="236" s="1"/>
  <c r="AP3652" i="236"/>
  <c r="BH3652" i="236" s="1"/>
  <c r="AP3653" i="236"/>
  <c r="BH3653" i="236" s="1"/>
  <c r="AP3654" i="236"/>
  <c r="BH3654" i="236" s="1"/>
  <c r="AP3655" i="236"/>
  <c r="BH3655" i="236" s="1"/>
  <c r="AP3656" i="236"/>
  <c r="BH3656" i="236" s="1"/>
  <c r="AP3657" i="236"/>
  <c r="BH3657" i="236" s="1"/>
  <c r="AP3658" i="236"/>
  <c r="BH3658" i="236" s="1"/>
  <c r="AP3659" i="236"/>
  <c r="BH3659" i="236" s="1"/>
  <c r="AP3660" i="236"/>
  <c r="BH3660" i="236" s="1"/>
  <c r="AP3661" i="236"/>
  <c r="BH3661" i="236" s="1"/>
  <c r="AP3662" i="236"/>
  <c r="BH3662" i="236" s="1"/>
  <c r="AP3663" i="236"/>
  <c r="BH3663" i="236" s="1"/>
  <c r="AP3664" i="236"/>
  <c r="BH3664" i="236" s="1"/>
  <c r="AP3665" i="236"/>
  <c r="BH3665" i="236" s="1"/>
  <c r="AP3666" i="236"/>
  <c r="BH3666" i="236" s="1"/>
  <c r="AP3667" i="236"/>
  <c r="BH3667" i="236" s="1"/>
  <c r="AP3668" i="236"/>
  <c r="BH3668" i="236" s="1"/>
  <c r="AP3669" i="236"/>
  <c r="BH3669" i="236" s="1"/>
  <c r="AP3670" i="236"/>
  <c r="BH3670" i="236" s="1"/>
  <c r="AP3671" i="236"/>
  <c r="BH3671" i="236" s="1"/>
  <c r="AP3672" i="236"/>
  <c r="BH3672" i="236" s="1"/>
  <c r="AP3673" i="236"/>
  <c r="BH3673" i="236" s="1"/>
  <c r="AP3674" i="236"/>
  <c r="BH3674" i="236" s="1"/>
  <c r="AP3675" i="236"/>
  <c r="BH3675" i="236" s="1"/>
  <c r="AP3676" i="236"/>
  <c r="BH3676" i="236" s="1"/>
  <c r="AP3677" i="236"/>
  <c r="BH3677" i="236" s="1"/>
  <c r="AP3678" i="236"/>
  <c r="BH3678" i="236" s="1"/>
  <c r="AP3679" i="236"/>
  <c r="BH3679" i="236" s="1"/>
  <c r="AP3680" i="236"/>
  <c r="BH3680" i="236" s="1"/>
  <c r="AP3681" i="236"/>
  <c r="BH3681" i="236" s="1"/>
  <c r="AP3682" i="236"/>
  <c r="BH3682" i="236" s="1"/>
  <c r="AP3683" i="236"/>
  <c r="BH3683" i="236" s="1"/>
  <c r="AP3684" i="236"/>
  <c r="BH3684" i="236" s="1"/>
  <c r="AP3685" i="236"/>
  <c r="BH3685" i="236" s="1"/>
  <c r="AP3686" i="236"/>
  <c r="BH3686" i="236" s="1"/>
  <c r="AP3687" i="236"/>
  <c r="BH3687" i="236" s="1"/>
  <c r="AP3688" i="236"/>
  <c r="BH3688" i="236" s="1"/>
  <c r="AP3689" i="236"/>
  <c r="BH3689" i="236" s="1"/>
  <c r="AP3690" i="236"/>
  <c r="BH3690" i="236" s="1"/>
  <c r="AP3691" i="236"/>
  <c r="BH3691" i="236" s="1"/>
  <c r="AP3692" i="236"/>
  <c r="BH3692" i="236" s="1"/>
  <c r="AP3693" i="236"/>
  <c r="BH3693" i="236" s="1"/>
  <c r="AP3694" i="236"/>
  <c r="BH3694" i="236" s="1"/>
  <c r="AP3695" i="236"/>
  <c r="BH3695" i="236" s="1"/>
  <c r="AP3696" i="236"/>
  <c r="BH3696" i="236" s="1"/>
  <c r="AP3697" i="236"/>
  <c r="BH3697" i="236" s="1"/>
  <c r="AP3698" i="236"/>
  <c r="BH3698" i="236" s="1"/>
  <c r="AP3699" i="236"/>
  <c r="BH3699" i="236" s="1"/>
  <c r="AP3700" i="236"/>
  <c r="BH3700" i="236" s="1"/>
  <c r="AP3701" i="236"/>
  <c r="BH3701" i="236" s="1"/>
  <c r="AP3702" i="236"/>
  <c r="BH3702" i="236" s="1"/>
  <c r="AP3703" i="236"/>
  <c r="BH3703" i="236" s="1"/>
  <c r="AP3704" i="236"/>
  <c r="BH3704" i="236" s="1"/>
  <c r="AP3705" i="236"/>
  <c r="BH3705" i="236" s="1"/>
  <c r="AP3706" i="236"/>
  <c r="BH3706" i="236" s="1"/>
  <c r="AP3707" i="236"/>
  <c r="BH3707" i="236" s="1"/>
  <c r="AP3708" i="236"/>
  <c r="BH3708" i="236" s="1"/>
  <c r="AP3709" i="236"/>
  <c r="BH3709" i="236" s="1"/>
  <c r="AP3710" i="236"/>
  <c r="BH3710" i="236" s="1"/>
  <c r="AP3711" i="236"/>
  <c r="BH3711" i="236" s="1"/>
  <c r="AP3712" i="236"/>
  <c r="BH3712" i="236" s="1"/>
  <c r="AP3713" i="236"/>
  <c r="BH3713" i="236" s="1"/>
  <c r="AP3714" i="236"/>
  <c r="BH3714" i="236" s="1"/>
  <c r="AP3715" i="236"/>
  <c r="BH3715" i="236" s="1"/>
  <c r="AP3716" i="236"/>
  <c r="BH3716" i="236" s="1"/>
  <c r="AP3717" i="236"/>
  <c r="BH3717" i="236" s="1"/>
  <c r="AP3718" i="236"/>
  <c r="BH3718" i="236" s="1"/>
  <c r="AP3719" i="236"/>
  <c r="BH3719" i="236" s="1"/>
  <c r="AP3720" i="236"/>
  <c r="BH3720" i="236" s="1"/>
  <c r="AP3721" i="236"/>
  <c r="BH3721" i="236" s="1"/>
  <c r="AP3722" i="236"/>
  <c r="BH3722" i="236" s="1"/>
  <c r="AP3723" i="236"/>
  <c r="BH3723" i="236" s="1"/>
  <c r="AP3724" i="236"/>
  <c r="BH3724" i="236" s="1"/>
  <c r="AP3725" i="236"/>
  <c r="BH3725" i="236" s="1"/>
  <c r="AP3726" i="236"/>
  <c r="BH3726" i="236" s="1"/>
  <c r="AP3727" i="236"/>
  <c r="BH3727" i="236" s="1"/>
  <c r="AP3728" i="236"/>
  <c r="BH3728" i="236" s="1"/>
  <c r="AP3729" i="236"/>
  <c r="BH3729" i="236" s="1"/>
  <c r="AP3730" i="236"/>
  <c r="BH3730" i="236" s="1"/>
  <c r="AP3731" i="236"/>
  <c r="BH3731" i="236" s="1"/>
  <c r="AP3732" i="236"/>
  <c r="BH3732" i="236" s="1"/>
  <c r="AP3733" i="236"/>
  <c r="BH3733" i="236" s="1"/>
  <c r="AP3734" i="236"/>
  <c r="BH3734" i="236" s="1"/>
  <c r="AP3735" i="236"/>
  <c r="BH3735" i="236" s="1"/>
  <c r="AP3736" i="236"/>
  <c r="BH3736" i="236" s="1"/>
  <c r="AP3737" i="236"/>
  <c r="BH3737" i="236" s="1"/>
  <c r="AP3738" i="236"/>
  <c r="BH3738" i="236" s="1"/>
  <c r="AP3739" i="236"/>
  <c r="BH3739" i="236" s="1"/>
  <c r="AP3740" i="236"/>
  <c r="BH3740" i="236" s="1"/>
  <c r="AP3741" i="236"/>
  <c r="BH3741" i="236" s="1"/>
  <c r="AP3742" i="236"/>
  <c r="BH3742" i="236" s="1"/>
  <c r="AP3743" i="236"/>
  <c r="BH3743" i="236" s="1"/>
  <c r="AP3744" i="236"/>
  <c r="BH3744" i="236" s="1"/>
  <c r="AP3745" i="236"/>
  <c r="BH3745" i="236" s="1"/>
  <c r="AP3746" i="236"/>
  <c r="BH3746" i="236" s="1"/>
  <c r="AP3747" i="236"/>
  <c r="BH3747" i="236" s="1"/>
  <c r="AP3748" i="236"/>
  <c r="BH3748" i="236" s="1"/>
  <c r="AP3749" i="236"/>
  <c r="BH3749" i="236" s="1"/>
  <c r="AP3750" i="236"/>
  <c r="BH3750" i="236" s="1"/>
  <c r="AP3751" i="236"/>
  <c r="BH3751" i="236" s="1"/>
  <c r="AP3752" i="236"/>
  <c r="BH3752" i="236" s="1"/>
  <c r="AP3753" i="236"/>
  <c r="BH3753" i="236" s="1"/>
  <c r="AP3754" i="236"/>
  <c r="BH3754" i="236" s="1"/>
  <c r="AP3755" i="236"/>
  <c r="BH3755" i="236" s="1"/>
  <c r="AP3756" i="236"/>
  <c r="BH3756" i="236" s="1"/>
  <c r="AP3757" i="236"/>
  <c r="BH3757" i="236" s="1"/>
  <c r="AP3758" i="236"/>
  <c r="BH3758" i="236" s="1"/>
  <c r="AP3759" i="236"/>
  <c r="BH3759" i="236" s="1"/>
  <c r="AP3760" i="236"/>
  <c r="BH3760" i="236" s="1"/>
  <c r="AP3761" i="236"/>
  <c r="BH3761" i="236" s="1"/>
  <c r="AP3762" i="236"/>
  <c r="BH3762" i="236" s="1"/>
  <c r="AP3763" i="236"/>
  <c r="BH3763" i="236" s="1"/>
  <c r="AP3764" i="236"/>
  <c r="BH3764" i="236" s="1"/>
  <c r="AP3765" i="236"/>
  <c r="BH3765" i="236" s="1"/>
  <c r="AP3766" i="236"/>
  <c r="BH3766" i="236" s="1"/>
  <c r="AP3767" i="236"/>
  <c r="BH3767" i="236" s="1"/>
  <c r="AP3768" i="236"/>
  <c r="BH3768" i="236" s="1"/>
  <c r="AP3769" i="236"/>
  <c r="BH3769" i="236" s="1"/>
  <c r="AP3770" i="236"/>
  <c r="BH3770" i="236" s="1"/>
  <c r="AP3771" i="236"/>
  <c r="BH3771" i="236" s="1"/>
  <c r="AP3772" i="236"/>
  <c r="BH3772" i="236" s="1"/>
  <c r="AP3773" i="236"/>
  <c r="BH3773" i="236" s="1"/>
  <c r="AP3774" i="236"/>
  <c r="BH3774" i="236" s="1"/>
  <c r="AP3775" i="236"/>
  <c r="BH3775" i="236" s="1"/>
  <c r="AP3776" i="236"/>
  <c r="BH3776" i="236" s="1"/>
  <c r="AP3777" i="236"/>
  <c r="BH3777" i="236" s="1"/>
  <c r="AP3778" i="236"/>
  <c r="BH3778" i="236" s="1"/>
  <c r="AP3779" i="236"/>
  <c r="BH3779" i="236" s="1"/>
  <c r="AP3780" i="236"/>
  <c r="BH3780" i="236" s="1"/>
  <c r="AP3781" i="236"/>
  <c r="BH3781" i="236" s="1"/>
  <c r="AP3782" i="236"/>
  <c r="BH3782" i="236" s="1"/>
  <c r="AP3783" i="236"/>
  <c r="BH3783" i="236" s="1"/>
  <c r="AP3784" i="236"/>
  <c r="BH3784" i="236" s="1"/>
  <c r="AP3785" i="236"/>
  <c r="BH3785" i="236" s="1"/>
  <c r="AP3786" i="236"/>
  <c r="BH3786" i="236" s="1"/>
  <c r="AP3787" i="236"/>
  <c r="BH3787" i="236" s="1"/>
  <c r="AP3788" i="236"/>
  <c r="BH3788" i="236" s="1"/>
  <c r="AP3789" i="236"/>
  <c r="BH3789" i="236" s="1"/>
  <c r="AP3790" i="236"/>
  <c r="BH3790" i="236" s="1"/>
  <c r="AP3791" i="236"/>
  <c r="BH3791" i="236" s="1"/>
  <c r="AP3792" i="236"/>
  <c r="BH3792" i="236" s="1"/>
  <c r="AP3793" i="236"/>
  <c r="BH3793" i="236" s="1"/>
  <c r="AP3794" i="236"/>
  <c r="BH3794" i="236" s="1"/>
  <c r="AP3795" i="236"/>
  <c r="BH3795" i="236" s="1"/>
  <c r="AP3796" i="236"/>
  <c r="BH3796" i="236" s="1"/>
  <c r="AP3797" i="236"/>
  <c r="BH3797" i="236" s="1"/>
  <c r="AP3798" i="236"/>
  <c r="BH3798" i="236" s="1"/>
  <c r="AP3799" i="236"/>
  <c r="BH3799" i="236" s="1"/>
  <c r="AP3800" i="236"/>
  <c r="BH3800" i="236" s="1"/>
  <c r="AP3801" i="236"/>
  <c r="BH3801" i="236" s="1"/>
  <c r="AP3802" i="236"/>
  <c r="BH3802" i="236" s="1"/>
  <c r="AP3803" i="236"/>
  <c r="BH3803" i="236" s="1"/>
  <c r="AP3804" i="236"/>
  <c r="BH3804" i="236" s="1"/>
  <c r="AP3805" i="236"/>
  <c r="BH3805" i="236" s="1"/>
  <c r="AP3806" i="236"/>
  <c r="BH3806" i="236" s="1"/>
  <c r="AP3807" i="236"/>
  <c r="BH3807" i="236" s="1"/>
  <c r="AP3808" i="236"/>
  <c r="BH3808" i="236" s="1"/>
  <c r="AP3809" i="236"/>
  <c r="BH3809" i="236" s="1"/>
  <c r="AP3810" i="236"/>
  <c r="BH3810" i="236" s="1"/>
  <c r="AP3811" i="236"/>
  <c r="BH3811" i="236" s="1"/>
  <c r="AP3812" i="236"/>
  <c r="BH3812" i="236" s="1"/>
  <c r="AP3813" i="236"/>
  <c r="BH3813" i="236" s="1"/>
  <c r="AP3814" i="236"/>
  <c r="BH3814" i="236" s="1"/>
  <c r="AP3815" i="236"/>
  <c r="BH3815" i="236" s="1"/>
  <c r="AP3816" i="236"/>
  <c r="BH3816" i="236" s="1"/>
  <c r="AP3817" i="236"/>
  <c r="BH3817" i="236" s="1"/>
  <c r="AP3818" i="236"/>
  <c r="BH3818" i="236" s="1"/>
  <c r="AP3819" i="236"/>
  <c r="BH3819" i="236" s="1"/>
  <c r="AP3820" i="236"/>
  <c r="BH3820" i="236" s="1"/>
  <c r="AP3821" i="236"/>
  <c r="BH3821" i="236" s="1"/>
  <c r="AP3822" i="236"/>
  <c r="BH3822" i="236" s="1"/>
  <c r="AP3823" i="236"/>
  <c r="BH3823" i="236" s="1"/>
  <c r="AP3824" i="236"/>
  <c r="BH3824" i="236" s="1"/>
  <c r="AP3825" i="236"/>
  <c r="BH3825" i="236" s="1"/>
  <c r="AP3826" i="236"/>
  <c r="BH3826" i="236" s="1"/>
  <c r="AP3827" i="236"/>
  <c r="BH3827" i="236" s="1"/>
  <c r="AP3828" i="236"/>
  <c r="BH3828" i="236" s="1"/>
  <c r="AP3829" i="236"/>
  <c r="BH3829" i="236" s="1"/>
  <c r="AP3830" i="236"/>
  <c r="BH3830" i="236" s="1"/>
  <c r="AP3831" i="236"/>
  <c r="BH3831" i="236" s="1"/>
  <c r="AP3832" i="236"/>
  <c r="BH3832" i="236" s="1"/>
  <c r="AP3833" i="236"/>
  <c r="BH3833" i="236" s="1"/>
  <c r="AP3834" i="236"/>
  <c r="BH3834" i="236" s="1"/>
  <c r="AP3835" i="236"/>
  <c r="BH3835" i="236" s="1"/>
  <c r="AP3836" i="236"/>
  <c r="BH3836" i="236" s="1"/>
  <c r="AP3837" i="236"/>
  <c r="BH3837" i="236" s="1"/>
  <c r="AP3838" i="236"/>
  <c r="BH3838" i="236" s="1"/>
  <c r="AP3839" i="236"/>
  <c r="BH3839" i="236" s="1"/>
  <c r="AP3840" i="236"/>
  <c r="BH3840" i="236" s="1"/>
  <c r="AP3841" i="236"/>
  <c r="BH3841" i="236" s="1"/>
  <c r="AP3842" i="236"/>
  <c r="BH3842" i="236" s="1"/>
  <c r="AP3843" i="236"/>
  <c r="BH3843" i="236" s="1"/>
  <c r="AP3844" i="236"/>
  <c r="BH3844" i="236" s="1"/>
  <c r="AP3845" i="236"/>
  <c r="BH3845" i="236" s="1"/>
  <c r="AP3846" i="236"/>
  <c r="BH3846" i="236" s="1"/>
  <c r="AP3847" i="236"/>
  <c r="BH3847" i="236" s="1"/>
  <c r="AP3848" i="236"/>
  <c r="BH3848" i="236" s="1"/>
  <c r="AP3849" i="236"/>
  <c r="BH3849" i="236" s="1"/>
  <c r="AP3850" i="236"/>
  <c r="BH3850" i="236" s="1"/>
  <c r="AP3851" i="236"/>
  <c r="BH3851" i="236" s="1"/>
  <c r="AP3852" i="236"/>
  <c r="BH3852" i="236" s="1"/>
  <c r="AP3853" i="236"/>
  <c r="BH3853" i="236" s="1"/>
  <c r="AP3854" i="236"/>
  <c r="BH3854" i="236" s="1"/>
  <c r="AP3855" i="236"/>
  <c r="BH3855" i="236" s="1"/>
  <c r="AP3856" i="236"/>
  <c r="BH3856" i="236" s="1"/>
  <c r="AP3857" i="236"/>
  <c r="BH3857" i="236" s="1"/>
  <c r="AP3858" i="236"/>
  <c r="BH3858" i="236" s="1"/>
  <c r="AP3859" i="236"/>
  <c r="BH3859" i="236" s="1"/>
  <c r="AP3860" i="236"/>
  <c r="BH3860" i="236" s="1"/>
  <c r="AP3861" i="236"/>
  <c r="BH3861" i="236" s="1"/>
  <c r="AP3862" i="236"/>
  <c r="BH3862" i="236" s="1"/>
  <c r="AP3863" i="236"/>
  <c r="BH3863" i="236" s="1"/>
  <c r="AP3864" i="236"/>
  <c r="BH3864" i="236" s="1"/>
  <c r="AP3865" i="236"/>
  <c r="BH3865" i="236" s="1"/>
  <c r="AP3866" i="236"/>
  <c r="BH3866" i="236" s="1"/>
  <c r="AP3867" i="236"/>
  <c r="BH3867" i="236" s="1"/>
  <c r="AP3868" i="236"/>
  <c r="BH3868" i="236" s="1"/>
  <c r="AP3869" i="236"/>
  <c r="BH3869" i="236" s="1"/>
  <c r="AP3870" i="236"/>
  <c r="BH3870" i="236" s="1"/>
  <c r="AP3871" i="236"/>
  <c r="BH3871" i="236" s="1"/>
  <c r="AP3872" i="236"/>
  <c r="BH3872" i="236" s="1"/>
  <c r="AP3873" i="236"/>
  <c r="BH3873" i="236" s="1"/>
  <c r="AP3874" i="236"/>
  <c r="BH3874" i="236" s="1"/>
  <c r="AP3875" i="236"/>
  <c r="BH3875" i="236" s="1"/>
  <c r="AP3876" i="236"/>
  <c r="BH3876" i="236" s="1"/>
  <c r="AP3877" i="236"/>
  <c r="BH3877" i="236" s="1"/>
  <c r="AP3878" i="236"/>
  <c r="BH3878" i="236" s="1"/>
  <c r="AP3879" i="236"/>
  <c r="BH3879" i="236" s="1"/>
  <c r="AP3880" i="236"/>
  <c r="BH3880" i="236" s="1"/>
  <c r="AP3881" i="236"/>
  <c r="BH3881" i="236" s="1"/>
  <c r="AP3882" i="236"/>
  <c r="BH3882" i="236" s="1"/>
  <c r="AP3883" i="236"/>
  <c r="BH3883" i="236" s="1"/>
  <c r="AP3884" i="236"/>
  <c r="BH3884" i="236" s="1"/>
  <c r="AP3885" i="236"/>
  <c r="BH3885" i="236" s="1"/>
  <c r="AP3886" i="236"/>
  <c r="BH3886" i="236" s="1"/>
  <c r="AP3887" i="236"/>
  <c r="BH3887" i="236" s="1"/>
  <c r="AP3888" i="236"/>
  <c r="BH3888" i="236" s="1"/>
  <c r="AP3889" i="236"/>
  <c r="BH3889" i="236" s="1"/>
  <c r="AP3890" i="236"/>
  <c r="BH3890" i="236" s="1"/>
  <c r="AP3891" i="236"/>
  <c r="BH3891" i="236" s="1"/>
  <c r="AP3892" i="236"/>
  <c r="BH3892" i="236" s="1"/>
  <c r="AP3893" i="236"/>
  <c r="BH3893" i="236" s="1"/>
  <c r="AP3894" i="236"/>
  <c r="BH3894" i="236" s="1"/>
  <c r="AP3895" i="236"/>
  <c r="BH3895" i="236" s="1"/>
  <c r="AP3896" i="236"/>
  <c r="BH3896" i="236" s="1"/>
  <c r="AP3897" i="236"/>
  <c r="BH3897" i="236" s="1"/>
  <c r="AP3898" i="236"/>
  <c r="BH3898" i="236" s="1"/>
  <c r="AP3899" i="236"/>
  <c r="BH3899" i="236" s="1"/>
  <c r="AP3900" i="236"/>
  <c r="BH3900" i="236" s="1"/>
  <c r="AP3901" i="236"/>
  <c r="BH3901" i="236" s="1"/>
  <c r="AP3902" i="236"/>
  <c r="BH3902" i="236" s="1"/>
  <c r="AP3903" i="236"/>
  <c r="BH3903" i="236" s="1"/>
  <c r="AP3904" i="236"/>
  <c r="BH3904" i="236" s="1"/>
  <c r="AP3905" i="236"/>
  <c r="BH3905" i="236" s="1"/>
  <c r="AP3906" i="236"/>
  <c r="BH3906" i="236" s="1"/>
  <c r="AP3907" i="236"/>
  <c r="BH3907" i="236" s="1"/>
  <c r="AP3908" i="236"/>
  <c r="BH3908" i="236" s="1"/>
  <c r="AP3909" i="236"/>
  <c r="BH3909" i="236" s="1"/>
  <c r="AP3910" i="236"/>
  <c r="BH3910" i="236" s="1"/>
  <c r="AP3911" i="236"/>
  <c r="BH3911" i="236" s="1"/>
  <c r="AP3912" i="236"/>
  <c r="BH3912" i="236" s="1"/>
  <c r="AP3913" i="236"/>
  <c r="BH3913" i="236" s="1"/>
  <c r="AP3914" i="236"/>
  <c r="BH3914" i="236" s="1"/>
  <c r="AP3915" i="236"/>
  <c r="BH3915" i="236" s="1"/>
  <c r="AP3916" i="236"/>
  <c r="BH3916" i="236" s="1"/>
  <c r="AP3917" i="236"/>
  <c r="BH3917" i="236" s="1"/>
  <c r="AP3918" i="236"/>
  <c r="BH3918" i="236" s="1"/>
  <c r="AP3919" i="236"/>
  <c r="BH3919" i="236" s="1"/>
  <c r="AP3920" i="236"/>
  <c r="BH3920" i="236" s="1"/>
  <c r="AP3921" i="236"/>
  <c r="BH3921" i="236" s="1"/>
  <c r="AP3922" i="236"/>
  <c r="BH3922" i="236" s="1"/>
  <c r="AP3923" i="236"/>
  <c r="BH3923" i="236" s="1"/>
  <c r="AP3924" i="236"/>
  <c r="BH3924" i="236" s="1"/>
  <c r="AP3925" i="236"/>
  <c r="BH3925" i="236" s="1"/>
  <c r="AP3926" i="236"/>
  <c r="BH3926" i="236" s="1"/>
  <c r="AP3927" i="236"/>
  <c r="BH3927" i="236" s="1"/>
  <c r="AP3928" i="236"/>
  <c r="BH3928" i="236" s="1"/>
  <c r="AP3929" i="236"/>
  <c r="BH3929" i="236" s="1"/>
  <c r="AP3930" i="236"/>
  <c r="BH3930" i="236" s="1"/>
  <c r="AP3931" i="236"/>
  <c r="BH3931" i="236" s="1"/>
  <c r="AP3932" i="236"/>
  <c r="BH3932" i="236" s="1"/>
  <c r="AP3933" i="236"/>
  <c r="BH3933" i="236" s="1"/>
  <c r="AP3934" i="236"/>
  <c r="BH3934" i="236" s="1"/>
  <c r="AP3935" i="236"/>
  <c r="BH3935" i="236" s="1"/>
  <c r="AP3936" i="236"/>
  <c r="BH3936" i="236" s="1"/>
  <c r="AP3937" i="236"/>
  <c r="BH3937" i="236" s="1"/>
  <c r="AP3938" i="236"/>
  <c r="BH3938" i="236" s="1"/>
  <c r="AP3939" i="236"/>
  <c r="BH3939" i="236" s="1"/>
  <c r="AP3940" i="236"/>
  <c r="BH3940" i="236" s="1"/>
  <c r="AP3941" i="236"/>
  <c r="BH3941" i="236" s="1"/>
  <c r="AP3942" i="236"/>
  <c r="BH3942" i="236" s="1"/>
  <c r="AP3943" i="236"/>
  <c r="BH3943" i="236" s="1"/>
  <c r="AP3944" i="236"/>
  <c r="BH3944" i="236" s="1"/>
  <c r="AP3945" i="236"/>
  <c r="BH3945" i="236" s="1"/>
  <c r="AP3946" i="236"/>
  <c r="BH3946" i="236" s="1"/>
  <c r="AP3947" i="236"/>
  <c r="BH3947" i="236" s="1"/>
  <c r="AP3948" i="236"/>
  <c r="BH3948" i="236" s="1"/>
  <c r="AP3949" i="236"/>
  <c r="BH3949" i="236" s="1"/>
  <c r="AP3950" i="236"/>
  <c r="BH3950" i="236" s="1"/>
  <c r="AP3951" i="236"/>
  <c r="BH3951" i="236" s="1"/>
  <c r="AP3952" i="236"/>
  <c r="BH3952" i="236" s="1"/>
  <c r="AP3953" i="236"/>
  <c r="BH3953" i="236" s="1"/>
  <c r="AP3954" i="236"/>
  <c r="BH3954" i="236" s="1"/>
  <c r="AP3955" i="236"/>
  <c r="BH3955" i="236" s="1"/>
  <c r="AP3956" i="236"/>
  <c r="BH3956" i="236" s="1"/>
  <c r="AP3957" i="236"/>
  <c r="BH3957" i="236" s="1"/>
  <c r="AP3958" i="236"/>
  <c r="BH3958" i="236" s="1"/>
  <c r="AP3959" i="236"/>
  <c r="BH3959" i="236" s="1"/>
  <c r="AP3960" i="236"/>
  <c r="BH3960" i="236" s="1"/>
  <c r="AP3961" i="236"/>
  <c r="BH3961" i="236" s="1"/>
  <c r="AP3962" i="236"/>
  <c r="BH3962" i="236" s="1"/>
  <c r="AP3963" i="236"/>
  <c r="BH3963" i="236" s="1"/>
  <c r="AP3964" i="236"/>
  <c r="BH3964" i="236" s="1"/>
  <c r="AP3965" i="236"/>
  <c r="BH3965" i="236" s="1"/>
  <c r="AP3966" i="236"/>
  <c r="BH3966" i="236" s="1"/>
  <c r="AP3967" i="236"/>
  <c r="BH3967" i="236" s="1"/>
  <c r="AP3968" i="236"/>
  <c r="BH3968" i="236" s="1"/>
  <c r="AP3969" i="236"/>
  <c r="BH3969" i="236" s="1"/>
  <c r="AP3970" i="236"/>
  <c r="BH3970" i="236" s="1"/>
  <c r="AP3971" i="236"/>
  <c r="BH3971" i="236" s="1"/>
  <c r="AP3972" i="236"/>
  <c r="BH3972" i="236" s="1"/>
  <c r="AP3973" i="236"/>
  <c r="BH3973" i="236" s="1"/>
  <c r="AP3974" i="236"/>
  <c r="BH3974" i="236" s="1"/>
  <c r="AP3975" i="236"/>
  <c r="BH3975" i="236" s="1"/>
  <c r="AP3976" i="236"/>
  <c r="BH3976" i="236" s="1"/>
  <c r="AP3977" i="236"/>
  <c r="BH3977" i="236" s="1"/>
  <c r="AP3978" i="236"/>
  <c r="BH3978" i="236" s="1"/>
  <c r="AP3979" i="236"/>
  <c r="BH3979" i="236" s="1"/>
  <c r="AP3980" i="236"/>
  <c r="BH3980" i="236" s="1"/>
  <c r="AP3981" i="236"/>
  <c r="BH3981" i="236" s="1"/>
  <c r="AP3982" i="236"/>
  <c r="BH3982" i="236" s="1"/>
  <c r="AP3983" i="236"/>
  <c r="BH3983" i="236" s="1"/>
  <c r="AP3984" i="236"/>
  <c r="BH3984" i="236" s="1"/>
  <c r="AP3985" i="236"/>
  <c r="BH3985" i="236" s="1"/>
  <c r="AP3986" i="236"/>
  <c r="BH3986" i="236" s="1"/>
  <c r="AP3987" i="236"/>
  <c r="BH3987" i="236" s="1"/>
  <c r="AP3988" i="236"/>
  <c r="BH3988" i="236" s="1"/>
  <c r="AP3989" i="236"/>
  <c r="BH3989" i="236" s="1"/>
  <c r="AP3990" i="236"/>
  <c r="BH3990" i="236" s="1"/>
  <c r="AP3991" i="236"/>
  <c r="BH3991" i="236" s="1"/>
  <c r="AP3992" i="236"/>
  <c r="BH3992" i="236" s="1"/>
  <c r="AP3993" i="236"/>
  <c r="BH3993" i="236" s="1"/>
  <c r="AP3994" i="236"/>
  <c r="BH3994" i="236" s="1"/>
  <c r="AP3995" i="236"/>
  <c r="BH3995" i="236" s="1"/>
  <c r="AP3996" i="236"/>
  <c r="BH3996" i="236" s="1"/>
  <c r="AP3997" i="236"/>
  <c r="BH3997" i="236" s="1"/>
  <c r="AP3998" i="236"/>
  <c r="BH3998" i="236" s="1"/>
  <c r="AP3999" i="236"/>
  <c r="BH3999" i="236" s="1"/>
  <c r="AP4000" i="236"/>
  <c r="BH4000" i="236" s="1"/>
  <c r="AP4001" i="236"/>
  <c r="BH4001" i="236" s="1"/>
  <c r="AP4002" i="236"/>
  <c r="BH4002" i="236" s="1"/>
  <c r="AP4003" i="236"/>
  <c r="BH4003" i="236" s="1"/>
  <c r="AP4004" i="236"/>
  <c r="BH4004" i="236" s="1"/>
  <c r="AP4005" i="236"/>
  <c r="BH4005" i="236" s="1"/>
  <c r="AP4006" i="236"/>
  <c r="BH4006" i="236" s="1"/>
  <c r="AP4007" i="236"/>
  <c r="BH4007" i="236" s="1"/>
  <c r="AP4008" i="236"/>
  <c r="BH4008" i="236" s="1"/>
  <c r="AP4009" i="236"/>
  <c r="BH4009" i="236" s="1"/>
  <c r="AP4010" i="236"/>
  <c r="BH4010" i="236" s="1"/>
  <c r="AP4011" i="236"/>
  <c r="BH4011" i="236" s="1"/>
  <c r="AP4012" i="236"/>
  <c r="BH4012" i="236" s="1"/>
  <c r="AP4013" i="236"/>
  <c r="BH4013" i="236" s="1"/>
  <c r="AP4014" i="236"/>
  <c r="BH4014" i="236" s="1"/>
  <c r="AP4015" i="236"/>
  <c r="BH4015" i="236" s="1"/>
  <c r="AP4016" i="236"/>
  <c r="BH4016" i="236" s="1"/>
  <c r="AP4017" i="236"/>
  <c r="BH4017" i="236" s="1"/>
  <c r="AP4018" i="236"/>
  <c r="BH4018" i="236" s="1"/>
  <c r="AP4019" i="236"/>
  <c r="BH4019" i="236" s="1"/>
  <c r="AP4020" i="236"/>
  <c r="BH4020" i="236" s="1"/>
  <c r="AP4021" i="236"/>
  <c r="BH4021" i="236" s="1"/>
  <c r="AP4022" i="236"/>
  <c r="BH4022" i="236" s="1"/>
  <c r="AP4023" i="236"/>
  <c r="BH4023" i="236" s="1"/>
  <c r="AP4024" i="236"/>
  <c r="BH4024" i="236" s="1"/>
  <c r="AP4025" i="236"/>
  <c r="BH4025" i="236" s="1"/>
  <c r="AP4026" i="236"/>
  <c r="BH4026" i="236" s="1"/>
  <c r="AP4027" i="236"/>
  <c r="BH4027" i="236" s="1"/>
  <c r="AP4028" i="236"/>
  <c r="BH4028" i="236" s="1"/>
  <c r="AP4029" i="236"/>
  <c r="BH4029" i="236" s="1"/>
  <c r="AP4030" i="236"/>
  <c r="BH4030" i="236" s="1"/>
  <c r="AP4031" i="236"/>
  <c r="BH4031" i="236" s="1"/>
  <c r="AP4032" i="236"/>
  <c r="BH4032" i="236" s="1"/>
  <c r="AP4033" i="236"/>
  <c r="BH4033" i="236" s="1"/>
  <c r="AP4034" i="236"/>
  <c r="BH4034" i="236" s="1"/>
  <c r="AP4035" i="236"/>
  <c r="BH4035" i="236" s="1"/>
  <c r="AP4036" i="236"/>
  <c r="BH4036" i="236" s="1"/>
  <c r="AP4037" i="236"/>
  <c r="BH4037" i="236" s="1"/>
  <c r="AP4038" i="236"/>
  <c r="BH4038" i="236" s="1"/>
  <c r="AP4039" i="236"/>
  <c r="BH4039" i="236" s="1"/>
  <c r="AP4040" i="236"/>
  <c r="BH4040" i="236" s="1"/>
  <c r="AP4041" i="236"/>
  <c r="BH4041" i="236" s="1"/>
  <c r="AP4042" i="236"/>
  <c r="BH4042" i="236" s="1"/>
  <c r="AP4043" i="236"/>
  <c r="BH4043" i="236" s="1"/>
  <c r="AP4044" i="236"/>
  <c r="BH4044" i="236" s="1"/>
  <c r="AP4045" i="236"/>
  <c r="BH4045" i="236" s="1"/>
  <c r="AP4046" i="236"/>
  <c r="BH4046" i="236" s="1"/>
  <c r="AP4047" i="236"/>
  <c r="BH4047" i="236" s="1"/>
  <c r="AP4048" i="236"/>
  <c r="BH4048" i="236" s="1"/>
  <c r="AP4049" i="236"/>
  <c r="BH4049" i="236" s="1"/>
  <c r="AP4050" i="236"/>
  <c r="BH4050" i="236" s="1"/>
  <c r="AP4051" i="236"/>
  <c r="BH4051" i="236" s="1"/>
  <c r="AP4052" i="236"/>
  <c r="BH4052" i="236" s="1"/>
  <c r="AP4053" i="236"/>
  <c r="BH4053" i="236" s="1"/>
  <c r="AP4054" i="236"/>
  <c r="BH4054" i="236" s="1"/>
  <c r="AP4055" i="236"/>
  <c r="BH4055" i="236" s="1"/>
  <c r="AP4056" i="236"/>
  <c r="BH4056" i="236" s="1"/>
  <c r="AP4057" i="236"/>
  <c r="BH4057" i="236" s="1"/>
  <c r="AP4058" i="236"/>
  <c r="BH4058" i="236" s="1"/>
  <c r="AP4059" i="236"/>
  <c r="BH4059" i="236" s="1"/>
  <c r="AP4060" i="236"/>
  <c r="BH4060" i="236" s="1"/>
  <c r="AP4061" i="236"/>
  <c r="BH4061" i="236" s="1"/>
  <c r="AP4062" i="236"/>
  <c r="BH4062" i="236" s="1"/>
  <c r="AP4063" i="236"/>
  <c r="BH4063" i="236" s="1"/>
  <c r="AP4064" i="236"/>
  <c r="BH4064" i="236" s="1"/>
  <c r="AP4065" i="236"/>
  <c r="BH4065" i="236" s="1"/>
  <c r="AP4066" i="236"/>
  <c r="BH4066" i="236" s="1"/>
  <c r="AP4067" i="236"/>
  <c r="BH4067" i="236" s="1"/>
  <c r="AP4068" i="236"/>
  <c r="BH4068" i="236" s="1"/>
  <c r="AP4069" i="236"/>
  <c r="BH4069" i="236" s="1"/>
  <c r="AP4070" i="236"/>
  <c r="BH4070" i="236" s="1"/>
  <c r="AP4071" i="236"/>
  <c r="BH4071" i="236" s="1"/>
  <c r="AP4072" i="236"/>
  <c r="BH4072" i="236" s="1"/>
  <c r="AP4073" i="236"/>
  <c r="BH4073" i="236" s="1"/>
  <c r="AP4074" i="236"/>
  <c r="BH4074" i="236" s="1"/>
  <c r="AP4075" i="236"/>
  <c r="BH4075" i="236" s="1"/>
  <c r="AP4076" i="236"/>
  <c r="BH4076" i="236" s="1"/>
  <c r="AP4077" i="236"/>
  <c r="BH4077" i="236" s="1"/>
  <c r="AP4078" i="236"/>
  <c r="BH4078" i="236" s="1"/>
  <c r="AP4079" i="236"/>
  <c r="BH4079" i="236" s="1"/>
  <c r="AP4080" i="236"/>
  <c r="BH4080" i="236" s="1"/>
  <c r="AP4081" i="236"/>
  <c r="BH4081" i="236" s="1"/>
  <c r="AP4082" i="236"/>
  <c r="BH4082" i="236" s="1"/>
  <c r="AP4083" i="236"/>
  <c r="BH4083" i="236" s="1"/>
  <c r="AP4084" i="236"/>
  <c r="BH4084" i="236" s="1"/>
  <c r="AP4085" i="236"/>
  <c r="BH4085" i="236" s="1"/>
  <c r="AP4086" i="236"/>
  <c r="BH4086" i="236" s="1"/>
  <c r="AP4087" i="236"/>
  <c r="BH4087" i="236" s="1"/>
  <c r="AP4088" i="236"/>
  <c r="BH4088" i="236" s="1"/>
  <c r="AP4089" i="236"/>
  <c r="BH4089" i="236" s="1"/>
  <c r="AP4090" i="236"/>
  <c r="BH4090" i="236" s="1"/>
  <c r="AP4091" i="236"/>
  <c r="BH4091" i="236" s="1"/>
  <c r="AP4092" i="236"/>
  <c r="BH4092" i="236" s="1"/>
  <c r="AP4093" i="236"/>
  <c r="BH4093" i="236" s="1"/>
  <c r="AP4094" i="236"/>
  <c r="BH4094" i="236" s="1"/>
  <c r="AP4095" i="236"/>
  <c r="BH4095" i="236" s="1"/>
  <c r="AP4096" i="236"/>
  <c r="BH4096" i="236" s="1"/>
  <c r="AP4097" i="236"/>
  <c r="BH4097" i="236" s="1"/>
  <c r="AP4098" i="236"/>
  <c r="BH4098" i="236" s="1"/>
  <c r="AP4099" i="236"/>
  <c r="BH4099" i="236" s="1"/>
  <c r="AP4100" i="236"/>
  <c r="BH4100" i="236" s="1"/>
  <c r="AP4101" i="236"/>
  <c r="BH4101" i="236" s="1"/>
  <c r="AP4102" i="236"/>
  <c r="BH4102" i="236" s="1"/>
  <c r="AP4103" i="236"/>
  <c r="BH4103" i="236" s="1"/>
  <c r="AP4104" i="236"/>
  <c r="BH4104" i="236" s="1"/>
  <c r="AP4105" i="236"/>
  <c r="BH4105" i="236" s="1"/>
  <c r="AP4106" i="236"/>
  <c r="BH4106" i="236" s="1"/>
  <c r="AP4107" i="236"/>
  <c r="BH4107" i="236" s="1"/>
  <c r="AP4108" i="236"/>
  <c r="BH4108" i="236" s="1"/>
  <c r="AP4109" i="236"/>
  <c r="BH4109" i="236" s="1"/>
  <c r="AP4110" i="236"/>
  <c r="BH4110" i="236" s="1"/>
  <c r="AP4111" i="236"/>
  <c r="BH4111" i="236" s="1"/>
  <c r="AP4112" i="236"/>
  <c r="BH4112" i="236" s="1"/>
  <c r="AP4113" i="236"/>
  <c r="BH4113" i="236" s="1"/>
  <c r="AP4114" i="236"/>
  <c r="BH4114" i="236" s="1"/>
  <c r="AP4115" i="236"/>
  <c r="BH4115" i="236" s="1"/>
  <c r="AP4116" i="236"/>
  <c r="BH4116" i="236" s="1"/>
  <c r="AP4117" i="236"/>
  <c r="BH4117" i="236" s="1"/>
  <c r="AP4118" i="236"/>
  <c r="BH4118" i="236" s="1"/>
  <c r="AP4119" i="236"/>
  <c r="BH4119" i="236" s="1"/>
  <c r="AP4120" i="236"/>
  <c r="BH4120" i="236" s="1"/>
  <c r="AP4121" i="236"/>
  <c r="BH4121" i="236" s="1"/>
  <c r="AP4122" i="236"/>
  <c r="BH4122" i="236" s="1"/>
  <c r="AP4123" i="236"/>
  <c r="BH4123" i="236" s="1"/>
  <c r="AP4124" i="236"/>
  <c r="BH4124" i="236" s="1"/>
  <c r="AP4125" i="236"/>
  <c r="BH4125" i="236" s="1"/>
  <c r="AP4126" i="236"/>
  <c r="BH4126" i="236" s="1"/>
  <c r="AP4127" i="236"/>
  <c r="BH4127" i="236" s="1"/>
  <c r="AP4128" i="236"/>
  <c r="BH4128" i="236" s="1"/>
  <c r="AP4129" i="236"/>
  <c r="BH4129" i="236" s="1"/>
  <c r="AP4130" i="236"/>
  <c r="BH4130" i="236" s="1"/>
  <c r="AP4131" i="236"/>
  <c r="BH4131" i="236" s="1"/>
  <c r="AP4132" i="236"/>
  <c r="BH4132" i="236" s="1"/>
  <c r="AP4133" i="236"/>
  <c r="BH4133" i="236" s="1"/>
  <c r="AP4134" i="236"/>
  <c r="BH4134" i="236" s="1"/>
  <c r="AP4135" i="236"/>
  <c r="BH4135" i="236" s="1"/>
  <c r="AP4136" i="236"/>
  <c r="BH4136" i="236" s="1"/>
  <c r="AP4137" i="236"/>
  <c r="BH4137" i="236" s="1"/>
  <c r="AP4138" i="236"/>
  <c r="BH4138" i="236" s="1"/>
  <c r="AP4139" i="236"/>
  <c r="BH4139" i="236" s="1"/>
  <c r="AP4140" i="236"/>
  <c r="BH4140" i="236" s="1"/>
  <c r="AP4141" i="236"/>
  <c r="BH4141" i="236" s="1"/>
  <c r="AP4142" i="236"/>
  <c r="BH4142" i="236" s="1"/>
  <c r="AP4143" i="236"/>
  <c r="BH4143" i="236" s="1"/>
  <c r="AP4144" i="236"/>
  <c r="BH4144" i="236" s="1"/>
  <c r="AP4145" i="236"/>
  <c r="BH4145" i="236" s="1"/>
  <c r="AP4146" i="236"/>
  <c r="BH4146" i="236" s="1"/>
  <c r="AP4147" i="236"/>
  <c r="BH4147" i="236" s="1"/>
  <c r="AP4148" i="236"/>
  <c r="BH4148" i="236" s="1"/>
  <c r="AP4149" i="236"/>
  <c r="BH4149" i="236" s="1"/>
  <c r="AP4150" i="236"/>
  <c r="BH4150" i="236" s="1"/>
  <c r="AP4151" i="236"/>
  <c r="BH4151" i="236" s="1"/>
  <c r="AP4152" i="236"/>
  <c r="BH4152" i="236" s="1"/>
  <c r="AP4153" i="236"/>
  <c r="BH4153" i="236" s="1"/>
  <c r="AP4154" i="236"/>
  <c r="BH4154" i="236" s="1"/>
  <c r="AP4155" i="236"/>
  <c r="BH4155" i="236" s="1"/>
  <c r="AP4156" i="236"/>
  <c r="BH4156" i="236" s="1"/>
  <c r="AP4157" i="236"/>
  <c r="BH4157" i="236" s="1"/>
  <c r="AP4158" i="236"/>
  <c r="BH4158" i="236" s="1"/>
  <c r="AP4159" i="236"/>
  <c r="BH4159" i="236" s="1"/>
  <c r="AP4160" i="236"/>
  <c r="BH4160" i="236" s="1"/>
  <c r="AP4161" i="236"/>
  <c r="BH4161" i="236" s="1"/>
  <c r="AP4162" i="236"/>
  <c r="BH4162" i="236" s="1"/>
  <c r="AP4163" i="236"/>
  <c r="BH4163" i="236" s="1"/>
  <c r="AP4164" i="236"/>
  <c r="BH4164" i="236" s="1"/>
  <c r="AP4165" i="236"/>
  <c r="BH4165" i="236" s="1"/>
  <c r="AP4166" i="236"/>
  <c r="BH4166" i="236" s="1"/>
  <c r="AP4167" i="236"/>
  <c r="BH4167" i="236" s="1"/>
  <c r="AP4168" i="236"/>
  <c r="BH4168" i="236" s="1"/>
  <c r="AP4169" i="236"/>
  <c r="BH4169" i="236" s="1"/>
  <c r="AP4170" i="236"/>
  <c r="BH4170" i="236" s="1"/>
  <c r="AP4171" i="236"/>
  <c r="BH4171" i="236" s="1"/>
  <c r="AP4172" i="236"/>
  <c r="BH4172" i="236" s="1"/>
  <c r="AP4173" i="236"/>
  <c r="BH4173" i="236" s="1"/>
  <c r="AP4174" i="236"/>
  <c r="BH4174" i="236" s="1"/>
  <c r="AP4175" i="236"/>
  <c r="BH4175" i="236" s="1"/>
  <c r="AP4176" i="236"/>
  <c r="BH4176" i="236" s="1"/>
  <c r="AP4177" i="236"/>
  <c r="BH4177" i="236" s="1"/>
  <c r="AP4178" i="236"/>
  <c r="BH4178" i="236" s="1"/>
  <c r="AP4179" i="236"/>
  <c r="BH4179" i="236" s="1"/>
  <c r="AP4180" i="236"/>
  <c r="BH4180" i="236" s="1"/>
  <c r="AP4181" i="236"/>
  <c r="BH4181" i="236" s="1"/>
  <c r="AP4182" i="236"/>
  <c r="BH4182" i="236" s="1"/>
  <c r="AP4183" i="236"/>
  <c r="BH4183" i="236" s="1"/>
  <c r="AP4184" i="236"/>
  <c r="BH4184" i="236" s="1"/>
  <c r="AP4185" i="236"/>
  <c r="BH4185" i="236" s="1"/>
  <c r="AP4186" i="236"/>
  <c r="BH4186" i="236" s="1"/>
  <c r="AP4187" i="236"/>
  <c r="BH4187" i="236" s="1"/>
  <c r="AP4188" i="236"/>
  <c r="BH4188" i="236" s="1"/>
  <c r="AP4189" i="236"/>
  <c r="BH4189" i="236" s="1"/>
  <c r="AP4190" i="236"/>
  <c r="BH4190" i="236" s="1"/>
  <c r="AP4191" i="236"/>
  <c r="BH4191" i="236" s="1"/>
  <c r="AP4192" i="236"/>
  <c r="BH4192" i="236" s="1"/>
  <c r="AP4193" i="236"/>
  <c r="BH4193" i="236" s="1"/>
  <c r="AP4194" i="236"/>
  <c r="BH4194" i="236" s="1"/>
  <c r="AP4195" i="236"/>
  <c r="BH4195" i="236" s="1"/>
  <c r="AP4196" i="236"/>
  <c r="BH4196" i="236" s="1"/>
  <c r="AP4197" i="236"/>
  <c r="BH4197" i="236" s="1"/>
  <c r="AP4198" i="236"/>
  <c r="BH4198" i="236" s="1"/>
  <c r="AP4199" i="236"/>
  <c r="BH4199" i="236" s="1"/>
  <c r="AP4200" i="236"/>
  <c r="BH4200" i="236" s="1"/>
  <c r="AP4201" i="236"/>
  <c r="BH4201" i="236" s="1"/>
  <c r="AP4202" i="236"/>
  <c r="BH4202" i="236" s="1"/>
  <c r="AP4203" i="236"/>
  <c r="BH4203" i="236" s="1"/>
  <c r="AP4204" i="236"/>
  <c r="BH4204" i="236" s="1"/>
  <c r="AP4205" i="236"/>
  <c r="BH4205" i="236" s="1"/>
  <c r="AP4206" i="236"/>
  <c r="BH4206" i="236" s="1"/>
  <c r="AP4207" i="236"/>
  <c r="BH4207" i="236" s="1"/>
  <c r="AP4208" i="236"/>
  <c r="BH4208" i="236" s="1"/>
  <c r="AP4209" i="236"/>
  <c r="BH4209" i="236" s="1"/>
  <c r="AP4210" i="236"/>
  <c r="BH4210" i="236" s="1"/>
  <c r="AP4211" i="236"/>
  <c r="BH4211" i="236" s="1"/>
  <c r="AP4212" i="236"/>
  <c r="BH4212" i="236" s="1"/>
  <c r="AP4213" i="236"/>
  <c r="BH4213" i="236" s="1"/>
  <c r="AP4214" i="236"/>
  <c r="BH4214" i="236" s="1"/>
  <c r="AP4215" i="236"/>
  <c r="BH4215" i="236" s="1"/>
  <c r="AP4216" i="236"/>
  <c r="BH4216" i="236" s="1"/>
  <c r="AP4217" i="236"/>
  <c r="BH4217" i="236" s="1"/>
  <c r="AP4218" i="236"/>
  <c r="BH4218" i="236" s="1"/>
  <c r="AP4219" i="236"/>
  <c r="BH4219" i="236" s="1"/>
  <c r="AP4220" i="236"/>
  <c r="BH4220" i="236" s="1"/>
  <c r="AP4221" i="236"/>
  <c r="BH4221" i="236" s="1"/>
  <c r="AP4222" i="236"/>
  <c r="BH4222" i="236" s="1"/>
  <c r="AP4223" i="236"/>
  <c r="BH4223" i="236" s="1"/>
  <c r="AP4224" i="236"/>
  <c r="BH4224" i="236" s="1"/>
  <c r="AP4225" i="236"/>
  <c r="BH4225" i="236" s="1"/>
  <c r="AP4226" i="236"/>
  <c r="BH4226" i="236" s="1"/>
  <c r="AP4227" i="236"/>
  <c r="BH4227" i="236" s="1"/>
  <c r="AP4228" i="236"/>
  <c r="BH4228" i="236" s="1"/>
  <c r="AP4229" i="236"/>
  <c r="BH4229" i="236" s="1"/>
  <c r="AP4230" i="236"/>
  <c r="BH4230" i="236" s="1"/>
  <c r="AP4231" i="236"/>
  <c r="BH4231" i="236" s="1"/>
  <c r="AP4232" i="236"/>
  <c r="BH4232" i="236" s="1"/>
  <c r="AP4233" i="236"/>
  <c r="BH4233" i="236" s="1"/>
  <c r="AP4234" i="236"/>
  <c r="BH4234" i="236" s="1"/>
  <c r="AP4235" i="236"/>
  <c r="BH4235" i="236" s="1"/>
  <c r="AP4236" i="236"/>
  <c r="BH4236" i="236" s="1"/>
  <c r="AP4237" i="236"/>
  <c r="BH4237" i="236" s="1"/>
  <c r="AP4238" i="236"/>
  <c r="BH4238" i="236" s="1"/>
  <c r="AP4239" i="236"/>
  <c r="BH4239" i="236" s="1"/>
  <c r="AP4240" i="236"/>
  <c r="BH4240" i="236" s="1"/>
  <c r="AP4241" i="236"/>
  <c r="BH4241" i="236" s="1"/>
  <c r="AP4242" i="236"/>
  <c r="BH4242" i="236" s="1"/>
  <c r="AP4243" i="236"/>
  <c r="BH4243" i="236" s="1"/>
  <c r="AP4244" i="236"/>
  <c r="BH4244" i="236" s="1"/>
  <c r="AP4245" i="236"/>
  <c r="BH4245" i="236" s="1"/>
  <c r="AP4246" i="236"/>
  <c r="BH4246" i="236" s="1"/>
  <c r="AP4247" i="236"/>
  <c r="BH4247" i="236" s="1"/>
  <c r="AP4248" i="236"/>
  <c r="BH4248" i="236" s="1"/>
  <c r="AP4249" i="236"/>
  <c r="BH4249" i="236" s="1"/>
  <c r="AP4250" i="236"/>
  <c r="BH4250" i="236" s="1"/>
  <c r="AP4251" i="236"/>
  <c r="BH4251" i="236" s="1"/>
  <c r="AP4252" i="236"/>
  <c r="BH4252" i="236" s="1"/>
  <c r="AP4253" i="236"/>
  <c r="BH4253" i="236" s="1"/>
  <c r="AP4254" i="236"/>
  <c r="BH4254" i="236" s="1"/>
  <c r="AP4255" i="236"/>
  <c r="BH4255" i="236" s="1"/>
  <c r="AP4256" i="236"/>
  <c r="BH4256" i="236" s="1"/>
  <c r="AP4257" i="236"/>
  <c r="BH4257" i="236" s="1"/>
  <c r="AP4258" i="236"/>
  <c r="BH4258" i="236" s="1"/>
  <c r="AP4259" i="236"/>
  <c r="BH4259" i="236" s="1"/>
  <c r="AP4260" i="236"/>
  <c r="BH4260" i="236" s="1"/>
  <c r="AP4261" i="236"/>
  <c r="BH4261" i="236" s="1"/>
  <c r="AP4262" i="236"/>
  <c r="BH4262" i="236" s="1"/>
  <c r="AP4263" i="236"/>
  <c r="BH4263" i="236" s="1"/>
  <c r="AP4264" i="236"/>
  <c r="BH4264" i="236" s="1"/>
  <c r="AP4265" i="236"/>
  <c r="BH4265" i="236" s="1"/>
  <c r="AP4266" i="236"/>
  <c r="BH4266" i="236" s="1"/>
  <c r="AP4267" i="236"/>
  <c r="BH4267" i="236" s="1"/>
  <c r="AP4268" i="236"/>
  <c r="BH4268" i="236" s="1"/>
  <c r="AP4269" i="236"/>
  <c r="BH4269" i="236" s="1"/>
  <c r="AP4270" i="236"/>
  <c r="BH4270" i="236" s="1"/>
  <c r="AP4271" i="236"/>
  <c r="BH4271" i="236" s="1"/>
  <c r="AP4272" i="236"/>
  <c r="BH4272" i="236" s="1"/>
  <c r="AP4273" i="236"/>
  <c r="BH4273" i="236" s="1"/>
  <c r="AP4274" i="236"/>
  <c r="BH4274" i="236" s="1"/>
  <c r="AP4275" i="236"/>
  <c r="BH4275" i="236" s="1"/>
  <c r="AP4276" i="236"/>
  <c r="BH4276" i="236" s="1"/>
  <c r="AP4277" i="236"/>
  <c r="BH4277" i="236" s="1"/>
  <c r="AP4278" i="236"/>
  <c r="BH4278" i="236" s="1"/>
  <c r="AP4279" i="236"/>
  <c r="BH4279" i="236" s="1"/>
  <c r="AP4280" i="236"/>
  <c r="BH4280" i="236" s="1"/>
  <c r="AP4281" i="236"/>
  <c r="BH4281" i="236" s="1"/>
  <c r="AP4282" i="236"/>
  <c r="BH4282" i="236" s="1"/>
  <c r="AP4283" i="236"/>
  <c r="BH4283" i="236" s="1"/>
  <c r="AP4284" i="236"/>
  <c r="BH4284" i="236" s="1"/>
  <c r="AP4285" i="236"/>
  <c r="BH4285" i="236" s="1"/>
  <c r="AP4286" i="236"/>
  <c r="BH4286" i="236" s="1"/>
  <c r="AP4287" i="236"/>
  <c r="BH4287" i="236" s="1"/>
  <c r="AP4288" i="236"/>
  <c r="BH4288" i="236" s="1"/>
  <c r="AP4289" i="236"/>
  <c r="BH4289" i="236" s="1"/>
  <c r="AP4290" i="236"/>
  <c r="BH4290" i="236" s="1"/>
  <c r="AP4291" i="236"/>
  <c r="BH4291" i="236" s="1"/>
  <c r="AP4292" i="236"/>
  <c r="BH4292" i="236" s="1"/>
  <c r="AP4293" i="236"/>
  <c r="BH4293" i="236" s="1"/>
  <c r="AP4294" i="236"/>
  <c r="BH4294" i="236" s="1"/>
  <c r="AP4295" i="236"/>
  <c r="BH4295" i="236" s="1"/>
  <c r="AP4296" i="236"/>
  <c r="BH4296" i="236" s="1"/>
  <c r="AP4297" i="236"/>
  <c r="BH4297" i="236" s="1"/>
  <c r="AP4298" i="236"/>
  <c r="BH4298" i="236" s="1"/>
  <c r="AP4299" i="236"/>
  <c r="BH4299" i="236" s="1"/>
  <c r="AP4300" i="236"/>
  <c r="BH4300" i="236" s="1"/>
  <c r="AP4301" i="236"/>
  <c r="BH4301" i="236" s="1"/>
  <c r="AP4302" i="236"/>
  <c r="BH4302" i="236" s="1"/>
  <c r="AP4303" i="236"/>
  <c r="BH4303" i="236" s="1"/>
  <c r="AP4304" i="236"/>
  <c r="BH4304" i="236" s="1"/>
  <c r="AP4305" i="236"/>
  <c r="BH4305" i="236" s="1"/>
  <c r="AP4306" i="236"/>
  <c r="BH4306" i="236" s="1"/>
  <c r="AP4307" i="236"/>
  <c r="BH4307" i="236" s="1"/>
  <c r="AP4308" i="236"/>
  <c r="BH4308" i="236" s="1"/>
  <c r="AP4309" i="236"/>
  <c r="BH4309" i="236" s="1"/>
  <c r="AP4310" i="236"/>
  <c r="BH4310" i="236" s="1"/>
  <c r="AP4311" i="236"/>
  <c r="BH4311" i="236" s="1"/>
  <c r="AP4312" i="236"/>
  <c r="BH4312" i="236" s="1"/>
  <c r="AP4313" i="236"/>
  <c r="BH4313" i="236" s="1"/>
  <c r="AP4314" i="236"/>
  <c r="BH4314" i="236" s="1"/>
  <c r="AP4315" i="236"/>
  <c r="BH4315" i="236" s="1"/>
  <c r="AP4316" i="236"/>
  <c r="BH4316" i="236" s="1"/>
  <c r="AP4317" i="236"/>
  <c r="BH4317" i="236" s="1"/>
  <c r="AP4318" i="236"/>
  <c r="BH4318" i="236" s="1"/>
  <c r="AP4319" i="236"/>
  <c r="BH4319" i="236" s="1"/>
  <c r="AP4320" i="236"/>
  <c r="BH4320" i="236" s="1"/>
  <c r="AP4321" i="236"/>
  <c r="BH4321" i="236" s="1"/>
  <c r="AP4322" i="236"/>
  <c r="BH4322" i="236" s="1"/>
  <c r="AP4323" i="236"/>
  <c r="BH4323" i="236" s="1"/>
  <c r="AP4324" i="236"/>
  <c r="BH4324" i="236" s="1"/>
  <c r="AP4325" i="236"/>
  <c r="BH4325" i="236" s="1"/>
  <c r="AP4326" i="236"/>
  <c r="BH4326" i="236" s="1"/>
  <c r="AP4327" i="236"/>
  <c r="BH4327" i="236" s="1"/>
  <c r="AP4328" i="236"/>
  <c r="BH4328" i="236" s="1"/>
  <c r="AP4329" i="236"/>
  <c r="BH4329" i="236" s="1"/>
  <c r="AP4330" i="236"/>
  <c r="BH4330" i="236" s="1"/>
  <c r="AP4331" i="236"/>
  <c r="BH4331" i="236" s="1"/>
  <c r="AP4332" i="236"/>
  <c r="BH4332" i="236" s="1"/>
  <c r="AP4333" i="236"/>
  <c r="BH4333" i="236" s="1"/>
  <c r="AP4334" i="236"/>
  <c r="BH4334" i="236" s="1"/>
  <c r="AP4335" i="236"/>
  <c r="BH4335" i="236" s="1"/>
  <c r="AP4336" i="236"/>
  <c r="BH4336" i="236" s="1"/>
  <c r="AP4337" i="236"/>
  <c r="BH4337" i="236" s="1"/>
  <c r="AP4338" i="236"/>
  <c r="BH4338" i="236" s="1"/>
  <c r="AP4339" i="236"/>
  <c r="BH4339" i="236" s="1"/>
  <c r="AP4340" i="236"/>
  <c r="BH4340" i="236" s="1"/>
  <c r="AP4341" i="236"/>
  <c r="BH4341" i="236" s="1"/>
  <c r="AP4342" i="236"/>
  <c r="BH4342" i="236" s="1"/>
  <c r="AP4343" i="236"/>
  <c r="BH4343" i="236" s="1"/>
  <c r="AP4344" i="236"/>
  <c r="BH4344" i="236" s="1"/>
  <c r="AP4345" i="236"/>
  <c r="BH4345" i="236" s="1"/>
  <c r="AP4346" i="236"/>
  <c r="BH4346" i="236" s="1"/>
  <c r="AP4347" i="236"/>
  <c r="BH4347" i="236" s="1"/>
  <c r="AP4348" i="236"/>
  <c r="BH4348" i="236" s="1"/>
  <c r="AP4349" i="236"/>
  <c r="BH4349" i="236" s="1"/>
  <c r="AP4350" i="236"/>
  <c r="BH4350" i="236" s="1"/>
  <c r="AP4351" i="236"/>
  <c r="BH4351" i="236" s="1"/>
  <c r="AP4352" i="236"/>
  <c r="BH4352" i="236" s="1"/>
  <c r="AP4353" i="236"/>
  <c r="BH4353" i="236" s="1"/>
  <c r="AP4354" i="236"/>
  <c r="BH4354" i="236" s="1"/>
  <c r="AP4355" i="236"/>
  <c r="BH4355" i="236" s="1"/>
  <c r="AP4356" i="236"/>
  <c r="BH4356" i="236" s="1"/>
  <c r="AP4357" i="236"/>
  <c r="BH4357" i="236" s="1"/>
  <c r="AP4358" i="236"/>
  <c r="BH4358" i="236" s="1"/>
  <c r="AP4359" i="236"/>
  <c r="BH4359" i="236" s="1"/>
  <c r="AP4360" i="236"/>
  <c r="BH4360" i="236" s="1"/>
  <c r="AP4361" i="236"/>
  <c r="BH4361" i="236" s="1"/>
  <c r="AP4362" i="236"/>
  <c r="BH4362" i="236" s="1"/>
  <c r="AP4363" i="236"/>
  <c r="BH4363" i="236" s="1"/>
  <c r="AP4364" i="236"/>
  <c r="BH4364" i="236" s="1"/>
  <c r="AP4365" i="236"/>
  <c r="BH4365" i="236" s="1"/>
  <c r="AP4366" i="236"/>
  <c r="BH4366" i="236" s="1"/>
  <c r="AP4367" i="236"/>
  <c r="BH4367" i="236" s="1"/>
  <c r="AP4368" i="236"/>
  <c r="BH4368" i="236" s="1"/>
  <c r="AP4369" i="236"/>
  <c r="BH4369" i="236" s="1"/>
  <c r="AP4370" i="236"/>
  <c r="BH4370" i="236" s="1"/>
  <c r="AP4371" i="236"/>
  <c r="BH4371" i="236" s="1"/>
  <c r="AP4372" i="236"/>
  <c r="BH4372" i="236" s="1"/>
  <c r="AP4373" i="236"/>
  <c r="BH4373" i="236" s="1"/>
  <c r="AP4374" i="236"/>
  <c r="BH4374" i="236" s="1"/>
  <c r="AP4375" i="236"/>
  <c r="BH4375" i="236" s="1"/>
  <c r="AP4376" i="236"/>
  <c r="BH4376" i="236" s="1"/>
  <c r="AP4377" i="236"/>
  <c r="BH4377" i="236" s="1"/>
  <c r="AP4378" i="236"/>
  <c r="BH4378" i="236" s="1"/>
  <c r="AP4379" i="236"/>
  <c r="BH4379" i="236" s="1"/>
  <c r="AP4380" i="236"/>
  <c r="BH4380" i="236" s="1"/>
  <c r="AP4381" i="236"/>
  <c r="BH4381" i="236" s="1"/>
  <c r="AP4382" i="236"/>
  <c r="BH4382" i="236" s="1"/>
  <c r="AP4383" i="236"/>
  <c r="BH4383" i="236" s="1"/>
  <c r="AP4384" i="236"/>
  <c r="BH4384" i="236" s="1"/>
  <c r="AP4385" i="236"/>
  <c r="BH4385" i="236" s="1"/>
  <c r="AP4386" i="236"/>
  <c r="BH4386" i="236" s="1"/>
  <c r="AP4387" i="236"/>
  <c r="BH4387" i="236" s="1"/>
  <c r="AP4388" i="236"/>
  <c r="BH4388" i="236" s="1"/>
  <c r="AP4389" i="236"/>
  <c r="BH4389" i="236" s="1"/>
  <c r="AP4390" i="236"/>
  <c r="BH4390" i="236" s="1"/>
  <c r="AP4391" i="236"/>
  <c r="BH4391" i="236" s="1"/>
  <c r="AP4392" i="236"/>
  <c r="BH4392" i="236" s="1"/>
  <c r="AP4393" i="236"/>
  <c r="BH4393" i="236" s="1"/>
  <c r="AP4394" i="236"/>
  <c r="BH4394" i="236" s="1"/>
  <c r="AP4395" i="236"/>
  <c r="BH4395" i="236" s="1"/>
  <c r="AP4396" i="236"/>
  <c r="BH4396" i="236" s="1"/>
  <c r="AP4397" i="236"/>
  <c r="BH4397" i="236" s="1"/>
  <c r="AP4398" i="236"/>
  <c r="BH4398" i="236" s="1"/>
  <c r="AP4399" i="236"/>
  <c r="BH4399" i="236" s="1"/>
  <c r="AP4400" i="236"/>
  <c r="BH4400" i="236" s="1"/>
  <c r="AP4401" i="236"/>
  <c r="BH4401" i="236" s="1"/>
  <c r="AP4402" i="236"/>
  <c r="BH4402" i="236" s="1"/>
  <c r="AP4403" i="236"/>
  <c r="BH4403" i="236" s="1"/>
  <c r="AP4404" i="236"/>
  <c r="BH4404" i="236" s="1"/>
  <c r="AP4405" i="236"/>
  <c r="BH4405" i="236" s="1"/>
  <c r="AP4406" i="236"/>
  <c r="BH4406" i="236" s="1"/>
  <c r="AP4407" i="236"/>
  <c r="BH4407" i="236" s="1"/>
  <c r="AP4408" i="236"/>
  <c r="BH4408" i="236" s="1"/>
  <c r="AP4409" i="236"/>
  <c r="BH4409" i="236" s="1"/>
  <c r="AP4410" i="236"/>
  <c r="BH4410" i="236" s="1"/>
  <c r="AP4411" i="236"/>
  <c r="BH4411" i="236" s="1"/>
  <c r="AP4412" i="236"/>
  <c r="BH4412" i="236" s="1"/>
  <c r="AP4413" i="236"/>
  <c r="BH4413" i="236" s="1"/>
  <c r="AP4414" i="236"/>
  <c r="BH4414" i="236" s="1"/>
  <c r="AP4415" i="236"/>
  <c r="BH4415" i="236" s="1"/>
  <c r="AP4416" i="236"/>
  <c r="BH4416" i="236" s="1"/>
  <c r="AP4417" i="236"/>
  <c r="BH4417" i="236" s="1"/>
  <c r="AP4418" i="236"/>
  <c r="BH4418" i="236" s="1"/>
  <c r="AP4419" i="236"/>
  <c r="BH4419" i="236" s="1"/>
  <c r="AP4420" i="236"/>
  <c r="BH4420" i="236" s="1"/>
  <c r="AP4421" i="236"/>
  <c r="BH4421" i="236" s="1"/>
  <c r="AP4422" i="236"/>
  <c r="BH4422" i="236" s="1"/>
  <c r="AP4423" i="236"/>
  <c r="BH4423" i="236" s="1"/>
  <c r="AP4424" i="236"/>
  <c r="BH4424" i="236" s="1"/>
  <c r="AP4425" i="236"/>
  <c r="BH4425" i="236" s="1"/>
  <c r="AP4426" i="236"/>
  <c r="BH4426" i="236" s="1"/>
  <c r="AP4427" i="236"/>
  <c r="BH4427" i="236" s="1"/>
  <c r="AP4428" i="236"/>
  <c r="BH4428" i="236" s="1"/>
  <c r="AP4429" i="236"/>
  <c r="BH4429" i="236" s="1"/>
  <c r="AP4430" i="236"/>
  <c r="BH4430" i="236" s="1"/>
  <c r="AP4431" i="236"/>
  <c r="BH4431" i="236" s="1"/>
  <c r="AP4432" i="236"/>
  <c r="BH4432" i="236" s="1"/>
  <c r="AP4433" i="236"/>
  <c r="BH4433" i="236" s="1"/>
  <c r="AP4434" i="236"/>
  <c r="BH4434" i="236" s="1"/>
  <c r="AP4435" i="236"/>
  <c r="BH4435" i="236" s="1"/>
  <c r="AP4436" i="236"/>
  <c r="BH4436" i="236" s="1"/>
  <c r="AP4437" i="236"/>
  <c r="BH4437" i="236" s="1"/>
  <c r="AP4438" i="236"/>
  <c r="BH4438" i="236" s="1"/>
  <c r="AP4439" i="236"/>
  <c r="BH4439" i="236" s="1"/>
  <c r="AP4440" i="236"/>
  <c r="BH4440" i="236" s="1"/>
  <c r="AP4441" i="236"/>
  <c r="BH4441" i="236" s="1"/>
  <c r="AP4442" i="236"/>
  <c r="BH4442" i="236" s="1"/>
  <c r="AP4443" i="236"/>
  <c r="BH4443" i="236" s="1"/>
  <c r="AP4444" i="236"/>
  <c r="BH4444" i="236" s="1"/>
  <c r="AP4445" i="236"/>
  <c r="BH4445" i="236" s="1"/>
  <c r="AP4446" i="236"/>
  <c r="BH4446" i="236" s="1"/>
  <c r="AP4447" i="236"/>
  <c r="BH4447" i="236" s="1"/>
  <c r="AP4448" i="236"/>
  <c r="BH4448" i="236" s="1"/>
  <c r="AP4449" i="236"/>
  <c r="BH4449" i="236" s="1"/>
  <c r="AP4450" i="236"/>
  <c r="BH4450" i="236" s="1"/>
  <c r="AP4451" i="236"/>
  <c r="BH4451" i="236" s="1"/>
  <c r="AP4452" i="236"/>
  <c r="BH4452" i="236" s="1"/>
  <c r="AP4453" i="236"/>
  <c r="BH4453" i="236" s="1"/>
  <c r="AP4454" i="236"/>
  <c r="BH4454" i="236" s="1"/>
  <c r="AP4455" i="236"/>
  <c r="BH4455" i="236" s="1"/>
  <c r="AP4456" i="236"/>
  <c r="BH4456" i="236" s="1"/>
  <c r="AP4457" i="236"/>
  <c r="BH4457" i="236" s="1"/>
  <c r="AP4458" i="236"/>
  <c r="BH4458" i="236" s="1"/>
  <c r="AP4459" i="236"/>
  <c r="BH4459" i="236" s="1"/>
  <c r="AP4460" i="236"/>
  <c r="BH4460" i="236" s="1"/>
  <c r="AP4461" i="236"/>
  <c r="BH4461" i="236" s="1"/>
  <c r="AP4462" i="236"/>
  <c r="BH4462" i="236" s="1"/>
  <c r="AP4463" i="236"/>
  <c r="BH4463" i="236" s="1"/>
  <c r="AP4464" i="236"/>
  <c r="BH4464" i="236" s="1"/>
  <c r="AP4465" i="236"/>
  <c r="BH4465" i="236" s="1"/>
  <c r="AP4466" i="236"/>
  <c r="BH4466" i="236" s="1"/>
  <c r="AP4467" i="236"/>
  <c r="BH4467" i="236" s="1"/>
  <c r="AP4468" i="236"/>
  <c r="BH4468" i="236" s="1"/>
  <c r="AP4469" i="236"/>
  <c r="BH4469" i="236" s="1"/>
  <c r="AP4470" i="236"/>
  <c r="BH4470" i="236" s="1"/>
  <c r="AP4471" i="236"/>
  <c r="BH4471" i="236" s="1"/>
  <c r="AP4472" i="236"/>
  <c r="BH4472" i="236" s="1"/>
  <c r="AP4473" i="236"/>
  <c r="BH4473" i="236" s="1"/>
  <c r="AP4474" i="236"/>
  <c r="BH4474" i="236" s="1"/>
  <c r="AP4475" i="236"/>
  <c r="BH4475" i="236" s="1"/>
  <c r="AP4476" i="236"/>
  <c r="BH4476" i="236" s="1"/>
  <c r="AP4477" i="236"/>
  <c r="BH4477" i="236" s="1"/>
  <c r="AP4478" i="236"/>
  <c r="BH4478" i="236" s="1"/>
  <c r="AP4479" i="236"/>
  <c r="BH4479" i="236" s="1"/>
  <c r="AP4480" i="236"/>
  <c r="BH4480" i="236" s="1"/>
  <c r="AP4481" i="236"/>
  <c r="BH4481" i="236" s="1"/>
  <c r="AP4482" i="236"/>
  <c r="BH4482" i="236" s="1"/>
  <c r="AP4483" i="236"/>
  <c r="BH4483" i="236" s="1"/>
  <c r="AP4484" i="236"/>
  <c r="BH4484" i="236" s="1"/>
  <c r="AP4485" i="236"/>
  <c r="BH4485" i="236" s="1"/>
  <c r="AP4486" i="236"/>
  <c r="BH4486" i="236" s="1"/>
  <c r="AP4487" i="236"/>
  <c r="BH4487" i="236" s="1"/>
  <c r="AP4488" i="236"/>
  <c r="BH4488" i="236" s="1"/>
  <c r="AP4489" i="236"/>
  <c r="BH4489" i="236" s="1"/>
  <c r="AP4490" i="236"/>
  <c r="BH4490" i="236" s="1"/>
  <c r="AP4491" i="236"/>
  <c r="BH4491" i="236" s="1"/>
  <c r="AP4492" i="236"/>
  <c r="BH4492" i="236" s="1"/>
  <c r="AP4493" i="236"/>
  <c r="BH4493" i="236" s="1"/>
  <c r="AP4494" i="236"/>
  <c r="BH4494" i="236" s="1"/>
  <c r="AP4495" i="236"/>
  <c r="BH4495" i="236" s="1"/>
  <c r="AP4496" i="236"/>
  <c r="BH4496" i="236" s="1"/>
  <c r="AP4497" i="236"/>
  <c r="BH4497" i="236" s="1"/>
  <c r="AP4498" i="236"/>
  <c r="BH4498" i="236" s="1"/>
  <c r="AP4499" i="236"/>
  <c r="BH4499" i="236" s="1"/>
  <c r="AP4500" i="236"/>
  <c r="BH4500" i="236" s="1"/>
  <c r="AP4501" i="236"/>
  <c r="BH4501" i="236" s="1"/>
  <c r="AP4502" i="236"/>
  <c r="BH4502" i="236" s="1"/>
  <c r="AP4503" i="236"/>
  <c r="BH4503" i="236" s="1"/>
  <c r="AP4504" i="236"/>
  <c r="BH4504" i="236" s="1"/>
  <c r="AP4505" i="236"/>
  <c r="BH4505" i="236" s="1"/>
  <c r="AP4506" i="236"/>
  <c r="BH4506" i="236" s="1"/>
  <c r="AP4507" i="236"/>
  <c r="BH4507" i="236" s="1"/>
  <c r="AP4508" i="236"/>
  <c r="BH4508" i="236" s="1"/>
  <c r="AP4509" i="236"/>
  <c r="BH4509" i="236" s="1"/>
  <c r="AP4510" i="236"/>
  <c r="BH4510" i="236" s="1"/>
  <c r="AP4511" i="236"/>
  <c r="BH4511" i="236" s="1"/>
  <c r="AP4512" i="236"/>
  <c r="BH4512" i="236" s="1"/>
  <c r="AP4513" i="236"/>
  <c r="BH4513" i="236" s="1"/>
  <c r="AP4514" i="236"/>
  <c r="BH4514" i="236" s="1"/>
  <c r="AP4515" i="236"/>
  <c r="BH4515" i="236" s="1"/>
  <c r="AP4516" i="236"/>
  <c r="BH4516" i="236" s="1"/>
  <c r="AP4517" i="236"/>
  <c r="BH4517" i="236" s="1"/>
  <c r="AP4518" i="236"/>
  <c r="BH4518" i="236" s="1"/>
  <c r="AP4519" i="236"/>
  <c r="BH4519" i="236" s="1"/>
  <c r="AP4520" i="236"/>
  <c r="BH4520" i="236" s="1"/>
  <c r="AP4521" i="236"/>
  <c r="BH4521" i="236" s="1"/>
  <c r="AP4522" i="236"/>
  <c r="BH4522" i="236" s="1"/>
  <c r="AP4523" i="236"/>
  <c r="BH4523" i="236" s="1"/>
  <c r="AP4524" i="236"/>
  <c r="BH4524" i="236" s="1"/>
  <c r="AP4525" i="236"/>
  <c r="BH4525" i="236" s="1"/>
  <c r="AP4526" i="236"/>
  <c r="BH4526" i="236" s="1"/>
  <c r="AP4527" i="236"/>
  <c r="BH4527" i="236" s="1"/>
  <c r="AP4528" i="236"/>
  <c r="BH4528" i="236" s="1"/>
  <c r="AP4529" i="236"/>
  <c r="BH4529" i="236" s="1"/>
  <c r="AP4530" i="236"/>
  <c r="BH4530" i="236" s="1"/>
  <c r="AP4531" i="236"/>
  <c r="BH4531" i="236" s="1"/>
  <c r="AP4532" i="236"/>
  <c r="BH4532" i="236" s="1"/>
  <c r="AP4533" i="236"/>
  <c r="BH4533" i="236" s="1"/>
  <c r="AP4534" i="236"/>
  <c r="BH4534" i="236" s="1"/>
  <c r="AP4535" i="236"/>
  <c r="BH4535" i="236" s="1"/>
  <c r="AP4536" i="236"/>
  <c r="BH4536" i="236" s="1"/>
  <c r="AP4537" i="236"/>
  <c r="BH4537" i="236" s="1"/>
  <c r="AP4538" i="236"/>
  <c r="BH4538" i="236" s="1"/>
  <c r="AP4539" i="236"/>
  <c r="BH4539" i="236" s="1"/>
  <c r="AP4540" i="236"/>
  <c r="BH4540" i="236" s="1"/>
  <c r="AP4541" i="236"/>
  <c r="BH4541" i="236" s="1"/>
  <c r="AP4542" i="236"/>
  <c r="BH4542" i="236" s="1"/>
  <c r="AP4543" i="236"/>
  <c r="BH4543" i="236" s="1"/>
  <c r="AP4544" i="236"/>
  <c r="BH4544" i="236" s="1"/>
  <c r="AP4545" i="236"/>
  <c r="BH4545" i="236" s="1"/>
  <c r="AP4546" i="236"/>
  <c r="BH4546" i="236" s="1"/>
  <c r="AP4547" i="236"/>
  <c r="BH4547" i="236" s="1"/>
  <c r="AP4548" i="236"/>
  <c r="BH4548" i="236" s="1"/>
  <c r="AP4549" i="236"/>
  <c r="BH4549" i="236" s="1"/>
  <c r="AP4550" i="236"/>
  <c r="BH4550" i="236" s="1"/>
  <c r="AP4551" i="236"/>
  <c r="BH4551" i="236" s="1"/>
  <c r="AP4552" i="236"/>
  <c r="BH4552" i="236" s="1"/>
  <c r="AP4553" i="236"/>
  <c r="BH4553" i="236" s="1"/>
  <c r="AP4554" i="236"/>
  <c r="BH4554" i="236" s="1"/>
  <c r="AP4555" i="236"/>
  <c r="BH4555" i="236" s="1"/>
  <c r="AP4556" i="236"/>
  <c r="BH4556" i="236" s="1"/>
  <c r="AP4557" i="236"/>
  <c r="BH4557" i="236" s="1"/>
  <c r="AP4558" i="236"/>
  <c r="BH4558" i="236" s="1"/>
  <c r="AP4559" i="236"/>
  <c r="BH4559" i="236" s="1"/>
  <c r="AP4560" i="236"/>
  <c r="BH4560" i="236" s="1"/>
  <c r="AP4561" i="236"/>
  <c r="BH4561" i="236" s="1"/>
  <c r="AP4562" i="236"/>
  <c r="BH4562" i="236" s="1"/>
  <c r="AP4563" i="236"/>
  <c r="BH4563" i="236" s="1"/>
  <c r="AP4564" i="236"/>
  <c r="BH4564" i="236" s="1"/>
  <c r="AP4565" i="236"/>
  <c r="BH4565" i="236" s="1"/>
  <c r="AP4566" i="236"/>
  <c r="BH4566" i="236" s="1"/>
  <c r="AP4567" i="236"/>
  <c r="BH4567" i="236" s="1"/>
  <c r="AP4568" i="236"/>
  <c r="BH4568" i="236" s="1"/>
  <c r="AP4569" i="236"/>
  <c r="BH4569" i="236" s="1"/>
  <c r="AP4570" i="236"/>
  <c r="BH4570" i="236" s="1"/>
  <c r="AP4571" i="236"/>
  <c r="BH4571" i="236" s="1"/>
  <c r="AP4572" i="236"/>
  <c r="BH4572" i="236" s="1"/>
  <c r="AP4573" i="236"/>
  <c r="BH4573" i="236" s="1"/>
  <c r="AP4574" i="236"/>
  <c r="BH4574" i="236" s="1"/>
  <c r="AP4575" i="236"/>
  <c r="BH4575" i="236" s="1"/>
  <c r="AP4576" i="236"/>
  <c r="BH4576" i="236" s="1"/>
  <c r="AP4577" i="236"/>
  <c r="BH4577" i="236" s="1"/>
  <c r="AP4578" i="236"/>
  <c r="BH4578" i="236" s="1"/>
  <c r="AP4579" i="236"/>
  <c r="BH4579" i="236" s="1"/>
  <c r="AP4580" i="236"/>
  <c r="BH4580" i="236" s="1"/>
  <c r="AP4581" i="236"/>
  <c r="BH4581" i="236" s="1"/>
  <c r="AP4582" i="236"/>
  <c r="BH4582" i="236" s="1"/>
  <c r="AP4583" i="236"/>
  <c r="BH4583" i="236" s="1"/>
  <c r="AP4584" i="236"/>
  <c r="BH4584" i="236" s="1"/>
  <c r="AP4585" i="236"/>
  <c r="BH4585" i="236" s="1"/>
  <c r="AP4586" i="236"/>
  <c r="BH4586" i="236" s="1"/>
  <c r="AP4587" i="236"/>
  <c r="BH4587" i="236" s="1"/>
  <c r="AP4588" i="236"/>
  <c r="BH4588" i="236" s="1"/>
  <c r="AP4589" i="236"/>
  <c r="BH4589" i="236" s="1"/>
  <c r="AP4590" i="236"/>
  <c r="BH4590" i="236" s="1"/>
  <c r="AP4591" i="236"/>
  <c r="BH4591" i="236" s="1"/>
  <c r="AP4592" i="236"/>
  <c r="BH4592" i="236" s="1"/>
  <c r="AP4593" i="236"/>
  <c r="BH4593" i="236" s="1"/>
  <c r="AP4594" i="236"/>
  <c r="BH4594" i="236" s="1"/>
  <c r="AP4595" i="236"/>
  <c r="BH4595" i="236" s="1"/>
  <c r="AP4596" i="236"/>
  <c r="BH4596" i="236" s="1"/>
  <c r="AP4597" i="236"/>
  <c r="BH4597" i="236" s="1"/>
  <c r="AP4598" i="236"/>
  <c r="BH4598" i="236" s="1"/>
  <c r="AP4599" i="236"/>
  <c r="BH4599" i="236" s="1"/>
  <c r="AP4600" i="236"/>
  <c r="BH4600" i="236" s="1"/>
  <c r="AP4601" i="236"/>
  <c r="BH4601" i="236" s="1"/>
  <c r="AP4602" i="236"/>
  <c r="BH4602" i="236" s="1"/>
  <c r="AP4603" i="236"/>
  <c r="BH4603" i="236" s="1"/>
  <c r="AP4604" i="236"/>
  <c r="BH4604" i="236" s="1"/>
  <c r="AP4605" i="236"/>
  <c r="BH4605" i="236" s="1"/>
  <c r="AP4606" i="236"/>
  <c r="BH4606" i="236" s="1"/>
  <c r="AP4607" i="236"/>
  <c r="BH4607" i="236" s="1"/>
  <c r="AP4608" i="236"/>
  <c r="BH4608" i="236" s="1"/>
  <c r="AP4609" i="236"/>
  <c r="BH4609" i="236" s="1"/>
  <c r="AP4610" i="236"/>
  <c r="BH4610" i="236" s="1"/>
  <c r="AP4611" i="236"/>
  <c r="BH4611" i="236" s="1"/>
  <c r="AP4612" i="236"/>
  <c r="BH4612" i="236" s="1"/>
  <c r="AP4613" i="236"/>
  <c r="BH4613" i="236" s="1"/>
  <c r="AP4614" i="236"/>
  <c r="BH4614" i="236" s="1"/>
  <c r="AP4615" i="236"/>
  <c r="BH4615" i="236" s="1"/>
  <c r="AP4616" i="236"/>
  <c r="BH4616" i="236" s="1"/>
  <c r="AP4617" i="236"/>
  <c r="BH4617" i="236" s="1"/>
  <c r="AP4618" i="236"/>
  <c r="BH4618" i="236" s="1"/>
  <c r="AP4619" i="236"/>
  <c r="BH4619" i="236" s="1"/>
  <c r="AP4620" i="236"/>
  <c r="BH4620" i="236" s="1"/>
  <c r="AP4621" i="236"/>
  <c r="BH4621" i="236" s="1"/>
  <c r="AP4622" i="236"/>
  <c r="BH4622" i="236" s="1"/>
  <c r="AP4623" i="236"/>
  <c r="BH4623" i="236" s="1"/>
  <c r="AP4624" i="236"/>
  <c r="BH4624" i="236" s="1"/>
  <c r="AP4625" i="236"/>
  <c r="BH4625" i="236" s="1"/>
  <c r="AP4626" i="236"/>
  <c r="BH4626" i="236" s="1"/>
  <c r="AP4627" i="236"/>
  <c r="BH4627" i="236" s="1"/>
  <c r="AP4628" i="236"/>
  <c r="BH4628" i="236" s="1"/>
  <c r="AP4629" i="236"/>
  <c r="BH4629" i="236" s="1"/>
  <c r="AP4630" i="236"/>
  <c r="BH4630" i="236" s="1"/>
  <c r="AP4631" i="236"/>
  <c r="BH4631" i="236" s="1"/>
  <c r="AP4632" i="236"/>
  <c r="BH4632" i="236" s="1"/>
  <c r="AP4633" i="236"/>
  <c r="BH4633" i="236" s="1"/>
  <c r="AP4634" i="236"/>
  <c r="BH4634" i="236" s="1"/>
  <c r="AP4635" i="236"/>
  <c r="BH4635" i="236" s="1"/>
  <c r="AP4636" i="236"/>
  <c r="BH4636" i="236" s="1"/>
  <c r="AP4637" i="236"/>
  <c r="BH4637" i="236" s="1"/>
  <c r="AP4638" i="236"/>
  <c r="BH4638" i="236" s="1"/>
  <c r="AP4639" i="236"/>
  <c r="BH4639" i="236" s="1"/>
  <c r="AP4640" i="236"/>
  <c r="BH4640" i="236" s="1"/>
  <c r="AP4641" i="236"/>
  <c r="BH4641" i="236" s="1"/>
  <c r="AP4642" i="236"/>
  <c r="BH4642" i="236" s="1"/>
  <c r="AP4643" i="236"/>
  <c r="BH4643" i="236" s="1"/>
  <c r="AP4644" i="236"/>
  <c r="BH4644" i="236" s="1"/>
  <c r="AP4645" i="236"/>
  <c r="BH4645" i="236" s="1"/>
  <c r="AP4646" i="236"/>
  <c r="BH4646" i="236" s="1"/>
  <c r="AP4647" i="236"/>
  <c r="BH4647" i="236" s="1"/>
  <c r="AP4648" i="236"/>
  <c r="BH4648" i="236" s="1"/>
  <c r="AP4649" i="236"/>
  <c r="BH4649" i="236" s="1"/>
  <c r="AP4650" i="236"/>
  <c r="BH4650" i="236" s="1"/>
  <c r="AP4651" i="236"/>
  <c r="BH4651" i="236" s="1"/>
  <c r="AP4652" i="236"/>
  <c r="BH4652" i="236" s="1"/>
  <c r="AP4653" i="236"/>
  <c r="BH4653" i="236" s="1"/>
  <c r="AP4654" i="236"/>
  <c r="BH4654" i="236" s="1"/>
  <c r="AP4655" i="236"/>
  <c r="BH4655" i="236" s="1"/>
  <c r="AP4656" i="236"/>
  <c r="BH4656" i="236" s="1"/>
  <c r="AP4657" i="236"/>
  <c r="BH4657" i="236" s="1"/>
  <c r="AP4658" i="236"/>
  <c r="BH4658" i="236" s="1"/>
  <c r="AP4659" i="236"/>
  <c r="BH4659" i="236" s="1"/>
  <c r="AP4660" i="236"/>
  <c r="BH4660" i="236" s="1"/>
  <c r="AP4661" i="236"/>
  <c r="BH4661" i="236" s="1"/>
  <c r="AP4662" i="236"/>
  <c r="BH4662" i="236" s="1"/>
  <c r="AP4663" i="236"/>
  <c r="BH4663" i="236" s="1"/>
  <c r="AP4664" i="236"/>
  <c r="BH4664" i="236" s="1"/>
  <c r="AP4665" i="236"/>
  <c r="BH4665" i="236" s="1"/>
  <c r="AP4666" i="236"/>
  <c r="BH4666" i="236" s="1"/>
  <c r="AP4667" i="236"/>
  <c r="BH4667" i="236" s="1"/>
  <c r="AP4668" i="236"/>
  <c r="BH4668" i="236" s="1"/>
  <c r="AP4669" i="236"/>
  <c r="BH4669" i="236" s="1"/>
  <c r="AP4670" i="236"/>
  <c r="BH4670" i="236" s="1"/>
  <c r="AP4671" i="236"/>
  <c r="BH4671" i="236" s="1"/>
  <c r="AP4672" i="236"/>
  <c r="BH4672" i="236" s="1"/>
  <c r="AP4673" i="236"/>
  <c r="BH4673" i="236" s="1"/>
  <c r="AP4674" i="236"/>
  <c r="BH4674" i="236" s="1"/>
  <c r="AP4675" i="236"/>
  <c r="BH4675" i="236" s="1"/>
  <c r="AP4676" i="236"/>
  <c r="BH4676" i="236" s="1"/>
  <c r="AP4677" i="236"/>
  <c r="BH4677" i="236" s="1"/>
  <c r="AP4678" i="236"/>
  <c r="BH4678" i="236" s="1"/>
  <c r="AP4679" i="236"/>
  <c r="BH4679" i="236" s="1"/>
  <c r="AP4680" i="236"/>
  <c r="BH4680" i="236" s="1"/>
  <c r="AP4681" i="236"/>
  <c r="BH4681" i="236" s="1"/>
  <c r="AP4682" i="236"/>
  <c r="BH4682" i="236" s="1"/>
  <c r="AP4683" i="236"/>
  <c r="BH4683" i="236" s="1"/>
  <c r="AP4684" i="236"/>
  <c r="BH4684" i="236" s="1"/>
  <c r="AP4685" i="236"/>
  <c r="BH4685" i="236" s="1"/>
  <c r="AP4686" i="236"/>
  <c r="BH4686" i="236" s="1"/>
  <c r="AP4687" i="236"/>
  <c r="BH4687" i="236" s="1"/>
  <c r="AP4688" i="236"/>
  <c r="BH4688" i="236" s="1"/>
  <c r="AP4689" i="236"/>
  <c r="BH4689" i="236" s="1"/>
  <c r="AP4690" i="236"/>
  <c r="BH4690" i="236" s="1"/>
  <c r="AP4691" i="236"/>
  <c r="BH4691" i="236" s="1"/>
  <c r="AP4692" i="236"/>
  <c r="BH4692" i="236" s="1"/>
  <c r="AP4693" i="236"/>
  <c r="BH4693" i="236" s="1"/>
  <c r="AP4694" i="236"/>
  <c r="BH4694" i="236" s="1"/>
  <c r="AP4695" i="236"/>
  <c r="BH4695" i="236" s="1"/>
  <c r="AP4696" i="236"/>
  <c r="BH4696" i="236" s="1"/>
  <c r="AP4697" i="236"/>
  <c r="BH4697" i="236" s="1"/>
  <c r="AP4698" i="236"/>
  <c r="BH4698" i="236" s="1"/>
  <c r="AP4699" i="236"/>
  <c r="BH4699" i="236" s="1"/>
  <c r="AP4700" i="236"/>
  <c r="BH4700" i="236" s="1"/>
  <c r="AP4701" i="236"/>
  <c r="BH4701" i="236" s="1"/>
  <c r="AP4702" i="236"/>
  <c r="BH4702" i="236" s="1"/>
  <c r="AP4703" i="236"/>
  <c r="BH4703" i="236" s="1"/>
  <c r="AP4704" i="236"/>
  <c r="BH4704" i="236" s="1"/>
  <c r="AP4705" i="236"/>
  <c r="BH4705" i="236" s="1"/>
  <c r="AP4706" i="236"/>
  <c r="BH4706" i="236" s="1"/>
  <c r="AP4707" i="236"/>
  <c r="BH4707" i="236" s="1"/>
  <c r="AP4708" i="236"/>
  <c r="BH4708" i="236" s="1"/>
  <c r="AP4709" i="236"/>
  <c r="BH4709" i="236" s="1"/>
  <c r="AP4710" i="236"/>
  <c r="BH4710" i="236" s="1"/>
  <c r="AP4711" i="236"/>
  <c r="BH4711" i="236" s="1"/>
  <c r="AP4712" i="236"/>
  <c r="BH4712" i="236" s="1"/>
  <c r="AP4713" i="236"/>
  <c r="BH4713" i="236" s="1"/>
  <c r="AP4714" i="236"/>
  <c r="BH4714" i="236" s="1"/>
  <c r="AP4715" i="236"/>
  <c r="BH4715" i="236" s="1"/>
  <c r="AP4716" i="236"/>
  <c r="BH4716" i="236" s="1"/>
  <c r="AP4717" i="236"/>
  <c r="BH4717" i="236" s="1"/>
  <c r="AP4718" i="236"/>
  <c r="BH4718" i="236" s="1"/>
  <c r="AP4719" i="236"/>
  <c r="BH4719" i="236" s="1"/>
  <c r="AP4720" i="236"/>
  <c r="BH4720" i="236" s="1"/>
  <c r="AP4721" i="236"/>
  <c r="BH4721" i="236" s="1"/>
  <c r="AP4722" i="236"/>
  <c r="BH4722" i="236" s="1"/>
  <c r="AP4723" i="236"/>
  <c r="BH4723" i="236" s="1"/>
  <c r="AP4724" i="236"/>
  <c r="BH4724" i="236" s="1"/>
  <c r="AP4725" i="236"/>
  <c r="BH4725" i="236" s="1"/>
  <c r="AP4726" i="236"/>
  <c r="BH4726" i="236" s="1"/>
  <c r="AP4727" i="236"/>
  <c r="BH4727" i="236" s="1"/>
  <c r="AP4728" i="236"/>
  <c r="BH4728" i="236" s="1"/>
  <c r="AP4729" i="236"/>
  <c r="BH4729" i="236" s="1"/>
  <c r="AP4730" i="236"/>
  <c r="BH4730" i="236" s="1"/>
  <c r="AP4731" i="236"/>
  <c r="BH4731" i="236" s="1"/>
  <c r="AP4732" i="236"/>
  <c r="BH4732" i="236" s="1"/>
  <c r="AP4733" i="236"/>
  <c r="BH4733" i="236" s="1"/>
  <c r="AP4734" i="236"/>
  <c r="BH4734" i="236" s="1"/>
  <c r="AP4735" i="236"/>
  <c r="BH4735" i="236" s="1"/>
  <c r="AP4736" i="236"/>
  <c r="BH4736" i="236" s="1"/>
  <c r="AP4737" i="236"/>
  <c r="BH4737" i="236" s="1"/>
  <c r="AP4738" i="236"/>
  <c r="BH4738" i="236" s="1"/>
  <c r="AP4739" i="236"/>
  <c r="BH4739" i="236" s="1"/>
  <c r="AP4740" i="236"/>
  <c r="BH4740" i="236" s="1"/>
  <c r="AP4741" i="236"/>
  <c r="BH4741" i="236" s="1"/>
  <c r="AP4742" i="236"/>
  <c r="BH4742" i="236" s="1"/>
  <c r="AP4743" i="236"/>
  <c r="BH4743" i="236" s="1"/>
  <c r="AP4744" i="236"/>
  <c r="BH4744" i="236" s="1"/>
  <c r="AP4745" i="236"/>
  <c r="BH4745" i="236" s="1"/>
  <c r="AP4746" i="236"/>
  <c r="BH4746" i="236" s="1"/>
  <c r="AP4747" i="236"/>
  <c r="BH4747" i="236" s="1"/>
  <c r="AP4748" i="236"/>
  <c r="BH4748" i="236" s="1"/>
  <c r="AP4749" i="236"/>
  <c r="BH4749" i="236" s="1"/>
  <c r="AP4750" i="236"/>
  <c r="BH4750" i="236" s="1"/>
  <c r="AP4751" i="236"/>
  <c r="BH4751" i="236" s="1"/>
  <c r="AP4752" i="236"/>
  <c r="BH4752" i="236" s="1"/>
  <c r="AP4753" i="236"/>
  <c r="BH4753" i="236" s="1"/>
  <c r="AP4754" i="236"/>
  <c r="BH4754" i="236" s="1"/>
  <c r="AP4755" i="236"/>
  <c r="BH4755" i="236" s="1"/>
  <c r="AP4756" i="236"/>
  <c r="BH4756" i="236" s="1"/>
  <c r="AP4757" i="236"/>
  <c r="BH4757" i="236" s="1"/>
  <c r="AP4758" i="236"/>
  <c r="BH4758" i="236" s="1"/>
  <c r="AP4759" i="236"/>
  <c r="BH4759" i="236" s="1"/>
  <c r="AP4760" i="236"/>
  <c r="BH4760" i="236" s="1"/>
  <c r="AP4761" i="236"/>
  <c r="BH4761" i="236" s="1"/>
  <c r="AP4762" i="236"/>
  <c r="BH4762" i="236" s="1"/>
  <c r="AP4763" i="236"/>
  <c r="BH4763" i="236" s="1"/>
  <c r="AP4764" i="236"/>
  <c r="BH4764" i="236" s="1"/>
  <c r="AP4765" i="236"/>
  <c r="BH4765" i="236" s="1"/>
  <c r="AP4766" i="236"/>
  <c r="BH4766" i="236" s="1"/>
  <c r="AP4767" i="236"/>
  <c r="BH4767" i="236" s="1"/>
  <c r="AP4768" i="236"/>
  <c r="BH4768" i="236" s="1"/>
  <c r="AP4769" i="236"/>
  <c r="BH4769" i="236" s="1"/>
  <c r="AP4770" i="236"/>
  <c r="BH4770" i="236" s="1"/>
  <c r="AP4771" i="236"/>
  <c r="BH4771" i="236" s="1"/>
  <c r="AP4772" i="236"/>
  <c r="BH4772" i="236" s="1"/>
  <c r="AP4773" i="236"/>
  <c r="BH4773" i="236" s="1"/>
  <c r="AP4774" i="236"/>
  <c r="BH4774" i="236" s="1"/>
  <c r="AP4775" i="236"/>
  <c r="BH4775" i="236" s="1"/>
  <c r="AP4776" i="236"/>
  <c r="BH4776" i="236" s="1"/>
  <c r="AP4777" i="236"/>
  <c r="BH4777" i="236" s="1"/>
  <c r="AP4778" i="236"/>
  <c r="BH4778" i="236" s="1"/>
  <c r="AP4779" i="236"/>
  <c r="BH4779" i="236" s="1"/>
  <c r="AP4780" i="236"/>
  <c r="BH4780" i="236" s="1"/>
  <c r="AP4781" i="236"/>
  <c r="BH4781" i="236" s="1"/>
  <c r="AP4782" i="236"/>
  <c r="BH4782" i="236" s="1"/>
  <c r="AP4783" i="236"/>
  <c r="BH4783" i="236" s="1"/>
  <c r="AP4784" i="236"/>
  <c r="BH4784" i="236" s="1"/>
  <c r="AP4785" i="236"/>
  <c r="BH4785" i="236" s="1"/>
  <c r="AP4786" i="236"/>
  <c r="BH4786" i="236" s="1"/>
  <c r="AP4787" i="236"/>
  <c r="BH4787" i="236" s="1"/>
  <c r="AP4788" i="236"/>
  <c r="BH4788" i="236" s="1"/>
  <c r="AP4789" i="236"/>
  <c r="BH4789" i="236" s="1"/>
  <c r="AP4790" i="236"/>
  <c r="BH4790" i="236" s="1"/>
  <c r="AP4791" i="236"/>
  <c r="BH4791" i="236" s="1"/>
  <c r="AP4792" i="236"/>
  <c r="BH4792" i="236" s="1"/>
  <c r="AP4793" i="236"/>
  <c r="BH4793" i="236" s="1"/>
  <c r="AP4794" i="236"/>
  <c r="BH4794" i="236" s="1"/>
  <c r="AP4795" i="236"/>
  <c r="BH4795" i="236" s="1"/>
  <c r="AP4796" i="236"/>
  <c r="BH4796" i="236" s="1"/>
  <c r="AP4797" i="236"/>
  <c r="BH4797" i="236" s="1"/>
  <c r="AP4798" i="236"/>
  <c r="BH4798" i="236" s="1"/>
  <c r="AP4799" i="236"/>
  <c r="BH4799" i="236" s="1"/>
  <c r="AP4800" i="236"/>
  <c r="BH4800" i="236" s="1"/>
  <c r="AP4801" i="236"/>
  <c r="BH4801" i="236" s="1"/>
  <c r="AP4802" i="236"/>
  <c r="BH4802" i="236" s="1"/>
  <c r="AP4803" i="236"/>
  <c r="BH4803" i="236" s="1"/>
  <c r="AP4804" i="236"/>
  <c r="BH4804" i="236" s="1"/>
  <c r="AP4805" i="236"/>
  <c r="BH4805" i="236" s="1"/>
  <c r="AP4806" i="236"/>
  <c r="BH4806" i="236" s="1"/>
  <c r="AP4807" i="236"/>
  <c r="BH4807" i="236" s="1"/>
  <c r="AP4808" i="236"/>
  <c r="BH4808" i="236" s="1"/>
  <c r="AP4809" i="236"/>
  <c r="BH4809" i="236" s="1"/>
  <c r="AP4810" i="236"/>
  <c r="BH4810" i="236" s="1"/>
  <c r="AP4811" i="236"/>
  <c r="BH4811" i="236" s="1"/>
  <c r="AP4812" i="236"/>
  <c r="BH4812" i="236" s="1"/>
  <c r="AP4813" i="236"/>
  <c r="BH4813" i="236" s="1"/>
  <c r="AP4814" i="236"/>
  <c r="BH4814" i="236" s="1"/>
  <c r="AP4815" i="236"/>
  <c r="BH4815" i="236" s="1"/>
  <c r="AP4816" i="236"/>
  <c r="BH4816" i="236" s="1"/>
  <c r="AP4817" i="236"/>
  <c r="BH4817" i="236" s="1"/>
  <c r="AP4818" i="236"/>
  <c r="BH4818" i="236" s="1"/>
  <c r="AP4819" i="236"/>
  <c r="BH4819" i="236" s="1"/>
  <c r="AP4820" i="236"/>
  <c r="BH4820" i="236" s="1"/>
  <c r="AP4821" i="236"/>
  <c r="BH4821" i="236" s="1"/>
  <c r="AP4822" i="236"/>
  <c r="BH4822" i="236" s="1"/>
  <c r="AP4823" i="236"/>
  <c r="BH4823" i="236" s="1"/>
  <c r="AP4824" i="236"/>
  <c r="BH4824" i="236" s="1"/>
  <c r="AP4825" i="236"/>
  <c r="BH4825" i="236" s="1"/>
  <c r="AP4826" i="236"/>
  <c r="BH4826" i="236" s="1"/>
  <c r="AP4827" i="236"/>
  <c r="BH4827" i="236" s="1"/>
  <c r="AP4828" i="236"/>
  <c r="BH4828" i="236" s="1"/>
  <c r="AP4829" i="236"/>
  <c r="BH4829" i="236" s="1"/>
  <c r="AP4830" i="236"/>
  <c r="BH4830" i="236" s="1"/>
  <c r="AP4831" i="236"/>
  <c r="BH4831" i="236" s="1"/>
  <c r="AP4832" i="236"/>
  <c r="BH4832" i="236" s="1"/>
  <c r="AP4833" i="236"/>
  <c r="BH4833" i="236" s="1"/>
  <c r="AP4834" i="236"/>
  <c r="BH4834" i="236" s="1"/>
  <c r="AP4835" i="236"/>
  <c r="BH4835" i="236" s="1"/>
  <c r="AP4836" i="236"/>
  <c r="BH4836" i="236" s="1"/>
  <c r="AP4837" i="236"/>
  <c r="BH4837" i="236" s="1"/>
  <c r="AP4838" i="236"/>
  <c r="BH4838" i="236" s="1"/>
  <c r="AP4839" i="236"/>
  <c r="BH4839" i="236" s="1"/>
  <c r="AP4840" i="236"/>
  <c r="BH4840" i="236" s="1"/>
  <c r="AP4841" i="236"/>
  <c r="BH4841" i="236" s="1"/>
  <c r="AP4842" i="236"/>
  <c r="BH4842" i="236" s="1"/>
  <c r="AP4843" i="236"/>
  <c r="BH4843" i="236" s="1"/>
  <c r="AP4844" i="236"/>
  <c r="BH4844" i="236" s="1"/>
  <c r="AP4845" i="236"/>
  <c r="BH4845" i="236" s="1"/>
  <c r="AP4846" i="236"/>
  <c r="BH4846" i="236" s="1"/>
  <c r="AP4847" i="236"/>
  <c r="BH4847" i="236" s="1"/>
  <c r="AP4848" i="236"/>
  <c r="BH4848" i="236" s="1"/>
  <c r="AP4849" i="236"/>
  <c r="BH4849" i="236" s="1"/>
  <c r="AP4850" i="236"/>
  <c r="BH4850" i="236" s="1"/>
  <c r="AP4851" i="236"/>
  <c r="BH4851" i="236" s="1"/>
  <c r="AP4852" i="236"/>
  <c r="BH4852" i="236" s="1"/>
  <c r="AP4853" i="236"/>
  <c r="BH4853" i="236" s="1"/>
  <c r="AP4854" i="236"/>
  <c r="BH4854" i="236" s="1"/>
  <c r="AP4855" i="236"/>
  <c r="BH4855" i="236" s="1"/>
  <c r="AP4856" i="236"/>
  <c r="BH4856" i="236" s="1"/>
  <c r="AP4857" i="236"/>
  <c r="BH4857" i="236" s="1"/>
  <c r="AP4858" i="236"/>
  <c r="BH4858" i="236" s="1"/>
  <c r="AP4859" i="236"/>
  <c r="BH4859" i="236" s="1"/>
  <c r="AP4860" i="236"/>
  <c r="BH4860" i="236" s="1"/>
  <c r="AP4861" i="236"/>
  <c r="BH4861" i="236" s="1"/>
  <c r="AP4862" i="236"/>
  <c r="BH4862" i="236" s="1"/>
  <c r="AP4863" i="236"/>
  <c r="BH4863" i="236" s="1"/>
  <c r="AP4864" i="236"/>
  <c r="BH4864" i="236" s="1"/>
  <c r="AP4865" i="236"/>
  <c r="BH4865" i="236" s="1"/>
  <c r="AP4866" i="236"/>
  <c r="BH4866" i="236" s="1"/>
  <c r="AP4867" i="236"/>
  <c r="BH4867" i="236" s="1"/>
  <c r="AP4868" i="236"/>
  <c r="BH4868" i="236" s="1"/>
  <c r="AP4869" i="236"/>
  <c r="BH4869" i="236" s="1"/>
  <c r="AP4870" i="236"/>
  <c r="BH4870" i="236" s="1"/>
  <c r="AP4871" i="236"/>
  <c r="BH4871" i="236" s="1"/>
  <c r="AP4872" i="236"/>
  <c r="BH4872" i="236" s="1"/>
  <c r="AP4873" i="236"/>
  <c r="BH4873" i="236" s="1"/>
  <c r="AP4874" i="236"/>
  <c r="BH4874" i="236" s="1"/>
  <c r="AP4875" i="236"/>
  <c r="BH4875" i="236" s="1"/>
  <c r="AP4876" i="236"/>
  <c r="BH4876" i="236" s="1"/>
  <c r="AP4877" i="236"/>
  <c r="BH4877" i="236" s="1"/>
  <c r="AP4878" i="236"/>
  <c r="BH4878" i="236" s="1"/>
  <c r="AP4879" i="236"/>
  <c r="BH4879" i="236" s="1"/>
  <c r="AP4880" i="236"/>
  <c r="BH4880" i="236" s="1"/>
  <c r="AP4881" i="236"/>
  <c r="BH4881" i="236" s="1"/>
  <c r="AP4882" i="236"/>
  <c r="BH4882" i="236" s="1"/>
  <c r="AP4883" i="236"/>
  <c r="BH4883" i="236" s="1"/>
  <c r="AP4884" i="236"/>
  <c r="BH4884" i="236" s="1"/>
  <c r="AP4885" i="236"/>
  <c r="BH4885" i="236" s="1"/>
  <c r="AP4886" i="236"/>
  <c r="BH4886" i="236" s="1"/>
  <c r="AP4887" i="236"/>
  <c r="BH4887" i="236" s="1"/>
  <c r="AP4888" i="236"/>
  <c r="BH4888" i="236" s="1"/>
  <c r="AP4889" i="236"/>
  <c r="BH4889" i="236" s="1"/>
  <c r="AP4890" i="236"/>
  <c r="BH4890" i="236" s="1"/>
  <c r="AP4891" i="236"/>
  <c r="BH4891" i="236" s="1"/>
  <c r="AP4892" i="236"/>
  <c r="BH4892" i="236" s="1"/>
  <c r="AP4893" i="236"/>
  <c r="BH4893" i="236" s="1"/>
  <c r="AP4894" i="236"/>
  <c r="BH4894" i="236" s="1"/>
  <c r="AP4895" i="236"/>
  <c r="BH4895" i="236" s="1"/>
  <c r="AP4896" i="236"/>
  <c r="BH4896" i="236" s="1"/>
  <c r="AP4897" i="236"/>
  <c r="BH4897" i="236" s="1"/>
  <c r="AP4898" i="236"/>
  <c r="BH4898" i="236" s="1"/>
  <c r="AP4899" i="236"/>
  <c r="BH4899" i="236" s="1"/>
  <c r="AP4900" i="236"/>
  <c r="BH4900" i="236" s="1"/>
  <c r="AP4901" i="236"/>
  <c r="BH4901" i="236" s="1"/>
  <c r="AP4902" i="236"/>
  <c r="BH4902" i="236" s="1"/>
  <c r="AP4903" i="236"/>
  <c r="BH4903" i="236" s="1"/>
  <c r="AP4904" i="236"/>
  <c r="BH4904" i="236" s="1"/>
  <c r="AP4905" i="236"/>
  <c r="BH4905" i="236" s="1"/>
  <c r="AP4906" i="236"/>
  <c r="BH4906" i="236" s="1"/>
  <c r="AP4907" i="236"/>
  <c r="BH4907" i="236" s="1"/>
  <c r="AP4908" i="236"/>
  <c r="BH4908" i="236" s="1"/>
  <c r="AP4909" i="236"/>
  <c r="BH4909" i="236" s="1"/>
  <c r="AP4910" i="236"/>
  <c r="BH4910" i="236" s="1"/>
  <c r="AP4911" i="236"/>
  <c r="BH4911" i="236" s="1"/>
  <c r="AP4912" i="236"/>
  <c r="BH4912" i="236" s="1"/>
  <c r="AP4913" i="236"/>
  <c r="BH4913" i="236" s="1"/>
  <c r="AP4914" i="236"/>
  <c r="BH4914" i="236" s="1"/>
  <c r="AP4915" i="236"/>
  <c r="BH4915" i="236" s="1"/>
  <c r="AP4916" i="236"/>
  <c r="BH4916" i="236" s="1"/>
  <c r="AP4917" i="236"/>
  <c r="BH4917" i="236" s="1"/>
  <c r="AP4918" i="236"/>
  <c r="BH4918" i="236" s="1"/>
  <c r="AP4919" i="236"/>
  <c r="BH4919" i="236" s="1"/>
  <c r="AP4920" i="236"/>
  <c r="BH4920" i="236" s="1"/>
  <c r="AP4921" i="236"/>
  <c r="BH4921" i="236" s="1"/>
  <c r="AP4922" i="236"/>
  <c r="BH4922" i="236" s="1"/>
  <c r="AP4923" i="236"/>
  <c r="BH4923" i="236" s="1"/>
  <c r="AP4924" i="236"/>
  <c r="BH4924" i="236" s="1"/>
  <c r="AP4925" i="236"/>
  <c r="BH4925" i="236" s="1"/>
  <c r="AP4926" i="236"/>
  <c r="BH4926" i="236" s="1"/>
  <c r="AP4927" i="236"/>
  <c r="BH4927" i="236" s="1"/>
  <c r="AP4928" i="236"/>
  <c r="BH4928" i="236" s="1"/>
  <c r="AP4929" i="236"/>
  <c r="BH4929" i="236" s="1"/>
  <c r="AP4930" i="236"/>
  <c r="BH4930" i="236" s="1"/>
  <c r="AP4931" i="236"/>
  <c r="BH4931" i="236" s="1"/>
  <c r="AP4932" i="236"/>
  <c r="BH4932" i="236" s="1"/>
  <c r="AP4933" i="236"/>
  <c r="BH4933" i="236" s="1"/>
  <c r="AP4934" i="236"/>
  <c r="BH4934" i="236" s="1"/>
  <c r="AP4935" i="236"/>
  <c r="BH4935" i="236" s="1"/>
  <c r="AP4936" i="236"/>
  <c r="BH4936" i="236" s="1"/>
  <c r="AP4937" i="236"/>
  <c r="BH4937" i="236" s="1"/>
  <c r="AP4938" i="236"/>
  <c r="BH4938" i="236" s="1"/>
  <c r="AP4939" i="236"/>
  <c r="BH4939" i="236" s="1"/>
  <c r="AP4940" i="236"/>
  <c r="BH4940" i="236" s="1"/>
  <c r="AP4941" i="236"/>
  <c r="BH4941" i="236" s="1"/>
  <c r="AP4942" i="236"/>
  <c r="BH4942" i="236" s="1"/>
  <c r="AP4943" i="236"/>
  <c r="BH4943" i="236" s="1"/>
  <c r="AP4944" i="236"/>
  <c r="BH4944" i="236" s="1"/>
  <c r="AP4945" i="236"/>
  <c r="BH4945" i="236" s="1"/>
  <c r="AP4946" i="236"/>
  <c r="BH4946" i="236" s="1"/>
  <c r="AP4947" i="236"/>
  <c r="BH4947" i="236" s="1"/>
  <c r="AP4948" i="236"/>
  <c r="BH4948" i="236" s="1"/>
  <c r="AP4949" i="236"/>
  <c r="BH4949" i="236" s="1"/>
  <c r="AP4950" i="236"/>
  <c r="BH4950" i="236" s="1"/>
  <c r="AP4951" i="236"/>
  <c r="BH4951" i="236" s="1"/>
  <c r="AP4952" i="236"/>
  <c r="BH4952" i="236" s="1"/>
  <c r="AP4953" i="236"/>
  <c r="BH4953" i="236" s="1"/>
  <c r="AP4954" i="236"/>
  <c r="BH4954" i="236" s="1"/>
  <c r="AP4955" i="236"/>
  <c r="BH4955" i="236" s="1"/>
  <c r="AP4956" i="236"/>
  <c r="BH4956" i="236" s="1"/>
  <c r="AP4957" i="236"/>
  <c r="BH4957" i="236" s="1"/>
  <c r="AP4958" i="236"/>
  <c r="BH4958" i="236" s="1"/>
  <c r="AP4959" i="236"/>
  <c r="BH4959" i="236" s="1"/>
  <c r="AP4960" i="236"/>
  <c r="BH4960" i="236" s="1"/>
  <c r="AP4961" i="236"/>
  <c r="BH4961" i="236" s="1"/>
  <c r="AP4962" i="236"/>
  <c r="BH4962" i="236" s="1"/>
  <c r="AP4963" i="236"/>
  <c r="BH4963" i="236" s="1"/>
  <c r="AP4964" i="236"/>
  <c r="BH4964" i="236" s="1"/>
  <c r="AP4965" i="236"/>
  <c r="BH4965" i="236" s="1"/>
  <c r="AP4966" i="236"/>
  <c r="BH4966" i="236" s="1"/>
  <c r="AP4967" i="236"/>
  <c r="BH4967" i="236" s="1"/>
  <c r="AP4968" i="236"/>
  <c r="BH4968" i="236" s="1"/>
  <c r="AP4969" i="236"/>
  <c r="BH4969" i="236" s="1"/>
  <c r="AP4970" i="236"/>
  <c r="BH4970" i="236" s="1"/>
  <c r="AP4971" i="236"/>
  <c r="BH4971" i="236" s="1"/>
  <c r="AP4972" i="236"/>
  <c r="BH4972" i="236" s="1"/>
  <c r="AP4973" i="236"/>
  <c r="BH4973" i="236" s="1"/>
  <c r="AP4974" i="236"/>
  <c r="BH4974" i="236" s="1"/>
  <c r="AP4975" i="236"/>
  <c r="BH4975" i="236" s="1"/>
  <c r="AP4976" i="236"/>
  <c r="BH4976" i="236" s="1"/>
  <c r="AP4977" i="236"/>
  <c r="BH4977" i="236" s="1"/>
  <c r="AP4978" i="236"/>
  <c r="BH4978" i="236" s="1"/>
  <c r="AP4979" i="236"/>
  <c r="BH4979" i="236" s="1"/>
  <c r="AP4980" i="236"/>
  <c r="BH4980" i="236" s="1"/>
  <c r="AP4981" i="236"/>
  <c r="BH4981" i="236" s="1"/>
  <c r="AP4982" i="236"/>
  <c r="BH4982" i="236" s="1"/>
  <c r="AP4983" i="236"/>
  <c r="BH4983" i="236" s="1"/>
  <c r="AP4984" i="236"/>
  <c r="BH4984" i="236" s="1"/>
  <c r="AP4985" i="236"/>
  <c r="BH4985" i="236" s="1"/>
  <c r="AP4986" i="236"/>
  <c r="BH4986" i="236" s="1"/>
  <c r="AP4987" i="236"/>
  <c r="BH4987" i="236" s="1"/>
  <c r="AP4988" i="236"/>
  <c r="BH4988" i="236" s="1"/>
  <c r="AP4989" i="236"/>
  <c r="BH4989" i="236" s="1"/>
  <c r="AP4990" i="236"/>
  <c r="BH4990" i="236" s="1"/>
  <c r="AP4991" i="236"/>
  <c r="BH4991" i="236" s="1"/>
  <c r="AP4992" i="236"/>
  <c r="BH4992" i="236" s="1"/>
  <c r="AP4993" i="236"/>
  <c r="BH4993" i="236" s="1"/>
  <c r="AP4994" i="236"/>
  <c r="BH4994" i="236" s="1"/>
  <c r="AP4995" i="236"/>
  <c r="BH4995" i="236" s="1"/>
  <c r="AP4996" i="236"/>
  <c r="BH4996" i="236" s="1"/>
  <c r="AP4997" i="236"/>
  <c r="BH4997" i="236" s="1"/>
  <c r="AP4998" i="236"/>
  <c r="BH4998" i="236" s="1"/>
  <c r="AP4999" i="236"/>
  <c r="BH4999" i="236" s="1"/>
  <c r="AP5000" i="236"/>
  <c r="BH5000" i="236" s="1"/>
  <c r="AP5001" i="236"/>
  <c r="BH5001" i="236" s="1"/>
  <c r="AP5002" i="236"/>
  <c r="BH5002" i="236" s="1"/>
  <c r="AP5003" i="236"/>
  <c r="BH5003" i="236" s="1"/>
  <c r="AP5004" i="236"/>
  <c r="BH5004" i="236" s="1"/>
  <c r="AP5005" i="236"/>
  <c r="BH5005" i="236" s="1"/>
  <c r="AP5006" i="236"/>
  <c r="BH5006" i="236" s="1"/>
  <c r="AP5007" i="236"/>
  <c r="BH5007" i="236" s="1"/>
  <c r="AP5008" i="236"/>
  <c r="BH5008" i="236" s="1"/>
  <c r="AP5009" i="236"/>
  <c r="BH5009" i="236" s="1"/>
  <c r="AP5010" i="236"/>
  <c r="BH5010" i="236" s="1"/>
  <c r="AP5011" i="236"/>
  <c r="BH5011" i="236" s="1"/>
  <c r="AP5012" i="236"/>
  <c r="BH5012" i="236" s="1"/>
  <c r="AP5013" i="236"/>
  <c r="BH5013" i="236" s="1"/>
  <c r="AP5014" i="236"/>
  <c r="BH5014" i="236" s="1"/>
  <c r="AP5015" i="236"/>
  <c r="BH5015" i="236" s="1"/>
  <c r="AP5016" i="236"/>
  <c r="BH5016" i="236" s="1"/>
  <c r="AP5017" i="236"/>
  <c r="BH5017" i="236" s="1"/>
  <c r="AP5018" i="236"/>
  <c r="BH5018" i="236" s="1"/>
  <c r="AP5019" i="236"/>
  <c r="BH5019" i="236" s="1"/>
  <c r="AP5020" i="236"/>
  <c r="BH5020" i="236" s="1"/>
  <c r="AP5021" i="236"/>
  <c r="BH5021" i="236" s="1"/>
  <c r="AP5022" i="236"/>
  <c r="BH5022" i="236" s="1"/>
  <c r="AP5023" i="236"/>
  <c r="BH5023" i="236" s="1"/>
  <c r="AP5024" i="236"/>
  <c r="BH5024" i="236" s="1"/>
  <c r="AP5025" i="236"/>
  <c r="BH5025" i="236" s="1"/>
  <c r="AP5026" i="236"/>
  <c r="BH5026" i="236" s="1"/>
  <c r="AP5027" i="236"/>
  <c r="BH5027" i="236" s="1"/>
  <c r="AP5028" i="236"/>
  <c r="BH5028" i="236" s="1"/>
  <c r="AP5029" i="236"/>
  <c r="BH5029" i="236" s="1"/>
  <c r="AP5030" i="236"/>
  <c r="BH5030" i="236" s="1"/>
  <c r="AP5031" i="236"/>
  <c r="BH5031" i="236" s="1"/>
  <c r="AP5032" i="236"/>
  <c r="BH5032" i="236" s="1"/>
  <c r="AP5033" i="236"/>
  <c r="BH5033" i="236" s="1"/>
  <c r="AP5034" i="236"/>
  <c r="BH5034" i="236" s="1"/>
  <c r="AP5035" i="236"/>
  <c r="BH5035" i="236" s="1"/>
  <c r="AP5036" i="236"/>
  <c r="BH5036" i="236" s="1"/>
  <c r="AP5037" i="236"/>
  <c r="BH5037" i="236" s="1"/>
  <c r="AP5038" i="236"/>
  <c r="BH5038" i="236" s="1"/>
  <c r="AP5039" i="236"/>
  <c r="BH5039" i="236" s="1"/>
  <c r="AP5040" i="236"/>
  <c r="BH5040" i="236" s="1"/>
  <c r="AP5041" i="236"/>
  <c r="BH5041" i="236" s="1"/>
  <c r="AP5042" i="236"/>
  <c r="BH5042" i="236" s="1"/>
  <c r="AP5043" i="236"/>
  <c r="BH5043" i="236" s="1"/>
  <c r="AP5044" i="236"/>
  <c r="BH5044" i="236" s="1"/>
  <c r="AP5045" i="236"/>
  <c r="BH5045" i="236" s="1"/>
  <c r="AP5046" i="236"/>
  <c r="BH5046" i="236" s="1"/>
  <c r="AP5047" i="236"/>
  <c r="BH5047" i="236" s="1"/>
  <c r="AP5048" i="236"/>
  <c r="BH5048" i="236" s="1"/>
  <c r="AP5049" i="236"/>
  <c r="BH5049" i="236" s="1"/>
  <c r="AP5050" i="236"/>
  <c r="BH5050" i="236" s="1"/>
  <c r="AP5051" i="236"/>
  <c r="BH5051" i="236" s="1"/>
  <c r="AP5052" i="236"/>
  <c r="BH5052" i="236" s="1"/>
  <c r="AP5053" i="236"/>
  <c r="BH5053" i="236" s="1"/>
  <c r="AP5054" i="236"/>
  <c r="BH5054" i="236" s="1"/>
  <c r="AP5055" i="236"/>
  <c r="BH5055" i="236" s="1"/>
  <c r="AP5056" i="236"/>
  <c r="BH5056" i="236" s="1"/>
  <c r="AP5057" i="236"/>
  <c r="BH5057" i="236" s="1"/>
  <c r="AP5058" i="236"/>
  <c r="BH5058" i="236" s="1"/>
  <c r="AP5059" i="236"/>
  <c r="BH5059" i="236" s="1"/>
  <c r="AP5060" i="236"/>
  <c r="BH5060" i="236" s="1"/>
  <c r="AP5061" i="236"/>
  <c r="BH5061" i="236" s="1"/>
  <c r="AP5062" i="236"/>
  <c r="BH5062" i="236" s="1"/>
  <c r="AP5063" i="236"/>
  <c r="BH5063" i="236" s="1"/>
  <c r="AP5064" i="236"/>
  <c r="BH5064" i="236" s="1"/>
  <c r="AP5065" i="236"/>
  <c r="BH5065" i="236" s="1"/>
  <c r="AP5066" i="236"/>
  <c r="BH5066" i="236" s="1"/>
  <c r="AP5067" i="236"/>
  <c r="BH5067" i="236" s="1"/>
  <c r="AP5068" i="236"/>
  <c r="BH5068" i="236" s="1"/>
  <c r="AP5069" i="236"/>
  <c r="BH5069" i="236" s="1"/>
  <c r="AP5070" i="236"/>
  <c r="BH5070" i="236" s="1"/>
  <c r="AP5071" i="236"/>
  <c r="BH5071" i="236" s="1"/>
  <c r="AP5072" i="236"/>
  <c r="BH5072" i="236" s="1"/>
  <c r="AP5073" i="236"/>
  <c r="BH5073" i="236" s="1"/>
  <c r="AP5074" i="236"/>
  <c r="BH5074" i="236" s="1"/>
  <c r="AP5075" i="236"/>
  <c r="BH5075" i="236" s="1"/>
  <c r="AP5076" i="236"/>
  <c r="BH5076" i="236" s="1"/>
  <c r="AP5077" i="236"/>
  <c r="BH5077" i="236" s="1"/>
  <c r="AP5078" i="236"/>
  <c r="BH5078" i="236" s="1"/>
  <c r="AP5079" i="236"/>
  <c r="BH5079" i="236" s="1"/>
  <c r="AP5080" i="236"/>
  <c r="BH5080" i="236" s="1"/>
  <c r="AP5081" i="236"/>
  <c r="BH5081" i="236" s="1"/>
  <c r="AP5082" i="236"/>
  <c r="BH5082" i="236" s="1"/>
  <c r="AP5083" i="236"/>
  <c r="BH5083" i="236" s="1"/>
  <c r="AP5084" i="236"/>
  <c r="BH5084" i="236" s="1"/>
  <c r="AP5085" i="236"/>
  <c r="BH5085" i="236" s="1"/>
  <c r="AP5086" i="236"/>
  <c r="BH5086" i="236" s="1"/>
  <c r="AP5087" i="236"/>
  <c r="BH5087" i="236" s="1"/>
  <c r="AP5088" i="236"/>
  <c r="BH5088" i="236" s="1"/>
  <c r="AP5089" i="236"/>
  <c r="BH5089" i="236" s="1"/>
  <c r="AP5090" i="236"/>
  <c r="BH5090" i="236" s="1"/>
  <c r="AP5091" i="236"/>
  <c r="BH5091" i="236" s="1"/>
  <c r="AP5092" i="236"/>
  <c r="BH5092" i="236" s="1"/>
  <c r="AP5093" i="236"/>
  <c r="BH5093" i="236" s="1"/>
  <c r="AP5094" i="236"/>
  <c r="BH5094" i="236" s="1"/>
  <c r="AP5095" i="236"/>
  <c r="BH5095" i="236" s="1"/>
  <c r="AP5096" i="236"/>
  <c r="BH5096" i="236" s="1"/>
  <c r="AP5097" i="236"/>
  <c r="BH5097" i="236" s="1"/>
  <c r="AP5098" i="236"/>
  <c r="BH5098" i="236" s="1"/>
  <c r="AP5099" i="236"/>
  <c r="BH5099" i="236" s="1"/>
  <c r="AP5100" i="236"/>
  <c r="BH5100" i="236" s="1"/>
  <c r="AP5101" i="236"/>
  <c r="BH5101" i="236" s="1"/>
  <c r="AP5102" i="236"/>
  <c r="BH5102" i="236" s="1"/>
  <c r="AP5103" i="236"/>
  <c r="BH5103" i="236" s="1"/>
  <c r="AP5104" i="236"/>
  <c r="BH5104" i="236" s="1"/>
  <c r="AP5105" i="236"/>
  <c r="BH5105" i="236" s="1"/>
  <c r="AP5106" i="236"/>
  <c r="BH5106" i="236" s="1"/>
  <c r="AP5107" i="236"/>
  <c r="BH5107" i="236" s="1"/>
  <c r="AP5108" i="236"/>
  <c r="BH5108" i="236" s="1"/>
  <c r="AP5109" i="236"/>
  <c r="BH5109" i="236" s="1"/>
  <c r="AP5110" i="236"/>
  <c r="BH5110" i="236" s="1"/>
  <c r="AP5111" i="236"/>
  <c r="BH5111" i="236" s="1"/>
  <c r="AP5112" i="236"/>
  <c r="BH5112" i="236" s="1"/>
  <c r="AP5113" i="236"/>
  <c r="BH5113" i="236" s="1"/>
  <c r="AP5114" i="236"/>
  <c r="BH5114" i="236" s="1"/>
  <c r="AP5115" i="236"/>
  <c r="BH5115" i="236" s="1"/>
  <c r="AP5116" i="236"/>
  <c r="BH5116" i="236" s="1"/>
  <c r="AP5117" i="236"/>
  <c r="BH5117" i="236" s="1"/>
  <c r="AP5118" i="236"/>
  <c r="BH5118" i="236" s="1"/>
  <c r="AP5119" i="236"/>
  <c r="BH5119" i="236" s="1"/>
  <c r="AP5120" i="236"/>
  <c r="BH5120" i="236" s="1"/>
  <c r="AP5121" i="236"/>
  <c r="BH5121" i="236" s="1"/>
  <c r="AP5122" i="236"/>
  <c r="BH5122" i="236" s="1"/>
  <c r="AP5123" i="236"/>
  <c r="BH5123" i="236" s="1"/>
  <c r="AP5124" i="236"/>
  <c r="BH5124" i="236" s="1"/>
  <c r="AP5125" i="236"/>
  <c r="BH5125" i="236" s="1"/>
  <c r="AP5126" i="236"/>
  <c r="BH5126" i="236" s="1"/>
  <c r="AP5127" i="236"/>
  <c r="BH5127" i="236" s="1"/>
  <c r="AP5128" i="236"/>
  <c r="BH5128" i="236" s="1"/>
  <c r="AP5129" i="236"/>
  <c r="BH5129" i="236" s="1"/>
  <c r="AP5130" i="236"/>
  <c r="BH5130" i="236" s="1"/>
  <c r="AP5131" i="236"/>
  <c r="BH5131" i="236" s="1"/>
  <c r="AP5132" i="236"/>
  <c r="BH5132" i="236" s="1"/>
  <c r="AP5133" i="236"/>
  <c r="BH5133" i="236" s="1"/>
  <c r="AP5134" i="236"/>
  <c r="BH5134" i="236" s="1"/>
  <c r="AP5135" i="236"/>
  <c r="BH5135" i="236" s="1"/>
  <c r="AP5136" i="236"/>
  <c r="BH5136" i="236" s="1"/>
  <c r="AP5137" i="236"/>
  <c r="BH5137" i="236" s="1"/>
  <c r="AP5138" i="236"/>
  <c r="BH5138" i="236" s="1"/>
  <c r="AP5139" i="236"/>
  <c r="BH5139" i="236" s="1"/>
  <c r="AP5140" i="236"/>
  <c r="BH5140" i="236" s="1"/>
  <c r="AP5141" i="236"/>
  <c r="BH5141" i="236" s="1"/>
  <c r="AP5142" i="236"/>
  <c r="BH5142" i="236" s="1"/>
  <c r="AP5143" i="236"/>
  <c r="BH5143" i="236" s="1"/>
  <c r="AP5144" i="236"/>
  <c r="BH5144" i="236" s="1"/>
  <c r="AP5145" i="236"/>
  <c r="BH5145" i="236" s="1"/>
  <c r="AP5146" i="236"/>
  <c r="BH5146" i="236" s="1"/>
  <c r="AP5147" i="236"/>
  <c r="BH5147" i="236" s="1"/>
  <c r="AP5148" i="236"/>
  <c r="BH5148" i="236" s="1"/>
  <c r="AP5149" i="236"/>
  <c r="BH5149" i="236" s="1"/>
  <c r="AP5150" i="236"/>
  <c r="BH5150" i="236" s="1"/>
  <c r="AP5151" i="236"/>
  <c r="BH5151" i="236" s="1"/>
  <c r="AP5152" i="236"/>
  <c r="BH5152" i="236" s="1"/>
  <c r="AP5153" i="236"/>
  <c r="BH5153" i="236" s="1"/>
  <c r="AP5154" i="236"/>
  <c r="BH5154" i="236" s="1"/>
  <c r="AP5155" i="236"/>
  <c r="BH5155" i="236" s="1"/>
  <c r="AP5156" i="236"/>
  <c r="BH5156" i="236" s="1"/>
  <c r="AP5157" i="236"/>
  <c r="BH5157" i="236" s="1"/>
  <c r="AP5158" i="236"/>
  <c r="BH5158" i="236" s="1"/>
  <c r="AP5159" i="236"/>
  <c r="BH5159" i="236" s="1"/>
  <c r="AP5160" i="236"/>
  <c r="BH5160" i="236" s="1"/>
  <c r="AP5161" i="236"/>
  <c r="BH5161" i="236" s="1"/>
  <c r="AP5162" i="236"/>
  <c r="BH5162" i="236" s="1"/>
  <c r="AP5163" i="236"/>
  <c r="BH5163" i="236" s="1"/>
  <c r="AP5164" i="236"/>
  <c r="BH5164" i="236" s="1"/>
  <c r="AP5165" i="236"/>
  <c r="BH5165" i="236" s="1"/>
  <c r="AP5166" i="236"/>
  <c r="BH5166" i="236" s="1"/>
  <c r="AP5167" i="236"/>
  <c r="BH5167" i="236" s="1"/>
  <c r="AP5168" i="236"/>
  <c r="BH5168" i="236" s="1"/>
  <c r="AP5169" i="236"/>
  <c r="BH5169" i="236" s="1"/>
  <c r="AP5170" i="236"/>
  <c r="BH5170" i="236" s="1"/>
  <c r="AP5171" i="236"/>
  <c r="BH5171" i="236" s="1"/>
  <c r="AP5172" i="236"/>
  <c r="BH5172" i="236" s="1"/>
  <c r="AP5173" i="236"/>
  <c r="BH5173" i="236" s="1"/>
  <c r="AP5174" i="236"/>
  <c r="BH5174" i="236" s="1"/>
  <c r="AP5175" i="236"/>
  <c r="BH5175" i="236" s="1"/>
  <c r="AP5176" i="236"/>
  <c r="BH5176" i="236" s="1"/>
  <c r="AP5177" i="236"/>
  <c r="BH5177" i="236" s="1"/>
  <c r="AP5178" i="236"/>
  <c r="BH5178" i="236" s="1"/>
  <c r="AP5179" i="236"/>
  <c r="BH5179" i="236" s="1"/>
  <c r="AP5180" i="236"/>
  <c r="BH5180" i="236" s="1"/>
  <c r="AP5181" i="236"/>
  <c r="BH5181" i="236" s="1"/>
  <c r="AP5182" i="236"/>
  <c r="BH5182" i="236" s="1"/>
  <c r="AP5183" i="236"/>
  <c r="BH5183" i="236" s="1"/>
  <c r="AP5184" i="236"/>
  <c r="BH5184" i="236" s="1"/>
  <c r="AP5185" i="236"/>
  <c r="BH5185" i="236" s="1"/>
  <c r="AP5186" i="236"/>
  <c r="BH5186" i="236" s="1"/>
  <c r="AP5187" i="236"/>
  <c r="BH5187" i="236" s="1"/>
  <c r="AP5188" i="236"/>
  <c r="BH5188" i="236" s="1"/>
  <c r="AP5189" i="236"/>
  <c r="BH5189" i="236" s="1"/>
  <c r="AP5190" i="236"/>
  <c r="BH5190" i="236" s="1"/>
  <c r="AP5191" i="236"/>
  <c r="BH5191" i="236" s="1"/>
  <c r="AP5192" i="236"/>
  <c r="BH5192" i="236" s="1"/>
  <c r="AP5193" i="236"/>
  <c r="BH5193" i="236" s="1"/>
  <c r="AP5194" i="236"/>
  <c r="BH5194" i="236" s="1"/>
  <c r="AP5195" i="236"/>
  <c r="BH5195" i="236" s="1"/>
  <c r="AP5196" i="236"/>
  <c r="BH5196" i="236" s="1"/>
  <c r="AP5197" i="236"/>
  <c r="BH5197" i="236" s="1"/>
  <c r="AP5198" i="236"/>
  <c r="BH5198" i="236" s="1"/>
  <c r="AP5199" i="236"/>
  <c r="BH5199" i="236" s="1"/>
  <c r="AP5200" i="236"/>
  <c r="BH5200" i="236" s="1"/>
  <c r="AP5201" i="236"/>
  <c r="BH5201" i="236" s="1"/>
  <c r="AP5202" i="236"/>
  <c r="BH5202" i="236" s="1"/>
  <c r="AP5203" i="236"/>
  <c r="BH5203" i="236" s="1"/>
  <c r="AP5204" i="236"/>
  <c r="BH5204" i="236" s="1"/>
  <c r="AP5205" i="236"/>
  <c r="BH5205" i="236" s="1"/>
  <c r="AP5206" i="236"/>
  <c r="BH5206" i="236" s="1"/>
  <c r="AP5207" i="236"/>
  <c r="BH5207" i="236" s="1"/>
  <c r="AP5208" i="236"/>
  <c r="BH5208" i="236" s="1"/>
  <c r="AP5209" i="236"/>
  <c r="BH5209" i="236" s="1"/>
  <c r="AP5210" i="236"/>
  <c r="BH5210" i="236" s="1"/>
  <c r="AP5211" i="236"/>
  <c r="BH5211" i="236" s="1"/>
  <c r="AP5212" i="236"/>
  <c r="BH5212" i="236" s="1"/>
  <c r="AP5213" i="236"/>
  <c r="BH5213" i="236" s="1"/>
  <c r="AP5214" i="236"/>
  <c r="BH5214" i="236" s="1"/>
  <c r="AP5215" i="236"/>
  <c r="BH5215" i="236" s="1"/>
  <c r="AP5216" i="236"/>
  <c r="BH5216" i="236" s="1"/>
  <c r="AP5217" i="236"/>
  <c r="BH5217" i="236" s="1"/>
  <c r="AP5218" i="236"/>
  <c r="BH5218" i="236" s="1"/>
  <c r="AP5219" i="236"/>
  <c r="BH5219" i="236" s="1"/>
  <c r="AP5220" i="236"/>
  <c r="BH5220" i="236" s="1"/>
  <c r="AP5221" i="236"/>
  <c r="BH5221" i="236" s="1"/>
  <c r="AP5222" i="236"/>
  <c r="BH5222" i="236" s="1"/>
  <c r="AP5223" i="236"/>
  <c r="BH5223" i="236" s="1"/>
  <c r="AP5224" i="236"/>
  <c r="BH5224" i="236" s="1"/>
  <c r="AP5225" i="236"/>
  <c r="BH5225" i="236" s="1"/>
  <c r="AP5226" i="236"/>
  <c r="BH5226" i="236" s="1"/>
  <c r="AP5227" i="236"/>
  <c r="BH5227" i="236" s="1"/>
  <c r="AP5228" i="236"/>
  <c r="BH5228" i="236" s="1"/>
  <c r="AP5229" i="236"/>
  <c r="BH5229" i="236" s="1"/>
  <c r="AP5230" i="236"/>
  <c r="BH5230" i="236" s="1"/>
  <c r="AP5231" i="236"/>
  <c r="BH5231" i="236" s="1"/>
  <c r="AP5232" i="236"/>
  <c r="BH5232" i="236" s="1"/>
  <c r="AP5233" i="236"/>
  <c r="BH5233" i="236" s="1"/>
  <c r="AP5234" i="236"/>
  <c r="BH5234" i="236" s="1"/>
  <c r="AP5235" i="236"/>
  <c r="BH5235" i="236" s="1"/>
  <c r="AP5236" i="236"/>
  <c r="BH5236" i="236" s="1"/>
  <c r="AP5237" i="236"/>
  <c r="BH5237" i="236" s="1"/>
  <c r="AP5238" i="236"/>
  <c r="BH5238" i="236" s="1"/>
  <c r="AP5239" i="236"/>
  <c r="BH5239" i="236" s="1"/>
  <c r="AP5240" i="236"/>
  <c r="BH5240" i="236" s="1"/>
  <c r="AP5241" i="236"/>
  <c r="BH5241" i="236" s="1"/>
  <c r="AP5242" i="236"/>
  <c r="BH5242" i="236" s="1"/>
  <c r="AP5243" i="236"/>
  <c r="BH5243" i="236" s="1"/>
  <c r="AP5244" i="236"/>
  <c r="BH5244" i="236" s="1"/>
  <c r="AP5245" i="236"/>
  <c r="BH5245" i="236" s="1"/>
  <c r="AP5246" i="236"/>
  <c r="BH5246" i="236" s="1"/>
  <c r="AP5247" i="236"/>
  <c r="BH5247" i="236" s="1"/>
  <c r="AP5248" i="236"/>
  <c r="BH5248" i="236" s="1"/>
  <c r="AP5249" i="236"/>
  <c r="BH5249" i="236" s="1"/>
  <c r="AP5250" i="236"/>
  <c r="BH5250" i="236" s="1"/>
  <c r="AP5251" i="236"/>
  <c r="BH5251" i="236" s="1"/>
  <c r="AP5252" i="236"/>
  <c r="BH5252" i="236" s="1"/>
  <c r="AP5253" i="236"/>
  <c r="BH5253" i="236" s="1"/>
  <c r="AP5254" i="236"/>
  <c r="BH5254" i="236" s="1"/>
  <c r="AP5255" i="236"/>
  <c r="BH5255" i="236" s="1"/>
  <c r="AP5256" i="236"/>
  <c r="BH5256" i="236" s="1"/>
  <c r="AP5257" i="236"/>
  <c r="BH5257" i="236" s="1"/>
  <c r="AP5258" i="236"/>
  <c r="BH5258" i="236" s="1"/>
  <c r="AP5259" i="236"/>
  <c r="BH5259" i="236" s="1"/>
  <c r="AP5260" i="236"/>
  <c r="BH5260" i="236" s="1"/>
  <c r="AP5261" i="236"/>
  <c r="BH5261" i="236" s="1"/>
  <c r="AP5262" i="236"/>
  <c r="BH5262" i="236" s="1"/>
  <c r="AP5263" i="236"/>
  <c r="BH5263" i="236" s="1"/>
  <c r="AP5264" i="236"/>
  <c r="BH5264" i="236" s="1"/>
  <c r="AP5265" i="236"/>
  <c r="BH5265" i="236" s="1"/>
  <c r="AP5266" i="236"/>
  <c r="BH5266" i="236" s="1"/>
  <c r="AP5267" i="236"/>
  <c r="BH5267" i="236" s="1"/>
  <c r="AP5268" i="236"/>
  <c r="BH5268" i="236" s="1"/>
  <c r="AP5269" i="236"/>
  <c r="BH5269" i="236" s="1"/>
  <c r="AP5270" i="236"/>
  <c r="BH5270" i="236" s="1"/>
  <c r="AP5271" i="236"/>
  <c r="BH5271" i="236" s="1"/>
  <c r="AP5272" i="236"/>
  <c r="BH5272" i="236" s="1"/>
  <c r="AP5273" i="236"/>
  <c r="BH5273" i="236" s="1"/>
  <c r="AP5274" i="236"/>
  <c r="BH5274" i="236" s="1"/>
  <c r="AP5275" i="236"/>
  <c r="BH5275" i="236" s="1"/>
  <c r="AP5276" i="236"/>
  <c r="BH5276" i="236" s="1"/>
  <c r="AP5277" i="236"/>
  <c r="BH5277" i="236" s="1"/>
  <c r="AP5278" i="236"/>
  <c r="BH5278" i="236" s="1"/>
  <c r="AP5279" i="236"/>
  <c r="BH5279" i="236" s="1"/>
  <c r="AP5280" i="236"/>
  <c r="BH5280" i="236" s="1"/>
  <c r="AP5281" i="236"/>
  <c r="BH5281" i="236" s="1"/>
  <c r="AP5282" i="236"/>
  <c r="BH5282" i="236" s="1"/>
  <c r="AP5283" i="236"/>
  <c r="BH5283" i="236" s="1"/>
  <c r="AP5284" i="236"/>
  <c r="BH5284" i="236" s="1"/>
  <c r="AP5285" i="236"/>
  <c r="BH5285" i="236" s="1"/>
  <c r="AP5286" i="236"/>
  <c r="BH5286" i="236" s="1"/>
  <c r="AP5287" i="236"/>
  <c r="BH5287" i="236" s="1"/>
  <c r="AP5288" i="236"/>
  <c r="BH5288" i="236" s="1"/>
  <c r="AP5289" i="236"/>
  <c r="BH5289" i="236" s="1"/>
  <c r="AP5290" i="236"/>
  <c r="BH5290" i="236" s="1"/>
  <c r="AP5291" i="236"/>
  <c r="BH5291" i="236" s="1"/>
  <c r="AP5292" i="236"/>
  <c r="BH5292" i="236" s="1"/>
  <c r="AP5293" i="236"/>
  <c r="BH5293" i="236" s="1"/>
  <c r="AP5294" i="236"/>
  <c r="BH5294" i="236" s="1"/>
  <c r="AP5295" i="236"/>
  <c r="BH5295" i="236" s="1"/>
  <c r="AP5296" i="236"/>
  <c r="BH5296" i="236" s="1"/>
  <c r="AP5297" i="236"/>
  <c r="BH5297" i="236" s="1"/>
  <c r="AP5298" i="236"/>
  <c r="BH5298" i="236" s="1"/>
  <c r="AP5299" i="236"/>
  <c r="BH5299" i="236" s="1"/>
  <c r="AP5300" i="236"/>
  <c r="BH5300" i="236" s="1"/>
  <c r="AP5301" i="236"/>
  <c r="BH5301" i="236" s="1"/>
  <c r="AP5302" i="236"/>
  <c r="BH5302" i="236" s="1"/>
  <c r="AP5303" i="236"/>
  <c r="BH5303" i="236" s="1"/>
  <c r="AP5304" i="236"/>
  <c r="BH5304" i="236" s="1"/>
  <c r="AP5305" i="236"/>
  <c r="BH5305" i="236" s="1"/>
  <c r="AP5306" i="236"/>
  <c r="BH5306" i="236" s="1"/>
  <c r="AP5307" i="236"/>
  <c r="BH5307" i="236" s="1"/>
  <c r="AP5308" i="236"/>
  <c r="BH5308" i="236" s="1"/>
  <c r="AP5309" i="236"/>
  <c r="BH5309" i="236" s="1"/>
  <c r="AP5310" i="236"/>
  <c r="BH5310" i="236" s="1"/>
  <c r="AP5311" i="236"/>
  <c r="BH5311" i="236" s="1"/>
  <c r="AP5312" i="236"/>
  <c r="BH5312" i="236" s="1"/>
  <c r="AP5313" i="236"/>
  <c r="BH5313" i="236" s="1"/>
  <c r="AP5314" i="236"/>
  <c r="BH5314" i="236" s="1"/>
  <c r="AP5315" i="236"/>
  <c r="BH5315" i="236" s="1"/>
  <c r="AP5316" i="236"/>
  <c r="BH5316" i="236" s="1"/>
  <c r="AP5317" i="236"/>
  <c r="BH5317" i="236" s="1"/>
  <c r="AP5318" i="236"/>
  <c r="BH5318" i="236" s="1"/>
  <c r="AP5319" i="236"/>
  <c r="BH5319" i="236" s="1"/>
  <c r="AP5320" i="236"/>
  <c r="BH5320" i="236" s="1"/>
  <c r="AP5321" i="236"/>
  <c r="BH5321" i="236" s="1"/>
  <c r="AP5322" i="236"/>
  <c r="BH5322" i="236" s="1"/>
  <c r="AP5323" i="236"/>
  <c r="BH5323" i="236" s="1"/>
  <c r="AP5324" i="236"/>
  <c r="BH5324" i="236" s="1"/>
  <c r="AP5325" i="236"/>
  <c r="BH5325" i="236" s="1"/>
  <c r="AP5326" i="236"/>
  <c r="BH5326" i="236" s="1"/>
  <c r="AP5327" i="236"/>
  <c r="BH5327" i="236" s="1"/>
  <c r="AP5328" i="236"/>
  <c r="BH5328" i="236" s="1"/>
  <c r="AP5329" i="236"/>
  <c r="BH5329" i="236" s="1"/>
  <c r="AP5330" i="236"/>
  <c r="BH5330" i="236" s="1"/>
  <c r="AP5331" i="236"/>
  <c r="BH5331" i="236" s="1"/>
  <c r="AP5332" i="236"/>
  <c r="BH5332" i="236" s="1"/>
  <c r="AP5333" i="236"/>
  <c r="BH5333" i="236" s="1"/>
  <c r="AP5334" i="236"/>
  <c r="BH5334" i="236" s="1"/>
  <c r="AP5335" i="236"/>
  <c r="BH5335" i="236" s="1"/>
  <c r="AP5336" i="236"/>
  <c r="BH5336" i="236" s="1"/>
  <c r="AP5337" i="236"/>
  <c r="BH5337" i="236" s="1"/>
  <c r="AP5338" i="236"/>
  <c r="BH5338" i="236" s="1"/>
  <c r="AP5339" i="236"/>
  <c r="BH5339" i="236" s="1"/>
  <c r="AP5340" i="236"/>
  <c r="BH5340" i="236" s="1"/>
  <c r="AP5341" i="236"/>
  <c r="BH5341" i="236" s="1"/>
  <c r="AP5342" i="236"/>
  <c r="BH5342" i="236" s="1"/>
  <c r="AP5343" i="236"/>
  <c r="BH5343" i="236" s="1"/>
  <c r="AP5344" i="236"/>
  <c r="BH5344" i="236" s="1"/>
  <c r="AP5345" i="236"/>
  <c r="BH5345" i="236" s="1"/>
  <c r="AP5346" i="236"/>
  <c r="BH5346" i="236" s="1"/>
  <c r="AP5347" i="236"/>
  <c r="BH5347" i="236" s="1"/>
  <c r="AP5348" i="236"/>
  <c r="BH5348" i="236" s="1"/>
  <c r="AP5349" i="236"/>
  <c r="BH5349" i="236" s="1"/>
  <c r="AP5350" i="236"/>
  <c r="BH5350" i="236" s="1"/>
  <c r="AP5351" i="236"/>
  <c r="BH5351" i="236" s="1"/>
  <c r="AP5352" i="236"/>
  <c r="BH5352" i="236" s="1"/>
  <c r="AP5353" i="236"/>
  <c r="BH5353" i="236" s="1"/>
  <c r="AP5354" i="236"/>
  <c r="BH5354" i="236" s="1"/>
  <c r="AP5355" i="236"/>
  <c r="BH5355" i="236" s="1"/>
  <c r="AP5356" i="236"/>
  <c r="BH5356" i="236" s="1"/>
  <c r="AP5357" i="236"/>
  <c r="BH5357" i="236" s="1"/>
  <c r="AP5358" i="236"/>
  <c r="BH5358" i="236" s="1"/>
  <c r="AP5359" i="236"/>
  <c r="BH5359" i="236" s="1"/>
  <c r="AP5360" i="236"/>
  <c r="BH5360" i="236" s="1"/>
  <c r="AP5361" i="236"/>
  <c r="BH5361" i="236" s="1"/>
  <c r="AP5362" i="236"/>
  <c r="BH5362" i="236" s="1"/>
  <c r="AP5363" i="236"/>
  <c r="BH5363" i="236" s="1"/>
  <c r="AP5364" i="236"/>
  <c r="BH5364" i="236" s="1"/>
  <c r="AP5365" i="236"/>
  <c r="BH5365" i="236" s="1"/>
  <c r="AP5366" i="236"/>
  <c r="BH5366" i="236" s="1"/>
  <c r="AP5367" i="236"/>
  <c r="BH5367" i="236" s="1"/>
  <c r="AP5368" i="236"/>
  <c r="BH5368" i="236" s="1"/>
  <c r="AP5369" i="236"/>
  <c r="BH5369" i="236" s="1"/>
  <c r="AP5370" i="236"/>
  <c r="BH5370" i="236" s="1"/>
  <c r="AP5371" i="236"/>
  <c r="BH5371" i="236" s="1"/>
  <c r="AP5372" i="236"/>
  <c r="BH5372" i="236" s="1"/>
  <c r="AP5373" i="236"/>
  <c r="BH5373" i="236" s="1"/>
  <c r="AP5374" i="236"/>
  <c r="BH5374" i="236" s="1"/>
  <c r="AP5375" i="236"/>
  <c r="BH5375" i="236" s="1"/>
  <c r="AP5376" i="236"/>
  <c r="BH5376" i="236" s="1"/>
  <c r="AP5377" i="236"/>
  <c r="BH5377" i="236" s="1"/>
  <c r="AP5378" i="236"/>
  <c r="BH5378" i="236" s="1"/>
  <c r="AP5379" i="236"/>
  <c r="BH5379" i="236" s="1"/>
  <c r="AP5380" i="236"/>
  <c r="BH5380" i="236" s="1"/>
  <c r="AP5381" i="236"/>
  <c r="BH5381" i="236" s="1"/>
  <c r="AP5382" i="236"/>
  <c r="BH5382" i="236" s="1"/>
  <c r="AP5383" i="236"/>
  <c r="BH5383" i="236" s="1"/>
  <c r="AP5384" i="236"/>
  <c r="BH5384" i="236" s="1"/>
  <c r="AP5385" i="236"/>
  <c r="BH5385" i="236" s="1"/>
  <c r="AP5386" i="236"/>
  <c r="BH5386" i="236" s="1"/>
  <c r="AP5387" i="236"/>
  <c r="BH5387" i="236" s="1"/>
  <c r="AP5388" i="236"/>
  <c r="BH5388" i="236" s="1"/>
  <c r="AP5389" i="236"/>
  <c r="BH5389" i="236" s="1"/>
  <c r="AP5390" i="236"/>
  <c r="BH5390" i="236" s="1"/>
  <c r="AP5391" i="236"/>
  <c r="BH5391" i="236" s="1"/>
  <c r="AP5392" i="236"/>
  <c r="BH5392" i="236" s="1"/>
  <c r="AP5393" i="236"/>
  <c r="BH5393" i="236" s="1"/>
  <c r="AP5394" i="236"/>
  <c r="BH5394" i="236" s="1"/>
  <c r="AP5395" i="236"/>
  <c r="BH5395" i="236" s="1"/>
  <c r="AP5396" i="236"/>
  <c r="BH5396" i="236" s="1"/>
  <c r="AP5397" i="236"/>
  <c r="BH5397" i="236" s="1"/>
  <c r="AP5398" i="236"/>
  <c r="BH5398" i="236" s="1"/>
  <c r="AP5399" i="236"/>
  <c r="BH5399" i="236" s="1"/>
  <c r="AP5400" i="236"/>
  <c r="BH5400" i="236" s="1"/>
  <c r="AP5401" i="236"/>
  <c r="BH5401" i="236" s="1"/>
  <c r="AP5402" i="236"/>
  <c r="BH5402" i="236" s="1"/>
  <c r="AP5403" i="236"/>
  <c r="BH5403" i="236" s="1"/>
  <c r="AP5404" i="236"/>
  <c r="BH5404" i="236" s="1"/>
  <c r="AP5405" i="236"/>
  <c r="BH5405" i="236" s="1"/>
  <c r="AP5406" i="236"/>
  <c r="BH5406" i="236" s="1"/>
  <c r="AP5407" i="236"/>
  <c r="BH5407" i="236" s="1"/>
  <c r="AP5408" i="236"/>
  <c r="BH5408" i="236" s="1"/>
  <c r="AP5409" i="236"/>
  <c r="BH5409" i="236" s="1"/>
  <c r="AP5410" i="236"/>
  <c r="BH5410" i="236" s="1"/>
  <c r="AP5411" i="236"/>
  <c r="BH5411" i="236" s="1"/>
  <c r="AP5412" i="236"/>
  <c r="BH5412" i="236" s="1"/>
  <c r="AP5413" i="236"/>
  <c r="BH5413" i="236" s="1"/>
  <c r="AP5414" i="236"/>
  <c r="BH5414" i="236" s="1"/>
  <c r="AP5415" i="236"/>
  <c r="BH5415" i="236" s="1"/>
  <c r="AP5416" i="236"/>
  <c r="BH5416" i="236" s="1"/>
  <c r="AP5417" i="236"/>
  <c r="BH5417" i="236" s="1"/>
  <c r="AP5418" i="236"/>
  <c r="BH5418" i="236" s="1"/>
  <c r="AP5419" i="236"/>
  <c r="BH5419" i="236" s="1"/>
  <c r="AP5420" i="236"/>
  <c r="BH5420" i="236" s="1"/>
  <c r="AP5421" i="236"/>
  <c r="BH5421" i="236" s="1"/>
  <c r="AP5422" i="236"/>
  <c r="BH5422" i="236" s="1"/>
  <c r="AP5423" i="236"/>
  <c r="BH5423" i="236" s="1"/>
  <c r="AP5424" i="236"/>
  <c r="BH5424" i="236" s="1"/>
  <c r="AP5425" i="236"/>
  <c r="BH5425" i="236" s="1"/>
  <c r="AP5426" i="236"/>
  <c r="BH5426" i="236" s="1"/>
  <c r="AP5427" i="236"/>
  <c r="BH5427" i="236" s="1"/>
  <c r="AP5428" i="236"/>
  <c r="BH5428" i="236" s="1"/>
  <c r="AP5429" i="236"/>
  <c r="BH5429" i="236" s="1"/>
  <c r="AP5430" i="236"/>
  <c r="BH5430" i="236" s="1"/>
  <c r="AP5431" i="236"/>
  <c r="BH5431" i="236" s="1"/>
  <c r="AP5432" i="236"/>
  <c r="BH5432" i="236" s="1"/>
  <c r="AP5433" i="236"/>
  <c r="BH5433" i="236" s="1"/>
  <c r="AP5434" i="236"/>
  <c r="BH5434" i="236" s="1"/>
  <c r="AP5435" i="236"/>
  <c r="BH5435" i="236" s="1"/>
  <c r="AP5436" i="236"/>
  <c r="BH5436" i="236" s="1"/>
  <c r="AP5437" i="236"/>
  <c r="BH5437" i="236" s="1"/>
  <c r="AP5438" i="236"/>
  <c r="BH5438" i="236" s="1"/>
  <c r="AP5439" i="236"/>
  <c r="BH5439" i="236" s="1"/>
  <c r="AP5440" i="236"/>
  <c r="BH5440" i="236" s="1"/>
  <c r="AP5441" i="236"/>
  <c r="BH5441" i="236" s="1"/>
  <c r="AP5442" i="236"/>
  <c r="BH5442" i="236" s="1"/>
  <c r="AP5443" i="236"/>
  <c r="BH5443" i="236" s="1"/>
  <c r="AP5444" i="236"/>
  <c r="BH5444" i="236" s="1"/>
  <c r="AP5445" i="236"/>
  <c r="BH5445" i="236" s="1"/>
  <c r="AP5446" i="236"/>
  <c r="BH5446" i="236" s="1"/>
  <c r="AP5447" i="236"/>
  <c r="BH5447" i="236" s="1"/>
  <c r="AP5448" i="236"/>
  <c r="BH5448" i="236" s="1"/>
  <c r="AP5449" i="236"/>
  <c r="BH5449" i="236" s="1"/>
  <c r="AP5450" i="236"/>
  <c r="BH5450" i="236" s="1"/>
  <c r="AP5451" i="236"/>
  <c r="BH5451" i="236" s="1"/>
  <c r="AP5452" i="236"/>
  <c r="BH5452" i="236" s="1"/>
  <c r="AP5453" i="236"/>
  <c r="BH5453" i="236" s="1"/>
  <c r="AP5454" i="236"/>
  <c r="BH5454" i="236" s="1"/>
  <c r="AP5455" i="236"/>
  <c r="BH5455" i="236" s="1"/>
  <c r="AP5456" i="236"/>
  <c r="BH5456" i="236" s="1"/>
  <c r="AP5457" i="236"/>
  <c r="BH5457" i="236" s="1"/>
  <c r="AP5458" i="236"/>
  <c r="BH5458" i="236" s="1"/>
  <c r="AP5459" i="236"/>
  <c r="BH5459" i="236" s="1"/>
  <c r="AP5460" i="236"/>
  <c r="BH5460" i="236" s="1"/>
  <c r="AP5461" i="236"/>
  <c r="BH5461" i="236" s="1"/>
  <c r="AP5462" i="236"/>
  <c r="BH5462" i="236" s="1"/>
  <c r="AP5463" i="236"/>
  <c r="BH5463" i="236" s="1"/>
  <c r="AP5464" i="236"/>
  <c r="BH5464" i="236" s="1"/>
  <c r="AP5465" i="236"/>
  <c r="BH5465" i="236" s="1"/>
  <c r="AP5466" i="236"/>
  <c r="BH5466" i="236" s="1"/>
  <c r="AP5467" i="236"/>
  <c r="BH5467" i="236" s="1"/>
  <c r="AP5468" i="236"/>
  <c r="BH5468" i="236" s="1"/>
  <c r="AP5469" i="236"/>
  <c r="BH5469" i="236" s="1"/>
  <c r="AP5470" i="236"/>
  <c r="BH5470" i="236" s="1"/>
  <c r="AP5471" i="236"/>
  <c r="BH5471" i="236" s="1"/>
  <c r="AP5472" i="236"/>
  <c r="BH5472" i="236" s="1"/>
  <c r="AP5473" i="236"/>
  <c r="BH5473" i="236" s="1"/>
  <c r="AP5474" i="236"/>
  <c r="BH5474" i="236" s="1"/>
  <c r="AP5475" i="236"/>
  <c r="BH5475" i="236" s="1"/>
  <c r="AP5476" i="236"/>
  <c r="BH5476" i="236" s="1"/>
  <c r="AP5477" i="236"/>
  <c r="BH5477" i="236" s="1"/>
  <c r="AP5478" i="236"/>
  <c r="BH5478" i="236" s="1"/>
  <c r="AP5479" i="236"/>
  <c r="BH5479" i="236" s="1"/>
  <c r="AP5480" i="236"/>
  <c r="BH5480" i="236" s="1"/>
  <c r="AP5481" i="236"/>
  <c r="BH5481" i="236" s="1"/>
  <c r="AP5482" i="236"/>
  <c r="BH5482" i="236" s="1"/>
  <c r="AP5483" i="236"/>
  <c r="BH5483" i="236" s="1"/>
  <c r="AP5484" i="236"/>
  <c r="BH5484" i="236" s="1"/>
  <c r="AP5485" i="236"/>
  <c r="BH5485" i="236" s="1"/>
  <c r="AP5486" i="236"/>
  <c r="BH5486" i="236" s="1"/>
  <c r="AP5487" i="236"/>
  <c r="BH5487" i="236" s="1"/>
  <c r="AP5488" i="236"/>
  <c r="BH5488" i="236" s="1"/>
  <c r="AP5489" i="236"/>
  <c r="BH5489" i="236" s="1"/>
  <c r="AP5490" i="236"/>
  <c r="BH5490" i="236" s="1"/>
  <c r="AP5491" i="236"/>
  <c r="BH5491" i="236" s="1"/>
  <c r="AP5492" i="236"/>
  <c r="BH5492" i="236" s="1"/>
  <c r="AP5493" i="236"/>
  <c r="BH5493" i="236" s="1"/>
  <c r="AP5494" i="236"/>
  <c r="BH5494" i="236" s="1"/>
  <c r="AP5495" i="236"/>
  <c r="BH5495" i="236" s="1"/>
  <c r="AP5496" i="236"/>
  <c r="BH5496" i="236" s="1"/>
  <c r="AP5497" i="236"/>
  <c r="BH5497" i="236" s="1"/>
  <c r="AP5498" i="236"/>
  <c r="BH5498" i="236" s="1"/>
  <c r="AP5499" i="236"/>
  <c r="BH5499" i="236" s="1"/>
  <c r="AP5500" i="236"/>
  <c r="BH5500" i="236" s="1"/>
  <c r="AP5501" i="236"/>
  <c r="BH5501" i="236" s="1"/>
  <c r="AP5502" i="236"/>
  <c r="BH5502" i="236" s="1"/>
  <c r="AP5503" i="236"/>
  <c r="BH5503" i="236" s="1"/>
  <c r="AP5504" i="236"/>
  <c r="BH5504" i="236" s="1"/>
  <c r="AP5505" i="236"/>
  <c r="BH5505" i="236" s="1"/>
  <c r="AP5506" i="236"/>
  <c r="BH5506" i="236" s="1"/>
  <c r="AP5507" i="236"/>
  <c r="BH5507" i="236" s="1"/>
  <c r="AP5508" i="236"/>
  <c r="BH5508" i="236" s="1"/>
  <c r="AP5509" i="236"/>
  <c r="BH5509" i="236" s="1"/>
  <c r="AP5510" i="236"/>
  <c r="BH5510" i="236" s="1"/>
  <c r="AP5511" i="236"/>
  <c r="BH5511" i="236" s="1"/>
  <c r="AP5512" i="236"/>
  <c r="BH5512" i="236" s="1"/>
  <c r="AP5513" i="236"/>
  <c r="BH5513" i="236" s="1"/>
  <c r="AP5514" i="236"/>
  <c r="BH5514" i="236" s="1"/>
  <c r="AP5515" i="236"/>
  <c r="BH5515" i="236" s="1"/>
  <c r="AP5516" i="236"/>
  <c r="BH5516" i="236" s="1"/>
  <c r="AP5517" i="236"/>
  <c r="BH5517" i="236" s="1"/>
  <c r="AP5518" i="236"/>
  <c r="BH5518" i="236" s="1"/>
  <c r="AP5519" i="236"/>
  <c r="BH5519" i="236" s="1"/>
  <c r="AP5520" i="236"/>
  <c r="BH5520" i="236" s="1"/>
  <c r="AP5521" i="236"/>
  <c r="BH5521" i="236" s="1"/>
  <c r="AP5522" i="236"/>
  <c r="BH5522" i="236" s="1"/>
  <c r="AP5523" i="236"/>
  <c r="BH5523" i="236" s="1"/>
  <c r="AP5524" i="236"/>
  <c r="BH5524" i="236" s="1"/>
  <c r="AP5525" i="236"/>
  <c r="BH5525" i="236" s="1"/>
  <c r="AP5526" i="236"/>
  <c r="BH5526" i="236" s="1"/>
  <c r="AP5527" i="236"/>
  <c r="BH5527" i="236" s="1"/>
  <c r="AP5528" i="236"/>
  <c r="BH5528" i="236" s="1"/>
  <c r="AP5529" i="236"/>
  <c r="BH5529" i="236" s="1"/>
  <c r="AP5530" i="236"/>
  <c r="BH5530" i="236" s="1"/>
  <c r="AP5531" i="236"/>
  <c r="BH5531" i="236" s="1"/>
  <c r="AP5532" i="236"/>
  <c r="BH5532" i="236" s="1"/>
  <c r="AP5533" i="236"/>
  <c r="BH5533" i="236" s="1"/>
  <c r="AP5534" i="236"/>
  <c r="BH5534" i="236" s="1"/>
  <c r="AP5535" i="236"/>
  <c r="BH5535" i="236" s="1"/>
  <c r="AP5536" i="236"/>
  <c r="BH5536" i="236" s="1"/>
  <c r="AP5537" i="236"/>
  <c r="BH5537" i="236" s="1"/>
  <c r="AP5538" i="236"/>
  <c r="BH5538" i="236" s="1"/>
  <c r="AP5539" i="236"/>
  <c r="BH5539" i="236" s="1"/>
  <c r="AP5540" i="236"/>
  <c r="BH5540" i="236" s="1"/>
  <c r="AP5541" i="236"/>
  <c r="BH5541" i="236" s="1"/>
  <c r="AP5542" i="236"/>
  <c r="BH5542" i="236" s="1"/>
  <c r="AP5543" i="236"/>
  <c r="BH5543" i="236" s="1"/>
  <c r="AP5544" i="236"/>
  <c r="BH5544" i="236" s="1"/>
  <c r="AP5545" i="236"/>
  <c r="BH5545" i="236" s="1"/>
  <c r="AP5546" i="236"/>
  <c r="BH5546" i="236" s="1"/>
  <c r="AP5547" i="236"/>
  <c r="BH5547" i="236" s="1"/>
  <c r="AP5548" i="236"/>
  <c r="BH5548" i="236" s="1"/>
  <c r="AP5549" i="236"/>
  <c r="BH5549" i="236" s="1"/>
  <c r="AP5550" i="236"/>
  <c r="BH5550" i="236" s="1"/>
  <c r="AP5551" i="236"/>
  <c r="BH5551" i="236" s="1"/>
  <c r="AP5552" i="236"/>
  <c r="BH5552" i="236" s="1"/>
  <c r="AP5553" i="236"/>
  <c r="BH5553" i="236" s="1"/>
  <c r="AP5554" i="236"/>
  <c r="BH5554" i="236" s="1"/>
  <c r="AP5555" i="236"/>
  <c r="BH5555" i="236" s="1"/>
  <c r="AP5556" i="236"/>
  <c r="BH5556" i="236" s="1"/>
  <c r="AP5557" i="236"/>
  <c r="BH5557" i="236" s="1"/>
  <c r="AP5558" i="236"/>
  <c r="BH5558" i="236" s="1"/>
  <c r="AP5559" i="236"/>
  <c r="BH5559" i="236" s="1"/>
  <c r="AP5560" i="236"/>
  <c r="BH5560" i="236" s="1"/>
  <c r="AP5561" i="236"/>
  <c r="BH5561" i="236" s="1"/>
  <c r="AP5562" i="236"/>
  <c r="BH5562" i="236" s="1"/>
  <c r="AP5563" i="236"/>
  <c r="BH5563" i="236" s="1"/>
  <c r="AP5564" i="236"/>
  <c r="BH5564" i="236" s="1"/>
  <c r="AP5565" i="236"/>
  <c r="BH5565" i="236" s="1"/>
  <c r="AP5566" i="236"/>
  <c r="BH5566" i="236" s="1"/>
  <c r="AP5567" i="236"/>
  <c r="BH5567" i="236" s="1"/>
  <c r="AP5568" i="236"/>
  <c r="BH5568" i="236" s="1"/>
  <c r="AP5569" i="236"/>
  <c r="BH5569" i="236" s="1"/>
  <c r="AP5570" i="236"/>
  <c r="BH5570" i="236" s="1"/>
  <c r="AP5571" i="236"/>
  <c r="BH5571" i="236" s="1"/>
  <c r="AP5572" i="236"/>
  <c r="BH5572" i="236" s="1"/>
  <c r="AP5573" i="236"/>
  <c r="BH5573" i="236" s="1"/>
  <c r="AP5574" i="236"/>
  <c r="BH5574" i="236" s="1"/>
  <c r="AP5575" i="236"/>
  <c r="BH5575" i="236" s="1"/>
  <c r="AP5576" i="236"/>
  <c r="BH5576" i="236" s="1"/>
  <c r="AP5577" i="236"/>
  <c r="BH5577" i="236" s="1"/>
  <c r="AP5578" i="236"/>
  <c r="BH5578" i="236" s="1"/>
  <c r="AP5579" i="236"/>
  <c r="BH5579" i="236" s="1"/>
  <c r="AP5580" i="236"/>
  <c r="BH5580" i="236" s="1"/>
  <c r="AP5581" i="236"/>
  <c r="BH5581" i="236" s="1"/>
  <c r="AP5582" i="236"/>
  <c r="BH5582" i="236" s="1"/>
  <c r="AP5583" i="236"/>
  <c r="BH5583" i="236" s="1"/>
  <c r="AP5584" i="236"/>
  <c r="BH5584" i="236" s="1"/>
  <c r="AP5585" i="236"/>
  <c r="BH5585" i="236" s="1"/>
  <c r="AP5586" i="236"/>
  <c r="BH5586" i="236" s="1"/>
  <c r="AP5587" i="236"/>
  <c r="BH5587" i="236" s="1"/>
  <c r="AP5588" i="236"/>
  <c r="BH5588" i="236" s="1"/>
  <c r="AP5589" i="236"/>
  <c r="BH5589" i="236" s="1"/>
  <c r="AP5590" i="236"/>
  <c r="BH5590" i="236" s="1"/>
  <c r="AP5591" i="236"/>
  <c r="BH5591" i="236" s="1"/>
  <c r="AP5592" i="236"/>
  <c r="BH5592" i="236" s="1"/>
  <c r="AP5593" i="236"/>
  <c r="BH5593" i="236" s="1"/>
  <c r="AP5594" i="236"/>
  <c r="BH5594" i="236" s="1"/>
  <c r="AP5595" i="236"/>
  <c r="BH5595" i="236" s="1"/>
  <c r="AP5596" i="236"/>
  <c r="BH5596" i="236" s="1"/>
  <c r="AP5597" i="236"/>
  <c r="BH5597" i="236" s="1"/>
  <c r="AP5598" i="236"/>
  <c r="BH5598" i="236" s="1"/>
  <c r="AP5599" i="236"/>
  <c r="BH5599" i="236" s="1"/>
  <c r="AP5600" i="236"/>
  <c r="BH5600" i="236" s="1"/>
  <c r="AP5601" i="236"/>
  <c r="BH5601" i="236" s="1"/>
  <c r="AP5602" i="236"/>
  <c r="BH5602" i="236" s="1"/>
  <c r="AP5603" i="236"/>
  <c r="BH5603" i="236" s="1"/>
  <c r="AP5604" i="236"/>
  <c r="BH5604" i="236" s="1"/>
  <c r="AP5605" i="236"/>
  <c r="BH5605" i="236" s="1"/>
  <c r="AP5606" i="236"/>
  <c r="BH5606" i="236" s="1"/>
  <c r="AP5607" i="236"/>
  <c r="BH5607" i="236" s="1"/>
  <c r="AP5608" i="236"/>
  <c r="BH5608" i="236" s="1"/>
  <c r="AP5609" i="236"/>
  <c r="BH5609" i="236" s="1"/>
  <c r="AP5610" i="236"/>
  <c r="BH5610" i="236" s="1"/>
  <c r="AP5611" i="236"/>
  <c r="BH5611" i="236" s="1"/>
  <c r="AP5612" i="236"/>
  <c r="BH5612" i="236" s="1"/>
  <c r="AP5613" i="236"/>
  <c r="BH5613" i="236" s="1"/>
  <c r="AP5614" i="236"/>
  <c r="BH5614" i="236" s="1"/>
  <c r="AP5615" i="236"/>
  <c r="BH5615" i="236" s="1"/>
  <c r="AP5616" i="236"/>
  <c r="BH5616" i="236" s="1"/>
  <c r="AP5617" i="236"/>
  <c r="BH5617" i="236" s="1"/>
  <c r="AP5618" i="236"/>
  <c r="BH5618" i="236" s="1"/>
  <c r="AP5619" i="236"/>
  <c r="BH5619" i="236" s="1"/>
  <c r="AP5620" i="236"/>
  <c r="BH5620" i="236" s="1"/>
  <c r="AP5621" i="236"/>
  <c r="BH5621" i="236" s="1"/>
  <c r="AP5622" i="236"/>
  <c r="BH5622" i="236" s="1"/>
  <c r="AP5623" i="236"/>
  <c r="BH5623" i="236" s="1"/>
  <c r="AP5624" i="236"/>
  <c r="BH5624" i="236" s="1"/>
  <c r="AP5625" i="236"/>
  <c r="BH5625" i="236" s="1"/>
  <c r="AP5626" i="236"/>
  <c r="BH5626" i="236" s="1"/>
  <c r="AP5627" i="236"/>
  <c r="BH5627" i="236" s="1"/>
  <c r="AP5628" i="236"/>
  <c r="BH5628" i="236" s="1"/>
  <c r="AP5629" i="236"/>
  <c r="BH5629" i="236" s="1"/>
  <c r="AP5630" i="236"/>
  <c r="BH5630" i="236" s="1"/>
  <c r="AP5631" i="236"/>
  <c r="BH5631" i="236" s="1"/>
  <c r="AP5632" i="236"/>
  <c r="BH5632" i="236" s="1"/>
  <c r="AP5633" i="236"/>
  <c r="BH5633" i="236" s="1"/>
  <c r="AP5634" i="236"/>
  <c r="BH5634" i="236" s="1"/>
  <c r="AP5635" i="236"/>
  <c r="BH5635" i="236" s="1"/>
  <c r="AP5636" i="236"/>
  <c r="BH5636" i="236" s="1"/>
  <c r="AP5637" i="236"/>
  <c r="BH5637" i="236" s="1"/>
  <c r="AP5638" i="236"/>
  <c r="BH5638" i="236" s="1"/>
  <c r="AP5639" i="236"/>
  <c r="BH5639" i="236" s="1"/>
  <c r="AP5640" i="236"/>
  <c r="BH5640" i="236" s="1"/>
  <c r="AP5641" i="236"/>
  <c r="BH5641" i="236" s="1"/>
  <c r="AP5642" i="236"/>
  <c r="BH5642" i="236" s="1"/>
  <c r="AP5643" i="236"/>
  <c r="BH5643" i="236" s="1"/>
  <c r="AP5644" i="236"/>
  <c r="BH5644" i="236" s="1"/>
  <c r="AP5645" i="236"/>
  <c r="BH5645" i="236" s="1"/>
  <c r="AP5646" i="236"/>
  <c r="BH5646" i="236" s="1"/>
  <c r="AP5647" i="236"/>
  <c r="BH5647" i="236" s="1"/>
  <c r="AP5648" i="236"/>
  <c r="BH5648" i="236" s="1"/>
  <c r="AP5649" i="236"/>
  <c r="BH5649" i="236" s="1"/>
  <c r="AP5650" i="236"/>
  <c r="BH5650" i="236" s="1"/>
  <c r="AP5651" i="236"/>
  <c r="BH5651" i="236" s="1"/>
  <c r="AP5652" i="236"/>
  <c r="BH5652" i="236" s="1"/>
  <c r="AP5653" i="236"/>
  <c r="BH5653" i="236" s="1"/>
  <c r="AP5654" i="236"/>
  <c r="BH5654" i="236" s="1"/>
  <c r="AP5655" i="236"/>
  <c r="BH5655" i="236" s="1"/>
  <c r="AP5656" i="236"/>
  <c r="BH5656" i="236" s="1"/>
  <c r="AP5657" i="236"/>
  <c r="BH5657" i="236" s="1"/>
  <c r="AP5658" i="236"/>
  <c r="BH5658" i="236" s="1"/>
  <c r="AP5659" i="236"/>
  <c r="BH5659" i="236" s="1"/>
  <c r="AP5660" i="236"/>
  <c r="BH5660" i="236" s="1"/>
  <c r="AP5661" i="236"/>
  <c r="BH5661" i="236" s="1"/>
  <c r="AP5662" i="236"/>
  <c r="BH5662" i="236" s="1"/>
  <c r="AP5663" i="236"/>
  <c r="BH5663" i="236" s="1"/>
  <c r="AP5664" i="236"/>
  <c r="BH5664" i="236" s="1"/>
  <c r="AP5665" i="236"/>
  <c r="BH5665" i="236" s="1"/>
  <c r="AP5666" i="236"/>
  <c r="BH5666" i="236" s="1"/>
  <c r="AP5667" i="236"/>
  <c r="BH5667" i="236" s="1"/>
  <c r="AP5668" i="236"/>
  <c r="BH5668" i="236" s="1"/>
  <c r="AP5669" i="236"/>
  <c r="BH5669" i="236" s="1"/>
  <c r="AP5670" i="236"/>
  <c r="BH5670" i="236" s="1"/>
  <c r="AP5671" i="236"/>
  <c r="BH5671" i="236" s="1"/>
  <c r="AP5672" i="236"/>
  <c r="BH5672" i="236" s="1"/>
  <c r="AP5673" i="236"/>
  <c r="BH5673" i="236" s="1"/>
  <c r="AP5674" i="236"/>
  <c r="BH5674" i="236" s="1"/>
  <c r="AP5675" i="236"/>
  <c r="BH5675" i="236" s="1"/>
  <c r="AP5676" i="236"/>
  <c r="BH5676" i="236" s="1"/>
  <c r="AP5677" i="236"/>
  <c r="BH5677" i="236" s="1"/>
  <c r="AP5678" i="236"/>
  <c r="BH5678" i="236" s="1"/>
  <c r="AP5679" i="236"/>
  <c r="BH5679" i="236" s="1"/>
  <c r="AP5680" i="236"/>
  <c r="BH5680" i="236" s="1"/>
  <c r="AP5681" i="236"/>
  <c r="BH5681" i="236" s="1"/>
  <c r="AP5682" i="236"/>
  <c r="BH5682" i="236" s="1"/>
  <c r="AP5683" i="236"/>
  <c r="BH5683" i="236" s="1"/>
  <c r="AP5684" i="236"/>
  <c r="BH5684" i="236" s="1"/>
  <c r="AP5685" i="236"/>
  <c r="BH5685" i="236" s="1"/>
  <c r="AP5686" i="236"/>
  <c r="BH5686" i="236" s="1"/>
  <c r="AP5687" i="236"/>
  <c r="BH5687" i="236" s="1"/>
  <c r="AP5688" i="236"/>
  <c r="BH5688" i="236" s="1"/>
  <c r="AP5689" i="236"/>
  <c r="BH5689" i="236" s="1"/>
  <c r="AP5690" i="236"/>
  <c r="BH5690" i="236" s="1"/>
  <c r="AP5691" i="236"/>
  <c r="BH5691" i="236" s="1"/>
  <c r="AP5692" i="236"/>
  <c r="BH5692" i="236" s="1"/>
  <c r="AP5693" i="236"/>
  <c r="BH5693" i="236" s="1"/>
  <c r="AP5694" i="236"/>
  <c r="BH5694" i="236" s="1"/>
  <c r="AP5695" i="236"/>
  <c r="BH5695" i="236" s="1"/>
  <c r="AP5696" i="236"/>
  <c r="BH5696" i="236" s="1"/>
  <c r="AP5697" i="236"/>
  <c r="BH5697" i="236" s="1"/>
  <c r="AP5698" i="236"/>
  <c r="BH5698" i="236" s="1"/>
  <c r="AP5699" i="236"/>
  <c r="BH5699" i="236" s="1"/>
  <c r="AP5700" i="236"/>
  <c r="BH5700" i="236" s="1"/>
  <c r="AP5701" i="236"/>
  <c r="BH5701" i="236" s="1"/>
  <c r="AP5702" i="236"/>
  <c r="BH5702" i="236" s="1"/>
  <c r="AP5703" i="236"/>
  <c r="BH5703" i="236" s="1"/>
  <c r="AP5704" i="236"/>
  <c r="BH5704" i="236" s="1"/>
  <c r="AP5705" i="236"/>
  <c r="BH5705" i="236" s="1"/>
  <c r="AP5706" i="236"/>
  <c r="BH5706" i="236" s="1"/>
  <c r="AP5707" i="236"/>
  <c r="BH5707" i="236" s="1"/>
  <c r="AP5708" i="236"/>
  <c r="BH5708" i="236" s="1"/>
  <c r="AP5709" i="236"/>
  <c r="BH5709" i="236" s="1"/>
  <c r="AP5710" i="236"/>
  <c r="BH5710" i="236" s="1"/>
  <c r="AP5711" i="236"/>
  <c r="BH5711" i="236" s="1"/>
  <c r="AP5712" i="236"/>
  <c r="BH5712" i="236" s="1"/>
  <c r="AP5713" i="236"/>
  <c r="BH5713" i="236" s="1"/>
  <c r="AP5714" i="236"/>
  <c r="BH5714" i="236" s="1"/>
  <c r="AP5715" i="236"/>
  <c r="BH5715" i="236" s="1"/>
  <c r="AP5716" i="236"/>
  <c r="BH5716" i="236" s="1"/>
  <c r="AP5717" i="236"/>
  <c r="BH5717" i="236" s="1"/>
  <c r="AP5718" i="236"/>
  <c r="BH5718" i="236" s="1"/>
  <c r="AP5719" i="236"/>
  <c r="BH5719" i="236" s="1"/>
  <c r="AP5720" i="236"/>
  <c r="BH5720" i="236" s="1"/>
  <c r="AP5721" i="236"/>
  <c r="BH5721" i="236" s="1"/>
  <c r="AP5722" i="236"/>
  <c r="BH5722" i="236" s="1"/>
  <c r="AP5723" i="236"/>
  <c r="BH5723" i="236" s="1"/>
  <c r="AP5724" i="236"/>
  <c r="BH5724" i="236" s="1"/>
  <c r="AP5725" i="236"/>
  <c r="BH5725" i="236" s="1"/>
  <c r="AP5726" i="236"/>
  <c r="BH5726" i="236" s="1"/>
  <c r="AP5727" i="236"/>
  <c r="BH5727" i="236" s="1"/>
  <c r="AP5728" i="236"/>
  <c r="BH5728" i="236" s="1"/>
  <c r="AP5729" i="236"/>
  <c r="BH5729" i="236" s="1"/>
  <c r="AP5730" i="236"/>
  <c r="BH5730" i="236" s="1"/>
  <c r="AP5731" i="236"/>
  <c r="BH5731" i="236" s="1"/>
  <c r="AP5732" i="236"/>
  <c r="BH5732" i="236" s="1"/>
  <c r="AP5733" i="236"/>
  <c r="BH5733" i="236" s="1"/>
  <c r="AP5734" i="236"/>
  <c r="BH5734" i="236" s="1"/>
  <c r="AP5735" i="236"/>
  <c r="BH5735" i="236" s="1"/>
  <c r="AP5736" i="236"/>
  <c r="BH5736" i="236" s="1"/>
  <c r="AP5737" i="236"/>
  <c r="BH5737" i="236" s="1"/>
  <c r="AP5738" i="236"/>
  <c r="BH5738" i="236" s="1"/>
  <c r="AP5739" i="236"/>
  <c r="BH5739" i="236" s="1"/>
  <c r="AP5740" i="236"/>
  <c r="BH5740" i="236" s="1"/>
  <c r="AP5741" i="236"/>
  <c r="BH5741" i="236" s="1"/>
  <c r="AP5742" i="236"/>
  <c r="BH5742" i="236" s="1"/>
  <c r="AP5743" i="236"/>
  <c r="BH5743" i="236" s="1"/>
  <c r="AP5744" i="236"/>
  <c r="BH5744" i="236" s="1"/>
  <c r="AP5745" i="236"/>
  <c r="BH5745" i="236" s="1"/>
  <c r="AP5746" i="236"/>
  <c r="BH5746" i="236" s="1"/>
  <c r="AP5747" i="236"/>
  <c r="BH5747" i="236" s="1"/>
  <c r="AP5748" i="236"/>
  <c r="BH5748" i="236" s="1"/>
  <c r="AP5749" i="236"/>
  <c r="BH5749" i="236" s="1"/>
  <c r="AP5750" i="236"/>
  <c r="BH5750" i="236" s="1"/>
  <c r="AP5751" i="236"/>
  <c r="BH5751" i="236" s="1"/>
  <c r="AP5752" i="236"/>
  <c r="BH5752" i="236" s="1"/>
  <c r="AP5753" i="236"/>
  <c r="BH5753" i="236" s="1"/>
  <c r="AP5754" i="236"/>
  <c r="BH5754" i="236" s="1"/>
  <c r="AP5755" i="236"/>
  <c r="BH5755" i="236" s="1"/>
  <c r="AP5756" i="236"/>
  <c r="BH5756" i="236" s="1"/>
  <c r="AP5757" i="236"/>
  <c r="BH5757" i="236" s="1"/>
  <c r="AP5758" i="236"/>
  <c r="BH5758" i="236" s="1"/>
  <c r="AP5759" i="236"/>
  <c r="BH5759" i="236" s="1"/>
  <c r="AP5760" i="236"/>
  <c r="BH5760" i="236" s="1"/>
  <c r="AP5761" i="236"/>
  <c r="BH5761" i="236" s="1"/>
  <c r="AP5762" i="236"/>
  <c r="BH5762" i="236" s="1"/>
  <c r="AP5763" i="236"/>
  <c r="BH5763" i="236" s="1"/>
  <c r="AP5764" i="236"/>
  <c r="BH5764" i="236" s="1"/>
  <c r="AP5765" i="236"/>
  <c r="BH5765" i="236" s="1"/>
  <c r="AP5766" i="236"/>
  <c r="BH5766" i="236" s="1"/>
  <c r="AP5767" i="236"/>
  <c r="BH5767" i="236" s="1"/>
  <c r="AP5768" i="236"/>
  <c r="BH5768" i="236" s="1"/>
  <c r="AP5769" i="236"/>
  <c r="BH5769" i="236" s="1"/>
  <c r="AP5770" i="236"/>
  <c r="BH5770" i="236" s="1"/>
  <c r="AP5771" i="236"/>
  <c r="BH5771" i="236" s="1"/>
  <c r="AP5772" i="236"/>
  <c r="BH5772" i="236" s="1"/>
  <c r="AP5773" i="236"/>
  <c r="BH5773" i="236" s="1"/>
  <c r="AP5774" i="236"/>
  <c r="BH5774" i="236" s="1"/>
  <c r="AP5775" i="236"/>
  <c r="BH5775" i="236" s="1"/>
  <c r="AP5776" i="236"/>
  <c r="BH5776" i="236" s="1"/>
  <c r="AP5777" i="236"/>
  <c r="BH5777" i="236" s="1"/>
  <c r="AP5778" i="236"/>
  <c r="BH5778" i="236" s="1"/>
  <c r="AP5779" i="236"/>
  <c r="BH5779" i="236" s="1"/>
  <c r="AP5780" i="236"/>
  <c r="BH5780" i="236" s="1"/>
  <c r="AP5781" i="236"/>
  <c r="BH5781" i="236" s="1"/>
  <c r="AP5782" i="236"/>
  <c r="BH5782" i="236" s="1"/>
  <c r="AP5783" i="236"/>
  <c r="BH5783" i="236" s="1"/>
  <c r="AP5784" i="236"/>
  <c r="BH5784" i="236" s="1"/>
  <c r="AP5785" i="236"/>
  <c r="BH5785" i="236" s="1"/>
  <c r="AP5786" i="236"/>
  <c r="BH5786" i="236" s="1"/>
  <c r="AP5787" i="236"/>
  <c r="BH5787" i="236" s="1"/>
  <c r="AP5788" i="236"/>
  <c r="BH5788" i="236" s="1"/>
  <c r="AP5789" i="236"/>
  <c r="BH5789" i="236" s="1"/>
  <c r="AP5790" i="236"/>
  <c r="BH5790" i="236" s="1"/>
  <c r="AP5791" i="236"/>
  <c r="BH5791" i="236" s="1"/>
  <c r="AP5792" i="236"/>
  <c r="BH5792" i="236" s="1"/>
  <c r="AP5793" i="236"/>
  <c r="BH5793" i="236" s="1"/>
  <c r="AP5794" i="236"/>
  <c r="BH5794" i="236" s="1"/>
  <c r="AP5795" i="236"/>
  <c r="BH5795" i="236" s="1"/>
  <c r="AP5796" i="236"/>
  <c r="BH5796" i="236" s="1"/>
  <c r="AP5797" i="236"/>
  <c r="BH5797" i="236" s="1"/>
  <c r="AP5798" i="236"/>
  <c r="BH5798" i="236" s="1"/>
  <c r="AP5799" i="236"/>
  <c r="BH5799" i="236" s="1"/>
  <c r="AP5800" i="236"/>
  <c r="BH5800" i="236" s="1"/>
  <c r="AP5801" i="236"/>
  <c r="BH5801" i="236" s="1"/>
  <c r="AP5802" i="236"/>
  <c r="BH5802" i="236" s="1"/>
  <c r="AP5803" i="236"/>
  <c r="BH5803" i="236" s="1"/>
  <c r="AP5804" i="236"/>
  <c r="BH5804" i="236" s="1"/>
  <c r="AP5805" i="236"/>
  <c r="BH5805" i="236" s="1"/>
  <c r="AP5806" i="236"/>
  <c r="BH5806" i="236" s="1"/>
  <c r="AP5807" i="236"/>
  <c r="BH5807" i="236" s="1"/>
  <c r="AP5808" i="236"/>
  <c r="BH5808" i="236" s="1"/>
  <c r="AP5809" i="236"/>
  <c r="BH5809" i="236" s="1"/>
  <c r="AP5810" i="236"/>
  <c r="BH5810" i="236" s="1"/>
  <c r="AP5811" i="236"/>
  <c r="BH5811" i="236" s="1"/>
  <c r="AP5812" i="236"/>
  <c r="BH5812" i="236" s="1"/>
  <c r="AP5813" i="236"/>
  <c r="BH5813" i="236" s="1"/>
  <c r="AP5814" i="236"/>
  <c r="BH5814" i="236" s="1"/>
  <c r="AP5815" i="236"/>
  <c r="BH5815" i="236" s="1"/>
  <c r="AP5816" i="236"/>
  <c r="BH5816" i="236" s="1"/>
  <c r="AP5817" i="236"/>
  <c r="BH5817" i="236" s="1"/>
  <c r="AP5818" i="236"/>
  <c r="BH5818" i="236" s="1"/>
  <c r="AP5819" i="236"/>
  <c r="BH5819" i="236" s="1"/>
  <c r="AP5820" i="236"/>
  <c r="BH5820" i="236" s="1"/>
  <c r="AP5821" i="236"/>
  <c r="BH5821" i="236" s="1"/>
  <c r="AP5822" i="236"/>
  <c r="BH5822" i="236" s="1"/>
  <c r="AP5823" i="236"/>
  <c r="BH5823" i="236" s="1"/>
  <c r="AP5824" i="236"/>
  <c r="BH5824" i="236" s="1"/>
  <c r="AP5825" i="236"/>
  <c r="BH5825" i="236" s="1"/>
  <c r="AP5826" i="236"/>
  <c r="BH5826" i="236" s="1"/>
  <c r="AP5827" i="236"/>
  <c r="BH5827" i="236" s="1"/>
  <c r="AP5828" i="236"/>
  <c r="BH5828" i="236" s="1"/>
  <c r="AP5829" i="236"/>
  <c r="BH5829" i="236" s="1"/>
  <c r="AP5830" i="236"/>
  <c r="BH5830" i="236" s="1"/>
  <c r="AP5831" i="236"/>
  <c r="BH5831" i="236" s="1"/>
  <c r="AP5832" i="236"/>
  <c r="BH5832" i="236" s="1"/>
  <c r="AP5833" i="236"/>
  <c r="BH5833" i="236" s="1"/>
  <c r="AP5834" i="236"/>
  <c r="BH5834" i="236" s="1"/>
  <c r="AP5835" i="236"/>
  <c r="BH5835" i="236" s="1"/>
  <c r="AP5836" i="236"/>
  <c r="BH5836" i="236" s="1"/>
  <c r="AP5837" i="236"/>
  <c r="BH5837" i="236" s="1"/>
  <c r="AP5838" i="236"/>
  <c r="BH5838" i="236" s="1"/>
  <c r="AP5839" i="236"/>
  <c r="BH5839" i="236" s="1"/>
  <c r="AP5840" i="236"/>
  <c r="BH5840" i="236" s="1"/>
  <c r="AP5841" i="236"/>
  <c r="BH5841" i="236" s="1"/>
  <c r="AP5842" i="236"/>
  <c r="BH5842" i="236" s="1"/>
  <c r="AP5843" i="236"/>
  <c r="BH5843" i="236" s="1"/>
  <c r="AP5844" i="236"/>
  <c r="BH5844" i="236" s="1"/>
  <c r="AP5845" i="236"/>
  <c r="BH5845" i="236" s="1"/>
  <c r="AP5846" i="236"/>
  <c r="BH5846" i="236" s="1"/>
  <c r="AP5847" i="236"/>
  <c r="BH5847" i="236" s="1"/>
  <c r="AP5848" i="236"/>
  <c r="BH5848" i="236" s="1"/>
  <c r="AP5849" i="236"/>
  <c r="BH5849" i="236" s="1"/>
  <c r="AP5850" i="236"/>
  <c r="BH5850" i="236" s="1"/>
  <c r="AP5851" i="236"/>
  <c r="BH5851" i="236" s="1"/>
  <c r="AP5852" i="236"/>
  <c r="BH5852" i="236" s="1"/>
  <c r="AP5853" i="236"/>
  <c r="BH5853" i="236" s="1"/>
  <c r="AP5854" i="236"/>
  <c r="BH5854" i="236" s="1"/>
  <c r="AP5855" i="236"/>
  <c r="BH5855" i="236" s="1"/>
  <c r="AP5856" i="236"/>
  <c r="BH5856" i="236" s="1"/>
  <c r="AP5857" i="236"/>
  <c r="BH5857" i="236" s="1"/>
  <c r="AP5858" i="236"/>
  <c r="BH5858" i="236" s="1"/>
  <c r="AP5859" i="236"/>
  <c r="BH5859" i="236" s="1"/>
  <c r="AP5860" i="236"/>
  <c r="BH5860" i="236" s="1"/>
  <c r="AP5861" i="236"/>
  <c r="BH5861" i="236" s="1"/>
  <c r="AP5862" i="236"/>
  <c r="BH5862" i="236" s="1"/>
  <c r="AP5863" i="236"/>
  <c r="BH5863" i="236" s="1"/>
  <c r="AP5864" i="236"/>
  <c r="BH5864" i="236" s="1"/>
  <c r="AP5865" i="236"/>
  <c r="BH5865" i="236" s="1"/>
  <c r="AP5866" i="236"/>
  <c r="BH5866" i="236" s="1"/>
  <c r="AP5867" i="236"/>
  <c r="BH5867" i="236" s="1"/>
  <c r="AP5868" i="236"/>
  <c r="BH5868" i="236" s="1"/>
  <c r="AP5869" i="236"/>
  <c r="BH5869" i="236" s="1"/>
  <c r="AP5870" i="236"/>
  <c r="BH5870" i="236" s="1"/>
  <c r="AP5871" i="236"/>
  <c r="BH5871" i="236" s="1"/>
  <c r="AP5872" i="236"/>
  <c r="BH5872" i="236" s="1"/>
  <c r="AP5873" i="236"/>
  <c r="BH5873" i="236" s="1"/>
  <c r="AP5874" i="236"/>
  <c r="BH5874" i="236" s="1"/>
  <c r="AP5875" i="236"/>
  <c r="BH5875" i="236" s="1"/>
  <c r="AP5876" i="236"/>
  <c r="BH5876" i="236" s="1"/>
  <c r="AP5877" i="236"/>
  <c r="BH5877" i="236" s="1"/>
  <c r="AP5878" i="236"/>
  <c r="BH5878" i="236" s="1"/>
  <c r="AP5879" i="236"/>
  <c r="BH5879" i="236" s="1"/>
  <c r="AP5880" i="236"/>
  <c r="BH5880" i="236" s="1"/>
  <c r="AP5881" i="236"/>
  <c r="BH5881" i="236" s="1"/>
  <c r="AP5882" i="236"/>
  <c r="BH5882" i="236" s="1"/>
  <c r="AP5883" i="236"/>
  <c r="BH5883" i="236" s="1"/>
  <c r="AP5884" i="236"/>
  <c r="BH5884" i="236" s="1"/>
  <c r="AP5885" i="236"/>
  <c r="BH5885" i="236" s="1"/>
  <c r="AP5886" i="236"/>
  <c r="BH5886" i="236" s="1"/>
  <c r="AP5887" i="236"/>
  <c r="BH5887" i="236" s="1"/>
  <c r="AP5888" i="236"/>
  <c r="BH5888" i="236" s="1"/>
  <c r="AP5889" i="236"/>
  <c r="BH5889" i="236" s="1"/>
  <c r="AP5890" i="236"/>
  <c r="BH5890" i="236" s="1"/>
  <c r="AP5891" i="236"/>
  <c r="BH5891" i="236" s="1"/>
  <c r="AP5892" i="236"/>
  <c r="BH5892" i="236" s="1"/>
  <c r="AP5893" i="236"/>
  <c r="BH5893" i="236" s="1"/>
  <c r="AP5894" i="236"/>
  <c r="BH5894" i="236" s="1"/>
  <c r="AP5895" i="236"/>
  <c r="BH5895" i="236" s="1"/>
  <c r="AP5896" i="236"/>
  <c r="BH5896" i="236" s="1"/>
  <c r="AP5897" i="236"/>
  <c r="BH5897" i="236" s="1"/>
  <c r="AP5898" i="236"/>
  <c r="BH5898" i="236" s="1"/>
  <c r="AP5899" i="236"/>
  <c r="BH5899" i="236" s="1"/>
  <c r="AP5900" i="236"/>
  <c r="BH5900" i="236" s="1"/>
  <c r="AP5901" i="236"/>
  <c r="BH5901" i="236" s="1"/>
  <c r="AP5902" i="236"/>
  <c r="BH5902" i="236" s="1"/>
  <c r="AP5903" i="236"/>
  <c r="BH5903" i="236" s="1"/>
  <c r="AP5904" i="236"/>
  <c r="BH5904" i="236" s="1"/>
  <c r="AP5905" i="236"/>
  <c r="BH5905" i="236" s="1"/>
  <c r="AP5906" i="236"/>
  <c r="BH5906" i="236" s="1"/>
  <c r="AP5907" i="236"/>
  <c r="BH5907" i="236" s="1"/>
  <c r="AP5908" i="236"/>
  <c r="BH5908" i="236" s="1"/>
  <c r="AP5909" i="236"/>
  <c r="BH5909" i="236" s="1"/>
  <c r="AP5910" i="236"/>
  <c r="BH5910" i="236" s="1"/>
  <c r="AP5911" i="236"/>
  <c r="BH5911" i="236" s="1"/>
  <c r="AP5912" i="236"/>
  <c r="BH5912" i="236" s="1"/>
  <c r="AP5913" i="236"/>
  <c r="BH5913" i="236" s="1"/>
  <c r="AP5914" i="236"/>
  <c r="BH5914" i="236" s="1"/>
  <c r="AP5915" i="236"/>
  <c r="BH5915" i="236" s="1"/>
  <c r="AP5916" i="236"/>
  <c r="BH5916" i="236" s="1"/>
  <c r="AP5917" i="236"/>
  <c r="BH5917" i="236" s="1"/>
  <c r="AP5918" i="236"/>
  <c r="BH5918" i="236" s="1"/>
  <c r="AP5919" i="236"/>
  <c r="BH5919" i="236" s="1"/>
  <c r="AP5920" i="236"/>
  <c r="BH5920" i="236" s="1"/>
  <c r="AP5921" i="236"/>
  <c r="BH5921" i="236" s="1"/>
  <c r="AP5922" i="236"/>
  <c r="BH5922" i="236" s="1"/>
  <c r="AP5923" i="236"/>
  <c r="BH5923" i="236" s="1"/>
  <c r="AP5924" i="236"/>
  <c r="BH5924" i="236" s="1"/>
  <c r="AP5925" i="236"/>
  <c r="BH5925" i="236" s="1"/>
  <c r="AP5926" i="236"/>
  <c r="BH5926" i="236" s="1"/>
  <c r="AP5927" i="236"/>
  <c r="BH5927" i="236" s="1"/>
  <c r="AP5928" i="236"/>
  <c r="BH5928" i="236" s="1"/>
  <c r="AP5929" i="236"/>
  <c r="BH5929" i="236" s="1"/>
  <c r="AP5930" i="236"/>
  <c r="BH5930" i="236" s="1"/>
  <c r="AP5931" i="236"/>
  <c r="BH5931" i="236" s="1"/>
  <c r="AP5932" i="236"/>
  <c r="BH5932" i="236" s="1"/>
  <c r="AP5933" i="236"/>
  <c r="BH5933" i="236" s="1"/>
  <c r="AP5934" i="236"/>
  <c r="BH5934" i="236" s="1"/>
  <c r="AP5935" i="236"/>
  <c r="BH5935" i="236" s="1"/>
  <c r="AP5936" i="236"/>
  <c r="BH5936" i="236" s="1"/>
  <c r="AP5937" i="236"/>
  <c r="BH5937" i="236" s="1"/>
  <c r="AP5938" i="236"/>
  <c r="BH5938" i="236" s="1"/>
  <c r="AP5939" i="236"/>
  <c r="BH5939" i="236" s="1"/>
  <c r="AP5940" i="236"/>
  <c r="BH5940" i="236" s="1"/>
  <c r="AP5941" i="236"/>
  <c r="BH5941" i="236" s="1"/>
  <c r="AP5942" i="236"/>
  <c r="BH5942" i="236" s="1"/>
  <c r="AP5943" i="236"/>
  <c r="BH5943" i="236" s="1"/>
  <c r="AP5944" i="236"/>
  <c r="BH5944" i="236" s="1"/>
  <c r="AP5945" i="236"/>
  <c r="BH5945" i="236" s="1"/>
  <c r="AP5946" i="236"/>
  <c r="BH5946" i="236" s="1"/>
  <c r="AP5947" i="236"/>
  <c r="BH5947" i="236" s="1"/>
  <c r="AP5948" i="236"/>
  <c r="BH5948" i="236" s="1"/>
  <c r="AP5949" i="236"/>
  <c r="BH5949" i="236" s="1"/>
  <c r="AP5950" i="236"/>
  <c r="BH5950" i="236" s="1"/>
  <c r="AP5951" i="236"/>
  <c r="BH5951" i="236" s="1"/>
  <c r="AP5952" i="236"/>
  <c r="BH5952" i="236" s="1"/>
  <c r="AP5953" i="236"/>
  <c r="BH5953" i="236" s="1"/>
  <c r="AP5954" i="236"/>
  <c r="BH5954" i="236" s="1"/>
  <c r="AP5955" i="236"/>
  <c r="BH5955" i="236" s="1"/>
  <c r="AP5956" i="236"/>
  <c r="BH5956" i="236" s="1"/>
  <c r="AP5957" i="236"/>
  <c r="BH5957" i="236" s="1"/>
  <c r="AP5958" i="236"/>
  <c r="BH5958" i="236" s="1"/>
  <c r="AP5959" i="236"/>
  <c r="BH5959" i="236" s="1"/>
  <c r="AP5960" i="236"/>
  <c r="BH5960" i="236" s="1"/>
  <c r="AP5961" i="236"/>
  <c r="BH5961" i="236" s="1"/>
  <c r="AP5962" i="236"/>
  <c r="BH5962" i="236" s="1"/>
  <c r="AP5963" i="236"/>
  <c r="BH5963" i="236" s="1"/>
  <c r="AP5964" i="236"/>
  <c r="BH5964" i="236" s="1"/>
  <c r="AP5965" i="236"/>
  <c r="BH5965" i="236" s="1"/>
  <c r="AP5966" i="236"/>
  <c r="BH5966" i="236" s="1"/>
  <c r="AP5967" i="236"/>
  <c r="BH5967" i="236" s="1"/>
  <c r="AP5968" i="236"/>
  <c r="BH5968" i="236" s="1"/>
  <c r="AP5969" i="236"/>
  <c r="BH5969" i="236" s="1"/>
  <c r="AP5970" i="236"/>
  <c r="BH5970" i="236" s="1"/>
  <c r="AP5971" i="236"/>
  <c r="BH5971" i="236" s="1"/>
  <c r="AP5972" i="236"/>
  <c r="BH5972" i="236" s="1"/>
  <c r="AP5973" i="236"/>
  <c r="BH5973" i="236" s="1"/>
  <c r="AP5974" i="236"/>
  <c r="BH5974" i="236" s="1"/>
  <c r="AP5975" i="236"/>
  <c r="BH5975" i="236" s="1"/>
  <c r="AP5976" i="236"/>
  <c r="BH5976" i="236" s="1"/>
  <c r="AP5977" i="236"/>
  <c r="BH5977" i="236" s="1"/>
  <c r="AP5978" i="236"/>
  <c r="BH5978" i="236" s="1"/>
  <c r="AP5979" i="236"/>
  <c r="BH5979" i="236" s="1"/>
  <c r="AP5980" i="236"/>
  <c r="BH5980" i="236" s="1"/>
  <c r="AP5981" i="236"/>
  <c r="BH5981" i="236" s="1"/>
  <c r="AP5982" i="236"/>
  <c r="BH5982" i="236" s="1"/>
  <c r="AP5983" i="236"/>
  <c r="BH5983" i="236" s="1"/>
  <c r="AP5984" i="236"/>
  <c r="BH5984" i="236" s="1"/>
  <c r="AP5985" i="236"/>
  <c r="BH5985" i="236" s="1"/>
  <c r="AP5986" i="236"/>
  <c r="BH5986" i="236" s="1"/>
  <c r="AP5987" i="236"/>
  <c r="BH5987" i="236" s="1"/>
  <c r="AP5988" i="236"/>
  <c r="BH5988" i="236" s="1"/>
  <c r="AP5989" i="236"/>
  <c r="BH5989" i="236" s="1"/>
  <c r="AP5990" i="236"/>
  <c r="BH5990" i="236" s="1"/>
  <c r="AP5991" i="236"/>
  <c r="BH5991" i="236" s="1"/>
  <c r="AP5992" i="236"/>
  <c r="BH5992" i="236" s="1"/>
  <c r="AP5993" i="236"/>
  <c r="BH5993" i="236" s="1"/>
  <c r="AP5994" i="236"/>
  <c r="BH5994" i="236" s="1"/>
  <c r="AP5995" i="236"/>
  <c r="BH5995" i="236" s="1"/>
  <c r="AP5996" i="236"/>
  <c r="BH5996" i="236" s="1"/>
  <c r="AP5997" i="236"/>
  <c r="BH5997" i="236" s="1"/>
  <c r="AP5998" i="236"/>
  <c r="BH5998" i="236" s="1"/>
  <c r="AP5999" i="236"/>
  <c r="BH5999" i="236" s="1"/>
  <c r="AP6000" i="236"/>
  <c r="BH6000" i="236" s="1"/>
  <c r="AP6001" i="236"/>
  <c r="BH6001" i="236" s="1"/>
  <c r="AP6002" i="236"/>
  <c r="BH6002" i="236" s="1"/>
  <c r="AP6003" i="236"/>
  <c r="BH6003" i="236" s="1"/>
  <c r="AP6004" i="236"/>
  <c r="BH6004" i="236" s="1"/>
  <c r="AP6005" i="236"/>
  <c r="BH6005" i="236" s="1"/>
  <c r="AP6006" i="236"/>
  <c r="BH6006" i="236" s="1"/>
  <c r="AP6007" i="236"/>
  <c r="BH6007" i="236" s="1"/>
  <c r="AP6008" i="236"/>
  <c r="BH6008" i="236" s="1"/>
  <c r="AP6009" i="236"/>
  <c r="BH6009" i="236" s="1"/>
  <c r="AP6010" i="236"/>
  <c r="BH6010" i="236" s="1"/>
  <c r="AP6011" i="236"/>
  <c r="BH6011" i="236" s="1"/>
  <c r="AP6012" i="236"/>
  <c r="BH6012" i="236" s="1"/>
  <c r="AP6013" i="236"/>
  <c r="BH6013" i="236" s="1"/>
  <c r="AP6014" i="236"/>
  <c r="BH6014" i="236" s="1"/>
  <c r="AP6015" i="236"/>
  <c r="BH6015" i="236" s="1"/>
  <c r="AP6016" i="236"/>
  <c r="BH6016" i="236" s="1"/>
  <c r="AP6017" i="236"/>
  <c r="BH6017" i="236" s="1"/>
  <c r="AP6018" i="236"/>
  <c r="BH6018" i="236" s="1"/>
  <c r="AP6019" i="236"/>
  <c r="BH6019" i="236" s="1"/>
  <c r="AP6020" i="236"/>
  <c r="BH6020" i="236" s="1"/>
  <c r="AP6021" i="236"/>
  <c r="BH6021" i="236" s="1"/>
  <c r="AP6022" i="236"/>
  <c r="BH6022" i="236" s="1"/>
  <c r="AP6023" i="236"/>
  <c r="BH6023" i="236" s="1"/>
  <c r="AP6024" i="236"/>
  <c r="BH6024" i="236" s="1"/>
  <c r="AP6025" i="236"/>
  <c r="BH6025" i="236" s="1"/>
  <c r="AP6026" i="236"/>
  <c r="BH6026" i="236" s="1"/>
  <c r="AP6027" i="236"/>
  <c r="BH6027" i="236" s="1"/>
  <c r="AP6028" i="236"/>
  <c r="BH6028" i="236" s="1"/>
  <c r="AP6029" i="236"/>
  <c r="BH6029" i="236" s="1"/>
  <c r="AP6030" i="236"/>
  <c r="BH6030" i="236" s="1"/>
  <c r="AP6031" i="236"/>
  <c r="BH6031" i="236" s="1"/>
  <c r="AP6032" i="236"/>
  <c r="BH6032" i="236" s="1"/>
  <c r="AP6033" i="236"/>
  <c r="BH6033" i="236" s="1"/>
  <c r="AP6034" i="236"/>
  <c r="BH6034" i="236" s="1"/>
  <c r="AP6035" i="236"/>
  <c r="BH6035" i="236" s="1"/>
  <c r="AP6036" i="236"/>
  <c r="BH6036" i="236" s="1"/>
  <c r="AP6037" i="236"/>
  <c r="BH6037" i="236" s="1"/>
  <c r="AP6038" i="236"/>
  <c r="BH6038" i="236" s="1"/>
  <c r="AP6039" i="236"/>
  <c r="BH6039" i="236" s="1"/>
  <c r="AP6040" i="236"/>
  <c r="BH6040" i="236" s="1"/>
  <c r="AP6041" i="236"/>
  <c r="BH6041" i="236" s="1"/>
  <c r="AP6042" i="236"/>
  <c r="BH6042" i="236" s="1"/>
  <c r="AP6043" i="236"/>
  <c r="BH6043" i="236" s="1"/>
  <c r="AP6044" i="236"/>
  <c r="BH6044" i="236" s="1"/>
  <c r="AP6045" i="236"/>
  <c r="BH6045" i="236" s="1"/>
  <c r="AP6046" i="236"/>
  <c r="BH6046" i="236" s="1"/>
  <c r="AP6047" i="236"/>
  <c r="BH6047" i="236" s="1"/>
  <c r="AP6048" i="236"/>
  <c r="BH6048" i="236" s="1"/>
  <c r="AP6049" i="236"/>
  <c r="BH6049" i="236" s="1"/>
  <c r="AP6050" i="236"/>
  <c r="BH6050" i="236" s="1"/>
  <c r="AP6051" i="236"/>
  <c r="BH6051" i="236" s="1"/>
  <c r="AP6052" i="236"/>
  <c r="BH6052" i="236" s="1"/>
  <c r="AP6053" i="236"/>
  <c r="BH6053" i="236" s="1"/>
  <c r="AP6054" i="236"/>
  <c r="BH6054" i="236" s="1"/>
  <c r="AP6055" i="236"/>
  <c r="BH6055" i="236" s="1"/>
  <c r="AP6056" i="236"/>
  <c r="BH6056" i="236" s="1"/>
  <c r="AP6057" i="236"/>
  <c r="BH6057" i="236" s="1"/>
  <c r="AP6058" i="236"/>
  <c r="BH6058" i="236" s="1"/>
  <c r="AP6059" i="236"/>
  <c r="BH6059" i="236" s="1"/>
  <c r="AP6060" i="236"/>
  <c r="BH6060" i="236" s="1"/>
  <c r="AP6061" i="236"/>
  <c r="BH6061" i="236" s="1"/>
  <c r="AP6062" i="236"/>
  <c r="BH6062" i="236" s="1"/>
  <c r="AP6063" i="236"/>
  <c r="BH6063" i="236" s="1"/>
  <c r="AP6064" i="236"/>
  <c r="BH6064" i="236" s="1"/>
  <c r="AP6065" i="236"/>
  <c r="BH6065" i="236" s="1"/>
  <c r="AP6066" i="236"/>
  <c r="BH6066" i="236" s="1"/>
  <c r="AP6067" i="236"/>
  <c r="BH6067" i="236" s="1"/>
  <c r="AP6068" i="236"/>
  <c r="BH6068" i="236" s="1"/>
  <c r="AP6069" i="236"/>
  <c r="BH6069" i="236" s="1"/>
  <c r="AP6070" i="236"/>
  <c r="BH6070" i="236" s="1"/>
  <c r="AP6071" i="236"/>
  <c r="BH6071" i="236" s="1"/>
  <c r="AP6072" i="236"/>
  <c r="BH6072" i="236" s="1"/>
  <c r="AP6073" i="236"/>
  <c r="BH6073" i="236" s="1"/>
  <c r="AP6074" i="236"/>
  <c r="BH6074" i="236" s="1"/>
  <c r="AP6075" i="236"/>
  <c r="BH6075" i="236" s="1"/>
  <c r="AP6076" i="236"/>
  <c r="BH6076" i="236" s="1"/>
  <c r="AP6077" i="236"/>
  <c r="BH6077" i="236" s="1"/>
  <c r="AP6078" i="236"/>
  <c r="BH6078" i="236" s="1"/>
  <c r="AP6079" i="236"/>
  <c r="BH6079" i="236" s="1"/>
  <c r="AP6080" i="236"/>
  <c r="BH6080" i="236" s="1"/>
  <c r="AP6081" i="236"/>
  <c r="BH6081" i="236" s="1"/>
  <c r="AP6082" i="236"/>
  <c r="BH6082" i="236" s="1"/>
  <c r="AP6083" i="236"/>
  <c r="BH6083" i="236" s="1"/>
  <c r="AP6084" i="236"/>
  <c r="BH6084" i="236" s="1"/>
  <c r="AP6085" i="236"/>
  <c r="BH6085" i="236" s="1"/>
  <c r="AP6086" i="236"/>
  <c r="BH6086" i="236" s="1"/>
  <c r="AP6087" i="236"/>
  <c r="BH6087" i="236" s="1"/>
  <c r="AP6088" i="236"/>
  <c r="BH6088" i="236" s="1"/>
  <c r="AP6089" i="236"/>
  <c r="BH6089" i="236" s="1"/>
  <c r="AP6090" i="236"/>
  <c r="BH6090" i="236" s="1"/>
  <c r="AP6091" i="236"/>
  <c r="BH6091" i="236" s="1"/>
  <c r="AP6092" i="236"/>
  <c r="BH6092" i="236" s="1"/>
  <c r="AP6093" i="236"/>
  <c r="BH6093" i="236" s="1"/>
  <c r="AP6094" i="236"/>
  <c r="BH6094" i="236" s="1"/>
  <c r="AP6095" i="236"/>
  <c r="BH6095" i="236" s="1"/>
  <c r="AP6096" i="236"/>
  <c r="BH6096" i="236" s="1"/>
  <c r="AP6097" i="236"/>
  <c r="BH6097" i="236" s="1"/>
  <c r="AP6098" i="236"/>
  <c r="BH6098" i="236" s="1"/>
  <c r="AP6099" i="236"/>
  <c r="BH6099" i="236" s="1"/>
  <c r="AP6100" i="236"/>
  <c r="BH6100" i="236" s="1"/>
  <c r="AP6101" i="236"/>
  <c r="BH6101" i="236" s="1"/>
  <c r="AP6102" i="236"/>
  <c r="BH6102" i="236" s="1"/>
  <c r="AP6103" i="236"/>
  <c r="BH6103" i="236" s="1"/>
  <c r="AP6104" i="236"/>
  <c r="BH6104" i="236" s="1"/>
  <c r="AP6105" i="236"/>
  <c r="BH6105" i="236" s="1"/>
  <c r="AP6106" i="236"/>
  <c r="BH6106" i="236" s="1"/>
  <c r="AP6107" i="236"/>
  <c r="BH6107" i="236" s="1"/>
  <c r="AP6108" i="236"/>
  <c r="BH6108" i="236" s="1"/>
  <c r="AP6109" i="236"/>
  <c r="BH6109" i="236" s="1"/>
  <c r="AP6110" i="236"/>
  <c r="BH6110" i="236" s="1"/>
  <c r="AP6111" i="236"/>
  <c r="BH6111" i="236" s="1"/>
  <c r="AP6112" i="236"/>
  <c r="BH6112" i="236" s="1"/>
  <c r="AP6113" i="236"/>
  <c r="BH6113" i="236" s="1"/>
  <c r="AP6114" i="236"/>
  <c r="BH6114" i="236" s="1"/>
  <c r="AP6115" i="236"/>
  <c r="BH6115" i="236" s="1"/>
  <c r="AP6116" i="236"/>
  <c r="BH6116" i="236" s="1"/>
  <c r="AP6117" i="236"/>
  <c r="BH6117" i="236" s="1"/>
  <c r="AP6118" i="236"/>
  <c r="BH6118" i="236" s="1"/>
  <c r="AP6119" i="236"/>
  <c r="BH6119" i="236" s="1"/>
  <c r="AP6120" i="236"/>
  <c r="BH6120" i="236" s="1"/>
  <c r="AP6121" i="236"/>
  <c r="BH6121" i="236" s="1"/>
  <c r="AP6122" i="236"/>
  <c r="BH6122" i="236" s="1"/>
  <c r="AP6123" i="236"/>
  <c r="BH6123" i="236" s="1"/>
  <c r="AP6124" i="236"/>
  <c r="BH6124" i="236" s="1"/>
  <c r="AP6125" i="236"/>
  <c r="BH6125" i="236" s="1"/>
  <c r="AP6126" i="236"/>
  <c r="BH6126" i="236" s="1"/>
  <c r="AP6127" i="236"/>
  <c r="BH6127" i="236" s="1"/>
  <c r="AP6128" i="236"/>
  <c r="BH6128" i="236" s="1"/>
  <c r="AP6129" i="236"/>
  <c r="BH6129" i="236" s="1"/>
  <c r="AP6130" i="236"/>
  <c r="BH6130" i="236" s="1"/>
  <c r="AP6131" i="236"/>
  <c r="BH6131" i="236" s="1"/>
  <c r="AP6132" i="236"/>
  <c r="BH6132" i="236" s="1"/>
  <c r="AP6133" i="236"/>
  <c r="BH6133" i="236" s="1"/>
  <c r="AP6134" i="236"/>
  <c r="BH6134" i="236" s="1"/>
  <c r="AP6135" i="236"/>
  <c r="BH6135" i="236" s="1"/>
  <c r="AP6136" i="236"/>
  <c r="BH6136" i="236" s="1"/>
  <c r="AP6137" i="236"/>
  <c r="BH6137" i="236" s="1"/>
  <c r="AP6138" i="236"/>
  <c r="BH6138" i="236" s="1"/>
  <c r="AP6139" i="236"/>
  <c r="BH6139" i="236" s="1"/>
  <c r="AP6140" i="236"/>
  <c r="BH6140" i="236" s="1"/>
  <c r="AP6141" i="236"/>
  <c r="BH6141" i="236" s="1"/>
  <c r="AP6142" i="236"/>
  <c r="BH6142" i="236" s="1"/>
  <c r="AP6143" i="236"/>
  <c r="BH6143" i="236" s="1"/>
  <c r="AP6144" i="236"/>
  <c r="BH6144" i="236" s="1"/>
  <c r="AP6145" i="236"/>
  <c r="BH6145" i="236" s="1"/>
  <c r="AP6146" i="236"/>
  <c r="BH6146" i="236" s="1"/>
  <c r="AP6147" i="236"/>
  <c r="BH6147" i="236" s="1"/>
  <c r="AP6148" i="236"/>
  <c r="BH6148" i="236" s="1"/>
  <c r="AP6149" i="236"/>
  <c r="BH6149" i="236" s="1"/>
  <c r="AP6150" i="236"/>
  <c r="BH6150" i="236" s="1"/>
  <c r="AP6151" i="236"/>
  <c r="BH6151" i="236" s="1"/>
  <c r="AP6152" i="236"/>
  <c r="BH6152" i="236" s="1"/>
  <c r="AP6153" i="236"/>
  <c r="BH6153" i="236" s="1"/>
  <c r="AP6154" i="236"/>
  <c r="BH6154" i="236" s="1"/>
  <c r="AP6155" i="236"/>
  <c r="BH6155" i="236" s="1"/>
  <c r="AP6156" i="236"/>
  <c r="BH6156" i="236" s="1"/>
  <c r="AP6157" i="236"/>
  <c r="BH6157" i="236" s="1"/>
  <c r="AP6158" i="236"/>
  <c r="BH6158" i="236" s="1"/>
  <c r="AP6159" i="236"/>
  <c r="BH6159" i="236" s="1"/>
  <c r="AP6160" i="236"/>
  <c r="BH6160" i="236" s="1"/>
  <c r="AP6161" i="236"/>
  <c r="BH6161" i="236" s="1"/>
  <c r="AP6162" i="236"/>
  <c r="BH6162" i="236" s="1"/>
  <c r="AP6163" i="236"/>
  <c r="BH6163" i="236" s="1"/>
  <c r="AP6164" i="236"/>
  <c r="BH6164" i="236" s="1"/>
  <c r="AP6165" i="236"/>
  <c r="BH6165" i="236" s="1"/>
  <c r="AP6166" i="236"/>
  <c r="BH6166" i="236" s="1"/>
  <c r="AP6167" i="236"/>
  <c r="BH6167" i="236" s="1"/>
  <c r="AP6168" i="236"/>
  <c r="BH6168" i="236" s="1"/>
  <c r="AP6169" i="236"/>
  <c r="BH6169" i="236" s="1"/>
  <c r="AP6170" i="236"/>
  <c r="BH6170" i="236" s="1"/>
  <c r="AP6171" i="236"/>
  <c r="BH6171" i="236" s="1"/>
  <c r="AP6172" i="236"/>
  <c r="BH6172" i="236" s="1"/>
  <c r="AP6173" i="236"/>
  <c r="BH6173" i="236" s="1"/>
  <c r="AP6174" i="236"/>
  <c r="BH6174" i="236" s="1"/>
  <c r="AP6175" i="236"/>
  <c r="BH6175" i="236" s="1"/>
  <c r="AP6176" i="236"/>
  <c r="BH6176" i="236" s="1"/>
  <c r="AP6177" i="236"/>
  <c r="BH6177" i="236" s="1"/>
  <c r="AP6178" i="236"/>
  <c r="BH6178" i="236" s="1"/>
  <c r="AP6179" i="236"/>
  <c r="BH6179" i="236" s="1"/>
  <c r="AP6180" i="236"/>
  <c r="BH6180" i="236" s="1"/>
  <c r="AP6181" i="236"/>
  <c r="BH6181" i="236" s="1"/>
  <c r="AP6182" i="236"/>
  <c r="BH6182" i="236" s="1"/>
  <c r="AP6183" i="236"/>
  <c r="BH6183" i="236" s="1"/>
  <c r="AP6184" i="236"/>
  <c r="BH6184" i="236" s="1"/>
  <c r="AP6185" i="236"/>
  <c r="BH6185" i="236" s="1"/>
  <c r="AP6186" i="236"/>
  <c r="BH6186" i="236" s="1"/>
  <c r="AP6187" i="236"/>
  <c r="BH6187" i="236" s="1"/>
  <c r="AP6188" i="236"/>
  <c r="BH6188" i="236" s="1"/>
  <c r="AP6189" i="236"/>
  <c r="BH6189" i="236" s="1"/>
  <c r="AP6190" i="236"/>
  <c r="BH6190" i="236" s="1"/>
  <c r="AP6191" i="236"/>
  <c r="BH6191" i="236" s="1"/>
  <c r="AP6192" i="236"/>
  <c r="BH6192" i="236" s="1"/>
  <c r="AP6193" i="236"/>
  <c r="BH6193" i="236" s="1"/>
  <c r="AP6194" i="236"/>
  <c r="BH6194" i="236" s="1"/>
  <c r="AP6195" i="236"/>
  <c r="BH6195" i="236" s="1"/>
  <c r="AP6196" i="236"/>
  <c r="BH6196" i="236" s="1"/>
  <c r="AP6197" i="236"/>
  <c r="BH6197" i="236" s="1"/>
  <c r="AP6198" i="236"/>
  <c r="BH6198" i="236" s="1"/>
  <c r="AP6199" i="236"/>
  <c r="BH6199" i="236" s="1"/>
  <c r="AP6200" i="236"/>
  <c r="BH6200" i="236" s="1"/>
  <c r="AP6201" i="236"/>
  <c r="BH6201" i="236" s="1"/>
  <c r="AP6202" i="236"/>
  <c r="BH6202" i="236" s="1"/>
  <c r="AP6203" i="236"/>
  <c r="BH6203" i="236" s="1"/>
  <c r="AP6204" i="236"/>
  <c r="BH6204" i="236" s="1"/>
  <c r="AP6205" i="236"/>
  <c r="BH6205" i="236" s="1"/>
  <c r="AP6206" i="236"/>
  <c r="BH6206" i="236" s="1"/>
  <c r="AP6207" i="236"/>
  <c r="BH6207" i="236" s="1"/>
  <c r="AP6208" i="236"/>
  <c r="BH6208" i="236" s="1"/>
  <c r="AP6209" i="236"/>
  <c r="BH6209" i="236" s="1"/>
  <c r="AP6210" i="236"/>
  <c r="BH6210" i="236" s="1"/>
  <c r="AP6211" i="236"/>
  <c r="BH6211" i="236" s="1"/>
  <c r="AP6212" i="236"/>
  <c r="BH6212" i="236" s="1"/>
  <c r="AP6213" i="236"/>
  <c r="BH6213" i="236" s="1"/>
  <c r="AP6214" i="236"/>
  <c r="BH6214" i="236" s="1"/>
  <c r="AP6215" i="236"/>
  <c r="BH6215" i="236" s="1"/>
  <c r="AP6216" i="236"/>
  <c r="BH6216" i="236" s="1"/>
  <c r="AP6217" i="236"/>
  <c r="BH6217" i="236" s="1"/>
  <c r="AP6218" i="236"/>
  <c r="BH6218" i="236" s="1"/>
  <c r="AP6219" i="236"/>
  <c r="BH6219" i="236" s="1"/>
  <c r="AP6220" i="236"/>
  <c r="BH6220" i="236" s="1"/>
  <c r="AP6221" i="236"/>
  <c r="BH6221" i="236" s="1"/>
  <c r="AP6222" i="236"/>
  <c r="BH6222" i="236" s="1"/>
  <c r="AP6223" i="236"/>
  <c r="BH6223" i="236" s="1"/>
  <c r="AP6224" i="236"/>
  <c r="BH6224" i="236" s="1"/>
  <c r="AP6225" i="236"/>
  <c r="BH6225" i="236" s="1"/>
  <c r="AP6226" i="236"/>
  <c r="BH6226" i="236" s="1"/>
  <c r="AP6227" i="236"/>
  <c r="BH6227" i="236" s="1"/>
  <c r="AP6228" i="236"/>
  <c r="BH6228" i="236" s="1"/>
  <c r="AP6229" i="236"/>
  <c r="BH6229" i="236" s="1"/>
  <c r="AP6230" i="236"/>
  <c r="BH6230" i="236" s="1"/>
  <c r="AP6231" i="236"/>
  <c r="BH6231" i="236" s="1"/>
  <c r="AP6232" i="236"/>
  <c r="BH6232" i="236" s="1"/>
  <c r="AP6233" i="236"/>
  <c r="BH6233" i="236" s="1"/>
  <c r="AP6234" i="236"/>
  <c r="BH6234" i="236" s="1"/>
  <c r="AP6235" i="236"/>
  <c r="BH6235" i="236" s="1"/>
  <c r="AP6236" i="236"/>
  <c r="BH6236" i="236" s="1"/>
  <c r="AP6237" i="236"/>
  <c r="BH6237" i="236" s="1"/>
  <c r="AP6238" i="236"/>
  <c r="BH6238" i="236" s="1"/>
  <c r="AP6239" i="236"/>
  <c r="BH6239" i="236" s="1"/>
  <c r="AP6240" i="236"/>
  <c r="BH6240" i="236" s="1"/>
  <c r="AP6241" i="236"/>
  <c r="BH6241" i="236" s="1"/>
  <c r="AP6242" i="236"/>
  <c r="BH6242" i="236" s="1"/>
  <c r="AP6243" i="236"/>
  <c r="BH6243" i="236" s="1"/>
  <c r="AP6244" i="236"/>
  <c r="BH6244" i="236" s="1"/>
  <c r="AP6245" i="236"/>
  <c r="BH6245" i="236" s="1"/>
  <c r="AP6246" i="236"/>
  <c r="BH6246" i="236" s="1"/>
  <c r="AP6247" i="236"/>
  <c r="BH6247" i="236" s="1"/>
  <c r="AP6248" i="236"/>
  <c r="BH6248" i="236" s="1"/>
  <c r="AP6249" i="236"/>
  <c r="BH6249" i="236" s="1"/>
  <c r="AP6250" i="236"/>
  <c r="BH6250" i="236" s="1"/>
  <c r="AP6251" i="236"/>
  <c r="BH6251" i="236" s="1"/>
  <c r="AP6252" i="236"/>
  <c r="BH6252" i="236" s="1"/>
  <c r="AP6253" i="236"/>
  <c r="BH6253" i="236" s="1"/>
  <c r="AP6254" i="236"/>
  <c r="BH6254" i="236" s="1"/>
  <c r="AP6255" i="236"/>
  <c r="BH6255" i="236" s="1"/>
  <c r="AP6256" i="236"/>
  <c r="BH6256" i="236" s="1"/>
  <c r="AP4" i="236"/>
  <c r="BH4" i="236" s="1"/>
  <c r="BH2" i="236" l="1"/>
  <c r="B2" i="236"/>
  <c r="AM2" i="236" l="1"/>
  <c r="AK2" i="236"/>
  <c r="AV2" i="236" l="1"/>
  <c r="AU2" i="236"/>
  <c r="T2" i="236" l="1"/>
  <c r="AT2" i="236" l="1"/>
  <c r="AS2" i="236"/>
  <c r="AG2" i="236" l="1"/>
  <c r="AE2" i="236"/>
  <c r="AC2" i="236"/>
  <c r="AA2" i="236"/>
  <c r="Y2" i="236"/>
  <c r="W2" i="236"/>
  <c r="U2" i="236"/>
  <c r="S2" i="236"/>
  <c r="H2" i="236"/>
  <c r="G2" i="236"/>
  <c r="F2" i="236"/>
  <c r="E2" i="236"/>
  <c r="D2" i="236"/>
  <c r="AB2" i="236" l="1"/>
  <c r="Z2" i="236"/>
  <c r="X2" i="236"/>
  <c r="V2" i="236"/>
  <c r="AH2" i="236"/>
  <c r="AR2" i="236"/>
  <c r="AQ2" i="236"/>
  <c r="AO2" i="236"/>
  <c r="AP2" i="236" l="1"/>
  <c r="AN2" i="236"/>
  <c r="AJ2" i="236" l="1"/>
  <c r="AL2" i="236" l="1"/>
  <c r="BI5" i="236"/>
  <c r="BI6" i="236"/>
  <c r="BI7" i="236"/>
  <c r="BI8" i="236"/>
  <c r="BI9" i="236"/>
  <c r="BI10" i="236"/>
  <c r="BI11" i="236"/>
  <c r="BI12" i="236"/>
  <c r="BI13" i="236"/>
  <c r="BI14" i="236"/>
  <c r="BI15" i="236"/>
  <c r="BI16" i="236"/>
  <c r="BI17" i="236"/>
  <c r="BI18" i="236"/>
  <c r="BI19" i="236"/>
  <c r="BI20" i="236"/>
  <c r="BI21" i="236"/>
  <c r="BI22" i="236"/>
  <c r="BI23" i="236"/>
  <c r="BI24" i="236"/>
  <c r="BI25" i="236"/>
  <c r="BI26" i="236"/>
  <c r="BI27" i="236"/>
  <c r="BI28" i="236"/>
  <c r="BI29" i="236"/>
  <c r="BI30" i="236"/>
  <c r="BI31" i="236"/>
  <c r="BI32" i="236"/>
  <c r="BI33" i="236"/>
  <c r="BI34" i="236"/>
  <c r="BI35" i="236"/>
  <c r="BI36" i="236"/>
  <c r="BI37" i="236"/>
  <c r="BI38" i="236"/>
  <c r="BI39" i="236"/>
  <c r="BI40" i="236"/>
  <c r="BI41" i="236"/>
  <c r="BI42" i="236"/>
  <c r="BI43" i="236"/>
  <c r="BI44" i="236"/>
  <c r="BI45" i="236"/>
  <c r="BI46" i="236"/>
  <c r="BI47" i="236"/>
  <c r="BI48" i="236"/>
  <c r="BI49" i="236"/>
  <c r="BI50" i="236"/>
  <c r="BI51" i="236"/>
  <c r="BI52" i="236"/>
  <c r="BI53" i="236"/>
  <c r="BI54" i="236"/>
  <c r="BI55" i="236"/>
  <c r="BI56" i="236"/>
  <c r="BI57" i="236"/>
  <c r="BI58" i="236"/>
  <c r="BI59" i="236"/>
  <c r="BI60" i="236"/>
  <c r="BI61" i="236"/>
  <c r="BI62" i="236"/>
  <c r="BI63" i="236"/>
  <c r="BI64" i="236"/>
  <c r="BI65" i="236"/>
  <c r="BI66" i="236"/>
  <c r="BI67" i="236"/>
  <c r="BI68" i="236"/>
  <c r="BI69" i="236"/>
  <c r="BI70" i="236"/>
  <c r="BI71" i="236"/>
  <c r="BI72" i="236"/>
  <c r="BI73" i="236"/>
  <c r="BI74" i="236"/>
  <c r="BI75" i="236"/>
  <c r="BI76" i="236"/>
  <c r="BI77" i="236"/>
  <c r="BI78" i="236"/>
  <c r="BI79" i="236"/>
  <c r="BI80" i="236"/>
  <c r="BI81" i="236"/>
  <c r="BI82" i="236"/>
  <c r="BI83" i="236"/>
  <c r="BI84" i="236"/>
  <c r="BI85" i="236"/>
  <c r="BI86" i="236"/>
  <c r="BI87" i="236"/>
  <c r="BI88" i="236"/>
  <c r="BI89" i="236"/>
  <c r="BI90" i="236"/>
  <c r="BI91" i="236"/>
  <c r="BI92" i="236"/>
  <c r="BI93" i="236"/>
  <c r="BI94" i="236"/>
  <c r="BI95" i="236"/>
  <c r="BI96" i="236"/>
  <c r="BI97" i="236"/>
  <c r="BI98" i="236"/>
  <c r="BI99" i="236"/>
  <c r="BI100" i="236"/>
  <c r="BI101" i="236"/>
  <c r="BI102" i="236"/>
  <c r="BI103" i="236"/>
  <c r="BI104" i="236"/>
  <c r="BI105" i="236"/>
  <c r="BI106" i="236"/>
  <c r="BI107" i="236"/>
  <c r="BI108" i="236"/>
  <c r="BI109" i="236"/>
  <c r="BI110" i="236"/>
  <c r="BI111" i="236"/>
  <c r="BI112" i="236"/>
  <c r="BI113" i="236"/>
  <c r="BI114" i="236"/>
  <c r="BI115" i="236"/>
  <c r="BI116" i="236"/>
  <c r="BI117" i="236"/>
  <c r="BI118" i="236"/>
  <c r="BI119" i="236"/>
  <c r="BI120" i="236"/>
  <c r="BI121" i="236"/>
  <c r="BI122" i="236"/>
  <c r="BI123" i="236"/>
  <c r="BI124" i="236"/>
  <c r="BI125" i="236"/>
  <c r="BI126" i="236"/>
  <c r="BI127" i="236"/>
  <c r="BI128" i="236"/>
  <c r="BI129" i="236"/>
  <c r="BI130" i="236"/>
  <c r="BI131" i="236"/>
  <c r="BI132" i="236"/>
  <c r="BI133" i="236"/>
  <c r="BI134" i="236"/>
  <c r="BI135" i="236"/>
  <c r="BI136" i="236"/>
  <c r="BI137" i="236"/>
  <c r="BI138" i="236"/>
  <c r="BI139" i="236"/>
  <c r="BI140" i="236"/>
  <c r="BI141" i="236"/>
  <c r="BI142" i="236"/>
  <c r="BI143" i="236"/>
  <c r="BI144" i="236"/>
  <c r="BI145" i="236"/>
  <c r="BI146" i="236"/>
  <c r="BI147" i="236"/>
  <c r="BI148" i="236"/>
  <c r="BI149" i="236"/>
  <c r="BI150" i="236"/>
  <c r="BI151" i="236"/>
  <c r="BI152" i="236"/>
  <c r="BI153" i="236"/>
  <c r="BI154" i="236"/>
  <c r="BI155" i="236"/>
  <c r="BI156" i="236"/>
  <c r="BI157" i="236"/>
  <c r="BI158" i="236"/>
  <c r="BI159" i="236"/>
  <c r="BI160" i="236"/>
  <c r="BI161" i="236"/>
  <c r="BI162" i="236"/>
  <c r="BI163" i="236"/>
  <c r="BI164" i="236"/>
  <c r="BI165" i="236"/>
  <c r="BI166" i="236"/>
  <c r="BI167" i="236"/>
  <c r="BI168" i="236"/>
  <c r="BI169" i="236"/>
  <c r="BI170" i="236"/>
  <c r="BI171" i="236"/>
  <c r="BI172" i="236"/>
  <c r="BI173" i="236"/>
  <c r="BI174" i="236"/>
  <c r="BI175" i="236"/>
  <c r="BI176" i="236"/>
  <c r="BI177" i="236"/>
  <c r="BI178" i="236"/>
  <c r="BI179" i="236"/>
  <c r="BI180" i="236"/>
  <c r="BI181" i="236"/>
  <c r="BI182" i="236"/>
  <c r="BI183" i="236"/>
  <c r="BI184" i="236"/>
  <c r="BI185" i="236"/>
  <c r="BI186" i="236"/>
  <c r="BI187" i="236"/>
  <c r="BI188" i="236"/>
  <c r="BI189" i="236"/>
  <c r="BI190" i="236"/>
  <c r="BI191" i="236"/>
  <c r="BI192" i="236"/>
  <c r="BI193" i="236"/>
  <c r="BI194" i="236"/>
  <c r="BI195" i="236"/>
  <c r="BI196" i="236"/>
  <c r="BI197" i="236"/>
  <c r="BI198" i="236"/>
  <c r="BI199" i="236"/>
  <c r="BI200" i="236"/>
  <c r="BI201" i="236"/>
  <c r="BI202" i="236"/>
  <c r="BI203" i="236"/>
  <c r="BI204" i="236"/>
  <c r="BI205" i="236"/>
  <c r="BI206" i="236"/>
  <c r="BI207" i="236"/>
  <c r="BI208" i="236"/>
  <c r="BI209" i="236"/>
  <c r="BI210" i="236"/>
  <c r="BI211" i="236"/>
  <c r="BI212" i="236"/>
  <c r="BI213" i="236"/>
  <c r="BI214" i="236"/>
  <c r="BI215" i="236"/>
  <c r="BI216" i="236"/>
  <c r="BI217" i="236"/>
  <c r="BI218" i="236"/>
  <c r="BI219" i="236"/>
  <c r="BI220" i="236"/>
  <c r="BI221" i="236"/>
  <c r="BI222" i="236"/>
  <c r="BI223" i="236"/>
  <c r="BI224" i="236"/>
  <c r="BI225" i="236"/>
  <c r="BI226" i="236"/>
  <c r="BI227" i="236"/>
  <c r="BI228" i="236"/>
  <c r="BI229" i="236"/>
  <c r="BI230" i="236"/>
  <c r="BI231" i="236"/>
  <c r="BI232" i="236"/>
  <c r="BI233" i="236"/>
  <c r="BI234" i="236"/>
  <c r="BI235" i="236"/>
  <c r="BI236" i="236"/>
  <c r="BI237" i="236"/>
  <c r="BI238" i="236"/>
  <c r="BI239" i="236"/>
  <c r="BI240" i="236"/>
  <c r="BI241" i="236"/>
  <c r="BI242" i="236"/>
  <c r="BI243" i="236"/>
  <c r="BI244" i="236"/>
  <c r="BI245" i="236"/>
  <c r="BI246" i="236"/>
  <c r="BI247" i="236"/>
  <c r="BI248" i="236"/>
  <c r="BI249" i="236"/>
  <c r="BI250" i="236"/>
  <c r="BI251" i="236"/>
  <c r="BI252" i="236"/>
  <c r="BI253" i="236"/>
  <c r="BI254" i="236"/>
  <c r="BI255" i="236"/>
  <c r="BI256" i="236"/>
  <c r="BI257" i="236"/>
  <c r="BI258" i="236"/>
  <c r="BI259" i="236"/>
  <c r="BI260" i="236"/>
  <c r="BI261" i="236"/>
  <c r="BI262" i="236"/>
  <c r="BI263" i="236"/>
  <c r="BI264" i="236"/>
  <c r="BI265" i="236"/>
  <c r="BI266" i="236"/>
  <c r="BI267" i="236"/>
  <c r="BI268" i="236"/>
  <c r="BI269" i="236"/>
  <c r="BI270" i="236"/>
  <c r="BI271" i="236"/>
  <c r="BI272" i="236"/>
  <c r="BI273" i="236"/>
  <c r="BI274" i="236"/>
  <c r="BI275" i="236"/>
  <c r="BI276" i="236"/>
  <c r="BI277" i="236"/>
  <c r="BI278" i="236"/>
  <c r="BI279" i="236"/>
  <c r="BI280" i="236"/>
  <c r="BI281" i="236"/>
  <c r="BI282" i="236"/>
  <c r="BI283" i="236"/>
  <c r="BI284" i="236"/>
  <c r="BI285" i="236"/>
  <c r="BI286" i="236"/>
  <c r="BI287" i="236"/>
  <c r="BI288" i="236"/>
  <c r="BI289" i="236"/>
  <c r="BI290" i="236"/>
  <c r="BI291" i="236"/>
  <c r="BI292" i="236"/>
  <c r="BI293" i="236"/>
  <c r="BI294" i="236"/>
  <c r="BI295" i="236"/>
  <c r="BI296" i="236"/>
  <c r="BI297" i="236"/>
  <c r="BI298" i="236"/>
  <c r="BI299" i="236"/>
  <c r="BI300" i="236"/>
  <c r="BI301" i="236"/>
  <c r="BI302" i="236"/>
  <c r="BI303" i="236"/>
  <c r="BI304" i="236"/>
  <c r="BI305" i="236"/>
  <c r="BI306" i="236"/>
  <c r="BI307" i="236"/>
  <c r="BI308" i="236"/>
  <c r="BI309" i="236"/>
  <c r="BI310" i="236"/>
  <c r="BI311" i="236"/>
  <c r="BI312" i="236"/>
  <c r="BI313" i="236"/>
  <c r="BI314" i="236"/>
  <c r="BI315" i="236"/>
  <c r="BI316" i="236"/>
  <c r="BI317" i="236"/>
  <c r="BI318" i="236"/>
  <c r="BI319" i="236"/>
  <c r="BI320" i="236"/>
  <c r="BI321" i="236"/>
  <c r="BI322" i="236"/>
  <c r="BI323" i="236"/>
  <c r="BI324" i="236"/>
  <c r="BI325" i="236"/>
  <c r="BI326" i="236"/>
  <c r="BI327" i="236"/>
  <c r="BI328" i="236"/>
  <c r="BI329" i="236"/>
  <c r="BI330" i="236"/>
  <c r="BI331" i="236"/>
  <c r="BI332" i="236"/>
  <c r="BI333" i="236"/>
  <c r="BI334" i="236"/>
  <c r="BI335" i="236"/>
  <c r="BI336" i="236"/>
  <c r="BI337" i="236"/>
  <c r="BI338" i="236"/>
  <c r="BI339" i="236"/>
  <c r="BI340" i="236"/>
  <c r="BI341" i="236"/>
  <c r="BI342" i="236"/>
  <c r="BI343" i="236"/>
  <c r="BI344" i="236"/>
  <c r="BI345" i="236"/>
  <c r="BI346" i="236"/>
  <c r="BI347" i="236"/>
  <c r="BI348" i="236"/>
  <c r="BI349" i="236"/>
  <c r="BI350" i="236"/>
  <c r="BI351" i="236"/>
  <c r="BI352" i="236"/>
  <c r="BI353" i="236"/>
  <c r="BI354" i="236"/>
  <c r="BI355" i="236"/>
  <c r="BI356" i="236"/>
  <c r="BI357" i="236"/>
  <c r="BI358" i="236"/>
  <c r="BI359" i="236"/>
  <c r="BI360" i="236"/>
  <c r="BI361" i="236"/>
  <c r="BI362" i="236"/>
  <c r="BI363" i="236"/>
  <c r="BI364" i="236"/>
  <c r="BI365" i="236"/>
  <c r="BI366" i="236"/>
  <c r="BI367" i="236"/>
  <c r="BI368" i="236"/>
  <c r="BI369" i="236"/>
  <c r="BI370" i="236"/>
  <c r="BI371" i="236"/>
  <c r="BI372" i="236"/>
  <c r="BI373" i="236"/>
  <c r="BI374" i="236"/>
  <c r="BI375" i="236"/>
  <c r="BI376" i="236"/>
  <c r="BI377" i="236"/>
  <c r="BI378" i="236"/>
  <c r="BI379" i="236"/>
  <c r="BI380" i="236"/>
  <c r="BI381" i="236"/>
  <c r="BI382" i="236"/>
  <c r="BI383" i="236"/>
  <c r="BI384" i="236"/>
  <c r="BI385" i="236"/>
  <c r="BI386" i="236"/>
  <c r="BI387" i="236"/>
  <c r="BI388" i="236"/>
  <c r="BI389" i="236"/>
  <c r="BI390" i="236"/>
  <c r="BI391" i="236"/>
  <c r="BI392" i="236"/>
  <c r="BI393" i="236"/>
  <c r="BI394" i="236"/>
  <c r="BI395" i="236"/>
  <c r="BI396" i="236"/>
  <c r="BI397" i="236"/>
  <c r="BI398" i="236"/>
  <c r="BI399" i="236"/>
  <c r="BI400" i="236"/>
  <c r="BI401" i="236"/>
  <c r="BI402" i="236"/>
  <c r="BI403" i="236"/>
  <c r="BI404" i="236"/>
  <c r="BI405" i="236"/>
  <c r="BI406" i="236"/>
  <c r="BI407" i="236"/>
  <c r="BI408" i="236"/>
  <c r="BI409" i="236"/>
  <c r="BI410" i="236"/>
  <c r="BI411" i="236"/>
  <c r="BI412" i="236"/>
  <c r="BI413" i="236"/>
  <c r="BI414" i="236"/>
  <c r="BI415" i="236"/>
  <c r="BI416" i="236"/>
  <c r="BI417" i="236"/>
  <c r="BI418" i="236"/>
  <c r="BI419" i="236"/>
  <c r="BI420" i="236"/>
  <c r="BI421" i="236"/>
  <c r="BI422" i="236"/>
  <c r="BI423" i="236"/>
  <c r="BI424" i="236"/>
  <c r="BI425" i="236"/>
  <c r="BI426" i="236"/>
  <c r="BI427" i="236"/>
  <c r="BI428" i="236"/>
  <c r="BI429" i="236"/>
  <c r="BI430" i="236"/>
  <c r="BI431" i="236"/>
  <c r="BI432" i="236"/>
  <c r="BI433" i="236"/>
  <c r="BI434" i="236"/>
  <c r="BI435" i="236"/>
  <c r="BI436" i="236"/>
  <c r="BI437" i="236"/>
  <c r="BI438" i="236"/>
  <c r="BI439" i="236"/>
  <c r="BI440" i="236"/>
  <c r="BI441" i="236"/>
  <c r="BI442" i="236"/>
  <c r="BI443" i="236"/>
  <c r="BI444" i="236"/>
  <c r="BI445" i="236"/>
  <c r="BI446" i="236"/>
  <c r="BI447" i="236"/>
  <c r="BI448" i="236"/>
  <c r="BI449" i="236"/>
  <c r="BI450" i="236"/>
  <c r="BI451" i="236"/>
  <c r="BI452" i="236"/>
  <c r="BI453" i="236"/>
  <c r="BI454" i="236"/>
  <c r="BI455" i="236"/>
  <c r="BI456" i="236"/>
  <c r="BI457" i="236"/>
  <c r="BI458" i="236"/>
  <c r="BI459" i="236"/>
  <c r="BI460" i="236"/>
  <c r="BI461" i="236"/>
  <c r="BI462" i="236"/>
  <c r="BI463" i="236"/>
  <c r="BI464" i="236"/>
  <c r="BI465" i="236"/>
  <c r="BI466" i="236"/>
  <c r="BI467" i="236"/>
  <c r="BI468" i="236"/>
  <c r="BI469" i="236"/>
  <c r="BI470" i="236"/>
  <c r="BI471" i="236"/>
  <c r="BI472" i="236"/>
  <c r="BI473" i="236"/>
  <c r="BI474" i="236"/>
  <c r="BI475" i="236"/>
  <c r="BI476" i="236"/>
  <c r="BI477" i="236"/>
  <c r="BI478" i="236"/>
  <c r="BI479" i="236"/>
  <c r="BI480" i="236"/>
  <c r="BI481" i="236"/>
  <c r="BI482" i="236"/>
  <c r="BI483" i="236"/>
  <c r="BI484" i="236"/>
  <c r="BI485" i="236"/>
  <c r="BI486" i="236"/>
  <c r="BI487" i="236"/>
  <c r="BI488" i="236"/>
  <c r="BI489" i="236"/>
  <c r="BI490" i="236"/>
  <c r="BI491" i="236"/>
  <c r="BI492" i="236"/>
  <c r="BI493" i="236"/>
  <c r="BI494" i="236"/>
  <c r="BI495" i="236"/>
  <c r="BI496" i="236"/>
  <c r="BI497" i="236"/>
  <c r="BI498" i="236"/>
  <c r="BI499" i="236"/>
  <c r="BI500" i="236"/>
  <c r="BI501" i="236"/>
  <c r="BI502" i="236"/>
  <c r="BI503" i="236"/>
  <c r="BI504" i="236"/>
  <c r="BI505" i="236"/>
  <c r="BI506" i="236"/>
  <c r="BI507" i="236"/>
  <c r="BI508" i="236"/>
  <c r="BI509" i="236"/>
  <c r="BI510" i="236"/>
  <c r="BI511" i="236"/>
  <c r="BI512" i="236"/>
  <c r="BI513" i="236"/>
  <c r="BI514" i="236"/>
  <c r="BI515" i="236"/>
  <c r="BI516" i="236"/>
  <c r="BI517" i="236"/>
  <c r="BI518" i="236"/>
  <c r="BI519" i="236"/>
  <c r="BI520" i="236"/>
  <c r="BI521" i="236"/>
  <c r="BI522" i="236"/>
  <c r="BI523" i="236"/>
  <c r="BI524" i="236"/>
  <c r="BI525" i="236"/>
  <c r="BI526" i="236"/>
  <c r="BI527" i="236"/>
  <c r="BI528" i="236"/>
  <c r="BI529" i="236"/>
  <c r="BI530" i="236"/>
  <c r="BI531" i="236"/>
  <c r="BI532" i="236"/>
  <c r="BI533" i="236"/>
  <c r="BI534" i="236"/>
  <c r="BI535" i="236"/>
  <c r="BI536" i="236"/>
  <c r="BI537" i="236"/>
  <c r="BI538" i="236"/>
  <c r="BI539" i="236"/>
  <c r="BI540" i="236"/>
  <c r="BI541" i="236"/>
  <c r="BI542" i="236"/>
  <c r="BI543" i="236"/>
  <c r="BI544" i="236"/>
  <c r="BI545" i="236"/>
  <c r="BI546" i="236"/>
  <c r="BI547" i="236"/>
  <c r="BI548" i="236"/>
  <c r="BI549" i="236"/>
  <c r="BI550" i="236"/>
  <c r="BI551" i="236"/>
  <c r="BI552" i="236"/>
  <c r="BI553" i="236"/>
  <c r="BI554" i="236"/>
  <c r="BI555" i="236"/>
  <c r="BI556" i="236"/>
  <c r="BI557" i="236"/>
  <c r="BI558" i="236"/>
  <c r="BI559" i="236"/>
  <c r="BI560" i="236"/>
  <c r="BI561" i="236"/>
  <c r="BI562" i="236"/>
  <c r="BI563" i="236"/>
  <c r="BI564" i="236"/>
  <c r="BI565" i="236"/>
  <c r="BI566" i="236"/>
  <c r="BI567" i="236"/>
  <c r="BI568" i="236"/>
  <c r="BI569" i="236"/>
  <c r="BI570" i="236"/>
  <c r="BI571" i="236"/>
  <c r="BI572" i="236"/>
  <c r="BI573" i="236"/>
  <c r="BI574" i="236"/>
  <c r="BI575" i="236"/>
  <c r="BI576" i="236"/>
  <c r="BI577" i="236"/>
  <c r="BI578" i="236"/>
  <c r="BI579" i="236"/>
  <c r="BI580" i="236"/>
  <c r="BI581" i="236"/>
  <c r="BI582" i="236"/>
  <c r="BI583" i="236"/>
  <c r="BI584" i="236"/>
  <c r="BI585" i="236"/>
  <c r="BI586" i="236"/>
  <c r="BI587" i="236"/>
  <c r="BI588" i="236"/>
  <c r="BI589" i="236"/>
  <c r="BI590" i="236"/>
  <c r="BI591" i="236"/>
  <c r="BI592" i="236"/>
  <c r="BI593" i="236"/>
  <c r="BI594" i="236"/>
  <c r="BI595" i="236"/>
  <c r="BI596" i="236"/>
  <c r="BI597" i="236"/>
  <c r="BI598" i="236"/>
  <c r="BI599" i="236"/>
  <c r="BI600" i="236"/>
  <c r="BI601" i="236"/>
  <c r="BI602" i="236"/>
  <c r="BI603" i="236"/>
  <c r="BI604" i="236"/>
  <c r="BI605" i="236"/>
  <c r="BI606" i="236"/>
  <c r="BI607" i="236"/>
  <c r="BI608" i="236"/>
  <c r="BI609" i="236"/>
  <c r="BI610" i="236"/>
  <c r="BI611" i="236"/>
  <c r="BI612" i="236"/>
  <c r="BI613" i="236"/>
  <c r="BI614" i="236"/>
  <c r="BI615" i="236"/>
  <c r="BI616" i="236"/>
  <c r="BI617" i="236"/>
  <c r="BI618" i="236"/>
  <c r="BI619" i="236"/>
  <c r="BI620" i="236"/>
  <c r="BI621" i="236"/>
  <c r="BI622" i="236"/>
  <c r="BI623" i="236"/>
  <c r="BI624" i="236"/>
  <c r="BI625" i="236"/>
  <c r="BI626" i="236"/>
  <c r="BI627" i="236"/>
  <c r="BI628" i="236"/>
  <c r="BI629" i="236"/>
  <c r="BI630" i="236"/>
  <c r="BI631" i="236"/>
  <c r="BI632" i="236"/>
  <c r="BI633" i="236"/>
  <c r="BI634" i="236"/>
  <c r="BI635" i="236"/>
  <c r="BI636" i="236"/>
  <c r="BI637" i="236"/>
  <c r="BI638" i="236"/>
  <c r="BI639" i="236"/>
  <c r="BI640" i="236"/>
  <c r="BI641" i="236"/>
  <c r="BI642" i="236"/>
  <c r="BI643" i="236"/>
  <c r="BI644" i="236"/>
  <c r="BI645" i="236"/>
  <c r="BI646" i="236"/>
  <c r="BI647" i="236"/>
  <c r="BI648" i="236"/>
  <c r="BI649" i="236"/>
  <c r="BI650" i="236"/>
  <c r="BI651" i="236"/>
  <c r="BI652" i="236"/>
  <c r="BI653" i="236"/>
  <c r="BI654" i="236"/>
  <c r="BI655" i="236"/>
  <c r="BI656" i="236"/>
  <c r="BI657" i="236"/>
  <c r="BI658" i="236"/>
  <c r="BI659" i="236"/>
  <c r="BI660" i="236"/>
  <c r="BI661" i="236"/>
  <c r="BI662" i="236"/>
  <c r="BI663" i="236"/>
  <c r="BI664" i="236"/>
  <c r="BI665" i="236"/>
  <c r="BI666" i="236"/>
  <c r="BI667" i="236"/>
  <c r="BI668" i="236"/>
  <c r="BI669" i="236"/>
  <c r="BI670" i="236"/>
  <c r="BI671" i="236"/>
  <c r="BI672" i="236"/>
  <c r="BI673" i="236"/>
  <c r="BI674" i="236"/>
  <c r="BI675" i="236"/>
  <c r="BI676" i="236"/>
  <c r="BI677" i="236"/>
  <c r="BI678" i="236"/>
  <c r="BI679" i="236"/>
  <c r="BI680" i="236"/>
  <c r="BI681" i="236"/>
  <c r="BI682" i="236"/>
  <c r="BI683" i="236"/>
  <c r="BI684" i="236"/>
  <c r="BI685" i="236"/>
  <c r="BI686" i="236"/>
  <c r="BI687" i="236"/>
  <c r="BI688" i="236"/>
  <c r="BI689" i="236"/>
  <c r="BI690" i="236"/>
  <c r="BI691" i="236"/>
  <c r="BI692" i="236"/>
  <c r="BI693" i="236"/>
  <c r="BI694" i="236"/>
  <c r="BI695" i="236"/>
  <c r="BI696" i="236"/>
  <c r="BI697" i="236"/>
  <c r="BI698" i="236"/>
  <c r="BI699" i="236"/>
  <c r="BI700" i="236"/>
  <c r="BI701" i="236"/>
  <c r="BI702" i="236"/>
  <c r="BI703" i="236"/>
  <c r="BI704" i="236"/>
  <c r="BI705" i="236"/>
  <c r="BI706" i="236"/>
  <c r="BI707" i="236"/>
  <c r="BI708" i="236"/>
  <c r="BI709" i="236"/>
  <c r="BI710" i="236"/>
  <c r="BI711" i="236"/>
  <c r="BI712" i="236"/>
  <c r="BI713" i="236"/>
  <c r="BI714" i="236"/>
  <c r="BI715" i="236"/>
  <c r="BI716" i="236"/>
  <c r="BI717" i="236"/>
  <c r="BI718" i="236"/>
  <c r="BI719" i="236"/>
  <c r="BI720" i="236"/>
  <c r="BI721" i="236"/>
  <c r="BI722" i="236"/>
  <c r="BI723" i="236"/>
  <c r="BI724" i="236"/>
  <c r="BI725" i="236"/>
  <c r="BI726" i="236"/>
  <c r="BI727" i="236"/>
  <c r="BI728" i="236"/>
  <c r="BI729" i="236"/>
  <c r="BI730" i="236"/>
  <c r="BI731" i="236"/>
  <c r="BI732" i="236"/>
  <c r="BI733" i="236"/>
  <c r="BI734" i="236"/>
  <c r="BI735" i="236"/>
  <c r="BI736" i="236"/>
  <c r="BI737" i="236"/>
  <c r="BI738" i="236"/>
  <c r="BI739" i="236"/>
  <c r="BI740" i="236"/>
  <c r="BI741" i="236"/>
  <c r="BI742" i="236"/>
  <c r="BI743" i="236"/>
  <c r="BI744" i="236"/>
  <c r="BI745" i="236"/>
  <c r="BI746" i="236"/>
  <c r="BI747" i="236"/>
  <c r="BI748" i="236"/>
  <c r="BI749" i="236"/>
  <c r="BI750" i="236"/>
  <c r="BI751" i="236"/>
  <c r="BI752" i="236"/>
  <c r="BI753" i="236"/>
  <c r="BI754" i="236"/>
  <c r="BI755" i="236"/>
  <c r="BI756" i="236"/>
  <c r="BI757" i="236"/>
  <c r="BI758" i="236"/>
  <c r="BI759" i="236"/>
  <c r="BI760" i="236"/>
  <c r="BI761" i="236"/>
  <c r="BI762" i="236"/>
  <c r="BI763" i="236"/>
  <c r="BI764" i="236"/>
  <c r="BI765" i="236"/>
  <c r="BI766" i="236"/>
  <c r="BI767" i="236"/>
  <c r="BI768" i="236"/>
  <c r="BI769" i="236"/>
  <c r="BI770" i="236"/>
  <c r="BI771" i="236"/>
  <c r="BI772" i="236"/>
  <c r="BI773" i="236"/>
  <c r="BI774" i="236"/>
  <c r="BI775" i="236"/>
  <c r="BI776" i="236"/>
  <c r="BI777" i="236"/>
  <c r="BI778" i="236"/>
  <c r="BI779" i="236"/>
  <c r="BI780" i="236"/>
  <c r="BI781" i="236"/>
  <c r="BI782" i="236"/>
  <c r="BI783" i="236"/>
  <c r="BI784" i="236"/>
  <c r="BI785" i="236"/>
  <c r="BI786" i="236"/>
  <c r="BI787" i="236"/>
  <c r="BI788" i="236"/>
  <c r="BI789" i="236"/>
  <c r="BI790" i="236"/>
  <c r="BI791" i="236"/>
  <c r="BI792" i="236"/>
  <c r="BI793" i="236"/>
  <c r="BI794" i="236"/>
  <c r="BI795" i="236"/>
  <c r="BI796" i="236"/>
  <c r="BI797" i="236"/>
  <c r="BI798" i="236"/>
  <c r="BI799" i="236"/>
  <c r="BI800" i="236"/>
  <c r="BI801" i="236"/>
  <c r="BI802" i="236"/>
  <c r="BI803" i="236"/>
  <c r="BI804" i="236"/>
  <c r="BI805" i="236"/>
  <c r="BI806" i="236"/>
  <c r="BI807" i="236"/>
  <c r="BI808" i="236"/>
  <c r="BI809" i="236"/>
  <c r="BI810" i="236"/>
  <c r="BI811" i="236"/>
  <c r="BI812" i="236"/>
  <c r="BI813" i="236"/>
  <c r="BI814" i="236"/>
  <c r="BI815" i="236"/>
  <c r="BI816" i="236"/>
  <c r="BI817" i="236"/>
  <c r="BI818" i="236"/>
  <c r="BI819" i="236"/>
  <c r="BI820" i="236"/>
  <c r="BI821" i="236"/>
  <c r="BI822" i="236"/>
  <c r="BI823" i="236"/>
  <c r="BI824" i="236"/>
  <c r="BI825" i="236"/>
  <c r="BI826" i="236"/>
  <c r="BI827" i="236"/>
  <c r="BI828" i="236"/>
  <c r="BI829" i="236"/>
  <c r="BI830" i="236"/>
  <c r="BI831" i="236"/>
  <c r="BI832" i="236"/>
  <c r="BI833" i="236"/>
  <c r="BI834" i="236"/>
  <c r="BI835" i="236"/>
  <c r="BI836" i="236"/>
  <c r="BI837" i="236"/>
  <c r="BI838" i="236"/>
  <c r="BI839" i="236"/>
  <c r="BI840" i="236"/>
  <c r="BI841" i="236"/>
  <c r="BI842" i="236"/>
  <c r="BI843" i="236"/>
  <c r="BI844" i="236"/>
  <c r="BI845" i="236"/>
  <c r="BI846" i="236"/>
  <c r="BI847" i="236"/>
  <c r="BI848" i="236"/>
  <c r="BI849" i="236"/>
  <c r="BI850" i="236"/>
  <c r="BI851" i="236"/>
  <c r="BI852" i="236"/>
  <c r="BI853" i="236"/>
  <c r="BI854" i="236"/>
  <c r="BI855" i="236"/>
  <c r="BI856" i="236"/>
  <c r="BI857" i="236"/>
  <c r="BI858" i="236"/>
  <c r="BI859" i="236"/>
  <c r="BI860" i="236"/>
  <c r="BI861" i="236"/>
  <c r="BI862" i="236"/>
  <c r="BI863" i="236"/>
  <c r="BI864" i="236"/>
  <c r="BI865" i="236"/>
  <c r="BI866" i="236"/>
  <c r="BI867" i="236"/>
  <c r="BI868" i="236"/>
  <c r="BI869" i="236"/>
  <c r="BI870" i="236"/>
  <c r="BI871" i="236"/>
  <c r="BI872" i="236"/>
  <c r="BI873" i="236"/>
  <c r="BI874" i="236"/>
  <c r="BI875" i="236"/>
  <c r="BI876" i="236"/>
  <c r="BI877" i="236"/>
  <c r="BI878" i="236"/>
  <c r="BI879" i="236"/>
  <c r="BI880" i="236"/>
  <c r="BI881" i="236"/>
  <c r="BI882" i="236"/>
  <c r="BI883" i="236"/>
  <c r="BI884" i="236"/>
  <c r="BI885" i="236"/>
  <c r="BI886" i="236"/>
  <c r="BI887" i="236"/>
  <c r="BI888" i="236"/>
  <c r="BI889" i="236"/>
  <c r="BI890" i="236"/>
  <c r="BI891" i="236"/>
  <c r="BI892" i="236"/>
  <c r="BI893" i="236"/>
  <c r="BI894" i="236"/>
  <c r="BI895" i="236"/>
  <c r="BI896" i="236"/>
  <c r="BI897" i="236"/>
  <c r="BI898" i="236"/>
  <c r="BI899" i="236"/>
  <c r="BI900" i="236"/>
  <c r="BI901" i="236"/>
  <c r="BI902" i="236"/>
  <c r="BI903" i="236"/>
  <c r="BI904" i="236"/>
  <c r="BI905" i="236"/>
  <c r="BI906" i="236"/>
  <c r="BI907" i="236"/>
  <c r="BI908" i="236"/>
  <c r="BI909" i="236"/>
  <c r="BI910" i="236"/>
  <c r="BI911" i="236"/>
  <c r="BI912" i="236"/>
  <c r="BI913" i="236"/>
  <c r="BI914" i="236"/>
  <c r="BI915" i="236"/>
  <c r="BI916" i="236"/>
  <c r="BI917" i="236"/>
  <c r="BI918" i="236"/>
  <c r="BI919" i="236"/>
  <c r="BI920" i="236"/>
  <c r="BI921" i="236"/>
  <c r="BI922" i="236"/>
  <c r="BI923" i="236"/>
  <c r="BI924" i="236"/>
  <c r="BI925" i="236"/>
  <c r="BI926" i="236"/>
  <c r="BI927" i="236"/>
  <c r="BI928" i="236"/>
  <c r="BI929" i="236"/>
  <c r="BI930" i="236"/>
  <c r="BI931" i="236"/>
  <c r="BI932" i="236"/>
  <c r="BI933" i="236"/>
  <c r="BI934" i="236"/>
  <c r="BI935" i="236"/>
  <c r="BI936" i="236"/>
  <c r="BI937" i="236"/>
  <c r="BI938" i="236"/>
  <c r="BI939" i="236"/>
  <c r="BI940" i="236"/>
  <c r="BI941" i="236"/>
  <c r="BI942" i="236"/>
  <c r="BI943" i="236"/>
  <c r="BI944" i="236"/>
  <c r="BI945" i="236"/>
  <c r="BI946" i="236"/>
  <c r="BI947" i="236"/>
  <c r="BI948" i="236"/>
  <c r="BI949" i="236"/>
  <c r="BI950" i="236"/>
  <c r="BI951" i="236"/>
  <c r="BI952" i="236"/>
  <c r="BI953" i="236"/>
  <c r="BI954" i="236"/>
  <c r="BI955" i="236"/>
  <c r="BI956" i="236"/>
  <c r="BI957" i="236"/>
  <c r="BI958" i="236"/>
  <c r="BI959" i="236"/>
  <c r="BI960" i="236"/>
  <c r="BI961" i="236"/>
  <c r="BI962" i="236"/>
  <c r="BI963" i="236"/>
  <c r="BI964" i="236"/>
  <c r="BI965" i="236"/>
  <c r="BI966" i="236"/>
  <c r="BI967" i="236"/>
  <c r="BI968" i="236"/>
  <c r="BI969" i="236"/>
  <c r="BI970" i="236"/>
  <c r="BI971" i="236"/>
  <c r="BI972" i="236"/>
  <c r="BI973" i="236"/>
  <c r="BI974" i="236"/>
  <c r="BI975" i="236"/>
  <c r="BI976" i="236"/>
  <c r="BI977" i="236"/>
  <c r="BI978" i="236"/>
  <c r="BI979" i="236"/>
  <c r="BI980" i="236"/>
  <c r="BI981" i="236"/>
  <c r="BI982" i="236"/>
  <c r="BI983" i="236"/>
  <c r="BI984" i="236"/>
  <c r="BI985" i="236"/>
  <c r="BI986" i="236"/>
  <c r="BI987" i="236"/>
  <c r="BI988" i="236"/>
  <c r="BI989" i="236"/>
  <c r="BI990" i="236"/>
  <c r="BI991" i="236"/>
  <c r="BI992" i="236"/>
  <c r="BI993" i="236"/>
  <c r="BI994" i="236"/>
  <c r="BI995" i="236"/>
  <c r="BI996" i="236"/>
  <c r="BI997" i="236"/>
  <c r="BI998" i="236"/>
  <c r="BI999" i="236"/>
  <c r="BI1000" i="236"/>
  <c r="BI1001" i="236"/>
  <c r="BI1002" i="236"/>
  <c r="BI1003" i="236"/>
  <c r="BI1004" i="236"/>
  <c r="BI1005" i="236"/>
  <c r="BI1006" i="236"/>
  <c r="BI1007" i="236"/>
  <c r="BI1008" i="236"/>
  <c r="BI1009" i="236"/>
  <c r="BI1010" i="236"/>
  <c r="BI1011" i="236"/>
  <c r="BI1012" i="236"/>
  <c r="BI1013" i="236"/>
  <c r="BI1014" i="236"/>
  <c r="BI1015" i="236"/>
  <c r="BI1016" i="236"/>
  <c r="BI1017" i="236"/>
  <c r="BI1018" i="236"/>
  <c r="BI1019" i="236"/>
  <c r="BI1020" i="236"/>
  <c r="BI1021" i="236"/>
  <c r="BI1022" i="236"/>
  <c r="BI1023" i="236"/>
  <c r="BI1024" i="236"/>
  <c r="BI1025" i="236"/>
  <c r="BI1026" i="236"/>
  <c r="BI1027" i="236"/>
  <c r="BI1028" i="236"/>
  <c r="BI1029" i="236"/>
  <c r="BI1030" i="236"/>
  <c r="BI1031" i="236"/>
  <c r="BI1032" i="236"/>
  <c r="BI1033" i="236"/>
  <c r="BI1034" i="236"/>
  <c r="BI1035" i="236"/>
  <c r="BI1036" i="236"/>
  <c r="BI1037" i="236"/>
  <c r="BI1038" i="236"/>
  <c r="BI1039" i="236"/>
  <c r="BI1040" i="236"/>
  <c r="BI1041" i="236"/>
  <c r="BI1042" i="236"/>
  <c r="BI1043" i="236"/>
  <c r="BI1044" i="236"/>
  <c r="BI1045" i="236"/>
  <c r="BI1046" i="236"/>
  <c r="BI1047" i="236"/>
  <c r="BI1048" i="236"/>
  <c r="BI1049" i="236"/>
  <c r="BI1050" i="236"/>
  <c r="BI1051" i="236"/>
  <c r="BI1052" i="236"/>
  <c r="BI1053" i="236"/>
  <c r="BI1054" i="236"/>
  <c r="BI1055" i="236"/>
  <c r="BI1056" i="236"/>
  <c r="BI1057" i="236"/>
  <c r="BI1058" i="236"/>
  <c r="BI1059" i="236"/>
  <c r="BI1060" i="236"/>
  <c r="BI1061" i="236"/>
  <c r="BI1062" i="236"/>
  <c r="BI1063" i="236"/>
  <c r="BI1064" i="236"/>
  <c r="BI1065" i="236"/>
  <c r="BI1066" i="236"/>
  <c r="BI1067" i="236"/>
  <c r="BI1068" i="236"/>
  <c r="BI1069" i="236"/>
  <c r="BI1070" i="236"/>
  <c r="BI1071" i="236"/>
  <c r="BI1072" i="236"/>
  <c r="BI1073" i="236"/>
  <c r="BI1074" i="236"/>
  <c r="BI1075" i="236"/>
  <c r="BI1076" i="236"/>
  <c r="BI1077" i="236"/>
  <c r="BI1078" i="236"/>
  <c r="BI1079" i="236"/>
  <c r="BI1080" i="236"/>
  <c r="BI1081" i="236"/>
  <c r="BI1082" i="236"/>
  <c r="BI1083" i="236"/>
  <c r="BI1084" i="236"/>
  <c r="BI1085" i="236"/>
  <c r="BI1086" i="236"/>
  <c r="BI1087" i="236"/>
  <c r="BI1088" i="236"/>
  <c r="BI1089" i="236"/>
  <c r="BI1090" i="236"/>
  <c r="BI1091" i="236"/>
  <c r="BI1092" i="236"/>
  <c r="BI1093" i="236"/>
  <c r="BI1094" i="236"/>
  <c r="BI1095" i="236"/>
  <c r="BI1096" i="236"/>
  <c r="BI1097" i="236"/>
  <c r="BI1098" i="236"/>
  <c r="BI1099" i="236"/>
  <c r="BI1100" i="236"/>
  <c r="BI1101" i="236"/>
  <c r="BI1102" i="236"/>
  <c r="BI1103" i="236"/>
  <c r="BI1104" i="236"/>
  <c r="BI1105" i="236"/>
  <c r="BI1106" i="236"/>
  <c r="BI1107" i="236"/>
  <c r="BI1108" i="236"/>
  <c r="BI1109" i="236"/>
  <c r="BI1110" i="236"/>
  <c r="BI1111" i="236"/>
  <c r="BI1112" i="236"/>
  <c r="BI1113" i="236"/>
  <c r="BI1114" i="236"/>
  <c r="BI1115" i="236"/>
  <c r="BI1116" i="236"/>
  <c r="BI1117" i="236"/>
  <c r="BI1118" i="236"/>
  <c r="BI1119" i="236"/>
  <c r="BI1120" i="236"/>
  <c r="BI1121" i="236"/>
  <c r="BI1122" i="236"/>
  <c r="BI1123" i="236"/>
  <c r="BI1124" i="236"/>
  <c r="BI1125" i="236"/>
  <c r="BI1126" i="236"/>
  <c r="BI1127" i="236"/>
  <c r="BI1128" i="236"/>
  <c r="BI1129" i="236"/>
  <c r="BI1130" i="236"/>
  <c r="BI1131" i="236"/>
  <c r="BI1132" i="236"/>
  <c r="BI1133" i="236"/>
  <c r="BI1134" i="236"/>
  <c r="BI1135" i="236"/>
  <c r="BI1136" i="236"/>
  <c r="BI1137" i="236"/>
  <c r="BI1138" i="236"/>
  <c r="BI1139" i="236"/>
  <c r="BI1140" i="236"/>
  <c r="BI1141" i="236"/>
  <c r="BI1142" i="236"/>
  <c r="BI1143" i="236"/>
  <c r="BI1144" i="236"/>
  <c r="BI1145" i="236"/>
  <c r="BI1146" i="236"/>
  <c r="BI1147" i="236"/>
  <c r="BI1148" i="236"/>
  <c r="BI1149" i="236"/>
  <c r="BI1150" i="236"/>
  <c r="BI1151" i="236"/>
  <c r="BI1152" i="236"/>
  <c r="BI1153" i="236"/>
  <c r="BI1154" i="236"/>
  <c r="BI1155" i="236"/>
  <c r="BI1156" i="236"/>
  <c r="BI1157" i="236"/>
  <c r="BI1158" i="236"/>
  <c r="BI1159" i="236"/>
  <c r="BI1160" i="236"/>
  <c r="BI1161" i="236"/>
  <c r="BI1162" i="236"/>
  <c r="BI1163" i="236"/>
  <c r="BI1164" i="236"/>
  <c r="BI1165" i="236"/>
  <c r="BI1166" i="236"/>
  <c r="BI1167" i="236"/>
  <c r="BI1168" i="236"/>
  <c r="BI1169" i="236"/>
  <c r="BI1170" i="236"/>
  <c r="BI1171" i="236"/>
  <c r="BI1172" i="236"/>
  <c r="BI1173" i="236"/>
  <c r="BI1174" i="236"/>
  <c r="BI1175" i="236"/>
  <c r="BI1176" i="236"/>
  <c r="BI1177" i="236"/>
  <c r="BI1178" i="236"/>
  <c r="BI1179" i="236"/>
  <c r="BI1180" i="236"/>
  <c r="BI1181" i="236"/>
  <c r="BI1182" i="236"/>
  <c r="BI1183" i="236"/>
  <c r="BI1184" i="236"/>
  <c r="BI1185" i="236"/>
  <c r="BI1186" i="236"/>
  <c r="BI1187" i="236"/>
  <c r="BI1188" i="236"/>
  <c r="BI1189" i="236"/>
  <c r="BI1190" i="236"/>
  <c r="BI1191" i="236"/>
  <c r="BI1192" i="236"/>
  <c r="BI1193" i="236"/>
  <c r="BI1194" i="236"/>
  <c r="BI1195" i="236"/>
  <c r="BI1196" i="236"/>
  <c r="BI1197" i="236"/>
  <c r="BI1198" i="236"/>
  <c r="BI1199" i="236"/>
  <c r="BI1200" i="236"/>
  <c r="BI1201" i="236"/>
  <c r="BI1202" i="236"/>
  <c r="BI1203" i="236"/>
  <c r="BI1204" i="236"/>
  <c r="BI1205" i="236"/>
  <c r="BI1206" i="236"/>
  <c r="BI1207" i="236"/>
  <c r="BI1208" i="236"/>
  <c r="BI1209" i="236"/>
  <c r="BI1210" i="236"/>
  <c r="BI1211" i="236"/>
  <c r="BI1212" i="236"/>
  <c r="BI1213" i="236"/>
  <c r="BI1214" i="236"/>
  <c r="BI1215" i="236"/>
  <c r="BI1216" i="236"/>
  <c r="BI1217" i="236"/>
  <c r="BI1218" i="236"/>
  <c r="BI1219" i="236"/>
  <c r="BI1220" i="236"/>
  <c r="BI1221" i="236"/>
  <c r="BI1222" i="236"/>
  <c r="BI1223" i="236"/>
  <c r="BI1224" i="236"/>
  <c r="BI1225" i="236"/>
  <c r="BI1226" i="236"/>
  <c r="BI1227" i="236"/>
  <c r="BI1228" i="236"/>
  <c r="BI1229" i="236"/>
  <c r="BI1230" i="236"/>
  <c r="BI1231" i="236"/>
  <c r="BI1232" i="236"/>
  <c r="BI1233" i="236"/>
  <c r="BI1234" i="236"/>
  <c r="BI1235" i="236"/>
  <c r="BI1236" i="236"/>
  <c r="BI1237" i="236"/>
  <c r="BI1238" i="236"/>
  <c r="BI1239" i="236"/>
  <c r="BI1240" i="236"/>
  <c r="BI1241" i="236"/>
  <c r="BI1242" i="236"/>
  <c r="BI1243" i="236"/>
  <c r="BI1244" i="236"/>
  <c r="BI1245" i="236"/>
  <c r="BI1246" i="236"/>
  <c r="BI1247" i="236"/>
  <c r="BI1248" i="236"/>
  <c r="BI1249" i="236"/>
  <c r="BI1250" i="236"/>
  <c r="BI1251" i="236"/>
  <c r="BI1252" i="236"/>
  <c r="BI1253" i="236"/>
  <c r="BI1254" i="236"/>
  <c r="BI1255" i="236"/>
  <c r="BI1256" i="236"/>
  <c r="BI1257" i="236"/>
  <c r="BI1258" i="236"/>
  <c r="BI1259" i="236"/>
  <c r="BI1260" i="236"/>
  <c r="BI1261" i="236"/>
  <c r="BI1262" i="236"/>
  <c r="BI1263" i="236"/>
  <c r="BI1264" i="236"/>
  <c r="BI1265" i="236"/>
  <c r="BI1266" i="236"/>
  <c r="BI1267" i="236"/>
  <c r="BI1268" i="236"/>
  <c r="BI1269" i="236"/>
  <c r="BI1270" i="236"/>
  <c r="BI1271" i="236"/>
  <c r="BI1272" i="236"/>
  <c r="BI1273" i="236"/>
  <c r="BI1274" i="236"/>
  <c r="BI1275" i="236"/>
  <c r="BI1276" i="236"/>
  <c r="BI1277" i="236"/>
  <c r="BI1278" i="236"/>
  <c r="BI1279" i="236"/>
  <c r="BI1280" i="236"/>
  <c r="BI1281" i="236"/>
  <c r="BI1282" i="236"/>
  <c r="BI1283" i="236"/>
  <c r="BI1284" i="236"/>
  <c r="BI1285" i="236"/>
  <c r="BI1286" i="236"/>
  <c r="BI1287" i="236"/>
  <c r="BI1288" i="236"/>
  <c r="BI1289" i="236"/>
  <c r="BI1290" i="236"/>
  <c r="BI1291" i="236"/>
  <c r="BI1292" i="236"/>
  <c r="BI1293" i="236"/>
  <c r="BI1294" i="236"/>
  <c r="BI1295" i="236"/>
  <c r="BI1296" i="236"/>
  <c r="BI1297" i="236"/>
  <c r="BI1298" i="236"/>
  <c r="BI1299" i="236"/>
  <c r="BI1300" i="236"/>
  <c r="BI1301" i="236"/>
  <c r="BI1302" i="236"/>
  <c r="BI1303" i="236"/>
  <c r="BI1304" i="236"/>
  <c r="BI1305" i="236"/>
  <c r="BI1306" i="236"/>
  <c r="BI1307" i="236"/>
  <c r="BI1308" i="236"/>
  <c r="BI1309" i="236"/>
  <c r="BI1310" i="236"/>
  <c r="BI1311" i="236"/>
  <c r="BI1312" i="236"/>
  <c r="BI1313" i="236"/>
  <c r="BI1314" i="236"/>
  <c r="BI1315" i="236"/>
  <c r="BI1316" i="236"/>
  <c r="BI1317" i="236"/>
  <c r="BI1318" i="236"/>
  <c r="BI1319" i="236"/>
  <c r="BI1320" i="236"/>
  <c r="BI1321" i="236"/>
  <c r="BI1322" i="236"/>
  <c r="BI1323" i="236"/>
  <c r="BI1324" i="236"/>
  <c r="BI1325" i="236"/>
  <c r="BI1326" i="236"/>
  <c r="BI1327" i="236"/>
  <c r="BI1328" i="236"/>
  <c r="BI1329" i="236"/>
  <c r="BI1330" i="236"/>
  <c r="BI1331" i="236"/>
  <c r="BI1332" i="236"/>
  <c r="BI1333" i="236"/>
  <c r="BI1334" i="236"/>
  <c r="BI1335" i="236"/>
  <c r="BI1336" i="236"/>
  <c r="BI1337" i="236"/>
  <c r="BI1338" i="236"/>
  <c r="BI1339" i="236"/>
  <c r="BI1340" i="236"/>
  <c r="BI1341" i="236"/>
  <c r="BI1342" i="236"/>
  <c r="BI1343" i="236"/>
  <c r="BI1344" i="236"/>
  <c r="BI1345" i="236"/>
  <c r="BI1346" i="236"/>
  <c r="BI1347" i="236"/>
  <c r="BI1348" i="236"/>
  <c r="BI1349" i="236"/>
  <c r="BI1350" i="236"/>
  <c r="BI1351" i="236"/>
  <c r="BI1352" i="236"/>
  <c r="BI1353" i="236"/>
  <c r="BI1354" i="236"/>
  <c r="BI1355" i="236"/>
  <c r="BI1356" i="236"/>
  <c r="BI1357" i="236"/>
  <c r="BI1358" i="236"/>
  <c r="BI1359" i="236"/>
  <c r="BI1360" i="236"/>
  <c r="BI1361" i="236"/>
  <c r="BI1362" i="236"/>
  <c r="BI1363" i="236"/>
  <c r="BI1364" i="236"/>
  <c r="BI1365" i="236"/>
  <c r="BI1366" i="236"/>
  <c r="BI1367" i="236"/>
  <c r="BI1368" i="236"/>
  <c r="BI1369" i="236"/>
  <c r="BI1370" i="236"/>
  <c r="BI1371" i="236"/>
  <c r="BI1372" i="236"/>
  <c r="BI1373" i="236"/>
  <c r="BI1374" i="236"/>
  <c r="BI1375" i="236"/>
  <c r="BI1376" i="236"/>
  <c r="BI1377" i="236"/>
  <c r="BI1378" i="236"/>
  <c r="BI1379" i="236"/>
  <c r="BI1380" i="236"/>
  <c r="BI1381" i="236"/>
  <c r="BI1382" i="236"/>
  <c r="BI1383" i="236"/>
  <c r="BI1384" i="236"/>
  <c r="BI1385" i="236"/>
  <c r="BI1386" i="236"/>
  <c r="BI1387" i="236"/>
  <c r="BI1388" i="236"/>
  <c r="BI1389" i="236"/>
  <c r="BI1390" i="236"/>
  <c r="BI1391" i="236"/>
  <c r="BI1392" i="236"/>
  <c r="BI1393" i="236"/>
  <c r="BI1394" i="236"/>
  <c r="BI1395" i="236"/>
  <c r="BI1396" i="236"/>
  <c r="BI1397" i="236"/>
  <c r="BI1398" i="236"/>
  <c r="BI1399" i="236"/>
  <c r="BI1400" i="236"/>
  <c r="BI1401" i="236"/>
  <c r="BI1402" i="236"/>
  <c r="BI1403" i="236"/>
  <c r="BI1404" i="236"/>
  <c r="BI1405" i="236"/>
  <c r="BI1406" i="236"/>
  <c r="BI1407" i="236"/>
  <c r="BI1408" i="236"/>
  <c r="BI1409" i="236"/>
  <c r="BI1410" i="236"/>
  <c r="BI1411" i="236"/>
  <c r="BI1412" i="236"/>
  <c r="BI1413" i="236"/>
  <c r="BI1414" i="236"/>
  <c r="BI1415" i="236"/>
  <c r="BI1416" i="236"/>
  <c r="BI1417" i="236"/>
  <c r="BI1418" i="236"/>
  <c r="BI1419" i="236"/>
  <c r="BI1420" i="236"/>
  <c r="BI1421" i="236"/>
  <c r="BI1422" i="236"/>
  <c r="BI1423" i="236"/>
  <c r="BI1424" i="236"/>
  <c r="BI1425" i="236"/>
  <c r="BI1426" i="236"/>
  <c r="BI1427" i="236"/>
  <c r="BI1428" i="236"/>
  <c r="BI1429" i="236"/>
  <c r="BI1430" i="236"/>
  <c r="BI1431" i="236"/>
  <c r="BI1432" i="236"/>
  <c r="BI1433" i="236"/>
  <c r="BI1434" i="236"/>
  <c r="BI1435" i="236"/>
  <c r="BI1436" i="236"/>
  <c r="BI1437" i="236"/>
  <c r="BI1438" i="236"/>
  <c r="BI1439" i="236"/>
  <c r="BI1440" i="236"/>
  <c r="BI1441" i="236"/>
  <c r="BI1442" i="236"/>
  <c r="BI1443" i="236"/>
  <c r="BI1444" i="236"/>
  <c r="BI1445" i="236"/>
  <c r="BI1446" i="236"/>
  <c r="BI1447" i="236"/>
  <c r="BI1448" i="236"/>
  <c r="BI1449" i="236"/>
  <c r="BI1450" i="236"/>
  <c r="BI1451" i="236"/>
  <c r="BI1452" i="236"/>
  <c r="BI1453" i="236"/>
  <c r="BI1454" i="236"/>
  <c r="BI1455" i="236"/>
  <c r="BI1456" i="236"/>
  <c r="BI1457" i="236"/>
  <c r="BI1458" i="236"/>
  <c r="BI1459" i="236"/>
  <c r="BI1460" i="236"/>
  <c r="BI1461" i="236"/>
  <c r="BI1462" i="236"/>
  <c r="BI1463" i="236"/>
  <c r="BI1464" i="236"/>
  <c r="BI1465" i="236"/>
  <c r="BI1466" i="236"/>
  <c r="BI1467" i="236"/>
  <c r="BI1468" i="236"/>
  <c r="BI1469" i="236"/>
  <c r="BI1470" i="236"/>
  <c r="BI1471" i="236"/>
  <c r="BI1472" i="236"/>
  <c r="BI1473" i="236"/>
  <c r="BI1474" i="236"/>
  <c r="BI1475" i="236"/>
  <c r="BI1476" i="236"/>
  <c r="BI1477" i="236"/>
  <c r="BI1478" i="236"/>
  <c r="BI1479" i="236"/>
  <c r="BI1480" i="236"/>
  <c r="BI1481" i="236"/>
  <c r="BI1482" i="236"/>
  <c r="BI1483" i="236"/>
  <c r="BI1484" i="236"/>
  <c r="BI1485" i="236"/>
  <c r="BI1486" i="236"/>
  <c r="BI1487" i="236"/>
  <c r="BI1488" i="236"/>
  <c r="BI1489" i="236"/>
  <c r="BI1490" i="236"/>
  <c r="BI1491" i="236"/>
  <c r="BI1492" i="236"/>
  <c r="BI1493" i="236"/>
  <c r="BI1494" i="236"/>
  <c r="BI1495" i="236"/>
  <c r="BI1496" i="236"/>
  <c r="BI1497" i="236"/>
  <c r="BI1498" i="236"/>
  <c r="BI1499" i="236"/>
  <c r="BI1500" i="236"/>
  <c r="BI1501" i="236"/>
  <c r="BI1502" i="236"/>
  <c r="BI1503" i="236"/>
  <c r="BI1504" i="236"/>
  <c r="BI1505" i="236"/>
  <c r="BI1506" i="236"/>
  <c r="BI1507" i="236"/>
  <c r="BI1508" i="236"/>
  <c r="BI1509" i="236"/>
  <c r="BI1510" i="236"/>
  <c r="BI1511" i="236"/>
  <c r="BI1512" i="236"/>
  <c r="BI1513" i="236"/>
  <c r="BI1514" i="236"/>
  <c r="BI1515" i="236"/>
  <c r="BI1516" i="236"/>
  <c r="BI1517" i="236"/>
  <c r="BI1518" i="236"/>
  <c r="BI1519" i="236"/>
  <c r="BI1520" i="236"/>
  <c r="BI1521" i="236"/>
  <c r="BI1522" i="236"/>
  <c r="BI1523" i="236"/>
  <c r="BI1524" i="236"/>
  <c r="BI1525" i="236"/>
  <c r="BI1526" i="236"/>
  <c r="BI1527" i="236"/>
  <c r="BI1528" i="236"/>
  <c r="BI1529" i="236"/>
  <c r="BI1530" i="236"/>
  <c r="BI1531" i="236"/>
  <c r="BI1532" i="236"/>
  <c r="BI1533" i="236"/>
  <c r="BI1534" i="236"/>
  <c r="BI1535" i="236"/>
  <c r="BI1536" i="236"/>
  <c r="BI1537" i="236"/>
  <c r="BI1538" i="236"/>
  <c r="BI1539" i="236"/>
  <c r="BI1540" i="236"/>
  <c r="BI1541" i="236"/>
  <c r="BI1542" i="236"/>
  <c r="BI1543" i="236"/>
  <c r="BI1544" i="236"/>
  <c r="BI1545" i="236"/>
  <c r="BI1546" i="236"/>
  <c r="BI1547" i="236"/>
  <c r="BI1548" i="236"/>
  <c r="BI1549" i="236"/>
  <c r="BI1550" i="236"/>
  <c r="BI1551" i="236"/>
  <c r="BI1552" i="236"/>
  <c r="BI1553" i="236"/>
  <c r="BI1554" i="236"/>
  <c r="BI1555" i="236"/>
  <c r="BI1556" i="236"/>
  <c r="BI1557" i="236"/>
  <c r="BI1558" i="236"/>
  <c r="BI1559" i="236"/>
  <c r="BI1560" i="236"/>
  <c r="BI1561" i="236"/>
  <c r="BI1562" i="236"/>
  <c r="BI1563" i="236"/>
  <c r="BI1564" i="236"/>
  <c r="BI1565" i="236"/>
  <c r="BI1566" i="236"/>
  <c r="BI1567" i="236"/>
  <c r="BI1568" i="236"/>
  <c r="BI1569" i="236"/>
  <c r="BI1570" i="236"/>
  <c r="BI1571" i="236"/>
  <c r="BI1572" i="236"/>
  <c r="BI1573" i="236"/>
  <c r="BI1574" i="236"/>
  <c r="BI1575" i="236"/>
  <c r="BI1576" i="236"/>
  <c r="BI1577" i="236"/>
  <c r="BI1578" i="236"/>
  <c r="BI1579" i="236"/>
  <c r="BI1580" i="236"/>
  <c r="BI1581" i="236"/>
  <c r="BI1582" i="236"/>
  <c r="BI1583" i="236"/>
  <c r="BI1584" i="236"/>
  <c r="BI1585" i="236"/>
  <c r="BI1586" i="236"/>
  <c r="BI1587" i="236"/>
  <c r="BI1588" i="236"/>
  <c r="BI1589" i="236"/>
  <c r="BI1590" i="236"/>
  <c r="BI1591" i="236"/>
  <c r="BI1592" i="236"/>
  <c r="BI1593" i="236"/>
  <c r="BI1594" i="236"/>
  <c r="BI1595" i="236"/>
  <c r="BI1596" i="236"/>
  <c r="BI1597" i="236"/>
  <c r="BI1598" i="236"/>
  <c r="BI1599" i="236"/>
  <c r="BI1600" i="236"/>
  <c r="BI1601" i="236"/>
  <c r="BI1602" i="236"/>
  <c r="BI1603" i="236"/>
  <c r="BI1604" i="236"/>
  <c r="BI1605" i="236"/>
  <c r="BI1606" i="236"/>
  <c r="BI1607" i="236"/>
  <c r="BI1608" i="236"/>
  <c r="BI1609" i="236"/>
  <c r="BI1610" i="236"/>
  <c r="BI1611" i="236"/>
  <c r="BI1612" i="236"/>
  <c r="BI1613" i="236"/>
  <c r="BI1614" i="236"/>
  <c r="BI1615" i="236"/>
  <c r="BI1616" i="236"/>
  <c r="BI1617" i="236"/>
  <c r="BI1618" i="236"/>
  <c r="BI1619" i="236"/>
  <c r="BI1620" i="236"/>
  <c r="BI1621" i="236"/>
  <c r="BI1622" i="236"/>
  <c r="BI1623" i="236"/>
  <c r="BI1624" i="236"/>
  <c r="BI1625" i="236"/>
  <c r="BI1626" i="236"/>
  <c r="BI1627" i="236"/>
  <c r="BI1628" i="236"/>
  <c r="BI1629" i="236"/>
  <c r="BI1630" i="236"/>
  <c r="BI1631" i="236"/>
  <c r="BI1632" i="236"/>
  <c r="BI1633" i="236"/>
  <c r="BI1634" i="236"/>
  <c r="BI1635" i="236"/>
  <c r="BI1636" i="236"/>
  <c r="BI1637" i="236"/>
  <c r="BI1638" i="236"/>
  <c r="BI1639" i="236"/>
  <c r="BI1640" i="236"/>
  <c r="BI1641" i="236"/>
  <c r="BI1642" i="236"/>
  <c r="BI1643" i="236"/>
  <c r="BI1644" i="236"/>
  <c r="BI1645" i="236"/>
  <c r="BI1646" i="236"/>
  <c r="BI1647" i="236"/>
  <c r="BI1648" i="236"/>
  <c r="BI1649" i="236"/>
  <c r="BI1650" i="236"/>
  <c r="BI1651" i="236"/>
  <c r="BI1652" i="236"/>
  <c r="BI1653" i="236"/>
  <c r="BI1654" i="236"/>
  <c r="BI1655" i="236"/>
  <c r="BI1656" i="236"/>
  <c r="BI1657" i="236"/>
  <c r="BI1658" i="236"/>
  <c r="BI1659" i="236"/>
  <c r="BI1660" i="236"/>
  <c r="BI1661" i="236"/>
  <c r="BI1662" i="236"/>
  <c r="BI1663" i="236"/>
  <c r="BI1664" i="236"/>
  <c r="BI1665" i="236"/>
  <c r="BI1666" i="236"/>
  <c r="BI1667" i="236"/>
  <c r="BI1668" i="236"/>
  <c r="BI1669" i="236"/>
  <c r="BI1670" i="236"/>
  <c r="BI1671" i="236"/>
  <c r="BI1672" i="236"/>
  <c r="BI1673" i="236"/>
  <c r="BI1674" i="236"/>
  <c r="BI1675" i="236"/>
  <c r="BI1676" i="236"/>
  <c r="BI1677" i="236"/>
  <c r="BI1678" i="236"/>
  <c r="BI1679" i="236"/>
  <c r="BI1680" i="236"/>
  <c r="BI1681" i="236"/>
  <c r="BI1682" i="236"/>
  <c r="BI1683" i="236"/>
  <c r="BI1684" i="236"/>
  <c r="BI1685" i="236"/>
  <c r="BI1686" i="236"/>
  <c r="BI1687" i="236"/>
  <c r="BI1688" i="236"/>
  <c r="BI1689" i="236"/>
  <c r="BI1690" i="236"/>
  <c r="BI1691" i="236"/>
  <c r="BI1692" i="236"/>
  <c r="BI1693" i="236"/>
  <c r="BI1694" i="236"/>
  <c r="BI1695" i="236"/>
  <c r="BI1696" i="236"/>
  <c r="BI1697" i="236"/>
  <c r="BI1698" i="236"/>
  <c r="BI1699" i="236"/>
  <c r="BI1700" i="236"/>
  <c r="BI1701" i="236"/>
  <c r="BI1702" i="236"/>
  <c r="BI1703" i="236"/>
  <c r="BI1704" i="236"/>
  <c r="BI1705" i="236"/>
  <c r="BI1706" i="236"/>
  <c r="BI1707" i="236"/>
  <c r="BI1708" i="236"/>
  <c r="BI1709" i="236"/>
  <c r="BI1710" i="236"/>
  <c r="BI1711" i="236"/>
  <c r="BI1712" i="236"/>
  <c r="BI1713" i="236"/>
  <c r="BI1714" i="236"/>
  <c r="BI1715" i="236"/>
  <c r="BI1716" i="236"/>
  <c r="BI1717" i="236"/>
  <c r="BI1718" i="236"/>
  <c r="BI1719" i="236"/>
  <c r="BI1720" i="236"/>
  <c r="BI1721" i="236"/>
  <c r="BI1722" i="236"/>
  <c r="BI1723" i="236"/>
  <c r="BI1724" i="236"/>
  <c r="BI1725" i="236"/>
  <c r="BI1726" i="236"/>
  <c r="BI1727" i="236"/>
  <c r="BI1728" i="236"/>
  <c r="BI1729" i="236"/>
  <c r="BI1730" i="236"/>
  <c r="BI1731" i="236"/>
  <c r="BI1732" i="236"/>
  <c r="BI1733" i="236"/>
  <c r="BI1734" i="236"/>
  <c r="BI1735" i="236"/>
  <c r="BI1736" i="236"/>
  <c r="BI1737" i="236"/>
  <c r="BI1738" i="236"/>
  <c r="BI1739" i="236"/>
  <c r="BI1740" i="236"/>
  <c r="BI1741" i="236"/>
  <c r="BI1742" i="236"/>
  <c r="BI1743" i="236"/>
  <c r="BI1744" i="236"/>
  <c r="BI1745" i="236"/>
  <c r="BI1746" i="236"/>
  <c r="BI1747" i="236"/>
  <c r="BI1748" i="236"/>
  <c r="BI1749" i="236"/>
  <c r="BI1750" i="236"/>
  <c r="BI1751" i="236"/>
  <c r="BI1752" i="236"/>
  <c r="BI1753" i="236"/>
  <c r="BI1754" i="236"/>
  <c r="BI1755" i="236"/>
  <c r="BI1756" i="236"/>
  <c r="BI1757" i="236"/>
  <c r="BI1758" i="236"/>
  <c r="BI1759" i="236"/>
  <c r="BI1760" i="236"/>
  <c r="BI1761" i="236"/>
  <c r="BI1762" i="236"/>
  <c r="BI1763" i="236"/>
  <c r="BI1764" i="236"/>
  <c r="BI1765" i="236"/>
  <c r="BI1766" i="236"/>
  <c r="BI1767" i="236"/>
  <c r="BI1768" i="236"/>
  <c r="BI1769" i="236"/>
  <c r="BI1770" i="236"/>
  <c r="BI1771" i="236"/>
  <c r="BI1772" i="236"/>
  <c r="BI1773" i="236"/>
  <c r="BI1774" i="236"/>
  <c r="BI1775" i="236"/>
  <c r="BI1776" i="236"/>
  <c r="BI1777" i="236"/>
  <c r="BI1778" i="236"/>
  <c r="BI1779" i="236"/>
  <c r="BI1780" i="236"/>
  <c r="BI1781" i="236"/>
  <c r="BI1782" i="236"/>
  <c r="BI1783" i="236"/>
  <c r="BI1784" i="236"/>
  <c r="BI1785" i="236"/>
  <c r="BI1786" i="236"/>
  <c r="BI1787" i="236"/>
  <c r="BI1788" i="236"/>
  <c r="BI1789" i="236"/>
  <c r="BI1790" i="236"/>
  <c r="BI1791" i="236"/>
  <c r="BI1792" i="236"/>
  <c r="BI1793" i="236"/>
  <c r="BI1794" i="236"/>
  <c r="BI1795" i="236"/>
  <c r="BI1796" i="236"/>
  <c r="BI1797" i="236"/>
  <c r="BI1798" i="236"/>
  <c r="BI1799" i="236"/>
  <c r="BI1800" i="236"/>
  <c r="BI1801" i="236"/>
  <c r="BI1802" i="236"/>
  <c r="BI1803" i="236"/>
  <c r="BI1804" i="236"/>
  <c r="BI1805" i="236"/>
  <c r="BI1806" i="236"/>
  <c r="BI1807" i="236"/>
  <c r="BI1808" i="236"/>
  <c r="BI1809" i="236"/>
  <c r="BI1810" i="236"/>
  <c r="BI1811" i="236"/>
  <c r="BI1812" i="236"/>
  <c r="BI1813" i="236"/>
  <c r="BI1814" i="236"/>
  <c r="BI1815" i="236"/>
  <c r="BI1816" i="236"/>
  <c r="BI1817" i="236"/>
  <c r="BI1818" i="236"/>
  <c r="BI1819" i="236"/>
  <c r="BI1820" i="236"/>
  <c r="BI1821" i="236"/>
  <c r="BI1822" i="236"/>
  <c r="BI1823" i="236"/>
  <c r="BI1824" i="236"/>
  <c r="BI1825" i="236"/>
  <c r="BI1826" i="236"/>
  <c r="BI1827" i="236"/>
  <c r="BI1828" i="236"/>
  <c r="BI1829" i="236"/>
  <c r="BI1830" i="236"/>
  <c r="BI1831" i="236"/>
  <c r="BI1832" i="236"/>
  <c r="BI1833" i="236"/>
  <c r="BI1834" i="236"/>
  <c r="BI1835" i="236"/>
  <c r="BI1836" i="236"/>
  <c r="BI1837" i="236"/>
  <c r="BI1838" i="236"/>
  <c r="BI1839" i="236"/>
  <c r="BI1840" i="236"/>
  <c r="BI1841" i="236"/>
  <c r="BI1842" i="236"/>
  <c r="BI1843" i="236"/>
  <c r="BI1844" i="236"/>
  <c r="BI1845" i="236"/>
  <c r="BI1846" i="236"/>
  <c r="BI1847" i="236"/>
  <c r="BI1848" i="236"/>
  <c r="BI1849" i="236"/>
  <c r="BI1850" i="236"/>
  <c r="BI1851" i="236"/>
  <c r="BI1852" i="236"/>
  <c r="BI1853" i="236"/>
  <c r="BI1854" i="236"/>
  <c r="BI1855" i="236"/>
  <c r="BI1856" i="236"/>
  <c r="BI1857" i="236"/>
  <c r="BI1858" i="236"/>
  <c r="BI1859" i="236"/>
  <c r="BI1860" i="236"/>
  <c r="BI1861" i="236"/>
  <c r="BI1862" i="236"/>
  <c r="BI1863" i="236"/>
  <c r="BI1864" i="236"/>
  <c r="BI1865" i="236"/>
  <c r="BI1866" i="236"/>
  <c r="BI1867" i="236"/>
  <c r="BI1868" i="236"/>
  <c r="BI1869" i="236"/>
  <c r="BI1870" i="236"/>
  <c r="BI1871" i="236"/>
  <c r="BI1872" i="236"/>
  <c r="BI1873" i="236"/>
  <c r="BI1874" i="236"/>
  <c r="BI1875" i="236"/>
  <c r="BI1876" i="236"/>
  <c r="BI1877" i="236"/>
  <c r="BI1878" i="236"/>
  <c r="BI1879" i="236"/>
  <c r="BI1880" i="236"/>
  <c r="BI1881" i="236"/>
  <c r="BI1882" i="236"/>
  <c r="BI1883" i="236"/>
  <c r="BI1884" i="236"/>
  <c r="BI1885" i="236"/>
  <c r="BI1886" i="236"/>
  <c r="BI1887" i="236"/>
  <c r="BI1888" i="236"/>
  <c r="BI1889" i="236"/>
  <c r="BI1890" i="236"/>
  <c r="BI1891" i="236"/>
  <c r="BI1892" i="236"/>
  <c r="BI1893" i="236"/>
  <c r="BI1894" i="236"/>
  <c r="BI1895" i="236"/>
  <c r="BI1896" i="236"/>
  <c r="BI1897" i="236"/>
  <c r="BI1898" i="236"/>
  <c r="BI1899" i="236"/>
  <c r="BI1900" i="236"/>
  <c r="BI1901" i="236"/>
  <c r="BI1902" i="236"/>
  <c r="BI1903" i="236"/>
  <c r="BI1904" i="236"/>
  <c r="BI1905" i="236"/>
  <c r="BI1906" i="236"/>
  <c r="BI1907" i="236"/>
  <c r="BI1908" i="236"/>
  <c r="BI1909" i="236"/>
  <c r="BI1910" i="236"/>
  <c r="BI1911" i="236"/>
  <c r="BI1912" i="236"/>
  <c r="BI1913" i="236"/>
  <c r="BI1914" i="236"/>
  <c r="BI1915" i="236"/>
  <c r="BI1916" i="236"/>
  <c r="BI1917" i="236"/>
  <c r="BI1918" i="236"/>
  <c r="BI1919" i="236"/>
  <c r="BI1920" i="236"/>
  <c r="BI1921" i="236"/>
  <c r="BI1922" i="236"/>
  <c r="BI1923" i="236"/>
  <c r="BI1924" i="236"/>
  <c r="BI1925" i="236"/>
  <c r="BI1926" i="236"/>
  <c r="BI1927" i="236"/>
  <c r="BI1928" i="236"/>
  <c r="BI1929" i="236"/>
  <c r="BI1930" i="236"/>
  <c r="BI1931" i="236"/>
  <c r="BI1932" i="236"/>
  <c r="BI1933" i="236"/>
  <c r="BI1934" i="236"/>
  <c r="BI1935" i="236"/>
  <c r="BI1936" i="236"/>
  <c r="BI1937" i="236"/>
  <c r="BI1938" i="236"/>
  <c r="BI1939" i="236"/>
  <c r="BI1940" i="236"/>
  <c r="BI1941" i="236"/>
  <c r="BI1942" i="236"/>
  <c r="BI1943" i="236"/>
  <c r="BI1944" i="236"/>
  <c r="BI1945" i="236"/>
  <c r="BI1946" i="236"/>
  <c r="BI1947" i="236"/>
  <c r="BI1948" i="236"/>
  <c r="BI1949" i="236"/>
  <c r="BI1950" i="236"/>
  <c r="BI1951" i="236"/>
  <c r="BI1952" i="236"/>
  <c r="BI1953" i="236"/>
  <c r="BI1954" i="236"/>
  <c r="BI1955" i="236"/>
  <c r="BI1956" i="236"/>
  <c r="BI1957" i="236"/>
  <c r="BI1958" i="236"/>
  <c r="BI1959" i="236"/>
  <c r="BI1960" i="236"/>
  <c r="BI1961" i="236"/>
  <c r="BI1962" i="236"/>
  <c r="BI1963" i="236"/>
  <c r="BI1964" i="236"/>
  <c r="BI1965" i="236"/>
  <c r="BI1966" i="236"/>
  <c r="BI1967" i="236"/>
  <c r="BI1968" i="236"/>
  <c r="BI1969" i="236"/>
  <c r="BI1970" i="236"/>
  <c r="BI1971" i="236"/>
  <c r="BI1972" i="236"/>
  <c r="BI1973" i="236"/>
  <c r="BI1974" i="236"/>
  <c r="BI1975" i="236"/>
  <c r="BI1976" i="236"/>
  <c r="BI1977" i="236"/>
  <c r="BI1978" i="236"/>
  <c r="BI1979" i="236"/>
  <c r="BI1980" i="236"/>
  <c r="BI1981" i="236"/>
  <c r="BI1982" i="236"/>
  <c r="BI1983" i="236"/>
  <c r="BI1984" i="236"/>
  <c r="BI1985" i="236"/>
  <c r="BI1986" i="236"/>
  <c r="BI1987" i="236"/>
  <c r="BI1988" i="236"/>
  <c r="BI1989" i="236"/>
  <c r="BI1990" i="236"/>
  <c r="BI1991" i="236"/>
  <c r="BI1992" i="236"/>
  <c r="BI1993" i="236"/>
  <c r="BI1994" i="236"/>
  <c r="BI1995" i="236"/>
  <c r="BI1996" i="236"/>
  <c r="BI1997" i="236"/>
  <c r="BI1998" i="236"/>
  <c r="BI1999" i="236"/>
  <c r="BI2000" i="236"/>
  <c r="BI2001" i="236"/>
  <c r="BI2002" i="236"/>
  <c r="BI2003" i="236"/>
  <c r="BI2004" i="236"/>
  <c r="BI2005" i="236"/>
  <c r="BI2006" i="236"/>
  <c r="BI2007" i="236"/>
  <c r="BI2008" i="236"/>
  <c r="BI2009" i="236"/>
  <c r="BI2010" i="236"/>
  <c r="BI2011" i="236"/>
  <c r="BI2012" i="236"/>
  <c r="BI2013" i="236"/>
  <c r="BI2014" i="236"/>
  <c r="BI2015" i="236"/>
  <c r="BI2016" i="236"/>
  <c r="BI2017" i="236"/>
  <c r="BI2018" i="236"/>
  <c r="BI2019" i="236"/>
  <c r="BI2020" i="236"/>
  <c r="BI2021" i="236"/>
  <c r="BI2022" i="236"/>
  <c r="BI2023" i="236"/>
  <c r="BI2024" i="236"/>
  <c r="BI2025" i="236"/>
  <c r="BI2026" i="236"/>
  <c r="BI2027" i="236"/>
  <c r="BI2028" i="236"/>
  <c r="BI2029" i="236"/>
  <c r="BI2030" i="236"/>
  <c r="BI2031" i="236"/>
  <c r="BI2032" i="236"/>
  <c r="BI2033" i="236"/>
  <c r="BI2034" i="236"/>
  <c r="BI2035" i="236"/>
  <c r="BI2036" i="236"/>
  <c r="BI2037" i="236"/>
  <c r="BI2038" i="236"/>
  <c r="BI2039" i="236"/>
  <c r="BI2040" i="236"/>
  <c r="BI2041" i="236"/>
  <c r="BI2042" i="236"/>
  <c r="BI2043" i="236"/>
  <c r="BI2044" i="236"/>
  <c r="BI2045" i="236"/>
  <c r="BI2046" i="236"/>
  <c r="BI2047" i="236"/>
  <c r="BI2048" i="236"/>
  <c r="BI2049" i="236"/>
  <c r="BI2050" i="236"/>
  <c r="BI2051" i="236"/>
  <c r="BI2052" i="236"/>
  <c r="BI2053" i="236"/>
  <c r="BI2054" i="236"/>
  <c r="BI2055" i="236"/>
  <c r="BI2056" i="236"/>
  <c r="BI2057" i="236"/>
  <c r="BI2058" i="236"/>
  <c r="BI2059" i="236"/>
  <c r="BI2060" i="236"/>
  <c r="BI2061" i="236"/>
  <c r="BI2062" i="236"/>
  <c r="BI2063" i="236"/>
  <c r="BI2064" i="236"/>
  <c r="BI2065" i="236"/>
  <c r="BI2066" i="236"/>
  <c r="BI2067" i="236"/>
  <c r="BI2068" i="236"/>
  <c r="BI2069" i="236"/>
  <c r="BI2070" i="236"/>
  <c r="BI2071" i="236"/>
  <c r="BI2072" i="236"/>
  <c r="BI2073" i="236"/>
  <c r="BI2074" i="236"/>
  <c r="BI2075" i="236"/>
  <c r="BI2076" i="236"/>
  <c r="BI2077" i="236"/>
  <c r="BI2078" i="236"/>
  <c r="BI2079" i="236"/>
  <c r="BI2080" i="236"/>
  <c r="BI2081" i="236"/>
  <c r="BI2082" i="236"/>
  <c r="BI2083" i="236"/>
  <c r="BI2084" i="236"/>
  <c r="BI2085" i="236"/>
  <c r="BI2086" i="236"/>
  <c r="BI2087" i="236"/>
  <c r="BI2088" i="236"/>
  <c r="BI2089" i="236"/>
  <c r="BI2090" i="236"/>
  <c r="BI2091" i="236"/>
  <c r="BI2092" i="236"/>
  <c r="BI2093" i="236"/>
  <c r="BI2094" i="236"/>
  <c r="BI2095" i="236"/>
  <c r="BI2096" i="236"/>
  <c r="BI2097" i="236"/>
  <c r="BI2098" i="236"/>
  <c r="BI2099" i="236"/>
  <c r="BI2100" i="236"/>
  <c r="BI2101" i="236"/>
  <c r="BI2102" i="236"/>
  <c r="BI2103" i="236"/>
  <c r="BI2104" i="236"/>
  <c r="BI2105" i="236"/>
  <c r="BI2106" i="236"/>
  <c r="BI2107" i="236"/>
  <c r="BI2108" i="236"/>
  <c r="BI2109" i="236"/>
  <c r="BI2110" i="236"/>
  <c r="BI2111" i="236"/>
  <c r="BI2112" i="236"/>
  <c r="BI2113" i="236"/>
  <c r="BI2114" i="236"/>
  <c r="BI2115" i="236"/>
  <c r="BI2116" i="236"/>
  <c r="BI2117" i="236"/>
  <c r="BI2118" i="236"/>
  <c r="BI2119" i="236"/>
  <c r="BI2120" i="236"/>
  <c r="BI2121" i="236"/>
  <c r="BI2122" i="236"/>
  <c r="BI2123" i="236"/>
  <c r="BI2124" i="236"/>
  <c r="BI2125" i="236"/>
  <c r="BI2126" i="236"/>
  <c r="BI2127" i="236"/>
  <c r="BI2128" i="236"/>
  <c r="BI2129" i="236"/>
  <c r="BI2130" i="236"/>
  <c r="BI2131" i="236"/>
  <c r="BI2132" i="236"/>
  <c r="BI2133" i="236"/>
  <c r="BI2134" i="236"/>
  <c r="BI2135" i="236"/>
  <c r="BI2136" i="236"/>
  <c r="BI2137" i="236"/>
  <c r="BI2138" i="236"/>
  <c r="BI2139" i="236"/>
  <c r="BI2140" i="236"/>
  <c r="BI2141" i="236"/>
  <c r="BI2142" i="236"/>
  <c r="BI2143" i="236"/>
  <c r="BI2144" i="236"/>
  <c r="BI2145" i="236"/>
  <c r="BI2146" i="236"/>
  <c r="BI2147" i="236"/>
  <c r="BI2148" i="236"/>
  <c r="BI2149" i="236"/>
  <c r="BI2150" i="236"/>
  <c r="BI2151" i="236"/>
  <c r="BI2152" i="236"/>
  <c r="BI2153" i="236"/>
  <c r="BI2154" i="236"/>
  <c r="BI2155" i="236"/>
  <c r="BI2156" i="236"/>
  <c r="BI2157" i="236"/>
  <c r="BI2158" i="236"/>
  <c r="BI2159" i="236"/>
  <c r="BI2160" i="236"/>
  <c r="BI2161" i="236"/>
  <c r="BI2162" i="236"/>
  <c r="BI2163" i="236"/>
  <c r="BI2164" i="236"/>
  <c r="BI2165" i="236"/>
  <c r="BI2166" i="236"/>
  <c r="BI2167" i="236"/>
  <c r="BI2168" i="236"/>
  <c r="BI2169" i="236"/>
  <c r="BI2170" i="236"/>
  <c r="BI2171" i="236"/>
  <c r="BI2172" i="236"/>
  <c r="BI2173" i="236"/>
  <c r="BI2174" i="236"/>
  <c r="BI2175" i="236"/>
  <c r="BI2176" i="236"/>
  <c r="BI2177" i="236"/>
  <c r="BI2178" i="236"/>
  <c r="BI2179" i="236"/>
  <c r="BI2180" i="236"/>
  <c r="BI2181" i="236"/>
  <c r="BI2182" i="236"/>
  <c r="BI2183" i="236"/>
  <c r="BI2184" i="236"/>
  <c r="BI2185" i="236"/>
  <c r="BI2186" i="236"/>
  <c r="BI2187" i="236"/>
  <c r="BI2188" i="236"/>
  <c r="BI2189" i="236"/>
  <c r="BI2190" i="236"/>
  <c r="BI2191" i="236"/>
  <c r="BI2192" i="236"/>
  <c r="BI2193" i="236"/>
  <c r="BI2194" i="236"/>
  <c r="BI2195" i="236"/>
  <c r="BI2196" i="236"/>
  <c r="BI2197" i="236"/>
  <c r="BI2198" i="236"/>
  <c r="BI2199" i="236"/>
  <c r="BI2200" i="236"/>
  <c r="BI2201" i="236"/>
  <c r="BI2202" i="236"/>
  <c r="BI2203" i="236"/>
  <c r="BI2204" i="236"/>
  <c r="BI2205" i="236"/>
  <c r="BI2206" i="236"/>
  <c r="BI2207" i="236"/>
  <c r="BI2208" i="236"/>
  <c r="BI2209" i="236"/>
  <c r="BI2210" i="236"/>
  <c r="BI2211" i="236"/>
  <c r="BI2212" i="236"/>
  <c r="BI2213" i="236"/>
  <c r="BI2214" i="236"/>
  <c r="BI2215" i="236"/>
  <c r="BI2216" i="236"/>
  <c r="BI2217" i="236"/>
  <c r="BI2218" i="236"/>
  <c r="BI2219" i="236"/>
  <c r="BI2220" i="236"/>
  <c r="BI2221" i="236"/>
  <c r="BI2222" i="236"/>
  <c r="BI2223" i="236"/>
  <c r="BI2224" i="236"/>
  <c r="BI2225" i="236"/>
  <c r="BI2226" i="236"/>
  <c r="BI2227" i="236"/>
  <c r="BI2228" i="236"/>
  <c r="BI2229" i="236"/>
  <c r="BI2230" i="236"/>
  <c r="BI2231" i="236"/>
  <c r="BI2232" i="236"/>
  <c r="BI2233" i="236"/>
  <c r="BI2234" i="236"/>
  <c r="BI2235" i="236"/>
  <c r="BI2236" i="236"/>
  <c r="BI2237" i="236"/>
  <c r="BI2238" i="236"/>
  <c r="BI2239" i="236"/>
  <c r="BI2240" i="236"/>
  <c r="BI2241" i="236"/>
  <c r="BI2242" i="236"/>
  <c r="BI2243" i="236"/>
  <c r="BI2244" i="236"/>
  <c r="BI2245" i="236"/>
  <c r="BI2246" i="236"/>
  <c r="BI2247" i="236"/>
  <c r="BI2248" i="236"/>
  <c r="BI2249" i="236"/>
  <c r="BI2250" i="236"/>
  <c r="BI2251" i="236"/>
  <c r="BI2252" i="236"/>
  <c r="BI2253" i="236"/>
  <c r="BI2254" i="236"/>
  <c r="BI2255" i="236"/>
  <c r="BI2256" i="236"/>
  <c r="BI2257" i="236"/>
  <c r="BI2258" i="236"/>
  <c r="BI2259" i="236"/>
  <c r="BI2260" i="236"/>
  <c r="BI2261" i="236"/>
  <c r="BI2262" i="236"/>
  <c r="BI2263" i="236"/>
  <c r="BI2264" i="236"/>
  <c r="BI2265" i="236"/>
  <c r="BI2266" i="236"/>
  <c r="BI2267" i="236"/>
  <c r="BI2268" i="236"/>
  <c r="BI2269" i="236"/>
  <c r="BI2270" i="236"/>
  <c r="BI2271" i="236"/>
  <c r="BI2272" i="236"/>
  <c r="BI2273" i="236"/>
  <c r="BI2274" i="236"/>
  <c r="BI2275" i="236"/>
  <c r="BI2276" i="236"/>
  <c r="BI2277" i="236"/>
  <c r="BI2278" i="236"/>
  <c r="BI2279" i="236"/>
  <c r="BI2280" i="236"/>
  <c r="BI2281" i="236"/>
  <c r="BI2282" i="236"/>
  <c r="BI2283" i="236"/>
  <c r="BI2284" i="236"/>
  <c r="BI2285" i="236"/>
  <c r="BI2286" i="236"/>
  <c r="BI2287" i="236"/>
  <c r="BI2288" i="236"/>
  <c r="BI2289" i="236"/>
  <c r="BI2290" i="236"/>
  <c r="BI2291" i="236"/>
  <c r="BI2292" i="236"/>
  <c r="BI2293" i="236"/>
  <c r="BI2294" i="236"/>
  <c r="BI2295" i="236"/>
  <c r="BI2296" i="236"/>
  <c r="BI2297" i="236"/>
  <c r="BI2298" i="236"/>
  <c r="BI2299" i="236"/>
  <c r="BI2300" i="236"/>
  <c r="BI2301" i="236"/>
  <c r="BI2302" i="236"/>
  <c r="BI2303" i="236"/>
  <c r="BI2304" i="236"/>
  <c r="BI2305" i="236"/>
  <c r="BI2306" i="236"/>
  <c r="BI2307" i="236"/>
  <c r="BI2308" i="236"/>
  <c r="BI2309" i="236"/>
  <c r="BI2310" i="236"/>
  <c r="BI2311" i="236"/>
  <c r="BI2312" i="236"/>
  <c r="BI2313" i="236"/>
  <c r="BI2314" i="236"/>
  <c r="BI2315" i="236"/>
  <c r="BI2316" i="236"/>
  <c r="BI2317" i="236"/>
  <c r="BI2318" i="236"/>
  <c r="BI2319" i="236"/>
  <c r="BI2320" i="236"/>
  <c r="BI2321" i="236"/>
  <c r="BI2322" i="236"/>
  <c r="BI2323" i="236"/>
  <c r="BI2324" i="236"/>
  <c r="BI2325" i="236"/>
  <c r="BI2326" i="236"/>
  <c r="BI2327" i="236"/>
  <c r="BI2328" i="236"/>
  <c r="BI2329" i="236"/>
  <c r="BI2330" i="236"/>
  <c r="BI2331" i="236"/>
  <c r="BI2332" i="236"/>
  <c r="BI2333" i="236"/>
  <c r="BI2334" i="236"/>
  <c r="BI2335" i="236"/>
  <c r="BI2336" i="236"/>
  <c r="BI2337" i="236"/>
  <c r="BI2338" i="236"/>
  <c r="BI2339" i="236"/>
  <c r="BI2340" i="236"/>
  <c r="BI2341" i="236"/>
  <c r="BI2342" i="236"/>
  <c r="BI2343" i="236"/>
  <c r="BI2344" i="236"/>
  <c r="BI2345" i="236"/>
  <c r="BI2346" i="236"/>
  <c r="BI2347" i="236"/>
  <c r="BI2348" i="236"/>
  <c r="BI2349" i="236"/>
  <c r="BI2350" i="236"/>
  <c r="BI2351" i="236"/>
  <c r="BI2352" i="236"/>
  <c r="BI2353" i="236"/>
  <c r="BI2354" i="236"/>
  <c r="BI2355" i="236"/>
  <c r="BI2356" i="236"/>
  <c r="BI2357" i="236"/>
  <c r="BI2358" i="236"/>
  <c r="BI2359" i="236"/>
  <c r="BI2360" i="236"/>
  <c r="BI2361" i="236"/>
  <c r="BI2362" i="236"/>
  <c r="BI2363" i="236"/>
  <c r="BI2364" i="236"/>
  <c r="BI2365" i="236"/>
  <c r="BI2366" i="236"/>
  <c r="BI2367" i="236"/>
  <c r="BI2368" i="236"/>
  <c r="BI2369" i="236"/>
  <c r="BI2370" i="236"/>
  <c r="BI2371" i="236"/>
  <c r="BI2372" i="236"/>
  <c r="BI2373" i="236"/>
  <c r="BI2374" i="236"/>
  <c r="BI2375" i="236"/>
  <c r="BI2376" i="236"/>
  <c r="BI2377" i="236"/>
  <c r="BI2378" i="236"/>
  <c r="BI2379" i="236"/>
  <c r="BI2380" i="236"/>
  <c r="BI2381" i="236"/>
  <c r="BI2382" i="236"/>
  <c r="BI2383" i="236"/>
  <c r="BI2384" i="236"/>
  <c r="BI2385" i="236"/>
  <c r="BI2386" i="236"/>
  <c r="BI2387" i="236"/>
  <c r="BI2388" i="236"/>
  <c r="BI2389" i="236"/>
  <c r="BI2390" i="236"/>
  <c r="BI2391" i="236"/>
  <c r="BI2392" i="236"/>
  <c r="BI2393" i="236"/>
  <c r="BI2394" i="236"/>
  <c r="BI2395" i="236"/>
  <c r="BI2396" i="236"/>
  <c r="BI2397" i="236"/>
  <c r="BI2398" i="236"/>
  <c r="BI2399" i="236"/>
  <c r="BI2400" i="236"/>
  <c r="BI2401" i="236"/>
  <c r="BI2402" i="236"/>
  <c r="BI2403" i="236"/>
  <c r="BI2404" i="236"/>
  <c r="BI2405" i="236"/>
  <c r="BI2406" i="236"/>
  <c r="BI2407" i="236"/>
  <c r="BI2408" i="236"/>
  <c r="BI2409" i="236"/>
  <c r="BI2410" i="236"/>
  <c r="BI2411" i="236"/>
  <c r="BI2412" i="236"/>
  <c r="BI2413" i="236"/>
  <c r="BI2414" i="236"/>
  <c r="BI2415" i="236"/>
  <c r="BI2416" i="236"/>
  <c r="BI2417" i="236"/>
  <c r="BI2418" i="236"/>
  <c r="BI2419" i="236"/>
  <c r="BI2420" i="236"/>
  <c r="BI2421" i="236"/>
  <c r="BI2422" i="236"/>
  <c r="BI2423" i="236"/>
  <c r="BI2424" i="236"/>
  <c r="BI2425" i="236"/>
  <c r="BI2426" i="236"/>
  <c r="BI2427" i="236"/>
  <c r="BI2428" i="236"/>
  <c r="BI2429" i="236"/>
  <c r="BI2430" i="236"/>
  <c r="BI2431" i="236"/>
  <c r="BI2432" i="236"/>
  <c r="BI2433" i="236"/>
  <c r="BI2434" i="236"/>
  <c r="BI2435" i="236"/>
  <c r="BI2436" i="236"/>
  <c r="BI2437" i="236"/>
  <c r="BI2438" i="236"/>
  <c r="BI2439" i="236"/>
  <c r="BI2440" i="236"/>
  <c r="BI2441" i="236"/>
  <c r="BI2442" i="236"/>
  <c r="BI2443" i="236"/>
  <c r="BI2444" i="236"/>
  <c r="BI2445" i="236"/>
  <c r="BI2446" i="236"/>
  <c r="BI2447" i="236"/>
  <c r="BI2448" i="236"/>
  <c r="BI2449" i="236"/>
  <c r="BI2450" i="236"/>
  <c r="BI2451" i="236"/>
  <c r="BI2452" i="236"/>
  <c r="BI2453" i="236"/>
  <c r="BI2454" i="236"/>
  <c r="BI2455" i="236"/>
  <c r="BI2456" i="236"/>
  <c r="BI2457" i="236"/>
  <c r="BI2458" i="236"/>
  <c r="BI2459" i="236"/>
  <c r="BI2460" i="236"/>
  <c r="BI2461" i="236"/>
  <c r="BI2462" i="236"/>
  <c r="BI2463" i="236"/>
  <c r="BI2464" i="236"/>
  <c r="BI2465" i="236"/>
  <c r="BI2466" i="236"/>
  <c r="BI2467" i="236"/>
  <c r="BI2468" i="236"/>
  <c r="BI2469" i="236"/>
  <c r="BI2470" i="236"/>
  <c r="BI2471" i="236"/>
  <c r="BI2472" i="236"/>
  <c r="BI2473" i="236"/>
  <c r="BI2474" i="236"/>
  <c r="BI2475" i="236"/>
  <c r="BI2476" i="236"/>
  <c r="BI2477" i="236"/>
  <c r="BI2478" i="236"/>
  <c r="BI2479" i="236"/>
  <c r="BI2480" i="236"/>
  <c r="BI2481" i="236"/>
  <c r="BI2482" i="236"/>
  <c r="BI2483" i="236"/>
  <c r="BI2484" i="236"/>
  <c r="BI2485" i="236"/>
  <c r="BI2486" i="236"/>
  <c r="BI2487" i="236"/>
  <c r="BI2488" i="236"/>
  <c r="BI2489" i="236"/>
  <c r="BI2490" i="236"/>
  <c r="BI2491" i="236"/>
  <c r="BI2492" i="236"/>
  <c r="BI2493" i="236"/>
  <c r="BI2494" i="236"/>
  <c r="BI2495" i="236"/>
  <c r="BI2496" i="236"/>
  <c r="BI2497" i="236"/>
  <c r="BI2498" i="236"/>
  <c r="BI2499" i="236"/>
  <c r="BI2500" i="236"/>
  <c r="BI2501" i="236"/>
  <c r="BI2502" i="236"/>
  <c r="BI2503" i="236"/>
  <c r="BI2504" i="236"/>
  <c r="BI2505" i="236"/>
  <c r="BI2506" i="236"/>
  <c r="BI2507" i="236"/>
  <c r="BI2508" i="236"/>
  <c r="BI2509" i="236"/>
  <c r="BI2510" i="236"/>
  <c r="BI2511" i="236"/>
  <c r="BI2512" i="236"/>
  <c r="BI2513" i="236"/>
  <c r="BI2514" i="236"/>
  <c r="BI2515" i="236"/>
  <c r="BI2516" i="236"/>
  <c r="BI2517" i="236"/>
  <c r="BI2518" i="236"/>
  <c r="BI2519" i="236"/>
  <c r="BI2520" i="236"/>
  <c r="BI2521" i="236"/>
  <c r="BI2522" i="236"/>
  <c r="BI2523" i="236"/>
  <c r="BI2524" i="236"/>
  <c r="BI2525" i="236"/>
  <c r="BI2526" i="236"/>
  <c r="BI2527" i="236"/>
  <c r="BI2528" i="236"/>
  <c r="BI2529" i="236"/>
  <c r="BI2530" i="236"/>
  <c r="BI2531" i="236"/>
  <c r="BI2532" i="236"/>
  <c r="BI2533" i="236"/>
  <c r="BI2534" i="236"/>
  <c r="BI2535" i="236"/>
  <c r="BI2536" i="236"/>
  <c r="BI2537" i="236"/>
  <c r="BI2538" i="236"/>
  <c r="BI2539" i="236"/>
  <c r="BI2540" i="236"/>
  <c r="BI2541" i="236"/>
  <c r="BI2542" i="236"/>
  <c r="BI2543" i="236"/>
  <c r="BI2544" i="236"/>
  <c r="BI2545" i="236"/>
  <c r="BI2546" i="236"/>
  <c r="BI2547" i="236"/>
  <c r="BI2548" i="236"/>
  <c r="BI2549" i="236"/>
  <c r="BI2550" i="236"/>
  <c r="BI2551" i="236"/>
  <c r="BI2552" i="236"/>
  <c r="BI2553" i="236"/>
  <c r="BI2554" i="236"/>
  <c r="BI2555" i="236"/>
  <c r="BI2556" i="236"/>
  <c r="BI2557" i="236"/>
  <c r="BI2558" i="236"/>
  <c r="BI2559" i="236"/>
  <c r="BI2560" i="236"/>
  <c r="BI2561" i="236"/>
  <c r="BI2562" i="236"/>
  <c r="BI2563" i="236"/>
  <c r="BI2564" i="236"/>
  <c r="BI2565" i="236"/>
  <c r="BI2566" i="236"/>
  <c r="BI2567" i="236"/>
  <c r="BI2568" i="236"/>
  <c r="BI2569" i="236"/>
  <c r="BI2570" i="236"/>
  <c r="BI2571" i="236"/>
  <c r="BI2572" i="236"/>
  <c r="BI2573" i="236"/>
  <c r="BI2574" i="236"/>
  <c r="BI2575" i="236"/>
  <c r="BI2576" i="236"/>
  <c r="BI2577" i="236"/>
  <c r="BI2578" i="236"/>
  <c r="BI2579" i="236"/>
  <c r="BI2580" i="236"/>
  <c r="BI2581" i="236"/>
  <c r="BI2582" i="236"/>
  <c r="BI2583" i="236"/>
  <c r="BI2584" i="236"/>
  <c r="BI2585" i="236"/>
  <c r="BI2586" i="236"/>
  <c r="BI2587" i="236"/>
  <c r="BI2588" i="236"/>
  <c r="BI2589" i="236"/>
  <c r="BI2590" i="236"/>
  <c r="BI2591" i="236"/>
  <c r="BI2592" i="236"/>
  <c r="BI2593" i="236"/>
  <c r="BI2594" i="236"/>
  <c r="BI2595" i="236"/>
  <c r="BI2596" i="236"/>
  <c r="BI2597" i="236"/>
  <c r="BI2598" i="236"/>
  <c r="BI2599" i="236"/>
  <c r="BI2600" i="236"/>
  <c r="BI2601" i="236"/>
  <c r="BI2602" i="236"/>
  <c r="BI2603" i="236"/>
  <c r="BI2604" i="236"/>
  <c r="BI2605" i="236"/>
  <c r="BI2606" i="236"/>
  <c r="BI2607" i="236"/>
  <c r="BI2608" i="236"/>
  <c r="BI2609" i="236"/>
  <c r="BI2610" i="236"/>
  <c r="BI2611" i="236"/>
  <c r="BI2612" i="236"/>
  <c r="BI2613" i="236"/>
  <c r="BI2614" i="236"/>
  <c r="BI2615" i="236"/>
  <c r="BI2616" i="236"/>
  <c r="BI2617" i="236"/>
  <c r="BI2618" i="236"/>
  <c r="BI2619" i="236"/>
  <c r="BI2620" i="236"/>
  <c r="BI2621" i="236"/>
  <c r="BI2622" i="236"/>
  <c r="BI2623" i="236"/>
  <c r="BI2624" i="236"/>
  <c r="BI2625" i="236"/>
  <c r="BI2626" i="236"/>
  <c r="BI2627" i="236"/>
  <c r="BI2628" i="236"/>
  <c r="BI2629" i="236"/>
  <c r="BI2630" i="236"/>
  <c r="BI2631" i="236"/>
  <c r="BI2632" i="236"/>
  <c r="BI2633" i="236"/>
  <c r="BI2634" i="236"/>
  <c r="BI2635" i="236"/>
  <c r="BI2636" i="236"/>
  <c r="BI2637" i="236"/>
  <c r="BI2638" i="236"/>
  <c r="BI2639" i="236"/>
  <c r="BI2640" i="236"/>
  <c r="BI2641" i="236"/>
  <c r="BI2642" i="236"/>
  <c r="BI2643" i="236"/>
  <c r="BI2644" i="236"/>
  <c r="BI2645" i="236"/>
  <c r="BI2646" i="236"/>
  <c r="BI2647" i="236"/>
  <c r="BI2648" i="236"/>
  <c r="BI2649" i="236"/>
  <c r="BI2650" i="236"/>
  <c r="BI2651" i="236"/>
  <c r="BI2652" i="236"/>
  <c r="BI2653" i="236"/>
  <c r="BI2654" i="236"/>
  <c r="BI2655" i="236"/>
  <c r="BI2656" i="236"/>
  <c r="BI2657" i="236"/>
  <c r="BI2658" i="236"/>
  <c r="BI2659" i="236"/>
  <c r="BI2660" i="236"/>
  <c r="BI2661" i="236"/>
  <c r="BI2662" i="236"/>
  <c r="BI2663" i="236"/>
  <c r="BI2664" i="236"/>
  <c r="BI2665" i="236"/>
  <c r="BI2666" i="236"/>
  <c r="BI2667" i="236"/>
  <c r="BI2668" i="236"/>
  <c r="BI2669" i="236"/>
  <c r="BI2670" i="236"/>
  <c r="BI2671" i="236"/>
  <c r="BI2672" i="236"/>
  <c r="BI2673" i="236"/>
  <c r="BI2674" i="236"/>
  <c r="BI2675" i="236"/>
  <c r="BI2676" i="236"/>
  <c r="BI2677" i="236"/>
  <c r="BI2678" i="236"/>
  <c r="BI2679" i="236"/>
  <c r="BI2680" i="236"/>
  <c r="BI2681" i="236"/>
  <c r="BI2682" i="236"/>
  <c r="BI2683" i="236"/>
  <c r="BI2684" i="236"/>
  <c r="BI2685" i="236"/>
  <c r="BI2686" i="236"/>
  <c r="BI2687" i="236"/>
  <c r="BI2688" i="236"/>
  <c r="BI2689" i="236"/>
  <c r="BI2690" i="236"/>
  <c r="BI2691" i="236"/>
  <c r="BI2692" i="236"/>
  <c r="BI2693" i="236"/>
  <c r="BI2694" i="236"/>
  <c r="BI2695" i="236"/>
  <c r="BI2696" i="236"/>
  <c r="BI2697" i="236"/>
  <c r="BI2698" i="236"/>
  <c r="BI2699" i="236"/>
  <c r="BI2700" i="236"/>
  <c r="BI2701" i="236"/>
  <c r="BI2702" i="236"/>
  <c r="BI2703" i="236"/>
  <c r="BI2704" i="236"/>
  <c r="BI2705" i="236"/>
  <c r="BI2706" i="236"/>
  <c r="BI2707" i="236"/>
  <c r="BI2708" i="236"/>
  <c r="BI2709" i="236"/>
  <c r="BI2710" i="236"/>
  <c r="BI2711" i="236"/>
  <c r="BI2712" i="236"/>
  <c r="BI2713" i="236"/>
  <c r="BI2714" i="236"/>
  <c r="BI2715" i="236"/>
  <c r="BI2716" i="236"/>
  <c r="BI2717" i="236"/>
  <c r="BI2718" i="236"/>
  <c r="BI2719" i="236"/>
  <c r="BI2720" i="236"/>
  <c r="BI2721" i="236"/>
  <c r="BI2722" i="236"/>
  <c r="BI2723" i="236"/>
  <c r="BI2724" i="236"/>
  <c r="BI2725" i="236"/>
  <c r="BI2726" i="236"/>
  <c r="BI2727" i="236"/>
  <c r="BI2728" i="236"/>
  <c r="BI2729" i="236"/>
  <c r="BI2730" i="236"/>
  <c r="BI2731" i="236"/>
  <c r="BI2732" i="236"/>
  <c r="BI2733" i="236"/>
  <c r="BI2734" i="236"/>
  <c r="BI2735" i="236"/>
  <c r="BI2736" i="236"/>
  <c r="BI2737" i="236"/>
  <c r="BI2738" i="236"/>
  <c r="BI2739" i="236"/>
  <c r="BI2740" i="236"/>
  <c r="BI2741" i="236"/>
  <c r="BI2742" i="236"/>
  <c r="BI2743" i="236"/>
  <c r="BI2744" i="236"/>
  <c r="BI2745" i="236"/>
  <c r="BI2746" i="236"/>
  <c r="BI2747" i="236"/>
  <c r="BI2748" i="236"/>
  <c r="BI2749" i="236"/>
  <c r="BI2750" i="236"/>
  <c r="BI2751" i="236"/>
  <c r="BI2752" i="236"/>
  <c r="BI2753" i="236"/>
  <c r="BI2754" i="236"/>
  <c r="BI2755" i="236"/>
  <c r="BI2756" i="236"/>
  <c r="BI2757" i="236"/>
  <c r="BI2758" i="236"/>
  <c r="BI2759" i="236"/>
  <c r="BI2760" i="236"/>
  <c r="BI2761" i="236"/>
  <c r="BI2762" i="236"/>
  <c r="BI2763" i="236"/>
  <c r="BI2764" i="236"/>
  <c r="BI2765" i="236"/>
  <c r="BI2766" i="236"/>
  <c r="BI2767" i="236"/>
  <c r="BI2768" i="236"/>
  <c r="BI2769" i="236"/>
  <c r="BI2770" i="236"/>
  <c r="BI2771" i="236"/>
  <c r="BI2772" i="236"/>
  <c r="BI2773" i="236"/>
  <c r="BI2774" i="236"/>
  <c r="BI2775" i="236"/>
  <c r="BI2776" i="236"/>
  <c r="BI2777" i="236"/>
  <c r="BI2778" i="236"/>
  <c r="BI2779" i="236"/>
  <c r="BI2780" i="236"/>
  <c r="BI2781" i="236"/>
  <c r="BI2782" i="236"/>
  <c r="BI2783" i="236"/>
  <c r="BI2784" i="236"/>
  <c r="BI2785" i="236"/>
  <c r="BI2786" i="236"/>
  <c r="BI2787" i="236"/>
  <c r="BI2788" i="236"/>
  <c r="BI2789" i="236"/>
  <c r="BI2790" i="236"/>
  <c r="BI2791" i="236"/>
  <c r="BI2792" i="236"/>
  <c r="BI2793" i="236"/>
  <c r="BI2794" i="236"/>
  <c r="BI2795" i="236"/>
  <c r="BI2796" i="236"/>
  <c r="BI2797" i="236"/>
  <c r="BI2798" i="236"/>
  <c r="BI2799" i="236"/>
  <c r="BI2800" i="236"/>
  <c r="BI2801" i="236"/>
  <c r="BI2802" i="236"/>
  <c r="BI2803" i="236"/>
  <c r="BI2804" i="236"/>
  <c r="BI2805" i="236"/>
  <c r="BI2806" i="236"/>
  <c r="BI2807" i="236"/>
  <c r="BI2808" i="236"/>
  <c r="BI2809" i="236"/>
  <c r="BI2810" i="236"/>
  <c r="BI2811" i="236"/>
  <c r="BI2812" i="236"/>
  <c r="BI2813" i="236"/>
  <c r="BI2814" i="236"/>
  <c r="BI2815" i="236"/>
  <c r="BI2816" i="236"/>
  <c r="BI2817" i="236"/>
  <c r="BI2818" i="236"/>
  <c r="BI2819" i="236"/>
  <c r="BI2820" i="236"/>
  <c r="BI2821" i="236"/>
  <c r="BI2822" i="236"/>
  <c r="BI2823" i="236"/>
  <c r="BI2824" i="236"/>
  <c r="BI2825" i="236"/>
  <c r="BI2826" i="236"/>
  <c r="BI2827" i="236"/>
  <c r="BI2828" i="236"/>
  <c r="BI2829" i="236"/>
  <c r="BI2830" i="236"/>
  <c r="BI2831" i="236"/>
  <c r="BI2832" i="236"/>
  <c r="BI2833" i="236"/>
  <c r="BI2834" i="236"/>
  <c r="BI2835" i="236"/>
  <c r="BI2836" i="236"/>
  <c r="BI2837" i="236"/>
  <c r="BI2838" i="236"/>
  <c r="BI2839" i="236"/>
  <c r="BI2840" i="236"/>
  <c r="BI2841" i="236"/>
  <c r="BI2842" i="236"/>
  <c r="BI2843" i="236"/>
  <c r="BI2844" i="236"/>
  <c r="BI2845" i="236"/>
  <c r="BI2846" i="236"/>
  <c r="BI2847" i="236"/>
  <c r="BI2848" i="236"/>
  <c r="BI2849" i="236"/>
  <c r="BI2850" i="236"/>
  <c r="BI2851" i="236"/>
  <c r="BI2852" i="236"/>
  <c r="BI2853" i="236"/>
  <c r="BI2854" i="236"/>
  <c r="BI2855" i="236"/>
  <c r="BI2856" i="236"/>
  <c r="BI2857" i="236"/>
  <c r="BI2858" i="236"/>
  <c r="BI2859" i="236"/>
  <c r="BI2860" i="236"/>
  <c r="BI2861" i="236"/>
  <c r="BI2862" i="236"/>
  <c r="BI2863" i="236"/>
  <c r="BI2864" i="236"/>
  <c r="BI2865" i="236"/>
  <c r="BI2866" i="236"/>
  <c r="BI2867" i="236"/>
  <c r="BI2868" i="236"/>
  <c r="BI2869" i="236"/>
  <c r="BI2870" i="236"/>
  <c r="BI2871" i="236"/>
  <c r="BI2872" i="236"/>
  <c r="BI2873" i="236"/>
  <c r="BI2874" i="236"/>
  <c r="BI2875" i="236"/>
  <c r="BI2876" i="236"/>
  <c r="BI2877" i="236"/>
  <c r="BI2878" i="236"/>
  <c r="BI2879" i="236"/>
  <c r="BI2880" i="236"/>
  <c r="BI2881" i="236"/>
  <c r="BI2882" i="236"/>
  <c r="BI2883" i="236"/>
  <c r="BI2884" i="236"/>
  <c r="BI2885" i="236"/>
  <c r="BI2886" i="236"/>
  <c r="BI2887" i="236"/>
  <c r="BI2888" i="236"/>
  <c r="BI2889" i="236"/>
  <c r="BI2890" i="236"/>
  <c r="BI2891" i="236"/>
  <c r="BI2892" i="236"/>
  <c r="BI2893" i="236"/>
  <c r="BI2894" i="236"/>
  <c r="BI2895" i="236"/>
  <c r="BI2896" i="236"/>
  <c r="BI2897" i="236"/>
  <c r="BI2898" i="236"/>
  <c r="BI2899" i="236"/>
  <c r="BI2900" i="236"/>
  <c r="BI2901" i="236"/>
  <c r="BI2902" i="236"/>
  <c r="BI2903" i="236"/>
  <c r="BI2904" i="236"/>
  <c r="BI2905" i="236"/>
  <c r="BI2906" i="236"/>
  <c r="BI2907" i="236"/>
  <c r="BI2908" i="236"/>
  <c r="BI2909" i="236"/>
  <c r="BI2910" i="236"/>
  <c r="BI2911" i="236"/>
  <c r="BI2912" i="236"/>
  <c r="BI2913" i="236"/>
  <c r="BI2914" i="236"/>
  <c r="BI2915" i="236"/>
  <c r="BI2916" i="236"/>
  <c r="BI2917" i="236"/>
  <c r="BI2918" i="236"/>
  <c r="BI2919" i="236"/>
  <c r="BI2920" i="236"/>
  <c r="BI2921" i="236"/>
  <c r="BI2922" i="236"/>
  <c r="BI2923" i="236"/>
  <c r="BI2924" i="236"/>
  <c r="BI2925" i="236"/>
  <c r="BI2926" i="236"/>
  <c r="BI2927" i="236"/>
  <c r="BI2928" i="236"/>
  <c r="BI2929" i="236"/>
  <c r="BI2930" i="236"/>
  <c r="BI2931" i="236"/>
  <c r="BI2932" i="236"/>
  <c r="BI2933" i="236"/>
  <c r="BI2934" i="236"/>
  <c r="BI2935" i="236"/>
  <c r="BI2936" i="236"/>
  <c r="BI2937" i="236"/>
  <c r="BI2938" i="236"/>
  <c r="BI2939" i="236"/>
  <c r="BI2940" i="236"/>
  <c r="BI2941" i="236"/>
  <c r="BI2942" i="236"/>
  <c r="BI2943" i="236"/>
  <c r="BI2944" i="236"/>
  <c r="BI2945" i="236"/>
  <c r="BI2946" i="236"/>
  <c r="BI2947" i="236"/>
  <c r="BI2948" i="236"/>
  <c r="BI2949" i="236"/>
  <c r="BI2950" i="236"/>
  <c r="BI2951" i="236"/>
  <c r="BI2952" i="236"/>
  <c r="BI2953" i="236"/>
  <c r="BI2954" i="236"/>
  <c r="BI2955" i="236"/>
  <c r="BI2956" i="236"/>
  <c r="BI2957" i="236"/>
  <c r="BI2958" i="236"/>
  <c r="BI2959" i="236"/>
  <c r="BI2960" i="236"/>
  <c r="BI2961" i="236"/>
  <c r="BI2962" i="236"/>
  <c r="BI2963" i="236"/>
  <c r="BI2964" i="236"/>
  <c r="BI2965" i="236"/>
  <c r="BI2966" i="236"/>
  <c r="BI2967" i="236"/>
  <c r="BI2968" i="236"/>
  <c r="BI2969" i="236"/>
  <c r="BI2970" i="236"/>
  <c r="BI2971" i="236"/>
  <c r="BI2972" i="236"/>
  <c r="BI2973" i="236"/>
  <c r="BI2974" i="236"/>
  <c r="BI2975" i="236"/>
  <c r="BI2976" i="236"/>
  <c r="BI2977" i="236"/>
  <c r="BI2978" i="236"/>
  <c r="BI2979" i="236"/>
  <c r="BI2980" i="236"/>
  <c r="BI2981" i="236"/>
  <c r="BI2982" i="236"/>
  <c r="BI2983" i="236"/>
  <c r="BI2984" i="236"/>
  <c r="BI2985" i="236"/>
  <c r="BI2986" i="236"/>
  <c r="BI2987" i="236"/>
  <c r="BI2988" i="236"/>
  <c r="BI2989" i="236"/>
  <c r="BI2990" i="236"/>
  <c r="BI2991" i="236"/>
  <c r="BI2992" i="236"/>
  <c r="BI2993" i="236"/>
  <c r="BI2994" i="236"/>
  <c r="BI2995" i="236"/>
  <c r="BI2996" i="236"/>
  <c r="BI2997" i="236"/>
  <c r="BI2998" i="236"/>
  <c r="BI2999" i="236"/>
  <c r="BI3000" i="236"/>
  <c r="BI3001" i="236"/>
  <c r="BI3002" i="236"/>
  <c r="BI3003" i="236"/>
  <c r="BI3004" i="236"/>
  <c r="BI3005" i="236"/>
  <c r="BI3006" i="236"/>
  <c r="BI3007" i="236"/>
  <c r="BI3008" i="236"/>
  <c r="BI3009" i="236"/>
  <c r="BI3010" i="236"/>
  <c r="BI3011" i="236"/>
  <c r="BI3012" i="236"/>
  <c r="BI3013" i="236"/>
  <c r="BI3014" i="236"/>
  <c r="BI3015" i="236"/>
  <c r="BI3016" i="236"/>
  <c r="BI3017" i="236"/>
  <c r="BI3018" i="236"/>
  <c r="BI3019" i="236"/>
  <c r="BI3020" i="236"/>
  <c r="BI3021" i="236"/>
  <c r="BI3022" i="236"/>
  <c r="BI3023" i="236"/>
  <c r="BI3024" i="236"/>
  <c r="BI3025" i="236"/>
  <c r="BI3026" i="236"/>
  <c r="BI3027" i="236"/>
  <c r="BI3028" i="236"/>
  <c r="BI3029" i="236"/>
  <c r="BI3030" i="236"/>
  <c r="BI3031" i="236"/>
  <c r="BI3032" i="236"/>
  <c r="BI3033" i="236"/>
  <c r="BI3034" i="236"/>
  <c r="BI3035" i="236"/>
  <c r="BI3036" i="236"/>
  <c r="BI3037" i="236"/>
  <c r="BI3038" i="236"/>
  <c r="BI3039" i="236"/>
  <c r="BI3040" i="236"/>
  <c r="BI3041" i="236"/>
  <c r="BI3042" i="236"/>
  <c r="BI3043" i="236"/>
  <c r="BI3044" i="236"/>
  <c r="BI3045" i="236"/>
  <c r="BI3046" i="236"/>
  <c r="BI3047" i="236"/>
  <c r="BI3048" i="236"/>
  <c r="BI3049" i="236"/>
  <c r="BI3050" i="236"/>
  <c r="BI3051" i="236"/>
  <c r="BI3052" i="236"/>
  <c r="BI3053" i="236"/>
  <c r="BI3054" i="236"/>
  <c r="BI3055" i="236"/>
  <c r="BI3056" i="236"/>
  <c r="BI3057" i="236"/>
  <c r="BI3058" i="236"/>
  <c r="BI3059" i="236"/>
  <c r="BI3060" i="236"/>
  <c r="BI3061" i="236"/>
  <c r="BI3062" i="236"/>
  <c r="BI3063" i="236"/>
  <c r="BI3064" i="236"/>
  <c r="BI3065" i="236"/>
  <c r="BI3066" i="236"/>
  <c r="BI3067" i="236"/>
  <c r="BI3068" i="236"/>
  <c r="BI3069" i="236"/>
  <c r="BI3070" i="236"/>
  <c r="BI3071" i="236"/>
  <c r="BI3072" i="236"/>
  <c r="BI3073" i="236"/>
  <c r="BI3074" i="236"/>
  <c r="BI3075" i="236"/>
  <c r="BI3076" i="236"/>
  <c r="BI3077" i="236"/>
  <c r="BI3078" i="236"/>
  <c r="BI3079" i="236"/>
  <c r="BI3080" i="236"/>
  <c r="BI3081" i="236"/>
  <c r="BI3082" i="236"/>
  <c r="BI3083" i="236"/>
  <c r="BI3084" i="236"/>
  <c r="BI3085" i="236"/>
  <c r="BI3086" i="236"/>
  <c r="BI3087" i="236"/>
  <c r="BI3088" i="236"/>
  <c r="BI3089" i="236"/>
  <c r="BI3090" i="236"/>
  <c r="BI3091" i="236"/>
  <c r="BI3092" i="236"/>
  <c r="BI3093" i="236"/>
  <c r="BI3094" i="236"/>
  <c r="BI3095" i="236"/>
  <c r="BI3096" i="236"/>
  <c r="BI3097" i="236"/>
  <c r="BI3098" i="236"/>
  <c r="BI3099" i="236"/>
  <c r="BI3100" i="236"/>
  <c r="BI3101" i="236"/>
  <c r="BI3102" i="236"/>
  <c r="BI3103" i="236"/>
  <c r="BI3104" i="236"/>
  <c r="BI3105" i="236"/>
  <c r="BI3106" i="236"/>
  <c r="BI3107" i="236"/>
  <c r="BI3108" i="236"/>
  <c r="BI3109" i="236"/>
  <c r="BI3110" i="236"/>
  <c r="BI3111" i="236"/>
  <c r="BI3112" i="236"/>
  <c r="BI3113" i="236"/>
  <c r="BI3114" i="236"/>
  <c r="BI3115" i="236"/>
  <c r="BI3116" i="236"/>
  <c r="BI3117" i="236"/>
  <c r="BI3118" i="236"/>
  <c r="BI3119" i="236"/>
  <c r="BI3120" i="236"/>
  <c r="BI3121" i="236"/>
  <c r="BI3122" i="236"/>
  <c r="BI3123" i="236"/>
  <c r="BI3124" i="236"/>
  <c r="BI3125" i="236"/>
  <c r="BI3126" i="236"/>
  <c r="BI3127" i="236"/>
  <c r="BI3128" i="236"/>
  <c r="BI3129" i="236"/>
  <c r="BI3130" i="236"/>
  <c r="BI3131" i="236"/>
  <c r="BI3132" i="236"/>
  <c r="BI3133" i="236"/>
  <c r="BI3134" i="236"/>
  <c r="BI3135" i="236"/>
  <c r="BI3136" i="236"/>
  <c r="BI3137" i="236"/>
  <c r="BI3138" i="236"/>
  <c r="BI3139" i="236"/>
  <c r="BI3140" i="236"/>
  <c r="BI3141" i="236"/>
  <c r="BI3142" i="236"/>
  <c r="BI3143" i="236"/>
  <c r="BI3144" i="236"/>
  <c r="BI3145" i="236"/>
  <c r="BI3146" i="236"/>
  <c r="BI3147" i="236"/>
  <c r="BI3148" i="236"/>
  <c r="BI3149" i="236"/>
  <c r="BI3150" i="236"/>
  <c r="BI3151" i="236"/>
  <c r="BI3152" i="236"/>
  <c r="BI3153" i="236"/>
  <c r="BI3154" i="236"/>
  <c r="BI3155" i="236"/>
  <c r="BI3156" i="236"/>
  <c r="BI3157" i="236"/>
  <c r="BI3158" i="236"/>
  <c r="BI3159" i="236"/>
  <c r="BI3160" i="236"/>
  <c r="BI3161" i="236"/>
  <c r="BI3162" i="236"/>
  <c r="BI3163" i="236"/>
  <c r="BI3164" i="236"/>
  <c r="BI3165" i="236"/>
  <c r="BI3166" i="236"/>
  <c r="BI3167" i="236"/>
  <c r="BI3168" i="236"/>
  <c r="BI3169" i="236"/>
  <c r="BI3170" i="236"/>
  <c r="BI3171" i="236"/>
  <c r="BI3172" i="236"/>
  <c r="BI3173" i="236"/>
  <c r="BI3174" i="236"/>
  <c r="BI3175" i="236"/>
  <c r="BI3176" i="236"/>
  <c r="BI3177" i="236"/>
  <c r="BI3178" i="236"/>
  <c r="BI3179" i="236"/>
  <c r="BI3180" i="236"/>
  <c r="BI3181" i="236"/>
  <c r="BI3182" i="236"/>
  <c r="BI3183" i="236"/>
  <c r="BI3184" i="236"/>
  <c r="BI3185" i="236"/>
  <c r="BI3186" i="236"/>
  <c r="BI3187" i="236"/>
  <c r="BI3188" i="236"/>
  <c r="BI3189" i="236"/>
  <c r="BI3190" i="236"/>
  <c r="BI3191" i="236"/>
  <c r="BI3192" i="236"/>
  <c r="BI3193" i="236"/>
  <c r="BI3194" i="236"/>
  <c r="BI3195" i="236"/>
  <c r="BI3196" i="236"/>
  <c r="BI3197" i="236"/>
  <c r="BI3198" i="236"/>
  <c r="BI3199" i="236"/>
  <c r="BI3200" i="236"/>
  <c r="BI3201" i="236"/>
  <c r="BI3202" i="236"/>
  <c r="BI3203" i="236"/>
  <c r="BI3204" i="236"/>
  <c r="BI3205" i="236"/>
  <c r="BI3206" i="236"/>
  <c r="BI3207" i="236"/>
  <c r="BI3208" i="236"/>
  <c r="BI3209" i="236"/>
  <c r="BI3210" i="236"/>
  <c r="BI3211" i="236"/>
  <c r="BI3212" i="236"/>
  <c r="BI3213" i="236"/>
  <c r="BI3214" i="236"/>
  <c r="BI3215" i="236"/>
  <c r="BI3216" i="236"/>
  <c r="BI3217" i="236"/>
  <c r="BI3218" i="236"/>
  <c r="BI3219" i="236"/>
  <c r="BI3220" i="236"/>
  <c r="BI3221" i="236"/>
  <c r="BI3222" i="236"/>
  <c r="BI3223" i="236"/>
  <c r="BI3224" i="236"/>
  <c r="BI3225" i="236"/>
  <c r="BI3226" i="236"/>
  <c r="BI3227" i="236"/>
  <c r="BI3228" i="236"/>
  <c r="BI3229" i="236"/>
  <c r="BI3230" i="236"/>
  <c r="BI3231" i="236"/>
  <c r="BI3232" i="236"/>
  <c r="BI3233" i="236"/>
  <c r="BI3234" i="236"/>
  <c r="BI3235" i="236"/>
  <c r="BI3236" i="236"/>
  <c r="BI3237" i="236"/>
  <c r="BI3238" i="236"/>
  <c r="BI3239" i="236"/>
  <c r="BI3240" i="236"/>
  <c r="BI3241" i="236"/>
  <c r="BI3242" i="236"/>
  <c r="BI3243" i="236"/>
  <c r="BI3244" i="236"/>
  <c r="BI3245" i="236"/>
  <c r="BI3246" i="236"/>
  <c r="BI3247" i="236"/>
  <c r="BI3248" i="236"/>
  <c r="BI3249" i="236"/>
  <c r="BI3250" i="236"/>
  <c r="BI3251" i="236"/>
  <c r="BI3252" i="236"/>
  <c r="BI3253" i="236"/>
  <c r="BI3254" i="236"/>
  <c r="BI3255" i="236"/>
  <c r="BI3256" i="236"/>
  <c r="BI3257" i="236"/>
  <c r="BI3258" i="236"/>
  <c r="BI3259" i="236"/>
  <c r="BI3260" i="236"/>
  <c r="BI3261" i="236"/>
  <c r="BI3262" i="236"/>
  <c r="BI3263" i="236"/>
  <c r="BI3264" i="236"/>
  <c r="BI3265" i="236"/>
  <c r="BI3266" i="236"/>
  <c r="BI3267" i="236"/>
  <c r="BI3268" i="236"/>
  <c r="BI3269" i="236"/>
  <c r="BI3270" i="236"/>
  <c r="BI3271" i="236"/>
  <c r="BI3272" i="236"/>
  <c r="BI3273" i="236"/>
  <c r="BI3274" i="236"/>
  <c r="BI3275" i="236"/>
  <c r="BI3276" i="236"/>
  <c r="BI3277" i="236"/>
  <c r="BI3278" i="236"/>
  <c r="BI3279" i="236"/>
  <c r="BI3280" i="236"/>
  <c r="BI3281" i="236"/>
  <c r="BI3282" i="236"/>
  <c r="BI3283" i="236"/>
  <c r="BI3284" i="236"/>
  <c r="BI3285" i="236"/>
  <c r="BI3286" i="236"/>
  <c r="BI3287" i="236"/>
  <c r="BI3288" i="236"/>
  <c r="BI3289" i="236"/>
  <c r="BI3290" i="236"/>
  <c r="BI3291" i="236"/>
  <c r="BI3292" i="236"/>
  <c r="BI3293" i="236"/>
  <c r="BI3294" i="236"/>
  <c r="BI3295" i="236"/>
  <c r="BI3296" i="236"/>
  <c r="BI3297" i="236"/>
  <c r="BI3298" i="236"/>
  <c r="BI3299" i="236"/>
  <c r="BI3300" i="236"/>
  <c r="BI3301" i="236"/>
  <c r="BI3302" i="236"/>
  <c r="BI3303" i="236"/>
  <c r="BI3304" i="236"/>
  <c r="BI3305" i="236"/>
  <c r="BI3306" i="236"/>
  <c r="BI3307" i="236"/>
  <c r="BI3308" i="236"/>
  <c r="BI3309" i="236"/>
  <c r="BI3310" i="236"/>
  <c r="BI3311" i="236"/>
  <c r="BI3312" i="236"/>
  <c r="BI3313" i="236"/>
  <c r="BI3314" i="236"/>
  <c r="BI3315" i="236"/>
  <c r="BI3316" i="236"/>
  <c r="BI3317" i="236"/>
  <c r="BI3318" i="236"/>
  <c r="BI3319" i="236"/>
  <c r="BI3320" i="236"/>
  <c r="BI3321" i="236"/>
  <c r="BI3322" i="236"/>
  <c r="BI3323" i="236"/>
  <c r="BI3324" i="236"/>
  <c r="BI3325" i="236"/>
  <c r="BI3326" i="236"/>
  <c r="BI3327" i="236"/>
  <c r="BI3328" i="236"/>
  <c r="BI3329" i="236"/>
  <c r="BI3330" i="236"/>
  <c r="BI3331" i="236"/>
  <c r="BI3332" i="236"/>
  <c r="BI3333" i="236"/>
  <c r="BI3334" i="236"/>
  <c r="BI3335" i="236"/>
  <c r="BI3336" i="236"/>
  <c r="BI3337" i="236"/>
  <c r="BI3338" i="236"/>
  <c r="BI3339" i="236"/>
  <c r="BI3340" i="236"/>
  <c r="BI3341" i="236"/>
  <c r="BI3342" i="236"/>
  <c r="BI3343" i="236"/>
  <c r="BI3344" i="236"/>
  <c r="BI3345" i="236"/>
  <c r="BI3346" i="236"/>
  <c r="BI3347" i="236"/>
  <c r="BI3348" i="236"/>
  <c r="BI3349" i="236"/>
  <c r="BI3350" i="236"/>
  <c r="BI3351" i="236"/>
  <c r="BI3352" i="236"/>
  <c r="BI3353" i="236"/>
  <c r="BI3354" i="236"/>
  <c r="BI3355" i="236"/>
  <c r="BI3356" i="236"/>
  <c r="BI3357" i="236"/>
  <c r="BI3358" i="236"/>
  <c r="BI3359" i="236"/>
  <c r="BI3360" i="236"/>
  <c r="BI3361" i="236"/>
  <c r="BI3362" i="236"/>
  <c r="BI3363" i="236"/>
  <c r="BI3364" i="236"/>
  <c r="BI3365" i="236"/>
  <c r="BI3366" i="236"/>
  <c r="BI3367" i="236"/>
  <c r="BI3368" i="236"/>
  <c r="BI3369" i="236"/>
  <c r="BI3370" i="236"/>
  <c r="BI3371" i="236"/>
  <c r="BI3372" i="236"/>
  <c r="BI3373" i="236"/>
  <c r="BI3374" i="236"/>
  <c r="BI3375" i="236"/>
  <c r="BI3376" i="236"/>
  <c r="BI3377" i="236"/>
  <c r="BI3378" i="236"/>
  <c r="BI3379" i="236"/>
  <c r="BI3380" i="236"/>
  <c r="BI3381" i="236"/>
  <c r="BI3382" i="236"/>
  <c r="BI3383" i="236"/>
  <c r="BI3384" i="236"/>
  <c r="BI3385" i="236"/>
  <c r="BI3386" i="236"/>
  <c r="BI3387" i="236"/>
  <c r="BI3388" i="236"/>
  <c r="BI3389" i="236"/>
  <c r="BI3390" i="236"/>
  <c r="BI3391" i="236"/>
  <c r="BI3392" i="236"/>
  <c r="BI3393" i="236"/>
  <c r="BI3394" i="236"/>
  <c r="BI3395" i="236"/>
  <c r="BI3396" i="236"/>
  <c r="BI3397" i="236"/>
  <c r="BI3398" i="236"/>
  <c r="BI3399" i="236"/>
  <c r="BI3400" i="236"/>
  <c r="BI3401" i="236"/>
  <c r="BI3402" i="236"/>
  <c r="BI3403" i="236"/>
  <c r="BI3404" i="236"/>
  <c r="BI3405" i="236"/>
  <c r="BI3406" i="236"/>
  <c r="BI3407" i="236"/>
  <c r="BI3408" i="236"/>
  <c r="BI3409" i="236"/>
  <c r="BI3410" i="236"/>
  <c r="BI3411" i="236"/>
  <c r="BI3412" i="236"/>
  <c r="BI3413" i="236"/>
  <c r="BI3414" i="236"/>
  <c r="BI3415" i="236"/>
  <c r="BI3416" i="236"/>
  <c r="BI3417" i="236"/>
  <c r="BI3418" i="236"/>
  <c r="BI3419" i="236"/>
  <c r="BI3420" i="236"/>
  <c r="BI3421" i="236"/>
  <c r="BI3422" i="236"/>
  <c r="BI3423" i="236"/>
  <c r="BI3424" i="236"/>
  <c r="BI3425" i="236"/>
  <c r="BI3426" i="236"/>
  <c r="BI3427" i="236"/>
  <c r="BI3428" i="236"/>
  <c r="BI3429" i="236"/>
  <c r="BI3430" i="236"/>
  <c r="BI3431" i="236"/>
  <c r="BI3432" i="236"/>
  <c r="BI3433" i="236"/>
  <c r="BI3434" i="236"/>
  <c r="BI3435" i="236"/>
  <c r="BI3436" i="236"/>
  <c r="BI3437" i="236"/>
  <c r="BI3438" i="236"/>
  <c r="BI3439" i="236"/>
  <c r="BI3440" i="236"/>
  <c r="BI3441" i="236"/>
  <c r="BI3442" i="236"/>
  <c r="BI3443" i="236"/>
  <c r="BI3444" i="236"/>
  <c r="BI3445" i="236"/>
  <c r="BI3446" i="236"/>
  <c r="BI3447" i="236"/>
  <c r="BI3448" i="236"/>
  <c r="BI3449" i="236"/>
  <c r="BI3450" i="236"/>
  <c r="BI3451" i="236"/>
  <c r="BI3452" i="236"/>
  <c r="BI3453" i="236"/>
  <c r="BI3454" i="236"/>
  <c r="BI3455" i="236"/>
  <c r="BI3456" i="236"/>
  <c r="BI3457" i="236"/>
  <c r="BI3458" i="236"/>
  <c r="BI3459" i="236"/>
  <c r="BI3460" i="236"/>
  <c r="BI3461" i="236"/>
  <c r="BI3462" i="236"/>
  <c r="BI3463" i="236"/>
  <c r="BI3464" i="236"/>
  <c r="BI3465" i="236"/>
  <c r="BI3466" i="236"/>
  <c r="BI3467" i="236"/>
  <c r="BI3468" i="236"/>
  <c r="BI3469" i="236"/>
  <c r="BI3470" i="236"/>
  <c r="BI3471" i="236"/>
  <c r="BI3472" i="236"/>
  <c r="BI3473" i="236"/>
  <c r="BI3474" i="236"/>
  <c r="BI3475" i="236"/>
  <c r="BI3476" i="236"/>
  <c r="BI3477" i="236"/>
  <c r="BI3478" i="236"/>
  <c r="BI3479" i="236"/>
  <c r="BI3480" i="236"/>
  <c r="BI3481" i="236"/>
  <c r="BI3482" i="236"/>
  <c r="BI3483" i="236"/>
  <c r="BI3484" i="236"/>
  <c r="BI3485" i="236"/>
  <c r="BI3486" i="236"/>
  <c r="BI3487" i="236"/>
  <c r="BI3488" i="236"/>
  <c r="BI3489" i="236"/>
  <c r="BI3490" i="236"/>
  <c r="BI3491" i="236"/>
  <c r="BI3492" i="236"/>
  <c r="BI3493" i="236"/>
  <c r="BI3494" i="236"/>
  <c r="BI3495" i="236"/>
  <c r="BI3496" i="236"/>
  <c r="BI3497" i="236"/>
  <c r="BI3498" i="236"/>
  <c r="BI3499" i="236"/>
  <c r="BI3500" i="236"/>
  <c r="BI3501" i="236"/>
  <c r="BI3502" i="236"/>
  <c r="BI3503" i="236"/>
  <c r="BI3504" i="236"/>
  <c r="BI3505" i="236"/>
  <c r="BI3506" i="236"/>
  <c r="BI3507" i="236"/>
  <c r="BI3508" i="236"/>
  <c r="BI3509" i="236"/>
  <c r="BI3510" i="236"/>
  <c r="BI3511" i="236"/>
  <c r="BI3512" i="236"/>
  <c r="BI3513" i="236"/>
  <c r="BI3514" i="236"/>
  <c r="BI3515" i="236"/>
  <c r="BI3516" i="236"/>
  <c r="BI3517" i="236"/>
  <c r="BI3518" i="236"/>
  <c r="BI3519" i="236"/>
  <c r="BI3520" i="236"/>
  <c r="BI3521" i="236"/>
  <c r="BI3522" i="236"/>
  <c r="BI3523" i="236"/>
  <c r="BI3524" i="236"/>
  <c r="BI3525" i="236"/>
  <c r="BI3526" i="236"/>
  <c r="BI3527" i="236"/>
  <c r="BI3528" i="236"/>
  <c r="BI3529" i="236"/>
  <c r="BI3530" i="236"/>
  <c r="BI3531" i="236"/>
  <c r="BI3532" i="236"/>
  <c r="BI3533" i="236"/>
  <c r="BI3534" i="236"/>
  <c r="BI3535" i="236"/>
  <c r="BI3536" i="236"/>
  <c r="BI3537" i="236"/>
  <c r="BI3538" i="236"/>
  <c r="BI3539" i="236"/>
  <c r="BI3540" i="236"/>
  <c r="BI3541" i="236"/>
  <c r="BI3542" i="236"/>
  <c r="BI3543" i="236"/>
  <c r="BI3544" i="236"/>
  <c r="BI3545" i="236"/>
  <c r="BI3546" i="236"/>
  <c r="BI3547" i="236"/>
  <c r="BI3548" i="236"/>
  <c r="BI3549" i="236"/>
  <c r="BI3550" i="236"/>
  <c r="BI3551" i="236"/>
  <c r="BI3552" i="236"/>
  <c r="BI3553" i="236"/>
  <c r="BI3554" i="236"/>
  <c r="BI3555" i="236"/>
  <c r="BI3556" i="236"/>
  <c r="BI3557" i="236"/>
  <c r="BI3558" i="236"/>
  <c r="BI3559" i="236"/>
  <c r="BI3560" i="236"/>
  <c r="BI3561" i="236"/>
  <c r="BI3562" i="236"/>
  <c r="BI3563" i="236"/>
  <c r="BI3564" i="236"/>
  <c r="BI3565" i="236"/>
  <c r="BI3566" i="236"/>
  <c r="BI3567" i="236"/>
  <c r="BI3568" i="236"/>
  <c r="BI3569" i="236"/>
  <c r="BI3570" i="236"/>
  <c r="BI3571" i="236"/>
  <c r="BI3572" i="236"/>
  <c r="BI3573" i="236"/>
  <c r="BI3574" i="236"/>
  <c r="BI3575" i="236"/>
  <c r="BI3576" i="236"/>
  <c r="BI3577" i="236"/>
  <c r="BI3578" i="236"/>
  <c r="BI3579" i="236"/>
  <c r="BI3580" i="236"/>
  <c r="BI3581" i="236"/>
  <c r="BI3582" i="236"/>
  <c r="BI3583" i="236"/>
  <c r="BI3584" i="236"/>
  <c r="BI3585" i="236"/>
  <c r="BI3586" i="236"/>
  <c r="BI3587" i="236"/>
  <c r="BI3588" i="236"/>
  <c r="BI3589" i="236"/>
  <c r="BI3590" i="236"/>
  <c r="BI3591" i="236"/>
  <c r="BI3592" i="236"/>
  <c r="BI3593" i="236"/>
  <c r="BI3594" i="236"/>
  <c r="BI3595" i="236"/>
  <c r="BI3596" i="236"/>
  <c r="BI3597" i="236"/>
  <c r="BI3598" i="236"/>
  <c r="BI3599" i="236"/>
  <c r="BI3600" i="236"/>
  <c r="BI3601" i="236"/>
  <c r="BI3602" i="236"/>
  <c r="BI3603" i="236"/>
  <c r="BI3604" i="236"/>
  <c r="BI3605" i="236"/>
  <c r="BI3606" i="236"/>
  <c r="BI3607" i="236"/>
  <c r="BI3608" i="236"/>
  <c r="BI3609" i="236"/>
  <c r="BI3610" i="236"/>
  <c r="BI3611" i="236"/>
  <c r="BI3612" i="236"/>
  <c r="BI3613" i="236"/>
  <c r="BI3614" i="236"/>
  <c r="BI3615" i="236"/>
  <c r="BI3616" i="236"/>
  <c r="BI3617" i="236"/>
  <c r="BI3618" i="236"/>
  <c r="BI3619" i="236"/>
  <c r="BI3620" i="236"/>
  <c r="BI3621" i="236"/>
  <c r="BI3622" i="236"/>
  <c r="BI3623" i="236"/>
  <c r="BI3624" i="236"/>
  <c r="BI3625" i="236"/>
  <c r="BI3626" i="236"/>
  <c r="BI3627" i="236"/>
  <c r="BI3628" i="236"/>
  <c r="BI3629" i="236"/>
  <c r="BI3630" i="236"/>
  <c r="BI3631" i="236"/>
  <c r="BI3632" i="236"/>
  <c r="BI3633" i="236"/>
  <c r="BI3634" i="236"/>
  <c r="BI3635" i="236"/>
  <c r="BI3636" i="236"/>
  <c r="BI3637" i="236"/>
  <c r="BI3638" i="236"/>
  <c r="BI3639" i="236"/>
  <c r="BI3640" i="236"/>
  <c r="BI3641" i="236"/>
  <c r="BI3642" i="236"/>
  <c r="BI3643" i="236"/>
  <c r="BI3644" i="236"/>
  <c r="BI3645" i="236"/>
  <c r="BI3646" i="236"/>
  <c r="BI3647" i="236"/>
  <c r="BI3648" i="236"/>
  <c r="BI3649" i="236"/>
  <c r="BI3650" i="236"/>
  <c r="BI3651" i="236"/>
  <c r="BI3652" i="236"/>
  <c r="BI3653" i="236"/>
  <c r="BI3654" i="236"/>
  <c r="BI3655" i="236"/>
  <c r="BI3656" i="236"/>
  <c r="BI3657" i="236"/>
  <c r="BI3658" i="236"/>
  <c r="BI3659" i="236"/>
  <c r="BI3660" i="236"/>
  <c r="BI3661" i="236"/>
  <c r="BI3662" i="236"/>
  <c r="BI3663" i="236"/>
  <c r="BI3664" i="236"/>
  <c r="BI3665" i="236"/>
  <c r="BI3666" i="236"/>
  <c r="BI3667" i="236"/>
  <c r="BI3668" i="236"/>
  <c r="BI3669" i="236"/>
  <c r="BI3670" i="236"/>
  <c r="BI3671" i="236"/>
  <c r="BI3672" i="236"/>
  <c r="BI3673" i="236"/>
  <c r="BI3674" i="236"/>
  <c r="BI3675" i="236"/>
  <c r="BI3676" i="236"/>
  <c r="BI3677" i="236"/>
  <c r="BI3678" i="236"/>
  <c r="BI3679" i="236"/>
  <c r="BI3680" i="236"/>
  <c r="BI3681" i="236"/>
  <c r="BI3682" i="236"/>
  <c r="BI3683" i="236"/>
  <c r="BI3684" i="236"/>
  <c r="BI3685" i="236"/>
  <c r="BI3686" i="236"/>
  <c r="BI3687" i="236"/>
  <c r="BI3688" i="236"/>
  <c r="BI3689" i="236"/>
  <c r="BI3690" i="236"/>
  <c r="BI3691" i="236"/>
  <c r="BI3692" i="236"/>
  <c r="BI3693" i="236"/>
  <c r="BI3694" i="236"/>
  <c r="BI3695" i="236"/>
  <c r="BI3696" i="236"/>
  <c r="BI3697" i="236"/>
  <c r="BI3698" i="236"/>
  <c r="BI3699" i="236"/>
  <c r="BI3700" i="236"/>
  <c r="BI3701" i="236"/>
  <c r="BI3702" i="236"/>
  <c r="BI3703" i="236"/>
  <c r="BI3704" i="236"/>
  <c r="BI3705" i="236"/>
  <c r="BI3706" i="236"/>
  <c r="BI3707" i="236"/>
  <c r="BI3708" i="236"/>
  <c r="BI3709" i="236"/>
  <c r="BI3710" i="236"/>
  <c r="BI3711" i="236"/>
  <c r="BI3712" i="236"/>
  <c r="BI3713" i="236"/>
  <c r="BI3714" i="236"/>
  <c r="BI3715" i="236"/>
  <c r="BI3716" i="236"/>
  <c r="BI3717" i="236"/>
  <c r="BI3718" i="236"/>
  <c r="BI3719" i="236"/>
  <c r="BI3720" i="236"/>
  <c r="BI3721" i="236"/>
  <c r="BI3722" i="236"/>
  <c r="BI3723" i="236"/>
  <c r="BI3724" i="236"/>
  <c r="BI3725" i="236"/>
  <c r="BI3726" i="236"/>
  <c r="BI3727" i="236"/>
  <c r="BI3728" i="236"/>
  <c r="BI3729" i="236"/>
  <c r="BI3730" i="236"/>
  <c r="BI3731" i="236"/>
  <c r="BI3732" i="236"/>
  <c r="BI3733" i="236"/>
  <c r="BI3734" i="236"/>
  <c r="BI3735" i="236"/>
  <c r="BI3736" i="236"/>
  <c r="BI3737" i="236"/>
  <c r="BI3738" i="236"/>
  <c r="BI3739" i="236"/>
  <c r="BI3740" i="236"/>
  <c r="BI3741" i="236"/>
  <c r="BI3742" i="236"/>
  <c r="BI3743" i="236"/>
  <c r="BI3744" i="236"/>
  <c r="BI3745" i="236"/>
  <c r="BI3746" i="236"/>
  <c r="BI3747" i="236"/>
  <c r="BI3748" i="236"/>
  <c r="BI3749" i="236"/>
  <c r="BI3750" i="236"/>
  <c r="BI3751" i="236"/>
  <c r="BI3752" i="236"/>
  <c r="BI3753" i="236"/>
  <c r="BI3754" i="236"/>
  <c r="BI3755" i="236"/>
  <c r="BI3756" i="236"/>
  <c r="BI3757" i="236"/>
  <c r="BI3758" i="236"/>
  <c r="BI3759" i="236"/>
  <c r="BI3760" i="236"/>
  <c r="BI3761" i="236"/>
  <c r="BI3762" i="236"/>
  <c r="BI3763" i="236"/>
  <c r="BI3764" i="236"/>
  <c r="BI3765" i="236"/>
  <c r="BI3766" i="236"/>
  <c r="BI3767" i="236"/>
  <c r="BI3768" i="236"/>
  <c r="BI3769" i="236"/>
  <c r="BI3770" i="236"/>
  <c r="BI3771" i="236"/>
  <c r="BI3772" i="236"/>
  <c r="BI3773" i="236"/>
  <c r="BI3774" i="236"/>
  <c r="BI3775" i="236"/>
  <c r="BI3776" i="236"/>
  <c r="BI3777" i="236"/>
  <c r="BI3778" i="236"/>
  <c r="BI3779" i="236"/>
  <c r="BI3780" i="236"/>
  <c r="BI3781" i="236"/>
  <c r="BI3782" i="236"/>
  <c r="BI3783" i="236"/>
  <c r="BI3784" i="236"/>
  <c r="BI3785" i="236"/>
  <c r="BI3786" i="236"/>
  <c r="BI3787" i="236"/>
  <c r="BI3788" i="236"/>
  <c r="BI3789" i="236"/>
  <c r="BI3790" i="236"/>
  <c r="BI3791" i="236"/>
  <c r="BI3792" i="236"/>
  <c r="BI3793" i="236"/>
  <c r="BI3794" i="236"/>
  <c r="BI3795" i="236"/>
  <c r="BI3796" i="236"/>
  <c r="BI3797" i="236"/>
  <c r="BI3798" i="236"/>
  <c r="BI3799" i="236"/>
  <c r="BI3800" i="236"/>
  <c r="BI3801" i="236"/>
  <c r="BI3802" i="236"/>
  <c r="BI3803" i="236"/>
  <c r="BI3804" i="236"/>
  <c r="BI3805" i="236"/>
  <c r="BI3806" i="236"/>
  <c r="BI3807" i="236"/>
  <c r="BI3808" i="236"/>
  <c r="BI3809" i="236"/>
  <c r="BI3810" i="236"/>
  <c r="BI3811" i="236"/>
  <c r="BI3812" i="236"/>
  <c r="BI3813" i="236"/>
  <c r="BI3814" i="236"/>
  <c r="BI3815" i="236"/>
  <c r="BI3816" i="236"/>
  <c r="BI3817" i="236"/>
  <c r="BI3818" i="236"/>
  <c r="BI3819" i="236"/>
  <c r="BI3820" i="236"/>
  <c r="BI3821" i="236"/>
  <c r="BI3822" i="236"/>
  <c r="BI3823" i="236"/>
  <c r="BI3824" i="236"/>
  <c r="BI3825" i="236"/>
  <c r="BI3826" i="236"/>
  <c r="BI3827" i="236"/>
  <c r="BI3828" i="236"/>
  <c r="BI3829" i="236"/>
  <c r="BI3830" i="236"/>
  <c r="BI3831" i="236"/>
  <c r="BI3832" i="236"/>
  <c r="BI3833" i="236"/>
  <c r="BI3834" i="236"/>
  <c r="BI3835" i="236"/>
  <c r="BI3836" i="236"/>
  <c r="BI3837" i="236"/>
  <c r="BI3838" i="236"/>
  <c r="BI3839" i="236"/>
  <c r="BI3840" i="236"/>
  <c r="BI3841" i="236"/>
  <c r="BI3842" i="236"/>
  <c r="BI3843" i="236"/>
  <c r="BI3844" i="236"/>
  <c r="BI3845" i="236"/>
  <c r="BI3846" i="236"/>
  <c r="BI3847" i="236"/>
  <c r="BI3848" i="236"/>
  <c r="BI3849" i="236"/>
  <c r="BI3850" i="236"/>
  <c r="BI3851" i="236"/>
  <c r="BI3852" i="236"/>
  <c r="BI3853" i="236"/>
  <c r="BI3854" i="236"/>
  <c r="BI3855" i="236"/>
  <c r="BI3856" i="236"/>
  <c r="BI3857" i="236"/>
  <c r="BI3858" i="236"/>
  <c r="BI3859" i="236"/>
  <c r="BI3860" i="236"/>
  <c r="BI3861" i="236"/>
  <c r="BI3862" i="236"/>
  <c r="BI3863" i="236"/>
  <c r="BI3864" i="236"/>
  <c r="BI3865" i="236"/>
  <c r="BI3866" i="236"/>
  <c r="BI3867" i="236"/>
  <c r="BI3868" i="236"/>
  <c r="BI3869" i="236"/>
  <c r="BI3870" i="236"/>
  <c r="BI3871" i="236"/>
  <c r="BI3872" i="236"/>
  <c r="BI3873" i="236"/>
  <c r="BI3874" i="236"/>
  <c r="BI3875" i="236"/>
  <c r="BI3876" i="236"/>
  <c r="BI3877" i="236"/>
  <c r="BI3878" i="236"/>
  <c r="BI3879" i="236"/>
  <c r="BI3880" i="236"/>
  <c r="BI3881" i="236"/>
  <c r="BI3882" i="236"/>
  <c r="BI3883" i="236"/>
  <c r="BI3884" i="236"/>
  <c r="BI3885" i="236"/>
  <c r="BI3886" i="236"/>
  <c r="BI3887" i="236"/>
  <c r="BI3888" i="236"/>
  <c r="BI3889" i="236"/>
  <c r="BI3890" i="236"/>
  <c r="BI3891" i="236"/>
  <c r="BI3892" i="236"/>
  <c r="BI3893" i="236"/>
  <c r="BI3894" i="236"/>
  <c r="BI3895" i="236"/>
  <c r="BI3896" i="236"/>
  <c r="BI3897" i="236"/>
  <c r="BI3898" i="236"/>
  <c r="BI3899" i="236"/>
  <c r="BI3900" i="236"/>
  <c r="BI3901" i="236"/>
  <c r="BI3902" i="236"/>
  <c r="BI3903" i="236"/>
  <c r="BI3904" i="236"/>
  <c r="BI3905" i="236"/>
  <c r="BI3906" i="236"/>
  <c r="BI3907" i="236"/>
  <c r="BI3908" i="236"/>
  <c r="BI3909" i="236"/>
  <c r="BI3910" i="236"/>
  <c r="BI3911" i="236"/>
  <c r="BI3912" i="236"/>
  <c r="BI3913" i="236"/>
  <c r="BI3914" i="236"/>
  <c r="BI3915" i="236"/>
  <c r="BI3916" i="236"/>
  <c r="BI3917" i="236"/>
  <c r="BI3918" i="236"/>
  <c r="BI3919" i="236"/>
  <c r="BI3920" i="236"/>
  <c r="BI3921" i="236"/>
  <c r="BI3922" i="236"/>
  <c r="BI3923" i="236"/>
  <c r="BI3924" i="236"/>
  <c r="BI3925" i="236"/>
  <c r="BI3926" i="236"/>
  <c r="BI3927" i="236"/>
  <c r="BI3928" i="236"/>
  <c r="BI3929" i="236"/>
  <c r="BI3930" i="236"/>
  <c r="BI3931" i="236"/>
  <c r="BI3932" i="236"/>
  <c r="BI3933" i="236"/>
  <c r="BI3934" i="236"/>
  <c r="BI3935" i="236"/>
  <c r="BI3936" i="236"/>
  <c r="BI3937" i="236"/>
  <c r="BI3938" i="236"/>
  <c r="BI3939" i="236"/>
  <c r="BI3940" i="236"/>
  <c r="BI3941" i="236"/>
  <c r="BI3942" i="236"/>
  <c r="BI3943" i="236"/>
  <c r="BI3944" i="236"/>
  <c r="BI3945" i="236"/>
  <c r="BI3946" i="236"/>
  <c r="BI3947" i="236"/>
  <c r="BI3948" i="236"/>
  <c r="BI3949" i="236"/>
  <c r="BI3950" i="236"/>
  <c r="BI3951" i="236"/>
  <c r="BI3952" i="236"/>
  <c r="BI3953" i="236"/>
  <c r="BI3954" i="236"/>
  <c r="BI3955" i="236"/>
  <c r="BI3956" i="236"/>
  <c r="BI3957" i="236"/>
  <c r="BI3958" i="236"/>
  <c r="BI3959" i="236"/>
  <c r="BI3960" i="236"/>
  <c r="BI3961" i="236"/>
  <c r="BI3962" i="236"/>
  <c r="BI3963" i="236"/>
  <c r="BI3964" i="236"/>
  <c r="BI3965" i="236"/>
  <c r="BI3966" i="236"/>
  <c r="BI3967" i="236"/>
  <c r="BI3968" i="236"/>
  <c r="BI3969" i="236"/>
  <c r="BI3970" i="236"/>
  <c r="BI3971" i="236"/>
  <c r="BI3972" i="236"/>
  <c r="BI3973" i="236"/>
  <c r="BI3974" i="236"/>
  <c r="BI3975" i="236"/>
  <c r="BI3976" i="236"/>
  <c r="BI3977" i="236"/>
  <c r="BI3978" i="236"/>
  <c r="BI3979" i="236"/>
  <c r="BI3980" i="236"/>
  <c r="BI3981" i="236"/>
  <c r="BI3982" i="236"/>
  <c r="BI3983" i="236"/>
  <c r="BI3984" i="236"/>
  <c r="BI3985" i="236"/>
  <c r="BI3986" i="236"/>
  <c r="BI3987" i="236"/>
  <c r="BI3988" i="236"/>
  <c r="BI3989" i="236"/>
  <c r="BI3990" i="236"/>
  <c r="BI3991" i="236"/>
  <c r="BI3992" i="236"/>
  <c r="BI3993" i="236"/>
  <c r="BI3994" i="236"/>
  <c r="BI3995" i="236"/>
  <c r="BI3996" i="236"/>
  <c r="BI3997" i="236"/>
  <c r="BI3998" i="236"/>
  <c r="BI3999" i="236"/>
  <c r="BI4000" i="236"/>
  <c r="BI4001" i="236"/>
  <c r="BI4002" i="236"/>
  <c r="BI4003" i="236"/>
  <c r="BI4004" i="236"/>
  <c r="BI4005" i="236"/>
  <c r="BI4006" i="236"/>
  <c r="BI4007" i="236"/>
  <c r="BI4008" i="236"/>
  <c r="BI4009" i="236"/>
  <c r="BI4010" i="236"/>
  <c r="BI4011" i="236"/>
  <c r="BI4012" i="236"/>
  <c r="BI4013" i="236"/>
  <c r="BI4014" i="236"/>
  <c r="BI4015" i="236"/>
  <c r="BI4016" i="236"/>
  <c r="BI4017" i="236"/>
  <c r="BI4018" i="236"/>
  <c r="BI4019" i="236"/>
  <c r="BI4020" i="236"/>
  <c r="BI4021" i="236"/>
  <c r="BI4022" i="236"/>
  <c r="BI4023" i="236"/>
  <c r="BI4024" i="236"/>
  <c r="BI4025" i="236"/>
  <c r="BI4026" i="236"/>
  <c r="BI4027" i="236"/>
  <c r="BI4028" i="236"/>
  <c r="BI4029" i="236"/>
  <c r="BI4030" i="236"/>
  <c r="BI4031" i="236"/>
  <c r="BI4032" i="236"/>
  <c r="BI4033" i="236"/>
  <c r="BI4034" i="236"/>
  <c r="BI4035" i="236"/>
  <c r="BI4036" i="236"/>
  <c r="BI4037" i="236"/>
  <c r="BI4038" i="236"/>
  <c r="BI4039" i="236"/>
  <c r="BI4040" i="236"/>
  <c r="BI4041" i="236"/>
  <c r="BI4042" i="236"/>
  <c r="BI4043" i="236"/>
  <c r="BI4044" i="236"/>
  <c r="BI4045" i="236"/>
  <c r="BI4046" i="236"/>
  <c r="BI4047" i="236"/>
  <c r="BI4048" i="236"/>
  <c r="BI4049" i="236"/>
  <c r="BI4050" i="236"/>
  <c r="BI4051" i="236"/>
  <c r="BI4052" i="236"/>
  <c r="BI4053" i="236"/>
  <c r="BI4054" i="236"/>
  <c r="BI4055" i="236"/>
  <c r="BI4056" i="236"/>
  <c r="BI4057" i="236"/>
  <c r="BI4058" i="236"/>
  <c r="BI4059" i="236"/>
  <c r="BI4060" i="236"/>
  <c r="BI4061" i="236"/>
  <c r="BI4062" i="236"/>
  <c r="BI4063" i="236"/>
  <c r="BI4064" i="236"/>
  <c r="BI4065" i="236"/>
  <c r="BI4066" i="236"/>
  <c r="BI4067" i="236"/>
  <c r="BI4068" i="236"/>
  <c r="BI4069" i="236"/>
  <c r="BI4070" i="236"/>
  <c r="BI4071" i="236"/>
  <c r="BI4072" i="236"/>
  <c r="BI4073" i="236"/>
  <c r="BI4074" i="236"/>
  <c r="BI4075" i="236"/>
  <c r="BI4076" i="236"/>
  <c r="BI4077" i="236"/>
  <c r="BI4078" i="236"/>
  <c r="BI4079" i="236"/>
  <c r="BI4080" i="236"/>
  <c r="BI4081" i="236"/>
  <c r="BI4082" i="236"/>
  <c r="BI4083" i="236"/>
  <c r="BI4084" i="236"/>
  <c r="BI4085" i="236"/>
  <c r="BI4086" i="236"/>
  <c r="BI4087" i="236"/>
  <c r="BI4088" i="236"/>
  <c r="BI4089" i="236"/>
  <c r="BI4090" i="236"/>
  <c r="BI4091" i="236"/>
  <c r="BI4092" i="236"/>
  <c r="BI4093" i="236"/>
  <c r="BI4094" i="236"/>
  <c r="BI4095" i="236"/>
  <c r="BI4096" i="236"/>
  <c r="BI4097" i="236"/>
  <c r="BI4098" i="236"/>
  <c r="BI4099" i="236"/>
  <c r="BI4100" i="236"/>
  <c r="BI4101" i="236"/>
  <c r="BI4102" i="236"/>
  <c r="BI4103" i="236"/>
  <c r="BI4104" i="236"/>
  <c r="BI4105" i="236"/>
  <c r="BI4106" i="236"/>
  <c r="BI4107" i="236"/>
  <c r="BI4108" i="236"/>
  <c r="BI4109" i="236"/>
  <c r="BI4110" i="236"/>
  <c r="BI4111" i="236"/>
  <c r="BI4112" i="236"/>
  <c r="BI4113" i="236"/>
  <c r="BI4114" i="236"/>
  <c r="BI4115" i="236"/>
  <c r="BI4116" i="236"/>
  <c r="BI4117" i="236"/>
  <c r="BI4118" i="236"/>
  <c r="BI4119" i="236"/>
  <c r="BI4120" i="236"/>
  <c r="BI4121" i="236"/>
  <c r="BI4122" i="236"/>
  <c r="BI4123" i="236"/>
  <c r="BI4124" i="236"/>
  <c r="BI4125" i="236"/>
  <c r="BI4126" i="236"/>
  <c r="BI4127" i="236"/>
  <c r="BI4128" i="236"/>
  <c r="BI4129" i="236"/>
  <c r="BI4130" i="236"/>
  <c r="BI4131" i="236"/>
  <c r="BI4132" i="236"/>
  <c r="BI4133" i="236"/>
  <c r="BI4134" i="236"/>
  <c r="BI4135" i="236"/>
  <c r="BI4136" i="236"/>
  <c r="BI4137" i="236"/>
  <c r="BI4138" i="236"/>
  <c r="BI4139" i="236"/>
  <c r="BI4140" i="236"/>
  <c r="BI4141" i="236"/>
  <c r="BI4142" i="236"/>
  <c r="BI4143" i="236"/>
  <c r="BI4144" i="236"/>
  <c r="BI4145" i="236"/>
  <c r="BI4146" i="236"/>
  <c r="BI4147" i="236"/>
  <c r="BI4148" i="236"/>
  <c r="BI4149" i="236"/>
  <c r="BI4150" i="236"/>
  <c r="BI4151" i="236"/>
  <c r="BI4152" i="236"/>
  <c r="BI4153" i="236"/>
  <c r="BI4154" i="236"/>
  <c r="BI4155" i="236"/>
  <c r="BI4156" i="236"/>
  <c r="BI4157" i="236"/>
  <c r="BI4158" i="236"/>
  <c r="BI4159" i="236"/>
  <c r="BI4160" i="236"/>
  <c r="BI4161" i="236"/>
  <c r="BI4162" i="236"/>
  <c r="BI4163" i="236"/>
  <c r="BI4164" i="236"/>
  <c r="BI4165" i="236"/>
  <c r="BI4166" i="236"/>
  <c r="BI4167" i="236"/>
  <c r="BI4168" i="236"/>
  <c r="BI4169" i="236"/>
  <c r="BI4170" i="236"/>
  <c r="BI4171" i="236"/>
  <c r="BI4172" i="236"/>
  <c r="BI4173" i="236"/>
  <c r="BI4174" i="236"/>
  <c r="BI4175" i="236"/>
  <c r="BI4176" i="236"/>
  <c r="BI4177" i="236"/>
  <c r="BI4178" i="236"/>
  <c r="BI4179" i="236"/>
  <c r="BI4180" i="236"/>
  <c r="BI4181" i="236"/>
  <c r="BI4182" i="236"/>
  <c r="BI4183" i="236"/>
  <c r="BI4184" i="236"/>
  <c r="BI4185" i="236"/>
  <c r="BI4186" i="236"/>
  <c r="BI4187" i="236"/>
  <c r="BI4188" i="236"/>
  <c r="BI4189" i="236"/>
  <c r="BI4190" i="236"/>
  <c r="BI4191" i="236"/>
  <c r="BI4192" i="236"/>
  <c r="BI4193" i="236"/>
  <c r="BI4194" i="236"/>
  <c r="BI4195" i="236"/>
  <c r="BI4196" i="236"/>
  <c r="BI4197" i="236"/>
  <c r="BI4198" i="236"/>
  <c r="BI4199" i="236"/>
  <c r="BI4200" i="236"/>
  <c r="BI4201" i="236"/>
  <c r="BI4202" i="236"/>
  <c r="BI4203" i="236"/>
  <c r="BI4204" i="236"/>
  <c r="BI4205" i="236"/>
  <c r="BI4206" i="236"/>
  <c r="BI4207" i="236"/>
  <c r="BI4208" i="236"/>
  <c r="BI4209" i="236"/>
  <c r="BI4210" i="236"/>
  <c r="BI4211" i="236"/>
  <c r="BI4212" i="236"/>
  <c r="BI4213" i="236"/>
  <c r="BI4214" i="236"/>
  <c r="BI4215" i="236"/>
  <c r="BI4216" i="236"/>
  <c r="BI4217" i="236"/>
  <c r="BI4218" i="236"/>
  <c r="BI4219" i="236"/>
  <c r="BI4220" i="236"/>
  <c r="BI4221" i="236"/>
  <c r="BI4222" i="236"/>
  <c r="BI4223" i="236"/>
  <c r="BI4224" i="236"/>
  <c r="BI4225" i="236"/>
  <c r="BI4226" i="236"/>
  <c r="BI4227" i="236"/>
  <c r="BI4228" i="236"/>
  <c r="BI4229" i="236"/>
  <c r="BI4230" i="236"/>
  <c r="BI4231" i="236"/>
  <c r="BI4232" i="236"/>
  <c r="BI4233" i="236"/>
  <c r="BI4234" i="236"/>
  <c r="BI4235" i="236"/>
  <c r="BI4236" i="236"/>
  <c r="BI4237" i="236"/>
  <c r="BI4238" i="236"/>
  <c r="BI4239" i="236"/>
  <c r="BI4240" i="236"/>
  <c r="BI4241" i="236"/>
  <c r="BI4242" i="236"/>
  <c r="BI4243" i="236"/>
  <c r="BI4244" i="236"/>
  <c r="BI4245" i="236"/>
  <c r="BI4246" i="236"/>
  <c r="BI4247" i="236"/>
  <c r="BI4248" i="236"/>
  <c r="BI4249" i="236"/>
  <c r="BI4250" i="236"/>
  <c r="BI4251" i="236"/>
  <c r="BI4252" i="236"/>
  <c r="BI4253" i="236"/>
  <c r="BI4254" i="236"/>
  <c r="BI4255" i="236"/>
  <c r="BI4256" i="236"/>
  <c r="BI4257" i="236"/>
  <c r="BI4258" i="236"/>
  <c r="BI4259" i="236"/>
  <c r="BI4260" i="236"/>
  <c r="BI4261" i="236"/>
  <c r="BI4262" i="236"/>
  <c r="BI4263" i="236"/>
  <c r="BI4264" i="236"/>
  <c r="BI4265" i="236"/>
  <c r="BI4266" i="236"/>
  <c r="BI4267" i="236"/>
  <c r="BI4268" i="236"/>
  <c r="BI4269" i="236"/>
  <c r="BI4270" i="236"/>
  <c r="BI4271" i="236"/>
  <c r="BI4272" i="236"/>
  <c r="BI4273" i="236"/>
  <c r="BI4274" i="236"/>
  <c r="BI4275" i="236"/>
  <c r="BI4276" i="236"/>
  <c r="BI4277" i="236"/>
  <c r="BI4278" i="236"/>
  <c r="BI4279" i="236"/>
  <c r="BI4280" i="236"/>
  <c r="BI4281" i="236"/>
  <c r="BI4282" i="236"/>
  <c r="BI4283" i="236"/>
  <c r="BI4284" i="236"/>
  <c r="BI4285" i="236"/>
  <c r="BI4286" i="236"/>
  <c r="BI4287" i="236"/>
  <c r="BI4288" i="236"/>
  <c r="BI4289" i="236"/>
  <c r="BI4290" i="236"/>
  <c r="BI4291" i="236"/>
  <c r="BI4292" i="236"/>
  <c r="BI4293" i="236"/>
  <c r="BI4294" i="236"/>
  <c r="BI4295" i="236"/>
  <c r="BI4296" i="236"/>
  <c r="BI4297" i="236"/>
  <c r="BI4298" i="236"/>
  <c r="BI4299" i="236"/>
  <c r="BI4300" i="236"/>
  <c r="BI4301" i="236"/>
  <c r="BI4302" i="236"/>
  <c r="BI4303" i="236"/>
  <c r="BI4304" i="236"/>
  <c r="BI4305" i="236"/>
  <c r="BI4306" i="236"/>
  <c r="BI4307" i="236"/>
  <c r="BI4308" i="236"/>
  <c r="BI4309" i="236"/>
  <c r="BI4310" i="236"/>
  <c r="BI4311" i="236"/>
  <c r="BI4312" i="236"/>
  <c r="BI4313" i="236"/>
  <c r="BI4314" i="236"/>
  <c r="BI4315" i="236"/>
  <c r="BI4316" i="236"/>
  <c r="BI4317" i="236"/>
  <c r="BI4318" i="236"/>
  <c r="BI4319" i="236"/>
  <c r="BI4320" i="236"/>
  <c r="BI4321" i="236"/>
  <c r="BI4322" i="236"/>
  <c r="BI4323" i="236"/>
  <c r="BI4324" i="236"/>
  <c r="BI4325" i="236"/>
  <c r="BI4326" i="236"/>
  <c r="BI4327" i="236"/>
  <c r="BI4328" i="236"/>
  <c r="BI4329" i="236"/>
  <c r="BI4330" i="236"/>
  <c r="BI4331" i="236"/>
  <c r="BI4332" i="236"/>
  <c r="BI4333" i="236"/>
  <c r="BI4334" i="236"/>
  <c r="BI4335" i="236"/>
  <c r="BI4336" i="236"/>
  <c r="BI4337" i="236"/>
  <c r="BI4338" i="236"/>
  <c r="BI4339" i="236"/>
  <c r="BI4340" i="236"/>
  <c r="BI4341" i="236"/>
  <c r="BI4342" i="236"/>
  <c r="BI4343" i="236"/>
  <c r="BI4344" i="236"/>
  <c r="BI4345" i="236"/>
  <c r="BI4346" i="236"/>
  <c r="BI4347" i="236"/>
  <c r="BI4348" i="236"/>
  <c r="BI4349" i="236"/>
  <c r="BI4350" i="236"/>
  <c r="BI4351" i="236"/>
  <c r="BI4352" i="236"/>
  <c r="BI4353" i="236"/>
  <c r="BI4354" i="236"/>
  <c r="BI4355" i="236"/>
  <c r="BI4356" i="236"/>
  <c r="BI4357" i="236"/>
  <c r="BI4358" i="236"/>
  <c r="BI4359" i="236"/>
  <c r="BI4360" i="236"/>
  <c r="BI4361" i="236"/>
  <c r="BI4362" i="236"/>
  <c r="BI4363" i="236"/>
  <c r="BI4364" i="236"/>
  <c r="BI4365" i="236"/>
  <c r="BI4366" i="236"/>
  <c r="BI4367" i="236"/>
  <c r="BI4368" i="236"/>
  <c r="BI4369" i="236"/>
  <c r="BI4370" i="236"/>
  <c r="BI4371" i="236"/>
  <c r="BI4372" i="236"/>
  <c r="BI4373" i="236"/>
  <c r="BI4374" i="236"/>
  <c r="BI4375" i="236"/>
  <c r="BI4376" i="236"/>
  <c r="BI4377" i="236"/>
  <c r="BI4378" i="236"/>
  <c r="BI4379" i="236"/>
  <c r="BI4380" i="236"/>
  <c r="BI4381" i="236"/>
  <c r="BI4382" i="236"/>
  <c r="BI4383" i="236"/>
  <c r="BI4384" i="236"/>
  <c r="BI4385" i="236"/>
  <c r="BI4386" i="236"/>
  <c r="BI4387" i="236"/>
  <c r="BI4388" i="236"/>
  <c r="BI4389" i="236"/>
  <c r="BI4390" i="236"/>
  <c r="BI4391" i="236"/>
  <c r="BI4392" i="236"/>
  <c r="BI4393" i="236"/>
  <c r="BI4394" i="236"/>
  <c r="BI4395" i="236"/>
  <c r="BI4396" i="236"/>
  <c r="BI4397" i="236"/>
  <c r="BI4398" i="236"/>
  <c r="BI4399" i="236"/>
  <c r="BI4400" i="236"/>
  <c r="BI4401" i="236"/>
  <c r="BI4402" i="236"/>
  <c r="BI4403" i="236"/>
  <c r="BI4404" i="236"/>
  <c r="BI4405" i="236"/>
  <c r="BI4406" i="236"/>
  <c r="BI4407" i="236"/>
  <c r="BI4408" i="236"/>
  <c r="BI4409" i="236"/>
  <c r="BI4410" i="236"/>
  <c r="BI4411" i="236"/>
  <c r="BI4412" i="236"/>
  <c r="BI4413" i="236"/>
  <c r="BI4414" i="236"/>
  <c r="BI4415" i="236"/>
  <c r="BI4416" i="236"/>
  <c r="BI4417" i="236"/>
  <c r="BI4418" i="236"/>
  <c r="BI4419" i="236"/>
  <c r="BI4420" i="236"/>
  <c r="BI4421" i="236"/>
  <c r="BI4422" i="236"/>
  <c r="BI4423" i="236"/>
  <c r="BI4424" i="236"/>
  <c r="BI4425" i="236"/>
  <c r="BI4426" i="236"/>
  <c r="BI4427" i="236"/>
  <c r="BI4428" i="236"/>
  <c r="BI4429" i="236"/>
  <c r="BI4430" i="236"/>
  <c r="BI4431" i="236"/>
  <c r="BI4432" i="236"/>
  <c r="BI4433" i="236"/>
  <c r="BI4434" i="236"/>
  <c r="BI4435" i="236"/>
  <c r="BI4436" i="236"/>
  <c r="BI4437" i="236"/>
  <c r="BI4438" i="236"/>
  <c r="BI4439" i="236"/>
  <c r="BI4440" i="236"/>
  <c r="BI4441" i="236"/>
  <c r="BI4442" i="236"/>
  <c r="BI4443" i="236"/>
  <c r="BI4444" i="236"/>
  <c r="BI4445" i="236"/>
  <c r="BI4446" i="236"/>
  <c r="BI4447" i="236"/>
  <c r="BI4448" i="236"/>
  <c r="BI4449" i="236"/>
  <c r="BI4450" i="236"/>
  <c r="BI4451" i="236"/>
  <c r="BI4452" i="236"/>
  <c r="BI4453" i="236"/>
  <c r="BI4454" i="236"/>
  <c r="BI4455" i="236"/>
  <c r="BI4456" i="236"/>
  <c r="BI4457" i="236"/>
  <c r="BI4458" i="236"/>
  <c r="BI4459" i="236"/>
  <c r="BI4460" i="236"/>
  <c r="BI4461" i="236"/>
  <c r="BI4462" i="236"/>
  <c r="BI4463" i="236"/>
  <c r="BI4464" i="236"/>
  <c r="BI4465" i="236"/>
  <c r="BI4466" i="236"/>
  <c r="BI4467" i="236"/>
  <c r="BI4468" i="236"/>
  <c r="BI4469" i="236"/>
  <c r="BI4470" i="236"/>
  <c r="BI4471" i="236"/>
  <c r="BI4472" i="236"/>
  <c r="BI4473" i="236"/>
  <c r="BI4474" i="236"/>
  <c r="BI4475" i="236"/>
  <c r="BI4476" i="236"/>
  <c r="BI4477" i="236"/>
  <c r="BI4478" i="236"/>
  <c r="BI4479" i="236"/>
  <c r="BI4480" i="236"/>
  <c r="BI4481" i="236"/>
  <c r="BI4482" i="236"/>
  <c r="BI4483" i="236"/>
  <c r="BI4484" i="236"/>
  <c r="BI4485" i="236"/>
  <c r="BI4486" i="236"/>
  <c r="BI4487" i="236"/>
  <c r="BI4488" i="236"/>
  <c r="BI4489" i="236"/>
  <c r="BI4490" i="236"/>
  <c r="BI4491" i="236"/>
  <c r="BI4492" i="236"/>
  <c r="BI4493" i="236"/>
  <c r="BI4494" i="236"/>
  <c r="BI4495" i="236"/>
  <c r="BI4496" i="236"/>
  <c r="BI4497" i="236"/>
  <c r="BI4498" i="236"/>
  <c r="BI4499" i="236"/>
  <c r="BI4500" i="236"/>
  <c r="BI4501" i="236"/>
  <c r="BI4502" i="236"/>
  <c r="BI4503" i="236"/>
  <c r="BI4504" i="236"/>
  <c r="BI4505" i="236"/>
  <c r="BI4506" i="236"/>
  <c r="BI4507" i="236"/>
  <c r="BI4508" i="236"/>
  <c r="BI4509" i="236"/>
  <c r="BI4510" i="236"/>
  <c r="BI4511" i="236"/>
  <c r="BI4512" i="236"/>
  <c r="BI4513" i="236"/>
  <c r="BI4514" i="236"/>
  <c r="BI4515" i="236"/>
  <c r="BI4516" i="236"/>
  <c r="BI4517" i="236"/>
  <c r="BI4518" i="236"/>
  <c r="BI4519" i="236"/>
  <c r="BI4520" i="236"/>
  <c r="BI4521" i="236"/>
  <c r="BI4522" i="236"/>
  <c r="BI4523" i="236"/>
  <c r="BI4524" i="236"/>
  <c r="BI4525" i="236"/>
  <c r="BI4526" i="236"/>
  <c r="BI4527" i="236"/>
  <c r="BI4528" i="236"/>
  <c r="BI4529" i="236"/>
  <c r="BI4530" i="236"/>
  <c r="BI4531" i="236"/>
  <c r="BI4532" i="236"/>
  <c r="BI4533" i="236"/>
  <c r="BI4534" i="236"/>
  <c r="BI4535" i="236"/>
  <c r="BI4536" i="236"/>
  <c r="BI4537" i="236"/>
  <c r="BI4538" i="236"/>
  <c r="BI4539" i="236"/>
  <c r="BI4540" i="236"/>
  <c r="BI4541" i="236"/>
  <c r="BI4542" i="236"/>
  <c r="BI4543" i="236"/>
  <c r="BI4544" i="236"/>
  <c r="BI4545" i="236"/>
  <c r="BI4546" i="236"/>
  <c r="BI4547" i="236"/>
  <c r="BI4548" i="236"/>
  <c r="BI4549" i="236"/>
  <c r="BI4550" i="236"/>
  <c r="BI4551" i="236"/>
  <c r="BI4552" i="236"/>
  <c r="BI4553" i="236"/>
  <c r="BI4554" i="236"/>
  <c r="BI4555" i="236"/>
  <c r="BI4556" i="236"/>
  <c r="BI4557" i="236"/>
  <c r="BI4558" i="236"/>
  <c r="BI4559" i="236"/>
  <c r="BI4560" i="236"/>
  <c r="BI4561" i="236"/>
  <c r="BI4562" i="236"/>
  <c r="BI4563" i="236"/>
  <c r="BI4564" i="236"/>
  <c r="BI4565" i="236"/>
  <c r="BI4566" i="236"/>
  <c r="BI4567" i="236"/>
  <c r="BI4568" i="236"/>
  <c r="BI4569" i="236"/>
  <c r="BI4570" i="236"/>
  <c r="BI4571" i="236"/>
  <c r="BI4572" i="236"/>
  <c r="BI4573" i="236"/>
  <c r="BI4574" i="236"/>
  <c r="BI4575" i="236"/>
  <c r="BI4576" i="236"/>
  <c r="BI4577" i="236"/>
  <c r="BI4578" i="236"/>
  <c r="BI4579" i="236"/>
  <c r="BI4580" i="236"/>
  <c r="BI4581" i="236"/>
  <c r="BI4582" i="236"/>
  <c r="BI4583" i="236"/>
  <c r="BI4584" i="236"/>
  <c r="BI4585" i="236"/>
  <c r="BI4586" i="236"/>
  <c r="BI4587" i="236"/>
  <c r="BI4588" i="236"/>
  <c r="BI4589" i="236"/>
  <c r="BI4590" i="236"/>
  <c r="BI4591" i="236"/>
  <c r="BI4592" i="236"/>
  <c r="BI4593" i="236"/>
  <c r="BI4594" i="236"/>
  <c r="BI4595" i="236"/>
  <c r="BI4596" i="236"/>
  <c r="BI4597" i="236"/>
  <c r="BI4598" i="236"/>
  <c r="BI4599" i="236"/>
  <c r="BI4600" i="236"/>
  <c r="BI4601" i="236"/>
  <c r="BI4602" i="236"/>
  <c r="BI4603" i="236"/>
  <c r="BI4604" i="236"/>
  <c r="BI4605" i="236"/>
  <c r="BI4606" i="236"/>
  <c r="BI4607" i="236"/>
  <c r="BI4608" i="236"/>
  <c r="BI4609" i="236"/>
  <c r="BI4610" i="236"/>
  <c r="BI4611" i="236"/>
  <c r="BI4612" i="236"/>
  <c r="BI4613" i="236"/>
  <c r="BI4614" i="236"/>
  <c r="BI4615" i="236"/>
  <c r="BI4616" i="236"/>
  <c r="BI4617" i="236"/>
  <c r="BI4618" i="236"/>
  <c r="BI4619" i="236"/>
  <c r="BI4620" i="236"/>
  <c r="BI4621" i="236"/>
  <c r="BI4622" i="236"/>
  <c r="BI4623" i="236"/>
  <c r="BI4624" i="236"/>
  <c r="BI4625" i="236"/>
  <c r="BI4626" i="236"/>
  <c r="BI4627" i="236"/>
  <c r="BI4628" i="236"/>
  <c r="BI4629" i="236"/>
  <c r="BI4630" i="236"/>
  <c r="BI4631" i="236"/>
  <c r="BI4632" i="236"/>
  <c r="BI4633" i="236"/>
  <c r="BI4634" i="236"/>
  <c r="BI4635" i="236"/>
  <c r="BI4636" i="236"/>
  <c r="BI4637" i="236"/>
  <c r="BI4638" i="236"/>
  <c r="BI4639" i="236"/>
  <c r="BI4640" i="236"/>
  <c r="BI4641" i="236"/>
  <c r="BI4642" i="236"/>
  <c r="BI4643" i="236"/>
  <c r="BI4644" i="236"/>
  <c r="BI4645" i="236"/>
  <c r="BI4646" i="236"/>
  <c r="BI4647" i="236"/>
  <c r="BI4648" i="236"/>
  <c r="BI4649" i="236"/>
  <c r="BI4650" i="236"/>
  <c r="BI4651" i="236"/>
  <c r="BI4652" i="236"/>
  <c r="BI4653" i="236"/>
  <c r="BI4654" i="236"/>
  <c r="BI4655" i="236"/>
  <c r="BI4656" i="236"/>
  <c r="BI4657" i="236"/>
  <c r="BI4658" i="236"/>
  <c r="BI4659" i="236"/>
  <c r="BI4660" i="236"/>
  <c r="BI4661" i="236"/>
  <c r="BI4662" i="236"/>
  <c r="BI4663" i="236"/>
  <c r="BI4664" i="236"/>
  <c r="BI4665" i="236"/>
  <c r="BI4666" i="236"/>
  <c r="BI4667" i="236"/>
  <c r="BI4668" i="236"/>
  <c r="BI4669" i="236"/>
  <c r="BI4670" i="236"/>
  <c r="BI4671" i="236"/>
  <c r="BI4672" i="236"/>
  <c r="BI4673" i="236"/>
  <c r="BI4674" i="236"/>
  <c r="BI4675" i="236"/>
  <c r="BI4676" i="236"/>
  <c r="BI4677" i="236"/>
  <c r="BI4678" i="236"/>
  <c r="BI4679" i="236"/>
  <c r="BI4680" i="236"/>
  <c r="BI4681" i="236"/>
  <c r="BI4682" i="236"/>
  <c r="BI4683" i="236"/>
  <c r="BI4684" i="236"/>
  <c r="BI4685" i="236"/>
  <c r="BI4686" i="236"/>
  <c r="BI4687" i="236"/>
  <c r="BI4688" i="236"/>
  <c r="BI4689" i="236"/>
  <c r="BI4690" i="236"/>
  <c r="BI4691" i="236"/>
  <c r="BI4692" i="236"/>
  <c r="BI4693" i="236"/>
  <c r="BI4694" i="236"/>
  <c r="BI4695" i="236"/>
  <c r="BI4696" i="236"/>
  <c r="BI4697" i="236"/>
  <c r="BI4698" i="236"/>
  <c r="BI4699" i="236"/>
  <c r="BI4700" i="236"/>
  <c r="BI4701" i="236"/>
  <c r="BI4702" i="236"/>
  <c r="BI4703" i="236"/>
  <c r="BI4704" i="236"/>
  <c r="BI4705" i="236"/>
  <c r="BI4706" i="236"/>
  <c r="BI4707" i="236"/>
  <c r="BI4708" i="236"/>
  <c r="BI4709" i="236"/>
  <c r="BI4710" i="236"/>
  <c r="BI4711" i="236"/>
  <c r="BI4712" i="236"/>
  <c r="BI4713" i="236"/>
  <c r="BI4714" i="236"/>
  <c r="BI4715" i="236"/>
  <c r="BI4716" i="236"/>
  <c r="BI4717" i="236"/>
  <c r="BI4718" i="236"/>
  <c r="BI4719" i="236"/>
  <c r="BI4720" i="236"/>
  <c r="BI4721" i="236"/>
  <c r="BI4722" i="236"/>
  <c r="BI4723" i="236"/>
  <c r="BI4724" i="236"/>
  <c r="BI4725" i="236"/>
  <c r="BI4726" i="236"/>
  <c r="BI4727" i="236"/>
  <c r="BI4728" i="236"/>
  <c r="BI4729" i="236"/>
  <c r="BI4730" i="236"/>
  <c r="BI4731" i="236"/>
  <c r="BI4732" i="236"/>
  <c r="BI4733" i="236"/>
  <c r="BI4734" i="236"/>
  <c r="BI4735" i="236"/>
  <c r="BI4736" i="236"/>
  <c r="BI4737" i="236"/>
  <c r="BI4738" i="236"/>
  <c r="BI4739" i="236"/>
  <c r="BI4740" i="236"/>
  <c r="BI4741" i="236"/>
  <c r="BI4742" i="236"/>
  <c r="BI4743" i="236"/>
  <c r="BI4744" i="236"/>
  <c r="BI4745" i="236"/>
  <c r="BI4746" i="236"/>
  <c r="BI4747" i="236"/>
  <c r="BI4748" i="236"/>
  <c r="BI4749" i="236"/>
  <c r="BI4750" i="236"/>
  <c r="BI4751" i="236"/>
  <c r="BI4752" i="236"/>
  <c r="BI4753" i="236"/>
  <c r="BI4754" i="236"/>
  <c r="BI4755" i="236"/>
  <c r="BI4756" i="236"/>
  <c r="BI4757" i="236"/>
  <c r="BI4758" i="236"/>
  <c r="BI4759" i="236"/>
  <c r="BI4760" i="236"/>
  <c r="BI4761" i="236"/>
  <c r="BI4762" i="236"/>
  <c r="BI4763" i="236"/>
  <c r="BI4764" i="236"/>
  <c r="BI4765" i="236"/>
  <c r="BI4766" i="236"/>
  <c r="BI4767" i="236"/>
  <c r="BI4768" i="236"/>
  <c r="BI4769" i="236"/>
  <c r="BI4770" i="236"/>
  <c r="BI4771" i="236"/>
  <c r="BI4772" i="236"/>
  <c r="BI4773" i="236"/>
  <c r="BI4774" i="236"/>
  <c r="BI4775" i="236"/>
  <c r="BI4776" i="236"/>
  <c r="BI4777" i="236"/>
  <c r="BI4778" i="236"/>
  <c r="BI4779" i="236"/>
  <c r="BI4780" i="236"/>
  <c r="BI4781" i="236"/>
  <c r="BI4782" i="236"/>
  <c r="BI4783" i="236"/>
  <c r="BI4784" i="236"/>
  <c r="BI4785" i="236"/>
  <c r="BI4786" i="236"/>
  <c r="BI4787" i="236"/>
  <c r="BI4788" i="236"/>
  <c r="BI4789" i="236"/>
  <c r="BI4790" i="236"/>
  <c r="BI4791" i="236"/>
  <c r="BI4792" i="236"/>
  <c r="BI4793" i="236"/>
  <c r="BI4794" i="236"/>
  <c r="BI4795" i="236"/>
  <c r="BI4796" i="236"/>
  <c r="BI4797" i="236"/>
  <c r="BI4798" i="236"/>
  <c r="BI4799" i="236"/>
  <c r="BI4800" i="236"/>
  <c r="BI4801" i="236"/>
  <c r="BI4802" i="236"/>
  <c r="BI4803" i="236"/>
  <c r="BI4804" i="236"/>
  <c r="BI4805" i="236"/>
  <c r="BI4806" i="236"/>
  <c r="BI4807" i="236"/>
  <c r="BI4808" i="236"/>
  <c r="BI4809" i="236"/>
  <c r="BI4810" i="236"/>
  <c r="BI4811" i="236"/>
  <c r="BI4812" i="236"/>
  <c r="BI4813" i="236"/>
  <c r="BI4814" i="236"/>
  <c r="BI4815" i="236"/>
  <c r="BI4816" i="236"/>
  <c r="BI4817" i="236"/>
  <c r="BI4818" i="236"/>
  <c r="BI4819" i="236"/>
  <c r="BI4820" i="236"/>
  <c r="BI4821" i="236"/>
  <c r="BI4822" i="236"/>
  <c r="BI4823" i="236"/>
  <c r="BI4824" i="236"/>
  <c r="BI4825" i="236"/>
  <c r="BI4826" i="236"/>
  <c r="BI4827" i="236"/>
  <c r="BI4828" i="236"/>
  <c r="BI4829" i="236"/>
  <c r="BI4830" i="236"/>
  <c r="BI4831" i="236"/>
  <c r="BI4832" i="236"/>
  <c r="BI4833" i="236"/>
  <c r="BI4834" i="236"/>
  <c r="BI4835" i="236"/>
  <c r="BI4836" i="236"/>
  <c r="BI4837" i="236"/>
  <c r="BI4838" i="236"/>
  <c r="BI4839" i="236"/>
  <c r="BI4840" i="236"/>
  <c r="BI4841" i="236"/>
  <c r="BI4842" i="236"/>
  <c r="BI4843" i="236"/>
  <c r="BI4844" i="236"/>
  <c r="BI4845" i="236"/>
  <c r="BI4846" i="236"/>
  <c r="BI4847" i="236"/>
  <c r="BI4848" i="236"/>
  <c r="BI4849" i="236"/>
  <c r="BI4850" i="236"/>
  <c r="BI4851" i="236"/>
  <c r="BI4852" i="236"/>
  <c r="BI4853" i="236"/>
  <c r="BI4854" i="236"/>
  <c r="BI4855" i="236"/>
  <c r="BI4856" i="236"/>
  <c r="BI4857" i="236"/>
  <c r="BI4858" i="236"/>
  <c r="BI4859" i="236"/>
  <c r="BI4860" i="236"/>
  <c r="BI4861" i="236"/>
  <c r="BI4862" i="236"/>
  <c r="BI4863" i="236"/>
  <c r="BI4864" i="236"/>
  <c r="BI4865" i="236"/>
  <c r="BI4866" i="236"/>
  <c r="BI4867" i="236"/>
  <c r="BI4868" i="236"/>
  <c r="BI4869" i="236"/>
  <c r="BI4870" i="236"/>
  <c r="BI4871" i="236"/>
  <c r="BI4872" i="236"/>
  <c r="BI4873" i="236"/>
  <c r="BI4874" i="236"/>
  <c r="BI4875" i="236"/>
  <c r="BI4876" i="236"/>
  <c r="BI4877" i="236"/>
  <c r="BI4878" i="236"/>
  <c r="BI4879" i="236"/>
  <c r="BI4880" i="236"/>
  <c r="BI4881" i="236"/>
  <c r="BI4882" i="236"/>
  <c r="BI4883" i="236"/>
  <c r="BI4884" i="236"/>
  <c r="BI4885" i="236"/>
  <c r="BI4886" i="236"/>
  <c r="BI4887" i="236"/>
  <c r="BI4888" i="236"/>
  <c r="BI4889" i="236"/>
  <c r="BI4890" i="236"/>
  <c r="BI4891" i="236"/>
  <c r="BI4892" i="236"/>
  <c r="BI4893" i="236"/>
  <c r="BI4894" i="236"/>
  <c r="BI4895" i="236"/>
  <c r="BI4896" i="236"/>
  <c r="BI4897" i="236"/>
  <c r="BI4898" i="236"/>
  <c r="BI4899" i="236"/>
  <c r="BI4900" i="236"/>
  <c r="BI4901" i="236"/>
  <c r="BI4902" i="236"/>
  <c r="BI4903" i="236"/>
  <c r="BI4904" i="236"/>
  <c r="BI4905" i="236"/>
  <c r="BI4906" i="236"/>
  <c r="BI4907" i="236"/>
  <c r="BI4908" i="236"/>
  <c r="BI4909" i="236"/>
  <c r="BI4910" i="236"/>
  <c r="BI4911" i="236"/>
  <c r="BI4912" i="236"/>
  <c r="BI4913" i="236"/>
  <c r="BI4914" i="236"/>
  <c r="BI4915" i="236"/>
  <c r="BI4916" i="236"/>
  <c r="BI4917" i="236"/>
  <c r="BI4918" i="236"/>
  <c r="BI4919" i="236"/>
  <c r="BI4920" i="236"/>
  <c r="BI4921" i="236"/>
  <c r="BI4922" i="236"/>
  <c r="BI4923" i="236"/>
  <c r="BI4924" i="236"/>
  <c r="BI4925" i="236"/>
  <c r="BI4926" i="236"/>
  <c r="BI4927" i="236"/>
  <c r="BI4928" i="236"/>
  <c r="BI4929" i="236"/>
  <c r="BI4930" i="236"/>
  <c r="BI4931" i="236"/>
  <c r="BI4932" i="236"/>
  <c r="BI4933" i="236"/>
  <c r="BI4934" i="236"/>
  <c r="BI4935" i="236"/>
  <c r="BI4936" i="236"/>
  <c r="BI4937" i="236"/>
  <c r="BI4938" i="236"/>
  <c r="BI4939" i="236"/>
  <c r="BI4940" i="236"/>
  <c r="BI4941" i="236"/>
  <c r="BI4942" i="236"/>
  <c r="BI4943" i="236"/>
  <c r="BI4944" i="236"/>
  <c r="BI4945" i="236"/>
  <c r="BI4946" i="236"/>
  <c r="BI4947" i="236"/>
  <c r="BI4948" i="236"/>
  <c r="BI4949" i="236"/>
  <c r="BI4950" i="236"/>
  <c r="BI4951" i="236"/>
  <c r="BI4952" i="236"/>
  <c r="BI4953" i="236"/>
  <c r="BI4954" i="236"/>
  <c r="BI4955" i="236"/>
  <c r="BI4956" i="236"/>
  <c r="BI4957" i="236"/>
  <c r="BI4958" i="236"/>
  <c r="BI4959" i="236"/>
  <c r="BI4960" i="236"/>
  <c r="BI4961" i="236"/>
  <c r="BI4962" i="236"/>
  <c r="BI4963" i="236"/>
  <c r="BI4964" i="236"/>
  <c r="BI4965" i="236"/>
  <c r="BI4966" i="236"/>
  <c r="BI4967" i="236"/>
  <c r="BI4968" i="236"/>
  <c r="BI4969" i="236"/>
  <c r="BI4970" i="236"/>
  <c r="BI4971" i="236"/>
  <c r="BI4972" i="236"/>
  <c r="BI4973" i="236"/>
  <c r="BI4974" i="236"/>
  <c r="BI4975" i="236"/>
  <c r="BI4976" i="236"/>
  <c r="BI4977" i="236"/>
  <c r="BI4978" i="236"/>
  <c r="BI4979" i="236"/>
  <c r="BI4980" i="236"/>
  <c r="BI4981" i="236"/>
  <c r="BI4982" i="236"/>
  <c r="BI4983" i="236"/>
  <c r="BI4984" i="236"/>
  <c r="BI4985" i="236"/>
  <c r="BI4986" i="236"/>
  <c r="BI4987" i="236"/>
  <c r="BI4988" i="236"/>
  <c r="BI4989" i="236"/>
  <c r="BI4990" i="236"/>
  <c r="BI4991" i="236"/>
  <c r="BI4992" i="236"/>
  <c r="BI4993" i="236"/>
  <c r="BI4994" i="236"/>
  <c r="BI4995" i="236"/>
  <c r="BI4996" i="236"/>
  <c r="BI4997" i="236"/>
  <c r="BI4998" i="236"/>
  <c r="BI4999" i="236"/>
  <c r="BI5000" i="236"/>
  <c r="BI5001" i="236"/>
  <c r="BI5002" i="236"/>
  <c r="BI5003" i="236"/>
  <c r="BI5004" i="236"/>
  <c r="BI5005" i="236"/>
  <c r="BI5006" i="236"/>
  <c r="BI5007" i="236"/>
  <c r="BI5008" i="236"/>
  <c r="BI5009" i="236"/>
  <c r="BI5010" i="236"/>
  <c r="BI5011" i="236"/>
  <c r="BI5012" i="236"/>
  <c r="BI5013" i="236"/>
  <c r="BI5014" i="236"/>
  <c r="BI5015" i="236"/>
  <c r="BI5016" i="236"/>
  <c r="BI5017" i="236"/>
  <c r="BI5018" i="236"/>
  <c r="BI5019" i="236"/>
  <c r="BI5020" i="236"/>
  <c r="BI5021" i="236"/>
  <c r="BI5022" i="236"/>
  <c r="BI5023" i="236"/>
  <c r="BI5024" i="236"/>
  <c r="BI5025" i="236"/>
  <c r="BI5026" i="236"/>
  <c r="BI5027" i="236"/>
  <c r="BI5028" i="236"/>
  <c r="BI5029" i="236"/>
  <c r="BI5030" i="236"/>
  <c r="BI5031" i="236"/>
  <c r="BI5032" i="236"/>
  <c r="BI5033" i="236"/>
  <c r="BI5034" i="236"/>
  <c r="BI5035" i="236"/>
  <c r="BI5036" i="236"/>
  <c r="BI5037" i="236"/>
  <c r="BI5038" i="236"/>
  <c r="BI5039" i="236"/>
  <c r="BI5040" i="236"/>
  <c r="BI5041" i="236"/>
  <c r="BI5042" i="236"/>
  <c r="BI5043" i="236"/>
  <c r="BI5044" i="236"/>
  <c r="BI5045" i="236"/>
  <c r="BI5046" i="236"/>
  <c r="BI5047" i="236"/>
  <c r="BI5048" i="236"/>
  <c r="BI5049" i="236"/>
  <c r="BI5050" i="236"/>
  <c r="BI5051" i="236"/>
  <c r="BI5052" i="236"/>
  <c r="BI5053" i="236"/>
  <c r="BI5054" i="236"/>
  <c r="BI5055" i="236"/>
  <c r="BI5056" i="236"/>
  <c r="BI5057" i="236"/>
  <c r="BI5058" i="236"/>
  <c r="BI5059" i="236"/>
  <c r="BI5060" i="236"/>
  <c r="BI5061" i="236"/>
  <c r="BI5062" i="236"/>
  <c r="BI5063" i="236"/>
  <c r="BI5064" i="236"/>
  <c r="BI5065" i="236"/>
  <c r="BI5066" i="236"/>
  <c r="BI5067" i="236"/>
  <c r="BI5068" i="236"/>
  <c r="BI5069" i="236"/>
  <c r="BI5070" i="236"/>
  <c r="BI5071" i="236"/>
  <c r="BI5072" i="236"/>
  <c r="BI5073" i="236"/>
  <c r="BI5074" i="236"/>
  <c r="BI5075" i="236"/>
  <c r="BI5076" i="236"/>
  <c r="BI5077" i="236"/>
  <c r="BI5078" i="236"/>
  <c r="BI5079" i="236"/>
  <c r="BI5080" i="236"/>
  <c r="BI5081" i="236"/>
  <c r="BI5082" i="236"/>
  <c r="BI5083" i="236"/>
  <c r="BI5084" i="236"/>
  <c r="BI5085" i="236"/>
  <c r="BI5086" i="236"/>
  <c r="BI5087" i="236"/>
  <c r="BI5088" i="236"/>
  <c r="BI5089" i="236"/>
  <c r="BI5090" i="236"/>
  <c r="BI5091" i="236"/>
  <c r="BI5092" i="236"/>
  <c r="BI5093" i="236"/>
  <c r="BI5094" i="236"/>
  <c r="BI5095" i="236"/>
  <c r="BI5096" i="236"/>
  <c r="BI5097" i="236"/>
  <c r="BI5098" i="236"/>
  <c r="BI5099" i="236"/>
  <c r="BI5100" i="236"/>
  <c r="BI5101" i="236"/>
  <c r="BI5102" i="236"/>
  <c r="BI5103" i="236"/>
  <c r="BI5104" i="236"/>
  <c r="BI5105" i="236"/>
  <c r="BI5106" i="236"/>
  <c r="BI5107" i="236"/>
  <c r="BI5108" i="236"/>
  <c r="BI5109" i="236"/>
  <c r="BI5110" i="236"/>
  <c r="BI5111" i="236"/>
  <c r="BI5112" i="236"/>
  <c r="BI5113" i="236"/>
  <c r="BI5114" i="236"/>
  <c r="BI5115" i="236"/>
  <c r="BI5116" i="236"/>
  <c r="BI5117" i="236"/>
  <c r="BI5118" i="236"/>
  <c r="BI5119" i="236"/>
  <c r="BI5120" i="236"/>
  <c r="BI5121" i="236"/>
  <c r="BI5122" i="236"/>
  <c r="BI5123" i="236"/>
  <c r="BI5124" i="236"/>
  <c r="BI5125" i="236"/>
  <c r="BI5126" i="236"/>
  <c r="BI5127" i="236"/>
  <c r="BI5128" i="236"/>
  <c r="BI5129" i="236"/>
  <c r="BI5130" i="236"/>
  <c r="BI5131" i="236"/>
  <c r="BI5132" i="236"/>
  <c r="BI5133" i="236"/>
  <c r="BI5134" i="236"/>
  <c r="BI5135" i="236"/>
  <c r="BI5136" i="236"/>
  <c r="BI5137" i="236"/>
  <c r="BI5138" i="236"/>
  <c r="BI5139" i="236"/>
  <c r="BI5140" i="236"/>
  <c r="BI5141" i="236"/>
  <c r="BI5142" i="236"/>
  <c r="BI5143" i="236"/>
  <c r="BI5144" i="236"/>
  <c r="BI5145" i="236"/>
  <c r="BI5146" i="236"/>
  <c r="BI5147" i="236"/>
  <c r="BI5148" i="236"/>
  <c r="BI5149" i="236"/>
  <c r="BI5150" i="236"/>
  <c r="BI5151" i="236"/>
  <c r="BI5152" i="236"/>
  <c r="BI5153" i="236"/>
  <c r="BI5154" i="236"/>
  <c r="BI5155" i="236"/>
  <c r="BI5156" i="236"/>
  <c r="BI5157" i="236"/>
  <c r="BI5158" i="236"/>
  <c r="BI5159" i="236"/>
  <c r="BI5160" i="236"/>
  <c r="BI5161" i="236"/>
  <c r="BI5162" i="236"/>
  <c r="BI5163" i="236"/>
  <c r="BI5164" i="236"/>
  <c r="BI5165" i="236"/>
  <c r="BI5166" i="236"/>
  <c r="BI5167" i="236"/>
  <c r="BI5168" i="236"/>
  <c r="BI5169" i="236"/>
  <c r="BI5170" i="236"/>
  <c r="BI5171" i="236"/>
  <c r="BI5172" i="236"/>
  <c r="BI5173" i="236"/>
  <c r="BI5174" i="236"/>
  <c r="BI5175" i="236"/>
  <c r="BI5176" i="236"/>
  <c r="BI5177" i="236"/>
  <c r="BI5178" i="236"/>
  <c r="BI5179" i="236"/>
  <c r="BI5180" i="236"/>
  <c r="BI5181" i="236"/>
  <c r="BI5182" i="236"/>
  <c r="BI5183" i="236"/>
  <c r="BI5184" i="236"/>
  <c r="BI5185" i="236"/>
  <c r="BI5186" i="236"/>
  <c r="BI5187" i="236"/>
  <c r="BI5188" i="236"/>
  <c r="BI5189" i="236"/>
  <c r="BI5190" i="236"/>
  <c r="BI5191" i="236"/>
  <c r="BI5192" i="236"/>
  <c r="BI5193" i="236"/>
  <c r="BI5194" i="236"/>
  <c r="BI5195" i="236"/>
  <c r="BI5196" i="236"/>
  <c r="BI5197" i="236"/>
  <c r="BI5198" i="236"/>
  <c r="BI5199" i="236"/>
  <c r="BI5200" i="236"/>
  <c r="BI5201" i="236"/>
  <c r="BI5202" i="236"/>
  <c r="BI5203" i="236"/>
  <c r="BI5204" i="236"/>
  <c r="BI5205" i="236"/>
  <c r="BI5206" i="236"/>
  <c r="BI5207" i="236"/>
  <c r="BI5208" i="236"/>
  <c r="BI5209" i="236"/>
  <c r="BI5210" i="236"/>
  <c r="BI5211" i="236"/>
  <c r="BI5212" i="236"/>
  <c r="BI5213" i="236"/>
  <c r="BI5214" i="236"/>
  <c r="BI5215" i="236"/>
  <c r="BI5216" i="236"/>
  <c r="BI5217" i="236"/>
  <c r="BI5218" i="236"/>
  <c r="BI5219" i="236"/>
  <c r="BI5220" i="236"/>
  <c r="BI5221" i="236"/>
  <c r="BI5222" i="236"/>
  <c r="BI5223" i="236"/>
  <c r="BI5224" i="236"/>
  <c r="BI5225" i="236"/>
  <c r="BI5226" i="236"/>
  <c r="BI5227" i="236"/>
  <c r="BI5228" i="236"/>
  <c r="BI5229" i="236"/>
  <c r="BI5230" i="236"/>
  <c r="BI5231" i="236"/>
  <c r="BI5232" i="236"/>
  <c r="BI5233" i="236"/>
  <c r="BI5234" i="236"/>
  <c r="BI5235" i="236"/>
  <c r="BI5236" i="236"/>
  <c r="BI5237" i="236"/>
  <c r="BI5238" i="236"/>
  <c r="BI5239" i="236"/>
  <c r="BI5240" i="236"/>
  <c r="BI5241" i="236"/>
  <c r="BI5242" i="236"/>
  <c r="BI5243" i="236"/>
  <c r="BI5244" i="236"/>
  <c r="BI5245" i="236"/>
  <c r="BI5246" i="236"/>
  <c r="BI5247" i="236"/>
  <c r="BI5248" i="236"/>
  <c r="BI5249" i="236"/>
  <c r="BI5250" i="236"/>
  <c r="BI5251" i="236"/>
  <c r="BI5252" i="236"/>
  <c r="BI5253" i="236"/>
  <c r="BI5254" i="236"/>
  <c r="BI5255" i="236"/>
  <c r="BI5256" i="236"/>
  <c r="BI5257" i="236"/>
  <c r="BI5258" i="236"/>
  <c r="BI5259" i="236"/>
  <c r="BI5260" i="236"/>
  <c r="BI5261" i="236"/>
  <c r="BI5262" i="236"/>
  <c r="BI5263" i="236"/>
  <c r="BI5264" i="236"/>
  <c r="BI5265" i="236"/>
  <c r="BI5266" i="236"/>
  <c r="BI5267" i="236"/>
  <c r="BI5268" i="236"/>
  <c r="BI5269" i="236"/>
  <c r="BI5270" i="236"/>
  <c r="BI5271" i="236"/>
  <c r="BI5272" i="236"/>
  <c r="BI5273" i="236"/>
  <c r="BI5274" i="236"/>
  <c r="BI5275" i="236"/>
  <c r="BI5276" i="236"/>
  <c r="BI5277" i="236"/>
  <c r="BI5278" i="236"/>
  <c r="BI5279" i="236"/>
  <c r="BI5280" i="236"/>
  <c r="BI5281" i="236"/>
  <c r="BI5282" i="236"/>
  <c r="BI5283" i="236"/>
  <c r="BI5284" i="236"/>
  <c r="BI5285" i="236"/>
  <c r="BI5286" i="236"/>
  <c r="BI5287" i="236"/>
  <c r="BI5288" i="236"/>
  <c r="BI5289" i="236"/>
  <c r="BI5290" i="236"/>
  <c r="BI5291" i="236"/>
  <c r="BI5292" i="236"/>
  <c r="BI5293" i="236"/>
  <c r="BI5294" i="236"/>
  <c r="BI5295" i="236"/>
  <c r="BI5296" i="236"/>
  <c r="BI5297" i="236"/>
  <c r="BI5298" i="236"/>
  <c r="BI5299" i="236"/>
  <c r="BI5300" i="236"/>
  <c r="BI5301" i="236"/>
  <c r="BI5302" i="236"/>
  <c r="BI5303" i="236"/>
  <c r="BI5304" i="236"/>
  <c r="BI5305" i="236"/>
  <c r="BI5306" i="236"/>
  <c r="BI5307" i="236"/>
  <c r="BI5308" i="236"/>
  <c r="BI5309" i="236"/>
  <c r="BI5310" i="236"/>
  <c r="BI5311" i="236"/>
  <c r="BI5312" i="236"/>
  <c r="BI5313" i="236"/>
  <c r="BI5314" i="236"/>
  <c r="BI5315" i="236"/>
  <c r="BI5316" i="236"/>
  <c r="BI5317" i="236"/>
  <c r="BI5318" i="236"/>
  <c r="BI5319" i="236"/>
  <c r="BI5320" i="236"/>
  <c r="BI5321" i="236"/>
  <c r="BI5322" i="236"/>
  <c r="BI5323" i="236"/>
  <c r="BI5324" i="236"/>
  <c r="BI5325" i="236"/>
  <c r="BI5326" i="236"/>
  <c r="BI5327" i="236"/>
  <c r="BI5328" i="236"/>
  <c r="BI5329" i="236"/>
  <c r="BI5330" i="236"/>
  <c r="BI5331" i="236"/>
  <c r="BI5332" i="236"/>
  <c r="BI5333" i="236"/>
  <c r="BI5334" i="236"/>
  <c r="BI5335" i="236"/>
  <c r="BI5336" i="236"/>
  <c r="BI5337" i="236"/>
  <c r="BI5338" i="236"/>
  <c r="BI5339" i="236"/>
  <c r="BI5340" i="236"/>
  <c r="BI5341" i="236"/>
  <c r="BI5342" i="236"/>
  <c r="BI5343" i="236"/>
  <c r="BI5344" i="236"/>
  <c r="BI5345" i="236"/>
  <c r="BI5346" i="236"/>
  <c r="BI5347" i="236"/>
  <c r="BI5348" i="236"/>
  <c r="BI5349" i="236"/>
  <c r="BI5350" i="236"/>
  <c r="BI5351" i="236"/>
  <c r="BI5352" i="236"/>
  <c r="BI5353" i="236"/>
  <c r="BI5354" i="236"/>
  <c r="BI5355" i="236"/>
  <c r="BI5356" i="236"/>
  <c r="BI5357" i="236"/>
  <c r="BI5358" i="236"/>
  <c r="BI5359" i="236"/>
  <c r="BI5360" i="236"/>
  <c r="BI5361" i="236"/>
  <c r="BI5362" i="236"/>
  <c r="BI5363" i="236"/>
  <c r="BI5364" i="236"/>
  <c r="BI5365" i="236"/>
  <c r="BI5366" i="236"/>
  <c r="BI5367" i="236"/>
  <c r="BI5368" i="236"/>
  <c r="BI5369" i="236"/>
  <c r="BI5370" i="236"/>
  <c r="BI5371" i="236"/>
  <c r="BI5372" i="236"/>
  <c r="BI5373" i="236"/>
  <c r="BI5374" i="236"/>
  <c r="BI5375" i="236"/>
  <c r="BI5376" i="236"/>
  <c r="BI5377" i="236"/>
  <c r="BI5378" i="236"/>
  <c r="BI5379" i="236"/>
  <c r="BI5380" i="236"/>
  <c r="BI5381" i="236"/>
  <c r="BI5382" i="236"/>
  <c r="BI5383" i="236"/>
  <c r="BI5384" i="236"/>
  <c r="BI5385" i="236"/>
  <c r="BI5386" i="236"/>
  <c r="BI5387" i="236"/>
  <c r="BI5388" i="236"/>
  <c r="BI5389" i="236"/>
  <c r="BI5390" i="236"/>
  <c r="BI5391" i="236"/>
  <c r="BI5392" i="236"/>
  <c r="BI5393" i="236"/>
  <c r="BI5394" i="236"/>
  <c r="BI5395" i="236"/>
  <c r="BI5396" i="236"/>
  <c r="BI5397" i="236"/>
  <c r="BI5398" i="236"/>
  <c r="BI5399" i="236"/>
  <c r="BI5400" i="236"/>
  <c r="BI5401" i="236"/>
  <c r="BI5402" i="236"/>
  <c r="BI5403" i="236"/>
  <c r="BI5404" i="236"/>
  <c r="BI5405" i="236"/>
  <c r="BI5406" i="236"/>
  <c r="BI5407" i="236"/>
  <c r="BI5408" i="236"/>
  <c r="BI5409" i="236"/>
  <c r="BI5410" i="236"/>
  <c r="BI5411" i="236"/>
  <c r="BI5412" i="236"/>
  <c r="BI5413" i="236"/>
  <c r="BI5414" i="236"/>
  <c r="BI5415" i="236"/>
  <c r="BI5416" i="236"/>
  <c r="BI5417" i="236"/>
  <c r="BI5418" i="236"/>
  <c r="BI5419" i="236"/>
  <c r="BI5420" i="236"/>
  <c r="BI5421" i="236"/>
  <c r="BI5422" i="236"/>
  <c r="BI5423" i="236"/>
  <c r="BI5424" i="236"/>
  <c r="BI5425" i="236"/>
  <c r="BI5426" i="236"/>
  <c r="BI5427" i="236"/>
  <c r="BI5428" i="236"/>
  <c r="BI5429" i="236"/>
  <c r="BI5430" i="236"/>
  <c r="BI5431" i="236"/>
  <c r="BI5432" i="236"/>
  <c r="BI5433" i="236"/>
  <c r="BI5434" i="236"/>
  <c r="BI5435" i="236"/>
  <c r="BI5436" i="236"/>
  <c r="BI5437" i="236"/>
  <c r="BI5438" i="236"/>
  <c r="BI5439" i="236"/>
  <c r="BI5440" i="236"/>
  <c r="BI5441" i="236"/>
  <c r="BI5442" i="236"/>
  <c r="BI5443" i="236"/>
  <c r="BI5444" i="236"/>
  <c r="BI5445" i="236"/>
  <c r="BI5446" i="236"/>
  <c r="BI5447" i="236"/>
  <c r="BI5448" i="236"/>
  <c r="BI5449" i="236"/>
  <c r="BI5450" i="236"/>
  <c r="BI5451" i="236"/>
  <c r="BI5452" i="236"/>
  <c r="BI5453" i="236"/>
  <c r="BI5454" i="236"/>
  <c r="BI5455" i="236"/>
  <c r="BI5456" i="236"/>
  <c r="BI5457" i="236"/>
  <c r="BI5458" i="236"/>
  <c r="BI5459" i="236"/>
  <c r="BI5460" i="236"/>
  <c r="BI5461" i="236"/>
  <c r="BI5462" i="236"/>
  <c r="BI5463" i="236"/>
  <c r="BI5464" i="236"/>
  <c r="BI5465" i="236"/>
  <c r="BI5466" i="236"/>
  <c r="BI5467" i="236"/>
  <c r="BI5468" i="236"/>
  <c r="BI5469" i="236"/>
  <c r="BI5470" i="236"/>
  <c r="BI5471" i="236"/>
  <c r="BI5472" i="236"/>
  <c r="BI5473" i="236"/>
  <c r="BI5474" i="236"/>
  <c r="BI5475" i="236"/>
  <c r="BI5476" i="236"/>
  <c r="BI5477" i="236"/>
  <c r="BI5478" i="236"/>
  <c r="BI5479" i="236"/>
  <c r="BI5480" i="236"/>
  <c r="BI5481" i="236"/>
  <c r="BI5482" i="236"/>
  <c r="BI5483" i="236"/>
  <c r="BI5484" i="236"/>
  <c r="BI5485" i="236"/>
  <c r="BI5486" i="236"/>
  <c r="BI5487" i="236"/>
  <c r="BI5488" i="236"/>
  <c r="BI5489" i="236"/>
  <c r="BI5490" i="236"/>
  <c r="BI5491" i="236"/>
  <c r="BI5492" i="236"/>
  <c r="BI5493" i="236"/>
  <c r="BI5494" i="236"/>
  <c r="BI5495" i="236"/>
  <c r="BI5496" i="236"/>
  <c r="BI5497" i="236"/>
  <c r="BI5498" i="236"/>
  <c r="BI5499" i="236"/>
  <c r="BI5500" i="236"/>
  <c r="BI5501" i="236"/>
  <c r="BI5502" i="236"/>
  <c r="BI5503" i="236"/>
  <c r="BI5504" i="236"/>
  <c r="BI5505" i="236"/>
  <c r="BI5506" i="236"/>
  <c r="BI5507" i="236"/>
  <c r="BI5508" i="236"/>
  <c r="BI5509" i="236"/>
  <c r="BI5510" i="236"/>
  <c r="BI5511" i="236"/>
  <c r="BI5512" i="236"/>
  <c r="BI5513" i="236"/>
  <c r="BI5514" i="236"/>
  <c r="BI5515" i="236"/>
  <c r="BI5516" i="236"/>
  <c r="BI5517" i="236"/>
  <c r="BI5518" i="236"/>
  <c r="BI5519" i="236"/>
  <c r="BI5520" i="236"/>
  <c r="BI5521" i="236"/>
  <c r="BI5522" i="236"/>
  <c r="BI5523" i="236"/>
  <c r="BI5524" i="236"/>
  <c r="BI5525" i="236"/>
  <c r="BI5526" i="236"/>
  <c r="BI5527" i="236"/>
  <c r="BI5528" i="236"/>
  <c r="BI5529" i="236"/>
  <c r="BI5530" i="236"/>
  <c r="BI5531" i="236"/>
  <c r="BI5532" i="236"/>
  <c r="BI5533" i="236"/>
  <c r="BI5534" i="236"/>
  <c r="BI5535" i="236"/>
  <c r="BI5536" i="236"/>
  <c r="BI5537" i="236"/>
  <c r="BI5538" i="236"/>
  <c r="BI5539" i="236"/>
  <c r="BI5540" i="236"/>
  <c r="BI5541" i="236"/>
  <c r="BI5542" i="236"/>
  <c r="BI5543" i="236"/>
  <c r="BI5544" i="236"/>
  <c r="BI5545" i="236"/>
  <c r="BI5546" i="236"/>
  <c r="BI5547" i="236"/>
  <c r="BI5548" i="236"/>
  <c r="BI5549" i="236"/>
  <c r="BI5550" i="236"/>
  <c r="BI5551" i="236"/>
  <c r="BI5552" i="236"/>
  <c r="BI5553" i="236"/>
  <c r="BI5554" i="236"/>
  <c r="BI5555" i="236"/>
  <c r="BI5556" i="236"/>
  <c r="BI5557" i="236"/>
  <c r="BI5558" i="236"/>
  <c r="BI5559" i="236"/>
  <c r="BI5560" i="236"/>
  <c r="BI5561" i="236"/>
  <c r="BI5562" i="236"/>
  <c r="BI5563" i="236"/>
  <c r="BI5564" i="236"/>
  <c r="BI5565" i="236"/>
  <c r="BI5566" i="236"/>
  <c r="BI5567" i="236"/>
  <c r="BI5568" i="236"/>
  <c r="BI5569" i="236"/>
  <c r="BI5570" i="236"/>
  <c r="BI5571" i="236"/>
  <c r="BI5572" i="236"/>
  <c r="BI5573" i="236"/>
  <c r="BI5574" i="236"/>
  <c r="BI5575" i="236"/>
  <c r="BI5576" i="236"/>
  <c r="BI5577" i="236"/>
  <c r="BI5578" i="236"/>
  <c r="BI5579" i="236"/>
  <c r="BI5580" i="236"/>
  <c r="BI5581" i="236"/>
  <c r="BI5582" i="236"/>
  <c r="BI5583" i="236"/>
  <c r="BI5584" i="236"/>
  <c r="BI5585" i="236"/>
  <c r="BI5586" i="236"/>
  <c r="BI5587" i="236"/>
  <c r="BI5588" i="236"/>
  <c r="BI5589" i="236"/>
  <c r="BI5590" i="236"/>
  <c r="BI5591" i="236"/>
  <c r="BI5592" i="236"/>
  <c r="BI5593" i="236"/>
  <c r="BI5594" i="236"/>
  <c r="BI5595" i="236"/>
  <c r="BI5596" i="236"/>
  <c r="BI5597" i="236"/>
  <c r="BI5598" i="236"/>
  <c r="BI5599" i="236"/>
  <c r="BI5600" i="236"/>
  <c r="BI5601" i="236"/>
  <c r="BI5602" i="236"/>
  <c r="BI5603" i="236"/>
  <c r="BI5604" i="236"/>
  <c r="BI5605" i="236"/>
  <c r="BI5606" i="236"/>
  <c r="BI5607" i="236"/>
  <c r="BI5608" i="236"/>
  <c r="BI5609" i="236"/>
  <c r="BI5610" i="236"/>
  <c r="BI5611" i="236"/>
  <c r="BI5612" i="236"/>
  <c r="BI5613" i="236"/>
  <c r="BI5614" i="236"/>
  <c r="BI5615" i="236"/>
  <c r="BI5616" i="236"/>
  <c r="BI5617" i="236"/>
  <c r="BI5618" i="236"/>
  <c r="BI5619" i="236"/>
  <c r="BI5620" i="236"/>
  <c r="BI5621" i="236"/>
  <c r="BI5622" i="236"/>
  <c r="BI5623" i="236"/>
  <c r="BI5624" i="236"/>
  <c r="BI5625" i="236"/>
  <c r="BI5626" i="236"/>
  <c r="BI5627" i="236"/>
  <c r="BI5628" i="236"/>
  <c r="BI5629" i="236"/>
  <c r="BI5630" i="236"/>
  <c r="BI5631" i="236"/>
  <c r="BI5632" i="236"/>
  <c r="BI5633" i="236"/>
  <c r="BI5634" i="236"/>
  <c r="BI5635" i="236"/>
  <c r="BI5636" i="236"/>
  <c r="BI5637" i="236"/>
  <c r="BI5638" i="236"/>
  <c r="BI5639" i="236"/>
  <c r="BI5640" i="236"/>
  <c r="BI5641" i="236"/>
  <c r="BI5642" i="236"/>
  <c r="BI5643" i="236"/>
  <c r="BI5644" i="236"/>
  <c r="BI5645" i="236"/>
  <c r="BI5646" i="236"/>
  <c r="BI5647" i="236"/>
  <c r="BI5648" i="236"/>
  <c r="BI5649" i="236"/>
  <c r="BI5650" i="236"/>
  <c r="BI5651" i="236"/>
  <c r="BI5652" i="236"/>
  <c r="BI5653" i="236"/>
  <c r="BI5654" i="236"/>
  <c r="BI5655" i="236"/>
  <c r="BI5656" i="236"/>
  <c r="BI5657" i="236"/>
  <c r="BI5658" i="236"/>
  <c r="BI5659" i="236"/>
  <c r="BI5660" i="236"/>
  <c r="BI5661" i="236"/>
  <c r="BI5662" i="236"/>
  <c r="BI5663" i="236"/>
  <c r="BI5664" i="236"/>
  <c r="BI5665" i="236"/>
  <c r="BI5666" i="236"/>
  <c r="BI5667" i="236"/>
  <c r="BI5668" i="236"/>
  <c r="BI5669" i="236"/>
  <c r="BI5670" i="236"/>
  <c r="BI5671" i="236"/>
  <c r="BI5672" i="236"/>
  <c r="BI5673" i="236"/>
  <c r="BI5674" i="236"/>
  <c r="BI5675" i="236"/>
  <c r="BI5676" i="236"/>
  <c r="BI5677" i="236"/>
  <c r="BI5678" i="236"/>
  <c r="BI5679" i="236"/>
  <c r="BI5680" i="236"/>
  <c r="BI5681" i="236"/>
  <c r="BI5682" i="236"/>
  <c r="BI5683" i="236"/>
  <c r="BI5684" i="236"/>
  <c r="BI5685" i="236"/>
  <c r="BI5686" i="236"/>
  <c r="BI5687" i="236"/>
  <c r="BI5688" i="236"/>
  <c r="BI5689" i="236"/>
  <c r="BI5690" i="236"/>
  <c r="BI5691" i="236"/>
  <c r="BI5692" i="236"/>
  <c r="BI5693" i="236"/>
  <c r="BI5694" i="236"/>
  <c r="BI5695" i="236"/>
  <c r="BI5696" i="236"/>
  <c r="BI5697" i="236"/>
  <c r="BI5698" i="236"/>
  <c r="BI5699" i="236"/>
  <c r="BI5700" i="236"/>
  <c r="BI5701" i="236"/>
  <c r="BI5702" i="236"/>
  <c r="BI5703" i="236"/>
  <c r="BI5704" i="236"/>
  <c r="BI5705" i="236"/>
  <c r="BI5706" i="236"/>
  <c r="BI5707" i="236"/>
  <c r="BI5708" i="236"/>
  <c r="BI5709" i="236"/>
  <c r="BI5710" i="236"/>
  <c r="BI5711" i="236"/>
  <c r="BI5712" i="236"/>
  <c r="BI5713" i="236"/>
  <c r="BI5714" i="236"/>
  <c r="BI5715" i="236"/>
  <c r="BI5716" i="236"/>
  <c r="BI5717" i="236"/>
  <c r="BI5718" i="236"/>
  <c r="BI5719" i="236"/>
  <c r="BI5720" i="236"/>
  <c r="BI5721" i="236"/>
  <c r="BI5722" i="236"/>
  <c r="BI5723" i="236"/>
  <c r="BI5724" i="236"/>
  <c r="BI5725" i="236"/>
  <c r="BI5726" i="236"/>
  <c r="BI5727" i="236"/>
  <c r="BI5728" i="236"/>
  <c r="BI5729" i="236"/>
  <c r="BI5730" i="236"/>
  <c r="BI5731" i="236"/>
  <c r="BI5732" i="236"/>
  <c r="BI5733" i="236"/>
  <c r="BI5734" i="236"/>
  <c r="BI5735" i="236"/>
  <c r="BI5736" i="236"/>
  <c r="BI5737" i="236"/>
  <c r="BI5738" i="236"/>
  <c r="BI5739" i="236"/>
  <c r="BI5740" i="236"/>
  <c r="BI5741" i="236"/>
  <c r="BI5742" i="236"/>
  <c r="BI5743" i="236"/>
  <c r="BI5744" i="236"/>
  <c r="BI5745" i="236"/>
  <c r="BI5746" i="236"/>
  <c r="BI5747" i="236"/>
  <c r="BI5748" i="236"/>
  <c r="BI5749" i="236"/>
  <c r="BI5750" i="236"/>
  <c r="BI5751" i="236"/>
  <c r="BI5752" i="236"/>
  <c r="BI5753" i="236"/>
  <c r="BI5754" i="236"/>
  <c r="BI5755" i="236"/>
  <c r="BI5756" i="236"/>
  <c r="BI5757" i="236"/>
  <c r="BI5758" i="236"/>
  <c r="BI5759" i="236"/>
  <c r="BI5760" i="236"/>
  <c r="BI5761" i="236"/>
  <c r="BI5762" i="236"/>
  <c r="BI5763" i="236"/>
  <c r="BI5764" i="236"/>
  <c r="BI5765" i="236"/>
  <c r="BI5766" i="236"/>
  <c r="BI5767" i="236"/>
  <c r="BI5768" i="236"/>
  <c r="BI5769" i="236"/>
  <c r="BI5770" i="236"/>
  <c r="BI5771" i="236"/>
  <c r="BI5772" i="236"/>
  <c r="BI5773" i="236"/>
  <c r="BI5774" i="236"/>
  <c r="BI5775" i="236"/>
  <c r="BI5776" i="236"/>
  <c r="BI5777" i="236"/>
  <c r="BI5778" i="236"/>
  <c r="BI5779" i="236"/>
  <c r="BI5780" i="236"/>
  <c r="BI5781" i="236"/>
  <c r="BI5782" i="236"/>
  <c r="BI5783" i="236"/>
  <c r="BI5784" i="236"/>
  <c r="BI5785" i="236"/>
  <c r="BI5786" i="236"/>
  <c r="BI5787" i="236"/>
  <c r="BI5788" i="236"/>
  <c r="BI5789" i="236"/>
  <c r="BI5790" i="236"/>
  <c r="BI5791" i="236"/>
  <c r="BI5792" i="236"/>
  <c r="BI5793" i="236"/>
  <c r="BI5794" i="236"/>
  <c r="BI5795" i="236"/>
  <c r="BI5796" i="236"/>
  <c r="BI5797" i="236"/>
  <c r="BI5798" i="236"/>
  <c r="BI5799" i="236"/>
  <c r="BI5800" i="236"/>
  <c r="BI5801" i="236"/>
  <c r="BI5802" i="236"/>
  <c r="BI5803" i="236"/>
  <c r="BI5804" i="236"/>
  <c r="BI5805" i="236"/>
  <c r="BI5806" i="236"/>
  <c r="BI5807" i="236"/>
  <c r="BI5808" i="236"/>
  <c r="BI5809" i="236"/>
  <c r="BI5810" i="236"/>
  <c r="BI5811" i="236"/>
  <c r="BI5812" i="236"/>
  <c r="BI5813" i="236"/>
  <c r="BI5814" i="236"/>
  <c r="BI5815" i="236"/>
  <c r="BI5816" i="236"/>
  <c r="BI5817" i="236"/>
  <c r="BI5818" i="236"/>
  <c r="BI5819" i="236"/>
  <c r="BI5820" i="236"/>
  <c r="BI5821" i="236"/>
  <c r="BI5822" i="236"/>
  <c r="BI5823" i="236"/>
  <c r="BI5824" i="236"/>
  <c r="BI5825" i="236"/>
  <c r="BI5826" i="236"/>
  <c r="BI5827" i="236"/>
  <c r="BI5828" i="236"/>
  <c r="BI5829" i="236"/>
  <c r="BI5830" i="236"/>
  <c r="BI5831" i="236"/>
  <c r="BI5832" i="236"/>
  <c r="BI5833" i="236"/>
  <c r="BI5834" i="236"/>
  <c r="BI5835" i="236"/>
  <c r="BI5836" i="236"/>
  <c r="BI5837" i="236"/>
  <c r="BI5838" i="236"/>
  <c r="BI5839" i="236"/>
  <c r="BI5840" i="236"/>
  <c r="BI5841" i="236"/>
  <c r="BI5842" i="236"/>
  <c r="BI5843" i="236"/>
  <c r="BI5844" i="236"/>
  <c r="BI5845" i="236"/>
  <c r="BI5846" i="236"/>
  <c r="BI5847" i="236"/>
  <c r="BI5848" i="236"/>
  <c r="BI5849" i="236"/>
  <c r="BI5850" i="236"/>
  <c r="BI5851" i="236"/>
  <c r="BI5852" i="236"/>
  <c r="BI5853" i="236"/>
  <c r="BI5854" i="236"/>
  <c r="BI5855" i="236"/>
  <c r="BI5856" i="236"/>
  <c r="BI5857" i="236"/>
  <c r="BI5858" i="236"/>
  <c r="BI5859" i="236"/>
  <c r="BI5860" i="236"/>
  <c r="BI5861" i="236"/>
  <c r="BI5862" i="236"/>
  <c r="BI5863" i="236"/>
  <c r="BI5864" i="236"/>
  <c r="BI5865" i="236"/>
  <c r="BI5866" i="236"/>
  <c r="BI5867" i="236"/>
  <c r="BI5868" i="236"/>
  <c r="BI5869" i="236"/>
  <c r="BI5870" i="236"/>
  <c r="BI5871" i="236"/>
  <c r="BI5872" i="236"/>
  <c r="BI5873" i="236"/>
  <c r="BI5874" i="236"/>
  <c r="BI5875" i="236"/>
  <c r="BI5876" i="236"/>
  <c r="BI5877" i="236"/>
  <c r="BI5878" i="236"/>
  <c r="BI5879" i="236"/>
  <c r="BI5880" i="236"/>
  <c r="BI5881" i="236"/>
  <c r="BI5882" i="236"/>
  <c r="BI5883" i="236"/>
  <c r="BI5884" i="236"/>
  <c r="BI5885" i="236"/>
  <c r="BI5886" i="236"/>
  <c r="BI5887" i="236"/>
  <c r="BI5888" i="236"/>
  <c r="BI5889" i="236"/>
  <c r="BI5890" i="236"/>
  <c r="BI5891" i="236"/>
  <c r="BI5892" i="236"/>
  <c r="BI5893" i="236"/>
  <c r="BI5894" i="236"/>
  <c r="BI5895" i="236"/>
  <c r="BI5896" i="236"/>
  <c r="BI5897" i="236"/>
  <c r="BI5898" i="236"/>
  <c r="BI5899" i="236"/>
  <c r="BI5900" i="236"/>
  <c r="BI5901" i="236"/>
  <c r="BI5902" i="236"/>
  <c r="BI5903" i="236"/>
  <c r="BI5904" i="236"/>
  <c r="BI5905" i="236"/>
  <c r="BI5906" i="236"/>
  <c r="BI5907" i="236"/>
  <c r="BI5908" i="236"/>
  <c r="BI5909" i="236"/>
  <c r="BI5910" i="236"/>
  <c r="BI5911" i="236"/>
  <c r="BI5912" i="236"/>
  <c r="BI5913" i="236"/>
  <c r="BI5914" i="236"/>
  <c r="BI5915" i="236"/>
  <c r="BI5916" i="236"/>
  <c r="BI5917" i="236"/>
  <c r="BI5918" i="236"/>
  <c r="BI5919" i="236"/>
  <c r="BI5920" i="236"/>
  <c r="BI5921" i="236"/>
  <c r="BI5922" i="236"/>
  <c r="BI5923" i="236"/>
  <c r="BI5924" i="236"/>
  <c r="BI5925" i="236"/>
  <c r="BI5926" i="236"/>
  <c r="BI5927" i="236"/>
  <c r="BI5928" i="236"/>
  <c r="BI5929" i="236"/>
  <c r="BI5930" i="236"/>
  <c r="BI5931" i="236"/>
  <c r="BI5932" i="236"/>
  <c r="BI5933" i="236"/>
  <c r="BI5934" i="236"/>
  <c r="BI5935" i="236"/>
  <c r="BI5936" i="236"/>
  <c r="BI5937" i="236"/>
  <c r="BI5938" i="236"/>
  <c r="BI5939" i="236"/>
  <c r="BI5940" i="236"/>
  <c r="BI5941" i="236"/>
  <c r="BI5942" i="236"/>
  <c r="BI5943" i="236"/>
  <c r="BI5944" i="236"/>
  <c r="BI5945" i="236"/>
  <c r="BI5946" i="236"/>
  <c r="BI5947" i="236"/>
  <c r="BI5948" i="236"/>
  <c r="BI5949" i="236"/>
  <c r="BI5950" i="236"/>
  <c r="BI5951" i="236"/>
  <c r="BI5952" i="236"/>
  <c r="BI5953" i="236"/>
  <c r="BI5954" i="236"/>
  <c r="BI5955" i="236"/>
  <c r="BI5956" i="236"/>
  <c r="BI5957" i="236"/>
  <c r="BI5958" i="236"/>
  <c r="BI5959" i="236"/>
  <c r="BI5960" i="236"/>
  <c r="BI5961" i="236"/>
  <c r="BI5962" i="236"/>
  <c r="BI5963" i="236"/>
  <c r="BI5964" i="236"/>
  <c r="BI5965" i="236"/>
  <c r="BI5966" i="236"/>
  <c r="BI5967" i="236"/>
  <c r="BI5968" i="236"/>
  <c r="BI5969" i="236"/>
  <c r="BI5970" i="236"/>
  <c r="BI5971" i="236"/>
  <c r="BI5972" i="236"/>
  <c r="BI5973" i="236"/>
  <c r="BI5974" i="236"/>
  <c r="BI5975" i="236"/>
  <c r="BI5976" i="236"/>
  <c r="BI5977" i="236"/>
  <c r="BI5978" i="236"/>
  <c r="BI5979" i="236"/>
  <c r="BI5980" i="236"/>
  <c r="BI5981" i="236"/>
  <c r="BI5982" i="236"/>
  <c r="BI5983" i="236"/>
  <c r="BI5984" i="236"/>
  <c r="BI5985" i="236"/>
  <c r="BI5986" i="236"/>
  <c r="BI5987" i="236"/>
  <c r="BI5988" i="236"/>
  <c r="BI5989" i="236"/>
  <c r="BI5990" i="236"/>
  <c r="BI5991" i="236"/>
  <c r="BI5992" i="236"/>
  <c r="BI5993" i="236"/>
  <c r="BI5994" i="236"/>
  <c r="BI5995" i="236"/>
  <c r="BI5996" i="236"/>
  <c r="BI5997" i="236"/>
  <c r="BI5998" i="236"/>
  <c r="BI5999" i="236"/>
  <c r="BI6000" i="236"/>
  <c r="BI6001" i="236"/>
  <c r="BI6002" i="236"/>
  <c r="BI6003" i="236"/>
  <c r="BI6004" i="236"/>
  <c r="BI6005" i="236"/>
  <c r="BI6006" i="236"/>
  <c r="BI6007" i="236"/>
  <c r="BI6008" i="236"/>
  <c r="BI6009" i="236"/>
  <c r="BI6010" i="236"/>
  <c r="BI6011" i="236"/>
  <c r="BI6012" i="236"/>
  <c r="BI6013" i="236"/>
  <c r="BI6014" i="236"/>
  <c r="BI6015" i="236"/>
  <c r="BI6016" i="236"/>
  <c r="BI6017" i="236"/>
  <c r="BI6018" i="236"/>
  <c r="BI6019" i="236"/>
  <c r="BI6020" i="236"/>
  <c r="BI6021" i="236"/>
  <c r="BI6022" i="236"/>
  <c r="BI6023" i="236"/>
  <c r="BI6024" i="236"/>
  <c r="BI6025" i="236"/>
  <c r="BI6026" i="236"/>
  <c r="BI6027" i="236"/>
  <c r="BI6028" i="236"/>
  <c r="BI6029" i="236"/>
  <c r="BI6030" i="236"/>
  <c r="BI6031" i="236"/>
  <c r="BI6032" i="236"/>
  <c r="BI6033" i="236"/>
  <c r="BI6034" i="236"/>
  <c r="BI6035" i="236"/>
  <c r="BI6036" i="236"/>
  <c r="BI6037" i="236"/>
  <c r="BI6038" i="236"/>
  <c r="BI6039" i="236"/>
  <c r="BI6040" i="236"/>
  <c r="BI6041" i="236"/>
  <c r="BI6042" i="236"/>
  <c r="BI6043" i="236"/>
  <c r="BI6044" i="236"/>
  <c r="BI6045" i="236"/>
  <c r="BI6046" i="236"/>
  <c r="BI6047" i="236"/>
  <c r="BI6048" i="236"/>
  <c r="BI6049" i="236"/>
  <c r="BI6050" i="236"/>
  <c r="BI6051" i="236"/>
  <c r="BI6052" i="236"/>
  <c r="BI6053" i="236"/>
  <c r="BI6054" i="236"/>
  <c r="BI6055" i="236"/>
  <c r="BI6056" i="236"/>
  <c r="BI6057" i="236"/>
  <c r="BI6058" i="236"/>
  <c r="BI6059" i="236"/>
  <c r="BI6060" i="236"/>
  <c r="BI6061" i="236"/>
  <c r="BI6062" i="236"/>
  <c r="BI6063" i="236"/>
  <c r="BI6064" i="236"/>
  <c r="BI6065" i="236"/>
  <c r="BI6066" i="236"/>
  <c r="BI6067" i="236"/>
  <c r="BI6068" i="236"/>
  <c r="BI6069" i="236"/>
  <c r="BI6070" i="236"/>
  <c r="BI6071" i="236"/>
  <c r="BI6072" i="236"/>
  <c r="BI6073" i="236"/>
  <c r="BI6074" i="236"/>
  <c r="BI6075" i="236"/>
  <c r="BI6076" i="236"/>
  <c r="BI6077" i="236"/>
  <c r="BI6078" i="236"/>
  <c r="BI6079" i="236"/>
  <c r="BI6080" i="236"/>
  <c r="BI6081" i="236"/>
  <c r="BI6082" i="236"/>
  <c r="BI6083" i="236"/>
  <c r="BI6084" i="236"/>
  <c r="BI6085" i="236"/>
  <c r="BI6086" i="236"/>
  <c r="BI6087" i="236"/>
  <c r="BI6088" i="236"/>
  <c r="BI6089" i="236"/>
  <c r="BI6090" i="236"/>
  <c r="BI6091" i="236"/>
  <c r="BI6092" i="236"/>
  <c r="BI6093" i="236"/>
  <c r="BI6094" i="236"/>
  <c r="BI6095" i="236"/>
  <c r="BI6096" i="236"/>
  <c r="BI6097" i="236"/>
  <c r="BI6098" i="236"/>
  <c r="BI6099" i="236"/>
  <c r="BI6100" i="236"/>
  <c r="BI6101" i="236"/>
  <c r="BI6102" i="236"/>
  <c r="BI6103" i="236"/>
  <c r="BI6104" i="236"/>
  <c r="BI6105" i="236"/>
  <c r="BI6106" i="236"/>
  <c r="BI6107" i="236"/>
  <c r="BI6108" i="236"/>
  <c r="BI6109" i="236"/>
  <c r="BI6110" i="236"/>
  <c r="BI6111" i="236"/>
  <c r="BI6112" i="236"/>
  <c r="BI6113" i="236"/>
  <c r="BI6114" i="236"/>
  <c r="BI6115" i="236"/>
  <c r="BI6116" i="236"/>
  <c r="BI6117" i="236"/>
  <c r="BI6118" i="236"/>
  <c r="BI6119" i="236"/>
  <c r="BI6120" i="236"/>
  <c r="BI6121" i="236"/>
  <c r="BI6122" i="236"/>
  <c r="BI6123" i="236"/>
  <c r="BI6124" i="236"/>
  <c r="BI6125" i="236"/>
  <c r="BI6126" i="236"/>
  <c r="BI6127" i="236"/>
  <c r="BI6128" i="236"/>
  <c r="BI6129" i="236"/>
  <c r="BI6130" i="236"/>
  <c r="BI6131" i="236"/>
  <c r="BI6132" i="236"/>
  <c r="BI6133" i="236"/>
  <c r="BI6134" i="236"/>
  <c r="BI6135" i="236"/>
  <c r="BI6136" i="236"/>
  <c r="BI6137" i="236"/>
  <c r="BI6138" i="236"/>
  <c r="BI6139" i="236"/>
  <c r="BI6140" i="236"/>
  <c r="BI6141" i="236"/>
  <c r="BI6142" i="236"/>
  <c r="BI6143" i="236"/>
  <c r="BI6144" i="236"/>
  <c r="BI6145" i="236"/>
  <c r="BI6146" i="236"/>
  <c r="BI6147" i="236"/>
  <c r="BI6148" i="236"/>
  <c r="BI6149" i="236"/>
  <c r="BI6150" i="236"/>
  <c r="BI6151" i="236"/>
  <c r="BI6152" i="236"/>
  <c r="BI6153" i="236"/>
  <c r="BI6154" i="236"/>
  <c r="BI6155" i="236"/>
  <c r="BI6156" i="236"/>
  <c r="BI6157" i="236"/>
  <c r="BI6158" i="236"/>
  <c r="BI6159" i="236"/>
  <c r="BI6160" i="236"/>
  <c r="BI6161" i="236"/>
  <c r="BI6162" i="236"/>
  <c r="BI6163" i="236"/>
  <c r="BI6164" i="236"/>
  <c r="BI6165" i="236"/>
  <c r="BI6166" i="236"/>
  <c r="BI6167" i="236"/>
  <c r="BI6168" i="236"/>
  <c r="BI6169" i="236"/>
  <c r="BI6170" i="236"/>
  <c r="BI6171" i="236"/>
  <c r="BI6172" i="236"/>
  <c r="BI6173" i="236"/>
  <c r="BI6174" i="236"/>
  <c r="BI6175" i="236"/>
  <c r="BI6176" i="236"/>
  <c r="BI6177" i="236"/>
  <c r="BI6178" i="236"/>
  <c r="BI6179" i="236"/>
  <c r="BI6180" i="236"/>
  <c r="BI6181" i="236"/>
  <c r="BI6182" i="236"/>
  <c r="BI6183" i="236"/>
  <c r="BI6184" i="236"/>
  <c r="BI6185" i="236"/>
  <c r="BI6186" i="236"/>
  <c r="BI6187" i="236"/>
  <c r="BI6188" i="236"/>
  <c r="BI6189" i="236"/>
  <c r="BI6190" i="236"/>
  <c r="BI6191" i="236"/>
  <c r="BI6192" i="236"/>
  <c r="BI6193" i="236"/>
  <c r="BI6194" i="236"/>
  <c r="BI6195" i="236"/>
  <c r="BI6196" i="236"/>
  <c r="BI6197" i="236"/>
  <c r="BI6198" i="236"/>
  <c r="BI6199" i="236"/>
  <c r="BI6200" i="236"/>
  <c r="BI6201" i="236"/>
  <c r="BI6202" i="236"/>
  <c r="BI6203" i="236"/>
  <c r="BI6204" i="236"/>
  <c r="BI6205" i="236"/>
  <c r="BI6206" i="236"/>
  <c r="BI6207" i="236"/>
  <c r="BI6208" i="236"/>
  <c r="BI6209" i="236"/>
  <c r="BI6210" i="236"/>
  <c r="BI6211" i="236"/>
  <c r="BI6212" i="236"/>
  <c r="BI6213" i="236"/>
  <c r="BI6214" i="236"/>
  <c r="BI6215" i="236"/>
  <c r="BI6216" i="236"/>
  <c r="BI6217" i="236"/>
  <c r="BI6218" i="236"/>
  <c r="BI6219" i="236"/>
  <c r="BI6220" i="236"/>
  <c r="BI6221" i="236"/>
  <c r="BI6222" i="236"/>
  <c r="BI6223" i="236"/>
  <c r="BI6224" i="236"/>
  <c r="BI6225" i="236"/>
  <c r="BI6226" i="236"/>
  <c r="BI6227" i="236"/>
  <c r="BI6228" i="236"/>
  <c r="BI6229" i="236"/>
  <c r="BI6230" i="236"/>
  <c r="BI6231" i="236"/>
  <c r="BI6232" i="236"/>
  <c r="BI6233" i="236"/>
  <c r="BI6234" i="236"/>
  <c r="BI6235" i="236"/>
  <c r="BI6236" i="236"/>
  <c r="BI6237" i="236"/>
  <c r="BI6238" i="236"/>
  <c r="BI6239" i="236"/>
  <c r="BI6240" i="236"/>
  <c r="BI6241" i="236"/>
  <c r="BI6242" i="236"/>
  <c r="BI6243" i="236"/>
  <c r="BI6244" i="236"/>
  <c r="BI6245" i="236"/>
  <c r="BI6246" i="236"/>
  <c r="BI6247" i="236"/>
  <c r="BI6248" i="236"/>
  <c r="BI6249" i="236"/>
  <c r="BI6250" i="236"/>
  <c r="BI6251" i="236"/>
  <c r="BI6252" i="236"/>
  <c r="BI6253" i="236"/>
  <c r="BI6254" i="236"/>
  <c r="BI6255" i="236"/>
  <c r="BI6256" i="236"/>
  <c r="BI4" i="236"/>
  <c r="AI2" i="236"/>
  <c r="AF2" i="236"/>
  <c r="AD2" i="236"/>
  <c r="R2" i="236"/>
  <c r="BI2" i="236" l="1"/>
</calcChain>
</file>

<file path=xl/sharedStrings.xml><?xml version="1.0" encoding="utf-8"?>
<sst xmlns="http://schemas.openxmlformats.org/spreadsheetml/2006/main" count="37594" uniqueCount="5426">
  <si>
    <t>Název obce</t>
  </si>
  <si>
    <t>Počet obyvatel</t>
  </si>
  <si>
    <t>ZUJ</t>
  </si>
  <si>
    <t>Kraj</t>
  </si>
  <si>
    <t>ORP</t>
  </si>
  <si>
    <t>SO MÚ</t>
  </si>
  <si>
    <t>SO SÚ</t>
  </si>
  <si>
    <t>SO POÚ</t>
  </si>
  <si>
    <t>SO ORP</t>
  </si>
  <si>
    <t>Příspěvek základní působnost</t>
  </si>
  <si>
    <t>Příspěvek matriční působnost</t>
  </si>
  <si>
    <t>Příspěvek stavební působnost</t>
  </si>
  <si>
    <t>Příspěvek pověřený úřad</t>
  </si>
  <si>
    <t>Příspěvek ORP</t>
  </si>
  <si>
    <t>Příspěvek součet</t>
  </si>
  <si>
    <t>Příspěvek zaokrouhleno</t>
  </si>
  <si>
    <t>Abertamy</t>
  </si>
  <si>
    <t>Karlovy Vary</t>
  </si>
  <si>
    <t>Karlovarský kraj</t>
  </si>
  <si>
    <t>Pernink</t>
  </si>
  <si>
    <t>Ostrov</t>
  </si>
  <si>
    <t>Adamov</t>
  </si>
  <si>
    <t>České Budějovice</t>
  </si>
  <si>
    <t>Jihočeský kraj</t>
  </si>
  <si>
    <t>Rudolfov</t>
  </si>
  <si>
    <t>Kutná Hora</t>
  </si>
  <si>
    <t>Středočeský kraj</t>
  </si>
  <si>
    <t>Tupadly</t>
  </si>
  <si>
    <t>Čáslav</t>
  </si>
  <si>
    <t>Blansko</t>
  </si>
  <si>
    <t>Jihomoravský kraj</t>
  </si>
  <si>
    <t>Adršpach</t>
  </si>
  <si>
    <t>Náchod</t>
  </si>
  <si>
    <t>Královéhradecký kraj</t>
  </si>
  <si>
    <t>Teplice nad Metují</t>
  </si>
  <si>
    <t>Broumov</t>
  </si>
  <si>
    <t>Albrechtice</t>
  </si>
  <si>
    <t>Karviná</t>
  </si>
  <si>
    <t>Moravskoslezský kraj</t>
  </si>
  <si>
    <t>Havířov</t>
  </si>
  <si>
    <t>Ústí nad Orlicí</t>
  </si>
  <si>
    <t>Pardubický kraj</t>
  </si>
  <si>
    <t>Lanškroun</t>
  </si>
  <si>
    <t>Albrechtice nad Orlicí</t>
  </si>
  <si>
    <t>Rychnov nad Kněžnou</t>
  </si>
  <si>
    <t>Týniště nad Orlicí</t>
  </si>
  <si>
    <t>Kostelec nad Orlicí</t>
  </si>
  <si>
    <t>Albrechtice nad Vltavou</t>
  </si>
  <si>
    <t>Písek</t>
  </si>
  <si>
    <t>Albrechtice v Jizerských horách</t>
  </si>
  <si>
    <t>Jablonec nad Nisou</t>
  </si>
  <si>
    <t>Liberecký kraj</t>
  </si>
  <si>
    <t>Smržovka</t>
  </si>
  <si>
    <t>Tanvald</t>
  </si>
  <si>
    <t>Desná</t>
  </si>
  <si>
    <t>Albrechtičky</t>
  </si>
  <si>
    <t>Nový Jičín</t>
  </si>
  <si>
    <t>Studénka</t>
  </si>
  <si>
    <t>Bílovec</t>
  </si>
  <si>
    <t>Alojzov</t>
  </si>
  <si>
    <t>Prostějov</t>
  </si>
  <si>
    <t>Olomoucký kraj</t>
  </si>
  <si>
    <t>Určice</t>
  </si>
  <si>
    <t>Andělská Hora</t>
  </si>
  <si>
    <t>Bruntál</t>
  </si>
  <si>
    <t>Světlá Hora</t>
  </si>
  <si>
    <t>Anenská Studánka</t>
  </si>
  <si>
    <t>Damníkov</t>
  </si>
  <si>
    <t>Archlebov</t>
  </si>
  <si>
    <t>Hodonín</t>
  </si>
  <si>
    <t>Ždánice</t>
  </si>
  <si>
    <t>Kyjov</t>
  </si>
  <si>
    <t>Věteřov</t>
  </si>
  <si>
    <t>Arneštovice</t>
  </si>
  <si>
    <t>Pelhřimov</t>
  </si>
  <si>
    <t>Kraj Vysočina</t>
  </si>
  <si>
    <t>Košetice</t>
  </si>
  <si>
    <t>Hořepník</t>
  </si>
  <si>
    <t>Arnolec</t>
  </si>
  <si>
    <t>Jihlava</t>
  </si>
  <si>
    <t>Jamné</t>
  </si>
  <si>
    <t>Polná</t>
  </si>
  <si>
    <t>Černá</t>
  </si>
  <si>
    <t>Arnoltice</t>
  </si>
  <si>
    <t>Děčín</t>
  </si>
  <si>
    <t>Ústecký kraj</t>
  </si>
  <si>
    <t>Aš</t>
  </si>
  <si>
    <t>Cheb</t>
  </si>
  <si>
    <t>Babice</t>
  </si>
  <si>
    <t>Uherské Hradiště</t>
  </si>
  <si>
    <t>Zlínský kraj</t>
  </si>
  <si>
    <t>Prachatice</t>
  </si>
  <si>
    <t>Netolice</t>
  </si>
  <si>
    <t>Říčany</t>
  </si>
  <si>
    <t>Olomouc</t>
  </si>
  <si>
    <t>Šternberk</t>
  </si>
  <si>
    <t>Třebíč</t>
  </si>
  <si>
    <t>Moravské Budějovice</t>
  </si>
  <si>
    <t>Hradec Králové</t>
  </si>
  <si>
    <t>Nový Bydžov</t>
  </si>
  <si>
    <t>Chlumec nad Cidlinou</t>
  </si>
  <si>
    <t>Barchov</t>
  </si>
  <si>
    <t>Babice nad Svitavou</t>
  </si>
  <si>
    <t>Bílovice nad Svitavou</t>
  </si>
  <si>
    <t>Šlapanice</t>
  </si>
  <si>
    <t>Babice u Rosic</t>
  </si>
  <si>
    <t>Zbýšov</t>
  </si>
  <si>
    <t>Rosice</t>
  </si>
  <si>
    <t>Babylon</t>
  </si>
  <si>
    <t>Domažlice</t>
  </si>
  <si>
    <t>Plzeňský kraj</t>
  </si>
  <si>
    <t>Bácovice</t>
  </si>
  <si>
    <t>Červená Řečice</t>
  </si>
  <si>
    <t>Bačalky</t>
  </si>
  <si>
    <t>Jičín</t>
  </si>
  <si>
    <t>Libáň</t>
  </si>
  <si>
    <t>Kopidlno</t>
  </si>
  <si>
    <t>Dětenice</t>
  </si>
  <si>
    <t>Bačetín</t>
  </si>
  <si>
    <t>Dobruška</t>
  </si>
  <si>
    <t>Bačice</t>
  </si>
  <si>
    <t>Hrotovice</t>
  </si>
  <si>
    <t>Bačkov</t>
  </si>
  <si>
    <t>Havlíčkův Brod</t>
  </si>
  <si>
    <t>Habry</t>
  </si>
  <si>
    <t>Světlá nad Sázavou</t>
  </si>
  <si>
    <t>Bačkovice</t>
  </si>
  <si>
    <t>Jemnice</t>
  </si>
  <si>
    <t>Dešná</t>
  </si>
  <si>
    <t>Bakov nad Jizerou</t>
  </si>
  <si>
    <t>Mladá Boleslav</t>
  </si>
  <si>
    <t>Baliny</t>
  </si>
  <si>
    <t>Žďár nad Sázavou</t>
  </si>
  <si>
    <t>Velké Meziříčí</t>
  </si>
  <si>
    <t>Oslavice</t>
  </si>
  <si>
    <t>Balkova Lhota</t>
  </si>
  <si>
    <t>Tábor</t>
  </si>
  <si>
    <t>Dražice</t>
  </si>
  <si>
    <t>Banín</t>
  </si>
  <si>
    <t>Svitavy</t>
  </si>
  <si>
    <t>Brněnec</t>
  </si>
  <si>
    <t>Březová nad Svitavou</t>
  </si>
  <si>
    <t>Bánov</t>
  </si>
  <si>
    <t>Uherský Brod</t>
  </si>
  <si>
    <t>Báňovice</t>
  </si>
  <si>
    <t>Jindřichův Hradec</t>
  </si>
  <si>
    <t>Dačice</t>
  </si>
  <si>
    <t>Staré Hobzí</t>
  </si>
  <si>
    <t>Bantice</t>
  </si>
  <si>
    <t>Znojmo</t>
  </si>
  <si>
    <t>Prosiměřice</t>
  </si>
  <si>
    <t>Pardubice</t>
  </si>
  <si>
    <t>Čepí</t>
  </si>
  <si>
    <t>Barchovice</t>
  </si>
  <si>
    <t>Kolín</t>
  </si>
  <si>
    <t>Zásmuky</t>
  </si>
  <si>
    <t>Kouřim</t>
  </si>
  <si>
    <t>Bartošovice</t>
  </si>
  <si>
    <t>Bartošovice v Orlických horách</t>
  </si>
  <si>
    <t>Rokytnice v Orlických horách</t>
  </si>
  <si>
    <t>Žamberk</t>
  </si>
  <si>
    <t>Bartoušov</t>
  </si>
  <si>
    <t>Dlouhá Ves</t>
  </si>
  <si>
    <t>Bařice-Velké Těšany</t>
  </si>
  <si>
    <t>Kroměříž</t>
  </si>
  <si>
    <t>Baška</t>
  </si>
  <si>
    <t>Frýdek-Místek</t>
  </si>
  <si>
    <t>Bašnice</t>
  </si>
  <si>
    <t>Hořice</t>
  </si>
  <si>
    <t>Bílsko u Hořic</t>
  </si>
  <si>
    <t>Bašť</t>
  </si>
  <si>
    <t>Líbeznice</t>
  </si>
  <si>
    <t>Odolena Voda</t>
  </si>
  <si>
    <t>Brandýs nad Labem-Stará Boleslav</t>
  </si>
  <si>
    <t>Batelov</t>
  </si>
  <si>
    <t>Třešť</t>
  </si>
  <si>
    <t>Batňovice</t>
  </si>
  <si>
    <t>Trutnov</t>
  </si>
  <si>
    <t>Úpice</t>
  </si>
  <si>
    <t>Rtyně v Podkrkonoší</t>
  </si>
  <si>
    <t>Bavorov</t>
  </si>
  <si>
    <t>Strakonice</t>
  </si>
  <si>
    <t>Vodňany</t>
  </si>
  <si>
    <t>Bavory</t>
  </si>
  <si>
    <t>Břeclav</t>
  </si>
  <si>
    <t>Mikulov</t>
  </si>
  <si>
    <t>Bavoryně</t>
  </si>
  <si>
    <t>Beroun</t>
  </si>
  <si>
    <t>Zdice</t>
  </si>
  <si>
    <t>Chodouň</t>
  </si>
  <si>
    <t>Bdeněves</t>
  </si>
  <si>
    <t>Město Touškov</t>
  </si>
  <si>
    <t>Nýřany</t>
  </si>
  <si>
    <t>Kozolupy</t>
  </si>
  <si>
    <t>Bdín</t>
  </si>
  <si>
    <t>Rakovník</t>
  </si>
  <si>
    <t>Mšec</t>
  </si>
  <si>
    <t>Nové Strašecí</t>
  </si>
  <si>
    <t>Milý</t>
  </si>
  <si>
    <t>Bečice</t>
  </si>
  <si>
    <t>Týn nad Vltavou</t>
  </si>
  <si>
    <t>Žimutice</t>
  </si>
  <si>
    <t>Malšice</t>
  </si>
  <si>
    <t>Dražičky</t>
  </si>
  <si>
    <t>Bečov</t>
  </si>
  <si>
    <t>Most</t>
  </si>
  <si>
    <t>Bečov nad Teplou</t>
  </si>
  <si>
    <t>Toužim</t>
  </si>
  <si>
    <t>Bečváry</t>
  </si>
  <si>
    <t>Bedihošť</t>
  </si>
  <si>
    <t>Bednárec</t>
  </si>
  <si>
    <t>Nová Včelnice</t>
  </si>
  <si>
    <t>Jarošov nad Nežárkou</t>
  </si>
  <si>
    <t>Bednáreček</t>
  </si>
  <si>
    <t>Bedřichov</t>
  </si>
  <si>
    <t>Lysice</t>
  </si>
  <si>
    <t>Boskovice</t>
  </si>
  <si>
    <t>Drnovice</t>
  </si>
  <si>
    <t>Běhařov</t>
  </si>
  <si>
    <t>Klatovy</t>
  </si>
  <si>
    <t>Janovice nad Úhlavou</t>
  </si>
  <si>
    <t>Dlažov</t>
  </si>
  <si>
    <t>Pocinovice</t>
  </si>
  <si>
    <t>Běhařovice</t>
  </si>
  <si>
    <t>Mikulovice</t>
  </si>
  <si>
    <t>Višňové</t>
  </si>
  <si>
    <t>Běchary</t>
  </si>
  <si>
    <t>Bechlín</t>
  </si>
  <si>
    <t>Litoměřice</t>
  </si>
  <si>
    <t>Roudnice nad Labem</t>
  </si>
  <si>
    <t>Dobříň</t>
  </si>
  <si>
    <t>Bechyně</t>
  </si>
  <si>
    <t>Bělá</t>
  </si>
  <si>
    <t>Semily</t>
  </si>
  <si>
    <t>Libštát</t>
  </si>
  <si>
    <t>Lomnice nad Popelkou</t>
  </si>
  <si>
    <t>Opava</t>
  </si>
  <si>
    <t>Píšť</t>
  </si>
  <si>
    <t>Bolatice</t>
  </si>
  <si>
    <t>Hlučín</t>
  </si>
  <si>
    <t>Horní Cerekev</t>
  </si>
  <si>
    <t>Počátky</t>
  </si>
  <si>
    <t>Ledeč nad Sázavou</t>
  </si>
  <si>
    <t>Bohdaneč</t>
  </si>
  <si>
    <t>Bělá nad Radbuzou</t>
  </si>
  <si>
    <t>Poběžovice</t>
  </si>
  <si>
    <t>Bělá nad Svitavou</t>
  </si>
  <si>
    <t>Bělá pod Bezdězem</t>
  </si>
  <si>
    <t>Bělá pod Pradědem</t>
  </si>
  <si>
    <t>Jeseník</t>
  </si>
  <si>
    <t>Bělá u Jevíčka</t>
  </si>
  <si>
    <t>Jevíčko</t>
  </si>
  <si>
    <t>Moravská Třebová</t>
  </si>
  <si>
    <t>Bělčice</t>
  </si>
  <si>
    <t>Blatná</t>
  </si>
  <si>
    <t>Běleč</t>
  </si>
  <si>
    <t>Mladá Vožice</t>
  </si>
  <si>
    <t>Kladno</t>
  </si>
  <si>
    <t>Kamenné Žehrovice</t>
  </si>
  <si>
    <t>Bratronice</t>
  </si>
  <si>
    <t>Lomnice</t>
  </si>
  <si>
    <t>Tišnov</t>
  </si>
  <si>
    <t>Borač</t>
  </si>
  <si>
    <t>Běleč nad Orlicí</t>
  </si>
  <si>
    <t>Třebechovice pod Orebem</t>
  </si>
  <si>
    <t>Blešno</t>
  </si>
  <si>
    <t>Bělkovice-Lašťany</t>
  </si>
  <si>
    <t>Dolany</t>
  </si>
  <si>
    <t>Běloky</t>
  </si>
  <si>
    <t>Buštěhrad</t>
  </si>
  <si>
    <t>Středokluky</t>
  </si>
  <si>
    <t>Bělotín</t>
  </si>
  <si>
    <t>Přerov</t>
  </si>
  <si>
    <t>Hranice</t>
  </si>
  <si>
    <t>Bělov</t>
  </si>
  <si>
    <t>Zlín</t>
  </si>
  <si>
    <t>Otrokovice</t>
  </si>
  <si>
    <t>Bělušice</t>
  </si>
  <si>
    <t>Týnec nad Labem</t>
  </si>
  <si>
    <t>Býchory</t>
  </si>
  <si>
    <t>Benátky</t>
  </si>
  <si>
    <t>Smiřice</t>
  </si>
  <si>
    <t>Cerekvice nad Bystřicí</t>
  </si>
  <si>
    <t>Všestary</t>
  </si>
  <si>
    <t>Litomyšl</t>
  </si>
  <si>
    <t>Benátky nad Jizerou</t>
  </si>
  <si>
    <t>Benecko</t>
  </si>
  <si>
    <t>Jilemnice</t>
  </si>
  <si>
    <t>Benešov</t>
  </si>
  <si>
    <t>Benešov nad Černou</t>
  </si>
  <si>
    <t>Český Krumlov</t>
  </si>
  <si>
    <t>Kaplice</t>
  </si>
  <si>
    <t>Benešov nad Ploučnicí</t>
  </si>
  <si>
    <t>Benešov u Semil</t>
  </si>
  <si>
    <t>Benešovice</t>
  </si>
  <si>
    <t>Tachov</t>
  </si>
  <si>
    <t>Stříbro</t>
  </si>
  <si>
    <t>Benetice</t>
  </si>
  <si>
    <t>Beňov</t>
  </si>
  <si>
    <t>Horní Moštěnice</t>
  </si>
  <si>
    <t>Bernardov</t>
  </si>
  <si>
    <t>Svatý Mikuláš</t>
  </si>
  <si>
    <t>Záboří nad Labem</t>
  </si>
  <si>
    <t>Chvaletice</t>
  </si>
  <si>
    <t>Bernartice</t>
  </si>
  <si>
    <t>Milevsko</t>
  </si>
  <si>
    <t>Dolní Kralovice</t>
  </si>
  <si>
    <t>Vlašim</t>
  </si>
  <si>
    <t>Loket</t>
  </si>
  <si>
    <t>Zruč nad Sázavou</t>
  </si>
  <si>
    <t>Javorník</t>
  </si>
  <si>
    <t>Žacléř</t>
  </si>
  <si>
    <t>Bernartice nad Odrou</t>
  </si>
  <si>
    <t>Běrunice</t>
  </si>
  <si>
    <t>Nymburk</t>
  </si>
  <si>
    <t>Městec Králové</t>
  </si>
  <si>
    <t>Poděbrady</t>
  </si>
  <si>
    <t>Beřovice</t>
  </si>
  <si>
    <t>Zlonice</t>
  </si>
  <si>
    <t>Slaný</t>
  </si>
  <si>
    <t>Besednice</t>
  </si>
  <si>
    <t>Běstovice</t>
  </si>
  <si>
    <t>Choceň</t>
  </si>
  <si>
    <t>Vysoké Mýto</t>
  </si>
  <si>
    <t>Běstvina</t>
  </si>
  <si>
    <t>Chrudim</t>
  </si>
  <si>
    <t>Třemošnice</t>
  </si>
  <si>
    <t>Běšiny</t>
  </si>
  <si>
    <t>Běštín</t>
  </si>
  <si>
    <t>Hostomice</t>
  </si>
  <si>
    <t>Hořovice</t>
  </si>
  <si>
    <t>Bezděčí u Trnávky</t>
  </si>
  <si>
    <t>Městečko Trnávka</t>
  </si>
  <si>
    <t>Chornice</t>
  </si>
  <si>
    <t>Bezdědovice</t>
  </si>
  <si>
    <t>Bezděkov</t>
  </si>
  <si>
    <t>Rokycany</t>
  </si>
  <si>
    <t>Břasy</t>
  </si>
  <si>
    <t>Radnice</t>
  </si>
  <si>
    <t>Chotěboř</t>
  </si>
  <si>
    <t>Libice nad Doubravou</t>
  </si>
  <si>
    <t>Choltice</t>
  </si>
  <si>
    <t>Bezděkov nad Metují</t>
  </si>
  <si>
    <t>Police nad Metují</t>
  </si>
  <si>
    <t>Bezděkov pod Třemšínem</t>
  </si>
  <si>
    <t>Příbram</t>
  </si>
  <si>
    <t>Rožmitál pod Třemšínem</t>
  </si>
  <si>
    <t>Bezděz</t>
  </si>
  <si>
    <t>Česká Lípa</t>
  </si>
  <si>
    <t>Doksy</t>
  </si>
  <si>
    <t>Bezdružice</t>
  </si>
  <si>
    <t>Bezkov</t>
  </si>
  <si>
    <t>Citonice</t>
  </si>
  <si>
    <t>Bezměrov</t>
  </si>
  <si>
    <t>Bezno</t>
  </si>
  <si>
    <t>Bezuchov</t>
  </si>
  <si>
    <t>Dřevohostice</t>
  </si>
  <si>
    <t>Blazice</t>
  </si>
  <si>
    <t>Bezvěrov</t>
  </si>
  <si>
    <t>Manětín</t>
  </si>
  <si>
    <t>Kralovice</t>
  </si>
  <si>
    <t>Bílá</t>
  </si>
  <si>
    <t>Liberec</t>
  </si>
  <si>
    <t>Český Dub</t>
  </si>
  <si>
    <t>Staré Hamry</t>
  </si>
  <si>
    <t>Ostravice</t>
  </si>
  <si>
    <t>Frýdlant nad Ostravicí</t>
  </si>
  <si>
    <t>Bílá Hlína</t>
  </si>
  <si>
    <t>Mnichovo Hradiště</t>
  </si>
  <si>
    <t>Klášter Hradiště nad Jizerou</t>
  </si>
  <si>
    <t>Bílá Lhota</t>
  </si>
  <si>
    <t>Litovel</t>
  </si>
  <si>
    <t>Bílá Třemešná</t>
  </si>
  <si>
    <t>Dvůr Králové nad Labem</t>
  </si>
  <si>
    <t>Bílá Voda</t>
  </si>
  <si>
    <t>Bílčice</t>
  </si>
  <si>
    <t>Dvorce</t>
  </si>
  <si>
    <t>Bílé Podolí</t>
  </si>
  <si>
    <t>Vrdy</t>
  </si>
  <si>
    <t>Bílé Poličany</t>
  </si>
  <si>
    <t>Dubenec</t>
  </si>
  <si>
    <t>Doubravice</t>
  </si>
  <si>
    <t>Bílence</t>
  </si>
  <si>
    <t>Chomutov</t>
  </si>
  <si>
    <t>Bílichov</t>
  </si>
  <si>
    <t>Panenský Týnec</t>
  </si>
  <si>
    <t>Žerotín</t>
  </si>
  <si>
    <t>Bílina</t>
  </si>
  <si>
    <t>Teplice</t>
  </si>
  <si>
    <t>Bílkovice</t>
  </si>
  <si>
    <t>Divišov</t>
  </si>
  <si>
    <t>Bílov</t>
  </si>
  <si>
    <t>Bílovice</t>
  </si>
  <si>
    <t>Bílovice-Lutotín</t>
  </si>
  <si>
    <t>Kostelec na Hané</t>
  </si>
  <si>
    <t>Bílsko</t>
  </si>
  <si>
    <t>Pivkovice</t>
  </si>
  <si>
    <t>Cholina</t>
  </si>
  <si>
    <t>Bílý Kámen</t>
  </si>
  <si>
    <t>Ježená</t>
  </si>
  <si>
    <t>Bílý Kostel nad Nisou</t>
  </si>
  <si>
    <t>Chrastava</t>
  </si>
  <si>
    <t>Bílý Potok</t>
  </si>
  <si>
    <t>Hejnice</t>
  </si>
  <si>
    <t>Frýdlant</t>
  </si>
  <si>
    <t>Bílý Újezd</t>
  </si>
  <si>
    <t>Solnice</t>
  </si>
  <si>
    <t>Biřkov</t>
  </si>
  <si>
    <t>Chudenice</t>
  </si>
  <si>
    <t>Vřeskovice</t>
  </si>
  <si>
    <t>Biskoupky</t>
  </si>
  <si>
    <t>Oslavany</t>
  </si>
  <si>
    <t>Ivančice</t>
  </si>
  <si>
    <t>Biskupice</t>
  </si>
  <si>
    <t>Luhačovice</t>
  </si>
  <si>
    <t>Kralice na Hané</t>
  </si>
  <si>
    <t>Dub nad Moravou</t>
  </si>
  <si>
    <t>Ronov nad Doubravou</t>
  </si>
  <si>
    <t>Kněžice</t>
  </si>
  <si>
    <t>Biskupice-Pulkov</t>
  </si>
  <si>
    <t>Bítouchov</t>
  </si>
  <si>
    <t>Bítov</t>
  </si>
  <si>
    <t>Šumná</t>
  </si>
  <si>
    <t>Vranov nad Dyjí</t>
  </si>
  <si>
    <t>Bítovany</t>
  </si>
  <si>
    <t>Chrast</t>
  </si>
  <si>
    <t>Bítovčice</t>
  </si>
  <si>
    <t>Luka nad Jihlavou</t>
  </si>
  <si>
    <t>Kamenice</t>
  </si>
  <si>
    <t>Bitozeves</t>
  </si>
  <si>
    <t>Louny</t>
  </si>
  <si>
    <t>Žatec</t>
  </si>
  <si>
    <t>Postoloprty</t>
  </si>
  <si>
    <t>Blanné</t>
  </si>
  <si>
    <t>Blížkovice</t>
  </si>
  <si>
    <t>Blatce</t>
  </si>
  <si>
    <t>Dubá</t>
  </si>
  <si>
    <t>Blatec</t>
  </si>
  <si>
    <t>Blatnice</t>
  </si>
  <si>
    <t>Blatnice pod Svatým Antonínkem</t>
  </si>
  <si>
    <t>Veselí nad Moravou</t>
  </si>
  <si>
    <t>Blatnička</t>
  </si>
  <si>
    <t>Blatno</t>
  </si>
  <si>
    <t>Lubenec</t>
  </si>
  <si>
    <t>Podbořany</t>
  </si>
  <si>
    <t>Jesenice</t>
  </si>
  <si>
    <t>Bystřice pod Hostýnem</t>
  </si>
  <si>
    <t>Blažejov</t>
  </si>
  <si>
    <t>Blažejovice</t>
  </si>
  <si>
    <t>Blažim</t>
  </si>
  <si>
    <t>Úterý</t>
  </si>
  <si>
    <t>Všeruby</t>
  </si>
  <si>
    <t>Krsy</t>
  </si>
  <si>
    <t>Blažkov</t>
  </si>
  <si>
    <t>Dolní Rožínka</t>
  </si>
  <si>
    <t>Bystřice nad Pernštejnem</t>
  </si>
  <si>
    <t>Bukov</t>
  </si>
  <si>
    <t>Blažovice</t>
  </si>
  <si>
    <t>Blevice</t>
  </si>
  <si>
    <t>Brandýsek</t>
  </si>
  <si>
    <t>Holubice</t>
  </si>
  <si>
    <t>Blízkov</t>
  </si>
  <si>
    <t>Měřín</t>
  </si>
  <si>
    <t>Blížejov</t>
  </si>
  <si>
    <t>Horšovský Týn</t>
  </si>
  <si>
    <t>Blíževedly</t>
  </si>
  <si>
    <t>Úštěk</t>
  </si>
  <si>
    <t>Blovice</t>
  </si>
  <si>
    <t>Blšany</t>
  </si>
  <si>
    <t>Blšany u Loun</t>
  </si>
  <si>
    <t>Blučina</t>
  </si>
  <si>
    <t>Židlochovice</t>
  </si>
  <si>
    <t>Bludov</t>
  </si>
  <si>
    <t>Červené Janovice</t>
  </si>
  <si>
    <t>Šumperk</t>
  </si>
  <si>
    <t>Bobnice</t>
  </si>
  <si>
    <t>Bobrová</t>
  </si>
  <si>
    <t>Nové Město na Moravě</t>
  </si>
  <si>
    <t>Bobrůvka</t>
  </si>
  <si>
    <t>Bocanovice</t>
  </si>
  <si>
    <t>Jablunkov</t>
  </si>
  <si>
    <t>Boháňka</t>
  </si>
  <si>
    <t>Boharyně</t>
  </si>
  <si>
    <t>Nechanice</t>
  </si>
  <si>
    <t>Bohaté Málkovice</t>
  </si>
  <si>
    <t>Vyškov</t>
  </si>
  <si>
    <t>Bučovice</t>
  </si>
  <si>
    <t>Bohatice</t>
  </si>
  <si>
    <t>Zákupy</t>
  </si>
  <si>
    <t>Mimoň</t>
  </si>
  <si>
    <t>Bohdalec</t>
  </si>
  <si>
    <t>Bohdalice-Pavlovice</t>
  </si>
  <si>
    <t>Bohdalín</t>
  </si>
  <si>
    <t>Kamenice nad Lipou</t>
  </si>
  <si>
    <t>Bohdalov</t>
  </si>
  <si>
    <t>Bohdalovice</t>
  </si>
  <si>
    <t>Větřní</t>
  </si>
  <si>
    <t>Zbraslavice</t>
  </si>
  <si>
    <t>Bohdašín</t>
  </si>
  <si>
    <t>Bohdíkov</t>
  </si>
  <si>
    <t>Ruda nad Moravou</t>
  </si>
  <si>
    <t>Bohostice</t>
  </si>
  <si>
    <t>Milín</t>
  </si>
  <si>
    <t>Zbenice</t>
  </si>
  <si>
    <t>Bohumilice</t>
  </si>
  <si>
    <t>Čkyně</t>
  </si>
  <si>
    <t>Vimperk</t>
  </si>
  <si>
    <t>Bohumín</t>
  </si>
  <si>
    <t>Bohunice</t>
  </si>
  <si>
    <t>Vlachovo Březí</t>
  </si>
  <si>
    <t>Dub</t>
  </si>
  <si>
    <t>Zálezly</t>
  </si>
  <si>
    <t>Bohuňov</t>
  </si>
  <si>
    <t>Lísek</t>
  </si>
  <si>
    <t>Letovice</t>
  </si>
  <si>
    <t>Bohuňovice</t>
  </si>
  <si>
    <t>Cerekvice nad Loučnou</t>
  </si>
  <si>
    <t>Bohuslavice</t>
  </si>
  <si>
    <t>Dolní Benešov</t>
  </si>
  <si>
    <t>Dubicko</t>
  </si>
  <si>
    <t>Zábřeh</t>
  </si>
  <si>
    <t>Konice</t>
  </si>
  <si>
    <t>Nová Říše</t>
  </si>
  <si>
    <t>Telč</t>
  </si>
  <si>
    <t>Nové Město nad Metují</t>
  </si>
  <si>
    <t>Bohuslavice nad Vláří</t>
  </si>
  <si>
    <t>Slavičín</t>
  </si>
  <si>
    <t>Bohuslavice u Zlína</t>
  </si>
  <si>
    <t>Bohuslávky</t>
  </si>
  <si>
    <t>Lipník nad Bečvou</t>
  </si>
  <si>
    <t>Bohušice</t>
  </si>
  <si>
    <t>Bohušov</t>
  </si>
  <si>
    <t>Osoblaha</t>
  </si>
  <si>
    <t>Krnov</t>
  </si>
  <si>
    <t>Bohušovice nad Ohří</t>
  </si>
  <si>
    <t>Bohutice</t>
  </si>
  <si>
    <t>Olbramovice</t>
  </si>
  <si>
    <t>Moravský Krumlov</t>
  </si>
  <si>
    <t>Bohutín</t>
  </si>
  <si>
    <t>Bohy</t>
  </si>
  <si>
    <t>Kozojedy</t>
  </si>
  <si>
    <t>Bochoř</t>
  </si>
  <si>
    <t>Bochov</t>
  </si>
  <si>
    <t>Bochovice</t>
  </si>
  <si>
    <t>Bojanov</t>
  </si>
  <si>
    <t>Nasavrky</t>
  </si>
  <si>
    <t>Bojanovice</t>
  </si>
  <si>
    <t>Mníšek pod Brdy</t>
  </si>
  <si>
    <t>Černošice</t>
  </si>
  <si>
    <t>Čisovice</t>
  </si>
  <si>
    <t>Jevišovice</t>
  </si>
  <si>
    <t>Bojiště</t>
  </si>
  <si>
    <t>Kožlí</t>
  </si>
  <si>
    <t>Bojkovice</t>
  </si>
  <si>
    <t>Kravaře</t>
  </si>
  <si>
    <t>Boleboř</t>
  </si>
  <si>
    <t>Jirkov</t>
  </si>
  <si>
    <t>Bolehošť</t>
  </si>
  <si>
    <t>Boleradice</t>
  </si>
  <si>
    <t>Klobouky u Brna</t>
  </si>
  <si>
    <t>Hustopeče</t>
  </si>
  <si>
    <t>Bolešiny</t>
  </si>
  <si>
    <t>Bolkov</t>
  </si>
  <si>
    <t>Merklín</t>
  </si>
  <si>
    <t>Přeštice</t>
  </si>
  <si>
    <t>Boňkov</t>
  </si>
  <si>
    <t>Herálec</t>
  </si>
  <si>
    <t>Věž</t>
  </si>
  <si>
    <t>Bor</t>
  </si>
  <si>
    <t>Bor u Skutče</t>
  </si>
  <si>
    <t>Proseč</t>
  </si>
  <si>
    <t>Skuteč</t>
  </si>
  <si>
    <t>Budislav</t>
  </si>
  <si>
    <t>Doubravník</t>
  </si>
  <si>
    <t>Bordovice</t>
  </si>
  <si>
    <t>Frenštát pod Radhoštěm</t>
  </si>
  <si>
    <t>Boreč</t>
  </si>
  <si>
    <t>Skalsko</t>
  </si>
  <si>
    <t>Borek</t>
  </si>
  <si>
    <t>Dřísy</t>
  </si>
  <si>
    <t>Všetaty</t>
  </si>
  <si>
    <t>Jeřišno</t>
  </si>
  <si>
    <t>Miletín</t>
  </si>
  <si>
    <t>Třebihošť</t>
  </si>
  <si>
    <t>Sezemice</t>
  </si>
  <si>
    <t>Borkovany</t>
  </si>
  <si>
    <t>Borkovice</t>
  </si>
  <si>
    <t>Veselí nad Lužnicí</t>
  </si>
  <si>
    <t>Soběslav</t>
  </si>
  <si>
    <t>Borohrádek</t>
  </si>
  <si>
    <t>Borotice</t>
  </si>
  <si>
    <t>Dobříš</t>
  </si>
  <si>
    <t>Božice</t>
  </si>
  <si>
    <t>Hrušovany nad Jevišovkou</t>
  </si>
  <si>
    <t>Borotín</t>
  </si>
  <si>
    <t>Velké Opatovice</t>
  </si>
  <si>
    <t>Borová</t>
  </si>
  <si>
    <t>Nový Hrádek</t>
  </si>
  <si>
    <t>Česká Čermná</t>
  </si>
  <si>
    <t>Polička</t>
  </si>
  <si>
    <t>Borová Lada</t>
  </si>
  <si>
    <t>Borovany</t>
  </si>
  <si>
    <t>Trhové Sviny</t>
  </si>
  <si>
    <t>Borovná</t>
  </si>
  <si>
    <t>Mrákotín</t>
  </si>
  <si>
    <t>Borovnice</t>
  </si>
  <si>
    <t>Čechtice</t>
  </si>
  <si>
    <t>Jimramov</t>
  </si>
  <si>
    <t>Mostek</t>
  </si>
  <si>
    <t>Nová Paka</t>
  </si>
  <si>
    <t>Borovnička</t>
  </si>
  <si>
    <t>Hostinné</t>
  </si>
  <si>
    <t>Borovník</t>
  </si>
  <si>
    <t>Dolní Loučky</t>
  </si>
  <si>
    <t>Heřmanov</t>
  </si>
  <si>
    <t>Borovno</t>
  </si>
  <si>
    <t>Spálené Poříčí</t>
  </si>
  <si>
    <t>Míšov</t>
  </si>
  <si>
    <t>Borovy</t>
  </si>
  <si>
    <t>Boršice</t>
  </si>
  <si>
    <t>Boršice u Blatnice</t>
  </si>
  <si>
    <t>Hluk</t>
  </si>
  <si>
    <t>Velká nad Veličkou</t>
  </si>
  <si>
    <t>Boršov</t>
  </si>
  <si>
    <t>Dušejov</t>
  </si>
  <si>
    <t>Boršov nad Vltavou</t>
  </si>
  <si>
    <t>Borušov</t>
  </si>
  <si>
    <t>Maletín</t>
  </si>
  <si>
    <t>Bory</t>
  </si>
  <si>
    <t>Bořanovice</t>
  </si>
  <si>
    <t>Bořenovice</t>
  </si>
  <si>
    <t>Holešov</t>
  </si>
  <si>
    <t>Bořetice</t>
  </si>
  <si>
    <t>Velké Pavlovice</t>
  </si>
  <si>
    <t>Bořetín</t>
  </si>
  <si>
    <t>Strmilov</t>
  </si>
  <si>
    <t>Žirovnice</t>
  </si>
  <si>
    <t>Černovice</t>
  </si>
  <si>
    <t>Bořice</t>
  </si>
  <si>
    <t>Hrochův Týnec</t>
  </si>
  <si>
    <t>Bořislav</t>
  </si>
  <si>
    <t>Žalany</t>
  </si>
  <si>
    <t>Bžany</t>
  </si>
  <si>
    <t>Žim</t>
  </si>
  <si>
    <t>Bořitov</t>
  </si>
  <si>
    <t>Černá Hora</t>
  </si>
  <si>
    <t>Boseň</t>
  </si>
  <si>
    <t>Kněžmost</t>
  </si>
  <si>
    <t>Boskovštejn</t>
  </si>
  <si>
    <t>Grešlové Mýto</t>
  </si>
  <si>
    <t>Bošice</t>
  </si>
  <si>
    <t>Bošilec</t>
  </si>
  <si>
    <t>Ševětín</t>
  </si>
  <si>
    <t>Bošín</t>
  </si>
  <si>
    <t>Bošovice</t>
  </si>
  <si>
    <t>Otnice</t>
  </si>
  <si>
    <t>Slavkov u Brna</t>
  </si>
  <si>
    <t>Boudy</t>
  </si>
  <si>
    <t>Mirotice</t>
  </si>
  <si>
    <t>Čimelice</t>
  </si>
  <si>
    <t>Bousín</t>
  </si>
  <si>
    <t>Drahany</t>
  </si>
  <si>
    <t>Plumlov</t>
  </si>
  <si>
    <t>Bousov</t>
  </si>
  <si>
    <t>Bouzov</t>
  </si>
  <si>
    <t>Bozkov</t>
  </si>
  <si>
    <t>Božanov</t>
  </si>
  <si>
    <t>Božejov</t>
  </si>
  <si>
    <t>Božetice</t>
  </si>
  <si>
    <t>Sepekov</t>
  </si>
  <si>
    <t>Boží Dar</t>
  </si>
  <si>
    <t>Jáchymov</t>
  </si>
  <si>
    <t>Božičany</t>
  </si>
  <si>
    <t>Nová Role</t>
  </si>
  <si>
    <t>Chodov</t>
  </si>
  <si>
    <t>Bradáčov</t>
  </si>
  <si>
    <t>Chýnov</t>
  </si>
  <si>
    <t>Brada-Rybníček</t>
  </si>
  <si>
    <t>Holín</t>
  </si>
  <si>
    <t>Bradlec</t>
  </si>
  <si>
    <t>Kosmonosy</t>
  </si>
  <si>
    <t>Bradlecká Lhota</t>
  </si>
  <si>
    <t>Brambory</t>
  </si>
  <si>
    <t>Horka I</t>
  </si>
  <si>
    <t>Braňany</t>
  </si>
  <si>
    <t>Brandov</t>
  </si>
  <si>
    <t>Hora Svaté Kateřiny</t>
  </si>
  <si>
    <t>Litvínov</t>
  </si>
  <si>
    <t>Nová Ves v Horách</t>
  </si>
  <si>
    <t>Brandýs nad Orlicí</t>
  </si>
  <si>
    <t>Branice</t>
  </si>
  <si>
    <t>Braníškov</t>
  </si>
  <si>
    <t>Deblín</t>
  </si>
  <si>
    <t>Veverská Bítýška</t>
  </si>
  <si>
    <t>Branišov</t>
  </si>
  <si>
    <t>Dubné</t>
  </si>
  <si>
    <t>Branišovice</t>
  </si>
  <si>
    <t>Pohořelice</t>
  </si>
  <si>
    <t>Branka u Opavy</t>
  </si>
  <si>
    <t>Hradec nad Moravicí</t>
  </si>
  <si>
    <t>Brankovice</t>
  </si>
  <si>
    <t>Branky</t>
  </si>
  <si>
    <t>Vsetín</t>
  </si>
  <si>
    <t>Valašské Meziříčí</t>
  </si>
  <si>
    <t>Branná</t>
  </si>
  <si>
    <t>Hanušovice</t>
  </si>
  <si>
    <t>Branov</t>
  </si>
  <si>
    <t>Křivoklát</t>
  </si>
  <si>
    <t>Bransouze</t>
  </si>
  <si>
    <t>Okříšky</t>
  </si>
  <si>
    <t>Brantice</t>
  </si>
  <si>
    <t>Branžež</t>
  </si>
  <si>
    <t>Braškov</t>
  </si>
  <si>
    <t>Unhošť</t>
  </si>
  <si>
    <t>Bratčice</t>
  </si>
  <si>
    <t>Rajhrad</t>
  </si>
  <si>
    <t>Dolní Kounice</t>
  </si>
  <si>
    <t>Bratkovice</t>
  </si>
  <si>
    <t>Hluboš</t>
  </si>
  <si>
    <t>Jince</t>
  </si>
  <si>
    <t>Drahlín</t>
  </si>
  <si>
    <t>Bratrušov</t>
  </si>
  <si>
    <t>Bratřejov</t>
  </si>
  <si>
    <t>Vizovice</t>
  </si>
  <si>
    <t>Bratřice</t>
  </si>
  <si>
    <t>Pacov</t>
  </si>
  <si>
    <t>Bratříkovice</t>
  </si>
  <si>
    <t>Litultovice</t>
  </si>
  <si>
    <t>Hlavnice</t>
  </si>
  <si>
    <t>Horní Benešov</t>
  </si>
  <si>
    <t>Bratřínov</t>
  </si>
  <si>
    <t>Bravantice</t>
  </si>
  <si>
    <t>Brázdim</t>
  </si>
  <si>
    <t>Bražec</t>
  </si>
  <si>
    <t>Brloh</t>
  </si>
  <si>
    <t>Křemže</t>
  </si>
  <si>
    <t>Přelouč</t>
  </si>
  <si>
    <t>Jankovice</t>
  </si>
  <si>
    <t>Brňany</t>
  </si>
  <si>
    <t>Brníčko</t>
  </si>
  <si>
    <t>Brnířov</t>
  </si>
  <si>
    <t>Kdyně</t>
  </si>
  <si>
    <t>Chodská Lhota</t>
  </si>
  <si>
    <t>Brniště</t>
  </si>
  <si>
    <t>Velký Valtinov</t>
  </si>
  <si>
    <t>Brno</t>
  </si>
  <si>
    <t>Brod nad Dyjí</t>
  </si>
  <si>
    <t>Dolní Dunajovice</t>
  </si>
  <si>
    <t>Drnholec</t>
  </si>
  <si>
    <t>Brod nad Tichou</t>
  </si>
  <si>
    <t>Planá</t>
  </si>
  <si>
    <t>Brodce</t>
  </si>
  <si>
    <t>Brodec</t>
  </si>
  <si>
    <t>Brodek u Konice</t>
  </si>
  <si>
    <t>Brodek u Prostějova</t>
  </si>
  <si>
    <t>Brodek u Přerova</t>
  </si>
  <si>
    <t>Brodeslavy</t>
  </si>
  <si>
    <t>Chodský Újezd</t>
  </si>
  <si>
    <t>Broumy</t>
  </si>
  <si>
    <t>Králův Dvůr</t>
  </si>
  <si>
    <t>Brozany nad Ohří</t>
  </si>
  <si>
    <t>Brtnice</t>
  </si>
  <si>
    <t>Brtnička</t>
  </si>
  <si>
    <t>Stonařov</t>
  </si>
  <si>
    <t>Opatov</t>
  </si>
  <si>
    <t>Brťov-Jeneč</t>
  </si>
  <si>
    <t>Brumov</t>
  </si>
  <si>
    <t>Brumov-Bylnice</t>
  </si>
  <si>
    <t>Valašské Klobouky</t>
  </si>
  <si>
    <t>Brumovice</t>
  </si>
  <si>
    <t>Kobylí</t>
  </si>
  <si>
    <t>Brusné</t>
  </si>
  <si>
    <t>Brušperk</t>
  </si>
  <si>
    <t>Bruzovice</t>
  </si>
  <si>
    <t>Sedliště</t>
  </si>
  <si>
    <t>Brzánky</t>
  </si>
  <si>
    <t>Černěves</t>
  </si>
  <si>
    <t>Brzice</t>
  </si>
  <si>
    <t>Hořičky</t>
  </si>
  <si>
    <t>Česká Skalice</t>
  </si>
  <si>
    <t>Brzkov</t>
  </si>
  <si>
    <t>Břehov</t>
  </si>
  <si>
    <t>Břehy</t>
  </si>
  <si>
    <t>Břest</t>
  </si>
  <si>
    <t>Hulín</t>
  </si>
  <si>
    <t>Břestek</t>
  </si>
  <si>
    <t>Buchlovice</t>
  </si>
  <si>
    <t>Břevnice</t>
  </si>
  <si>
    <t>Dolní Krupá</t>
  </si>
  <si>
    <t>Březejc</t>
  </si>
  <si>
    <t>Jabloňov</t>
  </si>
  <si>
    <t>Březí</t>
  </si>
  <si>
    <t>Lnáře</t>
  </si>
  <si>
    <t>Hvožďany</t>
  </si>
  <si>
    <t>Předmíř</t>
  </si>
  <si>
    <t>Osová Bítýška</t>
  </si>
  <si>
    <t>Velká Bíteš</t>
  </si>
  <si>
    <t>Milešín</t>
  </si>
  <si>
    <t>Březí nad Oslavou</t>
  </si>
  <si>
    <t>Nové Veselí</t>
  </si>
  <si>
    <t>Březina</t>
  </si>
  <si>
    <t>Deštná</t>
  </si>
  <si>
    <t>Vlčeves</t>
  </si>
  <si>
    <t>Loukovec</t>
  </si>
  <si>
    <t>Jedovnice</t>
  </si>
  <si>
    <t>Březinky</t>
  </si>
  <si>
    <t>Březiny</t>
  </si>
  <si>
    <t>Krásné</t>
  </si>
  <si>
    <t>Spělkov</t>
  </si>
  <si>
    <t>Březnice</t>
  </si>
  <si>
    <t>Březník</t>
  </si>
  <si>
    <t>Náměšť nad Oslavou</t>
  </si>
  <si>
    <t>Březno</t>
  </si>
  <si>
    <t>Semčice</t>
  </si>
  <si>
    <t>Březolupy</t>
  </si>
  <si>
    <t>Březová</t>
  </si>
  <si>
    <t>Slušovice</t>
  </si>
  <si>
    <t>Strání</t>
  </si>
  <si>
    <t>Sokolov</t>
  </si>
  <si>
    <t>Žebrák</t>
  </si>
  <si>
    <t>Vítkov</t>
  </si>
  <si>
    <t>Březová-Oleško</t>
  </si>
  <si>
    <t>Vrané nad Vltavou</t>
  </si>
  <si>
    <t>Davle</t>
  </si>
  <si>
    <t>Petrov</t>
  </si>
  <si>
    <t>Březovice</t>
  </si>
  <si>
    <t>Katusice</t>
  </si>
  <si>
    <t>Březské</t>
  </si>
  <si>
    <t>Katov</t>
  </si>
  <si>
    <t>Březsko</t>
  </si>
  <si>
    <t>Březůvky</t>
  </si>
  <si>
    <t>Břežany</t>
  </si>
  <si>
    <t>Čistá</t>
  </si>
  <si>
    <t>Horažďovice</t>
  </si>
  <si>
    <t>Břežany I</t>
  </si>
  <si>
    <t>Cerhenice</t>
  </si>
  <si>
    <t>Břežany II</t>
  </si>
  <si>
    <t>Český Brod</t>
  </si>
  <si>
    <t>Břidličná</t>
  </si>
  <si>
    <t>Rýmařov</t>
  </si>
  <si>
    <t>Bříství</t>
  </si>
  <si>
    <t>Kounice</t>
  </si>
  <si>
    <t>Lysá nad Labem</t>
  </si>
  <si>
    <t>Bříšťany</t>
  </si>
  <si>
    <t>Dobrá Voda u Hořic</t>
  </si>
  <si>
    <t>Bříza</t>
  </si>
  <si>
    <t>Mšené-lázně</t>
  </si>
  <si>
    <t>Straškov-Vodochody</t>
  </si>
  <si>
    <t>Břvany</t>
  </si>
  <si>
    <t>Lenešice</t>
  </si>
  <si>
    <t>Bublava</t>
  </si>
  <si>
    <t>Kraslice</t>
  </si>
  <si>
    <t>Bubovice</t>
  </si>
  <si>
    <t>Loděnice</t>
  </si>
  <si>
    <t>Karlštejn</t>
  </si>
  <si>
    <t>Bučí</t>
  </si>
  <si>
    <t>Horní Bříza</t>
  </si>
  <si>
    <t>Třemošná</t>
  </si>
  <si>
    <t>Dolní Bělá</t>
  </si>
  <si>
    <t>Trnová</t>
  </si>
  <si>
    <t>Bučina</t>
  </si>
  <si>
    <t>Budčeves</t>
  </si>
  <si>
    <t>Budeč</t>
  </si>
  <si>
    <t>Lomy</t>
  </si>
  <si>
    <t>Hamry nad Sázavou</t>
  </si>
  <si>
    <t>Budětice</t>
  </si>
  <si>
    <t>Žichovice</t>
  </si>
  <si>
    <t>Sušice</t>
  </si>
  <si>
    <t>Rabí</t>
  </si>
  <si>
    <t>Budětsko</t>
  </si>
  <si>
    <t>Budíkov</t>
  </si>
  <si>
    <t>Humpolec</t>
  </si>
  <si>
    <t>Budiměřice</t>
  </si>
  <si>
    <t>Tučapy</t>
  </si>
  <si>
    <t>Dolní Újezd</t>
  </si>
  <si>
    <t>Budíškovice</t>
  </si>
  <si>
    <t>Budišov</t>
  </si>
  <si>
    <t>Budišov nad Budišovkou</t>
  </si>
  <si>
    <t>Budišovice</t>
  </si>
  <si>
    <t>Hrabyně</t>
  </si>
  <si>
    <t>Velká Polom</t>
  </si>
  <si>
    <t>Budkov</t>
  </si>
  <si>
    <t>Husinec</t>
  </si>
  <si>
    <t>Budyně</t>
  </si>
  <si>
    <t>Budyně nad Ohří</t>
  </si>
  <si>
    <t>Libochovice</t>
  </si>
  <si>
    <t>Bujanov</t>
  </si>
  <si>
    <t>Rožmitál na Šumavě</t>
  </si>
  <si>
    <t>Omlenice</t>
  </si>
  <si>
    <t>Bujesily</t>
  </si>
  <si>
    <t>Buk</t>
  </si>
  <si>
    <t>Šumavské Hoštice</t>
  </si>
  <si>
    <t>Svatá Maří</t>
  </si>
  <si>
    <t>Radslavice</t>
  </si>
  <si>
    <t>Lazníky</t>
  </si>
  <si>
    <t>Buková</t>
  </si>
  <si>
    <t>Stod</t>
  </si>
  <si>
    <t>Protivanov</t>
  </si>
  <si>
    <t>Buková u Příbramě</t>
  </si>
  <si>
    <t>Bukovany</t>
  </si>
  <si>
    <t>Týnec nad Sázavou</t>
  </si>
  <si>
    <t>Zalužany</t>
  </si>
  <si>
    <t>Kozárovice</t>
  </si>
  <si>
    <t>Velká Bystřice</t>
  </si>
  <si>
    <t>Bukovec</t>
  </si>
  <si>
    <t>Holýšov</t>
  </si>
  <si>
    <t>Puclice</t>
  </si>
  <si>
    <t>Bukovice</t>
  </si>
  <si>
    <t>Bukovina</t>
  </si>
  <si>
    <t>Křtiny</t>
  </si>
  <si>
    <t>Bukovina nad Labem</t>
  </si>
  <si>
    <t>Bukovina u Čisté</t>
  </si>
  <si>
    <t>Bukovina u Přelouče</t>
  </si>
  <si>
    <t>Turkovice</t>
  </si>
  <si>
    <t>Bukovinka</t>
  </si>
  <si>
    <t>Bukovka</t>
  </si>
  <si>
    <t>Rohovládova Bělá</t>
  </si>
  <si>
    <t>Lázně Bohdaneč</t>
  </si>
  <si>
    <t>Bukovník</t>
  </si>
  <si>
    <t>Strašín</t>
  </si>
  <si>
    <t>Dražovice</t>
  </si>
  <si>
    <t>Žihobce</t>
  </si>
  <si>
    <t>Bukovno</t>
  </si>
  <si>
    <t>Bukvice</t>
  </si>
  <si>
    <t>Bystřice</t>
  </si>
  <si>
    <t>Bulhary</t>
  </si>
  <si>
    <t>Lednice</t>
  </si>
  <si>
    <t>Bulovka</t>
  </si>
  <si>
    <t>Buřenice</t>
  </si>
  <si>
    <t>Buš</t>
  </si>
  <si>
    <t>Štěchovice</t>
  </si>
  <si>
    <t>Jílové u Prahy</t>
  </si>
  <si>
    <t>Čím</t>
  </si>
  <si>
    <t>Bušanovice</t>
  </si>
  <si>
    <t>Malenice</t>
  </si>
  <si>
    <t>Bušín</t>
  </si>
  <si>
    <t>Bušovice</t>
  </si>
  <si>
    <t>Butoves</t>
  </si>
  <si>
    <t>Nemyčeves</t>
  </si>
  <si>
    <t>Buzice</t>
  </si>
  <si>
    <t>Býčkovice</t>
  </si>
  <si>
    <t>Křešice</t>
  </si>
  <si>
    <t>Býkev</t>
  </si>
  <si>
    <t>Mělník</t>
  </si>
  <si>
    <t>Bykoš</t>
  </si>
  <si>
    <t>Suchomasty</t>
  </si>
  <si>
    <t>Býkovice</t>
  </si>
  <si>
    <t>Býkov-Láryšov</t>
  </si>
  <si>
    <t>Bylany</t>
  </si>
  <si>
    <t>Bynovec</t>
  </si>
  <si>
    <t>Bystrá</t>
  </si>
  <si>
    <t>Bystrá nad Jizerou</t>
  </si>
  <si>
    <t>Bystré</t>
  </si>
  <si>
    <t>Bystročice</t>
  </si>
  <si>
    <t>Lutín</t>
  </si>
  <si>
    <t>Bystrovany</t>
  </si>
  <si>
    <t>Bystřany</t>
  </si>
  <si>
    <t>Bystřec</t>
  </si>
  <si>
    <t>Jablonné nad Orlicí</t>
  </si>
  <si>
    <t>Třinec</t>
  </si>
  <si>
    <t>Bystřice pod Lopeníkem</t>
  </si>
  <si>
    <t>Bystřička</t>
  </si>
  <si>
    <t>Růžďka</t>
  </si>
  <si>
    <t>Byšice</t>
  </si>
  <si>
    <t>Býškovice</t>
  </si>
  <si>
    <t>Opatovice</t>
  </si>
  <si>
    <t>Býšovec</t>
  </si>
  <si>
    <t>Nedvědice</t>
  </si>
  <si>
    <t>Býšť</t>
  </si>
  <si>
    <t>Holice</t>
  </si>
  <si>
    <t>Byzhradec</t>
  </si>
  <si>
    <t>Bzenec</t>
  </si>
  <si>
    <t>Bzová</t>
  </si>
  <si>
    <t>Cebiv</t>
  </si>
  <si>
    <t>Cehnice</t>
  </si>
  <si>
    <t>Cejle</t>
  </si>
  <si>
    <t>Kostelec</t>
  </si>
  <si>
    <t>Cekov</t>
  </si>
  <si>
    <t>Zbiroh</t>
  </si>
  <si>
    <t>Kařez</t>
  </si>
  <si>
    <t>Cep</t>
  </si>
  <si>
    <t>Třeboň</t>
  </si>
  <si>
    <t>Cerekvička-Rosice</t>
  </si>
  <si>
    <t>Pečky</t>
  </si>
  <si>
    <t>Cerhonice</t>
  </si>
  <si>
    <t>Cerhovice</t>
  </si>
  <si>
    <t>Cetechovice</t>
  </si>
  <si>
    <t>Zdounky</t>
  </si>
  <si>
    <t>Koryčany</t>
  </si>
  <si>
    <t>Roštín</t>
  </si>
  <si>
    <t>Cetenov</t>
  </si>
  <si>
    <t>Cetkovice</t>
  </si>
  <si>
    <t>Cetoraz</t>
  </si>
  <si>
    <t>Obrataň</t>
  </si>
  <si>
    <t>Cetyně</t>
  </si>
  <si>
    <t>Cidlina</t>
  </si>
  <si>
    <t>Cikháj</t>
  </si>
  <si>
    <t>Církvice</t>
  </si>
  <si>
    <t>Nové Dvory</t>
  </si>
  <si>
    <t>Horní Kruty</t>
  </si>
  <si>
    <t>Uhlířské Janovice</t>
  </si>
  <si>
    <t>Císařov</t>
  </si>
  <si>
    <t>Citice</t>
  </si>
  <si>
    <t>Cítoliby</t>
  </si>
  <si>
    <t>Citov</t>
  </si>
  <si>
    <t>Cítov</t>
  </si>
  <si>
    <t>Cizkrajov</t>
  </si>
  <si>
    <t>Cotkytle</t>
  </si>
  <si>
    <t>Crhov</t>
  </si>
  <si>
    <t>Olešnice</t>
  </si>
  <si>
    <t>Ctětín</t>
  </si>
  <si>
    <t>Miřetice</t>
  </si>
  <si>
    <t>Ctiboř</t>
  </si>
  <si>
    <t>Halže</t>
  </si>
  <si>
    <t>Ctidružice</t>
  </si>
  <si>
    <t>Ctiměřice</t>
  </si>
  <si>
    <t>Dobrovice</t>
  </si>
  <si>
    <t>Ctiněves</t>
  </si>
  <si>
    <t>Horní Beřkovice</t>
  </si>
  <si>
    <t>Cvikov</t>
  </si>
  <si>
    <t>Nový Bor</t>
  </si>
  <si>
    <t>Cvrčovice</t>
  </si>
  <si>
    <t>Čachotín</t>
  </si>
  <si>
    <t>Čachovice</t>
  </si>
  <si>
    <t>Čachrov</t>
  </si>
  <si>
    <t>Čakov</t>
  </si>
  <si>
    <t>Čaková</t>
  </si>
  <si>
    <t>Zátor</t>
  </si>
  <si>
    <t>Nové Heřminovy</t>
  </si>
  <si>
    <t>Čakovičky</t>
  </si>
  <si>
    <t>Neratovice</t>
  </si>
  <si>
    <t>Kojetice</t>
  </si>
  <si>
    <t>Čankovice</t>
  </si>
  <si>
    <t>Čáslavice</t>
  </si>
  <si>
    <t>Čáslavsko</t>
  </si>
  <si>
    <t>Lukavec</t>
  </si>
  <si>
    <t>Částkov</t>
  </si>
  <si>
    <t>Nedachlebice</t>
  </si>
  <si>
    <t>Staré Sedliště</t>
  </si>
  <si>
    <t>Častohostice</t>
  </si>
  <si>
    <t>Častolovice</t>
  </si>
  <si>
    <t>Častrov</t>
  </si>
  <si>
    <t>Časy</t>
  </si>
  <si>
    <t>Dolní Ředice</t>
  </si>
  <si>
    <t>Čavisov</t>
  </si>
  <si>
    <t>Ostrava</t>
  </si>
  <si>
    <t>Čebín</t>
  </si>
  <si>
    <t>Kuřim</t>
  </si>
  <si>
    <t>Čečelice</t>
  </si>
  <si>
    <t>Čečelovice</t>
  </si>
  <si>
    <t>Kadov</t>
  </si>
  <si>
    <t>Čečkovice</t>
  </si>
  <si>
    <t>Čečovice</t>
  </si>
  <si>
    <t>Čehovice</t>
  </si>
  <si>
    <t>Čechočovice</t>
  </si>
  <si>
    <t>Hvězdoňovice</t>
  </si>
  <si>
    <t>Čechtín</t>
  </si>
  <si>
    <t>Čechy</t>
  </si>
  <si>
    <t>Domaželice</t>
  </si>
  <si>
    <t>Čechy pod Kosířem</t>
  </si>
  <si>
    <t>Čejč</t>
  </si>
  <si>
    <t>Čejetice</t>
  </si>
  <si>
    <t>Štěkeň</t>
  </si>
  <si>
    <t>Čejkovice</t>
  </si>
  <si>
    <t>Petrovice I</t>
  </si>
  <si>
    <t>Mackovice</t>
  </si>
  <si>
    <t>Miroslav</t>
  </si>
  <si>
    <t>Čejov</t>
  </si>
  <si>
    <t>Čeladná</t>
  </si>
  <si>
    <t>Čelákovice</t>
  </si>
  <si>
    <t>Čelčice</t>
  </si>
  <si>
    <t>Klenovice na Hané</t>
  </si>
  <si>
    <t>Čelechovice</t>
  </si>
  <si>
    <t>Kokory</t>
  </si>
  <si>
    <t>Čelechovice na Hané</t>
  </si>
  <si>
    <t>Smržice</t>
  </si>
  <si>
    <t>Čelistná</t>
  </si>
  <si>
    <t>Čeložnice</t>
  </si>
  <si>
    <t>Čeminy</t>
  </si>
  <si>
    <t>Čenkov</t>
  </si>
  <si>
    <t>Čenkov u Bechyně</t>
  </si>
  <si>
    <t>Čenkovice</t>
  </si>
  <si>
    <t>Výprachtice</t>
  </si>
  <si>
    <t>Čeperka</t>
  </si>
  <si>
    <t>Čepřovice</t>
  </si>
  <si>
    <t>Volyně</t>
  </si>
  <si>
    <t>Kváskovice</t>
  </si>
  <si>
    <t>Čeradice</t>
  </si>
  <si>
    <t>Čerčany</t>
  </si>
  <si>
    <t>Čermákovice</t>
  </si>
  <si>
    <t>Dolní Dubňany</t>
  </si>
  <si>
    <t>Čermná</t>
  </si>
  <si>
    <t>Staňkov</t>
  </si>
  <si>
    <t>Vrchlabí</t>
  </si>
  <si>
    <t>Čermná nad Orlicí</t>
  </si>
  <si>
    <t>Čermná ve Slezsku</t>
  </si>
  <si>
    <t>Černá u Bohdanče</t>
  </si>
  <si>
    <t>Černá v Pošumaví</t>
  </si>
  <si>
    <t>Horní Planá</t>
  </si>
  <si>
    <t>Černá Voda</t>
  </si>
  <si>
    <t>Žulová</t>
  </si>
  <si>
    <t>Černava</t>
  </si>
  <si>
    <t>Nejdek</t>
  </si>
  <si>
    <t>Černčice</t>
  </si>
  <si>
    <t>Černé Voděrady</t>
  </si>
  <si>
    <t>Jevany</t>
  </si>
  <si>
    <t>Kostelec nad Černými Lesy</t>
  </si>
  <si>
    <t>Černíč</t>
  </si>
  <si>
    <t>Černíkov</t>
  </si>
  <si>
    <t>Černíkovice</t>
  </si>
  <si>
    <t>Kožlany</t>
  </si>
  <si>
    <t>Černíky</t>
  </si>
  <si>
    <t>Sadská</t>
  </si>
  <si>
    <t>Černilov</t>
  </si>
  <si>
    <t>Černín</t>
  </si>
  <si>
    <t>Černíny</t>
  </si>
  <si>
    <t>Černiv</t>
  </si>
  <si>
    <t>Lovosice</t>
  </si>
  <si>
    <t>Černolice</t>
  </si>
  <si>
    <t>Dobřichovice</t>
  </si>
  <si>
    <t>Černošín</t>
  </si>
  <si>
    <t>Černotín</t>
  </si>
  <si>
    <t>Černouček</t>
  </si>
  <si>
    <t>Černousy</t>
  </si>
  <si>
    <t>Černov</t>
  </si>
  <si>
    <t>Velký Malahov</t>
  </si>
  <si>
    <t>Čerňovice</t>
  </si>
  <si>
    <t>Pernarec</t>
  </si>
  <si>
    <t>Trpísty</t>
  </si>
  <si>
    <t>Černožice</t>
  </si>
  <si>
    <t>Jaroměř</t>
  </si>
  <si>
    <t>Černuc</t>
  </si>
  <si>
    <t>Velvary</t>
  </si>
  <si>
    <t>Hospozín</t>
  </si>
  <si>
    <t>Černvír</t>
  </si>
  <si>
    <t>Černý Důl</t>
  </si>
  <si>
    <t>Rudník</t>
  </si>
  <si>
    <t>Černýšovice</t>
  </si>
  <si>
    <t>Sudoměřice u Bechyně</t>
  </si>
  <si>
    <t>Červená Hora</t>
  </si>
  <si>
    <t>Červený Kostelec</t>
  </si>
  <si>
    <t>Červená Lhota</t>
  </si>
  <si>
    <t>Červená Třemešná</t>
  </si>
  <si>
    <t>Červená Voda</t>
  </si>
  <si>
    <t>Králíky</t>
  </si>
  <si>
    <t>Červené Pečky</t>
  </si>
  <si>
    <t>Červené Poříčí</t>
  </si>
  <si>
    <t>Švihov</t>
  </si>
  <si>
    <t>Červenka</t>
  </si>
  <si>
    <t>Červený Hrádek</t>
  </si>
  <si>
    <t>Červený Újezd</t>
  </si>
  <si>
    <t>Votice</t>
  </si>
  <si>
    <t>Rudná</t>
  </si>
  <si>
    <t>Hostivice</t>
  </si>
  <si>
    <t>Česká</t>
  </si>
  <si>
    <t>Česká Bělá</t>
  </si>
  <si>
    <t>Česká Bříza</t>
  </si>
  <si>
    <t>Plzeň</t>
  </si>
  <si>
    <t>Česká Kamenice</t>
  </si>
  <si>
    <t>Česká Kubice</t>
  </si>
  <si>
    <t>Česká Metuje</t>
  </si>
  <si>
    <t>Česká Rybná</t>
  </si>
  <si>
    <t>Česká Třebová</t>
  </si>
  <si>
    <t>Česká Ves</t>
  </si>
  <si>
    <t>České Heřmanice</t>
  </si>
  <si>
    <t>České Lhotice</t>
  </si>
  <si>
    <t>České Libchavy</t>
  </si>
  <si>
    <t>České Meziříčí</t>
  </si>
  <si>
    <t>Opočno</t>
  </si>
  <si>
    <t>České Petrovice</t>
  </si>
  <si>
    <t>Klášterec nad Orlicí</t>
  </si>
  <si>
    <t>České Velenice</t>
  </si>
  <si>
    <t>Český Jiřetín</t>
  </si>
  <si>
    <t>Český Rudolec</t>
  </si>
  <si>
    <t>Český Šternberk</t>
  </si>
  <si>
    <t>Rataje nad Sázavou</t>
  </si>
  <si>
    <t>Sázava</t>
  </si>
  <si>
    <t>Český Těšín</t>
  </si>
  <si>
    <t>Čestice</t>
  </si>
  <si>
    <t>Čestín</t>
  </si>
  <si>
    <t>Čestlice</t>
  </si>
  <si>
    <t>Češov</t>
  </si>
  <si>
    <t>Jičíněves</t>
  </si>
  <si>
    <t>Volanice</t>
  </si>
  <si>
    <t>Číčenice</t>
  </si>
  <si>
    <t>Číčovice</t>
  </si>
  <si>
    <t>Tuchoměřice</t>
  </si>
  <si>
    <t>Velké Přílepy</t>
  </si>
  <si>
    <t>Roztoky</t>
  </si>
  <si>
    <t>Číhalín</t>
  </si>
  <si>
    <t>Číhaň</t>
  </si>
  <si>
    <t>Plánice</t>
  </si>
  <si>
    <t>Číhošť</t>
  </si>
  <si>
    <t>Čichalov</t>
  </si>
  <si>
    <t>Žlutice</t>
  </si>
  <si>
    <t>Číchov</t>
  </si>
  <si>
    <t>Čikov</t>
  </si>
  <si>
    <t>Čilá</t>
  </si>
  <si>
    <t>Skryje</t>
  </si>
  <si>
    <t>Čilec</t>
  </si>
  <si>
    <t>Dvory</t>
  </si>
  <si>
    <t>Nový Knín</t>
  </si>
  <si>
    <t>Číměř</t>
  </si>
  <si>
    <t>Nová Bystřice</t>
  </si>
  <si>
    <t>Vladislav</t>
  </si>
  <si>
    <t>Koněšín</t>
  </si>
  <si>
    <t>Čímice</t>
  </si>
  <si>
    <t>Činěves</t>
  </si>
  <si>
    <t>Dymokury</t>
  </si>
  <si>
    <t>Osík</t>
  </si>
  <si>
    <t>Čistá u Horek</t>
  </si>
  <si>
    <t>Čistěves</t>
  </si>
  <si>
    <t>Dohalice</t>
  </si>
  <si>
    <t>Čižice</t>
  </si>
  <si>
    <t>Štěnovice</t>
  </si>
  <si>
    <t>Čížkov</t>
  </si>
  <si>
    <t>Nepomuk</t>
  </si>
  <si>
    <t>Nová Cerekev</t>
  </si>
  <si>
    <t>Čížkovice</t>
  </si>
  <si>
    <t>Čížkrajice</t>
  </si>
  <si>
    <t>Čížov</t>
  </si>
  <si>
    <t>Čížová</t>
  </si>
  <si>
    <t>Člunek</t>
  </si>
  <si>
    <t>Kunžak</t>
  </si>
  <si>
    <t>Čmelíny</t>
  </si>
  <si>
    <t>Mileč</t>
  </si>
  <si>
    <t>Čtveřín</t>
  </si>
  <si>
    <t>Sychrov</t>
  </si>
  <si>
    <t>Turnov</t>
  </si>
  <si>
    <t>Čtyřkoly</t>
  </si>
  <si>
    <t>Čučice</t>
  </si>
  <si>
    <t>Dalečín</t>
  </si>
  <si>
    <t>Daleké Dušníky</t>
  </si>
  <si>
    <t>Obořiště</t>
  </si>
  <si>
    <t>Dalešice</t>
  </si>
  <si>
    <t>Dalovice</t>
  </si>
  <si>
    <t>Dambořice</t>
  </si>
  <si>
    <t>Damnice</t>
  </si>
  <si>
    <t>Jiřice u Miroslavi</t>
  </si>
  <si>
    <t>Daňkovice</t>
  </si>
  <si>
    <t>Sněžné</t>
  </si>
  <si>
    <t>Darkovice</t>
  </si>
  <si>
    <t>Daskabát</t>
  </si>
  <si>
    <t>Velký Újezd</t>
  </si>
  <si>
    <t>Hlubočky</t>
  </si>
  <si>
    <t>Dasnice</t>
  </si>
  <si>
    <t>Kynšperk nad Ohří</t>
  </si>
  <si>
    <t>Dasný</t>
  </si>
  <si>
    <t>Dašice</t>
  </si>
  <si>
    <t>Děčany</t>
  </si>
  <si>
    <t>Třebívlice</t>
  </si>
  <si>
    <t>Dědice</t>
  </si>
  <si>
    <t>Nové Syrovice</t>
  </si>
  <si>
    <t>Dědová</t>
  </si>
  <si>
    <t>Hlinsko</t>
  </si>
  <si>
    <t>Dehtáře</t>
  </si>
  <si>
    <t>Sedlice</t>
  </si>
  <si>
    <t>Děhylov</t>
  </si>
  <si>
    <t>Děkanovice</t>
  </si>
  <si>
    <t>Děkov</t>
  </si>
  <si>
    <t>Děpoltovice</t>
  </si>
  <si>
    <t>Dešenice</t>
  </si>
  <si>
    <t>Nýrsko</t>
  </si>
  <si>
    <t>Slavonice</t>
  </si>
  <si>
    <t>Dešov</t>
  </si>
  <si>
    <t>Deštné v Orlických horách</t>
  </si>
  <si>
    <t>Sedloňov</t>
  </si>
  <si>
    <t>Deštnice</t>
  </si>
  <si>
    <t>Měcholupy</t>
  </si>
  <si>
    <t>Dětkovice</t>
  </si>
  <si>
    <t>Švábenice</t>
  </si>
  <si>
    <t>Ivanovice na Hané</t>
  </si>
  <si>
    <t>Dětmarovice</t>
  </si>
  <si>
    <t>Dětřichov</t>
  </si>
  <si>
    <t>Dětřichov nad Bystřicí</t>
  </si>
  <si>
    <t>Ryžoviště</t>
  </si>
  <si>
    <t>Moravský Beroun</t>
  </si>
  <si>
    <t>Dětřichov u Moravské Třebové</t>
  </si>
  <si>
    <t>Staré Město</t>
  </si>
  <si>
    <t>Dílce</t>
  </si>
  <si>
    <t>Díly</t>
  </si>
  <si>
    <t>Klenčí pod Čerchovem</t>
  </si>
  <si>
    <t>Dírná</t>
  </si>
  <si>
    <t>Diváky</t>
  </si>
  <si>
    <t>Dívčí Hrad</t>
  </si>
  <si>
    <t>Dívčí Kopy</t>
  </si>
  <si>
    <t>Dívčice</t>
  </si>
  <si>
    <t>Zliv</t>
  </si>
  <si>
    <t>Divec</t>
  </si>
  <si>
    <t>Dlažkovice</t>
  </si>
  <si>
    <t>Třebenice</t>
  </si>
  <si>
    <t>Dlouhá Brtnice</t>
  </si>
  <si>
    <t>Dlouhá Lhota</t>
  </si>
  <si>
    <t>Choustník</t>
  </si>
  <si>
    <t>Dlouhá Loučka</t>
  </si>
  <si>
    <t>Uničov</t>
  </si>
  <si>
    <t>Dlouhá Stráň</t>
  </si>
  <si>
    <t>Dlouhá Třebová</t>
  </si>
  <si>
    <t>Přibyslav</t>
  </si>
  <si>
    <t>Dlouhé</t>
  </si>
  <si>
    <t>Dlouhomilov</t>
  </si>
  <si>
    <t>Dlouhoňovice</t>
  </si>
  <si>
    <t>Dlouhopolsko</t>
  </si>
  <si>
    <t>Dlouhý Most</t>
  </si>
  <si>
    <t>Dlouhý Újezd</t>
  </si>
  <si>
    <t>Studánka</t>
  </si>
  <si>
    <t>Dnešice</t>
  </si>
  <si>
    <t>Dobřany</t>
  </si>
  <si>
    <t>Dobelice</t>
  </si>
  <si>
    <t>Lesonice</t>
  </si>
  <si>
    <t>Dobev</t>
  </si>
  <si>
    <t>Dobkovice</t>
  </si>
  <si>
    <t>Dobrá</t>
  </si>
  <si>
    <t>Dobrá Voda</t>
  </si>
  <si>
    <t>Křižanov</t>
  </si>
  <si>
    <t>Kozlov</t>
  </si>
  <si>
    <t>Dobrá Voda u Českých Budějovic</t>
  </si>
  <si>
    <t>Dobrá Voda u Pacova</t>
  </si>
  <si>
    <t>Dobratice</t>
  </si>
  <si>
    <t>Dobrčice</t>
  </si>
  <si>
    <t>Dobré</t>
  </si>
  <si>
    <t>Dobré Pole</t>
  </si>
  <si>
    <t>Dobrkovice</t>
  </si>
  <si>
    <t>Velký Ořechov</t>
  </si>
  <si>
    <t>Dobrná</t>
  </si>
  <si>
    <t>Dobročkovice</t>
  </si>
  <si>
    <t>Dobročovice</t>
  </si>
  <si>
    <t>Úvaly</t>
  </si>
  <si>
    <t>Květnice</t>
  </si>
  <si>
    <t>Dobrohošť</t>
  </si>
  <si>
    <t>Dobrochov</t>
  </si>
  <si>
    <t>Dobroměřice</t>
  </si>
  <si>
    <t>Dobromilice</t>
  </si>
  <si>
    <t>Nezamyslice</t>
  </si>
  <si>
    <t>Němčice nad Hanou</t>
  </si>
  <si>
    <t>Dobronice u Bechyně</t>
  </si>
  <si>
    <t>Rataje</t>
  </si>
  <si>
    <t>Dobronín</t>
  </si>
  <si>
    <t>Dobroslavice</t>
  </si>
  <si>
    <t>Dobroutov</t>
  </si>
  <si>
    <t>Dobrovítov</t>
  </si>
  <si>
    <t>Dobrovíz</t>
  </si>
  <si>
    <t>Hostouň</t>
  </si>
  <si>
    <t>Dobršín</t>
  </si>
  <si>
    <t>Podmokly</t>
  </si>
  <si>
    <t>Dobřejovice</t>
  </si>
  <si>
    <t>Dobřeň</t>
  </si>
  <si>
    <t>Vysoká</t>
  </si>
  <si>
    <t>Ždírec</t>
  </si>
  <si>
    <t>Mšeno</t>
  </si>
  <si>
    <t>Dobřenice</t>
  </si>
  <si>
    <t>Praskačka</t>
  </si>
  <si>
    <t>Dobříč</t>
  </si>
  <si>
    <t>Jinočany</t>
  </si>
  <si>
    <t>Kaznějov</t>
  </si>
  <si>
    <t>Plasy</t>
  </si>
  <si>
    <t>Dobřichov</t>
  </si>
  <si>
    <t>Dobříkov</t>
  </si>
  <si>
    <t>Dobřínsko</t>
  </si>
  <si>
    <t>Dobřív</t>
  </si>
  <si>
    <t>Dobšice</t>
  </si>
  <si>
    <t>Sány</t>
  </si>
  <si>
    <t>Dobšín</t>
  </si>
  <si>
    <t>Dolní Bousov</t>
  </si>
  <si>
    <t>Libošovice</t>
  </si>
  <si>
    <t>Sobotka</t>
  </si>
  <si>
    <t>Doksany</t>
  </si>
  <si>
    <t>Dolánky nad Ohří</t>
  </si>
  <si>
    <t>Dolany nad Vltavou</t>
  </si>
  <si>
    <t>Kralupy nad Vltavou</t>
  </si>
  <si>
    <t>Libčice nad Vltavou</t>
  </si>
  <si>
    <t>Kozomín</t>
  </si>
  <si>
    <t>Dolce</t>
  </si>
  <si>
    <t>Dolenice</t>
  </si>
  <si>
    <t>Dolní Bečva</t>
  </si>
  <si>
    <t>Rožnov pod Radhoštěm</t>
  </si>
  <si>
    <t>Dolní Beřkovice</t>
  </si>
  <si>
    <t>Dolní Bezděkov</t>
  </si>
  <si>
    <t>Dolní Bojanovice</t>
  </si>
  <si>
    <t>Dolní Branná</t>
  </si>
  <si>
    <t>Dolní Brusnice</t>
  </si>
  <si>
    <t>Dolní Břežany</t>
  </si>
  <si>
    <t>Dolní Bukovsko</t>
  </si>
  <si>
    <t>Dolní Cerekev</t>
  </si>
  <si>
    <t>Dolní Čermná</t>
  </si>
  <si>
    <t>Dolní Dobrouč</t>
  </si>
  <si>
    <t>Dolní Domaslavice</t>
  </si>
  <si>
    <t>Dolní Dvořiště</t>
  </si>
  <si>
    <t>Dolní Dvůr</t>
  </si>
  <si>
    <t>Lánov</t>
  </si>
  <si>
    <t>Dolní Habartice</t>
  </si>
  <si>
    <t>Dolní Hbity</t>
  </si>
  <si>
    <t>Kamýk nad Vltavou</t>
  </si>
  <si>
    <t>Dolní Heřmanice</t>
  </si>
  <si>
    <t>Dolní Hořice</t>
  </si>
  <si>
    <t>Dolní Hradiště</t>
  </si>
  <si>
    <t>Dolní Hrachovice</t>
  </si>
  <si>
    <t>Ratibořské Hory</t>
  </si>
  <si>
    <t>Řemíčov</t>
  </si>
  <si>
    <t>Dolní Chvatliny</t>
  </si>
  <si>
    <t>Dolní Kalná</t>
  </si>
  <si>
    <t>Dolní Lánov</t>
  </si>
  <si>
    <t>Dolní Lažany</t>
  </si>
  <si>
    <t>Dolní Lhota</t>
  </si>
  <si>
    <t>Dolní Libochová</t>
  </si>
  <si>
    <t>Dolní Lochov</t>
  </si>
  <si>
    <t>Dolní Lomná</t>
  </si>
  <si>
    <t>Dolní Lukavice</t>
  </si>
  <si>
    <t>Dolní Lutyně</t>
  </si>
  <si>
    <t>Dolní Město</t>
  </si>
  <si>
    <t>Dolní Morava</t>
  </si>
  <si>
    <t>Dolní Moravice</t>
  </si>
  <si>
    <t>Dolní Němčí</t>
  </si>
  <si>
    <t>Dolní Nětčice</t>
  </si>
  <si>
    <t>Soběchleby</t>
  </si>
  <si>
    <t>Dolní Nivy</t>
  </si>
  <si>
    <t>Dolní Novosedly</t>
  </si>
  <si>
    <t>Záhoří</t>
  </si>
  <si>
    <t>Kluky</t>
  </si>
  <si>
    <t>Dolní Olešnice</t>
  </si>
  <si>
    <t>Dolní Pěna</t>
  </si>
  <si>
    <t>Horní Pěna</t>
  </si>
  <si>
    <t>Dolní Podluží</t>
  </si>
  <si>
    <t>Varnsdorf</t>
  </si>
  <si>
    <t>Dolní Pohleď</t>
  </si>
  <si>
    <t>Vlastějovice</t>
  </si>
  <si>
    <t>Dolní Poustevna</t>
  </si>
  <si>
    <t>Velký Šenov</t>
  </si>
  <si>
    <t>Šluknov</t>
  </si>
  <si>
    <t>Rumburk</t>
  </si>
  <si>
    <t>Dolní Přím</t>
  </si>
  <si>
    <t>Dolní Radechová</t>
  </si>
  <si>
    <t>Dolní Roveň</t>
  </si>
  <si>
    <t>Dolní Rychnov</t>
  </si>
  <si>
    <t>Dolní Řasnice</t>
  </si>
  <si>
    <t>Dolní Slivno</t>
  </si>
  <si>
    <t>Dolní Sokolovec</t>
  </si>
  <si>
    <t>Dolní Stakory</t>
  </si>
  <si>
    <t>Dolní Studénky</t>
  </si>
  <si>
    <t>Dolní Těšice</t>
  </si>
  <si>
    <t>Dolní Tošanovice</t>
  </si>
  <si>
    <t>Hnojník</t>
  </si>
  <si>
    <t>Dolní Třebonín</t>
  </si>
  <si>
    <t>Dolní Věstonice</t>
  </si>
  <si>
    <t>Dolní Vilémovice</t>
  </si>
  <si>
    <t>Dolní Vilímeč</t>
  </si>
  <si>
    <t>Dolní Zálezly</t>
  </si>
  <si>
    <t>Ústí nad Labem</t>
  </si>
  <si>
    <t>Dolní Zimoř</t>
  </si>
  <si>
    <t>Liběchov</t>
  </si>
  <si>
    <t>Dolní Žandov</t>
  </si>
  <si>
    <t>Dolní Žďár</t>
  </si>
  <si>
    <t>Stráž nad Nežárkou</t>
  </si>
  <si>
    <t>Dolní Životice</t>
  </si>
  <si>
    <t>Doloplazy</t>
  </si>
  <si>
    <t>Tršice</t>
  </si>
  <si>
    <t>Domamil</t>
  </si>
  <si>
    <t>Domanín</t>
  </si>
  <si>
    <t>Libín</t>
  </si>
  <si>
    <t>Dománovice</t>
  </si>
  <si>
    <t>Žiželice</t>
  </si>
  <si>
    <t>Choťovice</t>
  </si>
  <si>
    <t>Domašín</t>
  </si>
  <si>
    <t>Klášterec nad Ohří</t>
  </si>
  <si>
    <t>Kadaň</t>
  </si>
  <si>
    <t>Domašov</t>
  </si>
  <si>
    <t>Domašov nad Bystřicí</t>
  </si>
  <si>
    <t>Domašov u Šternberka</t>
  </si>
  <si>
    <t>Domoraz</t>
  </si>
  <si>
    <t>Kejnice</t>
  </si>
  <si>
    <t>Domousnice</t>
  </si>
  <si>
    <t>Domoušice</t>
  </si>
  <si>
    <t>Hřivice</t>
  </si>
  <si>
    <t>Doňov</t>
  </si>
  <si>
    <t>Kardašova Řečice</t>
  </si>
  <si>
    <t>Řípec</t>
  </si>
  <si>
    <t>Doubek</t>
  </si>
  <si>
    <t>Doubice</t>
  </si>
  <si>
    <t>Krásná Lípa</t>
  </si>
  <si>
    <t>Doubrava</t>
  </si>
  <si>
    <t>Orlová</t>
  </si>
  <si>
    <t>Doubravčice</t>
  </si>
  <si>
    <t>Doubravice nad Svitavou</t>
  </si>
  <si>
    <t>Doubravička</t>
  </si>
  <si>
    <t>Doubravy</t>
  </si>
  <si>
    <t>Doudleby</t>
  </si>
  <si>
    <t>Doudleby nad Orlicí</t>
  </si>
  <si>
    <t>Doupě</t>
  </si>
  <si>
    <t>Doupovské Hradiště</t>
  </si>
  <si>
    <t>Drahanovice</t>
  </si>
  <si>
    <t>Náměšť na Hané</t>
  </si>
  <si>
    <t>Drahelčice</t>
  </si>
  <si>
    <t>Drahenice</t>
  </si>
  <si>
    <t>Drahkov</t>
  </si>
  <si>
    <t>Letiny</t>
  </si>
  <si>
    <t>Chocenice</t>
  </si>
  <si>
    <t>Obecnice</t>
  </si>
  <si>
    <t>Drahňovice</t>
  </si>
  <si>
    <t>Drahobudice</t>
  </si>
  <si>
    <t>Drahobuz</t>
  </si>
  <si>
    <t>Polepy</t>
  </si>
  <si>
    <t>Hoštka</t>
  </si>
  <si>
    <t>Drahonice</t>
  </si>
  <si>
    <t>Drahonín</t>
  </si>
  <si>
    <t>Drahoňův Újezd</t>
  </si>
  <si>
    <t>Drahotěšice</t>
  </si>
  <si>
    <t>Drahotín</t>
  </si>
  <si>
    <t>Drahouš</t>
  </si>
  <si>
    <t>Drahov</t>
  </si>
  <si>
    <t>Drachkov</t>
  </si>
  <si>
    <t>Katovice</t>
  </si>
  <si>
    <t>Dráchov</t>
  </si>
  <si>
    <t>Drásov</t>
  </si>
  <si>
    <t>Višňová</t>
  </si>
  <si>
    <t>Suchodol</t>
  </si>
  <si>
    <t>Dražeň</t>
  </si>
  <si>
    <t>Draženov</t>
  </si>
  <si>
    <t>Luženičky</t>
  </si>
  <si>
    <t>Dražíč</t>
  </si>
  <si>
    <t>Drážov</t>
  </si>
  <si>
    <t>Letonice</t>
  </si>
  <si>
    <t>Dražůvky</t>
  </si>
  <si>
    <t>Nenkovice</t>
  </si>
  <si>
    <t>Drevníky</t>
  </si>
  <si>
    <t>Nečín</t>
  </si>
  <si>
    <t>Drhovice</t>
  </si>
  <si>
    <t>Drhovle</t>
  </si>
  <si>
    <t>Drhovy</t>
  </si>
  <si>
    <t>Drmoul</t>
  </si>
  <si>
    <t>Velká Hleďsebe</t>
  </si>
  <si>
    <t>Mariánské Lázně</t>
  </si>
  <si>
    <t>Drnek</t>
  </si>
  <si>
    <t>Kačice</t>
  </si>
  <si>
    <t>Újezd</t>
  </si>
  <si>
    <t>Lačnov</t>
  </si>
  <si>
    <t>Drobovice</t>
  </si>
  <si>
    <t>Droužetice</t>
  </si>
  <si>
    <t>Radomyšl</t>
  </si>
  <si>
    <t>Droužkovice</t>
  </si>
  <si>
    <t>Drozdov</t>
  </si>
  <si>
    <t>Drslavice</t>
  </si>
  <si>
    <t>Hradčovice</t>
  </si>
  <si>
    <t>Lažiště</t>
  </si>
  <si>
    <t>Druhanov</t>
  </si>
  <si>
    <t>Drunče</t>
  </si>
  <si>
    <t>Druztová</t>
  </si>
  <si>
    <t>Družec</t>
  </si>
  <si>
    <t>Drysice</t>
  </si>
  <si>
    <t>Pustiměř</t>
  </si>
  <si>
    <t>Držkov</t>
  </si>
  <si>
    <t>Železný Brod</t>
  </si>
  <si>
    <t>Velké Hamry</t>
  </si>
  <si>
    <t>Držková</t>
  </si>
  <si>
    <t>Kašava</t>
  </si>
  <si>
    <t>Fryšták</t>
  </si>
  <si>
    <t>Držovice</t>
  </si>
  <si>
    <t>Dřenice</t>
  </si>
  <si>
    <t>Dřešín</t>
  </si>
  <si>
    <t>Dřetovice</t>
  </si>
  <si>
    <t>Dřevčice</t>
  </si>
  <si>
    <t>Dřevěnice</t>
  </si>
  <si>
    <t>Dřevnovice</t>
  </si>
  <si>
    <t>Dřínov</t>
  </si>
  <si>
    <t>Morkovice-Slížany</t>
  </si>
  <si>
    <t>Dříteč</t>
  </si>
  <si>
    <t>Dříteň</t>
  </si>
  <si>
    <t>Hluboká nad Vltavou</t>
  </si>
  <si>
    <t>Strunkovice nad Blanicí</t>
  </si>
  <si>
    <t>Dubany</t>
  </si>
  <si>
    <t>Dubčany</t>
  </si>
  <si>
    <t>Senice na Hané</t>
  </si>
  <si>
    <t>Dubí</t>
  </si>
  <si>
    <t>Dubičné</t>
  </si>
  <si>
    <t>Dublovice</t>
  </si>
  <si>
    <t>Sedlčany</t>
  </si>
  <si>
    <t>Dubňany</t>
  </si>
  <si>
    <t>Dubnice</t>
  </si>
  <si>
    <t>Stráž pod Ralskem</t>
  </si>
  <si>
    <t>Dubno</t>
  </si>
  <si>
    <t>Dubovice</t>
  </si>
  <si>
    <t>Dudín</t>
  </si>
  <si>
    <t>Větrný Jeníkov</t>
  </si>
  <si>
    <t>Vyskytná</t>
  </si>
  <si>
    <t>Duchcov</t>
  </si>
  <si>
    <t>Dukovany</t>
  </si>
  <si>
    <t>Důl</t>
  </si>
  <si>
    <t>Dunajovice</t>
  </si>
  <si>
    <t>Dunice</t>
  </si>
  <si>
    <t>Dušníky</t>
  </si>
  <si>
    <t>Dvakačovice</t>
  </si>
  <si>
    <t>Dvory nad Lužnicí</t>
  </si>
  <si>
    <t>Suchdol nad Lužnicí</t>
  </si>
  <si>
    <t>Dyjákovice</t>
  </si>
  <si>
    <t>Jaroslavice</t>
  </si>
  <si>
    <t>Dyjákovičky</t>
  </si>
  <si>
    <t>Chvalovice</t>
  </si>
  <si>
    <t>Dyje</t>
  </si>
  <si>
    <t>Dyjice</t>
  </si>
  <si>
    <t>Dynín</t>
  </si>
  <si>
    <t>Dýšina</t>
  </si>
  <si>
    <t>Chrást</t>
  </si>
  <si>
    <t>Dzbel</t>
  </si>
  <si>
    <t>Džbánice</t>
  </si>
  <si>
    <t>Džbánov</t>
  </si>
  <si>
    <t>Ejpovice</t>
  </si>
  <si>
    <t>Erpužice</t>
  </si>
  <si>
    <t>Eš</t>
  </si>
  <si>
    <t>Evaň</t>
  </si>
  <si>
    <t>Felbabka</t>
  </si>
  <si>
    <t>Frahelž</t>
  </si>
  <si>
    <t>Lomnice nad Lužnicí</t>
  </si>
  <si>
    <t>Francova Lhota</t>
  </si>
  <si>
    <t>Horní Lideč</t>
  </si>
  <si>
    <t>Františkov nad Ploučnicí</t>
  </si>
  <si>
    <t>Františkovy Lázně</t>
  </si>
  <si>
    <t>Fryčovice</t>
  </si>
  <si>
    <t>Frýdštejn</t>
  </si>
  <si>
    <t>Jenišovice</t>
  </si>
  <si>
    <t>Frymburk</t>
  </si>
  <si>
    <t>Fryšava pod Žákovou horou</t>
  </si>
  <si>
    <t>Fulnek</t>
  </si>
  <si>
    <t>Odry</t>
  </si>
  <si>
    <t>Golčův Jeníkov</t>
  </si>
  <si>
    <t>Gruna</t>
  </si>
  <si>
    <t>Grunta</t>
  </si>
  <si>
    <t>Grygov</t>
  </si>
  <si>
    <t>Velký Týnec</t>
  </si>
  <si>
    <t>Grymov</t>
  </si>
  <si>
    <t>Osek nad Bečvou</t>
  </si>
  <si>
    <t>Habartice</t>
  </si>
  <si>
    <t>Habartov</t>
  </si>
  <si>
    <t>Habrovany</t>
  </si>
  <si>
    <t>Rousínov</t>
  </si>
  <si>
    <t>Řehlovice</t>
  </si>
  <si>
    <t>Trmice</t>
  </si>
  <si>
    <t>Habrůvka</t>
  </si>
  <si>
    <t>Habří</t>
  </si>
  <si>
    <t>Habřina</t>
  </si>
  <si>
    <t>Hačky</t>
  </si>
  <si>
    <t>Hadravova Rosička</t>
  </si>
  <si>
    <t>Háj u Duchcova</t>
  </si>
  <si>
    <t>Osek</t>
  </si>
  <si>
    <t>Háj ve Slezsku</t>
  </si>
  <si>
    <t>Hajany</t>
  </si>
  <si>
    <t>Modřice</t>
  </si>
  <si>
    <t>Moravany</t>
  </si>
  <si>
    <t>Háje</t>
  </si>
  <si>
    <t>Háje nad Jizerou</t>
  </si>
  <si>
    <t>Hájek</t>
  </si>
  <si>
    <t>Hajnice</t>
  </si>
  <si>
    <t>Halámky</t>
  </si>
  <si>
    <t>Halenkov</t>
  </si>
  <si>
    <t>Karolinka</t>
  </si>
  <si>
    <t>Halenkovice</t>
  </si>
  <si>
    <t>Napajedla</t>
  </si>
  <si>
    <t>Haluzice</t>
  </si>
  <si>
    <t>Vlachovice</t>
  </si>
  <si>
    <t>Loučka</t>
  </si>
  <si>
    <t>Hamr</t>
  </si>
  <si>
    <t>Chlum u Třeboně</t>
  </si>
  <si>
    <t>Hamr na Jezeře</t>
  </si>
  <si>
    <t>Hamry</t>
  </si>
  <si>
    <t>Haňovice</t>
  </si>
  <si>
    <t>Harrachov</t>
  </si>
  <si>
    <t>Hartinkov</t>
  </si>
  <si>
    <t>Kladky</t>
  </si>
  <si>
    <t>Hartmanice</t>
  </si>
  <si>
    <t>Hartvíkovice</t>
  </si>
  <si>
    <t>Haškovcova Lhota</t>
  </si>
  <si>
    <t>Hať</t>
  </si>
  <si>
    <t>Hatín</t>
  </si>
  <si>
    <t>Havlíčkova Borová</t>
  </si>
  <si>
    <t>Havlovice</t>
  </si>
  <si>
    <t>Havraň</t>
  </si>
  <si>
    <t>Havraníky</t>
  </si>
  <si>
    <t>Šatov</t>
  </si>
  <si>
    <t>Hazlov</t>
  </si>
  <si>
    <t>Hejná</t>
  </si>
  <si>
    <t>Hejtmánkovice</t>
  </si>
  <si>
    <t>Helvíkovice</t>
  </si>
  <si>
    <t>Heraltice</t>
  </si>
  <si>
    <t>Herink</t>
  </si>
  <si>
    <t>Heroltice</t>
  </si>
  <si>
    <t>Heršpice</t>
  </si>
  <si>
    <t>Heřmaň</t>
  </si>
  <si>
    <t>Heřmaneč</t>
  </si>
  <si>
    <t>Studená</t>
  </si>
  <si>
    <t>Heřmanice</t>
  </si>
  <si>
    <t>Heřmanice u Oder</t>
  </si>
  <si>
    <t>Heřmaničky</t>
  </si>
  <si>
    <t>Heřmánkovice</t>
  </si>
  <si>
    <t>Heřmánky</t>
  </si>
  <si>
    <t>Heřmanova Huť</t>
  </si>
  <si>
    <t>Heřmanovice</t>
  </si>
  <si>
    <t>Město Albrechtice</t>
  </si>
  <si>
    <t>Heřmanův Městec</t>
  </si>
  <si>
    <t>Hevlín</t>
  </si>
  <si>
    <t>Hladké Životice</t>
  </si>
  <si>
    <t>Hladov</t>
  </si>
  <si>
    <t>Hlasivo</t>
  </si>
  <si>
    <t>Hlásná Třebaň</t>
  </si>
  <si>
    <t>Hlásnice</t>
  </si>
  <si>
    <t>Hlavatce</t>
  </si>
  <si>
    <t>Žabovřesky</t>
  </si>
  <si>
    <t>Hlavečník</t>
  </si>
  <si>
    <t>Řečany nad Labem</t>
  </si>
  <si>
    <t>Hlavenec</t>
  </si>
  <si>
    <t>Kostelní Hlavno</t>
  </si>
  <si>
    <t>Sudovo Hlavno</t>
  </si>
  <si>
    <t>Hlavice</t>
  </si>
  <si>
    <t>Hlavňovice</t>
  </si>
  <si>
    <t>Velhartice</t>
  </si>
  <si>
    <t>Hlína</t>
  </si>
  <si>
    <t>Hlince</t>
  </si>
  <si>
    <t>Chříč</t>
  </si>
  <si>
    <t>Hlincová Hora</t>
  </si>
  <si>
    <t>Hlinka</t>
  </si>
  <si>
    <t>Hlinná</t>
  </si>
  <si>
    <t>Kladníky</t>
  </si>
  <si>
    <t>Hlízov</t>
  </si>
  <si>
    <t>Hlohová</t>
  </si>
  <si>
    <t>Osvračín</t>
  </si>
  <si>
    <t>Hlohovčice</t>
  </si>
  <si>
    <t>Hlohovec</t>
  </si>
  <si>
    <t>Valtice</t>
  </si>
  <si>
    <t>Hlohovice</t>
  </si>
  <si>
    <t>Hlubočany</t>
  </si>
  <si>
    <t>Hlubočec</t>
  </si>
  <si>
    <t>Pustá Polom</t>
  </si>
  <si>
    <t>Hluboká</t>
  </si>
  <si>
    <t>Leština</t>
  </si>
  <si>
    <t>Hluboké</t>
  </si>
  <si>
    <t>Jinošov</t>
  </si>
  <si>
    <t>Hluboké Dvory</t>
  </si>
  <si>
    <t>Hluboké Mašůvky</t>
  </si>
  <si>
    <t>Kravsko</t>
  </si>
  <si>
    <t>Hlubyně</t>
  </si>
  <si>
    <t>Hluchov</t>
  </si>
  <si>
    <t>Hlupín</t>
  </si>
  <si>
    <t>Střelské Hoštice</t>
  </si>
  <si>
    <t>Mečichov</t>
  </si>
  <si>
    <t>Hlušice</t>
  </si>
  <si>
    <t>Hlušovice</t>
  </si>
  <si>
    <t>Hnačov</t>
  </si>
  <si>
    <t>Hnanice</t>
  </si>
  <si>
    <t>Hnátnice</t>
  </si>
  <si>
    <t>Hněvčeves</t>
  </si>
  <si>
    <t>Hněvkovice</t>
  </si>
  <si>
    <t>Hněvnice</t>
  </si>
  <si>
    <t>Hněvošice</t>
  </si>
  <si>
    <t>Kobeřice</t>
  </si>
  <si>
    <t>Hněvotín</t>
  </si>
  <si>
    <t>Hnojice</t>
  </si>
  <si>
    <t>Hobšovice</t>
  </si>
  <si>
    <t>Hodějice</t>
  </si>
  <si>
    <t>Hodětín</t>
  </si>
  <si>
    <t>Hodice</t>
  </si>
  <si>
    <t>Hodíškov</t>
  </si>
  <si>
    <t>Hodkovice nad Mohelkou</t>
  </si>
  <si>
    <t>Hodonice</t>
  </si>
  <si>
    <t>Hodov</t>
  </si>
  <si>
    <t>Hodslavice</t>
  </si>
  <si>
    <t>Hojanovice</t>
  </si>
  <si>
    <t>Hojkov</t>
  </si>
  <si>
    <t>Hojovice</t>
  </si>
  <si>
    <t>Holany</t>
  </si>
  <si>
    <t>Holasice</t>
  </si>
  <si>
    <t>Holasovice</t>
  </si>
  <si>
    <t>Holčovice</t>
  </si>
  <si>
    <t>Holedeč</t>
  </si>
  <si>
    <t>Holenice</t>
  </si>
  <si>
    <t>Rovensko pod Troskami</t>
  </si>
  <si>
    <t>Ktová</t>
  </si>
  <si>
    <t>Holetín</t>
  </si>
  <si>
    <t>Holohlavy</t>
  </si>
  <si>
    <t>Holotín</t>
  </si>
  <si>
    <t>Holoubkov</t>
  </si>
  <si>
    <t>Holovousy</t>
  </si>
  <si>
    <t>Ostroměř</t>
  </si>
  <si>
    <t>Holštejn</t>
  </si>
  <si>
    <t>Lipovec</t>
  </si>
  <si>
    <t>Holubov</t>
  </si>
  <si>
    <t>Homole</t>
  </si>
  <si>
    <t>Homole u Panny</t>
  </si>
  <si>
    <t>Velké Březno</t>
  </si>
  <si>
    <t>Honbice</t>
  </si>
  <si>
    <t>Honětice</t>
  </si>
  <si>
    <t>Litenčice</t>
  </si>
  <si>
    <t>Honezovice</t>
  </si>
  <si>
    <t>Hradec</t>
  </si>
  <si>
    <t>Hora Svatého Šebestiána</t>
  </si>
  <si>
    <t>Hora Svatého Václava</t>
  </si>
  <si>
    <t>Horčápsko</t>
  </si>
  <si>
    <t>Horka</t>
  </si>
  <si>
    <t>Horka II</t>
  </si>
  <si>
    <t>Horka nad Moravou</t>
  </si>
  <si>
    <t>Horka u Staré Paky</t>
  </si>
  <si>
    <t>Horky</t>
  </si>
  <si>
    <t>Horky nad Jizerou</t>
  </si>
  <si>
    <t>Horní Bečva</t>
  </si>
  <si>
    <t>Horní Bělá</t>
  </si>
  <si>
    <t>Horní Bezděkov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</si>
  <si>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</si>
  <si>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</si>
  <si>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</si>
  <si>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</si>
  <si>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</si>
  <si>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</si>
  <si>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Břečkov</t>
  </si>
  <si>
    <t>Horní Bukovina</t>
  </si>
  <si>
    <t>Horní Čermná</t>
  </si>
  <si>
    <t>Horní Domaslavice</t>
  </si>
  <si>
    <t>Horní Dubenky</t>
  </si>
  <si>
    <t>Horní Dubňany</t>
  </si>
  <si>
    <t>Horní Dunajovice</t>
  </si>
  <si>
    <t>Horní Dvořiště</t>
  </si>
  <si>
    <t>Vyšší Brod</t>
  </si>
  <si>
    <t>Horní Habartice</t>
  </si>
  <si>
    <t>Horní Heřmanice</t>
  </si>
  <si>
    <t>Rudíkov</t>
  </si>
  <si>
    <t>Oslavička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</si>
  <si>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</si>
  <si>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</si>
  <si>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</si>
  <si>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</si>
  <si>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</si>
  <si>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</si>
  <si>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Medlice</t>
  </si>
  <si>
    <t>Horní Kozolupy</t>
  </si>
  <si>
    <t>Horní Krupá</t>
  </si>
  <si>
    <t>Horní Lapač</t>
  </si>
  <si>
    <t>Lechotice</t>
  </si>
  <si>
    <t>Horní Lhota</t>
  </si>
  <si>
    <t>Horní Libchava</t>
  </si>
  <si>
    <t>Horní Libochová</t>
  </si>
  <si>
    <t>Horní Loděnice</t>
  </si>
  <si>
    <t>Horní Lomná</t>
  </si>
  <si>
    <t>Horní Loučky</t>
  </si>
  <si>
    <t>Horní Lukavice</t>
  </si>
  <si>
    <t>Horní Maršov</t>
  </si>
  <si>
    <t>Svoboda nad Úpou</t>
  </si>
  <si>
    <t>Horní Město</t>
  </si>
  <si>
    <t>Horní Meziříčko</t>
  </si>
  <si>
    <t>Horní Myslová</t>
  </si>
  <si>
    <t>Horní Němčí</t>
  </si>
  <si>
    <t>Horní Němčice</t>
  </si>
  <si>
    <t>Horní Nětčice</t>
  </si>
  <si>
    <t>Horní Olešnice</t>
  </si>
  <si>
    <t>Horní Paseka</t>
  </si>
  <si>
    <t>Horní Počaply</t>
  </si>
  <si>
    <t>Horní Podluží</t>
  </si>
  <si>
    <t>Horní Police</t>
  </si>
  <si>
    <t>Žandov</t>
  </si>
  <si>
    <t>Horní Poříčí</t>
  </si>
  <si>
    <t>Horní Radechová</t>
  </si>
  <si>
    <t>Horní Radouň</t>
  </si>
  <si>
    <t>Horní Radslavice</t>
  </si>
  <si>
    <t>Otín</t>
  </si>
  <si>
    <t>Horní Rápotice</t>
  </si>
  <si>
    <t>Horní Rožínka</t>
  </si>
  <si>
    <t>Horní Řasnice</t>
  </si>
  <si>
    <t>Horní Ředice</t>
  </si>
  <si>
    <t>Horní Řepčice</t>
  </si>
  <si>
    <t>Liběšice</t>
  </si>
  <si>
    <t>Chotiněves</t>
  </si>
  <si>
    <t>Horní Skrýchov</t>
  </si>
  <si>
    <t>Horní Slatina</t>
  </si>
  <si>
    <t>Horní Slavkov</t>
  </si>
  <si>
    <t>Horní Slivno</t>
  </si>
  <si>
    <t>Horní Smrčné</t>
  </si>
  <si>
    <t>Chlum</t>
  </si>
  <si>
    <t>Horní Smržov</t>
  </si>
  <si>
    <t>Horní Stropnice</t>
  </si>
  <si>
    <t>Nové Hrady</t>
  </si>
  <si>
    <t>Horní Studénky</t>
  </si>
  <si>
    <t>Štíty</t>
  </si>
  <si>
    <t>Horní Suchá</t>
  </si>
  <si>
    <t>Horní Štěpánov</t>
  </si>
  <si>
    <t>Horní Těšice</t>
  </si>
  <si>
    <t>Horní Tošanovice</t>
  </si>
  <si>
    <t>Horní Třešňovec</t>
  </si>
  <si>
    <t>Horní Újezd</t>
  </si>
  <si>
    <t>Všechovice</t>
  </si>
  <si>
    <t>Horní Ves</t>
  </si>
  <si>
    <t>Horní Věstonice</t>
  </si>
  <si>
    <t>Horní Vilémovice</t>
  </si>
  <si>
    <t>Horní Vltavice</t>
  </si>
  <si>
    <t>Horní Životice</t>
  </si>
  <si>
    <t>Hornice</t>
  </si>
  <si>
    <t>Hornosín</t>
  </si>
  <si>
    <t>Horoměřice</t>
  </si>
  <si>
    <t>Horosedly</t>
  </si>
  <si>
    <t>Mirovice</t>
  </si>
  <si>
    <t>Lety</t>
  </si>
  <si>
    <t>Horoušany</t>
  </si>
  <si>
    <t>Jirny</t>
  </si>
  <si>
    <t>Horská Kvilda</t>
  </si>
  <si>
    <t>Kašperské Hory</t>
  </si>
  <si>
    <t>Horšice</t>
  </si>
  <si>
    <t>Horušice</t>
  </si>
  <si>
    <t>Hory</t>
  </si>
  <si>
    <t>Hořany</t>
  </si>
  <si>
    <t>Hořátev</t>
  </si>
  <si>
    <t>Hořenice</t>
  </si>
  <si>
    <t>Hořesedly</t>
  </si>
  <si>
    <t>Kolešovice</t>
  </si>
  <si>
    <t>Hořešovice</t>
  </si>
  <si>
    <t>Klobuky</t>
  </si>
  <si>
    <t>Hořešovičky</t>
  </si>
  <si>
    <t>Senožaty</t>
  </si>
  <si>
    <t>Hořice na Šumavě</t>
  </si>
  <si>
    <t>Hořín</t>
  </si>
  <si>
    <t>Hořiněves</t>
  </si>
  <si>
    <t>Hořovičky</t>
  </si>
  <si>
    <t>Hosín</t>
  </si>
  <si>
    <t>Hoslovice</t>
  </si>
  <si>
    <t>Hospříz</t>
  </si>
  <si>
    <t>Hostašovice</t>
  </si>
  <si>
    <t>Hostějov</t>
  </si>
  <si>
    <t>Osvětimany</t>
  </si>
  <si>
    <t>Ježov</t>
  </si>
  <si>
    <t>Hostěnice</t>
  </si>
  <si>
    <t>Pozořice</t>
  </si>
  <si>
    <t>Hostěradice</t>
  </si>
  <si>
    <t>Hostěrádky-Rešov</t>
  </si>
  <si>
    <t>Šaratice</t>
  </si>
  <si>
    <t>Hostětice</t>
  </si>
  <si>
    <t>Hostětín</t>
  </si>
  <si>
    <t>Hostim</t>
  </si>
  <si>
    <t>Hostín</t>
  </si>
  <si>
    <t>Hostín u Vojkovic</t>
  </si>
  <si>
    <t>Veltrusy</t>
  </si>
  <si>
    <t>Hostišová</t>
  </si>
  <si>
    <t>Mysločovice</t>
  </si>
  <si>
    <t>Hostovlice</t>
  </si>
  <si>
    <t>Žleby</t>
  </si>
  <si>
    <t>Hosty</t>
  </si>
  <si>
    <t>Chrášťany</t>
  </si>
  <si>
    <t>Hošťálková</t>
  </si>
  <si>
    <t>Hošťálkovy</t>
  </si>
  <si>
    <t>Hošťalovice</t>
  </si>
  <si>
    <t>Míčov-Sušice</t>
  </si>
  <si>
    <t>Hoštejn</t>
  </si>
  <si>
    <t>Hoštice</t>
  </si>
  <si>
    <t>Nihošovice</t>
  </si>
  <si>
    <t>Hoštice-Heroltice</t>
  </si>
  <si>
    <t>Štětí</t>
  </si>
  <si>
    <t>Hošťka</t>
  </si>
  <si>
    <t>Hovězí</t>
  </si>
  <si>
    <t>Hovorany</t>
  </si>
  <si>
    <t>Hovorčovice</t>
  </si>
  <si>
    <t>Hraběšice</t>
  </si>
  <si>
    <t>Hraběšín</t>
  </si>
  <si>
    <t>Paběnice</t>
  </si>
  <si>
    <t>Hrabětice</t>
  </si>
  <si>
    <t>Hrabišín</t>
  </si>
  <si>
    <t>Libina</t>
  </si>
  <si>
    <t>Hrabová</t>
  </si>
  <si>
    <t>Hrabůvka</t>
  </si>
  <si>
    <t>Hradce</t>
  </si>
  <si>
    <t>Hradčany</t>
  </si>
  <si>
    <t>Hradčany-Kobeřice</t>
  </si>
  <si>
    <t>Želeč</t>
  </si>
  <si>
    <t>Hradec nad Svitavou</t>
  </si>
  <si>
    <t>Hradec-Nová Ves</t>
  </si>
  <si>
    <t>Hradečno</t>
  </si>
  <si>
    <t>Hrádek</t>
  </si>
  <si>
    <t>Návsí</t>
  </si>
  <si>
    <t>Jehnědí</t>
  </si>
  <si>
    <t>Hrádek nad Nisou</t>
  </si>
  <si>
    <t>Hradešice</t>
  </si>
  <si>
    <t>Nalžovské Hory</t>
  </si>
  <si>
    <t>Hradešín</t>
  </si>
  <si>
    <t>Hradiště</t>
  </si>
  <si>
    <t>Kondrac</t>
  </si>
  <si>
    <t>Zvíkovec</t>
  </si>
  <si>
    <t>Kasejovice</t>
  </si>
  <si>
    <t>Koloveč</t>
  </si>
  <si>
    <t>Hradištko</t>
  </si>
  <si>
    <t>Hracholusky</t>
  </si>
  <si>
    <t>Slabce</t>
  </si>
  <si>
    <t>Nezabudice</t>
  </si>
  <si>
    <t>Hrachoviště</t>
  </si>
  <si>
    <t>Hraničné Petrovice</t>
  </si>
  <si>
    <t>Hrazany</t>
  </si>
  <si>
    <t>Kovářov</t>
  </si>
  <si>
    <t>Hrčava</t>
  </si>
  <si>
    <t>Mosty u Jablunkova</t>
  </si>
  <si>
    <t>Hrdějovice</t>
  </si>
  <si>
    <t>Hrdibořice</t>
  </si>
  <si>
    <t>Hrdlív</t>
  </si>
  <si>
    <t>Smečno</t>
  </si>
  <si>
    <t>Libušín</t>
  </si>
  <si>
    <t>Hrdlořezy</t>
  </si>
  <si>
    <t>Hrejkovice</t>
  </si>
  <si>
    <t>Hrob</t>
  </si>
  <si>
    <t>Hrobce</t>
  </si>
  <si>
    <t>Hrobčice</t>
  </si>
  <si>
    <t>Hrobice</t>
  </si>
  <si>
    <t>Hromnice</t>
  </si>
  <si>
    <t>Hronov</t>
  </si>
  <si>
    <t>Hroubovice</t>
  </si>
  <si>
    <t>Hroznatín</t>
  </si>
  <si>
    <t>Hroznětín</t>
  </si>
  <si>
    <t>Hroznová Lhota</t>
  </si>
  <si>
    <t>Hrubá Skála</t>
  </si>
  <si>
    <t>Hrubá Vrbka</t>
  </si>
  <si>
    <t>Hrubčice</t>
  </si>
  <si>
    <t>Hrubý Jeseník</t>
  </si>
  <si>
    <t>Oskořínek</t>
  </si>
  <si>
    <t>Hrusice</t>
  </si>
  <si>
    <t>Mnichovice</t>
  </si>
  <si>
    <t>Hruška</t>
  </si>
  <si>
    <t>Měrovice nad Hanou</t>
  </si>
  <si>
    <t>Hrušky</t>
  </si>
  <si>
    <t>Moravská Nová Ves</t>
  </si>
  <si>
    <t>Křenovice</t>
  </si>
  <si>
    <t>Hrušov</t>
  </si>
  <si>
    <t>Hrušová</t>
  </si>
  <si>
    <t>Hrušovany</t>
  </si>
  <si>
    <t>Hrušovany u Brna</t>
  </si>
  <si>
    <t>Hrutov</t>
  </si>
  <si>
    <t>Hřebeč</t>
  </si>
  <si>
    <t>Lidice</t>
  </si>
  <si>
    <t>Hřebečníky</t>
  </si>
  <si>
    <t>Hředle</t>
  </si>
  <si>
    <t>Mutějovice</t>
  </si>
  <si>
    <t>Kroučová</t>
  </si>
  <si>
    <t>Hřensko</t>
  </si>
  <si>
    <t>Hřibiny-Ledská</t>
  </si>
  <si>
    <t>Hřibojedy</t>
  </si>
  <si>
    <t>Hřiměždice</t>
  </si>
  <si>
    <t>Hříšice</t>
  </si>
  <si>
    <t>Hříškov</t>
  </si>
  <si>
    <t>Hřivínův Újezd</t>
  </si>
  <si>
    <t>Hubenov</t>
  </si>
  <si>
    <t>Hudčice</t>
  </si>
  <si>
    <t>Hudlice</t>
  </si>
  <si>
    <t>Hukvaldy</t>
  </si>
  <si>
    <t>Hulice</t>
  </si>
  <si>
    <t>Trhový Štěpánov</t>
  </si>
  <si>
    <t>Humburky</t>
  </si>
  <si>
    <t>Huntířov</t>
  </si>
  <si>
    <t>Hůrky</t>
  </si>
  <si>
    <t>Hurtova Lhota</t>
  </si>
  <si>
    <t>Hůry</t>
  </si>
  <si>
    <t>Husí Lhota</t>
  </si>
  <si>
    <t>Klecany</t>
  </si>
  <si>
    <t>Huslenky</t>
  </si>
  <si>
    <t>Hustopeče nad Bečvou</t>
  </si>
  <si>
    <t>Huštěnovice</t>
  </si>
  <si>
    <t>Hutisko-Solanec</t>
  </si>
  <si>
    <t>Huzová</t>
  </si>
  <si>
    <t>Hvězdlice</t>
  </si>
  <si>
    <t>Hvězdonice</t>
  </si>
  <si>
    <t>Hvozd</t>
  </si>
  <si>
    <t>Krakov</t>
  </si>
  <si>
    <t>Hvozdec</t>
  </si>
  <si>
    <t>Lišov</t>
  </si>
  <si>
    <t>Komárov</t>
  </si>
  <si>
    <t>Hvozdná</t>
  </si>
  <si>
    <t>Hvozdnice</t>
  </si>
  <si>
    <t>Hybrálec</t>
  </si>
  <si>
    <t>Hynčice</t>
  </si>
  <si>
    <t>Meziměstí</t>
  </si>
  <si>
    <t>Hynčina</t>
  </si>
  <si>
    <t>Hýskov</t>
  </si>
  <si>
    <t>Hýsly</t>
  </si>
  <si>
    <t>Chabařovice</t>
  </si>
  <si>
    <t>Chabeřice</t>
  </si>
  <si>
    <t>Chaloupky</t>
  </si>
  <si>
    <t>Chanovice</t>
  </si>
  <si>
    <t>Charvatce</t>
  </si>
  <si>
    <t>Luštěnice</t>
  </si>
  <si>
    <t>Charváty</t>
  </si>
  <si>
    <t>Chářovice</t>
  </si>
  <si>
    <t>Chbany</t>
  </si>
  <si>
    <t>Chelčice</t>
  </si>
  <si>
    <t>Cheznovice</t>
  </si>
  <si>
    <t>Mýto</t>
  </si>
  <si>
    <t>Chlebičov</t>
  </si>
  <si>
    <t>Chleby</t>
  </si>
  <si>
    <t>Lešany</t>
  </si>
  <si>
    <t>Chleny</t>
  </si>
  <si>
    <t>Chlistov</t>
  </si>
  <si>
    <t>Chlístov</t>
  </si>
  <si>
    <t>Rokytnice nad Rokytnou</t>
  </si>
  <si>
    <t>Chlístovice</t>
  </si>
  <si>
    <t>Jestřebí</t>
  </si>
  <si>
    <t>Chlum Svaté Maří</t>
  </si>
  <si>
    <t>Chlumany</t>
  </si>
  <si>
    <t>Chlumčany</t>
  </si>
  <si>
    <t>Chlumec</t>
  </si>
  <si>
    <t>Chlumek</t>
  </si>
  <si>
    <t>Chlumětín</t>
  </si>
  <si>
    <t>Svratka</t>
  </si>
  <si>
    <t>Chlumín</t>
  </si>
  <si>
    <t>Chlum-Korouhvice</t>
  </si>
  <si>
    <t>Rovečné</t>
  </si>
  <si>
    <t>Chlumy</t>
  </si>
  <si>
    <t>Kovčín</t>
  </si>
  <si>
    <t>Chlustina</t>
  </si>
  <si>
    <t>Chmelík</t>
  </si>
  <si>
    <t>Karle</t>
  </si>
  <si>
    <t>Chmelná</t>
  </si>
  <si>
    <t>Chobot</t>
  </si>
  <si>
    <t>Myštice</t>
  </si>
  <si>
    <t>Chocerady</t>
  </si>
  <si>
    <t>Chocnějovice</t>
  </si>
  <si>
    <t>Chocomyšl</t>
  </si>
  <si>
    <t>Chodouny</t>
  </si>
  <si>
    <t>Chodová Planá</t>
  </si>
  <si>
    <t>Chodovlice</t>
  </si>
  <si>
    <t>Cholenice</t>
  </si>
  <si>
    <t>Chomle</t>
  </si>
  <si>
    <t>Chomutice</t>
  </si>
  <si>
    <t>Chomýž</t>
  </si>
  <si>
    <t>Choratice</t>
  </si>
  <si>
    <t>Chorušice</t>
  </si>
  <si>
    <t>Choryně</t>
  </si>
  <si>
    <t>Lešná</t>
  </si>
  <si>
    <t>Choťánky</t>
  </si>
  <si>
    <t>Chotěbudice</t>
  </si>
  <si>
    <t>Chotěbuz</t>
  </si>
  <si>
    <t>Choteč</t>
  </si>
  <si>
    <t>Třebotov</t>
  </si>
  <si>
    <t>Lázně Bělohrad</t>
  </si>
  <si>
    <t>Chotěmice</t>
  </si>
  <si>
    <t>Vícemil</t>
  </si>
  <si>
    <t>Chotěnov</t>
  </si>
  <si>
    <t>Chotěšice</t>
  </si>
  <si>
    <t>Chotěšov</t>
  </si>
  <si>
    <t>Chotětov</t>
  </si>
  <si>
    <t>Chotěvice</t>
  </si>
  <si>
    <t>Chotíkov</t>
  </si>
  <si>
    <t>Chotilsko</t>
  </si>
  <si>
    <t>Chotiměř</t>
  </si>
  <si>
    <t>Libochovany</t>
  </si>
  <si>
    <t>Chotovice</t>
  </si>
  <si>
    <t>Jarošov</t>
  </si>
  <si>
    <t>Vidlatá Seč</t>
  </si>
  <si>
    <t>Chotoviny</t>
  </si>
  <si>
    <t>Chotusice</t>
  </si>
  <si>
    <t>Žehušice</t>
  </si>
  <si>
    <t>Chotutice</t>
  </si>
  <si>
    <t>Chotýčany</t>
  </si>
  <si>
    <t>Chotyně</t>
  </si>
  <si>
    <t>Chotýšany</t>
  </si>
  <si>
    <t>Postupice</t>
  </si>
  <si>
    <t>Choustníkovo Hradiště</t>
  </si>
  <si>
    <t>Chožov</t>
  </si>
  <si>
    <t>Chraberce</t>
  </si>
  <si>
    <t>Chrastavec</t>
  </si>
  <si>
    <t>Chrastavice</t>
  </si>
  <si>
    <t>Kněževes</t>
  </si>
  <si>
    <t>Chraštice</t>
  </si>
  <si>
    <t>Chrášťovice</t>
  </si>
  <si>
    <t>Chrbonín</t>
  </si>
  <si>
    <t>Chroboly</t>
  </si>
  <si>
    <t>Chromeč</t>
  </si>
  <si>
    <t>Chropyně</t>
  </si>
  <si>
    <t>Chroustov</t>
  </si>
  <si>
    <t>Chroustovice</t>
  </si>
  <si>
    <t>Chrtníč</t>
  </si>
  <si>
    <t>Chrtníky</t>
  </si>
  <si>
    <t>Chrudichromy</t>
  </si>
  <si>
    <t>Chrustenice</t>
  </si>
  <si>
    <t>Chržín</t>
  </si>
  <si>
    <t>Nelahozeves</t>
  </si>
  <si>
    <t>Chřenovice</t>
  </si>
  <si>
    <t>Chřibská</t>
  </si>
  <si>
    <t>Chudčice</t>
  </si>
  <si>
    <t>Chudenín</t>
  </si>
  <si>
    <t>Chuderov</t>
  </si>
  <si>
    <t>Chudeřice</t>
  </si>
  <si>
    <t>Chudíř</t>
  </si>
  <si>
    <t>Loučeň</t>
  </si>
  <si>
    <t>Chudoslavice</t>
  </si>
  <si>
    <t>Ploskovice</t>
  </si>
  <si>
    <t>Chuchelna</t>
  </si>
  <si>
    <t>Chuchelná</t>
  </si>
  <si>
    <t>Chvalatice</t>
  </si>
  <si>
    <t>Chvalčov</t>
  </si>
  <si>
    <t>Chvaleč</t>
  </si>
  <si>
    <t>Radvanice</t>
  </si>
  <si>
    <t>Chválenice</t>
  </si>
  <si>
    <t>Nezvěstice</t>
  </si>
  <si>
    <t>Starý Plzenec</t>
  </si>
  <si>
    <t>Chvalíkovice</t>
  </si>
  <si>
    <t>Chvalkovice</t>
  </si>
  <si>
    <t>Chvalnov-Lísky</t>
  </si>
  <si>
    <t>Střílky</t>
  </si>
  <si>
    <t>Radošovice</t>
  </si>
  <si>
    <t>Chvalšiny</t>
  </si>
  <si>
    <t>Chvatěruby</t>
  </si>
  <si>
    <t>Chvojenec</t>
  </si>
  <si>
    <t>Chyjice</t>
  </si>
  <si>
    <t>Chyňava</t>
  </si>
  <si>
    <t>Chýně</t>
  </si>
  <si>
    <t>Chýnice</t>
  </si>
  <si>
    <t>Chýstovice</t>
  </si>
  <si>
    <t>Želiv</t>
  </si>
  <si>
    <t>Chyše</t>
  </si>
  <si>
    <t>Chyšky</t>
  </si>
  <si>
    <t>Chyšná</t>
  </si>
  <si>
    <t>Chýšť</t>
  </si>
  <si>
    <t>Ivaň</t>
  </si>
  <si>
    <t>Jabkenice</t>
  </si>
  <si>
    <t>Jabloňany</t>
  </si>
  <si>
    <t>Jablonec nad Jizerou</t>
  </si>
  <si>
    <t>Rokytnice nad Jizerou</t>
  </si>
  <si>
    <t>Jablonná</t>
  </si>
  <si>
    <t>Jablonné v Podještědí</t>
  </si>
  <si>
    <t>Jablůnka</t>
  </si>
  <si>
    <t>Jahodov</t>
  </si>
  <si>
    <t>Javornice</t>
  </si>
  <si>
    <t>Jakartovice</t>
  </si>
  <si>
    <t>Jakubčovice nad Odrou</t>
  </si>
  <si>
    <t>Jakubov u Moravských Budějovic</t>
  </si>
  <si>
    <t>Jakubovice</t>
  </si>
  <si>
    <t>Jalubí</t>
  </si>
  <si>
    <t>Jamné nad Orlicí</t>
  </si>
  <si>
    <t>Jamolice</t>
  </si>
  <si>
    <t>Jámy</t>
  </si>
  <si>
    <t>Jankov</t>
  </si>
  <si>
    <t>Zbilidy</t>
  </si>
  <si>
    <t>Traplice</t>
  </si>
  <si>
    <t>Janoušov</t>
  </si>
  <si>
    <t>Janov</t>
  </si>
  <si>
    <t>Jindřichov</t>
  </si>
  <si>
    <t>Janov nad Nisou</t>
  </si>
  <si>
    <t>Janová</t>
  </si>
  <si>
    <t>Janovice</t>
  </si>
  <si>
    <t>Janovice v Podještědí</t>
  </si>
  <si>
    <t>Rynoltice</t>
  </si>
  <si>
    <t>Janská</t>
  </si>
  <si>
    <t>Janské Lázně</t>
  </si>
  <si>
    <t>Janův Důl</t>
  </si>
  <si>
    <t>Osečná</t>
  </si>
  <si>
    <t>Janůvky</t>
  </si>
  <si>
    <t>Jarcová</t>
  </si>
  <si>
    <t>Jarohněvice</t>
  </si>
  <si>
    <t>Jaroměřice</t>
  </si>
  <si>
    <t>Jaroměřice nad Rokytnou</t>
  </si>
  <si>
    <t>Jaroslav</t>
  </si>
  <si>
    <t>Jarov</t>
  </si>
  <si>
    <t>Jarpice</t>
  </si>
  <si>
    <t>Páleč</t>
  </si>
  <si>
    <t>Jasenice</t>
  </si>
  <si>
    <t>Jasenná</t>
  </si>
  <si>
    <t>Javor</t>
  </si>
  <si>
    <t>Klenová</t>
  </si>
  <si>
    <t>Javorek</t>
  </si>
  <si>
    <t>Javůrek</t>
  </si>
  <si>
    <t>Jedlá</t>
  </si>
  <si>
    <t>Jedlany</t>
  </si>
  <si>
    <t>Jedlí</t>
  </si>
  <si>
    <t>Jedlová</t>
  </si>
  <si>
    <t>Jedomělice</t>
  </si>
  <si>
    <t>Kvílice</t>
  </si>
  <si>
    <t>Jedousov</t>
  </si>
  <si>
    <t>Jemníky</t>
  </si>
  <si>
    <t>Jenčice</t>
  </si>
  <si>
    <t>Sulejovice</t>
  </si>
  <si>
    <t>Jeneč</t>
  </si>
  <si>
    <t>Jeníkov</t>
  </si>
  <si>
    <t>Jeníkovice</t>
  </si>
  <si>
    <t>Jenišov</t>
  </si>
  <si>
    <t>Jenštejn</t>
  </si>
  <si>
    <t>Jersín</t>
  </si>
  <si>
    <t>Jeřice</t>
  </si>
  <si>
    <t>Jeřmanice</t>
  </si>
  <si>
    <t>Jesenec</t>
  </si>
  <si>
    <t>Petrovice</t>
  </si>
  <si>
    <t>Jeseník nad Odrou</t>
  </si>
  <si>
    <t>Jesenný</t>
  </si>
  <si>
    <t>Jestřabí</t>
  </si>
  <si>
    <t>Štítná nad Vláří-Popov</t>
  </si>
  <si>
    <t>Jestřabí Lhota</t>
  </si>
  <si>
    <t>Jestřabí v Krkonoších</t>
  </si>
  <si>
    <t>Poniklá</t>
  </si>
  <si>
    <t>Ješetice</t>
  </si>
  <si>
    <t>Jetětice</t>
  </si>
  <si>
    <t>Jetřichov</t>
  </si>
  <si>
    <t>Jetřichovice</t>
  </si>
  <si>
    <t>Jeviněves</t>
  </si>
  <si>
    <t>Jevišovka</t>
  </si>
  <si>
    <t>Jezbořice</t>
  </si>
  <si>
    <t>Jezdkovice</t>
  </si>
  <si>
    <t>Stěbořice</t>
  </si>
  <si>
    <t>Jezdovice</t>
  </si>
  <si>
    <t>Jezernice</t>
  </si>
  <si>
    <t>Jezeřany-Maršovice</t>
  </si>
  <si>
    <t>Ježkovice</t>
  </si>
  <si>
    <t>Vojslavice</t>
  </si>
  <si>
    <t>Ježovy</t>
  </si>
  <si>
    <t>Jickovice</t>
  </si>
  <si>
    <t>Zvíkovské Podhradí</t>
  </si>
  <si>
    <t>Jihlávka</t>
  </si>
  <si>
    <t>Jíkev</t>
  </si>
  <si>
    <t>Jilem</t>
  </si>
  <si>
    <t>Sedletín</t>
  </si>
  <si>
    <t>Jílové</t>
  </si>
  <si>
    <t>Jílové u Držkova</t>
  </si>
  <si>
    <t>Jílovice</t>
  </si>
  <si>
    <t>Jíloviště</t>
  </si>
  <si>
    <t>Jimlín</t>
  </si>
  <si>
    <t>Jinačovice</t>
  </si>
  <si>
    <t>Jindřichovice</t>
  </si>
  <si>
    <t>Rotava</t>
  </si>
  <si>
    <t>Želetava</t>
  </si>
  <si>
    <t>Jindřichovice pod Smrkem</t>
  </si>
  <si>
    <t>Nové Město pod Smrkem</t>
  </si>
  <si>
    <t>Jinín</t>
  </si>
  <si>
    <t>Jinolice</t>
  </si>
  <si>
    <t>Jiratice</t>
  </si>
  <si>
    <t>Police</t>
  </si>
  <si>
    <t>Kdousov</t>
  </si>
  <si>
    <t>Jiřetín pod Bukovou</t>
  </si>
  <si>
    <t>Jiřetín pod Jedlovou</t>
  </si>
  <si>
    <t>Jiřice</t>
  </si>
  <si>
    <t>Předměřice nad Jizerou</t>
  </si>
  <si>
    <t>Jiřice u Moravských Budějovic</t>
  </si>
  <si>
    <t>Jiříkov</t>
  </si>
  <si>
    <t>Jiříkovice</t>
  </si>
  <si>
    <t>Jistebnice</t>
  </si>
  <si>
    <t>Jistebník</t>
  </si>
  <si>
    <t>Jitkov</t>
  </si>
  <si>
    <t>Jivina</t>
  </si>
  <si>
    <t>Zaječov</t>
  </si>
  <si>
    <t>Jívka</t>
  </si>
  <si>
    <t>Jivno</t>
  </si>
  <si>
    <t>Jívová</t>
  </si>
  <si>
    <t>Jívoví</t>
  </si>
  <si>
    <t>Jizbice</t>
  </si>
  <si>
    <t>Jizerní Vtelno</t>
  </si>
  <si>
    <t>Krnsko</t>
  </si>
  <si>
    <t>Josefov</t>
  </si>
  <si>
    <t>Prušánky</t>
  </si>
  <si>
    <t>Josefův Důl</t>
  </si>
  <si>
    <t>Kacákova Lhota</t>
  </si>
  <si>
    <t>Kacanovy</t>
  </si>
  <si>
    <t>Modřišice</t>
  </si>
  <si>
    <t>Kaceřov</t>
  </si>
  <si>
    <t>Kácov</t>
  </si>
  <si>
    <t>Stochov</t>
  </si>
  <si>
    <t>Kačlehy</t>
  </si>
  <si>
    <t>Kadlín</t>
  </si>
  <si>
    <t>Kadolec</t>
  </si>
  <si>
    <t>Vémyslice</t>
  </si>
  <si>
    <t>Kájov</t>
  </si>
  <si>
    <t>Kakejcov</t>
  </si>
  <si>
    <t>Mirošov</t>
  </si>
  <si>
    <t>Kalek</t>
  </si>
  <si>
    <t>Kalenice</t>
  </si>
  <si>
    <t>Kalhov</t>
  </si>
  <si>
    <t>Zbinohy</t>
  </si>
  <si>
    <t>Kaliště</t>
  </si>
  <si>
    <t>Kalivody</t>
  </si>
  <si>
    <t>Kaly</t>
  </si>
  <si>
    <t>Kamberk</t>
  </si>
  <si>
    <t>Louňovice pod Blaníkem</t>
  </si>
  <si>
    <t>Kámen</t>
  </si>
  <si>
    <t>Kamenec</t>
  </si>
  <si>
    <t>Němčovice</t>
  </si>
  <si>
    <t>Kamenec u Poličky</t>
  </si>
  <si>
    <t>Oldřiš</t>
  </si>
  <si>
    <t>Kamenický Šenov</t>
  </si>
  <si>
    <t>Kameničky</t>
  </si>
  <si>
    <t>Kameničná</t>
  </si>
  <si>
    <t>Kamenná</t>
  </si>
  <si>
    <t>Žár</t>
  </si>
  <si>
    <t>Rohle</t>
  </si>
  <si>
    <t>Kamenná Horka</t>
  </si>
  <si>
    <t>Koclířov</t>
  </si>
  <si>
    <t>Kamenná Lhota</t>
  </si>
  <si>
    <t>Kamenné Zboží</t>
  </si>
  <si>
    <t>Kamenný Malíkov</t>
  </si>
  <si>
    <t>Kamenný Most</t>
  </si>
  <si>
    <t>Neuměřice</t>
  </si>
  <si>
    <t>Kamenný Přívoz</t>
  </si>
  <si>
    <t>Kamenný Újezd</t>
  </si>
  <si>
    <t>Kamýk</t>
  </si>
  <si>
    <t>Kanice</t>
  </si>
  <si>
    <t>Kaničky</t>
  </si>
  <si>
    <t>Kanina</t>
  </si>
  <si>
    <t>Kokořín</t>
  </si>
  <si>
    <t>Kaňovice</t>
  </si>
  <si>
    <t>Káranice</t>
  </si>
  <si>
    <t>Káraný</t>
  </si>
  <si>
    <t>Karlík</t>
  </si>
  <si>
    <t>Karlín</t>
  </si>
  <si>
    <t>Karlov</t>
  </si>
  <si>
    <t>Karlova Studánka</t>
  </si>
  <si>
    <t>Vrbno pod Pradědem</t>
  </si>
  <si>
    <t>Karlova Ves</t>
  </si>
  <si>
    <t>Karlovice</t>
  </si>
  <si>
    <t>Karolín</t>
  </si>
  <si>
    <t>Kvasice</t>
  </si>
  <si>
    <t>Kařízek</t>
  </si>
  <si>
    <t>Kasalice</t>
  </si>
  <si>
    <t>Kašnice</t>
  </si>
  <si>
    <t>Kateřinice</t>
  </si>
  <si>
    <t>Ratiboř</t>
  </si>
  <si>
    <t>Příbor</t>
  </si>
  <si>
    <t>Kopřivnice</t>
  </si>
  <si>
    <t>Kbel</t>
  </si>
  <si>
    <t>Kořenice</t>
  </si>
  <si>
    <t>Kbelany</t>
  </si>
  <si>
    <t>Kbelnice</t>
  </si>
  <si>
    <t>Keblice</t>
  </si>
  <si>
    <t>Keblov</t>
  </si>
  <si>
    <t>Kejžlice</t>
  </si>
  <si>
    <t>Kelč</t>
  </si>
  <si>
    <t>Kelčany</t>
  </si>
  <si>
    <t>Kelníky</t>
  </si>
  <si>
    <t>Kestřany</t>
  </si>
  <si>
    <t>Ketkovice</t>
  </si>
  <si>
    <t>Klabava</t>
  </si>
  <si>
    <t>Kladeruby</t>
  </si>
  <si>
    <t>Kladeruby nad Oslavou</t>
  </si>
  <si>
    <t>Mohelno</t>
  </si>
  <si>
    <t>Kladruby</t>
  </si>
  <si>
    <t>Volenice</t>
  </si>
  <si>
    <t>Kladruby nad Labem</t>
  </si>
  <si>
    <t>Klamoš</t>
  </si>
  <si>
    <t>Klapý</t>
  </si>
  <si>
    <t>Klášter</t>
  </si>
  <si>
    <t>Klášterní Skalice</t>
  </si>
  <si>
    <t>Klášterská Lhota</t>
  </si>
  <si>
    <t>Klatovec</t>
  </si>
  <si>
    <t>Klec</t>
  </si>
  <si>
    <t>Ponědraž</t>
  </si>
  <si>
    <t>Kleneč</t>
  </si>
  <si>
    <t>Klenovice</t>
  </si>
  <si>
    <t>Roudná</t>
  </si>
  <si>
    <t>Klentnice</t>
  </si>
  <si>
    <t>Klešice</t>
  </si>
  <si>
    <t>Klíčany</t>
  </si>
  <si>
    <t>Klimkovice</t>
  </si>
  <si>
    <t>Klínec</t>
  </si>
  <si>
    <t>Klíny</t>
  </si>
  <si>
    <t>Klokočí</t>
  </si>
  <si>
    <t>Klokočná</t>
  </si>
  <si>
    <t>Klokočov</t>
  </si>
  <si>
    <t>Klopina</t>
  </si>
  <si>
    <t>Úsov</t>
  </si>
  <si>
    <t>Mohelnice</t>
  </si>
  <si>
    <t>Klopotovice</t>
  </si>
  <si>
    <t>Klučenice</t>
  </si>
  <si>
    <t>Klučov</t>
  </si>
  <si>
    <t>Kly</t>
  </si>
  <si>
    <t>Kmetiněves</t>
  </si>
  <si>
    <t>Kněždub</t>
  </si>
  <si>
    <t>Radostín nad Oslavou</t>
  </si>
  <si>
    <t>Krásněves</t>
  </si>
  <si>
    <t>Kněžičky</t>
  </si>
  <si>
    <t>Kněžnice</t>
  </si>
  <si>
    <t>Libuň</t>
  </si>
  <si>
    <t>Kněžpole</t>
  </si>
  <si>
    <t>Knínice</t>
  </si>
  <si>
    <t>Kňovice</t>
  </si>
  <si>
    <t>Knovíz</t>
  </si>
  <si>
    <t>Knyk</t>
  </si>
  <si>
    <t>Koberovice</t>
  </si>
  <si>
    <t>Koberovy</t>
  </si>
  <si>
    <t>Kobeřice u Brna</t>
  </si>
  <si>
    <t>Kobylá nad Vidnavkou</t>
  </si>
  <si>
    <t>Kobylice</t>
  </si>
  <si>
    <t>Kobylnice</t>
  </si>
  <si>
    <t>Ledce</t>
  </si>
  <si>
    <t>Kobyly</t>
  </si>
  <si>
    <t>Příšovice</t>
  </si>
  <si>
    <t>Kocbeře</t>
  </si>
  <si>
    <t>Kocelovice</t>
  </si>
  <si>
    <t>Kočí</t>
  </si>
  <si>
    <t>Kočín</t>
  </si>
  <si>
    <t>Kočov</t>
  </si>
  <si>
    <t>Kohoutov</t>
  </si>
  <si>
    <t>Kochánky</t>
  </si>
  <si>
    <t>Kochánov</t>
  </si>
  <si>
    <t>Lípa</t>
  </si>
  <si>
    <t>Kojatice</t>
  </si>
  <si>
    <t>Kojatín</t>
  </si>
  <si>
    <t>Kojátky</t>
  </si>
  <si>
    <t>Kojčice</t>
  </si>
  <si>
    <t>Kojetín</t>
  </si>
  <si>
    <t>Kojice</t>
  </si>
  <si>
    <t>Kokašice</t>
  </si>
  <si>
    <t>Kolaje</t>
  </si>
  <si>
    <t>Koldín</t>
  </si>
  <si>
    <t>Koleč</t>
  </si>
  <si>
    <t>Kolešov</t>
  </si>
  <si>
    <t>Kolinec</t>
  </si>
  <si>
    <t>Kolomuty</t>
  </si>
  <si>
    <t>Kolová</t>
  </si>
  <si>
    <t>Stanovice</t>
  </si>
  <si>
    <t>Kolšov</t>
  </si>
  <si>
    <t>Postřelmov</t>
  </si>
  <si>
    <t>Komárno</t>
  </si>
  <si>
    <t>Rajnochovice</t>
  </si>
  <si>
    <t>Vlastiboř</t>
  </si>
  <si>
    <t>Komárovice</t>
  </si>
  <si>
    <t>Komařice</t>
  </si>
  <si>
    <t>Komňa</t>
  </si>
  <si>
    <t>Komorní Lhotka</t>
  </si>
  <si>
    <t>Komorovice</t>
  </si>
  <si>
    <t>Komořany</t>
  </si>
  <si>
    <t>Konárovice</t>
  </si>
  <si>
    <t>Konecchlumí</t>
  </si>
  <si>
    <t>Lužany</t>
  </si>
  <si>
    <t>Koněprusy</t>
  </si>
  <si>
    <t>Konětopy</t>
  </si>
  <si>
    <t>Konojedy</t>
  </si>
  <si>
    <t>Konstantinovy Lázně</t>
  </si>
  <si>
    <t>Kopidlo</t>
  </si>
  <si>
    <t>Kopřivná</t>
  </si>
  <si>
    <t>Korkyně</t>
  </si>
  <si>
    <t>Kornatice</t>
  </si>
  <si>
    <t>Milínov</t>
  </si>
  <si>
    <t>Korno</t>
  </si>
  <si>
    <t>Liteň</t>
  </si>
  <si>
    <t>Korolupy</t>
  </si>
  <si>
    <t>Uherčice</t>
  </si>
  <si>
    <t>Korouhev</t>
  </si>
  <si>
    <t>Koroužné</t>
  </si>
  <si>
    <t>Štěpánov nad Svratkou</t>
  </si>
  <si>
    <t>Korozluky</t>
  </si>
  <si>
    <t>Koruna</t>
  </si>
  <si>
    <t>Koryta</t>
  </si>
  <si>
    <t>Žďár</t>
  </si>
  <si>
    <t>Korytná</t>
  </si>
  <si>
    <t>Kořenec</t>
  </si>
  <si>
    <t>Kořenov</t>
  </si>
  <si>
    <t>Kosice</t>
  </si>
  <si>
    <t>Kosičky</t>
  </si>
  <si>
    <t>Kosoř</t>
  </si>
  <si>
    <t>Kosořice</t>
  </si>
  <si>
    <t>Kosořín</t>
  </si>
  <si>
    <t>Kosov</t>
  </si>
  <si>
    <t>Kosova Hora</t>
  </si>
  <si>
    <t>Kostelany</t>
  </si>
  <si>
    <t>Kostelany nad Moravou</t>
  </si>
  <si>
    <t>Kostelec nad Labem</t>
  </si>
  <si>
    <t>Kostelec nad Vltavou</t>
  </si>
  <si>
    <t>Kostelec u Heřmanova Městce</t>
  </si>
  <si>
    <t>Kostelec u Holešova</t>
  </si>
  <si>
    <t>Kostelec u Křížků</t>
  </si>
  <si>
    <t>Kostelecké Horky</t>
  </si>
  <si>
    <t>Kostelní Lhota</t>
  </si>
  <si>
    <t>Kostelní Myslová</t>
  </si>
  <si>
    <t>Kostelní Radouň</t>
  </si>
  <si>
    <t>Kostelní Vydří</t>
  </si>
  <si>
    <t>Kostěnice</t>
  </si>
  <si>
    <t>Kostice</t>
  </si>
  <si>
    <t>Kostníky</t>
  </si>
  <si>
    <t>Kostomlátky</t>
  </si>
  <si>
    <t>Kostomlaty nad Labem</t>
  </si>
  <si>
    <t>Kostomlaty pod Milešovkou</t>
  </si>
  <si>
    <t>Kostomlaty pod Řípem</t>
  </si>
  <si>
    <t>Košařiska</t>
  </si>
  <si>
    <t>Košátky</t>
  </si>
  <si>
    <t>Kropáčova Vrutice</t>
  </si>
  <si>
    <t>Košice</t>
  </si>
  <si>
    <t>Planá nad Lužnicí</t>
  </si>
  <si>
    <t>Sezimovo Ústí</t>
  </si>
  <si>
    <t>Košík</t>
  </si>
  <si>
    <t>Rožďalovice</t>
  </si>
  <si>
    <t>Košíky</t>
  </si>
  <si>
    <t>Košín</t>
  </si>
  <si>
    <t>Košťálov</t>
  </si>
  <si>
    <t>Košťany</t>
  </si>
  <si>
    <t>Koštice</t>
  </si>
  <si>
    <t>Kotenčice</t>
  </si>
  <si>
    <t>Kotlasy</t>
  </si>
  <si>
    <t>Kotopeky</t>
  </si>
  <si>
    <t>Kotovice</t>
  </si>
  <si>
    <t>Kotvrdovice</t>
  </si>
  <si>
    <t>Kounov</t>
  </si>
  <si>
    <t>Koupě</t>
  </si>
  <si>
    <t>Kout na Šumavě</t>
  </si>
  <si>
    <t>Kouty</t>
  </si>
  <si>
    <t>Kovač</t>
  </si>
  <si>
    <t>Kovalovice</t>
  </si>
  <si>
    <t>Koválovice-Osíčany</t>
  </si>
  <si>
    <t>Kováň</t>
  </si>
  <si>
    <t>Kovanec</t>
  </si>
  <si>
    <t>Kovanice</t>
  </si>
  <si>
    <t>Kovářská</t>
  </si>
  <si>
    <t>Vejprty</t>
  </si>
  <si>
    <t>Myslív</t>
  </si>
  <si>
    <t>Kozárov</t>
  </si>
  <si>
    <t>Kozlany</t>
  </si>
  <si>
    <t>Kozlovice</t>
  </si>
  <si>
    <t>Kozly</t>
  </si>
  <si>
    <t>Libčeves</t>
  </si>
  <si>
    <t>Kozmice</t>
  </si>
  <si>
    <t>Řevničov</t>
  </si>
  <si>
    <t>Nová Ves</t>
  </si>
  <si>
    <t>Vysoké Veselí</t>
  </si>
  <si>
    <t>Kozojídky</t>
  </si>
  <si>
    <t>Kožichovice</t>
  </si>
  <si>
    <t>Orlík nad Vltavou</t>
  </si>
  <si>
    <t>Králova Lhota</t>
  </si>
  <si>
    <t>Kožušany-Tážaly</t>
  </si>
  <si>
    <t>Kožušice</t>
  </si>
  <si>
    <t>Krabčice</t>
  </si>
  <si>
    <t>Kraborovice</t>
  </si>
  <si>
    <t>Uhelná Příbram</t>
  </si>
  <si>
    <t>Krahulčí</t>
  </si>
  <si>
    <t>Krahulov</t>
  </si>
  <si>
    <t>Krajková</t>
  </si>
  <si>
    <t>Krajníčko</t>
  </si>
  <si>
    <t>Krakovany</t>
  </si>
  <si>
    <t>Krakovec</t>
  </si>
  <si>
    <t>Kralice nad Oslavou</t>
  </si>
  <si>
    <t>Královec</t>
  </si>
  <si>
    <t>Královice</t>
  </si>
  <si>
    <t>Královské Poříčí</t>
  </si>
  <si>
    <t>Kramolín</t>
  </si>
  <si>
    <t>Kramolna</t>
  </si>
  <si>
    <t>Kraselov</t>
  </si>
  <si>
    <t>Krásensko</t>
  </si>
  <si>
    <t>Krasíkov</t>
  </si>
  <si>
    <t>Tatenice</t>
  </si>
  <si>
    <t>Krasíkovice</t>
  </si>
  <si>
    <t>Krásná</t>
  </si>
  <si>
    <t>Raškovice</t>
  </si>
  <si>
    <t>Krásná Hora</t>
  </si>
  <si>
    <t>Lipnice nad Sázavou</t>
  </si>
  <si>
    <t>Krásná Hora nad Vltavou</t>
  </si>
  <si>
    <t>Krásná Ves</t>
  </si>
  <si>
    <t>Krásné Údolí</t>
  </si>
  <si>
    <t>Krásno</t>
  </si>
  <si>
    <t>Krásný Dvůr</t>
  </si>
  <si>
    <t>Krásný Les</t>
  </si>
  <si>
    <t>Stráž nad Ohří</t>
  </si>
  <si>
    <t>Krasonice</t>
  </si>
  <si>
    <t>Krasov</t>
  </si>
  <si>
    <t>Krasová</t>
  </si>
  <si>
    <t>Krašlovice</t>
  </si>
  <si>
    <t>Stožice</t>
  </si>
  <si>
    <t>Krašovice</t>
  </si>
  <si>
    <t>Krátká Ves</t>
  </si>
  <si>
    <t>Kratochvilka</t>
  </si>
  <si>
    <t>Kratonohy</t>
  </si>
  <si>
    <t>Krátošice</t>
  </si>
  <si>
    <t>Kratušín</t>
  </si>
  <si>
    <t>Krčmaň</t>
  </si>
  <si>
    <t>Krejnice</t>
  </si>
  <si>
    <t>Krhanice</t>
  </si>
  <si>
    <t>Krhov</t>
  </si>
  <si>
    <t>Krhová</t>
  </si>
  <si>
    <t>Krhovice</t>
  </si>
  <si>
    <t>Krchleby</t>
  </si>
  <si>
    <t>Krmelín</t>
  </si>
  <si>
    <t>Krňany</t>
  </si>
  <si>
    <t>Krokočín</t>
  </si>
  <si>
    <t>Krompach</t>
  </si>
  <si>
    <t>Krouna</t>
  </si>
  <si>
    <t>Krtov</t>
  </si>
  <si>
    <t>Krty</t>
  </si>
  <si>
    <t>Krty-Hradec</t>
  </si>
  <si>
    <t>Krucemburk</t>
  </si>
  <si>
    <t>Ždírec nad Doubravou</t>
  </si>
  <si>
    <t>Kruh</t>
  </si>
  <si>
    <t>Krumsín</t>
  </si>
  <si>
    <t>Krumvíř</t>
  </si>
  <si>
    <t>Krupá</t>
  </si>
  <si>
    <t>Lišany</t>
  </si>
  <si>
    <t>Krupka</t>
  </si>
  <si>
    <t>Krušovice</t>
  </si>
  <si>
    <t>Kružberk</t>
  </si>
  <si>
    <t>Krychnov</t>
  </si>
  <si>
    <t>Libodřice</t>
  </si>
  <si>
    <t>Kryry</t>
  </si>
  <si>
    <t>Kryštofovo Údolí</t>
  </si>
  <si>
    <t>Kryštofovy Hamry</t>
  </si>
  <si>
    <t>Křeč</t>
  </si>
  <si>
    <t>Křečhoř</t>
  </si>
  <si>
    <t>Křečkov</t>
  </si>
  <si>
    <t>Křečovice</t>
  </si>
  <si>
    <t>Neveklov</t>
  </si>
  <si>
    <t>Osečany</t>
  </si>
  <si>
    <t>Křekov</t>
  </si>
  <si>
    <t>Křelov-Břuchotín</t>
  </si>
  <si>
    <t>Křelovice</t>
  </si>
  <si>
    <t>Křenek</t>
  </si>
  <si>
    <t>Křenice</t>
  </si>
  <si>
    <t>Křenov</t>
  </si>
  <si>
    <t>Křenovy</t>
  </si>
  <si>
    <t>Křepenice</t>
  </si>
  <si>
    <t>Křepice</t>
  </si>
  <si>
    <t>Velké Němčice</t>
  </si>
  <si>
    <t>Křesetice</t>
  </si>
  <si>
    <t>Křesín</t>
  </si>
  <si>
    <t>Křešín</t>
  </si>
  <si>
    <t>Křetín</t>
  </si>
  <si>
    <t>Křičeň</t>
  </si>
  <si>
    <t>Křídla</t>
  </si>
  <si>
    <t>Křídlůvky</t>
  </si>
  <si>
    <t>Křimov</t>
  </si>
  <si>
    <t>Křinec</t>
  </si>
  <si>
    <t>Křinice</t>
  </si>
  <si>
    <t>Křišťanov</t>
  </si>
  <si>
    <t>Volary</t>
  </si>
  <si>
    <t>Křišťanovice</t>
  </si>
  <si>
    <t>Křivsoudov</t>
  </si>
  <si>
    <t>Křižánky</t>
  </si>
  <si>
    <t>Křižanovice</t>
  </si>
  <si>
    <t>Mladoňovice</t>
  </si>
  <si>
    <t>Křižanovice u Vyškova</t>
  </si>
  <si>
    <t>Křižany</t>
  </si>
  <si>
    <t>Křižínkov</t>
  </si>
  <si>
    <t>Křížkový Újezdec</t>
  </si>
  <si>
    <t>Velké Popovice</t>
  </si>
  <si>
    <t>Křižovatka</t>
  </si>
  <si>
    <t>Skalná</t>
  </si>
  <si>
    <t>Luby</t>
  </si>
  <si>
    <t>Křoví</t>
  </si>
  <si>
    <t>Křtěnov</t>
  </si>
  <si>
    <t>Křtomil</t>
  </si>
  <si>
    <t>Kšely</t>
  </si>
  <si>
    <t>Kšice</t>
  </si>
  <si>
    <t>Ktiš</t>
  </si>
  <si>
    <t>Lhenice</t>
  </si>
  <si>
    <t>Kublov</t>
  </si>
  <si>
    <t>Kubova Huť</t>
  </si>
  <si>
    <t>Kubšice</t>
  </si>
  <si>
    <t>Kučerov</t>
  </si>
  <si>
    <t>Kučeř</t>
  </si>
  <si>
    <t>Kudlovice</t>
  </si>
  <si>
    <t>Kuchařovice</t>
  </si>
  <si>
    <t>Kujavy</t>
  </si>
  <si>
    <t>Kukle</t>
  </si>
  <si>
    <t>Kuklík</t>
  </si>
  <si>
    <t>Kuks</t>
  </si>
  <si>
    <t>Kulířov</t>
  </si>
  <si>
    <t>Kunčice</t>
  </si>
  <si>
    <t>Kunčice nad Labem</t>
  </si>
  <si>
    <t>Kunčice pod Ondřejníkem</t>
  </si>
  <si>
    <t>Kunčina</t>
  </si>
  <si>
    <t>Mladějov na Moravě</t>
  </si>
  <si>
    <t>Kunčina Ves</t>
  </si>
  <si>
    <t>Kundratice</t>
  </si>
  <si>
    <t>Kunějovice</t>
  </si>
  <si>
    <t>Kunemil</t>
  </si>
  <si>
    <t>Kunětice</t>
  </si>
  <si>
    <t>Kunice</t>
  </si>
  <si>
    <t>Kuničky</t>
  </si>
  <si>
    <t>Rájec-Jestřebí</t>
  </si>
  <si>
    <t>Kunín</t>
  </si>
  <si>
    <t>Suchdol nad Odrou</t>
  </si>
  <si>
    <t>Kunkovice</t>
  </si>
  <si>
    <t>Kunovice</t>
  </si>
  <si>
    <t>Kuňovice</t>
  </si>
  <si>
    <t>Zdislavice</t>
  </si>
  <si>
    <t>Kunratice</t>
  </si>
  <si>
    <t>Kunratice u Cvikova</t>
  </si>
  <si>
    <t>Kunštát</t>
  </si>
  <si>
    <t>Kunvald</t>
  </si>
  <si>
    <t>Kupařovice</t>
  </si>
  <si>
    <t>Kurdějov</t>
  </si>
  <si>
    <t>Kuroslepy</t>
  </si>
  <si>
    <t>Kurovice</t>
  </si>
  <si>
    <t>Kuřimany</t>
  </si>
  <si>
    <t>Kuřimská Nová Ves</t>
  </si>
  <si>
    <t>Kuřimské Jestřabí</t>
  </si>
  <si>
    <t>Kutrovice</t>
  </si>
  <si>
    <t>Kuželov</t>
  </si>
  <si>
    <t>Kvasiny</t>
  </si>
  <si>
    <t>Kvášňovice</t>
  </si>
  <si>
    <t>Pačejov</t>
  </si>
  <si>
    <t>Květinov</t>
  </si>
  <si>
    <t>Květná</t>
  </si>
  <si>
    <t>Škvorec</t>
  </si>
  <si>
    <t>Květov</t>
  </si>
  <si>
    <t>Kvíčovice</t>
  </si>
  <si>
    <t>Kvilda</t>
  </si>
  <si>
    <t>Kvítkov</t>
  </si>
  <si>
    <t>Kvítkovice</t>
  </si>
  <si>
    <t>Kyje</t>
  </si>
  <si>
    <t>Kyjovice</t>
  </si>
  <si>
    <t>Kynice</t>
  </si>
  <si>
    <t>Kyselka</t>
  </si>
  <si>
    <t>Kyselovice</t>
  </si>
  <si>
    <t>Kyšice</t>
  </si>
  <si>
    <t>Kyškovice</t>
  </si>
  <si>
    <t>Kytín</t>
  </si>
  <si>
    <t>Kytlice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</si>
  <si>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</si>
  <si>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</si>
  <si>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</si>
  <si>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</si>
  <si>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</si>
  <si>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</si>
  <si>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</si>
  <si>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Lány</t>
  </si>
  <si>
    <t>Lány u Dašic</t>
  </si>
  <si>
    <t>Lanžhot</t>
  </si>
  <si>
    <t>Lanžov</t>
  </si>
  <si>
    <t>Lásenice</t>
  </si>
  <si>
    <t>Laškov</t>
  </si>
  <si>
    <t>Lašovice</t>
  </si>
  <si>
    <t>Pavlíkov</t>
  </si>
  <si>
    <t>Lavičky</t>
  </si>
  <si>
    <t>Lavičné</t>
  </si>
  <si>
    <t>Láz</t>
  </si>
  <si>
    <t>Lazinov</t>
  </si>
  <si>
    <t>Lázně Kynžvart</t>
  </si>
  <si>
    <t>Lázně Libverda</t>
  </si>
  <si>
    <t>Lázně Toušeň</t>
  </si>
  <si>
    <t>Lazníčky</t>
  </si>
  <si>
    <t>Výkleky</t>
  </si>
  <si>
    <t>Lazsko</t>
  </si>
  <si>
    <t>Lažánky</t>
  </si>
  <si>
    <t>Záboří</t>
  </si>
  <si>
    <t>Lažany</t>
  </si>
  <si>
    <t>Lipůvka</t>
  </si>
  <si>
    <t>Lážovice</t>
  </si>
  <si>
    <t>Lčovice</t>
  </si>
  <si>
    <t>Ledčice</t>
  </si>
  <si>
    <t>Ledečko</t>
  </si>
  <si>
    <t>Podveky</t>
  </si>
  <si>
    <t>Ledenice</t>
  </si>
  <si>
    <t>Ledvice</t>
  </si>
  <si>
    <t>Lechovice</t>
  </si>
  <si>
    <t>Lejšovka</t>
  </si>
  <si>
    <t>Lelekovice</t>
  </si>
  <si>
    <t>Lenora</t>
  </si>
  <si>
    <t>Leskovec</t>
  </si>
  <si>
    <t>Leskovec nad Moravicí</t>
  </si>
  <si>
    <t>Leskovice</t>
  </si>
  <si>
    <t>Lesná</t>
  </si>
  <si>
    <t>Předín</t>
  </si>
  <si>
    <t>Lesní Hluboké</t>
  </si>
  <si>
    <t>Lesní Jakubov</t>
  </si>
  <si>
    <t>Lesnice</t>
  </si>
  <si>
    <t>Lestkov</t>
  </si>
  <si>
    <t>Lesůňky</t>
  </si>
  <si>
    <t>Lešetice</t>
  </si>
  <si>
    <t>Leškovice</t>
  </si>
  <si>
    <t>Leština u Světlé</t>
  </si>
  <si>
    <t>Leštinka</t>
  </si>
  <si>
    <t>Letkov</t>
  </si>
  <si>
    <t>Letohrad</t>
  </si>
  <si>
    <t>Řevnice</t>
  </si>
  <si>
    <t>Levín</t>
  </si>
  <si>
    <t>Levínská Olešnice</t>
  </si>
  <si>
    <t>Lhánice</t>
  </si>
  <si>
    <t>Lhota</t>
  </si>
  <si>
    <t>Lhota pod Hořičkami</t>
  </si>
  <si>
    <t>Lhota pod Libčany</t>
  </si>
  <si>
    <t>Lhota pod Radčem</t>
  </si>
  <si>
    <t>Lhota Rapotina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</si>
  <si>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</si>
  <si>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</si>
  <si>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</si>
  <si>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</si>
  <si>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</si>
  <si>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</si>
  <si>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</si>
  <si>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</si>
  <si>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</si>
  <si>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</si>
  <si>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</si>
  <si>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</si>
  <si>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</si>
  <si>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Vamberk</t>
  </si>
  <si>
    <t>Lhůta</t>
  </si>
  <si>
    <t>Libá</t>
  </si>
  <si>
    <t>Libavské Údolí</t>
  </si>
  <si>
    <t>Libčany</t>
  </si>
  <si>
    <t>Libecina</t>
  </si>
  <si>
    <t>Libědice</t>
  </si>
  <si>
    <t>Radonice</t>
  </si>
  <si>
    <t>Libějice</t>
  </si>
  <si>
    <t>Libějovice</t>
  </si>
  <si>
    <t>Libel</t>
  </si>
  <si>
    <t>Libenice</t>
  </si>
  <si>
    <t>Liberk</t>
  </si>
  <si>
    <t>Libeř</t>
  </si>
  <si>
    <t>Tuchořice</t>
  </si>
  <si>
    <t>Libětice</t>
  </si>
  <si>
    <t>Libež</t>
  </si>
  <si>
    <t>Libhošť</t>
  </si>
  <si>
    <t>Libchavy</t>
  </si>
  <si>
    <t>Libchyně</t>
  </si>
  <si>
    <t>Libice nad Cidlinou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</si>
  <si>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</si>
  <si>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</si>
  <si>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</si>
  <si>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</si>
  <si>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</si>
  <si>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</si>
  <si>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</si>
  <si>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Libňatov</t>
  </si>
  <si>
    <t>Libníč</t>
  </si>
  <si>
    <t>Libníkovice</t>
  </si>
  <si>
    <t>Libočany</t>
  </si>
  <si>
    <t>Libochovičky</t>
  </si>
  <si>
    <t>Zákolany</t>
  </si>
  <si>
    <t>Liboměřice</t>
  </si>
  <si>
    <t>Libomyšl</t>
  </si>
  <si>
    <t>Libořice</t>
  </si>
  <si>
    <t>Liboš</t>
  </si>
  <si>
    <t>Štěpánov</t>
  </si>
  <si>
    <t>Libotenice</t>
  </si>
  <si>
    <t>Libotov</t>
  </si>
  <si>
    <t>Libouchec</t>
  </si>
  <si>
    <t>Libovice</t>
  </si>
  <si>
    <t>Librantice</t>
  </si>
  <si>
    <t>Libřice</t>
  </si>
  <si>
    <t>Licibořice</t>
  </si>
  <si>
    <t>Lično</t>
  </si>
  <si>
    <t>Lidečko</t>
  </si>
  <si>
    <t>Lidmaň</t>
  </si>
  <si>
    <t>Těmice</t>
  </si>
  <si>
    <t>Lichkov</t>
  </si>
  <si>
    <t>Lichnov</t>
  </si>
  <si>
    <t>Lichoceves</t>
  </si>
  <si>
    <t>Líně</t>
  </si>
  <si>
    <t>Zbůch</t>
  </si>
  <si>
    <t>Linhartice</t>
  </si>
  <si>
    <t>Lípa nad Orlicí</t>
  </si>
  <si>
    <t>Lipec</t>
  </si>
  <si>
    <t>Lipí</t>
  </si>
  <si>
    <t>Lipina</t>
  </si>
  <si>
    <t>Lipinka</t>
  </si>
  <si>
    <t>Troubelice</t>
  </si>
  <si>
    <t>Lipník</t>
  </si>
  <si>
    <t>Lipno</t>
  </si>
  <si>
    <t>Lipno nad Vltavou</t>
  </si>
  <si>
    <t>Lipoltice</t>
  </si>
  <si>
    <t>Lipov</t>
  </si>
  <si>
    <t>Lipová</t>
  </si>
  <si>
    <t>Lipová-lázně</t>
  </si>
  <si>
    <t>Lipovice</t>
  </si>
  <si>
    <t>Liptál</t>
  </si>
  <si>
    <t>Liptaň</t>
  </si>
  <si>
    <t>Lískovice</t>
  </si>
  <si>
    <t>Líský</t>
  </si>
  <si>
    <t>Pozdeň</t>
  </si>
  <si>
    <t>Lisov</t>
  </si>
  <si>
    <t>Lišice</t>
  </si>
  <si>
    <t>Líšina</t>
  </si>
  <si>
    <t>Líšná</t>
  </si>
  <si>
    <t>Lišnice</t>
  </si>
  <si>
    <t>Líšnice</t>
  </si>
  <si>
    <t>Líšný</t>
  </si>
  <si>
    <t>Líšťany</t>
  </si>
  <si>
    <t>Líté</t>
  </si>
  <si>
    <t>Litíč</t>
  </si>
  <si>
    <t>Litichovice</t>
  </si>
  <si>
    <t>Litoboř</t>
  </si>
  <si>
    <t>Litobratřice</t>
  </si>
  <si>
    <t>Litohlavy</t>
  </si>
  <si>
    <t>Litohoř</t>
  </si>
  <si>
    <t>Litohošť</t>
  </si>
  <si>
    <t>Litochovice</t>
  </si>
  <si>
    <t>Litostrov</t>
  </si>
  <si>
    <t>Litošice</t>
  </si>
  <si>
    <t>Litovany</t>
  </si>
  <si>
    <t>Litvínovice</t>
  </si>
  <si>
    <t>Lkáň</t>
  </si>
  <si>
    <t>Lobeč</t>
  </si>
  <si>
    <t>Lobendava</t>
  </si>
  <si>
    <t>Lobodice</t>
  </si>
  <si>
    <t>Tovačov</t>
  </si>
  <si>
    <t>Ločenice</t>
  </si>
  <si>
    <t>Lodhéřov</t>
  </si>
  <si>
    <t>Lodín</t>
  </si>
  <si>
    <t>Lochenice</t>
  </si>
  <si>
    <t>Lochousice</t>
  </si>
  <si>
    <t>Lochovice</t>
  </si>
  <si>
    <t>Lom</t>
  </si>
  <si>
    <t>Lom u Tachova</t>
  </si>
  <si>
    <t>Lomec</t>
  </si>
  <si>
    <t>Lomnička</t>
  </si>
  <si>
    <t>Lopeník</t>
  </si>
  <si>
    <t>Losiná</t>
  </si>
  <si>
    <t>Lošany</t>
  </si>
  <si>
    <t>Loštice</t>
  </si>
  <si>
    <t>Loucká</t>
  </si>
  <si>
    <t>Loučany</t>
  </si>
  <si>
    <t>Loučim</t>
  </si>
  <si>
    <t>Loučky</t>
  </si>
  <si>
    <t>Loučná nad Desnou</t>
  </si>
  <si>
    <t>Velké Losiny</t>
  </si>
  <si>
    <t>Loučná pod Klínovcem</t>
  </si>
  <si>
    <t>Loučovice</t>
  </si>
  <si>
    <t>Louka</t>
  </si>
  <si>
    <t>Louka u Litvínova</t>
  </si>
  <si>
    <t>Loukov</t>
  </si>
  <si>
    <t>Loukovice</t>
  </si>
  <si>
    <t>Louňová</t>
  </si>
  <si>
    <t>Louňovice</t>
  </si>
  <si>
    <t>Loužnice</t>
  </si>
  <si>
    <t>Lovčice</t>
  </si>
  <si>
    <t>Lovčičky</t>
  </si>
  <si>
    <t>Lovčovice</t>
  </si>
  <si>
    <t>Lovečkovice</t>
  </si>
  <si>
    <t>Loza</t>
  </si>
  <si>
    <t>Lozice</t>
  </si>
  <si>
    <t>Lštění</t>
  </si>
  <si>
    <t>Lubě</t>
  </si>
  <si>
    <t>Luběnice</t>
  </si>
  <si>
    <t>Lubná</t>
  </si>
  <si>
    <t>Lubné</t>
  </si>
  <si>
    <t>Žďárec</t>
  </si>
  <si>
    <t>Lubnice</t>
  </si>
  <si>
    <t>Lubník</t>
  </si>
  <si>
    <t>Luboměř</t>
  </si>
  <si>
    <t>Spálov</t>
  </si>
  <si>
    <t>Luboměř pod Strážnou</t>
  </si>
  <si>
    <t>Potštát</t>
  </si>
  <si>
    <t>Lučany nad Nisou</t>
  </si>
  <si>
    <t>Lučice</t>
  </si>
  <si>
    <t>Lučina</t>
  </si>
  <si>
    <t>Ludgeřovice</t>
  </si>
  <si>
    <t>Ludíkov</t>
  </si>
  <si>
    <t>Němčice</t>
  </si>
  <si>
    <t>Ludkovice</t>
  </si>
  <si>
    <t>Ludmírov</t>
  </si>
  <si>
    <t>Ludslavice</t>
  </si>
  <si>
    <t>Ludvíkov</t>
  </si>
  <si>
    <t>Ludvíkovice</t>
  </si>
  <si>
    <t>Luka</t>
  </si>
  <si>
    <t>Luká</t>
  </si>
  <si>
    <t>Lukavec u Hořic</t>
  </si>
  <si>
    <t>Lukavice</t>
  </si>
  <si>
    <t>Lukov</t>
  </si>
  <si>
    <t>Luková</t>
  </si>
  <si>
    <t>Lukovany</t>
  </si>
  <si>
    <t>Lukoveček</t>
  </si>
  <si>
    <t>Luleč</t>
  </si>
  <si>
    <t>Nemojany</t>
  </si>
  <si>
    <t>Lupenice</t>
  </si>
  <si>
    <t>Lutonina</t>
  </si>
  <si>
    <t>Lutopecny</t>
  </si>
  <si>
    <t>Lužce</t>
  </si>
  <si>
    <t>Vysoký Újezd</t>
  </si>
  <si>
    <t>Luže</t>
  </si>
  <si>
    <t>Lužec nad Cidlinou</t>
  </si>
  <si>
    <t>Lužec nad Vltavou</t>
  </si>
  <si>
    <t>Lužice</t>
  </si>
  <si>
    <t>Lužná</t>
  </si>
  <si>
    <t>Valašská Polanka</t>
  </si>
  <si>
    <t>Lužnice</t>
  </si>
  <si>
    <t>Lysovice</t>
  </si>
  <si>
    <t>Mačkov</t>
  </si>
  <si>
    <t>Mahouš</t>
  </si>
  <si>
    <t>Machov</t>
  </si>
  <si>
    <t>Machová</t>
  </si>
  <si>
    <t>Majdalena</t>
  </si>
  <si>
    <t>Majetín</t>
  </si>
  <si>
    <t>Makotřasy</t>
  </si>
  <si>
    <t>Makov</t>
  </si>
  <si>
    <t>Malá Bystřice</t>
  </si>
  <si>
    <t>Malá Hraštice</t>
  </si>
  <si>
    <t>Nová Ves pod Pleší</t>
  </si>
  <si>
    <t>Malá Lhota</t>
  </si>
  <si>
    <t>Malá Losenice</t>
  </si>
  <si>
    <t>Malá Morava</t>
  </si>
  <si>
    <t>Malá Morávka</t>
  </si>
  <si>
    <t>Malá Roudka</t>
  </si>
  <si>
    <t>Malá Skála</t>
  </si>
  <si>
    <t>Malá Štáhle</t>
  </si>
  <si>
    <t>Malá Úpa</t>
  </si>
  <si>
    <t>Malá Veleň</t>
  </si>
  <si>
    <t>Malá Víska</t>
  </si>
  <si>
    <t>Malá Vrbka</t>
  </si>
  <si>
    <t>Malčín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</si>
  <si>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</si>
  <si>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</si>
  <si>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</si>
  <si>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</si>
  <si>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</si>
  <si>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</si>
  <si>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</si>
  <si>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Maleč</t>
  </si>
  <si>
    <t>Malečov</t>
  </si>
  <si>
    <t>Malenovice</t>
  </si>
  <si>
    <t>Malešov</t>
  </si>
  <si>
    <t>Malešovice</t>
  </si>
  <si>
    <t>Malhostovice</t>
  </si>
  <si>
    <t>Malhotice</t>
  </si>
  <si>
    <t>Malíč</t>
  </si>
  <si>
    <t>Malíkov</t>
  </si>
  <si>
    <t>Malíkovice</t>
  </si>
  <si>
    <t>Malínky</t>
  </si>
  <si>
    <t>Malinová</t>
  </si>
  <si>
    <t>Málkov</t>
  </si>
  <si>
    <t>Malonty</t>
  </si>
  <si>
    <t>Malotice</t>
  </si>
  <si>
    <t>Malovice</t>
  </si>
  <si>
    <t>Malšín</t>
  </si>
  <si>
    <t>Malšovice</t>
  </si>
  <si>
    <t>Malý Beranov</t>
  </si>
  <si>
    <t>Malý Bor</t>
  </si>
  <si>
    <t>Malý Újezd</t>
  </si>
  <si>
    <t>Mankovice</t>
  </si>
  <si>
    <t>Maňovice</t>
  </si>
  <si>
    <t>Mariánské Radčice</t>
  </si>
  <si>
    <t>Markvartice</t>
  </si>
  <si>
    <t>Stará Říše</t>
  </si>
  <si>
    <t>Markvartovice</t>
  </si>
  <si>
    <t>Maršov</t>
  </si>
  <si>
    <t>Maršov u Úpice</t>
  </si>
  <si>
    <t>Maršovice</t>
  </si>
  <si>
    <t>Martiněves</t>
  </si>
  <si>
    <t>Martinice</t>
  </si>
  <si>
    <t>Martinice u Onšova</t>
  </si>
  <si>
    <t>Martinice v Krkonoších</t>
  </si>
  <si>
    <t>Martínkov</t>
  </si>
  <si>
    <t>Martínkovice</t>
  </si>
  <si>
    <t>Mařenice</t>
  </si>
  <si>
    <t>Máslojedy</t>
  </si>
  <si>
    <t>Máslovice</t>
  </si>
  <si>
    <t>Masojedy</t>
  </si>
  <si>
    <t>Mastník</t>
  </si>
  <si>
    <t>Mašovice</t>
  </si>
  <si>
    <t>Mašťov</t>
  </si>
  <si>
    <t>Matějov</t>
  </si>
  <si>
    <t>Nížkov</t>
  </si>
  <si>
    <t>Mazelov</t>
  </si>
  <si>
    <t>Mažice</t>
  </si>
  <si>
    <t>Mcely</t>
  </si>
  <si>
    <t>Meclov</t>
  </si>
  <si>
    <t>Mečeříž</t>
  </si>
  <si>
    <t>Měčín</t>
  </si>
  <si>
    <t>Měděnec</t>
  </si>
  <si>
    <t>Medlov</t>
  </si>
  <si>
    <t>Medlovice</t>
  </si>
  <si>
    <t>Medonosy</t>
  </si>
  <si>
    <t>Medový Újezd</t>
  </si>
  <si>
    <t>Měchenice</t>
  </si>
  <si>
    <t>Měkynec</t>
  </si>
  <si>
    <t>Melč</t>
  </si>
  <si>
    <t>Mělčany</t>
  </si>
  <si>
    <t>Mělnické Vtelno</t>
  </si>
  <si>
    <t>Měňany</t>
  </si>
  <si>
    <t>Menhartice</t>
  </si>
  <si>
    <t>Měník</t>
  </si>
  <si>
    <t>Měnín</t>
  </si>
  <si>
    <t>Sokolnice</t>
  </si>
  <si>
    <t>Merboltice</t>
  </si>
  <si>
    <t>Měrotín</t>
  </si>
  <si>
    <t>Měrunice</t>
  </si>
  <si>
    <t>Městečko</t>
  </si>
  <si>
    <t>Město Libavá</t>
  </si>
  <si>
    <t>Měšice</t>
  </si>
  <si>
    <t>Měšín</t>
  </si>
  <si>
    <t>Mešno</t>
  </si>
  <si>
    <t>Metylovice</t>
  </si>
  <si>
    <t>Mezholezy</t>
  </si>
  <si>
    <t>Meziboří</t>
  </si>
  <si>
    <t>Mezihoří</t>
  </si>
  <si>
    <t>Mezilečí</t>
  </si>
  <si>
    <t>Mezilesí</t>
  </si>
  <si>
    <t>Mezina</t>
  </si>
  <si>
    <t>Meziříčí</t>
  </si>
  <si>
    <t>Meziříčko</t>
  </si>
  <si>
    <t>Mezná</t>
  </si>
  <si>
    <t>Mezno</t>
  </si>
  <si>
    <t>Mezouň</t>
  </si>
  <si>
    <t>Mičovice</t>
  </si>
  <si>
    <t>Michalovice</t>
  </si>
  <si>
    <t>Míchov</t>
  </si>
  <si>
    <t>Mikolajice</t>
  </si>
  <si>
    <t>Mikulášovice</t>
  </si>
  <si>
    <t>Mikulčice</t>
  </si>
  <si>
    <t>Mikuleč</t>
  </si>
  <si>
    <t>Zlaté Hory</t>
  </si>
  <si>
    <t>Mikulůvka</t>
  </si>
  <si>
    <t>Milasín</t>
  </si>
  <si>
    <t>Milavče</t>
  </si>
  <si>
    <t>Milčice</t>
  </si>
  <si>
    <t>Milejovice</t>
  </si>
  <si>
    <t>Milenov</t>
  </si>
  <si>
    <t>Milešov</t>
  </si>
  <si>
    <t>Milešovice</t>
  </si>
  <si>
    <t>Milhostov</t>
  </si>
  <si>
    <t>Nebanice</t>
  </si>
  <si>
    <t>Miličín</t>
  </si>
  <si>
    <t>Milíčov</t>
  </si>
  <si>
    <t>Milíčovice</t>
  </si>
  <si>
    <t>Milíkov</t>
  </si>
  <si>
    <t>Milíře</t>
  </si>
  <si>
    <t>Obora</t>
  </si>
  <si>
    <t>Milonice</t>
  </si>
  <si>
    <t>Nesovice</t>
  </si>
  <si>
    <t>Miloňovice</t>
  </si>
  <si>
    <t>Milostín</t>
  </si>
  <si>
    <t>Svojetín</t>
  </si>
  <si>
    <t>Milotice</t>
  </si>
  <si>
    <t>Milotice nad Bečvou</t>
  </si>
  <si>
    <t>Milotice nad Opavou</t>
  </si>
  <si>
    <t>Milovice</t>
  </si>
  <si>
    <t>Milovice u Hořic</t>
  </si>
  <si>
    <t>Minice</t>
  </si>
  <si>
    <t>Mirkovice</t>
  </si>
  <si>
    <t>Miroslavské Knínice</t>
  </si>
  <si>
    <t>Mirošovice</t>
  </si>
  <si>
    <t>Mírov</t>
  </si>
  <si>
    <t>Mírová</t>
  </si>
  <si>
    <t>Mírová pod Kozákovem</t>
  </si>
  <si>
    <t>Miřejovice</t>
  </si>
  <si>
    <t>Mířkov</t>
  </si>
  <si>
    <t>Miskovice</t>
  </si>
  <si>
    <t>Místo</t>
  </si>
  <si>
    <t>Mistrovice</t>
  </si>
  <si>
    <t>Mistřice</t>
  </si>
  <si>
    <t>Míškovice</t>
  </si>
  <si>
    <t>Mišovice</t>
  </si>
  <si>
    <t>Mladé Bříště</t>
  </si>
  <si>
    <t>Mladé Buky</t>
  </si>
  <si>
    <t>Mladecko</t>
  </si>
  <si>
    <t>Mladeč</t>
  </si>
  <si>
    <t>Mladějov</t>
  </si>
  <si>
    <t>Mladějovice</t>
  </si>
  <si>
    <t>Mladkov</t>
  </si>
  <si>
    <t>Mladošovice</t>
  </si>
  <si>
    <t>Mladotice</t>
  </si>
  <si>
    <t>Žihle</t>
  </si>
  <si>
    <t>Mladý Smolivec</t>
  </si>
  <si>
    <t>Mlázovice</t>
  </si>
  <si>
    <t>Mlečice</t>
  </si>
  <si>
    <t>Mlékojedy</t>
  </si>
  <si>
    <t>Mlékosrby</t>
  </si>
  <si>
    <t>Mlýnské Struhadlo</t>
  </si>
  <si>
    <t>Neurazy</t>
  </si>
  <si>
    <t>Žinkovy</t>
  </si>
  <si>
    <t>Mlýny</t>
  </si>
  <si>
    <t>Mnetěš</t>
  </si>
  <si>
    <t>Mnich</t>
  </si>
  <si>
    <t>Mnichov</t>
  </si>
  <si>
    <t>Mníšek</t>
  </si>
  <si>
    <t>Močerady</t>
  </si>
  <si>
    <t>Močovice</t>
  </si>
  <si>
    <t>Modlany</t>
  </si>
  <si>
    <t>Modletice</t>
  </si>
  <si>
    <t>Modlíkov</t>
  </si>
  <si>
    <t>Modrá</t>
  </si>
  <si>
    <t>Velehrad</t>
  </si>
  <si>
    <t>Modrá Hůrka</t>
  </si>
  <si>
    <t>Modrava</t>
  </si>
  <si>
    <t>Modřovice</t>
  </si>
  <si>
    <t>Mohelnice nad Jizerou</t>
  </si>
  <si>
    <t>Mochov</t>
  </si>
  <si>
    <t>Mochtín</t>
  </si>
  <si>
    <t>Mojné</t>
  </si>
  <si>
    <t>Mokošín</t>
  </si>
  <si>
    <t>Mokrá-Horákov</t>
  </si>
  <si>
    <t>Mokré</t>
  </si>
  <si>
    <t>Mokré Lazce</t>
  </si>
  <si>
    <t>Mokrosuky</t>
  </si>
  <si>
    <t>Mokrouše</t>
  </si>
  <si>
    <t>Mokrovousy</t>
  </si>
  <si>
    <t>Mokrovraty</t>
  </si>
  <si>
    <t>Mokrý Lom</t>
  </si>
  <si>
    <t>Moldava</t>
  </si>
  <si>
    <t>Morašice</t>
  </si>
  <si>
    <t>Moravec</t>
  </si>
  <si>
    <t>Moravecké Pavlovice</t>
  </si>
  <si>
    <t>Moraveč</t>
  </si>
  <si>
    <t>Moravice</t>
  </si>
  <si>
    <t>Moravičany</t>
  </si>
  <si>
    <t>Morávka</t>
  </si>
  <si>
    <t>Moravské Bránice</t>
  </si>
  <si>
    <t>Moravské Knínice</t>
  </si>
  <si>
    <t>Moravské Málkovice</t>
  </si>
  <si>
    <t>Moravskoslezský Kočov</t>
  </si>
  <si>
    <t>Moravský Písek</t>
  </si>
  <si>
    <t>Moravský Žižkov</t>
  </si>
  <si>
    <t>Velké Bílovice</t>
  </si>
  <si>
    <t>Morkůvky</t>
  </si>
  <si>
    <t>Mořice</t>
  </si>
  <si>
    <t>Mořina</t>
  </si>
  <si>
    <t>Mořinka</t>
  </si>
  <si>
    <t>Mořkov</t>
  </si>
  <si>
    <t>Mostkovice</t>
  </si>
  <si>
    <t>Mošnov</t>
  </si>
  <si>
    <t>Mouchnice</t>
  </si>
  <si>
    <t>Mouřínov</t>
  </si>
  <si>
    <t>Moutnice</t>
  </si>
  <si>
    <t>Těšany</t>
  </si>
  <si>
    <t>Mrač</t>
  </si>
  <si>
    <t>Mrákov</t>
  </si>
  <si>
    <t>Mratín</t>
  </si>
  <si>
    <t>Mrlínek</t>
  </si>
  <si>
    <t>Mrsklesy</t>
  </si>
  <si>
    <t>Mrtník</t>
  </si>
  <si>
    <t>Mrzky</t>
  </si>
  <si>
    <t>Mříčná</t>
  </si>
  <si>
    <t>Mšecké Žehrovice</t>
  </si>
  <si>
    <t>Mukařov</t>
  </si>
  <si>
    <t>Mutěnice</t>
  </si>
  <si>
    <t>Sousedovice</t>
  </si>
  <si>
    <t>Mutěnín</t>
  </si>
  <si>
    <t>Mutkov</t>
  </si>
  <si>
    <t>Mydlovary</t>
  </si>
  <si>
    <t>Myslejovice</t>
  </si>
  <si>
    <t>Mysletice</t>
  </si>
  <si>
    <t>Mysletín</t>
  </si>
  <si>
    <t>Mysliboř</t>
  </si>
  <si>
    <t>Myslibořice</t>
  </si>
  <si>
    <t>Myslín</t>
  </si>
  <si>
    <t>Myslinka</t>
  </si>
  <si>
    <t>Myslkovice</t>
  </si>
  <si>
    <t>Myslovice</t>
  </si>
  <si>
    <t>Myštěves</t>
  </si>
  <si>
    <t>Mžany</t>
  </si>
  <si>
    <t>Nabočany</t>
  </si>
  <si>
    <t>Načeradec</t>
  </si>
  <si>
    <t>Načešice</t>
  </si>
  <si>
    <t>Nadějkov</t>
  </si>
  <si>
    <t>Nadějov</t>
  </si>
  <si>
    <t>Nadryby</t>
  </si>
  <si>
    <t>Nahořany</t>
  </si>
  <si>
    <t>Nahošovice</t>
  </si>
  <si>
    <t>Náklo</t>
  </si>
  <si>
    <t>Nákří</t>
  </si>
  <si>
    <t>Olešník</t>
  </si>
  <si>
    <t>Naloučany</t>
  </si>
  <si>
    <t>Nalžovice</t>
  </si>
  <si>
    <t>Nárameč</t>
  </si>
  <si>
    <t>Narysov</t>
  </si>
  <si>
    <t>Násedlovice</t>
  </si>
  <si>
    <t>Žarošice</t>
  </si>
  <si>
    <t>Našiměřice</t>
  </si>
  <si>
    <t>Návojná</t>
  </si>
  <si>
    <t>Nedašov</t>
  </si>
  <si>
    <t>Nebahovy</t>
  </si>
  <si>
    <t>Nebílovy</t>
  </si>
  <si>
    <t>Nebovidy</t>
  </si>
  <si>
    <t>Střelice</t>
  </si>
  <si>
    <t>Nebřehovice</t>
  </si>
  <si>
    <t>Nebužely</t>
  </si>
  <si>
    <t>Nečtiny</t>
  </si>
  <si>
    <t>Nedabyle</t>
  </si>
  <si>
    <t>Nedakonice</t>
  </si>
  <si>
    <t>Polešovice</t>
  </si>
  <si>
    <t>Nedašova Lhota</t>
  </si>
  <si>
    <t>Neděliště</t>
  </si>
  <si>
    <t>Nedomice</t>
  </si>
  <si>
    <t>Nedrahovice</t>
  </si>
  <si>
    <t>Nedvězí</t>
  </si>
  <si>
    <t>Nehodiv</t>
  </si>
  <si>
    <t>Újezd u Plánice</t>
  </si>
  <si>
    <t>Nehvizdy</t>
  </si>
  <si>
    <t>Nechvalice</t>
  </si>
  <si>
    <t>Nechvalín</t>
  </si>
  <si>
    <t>Nejepín</t>
  </si>
  <si>
    <t>Nová Ves u Chotěboře</t>
  </si>
  <si>
    <t>Nekmíř</t>
  </si>
  <si>
    <t>Nekoř</t>
  </si>
  <si>
    <t>Nekvasovy</t>
  </si>
  <si>
    <t>Nelepeč-Žernůvka</t>
  </si>
  <si>
    <t>Nelešovice</t>
  </si>
  <si>
    <t>Nemanice</t>
  </si>
  <si>
    <t>Němčany</t>
  </si>
  <si>
    <t>Němčičky</t>
  </si>
  <si>
    <t>Němětice</t>
  </si>
  <si>
    <t>Nemile</t>
  </si>
  <si>
    <t>Nemochovice</t>
  </si>
  <si>
    <t>Nemojov</t>
  </si>
  <si>
    <t>Nemotice</t>
  </si>
  <si>
    <t>Nemyslovice</t>
  </si>
  <si>
    <t>Nemyšl</t>
  </si>
  <si>
    <t>Nenačovice</t>
  </si>
  <si>
    <t>Neplachov</t>
  </si>
  <si>
    <t>Neplachovice</t>
  </si>
  <si>
    <t>Nepolisy</t>
  </si>
  <si>
    <t>Nepoměřice</t>
  </si>
  <si>
    <t>Věšín</t>
  </si>
  <si>
    <t>Nepomyšl</t>
  </si>
  <si>
    <t>Neprobylice</t>
  </si>
  <si>
    <t>Nepřevázka</t>
  </si>
  <si>
    <t>Neratov</t>
  </si>
  <si>
    <t>Nerestce</t>
  </si>
  <si>
    <t>Neslovice</t>
  </si>
  <si>
    <t>Nespeky</t>
  </si>
  <si>
    <t>Nestrašovice</t>
  </si>
  <si>
    <t>Nesuchyně</t>
  </si>
  <si>
    <t>Nesvačilka</t>
  </si>
  <si>
    <t>Nesvačily</t>
  </si>
  <si>
    <t>Netín</t>
  </si>
  <si>
    <t>Netřebice</t>
  </si>
  <si>
    <t>Velešín</t>
  </si>
  <si>
    <t>Netunice</t>
  </si>
  <si>
    <t>Netvořice</t>
  </si>
  <si>
    <t>Neubuz</t>
  </si>
  <si>
    <t>Neuměř</t>
  </si>
  <si>
    <t>Neumětely</t>
  </si>
  <si>
    <t>Neustupov</t>
  </si>
  <si>
    <t>Nevcehle</t>
  </si>
  <si>
    <t>Neveklovice</t>
  </si>
  <si>
    <t>Nevězice</t>
  </si>
  <si>
    <t>Probulov</t>
  </si>
  <si>
    <t>Nevid</t>
  </si>
  <si>
    <t>Nevojice</t>
  </si>
  <si>
    <t>Nevolice</t>
  </si>
  <si>
    <t>Nevratice</t>
  </si>
  <si>
    <t>Nevřeň</t>
  </si>
  <si>
    <t>Nezabylice</t>
  </si>
  <si>
    <t>Nezbavětice</t>
  </si>
  <si>
    <t>Šťáhlavy</t>
  </si>
  <si>
    <t>Nezdenice</t>
  </si>
  <si>
    <t>Šumice</t>
  </si>
  <si>
    <t>Nezdice</t>
  </si>
  <si>
    <t>Nezdice na Šumavě</t>
  </si>
  <si>
    <t>Nezdřev</t>
  </si>
  <si>
    <t>Nicov</t>
  </si>
  <si>
    <t>Stachy</t>
  </si>
  <si>
    <t>Níhov</t>
  </si>
  <si>
    <t>Nikolčice</t>
  </si>
  <si>
    <t>Šitbořice</t>
  </si>
  <si>
    <t>Niměřice</t>
  </si>
  <si>
    <t>Nimpšov</t>
  </si>
  <si>
    <t>Nišovice</t>
  </si>
  <si>
    <t>Nítkovice</t>
  </si>
  <si>
    <t>Niva</t>
  </si>
  <si>
    <t>Nivnice</t>
  </si>
  <si>
    <t>Nižbor</t>
  </si>
  <si>
    <t>Nížkovice</t>
  </si>
  <si>
    <t>Nižní Lhoty</t>
  </si>
  <si>
    <t>Norberčany</t>
  </si>
  <si>
    <t>Nosálov</t>
  </si>
  <si>
    <t>Nosislav</t>
  </si>
  <si>
    <t>Nošovice</t>
  </si>
  <si>
    <t>Nová Buková</t>
  </si>
  <si>
    <t>Nová Dědina</t>
  </si>
  <si>
    <t>Nová Hradečná</t>
  </si>
  <si>
    <t>Nová Lhota</t>
  </si>
  <si>
    <t>Nová Olešná</t>
  </si>
  <si>
    <t>Nová Pec</t>
  </si>
  <si>
    <t>Nová Pláň</t>
  </si>
  <si>
    <t>Nová Sídla</t>
  </si>
  <si>
    <t>Nová Telib</t>
  </si>
  <si>
    <t>Nová Ves I</t>
  </si>
  <si>
    <t>Nová Ves nad Lužnicí</t>
  </si>
  <si>
    <t>Nová Ves nad Nisou</t>
  </si>
  <si>
    <t>Nová Ves nad Popelkou</t>
  </si>
  <si>
    <t>Nová Ves u Bakova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</si>
  <si>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</si>
  <si>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</si>
  <si>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</si>
  <si>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</si>
  <si>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</si>
  <si>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</si>
  <si>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Nové Bránice</t>
  </si>
  <si>
    <t>Nové Hamry</t>
  </si>
  <si>
    <t>Nové Hutě</t>
  </si>
  <si>
    <t>Nové Lublice</t>
  </si>
  <si>
    <t>Nové Město</t>
  </si>
  <si>
    <t>Nové Mitrovice</t>
  </si>
  <si>
    <t>Nové Sady</t>
  </si>
  <si>
    <t>Nové Sedlice</t>
  </si>
  <si>
    <t>Nové Sedlo</t>
  </si>
  <si>
    <t>Noviny pod Ralskem</t>
  </si>
  <si>
    <t>Novosedlice</t>
  </si>
  <si>
    <t>Proboštov</t>
  </si>
  <si>
    <t>Novosedly</t>
  </si>
  <si>
    <t>Novosedly nad Nežárkou</t>
  </si>
  <si>
    <t>Nový Dům</t>
  </si>
  <si>
    <t>Pustověty</t>
  </si>
  <si>
    <t>Nový Dvůr</t>
  </si>
  <si>
    <t>Nový Hrozenkov</t>
  </si>
  <si>
    <t>Nový Jáchymov</t>
  </si>
  <si>
    <t>Nový Jimramov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</si>
  <si>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</si>
  <si>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</si>
  <si>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</si>
  <si>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</si>
  <si>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</si>
  <si>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</si>
  <si>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</si>
  <si>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</si>
  <si>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Šaldorf-Sedlešovice</t>
  </si>
  <si>
    <t>Nový Telečkov</t>
  </si>
  <si>
    <t>Nový Vestec</t>
  </si>
  <si>
    <t>Nučice</t>
  </si>
  <si>
    <t>Nupaky</t>
  </si>
  <si>
    <t>Nýdek</t>
  </si>
  <si>
    <t>Nyklovice</t>
  </si>
  <si>
    <t>Nýrov</t>
  </si>
  <si>
    <t>Občov</t>
  </si>
  <si>
    <t>Pičín</t>
  </si>
  <si>
    <t>Obědkovice</t>
  </si>
  <si>
    <t>Obědovice</t>
  </si>
  <si>
    <t>Oborná</t>
  </si>
  <si>
    <t>Obory</t>
  </si>
  <si>
    <t>Obrnice</t>
  </si>
  <si>
    <t>Obrubce</t>
  </si>
  <si>
    <t>Obruby</t>
  </si>
  <si>
    <t>Obříství</t>
  </si>
  <si>
    <t>Obyčtov</t>
  </si>
  <si>
    <t>Obytce</t>
  </si>
  <si>
    <t>Ocmanice</t>
  </si>
  <si>
    <t>Očelice</t>
  </si>
  <si>
    <t>Očihov</t>
  </si>
  <si>
    <t>Odrava</t>
  </si>
  <si>
    <t>Odrovice</t>
  </si>
  <si>
    <t>Odřepsy</t>
  </si>
  <si>
    <t>Odunec</t>
  </si>
  <si>
    <t>Ohaře</t>
  </si>
  <si>
    <t>Ohařice</t>
  </si>
  <si>
    <t>Ohaveč</t>
  </si>
  <si>
    <t>Ohníč</t>
  </si>
  <si>
    <t>Ohnišov</t>
  </si>
  <si>
    <t>Ohnišťany</t>
  </si>
  <si>
    <t>Smidary</t>
  </si>
  <si>
    <t>Ohrazenice</t>
  </si>
  <si>
    <t>Ohrobec</t>
  </si>
  <si>
    <t>Ohrozim</t>
  </si>
  <si>
    <t>Ochoz</t>
  </si>
  <si>
    <t>Ochoz u Brna</t>
  </si>
  <si>
    <t>Ochoz u Tišnova</t>
  </si>
  <si>
    <t>Okarec</t>
  </si>
  <si>
    <t>Okna</t>
  </si>
  <si>
    <t>Okoř</t>
  </si>
  <si>
    <t>Okounov</t>
  </si>
  <si>
    <t>Perštejn</t>
  </si>
  <si>
    <t>Okrouhlá</t>
  </si>
  <si>
    <t>Okrouhlá Radouň</t>
  </si>
  <si>
    <t>Okrouhlice</t>
  </si>
  <si>
    <t>Okrouhlička</t>
  </si>
  <si>
    <t>Štoky</t>
  </si>
  <si>
    <t>Okrouhlo</t>
  </si>
  <si>
    <t>Okřesaneč</t>
  </si>
  <si>
    <t>Okřešice</t>
  </si>
  <si>
    <t>Okřínek</t>
  </si>
  <si>
    <t>Olbramice</t>
  </si>
  <si>
    <t>Olbramkostel</t>
  </si>
  <si>
    <t>Olbramov</t>
  </si>
  <si>
    <t>Oldřichov</t>
  </si>
  <si>
    <t>Oldřichov v Hájích</t>
  </si>
  <si>
    <t>Oldřichovice</t>
  </si>
  <si>
    <t>Oldřišov</t>
  </si>
  <si>
    <t>Oleksovice</t>
  </si>
  <si>
    <t>Olešenka</t>
  </si>
  <si>
    <t>Oleška</t>
  </si>
  <si>
    <t>Oleško</t>
  </si>
  <si>
    <t>Olešná</t>
  </si>
  <si>
    <t>Podolí I</t>
  </si>
  <si>
    <t>Olešnice v Orlických horách</t>
  </si>
  <si>
    <t>Olomučany</t>
  </si>
  <si>
    <t>Oloví</t>
  </si>
  <si>
    <t>Olovnice</t>
  </si>
  <si>
    <t>Olšany</t>
  </si>
  <si>
    <t>Olšany u Prostějova</t>
  </si>
  <si>
    <t>Olší</t>
  </si>
  <si>
    <t>Olšovec</t>
  </si>
  <si>
    <t>Olšovice</t>
  </si>
  <si>
    <t>Omice</t>
  </si>
  <si>
    <t>Troubsko</t>
  </si>
  <si>
    <t>Ondratice</t>
  </si>
  <si>
    <t>Ondřejov</t>
  </si>
  <si>
    <t>Onomyšl</t>
  </si>
  <si>
    <t>Onšov</t>
  </si>
  <si>
    <t>Podmyče</t>
  </si>
  <si>
    <t>Opařany</t>
  </si>
  <si>
    <t>Opatovec</t>
  </si>
  <si>
    <t>Opatovice I</t>
  </si>
  <si>
    <t>Opatovice nad Labem</t>
  </si>
  <si>
    <t>Oplany</t>
  </si>
  <si>
    <t>Oplocany</t>
  </si>
  <si>
    <t>Oplot</t>
  </si>
  <si>
    <t>Opočnice</t>
  </si>
  <si>
    <t>Opolany</t>
  </si>
  <si>
    <t>Oponešice</t>
  </si>
  <si>
    <t>Oprostovice</t>
  </si>
  <si>
    <t>Oráčov</t>
  </si>
  <si>
    <t>Orel</t>
  </si>
  <si>
    <t>Orlické Podhůří</t>
  </si>
  <si>
    <t>Orlické Záhoří</t>
  </si>
  <si>
    <t>Orličky</t>
  </si>
  <si>
    <t>Orlovice</t>
  </si>
  <si>
    <t>Ořech</t>
  </si>
  <si>
    <t>Ořechov</t>
  </si>
  <si>
    <t>Oseček</t>
  </si>
  <si>
    <t>Osečnice</t>
  </si>
  <si>
    <t>Oselce</t>
  </si>
  <si>
    <t>Osice</t>
  </si>
  <si>
    <t>Osíčko</t>
  </si>
  <si>
    <t>Osičky</t>
  </si>
  <si>
    <t>Osiky</t>
  </si>
  <si>
    <t>Oskava</t>
  </si>
  <si>
    <t>Oslnovice</t>
  </si>
  <si>
    <t>Oslov</t>
  </si>
  <si>
    <t>Osov</t>
  </si>
  <si>
    <t>Osové</t>
  </si>
  <si>
    <t>Ostašov</t>
  </si>
  <si>
    <t>Ostopovice</t>
  </si>
  <si>
    <t>Ostrá</t>
  </si>
  <si>
    <t>Ostrata</t>
  </si>
  <si>
    <t>Ostrolovský Újezd</t>
  </si>
  <si>
    <t>Ostrov nad Oslavou</t>
  </si>
  <si>
    <t>Ostrov u Bezdružic</t>
  </si>
  <si>
    <t>Ostrov u Macochy</t>
  </si>
  <si>
    <t>Ostrovačice</t>
  </si>
  <si>
    <t>Ostrovánky</t>
  </si>
  <si>
    <t>Ostrovec</t>
  </si>
  <si>
    <t>Ostrovec-Lhotka</t>
  </si>
  <si>
    <t>Ostrožská Lhota</t>
  </si>
  <si>
    <t>Uherský Ostroh</t>
  </si>
  <si>
    <t>Ostrožská Nová Ves</t>
  </si>
  <si>
    <t>Ostružná</t>
  </si>
  <si>
    <t>Ostružno</t>
  </si>
  <si>
    <t>Ostředek</t>
  </si>
  <si>
    <t>Ostřešany</t>
  </si>
  <si>
    <t>Ostřetice</t>
  </si>
  <si>
    <t>Ostřetín</t>
  </si>
  <si>
    <t>Ošelín</t>
  </si>
  <si>
    <t>Otaslavice</t>
  </si>
  <si>
    <t>Otěšice</t>
  </si>
  <si>
    <t>Otice</t>
  </si>
  <si>
    <t>Otinoves</t>
  </si>
  <si>
    <t>Otmarov</t>
  </si>
  <si>
    <t>Otmíče</t>
  </si>
  <si>
    <t>Otov</t>
  </si>
  <si>
    <t>Otovice</t>
  </si>
  <si>
    <t>Otradov</t>
  </si>
  <si>
    <t>Otročín</t>
  </si>
  <si>
    <t>Otročiněves</t>
  </si>
  <si>
    <t>Otvice</t>
  </si>
  <si>
    <t>Otvovice</t>
  </si>
  <si>
    <t>Ouběnice</t>
  </si>
  <si>
    <t>Oucmanice</t>
  </si>
  <si>
    <t>Oudoleň</t>
  </si>
  <si>
    <t>Ovčáry</t>
  </si>
  <si>
    <t>Ovesná Lhota</t>
  </si>
  <si>
    <t>Ovesné Kladruby</t>
  </si>
  <si>
    <t>Vlkovice</t>
  </si>
  <si>
    <t>Oznice</t>
  </si>
  <si>
    <t>Paceřice</t>
  </si>
  <si>
    <t>Pacetluky</t>
  </si>
  <si>
    <t>Pačlavice</t>
  </si>
  <si>
    <t>Palkovice</t>
  </si>
  <si>
    <t>Palonín</t>
  </si>
  <si>
    <t>Pálovice</t>
  </si>
  <si>
    <t>Pamětice</t>
  </si>
  <si>
    <t>Panenská Rozsíčka</t>
  </si>
  <si>
    <t>Panenské Břežany</t>
  </si>
  <si>
    <t>Panoší Újezd</t>
  </si>
  <si>
    <t>Panské Dubenky</t>
  </si>
  <si>
    <t>Paračov</t>
  </si>
  <si>
    <t>Paršovice</t>
  </si>
  <si>
    <t>Partutovice</t>
  </si>
  <si>
    <t>Pařezov</t>
  </si>
  <si>
    <t>Pasečnice</t>
  </si>
  <si>
    <t>Paseka</t>
  </si>
  <si>
    <t>Paseky</t>
  </si>
  <si>
    <t>Protivín</t>
  </si>
  <si>
    <t>Paseky nad Jizerou</t>
  </si>
  <si>
    <t>Paskov</t>
  </si>
  <si>
    <t>Pasohlávky</t>
  </si>
  <si>
    <t>Pastuchovice</t>
  </si>
  <si>
    <t>Pastviny</t>
  </si>
  <si>
    <t>Pašinka</t>
  </si>
  <si>
    <t>Pašovice</t>
  </si>
  <si>
    <t>Prakšice</t>
  </si>
  <si>
    <t>Pátek</t>
  </si>
  <si>
    <t>Patokryje</t>
  </si>
  <si>
    <t>Pavlice</t>
  </si>
  <si>
    <t>Pavlínov</t>
  </si>
  <si>
    <t>Pavlov</t>
  </si>
  <si>
    <t>Pavlovice</t>
  </si>
  <si>
    <t>Pavlovice u Kojetína</t>
  </si>
  <si>
    <t>Pavlovice u Přerova</t>
  </si>
  <si>
    <t>Pazderna</t>
  </si>
  <si>
    <t>Pec</t>
  </si>
  <si>
    <t>Pec pod Sněžkou</t>
  </si>
  <si>
    <t>Pecka</t>
  </si>
  <si>
    <t>Peč</t>
  </si>
  <si>
    <t>Pečice</t>
  </si>
  <si>
    <t>Pěčice</t>
  </si>
  <si>
    <t>Pěčín</t>
  </si>
  <si>
    <t>Pěčnov</t>
  </si>
  <si>
    <t>Pelechy</t>
  </si>
  <si>
    <t>Pěnčín</t>
  </si>
  <si>
    <t>Perálec</t>
  </si>
  <si>
    <t>Perná</t>
  </si>
  <si>
    <t>Pernštejnské Jestřabí</t>
  </si>
  <si>
    <t>Pertoltice</t>
  </si>
  <si>
    <t>Pertoltice pod Ralskem</t>
  </si>
  <si>
    <t>Peruc</t>
  </si>
  <si>
    <t>Peřimov</t>
  </si>
  <si>
    <t>Pesvice</t>
  </si>
  <si>
    <t>Pětihosty</t>
  </si>
  <si>
    <t>Pětikozly</t>
  </si>
  <si>
    <t>Pětipsy</t>
  </si>
  <si>
    <t>Petkovy</t>
  </si>
  <si>
    <t>Petráveč</t>
  </si>
  <si>
    <t>Petrohrad</t>
  </si>
  <si>
    <t>Petroupim</t>
  </si>
  <si>
    <t>Rohatec</t>
  </si>
  <si>
    <t>Strážnice</t>
  </si>
  <si>
    <t>Petrov nad Desnou</t>
  </si>
  <si>
    <t>Sloup</t>
  </si>
  <si>
    <t>Petrovice II</t>
  </si>
  <si>
    <t>Petrovice u Karviné</t>
  </si>
  <si>
    <t>Petrovice u Sušice</t>
  </si>
  <si>
    <t>Petrovičky</t>
  </si>
  <si>
    <t>Petrůvka</t>
  </si>
  <si>
    <t>Petrůvky</t>
  </si>
  <si>
    <t>Petříkov</t>
  </si>
  <si>
    <t>Petřvald</t>
  </si>
  <si>
    <t>Pchery</t>
  </si>
  <si>
    <t>Pikárec</t>
  </si>
  <si>
    <t>Pila</t>
  </si>
  <si>
    <t>Pilníkov</t>
  </si>
  <si>
    <t>Písařov</t>
  </si>
  <si>
    <t>Písečná</t>
  </si>
  <si>
    <t>Písečné</t>
  </si>
  <si>
    <t>Písková Lhota</t>
  </si>
  <si>
    <t>Pístina</t>
  </si>
  <si>
    <t>Písty</t>
  </si>
  <si>
    <t>Píšťany</t>
  </si>
  <si>
    <t>Pištín</t>
  </si>
  <si>
    <t>Pitín</t>
  </si>
  <si>
    <t>Pivín</t>
  </si>
  <si>
    <t>Plaňany</t>
  </si>
  <si>
    <t>Plandry</t>
  </si>
  <si>
    <t>Pláně</t>
  </si>
  <si>
    <t>Plav</t>
  </si>
  <si>
    <t>Plaveč</t>
  </si>
  <si>
    <t>Plavsko</t>
  </si>
  <si>
    <t>Plavy</t>
  </si>
  <si>
    <t>Plazy</t>
  </si>
  <si>
    <t>Plenkovice</t>
  </si>
  <si>
    <t>Plesná</t>
  </si>
  <si>
    <t>Pleše</t>
  </si>
  <si>
    <t>Plešnice</t>
  </si>
  <si>
    <t>Úlice</t>
  </si>
  <si>
    <t>Pletený Újezd</t>
  </si>
  <si>
    <t>Plch</t>
  </si>
  <si>
    <t>Plchov</t>
  </si>
  <si>
    <t>Plchovice</t>
  </si>
  <si>
    <t>Plískov</t>
  </si>
  <si>
    <t>Pluhův Žďár</t>
  </si>
  <si>
    <t>Plužná</t>
  </si>
  <si>
    <t>Pnětluky</t>
  </si>
  <si>
    <t>Pňovany</t>
  </si>
  <si>
    <t>Pňovice</t>
  </si>
  <si>
    <t>Pňov-Předhradí</t>
  </si>
  <si>
    <t>Poběžovice u Holic</t>
  </si>
  <si>
    <t>Poběžovice u Přelouče</t>
  </si>
  <si>
    <t>Počaply</t>
  </si>
  <si>
    <t>Počedělice</t>
  </si>
  <si>
    <t>Počenice-Tetětice</t>
  </si>
  <si>
    <t>Počepice</t>
  </si>
  <si>
    <t>Počítky</t>
  </si>
  <si>
    <t>Podbořanský Rohozec</t>
  </si>
  <si>
    <t>Podbrdy</t>
  </si>
  <si>
    <t>Všeradice</t>
  </si>
  <si>
    <t>Podbřezí</t>
  </si>
  <si>
    <t>Podbřežice</t>
  </si>
  <si>
    <t>Poděšín</t>
  </si>
  <si>
    <t>Poděvousy</t>
  </si>
  <si>
    <t>Podhorní Újezd a Vojice</t>
  </si>
  <si>
    <t>Podhořany u Ronova</t>
  </si>
  <si>
    <t>Podhradí</t>
  </si>
  <si>
    <t>Podhradí nad Dyjí</t>
  </si>
  <si>
    <t>Podhradní Lhota</t>
  </si>
  <si>
    <t>Podivice</t>
  </si>
  <si>
    <t>Podivín</t>
  </si>
  <si>
    <t>Podkopná Lhota</t>
  </si>
  <si>
    <t>Trnava</t>
  </si>
  <si>
    <t>Podlesí</t>
  </si>
  <si>
    <t>Podlešín</t>
  </si>
  <si>
    <t>Podluhy</t>
  </si>
  <si>
    <t>Podmoklany</t>
  </si>
  <si>
    <t>Podmoky</t>
  </si>
  <si>
    <t>Podmolí</t>
  </si>
  <si>
    <t>Podolanka</t>
  </si>
  <si>
    <t>Podolí</t>
  </si>
  <si>
    <t>Podomí</t>
  </si>
  <si>
    <t>Podsedice</t>
  </si>
  <si>
    <t>Podůlšany</t>
  </si>
  <si>
    <t>Podůlší</t>
  </si>
  <si>
    <t>Pohled</t>
  </si>
  <si>
    <t>Pohleď</t>
  </si>
  <si>
    <t>Pohledy</t>
  </si>
  <si>
    <t>Pohnánec</t>
  </si>
  <si>
    <t>Pohnání</t>
  </si>
  <si>
    <t>Pohorovice</t>
  </si>
  <si>
    <t>Skály</t>
  </si>
  <si>
    <t>Pohorská Ves</t>
  </si>
  <si>
    <t>Pohoří</t>
  </si>
  <si>
    <t>Pochvalov</t>
  </si>
  <si>
    <t>Pojbuky</t>
  </si>
  <si>
    <t>Pokojov</t>
  </si>
  <si>
    <t>Pokojovice</t>
  </si>
  <si>
    <t>Pokřikov</t>
  </si>
  <si>
    <t>Polánka</t>
  </si>
  <si>
    <t>Poleň</t>
  </si>
  <si>
    <t>Polerady</t>
  </si>
  <si>
    <t>Polesí</t>
  </si>
  <si>
    <t>Polevsko</t>
  </si>
  <si>
    <t>Poličná</t>
  </si>
  <si>
    <t>Polkovice</t>
  </si>
  <si>
    <t>Polní Chrčice</t>
  </si>
  <si>
    <t>Polná na Šumavě</t>
  </si>
  <si>
    <t>Polní Voděrady</t>
  </si>
  <si>
    <t>Polnička</t>
  </si>
  <si>
    <t>Polom</t>
  </si>
  <si>
    <t>Polomí</t>
  </si>
  <si>
    <t>Polště</t>
  </si>
  <si>
    <t>Pomezí</t>
  </si>
  <si>
    <t>Pomezí nad Ohří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</si>
  <si>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</si>
  <si>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</si>
  <si>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</si>
  <si>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</si>
  <si>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</si>
  <si>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</si>
  <si>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</si>
  <si>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Poříčany</t>
  </si>
  <si>
    <t>Poříčí nad Sázavou</t>
  </si>
  <si>
    <t>Poříčí u Litomyšle</t>
  </si>
  <si>
    <t>Postřekov</t>
  </si>
  <si>
    <t>Postřelmůvek</t>
  </si>
  <si>
    <t>Postřižín</t>
  </si>
  <si>
    <t>Pošná</t>
  </si>
  <si>
    <t>Poštovice</t>
  </si>
  <si>
    <t>Poteč</t>
  </si>
  <si>
    <t>Potěhy</t>
  </si>
  <si>
    <t>Potštejn</t>
  </si>
  <si>
    <t>Potůčky</t>
  </si>
  <si>
    <t>Potvorov</t>
  </si>
  <si>
    <t>Poustka</t>
  </si>
  <si>
    <t>Pouzdřany</t>
  </si>
  <si>
    <t>Povrly</t>
  </si>
  <si>
    <t>Pozďatín</t>
  </si>
  <si>
    <t>Pyšel</t>
  </si>
  <si>
    <t>Pozděchov</t>
  </si>
  <si>
    <t>Pozlovice</t>
  </si>
  <si>
    <t>Prace</t>
  </si>
  <si>
    <t>Pracejovice</t>
  </si>
  <si>
    <t>Prackovice nad Labem</t>
  </si>
  <si>
    <t>Práče</t>
  </si>
  <si>
    <t>Prádlo</t>
  </si>
  <si>
    <t>Prachovice</t>
  </si>
  <si>
    <t>Prameny</t>
  </si>
  <si>
    <t>Prasek</t>
  </si>
  <si>
    <t>Prasklice</t>
  </si>
  <si>
    <t>Praskolesy</t>
  </si>
  <si>
    <t>Prášily</t>
  </si>
  <si>
    <t>Pravčice</t>
  </si>
  <si>
    <t>Pravice</t>
  </si>
  <si>
    <t>Pravlov</t>
  </si>
  <si>
    <t>Pravonín</t>
  </si>
  <si>
    <t>Pravy</t>
  </si>
  <si>
    <t>Pražmo</t>
  </si>
  <si>
    <t>Prlov</t>
  </si>
  <si>
    <t>Prodašice</t>
  </si>
  <si>
    <t>Seletice</t>
  </si>
  <si>
    <t>Prokopov</t>
  </si>
  <si>
    <t>Proruby</t>
  </si>
  <si>
    <t>Proseč pod Ještědem</t>
  </si>
  <si>
    <t>Proseč pod Křemešníkem</t>
  </si>
  <si>
    <t>Prosečné</t>
  </si>
  <si>
    <t>Prosenice</t>
  </si>
  <si>
    <t>Prosenická Lhota</t>
  </si>
  <si>
    <t>Prosetín</t>
  </si>
  <si>
    <t>Prosíčka</t>
  </si>
  <si>
    <t>Prostějovičky</t>
  </si>
  <si>
    <t>Prostiboř</t>
  </si>
  <si>
    <t>Prostřední Bečva</t>
  </si>
  <si>
    <t>Prostřední Poříčí</t>
  </si>
  <si>
    <t>Provodín</t>
  </si>
  <si>
    <t>Provodov</t>
  </si>
  <si>
    <t>Provodovice</t>
  </si>
  <si>
    <t>Provodov-Šonov</t>
  </si>
  <si>
    <t>Prštice</t>
  </si>
  <si>
    <t>Průhonice</t>
  </si>
  <si>
    <t>Prusice</t>
  </si>
  <si>
    <t>Prusinovice</t>
  </si>
  <si>
    <t>Prusy-Boškůvky</t>
  </si>
  <si>
    <t>Prysk</t>
  </si>
  <si>
    <t>Pržno</t>
  </si>
  <si>
    <t>Přáslavice</t>
  </si>
  <si>
    <t>Přeborov</t>
  </si>
  <si>
    <t>Zbelítov</t>
  </si>
  <si>
    <t>Přebuz</t>
  </si>
  <si>
    <t>Přeckov</t>
  </si>
  <si>
    <t>Předboj</t>
  </si>
  <si>
    <t>Předenice</t>
  </si>
  <si>
    <t>Předhradí</t>
  </si>
  <si>
    <t>Předklášteří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</si>
  <si>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</si>
  <si>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</si>
  <si>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</si>
  <si>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</si>
  <si>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</si>
  <si>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</si>
  <si>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Přehořov</t>
  </si>
  <si>
    <t>Přehvozdí</t>
  </si>
  <si>
    <t>Přehýšov</t>
  </si>
  <si>
    <t>Přechovice</t>
  </si>
  <si>
    <t>Přelíc</t>
  </si>
  <si>
    <t>Přelovice</t>
  </si>
  <si>
    <t>Přemyslovice</t>
  </si>
  <si>
    <t>Přepeře</t>
  </si>
  <si>
    <t>Přepychy</t>
  </si>
  <si>
    <t>Přerov nad Labem</t>
  </si>
  <si>
    <t>Přerubenice</t>
  </si>
  <si>
    <t>Přeskače</t>
  </si>
  <si>
    <t>Přestanov</t>
  </si>
  <si>
    <t>Přestavlky</t>
  </si>
  <si>
    <t>Přestavlky u Čerčan</t>
  </si>
  <si>
    <t>Přešovice</t>
  </si>
  <si>
    <t>Rouchovany</t>
  </si>
  <si>
    <t>Přeštěnice</t>
  </si>
  <si>
    <t>Zhoř</t>
  </si>
  <si>
    <t>Přešťovice</t>
  </si>
  <si>
    <t>Převýšov</t>
  </si>
  <si>
    <t>Přezletice</t>
  </si>
  <si>
    <t>Přibice</t>
  </si>
  <si>
    <t>Vranovice</t>
  </si>
  <si>
    <t>Příbram na Moravě</t>
  </si>
  <si>
    <t>Zbraslav</t>
  </si>
  <si>
    <t>Příbraz</t>
  </si>
  <si>
    <t>Přibyslavice</t>
  </si>
  <si>
    <t>Příčina</t>
  </si>
  <si>
    <t>Příčovy</t>
  </si>
  <si>
    <t>Přídolí</t>
  </si>
  <si>
    <t>Příchovice</t>
  </si>
  <si>
    <t>Příkazy</t>
  </si>
  <si>
    <t>Příkosice</t>
  </si>
  <si>
    <t>Příkrý</t>
  </si>
  <si>
    <t>Přílepy</t>
  </si>
  <si>
    <t>Příluka</t>
  </si>
  <si>
    <t>Újezdec</t>
  </si>
  <si>
    <t>Přimda</t>
  </si>
  <si>
    <t>Přísečná</t>
  </si>
  <si>
    <t>Příseka</t>
  </si>
  <si>
    <t>Přísnotice</t>
  </si>
  <si>
    <t>Přistoupim</t>
  </si>
  <si>
    <t>Přišimasy</t>
  </si>
  <si>
    <t>Příšov</t>
  </si>
  <si>
    <t>Příštpo</t>
  </si>
  <si>
    <t>Přítluky</t>
  </si>
  <si>
    <t>Rakvice</t>
  </si>
  <si>
    <t>Přívětice</t>
  </si>
  <si>
    <t>Přívrat</t>
  </si>
  <si>
    <t>Psárov</t>
  </si>
  <si>
    <t>Psáry</t>
  </si>
  <si>
    <t>Psáře</t>
  </si>
  <si>
    <t>Pstruží</t>
  </si>
  <si>
    <t>Pšánky</t>
  </si>
  <si>
    <t>Pšov</t>
  </si>
  <si>
    <t>Pšovlky</t>
  </si>
  <si>
    <t>Senomaty</t>
  </si>
  <si>
    <t>Ptení</t>
  </si>
  <si>
    <t>Ptenín</t>
  </si>
  <si>
    <t>Ptice</t>
  </si>
  <si>
    <t>Ptýrov</t>
  </si>
  <si>
    <t>Pucov</t>
  </si>
  <si>
    <t>Puchlovice</t>
  </si>
  <si>
    <t>Puklice</t>
  </si>
  <si>
    <t>Pulečný</t>
  </si>
  <si>
    <t>Rychnov u Jablonce nad Nisou</t>
  </si>
  <si>
    <t>Pustá Kamenice</t>
  </si>
  <si>
    <t>Pustá Rybná</t>
  </si>
  <si>
    <t>Pustějov</t>
  </si>
  <si>
    <t>Pustina</t>
  </si>
  <si>
    <t>Putim</t>
  </si>
  <si>
    <t>Putimov</t>
  </si>
  <si>
    <t>Pyšely</t>
  </si>
  <si>
    <t>Rabakov</t>
  </si>
  <si>
    <t>Rabštejnská Lhota</t>
  </si>
  <si>
    <t>Ráby</t>
  </si>
  <si>
    <t>Rabyně</t>
  </si>
  <si>
    <t>Slapy</t>
  </si>
  <si>
    <t>Racková</t>
  </si>
  <si>
    <t>Rácovice</t>
  </si>
  <si>
    <t>Račetice</t>
  </si>
  <si>
    <t>Račice</t>
  </si>
  <si>
    <t>Zbečno</t>
  </si>
  <si>
    <t>Račice nad Trotinou</t>
  </si>
  <si>
    <t>Račice-Pístovice</t>
  </si>
  <si>
    <t>Račín</t>
  </si>
  <si>
    <t>Račiněves</t>
  </si>
  <si>
    <t>Radčice</t>
  </si>
  <si>
    <t>Radějov</t>
  </si>
  <si>
    <t>Radějovice</t>
  </si>
  <si>
    <t>Radenice</t>
  </si>
  <si>
    <t>Radenín</t>
  </si>
  <si>
    <t>Radešín</t>
  </si>
  <si>
    <t>Radešínská Svratka</t>
  </si>
  <si>
    <t>Radětice</t>
  </si>
  <si>
    <t>Radhostice</t>
  </si>
  <si>
    <t>Radhošť</t>
  </si>
  <si>
    <t>Vraclav</t>
  </si>
  <si>
    <t>Radíč</t>
  </si>
  <si>
    <t>Radíkov</t>
  </si>
  <si>
    <t>Radíkovice</t>
  </si>
  <si>
    <t>Radim</t>
  </si>
  <si>
    <t>Radiměř</t>
  </si>
  <si>
    <t>Radimovice</t>
  </si>
  <si>
    <t>Radimovice u Tábora</t>
  </si>
  <si>
    <t>Radimovice u Želče</t>
  </si>
  <si>
    <t>Radkov</t>
  </si>
  <si>
    <t>Strážek</t>
  </si>
  <si>
    <t>Radkova Lhota</t>
  </si>
  <si>
    <t>Radkovice</t>
  </si>
  <si>
    <t>Radkovice u Budče</t>
  </si>
  <si>
    <t>Zdeňkov</t>
  </si>
  <si>
    <t>Radkovice u Hrotovic</t>
  </si>
  <si>
    <t>Radkovy</t>
  </si>
  <si>
    <t>Rádlo</t>
  </si>
  <si>
    <t>Radňoves</t>
  </si>
  <si>
    <t>Radňovice</t>
  </si>
  <si>
    <t>Radonín</t>
  </si>
  <si>
    <t>Radostice</t>
  </si>
  <si>
    <t>Radostín</t>
  </si>
  <si>
    <t>Radostná pod Kozákovem</t>
  </si>
  <si>
    <t>Radostov</t>
  </si>
  <si>
    <t>Radošov</t>
  </si>
  <si>
    <t>Radotice</t>
  </si>
  <si>
    <t>Radotín</t>
  </si>
  <si>
    <t>Radovesice</t>
  </si>
  <si>
    <t>Radovesnice I</t>
  </si>
  <si>
    <t>Radovesnice II</t>
  </si>
  <si>
    <t>Raduň</t>
  </si>
  <si>
    <t>Radvanec</t>
  </si>
  <si>
    <t>Rájec</t>
  </si>
  <si>
    <t>Ráječko</t>
  </si>
  <si>
    <t>Rajhradice</t>
  </si>
  <si>
    <t>Rakousy</t>
  </si>
  <si>
    <t>Rakov</t>
  </si>
  <si>
    <t>Raková</t>
  </si>
  <si>
    <t>Raková u Konice</t>
  </si>
  <si>
    <t>Rakovice</t>
  </si>
  <si>
    <t>Rakůvka</t>
  </si>
  <si>
    <t>Ralsko</t>
  </si>
  <si>
    <t>Raná</t>
  </si>
  <si>
    <t>Rančířov</t>
  </si>
  <si>
    <t>Rantířov</t>
  </si>
  <si>
    <t>Rapotice</t>
  </si>
  <si>
    <t>Rapotín</t>
  </si>
  <si>
    <t>Rapšach</t>
  </si>
  <si>
    <t>Rasošky</t>
  </si>
  <si>
    <t>Raspenava</t>
  </si>
  <si>
    <t>Rašín</t>
  </si>
  <si>
    <t>Rašov</t>
  </si>
  <si>
    <t>Rašovice</t>
  </si>
  <si>
    <t>Ratboř</t>
  </si>
  <si>
    <t>Ratenice</t>
  </si>
  <si>
    <t>Ratíškovice</t>
  </si>
  <si>
    <t>Ratměřice</t>
  </si>
  <si>
    <t>Razová</t>
  </si>
  <si>
    <t>Ražice</t>
  </si>
  <si>
    <t>Rebešovice</t>
  </si>
  <si>
    <t>Rejchartice</t>
  </si>
  <si>
    <t>Rejštejn</t>
  </si>
  <si>
    <t>Rešice</t>
  </si>
  <si>
    <t>Roblín</t>
  </si>
  <si>
    <t>Ročov</t>
  </si>
  <si>
    <t>Rodinov</t>
  </si>
  <si>
    <t>Rodkov</t>
  </si>
  <si>
    <t>Rodná</t>
  </si>
  <si>
    <t>Zhořec</t>
  </si>
  <si>
    <t>Rodvínov</t>
  </si>
  <si>
    <t>Rohatsko</t>
  </si>
  <si>
    <t>Rohenice</t>
  </si>
  <si>
    <t>Rohov</t>
  </si>
  <si>
    <t>Sudice</t>
  </si>
  <si>
    <t>Rohozec</t>
  </si>
  <si>
    <t>Rohozná</t>
  </si>
  <si>
    <t>Rohoznice</t>
  </si>
  <si>
    <t>Rohy</t>
  </si>
  <si>
    <t>Rochlov</t>
  </si>
  <si>
    <t>Rochov</t>
  </si>
  <si>
    <t>Rojetín</t>
  </si>
  <si>
    <t>Rokle</t>
  </si>
  <si>
    <t>Rokytá</t>
  </si>
  <si>
    <t>Rokytňany</t>
  </si>
  <si>
    <t>Rokytnice</t>
  </si>
  <si>
    <t>Rokytno</t>
  </si>
  <si>
    <t>Rokytovec</t>
  </si>
  <si>
    <t>Strenice</t>
  </si>
  <si>
    <t>Ropice</t>
  </si>
  <si>
    <t>Roprachtice</t>
  </si>
  <si>
    <t>Vysoké nad Jizerou</t>
  </si>
  <si>
    <t>Roseč</t>
  </si>
  <si>
    <t>Rosička</t>
  </si>
  <si>
    <t>Rosovice</t>
  </si>
  <si>
    <t>Rostěnice-Zvonovice</t>
  </si>
  <si>
    <t>Rostoklaty</t>
  </si>
  <si>
    <t>Roštění</t>
  </si>
  <si>
    <t>Roubanina</t>
  </si>
  <si>
    <t>Roudné</t>
  </si>
  <si>
    <t>Roudnice</t>
  </si>
  <si>
    <t>Roudno</t>
  </si>
  <si>
    <t>Roupov</t>
  </si>
  <si>
    <t>Rouské</t>
  </si>
  <si>
    <t>Rousměrov</t>
  </si>
  <si>
    <t>Rovensko</t>
  </si>
  <si>
    <t>Rovná</t>
  </si>
  <si>
    <t>Útěchovice</t>
  </si>
  <si>
    <t>Rozdrojovice</t>
  </si>
  <si>
    <t>Rozhovice</t>
  </si>
  <si>
    <t>Rozhraní</t>
  </si>
  <si>
    <t>Rozkoš</t>
  </si>
  <si>
    <t>Rozseč</t>
  </si>
  <si>
    <t>Rozseč nad Kunštátem</t>
  </si>
  <si>
    <t>Rozsíčka</t>
  </si>
  <si>
    <t>Rozsochatec</t>
  </si>
  <si>
    <t>Rozsochy</t>
  </si>
  <si>
    <t>Rozstání</t>
  </si>
  <si>
    <t>Roztoky u Jilemnice</t>
  </si>
  <si>
    <t>Roztoky u Semil</t>
  </si>
  <si>
    <t>Rozvadov</t>
  </si>
  <si>
    <t>Rožmberk nad Vltavou</t>
  </si>
  <si>
    <t>Rožná</t>
  </si>
  <si>
    <t>Rožnov</t>
  </si>
  <si>
    <t>Rpety</t>
  </si>
  <si>
    <t>Rtyně nad Bílinou</t>
  </si>
  <si>
    <t>Ruda</t>
  </si>
  <si>
    <t>Rudice</t>
  </si>
  <si>
    <t>Rudimov</t>
  </si>
  <si>
    <t>Rudka</t>
  </si>
  <si>
    <t>Rudlice</t>
  </si>
  <si>
    <t>Rudná pod Pradědem</t>
  </si>
  <si>
    <t>Rudolec</t>
  </si>
  <si>
    <t>Rudoltice</t>
  </si>
  <si>
    <t>Ruprechtov</t>
  </si>
  <si>
    <t>Rusava</t>
  </si>
  <si>
    <t>Rusín</t>
  </si>
  <si>
    <t>Rušinov</t>
  </si>
  <si>
    <t>Růžená</t>
  </si>
  <si>
    <t>Růžová</t>
  </si>
  <si>
    <t>Rybí</t>
  </si>
  <si>
    <t>Rybitví</t>
  </si>
  <si>
    <t>Rybná nad Zdobnicí</t>
  </si>
  <si>
    <t>Rybné</t>
  </si>
  <si>
    <t>Rybnice</t>
  </si>
  <si>
    <t>Rybníček</t>
  </si>
  <si>
    <t>Rybník</t>
  </si>
  <si>
    <t>Rybníky</t>
  </si>
  <si>
    <t>Rybniště</t>
  </si>
  <si>
    <t>Rychnov na Moravě</t>
  </si>
  <si>
    <t>Rychnovek</t>
  </si>
  <si>
    <t>Rychvald</t>
  </si>
  <si>
    <t>Ryjice</t>
  </si>
  <si>
    <t>Rymice</t>
  </si>
  <si>
    <t>Rynárec</t>
  </si>
  <si>
    <t>Rynholec</t>
  </si>
  <si>
    <t>Řásná</t>
  </si>
  <si>
    <t>Řečice</t>
  </si>
  <si>
    <t>Řehenice</t>
  </si>
  <si>
    <t>Řeka</t>
  </si>
  <si>
    <t>Řenče</t>
  </si>
  <si>
    <t>Řendějov</t>
  </si>
  <si>
    <t>Řepeč</t>
  </si>
  <si>
    <t>Řepice</t>
  </si>
  <si>
    <t>Řepín</t>
  </si>
  <si>
    <t>Řepiště</t>
  </si>
  <si>
    <t>Vratimov</t>
  </si>
  <si>
    <t>Řepníky</t>
  </si>
  <si>
    <t>Řepov</t>
  </si>
  <si>
    <t>Řeřichy</t>
  </si>
  <si>
    <t>Řestoky</t>
  </si>
  <si>
    <t>Řetová</t>
  </si>
  <si>
    <t>Řetůvka</t>
  </si>
  <si>
    <t>Řícmanice</t>
  </si>
  <si>
    <t>Říčky</t>
  </si>
  <si>
    <t>Říčky v Orlických horách</t>
  </si>
  <si>
    <t>Řídeč</t>
  </si>
  <si>
    <t>Řídelov</t>
  </si>
  <si>
    <t>Řídký</t>
  </si>
  <si>
    <t>Řikonín</t>
  </si>
  <si>
    <t>Říkov</t>
  </si>
  <si>
    <t>Říkovice</t>
  </si>
  <si>
    <t>Římov</t>
  </si>
  <si>
    <t>Řimovice</t>
  </si>
  <si>
    <t>Řisuty</t>
  </si>
  <si>
    <t>Řitka</t>
  </si>
  <si>
    <t>Řitonice</t>
  </si>
  <si>
    <t>Sádek</t>
  </si>
  <si>
    <t>Sadov</t>
  </si>
  <si>
    <t>Sadová</t>
  </si>
  <si>
    <t>Salačova Lhota</t>
  </si>
  <si>
    <t>Salaš</t>
  </si>
  <si>
    <t>Samopše</t>
  </si>
  <si>
    <t>Samotišky</t>
  </si>
  <si>
    <t>Samšín</t>
  </si>
  <si>
    <t>Samšina</t>
  </si>
  <si>
    <t>Sázavka</t>
  </si>
  <si>
    <t>Sazená</t>
  </si>
  <si>
    <t>Sazomín</t>
  </si>
  <si>
    <t>Sazovice</t>
  </si>
  <si>
    <t>Sběř</t>
  </si>
  <si>
    <t>Sebečice</t>
  </si>
  <si>
    <t>Sebranice</t>
  </si>
  <si>
    <t>Svitávka</t>
  </si>
  <si>
    <t>Seč</t>
  </si>
  <si>
    <t>Sedlatice</t>
  </si>
  <si>
    <t>Sedlec</t>
  </si>
  <si>
    <t>Sedlec-Prčice</t>
  </si>
  <si>
    <t>Sedlečko u Soběslavě</t>
  </si>
  <si>
    <t>Sedlejov</t>
  </si>
  <si>
    <t>Sedlnice</t>
  </si>
  <si>
    <t>Sehradice</t>
  </si>
  <si>
    <t>Sejřek</t>
  </si>
  <si>
    <t>Sekeřice</t>
  </si>
  <si>
    <t>Selmice</t>
  </si>
  <si>
    <t>Seloutky</t>
  </si>
  <si>
    <t>Semanín</t>
  </si>
  <si>
    <t>Semechnice</t>
  </si>
  <si>
    <t>Semice</t>
  </si>
  <si>
    <t>Semín</t>
  </si>
  <si>
    <t>Semněvice</t>
  </si>
  <si>
    <t>Semtěš</t>
  </si>
  <si>
    <t>Sendraž</t>
  </si>
  <si>
    <t>Sendražice</t>
  </si>
  <si>
    <t>Senec</t>
  </si>
  <si>
    <t>Senetářov</t>
  </si>
  <si>
    <t>Senice</t>
  </si>
  <si>
    <t>Senička</t>
  </si>
  <si>
    <t>Seninka</t>
  </si>
  <si>
    <t>Senohraby</t>
  </si>
  <si>
    <t>Senorady</t>
  </si>
  <si>
    <t>Sentice</t>
  </si>
  <si>
    <t>Schořov</t>
  </si>
  <si>
    <t>Sibřina</t>
  </si>
  <si>
    <t>Silůvky</t>
  </si>
  <si>
    <t>Sirá</t>
  </si>
  <si>
    <t>Sirákov</t>
  </si>
  <si>
    <t>Siřejovice</t>
  </si>
  <si>
    <t>Sivice</t>
  </si>
  <si>
    <t>Skalice</t>
  </si>
  <si>
    <t>Skalice nad Svitavou</t>
  </si>
  <si>
    <t>Skalice u České Lípy</t>
  </si>
  <si>
    <t>Skalička</t>
  </si>
  <si>
    <t>Skalka</t>
  </si>
  <si>
    <t>Skalka u Doks</t>
  </si>
  <si>
    <t>Skapce</t>
  </si>
  <si>
    <t>Skašov</t>
  </si>
  <si>
    <t>Skaštice</t>
  </si>
  <si>
    <t>Sklené</t>
  </si>
  <si>
    <t>Sklené nad Oslavou</t>
  </si>
  <si>
    <t>Skočice</t>
  </si>
  <si>
    <t>Skomelno</t>
  </si>
  <si>
    <t>Skopytce</t>
  </si>
  <si>
    <t>Turovec</t>
  </si>
  <si>
    <t>Skorkov</t>
  </si>
  <si>
    <t>Skoronice</t>
  </si>
  <si>
    <t>Skorošice</t>
  </si>
  <si>
    <t>Skorotice</t>
  </si>
  <si>
    <t>Skořenice</t>
  </si>
  <si>
    <t>Skořice</t>
  </si>
  <si>
    <t>Skotnice</t>
  </si>
  <si>
    <t>Skrbeň</t>
  </si>
  <si>
    <t>Skrchov</t>
  </si>
  <si>
    <t>Skršín</t>
  </si>
  <si>
    <t>Skrýchov u Malšic</t>
  </si>
  <si>
    <t>Skřinářov</t>
  </si>
  <si>
    <t>Skřipel</t>
  </si>
  <si>
    <t>Skřipov</t>
  </si>
  <si>
    <t>Skřípov</t>
  </si>
  <si>
    <t>Skřivany</t>
  </si>
  <si>
    <t>Skuhrov</t>
  </si>
  <si>
    <t>Skuhrov nad Bělou</t>
  </si>
  <si>
    <t>Skvrňov</t>
  </si>
  <si>
    <t>Slabčice</t>
  </si>
  <si>
    <t>Slaná</t>
  </si>
  <si>
    <t>Slaník</t>
  </si>
  <si>
    <t>Slapsko</t>
  </si>
  <si>
    <t>Slatina</t>
  </si>
  <si>
    <t>Slatina nad Úpou</t>
  </si>
  <si>
    <t>Slatina nad Zdobnicí</t>
  </si>
  <si>
    <t>Slatiňany</t>
  </si>
  <si>
    <t>Slatinice</t>
  </si>
  <si>
    <t>Slatinky</t>
  </si>
  <si>
    <t>Slatiny</t>
  </si>
  <si>
    <t>Slavče</t>
  </si>
  <si>
    <t>Slavětice</t>
  </si>
  <si>
    <t>Slavětín</t>
  </si>
  <si>
    <t>Slavětín nad Metují</t>
  </si>
  <si>
    <t>Slavhostice</t>
  </si>
  <si>
    <t>Slavičky</t>
  </si>
  <si>
    <t>Slavíkov</t>
  </si>
  <si>
    <t>Slavíkovice</t>
  </si>
  <si>
    <t>Slavkov</t>
  </si>
  <si>
    <t>Slavkov pod Hostýnem</t>
  </si>
  <si>
    <t>Slavníč</t>
  </si>
  <si>
    <t>Slavoňov</t>
  </si>
  <si>
    <t>Slavošov</t>
  </si>
  <si>
    <t>Slepotice</t>
  </si>
  <si>
    <t>Slezské Pavlovice</t>
  </si>
  <si>
    <t>Slezské Rudoltice</t>
  </si>
  <si>
    <t>Slopné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</si>
  <si>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</si>
  <si>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</si>
  <si>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</si>
  <si>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</si>
  <si>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</si>
  <si>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</si>
  <si>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</si>
  <si>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</si>
  <si>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Sluštice</t>
  </si>
  <si>
    <t>Služátky</t>
  </si>
  <si>
    <t>Služovice</t>
  </si>
  <si>
    <t>Smědčice</t>
  </si>
  <si>
    <t>Smetanova Lhota</t>
  </si>
  <si>
    <t>Smilkov</t>
  </si>
  <si>
    <t>Smilovice</t>
  </si>
  <si>
    <t>Smilovy Hory</t>
  </si>
  <si>
    <t>Smolné Pece</t>
  </si>
  <si>
    <t>Smolnice</t>
  </si>
  <si>
    <t>Smolotely</t>
  </si>
  <si>
    <t>Smrček</t>
  </si>
  <si>
    <t>Smrčná</t>
  </si>
  <si>
    <t>Smrk</t>
  </si>
  <si>
    <t>Smržov</t>
  </si>
  <si>
    <t>Snědovice</t>
  </si>
  <si>
    <t>Snět</t>
  </si>
  <si>
    <t>Snovídky</t>
  </si>
  <si>
    <t>Sobčice</t>
  </si>
  <si>
    <t>Soběhrdy</t>
  </si>
  <si>
    <t>Soběkury</t>
  </si>
  <si>
    <t>Soběnov</t>
  </si>
  <si>
    <t>Soběraz</t>
  </si>
  <si>
    <t>Soběslavice</t>
  </si>
  <si>
    <t>Soběsuky</t>
  </si>
  <si>
    <t>Soběšice</t>
  </si>
  <si>
    <t>Soběšín</t>
  </si>
  <si>
    <t>Všechlapy</t>
  </si>
  <si>
    <t>Soběšovice</t>
  </si>
  <si>
    <t>Sobětuchy</t>
  </si>
  <si>
    <t>Sobíňov</t>
  </si>
  <si>
    <t>Sobíšky</t>
  </si>
  <si>
    <t>Sobkovice</t>
  </si>
  <si>
    <t>Sobotín</t>
  </si>
  <si>
    <t>Sobotovice</t>
  </si>
  <si>
    <t>Sobůlky</t>
  </si>
  <si>
    <t>Sojovice</t>
  </si>
  <si>
    <t>Sokoleč</t>
  </si>
  <si>
    <t>Solenice</t>
  </si>
  <si>
    <t>Sopotnice</t>
  </si>
  <si>
    <t>Sopřeč</t>
  </si>
  <si>
    <t>Sosnová</t>
  </si>
  <si>
    <t>Velké Heraltice</t>
  </si>
  <si>
    <t>Souňov</t>
  </si>
  <si>
    <t>Úmonín</t>
  </si>
  <si>
    <t>Soutice</t>
  </si>
  <si>
    <t>Sovětice</t>
  </si>
  <si>
    <t>Sovínky</t>
  </si>
  <si>
    <t>Sovolusky</t>
  </si>
  <si>
    <t>Spáňov</t>
  </si>
  <si>
    <t>Spešov</t>
  </si>
  <si>
    <t>Spojil</t>
  </si>
  <si>
    <t>Spomyšl</t>
  </si>
  <si>
    <t>Spořice</t>
  </si>
  <si>
    <t>Spytihněv</t>
  </si>
  <si>
    <t>Srbce</t>
  </si>
  <si>
    <t>Srbeč</t>
  </si>
  <si>
    <t>Srbice</t>
  </si>
  <si>
    <t>Srbská Kamenice</t>
  </si>
  <si>
    <t>Srbsko</t>
  </si>
  <si>
    <t>Srby</t>
  </si>
  <si>
    <t>Srch</t>
  </si>
  <si>
    <t>Srní</t>
  </si>
  <si>
    <t>Srnín</t>
  </si>
  <si>
    <t>Srnojedy</t>
  </si>
  <si>
    <t>Srubec</t>
  </si>
  <si>
    <t>Sruby</t>
  </si>
  <si>
    <t>Stádlec</t>
  </si>
  <si>
    <t>Stáj</t>
  </si>
  <si>
    <t>Stálky</t>
  </si>
  <si>
    <t>Staňkovice</t>
  </si>
  <si>
    <t>Stanoviště</t>
  </si>
  <si>
    <t>Stará Červená Voda</t>
  </si>
  <si>
    <t>Vidnava</t>
  </si>
  <si>
    <t>Stará Huť</t>
  </si>
  <si>
    <t>Stará Lysá</t>
  </si>
  <si>
    <t>Stará Paka</t>
  </si>
  <si>
    <t>Stará Ves</t>
  </si>
  <si>
    <t>Stará Ves nad Ondřejnicí</t>
  </si>
  <si>
    <t>Stará Voda</t>
  </si>
  <si>
    <t>Staré Bříště</t>
  </si>
  <si>
    <t>Staré Buky</t>
  </si>
  <si>
    <t>Staré Heřminovy</t>
  </si>
  <si>
    <t>Staré Hodějovice</t>
  </si>
  <si>
    <t>Staré Hradiště</t>
  </si>
  <si>
    <t>Staré Hrady</t>
  </si>
  <si>
    <t>Staré Hutě</t>
  </si>
  <si>
    <t>Stupava</t>
  </si>
  <si>
    <t>Staré Jesenčany</t>
  </si>
  <si>
    <t>Staré Křečany</t>
  </si>
  <si>
    <t>Staré Město pod Landštejnem</t>
  </si>
  <si>
    <t>Staré Místo</t>
  </si>
  <si>
    <t>Staré Sedlo</t>
  </si>
  <si>
    <t>Stráž</t>
  </si>
  <si>
    <t>Staré Smrkovice</t>
  </si>
  <si>
    <t>Staré Těchanovice</t>
  </si>
  <si>
    <t>Staré Ždánice</t>
  </si>
  <si>
    <t>Starkoč</t>
  </si>
  <si>
    <t>Stárkov</t>
  </si>
  <si>
    <t>Starosedlský Hrádek</t>
  </si>
  <si>
    <t>Tochovice</t>
  </si>
  <si>
    <t>Starovice</t>
  </si>
  <si>
    <t>Starovičky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</si>
  <si>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</si>
  <si>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</si>
  <si>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</si>
  <si>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</si>
  <si>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</si>
  <si>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</si>
  <si>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Poddvorov</t>
  </si>
  <si>
    <t>Starý Šachov</t>
  </si>
  <si>
    <t>Starý Vestec</t>
  </si>
  <si>
    <t>Stařeč</t>
  </si>
  <si>
    <t>Stařechovice</t>
  </si>
  <si>
    <t>Staříč</t>
  </si>
  <si>
    <t>Stašov</t>
  </si>
  <si>
    <t>Statenice</t>
  </si>
  <si>
    <t>Stavenice</t>
  </si>
  <si>
    <t>Stavěšice</t>
  </si>
  <si>
    <t>Stéblová</t>
  </si>
  <si>
    <t>Stebno</t>
  </si>
  <si>
    <t>Stehelčeves</t>
  </si>
  <si>
    <t>Stehlovice</t>
  </si>
  <si>
    <t>Stěžery</t>
  </si>
  <si>
    <t>Stínava</t>
  </si>
  <si>
    <t>Stojčín</t>
  </si>
  <si>
    <t>Stojice</t>
  </si>
  <si>
    <t>Stolany</t>
  </si>
  <si>
    <t>Stonava</t>
  </si>
  <si>
    <t>Stošíkovice na Louce</t>
  </si>
  <si>
    <t>Stožec</t>
  </si>
  <si>
    <t>Stračov</t>
  </si>
  <si>
    <t>Stradonice</t>
  </si>
  <si>
    <t>Stradouň</t>
  </si>
  <si>
    <t>Strahovice</t>
  </si>
  <si>
    <t>Strachoňovice</t>
  </si>
  <si>
    <t>Strachotice</t>
  </si>
  <si>
    <t>Strachotín</t>
  </si>
  <si>
    <t>Strachujov</t>
  </si>
  <si>
    <t>Strakov</t>
  </si>
  <si>
    <t>Straky</t>
  </si>
  <si>
    <t>Strančice</t>
  </si>
  <si>
    <t>Stránecká Zhoř</t>
  </si>
  <si>
    <t>Stránka</t>
  </si>
  <si>
    <t>Stranný</t>
  </si>
  <si>
    <t>Strašice</t>
  </si>
  <si>
    <t>Strašnov</t>
  </si>
  <si>
    <t>Strašov</t>
  </si>
  <si>
    <t>Stratov</t>
  </si>
  <si>
    <t>Stráž nad Nisou</t>
  </si>
  <si>
    <t>Stražisko</t>
  </si>
  <si>
    <t>Strážiště</t>
  </si>
  <si>
    <t>Strážkovice</t>
  </si>
  <si>
    <t>Strážná</t>
  </si>
  <si>
    <t>Strážné</t>
  </si>
  <si>
    <t>Strážný</t>
  </si>
  <si>
    <t>Strážov</t>
  </si>
  <si>
    <t>Strážovice</t>
  </si>
  <si>
    <t>Strhaře</t>
  </si>
  <si>
    <t>Strojetice</t>
  </si>
  <si>
    <t>Stropešín</t>
  </si>
  <si>
    <t>Struhařov</t>
  </si>
  <si>
    <t>Strukov</t>
  </si>
  <si>
    <t>Strunkovice nad Volyňkou</t>
  </si>
  <si>
    <t>Strupčice</t>
  </si>
  <si>
    <t>Stružinec</t>
  </si>
  <si>
    <t>Stružná</t>
  </si>
  <si>
    <t>Stružnice</t>
  </si>
  <si>
    <t>Strýčice</t>
  </si>
  <si>
    <t>Střelná</t>
  </si>
  <si>
    <t>Střemošice</t>
  </si>
  <si>
    <t>Střemy</t>
  </si>
  <si>
    <t>Střeň</t>
  </si>
  <si>
    <t>Střevač</t>
  </si>
  <si>
    <t>Střezetice</t>
  </si>
  <si>
    <t>Střezimíř</t>
  </si>
  <si>
    <t>Stříbrná</t>
  </si>
  <si>
    <t>Stříbrná Skalice</t>
  </si>
  <si>
    <t>Stříbrné Hory</t>
  </si>
  <si>
    <t>Stříbrnice</t>
  </si>
  <si>
    <t>Stříbřec</t>
  </si>
  <si>
    <t>Střítež</t>
  </si>
  <si>
    <t>Střítež nad Bečvou</t>
  </si>
  <si>
    <t>Zašová</t>
  </si>
  <si>
    <t>Střítež nad Ludinou</t>
  </si>
  <si>
    <t>Střítež pod Křemešníkem</t>
  </si>
  <si>
    <t>Střížov</t>
  </si>
  <si>
    <t>Střížovice</t>
  </si>
  <si>
    <t>Studené</t>
  </si>
  <si>
    <t>Studenec</t>
  </si>
  <si>
    <t>Studeněves</t>
  </si>
  <si>
    <t>Studený</t>
  </si>
  <si>
    <t>Studnice</t>
  </si>
  <si>
    <t>Stvolínky</t>
  </si>
  <si>
    <t>Stvolová</t>
  </si>
  <si>
    <t>Sudějov</t>
  </si>
  <si>
    <t>Sudislav nad Orlicí</t>
  </si>
  <si>
    <t>Sudkov</t>
  </si>
  <si>
    <t>Sudoměř</t>
  </si>
  <si>
    <t>Sudoměřice</t>
  </si>
  <si>
    <t>Sudoměřice u Tábora</t>
  </si>
  <si>
    <t>Sudslava</t>
  </si>
  <si>
    <t>Suchá</t>
  </si>
  <si>
    <t>Suchá Lhota</t>
  </si>
  <si>
    <t>Suchá Loz</t>
  </si>
  <si>
    <t>Suchdol</t>
  </si>
  <si>
    <t>Suchohrdly</t>
  </si>
  <si>
    <t>Suchohrdly u Miroslavi</t>
  </si>
  <si>
    <t>Suchonice</t>
  </si>
  <si>
    <t>Suchov</t>
  </si>
  <si>
    <t>Suchovršice</t>
  </si>
  <si>
    <t>Suchý</t>
  </si>
  <si>
    <t>Žďárná</t>
  </si>
  <si>
    <t>Suchý Důl</t>
  </si>
  <si>
    <t>Sukorady</t>
  </si>
  <si>
    <t>Sulice</t>
  </si>
  <si>
    <t>Sulíkov</t>
  </si>
  <si>
    <t>Sulimov</t>
  </si>
  <si>
    <t>Sulislav</t>
  </si>
  <si>
    <t>Sulkovec</t>
  </si>
  <si>
    <t>Supíkovice</t>
  </si>
  <si>
    <t>Svárov</t>
  </si>
  <si>
    <t>Svatá</t>
  </si>
  <si>
    <t>Svatava</t>
  </si>
  <si>
    <t>Svaté Pole</t>
  </si>
  <si>
    <t>Svatobořice-Mistřín</t>
  </si>
  <si>
    <t>Svatojanský Újezd</t>
  </si>
  <si>
    <t>Svatoňovice</t>
  </si>
  <si>
    <t>Svatoslav</t>
  </si>
  <si>
    <t>Svatý Jan</t>
  </si>
  <si>
    <t>Svatý Jan nad Malší</t>
  </si>
  <si>
    <t>Svatý Jan pod Skalou</t>
  </si>
  <si>
    <t>Svatý Jiří</t>
  </si>
  <si>
    <t>Svébohov</t>
  </si>
  <si>
    <t>Svémyslice</t>
  </si>
  <si>
    <t>Svépravice</t>
  </si>
  <si>
    <t>Svéradice</t>
  </si>
  <si>
    <t>Svésedlice</t>
  </si>
  <si>
    <t>Světce</t>
  </si>
  <si>
    <t>Světec</t>
  </si>
  <si>
    <t>Světí</t>
  </si>
  <si>
    <t>Světice</t>
  </si>
  <si>
    <t>Světlá</t>
  </si>
  <si>
    <t>Světlá pod Ještědem</t>
  </si>
  <si>
    <t>Světlík</t>
  </si>
  <si>
    <t>Světnov</t>
  </si>
  <si>
    <t>Sviadnov</t>
  </si>
  <si>
    <t>Svídnice</t>
  </si>
  <si>
    <t>Svijanský Újezd</t>
  </si>
  <si>
    <t>Svijany</t>
  </si>
  <si>
    <t>Svinaře</t>
  </si>
  <si>
    <t>Svinařov</t>
  </si>
  <si>
    <t>Svinčany</t>
  </si>
  <si>
    <t>Svinošice</t>
  </si>
  <si>
    <t>Sviny</t>
  </si>
  <si>
    <t>Svobodné Heřmanice</t>
  </si>
  <si>
    <t>Svojanov</t>
  </si>
  <si>
    <t>Svojek</t>
  </si>
  <si>
    <t>Svojetice</t>
  </si>
  <si>
    <t>Svojkov</t>
  </si>
  <si>
    <t>Svojkovice</t>
  </si>
  <si>
    <t>Svojšice</t>
  </si>
  <si>
    <t>Svojšín</t>
  </si>
  <si>
    <t>Svor</t>
  </si>
  <si>
    <t>Svrabov</t>
  </si>
  <si>
    <t>Svratouch</t>
  </si>
  <si>
    <t>Svrkyně</t>
  </si>
  <si>
    <t>Sýkořice</t>
  </si>
  <si>
    <t>Synalov</t>
  </si>
  <si>
    <t>Synkov-Slemeno</t>
  </si>
  <si>
    <t>Syrov</t>
  </si>
  <si>
    <t>Syrovátka</t>
  </si>
  <si>
    <t>Syrovice</t>
  </si>
  <si>
    <t>Syrovín</t>
  </si>
  <si>
    <t>Syřenov</t>
  </si>
  <si>
    <t>Sytno</t>
  </si>
  <si>
    <t>Šabina</t>
  </si>
  <si>
    <t>Šafov</t>
  </si>
  <si>
    <t>Šakvice</t>
  </si>
  <si>
    <t>Šanov</t>
  </si>
  <si>
    <t>Šaplava</t>
  </si>
  <si>
    <t>Šardice</t>
  </si>
  <si>
    <t>Šárovcova Lhota</t>
  </si>
  <si>
    <t>Šarovy</t>
  </si>
  <si>
    <t>Šebestěnice</t>
  </si>
  <si>
    <t>Vlkaneč</t>
  </si>
  <si>
    <t>Šebetov</t>
  </si>
  <si>
    <t>Šebířov</t>
  </si>
  <si>
    <t>Šebkovice</t>
  </si>
  <si>
    <t>Šebrov-Kateřina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</si>
  <si>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</si>
  <si>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</si>
  <si>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</si>
  <si>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</si>
  <si>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</si>
  <si>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</si>
  <si>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</si>
  <si>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</si>
  <si>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Šilheřovice</t>
  </si>
  <si>
    <t>Šimanov</t>
  </si>
  <si>
    <t>Šimonovice</t>
  </si>
  <si>
    <t>Šindelová</t>
  </si>
  <si>
    <t>Šípy</t>
  </si>
  <si>
    <t>Široká Niva</t>
  </si>
  <si>
    <t>Široký Důl</t>
  </si>
  <si>
    <t>Šišma</t>
  </si>
  <si>
    <t>Škrdlovice</t>
  </si>
  <si>
    <t>Škvořetice</t>
  </si>
  <si>
    <t>Šlapanov</t>
  </si>
  <si>
    <t>Šléglov</t>
  </si>
  <si>
    <t>Šonov</t>
  </si>
  <si>
    <t>Šošůvka</t>
  </si>
  <si>
    <t>Špičky</t>
  </si>
  <si>
    <t>Špindlerův Mlýn</t>
  </si>
  <si>
    <t>Štáblovice</t>
  </si>
  <si>
    <t>Štarnov</t>
  </si>
  <si>
    <t>Štědrá</t>
  </si>
  <si>
    <t>Štěchov</t>
  </si>
  <si>
    <t>Štěměchy</t>
  </si>
  <si>
    <t>Štěnovický Borek</t>
  </si>
  <si>
    <t>Štěpánkovice</t>
  </si>
  <si>
    <t>Štěpánovice</t>
  </si>
  <si>
    <t>Štěpkov</t>
  </si>
  <si>
    <t>Štětkovice</t>
  </si>
  <si>
    <t>Štíhlice</t>
  </si>
  <si>
    <t>Štichov</t>
  </si>
  <si>
    <t>Štichovice</t>
  </si>
  <si>
    <t>Štipoklasy</t>
  </si>
  <si>
    <t>Štítary</t>
  </si>
  <si>
    <t>Štítina</t>
  </si>
  <si>
    <t>Štítov</t>
  </si>
  <si>
    <t>Štramberk</t>
  </si>
  <si>
    <t>Študlov</t>
  </si>
  <si>
    <t>Šubířov</t>
  </si>
  <si>
    <t>Šumvald</t>
  </si>
  <si>
    <t>Švábov</t>
  </si>
  <si>
    <t>Tachlovice</t>
  </si>
  <si>
    <t>Tálín</t>
  </si>
  <si>
    <t>Tasov</t>
  </si>
  <si>
    <t>Tasovice</t>
  </si>
  <si>
    <t>Tašov</t>
  </si>
  <si>
    <t>Tatce</t>
  </si>
  <si>
    <t>Tatiná</t>
  </si>
  <si>
    <t>Tatobity</t>
  </si>
  <si>
    <t>Tatrovice</t>
  </si>
  <si>
    <t>Tavíkovice</t>
  </si>
  <si>
    <t>Tečovice</t>
  </si>
  <si>
    <t>Tehov</t>
  </si>
  <si>
    <t>Tehovec</t>
  </si>
  <si>
    <t>Těchařovice</t>
  </si>
  <si>
    <t>Těchlovice</t>
  </si>
  <si>
    <t>Těchobuz</t>
  </si>
  <si>
    <t>Těchonín</t>
  </si>
  <si>
    <t>Telecí</t>
  </si>
  <si>
    <t>Telnice</t>
  </si>
  <si>
    <t>Temelín</t>
  </si>
  <si>
    <t>Temešvár</t>
  </si>
  <si>
    <t>Těně</t>
  </si>
  <si>
    <t>Teplá</t>
  </si>
  <si>
    <t>Teplice nad Bečvou</t>
  </si>
  <si>
    <t>Teplička</t>
  </si>
  <si>
    <t>Teplýšovice</t>
  </si>
  <si>
    <t>Terešov</t>
  </si>
  <si>
    <t>Terezín</t>
  </si>
  <si>
    <t>Těrlicko</t>
  </si>
  <si>
    <t>Těšetice</t>
  </si>
  <si>
    <t>Těškov</t>
  </si>
  <si>
    <t>Těškovice</t>
  </si>
  <si>
    <t>Těšovice</t>
  </si>
  <si>
    <t>Tetčice</t>
  </si>
  <si>
    <t>Tetín</t>
  </si>
  <si>
    <t>Tetov</t>
  </si>
  <si>
    <t>Tchořovice</t>
  </si>
  <si>
    <t>Tichá</t>
  </si>
  <si>
    <t>Tichonice</t>
  </si>
  <si>
    <t>Tichov</t>
  </si>
  <si>
    <t>Tis</t>
  </si>
  <si>
    <t>Tis u Blatna</t>
  </si>
  <si>
    <t>Tisá</t>
  </si>
  <si>
    <t>Tísek</t>
  </si>
  <si>
    <t>Tisem</t>
  </si>
  <si>
    <t>Tismice</t>
  </si>
  <si>
    <t>Tisová</t>
  </si>
  <si>
    <t>Tisovec</t>
  </si>
  <si>
    <t>Tišice</t>
  </si>
  <si>
    <t>Tišnovská Nová Ves</t>
  </si>
  <si>
    <t>Tištín</t>
  </si>
  <si>
    <t>Tlučná</t>
  </si>
  <si>
    <t>Vejprnice</t>
  </si>
  <si>
    <t>Tlumačov</t>
  </si>
  <si>
    <t>Tlustice</t>
  </si>
  <si>
    <t>Tmaň</t>
  </si>
  <si>
    <t>Točník</t>
  </si>
  <si>
    <t>Tojice</t>
  </si>
  <si>
    <t>Tomice</t>
  </si>
  <si>
    <t>Topolany</t>
  </si>
  <si>
    <t>Topolná</t>
  </si>
  <si>
    <t>Toušice</t>
  </si>
  <si>
    <t>Toužetín</t>
  </si>
  <si>
    <t>Tovéř</t>
  </si>
  <si>
    <t>Travčice</t>
  </si>
  <si>
    <t>Trboušany</t>
  </si>
  <si>
    <t>Trhanov</t>
  </si>
  <si>
    <t>Trhová Kamenice</t>
  </si>
  <si>
    <t>Trhové Dušníky</t>
  </si>
  <si>
    <t>Trnávka</t>
  </si>
  <si>
    <t>Trnov</t>
  </si>
  <si>
    <t>Trnovany</t>
  </si>
  <si>
    <t>Trnové Pole</t>
  </si>
  <si>
    <t>Trojanovice</t>
  </si>
  <si>
    <t>Trojovice</t>
  </si>
  <si>
    <t>Trokavec</t>
  </si>
  <si>
    <t>Troskotovice</t>
  </si>
  <si>
    <t>Troskovice</t>
  </si>
  <si>
    <t>Trotina</t>
  </si>
  <si>
    <t>Troubky</t>
  </si>
  <si>
    <t>Troubky-Zdislavice</t>
  </si>
  <si>
    <t>Zborovice</t>
  </si>
  <si>
    <t>Trpík</t>
  </si>
  <si>
    <t>Trpín</t>
  </si>
  <si>
    <t>Trpišovice</t>
  </si>
  <si>
    <t>Vilémovice</t>
  </si>
  <si>
    <t>Trstěnice</t>
  </si>
  <si>
    <t>Trubín</t>
  </si>
  <si>
    <t>Trubská</t>
  </si>
  <si>
    <t>Truskovice</t>
  </si>
  <si>
    <t>Trusnov</t>
  </si>
  <si>
    <t>Tržek</t>
  </si>
  <si>
    <t>Třanovice</t>
  </si>
  <si>
    <t>Třebařov</t>
  </si>
  <si>
    <t>Třebčice</t>
  </si>
  <si>
    <t>Třebějice</t>
  </si>
  <si>
    <t>Třebelovice</t>
  </si>
  <si>
    <t>Třebeň</t>
  </si>
  <si>
    <t>Třebestovice</t>
  </si>
  <si>
    <t>Třebešice</t>
  </si>
  <si>
    <t>Třebešov</t>
  </si>
  <si>
    <t>Třebětice</t>
  </si>
  <si>
    <t>Třebětín</t>
  </si>
  <si>
    <t>Třebichovice</t>
  </si>
  <si>
    <t>Třebíz</t>
  </si>
  <si>
    <t>Třebnouševes</t>
  </si>
  <si>
    <t>Třeboc</t>
  </si>
  <si>
    <t>Třebohostice</t>
  </si>
  <si>
    <t>Třebom</t>
  </si>
  <si>
    <t>Třebonín</t>
  </si>
  <si>
    <t>Třebosice</t>
  </si>
  <si>
    <t>Třebovice</t>
  </si>
  <si>
    <t>Třebovle</t>
  </si>
  <si>
    <t>Třebsko</t>
  </si>
  <si>
    <t>Třebusice</t>
  </si>
  <si>
    <t>Třebušín</t>
  </si>
  <si>
    <t>Třemešná</t>
  </si>
  <si>
    <t>Třemešné</t>
  </si>
  <si>
    <t>Třesov</t>
  </si>
  <si>
    <t>Třesovice</t>
  </si>
  <si>
    <t>Třešovice</t>
  </si>
  <si>
    <t>Třeštice</t>
  </si>
  <si>
    <t>Třeština</t>
  </si>
  <si>
    <t>Tři Dvory</t>
  </si>
  <si>
    <t>Tři Sekery</t>
  </si>
  <si>
    <t>Tři Studně</t>
  </si>
  <si>
    <t>Třibřichy</t>
  </si>
  <si>
    <t>Třtěnice</t>
  </si>
  <si>
    <t>Třtice</t>
  </si>
  <si>
    <t>Tučín</t>
  </si>
  <si>
    <t>Tuhaň</t>
  </si>
  <si>
    <t>Tuchlovice</t>
  </si>
  <si>
    <t>Tuchoraz</t>
  </si>
  <si>
    <t>Tuklaty</t>
  </si>
  <si>
    <t>Tulešice</t>
  </si>
  <si>
    <t>Tuněchody</t>
  </si>
  <si>
    <t>Tupesy</t>
  </si>
  <si>
    <t>Turovice</t>
  </si>
  <si>
    <t>Tursko</t>
  </si>
  <si>
    <t>Tuř</t>
  </si>
  <si>
    <t>Tuřany</t>
  </si>
  <si>
    <t>Tuřice</t>
  </si>
  <si>
    <t>Tušovice</t>
  </si>
  <si>
    <t>Tutleky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</si>
  <si>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</si>
  <si>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</si>
  <si>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</si>
  <si>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</si>
  <si>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</si>
  <si>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</si>
  <si>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</si>
  <si>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</si>
  <si>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Týček</t>
  </si>
  <si>
    <t>Tymákov</t>
  </si>
  <si>
    <t>Týn nad Bečvou</t>
  </si>
  <si>
    <t>Týnec</t>
  </si>
  <si>
    <t>Týniště</t>
  </si>
  <si>
    <t>Týnišťko</t>
  </si>
  <si>
    <t>Úbislavice</t>
  </si>
  <si>
    <t>Ublo</t>
  </si>
  <si>
    <t>Úboč</t>
  </si>
  <si>
    <t>Ubušínek</t>
  </si>
  <si>
    <t>Údlice</t>
  </si>
  <si>
    <t>Údrnice</t>
  </si>
  <si>
    <t>Uhelná</t>
  </si>
  <si>
    <t>Úherce</t>
  </si>
  <si>
    <t>Úherčice</t>
  </si>
  <si>
    <t>Uhersko</t>
  </si>
  <si>
    <t>Úhlejov</t>
  </si>
  <si>
    <t>Uhlířov</t>
  </si>
  <si>
    <t>Uhlířská Lhota</t>
  </si>
  <si>
    <t>Úholičky</t>
  </si>
  <si>
    <t>Úhonice</t>
  </si>
  <si>
    <t>Úhořilka</t>
  </si>
  <si>
    <t>Úhřetice</t>
  </si>
  <si>
    <t>Úhřetická Lhota</t>
  </si>
  <si>
    <t>Uhřice</t>
  </si>
  <si>
    <t>Uhřičice</t>
  </si>
  <si>
    <t>Uhřínov</t>
  </si>
  <si>
    <t>Uhy</t>
  </si>
  <si>
    <t>Ujčov</t>
  </si>
  <si>
    <t>Újezd nade Mží</t>
  </si>
  <si>
    <t>Újezd pod Troskami</t>
  </si>
  <si>
    <t>Újezd u Boskovic</t>
  </si>
  <si>
    <t>Újezd u Brna</t>
  </si>
  <si>
    <t>Újezd u Černé Hory</t>
  </si>
  <si>
    <t>Újezd u Chocně</t>
  </si>
  <si>
    <t>Újezd u Přelouče</t>
  </si>
  <si>
    <t>Újezd u Rosic</t>
  </si>
  <si>
    <t>Újezd u Sezemic</t>
  </si>
  <si>
    <t>Újezd u Svatého Kříže</t>
  </si>
  <si>
    <t>Újezd u Tišnova</t>
  </si>
  <si>
    <t>Újezdeček</t>
  </si>
  <si>
    <t>Ujkovice</t>
  </si>
  <si>
    <t>Zdětín</t>
  </si>
  <si>
    <t>Úlehle</t>
  </si>
  <si>
    <t>Úlibice</t>
  </si>
  <si>
    <t>Úmyslovice</t>
  </si>
  <si>
    <t>Únanov</t>
  </si>
  <si>
    <t>Unčín</t>
  </si>
  <si>
    <t>Únehle</t>
  </si>
  <si>
    <t>Únějovice</t>
  </si>
  <si>
    <t>Úněšov</t>
  </si>
  <si>
    <t>Únětice</t>
  </si>
  <si>
    <t>Únice</t>
  </si>
  <si>
    <t>Unín</t>
  </si>
  <si>
    <t>Unkovice</t>
  </si>
  <si>
    <t>Úpohlavy</t>
  </si>
  <si>
    <t>Urbanice</t>
  </si>
  <si>
    <t>Urbanov</t>
  </si>
  <si>
    <t>Úsilné</t>
  </si>
  <si>
    <t>Úsilov</t>
  </si>
  <si>
    <t>Úsobí</t>
  </si>
  <si>
    <t>Úsobrno</t>
  </si>
  <si>
    <t>Ústí</t>
  </si>
  <si>
    <t>Ústín</t>
  </si>
  <si>
    <t>Ústrašice</t>
  </si>
  <si>
    <t>Ústrašín</t>
  </si>
  <si>
    <t>Ústup</t>
  </si>
  <si>
    <t>Úsuší</t>
  </si>
  <si>
    <t>Útěchov</t>
  </si>
  <si>
    <t>Útěchovice pod Stražištěm</t>
  </si>
  <si>
    <t>Útěchovičky</t>
  </si>
  <si>
    <t>Útušice</t>
  </si>
  <si>
    <t>Útvina</t>
  </si>
  <si>
    <t>Úvalno</t>
  </si>
  <si>
    <t>Uzenice</t>
  </si>
  <si>
    <t>Uzeničky</t>
  </si>
  <si>
    <t>Úžice</t>
  </si>
  <si>
    <t>Vacenovice</t>
  </si>
  <si>
    <t>Vracov</t>
  </si>
  <si>
    <t>Václavice</t>
  </si>
  <si>
    <t>Václavov u Bruntálu</t>
  </si>
  <si>
    <t>Václavovice</t>
  </si>
  <si>
    <t>Václavy</t>
  </si>
  <si>
    <t>Vacov</t>
  </si>
  <si>
    <t>Vacovice</t>
  </si>
  <si>
    <t>Val</t>
  </si>
  <si>
    <t>Valašská Bystřice</t>
  </si>
  <si>
    <t>Valašská Senice</t>
  </si>
  <si>
    <t>Valašské Příkazy</t>
  </si>
  <si>
    <t>Valdice</t>
  </si>
  <si>
    <t>Valdíkov</t>
  </si>
  <si>
    <t>Valeč</t>
  </si>
  <si>
    <t>Valchov</t>
  </si>
  <si>
    <t>Valkeřice</t>
  </si>
  <si>
    <t>Valšov</t>
  </si>
  <si>
    <t>Valtrovice</t>
  </si>
  <si>
    <t>Valy</t>
  </si>
  <si>
    <t>Vanov</t>
  </si>
  <si>
    <t>Vanovice</t>
  </si>
  <si>
    <t>Vanůvek</t>
  </si>
  <si>
    <t>Vápenice</t>
  </si>
  <si>
    <t>Vápenná</t>
  </si>
  <si>
    <t>Vápenný Podol</t>
  </si>
  <si>
    <t>Vápno</t>
  </si>
  <si>
    <t>Vápovice</t>
  </si>
  <si>
    <t>Varvažov</t>
  </si>
  <si>
    <t>Vatín</t>
  </si>
  <si>
    <t>Vavřinec</t>
  </si>
  <si>
    <t>Vážany</t>
  </si>
  <si>
    <t>Vážany nad Litavou</t>
  </si>
  <si>
    <t>Včelákov</t>
  </si>
  <si>
    <t>Včelná</t>
  </si>
  <si>
    <t>Včelnička</t>
  </si>
  <si>
    <t>Věcov</t>
  </si>
  <si>
    <t>Vědomice</t>
  </si>
  <si>
    <t>Vedrovice</t>
  </si>
  <si>
    <t>Věchnov</t>
  </si>
  <si>
    <t>Vejvanov</t>
  </si>
  <si>
    <t>Vejvanovice</t>
  </si>
  <si>
    <t>Velatice</t>
  </si>
  <si>
    <t>Velečín</t>
  </si>
  <si>
    <t>Velemín</t>
  </si>
  <si>
    <t>Velemyšleves</t>
  </si>
  <si>
    <t>Veleň</t>
  </si>
  <si>
    <t>Velenice</t>
  </si>
  <si>
    <t>Velenka</t>
  </si>
  <si>
    <t>Velenov</t>
  </si>
  <si>
    <t>Velešovice</t>
  </si>
  <si>
    <t>Veletiny</t>
  </si>
  <si>
    <t>Veletov</t>
  </si>
  <si>
    <t>Velichov</t>
  </si>
  <si>
    <t>Velichovky</t>
  </si>
  <si>
    <t>Veliká Ves</t>
  </si>
  <si>
    <t>Velim</t>
  </si>
  <si>
    <t>Veliny</t>
  </si>
  <si>
    <t>Veliš</t>
  </si>
  <si>
    <t>Velká Buková</t>
  </si>
  <si>
    <t>Velká Bukovina</t>
  </si>
  <si>
    <t>Velká Dobrá</t>
  </si>
  <si>
    <t>Velká Chmelištná</t>
  </si>
  <si>
    <t>Velká Chyška</t>
  </si>
  <si>
    <t>Velká Jesenice</t>
  </si>
  <si>
    <t>Velká Kraš</t>
  </si>
  <si>
    <t>Velká Lečice</t>
  </si>
  <si>
    <t>Velká Lhota</t>
  </si>
  <si>
    <t>Velká Losenice</t>
  </si>
  <si>
    <t>Velká Skrovnice</t>
  </si>
  <si>
    <t>Velká Štáhle</t>
  </si>
  <si>
    <t>Velká Turná</t>
  </si>
  <si>
    <t>Velké Albrechtice</t>
  </si>
  <si>
    <t>Velké Hostěrádky</t>
  </si>
  <si>
    <t>Velké Hoštice</t>
  </si>
  <si>
    <t>Velké Hydčice</t>
  </si>
  <si>
    <t>Velké Chvojno</t>
  </si>
  <si>
    <t>Velké Janovice</t>
  </si>
  <si>
    <t>Velké Karlovice</t>
  </si>
  <si>
    <t>Velké Kunětice</t>
  </si>
  <si>
    <t>Velké Petrovice</t>
  </si>
  <si>
    <t>Velké Poříčí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</si>
  <si>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</si>
  <si>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</si>
  <si>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</si>
  <si>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</si>
  <si>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</si>
  <si>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</si>
  <si>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</si>
  <si>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</si>
  <si>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</si>
  <si>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</si>
  <si>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</si>
  <si>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Osek</t>
  </si>
  <si>
    <t>Velký Ratmírov</t>
  </si>
  <si>
    <t>Velký Rybník</t>
  </si>
  <si>
    <t>Velký Třebešov</t>
  </si>
  <si>
    <t>Velký Vřešťov</t>
  </si>
  <si>
    <t>Vělopolí</t>
  </si>
  <si>
    <t>Veltěže</t>
  </si>
  <si>
    <t>Veltruby</t>
  </si>
  <si>
    <t>Vendolí</t>
  </si>
  <si>
    <t>Vendryně</t>
  </si>
  <si>
    <t>Vepříkov</t>
  </si>
  <si>
    <t>Vepřová</t>
  </si>
  <si>
    <t>Verměřovice</t>
  </si>
  <si>
    <t>Verneřice</t>
  </si>
  <si>
    <t>Vernéřovice</t>
  </si>
  <si>
    <t>Vernířovice</t>
  </si>
  <si>
    <t>Věrovany</t>
  </si>
  <si>
    <t>Verušičky</t>
  </si>
  <si>
    <t>Veřovice</t>
  </si>
  <si>
    <t>Ves Touškov</t>
  </si>
  <si>
    <t>Vesce</t>
  </si>
  <si>
    <t>Veselá</t>
  </si>
  <si>
    <t>Veselé</t>
  </si>
  <si>
    <t>Veselí</t>
  </si>
  <si>
    <t>Veselice</t>
  </si>
  <si>
    <t>Veselíčko</t>
  </si>
  <si>
    <t>Veselý Žďár</t>
  </si>
  <si>
    <t>Vestec</t>
  </si>
  <si>
    <t>Věstín</t>
  </si>
  <si>
    <t>Větrušice</t>
  </si>
  <si>
    <t>Větřkovice</t>
  </si>
  <si>
    <t>Vevčice</t>
  </si>
  <si>
    <t>Veverské Knínice</t>
  </si>
  <si>
    <t>Věžky</t>
  </si>
  <si>
    <t>Věžná</t>
  </si>
  <si>
    <t>Věžnice</t>
  </si>
  <si>
    <t>Věžnička</t>
  </si>
  <si>
    <t>Věžovatá Pláně</t>
  </si>
  <si>
    <t>Vchynice</t>
  </si>
  <si>
    <t>Víceměřice</t>
  </si>
  <si>
    <t>Vícenice</t>
  </si>
  <si>
    <t>Vícenice u Náměště nad Oslavou</t>
  </si>
  <si>
    <t>Vícov</t>
  </si>
  <si>
    <t>Vidče</t>
  </si>
  <si>
    <t>Vídeň</t>
  </si>
  <si>
    <t>Vidice</t>
  </si>
  <si>
    <t>Vidim</t>
  </si>
  <si>
    <t>Vidochov</t>
  </si>
  <si>
    <t>Vidonín</t>
  </si>
  <si>
    <t>Vidov</t>
  </si>
  <si>
    <t>Vigantice</t>
  </si>
  <si>
    <t>Víchová nad Jizerou</t>
  </si>
  <si>
    <t>Vikantice</t>
  </si>
  <si>
    <t>Vikýřovice</t>
  </si>
  <si>
    <t>Vílanec</t>
  </si>
  <si>
    <t>Vilantice</t>
  </si>
  <si>
    <t>Vilémov</t>
  </si>
  <si>
    <t>Vilice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</si>
  <si>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</si>
  <si>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</si>
  <si>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</si>
  <si>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</si>
  <si>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</si>
  <si>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</si>
  <si>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</si>
  <si>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Vír</t>
  </si>
  <si>
    <t>Víska</t>
  </si>
  <si>
    <t>Víska u Jevíčka</t>
  </si>
  <si>
    <t>Vísky</t>
  </si>
  <si>
    <t>Vítanov</t>
  </si>
  <si>
    <t>Vitčice</t>
  </si>
  <si>
    <t>Vítějeves</t>
  </si>
  <si>
    <t>Vitějovice</t>
  </si>
  <si>
    <t>Vítězná</t>
  </si>
  <si>
    <t>Vitice</t>
  </si>
  <si>
    <t>Vitín</t>
  </si>
  <si>
    <t>Vitiněves</t>
  </si>
  <si>
    <t>Vítkovice</t>
  </si>
  <si>
    <t>Vítonice</t>
  </si>
  <si>
    <t>Vižina</t>
  </si>
  <si>
    <t>Vlačice</t>
  </si>
  <si>
    <t>Vlachova Lhota</t>
  </si>
  <si>
    <t>Vlasatice</t>
  </si>
  <si>
    <t>Vlastec</t>
  </si>
  <si>
    <t>Vlastibořice</t>
  </si>
  <si>
    <t>Vlastislav</t>
  </si>
  <si>
    <t>Vlčatín</t>
  </si>
  <si>
    <t>Vlčetínec</t>
  </si>
  <si>
    <t>Vlčí</t>
  </si>
  <si>
    <t>Vlčí Habřina</t>
  </si>
  <si>
    <t>Vlčice</t>
  </si>
  <si>
    <t>Vlčkov</t>
  </si>
  <si>
    <t>Vlčková</t>
  </si>
  <si>
    <t>Vlčkovice v Podkrkonoší</t>
  </si>
  <si>
    <t>Vlčnov</t>
  </si>
  <si>
    <t>Vlčtejn</t>
  </si>
  <si>
    <t>Vlkančice</t>
  </si>
  <si>
    <t>Vlkanov</t>
  </si>
  <si>
    <t>Vlkava</t>
  </si>
  <si>
    <t>Zbožíčko</t>
  </si>
  <si>
    <t>Vlkoš</t>
  </si>
  <si>
    <t>Vlkov</t>
  </si>
  <si>
    <t>Vlkov pod Oškobrhem</t>
  </si>
  <si>
    <t>Vlksice</t>
  </si>
  <si>
    <t>Vnorovy</t>
  </si>
  <si>
    <t>Voděrady</t>
  </si>
  <si>
    <t>Vodice</t>
  </si>
  <si>
    <t>Vodochody</t>
  </si>
  <si>
    <t>Vodranty</t>
  </si>
  <si>
    <t>Vodslivy</t>
  </si>
  <si>
    <t>Vohančice</t>
  </si>
  <si>
    <t>Vochov</t>
  </si>
  <si>
    <t>Vojkov</t>
  </si>
  <si>
    <t>Vrchotovy Janovice</t>
  </si>
  <si>
    <t>Vojkovice</t>
  </si>
  <si>
    <t>Vojníkov</t>
  </si>
  <si>
    <t>Vojnův Městec</t>
  </si>
  <si>
    <t>Vojtanov</t>
  </si>
  <si>
    <t>Vojtěchov</t>
  </si>
  <si>
    <t>Vokov</t>
  </si>
  <si>
    <t>Volárna</t>
  </si>
  <si>
    <t>Volduchy</t>
  </si>
  <si>
    <t>Voleč</t>
  </si>
  <si>
    <t>Volevčice</t>
  </si>
  <si>
    <t>Volfartice</t>
  </si>
  <si>
    <t>Volfířov</t>
  </si>
  <si>
    <t>Vonoklasy</t>
  </si>
  <si>
    <t>Vortová</t>
  </si>
  <si>
    <t>Voznice</t>
  </si>
  <si>
    <t>Vrábče</t>
  </si>
  <si>
    <t>Vracovice</t>
  </si>
  <si>
    <t>Vračovice-Orlov</t>
  </si>
  <si>
    <t>Vraňany</t>
  </si>
  <si>
    <t>Vrančice</t>
  </si>
  <si>
    <t>Vranov</t>
  </si>
  <si>
    <t>Vranová</t>
  </si>
  <si>
    <t>Vranová Lhota</t>
  </si>
  <si>
    <t>Vranovice-Kelčice</t>
  </si>
  <si>
    <t>Vranovská Ves</t>
  </si>
  <si>
    <t>Vraný</t>
  </si>
  <si>
    <t>Vratěnín</t>
  </si>
  <si>
    <t>Vratislávka</t>
  </si>
  <si>
    <t>Vrátkov</t>
  </si>
  <si>
    <t>Vrátno</t>
  </si>
  <si>
    <t>Vráto</t>
  </si>
  <si>
    <t>Vráž</t>
  </si>
  <si>
    <t>Vražkov</t>
  </si>
  <si>
    <t>Vražné</t>
  </si>
  <si>
    <t>Vrážné</t>
  </si>
  <si>
    <t>Vrbátky</t>
  </si>
  <si>
    <t>Vrbatův Kostelec</t>
  </si>
  <si>
    <t>Vrbčany</t>
  </si>
  <si>
    <t>Vrbice</t>
  </si>
  <si>
    <t>Vrbičany</t>
  </si>
  <si>
    <t>Vrbka</t>
  </si>
  <si>
    <t>Vrbno nad Lesy</t>
  </si>
  <si>
    <t>Vrbová Lhota</t>
  </si>
  <si>
    <t>Vrbovec</t>
  </si>
  <si>
    <t>Vrcovice</t>
  </si>
  <si>
    <t>Vrčeň</t>
  </si>
  <si>
    <t>Vrhaveč</t>
  </si>
  <si>
    <t>Vrchoslavice</t>
  </si>
  <si>
    <t>Vrchovany</t>
  </si>
  <si>
    <t>Vrchovnice</t>
  </si>
  <si>
    <t>Vrchy</t>
  </si>
  <si>
    <t>Vroutek</t>
  </si>
  <si>
    <t>Vrskmaň</t>
  </si>
  <si>
    <t>Vršce</t>
  </si>
  <si>
    <t>Vršovice</t>
  </si>
  <si>
    <t>Vršovka</t>
  </si>
  <si>
    <t>Vrutice</t>
  </si>
  <si>
    <t>Vřesina</t>
  </si>
  <si>
    <t>Vřesník</t>
  </si>
  <si>
    <t>Vřesová</t>
  </si>
  <si>
    <t>Vřesovice</t>
  </si>
  <si>
    <t>Vstiš</t>
  </si>
  <si>
    <t>Všehrdy</t>
  </si>
  <si>
    <t>Všejany</t>
  </si>
  <si>
    <t>Všekary</t>
  </si>
  <si>
    <t>Všelibice</t>
  </si>
  <si>
    <t>Všemina</t>
  </si>
  <si>
    <t>Všemyslice</t>
  </si>
  <si>
    <t>Všeň</t>
  </si>
  <si>
    <t>Všenice</t>
  </si>
  <si>
    <t>Všenory</t>
  </si>
  <si>
    <t>Všepadly</t>
  </si>
  <si>
    <t>Všeradov</t>
  </si>
  <si>
    <t>Všestudy</t>
  </si>
  <si>
    <t>Všesulov</t>
  </si>
  <si>
    <t>Vševily</t>
  </si>
  <si>
    <t>Výčapy</t>
  </si>
  <si>
    <t>Vydří</t>
  </si>
  <si>
    <t>Vykáň</t>
  </si>
  <si>
    <t>Vyšehořovice</t>
  </si>
  <si>
    <t>Vyklantice</t>
  </si>
  <si>
    <t>Výrava</t>
  </si>
  <si>
    <t>Výrov</t>
  </si>
  <si>
    <t>Výrovice</t>
  </si>
  <si>
    <t>Vyskeř</t>
  </si>
  <si>
    <t>Vyskytná nad Jihlavou</t>
  </si>
  <si>
    <t>Výsluní</t>
  </si>
  <si>
    <t>Vysočany</t>
  </si>
  <si>
    <t>Vysočina</t>
  </si>
  <si>
    <t>Vysoká Lhota</t>
  </si>
  <si>
    <t>Vysoká Libyně</t>
  </si>
  <si>
    <t>Vysoká nad Labem</t>
  </si>
  <si>
    <t>Vysoká Pec</t>
  </si>
  <si>
    <t>Vysoká Srbská</t>
  </si>
  <si>
    <t>Vysoká u Příbramě</t>
  </si>
  <si>
    <t>Vysoké</t>
  </si>
  <si>
    <t>Vysoké Chvojno</t>
  </si>
  <si>
    <t>Vysoké Pole</t>
  </si>
  <si>
    <t>Vysoké Popovice</t>
  </si>
  <si>
    <t>Vysoké Studnice</t>
  </si>
  <si>
    <t>Vysokov</t>
  </si>
  <si>
    <t>Vysoký Chlumec</t>
  </si>
  <si>
    <t>Vystrčenovice</t>
  </si>
  <si>
    <t>Vystrkov</t>
  </si>
  <si>
    <t>Vyšehněvice</t>
  </si>
  <si>
    <t>Vyšehoří</t>
  </si>
  <si>
    <t>Výškov</t>
  </si>
  <si>
    <t>Vyškovec</t>
  </si>
  <si>
    <t>Vyšní Lhoty</t>
  </si>
  <si>
    <t>Výšovice</t>
  </si>
  <si>
    <t>Výžerky</t>
  </si>
  <si>
    <t>Vyžice</t>
  </si>
  <si>
    <t>Vyžlovka</t>
  </si>
  <si>
    <t>Xaverov</t>
  </si>
  <si>
    <t>Zábeštní Lhota</t>
  </si>
  <si>
    <t>Záblatí</t>
  </si>
  <si>
    <t>Záborná</t>
  </si>
  <si>
    <t>Zábrdí</t>
  </si>
  <si>
    <t>Zábrodí</t>
  </si>
  <si>
    <t>Zabrušany</t>
  </si>
  <si>
    <t>Zábřezí-Řečice</t>
  </si>
  <si>
    <t>Zadní Chodov</t>
  </si>
  <si>
    <t>Zadní Střítež</t>
  </si>
  <si>
    <t>Zlátenka</t>
  </si>
  <si>
    <t>Zadní Třebaň</t>
  </si>
  <si>
    <t>Zadní Vydří</t>
  </si>
  <si>
    <t>Zadní Zhořec</t>
  </si>
  <si>
    <t>Zádolí</t>
  </si>
  <si>
    <t>Zádub-Závišín</t>
  </si>
  <si>
    <t>Zádveřice-Raková</t>
  </si>
  <si>
    <t>Zahájí</t>
  </si>
  <si>
    <t>Zahnašovice</t>
  </si>
  <si>
    <t>Zahorčice</t>
  </si>
  <si>
    <t>Záhornice</t>
  </si>
  <si>
    <t>Záhorovice</t>
  </si>
  <si>
    <t>Zahořany</t>
  </si>
  <si>
    <t>Žíšov</t>
  </si>
  <si>
    <t>Zahrádka</t>
  </si>
  <si>
    <t>Zahrádky</t>
  </si>
  <si>
    <t>Záchlumí</t>
  </si>
  <si>
    <t>Zachotín</t>
  </si>
  <si>
    <t>Žirov</t>
  </si>
  <si>
    <t>Zachrašťany</t>
  </si>
  <si>
    <t>Zaječí</t>
  </si>
  <si>
    <t>Zaječice</t>
  </si>
  <si>
    <t>Zájezd</t>
  </si>
  <si>
    <t>Zájezdec</t>
  </si>
  <si>
    <t>Zajíčkov</t>
  </si>
  <si>
    <t>Zakřany</t>
  </si>
  <si>
    <t>Zálesí</t>
  </si>
  <si>
    <t>Zálesná Zhoř</t>
  </si>
  <si>
    <t>Zalešany</t>
  </si>
  <si>
    <t>Zálezlice</t>
  </si>
  <si>
    <t>Zaloňov</t>
  </si>
  <si>
    <t>Zálší</t>
  </si>
  <si>
    <t>Záluží</t>
  </si>
  <si>
    <t>Zálužice</t>
  </si>
  <si>
    <t>Záměl</t>
  </si>
  <si>
    <t>Zámostí-Blata</t>
  </si>
  <si>
    <t>Zámrsk</t>
  </si>
  <si>
    <t>Zámrsky</t>
  </si>
  <si>
    <t>Zápy</t>
  </si>
  <si>
    <t>Zárubice</t>
  </si>
  <si>
    <t>Záryby</t>
  </si>
  <si>
    <t>Zářecká Lhota</t>
  </si>
  <si>
    <t>Záříčí</t>
  </si>
  <si>
    <t>Zásada</t>
  </si>
  <si>
    <t>Zastávka</t>
  </si>
  <si>
    <t>Zástřizly</t>
  </si>
  <si>
    <t>Zašovice</t>
  </si>
  <si>
    <t>Závada</t>
  </si>
  <si>
    <t>Zavidov</t>
  </si>
  <si>
    <t>Závist</t>
  </si>
  <si>
    <t>Závišice</t>
  </si>
  <si>
    <t>Zavlekov</t>
  </si>
  <si>
    <t>Závraty</t>
  </si>
  <si>
    <t>Zběšičky</t>
  </si>
  <si>
    <t>Zbizuby</t>
  </si>
  <si>
    <t>Zblovice</t>
  </si>
  <si>
    <t>Zborov</t>
  </si>
  <si>
    <t>Zborovy</t>
  </si>
  <si>
    <t>Zbraslavec</t>
  </si>
  <si>
    <t>Zbrašín</t>
  </si>
  <si>
    <t>Zbuzany</t>
  </si>
  <si>
    <t>Zbyslavice</t>
  </si>
  <si>
    <t>Zbytiny</t>
  </si>
  <si>
    <t>Zděchov</t>
  </si>
  <si>
    <t>Zdechovice</t>
  </si>
  <si>
    <t>Zdelov</t>
  </si>
  <si>
    <t>Zdemyslice</t>
  </si>
  <si>
    <t>Zderaz</t>
  </si>
  <si>
    <t>Zdiby</t>
  </si>
  <si>
    <t>Zdíkov</t>
  </si>
  <si>
    <t>Zdislava</t>
  </si>
  <si>
    <t>Zdobín</t>
  </si>
  <si>
    <t>Zdobnice</t>
  </si>
  <si>
    <t>Zduchovice</t>
  </si>
  <si>
    <t>Zelená Hora</t>
  </si>
  <si>
    <t>Zelenecká Lhota</t>
  </si>
  <si>
    <t>Zeleneč</t>
  </si>
  <si>
    <t>Zemětice</t>
  </si>
  <si>
    <t>Zhoř u Mladé Vožice</t>
  </si>
  <si>
    <t>Zhoř u Tábora</t>
  </si>
  <si>
    <t>Zichovec</t>
  </si>
  <si>
    <t>Zlámanec</t>
  </si>
  <si>
    <t>Zlatá</t>
  </si>
  <si>
    <t>Zlatá Koruna</t>
  </si>
  <si>
    <t>Zlatá Olešnice</t>
  </si>
  <si>
    <t>Zlatníky-Hodkovice</t>
  </si>
  <si>
    <t>Zlechov</t>
  </si>
  <si>
    <t>Zlobice</t>
  </si>
  <si>
    <t>Zlončice</t>
  </si>
  <si>
    <t>Zlonín</t>
  </si>
  <si>
    <t>Zlosyň</t>
  </si>
  <si>
    <t>Zlukov</t>
  </si>
  <si>
    <t>Znětínek</t>
  </si>
  <si>
    <t>Zruč-Senec</t>
  </si>
  <si>
    <t>Zubčice</t>
  </si>
  <si>
    <t>Zubrnice</t>
  </si>
  <si>
    <t>Zubří</t>
  </si>
  <si>
    <t>Zvánovice</t>
  </si>
  <si>
    <t>Zvěrkovice</t>
  </si>
  <si>
    <t>Zvěrotice</t>
  </si>
  <si>
    <t>Zvěřínek</t>
  </si>
  <si>
    <t>Zvěstov</t>
  </si>
  <si>
    <t>Zvěstovice</t>
  </si>
  <si>
    <t>Zvíkov</t>
  </si>
  <si>
    <t>Zvole</t>
  </si>
  <si>
    <t>Zvoleněves</t>
  </si>
  <si>
    <t>Zvolenovice</t>
  </si>
  <si>
    <t>Zvotoky</t>
  </si>
  <si>
    <t>Žabčice</t>
  </si>
  <si>
    <t>Žabeň</t>
  </si>
  <si>
    <t>Žabonosy</t>
  </si>
  <si>
    <t>Žabovřesky nad Ohří</t>
  </si>
  <si>
    <t>Žádovice</t>
  </si>
  <si>
    <t>Žákava</t>
  </si>
  <si>
    <t>Žákovice</t>
  </si>
  <si>
    <t>Žáky</t>
  </si>
  <si>
    <t>Žalhostice</t>
  </si>
  <si>
    <t>Žalkovice</t>
  </si>
  <si>
    <t>Žampach</t>
  </si>
  <si>
    <t>Žáravice</t>
  </si>
  <si>
    <t>Žárovná</t>
  </si>
  <si>
    <t>Žatčany</t>
  </si>
  <si>
    <t>Ždánov</t>
  </si>
  <si>
    <t>Žďár nad Metují</t>
  </si>
  <si>
    <t>Žďár nad Orlicí</t>
  </si>
  <si>
    <t>Žďárek</t>
  </si>
  <si>
    <t>Žďárky</t>
  </si>
  <si>
    <t>Žehuň</t>
  </si>
  <si>
    <t>Želatovice</t>
  </si>
  <si>
    <t>Želechovice</t>
  </si>
  <si>
    <t>Želechovice nad Dřevnicí</t>
  </si>
  <si>
    <t>Želenice</t>
  </si>
  <si>
    <t>Želešice</t>
  </si>
  <si>
    <t>Želetice</t>
  </si>
  <si>
    <t>Železná</t>
  </si>
  <si>
    <t>Železná Ruda</t>
  </si>
  <si>
    <t>Železné</t>
  </si>
  <si>
    <t>Železnice</t>
  </si>
  <si>
    <t>Želivsko</t>
  </si>
  <si>
    <t>Želízy</t>
  </si>
  <si>
    <t>Želkovice</t>
  </si>
  <si>
    <t>Želnava</t>
  </si>
  <si>
    <t>Ženklava</t>
  </si>
  <si>
    <t>Žeranovice</t>
  </si>
  <si>
    <t>Žeravice</t>
  </si>
  <si>
    <t>Žeraviny</t>
  </si>
  <si>
    <t>Žerčice</t>
  </si>
  <si>
    <t>Žeretice</t>
  </si>
  <si>
    <t>Žermanice</t>
  </si>
  <si>
    <t>Žernov</t>
  </si>
  <si>
    <t>Žernovice</t>
  </si>
  <si>
    <t>Žernovník</t>
  </si>
  <si>
    <t>Žerotice</t>
  </si>
  <si>
    <t>Žerůtky</t>
  </si>
  <si>
    <t>Židněves</t>
  </si>
  <si>
    <t>Židovice</t>
  </si>
  <si>
    <t>Žichlínek</t>
  </si>
  <si>
    <t>Žilina</t>
  </si>
  <si>
    <t>Žilov</t>
  </si>
  <si>
    <t>Žitenice</t>
  </si>
  <si>
    <t>Žítková</t>
  </si>
  <si>
    <t>Žitovlice</t>
  </si>
  <si>
    <t>Živanice</t>
  </si>
  <si>
    <t>Životice</t>
  </si>
  <si>
    <t>Životice u Nového Jičína</t>
  </si>
  <si>
    <t>Žižice</t>
  </si>
  <si>
    <t>Žižkovo Pole</t>
  </si>
  <si>
    <t>Žlebské Chvalovice</t>
  </si>
  <si>
    <t>Žlunice</t>
  </si>
  <si>
    <t>Žlutava</t>
  </si>
  <si>
    <t>Žumberk</t>
  </si>
  <si>
    <t>Županovice</t>
  </si>
  <si>
    <t>JKM</t>
  </si>
  <si>
    <t>Počet opatrovanců</t>
  </si>
  <si>
    <t>Zvláštní postavení*</t>
  </si>
  <si>
    <t>Příspěvek opatrovnictví</t>
  </si>
  <si>
    <t>Územní plánování</t>
  </si>
  <si>
    <t>ZP</t>
  </si>
  <si>
    <t>MÚ</t>
  </si>
  <si>
    <t>SÚ</t>
  </si>
  <si>
    <t>POÚ</t>
  </si>
  <si>
    <t>Základní působnost</t>
  </si>
  <si>
    <t>Matriční působnost</t>
  </si>
  <si>
    <t>Stavební působnost</t>
  </si>
  <si>
    <t>Pověřený obecní úřad</t>
  </si>
  <si>
    <t>Rozšířená působnost</t>
  </si>
  <si>
    <t>Zvláštní postavení</t>
  </si>
  <si>
    <t>Občanské průkazy</t>
  </si>
  <si>
    <t>Opatrovanci</t>
  </si>
  <si>
    <t>Narození</t>
  </si>
  <si>
    <t>Příspěvek narození</t>
  </si>
  <si>
    <t>Sňatek</t>
  </si>
  <si>
    <t>Příspěvek sňatek</t>
  </si>
  <si>
    <t>Úmrtí</t>
  </si>
  <si>
    <t>Příspěvek úmrtí</t>
  </si>
  <si>
    <t>Určení otcovství</t>
  </si>
  <si>
    <t>Příspěvek určení otcovství</t>
  </si>
  <si>
    <t>Řidičské průkazy</t>
  </si>
  <si>
    <t>Příspěvek řidičské průkazy</t>
  </si>
  <si>
    <t>Počet řidičských průkazů</t>
  </si>
  <si>
    <t>Počet aktů územního plánování</t>
  </si>
  <si>
    <t>Příspěvek územní plánování</t>
  </si>
  <si>
    <t>Živnostenský úřad</t>
  </si>
  <si>
    <t>Počet žádostí</t>
  </si>
  <si>
    <t>Příspěvek počet žádostí</t>
  </si>
  <si>
    <t>Počet aktivací</t>
  </si>
  <si>
    <t>Příspěvek počet aktivací</t>
  </si>
  <si>
    <t>ZUJ MÚ</t>
  </si>
  <si>
    <t>Název MÚ</t>
  </si>
  <si>
    <t>ZUJ SÚ</t>
  </si>
  <si>
    <t>Název SÚ</t>
  </si>
  <si>
    <t>ZUJ POÚ</t>
  </si>
  <si>
    <t>Název POÚ</t>
  </si>
  <si>
    <t>ZUJ ORP</t>
  </si>
  <si>
    <t>Název ORP</t>
  </si>
  <si>
    <t>Počet avíz živnostenského úřadu</t>
  </si>
  <si>
    <t>Příspěvek živnostenský úřad</t>
  </si>
  <si>
    <t>Zkušební komisaři</t>
  </si>
  <si>
    <t>A+B+T+C+D 
TEST</t>
  </si>
  <si>
    <t>C+D
UDRZBA</t>
  </si>
  <si>
    <t>A+B+T
JIZDA 
prak. část</t>
  </si>
  <si>
    <t>C+D
JIZDA 
prak. část</t>
  </si>
  <si>
    <t>PZ</t>
  </si>
  <si>
    <t>Příspěvek</t>
  </si>
  <si>
    <t>Lidé bez domova</t>
  </si>
  <si>
    <t>Příspěvek 2021 zaokrouhleno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</si>
</sst>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charset val="238"/>
    </font>
    <font>
      <sz val="1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DDD9C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22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3" fontId="1" fillId="0" borderId="0" xfId="0" applyNumberFormat="1" applyFont="1"/>
    <xf numFmtId="3" fontId="0" fillId="0" borderId="0" xfId="0" applyNumberFormat="1" applyFont="1"/>
    <xf numFmtId="0" fontId="1" fillId="9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3" fontId="0" fillId="0" borderId="0" xfId="0" applyNumberFormat="1"/>
    <xf numFmtId="0" fontId="1" fillId="9" borderId="0" xfId="0" applyFont="1" applyFill="1" applyAlignment="1">
      <alignment horizontal="center"/>
    </xf>
    <xf numFmtId="0" fontId="5" fillId="0" borderId="0" xfId="0" applyFont="1"/>
    <xf numFmtId="0" fontId="4" fillId="0" borderId="0" xfId="0" applyFont="1"/>
    <xf numFmtId="3" fontId="4" fillId="0" borderId="0" xfId="0" applyNumberFormat="1" applyFont="1"/>
    <xf numFmtId="0" fontId="1" fillId="10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0" fillId="0" borderId="0" xfId="0" applyAlignment="1">
      <alignment horizontal="center"/>
    </xf>
  </cellXfs>
  <cellStyles count="3">
    <cellStyle name="Normální" xfId="0" builtinId="0"/>
    <cellStyle name="Normální 2" xfId="2"/>
    <cellStyle name="Normální 3" xfId="1"/>
  </cellStyles>
  <dxfs count="0"/>
  <tableStyles count="0" defaultTableStyle="TableStyleMedium9" defaultPivotStyle="PivotStyleLight16"/>
  <colors>
    <mruColors>
      <color rgb="FFD9ED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BJ6257"/>
  <sheetViews>
    <sheetView tabSelected="1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5" x14ac:dyDescent="0.25"/>
  <cols>
    <col min="1" max="1" width="30.7109375" customWidth="1"/>
    <col min="2" max="2" width="16.5703125" bestFit="1" customWidth="1"/>
    <col min="9" max="9" width="23.85546875" customWidth="1"/>
    <col min="10" max="10" width="9.7109375" bestFit="1" customWidth="1"/>
    <col min="11" max="11" width="31.7109375" bestFit="1" customWidth="1"/>
    <col min="12" max="12" width="9" bestFit="1" customWidth="1"/>
    <col min="13" max="13" width="31.7109375" bestFit="1" customWidth="1"/>
    <col min="14" max="14" width="10.5703125" bestFit="1" customWidth="1"/>
    <col min="15" max="15" width="31.7109375" bestFit="1" customWidth="1"/>
    <col min="16" max="16" width="10.42578125" bestFit="1" customWidth="1"/>
    <col min="17" max="17" width="31.7109375" bestFit="1" customWidth="1"/>
    <col min="18" max="18" width="29.7109375" bestFit="1" customWidth="1"/>
    <col min="19" max="19" width="13.7109375" customWidth="1"/>
    <col min="20" max="20" width="29.7109375" bestFit="1" customWidth="1"/>
    <col min="21" max="21" width="14" customWidth="1"/>
    <col min="22" max="22" width="20.7109375" customWidth="1"/>
    <col min="23" max="23" width="14" customWidth="1"/>
    <col min="24" max="24" width="20.7109375" customWidth="1"/>
    <col min="25" max="25" width="14" customWidth="1"/>
    <col min="26" max="26" width="20.7109375" customWidth="1"/>
    <col min="27" max="27" width="16.5703125" bestFit="1" customWidth="1"/>
    <col min="28" max="28" width="24.5703125" bestFit="1" customWidth="1"/>
    <col min="29" max="29" width="13.7109375" customWidth="1"/>
    <col min="30" max="30" width="30" bestFit="1" customWidth="1"/>
    <col min="31" max="31" width="13.7109375" customWidth="1"/>
    <col min="32" max="32" width="26.7109375" customWidth="1"/>
    <col min="33" max="33" width="16.5703125" customWidth="1"/>
    <col min="34" max="34" width="26.7109375" customWidth="1"/>
    <col min="35" max="35" width="20.7109375" customWidth="1"/>
    <col min="36" max="36" width="16.28515625" customWidth="1"/>
    <col min="37" max="37" width="24.28515625" bestFit="1" customWidth="1"/>
    <col min="38" max="38" width="16.5703125" customWidth="1"/>
    <col min="39" max="39" width="24.7109375" bestFit="1" customWidth="1"/>
    <col min="40" max="40" width="12.7109375" customWidth="1"/>
    <col min="41" max="41" width="20" bestFit="1" customWidth="1"/>
    <col min="42" max="42" width="24.28515625" bestFit="1" customWidth="1"/>
    <col min="43" max="43" width="31.28515625" bestFit="1" customWidth="1"/>
    <col min="44" max="44" width="28.28515625" bestFit="1" customWidth="1"/>
    <col min="45" max="45" width="25.28515625" bestFit="1" customWidth="1"/>
    <col min="46" max="46" width="26.85546875" bestFit="1" customWidth="1"/>
    <col min="47" max="47" width="32.5703125" bestFit="1" customWidth="1"/>
    <col min="48" max="48" width="28.7109375" bestFit="1" customWidth="1"/>
    <col min="49" max="49" width="28.5703125" customWidth="1"/>
    <col min="50" max="50" width="22.85546875" customWidth="1"/>
    <col min="51" max="51" width="28.5703125" customWidth="1"/>
    <col min="52" max="52" width="21.5703125" customWidth="1"/>
    <col min="53" max="53" width="28.5703125" customWidth="1"/>
    <col min="54" max="54" width="22.28515625" customWidth="1"/>
    <col min="55" max="55" width="28.5703125" customWidth="1"/>
    <col min="56" max="56" width="21.85546875" customWidth="1"/>
    <col min="57" max="57" width="28.5703125" customWidth="1"/>
    <col min="58" max="58" width="20.42578125" customWidth="1"/>
    <col min="59" max="59" width="22.42578125" customWidth="1"/>
    <col min="60" max="60" width="21.7109375" customWidth="1"/>
    <col min="61" max="61" width="28" customWidth="1"/>
    <col min="62" max="62" width="29.28515625" style="13" customWidth="1"/>
  </cols>
  <sheetData>
    <row r="1" spans="1:62" x14ac:dyDescent="0.25">
      <c r="R1" s="11" t="s">
        <v>5381</v>
      </c>
      <c r="S1" s="20" t="s">
        <v>5382</v>
      </c>
      <c r="T1" s="20"/>
      <c r="U1" s="21"/>
      <c r="V1" s="21"/>
      <c r="W1" s="21"/>
      <c r="X1" s="21"/>
      <c r="Y1" s="21"/>
      <c r="Z1" s="21"/>
      <c r="AA1" s="21"/>
      <c r="AB1" s="21"/>
      <c r="AC1" s="19" t="s">
        <v>5383</v>
      </c>
      <c r="AD1" s="19"/>
      <c r="AE1" s="20" t="s">
        <v>5384</v>
      </c>
      <c r="AF1" s="20"/>
      <c r="AG1" s="19" t="s">
        <v>5385</v>
      </c>
      <c r="AH1" s="19"/>
      <c r="AI1" s="12" t="s">
        <v>5386</v>
      </c>
      <c r="AJ1" s="19" t="s">
        <v>5387</v>
      </c>
      <c r="AK1" s="19"/>
      <c r="AL1" s="19"/>
      <c r="AM1" s="14"/>
      <c r="AN1" s="12" t="s">
        <v>5372</v>
      </c>
      <c r="AO1" s="19" t="s">
        <v>5388</v>
      </c>
      <c r="AP1" s="19"/>
      <c r="AQ1" s="20" t="s">
        <v>5376</v>
      </c>
      <c r="AR1" s="20"/>
      <c r="AS1" s="19" t="s">
        <v>5397</v>
      </c>
      <c r="AT1" s="19"/>
      <c r="AU1" s="20" t="s">
        <v>5402</v>
      </c>
      <c r="AV1" s="20"/>
      <c r="AW1" s="19" t="s">
        <v>5417</v>
      </c>
      <c r="AX1" s="19"/>
      <c r="AY1" s="19"/>
      <c r="AZ1" s="19"/>
      <c r="BA1" s="19"/>
      <c r="BB1" s="19"/>
      <c r="BC1" s="19"/>
      <c r="BD1" s="19"/>
      <c r="BE1" s="19"/>
      <c r="BF1" s="19"/>
      <c r="BG1" s="18" t="s">
        <v>5424</v>
      </c>
      <c r="BH1" s="13"/>
      <c r="BI1" s="1"/>
    </row>
    <row r="2" spans="1:62" x14ac:dyDescent="0.25">
      <c r="A2" s="9"/>
      <c r="B2" s="10">
        <f>SUM(B4:B6256)</f>
        <v>9366693</v>
      </c>
      <c r="C2" s="9"/>
      <c r="D2" s="10">
        <f>SUM(D4:D6256)</f>
        <v>6253</v>
      </c>
      <c r="E2" s="10">
        <f>SUM(E4:E6256)</f>
        <v>1227</v>
      </c>
      <c r="F2" s="10">
        <f>SUM(F4:F6256)</f>
        <v>615</v>
      </c>
      <c r="G2" s="10">
        <f>SUM(G4:G6256)</f>
        <v>388</v>
      </c>
      <c r="H2" s="10">
        <f>SUM(H4:H6256)</f>
        <v>205</v>
      </c>
      <c r="I2" s="9"/>
      <c r="J2" s="9"/>
      <c r="K2" s="9"/>
      <c r="L2" s="9"/>
      <c r="M2" s="9"/>
      <c r="N2" s="9"/>
      <c r="O2" s="9"/>
      <c r="P2" s="9"/>
      <c r="Q2" s="9"/>
      <c r="R2" s="9">
        <f t="shared" ref="R2:AM2" si="0">SUM(R4:R6256)</f>
        <v>1333509407.9069338</v>
      </c>
      <c r="S2" s="10">
        <f t="shared" si="0"/>
        <v>9366693</v>
      </c>
      <c r="T2" s="9">
        <f t="shared" si="0"/>
        <v>295268120.95750511</v>
      </c>
      <c r="U2" s="10">
        <f t="shared" si="0"/>
        <v>91849</v>
      </c>
      <c r="V2" s="9">
        <f t="shared" si="0"/>
        <v>55200054</v>
      </c>
      <c r="W2" s="10">
        <f t="shared" si="0"/>
        <v>41409</v>
      </c>
      <c r="X2" s="9">
        <f t="shared" si="0"/>
        <v>115198824</v>
      </c>
      <c r="Y2" s="10">
        <f t="shared" si="0"/>
        <v>115938</v>
      </c>
      <c r="Z2" s="9">
        <f t="shared" si="0"/>
        <v>100665344</v>
      </c>
      <c r="AA2" s="10">
        <f t="shared" si="0"/>
        <v>43659</v>
      </c>
      <c r="AB2" s="9">
        <f t="shared" si="0"/>
        <v>9550502</v>
      </c>
      <c r="AC2" s="10">
        <f t="shared" si="0"/>
        <v>9366693</v>
      </c>
      <c r="AD2" s="9">
        <f t="shared" si="0"/>
        <v>1266063753.7321436</v>
      </c>
      <c r="AE2" s="10">
        <f t="shared" si="0"/>
        <v>9366693</v>
      </c>
      <c r="AF2" s="9">
        <f t="shared" si="0"/>
        <v>1425962800.3897979</v>
      </c>
      <c r="AG2" s="10">
        <f t="shared" si="0"/>
        <v>9366693</v>
      </c>
      <c r="AH2" s="9">
        <f t="shared" si="0"/>
        <v>4188096928.3712788</v>
      </c>
      <c r="AI2" s="9">
        <f t="shared" si="0"/>
        <v>398534244</v>
      </c>
      <c r="AJ2" s="10">
        <f t="shared" ref="AJ2:AL2" si="1">SUM(AJ4:AJ6256)</f>
        <v>797213</v>
      </c>
      <c r="AK2" s="9">
        <f t="shared" si="0"/>
        <v>110812607</v>
      </c>
      <c r="AL2" s="10">
        <f t="shared" si="1"/>
        <v>81330</v>
      </c>
      <c r="AM2" s="9">
        <f t="shared" si="0"/>
        <v>2846550</v>
      </c>
      <c r="AN2" s="9">
        <f t="shared" ref="AN2" si="2">SUM(AN4:AN6256)</f>
        <v>4608000</v>
      </c>
      <c r="AO2" s="10">
        <f t="shared" ref="AO2:AP2" si="3">SUM(AO4:AO6256)</f>
        <v>12769</v>
      </c>
      <c r="AP2" s="9">
        <f t="shared" si="3"/>
        <v>389454500</v>
      </c>
      <c r="AQ2" s="10">
        <f t="shared" ref="AQ2:BG2" si="4">SUM(AQ4:AQ6256)</f>
        <v>81876</v>
      </c>
      <c r="AR2" s="9">
        <f t="shared" si="4"/>
        <v>221556456</v>
      </c>
      <c r="AS2" s="10">
        <f t="shared" si="4"/>
        <v>540130</v>
      </c>
      <c r="AT2" s="9">
        <f t="shared" si="4"/>
        <v>75078070</v>
      </c>
      <c r="AU2" s="10">
        <f t="shared" si="4"/>
        <v>490998</v>
      </c>
      <c r="AV2" s="9">
        <f t="shared" si="4"/>
        <v>165957324</v>
      </c>
      <c r="AW2" s="10">
        <f t="shared" si="4"/>
        <v>135414</v>
      </c>
      <c r="AX2" s="9">
        <f t="shared" si="4"/>
        <v>14624712</v>
      </c>
      <c r="AY2" s="10">
        <f t="shared" si="4"/>
        <v>14776</v>
      </c>
      <c r="AZ2" s="9">
        <f t="shared" si="4"/>
        <v>1196856</v>
      </c>
      <c r="BA2" s="10">
        <f t="shared" si="4"/>
        <v>148019</v>
      </c>
      <c r="BB2" s="9">
        <f t="shared" si="4"/>
        <v>48106175</v>
      </c>
      <c r="BC2" s="10">
        <f t="shared" si="4"/>
        <v>19592</v>
      </c>
      <c r="BD2" s="9">
        <f t="shared" si="4"/>
        <v>7954352</v>
      </c>
      <c r="BE2" s="10">
        <f t="shared" si="4"/>
        <v>4730</v>
      </c>
      <c r="BF2" s="9">
        <f t="shared" si="4"/>
        <v>1026410</v>
      </c>
      <c r="BG2" s="9">
        <f t="shared" si="4"/>
        <v>11865312.899999999</v>
      </c>
      <c r="BH2" s="9">
        <f t="shared" ref="BH2:BJ2" si="5">SUM(BH4:BH6256)</f>
        <v>10243137304.25778</v>
      </c>
      <c r="BI2" s="9">
        <f t="shared" si="5"/>
        <v>10243159300</v>
      </c>
      <c r="BJ2" s="9">
        <f t="shared" si="5"/>
        <v>10251683200</v>
      </c>
    </row>
    <row r="3" spans="1:62" x14ac:dyDescent="0.25">
      <c r="A3" s="2" t="s">
        <v>0</v>
      </c>
      <c r="B3" s="2" t="s">
        <v>1</v>
      </c>
      <c r="C3" s="2" t="s">
        <v>2</v>
      </c>
      <c r="D3" s="2" t="s">
        <v>5377</v>
      </c>
      <c r="E3" s="2" t="s">
        <v>5378</v>
      </c>
      <c r="F3" s="2" t="s">
        <v>5379</v>
      </c>
      <c r="G3" s="2" t="s">
        <v>5380</v>
      </c>
      <c r="H3" s="2" t="s">
        <v>4</v>
      </c>
      <c r="I3" s="2" t="s">
        <v>3</v>
      </c>
      <c r="J3" s="2" t="s">
        <v>5407</v>
      </c>
      <c r="K3" s="2" t="s">
        <v>5408</v>
      </c>
      <c r="L3" s="2" t="s">
        <v>5409</v>
      </c>
      <c r="M3" s="2" t="s">
        <v>5410</v>
      </c>
      <c r="N3" s="2" t="s">
        <v>5411</v>
      </c>
      <c r="O3" s="2" t="s">
        <v>5412</v>
      </c>
      <c r="P3" s="2" t="s">
        <v>5413</v>
      </c>
      <c r="Q3" s="2" t="s">
        <v>5414</v>
      </c>
      <c r="R3" s="7" t="s">
        <v>9</v>
      </c>
      <c r="S3" s="3" t="s">
        <v>5</v>
      </c>
      <c r="T3" s="7" t="s">
        <v>10</v>
      </c>
      <c r="U3" s="3" t="s">
        <v>5389</v>
      </c>
      <c r="V3" s="7" t="s">
        <v>5390</v>
      </c>
      <c r="W3" s="3" t="s">
        <v>5391</v>
      </c>
      <c r="X3" s="7" t="s">
        <v>5392</v>
      </c>
      <c r="Y3" s="3" t="s">
        <v>5393</v>
      </c>
      <c r="Z3" s="7" t="s">
        <v>5394</v>
      </c>
      <c r="AA3" s="3" t="s">
        <v>5395</v>
      </c>
      <c r="AB3" s="7" t="s">
        <v>5396</v>
      </c>
      <c r="AC3" s="4" t="s">
        <v>6</v>
      </c>
      <c r="AD3" s="7" t="s">
        <v>11</v>
      </c>
      <c r="AE3" s="5" t="s">
        <v>7</v>
      </c>
      <c r="AF3" s="7" t="s">
        <v>12</v>
      </c>
      <c r="AG3" s="6" t="s">
        <v>8</v>
      </c>
      <c r="AH3" s="7" t="s">
        <v>13</v>
      </c>
      <c r="AI3" s="7" t="s">
        <v>5374</v>
      </c>
      <c r="AJ3" s="8" t="s">
        <v>5403</v>
      </c>
      <c r="AK3" s="7" t="s">
        <v>5404</v>
      </c>
      <c r="AL3" s="8" t="s">
        <v>5405</v>
      </c>
      <c r="AM3" s="7" t="s">
        <v>5406</v>
      </c>
      <c r="AN3" s="7" t="s">
        <v>5372</v>
      </c>
      <c r="AO3" s="8" t="s">
        <v>5373</v>
      </c>
      <c r="AP3" s="7" t="s">
        <v>5375</v>
      </c>
      <c r="AQ3" s="8" t="s">
        <v>5400</v>
      </c>
      <c r="AR3" s="7" t="s">
        <v>5401</v>
      </c>
      <c r="AS3" s="8" t="s">
        <v>5399</v>
      </c>
      <c r="AT3" s="7" t="s">
        <v>5398</v>
      </c>
      <c r="AU3" s="8" t="s">
        <v>5415</v>
      </c>
      <c r="AV3" s="7" t="s">
        <v>5416</v>
      </c>
      <c r="AW3" s="8" t="s">
        <v>5418</v>
      </c>
      <c r="AX3" s="7" t="s">
        <v>5423</v>
      </c>
      <c r="AY3" s="8" t="s">
        <v>5419</v>
      </c>
      <c r="AZ3" s="7" t="s">
        <v>5423</v>
      </c>
      <c r="BA3" s="8" t="s">
        <v>5420</v>
      </c>
      <c r="BB3" s="7" t="s">
        <v>5423</v>
      </c>
      <c r="BC3" s="8" t="s">
        <v>5421</v>
      </c>
      <c r="BD3" s="7" t="s">
        <v>5423</v>
      </c>
      <c r="BE3" s="8" t="s">
        <v>5422</v>
      </c>
      <c r="BF3" s="7" t="s">
        <v>5423</v>
      </c>
      <c r="BG3" s="7" t="s">
        <v>5423</v>
      </c>
      <c r="BH3" s="7" t="s">
        <v>14</v>
      </c>
      <c r="BI3" s="7" t="s">
        <v>15</v>
      </c>
      <c r="BJ3" s="13" t="s">
        <v>5425</v>
      </c>
    </row>
    <row r="4" spans="1:62" x14ac:dyDescent="0.25">
      <c r="A4" t="s">
        <v>16</v>
      </c>
      <c r="B4" s="13">
        <v>924</v>
      </c>
      <c r="C4">
        <v>554979</v>
      </c>
      <c r="D4">
        <v>1</v>
      </c>
      <c r="E4">
        <v>0</v>
      </c>
      <c r="F4">
        <v>0</v>
      </c>
      <c r="G4">
        <v>0</v>
      </c>
      <c r="H4">
        <v>0</v>
      </c>
      <c r="I4" t="s">
        <v>18</v>
      </c>
      <c r="J4">
        <v>555452</v>
      </c>
      <c r="K4" t="s">
        <v>19</v>
      </c>
      <c r="L4">
        <v>555452</v>
      </c>
      <c r="M4" t="s">
        <v>19</v>
      </c>
      <c r="N4">
        <v>555428</v>
      </c>
      <c r="O4" t="s">
        <v>20</v>
      </c>
      <c r="P4">
        <v>555428</v>
      </c>
      <c r="Q4" t="s">
        <v>20</v>
      </c>
      <c r="R4" s="13">
        <v>214060.19998517574</v>
      </c>
      <c r="S4" s="13"/>
      <c r="T4" s="13"/>
      <c r="U4" s="13"/>
      <c r="V4" s="13">
        <f>U4*741</f>
        <v>0</v>
      </c>
      <c r="W4" s="13"/>
      <c r="X4" s="13">
        <f>W4*2964</f>
        <v>0</v>
      </c>
      <c r="Y4" s="13"/>
      <c r="Z4" s="13">
        <f>Y4*988</f>
        <v>0</v>
      </c>
      <c r="AA4" s="13"/>
      <c r="AB4" s="13">
        <f>AA4*247</f>
        <v>0</v>
      </c>
      <c r="AC4" s="13"/>
      <c r="AD4" s="13"/>
      <c r="AE4" s="13"/>
      <c r="AF4" s="13"/>
      <c r="AG4" s="13"/>
      <c r="AH4" s="13"/>
      <c r="AI4" s="13"/>
      <c r="AJ4" s="13"/>
      <c r="AK4" s="13">
        <f>AJ4*139</f>
        <v>0</v>
      </c>
      <c r="AL4" s="13"/>
      <c r="AM4" s="13">
        <f>AL4*35</f>
        <v>0</v>
      </c>
      <c r="AN4" s="13"/>
      <c r="AO4" s="13">
        <v>1</v>
      </c>
      <c r="AP4" s="13">
        <f>AO4*30500</f>
        <v>30500</v>
      </c>
      <c r="AQ4" s="13"/>
      <c r="AR4" s="13">
        <f>AQ4*2706</f>
        <v>0</v>
      </c>
      <c r="AS4" s="13"/>
      <c r="AT4" s="13">
        <f>AS4*139</f>
        <v>0</v>
      </c>
      <c r="AU4" s="13"/>
      <c r="AV4" s="13">
        <f>AU4*338</f>
        <v>0</v>
      </c>
      <c r="AW4" s="13"/>
      <c r="AX4" s="13">
        <f>AW4*108</f>
        <v>0</v>
      </c>
      <c r="AY4" s="13"/>
      <c r="AZ4" s="13">
        <f>AY4*81</f>
        <v>0</v>
      </c>
      <c r="BA4" s="13"/>
      <c r="BB4" s="13">
        <f>BA4*325</f>
        <v>0</v>
      </c>
      <c r="BC4" s="13"/>
      <c r="BD4" s="13">
        <f>BC4*406</f>
        <v>0</v>
      </c>
      <c r="BE4" s="13"/>
      <c r="BF4" s="13">
        <f>BE4*217</f>
        <v>0</v>
      </c>
      <c r="BG4" s="13"/>
      <c r="BH4" s="13">
        <f>R4+T4+V4+X4+Z4+AB4+AD4+AF4+AH4+AI4+AK4+AM4+AN4+AP4+AR4+AT4+AV4+AX4+AZ4+BB4+BD4+BF4+BG4</f>
        <v>244560.19998517574</v>
      </c>
      <c r="BI4" s="13">
        <f>ROUND(BH4/100,0)*100</f>
        <v>244600</v>
      </c>
      <c r="BJ4" s="13">
        <v>248800</v>
      </c>
    </row>
    <row r="5" spans="1:62" x14ac:dyDescent="0.25">
      <c r="A5" s="5" t="s">
        <v>21</v>
      </c>
      <c r="B5" s="13">
        <v>4515</v>
      </c>
      <c r="C5">
        <v>581291</v>
      </c>
      <c r="D5">
        <v>1</v>
      </c>
      <c r="E5">
        <v>1</v>
      </c>
      <c r="F5">
        <v>1</v>
      </c>
      <c r="G5">
        <v>1</v>
      </c>
      <c r="H5">
        <v>0</v>
      </c>
      <c r="I5" t="s">
        <v>30</v>
      </c>
      <c r="J5">
        <v>581291</v>
      </c>
      <c r="K5" t="s">
        <v>21</v>
      </c>
      <c r="L5">
        <v>581291</v>
      </c>
      <c r="M5" t="s">
        <v>21</v>
      </c>
      <c r="N5">
        <v>581291</v>
      </c>
      <c r="O5" t="s">
        <v>21</v>
      </c>
      <c r="P5">
        <v>581283</v>
      </c>
      <c r="Q5" t="s">
        <v>29</v>
      </c>
      <c r="R5" s="13">
        <v>1006263.2082983877</v>
      </c>
      <c r="S5" s="13">
        <v>4515</v>
      </c>
      <c r="T5" s="13">
        <v>240996.58348267042</v>
      </c>
      <c r="U5" s="13">
        <v>1</v>
      </c>
      <c r="V5" s="13">
        <f t="shared" ref="V5:V68" si="6">U5*741</f>
        <v>741</v>
      </c>
      <c r="W5" s="13">
        <v>22</v>
      </c>
      <c r="X5" s="13">
        <f t="shared" ref="X5:X68" si="7">W5*2964</f>
        <v>65208</v>
      </c>
      <c r="Y5" s="13">
        <v>11</v>
      </c>
      <c r="Z5" s="13">
        <f t="shared" ref="Z5:Z68" si="8">Y5*988</f>
        <v>10868</v>
      </c>
      <c r="AA5" s="13">
        <v>16</v>
      </c>
      <c r="AB5" s="13">
        <f t="shared" ref="AB5:AB68" si="9">AA5*247</f>
        <v>3952</v>
      </c>
      <c r="AC5" s="13">
        <v>4515</v>
      </c>
      <c r="AD5" s="13">
        <v>960284.35593551863</v>
      </c>
      <c r="AE5" s="13">
        <v>4515</v>
      </c>
      <c r="AF5" s="13">
        <v>502349.83490670566</v>
      </c>
      <c r="AG5" s="13"/>
      <c r="AH5" s="13"/>
      <c r="AI5" s="13"/>
      <c r="AJ5" s="13"/>
      <c r="AK5" s="13">
        <f t="shared" ref="AK5:AK68" si="10">AJ5*139</f>
        <v>0</v>
      </c>
      <c r="AL5" s="13"/>
      <c r="AM5" s="13">
        <f t="shared" ref="AM5:AM68" si="11">AL5*35</f>
        <v>0</v>
      </c>
      <c r="AN5" s="13"/>
      <c r="AO5" s="13">
        <v>2</v>
      </c>
      <c r="AP5" s="13">
        <f t="shared" ref="AP5:AP68" si="12">AO5*30500</f>
        <v>61000</v>
      </c>
      <c r="AQ5" s="13"/>
      <c r="AR5" s="13">
        <f t="shared" ref="AR5:AR68" si="13">AQ5*2706</f>
        <v>0</v>
      </c>
      <c r="AS5" s="13"/>
      <c r="AT5" s="13">
        <f t="shared" ref="AT5:AT68" si="14">AS5*139</f>
        <v>0</v>
      </c>
      <c r="AU5" s="13"/>
      <c r="AV5" s="13">
        <f t="shared" ref="AV5:AV68" si="15">AU5*338</f>
        <v>0</v>
      </c>
      <c r="AW5" s="13"/>
      <c r="AX5" s="13">
        <f t="shared" ref="AX5:AX68" si="16">AW5*108</f>
        <v>0</v>
      </c>
      <c r="AY5" s="13"/>
      <c r="AZ5" s="13">
        <f t="shared" ref="AZ5:AZ68" si="17">AY5*81</f>
        <v>0</v>
      </c>
      <c r="BA5" s="13"/>
      <c r="BB5" s="13">
        <f t="shared" ref="BB5:BB68" si="18">BA5*325</f>
        <v>0</v>
      </c>
      <c r="BC5" s="13"/>
      <c r="BD5" s="13">
        <f t="shared" ref="BD5:BD68" si="19">BC5*406</f>
        <v>0</v>
      </c>
      <c r="BE5" s="13"/>
      <c r="BF5" s="13">
        <f t="shared" ref="BF5:BF68" si="20">BE5*217</f>
        <v>0</v>
      </c>
      <c r="BG5" s="13"/>
      <c r="BH5" s="13">
        <f t="shared" ref="BH5:BH68" si="21">R5+T5+V5+X5+Z5+AB5+AD5+AF5+AH5+AI5+AK5+AM5+AN5+AP5+AR5+AT5+AV5+AX5+AZ5+BB5+BD5+BF5+BG5</f>
        <v>2851662.9826232824</v>
      </c>
      <c r="BI5" s="13">
        <f t="shared" ref="BI5:BI68" si="22">ROUND(BH5/100,0)*100</f>
        <v>2851700</v>
      </c>
      <c r="BJ5" s="13">
        <v>2873800</v>
      </c>
    </row>
    <row r="6" spans="1:62" x14ac:dyDescent="0.25">
      <c r="A6" t="s">
        <v>21</v>
      </c>
      <c r="B6" s="13">
        <v>979</v>
      </c>
      <c r="C6">
        <v>535826</v>
      </c>
      <c r="D6">
        <v>1</v>
      </c>
      <c r="E6">
        <v>0</v>
      </c>
      <c r="F6">
        <v>0</v>
      </c>
      <c r="G6">
        <v>0</v>
      </c>
      <c r="H6">
        <v>0</v>
      </c>
      <c r="I6" t="s">
        <v>23</v>
      </c>
      <c r="J6">
        <v>544981</v>
      </c>
      <c r="K6" t="s">
        <v>24</v>
      </c>
      <c r="L6">
        <v>544981</v>
      </c>
      <c r="M6" t="s">
        <v>24</v>
      </c>
      <c r="N6">
        <v>544256</v>
      </c>
      <c r="O6" t="s">
        <v>22</v>
      </c>
      <c r="P6">
        <v>544256</v>
      </c>
      <c r="Q6" t="s">
        <v>22</v>
      </c>
      <c r="R6" s="13">
        <v>226585.19864019784</v>
      </c>
      <c r="S6" s="13"/>
      <c r="T6" s="13"/>
      <c r="U6" s="13"/>
      <c r="V6" s="13">
        <f t="shared" si="6"/>
        <v>0</v>
      </c>
      <c r="W6" s="13"/>
      <c r="X6" s="13">
        <f t="shared" si="7"/>
        <v>0</v>
      </c>
      <c r="Y6" s="13"/>
      <c r="Z6" s="13">
        <f t="shared" si="8"/>
        <v>0</v>
      </c>
      <c r="AA6" s="13"/>
      <c r="AB6" s="13">
        <f t="shared" si="9"/>
        <v>0</v>
      </c>
      <c r="AC6" s="13"/>
      <c r="AD6" s="13"/>
      <c r="AE6" s="13"/>
      <c r="AF6" s="13"/>
      <c r="AG6" s="13"/>
      <c r="AH6" s="13"/>
      <c r="AI6" s="13"/>
      <c r="AJ6" s="13"/>
      <c r="AK6" s="13">
        <f t="shared" si="10"/>
        <v>0</v>
      </c>
      <c r="AL6" s="13"/>
      <c r="AM6" s="13">
        <f t="shared" si="11"/>
        <v>0</v>
      </c>
      <c r="AN6" s="13"/>
      <c r="AO6" s="13">
        <v>0</v>
      </c>
      <c r="AP6" s="13">
        <f t="shared" si="12"/>
        <v>0</v>
      </c>
      <c r="AQ6" s="13"/>
      <c r="AR6" s="13">
        <f t="shared" si="13"/>
        <v>0</v>
      </c>
      <c r="AS6" s="13"/>
      <c r="AT6" s="13">
        <f t="shared" si="14"/>
        <v>0</v>
      </c>
      <c r="AU6" s="13"/>
      <c r="AV6" s="13">
        <f t="shared" si="15"/>
        <v>0</v>
      </c>
      <c r="AW6" s="13"/>
      <c r="AX6" s="13">
        <f t="shared" si="16"/>
        <v>0</v>
      </c>
      <c r="AY6" s="13"/>
      <c r="AZ6" s="13">
        <f t="shared" si="17"/>
        <v>0</v>
      </c>
      <c r="BA6" s="13"/>
      <c r="BB6" s="13">
        <f t="shared" si="18"/>
        <v>0</v>
      </c>
      <c r="BC6" s="13"/>
      <c r="BD6" s="13">
        <f t="shared" si="19"/>
        <v>0</v>
      </c>
      <c r="BE6" s="13"/>
      <c r="BF6" s="13">
        <f t="shared" si="20"/>
        <v>0</v>
      </c>
      <c r="BG6" s="13"/>
      <c r="BH6" s="13">
        <f t="shared" si="21"/>
        <v>226585.19864019784</v>
      </c>
      <c r="BI6" s="13">
        <f t="shared" si="22"/>
        <v>226600</v>
      </c>
      <c r="BJ6" s="13">
        <v>223800</v>
      </c>
    </row>
    <row r="7" spans="1:62" x14ac:dyDescent="0.25">
      <c r="A7" t="s">
        <v>21</v>
      </c>
      <c r="B7" s="13">
        <v>132</v>
      </c>
      <c r="C7">
        <v>531367</v>
      </c>
      <c r="D7">
        <v>1</v>
      </c>
      <c r="E7">
        <v>0</v>
      </c>
      <c r="F7">
        <v>0</v>
      </c>
      <c r="G7">
        <v>0</v>
      </c>
      <c r="H7">
        <v>0</v>
      </c>
      <c r="I7" t="s">
        <v>26</v>
      </c>
      <c r="J7">
        <v>534480</v>
      </c>
      <c r="K7" t="s">
        <v>27</v>
      </c>
      <c r="L7">
        <v>534005</v>
      </c>
      <c r="M7" t="s">
        <v>28</v>
      </c>
      <c r="N7">
        <v>534005</v>
      </c>
      <c r="O7" t="s">
        <v>28</v>
      </c>
      <c r="P7">
        <v>534005</v>
      </c>
      <c r="Q7" t="s">
        <v>28</v>
      </c>
      <c r="R7" s="13">
        <v>70488.701001315436</v>
      </c>
      <c r="S7" s="13"/>
      <c r="T7" s="13"/>
      <c r="U7" s="13"/>
      <c r="V7" s="13">
        <f t="shared" si="6"/>
        <v>0</v>
      </c>
      <c r="W7" s="13"/>
      <c r="X7" s="13">
        <f t="shared" si="7"/>
        <v>0</v>
      </c>
      <c r="Y7" s="13"/>
      <c r="Z7" s="13">
        <f t="shared" si="8"/>
        <v>0</v>
      </c>
      <c r="AA7" s="13"/>
      <c r="AB7" s="13">
        <f t="shared" si="9"/>
        <v>0</v>
      </c>
      <c r="AC7" s="13"/>
      <c r="AD7" s="13"/>
      <c r="AE7" s="13"/>
      <c r="AF7" s="13"/>
      <c r="AG7" s="13"/>
      <c r="AH7" s="13"/>
      <c r="AI7" s="13"/>
      <c r="AJ7" s="13"/>
      <c r="AK7" s="13">
        <f t="shared" si="10"/>
        <v>0</v>
      </c>
      <c r="AL7" s="13"/>
      <c r="AM7" s="13">
        <f t="shared" si="11"/>
        <v>0</v>
      </c>
      <c r="AN7" s="13"/>
      <c r="AO7" s="13">
        <v>0</v>
      </c>
      <c r="AP7" s="13">
        <f t="shared" si="12"/>
        <v>0</v>
      </c>
      <c r="AQ7" s="13"/>
      <c r="AR7" s="13">
        <f t="shared" si="13"/>
        <v>0</v>
      </c>
      <c r="AS7" s="13"/>
      <c r="AT7" s="13">
        <f t="shared" si="14"/>
        <v>0</v>
      </c>
      <c r="AU7" s="13"/>
      <c r="AV7" s="13">
        <f t="shared" si="15"/>
        <v>0</v>
      </c>
      <c r="AW7" s="13"/>
      <c r="AX7" s="13">
        <f t="shared" si="16"/>
        <v>0</v>
      </c>
      <c r="AY7" s="13"/>
      <c r="AZ7" s="13">
        <f t="shared" si="17"/>
        <v>0</v>
      </c>
      <c r="BA7" s="13"/>
      <c r="BB7" s="13">
        <f t="shared" si="18"/>
        <v>0</v>
      </c>
      <c r="BC7" s="13"/>
      <c r="BD7" s="13">
        <f t="shared" si="19"/>
        <v>0</v>
      </c>
      <c r="BE7" s="13"/>
      <c r="BF7" s="13">
        <f t="shared" si="20"/>
        <v>0</v>
      </c>
      <c r="BG7" s="13"/>
      <c r="BH7" s="13">
        <f t="shared" si="21"/>
        <v>70488.701001315436</v>
      </c>
      <c r="BI7" s="13">
        <f t="shared" si="22"/>
        <v>70500</v>
      </c>
      <c r="BJ7" s="13">
        <v>70800</v>
      </c>
    </row>
    <row r="8" spans="1:62" x14ac:dyDescent="0.25">
      <c r="A8" t="s">
        <v>31</v>
      </c>
      <c r="B8" s="13">
        <v>513</v>
      </c>
      <c r="C8">
        <v>547786</v>
      </c>
      <c r="D8">
        <v>1</v>
      </c>
      <c r="E8">
        <v>0</v>
      </c>
      <c r="F8">
        <v>0</v>
      </c>
      <c r="G8">
        <v>0</v>
      </c>
      <c r="H8">
        <v>0</v>
      </c>
      <c r="I8" t="s">
        <v>33</v>
      </c>
      <c r="J8">
        <v>574538</v>
      </c>
      <c r="K8" t="s">
        <v>34</v>
      </c>
      <c r="L8">
        <v>574538</v>
      </c>
      <c r="M8" t="s">
        <v>34</v>
      </c>
      <c r="N8">
        <v>574538</v>
      </c>
      <c r="O8" t="s">
        <v>34</v>
      </c>
      <c r="P8">
        <v>573922</v>
      </c>
      <c r="Q8" t="s">
        <v>35</v>
      </c>
      <c r="R8" s="13">
        <v>119840.9769000306</v>
      </c>
      <c r="S8" s="13"/>
      <c r="T8" s="13"/>
      <c r="U8" s="13"/>
      <c r="V8" s="13">
        <f t="shared" si="6"/>
        <v>0</v>
      </c>
      <c r="W8" s="13"/>
      <c r="X8" s="13">
        <f t="shared" si="7"/>
        <v>0</v>
      </c>
      <c r="Y8" s="13"/>
      <c r="Z8" s="13">
        <f t="shared" si="8"/>
        <v>0</v>
      </c>
      <c r="AA8" s="13"/>
      <c r="AB8" s="13">
        <f t="shared" si="9"/>
        <v>0</v>
      </c>
      <c r="AC8" s="13"/>
      <c r="AD8" s="13"/>
      <c r="AE8" s="13"/>
      <c r="AF8" s="13"/>
      <c r="AG8" s="13"/>
      <c r="AH8" s="13"/>
      <c r="AI8" s="13"/>
      <c r="AJ8" s="13"/>
      <c r="AK8" s="13">
        <f t="shared" si="10"/>
        <v>0</v>
      </c>
      <c r="AL8" s="13"/>
      <c r="AM8" s="13">
        <f t="shared" si="11"/>
        <v>0</v>
      </c>
      <c r="AN8" s="13"/>
      <c r="AO8" s="13">
        <v>0</v>
      </c>
      <c r="AP8" s="13">
        <f t="shared" si="12"/>
        <v>0</v>
      </c>
      <c r="AQ8" s="13"/>
      <c r="AR8" s="13">
        <f t="shared" si="13"/>
        <v>0</v>
      </c>
      <c r="AS8" s="13"/>
      <c r="AT8" s="13">
        <f t="shared" si="14"/>
        <v>0</v>
      </c>
      <c r="AU8" s="13"/>
      <c r="AV8" s="13">
        <f t="shared" si="15"/>
        <v>0</v>
      </c>
      <c r="AW8" s="13"/>
      <c r="AX8" s="13">
        <f t="shared" si="16"/>
        <v>0</v>
      </c>
      <c r="AY8" s="13"/>
      <c r="AZ8" s="13">
        <f t="shared" si="17"/>
        <v>0</v>
      </c>
      <c r="BA8" s="13"/>
      <c r="BB8" s="13">
        <f t="shared" si="18"/>
        <v>0</v>
      </c>
      <c r="BC8" s="13"/>
      <c r="BD8" s="13">
        <f t="shared" si="19"/>
        <v>0</v>
      </c>
      <c r="BE8" s="13"/>
      <c r="BF8" s="13">
        <f t="shared" si="20"/>
        <v>0</v>
      </c>
      <c r="BG8" s="13"/>
      <c r="BH8" s="13">
        <f t="shared" si="21"/>
        <v>119840.9769000306</v>
      </c>
      <c r="BI8" s="13">
        <f t="shared" si="22"/>
        <v>119800</v>
      </c>
      <c r="BJ8" s="13">
        <v>118000</v>
      </c>
    </row>
    <row r="9" spans="1:62" x14ac:dyDescent="0.25">
      <c r="A9" s="4" t="s">
        <v>36</v>
      </c>
      <c r="B9" s="13">
        <v>3849</v>
      </c>
      <c r="C9">
        <v>598925</v>
      </c>
      <c r="D9">
        <v>1</v>
      </c>
      <c r="E9">
        <v>1</v>
      </c>
      <c r="F9">
        <v>1</v>
      </c>
      <c r="G9">
        <v>0</v>
      </c>
      <c r="H9">
        <v>0</v>
      </c>
      <c r="I9" t="s">
        <v>38</v>
      </c>
      <c r="J9">
        <v>598925</v>
      </c>
      <c r="K9" t="s">
        <v>36</v>
      </c>
      <c r="L9">
        <v>598925</v>
      </c>
      <c r="M9" t="s">
        <v>36</v>
      </c>
      <c r="N9">
        <v>555088</v>
      </c>
      <c r="O9" t="s">
        <v>39</v>
      </c>
      <c r="P9">
        <v>555088</v>
      </c>
      <c r="Q9" t="s">
        <v>39</v>
      </c>
      <c r="R9" s="13">
        <v>862416.85609018058</v>
      </c>
      <c r="S9" s="13">
        <v>3849</v>
      </c>
      <c r="T9" s="13">
        <v>205563.59012331304</v>
      </c>
      <c r="U9" s="13"/>
      <c r="V9" s="13">
        <f t="shared" si="6"/>
        <v>0</v>
      </c>
      <c r="W9" s="13">
        <v>13</v>
      </c>
      <c r="X9" s="13">
        <f t="shared" si="7"/>
        <v>38532</v>
      </c>
      <c r="Y9" s="13">
        <v>14</v>
      </c>
      <c r="Z9" s="13">
        <f t="shared" si="8"/>
        <v>13832</v>
      </c>
      <c r="AA9" s="13">
        <v>5</v>
      </c>
      <c r="AB9" s="13">
        <f t="shared" si="9"/>
        <v>1235</v>
      </c>
      <c r="AC9" s="13">
        <v>3849</v>
      </c>
      <c r="AD9" s="13">
        <v>820718.15445482661</v>
      </c>
      <c r="AE9" s="13"/>
      <c r="AF9" s="13"/>
      <c r="AG9" s="13"/>
      <c r="AH9" s="13"/>
      <c r="AI9" s="13"/>
      <c r="AJ9" s="13"/>
      <c r="AK9" s="13">
        <f t="shared" si="10"/>
        <v>0</v>
      </c>
      <c r="AL9" s="13"/>
      <c r="AM9" s="13">
        <f t="shared" si="11"/>
        <v>0</v>
      </c>
      <c r="AN9" s="13"/>
      <c r="AO9" s="13">
        <v>0</v>
      </c>
      <c r="AP9" s="13">
        <f t="shared" si="12"/>
        <v>0</v>
      </c>
      <c r="AQ9" s="13"/>
      <c r="AR9" s="13">
        <f t="shared" si="13"/>
        <v>0</v>
      </c>
      <c r="AS9" s="13"/>
      <c r="AT9" s="13">
        <f t="shared" si="14"/>
        <v>0</v>
      </c>
      <c r="AU9" s="13"/>
      <c r="AV9" s="13">
        <f t="shared" si="15"/>
        <v>0</v>
      </c>
      <c r="AW9" s="13"/>
      <c r="AX9" s="13">
        <f t="shared" si="16"/>
        <v>0</v>
      </c>
      <c r="AY9" s="13"/>
      <c r="AZ9" s="13">
        <f t="shared" si="17"/>
        <v>0</v>
      </c>
      <c r="BA9" s="13"/>
      <c r="BB9" s="13">
        <f t="shared" si="18"/>
        <v>0</v>
      </c>
      <c r="BC9" s="13"/>
      <c r="BD9" s="13">
        <f t="shared" si="19"/>
        <v>0</v>
      </c>
      <c r="BE9" s="13"/>
      <c r="BF9" s="13">
        <f t="shared" si="20"/>
        <v>0</v>
      </c>
      <c r="BG9" s="13"/>
      <c r="BH9" s="13">
        <f t="shared" si="21"/>
        <v>1942297.6006683202</v>
      </c>
      <c r="BI9" s="13">
        <f t="shared" si="22"/>
        <v>1942300</v>
      </c>
      <c r="BJ9" s="13">
        <v>1961200</v>
      </c>
    </row>
    <row r="10" spans="1:62" x14ac:dyDescent="0.25">
      <c r="A10" t="s">
        <v>36</v>
      </c>
      <c r="B10" s="13">
        <v>452</v>
      </c>
      <c r="C10">
        <v>547981</v>
      </c>
      <c r="D10">
        <v>1</v>
      </c>
      <c r="E10">
        <v>0</v>
      </c>
      <c r="F10">
        <v>0</v>
      </c>
      <c r="G10">
        <v>0</v>
      </c>
      <c r="H10">
        <v>0</v>
      </c>
      <c r="I10" t="s">
        <v>41</v>
      </c>
      <c r="J10">
        <v>580511</v>
      </c>
      <c r="K10" t="s">
        <v>42</v>
      </c>
      <c r="L10">
        <v>580511</v>
      </c>
      <c r="M10" t="s">
        <v>42</v>
      </c>
      <c r="N10">
        <v>580511</v>
      </c>
      <c r="O10" t="s">
        <v>42</v>
      </c>
      <c r="P10">
        <v>580511</v>
      </c>
      <c r="Q10" t="s">
        <v>42</v>
      </c>
      <c r="R10" s="13">
        <v>105749.76611915574</v>
      </c>
      <c r="S10" s="13"/>
      <c r="T10" s="13"/>
      <c r="U10" s="13"/>
      <c r="V10" s="13">
        <f t="shared" si="6"/>
        <v>0</v>
      </c>
      <c r="W10" s="13"/>
      <c r="X10" s="13">
        <f t="shared" si="7"/>
        <v>0</v>
      </c>
      <c r="Y10" s="13"/>
      <c r="Z10" s="13">
        <f t="shared" si="8"/>
        <v>0</v>
      </c>
      <c r="AA10" s="13"/>
      <c r="AB10" s="13">
        <f t="shared" si="9"/>
        <v>0</v>
      </c>
      <c r="AC10" s="13"/>
      <c r="AD10" s="13"/>
      <c r="AE10" s="13"/>
      <c r="AF10" s="13"/>
      <c r="AG10" s="13"/>
      <c r="AH10" s="13"/>
      <c r="AI10" s="13"/>
      <c r="AJ10" s="13"/>
      <c r="AK10" s="13">
        <f t="shared" si="10"/>
        <v>0</v>
      </c>
      <c r="AL10" s="13"/>
      <c r="AM10" s="13">
        <f t="shared" si="11"/>
        <v>0</v>
      </c>
      <c r="AN10" s="13"/>
      <c r="AO10" s="13">
        <v>0</v>
      </c>
      <c r="AP10" s="13">
        <f t="shared" si="12"/>
        <v>0</v>
      </c>
      <c r="AQ10" s="13"/>
      <c r="AR10" s="13">
        <f t="shared" si="13"/>
        <v>0</v>
      </c>
      <c r="AS10" s="13"/>
      <c r="AT10" s="13">
        <f t="shared" si="14"/>
        <v>0</v>
      </c>
      <c r="AU10" s="13"/>
      <c r="AV10" s="13">
        <f t="shared" si="15"/>
        <v>0</v>
      </c>
      <c r="AW10" s="13"/>
      <c r="AX10" s="13">
        <f t="shared" si="16"/>
        <v>0</v>
      </c>
      <c r="AY10" s="13"/>
      <c r="AZ10" s="13">
        <f t="shared" si="17"/>
        <v>0</v>
      </c>
      <c r="BA10" s="13"/>
      <c r="BB10" s="13">
        <f t="shared" si="18"/>
        <v>0</v>
      </c>
      <c r="BC10" s="13"/>
      <c r="BD10" s="13">
        <f t="shared" si="19"/>
        <v>0</v>
      </c>
      <c r="BE10" s="13"/>
      <c r="BF10" s="13">
        <f t="shared" si="20"/>
        <v>0</v>
      </c>
      <c r="BG10" s="13"/>
      <c r="BH10" s="13">
        <f t="shared" si="21"/>
        <v>105749.76611915574</v>
      </c>
      <c r="BI10" s="13">
        <f t="shared" si="22"/>
        <v>105700</v>
      </c>
      <c r="BJ10" s="13">
        <v>106800</v>
      </c>
    </row>
    <row r="11" spans="1:62" x14ac:dyDescent="0.25">
      <c r="A11" t="s">
        <v>43</v>
      </c>
      <c r="B11" s="13">
        <v>1002</v>
      </c>
      <c r="C11">
        <v>576077</v>
      </c>
      <c r="D11">
        <v>1</v>
      </c>
      <c r="E11">
        <v>0</v>
      </c>
      <c r="F11">
        <v>0</v>
      </c>
      <c r="G11">
        <v>0</v>
      </c>
      <c r="H11">
        <v>0</v>
      </c>
      <c r="I11" t="s">
        <v>33</v>
      </c>
      <c r="J11">
        <v>576859</v>
      </c>
      <c r="K11" t="s">
        <v>45</v>
      </c>
      <c r="L11">
        <v>576859</v>
      </c>
      <c r="M11" t="s">
        <v>45</v>
      </c>
      <c r="N11">
        <v>576859</v>
      </c>
      <c r="O11" t="s">
        <v>45</v>
      </c>
      <c r="P11">
        <v>576361</v>
      </c>
      <c r="Q11" t="s">
        <v>46</v>
      </c>
      <c r="R11" s="13">
        <v>231817.68048945948</v>
      </c>
      <c r="S11" s="13"/>
      <c r="T11" s="13"/>
      <c r="U11" s="13"/>
      <c r="V11" s="13">
        <f t="shared" si="6"/>
        <v>0</v>
      </c>
      <c r="W11" s="13"/>
      <c r="X11" s="13">
        <f t="shared" si="7"/>
        <v>0</v>
      </c>
      <c r="Y11" s="13"/>
      <c r="Z11" s="13">
        <f t="shared" si="8"/>
        <v>0</v>
      </c>
      <c r="AA11" s="13"/>
      <c r="AB11" s="13">
        <f t="shared" si="9"/>
        <v>0</v>
      </c>
      <c r="AC11" s="13"/>
      <c r="AD11" s="13"/>
      <c r="AE11" s="13"/>
      <c r="AF11" s="13"/>
      <c r="AG11" s="13"/>
      <c r="AH11" s="13"/>
      <c r="AI11" s="13"/>
      <c r="AJ11" s="13"/>
      <c r="AK11" s="13">
        <f t="shared" si="10"/>
        <v>0</v>
      </c>
      <c r="AL11" s="13"/>
      <c r="AM11" s="13">
        <f t="shared" si="11"/>
        <v>0</v>
      </c>
      <c r="AN11" s="13"/>
      <c r="AO11" s="13">
        <v>1</v>
      </c>
      <c r="AP11" s="13">
        <f t="shared" si="12"/>
        <v>30500</v>
      </c>
      <c r="AQ11" s="13"/>
      <c r="AR11" s="13">
        <f t="shared" si="13"/>
        <v>0</v>
      </c>
      <c r="AS11" s="13"/>
      <c r="AT11" s="13">
        <f t="shared" si="14"/>
        <v>0</v>
      </c>
      <c r="AU11" s="13"/>
      <c r="AV11" s="13">
        <f t="shared" si="15"/>
        <v>0</v>
      </c>
      <c r="AW11" s="13"/>
      <c r="AX11" s="13">
        <f t="shared" si="16"/>
        <v>0</v>
      </c>
      <c r="AY11" s="13"/>
      <c r="AZ11" s="13">
        <f t="shared" si="17"/>
        <v>0</v>
      </c>
      <c r="BA11" s="13"/>
      <c r="BB11" s="13">
        <f t="shared" si="18"/>
        <v>0</v>
      </c>
      <c r="BC11" s="13"/>
      <c r="BD11" s="13">
        <f t="shared" si="19"/>
        <v>0</v>
      </c>
      <c r="BE11" s="13"/>
      <c r="BF11" s="13">
        <f t="shared" si="20"/>
        <v>0</v>
      </c>
      <c r="BG11" s="13"/>
      <c r="BH11" s="13">
        <f t="shared" si="21"/>
        <v>262317.68048945948</v>
      </c>
      <c r="BI11" s="13">
        <f t="shared" si="22"/>
        <v>262300</v>
      </c>
      <c r="BJ11" s="13">
        <v>257700</v>
      </c>
    </row>
    <row r="12" spans="1:62" x14ac:dyDescent="0.25">
      <c r="A12" t="s">
        <v>47</v>
      </c>
      <c r="B12" s="13">
        <v>946</v>
      </c>
      <c r="C12">
        <v>549258</v>
      </c>
      <c r="D12">
        <v>1</v>
      </c>
      <c r="E12">
        <v>0</v>
      </c>
      <c r="F12">
        <v>0</v>
      </c>
      <c r="G12">
        <v>0</v>
      </c>
      <c r="H12">
        <v>0</v>
      </c>
      <c r="I12" t="s">
        <v>23</v>
      </c>
      <c r="J12">
        <v>549240</v>
      </c>
      <c r="K12" t="s">
        <v>48</v>
      </c>
      <c r="L12">
        <v>549240</v>
      </c>
      <c r="M12" t="s">
        <v>48</v>
      </c>
      <c r="N12">
        <v>549240</v>
      </c>
      <c r="O12" t="s">
        <v>48</v>
      </c>
      <c r="P12">
        <v>549240</v>
      </c>
      <c r="Q12" t="s">
        <v>48</v>
      </c>
      <c r="R12" s="13">
        <v>219072.34442174411</v>
      </c>
      <c r="S12" s="13"/>
      <c r="T12" s="13"/>
      <c r="U12" s="13"/>
      <c r="V12" s="13">
        <f t="shared" si="6"/>
        <v>0</v>
      </c>
      <c r="W12" s="13"/>
      <c r="X12" s="13">
        <f t="shared" si="7"/>
        <v>0</v>
      </c>
      <c r="Y12" s="13"/>
      <c r="Z12" s="13">
        <f t="shared" si="8"/>
        <v>0</v>
      </c>
      <c r="AA12" s="13"/>
      <c r="AB12" s="13">
        <f t="shared" si="9"/>
        <v>0</v>
      </c>
      <c r="AC12" s="13"/>
      <c r="AD12" s="13"/>
      <c r="AE12" s="13"/>
      <c r="AF12" s="13"/>
      <c r="AG12" s="13"/>
      <c r="AH12" s="13"/>
      <c r="AI12" s="13"/>
      <c r="AJ12" s="13"/>
      <c r="AK12" s="13">
        <f t="shared" si="10"/>
        <v>0</v>
      </c>
      <c r="AL12" s="13"/>
      <c r="AM12" s="13">
        <f t="shared" si="11"/>
        <v>0</v>
      </c>
      <c r="AN12" s="13"/>
      <c r="AO12" s="13">
        <v>0</v>
      </c>
      <c r="AP12" s="13">
        <f t="shared" si="12"/>
        <v>0</v>
      </c>
      <c r="AQ12" s="13"/>
      <c r="AR12" s="13">
        <f t="shared" si="13"/>
        <v>0</v>
      </c>
      <c r="AS12" s="13"/>
      <c r="AT12" s="13">
        <f t="shared" si="14"/>
        <v>0</v>
      </c>
      <c r="AU12" s="13"/>
      <c r="AV12" s="13">
        <f t="shared" si="15"/>
        <v>0</v>
      </c>
      <c r="AW12" s="13"/>
      <c r="AX12" s="13">
        <f t="shared" si="16"/>
        <v>0</v>
      </c>
      <c r="AY12" s="13"/>
      <c r="AZ12" s="13">
        <f t="shared" si="17"/>
        <v>0</v>
      </c>
      <c r="BA12" s="13"/>
      <c r="BB12" s="13">
        <f t="shared" si="18"/>
        <v>0</v>
      </c>
      <c r="BC12" s="13"/>
      <c r="BD12" s="13">
        <f t="shared" si="19"/>
        <v>0</v>
      </c>
      <c r="BE12" s="13"/>
      <c r="BF12" s="13">
        <f t="shared" si="20"/>
        <v>0</v>
      </c>
      <c r="BG12" s="13"/>
      <c r="BH12" s="13">
        <f t="shared" si="21"/>
        <v>219072.34442174411</v>
      </c>
      <c r="BI12" s="13">
        <f t="shared" si="22"/>
        <v>219100</v>
      </c>
      <c r="BJ12" s="13">
        <v>244000</v>
      </c>
    </row>
    <row r="13" spans="1:62" x14ac:dyDescent="0.25">
      <c r="A13" t="s">
        <v>49</v>
      </c>
      <c r="B13" s="13">
        <v>350</v>
      </c>
      <c r="C13">
        <v>563528</v>
      </c>
      <c r="D13">
        <v>1</v>
      </c>
      <c r="E13">
        <v>0</v>
      </c>
      <c r="F13">
        <v>0</v>
      </c>
      <c r="G13">
        <v>0</v>
      </c>
      <c r="H13">
        <v>0</v>
      </c>
      <c r="I13" t="s">
        <v>51</v>
      </c>
      <c r="J13">
        <v>563811</v>
      </c>
      <c r="K13" t="s">
        <v>52</v>
      </c>
      <c r="L13">
        <v>563820</v>
      </c>
      <c r="M13" t="s">
        <v>53</v>
      </c>
      <c r="N13">
        <v>563820</v>
      </c>
      <c r="O13" t="s">
        <v>53</v>
      </c>
      <c r="P13">
        <v>563820</v>
      </c>
      <c r="Q13" t="s">
        <v>53</v>
      </c>
      <c r="R13" s="13">
        <v>82112.858511271334</v>
      </c>
      <c r="S13" s="13"/>
      <c r="T13" s="13"/>
      <c r="U13" s="13"/>
      <c r="V13" s="13">
        <f t="shared" si="6"/>
        <v>0</v>
      </c>
      <c r="W13" s="13"/>
      <c r="X13" s="13">
        <f t="shared" si="7"/>
        <v>0</v>
      </c>
      <c r="Y13" s="13"/>
      <c r="Z13" s="13">
        <f t="shared" si="8"/>
        <v>0</v>
      </c>
      <c r="AA13" s="13"/>
      <c r="AB13" s="13">
        <f t="shared" si="9"/>
        <v>0</v>
      </c>
      <c r="AC13" s="13"/>
      <c r="AD13" s="13"/>
      <c r="AE13" s="13"/>
      <c r="AF13" s="13"/>
      <c r="AG13" s="13"/>
      <c r="AH13" s="13"/>
      <c r="AI13" s="13"/>
      <c r="AJ13" s="13"/>
      <c r="AK13" s="13">
        <f t="shared" si="10"/>
        <v>0</v>
      </c>
      <c r="AL13" s="13"/>
      <c r="AM13" s="13">
        <f t="shared" si="11"/>
        <v>0</v>
      </c>
      <c r="AN13" s="13"/>
      <c r="AO13" s="13">
        <v>0</v>
      </c>
      <c r="AP13" s="13">
        <f t="shared" si="12"/>
        <v>0</v>
      </c>
      <c r="AQ13" s="13"/>
      <c r="AR13" s="13">
        <f t="shared" si="13"/>
        <v>0</v>
      </c>
      <c r="AS13" s="13"/>
      <c r="AT13" s="13">
        <f t="shared" si="14"/>
        <v>0</v>
      </c>
      <c r="AU13" s="13"/>
      <c r="AV13" s="13">
        <f t="shared" si="15"/>
        <v>0</v>
      </c>
      <c r="AW13" s="13"/>
      <c r="AX13" s="13">
        <f t="shared" si="16"/>
        <v>0</v>
      </c>
      <c r="AY13" s="13"/>
      <c r="AZ13" s="13">
        <f t="shared" si="17"/>
        <v>0</v>
      </c>
      <c r="BA13" s="13"/>
      <c r="BB13" s="13">
        <f t="shared" si="18"/>
        <v>0</v>
      </c>
      <c r="BC13" s="13"/>
      <c r="BD13" s="13">
        <f t="shared" si="19"/>
        <v>0</v>
      </c>
      <c r="BE13" s="13"/>
      <c r="BF13" s="13">
        <f t="shared" si="20"/>
        <v>0</v>
      </c>
      <c r="BG13" s="13"/>
      <c r="BH13" s="13">
        <f t="shared" si="21"/>
        <v>82112.858511271334</v>
      </c>
      <c r="BI13" s="13">
        <f t="shared" si="22"/>
        <v>82100</v>
      </c>
      <c r="BJ13" s="13">
        <v>82200</v>
      </c>
    </row>
    <row r="14" spans="1:62" x14ac:dyDescent="0.25">
      <c r="A14" t="s">
        <v>55</v>
      </c>
      <c r="B14" s="13">
        <v>704</v>
      </c>
      <c r="C14">
        <v>568741</v>
      </c>
      <c r="D14">
        <v>1</v>
      </c>
      <c r="E14">
        <v>0</v>
      </c>
      <c r="F14">
        <v>0</v>
      </c>
      <c r="G14">
        <v>0</v>
      </c>
      <c r="H14">
        <v>0</v>
      </c>
      <c r="I14" t="s">
        <v>38</v>
      </c>
      <c r="J14">
        <v>599921</v>
      </c>
      <c r="K14" t="s">
        <v>57</v>
      </c>
      <c r="L14">
        <v>599921</v>
      </c>
      <c r="M14" t="s">
        <v>57</v>
      </c>
      <c r="N14">
        <v>599921</v>
      </c>
      <c r="O14" t="s">
        <v>57</v>
      </c>
      <c r="P14">
        <v>599247</v>
      </c>
      <c r="Q14" t="s">
        <v>58</v>
      </c>
      <c r="R14" s="13">
        <v>163772.27116897231</v>
      </c>
      <c r="S14" s="13"/>
      <c r="T14" s="13"/>
      <c r="U14" s="13"/>
      <c r="V14" s="13">
        <f t="shared" si="6"/>
        <v>0</v>
      </c>
      <c r="W14" s="13"/>
      <c r="X14" s="13">
        <f t="shared" si="7"/>
        <v>0</v>
      </c>
      <c r="Y14" s="13"/>
      <c r="Z14" s="13">
        <f t="shared" si="8"/>
        <v>0</v>
      </c>
      <c r="AA14" s="13"/>
      <c r="AB14" s="13">
        <f t="shared" si="9"/>
        <v>0</v>
      </c>
      <c r="AC14" s="13"/>
      <c r="AD14" s="13"/>
      <c r="AE14" s="13"/>
      <c r="AF14" s="13"/>
      <c r="AG14" s="13"/>
      <c r="AH14" s="13"/>
      <c r="AI14" s="13"/>
      <c r="AJ14" s="13"/>
      <c r="AK14" s="13">
        <f t="shared" si="10"/>
        <v>0</v>
      </c>
      <c r="AL14" s="13"/>
      <c r="AM14" s="13">
        <f t="shared" si="11"/>
        <v>0</v>
      </c>
      <c r="AN14" s="13"/>
      <c r="AO14" s="13">
        <v>0</v>
      </c>
      <c r="AP14" s="13">
        <f t="shared" si="12"/>
        <v>0</v>
      </c>
      <c r="AQ14" s="13"/>
      <c r="AR14" s="13">
        <f t="shared" si="13"/>
        <v>0</v>
      </c>
      <c r="AS14" s="13"/>
      <c r="AT14" s="13">
        <f t="shared" si="14"/>
        <v>0</v>
      </c>
      <c r="AU14" s="13"/>
      <c r="AV14" s="13">
        <f t="shared" si="15"/>
        <v>0</v>
      </c>
      <c r="AW14" s="13"/>
      <c r="AX14" s="13">
        <f t="shared" si="16"/>
        <v>0</v>
      </c>
      <c r="AY14" s="13"/>
      <c r="AZ14" s="13">
        <f t="shared" si="17"/>
        <v>0</v>
      </c>
      <c r="BA14" s="13"/>
      <c r="BB14" s="13">
        <f t="shared" si="18"/>
        <v>0</v>
      </c>
      <c r="BC14" s="13"/>
      <c r="BD14" s="13">
        <f t="shared" si="19"/>
        <v>0</v>
      </c>
      <c r="BE14" s="13"/>
      <c r="BF14" s="13">
        <f t="shared" si="20"/>
        <v>0</v>
      </c>
      <c r="BG14" s="13"/>
      <c r="BH14" s="13">
        <f t="shared" si="21"/>
        <v>163772.27116897231</v>
      </c>
      <c r="BI14" s="13">
        <f t="shared" si="22"/>
        <v>163800</v>
      </c>
      <c r="BJ14" s="13">
        <v>164600</v>
      </c>
    </row>
    <row r="15" spans="1:62" x14ac:dyDescent="0.25">
      <c r="A15" t="s">
        <v>59</v>
      </c>
      <c r="B15" s="13">
        <v>259</v>
      </c>
      <c r="C15">
        <v>506761</v>
      </c>
      <c r="D15">
        <v>1</v>
      </c>
      <c r="E15">
        <v>0</v>
      </c>
      <c r="F15">
        <v>0</v>
      </c>
      <c r="G15">
        <v>0</v>
      </c>
      <c r="H15">
        <v>0</v>
      </c>
      <c r="I15" t="s">
        <v>61</v>
      </c>
      <c r="J15">
        <v>590126</v>
      </c>
      <c r="K15" t="s">
        <v>62</v>
      </c>
      <c r="L15">
        <v>589250</v>
      </c>
      <c r="M15" t="s">
        <v>60</v>
      </c>
      <c r="N15">
        <v>589250</v>
      </c>
      <c r="O15" t="s">
        <v>60</v>
      </c>
      <c r="P15">
        <v>589250</v>
      </c>
      <c r="Q15" t="s">
        <v>60</v>
      </c>
      <c r="R15" s="13">
        <v>70488.701001315436</v>
      </c>
      <c r="S15" s="13"/>
      <c r="T15" s="13"/>
      <c r="U15" s="13"/>
      <c r="V15" s="13">
        <f t="shared" si="6"/>
        <v>0</v>
      </c>
      <c r="W15" s="13"/>
      <c r="X15" s="13">
        <f t="shared" si="7"/>
        <v>0</v>
      </c>
      <c r="Y15" s="13"/>
      <c r="Z15" s="13">
        <f t="shared" si="8"/>
        <v>0</v>
      </c>
      <c r="AA15" s="13"/>
      <c r="AB15" s="13">
        <f t="shared" si="9"/>
        <v>0</v>
      </c>
      <c r="AC15" s="13"/>
      <c r="AD15" s="13"/>
      <c r="AE15" s="13"/>
      <c r="AF15" s="13"/>
      <c r="AG15" s="13"/>
      <c r="AH15" s="13"/>
      <c r="AI15" s="13"/>
      <c r="AJ15" s="13"/>
      <c r="AK15" s="13">
        <f t="shared" si="10"/>
        <v>0</v>
      </c>
      <c r="AL15" s="13"/>
      <c r="AM15" s="13">
        <f t="shared" si="11"/>
        <v>0</v>
      </c>
      <c r="AN15" s="13"/>
      <c r="AO15" s="13">
        <v>0</v>
      </c>
      <c r="AP15" s="13">
        <f t="shared" si="12"/>
        <v>0</v>
      </c>
      <c r="AQ15" s="13"/>
      <c r="AR15" s="13">
        <f t="shared" si="13"/>
        <v>0</v>
      </c>
      <c r="AS15" s="13"/>
      <c r="AT15" s="13">
        <f t="shared" si="14"/>
        <v>0</v>
      </c>
      <c r="AU15" s="13"/>
      <c r="AV15" s="13">
        <f t="shared" si="15"/>
        <v>0</v>
      </c>
      <c r="AW15" s="13"/>
      <c r="AX15" s="13">
        <f t="shared" si="16"/>
        <v>0</v>
      </c>
      <c r="AY15" s="13"/>
      <c r="AZ15" s="13">
        <f t="shared" si="17"/>
        <v>0</v>
      </c>
      <c r="BA15" s="13"/>
      <c r="BB15" s="13">
        <f t="shared" si="18"/>
        <v>0</v>
      </c>
      <c r="BC15" s="13"/>
      <c r="BD15" s="13">
        <f t="shared" si="19"/>
        <v>0</v>
      </c>
      <c r="BE15" s="13"/>
      <c r="BF15" s="13">
        <f t="shared" si="20"/>
        <v>0</v>
      </c>
      <c r="BG15" s="13"/>
      <c r="BH15" s="13">
        <f t="shared" si="21"/>
        <v>70488.701001315436</v>
      </c>
      <c r="BI15" s="13">
        <f t="shared" si="22"/>
        <v>70500</v>
      </c>
      <c r="BJ15" s="13">
        <v>70800</v>
      </c>
    </row>
    <row r="16" spans="1:62" x14ac:dyDescent="0.25">
      <c r="A16" t="s">
        <v>63</v>
      </c>
      <c r="B16" s="13">
        <v>375</v>
      </c>
      <c r="C16">
        <v>551929</v>
      </c>
      <c r="D16">
        <v>1</v>
      </c>
      <c r="E16">
        <v>0</v>
      </c>
      <c r="F16">
        <v>0</v>
      </c>
      <c r="G16">
        <v>0</v>
      </c>
      <c r="H16">
        <v>0</v>
      </c>
      <c r="I16" t="s">
        <v>38</v>
      </c>
      <c r="J16">
        <v>597872</v>
      </c>
      <c r="K16" t="s">
        <v>65</v>
      </c>
      <c r="L16">
        <v>597180</v>
      </c>
      <c r="M16" t="s">
        <v>64</v>
      </c>
      <c r="N16">
        <v>597180</v>
      </c>
      <c r="O16" t="s">
        <v>64</v>
      </c>
      <c r="P16">
        <v>597180</v>
      </c>
      <c r="Q16" t="s">
        <v>64</v>
      </c>
      <c r="R16" s="13">
        <v>87915.361182758963</v>
      </c>
      <c r="S16" s="13"/>
      <c r="T16" s="13"/>
      <c r="U16" s="13"/>
      <c r="V16" s="13">
        <f t="shared" si="6"/>
        <v>0</v>
      </c>
      <c r="W16" s="13"/>
      <c r="X16" s="13">
        <f t="shared" si="7"/>
        <v>0</v>
      </c>
      <c r="Y16" s="13"/>
      <c r="Z16" s="13">
        <f t="shared" si="8"/>
        <v>0</v>
      </c>
      <c r="AA16" s="13"/>
      <c r="AB16" s="13">
        <f t="shared" si="9"/>
        <v>0</v>
      </c>
      <c r="AC16" s="13"/>
      <c r="AD16" s="13"/>
      <c r="AE16" s="13"/>
      <c r="AF16" s="13"/>
      <c r="AG16" s="13"/>
      <c r="AH16" s="13"/>
      <c r="AI16" s="13"/>
      <c r="AJ16" s="13"/>
      <c r="AK16" s="13">
        <f t="shared" si="10"/>
        <v>0</v>
      </c>
      <c r="AL16" s="13"/>
      <c r="AM16" s="13">
        <f t="shared" si="11"/>
        <v>0</v>
      </c>
      <c r="AN16" s="13"/>
      <c r="AO16" s="13">
        <v>0</v>
      </c>
      <c r="AP16" s="13">
        <f t="shared" si="12"/>
        <v>0</v>
      </c>
      <c r="AQ16" s="13"/>
      <c r="AR16" s="13">
        <f t="shared" si="13"/>
        <v>0</v>
      </c>
      <c r="AS16" s="13"/>
      <c r="AT16" s="13">
        <f t="shared" si="14"/>
        <v>0</v>
      </c>
      <c r="AU16" s="13"/>
      <c r="AV16" s="13">
        <f t="shared" si="15"/>
        <v>0</v>
      </c>
      <c r="AW16" s="13"/>
      <c r="AX16" s="13">
        <f t="shared" si="16"/>
        <v>0</v>
      </c>
      <c r="AY16" s="13"/>
      <c r="AZ16" s="13">
        <f t="shared" si="17"/>
        <v>0</v>
      </c>
      <c r="BA16" s="13"/>
      <c r="BB16" s="13">
        <f t="shared" si="18"/>
        <v>0</v>
      </c>
      <c r="BC16" s="13"/>
      <c r="BD16" s="13">
        <f t="shared" si="19"/>
        <v>0</v>
      </c>
      <c r="BE16" s="13"/>
      <c r="BF16" s="13">
        <f t="shared" si="20"/>
        <v>0</v>
      </c>
      <c r="BG16" s="13"/>
      <c r="BH16" s="13">
        <f t="shared" si="21"/>
        <v>87915.361182758963</v>
      </c>
      <c r="BI16" s="13">
        <f t="shared" si="22"/>
        <v>87900</v>
      </c>
      <c r="BJ16" s="13">
        <v>87300</v>
      </c>
    </row>
    <row r="17" spans="1:62" x14ac:dyDescent="0.25">
      <c r="A17" t="s">
        <v>63</v>
      </c>
      <c r="B17" s="13">
        <v>376</v>
      </c>
      <c r="C17">
        <v>538001</v>
      </c>
      <c r="D17">
        <v>1</v>
      </c>
      <c r="E17">
        <v>0</v>
      </c>
      <c r="F17">
        <v>0</v>
      </c>
      <c r="G17">
        <v>0</v>
      </c>
      <c r="H17">
        <v>0</v>
      </c>
      <c r="I17" t="s">
        <v>18</v>
      </c>
      <c r="J17">
        <v>554961</v>
      </c>
      <c r="K17" t="s">
        <v>17</v>
      </c>
      <c r="L17">
        <v>554961</v>
      </c>
      <c r="M17" t="s">
        <v>17</v>
      </c>
      <c r="N17">
        <v>554961</v>
      </c>
      <c r="O17" t="s">
        <v>17</v>
      </c>
      <c r="P17">
        <v>554961</v>
      </c>
      <c r="Q17" t="s">
        <v>17</v>
      </c>
      <c r="R17" s="13">
        <v>88147.333508462048</v>
      </c>
      <c r="S17" s="13"/>
      <c r="T17" s="13"/>
      <c r="U17" s="13"/>
      <c r="V17" s="13">
        <f t="shared" si="6"/>
        <v>0</v>
      </c>
      <c r="W17" s="13"/>
      <c r="X17" s="13">
        <f t="shared" si="7"/>
        <v>0</v>
      </c>
      <c r="Y17" s="13"/>
      <c r="Z17" s="13">
        <f t="shared" si="8"/>
        <v>0</v>
      </c>
      <c r="AA17" s="13"/>
      <c r="AB17" s="13">
        <f t="shared" si="9"/>
        <v>0</v>
      </c>
      <c r="AC17" s="13"/>
      <c r="AD17" s="13"/>
      <c r="AE17" s="13"/>
      <c r="AF17" s="13"/>
      <c r="AG17" s="13"/>
      <c r="AH17" s="13"/>
      <c r="AI17" s="13"/>
      <c r="AJ17" s="13"/>
      <c r="AK17" s="13">
        <f t="shared" si="10"/>
        <v>0</v>
      </c>
      <c r="AL17" s="13"/>
      <c r="AM17" s="13">
        <f t="shared" si="11"/>
        <v>0</v>
      </c>
      <c r="AN17" s="13"/>
      <c r="AO17" s="13">
        <v>0</v>
      </c>
      <c r="AP17" s="13">
        <f t="shared" si="12"/>
        <v>0</v>
      </c>
      <c r="AQ17" s="13"/>
      <c r="AR17" s="13">
        <f t="shared" si="13"/>
        <v>0</v>
      </c>
      <c r="AS17" s="13"/>
      <c r="AT17" s="13">
        <f t="shared" si="14"/>
        <v>0</v>
      </c>
      <c r="AU17" s="13"/>
      <c r="AV17" s="13">
        <f t="shared" si="15"/>
        <v>0</v>
      </c>
      <c r="AW17" s="13"/>
      <c r="AX17" s="13">
        <f t="shared" si="16"/>
        <v>0</v>
      </c>
      <c r="AY17" s="13"/>
      <c r="AZ17" s="13">
        <f t="shared" si="17"/>
        <v>0</v>
      </c>
      <c r="BA17" s="13"/>
      <c r="BB17" s="13">
        <f t="shared" si="18"/>
        <v>0</v>
      </c>
      <c r="BC17" s="13"/>
      <c r="BD17" s="13">
        <f t="shared" si="19"/>
        <v>0</v>
      </c>
      <c r="BE17" s="13"/>
      <c r="BF17" s="13">
        <f t="shared" si="20"/>
        <v>0</v>
      </c>
      <c r="BG17" s="13"/>
      <c r="BH17" s="13">
        <f t="shared" si="21"/>
        <v>88147.333508462048</v>
      </c>
      <c r="BI17" s="13">
        <f t="shared" si="22"/>
        <v>88100</v>
      </c>
      <c r="BJ17" s="13">
        <v>87100</v>
      </c>
    </row>
    <row r="18" spans="1:62" x14ac:dyDescent="0.25">
      <c r="A18" t="s">
        <v>66</v>
      </c>
      <c r="B18" s="13">
        <v>168</v>
      </c>
      <c r="C18">
        <v>573426</v>
      </c>
      <c r="D18">
        <v>1</v>
      </c>
      <c r="E18">
        <v>0</v>
      </c>
      <c r="F18">
        <v>0</v>
      </c>
      <c r="G18">
        <v>0</v>
      </c>
      <c r="H18">
        <v>0</v>
      </c>
      <c r="I18" t="s">
        <v>41</v>
      </c>
      <c r="J18">
        <v>580511</v>
      </c>
      <c r="K18" t="s">
        <v>42</v>
      </c>
      <c r="L18">
        <v>580511</v>
      </c>
      <c r="M18" t="s">
        <v>42</v>
      </c>
      <c r="N18">
        <v>580511</v>
      </c>
      <c r="O18" t="s">
        <v>42</v>
      </c>
      <c r="P18">
        <v>580511</v>
      </c>
      <c r="Q18" t="s">
        <v>42</v>
      </c>
      <c r="R18" s="13">
        <v>70488.701001315436</v>
      </c>
      <c r="S18" s="13"/>
      <c r="T18" s="13"/>
      <c r="U18" s="13"/>
      <c r="V18" s="13">
        <f t="shared" si="6"/>
        <v>0</v>
      </c>
      <c r="W18" s="13"/>
      <c r="X18" s="13">
        <f t="shared" si="7"/>
        <v>0</v>
      </c>
      <c r="Y18" s="13"/>
      <c r="Z18" s="13">
        <f t="shared" si="8"/>
        <v>0</v>
      </c>
      <c r="AA18" s="13"/>
      <c r="AB18" s="13">
        <f t="shared" si="9"/>
        <v>0</v>
      </c>
      <c r="AC18" s="13"/>
      <c r="AD18" s="13"/>
      <c r="AE18" s="13"/>
      <c r="AF18" s="13"/>
      <c r="AG18" s="13"/>
      <c r="AH18" s="13"/>
      <c r="AI18" s="13"/>
      <c r="AJ18" s="13"/>
      <c r="AK18" s="13">
        <f t="shared" si="10"/>
        <v>0</v>
      </c>
      <c r="AL18" s="13"/>
      <c r="AM18" s="13">
        <f t="shared" si="11"/>
        <v>0</v>
      </c>
      <c r="AN18" s="13"/>
      <c r="AO18" s="13">
        <v>37</v>
      </c>
      <c r="AP18" s="13">
        <f t="shared" si="12"/>
        <v>1128500</v>
      </c>
      <c r="AQ18" s="13"/>
      <c r="AR18" s="13">
        <f t="shared" si="13"/>
        <v>0</v>
      </c>
      <c r="AS18" s="13"/>
      <c r="AT18" s="13">
        <f t="shared" si="14"/>
        <v>0</v>
      </c>
      <c r="AU18" s="13"/>
      <c r="AV18" s="13">
        <f t="shared" si="15"/>
        <v>0</v>
      </c>
      <c r="AW18" s="13"/>
      <c r="AX18" s="13">
        <f t="shared" si="16"/>
        <v>0</v>
      </c>
      <c r="AY18" s="13"/>
      <c r="AZ18" s="13">
        <f t="shared" si="17"/>
        <v>0</v>
      </c>
      <c r="BA18" s="13"/>
      <c r="BB18" s="13">
        <f t="shared" si="18"/>
        <v>0</v>
      </c>
      <c r="BC18" s="13"/>
      <c r="BD18" s="13">
        <f t="shared" si="19"/>
        <v>0</v>
      </c>
      <c r="BE18" s="13"/>
      <c r="BF18" s="13">
        <f t="shared" si="20"/>
        <v>0</v>
      </c>
      <c r="BG18" s="13"/>
      <c r="BH18" s="13">
        <f t="shared" si="21"/>
        <v>1198988.7010013154</v>
      </c>
      <c r="BI18" s="13">
        <f t="shared" si="22"/>
        <v>1199000</v>
      </c>
      <c r="BJ18" s="13">
        <v>1107800</v>
      </c>
    </row>
    <row r="19" spans="1:62" x14ac:dyDescent="0.25">
      <c r="A19" t="s">
        <v>68</v>
      </c>
      <c r="B19" s="13">
        <v>878</v>
      </c>
      <c r="C19">
        <v>586030</v>
      </c>
      <c r="D19">
        <v>1</v>
      </c>
      <c r="E19">
        <v>0</v>
      </c>
      <c r="F19">
        <v>0</v>
      </c>
      <c r="G19">
        <v>0</v>
      </c>
      <c r="H19">
        <v>0</v>
      </c>
      <c r="I19" t="s">
        <v>30</v>
      </c>
      <c r="J19">
        <v>586803</v>
      </c>
      <c r="K19" t="s">
        <v>70</v>
      </c>
      <c r="L19">
        <v>586803</v>
      </c>
      <c r="M19" t="s">
        <v>70</v>
      </c>
      <c r="N19">
        <v>586803</v>
      </c>
      <c r="O19" t="s">
        <v>70</v>
      </c>
      <c r="P19">
        <v>586307</v>
      </c>
      <c r="Q19" t="s">
        <v>71</v>
      </c>
      <c r="R19" s="13">
        <v>203570.83642492356</v>
      </c>
      <c r="S19" s="13"/>
      <c r="T19" s="13"/>
      <c r="U19" s="13"/>
      <c r="V19" s="13">
        <f t="shared" si="6"/>
        <v>0</v>
      </c>
      <c r="W19" s="13"/>
      <c r="X19" s="13">
        <f t="shared" si="7"/>
        <v>0</v>
      </c>
      <c r="Y19" s="13"/>
      <c r="Z19" s="13">
        <f t="shared" si="8"/>
        <v>0</v>
      </c>
      <c r="AA19" s="13"/>
      <c r="AB19" s="13">
        <f t="shared" si="9"/>
        <v>0</v>
      </c>
      <c r="AC19" s="13"/>
      <c r="AD19" s="13"/>
      <c r="AE19" s="13"/>
      <c r="AF19" s="13"/>
      <c r="AG19" s="13"/>
      <c r="AH19" s="13"/>
      <c r="AI19" s="13"/>
      <c r="AJ19" s="13"/>
      <c r="AK19" s="13">
        <f t="shared" si="10"/>
        <v>0</v>
      </c>
      <c r="AL19" s="13"/>
      <c r="AM19" s="13">
        <f t="shared" si="11"/>
        <v>0</v>
      </c>
      <c r="AN19" s="13"/>
      <c r="AO19" s="13">
        <v>0</v>
      </c>
      <c r="AP19" s="13">
        <f t="shared" si="12"/>
        <v>0</v>
      </c>
      <c r="AQ19" s="13"/>
      <c r="AR19" s="13">
        <f t="shared" si="13"/>
        <v>0</v>
      </c>
      <c r="AS19" s="13"/>
      <c r="AT19" s="13">
        <f t="shared" si="14"/>
        <v>0</v>
      </c>
      <c r="AU19" s="13"/>
      <c r="AV19" s="13">
        <f t="shared" si="15"/>
        <v>0</v>
      </c>
      <c r="AW19" s="13"/>
      <c r="AX19" s="13">
        <f t="shared" si="16"/>
        <v>0</v>
      </c>
      <c r="AY19" s="13"/>
      <c r="AZ19" s="13">
        <f t="shared" si="17"/>
        <v>0</v>
      </c>
      <c r="BA19" s="13"/>
      <c r="BB19" s="13">
        <f t="shared" si="18"/>
        <v>0</v>
      </c>
      <c r="BC19" s="13"/>
      <c r="BD19" s="13">
        <f t="shared" si="19"/>
        <v>0</v>
      </c>
      <c r="BE19" s="13"/>
      <c r="BF19" s="13">
        <f t="shared" si="20"/>
        <v>0</v>
      </c>
      <c r="BG19" s="13"/>
      <c r="BH19" s="13">
        <f t="shared" si="21"/>
        <v>203570.83642492356</v>
      </c>
      <c r="BI19" s="13">
        <f t="shared" si="22"/>
        <v>203600</v>
      </c>
      <c r="BJ19" s="13">
        <v>205200</v>
      </c>
    </row>
    <row r="20" spans="1:62" x14ac:dyDescent="0.25">
      <c r="A20" t="s">
        <v>73</v>
      </c>
      <c r="B20" s="13">
        <v>83</v>
      </c>
      <c r="C20">
        <v>509388</v>
      </c>
      <c r="D20">
        <v>1</v>
      </c>
      <c r="E20">
        <v>0</v>
      </c>
      <c r="F20">
        <v>0</v>
      </c>
      <c r="G20">
        <v>0</v>
      </c>
      <c r="H20">
        <v>0</v>
      </c>
      <c r="I20" t="s">
        <v>75</v>
      </c>
      <c r="J20">
        <v>548171</v>
      </c>
      <c r="K20" t="s">
        <v>76</v>
      </c>
      <c r="L20">
        <v>547492</v>
      </c>
      <c r="M20" t="s">
        <v>74</v>
      </c>
      <c r="N20">
        <v>547492</v>
      </c>
      <c r="O20" t="s">
        <v>74</v>
      </c>
      <c r="P20">
        <v>547492</v>
      </c>
      <c r="Q20" t="s">
        <v>74</v>
      </c>
      <c r="R20" s="13">
        <v>70488.701001315436</v>
      </c>
      <c r="S20" s="13"/>
      <c r="T20" s="13"/>
      <c r="U20" s="13"/>
      <c r="V20" s="13">
        <f t="shared" si="6"/>
        <v>0</v>
      </c>
      <c r="W20" s="13"/>
      <c r="X20" s="13">
        <f t="shared" si="7"/>
        <v>0</v>
      </c>
      <c r="Y20" s="13"/>
      <c r="Z20" s="13">
        <f t="shared" si="8"/>
        <v>0</v>
      </c>
      <c r="AA20" s="13"/>
      <c r="AB20" s="13">
        <f t="shared" si="9"/>
        <v>0</v>
      </c>
      <c r="AC20" s="13"/>
      <c r="AD20" s="13"/>
      <c r="AE20" s="13"/>
      <c r="AF20" s="13"/>
      <c r="AG20" s="13"/>
      <c r="AH20" s="13"/>
      <c r="AI20" s="13"/>
      <c r="AJ20" s="13"/>
      <c r="AK20" s="13">
        <f t="shared" si="10"/>
        <v>0</v>
      </c>
      <c r="AL20" s="13"/>
      <c r="AM20" s="13">
        <f t="shared" si="11"/>
        <v>0</v>
      </c>
      <c r="AN20" s="13"/>
      <c r="AO20" s="13">
        <v>0</v>
      </c>
      <c r="AP20" s="13">
        <f t="shared" si="12"/>
        <v>0</v>
      </c>
      <c r="AQ20" s="13"/>
      <c r="AR20" s="13">
        <f t="shared" si="13"/>
        <v>0</v>
      </c>
      <c r="AS20" s="13"/>
      <c r="AT20" s="13">
        <f t="shared" si="14"/>
        <v>0</v>
      </c>
      <c r="AU20" s="13"/>
      <c r="AV20" s="13">
        <f t="shared" si="15"/>
        <v>0</v>
      </c>
      <c r="AW20" s="13"/>
      <c r="AX20" s="13">
        <f t="shared" si="16"/>
        <v>0</v>
      </c>
      <c r="AY20" s="13"/>
      <c r="AZ20" s="13">
        <f t="shared" si="17"/>
        <v>0</v>
      </c>
      <c r="BA20" s="13"/>
      <c r="BB20" s="13">
        <f t="shared" si="18"/>
        <v>0</v>
      </c>
      <c r="BC20" s="13"/>
      <c r="BD20" s="13">
        <f t="shared" si="19"/>
        <v>0</v>
      </c>
      <c r="BE20" s="13"/>
      <c r="BF20" s="13">
        <f t="shared" si="20"/>
        <v>0</v>
      </c>
      <c r="BG20" s="13"/>
      <c r="BH20" s="13">
        <f t="shared" si="21"/>
        <v>70488.701001315436</v>
      </c>
      <c r="BI20" s="13">
        <f t="shared" si="22"/>
        <v>70500</v>
      </c>
      <c r="BJ20" s="13">
        <v>70800</v>
      </c>
    </row>
    <row r="21" spans="1:62" x14ac:dyDescent="0.25">
      <c r="A21" t="s">
        <v>78</v>
      </c>
      <c r="B21" s="13">
        <v>178</v>
      </c>
      <c r="C21">
        <v>586854</v>
      </c>
      <c r="D21">
        <v>1</v>
      </c>
      <c r="E21">
        <v>0</v>
      </c>
      <c r="F21">
        <v>0</v>
      </c>
      <c r="G21">
        <v>0</v>
      </c>
      <c r="H21">
        <v>0</v>
      </c>
      <c r="I21" t="s">
        <v>75</v>
      </c>
      <c r="J21">
        <v>587249</v>
      </c>
      <c r="K21" t="s">
        <v>80</v>
      </c>
      <c r="L21">
        <v>587711</v>
      </c>
      <c r="M21" t="s">
        <v>81</v>
      </c>
      <c r="N21">
        <v>587711</v>
      </c>
      <c r="O21" t="s">
        <v>81</v>
      </c>
      <c r="P21">
        <v>586846</v>
      </c>
      <c r="Q21" t="s">
        <v>79</v>
      </c>
      <c r="R21" s="13">
        <v>70488.701001315436</v>
      </c>
      <c r="S21" s="13"/>
      <c r="T21" s="13"/>
      <c r="U21" s="13"/>
      <c r="V21" s="13">
        <f t="shared" si="6"/>
        <v>0</v>
      </c>
      <c r="W21" s="13"/>
      <c r="X21" s="13">
        <f t="shared" si="7"/>
        <v>0</v>
      </c>
      <c r="Y21" s="13"/>
      <c r="Z21" s="13">
        <f t="shared" si="8"/>
        <v>0</v>
      </c>
      <c r="AA21" s="13"/>
      <c r="AB21" s="13">
        <f t="shared" si="9"/>
        <v>0</v>
      </c>
      <c r="AC21" s="13"/>
      <c r="AD21" s="13"/>
      <c r="AE21" s="13"/>
      <c r="AF21" s="13"/>
      <c r="AG21" s="13"/>
      <c r="AH21" s="13"/>
      <c r="AI21" s="13"/>
      <c r="AJ21" s="13"/>
      <c r="AK21" s="13">
        <f t="shared" si="10"/>
        <v>0</v>
      </c>
      <c r="AL21" s="13"/>
      <c r="AM21" s="13">
        <f t="shared" si="11"/>
        <v>0</v>
      </c>
      <c r="AN21" s="13"/>
      <c r="AO21" s="13">
        <v>0</v>
      </c>
      <c r="AP21" s="13">
        <f t="shared" si="12"/>
        <v>0</v>
      </c>
      <c r="AQ21" s="13"/>
      <c r="AR21" s="13">
        <f t="shared" si="13"/>
        <v>0</v>
      </c>
      <c r="AS21" s="13"/>
      <c r="AT21" s="13">
        <f t="shared" si="14"/>
        <v>0</v>
      </c>
      <c r="AU21" s="13"/>
      <c r="AV21" s="13">
        <f t="shared" si="15"/>
        <v>0</v>
      </c>
      <c r="AW21" s="13"/>
      <c r="AX21" s="13">
        <f t="shared" si="16"/>
        <v>0</v>
      </c>
      <c r="AY21" s="13"/>
      <c r="AZ21" s="13">
        <f t="shared" si="17"/>
        <v>0</v>
      </c>
      <c r="BA21" s="13"/>
      <c r="BB21" s="13">
        <f t="shared" si="18"/>
        <v>0</v>
      </c>
      <c r="BC21" s="13"/>
      <c r="BD21" s="13">
        <f t="shared" si="19"/>
        <v>0</v>
      </c>
      <c r="BE21" s="13"/>
      <c r="BF21" s="13">
        <f t="shared" si="20"/>
        <v>0</v>
      </c>
      <c r="BG21" s="13"/>
      <c r="BH21" s="13">
        <f t="shared" si="21"/>
        <v>70488.701001315436</v>
      </c>
      <c r="BI21" s="13">
        <f t="shared" si="22"/>
        <v>70500</v>
      </c>
      <c r="BJ21" s="13">
        <v>70800</v>
      </c>
    </row>
    <row r="22" spans="1:62" x14ac:dyDescent="0.25">
      <c r="A22" t="s">
        <v>83</v>
      </c>
      <c r="B22" s="13">
        <v>412</v>
      </c>
      <c r="C22">
        <v>562343</v>
      </c>
      <c r="D22">
        <v>1</v>
      </c>
      <c r="E22">
        <v>0</v>
      </c>
      <c r="F22">
        <v>0</v>
      </c>
      <c r="G22">
        <v>0</v>
      </c>
      <c r="H22">
        <v>0</v>
      </c>
      <c r="I22" t="s">
        <v>85</v>
      </c>
      <c r="J22">
        <v>562335</v>
      </c>
      <c r="K22" t="s">
        <v>84</v>
      </c>
      <c r="L22">
        <v>562335</v>
      </c>
      <c r="M22" t="s">
        <v>84</v>
      </c>
      <c r="N22">
        <v>562335</v>
      </c>
      <c r="O22" t="s">
        <v>84</v>
      </c>
      <c r="P22">
        <v>562335</v>
      </c>
      <c r="Q22" t="s">
        <v>84</v>
      </c>
      <c r="R22" s="13">
        <v>96491.977022904102</v>
      </c>
      <c r="S22" s="13"/>
      <c r="T22" s="13"/>
      <c r="U22" s="13"/>
      <c r="V22" s="13">
        <f t="shared" si="6"/>
        <v>0</v>
      </c>
      <c r="W22" s="13"/>
      <c r="X22" s="13">
        <f t="shared" si="7"/>
        <v>0</v>
      </c>
      <c r="Y22" s="13"/>
      <c r="Z22" s="13">
        <f t="shared" si="8"/>
        <v>0</v>
      </c>
      <c r="AA22" s="13"/>
      <c r="AB22" s="13">
        <f t="shared" si="9"/>
        <v>0</v>
      </c>
      <c r="AC22" s="13"/>
      <c r="AD22" s="13"/>
      <c r="AE22" s="13"/>
      <c r="AF22" s="13"/>
      <c r="AG22" s="13"/>
      <c r="AH22" s="13"/>
      <c r="AI22" s="13"/>
      <c r="AJ22" s="13"/>
      <c r="AK22" s="13">
        <f t="shared" si="10"/>
        <v>0</v>
      </c>
      <c r="AL22" s="13"/>
      <c r="AM22" s="13">
        <f t="shared" si="11"/>
        <v>0</v>
      </c>
      <c r="AN22" s="13"/>
      <c r="AO22" s="13">
        <v>0</v>
      </c>
      <c r="AP22" s="13">
        <f t="shared" si="12"/>
        <v>0</v>
      </c>
      <c r="AQ22" s="13"/>
      <c r="AR22" s="13">
        <f t="shared" si="13"/>
        <v>0</v>
      </c>
      <c r="AS22" s="13"/>
      <c r="AT22" s="13">
        <f t="shared" si="14"/>
        <v>0</v>
      </c>
      <c r="AU22" s="13"/>
      <c r="AV22" s="13">
        <f t="shared" si="15"/>
        <v>0</v>
      </c>
      <c r="AW22" s="13"/>
      <c r="AX22" s="13">
        <f t="shared" si="16"/>
        <v>0</v>
      </c>
      <c r="AY22" s="13"/>
      <c r="AZ22" s="13">
        <f t="shared" si="17"/>
        <v>0</v>
      </c>
      <c r="BA22" s="13"/>
      <c r="BB22" s="13">
        <f t="shared" si="18"/>
        <v>0</v>
      </c>
      <c r="BC22" s="13"/>
      <c r="BD22" s="13">
        <f t="shared" si="19"/>
        <v>0</v>
      </c>
      <c r="BE22" s="13"/>
      <c r="BF22" s="13">
        <f t="shared" si="20"/>
        <v>0</v>
      </c>
      <c r="BG22" s="13"/>
      <c r="BH22" s="13">
        <f t="shared" si="21"/>
        <v>96491.977022904102</v>
      </c>
      <c r="BI22" s="13">
        <f t="shared" si="22"/>
        <v>96500</v>
      </c>
      <c r="BJ22" s="13">
        <v>95700</v>
      </c>
    </row>
    <row r="23" spans="1:62" x14ac:dyDescent="0.25">
      <c r="A23" s="6" t="s">
        <v>86</v>
      </c>
      <c r="B23" s="13">
        <v>13105</v>
      </c>
      <c r="C23">
        <v>554499</v>
      </c>
      <c r="D23">
        <v>1</v>
      </c>
      <c r="E23">
        <v>1</v>
      </c>
      <c r="F23">
        <v>1</v>
      </c>
      <c r="G23">
        <v>1</v>
      </c>
      <c r="H23">
        <v>1</v>
      </c>
      <c r="I23" t="s">
        <v>18</v>
      </c>
      <c r="J23">
        <v>554499</v>
      </c>
      <c r="K23" t="s">
        <v>86</v>
      </c>
      <c r="L23">
        <v>554499</v>
      </c>
      <c r="M23" t="s">
        <v>86</v>
      </c>
      <c r="N23">
        <v>554499</v>
      </c>
      <c r="O23" t="s">
        <v>86</v>
      </c>
      <c r="P23">
        <v>554499</v>
      </c>
      <c r="Q23" t="s">
        <v>86</v>
      </c>
      <c r="R23" s="13">
        <v>581975.58709250507</v>
      </c>
      <c r="S23" s="13">
        <v>13928</v>
      </c>
      <c r="T23" s="13">
        <v>285814.52212910337</v>
      </c>
      <c r="U23" s="13"/>
      <c r="V23" s="13">
        <f t="shared" si="6"/>
        <v>0</v>
      </c>
      <c r="W23" s="13">
        <v>51</v>
      </c>
      <c r="X23" s="13">
        <f t="shared" si="7"/>
        <v>151164</v>
      </c>
      <c r="Y23" s="13">
        <v>94</v>
      </c>
      <c r="Z23" s="13">
        <f t="shared" si="8"/>
        <v>92872</v>
      </c>
      <c r="AA23" s="13">
        <v>45</v>
      </c>
      <c r="AB23" s="13">
        <f t="shared" si="9"/>
        <v>11115</v>
      </c>
      <c r="AC23" s="13">
        <v>17611</v>
      </c>
      <c r="AD23" s="13">
        <v>2002552.1600049657</v>
      </c>
      <c r="AE23" s="13">
        <v>17611</v>
      </c>
      <c r="AF23" s="13">
        <v>2995088.0496321516</v>
      </c>
      <c r="AG23" s="13">
        <v>17611</v>
      </c>
      <c r="AH23" s="13">
        <v>11886339.284063065</v>
      </c>
      <c r="AI23" s="13"/>
      <c r="AJ23" s="13">
        <v>1665</v>
      </c>
      <c r="AK23" s="13">
        <f t="shared" si="10"/>
        <v>231435</v>
      </c>
      <c r="AL23" s="13">
        <v>83</v>
      </c>
      <c r="AM23" s="13">
        <f t="shared" si="11"/>
        <v>2905</v>
      </c>
      <c r="AN23" s="13"/>
      <c r="AO23" s="13">
        <v>39</v>
      </c>
      <c r="AP23" s="13">
        <f t="shared" si="12"/>
        <v>1189500</v>
      </c>
      <c r="AQ23" s="13">
        <v>162</v>
      </c>
      <c r="AR23" s="13">
        <f t="shared" si="13"/>
        <v>438372</v>
      </c>
      <c r="AS23" s="13">
        <v>951</v>
      </c>
      <c r="AT23" s="13">
        <f t="shared" si="14"/>
        <v>132189</v>
      </c>
      <c r="AU23" s="13">
        <v>788</v>
      </c>
      <c r="AV23" s="13">
        <f t="shared" si="15"/>
        <v>266344</v>
      </c>
      <c r="AW23" s="13">
        <v>255</v>
      </c>
      <c r="AX23" s="13">
        <f t="shared" si="16"/>
        <v>27540</v>
      </c>
      <c r="AY23" s="13">
        <v>13</v>
      </c>
      <c r="AZ23" s="13">
        <f t="shared" si="17"/>
        <v>1053</v>
      </c>
      <c r="BA23" s="13">
        <v>249</v>
      </c>
      <c r="BB23" s="13">
        <f t="shared" si="18"/>
        <v>80925</v>
      </c>
      <c r="BC23" s="13">
        <v>11</v>
      </c>
      <c r="BD23" s="13">
        <f t="shared" si="19"/>
        <v>4466</v>
      </c>
      <c r="BE23" s="13">
        <v>1</v>
      </c>
      <c r="BF23" s="13">
        <f t="shared" si="20"/>
        <v>217</v>
      </c>
      <c r="BG23" s="13"/>
      <c r="BH23" s="13">
        <f t="shared" si="21"/>
        <v>20381866.602921791</v>
      </c>
      <c r="BI23" s="13">
        <f t="shared" si="22"/>
        <v>20381900</v>
      </c>
      <c r="BJ23" s="13">
        <v>20838400</v>
      </c>
    </row>
    <row r="24" spans="1:62" x14ac:dyDescent="0.25">
      <c r="A24" s="3" t="s">
        <v>88</v>
      </c>
      <c r="B24" s="13">
        <v>1838</v>
      </c>
      <c r="C24">
        <v>592013</v>
      </c>
      <c r="D24">
        <v>1</v>
      </c>
      <c r="E24">
        <v>1</v>
      </c>
      <c r="F24">
        <v>0</v>
      </c>
      <c r="G24">
        <v>0</v>
      </c>
      <c r="H24">
        <v>0</v>
      </c>
      <c r="I24" t="s">
        <v>90</v>
      </c>
      <c r="J24">
        <v>592013</v>
      </c>
      <c r="K24" t="s">
        <v>88</v>
      </c>
      <c r="L24">
        <v>592005</v>
      </c>
      <c r="M24" t="s">
        <v>89</v>
      </c>
      <c r="N24">
        <v>592005</v>
      </c>
      <c r="O24" t="s">
        <v>89</v>
      </c>
      <c r="P24">
        <v>592005</v>
      </c>
      <c r="Q24" t="s">
        <v>89</v>
      </c>
      <c r="R24" s="13">
        <v>420181.93404722092</v>
      </c>
      <c r="S24" s="13">
        <v>4417</v>
      </c>
      <c r="T24" s="13">
        <v>235784.58158044217</v>
      </c>
      <c r="U24" s="13"/>
      <c r="V24" s="13">
        <f t="shared" si="6"/>
        <v>0</v>
      </c>
      <c r="W24" s="13">
        <v>2</v>
      </c>
      <c r="X24" s="13">
        <f t="shared" si="7"/>
        <v>5928</v>
      </c>
      <c r="Y24" s="13">
        <v>27</v>
      </c>
      <c r="Z24" s="13">
        <f t="shared" si="8"/>
        <v>26676</v>
      </c>
      <c r="AA24" s="13">
        <v>4</v>
      </c>
      <c r="AB24" s="13">
        <f t="shared" si="9"/>
        <v>988</v>
      </c>
      <c r="AC24" s="13"/>
      <c r="AD24" s="13"/>
      <c r="AE24" s="13"/>
      <c r="AF24" s="13"/>
      <c r="AG24" s="13"/>
      <c r="AH24" s="13"/>
      <c r="AI24" s="13"/>
      <c r="AJ24" s="13"/>
      <c r="AK24" s="13">
        <f t="shared" si="10"/>
        <v>0</v>
      </c>
      <c r="AL24" s="13"/>
      <c r="AM24" s="13">
        <f t="shared" si="11"/>
        <v>0</v>
      </c>
      <c r="AN24" s="13"/>
      <c r="AO24" s="13">
        <v>0</v>
      </c>
      <c r="AP24" s="13">
        <f t="shared" si="12"/>
        <v>0</v>
      </c>
      <c r="AQ24" s="13"/>
      <c r="AR24" s="13">
        <f t="shared" si="13"/>
        <v>0</v>
      </c>
      <c r="AS24" s="13"/>
      <c r="AT24" s="13">
        <f t="shared" si="14"/>
        <v>0</v>
      </c>
      <c r="AU24" s="13"/>
      <c r="AV24" s="13">
        <f t="shared" si="15"/>
        <v>0</v>
      </c>
      <c r="AW24" s="13"/>
      <c r="AX24" s="13">
        <f t="shared" si="16"/>
        <v>0</v>
      </c>
      <c r="AY24" s="13"/>
      <c r="AZ24" s="13">
        <f t="shared" si="17"/>
        <v>0</v>
      </c>
      <c r="BA24" s="13"/>
      <c r="BB24" s="13">
        <f t="shared" si="18"/>
        <v>0</v>
      </c>
      <c r="BC24" s="13"/>
      <c r="BD24" s="13">
        <f t="shared" si="19"/>
        <v>0</v>
      </c>
      <c r="BE24" s="13"/>
      <c r="BF24" s="13">
        <f t="shared" si="20"/>
        <v>0</v>
      </c>
      <c r="BG24" s="13"/>
      <c r="BH24" s="13">
        <f t="shared" si="21"/>
        <v>689558.51562766312</v>
      </c>
      <c r="BI24" s="13">
        <f t="shared" si="22"/>
        <v>689600</v>
      </c>
      <c r="BJ24" s="13">
        <v>675600</v>
      </c>
    </row>
    <row r="25" spans="1:62" x14ac:dyDescent="0.25">
      <c r="A25" t="s">
        <v>88</v>
      </c>
      <c r="B25" s="13">
        <v>191</v>
      </c>
      <c r="C25">
        <v>590274</v>
      </c>
      <c r="D25">
        <v>1</v>
      </c>
      <c r="E25">
        <v>0</v>
      </c>
      <c r="F25">
        <v>0</v>
      </c>
      <c r="G25">
        <v>0</v>
      </c>
      <c r="H25">
        <v>0</v>
      </c>
      <c r="I25" t="s">
        <v>75</v>
      </c>
      <c r="J25">
        <v>591181</v>
      </c>
      <c r="K25" t="s">
        <v>97</v>
      </c>
      <c r="L25">
        <v>591181</v>
      </c>
      <c r="M25" t="s">
        <v>97</v>
      </c>
      <c r="N25">
        <v>591181</v>
      </c>
      <c r="O25" t="s">
        <v>97</v>
      </c>
      <c r="P25">
        <v>591181</v>
      </c>
      <c r="Q25" t="s">
        <v>97</v>
      </c>
      <c r="R25" s="13">
        <v>70488.701001315436</v>
      </c>
      <c r="S25" s="13"/>
      <c r="T25" s="13"/>
      <c r="U25" s="13"/>
      <c r="V25" s="13">
        <f t="shared" si="6"/>
        <v>0</v>
      </c>
      <c r="W25" s="13"/>
      <c r="X25" s="13">
        <f t="shared" si="7"/>
        <v>0</v>
      </c>
      <c r="Y25" s="13"/>
      <c r="Z25" s="13">
        <f t="shared" si="8"/>
        <v>0</v>
      </c>
      <c r="AA25" s="13"/>
      <c r="AB25" s="13">
        <f t="shared" si="9"/>
        <v>0</v>
      </c>
      <c r="AC25" s="13"/>
      <c r="AD25" s="13"/>
      <c r="AE25" s="13"/>
      <c r="AF25" s="13"/>
      <c r="AG25" s="13"/>
      <c r="AH25" s="13"/>
      <c r="AI25" s="13"/>
      <c r="AJ25" s="13"/>
      <c r="AK25" s="13">
        <f t="shared" si="10"/>
        <v>0</v>
      </c>
      <c r="AL25" s="13"/>
      <c r="AM25" s="13">
        <f t="shared" si="11"/>
        <v>0</v>
      </c>
      <c r="AN25" s="13"/>
      <c r="AO25" s="13">
        <v>0</v>
      </c>
      <c r="AP25" s="13">
        <f t="shared" si="12"/>
        <v>0</v>
      </c>
      <c r="AQ25" s="13"/>
      <c r="AR25" s="13">
        <f t="shared" si="13"/>
        <v>0</v>
      </c>
      <c r="AS25" s="13"/>
      <c r="AT25" s="13">
        <f t="shared" si="14"/>
        <v>0</v>
      </c>
      <c r="AU25" s="13"/>
      <c r="AV25" s="13">
        <f t="shared" si="15"/>
        <v>0</v>
      </c>
      <c r="AW25" s="13"/>
      <c r="AX25" s="13">
        <f t="shared" si="16"/>
        <v>0</v>
      </c>
      <c r="AY25" s="13"/>
      <c r="AZ25" s="13">
        <f t="shared" si="17"/>
        <v>0</v>
      </c>
      <c r="BA25" s="13"/>
      <c r="BB25" s="13">
        <f t="shared" si="18"/>
        <v>0</v>
      </c>
      <c r="BC25" s="13"/>
      <c r="BD25" s="13">
        <f t="shared" si="19"/>
        <v>0</v>
      </c>
      <c r="BE25" s="13"/>
      <c r="BF25" s="13">
        <f t="shared" si="20"/>
        <v>0</v>
      </c>
      <c r="BG25" s="13"/>
      <c r="BH25" s="13">
        <f t="shared" si="21"/>
        <v>70488.701001315436</v>
      </c>
      <c r="BI25" s="13">
        <f t="shared" si="22"/>
        <v>70500</v>
      </c>
      <c r="BJ25" s="13">
        <v>70800</v>
      </c>
    </row>
    <row r="26" spans="1:62" x14ac:dyDescent="0.25">
      <c r="A26" t="s">
        <v>88</v>
      </c>
      <c r="B26" s="13">
        <v>190</v>
      </c>
      <c r="C26">
        <v>569828</v>
      </c>
      <c r="D26">
        <v>1</v>
      </c>
      <c r="E26">
        <v>0</v>
      </c>
      <c r="F26">
        <v>0</v>
      </c>
      <c r="G26">
        <v>0</v>
      </c>
      <c r="H26">
        <v>0</v>
      </c>
      <c r="I26" t="s">
        <v>33</v>
      </c>
      <c r="J26">
        <v>570508</v>
      </c>
      <c r="K26" t="s">
        <v>99</v>
      </c>
      <c r="L26">
        <v>570109</v>
      </c>
      <c r="M26" t="s">
        <v>100</v>
      </c>
      <c r="N26">
        <v>570508</v>
      </c>
      <c r="O26" t="s">
        <v>99</v>
      </c>
      <c r="P26">
        <v>570508</v>
      </c>
      <c r="Q26" t="s">
        <v>99</v>
      </c>
      <c r="R26" s="13">
        <v>70488.701001315436</v>
      </c>
      <c r="S26" s="13"/>
      <c r="T26" s="13"/>
      <c r="U26" s="13"/>
      <c r="V26" s="13">
        <f t="shared" si="6"/>
        <v>0</v>
      </c>
      <c r="W26" s="13"/>
      <c r="X26" s="13">
        <f t="shared" si="7"/>
        <v>0</v>
      </c>
      <c r="Y26" s="13"/>
      <c r="Z26" s="13">
        <f t="shared" si="8"/>
        <v>0</v>
      </c>
      <c r="AA26" s="13"/>
      <c r="AB26" s="13">
        <f t="shared" si="9"/>
        <v>0</v>
      </c>
      <c r="AC26" s="13"/>
      <c r="AD26" s="13"/>
      <c r="AE26" s="13"/>
      <c r="AF26" s="13"/>
      <c r="AG26" s="13"/>
      <c r="AH26" s="13"/>
      <c r="AI26" s="13"/>
      <c r="AJ26" s="13"/>
      <c r="AK26" s="13">
        <f t="shared" si="10"/>
        <v>0</v>
      </c>
      <c r="AL26" s="13"/>
      <c r="AM26" s="13">
        <f t="shared" si="11"/>
        <v>0</v>
      </c>
      <c r="AN26" s="13"/>
      <c r="AO26" s="13">
        <v>0</v>
      </c>
      <c r="AP26" s="13">
        <f t="shared" si="12"/>
        <v>0</v>
      </c>
      <c r="AQ26" s="13"/>
      <c r="AR26" s="13">
        <f t="shared" si="13"/>
        <v>0</v>
      </c>
      <c r="AS26" s="13"/>
      <c r="AT26" s="13">
        <f t="shared" si="14"/>
        <v>0</v>
      </c>
      <c r="AU26" s="13"/>
      <c r="AV26" s="13">
        <f t="shared" si="15"/>
        <v>0</v>
      </c>
      <c r="AW26" s="13"/>
      <c r="AX26" s="13">
        <f t="shared" si="16"/>
        <v>0</v>
      </c>
      <c r="AY26" s="13"/>
      <c r="AZ26" s="13">
        <f t="shared" si="17"/>
        <v>0</v>
      </c>
      <c r="BA26" s="13"/>
      <c r="BB26" s="13">
        <f t="shared" si="18"/>
        <v>0</v>
      </c>
      <c r="BC26" s="13"/>
      <c r="BD26" s="13">
        <f t="shared" si="19"/>
        <v>0</v>
      </c>
      <c r="BE26" s="13"/>
      <c r="BF26" s="13">
        <f t="shared" si="20"/>
        <v>0</v>
      </c>
      <c r="BG26" s="13"/>
      <c r="BH26" s="13">
        <f t="shared" si="21"/>
        <v>70488.701001315436</v>
      </c>
      <c r="BI26" s="13">
        <f t="shared" si="22"/>
        <v>70500</v>
      </c>
      <c r="BJ26" s="13">
        <v>70800</v>
      </c>
    </row>
    <row r="27" spans="1:62" x14ac:dyDescent="0.25">
      <c r="A27" t="s">
        <v>88</v>
      </c>
      <c r="B27" s="13">
        <v>453</v>
      </c>
      <c r="C27">
        <v>552356</v>
      </c>
      <c r="D27">
        <v>1</v>
      </c>
      <c r="E27">
        <v>0</v>
      </c>
      <c r="F27">
        <v>0</v>
      </c>
      <c r="G27">
        <v>0</v>
      </c>
      <c r="H27">
        <v>0</v>
      </c>
      <c r="I27" t="s">
        <v>61</v>
      </c>
      <c r="J27">
        <v>505188</v>
      </c>
      <c r="K27" t="s">
        <v>95</v>
      </c>
      <c r="L27">
        <v>505188</v>
      </c>
      <c r="M27" t="s">
        <v>95</v>
      </c>
      <c r="N27">
        <v>505188</v>
      </c>
      <c r="O27" t="s">
        <v>95</v>
      </c>
      <c r="P27">
        <v>505188</v>
      </c>
      <c r="Q27" t="s">
        <v>95</v>
      </c>
      <c r="R27" s="13">
        <v>105981.02754606452</v>
      </c>
      <c r="S27" s="13"/>
      <c r="T27" s="13"/>
      <c r="U27" s="13"/>
      <c r="V27" s="13">
        <f t="shared" si="6"/>
        <v>0</v>
      </c>
      <c r="W27" s="13"/>
      <c r="X27" s="13">
        <f t="shared" si="7"/>
        <v>0</v>
      </c>
      <c r="Y27" s="13"/>
      <c r="Z27" s="13">
        <f t="shared" si="8"/>
        <v>0</v>
      </c>
      <c r="AA27" s="13"/>
      <c r="AB27" s="13">
        <f t="shared" si="9"/>
        <v>0</v>
      </c>
      <c r="AC27" s="13"/>
      <c r="AD27" s="13"/>
      <c r="AE27" s="13"/>
      <c r="AF27" s="13"/>
      <c r="AG27" s="13"/>
      <c r="AH27" s="13"/>
      <c r="AI27" s="13"/>
      <c r="AJ27" s="13"/>
      <c r="AK27" s="13">
        <f t="shared" si="10"/>
        <v>0</v>
      </c>
      <c r="AL27" s="13"/>
      <c r="AM27" s="13">
        <f t="shared" si="11"/>
        <v>0</v>
      </c>
      <c r="AN27" s="13"/>
      <c r="AO27" s="13">
        <v>0</v>
      </c>
      <c r="AP27" s="13">
        <f t="shared" si="12"/>
        <v>0</v>
      </c>
      <c r="AQ27" s="13"/>
      <c r="AR27" s="13">
        <f t="shared" si="13"/>
        <v>0</v>
      </c>
      <c r="AS27" s="13"/>
      <c r="AT27" s="13">
        <f t="shared" si="14"/>
        <v>0</v>
      </c>
      <c r="AU27" s="13"/>
      <c r="AV27" s="13">
        <f t="shared" si="15"/>
        <v>0</v>
      </c>
      <c r="AW27" s="13"/>
      <c r="AX27" s="13">
        <f t="shared" si="16"/>
        <v>0</v>
      </c>
      <c r="AY27" s="13"/>
      <c r="AZ27" s="13">
        <f t="shared" si="17"/>
        <v>0</v>
      </c>
      <c r="BA27" s="13"/>
      <c r="BB27" s="13">
        <f t="shared" si="18"/>
        <v>0</v>
      </c>
      <c r="BC27" s="13"/>
      <c r="BD27" s="13">
        <f t="shared" si="19"/>
        <v>0</v>
      </c>
      <c r="BE27" s="13"/>
      <c r="BF27" s="13">
        <f t="shared" si="20"/>
        <v>0</v>
      </c>
      <c r="BG27" s="13"/>
      <c r="BH27" s="13">
        <f t="shared" si="21"/>
        <v>105981.02754606452</v>
      </c>
      <c r="BI27" s="13">
        <f t="shared" si="22"/>
        <v>106000</v>
      </c>
      <c r="BJ27" s="13">
        <v>105900</v>
      </c>
    </row>
    <row r="28" spans="1:62" x14ac:dyDescent="0.25">
      <c r="A28" t="s">
        <v>88</v>
      </c>
      <c r="B28" s="13">
        <v>1318</v>
      </c>
      <c r="C28">
        <v>538043</v>
      </c>
      <c r="D28">
        <v>1</v>
      </c>
      <c r="E28">
        <v>0</v>
      </c>
      <c r="F28">
        <v>0</v>
      </c>
      <c r="G28">
        <v>0</v>
      </c>
      <c r="H28">
        <v>0</v>
      </c>
      <c r="I28" t="s">
        <v>26</v>
      </c>
      <c r="J28">
        <v>538728</v>
      </c>
      <c r="K28" t="s">
        <v>93</v>
      </c>
      <c r="L28">
        <v>538728</v>
      </c>
      <c r="M28" t="s">
        <v>93</v>
      </c>
      <c r="N28">
        <v>538728</v>
      </c>
      <c r="O28" t="s">
        <v>93</v>
      </c>
      <c r="P28">
        <v>538728</v>
      </c>
      <c r="Q28" t="s">
        <v>93</v>
      </c>
      <c r="R28" s="13">
        <v>303414.70220657956</v>
      </c>
      <c r="S28" s="13"/>
      <c r="T28" s="13"/>
      <c r="U28" s="13"/>
      <c r="V28" s="13">
        <f t="shared" si="6"/>
        <v>0</v>
      </c>
      <c r="W28" s="13"/>
      <c r="X28" s="13">
        <f t="shared" si="7"/>
        <v>0</v>
      </c>
      <c r="Y28" s="13"/>
      <c r="Z28" s="13">
        <f t="shared" si="8"/>
        <v>0</v>
      </c>
      <c r="AA28" s="13"/>
      <c r="AB28" s="13">
        <f t="shared" si="9"/>
        <v>0</v>
      </c>
      <c r="AC28" s="13"/>
      <c r="AD28" s="13"/>
      <c r="AE28" s="13"/>
      <c r="AF28" s="13"/>
      <c r="AG28" s="13"/>
      <c r="AH28" s="13"/>
      <c r="AI28" s="13"/>
      <c r="AJ28" s="13"/>
      <c r="AK28" s="13">
        <f t="shared" si="10"/>
        <v>0</v>
      </c>
      <c r="AL28" s="13"/>
      <c r="AM28" s="13">
        <f t="shared" si="11"/>
        <v>0</v>
      </c>
      <c r="AN28" s="13"/>
      <c r="AO28" s="13">
        <v>0</v>
      </c>
      <c r="AP28" s="13">
        <f t="shared" si="12"/>
        <v>0</v>
      </c>
      <c r="AQ28" s="13"/>
      <c r="AR28" s="13">
        <f t="shared" si="13"/>
        <v>0</v>
      </c>
      <c r="AS28" s="13"/>
      <c r="AT28" s="13">
        <f t="shared" si="14"/>
        <v>0</v>
      </c>
      <c r="AU28" s="13"/>
      <c r="AV28" s="13">
        <f t="shared" si="15"/>
        <v>0</v>
      </c>
      <c r="AW28" s="13"/>
      <c r="AX28" s="13">
        <f t="shared" si="16"/>
        <v>0</v>
      </c>
      <c r="AY28" s="13"/>
      <c r="AZ28" s="13">
        <f t="shared" si="17"/>
        <v>0</v>
      </c>
      <c r="BA28" s="13"/>
      <c r="BB28" s="13">
        <f t="shared" si="18"/>
        <v>0</v>
      </c>
      <c r="BC28" s="13"/>
      <c r="BD28" s="13">
        <f t="shared" si="19"/>
        <v>0</v>
      </c>
      <c r="BE28" s="13"/>
      <c r="BF28" s="13">
        <f t="shared" si="20"/>
        <v>0</v>
      </c>
      <c r="BG28" s="13"/>
      <c r="BH28" s="13">
        <f t="shared" si="21"/>
        <v>303414.70220657956</v>
      </c>
      <c r="BI28" s="13">
        <f t="shared" si="22"/>
        <v>303400</v>
      </c>
      <c r="BJ28" s="13">
        <v>292500</v>
      </c>
    </row>
    <row r="29" spans="1:62" x14ac:dyDescent="0.25">
      <c r="A29" t="s">
        <v>88</v>
      </c>
      <c r="B29" s="13">
        <v>135</v>
      </c>
      <c r="C29">
        <v>537241</v>
      </c>
      <c r="D29">
        <v>1</v>
      </c>
      <c r="E29">
        <v>0</v>
      </c>
      <c r="F29">
        <v>0</v>
      </c>
      <c r="G29">
        <v>0</v>
      </c>
      <c r="H29">
        <v>0</v>
      </c>
      <c r="I29" t="s">
        <v>23</v>
      </c>
      <c r="J29">
        <v>550442</v>
      </c>
      <c r="K29" t="s">
        <v>92</v>
      </c>
      <c r="L29">
        <v>550442</v>
      </c>
      <c r="M29" t="s">
        <v>92</v>
      </c>
      <c r="N29">
        <v>550442</v>
      </c>
      <c r="O29" t="s">
        <v>92</v>
      </c>
      <c r="P29">
        <v>550094</v>
      </c>
      <c r="Q29" t="s">
        <v>91</v>
      </c>
      <c r="R29" s="13">
        <v>70488.701001315436</v>
      </c>
      <c r="S29" s="13"/>
      <c r="T29" s="13"/>
      <c r="U29" s="13"/>
      <c r="V29" s="13">
        <f t="shared" si="6"/>
        <v>0</v>
      </c>
      <c r="W29" s="13"/>
      <c r="X29" s="13">
        <f t="shared" si="7"/>
        <v>0</v>
      </c>
      <c r="Y29" s="13"/>
      <c r="Z29" s="13">
        <f t="shared" si="8"/>
        <v>0</v>
      </c>
      <c r="AA29" s="13"/>
      <c r="AB29" s="13">
        <f t="shared" si="9"/>
        <v>0</v>
      </c>
      <c r="AC29" s="13"/>
      <c r="AD29" s="13"/>
      <c r="AE29" s="13"/>
      <c r="AF29" s="13"/>
      <c r="AG29" s="13"/>
      <c r="AH29" s="13"/>
      <c r="AI29" s="13"/>
      <c r="AJ29" s="13"/>
      <c r="AK29" s="13">
        <f t="shared" si="10"/>
        <v>0</v>
      </c>
      <c r="AL29" s="13"/>
      <c r="AM29" s="13">
        <f t="shared" si="11"/>
        <v>0</v>
      </c>
      <c r="AN29" s="13"/>
      <c r="AO29" s="13">
        <v>0</v>
      </c>
      <c r="AP29" s="13">
        <f t="shared" si="12"/>
        <v>0</v>
      </c>
      <c r="AQ29" s="13"/>
      <c r="AR29" s="13">
        <f t="shared" si="13"/>
        <v>0</v>
      </c>
      <c r="AS29" s="13"/>
      <c r="AT29" s="13">
        <f t="shared" si="14"/>
        <v>0</v>
      </c>
      <c r="AU29" s="13"/>
      <c r="AV29" s="13">
        <f t="shared" si="15"/>
        <v>0</v>
      </c>
      <c r="AW29" s="13"/>
      <c r="AX29" s="13">
        <f t="shared" si="16"/>
        <v>0</v>
      </c>
      <c r="AY29" s="13"/>
      <c r="AZ29" s="13">
        <f t="shared" si="17"/>
        <v>0</v>
      </c>
      <c r="BA29" s="13"/>
      <c r="BB29" s="13">
        <f t="shared" si="18"/>
        <v>0</v>
      </c>
      <c r="BC29" s="13"/>
      <c r="BD29" s="13">
        <f t="shared" si="19"/>
        <v>0</v>
      </c>
      <c r="BE29" s="13"/>
      <c r="BF29" s="13">
        <f t="shared" si="20"/>
        <v>0</v>
      </c>
      <c r="BG29" s="13"/>
      <c r="BH29" s="13">
        <f t="shared" si="21"/>
        <v>70488.701001315436</v>
      </c>
      <c r="BI29" s="13">
        <f t="shared" si="22"/>
        <v>70500</v>
      </c>
      <c r="BJ29" s="13">
        <v>70800</v>
      </c>
    </row>
    <row r="30" spans="1:62" x14ac:dyDescent="0.25">
      <c r="A30" t="s">
        <v>102</v>
      </c>
      <c r="B30" s="13">
        <v>1373</v>
      </c>
      <c r="C30">
        <v>582794</v>
      </c>
      <c r="D30">
        <v>1</v>
      </c>
      <c r="E30">
        <v>0</v>
      </c>
      <c r="F30">
        <v>0</v>
      </c>
      <c r="G30">
        <v>0</v>
      </c>
      <c r="H30">
        <v>0</v>
      </c>
      <c r="I30" t="s">
        <v>30</v>
      </c>
      <c r="J30">
        <v>582824</v>
      </c>
      <c r="K30" t="s">
        <v>103</v>
      </c>
      <c r="L30">
        <v>582824</v>
      </c>
      <c r="M30" t="s">
        <v>103</v>
      </c>
      <c r="N30">
        <v>583952</v>
      </c>
      <c r="O30" t="s">
        <v>104</v>
      </c>
      <c r="P30">
        <v>583952</v>
      </c>
      <c r="Q30" t="s">
        <v>104</v>
      </c>
      <c r="R30" s="13">
        <v>315823.80051575851</v>
      </c>
      <c r="S30" s="13"/>
      <c r="T30" s="13"/>
      <c r="U30" s="13"/>
      <c r="V30" s="13">
        <f t="shared" si="6"/>
        <v>0</v>
      </c>
      <c r="W30" s="13"/>
      <c r="X30" s="13">
        <f t="shared" si="7"/>
        <v>0</v>
      </c>
      <c r="Y30" s="13"/>
      <c r="Z30" s="13">
        <f t="shared" si="8"/>
        <v>0</v>
      </c>
      <c r="AA30" s="13"/>
      <c r="AB30" s="13">
        <f t="shared" si="9"/>
        <v>0</v>
      </c>
      <c r="AC30" s="13"/>
      <c r="AD30" s="13"/>
      <c r="AE30" s="13"/>
      <c r="AF30" s="13"/>
      <c r="AG30" s="13"/>
      <c r="AH30" s="13"/>
      <c r="AI30" s="13"/>
      <c r="AJ30" s="13"/>
      <c r="AK30" s="13">
        <f t="shared" si="10"/>
        <v>0</v>
      </c>
      <c r="AL30" s="13"/>
      <c r="AM30" s="13">
        <f t="shared" si="11"/>
        <v>0</v>
      </c>
      <c r="AN30" s="13"/>
      <c r="AO30" s="13">
        <v>0</v>
      </c>
      <c r="AP30" s="13">
        <f t="shared" si="12"/>
        <v>0</v>
      </c>
      <c r="AQ30" s="13"/>
      <c r="AR30" s="13">
        <f t="shared" si="13"/>
        <v>0</v>
      </c>
      <c r="AS30" s="13"/>
      <c r="AT30" s="13">
        <f t="shared" si="14"/>
        <v>0</v>
      </c>
      <c r="AU30" s="13"/>
      <c r="AV30" s="13">
        <f t="shared" si="15"/>
        <v>0</v>
      </c>
      <c r="AW30" s="13"/>
      <c r="AX30" s="13">
        <f t="shared" si="16"/>
        <v>0</v>
      </c>
      <c r="AY30" s="13"/>
      <c r="AZ30" s="13">
        <f t="shared" si="17"/>
        <v>0</v>
      </c>
      <c r="BA30" s="13"/>
      <c r="BB30" s="13">
        <f t="shared" si="18"/>
        <v>0</v>
      </c>
      <c r="BC30" s="13"/>
      <c r="BD30" s="13">
        <f t="shared" si="19"/>
        <v>0</v>
      </c>
      <c r="BE30" s="13"/>
      <c r="BF30" s="13">
        <f t="shared" si="20"/>
        <v>0</v>
      </c>
      <c r="BG30" s="13"/>
      <c r="BH30" s="13">
        <f t="shared" si="21"/>
        <v>315823.80051575851</v>
      </c>
      <c r="BI30" s="13">
        <f t="shared" si="22"/>
        <v>315800</v>
      </c>
      <c r="BJ30" s="13">
        <v>307900</v>
      </c>
    </row>
    <row r="31" spans="1:62" x14ac:dyDescent="0.25">
      <c r="A31" t="s">
        <v>105</v>
      </c>
      <c r="B31" s="13">
        <v>779</v>
      </c>
      <c r="C31">
        <v>582808</v>
      </c>
      <c r="D31">
        <v>1</v>
      </c>
      <c r="E31">
        <v>0</v>
      </c>
      <c r="F31">
        <v>0</v>
      </c>
      <c r="G31">
        <v>0</v>
      </c>
      <c r="H31">
        <v>0</v>
      </c>
      <c r="I31" t="s">
        <v>30</v>
      </c>
      <c r="J31">
        <v>584223</v>
      </c>
      <c r="K31" t="s">
        <v>106</v>
      </c>
      <c r="L31">
        <v>584223</v>
      </c>
      <c r="M31" t="s">
        <v>106</v>
      </c>
      <c r="N31">
        <v>583782</v>
      </c>
      <c r="O31" t="s">
        <v>107</v>
      </c>
      <c r="P31">
        <v>583782</v>
      </c>
      <c r="Q31" t="s">
        <v>107</v>
      </c>
      <c r="R31" s="13">
        <v>180951.13278093244</v>
      </c>
      <c r="S31" s="13"/>
      <c r="T31" s="13"/>
      <c r="U31" s="13"/>
      <c r="V31" s="13">
        <f t="shared" si="6"/>
        <v>0</v>
      </c>
      <c r="W31" s="13"/>
      <c r="X31" s="13">
        <f t="shared" si="7"/>
        <v>0</v>
      </c>
      <c r="Y31" s="13"/>
      <c r="Z31" s="13">
        <f t="shared" si="8"/>
        <v>0</v>
      </c>
      <c r="AA31" s="13"/>
      <c r="AB31" s="13">
        <f t="shared" si="9"/>
        <v>0</v>
      </c>
      <c r="AC31" s="13"/>
      <c r="AD31" s="13"/>
      <c r="AE31" s="13"/>
      <c r="AF31" s="13"/>
      <c r="AG31" s="13"/>
      <c r="AH31" s="13"/>
      <c r="AI31" s="13"/>
      <c r="AJ31" s="13"/>
      <c r="AK31" s="13">
        <f t="shared" si="10"/>
        <v>0</v>
      </c>
      <c r="AL31" s="13"/>
      <c r="AM31" s="13">
        <f t="shared" si="11"/>
        <v>0</v>
      </c>
      <c r="AN31" s="13"/>
      <c r="AO31" s="13">
        <v>0</v>
      </c>
      <c r="AP31" s="13">
        <f t="shared" si="12"/>
        <v>0</v>
      </c>
      <c r="AQ31" s="13"/>
      <c r="AR31" s="13">
        <f t="shared" si="13"/>
        <v>0</v>
      </c>
      <c r="AS31" s="13"/>
      <c r="AT31" s="13">
        <f t="shared" si="14"/>
        <v>0</v>
      </c>
      <c r="AU31" s="13"/>
      <c r="AV31" s="13">
        <f t="shared" si="15"/>
        <v>0</v>
      </c>
      <c r="AW31" s="13"/>
      <c r="AX31" s="13">
        <f t="shared" si="16"/>
        <v>0</v>
      </c>
      <c r="AY31" s="13"/>
      <c r="AZ31" s="13">
        <f t="shared" si="17"/>
        <v>0</v>
      </c>
      <c r="BA31" s="13"/>
      <c r="BB31" s="13">
        <f t="shared" si="18"/>
        <v>0</v>
      </c>
      <c r="BC31" s="13"/>
      <c r="BD31" s="13">
        <f t="shared" si="19"/>
        <v>0</v>
      </c>
      <c r="BE31" s="13"/>
      <c r="BF31" s="13">
        <f t="shared" si="20"/>
        <v>0</v>
      </c>
      <c r="BG31" s="13"/>
      <c r="BH31" s="13">
        <f t="shared" si="21"/>
        <v>180951.13278093244</v>
      </c>
      <c r="BI31" s="13">
        <f t="shared" si="22"/>
        <v>181000</v>
      </c>
      <c r="BJ31" s="13">
        <v>176300</v>
      </c>
    </row>
    <row r="32" spans="1:62" x14ac:dyDescent="0.25">
      <c r="A32" t="s">
        <v>108</v>
      </c>
      <c r="B32" s="13">
        <v>327</v>
      </c>
      <c r="C32">
        <v>553433</v>
      </c>
      <c r="D32">
        <v>1</v>
      </c>
      <c r="E32">
        <v>0</v>
      </c>
      <c r="F32">
        <v>0</v>
      </c>
      <c r="G32">
        <v>0</v>
      </c>
      <c r="H32">
        <v>0</v>
      </c>
      <c r="I32" t="s">
        <v>110</v>
      </c>
      <c r="J32">
        <v>553425</v>
      </c>
      <c r="K32" t="s">
        <v>109</v>
      </c>
      <c r="L32">
        <v>553425</v>
      </c>
      <c r="M32" t="s">
        <v>109</v>
      </c>
      <c r="N32">
        <v>553425</v>
      </c>
      <c r="O32" t="s">
        <v>109</v>
      </c>
      <c r="P32">
        <v>553425</v>
      </c>
      <c r="Q32" t="s">
        <v>109</v>
      </c>
      <c r="R32" s="13">
        <v>76768.997301274358</v>
      </c>
      <c r="S32" s="13"/>
      <c r="T32" s="13"/>
      <c r="U32" s="13"/>
      <c r="V32" s="13">
        <f t="shared" si="6"/>
        <v>0</v>
      </c>
      <c r="W32" s="13"/>
      <c r="X32" s="13">
        <f t="shared" si="7"/>
        <v>0</v>
      </c>
      <c r="Y32" s="13"/>
      <c r="Z32" s="13">
        <f t="shared" si="8"/>
        <v>0</v>
      </c>
      <c r="AA32" s="13"/>
      <c r="AB32" s="13">
        <f t="shared" si="9"/>
        <v>0</v>
      </c>
      <c r="AC32" s="13"/>
      <c r="AD32" s="13"/>
      <c r="AE32" s="13"/>
      <c r="AF32" s="13"/>
      <c r="AG32" s="13"/>
      <c r="AH32" s="13"/>
      <c r="AI32" s="13"/>
      <c r="AJ32" s="13"/>
      <c r="AK32" s="13">
        <f t="shared" si="10"/>
        <v>0</v>
      </c>
      <c r="AL32" s="13"/>
      <c r="AM32" s="13">
        <f t="shared" si="11"/>
        <v>0</v>
      </c>
      <c r="AN32" s="13"/>
      <c r="AO32" s="13">
        <v>0</v>
      </c>
      <c r="AP32" s="13">
        <f t="shared" si="12"/>
        <v>0</v>
      </c>
      <c r="AQ32" s="13"/>
      <c r="AR32" s="13">
        <f t="shared" si="13"/>
        <v>0</v>
      </c>
      <c r="AS32" s="13"/>
      <c r="AT32" s="13">
        <f t="shared" si="14"/>
        <v>0</v>
      </c>
      <c r="AU32" s="13"/>
      <c r="AV32" s="13">
        <f t="shared" si="15"/>
        <v>0</v>
      </c>
      <c r="AW32" s="13"/>
      <c r="AX32" s="13">
        <f t="shared" si="16"/>
        <v>0</v>
      </c>
      <c r="AY32" s="13"/>
      <c r="AZ32" s="13">
        <f t="shared" si="17"/>
        <v>0</v>
      </c>
      <c r="BA32" s="13"/>
      <c r="BB32" s="13">
        <f t="shared" si="18"/>
        <v>0</v>
      </c>
      <c r="BC32" s="13"/>
      <c r="BD32" s="13">
        <f t="shared" si="19"/>
        <v>0</v>
      </c>
      <c r="BE32" s="13"/>
      <c r="BF32" s="13">
        <f t="shared" si="20"/>
        <v>0</v>
      </c>
      <c r="BG32" s="13"/>
      <c r="BH32" s="13">
        <f t="shared" si="21"/>
        <v>76768.997301274358</v>
      </c>
      <c r="BI32" s="13">
        <f t="shared" si="22"/>
        <v>76800</v>
      </c>
      <c r="BJ32" s="13">
        <v>76600</v>
      </c>
    </row>
    <row r="33" spans="1:62" x14ac:dyDescent="0.25">
      <c r="A33" t="s">
        <v>111</v>
      </c>
      <c r="B33" s="13">
        <v>90</v>
      </c>
      <c r="C33">
        <v>561118</v>
      </c>
      <c r="D33">
        <v>1</v>
      </c>
      <c r="E33">
        <v>0</v>
      </c>
      <c r="F33">
        <v>0</v>
      </c>
      <c r="G33">
        <v>0</v>
      </c>
      <c r="H33">
        <v>0</v>
      </c>
      <c r="I33" t="s">
        <v>75</v>
      </c>
      <c r="J33">
        <v>547778</v>
      </c>
      <c r="K33" t="s">
        <v>112</v>
      </c>
      <c r="L33">
        <v>547492</v>
      </c>
      <c r="M33" t="s">
        <v>74</v>
      </c>
      <c r="N33">
        <v>547492</v>
      </c>
      <c r="O33" t="s">
        <v>74</v>
      </c>
      <c r="P33">
        <v>547492</v>
      </c>
      <c r="Q33" t="s">
        <v>74</v>
      </c>
      <c r="R33" s="13">
        <v>70488.701001315436</v>
      </c>
      <c r="S33" s="13"/>
      <c r="T33" s="13"/>
      <c r="U33" s="13"/>
      <c r="V33" s="13">
        <f t="shared" si="6"/>
        <v>0</v>
      </c>
      <c r="W33" s="13"/>
      <c r="X33" s="13">
        <f t="shared" si="7"/>
        <v>0</v>
      </c>
      <c r="Y33" s="13"/>
      <c r="Z33" s="13">
        <f t="shared" si="8"/>
        <v>0</v>
      </c>
      <c r="AA33" s="13"/>
      <c r="AB33" s="13">
        <f t="shared" si="9"/>
        <v>0</v>
      </c>
      <c r="AC33" s="13"/>
      <c r="AD33" s="13"/>
      <c r="AE33" s="13"/>
      <c r="AF33" s="13"/>
      <c r="AG33" s="13"/>
      <c r="AH33" s="13"/>
      <c r="AI33" s="13"/>
      <c r="AJ33" s="13"/>
      <c r="AK33" s="13">
        <f t="shared" si="10"/>
        <v>0</v>
      </c>
      <c r="AL33" s="13"/>
      <c r="AM33" s="13">
        <f t="shared" si="11"/>
        <v>0</v>
      </c>
      <c r="AN33" s="13"/>
      <c r="AO33" s="13">
        <v>0</v>
      </c>
      <c r="AP33" s="13">
        <f t="shared" si="12"/>
        <v>0</v>
      </c>
      <c r="AQ33" s="13"/>
      <c r="AR33" s="13">
        <f t="shared" si="13"/>
        <v>0</v>
      </c>
      <c r="AS33" s="13"/>
      <c r="AT33" s="13">
        <f t="shared" si="14"/>
        <v>0</v>
      </c>
      <c r="AU33" s="13"/>
      <c r="AV33" s="13">
        <f t="shared" si="15"/>
        <v>0</v>
      </c>
      <c r="AW33" s="13"/>
      <c r="AX33" s="13">
        <f t="shared" si="16"/>
        <v>0</v>
      </c>
      <c r="AY33" s="13"/>
      <c r="AZ33" s="13">
        <f t="shared" si="17"/>
        <v>0</v>
      </c>
      <c r="BA33" s="13"/>
      <c r="BB33" s="13">
        <f t="shared" si="18"/>
        <v>0</v>
      </c>
      <c r="BC33" s="13"/>
      <c r="BD33" s="13">
        <f t="shared" si="19"/>
        <v>0</v>
      </c>
      <c r="BE33" s="13"/>
      <c r="BF33" s="13">
        <f t="shared" si="20"/>
        <v>0</v>
      </c>
      <c r="BG33" s="13"/>
      <c r="BH33" s="13">
        <f t="shared" si="21"/>
        <v>70488.701001315436</v>
      </c>
      <c r="BI33" s="13">
        <f t="shared" si="22"/>
        <v>70500</v>
      </c>
      <c r="BJ33" s="13">
        <v>70800</v>
      </c>
    </row>
    <row r="34" spans="1:62" x14ac:dyDescent="0.25">
      <c r="A34" t="s">
        <v>113</v>
      </c>
      <c r="B34" s="13">
        <v>159</v>
      </c>
      <c r="C34">
        <v>553701</v>
      </c>
      <c r="D34">
        <v>1</v>
      </c>
      <c r="E34">
        <v>0</v>
      </c>
      <c r="F34">
        <v>0</v>
      </c>
      <c r="G34">
        <v>0</v>
      </c>
      <c r="H34">
        <v>0</v>
      </c>
      <c r="I34" t="s">
        <v>33</v>
      </c>
      <c r="J34">
        <v>573108</v>
      </c>
      <c r="K34" t="s">
        <v>115</v>
      </c>
      <c r="L34">
        <v>573108</v>
      </c>
      <c r="M34" t="s">
        <v>115</v>
      </c>
      <c r="N34">
        <v>573060</v>
      </c>
      <c r="O34" t="s">
        <v>116</v>
      </c>
      <c r="P34">
        <v>572659</v>
      </c>
      <c r="Q34" t="s">
        <v>114</v>
      </c>
      <c r="R34" s="13">
        <v>70488.701001315436</v>
      </c>
      <c r="S34" s="13"/>
      <c r="T34" s="13"/>
      <c r="U34" s="13"/>
      <c r="V34" s="13">
        <f t="shared" si="6"/>
        <v>0</v>
      </c>
      <c r="W34" s="13"/>
      <c r="X34" s="13">
        <f t="shared" si="7"/>
        <v>0</v>
      </c>
      <c r="Y34" s="13"/>
      <c r="Z34" s="13">
        <f t="shared" si="8"/>
        <v>0</v>
      </c>
      <c r="AA34" s="13"/>
      <c r="AB34" s="13">
        <f t="shared" si="9"/>
        <v>0</v>
      </c>
      <c r="AC34" s="13"/>
      <c r="AD34" s="13"/>
      <c r="AE34" s="13"/>
      <c r="AF34" s="13"/>
      <c r="AG34" s="13"/>
      <c r="AH34" s="13"/>
      <c r="AI34" s="13"/>
      <c r="AJ34" s="13"/>
      <c r="AK34" s="13">
        <f t="shared" si="10"/>
        <v>0</v>
      </c>
      <c r="AL34" s="13"/>
      <c r="AM34" s="13">
        <f t="shared" si="11"/>
        <v>0</v>
      </c>
      <c r="AN34" s="13"/>
      <c r="AO34" s="13">
        <v>0</v>
      </c>
      <c r="AP34" s="13">
        <f t="shared" si="12"/>
        <v>0</v>
      </c>
      <c r="AQ34" s="13"/>
      <c r="AR34" s="13">
        <f t="shared" si="13"/>
        <v>0</v>
      </c>
      <c r="AS34" s="13"/>
      <c r="AT34" s="13">
        <f t="shared" si="14"/>
        <v>0</v>
      </c>
      <c r="AU34" s="13"/>
      <c r="AV34" s="13">
        <f t="shared" si="15"/>
        <v>0</v>
      </c>
      <c r="AW34" s="13"/>
      <c r="AX34" s="13">
        <f t="shared" si="16"/>
        <v>0</v>
      </c>
      <c r="AY34" s="13"/>
      <c r="AZ34" s="13">
        <f t="shared" si="17"/>
        <v>0</v>
      </c>
      <c r="BA34" s="13"/>
      <c r="BB34" s="13">
        <f t="shared" si="18"/>
        <v>0</v>
      </c>
      <c r="BC34" s="13"/>
      <c r="BD34" s="13">
        <f t="shared" si="19"/>
        <v>0</v>
      </c>
      <c r="BE34" s="13"/>
      <c r="BF34" s="13">
        <f t="shared" si="20"/>
        <v>0</v>
      </c>
      <c r="BG34" s="13"/>
      <c r="BH34" s="13">
        <f t="shared" si="21"/>
        <v>70488.701001315436</v>
      </c>
      <c r="BI34" s="13">
        <f t="shared" si="22"/>
        <v>70500</v>
      </c>
      <c r="BJ34" s="13">
        <v>70800</v>
      </c>
    </row>
    <row r="35" spans="1:62" x14ac:dyDescent="0.25">
      <c r="A35" t="s">
        <v>118</v>
      </c>
      <c r="B35" s="13">
        <v>390</v>
      </c>
      <c r="C35">
        <v>576085</v>
      </c>
      <c r="D35">
        <v>1</v>
      </c>
      <c r="E35">
        <v>0</v>
      </c>
      <c r="F35">
        <v>0</v>
      </c>
      <c r="G35">
        <v>0</v>
      </c>
      <c r="H35">
        <v>0</v>
      </c>
      <c r="I35" t="s">
        <v>33</v>
      </c>
      <c r="J35">
        <v>576271</v>
      </c>
      <c r="K35" t="s">
        <v>119</v>
      </c>
      <c r="L35">
        <v>576271</v>
      </c>
      <c r="M35" t="s">
        <v>119</v>
      </c>
      <c r="N35">
        <v>576271</v>
      </c>
      <c r="O35" t="s">
        <v>119</v>
      </c>
      <c r="P35">
        <v>576271</v>
      </c>
      <c r="Q35" t="s">
        <v>119</v>
      </c>
      <c r="R35" s="13">
        <v>91393.933327908264</v>
      </c>
      <c r="S35" s="13"/>
      <c r="T35" s="13"/>
      <c r="U35" s="13"/>
      <c r="V35" s="13">
        <f t="shared" si="6"/>
        <v>0</v>
      </c>
      <c r="W35" s="13"/>
      <c r="X35" s="13">
        <f t="shared" si="7"/>
        <v>0</v>
      </c>
      <c r="Y35" s="13"/>
      <c r="Z35" s="13">
        <f t="shared" si="8"/>
        <v>0</v>
      </c>
      <c r="AA35" s="13"/>
      <c r="AB35" s="13">
        <f t="shared" si="9"/>
        <v>0</v>
      </c>
      <c r="AC35" s="13"/>
      <c r="AD35" s="13"/>
      <c r="AE35" s="13"/>
      <c r="AF35" s="13"/>
      <c r="AG35" s="13"/>
      <c r="AH35" s="13"/>
      <c r="AI35" s="13"/>
      <c r="AJ35" s="13"/>
      <c r="AK35" s="13">
        <f t="shared" si="10"/>
        <v>0</v>
      </c>
      <c r="AL35" s="13"/>
      <c r="AM35" s="13">
        <f t="shared" si="11"/>
        <v>0</v>
      </c>
      <c r="AN35" s="13"/>
      <c r="AO35" s="13">
        <v>0</v>
      </c>
      <c r="AP35" s="13">
        <f t="shared" si="12"/>
        <v>0</v>
      </c>
      <c r="AQ35" s="13"/>
      <c r="AR35" s="13">
        <f t="shared" si="13"/>
        <v>0</v>
      </c>
      <c r="AS35" s="13"/>
      <c r="AT35" s="13">
        <f t="shared" si="14"/>
        <v>0</v>
      </c>
      <c r="AU35" s="13"/>
      <c r="AV35" s="13">
        <f t="shared" si="15"/>
        <v>0</v>
      </c>
      <c r="AW35" s="13"/>
      <c r="AX35" s="13">
        <f t="shared" si="16"/>
        <v>0</v>
      </c>
      <c r="AY35" s="13"/>
      <c r="AZ35" s="13">
        <f t="shared" si="17"/>
        <v>0</v>
      </c>
      <c r="BA35" s="13"/>
      <c r="BB35" s="13">
        <f t="shared" si="18"/>
        <v>0</v>
      </c>
      <c r="BC35" s="13"/>
      <c r="BD35" s="13">
        <f t="shared" si="19"/>
        <v>0</v>
      </c>
      <c r="BE35" s="13"/>
      <c r="BF35" s="13">
        <f t="shared" si="20"/>
        <v>0</v>
      </c>
      <c r="BG35" s="13"/>
      <c r="BH35" s="13">
        <f t="shared" si="21"/>
        <v>91393.933327908264</v>
      </c>
      <c r="BI35" s="13">
        <f t="shared" si="22"/>
        <v>91400</v>
      </c>
      <c r="BJ35" s="13">
        <v>92200</v>
      </c>
    </row>
    <row r="36" spans="1:62" x14ac:dyDescent="0.25">
      <c r="A36" t="s">
        <v>120</v>
      </c>
      <c r="B36" s="13">
        <v>195</v>
      </c>
      <c r="C36">
        <v>590282</v>
      </c>
      <c r="D36">
        <v>1</v>
      </c>
      <c r="E36">
        <v>0</v>
      </c>
      <c r="F36">
        <v>0</v>
      </c>
      <c r="G36">
        <v>0</v>
      </c>
      <c r="H36">
        <v>0</v>
      </c>
      <c r="I36" t="s">
        <v>75</v>
      </c>
      <c r="J36">
        <v>590673</v>
      </c>
      <c r="K36" t="s">
        <v>121</v>
      </c>
      <c r="L36">
        <v>590673</v>
      </c>
      <c r="M36" t="s">
        <v>121</v>
      </c>
      <c r="N36">
        <v>590673</v>
      </c>
      <c r="O36" t="s">
        <v>121</v>
      </c>
      <c r="P36">
        <v>590266</v>
      </c>
      <c r="Q36" t="s">
        <v>96</v>
      </c>
      <c r="R36" s="13">
        <v>70488.701001315436</v>
      </c>
      <c r="S36" s="13"/>
      <c r="T36" s="13"/>
      <c r="U36" s="13"/>
      <c r="V36" s="13">
        <f t="shared" si="6"/>
        <v>0</v>
      </c>
      <c r="W36" s="13"/>
      <c r="X36" s="13">
        <f t="shared" si="7"/>
        <v>0</v>
      </c>
      <c r="Y36" s="13"/>
      <c r="Z36" s="13">
        <f t="shared" si="8"/>
        <v>0</v>
      </c>
      <c r="AA36" s="13"/>
      <c r="AB36" s="13">
        <f t="shared" si="9"/>
        <v>0</v>
      </c>
      <c r="AC36" s="13"/>
      <c r="AD36" s="13"/>
      <c r="AE36" s="13"/>
      <c r="AF36" s="13"/>
      <c r="AG36" s="13"/>
      <c r="AH36" s="13"/>
      <c r="AI36" s="13"/>
      <c r="AJ36" s="13"/>
      <c r="AK36" s="13">
        <f t="shared" si="10"/>
        <v>0</v>
      </c>
      <c r="AL36" s="13"/>
      <c r="AM36" s="13">
        <f t="shared" si="11"/>
        <v>0</v>
      </c>
      <c r="AN36" s="13"/>
      <c r="AO36" s="13">
        <v>0</v>
      </c>
      <c r="AP36" s="13">
        <f t="shared" si="12"/>
        <v>0</v>
      </c>
      <c r="AQ36" s="13"/>
      <c r="AR36" s="13">
        <f t="shared" si="13"/>
        <v>0</v>
      </c>
      <c r="AS36" s="13"/>
      <c r="AT36" s="13">
        <f t="shared" si="14"/>
        <v>0</v>
      </c>
      <c r="AU36" s="13"/>
      <c r="AV36" s="13">
        <f t="shared" si="15"/>
        <v>0</v>
      </c>
      <c r="AW36" s="13"/>
      <c r="AX36" s="13">
        <f t="shared" si="16"/>
        <v>0</v>
      </c>
      <c r="AY36" s="13"/>
      <c r="AZ36" s="13">
        <f t="shared" si="17"/>
        <v>0</v>
      </c>
      <c r="BA36" s="13"/>
      <c r="BB36" s="13">
        <f t="shared" si="18"/>
        <v>0</v>
      </c>
      <c r="BC36" s="13"/>
      <c r="BD36" s="13">
        <f t="shared" si="19"/>
        <v>0</v>
      </c>
      <c r="BE36" s="13"/>
      <c r="BF36" s="13">
        <f t="shared" si="20"/>
        <v>0</v>
      </c>
      <c r="BG36" s="13"/>
      <c r="BH36" s="13">
        <f t="shared" si="21"/>
        <v>70488.701001315436</v>
      </c>
      <c r="BI36" s="13">
        <f t="shared" si="22"/>
        <v>70500</v>
      </c>
      <c r="BJ36" s="13">
        <v>70800</v>
      </c>
    </row>
    <row r="37" spans="1:62" x14ac:dyDescent="0.25">
      <c r="A37" t="s">
        <v>122</v>
      </c>
      <c r="B37" s="13">
        <v>119</v>
      </c>
      <c r="C37">
        <v>546194</v>
      </c>
      <c r="D37">
        <v>1</v>
      </c>
      <c r="E37">
        <v>0</v>
      </c>
      <c r="F37">
        <v>0</v>
      </c>
      <c r="G37">
        <v>0</v>
      </c>
      <c r="H37">
        <v>0</v>
      </c>
      <c r="I37" t="s">
        <v>75</v>
      </c>
      <c r="J37">
        <v>568651</v>
      </c>
      <c r="K37" t="s">
        <v>124</v>
      </c>
      <c r="L37">
        <v>568651</v>
      </c>
      <c r="M37" t="s">
        <v>124</v>
      </c>
      <c r="N37">
        <v>568414</v>
      </c>
      <c r="O37" t="s">
        <v>123</v>
      </c>
      <c r="P37">
        <v>568414</v>
      </c>
      <c r="Q37" t="s">
        <v>123</v>
      </c>
      <c r="R37" s="13">
        <v>70488.701001315436</v>
      </c>
      <c r="S37" s="13"/>
      <c r="T37" s="13"/>
      <c r="U37" s="13"/>
      <c r="V37" s="13">
        <f t="shared" si="6"/>
        <v>0</v>
      </c>
      <c r="W37" s="13"/>
      <c r="X37" s="13">
        <f t="shared" si="7"/>
        <v>0</v>
      </c>
      <c r="Y37" s="13"/>
      <c r="Z37" s="13">
        <f t="shared" si="8"/>
        <v>0</v>
      </c>
      <c r="AA37" s="13"/>
      <c r="AB37" s="13">
        <f t="shared" si="9"/>
        <v>0</v>
      </c>
      <c r="AC37" s="13"/>
      <c r="AD37" s="13"/>
      <c r="AE37" s="13"/>
      <c r="AF37" s="13"/>
      <c r="AG37" s="13"/>
      <c r="AH37" s="13"/>
      <c r="AI37" s="13"/>
      <c r="AJ37" s="13"/>
      <c r="AK37" s="13">
        <f t="shared" si="10"/>
        <v>0</v>
      </c>
      <c r="AL37" s="13"/>
      <c r="AM37" s="13">
        <f t="shared" si="11"/>
        <v>0</v>
      </c>
      <c r="AN37" s="13"/>
      <c r="AO37" s="13">
        <v>0</v>
      </c>
      <c r="AP37" s="13">
        <f t="shared" si="12"/>
        <v>0</v>
      </c>
      <c r="AQ37" s="13"/>
      <c r="AR37" s="13">
        <f t="shared" si="13"/>
        <v>0</v>
      </c>
      <c r="AS37" s="13"/>
      <c r="AT37" s="13">
        <f t="shared" si="14"/>
        <v>0</v>
      </c>
      <c r="AU37" s="13"/>
      <c r="AV37" s="13">
        <f t="shared" si="15"/>
        <v>0</v>
      </c>
      <c r="AW37" s="13"/>
      <c r="AX37" s="13">
        <f t="shared" si="16"/>
        <v>0</v>
      </c>
      <c r="AY37" s="13"/>
      <c r="AZ37" s="13">
        <f t="shared" si="17"/>
        <v>0</v>
      </c>
      <c r="BA37" s="13"/>
      <c r="BB37" s="13">
        <f t="shared" si="18"/>
        <v>0</v>
      </c>
      <c r="BC37" s="13"/>
      <c r="BD37" s="13">
        <f t="shared" si="19"/>
        <v>0</v>
      </c>
      <c r="BE37" s="13"/>
      <c r="BF37" s="13">
        <f t="shared" si="20"/>
        <v>0</v>
      </c>
      <c r="BG37" s="13"/>
      <c r="BH37" s="13">
        <f t="shared" si="21"/>
        <v>70488.701001315436</v>
      </c>
      <c r="BI37" s="13">
        <f t="shared" si="22"/>
        <v>70500</v>
      </c>
      <c r="BJ37" s="13">
        <v>70800</v>
      </c>
    </row>
    <row r="38" spans="1:62" x14ac:dyDescent="0.25">
      <c r="A38" t="s">
        <v>126</v>
      </c>
      <c r="B38" s="13">
        <v>95</v>
      </c>
      <c r="C38">
        <v>544833</v>
      </c>
      <c r="D38">
        <v>1</v>
      </c>
      <c r="E38">
        <v>0</v>
      </c>
      <c r="F38">
        <v>0</v>
      </c>
      <c r="G38">
        <v>0</v>
      </c>
      <c r="H38">
        <v>0</v>
      </c>
      <c r="I38" t="s">
        <v>75</v>
      </c>
      <c r="J38">
        <v>590789</v>
      </c>
      <c r="K38" t="s">
        <v>127</v>
      </c>
      <c r="L38">
        <v>590789</v>
      </c>
      <c r="M38" t="s">
        <v>127</v>
      </c>
      <c r="N38">
        <v>590789</v>
      </c>
      <c r="O38" t="s">
        <v>127</v>
      </c>
      <c r="P38">
        <v>591181</v>
      </c>
      <c r="Q38" t="s">
        <v>97</v>
      </c>
      <c r="R38" s="13">
        <v>70488.701001315436</v>
      </c>
      <c r="S38" s="13"/>
      <c r="T38" s="13"/>
      <c r="U38" s="13"/>
      <c r="V38" s="13">
        <f t="shared" si="6"/>
        <v>0</v>
      </c>
      <c r="W38" s="13"/>
      <c r="X38" s="13">
        <f t="shared" si="7"/>
        <v>0</v>
      </c>
      <c r="Y38" s="13"/>
      <c r="Z38" s="13">
        <f t="shared" si="8"/>
        <v>0</v>
      </c>
      <c r="AA38" s="13"/>
      <c r="AB38" s="13">
        <f t="shared" si="9"/>
        <v>0</v>
      </c>
      <c r="AC38" s="13"/>
      <c r="AD38" s="13"/>
      <c r="AE38" s="13"/>
      <c r="AF38" s="13"/>
      <c r="AG38" s="13"/>
      <c r="AH38" s="13"/>
      <c r="AI38" s="13"/>
      <c r="AJ38" s="13"/>
      <c r="AK38" s="13">
        <f t="shared" si="10"/>
        <v>0</v>
      </c>
      <c r="AL38" s="13"/>
      <c r="AM38" s="13">
        <f t="shared" si="11"/>
        <v>0</v>
      </c>
      <c r="AN38" s="13"/>
      <c r="AO38" s="13">
        <v>0</v>
      </c>
      <c r="AP38" s="13">
        <f t="shared" si="12"/>
        <v>0</v>
      </c>
      <c r="AQ38" s="13"/>
      <c r="AR38" s="13">
        <f t="shared" si="13"/>
        <v>0</v>
      </c>
      <c r="AS38" s="13"/>
      <c r="AT38" s="13">
        <f t="shared" si="14"/>
        <v>0</v>
      </c>
      <c r="AU38" s="13"/>
      <c r="AV38" s="13">
        <f t="shared" si="15"/>
        <v>0</v>
      </c>
      <c r="AW38" s="13"/>
      <c r="AX38" s="13">
        <f t="shared" si="16"/>
        <v>0</v>
      </c>
      <c r="AY38" s="13"/>
      <c r="AZ38" s="13">
        <f t="shared" si="17"/>
        <v>0</v>
      </c>
      <c r="BA38" s="13"/>
      <c r="BB38" s="13">
        <f t="shared" si="18"/>
        <v>0</v>
      </c>
      <c r="BC38" s="13"/>
      <c r="BD38" s="13">
        <f t="shared" si="19"/>
        <v>0</v>
      </c>
      <c r="BE38" s="13"/>
      <c r="BF38" s="13">
        <f t="shared" si="20"/>
        <v>0</v>
      </c>
      <c r="BG38" s="13"/>
      <c r="BH38" s="13">
        <f t="shared" si="21"/>
        <v>70488.701001315436</v>
      </c>
      <c r="BI38" s="13">
        <f t="shared" si="22"/>
        <v>70500</v>
      </c>
      <c r="BJ38" s="13">
        <v>70800</v>
      </c>
    </row>
    <row r="39" spans="1:62" x14ac:dyDescent="0.25">
      <c r="A39" s="4" t="s">
        <v>129</v>
      </c>
      <c r="B39" s="13">
        <v>5141</v>
      </c>
      <c r="C39">
        <v>535427</v>
      </c>
      <c r="D39">
        <v>1</v>
      </c>
      <c r="E39">
        <v>1</v>
      </c>
      <c r="F39">
        <v>1</v>
      </c>
      <c r="G39">
        <v>0</v>
      </c>
      <c r="H39">
        <v>0</v>
      </c>
      <c r="I39" t="s">
        <v>26</v>
      </c>
      <c r="J39">
        <v>535427</v>
      </c>
      <c r="K39" t="s">
        <v>129</v>
      </c>
      <c r="L39">
        <v>535427</v>
      </c>
      <c r="M39" t="s">
        <v>129</v>
      </c>
      <c r="N39">
        <v>535419</v>
      </c>
      <c r="O39" t="s">
        <v>130</v>
      </c>
      <c r="P39">
        <v>535419</v>
      </c>
      <c r="Q39" t="s">
        <v>130</v>
      </c>
      <c r="R39" s="13">
        <v>1140476.8422796451</v>
      </c>
      <c r="S39" s="13">
        <v>5842</v>
      </c>
      <c r="T39" s="13">
        <v>311512.52661875944</v>
      </c>
      <c r="U39" s="13">
        <v>1</v>
      </c>
      <c r="V39" s="13">
        <f t="shared" si="6"/>
        <v>741</v>
      </c>
      <c r="W39" s="13">
        <v>26</v>
      </c>
      <c r="X39" s="13">
        <f t="shared" si="7"/>
        <v>77064</v>
      </c>
      <c r="Y39" s="13">
        <v>21</v>
      </c>
      <c r="Z39" s="13">
        <f t="shared" si="8"/>
        <v>20748</v>
      </c>
      <c r="AA39" s="13">
        <v>14</v>
      </c>
      <c r="AB39" s="13">
        <f t="shared" si="9"/>
        <v>3458</v>
      </c>
      <c r="AC39" s="13">
        <v>5842</v>
      </c>
      <c r="AD39" s="13">
        <v>1236890.6770166073</v>
      </c>
      <c r="AE39" s="13"/>
      <c r="AF39" s="13"/>
      <c r="AG39" s="13"/>
      <c r="AH39" s="13"/>
      <c r="AI39" s="13"/>
      <c r="AJ39" s="13"/>
      <c r="AK39" s="13">
        <f t="shared" si="10"/>
        <v>0</v>
      </c>
      <c r="AL39" s="13"/>
      <c r="AM39" s="13">
        <f t="shared" si="11"/>
        <v>0</v>
      </c>
      <c r="AN39" s="13"/>
      <c r="AO39" s="13">
        <v>0</v>
      </c>
      <c r="AP39" s="13">
        <f t="shared" si="12"/>
        <v>0</v>
      </c>
      <c r="AQ39" s="13"/>
      <c r="AR39" s="13">
        <f t="shared" si="13"/>
        <v>0</v>
      </c>
      <c r="AS39" s="13"/>
      <c r="AT39" s="13">
        <f t="shared" si="14"/>
        <v>0</v>
      </c>
      <c r="AU39" s="13"/>
      <c r="AV39" s="13">
        <f t="shared" si="15"/>
        <v>0</v>
      </c>
      <c r="AW39" s="13"/>
      <c r="AX39" s="13">
        <f t="shared" si="16"/>
        <v>0</v>
      </c>
      <c r="AY39" s="13"/>
      <c r="AZ39" s="13">
        <f t="shared" si="17"/>
        <v>0</v>
      </c>
      <c r="BA39" s="13"/>
      <c r="BB39" s="13">
        <f t="shared" si="18"/>
        <v>0</v>
      </c>
      <c r="BC39" s="13"/>
      <c r="BD39" s="13">
        <f t="shared" si="19"/>
        <v>0</v>
      </c>
      <c r="BE39" s="13"/>
      <c r="BF39" s="13">
        <f t="shared" si="20"/>
        <v>0</v>
      </c>
      <c r="BG39" s="13"/>
      <c r="BH39" s="13">
        <f t="shared" si="21"/>
        <v>2790891.0459150118</v>
      </c>
      <c r="BI39" s="13">
        <f t="shared" si="22"/>
        <v>2790900</v>
      </c>
      <c r="BJ39" s="13">
        <v>2832000</v>
      </c>
    </row>
    <row r="40" spans="1:62" x14ac:dyDescent="0.25">
      <c r="A40" t="s">
        <v>131</v>
      </c>
      <c r="B40" s="13">
        <v>129</v>
      </c>
      <c r="C40">
        <v>595217</v>
      </c>
      <c r="D40">
        <v>1</v>
      </c>
      <c r="E40">
        <v>0</v>
      </c>
      <c r="F40">
        <v>0</v>
      </c>
      <c r="G40">
        <v>0</v>
      </c>
      <c r="H40">
        <v>0</v>
      </c>
      <c r="I40" t="s">
        <v>75</v>
      </c>
      <c r="J40">
        <v>597007</v>
      </c>
      <c r="K40" t="s">
        <v>133</v>
      </c>
      <c r="L40">
        <v>597007</v>
      </c>
      <c r="M40" t="s">
        <v>133</v>
      </c>
      <c r="N40">
        <v>597007</v>
      </c>
      <c r="O40" t="s">
        <v>133</v>
      </c>
      <c r="P40">
        <v>597007</v>
      </c>
      <c r="Q40" t="s">
        <v>133</v>
      </c>
      <c r="R40" s="13">
        <v>70488.701001315436</v>
      </c>
      <c r="S40" s="13"/>
      <c r="T40" s="13"/>
      <c r="U40" s="13"/>
      <c r="V40" s="13">
        <f t="shared" si="6"/>
        <v>0</v>
      </c>
      <c r="W40" s="13"/>
      <c r="X40" s="13">
        <f t="shared" si="7"/>
        <v>0</v>
      </c>
      <c r="Y40" s="13"/>
      <c r="Z40" s="13">
        <f t="shared" si="8"/>
        <v>0</v>
      </c>
      <c r="AA40" s="13"/>
      <c r="AB40" s="13">
        <f t="shared" si="9"/>
        <v>0</v>
      </c>
      <c r="AC40" s="13"/>
      <c r="AD40" s="13"/>
      <c r="AE40" s="13"/>
      <c r="AF40" s="13"/>
      <c r="AG40" s="13"/>
      <c r="AH40" s="13"/>
      <c r="AI40" s="13"/>
      <c r="AJ40" s="13"/>
      <c r="AK40" s="13">
        <f t="shared" si="10"/>
        <v>0</v>
      </c>
      <c r="AL40" s="13"/>
      <c r="AM40" s="13">
        <f t="shared" si="11"/>
        <v>0</v>
      </c>
      <c r="AN40" s="13"/>
      <c r="AO40" s="13">
        <v>0</v>
      </c>
      <c r="AP40" s="13">
        <f t="shared" si="12"/>
        <v>0</v>
      </c>
      <c r="AQ40" s="13"/>
      <c r="AR40" s="13">
        <f t="shared" si="13"/>
        <v>0</v>
      </c>
      <c r="AS40" s="13"/>
      <c r="AT40" s="13">
        <f t="shared" si="14"/>
        <v>0</v>
      </c>
      <c r="AU40" s="13"/>
      <c r="AV40" s="13">
        <f t="shared" si="15"/>
        <v>0</v>
      </c>
      <c r="AW40" s="13"/>
      <c r="AX40" s="13">
        <f t="shared" si="16"/>
        <v>0</v>
      </c>
      <c r="AY40" s="13"/>
      <c r="AZ40" s="13">
        <f t="shared" si="17"/>
        <v>0</v>
      </c>
      <c r="BA40" s="13"/>
      <c r="BB40" s="13">
        <f t="shared" si="18"/>
        <v>0</v>
      </c>
      <c r="BC40" s="13"/>
      <c r="BD40" s="13">
        <f t="shared" si="19"/>
        <v>0</v>
      </c>
      <c r="BE40" s="13"/>
      <c r="BF40" s="13">
        <f t="shared" si="20"/>
        <v>0</v>
      </c>
      <c r="BG40" s="13"/>
      <c r="BH40" s="13">
        <f t="shared" si="21"/>
        <v>70488.701001315436</v>
      </c>
      <c r="BI40" s="13">
        <f t="shared" si="22"/>
        <v>70500</v>
      </c>
      <c r="BJ40" s="13">
        <v>70800</v>
      </c>
    </row>
    <row r="41" spans="1:62" x14ac:dyDescent="0.25">
      <c r="A41" t="s">
        <v>135</v>
      </c>
      <c r="B41" s="13">
        <v>149</v>
      </c>
      <c r="C41">
        <v>563251</v>
      </c>
      <c r="D41">
        <v>1</v>
      </c>
      <c r="E41">
        <v>0</v>
      </c>
      <c r="F41">
        <v>0</v>
      </c>
      <c r="G41">
        <v>0</v>
      </c>
      <c r="H41">
        <v>0</v>
      </c>
      <c r="I41" t="s">
        <v>23</v>
      </c>
      <c r="J41">
        <v>552046</v>
      </c>
      <c r="K41" t="s">
        <v>136</v>
      </c>
      <c r="L41">
        <v>552046</v>
      </c>
      <c r="M41" t="s">
        <v>136</v>
      </c>
      <c r="N41">
        <v>552046</v>
      </c>
      <c r="O41" t="s">
        <v>136</v>
      </c>
      <c r="P41">
        <v>552046</v>
      </c>
      <c r="Q41" t="s">
        <v>136</v>
      </c>
      <c r="R41" s="13">
        <v>70488.701001315436</v>
      </c>
      <c r="S41" s="13"/>
      <c r="T41" s="13"/>
      <c r="U41" s="13"/>
      <c r="V41" s="13">
        <f t="shared" si="6"/>
        <v>0</v>
      </c>
      <c r="W41" s="13"/>
      <c r="X41" s="13">
        <f t="shared" si="7"/>
        <v>0</v>
      </c>
      <c r="Y41" s="13"/>
      <c r="Z41" s="13">
        <f t="shared" si="8"/>
        <v>0</v>
      </c>
      <c r="AA41" s="13"/>
      <c r="AB41" s="13">
        <f t="shared" si="9"/>
        <v>0</v>
      </c>
      <c r="AC41" s="13"/>
      <c r="AD41" s="13"/>
      <c r="AE41" s="13"/>
      <c r="AF41" s="13"/>
      <c r="AG41" s="13"/>
      <c r="AH41" s="13"/>
      <c r="AI41" s="13"/>
      <c r="AJ41" s="13"/>
      <c r="AK41" s="13">
        <f t="shared" si="10"/>
        <v>0</v>
      </c>
      <c r="AL41" s="13"/>
      <c r="AM41" s="13">
        <f t="shared" si="11"/>
        <v>0</v>
      </c>
      <c r="AN41" s="13"/>
      <c r="AO41" s="13">
        <v>0</v>
      </c>
      <c r="AP41" s="13">
        <f t="shared" si="12"/>
        <v>0</v>
      </c>
      <c r="AQ41" s="13"/>
      <c r="AR41" s="13">
        <f t="shared" si="13"/>
        <v>0</v>
      </c>
      <c r="AS41" s="13"/>
      <c r="AT41" s="13">
        <f t="shared" si="14"/>
        <v>0</v>
      </c>
      <c r="AU41" s="13"/>
      <c r="AV41" s="13">
        <f t="shared" si="15"/>
        <v>0</v>
      </c>
      <c r="AW41" s="13"/>
      <c r="AX41" s="13">
        <f t="shared" si="16"/>
        <v>0</v>
      </c>
      <c r="AY41" s="13"/>
      <c r="AZ41" s="13">
        <f t="shared" si="17"/>
        <v>0</v>
      </c>
      <c r="BA41" s="13"/>
      <c r="BB41" s="13">
        <f t="shared" si="18"/>
        <v>0</v>
      </c>
      <c r="BC41" s="13"/>
      <c r="BD41" s="13">
        <f t="shared" si="19"/>
        <v>0</v>
      </c>
      <c r="BE41" s="13"/>
      <c r="BF41" s="13">
        <f t="shared" si="20"/>
        <v>0</v>
      </c>
      <c r="BG41" s="13"/>
      <c r="BH41" s="13">
        <f t="shared" si="21"/>
        <v>70488.701001315436</v>
      </c>
      <c r="BI41" s="13">
        <f t="shared" si="22"/>
        <v>70500</v>
      </c>
      <c r="BJ41" s="13">
        <v>70800</v>
      </c>
    </row>
    <row r="42" spans="1:62" x14ac:dyDescent="0.25">
      <c r="A42" t="s">
        <v>138</v>
      </c>
      <c r="B42" s="13">
        <v>316</v>
      </c>
      <c r="C42">
        <v>572560</v>
      </c>
      <c r="D42">
        <v>1</v>
      </c>
      <c r="E42">
        <v>0</v>
      </c>
      <c r="F42">
        <v>0</v>
      </c>
      <c r="G42">
        <v>0</v>
      </c>
      <c r="H42">
        <v>0</v>
      </c>
      <c r="I42" t="s">
        <v>41</v>
      </c>
      <c r="J42">
        <v>577863</v>
      </c>
      <c r="K42" t="s">
        <v>140</v>
      </c>
      <c r="L42">
        <v>505145</v>
      </c>
      <c r="M42" t="s">
        <v>141</v>
      </c>
      <c r="N42">
        <v>577731</v>
      </c>
      <c r="O42" t="s">
        <v>139</v>
      </c>
      <c r="P42">
        <v>577731</v>
      </c>
      <c r="Q42" t="s">
        <v>139</v>
      </c>
      <c r="R42" s="13">
        <v>74211.296589665886</v>
      </c>
      <c r="S42" s="13"/>
      <c r="T42" s="13"/>
      <c r="U42" s="13"/>
      <c r="V42" s="13">
        <f t="shared" si="6"/>
        <v>0</v>
      </c>
      <c r="W42" s="13"/>
      <c r="X42" s="13">
        <f t="shared" si="7"/>
        <v>0</v>
      </c>
      <c r="Y42" s="13"/>
      <c r="Z42" s="13">
        <f t="shared" si="8"/>
        <v>0</v>
      </c>
      <c r="AA42" s="13"/>
      <c r="AB42" s="13">
        <f t="shared" si="9"/>
        <v>0</v>
      </c>
      <c r="AC42" s="13"/>
      <c r="AD42" s="13"/>
      <c r="AE42" s="13"/>
      <c r="AF42" s="13"/>
      <c r="AG42" s="13"/>
      <c r="AH42" s="13"/>
      <c r="AI42" s="13"/>
      <c r="AJ42" s="13"/>
      <c r="AK42" s="13">
        <f t="shared" si="10"/>
        <v>0</v>
      </c>
      <c r="AL42" s="13"/>
      <c r="AM42" s="13">
        <f t="shared" si="11"/>
        <v>0</v>
      </c>
      <c r="AN42" s="13"/>
      <c r="AO42" s="13">
        <v>0</v>
      </c>
      <c r="AP42" s="13">
        <f t="shared" si="12"/>
        <v>0</v>
      </c>
      <c r="AQ42" s="13"/>
      <c r="AR42" s="13">
        <f t="shared" si="13"/>
        <v>0</v>
      </c>
      <c r="AS42" s="13"/>
      <c r="AT42" s="13">
        <f t="shared" si="14"/>
        <v>0</v>
      </c>
      <c r="AU42" s="13"/>
      <c r="AV42" s="13">
        <f t="shared" si="15"/>
        <v>0</v>
      </c>
      <c r="AW42" s="13"/>
      <c r="AX42" s="13">
        <f t="shared" si="16"/>
        <v>0</v>
      </c>
      <c r="AY42" s="13"/>
      <c r="AZ42" s="13">
        <f t="shared" si="17"/>
        <v>0</v>
      </c>
      <c r="BA42" s="13"/>
      <c r="BB42" s="13">
        <f t="shared" si="18"/>
        <v>0</v>
      </c>
      <c r="BC42" s="13"/>
      <c r="BD42" s="13">
        <f t="shared" si="19"/>
        <v>0</v>
      </c>
      <c r="BE42" s="13"/>
      <c r="BF42" s="13">
        <f t="shared" si="20"/>
        <v>0</v>
      </c>
      <c r="BG42" s="13"/>
      <c r="BH42" s="13">
        <f t="shared" si="21"/>
        <v>74211.296589665886</v>
      </c>
      <c r="BI42" s="13">
        <f t="shared" si="22"/>
        <v>74200</v>
      </c>
      <c r="BJ42" s="13">
        <v>75400</v>
      </c>
    </row>
    <row r="43" spans="1:62" x14ac:dyDescent="0.25">
      <c r="A43" s="3" t="s">
        <v>142</v>
      </c>
      <c r="B43" s="13">
        <v>2137</v>
      </c>
      <c r="C43">
        <v>592021</v>
      </c>
      <c r="D43">
        <v>1</v>
      </c>
      <c r="E43">
        <v>1</v>
      </c>
      <c r="F43">
        <v>0</v>
      </c>
      <c r="G43">
        <v>0</v>
      </c>
      <c r="H43">
        <v>0</v>
      </c>
      <c r="I43" t="s">
        <v>90</v>
      </c>
      <c r="J43">
        <v>592021</v>
      </c>
      <c r="K43" t="s">
        <v>142</v>
      </c>
      <c r="L43">
        <v>592731</v>
      </c>
      <c r="M43" t="s">
        <v>143</v>
      </c>
      <c r="N43">
        <v>592731</v>
      </c>
      <c r="O43" t="s">
        <v>143</v>
      </c>
      <c r="P43">
        <v>592731</v>
      </c>
      <c r="Q43" t="s">
        <v>143</v>
      </c>
      <c r="R43" s="13">
        <v>486806.80214978912</v>
      </c>
      <c r="S43" s="13">
        <v>4096</v>
      </c>
      <c r="T43" s="13">
        <v>218708.16211100481</v>
      </c>
      <c r="U43" s="13"/>
      <c r="V43" s="13">
        <f t="shared" si="6"/>
        <v>0</v>
      </c>
      <c r="W43" s="13">
        <v>20</v>
      </c>
      <c r="X43" s="13">
        <f t="shared" si="7"/>
        <v>59280</v>
      </c>
      <c r="Y43" s="13">
        <v>20</v>
      </c>
      <c r="Z43" s="13">
        <f t="shared" si="8"/>
        <v>19760</v>
      </c>
      <c r="AA43" s="13">
        <v>8</v>
      </c>
      <c r="AB43" s="13">
        <f t="shared" si="9"/>
        <v>1976</v>
      </c>
      <c r="AC43" s="13"/>
      <c r="AD43" s="13"/>
      <c r="AE43" s="13"/>
      <c r="AF43" s="13"/>
      <c r="AG43" s="13"/>
      <c r="AH43" s="13"/>
      <c r="AI43" s="13"/>
      <c r="AJ43" s="13"/>
      <c r="AK43" s="13">
        <f t="shared" si="10"/>
        <v>0</v>
      </c>
      <c r="AL43" s="13"/>
      <c r="AM43" s="13">
        <f t="shared" si="11"/>
        <v>0</v>
      </c>
      <c r="AN43" s="13"/>
      <c r="AO43" s="13">
        <v>0</v>
      </c>
      <c r="AP43" s="13">
        <f t="shared" si="12"/>
        <v>0</v>
      </c>
      <c r="AQ43" s="13"/>
      <c r="AR43" s="13">
        <f t="shared" si="13"/>
        <v>0</v>
      </c>
      <c r="AS43" s="13"/>
      <c r="AT43" s="13">
        <f t="shared" si="14"/>
        <v>0</v>
      </c>
      <c r="AU43" s="13"/>
      <c r="AV43" s="13">
        <f t="shared" si="15"/>
        <v>0</v>
      </c>
      <c r="AW43" s="13"/>
      <c r="AX43" s="13">
        <f t="shared" si="16"/>
        <v>0</v>
      </c>
      <c r="AY43" s="13"/>
      <c r="AZ43" s="13">
        <f t="shared" si="17"/>
        <v>0</v>
      </c>
      <c r="BA43" s="13"/>
      <c r="BB43" s="13">
        <f t="shared" si="18"/>
        <v>0</v>
      </c>
      <c r="BC43" s="13"/>
      <c r="BD43" s="13">
        <f t="shared" si="19"/>
        <v>0</v>
      </c>
      <c r="BE43" s="13"/>
      <c r="BF43" s="13">
        <f t="shared" si="20"/>
        <v>0</v>
      </c>
      <c r="BG43" s="13"/>
      <c r="BH43" s="13">
        <f t="shared" si="21"/>
        <v>786530.96426079399</v>
      </c>
      <c r="BI43" s="13">
        <f t="shared" si="22"/>
        <v>786500</v>
      </c>
      <c r="BJ43" s="13">
        <v>768100</v>
      </c>
    </row>
    <row r="44" spans="1:62" x14ac:dyDescent="0.25">
      <c r="A44" t="s">
        <v>144</v>
      </c>
      <c r="B44" s="13">
        <v>109</v>
      </c>
      <c r="C44">
        <v>562726</v>
      </c>
      <c r="D44">
        <v>1</v>
      </c>
      <c r="E44">
        <v>0</v>
      </c>
      <c r="F44">
        <v>0</v>
      </c>
      <c r="G44">
        <v>0</v>
      </c>
      <c r="H44">
        <v>0</v>
      </c>
      <c r="I44" t="s">
        <v>23</v>
      </c>
      <c r="J44">
        <v>546127</v>
      </c>
      <c r="K44" t="s">
        <v>146</v>
      </c>
      <c r="L44">
        <v>546127</v>
      </c>
      <c r="M44" t="s">
        <v>146</v>
      </c>
      <c r="N44">
        <v>546127</v>
      </c>
      <c r="O44" t="s">
        <v>146</v>
      </c>
      <c r="P44">
        <v>546127</v>
      </c>
      <c r="Q44" t="s">
        <v>146</v>
      </c>
      <c r="R44" s="13">
        <v>70488.701001315436</v>
      </c>
      <c r="S44" s="13"/>
      <c r="T44" s="13"/>
      <c r="U44" s="13"/>
      <c r="V44" s="13">
        <f t="shared" si="6"/>
        <v>0</v>
      </c>
      <c r="W44" s="13"/>
      <c r="X44" s="13">
        <f t="shared" si="7"/>
        <v>0</v>
      </c>
      <c r="Y44" s="13"/>
      <c r="Z44" s="13">
        <f t="shared" si="8"/>
        <v>0</v>
      </c>
      <c r="AA44" s="13"/>
      <c r="AB44" s="13">
        <f t="shared" si="9"/>
        <v>0</v>
      </c>
      <c r="AC44" s="13"/>
      <c r="AD44" s="13"/>
      <c r="AE44" s="13"/>
      <c r="AF44" s="13"/>
      <c r="AG44" s="13"/>
      <c r="AH44" s="13"/>
      <c r="AI44" s="13"/>
      <c r="AJ44" s="13"/>
      <c r="AK44" s="13">
        <f t="shared" si="10"/>
        <v>0</v>
      </c>
      <c r="AL44" s="13"/>
      <c r="AM44" s="13">
        <f t="shared" si="11"/>
        <v>0</v>
      </c>
      <c r="AN44" s="13"/>
      <c r="AO44" s="13">
        <v>0</v>
      </c>
      <c r="AP44" s="13">
        <f t="shared" si="12"/>
        <v>0</v>
      </c>
      <c r="AQ44" s="13"/>
      <c r="AR44" s="13">
        <f t="shared" si="13"/>
        <v>0</v>
      </c>
      <c r="AS44" s="13"/>
      <c r="AT44" s="13">
        <f t="shared" si="14"/>
        <v>0</v>
      </c>
      <c r="AU44" s="13"/>
      <c r="AV44" s="13">
        <f t="shared" si="15"/>
        <v>0</v>
      </c>
      <c r="AW44" s="13"/>
      <c r="AX44" s="13">
        <f t="shared" si="16"/>
        <v>0</v>
      </c>
      <c r="AY44" s="13"/>
      <c r="AZ44" s="13">
        <f t="shared" si="17"/>
        <v>0</v>
      </c>
      <c r="BA44" s="13"/>
      <c r="BB44" s="13">
        <f t="shared" si="18"/>
        <v>0</v>
      </c>
      <c r="BC44" s="13"/>
      <c r="BD44" s="13">
        <f t="shared" si="19"/>
        <v>0</v>
      </c>
      <c r="BE44" s="13"/>
      <c r="BF44" s="13">
        <f t="shared" si="20"/>
        <v>0</v>
      </c>
      <c r="BG44" s="13"/>
      <c r="BH44" s="13">
        <f t="shared" si="21"/>
        <v>70488.701001315436</v>
      </c>
      <c r="BI44" s="13">
        <f t="shared" si="22"/>
        <v>70500</v>
      </c>
      <c r="BJ44" s="13">
        <v>70800</v>
      </c>
    </row>
    <row r="45" spans="1:62" x14ac:dyDescent="0.25">
      <c r="A45" t="s">
        <v>148</v>
      </c>
      <c r="B45" s="13">
        <v>285</v>
      </c>
      <c r="C45">
        <v>593729</v>
      </c>
      <c r="D45">
        <v>1</v>
      </c>
      <c r="E45">
        <v>0</v>
      </c>
      <c r="F45">
        <v>0</v>
      </c>
      <c r="G45">
        <v>0</v>
      </c>
      <c r="H45">
        <v>0</v>
      </c>
      <c r="I45" t="s">
        <v>30</v>
      </c>
      <c r="J45">
        <v>594709</v>
      </c>
      <c r="K45" t="s">
        <v>150</v>
      </c>
      <c r="L45">
        <v>594709</v>
      </c>
      <c r="M45" t="s">
        <v>150</v>
      </c>
      <c r="N45">
        <v>593711</v>
      </c>
      <c r="O45" t="s">
        <v>149</v>
      </c>
      <c r="P45">
        <v>593711</v>
      </c>
      <c r="Q45" t="s">
        <v>149</v>
      </c>
      <c r="R45" s="13">
        <v>70488.701001315436</v>
      </c>
      <c r="S45" s="13"/>
      <c r="T45" s="13"/>
      <c r="U45" s="13"/>
      <c r="V45" s="13">
        <f t="shared" si="6"/>
        <v>0</v>
      </c>
      <c r="W45" s="13"/>
      <c r="X45" s="13">
        <f t="shared" si="7"/>
        <v>0</v>
      </c>
      <c r="Y45" s="13"/>
      <c r="Z45" s="13">
        <f t="shared" si="8"/>
        <v>0</v>
      </c>
      <c r="AA45" s="13"/>
      <c r="AB45" s="13">
        <f t="shared" si="9"/>
        <v>0</v>
      </c>
      <c r="AC45" s="13"/>
      <c r="AD45" s="13"/>
      <c r="AE45" s="13"/>
      <c r="AF45" s="13"/>
      <c r="AG45" s="13"/>
      <c r="AH45" s="13"/>
      <c r="AI45" s="13"/>
      <c r="AJ45" s="13"/>
      <c r="AK45" s="13">
        <f t="shared" si="10"/>
        <v>0</v>
      </c>
      <c r="AL45" s="13"/>
      <c r="AM45" s="13">
        <f t="shared" si="11"/>
        <v>0</v>
      </c>
      <c r="AN45" s="13"/>
      <c r="AO45" s="13">
        <v>0</v>
      </c>
      <c r="AP45" s="13">
        <f t="shared" si="12"/>
        <v>0</v>
      </c>
      <c r="AQ45" s="13"/>
      <c r="AR45" s="13">
        <f t="shared" si="13"/>
        <v>0</v>
      </c>
      <c r="AS45" s="13"/>
      <c r="AT45" s="13">
        <f t="shared" si="14"/>
        <v>0</v>
      </c>
      <c r="AU45" s="13"/>
      <c r="AV45" s="13">
        <f t="shared" si="15"/>
        <v>0</v>
      </c>
      <c r="AW45" s="13"/>
      <c r="AX45" s="13">
        <f t="shared" si="16"/>
        <v>0</v>
      </c>
      <c r="AY45" s="13"/>
      <c r="AZ45" s="13">
        <f t="shared" si="17"/>
        <v>0</v>
      </c>
      <c r="BA45" s="13"/>
      <c r="BB45" s="13">
        <f t="shared" si="18"/>
        <v>0</v>
      </c>
      <c r="BC45" s="13"/>
      <c r="BD45" s="13">
        <f t="shared" si="19"/>
        <v>0</v>
      </c>
      <c r="BE45" s="13"/>
      <c r="BF45" s="13">
        <f t="shared" si="20"/>
        <v>0</v>
      </c>
      <c r="BG45" s="13"/>
      <c r="BH45" s="13">
        <f t="shared" si="21"/>
        <v>70488.701001315436</v>
      </c>
      <c r="BI45" s="13">
        <f t="shared" si="22"/>
        <v>70500</v>
      </c>
      <c r="BJ45" s="13">
        <v>70800</v>
      </c>
    </row>
    <row r="46" spans="1:62" x14ac:dyDescent="0.25">
      <c r="A46" t="s">
        <v>101</v>
      </c>
      <c r="B46" s="13">
        <v>273</v>
      </c>
      <c r="C46">
        <v>574724</v>
      </c>
      <c r="D46">
        <v>1</v>
      </c>
      <c r="E46">
        <v>0</v>
      </c>
      <c r="F46">
        <v>0</v>
      </c>
      <c r="G46">
        <v>0</v>
      </c>
      <c r="H46">
        <v>0</v>
      </c>
      <c r="I46" t="s">
        <v>41</v>
      </c>
      <c r="J46">
        <v>555134</v>
      </c>
      <c r="K46" t="s">
        <v>151</v>
      </c>
      <c r="L46">
        <v>555134</v>
      </c>
      <c r="M46" t="s">
        <v>151</v>
      </c>
      <c r="N46">
        <v>555134</v>
      </c>
      <c r="O46" t="s">
        <v>151</v>
      </c>
      <c r="P46">
        <v>555134</v>
      </c>
      <c r="Q46" t="s">
        <v>151</v>
      </c>
      <c r="R46" s="13">
        <v>70488.701001315436</v>
      </c>
      <c r="S46" s="13"/>
      <c r="T46" s="13"/>
      <c r="U46" s="13"/>
      <c r="V46" s="13">
        <f t="shared" si="6"/>
        <v>0</v>
      </c>
      <c r="W46" s="13"/>
      <c r="X46" s="13">
        <f t="shared" si="7"/>
        <v>0</v>
      </c>
      <c r="Y46" s="13"/>
      <c r="Z46" s="13">
        <f t="shared" si="8"/>
        <v>0</v>
      </c>
      <c r="AA46" s="13"/>
      <c r="AB46" s="13">
        <f t="shared" si="9"/>
        <v>0</v>
      </c>
      <c r="AC46" s="13"/>
      <c r="AD46" s="13"/>
      <c r="AE46" s="13"/>
      <c r="AF46" s="13"/>
      <c r="AG46" s="13"/>
      <c r="AH46" s="13"/>
      <c r="AI46" s="13"/>
      <c r="AJ46" s="13"/>
      <c r="AK46" s="13">
        <f t="shared" si="10"/>
        <v>0</v>
      </c>
      <c r="AL46" s="13"/>
      <c r="AM46" s="13">
        <f t="shared" si="11"/>
        <v>0</v>
      </c>
      <c r="AN46" s="13"/>
      <c r="AO46" s="13">
        <v>0</v>
      </c>
      <c r="AP46" s="13">
        <f t="shared" si="12"/>
        <v>0</v>
      </c>
      <c r="AQ46" s="13"/>
      <c r="AR46" s="13">
        <f t="shared" si="13"/>
        <v>0</v>
      </c>
      <c r="AS46" s="13"/>
      <c r="AT46" s="13">
        <f t="shared" si="14"/>
        <v>0</v>
      </c>
      <c r="AU46" s="13"/>
      <c r="AV46" s="13">
        <f t="shared" si="15"/>
        <v>0</v>
      </c>
      <c r="AW46" s="13"/>
      <c r="AX46" s="13">
        <f t="shared" si="16"/>
        <v>0</v>
      </c>
      <c r="AY46" s="13"/>
      <c r="AZ46" s="13">
        <f t="shared" si="17"/>
        <v>0</v>
      </c>
      <c r="BA46" s="13"/>
      <c r="BB46" s="13">
        <f t="shared" si="18"/>
        <v>0</v>
      </c>
      <c r="BC46" s="13"/>
      <c r="BD46" s="13">
        <f t="shared" si="19"/>
        <v>0</v>
      </c>
      <c r="BE46" s="13"/>
      <c r="BF46" s="13">
        <f t="shared" si="20"/>
        <v>0</v>
      </c>
      <c r="BG46" s="13"/>
      <c r="BH46" s="13">
        <f t="shared" si="21"/>
        <v>70488.701001315436</v>
      </c>
      <c r="BI46" s="13">
        <f t="shared" si="22"/>
        <v>70500</v>
      </c>
      <c r="BJ46" s="13">
        <v>70800</v>
      </c>
    </row>
    <row r="47" spans="1:62" x14ac:dyDescent="0.25">
      <c r="A47" t="s">
        <v>101</v>
      </c>
      <c r="B47" s="13">
        <v>309</v>
      </c>
      <c r="C47">
        <v>569836</v>
      </c>
      <c r="D47">
        <v>1</v>
      </c>
      <c r="E47">
        <v>0</v>
      </c>
      <c r="F47">
        <v>0</v>
      </c>
      <c r="G47">
        <v>0</v>
      </c>
      <c r="H47">
        <v>0</v>
      </c>
      <c r="I47" t="s">
        <v>33</v>
      </c>
      <c r="J47">
        <v>570508</v>
      </c>
      <c r="K47" t="s">
        <v>99</v>
      </c>
      <c r="L47">
        <v>570508</v>
      </c>
      <c r="M47" t="s">
        <v>99</v>
      </c>
      <c r="N47">
        <v>570508</v>
      </c>
      <c r="O47" t="s">
        <v>99</v>
      </c>
      <c r="P47">
        <v>570508</v>
      </c>
      <c r="Q47" t="s">
        <v>99</v>
      </c>
      <c r="R47" s="13">
        <v>72583.000361158018</v>
      </c>
      <c r="S47" s="13"/>
      <c r="T47" s="13"/>
      <c r="U47" s="13"/>
      <c r="V47" s="13">
        <f t="shared" si="6"/>
        <v>0</v>
      </c>
      <c r="W47" s="13"/>
      <c r="X47" s="13">
        <f t="shared" si="7"/>
        <v>0</v>
      </c>
      <c r="Y47" s="13"/>
      <c r="Z47" s="13">
        <f t="shared" si="8"/>
        <v>0</v>
      </c>
      <c r="AA47" s="13"/>
      <c r="AB47" s="13">
        <f t="shared" si="9"/>
        <v>0</v>
      </c>
      <c r="AC47" s="13"/>
      <c r="AD47" s="13"/>
      <c r="AE47" s="13"/>
      <c r="AF47" s="13"/>
      <c r="AG47" s="13"/>
      <c r="AH47" s="13"/>
      <c r="AI47" s="13"/>
      <c r="AJ47" s="13"/>
      <c r="AK47" s="13">
        <f t="shared" si="10"/>
        <v>0</v>
      </c>
      <c r="AL47" s="13"/>
      <c r="AM47" s="13">
        <f t="shared" si="11"/>
        <v>0</v>
      </c>
      <c r="AN47" s="13"/>
      <c r="AO47" s="13">
        <v>0</v>
      </c>
      <c r="AP47" s="13">
        <f t="shared" si="12"/>
        <v>0</v>
      </c>
      <c r="AQ47" s="13"/>
      <c r="AR47" s="13">
        <f t="shared" si="13"/>
        <v>0</v>
      </c>
      <c r="AS47" s="13"/>
      <c r="AT47" s="13">
        <f t="shared" si="14"/>
        <v>0</v>
      </c>
      <c r="AU47" s="13"/>
      <c r="AV47" s="13">
        <f t="shared" si="15"/>
        <v>0</v>
      </c>
      <c r="AW47" s="13"/>
      <c r="AX47" s="13">
        <f t="shared" si="16"/>
        <v>0</v>
      </c>
      <c r="AY47" s="13"/>
      <c r="AZ47" s="13">
        <f t="shared" si="17"/>
        <v>0</v>
      </c>
      <c r="BA47" s="13"/>
      <c r="BB47" s="13">
        <f t="shared" si="18"/>
        <v>0</v>
      </c>
      <c r="BC47" s="13"/>
      <c r="BD47" s="13">
        <f t="shared" si="19"/>
        <v>0</v>
      </c>
      <c r="BE47" s="13"/>
      <c r="BF47" s="13">
        <f t="shared" si="20"/>
        <v>0</v>
      </c>
      <c r="BG47" s="13"/>
      <c r="BH47" s="13">
        <f t="shared" si="21"/>
        <v>72583.000361158018</v>
      </c>
      <c r="BI47" s="13">
        <f t="shared" si="22"/>
        <v>72600</v>
      </c>
      <c r="BJ47" s="13">
        <v>73600</v>
      </c>
    </row>
    <row r="48" spans="1:62" x14ac:dyDescent="0.25">
      <c r="A48" t="s">
        <v>153</v>
      </c>
      <c r="B48" s="13">
        <v>249</v>
      </c>
      <c r="C48">
        <v>533173</v>
      </c>
      <c r="D48">
        <v>1</v>
      </c>
      <c r="E48">
        <v>0</v>
      </c>
      <c r="F48">
        <v>0</v>
      </c>
      <c r="G48">
        <v>0</v>
      </c>
      <c r="H48">
        <v>0</v>
      </c>
      <c r="I48" t="s">
        <v>26</v>
      </c>
      <c r="J48">
        <v>533921</v>
      </c>
      <c r="K48" t="s">
        <v>155</v>
      </c>
      <c r="L48">
        <v>533424</v>
      </c>
      <c r="M48" t="s">
        <v>156</v>
      </c>
      <c r="N48">
        <v>533424</v>
      </c>
      <c r="O48" t="s">
        <v>156</v>
      </c>
      <c r="P48">
        <v>533165</v>
      </c>
      <c r="Q48" t="s">
        <v>154</v>
      </c>
      <c r="R48" s="13">
        <v>70488.701001315436</v>
      </c>
      <c r="S48" s="13"/>
      <c r="T48" s="13"/>
      <c r="U48" s="13"/>
      <c r="V48" s="13">
        <f t="shared" si="6"/>
        <v>0</v>
      </c>
      <c r="W48" s="13"/>
      <c r="X48" s="13">
        <f t="shared" si="7"/>
        <v>0</v>
      </c>
      <c r="Y48" s="13"/>
      <c r="Z48" s="13">
        <f t="shared" si="8"/>
        <v>0</v>
      </c>
      <c r="AA48" s="13"/>
      <c r="AB48" s="13">
        <f t="shared" si="9"/>
        <v>0</v>
      </c>
      <c r="AC48" s="13"/>
      <c r="AD48" s="13"/>
      <c r="AE48" s="13"/>
      <c r="AF48" s="13"/>
      <c r="AG48" s="13"/>
      <c r="AH48" s="13"/>
      <c r="AI48" s="13"/>
      <c r="AJ48" s="13"/>
      <c r="AK48" s="13">
        <f t="shared" si="10"/>
        <v>0</v>
      </c>
      <c r="AL48" s="13"/>
      <c r="AM48" s="13">
        <f t="shared" si="11"/>
        <v>0</v>
      </c>
      <c r="AN48" s="13"/>
      <c r="AO48" s="13">
        <v>0</v>
      </c>
      <c r="AP48" s="13">
        <f t="shared" si="12"/>
        <v>0</v>
      </c>
      <c r="AQ48" s="13"/>
      <c r="AR48" s="13">
        <f t="shared" si="13"/>
        <v>0</v>
      </c>
      <c r="AS48" s="13"/>
      <c r="AT48" s="13">
        <f t="shared" si="14"/>
        <v>0</v>
      </c>
      <c r="AU48" s="13"/>
      <c r="AV48" s="13">
        <f t="shared" si="15"/>
        <v>0</v>
      </c>
      <c r="AW48" s="13"/>
      <c r="AX48" s="13">
        <f t="shared" si="16"/>
        <v>0</v>
      </c>
      <c r="AY48" s="13"/>
      <c r="AZ48" s="13">
        <f t="shared" si="17"/>
        <v>0</v>
      </c>
      <c r="BA48" s="13"/>
      <c r="BB48" s="13">
        <f t="shared" si="18"/>
        <v>0</v>
      </c>
      <c r="BC48" s="13"/>
      <c r="BD48" s="13">
        <f t="shared" si="19"/>
        <v>0</v>
      </c>
      <c r="BE48" s="13"/>
      <c r="BF48" s="13">
        <f t="shared" si="20"/>
        <v>0</v>
      </c>
      <c r="BG48" s="13"/>
      <c r="BH48" s="13">
        <f t="shared" si="21"/>
        <v>70488.701001315436</v>
      </c>
      <c r="BI48" s="13">
        <f t="shared" si="22"/>
        <v>70500</v>
      </c>
      <c r="BJ48" s="13">
        <v>70800</v>
      </c>
    </row>
    <row r="49" spans="1:62" x14ac:dyDescent="0.25">
      <c r="A49" s="3" t="s">
        <v>157</v>
      </c>
      <c r="B49" s="13">
        <v>1735</v>
      </c>
      <c r="C49">
        <v>599212</v>
      </c>
      <c r="D49">
        <v>1</v>
      </c>
      <c r="E49">
        <v>1</v>
      </c>
      <c r="F49">
        <v>0</v>
      </c>
      <c r="G49">
        <v>0</v>
      </c>
      <c r="H49">
        <v>0</v>
      </c>
      <c r="I49" t="s">
        <v>38</v>
      </c>
      <c r="J49">
        <v>599212</v>
      </c>
      <c r="K49" t="s">
        <v>157</v>
      </c>
      <c r="L49">
        <v>599921</v>
      </c>
      <c r="M49" t="s">
        <v>57</v>
      </c>
      <c r="N49">
        <v>599191</v>
      </c>
      <c r="O49" t="s">
        <v>56</v>
      </c>
      <c r="P49">
        <v>599191</v>
      </c>
      <c r="Q49" t="s">
        <v>56</v>
      </c>
      <c r="R49" s="13">
        <v>397147.49122092081</v>
      </c>
      <c r="S49" s="13">
        <v>3435</v>
      </c>
      <c r="T49" s="13">
        <v>183522.0856476452</v>
      </c>
      <c r="U49" s="13"/>
      <c r="V49" s="13">
        <f t="shared" si="6"/>
        <v>0</v>
      </c>
      <c r="W49" s="13">
        <v>30</v>
      </c>
      <c r="X49" s="13">
        <f t="shared" si="7"/>
        <v>88920</v>
      </c>
      <c r="Y49" s="13">
        <v>23</v>
      </c>
      <c r="Z49" s="13">
        <f t="shared" si="8"/>
        <v>22724</v>
      </c>
      <c r="AA49" s="13">
        <v>9</v>
      </c>
      <c r="AB49" s="13">
        <f t="shared" si="9"/>
        <v>2223</v>
      </c>
      <c r="AC49" s="13"/>
      <c r="AD49" s="13"/>
      <c r="AE49" s="13"/>
      <c r="AF49" s="13"/>
      <c r="AG49" s="13"/>
      <c r="AH49" s="13"/>
      <c r="AI49" s="13"/>
      <c r="AJ49" s="13"/>
      <c r="AK49" s="13">
        <f t="shared" si="10"/>
        <v>0</v>
      </c>
      <c r="AL49" s="13"/>
      <c r="AM49" s="13">
        <f t="shared" si="11"/>
        <v>0</v>
      </c>
      <c r="AN49" s="13"/>
      <c r="AO49" s="13">
        <v>2</v>
      </c>
      <c r="AP49" s="13">
        <f t="shared" si="12"/>
        <v>61000</v>
      </c>
      <c r="AQ49" s="13"/>
      <c r="AR49" s="13">
        <f t="shared" si="13"/>
        <v>0</v>
      </c>
      <c r="AS49" s="13"/>
      <c r="AT49" s="13">
        <f t="shared" si="14"/>
        <v>0</v>
      </c>
      <c r="AU49" s="13"/>
      <c r="AV49" s="13">
        <f t="shared" si="15"/>
        <v>0</v>
      </c>
      <c r="AW49" s="13"/>
      <c r="AX49" s="13">
        <f t="shared" si="16"/>
        <v>0</v>
      </c>
      <c r="AY49" s="13"/>
      <c r="AZ49" s="13">
        <f t="shared" si="17"/>
        <v>0</v>
      </c>
      <c r="BA49" s="13"/>
      <c r="BB49" s="13">
        <f t="shared" si="18"/>
        <v>0</v>
      </c>
      <c r="BC49" s="13"/>
      <c r="BD49" s="13">
        <f t="shared" si="19"/>
        <v>0</v>
      </c>
      <c r="BE49" s="13"/>
      <c r="BF49" s="13">
        <f t="shared" si="20"/>
        <v>0</v>
      </c>
      <c r="BG49" s="13"/>
      <c r="BH49" s="13">
        <f t="shared" si="21"/>
        <v>755536.57686856599</v>
      </c>
      <c r="BI49" s="13">
        <f t="shared" si="22"/>
        <v>755500</v>
      </c>
      <c r="BJ49" s="13">
        <v>766400</v>
      </c>
    </row>
    <row r="50" spans="1:62" x14ac:dyDescent="0.25">
      <c r="A50" t="s">
        <v>158</v>
      </c>
      <c r="B50" s="13">
        <v>206</v>
      </c>
      <c r="C50">
        <v>576093</v>
      </c>
      <c r="D50">
        <v>1</v>
      </c>
      <c r="E50">
        <v>0</v>
      </c>
      <c r="F50">
        <v>0</v>
      </c>
      <c r="G50">
        <v>0</v>
      </c>
      <c r="H50">
        <v>0</v>
      </c>
      <c r="I50" t="s">
        <v>33</v>
      </c>
      <c r="J50">
        <v>576701</v>
      </c>
      <c r="K50" t="s">
        <v>159</v>
      </c>
      <c r="L50">
        <v>576701</v>
      </c>
      <c r="M50" t="s">
        <v>159</v>
      </c>
      <c r="N50">
        <v>576701</v>
      </c>
      <c r="O50" t="s">
        <v>159</v>
      </c>
      <c r="P50">
        <v>576069</v>
      </c>
      <c r="Q50" t="s">
        <v>44</v>
      </c>
      <c r="R50" s="13">
        <v>70488.701001315436</v>
      </c>
      <c r="S50" s="13"/>
      <c r="T50" s="13"/>
      <c r="U50" s="13"/>
      <c r="V50" s="13">
        <f t="shared" si="6"/>
        <v>0</v>
      </c>
      <c r="W50" s="13"/>
      <c r="X50" s="13">
        <f t="shared" si="7"/>
        <v>0</v>
      </c>
      <c r="Y50" s="13"/>
      <c r="Z50" s="13">
        <f t="shared" si="8"/>
        <v>0</v>
      </c>
      <c r="AA50" s="13"/>
      <c r="AB50" s="13">
        <f t="shared" si="9"/>
        <v>0</v>
      </c>
      <c r="AC50" s="13"/>
      <c r="AD50" s="13"/>
      <c r="AE50" s="13"/>
      <c r="AF50" s="13"/>
      <c r="AG50" s="13"/>
      <c r="AH50" s="13"/>
      <c r="AI50" s="13"/>
      <c r="AJ50" s="13"/>
      <c r="AK50" s="13">
        <f t="shared" si="10"/>
        <v>0</v>
      </c>
      <c r="AL50" s="13"/>
      <c r="AM50" s="13">
        <f t="shared" si="11"/>
        <v>0</v>
      </c>
      <c r="AN50" s="13"/>
      <c r="AO50" s="13">
        <v>7</v>
      </c>
      <c r="AP50" s="13">
        <f t="shared" si="12"/>
        <v>213500</v>
      </c>
      <c r="AQ50" s="13"/>
      <c r="AR50" s="13">
        <f t="shared" si="13"/>
        <v>0</v>
      </c>
      <c r="AS50" s="13"/>
      <c r="AT50" s="13">
        <f t="shared" si="14"/>
        <v>0</v>
      </c>
      <c r="AU50" s="13"/>
      <c r="AV50" s="13">
        <f t="shared" si="15"/>
        <v>0</v>
      </c>
      <c r="AW50" s="13"/>
      <c r="AX50" s="13">
        <f t="shared" si="16"/>
        <v>0</v>
      </c>
      <c r="AY50" s="13"/>
      <c r="AZ50" s="13">
        <f t="shared" si="17"/>
        <v>0</v>
      </c>
      <c r="BA50" s="13"/>
      <c r="BB50" s="13">
        <f t="shared" si="18"/>
        <v>0</v>
      </c>
      <c r="BC50" s="13"/>
      <c r="BD50" s="13">
        <f t="shared" si="19"/>
        <v>0</v>
      </c>
      <c r="BE50" s="13"/>
      <c r="BF50" s="13">
        <f t="shared" si="20"/>
        <v>0</v>
      </c>
      <c r="BG50" s="13"/>
      <c r="BH50" s="13">
        <f t="shared" si="21"/>
        <v>283988.70100131544</v>
      </c>
      <c r="BI50" s="13">
        <f t="shared" si="22"/>
        <v>284000</v>
      </c>
      <c r="BJ50" s="13">
        <v>253800</v>
      </c>
    </row>
    <row r="51" spans="1:62" x14ac:dyDescent="0.25">
      <c r="A51" t="s">
        <v>161</v>
      </c>
      <c r="B51" s="13">
        <v>167</v>
      </c>
      <c r="C51">
        <v>548260</v>
      </c>
      <c r="D51">
        <v>1</v>
      </c>
      <c r="E51">
        <v>0</v>
      </c>
      <c r="F51">
        <v>0</v>
      </c>
      <c r="G51">
        <v>0</v>
      </c>
      <c r="H51">
        <v>0</v>
      </c>
      <c r="I51" t="s">
        <v>75</v>
      </c>
      <c r="J51">
        <v>568414</v>
      </c>
      <c r="K51" t="s">
        <v>123</v>
      </c>
      <c r="L51">
        <v>568414</v>
      </c>
      <c r="M51" t="s">
        <v>123</v>
      </c>
      <c r="N51">
        <v>568414</v>
      </c>
      <c r="O51" t="s">
        <v>123</v>
      </c>
      <c r="P51">
        <v>568414</v>
      </c>
      <c r="Q51" t="s">
        <v>123</v>
      </c>
      <c r="R51" s="13">
        <v>70488.701001315436</v>
      </c>
      <c r="S51" s="13"/>
      <c r="T51" s="13"/>
      <c r="U51" s="13"/>
      <c r="V51" s="13">
        <f t="shared" si="6"/>
        <v>0</v>
      </c>
      <c r="W51" s="13"/>
      <c r="X51" s="13">
        <f t="shared" si="7"/>
        <v>0</v>
      </c>
      <c r="Y51" s="13"/>
      <c r="Z51" s="13">
        <f t="shared" si="8"/>
        <v>0</v>
      </c>
      <c r="AA51" s="13"/>
      <c r="AB51" s="13">
        <f t="shared" si="9"/>
        <v>0</v>
      </c>
      <c r="AC51" s="13"/>
      <c r="AD51" s="13"/>
      <c r="AE51" s="13"/>
      <c r="AF51" s="13"/>
      <c r="AG51" s="13"/>
      <c r="AH51" s="13"/>
      <c r="AI51" s="13"/>
      <c r="AJ51" s="13"/>
      <c r="AK51" s="13">
        <f t="shared" si="10"/>
        <v>0</v>
      </c>
      <c r="AL51" s="13"/>
      <c r="AM51" s="13">
        <f t="shared" si="11"/>
        <v>0</v>
      </c>
      <c r="AN51" s="13"/>
      <c r="AO51" s="13">
        <v>0</v>
      </c>
      <c r="AP51" s="13">
        <f t="shared" si="12"/>
        <v>0</v>
      </c>
      <c r="AQ51" s="13"/>
      <c r="AR51" s="13">
        <f t="shared" si="13"/>
        <v>0</v>
      </c>
      <c r="AS51" s="13"/>
      <c r="AT51" s="13">
        <f t="shared" si="14"/>
        <v>0</v>
      </c>
      <c r="AU51" s="13"/>
      <c r="AV51" s="13">
        <f t="shared" si="15"/>
        <v>0</v>
      </c>
      <c r="AW51" s="13"/>
      <c r="AX51" s="13">
        <f t="shared" si="16"/>
        <v>0</v>
      </c>
      <c r="AY51" s="13"/>
      <c r="AZ51" s="13">
        <f t="shared" si="17"/>
        <v>0</v>
      </c>
      <c r="BA51" s="13"/>
      <c r="BB51" s="13">
        <f t="shared" si="18"/>
        <v>0</v>
      </c>
      <c r="BC51" s="13"/>
      <c r="BD51" s="13">
        <f t="shared" si="19"/>
        <v>0</v>
      </c>
      <c r="BE51" s="13"/>
      <c r="BF51" s="13">
        <f t="shared" si="20"/>
        <v>0</v>
      </c>
      <c r="BG51" s="13"/>
      <c r="BH51" s="13">
        <f t="shared" si="21"/>
        <v>70488.701001315436</v>
      </c>
      <c r="BI51" s="13">
        <f t="shared" si="22"/>
        <v>70500</v>
      </c>
      <c r="BJ51" s="13">
        <v>70800</v>
      </c>
    </row>
    <row r="52" spans="1:62" x14ac:dyDescent="0.25">
      <c r="A52" t="s">
        <v>163</v>
      </c>
      <c r="B52" s="13">
        <v>460</v>
      </c>
      <c r="C52">
        <v>588300</v>
      </c>
      <c r="D52">
        <v>1</v>
      </c>
      <c r="E52">
        <v>0</v>
      </c>
      <c r="F52">
        <v>0</v>
      </c>
      <c r="G52">
        <v>0</v>
      </c>
      <c r="H52">
        <v>0</v>
      </c>
      <c r="I52" t="s">
        <v>90</v>
      </c>
      <c r="J52">
        <v>588296</v>
      </c>
      <c r="K52" t="s">
        <v>164</v>
      </c>
      <c r="L52">
        <v>588296</v>
      </c>
      <c r="M52" t="s">
        <v>164</v>
      </c>
      <c r="N52">
        <v>588296</v>
      </c>
      <c r="O52" t="s">
        <v>164</v>
      </c>
      <c r="P52">
        <v>588296</v>
      </c>
      <c r="Q52" t="s">
        <v>164</v>
      </c>
      <c r="R52" s="13">
        <v>107599.61192757581</v>
      </c>
      <c r="S52" s="13"/>
      <c r="T52" s="13"/>
      <c r="U52" s="13"/>
      <c r="V52" s="13">
        <f t="shared" si="6"/>
        <v>0</v>
      </c>
      <c r="W52" s="13"/>
      <c r="X52" s="13">
        <f t="shared" si="7"/>
        <v>0</v>
      </c>
      <c r="Y52" s="13"/>
      <c r="Z52" s="13">
        <f t="shared" si="8"/>
        <v>0</v>
      </c>
      <c r="AA52" s="13"/>
      <c r="AB52" s="13">
        <f t="shared" si="9"/>
        <v>0</v>
      </c>
      <c r="AC52" s="13"/>
      <c r="AD52" s="13"/>
      <c r="AE52" s="13"/>
      <c r="AF52" s="13"/>
      <c r="AG52" s="13"/>
      <c r="AH52" s="13"/>
      <c r="AI52" s="13"/>
      <c r="AJ52" s="13"/>
      <c r="AK52" s="13">
        <f t="shared" si="10"/>
        <v>0</v>
      </c>
      <c r="AL52" s="13"/>
      <c r="AM52" s="13">
        <f t="shared" si="11"/>
        <v>0</v>
      </c>
      <c r="AN52" s="13"/>
      <c r="AO52" s="13">
        <v>1</v>
      </c>
      <c r="AP52" s="13">
        <f t="shared" si="12"/>
        <v>30500</v>
      </c>
      <c r="AQ52" s="13"/>
      <c r="AR52" s="13">
        <f t="shared" si="13"/>
        <v>0</v>
      </c>
      <c r="AS52" s="13"/>
      <c r="AT52" s="13">
        <f t="shared" si="14"/>
        <v>0</v>
      </c>
      <c r="AU52" s="13"/>
      <c r="AV52" s="13">
        <f t="shared" si="15"/>
        <v>0</v>
      </c>
      <c r="AW52" s="13"/>
      <c r="AX52" s="13">
        <f t="shared" si="16"/>
        <v>0</v>
      </c>
      <c r="AY52" s="13"/>
      <c r="AZ52" s="13">
        <f t="shared" si="17"/>
        <v>0</v>
      </c>
      <c r="BA52" s="13"/>
      <c r="BB52" s="13">
        <f t="shared" si="18"/>
        <v>0</v>
      </c>
      <c r="BC52" s="13"/>
      <c r="BD52" s="13">
        <f t="shared" si="19"/>
        <v>0</v>
      </c>
      <c r="BE52" s="13"/>
      <c r="BF52" s="13">
        <f t="shared" si="20"/>
        <v>0</v>
      </c>
      <c r="BG52" s="13"/>
      <c r="BH52" s="13">
        <f t="shared" si="21"/>
        <v>138099.61192757581</v>
      </c>
      <c r="BI52" s="13">
        <f t="shared" si="22"/>
        <v>138100</v>
      </c>
      <c r="BJ52" s="13">
        <v>142700</v>
      </c>
    </row>
    <row r="53" spans="1:62" x14ac:dyDescent="0.25">
      <c r="A53" t="s">
        <v>165</v>
      </c>
      <c r="B53" s="13">
        <v>3932</v>
      </c>
      <c r="C53">
        <v>598011</v>
      </c>
      <c r="D53">
        <v>1</v>
      </c>
      <c r="E53">
        <v>0</v>
      </c>
      <c r="F53">
        <v>0</v>
      </c>
      <c r="G53">
        <v>0</v>
      </c>
      <c r="H53">
        <v>0</v>
      </c>
      <c r="I53" t="s">
        <v>38</v>
      </c>
      <c r="J53">
        <v>598003</v>
      </c>
      <c r="K53" t="s">
        <v>166</v>
      </c>
      <c r="L53">
        <v>598003</v>
      </c>
      <c r="M53" t="s">
        <v>166</v>
      </c>
      <c r="N53">
        <v>598003</v>
      </c>
      <c r="O53" t="s">
        <v>166</v>
      </c>
      <c r="P53">
        <v>598003</v>
      </c>
      <c r="Q53" t="s">
        <v>166</v>
      </c>
      <c r="R53" s="13">
        <v>880406.39980205882</v>
      </c>
      <c r="S53" s="13"/>
      <c r="T53" s="13"/>
      <c r="U53" s="13"/>
      <c r="V53" s="13">
        <f t="shared" si="6"/>
        <v>0</v>
      </c>
      <c r="W53" s="13"/>
      <c r="X53" s="13">
        <f t="shared" si="7"/>
        <v>0</v>
      </c>
      <c r="Y53" s="13"/>
      <c r="Z53" s="13">
        <f t="shared" si="8"/>
        <v>0</v>
      </c>
      <c r="AA53" s="13"/>
      <c r="AB53" s="13">
        <f t="shared" si="9"/>
        <v>0</v>
      </c>
      <c r="AC53" s="13"/>
      <c r="AD53" s="13"/>
      <c r="AE53" s="13"/>
      <c r="AF53" s="13"/>
      <c r="AG53" s="13"/>
      <c r="AH53" s="13"/>
      <c r="AI53" s="13"/>
      <c r="AJ53" s="13"/>
      <c r="AK53" s="13">
        <f t="shared" si="10"/>
        <v>0</v>
      </c>
      <c r="AL53" s="13"/>
      <c r="AM53" s="13">
        <f t="shared" si="11"/>
        <v>0</v>
      </c>
      <c r="AN53" s="13"/>
      <c r="AO53" s="13">
        <v>2</v>
      </c>
      <c r="AP53" s="13">
        <f t="shared" si="12"/>
        <v>61000</v>
      </c>
      <c r="AQ53" s="13"/>
      <c r="AR53" s="13">
        <f t="shared" si="13"/>
        <v>0</v>
      </c>
      <c r="AS53" s="13"/>
      <c r="AT53" s="13">
        <f t="shared" si="14"/>
        <v>0</v>
      </c>
      <c r="AU53" s="13"/>
      <c r="AV53" s="13">
        <f t="shared" si="15"/>
        <v>0</v>
      </c>
      <c r="AW53" s="13"/>
      <c r="AX53" s="13">
        <f t="shared" si="16"/>
        <v>0</v>
      </c>
      <c r="AY53" s="13"/>
      <c r="AZ53" s="13">
        <f t="shared" si="17"/>
        <v>0</v>
      </c>
      <c r="BA53" s="13"/>
      <c r="BB53" s="13">
        <f t="shared" si="18"/>
        <v>0</v>
      </c>
      <c r="BC53" s="13"/>
      <c r="BD53" s="13">
        <f t="shared" si="19"/>
        <v>0</v>
      </c>
      <c r="BE53" s="13"/>
      <c r="BF53" s="13">
        <f t="shared" si="20"/>
        <v>0</v>
      </c>
      <c r="BG53" s="13"/>
      <c r="BH53" s="13">
        <f t="shared" si="21"/>
        <v>941406.39980205882</v>
      </c>
      <c r="BI53" s="13">
        <f t="shared" si="22"/>
        <v>941400</v>
      </c>
      <c r="BJ53" s="13">
        <v>942800</v>
      </c>
    </row>
    <row r="54" spans="1:62" x14ac:dyDescent="0.25">
      <c r="A54" t="s">
        <v>167</v>
      </c>
      <c r="B54" s="13">
        <v>211</v>
      </c>
      <c r="C54">
        <v>572667</v>
      </c>
      <c r="D54">
        <v>1</v>
      </c>
      <c r="E54">
        <v>0</v>
      </c>
      <c r="F54">
        <v>0</v>
      </c>
      <c r="G54">
        <v>0</v>
      </c>
      <c r="H54">
        <v>0</v>
      </c>
      <c r="I54" t="s">
        <v>33</v>
      </c>
      <c r="J54">
        <v>572926</v>
      </c>
      <c r="K54" t="s">
        <v>168</v>
      </c>
      <c r="L54">
        <v>572926</v>
      </c>
      <c r="M54" t="s">
        <v>168</v>
      </c>
      <c r="N54">
        <v>572926</v>
      </c>
      <c r="O54" t="s">
        <v>168</v>
      </c>
      <c r="P54">
        <v>572926</v>
      </c>
      <c r="Q54" t="s">
        <v>168</v>
      </c>
      <c r="R54" s="13">
        <v>70488.701001315436</v>
      </c>
      <c r="S54" s="13"/>
      <c r="T54" s="13"/>
      <c r="U54" s="13"/>
      <c r="V54" s="13">
        <f t="shared" si="6"/>
        <v>0</v>
      </c>
      <c r="W54" s="13"/>
      <c r="X54" s="13">
        <f t="shared" si="7"/>
        <v>0</v>
      </c>
      <c r="Y54" s="13"/>
      <c r="Z54" s="13">
        <f t="shared" si="8"/>
        <v>0</v>
      </c>
      <c r="AA54" s="13"/>
      <c r="AB54" s="13">
        <f t="shared" si="9"/>
        <v>0</v>
      </c>
      <c r="AC54" s="13"/>
      <c r="AD54" s="13"/>
      <c r="AE54" s="13"/>
      <c r="AF54" s="13"/>
      <c r="AG54" s="13"/>
      <c r="AH54" s="13"/>
      <c r="AI54" s="13"/>
      <c r="AJ54" s="13"/>
      <c r="AK54" s="13">
        <f t="shared" si="10"/>
        <v>0</v>
      </c>
      <c r="AL54" s="13"/>
      <c r="AM54" s="13">
        <f t="shared" si="11"/>
        <v>0</v>
      </c>
      <c r="AN54" s="13"/>
      <c r="AO54" s="13">
        <v>0</v>
      </c>
      <c r="AP54" s="13">
        <f t="shared" si="12"/>
        <v>0</v>
      </c>
      <c r="AQ54" s="13"/>
      <c r="AR54" s="13">
        <f t="shared" si="13"/>
        <v>0</v>
      </c>
      <c r="AS54" s="13"/>
      <c r="AT54" s="13">
        <f t="shared" si="14"/>
        <v>0</v>
      </c>
      <c r="AU54" s="13"/>
      <c r="AV54" s="13">
        <f t="shared" si="15"/>
        <v>0</v>
      </c>
      <c r="AW54" s="13"/>
      <c r="AX54" s="13">
        <f t="shared" si="16"/>
        <v>0</v>
      </c>
      <c r="AY54" s="13"/>
      <c r="AZ54" s="13">
        <f t="shared" si="17"/>
        <v>0</v>
      </c>
      <c r="BA54" s="13"/>
      <c r="BB54" s="13">
        <f t="shared" si="18"/>
        <v>0</v>
      </c>
      <c r="BC54" s="13"/>
      <c r="BD54" s="13">
        <f t="shared" si="19"/>
        <v>0</v>
      </c>
      <c r="BE54" s="13"/>
      <c r="BF54" s="13">
        <f t="shared" si="20"/>
        <v>0</v>
      </c>
      <c r="BG54" s="13"/>
      <c r="BH54" s="13">
        <f t="shared" si="21"/>
        <v>70488.701001315436</v>
      </c>
      <c r="BI54" s="13">
        <f t="shared" si="22"/>
        <v>70500</v>
      </c>
      <c r="BJ54" s="13">
        <v>70800</v>
      </c>
    </row>
    <row r="55" spans="1:62" x14ac:dyDescent="0.25">
      <c r="A55" t="s">
        <v>170</v>
      </c>
      <c r="B55" s="13">
        <v>2891</v>
      </c>
      <c r="C55">
        <v>538051</v>
      </c>
      <c r="D55">
        <v>1</v>
      </c>
      <c r="E55">
        <v>0</v>
      </c>
      <c r="F55">
        <v>0</v>
      </c>
      <c r="G55">
        <v>0</v>
      </c>
      <c r="H55">
        <v>0</v>
      </c>
      <c r="I55" t="s">
        <v>26</v>
      </c>
      <c r="J55">
        <v>538442</v>
      </c>
      <c r="K55" t="s">
        <v>171</v>
      </c>
      <c r="L55">
        <v>538442</v>
      </c>
      <c r="M55" t="s">
        <v>171</v>
      </c>
      <c r="N55">
        <v>538574</v>
      </c>
      <c r="O55" t="s">
        <v>172</v>
      </c>
      <c r="P55">
        <v>538094</v>
      </c>
      <c r="Q55" t="s">
        <v>173</v>
      </c>
      <c r="R55" s="13">
        <v>653371.57524483046</v>
      </c>
      <c r="S55" s="13"/>
      <c r="T55" s="13"/>
      <c r="U55" s="13"/>
      <c r="V55" s="13">
        <f t="shared" si="6"/>
        <v>0</v>
      </c>
      <c r="W55" s="13"/>
      <c r="X55" s="13">
        <f t="shared" si="7"/>
        <v>0</v>
      </c>
      <c r="Y55" s="13"/>
      <c r="Z55" s="13">
        <f t="shared" si="8"/>
        <v>0</v>
      </c>
      <c r="AA55" s="13"/>
      <c r="AB55" s="13">
        <f t="shared" si="9"/>
        <v>0</v>
      </c>
      <c r="AC55" s="13"/>
      <c r="AD55" s="13"/>
      <c r="AE55" s="13"/>
      <c r="AF55" s="13"/>
      <c r="AG55" s="13"/>
      <c r="AH55" s="13"/>
      <c r="AI55" s="13"/>
      <c r="AJ55" s="13"/>
      <c r="AK55" s="13">
        <f t="shared" si="10"/>
        <v>0</v>
      </c>
      <c r="AL55" s="13"/>
      <c r="AM55" s="13">
        <f t="shared" si="11"/>
        <v>0</v>
      </c>
      <c r="AN55" s="13"/>
      <c r="AO55" s="13">
        <v>0</v>
      </c>
      <c r="AP55" s="13">
        <f t="shared" si="12"/>
        <v>0</v>
      </c>
      <c r="AQ55" s="13"/>
      <c r="AR55" s="13">
        <f t="shared" si="13"/>
        <v>0</v>
      </c>
      <c r="AS55" s="13"/>
      <c r="AT55" s="13">
        <f t="shared" si="14"/>
        <v>0</v>
      </c>
      <c r="AU55" s="13"/>
      <c r="AV55" s="13">
        <f t="shared" si="15"/>
        <v>0</v>
      </c>
      <c r="AW55" s="13"/>
      <c r="AX55" s="13">
        <f t="shared" si="16"/>
        <v>0</v>
      </c>
      <c r="AY55" s="13"/>
      <c r="AZ55" s="13">
        <f t="shared" si="17"/>
        <v>0</v>
      </c>
      <c r="BA55" s="13"/>
      <c r="BB55" s="13">
        <f t="shared" si="18"/>
        <v>0</v>
      </c>
      <c r="BC55" s="13"/>
      <c r="BD55" s="13">
        <f t="shared" si="19"/>
        <v>0</v>
      </c>
      <c r="BE55" s="13"/>
      <c r="BF55" s="13">
        <f t="shared" si="20"/>
        <v>0</v>
      </c>
      <c r="BG55" s="13"/>
      <c r="BH55" s="13">
        <f t="shared" si="21"/>
        <v>653371.57524483046</v>
      </c>
      <c r="BI55" s="13">
        <f t="shared" si="22"/>
        <v>653400</v>
      </c>
      <c r="BJ55" s="13">
        <v>639200</v>
      </c>
    </row>
    <row r="56" spans="1:62" x14ac:dyDescent="0.25">
      <c r="A56" s="4" t="s">
        <v>174</v>
      </c>
      <c r="B56" s="13">
        <v>2368</v>
      </c>
      <c r="C56">
        <v>586862</v>
      </c>
      <c r="D56">
        <v>1</v>
      </c>
      <c r="E56">
        <v>1</v>
      </c>
      <c r="F56">
        <v>1</v>
      </c>
      <c r="G56">
        <v>0</v>
      </c>
      <c r="H56">
        <v>0</v>
      </c>
      <c r="I56" t="s">
        <v>75</v>
      </c>
      <c r="J56">
        <v>586862</v>
      </c>
      <c r="K56" t="s">
        <v>174</v>
      </c>
      <c r="L56">
        <v>586862</v>
      </c>
      <c r="M56" t="s">
        <v>174</v>
      </c>
      <c r="N56">
        <v>588032</v>
      </c>
      <c r="O56" t="s">
        <v>175</v>
      </c>
      <c r="P56">
        <v>586846</v>
      </c>
      <c r="Q56" t="s">
        <v>79</v>
      </c>
      <c r="R56" s="13">
        <v>538047.0241442672</v>
      </c>
      <c r="S56" s="13">
        <v>2437</v>
      </c>
      <c r="T56" s="13">
        <v>130333.88036667136</v>
      </c>
      <c r="U56" s="13"/>
      <c r="V56" s="13">
        <f t="shared" si="6"/>
        <v>0</v>
      </c>
      <c r="W56" s="13">
        <v>19</v>
      </c>
      <c r="X56" s="13">
        <f t="shared" si="7"/>
        <v>56316</v>
      </c>
      <c r="Y56" s="13">
        <v>14</v>
      </c>
      <c r="Z56" s="13">
        <f t="shared" si="8"/>
        <v>13832</v>
      </c>
      <c r="AA56" s="13">
        <v>1</v>
      </c>
      <c r="AB56" s="13">
        <f t="shared" si="9"/>
        <v>247</v>
      </c>
      <c r="AC56" s="13">
        <v>5288</v>
      </c>
      <c r="AD56" s="13">
        <v>1121638.8648514745</v>
      </c>
      <c r="AE56" s="13"/>
      <c r="AF56" s="13"/>
      <c r="AG56" s="13"/>
      <c r="AH56" s="13"/>
      <c r="AI56" s="13"/>
      <c r="AJ56" s="13"/>
      <c r="AK56" s="13">
        <f t="shared" si="10"/>
        <v>0</v>
      </c>
      <c r="AL56" s="13"/>
      <c r="AM56" s="13">
        <f t="shared" si="11"/>
        <v>0</v>
      </c>
      <c r="AN56" s="13"/>
      <c r="AO56" s="13">
        <v>0</v>
      </c>
      <c r="AP56" s="13">
        <f t="shared" si="12"/>
        <v>0</v>
      </c>
      <c r="AQ56" s="13"/>
      <c r="AR56" s="13">
        <f t="shared" si="13"/>
        <v>0</v>
      </c>
      <c r="AS56" s="13"/>
      <c r="AT56" s="13">
        <f t="shared" si="14"/>
        <v>0</v>
      </c>
      <c r="AU56" s="13"/>
      <c r="AV56" s="13">
        <f t="shared" si="15"/>
        <v>0</v>
      </c>
      <c r="AW56" s="13"/>
      <c r="AX56" s="13">
        <f t="shared" si="16"/>
        <v>0</v>
      </c>
      <c r="AY56" s="13"/>
      <c r="AZ56" s="13">
        <f t="shared" si="17"/>
        <v>0</v>
      </c>
      <c r="BA56" s="13"/>
      <c r="BB56" s="13">
        <f t="shared" si="18"/>
        <v>0</v>
      </c>
      <c r="BC56" s="13"/>
      <c r="BD56" s="13">
        <f t="shared" si="19"/>
        <v>0</v>
      </c>
      <c r="BE56" s="13"/>
      <c r="BF56" s="13">
        <f t="shared" si="20"/>
        <v>0</v>
      </c>
      <c r="BG56" s="13"/>
      <c r="BH56" s="13">
        <f t="shared" si="21"/>
        <v>1860414.7693624131</v>
      </c>
      <c r="BI56" s="13">
        <f t="shared" si="22"/>
        <v>1860400</v>
      </c>
      <c r="BJ56" s="13">
        <v>1874700</v>
      </c>
    </row>
    <row r="57" spans="1:62" x14ac:dyDescent="0.25">
      <c r="A57" t="s">
        <v>176</v>
      </c>
      <c r="B57" s="13">
        <v>789</v>
      </c>
      <c r="C57">
        <v>579041</v>
      </c>
      <c r="D57">
        <v>1</v>
      </c>
      <c r="E57">
        <v>0</v>
      </c>
      <c r="F57">
        <v>0</v>
      </c>
      <c r="G57">
        <v>0</v>
      </c>
      <c r="H57">
        <v>0</v>
      </c>
      <c r="I57" t="s">
        <v>33</v>
      </c>
      <c r="J57">
        <v>579777</v>
      </c>
      <c r="K57" t="s">
        <v>178</v>
      </c>
      <c r="L57">
        <v>579637</v>
      </c>
      <c r="M57" t="s">
        <v>179</v>
      </c>
      <c r="N57">
        <v>579777</v>
      </c>
      <c r="O57" t="s">
        <v>178</v>
      </c>
      <c r="P57">
        <v>579025</v>
      </c>
      <c r="Q57" t="s">
        <v>177</v>
      </c>
      <c r="R57" s="13">
        <v>183238.80828622315</v>
      </c>
      <c r="S57" s="13"/>
      <c r="T57" s="13"/>
      <c r="U57" s="13"/>
      <c r="V57" s="13">
        <f t="shared" si="6"/>
        <v>0</v>
      </c>
      <c r="W57" s="13"/>
      <c r="X57" s="13">
        <f t="shared" si="7"/>
        <v>0</v>
      </c>
      <c r="Y57" s="13"/>
      <c r="Z57" s="13">
        <f t="shared" si="8"/>
        <v>0</v>
      </c>
      <c r="AA57" s="13"/>
      <c r="AB57" s="13">
        <f t="shared" si="9"/>
        <v>0</v>
      </c>
      <c r="AC57" s="13"/>
      <c r="AD57" s="13"/>
      <c r="AE57" s="13"/>
      <c r="AF57" s="13"/>
      <c r="AG57" s="13"/>
      <c r="AH57" s="13"/>
      <c r="AI57" s="13"/>
      <c r="AJ57" s="13"/>
      <c r="AK57" s="13">
        <f t="shared" si="10"/>
        <v>0</v>
      </c>
      <c r="AL57" s="13"/>
      <c r="AM57" s="13">
        <f t="shared" si="11"/>
        <v>0</v>
      </c>
      <c r="AN57" s="13"/>
      <c r="AO57" s="13">
        <v>2</v>
      </c>
      <c r="AP57" s="13">
        <f t="shared" si="12"/>
        <v>61000</v>
      </c>
      <c r="AQ57" s="13"/>
      <c r="AR57" s="13">
        <f t="shared" si="13"/>
        <v>0</v>
      </c>
      <c r="AS57" s="13"/>
      <c r="AT57" s="13">
        <f t="shared" si="14"/>
        <v>0</v>
      </c>
      <c r="AU57" s="13"/>
      <c r="AV57" s="13">
        <f t="shared" si="15"/>
        <v>0</v>
      </c>
      <c r="AW57" s="13"/>
      <c r="AX57" s="13">
        <f t="shared" si="16"/>
        <v>0</v>
      </c>
      <c r="AY57" s="13"/>
      <c r="AZ57" s="13">
        <f t="shared" si="17"/>
        <v>0</v>
      </c>
      <c r="BA57" s="13"/>
      <c r="BB57" s="13">
        <f t="shared" si="18"/>
        <v>0</v>
      </c>
      <c r="BC57" s="13"/>
      <c r="BD57" s="13">
        <f t="shared" si="19"/>
        <v>0</v>
      </c>
      <c r="BE57" s="13"/>
      <c r="BF57" s="13">
        <f t="shared" si="20"/>
        <v>0</v>
      </c>
      <c r="BG57" s="13"/>
      <c r="BH57" s="13">
        <f t="shared" si="21"/>
        <v>244238.80828622315</v>
      </c>
      <c r="BI57" s="13">
        <f t="shared" si="22"/>
        <v>244200</v>
      </c>
      <c r="BJ57" s="13">
        <v>241700</v>
      </c>
    </row>
    <row r="58" spans="1:62" x14ac:dyDescent="0.25">
      <c r="A58" s="3" t="s">
        <v>180</v>
      </c>
      <c r="B58" s="13">
        <v>1642</v>
      </c>
      <c r="C58">
        <v>550809</v>
      </c>
      <c r="D58">
        <v>1</v>
      </c>
      <c r="E58">
        <v>1</v>
      </c>
      <c r="F58">
        <v>0</v>
      </c>
      <c r="G58">
        <v>0</v>
      </c>
      <c r="H58">
        <v>0</v>
      </c>
      <c r="I58" t="s">
        <v>23</v>
      </c>
      <c r="J58">
        <v>550809</v>
      </c>
      <c r="K58" t="s">
        <v>180</v>
      </c>
      <c r="L58">
        <v>551953</v>
      </c>
      <c r="M58" t="s">
        <v>182</v>
      </c>
      <c r="N58">
        <v>551953</v>
      </c>
      <c r="O58" t="s">
        <v>182</v>
      </c>
      <c r="P58">
        <v>551953</v>
      </c>
      <c r="Q58" t="s">
        <v>182</v>
      </c>
      <c r="R58" s="13">
        <v>376310.79792994115</v>
      </c>
      <c r="S58" s="13">
        <v>2170</v>
      </c>
      <c r="T58" s="13">
        <v>116089.82254539117</v>
      </c>
      <c r="U58" s="13"/>
      <c r="V58" s="13">
        <f t="shared" si="6"/>
        <v>0</v>
      </c>
      <c r="W58" s="13">
        <v>11</v>
      </c>
      <c r="X58" s="13">
        <f t="shared" si="7"/>
        <v>32604</v>
      </c>
      <c r="Y58" s="13">
        <v>13</v>
      </c>
      <c r="Z58" s="13">
        <f t="shared" si="8"/>
        <v>12844</v>
      </c>
      <c r="AA58" s="13">
        <v>5</v>
      </c>
      <c r="AB58" s="13">
        <f t="shared" si="9"/>
        <v>1235</v>
      </c>
      <c r="AC58" s="13"/>
      <c r="AD58" s="13"/>
      <c r="AE58" s="13"/>
      <c r="AF58" s="13"/>
      <c r="AG58" s="13"/>
      <c r="AH58" s="13"/>
      <c r="AI58" s="13"/>
      <c r="AJ58" s="13"/>
      <c r="AK58" s="13">
        <f t="shared" si="10"/>
        <v>0</v>
      </c>
      <c r="AL58" s="13"/>
      <c r="AM58" s="13">
        <f t="shared" si="11"/>
        <v>0</v>
      </c>
      <c r="AN58" s="13"/>
      <c r="AO58" s="13">
        <v>0</v>
      </c>
      <c r="AP58" s="13">
        <f t="shared" si="12"/>
        <v>0</v>
      </c>
      <c r="AQ58" s="13"/>
      <c r="AR58" s="13">
        <f t="shared" si="13"/>
        <v>0</v>
      </c>
      <c r="AS58" s="13"/>
      <c r="AT58" s="13">
        <f t="shared" si="14"/>
        <v>0</v>
      </c>
      <c r="AU58" s="13"/>
      <c r="AV58" s="13">
        <f t="shared" si="15"/>
        <v>0</v>
      </c>
      <c r="AW58" s="13"/>
      <c r="AX58" s="13">
        <f t="shared" si="16"/>
        <v>0</v>
      </c>
      <c r="AY58" s="13"/>
      <c r="AZ58" s="13">
        <f t="shared" si="17"/>
        <v>0</v>
      </c>
      <c r="BA58" s="13"/>
      <c r="BB58" s="13">
        <f t="shared" si="18"/>
        <v>0</v>
      </c>
      <c r="BC58" s="13"/>
      <c r="BD58" s="13">
        <f t="shared" si="19"/>
        <v>0</v>
      </c>
      <c r="BE58" s="13"/>
      <c r="BF58" s="13">
        <f t="shared" si="20"/>
        <v>0</v>
      </c>
      <c r="BG58" s="13"/>
      <c r="BH58" s="13">
        <f t="shared" si="21"/>
        <v>539083.62047533225</v>
      </c>
      <c r="BI58" s="13">
        <f t="shared" si="22"/>
        <v>539100</v>
      </c>
      <c r="BJ58" s="13">
        <v>522900</v>
      </c>
    </row>
    <row r="59" spans="1:62" x14ac:dyDescent="0.25">
      <c r="A59" t="s">
        <v>183</v>
      </c>
      <c r="B59" s="13">
        <v>411</v>
      </c>
      <c r="C59">
        <v>584304</v>
      </c>
      <c r="D59">
        <v>1</v>
      </c>
      <c r="E59">
        <v>0</v>
      </c>
      <c r="F59">
        <v>0</v>
      </c>
      <c r="G59">
        <v>0</v>
      </c>
      <c r="H59">
        <v>0</v>
      </c>
      <c r="I59" t="s">
        <v>30</v>
      </c>
      <c r="J59">
        <v>584649</v>
      </c>
      <c r="K59" t="s">
        <v>185</v>
      </c>
      <c r="L59">
        <v>584649</v>
      </c>
      <c r="M59" t="s">
        <v>185</v>
      </c>
      <c r="N59">
        <v>584649</v>
      </c>
      <c r="O59" t="s">
        <v>185</v>
      </c>
      <c r="P59">
        <v>584649</v>
      </c>
      <c r="Q59" t="s">
        <v>185</v>
      </c>
      <c r="R59" s="13">
        <v>96260.345817764552</v>
      </c>
      <c r="S59" s="13"/>
      <c r="T59" s="13"/>
      <c r="U59" s="13"/>
      <c r="V59" s="13">
        <f t="shared" si="6"/>
        <v>0</v>
      </c>
      <c r="W59" s="13"/>
      <c r="X59" s="13">
        <f t="shared" si="7"/>
        <v>0</v>
      </c>
      <c r="Y59" s="13"/>
      <c r="Z59" s="13">
        <f t="shared" si="8"/>
        <v>0</v>
      </c>
      <c r="AA59" s="13"/>
      <c r="AB59" s="13">
        <f t="shared" si="9"/>
        <v>0</v>
      </c>
      <c r="AC59" s="13"/>
      <c r="AD59" s="13"/>
      <c r="AE59" s="13"/>
      <c r="AF59" s="13"/>
      <c r="AG59" s="13"/>
      <c r="AH59" s="13"/>
      <c r="AI59" s="13"/>
      <c r="AJ59" s="13"/>
      <c r="AK59" s="13">
        <f t="shared" si="10"/>
        <v>0</v>
      </c>
      <c r="AL59" s="13"/>
      <c r="AM59" s="13">
        <f t="shared" si="11"/>
        <v>0</v>
      </c>
      <c r="AN59" s="13"/>
      <c r="AO59" s="13">
        <v>0</v>
      </c>
      <c r="AP59" s="13">
        <f t="shared" si="12"/>
        <v>0</v>
      </c>
      <c r="AQ59" s="13"/>
      <c r="AR59" s="13">
        <f t="shared" si="13"/>
        <v>0</v>
      </c>
      <c r="AS59" s="13"/>
      <c r="AT59" s="13">
        <f t="shared" si="14"/>
        <v>0</v>
      </c>
      <c r="AU59" s="13"/>
      <c r="AV59" s="13">
        <f t="shared" si="15"/>
        <v>0</v>
      </c>
      <c r="AW59" s="13"/>
      <c r="AX59" s="13">
        <f t="shared" si="16"/>
        <v>0</v>
      </c>
      <c r="AY59" s="13"/>
      <c r="AZ59" s="13">
        <f t="shared" si="17"/>
        <v>0</v>
      </c>
      <c r="BA59" s="13"/>
      <c r="BB59" s="13">
        <f t="shared" si="18"/>
        <v>0</v>
      </c>
      <c r="BC59" s="13"/>
      <c r="BD59" s="13">
        <f t="shared" si="19"/>
        <v>0</v>
      </c>
      <c r="BE59" s="13"/>
      <c r="BF59" s="13">
        <f t="shared" si="20"/>
        <v>0</v>
      </c>
      <c r="BG59" s="13"/>
      <c r="BH59" s="13">
        <f t="shared" si="21"/>
        <v>96260.345817764552</v>
      </c>
      <c r="BI59" s="13">
        <f t="shared" si="22"/>
        <v>96300</v>
      </c>
      <c r="BJ59" s="13">
        <v>95700</v>
      </c>
    </row>
    <row r="60" spans="1:62" x14ac:dyDescent="0.25">
      <c r="A60" t="s">
        <v>186</v>
      </c>
      <c r="B60" s="13">
        <v>367</v>
      </c>
      <c r="C60">
        <v>534421</v>
      </c>
      <c r="D60">
        <v>1</v>
      </c>
      <c r="E60">
        <v>0</v>
      </c>
      <c r="F60">
        <v>0</v>
      </c>
      <c r="G60">
        <v>0</v>
      </c>
      <c r="H60">
        <v>0</v>
      </c>
      <c r="I60" t="s">
        <v>26</v>
      </c>
      <c r="J60">
        <v>532011</v>
      </c>
      <c r="K60" t="s">
        <v>188</v>
      </c>
      <c r="L60">
        <v>532011</v>
      </c>
      <c r="M60" t="s">
        <v>188</v>
      </c>
      <c r="N60">
        <v>531057</v>
      </c>
      <c r="O60" t="s">
        <v>187</v>
      </c>
      <c r="P60">
        <v>531057</v>
      </c>
      <c r="Q60" t="s">
        <v>187</v>
      </c>
      <c r="R60" s="13">
        <v>86059.231605293477</v>
      </c>
      <c r="S60" s="13"/>
      <c r="T60" s="13"/>
      <c r="U60" s="13"/>
      <c r="V60" s="13">
        <f t="shared" si="6"/>
        <v>0</v>
      </c>
      <c r="W60" s="13"/>
      <c r="X60" s="13">
        <f t="shared" si="7"/>
        <v>0</v>
      </c>
      <c r="Y60" s="13"/>
      <c r="Z60" s="13">
        <f t="shared" si="8"/>
        <v>0</v>
      </c>
      <c r="AA60" s="13"/>
      <c r="AB60" s="13">
        <f t="shared" si="9"/>
        <v>0</v>
      </c>
      <c r="AC60" s="13"/>
      <c r="AD60" s="13"/>
      <c r="AE60" s="13"/>
      <c r="AF60" s="13"/>
      <c r="AG60" s="13"/>
      <c r="AH60" s="13"/>
      <c r="AI60" s="13"/>
      <c r="AJ60" s="13"/>
      <c r="AK60" s="13">
        <f t="shared" si="10"/>
        <v>0</v>
      </c>
      <c r="AL60" s="13"/>
      <c r="AM60" s="13">
        <f t="shared" si="11"/>
        <v>0</v>
      </c>
      <c r="AN60" s="13"/>
      <c r="AO60" s="13">
        <v>0</v>
      </c>
      <c r="AP60" s="13">
        <f t="shared" si="12"/>
        <v>0</v>
      </c>
      <c r="AQ60" s="13"/>
      <c r="AR60" s="13">
        <f t="shared" si="13"/>
        <v>0</v>
      </c>
      <c r="AS60" s="13"/>
      <c r="AT60" s="13">
        <f t="shared" si="14"/>
        <v>0</v>
      </c>
      <c r="AU60" s="13"/>
      <c r="AV60" s="13">
        <f t="shared" si="15"/>
        <v>0</v>
      </c>
      <c r="AW60" s="13"/>
      <c r="AX60" s="13">
        <f t="shared" si="16"/>
        <v>0</v>
      </c>
      <c r="AY60" s="13"/>
      <c r="AZ60" s="13">
        <f t="shared" si="17"/>
        <v>0</v>
      </c>
      <c r="BA60" s="13"/>
      <c r="BB60" s="13">
        <f t="shared" si="18"/>
        <v>0</v>
      </c>
      <c r="BC60" s="13"/>
      <c r="BD60" s="13">
        <f t="shared" si="19"/>
        <v>0</v>
      </c>
      <c r="BE60" s="13"/>
      <c r="BF60" s="13">
        <f t="shared" si="20"/>
        <v>0</v>
      </c>
      <c r="BG60" s="13"/>
      <c r="BH60" s="13">
        <f t="shared" si="21"/>
        <v>86059.231605293477</v>
      </c>
      <c r="BI60" s="13">
        <f t="shared" si="22"/>
        <v>86100</v>
      </c>
      <c r="BJ60" s="13">
        <v>81000</v>
      </c>
    </row>
    <row r="61" spans="1:62" x14ac:dyDescent="0.25">
      <c r="A61" t="s">
        <v>190</v>
      </c>
      <c r="B61" s="13">
        <v>751</v>
      </c>
      <c r="C61">
        <v>566756</v>
      </c>
      <c r="D61">
        <v>1</v>
      </c>
      <c r="E61">
        <v>0</v>
      </c>
      <c r="F61">
        <v>0</v>
      </c>
      <c r="G61">
        <v>0</v>
      </c>
      <c r="H61">
        <v>0</v>
      </c>
      <c r="I61" t="s">
        <v>110</v>
      </c>
      <c r="J61">
        <v>559211</v>
      </c>
      <c r="K61" t="s">
        <v>191</v>
      </c>
      <c r="L61">
        <v>559211</v>
      </c>
      <c r="M61" t="s">
        <v>191</v>
      </c>
      <c r="N61">
        <v>559211</v>
      </c>
      <c r="O61" t="s">
        <v>191</v>
      </c>
      <c r="P61">
        <v>559300</v>
      </c>
      <c r="Q61" t="s">
        <v>192</v>
      </c>
      <c r="R61" s="13">
        <v>174542.12693638811</v>
      </c>
      <c r="S61" s="13"/>
      <c r="T61" s="13"/>
      <c r="U61" s="13"/>
      <c r="V61" s="13">
        <f t="shared" si="6"/>
        <v>0</v>
      </c>
      <c r="W61" s="13"/>
      <c r="X61" s="13">
        <f t="shared" si="7"/>
        <v>0</v>
      </c>
      <c r="Y61" s="13"/>
      <c r="Z61" s="13">
        <f t="shared" si="8"/>
        <v>0</v>
      </c>
      <c r="AA61" s="13"/>
      <c r="AB61" s="13">
        <f t="shared" si="9"/>
        <v>0</v>
      </c>
      <c r="AC61" s="13"/>
      <c r="AD61" s="13"/>
      <c r="AE61" s="13"/>
      <c r="AF61" s="13"/>
      <c r="AG61" s="13"/>
      <c r="AH61" s="13"/>
      <c r="AI61" s="13"/>
      <c r="AJ61" s="13"/>
      <c r="AK61" s="13">
        <f t="shared" si="10"/>
        <v>0</v>
      </c>
      <c r="AL61" s="13"/>
      <c r="AM61" s="13">
        <f t="shared" si="11"/>
        <v>0</v>
      </c>
      <c r="AN61" s="13"/>
      <c r="AO61" s="13">
        <v>0</v>
      </c>
      <c r="AP61" s="13">
        <f t="shared" si="12"/>
        <v>0</v>
      </c>
      <c r="AQ61" s="13"/>
      <c r="AR61" s="13">
        <f t="shared" si="13"/>
        <v>0</v>
      </c>
      <c r="AS61" s="13"/>
      <c r="AT61" s="13">
        <f t="shared" si="14"/>
        <v>0</v>
      </c>
      <c r="AU61" s="13"/>
      <c r="AV61" s="13">
        <f t="shared" si="15"/>
        <v>0</v>
      </c>
      <c r="AW61" s="13"/>
      <c r="AX61" s="13">
        <f t="shared" si="16"/>
        <v>0</v>
      </c>
      <c r="AY61" s="13"/>
      <c r="AZ61" s="13">
        <f t="shared" si="17"/>
        <v>0</v>
      </c>
      <c r="BA61" s="13"/>
      <c r="BB61" s="13">
        <f t="shared" si="18"/>
        <v>0</v>
      </c>
      <c r="BC61" s="13"/>
      <c r="BD61" s="13">
        <f t="shared" si="19"/>
        <v>0</v>
      </c>
      <c r="BE61" s="13"/>
      <c r="BF61" s="13">
        <f t="shared" si="20"/>
        <v>0</v>
      </c>
      <c r="BG61" s="13"/>
      <c r="BH61" s="13">
        <f t="shared" si="21"/>
        <v>174542.12693638811</v>
      </c>
      <c r="BI61" s="13">
        <f t="shared" si="22"/>
        <v>174500</v>
      </c>
      <c r="BJ61" s="13">
        <v>168100</v>
      </c>
    </row>
    <row r="62" spans="1:62" x14ac:dyDescent="0.25">
      <c r="A62" t="s">
        <v>194</v>
      </c>
      <c r="B62" s="13">
        <v>71</v>
      </c>
      <c r="C62">
        <v>565423</v>
      </c>
      <c r="D62">
        <v>1</v>
      </c>
      <c r="E62">
        <v>0</v>
      </c>
      <c r="F62">
        <v>0</v>
      </c>
      <c r="G62">
        <v>0</v>
      </c>
      <c r="H62">
        <v>0</v>
      </c>
      <c r="I62" t="s">
        <v>26</v>
      </c>
      <c r="J62">
        <v>542105</v>
      </c>
      <c r="K62" t="s">
        <v>196</v>
      </c>
      <c r="L62">
        <v>542164</v>
      </c>
      <c r="M62" t="s">
        <v>197</v>
      </c>
      <c r="N62">
        <v>542164</v>
      </c>
      <c r="O62" t="s">
        <v>197</v>
      </c>
      <c r="P62">
        <v>541656</v>
      </c>
      <c r="Q62" t="s">
        <v>195</v>
      </c>
      <c r="R62" s="13">
        <v>70488.701001315436</v>
      </c>
      <c r="S62" s="13"/>
      <c r="T62" s="13"/>
      <c r="U62" s="13"/>
      <c r="V62" s="13">
        <f t="shared" si="6"/>
        <v>0</v>
      </c>
      <c r="W62" s="13"/>
      <c r="X62" s="13">
        <f t="shared" si="7"/>
        <v>0</v>
      </c>
      <c r="Y62" s="13"/>
      <c r="Z62" s="13">
        <f t="shared" si="8"/>
        <v>0</v>
      </c>
      <c r="AA62" s="13"/>
      <c r="AB62" s="13">
        <f t="shared" si="9"/>
        <v>0</v>
      </c>
      <c r="AC62" s="13"/>
      <c r="AD62" s="13"/>
      <c r="AE62" s="13"/>
      <c r="AF62" s="13"/>
      <c r="AG62" s="13"/>
      <c r="AH62" s="13"/>
      <c r="AI62" s="13"/>
      <c r="AJ62" s="13"/>
      <c r="AK62" s="13">
        <f t="shared" si="10"/>
        <v>0</v>
      </c>
      <c r="AL62" s="13"/>
      <c r="AM62" s="13">
        <f t="shared" si="11"/>
        <v>0</v>
      </c>
      <c r="AN62" s="13"/>
      <c r="AO62" s="13">
        <v>0</v>
      </c>
      <c r="AP62" s="13">
        <f t="shared" si="12"/>
        <v>0</v>
      </c>
      <c r="AQ62" s="13"/>
      <c r="AR62" s="13">
        <f t="shared" si="13"/>
        <v>0</v>
      </c>
      <c r="AS62" s="13"/>
      <c r="AT62" s="13">
        <f t="shared" si="14"/>
        <v>0</v>
      </c>
      <c r="AU62" s="13"/>
      <c r="AV62" s="13">
        <f t="shared" si="15"/>
        <v>0</v>
      </c>
      <c r="AW62" s="13"/>
      <c r="AX62" s="13">
        <f t="shared" si="16"/>
        <v>0</v>
      </c>
      <c r="AY62" s="13"/>
      <c r="AZ62" s="13">
        <f t="shared" si="17"/>
        <v>0</v>
      </c>
      <c r="BA62" s="13"/>
      <c r="BB62" s="13">
        <f t="shared" si="18"/>
        <v>0</v>
      </c>
      <c r="BC62" s="13"/>
      <c r="BD62" s="13">
        <f t="shared" si="19"/>
        <v>0</v>
      </c>
      <c r="BE62" s="13"/>
      <c r="BF62" s="13">
        <f t="shared" si="20"/>
        <v>0</v>
      </c>
      <c r="BG62" s="13"/>
      <c r="BH62" s="13">
        <f t="shared" si="21"/>
        <v>70488.701001315436</v>
      </c>
      <c r="BI62" s="13">
        <f t="shared" si="22"/>
        <v>70500</v>
      </c>
      <c r="BJ62" s="13">
        <v>70800</v>
      </c>
    </row>
    <row r="63" spans="1:62" x14ac:dyDescent="0.25">
      <c r="A63" t="s">
        <v>199</v>
      </c>
      <c r="B63" s="13">
        <v>76</v>
      </c>
      <c r="C63">
        <v>563366</v>
      </c>
      <c r="D63">
        <v>1</v>
      </c>
      <c r="E63">
        <v>0</v>
      </c>
      <c r="F63">
        <v>0</v>
      </c>
      <c r="G63">
        <v>0</v>
      </c>
      <c r="H63">
        <v>0</v>
      </c>
      <c r="I63" t="s">
        <v>23</v>
      </c>
      <c r="J63">
        <v>552666</v>
      </c>
      <c r="K63" t="s">
        <v>202</v>
      </c>
      <c r="L63">
        <v>552046</v>
      </c>
      <c r="M63" t="s">
        <v>136</v>
      </c>
      <c r="N63">
        <v>552046</v>
      </c>
      <c r="O63" t="s">
        <v>136</v>
      </c>
      <c r="P63">
        <v>552046</v>
      </c>
      <c r="Q63" t="s">
        <v>136</v>
      </c>
      <c r="R63" s="13">
        <v>70488.701001315436</v>
      </c>
      <c r="S63" s="13"/>
      <c r="T63" s="13"/>
      <c r="U63" s="13"/>
      <c r="V63" s="13">
        <f t="shared" si="6"/>
        <v>0</v>
      </c>
      <c r="W63" s="13"/>
      <c r="X63" s="13">
        <f t="shared" si="7"/>
        <v>0</v>
      </c>
      <c r="Y63" s="13"/>
      <c r="Z63" s="13">
        <f t="shared" si="8"/>
        <v>0</v>
      </c>
      <c r="AA63" s="13"/>
      <c r="AB63" s="13">
        <f t="shared" si="9"/>
        <v>0</v>
      </c>
      <c r="AC63" s="13"/>
      <c r="AD63" s="13"/>
      <c r="AE63" s="13"/>
      <c r="AF63" s="13"/>
      <c r="AG63" s="13"/>
      <c r="AH63" s="13"/>
      <c r="AI63" s="13"/>
      <c r="AJ63" s="13"/>
      <c r="AK63" s="13">
        <f t="shared" si="10"/>
        <v>0</v>
      </c>
      <c r="AL63" s="13"/>
      <c r="AM63" s="13">
        <f t="shared" si="11"/>
        <v>0</v>
      </c>
      <c r="AN63" s="13"/>
      <c r="AO63" s="13">
        <v>0</v>
      </c>
      <c r="AP63" s="13">
        <f t="shared" si="12"/>
        <v>0</v>
      </c>
      <c r="AQ63" s="13"/>
      <c r="AR63" s="13">
        <f t="shared" si="13"/>
        <v>0</v>
      </c>
      <c r="AS63" s="13"/>
      <c r="AT63" s="13">
        <f t="shared" si="14"/>
        <v>0</v>
      </c>
      <c r="AU63" s="13"/>
      <c r="AV63" s="13">
        <f t="shared" si="15"/>
        <v>0</v>
      </c>
      <c r="AW63" s="13"/>
      <c r="AX63" s="13">
        <f t="shared" si="16"/>
        <v>0</v>
      </c>
      <c r="AY63" s="13"/>
      <c r="AZ63" s="13">
        <f t="shared" si="17"/>
        <v>0</v>
      </c>
      <c r="BA63" s="13"/>
      <c r="BB63" s="13">
        <f t="shared" si="18"/>
        <v>0</v>
      </c>
      <c r="BC63" s="13"/>
      <c r="BD63" s="13">
        <f t="shared" si="19"/>
        <v>0</v>
      </c>
      <c r="BE63" s="13"/>
      <c r="BF63" s="13">
        <f t="shared" si="20"/>
        <v>0</v>
      </c>
      <c r="BG63" s="13"/>
      <c r="BH63" s="13">
        <f t="shared" si="21"/>
        <v>70488.701001315436</v>
      </c>
      <c r="BI63" s="13">
        <f t="shared" si="22"/>
        <v>70500</v>
      </c>
      <c r="BJ63" s="13">
        <v>70800</v>
      </c>
    </row>
    <row r="64" spans="1:62" x14ac:dyDescent="0.25">
      <c r="A64" t="s">
        <v>199</v>
      </c>
      <c r="B64" s="13">
        <v>107</v>
      </c>
      <c r="C64">
        <v>536156</v>
      </c>
      <c r="D64">
        <v>1</v>
      </c>
      <c r="E64">
        <v>0</v>
      </c>
      <c r="F64">
        <v>0</v>
      </c>
      <c r="G64">
        <v>0</v>
      </c>
      <c r="H64">
        <v>0</v>
      </c>
      <c r="I64" t="s">
        <v>23</v>
      </c>
      <c r="J64">
        <v>545201</v>
      </c>
      <c r="K64" t="s">
        <v>200</v>
      </c>
      <c r="L64">
        <v>545201</v>
      </c>
      <c r="M64" t="s">
        <v>200</v>
      </c>
      <c r="N64">
        <v>545201</v>
      </c>
      <c r="O64" t="s">
        <v>200</v>
      </c>
      <c r="P64">
        <v>545201</v>
      </c>
      <c r="Q64" t="s">
        <v>200</v>
      </c>
      <c r="R64" s="13">
        <v>70488.701001315436</v>
      </c>
      <c r="S64" s="13"/>
      <c r="T64" s="13"/>
      <c r="U64" s="13"/>
      <c r="V64" s="13">
        <f t="shared" si="6"/>
        <v>0</v>
      </c>
      <c r="W64" s="13"/>
      <c r="X64" s="13">
        <f t="shared" si="7"/>
        <v>0</v>
      </c>
      <c r="Y64" s="13"/>
      <c r="Z64" s="13">
        <f t="shared" si="8"/>
        <v>0</v>
      </c>
      <c r="AA64" s="13"/>
      <c r="AB64" s="13">
        <f t="shared" si="9"/>
        <v>0</v>
      </c>
      <c r="AC64" s="13"/>
      <c r="AD64" s="13"/>
      <c r="AE64" s="13"/>
      <c r="AF64" s="13"/>
      <c r="AG64" s="13"/>
      <c r="AH64" s="13"/>
      <c r="AI64" s="13"/>
      <c r="AJ64" s="13"/>
      <c r="AK64" s="13">
        <f t="shared" si="10"/>
        <v>0</v>
      </c>
      <c r="AL64" s="13"/>
      <c r="AM64" s="13">
        <f t="shared" si="11"/>
        <v>0</v>
      </c>
      <c r="AN64" s="13"/>
      <c r="AO64" s="13">
        <v>0</v>
      </c>
      <c r="AP64" s="13">
        <f t="shared" si="12"/>
        <v>0</v>
      </c>
      <c r="AQ64" s="13"/>
      <c r="AR64" s="13">
        <f t="shared" si="13"/>
        <v>0</v>
      </c>
      <c r="AS64" s="13"/>
      <c r="AT64" s="13">
        <f t="shared" si="14"/>
        <v>0</v>
      </c>
      <c r="AU64" s="13"/>
      <c r="AV64" s="13">
        <f t="shared" si="15"/>
        <v>0</v>
      </c>
      <c r="AW64" s="13"/>
      <c r="AX64" s="13">
        <f t="shared" si="16"/>
        <v>0</v>
      </c>
      <c r="AY64" s="13"/>
      <c r="AZ64" s="13">
        <f t="shared" si="17"/>
        <v>0</v>
      </c>
      <c r="BA64" s="13"/>
      <c r="BB64" s="13">
        <f t="shared" si="18"/>
        <v>0</v>
      </c>
      <c r="BC64" s="13"/>
      <c r="BD64" s="13">
        <f t="shared" si="19"/>
        <v>0</v>
      </c>
      <c r="BE64" s="13"/>
      <c r="BF64" s="13">
        <f t="shared" si="20"/>
        <v>0</v>
      </c>
      <c r="BG64" s="13"/>
      <c r="BH64" s="13">
        <f t="shared" si="21"/>
        <v>70488.701001315436</v>
      </c>
      <c r="BI64" s="13">
        <f t="shared" si="22"/>
        <v>70500</v>
      </c>
      <c r="BJ64" s="13">
        <v>70800</v>
      </c>
    </row>
    <row r="65" spans="1:62" x14ac:dyDescent="0.25">
      <c r="A65" s="3" t="s">
        <v>204</v>
      </c>
      <c r="B65" s="13">
        <v>1390</v>
      </c>
      <c r="C65">
        <v>567043</v>
      </c>
      <c r="D65">
        <v>1</v>
      </c>
      <c r="E65">
        <v>1</v>
      </c>
      <c r="F65">
        <v>0</v>
      </c>
      <c r="G65">
        <v>0</v>
      </c>
      <c r="H65">
        <v>0</v>
      </c>
      <c r="I65" t="s">
        <v>85</v>
      </c>
      <c r="J65">
        <v>567043</v>
      </c>
      <c r="K65" t="s">
        <v>204</v>
      </c>
      <c r="L65">
        <v>567027</v>
      </c>
      <c r="M65" t="s">
        <v>205</v>
      </c>
      <c r="N65">
        <v>567027</v>
      </c>
      <c r="O65" t="s">
        <v>205</v>
      </c>
      <c r="P65">
        <v>567027</v>
      </c>
      <c r="Q65" t="s">
        <v>205</v>
      </c>
      <c r="R65" s="13">
        <v>319656.37007794488</v>
      </c>
      <c r="S65" s="13">
        <v>2237</v>
      </c>
      <c r="T65" s="13">
        <v>119664.78967415802</v>
      </c>
      <c r="U65" s="13"/>
      <c r="V65" s="13">
        <f t="shared" si="6"/>
        <v>0</v>
      </c>
      <c r="W65" s="13">
        <v>10</v>
      </c>
      <c r="X65" s="13">
        <f t="shared" si="7"/>
        <v>29640</v>
      </c>
      <c r="Y65" s="13">
        <v>11</v>
      </c>
      <c r="Z65" s="13">
        <f t="shared" si="8"/>
        <v>10868</v>
      </c>
      <c r="AA65" s="13">
        <v>2</v>
      </c>
      <c r="AB65" s="13">
        <f t="shared" si="9"/>
        <v>494</v>
      </c>
      <c r="AC65" s="13"/>
      <c r="AD65" s="13"/>
      <c r="AE65" s="13"/>
      <c r="AF65" s="13"/>
      <c r="AG65" s="13"/>
      <c r="AH65" s="13"/>
      <c r="AI65" s="13"/>
      <c r="AJ65" s="13"/>
      <c r="AK65" s="13">
        <f t="shared" si="10"/>
        <v>0</v>
      </c>
      <c r="AL65" s="13"/>
      <c r="AM65" s="13">
        <f t="shared" si="11"/>
        <v>0</v>
      </c>
      <c r="AN65" s="13"/>
      <c r="AO65" s="13">
        <v>0</v>
      </c>
      <c r="AP65" s="13">
        <f t="shared" si="12"/>
        <v>0</v>
      </c>
      <c r="AQ65" s="13"/>
      <c r="AR65" s="13">
        <f t="shared" si="13"/>
        <v>0</v>
      </c>
      <c r="AS65" s="13"/>
      <c r="AT65" s="13">
        <f t="shared" si="14"/>
        <v>0</v>
      </c>
      <c r="AU65" s="13"/>
      <c r="AV65" s="13">
        <f t="shared" si="15"/>
        <v>0</v>
      </c>
      <c r="AW65" s="13"/>
      <c r="AX65" s="13">
        <f t="shared" si="16"/>
        <v>0</v>
      </c>
      <c r="AY65" s="13"/>
      <c r="AZ65" s="13">
        <f t="shared" si="17"/>
        <v>0</v>
      </c>
      <c r="BA65" s="13"/>
      <c r="BB65" s="13">
        <f t="shared" si="18"/>
        <v>0</v>
      </c>
      <c r="BC65" s="13"/>
      <c r="BD65" s="13">
        <f t="shared" si="19"/>
        <v>0</v>
      </c>
      <c r="BE65" s="13"/>
      <c r="BF65" s="13">
        <f t="shared" si="20"/>
        <v>0</v>
      </c>
      <c r="BG65" s="13"/>
      <c r="BH65" s="13">
        <f t="shared" si="21"/>
        <v>480323.15975210292</v>
      </c>
      <c r="BI65" s="13">
        <f t="shared" si="22"/>
        <v>480300</v>
      </c>
      <c r="BJ65" s="13">
        <v>509200</v>
      </c>
    </row>
    <row r="66" spans="1:62" x14ac:dyDescent="0.25">
      <c r="A66" s="3" t="s">
        <v>206</v>
      </c>
      <c r="B66" s="13">
        <v>954</v>
      </c>
      <c r="C66">
        <v>554995</v>
      </c>
      <c r="D66">
        <v>1</v>
      </c>
      <c r="E66">
        <v>1</v>
      </c>
      <c r="F66">
        <v>0</v>
      </c>
      <c r="G66">
        <v>0</v>
      </c>
      <c r="H66">
        <v>0</v>
      </c>
      <c r="I66" t="s">
        <v>18</v>
      </c>
      <c r="J66">
        <v>554995</v>
      </c>
      <c r="K66" t="s">
        <v>206</v>
      </c>
      <c r="L66">
        <v>555657</v>
      </c>
      <c r="M66" t="s">
        <v>207</v>
      </c>
      <c r="N66">
        <v>555657</v>
      </c>
      <c r="O66" t="s">
        <v>207</v>
      </c>
      <c r="P66">
        <v>554961</v>
      </c>
      <c r="Q66" t="s">
        <v>17</v>
      </c>
      <c r="R66" s="13">
        <v>220894.22993721583</v>
      </c>
      <c r="S66" s="13">
        <v>1193</v>
      </c>
      <c r="T66" s="13">
        <v>63907.125330628151</v>
      </c>
      <c r="U66" s="13"/>
      <c r="V66" s="13">
        <f t="shared" si="6"/>
        <v>0</v>
      </c>
      <c r="W66" s="13">
        <v>22</v>
      </c>
      <c r="X66" s="13">
        <f t="shared" si="7"/>
        <v>65208</v>
      </c>
      <c r="Y66" s="13">
        <v>5</v>
      </c>
      <c r="Z66" s="13">
        <f t="shared" si="8"/>
        <v>4940</v>
      </c>
      <c r="AA66" s="13">
        <v>3</v>
      </c>
      <c r="AB66" s="13">
        <f t="shared" si="9"/>
        <v>741</v>
      </c>
      <c r="AC66" s="13"/>
      <c r="AD66" s="13"/>
      <c r="AE66" s="13"/>
      <c r="AF66" s="13"/>
      <c r="AG66" s="13"/>
      <c r="AH66" s="13"/>
      <c r="AI66" s="13"/>
      <c r="AJ66" s="13"/>
      <c r="AK66" s="13">
        <f t="shared" si="10"/>
        <v>0</v>
      </c>
      <c r="AL66" s="13"/>
      <c r="AM66" s="13">
        <f t="shared" si="11"/>
        <v>0</v>
      </c>
      <c r="AN66" s="13"/>
      <c r="AO66" s="13">
        <v>1</v>
      </c>
      <c r="AP66" s="13">
        <f t="shared" si="12"/>
        <v>30500</v>
      </c>
      <c r="AQ66" s="13"/>
      <c r="AR66" s="13">
        <f t="shared" si="13"/>
        <v>0</v>
      </c>
      <c r="AS66" s="13"/>
      <c r="AT66" s="13">
        <f t="shared" si="14"/>
        <v>0</v>
      </c>
      <c r="AU66" s="13"/>
      <c r="AV66" s="13">
        <f t="shared" si="15"/>
        <v>0</v>
      </c>
      <c r="AW66" s="13"/>
      <c r="AX66" s="13">
        <f t="shared" si="16"/>
        <v>0</v>
      </c>
      <c r="AY66" s="13"/>
      <c r="AZ66" s="13">
        <f t="shared" si="17"/>
        <v>0</v>
      </c>
      <c r="BA66" s="13"/>
      <c r="BB66" s="13">
        <f t="shared" si="18"/>
        <v>0</v>
      </c>
      <c r="BC66" s="13"/>
      <c r="BD66" s="13">
        <f t="shared" si="19"/>
        <v>0</v>
      </c>
      <c r="BE66" s="13"/>
      <c r="BF66" s="13">
        <f t="shared" si="20"/>
        <v>0</v>
      </c>
      <c r="BG66" s="13"/>
      <c r="BH66" s="13">
        <f t="shared" si="21"/>
        <v>386190.35526784399</v>
      </c>
      <c r="BI66" s="13">
        <f t="shared" si="22"/>
        <v>386200</v>
      </c>
      <c r="BJ66" s="13">
        <v>367700</v>
      </c>
    </row>
    <row r="67" spans="1:62" x14ac:dyDescent="0.25">
      <c r="A67" t="s">
        <v>208</v>
      </c>
      <c r="B67" s="13">
        <v>1040</v>
      </c>
      <c r="C67">
        <v>533181</v>
      </c>
      <c r="D67">
        <v>1</v>
      </c>
      <c r="E67">
        <v>0</v>
      </c>
      <c r="F67">
        <v>0</v>
      </c>
      <c r="G67">
        <v>0</v>
      </c>
      <c r="H67">
        <v>0</v>
      </c>
      <c r="I67" t="s">
        <v>26</v>
      </c>
      <c r="J67">
        <v>533921</v>
      </c>
      <c r="K67" t="s">
        <v>155</v>
      </c>
      <c r="L67">
        <v>533921</v>
      </c>
      <c r="M67" t="s">
        <v>155</v>
      </c>
      <c r="N67">
        <v>533165</v>
      </c>
      <c r="O67" t="s">
        <v>154</v>
      </c>
      <c r="P67">
        <v>533165</v>
      </c>
      <c r="Q67" t="s">
        <v>154</v>
      </c>
      <c r="R67" s="13">
        <v>240456.01707045655</v>
      </c>
      <c r="S67" s="13"/>
      <c r="T67" s="13"/>
      <c r="U67" s="13"/>
      <c r="V67" s="13">
        <f t="shared" si="6"/>
        <v>0</v>
      </c>
      <c r="W67" s="13"/>
      <c r="X67" s="13">
        <f t="shared" si="7"/>
        <v>0</v>
      </c>
      <c r="Y67" s="13"/>
      <c r="Z67" s="13">
        <f t="shared" si="8"/>
        <v>0</v>
      </c>
      <c r="AA67" s="13"/>
      <c r="AB67" s="13">
        <f t="shared" si="9"/>
        <v>0</v>
      </c>
      <c r="AC67" s="13"/>
      <c r="AD67" s="13"/>
      <c r="AE67" s="13"/>
      <c r="AF67" s="13"/>
      <c r="AG67" s="13"/>
      <c r="AH67" s="13"/>
      <c r="AI67" s="13"/>
      <c r="AJ67" s="13"/>
      <c r="AK67" s="13">
        <f t="shared" si="10"/>
        <v>0</v>
      </c>
      <c r="AL67" s="13"/>
      <c r="AM67" s="13">
        <f t="shared" si="11"/>
        <v>0</v>
      </c>
      <c r="AN67" s="13"/>
      <c r="AO67" s="13">
        <v>19</v>
      </c>
      <c r="AP67" s="13">
        <f t="shared" si="12"/>
        <v>579500</v>
      </c>
      <c r="AQ67" s="13"/>
      <c r="AR67" s="13">
        <f t="shared" si="13"/>
        <v>0</v>
      </c>
      <c r="AS67" s="13"/>
      <c r="AT67" s="13">
        <f t="shared" si="14"/>
        <v>0</v>
      </c>
      <c r="AU67" s="13"/>
      <c r="AV67" s="13">
        <f t="shared" si="15"/>
        <v>0</v>
      </c>
      <c r="AW67" s="13"/>
      <c r="AX67" s="13">
        <f t="shared" si="16"/>
        <v>0</v>
      </c>
      <c r="AY67" s="13"/>
      <c r="AZ67" s="13">
        <f t="shared" si="17"/>
        <v>0</v>
      </c>
      <c r="BA67" s="13"/>
      <c r="BB67" s="13">
        <f t="shared" si="18"/>
        <v>0</v>
      </c>
      <c r="BC67" s="13"/>
      <c r="BD67" s="13">
        <f t="shared" si="19"/>
        <v>0</v>
      </c>
      <c r="BE67" s="13"/>
      <c r="BF67" s="13">
        <f t="shared" si="20"/>
        <v>0</v>
      </c>
      <c r="BG67" s="13"/>
      <c r="BH67" s="13">
        <f t="shared" si="21"/>
        <v>819956.01707045652</v>
      </c>
      <c r="BI67" s="13">
        <f t="shared" si="22"/>
        <v>820000</v>
      </c>
      <c r="BJ67" s="13">
        <v>850400</v>
      </c>
    </row>
    <row r="68" spans="1:62" x14ac:dyDescent="0.25">
      <c r="A68" s="3" t="s">
        <v>209</v>
      </c>
      <c r="B68" s="13">
        <v>1083</v>
      </c>
      <c r="C68">
        <v>589268</v>
      </c>
      <c r="D68">
        <v>1</v>
      </c>
      <c r="E68">
        <v>1</v>
      </c>
      <c r="F68">
        <v>0</v>
      </c>
      <c r="G68">
        <v>0</v>
      </c>
      <c r="H68">
        <v>0</v>
      </c>
      <c r="I68" t="s">
        <v>61</v>
      </c>
      <c r="J68">
        <v>589268</v>
      </c>
      <c r="K68" t="s">
        <v>209</v>
      </c>
      <c r="L68">
        <v>589250</v>
      </c>
      <c r="M68" t="s">
        <v>60</v>
      </c>
      <c r="N68">
        <v>589250</v>
      </c>
      <c r="O68" t="s">
        <v>60</v>
      </c>
      <c r="P68">
        <v>589250</v>
      </c>
      <c r="Q68" t="s">
        <v>60</v>
      </c>
      <c r="R68" s="13">
        <v>250221.19153832301</v>
      </c>
      <c r="S68" s="13">
        <v>2658</v>
      </c>
      <c r="T68" s="13">
        <v>142119.0973810982</v>
      </c>
      <c r="U68" s="13"/>
      <c r="V68" s="13">
        <f t="shared" si="6"/>
        <v>0</v>
      </c>
      <c r="W68" s="13">
        <v>9</v>
      </c>
      <c r="X68" s="13">
        <f t="shared" si="7"/>
        <v>26676</v>
      </c>
      <c r="Y68" s="13">
        <v>13</v>
      </c>
      <c r="Z68" s="13">
        <f t="shared" si="8"/>
        <v>12844</v>
      </c>
      <c r="AA68" s="13">
        <v>4</v>
      </c>
      <c r="AB68" s="13">
        <f t="shared" si="9"/>
        <v>988</v>
      </c>
      <c r="AC68" s="13"/>
      <c r="AD68" s="13"/>
      <c r="AE68" s="13"/>
      <c r="AF68" s="13"/>
      <c r="AG68" s="13"/>
      <c r="AH68" s="13"/>
      <c r="AI68" s="13"/>
      <c r="AJ68" s="13"/>
      <c r="AK68" s="13">
        <f t="shared" si="10"/>
        <v>0</v>
      </c>
      <c r="AL68" s="13"/>
      <c r="AM68" s="13">
        <f t="shared" si="11"/>
        <v>0</v>
      </c>
      <c r="AN68" s="13"/>
      <c r="AO68" s="13">
        <v>0</v>
      </c>
      <c r="AP68" s="13">
        <f t="shared" si="12"/>
        <v>0</v>
      </c>
      <c r="AQ68" s="13"/>
      <c r="AR68" s="13">
        <f t="shared" si="13"/>
        <v>0</v>
      </c>
      <c r="AS68" s="13"/>
      <c r="AT68" s="13">
        <f t="shared" si="14"/>
        <v>0</v>
      </c>
      <c r="AU68" s="13"/>
      <c r="AV68" s="13">
        <f t="shared" si="15"/>
        <v>0</v>
      </c>
      <c r="AW68" s="13"/>
      <c r="AX68" s="13">
        <f t="shared" si="16"/>
        <v>0</v>
      </c>
      <c r="AY68" s="13"/>
      <c r="AZ68" s="13">
        <f t="shared" si="17"/>
        <v>0</v>
      </c>
      <c r="BA68" s="13"/>
      <c r="BB68" s="13">
        <f t="shared" si="18"/>
        <v>0</v>
      </c>
      <c r="BC68" s="13"/>
      <c r="BD68" s="13">
        <f t="shared" si="19"/>
        <v>0</v>
      </c>
      <c r="BE68" s="13"/>
      <c r="BF68" s="13">
        <f t="shared" si="20"/>
        <v>0</v>
      </c>
      <c r="BG68" s="13"/>
      <c r="BH68" s="13">
        <f t="shared" si="21"/>
        <v>432848.2889194212</v>
      </c>
      <c r="BI68" s="13">
        <f t="shared" si="22"/>
        <v>432800</v>
      </c>
      <c r="BJ68" s="13">
        <v>415000</v>
      </c>
    </row>
    <row r="69" spans="1:62" x14ac:dyDescent="0.25">
      <c r="A69" t="s">
        <v>210</v>
      </c>
      <c r="B69" s="13">
        <v>120</v>
      </c>
      <c r="C69">
        <v>562548</v>
      </c>
      <c r="D69">
        <v>1</v>
      </c>
      <c r="E69">
        <v>0</v>
      </c>
      <c r="F69">
        <v>0</v>
      </c>
      <c r="G69">
        <v>0</v>
      </c>
      <c r="H69">
        <v>0</v>
      </c>
      <c r="I69" t="s">
        <v>23</v>
      </c>
      <c r="J69">
        <v>545881</v>
      </c>
      <c r="K69" t="s">
        <v>145</v>
      </c>
      <c r="L69">
        <v>546801</v>
      </c>
      <c r="M69" t="s">
        <v>211</v>
      </c>
      <c r="N69">
        <v>545881</v>
      </c>
      <c r="O69" t="s">
        <v>145</v>
      </c>
      <c r="P69">
        <v>545881</v>
      </c>
      <c r="Q69" t="s">
        <v>145</v>
      </c>
      <c r="R69" s="13">
        <v>70488.701001315436</v>
      </c>
      <c r="S69" s="13"/>
      <c r="T69" s="13"/>
      <c r="U69" s="13"/>
      <c r="V69" s="13">
        <f t="shared" ref="V69:V132" si="23">U69*741</f>
        <v>0</v>
      </c>
      <c r="W69" s="13"/>
      <c r="X69" s="13">
        <f t="shared" ref="X69:X132" si="24">W69*2964</f>
        <v>0</v>
      </c>
      <c r="Y69" s="13"/>
      <c r="Z69" s="13">
        <f t="shared" ref="Z69:Z132" si="25">Y69*988</f>
        <v>0</v>
      </c>
      <c r="AA69" s="13"/>
      <c r="AB69" s="13">
        <f t="shared" ref="AB69:AB132" si="26">AA69*247</f>
        <v>0</v>
      </c>
      <c r="AC69" s="13"/>
      <c r="AD69" s="13"/>
      <c r="AE69" s="13"/>
      <c r="AF69" s="13"/>
      <c r="AG69" s="13"/>
      <c r="AH69" s="13"/>
      <c r="AI69" s="13"/>
      <c r="AJ69" s="13"/>
      <c r="AK69" s="13">
        <f t="shared" ref="AK69:AK132" si="27">AJ69*139</f>
        <v>0</v>
      </c>
      <c r="AL69" s="13"/>
      <c r="AM69" s="13">
        <f t="shared" ref="AM69:AM132" si="28">AL69*35</f>
        <v>0</v>
      </c>
      <c r="AN69" s="13"/>
      <c r="AO69" s="13">
        <v>0</v>
      </c>
      <c r="AP69" s="13">
        <f t="shared" ref="AP69:AP132" si="29">AO69*30500</f>
        <v>0</v>
      </c>
      <c r="AQ69" s="13"/>
      <c r="AR69" s="13">
        <f t="shared" ref="AR69:AR132" si="30">AQ69*2706</f>
        <v>0</v>
      </c>
      <c r="AS69" s="13"/>
      <c r="AT69" s="13">
        <f t="shared" ref="AT69:AT132" si="31">AS69*139</f>
        <v>0</v>
      </c>
      <c r="AU69" s="13"/>
      <c r="AV69" s="13">
        <f t="shared" ref="AV69:AV132" si="32">AU69*338</f>
        <v>0</v>
      </c>
      <c r="AW69" s="13"/>
      <c r="AX69" s="13">
        <f t="shared" ref="AX69:AX132" si="33">AW69*108</f>
        <v>0</v>
      </c>
      <c r="AY69" s="13"/>
      <c r="AZ69" s="13">
        <f t="shared" ref="AZ69:AZ132" si="34">AY69*81</f>
        <v>0</v>
      </c>
      <c r="BA69" s="13"/>
      <c r="BB69" s="13">
        <f t="shared" ref="BB69:BB132" si="35">BA69*325</f>
        <v>0</v>
      </c>
      <c r="BC69" s="13"/>
      <c r="BD69" s="13">
        <f t="shared" ref="BD69:BD132" si="36">BC69*406</f>
        <v>0</v>
      </c>
      <c r="BE69" s="13"/>
      <c r="BF69" s="13">
        <f t="shared" ref="BF69:BF132" si="37">BE69*217</f>
        <v>0</v>
      </c>
      <c r="BG69" s="13"/>
      <c r="BH69" s="13">
        <f t="shared" ref="BH69:BH132" si="38">R69+T69+V69+X69+Z69+AB69+AD69+AF69+AH69+AI69+AK69+AM69+AN69+AP69+AR69+AT69+AV69+AX69+AZ69+BB69+BD69+BF69+BG69</f>
        <v>70488.701001315436</v>
      </c>
      <c r="BI69" s="13">
        <f t="shared" ref="BI69:BI132" si="39">ROUND(BH69/100,0)*100</f>
        <v>70500</v>
      </c>
      <c r="BJ69" s="13">
        <v>70800</v>
      </c>
    </row>
    <row r="70" spans="1:62" x14ac:dyDescent="0.25">
      <c r="A70" t="s">
        <v>213</v>
      </c>
      <c r="B70" s="13">
        <v>190</v>
      </c>
      <c r="C70">
        <v>561053</v>
      </c>
      <c r="D70">
        <v>1</v>
      </c>
      <c r="E70">
        <v>0</v>
      </c>
      <c r="F70">
        <v>0</v>
      </c>
      <c r="G70">
        <v>0</v>
      </c>
      <c r="H70">
        <v>0</v>
      </c>
      <c r="I70" t="s">
        <v>23</v>
      </c>
      <c r="J70">
        <v>545881</v>
      </c>
      <c r="K70" t="s">
        <v>145</v>
      </c>
      <c r="L70">
        <v>545881</v>
      </c>
      <c r="M70" t="s">
        <v>145</v>
      </c>
      <c r="N70">
        <v>545881</v>
      </c>
      <c r="O70" t="s">
        <v>145</v>
      </c>
      <c r="P70">
        <v>545881</v>
      </c>
      <c r="Q70" t="s">
        <v>145</v>
      </c>
      <c r="R70" s="13">
        <v>70488.701001315436</v>
      </c>
      <c r="S70" s="13"/>
      <c r="T70" s="13"/>
      <c r="U70" s="13"/>
      <c r="V70" s="13">
        <f t="shared" si="23"/>
        <v>0</v>
      </c>
      <c r="W70" s="13"/>
      <c r="X70" s="13">
        <f t="shared" si="24"/>
        <v>0</v>
      </c>
      <c r="Y70" s="13"/>
      <c r="Z70" s="13">
        <f t="shared" si="25"/>
        <v>0</v>
      </c>
      <c r="AA70" s="13"/>
      <c r="AB70" s="13">
        <f t="shared" si="26"/>
        <v>0</v>
      </c>
      <c r="AC70" s="13"/>
      <c r="AD70" s="13"/>
      <c r="AE70" s="13"/>
      <c r="AF70" s="13"/>
      <c r="AG70" s="13"/>
      <c r="AH70" s="13"/>
      <c r="AI70" s="13"/>
      <c r="AJ70" s="13"/>
      <c r="AK70" s="13">
        <f t="shared" si="27"/>
        <v>0</v>
      </c>
      <c r="AL70" s="13"/>
      <c r="AM70" s="13">
        <f t="shared" si="28"/>
        <v>0</v>
      </c>
      <c r="AN70" s="13"/>
      <c r="AO70" s="13">
        <v>0</v>
      </c>
      <c r="AP70" s="13">
        <f t="shared" si="29"/>
        <v>0</v>
      </c>
      <c r="AQ70" s="13"/>
      <c r="AR70" s="13">
        <f t="shared" si="30"/>
        <v>0</v>
      </c>
      <c r="AS70" s="13"/>
      <c r="AT70" s="13">
        <f t="shared" si="31"/>
        <v>0</v>
      </c>
      <c r="AU70" s="13"/>
      <c r="AV70" s="13">
        <f t="shared" si="32"/>
        <v>0</v>
      </c>
      <c r="AW70" s="13"/>
      <c r="AX70" s="13">
        <f t="shared" si="33"/>
        <v>0</v>
      </c>
      <c r="AY70" s="13"/>
      <c r="AZ70" s="13">
        <f t="shared" si="34"/>
        <v>0</v>
      </c>
      <c r="BA70" s="13"/>
      <c r="BB70" s="13">
        <f t="shared" si="35"/>
        <v>0</v>
      </c>
      <c r="BC70" s="13"/>
      <c r="BD70" s="13">
        <f t="shared" si="36"/>
        <v>0</v>
      </c>
      <c r="BE70" s="13"/>
      <c r="BF70" s="13">
        <f t="shared" si="37"/>
        <v>0</v>
      </c>
      <c r="BG70" s="13"/>
      <c r="BH70" s="13">
        <f t="shared" si="38"/>
        <v>70488.701001315436</v>
      </c>
      <c r="BI70" s="13">
        <f t="shared" si="39"/>
        <v>70500</v>
      </c>
      <c r="BJ70" s="13">
        <v>70800</v>
      </c>
    </row>
    <row r="71" spans="1:62" x14ac:dyDescent="0.25">
      <c r="A71" t="s">
        <v>214</v>
      </c>
      <c r="B71" s="13">
        <v>227</v>
      </c>
      <c r="C71">
        <v>581313</v>
      </c>
      <c r="D71">
        <v>1</v>
      </c>
      <c r="E71">
        <v>0</v>
      </c>
      <c r="F71">
        <v>0</v>
      </c>
      <c r="G71">
        <v>0</v>
      </c>
      <c r="H71">
        <v>0</v>
      </c>
      <c r="I71" t="s">
        <v>30</v>
      </c>
      <c r="J71">
        <v>582018</v>
      </c>
      <c r="K71" t="s">
        <v>215</v>
      </c>
      <c r="L71">
        <v>582018</v>
      </c>
      <c r="M71" t="s">
        <v>215</v>
      </c>
      <c r="N71">
        <v>581372</v>
      </c>
      <c r="O71" t="s">
        <v>216</v>
      </c>
      <c r="P71">
        <v>581372</v>
      </c>
      <c r="Q71" t="s">
        <v>216</v>
      </c>
      <c r="R71" s="13">
        <v>70488.701001315436</v>
      </c>
      <c r="S71" s="13"/>
      <c r="T71" s="13"/>
      <c r="U71" s="13"/>
      <c r="V71" s="13">
        <f t="shared" si="23"/>
        <v>0</v>
      </c>
      <c r="W71" s="13"/>
      <c r="X71" s="13">
        <f t="shared" si="24"/>
        <v>0</v>
      </c>
      <c r="Y71" s="13"/>
      <c r="Z71" s="13">
        <f t="shared" si="25"/>
        <v>0</v>
      </c>
      <c r="AA71" s="13"/>
      <c r="AB71" s="13">
        <f t="shared" si="26"/>
        <v>0</v>
      </c>
      <c r="AC71" s="13"/>
      <c r="AD71" s="13"/>
      <c r="AE71" s="13"/>
      <c r="AF71" s="13"/>
      <c r="AG71" s="13"/>
      <c r="AH71" s="13"/>
      <c r="AI71" s="13"/>
      <c r="AJ71" s="13"/>
      <c r="AK71" s="13">
        <f t="shared" si="27"/>
        <v>0</v>
      </c>
      <c r="AL71" s="13"/>
      <c r="AM71" s="13">
        <f t="shared" si="28"/>
        <v>0</v>
      </c>
      <c r="AN71" s="13"/>
      <c r="AO71" s="13">
        <v>0</v>
      </c>
      <c r="AP71" s="13">
        <f t="shared" si="29"/>
        <v>0</v>
      </c>
      <c r="AQ71" s="13"/>
      <c r="AR71" s="13">
        <f t="shared" si="30"/>
        <v>0</v>
      </c>
      <c r="AS71" s="13"/>
      <c r="AT71" s="13">
        <f t="shared" si="31"/>
        <v>0</v>
      </c>
      <c r="AU71" s="13"/>
      <c r="AV71" s="13">
        <f t="shared" si="32"/>
        <v>0</v>
      </c>
      <c r="AW71" s="13"/>
      <c r="AX71" s="13">
        <f t="shared" si="33"/>
        <v>0</v>
      </c>
      <c r="AY71" s="13"/>
      <c r="AZ71" s="13">
        <f t="shared" si="34"/>
        <v>0</v>
      </c>
      <c r="BA71" s="13"/>
      <c r="BB71" s="13">
        <f t="shared" si="35"/>
        <v>0</v>
      </c>
      <c r="BC71" s="13"/>
      <c r="BD71" s="13">
        <f t="shared" si="36"/>
        <v>0</v>
      </c>
      <c r="BE71" s="13"/>
      <c r="BF71" s="13">
        <f t="shared" si="37"/>
        <v>0</v>
      </c>
      <c r="BG71" s="13"/>
      <c r="BH71" s="13">
        <f t="shared" si="38"/>
        <v>70488.701001315436</v>
      </c>
      <c r="BI71" s="13">
        <f t="shared" si="39"/>
        <v>70500</v>
      </c>
      <c r="BJ71" s="13">
        <v>70800</v>
      </c>
    </row>
    <row r="72" spans="1:62" x14ac:dyDescent="0.25">
      <c r="A72" t="s">
        <v>214</v>
      </c>
      <c r="B72" s="13">
        <v>360</v>
      </c>
      <c r="C72">
        <v>563536</v>
      </c>
      <c r="D72">
        <v>1</v>
      </c>
      <c r="E72">
        <v>0</v>
      </c>
      <c r="F72">
        <v>0</v>
      </c>
      <c r="G72">
        <v>0</v>
      </c>
      <c r="H72">
        <v>0</v>
      </c>
      <c r="I72" t="s">
        <v>51</v>
      </c>
      <c r="J72">
        <v>563510</v>
      </c>
      <c r="K72" t="s">
        <v>50</v>
      </c>
      <c r="L72">
        <v>563510</v>
      </c>
      <c r="M72" t="s">
        <v>50</v>
      </c>
      <c r="N72">
        <v>563510</v>
      </c>
      <c r="O72" t="s">
        <v>50</v>
      </c>
      <c r="P72">
        <v>563510</v>
      </c>
      <c r="Q72" t="s">
        <v>50</v>
      </c>
      <c r="R72" s="13">
        <v>84434.602473994513</v>
      </c>
      <c r="S72" s="13"/>
      <c r="T72" s="13"/>
      <c r="U72" s="13"/>
      <c r="V72" s="13">
        <f t="shared" si="23"/>
        <v>0</v>
      </c>
      <c r="W72" s="13"/>
      <c r="X72" s="13">
        <f t="shared" si="24"/>
        <v>0</v>
      </c>
      <c r="Y72" s="13"/>
      <c r="Z72" s="13">
        <f t="shared" si="25"/>
        <v>0</v>
      </c>
      <c r="AA72" s="13"/>
      <c r="AB72" s="13">
        <f t="shared" si="26"/>
        <v>0</v>
      </c>
      <c r="AC72" s="13"/>
      <c r="AD72" s="13"/>
      <c r="AE72" s="13"/>
      <c r="AF72" s="13"/>
      <c r="AG72" s="13"/>
      <c r="AH72" s="13"/>
      <c r="AI72" s="13"/>
      <c r="AJ72" s="13"/>
      <c r="AK72" s="13">
        <f t="shared" si="27"/>
        <v>0</v>
      </c>
      <c r="AL72" s="13"/>
      <c r="AM72" s="13">
        <f t="shared" si="28"/>
        <v>0</v>
      </c>
      <c r="AN72" s="13"/>
      <c r="AO72" s="13">
        <v>0</v>
      </c>
      <c r="AP72" s="13">
        <f t="shared" si="29"/>
        <v>0</v>
      </c>
      <c r="AQ72" s="13"/>
      <c r="AR72" s="13">
        <f t="shared" si="30"/>
        <v>0</v>
      </c>
      <c r="AS72" s="13"/>
      <c r="AT72" s="13">
        <f t="shared" si="31"/>
        <v>0</v>
      </c>
      <c r="AU72" s="13"/>
      <c r="AV72" s="13">
        <f t="shared" si="32"/>
        <v>0</v>
      </c>
      <c r="AW72" s="13"/>
      <c r="AX72" s="13">
        <f t="shared" si="33"/>
        <v>0</v>
      </c>
      <c r="AY72" s="13"/>
      <c r="AZ72" s="13">
        <f t="shared" si="34"/>
        <v>0</v>
      </c>
      <c r="BA72" s="13"/>
      <c r="BB72" s="13">
        <f t="shared" si="35"/>
        <v>0</v>
      </c>
      <c r="BC72" s="13"/>
      <c r="BD72" s="13">
        <f t="shared" si="36"/>
        <v>0</v>
      </c>
      <c r="BE72" s="13"/>
      <c r="BF72" s="13">
        <f t="shared" si="37"/>
        <v>0</v>
      </c>
      <c r="BG72" s="13"/>
      <c r="BH72" s="13">
        <f t="shared" si="38"/>
        <v>84434.602473994513</v>
      </c>
      <c r="BI72" s="13">
        <f t="shared" si="39"/>
        <v>84400</v>
      </c>
      <c r="BJ72" s="13">
        <v>85400</v>
      </c>
    </row>
    <row r="73" spans="1:62" x14ac:dyDescent="0.25">
      <c r="A73" t="s">
        <v>218</v>
      </c>
      <c r="B73" s="13">
        <v>213</v>
      </c>
      <c r="C73">
        <v>541842</v>
      </c>
      <c r="D73">
        <v>1</v>
      </c>
      <c r="E73">
        <v>0</v>
      </c>
      <c r="F73">
        <v>0</v>
      </c>
      <c r="G73">
        <v>0</v>
      </c>
      <c r="H73">
        <v>0</v>
      </c>
      <c r="I73" t="s">
        <v>110</v>
      </c>
      <c r="J73">
        <v>556394</v>
      </c>
      <c r="K73" t="s">
        <v>220</v>
      </c>
      <c r="L73">
        <v>555771</v>
      </c>
      <c r="M73" t="s">
        <v>219</v>
      </c>
      <c r="N73">
        <v>555771</v>
      </c>
      <c r="O73" t="s">
        <v>219</v>
      </c>
      <c r="P73">
        <v>555771</v>
      </c>
      <c r="Q73" t="s">
        <v>219</v>
      </c>
      <c r="R73" s="13">
        <v>70488.701001315436</v>
      </c>
      <c r="S73" s="13"/>
      <c r="T73" s="13"/>
      <c r="U73" s="13"/>
      <c r="V73" s="13">
        <f t="shared" si="23"/>
        <v>0</v>
      </c>
      <c r="W73" s="13"/>
      <c r="X73" s="13">
        <f t="shared" si="24"/>
        <v>0</v>
      </c>
      <c r="Y73" s="13"/>
      <c r="Z73" s="13">
        <f t="shared" si="25"/>
        <v>0</v>
      </c>
      <c r="AA73" s="13"/>
      <c r="AB73" s="13">
        <f t="shared" si="26"/>
        <v>0</v>
      </c>
      <c r="AC73" s="13"/>
      <c r="AD73" s="13"/>
      <c r="AE73" s="13"/>
      <c r="AF73" s="13"/>
      <c r="AG73" s="13"/>
      <c r="AH73" s="13"/>
      <c r="AI73" s="13"/>
      <c r="AJ73" s="13"/>
      <c r="AK73" s="13">
        <f t="shared" si="27"/>
        <v>0</v>
      </c>
      <c r="AL73" s="13"/>
      <c r="AM73" s="13">
        <f t="shared" si="28"/>
        <v>0</v>
      </c>
      <c r="AN73" s="13"/>
      <c r="AO73" s="13">
        <v>0</v>
      </c>
      <c r="AP73" s="13">
        <f t="shared" si="29"/>
        <v>0</v>
      </c>
      <c r="AQ73" s="13"/>
      <c r="AR73" s="13">
        <f t="shared" si="30"/>
        <v>0</v>
      </c>
      <c r="AS73" s="13"/>
      <c r="AT73" s="13">
        <f t="shared" si="31"/>
        <v>0</v>
      </c>
      <c r="AU73" s="13"/>
      <c r="AV73" s="13">
        <f t="shared" si="32"/>
        <v>0</v>
      </c>
      <c r="AW73" s="13"/>
      <c r="AX73" s="13">
        <f t="shared" si="33"/>
        <v>0</v>
      </c>
      <c r="AY73" s="13"/>
      <c r="AZ73" s="13">
        <f t="shared" si="34"/>
        <v>0</v>
      </c>
      <c r="BA73" s="13"/>
      <c r="BB73" s="13">
        <f t="shared" si="35"/>
        <v>0</v>
      </c>
      <c r="BC73" s="13"/>
      <c r="BD73" s="13">
        <f t="shared" si="36"/>
        <v>0</v>
      </c>
      <c r="BE73" s="13"/>
      <c r="BF73" s="13">
        <f t="shared" si="37"/>
        <v>0</v>
      </c>
      <c r="BG73" s="13"/>
      <c r="BH73" s="13">
        <f t="shared" si="38"/>
        <v>70488.701001315436</v>
      </c>
      <c r="BI73" s="13">
        <f t="shared" si="39"/>
        <v>70500</v>
      </c>
      <c r="BJ73" s="13">
        <v>70800</v>
      </c>
    </row>
    <row r="74" spans="1:62" x14ac:dyDescent="0.25">
      <c r="A74" t="s">
        <v>223</v>
      </c>
      <c r="B74" s="13">
        <v>377</v>
      </c>
      <c r="C74">
        <v>593737</v>
      </c>
      <c r="D74">
        <v>1</v>
      </c>
      <c r="E74">
        <v>0</v>
      </c>
      <c r="F74">
        <v>0</v>
      </c>
      <c r="G74">
        <v>0</v>
      </c>
      <c r="H74">
        <v>0</v>
      </c>
      <c r="I74" t="s">
        <v>30</v>
      </c>
      <c r="J74">
        <v>594431</v>
      </c>
      <c r="K74" t="s">
        <v>224</v>
      </c>
      <c r="L74">
        <v>595071</v>
      </c>
      <c r="M74" t="s">
        <v>225</v>
      </c>
      <c r="N74">
        <v>593711</v>
      </c>
      <c r="O74" t="s">
        <v>149</v>
      </c>
      <c r="P74">
        <v>593711</v>
      </c>
      <c r="Q74" t="s">
        <v>149</v>
      </c>
      <c r="R74" s="13">
        <v>88379.296130781644</v>
      </c>
      <c r="S74" s="13"/>
      <c r="T74" s="13"/>
      <c r="U74" s="13"/>
      <c r="V74" s="13">
        <f t="shared" si="23"/>
        <v>0</v>
      </c>
      <c r="W74" s="13"/>
      <c r="X74" s="13">
        <f t="shared" si="24"/>
        <v>0</v>
      </c>
      <c r="Y74" s="13"/>
      <c r="Z74" s="13">
        <f t="shared" si="25"/>
        <v>0</v>
      </c>
      <c r="AA74" s="13"/>
      <c r="AB74" s="13">
        <f t="shared" si="26"/>
        <v>0</v>
      </c>
      <c r="AC74" s="13"/>
      <c r="AD74" s="13"/>
      <c r="AE74" s="13"/>
      <c r="AF74" s="13"/>
      <c r="AG74" s="13"/>
      <c r="AH74" s="13"/>
      <c r="AI74" s="13"/>
      <c r="AJ74" s="13"/>
      <c r="AK74" s="13">
        <f t="shared" si="27"/>
        <v>0</v>
      </c>
      <c r="AL74" s="13"/>
      <c r="AM74" s="13">
        <f t="shared" si="28"/>
        <v>0</v>
      </c>
      <c r="AN74" s="13"/>
      <c r="AO74" s="13">
        <v>0</v>
      </c>
      <c r="AP74" s="13">
        <f t="shared" si="29"/>
        <v>0</v>
      </c>
      <c r="AQ74" s="13"/>
      <c r="AR74" s="13">
        <f t="shared" si="30"/>
        <v>0</v>
      </c>
      <c r="AS74" s="13"/>
      <c r="AT74" s="13">
        <f t="shared" si="31"/>
        <v>0</v>
      </c>
      <c r="AU74" s="13"/>
      <c r="AV74" s="13">
        <f t="shared" si="32"/>
        <v>0</v>
      </c>
      <c r="AW74" s="13"/>
      <c r="AX74" s="13">
        <f t="shared" si="33"/>
        <v>0</v>
      </c>
      <c r="AY74" s="13"/>
      <c r="AZ74" s="13">
        <f t="shared" si="34"/>
        <v>0</v>
      </c>
      <c r="BA74" s="13"/>
      <c r="BB74" s="13">
        <f t="shared" si="35"/>
        <v>0</v>
      </c>
      <c r="BC74" s="13"/>
      <c r="BD74" s="13">
        <f t="shared" si="36"/>
        <v>0</v>
      </c>
      <c r="BE74" s="13"/>
      <c r="BF74" s="13">
        <f t="shared" si="37"/>
        <v>0</v>
      </c>
      <c r="BG74" s="13"/>
      <c r="BH74" s="13">
        <f t="shared" si="38"/>
        <v>88379.296130781644</v>
      </c>
      <c r="BI74" s="13">
        <f t="shared" si="39"/>
        <v>88400</v>
      </c>
      <c r="BJ74" s="13">
        <v>87800</v>
      </c>
    </row>
    <row r="75" spans="1:62" x14ac:dyDescent="0.25">
      <c r="A75" t="s">
        <v>226</v>
      </c>
      <c r="B75" s="13">
        <v>264</v>
      </c>
      <c r="C75">
        <v>572675</v>
      </c>
      <c r="D75">
        <v>1</v>
      </c>
      <c r="E75">
        <v>0</v>
      </c>
      <c r="F75">
        <v>0</v>
      </c>
      <c r="G75">
        <v>0</v>
      </c>
      <c r="H75">
        <v>0</v>
      </c>
      <c r="I75" t="s">
        <v>33</v>
      </c>
      <c r="J75">
        <v>573060</v>
      </c>
      <c r="K75" t="s">
        <v>116</v>
      </c>
      <c r="L75">
        <v>573060</v>
      </c>
      <c r="M75" t="s">
        <v>116</v>
      </c>
      <c r="N75">
        <v>573060</v>
      </c>
      <c r="O75" t="s">
        <v>116</v>
      </c>
      <c r="P75">
        <v>572659</v>
      </c>
      <c r="Q75" t="s">
        <v>114</v>
      </c>
      <c r="R75" s="13">
        <v>70488.701001315436</v>
      </c>
      <c r="S75" s="13"/>
      <c r="T75" s="13"/>
      <c r="U75" s="13"/>
      <c r="V75" s="13">
        <f t="shared" si="23"/>
        <v>0</v>
      </c>
      <c r="W75" s="13"/>
      <c r="X75" s="13">
        <f t="shared" si="24"/>
        <v>0</v>
      </c>
      <c r="Y75" s="13"/>
      <c r="Z75" s="13">
        <f t="shared" si="25"/>
        <v>0</v>
      </c>
      <c r="AA75" s="13"/>
      <c r="AB75" s="13">
        <f t="shared" si="26"/>
        <v>0</v>
      </c>
      <c r="AC75" s="13"/>
      <c r="AD75" s="13"/>
      <c r="AE75" s="13"/>
      <c r="AF75" s="13"/>
      <c r="AG75" s="13"/>
      <c r="AH75" s="13"/>
      <c r="AI75" s="13"/>
      <c r="AJ75" s="13"/>
      <c r="AK75" s="13">
        <f t="shared" si="27"/>
        <v>0</v>
      </c>
      <c r="AL75" s="13"/>
      <c r="AM75" s="13">
        <f t="shared" si="28"/>
        <v>0</v>
      </c>
      <c r="AN75" s="13"/>
      <c r="AO75" s="13">
        <v>1</v>
      </c>
      <c r="AP75" s="13">
        <f t="shared" si="29"/>
        <v>30500</v>
      </c>
      <c r="AQ75" s="13"/>
      <c r="AR75" s="13">
        <f t="shared" si="30"/>
        <v>0</v>
      </c>
      <c r="AS75" s="13"/>
      <c r="AT75" s="13">
        <f t="shared" si="31"/>
        <v>0</v>
      </c>
      <c r="AU75" s="13"/>
      <c r="AV75" s="13">
        <f t="shared" si="32"/>
        <v>0</v>
      </c>
      <c r="AW75" s="13"/>
      <c r="AX75" s="13">
        <f t="shared" si="33"/>
        <v>0</v>
      </c>
      <c r="AY75" s="13"/>
      <c r="AZ75" s="13">
        <f t="shared" si="34"/>
        <v>0</v>
      </c>
      <c r="BA75" s="13"/>
      <c r="BB75" s="13">
        <f t="shared" si="35"/>
        <v>0</v>
      </c>
      <c r="BC75" s="13"/>
      <c r="BD75" s="13">
        <f t="shared" si="36"/>
        <v>0</v>
      </c>
      <c r="BE75" s="13"/>
      <c r="BF75" s="13">
        <f t="shared" si="37"/>
        <v>0</v>
      </c>
      <c r="BG75" s="13"/>
      <c r="BH75" s="13">
        <f t="shared" si="38"/>
        <v>100988.70100131544</v>
      </c>
      <c r="BI75" s="13">
        <f t="shared" si="39"/>
        <v>101000</v>
      </c>
      <c r="BJ75" s="13">
        <v>101300</v>
      </c>
    </row>
    <row r="76" spans="1:62" x14ac:dyDescent="0.25">
      <c r="A76" t="s">
        <v>227</v>
      </c>
      <c r="B76" s="13">
        <v>1283</v>
      </c>
      <c r="C76">
        <v>564575</v>
      </c>
      <c r="D76">
        <v>1</v>
      </c>
      <c r="E76">
        <v>0</v>
      </c>
      <c r="F76">
        <v>0</v>
      </c>
      <c r="G76">
        <v>0</v>
      </c>
      <c r="H76">
        <v>0</v>
      </c>
      <c r="I76" t="s">
        <v>85</v>
      </c>
      <c r="J76">
        <v>565555</v>
      </c>
      <c r="K76" t="s">
        <v>229</v>
      </c>
      <c r="L76">
        <v>565555</v>
      </c>
      <c r="M76" t="s">
        <v>229</v>
      </c>
      <c r="N76">
        <v>565555</v>
      </c>
      <c r="O76" t="s">
        <v>229</v>
      </c>
      <c r="P76">
        <v>565555</v>
      </c>
      <c r="Q76" t="s">
        <v>229</v>
      </c>
      <c r="R76" s="13">
        <v>295510.24700833502</v>
      </c>
      <c r="S76" s="13"/>
      <c r="T76" s="13"/>
      <c r="U76" s="13"/>
      <c r="V76" s="13">
        <f t="shared" si="23"/>
        <v>0</v>
      </c>
      <c r="W76" s="13"/>
      <c r="X76" s="13">
        <f t="shared" si="24"/>
        <v>0</v>
      </c>
      <c r="Y76" s="13"/>
      <c r="Z76" s="13">
        <f t="shared" si="25"/>
        <v>0</v>
      </c>
      <c r="AA76" s="13"/>
      <c r="AB76" s="13">
        <f t="shared" si="26"/>
        <v>0</v>
      </c>
      <c r="AC76" s="13"/>
      <c r="AD76" s="13"/>
      <c r="AE76" s="13"/>
      <c r="AF76" s="13"/>
      <c r="AG76" s="13"/>
      <c r="AH76" s="13"/>
      <c r="AI76" s="13"/>
      <c r="AJ76" s="13"/>
      <c r="AK76" s="13">
        <f t="shared" si="27"/>
        <v>0</v>
      </c>
      <c r="AL76" s="13"/>
      <c r="AM76" s="13">
        <f t="shared" si="28"/>
        <v>0</v>
      </c>
      <c r="AN76" s="13"/>
      <c r="AO76" s="13">
        <v>0</v>
      </c>
      <c r="AP76" s="13">
        <f t="shared" si="29"/>
        <v>0</v>
      </c>
      <c r="AQ76" s="13"/>
      <c r="AR76" s="13">
        <f t="shared" si="30"/>
        <v>0</v>
      </c>
      <c r="AS76" s="13"/>
      <c r="AT76" s="13">
        <f t="shared" si="31"/>
        <v>0</v>
      </c>
      <c r="AU76" s="13"/>
      <c r="AV76" s="13">
        <f t="shared" si="32"/>
        <v>0</v>
      </c>
      <c r="AW76" s="13"/>
      <c r="AX76" s="13">
        <f t="shared" si="33"/>
        <v>0</v>
      </c>
      <c r="AY76" s="13"/>
      <c r="AZ76" s="13">
        <f t="shared" si="34"/>
        <v>0</v>
      </c>
      <c r="BA76" s="13"/>
      <c r="BB76" s="13">
        <f t="shared" si="35"/>
        <v>0</v>
      </c>
      <c r="BC76" s="13"/>
      <c r="BD76" s="13">
        <f t="shared" si="36"/>
        <v>0</v>
      </c>
      <c r="BE76" s="13"/>
      <c r="BF76" s="13">
        <f t="shared" si="37"/>
        <v>0</v>
      </c>
      <c r="BG76" s="13"/>
      <c r="BH76" s="13">
        <f t="shared" si="38"/>
        <v>295510.24700833502</v>
      </c>
      <c r="BI76" s="13">
        <f t="shared" si="39"/>
        <v>295500</v>
      </c>
      <c r="BJ76" s="13">
        <v>293400</v>
      </c>
    </row>
    <row r="77" spans="1:62" x14ac:dyDescent="0.25">
      <c r="A77" s="5" t="s">
        <v>231</v>
      </c>
      <c r="B77" s="13">
        <v>4965</v>
      </c>
      <c r="C77">
        <v>552054</v>
      </c>
      <c r="D77">
        <v>1</v>
      </c>
      <c r="E77">
        <v>1</v>
      </c>
      <c r="F77">
        <v>1</v>
      </c>
      <c r="G77">
        <v>1</v>
      </c>
      <c r="H77">
        <v>0</v>
      </c>
      <c r="I77" t="s">
        <v>23</v>
      </c>
      <c r="J77">
        <v>552054</v>
      </c>
      <c r="K77" t="s">
        <v>231</v>
      </c>
      <c r="L77">
        <v>552054</v>
      </c>
      <c r="M77" t="s">
        <v>231</v>
      </c>
      <c r="N77">
        <v>552054</v>
      </c>
      <c r="O77" t="s">
        <v>231</v>
      </c>
      <c r="P77">
        <v>552046</v>
      </c>
      <c r="Q77" t="s">
        <v>136</v>
      </c>
      <c r="R77" s="13">
        <v>1102835.3350388387</v>
      </c>
      <c r="S77" s="13">
        <v>6936</v>
      </c>
      <c r="T77" s="13">
        <v>369570.88318010094</v>
      </c>
      <c r="U77" s="13"/>
      <c r="V77" s="13">
        <f t="shared" si="23"/>
        <v>0</v>
      </c>
      <c r="W77" s="13">
        <v>45</v>
      </c>
      <c r="X77" s="13">
        <f t="shared" si="24"/>
        <v>133380</v>
      </c>
      <c r="Y77" s="13">
        <v>52</v>
      </c>
      <c r="Z77" s="13">
        <f t="shared" si="25"/>
        <v>51376</v>
      </c>
      <c r="AA77" s="13">
        <v>21</v>
      </c>
      <c r="AB77" s="13">
        <f t="shared" si="26"/>
        <v>5187</v>
      </c>
      <c r="AC77" s="13">
        <v>6936</v>
      </c>
      <c r="AD77" s="13">
        <v>1463599.9305419209</v>
      </c>
      <c r="AE77" s="13">
        <v>6936</v>
      </c>
      <c r="AF77" s="13">
        <v>770126.66772928147</v>
      </c>
      <c r="AG77" s="13"/>
      <c r="AH77" s="13"/>
      <c r="AI77" s="13"/>
      <c r="AJ77" s="13"/>
      <c r="AK77" s="13">
        <f t="shared" si="27"/>
        <v>0</v>
      </c>
      <c r="AL77" s="13"/>
      <c r="AM77" s="13">
        <f t="shared" si="28"/>
        <v>0</v>
      </c>
      <c r="AN77" s="13"/>
      <c r="AO77" s="13">
        <v>6</v>
      </c>
      <c r="AP77" s="13">
        <f t="shared" si="29"/>
        <v>183000</v>
      </c>
      <c r="AQ77" s="13"/>
      <c r="AR77" s="13">
        <f t="shared" si="30"/>
        <v>0</v>
      </c>
      <c r="AS77" s="13"/>
      <c r="AT77" s="13">
        <f t="shared" si="31"/>
        <v>0</v>
      </c>
      <c r="AU77" s="13"/>
      <c r="AV77" s="13">
        <f t="shared" si="32"/>
        <v>0</v>
      </c>
      <c r="AW77" s="13"/>
      <c r="AX77" s="13">
        <f t="shared" si="33"/>
        <v>0</v>
      </c>
      <c r="AY77" s="13"/>
      <c r="AZ77" s="13">
        <f t="shared" si="34"/>
        <v>0</v>
      </c>
      <c r="BA77" s="13"/>
      <c r="BB77" s="13">
        <f t="shared" si="35"/>
        <v>0</v>
      </c>
      <c r="BC77" s="13"/>
      <c r="BD77" s="13">
        <f t="shared" si="36"/>
        <v>0</v>
      </c>
      <c r="BE77" s="13"/>
      <c r="BF77" s="13">
        <f t="shared" si="37"/>
        <v>0</v>
      </c>
      <c r="BG77" s="13"/>
      <c r="BH77" s="13">
        <f t="shared" si="38"/>
        <v>4079075.8164901421</v>
      </c>
      <c r="BI77" s="13">
        <f t="shared" si="39"/>
        <v>4079100</v>
      </c>
      <c r="BJ77" s="13">
        <v>4104700</v>
      </c>
    </row>
    <row r="78" spans="1:62" x14ac:dyDescent="0.25">
      <c r="A78" t="s">
        <v>232</v>
      </c>
      <c r="B78" s="13">
        <v>275</v>
      </c>
      <c r="C78">
        <v>576972</v>
      </c>
      <c r="D78">
        <v>1</v>
      </c>
      <c r="E78">
        <v>0</v>
      </c>
      <c r="F78">
        <v>0</v>
      </c>
      <c r="G78">
        <v>0</v>
      </c>
      <c r="H78">
        <v>0</v>
      </c>
      <c r="I78" t="s">
        <v>51</v>
      </c>
      <c r="J78">
        <v>577294</v>
      </c>
      <c r="K78" t="s">
        <v>234</v>
      </c>
      <c r="L78">
        <v>576964</v>
      </c>
      <c r="M78" t="s">
        <v>233</v>
      </c>
      <c r="N78">
        <v>577308</v>
      </c>
      <c r="O78" t="s">
        <v>235</v>
      </c>
      <c r="P78">
        <v>576964</v>
      </c>
      <c r="Q78" t="s">
        <v>233</v>
      </c>
      <c r="R78" s="13">
        <v>70488.701001315436</v>
      </c>
      <c r="S78" s="13"/>
      <c r="T78" s="13"/>
      <c r="U78" s="13"/>
      <c r="V78" s="13">
        <f t="shared" si="23"/>
        <v>0</v>
      </c>
      <c r="W78" s="13"/>
      <c r="X78" s="13">
        <f t="shared" si="24"/>
        <v>0</v>
      </c>
      <c r="Y78" s="13"/>
      <c r="Z78" s="13">
        <f t="shared" si="25"/>
        <v>0</v>
      </c>
      <c r="AA78" s="13"/>
      <c r="AB78" s="13">
        <f t="shared" si="26"/>
        <v>0</v>
      </c>
      <c r="AC78" s="13"/>
      <c r="AD78" s="13"/>
      <c r="AE78" s="13"/>
      <c r="AF78" s="13"/>
      <c r="AG78" s="13"/>
      <c r="AH78" s="13"/>
      <c r="AI78" s="13"/>
      <c r="AJ78" s="13"/>
      <c r="AK78" s="13">
        <f t="shared" si="27"/>
        <v>0</v>
      </c>
      <c r="AL78" s="13"/>
      <c r="AM78" s="13">
        <f t="shared" si="28"/>
        <v>0</v>
      </c>
      <c r="AN78" s="13"/>
      <c r="AO78" s="13">
        <v>0</v>
      </c>
      <c r="AP78" s="13">
        <f t="shared" si="29"/>
        <v>0</v>
      </c>
      <c r="AQ78" s="13"/>
      <c r="AR78" s="13">
        <f t="shared" si="30"/>
        <v>0</v>
      </c>
      <c r="AS78" s="13"/>
      <c r="AT78" s="13">
        <f t="shared" si="31"/>
        <v>0</v>
      </c>
      <c r="AU78" s="13"/>
      <c r="AV78" s="13">
        <f t="shared" si="32"/>
        <v>0</v>
      </c>
      <c r="AW78" s="13"/>
      <c r="AX78" s="13">
        <f t="shared" si="33"/>
        <v>0</v>
      </c>
      <c r="AY78" s="13"/>
      <c r="AZ78" s="13">
        <f t="shared" si="34"/>
        <v>0</v>
      </c>
      <c r="BA78" s="13"/>
      <c r="BB78" s="13">
        <f t="shared" si="35"/>
        <v>0</v>
      </c>
      <c r="BC78" s="13"/>
      <c r="BD78" s="13">
        <f t="shared" si="36"/>
        <v>0</v>
      </c>
      <c r="BE78" s="13"/>
      <c r="BF78" s="13">
        <f t="shared" si="37"/>
        <v>0</v>
      </c>
      <c r="BG78" s="13"/>
      <c r="BH78" s="13">
        <f t="shared" si="38"/>
        <v>70488.701001315436</v>
      </c>
      <c r="BI78" s="13">
        <f t="shared" si="39"/>
        <v>70500</v>
      </c>
      <c r="BJ78" s="13">
        <v>70800</v>
      </c>
    </row>
    <row r="79" spans="1:62" x14ac:dyDescent="0.25">
      <c r="A79" t="s">
        <v>232</v>
      </c>
      <c r="B79" s="13">
        <v>218</v>
      </c>
      <c r="C79">
        <v>573566</v>
      </c>
      <c r="D79">
        <v>1</v>
      </c>
      <c r="E79">
        <v>0</v>
      </c>
      <c r="F79">
        <v>0</v>
      </c>
      <c r="G79">
        <v>0</v>
      </c>
      <c r="H79">
        <v>0</v>
      </c>
      <c r="I79" t="s">
        <v>75</v>
      </c>
      <c r="J79">
        <v>568988</v>
      </c>
      <c r="K79" t="s">
        <v>242</v>
      </c>
      <c r="L79">
        <v>568988</v>
      </c>
      <c r="M79" t="s">
        <v>242</v>
      </c>
      <c r="N79">
        <v>568988</v>
      </c>
      <c r="O79" t="s">
        <v>242</v>
      </c>
      <c r="P79">
        <v>569569</v>
      </c>
      <c r="Q79" t="s">
        <v>125</v>
      </c>
      <c r="R79" s="13">
        <v>70488.701001315436</v>
      </c>
      <c r="S79" s="13"/>
      <c r="T79" s="13"/>
      <c r="U79" s="13"/>
      <c r="V79" s="13">
        <f t="shared" si="23"/>
        <v>0</v>
      </c>
      <c r="W79" s="13"/>
      <c r="X79" s="13">
        <f t="shared" si="24"/>
        <v>0</v>
      </c>
      <c r="Y79" s="13"/>
      <c r="Z79" s="13">
        <f t="shared" si="25"/>
        <v>0</v>
      </c>
      <c r="AA79" s="13"/>
      <c r="AB79" s="13">
        <f t="shared" si="26"/>
        <v>0</v>
      </c>
      <c r="AC79" s="13"/>
      <c r="AD79" s="13"/>
      <c r="AE79" s="13"/>
      <c r="AF79" s="13"/>
      <c r="AG79" s="13"/>
      <c r="AH79" s="13"/>
      <c r="AI79" s="13"/>
      <c r="AJ79" s="13"/>
      <c r="AK79" s="13">
        <f t="shared" si="27"/>
        <v>0</v>
      </c>
      <c r="AL79" s="13"/>
      <c r="AM79" s="13">
        <f t="shared" si="28"/>
        <v>0</v>
      </c>
      <c r="AN79" s="13"/>
      <c r="AO79" s="13">
        <v>0</v>
      </c>
      <c r="AP79" s="13">
        <f t="shared" si="29"/>
        <v>0</v>
      </c>
      <c r="AQ79" s="13"/>
      <c r="AR79" s="13">
        <f t="shared" si="30"/>
        <v>0</v>
      </c>
      <c r="AS79" s="13"/>
      <c r="AT79" s="13">
        <f t="shared" si="31"/>
        <v>0</v>
      </c>
      <c r="AU79" s="13"/>
      <c r="AV79" s="13">
        <f t="shared" si="32"/>
        <v>0</v>
      </c>
      <c r="AW79" s="13"/>
      <c r="AX79" s="13">
        <f t="shared" si="33"/>
        <v>0</v>
      </c>
      <c r="AY79" s="13"/>
      <c r="AZ79" s="13">
        <f t="shared" si="34"/>
        <v>0</v>
      </c>
      <c r="BA79" s="13"/>
      <c r="BB79" s="13">
        <f t="shared" si="35"/>
        <v>0</v>
      </c>
      <c r="BC79" s="13"/>
      <c r="BD79" s="13">
        <f t="shared" si="36"/>
        <v>0</v>
      </c>
      <c r="BE79" s="13"/>
      <c r="BF79" s="13">
        <f t="shared" si="37"/>
        <v>0</v>
      </c>
      <c r="BG79" s="13"/>
      <c r="BH79" s="13">
        <f t="shared" si="38"/>
        <v>70488.701001315436</v>
      </c>
      <c r="BI79" s="13">
        <f t="shared" si="39"/>
        <v>70500</v>
      </c>
      <c r="BJ79" s="13">
        <v>70800</v>
      </c>
    </row>
    <row r="80" spans="1:62" x14ac:dyDescent="0.25">
      <c r="A80" t="s">
        <v>232</v>
      </c>
      <c r="B80" s="13">
        <v>49</v>
      </c>
      <c r="C80">
        <v>561126</v>
      </c>
      <c r="D80">
        <v>1</v>
      </c>
      <c r="E80">
        <v>0</v>
      </c>
      <c r="F80">
        <v>0</v>
      </c>
      <c r="G80">
        <v>0</v>
      </c>
      <c r="H80">
        <v>0</v>
      </c>
      <c r="I80" t="s">
        <v>75</v>
      </c>
      <c r="J80">
        <v>547913</v>
      </c>
      <c r="K80" t="s">
        <v>240</v>
      </c>
      <c r="L80">
        <v>547913</v>
      </c>
      <c r="M80" t="s">
        <v>240</v>
      </c>
      <c r="N80">
        <v>547492</v>
      </c>
      <c r="O80" t="s">
        <v>74</v>
      </c>
      <c r="P80">
        <v>547492</v>
      </c>
      <c r="Q80" t="s">
        <v>74</v>
      </c>
      <c r="R80" s="13">
        <v>70488.701001315436</v>
      </c>
      <c r="S80" s="13"/>
      <c r="T80" s="13"/>
      <c r="U80" s="13"/>
      <c r="V80" s="13">
        <f t="shared" si="23"/>
        <v>0</v>
      </c>
      <c r="W80" s="13"/>
      <c r="X80" s="13">
        <f t="shared" si="24"/>
        <v>0</v>
      </c>
      <c r="Y80" s="13"/>
      <c r="Z80" s="13">
        <f t="shared" si="25"/>
        <v>0</v>
      </c>
      <c r="AA80" s="13"/>
      <c r="AB80" s="13">
        <f t="shared" si="26"/>
        <v>0</v>
      </c>
      <c r="AC80" s="13"/>
      <c r="AD80" s="13"/>
      <c r="AE80" s="13"/>
      <c r="AF80" s="13"/>
      <c r="AG80" s="13"/>
      <c r="AH80" s="13"/>
      <c r="AI80" s="13"/>
      <c r="AJ80" s="13"/>
      <c r="AK80" s="13">
        <f t="shared" si="27"/>
        <v>0</v>
      </c>
      <c r="AL80" s="13"/>
      <c r="AM80" s="13">
        <f t="shared" si="28"/>
        <v>0</v>
      </c>
      <c r="AN80" s="13"/>
      <c r="AO80" s="13">
        <v>0</v>
      </c>
      <c r="AP80" s="13">
        <f t="shared" si="29"/>
        <v>0</v>
      </c>
      <c r="AQ80" s="13"/>
      <c r="AR80" s="13">
        <f t="shared" si="30"/>
        <v>0</v>
      </c>
      <c r="AS80" s="13"/>
      <c r="AT80" s="13">
        <f t="shared" si="31"/>
        <v>0</v>
      </c>
      <c r="AU80" s="13"/>
      <c r="AV80" s="13">
        <f t="shared" si="32"/>
        <v>0</v>
      </c>
      <c r="AW80" s="13"/>
      <c r="AX80" s="13">
        <f t="shared" si="33"/>
        <v>0</v>
      </c>
      <c r="AY80" s="13"/>
      <c r="AZ80" s="13">
        <f t="shared" si="34"/>
        <v>0</v>
      </c>
      <c r="BA80" s="13"/>
      <c r="BB80" s="13">
        <f t="shared" si="35"/>
        <v>0</v>
      </c>
      <c r="BC80" s="13"/>
      <c r="BD80" s="13">
        <f t="shared" si="36"/>
        <v>0</v>
      </c>
      <c r="BE80" s="13"/>
      <c r="BF80" s="13">
        <f t="shared" si="37"/>
        <v>0</v>
      </c>
      <c r="BG80" s="13"/>
      <c r="BH80" s="13">
        <f t="shared" si="38"/>
        <v>70488.701001315436</v>
      </c>
      <c r="BI80" s="13">
        <f t="shared" si="39"/>
        <v>70500</v>
      </c>
      <c r="BJ80" s="13">
        <v>70800</v>
      </c>
    </row>
    <row r="81" spans="1:62" x14ac:dyDescent="0.25">
      <c r="A81" t="s">
        <v>232</v>
      </c>
      <c r="B81" s="13">
        <v>648</v>
      </c>
      <c r="C81">
        <v>512974</v>
      </c>
      <c r="D81">
        <v>1</v>
      </c>
      <c r="E81">
        <v>0</v>
      </c>
      <c r="F81">
        <v>0</v>
      </c>
      <c r="G81">
        <v>0</v>
      </c>
      <c r="H81">
        <v>0</v>
      </c>
      <c r="I81" t="s">
        <v>38</v>
      </c>
      <c r="J81">
        <v>509647</v>
      </c>
      <c r="K81" t="s">
        <v>237</v>
      </c>
      <c r="L81">
        <v>506214</v>
      </c>
      <c r="M81" t="s">
        <v>238</v>
      </c>
      <c r="N81">
        <v>507016</v>
      </c>
      <c r="O81" t="s">
        <v>239</v>
      </c>
      <c r="P81">
        <v>507016</v>
      </c>
      <c r="Q81" t="s">
        <v>239</v>
      </c>
      <c r="R81" s="13">
        <v>150920.01359252995</v>
      </c>
      <c r="S81" s="13"/>
      <c r="T81" s="13"/>
      <c r="U81" s="13"/>
      <c r="V81" s="13">
        <f t="shared" si="23"/>
        <v>0</v>
      </c>
      <c r="W81" s="13"/>
      <c r="X81" s="13">
        <f t="shared" si="24"/>
        <v>0</v>
      </c>
      <c r="Y81" s="13"/>
      <c r="Z81" s="13">
        <f t="shared" si="25"/>
        <v>0</v>
      </c>
      <c r="AA81" s="13"/>
      <c r="AB81" s="13">
        <f t="shared" si="26"/>
        <v>0</v>
      </c>
      <c r="AC81" s="13"/>
      <c r="AD81" s="13"/>
      <c r="AE81" s="13"/>
      <c r="AF81" s="13"/>
      <c r="AG81" s="13"/>
      <c r="AH81" s="13"/>
      <c r="AI81" s="13"/>
      <c r="AJ81" s="13"/>
      <c r="AK81" s="13">
        <f t="shared" si="27"/>
        <v>0</v>
      </c>
      <c r="AL81" s="13"/>
      <c r="AM81" s="13">
        <f t="shared" si="28"/>
        <v>0</v>
      </c>
      <c r="AN81" s="13"/>
      <c r="AO81" s="13">
        <v>0</v>
      </c>
      <c r="AP81" s="13">
        <f t="shared" si="29"/>
        <v>0</v>
      </c>
      <c r="AQ81" s="13"/>
      <c r="AR81" s="13">
        <f t="shared" si="30"/>
        <v>0</v>
      </c>
      <c r="AS81" s="13"/>
      <c r="AT81" s="13">
        <f t="shared" si="31"/>
        <v>0</v>
      </c>
      <c r="AU81" s="13"/>
      <c r="AV81" s="13">
        <f t="shared" si="32"/>
        <v>0</v>
      </c>
      <c r="AW81" s="13"/>
      <c r="AX81" s="13">
        <f t="shared" si="33"/>
        <v>0</v>
      </c>
      <c r="AY81" s="13"/>
      <c r="AZ81" s="13">
        <f t="shared" si="34"/>
        <v>0</v>
      </c>
      <c r="BA81" s="13"/>
      <c r="BB81" s="13">
        <f t="shared" si="35"/>
        <v>0</v>
      </c>
      <c r="BC81" s="13"/>
      <c r="BD81" s="13">
        <f t="shared" si="36"/>
        <v>0</v>
      </c>
      <c r="BE81" s="13"/>
      <c r="BF81" s="13">
        <f t="shared" si="37"/>
        <v>0</v>
      </c>
      <c r="BG81" s="13"/>
      <c r="BH81" s="13">
        <f t="shared" si="38"/>
        <v>150920.01359252995</v>
      </c>
      <c r="BI81" s="13">
        <f t="shared" si="39"/>
        <v>150900</v>
      </c>
      <c r="BJ81" s="13">
        <v>185000</v>
      </c>
    </row>
    <row r="82" spans="1:62" x14ac:dyDescent="0.25">
      <c r="A82" s="3" t="s">
        <v>244</v>
      </c>
      <c r="B82" s="13">
        <v>1756</v>
      </c>
      <c r="C82">
        <v>553441</v>
      </c>
      <c r="D82">
        <v>1</v>
      </c>
      <c r="E82">
        <v>1</v>
      </c>
      <c r="F82">
        <v>0</v>
      </c>
      <c r="G82">
        <v>0</v>
      </c>
      <c r="H82">
        <v>0</v>
      </c>
      <c r="I82" t="s">
        <v>110</v>
      </c>
      <c r="J82">
        <v>553441</v>
      </c>
      <c r="K82" t="s">
        <v>244</v>
      </c>
      <c r="L82">
        <v>554111</v>
      </c>
      <c r="M82" t="s">
        <v>245</v>
      </c>
      <c r="N82">
        <v>554111</v>
      </c>
      <c r="O82" t="s">
        <v>245</v>
      </c>
      <c r="P82">
        <v>553425</v>
      </c>
      <c r="Q82" t="s">
        <v>109</v>
      </c>
      <c r="R82" s="13">
        <v>401847.43648123776</v>
      </c>
      <c r="S82" s="13">
        <v>1756</v>
      </c>
      <c r="T82" s="13">
        <v>93990.072888353199</v>
      </c>
      <c r="U82" s="13"/>
      <c r="V82" s="13">
        <f t="shared" si="23"/>
        <v>0</v>
      </c>
      <c r="W82" s="13">
        <v>8</v>
      </c>
      <c r="X82" s="13">
        <f t="shared" si="24"/>
        <v>23712</v>
      </c>
      <c r="Y82" s="13">
        <v>9</v>
      </c>
      <c r="Z82" s="13">
        <f t="shared" si="25"/>
        <v>8892</v>
      </c>
      <c r="AA82" s="13">
        <v>4</v>
      </c>
      <c r="AB82" s="13">
        <f t="shared" si="26"/>
        <v>988</v>
      </c>
      <c r="AC82" s="13"/>
      <c r="AD82" s="13"/>
      <c r="AE82" s="13"/>
      <c r="AF82" s="13"/>
      <c r="AG82" s="13"/>
      <c r="AH82" s="13"/>
      <c r="AI82" s="13"/>
      <c r="AJ82" s="13"/>
      <c r="AK82" s="13">
        <f t="shared" si="27"/>
        <v>0</v>
      </c>
      <c r="AL82" s="13"/>
      <c r="AM82" s="13">
        <f t="shared" si="28"/>
        <v>0</v>
      </c>
      <c r="AN82" s="13"/>
      <c r="AO82" s="13">
        <v>2</v>
      </c>
      <c r="AP82" s="13">
        <f t="shared" si="29"/>
        <v>61000</v>
      </c>
      <c r="AQ82" s="13"/>
      <c r="AR82" s="13">
        <f t="shared" si="30"/>
        <v>0</v>
      </c>
      <c r="AS82" s="13"/>
      <c r="AT82" s="13">
        <f t="shared" si="31"/>
        <v>0</v>
      </c>
      <c r="AU82" s="13"/>
      <c r="AV82" s="13">
        <f t="shared" si="32"/>
        <v>0</v>
      </c>
      <c r="AW82" s="13"/>
      <c r="AX82" s="13">
        <f t="shared" si="33"/>
        <v>0</v>
      </c>
      <c r="AY82" s="13"/>
      <c r="AZ82" s="13">
        <f t="shared" si="34"/>
        <v>0</v>
      </c>
      <c r="BA82" s="13"/>
      <c r="BB82" s="13">
        <f t="shared" si="35"/>
        <v>0</v>
      </c>
      <c r="BC82" s="13"/>
      <c r="BD82" s="13">
        <f t="shared" si="36"/>
        <v>0</v>
      </c>
      <c r="BE82" s="13"/>
      <c r="BF82" s="13">
        <f t="shared" si="37"/>
        <v>0</v>
      </c>
      <c r="BG82" s="13"/>
      <c r="BH82" s="13">
        <f t="shared" si="38"/>
        <v>590429.50936959102</v>
      </c>
      <c r="BI82" s="13">
        <f t="shared" si="39"/>
        <v>590400</v>
      </c>
      <c r="BJ82" s="13">
        <v>559900</v>
      </c>
    </row>
    <row r="83" spans="1:62" x14ac:dyDescent="0.25">
      <c r="A83" t="s">
        <v>246</v>
      </c>
      <c r="B83" s="13">
        <v>498</v>
      </c>
      <c r="C83">
        <v>572586</v>
      </c>
      <c r="D83">
        <v>1</v>
      </c>
      <c r="E83">
        <v>0</v>
      </c>
      <c r="F83">
        <v>0</v>
      </c>
      <c r="G83">
        <v>0</v>
      </c>
      <c r="H83">
        <v>0</v>
      </c>
      <c r="I83" t="s">
        <v>41</v>
      </c>
      <c r="J83">
        <v>577863</v>
      </c>
      <c r="K83" t="s">
        <v>140</v>
      </c>
      <c r="L83">
        <v>505145</v>
      </c>
      <c r="M83" t="s">
        <v>141</v>
      </c>
      <c r="N83">
        <v>577731</v>
      </c>
      <c r="O83" t="s">
        <v>139</v>
      </c>
      <c r="P83">
        <v>577731</v>
      </c>
      <c r="Q83" t="s">
        <v>139</v>
      </c>
      <c r="R83" s="13">
        <v>116378.84266816551</v>
      </c>
      <c r="S83" s="13"/>
      <c r="T83" s="13"/>
      <c r="U83" s="13"/>
      <c r="V83" s="13">
        <f t="shared" si="23"/>
        <v>0</v>
      </c>
      <c r="W83" s="13"/>
      <c r="X83" s="13">
        <f t="shared" si="24"/>
        <v>0</v>
      </c>
      <c r="Y83" s="13"/>
      <c r="Z83" s="13">
        <f t="shared" si="25"/>
        <v>0</v>
      </c>
      <c r="AA83" s="13"/>
      <c r="AB83" s="13">
        <f t="shared" si="26"/>
        <v>0</v>
      </c>
      <c r="AC83" s="13"/>
      <c r="AD83" s="13"/>
      <c r="AE83" s="13"/>
      <c r="AF83" s="13"/>
      <c r="AG83" s="13"/>
      <c r="AH83" s="13"/>
      <c r="AI83" s="13"/>
      <c r="AJ83" s="13"/>
      <c r="AK83" s="13">
        <f t="shared" si="27"/>
        <v>0</v>
      </c>
      <c r="AL83" s="13"/>
      <c r="AM83" s="13">
        <f t="shared" si="28"/>
        <v>0</v>
      </c>
      <c r="AN83" s="13"/>
      <c r="AO83" s="13">
        <v>0</v>
      </c>
      <c r="AP83" s="13">
        <f t="shared" si="29"/>
        <v>0</v>
      </c>
      <c r="AQ83" s="13"/>
      <c r="AR83" s="13">
        <f t="shared" si="30"/>
        <v>0</v>
      </c>
      <c r="AS83" s="13"/>
      <c r="AT83" s="13">
        <f t="shared" si="31"/>
        <v>0</v>
      </c>
      <c r="AU83" s="13"/>
      <c r="AV83" s="13">
        <f t="shared" si="32"/>
        <v>0</v>
      </c>
      <c r="AW83" s="13"/>
      <c r="AX83" s="13">
        <f t="shared" si="33"/>
        <v>0</v>
      </c>
      <c r="AY83" s="13"/>
      <c r="AZ83" s="13">
        <f t="shared" si="34"/>
        <v>0</v>
      </c>
      <c r="BA83" s="13"/>
      <c r="BB83" s="13">
        <f t="shared" si="35"/>
        <v>0</v>
      </c>
      <c r="BC83" s="13"/>
      <c r="BD83" s="13">
        <f t="shared" si="36"/>
        <v>0</v>
      </c>
      <c r="BE83" s="13"/>
      <c r="BF83" s="13">
        <f t="shared" si="37"/>
        <v>0</v>
      </c>
      <c r="BG83" s="13"/>
      <c r="BH83" s="13">
        <f t="shared" si="38"/>
        <v>116378.84266816551</v>
      </c>
      <c r="BI83" s="13">
        <f t="shared" si="39"/>
        <v>116400</v>
      </c>
      <c r="BJ83" s="13">
        <v>117500</v>
      </c>
    </row>
    <row r="84" spans="1:62" x14ac:dyDescent="0.25">
      <c r="A84" s="5" t="s">
        <v>247</v>
      </c>
      <c r="B84" s="13">
        <v>4754</v>
      </c>
      <c r="C84">
        <v>535443</v>
      </c>
      <c r="D84">
        <v>1</v>
      </c>
      <c r="E84">
        <v>1</v>
      </c>
      <c r="F84">
        <v>1</v>
      </c>
      <c r="G84">
        <v>1</v>
      </c>
      <c r="H84">
        <v>0</v>
      </c>
      <c r="I84" t="s">
        <v>26</v>
      </c>
      <c r="J84">
        <v>535443</v>
      </c>
      <c r="K84" t="s">
        <v>247</v>
      </c>
      <c r="L84">
        <v>535443</v>
      </c>
      <c r="M84" t="s">
        <v>247</v>
      </c>
      <c r="N84">
        <v>535443</v>
      </c>
      <c r="O84" t="s">
        <v>247</v>
      </c>
      <c r="P84">
        <v>535419</v>
      </c>
      <c r="Q84" t="s">
        <v>130</v>
      </c>
      <c r="R84" s="13">
        <v>1057613.6872045952</v>
      </c>
      <c r="S84" s="13">
        <v>6178</v>
      </c>
      <c r="T84" s="13">
        <v>329350.94481593667</v>
      </c>
      <c r="U84" s="13"/>
      <c r="V84" s="13">
        <f t="shared" si="23"/>
        <v>0</v>
      </c>
      <c r="W84" s="13">
        <v>33</v>
      </c>
      <c r="X84" s="13">
        <f t="shared" si="24"/>
        <v>97812</v>
      </c>
      <c r="Y84" s="13">
        <v>27</v>
      </c>
      <c r="Z84" s="13">
        <f t="shared" si="25"/>
        <v>26676</v>
      </c>
      <c r="AA84" s="13">
        <v>10</v>
      </c>
      <c r="AB84" s="13">
        <f t="shared" si="26"/>
        <v>2470</v>
      </c>
      <c r="AC84" s="13">
        <v>6178</v>
      </c>
      <c r="AD84" s="13">
        <v>1306641.0678109357</v>
      </c>
      <c r="AE84" s="13">
        <v>6178</v>
      </c>
      <c r="AF84" s="13">
        <v>686374.89645970543</v>
      </c>
      <c r="AG84" s="13"/>
      <c r="AH84" s="13"/>
      <c r="AI84" s="13"/>
      <c r="AJ84" s="13"/>
      <c r="AK84" s="13">
        <f t="shared" si="27"/>
        <v>0</v>
      </c>
      <c r="AL84" s="13"/>
      <c r="AM84" s="13">
        <f t="shared" si="28"/>
        <v>0</v>
      </c>
      <c r="AN84" s="13"/>
      <c r="AO84" s="13">
        <v>3</v>
      </c>
      <c r="AP84" s="13">
        <f t="shared" si="29"/>
        <v>91500</v>
      </c>
      <c r="AQ84" s="13"/>
      <c r="AR84" s="13">
        <f t="shared" si="30"/>
        <v>0</v>
      </c>
      <c r="AS84" s="13"/>
      <c r="AT84" s="13">
        <f t="shared" si="31"/>
        <v>0</v>
      </c>
      <c r="AU84" s="13"/>
      <c r="AV84" s="13">
        <f t="shared" si="32"/>
        <v>0</v>
      </c>
      <c r="AW84" s="13"/>
      <c r="AX84" s="13">
        <f t="shared" si="33"/>
        <v>0</v>
      </c>
      <c r="AY84" s="13"/>
      <c r="AZ84" s="13">
        <f t="shared" si="34"/>
        <v>0</v>
      </c>
      <c r="BA84" s="13"/>
      <c r="BB84" s="13">
        <f t="shared" si="35"/>
        <v>0</v>
      </c>
      <c r="BC84" s="13"/>
      <c r="BD84" s="13">
        <f t="shared" si="36"/>
        <v>0</v>
      </c>
      <c r="BE84" s="13"/>
      <c r="BF84" s="13">
        <f t="shared" si="37"/>
        <v>0</v>
      </c>
      <c r="BG84" s="13"/>
      <c r="BH84" s="13">
        <f t="shared" si="38"/>
        <v>3598438.5962911732</v>
      </c>
      <c r="BI84" s="13">
        <f t="shared" si="39"/>
        <v>3598400</v>
      </c>
      <c r="BJ84" s="13">
        <v>3539400</v>
      </c>
    </row>
    <row r="85" spans="1:62" x14ac:dyDescent="0.25">
      <c r="A85" t="s">
        <v>248</v>
      </c>
      <c r="B85" s="13">
        <v>1753</v>
      </c>
      <c r="C85">
        <v>523917</v>
      </c>
      <c r="D85">
        <v>1</v>
      </c>
      <c r="E85">
        <v>0</v>
      </c>
      <c r="F85">
        <v>0</v>
      </c>
      <c r="G85">
        <v>0</v>
      </c>
      <c r="H85">
        <v>0</v>
      </c>
      <c r="I85" t="s">
        <v>61</v>
      </c>
      <c r="J85">
        <v>536385</v>
      </c>
      <c r="K85" t="s">
        <v>249</v>
      </c>
      <c r="L85">
        <v>536385</v>
      </c>
      <c r="M85" t="s">
        <v>249</v>
      </c>
      <c r="N85">
        <v>536385</v>
      </c>
      <c r="O85" t="s">
        <v>249</v>
      </c>
      <c r="P85">
        <v>536385</v>
      </c>
      <c r="Q85" t="s">
        <v>249</v>
      </c>
      <c r="R85" s="13">
        <v>401176.1297146178</v>
      </c>
      <c r="S85" s="13"/>
      <c r="T85" s="13"/>
      <c r="U85" s="13"/>
      <c r="V85" s="13">
        <f t="shared" si="23"/>
        <v>0</v>
      </c>
      <c r="W85" s="13"/>
      <c r="X85" s="13">
        <f t="shared" si="24"/>
        <v>0</v>
      </c>
      <c r="Y85" s="13"/>
      <c r="Z85" s="13">
        <f t="shared" si="25"/>
        <v>0</v>
      </c>
      <c r="AA85" s="13"/>
      <c r="AB85" s="13">
        <f t="shared" si="26"/>
        <v>0</v>
      </c>
      <c r="AC85" s="13"/>
      <c r="AD85" s="13"/>
      <c r="AE85" s="13"/>
      <c r="AF85" s="13"/>
      <c r="AG85" s="13"/>
      <c r="AH85" s="13"/>
      <c r="AI85" s="13"/>
      <c r="AJ85" s="13"/>
      <c r="AK85" s="13">
        <f t="shared" si="27"/>
        <v>0</v>
      </c>
      <c r="AL85" s="13"/>
      <c r="AM85" s="13">
        <f t="shared" si="28"/>
        <v>0</v>
      </c>
      <c r="AN85" s="13"/>
      <c r="AO85" s="13">
        <v>0</v>
      </c>
      <c r="AP85" s="13">
        <f t="shared" si="29"/>
        <v>0</v>
      </c>
      <c r="AQ85" s="13"/>
      <c r="AR85" s="13">
        <f t="shared" si="30"/>
        <v>0</v>
      </c>
      <c r="AS85" s="13"/>
      <c r="AT85" s="13">
        <f t="shared" si="31"/>
        <v>0</v>
      </c>
      <c r="AU85" s="13"/>
      <c r="AV85" s="13">
        <f t="shared" si="32"/>
        <v>0</v>
      </c>
      <c r="AW85" s="13"/>
      <c r="AX85" s="13">
        <f t="shared" si="33"/>
        <v>0</v>
      </c>
      <c r="AY85" s="13"/>
      <c r="AZ85" s="13">
        <f t="shared" si="34"/>
        <v>0</v>
      </c>
      <c r="BA85" s="13"/>
      <c r="BB85" s="13">
        <f t="shared" si="35"/>
        <v>0</v>
      </c>
      <c r="BC85" s="13"/>
      <c r="BD85" s="13">
        <f t="shared" si="36"/>
        <v>0</v>
      </c>
      <c r="BE85" s="13"/>
      <c r="BF85" s="13">
        <f t="shared" si="37"/>
        <v>0</v>
      </c>
      <c r="BG85" s="13"/>
      <c r="BH85" s="13">
        <f t="shared" si="38"/>
        <v>401176.1297146178</v>
      </c>
      <c r="BI85" s="13">
        <f t="shared" si="39"/>
        <v>401200</v>
      </c>
      <c r="BJ85" s="13">
        <v>406400</v>
      </c>
    </row>
    <row r="86" spans="1:62" x14ac:dyDescent="0.25">
      <c r="A86" t="s">
        <v>250</v>
      </c>
      <c r="B86" s="13">
        <v>354</v>
      </c>
      <c r="C86">
        <v>505391</v>
      </c>
      <c r="D86">
        <v>1</v>
      </c>
      <c r="E86">
        <v>0</v>
      </c>
      <c r="F86">
        <v>0</v>
      </c>
      <c r="G86">
        <v>0</v>
      </c>
      <c r="H86">
        <v>0</v>
      </c>
      <c r="I86" t="s">
        <v>41</v>
      </c>
      <c r="J86">
        <v>578193</v>
      </c>
      <c r="K86" t="s">
        <v>251</v>
      </c>
      <c r="L86">
        <v>578193</v>
      </c>
      <c r="M86" t="s">
        <v>251</v>
      </c>
      <c r="N86">
        <v>578193</v>
      </c>
      <c r="O86" t="s">
        <v>251</v>
      </c>
      <c r="P86">
        <v>578444</v>
      </c>
      <c r="Q86" t="s">
        <v>252</v>
      </c>
      <c r="R86" s="13">
        <v>83041.676182882424</v>
      </c>
      <c r="S86" s="13"/>
      <c r="T86" s="13"/>
      <c r="U86" s="13"/>
      <c r="V86" s="13">
        <f t="shared" si="23"/>
        <v>0</v>
      </c>
      <c r="W86" s="13"/>
      <c r="X86" s="13">
        <f t="shared" si="24"/>
        <v>0</v>
      </c>
      <c r="Y86" s="13"/>
      <c r="Z86" s="13">
        <f t="shared" si="25"/>
        <v>0</v>
      </c>
      <c r="AA86" s="13"/>
      <c r="AB86" s="13">
        <f t="shared" si="26"/>
        <v>0</v>
      </c>
      <c r="AC86" s="13"/>
      <c r="AD86" s="13"/>
      <c r="AE86" s="13"/>
      <c r="AF86" s="13"/>
      <c r="AG86" s="13"/>
      <c r="AH86" s="13"/>
      <c r="AI86" s="13"/>
      <c r="AJ86" s="13"/>
      <c r="AK86" s="13">
        <f t="shared" si="27"/>
        <v>0</v>
      </c>
      <c r="AL86" s="13"/>
      <c r="AM86" s="13">
        <f t="shared" si="28"/>
        <v>0</v>
      </c>
      <c r="AN86" s="13"/>
      <c r="AO86" s="13">
        <v>0</v>
      </c>
      <c r="AP86" s="13">
        <f t="shared" si="29"/>
        <v>0</v>
      </c>
      <c r="AQ86" s="13"/>
      <c r="AR86" s="13">
        <f t="shared" si="30"/>
        <v>0</v>
      </c>
      <c r="AS86" s="13"/>
      <c r="AT86" s="13">
        <f t="shared" si="31"/>
        <v>0</v>
      </c>
      <c r="AU86" s="13"/>
      <c r="AV86" s="13">
        <f t="shared" si="32"/>
        <v>0</v>
      </c>
      <c r="AW86" s="13"/>
      <c r="AX86" s="13">
        <f t="shared" si="33"/>
        <v>0</v>
      </c>
      <c r="AY86" s="13"/>
      <c r="AZ86" s="13">
        <f t="shared" si="34"/>
        <v>0</v>
      </c>
      <c r="BA86" s="13"/>
      <c r="BB86" s="13">
        <f t="shared" si="35"/>
        <v>0</v>
      </c>
      <c r="BC86" s="13"/>
      <c r="BD86" s="13">
        <f t="shared" si="36"/>
        <v>0</v>
      </c>
      <c r="BE86" s="13"/>
      <c r="BF86" s="13">
        <f t="shared" si="37"/>
        <v>0</v>
      </c>
      <c r="BG86" s="13"/>
      <c r="BH86" s="13">
        <f t="shared" si="38"/>
        <v>83041.676182882424</v>
      </c>
      <c r="BI86" s="13">
        <f t="shared" si="39"/>
        <v>83000</v>
      </c>
      <c r="BJ86" s="13">
        <v>83600</v>
      </c>
    </row>
    <row r="87" spans="1:62" x14ac:dyDescent="0.25">
      <c r="A87" s="3" t="s">
        <v>253</v>
      </c>
      <c r="B87" s="13">
        <v>983</v>
      </c>
      <c r="C87">
        <v>550817</v>
      </c>
      <c r="D87">
        <v>1</v>
      </c>
      <c r="E87">
        <v>1</v>
      </c>
      <c r="F87">
        <v>0</v>
      </c>
      <c r="G87">
        <v>0</v>
      </c>
      <c r="H87">
        <v>0</v>
      </c>
      <c r="I87" t="s">
        <v>23</v>
      </c>
      <c r="J87">
        <v>550817</v>
      </c>
      <c r="K87" t="s">
        <v>253</v>
      </c>
      <c r="L87">
        <v>550850</v>
      </c>
      <c r="M87" t="s">
        <v>254</v>
      </c>
      <c r="N87">
        <v>550850</v>
      </c>
      <c r="O87" t="s">
        <v>254</v>
      </c>
      <c r="P87">
        <v>550850</v>
      </c>
      <c r="Q87" t="s">
        <v>254</v>
      </c>
      <c r="R87" s="13">
        <v>227495.41523084958</v>
      </c>
      <c r="S87" s="13">
        <v>1326</v>
      </c>
      <c r="T87" s="13">
        <v>71017.095923722503</v>
      </c>
      <c r="U87" s="13"/>
      <c r="V87" s="13">
        <f t="shared" si="23"/>
        <v>0</v>
      </c>
      <c r="W87" s="13">
        <v>4</v>
      </c>
      <c r="X87" s="13">
        <f t="shared" si="24"/>
        <v>11856</v>
      </c>
      <c r="Y87" s="13">
        <v>6</v>
      </c>
      <c r="Z87" s="13">
        <f t="shared" si="25"/>
        <v>5928</v>
      </c>
      <c r="AA87" s="13">
        <v>3</v>
      </c>
      <c r="AB87" s="13">
        <f t="shared" si="26"/>
        <v>741</v>
      </c>
      <c r="AC87" s="13"/>
      <c r="AD87" s="13"/>
      <c r="AE87" s="13"/>
      <c r="AF87" s="13"/>
      <c r="AG87" s="13"/>
      <c r="AH87" s="13"/>
      <c r="AI87" s="13"/>
      <c r="AJ87" s="13"/>
      <c r="AK87" s="13">
        <f t="shared" si="27"/>
        <v>0</v>
      </c>
      <c r="AL87" s="13"/>
      <c r="AM87" s="13">
        <f t="shared" si="28"/>
        <v>0</v>
      </c>
      <c r="AN87" s="13"/>
      <c r="AO87" s="13">
        <v>0</v>
      </c>
      <c r="AP87" s="13">
        <f t="shared" si="29"/>
        <v>0</v>
      </c>
      <c r="AQ87" s="13"/>
      <c r="AR87" s="13">
        <f t="shared" si="30"/>
        <v>0</v>
      </c>
      <c r="AS87" s="13"/>
      <c r="AT87" s="13">
        <f t="shared" si="31"/>
        <v>0</v>
      </c>
      <c r="AU87" s="13"/>
      <c r="AV87" s="13">
        <f t="shared" si="32"/>
        <v>0</v>
      </c>
      <c r="AW87" s="13"/>
      <c r="AX87" s="13">
        <f t="shared" si="33"/>
        <v>0</v>
      </c>
      <c r="AY87" s="13"/>
      <c r="AZ87" s="13">
        <f t="shared" si="34"/>
        <v>0</v>
      </c>
      <c r="BA87" s="13"/>
      <c r="BB87" s="13">
        <f t="shared" si="35"/>
        <v>0</v>
      </c>
      <c r="BC87" s="13"/>
      <c r="BD87" s="13">
        <f t="shared" si="36"/>
        <v>0</v>
      </c>
      <c r="BE87" s="13"/>
      <c r="BF87" s="13">
        <f t="shared" si="37"/>
        <v>0</v>
      </c>
      <c r="BG87" s="13"/>
      <c r="BH87" s="13">
        <f t="shared" si="38"/>
        <v>317037.51115457207</v>
      </c>
      <c r="BI87" s="13">
        <f t="shared" si="39"/>
        <v>317000</v>
      </c>
      <c r="BJ87" s="13">
        <v>335000</v>
      </c>
    </row>
    <row r="88" spans="1:62" x14ac:dyDescent="0.25">
      <c r="A88" t="s">
        <v>255</v>
      </c>
      <c r="B88" s="13">
        <v>189</v>
      </c>
      <c r="C88">
        <v>581321</v>
      </c>
      <c r="D88">
        <v>1</v>
      </c>
      <c r="E88">
        <v>0</v>
      </c>
      <c r="F88">
        <v>0</v>
      </c>
      <c r="G88">
        <v>0</v>
      </c>
      <c r="H88">
        <v>0</v>
      </c>
      <c r="I88" t="s">
        <v>30</v>
      </c>
      <c r="J88">
        <v>581976</v>
      </c>
      <c r="K88" t="s">
        <v>260</v>
      </c>
      <c r="L88">
        <v>581976</v>
      </c>
      <c r="M88" t="s">
        <v>260</v>
      </c>
      <c r="N88">
        <v>584002</v>
      </c>
      <c r="O88" t="s">
        <v>261</v>
      </c>
      <c r="P88">
        <v>584002</v>
      </c>
      <c r="Q88" t="s">
        <v>261</v>
      </c>
      <c r="R88" s="13">
        <v>70488.701001315436</v>
      </c>
      <c r="S88" s="13"/>
      <c r="T88" s="13"/>
      <c r="U88" s="13"/>
      <c r="V88" s="13">
        <f t="shared" si="23"/>
        <v>0</v>
      </c>
      <c r="W88" s="13"/>
      <c r="X88" s="13">
        <f t="shared" si="24"/>
        <v>0</v>
      </c>
      <c r="Y88" s="13"/>
      <c r="Z88" s="13">
        <f t="shared" si="25"/>
        <v>0</v>
      </c>
      <c r="AA88" s="13"/>
      <c r="AB88" s="13">
        <f t="shared" si="26"/>
        <v>0</v>
      </c>
      <c r="AC88" s="13"/>
      <c r="AD88" s="13"/>
      <c r="AE88" s="13"/>
      <c r="AF88" s="13"/>
      <c r="AG88" s="13"/>
      <c r="AH88" s="13"/>
      <c r="AI88" s="13"/>
      <c r="AJ88" s="13"/>
      <c r="AK88" s="13">
        <f t="shared" si="27"/>
        <v>0</v>
      </c>
      <c r="AL88" s="13"/>
      <c r="AM88" s="13">
        <f t="shared" si="28"/>
        <v>0</v>
      </c>
      <c r="AN88" s="13"/>
      <c r="AO88" s="13">
        <v>0</v>
      </c>
      <c r="AP88" s="13">
        <f t="shared" si="29"/>
        <v>0</v>
      </c>
      <c r="AQ88" s="13"/>
      <c r="AR88" s="13">
        <f t="shared" si="30"/>
        <v>0</v>
      </c>
      <c r="AS88" s="13"/>
      <c r="AT88" s="13">
        <f t="shared" si="31"/>
        <v>0</v>
      </c>
      <c r="AU88" s="13"/>
      <c r="AV88" s="13">
        <f t="shared" si="32"/>
        <v>0</v>
      </c>
      <c r="AW88" s="13"/>
      <c r="AX88" s="13">
        <f t="shared" si="33"/>
        <v>0</v>
      </c>
      <c r="AY88" s="13"/>
      <c r="AZ88" s="13">
        <f t="shared" si="34"/>
        <v>0</v>
      </c>
      <c r="BA88" s="13"/>
      <c r="BB88" s="13">
        <f t="shared" si="35"/>
        <v>0</v>
      </c>
      <c r="BC88" s="13"/>
      <c r="BD88" s="13">
        <f t="shared" si="36"/>
        <v>0</v>
      </c>
      <c r="BE88" s="13"/>
      <c r="BF88" s="13">
        <f t="shared" si="37"/>
        <v>0</v>
      </c>
      <c r="BG88" s="13"/>
      <c r="BH88" s="13">
        <f t="shared" si="38"/>
        <v>70488.701001315436</v>
      </c>
      <c r="BI88" s="13">
        <f t="shared" si="39"/>
        <v>70500</v>
      </c>
      <c r="BJ88" s="13">
        <v>70800</v>
      </c>
    </row>
    <row r="89" spans="1:62" x14ac:dyDescent="0.25">
      <c r="A89" t="s">
        <v>255</v>
      </c>
      <c r="B89" s="13">
        <v>199</v>
      </c>
      <c r="C89">
        <v>560448</v>
      </c>
      <c r="D89">
        <v>1</v>
      </c>
      <c r="E89">
        <v>0</v>
      </c>
      <c r="F89">
        <v>0</v>
      </c>
      <c r="G89">
        <v>0</v>
      </c>
      <c r="H89">
        <v>0</v>
      </c>
      <c r="I89" t="s">
        <v>23</v>
      </c>
      <c r="J89">
        <v>552704</v>
      </c>
      <c r="K89" t="s">
        <v>256</v>
      </c>
      <c r="L89">
        <v>552704</v>
      </c>
      <c r="M89" t="s">
        <v>256</v>
      </c>
      <c r="N89">
        <v>552704</v>
      </c>
      <c r="O89" t="s">
        <v>256</v>
      </c>
      <c r="P89">
        <v>552046</v>
      </c>
      <c r="Q89" t="s">
        <v>136</v>
      </c>
      <c r="R89" s="13">
        <v>70488.701001315436</v>
      </c>
      <c r="S89" s="13"/>
      <c r="T89" s="13"/>
      <c r="U89" s="13"/>
      <c r="V89" s="13">
        <f t="shared" si="23"/>
        <v>0</v>
      </c>
      <c r="W89" s="13"/>
      <c r="X89" s="13">
        <f t="shared" si="24"/>
        <v>0</v>
      </c>
      <c r="Y89" s="13"/>
      <c r="Z89" s="13">
        <f t="shared" si="25"/>
        <v>0</v>
      </c>
      <c r="AA89" s="13"/>
      <c r="AB89" s="13">
        <f t="shared" si="26"/>
        <v>0</v>
      </c>
      <c r="AC89" s="13"/>
      <c r="AD89" s="13"/>
      <c r="AE89" s="13"/>
      <c r="AF89" s="13"/>
      <c r="AG89" s="13"/>
      <c r="AH89" s="13"/>
      <c r="AI89" s="13"/>
      <c r="AJ89" s="13"/>
      <c r="AK89" s="13">
        <f t="shared" si="27"/>
        <v>0</v>
      </c>
      <c r="AL89" s="13"/>
      <c r="AM89" s="13">
        <f t="shared" si="28"/>
        <v>0</v>
      </c>
      <c r="AN89" s="13"/>
      <c r="AO89" s="13">
        <v>0</v>
      </c>
      <c r="AP89" s="13">
        <f t="shared" si="29"/>
        <v>0</v>
      </c>
      <c r="AQ89" s="13"/>
      <c r="AR89" s="13">
        <f t="shared" si="30"/>
        <v>0</v>
      </c>
      <c r="AS89" s="13"/>
      <c r="AT89" s="13">
        <f t="shared" si="31"/>
        <v>0</v>
      </c>
      <c r="AU89" s="13"/>
      <c r="AV89" s="13">
        <f t="shared" si="32"/>
        <v>0</v>
      </c>
      <c r="AW89" s="13"/>
      <c r="AX89" s="13">
        <f t="shared" si="33"/>
        <v>0</v>
      </c>
      <c r="AY89" s="13"/>
      <c r="AZ89" s="13">
        <f t="shared" si="34"/>
        <v>0</v>
      </c>
      <c r="BA89" s="13"/>
      <c r="BB89" s="13">
        <f t="shared" si="35"/>
        <v>0</v>
      </c>
      <c r="BC89" s="13"/>
      <c r="BD89" s="13">
        <f t="shared" si="36"/>
        <v>0</v>
      </c>
      <c r="BE89" s="13"/>
      <c r="BF89" s="13">
        <f t="shared" si="37"/>
        <v>0</v>
      </c>
      <c r="BG89" s="13"/>
      <c r="BH89" s="13">
        <f t="shared" si="38"/>
        <v>70488.701001315436</v>
      </c>
      <c r="BI89" s="13">
        <f t="shared" si="39"/>
        <v>70500</v>
      </c>
      <c r="BJ89" s="13">
        <v>70800</v>
      </c>
    </row>
    <row r="90" spans="1:62" x14ac:dyDescent="0.25">
      <c r="A90" t="s">
        <v>255</v>
      </c>
      <c r="B90" s="13">
        <v>307</v>
      </c>
      <c r="C90">
        <v>535010</v>
      </c>
      <c r="D90">
        <v>1</v>
      </c>
      <c r="E90">
        <v>0</v>
      </c>
      <c r="F90">
        <v>0</v>
      </c>
      <c r="G90">
        <v>0</v>
      </c>
      <c r="H90">
        <v>0</v>
      </c>
      <c r="I90" t="s">
        <v>26</v>
      </c>
      <c r="J90">
        <v>532452</v>
      </c>
      <c r="K90" t="s">
        <v>258</v>
      </c>
      <c r="L90">
        <v>532053</v>
      </c>
      <c r="M90" t="s">
        <v>257</v>
      </c>
      <c r="N90">
        <v>532053</v>
      </c>
      <c r="O90" t="s">
        <v>257</v>
      </c>
      <c r="P90">
        <v>532053</v>
      </c>
      <c r="Q90" t="s">
        <v>257</v>
      </c>
      <c r="R90" s="13">
        <v>72117.676298780236</v>
      </c>
      <c r="S90" s="13"/>
      <c r="T90" s="13"/>
      <c r="U90" s="13"/>
      <c r="V90" s="13">
        <f t="shared" si="23"/>
        <v>0</v>
      </c>
      <c r="W90" s="13"/>
      <c r="X90" s="13">
        <f t="shared" si="24"/>
        <v>0</v>
      </c>
      <c r="Y90" s="13"/>
      <c r="Z90" s="13">
        <f t="shared" si="25"/>
        <v>0</v>
      </c>
      <c r="AA90" s="13"/>
      <c r="AB90" s="13">
        <f t="shared" si="26"/>
        <v>0</v>
      </c>
      <c r="AC90" s="13"/>
      <c r="AD90" s="13"/>
      <c r="AE90" s="13"/>
      <c r="AF90" s="13"/>
      <c r="AG90" s="13"/>
      <c r="AH90" s="13"/>
      <c r="AI90" s="13"/>
      <c r="AJ90" s="13"/>
      <c r="AK90" s="13">
        <f t="shared" si="27"/>
        <v>0</v>
      </c>
      <c r="AL90" s="13"/>
      <c r="AM90" s="13">
        <f t="shared" si="28"/>
        <v>0</v>
      </c>
      <c r="AN90" s="13"/>
      <c r="AO90" s="13">
        <v>0</v>
      </c>
      <c r="AP90" s="13">
        <f t="shared" si="29"/>
        <v>0</v>
      </c>
      <c r="AQ90" s="13"/>
      <c r="AR90" s="13">
        <f t="shared" si="30"/>
        <v>0</v>
      </c>
      <c r="AS90" s="13"/>
      <c r="AT90" s="13">
        <f t="shared" si="31"/>
        <v>0</v>
      </c>
      <c r="AU90" s="13"/>
      <c r="AV90" s="13">
        <f t="shared" si="32"/>
        <v>0</v>
      </c>
      <c r="AW90" s="13"/>
      <c r="AX90" s="13">
        <f t="shared" si="33"/>
        <v>0</v>
      </c>
      <c r="AY90" s="13"/>
      <c r="AZ90" s="13">
        <f t="shared" si="34"/>
        <v>0</v>
      </c>
      <c r="BA90" s="13"/>
      <c r="BB90" s="13">
        <f t="shared" si="35"/>
        <v>0</v>
      </c>
      <c r="BC90" s="13"/>
      <c r="BD90" s="13">
        <f t="shared" si="36"/>
        <v>0</v>
      </c>
      <c r="BE90" s="13"/>
      <c r="BF90" s="13">
        <f t="shared" si="37"/>
        <v>0</v>
      </c>
      <c r="BG90" s="13"/>
      <c r="BH90" s="13">
        <f t="shared" si="38"/>
        <v>72117.676298780236</v>
      </c>
      <c r="BI90" s="13">
        <f t="shared" si="39"/>
        <v>72100</v>
      </c>
      <c r="BJ90" s="13">
        <v>76800</v>
      </c>
    </row>
    <row r="91" spans="1:62" x14ac:dyDescent="0.25">
      <c r="A91" t="s">
        <v>263</v>
      </c>
      <c r="B91" s="13">
        <v>382</v>
      </c>
      <c r="C91">
        <v>569852</v>
      </c>
      <c r="D91">
        <v>1</v>
      </c>
      <c r="E91">
        <v>0</v>
      </c>
      <c r="F91">
        <v>0</v>
      </c>
      <c r="G91">
        <v>0</v>
      </c>
      <c r="H91">
        <v>0</v>
      </c>
      <c r="I91" t="s">
        <v>33</v>
      </c>
      <c r="J91">
        <v>571041</v>
      </c>
      <c r="K91" t="s">
        <v>264</v>
      </c>
      <c r="L91">
        <v>571041</v>
      </c>
      <c r="M91" t="s">
        <v>264</v>
      </c>
      <c r="N91">
        <v>571041</v>
      </c>
      <c r="O91" t="s">
        <v>264</v>
      </c>
      <c r="P91">
        <v>569810</v>
      </c>
      <c r="Q91" t="s">
        <v>98</v>
      </c>
      <c r="R91" s="13">
        <v>89538.964165713463</v>
      </c>
      <c r="S91" s="13"/>
      <c r="T91" s="13"/>
      <c r="U91" s="13"/>
      <c r="V91" s="13">
        <f t="shared" si="23"/>
        <v>0</v>
      </c>
      <c r="W91" s="13"/>
      <c r="X91" s="13">
        <f t="shared" si="24"/>
        <v>0</v>
      </c>
      <c r="Y91" s="13"/>
      <c r="Z91" s="13">
        <f t="shared" si="25"/>
        <v>0</v>
      </c>
      <c r="AA91" s="13"/>
      <c r="AB91" s="13">
        <f t="shared" si="26"/>
        <v>0</v>
      </c>
      <c r="AC91" s="13"/>
      <c r="AD91" s="13"/>
      <c r="AE91" s="13"/>
      <c r="AF91" s="13"/>
      <c r="AG91" s="13"/>
      <c r="AH91" s="13"/>
      <c r="AI91" s="13"/>
      <c r="AJ91" s="13"/>
      <c r="AK91" s="13">
        <f t="shared" si="27"/>
        <v>0</v>
      </c>
      <c r="AL91" s="13"/>
      <c r="AM91" s="13">
        <f t="shared" si="28"/>
        <v>0</v>
      </c>
      <c r="AN91" s="13"/>
      <c r="AO91" s="13">
        <v>0</v>
      </c>
      <c r="AP91" s="13">
        <f t="shared" si="29"/>
        <v>0</v>
      </c>
      <c r="AQ91" s="13"/>
      <c r="AR91" s="13">
        <f t="shared" si="30"/>
        <v>0</v>
      </c>
      <c r="AS91" s="13"/>
      <c r="AT91" s="13">
        <f t="shared" si="31"/>
        <v>0</v>
      </c>
      <c r="AU91" s="13"/>
      <c r="AV91" s="13">
        <f t="shared" si="32"/>
        <v>0</v>
      </c>
      <c r="AW91" s="13"/>
      <c r="AX91" s="13">
        <f t="shared" si="33"/>
        <v>0</v>
      </c>
      <c r="AY91" s="13"/>
      <c r="AZ91" s="13">
        <f t="shared" si="34"/>
        <v>0</v>
      </c>
      <c r="BA91" s="13"/>
      <c r="BB91" s="13">
        <f t="shared" si="35"/>
        <v>0</v>
      </c>
      <c r="BC91" s="13"/>
      <c r="BD91" s="13">
        <f t="shared" si="36"/>
        <v>0</v>
      </c>
      <c r="BE91" s="13"/>
      <c r="BF91" s="13">
        <f t="shared" si="37"/>
        <v>0</v>
      </c>
      <c r="BG91" s="13"/>
      <c r="BH91" s="13">
        <f t="shared" si="38"/>
        <v>89538.964165713463</v>
      </c>
      <c r="BI91" s="13">
        <f t="shared" si="39"/>
        <v>89500</v>
      </c>
      <c r="BJ91" s="13">
        <v>83600</v>
      </c>
    </row>
    <row r="92" spans="1:62" x14ac:dyDescent="0.25">
      <c r="A92" t="s">
        <v>266</v>
      </c>
      <c r="B92" s="13">
        <v>2274</v>
      </c>
      <c r="C92">
        <v>500526</v>
      </c>
      <c r="D92">
        <v>1</v>
      </c>
      <c r="E92">
        <v>0</v>
      </c>
      <c r="F92">
        <v>0</v>
      </c>
      <c r="G92">
        <v>0</v>
      </c>
      <c r="H92">
        <v>0</v>
      </c>
      <c r="I92" t="s">
        <v>61</v>
      </c>
      <c r="J92">
        <v>501646</v>
      </c>
      <c r="K92" t="s">
        <v>267</v>
      </c>
      <c r="L92">
        <v>501646</v>
      </c>
      <c r="M92" t="s">
        <v>267</v>
      </c>
      <c r="N92">
        <v>500496</v>
      </c>
      <c r="O92" t="s">
        <v>94</v>
      </c>
      <c r="P92">
        <v>500496</v>
      </c>
      <c r="Q92" t="s">
        <v>94</v>
      </c>
      <c r="R92" s="13">
        <v>517219.55642406095</v>
      </c>
      <c r="S92" s="13"/>
      <c r="T92" s="13"/>
      <c r="U92" s="13"/>
      <c r="V92" s="13">
        <f t="shared" si="23"/>
        <v>0</v>
      </c>
      <c r="W92" s="13"/>
      <c r="X92" s="13">
        <f t="shared" si="24"/>
        <v>0</v>
      </c>
      <c r="Y92" s="13"/>
      <c r="Z92" s="13">
        <f t="shared" si="25"/>
        <v>0</v>
      </c>
      <c r="AA92" s="13"/>
      <c r="AB92" s="13">
        <f t="shared" si="26"/>
        <v>0</v>
      </c>
      <c r="AC92" s="13"/>
      <c r="AD92" s="13"/>
      <c r="AE92" s="13"/>
      <c r="AF92" s="13"/>
      <c r="AG92" s="13"/>
      <c r="AH92" s="13"/>
      <c r="AI92" s="13"/>
      <c r="AJ92" s="13"/>
      <c r="AK92" s="13">
        <f t="shared" si="27"/>
        <v>0</v>
      </c>
      <c r="AL92" s="13"/>
      <c r="AM92" s="13">
        <f t="shared" si="28"/>
        <v>0</v>
      </c>
      <c r="AN92" s="13"/>
      <c r="AO92" s="13">
        <v>0</v>
      </c>
      <c r="AP92" s="13">
        <f t="shared" si="29"/>
        <v>0</v>
      </c>
      <c r="AQ92" s="13"/>
      <c r="AR92" s="13">
        <f t="shared" si="30"/>
        <v>0</v>
      </c>
      <c r="AS92" s="13"/>
      <c r="AT92" s="13">
        <f t="shared" si="31"/>
        <v>0</v>
      </c>
      <c r="AU92" s="13"/>
      <c r="AV92" s="13">
        <f t="shared" si="32"/>
        <v>0</v>
      </c>
      <c r="AW92" s="13"/>
      <c r="AX92" s="13">
        <f t="shared" si="33"/>
        <v>0</v>
      </c>
      <c r="AY92" s="13"/>
      <c r="AZ92" s="13">
        <f t="shared" si="34"/>
        <v>0</v>
      </c>
      <c r="BA92" s="13"/>
      <c r="BB92" s="13">
        <f t="shared" si="35"/>
        <v>0</v>
      </c>
      <c r="BC92" s="13"/>
      <c r="BD92" s="13">
        <f t="shared" si="36"/>
        <v>0</v>
      </c>
      <c r="BE92" s="13"/>
      <c r="BF92" s="13">
        <f t="shared" si="37"/>
        <v>0</v>
      </c>
      <c r="BG92" s="13"/>
      <c r="BH92" s="13">
        <f t="shared" si="38"/>
        <v>517219.55642406095</v>
      </c>
      <c r="BI92" s="13">
        <f t="shared" si="39"/>
        <v>517200</v>
      </c>
      <c r="BJ92" s="13">
        <v>526900</v>
      </c>
    </row>
    <row r="93" spans="1:62" x14ac:dyDescent="0.25">
      <c r="A93" t="s">
        <v>268</v>
      </c>
      <c r="B93" s="13">
        <v>189</v>
      </c>
      <c r="C93">
        <v>532070</v>
      </c>
      <c r="D93">
        <v>1</v>
      </c>
      <c r="E93">
        <v>0</v>
      </c>
      <c r="F93">
        <v>0</v>
      </c>
      <c r="G93">
        <v>0</v>
      </c>
      <c r="H93">
        <v>0</v>
      </c>
      <c r="I93" t="s">
        <v>26</v>
      </c>
      <c r="J93">
        <v>532053</v>
      </c>
      <c r="K93" t="s">
        <v>257</v>
      </c>
      <c r="L93">
        <v>532053</v>
      </c>
      <c r="M93" t="s">
        <v>257</v>
      </c>
      <c r="N93">
        <v>532053</v>
      </c>
      <c r="O93" t="s">
        <v>257</v>
      </c>
      <c r="P93">
        <v>532053</v>
      </c>
      <c r="Q93" t="s">
        <v>257</v>
      </c>
      <c r="R93" s="13">
        <v>70488.701001315436</v>
      </c>
      <c r="S93" s="13"/>
      <c r="T93" s="13"/>
      <c r="U93" s="13"/>
      <c r="V93" s="13">
        <f t="shared" si="23"/>
        <v>0</v>
      </c>
      <c r="W93" s="13"/>
      <c r="X93" s="13">
        <f t="shared" si="24"/>
        <v>0</v>
      </c>
      <c r="Y93" s="13"/>
      <c r="Z93" s="13">
        <f t="shared" si="25"/>
        <v>0</v>
      </c>
      <c r="AA93" s="13"/>
      <c r="AB93" s="13">
        <f t="shared" si="26"/>
        <v>0</v>
      </c>
      <c r="AC93" s="13"/>
      <c r="AD93" s="13"/>
      <c r="AE93" s="13"/>
      <c r="AF93" s="13"/>
      <c r="AG93" s="13"/>
      <c r="AH93" s="13"/>
      <c r="AI93" s="13"/>
      <c r="AJ93" s="13"/>
      <c r="AK93" s="13">
        <f t="shared" si="27"/>
        <v>0</v>
      </c>
      <c r="AL93" s="13"/>
      <c r="AM93" s="13">
        <f t="shared" si="28"/>
        <v>0</v>
      </c>
      <c r="AN93" s="13"/>
      <c r="AO93" s="13">
        <v>0</v>
      </c>
      <c r="AP93" s="13">
        <f t="shared" si="29"/>
        <v>0</v>
      </c>
      <c r="AQ93" s="13"/>
      <c r="AR93" s="13">
        <f t="shared" si="30"/>
        <v>0</v>
      </c>
      <c r="AS93" s="13"/>
      <c r="AT93" s="13">
        <f t="shared" si="31"/>
        <v>0</v>
      </c>
      <c r="AU93" s="13"/>
      <c r="AV93" s="13">
        <f t="shared" si="32"/>
        <v>0</v>
      </c>
      <c r="AW93" s="13"/>
      <c r="AX93" s="13">
        <f t="shared" si="33"/>
        <v>0</v>
      </c>
      <c r="AY93" s="13"/>
      <c r="AZ93" s="13">
        <f t="shared" si="34"/>
        <v>0</v>
      </c>
      <c r="BA93" s="13"/>
      <c r="BB93" s="13">
        <f t="shared" si="35"/>
        <v>0</v>
      </c>
      <c r="BC93" s="13"/>
      <c r="BD93" s="13">
        <f t="shared" si="36"/>
        <v>0</v>
      </c>
      <c r="BE93" s="13"/>
      <c r="BF93" s="13">
        <f t="shared" si="37"/>
        <v>0</v>
      </c>
      <c r="BG93" s="13"/>
      <c r="BH93" s="13">
        <f t="shared" si="38"/>
        <v>70488.701001315436</v>
      </c>
      <c r="BI93" s="13">
        <f t="shared" si="39"/>
        <v>70500</v>
      </c>
      <c r="BJ93" s="13">
        <v>70800</v>
      </c>
    </row>
    <row r="94" spans="1:62" x14ac:dyDescent="0.25">
      <c r="A94" s="3" t="s">
        <v>271</v>
      </c>
      <c r="B94" s="13">
        <v>1825</v>
      </c>
      <c r="C94">
        <v>512231</v>
      </c>
      <c r="D94">
        <v>1</v>
      </c>
      <c r="E94">
        <v>1</v>
      </c>
      <c r="F94">
        <v>0</v>
      </c>
      <c r="G94">
        <v>0</v>
      </c>
      <c r="H94">
        <v>0</v>
      </c>
      <c r="I94" t="s">
        <v>61</v>
      </c>
      <c r="J94">
        <v>512231</v>
      </c>
      <c r="K94" t="s">
        <v>271</v>
      </c>
      <c r="L94">
        <v>513750</v>
      </c>
      <c r="M94" t="s">
        <v>273</v>
      </c>
      <c r="N94">
        <v>513750</v>
      </c>
      <c r="O94" t="s">
        <v>273</v>
      </c>
      <c r="P94">
        <v>513750</v>
      </c>
      <c r="Q94" t="s">
        <v>273</v>
      </c>
      <c r="R94" s="13">
        <v>417277.10445038415</v>
      </c>
      <c r="S94" s="13">
        <v>2108</v>
      </c>
      <c r="T94" s="13">
        <v>112781.26738969251</v>
      </c>
      <c r="U94" s="13"/>
      <c r="V94" s="13">
        <f t="shared" si="23"/>
        <v>0</v>
      </c>
      <c r="W94" s="13">
        <v>5</v>
      </c>
      <c r="X94" s="13">
        <f t="shared" si="24"/>
        <v>14820</v>
      </c>
      <c r="Y94" s="13">
        <v>8</v>
      </c>
      <c r="Z94" s="13">
        <f t="shared" si="25"/>
        <v>7904</v>
      </c>
      <c r="AA94" s="13">
        <v>4</v>
      </c>
      <c r="AB94" s="13">
        <f t="shared" si="26"/>
        <v>988</v>
      </c>
      <c r="AC94" s="13"/>
      <c r="AD94" s="13"/>
      <c r="AE94" s="13"/>
      <c r="AF94" s="13"/>
      <c r="AG94" s="13"/>
      <c r="AH94" s="13"/>
      <c r="AI94" s="13"/>
      <c r="AJ94" s="13"/>
      <c r="AK94" s="13">
        <f t="shared" si="27"/>
        <v>0</v>
      </c>
      <c r="AL94" s="13"/>
      <c r="AM94" s="13">
        <f t="shared" si="28"/>
        <v>0</v>
      </c>
      <c r="AN94" s="13"/>
      <c r="AO94" s="13">
        <v>1</v>
      </c>
      <c r="AP94" s="13">
        <f t="shared" si="29"/>
        <v>30500</v>
      </c>
      <c r="AQ94" s="13"/>
      <c r="AR94" s="13">
        <f t="shared" si="30"/>
        <v>0</v>
      </c>
      <c r="AS94" s="13"/>
      <c r="AT94" s="13">
        <f t="shared" si="31"/>
        <v>0</v>
      </c>
      <c r="AU94" s="13"/>
      <c r="AV94" s="13">
        <f t="shared" si="32"/>
        <v>0</v>
      </c>
      <c r="AW94" s="13"/>
      <c r="AX94" s="13">
        <f t="shared" si="33"/>
        <v>0</v>
      </c>
      <c r="AY94" s="13"/>
      <c r="AZ94" s="13">
        <f t="shared" si="34"/>
        <v>0</v>
      </c>
      <c r="BA94" s="13"/>
      <c r="BB94" s="13">
        <f t="shared" si="35"/>
        <v>0</v>
      </c>
      <c r="BC94" s="13"/>
      <c r="BD94" s="13">
        <f t="shared" si="36"/>
        <v>0</v>
      </c>
      <c r="BE94" s="13"/>
      <c r="BF94" s="13">
        <f t="shared" si="37"/>
        <v>0</v>
      </c>
      <c r="BG94" s="13"/>
      <c r="BH94" s="13">
        <f t="shared" si="38"/>
        <v>584270.37184007664</v>
      </c>
      <c r="BI94" s="13">
        <f t="shared" si="39"/>
        <v>584300</v>
      </c>
      <c r="BJ94" s="13">
        <v>615600</v>
      </c>
    </row>
    <row r="95" spans="1:62" x14ac:dyDescent="0.25">
      <c r="A95" t="s">
        <v>274</v>
      </c>
      <c r="B95" s="13">
        <v>317</v>
      </c>
      <c r="C95">
        <v>588318</v>
      </c>
      <c r="D95">
        <v>1</v>
      </c>
      <c r="E95">
        <v>0</v>
      </c>
      <c r="F95">
        <v>0</v>
      </c>
      <c r="G95">
        <v>0</v>
      </c>
      <c r="H95">
        <v>0</v>
      </c>
      <c r="I95" t="s">
        <v>90</v>
      </c>
      <c r="J95">
        <v>585599</v>
      </c>
      <c r="K95" t="s">
        <v>276</v>
      </c>
      <c r="L95">
        <v>585599</v>
      </c>
      <c r="M95" t="s">
        <v>276</v>
      </c>
      <c r="N95">
        <v>585599</v>
      </c>
      <c r="O95" t="s">
        <v>276</v>
      </c>
      <c r="P95">
        <v>585599</v>
      </c>
      <c r="Q95" t="s">
        <v>276</v>
      </c>
      <c r="R95" s="13">
        <v>74443.867657430834</v>
      </c>
      <c r="S95" s="13"/>
      <c r="T95" s="13"/>
      <c r="U95" s="13"/>
      <c r="V95" s="13">
        <f t="shared" si="23"/>
        <v>0</v>
      </c>
      <c r="W95" s="13"/>
      <c r="X95" s="13">
        <f t="shared" si="24"/>
        <v>0</v>
      </c>
      <c r="Y95" s="13"/>
      <c r="Z95" s="13">
        <f t="shared" si="25"/>
        <v>0</v>
      </c>
      <c r="AA95" s="13"/>
      <c r="AB95" s="13">
        <f t="shared" si="26"/>
        <v>0</v>
      </c>
      <c r="AC95" s="13"/>
      <c r="AD95" s="13"/>
      <c r="AE95" s="13"/>
      <c r="AF95" s="13"/>
      <c r="AG95" s="13"/>
      <c r="AH95" s="13"/>
      <c r="AI95" s="13"/>
      <c r="AJ95" s="13"/>
      <c r="AK95" s="13">
        <f t="shared" si="27"/>
        <v>0</v>
      </c>
      <c r="AL95" s="13"/>
      <c r="AM95" s="13">
        <f t="shared" si="28"/>
        <v>0</v>
      </c>
      <c r="AN95" s="13"/>
      <c r="AO95" s="13">
        <v>0</v>
      </c>
      <c r="AP95" s="13">
        <f t="shared" si="29"/>
        <v>0</v>
      </c>
      <c r="AQ95" s="13"/>
      <c r="AR95" s="13">
        <f t="shared" si="30"/>
        <v>0</v>
      </c>
      <c r="AS95" s="13"/>
      <c r="AT95" s="13">
        <f t="shared" si="31"/>
        <v>0</v>
      </c>
      <c r="AU95" s="13"/>
      <c r="AV95" s="13">
        <f t="shared" si="32"/>
        <v>0</v>
      </c>
      <c r="AW95" s="13"/>
      <c r="AX95" s="13">
        <f t="shared" si="33"/>
        <v>0</v>
      </c>
      <c r="AY95" s="13"/>
      <c r="AZ95" s="13">
        <f t="shared" si="34"/>
        <v>0</v>
      </c>
      <c r="BA95" s="13"/>
      <c r="BB95" s="13">
        <f t="shared" si="35"/>
        <v>0</v>
      </c>
      <c r="BC95" s="13"/>
      <c r="BD95" s="13">
        <f t="shared" si="36"/>
        <v>0</v>
      </c>
      <c r="BE95" s="13"/>
      <c r="BF95" s="13">
        <f t="shared" si="37"/>
        <v>0</v>
      </c>
      <c r="BG95" s="13"/>
      <c r="BH95" s="13">
        <f t="shared" si="38"/>
        <v>74443.867657430834</v>
      </c>
      <c r="BI95" s="13">
        <f t="shared" si="39"/>
        <v>74400</v>
      </c>
      <c r="BJ95" s="13">
        <v>74700</v>
      </c>
    </row>
    <row r="96" spans="1:62" x14ac:dyDescent="0.25">
      <c r="A96" t="s">
        <v>277</v>
      </c>
      <c r="B96" s="13">
        <v>227</v>
      </c>
      <c r="C96">
        <v>567051</v>
      </c>
      <c r="D96">
        <v>1</v>
      </c>
      <c r="E96">
        <v>0</v>
      </c>
      <c r="F96">
        <v>0</v>
      </c>
      <c r="G96">
        <v>0</v>
      </c>
      <c r="H96">
        <v>0</v>
      </c>
      <c r="I96" t="s">
        <v>85</v>
      </c>
      <c r="J96">
        <v>567043</v>
      </c>
      <c r="K96" t="s">
        <v>204</v>
      </c>
      <c r="L96">
        <v>567027</v>
      </c>
      <c r="M96" t="s">
        <v>205</v>
      </c>
      <c r="N96">
        <v>567027</v>
      </c>
      <c r="O96" t="s">
        <v>205</v>
      </c>
      <c r="P96">
        <v>567027</v>
      </c>
      <c r="Q96" t="s">
        <v>205</v>
      </c>
      <c r="R96" s="13">
        <v>70488.701001315436</v>
      </c>
      <c r="S96" s="13"/>
      <c r="T96" s="13"/>
      <c r="U96" s="13"/>
      <c r="V96" s="13">
        <f t="shared" si="23"/>
        <v>0</v>
      </c>
      <c r="W96" s="13"/>
      <c r="X96" s="13">
        <f t="shared" si="24"/>
        <v>0</v>
      </c>
      <c r="Y96" s="13"/>
      <c r="Z96" s="13">
        <f t="shared" si="25"/>
        <v>0</v>
      </c>
      <c r="AA96" s="13"/>
      <c r="AB96" s="13">
        <f t="shared" si="26"/>
        <v>0</v>
      </c>
      <c r="AC96" s="13"/>
      <c r="AD96" s="13"/>
      <c r="AE96" s="13"/>
      <c r="AF96" s="13"/>
      <c r="AG96" s="13"/>
      <c r="AH96" s="13"/>
      <c r="AI96" s="13"/>
      <c r="AJ96" s="13"/>
      <c r="AK96" s="13">
        <f t="shared" si="27"/>
        <v>0</v>
      </c>
      <c r="AL96" s="13"/>
      <c r="AM96" s="13">
        <f t="shared" si="28"/>
        <v>0</v>
      </c>
      <c r="AN96" s="13"/>
      <c r="AO96" s="13">
        <v>0</v>
      </c>
      <c r="AP96" s="13">
        <f t="shared" si="29"/>
        <v>0</v>
      </c>
      <c r="AQ96" s="13"/>
      <c r="AR96" s="13">
        <f t="shared" si="30"/>
        <v>0</v>
      </c>
      <c r="AS96" s="13"/>
      <c r="AT96" s="13">
        <f t="shared" si="31"/>
        <v>0</v>
      </c>
      <c r="AU96" s="13"/>
      <c r="AV96" s="13">
        <f t="shared" si="32"/>
        <v>0</v>
      </c>
      <c r="AW96" s="13"/>
      <c r="AX96" s="13">
        <f t="shared" si="33"/>
        <v>0</v>
      </c>
      <c r="AY96" s="13"/>
      <c r="AZ96" s="13">
        <f t="shared" si="34"/>
        <v>0</v>
      </c>
      <c r="BA96" s="13"/>
      <c r="BB96" s="13">
        <f t="shared" si="35"/>
        <v>0</v>
      </c>
      <c r="BC96" s="13"/>
      <c r="BD96" s="13">
        <f t="shared" si="36"/>
        <v>0</v>
      </c>
      <c r="BE96" s="13"/>
      <c r="BF96" s="13">
        <f t="shared" si="37"/>
        <v>0</v>
      </c>
      <c r="BG96" s="13"/>
      <c r="BH96" s="13">
        <f t="shared" si="38"/>
        <v>70488.701001315436</v>
      </c>
      <c r="BI96" s="13">
        <f t="shared" si="39"/>
        <v>70500</v>
      </c>
      <c r="BJ96" s="13">
        <v>70800</v>
      </c>
    </row>
    <row r="97" spans="1:62" x14ac:dyDescent="0.25">
      <c r="A97" t="s">
        <v>277</v>
      </c>
      <c r="B97" s="13">
        <v>320</v>
      </c>
      <c r="C97">
        <v>533190</v>
      </c>
      <c r="D97">
        <v>1</v>
      </c>
      <c r="E97">
        <v>0</v>
      </c>
      <c r="F97">
        <v>0</v>
      </c>
      <c r="G97">
        <v>0</v>
      </c>
      <c r="H97">
        <v>0</v>
      </c>
      <c r="I97" t="s">
        <v>26</v>
      </c>
      <c r="J97">
        <v>533807</v>
      </c>
      <c r="K97" t="s">
        <v>278</v>
      </c>
      <c r="L97">
        <v>533807</v>
      </c>
      <c r="M97" t="s">
        <v>278</v>
      </c>
      <c r="N97">
        <v>533807</v>
      </c>
      <c r="O97" t="s">
        <v>278</v>
      </c>
      <c r="P97">
        <v>533165</v>
      </c>
      <c r="Q97" t="s">
        <v>154</v>
      </c>
      <c r="R97" s="13">
        <v>75141.517232151338</v>
      </c>
      <c r="S97" s="13"/>
      <c r="T97" s="13"/>
      <c r="U97" s="13"/>
      <c r="V97" s="13">
        <f t="shared" si="23"/>
        <v>0</v>
      </c>
      <c r="W97" s="13"/>
      <c r="X97" s="13">
        <f t="shared" si="24"/>
        <v>0</v>
      </c>
      <c r="Y97" s="13"/>
      <c r="Z97" s="13">
        <f t="shared" si="25"/>
        <v>0</v>
      </c>
      <c r="AA97" s="13"/>
      <c r="AB97" s="13">
        <f t="shared" si="26"/>
        <v>0</v>
      </c>
      <c r="AC97" s="13"/>
      <c r="AD97" s="13"/>
      <c r="AE97" s="13"/>
      <c r="AF97" s="13"/>
      <c r="AG97" s="13"/>
      <c r="AH97" s="13"/>
      <c r="AI97" s="13"/>
      <c r="AJ97" s="13"/>
      <c r="AK97" s="13">
        <f t="shared" si="27"/>
        <v>0</v>
      </c>
      <c r="AL97" s="13"/>
      <c r="AM97" s="13">
        <f t="shared" si="28"/>
        <v>0</v>
      </c>
      <c r="AN97" s="13"/>
      <c r="AO97" s="13">
        <v>0</v>
      </c>
      <c r="AP97" s="13">
        <f t="shared" si="29"/>
        <v>0</v>
      </c>
      <c r="AQ97" s="13"/>
      <c r="AR97" s="13">
        <f t="shared" si="30"/>
        <v>0</v>
      </c>
      <c r="AS97" s="13"/>
      <c r="AT97" s="13">
        <f t="shared" si="31"/>
        <v>0</v>
      </c>
      <c r="AU97" s="13"/>
      <c r="AV97" s="13">
        <f t="shared" si="32"/>
        <v>0</v>
      </c>
      <c r="AW97" s="13"/>
      <c r="AX97" s="13">
        <f t="shared" si="33"/>
        <v>0</v>
      </c>
      <c r="AY97" s="13"/>
      <c r="AZ97" s="13">
        <f t="shared" si="34"/>
        <v>0</v>
      </c>
      <c r="BA97" s="13"/>
      <c r="BB97" s="13">
        <f t="shared" si="35"/>
        <v>0</v>
      </c>
      <c r="BC97" s="13"/>
      <c r="BD97" s="13">
        <f t="shared" si="36"/>
        <v>0</v>
      </c>
      <c r="BE97" s="13"/>
      <c r="BF97" s="13">
        <f t="shared" si="37"/>
        <v>0</v>
      </c>
      <c r="BG97" s="13"/>
      <c r="BH97" s="13">
        <f t="shared" si="38"/>
        <v>75141.517232151338</v>
      </c>
      <c r="BI97" s="13">
        <f t="shared" si="39"/>
        <v>75100</v>
      </c>
      <c r="BJ97" s="13">
        <v>73300</v>
      </c>
    </row>
    <row r="98" spans="1:62" x14ac:dyDescent="0.25">
      <c r="A98" t="s">
        <v>280</v>
      </c>
      <c r="B98" s="13">
        <v>384</v>
      </c>
      <c r="C98">
        <v>577774</v>
      </c>
      <c r="D98">
        <v>1</v>
      </c>
      <c r="E98">
        <v>0</v>
      </c>
      <c r="F98">
        <v>0</v>
      </c>
      <c r="G98">
        <v>0</v>
      </c>
      <c r="H98">
        <v>0</v>
      </c>
      <c r="I98" t="s">
        <v>41</v>
      </c>
      <c r="J98">
        <v>578347</v>
      </c>
      <c r="K98" t="s">
        <v>284</v>
      </c>
      <c r="L98">
        <v>578347</v>
      </c>
      <c r="M98" t="s">
        <v>284</v>
      </c>
      <c r="N98">
        <v>578347</v>
      </c>
      <c r="O98" t="s">
        <v>284</v>
      </c>
      <c r="P98">
        <v>578347</v>
      </c>
      <c r="Q98" t="s">
        <v>284</v>
      </c>
      <c r="R98" s="13">
        <v>90002.76392784348</v>
      </c>
      <c r="S98" s="13"/>
      <c r="T98" s="13"/>
      <c r="U98" s="13"/>
      <c r="V98" s="13">
        <f t="shared" si="23"/>
        <v>0</v>
      </c>
      <c r="W98" s="13"/>
      <c r="X98" s="13">
        <f t="shared" si="24"/>
        <v>0</v>
      </c>
      <c r="Y98" s="13"/>
      <c r="Z98" s="13">
        <f t="shared" si="25"/>
        <v>0</v>
      </c>
      <c r="AA98" s="13"/>
      <c r="AB98" s="13">
        <f t="shared" si="26"/>
        <v>0</v>
      </c>
      <c r="AC98" s="13"/>
      <c r="AD98" s="13"/>
      <c r="AE98" s="13"/>
      <c r="AF98" s="13"/>
      <c r="AG98" s="13"/>
      <c r="AH98" s="13"/>
      <c r="AI98" s="13"/>
      <c r="AJ98" s="13"/>
      <c r="AK98" s="13">
        <f t="shared" si="27"/>
        <v>0</v>
      </c>
      <c r="AL98" s="13"/>
      <c r="AM98" s="13">
        <f t="shared" si="28"/>
        <v>0</v>
      </c>
      <c r="AN98" s="13"/>
      <c r="AO98" s="13">
        <v>0</v>
      </c>
      <c r="AP98" s="13">
        <f t="shared" si="29"/>
        <v>0</v>
      </c>
      <c r="AQ98" s="13"/>
      <c r="AR98" s="13">
        <f t="shared" si="30"/>
        <v>0</v>
      </c>
      <c r="AS98" s="13"/>
      <c r="AT98" s="13">
        <f t="shared" si="31"/>
        <v>0</v>
      </c>
      <c r="AU98" s="13"/>
      <c r="AV98" s="13">
        <f t="shared" si="32"/>
        <v>0</v>
      </c>
      <c r="AW98" s="13"/>
      <c r="AX98" s="13">
        <f t="shared" si="33"/>
        <v>0</v>
      </c>
      <c r="AY98" s="13"/>
      <c r="AZ98" s="13">
        <f t="shared" si="34"/>
        <v>0</v>
      </c>
      <c r="BA98" s="13"/>
      <c r="BB98" s="13">
        <f t="shared" si="35"/>
        <v>0</v>
      </c>
      <c r="BC98" s="13"/>
      <c r="BD98" s="13">
        <f t="shared" si="36"/>
        <v>0</v>
      </c>
      <c r="BE98" s="13"/>
      <c r="BF98" s="13">
        <f t="shared" si="37"/>
        <v>0</v>
      </c>
      <c r="BG98" s="13"/>
      <c r="BH98" s="13">
        <f t="shared" si="38"/>
        <v>90002.76392784348</v>
      </c>
      <c r="BI98" s="13">
        <f t="shared" si="39"/>
        <v>90000</v>
      </c>
      <c r="BJ98" s="13">
        <v>88900</v>
      </c>
    </row>
    <row r="99" spans="1:62" x14ac:dyDescent="0.25">
      <c r="A99" t="s">
        <v>280</v>
      </c>
      <c r="B99" s="13">
        <v>120</v>
      </c>
      <c r="C99">
        <v>569861</v>
      </c>
      <c r="D99">
        <v>1</v>
      </c>
      <c r="E99">
        <v>0</v>
      </c>
      <c r="F99">
        <v>0</v>
      </c>
      <c r="G99">
        <v>0</v>
      </c>
      <c r="H99">
        <v>0</v>
      </c>
      <c r="I99" t="s">
        <v>33</v>
      </c>
      <c r="J99">
        <v>570877</v>
      </c>
      <c r="K99" t="s">
        <v>281</v>
      </c>
      <c r="L99">
        <v>569810</v>
      </c>
      <c r="M99" t="s">
        <v>98</v>
      </c>
      <c r="N99">
        <v>569810</v>
      </c>
      <c r="O99" t="s">
        <v>98</v>
      </c>
      <c r="P99">
        <v>569810</v>
      </c>
      <c r="Q99" t="s">
        <v>98</v>
      </c>
      <c r="R99" s="13">
        <v>70488.701001315436</v>
      </c>
      <c r="S99" s="13"/>
      <c r="T99" s="13"/>
      <c r="U99" s="13"/>
      <c r="V99" s="13">
        <f t="shared" si="23"/>
        <v>0</v>
      </c>
      <c r="W99" s="13"/>
      <c r="X99" s="13">
        <f t="shared" si="24"/>
        <v>0</v>
      </c>
      <c r="Y99" s="13"/>
      <c r="Z99" s="13">
        <f t="shared" si="25"/>
        <v>0</v>
      </c>
      <c r="AA99" s="13"/>
      <c r="AB99" s="13">
        <f t="shared" si="26"/>
        <v>0</v>
      </c>
      <c r="AC99" s="13"/>
      <c r="AD99" s="13"/>
      <c r="AE99" s="13"/>
      <c r="AF99" s="13"/>
      <c r="AG99" s="13"/>
      <c r="AH99" s="13"/>
      <c r="AI99" s="13"/>
      <c r="AJ99" s="13"/>
      <c r="AK99" s="13">
        <f t="shared" si="27"/>
        <v>0</v>
      </c>
      <c r="AL99" s="13"/>
      <c r="AM99" s="13">
        <f t="shared" si="28"/>
        <v>0</v>
      </c>
      <c r="AN99" s="13"/>
      <c r="AO99" s="13">
        <v>0</v>
      </c>
      <c r="AP99" s="13">
        <f t="shared" si="29"/>
        <v>0</v>
      </c>
      <c r="AQ99" s="13"/>
      <c r="AR99" s="13">
        <f t="shared" si="30"/>
        <v>0</v>
      </c>
      <c r="AS99" s="13"/>
      <c r="AT99" s="13">
        <f t="shared" si="31"/>
        <v>0</v>
      </c>
      <c r="AU99" s="13"/>
      <c r="AV99" s="13">
        <f t="shared" si="32"/>
        <v>0</v>
      </c>
      <c r="AW99" s="13"/>
      <c r="AX99" s="13">
        <f t="shared" si="33"/>
        <v>0</v>
      </c>
      <c r="AY99" s="13"/>
      <c r="AZ99" s="13">
        <f t="shared" si="34"/>
        <v>0</v>
      </c>
      <c r="BA99" s="13"/>
      <c r="BB99" s="13">
        <f t="shared" si="35"/>
        <v>0</v>
      </c>
      <c r="BC99" s="13"/>
      <c r="BD99" s="13">
        <f t="shared" si="36"/>
        <v>0</v>
      </c>
      <c r="BE99" s="13"/>
      <c r="BF99" s="13">
        <f t="shared" si="37"/>
        <v>0</v>
      </c>
      <c r="BG99" s="13"/>
      <c r="BH99" s="13">
        <f t="shared" si="38"/>
        <v>70488.701001315436</v>
      </c>
      <c r="BI99" s="13">
        <f t="shared" si="39"/>
        <v>70500</v>
      </c>
      <c r="BJ99" s="13">
        <v>70800</v>
      </c>
    </row>
    <row r="100" spans="1:62" x14ac:dyDescent="0.25">
      <c r="A100" s="5" t="s">
        <v>285</v>
      </c>
      <c r="B100" s="13">
        <v>7575</v>
      </c>
      <c r="C100">
        <v>535451</v>
      </c>
      <c r="D100">
        <v>1</v>
      </c>
      <c r="E100">
        <v>1</v>
      </c>
      <c r="F100">
        <v>1</v>
      </c>
      <c r="G100">
        <v>1</v>
      </c>
      <c r="H100">
        <v>0</v>
      </c>
      <c r="I100" t="s">
        <v>26</v>
      </c>
      <c r="J100">
        <v>535451</v>
      </c>
      <c r="K100" t="s">
        <v>285</v>
      </c>
      <c r="L100">
        <v>535451</v>
      </c>
      <c r="M100" t="s">
        <v>285</v>
      </c>
      <c r="N100">
        <v>535451</v>
      </c>
      <c r="O100" t="s">
        <v>285</v>
      </c>
      <c r="P100">
        <v>535419</v>
      </c>
      <c r="Q100" t="s">
        <v>130</v>
      </c>
      <c r="R100" s="13">
        <v>1654380.3794094375</v>
      </c>
      <c r="S100" s="13">
        <v>12675</v>
      </c>
      <c r="T100" s="13">
        <v>673205.80425462173</v>
      </c>
      <c r="U100" s="13">
        <v>1</v>
      </c>
      <c r="V100" s="13">
        <f t="shared" si="23"/>
        <v>741</v>
      </c>
      <c r="W100" s="13">
        <v>55</v>
      </c>
      <c r="X100" s="13">
        <f t="shared" si="24"/>
        <v>163020</v>
      </c>
      <c r="Y100" s="13">
        <v>54</v>
      </c>
      <c r="Z100" s="13">
        <f t="shared" si="25"/>
        <v>53352</v>
      </c>
      <c r="AA100" s="13">
        <v>31</v>
      </c>
      <c r="AB100" s="13">
        <f t="shared" si="26"/>
        <v>7657</v>
      </c>
      <c r="AC100" s="13">
        <v>15549</v>
      </c>
      <c r="AD100" s="13">
        <v>3215973.9966914314</v>
      </c>
      <c r="AE100" s="13">
        <v>12675</v>
      </c>
      <c r="AF100" s="13">
        <v>1402087.2473295259</v>
      </c>
      <c r="AG100" s="13"/>
      <c r="AH100" s="13"/>
      <c r="AI100" s="13"/>
      <c r="AJ100" s="13"/>
      <c r="AK100" s="13">
        <f t="shared" si="27"/>
        <v>0</v>
      </c>
      <c r="AL100" s="13"/>
      <c r="AM100" s="13">
        <f t="shared" si="28"/>
        <v>0</v>
      </c>
      <c r="AN100" s="13"/>
      <c r="AO100" s="13">
        <v>3</v>
      </c>
      <c r="AP100" s="13">
        <f t="shared" si="29"/>
        <v>91500</v>
      </c>
      <c r="AQ100" s="13"/>
      <c r="AR100" s="13">
        <f t="shared" si="30"/>
        <v>0</v>
      </c>
      <c r="AS100" s="13"/>
      <c r="AT100" s="13">
        <f t="shared" si="31"/>
        <v>0</v>
      </c>
      <c r="AU100" s="13"/>
      <c r="AV100" s="13">
        <f t="shared" si="32"/>
        <v>0</v>
      </c>
      <c r="AW100" s="13"/>
      <c r="AX100" s="13">
        <f t="shared" si="33"/>
        <v>0</v>
      </c>
      <c r="AY100" s="13"/>
      <c r="AZ100" s="13">
        <f t="shared" si="34"/>
        <v>0</v>
      </c>
      <c r="BA100" s="13"/>
      <c r="BB100" s="13">
        <f t="shared" si="35"/>
        <v>0</v>
      </c>
      <c r="BC100" s="13"/>
      <c r="BD100" s="13">
        <f t="shared" si="36"/>
        <v>0</v>
      </c>
      <c r="BE100" s="13"/>
      <c r="BF100" s="13">
        <f t="shared" si="37"/>
        <v>0</v>
      </c>
      <c r="BG100" s="13"/>
      <c r="BH100" s="13">
        <f t="shared" si="38"/>
        <v>7261917.4276850168</v>
      </c>
      <c r="BI100" s="13">
        <f t="shared" si="39"/>
        <v>7261900</v>
      </c>
      <c r="BJ100" s="13">
        <v>7225100</v>
      </c>
    </row>
    <row r="101" spans="1:62" x14ac:dyDescent="0.25">
      <c r="A101" t="s">
        <v>286</v>
      </c>
      <c r="B101" s="13">
        <v>1104</v>
      </c>
      <c r="C101">
        <v>576981</v>
      </c>
      <c r="D101">
        <v>1</v>
      </c>
      <c r="E101">
        <v>0</v>
      </c>
      <c r="F101">
        <v>0</v>
      </c>
      <c r="G101">
        <v>0</v>
      </c>
      <c r="H101">
        <v>0</v>
      </c>
      <c r="I101" t="s">
        <v>51</v>
      </c>
      <c r="J101">
        <v>577197</v>
      </c>
      <c r="K101" t="s">
        <v>287</v>
      </c>
      <c r="L101">
        <v>577197</v>
      </c>
      <c r="M101" t="s">
        <v>287</v>
      </c>
      <c r="N101">
        <v>577197</v>
      </c>
      <c r="O101" t="s">
        <v>287</v>
      </c>
      <c r="P101">
        <v>577197</v>
      </c>
      <c r="Q101" t="s">
        <v>287</v>
      </c>
      <c r="R101" s="13">
        <v>254986.52014173195</v>
      </c>
      <c r="S101" s="13"/>
      <c r="T101" s="13"/>
      <c r="U101" s="13"/>
      <c r="V101" s="13">
        <f t="shared" si="23"/>
        <v>0</v>
      </c>
      <c r="W101" s="13"/>
      <c r="X101" s="13">
        <f t="shared" si="24"/>
        <v>0</v>
      </c>
      <c r="Y101" s="13"/>
      <c r="Z101" s="13">
        <f t="shared" si="25"/>
        <v>0</v>
      </c>
      <c r="AA101" s="13"/>
      <c r="AB101" s="13">
        <f t="shared" si="26"/>
        <v>0</v>
      </c>
      <c r="AC101" s="13"/>
      <c r="AD101" s="13"/>
      <c r="AE101" s="13"/>
      <c r="AF101" s="13"/>
      <c r="AG101" s="13"/>
      <c r="AH101" s="13"/>
      <c r="AI101" s="13"/>
      <c r="AJ101" s="13"/>
      <c r="AK101" s="13">
        <f t="shared" si="27"/>
        <v>0</v>
      </c>
      <c r="AL101" s="13"/>
      <c r="AM101" s="13">
        <f t="shared" si="28"/>
        <v>0</v>
      </c>
      <c r="AN101" s="13"/>
      <c r="AO101" s="13">
        <v>0</v>
      </c>
      <c r="AP101" s="13">
        <f t="shared" si="29"/>
        <v>0</v>
      </c>
      <c r="AQ101" s="13"/>
      <c r="AR101" s="13">
        <f t="shared" si="30"/>
        <v>0</v>
      </c>
      <c r="AS101" s="13"/>
      <c r="AT101" s="13">
        <f t="shared" si="31"/>
        <v>0</v>
      </c>
      <c r="AU101" s="13"/>
      <c r="AV101" s="13">
        <f t="shared" si="32"/>
        <v>0</v>
      </c>
      <c r="AW101" s="13"/>
      <c r="AX101" s="13">
        <f t="shared" si="33"/>
        <v>0</v>
      </c>
      <c r="AY101" s="13"/>
      <c r="AZ101" s="13">
        <f t="shared" si="34"/>
        <v>0</v>
      </c>
      <c r="BA101" s="13"/>
      <c r="BB101" s="13">
        <f t="shared" si="35"/>
        <v>0</v>
      </c>
      <c r="BC101" s="13"/>
      <c r="BD101" s="13">
        <f t="shared" si="36"/>
        <v>0</v>
      </c>
      <c r="BE101" s="13"/>
      <c r="BF101" s="13">
        <f t="shared" si="37"/>
        <v>0</v>
      </c>
      <c r="BG101" s="13"/>
      <c r="BH101" s="13">
        <f t="shared" si="38"/>
        <v>254986.52014173195</v>
      </c>
      <c r="BI101" s="13">
        <f t="shared" si="39"/>
        <v>255000</v>
      </c>
      <c r="BJ101" s="13">
        <v>254100</v>
      </c>
    </row>
    <row r="102" spans="1:62" x14ac:dyDescent="0.25">
      <c r="A102" s="3" t="s">
        <v>288</v>
      </c>
      <c r="B102" s="13">
        <v>660</v>
      </c>
      <c r="C102">
        <v>581330</v>
      </c>
      <c r="D102">
        <v>1</v>
      </c>
      <c r="E102">
        <v>1</v>
      </c>
      <c r="F102">
        <v>0</v>
      </c>
      <c r="G102">
        <v>0</v>
      </c>
      <c r="H102">
        <v>0</v>
      </c>
      <c r="I102" t="s">
        <v>30</v>
      </c>
      <c r="J102">
        <v>581330</v>
      </c>
      <c r="K102" t="s">
        <v>288</v>
      </c>
      <c r="L102">
        <v>581372</v>
      </c>
      <c r="M102" t="s">
        <v>216</v>
      </c>
      <c r="N102">
        <v>581372</v>
      </c>
      <c r="O102" t="s">
        <v>216</v>
      </c>
      <c r="P102">
        <v>581372</v>
      </c>
      <c r="Q102" t="s">
        <v>216</v>
      </c>
      <c r="R102" s="13">
        <v>153675.95152936649</v>
      </c>
      <c r="S102" s="13">
        <v>1635</v>
      </c>
      <c r="T102" s="13">
        <v>87527.659922291728</v>
      </c>
      <c r="U102" s="13"/>
      <c r="V102" s="13">
        <f t="shared" si="23"/>
        <v>0</v>
      </c>
      <c r="W102" s="13">
        <v>15</v>
      </c>
      <c r="X102" s="13">
        <f t="shared" si="24"/>
        <v>44460</v>
      </c>
      <c r="Y102" s="13">
        <v>8</v>
      </c>
      <c r="Z102" s="13">
        <f t="shared" si="25"/>
        <v>7904</v>
      </c>
      <c r="AA102" s="13">
        <v>3</v>
      </c>
      <c r="AB102" s="13">
        <f t="shared" si="26"/>
        <v>741</v>
      </c>
      <c r="AC102" s="13"/>
      <c r="AD102" s="13"/>
      <c r="AE102" s="13"/>
      <c r="AF102" s="13"/>
      <c r="AG102" s="13"/>
      <c r="AH102" s="13"/>
      <c r="AI102" s="13"/>
      <c r="AJ102" s="13"/>
      <c r="AK102" s="13">
        <f t="shared" si="27"/>
        <v>0</v>
      </c>
      <c r="AL102" s="13"/>
      <c r="AM102" s="13">
        <f t="shared" si="28"/>
        <v>0</v>
      </c>
      <c r="AN102" s="13"/>
      <c r="AO102" s="13">
        <v>0</v>
      </c>
      <c r="AP102" s="13">
        <f t="shared" si="29"/>
        <v>0</v>
      </c>
      <c r="AQ102" s="13"/>
      <c r="AR102" s="13">
        <f t="shared" si="30"/>
        <v>0</v>
      </c>
      <c r="AS102" s="13"/>
      <c r="AT102" s="13">
        <f t="shared" si="31"/>
        <v>0</v>
      </c>
      <c r="AU102" s="13"/>
      <c r="AV102" s="13">
        <f t="shared" si="32"/>
        <v>0</v>
      </c>
      <c r="AW102" s="13"/>
      <c r="AX102" s="13">
        <f t="shared" si="33"/>
        <v>0</v>
      </c>
      <c r="AY102" s="13"/>
      <c r="AZ102" s="13">
        <f t="shared" si="34"/>
        <v>0</v>
      </c>
      <c r="BA102" s="13"/>
      <c r="BB102" s="13">
        <f t="shared" si="35"/>
        <v>0</v>
      </c>
      <c r="BC102" s="13"/>
      <c r="BD102" s="13">
        <f t="shared" si="36"/>
        <v>0</v>
      </c>
      <c r="BE102" s="13"/>
      <c r="BF102" s="13">
        <f t="shared" si="37"/>
        <v>0</v>
      </c>
      <c r="BG102" s="13"/>
      <c r="BH102" s="13">
        <f t="shared" si="38"/>
        <v>294308.61145165819</v>
      </c>
      <c r="BI102" s="13">
        <f t="shared" si="39"/>
        <v>294300</v>
      </c>
      <c r="BJ102" s="13">
        <v>302200</v>
      </c>
    </row>
    <row r="103" spans="1:62" x14ac:dyDescent="0.25">
      <c r="A103" s="6" t="s">
        <v>288</v>
      </c>
      <c r="B103" s="13">
        <v>16804</v>
      </c>
      <c r="C103">
        <v>529303</v>
      </c>
      <c r="D103">
        <v>1</v>
      </c>
      <c r="E103">
        <v>1</v>
      </c>
      <c r="F103">
        <v>1</v>
      </c>
      <c r="G103">
        <v>1</v>
      </c>
      <c r="H103">
        <v>1</v>
      </c>
      <c r="I103" t="s">
        <v>26</v>
      </c>
      <c r="J103">
        <v>529303</v>
      </c>
      <c r="K103" t="s">
        <v>288</v>
      </c>
      <c r="L103">
        <v>529303</v>
      </c>
      <c r="M103" t="s">
        <v>288</v>
      </c>
      <c r="N103">
        <v>529303</v>
      </c>
      <c r="O103" t="s">
        <v>288</v>
      </c>
      <c r="P103">
        <v>529303</v>
      </c>
      <c r="Q103" t="s">
        <v>288</v>
      </c>
      <c r="R103" s="13">
        <v>735771.55054901796</v>
      </c>
      <c r="S103" s="13">
        <v>26234</v>
      </c>
      <c r="T103" s="13">
        <v>575903.54775193648</v>
      </c>
      <c r="U103" s="13">
        <v>886</v>
      </c>
      <c r="V103" s="13">
        <f t="shared" si="23"/>
        <v>656526</v>
      </c>
      <c r="W103" s="13">
        <v>224</v>
      </c>
      <c r="X103" s="13">
        <f t="shared" si="24"/>
        <v>663936</v>
      </c>
      <c r="Y103" s="13">
        <v>792</v>
      </c>
      <c r="Z103" s="13">
        <f t="shared" si="25"/>
        <v>782496</v>
      </c>
      <c r="AA103" s="13">
        <v>215</v>
      </c>
      <c r="AB103" s="13">
        <f t="shared" si="26"/>
        <v>53105</v>
      </c>
      <c r="AC103" s="13">
        <v>31969</v>
      </c>
      <c r="AD103" s="13">
        <v>3584888.1936858646</v>
      </c>
      <c r="AE103" s="13">
        <v>45002</v>
      </c>
      <c r="AF103" s="13">
        <v>7485600.8559739562</v>
      </c>
      <c r="AG103" s="13">
        <v>61335</v>
      </c>
      <c r="AH103" s="13">
        <v>26866550.080398928</v>
      </c>
      <c r="AI103" s="13"/>
      <c r="AJ103" s="13">
        <v>5542</v>
      </c>
      <c r="AK103" s="13">
        <f t="shared" si="27"/>
        <v>770338</v>
      </c>
      <c r="AL103" s="13">
        <v>851</v>
      </c>
      <c r="AM103" s="13">
        <f t="shared" si="28"/>
        <v>29785</v>
      </c>
      <c r="AN103" s="13"/>
      <c r="AO103" s="13">
        <v>14</v>
      </c>
      <c r="AP103" s="13">
        <f t="shared" si="29"/>
        <v>427000</v>
      </c>
      <c r="AQ103" s="13">
        <v>944</v>
      </c>
      <c r="AR103" s="13">
        <f t="shared" si="30"/>
        <v>2554464</v>
      </c>
      <c r="AS103" s="13">
        <v>3573</v>
      </c>
      <c r="AT103" s="13">
        <f t="shared" si="31"/>
        <v>496647</v>
      </c>
      <c r="AU103" s="13">
        <v>3201</v>
      </c>
      <c r="AV103" s="13">
        <f t="shared" si="32"/>
        <v>1081938</v>
      </c>
      <c r="AW103" s="13">
        <v>906</v>
      </c>
      <c r="AX103" s="13">
        <f t="shared" si="33"/>
        <v>97848</v>
      </c>
      <c r="AY103" s="13">
        <v>63</v>
      </c>
      <c r="AZ103" s="13">
        <f t="shared" si="34"/>
        <v>5103</v>
      </c>
      <c r="BA103" s="13">
        <v>965</v>
      </c>
      <c r="BB103" s="13">
        <f t="shared" si="35"/>
        <v>313625</v>
      </c>
      <c r="BC103" s="13">
        <v>79</v>
      </c>
      <c r="BD103" s="13">
        <f t="shared" si="36"/>
        <v>32074</v>
      </c>
      <c r="BE103" s="13">
        <v>33</v>
      </c>
      <c r="BF103" s="13">
        <f t="shared" si="37"/>
        <v>7161</v>
      </c>
      <c r="BG103" s="13">
        <v>31052</v>
      </c>
      <c r="BH103" s="13">
        <f t="shared" si="38"/>
        <v>47251812.228359699</v>
      </c>
      <c r="BI103" s="13">
        <f t="shared" si="39"/>
        <v>47251800</v>
      </c>
      <c r="BJ103" s="13">
        <v>46549300</v>
      </c>
    </row>
    <row r="104" spans="1:62" x14ac:dyDescent="0.25">
      <c r="A104" s="3" t="s">
        <v>289</v>
      </c>
      <c r="B104" s="13">
        <v>1480</v>
      </c>
      <c r="C104">
        <v>545406</v>
      </c>
      <c r="D104">
        <v>1</v>
      </c>
      <c r="E104">
        <v>1</v>
      </c>
      <c r="F104">
        <v>0</v>
      </c>
      <c r="G104">
        <v>0</v>
      </c>
      <c r="H104">
        <v>0</v>
      </c>
      <c r="I104" t="s">
        <v>23</v>
      </c>
      <c r="J104">
        <v>545406</v>
      </c>
      <c r="K104" t="s">
        <v>289</v>
      </c>
      <c r="L104">
        <v>545562</v>
      </c>
      <c r="M104" t="s">
        <v>291</v>
      </c>
      <c r="N104">
        <v>545562</v>
      </c>
      <c r="O104" t="s">
        <v>291</v>
      </c>
      <c r="P104">
        <v>545562</v>
      </c>
      <c r="Q104" t="s">
        <v>291</v>
      </c>
      <c r="R104" s="13">
        <v>339923.57396339066</v>
      </c>
      <c r="S104" s="13">
        <v>1731</v>
      </c>
      <c r="T104" s="13">
        <v>92654.99125779912</v>
      </c>
      <c r="U104" s="13"/>
      <c r="V104" s="13">
        <f t="shared" si="23"/>
        <v>0</v>
      </c>
      <c r="W104" s="13">
        <v>16</v>
      </c>
      <c r="X104" s="13">
        <f t="shared" si="24"/>
        <v>47424</v>
      </c>
      <c r="Y104" s="13">
        <v>7</v>
      </c>
      <c r="Z104" s="13">
        <f t="shared" si="25"/>
        <v>6916</v>
      </c>
      <c r="AA104" s="13">
        <v>6</v>
      </c>
      <c r="AB104" s="13">
        <f t="shared" si="26"/>
        <v>1482</v>
      </c>
      <c r="AC104" s="13"/>
      <c r="AD104" s="13"/>
      <c r="AE104" s="13"/>
      <c r="AF104" s="13"/>
      <c r="AG104" s="13"/>
      <c r="AH104" s="13"/>
      <c r="AI104" s="13"/>
      <c r="AJ104" s="13"/>
      <c r="AK104" s="13">
        <f t="shared" si="27"/>
        <v>0</v>
      </c>
      <c r="AL104" s="13"/>
      <c r="AM104" s="13">
        <f t="shared" si="28"/>
        <v>0</v>
      </c>
      <c r="AN104" s="13"/>
      <c r="AO104" s="13">
        <v>3</v>
      </c>
      <c r="AP104" s="13">
        <f t="shared" si="29"/>
        <v>91500</v>
      </c>
      <c r="AQ104" s="13"/>
      <c r="AR104" s="13">
        <f t="shared" si="30"/>
        <v>0</v>
      </c>
      <c r="AS104" s="13"/>
      <c r="AT104" s="13">
        <f t="shared" si="31"/>
        <v>0</v>
      </c>
      <c r="AU104" s="13"/>
      <c r="AV104" s="13">
        <f t="shared" si="32"/>
        <v>0</v>
      </c>
      <c r="AW104" s="13"/>
      <c r="AX104" s="13">
        <f t="shared" si="33"/>
        <v>0</v>
      </c>
      <c r="AY104" s="13"/>
      <c r="AZ104" s="13">
        <f t="shared" si="34"/>
        <v>0</v>
      </c>
      <c r="BA104" s="13"/>
      <c r="BB104" s="13">
        <f t="shared" si="35"/>
        <v>0</v>
      </c>
      <c r="BC104" s="13"/>
      <c r="BD104" s="13">
        <f t="shared" si="36"/>
        <v>0</v>
      </c>
      <c r="BE104" s="13"/>
      <c r="BF104" s="13">
        <f t="shared" si="37"/>
        <v>0</v>
      </c>
      <c r="BG104" s="13"/>
      <c r="BH104" s="13">
        <f t="shared" si="38"/>
        <v>579900.56522118975</v>
      </c>
      <c r="BI104" s="13">
        <f t="shared" si="39"/>
        <v>579900</v>
      </c>
      <c r="BJ104" s="13">
        <v>526700</v>
      </c>
    </row>
    <row r="105" spans="1:62" x14ac:dyDescent="0.25">
      <c r="A105" s="5" t="s">
        <v>292</v>
      </c>
      <c r="B105" s="13">
        <v>3659</v>
      </c>
      <c r="C105">
        <v>562351</v>
      </c>
      <c r="D105">
        <v>1</v>
      </c>
      <c r="E105">
        <v>1</v>
      </c>
      <c r="F105">
        <v>1</v>
      </c>
      <c r="G105">
        <v>1</v>
      </c>
      <c r="H105">
        <v>0</v>
      </c>
      <c r="I105" t="s">
        <v>85</v>
      </c>
      <c r="J105">
        <v>562351</v>
      </c>
      <c r="K105" t="s">
        <v>292</v>
      </c>
      <c r="L105">
        <v>562351</v>
      </c>
      <c r="M105" t="s">
        <v>292</v>
      </c>
      <c r="N105">
        <v>562351</v>
      </c>
      <c r="O105" t="s">
        <v>292</v>
      </c>
      <c r="P105">
        <v>562335</v>
      </c>
      <c r="Q105" t="s">
        <v>84</v>
      </c>
      <c r="R105" s="13">
        <v>821165.83926043974</v>
      </c>
      <c r="S105" s="13">
        <v>8462</v>
      </c>
      <c r="T105" s="13">
        <v>450452.03624422313</v>
      </c>
      <c r="U105" s="13"/>
      <c r="V105" s="13">
        <f t="shared" si="23"/>
        <v>0</v>
      </c>
      <c r="W105" s="13">
        <v>49</v>
      </c>
      <c r="X105" s="13">
        <f t="shared" si="24"/>
        <v>145236</v>
      </c>
      <c r="Y105" s="13">
        <v>23</v>
      </c>
      <c r="Z105" s="13">
        <f t="shared" si="25"/>
        <v>22724</v>
      </c>
      <c r="AA105" s="13">
        <v>21</v>
      </c>
      <c r="AB105" s="13">
        <f t="shared" si="26"/>
        <v>5187</v>
      </c>
      <c r="AC105" s="13">
        <v>8462</v>
      </c>
      <c r="AD105" s="13">
        <v>1778042.1543389282</v>
      </c>
      <c r="AE105" s="13">
        <v>8462</v>
      </c>
      <c r="AF105" s="13">
        <v>938517.35193253576</v>
      </c>
      <c r="AG105" s="13"/>
      <c r="AH105" s="13"/>
      <c r="AI105" s="13"/>
      <c r="AJ105" s="13"/>
      <c r="AK105" s="13">
        <f t="shared" si="27"/>
        <v>0</v>
      </c>
      <c r="AL105" s="13"/>
      <c r="AM105" s="13">
        <f t="shared" si="28"/>
        <v>0</v>
      </c>
      <c r="AN105" s="13"/>
      <c r="AO105" s="13">
        <v>2</v>
      </c>
      <c r="AP105" s="13">
        <f t="shared" si="29"/>
        <v>61000</v>
      </c>
      <c r="AQ105" s="13"/>
      <c r="AR105" s="13">
        <f t="shared" si="30"/>
        <v>0</v>
      </c>
      <c r="AS105" s="13"/>
      <c r="AT105" s="13">
        <f t="shared" si="31"/>
        <v>0</v>
      </c>
      <c r="AU105" s="13"/>
      <c r="AV105" s="13">
        <f t="shared" si="32"/>
        <v>0</v>
      </c>
      <c r="AW105" s="13"/>
      <c r="AX105" s="13">
        <f t="shared" si="33"/>
        <v>0</v>
      </c>
      <c r="AY105" s="13"/>
      <c r="AZ105" s="13">
        <f t="shared" si="34"/>
        <v>0</v>
      </c>
      <c r="BA105" s="13"/>
      <c r="BB105" s="13">
        <f t="shared" si="35"/>
        <v>0</v>
      </c>
      <c r="BC105" s="13"/>
      <c r="BD105" s="13">
        <f t="shared" si="36"/>
        <v>0</v>
      </c>
      <c r="BE105" s="13"/>
      <c r="BF105" s="13">
        <f t="shared" si="37"/>
        <v>0</v>
      </c>
      <c r="BG105" s="13"/>
      <c r="BH105" s="13">
        <f t="shared" si="38"/>
        <v>4222324.381776127</v>
      </c>
      <c r="BI105" s="13">
        <f t="shared" si="39"/>
        <v>4222300</v>
      </c>
      <c r="BJ105" s="13">
        <v>4271700</v>
      </c>
    </row>
    <row r="106" spans="1:62" x14ac:dyDescent="0.25">
      <c r="A106" t="s">
        <v>293</v>
      </c>
      <c r="B106" s="13">
        <v>846</v>
      </c>
      <c r="C106">
        <v>576999</v>
      </c>
      <c r="D106">
        <v>1</v>
      </c>
      <c r="E106">
        <v>0</v>
      </c>
      <c r="F106">
        <v>0</v>
      </c>
      <c r="G106">
        <v>0</v>
      </c>
      <c r="H106">
        <v>0</v>
      </c>
      <c r="I106" t="s">
        <v>51</v>
      </c>
      <c r="J106">
        <v>576964</v>
      </c>
      <c r="K106" t="s">
        <v>233</v>
      </c>
      <c r="L106">
        <v>576964</v>
      </c>
      <c r="M106" t="s">
        <v>233</v>
      </c>
      <c r="N106">
        <v>576964</v>
      </c>
      <c r="O106" t="s">
        <v>233</v>
      </c>
      <c r="P106">
        <v>576964</v>
      </c>
      <c r="Q106" t="s">
        <v>233</v>
      </c>
      <c r="R106" s="13">
        <v>196266.21386214852</v>
      </c>
      <c r="S106" s="13"/>
      <c r="T106" s="13"/>
      <c r="U106" s="13"/>
      <c r="V106" s="13">
        <f t="shared" si="23"/>
        <v>0</v>
      </c>
      <c r="W106" s="13"/>
      <c r="X106" s="13">
        <f t="shared" si="24"/>
        <v>0</v>
      </c>
      <c r="Y106" s="13"/>
      <c r="Z106" s="13">
        <f t="shared" si="25"/>
        <v>0</v>
      </c>
      <c r="AA106" s="13"/>
      <c r="AB106" s="13">
        <f t="shared" si="26"/>
        <v>0</v>
      </c>
      <c r="AC106" s="13"/>
      <c r="AD106" s="13"/>
      <c r="AE106" s="13"/>
      <c r="AF106" s="13"/>
      <c r="AG106" s="13"/>
      <c r="AH106" s="13"/>
      <c r="AI106" s="13"/>
      <c r="AJ106" s="13"/>
      <c r="AK106" s="13">
        <f t="shared" si="27"/>
        <v>0</v>
      </c>
      <c r="AL106" s="13"/>
      <c r="AM106" s="13">
        <f t="shared" si="28"/>
        <v>0</v>
      </c>
      <c r="AN106" s="13"/>
      <c r="AO106" s="13">
        <v>3</v>
      </c>
      <c r="AP106" s="13">
        <f t="shared" si="29"/>
        <v>91500</v>
      </c>
      <c r="AQ106" s="13"/>
      <c r="AR106" s="13">
        <f t="shared" si="30"/>
        <v>0</v>
      </c>
      <c r="AS106" s="13"/>
      <c r="AT106" s="13">
        <f t="shared" si="31"/>
        <v>0</v>
      </c>
      <c r="AU106" s="13"/>
      <c r="AV106" s="13">
        <f t="shared" si="32"/>
        <v>0</v>
      </c>
      <c r="AW106" s="13"/>
      <c r="AX106" s="13">
        <f t="shared" si="33"/>
        <v>0</v>
      </c>
      <c r="AY106" s="13"/>
      <c r="AZ106" s="13">
        <f t="shared" si="34"/>
        <v>0</v>
      </c>
      <c r="BA106" s="13"/>
      <c r="BB106" s="13">
        <f t="shared" si="35"/>
        <v>0</v>
      </c>
      <c r="BC106" s="13"/>
      <c r="BD106" s="13">
        <f t="shared" si="36"/>
        <v>0</v>
      </c>
      <c r="BE106" s="13"/>
      <c r="BF106" s="13">
        <f t="shared" si="37"/>
        <v>0</v>
      </c>
      <c r="BG106" s="13"/>
      <c r="BH106" s="13">
        <f t="shared" si="38"/>
        <v>287766.21386214852</v>
      </c>
      <c r="BI106" s="13">
        <f t="shared" si="39"/>
        <v>287800</v>
      </c>
      <c r="BJ106" s="13">
        <v>259800</v>
      </c>
    </row>
    <row r="107" spans="1:62" x14ac:dyDescent="0.25">
      <c r="A107" t="s">
        <v>294</v>
      </c>
      <c r="B107" s="13">
        <v>200</v>
      </c>
      <c r="C107">
        <v>560723</v>
      </c>
      <c r="D107">
        <v>1</v>
      </c>
      <c r="E107">
        <v>0</v>
      </c>
      <c r="F107">
        <v>0</v>
      </c>
      <c r="G107">
        <v>0</v>
      </c>
      <c r="H107">
        <v>0</v>
      </c>
      <c r="I107" t="s">
        <v>110</v>
      </c>
      <c r="J107">
        <v>561215</v>
      </c>
      <c r="K107" t="s">
        <v>296</v>
      </c>
      <c r="L107">
        <v>561215</v>
      </c>
      <c r="M107" t="s">
        <v>296</v>
      </c>
      <c r="N107">
        <v>561215</v>
      </c>
      <c r="O107" t="s">
        <v>296</v>
      </c>
      <c r="P107">
        <v>561215</v>
      </c>
      <c r="Q107" t="s">
        <v>296</v>
      </c>
      <c r="R107" s="13">
        <v>70488.701001315436</v>
      </c>
      <c r="S107" s="13"/>
      <c r="T107" s="13"/>
      <c r="U107" s="13"/>
      <c r="V107" s="13">
        <f t="shared" si="23"/>
        <v>0</v>
      </c>
      <c r="W107" s="13"/>
      <c r="X107" s="13">
        <f t="shared" si="24"/>
        <v>0</v>
      </c>
      <c r="Y107" s="13"/>
      <c r="Z107" s="13">
        <f t="shared" si="25"/>
        <v>0</v>
      </c>
      <c r="AA107" s="13"/>
      <c r="AB107" s="13">
        <f t="shared" si="26"/>
        <v>0</v>
      </c>
      <c r="AC107" s="13"/>
      <c r="AD107" s="13"/>
      <c r="AE107" s="13"/>
      <c r="AF107" s="13"/>
      <c r="AG107" s="13"/>
      <c r="AH107" s="13"/>
      <c r="AI107" s="13"/>
      <c r="AJ107" s="13"/>
      <c r="AK107" s="13">
        <f t="shared" si="27"/>
        <v>0</v>
      </c>
      <c r="AL107" s="13"/>
      <c r="AM107" s="13">
        <f t="shared" si="28"/>
        <v>0</v>
      </c>
      <c r="AN107" s="13"/>
      <c r="AO107" s="13">
        <v>0</v>
      </c>
      <c r="AP107" s="13">
        <f t="shared" si="29"/>
        <v>0</v>
      </c>
      <c r="AQ107" s="13"/>
      <c r="AR107" s="13">
        <f t="shared" si="30"/>
        <v>0</v>
      </c>
      <c r="AS107" s="13"/>
      <c r="AT107" s="13">
        <f t="shared" si="31"/>
        <v>0</v>
      </c>
      <c r="AU107" s="13"/>
      <c r="AV107" s="13">
        <f t="shared" si="32"/>
        <v>0</v>
      </c>
      <c r="AW107" s="13"/>
      <c r="AX107" s="13">
        <f t="shared" si="33"/>
        <v>0</v>
      </c>
      <c r="AY107" s="13"/>
      <c r="AZ107" s="13">
        <f t="shared" si="34"/>
        <v>0</v>
      </c>
      <c r="BA107" s="13"/>
      <c r="BB107" s="13">
        <f t="shared" si="35"/>
        <v>0</v>
      </c>
      <c r="BC107" s="13"/>
      <c r="BD107" s="13">
        <f t="shared" si="36"/>
        <v>0</v>
      </c>
      <c r="BE107" s="13"/>
      <c r="BF107" s="13">
        <f t="shared" si="37"/>
        <v>0</v>
      </c>
      <c r="BG107" s="13"/>
      <c r="BH107" s="13">
        <f t="shared" si="38"/>
        <v>70488.701001315436</v>
      </c>
      <c r="BI107" s="13">
        <f t="shared" si="39"/>
        <v>70500</v>
      </c>
      <c r="BJ107" s="13">
        <v>70800</v>
      </c>
    </row>
    <row r="108" spans="1:62" x14ac:dyDescent="0.25">
      <c r="A108" t="s">
        <v>297</v>
      </c>
      <c r="B108" s="13">
        <v>193</v>
      </c>
      <c r="C108">
        <v>590304</v>
      </c>
      <c r="D108">
        <v>1</v>
      </c>
      <c r="E108">
        <v>0</v>
      </c>
      <c r="F108">
        <v>0</v>
      </c>
      <c r="G108">
        <v>0</v>
      </c>
      <c r="H108">
        <v>0</v>
      </c>
      <c r="I108" t="s">
        <v>75</v>
      </c>
      <c r="J108">
        <v>590266</v>
      </c>
      <c r="K108" t="s">
        <v>96</v>
      </c>
      <c r="L108">
        <v>590266</v>
      </c>
      <c r="M108" t="s">
        <v>96</v>
      </c>
      <c r="N108">
        <v>590266</v>
      </c>
      <c r="O108" t="s">
        <v>96</v>
      </c>
      <c r="P108">
        <v>590266</v>
      </c>
      <c r="Q108" t="s">
        <v>96</v>
      </c>
      <c r="R108" s="13">
        <v>70488.701001315436</v>
      </c>
      <c r="S108" s="13"/>
      <c r="T108" s="13"/>
      <c r="U108" s="13"/>
      <c r="V108" s="13">
        <f t="shared" si="23"/>
        <v>0</v>
      </c>
      <c r="W108" s="13"/>
      <c r="X108" s="13">
        <f t="shared" si="24"/>
        <v>0</v>
      </c>
      <c r="Y108" s="13"/>
      <c r="Z108" s="13">
        <f t="shared" si="25"/>
        <v>0</v>
      </c>
      <c r="AA108" s="13"/>
      <c r="AB108" s="13">
        <f t="shared" si="26"/>
        <v>0</v>
      </c>
      <c r="AC108" s="13"/>
      <c r="AD108" s="13"/>
      <c r="AE108" s="13"/>
      <c r="AF108" s="13"/>
      <c r="AG108" s="13"/>
      <c r="AH108" s="13"/>
      <c r="AI108" s="13"/>
      <c r="AJ108" s="13"/>
      <c r="AK108" s="13">
        <f t="shared" si="27"/>
        <v>0</v>
      </c>
      <c r="AL108" s="13"/>
      <c r="AM108" s="13">
        <f t="shared" si="28"/>
        <v>0</v>
      </c>
      <c r="AN108" s="13"/>
      <c r="AO108" s="13">
        <v>0</v>
      </c>
      <c r="AP108" s="13">
        <f t="shared" si="29"/>
        <v>0</v>
      </c>
      <c r="AQ108" s="13"/>
      <c r="AR108" s="13">
        <f t="shared" si="30"/>
        <v>0</v>
      </c>
      <c r="AS108" s="13"/>
      <c r="AT108" s="13">
        <f t="shared" si="31"/>
        <v>0</v>
      </c>
      <c r="AU108" s="13"/>
      <c r="AV108" s="13">
        <f t="shared" si="32"/>
        <v>0</v>
      </c>
      <c r="AW108" s="13"/>
      <c r="AX108" s="13">
        <f t="shared" si="33"/>
        <v>0</v>
      </c>
      <c r="AY108" s="13"/>
      <c r="AZ108" s="13">
        <f t="shared" si="34"/>
        <v>0</v>
      </c>
      <c r="BA108" s="13"/>
      <c r="BB108" s="13">
        <f t="shared" si="35"/>
        <v>0</v>
      </c>
      <c r="BC108" s="13"/>
      <c r="BD108" s="13">
        <f t="shared" si="36"/>
        <v>0</v>
      </c>
      <c r="BE108" s="13"/>
      <c r="BF108" s="13">
        <f t="shared" si="37"/>
        <v>0</v>
      </c>
      <c r="BG108" s="13"/>
      <c r="BH108" s="13">
        <f t="shared" si="38"/>
        <v>70488.701001315436</v>
      </c>
      <c r="BI108" s="13">
        <f t="shared" si="39"/>
        <v>70500</v>
      </c>
      <c r="BJ108" s="13">
        <v>70800</v>
      </c>
    </row>
    <row r="109" spans="1:62" x14ac:dyDescent="0.25">
      <c r="A109" t="s">
        <v>298</v>
      </c>
      <c r="B109" s="13">
        <v>678</v>
      </c>
      <c r="C109">
        <v>512281</v>
      </c>
      <c r="D109">
        <v>1</v>
      </c>
      <c r="E109">
        <v>0</v>
      </c>
      <c r="F109">
        <v>0</v>
      </c>
      <c r="G109">
        <v>0</v>
      </c>
      <c r="H109">
        <v>0</v>
      </c>
      <c r="I109" t="s">
        <v>61</v>
      </c>
      <c r="J109">
        <v>513491</v>
      </c>
      <c r="K109" t="s">
        <v>299</v>
      </c>
      <c r="L109">
        <v>511382</v>
      </c>
      <c r="M109" t="s">
        <v>272</v>
      </c>
      <c r="N109">
        <v>511382</v>
      </c>
      <c r="O109" t="s">
        <v>272</v>
      </c>
      <c r="P109">
        <v>511382</v>
      </c>
      <c r="Q109" t="s">
        <v>272</v>
      </c>
      <c r="R109" s="13">
        <v>157807.91958961866</v>
      </c>
      <c r="S109" s="13"/>
      <c r="T109" s="13"/>
      <c r="U109" s="13"/>
      <c r="V109" s="13">
        <f t="shared" si="23"/>
        <v>0</v>
      </c>
      <c r="W109" s="13"/>
      <c r="X109" s="13">
        <f t="shared" si="24"/>
        <v>0</v>
      </c>
      <c r="Y109" s="13"/>
      <c r="Z109" s="13">
        <f t="shared" si="25"/>
        <v>0</v>
      </c>
      <c r="AA109" s="13"/>
      <c r="AB109" s="13">
        <f t="shared" si="26"/>
        <v>0</v>
      </c>
      <c r="AC109" s="13"/>
      <c r="AD109" s="13"/>
      <c r="AE109" s="13"/>
      <c r="AF109" s="13"/>
      <c r="AG109" s="13"/>
      <c r="AH109" s="13"/>
      <c r="AI109" s="13"/>
      <c r="AJ109" s="13"/>
      <c r="AK109" s="13">
        <f t="shared" si="27"/>
        <v>0</v>
      </c>
      <c r="AL109" s="13"/>
      <c r="AM109" s="13">
        <f t="shared" si="28"/>
        <v>0</v>
      </c>
      <c r="AN109" s="13"/>
      <c r="AO109" s="13">
        <v>0</v>
      </c>
      <c r="AP109" s="13">
        <f t="shared" si="29"/>
        <v>0</v>
      </c>
      <c r="AQ109" s="13"/>
      <c r="AR109" s="13">
        <f t="shared" si="30"/>
        <v>0</v>
      </c>
      <c r="AS109" s="13"/>
      <c r="AT109" s="13">
        <f t="shared" si="31"/>
        <v>0</v>
      </c>
      <c r="AU109" s="13"/>
      <c r="AV109" s="13">
        <f t="shared" si="32"/>
        <v>0</v>
      </c>
      <c r="AW109" s="13"/>
      <c r="AX109" s="13">
        <f t="shared" si="33"/>
        <v>0</v>
      </c>
      <c r="AY109" s="13"/>
      <c r="AZ109" s="13">
        <f t="shared" si="34"/>
        <v>0</v>
      </c>
      <c r="BA109" s="13"/>
      <c r="BB109" s="13">
        <f t="shared" si="35"/>
        <v>0</v>
      </c>
      <c r="BC109" s="13"/>
      <c r="BD109" s="13">
        <f t="shared" si="36"/>
        <v>0</v>
      </c>
      <c r="BE109" s="13"/>
      <c r="BF109" s="13">
        <f t="shared" si="37"/>
        <v>0</v>
      </c>
      <c r="BG109" s="13"/>
      <c r="BH109" s="13">
        <f t="shared" si="38"/>
        <v>157807.91958961866</v>
      </c>
      <c r="BI109" s="13">
        <f t="shared" si="39"/>
        <v>157800</v>
      </c>
      <c r="BJ109" s="13">
        <v>158200</v>
      </c>
    </row>
    <row r="110" spans="1:62" x14ac:dyDescent="0.25">
      <c r="A110" t="s">
        <v>300</v>
      </c>
      <c r="B110" s="13">
        <v>188</v>
      </c>
      <c r="C110">
        <v>531111</v>
      </c>
      <c r="D110">
        <v>1</v>
      </c>
      <c r="E110">
        <v>0</v>
      </c>
      <c r="F110">
        <v>0</v>
      </c>
      <c r="G110">
        <v>0</v>
      </c>
      <c r="H110">
        <v>0</v>
      </c>
      <c r="I110" t="s">
        <v>26</v>
      </c>
      <c r="J110">
        <v>534196</v>
      </c>
      <c r="K110" t="s">
        <v>301</v>
      </c>
      <c r="L110">
        <v>533955</v>
      </c>
      <c r="M110" t="s">
        <v>25</v>
      </c>
      <c r="N110">
        <v>533955</v>
      </c>
      <c r="O110" t="s">
        <v>25</v>
      </c>
      <c r="P110">
        <v>533955</v>
      </c>
      <c r="Q110" t="s">
        <v>25</v>
      </c>
      <c r="R110" s="13">
        <v>70488.701001315436</v>
      </c>
      <c r="S110" s="13"/>
      <c r="T110" s="13"/>
      <c r="U110" s="13"/>
      <c r="V110" s="13">
        <f t="shared" si="23"/>
        <v>0</v>
      </c>
      <c r="W110" s="13"/>
      <c r="X110" s="13">
        <f t="shared" si="24"/>
        <v>0</v>
      </c>
      <c r="Y110" s="13"/>
      <c r="Z110" s="13">
        <f t="shared" si="25"/>
        <v>0</v>
      </c>
      <c r="AA110" s="13"/>
      <c r="AB110" s="13">
        <f t="shared" si="26"/>
        <v>0</v>
      </c>
      <c r="AC110" s="13"/>
      <c r="AD110" s="13"/>
      <c r="AE110" s="13"/>
      <c r="AF110" s="13"/>
      <c r="AG110" s="13"/>
      <c r="AH110" s="13"/>
      <c r="AI110" s="13"/>
      <c r="AJ110" s="13"/>
      <c r="AK110" s="13">
        <f t="shared" si="27"/>
        <v>0</v>
      </c>
      <c r="AL110" s="13"/>
      <c r="AM110" s="13">
        <f t="shared" si="28"/>
        <v>0</v>
      </c>
      <c r="AN110" s="13"/>
      <c r="AO110" s="13">
        <v>0</v>
      </c>
      <c r="AP110" s="13">
        <f t="shared" si="29"/>
        <v>0</v>
      </c>
      <c r="AQ110" s="13"/>
      <c r="AR110" s="13">
        <f t="shared" si="30"/>
        <v>0</v>
      </c>
      <c r="AS110" s="13"/>
      <c r="AT110" s="13">
        <f t="shared" si="31"/>
        <v>0</v>
      </c>
      <c r="AU110" s="13"/>
      <c r="AV110" s="13">
        <f t="shared" si="32"/>
        <v>0</v>
      </c>
      <c r="AW110" s="13"/>
      <c r="AX110" s="13">
        <f t="shared" si="33"/>
        <v>0</v>
      </c>
      <c r="AY110" s="13"/>
      <c r="AZ110" s="13">
        <f t="shared" si="34"/>
        <v>0</v>
      </c>
      <c r="BA110" s="13"/>
      <c r="BB110" s="13">
        <f t="shared" si="35"/>
        <v>0</v>
      </c>
      <c r="BC110" s="13"/>
      <c r="BD110" s="13">
        <f t="shared" si="36"/>
        <v>0</v>
      </c>
      <c r="BE110" s="13"/>
      <c r="BF110" s="13">
        <f t="shared" si="37"/>
        <v>0</v>
      </c>
      <c r="BG110" s="13"/>
      <c r="BH110" s="13">
        <f t="shared" si="38"/>
        <v>70488.701001315436</v>
      </c>
      <c r="BI110" s="13">
        <f t="shared" si="39"/>
        <v>70500</v>
      </c>
      <c r="BJ110" s="13">
        <v>70800</v>
      </c>
    </row>
    <row r="111" spans="1:62" x14ac:dyDescent="0.25">
      <c r="A111" t="s">
        <v>304</v>
      </c>
      <c r="B111" s="13">
        <v>935</v>
      </c>
      <c r="C111">
        <v>579050</v>
      </c>
      <c r="D111">
        <v>1</v>
      </c>
      <c r="E111">
        <v>0</v>
      </c>
      <c r="F111">
        <v>0</v>
      </c>
      <c r="G111">
        <v>0</v>
      </c>
      <c r="H111">
        <v>0</v>
      </c>
      <c r="I111" t="s">
        <v>33</v>
      </c>
      <c r="J111">
        <v>579874</v>
      </c>
      <c r="K111" t="s">
        <v>311</v>
      </c>
      <c r="L111">
        <v>579874</v>
      </c>
      <c r="M111" t="s">
        <v>311</v>
      </c>
      <c r="N111">
        <v>579874</v>
      </c>
      <c r="O111" t="s">
        <v>311</v>
      </c>
      <c r="P111">
        <v>579025</v>
      </c>
      <c r="Q111" t="s">
        <v>177</v>
      </c>
      <c r="R111" s="13">
        <v>216566.63272022142</v>
      </c>
      <c r="S111" s="13"/>
      <c r="T111" s="13"/>
      <c r="U111" s="13"/>
      <c r="V111" s="13">
        <f t="shared" si="23"/>
        <v>0</v>
      </c>
      <c r="W111" s="13"/>
      <c r="X111" s="13">
        <f t="shared" si="24"/>
        <v>0</v>
      </c>
      <c r="Y111" s="13"/>
      <c r="Z111" s="13">
        <f t="shared" si="25"/>
        <v>0</v>
      </c>
      <c r="AA111" s="13"/>
      <c r="AB111" s="13">
        <f t="shared" si="26"/>
        <v>0</v>
      </c>
      <c r="AC111" s="13"/>
      <c r="AD111" s="13"/>
      <c r="AE111" s="13"/>
      <c r="AF111" s="13"/>
      <c r="AG111" s="13"/>
      <c r="AH111" s="13"/>
      <c r="AI111" s="13"/>
      <c r="AJ111" s="13"/>
      <c r="AK111" s="13">
        <f t="shared" si="27"/>
        <v>0</v>
      </c>
      <c r="AL111" s="13"/>
      <c r="AM111" s="13">
        <f t="shared" si="28"/>
        <v>0</v>
      </c>
      <c r="AN111" s="13"/>
      <c r="AO111" s="13">
        <v>2</v>
      </c>
      <c r="AP111" s="13">
        <f t="shared" si="29"/>
        <v>61000</v>
      </c>
      <c r="AQ111" s="13"/>
      <c r="AR111" s="13">
        <f t="shared" si="30"/>
        <v>0</v>
      </c>
      <c r="AS111" s="13"/>
      <c r="AT111" s="13">
        <f t="shared" si="31"/>
        <v>0</v>
      </c>
      <c r="AU111" s="13"/>
      <c r="AV111" s="13">
        <f t="shared" si="32"/>
        <v>0</v>
      </c>
      <c r="AW111" s="13"/>
      <c r="AX111" s="13">
        <f t="shared" si="33"/>
        <v>0</v>
      </c>
      <c r="AY111" s="13"/>
      <c r="AZ111" s="13">
        <f t="shared" si="34"/>
        <v>0</v>
      </c>
      <c r="BA111" s="13"/>
      <c r="BB111" s="13">
        <f t="shared" si="35"/>
        <v>0</v>
      </c>
      <c r="BC111" s="13"/>
      <c r="BD111" s="13">
        <f t="shared" si="36"/>
        <v>0</v>
      </c>
      <c r="BE111" s="13"/>
      <c r="BF111" s="13">
        <f t="shared" si="37"/>
        <v>0</v>
      </c>
      <c r="BG111" s="13"/>
      <c r="BH111" s="13">
        <f t="shared" si="38"/>
        <v>277566.63272022142</v>
      </c>
      <c r="BI111" s="13">
        <f t="shared" si="39"/>
        <v>277600</v>
      </c>
      <c r="BJ111" s="13">
        <v>275800</v>
      </c>
    </row>
    <row r="112" spans="1:62" x14ac:dyDescent="0.25">
      <c r="A112" s="4" t="s">
        <v>304</v>
      </c>
      <c r="B112" s="13">
        <v>1326</v>
      </c>
      <c r="C112">
        <v>549266</v>
      </c>
      <c r="D112">
        <v>1</v>
      </c>
      <c r="E112">
        <v>1</v>
      </c>
      <c r="F112">
        <v>1</v>
      </c>
      <c r="G112">
        <v>0</v>
      </c>
      <c r="H112">
        <v>0</v>
      </c>
      <c r="I112" t="s">
        <v>23</v>
      </c>
      <c r="J112">
        <v>549266</v>
      </c>
      <c r="K112" t="s">
        <v>304</v>
      </c>
      <c r="L112">
        <v>549266</v>
      </c>
      <c r="M112" t="s">
        <v>304</v>
      </c>
      <c r="N112">
        <v>549576</v>
      </c>
      <c r="O112" t="s">
        <v>305</v>
      </c>
      <c r="P112">
        <v>549576</v>
      </c>
      <c r="Q112" t="s">
        <v>305</v>
      </c>
      <c r="R112" s="13">
        <v>305220.58226501406</v>
      </c>
      <c r="S112" s="13">
        <v>1909</v>
      </c>
      <c r="T112" s="13">
        <v>102159.36142672064</v>
      </c>
      <c r="U112" s="13"/>
      <c r="V112" s="13">
        <f t="shared" si="23"/>
        <v>0</v>
      </c>
      <c r="W112" s="13">
        <v>4</v>
      </c>
      <c r="X112" s="13">
        <f t="shared" si="24"/>
        <v>11856</v>
      </c>
      <c r="Y112" s="13">
        <v>7</v>
      </c>
      <c r="Z112" s="13">
        <f t="shared" si="25"/>
        <v>6916</v>
      </c>
      <c r="AA112" s="13">
        <v>2</v>
      </c>
      <c r="AB112" s="13">
        <f t="shared" si="26"/>
        <v>494</v>
      </c>
      <c r="AC112" s="13">
        <v>2948</v>
      </c>
      <c r="AD112" s="13">
        <v>631012.68600390351</v>
      </c>
      <c r="AE112" s="13"/>
      <c r="AF112" s="13"/>
      <c r="AG112" s="13"/>
      <c r="AH112" s="13"/>
      <c r="AI112" s="13"/>
      <c r="AJ112" s="13"/>
      <c r="AK112" s="13">
        <f t="shared" si="27"/>
        <v>0</v>
      </c>
      <c r="AL112" s="13"/>
      <c r="AM112" s="13">
        <f t="shared" si="28"/>
        <v>0</v>
      </c>
      <c r="AN112" s="13"/>
      <c r="AO112" s="13">
        <v>0</v>
      </c>
      <c r="AP112" s="13">
        <f t="shared" si="29"/>
        <v>0</v>
      </c>
      <c r="AQ112" s="13"/>
      <c r="AR112" s="13">
        <f t="shared" si="30"/>
        <v>0</v>
      </c>
      <c r="AS112" s="13"/>
      <c r="AT112" s="13">
        <f t="shared" si="31"/>
        <v>0</v>
      </c>
      <c r="AU112" s="13"/>
      <c r="AV112" s="13">
        <f t="shared" si="32"/>
        <v>0</v>
      </c>
      <c r="AW112" s="13"/>
      <c r="AX112" s="13">
        <f t="shared" si="33"/>
        <v>0</v>
      </c>
      <c r="AY112" s="13"/>
      <c r="AZ112" s="13">
        <f t="shared" si="34"/>
        <v>0</v>
      </c>
      <c r="BA112" s="13"/>
      <c r="BB112" s="13">
        <f t="shared" si="35"/>
        <v>0</v>
      </c>
      <c r="BC112" s="13"/>
      <c r="BD112" s="13">
        <f t="shared" si="36"/>
        <v>0</v>
      </c>
      <c r="BE112" s="13"/>
      <c r="BF112" s="13">
        <f t="shared" si="37"/>
        <v>0</v>
      </c>
      <c r="BG112" s="13"/>
      <c r="BH112" s="13">
        <f t="shared" si="38"/>
        <v>1057658.6296956381</v>
      </c>
      <c r="BI112" s="13">
        <f t="shared" si="39"/>
        <v>1057700</v>
      </c>
      <c r="BJ112" s="13">
        <v>1066600</v>
      </c>
    </row>
    <row r="113" spans="1:62" x14ac:dyDescent="0.25">
      <c r="A113" t="s">
        <v>304</v>
      </c>
      <c r="B113" s="13">
        <v>229</v>
      </c>
      <c r="C113">
        <v>532568</v>
      </c>
      <c r="D113">
        <v>1</v>
      </c>
      <c r="E113">
        <v>0</v>
      </c>
      <c r="F113">
        <v>0</v>
      </c>
      <c r="G113">
        <v>0</v>
      </c>
      <c r="H113">
        <v>0</v>
      </c>
      <c r="I113" t="s">
        <v>26</v>
      </c>
      <c r="J113">
        <v>529648</v>
      </c>
      <c r="K113" t="s">
        <v>306</v>
      </c>
      <c r="L113">
        <v>530883</v>
      </c>
      <c r="M113" t="s">
        <v>307</v>
      </c>
      <c r="N113">
        <v>530883</v>
      </c>
      <c r="O113" t="s">
        <v>307</v>
      </c>
      <c r="P113">
        <v>530883</v>
      </c>
      <c r="Q113" t="s">
        <v>307</v>
      </c>
      <c r="R113" s="13">
        <v>70488.701001315436</v>
      </c>
      <c r="S113" s="13"/>
      <c r="T113" s="13"/>
      <c r="U113" s="13"/>
      <c r="V113" s="13">
        <f t="shared" si="23"/>
        <v>0</v>
      </c>
      <c r="W113" s="13"/>
      <c r="X113" s="13">
        <f t="shared" si="24"/>
        <v>0</v>
      </c>
      <c r="Y113" s="13"/>
      <c r="Z113" s="13">
        <f t="shared" si="25"/>
        <v>0</v>
      </c>
      <c r="AA113" s="13"/>
      <c r="AB113" s="13">
        <f t="shared" si="26"/>
        <v>0</v>
      </c>
      <c r="AC113" s="13"/>
      <c r="AD113" s="13"/>
      <c r="AE113" s="13"/>
      <c r="AF113" s="13"/>
      <c r="AG113" s="13"/>
      <c r="AH113" s="13"/>
      <c r="AI113" s="13"/>
      <c r="AJ113" s="13"/>
      <c r="AK113" s="13">
        <f t="shared" si="27"/>
        <v>0</v>
      </c>
      <c r="AL113" s="13"/>
      <c r="AM113" s="13">
        <f t="shared" si="28"/>
        <v>0</v>
      </c>
      <c r="AN113" s="13"/>
      <c r="AO113" s="13">
        <v>0</v>
      </c>
      <c r="AP113" s="13">
        <f t="shared" si="29"/>
        <v>0</v>
      </c>
      <c r="AQ113" s="13"/>
      <c r="AR113" s="13">
        <f t="shared" si="30"/>
        <v>0</v>
      </c>
      <c r="AS113" s="13"/>
      <c r="AT113" s="13">
        <f t="shared" si="31"/>
        <v>0</v>
      </c>
      <c r="AU113" s="13"/>
      <c r="AV113" s="13">
        <f t="shared" si="32"/>
        <v>0</v>
      </c>
      <c r="AW113" s="13"/>
      <c r="AX113" s="13">
        <f t="shared" si="33"/>
        <v>0</v>
      </c>
      <c r="AY113" s="13"/>
      <c r="AZ113" s="13">
        <f t="shared" si="34"/>
        <v>0</v>
      </c>
      <c r="BA113" s="13"/>
      <c r="BB113" s="13">
        <f t="shared" si="35"/>
        <v>0</v>
      </c>
      <c r="BC113" s="13"/>
      <c r="BD113" s="13">
        <f t="shared" si="36"/>
        <v>0</v>
      </c>
      <c r="BE113" s="13"/>
      <c r="BF113" s="13">
        <f t="shared" si="37"/>
        <v>0</v>
      </c>
      <c r="BG113" s="13"/>
      <c r="BH113" s="13">
        <f t="shared" si="38"/>
        <v>70488.701001315436</v>
      </c>
      <c r="BI113" s="13">
        <f t="shared" si="39"/>
        <v>70500</v>
      </c>
      <c r="BJ113" s="13">
        <v>70800</v>
      </c>
    </row>
    <row r="114" spans="1:62" x14ac:dyDescent="0.25">
      <c r="A114" t="s">
        <v>304</v>
      </c>
      <c r="B114" s="13">
        <v>871</v>
      </c>
      <c r="C114">
        <v>524891</v>
      </c>
      <c r="D114">
        <v>1</v>
      </c>
      <c r="E114">
        <v>0</v>
      </c>
      <c r="F114">
        <v>0</v>
      </c>
      <c r="G114">
        <v>0</v>
      </c>
      <c r="H114">
        <v>0</v>
      </c>
      <c r="I114" t="s">
        <v>61</v>
      </c>
      <c r="J114">
        <v>536148</v>
      </c>
      <c r="K114" t="s">
        <v>310</v>
      </c>
      <c r="L114">
        <v>536148</v>
      </c>
      <c r="M114" t="s">
        <v>310</v>
      </c>
      <c r="N114">
        <v>536148</v>
      </c>
      <c r="O114" t="s">
        <v>310</v>
      </c>
      <c r="P114">
        <v>536385</v>
      </c>
      <c r="Q114" t="s">
        <v>249</v>
      </c>
      <c r="R114" s="13">
        <v>201973.49415185119</v>
      </c>
      <c r="S114" s="13"/>
      <c r="T114" s="13"/>
      <c r="U114" s="13"/>
      <c r="V114" s="13">
        <f t="shared" si="23"/>
        <v>0</v>
      </c>
      <c r="W114" s="13"/>
      <c r="X114" s="13">
        <f t="shared" si="24"/>
        <v>0</v>
      </c>
      <c r="Y114" s="13"/>
      <c r="Z114" s="13">
        <f t="shared" si="25"/>
        <v>0</v>
      </c>
      <c r="AA114" s="13"/>
      <c r="AB114" s="13">
        <f t="shared" si="26"/>
        <v>0</v>
      </c>
      <c r="AC114" s="13"/>
      <c r="AD114" s="13"/>
      <c r="AE114" s="13"/>
      <c r="AF114" s="13"/>
      <c r="AG114" s="13"/>
      <c r="AH114" s="13"/>
      <c r="AI114" s="13"/>
      <c r="AJ114" s="13"/>
      <c r="AK114" s="13">
        <f t="shared" si="27"/>
        <v>0</v>
      </c>
      <c r="AL114" s="13"/>
      <c r="AM114" s="13">
        <f t="shared" si="28"/>
        <v>0</v>
      </c>
      <c r="AN114" s="13"/>
      <c r="AO114" s="13">
        <v>4</v>
      </c>
      <c r="AP114" s="13">
        <f t="shared" si="29"/>
        <v>122000</v>
      </c>
      <c r="AQ114" s="13"/>
      <c r="AR114" s="13">
        <f t="shared" si="30"/>
        <v>0</v>
      </c>
      <c r="AS114" s="13"/>
      <c r="AT114" s="13">
        <f t="shared" si="31"/>
        <v>0</v>
      </c>
      <c r="AU114" s="13"/>
      <c r="AV114" s="13">
        <f t="shared" si="32"/>
        <v>0</v>
      </c>
      <c r="AW114" s="13"/>
      <c r="AX114" s="13">
        <f t="shared" si="33"/>
        <v>0</v>
      </c>
      <c r="AY114" s="13"/>
      <c r="AZ114" s="13">
        <f t="shared" si="34"/>
        <v>0</v>
      </c>
      <c r="BA114" s="13"/>
      <c r="BB114" s="13">
        <f t="shared" si="35"/>
        <v>0</v>
      </c>
      <c r="BC114" s="13"/>
      <c r="BD114" s="13">
        <f t="shared" si="36"/>
        <v>0</v>
      </c>
      <c r="BE114" s="13"/>
      <c r="BF114" s="13">
        <f t="shared" si="37"/>
        <v>0</v>
      </c>
      <c r="BG114" s="13"/>
      <c r="BH114" s="13">
        <f t="shared" si="38"/>
        <v>323973.49415185116</v>
      </c>
      <c r="BI114" s="13">
        <f t="shared" si="39"/>
        <v>324000</v>
      </c>
      <c r="BJ114" s="13">
        <v>261400</v>
      </c>
    </row>
    <row r="115" spans="1:62" x14ac:dyDescent="0.25">
      <c r="A115" t="s">
        <v>312</v>
      </c>
      <c r="B115" s="13">
        <v>1021</v>
      </c>
      <c r="C115">
        <v>568481</v>
      </c>
      <c r="D115">
        <v>1</v>
      </c>
      <c r="E115">
        <v>0</v>
      </c>
      <c r="F115">
        <v>0</v>
      </c>
      <c r="G115">
        <v>0</v>
      </c>
      <c r="H115">
        <v>0</v>
      </c>
      <c r="I115" t="s">
        <v>38</v>
      </c>
      <c r="J115">
        <v>599191</v>
      </c>
      <c r="K115" t="s">
        <v>56</v>
      </c>
      <c r="L115">
        <v>599191</v>
      </c>
      <c r="M115" t="s">
        <v>56</v>
      </c>
      <c r="N115">
        <v>599191</v>
      </c>
      <c r="O115" t="s">
        <v>56</v>
      </c>
      <c r="P115">
        <v>599191</v>
      </c>
      <c r="Q115" t="s">
        <v>56</v>
      </c>
      <c r="R115" s="13">
        <v>236137.87406485205</v>
      </c>
      <c r="S115" s="13"/>
      <c r="T115" s="13"/>
      <c r="U115" s="13"/>
      <c r="V115" s="13">
        <f t="shared" si="23"/>
        <v>0</v>
      </c>
      <c r="W115" s="13"/>
      <c r="X115" s="13">
        <f t="shared" si="24"/>
        <v>0</v>
      </c>
      <c r="Y115" s="13"/>
      <c r="Z115" s="13">
        <f t="shared" si="25"/>
        <v>0</v>
      </c>
      <c r="AA115" s="13"/>
      <c r="AB115" s="13">
        <f t="shared" si="26"/>
        <v>0</v>
      </c>
      <c r="AC115" s="13"/>
      <c r="AD115" s="13"/>
      <c r="AE115" s="13"/>
      <c r="AF115" s="13"/>
      <c r="AG115" s="13"/>
      <c r="AH115" s="13"/>
      <c r="AI115" s="13"/>
      <c r="AJ115" s="13"/>
      <c r="AK115" s="13">
        <f t="shared" si="27"/>
        <v>0</v>
      </c>
      <c r="AL115" s="13"/>
      <c r="AM115" s="13">
        <f t="shared" si="28"/>
        <v>0</v>
      </c>
      <c r="AN115" s="13"/>
      <c r="AO115" s="13">
        <v>0</v>
      </c>
      <c r="AP115" s="13">
        <f t="shared" si="29"/>
        <v>0</v>
      </c>
      <c r="AQ115" s="13"/>
      <c r="AR115" s="13">
        <f t="shared" si="30"/>
        <v>0</v>
      </c>
      <c r="AS115" s="13"/>
      <c r="AT115" s="13">
        <f t="shared" si="31"/>
        <v>0</v>
      </c>
      <c r="AU115" s="13"/>
      <c r="AV115" s="13">
        <f t="shared" si="32"/>
        <v>0</v>
      </c>
      <c r="AW115" s="13"/>
      <c r="AX115" s="13">
        <f t="shared" si="33"/>
        <v>0</v>
      </c>
      <c r="AY115" s="13"/>
      <c r="AZ115" s="13">
        <f t="shared" si="34"/>
        <v>0</v>
      </c>
      <c r="BA115" s="13"/>
      <c r="BB115" s="13">
        <f t="shared" si="35"/>
        <v>0</v>
      </c>
      <c r="BC115" s="13"/>
      <c r="BD115" s="13">
        <f t="shared" si="36"/>
        <v>0</v>
      </c>
      <c r="BE115" s="13"/>
      <c r="BF115" s="13">
        <f t="shared" si="37"/>
        <v>0</v>
      </c>
      <c r="BG115" s="13"/>
      <c r="BH115" s="13">
        <f t="shared" si="38"/>
        <v>236137.87406485205</v>
      </c>
      <c r="BI115" s="13">
        <f t="shared" si="39"/>
        <v>236100</v>
      </c>
      <c r="BJ115" s="13">
        <v>232200</v>
      </c>
    </row>
    <row r="116" spans="1:62" x14ac:dyDescent="0.25">
      <c r="A116" s="6" t="s">
        <v>187</v>
      </c>
      <c r="B116" s="13">
        <v>19988</v>
      </c>
      <c r="C116">
        <v>531057</v>
      </c>
      <c r="D116">
        <v>1</v>
      </c>
      <c r="E116">
        <v>1</v>
      </c>
      <c r="F116">
        <v>1</v>
      </c>
      <c r="G116">
        <v>1</v>
      </c>
      <c r="H116">
        <v>1</v>
      </c>
      <c r="I116" t="s">
        <v>26</v>
      </c>
      <c r="J116">
        <v>531057</v>
      </c>
      <c r="K116" t="s">
        <v>187</v>
      </c>
      <c r="L116">
        <v>531057</v>
      </c>
      <c r="M116" t="s">
        <v>187</v>
      </c>
      <c r="N116">
        <v>531057</v>
      </c>
      <c r="O116" t="s">
        <v>187</v>
      </c>
      <c r="P116">
        <v>531057</v>
      </c>
      <c r="Q116" t="s">
        <v>187</v>
      </c>
      <c r="R116" s="13">
        <v>865765.20366756688</v>
      </c>
      <c r="S116" s="13">
        <v>30741</v>
      </c>
      <c r="T116" s="13">
        <v>672276.39367775689</v>
      </c>
      <c r="U116" s="13">
        <v>1</v>
      </c>
      <c r="V116" s="13">
        <f t="shared" si="23"/>
        <v>741</v>
      </c>
      <c r="W116" s="13">
        <v>66</v>
      </c>
      <c r="X116" s="13">
        <f t="shared" si="24"/>
        <v>195624</v>
      </c>
      <c r="Y116" s="13">
        <v>341</v>
      </c>
      <c r="Z116" s="13">
        <f t="shared" si="25"/>
        <v>336908</v>
      </c>
      <c r="AA116" s="13">
        <v>167</v>
      </c>
      <c r="AB116" s="13">
        <f t="shared" si="26"/>
        <v>41249</v>
      </c>
      <c r="AC116" s="13">
        <v>39707</v>
      </c>
      <c r="AD116" s="13">
        <v>4399634.989609085</v>
      </c>
      <c r="AE116" s="13">
        <v>66087</v>
      </c>
      <c r="AF116" s="13">
        <v>10774637.823477248</v>
      </c>
      <c r="AG116" s="13">
        <v>66087</v>
      </c>
      <c r="AH116" s="13">
        <v>28059316.15322116</v>
      </c>
      <c r="AI116" s="13"/>
      <c r="AJ116" s="13">
        <v>5332</v>
      </c>
      <c r="AK116" s="13">
        <f t="shared" si="27"/>
        <v>741148</v>
      </c>
      <c r="AL116" s="13">
        <v>809</v>
      </c>
      <c r="AM116" s="13">
        <f t="shared" si="28"/>
        <v>28315</v>
      </c>
      <c r="AN116" s="13"/>
      <c r="AO116" s="13">
        <v>12</v>
      </c>
      <c r="AP116" s="13">
        <f t="shared" si="29"/>
        <v>366000</v>
      </c>
      <c r="AQ116" s="13">
        <v>610</v>
      </c>
      <c r="AR116" s="13">
        <f t="shared" si="30"/>
        <v>1650660</v>
      </c>
      <c r="AS116" s="13">
        <v>3898</v>
      </c>
      <c r="AT116" s="13">
        <f t="shared" si="31"/>
        <v>541822</v>
      </c>
      <c r="AU116" s="13">
        <v>3445</v>
      </c>
      <c r="AV116" s="13">
        <f t="shared" si="32"/>
        <v>1164410</v>
      </c>
      <c r="AW116" s="13">
        <v>581</v>
      </c>
      <c r="AX116" s="13">
        <f t="shared" si="33"/>
        <v>62748</v>
      </c>
      <c r="AY116" s="13">
        <v>101</v>
      </c>
      <c r="AZ116" s="13">
        <f t="shared" si="34"/>
        <v>8181</v>
      </c>
      <c r="BA116" s="13">
        <v>750</v>
      </c>
      <c r="BB116" s="13">
        <f t="shared" si="35"/>
        <v>243750</v>
      </c>
      <c r="BC116" s="13">
        <v>135</v>
      </c>
      <c r="BD116" s="13">
        <f t="shared" si="36"/>
        <v>54810</v>
      </c>
      <c r="BE116" s="13">
        <v>31</v>
      </c>
      <c r="BF116" s="13">
        <f t="shared" si="37"/>
        <v>6727</v>
      </c>
      <c r="BG116" s="13">
        <v>358756</v>
      </c>
      <c r="BH116" s="13">
        <f t="shared" si="38"/>
        <v>50573479.563652813</v>
      </c>
      <c r="BI116" s="13">
        <f t="shared" si="39"/>
        <v>50573500</v>
      </c>
      <c r="BJ116" s="13">
        <v>50264600</v>
      </c>
    </row>
    <row r="117" spans="1:62" x14ac:dyDescent="0.25">
      <c r="A117" t="s">
        <v>313</v>
      </c>
      <c r="B117" s="13">
        <v>854</v>
      </c>
      <c r="C117">
        <v>537021</v>
      </c>
      <c r="D117">
        <v>1</v>
      </c>
      <c r="E117">
        <v>0</v>
      </c>
      <c r="F117">
        <v>0</v>
      </c>
      <c r="G117">
        <v>0</v>
      </c>
      <c r="H117">
        <v>0</v>
      </c>
      <c r="I117" t="s">
        <v>26</v>
      </c>
      <c r="J117">
        <v>537489</v>
      </c>
      <c r="K117" t="s">
        <v>315</v>
      </c>
      <c r="L117">
        <v>537489</v>
      </c>
      <c r="M117" t="s">
        <v>315</v>
      </c>
      <c r="N117">
        <v>537489</v>
      </c>
      <c r="O117" t="s">
        <v>315</v>
      </c>
      <c r="P117">
        <v>537683</v>
      </c>
      <c r="Q117" t="s">
        <v>316</v>
      </c>
      <c r="R117" s="13">
        <v>198092.9683817192</v>
      </c>
      <c r="S117" s="13"/>
      <c r="T117" s="13"/>
      <c r="U117" s="13"/>
      <c r="V117" s="13">
        <f t="shared" si="23"/>
        <v>0</v>
      </c>
      <c r="W117" s="13"/>
      <c r="X117" s="13">
        <f t="shared" si="24"/>
        <v>0</v>
      </c>
      <c r="Y117" s="13"/>
      <c r="Z117" s="13">
        <f t="shared" si="25"/>
        <v>0</v>
      </c>
      <c r="AA117" s="13"/>
      <c r="AB117" s="13">
        <f t="shared" si="26"/>
        <v>0</v>
      </c>
      <c r="AC117" s="13"/>
      <c r="AD117" s="13"/>
      <c r="AE117" s="13"/>
      <c r="AF117" s="13"/>
      <c r="AG117" s="13"/>
      <c r="AH117" s="13"/>
      <c r="AI117" s="13"/>
      <c r="AJ117" s="13"/>
      <c r="AK117" s="13">
        <f t="shared" si="27"/>
        <v>0</v>
      </c>
      <c r="AL117" s="13"/>
      <c r="AM117" s="13">
        <f t="shared" si="28"/>
        <v>0</v>
      </c>
      <c r="AN117" s="13"/>
      <c r="AO117" s="13">
        <v>0</v>
      </c>
      <c r="AP117" s="13">
        <f t="shared" si="29"/>
        <v>0</v>
      </c>
      <c r="AQ117" s="13"/>
      <c r="AR117" s="13">
        <f t="shared" si="30"/>
        <v>0</v>
      </c>
      <c r="AS117" s="13"/>
      <c r="AT117" s="13">
        <f t="shared" si="31"/>
        <v>0</v>
      </c>
      <c r="AU117" s="13"/>
      <c r="AV117" s="13">
        <f t="shared" si="32"/>
        <v>0</v>
      </c>
      <c r="AW117" s="13"/>
      <c r="AX117" s="13">
        <f t="shared" si="33"/>
        <v>0</v>
      </c>
      <c r="AY117" s="13"/>
      <c r="AZ117" s="13">
        <f t="shared" si="34"/>
        <v>0</v>
      </c>
      <c r="BA117" s="13"/>
      <c r="BB117" s="13">
        <f t="shared" si="35"/>
        <v>0</v>
      </c>
      <c r="BC117" s="13"/>
      <c r="BD117" s="13">
        <f t="shared" si="36"/>
        <v>0</v>
      </c>
      <c r="BE117" s="13"/>
      <c r="BF117" s="13">
        <f t="shared" si="37"/>
        <v>0</v>
      </c>
      <c r="BG117" s="13"/>
      <c r="BH117" s="13">
        <f t="shared" si="38"/>
        <v>198092.9683817192</v>
      </c>
      <c r="BI117" s="13">
        <f t="shared" si="39"/>
        <v>198100</v>
      </c>
      <c r="BJ117" s="13">
        <v>194500</v>
      </c>
    </row>
    <row r="118" spans="1:62" x14ac:dyDescent="0.25">
      <c r="A118" t="s">
        <v>317</v>
      </c>
      <c r="B118" s="13">
        <v>384</v>
      </c>
      <c r="C118">
        <v>532088</v>
      </c>
      <c r="D118">
        <v>1</v>
      </c>
      <c r="E118">
        <v>0</v>
      </c>
      <c r="F118">
        <v>0</v>
      </c>
      <c r="G118">
        <v>0</v>
      </c>
      <c r="H118">
        <v>0</v>
      </c>
      <c r="I118" t="s">
        <v>26</v>
      </c>
      <c r="J118">
        <v>533114</v>
      </c>
      <c r="K118" t="s">
        <v>318</v>
      </c>
      <c r="L118">
        <v>533114</v>
      </c>
      <c r="M118" t="s">
        <v>318</v>
      </c>
      <c r="N118">
        <v>532819</v>
      </c>
      <c r="O118" t="s">
        <v>319</v>
      </c>
      <c r="P118">
        <v>532819</v>
      </c>
      <c r="Q118" t="s">
        <v>319</v>
      </c>
      <c r="R118" s="13">
        <v>90002.76392784348</v>
      </c>
      <c r="S118" s="13"/>
      <c r="T118" s="13"/>
      <c r="U118" s="13"/>
      <c r="V118" s="13">
        <f t="shared" si="23"/>
        <v>0</v>
      </c>
      <c r="W118" s="13"/>
      <c r="X118" s="13">
        <f t="shared" si="24"/>
        <v>0</v>
      </c>
      <c r="Y118" s="13"/>
      <c r="Z118" s="13">
        <f t="shared" si="25"/>
        <v>0</v>
      </c>
      <c r="AA118" s="13"/>
      <c r="AB118" s="13">
        <f t="shared" si="26"/>
        <v>0</v>
      </c>
      <c r="AC118" s="13"/>
      <c r="AD118" s="13"/>
      <c r="AE118" s="13"/>
      <c r="AF118" s="13"/>
      <c r="AG118" s="13"/>
      <c r="AH118" s="13"/>
      <c r="AI118" s="13"/>
      <c r="AJ118" s="13"/>
      <c r="AK118" s="13">
        <f t="shared" si="27"/>
        <v>0</v>
      </c>
      <c r="AL118" s="13"/>
      <c r="AM118" s="13">
        <f t="shared" si="28"/>
        <v>0</v>
      </c>
      <c r="AN118" s="13"/>
      <c r="AO118" s="13">
        <v>0</v>
      </c>
      <c r="AP118" s="13">
        <f t="shared" si="29"/>
        <v>0</v>
      </c>
      <c r="AQ118" s="13"/>
      <c r="AR118" s="13">
        <f t="shared" si="30"/>
        <v>0</v>
      </c>
      <c r="AS118" s="13"/>
      <c r="AT118" s="13">
        <f t="shared" si="31"/>
        <v>0</v>
      </c>
      <c r="AU118" s="13"/>
      <c r="AV118" s="13">
        <f t="shared" si="32"/>
        <v>0</v>
      </c>
      <c r="AW118" s="13"/>
      <c r="AX118" s="13">
        <f t="shared" si="33"/>
        <v>0</v>
      </c>
      <c r="AY118" s="13"/>
      <c r="AZ118" s="13">
        <f t="shared" si="34"/>
        <v>0</v>
      </c>
      <c r="BA118" s="13"/>
      <c r="BB118" s="13">
        <f t="shared" si="35"/>
        <v>0</v>
      </c>
      <c r="BC118" s="13"/>
      <c r="BD118" s="13">
        <f t="shared" si="36"/>
        <v>0</v>
      </c>
      <c r="BE118" s="13"/>
      <c r="BF118" s="13">
        <f t="shared" si="37"/>
        <v>0</v>
      </c>
      <c r="BG118" s="13"/>
      <c r="BH118" s="13">
        <f t="shared" si="38"/>
        <v>90002.76392784348</v>
      </c>
      <c r="BI118" s="13">
        <f t="shared" si="39"/>
        <v>90000</v>
      </c>
      <c r="BJ118" s="13">
        <v>89600</v>
      </c>
    </row>
    <row r="119" spans="1:62" x14ac:dyDescent="0.25">
      <c r="A119" s="3" t="s">
        <v>320</v>
      </c>
      <c r="B119" s="13">
        <v>823</v>
      </c>
      <c r="C119">
        <v>545414</v>
      </c>
      <c r="D119">
        <v>1</v>
      </c>
      <c r="E119">
        <v>1</v>
      </c>
      <c r="F119">
        <v>0</v>
      </c>
      <c r="G119">
        <v>0</v>
      </c>
      <c r="H119">
        <v>0</v>
      </c>
      <c r="I119" t="s">
        <v>23</v>
      </c>
      <c r="J119">
        <v>545414</v>
      </c>
      <c r="K119" t="s">
        <v>320</v>
      </c>
      <c r="L119">
        <v>545562</v>
      </c>
      <c r="M119" t="s">
        <v>291</v>
      </c>
      <c r="N119">
        <v>545562</v>
      </c>
      <c r="O119" t="s">
        <v>291</v>
      </c>
      <c r="P119">
        <v>545562</v>
      </c>
      <c r="Q119" t="s">
        <v>291</v>
      </c>
      <c r="R119" s="13">
        <v>191012.044528381</v>
      </c>
      <c r="S119" s="13">
        <v>823</v>
      </c>
      <c r="T119" s="13">
        <v>44115.180422502985</v>
      </c>
      <c r="U119" s="13"/>
      <c r="V119" s="13">
        <f t="shared" si="23"/>
        <v>0</v>
      </c>
      <c r="W119" s="13">
        <v>2</v>
      </c>
      <c r="X119" s="13">
        <f t="shared" si="24"/>
        <v>5928</v>
      </c>
      <c r="Y119" s="13">
        <v>2</v>
      </c>
      <c r="Z119" s="13">
        <f t="shared" si="25"/>
        <v>1976</v>
      </c>
      <c r="AA119" s="13">
        <v>6</v>
      </c>
      <c r="AB119" s="13">
        <f t="shared" si="26"/>
        <v>1482</v>
      </c>
      <c r="AC119" s="13"/>
      <c r="AD119" s="13"/>
      <c r="AE119" s="13"/>
      <c r="AF119" s="13"/>
      <c r="AG119" s="13"/>
      <c r="AH119" s="13"/>
      <c r="AI119" s="13"/>
      <c r="AJ119" s="13"/>
      <c r="AK119" s="13">
        <f t="shared" si="27"/>
        <v>0</v>
      </c>
      <c r="AL119" s="13"/>
      <c r="AM119" s="13">
        <f t="shared" si="28"/>
        <v>0</v>
      </c>
      <c r="AN119" s="13"/>
      <c r="AO119" s="13">
        <v>0</v>
      </c>
      <c r="AP119" s="13">
        <f t="shared" si="29"/>
        <v>0</v>
      </c>
      <c r="AQ119" s="13"/>
      <c r="AR119" s="13">
        <f t="shared" si="30"/>
        <v>0</v>
      </c>
      <c r="AS119" s="13"/>
      <c r="AT119" s="13">
        <f t="shared" si="31"/>
        <v>0</v>
      </c>
      <c r="AU119" s="13"/>
      <c r="AV119" s="13">
        <f t="shared" si="32"/>
        <v>0</v>
      </c>
      <c r="AW119" s="13"/>
      <c r="AX119" s="13">
        <f t="shared" si="33"/>
        <v>0</v>
      </c>
      <c r="AY119" s="13"/>
      <c r="AZ119" s="13">
        <f t="shared" si="34"/>
        <v>0</v>
      </c>
      <c r="BA119" s="13"/>
      <c r="BB119" s="13">
        <f t="shared" si="35"/>
        <v>0</v>
      </c>
      <c r="BC119" s="13"/>
      <c r="BD119" s="13">
        <f t="shared" si="36"/>
        <v>0</v>
      </c>
      <c r="BE119" s="13"/>
      <c r="BF119" s="13">
        <f t="shared" si="37"/>
        <v>0</v>
      </c>
      <c r="BG119" s="13"/>
      <c r="BH119" s="13">
        <f t="shared" si="38"/>
        <v>244513.22495088397</v>
      </c>
      <c r="BI119" s="13">
        <f t="shared" si="39"/>
        <v>244500</v>
      </c>
      <c r="BJ119" s="13">
        <v>243500</v>
      </c>
    </row>
    <row r="120" spans="1:62" x14ac:dyDescent="0.25">
      <c r="A120" t="s">
        <v>321</v>
      </c>
      <c r="B120" s="13">
        <v>433</v>
      </c>
      <c r="C120">
        <v>553760</v>
      </c>
      <c r="D120">
        <v>1</v>
      </c>
      <c r="E120">
        <v>0</v>
      </c>
      <c r="F120">
        <v>0</v>
      </c>
      <c r="G120">
        <v>0</v>
      </c>
      <c r="H120">
        <v>0</v>
      </c>
      <c r="I120" t="s">
        <v>41</v>
      </c>
      <c r="J120">
        <v>580350</v>
      </c>
      <c r="K120" t="s">
        <v>322</v>
      </c>
      <c r="L120">
        <v>580350</v>
      </c>
      <c r="M120" t="s">
        <v>322</v>
      </c>
      <c r="N120">
        <v>580350</v>
      </c>
      <c r="O120" t="s">
        <v>322</v>
      </c>
      <c r="P120">
        <v>581186</v>
      </c>
      <c r="Q120" t="s">
        <v>323</v>
      </c>
      <c r="R120" s="13">
        <v>101354.11456756784</v>
      </c>
      <c r="S120" s="13"/>
      <c r="T120" s="13"/>
      <c r="U120" s="13"/>
      <c r="V120" s="13">
        <f t="shared" si="23"/>
        <v>0</v>
      </c>
      <c r="W120" s="13"/>
      <c r="X120" s="13">
        <f t="shared" si="24"/>
        <v>0</v>
      </c>
      <c r="Y120" s="13"/>
      <c r="Z120" s="13">
        <f t="shared" si="25"/>
        <v>0</v>
      </c>
      <c r="AA120" s="13"/>
      <c r="AB120" s="13">
        <f t="shared" si="26"/>
        <v>0</v>
      </c>
      <c r="AC120" s="13"/>
      <c r="AD120" s="13"/>
      <c r="AE120" s="13"/>
      <c r="AF120" s="13"/>
      <c r="AG120" s="13"/>
      <c r="AH120" s="13"/>
      <c r="AI120" s="13"/>
      <c r="AJ120" s="13"/>
      <c r="AK120" s="13">
        <f t="shared" si="27"/>
        <v>0</v>
      </c>
      <c r="AL120" s="13"/>
      <c r="AM120" s="13">
        <f t="shared" si="28"/>
        <v>0</v>
      </c>
      <c r="AN120" s="13"/>
      <c r="AO120" s="13">
        <v>0</v>
      </c>
      <c r="AP120" s="13">
        <f t="shared" si="29"/>
        <v>0</v>
      </c>
      <c r="AQ120" s="13"/>
      <c r="AR120" s="13">
        <f t="shared" si="30"/>
        <v>0</v>
      </c>
      <c r="AS120" s="13"/>
      <c r="AT120" s="13">
        <f t="shared" si="31"/>
        <v>0</v>
      </c>
      <c r="AU120" s="13"/>
      <c r="AV120" s="13">
        <f t="shared" si="32"/>
        <v>0</v>
      </c>
      <c r="AW120" s="13"/>
      <c r="AX120" s="13">
        <f t="shared" si="33"/>
        <v>0</v>
      </c>
      <c r="AY120" s="13"/>
      <c r="AZ120" s="13">
        <f t="shared" si="34"/>
        <v>0</v>
      </c>
      <c r="BA120" s="13"/>
      <c r="BB120" s="13">
        <f t="shared" si="35"/>
        <v>0</v>
      </c>
      <c r="BC120" s="13"/>
      <c r="BD120" s="13">
        <f t="shared" si="36"/>
        <v>0</v>
      </c>
      <c r="BE120" s="13"/>
      <c r="BF120" s="13">
        <f t="shared" si="37"/>
        <v>0</v>
      </c>
      <c r="BG120" s="13"/>
      <c r="BH120" s="13">
        <f t="shared" si="38"/>
        <v>101354.11456756784</v>
      </c>
      <c r="BI120" s="13">
        <f t="shared" si="39"/>
        <v>101400</v>
      </c>
      <c r="BJ120" s="13">
        <v>103400</v>
      </c>
    </row>
    <row r="121" spans="1:62" x14ac:dyDescent="0.25">
      <c r="A121" t="s">
        <v>324</v>
      </c>
      <c r="B121" s="13">
        <v>545</v>
      </c>
      <c r="C121">
        <v>571181</v>
      </c>
      <c r="D121">
        <v>1</v>
      </c>
      <c r="E121">
        <v>0</v>
      </c>
      <c r="F121">
        <v>0</v>
      </c>
      <c r="G121">
        <v>0</v>
      </c>
      <c r="H121">
        <v>0</v>
      </c>
      <c r="I121" t="s">
        <v>41</v>
      </c>
      <c r="J121">
        <v>572411</v>
      </c>
      <c r="K121" t="s">
        <v>326</v>
      </c>
      <c r="L121">
        <v>572411</v>
      </c>
      <c r="M121" t="s">
        <v>326</v>
      </c>
      <c r="N121">
        <v>572411</v>
      </c>
      <c r="O121" t="s">
        <v>326</v>
      </c>
      <c r="P121">
        <v>571164</v>
      </c>
      <c r="Q121" t="s">
        <v>325</v>
      </c>
      <c r="R121" s="13">
        <v>127220.70985801049</v>
      </c>
      <c r="S121" s="13"/>
      <c r="T121" s="13"/>
      <c r="U121" s="13"/>
      <c r="V121" s="13">
        <f t="shared" si="23"/>
        <v>0</v>
      </c>
      <c r="W121" s="13"/>
      <c r="X121" s="13">
        <f t="shared" si="24"/>
        <v>0</v>
      </c>
      <c r="Y121" s="13"/>
      <c r="Z121" s="13">
        <f t="shared" si="25"/>
        <v>0</v>
      </c>
      <c r="AA121" s="13"/>
      <c r="AB121" s="13">
        <f t="shared" si="26"/>
        <v>0</v>
      </c>
      <c r="AC121" s="13"/>
      <c r="AD121" s="13"/>
      <c r="AE121" s="13"/>
      <c r="AF121" s="13"/>
      <c r="AG121" s="13"/>
      <c r="AH121" s="13"/>
      <c r="AI121" s="13"/>
      <c r="AJ121" s="13"/>
      <c r="AK121" s="13">
        <f t="shared" si="27"/>
        <v>0</v>
      </c>
      <c r="AL121" s="13"/>
      <c r="AM121" s="13">
        <f t="shared" si="28"/>
        <v>0</v>
      </c>
      <c r="AN121" s="13"/>
      <c r="AO121" s="13">
        <v>1</v>
      </c>
      <c r="AP121" s="13">
        <f t="shared" si="29"/>
        <v>30500</v>
      </c>
      <c r="AQ121" s="13"/>
      <c r="AR121" s="13">
        <f t="shared" si="30"/>
        <v>0</v>
      </c>
      <c r="AS121" s="13"/>
      <c r="AT121" s="13">
        <f t="shared" si="31"/>
        <v>0</v>
      </c>
      <c r="AU121" s="13"/>
      <c r="AV121" s="13">
        <f t="shared" si="32"/>
        <v>0</v>
      </c>
      <c r="AW121" s="13"/>
      <c r="AX121" s="13">
        <f t="shared" si="33"/>
        <v>0</v>
      </c>
      <c r="AY121" s="13"/>
      <c r="AZ121" s="13">
        <f t="shared" si="34"/>
        <v>0</v>
      </c>
      <c r="BA121" s="13"/>
      <c r="BB121" s="13">
        <f t="shared" si="35"/>
        <v>0</v>
      </c>
      <c r="BC121" s="13"/>
      <c r="BD121" s="13">
        <f t="shared" si="36"/>
        <v>0</v>
      </c>
      <c r="BE121" s="13"/>
      <c r="BF121" s="13">
        <f t="shared" si="37"/>
        <v>0</v>
      </c>
      <c r="BG121" s="13"/>
      <c r="BH121" s="13">
        <f t="shared" si="38"/>
        <v>157720.70985801049</v>
      </c>
      <c r="BI121" s="13">
        <f t="shared" si="39"/>
        <v>157700</v>
      </c>
      <c r="BJ121" s="13">
        <v>156100</v>
      </c>
    </row>
    <row r="122" spans="1:62" x14ac:dyDescent="0.25">
      <c r="A122" s="3" t="s">
        <v>327</v>
      </c>
      <c r="B122" s="13">
        <v>824</v>
      </c>
      <c r="C122">
        <v>555797</v>
      </c>
      <c r="D122">
        <v>1</v>
      </c>
      <c r="E122">
        <v>1</v>
      </c>
      <c r="F122">
        <v>0</v>
      </c>
      <c r="G122">
        <v>0</v>
      </c>
      <c r="H122">
        <v>0</v>
      </c>
      <c r="I122" t="s">
        <v>110</v>
      </c>
      <c r="J122">
        <v>555797</v>
      </c>
      <c r="K122" t="s">
        <v>327</v>
      </c>
      <c r="L122">
        <v>555771</v>
      </c>
      <c r="M122" t="s">
        <v>219</v>
      </c>
      <c r="N122">
        <v>555771</v>
      </c>
      <c r="O122" t="s">
        <v>219</v>
      </c>
      <c r="P122">
        <v>555771</v>
      </c>
      <c r="Q122" t="s">
        <v>219</v>
      </c>
      <c r="R122" s="13">
        <v>191240.55655148826</v>
      </c>
      <c r="S122" s="13">
        <v>2222</v>
      </c>
      <c r="T122" s="13">
        <v>118864.46030559481</v>
      </c>
      <c r="U122" s="13"/>
      <c r="V122" s="13">
        <f t="shared" si="23"/>
        <v>0</v>
      </c>
      <c r="W122" s="13">
        <v>12</v>
      </c>
      <c r="X122" s="13">
        <f t="shared" si="24"/>
        <v>35568</v>
      </c>
      <c r="Y122" s="13">
        <v>10</v>
      </c>
      <c r="Z122" s="13">
        <f t="shared" si="25"/>
        <v>9880</v>
      </c>
      <c r="AA122" s="13">
        <v>2</v>
      </c>
      <c r="AB122" s="13">
        <f t="shared" si="26"/>
        <v>494</v>
      </c>
      <c r="AC122" s="13"/>
      <c r="AD122" s="13"/>
      <c r="AE122" s="13"/>
      <c r="AF122" s="13"/>
      <c r="AG122" s="13"/>
      <c r="AH122" s="13"/>
      <c r="AI122" s="13"/>
      <c r="AJ122" s="13"/>
      <c r="AK122" s="13">
        <f t="shared" si="27"/>
        <v>0</v>
      </c>
      <c r="AL122" s="13"/>
      <c r="AM122" s="13">
        <f t="shared" si="28"/>
        <v>0</v>
      </c>
      <c r="AN122" s="13"/>
      <c r="AO122" s="13">
        <v>0</v>
      </c>
      <c r="AP122" s="13">
        <f t="shared" si="29"/>
        <v>0</v>
      </c>
      <c r="AQ122" s="13"/>
      <c r="AR122" s="13">
        <f t="shared" si="30"/>
        <v>0</v>
      </c>
      <c r="AS122" s="13"/>
      <c r="AT122" s="13">
        <f t="shared" si="31"/>
        <v>0</v>
      </c>
      <c r="AU122" s="13"/>
      <c r="AV122" s="13">
        <f t="shared" si="32"/>
        <v>0</v>
      </c>
      <c r="AW122" s="13"/>
      <c r="AX122" s="13">
        <f t="shared" si="33"/>
        <v>0</v>
      </c>
      <c r="AY122" s="13"/>
      <c r="AZ122" s="13">
        <f t="shared" si="34"/>
        <v>0</v>
      </c>
      <c r="BA122" s="13"/>
      <c r="BB122" s="13">
        <f t="shared" si="35"/>
        <v>0</v>
      </c>
      <c r="BC122" s="13"/>
      <c r="BD122" s="13">
        <f t="shared" si="36"/>
        <v>0</v>
      </c>
      <c r="BE122" s="13"/>
      <c r="BF122" s="13">
        <f t="shared" si="37"/>
        <v>0</v>
      </c>
      <c r="BG122" s="13"/>
      <c r="BH122" s="13">
        <f t="shared" si="38"/>
        <v>356047.01685708307</v>
      </c>
      <c r="BI122" s="13">
        <f t="shared" si="39"/>
        <v>356000</v>
      </c>
      <c r="BJ122" s="13">
        <v>336400</v>
      </c>
    </row>
    <row r="123" spans="1:62" x14ac:dyDescent="0.25">
      <c r="A123" t="s">
        <v>328</v>
      </c>
      <c r="B123" s="13">
        <v>326</v>
      </c>
      <c r="C123">
        <v>531073</v>
      </c>
      <c r="D123">
        <v>1</v>
      </c>
      <c r="E123">
        <v>0</v>
      </c>
      <c r="F123">
        <v>0</v>
      </c>
      <c r="G123">
        <v>0</v>
      </c>
      <c r="H123">
        <v>0</v>
      </c>
      <c r="I123" t="s">
        <v>26</v>
      </c>
      <c r="J123">
        <v>531201</v>
      </c>
      <c r="K123" t="s">
        <v>329</v>
      </c>
      <c r="L123">
        <v>531201</v>
      </c>
      <c r="M123" t="s">
        <v>329</v>
      </c>
      <c r="N123">
        <v>531189</v>
      </c>
      <c r="O123" t="s">
        <v>330</v>
      </c>
      <c r="P123">
        <v>531189</v>
      </c>
      <c r="Q123" t="s">
        <v>330</v>
      </c>
      <c r="R123" s="13">
        <v>76536.531617405737</v>
      </c>
      <c r="S123" s="13"/>
      <c r="T123" s="13"/>
      <c r="U123" s="13"/>
      <c r="V123" s="13">
        <f t="shared" si="23"/>
        <v>0</v>
      </c>
      <c r="W123" s="13"/>
      <c r="X123" s="13">
        <f t="shared" si="24"/>
        <v>0</v>
      </c>
      <c r="Y123" s="13"/>
      <c r="Z123" s="13">
        <f t="shared" si="25"/>
        <v>0</v>
      </c>
      <c r="AA123" s="13"/>
      <c r="AB123" s="13">
        <f t="shared" si="26"/>
        <v>0</v>
      </c>
      <c r="AC123" s="13"/>
      <c r="AD123" s="13"/>
      <c r="AE123" s="13"/>
      <c r="AF123" s="13"/>
      <c r="AG123" s="13"/>
      <c r="AH123" s="13"/>
      <c r="AI123" s="13"/>
      <c r="AJ123" s="13"/>
      <c r="AK123" s="13">
        <f t="shared" si="27"/>
        <v>0</v>
      </c>
      <c r="AL123" s="13"/>
      <c r="AM123" s="13">
        <f t="shared" si="28"/>
        <v>0</v>
      </c>
      <c r="AN123" s="13"/>
      <c r="AO123" s="13">
        <v>0</v>
      </c>
      <c r="AP123" s="13">
        <f t="shared" si="29"/>
        <v>0</v>
      </c>
      <c r="AQ123" s="13"/>
      <c r="AR123" s="13">
        <f t="shared" si="30"/>
        <v>0</v>
      </c>
      <c r="AS123" s="13"/>
      <c r="AT123" s="13">
        <f t="shared" si="31"/>
        <v>0</v>
      </c>
      <c r="AU123" s="13"/>
      <c r="AV123" s="13">
        <f t="shared" si="32"/>
        <v>0</v>
      </c>
      <c r="AW123" s="13"/>
      <c r="AX123" s="13">
        <f t="shared" si="33"/>
        <v>0</v>
      </c>
      <c r="AY123" s="13"/>
      <c r="AZ123" s="13">
        <f t="shared" si="34"/>
        <v>0</v>
      </c>
      <c r="BA123" s="13"/>
      <c r="BB123" s="13">
        <f t="shared" si="35"/>
        <v>0</v>
      </c>
      <c r="BC123" s="13"/>
      <c r="BD123" s="13">
        <f t="shared" si="36"/>
        <v>0</v>
      </c>
      <c r="BE123" s="13"/>
      <c r="BF123" s="13">
        <f t="shared" si="37"/>
        <v>0</v>
      </c>
      <c r="BG123" s="13"/>
      <c r="BH123" s="13">
        <f t="shared" si="38"/>
        <v>76536.531617405737</v>
      </c>
      <c r="BI123" s="13">
        <f t="shared" si="39"/>
        <v>76500</v>
      </c>
      <c r="BJ123" s="13">
        <v>75400</v>
      </c>
    </row>
    <row r="124" spans="1:62" x14ac:dyDescent="0.25">
      <c r="A124" t="s">
        <v>331</v>
      </c>
      <c r="B124" s="13">
        <v>181</v>
      </c>
      <c r="C124">
        <v>574309</v>
      </c>
      <c r="D124">
        <v>1</v>
      </c>
      <c r="E124">
        <v>0</v>
      </c>
      <c r="F124">
        <v>0</v>
      </c>
      <c r="G124">
        <v>0</v>
      </c>
      <c r="H124">
        <v>0</v>
      </c>
      <c r="I124" t="s">
        <v>41</v>
      </c>
      <c r="J124">
        <v>578380</v>
      </c>
      <c r="K124" t="s">
        <v>332</v>
      </c>
      <c r="L124">
        <v>578444</v>
      </c>
      <c r="M124" t="s">
        <v>252</v>
      </c>
      <c r="N124">
        <v>578444</v>
      </c>
      <c r="O124" t="s">
        <v>252</v>
      </c>
      <c r="P124">
        <v>578444</v>
      </c>
      <c r="Q124" t="s">
        <v>252</v>
      </c>
      <c r="R124" s="13">
        <v>70488.701001315436</v>
      </c>
      <c r="S124" s="13"/>
      <c r="T124" s="13"/>
      <c r="U124" s="13"/>
      <c r="V124" s="13">
        <f t="shared" si="23"/>
        <v>0</v>
      </c>
      <c r="W124" s="13"/>
      <c r="X124" s="13">
        <f t="shared" si="24"/>
        <v>0</v>
      </c>
      <c r="Y124" s="13"/>
      <c r="Z124" s="13">
        <f t="shared" si="25"/>
        <v>0</v>
      </c>
      <c r="AA124" s="13"/>
      <c r="AB124" s="13">
        <f t="shared" si="26"/>
        <v>0</v>
      </c>
      <c r="AC124" s="13"/>
      <c r="AD124" s="13"/>
      <c r="AE124" s="13"/>
      <c r="AF124" s="13"/>
      <c r="AG124" s="13"/>
      <c r="AH124" s="13"/>
      <c r="AI124" s="13"/>
      <c r="AJ124" s="13"/>
      <c r="AK124" s="13">
        <f t="shared" si="27"/>
        <v>0</v>
      </c>
      <c r="AL124" s="13"/>
      <c r="AM124" s="13">
        <f t="shared" si="28"/>
        <v>0</v>
      </c>
      <c r="AN124" s="13"/>
      <c r="AO124" s="13">
        <v>0</v>
      </c>
      <c r="AP124" s="13">
        <f t="shared" si="29"/>
        <v>0</v>
      </c>
      <c r="AQ124" s="13"/>
      <c r="AR124" s="13">
        <f t="shared" si="30"/>
        <v>0</v>
      </c>
      <c r="AS124" s="13"/>
      <c r="AT124" s="13">
        <f t="shared" si="31"/>
        <v>0</v>
      </c>
      <c r="AU124" s="13"/>
      <c r="AV124" s="13">
        <f t="shared" si="32"/>
        <v>0</v>
      </c>
      <c r="AW124" s="13"/>
      <c r="AX124" s="13">
        <f t="shared" si="33"/>
        <v>0</v>
      </c>
      <c r="AY124" s="13"/>
      <c r="AZ124" s="13">
        <f t="shared" si="34"/>
        <v>0</v>
      </c>
      <c r="BA124" s="13"/>
      <c r="BB124" s="13">
        <f t="shared" si="35"/>
        <v>0</v>
      </c>
      <c r="BC124" s="13"/>
      <c r="BD124" s="13">
        <f t="shared" si="36"/>
        <v>0</v>
      </c>
      <c r="BE124" s="13"/>
      <c r="BF124" s="13">
        <f t="shared" si="37"/>
        <v>0</v>
      </c>
      <c r="BG124" s="13"/>
      <c r="BH124" s="13">
        <f t="shared" si="38"/>
        <v>70488.701001315436</v>
      </c>
      <c r="BI124" s="13">
        <f t="shared" si="39"/>
        <v>70500</v>
      </c>
      <c r="BJ124" s="13">
        <v>70800</v>
      </c>
    </row>
    <row r="125" spans="1:62" x14ac:dyDescent="0.25">
      <c r="A125" t="s">
        <v>334</v>
      </c>
      <c r="B125" s="13">
        <v>368</v>
      </c>
      <c r="C125">
        <v>598895</v>
      </c>
      <c r="D125">
        <v>1</v>
      </c>
      <c r="E125">
        <v>0</v>
      </c>
      <c r="F125">
        <v>0</v>
      </c>
      <c r="G125">
        <v>0</v>
      </c>
      <c r="H125">
        <v>0</v>
      </c>
      <c r="I125" t="s">
        <v>23</v>
      </c>
      <c r="J125">
        <v>550850</v>
      </c>
      <c r="K125" t="s">
        <v>254</v>
      </c>
      <c r="L125">
        <v>550850</v>
      </c>
      <c r="M125" t="s">
        <v>254</v>
      </c>
      <c r="N125">
        <v>550850</v>
      </c>
      <c r="O125" t="s">
        <v>254</v>
      </c>
      <c r="P125">
        <v>550850</v>
      </c>
      <c r="Q125" t="s">
        <v>254</v>
      </c>
      <c r="R125" s="13">
        <v>86291.282054244584</v>
      </c>
      <c r="S125" s="13"/>
      <c r="T125" s="13"/>
      <c r="U125" s="13"/>
      <c r="V125" s="13">
        <f t="shared" si="23"/>
        <v>0</v>
      </c>
      <c r="W125" s="13"/>
      <c r="X125" s="13">
        <f t="shared" si="24"/>
        <v>0</v>
      </c>
      <c r="Y125" s="13"/>
      <c r="Z125" s="13">
        <f t="shared" si="25"/>
        <v>0</v>
      </c>
      <c r="AA125" s="13"/>
      <c r="AB125" s="13">
        <f t="shared" si="26"/>
        <v>0</v>
      </c>
      <c r="AC125" s="13"/>
      <c r="AD125" s="13"/>
      <c r="AE125" s="13"/>
      <c r="AF125" s="13"/>
      <c r="AG125" s="13"/>
      <c r="AH125" s="13"/>
      <c r="AI125" s="13"/>
      <c r="AJ125" s="13"/>
      <c r="AK125" s="13">
        <f t="shared" si="27"/>
        <v>0</v>
      </c>
      <c r="AL125" s="13"/>
      <c r="AM125" s="13">
        <f t="shared" si="28"/>
        <v>0</v>
      </c>
      <c r="AN125" s="13"/>
      <c r="AO125" s="13">
        <v>0</v>
      </c>
      <c r="AP125" s="13">
        <f t="shared" si="29"/>
        <v>0</v>
      </c>
      <c r="AQ125" s="13"/>
      <c r="AR125" s="13">
        <f t="shared" si="30"/>
        <v>0</v>
      </c>
      <c r="AS125" s="13"/>
      <c r="AT125" s="13">
        <f t="shared" si="31"/>
        <v>0</v>
      </c>
      <c r="AU125" s="13"/>
      <c r="AV125" s="13">
        <f t="shared" si="32"/>
        <v>0</v>
      </c>
      <c r="AW125" s="13"/>
      <c r="AX125" s="13">
        <f t="shared" si="33"/>
        <v>0</v>
      </c>
      <c r="AY125" s="13"/>
      <c r="AZ125" s="13">
        <f t="shared" si="34"/>
        <v>0</v>
      </c>
      <c r="BA125" s="13"/>
      <c r="BB125" s="13">
        <f t="shared" si="35"/>
        <v>0</v>
      </c>
      <c r="BC125" s="13"/>
      <c r="BD125" s="13">
        <f t="shared" si="36"/>
        <v>0</v>
      </c>
      <c r="BE125" s="13"/>
      <c r="BF125" s="13">
        <f t="shared" si="37"/>
        <v>0</v>
      </c>
      <c r="BG125" s="13"/>
      <c r="BH125" s="13">
        <f t="shared" si="38"/>
        <v>86291.282054244584</v>
      </c>
      <c r="BI125" s="13">
        <f t="shared" si="39"/>
        <v>86300</v>
      </c>
      <c r="BJ125" s="13">
        <v>86600</v>
      </c>
    </row>
    <row r="126" spans="1:62" x14ac:dyDescent="0.25">
      <c r="A126" t="s">
        <v>335</v>
      </c>
      <c r="B126" s="13">
        <v>317</v>
      </c>
      <c r="C126">
        <v>574741</v>
      </c>
      <c r="D126">
        <v>1</v>
      </c>
      <c r="E126">
        <v>0</v>
      </c>
      <c r="F126">
        <v>0</v>
      </c>
      <c r="G126">
        <v>0</v>
      </c>
      <c r="H126">
        <v>0</v>
      </c>
      <c r="I126" t="s">
        <v>41</v>
      </c>
      <c r="J126">
        <v>555134</v>
      </c>
      <c r="K126" t="s">
        <v>151</v>
      </c>
      <c r="L126">
        <v>575054</v>
      </c>
      <c r="M126" t="s">
        <v>341</v>
      </c>
      <c r="N126">
        <v>555134</v>
      </c>
      <c r="O126" t="s">
        <v>151</v>
      </c>
      <c r="P126">
        <v>555134</v>
      </c>
      <c r="Q126" t="s">
        <v>151</v>
      </c>
      <c r="R126" s="13">
        <v>74443.867657430834</v>
      </c>
      <c r="S126" s="13"/>
      <c r="T126" s="13"/>
      <c r="U126" s="13"/>
      <c r="V126" s="13">
        <f t="shared" si="23"/>
        <v>0</v>
      </c>
      <c r="W126" s="13"/>
      <c r="X126" s="13">
        <f t="shared" si="24"/>
        <v>0</v>
      </c>
      <c r="Y126" s="13"/>
      <c r="Z126" s="13">
        <f t="shared" si="25"/>
        <v>0</v>
      </c>
      <c r="AA126" s="13"/>
      <c r="AB126" s="13">
        <f t="shared" si="26"/>
        <v>0</v>
      </c>
      <c r="AC126" s="13"/>
      <c r="AD126" s="13"/>
      <c r="AE126" s="13"/>
      <c r="AF126" s="13"/>
      <c r="AG126" s="13"/>
      <c r="AH126" s="13"/>
      <c r="AI126" s="13"/>
      <c r="AJ126" s="13"/>
      <c r="AK126" s="13">
        <f t="shared" si="27"/>
        <v>0</v>
      </c>
      <c r="AL126" s="13"/>
      <c r="AM126" s="13">
        <f t="shared" si="28"/>
        <v>0</v>
      </c>
      <c r="AN126" s="13"/>
      <c r="AO126" s="13">
        <v>0</v>
      </c>
      <c r="AP126" s="13">
        <f t="shared" si="29"/>
        <v>0</v>
      </c>
      <c r="AQ126" s="13"/>
      <c r="AR126" s="13">
        <f t="shared" si="30"/>
        <v>0</v>
      </c>
      <c r="AS126" s="13"/>
      <c r="AT126" s="13">
        <f t="shared" si="31"/>
        <v>0</v>
      </c>
      <c r="AU126" s="13"/>
      <c r="AV126" s="13">
        <f t="shared" si="32"/>
        <v>0</v>
      </c>
      <c r="AW126" s="13"/>
      <c r="AX126" s="13">
        <f t="shared" si="33"/>
        <v>0</v>
      </c>
      <c r="AY126" s="13"/>
      <c r="AZ126" s="13">
        <f t="shared" si="34"/>
        <v>0</v>
      </c>
      <c r="BA126" s="13"/>
      <c r="BB126" s="13">
        <f t="shared" si="35"/>
        <v>0</v>
      </c>
      <c r="BC126" s="13"/>
      <c r="BD126" s="13">
        <f t="shared" si="36"/>
        <v>0</v>
      </c>
      <c r="BE126" s="13"/>
      <c r="BF126" s="13">
        <f t="shared" si="37"/>
        <v>0</v>
      </c>
      <c r="BG126" s="13"/>
      <c r="BH126" s="13">
        <f t="shared" si="38"/>
        <v>74443.867657430834</v>
      </c>
      <c r="BI126" s="13">
        <f t="shared" si="39"/>
        <v>74400</v>
      </c>
      <c r="BJ126" s="13">
        <v>73800</v>
      </c>
    </row>
    <row r="127" spans="1:62" x14ac:dyDescent="0.25">
      <c r="A127" t="s">
        <v>335</v>
      </c>
      <c r="B127" s="13">
        <v>949</v>
      </c>
      <c r="C127">
        <v>555801</v>
      </c>
      <c r="D127">
        <v>1</v>
      </c>
      <c r="E127">
        <v>0</v>
      </c>
      <c r="F127">
        <v>0</v>
      </c>
      <c r="G127">
        <v>0</v>
      </c>
      <c r="H127">
        <v>0</v>
      </c>
      <c r="I127" t="s">
        <v>110</v>
      </c>
      <c r="J127">
        <v>556394</v>
      </c>
      <c r="K127" t="s">
        <v>220</v>
      </c>
      <c r="L127">
        <v>555771</v>
      </c>
      <c r="M127" t="s">
        <v>219</v>
      </c>
      <c r="N127">
        <v>555771</v>
      </c>
      <c r="O127" t="s">
        <v>219</v>
      </c>
      <c r="P127">
        <v>555771</v>
      </c>
      <c r="Q127" t="s">
        <v>219</v>
      </c>
      <c r="R127" s="13">
        <v>219755.59580519242</v>
      </c>
      <c r="S127" s="13"/>
      <c r="T127" s="13"/>
      <c r="U127" s="13"/>
      <c r="V127" s="13">
        <f t="shared" si="23"/>
        <v>0</v>
      </c>
      <c r="W127" s="13"/>
      <c r="X127" s="13">
        <f t="shared" si="24"/>
        <v>0</v>
      </c>
      <c r="Y127" s="13"/>
      <c r="Z127" s="13">
        <f t="shared" si="25"/>
        <v>0</v>
      </c>
      <c r="AA127" s="13"/>
      <c r="AB127" s="13">
        <f t="shared" si="26"/>
        <v>0</v>
      </c>
      <c r="AC127" s="13"/>
      <c r="AD127" s="13"/>
      <c r="AE127" s="13"/>
      <c r="AF127" s="13"/>
      <c r="AG127" s="13"/>
      <c r="AH127" s="13"/>
      <c r="AI127" s="13"/>
      <c r="AJ127" s="13"/>
      <c r="AK127" s="13">
        <f t="shared" si="27"/>
        <v>0</v>
      </c>
      <c r="AL127" s="13"/>
      <c r="AM127" s="13">
        <f t="shared" si="28"/>
        <v>0</v>
      </c>
      <c r="AN127" s="13"/>
      <c r="AO127" s="13">
        <v>0</v>
      </c>
      <c r="AP127" s="13">
        <f t="shared" si="29"/>
        <v>0</v>
      </c>
      <c r="AQ127" s="13"/>
      <c r="AR127" s="13">
        <f t="shared" si="30"/>
        <v>0</v>
      </c>
      <c r="AS127" s="13"/>
      <c r="AT127" s="13">
        <f t="shared" si="31"/>
        <v>0</v>
      </c>
      <c r="AU127" s="13"/>
      <c r="AV127" s="13">
        <f t="shared" si="32"/>
        <v>0</v>
      </c>
      <c r="AW127" s="13"/>
      <c r="AX127" s="13">
        <f t="shared" si="33"/>
        <v>0</v>
      </c>
      <c r="AY127" s="13"/>
      <c r="AZ127" s="13">
        <f t="shared" si="34"/>
        <v>0</v>
      </c>
      <c r="BA127" s="13"/>
      <c r="BB127" s="13">
        <f t="shared" si="35"/>
        <v>0</v>
      </c>
      <c r="BC127" s="13"/>
      <c r="BD127" s="13">
        <f t="shared" si="36"/>
        <v>0</v>
      </c>
      <c r="BE127" s="13"/>
      <c r="BF127" s="13">
        <f t="shared" si="37"/>
        <v>0</v>
      </c>
      <c r="BG127" s="13"/>
      <c r="BH127" s="13">
        <f t="shared" si="38"/>
        <v>219755.59580519242</v>
      </c>
      <c r="BI127" s="13">
        <f t="shared" si="39"/>
        <v>219800</v>
      </c>
      <c r="BJ127" s="13">
        <v>213500</v>
      </c>
    </row>
    <row r="128" spans="1:62" x14ac:dyDescent="0.25">
      <c r="A128" t="s">
        <v>335</v>
      </c>
      <c r="B128" s="13">
        <v>245</v>
      </c>
      <c r="C128">
        <v>548430</v>
      </c>
      <c r="D128">
        <v>1</v>
      </c>
      <c r="E128">
        <v>0</v>
      </c>
      <c r="F128">
        <v>0</v>
      </c>
      <c r="G128">
        <v>0</v>
      </c>
      <c r="H128">
        <v>0</v>
      </c>
      <c r="I128" t="s">
        <v>75</v>
      </c>
      <c r="J128">
        <v>568759</v>
      </c>
      <c r="K128" t="s">
        <v>339</v>
      </c>
      <c r="L128">
        <v>568759</v>
      </c>
      <c r="M128" t="s">
        <v>339</v>
      </c>
      <c r="N128">
        <v>568759</v>
      </c>
      <c r="O128" t="s">
        <v>339</v>
      </c>
      <c r="P128">
        <v>568759</v>
      </c>
      <c r="Q128" t="s">
        <v>339</v>
      </c>
      <c r="R128" s="13">
        <v>70488.701001315436</v>
      </c>
      <c r="S128" s="13"/>
      <c r="T128" s="13"/>
      <c r="U128" s="13"/>
      <c r="V128" s="13">
        <f t="shared" si="23"/>
        <v>0</v>
      </c>
      <c r="W128" s="13"/>
      <c r="X128" s="13">
        <f t="shared" si="24"/>
        <v>0</v>
      </c>
      <c r="Y128" s="13"/>
      <c r="Z128" s="13">
        <f t="shared" si="25"/>
        <v>0</v>
      </c>
      <c r="AA128" s="13"/>
      <c r="AB128" s="13">
        <f t="shared" si="26"/>
        <v>0</v>
      </c>
      <c r="AC128" s="13"/>
      <c r="AD128" s="13"/>
      <c r="AE128" s="13"/>
      <c r="AF128" s="13"/>
      <c r="AG128" s="13"/>
      <c r="AH128" s="13"/>
      <c r="AI128" s="13"/>
      <c r="AJ128" s="13"/>
      <c r="AK128" s="13">
        <f t="shared" si="27"/>
        <v>0</v>
      </c>
      <c r="AL128" s="13"/>
      <c r="AM128" s="13">
        <f t="shared" si="28"/>
        <v>0</v>
      </c>
      <c r="AN128" s="13"/>
      <c r="AO128" s="13">
        <v>0</v>
      </c>
      <c r="AP128" s="13">
        <f t="shared" si="29"/>
        <v>0</v>
      </c>
      <c r="AQ128" s="13"/>
      <c r="AR128" s="13">
        <f t="shared" si="30"/>
        <v>0</v>
      </c>
      <c r="AS128" s="13"/>
      <c r="AT128" s="13">
        <f t="shared" si="31"/>
        <v>0</v>
      </c>
      <c r="AU128" s="13"/>
      <c r="AV128" s="13">
        <f t="shared" si="32"/>
        <v>0</v>
      </c>
      <c r="AW128" s="13"/>
      <c r="AX128" s="13">
        <f t="shared" si="33"/>
        <v>0</v>
      </c>
      <c r="AY128" s="13"/>
      <c r="AZ128" s="13">
        <f t="shared" si="34"/>
        <v>0</v>
      </c>
      <c r="BA128" s="13"/>
      <c r="BB128" s="13">
        <f t="shared" si="35"/>
        <v>0</v>
      </c>
      <c r="BC128" s="13"/>
      <c r="BD128" s="13">
        <f t="shared" si="36"/>
        <v>0</v>
      </c>
      <c r="BE128" s="13"/>
      <c r="BF128" s="13">
        <f t="shared" si="37"/>
        <v>0</v>
      </c>
      <c r="BG128" s="13"/>
      <c r="BH128" s="13">
        <f t="shared" si="38"/>
        <v>70488.701001315436</v>
      </c>
      <c r="BI128" s="13">
        <f t="shared" si="39"/>
        <v>70500</v>
      </c>
      <c r="BJ128" s="13">
        <v>70800</v>
      </c>
    </row>
    <row r="129" spans="1:62" x14ac:dyDescent="0.25">
      <c r="A129" t="s">
        <v>335</v>
      </c>
      <c r="B129" s="13">
        <v>146</v>
      </c>
      <c r="C129">
        <v>541095</v>
      </c>
      <c r="D129">
        <v>1</v>
      </c>
      <c r="E129">
        <v>0</v>
      </c>
      <c r="F129">
        <v>0</v>
      </c>
      <c r="G129">
        <v>0</v>
      </c>
      <c r="H129">
        <v>0</v>
      </c>
      <c r="I129" t="s">
        <v>110</v>
      </c>
      <c r="J129">
        <v>559725</v>
      </c>
      <c r="K129" t="s">
        <v>337</v>
      </c>
      <c r="L129">
        <v>560120</v>
      </c>
      <c r="M129" t="s">
        <v>338</v>
      </c>
      <c r="N129">
        <v>560120</v>
      </c>
      <c r="O129" t="s">
        <v>338</v>
      </c>
      <c r="P129">
        <v>559717</v>
      </c>
      <c r="Q129" t="s">
        <v>336</v>
      </c>
      <c r="R129" s="13">
        <v>70488.701001315436</v>
      </c>
      <c r="S129" s="13"/>
      <c r="T129" s="13"/>
      <c r="U129" s="13"/>
      <c r="V129" s="13">
        <f t="shared" si="23"/>
        <v>0</v>
      </c>
      <c r="W129" s="13"/>
      <c r="X129" s="13">
        <f t="shared" si="24"/>
        <v>0</v>
      </c>
      <c r="Y129" s="13"/>
      <c r="Z129" s="13">
        <f t="shared" si="25"/>
        <v>0</v>
      </c>
      <c r="AA129" s="13"/>
      <c r="AB129" s="13">
        <f t="shared" si="26"/>
        <v>0</v>
      </c>
      <c r="AC129" s="13"/>
      <c r="AD129" s="13"/>
      <c r="AE129" s="13"/>
      <c r="AF129" s="13"/>
      <c r="AG129" s="13"/>
      <c r="AH129" s="13"/>
      <c r="AI129" s="13"/>
      <c r="AJ129" s="13"/>
      <c r="AK129" s="13">
        <f t="shared" si="27"/>
        <v>0</v>
      </c>
      <c r="AL129" s="13"/>
      <c r="AM129" s="13">
        <f t="shared" si="28"/>
        <v>0</v>
      </c>
      <c r="AN129" s="13"/>
      <c r="AO129" s="13">
        <v>0</v>
      </c>
      <c r="AP129" s="13">
        <f t="shared" si="29"/>
        <v>0</v>
      </c>
      <c r="AQ129" s="13"/>
      <c r="AR129" s="13">
        <f t="shared" si="30"/>
        <v>0</v>
      </c>
      <c r="AS129" s="13"/>
      <c r="AT129" s="13">
        <f t="shared" si="31"/>
        <v>0</v>
      </c>
      <c r="AU129" s="13"/>
      <c r="AV129" s="13">
        <f t="shared" si="32"/>
        <v>0</v>
      </c>
      <c r="AW129" s="13"/>
      <c r="AX129" s="13">
        <f t="shared" si="33"/>
        <v>0</v>
      </c>
      <c r="AY129" s="13"/>
      <c r="AZ129" s="13">
        <f t="shared" si="34"/>
        <v>0</v>
      </c>
      <c r="BA129" s="13"/>
      <c r="BB129" s="13">
        <f t="shared" si="35"/>
        <v>0</v>
      </c>
      <c r="BC129" s="13"/>
      <c r="BD129" s="13">
        <f t="shared" si="36"/>
        <v>0</v>
      </c>
      <c r="BE129" s="13"/>
      <c r="BF129" s="13">
        <f t="shared" si="37"/>
        <v>0</v>
      </c>
      <c r="BG129" s="13"/>
      <c r="BH129" s="13">
        <f t="shared" si="38"/>
        <v>70488.701001315436</v>
      </c>
      <c r="BI129" s="13">
        <f t="shared" si="39"/>
        <v>70500</v>
      </c>
      <c r="BJ129" s="13">
        <v>70800</v>
      </c>
    </row>
    <row r="130" spans="1:62" x14ac:dyDescent="0.25">
      <c r="A130" t="s">
        <v>342</v>
      </c>
      <c r="B130" s="13">
        <v>597</v>
      </c>
      <c r="C130">
        <v>573884</v>
      </c>
      <c r="D130">
        <v>1</v>
      </c>
      <c r="E130">
        <v>0</v>
      </c>
      <c r="F130">
        <v>0</v>
      </c>
      <c r="G130">
        <v>0</v>
      </c>
      <c r="H130">
        <v>0</v>
      </c>
      <c r="I130" t="s">
        <v>33</v>
      </c>
      <c r="J130">
        <v>574341</v>
      </c>
      <c r="K130" t="s">
        <v>343</v>
      </c>
      <c r="L130">
        <v>574341</v>
      </c>
      <c r="M130" t="s">
        <v>343</v>
      </c>
      <c r="N130">
        <v>574341</v>
      </c>
      <c r="O130" t="s">
        <v>343</v>
      </c>
      <c r="P130">
        <v>573868</v>
      </c>
      <c r="Q130" t="s">
        <v>32</v>
      </c>
      <c r="R130" s="13">
        <v>139195.47879538604</v>
      </c>
      <c r="S130" s="13"/>
      <c r="T130" s="13"/>
      <c r="U130" s="13"/>
      <c r="V130" s="13">
        <f t="shared" si="23"/>
        <v>0</v>
      </c>
      <c r="W130" s="13"/>
      <c r="X130" s="13">
        <f t="shared" si="24"/>
        <v>0</v>
      </c>
      <c r="Y130" s="13"/>
      <c r="Z130" s="13">
        <f t="shared" si="25"/>
        <v>0</v>
      </c>
      <c r="AA130" s="13"/>
      <c r="AB130" s="13">
        <f t="shared" si="26"/>
        <v>0</v>
      </c>
      <c r="AC130" s="13"/>
      <c r="AD130" s="13"/>
      <c r="AE130" s="13"/>
      <c r="AF130" s="13"/>
      <c r="AG130" s="13"/>
      <c r="AH130" s="13"/>
      <c r="AI130" s="13"/>
      <c r="AJ130" s="13"/>
      <c r="AK130" s="13">
        <f t="shared" si="27"/>
        <v>0</v>
      </c>
      <c r="AL130" s="13"/>
      <c r="AM130" s="13">
        <f t="shared" si="28"/>
        <v>0</v>
      </c>
      <c r="AN130" s="13"/>
      <c r="AO130" s="13">
        <v>0</v>
      </c>
      <c r="AP130" s="13">
        <f t="shared" si="29"/>
        <v>0</v>
      </c>
      <c r="AQ130" s="13"/>
      <c r="AR130" s="13">
        <f t="shared" si="30"/>
        <v>0</v>
      </c>
      <c r="AS130" s="13"/>
      <c r="AT130" s="13">
        <f t="shared" si="31"/>
        <v>0</v>
      </c>
      <c r="AU130" s="13"/>
      <c r="AV130" s="13">
        <f t="shared" si="32"/>
        <v>0</v>
      </c>
      <c r="AW130" s="13"/>
      <c r="AX130" s="13">
        <f t="shared" si="33"/>
        <v>0</v>
      </c>
      <c r="AY130" s="13"/>
      <c r="AZ130" s="13">
        <f t="shared" si="34"/>
        <v>0</v>
      </c>
      <c r="BA130" s="13"/>
      <c r="BB130" s="13">
        <f t="shared" si="35"/>
        <v>0</v>
      </c>
      <c r="BC130" s="13"/>
      <c r="BD130" s="13">
        <f t="shared" si="36"/>
        <v>0</v>
      </c>
      <c r="BE130" s="13"/>
      <c r="BF130" s="13">
        <f t="shared" si="37"/>
        <v>0</v>
      </c>
      <c r="BG130" s="13"/>
      <c r="BH130" s="13">
        <f t="shared" si="38"/>
        <v>139195.47879538604</v>
      </c>
      <c r="BI130" s="13">
        <f t="shared" si="39"/>
        <v>139200</v>
      </c>
      <c r="BJ130" s="13">
        <v>137400</v>
      </c>
    </row>
    <row r="131" spans="1:62" x14ac:dyDescent="0.25">
      <c r="A131" t="s">
        <v>344</v>
      </c>
      <c r="B131" s="13">
        <v>141</v>
      </c>
      <c r="C131">
        <v>529672</v>
      </c>
      <c r="D131">
        <v>1</v>
      </c>
      <c r="E131">
        <v>0</v>
      </c>
      <c r="F131">
        <v>0</v>
      </c>
      <c r="G131">
        <v>0</v>
      </c>
      <c r="H131">
        <v>0</v>
      </c>
      <c r="I131" t="s">
        <v>26</v>
      </c>
      <c r="J131">
        <v>541231</v>
      </c>
      <c r="K131" t="s">
        <v>346</v>
      </c>
      <c r="L131">
        <v>541231</v>
      </c>
      <c r="M131" t="s">
        <v>346</v>
      </c>
      <c r="N131">
        <v>541231</v>
      </c>
      <c r="O131" t="s">
        <v>346</v>
      </c>
      <c r="P131">
        <v>539911</v>
      </c>
      <c r="Q131" t="s">
        <v>345</v>
      </c>
      <c r="R131" s="13">
        <v>70488.701001315436</v>
      </c>
      <c r="S131" s="13"/>
      <c r="T131" s="13"/>
      <c r="U131" s="13"/>
      <c r="V131" s="13">
        <f t="shared" si="23"/>
        <v>0</v>
      </c>
      <c r="W131" s="13"/>
      <c r="X131" s="13">
        <f t="shared" si="24"/>
        <v>0</v>
      </c>
      <c r="Y131" s="13"/>
      <c r="Z131" s="13">
        <f t="shared" si="25"/>
        <v>0</v>
      </c>
      <c r="AA131" s="13"/>
      <c r="AB131" s="13">
        <f t="shared" si="26"/>
        <v>0</v>
      </c>
      <c r="AC131" s="13"/>
      <c r="AD131" s="13"/>
      <c r="AE131" s="13"/>
      <c r="AF131" s="13"/>
      <c r="AG131" s="13"/>
      <c r="AH131" s="13"/>
      <c r="AI131" s="13"/>
      <c r="AJ131" s="13"/>
      <c r="AK131" s="13">
        <f t="shared" si="27"/>
        <v>0</v>
      </c>
      <c r="AL131" s="13"/>
      <c r="AM131" s="13">
        <f t="shared" si="28"/>
        <v>0</v>
      </c>
      <c r="AN131" s="13"/>
      <c r="AO131" s="13">
        <v>0</v>
      </c>
      <c r="AP131" s="13">
        <f t="shared" si="29"/>
        <v>0</v>
      </c>
      <c r="AQ131" s="13"/>
      <c r="AR131" s="13">
        <f t="shared" si="30"/>
        <v>0</v>
      </c>
      <c r="AS131" s="13"/>
      <c r="AT131" s="13">
        <f t="shared" si="31"/>
        <v>0</v>
      </c>
      <c r="AU131" s="13"/>
      <c r="AV131" s="13">
        <f t="shared" si="32"/>
        <v>0</v>
      </c>
      <c r="AW131" s="13"/>
      <c r="AX131" s="13">
        <f t="shared" si="33"/>
        <v>0</v>
      </c>
      <c r="AY131" s="13"/>
      <c r="AZ131" s="13">
        <f t="shared" si="34"/>
        <v>0</v>
      </c>
      <c r="BA131" s="13"/>
      <c r="BB131" s="13">
        <f t="shared" si="35"/>
        <v>0</v>
      </c>
      <c r="BC131" s="13"/>
      <c r="BD131" s="13">
        <f t="shared" si="36"/>
        <v>0</v>
      </c>
      <c r="BE131" s="13"/>
      <c r="BF131" s="13">
        <f t="shared" si="37"/>
        <v>0</v>
      </c>
      <c r="BG131" s="13"/>
      <c r="BH131" s="13">
        <f t="shared" si="38"/>
        <v>70488.701001315436</v>
      </c>
      <c r="BI131" s="13">
        <f t="shared" si="39"/>
        <v>70500</v>
      </c>
      <c r="BJ131" s="13">
        <v>70800</v>
      </c>
    </row>
    <row r="132" spans="1:62" x14ac:dyDescent="0.25">
      <c r="A132" t="s">
        <v>347</v>
      </c>
      <c r="B132" s="13">
        <v>353</v>
      </c>
      <c r="C132">
        <v>561398</v>
      </c>
      <c r="D132">
        <v>1</v>
      </c>
      <c r="E132">
        <v>0</v>
      </c>
      <c r="F132">
        <v>0</v>
      </c>
      <c r="G132">
        <v>0</v>
      </c>
      <c r="H132">
        <v>0</v>
      </c>
      <c r="I132" t="s">
        <v>51</v>
      </c>
      <c r="J132">
        <v>561495</v>
      </c>
      <c r="K132" t="s">
        <v>349</v>
      </c>
      <c r="L132">
        <v>561495</v>
      </c>
      <c r="M132" t="s">
        <v>349</v>
      </c>
      <c r="N132">
        <v>561495</v>
      </c>
      <c r="O132" t="s">
        <v>349</v>
      </c>
      <c r="P132">
        <v>561380</v>
      </c>
      <c r="Q132" t="s">
        <v>348</v>
      </c>
      <c r="R132" s="13">
        <v>82809.48682795433</v>
      </c>
      <c r="S132" s="13"/>
      <c r="T132" s="13"/>
      <c r="U132" s="13"/>
      <c r="V132" s="13">
        <f t="shared" si="23"/>
        <v>0</v>
      </c>
      <c r="W132" s="13"/>
      <c r="X132" s="13">
        <f t="shared" si="24"/>
        <v>0</v>
      </c>
      <c r="Y132" s="13"/>
      <c r="Z132" s="13">
        <f t="shared" si="25"/>
        <v>0</v>
      </c>
      <c r="AA132" s="13"/>
      <c r="AB132" s="13">
        <f t="shared" si="26"/>
        <v>0</v>
      </c>
      <c r="AC132" s="13"/>
      <c r="AD132" s="13"/>
      <c r="AE132" s="13"/>
      <c r="AF132" s="13"/>
      <c r="AG132" s="13"/>
      <c r="AH132" s="13"/>
      <c r="AI132" s="13"/>
      <c r="AJ132" s="13"/>
      <c r="AK132" s="13">
        <f t="shared" si="27"/>
        <v>0</v>
      </c>
      <c r="AL132" s="13"/>
      <c r="AM132" s="13">
        <f t="shared" si="28"/>
        <v>0</v>
      </c>
      <c r="AN132" s="13"/>
      <c r="AO132" s="13">
        <v>0</v>
      </c>
      <c r="AP132" s="13">
        <f t="shared" si="29"/>
        <v>0</v>
      </c>
      <c r="AQ132" s="13"/>
      <c r="AR132" s="13">
        <f t="shared" si="30"/>
        <v>0</v>
      </c>
      <c r="AS132" s="13"/>
      <c r="AT132" s="13">
        <f t="shared" si="31"/>
        <v>0</v>
      </c>
      <c r="AU132" s="13"/>
      <c r="AV132" s="13">
        <f t="shared" si="32"/>
        <v>0</v>
      </c>
      <c r="AW132" s="13"/>
      <c r="AX132" s="13">
        <f t="shared" si="33"/>
        <v>0</v>
      </c>
      <c r="AY132" s="13"/>
      <c r="AZ132" s="13">
        <f t="shared" si="34"/>
        <v>0</v>
      </c>
      <c r="BA132" s="13"/>
      <c r="BB132" s="13">
        <f t="shared" si="35"/>
        <v>0</v>
      </c>
      <c r="BC132" s="13"/>
      <c r="BD132" s="13">
        <f t="shared" si="36"/>
        <v>0</v>
      </c>
      <c r="BE132" s="13"/>
      <c r="BF132" s="13">
        <f t="shared" si="37"/>
        <v>0</v>
      </c>
      <c r="BG132" s="13"/>
      <c r="BH132" s="13">
        <f t="shared" si="38"/>
        <v>82809.48682795433</v>
      </c>
      <c r="BI132" s="13">
        <f t="shared" si="39"/>
        <v>82800</v>
      </c>
      <c r="BJ132" s="13">
        <v>81700</v>
      </c>
    </row>
    <row r="133" spans="1:62" x14ac:dyDescent="0.25">
      <c r="A133" s="5" t="s">
        <v>350</v>
      </c>
      <c r="B133" s="13">
        <v>928</v>
      </c>
      <c r="C133">
        <v>560740</v>
      </c>
      <c r="D133">
        <v>1</v>
      </c>
      <c r="E133">
        <v>1</v>
      </c>
      <c r="F133">
        <v>1</v>
      </c>
      <c r="G133">
        <v>1</v>
      </c>
      <c r="H133">
        <v>0</v>
      </c>
      <c r="I133" t="s">
        <v>110</v>
      </c>
      <c r="J133">
        <v>560740</v>
      </c>
      <c r="K133" t="s">
        <v>350</v>
      </c>
      <c r="L133">
        <v>560740</v>
      </c>
      <c r="M133" t="s">
        <v>350</v>
      </c>
      <c r="N133">
        <v>560740</v>
      </c>
      <c r="O133" t="s">
        <v>350</v>
      </c>
      <c r="P133">
        <v>561215</v>
      </c>
      <c r="Q133" t="s">
        <v>296</v>
      </c>
      <c r="R133" s="13">
        <v>214971.71378785561</v>
      </c>
      <c r="S133" s="13">
        <v>2657</v>
      </c>
      <c r="T133" s="13">
        <v>142065.78009362725</v>
      </c>
      <c r="U133" s="13"/>
      <c r="V133" s="13">
        <f t="shared" ref="V133:V196" si="40">U133*741</f>
        <v>0</v>
      </c>
      <c r="W133" s="13">
        <v>14</v>
      </c>
      <c r="X133" s="13">
        <f t="shared" ref="X133:X196" si="41">W133*2964</f>
        <v>41496</v>
      </c>
      <c r="Y133" s="13">
        <v>7</v>
      </c>
      <c r="Z133" s="13">
        <f t="shared" ref="Z133:Z196" si="42">Y133*988</f>
        <v>6916</v>
      </c>
      <c r="AA133" s="13">
        <v>8</v>
      </c>
      <c r="AB133" s="13">
        <f t="shared" ref="AB133:AB196" si="43">AA133*247</f>
        <v>1976</v>
      </c>
      <c r="AC133" s="13">
        <v>2657</v>
      </c>
      <c r="AD133" s="13">
        <v>569501.13018423272</v>
      </c>
      <c r="AE133" s="13">
        <v>2657</v>
      </c>
      <c r="AF133" s="13">
        <v>296218.86383273936</v>
      </c>
      <c r="AG133" s="13"/>
      <c r="AH133" s="13"/>
      <c r="AI133" s="13"/>
      <c r="AJ133" s="13"/>
      <c r="AK133" s="13">
        <f t="shared" ref="AK133:AK196" si="44">AJ133*139</f>
        <v>0</v>
      </c>
      <c r="AL133" s="13"/>
      <c r="AM133" s="13">
        <f t="shared" ref="AM133:AM196" si="45">AL133*35</f>
        <v>0</v>
      </c>
      <c r="AN133" s="13"/>
      <c r="AO133" s="13">
        <v>1</v>
      </c>
      <c r="AP133" s="13">
        <f t="shared" ref="AP133:AP196" si="46">AO133*30500</f>
        <v>30500</v>
      </c>
      <c r="AQ133" s="13"/>
      <c r="AR133" s="13">
        <f t="shared" ref="AR133:AR196" si="47">AQ133*2706</f>
        <v>0</v>
      </c>
      <c r="AS133" s="13"/>
      <c r="AT133" s="13">
        <f t="shared" ref="AT133:AT196" si="48">AS133*139</f>
        <v>0</v>
      </c>
      <c r="AU133" s="13"/>
      <c r="AV133" s="13">
        <f t="shared" ref="AV133:AV196" si="49">AU133*338</f>
        <v>0</v>
      </c>
      <c r="AW133" s="13"/>
      <c r="AX133" s="13">
        <f t="shared" ref="AX133:AX196" si="50">AW133*108</f>
        <v>0</v>
      </c>
      <c r="AY133" s="13"/>
      <c r="AZ133" s="13">
        <f t="shared" ref="AZ133:AZ196" si="51">AY133*81</f>
        <v>0</v>
      </c>
      <c r="BA133" s="13"/>
      <c r="BB133" s="13">
        <f t="shared" ref="BB133:BB196" si="52">BA133*325</f>
        <v>0</v>
      </c>
      <c r="BC133" s="13"/>
      <c r="BD133" s="13">
        <f t="shared" ref="BD133:BD196" si="53">BC133*406</f>
        <v>0</v>
      </c>
      <c r="BE133" s="13"/>
      <c r="BF133" s="13">
        <f t="shared" ref="BF133:BF196" si="54">BE133*217</f>
        <v>0</v>
      </c>
      <c r="BG133" s="13"/>
      <c r="BH133" s="13">
        <f t="shared" ref="BH133:BH196" si="55">R133+T133+V133+X133+Z133+AB133+AD133+AF133+AH133+AI133+AK133+AM133+AN133+AP133+AR133+AT133+AV133+AX133+AZ133+BB133+BD133+BF133+BG133</f>
        <v>1303645.487898455</v>
      </c>
      <c r="BI133" s="13">
        <f t="shared" ref="BI133:BI196" si="56">ROUND(BH133/100,0)*100</f>
        <v>1303600</v>
      </c>
      <c r="BJ133" s="13">
        <v>1330400</v>
      </c>
    </row>
    <row r="134" spans="1:62" x14ac:dyDescent="0.25">
      <c r="A134" t="s">
        <v>351</v>
      </c>
      <c r="B134" s="13">
        <v>212</v>
      </c>
      <c r="C134">
        <v>593745</v>
      </c>
      <c r="D134">
        <v>1</v>
      </c>
      <c r="E134">
        <v>0</v>
      </c>
      <c r="F134">
        <v>0</v>
      </c>
      <c r="G134">
        <v>0</v>
      </c>
      <c r="H134">
        <v>0</v>
      </c>
      <c r="I134" t="s">
        <v>30</v>
      </c>
      <c r="J134">
        <v>593711</v>
      </c>
      <c r="K134" t="s">
        <v>149</v>
      </c>
      <c r="L134">
        <v>593711</v>
      </c>
      <c r="M134" t="s">
        <v>149</v>
      </c>
      <c r="N134">
        <v>593711</v>
      </c>
      <c r="O134" t="s">
        <v>149</v>
      </c>
      <c r="P134">
        <v>593711</v>
      </c>
      <c r="Q134" t="s">
        <v>149</v>
      </c>
      <c r="R134" s="13">
        <v>70488.701001315436</v>
      </c>
      <c r="S134" s="13"/>
      <c r="T134" s="13"/>
      <c r="U134" s="13"/>
      <c r="V134" s="13">
        <f t="shared" si="40"/>
        <v>0</v>
      </c>
      <c r="W134" s="13"/>
      <c r="X134" s="13">
        <f t="shared" si="41"/>
        <v>0</v>
      </c>
      <c r="Y134" s="13"/>
      <c r="Z134" s="13">
        <f t="shared" si="42"/>
        <v>0</v>
      </c>
      <c r="AA134" s="13"/>
      <c r="AB134" s="13">
        <f t="shared" si="43"/>
        <v>0</v>
      </c>
      <c r="AC134" s="13"/>
      <c r="AD134" s="13"/>
      <c r="AE134" s="13"/>
      <c r="AF134" s="13"/>
      <c r="AG134" s="13"/>
      <c r="AH134" s="13"/>
      <c r="AI134" s="13"/>
      <c r="AJ134" s="13"/>
      <c r="AK134" s="13">
        <f t="shared" si="44"/>
        <v>0</v>
      </c>
      <c r="AL134" s="13"/>
      <c r="AM134" s="13">
        <f t="shared" si="45"/>
        <v>0</v>
      </c>
      <c r="AN134" s="13"/>
      <c r="AO134" s="13">
        <v>0</v>
      </c>
      <c r="AP134" s="13">
        <f t="shared" si="46"/>
        <v>0</v>
      </c>
      <c r="AQ134" s="13"/>
      <c r="AR134" s="13">
        <f t="shared" si="47"/>
        <v>0</v>
      </c>
      <c r="AS134" s="13"/>
      <c r="AT134" s="13">
        <f t="shared" si="48"/>
        <v>0</v>
      </c>
      <c r="AU134" s="13"/>
      <c r="AV134" s="13">
        <f t="shared" si="49"/>
        <v>0</v>
      </c>
      <c r="AW134" s="13"/>
      <c r="AX134" s="13">
        <f t="shared" si="50"/>
        <v>0</v>
      </c>
      <c r="AY134" s="13"/>
      <c r="AZ134" s="13">
        <f t="shared" si="51"/>
        <v>0</v>
      </c>
      <c r="BA134" s="13"/>
      <c r="BB134" s="13">
        <f t="shared" si="52"/>
        <v>0</v>
      </c>
      <c r="BC134" s="13"/>
      <c r="BD134" s="13">
        <f t="shared" si="53"/>
        <v>0</v>
      </c>
      <c r="BE134" s="13"/>
      <c r="BF134" s="13">
        <f t="shared" si="54"/>
        <v>0</v>
      </c>
      <c r="BG134" s="13"/>
      <c r="BH134" s="13">
        <f t="shared" si="55"/>
        <v>70488.701001315436</v>
      </c>
      <c r="BI134" s="13">
        <f t="shared" si="56"/>
        <v>70500</v>
      </c>
      <c r="BJ134" s="13">
        <v>70800</v>
      </c>
    </row>
    <row r="135" spans="1:62" x14ac:dyDescent="0.25">
      <c r="A135" t="s">
        <v>353</v>
      </c>
      <c r="B135" s="13">
        <v>515</v>
      </c>
      <c r="C135">
        <v>588326</v>
      </c>
      <c r="D135">
        <v>1</v>
      </c>
      <c r="E135">
        <v>0</v>
      </c>
      <c r="F135">
        <v>0</v>
      </c>
      <c r="G135">
        <v>0</v>
      </c>
      <c r="H135">
        <v>0</v>
      </c>
      <c r="I135" t="s">
        <v>90</v>
      </c>
      <c r="J135">
        <v>588296</v>
      </c>
      <c r="K135" t="s">
        <v>164</v>
      </c>
      <c r="L135">
        <v>588296</v>
      </c>
      <c r="M135" t="s">
        <v>164</v>
      </c>
      <c r="N135">
        <v>588296</v>
      </c>
      <c r="O135" t="s">
        <v>164</v>
      </c>
      <c r="P135">
        <v>588296</v>
      </c>
      <c r="Q135" t="s">
        <v>164</v>
      </c>
      <c r="R135" s="13">
        <v>120302.45425835827</v>
      </c>
      <c r="S135" s="13"/>
      <c r="T135" s="13"/>
      <c r="U135" s="13"/>
      <c r="V135" s="13">
        <f t="shared" si="40"/>
        <v>0</v>
      </c>
      <c r="W135" s="13"/>
      <c r="X135" s="13">
        <f t="shared" si="41"/>
        <v>0</v>
      </c>
      <c r="Y135" s="13"/>
      <c r="Z135" s="13">
        <f t="shared" si="42"/>
        <v>0</v>
      </c>
      <c r="AA135" s="13"/>
      <c r="AB135" s="13">
        <f t="shared" si="43"/>
        <v>0</v>
      </c>
      <c r="AC135" s="13"/>
      <c r="AD135" s="13"/>
      <c r="AE135" s="13"/>
      <c r="AF135" s="13"/>
      <c r="AG135" s="13"/>
      <c r="AH135" s="13"/>
      <c r="AI135" s="13"/>
      <c r="AJ135" s="13"/>
      <c r="AK135" s="13">
        <f t="shared" si="44"/>
        <v>0</v>
      </c>
      <c r="AL135" s="13"/>
      <c r="AM135" s="13">
        <f t="shared" si="45"/>
        <v>0</v>
      </c>
      <c r="AN135" s="13"/>
      <c r="AO135" s="13">
        <v>1</v>
      </c>
      <c r="AP135" s="13">
        <f t="shared" si="46"/>
        <v>30500</v>
      </c>
      <c r="AQ135" s="13"/>
      <c r="AR135" s="13">
        <f t="shared" si="47"/>
        <v>0</v>
      </c>
      <c r="AS135" s="13"/>
      <c r="AT135" s="13">
        <f t="shared" si="48"/>
        <v>0</v>
      </c>
      <c r="AU135" s="13"/>
      <c r="AV135" s="13">
        <f t="shared" si="49"/>
        <v>0</v>
      </c>
      <c r="AW135" s="13"/>
      <c r="AX135" s="13">
        <f t="shared" si="50"/>
        <v>0</v>
      </c>
      <c r="AY135" s="13"/>
      <c r="AZ135" s="13">
        <f t="shared" si="51"/>
        <v>0</v>
      </c>
      <c r="BA135" s="13"/>
      <c r="BB135" s="13">
        <f t="shared" si="52"/>
        <v>0</v>
      </c>
      <c r="BC135" s="13"/>
      <c r="BD135" s="13">
        <f t="shared" si="53"/>
        <v>0</v>
      </c>
      <c r="BE135" s="13"/>
      <c r="BF135" s="13">
        <f t="shared" si="54"/>
        <v>0</v>
      </c>
      <c r="BG135" s="13"/>
      <c r="BH135" s="13">
        <f t="shared" si="55"/>
        <v>150802.45425835828</v>
      </c>
      <c r="BI135" s="13">
        <f t="shared" si="56"/>
        <v>150800</v>
      </c>
      <c r="BJ135" s="13">
        <v>151000</v>
      </c>
    </row>
    <row r="136" spans="1:62" x14ac:dyDescent="0.25">
      <c r="A136" s="4" t="s">
        <v>354</v>
      </c>
      <c r="B136" s="13">
        <v>959</v>
      </c>
      <c r="C136">
        <v>535478</v>
      </c>
      <c r="D136">
        <v>1</v>
      </c>
      <c r="E136">
        <v>1</v>
      </c>
      <c r="F136">
        <v>1</v>
      </c>
      <c r="G136">
        <v>0</v>
      </c>
      <c r="H136">
        <v>0</v>
      </c>
      <c r="I136" t="s">
        <v>26</v>
      </c>
      <c r="J136">
        <v>535478</v>
      </c>
      <c r="K136" t="s">
        <v>354</v>
      </c>
      <c r="L136">
        <v>535478</v>
      </c>
      <c r="M136" t="s">
        <v>354</v>
      </c>
      <c r="N136">
        <v>535419</v>
      </c>
      <c r="O136" t="s">
        <v>130</v>
      </c>
      <c r="P136">
        <v>535419</v>
      </c>
      <c r="Q136" t="s">
        <v>130</v>
      </c>
      <c r="R136" s="13">
        <v>222032.71671736066</v>
      </c>
      <c r="S136" s="13">
        <v>2546</v>
      </c>
      <c r="T136" s="13">
        <v>136147.02896655808</v>
      </c>
      <c r="U136" s="13"/>
      <c r="V136" s="13">
        <f t="shared" si="40"/>
        <v>0</v>
      </c>
      <c r="W136" s="13">
        <v>14</v>
      </c>
      <c r="X136" s="13">
        <f t="shared" si="41"/>
        <v>41496</v>
      </c>
      <c r="Y136" s="13">
        <v>19</v>
      </c>
      <c r="Z136" s="13">
        <f t="shared" si="42"/>
        <v>18772</v>
      </c>
      <c r="AA136" s="13">
        <v>2</v>
      </c>
      <c r="AB136" s="13">
        <f t="shared" si="43"/>
        <v>494</v>
      </c>
      <c r="AC136" s="13">
        <v>2546</v>
      </c>
      <c r="AD136" s="13">
        <v>546004.39263769554</v>
      </c>
      <c r="AE136" s="13"/>
      <c r="AF136" s="13"/>
      <c r="AG136" s="13"/>
      <c r="AH136" s="13"/>
      <c r="AI136" s="13"/>
      <c r="AJ136" s="13"/>
      <c r="AK136" s="13">
        <f t="shared" si="44"/>
        <v>0</v>
      </c>
      <c r="AL136" s="13"/>
      <c r="AM136" s="13">
        <f t="shared" si="45"/>
        <v>0</v>
      </c>
      <c r="AN136" s="13"/>
      <c r="AO136" s="13">
        <v>0</v>
      </c>
      <c r="AP136" s="13">
        <f t="shared" si="46"/>
        <v>0</v>
      </c>
      <c r="AQ136" s="13"/>
      <c r="AR136" s="13">
        <f t="shared" si="47"/>
        <v>0</v>
      </c>
      <c r="AS136" s="13"/>
      <c r="AT136" s="13">
        <f t="shared" si="48"/>
        <v>0</v>
      </c>
      <c r="AU136" s="13"/>
      <c r="AV136" s="13">
        <f t="shared" si="49"/>
        <v>0</v>
      </c>
      <c r="AW136" s="13"/>
      <c r="AX136" s="13">
        <f t="shared" si="50"/>
        <v>0</v>
      </c>
      <c r="AY136" s="13"/>
      <c r="AZ136" s="13">
        <f t="shared" si="51"/>
        <v>0</v>
      </c>
      <c r="BA136" s="13"/>
      <c r="BB136" s="13">
        <f t="shared" si="52"/>
        <v>0</v>
      </c>
      <c r="BC136" s="13"/>
      <c r="BD136" s="13">
        <f t="shared" si="53"/>
        <v>0</v>
      </c>
      <c r="BE136" s="13"/>
      <c r="BF136" s="13">
        <f t="shared" si="54"/>
        <v>0</v>
      </c>
      <c r="BG136" s="13"/>
      <c r="BH136" s="13">
        <f t="shared" si="55"/>
        <v>964946.13832161424</v>
      </c>
      <c r="BI136" s="13">
        <f t="shared" si="56"/>
        <v>964900</v>
      </c>
      <c r="BJ136" s="13">
        <v>987700</v>
      </c>
    </row>
    <row r="137" spans="1:62" x14ac:dyDescent="0.25">
      <c r="A137" t="s">
        <v>355</v>
      </c>
      <c r="B137" s="13">
        <v>188</v>
      </c>
      <c r="C137">
        <v>512401</v>
      </c>
      <c r="D137">
        <v>1</v>
      </c>
      <c r="E137">
        <v>0</v>
      </c>
      <c r="F137">
        <v>0</v>
      </c>
      <c r="G137">
        <v>0</v>
      </c>
      <c r="H137">
        <v>0</v>
      </c>
      <c r="I137" t="s">
        <v>61</v>
      </c>
      <c r="J137">
        <v>511382</v>
      </c>
      <c r="K137" t="s">
        <v>272</v>
      </c>
      <c r="L137">
        <v>513229</v>
      </c>
      <c r="M137" t="s">
        <v>356</v>
      </c>
      <c r="N137">
        <v>511382</v>
      </c>
      <c r="O137" t="s">
        <v>272</v>
      </c>
      <c r="P137">
        <v>511382</v>
      </c>
      <c r="Q137" t="s">
        <v>272</v>
      </c>
      <c r="R137" s="13">
        <v>70488.701001315436</v>
      </c>
      <c r="S137" s="13"/>
      <c r="T137" s="13"/>
      <c r="U137" s="13"/>
      <c r="V137" s="13">
        <f t="shared" si="40"/>
        <v>0</v>
      </c>
      <c r="W137" s="13"/>
      <c r="X137" s="13">
        <f t="shared" si="41"/>
        <v>0</v>
      </c>
      <c r="Y137" s="13"/>
      <c r="Z137" s="13">
        <f t="shared" si="42"/>
        <v>0</v>
      </c>
      <c r="AA137" s="13"/>
      <c r="AB137" s="13">
        <f t="shared" si="43"/>
        <v>0</v>
      </c>
      <c r="AC137" s="13"/>
      <c r="AD137" s="13"/>
      <c r="AE137" s="13"/>
      <c r="AF137" s="13"/>
      <c r="AG137" s="13"/>
      <c r="AH137" s="13"/>
      <c r="AI137" s="13"/>
      <c r="AJ137" s="13"/>
      <c r="AK137" s="13">
        <f t="shared" si="44"/>
        <v>0</v>
      </c>
      <c r="AL137" s="13"/>
      <c r="AM137" s="13">
        <f t="shared" si="45"/>
        <v>0</v>
      </c>
      <c r="AN137" s="13"/>
      <c r="AO137" s="13">
        <v>0</v>
      </c>
      <c r="AP137" s="13">
        <f t="shared" si="46"/>
        <v>0</v>
      </c>
      <c r="AQ137" s="13"/>
      <c r="AR137" s="13">
        <f t="shared" si="47"/>
        <v>0</v>
      </c>
      <c r="AS137" s="13"/>
      <c r="AT137" s="13">
        <f t="shared" si="48"/>
        <v>0</v>
      </c>
      <c r="AU137" s="13"/>
      <c r="AV137" s="13">
        <f t="shared" si="49"/>
        <v>0</v>
      </c>
      <c r="AW137" s="13"/>
      <c r="AX137" s="13">
        <f t="shared" si="50"/>
        <v>0</v>
      </c>
      <c r="AY137" s="13"/>
      <c r="AZ137" s="13">
        <f t="shared" si="51"/>
        <v>0</v>
      </c>
      <c r="BA137" s="13"/>
      <c r="BB137" s="13">
        <f t="shared" si="52"/>
        <v>0</v>
      </c>
      <c r="BC137" s="13"/>
      <c r="BD137" s="13">
        <f t="shared" si="53"/>
        <v>0</v>
      </c>
      <c r="BE137" s="13"/>
      <c r="BF137" s="13">
        <f t="shared" si="54"/>
        <v>0</v>
      </c>
      <c r="BG137" s="13"/>
      <c r="BH137" s="13">
        <f t="shared" si="55"/>
        <v>70488.701001315436</v>
      </c>
      <c r="BI137" s="13">
        <f t="shared" si="56"/>
        <v>70500</v>
      </c>
      <c r="BJ137" s="13">
        <v>70800</v>
      </c>
    </row>
    <row r="138" spans="1:62" x14ac:dyDescent="0.25">
      <c r="A138" t="s">
        <v>358</v>
      </c>
      <c r="B138" s="13">
        <v>680</v>
      </c>
      <c r="C138">
        <v>558656</v>
      </c>
      <c r="D138">
        <v>1</v>
      </c>
      <c r="E138">
        <v>0</v>
      </c>
      <c r="F138">
        <v>0</v>
      </c>
      <c r="G138">
        <v>0</v>
      </c>
      <c r="H138">
        <v>0</v>
      </c>
      <c r="I138" t="s">
        <v>110</v>
      </c>
      <c r="J138">
        <v>559202</v>
      </c>
      <c r="K138" t="s">
        <v>359</v>
      </c>
      <c r="L138">
        <v>559202</v>
      </c>
      <c r="M138" t="s">
        <v>359</v>
      </c>
      <c r="N138">
        <v>559202</v>
      </c>
      <c r="O138" t="s">
        <v>359</v>
      </c>
      <c r="P138">
        <v>559075</v>
      </c>
      <c r="Q138" t="s">
        <v>360</v>
      </c>
      <c r="R138" s="13">
        <v>158266.88476368564</v>
      </c>
      <c r="S138" s="13"/>
      <c r="T138" s="13"/>
      <c r="U138" s="13"/>
      <c r="V138" s="13">
        <f t="shared" si="40"/>
        <v>0</v>
      </c>
      <c r="W138" s="13"/>
      <c r="X138" s="13">
        <f t="shared" si="41"/>
        <v>0</v>
      </c>
      <c r="Y138" s="13"/>
      <c r="Z138" s="13">
        <f t="shared" si="42"/>
        <v>0</v>
      </c>
      <c r="AA138" s="13"/>
      <c r="AB138" s="13">
        <f t="shared" si="43"/>
        <v>0</v>
      </c>
      <c r="AC138" s="13"/>
      <c r="AD138" s="13"/>
      <c r="AE138" s="13"/>
      <c r="AF138" s="13"/>
      <c r="AG138" s="13"/>
      <c r="AH138" s="13"/>
      <c r="AI138" s="13"/>
      <c r="AJ138" s="13"/>
      <c r="AK138" s="13">
        <f t="shared" si="44"/>
        <v>0</v>
      </c>
      <c r="AL138" s="13"/>
      <c r="AM138" s="13">
        <f t="shared" si="45"/>
        <v>0</v>
      </c>
      <c r="AN138" s="13"/>
      <c r="AO138" s="13">
        <v>1</v>
      </c>
      <c r="AP138" s="13">
        <f t="shared" si="46"/>
        <v>30500</v>
      </c>
      <c r="AQ138" s="13"/>
      <c r="AR138" s="13">
        <f t="shared" si="47"/>
        <v>0</v>
      </c>
      <c r="AS138" s="13"/>
      <c r="AT138" s="13">
        <f t="shared" si="48"/>
        <v>0</v>
      </c>
      <c r="AU138" s="13"/>
      <c r="AV138" s="13">
        <f t="shared" si="49"/>
        <v>0</v>
      </c>
      <c r="AW138" s="13"/>
      <c r="AX138" s="13">
        <f t="shared" si="50"/>
        <v>0</v>
      </c>
      <c r="AY138" s="13"/>
      <c r="AZ138" s="13">
        <f t="shared" si="51"/>
        <v>0</v>
      </c>
      <c r="BA138" s="13"/>
      <c r="BB138" s="13">
        <f t="shared" si="52"/>
        <v>0</v>
      </c>
      <c r="BC138" s="13"/>
      <c r="BD138" s="13">
        <f t="shared" si="53"/>
        <v>0</v>
      </c>
      <c r="BE138" s="13"/>
      <c r="BF138" s="13">
        <f t="shared" si="54"/>
        <v>0</v>
      </c>
      <c r="BG138" s="13"/>
      <c r="BH138" s="13">
        <f t="shared" si="55"/>
        <v>188766.88476368564</v>
      </c>
      <c r="BI138" s="13">
        <f t="shared" si="56"/>
        <v>188800</v>
      </c>
      <c r="BJ138" s="13">
        <v>186800</v>
      </c>
    </row>
    <row r="139" spans="1:62" x14ac:dyDescent="0.25">
      <c r="A139" t="s">
        <v>361</v>
      </c>
      <c r="B139" s="13">
        <v>275</v>
      </c>
      <c r="C139">
        <v>598020</v>
      </c>
      <c r="D139">
        <v>1</v>
      </c>
      <c r="E139">
        <v>0</v>
      </c>
      <c r="F139">
        <v>0</v>
      </c>
      <c r="G139">
        <v>0</v>
      </c>
      <c r="H139">
        <v>0</v>
      </c>
      <c r="I139" t="s">
        <v>38</v>
      </c>
      <c r="J139">
        <v>598747</v>
      </c>
      <c r="K139" t="s">
        <v>364</v>
      </c>
      <c r="L139">
        <v>598542</v>
      </c>
      <c r="M139" t="s">
        <v>365</v>
      </c>
      <c r="N139">
        <v>598143</v>
      </c>
      <c r="O139" t="s">
        <v>366</v>
      </c>
      <c r="P139">
        <v>598143</v>
      </c>
      <c r="Q139" t="s">
        <v>366</v>
      </c>
      <c r="R139" s="13">
        <v>70488.701001315436</v>
      </c>
      <c r="S139" s="13"/>
      <c r="T139" s="13"/>
      <c r="U139" s="13"/>
      <c r="V139" s="13">
        <f t="shared" si="40"/>
        <v>0</v>
      </c>
      <c r="W139" s="13"/>
      <c r="X139" s="13">
        <f t="shared" si="41"/>
        <v>0</v>
      </c>
      <c r="Y139" s="13"/>
      <c r="Z139" s="13">
        <f t="shared" si="42"/>
        <v>0</v>
      </c>
      <c r="AA139" s="13"/>
      <c r="AB139" s="13">
        <f t="shared" si="43"/>
        <v>0</v>
      </c>
      <c r="AC139" s="13"/>
      <c r="AD139" s="13"/>
      <c r="AE139" s="13"/>
      <c r="AF139" s="13"/>
      <c r="AG139" s="13"/>
      <c r="AH139" s="13"/>
      <c r="AI139" s="13"/>
      <c r="AJ139" s="13"/>
      <c r="AK139" s="13">
        <f t="shared" si="44"/>
        <v>0</v>
      </c>
      <c r="AL139" s="13"/>
      <c r="AM139" s="13">
        <f t="shared" si="45"/>
        <v>0</v>
      </c>
      <c r="AN139" s="13"/>
      <c r="AO139" s="13">
        <v>0</v>
      </c>
      <c r="AP139" s="13">
        <f t="shared" si="46"/>
        <v>0</v>
      </c>
      <c r="AQ139" s="13"/>
      <c r="AR139" s="13">
        <f t="shared" si="47"/>
        <v>0</v>
      </c>
      <c r="AS139" s="13"/>
      <c r="AT139" s="13">
        <f t="shared" si="48"/>
        <v>0</v>
      </c>
      <c r="AU139" s="13"/>
      <c r="AV139" s="13">
        <f t="shared" si="49"/>
        <v>0</v>
      </c>
      <c r="AW139" s="13"/>
      <c r="AX139" s="13">
        <f t="shared" si="50"/>
        <v>0</v>
      </c>
      <c r="AY139" s="13"/>
      <c r="AZ139" s="13">
        <f t="shared" si="51"/>
        <v>0</v>
      </c>
      <c r="BA139" s="13"/>
      <c r="BB139" s="13">
        <f t="shared" si="52"/>
        <v>0</v>
      </c>
      <c r="BC139" s="13"/>
      <c r="BD139" s="13">
        <f t="shared" si="53"/>
        <v>0</v>
      </c>
      <c r="BE139" s="13"/>
      <c r="BF139" s="13">
        <f t="shared" si="54"/>
        <v>0</v>
      </c>
      <c r="BG139" s="13"/>
      <c r="BH139" s="13">
        <f t="shared" si="55"/>
        <v>70488.701001315436</v>
      </c>
      <c r="BI139" s="13">
        <f t="shared" si="56"/>
        <v>70500</v>
      </c>
      <c r="BJ139" s="13">
        <v>70800</v>
      </c>
    </row>
    <row r="140" spans="1:62" x14ac:dyDescent="0.25">
      <c r="A140" t="s">
        <v>361</v>
      </c>
      <c r="B140" s="13">
        <v>973</v>
      </c>
      <c r="C140">
        <v>563901</v>
      </c>
      <c r="D140">
        <v>1</v>
      </c>
      <c r="E140">
        <v>0</v>
      </c>
      <c r="F140">
        <v>0</v>
      </c>
      <c r="G140">
        <v>0</v>
      </c>
      <c r="H140">
        <v>0</v>
      </c>
      <c r="I140" t="s">
        <v>51</v>
      </c>
      <c r="J140">
        <v>563960</v>
      </c>
      <c r="K140" t="s">
        <v>363</v>
      </c>
      <c r="L140">
        <v>563960</v>
      </c>
      <c r="M140" t="s">
        <v>363</v>
      </c>
      <c r="N140">
        <v>563960</v>
      </c>
      <c r="O140" t="s">
        <v>363</v>
      </c>
      <c r="P140">
        <v>563889</v>
      </c>
      <c r="Q140" t="s">
        <v>362</v>
      </c>
      <c r="R140" s="13">
        <v>225219.69933947964</v>
      </c>
      <c r="S140" s="13"/>
      <c r="T140" s="13"/>
      <c r="U140" s="13"/>
      <c r="V140" s="13">
        <f t="shared" si="40"/>
        <v>0</v>
      </c>
      <c r="W140" s="13"/>
      <c r="X140" s="13">
        <f t="shared" si="41"/>
        <v>0</v>
      </c>
      <c r="Y140" s="13"/>
      <c r="Z140" s="13">
        <f t="shared" si="42"/>
        <v>0</v>
      </c>
      <c r="AA140" s="13"/>
      <c r="AB140" s="13">
        <f t="shared" si="43"/>
        <v>0</v>
      </c>
      <c r="AC140" s="13"/>
      <c r="AD140" s="13"/>
      <c r="AE140" s="13"/>
      <c r="AF140" s="13"/>
      <c r="AG140" s="13"/>
      <c r="AH140" s="13"/>
      <c r="AI140" s="13"/>
      <c r="AJ140" s="13"/>
      <c r="AK140" s="13">
        <f t="shared" si="44"/>
        <v>0</v>
      </c>
      <c r="AL140" s="13"/>
      <c r="AM140" s="13">
        <f t="shared" si="45"/>
        <v>0</v>
      </c>
      <c r="AN140" s="13"/>
      <c r="AO140" s="13">
        <v>0</v>
      </c>
      <c r="AP140" s="13">
        <f t="shared" si="46"/>
        <v>0</v>
      </c>
      <c r="AQ140" s="13"/>
      <c r="AR140" s="13">
        <f t="shared" si="47"/>
        <v>0</v>
      </c>
      <c r="AS140" s="13"/>
      <c r="AT140" s="13">
        <f t="shared" si="48"/>
        <v>0</v>
      </c>
      <c r="AU140" s="13"/>
      <c r="AV140" s="13">
        <f t="shared" si="49"/>
        <v>0</v>
      </c>
      <c r="AW140" s="13"/>
      <c r="AX140" s="13">
        <f t="shared" si="50"/>
        <v>0</v>
      </c>
      <c r="AY140" s="13"/>
      <c r="AZ140" s="13">
        <f t="shared" si="51"/>
        <v>0</v>
      </c>
      <c r="BA140" s="13"/>
      <c r="BB140" s="13">
        <f t="shared" si="52"/>
        <v>0</v>
      </c>
      <c r="BC140" s="13"/>
      <c r="BD140" s="13">
        <f t="shared" si="53"/>
        <v>0</v>
      </c>
      <c r="BE140" s="13"/>
      <c r="BF140" s="13">
        <f t="shared" si="54"/>
        <v>0</v>
      </c>
      <c r="BG140" s="13"/>
      <c r="BH140" s="13">
        <f t="shared" si="55"/>
        <v>225219.69933947964</v>
      </c>
      <c r="BI140" s="13">
        <f t="shared" si="56"/>
        <v>225200</v>
      </c>
      <c r="BJ140" s="13">
        <v>225100</v>
      </c>
    </row>
    <row r="141" spans="1:62" x14ac:dyDescent="0.25">
      <c r="A141" t="s">
        <v>367</v>
      </c>
      <c r="B141" s="13">
        <v>115</v>
      </c>
      <c r="C141">
        <v>565750</v>
      </c>
      <c r="D141">
        <v>1</v>
      </c>
      <c r="E141">
        <v>0</v>
      </c>
      <c r="F141">
        <v>0</v>
      </c>
      <c r="G141">
        <v>0</v>
      </c>
      <c r="H141">
        <v>0</v>
      </c>
      <c r="I141" t="s">
        <v>26</v>
      </c>
      <c r="J141">
        <v>536326</v>
      </c>
      <c r="K141" t="s">
        <v>368</v>
      </c>
      <c r="L141">
        <v>536326</v>
      </c>
      <c r="M141" t="s">
        <v>368</v>
      </c>
      <c r="N141">
        <v>536326</v>
      </c>
      <c r="O141" t="s">
        <v>368</v>
      </c>
      <c r="P141">
        <v>536326</v>
      </c>
      <c r="Q141" t="s">
        <v>368</v>
      </c>
      <c r="R141" s="13">
        <v>70488.701001315436</v>
      </c>
      <c r="S141" s="13"/>
      <c r="T141" s="13"/>
      <c r="U141" s="13"/>
      <c r="V141" s="13">
        <f t="shared" si="40"/>
        <v>0</v>
      </c>
      <c r="W141" s="13"/>
      <c r="X141" s="13">
        <f t="shared" si="41"/>
        <v>0</v>
      </c>
      <c r="Y141" s="13"/>
      <c r="Z141" s="13">
        <f t="shared" si="42"/>
        <v>0</v>
      </c>
      <c r="AA141" s="13"/>
      <c r="AB141" s="13">
        <f t="shared" si="43"/>
        <v>0</v>
      </c>
      <c r="AC141" s="13"/>
      <c r="AD141" s="13"/>
      <c r="AE141" s="13"/>
      <c r="AF141" s="13"/>
      <c r="AG141" s="13"/>
      <c r="AH141" s="13"/>
      <c r="AI141" s="13"/>
      <c r="AJ141" s="13"/>
      <c r="AK141" s="13">
        <f t="shared" si="44"/>
        <v>0</v>
      </c>
      <c r="AL141" s="13"/>
      <c r="AM141" s="13">
        <f t="shared" si="45"/>
        <v>0</v>
      </c>
      <c r="AN141" s="13"/>
      <c r="AO141" s="13">
        <v>0</v>
      </c>
      <c r="AP141" s="13">
        <f t="shared" si="46"/>
        <v>0</v>
      </c>
      <c r="AQ141" s="13"/>
      <c r="AR141" s="13">
        <f t="shared" si="47"/>
        <v>0</v>
      </c>
      <c r="AS141" s="13"/>
      <c r="AT141" s="13">
        <f t="shared" si="48"/>
        <v>0</v>
      </c>
      <c r="AU141" s="13"/>
      <c r="AV141" s="13">
        <f t="shared" si="49"/>
        <v>0</v>
      </c>
      <c r="AW141" s="13"/>
      <c r="AX141" s="13">
        <f t="shared" si="50"/>
        <v>0</v>
      </c>
      <c r="AY141" s="13"/>
      <c r="AZ141" s="13">
        <f t="shared" si="51"/>
        <v>0</v>
      </c>
      <c r="BA141" s="13"/>
      <c r="BB141" s="13">
        <f t="shared" si="52"/>
        <v>0</v>
      </c>
      <c r="BC141" s="13"/>
      <c r="BD141" s="13">
        <f t="shared" si="53"/>
        <v>0</v>
      </c>
      <c r="BE141" s="13"/>
      <c r="BF141" s="13">
        <f t="shared" si="54"/>
        <v>0</v>
      </c>
      <c r="BG141" s="13"/>
      <c r="BH141" s="13">
        <f t="shared" si="55"/>
        <v>70488.701001315436</v>
      </c>
      <c r="BI141" s="13">
        <f t="shared" si="56"/>
        <v>70500</v>
      </c>
      <c r="BJ141" s="13">
        <v>70800</v>
      </c>
    </row>
    <row r="142" spans="1:62" x14ac:dyDescent="0.25">
      <c r="A142" t="s">
        <v>370</v>
      </c>
      <c r="B142" s="13">
        <v>1147</v>
      </c>
      <c r="C142">
        <v>500623</v>
      </c>
      <c r="D142">
        <v>1</v>
      </c>
      <c r="E142">
        <v>0</v>
      </c>
      <c r="F142">
        <v>0</v>
      </c>
      <c r="G142">
        <v>0</v>
      </c>
      <c r="H142">
        <v>0</v>
      </c>
      <c r="I142" t="s">
        <v>61</v>
      </c>
      <c r="J142">
        <v>503444</v>
      </c>
      <c r="K142" t="s">
        <v>371</v>
      </c>
      <c r="L142">
        <v>503444</v>
      </c>
      <c r="M142" t="s">
        <v>371</v>
      </c>
      <c r="N142">
        <v>503444</v>
      </c>
      <c r="O142" t="s">
        <v>371</v>
      </c>
      <c r="P142">
        <v>503444</v>
      </c>
      <c r="Q142" t="s">
        <v>371</v>
      </c>
      <c r="R142" s="13">
        <v>264736.63529011619</v>
      </c>
      <c r="S142" s="13"/>
      <c r="T142" s="13"/>
      <c r="U142" s="13"/>
      <c r="V142" s="13">
        <f t="shared" si="40"/>
        <v>0</v>
      </c>
      <c r="W142" s="13"/>
      <c r="X142" s="13">
        <f t="shared" si="41"/>
        <v>0</v>
      </c>
      <c r="Y142" s="13"/>
      <c r="Z142" s="13">
        <f t="shared" si="42"/>
        <v>0</v>
      </c>
      <c r="AA142" s="13"/>
      <c r="AB142" s="13">
        <f t="shared" si="43"/>
        <v>0</v>
      </c>
      <c r="AC142" s="13"/>
      <c r="AD142" s="13"/>
      <c r="AE142" s="13"/>
      <c r="AF142" s="13"/>
      <c r="AG142" s="13"/>
      <c r="AH142" s="13"/>
      <c r="AI142" s="13"/>
      <c r="AJ142" s="13"/>
      <c r="AK142" s="13">
        <f t="shared" si="44"/>
        <v>0</v>
      </c>
      <c r="AL142" s="13"/>
      <c r="AM142" s="13">
        <f t="shared" si="45"/>
        <v>0</v>
      </c>
      <c r="AN142" s="13"/>
      <c r="AO142" s="13">
        <v>0</v>
      </c>
      <c r="AP142" s="13">
        <f t="shared" si="46"/>
        <v>0</v>
      </c>
      <c r="AQ142" s="13"/>
      <c r="AR142" s="13">
        <f t="shared" si="47"/>
        <v>0</v>
      </c>
      <c r="AS142" s="13"/>
      <c r="AT142" s="13">
        <f t="shared" si="48"/>
        <v>0</v>
      </c>
      <c r="AU142" s="13"/>
      <c r="AV142" s="13">
        <f t="shared" si="49"/>
        <v>0</v>
      </c>
      <c r="AW142" s="13"/>
      <c r="AX142" s="13">
        <f t="shared" si="50"/>
        <v>0</v>
      </c>
      <c r="AY142" s="13"/>
      <c r="AZ142" s="13">
        <f t="shared" si="51"/>
        <v>0</v>
      </c>
      <c r="BA142" s="13"/>
      <c r="BB142" s="13">
        <f t="shared" si="52"/>
        <v>0</v>
      </c>
      <c r="BC142" s="13"/>
      <c r="BD142" s="13">
        <f t="shared" si="53"/>
        <v>0</v>
      </c>
      <c r="BE142" s="13"/>
      <c r="BF142" s="13">
        <f t="shared" si="54"/>
        <v>0</v>
      </c>
      <c r="BG142" s="13"/>
      <c r="BH142" s="13">
        <f t="shared" si="55"/>
        <v>264736.63529011619</v>
      </c>
      <c r="BI142" s="13">
        <f t="shared" si="56"/>
        <v>264700</v>
      </c>
      <c r="BJ142" s="13">
        <v>267100</v>
      </c>
    </row>
    <row r="143" spans="1:62" x14ac:dyDescent="0.25">
      <c r="A143" s="3" t="s">
        <v>372</v>
      </c>
      <c r="B143" s="13">
        <v>1346</v>
      </c>
      <c r="C143">
        <v>579068</v>
      </c>
      <c r="D143">
        <v>1</v>
      </c>
      <c r="E143">
        <v>1</v>
      </c>
      <c r="F143">
        <v>0</v>
      </c>
      <c r="G143">
        <v>0</v>
      </c>
      <c r="H143">
        <v>0</v>
      </c>
      <c r="I143" t="s">
        <v>33</v>
      </c>
      <c r="J143">
        <v>579068</v>
      </c>
      <c r="K143" t="s">
        <v>372</v>
      </c>
      <c r="L143">
        <v>579203</v>
      </c>
      <c r="M143" t="s">
        <v>373</v>
      </c>
      <c r="N143">
        <v>579203</v>
      </c>
      <c r="O143" t="s">
        <v>373</v>
      </c>
      <c r="P143">
        <v>579203</v>
      </c>
      <c r="Q143" t="s">
        <v>373</v>
      </c>
      <c r="R143" s="13">
        <v>309733.9066709638</v>
      </c>
      <c r="S143" s="13">
        <v>2976</v>
      </c>
      <c r="T143" s="13">
        <v>159069.7668441479</v>
      </c>
      <c r="U143" s="13"/>
      <c r="V143" s="13">
        <f t="shared" si="40"/>
        <v>0</v>
      </c>
      <c r="W143" s="13">
        <v>25</v>
      </c>
      <c r="X143" s="13">
        <f t="shared" si="41"/>
        <v>74100</v>
      </c>
      <c r="Y143" s="13">
        <v>6</v>
      </c>
      <c r="Z143" s="13">
        <f t="shared" si="42"/>
        <v>5928</v>
      </c>
      <c r="AA143" s="13">
        <v>4</v>
      </c>
      <c r="AB143" s="13">
        <f t="shared" si="43"/>
        <v>988</v>
      </c>
      <c r="AC143" s="13"/>
      <c r="AD143" s="13"/>
      <c r="AE143" s="13"/>
      <c r="AF143" s="13"/>
      <c r="AG143" s="13"/>
      <c r="AH143" s="13"/>
      <c r="AI143" s="13"/>
      <c r="AJ143" s="13"/>
      <c r="AK143" s="13">
        <f t="shared" si="44"/>
        <v>0</v>
      </c>
      <c r="AL143" s="13"/>
      <c r="AM143" s="13">
        <f t="shared" si="45"/>
        <v>0</v>
      </c>
      <c r="AN143" s="13"/>
      <c r="AO143" s="13">
        <v>0</v>
      </c>
      <c r="AP143" s="13">
        <f t="shared" si="46"/>
        <v>0</v>
      </c>
      <c r="AQ143" s="13"/>
      <c r="AR143" s="13">
        <f t="shared" si="47"/>
        <v>0</v>
      </c>
      <c r="AS143" s="13"/>
      <c r="AT143" s="13">
        <f t="shared" si="48"/>
        <v>0</v>
      </c>
      <c r="AU143" s="13"/>
      <c r="AV143" s="13">
        <f t="shared" si="49"/>
        <v>0</v>
      </c>
      <c r="AW143" s="13"/>
      <c r="AX143" s="13">
        <f t="shared" si="50"/>
        <v>0</v>
      </c>
      <c r="AY143" s="13"/>
      <c r="AZ143" s="13">
        <f t="shared" si="51"/>
        <v>0</v>
      </c>
      <c r="BA143" s="13"/>
      <c r="BB143" s="13">
        <f t="shared" si="52"/>
        <v>0</v>
      </c>
      <c r="BC143" s="13"/>
      <c r="BD143" s="13">
        <f t="shared" si="53"/>
        <v>0</v>
      </c>
      <c r="BE143" s="13"/>
      <c r="BF143" s="13">
        <f t="shared" si="54"/>
        <v>0</v>
      </c>
      <c r="BG143" s="13"/>
      <c r="BH143" s="13">
        <f t="shared" si="55"/>
        <v>549819.67351511167</v>
      </c>
      <c r="BI143" s="13">
        <f t="shared" si="56"/>
        <v>549800</v>
      </c>
      <c r="BJ143" s="13">
        <v>547300</v>
      </c>
    </row>
    <row r="144" spans="1:62" x14ac:dyDescent="0.25">
      <c r="A144" t="s">
        <v>374</v>
      </c>
      <c r="B144" s="13">
        <v>350</v>
      </c>
      <c r="C144">
        <v>525227</v>
      </c>
      <c r="D144">
        <v>1</v>
      </c>
      <c r="E144">
        <v>0</v>
      </c>
      <c r="F144">
        <v>0</v>
      </c>
      <c r="G144">
        <v>0</v>
      </c>
      <c r="H144">
        <v>0</v>
      </c>
      <c r="I144" t="s">
        <v>61</v>
      </c>
      <c r="J144">
        <v>536148</v>
      </c>
      <c r="K144" t="s">
        <v>310</v>
      </c>
      <c r="L144">
        <v>536148</v>
      </c>
      <c r="M144" t="s">
        <v>310</v>
      </c>
      <c r="N144">
        <v>536148</v>
      </c>
      <c r="O144" t="s">
        <v>310</v>
      </c>
      <c r="P144">
        <v>536385</v>
      </c>
      <c r="Q144" t="s">
        <v>249</v>
      </c>
      <c r="R144" s="13">
        <v>82112.858511271334</v>
      </c>
      <c r="S144" s="13"/>
      <c r="T144" s="13"/>
      <c r="U144" s="13"/>
      <c r="V144" s="13">
        <f t="shared" si="40"/>
        <v>0</v>
      </c>
      <c r="W144" s="13"/>
      <c r="X144" s="13">
        <f t="shared" si="41"/>
        <v>0</v>
      </c>
      <c r="Y144" s="13"/>
      <c r="Z144" s="13">
        <f t="shared" si="42"/>
        <v>0</v>
      </c>
      <c r="AA144" s="13"/>
      <c r="AB144" s="13">
        <f t="shared" si="43"/>
        <v>0</v>
      </c>
      <c r="AC144" s="13"/>
      <c r="AD144" s="13"/>
      <c r="AE144" s="13"/>
      <c r="AF144" s="13"/>
      <c r="AG144" s="13"/>
      <c r="AH144" s="13"/>
      <c r="AI144" s="13"/>
      <c r="AJ144" s="13"/>
      <c r="AK144" s="13">
        <f t="shared" si="44"/>
        <v>0</v>
      </c>
      <c r="AL144" s="13"/>
      <c r="AM144" s="13">
        <f t="shared" si="45"/>
        <v>0</v>
      </c>
      <c r="AN144" s="13"/>
      <c r="AO144" s="13">
        <v>3</v>
      </c>
      <c r="AP144" s="13">
        <f t="shared" si="46"/>
        <v>91500</v>
      </c>
      <c r="AQ144" s="13"/>
      <c r="AR144" s="13">
        <f t="shared" si="47"/>
        <v>0</v>
      </c>
      <c r="AS144" s="13"/>
      <c r="AT144" s="13">
        <f t="shared" si="48"/>
        <v>0</v>
      </c>
      <c r="AU144" s="13"/>
      <c r="AV144" s="13">
        <f t="shared" si="49"/>
        <v>0</v>
      </c>
      <c r="AW144" s="13"/>
      <c r="AX144" s="13">
        <f t="shared" si="50"/>
        <v>0</v>
      </c>
      <c r="AY144" s="13"/>
      <c r="AZ144" s="13">
        <f t="shared" si="51"/>
        <v>0</v>
      </c>
      <c r="BA144" s="13"/>
      <c r="BB144" s="13">
        <f t="shared" si="52"/>
        <v>0</v>
      </c>
      <c r="BC144" s="13"/>
      <c r="BD144" s="13">
        <f t="shared" si="53"/>
        <v>0</v>
      </c>
      <c r="BE144" s="13"/>
      <c r="BF144" s="13">
        <f t="shared" si="54"/>
        <v>0</v>
      </c>
      <c r="BG144" s="13"/>
      <c r="BH144" s="13">
        <f t="shared" si="55"/>
        <v>173612.85851127133</v>
      </c>
      <c r="BI144" s="13">
        <f t="shared" si="56"/>
        <v>173600</v>
      </c>
      <c r="BJ144" s="13">
        <v>167600</v>
      </c>
    </row>
    <row r="145" spans="1:62" x14ac:dyDescent="0.25">
      <c r="A145" t="s">
        <v>375</v>
      </c>
      <c r="B145" s="13">
        <v>222</v>
      </c>
      <c r="C145">
        <v>597198</v>
      </c>
      <c r="D145">
        <v>1</v>
      </c>
      <c r="E145">
        <v>0</v>
      </c>
      <c r="F145">
        <v>0</v>
      </c>
      <c r="G145">
        <v>0</v>
      </c>
      <c r="H145">
        <v>0</v>
      </c>
      <c r="I145" t="s">
        <v>38</v>
      </c>
      <c r="J145">
        <v>597317</v>
      </c>
      <c r="K145" t="s">
        <v>376</v>
      </c>
      <c r="L145">
        <v>597180</v>
      </c>
      <c r="M145" t="s">
        <v>64</v>
      </c>
      <c r="N145">
        <v>597180</v>
      </c>
      <c r="O145" t="s">
        <v>64</v>
      </c>
      <c r="P145">
        <v>597180</v>
      </c>
      <c r="Q145" t="s">
        <v>64</v>
      </c>
      <c r="R145" s="13">
        <v>70488.701001315436</v>
      </c>
      <c r="S145" s="13"/>
      <c r="T145" s="13"/>
      <c r="U145" s="13"/>
      <c r="V145" s="13">
        <f t="shared" si="40"/>
        <v>0</v>
      </c>
      <c r="W145" s="13"/>
      <c r="X145" s="13">
        <f t="shared" si="41"/>
        <v>0</v>
      </c>
      <c r="Y145" s="13"/>
      <c r="Z145" s="13">
        <f t="shared" si="42"/>
        <v>0</v>
      </c>
      <c r="AA145" s="13"/>
      <c r="AB145" s="13">
        <f t="shared" si="43"/>
        <v>0</v>
      </c>
      <c r="AC145" s="13"/>
      <c r="AD145" s="13"/>
      <c r="AE145" s="13"/>
      <c r="AF145" s="13"/>
      <c r="AG145" s="13"/>
      <c r="AH145" s="13"/>
      <c r="AI145" s="13"/>
      <c r="AJ145" s="13"/>
      <c r="AK145" s="13">
        <f t="shared" si="44"/>
        <v>0</v>
      </c>
      <c r="AL145" s="13"/>
      <c r="AM145" s="13">
        <f t="shared" si="45"/>
        <v>0</v>
      </c>
      <c r="AN145" s="13"/>
      <c r="AO145" s="13">
        <v>0</v>
      </c>
      <c r="AP145" s="13">
        <f t="shared" si="46"/>
        <v>0</v>
      </c>
      <c r="AQ145" s="13"/>
      <c r="AR145" s="13">
        <f t="shared" si="47"/>
        <v>0</v>
      </c>
      <c r="AS145" s="13"/>
      <c r="AT145" s="13">
        <f t="shared" si="48"/>
        <v>0</v>
      </c>
      <c r="AU145" s="13"/>
      <c r="AV145" s="13">
        <f t="shared" si="49"/>
        <v>0</v>
      </c>
      <c r="AW145" s="13"/>
      <c r="AX145" s="13">
        <f t="shared" si="50"/>
        <v>0</v>
      </c>
      <c r="AY145" s="13"/>
      <c r="AZ145" s="13">
        <f t="shared" si="51"/>
        <v>0</v>
      </c>
      <c r="BA145" s="13"/>
      <c r="BB145" s="13">
        <f t="shared" si="52"/>
        <v>0</v>
      </c>
      <c r="BC145" s="13"/>
      <c r="BD145" s="13">
        <f t="shared" si="53"/>
        <v>0</v>
      </c>
      <c r="BE145" s="13"/>
      <c r="BF145" s="13">
        <f t="shared" si="54"/>
        <v>0</v>
      </c>
      <c r="BG145" s="13"/>
      <c r="BH145" s="13">
        <f t="shared" si="55"/>
        <v>70488.701001315436</v>
      </c>
      <c r="BI145" s="13">
        <f t="shared" si="56"/>
        <v>70500</v>
      </c>
      <c r="BJ145" s="13">
        <v>70800</v>
      </c>
    </row>
    <row r="146" spans="1:62" x14ac:dyDescent="0.25">
      <c r="A146" t="s">
        <v>377</v>
      </c>
      <c r="B146" s="13">
        <v>608</v>
      </c>
      <c r="C146">
        <v>533971</v>
      </c>
      <c r="D146">
        <v>1</v>
      </c>
      <c r="E146">
        <v>0</v>
      </c>
      <c r="F146">
        <v>0</v>
      </c>
      <c r="G146">
        <v>0</v>
      </c>
      <c r="H146">
        <v>0</v>
      </c>
      <c r="I146" t="s">
        <v>26</v>
      </c>
      <c r="J146">
        <v>534005</v>
      </c>
      <c r="K146" t="s">
        <v>28</v>
      </c>
      <c r="L146">
        <v>534587</v>
      </c>
      <c r="M146" t="s">
        <v>378</v>
      </c>
      <c r="N146">
        <v>534005</v>
      </c>
      <c r="O146" t="s">
        <v>28</v>
      </c>
      <c r="P146">
        <v>534005</v>
      </c>
      <c r="Q146" t="s">
        <v>28</v>
      </c>
      <c r="R146" s="13">
        <v>141725.93980604142</v>
      </c>
      <c r="S146" s="13"/>
      <c r="T146" s="13"/>
      <c r="U146" s="13"/>
      <c r="V146" s="13">
        <f t="shared" si="40"/>
        <v>0</v>
      </c>
      <c r="W146" s="13"/>
      <c r="X146" s="13">
        <f t="shared" si="41"/>
        <v>0</v>
      </c>
      <c r="Y146" s="13"/>
      <c r="Z146" s="13">
        <f t="shared" si="42"/>
        <v>0</v>
      </c>
      <c r="AA146" s="13"/>
      <c r="AB146" s="13">
        <f t="shared" si="43"/>
        <v>0</v>
      </c>
      <c r="AC146" s="13"/>
      <c r="AD146" s="13"/>
      <c r="AE146" s="13"/>
      <c r="AF146" s="13"/>
      <c r="AG146" s="13"/>
      <c r="AH146" s="13"/>
      <c r="AI146" s="13"/>
      <c r="AJ146" s="13"/>
      <c r="AK146" s="13">
        <f t="shared" si="44"/>
        <v>0</v>
      </c>
      <c r="AL146" s="13"/>
      <c r="AM146" s="13">
        <f t="shared" si="45"/>
        <v>0</v>
      </c>
      <c r="AN146" s="13"/>
      <c r="AO146" s="13">
        <v>0</v>
      </c>
      <c r="AP146" s="13">
        <f t="shared" si="46"/>
        <v>0</v>
      </c>
      <c r="AQ146" s="13"/>
      <c r="AR146" s="13">
        <f t="shared" si="47"/>
        <v>0</v>
      </c>
      <c r="AS146" s="13"/>
      <c r="AT146" s="13">
        <f t="shared" si="48"/>
        <v>0</v>
      </c>
      <c r="AU146" s="13"/>
      <c r="AV146" s="13">
        <f t="shared" si="49"/>
        <v>0</v>
      </c>
      <c r="AW146" s="13"/>
      <c r="AX146" s="13">
        <f t="shared" si="50"/>
        <v>0</v>
      </c>
      <c r="AY146" s="13"/>
      <c r="AZ146" s="13">
        <f t="shared" si="51"/>
        <v>0</v>
      </c>
      <c r="BA146" s="13"/>
      <c r="BB146" s="13">
        <f t="shared" si="52"/>
        <v>0</v>
      </c>
      <c r="BC146" s="13"/>
      <c r="BD146" s="13">
        <f t="shared" si="53"/>
        <v>0</v>
      </c>
      <c r="BE146" s="13"/>
      <c r="BF146" s="13">
        <f t="shared" si="54"/>
        <v>0</v>
      </c>
      <c r="BG146" s="13"/>
      <c r="BH146" s="13">
        <f t="shared" si="55"/>
        <v>141725.93980604142</v>
      </c>
      <c r="BI146" s="13">
        <f t="shared" si="56"/>
        <v>141700</v>
      </c>
      <c r="BJ146" s="13">
        <v>143400</v>
      </c>
    </row>
    <row r="147" spans="1:62" x14ac:dyDescent="0.25">
      <c r="A147" t="s">
        <v>379</v>
      </c>
      <c r="B147" s="13">
        <v>153</v>
      </c>
      <c r="C147">
        <v>579076</v>
      </c>
      <c r="D147">
        <v>1</v>
      </c>
      <c r="E147">
        <v>0</v>
      </c>
      <c r="F147">
        <v>0</v>
      </c>
      <c r="G147">
        <v>0</v>
      </c>
      <c r="H147">
        <v>0</v>
      </c>
      <c r="I147" t="s">
        <v>33</v>
      </c>
      <c r="J147">
        <v>579190</v>
      </c>
      <c r="K147" t="s">
        <v>380</v>
      </c>
      <c r="L147">
        <v>579203</v>
      </c>
      <c r="M147" t="s">
        <v>373</v>
      </c>
      <c r="N147">
        <v>579203</v>
      </c>
      <c r="O147" t="s">
        <v>373</v>
      </c>
      <c r="P147">
        <v>579203</v>
      </c>
      <c r="Q147" t="s">
        <v>373</v>
      </c>
      <c r="R147" s="13">
        <v>70488.701001315436</v>
      </c>
      <c r="S147" s="13"/>
      <c r="T147" s="13"/>
      <c r="U147" s="13"/>
      <c r="V147" s="13">
        <f t="shared" si="40"/>
        <v>0</v>
      </c>
      <c r="W147" s="13"/>
      <c r="X147" s="13">
        <f t="shared" si="41"/>
        <v>0</v>
      </c>
      <c r="Y147" s="13"/>
      <c r="Z147" s="13">
        <f t="shared" si="42"/>
        <v>0</v>
      </c>
      <c r="AA147" s="13"/>
      <c r="AB147" s="13">
        <f t="shared" si="43"/>
        <v>0</v>
      </c>
      <c r="AC147" s="13"/>
      <c r="AD147" s="13"/>
      <c r="AE147" s="13"/>
      <c r="AF147" s="13"/>
      <c r="AG147" s="13"/>
      <c r="AH147" s="13"/>
      <c r="AI147" s="13"/>
      <c r="AJ147" s="13"/>
      <c r="AK147" s="13">
        <f t="shared" si="44"/>
        <v>0</v>
      </c>
      <c r="AL147" s="13"/>
      <c r="AM147" s="13">
        <f t="shared" si="45"/>
        <v>0</v>
      </c>
      <c r="AN147" s="13"/>
      <c r="AO147" s="13">
        <v>0</v>
      </c>
      <c r="AP147" s="13">
        <f t="shared" si="46"/>
        <v>0</v>
      </c>
      <c r="AQ147" s="13"/>
      <c r="AR147" s="13">
        <f t="shared" si="47"/>
        <v>0</v>
      </c>
      <c r="AS147" s="13"/>
      <c r="AT147" s="13">
        <f t="shared" si="48"/>
        <v>0</v>
      </c>
      <c r="AU147" s="13"/>
      <c r="AV147" s="13">
        <f t="shared" si="49"/>
        <v>0</v>
      </c>
      <c r="AW147" s="13"/>
      <c r="AX147" s="13">
        <f t="shared" si="50"/>
        <v>0</v>
      </c>
      <c r="AY147" s="13"/>
      <c r="AZ147" s="13">
        <f t="shared" si="51"/>
        <v>0</v>
      </c>
      <c r="BA147" s="13"/>
      <c r="BB147" s="13">
        <f t="shared" si="52"/>
        <v>0</v>
      </c>
      <c r="BC147" s="13"/>
      <c r="BD147" s="13">
        <f t="shared" si="53"/>
        <v>0</v>
      </c>
      <c r="BE147" s="13"/>
      <c r="BF147" s="13">
        <f t="shared" si="54"/>
        <v>0</v>
      </c>
      <c r="BG147" s="13"/>
      <c r="BH147" s="13">
        <f t="shared" si="55"/>
        <v>70488.701001315436</v>
      </c>
      <c r="BI147" s="13">
        <f t="shared" si="56"/>
        <v>70500</v>
      </c>
      <c r="BJ147" s="13">
        <v>70800</v>
      </c>
    </row>
    <row r="148" spans="1:62" x14ac:dyDescent="0.25">
      <c r="A148" t="s">
        <v>382</v>
      </c>
      <c r="B148" s="13">
        <v>240</v>
      </c>
      <c r="C148">
        <v>562980</v>
      </c>
      <c r="D148">
        <v>1</v>
      </c>
      <c r="E148">
        <v>0</v>
      </c>
      <c r="F148">
        <v>0</v>
      </c>
      <c r="G148">
        <v>0</v>
      </c>
      <c r="H148">
        <v>0</v>
      </c>
      <c r="I148" t="s">
        <v>85</v>
      </c>
      <c r="J148">
        <v>562971</v>
      </c>
      <c r="K148" t="s">
        <v>383</v>
      </c>
      <c r="L148">
        <v>562971</v>
      </c>
      <c r="M148" t="s">
        <v>383</v>
      </c>
      <c r="N148">
        <v>562971</v>
      </c>
      <c r="O148" t="s">
        <v>383</v>
      </c>
      <c r="P148">
        <v>562971</v>
      </c>
      <c r="Q148" t="s">
        <v>383</v>
      </c>
      <c r="R148" s="13">
        <v>70488.701001315436</v>
      </c>
      <c r="S148" s="13"/>
      <c r="T148" s="13"/>
      <c r="U148" s="13"/>
      <c r="V148" s="13">
        <f t="shared" si="40"/>
        <v>0</v>
      </c>
      <c r="W148" s="13"/>
      <c r="X148" s="13">
        <f t="shared" si="41"/>
        <v>0</v>
      </c>
      <c r="Y148" s="13"/>
      <c r="Z148" s="13">
        <f t="shared" si="42"/>
        <v>0</v>
      </c>
      <c r="AA148" s="13"/>
      <c r="AB148" s="13">
        <f t="shared" si="43"/>
        <v>0</v>
      </c>
      <c r="AC148" s="13"/>
      <c r="AD148" s="13"/>
      <c r="AE148" s="13"/>
      <c r="AF148" s="13"/>
      <c r="AG148" s="13"/>
      <c r="AH148" s="13"/>
      <c r="AI148" s="13"/>
      <c r="AJ148" s="13"/>
      <c r="AK148" s="13">
        <f t="shared" si="44"/>
        <v>0</v>
      </c>
      <c r="AL148" s="13"/>
      <c r="AM148" s="13">
        <f t="shared" si="45"/>
        <v>0</v>
      </c>
      <c r="AN148" s="13"/>
      <c r="AO148" s="13">
        <v>0</v>
      </c>
      <c r="AP148" s="13">
        <f t="shared" si="46"/>
        <v>0</v>
      </c>
      <c r="AQ148" s="13"/>
      <c r="AR148" s="13">
        <f t="shared" si="47"/>
        <v>0</v>
      </c>
      <c r="AS148" s="13"/>
      <c r="AT148" s="13">
        <f t="shared" si="48"/>
        <v>0</v>
      </c>
      <c r="AU148" s="13"/>
      <c r="AV148" s="13">
        <f t="shared" si="49"/>
        <v>0</v>
      </c>
      <c r="AW148" s="13"/>
      <c r="AX148" s="13">
        <f t="shared" si="50"/>
        <v>0</v>
      </c>
      <c r="AY148" s="13"/>
      <c r="AZ148" s="13">
        <f t="shared" si="51"/>
        <v>0</v>
      </c>
      <c r="BA148" s="13"/>
      <c r="BB148" s="13">
        <f t="shared" si="52"/>
        <v>0</v>
      </c>
      <c r="BC148" s="13"/>
      <c r="BD148" s="13">
        <f t="shared" si="53"/>
        <v>0</v>
      </c>
      <c r="BE148" s="13"/>
      <c r="BF148" s="13">
        <f t="shared" si="54"/>
        <v>0</v>
      </c>
      <c r="BG148" s="13"/>
      <c r="BH148" s="13">
        <f t="shared" si="55"/>
        <v>70488.701001315436</v>
      </c>
      <c r="BI148" s="13">
        <f t="shared" si="56"/>
        <v>70500</v>
      </c>
      <c r="BJ148" s="13">
        <v>70800</v>
      </c>
    </row>
    <row r="149" spans="1:62" x14ac:dyDescent="0.25">
      <c r="A149" t="s">
        <v>384</v>
      </c>
      <c r="B149" s="13">
        <v>192</v>
      </c>
      <c r="C149">
        <v>535125</v>
      </c>
      <c r="D149">
        <v>1</v>
      </c>
      <c r="E149">
        <v>0</v>
      </c>
      <c r="F149">
        <v>0</v>
      </c>
      <c r="G149">
        <v>0</v>
      </c>
      <c r="H149">
        <v>0</v>
      </c>
      <c r="I149" t="s">
        <v>26</v>
      </c>
      <c r="J149">
        <v>532819</v>
      </c>
      <c r="K149" t="s">
        <v>319</v>
      </c>
      <c r="L149">
        <v>532819</v>
      </c>
      <c r="M149" t="s">
        <v>319</v>
      </c>
      <c r="N149">
        <v>532819</v>
      </c>
      <c r="O149" t="s">
        <v>319</v>
      </c>
      <c r="P149">
        <v>532819</v>
      </c>
      <c r="Q149" t="s">
        <v>319</v>
      </c>
      <c r="R149" s="13">
        <v>70488.701001315436</v>
      </c>
      <c r="S149" s="13"/>
      <c r="T149" s="13"/>
      <c r="U149" s="13"/>
      <c r="V149" s="13">
        <f t="shared" si="40"/>
        <v>0</v>
      </c>
      <c r="W149" s="13"/>
      <c r="X149" s="13">
        <f t="shared" si="41"/>
        <v>0</v>
      </c>
      <c r="Y149" s="13"/>
      <c r="Z149" s="13">
        <f t="shared" si="42"/>
        <v>0</v>
      </c>
      <c r="AA149" s="13"/>
      <c r="AB149" s="13">
        <f t="shared" si="43"/>
        <v>0</v>
      </c>
      <c r="AC149" s="13"/>
      <c r="AD149" s="13"/>
      <c r="AE149" s="13"/>
      <c r="AF149" s="13"/>
      <c r="AG149" s="13"/>
      <c r="AH149" s="13"/>
      <c r="AI149" s="13"/>
      <c r="AJ149" s="13"/>
      <c r="AK149" s="13">
        <f t="shared" si="44"/>
        <v>0</v>
      </c>
      <c r="AL149" s="13"/>
      <c r="AM149" s="13">
        <f t="shared" si="45"/>
        <v>0</v>
      </c>
      <c r="AN149" s="13"/>
      <c r="AO149" s="13">
        <v>1</v>
      </c>
      <c r="AP149" s="13">
        <f t="shared" si="46"/>
        <v>30500</v>
      </c>
      <c r="AQ149" s="13"/>
      <c r="AR149" s="13">
        <f t="shared" si="47"/>
        <v>0</v>
      </c>
      <c r="AS149" s="13"/>
      <c r="AT149" s="13">
        <f t="shared" si="48"/>
        <v>0</v>
      </c>
      <c r="AU149" s="13"/>
      <c r="AV149" s="13">
        <f t="shared" si="49"/>
        <v>0</v>
      </c>
      <c r="AW149" s="13"/>
      <c r="AX149" s="13">
        <f t="shared" si="50"/>
        <v>0</v>
      </c>
      <c r="AY149" s="13"/>
      <c r="AZ149" s="13">
        <f t="shared" si="51"/>
        <v>0</v>
      </c>
      <c r="BA149" s="13"/>
      <c r="BB149" s="13">
        <f t="shared" si="52"/>
        <v>0</v>
      </c>
      <c r="BC149" s="13"/>
      <c r="BD149" s="13">
        <f t="shared" si="53"/>
        <v>0</v>
      </c>
      <c r="BE149" s="13"/>
      <c r="BF149" s="13">
        <f t="shared" si="54"/>
        <v>0</v>
      </c>
      <c r="BG149" s="13"/>
      <c r="BH149" s="13">
        <f t="shared" si="55"/>
        <v>100988.70100131544</v>
      </c>
      <c r="BI149" s="13">
        <f t="shared" si="56"/>
        <v>101000</v>
      </c>
      <c r="BJ149" s="13">
        <v>70800</v>
      </c>
    </row>
    <row r="150" spans="1:62" x14ac:dyDescent="0.25">
      <c r="A150" s="6" t="s">
        <v>387</v>
      </c>
      <c r="B150" s="13">
        <v>17103</v>
      </c>
      <c r="C150">
        <v>567451</v>
      </c>
      <c r="D150">
        <v>1</v>
      </c>
      <c r="E150">
        <v>1</v>
      </c>
      <c r="F150">
        <v>1</v>
      </c>
      <c r="G150">
        <v>1</v>
      </c>
      <c r="H150">
        <v>1</v>
      </c>
      <c r="I150" t="s">
        <v>85</v>
      </c>
      <c r="J150">
        <v>567451</v>
      </c>
      <c r="K150" t="s">
        <v>387</v>
      </c>
      <c r="L150">
        <v>567451</v>
      </c>
      <c r="M150" t="s">
        <v>387</v>
      </c>
      <c r="N150">
        <v>567451</v>
      </c>
      <c r="O150" t="s">
        <v>387</v>
      </c>
      <c r="P150">
        <v>567451</v>
      </c>
      <c r="Q150" t="s">
        <v>387</v>
      </c>
      <c r="R150" s="13">
        <v>748068.00721633027</v>
      </c>
      <c r="S150" s="13">
        <v>21482</v>
      </c>
      <c r="T150" s="13">
        <v>455244.28358657786</v>
      </c>
      <c r="U150" s="13"/>
      <c r="V150" s="13">
        <f t="shared" si="40"/>
        <v>0</v>
      </c>
      <c r="W150" s="13">
        <v>50</v>
      </c>
      <c r="X150" s="13">
        <f t="shared" si="41"/>
        <v>148200</v>
      </c>
      <c r="Y150" s="13">
        <v>129</v>
      </c>
      <c r="Z150" s="13">
        <f t="shared" si="42"/>
        <v>127452</v>
      </c>
      <c r="AA150" s="13">
        <v>55</v>
      </c>
      <c r="AB150" s="13">
        <f t="shared" si="43"/>
        <v>13585</v>
      </c>
      <c r="AC150" s="13">
        <v>21956</v>
      </c>
      <c r="AD150" s="13">
        <v>2461857.3652006267</v>
      </c>
      <c r="AE150" s="13">
        <v>22508</v>
      </c>
      <c r="AF150" s="13">
        <v>3784676.8808055739</v>
      </c>
      <c r="AG150" s="13">
        <v>22508</v>
      </c>
      <c r="AH150" s="13">
        <v>13911730.958200799</v>
      </c>
      <c r="AI150" s="13"/>
      <c r="AJ150" s="13">
        <v>2120</v>
      </c>
      <c r="AK150" s="13">
        <f t="shared" si="44"/>
        <v>294680</v>
      </c>
      <c r="AL150" s="13">
        <v>105</v>
      </c>
      <c r="AM150" s="13">
        <f t="shared" si="45"/>
        <v>3675</v>
      </c>
      <c r="AN150" s="13"/>
      <c r="AO150" s="13">
        <v>7</v>
      </c>
      <c r="AP150" s="13">
        <f t="shared" si="46"/>
        <v>213500</v>
      </c>
      <c r="AQ150" s="13">
        <v>57</v>
      </c>
      <c r="AR150" s="13">
        <f t="shared" si="47"/>
        <v>154242</v>
      </c>
      <c r="AS150" s="13">
        <v>1091</v>
      </c>
      <c r="AT150" s="13">
        <f t="shared" si="48"/>
        <v>151649</v>
      </c>
      <c r="AU150" s="13">
        <v>999</v>
      </c>
      <c r="AV150" s="13">
        <f t="shared" si="49"/>
        <v>337662</v>
      </c>
      <c r="AW150" s="13">
        <v>1011</v>
      </c>
      <c r="AX150" s="13">
        <f t="shared" si="50"/>
        <v>109188</v>
      </c>
      <c r="AY150" s="13">
        <v>99</v>
      </c>
      <c r="AZ150" s="13">
        <f t="shared" si="51"/>
        <v>8019</v>
      </c>
      <c r="BA150" s="13">
        <v>964</v>
      </c>
      <c r="BB150" s="13">
        <f t="shared" si="52"/>
        <v>313300</v>
      </c>
      <c r="BC150" s="13">
        <v>129</v>
      </c>
      <c r="BD150" s="13">
        <f t="shared" si="53"/>
        <v>52374</v>
      </c>
      <c r="BE150" s="13">
        <v>33</v>
      </c>
      <c r="BF150" s="13">
        <f t="shared" si="54"/>
        <v>7161</v>
      </c>
      <c r="BG150" s="13"/>
      <c r="BH150" s="13">
        <f t="shared" si="55"/>
        <v>23296264.495009907</v>
      </c>
      <c r="BI150" s="13">
        <f t="shared" si="56"/>
        <v>23296300</v>
      </c>
      <c r="BJ150" s="13">
        <v>23167300</v>
      </c>
    </row>
    <row r="151" spans="1:62" x14ac:dyDescent="0.25">
      <c r="A151" t="s">
        <v>389</v>
      </c>
      <c r="B151" s="13">
        <v>217</v>
      </c>
      <c r="C151">
        <v>530743</v>
      </c>
      <c r="D151">
        <v>1</v>
      </c>
      <c r="E151">
        <v>0</v>
      </c>
      <c r="F151">
        <v>0</v>
      </c>
      <c r="G151">
        <v>0</v>
      </c>
      <c r="H151">
        <v>0</v>
      </c>
      <c r="I151" t="s">
        <v>26</v>
      </c>
      <c r="J151">
        <v>530883</v>
      </c>
      <c r="K151" t="s">
        <v>307</v>
      </c>
      <c r="L151">
        <v>529621</v>
      </c>
      <c r="M151" t="s">
        <v>390</v>
      </c>
      <c r="N151">
        <v>530883</v>
      </c>
      <c r="O151" t="s">
        <v>307</v>
      </c>
      <c r="P151">
        <v>530883</v>
      </c>
      <c r="Q151" t="s">
        <v>307</v>
      </c>
      <c r="R151" s="13">
        <v>70488.701001315436</v>
      </c>
      <c r="S151" s="13"/>
      <c r="T151" s="13"/>
      <c r="U151" s="13"/>
      <c r="V151" s="13">
        <f t="shared" si="40"/>
        <v>0</v>
      </c>
      <c r="W151" s="13"/>
      <c r="X151" s="13">
        <f t="shared" si="41"/>
        <v>0</v>
      </c>
      <c r="Y151" s="13"/>
      <c r="Z151" s="13">
        <f t="shared" si="42"/>
        <v>0</v>
      </c>
      <c r="AA151" s="13"/>
      <c r="AB151" s="13">
        <f t="shared" si="43"/>
        <v>0</v>
      </c>
      <c r="AC151" s="13"/>
      <c r="AD151" s="13"/>
      <c r="AE151" s="13"/>
      <c r="AF151" s="13"/>
      <c r="AG151" s="13"/>
      <c r="AH151" s="13"/>
      <c r="AI151" s="13"/>
      <c r="AJ151" s="13"/>
      <c r="AK151" s="13">
        <f t="shared" si="44"/>
        <v>0</v>
      </c>
      <c r="AL151" s="13"/>
      <c r="AM151" s="13">
        <f t="shared" si="45"/>
        <v>0</v>
      </c>
      <c r="AN151" s="13"/>
      <c r="AO151" s="13">
        <v>0</v>
      </c>
      <c r="AP151" s="13">
        <f t="shared" si="46"/>
        <v>0</v>
      </c>
      <c r="AQ151" s="13"/>
      <c r="AR151" s="13">
        <f t="shared" si="47"/>
        <v>0</v>
      </c>
      <c r="AS151" s="13"/>
      <c r="AT151" s="13">
        <f t="shared" si="48"/>
        <v>0</v>
      </c>
      <c r="AU151" s="13"/>
      <c r="AV151" s="13">
        <f t="shared" si="49"/>
        <v>0</v>
      </c>
      <c r="AW151" s="13"/>
      <c r="AX151" s="13">
        <f t="shared" si="50"/>
        <v>0</v>
      </c>
      <c r="AY151" s="13"/>
      <c r="AZ151" s="13">
        <f t="shared" si="51"/>
        <v>0</v>
      </c>
      <c r="BA151" s="13"/>
      <c r="BB151" s="13">
        <f t="shared" si="52"/>
        <v>0</v>
      </c>
      <c r="BC151" s="13"/>
      <c r="BD151" s="13">
        <f t="shared" si="53"/>
        <v>0</v>
      </c>
      <c r="BE151" s="13"/>
      <c r="BF151" s="13">
        <f t="shared" si="54"/>
        <v>0</v>
      </c>
      <c r="BG151" s="13"/>
      <c r="BH151" s="13">
        <f t="shared" si="55"/>
        <v>70488.701001315436</v>
      </c>
      <c r="BI151" s="13">
        <f t="shared" si="56"/>
        <v>70500</v>
      </c>
      <c r="BJ151" s="13">
        <v>101300</v>
      </c>
    </row>
    <row r="152" spans="1:62" x14ac:dyDescent="0.25">
      <c r="A152" t="s">
        <v>391</v>
      </c>
      <c r="B152" s="13">
        <v>575</v>
      </c>
      <c r="C152">
        <v>546984</v>
      </c>
      <c r="D152">
        <v>1</v>
      </c>
      <c r="E152">
        <v>0</v>
      </c>
      <c r="F152">
        <v>0</v>
      </c>
      <c r="G152">
        <v>0</v>
      </c>
      <c r="H152">
        <v>0</v>
      </c>
      <c r="I152" t="s">
        <v>38</v>
      </c>
      <c r="J152">
        <v>599247</v>
      </c>
      <c r="K152" t="s">
        <v>58</v>
      </c>
      <c r="L152">
        <v>599247</v>
      </c>
      <c r="M152" t="s">
        <v>58</v>
      </c>
      <c r="N152">
        <v>599247</v>
      </c>
      <c r="O152" t="s">
        <v>58</v>
      </c>
      <c r="P152">
        <v>599247</v>
      </c>
      <c r="Q152" t="s">
        <v>58</v>
      </c>
      <c r="R152" s="13">
        <v>134131.79249056143</v>
      </c>
      <c r="S152" s="13"/>
      <c r="T152" s="13"/>
      <c r="U152" s="13"/>
      <c r="V152" s="13">
        <f t="shared" si="40"/>
        <v>0</v>
      </c>
      <c r="W152" s="13"/>
      <c r="X152" s="13">
        <f t="shared" si="41"/>
        <v>0</v>
      </c>
      <c r="Y152" s="13"/>
      <c r="Z152" s="13">
        <f t="shared" si="42"/>
        <v>0</v>
      </c>
      <c r="AA152" s="13"/>
      <c r="AB152" s="13">
        <f t="shared" si="43"/>
        <v>0</v>
      </c>
      <c r="AC152" s="13"/>
      <c r="AD152" s="13"/>
      <c r="AE152" s="13"/>
      <c r="AF152" s="13"/>
      <c r="AG152" s="13"/>
      <c r="AH152" s="13"/>
      <c r="AI152" s="13"/>
      <c r="AJ152" s="13"/>
      <c r="AK152" s="13">
        <f t="shared" si="44"/>
        <v>0</v>
      </c>
      <c r="AL152" s="13"/>
      <c r="AM152" s="13">
        <f t="shared" si="45"/>
        <v>0</v>
      </c>
      <c r="AN152" s="13"/>
      <c r="AO152" s="13">
        <v>0</v>
      </c>
      <c r="AP152" s="13">
        <f t="shared" si="46"/>
        <v>0</v>
      </c>
      <c r="AQ152" s="13"/>
      <c r="AR152" s="13">
        <f t="shared" si="47"/>
        <v>0</v>
      </c>
      <c r="AS152" s="13"/>
      <c r="AT152" s="13">
        <f t="shared" si="48"/>
        <v>0</v>
      </c>
      <c r="AU152" s="13"/>
      <c r="AV152" s="13">
        <f t="shared" si="49"/>
        <v>0</v>
      </c>
      <c r="AW152" s="13"/>
      <c r="AX152" s="13">
        <f t="shared" si="50"/>
        <v>0</v>
      </c>
      <c r="AY152" s="13"/>
      <c r="AZ152" s="13">
        <f t="shared" si="51"/>
        <v>0</v>
      </c>
      <c r="BA152" s="13"/>
      <c r="BB152" s="13">
        <f t="shared" si="52"/>
        <v>0</v>
      </c>
      <c r="BC152" s="13"/>
      <c r="BD152" s="13">
        <f t="shared" si="53"/>
        <v>0</v>
      </c>
      <c r="BE152" s="13"/>
      <c r="BF152" s="13">
        <f t="shared" si="54"/>
        <v>0</v>
      </c>
      <c r="BG152" s="13"/>
      <c r="BH152" s="13">
        <f t="shared" si="55"/>
        <v>134131.79249056143</v>
      </c>
      <c r="BI152" s="13">
        <f t="shared" si="56"/>
        <v>134100</v>
      </c>
      <c r="BJ152" s="13">
        <v>136900</v>
      </c>
    </row>
    <row r="153" spans="1:62" x14ac:dyDescent="0.25">
      <c r="A153" t="s">
        <v>391</v>
      </c>
      <c r="B153" s="13">
        <v>79</v>
      </c>
      <c r="C153">
        <v>530239</v>
      </c>
      <c r="D153">
        <v>1</v>
      </c>
      <c r="E153">
        <v>0</v>
      </c>
      <c r="F153">
        <v>0</v>
      </c>
      <c r="G153">
        <v>0</v>
      </c>
      <c r="H153">
        <v>0</v>
      </c>
      <c r="I153" t="s">
        <v>110</v>
      </c>
      <c r="J153">
        <v>559075</v>
      </c>
      <c r="K153" t="s">
        <v>360</v>
      </c>
      <c r="L153">
        <v>559075</v>
      </c>
      <c r="M153" t="s">
        <v>360</v>
      </c>
      <c r="N153">
        <v>559075</v>
      </c>
      <c r="O153" t="s">
        <v>360</v>
      </c>
      <c r="P153">
        <v>559075</v>
      </c>
      <c r="Q153" t="s">
        <v>360</v>
      </c>
      <c r="R153" s="13">
        <v>70488.701001315436</v>
      </c>
      <c r="S153" s="13"/>
      <c r="T153" s="13"/>
      <c r="U153" s="13"/>
      <c r="V153" s="13">
        <f t="shared" si="40"/>
        <v>0</v>
      </c>
      <c r="W153" s="13"/>
      <c r="X153" s="13">
        <f t="shared" si="41"/>
        <v>0</v>
      </c>
      <c r="Y153" s="13"/>
      <c r="Z153" s="13">
        <f t="shared" si="42"/>
        <v>0</v>
      </c>
      <c r="AA153" s="13"/>
      <c r="AB153" s="13">
        <f t="shared" si="43"/>
        <v>0</v>
      </c>
      <c r="AC153" s="13"/>
      <c r="AD153" s="13"/>
      <c r="AE153" s="13"/>
      <c r="AF153" s="13"/>
      <c r="AG153" s="13"/>
      <c r="AH153" s="13"/>
      <c r="AI153" s="13"/>
      <c r="AJ153" s="13"/>
      <c r="AK153" s="13">
        <f t="shared" si="44"/>
        <v>0</v>
      </c>
      <c r="AL153" s="13"/>
      <c r="AM153" s="13">
        <f t="shared" si="45"/>
        <v>0</v>
      </c>
      <c r="AN153" s="13"/>
      <c r="AO153" s="13">
        <v>0</v>
      </c>
      <c r="AP153" s="13">
        <f t="shared" si="46"/>
        <v>0</v>
      </c>
      <c r="AQ153" s="13"/>
      <c r="AR153" s="13">
        <f t="shared" si="47"/>
        <v>0</v>
      </c>
      <c r="AS153" s="13"/>
      <c r="AT153" s="13">
        <f t="shared" si="48"/>
        <v>0</v>
      </c>
      <c r="AU153" s="13"/>
      <c r="AV153" s="13">
        <f t="shared" si="49"/>
        <v>0</v>
      </c>
      <c r="AW153" s="13"/>
      <c r="AX153" s="13">
        <f t="shared" si="50"/>
        <v>0</v>
      </c>
      <c r="AY153" s="13"/>
      <c r="AZ153" s="13">
        <f t="shared" si="51"/>
        <v>0</v>
      </c>
      <c r="BA153" s="13"/>
      <c r="BB153" s="13">
        <f t="shared" si="52"/>
        <v>0</v>
      </c>
      <c r="BC153" s="13"/>
      <c r="BD153" s="13">
        <f t="shared" si="53"/>
        <v>0</v>
      </c>
      <c r="BE153" s="13"/>
      <c r="BF153" s="13">
        <f t="shared" si="54"/>
        <v>0</v>
      </c>
      <c r="BG153" s="13"/>
      <c r="BH153" s="13">
        <f t="shared" si="55"/>
        <v>70488.701001315436</v>
      </c>
      <c r="BI153" s="13">
        <f t="shared" si="56"/>
        <v>70500</v>
      </c>
      <c r="BJ153" s="13">
        <v>70800</v>
      </c>
    </row>
    <row r="154" spans="1:62" x14ac:dyDescent="0.25">
      <c r="A154" s="6" t="s">
        <v>58</v>
      </c>
      <c r="B154" s="13">
        <v>7399</v>
      </c>
      <c r="C154">
        <v>599247</v>
      </c>
      <c r="D154">
        <v>1</v>
      </c>
      <c r="E154">
        <v>1</v>
      </c>
      <c r="F154">
        <v>1</v>
      </c>
      <c r="G154">
        <v>1</v>
      </c>
      <c r="H154">
        <v>1</v>
      </c>
      <c r="I154" t="s">
        <v>38</v>
      </c>
      <c r="J154">
        <v>599247</v>
      </c>
      <c r="K154" t="s">
        <v>58</v>
      </c>
      <c r="L154">
        <v>599247</v>
      </c>
      <c r="M154" t="s">
        <v>58</v>
      </c>
      <c r="N154">
        <v>599247</v>
      </c>
      <c r="O154" t="s">
        <v>58</v>
      </c>
      <c r="P154">
        <v>599247</v>
      </c>
      <c r="Q154" t="s">
        <v>58</v>
      </c>
      <c r="R154" s="13">
        <v>337603.90107907972</v>
      </c>
      <c r="S154" s="13">
        <v>12843</v>
      </c>
      <c r="T154" s="13">
        <v>287784.78414112009</v>
      </c>
      <c r="U154" s="13">
        <v>1</v>
      </c>
      <c r="V154" s="13">
        <f t="shared" si="40"/>
        <v>741</v>
      </c>
      <c r="W154" s="13">
        <v>35</v>
      </c>
      <c r="X154" s="13">
        <f t="shared" si="41"/>
        <v>103740</v>
      </c>
      <c r="Y154" s="13">
        <v>256</v>
      </c>
      <c r="Z154" s="13">
        <f t="shared" si="42"/>
        <v>252928</v>
      </c>
      <c r="AA154" s="13">
        <v>51</v>
      </c>
      <c r="AB154" s="13">
        <f t="shared" si="43"/>
        <v>12597</v>
      </c>
      <c r="AC154" s="13">
        <v>22719</v>
      </c>
      <c r="AD154" s="13">
        <v>2640646.9175320277</v>
      </c>
      <c r="AE154" s="13">
        <v>14500</v>
      </c>
      <c r="AF154" s="13">
        <v>2521023.5371849975</v>
      </c>
      <c r="AG154" s="13">
        <v>25650</v>
      </c>
      <c r="AH154" s="13">
        <v>15533988.014139812</v>
      </c>
      <c r="AI154" s="13"/>
      <c r="AJ154" s="13">
        <v>2514</v>
      </c>
      <c r="AK154" s="13">
        <f t="shared" si="44"/>
        <v>349446</v>
      </c>
      <c r="AL154" s="13">
        <v>156</v>
      </c>
      <c r="AM154" s="13">
        <f t="shared" si="45"/>
        <v>5460</v>
      </c>
      <c r="AN154" s="13"/>
      <c r="AO154" s="13">
        <v>7</v>
      </c>
      <c r="AP154" s="13">
        <f t="shared" si="46"/>
        <v>213500</v>
      </c>
      <c r="AQ154" s="13">
        <v>239</v>
      </c>
      <c r="AR154" s="13">
        <f t="shared" si="47"/>
        <v>646734</v>
      </c>
      <c r="AS154" s="13">
        <v>1815</v>
      </c>
      <c r="AT154" s="13">
        <f t="shared" si="48"/>
        <v>252285</v>
      </c>
      <c r="AU154" s="13">
        <v>1028</v>
      </c>
      <c r="AV154" s="13">
        <f t="shared" si="49"/>
        <v>347464</v>
      </c>
      <c r="AW154" s="13">
        <v>281</v>
      </c>
      <c r="AX154" s="13">
        <f t="shared" si="50"/>
        <v>30348</v>
      </c>
      <c r="AY154" s="13">
        <v>0</v>
      </c>
      <c r="AZ154" s="13">
        <f t="shared" si="51"/>
        <v>0</v>
      </c>
      <c r="BA154" s="13">
        <v>402</v>
      </c>
      <c r="BB154" s="13">
        <f t="shared" si="52"/>
        <v>130650</v>
      </c>
      <c r="BC154" s="13">
        <v>2</v>
      </c>
      <c r="BD154" s="13">
        <f t="shared" si="53"/>
        <v>812</v>
      </c>
      <c r="BE154" s="13">
        <v>0</v>
      </c>
      <c r="BF154" s="13">
        <f t="shared" si="54"/>
        <v>0</v>
      </c>
      <c r="BG154" s="13"/>
      <c r="BH154" s="13">
        <f t="shared" si="55"/>
        <v>23667752.154077038</v>
      </c>
      <c r="BI154" s="13">
        <f t="shared" si="56"/>
        <v>23667800</v>
      </c>
      <c r="BJ154" s="13">
        <v>23901600</v>
      </c>
    </row>
    <row r="155" spans="1:62" x14ac:dyDescent="0.25">
      <c r="A155" s="4" t="s">
        <v>392</v>
      </c>
      <c r="B155" s="13">
        <v>1922</v>
      </c>
      <c r="C155">
        <v>592030</v>
      </c>
      <c r="D155">
        <v>1</v>
      </c>
      <c r="E155">
        <v>1</v>
      </c>
      <c r="F155">
        <v>1</v>
      </c>
      <c r="G155">
        <v>0</v>
      </c>
      <c r="H155">
        <v>0</v>
      </c>
      <c r="I155" t="s">
        <v>90</v>
      </c>
      <c r="J155">
        <v>592030</v>
      </c>
      <c r="K155" t="s">
        <v>392</v>
      </c>
      <c r="L155">
        <v>592030</v>
      </c>
      <c r="M155" t="s">
        <v>392</v>
      </c>
      <c r="N155">
        <v>592005</v>
      </c>
      <c r="O155" t="s">
        <v>89</v>
      </c>
      <c r="P155">
        <v>592005</v>
      </c>
      <c r="Q155" t="s">
        <v>89</v>
      </c>
      <c r="R155" s="13">
        <v>438934.99820306356</v>
      </c>
      <c r="S155" s="13">
        <v>5856</v>
      </c>
      <c r="T155" s="13">
        <v>312255.92105733586</v>
      </c>
      <c r="U155" s="13"/>
      <c r="V155" s="13">
        <f t="shared" si="40"/>
        <v>0</v>
      </c>
      <c r="W155" s="13">
        <v>12</v>
      </c>
      <c r="X155" s="13">
        <f t="shared" si="41"/>
        <v>35568</v>
      </c>
      <c r="Y155" s="13">
        <v>26</v>
      </c>
      <c r="Z155" s="13">
        <f t="shared" si="42"/>
        <v>25688</v>
      </c>
      <c r="AA155" s="13">
        <v>13</v>
      </c>
      <c r="AB155" s="13">
        <f t="shared" si="43"/>
        <v>3211</v>
      </c>
      <c r="AC155" s="13">
        <v>9279</v>
      </c>
      <c r="AD155" s="13">
        <v>1945602.5468560413</v>
      </c>
      <c r="AE155" s="13"/>
      <c r="AF155" s="13"/>
      <c r="AG155" s="13"/>
      <c r="AH155" s="13"/>
      <c r="AI155" s="13"/>
      <c r="AJ155" s="13"/>
      <c r="AK155" s="13">
        <f t="shared" si="44"/>
        <v>0</v>
      </c>
      <c r="AL155" s="13"/>
      <c r="AM155" s="13">
        <f t="shared" si="45"/>
        <v>0</v>
      </c>
      <c r="AN155" s="13"/>
      <c r="AO155" s="13">
        <v>0</v>
      </c>
      <c r="AP155" s="13">
        <f t="shared" si="46"/>
        <v>0</v>
      </c>
      <c r="AQ155" s="13"/>
      <c r="AR155" s="13">
        <f t="shared" si="47"/>
        <v>0</v>
      </c>
      <c r="AS155" s="13"/>
      <c r="AT155" s="13">
        <f t="shared" si="48"/>
        <v>0</v>
      </c>
      <c r="AU155" s="13"/>
      <c r="AV155" s="13">
        <f t="shared" si="49"/>
        <v>0</v>
      </c>
      <c r="AW155" s="13"/>
      <c r="AX155" s="13">
        <f t="shared" si="50"/>
        <v>0</v>
      </c>
      <c r="AY155" s="13"/>
      <c r="AZ155" s="13">
        <f t="shared" si="51"/>
        <v>0</v>
      </c>
      <c r="BA155" s="13"/>
      <c r="BB155" s="13">
        <f t="shared" si="52"/>
        <v>0</v>
      </c>
      <c r="BC155" s="13"/>
      <c r="BD155" s="13">
        <f t="shared" si="53"/>
        <v>0</v>
      </c>
      <c r="BE155" s="13"/>
      <c r="BF155" s="13">
        <f t="shared" si="54"/>
        <v>0</v>
      </c>
      <c r="BG155" s="13"/>
      <c r="BH155" s="13">
        <f t="shared" si="55"/>
        <v>2761260.4661164405</v>
      </c>
      <c r="BI155" s="13">
        <f t="shared" si="56"/>
        <v>2761300</v>
      </c>
      <c r="BJ155" s="13">
        <v>2758000</v>
      </c>
    </row>
    <row r="156" spans="1:62" x14ac:dyDescent="0.25">
      <c r="A156" s="4" t="s">
        <v>103</v>
      </c>
      <c r="B156" s="13">
        <v>3749</v>
      </c>
      <c r="C156">
        <v>582824</v>
      </c>
      <c r="D156">
        <v>1</v>
      </c>
      <c r="E156">
        <v>1</v>
      </c>
      <c r="F156">
        <v>1</v>
      </c>
      <c r="G156">
        <v>0</v>
      </c>
      <c r="H156">
        <v>0</v>
      </c>
      <c r="I156" t="s">
        <v>30</v>
      </c>
      <c r="J156">
        <v>582824</v>
      </c>
      <c r="K156" t="s">
        <v>103</v>
      </c>
      <c r="L156">
        <v>582824</v>
      </c>
      <c r="M156" t="s">
        <v>103</v>
      </c>
      <c r="N156">
        <v>583952</v>
      </c>
      <c r="O156" t="s">
        <v>104</v>
      </c>
      <c r="P156">
        <v>583952</v>
      </c>
      <c r="Q156" t="s">
        <v>104</v>
      </c>
      <c r="R156" s="13">
        <v>840718.07815827418</v>
      </c>
      <c r="S156" s="13">
        <v>10438</v>
      </c>
      <c r="T156" s="13">
        <v>555022.25459423591</v>
      </c>
      <c r="U156" s="13"/>
      <c r="V156" s="13">
        <f t="shared" si="40"/>
        <v>0</v>
      </c>
      <c r="W156" s="13">
        <v>43</v>
      </c>
      <c r="X156" s="13">
        <f t="shared" si="41"/>
        <v>127452</v>
      </c>
      <c r="Y156" s="13">
        <v>48</v>
      </c>
      <c r="Z156" s="13">
        <f t="shared" si="42"/>
        <v>47424</v>
      </c>
      <c r="AA156" s="13">
        <v>20</v>
      </c>
      <c r="AB156" s="13">
        <f t="shared" si="43"/>
        <v>4940</v>
      </c>
      <c r="AC156" s="13">
        <v>8495</v>
      </c>
      <c r="AD156" s="13">
        <v>1784820.4746115592</v>
      </c>
      <c r="AE156" s="13"/>
      <c r="AF156" s="13"/>
      <c r="AG156" s="13"/>
      <c r="AH156" s="13"/>
      <c r="AI156" s="13"/>
      <c r="AJ156" s="13"/>
      <c r="AK156" s="13">
        <f t="shared" si="44"/>
        <v>0</v>
      </c>
      <c r="AL156" s="13"/>
      <c r="AM156" s="13">
        <f t="shared" si="45"/>
        <v>0</v>
      </c>
      <c r="AN156" s="13"/>
      <c r="AO156" s="13">
        <v>0</v>
      </c>
      <c r="AP156" s="13">
        <f t="shared" si="46"/>
        <v>0</v>
      </c>
      <c r="AQ156" s="13"/>
      <c r="AR156" s="13">
        <f t="shared" si="47"/>
        <v>0</v>
      </c>
      <c r="AS156" s="13"/>
      <c r="AT156" s="13">
        <f t="shared" si="48"/>
        <v>0</v>
      </c>
      <c r="AU156" s="13"/>
      <c r="AV156" s="13">
        <f t="shared" si="49"/>
        <v>0</v>
      </c>
      <c r="AW156" s="13"/>
      <c r="AX156" s="13">
        <f t="shared" si="50"/>
        <v>0</v>
      </c>
      <c r="AY156" s="13"/>
      <c r="AZ156" s="13">
        <f t="shared" si="51"/>
        <v>0</v>
      </c>
      <c r="BA156" s="13"/>
      <c r="BB156" s="13">
        <f t="shared" si="52"/>
        <v>0</v>
      </c>
      <c r="BC156" s="13"/>
      <c r="BD156" s="13">
        <f t="shared" si="53"/>
        <v>0</v>
      </c>
      <c r="BE156" s="13"/>
      <c r="BF156" s="13">
        <f t="shared" si="54"/>
        <v>0</v>
      </c>
      <c r="BG156" s="13"/>
      <c r="BH156" s="13">
        <f t="shared" si="55"/>
        <v>3360376.8073640689</v>
      </c>
      <c r="BI156" s="13">
        <f t="shared" si="56"/>
        <v>3360400</v>
      </c>
      <c r="BJ156" s="13">
        <v>3263600</v>
      </c>
    </row>
    <row r="157" spans="1:62" x14ac:dyDescent="0.25">
      <c r="A157" t="s">
        <v>393</v>
      </c>
      <c r="B157" s="13">
        <v>510</v>
      </c>
      <c r="C157">
        <v>589276</v>
      </c>
      <c r="D157">
        <v>1</v>
      </c>
      <c r="E157">
        <v>0</v>
      </c>
      <c r="F157">
        <v>0</v>
      </c>
      <c r="G157">
        <v>0</v>
      </c>
      <c r="H157">
        <v>0</v>
      </c>
      <c r="I157" t="s">
        <v>61</v>
      </c>
      <c r="J157">
        <v>589632</v>
      </c>
      <c r="K157" t="s">
        <v>394</v>
      </c>
      <c r="L157">
        <v>589632</v>
      </c>
      <c r="M157" t="s">
        <v>394</v>
      </c>
      <c r="N157">
        <v>589250</v>
      </c>
      <c r="O157" t="s">
        <v>60</v>
      </c>
      <c r="P157">
        <v>589250</v>
      </c>
      <c r="Q157" t="s">
        <v>60</v>
      </c>
      <c r="R157" s="13">
        <v>119148.69911929313</v>
      </c>
      <c r="S157" s="13"/>
      <c r="T157" s="13"/>
      <c r="U157" s="13"/>
      <c r="V157" s="13">
        <f t="shared" si="40"/>
        <v>0</v>
      </c>
      <c r="W157" s="13"/>
      <c r="X157" s="13">
        <f t="shared" si="41"/>
        <v>0</v>
      </c>
      <c r="Y157" s="13"/>
      <c r="Z157" s="13">
        <f t="shared" si="42"/>
        <v>0</v>
      </c>
      <c r="AA157" s="13"/>
      <c r="AB157" s="13">
        <f t="shared" si="43"/>
        <v>0</v>
      </c>
      <c r="AC157" s="13"/>
      <c r="AD157" s="13"/>
      <c r="AE157" s="13"/>
      <c r="AF157" s="13"/>
      <c r="AG157" s="13"/>
      <c r="AH157" s="13"/>
      <c r="AI157" s="13"/>
      <c r="AJ157" s="13"/>
      <c r="AK157" s="13">
        <f t="shared" si="44"/>
        <v>0</v>
      </c>
      <c r="AL157" s="13"/>
      <c r="AM157" s="13">
        <f t="shared" si="45"/>
        <v>0</v>
      </c>
      <c r="AN157" s="13"/>
      <c r="AO157" s="13">
        <v>0</v>
      </c>
      <c r="AP157" s="13">
        <f t="shared" si="46"/>
        <v>0</v>
      </c>
      <c r="AQ157" s="13"/>
      <c r="AR157" s="13">
        <f t="shared" si="47"/>
        <v>0</v>
      </c>
      <c r="AS157" s="13"/>
      <c r="AT157" s="13">
        <f t="shared" si="48"/>
        <v>0</v>
      </c>
      <c r="AU157" s="13"/>
      <c r="AV157" s="13">
        <f t="shared" si="49"/>
        <v>0</v>
      </c>
      <c r="AW157" s="13"/>
      <c r="AX157" s="13">
        <f t="shared" si="50"/>
        <v>0</v>
      </c>
      <c r="AY157" s="13"/>
      <c r="AZ157" s="13">
        <f t="shared" si="51"/>
        <v>0</v>
      </c>
      <c r="BA157" s="13"/>
      <c r="BB157" s="13">
        <f t="shared" si="52"/>
        <v>0</v>
      </c>
      <c r="BC157" s="13"/>
      <c r="BD157" s="13">
        <f t="shared" si="53"/>
        <v>0</v>
      </c>
      <c r="BE157" s="13"/>
      <c r="BF157" s="13">
        <f t="shared" si="54"/>
        <v>0</v>
      </c>
      <c r="BG157" s="13"/>
      <c r="BH157" s="13">
        <f t="shared" si="55"/>
        <v>119148.69911929313</v>
      </c>
      <c r="BI157" s="13">
        <f t="shared" si="56"/>
        <v>119100</v>
      </c>
      <c r="BJ157" s="13">
        <v>120500</v>
      </c>
    </row>
    <row r="158" spans="1:62" x14ac:dyDescent="0.25">
      <c r="A158" t="s">
        <v>395</v>
      </c>
      <c r="B158" s="13">
        <v>231</v>
      </c>
      <c r="C158">
        <v>552062</v>
      </c>
      <c r="D158">
        <v>1</v>
      </c>
      <c r="E158">
        <v>0</v>
      </c>
      <c r="F158">
        <v>0</v>
      </c>
      <c r="G158">
        <v>0</v>
      </c>
      <c r="H158">
        <v>0</v>
      </c>
      <c r="I158" t="s">
        <v>61</v>
      </c>
      <c r="J158">
        <v>502839</v>
      </c>
      <c r="K158" t="s">
        <v>397</v>
      </c>
      <c r="L158">
        <v>503444</v>
      </c>
      <c r="M158" t="s">
        <v>371</v>
      </c>
      <c r="N158">
        <v>503444</v>
      </c>
      <c r="O158" t="s">
        <v>371</v>
      </c>
      <c r="P158">
        <v>503444</v>
      </c>
      <c r="Q158" t="s">
        <v>371</v>
      </c>
      <c r="R158" s="13">
        <v>70488.701001315436</v>
      </c>
      <c r="S158" s="13"/>
      <c r="T158" s="13"/>
      <c r="U158" s="13"/>
      <c r="V158" s="13">
        <f t="shared" si="40"/>
        <v>0</v>
      </c>
      <c r="W158" s="13"/>
      <c r="X158" s="13">
        <f t="shared" si="41"/>
        <v>0</v>
      </c>
      <c r="Y158" s="13"/>
      <c r="Z158" s="13">
        <f t="shared" si="42"/>
        <v>0</v>
      </c>
      <c r="AA158" s="13"/>
      <c r="AB158" s="13">
        <f t="shared" si="43"/>
        <v>0</v>
      </c>
      <c r="AC158" s="13"/>
      <c r="AD158" s="13"/>
      <c r="AE158" s="13"/>
      <c r="AF158" s="13"/>
      <c r="AG158" s="13"/>
      <c r="AH158" s="13"/>
      <c r="AI158" s="13"/>
      <c r="AJ158" s="13"/>
      <c r="AK158" s="13">
        <f t="shared" si="44"/>
        <v>0</v>
      </c>
      <c r="AL158" s="13"/>
      <c r="AM158" s="13">
        <f t="shared" si="45"/>
        <v>0</v>
      </c>
      <c r="AN158" s="13"/>
      <c r="AO158" s="13">
        <v>8</v>
      </c>
      <c r="AP158" s="13">
        <f t="shared" si="46"/>
        <v>244000</v>
      </c>
      <c r="AQ158" s="13"/>
      <c r="AR158" s="13">
        <f t="shared" si="47"/>
        <v>0</v>
      </c>
      <c r="AS158" s="13"/>
      <c r="AT158" s="13">
        <f t="shared" si="48"/>
        <v>0</v>
      </c>
      <c r="AU158" s="13"/>
      <c r="AV158" s="13">
        <f t="shared" si="49"/>
        <v>0</v>
      </c>
      <c r="AW158" s="13"/>
      <c r="AX158" s="13">
        <f t="shared" si="50"/>
        <v>0</v>
      </c>
      <c r="AY158" s="13"/>
      <c r="AZ158" s="13">
        <f t="shared" si="51"/>
        <v>0</v>
      </c>
      <c r="BA158" s="13"/>
      <c r="BB158" s="13">
        <f t="shared" si="52"/>
        <v>0</v>
      </c>
      <c r="BC158" s="13"/>
      <c r="BD158" s="13">
        <f t="shared" si="53"/>
        <v>0</v>
      </c>
      <c r="BE158" s="13"/>
      <c r="BF158" s="13">
        <f t="shared" si="54"/>
        <v>0</v>
      </c>
      <c r="BG158" s="13"/>
      <c r="BH158" s="13">
        <f t="shared" si="55"/>
        <v>314488.70100131544</v>
      </c>
      <c r="BI158" s="13">
        <f t="shared" si="56"/>
        <v>314500</v>
      </c>
      <c r="BJ158" s="13">
        <v>406300</v>
      </c>
    </row>
    <row r="159" spans="1:62" x14ac:dyDescent="0.25">
      <c r="A159" t="s">
        <v>395</v>
      </c>
      <c r="B159" s="13">
        <v>202</v>
      </c>
      <c r="C159">
        <v>550833</v>
      </c>
      <c r="D159">
        <v>1</v>
      </c>
      <c r="E159">
        <v>0</v>
      </c>
      <c r="F159">
        <v>0</v>
      </c>
      <c r="G159">
        <v>0</v>
      </c>
      <c r="H159">
        <v>0</v>
      </c>
      <c r="I159" t="s">
        <v>23</v>
      </c>
      <c r="J159">
        <v>550809</v>
      </c>
      <c r="K159" t="s">
        <v>180</v>
      </c>
      <c r="L159">
        <v>551953</v>
      </c>
      <c r="M159" t="s">
        <v>182</v>
      </c>
      <c r="N159">
        <v>551953</v>
      </c>
      <c r="O159" t="s">
        <v>182</v>
      </c>
      <c r="P159">
        <v>551953</v>
      </c>
      <c r="Q159" t="s">
        <v>182</v>
      </c>
      <c r="R159" s="13">
        <v>70488.701001315436</v>
      </c>
      <c r="S159" s="13"/>
      <c r="T159" s="13"/>
      <c r="U159" s="13"/>
      <c r="V159" s="13">
        <f t="shared" si="40"/>
        <v>0</v>
      </c>
      <c r="W159" s="13"/>
      <c r="X159" s="13">
        <f t="shared" si="41"/>
        <v>0</v>
      </c>
      <c r="Y159" s="13"/>
      <c r="Z159" s="13">
        <f t="shared" si="42"/>
        <v>0</v>
      </c>
      <c r="AA159" s="13"/>
      <c r="AB159" s="13">
        <f t="shared" si="43"/>
        <v>0</v>
      </c>
      <c r="AC159" s="13"/>
      <c r="AD159" s="13"/>
      <c r="AE159" s="13"/>
      <c r="AF159" s="13"/>
      <c r="AG159" s="13"/>
      <c r="AH159" s="13"/>
      <c r="AI159" s="13"/>
      <c r="AJ159" s="13"/>
      <c r="AK159" s="13">
        <f t="shared" si="44"/>
        <v>0</v>
      </c>
      <c r="AL159" s="13"/>
      <c r="AM159" s="13">
        <f t="shared" si="45"/>
        <v>0</v>
      </c>
      <c r="AN159" s="13"/>
      <c r="AO159" s="13">
        <v>0</v>
      </c>
      <c r="AP159" s="13">
        <f t="shared" si="46"/>
        <v>0</v>
      </c>
      <c r="AQ159" s="13"/>
      <c r="AR159" s="13">
        <f t="shared" si="47"/>
        <v>0</v>
      </c>
      <c r="AS159" s="13"/>
      <c r="AT159" s="13">
        <f t="shared" si="48"/>
        <v>0</v>
      </c>
      <c r="AU159" s="13"/>
      <c r="AV159" s="13">
        <f t="shared" si="49"/>
        <v>0</v>
      </c>
      <c r="AW159" s="13"/>
      <c r="AX159" s="13">
        <f t="shared" si="50"/>
        <v>0</v>
      </c>
      <c r="AY159" s="13"/>
      <c r="AZ159" s="13">
        <f t="shared" si="51"/>
        <v>0</v>
      </c>
      <c r="BA159" s="13"/>
      <c r="BB159" s="13">
        <f t="shared" si="52"/>
        <v>0</v>
      </c>
      <c r="BC159" s="13"/>
      <c r="BD159" s="13">
        <f t="shared" si="53"/>
        <v>0</v>
      </c>
      <c r="BE159" s="13"/>
      <c r="BF159" s="13">
        <f t="shared" si="54"/>
        <v>0</v>
      </c>
      <c r="BG159" s="13"/>
      <c r="BH159" s="13">
        <f t="shared" si="55"/>
        <v>70488.701001315436</v>
      </c>
      <c r="BI159" s="13">
        <f t="shared" si="56"/>
        <v>70500</v>
      </c>
      <c r="BJ159" s="13">
        <v>70800</v>
      </c>
    </row>
    <row r="160" spans="1:62" x14ac:dyDescent="0.25">
      <c r="A160" t="s">
        <v>169</v>
      </c>
      <c r="B160" s="13">
        <v>128</v>
      </c>
      <c r="C160">
        <v>548901</v>
      </c>
      <c r="D160">
        <v>1</v>
      </c>
      <c r="E160">
        <v>0</v>
      </c>
      <c r="F160">
        <v>0</v>
      </c>
      <c r="G160">
        <v>0</v>
      </c>
      <c r="H160">
        <v>0</v>
      </c>
      <c r="I160" t="s">
        <v>33</v>
      </c>
      <c r="J160">
        <v>572926</v>
      </c>
      <c r="K160" t="s">
        <v>168</v>
      </c>
      <c r="L160">
        <v>572926</v>
      </c>
      <c r="M160" t="s">
        <v>168</v>
      </c>
      <c r="N160">
        <v>572926</v>
      </c>
      <c r="O160" t="s">
        <v>168</v>
      </c>
      <c r="P160">
        <v>572926</v>
      </c>
      <c r="Q160" t="s">
        <v>168</v>
      </c>
      <c r="R160" s="13">
        <v>70488.701001315436</v>
      </c>
      <c r="S160" s="13"/>
      <c r="T160" s="13"/>
      <c r="U160" s="13"/>
      <c r="V160" s="13">
        <f t="shared" si="40"/>
        <v>0</v>
      </c>
      <c r="W160" s="13"/>
      <c r="X160" s="13">
        <f t="shared" si="41"/>
        <v>0</v>
      </c>
      <c r="Y160" s="13"/>
      <c r="Z160" s="13">
        <f t="shared" si="42"/>
        <v>0</v>
      </c>
      <c r="AA160" s="13"/>
      <c r="AB160" s="13">
        <f t="shared" si="43"/>
        <v>0</v>
      </c>
      <c r="AC160" s="13"/>
      <c r="AD160" s="13"/>
      <c r="AE160" s="13"/>
      <c r="AF160" s="13"/>
      <c r="AG160" s="13"/>
      <c r="AH160" s="13"/>
      <c r="AI160" s="13"/>
      <c r="AJ160" s="13"/>
      <c r="AK160" s="13">
        <f t="shared" si="44"/>
        <v>0</v>
      </c>
      <c r="AL160" s="13"/>
      <c r="AM160" s="13">
        <f t="shared" si="45"/>
        <v>0</v>
      </c>
      <c r="AN160" s="13"/>
      <c r="AO160" s="13">
        <v>0</v>
      </c>
      <c r="AP160" s="13">
        <f t="shared" si="46"/>
        <v>0</v>
      </c>
      <c r="AQ160" s="13"/>
      <c r="AR160" s="13">
        <f t="shared" si="47"/>
        <v>0</v>
      </c>
      <c r="AS160" s="13"/>
      <c r="AT160" s="13">
        <f t="shared" si="48"/>
        <v>0</v>
      </c>
      <c r="AU160" s="13"/>
      <c r="AV160" s="13">
        <f t="shared" si="49"/>
        <v>0</v>
      </c>
      <c r="AW160" s="13"/>
      <c r="AX160" s="13">
        <f t="shared" si="50"/>
        <v>0</v>
      </c>
      <c r="AY160" s="13"/>
      <c r="AZ160" s="13">
        <f t="shared" si="51"/>
        <v>0</v>
      </c>
      <c r="BA160" s="13"/>
      <c r="BB160" s="13">
        <f t="shared" si="52"/>
        <v>0</v>
      </c>
      <c r="BC160" s="13"/>
      <c r="BD160" s="13">
        <f t="shared" si="53"/>
        <v>0</v>
      </c>
      <c r="BE160" s="13"/>
      <c r="BF160" s="13">
        <f t="shared" si="54"/>
        <v>0</v>
      </c>
      <c r="BG160" s="13"/>
      <c r="BH160" s="13">
        <f t="shared" si="55"/>
        <v>70488.701001315436</v>
      </c>
      <c r="BI160" s="13">
        <f t="shared" si="56"/>
        <v>70500</v>
      </c>
      <c r="BJ160" s="13">
        <v>70800</v>
      </c>
    </row>
    <row r="161" spans="1:62" x14ac:dyDescent="0.25">
      <c r="A161" t="s">
        <v>398</v>
      </c>
      <c r="B161" s="13">
        <v>290</v>
      </c>
      <c r="C161">
        <v>586889</v>
      </c>
      <c r="D161">
        <v>1</v>
      </c>
      <c r="E161">
        <v>0</v>
      </c>
      <c r="F161">
        <v>0</v>
      </c>
      <c r="G161">
        <v>0</v>
      </c>
      <c r="H161">
        <v>0</v>
      </c>
      <c r="I161" t="s">
        <v>75</v>
      </c>
      <c r="J161">
        <v>586846</v>
      </c>
      <c r="K161" t="s">
        <v>79</v>
      </c>
      <c r="L161">
        <v>586846</v>
      </c>
      <c r="M161" t="s">
        <v>79</v>
      </c>
      <c r="N161">
        <v>586846</v>
      </c>
      <c r="O161" t="s">
        <v>79</v>
      </c>
      <c r="P161">
        <v>586846</v>
      </c>
      <c r="Q161" t="s">
        <v>79</v>
      </c>
      <c r="R161" s="13">
        <v>70488.701001315436</v>
      </c>
      <c r="S161" s="13"/>
      <c r="T161" s="13"/>
      <c r="U161" s="13"/>
      <c r="V161" s="13">
        <f t="shared" si="40"/>
        <v>0</v>
      </c>
      <c r="W161" s="13"/>
      <c r="X161" s="13">
        <f t="shared" si="41"/>
        <v>0</v>
      </c>
      <c r="Y161" s="13"/>
      <c r="Z161" s="13">
        <f t="shared" si="42"/>
        <v>0</v>
      </c>
      <c r="AA161" s="13"/>
      <c r="AB161" s="13">
        <f t="shared" si="43"/>
        <v>0</v>
      </c>
      <c r="AC161" s="13"/>
      <c r="AD161" s="13"/>
      <c r="AE161" s="13"/>
      <c r="AF161" s="13"/>
      <c r="AG161" s="13"/>
      <c r="AH161" s="13"/>
      <c r="AI161" s="13"/>
      <c r="AJ161" s="13"/>
      <c r="AK161" s="13">
        <f t="shared" si="44"/>
        <v>0</v>
      </c>
      <c r="AL161" s="13"/>
      <c r="AM161" s="13">
        <f t="shared" si="45"/>
        <v>0</v>
      </c>
      <c r="AN161" s="13"/>
      <c r="AO161" s="13">
        <v>1</v>
      </c>
      <c r="AP161" s="13">
        <f t="shared" si="46"/>
        <v>30500</v>
      </c>
      <c r="AQ161" s="13"/>
      <c r="AR161" s="13">
        <f t="shared" si="47"/>
        <v>0</v>
      </c>
      <c r="AS161" s="13"/>
      <c r="AT161" s="13">
        <f t="shared" si="48"/>
        <v>0</v>
      </c>
      <c r="AU161" s="13"/>
      <c r="AV161" s="13">
        <f t="shared" si="49"/>
        <v>0</v>
      </c>
      <c r="AW161" s="13"/>
      <c r="AX161" s="13">
        <f t="shared" si="50"/>
        <v>0</v>
      </c>
      <c r="AY161" s="13"/>
      <c r="AZ161" s="13">
        <f t="shared" si="51"/>
        <v>0</v>
      </c>
      <c r="BA161" s="13"/>
      <c r="BB161" s="13">
        <f t="shared" si="52"/>
        <v>0</v>
      </c>
      <c r="BC161" s="13"/>
      <c r="BD161" s="13">
        <f t="shared" si="53"/>
        <v>0</v>
      </c>
      <c r="BE161" s="13"/>
      <c r="BF161" s="13">
        <f t="shared" si="54"/>
        <v>0</v>
      </c>
      <c r="BG161" s="13"/>
      <c r="BH161" s="13">
        <f t="shared" si="55"/>
        <v>100988.70100131544</v>
      </c>
      <c r="BI161" s="13">
        <f t="shared" si="56"/>
        <v>101000</v>
      </c>
      <c r="BJ161" s="13">
        <v>101300</v>
      </c>
    </row>
    <row r="162" spans="1:62" x14ac:dyDescent="0.25">
      <c r="A162" t="s">
        <v>400</v>
      </c>
      <c r="B162" s="13">
        <v>1049</v>
      </c>
      <c r="C162">
        <v>563919</v>
      </c>
      <c r="D162">
        <v>1</v>
      </c>
      <c r="E162">
        <v>0</v>
      </c>
      <c r="F162">
        <v>0</v>
      </c>
      <c r="G162">
        <v>0</v>
      </c>
      <c r="H162">
        <v>0</v>
      </c>
      <c r="I162" t="s">
        <v>51</v>
      </c>
      <c r="J162">
        <v>564117</v>
      </c>
      <c r="K162" t="s">
        <v>401</v>
      </c>
      <c r="L162">
        <v>564117</v>
      </c>
      <c r="M162" t="s">
        <v>401</v>
      </c>
      <c r="N162">
        <v>564117</v>
      </c>
      <c r="O162" t="s">
        <v>401</v>
      </c>
      <c r="P162">
        <v>563889</v>
      </c>
      <c r="Q162" t="s">
        <v>362</v>
      </c>
      <c r="R162" s="13">
        <v>242500.74344954098</v>
      </c>
      <c r="S162" s="13"/>
      <c r="T162" s="13"/>
      <c r="U162" s="13"/>
      <c r="V162" s="13">
        <f t="shared" si="40"/>
        <v>0</v>
      </c>
      <c r="W162" s="13"/>
      <c r="X162" s="13">
        <f t="shared" si="41"/>
        <v>0</v>
      </c>
      <c r="Y162" s="13"/>
      <c r="Z162" s="13">
        <f t="shared" si="42"/>
        <v>0</v>
      </c>
      <c r="AA162" s="13"/>
      <c r="AB162" s="13">
        <f t="shared" si="43"/>
        <v>0</v>
      </c>
      <c r="AC162" s="13"/>
      <c r="AD162" s="13"/>
      <c r="AE162" s="13"/>
      <c r="AF162" s="13"/>
      <c r="AG162" s="13"/>
      <c r="AH162" s="13"/>
      <c r="AI162" s="13"/>
      <c r="AJ162" s="13"/>
      <c r="AK162" s="13">
        <f t="shared" si="44"/>
        <v>0</v>
      </c>
      <c r="AL162" s="13"/>
      <c r="AM162" s="13">
        <f t="shared" si="45"/>
        <v>0</v>
      </c>
      <c r="AN162" s="13"/>
      <c r="AO162" s="13">
        <v>0</v>
      </c>
      <c r="AP162" s="13">
        <f t="shared" si="46"/>
        <v>0</v>
      </c>
      <c r="AQ162" s="13"/>
      <c r="AR162" s="13">
        <f t="shared" si="47"/>
        <v>0</v>
      </c>
      <c r="AS162" s="13"/>
      <c r="AT162" s="13">
        <f t="shared" si="48"/>
        <v>0</v>
      </c>
      <c r="AU162" s="13"/>
      <c r="AV162" s="13">
        <f t="shared" si="49"/>
        <v>0</v>
      </c>
      <c r="AW162" s="13"/>
      <c r="AX162" s="13">
        <f t="shared" si="50"/>
        <v>0</v>
      </c>
      <c r="AY162" s="13"/>
      <c r="AZ162" s="13">
        <f t="shared" si="51"/>
        <v>0</v>
      </c>
      <c r="BA162" s="13"/>
      <c r="BB162" s="13">
        <f t="shared" si="52"/>
        <v>0</v>
      </c>
      <c r="BC162" s="13"/>
      <c r="BD162" s="13">
        <f t="shared" si="53"/>
        <v>0</v>
      </c>
      <c r="BE162" s="13"/>
      <c r="BF162" s="13">
        <f t="shared" si="54"/>
        <v>0</v>
      </c>
      <c r="BG162" s="13"/>
      <c r="BH162" s="13">
        <f t="shared" si="55"/>
        <v>242500.74344954098</v>
      </c>
      <c r="BI162" s="13">
        <f t="shared" si="56"/>
        <v>242500</v>
      </c>
      <c r="BJ162" s="13">
        <v>242000</v>
      </c>
    </row>
    <row r="163" spans="1:62" x14ac:dyDescent="0.25">
      <c r="A163" t="s">
        <v>402</v>
      </c>
      <c r="B163" s="13">
        <v>704</v>
      </c>
      <c r="C163">
        <v>546631</v>
      </c>
      <c r="D163">
        <v>1</v>
      </c>
      <c r="E163">
        <v>0</v>
      </c>
      <c r="F163">
        <v>0</v>
      </c>
      <c r="G163">
        <v>0</v>
      </c>
      <c r="H163">
        <v>0</v>
      </c>
      <c r="I163" t="s">
        <v>51</v>
      </c>
      <c r="J163">
        <v>564044</v>
      </c>
      <c r="K163" t="s">
        <v>403</v>
      </c>
      <c r="L163">
        <v>564044</v>
      </c>
      <c r="M163" t="s">
        <v>403</v>
      </c>
      <c r="N163">
        <v>564028</v>
      </c>
      <c r="O163" t="s">
        <v>404</v>
      </c>
      <c r="P163">
        <v>564028</v>
      </c>
      <c r="Q163" t="s">
        <v>404</v>
      </c>
      <c r="R163" s="13">
        <v>163772.27116897231</v>
      </c>
      <c r="S163" s="13"/>
      <c r="T163" s="13"/>
      <c r="U163" s="13"/>
      <c r="V163" s="13">
        <f t="shared" si="40"/>
        <v>0</v>
      </c>
      <c r="W163" s="13"/>
      <c r="X163" s="13">
        <f t="shared" si="41"/>
        <v>0</v>
      </c>
      <c r="Y163" s="13"/>
      <c r="Z163" s="13">
        <f t="shared" si="42"/>
        <v>0</v>
      </c>
      <c r="AA163" s="13"/>
      <c r="AB163" s="13">
        <f t="shared" si="43"/>
        <v>0</v>
      </c>
      <c r="AC163" s="13"/>
      <c r="AD163" s="13"/>
      <c r="AE163" s="13"/>
      <c r="AF163" s="13"/>
      <c r="AG163" s="13"/>
      <c r="AH163" s="13"/>
      <c r="AI163" s="13"/>
      <c r="AJ163" s="13"/>
      <c r="AK163" s="13">
        <f t="shared" si="44"/>
        <v>0</v>
      </c>
      <c r="AL163" s="13"/>
      <c r="AM163" s="13">
        <f t="shared" si="45"/>
        <v>0</v>
      </c>
      <c r="AN163" s="13"/>
      <c r="AO163" s="13">
        <v>0</v>
      </c>
      <c r="AP163" s="13">
        <f t="shared" si="46"/>
        <v>0</v>
      </c>
      <c r="AQ163" s="13"/>
      <c r="AR163" s="13">
        <f t="shared" si="47"/>
        <v>0</v>
      </c>
      <c r="AS163" s="13"/>
      <c r="AT163" s="13">
        <f t="shared" si="48"/>
        <v>0</v>
      </c>
      <c r="AU163" s="13"/>
      <c r="AV163" s="13">
        <f t="shared" si="49"/>
        <v>0</v>
      </c>
      <c r="AW163" s="13"/>
      <c r="AX163" s="13">
        <f t="shared" si="50"/>
        <v>0</v>
      </c>
      <c r="AY163" s="13"/>
      <c r="AZ163" s="13">
        <f t="shared" si="51"/>
        <v>0</v>
      </c>
      <c r="BA163" s="13"/>
      <c r="BB163" s="13">
        <f t="shared" si="52"/>
        <v>0</v>
      </c>
      <c r="BC163" s="13"/>
      <c r="BD163" s="13">
        <f t="shared" si="53"/>
        <v>0</v>
      </c>
      <c r="BE163" s="13"/>
      <c r="BF163" s="13">
        <f t="shared" si="54"/>
        <v>0</v>
      </c>
      <c r="BG163" s="13"/>
      <c r="BH163" s="13">
        <f t="shared" si="55"/>
        <v>163772.27116897231</v>
      </c>
      <c r="BI163" s="13">
        <f t="shared" si="56"/>
        <v>163800</v>
      </c>
      <c r="BJ163" s="13">
        <v>161200</v>
      </c>
    </row>
    <row r="164" spans="1:62" x14ac:dyDescent="0.25">
      <c r="A164" t="s">
        <v>405</v>
      </c>
      <c r="B164" s="13">
        <v>702</v>
      </c>
      <c r="C164">
        <v>576107</v>
      </c>
      <c r="D164">
        <v>1</v>
      </c>
      <c r="E164">
        <v>0</v>
      </c>
      <c r="F164">
        <v>0</v>
      </c>
      <c r="G164">
        <v>0</v>
      </c>
      <c r="H164">
        <v>0</v>
      </c>
      <c r="I164" t="s">
        <v>33</v>
      </c>
      <c r="J164">
        <v>576808</v>
      </c>
      <c r="K164" t="s">
        <v>406</v>
      </c>
      <c r="L164">
        <v>576069</v>
      </c>
      <c r="M164" t="s">
        <v>44</v>
      </c>
      <c r="N164">
        <v>576069</v>
      </c>
      <c r="O164" t="s">
        <v>44</v>
      </c>
      <c r="P164">
        <v>576069</v>
      </c>
      <c r="Q164" t="s">
        <v>44</v>
      </c>
      <c r="R164" s="13">
        <v>163313.64283129328</v>
      </c>
      <c r="S164" s="13"/>
      <c r="T164" s="13"/>
      <c r="U164" s="13"/>
      <c r="V164" s="13">
        <f t="shared" si="40"/>
        <v>0</v>
      </c>
      <c r="W164" s="13"/>
      <c r="X164" s="13">
        <f t="shared" si="41"/>
        <v>0</v>
      </c>
      <c r="Y164" s="13"/>
      <c r="Z164" s="13">
        <f t="shared" si="42"/>
        <v>0</v>
      </c>
      <c r="AA164" s="13"/>
      <c r="AB164" s="13">
        <f t="shared" si="43"/>
        <v>0</v>
      </c>
      <c r="AC164" s="13"/>
      <c r="AD164" s="13"/>
      <c r="AE164" s="13"/>
      <c r="AF164" s="13"/>
      <c r="AG164" s="13"/>
      <c r="AH164" s="13"/>
      <c r="AI164" s="13"/>
      <c r="AJ164" s="13"/>
      <c r="AK164" s="13">
        <f t="shared" si="44"/>
        <v>0</v>
      </c>
      <c r="AL164" s="13"/>
      <c r="AM164" s="13">
        <f t="shared" si="45"/>
        <v>0</v>
      </c>
      <c r="AN164" s="13"/>
      <c r="AO164" s="13">
        <v>0</v>
      </c>
      <c r="AP164" s="13">
        <f t="shared" si="46"/>
        <v>0</v>
      </c>
      <c r="AQ164" s="13"/>
      <c r="AR164" s="13">
        <f t="shared" si="47"/>
        <v>0</v>
      </c>
      <c r="AS164" s="13"/>
      <c r="AT164" s="13">
        <f t="shared" si="48"/>
        <v>0</v>
      </c>
      <c r="AU164" s="13"/>
      <c r="AV164" s="13">
        <f t="shared" si="49"/>
        <v>0</v>
      </c>
      <c r="AW164" s="13"/>
      <c r="AX164" s="13">
        <f t="shared" si="50"/>
        <v>0</v>
      </c>
      <c r="AY164" s="13"/>
      <c r="AZ164" s="13">
        <f t="shared" si="51"/>
        <v>0</v>
      </c>
      <c r="BA164" s="13"/>
      <c r="BB164" s="13">
        <f t="shared" si="52"/>
        <v>0</v>
      </c>
      <c r="BC164" s="13"/>
      <c r="BD164" s="13">
        <f t="shared" si="53"/>
        <v>0</v>
      </c>
      <c r="BE164" s="13"/>
      <c r="BF164" s="13">
        <f t="shared" si="54"/>
        <v>0</v>
      </c>
      <c r="BG164" s="13"/>
      <c r="BH164" s="13">
        <f t="shared" si="55"/>
        <v>163313.64283129328</v>
      </c>
      <c r="BI164" s="13">
        <f t="shared" si="56"/>
        <v>163300</v>
      </c>
      <c r="BJ164" s="13">
        <v>163500</v>
      </c>
    </row>
    <row r="165" spans="1:62" x14ac:dyDescent="0.25">
      <c r="A165" t="s">
        <v>407</v>
      </c>
      <c r="B165" s="13">
        <v>131</v>
      </c>
      <c r="C165">
        <v>578088</v>
      </c>
      <c r="D165">
        <v>1</v>
      </c>
      <c r="E165">
        <v>0</v>
      </c>
      <c r="F165">
        <v>0</v>
      </c>
      <c r="G165">
        <v>0</v>
      </c>
      <c r="H165">
        <v>0</v>
      </c>
      <c r="I165" t="s">
        <v>110</v>
      </c>
      <c r="J165">
        <v>556378</v>
      </c>
      <c r="K165" t="s">
        <v>408</v>
      </c>
      <c r="L165">
        <v>555771</v>
      </c>
      <c r="M165" t="s">
        <v>219</v>
      </c>
      <c r="N165">
        <v>555771</v>
      </c>
      <c r="O165" t="s">
        <v>219</v>
      </c>
      <c r="P165">
        <v>555771</v>
      </c>
      <c r="Q165" t="s">
        <v>219</v>
      </c>
      <c r="R165" s="13">
        <v>70488.701001315436</v>
      </c>
      <c r="S165" s="13"/>
      <c r="T165" s="13"/>
      <c r="U165" s="13"/>
      <c r="V165" s="13">
        <f t="shared" si="40"/>
        <v>0</v>
      </c>
      <c r="W165" s="13"/>
      <c r="X165" s="13">
        <f t="shared" si="41"/>
        <v>0</v>
      </c>
      <c r="Y165" s="13"/>
      <c r="Z165" s="13">
        <f t="shared" si="42"/>
        <v>0</v>
      </c>
      <c r="AA165" s="13"/>
      <c r="AB165" s="13">
        <f t="shared" si="43"/>
        <v>0</v>
      </c>
      <c r="AC165" s="13"/>
      <c r="AD165" s="13"/>
      <c r="AE165" s="13"/>
      <c r="AF165" s="13"/>
      <c r="AG165" s="13"/>
      <c r="AH165" s="13"/>
      <c r="AI165" s="13"/>
      <c r="AJ165" s="13"/>
      <c r="AK165" s="13">
        <f t="shared" si="44"/>
        <v>0</v>
      </c>
      <c r="AL165" s="13"/>
      <c r="AM165" s="13">
        <f t="shared" si="45"/>
        <v>0</v>
      </c>
      <c r="AN165" s="13"/>
      <c r="AO165" s="13">
        <v>0</v>
      </c>
      <c r="AP165" s="13">
        <f t="shared" si="46"/>
        <v>0</v>
      </c>
      <c r="AQ165" s="13"/>
      <c r="AR165" s="13">
        <f t="shared" si="47"/>
        <v>0</v>
      </c>
      <c r="AS165" s="13"/>
      <c r="AT165" s="13">
        <f t="shared" si="48"/>
        <v>0</v>
      </c>
      <c r="AU165" s="13"/>
      <c r="AV165" s="13">
        <f t="shared" si="49"/>
        <v>0</v>
      </c>
      <c r="AW165" s="13"/>
      <c r="AX165" s="13">
        <f t="shared" si="50"/>
        <v>0</v>
      </c>
      <c r="AY165" s="13"/>
      <c r="AZ165" s="13">
        <f t="shared" si="51"/>
        <v>0</v>
      </c>
      <c r="BA165" s="13"/>
      <c r="BB165" s="13">
        <f t="shared" si="52"/>
        <v>0</v>
      </c>
      <c r="BC165" s="13"/>
      <c r="BD165" s="13">
        <f t="shared" si="53"/>
        <v>0</v>
      </c>
      <c r="BE165" s="13"/>
      <c r="BF165" s="13">
        <f t="shared" si="54"/>
        <v>0</v>
      </c>
      <c r="BG165" s="13"/>
      <c r="BH165" s="13">
        <f t="shared" si="55"/>
        <v>70488.701001315436</v>
      </c>
      <c r="BI165" s="13">
        <f t="shared" si="56"/>
        <v>70500</v>
      </c>
      <c r="BJ165" s="13">
        <v>70800</v>
      </c>
    </row>
    <row r="166" spans="1:62" x14ac:dyDescent="0.25">
      <c r="A166" t="s">
        <v>410</v>
      </c>
      <c r="B166" s="13">
        <v>187</v>
      </c>
      <c r="C166">
        <v>582832</v>
      </c>
      <c r="D166">
        <v>1</v>
      </c>
      <c r="E166">
        <v>0</v>
      </c>
      <c r="F166">
        <v>0</v>
      </c>
      <c r="G166">
        <v>0</v>
      </c>
      <c r="H166">
        <v>0</v>
      </c>
      <c r="I166" t="s">
        <v>30</v>
      </c>
      <c r="J166">
        <v>583588</v>
      </c>
      <c r="K166" t="s">
        <v>411</v>
      </c>
      <c r="L166">
        <v>583588</v>
      </c>
      <c r="M166" t="s">
        <v>411</v>
      </c>
      <c r="N166">
        <v>583120</v>
      </c>
      <c r="O166" t="s">
        <v>412</v>
      </c>
      <c r="P166">
        <v>583120</v>
      </c>
      <c r="Q166" t="s">
        <v>412</v>
      </c>
      <c r="R166" s="13">
        <v>70488.701001315436</v>
      </c>
      <c r="S166" s="13"/>
      <c r="T166" s="13"/>
      <c r="U166" s="13"/>
      <c r="V166" s="13">
        <f t="shared" si="40"/>
        <v>0</v>
      </c>
      <c r="W166" s="13"/>
      <c r="X166" s="13">
        <f t="shared" si="41"/>
        <v>0</v>
      </c>
      <c r="Y166" s="13"/>
      <c r="Z166" s="13">
        <f t="shared" si="42"/>
        <v>0</v>
      </c>
      <c r="AA166" s="13"/>
      <c r="AB166" s="13">
        <f t="shared" si="43"/>
        <v>0</v>
      </c>
      <c r="AC166" s="13"/>
      <c r="AD166" s="13"/>
      <c r="AE166" s="13"/>
      <c r="AF166" s="13"/>
      <c r="AG166" s="13"/>
      <c r="AH166" s="13"/>
      <c r="AI166" s="13"/>
      <c r="AJ166" s="13"/>
      <c r="AK166" s="13">
        <f t="shared" si="44"/>
        <v>0</v>
      </c>
      <c r="AL166" s="13"/>
      <c r="AM166" s="13">
        <f t="shared" si="45"/>
        <v>0</v>
      </c>
      <c r="AN166" s="13"/>
      <c r="AO166" s="13">
        <v>0</v>
      </c>
      <c r="AP166" s="13">
        <f t="shared" si="46"/>
        <v>0</v>
      </c>
      <c r="AQ166" s="13"/>
      <c r="AR166" s="13">
        <f t="shared" si="47"/>
        <v>0</v>
      </c>
      <c r="AS166" s="13"/>
      <c r="AT166" s="13">
        <f t="shared" si="48"/>
        <v>0</v>
      </c>
      <c r="AU166" s="13"/>
      <c r="AV166" s="13">
        <f t="shared" si="49"/>
        <v>0</v>
      </c>
      <c r="AW166" s="13"/>
      <c r="AX166" s="13">
        <f t="shared" si="50"/>
        <v>0</v>
      </c>
      <c r="AY166" s="13"/>
      <c r="AZ166" s="13">
        <f t="shared" si="51"/>
        <v>0</v>
      </c>
      <c r="BA166" s="13"/>
      <c r="BB166" s="13">
        <f t="shared" si="52"/>
        <v>0</v>
      </c>
      <c r="BC166" s="13"/>
      <c r="BD166" s="13">
        <f t="shared" si="53"/>
        <v>0</v>
      </c>
      <c r="BE166" s="13"/>
      <c r="BF166" s="13">
        <f t="shared" si="54"/>
        <v>0</v>
      </c>
      <c r="BG166" s="13"/>
      <c r="BH166" s="13">
        <f t="shared" si="55"/>
        <v>70488.701001315436</v>
      </c>
      <c r="BI166" s="13">
        <f t="shared" si="56"/>
        <v>70500</v>
      </c>
      <c r="BJ166" s="13">
        <v>70800</v>
      </c>
    </row>
    <row r="167" spans="1:62" x14ac:dyDescent="0.25">
      <c r="A167" t="s">
        <v>413</v>
      </c>
      <c r="B167" s="13">
        <v>302</v>
      </c>
      <c r="C167">
        <v>589284</v>
      </c>
      <c r="D167">
        <v>1</v>
      </c>
      <c r="E167">
        <v>0</v>
      </c>
      <c r="F167">
        <v>0</v>
      </c>
      <c r="G167">
        <v>0</v>
      </c>
      <c r="H167">
        <v>0</v>
      </c>
      <c r="I167" t="s">
        <v>61</v>
      </c>
      <c r="J167">
        <v>589659</v>
      </c>
      <c r="K167" t="s">
        <v>415</v>
      </c>
      <c r="L167">
        <v>589250</v>
      </c>
      <c r="M167" t="s">
        <v>60</v>
      </c>
      <c r="N167">
        <v>589250</v>
      </c>
      <c r="O167" t="s">
        <v>60</v>
      </c>
      <c r="P167">
        <v>589250</v>
      </c>
      <c r="Q167" t="s">
        <v>60</v>
      </c>
      <c r="R167" s="13">
        <v>70954.176872657365</v>
      </c>
      <c r="S167" s="13"/>
      <c r="T167" s="13"/>
      <c r="U167" s="13"/>
      <c r="V167" s="13">
        <f t="shared" si="40"/>
        <v>0</v>
      </c>
      <c r="W167" s="13"/>
      <c r="X167" s="13">
        <f t="shared" si="41"/>
        <v>0</v>
      </c>
      <c r="Y167" s="13"/>
      <c r="Z167" s="13">
        <f t="shared" si="42"/>
        <v>0</v>
      </c>
      <c r="AA167" s="13"/>
      <c r="AB167" s="13">
        <f t="shared" si="43"/>
        <v>0</v>
      </c>
      <c r="AC167" s="13"/>
      <c r="AD167" s="13"/>
      <c r="AE167" s="13"/>
      <c r="AF167" s="13"/>
      <c r="AG167" s="13"/>
      <c r="AH167" s="13"/>
      <c r="AI167" s="13"/>
      <c r="AJ167" s="13"/>
      <c r="AK167" s="13">
        <f t="shared" si="44"/>
        <v>0</v>
      </c>
      <c r="AL167" s="13"/>
      <c r="AM167" s="13">
        <f t="shared" si="45"/>
        <v>0</v>
      </c>
      <c r="AN167" s="13"/>
      <c r="AO167" s="13">
        <v>0</v>
      </c>
      <c r="AP167" s="13">
        <f t="shared" si="46"/>
        <v>0</v>
      </c>
      <c r="AQ167" s="13"/>
      <c r="AR167" s="13">
        <f t="shared" si="47"/>
        <v>0</v>
      </c>
      <c r="AS167" s="13"/>
      <c r="AT167" s="13">
        <f t="shared" si="48"/>
        <v>0</v>
      </c>
      <c r="AU167" s="13"/>
      <c r="AV167" s="13">
        <f t="shared" si="49"/>
        <v>0</v>
      </c>
      <c r="AW167" s="13"/>
      <c r="AX167" s="13">
        <f t="shared" si="50"/>
        <v>0</v>
      </c>
      <c r="AY167" s="13"/>
      <c r="AZ167" s="13">
        <f t="shared" si="51"/>
        <v>0</v>
      </c>
      <c r="BA167" s="13"/>
      <c r="BB167" s="13">
        <f t="shared" si="52"/>
        <v>0</v>
      </c>
      <c r="BC167" s="13"/>
      <c r="BD167" s="13">
        <f t="shared" si="53"/>
        <v>0</v>
      </c>
      <c r="BE167" s="13"/>
      <c r="BF167" s="13">
        <f t="shared" si="54"/>
        <v>0</v>
      </c>
      <c r="BG167" s="13"/>
      <c r="BH167" s="13">
        <f t="shared" si="55"/>
        <v>70954.176872657365</v>
      </c>
      <c r="BI167" s="13">
        <f t="shared" si="56"/>
        <v>71000</v>
      </c>
      <c r="BJ167" s="13">
        <v>71000</v>
      </c>
    </row>
    <row r="168" spans="1:62" x14ac:dyDescent="0.25">
      <c r="A168" t="s">
        <v>413</v>
      </c>
      <c r="B168" s="13">
        <v>697</v>
      </c>
      <c r="C168">
        <v>585076</v>
      </c>
      <c r="D168">
        <v>1</v>
      </c>
      <c r="E168">
        <v>0</v>
      </c>
      <c r="F168">
        <v>0</v>
      </c>
      <c r="G168">
        <v>0</v>
      </c>
      <c r="H168">
        <v>0</v>
      </c>
      <c r="I168" t="s">
        <v>90</v>
      </c>
      <c r="J168">
        <v>585459</v>
      </c>
      <c r="K168" t="s">
        <v>414</v>
      </c>
      <c r="L168">
        <v>585459</v>
      </c>
      <c r="M168" t="s">
        <v>414</v>
      </c>
      <c r="N168">
        <v>585459</v>
      </c>
      <c r="O168" t="s">
        <v>414</v>
      </c>
      <c r="P168">
        <v>585459</v>
      </c>
      <c r="Q168" t="s">
        <v>414</v>
      </c>
      <c r="R168" s="13">
        <v>162166.95013220448</v>
      </c>
      <c r="S168" s="13"/>
      <c r="T168" s="13"/>
      <c r="U168" s="13"/>
      <c r="V168" s="13">
        <f t="shared" si="40"/>
        <v>0</v>
      </c>
      <c r="W168" s="13"/>
      <c r="X168" s="13">
        <f t="shared" si="41"/>
        <v>0</v>
      </c>
      <c r="Y168" s="13"/>
      <c r="Z168" s="13">
        <f t="shared" si="42"/>
        <v>0</v>
      </c>
      <c r="AA168" s="13"/>
      <c r="AB168" s="13">
        <f t="shared" si="43"/>
        <v>0</v>
      </c>
      <c r="AC168" s="13"/>
      <c r="AD168" s="13"/>
      <c r="AE168" s="13"/>
      <c r="AF168" s="13"/>
      <c r="AG168" s="13"/>
      <c r="AH168" s="13"/>
      <c r="AI168" s="13"/>
      <c r="AJ168" s="13"/>
      <c r="AK168" s="13">
        <f t="shared" si="44"/>
        <v>0</v>
      </c>
      <c r="AL168" s="13"/>
      <c r="AM168" s="13">
        <f t="shared" si="45"/>
        <v>0</v>
      </c>
      <c r="AN168" s="13"/>
      <c r="AO168" s="13">
        <v>1</v>
      </c>
      <c r="AP168" s="13">
        <f t="shared" si="46"/>
        <v>30500</v>
      </c>
      <c r="AQ168" s="13"/>
      <c r="AR168" s="13">
        <f t="shared" si="47"/>
        <v>0</v>
      </c>
      <c r="AS168" s="13"/>
      <c r="AT168" s="13">
        <f t="shared" si="48"/>
        <v>0</v>
      </c>
      <c r="AU168" s="13"/>
      <c r="AV168" s="13">
        <f t="shared" si="49"/>
        <v>0</v>
      </c>
      <c r="AW168" s="13"/>
      <c r="AX168" s="13">
        <f t="shared" si="50"/>
        <v>0</v>
      </c>
      <c r="AY168" s="13"/>
      <c r="AZ168" s="13">
        <f t="shared" si="51"/>
        <v>0</v>
      </c>
      <c r="BA168" s="13"/>
      <c r="BB168" s="13">
        <f t="shared" si="52"/>
        <v>0</v>
      </c>
      <c r="BC168" s="13"/>
      <c r="BD168" s="13">
        <f t="shared" si="53"/>
        <v>0</v>
      </c>
      <c r="BE168" s="13"/>
      <c r="BF168" s="13">
        <f t="shared" si="54"/>
        <v>0</v>
      </c>
      <c r="BG168" s="13"/>
      <c r="BH168" s="13">
        <f t="shared" si="55"/>
        <v>192666.95013220448</v>
      </c>
      <c r="BI168" s="13">
        <f t="shared" si="56"/>
        <v>192700</v>
      </c>
      <c r="BJ168" s="13">
        <v>192100</v>
      </c>
    </row>
    <row r="169" spans="1:62" x14ac:dyDescent="0.25">
      <c r="A169" t="s">
        <v>413</v>
      </c>
      <c r="B169" s="13">
        <v>86</v>
      </c>
      <c r="C169">
        <v>573949</v>
      </c>
      <c r="D169">
        <v>1</v>
      </c>
      <c r="E169">
        <v>0</v>
      </c>
      <c r="F169">
        <v>0</v>
      </c>
      <c r="G169">
        <v>0</v>
      </c>
      <c r="H169">
        <v>0</v>
      </c>
      <c r="I169" t="s">
        <v>41</v>
      </c>
      <c r="J169">
        <v>572161</v>
      </c>
      <c r="K169" t="s">
        <v>417</v>
      </c>
      <c r="L169">
        <v>572161</v>
      </c>
      <c r="M169" t="s">
        <v>417</v>
      </c>
      <c r="N169">
        <v>572411</v>
      </c>
      <c r="O169" t="s">
        <v>326</v>
      </c>
      <c r="P169">
        <v>571164</v>
      </c>
      <c r="Q169" t="s">
        <v>325</v>
      </c>
      <c r="R169" s="13">
        <v>70488.701001315436</v>
      </c>
      <c r="S169" s="13"/>
      <c r="T169" s="13"/>
      <c r="U169" s="13"/>
      <c r="V169" s="13">
        <f t="shared" si="40"/>
        <v>0</v>
      </c>
      <c r="W169" s="13"/>
      <c r="X169" s="13">
        <f t="shared" si="41"/>
        <v>0</v>
      </c>
      <c r="Y169" s="13"/>
      <c r="Z169" s="13">
        <f t="shared" si="42"/>
        <v>0</v>
      </c>
      <c r="AA169" s="13"/>
      <c r="AB169" s="13">
        <f t="shared" si="43"/>
        <v>0</v>
      </c>
      <c r="AC169" s="13"/>
      <c r="AD169" s="13"/>
      <c r="AE169" s="13"/>
      <c r="AF169" s="13"/>
      <c r="AG169" s="13"/>
      <c r="AH169" s="13"/>
      <c r="AI169" s="13"/>
      <c r="AJ169" s="13"/>
      <c r="AK169" s="13">
        <f t="shared" si="44"/>
        <v>0</v>
      </c>
      <c r="AL169" s="13"/>
      <c r="AM169" s="13">
        <f t="shared" si="45"/>
        <v>0</v>
      </c>
      <c r="AN169" s="13"/>
      <c r="AO169" s="13">
        <v>0</v>
      </c>
      <c r="AP169" s="13">
        <f t="shared" si="46"/>
        <v>0</v>
      </c>
      <c r="AQ169" s="13"/>
      <c r="AR169" s="13">
        <f t="shared" si="47"/>
        <v>0</v>
      </c>
      <c r="AS169" s="13"/>
      <c r="AT169" s="13">
        <f t="shared" si="48"/>
        <v>0</v>
      </c>
      <c r="AU169" s="13"/>
      <c r="AV169" s="13">
        <f t="shared" si="49"/>
        <v>0</v>
      </c>
      <c r="AW169" s="13"/>
      <c r="AX169" s="13">
        <f t="shared" si="50"/>
        <v>0</v>
      </c>
      <c r="AY169" s="13"/>
      <c r="AZ169" s="13">
        <f t="shared" si="51"/>
        <v>0</v>
      </c>
      <c r="BA169" s="13"/>
      <c r="BB169" s="13">
        <f t="shared" si="52"/>
        <v>0</v>
      </c>
      <c r="BC169" s="13"/>
      <c r="BD169" s="13">
        <f t="shared" si="53"/>
        <v>0</v>
      </c>
      <c r="BE169" s="13"/>
      <c r="BF169" s="13">
        <f t="shared" si="54"/>
        <v>0</v>
      </c>
      <c r="BG169" s="13"/>
      <c r="BH169" s="13">
        <f t="shared" si="55"/>
        <v>70488.701001315436</v>
      </c>
      <c r="BI169" s="13">
        <f t="shared" si="56"/>
        <v>70500</v>
      </c>
      <c r="BJ169" s="13">
        <v>70800</v>
      </c>
    </row>
    <row r="170" spans="1:62" x14ac:dyDescent="0.25">
      <c r="A170" t="s">
        <v>413</v>
      </c>
      <c r="B170" s="13">
        <v>485</v>
      </c>
      <c r="C170">
        <v>572519</v>
      </c>
      <c r="D170">
        <v>1</v>
      </c>
      <c r="E170">
        <v>0</v>
      </c>
      <c r="F170">
        <v>0</v>
      </c>
      <c r="G170">
        <v>0</v>
      </c>
      <c r="H170">
        <v>0</v>
      </c>
      <c r="I170" t="s">
        <v>41</v>
      </c>
      <c r="J170">
        <v>578193</v>
      </c>
      <c r="K170" t="s">
        <v>251</v>
      </c>
      <c r="L170">
        <v>578193</v>
      </c>
      <c r="M170" t="s">
        <v>251</v>
      </c>
      <c r="N170">
        <v>578193</v>
      </c>
      <c r="O170" t="s">
        <v>251</v>
      </c>
      <c r="P170">
        <v>578444</v>
      </c>
      <c r="Q170" t="s">
        <v>252</v>
      </c>
      <c r="R170" s="13">
        <v>113376.80570487093</v>
      </c>
      <c r="S170" s="13"/>
      <c r="T170" s="13"/>
      <c r="U170" s="13"/>
      <c r="V170" s="13">
        <f t="shared" si="40"/>
        <v>0</v>
      </c>
      <c r="W170" s="13"/>
      <c r="X170" s="13">
        <f t="shared" si="41"/>
        <v>0</v>
      </c>
      <c r="Y170" s="13"/>
      <c r="Z170" s="13">
        <f t="shared" si="42"/>
        <v>0</v>
      </c>
      <c r="AA170" s="13"/>
      <c r="AB170" s="13">
        <f t="shared" si="43"/>
        <v>0</v>
      </c>
      <c r="AC170" s="13"/>
      <c r="AD170" s="13"/>
      <c r="AE170" s="13"/>
      <c r="AF170" s="13"/>
      <c r="AG170" s="13"/>
      <c r="AH170" s="13"/>
      <c r="AI170" s="13"/>
      <c r="AJ170" s="13"/>
      <c r="AK170" s="13">
        <f t="shared" si="44"/>
        <v>0</v>
      </c>
      <c r="AL170" s="13"/>
      <c r="AM170" s="13">
        <f t="shared" si="45"/>
        <v>0</v>
      </c>
      <c r="AN170" s="13"/>
      <c r="AO170" s="13">
        <v>0</v>
      </c>
      <c r="AP170" s="13">
        <f t="shared" si="46"/>
        <v>0</v>
      </c>
      <c r="AQ170" s="13"/>
      <c r="AR170" s="13">
        <f t="shared" si="47"/>
        <v>0</v>
      </c>
      <c r="AS170" s="13"/>
      <c r="AT170" s="13">
        <f t="shared" si="48"/>
        <v>0</v>
      </c>
      <c r="AU170" s="13"/>
      <c r="AV170" s="13">
        <f t="shared" si="49"/>
        <v>0</v>
      </c>
      <c r="AW170" s="13"/>
      <c r="AX170" s="13">
        <f t="shared" si="50"/>
        <v>0</v>
      </c>
      <c r="AY170" s="13"/>
      <c r="AZ170" s="13">
        <f t="shared" si="51"/>
        <v>0</v>
      </c>
      <c r="BA170" s="13"/>
      <c r="BB170" s="13">
        <f t="shared" si="52"/>
        <v>0</v>
      </c>
      <c r="BC170" s="13"/>
      <c r="BD170" s="13">
        <f t="shared" si="53"/>
        <v>0</v>
      </c>
      <c r="BE170" s="13"/>
      <c r="BF170" s="13">
        <f t="shared" si="54"/>
        <v>0</v>
      </c>
      <c r="BG170" s="13"/>
      <c r="BH170" s="13">
        <f t="shared" si="55"/>
        <v>113376.80570487093</v>
      </c>
      <c r="BI170" s="13">
        <f t="shared" si="56"/>
        <v>113400</v>
      </c>
      <c r="BJ170" s="13">
        <v>111700</v>
      </c>
    </row>
    <row r="171" spans="1:62" x14ac:dyDescent="0.25">
      <c r="A171" t="s">
        <v>419</v>
      </c>
      <c r="B171" s="13">
        <v>256</v>
      </c>
      <c r="C171">
        <v>590312</v>
      </c>
      <c r="D171">
        <v>1</v>
      </c>
      <c r="E171">
        <v>0</v>
      </c>
      <c r="F171">
        <v>0</v>
      </c>
      <c r="G171">
        <v>0</v>
      </c>
      <c r="H171">
        <v>0</v>
      </c>
      <c r="I171" t="s">
        <v>75</v>
      </c>
      <c r="J171">
        <v>590673</v>
      </c>
      <c r="K171" t="s">
        <v>121</v>
      </c>
      <c r="L171">
        <v>590673</v>
      </c>
      <c r="M171" t="s">
        <v>121</v>
      </c>
      <c r="N171">
        <v>590673</v>
      </c>
      <c r="O171" t="s">
        <v>121</v>
      </c>
      <c r="P171">
        <v>590266</v>
      </c>
      <c r="Q171" t="s">
        <v>96</v>
      </c>
      <c r="R171" s="13">
        <v>70488.701001315436</v>
      </c>
      <c r="S171" s="13"/>
      <c r="T171" s="13"/>
      <c r="U171" s="13"/>
      <c r="V171" s="13">
        <f t="shared" si="40"/>
        <v>0</v>
      </c>
      <c r="W171" s="13"/>
      <c r="X171" s="13">
        <f t="shared" si="41"/>
        <v>0</v>
      </c>
      <c r="Y171" s="13"/>
      <c r="Z171" s="13">
        <f t="shared" si="42"/>
        <v>0</v>
      </c>
      <c r="AA171" s="13"/>
      <c r="AB171" s="13">
        <f t="shared" si="43"/>
        <v>0</v>
      </c>
      <c r="AC171" s="13"/>
      <c r="AD171" s="13"/>
      <c r="AE171" s="13"/>
      <c r="AF171" s="13"/>
      <c r="AG171" s="13"/>
      <c r="AH171" s="13"/>
      <c r="AI171" s="13"/>
      <c r="AJ171" s="13"/>
      <c r="AK171" s="13">
        <f t="shared" si="44"/>
        <v>0</v>
      </c>
      <c r="AL171" s="13"/>
      <c r="AM171" s="13">
        <f t="shared" si="45"/>
        <v>0</v>
      </c>
      <c r="AN171" s="13"/>
      <c r="AO171" s="13">
        <v>0</v>
      </c>
      <c r="AP171" s="13">
        <f t="shared" si="46"/>
        <v>0</v>
      </c>
      <c r="AQ171" s="13"/>
      <c r="AR171" s="13">
        <f t="shared" si="47"/>
        <v>0</v>
      </c>
      <c r="AS171" s="13"/>
      <c r="AT171" s="13">
        <f t="shared" si="48"/>
        <v>0</v>
      </c>
      <c r="AU171" s="13"/>
      <c r="AV171" s="13">
        <f t="shared" si="49"/>
        <v>0</v>
      </c>
      <c r="AW171" s="13"/>
      <c r="AX171" s="13">
        <f t="shared" si="50"/>
        <v>0</v>
      </c>
      <c r="AY171" s="13"/>
      <c r="AZ171" s="13">
        <f t="shared" si="51"/>
        <v>0</v>
      </c>
      <c r="BA171" s="13"/>
      <c r="BB171" s="13">
        <f t="shared" si="52"/>
        <v>0</v>
      </c>
      <c r="BC171" s="13"/>
      <c r="BD171" s="13">
        <f t="shared" si="53"/>
        <v>0</v>
      </c>
      <c r="BE171" s="13"/>
      <c r="BF171" s="13">
        <f t="shared" si="54"/>
        <v>0</v>
      </c>
      <c r="BG171" s="13"/>
      <c r="BH171" s="13">
        <f t="shared" si="55"/>
        <v>70488.701001315436</v>
      </c>
      <c r="BI171" s="13">
        <f t="shared" si="56"/>
        <v>70500</v>
      </c>
      <c r="BJ171" s="13">
        <v>70800</v>
      </c>
    </row>
    <row r="172" spans="1:62" x14ac:dyDescent="0.25">
      <c r="A172" t="s">
        <v>420</v>
      </c>
      <c r="B172" s="13">
        <v>394</v>
      </c>
      <c r="C172">
        <v>535486</v>
      </c>
      <c r="D172">
        <v>1</v>
      </c>
      <c r="E172">
        <v>0</v>
      </c>
      <c r="F172">
        <v>0</v>
      </c>
      <c r="G172">
        <v>0</v>
      </c>
      <c r="H172">
        <v>0</v>
      </c>
      <c r="I172" t="s">
        <v>26</v>
      </c>
      <c r="J172">
        <v>535427</v>
      </c>
      <c r="K172" t="s">
        <v>129</v>
      </c>
      <c r="L172">
        <v>535427</v>
      </c>
      <c r="M172" t="s">
        <v>129</v>
      </c>
      <c r="N172">
        <v>535419</v>
      </c>
      <c r="O172" t="s">
        <v>130</v>
      </c>
      <c r="P172">
        <v>535419</v>
      </c>
      <c r="Q172" t="s">
        <v>130</v>
      </c>
      <c r="R172" s="13">
        <v>92321.189064612248</v>
      </c>
      <c r="S172" s="13"/>
      <c r="T172" s="13"/>
      <c r="U172" s="13"/>
      <c r="V172" s="13">
        <f t="shared" si="40"/>
        <v>0</v>
      </c>
      <c r="W172" s="13"/>
      <c r="X172" s="13">
        <f t="shared" si="41"/>
        <v>0</v>
      </c>
      <c r="Y172" s="13"/>
      <c r="Z172" s="13">
        <f t="shared" si="42"/>
        <v>0</v>
      </c>
      <c r="AA172" s="13"/>
      <c r="AB172" s="13">
        <f t="shared" si="43"/>
        <v>0</v>
      </c>
      <c r="AC172" s="13"/>
      <c r="AD172" s="13"/>
      <c r="AE172" s="13"/>
      <c r="AF172" s="13"/>
      <c r="AG172" s="13"/>
      <c r="AH172" s="13"/>
      <c r="AI172" s="13"/>
      <c r="AJ172" s="13"/>
      <c r="AK172" s="13">
        <f t="shared" si="44"/>
        <v>0</v>
      </c>
      <c r="AL172" s="13"/>
      <c r="AM172" s="13">
        <f t="shared" si="45"/>
        <v>0</v>
      </c>
      <c r="AN172" s="13"/>
      <c r="AO172" s="13">
        <v>0</v>
      </c>
      <c r="AP172" s="13">
        <f t="shared" si="46"/>
        <v>0</v>
      </c>
      <c r="AQ172" s="13"/>
      <c r="AR172" s="13">
        <f t="shared" si="47"/>
        <v>0</v>
      </c>
      <c r="AS172" s="13"/>
      <c r="AT172" s="13">
        <f t="shared" si="48"/>
        <v>0</v>
      </c>
      <c r="AU172" s="13"/>
      <c r="AV172" s="13">
        <f t="shared" si="49"/>
        <v>0</v>
      </c>
      <c r="AW172" s="13"/>
      <c r="AX172" s="13">
        <f t="shared" si="50"/>
        <v>0</v>
      </c>
      <c r="AY172" s="13"/>
      <c r="AZ172" s="13">
        <f t="shared" si="51"/>
        <v>0</v>
      </c>
      <c r="BA172" s="13"/>
      <c r="BB172" s="13">
        <f t="shared" si="52"/>
        <v>0</v>
      </c>
      <c r="BC172" s="13"/>
      <c r="BD172" s="13">
        <f t="shared" si="53"/>
        <v>0</v>
      </c>
      <c r="BE172" s="13"/>
      <c r="BF172" s="13">
        <f t="shared" si="54"/>
        <v>0</v>
      </c>
      <c r="BG172" s="13"/>
      <c r="BH172" s="13">
        <f t="shared" si="55"/>
        <v>92321.189064612248</v>
      </c>
      <c r="BI172" s="13">
        <f t="shared" si="56"/>
        <v>92300</v>
      </c>
      <c r="BJ172" s="13">
        <v>89600</v>
      </c>
    </row>
    <row r="173" spans="1:62" x14ac:dyDescent="0.25">
      <c r="A173" s="3" t="s">
        <v>421</v>
      </c>
      <c r="B173" s="13">
        <v>145</v>
      </c>
      <c r="C173">
        <v>593753</v>
      </c>
      <c r="D173">
        <v>1</v>
      </c>
      <c r="E173">
        <v>1</v>
      </c>
      <c r="F173">
        <v>0</v>
      </c>
      <c r="G173">
        <v>0</v>
      </c>
      <c r="H173">
        <v>0</v>
      </c>
      <c r="I173" t="s">
        <v>30</v>
      </c>
      <c r="J173">
        <v>593753</v>
      </c>
      <c r="K173" t="s">
        <v>421</v>
      </c>
      <c r="L173">
        <v>594911</v>
      </c>
      <c r="M173" t="s">
        <v>422</v>
      </c>
      <c r="N173">
        <v>595098</v>
      </c>
      <c r="O173" t="s">
        <v>423</v>
      </c>
      <c r="P173">
        <v>593711</v>
      </c>
      <c r="Q173" t="s">
        <v>149</v>
      </c>
      <c r="R173" s="13">
        <v>70488.701001315436</v>
      </c>
      <c r="S173" s="13">
        <v>471</v>
      </c>
      <c r="T173" s="13">
        <v>25266.371284942514</v>
      </c>
      <c r="U173" s="13"/>
      <c r="V173" s="13">
        <f t="shared" si="40"/>
        <v>0</v>
      </c>
      <c r="W173" s="13">
        <v>8</v>
      </c>
      <c r="X173" s="13">
        <f t="shared" si="41"/>
        <v>23712</v>
      </c>
      <c r="Y173" s="13">
        <v>2</v>
      </c>
      <c r="Z173" s="13">
        <f t="shared" si="42"/>
        <v>1976</v>
      </c>
      <c r="AA173" s="13"/>
      <c r="AB173" s="13">
        <f t="shared" si="43"/>
        <v>0</v>
      </c>
      <c r="AC173" s="13"/>
      <c r="AD173" s="13"/>
      <c r="AE173" s="13"/>
      <c r="AF173" s="13"/>
      <c r="AG173" s="13"/>
      <c r="AH173" s="13"/>
      <c r="AI173" s="13"/>
      <c r="AJ173" s="13"/>
      <c r="AK173" s="13">
        <f t="shared" si="44"/>
        <v>0</v>
      </c>
      <c r="AL173" s="13"/>
      <c r="AM173" s="13">
        <f t="shared" si="45"/>
        <v>0</v>
      </c>
      <c r="AN173" s="13"/>
      <c r="AO173" s="13">
        <v>0</v>
      </c>
      <c r="AP173" s="13">
        <f t="shared" si="46"/>
        <v>0</v>
      </c>
      <c r="AQ173" s="13"/>
      <c r="AR173" s="13">
        <f t="shared" si="47"/>
        <v>0</v>
      </c>
      <c r="AS173" s="13"/>
      <c r="AT173" s="13">
        <f t="shared" si="48"/>
        <v>0</v>
      </c>
      <c r="AU173" s="13"/>
      <c r="AV173" s="13">
        <f t="shared" si="49"/>
        <v>0</v>
      </c>
      <c r="AW173" s="13"/>
      <c r="AX173" s="13">
        <f t="shared" si="50"/>
        <v>0</v>
      </c>
      <c r="AY173" s="13"/>
      <c r="AZ173" s="13">
        <f t="shared" si="51"/>
        <v>0</v>
      </c>
      <c r="BA173" s="13"/>
      <c r="BB173" s="13">
        <f t="shared" si="52"/>
        <v>0</v>
      </c>
      <c r="BC173" s="13"/>
      <c r="BD173" s="13">
        <f t="shared" si="53"/>
        <v>0</v>
      </c>
      <c r="BE173" s="13"/>
      <c r="BF173" s="13">
        <f t="shared" si="54"/>
        <v>0</v>
      </c>
      <c r="BG173" s="13"/>
      <c r="BH173" s="13">
        <f t="shared" si="55"/>
        <v>121443.07228625796</v>
      </c>
      <c r="BI173" s="13">
        <f t="shared" si="56"/>
        <v>121400</v>
      </c>
      <c r="BJ173" s="13">
        <v>148600</v>
      </c>
    </row>
    <row r="174" spans="1:62" x14ac:dyDescent="0.25">
      <c r="A174" t="s">
        <v>421</v>
      </c>
      <c r="B174" s="13">
        <v>448</v>
      </c>
      <c r="C174">
        <v>554936</v>
      </c>
      <c r="D174">
        <v>1</v>
      </c>
      <c r="E174">
        <v>0</v>
      </c>
      <c r="F174">
        <v>0</v>
      </c>
      <c r="G174">
        <v>0</v>
      </c>
      <c r="H174">
        <v>0</v>
      </c>
      <c r="I174" t="s">
        <v>38</v>
      </c>
      <c r="J174">
        <v>599247</v>
      </c>
      <c r="K174" t="s">
        <v>58</v>
      </c>
      <c r="L174">
        <v>599247</v>
      </c>
      <c r="M174" t="s">
        <v>58</v>
      </c>
      <c r="N174">
        <v>599247</v>
      </c>
      <c r="O174" t="s">
        <v>58</v>
      </c>
      <c r="P174">
        <v>599247</v>
      </c>
      <c r="Q174" t="s">
        <v>58</v>
      </c>
      <c r="R174" s="13">
        <v>104824.6322831248</v>
      </c>
      <c r="S174" s="13"/>
      <c r="T174" s="13"/>
      <c r="U174" s="13"/>
      <c r="V174" s="13">
        <f t="shared" si="40"/>
        <v>0</v>
      </c>
      <c r="W174" s="13"/>
      <c r="X174" s="13">
        <f t="shared" si="41"/>
        <v>0</v>
      </c>
      <c r="Y174" s="13"/>
      <c r="Z174" s="13">
        <f t="shared" si="42"/>
        <v>0</v>
      </c>
      <c r="AA174" s="13"/>
      <c r="AB174" s="13">
        <f t="shared" si="43"/>
        <v>0</v>
      </c>
      <c r="AC174" s="13"/>
      <c r="AD174" s="13"/>
      <c r="AE174" s="13"/>
      <c r="AF174" s="13"/>
      <c r="AG174" s="13"/>
      <c r="AH174" s="13"/>
      <c r="AI174" s="13"/>
      <c r="AJ174" s="13"/>
      <c r="AK174" s="13">
        <f t="shared" si="44"/>
        <v>0</v>
      </c>
      <c r="AL174" s="13"/>
      <c r="AM174" s="13">
        <f t="shared" si="45"/>
        <v>0</v>
      </c>
      <c r="AN174" s="13"/>
      <c r="AO174" s="13">
        <v>0</v>
      </c>
      <c r="AP174" s="13">
        <f t="shared" si="46"/>
        <v>0</v>
      </c>
      <c r="AQ174" s="13"/>
      <c r="AR174" s="13">
        <f t="shared" si="47"/>
        <v>0</v>
      </c>
      <c r="AS174" s="13"/>
      <c r="AT174" s="13">
        <f t="shared" si="48"/>
        <v>0</v>
      </c>
      <c r="AU174" s="13"/>
      <c r="AV174" s="13">
        <f t="shared" si="49"/>
        <v>0</v>
      </c>
      <c r="AW174" s="13"/>
      <c r="AX174" s="13">
        <f t="shared" si="50"/>
        <v>0</v>
      </c>
      <c r="AY174" s="13"/>
      <c r="AZ174" s="13">
        <f t="shared" si="51"/>
        <v>0</v>
      </c>
      <c r="BA174" s="13"/>
      <c r="BB174" s="13">
        <f t="shared" si="52"/>
        <v>0</v>
      </c>
      <c r="BC174" s="13"/>
      <c r="BD174" s="13">
        <f t="shared" si="53"/>
        <v>0</v>
      </c>
      <c r="BE174" s="13"/>
      <c r="BF174" s="13">
        <f t="shared" si="54"/>
        <v>0</v>
      </c>
      <c r="BG174" s="13"/>
      <c r="BH174" s="13">
        <f t="shared" si="55"/>
        <v>104824.6322831248</v>
      </c>
      <c r="BI174" s="13">
        <f t="shared" si="56"/>
        <v>104800</v>
      </c>
      <c r="BJ174" s="13">
        <v>107500</v>
      </c>
    </row>
    <row r="175" spans="1:62" x14ac:dyDescent="0.25">
      <c r="A175" t="s">
        <v>424</v>
      </c>
      <c r="B175" s="13">
        <v>448</v>
      </c>
      <c r="C175">
        <v>505005</v>
      </c>
      <c r="D175">
        <v>1</v>
      </c>
      <c r="E175">
        <v>0</v>
      </c>
      <c r="F175">
        <v>0</v>
      </c>
      <c r="G175">
        <v>0</v>
      </c>
      <c r="H175">
        <v>0</v>
      </c>
      <c r="I175" t="s">
        <v>41</v>
      </c>
      <c r="J175">
        <v>571539</v>
      </c>
      <c r="K175" t="s">
        <v>425</v>
      </c>
      <c r="L175">
        <v>571539</v>
      </c>
      <c r="M175" t="s">
        <v>425</v>
      </c>
      <c r="N175">
        <v>571539</v>
      </c>
      <c r="O175" t="s">
        <v>425</v>
      </c>
      <c r="P175">
        <v>571164</v>
      </c>
      <c r="Q175" t="s">
        <v>325</v>
      </c>
      <c r="R175" s="13">
        <v>104824.6322831248</v>
      </c>
      <c r="S175" s="13"/>
      <c r="T175" s="13"/>
      <c r="U175" s="13"/>
      <c r="V175" s="13">
        <f t="shared" si="40"/>
        <v>0</v>
      </c>
      <c r="W175" s="13"/>
      <c r="X175" s="13">
        <f t="shared" si="41"/>
        <v>0</v>
      </c>
      <c r="Y175" s="13"/>
      <c r="Z175" s="13">
        <f t="shared" si="42"/>
        <v>0</v>
      </c>
      <c r="AA175" s="13"/>
      <c r="AB175" s="13">
        <f t="shared" si="43"/>
        <v>0</v>
      </c>
      <c r="AC175" s="13"/>
      <c r="AD175" s="13"/>
      <c r="AE175" s="13"/>
      <c r="AF175" s="13"/>
      <c r="AG175" s="13"/>
      <c r="AH175" s="13"/>
      <c r="AI175" s="13"/>
      <c r="AJ175" s="13"/>
      <c r="AK175" s="13">
        <f t="shared" si="44"/>
        <v>0</v>
      </c>
      <c r="AL175" s="13"/>
      <c r="AM175" s="13">
        <f t="shared" si="45"/>
        <v>0</v>
      </c>
      <c r="AN175" s="13"/>
      <c r="AO175" s="13">
        <v>0</v>
      </c>
      <c r="AP175" s="13">
        <f t="shared" si="46"/>
        <v>0</v>
      </c>
      <c r="AQ175" s="13"/>
      <c r="AR175" s="13">
        <f t="shared" si="47"/>
        <v>0</v>
      </c>
      <c r="AS175" s="13"/>
      <c r="AT175" s="13">
        <f t="shared" si="48"/>
        <v>0</v>
      </c>
      <c r="AU175" s="13"/>
      <c r="AV175" s="13">
        <f t="shared" si="49"/>
        <v>0</v>
      </c>
      <c r="AW175" s="13"/>
      <c r="AX175" s="13">
        <f t="shared" si="50"/>
        <v>0</v>
      </c>
      <c r="AY175" s="13"/>
      <c r="AZ175" s="13">
        <f t="shared" si="51"/>
        <v>0</v>
      </c>
      <c r="BA175" s="13"/>
      <c r="BB175" s="13">
        <f t="shared" si="52"/>
        <v>0</v>
      </c>
      <c r="BC175" s="13"/>
      <c r="BD175" s="13">
        <f t="shared" si="53"/>
        <v>0</v>
      </c>
      <c r="BE175" s="13"/>
      <c r="BF175" s="13">
        <f t="shared" si="54"/>
        <v>0</v>
      </c>
      <c r="BG175" s="13"/>
      <c r="BH175" s="13">
        <f t="shared" si="55"/>
        <v>104824.6322831248</v>
      </c>
      <c r="BI175" s="13">
        <f t="shared" si="56"/>
        <v>104800</v>
      </c>
      <c r="BJ175" s="13">
        <v>101300</v>
      </c>
    </row>
    <row r="176" spans="1:62" x14ac:dyDescent="0.25">
      <c r="A176" t="s">
        <v>426</v>
      </c>
      <c r="B176" s="13">
        <v>420</v>
      </c>
      <c r="C176">
        <v>586897</v>
      </c>
      <c r="D176">
        <v>1</v>
      </c>
      <c r="E176">
        <v>0</v>
      </c>
      <c r="F176">
        <v>0</v>
      </c>
      <c r="G176">
        <v>0</v>
      </c>
      <c r="H176">
        <v>0</v>
      </c>
      <c r="I176" t="s">
        <v>75</v>
      </c>
      <c r="J176">
        <v>587478</v>
      </c>
      <c r="K176" t="s">
        <v>427</v>
      </c>
      <c r="L176">
        <v>587478</v>
      </c>
      <c r="M176" t="s">
        <v>427</v>
      </c>
      <c r="N176">
        <v>586846</v>
      </c>
      <c r="O176" t="s">
        <v>79</v>
      </c>
      <c r="P176">
        <v>586846</v>
      </c>
      <c r="Q176" t="s">
        <v>79</v>
      </c>
      <c r="R176" s="13">
        <v>98344.694816102477</v>
      </c>
      <c r="S176" s="13"/>
      <c r="T176" s="13"/>
      <c r="U176" s="13"/>
      <c r="V176" s="13">
        <f t="shared" si="40"/>
        <v>0</v>
      </c>
      <c r="W176" s="13"/>
      <c r="X176" s="13">
        <f t="shared" si="41"/>
        <v>0</v>
      </c>
      <c r="Y176" s="13"/>
      <c r="Z176" s="13">
        <f t="shared" si="42"/>
        <v>0</v>
      </c>
      <c r="AA176" s="13"/>
      <c r="AB176" s="13">
        <f t="shared" si="43"/>
        <v>0</v>
      </c>
      <c r="AC176" s="13"/>
      <c r="AD176" s="13"/>
      <c r="AE176" s="13"/>
      <c r="AF176" s="13"/>
      <c r="AG176" s="13"/>
      <c r="AH176" s="13"/>
      <c r="AI176" s="13"/>
      <c r="AJ176" s="13"/>
      <c r="AK176" s="13">
        <f t="shared" si="44"/>
        <v>0</v>
      </c>
      <c r="AL176" s="13"/>
      <c r="AM176" s="13">
        <f t="shared" si="45"/>
        <v>0</v>
      </c>
      <c r="AN176" s="13"/>
      <c r="AO176" s="13">
        <v>1</v>
      </c>
      <c r="AP176" s="13">
        <f t="shared" si="46"/>
        <v>30500</v>
      </c>
      <c r="AQ176" s="13"/>
      <c r="AR176" s="13">
        <f t="shared" si="47"/>
        <v>0</v>
      </c>
      <c r="AS176" s="13"/>
      <c r="AT176" s="13">
        <f t="shared" si="48"/>
        <v>0</v>
      </c>
      <c r="AU176" s="13"/>
      <c r="AV176" s="13">
        <f t="shared" si="49"/>
        <v>0</v>
      </c>
      <c r="AW176" s="13"/>
      <c r="AX176" s="13">
        <f t="shared" si="50"/>
        <v>0</v>
      </c>
      <c r="AY176" s="13"/>
      <c r="AZ176" s="13">
        <f t="shared" si="51"/>
        <v>0</v>
      </c>
      <c r="BA176" s="13"/>
      <c r="BB176" s="13">
        <f t="shared" si="52"/>
        <v>0</v>
      </c>
      <c r="BC176" s="13"/>
      <c r="BD176" s="13">
        <f t="shared" si="53"/>
        <v>0</v>
      </c>
      <c r="BE176" s="13"/>
      <c r="BF176" s="13">
        <f t="shared" si="54"/>
        <v>0</v>
      </c>
      <c r="BG176" s="13"/>
      <c r="BH176" s="13">
        <f t="shared" si="55"/>
        <v>128844.69481610248</v>
      </c>
      <c r="BI176" s="13">
        <f t="shared" si="56"/>
        <v>128800</v>
      </c>
      <c r="BJ176" s="13">
        <v>129400</v>
      </c>
    </row>
    <row r="177" spans="1:62" x14ac:dyDescent="0.25">
      <c r="A177" t="s">
        <v>429</v>
      </c>
      <c r="B177" s="13">
        <v>449</v>
      </c>
      <c r="C177">
        <v>565997</v>
      </c>
      <c r="D177">
        <v>1</v>
      </c>
      <c r="E177">
        <v>0</v>
      </c>
      <c r="F177">
        <v>0</v>
      </c>
      <c r="G177">
        <v>0</v>
      </c>
      <c r="H177">
        <v>0</v>
      </c>
      <c r="I177" t="s">
        <v>85</v>
      </c>
      <c r="J177">
        <v>566985</v>
      </c>
      <c r="K177" t="s">
        <v>431</v>
      </c>
      <c r="L177">
        <v>566624</v>
      </c>
      <c r="M177" t="s">
        <v>432</v>
      </c>
      <c r="N177">
        <v>566985</v>
      </c>
      <c r="O177" t="s">
        <v>431</v>
      </c>
      <c r="P177">
        <v>566985</v>
      </c>
      <c r="Q177" t="s">
        <v>431</v>
      </c>
      <c r="R177" s="13">
        <v>105055.92898216359</v>
      </c>
      <c r="S177" s="13"/>
      <c r="T177" s="13"/>
      <c r="U177" s="13"/>
      <c r="V177" s="13">
        <f t="shared" si="40"/>
        <v>0</v>
      </c>
      <c r="W177" s="13"/>
      <c r="X177" s="13">
        <f t="shared" si="41"/>
        <v>0</v>
      </c>
      <c r="Y177" s="13"/>
      <c r="Z177" s="13">
        <f t="shared" si="42"/>
        <v>0</v>
      </c>
      <c r="AA177" s="13"/>
      <c r="AB177" s="13">
        <f t="shared" si="43"/>
        <v>0</v>
      </c>
      <c r="AC177" s="13"/>
      <c r="AD177" s="13"/>
      <c r="AE177" s="13"/>
      <c r="AF177" s="13"/>
      <c r="AG177" s="13"/>
      <c r="AH177" s="13"/>
      <c r="AI177" s="13"/>
      <c r="AJ177" s="13"/>
      <c r="AK177" s="13">
        <f t="shared" si="44"/>
        <v>0</v>
      </c>
      <c r="AL177" s="13"/>
      <c r="AM177" s="13">
        <f t="shared" si="45"/>
        <v>0</v>
      </c>
      <c r="AN177" s="13"/>
      <c r="AO177" s="13">
        <v>0</v>
      </c>
      <c r="AP177" s="13">
        <f t="shared" si="46"/>
        <v>0</v>
      </c>
      <c r="AQ177" s="13"/>
      <c r="AR177" s="13">
        <f t="shared" si="47"/>
        <v>0</v>
      </c>
      <c r="AS177" s="13"/>
      <c r="AT177" s="13">
        <f t="shared" si="48"/>
        <v>0</v>
      </c>
      <c r="AU177" s="13"/>
      <c r="AV177" s="13">
        <f t="shared" si="49"/>
        <v>0</v>
      </c>
      <c r="AW177" s="13"/>
      <c r="AX177" s="13">
        <f t="shared" si="50"/>
        <v>0</v>
      </c>
      <c r="AY177" s="13"/>
      <c r="AZ177" s="13">
        <f t="shared" si="51"/>
        <v>0</v>
      </c>
      <c r="BA177" s="13"/>
      <c r="BB177" s="13">
        <f t="shared" si="52"/>
        <v>0</v>
      </c>
      <c r="BC177" s="13"/>
      <c r="BD177" s="13">
        <f t="shared" si="53"/>
        <v>0</v>
      </c>
      <c r="BE177" s="13"/>
      <c r="BF177" s="13">
        <f t="shared" si="54"/>
        <v>0</v>
      </c>
      <c r="BG177" s="13"/>
      <c r="BH177" s="13">
        <f t="shared" si="55"/>
        <v>105055.92898216359</v>
      </c>
      <c r="BI177" s="13">
        <f t="shared" si="56"/>
        <v>105100</v>
      </c>
      <c r="BJ177" s="13">
        <v>105900</v>
      </c>
    </row>
    <row r="178" spans="1:62" x14ac:dyDescent="0.25">
      <c r="A178" t="s">
        <v>433</v>
      </c>
      <c r="B178" s="13">
        <v>85</v>
      </c>
      <c r="C178">
        <v>593761</v>
      </c>
      <c r="D178">
        <v>1</v>
      </c>
      <c r="E178">
        <v>0</v>
      </c>
      <c r="F178">
        <v>0</v>
      </c>
      <c r="G178">
        <v>0</v>
      </c>
      <c r="H178">
        <v>0</v>
      </c>
      <c r="I178" t="s">
        <v>30</v>
      </c>
      <c r="J178">
        <v>593770</v>
      </c>
      <c r="K178" t="s">
        <v>434</v>
      </c>
      <c r="L178">
        <v>594911</v>
      </c>
      <c r="M178" t="s">
        <v>422</v>
      </c>
      <c r="N178">
        <v>593711</v>
      </c>
      <c r="O178" t="s">
        <v>149</v>
      </c>
      <c r="P178">
        <v>593711</v>
      </c>
      <c r="Q178" t="s">
        <v>149</v>
      </c>
      <c r="R178" s="13">
        <v>70488.701001315436</v>
      </c>
      <c r="S178" s="13"/>
      <c r="T178" s="13"/>
      <c r="U178" s="13"/>
      <c r="V178" s="13">
        <f t="shared" si="40"/>
        <v>0</v>
      </c>
      <c r="W178" s="13"/>
      <c r="X178" s="13">
        <f t="shared" si="41"/>
        <v>0</v>
      </c>
      <c r="Y178" s="13"/>
      <c r="Z178" s="13">
        <f t="shared" si="42"/>
        <v>0</v>
      </c>
      <c r="AA178" s="13"/>
      <c r="AB178" s="13">
        <f t="shared" si="43"/>
        <v>0</v>
      </c>
      <c r="AC178" s="13"/>
      <c r="AD178" s="13"/>
      <c r="AE178" s="13"/>
      <c r="AF178" s="13"/>
      <c r="AG178" s="13"/>
      <c r="AH178" s="13"/>
      <c r="AI178" s="13"/>
      <c r="AJ178" s="13"/>
      <c r="AK178" s="13">
        <f t="shared" si="44"/>
        <v>0</v>
      </c>
      <c r="AL178" s="13"/>
      <c r="AM178" s="13">
        <f t="shared" si="45"/>
        <v>0</v>
      </c>
      <c r="AN178" s="13"/>
      <c r="AO178" s="13">
        <v>0</v>
      </c>
      <c r="AP178" s="13">
        <f t="shared" si="46"/>
        <v>0</v>
      </c>
      <c r="AQ178" s="13"/>
      <c r="AR178" s="13">
        <f t="shared" si="47"/>
        <v>0</v>
      </c>
      <c r="AS178" s="13"/>
      <c r="AT178" s="13">
        <f t="shared" si="48"/>
        <v>0</v>
      </c>
      <c r="AU178" s="13"/>
      <c r="AV178" s="13">
        <f t="shared" si="49"/>
        <v>0</v>
      </c>
      <c r="AW178" s="13"/>
      <c r="AX178" s="13">
        <f t="shared" si="50"/>
        <v>0</v>
      </c>
      <c r="AY178" s="13"/>
      <c r="AZ178" s="13">
        <f t="shared" si="51"/>
        <v>0</v>
      </c>
      <c r="BA178" s="13"/>
      <c r="BB178" s="13">
        <f t="shared" si="52"/>
        <v>0</v>
      </c>
      <c r="BC178" s="13"/>
      <c r="BD178" s="13">
        <f t="shared" si="53"/>
        <v>0</v>
      </c>
      <c r="BE178" s="13"/>
      <c r="BF178" s="13">
        <f t="shared" si="54"/>
        <v>0</v>
      </c>
      <c r="BG178" s="13"/>
      <c r="BH178" s="13">
        <f t="shared" si="55"/>
        <v>70488.701001315436</v>
      </c>
      <c r="BI178" s="13">
        <f t="shared" si="56"/>
        <v>70500</v>
      </c>
      <c r="BJ178" s="13">
        <v>70800</v>
      </c>
    </row>
    <row r="179" spans="1:62" x14ac:dyDescent="0.25">
      <c r="A179" s="6" t="s">
        <v>29</v>
      </c>
      <c r="B179" s="13">
        <v>20306</v>
      </c>
      <c r="C179">
        <v>581283</v>
      </c>
      <c r="D179">
        <v>1</v>
      </c>
      <c r="E179">
        <v>1</v>
      </c>
      <c r="F179">
        <v>1</v>
      </c>
      <c r="G179">
        <v>1</v>
      </c>
      <c r="H179">
        <v>1</v>
      </c>
      <c r="I179" t="s">
        <v>30</v>
      </c>
      <c r="J179">
        <v>581283</v>
      </c>
      <c r="K179" t="s">
        <v>29</v>
      </c>
      <c r="L179">
        <v>581283</v>
      </c>
      <c r="M179" t="s">
        <v>29</v>
      </c>
      <c r="N179">
        <v>581283</v>
      </c>
      <c r="O179" t="s">
        <v>29</v>
      </c>
      <c r="P179">
        <v>581283</v>
      </c>
      <c r="Q179" t="s">
        <v>29</v>
      </c>
      <c r="R179" s="13">
        <v>878637.48340336932</v>
      </c>
      <c r="S179" s="13">
        <v>22847</v>
      </c>
      <c r="T179" s="13">
        <v>473027.36611280288</v>
      </c>
      <c r="U179" s="13">
        <v>2</v>
      </c>
      <c r="V179" s="13">
        <f t="shared" si="40"/>
        <v>1482</v>
      </c>
      <c r="W179" s="13">
        <v>133</v>
      </c>
      <c r="X179" s="13">
        <f t="shared" si="41"/>
        <v>394212</v>
      </c>
      <c r="Y179" s="13">
        <v>439</v>
      </c>
      <c r="Z179" s="13">
        <f t="shared" si="42"/>
        <v>433732</v>
      </c>
      <c r="AA179" s="13">
        <v>119</v>
      </c>
      <c r="AB179" s="13">
        <f t="shared" si="43"/>
        <v>29393</v>
      </c>
      <c r="AC179" s="13">
        <v>35073</v>
      </c>
      <c r="AD179" s="13">
        <v>3892540.3486412731</v>
      </c>
      <c r="AE179" s="13">
        <v>52530</v>
      </c>
      <c r="AF179" s="13">
        <v>8647879.3868929353</v>
      </c>
      <c r="AG179" s="13">
        <v>57045</v>
      </c>
      <c r="AH179" s="13">
        <v>25533393.637952242</v>
      </c>
      <c r="AI179" s="13"/>
      <c r="AJ179" s="13">
        <v>4260</v>
      </c>
      <c r="AK179" s="13">
        <f t="shared" si="44"/>
        <v>592140</v>
      </c>
      <c r="AL179" s="13">
        <v>461</v>
      </c>
      <c r="AM179" s="13">
        <f t="shared" si="45"/>
        <v>16135</v>
      </c>
      <c r="AN179" s="13"/>
      <c r="AO179" s="13">
        <v>10</v>
      </c>
      <c r="AP179" s="13">
        <f t="shared" si="46"/>
        <v>305000</v>
      </c>
      <c r="AQ179" s="13">
        <v>399</v>
      </c>
      <c r="AR179" s="13">
        <f t="shared" si="47"/>
        <v>1079694</v>
      </c>
      <c r="AS179" s="13">
        <v>3470</v>
      </c>
      <c r="AT179" s="13">
        <f t="shared" si="48"/>
        <v>482330</v>
      </c>
      <c r="AU179" s="13">
        <v>2358</v>
      </c>
      <c r="AV179" s="13">
        <f t="shared" si="49"/>
        <v>797004</v>
      </c>
      <c r="AW179" s="13">
        <v>729</v>
      </c>
      <c r="AX179" s="13">
        <f t="shared" si="50"/>
        <v>78732</v>
      </c>
      <c r="AY179" s="13">
        <v>84</v>
      </c>
      <c r="AZ179" s="13">
        <f t="shared" si="51"/>
        <v>6804</v>
      </c>
      <c r="BA179" s="13">
        <v>638</v>
      </c>
      <c r="BB179" s="13">
        <f t="shared" si="52"/>
        <v>207350</v>
      </c>
      <c r="BC179" s="13">
        <v>122</v>
      </c>
      <c r="BD179" s="13">
        <f t="shared" si="53"/>
        <v>49532</v>
      </c>
      <c r="BE179" s="13">
        <v>51</v>
      </c>
      <c r="BF179" s="13">
        <f t="shared" si="54"/>
        <v>11067</v>
      </c>
      <c r="BG179" s="13">
        <v>50000</v>
      </c>
      <c r="BH179" s="13">
        <f t="shared" si="55"/>
        <v>43960085.22300262</v>
      </c>
      <c r="BI179" s="13">
        <f t="shared" si="56"/>
        <v>43960100</v>
      </c>
      <c r="BJ179" s="13">
        <v>44212500</v>
      </c>
    </row>
    <row r="180" spans="1:62" x14ac:dyDescent="0.25">
      <c r="A180" t="s">
        <v>435</v>
      </c>
      <c r="B180" s="13">
        <v>110</v>
      </c>
      <c r="C180">
        <v>561401</v>
      </c>
      <c r="D180">
        <v>1</v>
      </c>
      <c r="E180">
        <v>0</v>
      </c>
      <c r="F180">
        <v>0</v>
      </c>
      <c r="G180">
        <v>0</v>
      </c>
      <c r="H180">
        <v>0</v>
      </c>
      <c r="I180" t="s">
        <v>51</v>
      </c>
      <c r="J180">
        <v>561533</v>
      </c>
      <c r="K180" t="s">
        <v>436</v>
      </c>
      <c r="L180">
        <v>561533</v>
      </c>
      <c r="M180" t="s">
        <v>436</v>
      </c>
      <c r="N180">
        <v>561495</v>
      </c>
      <c r="O180" t="s">
        <v>349</v>
      </c>
      <c r="P180">
        <v>561380</v>
      </c>
      <c r="Q180" t="s">
        <v>348</v>
      </c>
      <c r="R180" s="13">
        <v>70488.701001315436</v>
      </c>
      <c r="S180" s="13"/>
      <c r="T180" s="13"/>
      <c r="U180" s="13"/>
      <c r="V180" s="13">
        <f t="shared" si="40"/>
        <v>0</v>
      </c>
      <c r="W180" s="13"/>
      <c r="X180" s="13">
        <f t="shared" si="41"/>
        <v>0</v>
      </c>
      <c r="Y180" s="13"/>
      <c r="Z180" s="13">
        <f t="shared" si="42"/>
        <v>0</v>
      </c>
      <c r="AA180" s="13"/>
      <c r="AB180" s="13">
        <f t="shared" si="43"/>
        <v>0</v>
      </c>
      <c r="AC180" s="13"/>
      <c r="AD180" s="13"/>
      <c r="AE180" s="13"/>
      <c r="AF180" s="13"/>
      <c r="AG180" s="13"/>
      <c r="AH180" s="13"/>
      <c r="AI180" s="13"/>
      <c r="AJ180" s="13"/>
      <c r="AK180" s="13">
        <f t="shared" si="44"/>
        <v>0</v>
      </c>
      <c r="AL180" s="13"/>
      <c r="AM180" s="13">
        <f t="shared" si="45"/>
        <v>0</v>
      </c>
      <c r="AN180" s="13"/>
      <c r="AO180" s="13">
        <v>0</v>
      </c>
      <c r="AP180" s="13">
        <f t="shared" si="46"/>
        <v>0</v>
      </c>
      <c r="AQ180" s="13"/>
      <c r="AR180" s="13">
        <f t="shared" si="47"/>
        <v>0</v>
      </c>
      <c r="AS180" s="13"/>
      <c r="AT180" s="13">
        <f t="shared" si="48"/>
        <v>0</v>
      </c>
      <c r="AU180" s="13"/>
      <c r="AV180" s="13">
        <f t="shared" si="49"/>
        <v>0</v>
      </c>
      <c r="AW180" s="13"/>
      <c r="AX180" s="13">
        <f t="shared" si="50"/>
        <v>0</v>
      </c>
      <c r="AY180" s="13"/>
      <c r="AZ180" s="13">
        <f t="shared" si="51"/>
        <v>0</v>
      </c>
      <c r="BA180" s="13"/>
      <c r="BB180" s="13">
        <f t="shared" si="52"/>
        <v>0</v>
      </c>
      <c r="BC180" s="13"/>
      <c r="BD180" s="13">
        <f t="shared" si="53"/>
        <v>0</v>
      </c>
      <c r="BE180" s="13"/>
      <c r="BF180" s="13">
        <f t="shared" si="54"/>
        <v>0</v>
      </c>
      <c r="BG180" s="13"/>
      <c r="BH180" s="13">
        <f t="shared" si="55"/>
        <v>70488.701001315436</v>
      </c>
      <c r="BI180" s="13">
        <f t="shared" si="56"/>
        <v>70500</v>
      </c>
      <c r="BJ180" s="13">
        <v>70800</v>
      </c>
    </row>
    <row r="181" spans="1:62" x14ac:dyDescent="0.25">
      <c r="A181" t="s">
        <v>437</v>
      </c>
      <c r="B181" s="13">
        <v>644</v>
      </c>
      <c r="C181">
        <v>500801</v>
      </c>
      <c r="D181">
        <v>1</v>
      </c>
      <c r="E181">
        <v>0</v>
      </c>
      <c r="F181">
        <v>0</v>
      </c>
      <c r="G181">
        <v>0</v>
      </c>
      <c r="H181">
        <v>0</v>
      </c>
      <c r="I181" t="s">
        <v>61</v>
      </c>
      <c r="J181">
        <v>500496</v>
      </c>
      <c r="K181" t="s">
        <v>94</v>
      </c>
      <c r="L181">
        <v>500496</v>
      </c>
      <c r="M181" t="s">
        <v>94</v>
      </c>
      <c r="N181">
        <v>500496</v>
      </c>
      <c r="O181" t="s">
        <v>94</v>
      </c>
      <c r="P181">
        <v>500496</v>
      </c>
      <c r="Q181" t="s">
        <v>94</v>
      </c>
      <c r="R181" s="13">
        <v>150001.13569041796</v>
      </c>
      <c r="S181" s="13"/>
      <c r="T181" s="13"/>
      <c r="U181" s="13"/>
      <c r="V181" s="13">
        <f t="shared" si="40"/>
        <v>0</v>
      </c>
      <c r="W181" s="13"/>
      <c r="X181" s="13">
        <f t="shared" si="41"/>
        <v>0</v>
      </c>
      <c r="Y181" s="13"/>
      <c r="Z181" s="13">
        <f t="shared" si="42"/>
        <v>0</v>
      </c>
      <c r="AA181" s="13"/>
      <c r="AB181" s="13">
        <f t="shared" si="43"/>
        <v>0</v>
      </c>
      <c r="AC181" s="13"/>
      <c r="AD181" s="13"/>
      <c r="AE181" s="13"/>
      <c r="AF181" s="13"/>
      <c r="AG181" s="13"/>
      <c r="AH181" s="13"/>
      <c r="AI181" s="13"/>
      <c r="AJ181" s="13"/>
      <c r="AK181" s="13">
        <f t="shared" si="44"/>
        <v>0</v>
      </c>
      <c r="AL181" s="13"/>
      <c r="AM181" s="13">
        <f t="shared" si="45"/>
        <v>0</v>
      </c>
      <c r="AN181" s="13"/>
      <c r="AO181" s="13">
        <v>0</v>
      </c>
      <c r="AP181" s="13">
        <f t="shared" si="46"/>
        <v>0</v>
      </c>
      <c r="AQ181" s="13"/>
      <c r="AR181" s="13">
        <f t="shared" si="47"/>
        <v>0</v>
      </c>
      <c r="AS181" s="13"/>
      <c r="AT181" s="13">
        <f t="shared" si="48"/>
        <v>0</v>
      </c>
      <c r="AU181" s="13"/>
      <c r="AV181" s="13">
        <f t="shared" si="49"/>
        <v>0</v>
      </c>
      <c r="AW181" s="13"/>
      <c r="AX181" s="13">
        <f t="shared" si="50"/>
        <v>0</v>
      </c>
      <c r="AY181" s="13"/>
      <c r="AZ181" s="13">
        <f t="shared" si="51"/>
        <v>0</v>
      </c>
      <c r="BA181" s="13"/>
      <c r="BB181" s="13">
        <f t="shared" si="52"/>
        <v>0</v>
      </c>
      <c r="BC181" s="13"/>
      <c r="BD181" s="13">
        <f t="shared" si="53"/>
        <v>0</v>
      </c>
      <c r="BE181" s="13"/>
      <c r="BF181" s="13">
        <f t="shared" si="54"/>
        <v>0</v>
      </c>
      <c r="BG181" s="13"/>
      <c r="BH181" s="13">
        <f t="shared" si="55"/>
        <v>150001.13569041796</v>
      </c>
      <c r="BI181" s="13">
        <f t="shared" si="56"/>
        <v>150000</v>
      </c>
      <c r="BJ181" s="13">
        <v>150100</v>
      </c>
    </row>
    <row r="182" spans="1:62" x14ac:dyDescent="0.25">
      <c r="A182" s="6" t="s">
        <v>254</v>
      </c>
      <c r="B182" s="13">
        <v>6543</v>
      </c>
      <c r="C182">
        <v>550850</v>
      </c>
      <c r="D182">
        <v>1</v>
      </c>
      <c r="E182">
        <v>1</v>
      </c>
      <c r="F182">
        <v>1</v>
      </c>
      <c r="G182">
        <v>1</v>
      </c>
      <c r="H182">
        <v>1</v>
      </c>
      <c r="I182" t="s">
        <v>23</v>
      </c>
      <c r="J182">
        <v>550850</v>
      </c>
      <c r="K182" t="s">
        <v>254</v>
      </c>
      <c r="L182">
        <v>550850</v>
      </c>
      <c r="M182" t="s">
        <v>254</v>
      </c>
      <c r="N182">
        <v>550850</v>
      </c>
      <c r="O182" t="s">
        <v>254</v>
      </c>
      <c r="P182">
        <v>550850</v>
      </c>
      <c r="Q182" t="s">
        <v>254</v>
      </c>
      <c r="R182" s="13">
        <v>300030.98861993582</v>
      </c>
      <c r="S182" s="13">
        <v>9104</v>
      </c>
      <c r="T182" s="13">
        <v>197749.50461810399</v>
      </c>
      <c r="U182" s="13">
        <v>1</v>
      </c>
      <c r="V182" s="13">
        <f t="shared" si="40"/>
        <v>741</v>
      </c>
      <c r="W182" s="13">
        <v>50</v>
      </c>
      <c r="X182" s="13">
        <f t="shared" si="41"/>
        <v>148200</v>
      </c>
      <c r="Y182" s="13">
        <v>41</v>
      </c>
      <c r="Z182" s="13">
        <f t="shared" si="42"/>
        <v>40508</v>
      </c>
      <c r="AA182" s="13">
        <v>45</v>
      </c>
      <c r="AB182" s="13">
        <f t="shared" si="43"/>
        <v>11115</v>
      </c>
      <c r="AC182" s="13">
        <v>13604</v>
      </c>
      <c r="AD182" s="13">
        <v>1599055.865907595</v>
      </c>
      <c r="AE182" s="13">
        <v>13604</v>
      </c>
      <c r="AF182" s="13">
        <v>2374900.3871495971</v>
      </c>
      <c r="AG182" s="13">
        <v>13604</v>
      </c>
      <c r="AH182" s="13">
        <v>10811860.44832878</v>
      </c>
      <c r="AI182" s="13"/>
      <c r="AJ182" s="13">
        <v>1100</v>
      </c>
      <c r="AK182" s="13">
        <f t="shared" si="44"/>
        <v>152900</v>
      </c>
      <c r="AL182" s="13">
        <v>170</v>
      </c>
      <c r="AM182" s="13">
        <f t="shared" si="45"/>
        <v>5950</v>
      </c>
      <c r="AN182" s="13"/>
      <c r="AO182" s="13">
        <v>8</v>
      </c>
      <c r="AP182" s="13">
        <f t="shared" si="46"/>
        <v>244000</v>
      </c>
      <c r="AQ182" s="13">
        <v>150</v>
      </c>
      <c r="AR182" s="13">
        <f t="shared" si="47"/>
        <v>405900</v>
      </c>
      <c r="AS182" s="13">
        <v>941</v>
      </c>
      <c r="AT182" s="13">
        <f t="shared" si="48"/>
        <v>130799</v>
      </c>
      <c r="AU182" s="13">
        <v>485</v>
      </c>
      <c r="AV182" s="13">
        <f t="shared" si="49"/>
        <v>163930</v>
      </c>
      <c r="AW182" s="13">
        <v>284</v>
      </c>
      <c r="AX182" s="13">
        <f t="shared" si="50"/>
        <v>30672</v>
      </c>
      <c r="AY182" s="13">
        <v>58</v>
      </c>
      <c r="AZ182" s="13">
        <f t="shared" si="51"/>
        <v>4698</v>
      </c>
      <c r="BA182" s="13">
        <v>236</v>
      </c>
      <c r="BB182" s="13">
        <f t="shared" si="52"/>
        <v>76700</v>
      </c>
      <c r="BC182" s="13">
        <v>80</v>
      </c>
      <c r="BD182" s="13">
        <f t="shared" si="53"/>
        <v>32480</v>
      </c>
      <c r="BE182" s="13">
        <v>21</v>
      </c>
      <c r="BF182" s="13">
        <f t="shared" si="54"/>
        <v>4557</v>
      </c>
      <c r="BG182" s="13">
        <v>14700</v>
      </c>
      <c r="BH182" s="13">
        <f t="shared" si="55"/>
        <v>16751447.194624012</v>
      </c>
      <c r="BI182" s="13">
        <f t="shared" si="56"/>
        <v>16751400</v>
      </c>
      <c r="BJ182" s="13">
        <v>17023200</v>
      </c>
    </row>
    <row r="183" spans="1:62" x14ac:dyDescent="0.25">
      <c r="A183" t="s">
        <v>438</v>
      </c>
      <c r="B183" s="13">
        <v>358</v>
      </c>
      <c r="C183">
        <v>590321</v>
      </c>
      <c r="D183">
        <v>1</v>
      </c>
      <c r="E183">
        <v>0</v>
      </c>
      <c r="F183">
        <v>0</v>
      </c>
      <c r="G183">
        <v>0</v>
      </c>
      <c r="H183">
        <v>0</v>
      </c>
      <c r="I183" t="s">
        <v>75</v>
      </c>
      <c r="J183">
        <v>591181</v>
      </c>
      <c r="K183" t="s">
        <v>97</v>
      </c>
      <c r="L183">
        <v>591181</v>
      </c>
      <c r="M183" t="s">
        <v>97</v>
      </c>
      <c r="N183">
        <v>591181</v>
      </c>
      <c r="O183" t="s">
        <v>97</v>
      </c>
      <c r="P183">
        <v>591181</v>
      </c>
      <c r="Q183" t="s">
        <v>97</v>
      </c>
      <c r="R183" s="13">
        <v>83970.333581007057</v>
      </c>
      <c r="S183" s="13"/>
      <c r="T183" s="13"/>
      <c r="U183" s="13"/>
      <c r="V183" s="13">
        <f t="shared" si="40"/>
        <v>0</v>
      </c>
      <c r="W183" s="13"/>
      <c r="X183" s="13">
        <f t="shared" si="41"/>
        <v>0</v>
      </c>
      <c r="Y183" s="13"/>
      <c r="Z183" s="13">
        <f t="shared" si="42"/>
        <v>0</v>
      </c>
      <c r="AA183" s="13"/>
      <c r="AB183" s="13">
        <f t="shared" si="43"/>
        <v>0</v>
      </c>
      <c r="AC183" s="13"/>
      <c r="AD183" s="13"/>
      <c r="AE183" s="13"/>
      <c r="AF183" s="13"/>
      <c r="AG183" s="13"/>
      <c r="AH183" s="13"/>
      <c r="AI183" s="13"/>
      <c r="AJ183" s="13"/>
      <c r="AK183" s="13">
        <f t="shared" si="44"/>
        <v>0</v>
      </c>
      <c r="AL183" s="13"/>
      <c r="AM183" s="13">
        <f t="shared" si="45"/>
        <v>0</v>
      </c>
      <c r="AN183" s="13"/>
      <c r="AO183" s="13">
        <v>0</v>
      </c>
      <c r="AP183" s="13">
        <f t="shared" si="46"/>
        <v>0</v>
      </c>
      <c r="AQ183" s="13"/>
      <c r="AR183" s="13">
        <f t="shared" si="47"/>
        <v>0</v>
      </c>
      <c r="AS183" s="13"/>
      <c r="AT183" s="13">
        <f t="shared" si="48"/>
        <v>0</v>
      </c>
      <c r="AU183" s="13"/>
      <c r="AV183" s="13">
        <f t="shared" si="49"/>
        <v>0</v>
      </c>
      <c r="AW183" s="13"/>
      <c r="AX183" s="13">
        <f t="shared" si="50"/>
        <v>0</v>
      </c>
      <c r="AY183" s="13"/>
      <c r="AZ183" s="13">
        <f t="shared" si="51"/>
        <v>0</v>
      </c>
      <c r="BA183" s="13"/>
      <c r="BB183" s="13">
        <f t="shared" si="52"/>
        <v>0</v>
      </c>
      <c r="BC183" s="13"/>
      <c r="BD183" s="13">
        <f t="shared" si="53"/>
        <v>0</v>
      </c>
      <c r="BE183" s="13"/>
      <c r="BF183" s="13">
        <f t="shared" si="54"/>
        <v>0</v>
      </c>
      <c r="BG183" s="13"/>
      <c r="BH183" s="13">
        <f t="shared" si="55"/>
        <v>83970.333581007057</v>
      </c>
      <c r="BI183" s="13">
        <f t="shared" si="56"/>
        <v>84000</v>
      </c>
      <c r="BJ183" s="13">
        <v>84700</v>
      </c>
    </row>
    <row r="184" spans="1:62" x14ac:dyDescent="0.25">
      <c r="A184" t="s">
        <v>438</v>
      </c>
      <c r="B184" s="13">
        <v>917</v>
      </c>
      <c r="C184">
        <v>558672</v>
      </c>
      <c r="D184">
        <v>1</v>
      </c>
      <c r="E184">
        <v>0</v>
      </c>
      <c r="F184">
        <v>0</v>
      </c>
      <c r="G184">
        <v>0</v>
      </c>
      <c r="H184">
        <v>0</v>
      </c>
      <c r="I184" t="s">
        <v>110</v>
      </c>
      <c r="J184">
        <v>559300</v>
      </c>
      <c r="K184" t="s">
        <v>192</v>
      </c>
      <c r="L184">
        <v>559300</v>
      </c>
      <c r="M184" t="s">
        <v>192</v>
      </c>
      <c r="N184">
        <v>559300</v>
      </c>
      <c r="O184" t="s">
        <v>192</v>
      </c>
      <c r="P184">
        <v>559300</v>
      </c>
      <c r="Q184" t="s">
        <v>192</v>
      </c>
      <c r="R184" s="13">
        <v>212464.81979612992</v>
      </c>
      <c r="S184" s="13"/>
      <c r="T184" s="13"/>
      <c r="U184" s="13"/>
      <c r="V184" s="13">
        <f t="shared" si="40"/>
        <v>0</v>
      </c>
      <c r="W184" s="13"/>
      <c r="X184" s="13">
        <f t="shared" si="41"/>
        <v>0</v>
      </c>
      <c r="Y184" s="13"/>
      <c r="Z184" s="13">
        <f t="shared" si="42"/>
        <v>0</v>
      </c>
      <c r="AA184" s="13"/>
      <c r="AB184" s="13">
        <f t="shared" si="43"/>
        <v>0</v>
      </c>
      <c r="AC184" s="13"/>
      <c r="AD184" s="13"/>
      <c r="AE184" s="13"/>
      <c r="AF184" s="13"/>
      <c r="AG184" s="13"/>
      <c r="AH184" s="13"/>
      <c r="AI184" s="13"/>
      <c r="AJ184" s="13"/>
      <c r="AK184" s="13">
        <f t="shared" si="44"/>
        <v>0</v>
      </c>
      <c r="AL184" s="13"/>
      <c r="AM184" s="13">
        <f t="shared" si="45"/>
        <v>0</v>
      </c>
      <c r="AN184" s="13"/>
      <c r="AO184" s="13">
        <v>0</v>
      </c>
      <c r="AP184" s="13">
        <f t="shared" si="46"/>
        <v>0</v>
      </c>
      <c r="AQ184" s="13"/>
      <c r="AR184" s="13">
        <f t="shared" si="47"/>
        <v>0</v>
      </c>
      <c r="AS184" s="13"/>
      <c r="AT184" s="13">
        <f t="shared" si="48"/>
        <v>0</v>
      </c>
      <c r="AU184" s="13"/>
      <c r="AV184" s="13">
        <f t="shared" si="49"/>
        <v>0</v>
      </c>
      <c r="AW184" s="13"/>
      <c r="AX184" s="13">
        <f t="shared" si="50"/>
        <v>0</v>
      </c>
      <c r="AY184" s="13"/>
      <c r="AZ184" s="13">
        <f t="shared" si="51"/>
        <v>0</v>
      </c>
      <c r="BA184" s="13"/>
      <c r="BB184" s="13">
        <f t="shared" si="52"/>
        <v>0</v>
      </c>
      <c r="BC184" s="13"/>
      <c r="BD184" s="13">
        <f t="shared" si="53"/>
        <v>0</v>
      </c>
      <c r="BE184" s="13"/>
      <c r="BF184" s="13">
        <f t="shared" si="54"/>
        <v>0</v>
      </c>
      <c r="BG184" s="13"/>
      <c r="BH184" s="13">
        <f t="shared" si="55"/>
        <v>212464.81979612992</v>
      </c>
      <c r="BI184" s="13">
        <f t="shared" si="56"/>
        <v>212500</v>
      </c>
      <c r="BJ184" s="13">
        <v>208900</v>
      </c>
    </row>
    <row r="185" spans="1:62" x14ac:dyDescent="0.25">
      <c r="A185" s="3" t="s">
        <v>439</v>
      </c>
      <c r="B185" s="13">
        <v>2013</v>
      </c>
      <c r="C185">
        <v>586048</v>
      </c>
      <c r="D185">
        <v>1</v>
      </c>
      <c r="E185">
        <v>1</v>
      </c>
      <c r="F185">
        <v>0</v>
      </c>
      <c r="G185">
        <v>0</v>
      </c>
      <c r="H185">
        <v>0</v>
      </c>
      <c r="I185" t="s">
        <v>30</v>
      </c>
      <c r="J185">
        <v>586048</v>
      </c>
      <c r="K185" t="s">
        <v>439</v>
      </c>
      <c r="L185">
        <v>586722</v>
      </c>
      <c r="M185" t="s">
        <v>440</v>
      </c>
      <c r="N185">
        <v>586722</v>
      </c>
      <c r="O185" t="s">
        <v>440</v>
      </c>
      <c r="P185">
        <v>586722</v>
      </c>
      <c r="Q185" t="s">
        <v>440</v>
      </c>
      <c r="R185" s="13">
        <v>459218.9601395505</v>
      </c>
      <c r="S185" s="13">
        <v>2930</v>
      </c>
      <c r="T185" s="13">
        <v>156618.29616189696</v>
      </c>
      <c r="U185" s="13"/>
      <c r="V185" s="13">
        <f t="shared" si="40"/>
        <v>0</v>
      </c>
      <c r="W185" s="13">
        <v>29</v>
      </c>
      <c r="X185" s="13">
        <f t="shared" si="41"/>
        <v>85956</v>
      </c>
      <c r="Y185" s="13">
        <v>17</v>
      </c>
      <c r="Z185" s="13">
        <f t="shared" si="42"/>
        <v>16796</v>
      </c>
      <c r="AA185" s="13">
        <v>3</v>
      </c>
      <c r="AB185" s="13">
        <f t="shared" si="43"/>
        <v>741</v>
      </c>
      <c r="AC185" s="13"/>
      <c r="AD185" s="13"/>
      <c r="AE185" s="13"/>
      <c r="AF185" s="13"/>
      <c r="AG185" s="13"/>
      <c r="AH185" s="13"/>
      <c r="AI185" s="13"/>
      <c r="AJ185" s="13"/>
      <c r="AK185" s="13">
        <f t="shared" si="44"/>
        <v>0</v>
      </c>
      <c r="AL185" s="13"/>
      <c r="AM185" s="13">
        <f t="shared" si="45"/>
        <v>0</v>
      </c>
      <c r="AN185" s="13"/>
      <c r="AO185" s="13">
        <v>0</v>
      </c>
      <c r="AP185" s="13">
        <f t="shared" si="46"/>
        <v>0</v>
      </c>
      <c r="AQ185" s="13"/>
      <c r="AR185" s="13">
        <f t="shared" si="47"/>
        <v>0</v>
      </c>
      <c r="AS185" s="13"/>
      <c r="AT185" s="13">
        <f t="shared" si="48"/>
        <v>0</v>
      </c>
      <c r="AU185" s="13"/>
      <c r="AV185" s="13">
        <f t="shared" si="49"/>
        <v>0</v>
      </c>
      <c r="AW185" s="13"/>
      <c r="AX185" s="13">
        <f t="shared" si="50"/>
        <v>0</v>
      </c>
      <c r="AY185" s="13"/>
      <c r="AZ185" s="13">
        <f t="shared" si="51"/>
        <v>0</v>
      </c>
      <c r="BA185" s="13"/>
      <c r="BB185" s="13">
        <f t="shared" si="52"/>
        <v>0</v>
      </c>
      <c r="BC185" s="13"/>
      <c r="BD185" s="13">
        <f t="shared" si="53"/>
        <v>0</v>
      </c>
      <c r="BE185" s="13"/>
      <c r="BF185" s="13">
        <f t="shared" si="54"/>
        <v>0</v>
      </c>
      <c r="BG185" s="13"/>
      <c r="BH185" s="13">
        <f t="shared" si="55"/>
        <v>719330.25630144752</v>
      </c>
      <c r="BI185" s="13">
        <f t="shared" si="56"/>
        <v>719300</v>
      </c>
      <c r="BJ185" s="13">
        <v>706000</v>
      </c>
    </row>
    <row r="186" spans="1:62" x14ac:dyDescent="0.25">
      <c r="A186" t="s">
        <v>441</v>
      </c>
      <c r="B186" s="13">
        <v>423</v>
      </c>
      <c r="C186">
        <v>586056</v>
      </c>
      <c r="D186">
        <v>1</v>
      </c>
      <c r="E186">
        <v>0</v>
      </c>
      <c r="F186">
        <v>0</v>
      </c>
      <c r="G186">
        <v>0</v>
      </c>
      <c r="H186">
        <v>0</v>
      </c>
      <c r="I186" t="s">
        <v>30</v>
      </c>
      <c r="J186">
        <v>586048</v>
      </c>
      <c r="K186" t="s">
        <v>439</v>
      </c>
      <c r="L186">
        <v>586722</v>
      </c>
      <c r="M186" t="s">
        <v>440</v>
      </c>
      <c r="N186">
        <v>586722</v>
      </c>
      <c r="O186" t="s">
        <v>440</v>
      </c>
      <c r="P186">
        <v>586722</v>
      </c>
      <c r="Q186" t="s">
        <v>440</v>
      </c>
      <c r="R186" s="13">
        <v>99039.312662863042</v>
      </c>
      <c r="S186" s="13"/>
      <c r="T186" s="13"/>
      <c r="U186" s="13"/>
      <c r="V186" s="13">
        <f t="shared" si="40"/>
        <v>0</v>
      </c>
      <c r="W186" s="13"/>
      <c r="X186" s="13">
        <f t="shared" si="41"/>
        <v>0</v>
      </c>
      <c r="Y186" s="13"/>
      <c r="Z186" s="13">
        <f t="shared" si="42"/>
        <v>0</v>
      </c>
      <c r="AA186" s="13"/>
      <c r="AB186" s="13">
        <f t="shared" si="43"/>
        <v>0</v>
      </c>
      <c r="AC186" s="13"/>
      <c r="AD186" s="13"/>
      <c r="AE186" s="13"/>
      <c r="AF186" s="13"/>
      <c r="AG186" s="13"/>
      <c r="AH186" s="13"/>
      <c r="AI186" s="13"/>
      <c r="AJ186" s="13"/>
      <c r="AK186" s="13">
        <f t="shared" si="44"/>
        <v>0</v>
      </c>
      <c r="AL186" s="13"/>
      <c r="AM186" s="13">
        <f t="shared" si="45"/>
        <v>0</v>
      </c>
      <c r="AN186" s="13"/>
      <c r="AO186" s="13">
        <v>0</v>
      </c>
      <c r="AP186" s="13">
        <f t="shared" si="46"/>
        <v>0</v>
      </c>
      <c r="AQ186" s="13"/>
      <c r="AR186" s="13">
        <f t="shared" si="47"/>
        <v>0</v>
      </c>
      <c r="AS186" s="13"/>
      <c r="AT186" s="13">
        <f t="shared" si="48"/>
        <v>0</v>
      </c>
      <c r="AU186" s="13"/>
      <c r="AV186" s="13">
        <f t="shared" si="49"/>
        <v>0</v>
      </c>
      <c r="AW186" s="13"/>
      <c r="AX186" s="13">
        <f t="shared" si="50"/>
        <v>0</v>
      </c>
      <c r="AY186" s="13"/>
      <c r="AZ186" s="13">
        <f t="shared" si="51"/>
        <v>0</v>
      </c>
      <c r="BA186" s="13"/>
      <c r="BB186" s="13">
        <f t="shared" si="52"/>
        <v>0</v>
      </c>
      <c r="BC186" s="13"/>
      <c r="BD186" s="13">
        <f t="shared" si="53"/>
        <v>0</v>
      </c>
      <c r="BE186" s="13"/>
      <c r="BF186" s="13">
        <f t="shared" si="54"/>
        <v>0</v>
      </c>
      <c r="BG186" s="13"/>
      <c r="BH186" s="13">
        <f t="shared" si="55"/>
        <v>99039.312662863042</v>
      </c>
      <c r="BI186" s="13">
        <f t="shared" si="56"/>
        <v>99000</v>
      </c>
      <c r="BJ186" s="13">
        <v>99600</v>
      </c>
    </row>
    <row r="187" spans="1:62" x14ac:dyDescent="0.25">
      <c r="A187" t="s">
        <v>442</v>
      </c>
      <c r="B187" s="13">
        <v>507</v>
      </c>
      <c r="C187">
        <v>566004</v>
      </c>
      <c r="D187">
        <v>1</v>
      </c>
      <c r="E187">
        <v>0</v>
      </c>
      <c r="F187">
        <v>0</v>
      </c>
      <c r="G187">
        <v>0</v>
      </c>
      <c r="H187">
        <v>0</v>
      </c>
      <c r="I187" t="s">
        <v>85</v>
      </c>
      <c r="J187">
        <v>566438</v>
      </c>
      <c r="K187" t="s">
        <v>443</v>
      </c>
      <c r="L187">
        <v>566616</v>
      </c>
      <c r="M187" t="s">
        <v>444</v>
      </c>
      <c r="N187">
        <v>566616</v>
      </c>
      <c r="O187" t="s">
        <v>444</v>
      </c>
      <c r="P187">
        <v>566616</v>
      </c>
      <c r="Q187" t="s">
        <v>444</v>
      </c>
      <c r="R187" s="13">
        <v>118456.34704054863</v>
      </c>
      <c r="S187" s="13"/>
      <c r="T187" s="13"/>
      <c r="U187" s="13"/>
      <c r="V187" s="13">
        <f t="shared" si="40"/>
        <v>0</v>
      </c>
      <c r="W187" s="13"/>
      <c r="X187" s="13">
        <f t="shared" si="41"/>
        <v>0</v>
      </c>
      <c r="Y187" s="13"/>
      <c r="Z187" s="13">
        <f t="shared" si="42"/>
        <v>0</v>
      </c>
      <c r="AA187" s="13"/>
      <c r="AB187" s="13">
        <f t="shared" si="43"/>
        <v>0</v>
      </c>
      <c r="AC187" s="13"/>
      <c r="AD187" s="13"/>
      <c r="AE187" s="13"/>
      <c r="AF187" s="13"/>
      <c r="AG187" s="13"/>
      <c r="AH187" s="13"/>
      <c r="AI187" s="13"/>
      <c r="AJ187" s="13"/>
      <c r="AK187" s="13">
        <f t="shared" si="44"/>
        <v>0</v>
      </c>
      <c r="AL187" s="13"/>
      <c r="AM187" s="13">
        <f t="shared" si="45"/>
        <v>0</v>
      </c>
      <c r="AN187" s="13"/>
      <c r="AO187" s="13">
        <v>2</v>
      </c>
      <c r="AP187" s="13">
        <f t="shared" si="46"/>
        <v>61000</v>
      </c>
      <c r="AQ187" s="13"/>
      <c r="AR187" s="13">
        <f t="shared" si="47"/>
        <v>0</v>
      </c>
      <c r="AS187" s="13"/>
      <c r="AT187" s="13">
        <f t="shared" si="48"/>
        <v>0</v>
      </c>
      <c r="AU187" s="13"/>
      <c r="AV187" s="13">
        <f t="shared" si="49"/>
        <v>0</v>
      </c>
      <c r="AW187" s="13"/>
      <c r="AX187" s="13">
        <f t="shared" si="50"/>
        <v>0</v>
      </c>
      <c r="AY187" s="13"/>
      <c r="AZ187" s="13">
        <f t="shared" si="51"/>
        <v>0</v>
      </c>
      <c r="BA187" s="13"/>
      <c r="BB187" s="13">
        <f t="shared" si="52"/>
        <v>0</v>
      </c>
      <c r="BC187" s="13"/>
      <c r="BD187" s="13">
        <f t="shared" si="53"/>
        <v>0</v>
      </c>
      <c r="BE187" s="13"/>
      <c r="BF187" s="13">
        <f t="shared" si="54"/>
        <v>0</v>
      </c>
      <c r="BG187" s="13"/>
      <c r="BH187" s="13">
        <f t="shared" si="55"/>
        <v>179456.34704054863</v>
      </c>
      <c r="BI187" s="13">
        <f t="shared" si="56"/>
        <v>179500</v>
      </c>
      <c r="BJ187" s="13">
        <v>181500</v>
      </c>
    </row>
    <row r="188" spans="1:62" x14ac:dyDescent="0.25">
      <c r="A188" t="s">
        <v>442</v>
      </c>
      <c r="B188" s="13">
        <v>559</v>
      </c>
      <c r="C188">
        <v>562998</v>
      </c>
      <c r="D188">
        <v>1</v>
      </c>
      <c r="E188">
        <v>0</v>
      </c>
      <c r="F188">
        <v>0</v>
      </c>
      <c r="G188">
        <v>0</v>
      </c>
      <c r="H188">
        <v>0</v>
      </c>
      <c r="I188" t="s">
        <v>85</v>
      </c>
      <c r="J188">
        <v>562971</v>
      </c>
      <c r="K188" t="s">
        <v>383</v>
      </c>
      <c r="L188">
        <v>562971</v>
      </c>
      <c r="M188" t="s">
        <v>383</v>
      </c>
      <c r="N188">
        <v>562971</v>
      </c>
      <c r="O188" t="s">
        <v>383</v>
      </c>
      <c r="P188">
        <v>562971</v>
      </c>
      <c r="Q188" t="s">
        <v>383</v>
      </c>
      <c r="R188" s="13">
        <v>130446.76168926894</v>
      </c>
      <c r="S188" s="13"/>
      <c r="T188" s="13"/>
      <c r="U188" s="13"/>
      <c r="V188" s="13">
        <f t="shared" si="40"/>
        <v>0</v>
      </c>
      <c r="W188" s="13"/>
      <c r="X188" s="13">
        <f t="shared" si="41"/>
        <v>0</v>
      </c>
      <c r="Y188" s="13"/>
      <c r="Z188" s="13">
        <f t="shared" si="42"/>
        <v>0</v>
      </c>
      <c r="AA188" s="13"/>
      <c r="AB188" s="13">
        <f t="shared" si="43"/>
        <v>0</v>
      </c>
      <c r="AC188" s="13"/>
      <c r="AD188" s="13"/>
      <c r="AE188" s="13"/>
      <c r="AF188" s="13"/>
      <c r="AG188" s="13"/>
      <c r="AH188" s="13"/>
      <c r="AI188" s="13"/>
      <c r="AJ188" s="13"/>
      <c r="AK188" s="13">
        <f t="shared" si="44"/>
        <v>0</v>
      </c>
      <c r="AL188" s="13"/>
      <c r="AM188" s="13">
        <f t="shared" si="45"/>
        <v>0</v>
      </c>
      <c r="AN188" s="13"/>
      <c r="AO188" s="13">
        <v>0</v>
      </c>
      <c r="AP188" s="13">
        <f t="shared" si="46"/>
        <v>0</v>
      </c>
      <c r="AQ188" s="13"/>
      <c r="AR188" s="13">
        <f t="shared" si="47"/>
        <v>0</v>
      </c>
      <c r="AS188" s="13"/>
      <c r="AT188" s="13">
        <f t="shared" si="48"/>
        <v>0</v>
      </c>
      <c r="AU188" s="13"/>
      <c r="AV188" s="13">
        <f t="shared" si="49"/>
        <v>0</v>
      </c>
      <c r="AW188" s="13"/>
      <c r="AX188" s="13">
        <f t="shared" si="50"/>
        <v>0</v>
      </c>
      <c r="AY188" s="13"/>
      <c r="AZ188" s="13">
        <f t="shared" si="51"/>
        <v>0</v>
      </c>
      <c r="BA188" s="13"/>
      <c r="BB188" s="13">
        <f t="shared" si="52"/>
        <v>0</v>
      </c>
      <c r="BC188" s="13"/>
      <c r="BD188" s="13">
        <f t="shared" si="53"/>
        <v>0</v>
      </c>
      <c r="BE188" s="13"/>
      <c r="BF188" s="13">
        <f t="shared" si="54"/>
        <v>0</v>
      </c>
      <c r="BG188" s="13"/>
      <c r="BH188" s="13">
        <f t="shared" si="55"/>
        <v>130446.76168926894</v>
      </c>
      <c r="BI188" s="13">
        <f t="shared" si="56"/>
        <v>130400</v>
      </c>
      <c r="BJ188" s="13">
        <v>129800</v>
      </c>
    </row>
    <row r="189" spans="1:62" x14ac:dyDescent="0.25">
      <c r="A189" t="s">
        <v>357</v>
      </c>
      <c r="B189" s="13">
        <v>200</v>
      </c>
      <c r="C189">
        <v>542318</v>
      </c>
      <c r="D189">
        <v>1</v>
      </c>
      <c r="E189">
        <v>0</v>
      </c>
      <c r="F189">
        <v>0</v>
      </c>
      <c r="G189">
        <v>0</v>
      </c>
      <c r="H189">
        <v>0</v>
      </c>
      <c r="I189" t="s">
        <v>90</v>
      </c>
      <c r="J189">
        <v>588393</v>
      </c>
      <c r="K189" t="s">
        <v>446</v>
      </c>
      <c r="L189">
        <v>588393</v>
      </c>
      <c r="M189" t="s">
        <v>446</v>
      </c>
      <c r="N189">
        <v>588393</v>
      </c>
      <c r="O189" t="s">
        <v>446</v>
      </c>
      <c r="P189">
        <v>588393</v>
      </c>
      <c r="Q189" t="s">
        <v>446</v>
      </c>
      <c r="R189" s="13">
        <v>70488.701001315436</v>
      </c>
      <c r="S189" s="13"/>
      <c r="T189" s="13"/>
      <c r="U189" s="13"/>
      <c r="V189" s="13">
        <f t="shared" si="40"/>
        <v>0</v>
      </c>
      <c r="W189" s="13"/>
      <c r="X189" s="13">
        <f t="shared" si="41"/>
        <v>0</v>
      </c>
      <c r="Y189" s="13"/>
      <c r="Z189" s="13">
        <f t="shared" si="42"/>
        <v>0</v>
      </c>
      <c r="AA189" s="13"/>
      <c r="AB189" s="13">
        <f t="shared" si="43"/>
        <v>0</v>
      </c>
      <c r="AC189" s="13"/>
      <c r="AD189" s="13"/>
      <c r="AE189" s="13"/>
      <c r="AF189" s="13"/>
      <c r="AG189" s="13"/>
      <c r="AH189" s="13"/>
      <c r="AI189" s="13"/>
      <c r="AJ189" s="13"/>
      <c r="AK189" s="13">
        <f t="shared" si="44"/>
        <v>0</v>
      </c>
      <c r="AL189" s="13"/>
      <c r="AM189" s="13">
        <f t="shared" si="45"/>
        <v>0</v>
      </c>
      <c r="AN189" s="13"/>
      <c r="AO189" s="13">
        <v>0</v>
      </c>
      <c r="AP189" s="13">
        <f t="shared" si="46"/>
        <v>0</v>
      </c>
      <c r="AQ189" s="13"/>
      <c r="AR189" s="13">
        <f t="shared" si="47"/>
        <v>0</v>
      </c>
      <c r="AS189" s="13"/>
      <c r="AT189" s="13">
        <f t="shared" si="48"/>
        <v>0</v>
      </c>
      <c r="AU189" s="13"/>
      <c r="AV189" s="13">
        <f t="shared" si="49"/>
        <v>0</v>
      </c>
      <c r="AW189" s="13"/>
      <c r="AX189" s="13">
        <f t="shared" si="50"/>
        <v>0</v>
      </c>
      <c r="AY189" s="13"/>
      <c r="AZ189" s="13">
        <f t="shared" si="51"/>
        <v>0</v>
      </c>
      <c r="BA189" s="13"/>
      <c r="BB189" s="13">
        <f t="shared" si="52"/>
        <v>0</v>
      </c>
      <c r="BC189" s="13"/>
      <c r="BD189" s="13">
        <f t="shared" si="53"/>
        <v>0</v>
      </c>
      <c r="BE189" s="13"/>
      <c r="BF189" s="13">
        <f t="shared" si="54"/>
        <v>0</v>
      </c>
      <c r="BG189" s="13"/>
      <c r="BH189" s="13">
        <f t="shared" si="55"/>
        <v>70488.701001315436</v>
      </c>
      <c r="BI189" s="13">
        <f t="shared" si="56"/>
        <v>70500</v>
      </c>
      <c r="BJ189" s="13">
        <v>70800</v>
      </c>
    </row>
    <row r="190" spans="1:62" x14ac:dyDescent="0.25">
      <c r="A190" t="s">
        <v>447</v>
      </c>
      <c r="B190" s="13">
        <v>449</v>
      </c>
      <c r="C190">
        <v>561711</v>
      </c>
      <c r="D190">
        <v>1</v>
      </c>
      <c r="E190">
        <v>0</v>
      </c>
      <c r="F190">
        <v>0</v>
      </c>
      <c r="G190">
        <v>0</v>
      </c>
      <c r="H190">
        <v>0</v>
      </c>
      <c r="I190" t="s">
        <v>23</v>
      </c>
      <c r="J190">
        <v>545881</v>
      </c>
      <c r="K190" t="s">
        <v>145</v>
      </c>
      <c r="L190">
        <v>545881</v>
      </c>
      <c r="M190" t="s">
        <v>145</v>
      </c>
      <c r="N190">
        <v>545881</v>
      </c>
      <c r="O190" t="s">
        <v>145</v>
      </c>
      <c r="P190">
        <v>545881</v>
      </c>
      <c r="Q190" t="s">
        <v>145</v>
      </c>
      <c r="R190" s="13">
        <v>105055.92898216359</v>
      </c>
      <c r="S190" s="13"/>
      <c r="T190" s="13"/>
      <c r="U190" s="13"/>
      <c r="V190" s="13">
        <f t="shared" si="40"/>
        <v>0</v>
      </c>
      <c r="W190" s="13"/>
      <c r="X190" s="13">
        <f t="shared" si="41"/>
        <v>0</v>
      </c>
      <c r="Y190" s="13"/>
      <c r="Z190" s="13">
        <f t="shared" si="42"/>
        <v>0</v>
      </c>
      <c r="AA190" s="13"/>
      <c r="AB190" s="13">
        <f t="shared" si="43"/>
        <v>0</v>
      </c>
      <c r="AC190" s="13"/>
      <c r="AD190" s="13"/>
      <c r="AE190" s="13"/>
      <c r="AF190" s="13"/>
      <c r="AG190" s="13"/>
      <c r="AH190" s="13"/>
      <c r="AI190" s="13"/>
      <c r="AJ190" s="13"/>
      <c r="AK190" s="13">
        <f t="shared" si="44"/>
        <v>0</v>
      </c>
      <c r="AL190" s="13"/>
      <c r="AM190" s="13">
        <f t="shared" si="45"/>
        <v>0</v>
      </c>
      <c r="AN190" s="13"/>
      <c r="AO190" s="13">
        <v>0</v>
      </c>
      <c r="AP190" s="13">
        <f t="shared" si="46"/>
        <v>0</v>
      </c>
      <c r="AQ190" s="13"/>
      <c r="AR190" s="13">
        <f t="shared" si="47"/>
        <v>0</v>
      </c>
      <c r="AS190" s="13"/>
      <c r="AT190" s="13">
        <f t="shared" si="48"/>
        <v>0</v>
      </c>
      <c r="AU190" s="13"/>
      <c r="AV190" s="13">
        <f t="shared" si="49"/>
        <v>0</v>
      </c>
      <c r="AW190" s="13"/>
      <c r="AX190" s="13">
        <f t="shared" si="50"/>
        <v>0</v>
      </c>
      <c r="AY190" s="13"/>
      <c r="AZ190" s="13">
        <f t="shared" si="51"/>
        <v>0</v>
      </c>
      <c r="BA190" s="13"/>
      <c r="BB190" s="13">
        <f t="shared" si="52"/>
        <v>0</v>
      </c>
      <c r="BC190" s="13"/>
      <c r="BD190" s="13">
        <f t="shared" si="53"/>
        <v>0</v>
      </c>
      <c r="BE190" s="13"/>
      <c r="BF190" s="13">
        <f t="shared" si="54"/>
        <v>0</v>
      </c>
      <c r="BG190" s="13"/>
      <c r="BH190" s="13">
        <f t="shared" si="55"/>
        <v>105055.92898216359</v>
      </c>
      <c r="BI190" s="13">
        <f t="shared" si="56"/>
        <v>105100</v>
      </c>
      <c r="BJ190" s="13">
        <v>107800</v>
      </c>
    </row>
    <row r="191" spans="1:62" x14ac:dyDescent="0.25">
      <c r="A191" t="s">
        <v>448</v>
      </c>
      <c r="B191" s="13">
        <v>103</v>
      </c>
      <c r="C191">
        <v>532380</v>
      </c>
      <c r="D191">
        <v>1</v>
      </c>
      <c r="E191">
        <v>0</v>
      </c>
      <c r="F191">
        <v>0</v>
      </c>
      <c r="G191">
        <v>0</v>
      </c>
      <c r="H191">
        <v>0</v>
      </c>
      <c r="I191" t="s">
        <v>26</v>
      </c>
      <c r="J191">
        <v>529648</v>
      </c>
      <c r="K191" t="s">
        <v>306</v>
      </c>
      <c r="L191">
        <v>529648</v>
      </c>
      <c r="M191" t="s">
        <v>306</v>
      </c>
      <c r="N191">
        <v>530883</v>
      </c>
      <c r="O191" t="s">
        <v>307</v>
      </c>
      <c r="P191">
        <v>530883</v>
      </c>
      <c r="Q191" t="s">
        <v>307</v>
      </c>
      <c r="R191" s="13">
        <v>70488.701001315436</v>
      </c>
      <c r="S191" s="13"/>
      <c r="T191" s="13"/>
      <c r="U191" s="13"/>
      <c r="V191" s="13">
        <f t="shared" si="40"/>
        <v>0</v>
      </c>
      <c r="W191" s="13"/>
      <c r="X191" s="13">
        <f t="shared" si="41"/>
        <v>0</v>
      </c>
      <c r="Y191" s="13"/>
      <c r="Z191" s="13">
        <f t="shared" si="42"/>
        <v>0</v>
      </c>
      <c r="AA191" s="13"/>
      <c r="AB191" s="13">
        <f t="shared" si="43"/>
        <v>0</v>
      </c>
      <c r="AC191" s="13"/>
      <c r="AD191" s="13"/>
      <c r="AE191" s="13"/>
      <c r="AF191" s="13"/>
      <c r="AG191" s="13"/>
      <c r="AH191" s="13"/>
      <c r="AI191" s="13"/>
      <c r="AJ191" s="13"/>
      <c r="AK191" s="13">
        <f t="shared" si="44"/>
        <v>0</v>
      </c>
      <c r="AL191" s="13"/>
      <c r="AM191" s="13">
        <f t="shared" si="45"/>
        <v>0</v>
      </c>
      <c r="AN191" s="13"/>
      <c r="AO191" s="13">
        <v>0</v>
      </c>
      <c r="AP191" s="13">
        <f t="shared" si="46"/>
        <v>0</v>
      </c>
      <c r="AQ191" s="13"/>
      <c r="AR191" s="13">
        <f t="shared" si="47"/>
        <v>0</v>
      </c>
      <c r="AS191" s="13"/>
      <c r="AT191" s="13">
        <f t="shared" si="48"/>
        <v>0</v>
      </c>
      <c r="AU191" s="13"/>
      <c r="AV191" s="13">
        <f t="shared" si="49"/>
        <v>0</v>
      </c>
      <c r="AW191" s="13"/>
      <c r="AX191" s="13">
        <f t="shared" si="50"/>
        <v>0</v>
      </c>
      <c r="AY191" s="13"/>
      <c r="AZ191" s="13">
        <f t="shared" si="51"/>
        <v>0</v>
      </c>
      <c r="BA191" s="13"/>
      <c r="BB191" s="13">
        <f t="shared" si="52"/>
        <v>0</v>
      </c>
      <c r="BC191" s="13"/>
      <c r="BD191" s="13">
        <f t="shared" si="53"/>
        <v>0</v>
      </c>
      <c r="BE191" s="13"/>
      <c r="BF191" s="13">
        <f t="shared" si="54"/>
        <v>0</v>
      </c>
      <c r="BG191" s="13"/>
      <c r="BH191" s="13">
        <f t="shared" si="55"/>
        <v>70488.701001315436</v>
      </c>
      <c r="BI191" s="13">
        <f t="shared" si="56"/>
        <v>70500</v>
      </c>
      <c r="BJ191" s="13">
        <v>70800</v>
      </c>
    </row>
    <row r="192" spans="1:62" x14ac:dyDescent="0.25">
      <c r="A192" t="s">
        <v>449</v>
      </c>
      <c r="B192" s="13">
        <v>70</v>
      </c>
      <c r="C192">
        <v>566764</v>
      </c>
      <c r="D192">
        <v>1</v>
      </c>
      <c r="E192">
        <v>0</v>
      </c>
      <c r="F192">
        <v>0</v>
      </c>
      <c r="G192">
        <v>0</v>
      </c>
      <c r="H192">
        <v>0</v>
      </c>
      <c r="I192" t="s">
        <v>110</v>
      </c>
      <c r="J192">
        <v>559571</v>
      </c>
      <c r="K192" t="s">
        <v>450</v>
      </c>
      <c r="L192">
        <v>559628</v>
      </c>
      <c r="M192" t="s">
        <v>451</v>
      </c>
      <c r="N192">
        <v>559628</v>
      </c>
      <c r="O192" t="s">
        <v>451</v>
      </c>
      <c r="P192">
        <v>559300</v>
      </c>
      <c r="Q192" t="s">
        <v>192</v>
      </c>
      <c r="R192" s="13">
        <v>70488.701001315436</v>
      </c>
      <c r="S192" s="13"/>
      <c r="T192" s="13"/>
      <c r="U192" s="13"/>
      <c r="V192" s="13">
        <f t="shared" si="40"/>
        <v>0</v>
      </c>
      <c r="W192" s="13"/>
      <c r="X192" s="13">
        <f t="shared" si="41"/>
        <v>0</v>
      </c>
      <c r="Y192" s="13"/>
      <c r="Z192" s="13">
        <f t="shared" si="42"/>
        <v>0</v>
      </c>
      <c r="AA192" s="13"/>
      <c r="AB192" s="13">
        <f t="shared" si="43"/>
        <v>0</v>
      </c>
      <c r="AC192" s="13"/>
      <c r="AD192" s="13"/>
      <c r="AE192" s="13"/>
      <c r="AF192" s="13"/>
      <c r="AG192" s="13"/>
      <c r="AH192" s="13"/>
      <c r="AI192" s="13"/>
      <c r="AJ192" s="13"/>
      <c r="AK192" s="13">
        <f t="shared" si="44"/>
        <v>0</v>
      </c>
      <c r="AL192" s="13"/>
      <c r="AM192" s="13">
        <f t="shared" si="45"/>
        <v>0</v>
      </c>
      <c r="AN192" s="13"/>
      <c r="AO192" s="13">
        <v>0</v>
      </c>
      <c r="AP192" s="13">
        <f t="shared" si="46"/>
        <v>0</v>
      </c>
      <c r="AQ192" s="13"/>
      <c r="AR192" s="13">
        <f t="shared" si="47"/>
        <v>0</v>
      </c>
      <c r="AS192" s="13"/>
      <c r="AT192" s="13">
        <f t="shared" si="48"/>
        <v>0</v>
      </c>
      <c r="AU192" s="13"/>
      <c r="AV192" s="13">
        <f t="shared" si="49"/>
        <v>0</v>
      </c>
      <c r="AW192" s="13"/>
      <c r="AX192" s="13">
        <f t="shared" si="50"/>
        <v>0</v>
      </c>
      <c r="AY192" s="13"/>
      <c r="AZ192" s="13">
        <f t="shared" si="51"/>
        <v>0</v>
      </c>
      <c r="BA192" s="13"/>
      <c r="BB192" s="13">
        <f t="shared" si="52"/>
        <v>0</v>
      </c>
      <c r="BC192" s="13"/>
      <c r="BD192" s="13">
        <f t="shared" si="53"/>
        <v>0</v>
      </c>
      <c r="BE192" s="13"/>
      <c r="BF192" s="13">
        <f t="shared" si="54"/>
        <v>0</v>
      </c>
      <c r="BG192" s="13"/>
      <c r="BH192" s="13">
        <f t="shared" si="55"/>
        <v>70488.701001315436</v>
      </c>
      <c r="BI192" s="13">
        <f t="shared" si="56"/>
        <v>70500</v>
      </c>
      <c r="BJ192" s="13">
        <v>70800</v>
      </c>
    </row>
    <row r="193" spans="1:62" x14ac:dyDescent="0.25">
      <c r="A193" t="s">
        <v>449</v>
      </c>
      <c r="B193" s="13">
        <v>284</v>
      </c>
      <c r="C193">
        <v>566012</v>
      </c>
      <c r="D193">
        <v>1</v>
      </c>
      <c r="E193">
        <v>0</v>
      </c>
      <c r="F193">
        <v>0</v>
      </c>
      <c r="G193">
        <v>0</v>
      </c>
      <c r="H193">
        <v>0</v>
      </c>
      <c r="I193" t="s">
        <v>85</v>
      </c>
      <c r="J193">
        <v>566985</v>
      </c>
      <c r="K193" t="s">
        <v>431</v>
      </c>
      <c r="L193">
        <v>566624</v>
      </c>
      <c r="M193" t="s">
        <v>432</v>
      </c>
      <c r="N193">
        <v>566985</v>
      </c>
      <c r="O193" t="s">
        <v>431</v>
      </c>
      <c r="P193">
        <v>566985</v>
      </c>
      <c r="Q193" t="s">
        <v>431</v>
      </c>
      <c r="R193" s="13">
        <v>70488.701001315436</v>
      </c>
      <c r="S193" s="13"/>
      <c r="T193" s="13"/>
      <c r="U193" s="13"/>
      <c r="V193" s="13">
        <f t="shared" si="40"/>
        <v>0</v>
      </c>
      <c r="W193" s="13"/>
      <c r="X193" s="13">
        <f t="shared" si="41"/>
        <v>0</v>
      </c>
      <c r="Y193" s="13"/>
      <c r="Z193" s="13">
        <f t="shared" si="42"/>
        <v>0</v>
      </c>
      <c r="AA193" s="13"/>
      <c r="AB193" s="13">
        <f t="shared" si="43"/>
        <v>0</v>
      </c>
      <c r="AC193" s="13"/>
      <c r="AD193" s="13"/>
      <c r="AE193" s="13"/>
      <c r="AF193" s="13"/>
      <c r="AG193" s="13"/>
      <c r="AH193" s="13"/>
      <c r="AI193" s="13"/>
      <c r="AJ193" s="13"/>
      <c r="AK193" s="13">
        <f t="shared" si="44"/>
        <v>0</v>
      </c>
      <c r="AL193" s="13"/>
      <c r="AM193" s="13">
        <f t="shared" si="45"/>
        <v>0</v>
      </c>
      <c r="AN193" s="13"/>
      <c r="AO193" s="13">
        <v>0</v>
      </c>
      <c r="AP193" s="13">
        <f t="shared" si="46"/>
        <v>0</v>
      </c>
      <c r="AQ193" s="13"/>
      <c r="AR193" s="13">
        <f t="shared" si="47"/>
        <v>0</v>
      </c>
      <c r="AS193" s="13"/>
      <c r="AT193" s="13">
        <f t="shared" si="48"/>
        <v>0</v>
      </c>
      <c r="AU193" s="13"/>
      <c r="AV193" s="13">
        <f t="shared" si="49"/>
        <v>0</v>
      </c>
      <c r="AW193" s="13"/>
      <c r="AX193" s="13">
        <f t="shared" si="50"/>
        <v>0</v>
      </c>
      <c r="AY193" s="13"/>
      <c r="AZ193" s="13">
        <f t="shared" si="51"/>
        <v>0</v>
      </c>
      <c r="BA193" s="13"/>
      <c r="BB193" s="13">
        <f t="shared" si="52"/>
        <v>0</v>
      </c>
      <c r="BC193" s="13"/>
      <c r="BD193" s="13">
        <f t="shared" si="53"/>
        <v>0</v>
      </c>
      <c r="BE193" s="13"/>
      <c r="BF193" s="13">
        <f t="shared" si="54"/>
        <v>0</v>
      </c>
      <c r="BG193" s="13"/>
      <c r="BH193" s="13">
        <f t="shared" si="55"/>
        <v>70488.701001315436</v>
      </c>
      <c r="BI193" s="13">
        <f t="shared" si="56"/>
        <v>70500</v>
      </c>
      <c r="BJ193" s="13">
        <v>70800</v>
      </c>
    </row>
    <row r="194" spans="1:62" x14ac:dyDescent="0.25">
      <c r="A194" t="s">
        <v>453</v>
      </c>
      <c r="B194" s="13">
        <v>285</v>
      </c>
      <c r="C194">
        <v>595241</v>
      </c>
      <c r="D194">
        <v>1</v>
      </c>
      <c r="E194">
        <v>0</v>
      </c>
      <c r="F194">
        <v>0</v>
      </c>
      <c r="G194">
        <v>0</v>
      </c>
      <c r="H194">
        <v>0</v>
      </c>
      <c r="I194" t="s">
        <v>75</v>
      </c>
      <c r="J194">
        <v>595535</v>
      </c>
      <c r="K194" t="s">
        <v>454</v>
      </c>
      <c r="L194">
        <v>595411</v>
      </c>
      <c r="M194" t="s">
        <v>455</v>
      </c>
      <c r="N194">
        <v>595411</v>
      </c>
      <c r="O194" t="s">
        <v>455</v>
      </c>
      <c r="P194">
        <v>595411</v>
      </c>
      <c r="Q194" t="s">
        <v>455</v>
      </c>
      <c r="R194" s="13">
        <v>70488.701001315436</v>
      </c>
      <c r="S194" s="13"/>
      <c r="T194" s="13"/>
      <c r="U194" s="13"/>
      <c r="V194" s="13">
        <f t="shared" si="40"/>
        <v>0</v>
      </c>
      <c r="W194" s="13"/>
      <c r="X194" s="13">
        <f t="shared" si="41"/>
        <v>0</v>
      </c>
      <c r="Y194" s="13"/>
      <c r="Z194" s="13">
        <f t="shared" si="42"/>
        <v>0</v>
      </c>
      <c r="AA194" s="13"/>
      <c r="AB194" s="13">
        <f t="shared" si="43"/>
        <v>0</v>
      </c>
      <c r="AC194" s="13"/>
      <c r="AD194" s="13"/>
      <c r="AE194" s="13"/>
      <c r="AF194" s="13"/>
      <c r="AG194" s="13"/>
      <c r="AH194" s="13"/>
      <c r="AI194" s="13"/>
      <c r="AJ194" s="13"/>
      <c r="AK194" s="13">
        <f t="shared" si="44"/>
        <v>0</v>
      </c>
      <c r="AL194" s="13"/>
      <c r="AM194" s="13">
        <f t="shared" si="45"/>
        <v>0</v>
      </c>
      <c r="AN194" s="13"/>
      <c r="AO194" s="13">
        <v>0</v>
      </c>
      <c r="AP194" s="13">
        <f t="shared" si="46"/>
        <v>0</v>
      </c>
      <c r="AQ194" s="13"/>
      <c r="AR194" s="13">
        <f t="shared" si="47"/>
        <v>0</v>
      </c>
      <c r="AS194" s="13"/>
      <c r="AT194" s="13">
        <f t="shared" si="48"/>
        <v>0</v>
      </c>
      <c r="AU194" s="13"/>
      <c r="AV194" s="13">
        <f t="shared" si="49"/>
        <v>0</v>
      </c>
      <c r="AW194" s="13"/>
      <c r="AX194" s="13">
        <f t="shared" si="50"/>
        <v>0</v>
      </c>
      <c r="AY194" s="13"/>
      <c r="AZ194" s="13">
        <f t="shared" si="51"/>
        <v>0</v>
      </c>
      <c r="BA194" s="13"/>
      <c r="BB194" s="13">
        <f t="shared" si="52"/>
        <v>0</v>
      </c>
      <c r="BC194" s="13"/>
      <c r="BD194" s="13">
        <f t="shared" si="53"/>
        <v>0</v>
      </c>
      <c r="BE194" s="13"/>
      <c r="BF194" s="13">
        <f t="shared" si="54"/>
        <v>0</v>
      </c>
      <c r="BG194" s="13"/>
      <c r="BH194" s="13">
        <f t="shared" si="55"/>
        <v>70488.701001315436</v>
      </c>
      <c r="BI194" s="13">
        <f t="shared" si="56"/>
        <v>70500</v>
      </c>
      <c r="BJ194" s="13">
        <v>70800</v>
      </c>
    </row>
    <row r="195" spans="1:62" x14ac:dyDescent="0.25">
      <c r="A195" t="s">
        <v>457</v>
      </c>
      <c r="B195" s="13">
        <v>1232</v>
      </c>
      <c r="C195">
        <v>582841</v>
      </c>
      <c r="D195">
        <v>1</v>
      </c>
      <c r="E195">
        <v>0</v>
      </c>
      <c r="F195">
        <v>0</v>
      </c>
      <c r="G195">
        <v>0</v>
      </c>
      <c r="H195">
        <v>0</v>
      </c>
      <c r="I195" t="s">
        <v>30</v>
      </c>
      <c r="J195">
        <v>583952</v>
      </c>
      <c r="K195" t="s">
        <v>104</v>
      </c>
      <c r="L195">
        <v>583952</v>
      </c>
      <c r="M195" t="s">
        <v>104</v>
      </c>
      <c r="N195">
        <v>583952</v>
      </c>
      <c r="O195" t="s">
        <v>104</v>
      </c>
      <c r="P195">
        <v>583952</v>
      </c>
      <c r="Q195" t="s">
        <v>104</v>
      </c>
      <c r="R195" s="13">
        <v>283981.30974419194</v>
      </c>
      <c r="S195" s="13"/>
      <c r="T195" s="13"/>
      <c r="U195" s="13"/>
      <c r="V195" s="13">
        <f t="shared" si="40"/>
        <v>0</v>
      </c>
      <c r="W195" s="13"/>
      <c r="X195" s="13">
        <f t="shared" si="41"/>
        <v>0</v>
      </c>
      <c r="Y195" s="13"/>
      <c r="Z195" s="13">
        <f t="shared" si="42"/>
        <v>0</v>
      </c>
      <c r="AA195" s="13"/>
      <c r="AB195" s="13">
        <f t="shared" si="43"/>
        <v>0</v>
      </c>
      <c r="AC195" s="13"/>
      <c r="AD195" s="13"/>
      <c r="AE195" s="13"/>
      <c r="AF195" s="13"/>
      <c r="AG195" s="13"/>
      <c r="AH195" s="13"/>
      <c r="AI195" s="13"/>
      <c r="AJ195" s="13"/>
      <c r="AK195" s="13">
        <f t="shared" si="44"/>
        <v>0</v>
      </c>
      <c r="AL195" s="13"/>
      <c r="AM195" s="13">
        <f t="shared" si="45"/>
        <v>0</v>
      </c>
      <c r="AN195" s="13"/>
      <c r="AO195" s="13">
        <v>1</v>
      </c>
      <c r="AP195" s="13">
        <f t="shared" si="46"/>
        <v>30500</v>
      </c>
      <c r="AQ195" s="13"/>
      <c r="AR195" s="13">
        <f t="shared" si="47"/>
        <v>0</v>
      </c>
      <c r="AS195" s="13"/>
      <c r="AT195" s="13">
        <f t="shared" si="48"/>
        <v>0</v>
      </c>
      <c r="AU195" s="13"/>
      <c r="AV195" s="13">
        <f t="shared" si="49"/>
        <v>0</v>
      </c>
      <c r="AW195" s="13"/>
      <c r="AX195" s="13">
        <f t="shared" si="50"/>
        <v>0</v>
      </c>
      <c r="AY195" s="13"/>
      <c r="AZ195" s="13">
        <f t="shared" si="51"/>
        <v>0</v>
      </c>
      <c r="BA195" s="13"/>
      <c r="BB195" s="13">
        <f t="shared" si="52"/>
        <v>0</v>
      </c>
      <c r="BC195" s="13"/>
      <c r="BD195" s="13">
        <f t="shared" si="53"/>
        <v>0</v>
      </c>
      <c r="BE195" s="13"/>
      <c r="BF195" s="13">
        <f t="shared" si="54"/>
        <v>0</v>
      </c>
      <c r="BG195" s="13"/>
      <c r="BH195" s="13">
        <f t="shared" si="55"/>
        <v>314481.30974419194</v>
      </c>
      <c r="BI195" s="13">
        <f t="shared" si="56"/>
        <v>314500</v>
      </c>
      <c r="BJ195" s="13">
        <v>285000</v>
      </c>
    </row>
    <row r="196" spans="1:62" x14ac:dyDescent="0.25">
      <c r="A196" t="s">
        <v>265</v>
      </c>
      <c r="B196" s="13">
        <v>445</v>
      </c>
      <c r="C196">
        <v>569879</v>
      </c>
      <c r="D196">
        <v>1</v>
      </c>
      <c r="E196">
        <v>0</v>
      </c>
      <c r="F196">
        <v>0</v>
      </c>
      <c r="G196">
        <v>0</v>
      </c>
      <c r="H196">
        <v>0</v>
      </c>
      <c r="I196" t="s">
        <v>33</v>
      </c>
      <c r="J196">
        <v>571041</v>
      </c>
      <c r="K196" t="s">
        <v>264</v>
      </c>
      <c r="L196">
        <v>571041</v>
      </c>
      <c r="M196" t="s">
        <v>264</v>
      </c>
      <c r="N196">
        <v>571041</v>
      </c>
      <c r="O196" t="s">
        <v>264</v>
      </c>
      <c r="P196">
        <v>569810</v>
      </c>
      <c r="Q196" t="s">
        <v>98</v>
      </c>
      <c r="R196" s="13">
        <v>104130.6890795064</v>
      </c>
      <c r="S196" s="13"/>
      <c r="T196" s="13"/>
      <c r="U196" s="13"/>
      <c r="V196" s="13">
        <f t="shared" si="40"/>
        <v>0</v>
      </c>
      <c r="W196" s="13"/>
      <c r="X196" s="13">
        <f t="shared" si="41"/>
        <v>0</v>
      </c>
      <c r="Y196" s="13"/>
      <c r="Z196" s="13">
        <f t="shared" si="42"/>
        <v>0</v>
      </c>
      <c r="AA196" s="13"/>
      <c r="AB196" s="13">
        <f t="shared" si="43"/>
        <v>0</v>
      </c>
      <c r="AC196" s="13"/>
      <c r="AD196" s="13"/>
      <c r="AE196" s="13"/>
      <c r="AF196" s="13"/>
      <c r="AG196" s="13"/>
      <c r="AH196" s="13"/>
      <c r="AI196" s="13"/>
      <c r="AJ196" s="13"/>
      <c r="AK196" s="13">
        <f t="shared" si="44"/>
        <v>0</v>
      </c>
      <c r="AL196" s="13"/>
      <c r="AM196" s="13">
        <f t="shared" si="45"/>
        <v>0</v>
      </c>
      <c r="AN196" s="13"/>
      <c r="AO196" s="13">
        <v>0</v>
      </c>
      <c r="AP196" s="13">
        <f t="shared" si="46"/>
        <v>0</v>
      </c>
      <c r="AQ196" s="13"/>
      <c r="AR196" s="13">
        <f t="shared" si="47"/>
        <v>0</v>
      </c>
      <c r="AS196" s="13"/>
      <c r="AT196" s="13">
        <f t="shared" si="48"/>
        <v>0</v>
      </c>
      <c r="AU196" s="13"/>
      <c r="AV196" s="13">
        <f t="shared" si="49"/>
        <v>0</v>
      </c>
      <c r="AW196" s="13"/>
      <c r="AX196" s="13">
        <f t="shared" si="50"/>
        <v>0</v>
      </c>
      <c r="AY196" s="13"/>
      <c r="AZ196" s="13">
        <f t="shared" si="51"/>
        <v>0</v>
      </c>
      <c r="BA196" s="13"/>
      <c r="BB196" s="13">
        <f t="shared" si="52"/>
        <v>0</v>
      </c>
      <c r="BC196" s="13"/>
      <c r="BD196" s="13">
        <f t="shared" si="53"/>
        <v>0</v>
      </c>
      <c r="BE196" s="13"/>
      <c r="BF196" s="13">
        <f t="shared" si="54"/>
        <v>0</v>
      </c>
      <c r="BG196" s="13"/>
      <c r="BH196" s="13">
        <f t="shared" si="55"/>
        <v>104130.6890795064</v>
      </c>
      <c r="BI196" s="13">
        <f t="shared" si="56"/>
        <v>104100</v>
      </c>
      <c r="BJ196" s="13">
        <v>103100</v>
      </c>
    </row>
    <row r="197" spans="1:62" x14ac:dyDescent="0.25">
      <c r="A197" t="s">
        <v>458</v>
      </c>
      <c r="B197" s="13">
        <v>291</v>
      </c>
      <c r="C197">
        <v>532100</v>
      </c>
      <c r="D197">
        <v>1</v>
      </c>
      <c r="E197">
        <v>0</v>
      </c>
      <c r="F197">
        <v>0</v>
      </c>
      <c r="G197">
        <v>0</v>
      </c>
      <c r="H197">
        <v>0</v>
      </c>
      <c r="I197" t="s">
        <v>26</v>
      </c>
      <c r="J197">
        <v>532118</v>
      </c>
      <c r="K197" t="s">
        <v>459</v>
      </c>
      <c r="L197">
        <v>532053</v>
      </c>
      <c r="M197" t="s">
        <v>257</v>
      </c>
      <c r="N197">
        <v>532053</v>
      </c>
      <c r="O197" t="s">
        <v>257</v>
      </c>
      <c r="P197">
        <v>532053</v>
      </c>
      <c r="Q197" t="s">
        <v>257</v>
      </c>
      <c r="R197" s="13">
        <v>70488.701001315436</v>
      </c>
      <c r="S197" s="13"/>
      <c r="T197" s="13"/>
      <c r="U197" s="13"/>
      <c r="V197" s="13">
        <f t="shared" ref="V197:V260" si="57">U197*741</f>
        <v>0</v>
      </c>
      <c r="W197" s="13"/>
      <c r="X197" s="13">
        <f t="shared" ref="X197:X260" si="58">W197*2964</f>
        <v>0</v>
      </c>
      <c r="Y197" s="13"/>
      <c r="Z197" s="13">
        <f t="shared" ref="Z197:Z260" si="59">Y197*988</f>
        <v>0</v>
      </c>
      <c r="AA197" s="13"/>
      <c r="AB197" s="13">
        <f t="shared" ref="AB197:AB260" si="60">AA197*247</f>
        <v>0</v>
      </c>
      <c r="AC197" s="13"/>
      <c r="AD197" s="13"/>
      <c r="AE197" s="13"/>
      <c r="AF197" s="13"/>
      <c r="AG197" s="13"/>
      <c r="AH197" s="13"/>
      <c r="AI197" s="13"/>
      <c r="AJ197" s="13"/>
      <c r="AK197" s="13">
        <f t="shared" ref="AK197:AK260" si="61">AJ197*139</f>
        <v>0</v>
      </c>
      <c r="AL197" s="13"/>
      <c r="AM197" s="13">
        <f t="shared" ref="AM197:AM260" si="62">AL197*35</f>
        <v>0</v>
      </c>
      <c r="AN197" s="13"/>
      <c r="AO197" s="13">
        <v>0</v>
      </c>
      <c r="AP197" s="13">
        <f t="shared" ref="AP197:AP260" si="63">AO197*30500</f>
        <v>0</v>
      </c>
      <c r="AQ197" s="13"/>
      <c r="AR197" s="13">
        <f t="shared" ref="AR197:AR260" si="64">AQ197*2706</f>
        <v>0</v>
      </c>
      <c r="AS197" s="13"/>
      <c r="AT197" s="13">
        <f t="shared" ref="AT197:AT260" si="65">AS197*139</f>
        <v>0</v>
      </c>
      <c r="AU197" s="13"/>
      <c r="AV197" s="13">
        <f t="shared" ref="AV197:AV260" si="66">AU197*338</f>
        <v>0</v>
      </c>
      <c r="AW197" s="13"/>
      <c r="AX197" s="13">
        <f t="shared" ref="AX197:AX260" si="67">AW197*108</f>
        <v>0</v>
      </c>
      <c r="AY197" s="13"/>
      <c r="AZ197" s="13">
        <f t="shared" ref="AZ197:AZ260" si="68">AY197*81</f>
        <v>0</v>
      </c>
      <c r="BA197" s="13"/>
      <c r="BB197" s="13">
        <f t="shared" ref="BB197:BB260" si="69">BA197*325</f>
        <v>0</v>
      </c>
      <c r="BC197" s="13"/>
      <c r="BD197" s="13">
        <f t="shared" ref="BD197:BD260" si="70">BC197*406</f>
        <v>0</v>
      </c>
      <c r="BE197" s="13"/>
      <c r="BF197" s="13">
        <f t="shared" ref="BF197:BF260" si="71">BE197*217</f>
        <v>0</v>
      </c>
      <c r="BG197" s="13"/>
      <c r="BH197" s="13">
        <f t="shared" ref="BH197:BH260" si="72">R197+T197+V197+X197+Z197+AB197+AD197+AF197+AH197+AI197+AK197+AM197+AN197+AP197+AR197+AT197+AV197+AX197+AZ197+BB197+BD197+BF197+BG197</f>
        <v>70488.701001315436</v>
      </c>
      <c r="BI197" s="13">
        <f t="shared" ref="BI197:BI260" si="73">ROUND(BH197/100,0)*100</f>
        <v>70500</v>
      </c>
      <c r="BJ197" s="13">
        <v>70800</v>
      </c>
    </row>
    <row r="198" spans="1:62" x14ac:dyDescent="0.25">
      <c r="A198" t="s">
        <v>461</v>
      </c>
      <c r="B198" s="13">
        <v>340</v>
      </c>
      <c r="C198">
        <v>595250</v>
      </c>
      <c r="D198">
        <v>1</v>
      </c>
      <c r="E198">
        <v>0</v>
      </c>
      <c r="F198">
        <v>0</v>
      </c>
      <c r="G198">
        <v>0</v>
      </c>
      <c r="H198">
        <v>0</v>
      </c>
      <c r="I198" t="s">
        <v>75</v>
      </c>
      <c r="J198">
        <v>596116</v>
      </c>
      <c r="K198" t="s">
        <v>462</v>
      </c>
      <c r="L198">
        <v>597007</v>
      </c>
      <c r="M198" t="s">
        <v>133</v>
      </c>
      <c r="N198">
        <v>597007</v>
      </c>
      <c r="O198" t="s">
        <v>133</v>
      </c>
      <c r="P198">
        <v>597007</v>
      </c>
      <c r="Q198" t="s">
        <v>133</v>
      </c>
      <c r="R198" s="13">
        <v>79790.106775132634</v>
      </c>
      <c r="S198" s="13"/>
      <c r="T198" s="13"/>
      <c r="U198" s="13"/>
      <c r="V198" s="13">
        <f t="shared" si="57"/>
        <v>0</v>
      </c>
      <c r="W198" s="13"/>
      <c r="X198" s="13">
        <f t="shared" si="58"/>
        <v>0</v>
      </c>
      <c r="Y198" s="13"/>
      <c r="Z198" s="13">
        <f t="shared" si="59"/>
        <v>0</v>
      </c>
      <c r="AA198" s="13"/>
      <c r="AB198" s="13">
        <f t="shared" si="60"/>
        <v>0</v>
      </c>
      <c r="AC198" s="13"/>
      <c r="AD198" s="13"/>
      <c r="AE198" s="13"/>
      <c r="AF198" s="13"/>
      <c r="AG198" s="13"/>
      <c r="AH198" s="13"/>
      <c r="AI198" s="13"/>
      <c r="AJ198" s="13"/>
      <c r="AK198" s="13">
        <f t="shared" si="61"/>
        <v>0</v>
      </c>
      <c r="AL198" s="13"/>
      <c r="AM198" s="13">
        <f t="shared" si="62"/>
        <v>0</v>
      </c>
      <c r="AN198" s="13"/>
      <c r="AO198" s="13">
        <v>0</v>
      </c>
      <c r="AP198" s="13">
        <f t="shared" si="63"/>
        <v>0</v>
      </c>
      <c r="AQ198" s="13"/>
      <c r="AR198" s="13">
        <f t="shared" si="64"/>
        <v>0</v>
      </c>
      <c r="AS198" s="13"/>
      <c r="AT198" s="13">
        <f t="shared" si="65"/>
        <v>0</v>
      </c>
      <c r="AU198" s="13"/>
      <c r="AV198" s="13">
        <f t="shared" si="66"/>
        <v>0</v>
      </c>
      <c r="AW198" s="13"/>
      <c r="AX198" s="13">
        <f t="shared" si="67"/>
        <v>0</v>
      </c>
      <c r="AY198" s="13"/>
      <c r="AZ198" s="13">
        <f t="shared" si="68"/>
        <v>0</v>
      </c>
      <c r="BA198" s="13"/>
      <c r="BB198" s="13">
        <f t="shared" si="69"/>
        <v>0</v>
      </c>
      <c r="BC198" s="13"/>
      <c r="BD198" s="13">
        <f t="shared" si="70"/>
        <v>0</v>
      </c>
      <c r="BE198" s="13"/>
      <c r="BF198" s="13">
        <f t="shared" si="71"/>
        <v>0</v>
      </c>
      <c r="BG198" s="13"/>
      <c r="BH198" s="13">
        <f t="shared" si="72"/>
        <v>79790.106775132634</v>
      </c>
      <c r="BI198" s="13">
        <f t="shared" si="73"/>
        <v>79800</v>
      </c>
      <c r="BJ198" s="13">
        <v>79900</v>
      </c>
    </row>
    <row r="199" spans="1:62" x14ac:dyDescent="0.25">
      <c r="A199" t="s">
        <v>463</v>
      </c>
      <c r="B199" s="13">
        <v>1577</v>
      </c>
      <c r="C199">
        <v>553450</v>
      </c>
      <c r="D199">
        <v>1</v>
      </c>
      <c r="E199">
        <v>0</v>
      </c>
      <c r="F199">
        <v>0</v>
      </c>
      <c r="G199">
        <v>0</v>
      </c>
      <c r="H199">
        <v>0</v>
      </c>
      <c r="I199" t="s">
        <v>110</v>
      </c>
      <c r="J199">
        <v>553671</v>
      </c>
      <c r="K199" t="s">
        <v>464</v>
      </c>
      <c r="L199">
        <v>553671</v>
      </c>
      <c r="M199" t="s">
        <v>464</v>
      </c>
      <c r="N199">
        <v>553671</v>
      </c>
      <c r="O199" t="s">
        <v>464</v>
      </c>
      <c r="P199">
        <v>553671</v>
      </c>
      <c r="Q199" t="s">
        <v>464</v>
      </c>
      <c r="R199" s="13">
        <v>361725.1366287829</v>
      </c>
      <c r="S199" s="13"/>
      <c r="T199" s="13"/>
      <c r="U199" s="13"/>
      <c r="V199" s="13">
        <f t="shared" si="57"/>
        <v>0</v>
      </c>
      <c r="W199" s="13"/>
      <c r="X199" s="13">
        <f t="shared" si="58"/>
        <v>0</v>
      </c>
      <c r="Y199" s="13"/>
      <c r="Z199" s="13">
        <f t="shared" si="59"/>
        <v>0</v>
      </c>
      <c r="AA199" s="13"/>
      <c r="AB199" s="13">
        <f t="shared" si="60"/>
        <v>0</v>
      </c>
      <c r="AC199" s="13"/>
      <c r="AD199" s="13"/>
      <c r="AE199" s="13"/>
      <c r="AF199" s="13"/>
      <c r="AG199" s="13"/>
      <c r="AH199" s="13"/>
      <c r="AI199" s="13"/>
      <c r="AJ199" s="13"/>
      <c r="AK199" s="13">
        <f t="shared" si="61"/>
        <v>0</v>
      </c>
      <c r="AL199" s="13"/>
      <c r="AM199" s="13">
        <f t="shared" si="62"/>
        <v>0</v>
      </c>
      <c r="AN199" s="13"/>
      <c r="AO199" s="13">
        <v>1</v>
      </c>
      <c r="AP199" s="13">
        <f t="shared" si="63"/>
        <v>30500</v>
      </c>
      <c r="AQ199" s="13"/>
      <c r="AR199" s="13">
        <f t="shared" si="64"/>
        <v>0</v>
      </c>
      <c r="AS199" s="13"/>
      <c r="AT199" s="13">
        <f t="shared" si="65"/>
        <v>0</v>
      </c>
      <c r="AU199" s="13"/>
      <c r="AV199" s="13">
        <f t="shared" si="66"/>
        <v>0</v>
      </c>
      <c r="AW199" s="13"/>
      <c r="AX199" s="13">
        <f t="shared" si="67"/>
        <v>0</v>
      </c>
      <c r="AY199" s="13"/>
      <c r="AZ199" s="13">
        <f t="shared" si="68"/>
        <v>0</v>
      </c>
      <c r="BA199" s="13"/>
      <c r="BB199" s="13">
        <f t="shared" si="69"/>
        <v>0</v>
      </c>
      <c r="BC199" s="13"/>
      <c r="BD199" s="13">
        <f t="shared" si="70"/>
        <v>0</v>
      </c>
      <c r="BE199" s="13"/>
      <c r="BF199" s="13">
        <f t="shared" si="71"/>
        <v>0</v>
      </c>
      <c r="BG199" s="13"/>
      <c r="BH199" s="13">
        <f t="shared" si="72"/>
        <v>392225.1366287829</v>
      </c>
      <c r="BI199" s="13">
        <f t="shared" si="73"/>
        <v>392200</v>
      </c>
      <c r="BJ199" s="13">
        <v>356100</v>
      </c>
    </row>
    <row r="200" spans="1:62" x14ac:dyDescent="0.25">
      <c r="A200" t="s">
        <v>465</v>
      </c>
      <c r="B200" s="13">
        <v>605</v>
      </c>
      <c r="C200">
        <v>561410</v>
      </c>
      <c r="D200">
        <v>1</v>
      </c>
      <c r="E200">
        <v>0</v>
      </c>
      <c r="F200">
        <v>0</v>
      </c>
      <c r="G200">
        <v>0</v>
      </c>
      <c r="H200">
        <v>0</v>
      </c>
      <c r="I200" t="s">
        <v>51</v>
      </c>
      <c r="J200">
        <v>561380</v>
      </c>
      <c r="K200" t="s">
        <v>348</v>
      </c>
      <c r="L200">
        <v>561380</v>
      </c>
      <c r="M200" t="s">
        <v>348</v>
      </c>
      <c r="N200">
        <v>561380</v>
      </c>
      <c r="O200" t="s">
        <v>348</v>
      </c>
      <c r="P200">
        <v>561380</v>
      </c>
      <c r="Q200" t="s">
        <v>348</v>
      </c>
      <c r="R200" s="13">
        <v>141035.90463914096</v>
      </c>
      <c r="S200" s="13"/>
      <c r="T200" s="13"/>
      <c r="U200" s="13"/>
      <c r="V200" s="13">
        <f t="shared" si="57"/>
        <v>0</v>
      </c>
      <c r="W200" s="13"/>
      <c r="X200" s="13">
        <f t="shared" si="58"/>
        <v>0</v>
      </c>
      <c r="Y200" s="13"/>
      <c r="Z200" s="13">
        <f t="shared" si="59"/>
        <v>0</v>
      </c>
      <c r="AA200" s="13"/>
      <c r="AB200" s="13">
        <f t="shared" si="60"/>
        <v>0</v>
      </c>
      <c r="AC200" s="13"/>
      <c r="AD200" s="13"/>
      <c r="AE200" s="13"/>
      <c r="AF200" s="13"/>
      <c r="AG200" s="13"/>
      <c r="AH200" s="13"/>
      <c r="AI200" s="13"/>
      <c r="AJ200" s="13"/>
      <c r="AK200" s="13">
        <f t="shared" si="61"/>
        <v>0</v>
      </c>
      <c r="AL200" s="13"/>
      <c r="AM200" s="13">
        <f t="shared" si="62"/>
        <v>0</v>
      </c>
      <c r="AN200" s="13"/>
      <c r="AO200" s="13">
        <v>0</v>
      </c>
      <c r="AP200" s="13">
        <f t="shared" si="63"/>
        <v>0</v>
      </c>
      <c r="AQ200" s="13"/>
      <c r="AR200" s="13">
        <f t="shared" si="64"/>
        <v>0</v>
      </c>
      <c r="AS200" s="13"/>
      <c r="AT200" s="13">
        <f t="shared" si="65"/>
        <v>0</v>
      </c>
      <c r="AU200" s="13"/>
      <c r="AV200" s="13">
        <f t="shared" si="66"/>
        <v>0</v>
      </c>
      <c r="AW200" s="13"/>
      <c r="AX200" s="13">
        <f t="shared" si="67"/>
        <v>0</v>
      </c>
      <c r="AY200" s="13"/>
      <c r="AZ200" s="13">
        <f t="shared" si="68"/>
        <v>0</v>
      </c>
      <c r="BA200" s="13"/>
      <c r="BB200" s="13">
        <f t="shared" si="69"/>
        <v>0</v>
      </c>
      <c r="BC200" s="13"/>
      <c r="BD200" s="13">
        <f t="shared" si="70"/>
        <v>0</v>
      </c>
      <c r="BE200" s="13"/>
      <c r="BF200" s="13">
        <f t="shared" si="71"/>
        <v>0</v>
      </c>
      <c r="BG200" s="13"/>
      <c r="BH200" s="13">
        <f t="shared" si="72"/>
        <v>141035.90463914096</v>
      </c>
      <c r="BI200" s="13">
        <f t="shared" si="73"/>
        <v>141000</v>
      </c>
      <c r="BJ200" s="13">
        <v>145000</v>
      </c>
    </row>
    <row r="201" spans="1:62" x14ac:dyDescent="0.25">
      <c r="A201" s="3" t="s">
        <v>434</v>
      </c>
      <c r="B201" s="13">
        <v>1190</v>
      </c>
      <c r="C201">
        <v>593770</v>
      </c>
      <c r="D201">
        <v>1</v>
      </c>
      <c r="E201">
        <v>1</v>
      </c>
      <c r="F201">
        <v>0</v>
      </c>
      <c r="G201">
        <v>0</v>
      </c>
      <c r="H201">
        <v>0</v>
      </c>
      <c r="I201" t="s">
        <v>30</v>
      </c>
      <c r="J201">
        <v>593770</v>
      </c>
      <c r="K201" t="s">
        <v>434</v>
      </c>
      <c r="L201">
        <v>594911</v>
      </c>
      <c r="M201" t="s">
        <v>422</v>
      </c>
      <c r="N201">
        <v>593711</v>
      </c>
      <c r="O201" t="s">
        <v>149</v>
      </c>
      <c r="P201">
        <v>593711</v>
      </c>
      <c r="Q201" t="s">
        <v>149</v>
      </c>
      <c r="R201" s="13">
        <v>274476.89438974485</v>
      </c>
      <c r="S201" s="13">
        <v>3075</v>
      </c>
      <c r="T201" s="13">
        <v>164345.18373965399</v>
      </c>
      <c r="U201" s="13"/>
      <c r="V201" s="13">
        <f t="shared" si="57"/>
        <v>0</v>
      </c>
      <c r="W201" s="13">
        <v>2</v>
      </c>
      <c r="X201" s="13">
        <f t="shared" si="58"/>
        <v>5928</v>
      </c>
      <c r="Y201" s="13">
        <v>23</v>
      </c>
      <c r="Z201" s="13">
        <f t="shared" si="59"/>
        <v>22724</v>
      </c>
      <c r="AA201" s="13">
        <v>11</v>
      </c>
      <c r="AB201" s="13">
        <f t="shared" si="60"/>
        <v>2717</v>
      </c>
      <c r="AC201" s="13"/>
      <c r="AD201" s="13"/>
      <c r="AE201" s="13"/>
      <c r="AF201" s="13"/>
      <c r="AG201" s="13"/>
      <c r="AH201" s="13"/>
      <c r="AI201" s="13"/>
      <c r="AJ201" s="13"/>
      <c r="AK201" s="13">
        <f t="shared" si="61"/>
        <v>0</v>
      </c>
      <c r="AL201" s="13"/>
      <c r="AM201" s="13">
        <f t="shared" si="62"/>
        <v>0</v>
      </c>
      <c r="AN201" s="13"/>
      <c r="AO201" s="13">
        <v>0</v>
      </c>
      <c r="AP201" s="13">
        <f t="shared" si="63"/>
        <v>0</v>
      </c>
      <c r="AQ201" s="13"/>
      <c r="AR201" s="13">
        <f t="shared" si="64"/>
        <v>0</v>
      </c>
      <c r="AS201" s="13"/>
      <c r="AT201" s="13">
        <f t="shared" si="65"/>
        <v>0</v>
      </c>
      <c r="AU201" s="13"/>
      <c r="AV201" s="13">
        <f t="shared" si="66"/>
        <v>0</v>
      </c>
      <c r="AW201" s="13"/>
      <c r="AX201" s="13">
        <f t="shared" si="67"/>
        <v>0</v>
      </c>
      <c r="AY201" s="13"/>
      <c r="AZ201" s="13">
        <f t="shared" si="68"/>
        <v>0</v>
      </c>
      <c r="BA201" s="13"/>
      <c r="BB201" s="13">
        <f t="shared" si="69"/>
        <v>0</v>
      </c>
      <c r="BC201" s="13"/>
      <c r="BD201" s="13">
        <f t="shared" si="70"/>
        <v>0</v>
      </c>
      <c r="BE201" s="13"/>
      <c r="BF201" s="13">
        <f t="shared" si="71"/>
        <v>0</v>
      </c>
      <c r="BG201" s="13"/>
      <c r="BH201" s="13">
        <f t="shared" si="72"/>
        <v>470191.07812939887</v>
      </c>
      <c r="BI201" s="13">
        <f t="shared" si="73"/>
        <v>470200</v>
      </c>
      <c r="BJ201" s="13">
        <v>470500</v>
      </c>
    </row>
    <row r="202" spans="1:62" x14ac:dyDescent="0.25">
      <c r="A202" s="6" t="s">
        <v>467</v>
      </c>
      <c r="B202" s="13">
        <v>4127</v>
      </c>
      <c r="C202">
        <v>557587</v>
      </c>
      <c r="D202">
        <v>1</v>
      </c>
      <c r="E202">
        <v>1</v>
      </c>
      <c r="F202">
        <v>1</v>
      </c>
      <c r="G202">
        <v>1</v>
      </c>
      <c r="H202">
        <v>1</v>
      </c>
      <c r="I202" t="s">
        <v>110</v>
      </c>
      <c r="J202">
        <v>557587</v>
      </c>
      <c r="K202" t="s">
        <v>467</v>
      </c>
      <c r="L202">
        <v>557587</v>
      </c>
      <c r="M202" t="s">
        <v>467</v>
      </c>
      <c r="N202">
        <v>557587</v>
      </c>
      <c r="O202" t="s">
        <v>467</v>
      </c>
      <c r="P202">
        <v>557587</v>
      </c>
      <c r="Q202" t="s">
        <v>467</v>
      </c>
      <c r="R202" s="13">
        <v>192350.10795516896</v>
      </c>
      <c r="S202" s="13">
        <v>7989</v>
      </c>
      <c r="T202" s="13">
        <v>181953.96377956335</v>
      </c>
      <c r="U202" s="13"/>
      <c r="V202" s="13">
        <f t="shared" si="57"/>
        <v>0</v>
      </c>
      <c r="W202" s="13">
        <v>32</v>
      </c>
      <c r="X202" s="13">
        <f t="shared" si="58"/>
        <v>94848</v>
      </c>
      <c r="Y202" s="13">
        <v>34</v>
      </c>
      <c r="Z202" s="13">
        <f t="shared" si="59"/>
        <v>33592</v>
      </c>
      <c r="AA202" s="13">
        <v>28</v>
      </c>
      <c r="AB202" s="13">
        <f t="shared" si="60"/>
        <v>6916</v>
      </c>
      <c r="AC202" s="13">
        <v>8120</v>
      </c>
      <c r="AD202" s="13">
        <v>970769.14045086456</v>
      </c>
      <c r="AE202" s="13">
        <v>8120</v>
      </c>
      <c r="AF202" s="13">
        <v>1437957.9327617858</v>
      </c>
      <c r="AG202" s="13">
        <v>12234</v>
      </c>
      <c r="AH202" s="13">
        <v>10847950.790623041</v>
      </c>
      <c r="AI202" s="13"/>
      <c r="AJ202" s="13">
        <v>1134</v>
      </c>
      <c r="AK202" s="13">
        <f t="shared" si="61"/>
        <v>157626</v>
      </c>
      <c r="AL202" s="13">
        <v>177</v>
      </c>
      <c r="AM202" s="13">
        <f t="shared" si="62"/>
        <v>6195</v>
      </c>
      <c r="AN202" s="13"/>
      <c r="AO202" s="13">
        <v>9</v>
      </c>
      <c r="AP202" s="13">
        <f t="shared" si="63"/>
        <v>274500</v>
      </c>
      <c r="AQ202" s="13">
        <v>172</v>
      </c>
      <c r="AR202" s="13">
        <f t="shared" si="64"/>
        <v>465432</v>
      </c>
      <c r="AS202" s="13">
        <v>955</v>
      </c>
      <c r="AT202" s="13">
        <f t="shared" si="65"/>
        <v>132745</v>
      </c>
      <c r="AU202" s="13">
        <v>575</v>
      </c>
      <c r="AV202" s="13">
        <f t="shared" si="66"/>
        <v>194350</v>
      </c>
      <c r="AW202" s="13">
        <v>107</v>
      </c>
      <c r="AX202" s="13">
        <f t="shared" si="67"/>
        <v>11556</v>
      </c>
      <c r="AY202" s="13">
        <v>0</v>
      </c>
      <c r="AZ202" s="13">
        <f t="shared" si="68"/>
        <v>0</v>
      </c>
      <c r="BA202" s="13">
        <v>98</v>
      </c>
      <c r="BB202" s="13">
        <f t="shared" si="69"/>
        <v>31850</v>
      </c>
      <c r="BC202" s="13">
        <v>0</v>
      </c>
      <c r="BD202" s="13">
        <f t="shared" si="70"/>
        <v>0</v>
      </c>
      <c r="BE202" s="13">
        <v>0</v>
      </c>
      <c r="BF202" s="13">
        <f t="shared" si="71"/>
        <v>0</v>
      </c>
      <c r="BG202" s="13"/>
      <c r="BH202" s="13">
        <f t="shared" si="72"/>
        <v>15040591.935570423</v>
      </c>
      <c r="BI202" s="13">
        <f t="shared" si="73"/>
        <v>15040600</v>
      </c>
      <c r="BJ202" s="13">
        <v>15251800</v>
      </c>
    </row>
    <row r="203" spans="1:62" x14ac:dyDescent="0.25">
      <c r="A203" s="3" t="s">
        <v>468</v>
      </c>
      <c r="B203" s="13">
        <v>998</v>
      </c>
      <c r="C203">
        <v>566021</v>
      </c>
      <c r="D203">
        <v>1</v>
      </c>
      <c r="E203">
        <v>1</v>
      </c>
      <c r="F203">
        <v>0</v>
      </c>
      <c r="G203">
        <v>0</v>
      </c>
      <c r="H203">
        <v>0</v>
      </c>
      <c r="I203" t="s">
        <v>85</v>
      </c>
      <c r="J203">
        <v>566021</v>
      </c>
      <c r="K203" t="s">
        <v>468</v>
      </c>
      <c r="L203">
        <v>566616</v>
      </c>
      <c r="M203" t="s">
        <v>444</v>
      </c>
      <c r="N203">
        <v>566616</v>
      </c>
      <c r="O203" t="s">
        <v>444</v>
      </c>
      <c r="P203">
        <v>566616</v>
      </c>
      <c r="Q203" t="s">
        <v>444</v>
      </c>
      <c r="R203" s="13">
        <v>230907.90278986603</v>
      </c>
      <c r="S203" s="13">
        <v>1380</v>
      </c>
      <c r="T203" s="13">
        <v>73903.234156718972</v>
      </c>
      <c r="U203" s="13"/>
      <c r="V203" s="13">
        <f t="shared" si="57"/>
        <v>0</v>
      </c>
      <c r="W203" s="13">
        <v>8</v>
      </c>
      <c r="X203" s="13">
        <f t="shared" si="58"/>
        <v>23712</v>
      </c>
      <c r="Y203" s="13">
        <v>4</v>
      </c>
      <c r="Z203" s="13">
        <f t="shared" si="59"/>
        <v>3952</v>
      </c>
      <c r="AA203" s="13">
        <v>4</v>
      </c>
      <c r="AB203" s="13">
        <f t="shared" si="60"/>
        <v>988</v>
      </c>
      <c r="AC203" s="13"/>
      <c r="AD203" s="13"/>
      <c r="AE203" s="13"/>
      <c r="AF203" s="13"/>
      <c r="AG203" s="13"/>
      <c r="AH203" s="13"/>
      <c r="AI203" s="13"/>
      <c r="AJ203" s="13"/>
      <c r="AK203" s="13">
        <f t="shared" si="61"/>
        <v>0</v>
      </c>
      <c r="AL203" s="13"/>
      <c r="AM203" s="13">
        <f t="shared" si="62"/>
        <v>0</v>
      </c>
      <c r="AN203" s="13"/>
      <c r="AO203" s="13">
        <v>0</v>
      </c>
      <c r="AP203" s="13">
        <f t="shared" si="63"/>
        <v>0</v>
      </c>
      <c r="AQ203" s="13"/>
      <c r="AR203" s="13">
        <f t="shared" si="64"/>
        <v>0</v>
      </c>
      <c r="AS203" s="13"/>
      <c r="AT203" s="13">
        <f t="shared" si="65"/>
        <v>0</v>
      </c>
      <c r="AU203" s="13"/>
      <c r="AV203" s="13">
        <f t="shared" si="66"/>
        <v>0</v>
      </c>
      <c r="AW203" s="13"/>
      <c r="AX203" s="13">
        <f t="shared" si="67"/>
        <v>0</v>
      </c>
      <c r="AY203" s="13"/>
      <c r="AZ203" s="13">
        <f t="shared" si="68"/>
        <v>0</v>
      </c>
      <c r="BA203" s="13"/>
      <c r="BB203" s="13">
        <f t="shared" si="69"/>
        <v>0</v>
      </c>
      <c r="BC203" s="13"/>
      <c r="BD203" s="13">
        <f t="shared" si="70"/>
        <v>0</v>
      </c>
      <c r="BE203" s="13"/>
      <c r="BF203" s="13">
        <f t="shared" si="71"/>
        <v>0</v>
      </c>
      <c r="BG203" s="13"/>
      <c r="BH203" s="13">
        <f t="shared" si="72"/>
        <v>333463.13694658503</v>
      </c>
      <c r="BI203" s="13">
        <f t="shared" si="73"/>
        <v>333500</v>
      </c>
      <c r="BJ203" s="13">
        <v>332400</v>
      </c>
    </row>
    <row r="204" spans="1:62" x14ac:dyDescent="0.25">
      <c r="A204" t="s">
        <v>469</v>
      </c>
      <c r="B204" s="13">
        <v>376</v>
      </c>
      <c r="C204">
        <v>542547</v>
      </c>
      <c r="D204">
        <v>1</v>
      </c>
      <c r="E204">
        <v>0</v>
      </c>
      <c r="F204">
        <v>0</v>
      </c>
      <c r="G204">
        <v>0</v>
      </c>
      <c r="H204">
        <v>0</v>
      </c>
      <c r="I204" t="s">
        <v>85</v>
      </c>
      <c r="J204">
        <v>565971</v>
      </c>
      <c r="K204" t="s">
        <v>430</v>
      </c>
      <c r="L204">
        <v>565971</v>
      </c>
      <c r="M204" t="s">
        <v>430</v>
      </c>
      <c r="N204">
        <v>565971</v>
      </c>
      <c r="O204" t="s">
        <v>430</v>
      </c>
      <c r="P204">
        <v>565971</v>
      </c>
      <c r="Q204" t="s">
        <v>430</v>
      </c>
      <c r="R204" s="13">
        <v>88147.333508462048</v>
      </c>
      <c r="S204" s="13"/>
      <c r="T204" s="13"/>
      <c r="U204" s="13"/>
      <c r="V204" s="13">
        <f t="shared" si="57"/>
        <v>0</v>
      </c>
      <c r="W204" s="13"/>
      <c r="X204" s="13">
        <f t="shared" si="58"/>
        <v>0</v>
      </c>
      <c r="Y204" s="13"/>
      <c r="Z204" s="13">
        <f t="shared" si="59"/>
        <v>0</v>
      </c>
      <c r="AA204" s="13"/>
      <c r="AB204" s="13">
        <f t="shared" si="60"/>
        <v>0</v>
      </c>
      <c r="AC204" s="13"/>
      <c r="AD204" s="13"/>
      <c r="AE204" s="13"/>
      <c r="AF204" s="13"/>
      <c r="AG204" s="13"/>
      <c r="AH204" s="13"/>
      <c r="AI204" s="13"/>
      <c r="AJ204" s="13"/>
      <c r="AK204" s="13">
        <f t="shared" si="61"/>
        <v>0</v>
      </c>
      <c r="AL204" s="13"/>
      <c r="AM204" s="13">
        <f t="shared" si="62"/>
        <v>0</v>
      </c>
      <c r="AN204" s="13"/>
      <c r="AO204" s="13">
        <v>0</v>
      </c>
      <c r="AP204" s="13">
        <f t="shared" si="63"/>
        <v>0</v>
      </c>
      <c r="AQ204" s="13"/>
      <c r="AR204" s="13">
        <f t="shared" si="64"/>
        <v>0</v>
      </c>
      <c r="AS204" s="13"/>
      <c r="AT204" s="13">
        <f t="shared" si="65"/>
        <v>0</v>
      </c>
      <c r="AU204" s="13"/>
      <c r="AV204" s="13">
        <f t="shared" si="66"/>
        <v>0</v>
      </c>
      <c r="AW204" s="13"/>
      <c r="AX204" s="13">
        <f t="shared" si="67"/>
        <v>0</v>
      </c>
      <c r="AY204" s="13"/>
      <c r="AZ204" s="13">
        <f t="shared" si="68"/>
        <v>0</v>
      </c>
      <c r="BA204" s="13"/>
      <c r="BB204" s="13">
        <f t="shared" si="69"/>
        <v>0</v>
      </c>
      <c r="BC204" s="13"/>
      <c r="BD204" s="13">
        <f t="shared" si="70"/>
        <v>0</v>
      </c>
      <c r="BE204" s="13"/>
      <c r="BF204" s="13">
        <f t="shared" si="71"/>
        <v>0</v>
      </c>
      <c r="BG204" s="13"/>
      <c r="BH204" s="13">
        <f t="shared" si="72"/>
        <v>88147.333508462048</v>
      </c>
      <c r="BI204" s="13">
        <f t="shared" si="73"/>
        <v>88100</v>
      </c>
      <c r="BJ204" s="13">
        <v>87800</v>
      </c>
    </row>
    <row r="205" spans="1:62" x14ac:dyDescent="0.25">
      <c r="A205" s="3" t="s">
        <v>470</v>
      </c>
      <c r="B205" s="13">
        <v>2241</v>
      </c>
      <c r="C205">
        <v>582859</v>
      </c>
      <c r="D205">
        <v>1</v>
      </c>
      <c r="E205">
        <v>1</v>
      </c>
      <c r="F205">
        <v>0</v>
      </c>
      <c r="G205">
        <v>0</v>
      </c>
      <c r="H205">
        <v>0</v>
      </c>
      <c r="I205" t="s">
        <v>30</v>
      </c>
      <c r="J205">
        <v>582859</v>
      </c>
      <c r="K205" t="s">
        <v>470</v>
      </c>
      <c r="L205">
        <v>584282</v>
      </c>
      <c r="M205" t="s">
        <v>471</v>
      </c>
      <c r="N205">
        <v>584282</v>
      </c>
      <c r="O205" t="s">
        <v>471</v>
      </c>
      <c r="P205">
        <v>584282</v>
      </c>
      <c r="Q205" t="s">
        <v>471</v>
      </c>
      <c r="R205" s="13">
        <v>509900.19449453324</v>
      </c>
      <c r="S205" s="13">
        <v>4106</v>
      </c>
      <c r="T205" s="13">
        <v>219240.2424687552</v>
      </c>
      <c r="U205" s="13"/>
      <c r="V205" s="13">
        <f t="shared" si="57"/>
        <v>0</v>
      </c>
      <c r="W205" s="13">
        <v>13</v>
      </c>
      <c r="X205" s="13">
        <f t="shared" si="58"/>
        <v>38532</v>
      </c>
      <c r="Y205" s="13">
        <v>12</v>
      </c>
      <c r="Z205" s="13">
        <f t="shared" si="59"/>
        <v>11856</v>
      </c>
      <c r="AA205" s="13">
        <v>8</v>
      </c>
      <c r="AB205" s="13">
        <f t="shared" si="60"/>
        <v>1976</v>
      </c>
      <c r="AC205" s="13"/>
      <c r="AD205" s="13"/>
      <c r="AE205" s="13"/>
      <c r="AF205" s="13"/>
      <c r="AG205" s="13"/>
      <c r="AH205" s="13"/>
      <c r="AI205" s="13"/>
      <c r="AJ205" s="13"/>
      <c r="AK205" s="13">
        <f t="shared" si="61"/>
        <v>0</v>
      </c>
      <c r="AL205" s="13"/>
      <c r="AM205" s="13">
        <f t="shared" si="62"/>
        <v>0</v>
      </c>
      <c r="AN205" s="13"/>
      <c r="AO205" s="13">
        <v>1</v>
      </c>
      <c r="AP205" s="13">
        <f t="shared" si="63"/>
        <v>30500</v>
      </c>
      <c r="AQ205" s="13"/>
      <c r="AR205" s="13">
        <f t="shared" si="64"/>
        <v>0</v>
      </c>
      <c r="AS205" s="13"/>
      <c r="AT205" s="13">
        <f t="shared" si="65"/>
        <v>0</v>
      </c>
      <c r="AU205" s="13"/>
      <c r="AV205" s="13">
        <f t="shared" si="66"/>
        <v>0</v>
      </c>
      <c r="AW205" s="13"/>
      <c r="AX205" s="13">
        <f t="shared" si="67"/>
        <v>0</v>
      </c>
      <c r="AY205" s="13"/>
      <c r="AZ205" s="13">
        <f t="shared" si="68"/>
        <v>0</v>
      </c>
      <c r="BA205" s="13"/>
      <c r="BB205" s="13">
        <f t="shared" si="69"/>
        <v>0</v>
      </c>
      <c r="BC205" s="13"/>
      <c r="BD205" s="13">
        <f t="shared" si="70"/>
        <v>0</v>
      </c>
      <c r="BE205" s="13"/>
      <c r="BF205" s="13">
        <f t="shared" si="71"/>
        <v>0</v>
      </c>
      <c r="BG205" s="13"/>
      <c r="BH205" s="13">
        <f t="shared" si="72"/>
        <v>812004.43696328846</v>
      </c>
      <c r="BI205" s="13">
        <f t="shared" si="73"/>
        <v>812000</v>
      </c>
      <c r="BJ205" s="13">
        <v>818500</v>
      </c>
    </row>
    <row r="206" spans="1:62" x14ac:dyDescent="0.25">
      <c r="A206" t="s">
        <v>472</v>
      </c>
      <c r="B206" s="13">
        <v>25</v>
      </c>
      <c r="C206">
        <v>530964</v>
      </c>
      <c r="D206">
        <v>1</v>
      </c>
      <c r="E206">
        <v>0</v>
      </c>
      <c r="F206">
        <v>0</v>
      </c>
      <c r="G206">
        <v>0</v>
      </c>
      <c r="H206">
        <v>0</v>
      </c>
      <c r="I206" t="s">
        <v>26</v>
      </c>
      <c r="J206">
        <v>534021</v>
      </c>
      <c r="K206" t="s">
        <v>473</v>
      </c>
      <c r="L206">
        <v>534021</v>
      </c>
      <c r="M206" t="s">
        <v>473</v>
      </c>
      <c r="N206">
        <v>533955</v>
      </c>
      <c r="O206" t="s">
        <v>25</v>
      </c>
      <c r="P206">
        <v>533955</v>
      </c>
      <c r="Q206" t="s">
        <v>25</v>
      </c>
      <c r="R206" s="13">
        <v>70488.701001315436</v>
      </c>
      <c r="S206" s="13"/>
      <c r="T206" s="13"/>
      <c r="U206" s="13"/>
      <c r="V206" s="13">
        <f t="shared" si="57"/>
        <v>0</v>
      </c>
      <c r="W206" s="13"/>
      <c r="X206" s="13">
        <f t="shared" si="58"/>
        <v>0</v>
      </c>
      <c r="Y206" s="13"/>
      <c r="Z206" s="13">
        <f t="shared" si="59"/>
        <v>0</v>
      </c>
      <c r="AA206" s="13"/>
      <c r="AB206" s="13">
        <f t="shared" si="60"/>
        <v>0</v>
      </c>
      <c r="AC206" s="13"/>
      <c r="AD206" s="13"/>
      <c r="AE206" s="13"/>
      <c r="AF206" s="13"/>
      <c r="AG206" s="13"/>
      <c r="AH206" s="13"/>
      <c r="AI206" s="13"/>
      <c r="AJ206" s="13"/>
      <c r="AK206" s="13">
        <f t="shared" si="61"/>
        <v>0</v>
      </c>
      <c r="AL206" s="13"/>
      <c r="AM206" s="13">
        <f t="shared" si="62"/>
        <v>0</v>
      </c>
      <c r="AN206" s="13"/>
      <c r="AO206" s="13">
        <v>0</v>
      </c>
      <c r="AP206" s="13">
        <f t="shared" si="63"/>
        <v>0</v>
      </c>
      <c r="AQ206" s="13"/>
      <c r="AR206" s="13">
        <f t="shared" si="64"/>
        <v>0</v>
      </c>
      <c r="AS206" s="13"/>
      <c r="AT206" s="13">
        <f t="shared" si="65"/>
        <v>0</v>
      </c>
      <c r="AU206" s="13"/>
      <c r="AV206" s="13">
        <f t="shared" si="66"/>
        <v>0</v>
      </c>
      <c r="AW206" s="13"/>
      <c r="AX206" s="13">
        <f t="shared" si="67"/>
        <v>0</v>
      </c>
      <c r="AY206" s="13"/>
      <c r="AZ206" s="13">
        <f t="shared" si="68"/>
        <v>0</v>
      </c>
      <c r="BA206" s="13"/>
      <c r="BB206" s="13">
        <f t="shared" si="69"/>
        <v>0</v>
      </c>
      <c r="BC206" s="13"/>
      <c r="BD206" s="13">
        <f t="shared" si="70"/>
        <v>0</v>
      </c>
      <c r="BE206" s="13"/>
      <c r="BF206" s="13">
        <f t="shared" si="71"/>
        <v>0</v>
      </c>
      <c r="BG206" s="13"/>
      <c r="BH206" s="13">
        <f t="shared" si="72"/>
        <v>70488.701001315436</v>
      </c>
      <c r="BI206" s="13">
        <f t="shared" si="73"/>
        <v>70500</v>
      </c>
      <c r="BJ206" s="13">
        <v>70800</v>
      </c>
    </row>
    <row r="207" spans="1:62" x14ac:dyDescent="0.25">
      <c r="A207" s="3" t="s">
        <v>472</v>
      </c>
      <c r="B207" s="13">
        <v>3077</v>
      </c>
      <c r="C207">
        <v>525588</v>
      </c>
      <c r="D207">
        <v>1</v>
      </c>
      <c r="E207">
        <v>1</v>
      </c>
      <c r="F207">
        <v>0</v>
      </c>
      <c r="G207">
        <v>0</v>
      </c>
      <c r="H207">
        <v>0</v>
      </c>
      <c r="I207" t="s">
        <v>61</v>
      </c>
      <c r="J207">
        <v>525588</v>
      </c>
      <c r="K207" t="s">
        <v>472</v>
      </c>
      <c r="L207">
        <v>523704</v>
      </c>
      <c r="M207" t="s">
        <v>474</v>
      </c>
      <c r="N207">
        <v>523704</v>
      </c>
      <c r="O207" t="s">
        <v>474</v>
      </c>
      <c r="P207">
        <v>523704</v>
      </c>
      <c r="Q207" t="s">
        <v>474</v>
      </c>
      <c r="R207" s="13">
        <v>694171.23339371558</v>
      </c>
      <c r="S207" s="13">
        <v>4396</v>
      </c>
      <c r="T207" s="13">
        <v>234667.64224035843</v>
      </c>
      <c r="U207" s="13"/>
      <c r="V207" s="13">
        <f t="shared" si="57"/>
        <v>0</v>
      </c>
      <c r="W207" s="13">
        <v>33</v>
      </c>
      <c r="X207" s="13">
        <f t="shared" si="58"/>
        <v>97812</v>
      </c>
      <c r="Y207" s="13">
        <v>16</v>
      </c>
      <c r="Z207" s="13">
        <f t="shared" si="59"/>
        <v>15808</v>
      </c>
      <c r="AA207" s="13">
        <v>12</v>
      </c>
      <c r="AB207" s="13">
        <f t="shared" si="60"/>
        <v>2964</v>
      </c>
      <c r="AC207" s="13"/>
      <c r="AD207" s="13"/>
      <c r="AE207" s="13"/>
      <c r="AF207" s="13"/>
      <c r="AG207" s="13"/>
      <c r="AH207" s="13"/>
      <c r="AI207" s="13"/>
      <c r="AJ207" s="13"/>
      <c r="AK207" s="13">
        <f t="shared" si="61"/>
        <v>0</v>
      </c>
      <c r="AL207" s="13"/>
      <c r="AM207" s="13">
        <f t="shared" si="62"/>
        <v>0</v>
      </c>
      <c r="AN207" s="13"/>
      <c r="AO207" s="13">
        <v>2</v>
      </c>
      <c r="AP207" s="13">
        <f t="shared" si="63"/>
        <v>61000</v>
      </c>
      <c r="AQ207" s="13"/>
      <c r="AR207" s="13">
        <f t="shared" si="64"/>
        <v>0</v>
      </c>
      <c r="AS207" s="13"/>
      <c r="AT207" s="13">
        <f t="shared" si="65"/>
        <v>0</v>
      </c>
      <c r="AU207" s="13"/>
      <c r="AV207" s="13">
        <f t="shared" si="66"/>
        <v>0</v>
      </c>
      <c r="AW207" s="13"/>
      <c r="AX207" s="13">
        <f t="shared" si="67"/>
        <v>0</v>
      </c>
      <c r="AY207" s="13"/>
      <c r="AZ207" s="13">
        <f t="shared" si="68"/>
        <v>0</v>
      </c>
      <c r="BA207" s="13"/>
      <c r="BB207" s="13">
        <f t="shared" si="69"/>
        <v>0</v>
      </c>
      <c r="BC207" s="13"/>
      <c r="BD207" s="13">
        <f t="shared" si="70"/>
        <v>0</v>
      </c>
      <c r="BE207" s="13"/>
      <c r="BF207" s="13">
        <f t="shared" si="71"/>
        <v>0</v>
      </c>
      <c r="BG207" s="13"/>
      <c r="BH207" s="13">
        <f t="shared" si="72"/>
        <v>1106422.875634074</v>
      </c>
      <c r="BI207" s="13">
        <f t="shared" si="73"/>
        <v>1106400</v>
      </c>
      <c r="BJ207" s="13">
        <v>1073800</v>
      </c>
    </row>
    <row r="208" spans="1:62" x14ac:dyDescent="0.25">
      <c r="A208" t="s">
        <v>475</v>
      </c>
      <c r="B208" s="13">
        <v>875</v>
      </c>
      <c r="C208">
        <v>537039</v>
      </c>
      <c r="D208">
        <v>1</v>
      </c>
      <c r="E208">
        <v>0</v>
      </c>
      <c r="F208">
        <v>0</v>
      </c>
      <c r="G208">
        <v>0</v>
      </c>
      <c r="H208">
        <v>0</v>
      </c>
      <c r="I208" t="s">
        <v>26</v>
      </c>
      <c r="J208">
        <v>537004</v>
      </c>
      <c r="K208" t="s">
        <v>314</v>
      </c>
      <c r="L208">
        <v>537004</v>
      </c>
      <c r="M208" t="s">
        <v>314</v>
      </c>
      <c r="N208">
        <v>537004</v>
      </c>
      <c r="O208" t="s">
        <v>314</v>
      </c>
      <c r="P208">
        <v>537004</v>
      </c>
      <c r="Q208" t="s">
        <v>314</v>
      </c>
      <c r="R208" s="13">
        <v>202886.29823695705</v>
      </c>
      <c r="S208" s="13"/>
      <c r="T208" s="13"/>
      <c r="U208" s="13"/>
      <c r="V208" s="13">
        <f t="shared" si="57"/>
        <v>0</v>
      </c>
      <c r="W208" s="13"/>
      <c r="X208" s="13">
        <f t="shared" si="58"/>
        <v>0</v>
      </c>
      <c r="Y208" s="13"/>
      <c r="Z208" s="13">
        <f t="shared" si="59"/>
        <v>0</v>
      </c>
      <c r="AA208" s="13"/>
      <c r="AB208" s="13">
        <f t="shared" si="60"/>
        <v>0</v>
      </c>
      <c r="AC208" s="13"/>
      <c r="AD208" s="13"/>
      <c r="AE208" s="13"/>
      <c r="AF208" s="13"/>
      <c r="AG208" s="13"/>
      <c r="AH208" s="13"/>
      <c r="AI208" s="13"/>
      <c r="AJ208" s="13"/>
      <c r="AK208" s="13">
        <f t="shared" si="61"/>
        <v>0</v>
      </c>
      <c r="AL208" s="13"/>
      <c r="AM208" s="13">
        <f t="shared" si="62"/>
        <v>0</v>
      </c>
      <c r="AN208" s="13"/>
      <c r="AO208" s="13">
        <v>0</v>
      </c>
      <c r="AP208" s="13">
        <f t="shared" si="63"/>
        <v>0</v>
      </c>
      <c r="AQ208" s="13"/>
      <c r="AR208" s="13">
        <f t="shared" si="64"/>
        <v>0</v>
      </c>
      <c r="AS208" s="13"/>
      <c r="AT208" s="13">
        <f t="shared" si="65"/>
        <v>0</v>
      </c>
      <c r="AU208" s="13"/>
      <c r="AV208" s="13">
        <f t="shared" si="66"/>
        <v>0</v>
      </c>
      <c r="AW208" s="13"/>
      <c r="AX208" s="13">
        <f t="shared" si="67"/>
        <v>0</v>
      </c>
      <c r="AY208" s="13"/>
      <c r="AZ208" s="13">
        <f t="shared" si="68"/>
        <v>0</v>
      </c>
      <c r="BA208" s="13"/>
      <c r="BB208" s="13">
        <f t="shared" si="69"/>
        <v>0</v>
      </c>
      <c r="BC208" s="13"/>
      <c r="BD208" s="13">
        <f t="shared" si="70"/>
        <v>0</v>
      </c>
      <c r="BE208" s="13"/>
      <c r="BF208" s="13">
        <f t="shared" si="71"/>
        <v>0</v>
      </c>
      <c r="BG208" s="13"/>
      <c r="BH208" s="13">
        <f t="shared" si="72"/>
        <v>202886.29823695705</v>
      </c>
      <c r="BI208" s="13">
        <f t="shared" si="73"/>
        <v>202900</v>
      </c>
      <c r="BJ208" s="13">
        <v>202900</v>
      </c>
    </row>
    <row r="209" spans="1:62" x14ac:dyDescent="0.25">
      <c r="A209" s="3" t="s">
        <v>476</v>
      </c>
      <c r="B209" s="13">
        <v>897</v>
      </c>
      <c r="C209">
        <v>595268</v>
      </c>
      <c r="D209">
        <v>1</v>
      </c>
      <c r="E209">
        <v>1</v>
      </c>
      <c r="F209">
        <v>0</v>
      </c>
      <c r="G209">
        <v>0</v>
      </c>
      <c r="H209">
        <v>0</v>
      </c>
      <c r="I209" t="s">
        <v>75</v>
      </c>
      <c r="J209">
        <v>595268</v>
      </c>
      <c r="K209" t="s">
        <v>476</v>
      </c>
      <c r="L209">
        <v>596230</v>
      </c>
      <c r="M209" t="s">
        <v>477</v>
      </c>
      <c r="N209">
        <v>596230</v>
      </c>
      <c r="O209" t="s">
        <v>477</v>
      </c>
      <c r="P209">
        <v>596230</v>
      </c>
      <c r="Q209" t="s">
        <v>477</v>
      </c>
      <c r="R209" s="13">
        <v>207904.960482133</v>
      </c>
      <c r="S209" s="13">
        <v>2408</v>
      </c>
      <c r="T209" s="13">
        <v>128787.08607571376</v>
      </c>
      <c r="U209" s="13"/>
      <c r="V209" s="13">
        <f t="shared" si="57"/>
        <v>0</v>
      </c>
      <c r="W209" s="13">
        <v>13</v>
      </c>
      <c r="X209" s="13">
        <f t="shared" si="58"/>
        <v>38532</v>
      </c>
      <c r="Y209" s="13">
        <v>8</v>
      </c>
      <c r="Z209" s="13">
        <f t="shared" si="59"/>
        <v>7904</v>
      </c>
      <c r="AA209" s="13">
        <v>4</v>
      </c>
      <c r="AB209" s="13">
        <f t="shared" si="60"/>
        <v>988</v>
      </c>
      <c r="AC209" s="13"/>
      <c r="AD209" s="13"/>
      <c r="AE209" s="13"/>
      <c r="AF209" s="13"/>
      <c r="AG209" s="13"/>
      <c r="AH209" s="13"/>
      <c r="AI209" s="13"/>
      <c r="AJ209" s="13"/>
      <c r="AK209" s="13">
        <f t="shared" si="61"/>
        <v>0</v>
      </c>
      <c r="AL209" s="13"/>
      <c r="AM209" s="13">
        <f t="shared" si="62"/>
        <v>0</v>
      </c>
      <c r="AN209" s="13"/>
      <c r="AO209" s="13">
        <v>0</v>
      </c>
      <c r="AP209" s="13">
        <f t="shared" si="63"/>
        <v>0</v>
      </c>
      <c r="AQ209" s="13"/>
      <c r="AR209" s="13">
        <f t="shared" si="64"/>
        <v>0</v>
      </c>
      <c r="AS209" s="13"/>
      <c r="AT209" s="13">
        <f t="shared" si="65"/>
        <v>0</v>
      </c>
      <c r="AU209" s="13"/>
      <c r="AV209" s="13">
        <f t="shared" si="66"/>
        <v>0</v>
      </c>
      <c r="AW209" s="13"/>
      <c r="AX209" s="13">
        <f t="shared" si="67"/>
        <v>0</v>
      </c>
      <c r="AY209" s="13"/>
      <c r="AZ209" s="13">
        <f t="shared" si="68"/>
        <v>0</v>
      </c>
      <c r="BA209" s="13"/>
      <c r="BB209" s="13">
        <f t="shared" si="69"/>
        <v>0</v>
      </c>
      <c r="BC209" s="13"/>
      <c r="BD209" s="13">
        <f t="shared" si="70"/>
        <v>0</v>
      </c>
      <c r="BE209" s="13"/>
      <c r="BF209" s="13">
        <f t="shared" si="71"/>
        <v>0</v>
      </c>
      <c r="BG209" s="13"/>
      <c r="BH209" s="13">
        <f t="shared" si="72"/>
        <v>384116.04655784677</v>
      </c>
      <c r="BI209" s="13">
        <f t="shared" si="73"/>
        <v>384100</v>
      </c>
      <c r="BJ209" s="13">
        <v>392800</v>
      </c>
    </row>
    <row r="210" spans="1:62" x14ac:dyDescent="0.25">
      <c r="A210" t="s">
        <v>478</v>
      </c>
      <c r="B210" s="13">
        <v>238</v>
      </c>
      <c r="C210">
        <v>595276</v>
      </c>
      <c r="D210">
        <v>1</v>
      </c>
      <c r="E210">
        <v>0</v>
      </c>
      <c r="F210">
        <v>0</v>
      </c>
      <c r="G210">
        <v>0</v>
      </c>
      <c r="H210">
        <v>0</v>
      </c>
      <c r="I210" t="s">
        <v>75</v>
      </c>
      <c r="J210">
        <v>595268</v>
      </c>
      <c r="K210" t="s">
        <v>476</v>
      </c>
      <c r="L210">
        <v>596230</v>
      </c>
      <c r="M210" t="s">
        <v>477</v>
      </c>
      <c r="N210">
        <v>596230</v>
      </c>
      <c r="O210" t="s">
        <v>477</v>
      </c>
      <c r="P210">
        <v>596230</v>
      </c>
      <c r="Q210" t="s">
        <v>477</v>
      </c>
      <c r="R210" s="13">
        <v>70488.701001315436</v>
      </c>
      <c r="S210" s="13"/>
      <c r="T210" s="13"/>
      <c r="U210" s="13"/>
      <c r="V210" s="13">
        <f t="shared" si="57"/>
        <v>0</v>
      </c>
      <c r="W210" s="13"/>
      <c r="X210" s="13">
        <f t="shared" si="58"/>
        <v>0</v>
      </c>
      <c r="Y210" s="13"/>
      <c r="Z210" s="13">
        <f t="shared" si="59"/>
        <v>0</v>
      </c>
      <c r="AA210" s="13"/>
      <c r="AB210" s="13">
        <f t="shared" si="60"/>
        <v>0</v>
      </c>
      <c r="AC210" s="13"/>
      <c r="AD210" s="13"/>
      <c r="AE210" s="13"/>
      <c r="AF210" s="13"/>
      <c r="AG210" s="13"/>
      <c r="AH210" s="13"/>
      <c r="AI210" s="13"/>
      <c r="AJ210" s="13"/>
      <c r="AK210" s="13">
        <f t="shared" si="61"/>
        <v>0</v>
      </c>
      <c r="AL210" s="13"/>
      <c r="AM210" s="13">
        <f t="shared" si="62"/>
        <v>0</v>
      </c>
      <c r="AN210" s="13"/>
      <c r="AO210" s="13">
        <v>0</v>
      </c>
      <c r="AP210" s="13">
        <f t="shared" si="63"/>
        <v>0</v>
      </c>
      <c r="AQ210" s="13"/>
      <c r="AR210" s="13">
        <f t="shared" si="64"/>
        <v>0</v>
      </c>
      <c r="AS210" s="13"/>
      <c r="AT210" s="13">
        <f t="shared" si="65"/>
        <v>0</v>
      </c>
      <c r="AU210" s="13"/>
      <c r="AV210" s="13">
        <f t="shared" si="66"/>
        <v>0</v>
      </c>
      <c r="AW210" s="13"/>
      <c r="AX210" s="13">
        <f t="shared" si="67"/>
        <v>0</v>
      </c>
      <c r="AY210" s="13"/>
      <c r="AZ210" s="13">
        <f t="shared" si="68"/>
        <v>0</v>
      </c>
      <c r="BA210" s="13"/>
      <c r="BB210" s="13">
        <f t="shared" si="69"/>
        <v>0</v>
      </c>
      <c r="BC210" s="13"/>
      <c r="BD210" s="13">
        <f t="shared" si="70"/>
        <v>0</v>
      </c>
      <c r="BE210" s="13"/>
      <c r="BF210" s="13">
        <f t="shared" si="71"/>
        <v>0</v>
      </c>
      <c r="BG210" s="13"/>
      <c r="BH210" s="13">
        <f t="shared" si="72"/>
        <v>70488.701001315436</v>
      </c>
      <c r="BI210" s="13">
        <f t="shared" si="73"/>
        <v>70500</v>
      </c>
      <c r="BJ210" s="13">
        <v>70800</v>
      </c>
    </row>
    <row r="211" spans="1:62" x14ac:dyDescent="0.25">
      <c r="A211" t="s">
        <v>479</v>
      </c>
      <c r="B211" s="13">
        <v>491</v>
      </c>
      <c r="C211">
        <v>511633</v>
      </c>
      <c r="D211">
        <v>1</v>
      </c>
      <c r="E211">
        <v>0</v>
      </c>
      <c r="F211">
        <v>0</v>
      </c>
      <c r="G211">
        <v>0</v>
      </c>
      <c r="H211">
        <v>0</v>
      </c>
      <c r="I211" t="s">
        <v>38</v>
      </c>
      <c r="J211">
        <v>598259</v>
      </c>
      <c r="K211" t="s">
        <v>480</v>
      </c>
      <c r="L211">
        <v>598259</v>
      </c>
      <c r="M211" t="s">
        <v>480</v>
      </c>
      <c r="N211">
        <v>598259</v>
      </c>
      <c r="O211" t="s">
        <v>480</v>
      </c>
      <c r="P211">
        <v>598259</v>
      </c>
      <c r="Q211" t="s">
        <v>480</v>
      </c>
      <c r="R211" s="13">
        <v>114762.53806478422</v>
      </c>
      <c r="S211" s="13"/>
      <c r="T211" s="13"/>
      <c r="U211" s="13"/>
      <c r="V211" s="13">
        <f t="shared" si="57"/>
        <v>0</v>
      </c>
      <c r="W211" s="13"/>
      <c r="X211" s="13">
        <f t="shared" si="58"/>
        <v>0</v>
      </c>
      <c r="Y211" s="13"/>
      <c r="Z211" s="13">
        <f t="shared" si="59"/>
        <v>0</v>
      </c>
      <c r="AA211" s="13"/>
      <c r="AB211" s="13">
        <f t="shared" si="60"/>
        <v>0</v>
      </c>
      <c r="AC211" s="13"/>
      <c r="AD211" s="13"/>
      <c r="AE211" s="13"/>
      <c r="AF211" s="13"/>
      <c r="AG211" s="13"/>
      <c r="AH211" s="13"/>
      <c r="AI211" s="13"/>
      <c r="AJ211" s="13"/>
      <c r="AK211" s="13">
        <f t="shared" si="61"/>
        <v>0</v>
      </c>
      <c r="AL211" s="13"/>
      <c r="AM211" s="13">
        <f t="shared" si="62"/>
        <v>0</v>
      </c>
      <c r="AN211" s="13"/>
      <c r="AO211" s="13">
        <v>0</v>
      </c>
      <c r="AP211" s="13">
        <f t="shared" si="63"/>
        <v>0</v>
      </c>
      <c r="AQ211" s="13"/>
      <c r="AR211" s="13">
        <f t="shared" si="64"/>
        <v>0</v>
      </c>
      <c r="AS211" s="13"/>
      <c r="AT211" s="13">
        <f t="shared" si="65"/>
        <v>0</v>
      </c>
      <c r="AU211" s="13"/>
      <c r="AV211" s="13">
        <f t="shared" si="66"/>
        <v>0</v>
      </c>
      <c r="AW211" s="13"/>
      <c r="AX211" s="13">
        <f t="shared" si="67"/>
        <v>0</v>
      </c>
      <c r="AY211" s="13"/>
      <c r="AZ211" s="13">
        <f t="shared" si="68"/>
        <v>0</v>
      </c>
      <c r="BA211" s="13"/>
      <c r="BB211" s="13">
        <f t="shared" si="69"/>
        <v>0</v>
      </c>
      <c r="BC211" s="13"/>
      <c r="BD211" s="13">
        <f t="shared" si="70"/>
        <v>0</v>
      </c>
      <c r="BE211" s="13"/>
      <c r="BF211" s="13">
        <f t="shared" si="71"/>
        <v>0</v>
      </c>
      <c r="BG211" s="13"/>
      <c r="BH211" s="13">
        <f t="shared" si="72"/>
        <v>114762.53806478422</v>
      </c>
      <c r="BI211" s="13">
        <f t="shared" si="73"/>
        <v>114800</v>
      </c>
      <c r="BJ211" s="13">
        <v>111900</v>
      </c>
    </row>
    <row r="212" spans="1:62" x14ac:dyDescent="0.25">
      <c r="A212" t="s">
        <v>481</v>
      </c>
      <c r="B212" s="13">
        <v>262</v>
      </c>
      <c r="C212">
        <v>572705</v>
      </c>
      <c r="D212">
        <v>1</v>
      </c>
      <c r="E212">
        <v>0</v>
      </c>
      <c r="F212">
        <v>0</v>
      </c>
      <c r="G212">
        <v>0</v>
      </c>
      <c r="H212">
        <v>0</v>
      </c>
      <c r="I212" t="s">
        <v>33</v>
      </c>
      <c r="J212">
        <v>572926</v>
      </c>
      <c r="K212" t="s">
        <v>168</v>
      </c>
      <c r="L212">
        <v>572926</v>
      </c>
      <c r="M212" t="s">
        <v>168</v>
      </c>
      <c r="N212">
        <v>572926</v>
      </c>
      <c r="O212" t="s">
        <v>168</v>
      </c>
      <c r="P212">
        <v>572926</v>
      </c>
      <c r="Q212" t="s">
        <v>168</v>
      </c>
      <c r="R212" s="13">
        <v>70488.701001315436</v>
      </c>
      <c r="S212" s="13"/>
      <c r="T212" s="13"/>
      <c r="U212" s="13"/>
      <c r="V212" s="13">
        <f t="shared" si="57"/>
        <v>0</v>
      </c>
      <c r="W212" s="13"/>
      <c r="X212" s="13">
        <f t="shared" si="58"/>
        <v>0</v>
      </c>
      <c r="Y212" s="13"/>
      <c r="Z212" s="13">
        <f t="shared" si="59"/>
        <v>0</v>
      </c>
      <c r="AA212" s="13"/>
      <c r="AB212" s="13">
        <f t="shared" si="60"/>
        <v>0</v>
      </c>
      <c r="AC212" s="13"/>
      <c r="AD212" s="13"/>
      <c r="AE212" s="13"/>
      <c r="AF212" s="13"/>
      <c r="AG212" s="13"/>
      <c r="AH212" s="13"/>
      <c r="AI212" s="13"/>
      <c r="AJ212" s="13"/>
      <c r="AK212" s="13">
        <f t="shared" si="61"/>
        <v>0</v>
      </c>
      <c r="AL212" s="13"/>
      <c r="AM212" s="13">
        <f t="shared" si="62"/>
        <v>0</v>
      </c>
      <c r="AN212" s="13"/>
      <c r="AO212" s="13">
        <v>0</v>
      </c>
      <c r="AP212" s="13">
        <f t="shared" si="63"/>
        <v>0</v>
      </c>
      <c r="AQ212" s="13"/>
      <c r="AR212" s="13">
        <f t="shared" si="64"/>
        <v>0</v>
      </c>
      <c r="AS212" s="13"/>
      <c r="AT212" s="13">
        <f t="shared" si="65"/>
        <v>0</v>
      </c>
      <c r="AU212" s="13"/>
      <c r="AV212" s="13">
        <f t="shared" si="66"/>
        <v>0</v>
      </c>
      <c r="AW212" s="13"/>
      <c r="AX212" s="13">
        <f t="shared" si="67"/>
        <v>0</v>
      </c>
      <c r="AY212" s="13"/>
      <c r="AZ212" s="13">
        <f t="shared" si="68"/>
        <v>0</v>
      </c>
      <c r="BA212" s="13"/>
      <c r="BB212" s="13">
        <f t="shared" si="69"/>
        <v>0</v>
      </c>
      <c r="BC212" s="13"/>
      <c r="BD212" s="13">
        <f t="shared" si="70"/>
        <v>0</v>
      </c>
      <c r="BE212" s="13"/>
      <c r="BF212" s="13">
        <f t="shared" si="71"/>
        <v>0</v>
      </c>
      <c r="BG212" s="13"/>
      <c r="BH212" s="13">
        <f t="shared" si="72"/>
        <v>70488.701001315436</v>
      </c>
      <c r="BI212" s="13">
        <f t="shared" si="73"/>
        <v>70500</v>
      </c>
      <c r="BJ212" s="13">
        <v>70800</v>
      </c>
    </row>
    <row r="213" spans="1:62" x14ac:dyDescent="0.25">
      <c r="A213" t="s">
        <v>482</v>
      </c>
      <c r="B213" s="13">
        <v>594</v>
      </c>
      <c r="C213">
        <v>569887</v>
      </c>
      <c r="D213">
        <v>1</v>
      </c>
      <c r="E213">
        <v>0</v>
      </c>
      <c r="F213">
        <v>0</v>
      </c>
      <c r="G213">
        <v>0</v>
      </c>
      <c r="H213">
        <v>0</v>
      </c>
      <c r="I213" t="s">
        <v>33</v>
      </c>
      <c r="J213">
        <v>570451</v>
      </c>
      <c r="K213" t="s">
        <v>483</v>
      </c>
      <c r="L213">
        <v>570451</v>
      </c>
      <c r="M213" t="s">
        <v>483</v>
      </c>
      <c r="N213">
        <v>570451</v>
      </c>
      <c r="O213" t="s">
        <v>483</v>
      </c>
      <c r="P213">
        <v>569810</v>
      </c>
      <c r="Q213" t="s">
        <v>98</v>
      </c>
      <c r="R213" s="13">
        <v>138505.19406088843</v>
      </c>
      <c r="S213" s="13"/>
      <c r="T213" s="13"/>
      <c r="U213" s="13"/>
      <c r="V213" s="13">
        <f t="shared" si="57"/>
        <v>0</v>
      </c>
      <c r="W213" s="13"/>
      <c r="X213" s="13">
        <f t="shared" si="58"/>
        <v>0</v>
      </c>
      <c r="Y213" s="13"/>
      <c r="Z213" s="13">
        <f t="shared" si="59"/>
        <v>0</v>
      </c>
      <c r="AA213" s="13"/>
      <c r="AB213" s="13">
        <f t="shared" si="60"/>
        <v>0</v>
      </c>
      <c r="AC213" s="13"/>
      <c r="AD213" s="13"/>
      <c r="AE213" s="13"/>
      <c r="AF213" s="13"/>
      <c r="AG213" s="13"/>
      <c r="AH213" s="13"/>
      <c r="AI213" s="13"/>
      <c r="AJ213" s="13"/>
      <c r="AK213" s="13">
        <f t="shared" si="61"/>
        <v>0</v>
      </c>
      <c r="AL213" s="13"/>
      <c r="AM213" s="13">
        <f t="shared" si="62"/>
        <v>0</v>
      </c>
      <c r="AN213" s="13"/>
      <c r="AO213" s="13">
        <v>0</v>
      </c>
      <c r="AP213" s="13">
        <f t="shared" si="63"/>
        <v>0</v>
      </c>
      <c r="AQ213" s="13"/>
      <c r="AR213" s="13">
        <f t="shared" si="64"/>
        <v>0</v>
      </c>
      <c r="AS213" s="13"/>
      <c r="AT213" s="13">
        <f t="shared" si="65"/>
        <v>0</v>
      </c>
      <c r="AU213" s="13"/>
      <c r="AV213" s="13">
        <f t="shared" si="66"/>
        <v>0</v>
      </c>
      <c r="AW213" s="13"/>
      <c r="AX213" s="13">
        <f t="shared" si="67"/>
        <v>0</v>
      </c>
      <c r="AY213" s="13"/>
      <c r="AZ213" s="13">
        <f t="shared" si="68"/>
        <v>0</v>
      </c>
      <c r="BA213" s="13"/>
      <c r="BB213" s="13">
        <f t="shared" si="69"/>
        <v>0</v>
      </c>
      <c r="BC213" s="13"/>
      <c r="BD213" s="13">
        <f t="shared" si="70"/>
        <v>0</v>
      </c>
      <c r="BE213" s="13"/>
      <c r="BF213" s="13">
        <f t="shared" si="71"/>
        <v>0</v>
      </c>
      <c r="BG213" s="13"/>
      <c r="BH213" s="13">
        <f t="shared" si="72"/>
        <v>138505.19406088843</v>
      </c>
      <c r="BI213" s="13">
        <f t="shared" si="73"/>
        <v>138500</v>
      </c>
      <c r="BJ213" s="13">
        <v>133500</v>
      </c>
    </row>
    <row r="214" spans="1:62" x14ac:dyDescent="0.25">
      <c r="A214" t="s">
        <v>484</v>
      </c>
      <c r="B214" s="13">
        <v>250</v>
      </c>
      <c r="C214">
        <v>592897</v>
      </c>
      <c r="D214">
        <v>1</v>
      </c>
      <c r="E214">
        <v>0</v>
      </c>
      <c r="F214">
        <v>0</v>
      </c>
      <c r="G214">
        <v>0</v>
      </c>
      <c r="H214">
        <v>0</v>
      </c>
      <c r="I214" t="s">
        <v>30</v>
      </c>
      <c r="J214">
        <v>592943</v>
      </c>
      <c r="K214" t="s">
        <v>486</v>
      </c>
      <c r="L214">
        <v>592943</v>
      </c>
      <c r="M214" t="s">
        <v>486</v>
      </c>
      <c r="N214">
        <v>592943</v>
      </c>
      <c r="O214" t="s">
        <v>486</v>
      </c>
      <c r="P214">
        <v>592943</v>
      </c>
      <c r="Q214" t="s">
        <v>486</v>
      </c>
      <c r="R214" s="13">
        <v>70488.701001315436</v>
      </c>
      <c r="S214" s="13"/>
      <c r="T214" s="13"/>
      <c r="U214" s="13"/>
      <c r="V214" s="13">
        <f t="shared" si="57"/>
        <v>0</v>
      </c>
      <c r="W214" s="13"/>
      <c r="X214" s="13">
        <f t="shared" si="58"/>
        <v>0</v>
      </c>
      <c r="Y214" s="13"/>
      <c r="Z214" s="13">
        <f t="shared" si="59"/>
        <v>0</v>
      </c>
      <c r="AA214" s="13"/>
      <c r="AB214" s="13">
        <f t="shared" si="60"/>
        <v>0</v>
      </c>
      <c r="AC214" s="13"/>
      <c r="AD214" s="13"/>
      <c r="AE214" s="13"/>
      <c r="AF214" s="13"/>
      <c r="AG214" s="13"/>
      <c r="AH214" s="13"/>
      <c r="AI214" s="13"/>
      <c r="AJ214" s="13"/>
      <c r="AK214" s="13">
        <f t="shared" si="61"/>
        <v>0</v>
      </c>
      <c r="AL214" s="13"/>
      <c r="AM214" s="13">
        <f t="shared" si="62"/>
        <v>0</v>
      </c>
      <c r="AN214" s="13"/>
      <c r="AO214" s="13">
        <v>0</v>
      </c>
      <c r="AP214" s="13">
        <f t="shared" si="63"/>
        <v>0</v>
      </c>
      <c r="AQ214" s="13"/>
      <c r="AR214" s="13">
        <f t="shared" si="64"/>
        <v>0</v>
      </c>
      <c r="AS214" s="13"/>
      <c r="AT214" s="13">
        <f t="shared" si="65"/>
        <v>0</v>
      </c>
      <c r="AU214" s="13"/>
      <c r="AV214" s="13">
        <f t="shared" si="66"/>
        <v>0</v>
      </c>
      <c r="AW214" s="13"/>
      <c r="AX214" s="13">
        <f t="shared" si="67"/>
        <v>0</v>
      </c>
      <c r="AY214" s="13"/>
      <c r="AZ214" s="13">
        <f t="shared" si="68"/>
        <v>0</v>
      </c>
      <c r="BA214" s="13"/>
      <c r="BB214" s="13">
        <f t="shared" si="69"/>
        <v>0</v>
      </c>
      <c r="BC214" s="13"/>
      <c r="BD214" s="13">
        <f t="shared" si="70"/>
        <v>0</v>
      </c>
      <c r="BE214" s="13"/>
      <c r="BF214" s="13">
        <f t="shared" si="71"/>
        <v>0</v>
      </c>
      <c r="BG214" s="13"/>
      <c r="BH214" s="13">
        <f t="shared" si="72"/>
        <v>70488.701001315436</v>
      </c>
      <c r="BI214" s="13">
        <f t="shared" si="73"/>
        <v>70500</v>
      </c>
      <c r="BJ214" s="13">
        <v>70800</v>
      </c>
    </row>
    <row r="215" spans="1:62" x14ac:dyDescent="0.25">
      <c r="A215" t="s">
        <v>487</v>
      </c>
      <c r="B215" s="13">
        <v>231</v>
      </c>
      <c r="C215">
        <v>561428</v>
      </c>
      <c r="D215">
        <v>1</v>
      </c>
      <c r="E215">
        <v>0</v>
      </c>
      <c r="F215">
        <v>0</v>
      </c>
      <c r="G215">
        <v>0</v>
      </c>
      <c r="H215">
        <v>0</v>
      </c>
      <c r="I215" t="s">
        <v>51</v>
      </c>
      <c r="J215">
        <v>562262</v>
      </c>
      <c r="K215" t="s">
        <v>488</v>
      </c>
      <c r="L215">
        <v>562262</v>
      </c>
      <c r="M215" t="s">
        <v>488</v>
      </c>
      <c r="N215">
        <v>561380</v>
      </c>
      <c r="O215" t="s">
        <v>348</v>
      </c>
      <c r="P215">
        <v>561380</v>
      </c>
      <c r="Q215" t="s">
        <v>348</v>
      </c>
      <c r="R215" s="13">
        <v>70488.701001315436</v>
      </c>
      <c r="S215" s="13"/>
      <c r="T215" s="13"/>
      <c r="U215" s="13"/>
      <c r="V215" s="13">
        <f t="shared" si="57"/>
        <v>0</v>
      </c>
      <c r="W215" s="13"/>
      <c r="X215" s="13">
        <f t="shared" si="58"/>
        <v>0</v>
      </c>
      <c r="Y215" s="13"/>
      <c r="Z215" s="13">
        <f t="shared" si="59"/>
        <v>0</v>
      </c>
      <c r="AA215" s="13"/>
      <c r="AB215" s="13">
        <f t="shared" si="60"/>
        <v>0</v>
      </c>
      <c r="AC215" s="13"/>
      <c r="AD215" s="13"/>
      <c r="AE215" s="13"/>
      <c r="AF215" s="13"/>
      <c r="AG215" s="13"/>
      <c r="AH215" s="13"/>
      <c r="AI215" s="13"/>
      <c r="AJ215" s="13"/>
      <c r="AK215" s="13">
        <f t="shared" si="61"/>
        <v>0</v>
      </c>
      <c r="AL215" s="13"/>
      <c r="AM215" s="13">
        <f t="shared" si="62"/>
        <v>0</v>
      </c>
      <c r="AN215" s="13"/>
      <c r="AO215" s="13">
        <v>0</v>
      </c>
      <c r="AP215" s="13">
        <f t="shared" si="63"/>
        <v>0</v>
      </c>
      <c r="AQ215" s="13"/>
      <c r="AR215" s="13">
        <f t="shared" si="64"/>
        <v>0</v>
      </c>
      <c r="AS215" s="13"/>
      <c r="AT215" s="13">
        <f t="shared" si="65"/>
        <v>0</v>
      </c>
      <c r="AU215" s="13"/>
      <c r="AV215" s="13">
        <f t="shared" si="66"/>
        <v>0</v>
      </c>
      <c r="AW215" s="13"/>
      <c r="AX215" s="13">
        <f t="shared" si="67"/>
        <v>0</v>
      </c>
      <c r="AY215" s="13"/>
      <c r="AZ215" s="13">
        <f t="shared" si="68"/>
        <v>0</v>
      </c>
      <c r="BA215" s="13"/>
      <c r="BB215" s="13">
        <f t="shared" si="69"/>
        <v>0</v>
      </c>
      <c r="BC215" s="13"/>
      <c r="BD215" s="13">
        <f t="shared" si="70"/>
        <v>0</v>
      </c>
      <c r="BE215" s="13"/>
      <c r="BF215" s="13">
        <f t="shared" si="71"/>
        <v>0</v>
      </c>
      <c r="BG215" s="13"/>
      <c r="BH215" s="13">
        <f t="shared" si="72"/>
        <v>70488.701001315436</v>
      </c>
      <c r="BI215" s="13">
        <f t="shared" si="73"/>
        <v>70500</v>
      </c>
      <c r="BJ215" s="13">
        <v>70800</v>
      </c>
    </row>
    <row r="216" spans="1:62" x14ac:dyDescent="0.25">
      <c r="A216" t="s">
        <v>490</v>
      </c>
      <c r="B216" s="13">
        <v>279</v>
      </c>
      <c r="C216">
        <v>595284</v>
      </c>
      <c r="D216">
        <v>1</v>
      </c>
      <c r="E216">
        <v>0</v>
      </c>
      <c r="F216">
        <v>0</v>
      </c>
      <c r="G216">
        <v>0</v>
      </c>
      <c r="H216">
        <v>0</v>
      </c>
      <c r="I216" t="s">
        <v>75</v>
      </c>
      <c r="J216">
        <v>595209</v>
      </c>
      <c r="K216" t="s">
        <v>132</v>
      </c>
      <c r="L216">
        <v>595209</v>
      </c>
      <c r="M216" t="s">
        <v>132</v>
      </c>
      <c r="N216">
        <v>595209</v>
      </c>
      <c r="O216" t="s">
        <v>132</v>
      </c>
      <c r="P216">
        <v>595209</v>
      </c>
      <c r="Q216" t="s">
        <v>132</v>
      </c>
      <c r="R216" s="13">
        <v>70488.701001315436</v>
      </c>
      <c r="S216" s="13"/>
      <c r="T216" s="13"/>
      <c r="U216" s="13"/>
      <c r="V216" s="13">
        <f t="shared" si="57"/>
        <v>0</v>
      </c>
      <c r="W216" s="13"/>
      <c r="X216" s="13">
        <f t="shared" si="58"/>
        <v>0</v>
      </c>
      <c r="Y216" s="13"/>
      <c r="Z216" s="13">
        <f t="shared" si="59"/>
        <v>0</v>
      </c>
      <c r="AA216" s="13"/>
      <c r="AB216" s="13">
        <f t="shared" si="60"/>
        <v>0</v>
      </c>
      <c r="AC216" s="13"/>
      <c r="AD216" s="13"/>
      <c r="AE216" s="13"/>
      <c r="AF216" s="13"/>
      <c r="AG216" s="13"/>
      <c r="AH216" s="13"/>
      <c r="AI216" s="13"/>
      <c r="AJ216" s="13"/>
      <c r="AK216" s="13">
        <f t="shared" si="61"/>
        <v>0</v>
      </c>
      <c r="AL216" s="13"/>
      <c r="AM216" s="13">
        <f t="shared" si="62"/>
        <v>0</v>
      </c>
      <c r="AN216" s="13"/>
      <c r="AO216" s="13">
        <v>0</v>
      </c>
      <c r="AP216" s="13">
        <f t="shared" si="63"/>
        <v>0</v>
      </c>
      <c r="AQ216" s="13"/>
      <c r="AR216" s="13">
        <f t="shared" si="64"/>
        <v>0</v>
      </c>
      <c r="AS216" s="13"/>
      <c r="AT216" s="13">
        <f t="shared" si="65"/>
        <v>0</v>
      </c>
      <c r="AU216" s="13"/>
      <c r="AV216" s="13">
        <f t="shared" si="66"/>
        <v>0</v>
      </c>
      <c r="AW216" s="13"/>
      <c r="AX216" s="13">
        <f t="shared" si="67"/>
        <v>0</v>
      </c>
      <c r="AY216" s="13"/>
      <c r="AZ216" s="13">
        <f t="shared" si="68"/>
        <v>0</v>
      </c>
      <c r="BA216" s="13"/>
      <c r="BB216" s="13">
        <f t="shared" si="69"/>
        <v>0</v>
      </c>
      <c r="BC216" s="13"/>
      <c r="BD216" s="13">
        <f t="shared" si="70"/>
        <v>0</v>
      </c>
      <c r="BE216" s="13"/>
      <c r="BF216" s="13">
        <f t="shared" si="71"/>
        <v>0</v>
      </c>
      <c r="BG216" s="13"/>
      <c r="BH216" s="13">
        <f t="shared" si="72"/>
        <v>70488.701001315436</v>
      </c>
      <c r="BI216" s="13">
        <f t="shared" si="73"/>
        <v>70500</v>
      </c>
      <c r="BJ216" s="13">
        <v>70800</v>
      </c>
    </row>
    <row r="217" spans="1:62" x14ac:dyDescent="0.25">
      <c r="A217" s="3" t="s">
        <v>491</v>
      </c>
      <c r="B217" s="13">
        <v>872</v>
      </c>
      <c r="C217">
        <v>592901</v>
      </c>
      <c r="D217">
        <v>1</v>
      </c>
      <c r="E217">
        <v>1</v>
      </c>
      <c r="F217">
        <v>0</v>
      </c>
      <c r="G217">
        <v>0</v>
      </c>
      <c r="H217">
        <v>0</v>
      </c>
      <c r="I217" t="s">
        <v>30</v>
      </c>
      <c r="J217">
        <v>592901</v>
      </c>
      <c r="K217" t="s">
        <v>491</v>
      </c>
      <c r="L217">
        <v>592889</v>
      </c>
      <c r="M217" t="s">
        <v>485</v>
      </c>
      <c r="N217">
        <v>592889</v>
      </c>
      <c r="O217" t="s">
        <v>485</v>
      </c>
      <c r="P217">
        <v>592889</v>
      </c>
      <c r="Q217" t="s">
        <v>485</v>
      </c>
      <c r="R217" s="13">
        <v>202201.70445261194</v>
      </c>
      <c r="S217" s="13">
        <v>1240</v>
      </c>
      <c r="T217" s="13">
        <v>66419.922759611931</v>
      </c>
      <c r="U217" s="13"/>
      <c r="V217" s="13">
        <f t="shared" si="57"/>
        <v>0</v>
      </c>
      <c r="W217" s="13">
        <v>4</v>
      </c>
      <c r="X217" s="13">
        <f t="shared" si="58"/>
        <v>11856</v>
      </c>
      <c r="Y217" s="13">
        <v>2</v>
      </c>
      <c r="Z217" s="13">
        <f t="shared" si="59"/>
        <v>1976</v>
      </c>
      <c r="AA217" s="13">
        <v>3</v>
      </c>
      <c r="AB217" s="13">
        <f t="shared" si="60"/>
        <v>741</v>
      </c>
      <c r="AC217" s="13"/>
      <c r="AD217" s="13"/>
      <c r="AE217" s="13"/>
      <c r="AF217" s="13"/>
      <c r="AG217" s="13"/>
      <c r="AH217" s="13"/>
      <c r="AI217" s="13"/>
      <c r="AJ217" s="13"/>
      <c r="AK217" s="13">
        <f t="shared" si="61"/>
        <v>0</v>
      </c>
      <c r="AL217" s="13"/>
      <c r="AM217" s="13">
        <f t="shared" si="62"/>
        <v>0</v>
      </c>
      <c r="AN217" s="13"/>
      <c r="AO217" s="13">
        <v>1</v>
      </c>
      <c r="AP217" s="13">
        <f t="shared" si="63"/>
        <v>30500</v>
      </c>
      <c r="AQ217" s="13"/>
      <c r="AR217" s="13">
        <f t="shared" si="64"/>
        <v>0</v>
      </c>
      <c r="AS217" s="13"/>
      <c r="AT217" s="13">
        <f t="shared" si="65"/>
        <v>0</v>
      </c>
      <c r="AU217" s="13"/>
      <c r="AV217" s="13">
        <f t="shared" si="66"/>
        <v>0</v>
      </c>
      <c r="AW217" s="13"/>
      <c r="AX217" s="13">
        <f t="shared" si="67"/>
        <v>0</v>
      </c>
      <c r="AY217" s="13"/>
      <c r="AZ217" s="13">
        <f t="shared" si="68"/>
        <v>0</v>
      </c>
      <c r="BA217" s="13"/>
      <c r="BB217" s="13">
        <f t="shared" si="69"/>
        <v>0</v>
      </c>
      <c r="BC217" s="13"/>
      <c r="BD217" s="13">
        <f t="shared" si="70"/>
        <v>0</v>
      </c>
      <c r="BE217" s="13"/>
      <c r="BF217" s="13">
        <f t="shared" si="71"/>
        <v>0</v>
      </c>
      <c r="BG217" s="13"/>
      <c r="BH217" s="13">
        <f t="shared" si="72"/>
        <v>313694.62721222389</v>
      </c>
      <c r="BI217" s="13">
        <f t="shared" si="73"/>
        <v>313700</v>
      </c>
      <c r="BJ217" s="13">
        <v>318000</v>
      </c>
    </row>
    <row r="218" spans="1:62" x14ac:dyDescent="0.25">
      <c r="A218" t="s">
        <v>492</v>
      </c>
      <c r="B218" s="13">
        <v>173</v>
      </c>
      <c r="C218">
        <v>547549</v>
      </c>
      <c r="D218">
        <v>1</v>
      </c>
      <c r="E218">
        <v>0</v>
      </c>
      <c r="F218">
        <v>0</v>
      </c>
      <c r="G218">
        <v>0</v>
      </c>
      <c r="H218">
        <v>0</v>
      </c>
      <c r="I218" t="s">
        <v>75</v>
      </c>
      <c r="J218">
        <v>548111</v>
      </c>
      <c r="K218" t="s">
        <v>493</v>
      </c>
      <c r="L218">
        <v>548111</v>
      </c>
      <c r="M218" t="s">
        <v>493</v>
      </c>
      <c r="N218">
        <v>548111</v>
      </c>
      <c r="O218" t="s">
        <v>493</v>
      </c>
      <c r="P218">
        <v>547492</v>
      </c>
      <c r="Q218" t="s">
        <v>74</v>
      </c>
      <c r="R218" s="13">
        <v>70488.701001315436</v>
      </c>
      <c r="S218" s="13"/>
      <c r="T218" s="13"/>
      <c r="U218" s="13"/>
      <c r="V218" s="13">
        <f t="shared" si="57"/>
        <v>0</v>
      </c>
      <c r="W218" s="13"/>
      <c r="X218" s="13">
        <f t="shared" si="58"/>
        <v>0</v>
      </c>
      <c r="Y218" s="13"/>
      <c r="Z218" s="13">
        <f t="shared" si="59"/>
        <v>0</v>
      </c>
      <c r="AA218" s="13"/>
      <c r="AB218" s="13">
        <f t="shared" si="60"/>
        <v>0</v>
      </c>
      <c r="AC218" s="13"/>
      <c r="AD218" s="13"/>
      <c r="AE218" s="13"/>
      <c r="AF218" s="13"/>
      <c r="AG218" s="13"/>
      <c r="AH218" s="13"/>
      <c r="AI218" s="13"/>
      <c r="AJ218" s="13"/>
      <c r="AK218" s="13">
        <f t="shared" si="61"/>
        <v>0</v>
      </c>
      <c r="AL218" s="13"/>
      <c r="AM218" s="13">
        <f t="shared" si="62"/>
        <v>0</v>
      </c>
      <c r="AN218" s="13"/>
      <c r="AO218" s="13">
        <v>0</v>
      </c>
      <c r="AP218" s="13">
        <f t="shared" si="63"/>
        <v>0</v>
      </c>
      <c r="AQ218" s="13"/>
      <c r="AR218" s="13">
        <f t="shared" si="64"/>
        <v>0</v>
      </c>
      <c r="AS218" s="13"/>
      <c r="AT218" s="13">
        <f t="shared" si="65"/>
        <v>0</v>
      </c>
      <c r="AU218" s="13"/>
      <c r="AV218" s="13">
        <f t="shared" si="66"/>
        <v>0</v>
      </c>
      <c r="AW218" s="13"/>
      <c r="AX218" s="13">
        <f t="shared" si="67"/>
        <v>0</v>
      </c>
      <c r="AY218" s="13"/>
      <c r="AZ218" s="13">
        <f t="shared" si="68"/>
        <v>0</v>
      </c>
      <c r="BA218" s="13"/>
      <c r="BB218" s="13">
        <f t="shared" si="69"/>
        <v>0</v>
      </c>
      <c r="BC218" s="13"/>
      <c r="BD218" s="13">
        <f t="shared" si="70"/>
        <v>0</v>
      </c>
      <c r="BE218" s="13"/>
      <c r="BF218" s="13">
        <f t="shared" si="71"/>
        <v>0</v>
      </c>
      <c r="BG218" s="13"/>
      <c r="BH218" s="13">
        <f t="shared" si="72"/>
        <v>70488.701001315436</v>
      </c>
      <c r="BI218" s="13">
        <f t="shared" si="73"/>
        <v>70500</v>
      </c>
      <c r="BJ218" s="13">
        <v>70800</v>
      </c>
    </row>
    <row r="219" spans="1:62" x14ac:dyDescent="0.25">
      <c r="A219" s="3" t="s">
        <v>494</v>
      </c>
      <c r="B219" s="13">
        <v>1166</v>
      </c>
      <c r="C219">
        <v>595292</v>
      </c>
      <c r="D219">
        <v>1</v>
      </c>
      <c r="E219">
        <v>1</v>
      </c>
      <c r="F219">
        <v>0</v>
      </c>
      <c r="G219">
        <v>0</v>
      </c>
      <c r="H219">
        <v>0</v>
      </c>
      <c r="I219" t="s">
        <v>75</v>
      </c>
      <c r="J219">
        <v>595292</v>
      </c>
      <c r="K219" t="s">
        <v>494</v>
      </c>
      <c r="L219">
        <v>595209</v>
      </c>
      <c r="M219" t="s">
        <v>132</v>
      </c>
      <c r="N219">
        <v>595209</v>
      </c>
      <c r="O219" t="s">
        <v>132</v>
      </c>
      <c r="P219">
        <v>595209</v>
      </c>
      <c r="Q219" t="s">
        <v>132</v>
      </c>
      <c r="R219" s="13">
        <v>269041.67412437085</v>
      </c>
      <c r="S219" s="13">
        <v>1573</v>
      </c>
      <c r="T219" s="13">
        <v>84215.727657237105</v>
      </c>
      <c r="U219" s="13"/>
      <c r="V219" s="13">
        <f t="shared" si="57"/>
        <v>0</v>
      </c>
      <c r="W219" s="13">
        <v>5</v>
      </c>
      <c r="X219" s="13">
        <f t="shared" si="58"/>
        <v>14820</v>
      </c>
      <c r="Y219" s="13">
        <v>5</v>
      </c>
      <c r="Z219" s="13">
        <f t="shared" si="59"/>
        <v>4940</v>
      </c>
      <c r="AA219" s="13">
        <v>5</v>
      </c>
      <c r="AB219" s="13">
        <f t="shared" si="60"/>
        <v>1235</v>
      </c>
      <c r="AC219" s="13"/>
      <c r="AD219" s="13"/>
      <c r="AE219" s="13"/>
      <c r="AF219" s="13"/>
      <c r="AG219" s="13"/>
      <c r="AH219" s="13"/>
      <c r="AI219" s="13"/>
      <c r="AJ219" s="13"/>
      <c r="AK219" s="13">
        <f t="shared" si="61"/>
        <v>0</v>
      </c>
      <c r="AL219" s="13"/>
      <c r="AM219" s="13">
        <f t="shared" si="62"/>
        <v>0</v>
      </c>
      <c r="AN219" s="13"/>
      <c r="AO219" s="13">
        <v>0</v>
      </c>
      <c r="AP219" s="13">
        <f t="shared" si="63"/>
        <v>0</v>
      </c>
      <c r="AQ219" s="13"/>
      <c r="AR219" s="13">
        <f t="shared" si="64"/>
        <v>0</v>
      </c>
      <c r="AS219" s="13"/>
      <c r="AT219" s="13">
        <f t="shared" si="65"/>
        <v>0</v>
      </c>
      <c r="AU219" s="13"/>
      <c r="AV219" s="13">
        <f t="shared" si="66"/>
        <v>0</v>
      </c>
      <c r="AW219" s="13"/>
      <c r="AX219" s="13">
        <f t="shared" si="67"/>
        <v>0</v>
      </c>
      <c r="AY219" s="13"/>
      <c r="AZ219" s="13">
        <f t="shared" si="68"/>
        <v>0</v>
      </c>
      <c r="BA219" s="13"/>
      <c r="BB219" s="13">
        <f t="shared" si="69"/>
        <v>0</v>
      </c>
      <c r="BC219" s="13"/>
      <c r="BD219" s="13">
        <f t="shared" si="70"/>
        <v>0</v>
      </c>
      <c r="BE219" s="13"/>
      <c r="BF219" s="13">
        <f t="shared" si="71"/>
        <v>0</v>
      </c>
      <c r="BG219" s="13"/>
      <c r="BH219" s="13">
        <f t="shared" si="72"/>
        <v>374252.40178160794</v>
      </c>
      <c r="BI219" s="13">
        <f t="shared" si="73"/>
        <v>374300</v>
      </c>
      <c r="BJ219" s="13">
        <v>371800</v>
      </c>
    </row>
    <row r="220" spans="1:62" x14ac:dyDescent="0.25">
      <c r="A220" t="s">
        <v>495</v>
      </c>
      <c r="B220" s="13">
        <v>307</v>
      </c>
      <c r="C220">
        <v>536253</v>
      </c>
      <c r="D220">
        <v>1</v>
      </c>
      <c r="E220">
        <v>0</v>
      </c>
      <c r="F220">
        <v>0</v>
      </c>
      <c r="G220">
        <v>0</v>
      </c>
      <c r="H220">
        <v>0</v>
      </c>
      <c r="I220" t="s">
        <v>23</v>
      </c>
      <c r="J220">
        <v>545830</v>
      </c>
      <c r="K220" t="s">
        <v>496</v>
      </c>
      <c r="L220">
        <v>545392</v>
      </c>
      <c r="M220" t="s">
        <v>290</v>
      </c>
      <c r="N220">
        <v>545392</v>
      </c>
      <c r="O220" t="s">
        <v>290</v>
      </c>
      <c r="P220">
        <v>545392</v>
      </c>
      <c r="Q220" t="s">
        <v>290</v>
      </c>
      <c r="R220" s="13">
        <v>72117.676298780236</v>
      </c>
      <c r="S220" s="13"/>
      <c r="T220" s="13"/>
      <c r="U220" s="13"/>
      <c r="V220" s="13">
        <f t="shared" si="57"/>
        <v>0</v>
      </c>
      <c r="W220" s="13"/>
      <c r="X220" s="13">
        <f t="shared" si="58"/>
        <v>0</v>
      </c>
      <c r="Y220" s="13"/>
      <c r="Z220" s="13">
        <f t="shared" si="59"/>
        <v>0</v>
      </c>
      <c r="AA220" s="13"/>
      <c r="AB220" s="13">
        <f t="shared" si="60"/>
        <v>0</v>
      </c>
      <c r="AC220" s="13"/>
      <c r="AD220" s="13"/>
      <c r="AE220" s="13"/>
      <c r="AF220" s="13"/>
      <c r="AG220" s="13"/>
      <c r="AH220" s="13"/>
      <c r="AI220" s="13"/>
      <c r="AJ220" s="13"/>
      <c r="AK220" s="13">
        <f t="shared" si="61"/>
        <v>0</v>
      </c>
      <c r="AL220" s="13"/>
      <c r="AM220" s="13">
        <f t="shared" si="62"/>
        <v>0</v>
      </c>
      <c r="AN220" s="13"/>
      <c r="AO220" s="13">
        <v>0</v>
      </c>
      <c r="AP220" s="13">
        <f t="shared" si="63"/>
        <v>0</v>
      </c>
      <c r="AQ220" s="13"/>
      <c r="AR220" s="13">
        <f t="shared" si="64"/>
        <v>0</v>
      </c>
      <c r="AS220" s="13"/>
      <c r="AT220" s="13">
        <f t="shared" si="65"/>
        <v>0</v>
      </c>
      <c r="AU220" s="13"/>
      <c r="AV220" s="13">
        <f t="shared" si="66"/>
        <v>0</v>
      </c>
      <c r="AW220" s="13"/>
      <c r="AX220" s="13">
        <f t="shared" si="67"/>
        <v>0</v>
      </c>
      <c r="AY220" s="13"/>
      <c r="AZ220" s="13">
        <f t="shared" si="68"/>
        <v>0</v>
      </c>
      <c r="BA220" s="13"/>
      <c r="BB220" s="13">
        <f t="shared" si="69"/>
        <v>0</v>
      </c>
      <c r="BC220" s="13"/>
      <c r="BD220" s="13">
        <f t="shared" si="70"/>
        <v>0</v>
      </c>
      <c r="BE220" s="13"/>
      <c r="BF220" s="13">
        <f t="shared" si="71"/>
        <v>0</v>
      </c>
      <c r="BG220" s="13"/>
      <c r="BH220" s="13">
        <f t="shared" si="72"/>
        <v>72117.676298780236</v>
      </c>
      <c r="BI220" s="13">
        <f t="shared" si="73"/>
        <v>72100</v>
      </c>
      <c r="BJ220" s="13">
        <v>72400</v>
      </c>
    </row>
    <row r="221" spans="1:62" x14ac:dyDescent="0.25">
      <c r="A221" s="3" t="s">
        <v>243</v>
      </c>
      <c r="B221" s="13">
        <v>431</v>
      </c>
      <c r="C221">
        <v>533980</v>
      </c>
      <c r="D221">
        <v>1</v>
      </c>
      <c r="E221">
        <v>1</v>
      </c>
      <c r="F221">
        <v>0</v>
      </c>
      <c r="G221">
        <v>0</v>
      </c>
      <c r="H221">
        <v>0</v>
      </c>
      <c r="I221" t="s">
        <v>26</v>
      </c>
      <c r="J221">
        <v>533980</v>
      </c>
      <c r="K221" t="s">
        <v>243</v>
      </c>
      <c r="L221">
        <v>534617</v>
      </c>
      <c r="M221" t="s">
        <v>497</v>
      </c>
      <c r="N221">
        <v>533955</v>
      </c>
      <c r="O221" t="s">
        <v>25</v>
      </c>
      <c r="P221">
        <v>533955</v>
      </c>
      <c r="Q221" t="s">
        <v>25</v>
      </c>
      <c r="R221" s="13">
        <v>100891.2265844801</v>
      </c>
      <c r="S221" s="13">
        <v>431</v>
      </c>
      <c r="T221" s="13">
        <v>23123.004403988765</v>
      </c>
      <c r="U221" s="13"/>
      <c r="V221" s="13">
        <f t="shared" si="57"/>
        <v>0</v>
      </c>
      <c r="W221" s="13">
        <v>3</v>
      </c>
      <c r="X221" s="13">
        <f t="shared" si="58"/>
        <v>8892</v>
      </c>
      <c r="Y221" s="13"/>
      <c r="Z221" s="13">
        <f t="shared" si="59"/>
        <v>0</v>
      </c>
      <c r="AA221" s="13">
        <v>1</v>
      </c>
      <c r="AB221" s="13">
        <f t="shared" si="60"/>
        <v>247</v>
      </c>
      <c r="AC221" s="13"/>
      <c r="AD221" s="13"/>
      <c r="AE221" s="13"/>
      <c r="AF221" s="13"/>
      <c r="AG221" s="13"/>
      <c r="AH221" s="13"/>
      <c r="AI221" s="13"/>
      <c r="AJ221" s="13"/>
      <c r="AK221" s="13">
        <f t="shared" si="61"/>
        <v>0</v>
      </c>
      <c r="AL221" s="13"/>
      <c r="AM221" s="13">
        <f t="shared" si="62"/>
        <v>0</v>
      </c>
      <c r="AN221" s="13"/>
      <c r="AO221" s="13">
        <v>0</v>
      </c>
      <c r="AP221" s="13">
        <f t="shared" si="63"/>
        <v>0</v>
      </c>
      <c r="AQ221" s="13"/>
      <c r="AR221" s="13">
        <f t="shared" si="64"/>
        <v>0</v>
      </c>
      <c r="AS221" s="13"/>
      <c r="AT221" s="13">
        <f t="shared" si="65"/>
        <v>0</v>
      </c>
      <c r="AU221" s="13"/>
      <c r="AV221" s="13">
        <f t="shared" si="66"/>
        <v>0</v>
      </c>
      <c r="AW221" s="13"/>
      <c r="AX221" s="13">
        <f t="shared" si="67"/>
        <v>0</v>
      </c>
      <c r="AY221" s="13"/>
      <c r="AZ221" s="13">
        <f t="shared" si="68"/>
        <v>0</v>
      </c>
      <c r="BA221" s="13"/>
      <c r="BB221" s="13">
        <f t="shared" si="69"/>
        <v>0</v>
      </c>
      <c r="BC221" s="13"/>
      <c r="BD221" s="13">
        <f t="shared" si="70"/>
        <v>0</v>
      </c>
      <c r="BE221" s="13"/>
      <c r="BF221" s="13">
        <f t="shared" si="71"/>
        <v>0</v>
      </c>
      <c r="BG221" s="13"/>
      <c r="BH221" s="13">
        <f t="shared" si="72"/>
        <v>133153.23098846886</v>
      </c>
      <c r="BI221" s="13">
        <f t="shared" si="73"/>
        <v>133200</v>
      </c>
      <c r="BJ221" s="13">
        <v>152300</v>
      </c>
    </row>
    <row r="222" spans="1:62" x14ac:dyDescent="0.25">
      <c r="A222" t="s">
        <v>498</v>
      </c>
      <c r="B222" s="13">
        <v>212</v>
      </c>
      <c r="C222">
        <v>576115</v>
      </c>
      <c r="D222">
        <v>1</v>
      </c>
      <c r="E222">
        <v>0</v>
      </c>
      <c r="F222">
        <v>0</v>
      </c>
      <c r="G222">
        <v>0</v>
      </c>
      <c r="H222">
        <v>0</v>
      </c>
      <c r="I222" t="s">
        <v>33</v>
      </c>
      <c r="J222">
        <v>576271</v>
      </c>
      <c r="K222" t="s">
        <v>119</v>
      </c>
      <c r="L222">
        <v>576271</v>
      </c>
      <c r="M222" t="s">
        <v>119</v>
      </c>
      <c r="N222">
        <v>576271</v>
      </c>
      <c r="O222" t="s">
        <v>119</v>
      </c>
      <c r="P222">
        <v>576271</v>
      </c>
      <c r="Q222" t="s">
        <v>119</v>
      </c>
      <c r="R222" s="13">
        <v>70488.701001315436</v>
      </c>
      <c r="S222" s="13"/>
      <c r="T222" s="13"/>
      <c r="U222" s="13"/>
      <c r="V222" s="13">
        <f t="shared" si="57"/>
        <v>0</v>
      </c>
      <c r="W222" s="13"/>
      <c r="X222" s="13">
        <f t="shared" si="58"/>
        <v>0</v>
      </c>
      <c r="Y222" s="13"/>
      <c r="Z222" s="13">
        <f t="shared" si="59"/>
        <v>0</v>
      </c>
      <c r="AA222" s="13"/>
      <c r="AB222" s="13">
        <f t="shared" si="60"/>
        <v>0</v>
      </c>
      <c r="AC222" s="13"/>
      <c r="AD222" s="13"/>
      <c r="AE222" s="13"/>
      <c r="AF222" s="13"/>
      <c r="AG222" s="13"/>
      <c r="AH222" s="13"/>
      <c r="AI222" s="13"/>
      <c r="AJ222" s="13"/>
      <c r="AK222" s="13">
        <f t="shared" si="61"/>
        <v>0</v>
      </c>
      <c r="AL222" s="13"/>
      <c r="AM222" s="13">
        <f t="shared" si="62"/>
        <v>0</v>
      </c>
      <c r="AN222" s="13"/>
      <c r="AO222" s="13">
        <v>0</v>
      </c>
      <c r="AP222" s="13">
        <f t="shared" si="63"/>
        <v>0</v>
      </c>
      <c r="AQ222" s="13"/>
      <c r="AR222" s="13">
        <f t="shared" si="64"/>
        <v>0</v>
      </c>
      <c r="AS222" s="13"/>
      <c r="AT222" s="13">
        <f t="shared" si="65"/>
        <v>0</v>
      </c>
      <c r="AU222" s="13"/>
      <c r="AV222" s="13">
        <f t="shared" si="66"/>
        <v>0</v>
      </c>
      <c r="AW222" s="13"/>
      <c r="AX222" s="13">
        <f t="shared" si="67"/>
        <v>0</v>
      </c>
      <c r="AY222" s="13"/>
      <c r="AZ222" s="13">
        <f t="shared" si="68"/>
        <v>0</v>
      </c>
      <c r="BA222" s="13"/>
      <c r="BB222" s="13">
        <f t="shared" si="69"/>
        <v>0</v>
      </c>
      <c r="BC222" s="13"/>
      <c r="BD222" s="13">
        <f t="shared" si="70"/>
        <v>0</v>
      </c>
      <c r="BE222" s="13"/>
      <c r="BF222" s="13">
        <f t="shared" si="71"/>
        <v>0</v>
      </c>
      <c r="BG222" s="13"/>
      <c r="BH222" s="13">
        <f t="shared" si="72"/>
        <v>70488.701001315436</v>
      </c>
      <c r="BI222" s="13">
        <f t="shared" si="73"/>
        <v>70500</v>
      </c>
      <c r="BJ222" s="13">
        <v>70800</v>
      </c>
    </row>
    <row r="223" spans="1:62" x14ac:dyDescent="0.25">
      <c r="A223" t="s">
        <v>499</v>
      </c>
      <c r="B223" s="13">
        <v>1303</v>
      </c>
      <c r="C223">
        <v>525804</v>
      </c>
      <c r="D223">
        <v>1</v>
      </c>
      <c r="E223">
        <v>0</v>
      </c>
      <c r="F223">
        <v>0</v>
      </c>
      <c r="G223">
        <v>0</v>
      </c>
      <c r="H223">
        <v>0</v>
      </c>
      <c r="I223" t="s">
        <v>61</v>
      </c>
      <c r="J223">
        <v>540978</v>
      </c>
      <c r="K223" t="s">
        <v>500</v>
      </c>
      <c r="L223">
        <v>523704</v>
      </c>
      <c r="M223" t="s">
        <v>474</v>
      </c>
      <c r="N223">
        <v>523704</v>
      </c>
      <c r="O223" t="s">
        <v>474</v>
      </c>
      <c r="P223">
        <v>523704</v>
      </c>
      <c r="Q223" t="s">
        <v>474</v>
      </c>
      <c r="R223" s="13">
        <v>300027.82446509087</v>
      </c>
      <c r="S223" s="13"/>
      <c r="T223" s="13"/>
      <c r="U223" s="13"/>
      <c r="V223" s="13">
        <f t="shared" si="57"/>
        <v>0</v>
      </c>
      <c r="W223" s="13"/>
      <c r="X223" s="13">
        <f t="shared" si="58"/>
        <v>0</v>
      </c>
      <c r="Y223" s="13"/>
      <c r="Z223" s="13">
        <f t="shared" si="59"/>
        <v>0</v>
      </c>
      <c r="AA223" s="13"/>
      <c r="AB223" s="13">
        <f t="shared" si="60"/>
        <v>0</v>
      </c>
      <c r="AC223" s="13"/>
      <c r="AD223" s="13"/>
      <c r="AE223" s="13"/>
      <c r="AF223" s="13"/>
      <c r="AG223" s="13"/>
      <c r="AH223" s="13"/>
      <c r="AI223" s="13"/>
      <c r="AJ223" s="13"/>
      <c r="AK223" s="13">
        <f t="shared" si="61"/>
        <v>0</v>
      </c>
      <c r="AL223" s="13"/>
      <c r="AM223" s="13">
        <f t="shared" si="62"/>
        <v>0</v>
      </c>
      <c r="AN223" s="13"/>
      <c r="AO223" s="13">
        <v>0</v>
      </c>
      <c r="AP223" s="13">
        <f t="shared" si="63"/>
        <v>0</v>
      </c>
      <c r="AQ223" s="13"/>
      <c r="AR223" s="13">
        <f t="shared" si="64"/>
        <v>0</v>
      </c>
      <c r="AS223" s="13"/>
      <c r="AT223" s="13">
        <f t="shared" si="65"/>
        <v>0</v>
      </c>
      <c r="AU223" s="13"/>
      <c r="AV223" s="13">
        <f t="shared" si="66"/>
        <v>0</v>
      </c>
      <c r="AW223" s="13"/>
      <c r="AX223" s="13">
        <f t="shared" si="67"/>
        <v>0</v>
      </c>
      <c r="AY223" s="13"/>
      <c r="AZ223" s="13">
        <f t="shared" si="68"/>
        <v>0</v>
      </c>
      <c r="BA223" s="13"/>
      <c r="BB223" s="13">
        <f t="shared" si="69"/>
        <v>0</v>
      </c>
      <c r="BC223" s="13"/>
      <c r="BD223" s="13">
        <f t="shared" si="70"/>
        <v>0</v>
      </c>
      <c r="BE223" s="13"/>
      <c r="BF223" s="13">
        <f t="shared" si="71"/>
        <v>0</v>
      </c>
      <c r="BG223" s="13"/>
      <c r="BH223" s="13">
        <f t="shared" si="72"/>
        <v>300027.82446509087</v>
      </c>
      <c r="BI223" s="13">
        <f t="shared" si="73"/>
        <v>300000</v>
      </c>
      <c r="BJ223" s="13">
        <v>301300</v>
      </c>
    </row>
    <row r="224" spans="1:62" x14ac:dyDescent="0.25">
      <c r="A224" t="s">
        <v>501</v>
      </c>
      <c r="B224" s="13">
        <v>196</v>
      </c>
      <c r="C224">
        <v>564559</v>
      </c>
      <c r="D224">
        <v>1</v>
      </c>
      <c r="E224">
        <v>0</v>
      </c>
      <c r="F224">
        <v>0</v>
      </c>
      <c r="G224">
        <v>0</v>
      </c>
      <c r="H224">
        <v>0</v>
      </c>
      <c r="I224" t="s">
        <v>26</v>
      </c>
      <c r="J224">
        <v>540757</v>
      </c>
      <c r="K224" t="s">
        <v>502</v>
      </c>
      <c r="L224">
        <v>540757</v>
      </c>
      <c r="M224" t="s">
        <v>502</v>
      </c>
      <c r="N224">
        <v>539911</v>
      </c>
      <c r="O224" t="s">
        <v>345</v>
      </c>
      <c r="P224">
        <v>539911</v>
      </c>
      <c r="Q224" t="s">
        <v>345</v>
      </c>
      <c r="R224" s="13">
        <v>70488.701001315436</v>
      </c>
      <c r="S224" s="13"/>
      <c r="T224" s="13"/>
      <c r="U224" s="13"/>
      <c r="V224" s="13">
        <f t="shared" si="57"/>
        <v>0</v>
      </c>
      <c r="W224" s="13"/>
      <c r="X224" s="13">
        <f t="shared" si="58"/>
        <v>0</v>
      </c>
      <c r="Y224" s="13"/>
      <c r="Z224" s="13">
        <f t="shared" si="59"/>
        <v>0</v>
      </c>
      <c r="AA224" s="13"/>
      <c r="AB224" s="13">
        <f t="shared" si="60"/>
        <v>0</v>
      </c>
      <c r="AC224" s="13"/>
      <c r="AD224" s="13"/>
      <c r="AE224" s="13"/>
      <c r="AF224" s="13"/>
      <c r="AG224" s="13"/>
      <c r="AH224" s="13"/>
      <c r="AI224" s="13"/>
      <c r="AJ224" s="13"/>
      <c r="AK224" s="13">
        <f t="shared" si="61"/>
        <v>0</v>
      </c>
      <c r="AL224" s="13"/>
      <c r="AM224" s="13">
        <f t="shared" si="62"/>
        <v>0</v>
      </c>
      <c r="AN224" s="13"/>
      <c r="AO224" s="13">
        <v>0</v>
      </c>
      <c r="AP224" s="13">
        <f t="shared" si="63"/>
        <v>0</v>
      </c>
      <c r="AQ224" s="13"/>
      <c r="AR224" s="13">
        <f t="shared" si="64"/>
        <v>0</v>
      </c>
      <c r="AS224" s="13"/>
      <c r="AT224" s="13">
        <f t="shared" si="65"/>
        <v>0</v>
      </c>
      <c r="AU224" s="13"/>
      <c r="AV224" s="13">
        <f t="shared" si="66"/>
        <v>0</v>
      </c>
      <c r="AW224" s="13"/>
      <c r="AX224" s="13">
        <f t="shared" si="67"/>
        <v>0</v>
      </c>
      <c r="AY224" s="13"/>
      <c r="AZ224" s="13">
        <f t="shared" si="68"/>
        <v>0</v>
      </c>
      <c r="BA224" s="13"/>
      <c r="BB224" s="13">
        <f t="shared" si="69"/>
        <v>0</v>
      </c>
      <c r="BC224" s="13"/>
      <c r="BD224" s="13">
        <f t="shared" si="70"/>
        <v>0</v>
      </c>
      <c r="BE224" s="13"/>
      <c r="BF224" s="13">
        <f t="shared" si="71"/>
        <v>0</v>
      </c>
      <c r="BG224" s="13"/>
      <c r="BH224" s="13">
        <f t="shared" si="72"/>
        <v>70488.701001315436</v>
      </c>
      <c r="BI224" s="13">
        <f t="shared" si="73"/>
        <v>70500</v>
      </c>
      <c r="BJ224" s="13">
        <v>70800</v>
      </c>
    </row>
    <row r="225" spans="1:62" x14ac:dyDescent="0.25">
      <c r="A225" t="s">
        <v>504</v>
      </c>
      <c r="B225" s="13">
        <v>329</v>
      </c>
      <c r="C225">
        <v>550116</v>
      </c>
      <c r="D225">
        <v>1</v>
      </c>
      <c r="E225">
        <v>0</v>
      </c>
      <c r="F225">
        <v>0</v>
      </c>
      <c r="G225">
        <v>0</v>
      </c>
      <c r="H225">
        <v>0</v>
      </c>
      <c r="I225" t="s">
        <v>23</v>
      </c>
      <c r="J225">
        <v>550167</v>
      </c>
      <c r="K225" t="s">
        <v>505</v>
      </c>
      <c r="L225">
        <v>550647</v>
      </c>
      <c r="M225" t="s">
        <v>506</v>
      </c>
      <c r="N225">
        <v>550647</v>
      </c>
      <c r="O225" t="s">
        <v>506</v>
      </c>
      <c r="P225">
        <v>550647</v>
      </c>
      <c r="Q225" t="s">
        <v>506</v>
      </c>
      <c r="R225" s="13">
        <v>77233.897352453874</v>
      </c>
      <c r="S225" s="13"/>
      <c r="T225" s="13"/>
      <c r="U225" s="13"/>
      <c r="V225" s="13">
        <f t="shared" si="57"/>
        <v>0</v>
      </c>
      <c r="W225" s="13"/>
      <c r="X225" s="13">
        <f t="shared" si="58"/>
        <v>0</v>
      </c>
      <c r="Y225" s="13"/>
      <c r="Z225" s="13">
        <f t="shared" si="59"/>
        <v>0</v>
      </c>
      <c r="AA225" s="13"/>
      <c r="AB225" s="13">
        <f t="shared" si="60"/>
        <v>0</v>
      </c>
      <c r="AC225" s="13"/>
      <c r="AD225" s="13"/>
      <c r="AE225" s="13"/>
      <c r="AF225" s="13"/>
      <c r="AG225" s="13"/>
      <c r="AH225" s="13"/>
      <c r="AI225" s="13"/>
      <c r="AJ225" s="13"/>
      <c r="AK225" s="13">
        <f t="shared" si="61"/>
        <v>0</v>
      </c>
      <c r="AL225" s="13"/>
      <c r="AM225" s="13">
        <f t="shared" si="62"/>
        <v>0</v>
      </c>
      <c r="AN225" s="13"/>
      <c r="AO225" s="13">
        <v>0</v>
      </c>
      <c r="AP225" s="13">
        <f t="shared" si="63"/>
        <v>0</v>
      </c>
      <c r="AQ225" s="13"/>
      <c r="AR225" s="13">
        <f t="shared" si="64"/>
        <v>0</v>
      </c>
      <c r="AS225" s="13"/>
      <c r="AT225" s="13">
        <f t="shared" si="65"/>
        <v>0</v>
      </c>
      <c r="AU225" s="13"/>
      <c r="AV225" s="13">
        <f t="shared" si="66"/>
        <v>0</v>
      </c>
      <c r="AW225" s="13"/>
      <c r="AX225" s="13">
        <f t="shared" si="67"/>
        <v>0</v>
      </c>
      <c r="AY225" s="13"/>
      <c r="AZ225" s="13">
        <f t="shared" si="68"/>
        <v>0</v>
      </c>
      <c r="BA225" s="13"/>
      <c r="BB225" s="13">
        <f t="shared" si="69"/>
        <v>0</v>
      </c>
      <c r="BC225" s="13"/>
      <c r="BD225" s="13">
        <f t="shared" si="70"/>
        <v>0</v>
      </c>
      <c r="BE225" s="13"/>
      <c r="BF225" s="13">
        <f t="shared" si="71"/>
        <v>0</v>
      </c>
      <c r="BG225" s="13"/>
      <c r="BH225" s="13">
        <f t="shared" si="72"/>
        <v>77233.897352453874</v>
      </c>
      <c r="BI225" s="13">
        <f t="shared" si="73"/>
        <v>77200</v>
      </c>
      <c r="BJ225" s="13">
        <v>77300</v>
      </c>
    </row>
    <row r="226" spans="1:62" x14ac:dyDescent="0.25">
      <c r="A226" s="6" t="s">
        <v>507</v>
      </c>
      <c r="B226" s="13">
        <v>20308</v>
      </c>
      <c r="C226">
        <v>599051</v>
      </c>
      <c r="D226">
        <v>1</v>
      </c>
      <c r="E226">
        <v>1</v>
      </c>
      <c r="F226">
        <v>1</v>
      </c>
      <c r="G226">
        <v>1</v>
      </c>
      <c r="H226">
        <v>1</v>
      </c>
      <c r="I226" t="s">
        <v>38</v>
      </c>
      <c r="J226">
        <v>599051</v>
      </c>
      <c r="K226" t="s">
        <v>507</v>
      </c>
      <c r="L226">
        <v>599051</v>
      </c>
      <c r="M226" t="s">
        <v>507</v>
      </c>
      <c r="N226">
        <v>599051</v>
      </c>
      <c r="O226" t="s">
        <v>507</v>
      </c>
      <c r="P226">
        <v>599051</v>
      </c>
      <c r="Q226" t="s">
        <v>507</v>
      </c>
      <c r="R226" s="13">
        <v>878718.38003026985</v>
      </c>
      <c r="S226" s="13">
        <v>20308</v>
      </c>
      <c r="T226" s="13">
        <v>409297.8272611617</v>
      </c>
      <c r="U226" s="13"/>
      <c r="V226" s="13">
        <f t="shared" si="57"/>
        <v>0</v>
      </c>
      <c r="W226" s="13">
        <v>91</v>
      </c>
      <c r="X226" s="13">
        <f t="shared" si="58"/>
        <v>269724</v>
      </c>
      <c r="Y226" s="13">
        <v>365</v>
      </c>
      <c r="Z226" s="13">
        <f t="shared" si="59"/>
        <v>360620</v>
      </c>
      <c r="AA226" s="13">
        <v>75</v>
      </c>
      <c r="AB226" s="13">
        <f t="shared" si="60"/>
        <v>18525</v>
      </c>
      <c r="AC226" s="13">
        <v>20308</v>
      </c>
      <c r="AD226" s="13">
        <v>2243668.4316336545</v>
      </c>
      <c r="AE226" s="13">
        <v>33178</v>
      </c>
      <c r="AF226" s="13">
        <v>5527260.0614257129</v>
      </c>
      <c r="AG226" s="13">
        <v>33178</v>
      </c>
      <c r="AH226" s="13">
        <v>17933533.460590534</v>
      </c>
      <c r="AI226" s="13"/>
      <c r="AJ226" s="13">
        <v>3493</v>
      </c>
      <c r="AK226" s="13">
        <f t="shared" si="61"/>
        <v>485527</v>
      </c>
      <c r="AL226" s="13">
        <v>88</v>
      </c>
      <c r="AM226" s="13">
        <f t="shared" si="62"/>
        <v>3080</v>
      </c>
      <c r="AN226" s="13"/>
      <c r="AO226" s="13">
        <v>37</v>
      </c>
      <c r="AP226" s="13">
        <f t="shared" si="63"/>
        <v>1128500</v>
      </c>
      <c r="AQ226" s="13">
        <v>445</v>
      </c>
      <c r="AR226" s="13">
        <f t="shared" si="64"/>
        <v>1204170</v>
      </c>
      <c r="AS226" s="13">
        <v>1818</v>
      </c>
      <c r="AT226" s="13">
        <f t="shared" si="65"/>
        <v>252702</v>
      </c>
      <c r="AU226" s="13">
        <v>1320</v>
      </c>
      <c r="AV226" s="13">
        <f t="shared" si="66"/>
        <v>446160</v>
      </c>
      <c r="AW226" s="13">
        <v>332</v>
      </c>
      <c r="AX226" s="13">
        <f t="shared" si="67"/>
        <v>35856</v>
      </c>
      <c r="AY226" s="13">
        <v>6</v>
      </c>
      <c r="AZ226" s="13">
        <f t="shared" si="68"/>
        <v>486</v>
      </c>
      <c r="BA226" s="13">
        <v>489</v>
      </c>
      <c r="BB226" s="13">
        <f t="shared" si="69"/>
        <v>158925</v>
      </c>
      <c r="BC226" s="13">
        <v>7</v>
      </c>
      <c r="BD226" s="13">
        <f t="shared" si="70"/>
        <v>2842</v>
      </c>
      <c r="BE226" s="13">
        <v>0</v>
      </c>
      <c r="BF226" s="13">
        <f t="shared" si="71"/>
        <v>0</v>
      </c>
      <c r="BG226" s="13"/>
      <c r="BH226" s="13">
        <f t="shared" si="72"/>
        <v>31359595.160941333</v>
      </c>
      <c r="BI226" s="13">
        <f t="shared" si="73"/>
        <v>31359600</v>
      </c>
      <c r="BJ226" s="13">
        <v>31817400</v>
      </c>
    </row>
    <row r="227" spans="1:62" x14ac:dyDescent="0.25">
      <c r="A227" t="s">
        <v>508</v>
      </c>
      <c r="B227" s="13">
        <v>51</v>
      </c>
      <c r="C227">
        <v>537527</v>
      </c>
      <c r="D227">
        <v>1</v>
      </c>
      <c r="E227">
        <v>0</v>
      </c>
      <c r="F227">
        <v>0</v>
      </c>
      <c r="G227">
        <v>0</v>
      </c>
      <c r="H227">
        <v>0</v>
      </c>
      <c r="I227" t="s">
        <v>23</v>
      </c>
      <c r="J227">
        <v>550663</v>
      </c>
      <c r="K227" t="s">
        <v>509</v>
      </c>
      <c r="L227">
        <v>550094</v>
      </c>
      <c r="M227" t="s">
        <v>91</v>
      </c>
      <c r="N227">
        <v>550094</v>
      </c>
      <c r="O227" t="s">
        <v>91</v>
      </c>
      <c r="P227">
        <v>550094</v>
      </c>
      <c r="Q227" t="s">
        <v>91</v>
      </c>
      <c r="R227" s="13">
        <v>70488.701001315436</v>
      </c>
      <c r="S227" s="13"/>
      <c r="T227" s="13"/>
      <c r="U227" s="13"/>
      <c r="V227" s="13">
        <f t="shared" si="57"/>
        <v>0</v>
      </c>
      <c r="W227" s="13"/>
      <c r="X227" s="13">
        <f t="shared" si="58"/>
        <v>0</v>
      </c>
      <c r="Y227" s="13"/>
      <c r="Z227" s="13">
        <f t="shared" si="59"/>
        <v>0</v>
      </c>
      <c r="AA227" s="13"/>
      <c r="AB227" s="13">
        <f t="shared" si="60"/>
        <v>0</v>
      </c>
      <c r="AC227" s="13"/>
      <c r="AD227" s="13"/>
      <c r="AE227" s="13"/>
      <c r="AF227" s="13"/>
      <c r="AG227" s="13"/>
      <c r="AH227" s="13"/>
      <c r="AI227" s="13"/>
      <c r="AJ227" s="13"/>
      <c r="AK227" s="13">
        <f t="shared" si="61"/>
        <v>0</v>
      </c>
      <c r="AL227" s="13"/>
      <c r="AM227" s="13">
        <f t="shared" si="62"/>
        <v>0</v>
      </c>
      <c r="AN227" s="13"/>
      <c r="AO227" s="13">
        <v>0</v>
      </c>
      <c r="AP227" s="13">
        <f t="shared" si="63"/>
        <v>0</v>
      </c>
      <c r="AQ227" s="13"/>
      <c r="AR227" s="13">
        <f t="shared" si="64"/>
        <v>0</v>
      </c>
      <c r="AS227" s="13"/>
      <c r="AT227" s="13">
        <f t="shared" si="65"/>
        <v>0</v>
      </c>
      <c r="AU227" s="13"/>
      <c r="AV227" s="13">
        <f t="shared" si="66"/>
        <v>0</v>
      </c>
      <c r="AW227" s="13"/>
      <c r="AX227" s="13">
        <f t="shared" si="67"/>
        <v>0</v>
      </c>
      <c r="AY227" s="13"/>
      <c r="AZ227" s="13">
        <f t="shared" si="68"/>
        <v>0</v>
      </c>
      <c r="BA227" s="13"/>
      <c r="BB227" s="13">
        <f t="shared" si="69"/>
        <v>0</v>
      </c>
      <c r="BC227" s="13"/>
      <c r="BD227" s="13">
        <f t="shared" si="70"/>
        <v>0</v>
      </c>
      <c r="BE227" s="13"/>
      <c r="BF227" s="13">
        <f t="shared" si="71"/>
        <v>0</v>
      </c>
      <c r="BG227" s="13"/>
      <c r="BH227" s="13">
        <f t="shared" si="72"/>
        <v>70488.701001315436</v>
      </c>
      <c r="BI227" s="13">
        <f t="shared" si="73"/>
        <v>70500</v>
      </c>
      <c r="BJ227" s="13">
        <v>70800</v>
      </c>
    </row>
    <row r="228" spans="1:62" x14ac:dyDescent="0.25">
      <c r="A228" t="s">
        <v>512</v>
      </c>
      <c r="B228" s="13">
        <v>269</v>
      </c>
      <c r="C228">
        <v>595306</v>
      </c>
      <c r="D228">
        <v>1</v>
      </c>
      <c r="E228">
        <v>0</v>
      </c>
      <c r="F228">
        <v>0</v>
      </c>
      <c r="G228">
        <v>0</v>
      </c>
      <c r="H228">
        <v>0</v>
      </c>
      <c r="I228" t="s">
        <v>75</v>
      </c>
      <c r="J228">
        <v>595411</v>
      </c>
      <c r="K228" t="s">
        <v>455</v>
      </c>
      <c r="L228">
        <v>595411</v>
      </c>
      <c r="M228" t="s">
        <v>455</v>
      </c>
      <c r="N228">
        <v>595411</v>
      </c>
      <c r="O228" t="s">
        <v>455</v>
      </c>
      <c r="P228">
        <v>595411</v>
      </c>
      <c r="Q228" t="s">
        <v>455</v>
      </c>
      <c r="R228" s="13">
        <v>70488.701001315436</v>
      </c>
      <c r="S228" s="13"/>
      <c r="T228" s="13"/>
      <c r="U228" s="13"/>
      <c r="V228" s="13">
        <f t="shared" si="57"/>
        <v>0</v>
      </c>
      <c r="W228" s="13"/>
      <c r="X228" s="13">
        <f t="shared" si="58"/>
        <v>0</v>
      </c>
      <c r="Y228" s="13"/>
      <c r="Z228" s="13">
        <f t="shared" si="59"/>
        <v>0</v>
      </c>
      <c r="AA228" s="13"/>
      <c r="AB228" s="13">
        <f t="shared" si="60"/>
        <v>0</v>
      </c>
      <c r="AC228" s="13"/>
      <c r="AD228" s="13"/>
      <c r="AE228" s="13"/>
      <c r="AF228" s="13"/>
      <c r="AG228" s="13"/>
      <c r="AH228" s="13"/>
      <c r="AI228" s="13"/>
      <c r="AJ228" s="13"/>
      <c r="AK228" s="13">
        <f t="shared" si="61"/>
        <v>0</v>
      </c>
      <c r="AL228" s="13"/>
      <c r="AM228" s="13">
        <f t="shared" si="62"/>
        <v>0</v>
      </c>
      <c r="AN228" s="13"/>
      <c r="AO228" s="13">
        <v>0</v>
      </c>
      <c r="AP228" s="13">
        <f t="shared" si="63"/>
        <v>0</v>
      </c>
      <c r="AQ228" s="13"/>
      <c r="AR228" s="13">
        <f t="shared" si="64"/>
        <v>0</v>
      </c>
      <c r="AS228" s="13"/>
      <c r="AT228" s="13">
        <f t="shared" si="65"/>
        <v>0</v>
      </c>
      <c r="AU228" s="13"/>
      <c r="AV228" s="13">
        <f t="shared" si="66"/>
        <v>0</v>
      </c>
      <c r="AW228" s="13"/>
      <c r="AX228" s="13">
        <f t="shared" si="67"/>
        <v>0</v>
      </c>
      <c r="AY228" s="13"/>
      <c r="AZ228" s="13">
        <f t="shared" si="68"/>
        <v>0</v>
      </c>
      <c r="BA228" s="13"/>
      <c r="BB228" s="13">
        <f t="shared" si="69"/>
        <v>0</v>
      </c>
      <c r="BC228" s="13"/>
      <c r="BD228" s="13">
        <f t="shared" si="70"/>
        <v>0</v>
      </c>
      <c r="BE228" s="13"/>
      <c r="BF228" s="13">
        <f t="shared" si="71"/>
        <v>0</v>
      </c>
      <c r="BG228" s="13"/>
      <c r="BH228" s="13">
        <f t="shared" si="72"/>
        <v>70488.701001315436</v>
      </c>
      <c r="BI228" s="13">
        <f t="shared" si="73"/>
        <v>70500</v>
      </c>
      <c r="BJ228" s="13">
        <v>70800</v>
      </c>
    </row>
    <row r="229" spans="1:62" x14ac:dyDescent="0.25">
      <c r="A229" t="s">
        <v>512</v>
      </c>
      <c r="B229" s="13">
        <v>140</v>
      </c>
      <c r="C229">
        <v>577812</v>
      </c>
      <c r="D229">
        <v>1</v>
      </c>
      <c r="E229">
        <v>0</v>
      </c>
      <c r="F229">
        <v>0</v>
      </c>
      <c r="G229">
        <v>0</v>
      </c>
      <c r="H229">
        <v>0</v>
      </c>
      <c r="I229" t="s">
        <v>41</v>
      </c>
      <c r="J229">
        <v>577863</v>
      </c>
      <c r="K229" t="s">
        <v>140</v>
      </c>
      <c r="L229">
        <v>505145</v>
      </c>
      <c r="M229" t="s">
        <v>141</v>
      </c>
      <c r="N229">
        <v>577731</v>
      </c>
      <c r="O229" t="s">
        <v>139</v>
      </c>
      <c r="P229">
        <v>577731</v>
      </c>
      <c r="Q229" t="s">
        <v>139</v>
      </c>
      <c r="R229" s="13">
        <v>70488.701001315436</v>
      </c>
      <c r="S229" s="13"/>
      <c r="T229" s="13"/>
      <c r="U229" s="13"/>
      <c r="V229" s="13">
        <f t="shared" si="57"/>
        <v>0</v>
      </c>
      <c r="W229" s="13"/>
      <c r="X229" s="13">
        <f t="shared" si="58"/>
        <v>0</v>
      </c>
      <c r="Y229" s="13"/>
      <c r="Z229" s="13">
        <f t="shared" si="59"/>
        <v>0</v>
      </c>
      <c r="AA229" s="13"/>
      <c r="AB229" s="13">
        <f t="shared" si="60"/>
        <v>0</v>
      </c>
      <c r="AC229" s="13"/>
      <c r="AD229" s="13"/>
      <c r="AE229" s="13"/>
      <c r="AF229" s="13"/>
      <c r="AG229" s="13"/>
      <c r="AH229" s="13"/>
      <c r="AI229" s="13"/>
      <c r="AJ229" s="13"/>
      <c r="AK229" s="13">
        <f t="shared" si="61"/>
        <v>0</v>
      </c>
      <c r="AL229" s="13"/>
      <c r="AM229" s="13">
        <f t="shared" si="62"/>
        <v>0</v>
      </c>
      <c r="AN229" s="13"/>
      <c r="AO229" s="13">
        <v>0</v>
      </c>
      <c r="AP229" s="13">
        <f t="shared" si="63"/>
        <v>0</v>
      </c>
      <c r="AQ229" s="13"/>
      <c r="AR229" s="13">
        <f t="shared" si="64"/>
        <v>0</v>
      </c>
      <c r="AS229" s="13"/>
      <c r="AT229" s="13">
        <f t="shared" si="65"/>
        <v>0</v>
      </c>
      <c r="AU229" s="13"/>
      <c r="AV229" s="13">
        <f t="shared" si="66"/>
        <v>0</v>
      </c>
      <c r="AW229" s="13"/>
      <c r="AX229" s="13">
        <f t="shared" si="67"/>
        <v>0</v>
      </c>
      <c r="AY229" s="13"/>
      <c r="AZ229" s="13">
        <f t="shared" si="68"/>
        <v>0</v>
      </c>
      <c r="BA229" s="13"/>
      <c r="BB229" s="13">
        <f t="shared" si="69"/>
        <v>0</v>
      </c>
      <c r="BC229" s="13"/>
      <c r="BD229" s="13">
        <f t="shared" si="70"/>
        <v>0</v>
      </c>
      <c r="BE229" s="13"/>
      <c r="BF229" s="13">
        <f t="shared" si="71"/>
        <v>0</v>
      </c>
      <c r="BG229" s="13"/>
      <c r="BH229" s="13">
        <f t="shared" si="72"/>
        <v>70488.701001315436</v>
      </c>
      <c r="BI229" s="13">
        <f t="shared" si="73"/>
        <v>70500</v>
      </c>
      <c r="BJ229" s="13">
        <v>70800</v>
      </c>
    </row>
    <row r="230" spans="1:62" x14ac:dyDescent="0.25">
      <c r="A230" t="s">
        <v>515</v>
      </c>
      <c r="B230" s="13">
        <v>115</v>
      </c>
      <c r="C230">
        <v>577821</v>
      </c>
      <c r="D230">
        <v>1</v>
      </c>
      <c r="E230">
        <v>0</v>
      </c>
      <c r="F230">
        <v>0</v>
      </c>
      <c r="G230">
        <v>0</v>
      </c>
      <c r="H230">
        <v>0</v>
      </c>
      <c r="I230" t="s">
        <v>41</v>
      </c>
      <c r="J230">
        <v>578347</v>
      </c>
      <c r="K230" t="s">
        <v>284</v>
      </c>
      <c r="L230">
        <v>578347</v>
      </c>
      <c r="M230" t="s">
        <v>284</v>
      </c>
      <c r="N230">
        <v>578347</v>
      </c>
      <c r="O230" t="s">
        <v>284</v>
      </c>
      <c r="P230">
        <v>578347</v>
      </c>
      <c r="Q230" t="s">
        <v>284</v>
      </c>
      <c r="R230" s="13">
        <v>70488.701001315436</v>
      </c>
      <c r="S230" s="13"/>
      <c r="T230" s="13"/>
      <c r="U230" s="13"/>
      <c r="V230" s="13">
        <f t="shared" si="57"/>
        <v>0</v>
      </c>
      <c r="W230" s="13"/>
      <c r="X230" s="13">
        <f t="shared" si="58"/>
        <v>0</v>
      </c>
      <c r="Y230" s="13"/>
      <c r="Z230" s="13">
        <f t="shared" si="59"/>
        <v>0</v>
      </c>
      <c r="AA230" s="13"/>
      <c r="AB230" s="13">
        <f t="shared" si="60"/>
        <v>0</v>
      </c>
      <c r="AC230" s="13"/>
      <c r="AD230" s="13"/>
      <c r="AE230" s="13"/>
      <c r="AF230" s="13"/>
      <c r="AG230" s="13"/>
      <c r="AH230" s="13"/>
      <c r="AI230" s="13"/>
      <c r="AJ230" s="13"/>
      <c r="AK230" s="13">
        <f t="shared" si="61"/>
        <v>0</v>
      </c>
      <c r="AL230" s="13"/>
      <c r="AM230" s="13">
        <f t="shared" si="62"/>
        <v>0</v>
      </c>
      <c r="AN230" s="13"/>
      <c r="AO230" s="13">
        <v>0</v>
      </c>
      <c r="AP230" s="13">
        <f t="shared" si="63"/>
        <v>0</v>
      </c>
      <c r="AQ230" s="13"/>
      <c r="AR230" s="13">
        <f t="shared" si="64"/>
        <v>0</v>
      </c>
      <c r="AS230" s="13"/>
      <c r="AT230" s="13">
        <f t="shared" si="65"/>
        <v>0</v>
      </c>
      <c r="AU230" s="13"/>
      <c r="AV230" s="13">
        <f t="shared" si="66"/>
        <v>0</v>
      </c>
      <c r="AW230" s="13"/>
      <c r="AX230" s="13">
        <f t="shared" si="67"/>
        <v>0</v>
      </c>
      <c r="AY230" s="13"/>
      <c r="AZ230" s="13">
        <f t="shared" si="68"/>
        <v>0</v>
      </c>
      <c r="BA230" s="13"/>
      <c r="BB230" s="13">
        <f t="shared" si="69"/>
        <v>0</v>
      </c>
      <c r="BC230" s="13"/>
      <c r="BD230" s="13">
        <f t="shared" si="70"/>
        <v>0</v>
      </c>
      <c r="BE230" s="13"/>
      <c r="BF230" s="13">
        <f t="shared" si="71"/>
        <v>0</v>
      </c>
      <c r="BG230" s="13"/>
      <c r="BH230" s="13">
        <f t="shared" si="72"/>
        <v>70488.701001315436</v>
      </c>
      <c r="BI230" s="13">
        <f t="shared" si="73"/>
        <v>70500</v>
      </c>
      <c r="BJ230" s="13">
        <v>70800</v>
      </c>
    </row>
    <row r="231" spans="1:62" x14ac:dyDescent="0.25">
      <c r="A231" s="3" t="s">
        <v>515</v>
      </c>
      <c r="B231" s="13">
        <v>2521</v>
      </c>
      <c r="C231">
        <v>500852</v>
      </c>
      <c r="D231">
        <v>1</v>
      </c>
      <c r="E231">
        <v>1</v>
      </c>
      <c r="F231">
        <v>0</v>
      </c>
      <c r="G231">
        <v>0</v>
      </c>
      <c r="H231">
        <v>0</v>
      </c>
      <c r="I231" t="s">
        <v>61</v>
      </c>
      <c r="J231">
        <v>500852</v>
      </c>
      <c r="K231" t="s">
        <v>515</v>
      </c>
      <c r="L231">
        <v>505188</v>
      </c>
      <c r="M231" t="s">
        <v>95</v>
      </c>
      <c r="N231">
        <v>500496</v>
      </c>
      <c r="O231" t="s">
        <v>94</v>
      </c>
      <c r="P231">
        <v>500496</v>
      </c>
      <c r="Q231" t="s">
        <v>94</v>
      </c>
      <c r="R231" s="13">
        <v>571880.12156706466</v>
      </c>
      <c r="S231" s="13">
        <v>3482</v>
      </c>
      <c r="T231" s="13">
        <v>186025.01157031106</v>
      </c>
      <c r="U231" s="13"/>
      <c r="V231" s="13">
        <f t="shared" si="57"/>
        <v>0</v>
      </c>
      <c r="W231" s="13">
        <v>6</v>
      </c>
      <c r="X231" s="13">
        <f t="shared" si="58"/>
        <v>17784</v>
      </c>
      <c r="Y231" s="13">
        <v>11</v>
      </c>
      <c r="Z231" s="13">
        <f t="shared" si="59"/>
        <v>10868</v>
      </c>
      <c r="AA231" s="13">
        <v>8</v>
      </c>
      <c r="AB231" s="13">
        <f t="shared" si="60"/>
        <v>1976</v>
      </c>
      <c r="AC231" s="13"/>
      <c r="AD231" s="13"/>
      <c r="AE231" s="13"/>
      <c r="AF231" s="13"/>
      <c r="AG231" s="13"/>
      <c r="AH231" s="13"/>
      <c r="AI231" s="13"/>
      <c r="AJ231" s="13"/>
      <c r="AK231" s="13">
        <f t="shared" si="61"/>
        <v>0</v>
      </c>
      <c r="AL231" s="13"/>
      <c r="AM231" s="13">
        <f t="shared" si="62"/>
        <v>0</v>
      </c>
      <c r="AN231" s="13"/>
      <c r="AO231" s="13">
        <v>0</v>
      </c>
      <c r="AP231" s="13">
        <f t="shared" si="63"/>
        <v>0</v>
      </c>
      <c r="AQ231" s="13"/>
      <c r="AR231" s="13">
        <f t="shared" si="64"/>
        <v>0</v>
      </c>
      <c r="AS231" s="13"/>
      <c r="AT231" s="13">
        <f t="shared" si="65"/>
        <v>0</v>
      </c>
      <c r="AU231" s="13"/>
      <c r="AV231" s="13">
        <f t="shared" si="66"/>
        <v>0</v>
      </c>
      <c r="AW231" s="13"/>
      <c r="AX231" s="13">
        <f t="shared" si="67"/>
        <v>0</v>
      </c>
      <c r="AY231" s="13"/>
      <c r="AZ231" s="13">
        <f t="shared" si="68"/>
        <v>0</v>
      </c>
      <c r="BA231" s="13"/>
      <c r="BB231" s="13">
        <f t="shared" si="69"/>
        <v>0</v>
      </c>
      <c r="BC231" s="13"/>
      <c r="BD231" s="13">
        <f t="shared" si="70"/>
        <v>0</v>
      </c>
      <c r="BE231" s="13"/>
      <c r="BF231" s="13">
        <f t="shared" si="71"/>
        <v>0</v>
      </c>
      <c r="BG231" s="13"/>
      <c r="BH231" s="13">
        <f t="shared" si="72"/>
        <v>788533.1331373757</v>
      </c>
      <c r="BI231" s="13">
        <f t="shared" si="73"/>
        <v>788500</v>
      </c>
      <c r="BJ231" s="13">
        <v>781300</v>
      </c>
    </row>
    <row r="232" spans="1:62" x14ac:dyDescent="0.25">
      <c r="A232" s="3" t="s">
        <v>517</v>
      </c>
      <c r="B232" s="13">
        <v>445</v>
      </c>
      <c r="C232">
        <v>589292</v>
      </c>
      <c r="D232">
        <v>1</v>
      </c>
      <c r="E232">
        <v>1</v>
      </c>
      <c r="F232">
        <v>0</v>
      </c>
      <c r="G232">
        <v>0</v>
      </c>
      <c r="H232">
        <v>0</v>
      </c>
      <c r="I232" t="s">
        <v>61</v>
      </c>
      <c r="J232">
        <v>589292</v>
      </c>
      <c r="K232" t="s">
        <v>517</v>
      </c>
      <c r="L232">
        <v>589624</v>
      </c>
      <c r="M232" t="s">
        <v>521</v>
      </c>
      <c r="N232">
        <v>589624</v>
      </c>
      <c r="O232" t="s">
        <v>521</v>
      </c>
      <c r="P232">
        <v>589624</v>
      </c>
      <c r="Q232" t="s">
        <v>521</v>
      </c>
      <c r="R232" s="13">
        <v>104130.6890795064</v>
      </c>
      <c r="S232" s="13">
        <v>1665</v>
      </c>
      <c r="T232" s="13">
        <v>89130.057240080176</v>
      </c>
      <c r="U232" s="13">
        <v>1</v>
      </c>
      <c r="V232" s="13">
        <f t="shared" si="57"/>
        <v>741</v>
      </c>
      <c r="W232" s="13">
        <v>3</v>
      </c>
      <c r="X232" s="13">
        <f t="shared" si="58"/>
        <v>8892</v>
      </c>
      <c r="Y232" s="13">
        <v>18</v>
      </c>
      <c r="Z232" s="13">
        <f t="shared" si="59"/>
        <v>17784</v>
      </c>
      <c r="AA232" s="13">
        <v>2</v>
      </c>
      <c r="AB232" s="13">
        <f t="shared" si="60"/>
        <v>494</v>
      </c>
      <c r="AC232" s="13"/>
      <c r="AD232" s="13"/>
      <c r="AE232" s="13"/>
      <c r="AF232" s="13"/>
      <c r="AG232" s="13"/>
      <c r="AH232" s="13"/>
      <c r="AI232" s="13"/>
      <c r="AJ232" s="13"/>
      <c r="AK232" s="13">
        <f t="shared" si="61"/>
        <v>0</v>
      </c>
      <c r="AL232" s="13"/>
      <c r="AM232" s="13">
        <f t="shared" si="62"/>
        <v>0</v>
      </c>
      <c r="AN232" s="13"/>
      <c r="AO232" s="13">
        <v>0</v>
      </c>
      <c r="AP232" s="13">
        <f t="shared" si="63"/>
        <v>0</v>
      </c>
      <c r="AQ232" s="13"/>
      <c r="AR232" s="13">
        <f t="shared" si="64"/>
        <v>0</v>
      </c>
      <c r="AS232" s="13"/>
      <c r="AT232" s="13">
        <f t="shared" si="65"/>
        <v>0</v>
      </c>
      <c r="AU232" s="13"/>
      <c r="AV232" s="13">
        <f t="shared" si="66"/>
        <v>0</v>
      </c>
      <c r="AW232" s="13"/>
      <c r="AX232" s="13">
        <f t="shared" si="67"/>
        <v>0</v>
      </c>
      <c r="AY232" s="13"/>
      <c r="AZ232" s="13">
        <f t="shared" si="68"/>
        <v>0</v>
      </c>
      <c r="BA232" s="13"/>
      <c r="BB232" s="13">
        <f t="shared" si="69"/>
        <v>0</v>
      </c>
      <c r="BC232" s="13"/>
      <c r="BD232" s="13">
        <f t="shared" si="70"/>
        <v>0</v>
      </c>
      <c r="BE232" s="13"/>
      <c r="BF232" s="13">
        <f t="shared" si="71"/>
        <v>0</v>
      </c>
      <c r="BG232" s="13"/>
      <c r="BH232" s="13">
        <f t="shared" si="72"/>
        <v>221171.74631958659</v>
      </c>
      <c r="BI232" s="13">
        <f t="shared" si="73"/>
        <v>221200</v>
      </c>
      <c r="BJ232" s="13">
        <v>216400</v>
      </c>
    </row>
    <row r="233" spans="1:62" x14ac:dyDescent="0.25">
      <c r="A233" t="s">
        <v>517</v>
      </c>
      <c r="B233" s="13">
        <v>136</v>
      </c>
      <c r="C233">
        <v>586901</v>
      </c>
      <c r="D233">
        <v>1</v>
      </c>
      <c r="E233">
        <v>0</v>
      </c>
      <c r="F233">
        <v>0</v>
      </c>
      <c r="G233">
        <v>0</v>
      </c>
      <c r="H233">
        <v>0</v>
      </c>
      <c r="I233" t="s">
        <v>75</v>
      </c>
      <c r="J233">
        <v>587591</v>
      </c>
      <c r="K233" t="s">
        <v>522</v>
      </c>
      <c r="L233">
        <v>587591</v>
      </c>
      <c r="M233" t="s">
        <v>522</v>
      </c>
      <c r="N233">
        <v>588024</v>
      </c>
      <c r="O233" t="s">
        <v>523</v>
      </c>
      <c r="P233">
        <v>588024</v>
      </c>
      <c r="Q233" t="s">
        <v>523</v>
      </c>
      <c r="R233" s="13">
        <v>70488.701001315436</v>
      </c>
      <c r="S233" s="13"/>
      <c r="T233" s="13"/>
      <c r="U233" s="13"/>
      <c r="V233" s="13">
        <f t="shared" si="57"/>
        <v>0</v>
      </c>
      <c r="W233" s="13"/>
      <c r="X233" s="13">
        <f t="shared" si="58"/>
        <v>0</v>
      </c>
      <c r="Y233" s="13"/>
      <c r="Z233" s="13">
        <f t="shared" si="59"/>
        <v>0</v>
      </c>
      <c r="AA233" s="13"/>
      <c r="AB233" s="13">
        <f t="shared" si="60"/>
        <v>0</v>
      </c>
      <c r="AC233" s="13"/>
      <c r="AD233" s="13"/>
      <c r="AE233" s="13"/>
      <c r="AF233" s="13"/>
      <c r="AG233" s="13"/>
      <c r="AH233" s="13"/>
      <c r="AI233" s="13"/>
      <c r="AJ233" s="13"/>
      <c r="AK233" s="13">
        <f t="shared" si="61"/>
        <v>0</v>
      </c>
      <c r="AL233" s="13"/>
      <c r="AM233" s="13">
        <f t="shared" si="62"/>
        <v>0</v>
      </c>
      <c r="AN233" s="13"/>
      <c r="AO233" s="13">
        <v>0</v>
      </c>
      <c r="AP233" s="13">
        <f t="shared" si="63"/>
        <v>0</v>
      </c>
      <c r="AQ233" s="13"/>
      <c r="AR233" s="13">
        <f t="shared" si="64"/>
        <v>0</v>
      </c>
      <c r="AS233" s="13"/>
      <c r="AT233" s="13">
        <f t="shared" si="65"/>
        <v>0</v>
      </c>
      <c r="AU233" s="13"/>
      <c r="AV233" s="13">
        <f t="shared" si="66"/>
        <v>0</v>
      </c>
      <c r="AW233" s="13"/>
      <c r="AX233" s="13">
        <f t="shared" si="67"/>
        <v>0</v>
      </c>
      <c r="AY233" s="13"/>
      <c r="AZ233" s="13">
        <f t="shared" si="68"/>
        <v>0</v>
      </c>
      <c r="BA233" s="13"/>
      <c r="BB233" s="13">
        <f t="shared" si="69"/>
        <v>0</v>
      </c>
      <c r="BC233" s="13"/>
      <c r="BD233" s="13">
        <f t="shared" si="70"/>
        <v>0</v>
      </c>
      <c r="BE233" s="13"/>
      <c r="BF233" s="13">
        <f t="shared" si="71"/>
        <v>0</v>
      </c>
      <c r="BG233" s="13"/>
      <c r="BH233" s="13">
        <f t="shared" si="72"/>
        <v>70488.701001315436</v>
      </c>
      <c r="BI233" s="13">
        <f t="shared" si="73"/>
        <v>70500</v>
      </c>
      <c r="BJ233" s="13">
        <v>70800</v>
      </c>
    </row>
    <row r="234" spans="1:62" x14ac:dyDescent="0.25">
      <c r="A234" s="3" t="s">
        <v>517</v>
      </c>
      <c r="B234" s="13">
        <v>1000</v>
      </c>
      <c r="C234">
        <v>573892</v>
      </c>
      <c r="D234">
        <v>1</v>
      </c>
      <c r="E234">
        <v>1</v>
      </c>
      <c r="F234">
        <v>0</v>
      </c>
      <c r="G234">
        <v>0</v>
      </c>
      <c r="H234">
        <v>0</v>
      </c>
      <c r="I234" t="s">
        <v>33</v>
      </c>
      <c r="J234">
        <v>573892</v>
      </c>
      <c r="K234" t="s">
        <v>517</v>
      </c>
      <c r="L234">
        <v>574279</v>
      </c>
      <c r="M234" t="s">
        <v>524</v>
      </c>
      <c r="N234">
        <v>574279</v>
      </c>
      <c r="O234" t="s">
        <v>524</v>
      </c>
      <c r="P234">
        <v>574279</v>
      </c>
      <c r="Q234" t="s">
        <v>524</v>
      </c>
      <c r="R234" s="13">
        <v>231362.80312935874</v>
      </c>
      <c r="S234" s="13">
        <v>1893</v>
      </c>
      <c r="T234" s="13">
        <v>101305.16862078119</v>
      </c>
      <c r="U234" s="13"/>
      <c r="V234" s="13">
        <f t="shared" si="57"/>
        <v>0</v>
      </c>
      <c r="W234" s="13">
        <v>7</v>
      </c>
      <c r="X234" s="13">
        <f t="shared" si="58"/>
        <v>20748</v>
      </c>
      <c r="Y234" s="13">
        <v>6</v>
      </c>
      <c r="Z234" s="13">
        <f t="shared" si="59"/>
        <v>5928</v>
      </c>
      <c r="AA234" s="13">
        <v>2</v>
      </c>
      <c r="AB234" s="13">
        <f t="shared" si="60"/>
        <v>494</v>
      </c>
      <c r="AC234" s="13"/>
      <c r="AD234" s="13"/>
      <c r="AE234" s="13"/>
      <c r="AF234" s="13"/>
      <c r="AG234" s="13"/>
      <c r="AH234" s="13"/>
      <c r="AI234" s="13"/>
      <c r="AJ234" s="13"/>
      <c r="AK234" s="13">
        <f t="shared" si="61"/>
        <v>0</v>
      </c>
      <c r="AL234" s="13"/>
      <c r="AM234" s="13">
        <f t="shared" si="62"/>
        <v>0</v>
      </c>
      <c r="AN234" s="13"/>
      <c r="AO234" s="13">
        <v>1</v>
      </c>
      <c r="AP234" s="13">
        <f t="shared" si="63"/>
        <v>30500</v>
      </c>
      <c r="AQ234" s="13"/>
      <c r="AR234" s="13">
        <f t="shared" si="64"/>
        <v>0</v>
      </c>
      <c r="AS234" s="13"/>
      <c r="AT234" s="13">
        <f t="shared" si="65"/>
        <v>0</v>
      </c>
      <c r="AU234" s="13"/>
      <c r="AV234" s="13">
        <f t="shared" si="66"/>
        <v>0</v>
      </c>
      <c r="AW234" s="13"/>
      <c r="AX234" s="13">
        <f t="shared" si="67"/>
        <v>0</v>
      </c>
      <c r="AY234" s="13"/>
      <c r="AZ234" s="13">
        <f t="shared" si="68"/>
        <v>0</v>
      </c>
      <c r="BA234" s="13"/>
      <c r="BB234" s="13">
        <f t="shared" si="69"/>
        <v>0</v>
      </c>
      <c r="BC234" s="13"/>
      <c r="BD234" s="13">
        <f t="shared" si="70"/>
        <v>0</v>
      </c>
      <c r="BE234" s="13"/>
      <c r="BF234" s="13">
        <f t="shared" si="71"/>
        <v>0</v>
      </c>
      <c r="BG234" s="13"/>
      <c r="BH234" s="13">
        <f t="shared" si="72"/>
        <v>390337.97175013996</v>
      </c>
      <c r="BI234" s="13">
        <f t="shared" si="73"/>
        <v>390300</v>
      </c>
      <c r="BJ234" s="13">
        <v>387900</v>
      </c>
    </row>
    <row r="235" spans="1:62" x14ac:dyDescent="0.25">
      <c r="A235" t="s">
        <v>517</v>
      </c>
      <c r="B235" s="13">
        <v>518</v>
      </c>
      <c r="C235">
        <v>525880</v>
      </c>
      <c r="D235">
        <v>1</v>
      </c>
      <c r="E235">
        <v>0</v>
      </c>
      <c r="F235">
        <v>0</v>
      </c>
      <c r="G235">
        <v>0</v>
      </c>
      <c r="H235">
        <v>0</v>
      </c>
      <c r="I235" t="s">
        <v>61</v>
      </c>
      <c r="J235">
        <v>534927</v>
      </c>
      <c r="K235" t="s">
        <v>519</v>
      </c>
      <c r="L235">
        <v>541354</v>
      </c>
      <c r="M235" t="s">
        <v>520</v>
      </c>
      <c r="N235">
        <v>541354</v>
      </c>
      <c r="O235" t="s">
        <v>520</v>
      </c>
      <c r="P235">
        <v>541354</v>
      </c>
      <c r="Q235" t="s">
        <v>520</v>
      </c>
      <c r="R235" s="13">
        <v>120994.60872298431</v>
      </c>
      <c r="S235" s="13"/>
      <c r="T235" s="13"/>
      <c r="U235" s="13"/>
      <c r="V235" s="13">
        <f t="shared" si="57"/>
        <v>0</v>
      </c>
      <c r="W235" s="13"/>
      <c r="X235" s="13">
        <f t="shared" si="58"/>
        <v>0</v>
      </c>
      <c r="Y235" s="13"/>
      <c r="Z235" s="13">
        <f t="shared" si="59"/>
        <v>0</v>
      </c>
      <c r="AA235" s="13"/>
      <c r="AB235" s="13">
        <f t="shared" si="60"/>
        <v>0</v>
      </c>
      <c r="AC235" s="13"/>
      <c r="AD235" s="13"/>
      <c r="AE235" s="13"/>
      <c r="AF235" s="13"/>
      <c r="AG235" s="13"/>
      <c r="AH235" s="13"/>
      <c r="AI235" s="13"/>
      <c r="AJ235" s="13"/>
      <c r="AK235" s="13">
        <f t="shared" si="61"/>
        <v>0</v>
      </c>
      <c r="AL235" s="13"/>
      <c r="AM235" s="13">
        <f t="shared" si="62"/>
        <v>0</v>
      </c>
      <c r="AN235" s="13"/>
      <c r="AO235" s="13">
        <v>1</v>
      </c>
      <c r="AP235" s="13">
        <f t="shared" si="63"/>
        <v>30500</v>
      </c>
      <c r="AQ235" s="13"/>
      <c r="AR235" s="13">
        <f t="shared" si="64"/>
        <v>0</v>
      </c>
      <c r="AS235" s="13"/>
      <c r="AT235" s="13">
        <f t="shared" si="65"/>
        <v>0</v>
      </c>
      <c r="AU235" s="13"/>
      <c r="AV235" s="13">
        <f t="shared" si="66"/>
        <v>0</v>
      </c>
      <c r="AW235" s="13"/>
      <c r="AX235" s="13">
        <f t="shared" si="67"/>
        <v>0</v>
      </c>
      <c r="AY235" s="13"/>
      <c r="AZ235" s="13">
        <f t="shared" si="68"/>
        <v>0</v>
      </c>
      <c r="BA235" s="13"/>
      <c r="BB235" s="13">
        <f t="shared" si="69"/>
        <v>0</v>
      </c>
      <c r="BC235" s="13"/>
      <c r="BD235" s="13">
        <f t="shared" si="70"/>
        <v>0</v>
      </c>
      <c r="BE235" s="13"/>
      <c r="BF235" s="13">
        <f t="shared" si="71"/>
        <v>0</v>
      </c>
      <c r="BG235" s="13"/>
      <c r="BH235" s="13">
        <f t="shared" si="72"/>
        <v>151494.60872298433</v>
      </c>
      <c r="BI235" s="13">
        <f t="shared" si="73"/>
        <v>151500</v>
      </c>
      <c r="BJ235" s="13">
        <v>150800</v>
      </c>
    </row>
    <row r="236" spans="1:62" x14ac:dyDescent="0.25">
      <c r="A236" t="s">
        <v>517</v>
      </c>
      <c r="B236" s="13">
        <v>1775</v>
      </c>
      <c r="C236">
        <v>506192</v>
      </c>
      <c r="D236">
        <v>1</v>
      </c>
      <c r="E236">
        <v>0</v>
      </c>
      <c r="F236">
        <v>0</v>
      </c>
      <c r="G236">
        <v>0</v>
      </c>
      <c r="H236">
        <v>0</v>
      </c>
      <c r="I236" t="s">
        <v>38</v>
      </c>
      <c r="J236">
        <v>506702</v>
      </c>
      <c r="K236" t="s">
        <v>518</v>
      </c>
      <c r="L236">
        <v>506702</v>
      </c>
      <c r="M236" t="s">
        <v>518</v>
      </c>
      <c r="N236">
        <v>507016</v>
      </c>
      <c r="O236" t="s">
        <v>239</v>
      </c>
      <c r="P236">
        <v>507016</v>
      </c>
      <c r="Q236" t="s">
        <v>239</v>
      </c>
      <c r="R236" s="13">
        <v>406098.16741534328</v>
      </c>
      <c r="S236" s="13"/>
      <c r="T236" s="13"/>
      <c r="U236" s="13"/>
      <c r="V236" s="13">
        <f t="shared" si="57"/>
        <v>0</v>
      </c>
      <c r="W236" s="13"/>
      <c r="X236" s="13">
        <f t="shared" si="58"/>
        <v>0</v>
      </c>
      <c r="Y236" s="13"/>
      <c r="Z236" s="13">
        <f t="shared" si="59"/>
        <v>0</v>
      </c>
      <c r="AA236" s="13"/>
      <c r="AB236" s="13">
        <f t="shared" si="60"/>
        <v>0</v>
      </c>
      <c r="AC236" s="13"/>
      <c r="AD236" s="13"/>
      <c r="AE236" s="13"/>
      <c r="AF236" s="13"/>
      <c r="AG236" s="13"/>
      <c r="AH236" s="13"/>
      <c r="AI236" s="13"/>
      <c r="AJ236" s="13"/>
      <c r="AK236" s="13">
        <f t="shared" si="61"/>
        <v>0</v>
      </c>
      <c r="AL236" s="13"/>
      <c r="AM236" s="13">
        <f t="shared" si="62"/>
        <v>0</v>
      </c>
      <c r="AN236" s="13"/>
      <c r="AO236" s="13">
        <v>0</v>
      </c>
      <c r="AP236" s="13">
        <f t="shared" si="63"/>
        <v>0</v>
      </c>
      <c r="AQ236" s="13"/>
      <c r="AR236" s="13">
        <f t="shared" si="64"/>
        <v>0</v>
      </c>
      <c r="AS236" s="13"/>
      <c r="AT236" s="13">
        <f t="shared" si="65"/>
        <v>0</v>
      </c>
      <c r="AU236" s="13"/>
      <c r="AV236" s="13">
        <f t="shared" si="66"/>
        <v>0</v>
      </c>
      <c r="AW236" s="13"/>
      <c r="AX236" s="13">
        <f t="shared" si="67"/>
        <v>0</v>
      </c>
      <c r="AY236" s="13"/>
      <c r="AZ236" s="13">
        <f t="shared" si="68"/>
        <v>0</v>
      </c>
      <c r="BA236" s="13"/>
      <c r="BB236" s="13">
        <f t="shared" si="69"/>
        <v>0</v>
      </c>
      <c r="BC236" s="13"/>
      <c r="BD236" s="13">
        <f t="shared" si="70"/>
        <v>0</v>
      </c>
      <c r="BE236" s="13"/>
      <c r="BF236" s="13">
        <f t="shared" si="71"/>
        <v>0</v>
      </c>
      <c r="BG236" s="13"/>
      <c r="BH236" s="13">
        <f t="shared" si="72"/>
        <v>406098.16741534328</v>
      </c>
      <c r="BI236" s="13">
        <f t="shared" si="73"/>
        <v>406100</v>
      </c>
      <c r="BJ236" s="13">
        <v>408500</v>
      </c>
    </row>
    <row r="237" spans="1:62" x14ac:dyDescent="0.25">
      <c r="A237" t="s">
        <v>525</v>
      </c>
      <c r="B237" s="13">
        <v>372</v>
      </c>
      <c r="C237">
        <v>557102</v>
      </c>
      <c r="D237">
        <v>1</v>
      </c>
      <c r="E237">
        <v>0</v>
      </c>
      <c r="F237">
        <v>0</v>
      </c>
      <c r="G237">
        <v>0</v>
      </c>
      <c r="H237">
        <v>0</v>
      </c>
      <c r="I237" t="s">
        <v>90</v>
      </c>
      <c r="J237">
        <v>585751</v>
      </c>
      <c r="K237" t="s">
        <v>526</v>
      </c>
      <c r="L237">
        <v>585751</v>
      </c>
      <c r="M237" t="s">
        <v>526</v>
      </c>
      <c r="N237">
        <v>585751</v>
      </c>
      <c r="O237" t="s">
        <v>526</v>
      </c>
      <c r="P237">
        <v>585459</v>
      </c>
      <c r="Q237" t="s">
        <v>414</v>
      </c>
      <c r="R237" s="13">
        <v>87219.385848538266</v>
      </c>
      <c r="S237" s="13"/>
      <c r="T237" s="13"/>
      <c r="U237" s="13"/>
      <c r="V237" s="13">
        <f t="shared" si="57"/>
        <v>0</v>
      </c>
      <c r="W237" s="13"/>
      <c r="X237" s="13">
        <f t="shared" si="58"/>
        <v>0</v>
      </c>
      <c r="Y237" s="13"/>
      <c r="Z237" s="13">
        <f t="shared" si="59"/>
        <v>0</v>
      </c>
      <c r="AA237" s="13"/>
      <c r="AB237" s="13">
        <f t="shared" si="60"/>
        <v>0</v>
      </c>
      <c r="AC237" s="13"/>
      <c r="AD237" s="13"/>
      <c r="AE237" s="13"/>
      <c r="AF237" s="13"/>
      <c r="AG237" s="13"/>
      <c r="AH237" s="13"/>
      <c r="AI237" s="13"/>
      <c r="AJ237" s="13"/>
      <c r="AK237" s="13">
        <f t="shared" si="61"/>
        <v>0</v>
      </c>
      <c r="AL237" s="13"/>
      <c r="AM237" s="13">
        <f t="shared" si="62"/>
        <v>0</v>
      </c>
      <c r="AN237" s="13"/>
      <c r="AO237" s="13">
        <v>0</v>
      </c>
      <c r="AP237" s="13">
        <f t="shared" si="63"/>
        <v>0</v>
      </c>
      <c r="AQ237" s="13"/>
      <c r="AR237" s="13">
        <f t="shared" si="64"/>
        <v>0</v>
      </c>
      <c r="AS237" s="13"/>
      <c r="AT237" s="13">
        <f t="shared" si="65"/>
        <v>0</v>
      </c>
      <c r="AU237" s="13"/>
      <c r="AV237" s="13">
        <f t="shared" si="66"/>
        <v>0</v>
      </c>
      <c r="AW237" s="13"/>
      <c r="AX237" s="13">
        <f t="shared" si="67"/>
        <v>0</v>
      </c>
      <c r="AY237" s="13"/>
      <c r="AZ237" s="13">
        <f t="shared" si="68"/>
        <v>0</v>
      </c>
      <c r="BA237" s="13"/>
      <c r="BB237" s="13">
        <f t="shared" si="69"/>
        <v>0</v>
      </c>
      <c r="BC237" s="13"/>
      <c r="BD237" s="13">
        <f t="shared" si="70"/>
        <v>0</v>
      </c>
      <c r="BE237" s="13"/>
      <c r="BF237" s="13">
        <f t="shared" si="71"/>
        <v>0</v>
      </c>
      <c r="BG237" s="13"/>
      <c r="BH237" s="13">
        <f t="shared" si="72"/>
        <v>87219.385848538266</v>
      </c>
      <c r="BI237" s="13">
        <f t="shared" si="73"/>
        <v>87200</v>
      </c>
      <c r="BJ237" s="13">
        <v>87100</v>
      </c>
    </row>
    <row r="238" spans="1:62" x14ac:dyDescent="0.25">
      <c r="A238" t="s">
        <v>527</v>
      </c>
      <c r="B238" s="13">
        <v>764</v>
      </c>
      <c r="C238">
        <v>585092</v>
      </c>
      <c r="D238">
        <v>1</v>
      </c>
      <c r="E238">
        <v>0</v>
      </c>
      <c r="F238">
        <v>0</v>
      </c>
      <c r="G238">
        <v>0</v>
      </c>
      <c r="H238">
        <v>0</v>
      </c>
      <c r="I238" t="s">
        <v>90</v>
      </c>
      <c r="J238">
        <v>585068</v>
      </c>
      <c r="K238" t="s">
        <v>275</v>
      </c>
      <c r="L238">
        <v>585068</v>
      </c>
      <c r="M238" t="s">
        <v>275</v>
      </c>
      <c r="N238">
        <v>585068</v>
      </c>
      <c r="O238" t="s">
        <v>275</v>
      </c>
      <c r="P238">
        <v>585068</v>
      </c>
      <c r="Q238" t="s">
        <v>275</v>
      </c>
      <c r="R238" s="13">
        <v>177518.38464946285</v>
      </c>
      <c r="S238" s="13"/>
      <c r="T238" s="13"/>
      <c r="U238" s="13"/>
      <c r="V238" s="13">
        <f t="shared" si="57"/>
        <v>0</v>
      </c>
      <c r="W238" s="13"/>
      <c r="X238" s="13">
        <f t="shared" si="58"/>
        <v>0</v>
      </c>
      <c r="Y238" s="13"/>
      <c r="Z238" s="13">
        <f t="shared" si="59"/>
        <v>0</v>
      </c>
      <c r="AA238" s="13"/>
      <c r="AB238" s="13">
        <f t="shared" si="60"/>
        <v>0</v>
      </c>
      <c r="AC238" s="13"/>
      <c r="AD238" s="13"/>
      <c r="AE238" s="13"/>
      <c r="AF238" s="13"/>
      <c r="AG238" s="13"/>
      <c r="AH238" s="13"/>
      <c r="AI238" s="13"/>
      <c r="AJ238" s="13"/>
      <c r="AK238" s="13">
        <f t="shared" si="61"/>
        <v>0</v>
      </c>
      <c r="AL238" s="13"/>
      <c r="AM238" s="13">
        <f t="shared" si="62"/>
        <v>0</v>
      </c>
      <c r="AN238" s="13"/>
      <c r="AO238" s="13">
        <v>0</v>
      </c>
      <c r="AP238" s="13">
        <f t="shared" si="63"/>
        <v>0</v>
      </c>
      <c r="AQ238" s="13"/>
      <c r="AR238" s="13">
        <f t="shared" si="64"/>
        <v>0</v>
      </c>
      <c r="AS238" s="13"/>
      <c r="AT238" s="13">
        <f t="shared" si="65"/>
        <v>0</v>
      </c>
      <c r="AU238" s="13"/>
      <c r="AV238" s="13">
        <f t="shared" si="66"/>
        <v>0</v>
      </c>
      <c r="AW238" s="13"/>
      <c r="AX238" s="13">
        <f t="shared" si="67"/>
        <v>0</v>
      </c>
      <c r="AY238" s="13"/>
      <c r="AZ238" s="13">
        <f t="shared" si="68"/>
        <v>0</v>
      </c>
      <c r="BA238" s="13"/>
      <c r="BB238" s="13">
        <f t="shared" si="69"/>
        <v>0</v>
      </c>
      <c r="BC238" s="13"/>
      <c r="BD238" s="13">
        <f t="shared" si="70"/>
        <v>0</v>
      </c>
      <c r="BE238" s="13"/>
      <c r="BF238" s="13">
        <f t="shared" si="71"/>
        <v>0</v>
      </c>
      <c r="BG238" s="13"/>
      <c r="BH238" s="13">
        <f t="shared" si="72"/>
        <v>177518.38464946285</v>
      </c>
      <c r="BI238" s="13">
        <f t="shared" si="73"/>
        <v>177500</v>
      </c>
      <c r="BJ238" s="13">
        <v>180500</v>
      </c>
    </row>
    <row r="239" spans="1:62" x14ac:dyDescent="0.25">
      <c r="A239" t="s">
        <v>528</v>
      </c>
      <c r="B239" s="13">
        <v>316</v>
      </c>
      <c r="C239">
        <v>569178</v>
      </c>
      <c r="D239">
        <v>1</v>
      </c>
      <c r="E239">
        <v>0</v>
      </c>
      <c r="F239">
        <v>0</v>
      </c>
      <c r="G239">
        <v>0</v>
      </c>
      <c r="H239">
        <v>0</v>
      </c>
      <c r="I239" t="s">
        <v>61</v>
      </c>
      <c r="J239">
        <v>514705</v>
      </c>
      <c r="K239" t="s">
        <v>529</v>
      </c>
      <c r="L239">
        <v>514705</v>
      </c>
      <c r="M239" t="s">
        <v>529</v>
      </c>
      <c r="N239">
        <v>514705</v>
      </c>
      <c r="O239" t="s">
        <v>529</v>
      </c>
      <c r="P239">
        <v>514705</v>
      </c>
      <c r="Q239" t="s">
        <v>529</v>
      </c>
      <c r="R239" s="13">
        <v>74211.296589665886</v>
      </c>
      <c r="S239" s="13"/>
      <c r="T239" s="13"/>
      <c r="U239" s="13"/>
      <c r="V239" s="13">
        <f t="shared" si="57"/>
        <v>0</v>
      </c>
      <c r="W239" s="13"/>
      <c r="X239" s="13">
        <f t="shared" si="58"/>
        <v>0</v>
      </c>
      <c r="Y239" s="13"/>
      <c r="Z239" s="13">
        <f t="shared" si="59"/>
        <v>0</v>
      </c>
      <c r="AA239" s="13"/>
      <c r="AB239" s="13">
        <f t="shared" si="60"/>
        <v>0</v>
      </c>
      <c r="AC239" s="13"/>
      <c r="AD239" s="13"/>
      <c r="AE239" s="13"/>
      <c r="AF239" s="13"/>
      <c r="AG239" s="13"/>
      <c r="AH239" s="13"/>
      <c r="AI239" s="13"/>
      <c r="AJ239" s="13"/>
      <c r="AK239" s="13">
        <f t="shared" si="61"/>
        <v>0</v>
      </c>
      <c r="AL239" s="13"/>
      <c r="AM239" s="13">
        <f t="shared" si="62"/>
        <v>0</v>
      </c>
      <c r="AN239" s="13"/>
      <c r="AO239" s="13">
        <v>0</v>
      </c>
      <c r="AP239" s="13">
        <f t="shared" si="63"/>
        <v>0</v>
      </c>
      <c r="AQ239" s="13"/>
      <c r="AR239" s="13">
        <f t="shared" si="64"/>
        <v>0</v>
      </c>
      <c r="AS239" s="13"/>
      <c r="AT239" s="13">
        <f t="shared" si="65"/>
        <v>0</v>
      </c>
      <c r="AU239" s="13"/>
      <c r="AV239" s="13">
        <f t="shared" si="66"/>
        <v>0</v>
      </c>
      <c r="AW239" s="13"/>
      <c r="AX239" s="13">
        <f t="shared" si="67"/>
        <v>0</v>
      </c>
      <c r="AY239" s="13"/>
      <c r="AZ239" s="13">
        <f t="shared" si="68"/>
        <v>0</v>
      </c>
      <c r="BA239" s="13"/>
      <c r="BB239" s="13">
        <f t="shared" si="69"/>
        <v>0</v>
      </c>
      <c r="BC239" s="13"/>
      <c r="BD239" s="13">
        <f t="shared" si="70"/>
        <v>0</v>
      </c>
      <c r="BE239" s="13"/>
      <c r="BF239" s="13">
        <f t="shared" si="71"/>
        <v>0</v>
      </c>
      <c r="BG239" s="13"/>
      <c r="BH239" s="13">
        <f t="shared" si="72"/>
        <v>74211.296589665886</v>
      </c>
      <c r="BI239" s="13">
        <f t="shared" si="73"/>
        <v>74200</v>
      </c>
      <c r="BJ239" s="13">
        <v>73800</v>
      </c>
    </row>
    <row r="240" spans="1:62" x14ac:dyDescent="0.25">
      <c r="A240" t="s">
        <v>530</v>
      </c>
      <c r="B240" s="13">
        <v>135</v>
      </c>
      <c r="C240">
        <v>550400</v>
      </c>
      <c r="D240">
        <v>1</v>
      </c>
      <c r="E240">
        <v>0</v>
      </c>
      <c r="F240">
        <v>0</v>
      </c>
      <c r="G240">
        <v>0</v>
      </c>
      <c r="H240">
        <v>0</v>
      </c>
      <c r="I240" t="s">
        <v>75</v>
      </c>
      <c r="J240">
        <v>591181</v>
      </c>
      <c r="K240" t="s">
        <v>97</v>
      </c>
      <c r="L240">
        <v>591181</v>
      </c>
      <c r="M240" t="s">
        <v>97</v>
      </c>
      <c r="N240">
        <v>591181</v>
      </c>
      <c r="O240" t="s">
        <v>97</v>
      </c>
      <c r="P240">
        <v>591181</v>
      </c>
      <c r="Q240" t="s">
        <v>97</v>
      </c>
      <c r="R240" s="13">
        <v>70488.701001315436</v>
      </c>
      <c r="S240" s="13"/>
      <c r="T240" s="13"/>
      <c r="U240" s="13"/>
      <c r="V240" s="13">
        <f t="shared" si="57"/>
        <v>0</v>
      </c>
      <c r="W240" s="13"/>
      <c r="X240" s="13">
        <f t="shared" si="58"/>
        <v>0</v>
      </c>
      <c r="Y240" s="13"/>
      <c r="Z240" s="13">
        <f t="shared" si="59"/>
        <v>0</v>
      </c>
      <c r="AA240" s="13"/>
      <c r="AB240" s="13">
        <f t="shared" si="60"/>
        <v>0</v>
      </c>
      <c r="AC240" s="13"/>
      <c r="AD240" s="13"/>
      <c r="AE240" s="13"/>
      <c r="AF240" s="13"/>
      <c r="AG240" s="13"/>
      <c r="AH240" s="13"/>
      <c r="AI240" s="13"/>
      <c r="AJ240" s="13"/>
      <c r="AK240" s="13">
        <f t="shared" si="61"/>
        <v>0</v>
      </c>
      <c r="AL240" s="13"/>
      <c r="AM240" s="13">
        <f t="shared" si="62"/>
        <v>0</v>
      </c>
      <c r="AN240" s="13"/>
      <c r="AO240" s="13">
        <v>0</v>
      </c>
      <c r="AP240" s="13">
        <f t="shared" si="63"/>
        <v>0</v>
      </c>
      <c r="AQ240" s="13"/>
      <c r="AR240" s="13">
        <f t="shared" si="64"/>
        <v>0</v>
      </c>
      <c r="AS240" s="13"/>
      <c r="AT240" s="13">
        <f t="shared" si="65"/>
        <v>0</v>
      </c>
      <c r="AU240" s="13"/>
      <c r="AV240" s="13">
        <f t="shared" si="66"/>
        <v>0</v>
      </c>
      <c r="AW240" s="13"/>
      <c r="AX240" s="13">
        <f t="shared" si="67"/>
        <v>0</v>
      </c>
      <c r="AY240" s="13"/>
      <c r="AZ240" s="13">
        <f t="shared" si="68"/>
        <v>0</v>
      </c>
      <c r="BA240" s="13"/>
      <c r="BB240" s="13">
        <f t="shared" si="69"/>
        <v>0</v>
      </c>
      <c r="BC240" s="13"/>
      <c r="BD240" s="13">
        <f t="shared" si="70"/>
        <v>0</v>
      </c>
      <c r="BE240" s="13"/>
      <c r="BF240" s="13">
        <f t="shared" si="71"/>
        <v>0</v>
      </c>
      <c r="BG240" s="13"/>
      <c r="BH240" s="13">
        <f t="shared" si="72"/>
        <v>70488.701001315436</v>
      </c>
      <c r="BI240" s="13">
        <f t="shared" si="73"/>
        <v>70500</v>
      </c>
      <c r="BJ240" s="13">
        <v>70800</v>
      </c>
    </row>
    <row r="241" spans="1:62" x14ac:dyDescent="0.25">
      <c r="A241" t="s">
        <v>531</v>
      </c>
      <c r="B241" s="13">
        <v>378</v>
      </c>
      <c r="C241">
        <v>597201</v>
      </c>
      <c r="D241">
        <v>1</v>
      </c>
      <c r="E241">
        <v>0</v>
      </c>
      <c r="F241">
        <v>0</v>
      </c>
      <c r="G241">
        <v>0</v>
      </c>
      <c r="H241">
        <v>0</v>
      </c>
      <c r="I241" t="s">
        <v>38</v>
      </c>
      <c r="J241">
        <v>597716</v>
      </c>
      <c r="K241" t="s">
        <v>532</v>
      </c>
      <c r="L241">
        <v>597716</v>
      </c>
      <c r="M241" t="s">
        <v>532</v>
      </c>
      <c r="N241">
        <v>597716</v>
      </c>
      <c r="O241" t="s">
        <v>532</v>
      </c>
      <c r="P241">
        <v>597520</v>
      </c>
      <c r="Q241" t="s">
        <v>533</v>
      </c>
      <c r="R241" s="13">
        <v>88611.249063316936</v>
      </c>
      <c r="S241" s="13"/>
      <c r="T241" s="13"/>
      <c r="U241" s="13"/>
      <c r="V241" s="13">
        <f t="shared" si="57"/>
        <v>0</v>
      </c>
      <c r="W241" s="13"/>
      <c r="X241" s="13">
        <f t="shared" si="58"/>
        <v>0</v>
      </c>
      <c r="Y241" s="13"/>
      <c r="Z241" s="13">
        <f t="shared" si="59"/>
        <v>0</v>
      </c>
      <c r="AA241" s="13"/>
      <c r="AB241" s="13">
        <f t="shared" si="60"/>
        <v>0</v>
      </c>
      <c r="AC241" s="13"/>
      <c r="AD241" s="13"/>
      <c r="AE241" s="13"/>
      <c r="AF241" s="13"/>
      <c r="AG241" s="13"/>
      <c r="AH241" s="13"/>
      <c r="AI241" s="13"/>
      <c r="AJ241" s="13"/>
      <c r="AK241" s="13">
        <f t="shared" si="61"/>
        <v>0</v>
      </c>
      <c r="AL241" s="13"/>
      <c r="AM241" s="13">
        <f t="shared" si="62"/>
        <v>0</v>
      </c>
      <c r="AN241" s="13"/>
      <c r="AO241" s="13">
        <v>0</v>
      </c>
      <c r="AP241" s="13">
        <f t="shared" si="63"/>
        <v>0</v>
      </c>
      <c r="AQ241" s="13"/>
      <c r="AR241" s="13">
        <f t="shared" si="64"/>
        <v>0</v>
      </c>
      <c r="AS241" s="13"/>
      <c r="AT241" s="13">
        <f t="shared" si="65"/>
        <v>0</v>
      </c>
      <c r="AU241" s="13"/>
      <c r="AV241" s="13">
        <f t="shared" si="66"/>
        <v>0</v>
      </c>
      <c r="AW241" s="13"/>
      <c r="AX241" s="13">
        <f t="shared" si="67"/>
        <v>0</v>
      </c>
      <c r="AY241" s="13"/>
      <c r="AZ241" s="13">
        <f t="shared" si="68"/>
        <v>0</v>
      </c>
      <c r="BA241" s="13"/>
      <c r="BB241" s="13">
        <f t="shared" si="69"/>
        <v>0</v>
      </c>
      <c r="BC241" s="13"/>
      <c r="BD241" s="13">
        <f t="shared" si="70"/>
        <v>0</v>
      </c>
      <c r="BE241" s="13"/>
      <c r="BF241" s="13">
        <f t="shared" si="71"/>
        <v>0</v>
      </c>
      <c r="BG241" s="13"/>
      <c r="BH241" s="13">
        <f t="shared" si="72"/>
        <v>88611.249063316936</v>
      </c>
      <c r="BI241" s="13">
        <f t="shared" si="73"/>
        <v>88600</v>
      </c>
      <c r="BJ241" s="13">
        <v>86400</v>
      </c>
    </row>
    <row r="242" spans="1:62" x14ac:dyDescent="0.25">
      <c r="A242" s="3" t="s">
        <v>534</v>
      </c>
      <c r="B242" s="13">
        <v>2486</v>
      </c>
      <c r="C242">
        <v>564591</v>
      </c>
      <c r="D242">
        <v>1</v>
      </c>
      <c r="E242">
        <v>1</v>
      </c>
      <c r="F242">
        <v>0</v>
      </c>
      <c r="G242">
        <v>0</v>
      </c>
      <c r="H242">
        <v>0</v>
      </c>
      <c r="I242" t="s">
        <v>85</v>
      </c>
      <c r="J242">
        <v>564591</v>
      </c>
      <c r="K242" t="s">
        <v>534</v>
      </c>
      <c r="L242">
        <v>564567</v>
      </c>
      <c r="M242" t="s">
        <v>228</v>
      </c>
      <c r="N242">
        <v>564567</v>
      </c>
      <c r="O242" t="s">
        <v>228</v>
      </c>
      <c r="P242">
        <v>564567</v>
      </c>
      <c r="Q242" t="s">
        <v>228</v>
      </c>
      <c r="R242" s="13">
        <v>564147.71739066346</v>
      </c>
      <c r="S242" s="13">
        <v>3041</v>
      </c>
      <c r="T242" s="13">
        <v>162533.51227378385</v>
      </c>
      <c r="U242" s="13">
        <v>1</v>
      </c>
      <c r="V242" s="13">
        <f t="shared" si="57"/>
        <v>741</v>
      </c>
      <c r="W242" s="13">
        <v>1</v>
      </c>
      <c r="X242" s="13">
        <f t="shared" si="58"/>
        <v>2964</v>
      </c>
      <c r="Y242" s="13">
        <v>7</v>
      </c>
      <c r="Z242" s="13">
        <f t="shared" si="59"/>
        <v>6916</v>
      </c>
      <c r="AA242" s="13">
        <v>8</v>
      </c>
      <c r="AB242" s="13">
        <f t="shared" si="60"/>
        <v>1976</v>
      </c>
      <c r="AC242" s="13"/>
      <c r="AD242" s="13"/>
      <c r="AE242" s="13"/>
      <c r="AF242" s="13"/>
      <c r="AG242" s="13"/>
      <c r="AH242" s="13"/>
      <c r="AI242" s="13"/>
      <c r="AJ242" s="13"/>
      <c r="AK242" s="13">
        <f t="shared" si="61"/>
        <v>0</v>
      </c>
      <c r="AL242" s="13"/>
      <c r="AM242" s="13">
        <f t="shared" si="62"/>
        <v>0</v>
      </c>
      <c r="AN242" s="13"/>
      <c r="AO242" s="13">
        <v>2</v>
      </c>
      <c r="AP242" s="13">
        <f t="shared" si="63"/>
        <v>61000</v>
      </c>
      <c r="AQ242" s="13"/>
      <c r="AR242" s="13">
        <f t="shared" si="64"/>
        <v>0</v>
      </c>
      <c r="AS242" s="13"/>
      <c r="AT242" s="13">
        <f t="shared" si="65"/>
        <v>0</v>
      </c>
      <c r="AU242" s="13"/>
      <c r="AV242" s="13">
        <f t="shared" si="66"/>
        <v>0</v>
      </c>
      <c r="AW242" s="13"/>
      <c r="AX242" s="13">
        <f t="shared" si="67"/>
        <v>0</v>
      </c>
      <c r="AY242" s="13"/>
      <c r="AZ242" s="13">
        <f t="shared" si="68"/>
        <v>0</v>
      </c>
      <c r="BA242" s="13"/>
      <c r="BB242" s="13">
        <f t="shared" si="69"/>
        <v>0</v>
      </c>
      <c r="BC242" s="13"/>
      <c r="BD242" s="13">
        <f t="shared" si="70"/>
        <v>0</v>
      </c>
      <c r="BE242" s="13"/>
      <c r="BF242" s="13">
        <f t="shared" si="71"/>
        <v>0</v>
      </c>
      <c r="BG242" s="13"/>
      <c r="BH242" s="13">
        <f t="shared" si="72"/>
        <v>800278.22966444725</v>
      </c>
      <c r="BI242" s="13">
        <f t="shared" si="73"/>
        <v>800300</v>
      </c>
      <c r="BJ242" s="13">
        <v>781400</v>
      </c>
    </row>
    <row r="243" spans="1:62" x14ac:dyDescent="0.25">
      <c r="A243" t="s">
        <v>535</v>
      </c>
      <c r="B243" s="13">
        <v>657</v>
      </c>
      <c r="C243">
        <v>593788</v>
      </c>
      <c r="D243">
        <v>1</v>
      </c>
      <c r="E243">
        <v>0</v>
      </c>
      <c r="F243">
        <v>0</v>
      </c>
      <c r="G243">
        <v>0</v>
      </c>
      <c r="H243">
        <v>0</v>
      </c>
      <c r="I243" t="s">
        <v>30</v>
      </c>
      <c r="J243">
        <v>594563</v>
      </c>
      <c r="K243" t="s">
        <v>536</v>
      </c>
      <c r="L243">
        <v>594482</v>
      </c>
      <c r="M243" t="s">
        <v>537</v>
      </c>
      <c r="N243">
        <v>594482</v>
      </c>
      <c r="O243" t="s">
        <v>537</v>
      </c>
      <c r="P243">
        <v>594482</v>
      </c>
      <c r="Q243" t="s">
        <v>537</v>
      </c>
      <c r="R243" s="13">
        <v>152987.06453936244</v>
      </c>
      <c r="S243" s="13"/>
      <c r="T243" s="13"/>
      <c r="U243" s="13"/>
      <c r="V243" s="13">
        <f t="shared" si="57"/>
        <v>0</v>
      </c>
      <c r="W243" s="13"/>
      <c r="X243" s="13">
        <f t="shared" si="58"/>
        <v>0</v>
      </c>
      <c r="Y243" s="13"/>
      <c r="Z243" s="13">
        <f t="shared" si="59"/>
        <v>0</v>
      </c>
      <c r="AA243" s="13"/>
      <c r="AB243" s="13">
        <f t="shared" si="60"/>
        <v>0</v>
      </c>
      <c r="AC243" s="13"/>
      <c r="AD243" s="13"/>
      <c r="AE243" s="13"/>
      <c r="AF243" s="13"/>
      <c r="AG243" s="13"/>
      <c r="AH243" s="13"/>
      <c r="AI243" s="13"/>
      <c r="AJ243" s="13"/>
      <c r="AK243" s="13">
        <f t="shared" si="61"/>
        <v>0</v>
      </c>
      <c r="AL243" s="13"/>
      <c r="AM243" s="13">
        <f t="shared" si="62"/>
        <v>0</v>
      </c>
      <c r="AN243" s="13"/>
      <c r="AO243" s="13">
        <v>0</v>
      </c>
      <c r="AP243" s="13">
        <f t="shared" si="63"/>
        <v>0</v>
      </c>
      <c r="AQ243" s="13"/>
      <c r="AR243" s="13">
        <f t="shared" si="64"/>
        <v>0</v>
      </c>
      <c r="AS243" s="13"/>
      <c r="AT243" s="13">
        <f t="shared" si="65"/>
        <v>0</v>
      </c>
      <c r="AU243" s="13"/>
      <c r="AV243" s="13">
        <f t="shared" si="66"/>
        <v>0</v>
      </c>
      <c r="AW243" s="13"/>
      <c r="AX243" s="13">
        <f t="shared" si="67"/>
        <v>0</v>
      </c>
      <c r="AY243" s="13"/>
      <c r="AZ243" s="13">
        <f t="shared" si="68"/>
        <v>0</v>
      </c>
      <c r="BA243" s="13"/>
      <c r="BB243" s="13">
        <f t="shared" si="69"/>
        <v>0</v>
      </c>
      <c r="BC243" s="13"/>
      <c r="BD243" s="13">
        <f t="shared" si="70"/>
        <v>0</v>
      </c>
      <c r="BE243" s="13"/>
      <c r="BF243" s="13">
        <f t="shared" si="71"/>
        <v>0</v>
      </c>
      <c r="BG243" s="13"/>
      <c r="BH243" s="13">
        <f t="shared" si="72"/>
        <v>152987.06453936244</v>
      </c>
      <c r="BI243" s="13">
        <f t="shared" si="73"/>
        <v>153000</v>
      </c>
      <c r="BJ243" s="13">
        <v>151200</v>
      </c>
    </row>
    <row r="244" spans="1:62" x14ac:dyDescent="0.25">
      <c r="A244" t="s">
        <v>538</v>
      </c>
      <c r="B244" s="13">
        <v>1835</v>
      </c>
      <c r="C244">
        <v>539953</v>
      </c>
      <c r="D244">
        <v>1</v>
      </c>
      <c r="E244">
        <v>0</v>
      </c>
      <c r="F244">
        <v>0</v>
      </c>
      <c r="G244">
        <v>0</v>
      </c>
      <c r="H244">
        <v>0</v>
      </c>
      <c r="I244" t="s">
        <v>26</v>
      </c>
      <c r="J244">
        <v>539911</v>
      </c>
      <c r="K244" t="s">
        <v>345</v>
      </c>
      <c r="L244">
        <v>539911</v>
      </c>
      <c r="M244" t="s">
        <v>345</v>
      </c>
      <c r="N244">
        <v>539911</v>
      </c>
      <c r="O244" t="s">
        <v>345</v>
      </c>
      <c r="P244">
        <v>539911</v>
      </c>
      <c r="Q244" t="s">
        <v>345</v>
      </c>
      <c r="R244" s="13">
        <v>419511.65042654763</v>
      </c>
      <c r="S244" s="13"/>
      <c r="T244" s="13"/>
      <c r="U244" s="13"/>
      <c r="V244" s="13">
        <f t="shared" si="57"/>
        <v>0</v>
      </c>
      <c r="W244" s="13"/>
      <c r="X244" s="13">
        <f t="shared" si="58"/>
        <v>0</v>
      </c>
      <c r="Y244" s="13"/>
      <c r="Z244" s="13">
        <f t="shared" si="59"/>
        <v>0</v>
      </c>
      <c r="AA244" s="13"/>
      <c r="AB244" s="13">
        <f t="shared" si="60"/>
        <v>0</v>
      </c>
      <c r="AC244" s="13"/>
      <c r="AD244" s="13"/>
      <c r="AE244" s="13"/>
      <c r="AF244" s="13"/>
      <c r="AG244" s="13"/>
      <c r="AH244" s="13"/>
      <c r="AI244" s="13"/>
      <c r="AJ244" s="13"/>
      <c r="AK244" s="13">
        <f t="shared" si="61"/>
        <v>0</v>
      </c>
      <c r="AL244" s="13"/>
      <c r="AM244" s="13">
        <f t="shared" si="62"/>
        <v>0</v>
      </c>
      <c r="AN244" s="13"/>
      <c r="AO244" s="13">
        <v>1</v>
      </c>
      <c r="AP244" s="13">
        <f t="shared" si="63"/>
        <v>30500</v>
      </c>
      <c r="AQ244" s="13"/>
      <c r="AR244" s="13">
        <f t="shared" si="64"/>
        <v>0</v>
      </c>
      <c r="AS244" s="13"/>
      <c r="AT244" s="13">
        <f t="shared" si="65"/>
        <v>0</v>
      </c>
      <c r="AU244" s="13"/>
      <c r="AV244" s="13">
        <f t="shared" si="66"/>
        <v>0</v>
      </c>
      <c r="AW244" s="13"/>
      <c r="AX244" s="13">
        <f t="shared" si="67"/>
        <v>0</v>
      </c>
      <c r="AY244" s="13"/>
      <c r="AZ244" s="13">
        <f t="shared" si="68"/>
        <v>0</v>
      </c>
      <c r="BA244" s="13"/>
      <c r="BB244" s="13">
        <f t="shared" si="69"/>
        <v>0</v>
      </c>
      <c r="BC244" s="13"/>
      <c r="BD244" s="13">
        <f t="shared" si="70"/>
        <v>0</v>
      </c>
      <c r="BE244" s="13"/>
      <c r="BF244" s="13">
        <f t="shared" si="71"/>
        <v>0</v>
      </c>
      <c r="BG244" s="13"/>
      <c r="BH244" s="13">
        <f t="shared" si="72"/>
        <v>450011.65042654763</v>
      </c>
      <c r="BI244" s="13">
        <f t="shared" si="73"/>
        <v>450000</v>
      </c>
      <c r="BJ244" s="13">
        <v>450600</v>
      </c>
    </row>
    <row r="245" spans="1:62" x14ac:dyDescent="0.25">
      <c r="A245" t="s">
        <v>538</v>
      </c>
      <c r="B245" s="13">
        <v>763</v>
      </c>
      <c r="C245">
        <v>525979</v>
      </c>
      <c r="D245">
        <v>1</v>
      </c>
      <c r="E245">
        <v>0</v>
      </c>
      <c r="F245">
        <v>0</v>
      </c>
      <c r="G245">
        <v>0</v>
      </c>
      <c r="H245">
        <v>0</v>
      </c>
      <c r="I245" t="s">
        <v>61</v>
      </c>
      <c r="J245">
        <v>525588</v>
      </c>
      <c r="K245" t="s">
        <v>472</v>
      </c>
      <c r="L245">
        <v>523704</v>
      </c>
      <c r="M245" t="s">
        <v>474</v>
      </c>
      <c r="N245">
        <v>523704</v>
      </c>
      <c r="O245" t="s">
        <v>474</v>
      </c>
      <c r="P245">
        <v>523704</v>
      </c>
      <c r="Q245" t="s">
        <v>474</v>
      </c>
      <c r="R245" s="13">
        <v>177289.4817667247</v>
      </c>
      <c r="S245" s="13"/>
      <c r="T245" s="13"/>
      <c r="U245" s="13"/>
      <c r="V245" s="13">
        <f t="shared" si="57"/>
        <v>0</v>
      </c>
      <c r="W245" s="13"/>
      <c r="X245" s="13">
        <f t="shared" si="58"/>
        <v>0</v>
      </c>
      <c r="Y245" s="13"/>
      <c r="Z245" s="13">
        <f t="shared" si="59"/>
        <v>0</v>
      </c>
      <c r="AA245" s="13"/>
      <c r="AB245" s="13">
        <f t="shared" si="60"/>
        <v>0</v>
      </c>
      <c r="AC245" s="13"/>
      <c r="AD245" s="13"/>
      <c r="AE245" s="13"/>
      <c r="AF245" s="13"/>
      <c r="AG245" s="13"/>
      <c r="AH245" s="13"/>
      <c r="AI245" s="13"/>
      <c r="AJ245" s="13"/>
      <c r="AK245" s="13">
        <f t="shared" si="61"/>
        <v>0</v>
      </c>
      <c r="AL245" s="13"/>
      <c r="AM245" s="13">
        <f t="shared" si="62"/>
        <v>0</v>
      </c>
      <c r="AN245" s="13"/>
      <c r="AO245" s="13">
        <v>0</v>
      </c>
      <c r="AP245" s="13">
        <f t="shared" si="63"/>
        <v>0</v>
      </c>
      <c r="AQ245" s="13"/>
      <c r="AR245" s="13">
        <f t="shared" si="64"/>
        <v>0</v>
      </c>
      <c r="AS245" s="13"/>
      <c r="AT245" s="13">
        <f t="shared" si="65"/>
        <v>0</v>
      </c>
      <c r="AU245" s="13"/>
      <c r="AV245" s="13">
        <f t="shared" si="66"/>
        <v>0</v>
      </c>
      <c r="AW245" s="13"/>
      <c r="AX245" s="13">
        <f t="shared" si="67"/>
        <v>0</v>
      </c>
      <c r="AY245" s="13"/>
      <c r="AZ245" s="13">
        <f t="shared" si="68"/>
        <v>0</v>
      </c>
      <c r="BA245" s="13"/>
      <c r="BB245" s="13">
        <f t="shared" si="69"/>
        <v>0</v>
      </c>
      <c r="BC245" s="13"/>
      <c r="BD245" s="13">
        <f t="shared" si="70"/>
        <v>0</v>
      </c>
      <c r="BE245" s="13"/>
      <c r="BF245" s="13">
        <f t="shared" si="71"/>
        <v>0</v>
      </c>
      <c r="BG245" s="13"/>
      <c r="BH245" s="13">
        <f t="shared" si="72"/>
        <v>177289.4817667247</v>
      </c>
      <c r="BI245" s="13">
        <f t="shared" si="73"/>
        <v>177300</v>
      </c>
      <c r="BJ245" s="13">
        <v>179300</v>
      </c>
    </row>
    <row r="246" spans="1:62" x14ac:dyDescent="0.25">
      <c r="A246" t="s">
        <v>539</v>
      </c>
      <c r="B246" s="13">
        <v>125</v>
      </c>
      <c r="C246">
        <v>566471</v>
      </c>
      <c r="D246">
        <v>1</v>
      </c>
      <c r="E246">
        <v>0</v>
      </c>
      <c r="F246">
        <v>0</v>
      </c>
      <c r="G246">
        <v>0</v>
      </c>
      <c r="H246">
        <v>0</v>
      </c>
      <c r="I246" t="s">
        <v>110</v>
      </c>
      <c r="J246">
        <v>559075</v>
      </c>
      <c r="K246" t="s">
        <v>360</v>
      </c>
      <c r="L246">
        <v>559075</v>
      </c>
      <c r="M246" t="s">
        <v>360</v>
      </c>
      <c r="N246">
        <v>559075</v>
      </c>
      <c r="O246" t="s">
        <v>360</v>
      </c>
      <c r="P246">
        <v>559075</v>
      </c>
      <c r="Q246" t="s">
        <v>360</v>
      </c>
      <c r="R246" s="13">
        <v>70488.701001315436</v>
      </c>
      <c r="S246" s="13"/>
      <c r="T246" s="13"/>
      <c r="U246" s="13"/>
      <c r="V246" s="13">
        <f t="shared" si="57"/>
        <v>0</v>
      </c>
      <c r="W246" s="13"/>
      <c r="X246" s="13">
        <f t="shared" si="58"/>
        <v>0</v>
      </c>
      <c r="Y246" s="13"/>
      <c r="Z246" s="13">
        <f t="shared" si="59"/>
        <v>0</v>
      </c>
      <c r="AA246" s="13"/>
      <c r="AB246" s="13">
        <f t="shared" si="60"/>
        <v>0</v>
      </c>
      <c r="AC246" s="13"/>
      <c r="AD246" s="13"/>
      <c r="AE246" s="13"/>
      <c r="AF246" s="13"/>
      <c r="AG246" s="13"/>
      <c r="AH246" s="13"/>
      <c r="AI246" s="13"/>
      <c r="AJ246" s="13"/>
      <c r="AK246" s="13">
        <f t="shared" si="61"/>
        <v>0</v>
      </c>
      <c r="AL246" s="13"/>
      <c r="AM246" s="13">
        <f t="shared" si="62"/>
        <v>0</v>
      </c>
      <c r="AN246" s="13"/>
      <c r="AO246" s="13">
        <v>0</v>
      </c>
      <c r="AP246" s="13">
        <f t="shared" si="63"/>
        <v>0</v>
      </c>
      <c r="AQ246" s="13"/>
      <c r="AR246" s="13">
        <f t="shared" si="64"/>
        <v>0</v>
      </c>
      <c r="AS246" s="13"/>
      <c r="AT246" s="13">
        <f t="shared" si="65"/>
        <v>0</v>
      </c>
      <c r="AU246" s="13"/>
      <c r="AV246" s="13">
        <f t="shared" si="66"/>
        <v>0</v>
      </c>
      <c r="AW246" s="13"/>
      <c r="AX246" s="13">
        <f t="shared" si="67"/>
        <v>0</v>
      </c>
      <c r="AY246" s="13"/>
      <c r="AZ246" s="13">
        <f t="shared" si="68"/>
        <v>0</v>
      </c>
      <c r="BA246" s="13"/>
      <c r="BB246" s="13">
        <f t="shared" si="69"/>
        <v>0</v>
      </c>
      <c r="BC246" s="13"/>
      <c r="BD246" s="13">
        <f t="shared" si="70"/>
        <v>0</v>
      </c>
      <c r="BE246" s="13"/>
      <c r="BF246" s="13">
        <f t="shared" si="71"/>
        <v>0</v>
      </c>
      <c r="BG246" s="13"/>
      <c r="BH246" s="13">
        <f t="shared" si="72"/>
        <v>70488.701001315436</v>
      </c>
      <c r="BI246" s="13">
        <f t="shared" si="73"/>
        <v>70500</v>
      </c>
      <c r="BJ246" s="13">
        <v>70800</v>
      </c>
    </row>
    <row r="247" spans="1:62" x14ac:dyDescent="0.25">
      <c r="A247" t="s">
        <v>541</v>
      </c>
      <c r="B247" s="13">
        <v>979</v>
      </c>
      <c r="C247">
        <v>512532</v>
      </c>
      <c r="D247">
        <v>1</v>
      </c>
      <c r="E247">
        <v>0</v>
      </c>
      <c r="F247">
        <v>0</v>
      </c>
      <c r="G247">
        <v>0</v>
      </c>
      <c r="H247">
        <v>0</v>
      </c>
      <c r="I247" t="s">
        <v>61</v>
      </c>
      <c r="J247">
        <v>511382</v>
      </c>
      <c r="K247" t="s">
        <v>272</v>
      </c>
      <c r="L247">
        <v>511382</v>
      </c>
      <c r="M247" t="s">
        <v>272</v>
      </c>
      <c r="N247">
        <v>511382</v>
      </c>
      <c r="O247" t="s">
        <v>272</v>
      </c>
      <c r="P247">
        <v>511382</v>
      </c>
      <c r="Q247" t="s">
        <v>272</v>
      </c>
      <c r="R247" s="13">
        <v>226585.19864019784</v>
      </c>
      <c r="S247" s="13"/>
      <c r="T247" s="13"/>
      <c r="U247" s="13"/>
      <c r="V247" s="13">
        <f t="shared" si="57"/>
        <v>0</v>
      </c>
      <c r="W247" s="13"/>
      <c r="X247" s="13">
        <f t="shared" si="58"/>
        <v>0</v>
      </c>
      <c r="Y247" s="13"/>
      <c r="Z247" s="13">
        <f t="shared" si="59"/>
        <v>0</v>
      </c>
      <c r="AA247" s="13"/>
      <c r="AB247" s="13">
        <f t="shared" si="60"/>
        <v>0</v>
      </c>
      <c r="AC247" s="13"/>
      <c r="AD247" s="13"/>
      <c r="AE247" s="13"/>
      <c r="AF247" s="13"/>
      <c r="AG247" s="13"/>
      <c r="AH247" s="13"/>
      <c r="AI247" s="13"/>
      <c r="AJ247" s="13"/>
      <c r="AK247" s="13">
        <f t="shared" si="61"/>
        <v>0</v>
      </c>
      <c r="AL247" s="13"/>
      <c r="AM247" s="13">
        <f t="shared" si="62"/>
        <v>0</v>
      </c>
      <c r="AN247" s="13"/>
      <c r="AO247" s="13">
        <v>0</v>
      </c>
      <c r="AP247" s="13">
        <f t="shared" si="63"/>
        <v>0</v>
      </c>
      <c r="AQ247" s="13"/>
      <c r="AR247" s="13">
        <f t="shared" si="64"/>
        <v>0</v>
      </c>
      <c r="AS247" s="13"/>
      <c r="AT247" s="13">
        <f t="shared" si="65"/>
        <v>0</v>
      </c>
      <c r="AU247" s="13"/>
      <c r="AV247" s="13">
        <f t="shared" si="66"/>
        <v>0</v>
      </c>
      <c r="AW247" s="13"/>
      <c r="AX247" s="13">
        <f t="shared" si="67"/>
        <v>0</v>
      </c>
      <c r="AY247" s="13"/>
      <c r="AZ247" s="13">
        <f t="shared" si="68"/>
        <v>0</v>
      </c>
      <c r="BA247" s="13"/>
      <c r="BB247" s="13">
        <f t="shared" si="69"/>
        <v>0</v>
      </c>
      <c r="BC247" s="13"/>
      <c r="BD247" s="13">
        <f t="shared" si="70"/>
        <v>0</v>
      </c>
      <c r="BE247" s="13"/>
      <c r="BF247" s="13">
        <f t="shared" si="71"/>
        <v>0</v>
      </c>
      <c r="BG247" s="13"/>
      <c r="BH247" s="13">
        <f t="shared" si="72"/>
        <v>226585.19864019784</v>
      </c>
      <c r="BI247" s="13">
        <f t="shared" si="73"/>
        <v>226600</v>
      </c>
      <c r="BJ247" s="13">
        <v>227000</v>
      </c>
    </row>
    <row r="248" spans="1:62" x14ac:dyDescent="0.25">
      <c r="A248" s="4" t="s">
        <v>542</v>
      </c>
      <c r="B248" s="13">
        <v>1945</v>
      </c>
      <c r="C248">
        <v>555029</v>
      </c>
      <c r="D248">
        <v>1</v>
      </c>
      <c r="E248">
        <v>1</v>
      </c>
      <c r="F248">
        <v>1</v>
      </c>
      <c r="G248">
        <v>0</v>
      </c>
      <c r="H248">
        <v>0</v>
      </c>
      <c r="I248" t="s">
        <v>18</v>
      </c>
      <c r="J248">
        <v>555029</v>
      </c>
      <c r="K248" t="s">
        <v>542</v>
      </c>
      <c r="L248">
        <v>555029</v>
      </c>
      <c r="M248" t="s">
        <v>542</v>
      </c>
      <c r="N248">
        <v>554961</v>
      </c>
      <c r="O248" t="s">
        <v>17</v>
      </c>
      <c r="P248">
        <v>554961</v>
      </c>
      <c r="Q248" t="s">
        <v>17</v>
      </c>
      <c r="R248" s="13">
        <v>444064.81015706941</v>
      </c>
      <c r="S248" s="13">
        <v>2742</v>
      </c>
      <c r="T248" s="13">
        <v>146597.44766514041</v>
      </c>
      <c r="U248" s="13"/>
      <c r="V248" s="13">
        <f t="shared" si="57"/>
        <v>0</v>
      </c>
      <c r="W248" s="13">
        <v>7</v>
      </c>
      <c r="X248" s="13">
        <f t="shared" si="58"/>
        <v>20748</v>
      </c>
      <c r="Y248" s="13">
        <v>9</v>
      </c>
      <c r="Z248" s="13">
        <f t="shared" si="59"/>
        <v>8892</v>
      </c>
      <c r="AA248" s="13">
        <v>5</v>
      </c>
      <c r="AB248" s="13">
        <f t="shared" si="60"/>
        <v>1235</v>
      </c>
      <c r="AC248" s="13">
        <v>2742</v>
      </c>
      <c r="AD248" s="13">
        <v>587481.42616499332</v>
      </c>
      <c r="AE248" s="13"/>
      <c r="AF248" s="13"/>
      <c r="AG248" s="13"/>
      <c r="AH248" s="13"/>
      <c r="AI248" s="13"/>
      <c r="AJ248" s="13"/>
      <c r="AK248" s="13">
        <f t="shared" si="61"/>
        <v>0</v>
      </c>
      <c r="AL248" s="13"/>
      <c r="AM248" s="13">
        <f t="shared" si="62"/>
        <v>0</v>
      </c>
      <c r="AN248" s="13"/>
      <c r="AO248" s="13">
        <v>2</v>
      </c>
      <c r="AP248" s="13">
        <f t="shared" si="63"/>
        <v>61000</v>
      </c>
      <c r="AQ248" s="13"/>
      <c r="AR248" s="13">
        <f t="shared" si="64"/>
        <v>0</v>
      </c>
      <c r="AS248" s="13"/>
      <c r="AT248" s="13">
        <f t="shared" si="65"/>
        <v>0</v>
      </c>
      <c r="AU248" s="13"/>
      <c r="AV248" s="13">
        <f t="shared" si="66"/>
        <v>0</v>
      </c>
      <c r="AW248" s="13"/>
      <c r="AX248" s="13">
        <f t="shared" si="67"/>
        <v>0</v>
      </c>
      <c r="AY248" s="13"/>
      <c r="AZ248" s="13">
        <f t="shared" si="68"/>
        <v>0</v>
      </c>
      <c r="BA248" s="13"/>
      <c r="BB248" s="13">
        <f t="shared" si="69"/>
        <v>0</v>
      </c>
      <c r="BC248" s="13"/>
      <c r="BD248" s="13">
        <f t="shared" si="70"/>
        <v>0</v>
      </c>
      <c r="BE248" s="13"/>
      <c r="BF248" s="13">
        <f t="shared" si="71"/>
        <v>0</v>
      </c>
      <c r="BG248" s="13"/>
      <c r="BH248" s="13">
        <f t="shared" si="72"/>
        <v>1270018.6839872031</v>
      </c>
      <c r="BI248" s="13">
        <f t="shared" si="73"/>
        <v>1270000</v>
      </c>
      <c r="BJ248" s="13">
        <v>1284500</v>
      </c>
    </row>
    <row r="249" spans="1:62" x14ac:dyDescent="0.25">
      <c r="A249" t="s">
        <v>543</v>
      </c>
      <c r="B249" s="13">
        <v>150</v>
      </c>
      <c r="C249">
        <v>590347</v>
      </c>
      <c r="D249">
        <v>1</v>
      </c>
      <c r="E249">
        <v>0</v>
      </c>
      <c r="F249">
        <v>0</v>
      </c>
      <c r="G249">
        <v>0</v>
      </c>
      <c r="H249">
        <v>0</v>
      </c>
      <c r="I249" t="s">
        <v>75</v>
      </c>
      <c r="J249">
        <v>590266</v>
      </c>
      <c r="K249" t="s">
        <v>96</v>
      </c>
      <c r="L249">
        <v>590266</v>
      </c>
      <c r="M249" t="s">
        <v>96</v>
      </c>
      <c r="N249">
        <v>590266</v>
      </c>
      <c r="O249" t="s">
        <v>96</v>
      </c>
      <c r="P249">
        <v>590266</v>
      </c>
      <c r="Q249" t="s">
        <v>96</v>
      </c>
      <c r="R249" s="13">
        <v>70488.701001315436</v>
      </c>
      <c r="S249" s="13"/>
      <c r="T249" s="13"/>
      <c r="U249" s="13"/>
      <c r="V249" s="13">
        <f t="shared" si="57"/>
        <v>0</v>
      </c>
      <c r="W249" s="13"/>
      <c r="X249" s="13">
        <f t="shared" si="58"/>
        <v>0</v>
      </c>
      <c r="Y249" s="13"/>
      <c r="Z249" s="13">
        <f t="shared" si="59"/>
        <v>0</v>
      </c>
      <c r="AA249" s="13"/>
      <c r="AB249" s="13">
        <f t="shared" si="60"/>
        <v>0</v>
      </c>
      <c r="AC249" s="13"/>
      <c r="AD249" s="13"/>
      <c r="AE249" s="13"/>
      <c r="AF249" s="13"/>
      <c r="AG249" s="13"/>
      <c r="AH249" s="13"/>
      <c r="AI249" s="13"/>
      <c r="AJ249" s="13"/>
      <c r="AK249" s="13">
        <f t="shared" si="61"/>
        <v>0</v>
      </c>
      <c r="AL249" s="13"/>
      <c r="AM249" s="13">
        <f t="shared" si="62"/>
        <v>0</v>
      </c>
      <c r="AN249" s="13"/>
      <c r="AO249" s="13">
        <v>0</v>
      </c>
      <c r="AP249" s="13">
        <f t="shared" si="63"/>
        <v>0</v>
      </c>
      <c r="AQ249" s="13"/>
      <c r="AR249" s="13">
        <f t="shared" si="64"/>
        <v>0</v>
      </c>
      <c r="AS249" s="13"/>
      <c r="AT249" s="13">
        <f t="shared" si="65"/>
        <v>0</v>
      </c>
      <c r="AU249" s="13"/>
      <c r="AV249" s="13">
        <f t="shared" si="66"/>
        <v>0</v>
      </c>
      <c r="AW249" s="13"/>
      <c r="AX249" s="13">
        <f t="shared" si="67"/>
        <v>0</v>
      </c>
      <c r="AY249" s="13"/>
      <c r="AZ249" s="13">
        <f t="shared" si="68"/>
        <v>0</v>
      </c>
      <c r="BA249" s="13"/>
      <c r="BB249" s="13">
        <f t="shared" si="69"/>
        <v>0</v>
      </c>
      <c r="BC249" s="13"/>
      <c r="BD249" s="13">
        <f t="shared" si="70"/>
        <v>0</v>
      </c>
      <c r="BE249" s="13"/>
      <c r="BF249" s="13">
        <f t="shared" si="71"/>
        <v>0</v>
      </c>
      <c r="BG249" s="13"/>
      <c r="BH249" s="13">
        <f t="shared" si="72"/>
        <v>70488.701001315436</v>
      </c>
      <c r="BI249" s="13">
        <f t="shared" si="73"/>
        <v>70500</v>
      </c>
      <c r="BJ249" s="13">
        <v>70800</v>
      </c>
    </row>
    <row r="250" spans="1:62" x14ac:dyDescent="0.25">
      <c r="A250" t="s">
        <v>544</v>
      </c>
      <c r="B250" s="13">
        <v>637</v>
      </c>
      <c r="C250">
        <v>571202</v>
      </c>
      <c r="D250">
        <v>1</v>
      </c>
      <c r="E250">
        <v>0</v>
      </c>
      <c r="F250">
        <v>0</v>
      </c>
      <c r="G250">
        <v>0</v>
      </c>
      <c r="H250">
        <v>0</v>
      </c>
      <c r="I250" t="s">
        <v>41</v>
      </c>
      <c r="J250">
        <v>571911</v>
      </c>
      <c r="K250" t="s">
        <v>545</v>
      </c>
      <c r="L250">
        <v>571911</v>
      </c>
      <c r="M250" t="s">
        <v>545</v>
      </c>
      <c r="N250">
        <v>571911</v>
      </c>
      <c r="O250" t="s">
        <v>545</v>
      </c>
      <c r="P250">
        <v>571164</v>
      </c>
      <c r="Q250" t="s">
        <v>325</v>
      </c>
      <c r="R250" s="13">
        <v>148392.81855087748</v>
      </c>
      <c r="S250" s="13"/>
      <c r="T250" s="13"/>
      <c r="U250" s="13"/>
      <c r="V250" s="13">
        <f t="shared" si="57"/>
        <v>0</v>
      </c>
      <c r="W250" s="13"/>
      <c r="X250" s="13">
        <f t="shared" si="58"/>
        <v>0</v>
      </c>
      <c r="Y250" s="13"/>
      <c r="Z250" s="13">
        <f t="shared" si="59"/>
        <v>0</v>
      </c>
      <c r="AA250" s="13"/>
      <c r="AB250" s="13">
        <f t="shared" si="60"/>
        <v>0</v>
      </c>
      <c r="AC250" s="13"/>
      <c r="AD250" s="13"/>
      <c r="AE250" s="13"/>
      <c r="AF250" s="13"/>
      <c r="AG250" s="13"/>
      <c r="AH250" s="13"/>
      <c r="AI250" s="13"/>
      <c r="AJ250" s="13"/>
      <c r="AK250" s="13">
        <f t="shared" si="61"/>
        <v>0</v>
      </c>
      <c r="AL250" s="13"/>
      <c r="AM250" s="13">
        <f t="shared" si="62"/>
        <v>0</v>
      </c>
      <c r="AN250" s="13"/>
      <c r="AO250" s="13">
        <v>0</v>
      </c>
      <c r="AP250" s="13">
        <f t="shared" si="63"/>
        <v>0</v>
      </c>
      <c r="AQ250" s="13"/>
      <c r="AR250" s="13">
        <f t="shared" si="64"/>
        <v>0</v>
      </c>
      <c r="AS250" s="13"/>
      <c r="AT250" s="13">
        <f t="shared" si="65"/>
        <v>0</v>
      </c>
      <c r="AU250" s="13"/>
      <c r="AV250" s="13">
        <f t="shared" si="66"/>
        <v>0</v>
      </c>
      <c r="AW250" s="13"/>
      <c r="AX250" s="13">
        <f t="shared" si="67"/>
        <v>0</v>
      </c>
      <c r="AY250" s="13"/>
      <c r="AZ250" s="13">
        <f t="shared" si="68"/>
        <v>0</v>
      </c>
      <c r="BA250" s="13"/>
      <c r="BB250" s="13">
        <f t="shared" si="69"/>
        <v>0</v>
      </c>
      <c r="BC250" s="13"/>
      <c r="BD250" s="13">
        <f t="shared" si="70"/>
        <v>0</v>
      </c>
      <c r="BE250" s="13"/>
      <c r="BF250" s="13">
        <f t="shared" si="71"/>
        <v>0</v>
      </c>
      <c r="BG250" s="13"/>
      <c r="BH250" s="13">
        <f t="shared" si="72"/>
        <v>148392.81855087748</v>
      </c>
      <c r="BI250" s="13">
        <f t="shared" si="73"/>
        <v>148400</v>
      </c>
      <c r="BJ250" s="13">
        <v>149600</v>
      </c>
    </row>
    <row r="251" spans="1:62" x14ac:dyDescent="0.25">
      <c r="A251" t="s">
        <v>546</v>
      </c>
      <c r="B251" s="13">
        <v>188</v>
      </c>
      <c r="C251">
        <v>593796</v>
      </c>
      <c r="D251">
        <v>1</v>
      </c>
      <c r="E251">
        <v>0</v>
      </c>
      <c r="F251">
        <v>0</v>
      </c>
      <c r="G251">
        <v>0</v>
      </c>
      <c r="H251">
        <v>0</v>
      </c>
      <c r="I251" t="s">
        <v>30</v>
      </c>
      <c r="J251">
        <v>594202</v>
      </c>
      <c r="K251" t="s">
        <v>550</v>
      </c>
      <c r="L251">
        <v>594202</v>
      </c>
      <c r="M251" t="s">
        <v>550</v>
      </c>
      <c r="N251">
        <v>593711</v>
      </c>
      <c r="O251" t="s">
        <v>149</v>
      </c>
      <c r="P251">
        <v>593711</v>
      </c>
      <c r="Q251" t="s">
        <v>149</v>
      </c>
      <c r="R251" s="13">
        <v>70488.701001315436</v>
      </c>
      <c r="S251" s="13"/>
      <c r="T251" s="13"/>
      <c r="U251" s="13"/>
      <c r="V251" s="13">
        <f t="shared" si="57"/>
        <v>0</v>
      </c>
      <c r="W251" s="13"/>
      <c r="X251" s="13">
        <f t="shared" si="58"/>
        <v>0</v>
      </c>
      <c r="Y251" s="13"/>
      <c r="Z251" s="13">
        <f t="shared" si="59"/>
        <v>0</v>
      </c>
      <c r="AA251" s="13"/>
      <c r="AB251" s="13">
        <f t="shared" si="60"/>
        <v>0</v>
      </c>
      <c r="AC251" s="13"/>
      <c r="AD251" s="13"/>
      <c r="AE251" s="13"/>
      <c r="AF251" s="13"/>
      <c r="AG251" s="13"/>
      <c r="AH251" s="13"/>
      <c r="AI251" s="13"/>
      <c r="AJ251" s="13"/>
      <c r="AK251" s="13">
        <f t="shared" si="61"/>
        <v>0</v>
      </c>
      <c r="AL251" s="13"/>
      <c r="AM251" s="13">
        <f t="shared" si="62"/>
        <v>0</v>
      </c>
      <c r="AN251" s="13"/>
      <c r="AO251" s="13">
        <v>0</v>
      </c>
      <c r="AP251" s="13">
        <f t="shared" si="63"/>
        <v>0</v>
      </c>
      <c r="AQ251" s="13"/>
      <c r="AR251" s="13">
        <f t="shared" si="64"/>
        <v>0</v>
      </c>
      <c r="AS251" s="13"/>
      <c r="AT251" s="13">
        <f t="shared" si="65"/>
        <v>0</v>
      </c>
      <c r="AU251" s="13"/>
      <c r="AV251" s="13">
        <f t="shared" si="66"/>
        <v>0</v>
      </c>
      <c r="AW251" s="13"/>
      <c r="AX251" s="13">
        <f t="shared" si="67"/>
        <v>0</v>
      </c>
      <c r="AY251" s="13"/>
      <c r="AZ251" s="13">
        <f t="shared" si="68"/>
        <v>0</v>
      </c>
      <c r="BA251" s="13"/>
      <c r="BB251" s="13">
        <f t="shared" si="69"/>
        <v>0</v>
      </c>
      <c r="BC251" s="13"/>
      <c r="BD251" s="13">
        <f t="shared" si="70"/>
        <v>0</v>
      </c>
      <c r="BE251" s="13"/>
      <c r="BF251" s="13">
        <f t="shared" si="71"/>
        <v>0</v>
      </c>
      <c r="BG251" s="13"/>
      <c r="BH251" s="13">
        <f t="shared" si="72"/>
        <v>70488.701001315436</v>
      </c>
      <c r="BI251" s="13">
        <f t="shared" si="73"/>
        <v>70500</v>
      </c>
      <c r="BJ251" s="13">
        <v>70800</v>
      </c>
    </row>
    <row r="252" spans="1:62" x14ac:dyDescent="0.25">
      <c r="A252" t="s">
        <v>546</v>
      </c>
      <c r="B252" s="13">
        <v>491</v>
      </c>
      <c r="C252">
        <v>539104</v>
      </c>
      <c r="D252">
        <v>1</v>
      </c>
      <c r="E252">
        <v>0</v>
      </c>
      <c r="F252">
        <v>0</v>
      </c>
      <c r="G252">
        <v>0</v>
      </c>
      <c r="H252">
        <v>0</v>
      </c>
      <c r="I252" t="s">
        <v>26</v>
      </c>
      <c r="J252">
        <v>540765</v>
      </c>
      <c r="K252" t="s">
        <v>547</v>
      </c>
      <c r="L252">
        <v>540765</v>
      </c>
      <c r="M252" t="s">
        <v>547</v>
      </c>
      <c r="N252">
        <v>540765</v>
      </c>
      <c r="O252" t="s">
        <v>547</v>
      </c>
      <c r="P252">
        <v>539139</v>
      </c>
      <c r="Q252" t="s">
        <v>548</v>
      </c>
      <c r="R252" s="13">
        <v>114762.53806478422</v>
      </c>
      <c r="S252" s="13"/>
      <c r="T252" s="13"/>
      <c r="U252" s="13"/>
      <c r="V252" s="13">
        <f t="shared" si="57"/>
        <v>0</v>
      </c>
      <c r="W252" s="13"/>
      <c r="X252" s="13">
        <f t="shared" si="58"/>
        <v>0</v>
      </c>
      <c r="Y252" s="13"/>
      <c r="Z252" s="13">
        <f t="shared" si="59"/>
        <v>0</v>
      </c>
      <c r="AA252" s="13"/>
      <c r="AB252" s="13">
        <f t="shared" si="60"/>
        <v>0</v>
      </c>
      <c r="AC252" s="13"/>
      <c r="AD252" s="13"/>
      <c r="AE252" s="13"/>
      <c r="AF252" s="13"/>
      <c r="AG252" s="13"/>
      <c r="AH252" s="13"/>
      <c r="AI252" s="13"/>
      <c r="AJ252" s="13"/>
      <c r="AK252" s="13">
        <f t="shared" si="61"/>
        <v>0</v>
      </c>
      <c r="AL252" s="13"/>
      <c r="AM252" s="13">
        <f t="shared" si="62"/>
        <v>0</v>
      </c>
      <c r="AN252" s="13"/>
      <c r="AO252" s="13">
        <v>0</v>
      </c>
      <c r="AP252" s="13">
        <f t="shared" si="63"/>
        <v>0</v>
      </c>
      <c r="AQ252" s="13"/>
      <c r="AR252" s="13">
        <f t="shared" si="64"/>
        <v>0</v>
      </c>
      <c r="AS252" s="13"/>
      <c r="AT252" s="13">
        <f t="shared" si="65"/>
        <v>0</v>
      </c>
      <c r="AU252" s="13"/>
      <c r="AV252" s="13">
        <f t="shared" si="66"/>
        <v>0</v>
      </c>
      <c r="AW252" s="13"/>
      <c r="AX252" s="13">
        <f t="shared" si="67"/>
        <v>0</v>
      </c>
      <c r="AY252" s="13"/>
      <c r="AZ252" s="13">
        <f t="shared" si="68"/>
        <v>0</v>
      </c>
      <c r="BA252" s="13"/>
      <c r="BB252" s="13">
        <f t="shared" si="69"/>
        <v>0</v>
      </c>
      <c r="BC252" s="13"/>
      <c r="BD252" s="13">
        <f t="shared" si="70"/>
        <v>0</v>
      </c>
      <c r="BE252" s="13"/>
      <c r="BF252" s="13">
        <f t="shared" si="71"/>
        <v>0</v>
      </c>
      <c r="BG252" s="13"/>
      <c r="BH252" s="13">
        <f t="shared" si="72"/>
        <v>114762.53806478422</v>
      </c>
      <c r="BI252" s="13">
        <f t="shared" si="73"/>
        <v>114800</v>
      </c>
      <c r="BJ252" s="13">
        <v>114500</v>
      </c>
    </row>
    <row r="253" spans="1:62" x14ac:dyDescent="0.25">
      <c r="A253" t="s">
        <v>551</v>
      </c>
      <c r="B253" s="13">
        <v>298</v>
      </c>
      <c r="C253">
        <v>568457</v>
      </c>
      <c r="D253">
        <v>1</v>
      </c>
      <c r="E253">
        <v>0</v>
      </c>
      <c r="F253">
        <v>0</v>
      </c>
      <c r="G253">
        <v>0</v>
      </c>
      <c r="H253">
        <v>0</v>
      </c>
      <c r="I253" t="s">
        <v>75</v>
      </c>
      <c r="J253">
        <v>568988</v>
      </c>
      <c r="K253" t="s">
        <v>242</v>
      </c>
      <c r="L253">
        <v>568988</v>
      </c>
      <c r="M253" t="s">
        <v>242</v>
      </c>
      <c r="N253">
        <v>568988</v>
      </c>
      <c r="O253" t="s">
        <v>242</v>
      </c>
      <c r="P253">
        <v>569569</v>
      </c>
      <c r="Q253" t="s">
        <v>125</v>
      </c>
      <c r="R253" s="13">
        <v>70488.701001315436</v>
      </c>
      <c r="S253" s="13"/>
      <c r="T253" s="13"/>
      <c r="U253" s="13"/>
      <c r="V253" s="13">
        <f t="shared" si="57"/>
        <v>0</v>
      </c>
      <c r="W253" s="13"/>
      <c r="X253" s="13">
        <f t="shared" si="58"/>
        <v>0</v>
      </c>
      <c r="Y253" s="13"/>
      <c r="Z253" s="13">
        <f t="shared" si="59"/>
        <v>0</v>
      </c>
      <c r="AA253" s="13"/>
      <c r="AB253" s="13">
        <f t="shared" si="60"/>
        <v>0</v>
      </c>
      <c r="AC253" s="13"/>
      <c r="AD253" s="13"/>
      <c r="AE253" s="13"/>
      <c r="AF253" s="13"/>
      <c r="AG253" s="13"/>
      <c r="AH253" s="13"/>
      <c r="AI253" s="13"/>
      <c r="AJ253" s="13"/>
      <c r="AK253" s="13">
        <f t="shared" si="61"/>
        <v>0</v>
      </c>
      <c r="AL253" s="13"/>
      <c r="AM253" s="13">
        <f t="shared" si="62"/>
        <v>0</v>
      </c>
      <c r="AN253" s="13"/>
      <c r="AO253" s="13">
        <v>0</v>
      </c>
      <c r="AP253" s="13">
        <f t="shared" si="63"/>
        <v>0</v>
      </c>
      <c r="AQ253" s="13"/>
      <c r="AR253" s="13">
        <f t="shared" si="64"/>
        <v>0</v>
      </c>
      <c r="AS253" s="13"/>
      <c r="AT253" s="13">
        <f t="shared" si="65"/>
        <v>0</v>
      </c>
      <c r="AU253" s="13"/>
      <c r="AV253" s="13">
        <f t="shared" si="66"/>
        <v>0</v>
      </c>
      <c r="AW253" s="13"/>
      <c r="AX253" s="13">
        <f t="shared" si="67"/>
        <v>0</v>
      </c>
      <c r="AY253" s="13"/>
      <c r="AZ253" s="13">
        <f t="shared" si="68"/>
        <v>0</v>
      </c>
      <c r="BA253" s="13"/>
      <c r="BB253" s="13">
        <f t="shared" si="69"/>
        <v>0</v>
      </c>
      <c r="BC253" s="13"/>
      <c r="BD253" s="13">
        <f t="shared" si="70"/>
        <v>0</v>
      </c>
      <c r="BE253" s="13"/>
      <c r="BF253" s="13">
        <f t="shared" si="71"/>
        <v>0</v>
      </c>
      <c r="BG253" s="13"/>
      <c r="BH253" s="13">
        <f t="shared" si="72"/>
        <v>70488.701001315436</v>
      </c>
      <c r="BI253" s="13">
        <f t="shared" si="73"/>
        <v>70500</v>
      </c>
      <c r="BJ253" s="13">
        <v>101300</v>
      </c>
    </row>
    <row r="254" spans="1:62" x14ac:dyDescent="0.25">
      <c r="A254" s="5" t="s">
        <v>553</v>
      </c>
      <c r="B254" s="13">
        <v>4369</v>
      </c>
      <c r="C254">
        <v>592048</v>
      </c>
      <c r="D254">
        <v>1</v>
      </c>
      <c r="E254">
        <v>1</v>
      </c>
      <c r="F254">
        <v>1</v>
      </c>
      <c r="G254">
        <v>1</v>
      </c>
      <c r="H254">
        <v>0</v>
      </c>
      <c r="I254" t="s">
        <v>90</v>
      </c>
      <c r="J254">
        <v>592048</v>
      </c>
      <c r="K254" t="s">
        <v>553</v>
      </c>
      <c r="L254">
        <v>592048</v>
      </c>
      <c r="M254" t="s">
        <v>553</v>
      </c>
      <c r="N254">
        <v>592048</v>
      </c>
      <c r="O254" t="s">
        <v>553</v>
      </c>
      <c r="P254">
        <v>592731</v>
      </c>
      <c r="Q254" t="s">
        <v>143</v>
      </c>
      <c r="R254" s="13">
        <v>974825.76015788689</v>
      </c>
      <c r="S254" s="13">
        <v>7081</v>
      </c>
      <c r="T254" s="13">
        <v>377261.20397649775</v>
      </c>
      <c r="U254" s="13"/>
      <c r="V254" s="13">
        <f t="shared" si="57"/>
        <v>0</v>
      </c>
      <c r="W254" s="13">
        <v>36</v>
      </c>
      <c r="X254" s="13">
        <f t="shared" si="58"/>
        <v>106704</v>
      </c>
      <c r="Y254" s="13">
        <v>44</v>
      </c>
      <c r="Z254" s="13">
        <f t="shared" si="59"/>
        <v>43472</v>
      </c>
      <c r="AA254" s="13">
        <v>27</v>
      </c>
      <c r="AB254" s="13">
        <f t="shared" si="60"/>
        <v>6669</v>
      </c>
      <c r="AC254" s="13">
        <v>8404</v>
      </c>
      <c r="AD254" s="13">
        <v>1766126.6070184514</v>
      </c>
      <c r="AE254" s="13">
        <v>8404</v>
      </c>
      <c r="AF254" s="13">
        <v>932122.2347842973</v>
      </c>
      <c r="AG254" s="13"/>
      <c r="AH254" s="13"/>
      <c r="AI254" s="13"/>
      <c r="AJ254" s="13"/>
      <c r="AK254" s="13">
        <f t="shared" si="61"/>
        <v>0</v>
      </c>
      <c r="AL254" s="13"/>
      <c r="AM254" s="13">
        <f t="shared" si="62"/>
        <v>0</v>
      </c>
      <c r="AN254" s="13"/>
      <c r="AO254" s="13">
        <v>2</v>
      </c>
      <c r="AP254" s="13">
        <f t="shared" si="63"/>
        <v>61000</v>
      </c>
      <c r="AQ254" s="13"/>
      <c r="AR254" s="13">
        <f t="shared" si="64"/>
        <v>0</v>
      </c>
      <c r="AS254" s="13"/>
      <c r="AT254" s="13">
        <f t="shared" si="65"/>
        <v>0</v>
      </c>
      <c r="AU254" s="13"/>
      <c r="AV254" s="13">
        <f t="shared" si="66"/>
        <v>0</v>
      </c>
      <c r="AW254" s="13"/>
      <c r="AX254" s="13">
        <f t="shared" si="67"/>
        <v>0</v>
      </c>
      <c r="AY254" s="13"/>
      <c r="AZ254" s="13">
        <f t="shared" si="68"/>
        <v>0</v>
      </c>
      <c r="BA254" s="13"/>
      <c r="BB254" s="13">
        <f t="shared" si="69"/>
        <v>0</v>
      </c>
      <c r="BC254" s="13"/>
      <c r="BD254" s="13">
        <f t="shared" si="70"/>
        <v>0</v>
      </c>
      <c r="BE254" s="13"/>
      <c r="BF254" s="13">
        <f t="shared" si="71"/>
        <v>0</v>
      </c>
      <c r="BG254" s="13"/>
      <c r="BH254" s="13">
        <f t="shared" si="72"/>
        <v>4268180.8059371337</v>
      </c>
      <c r="BI254" s="13">
        <f t="shared" si="73"/>
        <v>4268200</v>
      </c>
      <c r="BJ254" s="13">
        <v>4376900</v>
      </c>
    </row>
    <row r="255" spans="1:62" x14ac:dyDescent="0.25">
      <c r="A255" s="4" t="s">
        <v>238</v>
      </c>
      <c r="B255" s="13">
        <v>4495</v>
      </c>
      <c r="C255">
        <v>506214</v>
      </c>
      <c r="D255">
        <v>1</v>
      </c>
      <c r="E255">
        <v>1</v>
      </c>
      <c r="F255">
        <v>1</v>
      </c>
      <c r="G255">
        <v>0</v>
      </c>
      <c r="H255">
        <v>0</v>
      </c>
      <c r="I255" t="s">
        <v>38</v>
      </c>
      <c r="J255">
        <v>506214</v>
      </c>
      <c r="K255" t="s">
        <v>238</v>
      </c>
      <c r="L255">
        <v>506214</v>
      </c>
      <c r="M255" t="s">
        <v>238</v>
      </c>
      <c r="N255">
        <v>507580</v>
      </c>
      <c r="O255" t="s">
        <v>554</v>
      </c>
      <c r="P255">
        <v>507580</v>
      </c>
      <c r="Q255" t="s">
        <v>554</v>
      </c>
      <c r="R255" s="13">
        <v>1001959.815876225</v>
      </c>
      <c r="S255" s="13">
        <v>4495</v>
      </c>
      <c r="T255" s="13">
        <v>239932.96048974001</v>
      </c>
      <c r="U255" s="13"/>
      <c r="V255" s="13">
        <f t="shared" si="57"/>
        <v>0</v>
      </c>
      <c r="W255" s="13">
        <v>19</v>
      </c>
      <c r="X255" s="13">
        <f t="shared" si="58"/>
        <v>56316</v>
      </c>
      <c r="Y255" s="13">
        <v>18</v>
      </c>
      <c r="Z255" s="13">
        <f t="shared" si="59"/>
        <v>17784</v>
      </c>
      <c r="AA255" s="13">
        <v>9</v>
      </c>
      <c r="AB255" s="13">
        <f t="shared" si="60"/>
        <v>2223</v>
      </c>
      <c r="AC255" s="13">
        <v>7298</v>
      </c>
      <c r="AD255" s="13">
        <v>1538373.9411525906</v>
      </c>
      <c r="AE255" s="13"/>
      <c r="AF255" s="13"/>
      <c r="AG255" s="13"/>
      <c r="AH255" s="13"/>
      <c r="AI255" s="13"/>
      <c r="AJ255" s="13"/>
      <c r="AK255" s="13">
        <f t="shared" si="61"/>
        <v>0</v>
      </c>
      <c r="AL255" s="13"/>
      <c r="AM255" s="13">
        <f t="shared" si="62"/>
        <v>0</v>
      </c>
      <c r="AN255" s="13"/>
      <c r="AO255" s="13">
        <v>0</v>
      </c>
      <c r="AP255" s="13">
        <f t="shared" si="63"/>
        <v>0</v>
      </c>
      <c r="AQ255" s="13"/>
      <c r="AR255" s="13">
        <f t="shared" si="64"/>
        <v>0</v>
      </c>
      <c r="AS255" s="13"/>
      <c r="AT255" s="13">
        <f t="shared" si="65"/>
        <v>0</v>
      </c>
      <c r="AU255" s="13"/>
      <c r="AV255" s="13">
        <f t="shared" si="66"/>
        <v>0</v>
      </c>
      <c r="AW255" s="13"/>
      <c r="AX255" s="13">
        <f t="shared" si="67"/>
        <v>0</v>
      </c>
      <c r="AY255" s="13"/>
      <c r="AZ255" s="13">
        <f t="shared" si="68"/>
        <v>0</v>
      </c>
      <c r="BA255" s="13"/>
      <c r="BB255" s="13">
        <f t="shared" si="69"/>
        <v>0</v>
      </c>
      <c r="BC255" s="13"/>
      <c r="BD255" s="13">
        <f t="shared" si="70"/>
        <v>0</v>
      </c>
      <c r="BE255" s="13"/>
      <c r="BF255" s="13">
        <f t="shared" si="71"/>
        <v>0</v>
      </c>
      <c r="BG255" s="13"/>
      <c r="BH255" s="13">
        <f t="shared" si="72"/>
        <v>2856589.7175185559</v>
      </c>
      <c r="BI255" s="13">
        <f t="shared" si="73"/>
        <v>2856600</v>
      </c>
      <c r="BJ255" s="13">
        <v>2884400</v>
      </c>
    </row>
    <row r="256" spans="1:62" x14ac:dyDescent="0.25">
      <c r="A256" t="s">
        <v>555</v>
      </c>
      <c r="B256" s="13">
        <v>292</v>
      </c>
      <c r="C256">
        <v>563005</v>
      </c>
      <c r="D256">
        <v>1</v>
      </c>
      <c r="E256">
        <v>0</v>
      </c>
      <c r="F256">
        <v>0</v>
      </c>
      <c r="G256">
        <v>0</v>
      </c>
      <c r="H256">
        <v>0</v>
      </c>
      <c r="I256" t="s">
        <v>85</v>
      </c>
      <c r="J256">
        <v>563099</v>
      </c>
      <c r="K256" t="s">
        <v>556</v>
      </c>
      <c r="L256">
        <v>563099</v>
      </c>
      <c r="M256" t="s">
        <v>556</v>
      </c>
      <c r="N256">
        <v>563099</v>
      </c>
      <c r="O256" t="s">
        <v>556</v>
      </c>
      <c r="P256">
        <v>562971</v>
      </c>
      <c r="Q256" t="s">
        <v>383</v>
      </c>
      <c r="R256" s="13">
        <v>70488.701001315436</v>
      </c>
      <c r="S256" s="13"/>
      <c r="T256" s="13"/>
      <c r="U256" s="13"/>
      <c r="V256" s="13">
        <f t="shared" si="57"/>
        <v>0</v>
      </c>
      <c r="W256" s="13"/>
      <c r="X256" s="13">
        <f t="shared" si="58"/>
        <v>0</v>
      </c>
      <c r="Y256" s="13"/>
      <c r="Z256" s="13">
        <f t="shared" si="59"/>
        <v>0</v>
      </c>
      <c r="AA256" s="13"/>
      <c r="AB256" s="13">
        <f t="shared" si="60"/>
        <v>0</v>
      </c>
      <c r="AC256" s="13"/>
      <c r="AD256" s="13"/>
      <c r="AE256" s="13"/>
      <c r="AF256" s="13"/>
      <c r="AG256" s="13"/>
      <c r="AH256" s="13"/>
      <c r="AI256" s="13"/>
      <c r="AJ256" s="13"/>
      <c r="AK256" s="13">
        <f t="shared" si="61"/>
        <v>0</v>
      </c>
      <c r="AL256" s="13"/>
      <c r="AM256" s="13">
        <f t="shared" si="62"/>
        <v>0</v>
      </c>
      <c r="AN256" s="13"/>
      <c r="AO256" s="13">
        <v>0</v>
      </c>
      <c r="AP256" s="13">
        <f t="shared" si="63"/>
        <v>0</v>
      </c>
      <c r="AQ256" s="13"/>
      <c r="AR256" s="13">
        <f t="shared" si="64"/>
        <v>0</v>
      </c>
      <c r="AS256" s="13"/>
      <c r="AT256" s="13">
        <f t="shared" si="65"/>
        <v>0</v>
      </c>
      <c r="AU256" s="13"/>
      <c r="AV256" s="13">
        <f t="shared" si="66"/>
        <v>0</v>
      </c>
      <c r="AW256" s="13"/>
      <c r="AX256" s="13">
        <f t="shared" si="67"/>
        <v>0</v>
      </c>
      <c r="AY256" s="13"/>
      <c r="AZ256" s="13">
        <f t="shared" si="68"/>
        <v>0</v>
      </c>
      <c r="BA256" s="13"/>
      <c r="BB256" s="13">
        <f t="shared" si="69"/>
        <v>0</v>
      </c>
      <c r="BC256" s="13"/>
      <c r="BD256" s="13">
        <f t="shared" si="70"/>
        <v>0</v>
      </c>
      <c r="BE256" s="13"/>
      <c r="BF256" s="13">
        <f t="shared" si="71"/>
        <v>0</v>
      </c>
      <c r="BG256" s="13"/>
      <c r="BH256" s="13">
        <f t="shared" si="72"/>
        <v>70488.701001315436</v>
      </c>
      <c r="BI256" s="13">
        <f t="shared" si="73"/>
        <v>70500</v>
      </c>
      <c r="BJ256" s="13">
        <v>70800</v>
      </c>
    </row>
    <row r="257" spans="1:62" x14ac:dyDescent="0.25">
      <c r="A257" t="s">
        <v>557</v>
      </c>
      <c r="B257" s="13">
        <v>589</v>
      </c>
      <c r="C257">
        <v>576123</v>
      </c>
      <c r="D257">
        <v>1</v>
      </c>
      <c r="E257">
        <v>0</v>
      </c>
      <c r="F257">
        <v>0</v>
      </c>
      <c r="G257">
        <v>0</v>
      </c>
      <c r="H257">
        <v>0</v>
      </c>
      <c r="I257" t="s">
        <v>33</v>
      </c>
      <c r="J257">
        <v>576859</v>
      </c>
      <c r="K257" t="s">
        <v>45</v>
      </c>
      <c r="L257">
        <v>576859</v>
      </c>
      <c r="M257" t="s">
        <v>45</v>
      </c>
      <c r="N257">
        <v>576859</v>
      </c>
      <c r="O257" t="s">
        <v>45</v>
      </c>
      <c r="P257">
        <v>576361</v>
      </c>
      <c r="Q257" t="s">
        <v>46</v>
      </c>
      <c r="R257" s="13">
        <v>137354.56720900792</v>
      </c>
      <c r="S257" s="13"/>
      <c r="T257" s="13"/>
      <c r="U257" s="13"/>
      <c r="V257" s="13">
        <f t="shared" si="57"/>
        <v>0</v>
      </c>
      <c r="W257" s="13"/>
      <c r="X257" s="13">
        <f t="shared" si="58"/>
        <v>0</v>
      </c>
      <c r="Y257" s="13"/>
      <c r="Z257" s="13">
        <f t="shared" si="59"/>
        <v>0</v>
      </c>
      <c r="AA257" s="13"/>
      <c r="AB257" s="13">
        <f t="shared" si="60"/>
        <v>0</v>
      </c>
      <c r="AC257" s="13"/>
      <c r="AD257" s="13"/>
      <c r="AE257" s="13"/>
      <c r="AF257" s="13"/>
      <c r="AG257" s="13"/>
      <c r="AH257" s="13"/>
      <c r="AI257" s="13"/>
      <c r="AJ257" s="13"/>
      <c r="AK257" s="13">
        <f t="shared" si="61"/>
        <v>0</v>
      </c>
      <c r="AL257" s="13"/>
      <c r="AM257" s="13">
        <f t="shared" si="62"/>
        <v>0</v>
      </c>
      <c r="AN257" s="13"/>
      <c r="AO257" s="13">
        <v>0</v>
      </c>
      <c r="AP257" s="13">
        <f t="shared" si="63"/>
        <v>0</v>
      </c>
      <c r="AQ257" s="13"/>
      <c r="AR257" s="13">
        <f t="shared" si="64"/>
        <v>0</v>
      </c>
      <c r="AS257" s="13"/>
      <c r="AT257" s="13">
        <f t="shared" si="65"/>
        <v>0</v>
      </c>
      <c r="AU257" s="13"/>
      <c r="AV257" s="13">
        <f t="shared" si="66"/>
        <v>0</v>
      </c>
      <c r="AW257" s="13"/>
      <c r="AX257" s="13">
        <f t="shared" si="67"/>
        <v>0</v>
      </c>
      <c r="AY257" s="13"/>
      <c r="AZ257" s="13">
        <f t="shared" si="68"/>
        <v>0</v>
      </c>
      <c r="BA257" s="13"/>
      <c r="BB257" s="13">
        <f t="shared" si="69"/>
        <v>0</v>
      </c>
      <c r="BC257" s="13"/>
      <c r="BD257" s="13">
        <f t="shared" si="70"/>
        <v>0</v>
      </c>
      <c r="BE257" s="13"/>
      <c r="BF257" s="13">
        <f t="shared" si="71"/>
        <v>0</v>
      </c>
      <c r="BG257" s="13"/>
      <c r="BH257" s="13">
        <f t="shared" si="72"/>
        <v>137354.56720900792</v>
      </c>
      <c r="BI257" s="13">
        <f t="shared" si="73"/>
        <v>137400</v>
      </c>
      <c r="BJ257" s="13">
        <v>133500</v>
      </c>
    </row>
    <row r="258" spans="1:62" x14ac:dyDescent="0.25">
      <c r="A258" s="3" t="s">
        <v>558</v>
      </c>
      <c r="B258" s="13">
        <v>920</v>
      </c>
      <c r="C258">
        <v>584321</v>
      </c>
      <c r="D258">
        <v>1</v>
      </c>
      <c r="E258">
        <v>1</v>
      </c>
      <c r="F258">
        <v>0</v>
      </c>
      <c r="G258">
        <v>0</v>
      </c>
      <c r="H258">
        <v>0</v>
      </c>
      <c r="I258" t="s">
        <v>30</v>
      </c>
      <c r="J258">
        <v>584321</v>
      </c>
      <c r="K258" t="s">
        <v>558</v>
      </c>
      <c r="L258">
        <v>584550</v>
      </c>
      <c r="M258" t="s">
        <v>559</v>
      </c>
      <c r="N258">
        <v>584550</v>
      </c>
      <c r="O258" t="s">
        <v>559</v>
      </c>
      <c r="P258">
        <v>584495</v>
      </c>
      <c r="Q258" t="s">
        <v>560</v>
      </c>
      <c r="R258" s="13">
        <v>213148.59022480657</v>
      </c>
      <c r="S258" s="13">
        <v>1431</v>
      </c>
      <c r="T258" s="13">
        <v>76628.714045236527</v>
      </c>
      <c r="U258" s="13"/>
      <c r="V258" s="13">
        <f t="shared" si="57"/>
        <v>0</v>
      </c>
      <c r="W258" s="13">
        <v>6</v>
      </c>
      <c r="X258" s="13">
        <f t="shared" si="58"/>
        <v>17784</v>
      </c>
      <c r="Y258" s="13">
        <v>6</v>
      </c>
      <c r="Z258" s="13">
        <f t="shared" si="59"/>
        <v>5928</v>
      </c>
      <c r="AA258" s="13">
        <v>1</v>
      </c>
      <c r="AB258" s="13">
        <f t="shared" si="60"/>
        <v>247</v>
      </c>
      <c r="AC258" s="13"/>
      <c r="AD258" s="13"/>
      <c r="AE258" s="13"/>
      <c r="AF258" s="13"/>
      <c r="AG258" s="13"/>
      <c r="AH258" s="13"/>
      <c r="AI258" s="13"/>
      <c r="AJ258" s="13"/>
      <c r="AK258" s="13">
        <f t="shared" si="61"/>
        <v>0</v>
      </c>
      <c r="AL258" s="13"/>
      <c r="AM258" s="13">
        <f t="shared" si="62"/>
        <v>0</v>
      </c>
      <c r="AN258" s="13"/>
      <c r="AO258" s="13">
        <v>0</v>
      </c>
      <c r="AP258" s="13">
        <f t="shared" si="63"/>
        <v>0</v>
      </c>
      <c r="AQ258" s="13"/>
      <c r="AR258" s="13">
        <f t="shared" si="64"/>
        <v>0</v>
      </c>
      <c r="AS258" s="13"/>
      <c r="AT258" s="13">
        <f t="shared" si="65"/>
        <v>0</v>
      </c>
      <c r="AU258" s="13"/>
      <c r="AV258" s="13">
        <f t="shared" si="66"/>
        <v>0</v>
      </c>
      <c r="AW258" s="13"/>
      <c r="AX258" s="13">
        <f t="shared" si="67"/>
        <v>0</v>
      </c>
      <c r="AY258" s="13"/>
      <c r="AZ258" s="13">
        <f t="shared" si="68"/>
        <v>0</v>
      </c>
      <c r="BA258" s="13"/>
      <c r="BB258" s="13">
        <f t="shared" si="69"/>
        <v>0</v>
      </c>
      <c r="BC258" s="13"/>
      <c r="BD258" s="13">
        <f t="shared" si="70"/>
        <v>0</v>
      </c>
      <c r="BE258" s="13"/>
      <c r="BF258" s="13">
        <f t="shared" si="71"/>
        <v>0</v>
      </c>
      <c r="BG258" s="13"/>
      <c r="BH258" s="13">
        <f t="shared" si="72"/>
        <v>313736.3042700431</v>
      </c>
      <c r="BI258" s="13">
        <f t="shared" si="73"/>
        <v>313700</v>
      </c>
      <c r="BJ258" s="13">
        <v>302000</v>
      </c>
    </row>
    <row r="259" spans="1:62" x14ac:dyDescent="0.25">
      <c r="A259" t="s">
        <v>561</v>
      </c>
      <c r="B259" s="13">
        <v>776</v>
      </c>
      <c r="C259">
        <v>555835</v>
      </c>
      <c r="D259">
        <v>1</v>
      </c>
      <c r="E259">
        <v>0</v>
      </c>
      <c r="F259">
        <v>0</v>
      </c>
      <c r="G259">
        <v>0</v>
      </c>
      <c r="H259">
        <v>0</v>
      </c>
      <c r="I259" t="s">
        <v>110</v>
      </c>
      <c r="J259">
        <v>555771</v>
      </c>
      <c r="K259" t="s">
        <v>219</v>
      </c>
      <c r="L259">
        <v>555771</v>
      </c>
      <c r="M259" t="s">
        <v>219</v>
      </c>
      <c r="N259">
        <v>555771</v>
      </c>
      <c r="O259" t="s">
        <v>219</v>
      </c>
      <c r="P259">
        <v>555771</v>
      </c>
      <c r="Q259" t="s">
        <v>219</v>
      </c>
      <c r="R259" s="13">
        <v>180264.70205952163</v>
      </c>
      <c r="S259" s="13"/>
      <c r="T259" s="13"/>
      <c r="U259" s="13"/>
      <c r="V259" s="13">
        <f t="shared" si="57"/>
        <v>0</v>
      </c>
      <c r="W259" s="13"/>
      <c r="X259" s="13">
        <f t="shared" si="58"/>
        <v>0</v>
      </c>
      <c r="Y259" s="13"/>
      <c r="Z259" s="13">
        <f t="shared" si="59"/>
        <v>0</v>
      </c>
      <c r="AA259" s="13"/>
      <c r="AB259" s="13">
        <f t="shared" si="60"/>
        <v>0</v>
      </c>
      <c r="AC259" s="13"/>
      <c r="AD259" s="13"/>
      <c r="AE259" s="13"/>
      <c r="AF259" s="13"/>
      <c r="AG259" s="13"/>
      <c r="AH259" s="13"/>
      <c r="AI259" s="13"/>
      <c r="AJ259" s="13"/>
      <c r="AK259" s="13">
        <f t="shared" si="61"/>
        <v>0</v>
      </c>
      <c r="AL259" s="13"/>
      <c r="AM259" s="13">
        <f t="shared" si="62"/>
        <v>0</v>
      </c>
      <c r="AN259" s="13"/>
      <c r="AO259" s="13">
        <v>0</v>
      </c>
      <c r="AP259" s="13">
        <f t="shared" si="63"/>
        <v>0</v>
      </c>
      <c r="AQ259" s="13"/>
      <c r="AR259" s="13">
        <f t="shared" si="64"/>
        <v>0</v>
      </c>
      <c r="AS259" s="13"/>
      <c r="AT259" s="13">
        <f t="shared" si="65"/>
        <v>0</v>
      </c>
      <c r="AU259" s="13"/>
      <c r="AV259" s="13">
        <f t="shared" si="66"/>
        <v>0</v>
      </c>
      <c r="AW259" s="13"/>
      <c r="AX259" s="13">
        <f t="shared" si="67"/>
        <v>0</v>
      </c>
      <c r="AY259" s="13"/>
      <c r="AZ259" s="13">
        <f t="shared" si="68"/>
        <v>0</v>
      </c>
      <c r="BA259" s="13"/>
      <c r="BB259" s="13">
        <f t="shared" si="69"/>
        <v>0</v>
      </c>
      <c r="BC259" s="13"/>
      <c r="BD259" s="13">
        <f t="shared" si="70"/>
        <v>0</v>
      </c>
      <c r="BE259" s="13"/>
      <c r="BF259" s="13">
        <f t="shared" si="71"/>
        <v>0</v>
      </c>
      <c r="BG259" s="13"/>
      <c r="BH259" s="13">
        <f t="shared" si="72"/>
        <v>180264.70205952163</v>
      </c>
      <c r="BI259" s="13">
        <f t="shared" si="73"/>
        <v>180300</v>
      </c>
      <c r="BJ259" s="13">
        <v>178400</v>
      </c>
    </row>
    <row r="260" spans="1:62" x14ac:dyDescent="0.25">
      <c r="A260" t="s">
        <v>562</v>
      </c>
      <c r="B260" s="13">
        <v>56</v>
      </c>
      <c r="C260">
        <v>540463</v>
      </c>
      <c r="D260">
        <v>1</v>
      </c>
      <c r="E260">
        <v>0</v>
      </c>
      <c r="F260">
        <v>0</v>
      </c>
      <c r="G260">
        <v>0</v>
      </c>
      <c r="H260">
        <v>0</v>
      </c>
      <c r="I260" t="s">
        <v>110</v>
      </c>
      <c r="J260">
        <v>558044</v>
      </c>
      <c r="K260" t="s">
        <v>563</v>
      </c>
      <c r="L260">
        <v>558249</v>
      </c>
      <c r="M260" t="s">
        <v>564</v>
      </c>
      <c r="N260">
        <v>558249</v>
      </c>
      <c r="O260" t="s">
        <v>564</v>
      </c>
      <c r="P260">
        <v>558249</v>
      </c>
      <c r="Q260" t="s">
        <v>564</v>
      </c>
      <c r="R260" s="13">
        <v>70488.701001315436</v>
      </c>
      <c r="S260" s="13"/>
      <c r="T260" s="13"/>
      <c r="U260" s="13"/>
      <c r="V260" s="13">
        <f t="shared" si="57"/>
        <v>0</v>
      </c>
      <c r="W260" s="13"/>
      <c r="X260" s="13">
        <f t="shared" si="58"/>
        <v>0</v>
      </c>
      <c r="Y260" s="13"/>
      <c r="Z260" s="13">
        <f t="shared" si="59"/>
        <v>0</v>
      </c>
      <c r="AA260" s="13"/>
      <c r="AB260" s="13">
        <f t="shared" si="60"/>
        <v>0</v>
      </c>
      <c r="AC260" s="13"/>
      <c r="AD260" s="13"/>
      <c r="AE260" s="13"/>
      <c r="AF260" s="13"/>
      <c r="AG260" s="13"/>
      <c r="AH260" s="13"/>
      <c r="AI260" s="13"/>
      <c r="AJ260" s="13"/>
      <c r="AK260" s="13">
        <f t="shared" si="61"/>
        <v>0</v>
      </c>
      <c r="AL260" s="13"/>
      <c r="AM260" s="13">
        <f t="shared" si="62"/>
        <v>0</v>
      </c>
      <c r="AN260" s="13"/>
      <c r="AO260" s="13">
        <v>0</v>
      </c>
      <c r="AP260" s="13">
        <f t="shared" si="63"/>
        <v>0</v>
      </c>
      <c r="AQ260" s="13"/>
      <c r="AR260" s="13">
        <f t="shared" si="64"/>
        <v>0</v>
      </c>
      <c r="AS260" s="13"/>
      <c r="AT260" s="13">
        <f t="shared" si="65"/>
        <v>0</v>
      </c>
      <c r="AU260" s="13"/>
      <c r="AV260" s="13">
        <f t="shared" si="66"/>
        <v>0</v>
      </c>
      <c r="AW260" s="13"/>
      <c r="AX260" s="13">
        <f t="shared" si="67"/>
        <v>0</v>
      </c>
      <c r="AY260" s="13"/>
      <c r="AZ260" s="13">
        <f t="shared" si="68"/>
        <v>0</v>
      </c>
      <c r="BA260" s="13"/>
      <c r="BB260" s="13">
        <f t="shared" si="69"/>
        <v>0</v>
      </c>
      <c r="BC260" s="13"/>
      <c r="BD260" s="13">
        <f t="shared" si="70"/>
        <v>0</v>
      </c>
      <c r="BE260" s="13"/>
      <c r="BF260" s="13">
        <f t="shared" si="71"/>
        <v>0</v>
      </c>
      <c r="BG260" s="13"/>
      <c r="BH260" s="13">
        <f t="shared" si="72"/>
        <v>70488.701001315436</v>
      </c>
      <c r="BI260" s="13">
        <f t="shared" si="73"/>
        <v>70500</v>
      </c>
      <c r="BJ260" s="13">
        <v>70800</v>
      </c>
    </row>
    <row r="261" spans="1:62" x14ac:dyDescent="0.25">
      <c r="A261" t="s">
        <v>565</v>
      </c>
      <c r="B261" s="13">
        <v>79</v>
      </c>
      <c r="C261">
        <v>573558</v>
      </c>
      <c r="D261">
        <v>1</v>
      </c>
      <c r="E261">
        <v>0</v>
      </c>
      <c r="F261">
        <v>0</v>
      </c>
      <c r="G261">
        <v>0</v>
      </c>
      <c r="H261">
        <v>0</v>
      </c>
      <c r="I261" t="s">
        <v>75</v>
      </c>
      <c r="J261">
        <v>568414</v>
      </c>
      <c r="K261" t="s">
        <v>123</v>
      </c>
      <c r="L261">
        <v>568414</v>
      </c>
      <c r="M261" t="s">
        <v>123</v>
      </c>
      <c r="N261">
        <v>568414</v>
      </c>
      <c r="O261" t="s">
        <v>123</v>
      </c>
      <c r="P261">
        <v>568414</v>
      </c>
      <c r="Q261" t="s">
        <v>123</v>
      </c>
      <c r="R261" s="13">
        <v>70488.701001315436</v>
      </c>
      <c r="S261" s="13"/>
      <c r="T261" s="13"/>
      <c r="U261" s="13"/>
      <c r="V261" s="13">
        <f t="shared" ref="V261:V324" si="74">U261*741</f>
        <v>0</v>
      </c>
      <c r="W261" s="13"/>
      <c r="X261" s="13">
        <f t="shared" ref="X261:X324" si="75">W261*2964</f>
        <v>0</v>
      </c>
      <c r="Y261" s="13"/>
      <c r="Z261" s="13">
        <f t="shared" ref="Z261:Z324" si="76">Y261*988</f>
        <v>0</v>
      </c>
      <c r="AA261" s="13"/>
      <c r="AB261" s="13">
        <f t="shared" ref="AB261:AB324" si="77">AA261*247</f>
        <v>0</v>
      </c>
      <c r="AC261" s="13"/>
      <c r="AD261" s="13"/>
      <c r="AE261" s="13"/>
      <c r="AF261" s="13"/>
      <c r="AG261" s="13"/>
      <c r="AH261" s="13"/>
      <c r="AI261" s="13"/>
      <c r="AJ261" s="13"/>
      <c r="AK261" s="13">
        <f t="shared" ref="AK261:AK324" si="78">AJ261*139</f>
        <v>0</v>
      </c>
      <c r="AL261" s="13"/>
      <c r="AM261" s="13">
        <f t="shared" ref="AM261:AM324" si="79">AL261*35</f>
        <v>0</v>
      </c>
      <c r="AN261" s="13"/>
      <c r="AO261" s="13">
        <v>0</v>
      </c>
      <c r="AP261" s="13">
        <f t="shared" ref="AP261:AP324" si="80">AO261*30500</f>
        <v>0</v>
      </c>
      <c r="AQ261" s="13"/>
      <c r="AR261" s="13">
        <f t="shared" ref="AR261:AR324" si="81">AQ261*2706</f>
        <v>0</v>
      </c>
      <c r="AS261" s="13"/>
      <c r="AT261" s="13">
        <f t="shared" ref="AT261:AT324" si="82">AS261*139</f>
        <v>0</v>
      </c>
      <c r="AU261" s="13"/>
      <c r="AV261" s="13">
        <f t="shared" ref="AV261:AV324" si="83">AU261*338</f>
        <v>0</v>
      </c>
      <c r="AW261" s="13"/>
      <c r="AX261" s="13">
        <f t="shared" ref="AX261:AX324" si="84">AW261*108</f>
        <v>0</v>
      </c>
      <c r="AY261" s="13"/>
      <c r="AZ261" s="13">
        <f t="shared" ref="AZ261:AZ324" si="85">AY261*81</f>
        <v>0</v>
      </c>
      <c r="BA261" s="13"/>
      <c r="BB261" s="13">
        <f t="shared" ref="BB261:BB324" si="86">BA261*325</f>
        <v>0</v>
      </c>
      <c r="BC261" s="13"/>
      <c r="BD261" s="13">
        <f t="shared" ref="BD261:BD324" si="87">BC261*406</f>
        <v>0</v>
      </c>
      <c r="BE261" s="13"/>
      <c r="BF261" s="13">
        <f t="shared" ref="BF261:BF324" si="88">BE261*217</f>
        <v>0</v>
      </c>
      <c r="BG261" s="13"/>
      <c r="BH261" s="13">
        <f t="shared" ref="BH261:BH324" si="89">R261+T261+V261+X261+Z261+AB261+AD261+AF261+AH261+AI261+AK261+AM261+AN261+AP261+AR261+AT261+AV261+AX261+AZ261+BB261+BD261+BF261+BG261</f>
        <v>70488.701001315436</v>
      </c>
      <c r="BI261" s="13">
        <f t="shared" ref="BI261:BI324" si="90">ROUND(BH261/100,0)*100</f>
        <v>70500</v>
      </c>
      <c r="BJ261" s="13">
        <v>70800</v>
      </c>
    </row>
    <row r="262" spans="1:62" x14ac:dyDescent="0.25">
      <c r="A262" s="5" t="s">
        <v>568</v>
      </c>
      <c r="B262" s="13">
        <v>4488</v>
      </c>
      <c r="C262">
        <v>560758</v>
      </c>
      <c r="D262">
        <v>1</v>
      </c>
      <c r="E262">
        <v>1</v>
      </c>
      <c r="F262">
        <v>1</v>
      </c>
      <c r="G262">
        <v>1</v>
      </c>
      <c r="H262">
        <v>0</v>
      </c>
      <c r="I262" t="s">
        <v>110</v>
      </c>
      <c r="J262">
        <v>560758</v>
      </c>
      <c r="K262" t="s">
        <v>568</v>
      </c>
      <c r="L262">
        <v>560758</v>
      </c>
      <c r="M262" t="s">
        <v>568</v>
      </c>
      <c r="N262">
        <v>560758</v>
      </c>
      <c r="O262" t="s">
        <v>568</v>
      </c>
      <c r="P262">
        <v>560715</v>
      </c>
      <c r="Q262" t="s">
        <v>295</v>
      </c>
      <c r="R262" s="13">
        <v>1000453.3967021388</v>
      </c>
      <c r="S262" s="13">
        <v>5755</v>
      </c>
      <c r="T262" s="13">
        <v>306892.61056921433</v>
      </c>
      <c r="U262" s="13"/>
      <c r="V262" s="13">
        <f t="shared" si="74"/>
        <v>0</v>
      </c>
      <c r="W262" s="13">
        <v>25</v>
      </c>
      <c r="X262" s="13">
        <f t="shared" si="75"/>
        <v>74100</v>
      </c>
      <c r="Y262" s="13">
        <v>17</v>
      </c>
      <c r="Z262" s="13">
        <f t="shared" si="76"/>
        <v>16796</v>
      </c>
      <c r="AA262" s="13">
        <v>24</v>
      </c>
      <c r="AB262" s="13">
        <f t="shared" si="77"/>
        <v>5928</v>
      </c>
      <c r="AC262" s="13">
        <v>9982</v>
      </c>
      <c r="AD262" s="13">
        <v>2089370.8530619408</v>
      </c>
      <c r="AE262" s="13">
        <v>9982</v>
      </c>
      <c r="AF262" s="13">
        <v>1105979.7686457417</v>
      </c>
      <c r="AG262" s="13"/>
      <c r="AH262" s="13"/>
      <c r="AI262" s="13"/>
      <c r="AJ262" s="13"/>
      <c r="AK262" s="13">
        <f t="shared" si="78"/>
        <v>0</v>
      </c>
      <c r="AL262" s="13"/>
      <c r="AM262" s="13">
        <f t="shared" si="79"/>
        <v>0</v>
      </c>
      <c r="AN262" s="13"/>
      <c r="AO262" s="13">
        <v>5</v>
      </c>
      <c r="AP262" s="13">
        <f t="shared" si="80"/>
        <v>152500</v>
      </c>
      <c r="AQ262" s="13"/>
      <c r="AR262" s="13">
        <f t="shared" si="81"/>
        <v>0</v>
      </c>
      <c r="AS262" s="13"/>
      <c r="AT262" s="13">
        <f t="shared" si="82"/>
        <v>0</v>
      </c>
      <c r="AU262" s="13"/>
      <c r="AV262" s="13">
        <f t="shared" si="83"/>
        <v>0</v>
      </c>
      <c r="AW262" s="13"/>
      <c r="AX262" s="13">
        <f t="shared" si="84"/>
        <v>0</v>
      </c>
      <c r="AY262" s="13"/>
      <c r="AZ262" s="13">
        <f t="shared" si="85"/>
        <v>0</v>
      </c>
      <c r="BA262" s="13"/>
      <c r="BB262" s="13">
        <f t="shared" si="86"/>
        <v>0</v>
      </c>
      <c r="BC262" s="13"/>
      <c r="BD262" s="13">
        <f t="shared" si="87"/>
        <v>0</v>
      </c>
      <c r="BE262" s="13"/>
      <c r="BF262" s="13">
        <f t="shared" si="88"/>
        <v>0</v>
      </c>
      <c r="BG262" s="13"/>
      <c r="BH262" s="13">
        <f t="shared" si="89"/>
        <v>4752020.6289790357</v>
      </c>
      <c r="BI262" s="13">
        <f t="shared" si="90"/>
        <v>4752000</v>
      </c>
      <c r="BJ262" s="13">
        <v>4772400</v>
      </c>
    </row>
    <row r="263" spans="1:62" x14ac:dyDescent="0.25">
      <c r="A263" t="s">
        <v>569</v>
      </c>
      <c r="B263" s="13">
        <v>137</v>
      </c>
      <c r="C263">
        <v>547867</v>
      </c>
      <c r="D263">
        <v>1</v>
      </c>
      <c r="E263">
        <v>0</v>
      </c>
      <c r="F263">
        <v>0</v>
      </c>
      <c r="G263">
        <v>0</v>
      </c>
      <c r="H263">
        <v>0</v>
      </c>
      <c r="I263" t="s">
        <v>41</v>
      </c>
      <c r="J263">
        <v>572080</v>
      </c>
      <c r="K263" t="s">
        <v>570</v>
      </c>
      <c r="L263">
        <v>572080</v>
      </c>
      <c r="M263" t="s">
        <v>570</v>
      </c>
      <c r="N263">
        <v>572241</v>
      </c>
      <c r="O263" t="s">
        <v>571</v>
      </c>
      <c r="P263">
        <v>571164</v>
      </c>
      <c r="Q263" t="s">
        <v>325</v>
      </c>
      <c r="R263" s="13">
        <v>70488.701001315436</v>
      </c>
      <c r="S263" s="13"/>
      <c r="T263" s="13"/>
      <c r="U263" s="13"/>
      <c r="V263" s="13">
        <f t="shared" si="74"/>
        <v>0</v>
      </c>
      <c r="W263" s="13"/>
      <c r="X263" s="13">
        <f t="shared" si="75"/>
        <v>0</v>
      </c>
      <c r="Y263" s="13"/>
      <c r="Z263" s="13">
        <f t="shared" si="76"/>
        <v>0</v>
      </c>
      <c r="AA263" s="13"/>
      <c r="AB263" s="13">
        <f t="shared" si="77"/>
        <v>0</v>
      </c>
      <c r="AC263" s="13"/>
      <c r="AD263" s="13"/>
      <c r="AE263" s="13"/>
      <c r="AF263" s="13"/>
      <c r="AG263" s="13"/>
      <c r="AH263" s="13"/>
      <c r="AI263" s="13"/>
      <c r="AJ263" s="13"/>
      <c r="AK263" s="13">
        <f t="shared" si="78"/>
        <v>0</v>
      </c>
      <c r="AL263" s="13"/>
      <c r="AM263" s="13">
        <f t="shared" si="79"/>
        <v>0</v>
      </c>
      <c r="AN263" s="13"/>
      <c r="AO263" s="13">
        <v>0</v>
      </c>
      <c r="AP263" s="13">
        <f t="shared" si="80"/>
        <v>0</v>
      </c>
      <c r="AQ263" s="13"/>
      <c r="AR263" s="13">
        <f t="shared" si="81"/>
        <v>0</v>
      </c>
      <c r="AS263" s="13"/>
      <c r="AT263" s="13">
        <f t="shared" si="82"/>
        <v>0</v>
      </c>
      <c r="AU263" s="13"/>
      <c r="AV263" s="13">
        <f t="shared" si="83"/>
        <v>0</v>
      </c>
      <c r="AW263" s="13"/>
      <c r="AX263" s="13">
        <f t="shared" si="84"/>
        <v>0</v>
      </c>
      <c r="AY263" s="13"/>
      <c r="AZ263" s="13">
        <f t="shared" si="85"/>
        <v>0</v>
      </c>
      <c r="BA263" s="13"/>
      <c r="BB263" s="13">
        <f t="shared" si="86"/>
        <v>0</v>
      </c>
      <c r="BC263" s="13"/>
      <c r="BD263" s="13">
        <f t="shared" si="87"/>
        <v>0</v>
      </c>
      <c r="BE263" s="13"/>
      <c r="BF263" s="13">
        <f t="shared" si="88"/>
        <v>0</v>
      </c>
      <c r="BG263" s="13"/>
      <c r="BH263" s="13">
        <f t="shared" si="89"/>
        <v>70488.701001315436</v>
      </c>
      <c r="BI263" s="13">
        <f t="shared" si="90"/>
        <v>70500</v>
      </c>
      <c r="BJ263" s="13">
        <v>70800</v>
      </c>
    </row>
    <row r="264" spans="1:62" x14ac:dyDescent="0.25">
      <c r="A264" t="s">
        <v>262</v>
      </c>
      <c r="B264" s="13">
        <v>345</v>
      </c>
      <c r="C264">
        <v>595314</v>
      </c>
      <c r="D264">
        <v>1</v>
      </c>
      <c r="E264">
        <v>0</v>
      </c>
      <c r="F264">
        <v>0</v>
      </c>
      <c r="G264">
        <v>0</v>
      </c>
      <c r="H264">
        <v>0</v>
      </c>
      <c r="I264" t="s">
        <v>30</v>
      </c>
      <c r="J264">
        <v>595551</v>
      </c>
      <c r="K264" t="s">
        <v>573</v>
      </c>
      <c r="L264">
        <v>584002</v>
      </c>
      <c r="M264" t="s">
        <v>261</v>
      </c>
      <c r="N264">
        <v>584002</v>
      </c>
      <c r="O264" t="s">
        <v>261</v>
      </c>
      <c r="P264">
        <v>584002</v>
      </c>
      <c r="Q264" t="s">
        <v>261</v>
      </c>
      <c r="R264" s="13">
        <v>80951.609568569955</v>
      </c>
      <c r="S264" s="13"/>
      <c r="T264" s="13"/>
      <c r="U264" s="13"/>
      <c r="V264" s="13">
        <f t="shared" si="74"/>
        <v>0</v>
      </c>
      <c r="W264" s="13"/>
      <c r="X264" s="13">
        <f t="shared" si="75"/>
        <v>0</v>
      </c>
      <c r="Y264" s="13"/>
      <c r="Z264" s="13">
        <f t="shared" si="76"/>
        <v>0</v>
      </c>
      <c r="AA264" s="13"/>
      <c r="AB264" s="13">
        <f t="shared" si="77"/>
        <v>0</v>
      </c>
      <c r="AC264" s="13"/>
      <c r="AD264" s="13"/>
      <c r="AE264" s="13"/>
      <c r="AF264" s="13"/>
      <c r="AG264" s="13"/>
      <c r="AH264" s="13"/>
      <c r="AI264" s="13"/>
      <c r="AJ264" s="13"/>
      <c r="AK264" s="13">
        <f t="shared" si="78"/>
        <v>0</v>
      </c>
      <c r="AL264" s="13"/>
      <c r="AM264" s="13">
        <f t="shared" si="79"/>
        <v>0</v>
      </c>
      <c r="AN264" s="13"/>
      <c r="AO264" s="13">
        <v>0</v>
      </c>
      <c r="AP264" s="13">
        <f t="shared" si="80"/>
        <v>0</v>
      </c>
      <c r="AQ264" s="13"/>
      <c r="AR264" s="13">
        <f t="shared" si="81"/>
        <v>0</v>
      </c>
      <c r="AS264" s="13"/>
      <c r="AT264" s="13">
        <f t="shared" si="82"/>
        <v>0</v>
      </c>
      <c r="AU264" s="13"/>
      <c r="AV264" s="13">
        <f t="shared" si="83"/>
        <v>0</v>
      </c>
      <c r="AW264" s="13"/>
      <c r="AX264" s="13">
        <f t="shared" si="84"/>
        <v>0</v>
      </c>
      <c r="AY264" s="13"/>
      <c r="AZ264" s="13">
        <f t="shared" si="85"/>
        <v>0</v>
      </c>
      <c r="BA264" s="13"/>
      <c r="BB264" s="13">
        <f t="shared" si="86"/>
        <v>0</v>
      </c>
      <c r="BC264" s="13"/>
      <c r="BD264" s="13">
        <f t="shared" si="87"/>
        <v>0</v>
      </c>
      <c r="BE264" s="13"/>
      <c r="BF264" s="13">
        <f t="shared" si="88"/>
        <v>0</v>
      </c>
      <c r="BG264" s="13"/>
      <c r="BH264" s="13">
        <f t="shared" si="89"/>
        <v>80951.609568569955</v>
      </c>
      <c r="BI264" s="13">
        <f t="shared" si="90"/>
        <v>81000</v>
      </c>
      <c r="BJ264" s="13">
        <v>80800</v>
      </c>
    </row>
    <row r="265" spans="1:62" x14ac:dyDescent="0.25">
      <c r="A265" t="s">
        <v>574</v>
      </c>
      <c r="B265" s="13">
        <v>638</v>
      </c>
      <c r="C265">
        <v>568431</v>
      </c>
      <c r="D265">
        <v>1</v>
      </c>
      <c r="E265">
        <v>0</v>
      </c>
      <c r="F265">
        <v>0</v>
      </c>
      <c r="G265">
        <v>0</v>
      </c>
      <c r="H265">
        <v>0</v>
      </c>
      <c r="I265" t="s">
        <v>38</v>
      </c>
      <c r="J265">
        <v>599344</v>
      </c>
      <c r="K265" t="s">
        <v>575</v>
      </c>
      <c r="L265">
        <v>599344</v>
      </c>
      <c r="M265" t="s">
        <v>575</v>
      </c>
      <c r="N265">
        <v>599344</v>
      </c>
      <c r="O265" t="s">
        <v>575</v>
      </c>
      <c r="P265">
        <v>599344</v>
      </c>
      <c r="Q265" t="s">
        <v>575</v>
      </c>
      <c r="R265" s="13">
        <v>148622.60008462699</v>
      </c>
      <c r="S265" s="13"/>
      <c r="T265" s="13"/>
      <c r="U265" s="13"/>
      <c r="V265" s="13">
        <f t="shared" si="74"/>
        <v>0</v>
      </c>
      <c r="W265" s="13"/>
      <c r="X265" s="13">
        <f t="shared" si="75"/>
        <v>0</v>
      </c>
      <c r="Y265" s="13"/>
      <c r="Z265" s="13">
        <f t="shared" si="76"/>
        <v>0</v>
      </c>
      <c r="AA265" s="13"/>
      <c r="AB265" s="13">
        <f t="shared" si="77"/>
        <v>0</v>
      </c>
      <c r="AC265" s="13"/>
      <c r="AD265" s="13"/>
      <c r="AE265" s="13"/>
      <c r="AF265" s="13"/>
      <c r="AG265" s="13"/>
      <c r="AH265" s="13"/>
      <c r="AI265" s="13"/>
      <c r="AJ265" s="13"/>
      <c r="AK265" s="13">
        <f t="shared" si="78"/>
        <v>0</v>
      </c>
      <c r="AL265" s="13"/>
      <c r="AM265" s="13">
        <f t="shared" si="79"/>
        <v>0</v>
      </c>
      <c r="AN265" s="13"/>
      <c r="AO265" s="13">
        <v>0</v>
      </c>
      <c r="AP265" s="13">
        <f t="shared" si="80"/>
        <v>0</v>
      </c>
      <c r="AQ265" s="13"/>
      <c r="AR265" s="13">
        <f t="shared" si="81"/>
        <v>0</v>
      </c>
      <c r="AS265" s="13"/>
      <c r="AT265" s="13">
        <f t="shared" si="82"/>
        <v>0</v>
      </c>
      <c r="AU265" s="13"/>
      <c r="AV265" s="13">
        <f t="shared" si="83"/>
        <v>0</v>
      </c>
      <c r="AW265" s="13"/>
      <c r="AX265" s="13">
        <f t="shared" si="84"/>
        <v>0</v>
      </c>
      <c r="AY265" s="13"/>
      <c r="AZ265" s="13">
        <f t="shared" si="85"/>
        <v>0</v>
      </c>
      <c r="BA265" s="13"/>
      <c r="BB265" s="13">
        <f t="shared" si="86"/>
        <v>0</v>
      </c>
      <c r="BC265" s="13"/>
      <c r="BD265" s="13">
        <f t="shared" si="87"/>
        <v>0</v>
      </c>
      <c r="BE265" s="13"/>
      <c r="BF265" s="13">
        <f t="shared" si="88"/>
        <v>0</v>
      </c>
      <c r="BG265" s="13"/>
      <c r="BH265" s="13">
        <f t="shared" si="89"/>
        <v>148622.60008462699</v>
      </c>
      <c r="BI265" s="13">
        <f t="shared" si="90"/>
        <v>148600</v>
      </c>
      <c r="BJ265" s="13">
        <v>143600</v>
      </c>
    </row>
    <row r="266" spans="1:62" x14ac:dyDescent="0.25">
      <c r="A266" t="s">
        <v>576</v>
      </c>
      <c r="B266" s="13">
        <v>264</v>
      </c>
      <c r="C266">
        <v>535508</v>
      </c>
      <c r="D266">
        <v>1</v>
      </c>
      <c r="E266">
        <v>0</v>
      </c>
      <c r="F266">
        <v>0</v>
      </c>
      <c r="G266">
        <v>0</v>
      </c>
      <c r="H266">
        <v>0</v>
      </c>
      <c r="I266" t="s">
        <v>26</v>
      </c>
      <c r="J266">
        <v>536636</v>
      </c>
      <c r="K266" t="s">
        <v>577</v>
      </c>
      <c r="L266">
        <v>535419</v>
      </c>
      <c r="M266" t="s">
        <v>130</v>
      </c>
      <c r="N266">
        <v>535419</v>
      </c>
      <c r="O266" t="s">
        <v>130</v>
      </c>
      <c r="P266">
        <v>535419</v>
      </c>
      <c r="Q266" t="s">
        <v>130</v>
      </c>
      <c r="R266" s="13">
        <v>70488.701001315436</v>
      </c>
      <c r="S266" s="13"/>
      <c r="T266" s="13"/>
      <c r="U266" s="13"/>
      <c r="V266" s="13">
        <f t="shared" si="74"/>
        <v>0</v>
      </c>
      <c r="W266" s="13"/>
      <c r="X266" s="13">
        <f t="shared" si="75"/>
        <v>0</v>
      </c>
      <c r="Y266" s="13"/>
      <c r="Z266" s="13">
        <f t="shared" si="76"/>
        <v>0</v>
      </c>
      <c r="AA266" s="13"/>
      <c r="AB266" s="13">
        <f t="shared" si="77"/>
        <v>0</v>
      </c>
      <c r="AC266" s="13"/>
      <c r="AD266" s="13"/>
      <c r="AE266" s="13"/>
      <c r="AF266" s="13"/>
      <c r="AG266" s="13"/>
      <c r="AH266" s="13"/>
      <c r="AI266" s="13"/>
      <c r="AJ266" s="13"/>
      <c r="AK266" s="13">
        <f t="shared" si="78"/>
        <v>0</v>
      </c>
      <c r="AL266" s="13"/>
      <c r="AM266" s="13">
        <f t="shared" si="79"/>
        <v>0</v>
      </c>
      <c r="AN266" s="13"/>
      <c r="AO266" s="13">
        <v>0</v>
      </c>
      <c r="AP266" s="13">
        <f t="shared" si="80"/>
        <v>0</v>
      </c>
      <c r="AQ266" s="13"/>
      <c r="AR266" s="13">
        <f t="shared" si="81"/>
        <v>0</v>
      </c>
      <c r="AS266" s="13"/>
      <c r="AT266" s="13">
        <f t="shared" si="82"/>
        <v>0</v>
      </c>
      <c r="AU266" s="13"/>
      <c r="AV266" s="13">
        <f t="shared" si="83"/>
        <v>0</v>
      </c>
      <c r="AW266" s="13"/>
      <c r="AX266" s="13">
        <f t="shared" si="84"/>
        <v>0</v>
      </c>
      <c r="AY266" s="13"/>
      <c r="AZ266" s="13">
        <f t="shared" si="85"/>
        <v>0</v>
      </c>
      <c r="BA266" s="13"/>
      <c r="BB266" s="13">
        <f t="shared" si="86"/>
        <v>0</v>
      </c>
      <c r="BC266" s="13"/>
      <c r="BD266" s="13">
        <f t="shared" si="87"/>
        <v>0</v>
      </c>
      <c r="BE266" s="13"/>
      <c r="BF266" s="13">
        <f t="shared" si="88"/>
        <v>0</v>
      </c>
      <c r="BG266" s="13"/>
      <c r="BH266" s="13">
        <f t="shared" si="89"/>
        <v>70488.701001315436</v>
      </c>
      <c r="BI266" s="13">
        <f t="shared" si="90"/>
        <v>70500</v>
      </c>
      <c r="BJ266" s="13">
        <v>70800</v>
      </c>
    </row>
    <row r="267" spans="1:62" x14ac:dyDescent="0.25">
      <c r="A267" t="s">
        <v>578</v>
      </c>
      <c r="B267" s="13">
        <v>285</v>
      </c>
      <c r="C267">
        <v>574783</v>
      </c>
      <c r="D267">
        <v>1</v>
      </c>
      <c r="E267">
        <v>0</v>
      </c>
      <c r="F267">
        <v>0</v>
      </c>
      <c r="G267">
        <v>0</v>
      </c>
      <c r="H267">
        <v>0</v>
      </c>
      <c r="I267" t="s">
        <v>41</v>
      </c>
      <c r="J267">
        <v>575640</v>
      </c>
      <c r="K267" t="s">
        <v>584</v>
      </c>
      <c r="L267">
        <v>575640</v>
      </c>
      <c r="M267" t="s">
        <v>584</v>
      </c>
      <c r="N267">
        <v>555134</v>
      </c>
      <c r="O267" t="s">
        <v>151</v>
      </c>
      <c r="P267">
        <v>555134</v>
      </c>
      <c r="Q267" t="s">
        <v>151</v>
      </c>
      <c r="R267" s="13">
        <v>70488.701001315436</v>
      </c>
      <c r="S267" s="13"/>
      <c r="T267" s="13"/>
      <c r="U267" s="13"/>
      <c r="V267" s="13">
        <f t="shared" si="74"/>
        <v>0</v>
      </c>
      <c r="W267" s="13"/>
      <c r="X267" s="13">
        <f t="shared" si="75"/>
        <v>0</v>
      </c>
      <c r="Y267" s="13"/>
      <c r="Z267" s="13">
        <f t="shared" si="76"/>
        <v>0</v>
      </c>
      <c r="AA267" s="13"/>
      <c r="AB267" s="13">
        <f t="shared" si="77"/>
        <v>0</v>
      </c>
      <c r="AC267" s="13"/>
      <c r="AD267" s="13"/>
      <c r="AE267" s="13"/>
      <c r="AF267" s="13"/>
      <c r="AG267" s="13"/>
      <c r="AH267" s="13"/>
      <c r="AI267" s="13"/>
      <c r="AJ267" s="13"/>
      <c r="AK267" s="13">
        <f t="shared" si="78"/>
        <v>0</v>
      </c>
      <c r="AL267" s="13"/>
      <c r="AM267" s="13">
        <f t="shared" si="79"/>
        <v>0</v>
      </c>
      <c r="AN267" s="13"/>
      <c r="AO267" s="13">
        <v>0</v>
      </c>
      <c r="AP267" s="13">
        <f t="shared" si="80"/>
        <v>0</v>
      </c>
      <c r="AQ267" s="13"/>
      <c r="AR267" s="13">
        <f t="shared" si="81"/>
        <v>0</v>
      </c>
      <c r="AS267" s="13"/>
      <c r="AT267" s="13">
        <f t="shared" si="82"/>
        <v>0</v>
      </c>
      <c r="AU267" s="13"/>
      <c r="AV267" s="13">
        <f t="shared" si="83"/>
        <v>0</v>
      </c>
      <c r="AW267" s="13"/>
      <c r="AX267" s="13">
        <f t="shared" si="84"/>
        <v>0</v>
      </c>
      <c r="AY267" s="13"/>
      <c r="AZ267" s="13">
        <f t="shared" si="85"/>
        <v>0</v>
      </c>
      <c r="BA267" s="13"/>
      <c r="BB267" s="13">
        <f t="shared" si="86"/>
        <v>0</v>
      </c>
      <c r="BC267" s="13"/>
      <c r="BD267" s="13">
        <f t="shared" si="87"/>
        <v>0</v>
      </c>
      <c r="BE267" s="13"/>
      <c r="BF267" s="13">
        <f t="shared" si="88"/>
        <v>0</v>
      </c>
      <c r="BG267" s="13"/>
      <c r="BH267" s="13">
        <f t="shared" si="89"/>
        <v>70488.701001315436</v>
      </c>
      <c r="BI267" s="13">
        <f t="shared" si="90"/>
        <v>70500</v>
      </c>
      <c r="BJ267" s="13">
        <v>70800</v>
      </c>
    </row>
    <row r="268" spans="1:62" x14ac:dyDescent="0.25">
      <c r="A268" t="s">
        <v>578</v>
      </c>
      <c r="B268" s="13">
        <v>125</v>
      </c>
      <c r="C268">
        <v>568465</v>
      </c>
      <c r="D268">
        <v>1</v>
      </c>
      <c r="E268">
        <v>0</v>
      </c>
      <c r="F268">
        <v>0</v>
      </c>
      <c r="G268">
        <v>0</v>
      </c>
      <c r="H268">
        <v>0</v>
      </c>
      <c r="I268" t="s">
        <v>75</v>
      </c>
      <c r="J268">
        <v>568759</v>
      </c>
      <c r="K268" t="s">
        <v>339</v>
      </c>
      <c r="L268">
        <v>568759</v>
      </c>
      <c r="M268" t="s">
        <v>339</v>
      </c>
      <c r="N268">
        <v>568759</v>
      </c>
      <c r="O268" t="s">
        <v>339</v>
      </c>
      <c r="P268">
        <v>568759</v>
      </c>
      <c r="Q268" t="s">
        <v>339</v>
      </c>
      <c r="R268" s="13">
        <v>70488.701001315436</v>
      </c>
      <c r="S268" s="13"/>
      <c r="T268" s="13"/>
      <c r="U268" s="13"/>
      <c r="V268" s="13">
        <f t="shared" si="74"/>
        <v>0</v>
      </c>
      <c r="W268" s="13"/>
      <c r="X268" s="13">
        <f t="shared" si="75"/>
        <v>0</v>
      </c>
      <c r="Y268" s="13"/>
      <c r="Z268" s="13">
        <f t="shared" si="76"/>
        <v>0</v>
      </c>
      <c r="AA268" s="13"/>
      <c r="AB268" s="13">
        <f t="shared" si="77"/>
        <v>0</v>
      </c>
      <c r="AC268" s="13"/>
      <c r="AD268" s="13"/>
      <c r="AE268" s="13"/>
      <c r="AF268" s="13"/>
      <c r="AG268" s="13"/>
      <c r="AH268" s="13"/>
      <c r="AI268" s="13"/>
      <c r="AJ268" s="13"/>
      <c r="AK268" s="13">
        <f t="shared" si="78"/>
        <v>0</v>
      </c>
      <c r="AL268" s="13"/>
      <c r="AM268" s="13">
        <f t="shared" si="79"/>
        <v>0</v>
      </c>
      <c r="AN268" s="13"/>
      <c r="AO268" s="13">
        <v>0</v>
      </c>
      <c r="AP268" s="13">
        <f t="shared" si="80"/>
        <v>0</v>
      </c>
      <c r="AQ268" s="13"/>
      <c r="AR268" s="13">
        <f t="shared" si="81"/>
        <v>0</v>
      </c>
      <c r="AS268" s="13"/>
      <c r="AT268" s="13">
        <f t="shared" si="82"/>
        <v>0</v>
      </c>
      <c r="AU268" s="13"/>
      <c r="AV268" s="13">
        <f t="shared" si="83"/>
        <v>0</v>
      </c>
      <c r="AW268" s="13"/>
      <c r="AX268" s="13">
        <f t="shared" si="84"/>
        <v>0</v>
      </c>
      <c r="AY268" s="13"/>
      <c r="AZ268" s="13">
        <f t="shared" si="85"/>
        <v>0</v>
      </c>
      <c r="BA268" s="13"/>
      <c r="BB268" s="13">
        <f t="shared" si="86"/>
        <v>0</v>
      </c>
      <c r="BC268" s="13"/>
      <c r="BD268" s="13">
        <f t="shared" si="87"/>
        <v>0</v>
      </c>
      <c r="BE268" s="13"/>
      <c r="BF268" s="13">
        <f t="shared" si="88"/>
        <v>0</v>
      </c>
      <c r="BG268" s="13"/>
      <c r="BH268" s="13">
        <f t="shared" si="89"/>
        <v>70488.701001315436</v>
      </c>
      <c r="BI268" s="13">
        <f t="shared" si="90"/>
        <v>70500</v>
      </c>
      <c r="BJ268" s="13">
        <v>70800</v>
      </c>
    </row>
    <row r="269" spans="1:62" x14ac:dyDescent="0.25">
      <c r="A269" t="s">
        <v>578</v>
      </c>
      <c r="B269" s="13">
        <v>97</v>
      </c>
      <c r="C269">
        <v>548979</v>
      </c>
      <c r="D269">
        <v>1</v>
      </c>
      <c r="E269">
        <v>0</v>
      </c>
      <c r="F269">
        <v>0</v>
      </c>
      <c r="G269">
        <v>0</v>
      </c>
      <c r="H269">
        <v>0</v>
      </c>
      <c r="I269" t="s">
        <v>33</v>
      </c>
      <c r="J269">
        <v>573175</v>
      </c>
      <c r="K269" t="s">
        <v>582</v>
      </c>
      <c r="L269">
        <v>573175</v>
      </c>
      <c r="M269" t="s">
        <v>582</v>
      </c>
      <c r="N269">
        <v>572926</v>
      </c>
      <c r="O269" t="s">
        <v>168</v>
      </c>
      <c r="P269">
        <v>572926</v>
      </c>
      <c r="Q269" t="s">
        <v>168</v>
      </c>
      <c r="R269" s="13">
        <v>70488.701001315436</v>
      </c>
      <c r="S269" s="13"/>
      <c r="T269" s="13"/>
      <c r="U269" s="13"/>
      <c r="V269" s="13">
        <f t="shared" si="74"/>
        <v>0</v>
      </c>
      <c r="W269" s="13"/>
      <c r="X269" s="13">
        <f t="shared" si="75"/>
        <v>0</v>
      </c>
      <c r="Y269" s="13"/>
      <c r="Z269" s="13">
        <f t="shared" si="76"/>
        <v>0</v>
      </c>
      <c r="AA269" s="13"/>
      <c r="AB269" s="13">
        <f t="shared" si="77"/>
        <v>0</v>
      </c>
      <c r="AC269" s="13"/>
      <c r="AD269" s="13"/>
      <c r="AE269" s="13"/>
      <c r="AF269" s="13"/>
      <c r="AG269" s="13"/>
      <c r="AH269" s="13"/>
      <c r="AI269" s="13"/>
      <c r="AJ269" s="13"/>
      <c r="AK269" s="13">
        <f t="shared" si="78"/>
        <v>0</v>
      </c>
      <c r="AL269" s="13"/>
      <c r="AM269" s="13">
        <f t="shared" si="79"/>
        <v>0</v>
      </c>
      <c r="AN269" s="13"/>
      <c r="AO269" s="13">
        <v>0</v>
      </c>
      <c r="AP269" s="13">
        <f t="shared" si="80"/>
        <v>0</v>
      </c>
      <c r="AQ269" s="13"/>
      <c r="AR269" s="13">
        <f t="shared" si="81"/>
        <v>0</v>
      </c>
      <c r="AS269" s="13"/>
      <c r="AT269" s="13">
        <f t="shared" si="82"/>
        <v>0</v>
      </c>
      <c r="AU269" s="13"/>
      <c r="AV269" s="13">
        <f t="shared" si="83"/>
        <v>0</v>
      </c>
      <c r="AW269" s="13"/>
      <c r="AX269" s="13">
        <f t="shared" si="84"/>
        <v>0</v>
      </c>
      <c r="AY269" s="13"/>
      <c r="AZ269" s="13">
        <f t="shared" si="85"/>
        <v>0</v>
      </c>
      <c r="BA269" s="13"/>
      <c r="BB269" s="13">
        <f t="shared" si="86"/>
        <v>0</v>
      </c>
      <c r="BC269" s="13"/>
      <c r="BD269" s="13">
        <f t="shared" si="87"/>
        <v>0</v>
      </c>
      <c r="BE269" s="13"/>
      <c r="BF269" s="13">
        <f t="shared" si="88"/>
        <v>0</v>
      </c>
      <c r="BG269" s="13"/>
      <c r="BH269" s="13">
        <f t="shared" si="89"/>
        <v>70488.701001315436</v>
      </c>
      <c r="BI269" s="13">
        <f t="shared" si="90"/>
        <v>70500</v>
      </c>
      <c r="BJ269" s="13">
        <v>70800</v>
      </c>
    </row>
    <row r="270" spans="1:62" x14ac:dyDescent="0.25">
      <c r="A270" t="s">
        <v>578</v>
      </c>
      <c r="B270" s="13">
        <v>1603</v>
      </c>
      <c r="C270">
        <v>544272</v>
      </c>
      <c r="D270">
        <v>1</v>
      </c>
      <c r="E270">
        <v>0</v>
      </c>
      <c r="F270">
        <v>0</v>
      </c>
      <c r="G270">
        <v>0</v>
      </c>
      <c r="H270">
        <v>0</v>
      </c>
      <c r="I270" t="s">
        <v>23</v>
      </c>
      <c r="J270">
        <v>544256</v>
      </c>
      <c r="K270" t="s">
        <v>22</v>
      </c>
      <c r="L270">
        <v>544256</v>
      </c>
      <c r="M270" t="s">
        <v>22</v>
      </c>
      <c r="N270">
        <v>544256</v>
      </c>
      <c r="O270" t="s">
        <v>22</v>
      </c>
      <c r="P270">
        <v>544256</v>
      </c>
      <c r="Q270" t="s">
        <v>22</v>
      </c>
      <c r="R270" s="13">
        <v>367561.64411174337</v>
      </c>
      <c r="S270" s="13"/>
      <c r="T270" s="13"/>
      <c r="U270" s="13"/>
      <c r="V270" s="13">
        <f t="shared" si="74"/>
        <v>0</v>
      </c>
      <c r="W270" s="13"/>
      <c r="X270" s="13">
        <f t="shared" si="75"/>
        <v>0</v>
      </c>
      <c r="Y270" s="13"/>
      <c r="Z270" s="13">
        <f t="shared" si="76"/>
        <v>0</v>
      </c>
      <c r="AA270" s="13"/>
      <c r="AB270" s="13">
        <f t="shared" si="77"/>
        <v>0</v>
      </c>
      <c r="AC270" s="13"/>
      <c r="AD270" s="13"/>
      <c r="AE270" s="13"/>
      <c r="AF270" s="13"/>
      <c r="AG270" s="13"/>
      <c r="AH270" s="13"/>
      <c r="AI270" s="13"/>
      <c r="AJ270" s="13"/>
      <c r="AK270" s="13">
        <f t="shared" si="78"/>
        <v>0</v>
      </c>
      <c r="AL270" s="13"/>
      <c r="AM270" s="13">
        <f t="shared" si="79"/>
        <v>0</v>
      </c>
      <c r="AN270" s="13"/>
      <c r="AO270" s="13">
        <v>1</v>
      </c>
      <c r="AP270" s="13">
        <f t="shared" si="80"/>
        <v>30500</v>
      </c>
      <c r="AQ270" s="13"/>
      <c r="AR270" s="13">
        <f t="shared" si="81"/>
        <v>0</v>
      </c>
      <c r="AS270" s="13"/>
      <c r="AT270" s="13">
        <f t="shared" si="82"/>
        <v>0</v>
      </c>
      <c r="AU270" s="13"/>
      <c r="AV270" s="13">
        <f t="shared" si="83"/>
        <v>0</v>
      </c>
      <c r="AW270" s="13"/>
      <c r="AX270" s="13">
        <f t="shared" si="84"/>
        <v>0</v>
      </c>
      <c r="AY270" s="13"/>
      <c r="AZ270" s="13">
        <f t="shared" si="85"/>
        <v>0</v>
      </c>
      <c r="BA270" s="13"/>
      <c r="BB270" s="13">
        <f t="shared" si="86"/>
        <v>0</v>
      </c>
      <c r="BC270" s="13"/>
      <c r="BD270" s="13">
        <f t="shared" si="87"/>
        <v>0</v>
      </c>
      <c r="BE270" s="13"/>
      <c r="BF270" s="13">
        <f t="shared" si="88"/>
        <v>0</v>
      </c>
      <c r="BG270" s="13"/>
      <c r="BH270" s="13">
        <f t="shared" si="89"/>
        <v>398061.64411174337</v>
      </c>
      <c r="BI270" s="13">
        <f t="shared" si="90"/>
        <v>398100</v>
      </c>
      <c r="BJ270" s="13">
        <v>397600</v>
      </c>
    </row>
    <row r="271" spans="1:62" x14ac:dyDescent="0.25">
      <c r="A271" t="s">
        <v>578</v>
      </c>
      <c r="B271" s="13">
        <v>319</v>
      </c>
      <c r="C271">
        <v>534684</v>
      </c>
      <c r="D271">
        <v>1</v>
      </c>
      <c r="E271">
        <v>0</v>
      </c>
      <c r="F271">
        <v>0</v>
      </c>
      <c r="G271">
        <v>0</v>
      </c>
      <c r="H271">
        <v>0</v>
      </c>
      <c r="I271" t="s">
        <v>26</v>
      </c>
      <c r="J271">
        <v>534781</v>
      </c>
      <c r="K271" t="s">
        <v>579</v>
      </c>
      <c r="L271">
        <v>535320</v>
      </c>
      <c r="M271" t="s">
        <v>580</v>
      </c>
      <c r="N271">
        <v>538094</v>
      </c>
      <c r="O271" t="s">
        <v>173</v>
      </c>
      <c r="P271">
        <v>538094</v>
      </c>
      <c r="Q271" t="s">
        <v>173</v>
      </c>
      <c r="R271" s="13">
        <v>74908.97796114831</v>
      </c>
      <c r="S271" s="13"/>
      <c r="T271" s="13"/>
      <c r="U271" s="13"/>
      <c r="V271" s="13">
        <f t="shared" si="74"/>
        <v>0</v>
      </c>
      <c r="W271" s="13"/>
      <c r="X271" s="13">
        <f t="shared" si="75"/>
        <v>0</v>
      </c>
      <c r="Y271" s="13"/>
      <c r="Z271" s="13">
        <f t="shared" si="76"/>
        <v>0</v>
      </c>
      <c r="AA271" s="13"/>
      <c r="AB271" s="13">
        <f t="shared" si="77"/>
        <v>0</v>
      </c>
      <c r="AC271" s="13"/>
      <c r="AD271" s="13"/>
      <c r="AE271" s="13"/>
      <c r="AF271" s="13"/>
      <c r="AG271" s="13"/>
      <c r="AH271" s="13"/>
      <c r="AI271" s="13"/>
      <c r="AJ271" s="13"/>
      <c r="AK271" s="13">
        <f t="shared" si="78"/>
        <v>0</v>
      </c>
      <c r="AL271" s="13"/>
      <c r="AM271" s="13">
        <f t="shared" si="79"/>
        <v>0</v>
      </c>
      <c r="AN271" s="13"/>
      <c r="AO271" s="13">
        <v>0</v>
      </c>
      <c r="AP271" s="13">
        <f t="shared" si="80"/>
        <v>0</v>
      </c>
      <c r="AQ271" s="13"/>
      <c r="AR271" s="13">
        <f t="shared" si="81"/>
        <v>0</v>
      </c>
      <c r="AS271" s="13"/>
      <c r="AT271" s="13">
        <f t="shared" si="82"/>
        <v>0</v>
      </c>
      <c r="AU271" s="13"/>
      <c r="AV271" s="13">
        <f t="shared" si="83"/>
        <v>0</v>
      </c>
      <c r="AW271" s="13"/>
      <c r="AX271" s="13">
        <f t="shared" si="84"/>
        <v>0</v>
      </c>
      <c r="AY271" s="13"/>
      <c r="AZ271" s="13">
        <f t="shared" si="85"/>
        <v>0</v>
      </c>
      <c r="BA271" s="13"/>
      <c r="BB271" s="13">
        <f t="shared" si="86"/>
        <v>0</v>
      </c>
      <c r="BC271" s="13"/>
      <c r="BD271" s="13">
        <f t="shared" si="87"/>
        <v>0</v>
      </c>
      <c r="BE271" s="13"/>
      <c r="BF271" s="13">
        <f t="shared" si="88"/>
        <v>0</v>
      </c>
      <c r="BG271" s="13"/>
      <c r="BH271" s="13">
        <f t="shared" si="89"/>
        <v>74908.97796114831</v>
      </c>
      <c r="BI271" s="13">
        <f t="shared" si="90"/>
        <v>74900</v>
      </c>
      <c r="BJ271" s="13">
        <v>75700</v>
      </c>
    </row>
    <row r="272" spans="1:62" x14ac:dyDescent="0.25">
      <c r="A272" t="s">
        <v>585</v>
      </c>
      <c r="B272" s="13">
        <v>847</v>
      </c>
      <c r="C272">
        <v>584339</v>
      </c>
      <c r="D272">
        <v>1</v>
      </c>
      <c r="E272">
        <v>0</v>
      </c>
      <c r="F272">
        <v>0</v>
      </c>
      <c r="G272">
        <v>0</v>
      </c>
      <c r="H272">
        <v>0</v>
      </c>
      <c r="I272" t="s">
        <v>30</v>
      </c>
      <c r="J272">
        <v>584550</v>
      </c>
      <c r="K272" t="s">
        <v>559</v>
      </c>
      <c r="L272">
        <v>584550</v>
      </c>
      <c r="M272" t="s">
        <v>559</v>
      </c>
      <c r="N272">
        <v>584550</v>
      </c>
      <c r="O272" t="s">
        <v>559</v>
      </c>
      <c r="P272">
        <v>584495</v>
      </c>
      <c r="Q272" t="s">
        <v>560</v>
      </c>
      <c r="R272" s="13">
        <v>196494.58015426612</v>
      </c>
      <c r="S272" s="13"/>
      <c r="T272" s="13"/>
      <c r="U272" s="13"/>
      <c r="V272" s="13">
        <f t="shared" si="74"/>
        <v>0</v>
      </c>
      <c r="W272" s="13"/>
      <c r="X272" s="13">
        <f t="shared" si="75"/>
        <v>0</v>
      </c>
      <c r="Y272" s="13"/>
      <c r="Z272" s="13">
        <f t="shared" si="76"/>
        <v>0</v>
      </c>
      <c r="AA272" s="13"/>
      <c r="AB272" s="13">
        <f t="shared" si="77"/>
        <v>0</v>
      </c>
      <c r="AC272" s="13"/>
      <c r="AD272" s="13"/>
      <c r="AE272" s="13"/>
      <c r="AF272" s="13"/>
      <c r="AG272" s="13"/>
      <c r="AH272" s="13"/>
      <c r="AI272" s="13"/>
      <c r="AJ272" s="13"/>
      <c r="AK272" s="13">
        <f t="shared" si="78"/>
        <v>0</v>
      </c>
      <c r="AL272" s="13"/>
      <c r="AM272" s="13">
        <f t="shared" si="79"/>
        <v>0</v>
      </c>
      <c r="AN272" s="13"/>
      <c r="AO272" s="13">
        <v>1</v>
      </c>
      <c r="AP272" s="13">
        <f t="shared" si="80"/>
        <v>30500</v>
      </c>
      <c r="AQ272" s="13"/>
      <c r="AR272" s="13">
        <f t="shared" si="81"/>
        <v>0</v>
      </c>
      <c r="AS272" s="13"/>
      <c r="AT272" s="13">
        <f t="shared" si="82"/>
        <v>0</v>
      </c>
      <c r="AU272" s="13"/>
      <c r="AV272" s="13">
        <f t="shared" si="83"/>
        <v>0</v>
      </c>
      <c r="AW272" s="13"/>
      <c r="AX272" s="13">
        <f t="shared" si="84"/>
        <v>0</v>
      </c>
      <c r="AY272" s="13"/>
      <c r="AZ272" s="13">
        <f t="shared" si="85"/>
        <v>0</v>
      </c>
      <c r="BA272" s="13"/>
      <c r="BB272" s="13">
        <f t="shared" si="86"/>
        <v>0</v>
      </c>
      <c r="BC272" s="13"/>
      <c r="BD272" s="13">
        <f t="shared" si="87"/>
        <v>0</v>
      </c>
      <c r="BE272" s="13"/>
      <c r="BF272" s="13">
        <f t="shared" si="88"/>
        <v>0</v>
      </c>
      <c r="BG272" s="13"/>
      <c r="BH272" s="13">
        <f t="shared" si="89"/>
        <v>226994.58015426612</v>
      </c>
      <c r="BI272" s="13">
        <f t="shared" si="90"/>
        <v>227000</v>
      </c>
      <c r="BJ272" s="13">
        <v>225700</v>
      </c>
    </row>
    <row r="273" spans="1:62" x14ac:dyDescent="0.25">
      <c r="A273" t="s">
        <v>586</v>
      </c>
      <c r="B273" s="13">
        <v>233</v>
      </c>
      <c r="C273">
        <v>552097</v>
      </c>
      <c r="D273">
        <v>1</v>
      </c>
      <c r="E273">
        <v>0</v>
      </c>
      <c r="F273">
        <v>0</v>
      </c>
      <c r="G273">
        <v>0</v>
      </c>
      <c r="H273">
        <v>0</v>
      </c>
      <c r="I273" t="s">
        <v>23</v>
      </c>
      <c r="J273">
        <v>553271</v>
      </c>
      <c r="K273" t="s">
        <v>587</v>
      </c>
      <c r="L273">
        <v>553271</v>
      </c>
      <c r="M273" t="s">
        <v>587</v>
      </c>
      <c r="N273">
        <v>553271</v>
      </c>
      <c r="O273" t="s">
        <v>587</v>
      </c>
      <c r="P273">
        <v>553131</v>
      </c>
      <c r="Q273" t="s">
        <v>588</v>
      </c>
      <c r="R273" s="13">
        <v>70488.701001315436</v>
      </c>
      <c r="S273" s="13"/>
      <c r="T273" s="13"/>
      <c r="U273" s="13"/>
      <c r="V273" s="13">
        <f t="shared" si="74"/>
        <v>0</v>
      </c>
      <c r="W273" s="13"/>
      <c r="X273" s="13">
        <f t="shared" si="75"/>
        <v>0</v>
      </c>
      <c r="Y273" s="13"/>
      <c r="Z273" s="13">
        <f t="shared" si="76"/>
        <v>0</v>
      </c>
      <c r="AA273" s="13"/>
      <c r="AB273" s="13">
        <f t="shared" si="77"/>
        <v>0</v>
      </c>
      <c r="AC273" s="13"/>
      <c r="AD273" s="13"/>
      <c r="AE273" s="13"/>
      <c r="AF273" s="13"/>
      <c r="AG273" s="13"/>
      <c r="AH273" s="13"/>
      <c r="AI273" s="13"/>
      <c r="AJ273" s="13"/>
      <c r="AK273" s="13">
        <f t="shared" si="78"/>
        <v>0</v>
      </c>
      <c r="AL273" s="13"/>
      <c r="AM273" s="13">
        <f t="shared" si="79"/>
        <v>0</v>
      </c>
      <c r="AN273" s="13"/>
      <c r="AO273" s="13">
        <v>0</v>
      </c>
      <c r="AP273" s="13">
        <f t="shared" si="80"/>
        <v>0</v>
      </c>
      <c r="AQ273" s="13"/>
      <c r="AR273" s="13">
        <f t="shared" si="81"/>
        <v>0</v>
      </c>
      <c r="AS273" s="13"/>
      <c r="AT273" s="13">
        <f t="shared" si="82"/>
        <v>0</v>
      </c>
      <c r="AU273" s="13"/>
      <c r="AV273" s="13">
        <f t="shared" si="83"/>
        <v>0</v>
      </c>
      <c r="AW273" s="13"/>
      <c r="AX273" s="13">
        <f t="shared" si="84"/>
        <v>0</v>
      </c>
      <c r="AY273" s="13"/>
      <c r="AZ273" s="13">
        <f t="shared" si="85"/>
        <v>0</v>
      </c>
      <c r="BA273" s="13"/>
      <c r="BB273" s="13">
        <f t="shared" si="86"/>
        <v>0</v>
      </c>
      <c r="BC273" s="13"/>
      <c r="BD273" s="13">
        <f t="shared" si="87"/>
        <v>0</v>
      </c>
      <c r="BE273" s="13"/>
      <c r="BF273" s="13">
        <f t="shared" si="88"/>
        <v>0</v>
      </c>
      <c r="BG273" s="13"/>
      <c r="BH273" s="13">
        <f t="shared" si="89"/>
        <v>70488.701001315436</v>
      </c>
      <c r="BI273" s="13">
        <f t="shared" si="90"/>
        <v>70500</v>
      </c>
      <c r="BJ273" s="13">
        <v>70800</v>
      </c>
    </row>
    <row r="274" spans="1:62" x14ac:dyDescent="0.25">
      <c r="A274" s="3" t="s">
        <v>589</v>
      </c>
      <c r="B274" s="13">
        <v>2102</v>
      </c>
      <c r="C274">
        <v>576131</v>
      </c>
      <c r="D274">
        <v>1</v>
      </c>
      <c r="E274">
        <v>1</v>
      </c>
      <c r="F274">
        <v>0</v>
      </c>
      <c r="G274">
        <v>0</v>
      </c>
      <c r="H274">
        <v>0</v>
      </c>
      <c r="I274" t="s">
        <v>33</v>
      </c>
      <c r="J274">
        <v>576131</v>
      </c>
      <c r="K274" t="s">
        <v>589</v>
      </c>
      <c r="L274">
        <v>576859</v>
      </c>
      <c r="M274" t="s">
        <v>45</v>
      </c>
      <c r="N274">
        <v>576859</v>
      </c>
      <c r="O274" t="s">
        <v>45</v>
      </c>
      <c r="P274">
        <v>576361</v>
      </c>
      <c r="Q274" t="s">
        <v>46</v>
      </c>
      <c r="R274" s="13">
        <v>479025.86891207192</v>
      </c>
      <c r="S274" s="13">
        <v>3935</v>
      </c>
      <c r="T274" s="13">
        <v>210140.72325282946</v>
      </c>
      <c r="U274" s="13"/>
      <c r="V274" s="13">
        <f t="shared" si="74"/>
        <v>0</v>
      </c>
      <c r="W274" s="13">
        <v>13</v>
      </c>
      <c r="X274" s="13">
        <f t="shared" si="75"/>
        <v>38532</v>
      </c>
      <c r="Y274" s="13">
        <v>41</v>
      </c>
      <c r="Z274" s="13">
        <f t="shared" si="76"/>
        <v>40508</v>
      </c>
      <c r="AA274" s="13">
        <v>13</v>
      </c>
      <c r="AB274" s="13">
        <f t="shared" si="77"/>
        <v>3211</v>
      </c>
      <c r="AC274" s="13"/>
      <c r="AD274" s="13"/>
      <c r="AE274" s="13"/>
      <c r="AF274" s="13"/>
      <c r="AG274" s="13"/>
      <c r="AH274" s="13"/>
      <c r="AI274" s="13"/>
      <c r="AJ274" s="13"/>
      <c r="AK274" s="13">
        <f t="shared" si="78"/>
        <v>0</v>
      </c>
      <c r="AL274" s="13"/>
      <c r="AM274" s="13">
        <f t="shared" si="79"/>
        <v>0</v>
      </c>
      <c r="AN274" s="13"/>
      <c r="AO274" s="13">
        <v>3</v>
      </c>
      <c r="AP274" s="13">
        <f t="shared" si="80"/>
        <v>91500</v>
      </c>
      <c r="AQ274" s="13"/>
      <c r="AR274" s="13">
        <f t="shared" si="81"/>
        <v>0</v>
      </c>
      <c r="AS274" s="13"/>
      <c r="AT274" s="13">
        <f t="shared" si="82"/>
        <v>0</v>
      </c>
      <c r="AU274" s="13"/>
      <c r="AV274" s="13">
        <f t="shared" si="83"/>
        <v>0</v>
      </c>
      <c r="AW274" s="13"/>
      <c r="AX274" s="13">
        <f t="shared" si="84"/>
        <v>0</v>
      </c>
      <c r="AY274" s="13"/>
      <c r="AZ274" s="13">
        <f t="shared" si="85"/>
        <v>0</v>
      </c>
      <c r="BA274" s="13"/>
      <c r="BB274" s="13">
        <f t="shared" si="86"/>
        <v>0</v>
      </c>
      <c r="BC274" s="13"/>
      <c r="BD274" s="13">
        <f t="shared" si="87"/>
        <v>0</v>
      </c>
      <c r="BE274" s="13"/>
      <c r="BF274" s="13">
        <f t="shared" si="88"/>
        <v>0</v>
      </c>
      <c r="BG274" s="13"/>
      <c r="BH274" s="13">
        <f t="shared" si="89"/>
        <v>862917.59216490132</v>
      </c>
      <c r="BI274" s="13">
        <f t="shared" si="90"/>
        <v>862900</v>
      </c>
      <c r="BJ274" s="13">
        <v>806800</v>
      </c>
    </row>
    <row r="275" spans="1:62" x14ac:dyDescent="0.25">
      <c r="A275" t="s">
        <v>590</v>
      </c>
      <c r="B275" s="13">
        <v>442</v>
      </c>
      <c r="C275">
        <v>593800</v>
      </c>
      <c r="D275">
        <v>1</v>
      </c>
      <c r="E275">
        <v>0</v>
      </c>
      <c r="F275">
        <v>0</v>
      </c>
      <c r="G275">
        <v>0</v>
      </c>
      <c r="H275">
        <v>0</v>
      </c>
      <c r="I275" t="s">
        <v>30</v>
      </c>
      <c r="J275">
        <v>593826</v>
      </c>
      <c r="K275" t="s">
        <v>592</v>
      </c>
      <c r="L275">
        <v>594156</v>
      </c>
      <c r="M275" t="s">
        <v>593</v>
      </c>
      <c r="N275">
        <v>594156</v>
      </c>
      <c r="O275" t="s">
        <v>593</v>
      </c>
      <c r="P275">
        <v>593711</v>
      </c>
      <c r="Q275" t="s">
        <v>149</v>
      </c>
      <c r="R275" s="13">
        <v>103436.66599471602</v>
      </c>
      <c r="S275" s="13"/>
      <c r="T275" s="13"/>
      <c r="U275" s="13"/>
      <c r="V275" s="13">
        <f t="shared" si="74"/>
        <v>0</v>
      </c>
      <c r="W275" s="13"/>
      <c r="X275" s="13">
        <f t="shared" si="75"/>
        <v>0</v>
      </c>
      <c r="Y275" s="13"/>
      <c r="Z275" s="13">
        <f t="shared" si="76"/>
        <v>0</v>
      </c>
      <c r="AA275" s="13"/>
      <c r="AB275" s="13">
        <f t="shared" si="77"/>
        <v>0</v>
      </c>
      <c r="AC275" s="13"/>
      <c r="AD275" s="13"/>
      <c r="AE275" s="13"/>
      <c r="AF275" s="13"/>
      <c r="AG275" s="13"/>
      <c r="AH275" s="13"/>
      <c r="AI275" s="13"/>
      <c r="AJ275" s="13"/>
      <c r="AK275" s="13">
        <f t="shared" si="78"/>
        <v>0</v>
      </c>
      <c r="AL275" s="13"/>
      <c r="AM275" s="13">
        <f t="shared" si="79"/>
        <v>0</v>
      </c>
      <c r="AN275" s="13"/>
      <c r="AO275" s="13">
        <v>0</v>
      </c>
      <c r="AP275" s="13">
        <f t="shared" si="80"/>
        <v>0</v>
      </c>
      <c r="AQ275" s="13"/>
      <c r="AR275" s="13">
        <f t="shared" si="81"/>
        <v>0</v>
      </c>
      <c r="AS275" s="13"/>
      <c r="AT275" s="13">
        <f t="shared" si="82"/>
        <v>0</v>
      </c>
      <c r="AU275" s="13"/>
      <c r="AV275" s="13">
        <f t="shared" si="83"/>
        <v>0</v>
      </c>
      <c r="AW275" s="13"/>
      <c r="AX275" s="13">
        <f t="shared" si="84"/>
        <v>0</v>
      </c>
      <c r="AY275" s="13"/>
      <c r="AZ275" s="13">
        <f t="shared" si="85"/>
        <v>0</v>
      </c>
      <c r="BA275" s="13"/>
      <c r="BB275" s="13">
        <f t="shared" si="86"/>
        <v>0</v>
      </c>
      <c r="BC275" s="13"/>
      <c r="BD275" s="13">
        <f t="shared" si="87"/>
        <v>0</v>
      </c>
      <c r="BE275" s="13"/>
      <c r="BF275" s="13">
        <f t="shared" si="88"/>
        <v>0</v>
      </c>
      <c r="BG275" s="13"/>
      <c r="BH275" s="13">
        <f t="shared" si="89"/>
        <v>103436.66599471602</v>
      </c>
      <c r="BI275" s="13">
        <f t="shared" si="90"/>
        <v>103400</v>
      </c>
      <c r="BJ275" s="13">
        <v>103100</v>
      </c>
    </row>
    <row r="276" spans="1:62" x14ac:dyDescent="0.25">
      <c r="A276" t="s">
        <v>590</v>
      </c>
      <c r="B276" s="13">
        <v>403</v>
      </c>
      <c r="C276">
        <v>539970</v>
      </c>
      <c r="D276">
        <v>1</v>
      </c>
      <c r="E276">
        <v>0</v>
      </c>
      <c r="F276">
        <v>0</v>
      </c>
      <c r="G276">
        <v>0</v>
      </c>
      <c r="H276">
        <v>0</v>
      </c>
      <c r="I276" t="s">
        <v>26</v>
      </c>
      <c r="J276">
        <v>540111</v>
      </c>
      <c r="K276" t="s">
        <v>591</v>
      </c>
      <c r="L276">
        <v>540111</v>
      </c>
      <c r="M276" t="s">
        <v>591</v>
      </c>
      <c r="N276">
        <v>540111</v>
      </c>
      <c r="O276" t="s">
        <v>591</v>
      </c>
      <c r="P276">
        <v>540111</v>
      </c>
      <c r="Q276" t="s">
        <v>591</v>
      </c>
      <c r="R276" s="13">
        <v>94406.961901087197</v>
      </c>
      <c r="S276" s="13"/>
      <c r="T276" s="13"/>
      <c r="U276" s="13"/>
      <c r="V276" s="13">
        <f t="shared" si="74"/>
        <v>0</v>
      </c>
      <c r="W276" s="13"/>
      <c r="X276" s="13">
        <f t="shared" si="75"/>
        <v>0</v>
      </c>
      <c r="Y276" s="13"/>
      <c r="Z276" s="13">
        <f t="shared" si="76"/>
        <v>0</v>
      </c>
      <c r="AA276" s="13"/>
      <c r="AB276" s="13">
        <f t="shared" si="77"/>
        <v>0</v>
      </c>
      <c r="AC276" s="13"/>
      <c r="AD276" s="13"/>
      <c r="AE276" s="13"/>
      <c r="AF276" s="13"/>
      <c r="AG276" s="13"/>
      <c r="AH276" s="13"/>
      <c r="AI276" s="13"/>
      <c r="AJ276" s="13"/>
      <c r="AK276" s="13">
        <f t="shared" si="78"/>
        <v>0</v>
      </c>
      <c r="AL276" s="13"/>
      <c r="AM276" s="13">
        <f t="shared" si="79"/>
        <v>0</v>
      </c>
      <c r="AN276" s="13"/>
      <c r="AO276" s="13">
        <v>1</v>
      </c>
      <c r="AP276" s="13">
        <f t="shared" si="80"/>
        <v>30500</v>
      </c>
      <c r="AQ276" s="13"/>
      <c r="AR276" s="13">
        <f t="shared" si="81"/>
        <v>0</v>
      </c>
      <c r="AS276" s="13"/>
      <c r="AT276" s="13">
        <f t="shared" si="82"/>
        <v>0</v>
      </c>
      <c r="AU276" s="13"/>
      <c r="AV276" s="13">
        <f t="shared" si="83"/>
        <v>0</v>
      </c>
      <c r="AW276" s="13"/>
      <c r="AX276" s="13">
        <f t="shared" si="84"/>
        <v>0</v>
      </c>
      <c r="AY276" s="13"/>
      <c r="AZ276" s="13">
        <f t="shared" si="85"/>
        <v>0</v>
      </c>
      <c r="BA276" s="13"/>
      <c r="BB276" s="13">
        <f t="shared" si="86"/>
        <v>0</v>
      </c>
      <c r="BC276" s="13"/>
      <c r="BD276" s="13">
        <f t="shared" si="87"/>
        <v>0</v>
      </c>
      <c r="BE276" s="13"/>
      <c r="BF276" s="13">
        <f t="shared" si="88"/>
        <v>0</v>
      </c>
      <c r="BG276" s="13"/>
      <c r="BH276" s="13">
        <f t="shared" si="89"/>
        <v>124906.9619010872</v>
      </c>
      <c r="BI276" s="13">
        <f t="shared" si="90"/>
        <v>124900</v>
      </c>
      <c r="BJ276" s="13">
        <v>121100</v>
      </c>
    </row>
    <row r="277" spans="1:62" x14ac:dyDescent="0.25">
      <c r="A277" t="s">
        <v>594</v>
      </c>
      <c r="B277" s="13">
        <v>424</v>
      </c>
      <c r="C277">
        <v>581356</v>
      </c>
      <c r="D277">
        <v>1</v>
      </c>
      <c r="E277">
        <v>0</v>
      </c>
      <c r="F277">
        <v>0</v>
      </c>
      <c r="G277">
        <v>0</v>
      </c>
      <c r="H277">
        <v>0</v>
      </c>
      <c r="I277" t="s">
        <v>30</v>
      </c>
      <c r="J277">
        <v>582646</v>
      </c>
      <c r="K277" t="s">
        <v>595</v>
      </c>
      <c r="L277">
        <v>582646</v>
      </c>
      <c r="M277" t="s">
        <v>595</v>
      </c>
      <c r="N277">
        <v>582646</v>
      </c>
      <c r="O277" t="s">
        <v>595</v>
      </c>
      <c r="P277">
        <v>581372</v>
      </c>
      <c r="Q277" t="s">
        <v>216</v>
      </c>
      <c r="R277" s="13">
        <v>99270.833695010355</v>
      </c>
      <c r="S277" s="13"/>
      <c r="T277" s="13"/>
      <c r="U277" s="13"/>
      <c r="V277" s="13">
        <f t="shared" si="74"/>
        <v>0</v>
      </c>
      <c r="W277" s="13"/>
      <c r="X277" s="13">
        <f t="shared" si="75"/>
        <v>0</v>
      </c>
      <c r="Y277" s="13"/>
      <c r="Z277" s="13">
        <f t="shared" si="76"/>
        <v>0</v>
      </c>
      <c r="AA277" s="13"/>
      <c r="AB277" s="13">
        <f t="shared" si="77"/>
        <v>0</v>
      </c>
      <c r="AC277" s="13"/>
      <c r="AD277" s="13"/>
      <c r="AE277" s="13"/>
      <c r="AF277" s="13"/>
      <c r="AG277" s="13"/>
      <c r="AH277" s="13"/>
      <c r="AI277" s="13"/>
      <c r="AJ277" s="13"/>
      <c r="AK277" s="13">
        <f t="shared" si="78"/>
        <v>0</v>
      </c>
      <c r="AL277" s="13"/>
      <c r="AM277" s="13">
        <f t="shared" si="79"/>
        <v>0</v>
      </c>
      <c r="AN277" s="13"/>
      <c r="AO277" s="13">
        <v>0</v>
      </c>
      <c r="AP277" s="13">
        <f t="shared" si="80"/>
        <v>0</v>
      </c>
      <c r="AQ277" s="13"/>
      <c r="AR277" s="13">
        <f t="shared" si="81"/>
        <v>0</v>
      </c>
      <c r="AS277" s="13"/>
      <c r="AT277" s="13">
        <f t="shared" si="82"/>
        <v>0</v>
      </c>
      <c r="AU277" s="13"/>
      <c r="AV277" s="13">
        <f t="shared" si="83"/>
        <v>0</v>
      </c>
      <c r="AW277" s="13"/>
      <c r="AX277" s="13">
        <f t="shared" si="84"/>
        <v>0</v>
      </c>
      <c r="AY277" s="13"/>
      <c r="AZ277" s="13">
        <f t="shared" si="85"/>
        <v>0</v>
      </c>
      <c r="BA277" s="13"/>
      <c r="BB277" s="13">
        <f t="shared" si="86"/>
        <v>0</v>
      </c>
      <c r="BC277" s="13"/>
      <c r="BD277" s="13">
        <f t="shared" si="87"/>
        <v>0</v>
      </c>
      <c r="BE277" s="13"/>
      <c r="BF277" s="13">
        <f t="shared" si="88"/>
        <v>0</v>
      </c>
      <c r="BG277" s="13"/>
      <c r="BH277" s="13">
        <f t="shared" si="89"/>
        <v>99270.833695010355</v>
      </c>
      <c r="BI277" s="13">
        <f t="shared" si="90"/>
        <v>99300</v>
      </c>
      <c r="BJ277" s="13">
        <v>101300</v>
      </c>
    </row>
    <row r="278" spans="1:62" x14ac:dyDescent="0.25">
      <c r="A278" s="3" t="s">
        <v>594</v>
      </c>
      <c r="B278" s="13">
        <v>709</v>
      </c>
      <c r="C278">
        <v>552101</v>
      </c>
      <c r="D278">
        <v>1</v>
      </c>
      <c r="E278">
        <v>1</v>
      </c>
      <c r="F278">
        <v>0</v>
      </c>
      <c r="G278">
        <v>0</v>
      </c>
      <c r="H278">
        <v>0</v>
      </c>
      <c r="I278" t="s">
        <v>23</v>
      </c>
      <c r="J278">
        <v>552101</v>
      </c>
      <c r="K278" t="s">
        <v>594</v>
      </c>
      <c r="L278">
        <v>552046</v>
      </c>
      <c r="M278" t="s">
        <v>136</v>
      </c>
      <c r="N278">
        <v>552046</v>
      </c>
      <c r="O278" t="s">
        <v>136</v>
      </c>
      <c r="P278">
        <v>552046</v>
      </c>
      <c r="Q278" t="s">
        <v>136</v>
      </c>
      <c r="R278" s="13">
        <v>164918.7205307183</v>
      </c>
      <c r="S278" s="13">
        <v>709</v>
      </c>
      <c r="T278" s="13">
        <v>38013.065795065042</v>
      </c>
      <c r="U278" s="13"/>
      <c r="V278" s="13">
        <f t="shared" si="74"/>
        <v>0</v>
      </c>
      <c r="W278" s="13">
        <v>21</v>
      </c>
      <c r="X278" s="13">
        <f t="shared" si="75"/>
        <v>62244</v>
      </c>
      <c r="Y278" s="13">
        <v>4</v>
      </c>
      <c r="Z278" s="13">
        <f t="shared" si="76"/>
        <v>3952</v>
      </c>
      <c r="AA278" s="13">
        <v>2</v>
      </c>
      <c r="AB278" s="13">
        <f t="shared" si="77"/>
        <v>494</v>
      </c>
      <c r="AC278" s="13"/>
      <c r="AD278" s="13"/>
      <c r="AE278" s="13"/>
      <c r="AF278" s="13"/>
      <c r="AG278" s="13"/>
      <c r="AH278" s="13"/>
      <c r="AI278" s="13"/>
      <c r="AJ278" s="13"/>
      <c r="AK278" s="13">
        <f t="shared" si="78"/>
        <v>0</v>
      </c>
      <c r="AL278" s="13"/>
      <c r="AM278" s="13">
        <f t="shared" si="79"/>
        <v>0</v>
      </c>
      <c r="AN278" s="13"/>
      <c r="AO278" s="13">
        <v>0</v>
      </c>
      <c r="AP278" s="13">
        <f t="shared" si="80"/>
        <v>0</v>
      </c>
      <c r="AQ278" s="13"/>
      <c r="AR278" s="13">
        <f t="shared" si="81"/>
        <v>0</v>
      </c>
      <c r="AS278" s="13"/>
      <c r="AT278" s="13">
        <f t="shared" si="82"/>
        <v>0</v>
      </c>
      <c r="AU278" s="13"/>
      <c r="AV278" s="13">
        <f t="shared" si="83"/>
        <v>0</v>
      </c>
      <c r="AW278" s="13"/>
      <c r="AX278" s="13">
        <f t="shared" si="84"/>
        <v>0</v>
      </c>
      <c r="AY278" s="13"/>
      <c r="AZ278" s="13">
        <f t="shared" si="85"/>
        <v>0</v>
      </c>
      <c r="BA278" s="13"/>
      <c r="BB278" s="13">
        <f t="shared" si="86"/>
        <v>0</v>
      </c>
      <c r="BC278" s="13"/>
      <c r="BD278" s="13">
        <f t="shared" si="87"/>
        <v>0</v>
      </c>
      <c r="BE278" s="13"/>
      <c r="BF278" s="13">
        <f t="shared" si="88"/>
        <v>0</v>
      </c>
      <c r="BG278" s="13"/>
      <c r="BH278" s="13">
        <f t="shared" si="89"/>
        <v>269621.78632578335</v>
      </c>
      <c r="BI278" s="13">
        <f t="shared" si="90"/>
        <v>269600</v>
      </c>
      <c r="BJ278" s="13">
        <v>240600</v>
      </c>
    </row>
    <row r="279" spans="1:62" x14ac:dyDescent="0.25">
      <c r="A279" t="s">
        <v>596</v>
      </c>
      <c r="B279" s="13">
        <v>1023</v>
      </c>
      <c r="C279">
        <v>577839</v>
      </c>
      <c r="D279">
        <v>1</v>
      </c>
      <c r="E279">
        <v>0</v>
      </c>
      <c r="F279">
        <v>0</v>
      </c>
      <c r="G279">
        <v>0</v>
      </c>
      <c r="H279">
        <v>0</v>
      </c>
      <c r="I279" t="s">
        <v>41</v>
      </c>
      <c r="J279">
        <v>578576</v>
      </c>
      <c r="K279" t="s">
        <v>599</v>
      </c>
      <c r="L279">
        <v>578576</v>
      </c>
      <c r="M279" t="s">
        <v>599</v>
      </c>
      <c r="N279">
        <v>578576</v>
      </c>
      <c r="O279" t="s">
        <v>599</v>
      </c>
      <c r="P279">
        <v>578576</v>
      </c>
      <c r="Q279" t="s">
        <v>599</v>
      </c>
      <c r="R279" s="13">
        <v>236592.51163720549</v>
      </c>
      <c r="S279" s="13"/>
      <c r="T279" s="13"/>
      <c r="U279" s="13"/>
      <c r="V279" s="13">
        <f t="shared" si="74"/>
        <v>0</v>
      </c>
      <c r="W279" s="13"/>
      <c r="X279" s="13">
        <f t="shared" si="75"/>
        <v>0</v>
      </c>
      <c r="Y279" s="13"/>
      <c r="Z279" s="13">
        <f t="shared" si="76"/>
        <v>0</v>
      </c>
      <c r="AA279" s="13"/>
      <c r="AB279" s="13">
        <f t="shared" si="77"/>
        <v>0</v>
      </c>
      <c r="AC279" s="13"/>
      <c r="AD279" s="13"/>
      <c r="AE279" s="13"/>
      <c r="AF279" s="13"/>
      <c r="AG279" s="13"/>
      <c r="AH279" s="13"/>
      <c r="AI279" s="13"/>
      <c r="AJ279" s="13"/>
      <c r="AK279" s="13">
        <f t="shared" si="78"/>
        <v>0</v>
      </c>
      <c r="AL279" s="13"/>
      <c r="AM279" s="13">
        <f t="shared" si="79"/>
        <v>0</v>
      </c>
      <c r="AN279" s="13"/>
      <c r="AO279" s="13">
        <v>0</v>
      </c>
      <c r="AP279" s="13">
        <f t="shared" si="80"/>
        <v>0</v>
      </c>
      <c r="AQ279" s="13"/>
      <c r="AR279" s="13">
        <f t="shared" si="81"/>
        <v>0</v>
      </c>
      <c r="AS279" s="13"/>
      <c r="AT279" s="13">
        <f t="shared" si="82"/>
        <v>0</v>
      </c>
      <c r="AU279" s="13"/>
      <c r="AV279" s="13">
        <f t="shared" si="83"/>
        <v>0</v>
      </c>
      <c r="AW279" s="13"/>
      <c r="AX279" s="13">
        <f t="shared" si="84"/>
        <v>0</v>
      </c>
      <c r="AY279" s="13"/>
      <c r="AZ279" s="13">
        <f t="shared" si="85"/>
        <v>0</v>
      </c>
      <c r="BA279" s="13"/>
      <c r="BB279" s="13">
        <f t="shared" si="86"/>
        <v>0</v>
      </c>
      <c r="BC279" s="13"/>
      <c r="BD279" s="13">
        <f t="shared" si="87"/>
        <v>0</v>
      </c>
      <c r="BE279" s="13"/>
      <c r="BF279" s="13">
        <f t="shared" si="88"/>
        <v>0</v>
      </c>
      <c r="BG279" s="13"/>
      <c r="BH279" s="13">
        <f t="shared" si="89"/>
        <v>236592.51163720549</v>
      </c>
      <c r="BI279" s="13">
        <f t="shared" si="90"/>
        <v>236600</v>
      </c>
      <c r="BJ279" s="13">
        <v>234700</v>
      </c>
    </row>
    <row r="280" spans="1:62" x14ac:dyDescent="0.25">
      <c r="A280" t="s">
        <v>596</v>
      </c>
      <c r="B280" s="13">
        <v>198</v>
      </c>
      <c r="C280">
        <v>573906</v>
      </c>
      <c r="D280">
        <v>1</v>
      </c>
      <c r="E280">
        <v>0</v>
      </c>
      <c r="F280">
        <v>0</v>
      </c>
      <c r="G280">
        <v>0</v>
      </c>
      <c r="H280">
        <v>0</v>
      </c>
      <c r="I280" t="s">
        <v>33</v>
      </c>
      <c r="J280">
        <v>574287</v>
      </c>
      <c r="K280" t="s">
        <v>597</v>
      </c>
      <c r="L280">
        <v>573868</v>
      </c>
      <c r="M280" t="s">
        <v>32</v>
      </c>
      <c r="N280">
        <v>573868</v>
      </c>
      <c r="O280" t="s">
        <v>32</v>
      </c>
      <c r="P280">
        <v>573868</v>
      </c>
      <c r="Q280" t="s">
        <v>32</v>
      </c>
      <c r="R280" s="13">
        <v>70488.701001315436</v>
      </c>
      <c r="S280" s="13"/>
      <c r="T280" s="13"/>
      <c r="U280" s="13"/>
      <c r="V280" s="13">
        <f t="shared" si="74"/>
        <v>0</v>
      </c>
      <c r="W280" s="13"/>
      <c r="X280" s="13">
        <f t="shared" si="75"/>
        <v>0</v>
      </c>
      <c r="Y280" s="13"/>
      <c r="Z280" s="13">
        <f t="shared" si="76"/>
        <v>0</v>
      </c>
      <c r="AA280" s="13"/>
      <c r="AB280" s="13">
        <f t="shared" si="77"/>
        <v>0</v>
      </c>
      <c r="AC280" s="13"/>
      <c r="AD280" s="13"/>
      <c r="AE280" s="13"/>
      <c r="AF280" s="13"/>
      <c r="AG280" s="13"/>
      <c r="AH280" s="13"/>
      <c r="AI280" s="13"/>
      <c r="AJ280" s="13"/>
      <c r="AK280" s="13">
        <f t="shared" si="78"/>
        <v>0</v>
      </c>
      <c r="AL280" s="13"/>
      <c r="AM280" s="13">
        <f t="shared" si="79"/>
        <v>0</v>
      </c>
      <c r="AN280" s="13"/>
      <c r="AO280" s="13">
        <v>1</v>
      </c>
      <c r="AP280" s="13">
        <f t="shared" si="80"/>
        <v>30500</v>
      </c>
      <c r="AQ280" s="13"/>
      <c r="AR280" s="13">
        <f t="shared" si="81"/>
        <v>0</v>
      </c>
      <c r="AS280" s="13"/>
      <c r="AT280" s="13">
        <f t="shared" si="82"/>
        <v>0</v>
      </c>
      <c r="AU280" s="13"/>
      <c r="AV280" s="13">
        <f t="shared" si="83"/>
        <v>0</v>
      </c>
      <c r="AW280" s="13"/>
      <c r="AX280" s="13">
        <f t="shared" si="84"/>
        <v>0</v>
      </c>
      <c r="AY280" s="13"/>
      <c r="AZ280" s="13">
        <f t="shared" si="85"/>
        <v>0</v>
      </c>
      <c r="BA280" s="13"/>
      <c r="BB280" s="13">
        <f t="shared" si="86"/>
        <v>0</v>
      </c>
      <c r="BC280" s="13"/>
      <c r="BD280" s="13">
        <f t="shared" si="87"/>
        <v>0</v>
      </c>
      <c r="BE280" s="13"/>
      <c r="BF280" s="13">
        <f t="shared" si="88"/>
        <v>0</v>
      </c>
      <c r="BG280" s="13"/>
      <c r="BH280" s="13">
        <f t="shared" si="89"/>
        <v>100988.70100131544</v>
      </c>
      <c r="BI280" s="13">
        <f t="shared" si="90"/>
        <v>101000</v>
      </c>
      <c r="BJ280" s="13">
        <v>101300</v>
      </c>
    </row>
    <row r="281" spans="1:62" x14ac:dyDescent="0.25">
      <c r="A281" t="s">
        <v>600</v>
      </c>
      <c r="B281" s="13">
        <v>268</v>
      </c>
      <c r="C281">
        <v>545902</v>
      </c>
      <c r="D281">
        <v>1</v>
      </c>
      <c r="E281">
        <v>0</v>
      </c>
      <c r="F281">
        <v>0</v>
      </c>
      <c r="G281">
        <v>0</v>
      </c>
      <c r="H281">
        <v>0</v>
      </c>
      <c r="I281" t="s">
        <v>23</v>
      </c>
      <c r="J281">
        <v>550647</v>
      </c>
      <c r="K281" t="s">
        <v>506</v>
      </c>
      <c r="L281">
        <v>550647</v>
      </c>
      <c r="M281" t="s">
        <v>506</v>
      </c>
      <c r="N281">
        <v>550647</v>
      </c>
      <c r="O281" t="s">
        <v>506</v>
      </c>
      <c r="P281">
        <v>550647</v>
      </c>
      <c r="Q281" t="s">
        <v>506</v>
      </c>
      <c r="R281" s="13">
        <v>70488.701001315436</v>
      </c>
      <c r="S281" s="13"/>
      <c r="T281" s="13"/>
      <c r="U281" s="13"/>
      <c r="V281" s="13">
        <f t="shared" si="74"/>
        <v>0</v>
      </c>
      <c r="W281" s="13"/>
      <c r="X281" s="13">
        <f t="shared" si="75"/>
        <v>0</v>
      </c>
      <c r="Y281" s="13"/>
      <c r="Z281" s="13">
        <f t="shared" si="76"/>
        <v>0</v>
      </c>
      <c r="AA281" s="13"/>
      <c r="AB281" s="13">
        <f t="shared" si="77"/>
        <v>0</v>
      </c>
      <c r="AC281" s="13"/>
      <c r="AD281" s="13"/>
      <c r="AE281" s="13"/>
      <c r="AF281" s="13"/>
      <c r="AG281" s="13"/>
      <c r="AH281" s="13"/>
      <c r="AI281" s="13"/>
      <c r="AJ281" s="13"/>
      <c r="AK281" s="13">
        <f t="shared" si="78"/>
        <v>0</v>
      </c>
      <c r="AL281" s="13"/>
      <c r="AM281" s="13">
        <f t="shared" si="79"/>
        <v>0</v>
      </c>
      <c r="AN281" s="13"/>
      <c r="AO281" s="13">
        <v>0</v>
      </c>
      <c r="AP281" s="13">
        <f t="shared" si="80"/>
        <v>0</v>
      </c>
      <c r="AQ281" s="13"/>
      <c r="AR281" s="13">
        <f t="shared" si="81"/>
        <v>0</v>
      </c>
      <c r="AS281" s="13"/>
      <c r="AT281" s="13">
        <f t="shared" si="82"/>
        <v>0</v>
      </c>
      <c r="AU281" s="13"/>
      <c r="AV281" s="13">
        <f t="shared" si="83"/>
        <v>0</v>
      </c>
      <c r="AW281" s="13"/>
      <c r="AX281" s="13">
        <f t="shared" si="84"/>
        <v>0</v>
      </c>
      <c r="AY281" s="13"/>
      <c r="AZ281" s="13">
        <f t="shared" si="85"/>
        <v>0</v>
      </c>
      <c r="BA281" s="13"/>
      <c r="BB281" s="13">
        <f t="shared" si="86"/>
        <v>0</v>
      </c>
      <c r="BC281" s="13"/>
      <c r="BD281" s="13">
        <f t="shared" si="87"/>
        <v>0</v>
      </c>
      <c r="BE281" s="13"/>
      <c r="BF281" s="13">
        <f t="shared" si="88"/>
        <v>0</v>
      </c>
      <c r="BG281" s="13"/>
      <c r="BH281" s="13">
        <f t="shared" si="89"/>
        <v>70488.701001315436</v>
      </c>
      <c r="BI281" s="13">
        <f t="shared" si="90"/>
        <v>70500</v>
      </c>
      <c r="BJ281" s="13">
        <v>70800</v>
      </c>
    </row>
    <row r="282" spans="1:62" x14ac:dyDescent="0.25">
      <c r="A282" t="s">
        <v>601</v>
      </c>
      <c r="B282" s="13">
        <v>210</v>
      </c>
      <c r="C282">
        <v>598780</v>
      </c>
      <c r="D282">
        <v>1</v>
      </c>
      <c r="E282">
        <v>0</v>
      </c>
      <c r="F282">
        <v>0</v>
      </c>
      <c r="G282">
        <v>0</v>
      </c>
      <c r="H282">
        <v>0</v>
      </c>
      <c r="I282" t="s">
        <v>23</v>
      </c>
      <c r="J282">
        <v>549266</v>
      </c>
      <c r="K282" t="s">
        <v>304</v>
      </c>
      <c r="L282">
        <v>549266</v>
      </c>
      <c r="M282" t="s">
        <v>304</v>
      </c>
      <c r="N282">
        <v>549576</v>
      </c>
      <c r="O282" t="s">
        <v>305</v>
      </c>
      <c r="P282">
        <v>549576</v>
      </c>
      <c r="Q282" t="s">
        <v>305</v>
      </c>
      <c r="R282" s="13">
        <v>70488.701001315436</v>
      </c>
      <c r="S282" s="13"/>
      <c r="T282" s="13"/>
      <c r="U282" s="13"/>
      <c r="V282" s="13">
        <f t="shared" si="74"/>
        <v>0</v>
      </c>
      <c r="W282" s="13"/>
      <c r="X282" s="13">
        <f t="shared" si="75"/>
        <v>0</v>
      </c>
      <c r="Y282" s="13"/>
      <c r="Z282" s="13">
        <f t="shared" si="76"/>
        <v>0</v>
      </c>
      <c r="AA282" s="13"/>
      <c r="AB282" s="13">
        <f t="shared" si="77"/>
        <v>0</v>
      </c>
      <c r="AC282" s="13"/>
      <c r="AD282" s="13"/>
      <c r="AE282" s="13"/>
      <c r="AF282" s="13"/>
      <c r="AG282" s="13"/>
      <c r="AH282" s="13"/>
      <c r="AI282" s="13"/>
      <c r="AJ282" s="13"/>
      <c r="AK282" s="13">
        <f t="shared" si="78"/>
        <v>0</v>
      </c>
      <c r="AL282" s="13"/>
      <c r="AM282" s="13">
        <f t="shared" si="79"/>
        <v>0</v>
      </c>
      <c r="AN282" s="13"/>
      <c r="AO282" s="13">
        <v>0</v>
      </c>
      <c r="AP282" s="13">
        <f t="shared" si="80"/>
        <v>0</v>
      </c>
      <c r="AQ282" s="13"/>
      <c r="AR282" s="13">
        <f t="shared" si="81"/>
        <v>0</v>
      </c>
      <c r="AS282" s="13"/>
      <c r="AT282" s="13">
        <f t="shared" si="82"/>
        <v>0</v>
      </c>
      <c r="AU282" s="13"/>
      <c r="AV282" s="13">
        <f t="shared" si="83"/>
        <v>0</v>
      </c>
      <c r="AW282" s="13"/>
      <c r="AX282" s="13">
        <f t="shared" si="84"/>
        <v>0</v>
      </c>
      <c r="AY282" s="13"/>
      <c r="AZ282" s="13">
        <f t="shared" si="85"/>
        <v>0</v>
      </c>
      <c r="BA282" s="13"/>
      <c r="BB282" s="13">
        <f t="shared" si="86"/>
        <v>0</v>
      </c>
      <c r="BC282" s="13"/>
      <c r="BD282" s="13">
        <f t="shared" si="87"/>
        <v>0</v>
      </c>
      <c r="BE282" s="13"/>
      <c r="BF282" s="13">
        <f t="shared" si="88"/>
        <v>0</v>
      </c>
      <c r="BG282" s="13"/>
      <c r="BH282" s="13">
        <f t="shared" si="89"/>
        <v>70488.701001315436</v>
      </c>
      <c r="BI282" s="13">
        <f t="shared" si="90"/>
        <v>70500</v>
      </c>
      <c r="BJ282" s="13">
        <v>101300</v>
      </c>
    </row>
    <row r="283" spans="1:62" x14ac:dyDescent="0.25">
      <c r="A283" s="4" t="s">
        <v>601</v>
      </c>
      <c r="B283" s="13">
        <v>4166</v>
      </c>
      <c r="C283">
        <v>544281</v>
      </c>
      <c r="D283">
        <v>1</v>
      </c>
      <c r="E283">
        <v>1</v>
      </c>
      <c r="F283">
        <v>1</v>
      </c>
      <c r="G283">
        <v>0</v>
      </c>
      <c r="H283">
        <v>0</v>
      </c>
      <c r="I283" t="s">
        <v>23</v>
      </c>
      <c r="J283">
        <v>544281</v>
      </c>
      <c r="K283" t="s">
        <v>601</v>
      </c>
      <c r="L283">
        <v>544281</v>
      </c>
      <c r="M283" t="s">
        <v>601</v>
      </c>
      <c r="N283">
        <v>545171</v>
      </c>
      <c r="O283" t="s">
        <v>602</v>
      </c>
      <c r="P283">
        <v>545171</v>
      </c>
      <c r="Q283" t="s">
        <v>602</v>
      </c>
      <c r="R283" s="13">
        <v>931026.12550581316</v>
      </c>
      <c r="S283" s="13">
        <v>4746</v>
      </c>
      <c r="T283" s="13">
        <v>253279.5616428965</v>
      </c>
      <c r="U283" s="13"/>
      <c r="V283" s="13">
        <f t="shared" si="74"/>
        <v>0</v>
      </c>
      <c r="W283" s="13">
        <v>38</v>
      </c>
      <c r="X283" s="13">
        <f t="shared" si="75"/>
        <v>112632</v>
      </c>
      <c r="Y283" s="13">
        <v>29</v>
      </c>
      <c r="Z283" s="13">
        <f t="shared" si="76"/>
        <v>28652</v>
      </c>
      <c r="AA283" s="13">
        <v>17</v>
      </c>
      <c r="AB283" s="13">
        <f t="shared" si="77"/>
        <v>4199</v>
      </c>
      <c r="AC283" s="13">
        <v>4746</v>
      </c>
      <c r="AD283" s="13">
        <v>1008571.7398845332</v>
      </c>
      <c r="AE283" s="13"/>
      <c r="AF283" s="13"/>
      <c r="AG283" s="13"/>
      <c r="AH283" s="13"/>
      <c r="AI283" s="13"/>
      <c r="AJ283" s="13"/>
      <c r="AK283" s="13">
        <f t="shared" si="78"/>
        <v>0</v>
      </c>
      <c r="AL283" s="13"/>
      <c r="AM283" s="13">
        <f t="shared" si="79"/>
        <v>0</v>
      </c>
      <c r="AN283" s="13"/>
      <c r="AO283" s="13">
        <v>2</v>
      </c>
      <c r="AP283" s="13">
        <f t="shared" si="80"/>
        <v>61000</v>
      </c>
      <c r="AQ283" s="13"/>
      <c r="AR283" s="13">
        <f t="shared" si="81"/>
        <v>0</v>
      </c>
      <c r="AS283" s="13"/>
      <c r="AT283" s="13">
        <f t="shared" si="82"/>
        <v>0</v>
      </c>
      <c r="AU283" s="13"/>
      <c r="AV283" s="13">
        <f t="shared" si="83"/>
        <v>0</v>
      </c>
      <c r="AW283" s="13"/>
      <c r="AX283" s="13">
        <f t="shared" si="84"/>
        <v>0</v>
      </c>
      <c r="AY283" s="13"/>
      <c r="AZ283" s="13">
        <f t="shared" si="85"/>
        <v>0</v>
      </c>
      <c r="BA283" s="13"/>
      <c r="BB283" s="13">
        <f t="shared" si="86"/>
        <v>0</v>
      </c>
      <c r="BC283" s="13"/>
      <c r="BD283" s="13">
        <f t="shared" si="87"/>
        <v>0</v>
      </c>
      <c r="BE283" s="13"/>
      <c r="BF283" s="13">
        <f t="shared" si="88"/>
        <v>0</v>
      </c>
      <c r="BG283" s="13"/>
      <c r="BH283" s="13">
        <f t="shared" si="89"/>
        <v>2399360.4270332428</v>
      </c>
      <c r="BI283" s="13">
        <f t="shared" si="90"/>
        <v>2399400</v>
      </c>
      <c r="BJ283" s="13">
        <v>2383800</v>
      </c>
    </row>
    <row r="284" spans="1:62" x14ac:dyDescent="0.25">
      <c r="A284" t="s">
        <v>603</v>
      </c>
      <c r="B284" s="13">
        <v>83</v>
      </c>
      <c r="C284">
        <v>587184</v>
      </c>
      <c r="D284">
        <v>1</v>
      </c>
      <c r="E284">
        <v>0</v>
      </c>
      <c r="F284">
        <v>0</v>
      </c>
      <c r="G284">
        <v>0</v>
      </c>
      <c r="H284">
        <v>0</v>
      </c>
      <c r="I284" t="s">
        <v>75</v>
      </c>
      <c r="J284">
        <v>588024</v>
      </c>
      <c r="K284" t="s">
        <v>523</v>
      </c>
      <c r="L284">
        <v>588024</v>
      </c>
      <c r="M284" t="s">
        <v>523</v>
      </c>
      <c r="N284">
        <v>588024</v>
      </c>
      <c r="O284" t="s">
        <v>523</v>
      </c>
      <c r="P284">
        <v>588024</v>
      </c>
      <c r="Q284" t="s">
        <v>523</v>
      </c>
      <c r="R284" s="13">
        <v>70488.701001315436</v>
      </c>
      <c r="S284" s="13"/>
      <c r="T284" s="13"/>
      <c r="U284" s="13"/>
      <c r="V284" s="13">
        <f t="shared" si="74"/>
        <v>0</v>
      </c>
      <c r="W284" s="13"/>
      <c r="X284" s="13">
        <f t="shared" si="75"/>
        <v>0</v>
      </c>
      <c r="Y284" s="13"/>
      <c r="Z284" s="13">
        <f t="shared" si="76"/>
        <v>0</v>
      </c>
      <c r="AA284" s="13"/>
      <c r="AB284" s="13">
        <f t="shared" si="77"/>
        <v>0</v>
      </c>
      <c r="AC284" s="13"/>
      <c r="AD284" s="13"/>
      <c r="AE284" s="13"/>
      <c r="AF284" s="13"/>
      <c r="AG284" s="13"/>
      <c r="AH284" s="13"/>
      <c r="AI284" s="13"/>
      <c r="AJ284" s="13"/>
      <c r="AK284" s="13">
        <f t="shared" si="78"/>
        <v>0</v>
      </c>
      <c r="AL284" s="13"/>
      <c r="AM284" s="13">
        <f t="shared" si="79"/>
        <v>0</v>
      </c>
      <c r="AN284" s="13"/>
      <c r="AO284" s="13">
        <v>0</v>
      </c>
      <c r="AP284" s="13">
        <f t="shared" si="80"/>
        <v>0</v>
      </c>
      <c r="AQ284" s="13"/>
      <c r="AR284" s="13">
        <f t="shared" si="81"/>
        <v>0</v>
      </c>
      <c r="AS284" s="13"/>
      <c r="AT284" s="13">
        <f t="shared" si="82"/>
        <v>0</v>
      </c>
      <c r="AU284" s="13"/>
      <c r="AV284" s="13">
        <f t="shared" si="83"/>
        <v>0</v>
      </c>
      <c r="AW284" s="13"/>
      <c r="AX284" s="13">
        <f t="shared" si="84"/>
        <v>0</v>
      </c>
      <c r="AY284" s="13"/>
      <c r="AZ284" s="13">
        <f t="shared" si="85"/>
        <v>0</v>
      </c>
      <c r="BA284" s="13"/>
      <c r="BB284" s="13">
        <f t="shared" si="86"/>
        <v>0</v>
      </c>
      <c r="BC284" s="13"/>
      <c r="BD284" s="13">
        <f t="shared" si="87"/>
        <v>0</v>
      </c>
      <c r="BE284" s="13"/>
      <c r="BF284" s="13">
        <f t="shared" si="88"/>
        <v>0</v>
      </c>
      <c r="BG284" s="13"/>
      <c r="BH284" s="13">
        <f t="shared" si="89"/>
        <v>70488.701001315436</v>
      </c>
      <c r="BI284" s="13">
        <f t="shared" si="90"/>
        <v>70500</v>
      </c>
      <c r="BJ284" s="13">
        <v>70800</v>
      </c>
    </row>
    <row r="285" spans="1:62" x14ac:dyDescent="0.25">
      <c r="A285" t="s">
        <v>605</v>
      </c>
      <c r="B285" s="13">
        <v>186</v>
      </c>
      <c r="C285">
        <v>595322</v>
      </c>
      <c r="D285">
        <v>1</v>
      </c>
      <c r="E285">
        <v>0</v>
      </c>
      <c r="F285">
        <v>0</v>
      </c>
      <c r="G285">
        <v>0</v>
      </c>
      <c r="H285">
        <v>0</v>
      </c>
      <c r="I285" t="s">
        <v>75</v>
      </c>
      <c r="J285">
        <v>595772</v>
      </c>
      <c r="K285" t="s">
        <v>607</v>
      </c>
      <c r="L285">
        <v>596230</v>
      </c>
      <c r="M285" t="s">
        <v>477</v>
      </c>
      <c r="N285">
        <v>596230</v>
      </c>
      <c r="O285" t="s">
        <v>477</v>
      </c>
      <c r="P285">
        <v>596230</v>
      </c>
      <c r="Q285" t="s">
        <v>477</v>
      </c>
      <c r="R285" s="13">
        <v>70488.701001315436</v>
      </c>
      <c r="S285" s="13"/>
      <c r="T285" s="13"/>
      <c r="U285" s="13"/>
      <c r="V285" s="13">
        <f t="shared" si="74"/>
        <v>0</v>
      </c>
      <c r="W285" s="13"/>
      <c r="X285" s="13">
        <f t="shared" si="75"/>
        <v>0</v>
      </c>
      <c r="Y285" s="13"/>
      <c r="Z285" s="13">
        <f t="shared" si="76"/>
        <v>0</v>
      </c>
      <c r="AA285" s="13"/>
      <c r="AB285" s="13">
        <f t="shared" si="77"/>
        <v>0</v>
      </c>
      <c r="AC285" s="13"/>
      <c r="AD285" s="13"/>
      <c r="AE285" s="13"/>
      <c r="AF285" s="13"/>
      <c r="AG285" s="13"/>
      <c r="AH285" s="13"/>
      <c r="AI285" s="13"/>
      <c r="AJ285" s="13"/>
      <c r="AK285" s="13">
        <f t="shared" si="78"/>
        <v>0</v>
      </c>
      <c r="AL285" s="13"/>
      <c r="AM285" s="13">
        <f t="shared" si="79"/>
        <v>0</v>
      </c>
      <c r="AN285" s="13"/>
      <c r="AO285" s="13">
        <v>0</v>
      </c>
      <c r="AP285" s="13">
        <f t="shared" si="80"/>
        <v>0</v>
      </c>
      <c r="AQ285" s="13"/>
      <c r="AR285" s="13">
        <f t="shared" si="81"/>
        <v>0</v>
      </c>
      <c r="AS285" s="13"/>
      <c r="AT285" s="13">
        <f t="shared" si="82"/>
        <v>0</v>
      </c>
      <c r="AU285" s="13"/>
      <c r="AV285" s="13">
        <f t="shared" si="83"/>
        <v>0</v>
      </c>
      <c r="AW285" s="13"/>
      <c r="AX285" s="13">
        <f t="shared" si="84"/>
        <v>0</v>
      </c>
      <c r="AY285" s="13"/>
      <c r="AZ285" s="13">
        <f t="shared" si="85"/>
        <v>0</v>
      </c>
      <c r="BA285" s="13"/>
      <c r="BB285" s="13">
        <f t="shared" si="86"/>
        <v>0</v>
      </c>
      <c r="BC285" s="13"/>
      <c r="BD285" s="13">
        <f t="shared" si="87"/>
        <v>0</v>
      </c>
      <c r="BE285" s="13"/>
      <c r="BF285" s="13">
        <f t="shared" si="88"/>
        <v>0</v>
      </c>
      <c r="BG285" s="13"/>
      <c r="BH285" s="13">
        <f t="shared" si="89"/>
        <v>70488.701001315436</v>
      </c>
      <c r="BI285" s="13">
        <f t="shared" si="90"/>
        <v>70500</v>
      </c>
      <c r="BJ285" s="13">
        <v>70800</v>
      </c>
    </row>
    <row r="286" spans="1:62" x14ac:dyDescent="0.25">
      <c r="A286" t="s">
        <v>605</v>
      </c>
      <c r="B286" s="13">
        <v>360</v>
      </c>
      <c r="C286">
        <v>579092</v>
      </c>
      <c r="D286">
        <v>1</v>
      </c>
      <c r="E286">
        <v>0</v>
      </c>
      <c r="F286">
        <v>0</v>
      </c>
      <c r="G286">
        <v>0</v>
      </c>
      <c r="H286">
        <v>0</v>
      </c>
      <c r="I286" t="s">
        <v>33</v>
      </c>
      <c r="J286">
        <v>579556</v>
      </c>
      <c r="K286" t="s">
        <v>608</v>
      </c>
      <c r="L286">
        <v>579556</v>
      </c>
      <c r="M286" t="s">
        <v>608</v>
      </c>
      <c r="N286">
        <v>579203</v>
      </c>
      <c r="O286" t="s">
        <v>373</v>
      </c>
      <c r="P286">
        <v>579203</v>
      </c>
      <c r="Q286" t="s">
        <v>373</v>
      </c>
      <c r="R286" s="13">
        <v>84434.602473994513</v>
      </c>
      <c r="S286" s="13"/>
      <c r="T286" s="13"/>
      <c r="U286" s="13"/>
      <c r="V286" s="13">
        <f t="shared" si="74"/>
        <v>0</v>
      </c>
      <c r="W286" s="13"/>
      <c r="X286" s="13">
        <f t="shared" si="75"/>
        <v>0</v>
      </c>
      <c r="Y286" s="13"/>
      <c r="Z286" s="13">
        <f t="shared" si="76"/>
        <v>0</v>
      </c>
      <c r="AA286" s="13"/>
      <c r="AB286" s="13">
        <f t="shared" si="77"/>
        <v>0</v>
      </c>
      <c r="AC286" s="13"/>
      <c r="AD286" s="13"/>
      <c r="AE286" s="13"/>
      <c r="AF286" s="13"/>
      <c r="AG286" s="13"/>
      <c r="AH286" s="13"/>
      <c r="AI286" s="13"/>
      <c r="AJ286" s="13"/>
      <c r="AK286" s="13">
        <f t="shared" si="78"/>
        <v>0</v>
      </c>
      <c r="AL286" s="13"/>
      <c r="AM286" s="13">
        <f t="shared" si="79"/>
        <v>0</v>
      </c>
      <c r="AN286" s="13"/>
      <c r="AO286" s="13">
        <v>0</v>
      </c>
      <c r="AP286" s="13">
        <f t="shared" si="80"/>
        <v>0</v>
      </c>
      <c r="AQ286" s="13"/>
      <c r="AR286" s="13">
        <f t="shared" si="81"/>
        <v>0</v>
      </c>
      <c r="AS286" s="13"/>
      <c r="AT286" s="13">
        <f t="shared" si="82"/>
        <v>0</v>
      </c>
      <c r="AU286" s="13"/>
      <c r="AV286" s="13">
        <f t="shared" si="83"/>
        <v>0</v>
      </c>
      <c r="AW286" s="13"/>
      <c r="AX286" s="13">
        <f t="shared" si="84"/>
        <v>0</v>
      </c>
      <c r="AY286" s="13"/>
      <c r="AZ286" s="13">
        <f t="shared" si="85"/>
        <v>0</v>
      </c>
      <c r="BA286" s="13"/>
      <c r="BB286" s="13">
        <f t="shared" si="86"/>
        <v>0</v>
      </c>
      <c r="BC286" s="13"/>
      <c r="BD286" s="13">
        <f t="shared" si="87"/>
        <v>0</v>
      </c>
      <c r="BE286" s="13"/>
      <c r="BF286" s="13">
        <f t="shared" si="88"/>
        <v>0</v>
      </c>
      <c r="BG286" s="13"/>
      <c r="BH286" s="13">
        <f t="shared" si="89"/>
        <v>84434.602473994513</v>
      </c>
      <c r="BI286" s="13">
        <f t="shared" si="90"/>
        <v>84400</v>
      </c>
      <c r="BJ286" s="13">
        <v>84000</v>
      </c>
    </row>
    <row r="287" spans="1:62" x14ac:dyDescent="0.25">
      <c r="A287" t="s">
        <v>605</v>
      </c>
      <c r="B287" s="13">
        <v>402</v>
      </c>
      <c r="C287">
        <v>576140</v>
      </c>
      <c r="D287">
        <v>1</v>
      </c>
      <c r="E287">
        <v>0</v>
      </c>
      <c r="F287">
        <v>0</v>
      </c>
      <c r="G287">
        <v>0</v>
      </c>
      <c r="H287">
        <v>0</v>
      </c>
      <c r="I287" t="s">
        <v>33</v>
      </c>
      <c r="J287">
        <v>576361</v>
      </c>
      <c r="K287" t="s">
        <v>46</v>
      </c>
      <c r="L287">
        <v>576361</v>
      </c>
      <c r="M287" t="s">
        <v>46</v>
      </c>
      <c r="N287">
        <v>576361</v>
      </c>
      <c r="O287" t="s">
        <v>46</v>
      </c>
      <c r="P287">
        <v>576361</v>
      </c>
      <c r="Q287" t="s">
        <v>46</v>
      </c>
      <c r="R287" s="13">
        <v>94175.246945587322</v>
      </c>
      <c r="S287" s="13"/>
      <c r="T287" s="13"/>
      <c r="U287" s="13"/>
      <c r="V287" s="13">
        <f t="shared" si="74"/>
        <v>0</v>
      </c>
      <c r="W287" s="13"/>
      <c r="X287" s="13">
        <f t="shared" si="75"/>
        <v>0</v>
      </c>
      <c r="Y287" s="13"/>
      <c r="Z287" s="13">
        <f t="shared" si="76"/>
        <v>0</v>
      </c>
      <c r="AA287" s="13"/>
      <c r="AB287" s="13">
        <f t="shared" si="77"/>
        <v>0</v>
      </c>
      <c r="AC287" s="13"/>
      <c r="AD287" s="13"/>
      <c r="AE287" s="13"/>
      <c r="AF287" s="13"/>
      <c r="AG287" s="13"/>
      <c r="AH287" s="13"/>
      <c r="AI287" s="13"/>
      <c r="AJ287" s="13"/>
      <c r="AK287" s="13">
        <f t="shared" si="78"/>
        <v>0</v>
      </c>
      <c r="AL287" s="13"/>
      <c r="AM287" s="13">
        <f t="shared" si="79"/>
        <v>0</v>
      </c>
      <c r="AN287" s="13"/>
      <c r="AO287" s="13">
        <v>0</v>
      </c>
      <c r="AP287" s="13">
        <f t="shared" si="80"/>
        <v>0</v>
      </c>
      <c r="AQ287" s="13"/>
      <c r="AR287" s="13">
        <f t="shared" si="81"/>
        <v>0</v>
      </c>
      <c r="AS287" s="13"/>
      <c r="AT287" s="13">
        <f t="shared" si="82"/>
        <v>0</v>
      </c>
      <c r="AU287" s="13"/>
      <c r="AV287" s="13">
        <f t="shared" si="83"/>
        <v>0</v>
      </c>
      <c r="AW287" s="13"/>
      <c r="AX287" s="13">
        <f t="shared" si="84"/>
        <v>0</v>
      </c>
      <c r="AY287" s="13"/>
      <c r="AZ287" s="13">
        <f t="shared" si="85"/>
        <v>0</v>
      </c>
      <c r="BA287" s="13"/>
      <c r="BB287" s="13">
        <f t="shared" si="86"/>
        <v>0</v>
      </c>
      <c r="BC287" s="13"/>
      <c r="BD287" s="13">
        <f t="shared" si="87"/>
        <v>0</v>
      </c>
      <c r="BE287" s="13"/>
      <c r="BF287" s="13">
        <f t="shared" si="88"/>
        <v>0</v>
      </c>
      <c r="BG287" s="13"/>
      <c r="BH287" s="13">
        <f t="shared" si="89"/>
        <v>94175.246945587322</v>
      </c>
      <c r="BI287" s="13">
        <f t="shared" si="90"/>
        <v>94200</v>
      </c>
      <c r="BJ287" s="13">
        <v>93600</v>
      </c>
    </row>
    <row r="288" spans="1:62" x14ac:dyDescent="0.25">
      <c r="A288" t="s">
        <v>605</v>
      </c>
      <c r="B288" s="13">
        <v>141</v>
      </c>
      <c r="C288">
        <v>535681</v>
      </c>
      <c r="D288">
        <v>1</v>
      </c>
      <c r="E288">
        <v>0</v>
      </c>
      <c r="F288">
        <v>0</v>
      </c>
      <c r="G288">
        <v>0</v>
      </c>
      <c r="H288">
        <v>0</v>
      </c>
      <c r="I288" t="s">
        <v>23</v>
      </c>
      <c r="J288">
        <v>544256</v>
      </c>
      <c r="K288" t="s">
        <v>22</v>
      </c>
      <c r="L288">
        <v>544256</v>
      </c>
      <c r="M288" t="s">
        <v>22</v>
      </c>
      <c r="N288">
        <v>544256</v>
      </c>
      <c r="O288" t="s">
        <v>22</v>
      </c>
      <c r="P288">
        <v>544256</v>
      </c>
      <c r="Q288" t="s">
        <v>22</v>
      </c>
      <c r="R288" s="13">
        <v>70488.701001315436</v>
      </c>
      <c r="S288" s="13"/>
      <c r="T288" s="13"/>
      <c r="U288" s="13"/>
      <c r="V288" s="13">
        <f t="shared" si="74"/>
        <v>0</v>
      </c>
      <c r="W288" s="13"/>
      <c r="X288" s="13">
        <f t="shared" si="75"/>
        <v>0</v>
      </c>
      <c r="Y288" s="13"/>
      <c r="Z288" s="13">
        <f t="shared" si="76"/>
        <v>0</v>
      </c>
      <c r="AA288" s="13"/>
      <c r="AB288" s="13">
        <f t="shared" si="77"/>
        <v>0</v>
      </c>
      <c r="AC288" s="13"/>
      <c r="AD288" s="13"/>
      <c r="AE288" s="13"/>
      <c r="AF288" s="13"/>
      <c r="AG288" s="13"/>
      <c r="AH288" s="13"/>
      <c r="AI288" s="13"/>
      <c r="AJ288" s="13"/>
      <c r="AK288" s="13">
        <f t="shared" si="78"/>
        <v>0</v>
      </c>
      <c r="AL288" s="13"/>
      <c r="AM288" s="13">
        <f t="shared" si="79"/>
        <v>0</v>
      </c>
      <c r="AN288" s="13"/>
      <c r="AO288" s="13">
        <v>0</v>
      </c>
      <c r="AP288" s="13">
        <f t="shared" si="80"/>
        <v>0</v>
      </c>
      <c r="AQ288" s="13"/>
      <c r="AR288" s="13">
        <f t="shared" si="81"/>
        <v>0</v>
      </c>
      <c r="AS288" s="13"/>
      <c r="AT288" s="13">
        <f t="shared" si="82"/>
        <v>0</v>
      </c>
      <c r="AU288" s="13"/>
      <c r="AV288" s="13">
        <f t="shared" si="83"/>
        <v>0</v>
      </c>
      <c r="AW288" s="13"/>
      <c r="AX288" s="13">
        <f t="shared" si="84"/>
        <v>0</v>
      </c>
      <c r="AY288" s="13"/>
      <c r="AZ288" s="13">
        <f t="shared" si="85"/>
        <v>0</v>
      </c>
      <c r="BA288" s="13"/>
      <c r="BB288" s="13">
        <f t="shared" si="86"/>
        <v>0</v>
      </c>
      <c r="BC288" s="13"/>
      <c r="BD288" s="13">
        <f t="shared" si="87"/>
        <v>0</v>
      </c>
      <c r="BE288" s="13"/>
      <c r="BF288" s="13">
        <f t="shared" si="88"/>
        <v>0</v>
      </c>
      <c r="BG288" s="13"/>
      <c r="BH288" s="13">
        <f t="shared" si="89"/>
        <v>70488.701001315436</v>
      </c>
      <c r="BI288" s="13">
        <f t="shared" si="90"/>
        <v>70500</v>
      </c>
      <c r="BJ288" s="13">
        <v>70800</v>
      </c>
    </row>
    <row r="289" spans="1:62" x14ac:dyDescent="0.25">
      <c r="A289" t="s">
        <v>605</v>
      </c>
      <c r="B289" s="13">
        <v>83</v>
      </c>
      <c r="C289">
        <v>532096</v>
      </c>
      <c r="D289">
        <v>1</v>
      </c>
      <c r="E289">
        <v>0</v>
      </c>
      <c r="F289">
        <v>0</v>
      </c>
      <c r="G289">
        <v>0</v>
      </c>
      <c r="H289">
        <v>0</v>
      </c>
      <c r="I289" t="s">
        <v>26</v>
      </c>
      <c r="J289">
        <v>529486</v>
      </c>
      <c r="K289" t="s">
        <v>606</v>
      </c>
      <c r="L289">
        <v>529486</v>
      </c>
      <c r="M289" t="s">
        <v>606</v>
      </c>
      <c r="N289">
        <v>530883</v>
      </c>
      <c r="O289" t="s">
        <v>307</v>
      </c>
      <c r="P289">
        <v>530883</v>
      </c>
      <c r="Q289" t="s">
        <v>307</v>
      </c>
      <c r="R289" s="13">
        <v>70488.701001315436</v>
      </c>
      <c r="S289" s="13"/>
      <c r="T289" s="13"/>
      <c r="U289" s="13"/>
      <c r="V289" s="13">
        <f t="shared" si="74"/>
        <v>0</v>
      </c>
      <c r="W289" s="13"/>
      <c r="X289" s="13">
        <f t="shared" si="75"/>
        <v>0</v>
      </c>
      <c r="Y289" s="13"/>
      <c r="Z289" s="13">
        <f t="shared" si="76"/>
        <v>0</v>
      </c>
      <c r="AA289" s="13"/>
      <c r="AB289" s="13">
        <f t="shared" si="77"/>
        <v>0</v>
      </c>
      <c r="AC289" s="13"/>
      <c r="AD289" s="13"/>
      <c r="AE289" s="13"/>
      <c r="AF289" s="13"/>
      <c r="AG289" s="13"/>
      <c r="AH289" s="13"/>
      <c r="AI289" s="13"/>
      <c r="AJ289" s="13"/>
      <c r="AK289" s="13">
        <f t="shared" si="78"/>
        <v>0</v>
      </c>
      <c r="AL289" s="13"/>
      <c r="AM289" s="13">
        <f t="shared" si="79"/>
        <v>0</v>
      </c>
      <c r="AN289" s="13"/>
      <c r="AO289" s="13">
        <v>0</v>
      </c>
      <c r="AP289" s="13">
        <f t="shared" si="80"/>
        <v>0</v>
      </c>
      <c r="AQ289" s="13"/>
      <c r="AR289" s="13">
        <f t="shared" si="81"/>
        <v>0</v>
      </c>
      <c r="AS289" s="13"/>
      <c r="AT289" s="13">
        <f t="shared" si="82"/>
        <v>0</v>
      </c>
      <c r="AU289" s="13"/>
      <c r="AV289" s="13">
        <f t="shared" si="83"/>
        <v>0</v>
      </c>
      <c r="AW289" s="13"/>
      <c r="AX289" s="13">
        <f t="shared" si="84"/>
        <v>0</v>
      </c>
      <c r="AY289" s="13"/>
      <c r="AZ289" s="13">
        <f t="shared" si="85"/>
        <v>0</v>
      </c>
      <c r="BA289" s="13"/>
      <c r="BB289" s="13">
        <f t="shared" si="86"/>
        <v>0</v>
      </c>
      <c r="BC289" s="13"/>
      <c r="BD289" s="13">
        <f t="shared" si="87"/>
        <v>0</v>
      </c>
      <c r="BE289" s="13"/>
      <c r="BF289" s="13">
        <f t="shared" si="88"/>
        <v>0</v>
      </c>
      <c r="BG289" s="13"/>
      <c r="BH289" s="13">
        <f t="shared" si="89"/>
        <v>70488.701001315436</v>
      </c>
      <c r="BI289" s="13">
        <f t="shared" si="90"/>
        <v>70500</v>
      </c>
      <c r="BJ289" s="13">
        <v>70800</v>
      </c>
    </row>
    <row r="290" spans="1:62" x14ac:dyDescent="0.25">
      <c r="A290" t="s">
        <v>610</v>
      </c>
      <c r="B290" s="13">
        <v>178</v>
      </c>
      <c r="C290">
        <v>548821</v>
      </c>
      <c r="D290">
        <v>1</v>
      </c>
      <c r="E290">
        <v>0</v>
      </c>
      <c r="F290">
        <v>0</v>
      </c>
      <c r="G290">
        <v>0</v>
      </c>
      <c r="H290">
        <v>0</v>
      </c>
      <c r="I290" t="s">
        <v>33</v>
      </c>
      <c r="J290">
        <v>579556</v>
      </c>
      <c r="K290" t="s">
        <v>608</v>
      </c>
      <c r="L290">
        <v>579556</v>
      </c>
      <c r="M290" t="s">
        <v>608</v>
      </c>
      <c r="N290">
        <v>579203</v>
      </c>
      <c r="O290" t="s">
        <v>373</v>
      </c>
      <c r="P290">
        <v>579203</v>
      </c>
      <c r="Q290" t="s">
        <v>373</v>
      </c>
      <c r="R290" s="13">
        <v>70488.701001315436</v>
      </c>
      <c r="S290" s="13"/>
      <c r="T290" s="13"/>
      <c r="U290" s="13"/>
      <c r="V290" s="13">
        <f t="shared" si="74"/>
        <v>0</v>
      </c>
      <c r="W290" s="13"/>
      <c r="X290" s="13">
        <f t="shared" si="75"/>
        <v>0</v>
      </c>
      <c r="Y290" s="13"/>
      <c r="Z290" s="13">
        <f t="shared" si="76"/>
        <v>0</v>
      </c>
      <c r="AA290" s="13"/>
      <c r="AB290" s="13">
        <f t="shared" si="77"/>
        <v>0</v>
      </c>
      <c r="AC290" s="13"/>
      <c r="AD290" s="13"/>
      <c r="AE290" s="13"/>
      <c r="AF290" s="13"/>
      <c r="AG290" s="13"/>
      <c r="AH290" s="13"/>
      <c r="AI290" s="13"/>
      <c r="AJ290" s="13"/>
      <c r="AK290" s="13">
        <f t="shared" si="78"/>
        <v>0</v>
      </c>
      <c r="AL290" s="13"/>
      <c r="AM290" s="13">
        <f t="shared" si="79"/>
        <v>0</v>
      </c>
      <c r="AN290" s="13"/>
      <c r="AO290" s="13">
        <v>0</v>
      </c>
      <c r="AP290" s="13">
        <f t="shared" si="80"/>
        <v>0</v>
      </c>
      <c r="AQ290" s="13"/>
      <c r="AR290" s="13">
        <f t="shared" si="81"/>
        <v>0</v>
      </c>
      <c r="AS290" s="13"/>
      <c r="AT290" s="13">
        <f t="shared" si="82"/>
        <v>0</v>
      </c>
      <c r="AU290" s="13"/>
      <c r="AV290" s="13">
        <f t="shared" si="83"/>
        <v>0</v>
      </c>
      <c r="AW290" s="13"/>
      <c r="AX290" s="13">
        <f t="shared" si="84"/>
        <v>0</v>
      </c>
      <c r="AY290" s="13"/>
      <c r="AZ290" s="13">
        <f t="shared" si="85"/>
        <v>0</v>
      </c>
      <c r="BA290" s="13"/>
      <c r="BB290" s="13">
        <f t="shared" si="86"/>
        <v>0</v>
      </c>
      <c r="BC290" s="13"/>
      <c r="BD290" s="13">
        <f t="shared" si="87"/>
        <v>0</v>
      </c>
      <c r="BE290" s="13"/>
      <c r="BF290" s="13">
        <f t="shared" si="88"/>
        <v>0</v>
      </c>
      <c r="BG290" s="13"/>
      <c r="BH290" s="13">
        <f t="shared" si="89"/>
        <v>70488.701001315436</v>
      </c>
      <c r="BI290" s="13">
        <f t="shared" si="90"/>
        <v>70500</v>
      </c>
      <c r="BJ290" s="13">
        <v>70800</v>
      </c>
    </row>
    <row r="291" spans="1:62" x14ac:dyDescent="0.25">
      <c r="A291" t="s">
        <v>612</v>
      </c>
      <c r="B291" s="13">
        <v>100</v>
      </c>
      <c r="C291">
        <v>595331</v>
      </c>
      <c r="D291">
        <v>1</v>
      </c>
      <c r="E291">
        <v>0</v>
      </c>
      <c r="F291">
        <v>0</v>
      </c>
      <c r="G291">
        <v>0</v>
      </c>
      <c r="H291">
        <v>0</v>
      </c>
      <c r="I291" t="s">
        <v>30</v>
      </c>
      <c r="J291">
        <v>595527</v>
      </c>
      <c r="K291" t="s">
        <v>613</v>
      </c>
      <c r="L291">
        <v>584002</v>
      </c>
      <c r="M291" t="s">
        <v>261</v>
      </c>
      <c r="N291">
        <v>584002</v>
      </c>
      <c r="O291" t="s">
        <v>261</v>
      </c>
      <c r="P291">
        <v>584002</v>
      </c>
      <c r="Q291" t="s">
        <v>261</v>
      </c>
      <c r="R291" s="13">
        <v>70488.701001315436</v>
      </c>
      <c r="S291" s="13"/>
      <c r="T291" s="13"/>
      <c r="U291" s="13"/>
      <c r="V291" s="13">
        <f t="shared" si="74"/>
        <v>0</v>
      </c>
      <c r="W291" s="13"/>
      <c r="X291" s="13">
        <f t="shared" si="75"/>
        <v>0</v>
      </c>
      <c r="Y291" s="13"/>
      <c r="Z291" s="13">
        <f t="shared" si="76"/>
        <v>0</v>
      </c>
      <c r="AA291" s="13"/>
      <c r="AB291" s="13">
        <f t="shared" si="77"/>
        <v>0</v>
      </c>
      <c r="AC291" s="13"/>
      <c r="AD291" s="13"/>
      <c r="AE291" s="13"/>
      <c r="AF291" s="13"/>
      <c r="AG291" s="13"/>
      <c r="AH291" s="13"/>
      <c r="AI291" s="13"/>
      <c r="AJ291" s="13"/>
      <c r="AK291" s="13">
        <f t="shared" si="78"/>
        <v>0</v>
      </c>
      <c r="AL291" s="13"/>
      <c r="AM291" s="13">
        <f t="shared" si="79"/>
        <v>0</v>
      </c>
      <c r="AN291" s="13"/>
      <c r="AO291" s="13">
        <v>0</v>
      </c>
      <c r="AP291" s="13">
        <f t="shared" si="80"/>
        <v>0</v>
      </c>
      <c r="AQ291" s="13"/>
      <c r="AR291" s="13">
        <f t="shared" si="81"/>
        <v>0</v>
      </c>
      <c r="AS291" s="13"/>
      <c r="AT291" s="13">
        <f t="shared" si="82"/>
        <v>0</v>
      </c>
      <c r="AU291" s="13"/>
      <c r="AV291" s="13">
        <f t="shared" si="83"/>
        <v>0</v>
      </c>
      <c r="AW291" s="13"/>
      <c r="AX291" s="13">
        <f t="shared" si="84"/>
        <v>0</v>
      </c>
      <c r="AY291" s="13"/>
      <c r="AZ291" s="13">
        <f t="shared" si="85"/>
        <v>0</v>
      </c>
      <c r="BA291" s="13"/>
      <c r="BB291" s="13">
        <f t="shared" si="86"/>
        <v>0</v>
      </c>
      <c r="BC291" s="13"/>
      <c r="BD291" s="13">
        <f t="shared" si="87"/>
        <v>0</v>
      </c>
      <c r="BE291" s="13"/>
      <c r="BF291" s="13">
        <f t="shared" si="88"/>
        <v>0</v>
      </c>
      <c r="BG291" s="13"/>
      <c r="BH291" s="13">
        <f t="shared" si="89"/>
        <v>70488.701001315436</v>
      </c>
      <c r="BI291" s="13">
        <f t="shared" si="90"/>
        <v>70500</v>
      </c>
      <c r="BJ291" s="13">
        <v>70800</v>
      </c>
    </row>
    <row r="292" spans="1:62" x14ac:dyDescent="0.25">
      <c r="A292" t="s">
        <v>615</v>
      </c>
      <c r="B292" s="13">
        <v>91</v>
      </c>
      <c r="C292">
        <v>566705</v>
      </c>
      <c r="D292">
        <v>1</v>
      </c>
      <c r="E292">
        <v>0</v>
      </c>
      <c r="F292">
        <v>0</v>
      </c>
      <c r="G292">
        <v>0</v>
      </c>
      <c r="H292">
        <v>0</v>
      </c>
      <c r="I292" t="s">
        <v>110</v>
      </c>
      <c r="J292">
        <v>558362</v>
      </c>
      <c r="K292" t="s">
        <v>616</v>
      </c>
      <c r="L292">
        <v>558362</v>
      </c>
      <c r="M292" t="s">
        <v>616</v>
      </c>
      <c r="N292">
        <v>558362</v>
      </c>
      <c r="O292" t="s">
        <v>616</v>
      </c>
      <c r="P292">
        <v>557587</v>
      </c>
      <c r="Q292" t="s">
        <v>467</v>
      </c>
      <c r="R292" s="13">
        <v>70488.701001315436</v>
      </c>
      <c r="S292" s="13"/>
      <c r="T292" s="13"/>
      <c r="U292" s="13"/>
      <c r="V292" s="13">
        <f t="shared" si="74"/>
        <v>0</v>
      </c>
      <c r="W292" s="13"/>
      <c r="X292" s="13">
        <f t="shared" si="75"/>
        <v>0</v>
      </c>
      <c r="Y292" s="13"/>
      <c r="Z292" s="13">
        <f t="shared" si="76"/>
        <v>0</v>
      </c>
      <c r="AA292" s="13"/>
      <c r="AB292" s="13">
        <f t="shared" si="77"/>
        <v>0</v>
      </c>
      <c r="AC292" s="13"/>
      <c r="AD292" s="13"/>
      <c r="AE292" s="13"/>
      <c r="AF292" s="13"/>
      <c r="AG292" s="13"/>
      <c r="AH292" s="13"/>
      <c r="AI292" s="13"/>
      <c r="AJ292" s="13"/>
      <c r="AK292" s="13">
        <f t="shared" si="78"/>
        <v>0</v>
      </c>
      <c r="AL292" s="13"/>
      <c r="AM292" s="13">
        <f t="shared" si="79"/>
        <v>0</v>
      </c>
      <c r="AN292" s="13"/>
      <c r="AO292" s="13">
        <v>0</v>
      </c>
      <c r="AP292" s="13">
        <f t="shared" si="80"/>
        <v>0</v>
      </c>
      <c r="AQ292" s="13"/>
      <c r="AR292" s="13">
        <f t="shared" si="81"/>
        <v>0</v>
      </c>
      <c r="AS292" s="13"/>
      <c r="AT292" s="13">
        <f t="shared" si="82"/>
        <v>0</v>
      </c>
      <c r="AU292" s="13"/>
      <c r="AV292" s="13">
        <f t="shared" si="83"/>
        <v>0</v>
      </c>
      <c r="AW292" s="13"/>
      <c r="AX292" s="13">
        <f t="shared" si="84"/>
        <v>0</v>
      </c>
      <c r="AY292" s="13"/>
      <c r="AZ292" s="13">
        <f t="shared" si="85"/>
        <v>0</v>
      </c>
      <c r="BA292" s="13"/>
      <c r="BB292" s="13">
        <f t="shared" si="86"/>
        <v>0</v>
      </c>
      <c r="BC292" s="13"/>
      <c r="BD292" s="13">
        <f t="shared" si="87"/>
        <v>0</v>
      </c>
      <c r="BE292" s="13"/>
      <c r="BF292" s="13">
        <f t="shared" si="88"/>
        <v>0</v>
      </c>
      <c r="BG292" s="13"/>
      <c r="BH292" s="13">
        <f t="shared" si="89"/>
        <v>70488.701001315436</v>
      </c>
      <c r="BI292" s="13">
        <f t="shared" si="90"/>
        <v>70500</v>
      </c>
      <c r="BJ292" s="13">
        <v>70800</v>
      </c>
    </row>
    <row r="293" spans="1:62" x14ac:dyDescent="0.25">
      <c r="A293" t="s">
        <v>618</v>
      </c>
      <c r="B293" s="13">
        <v>237</v>
      </c>
      <c r="C293">
        <v>542156</v>
      </c>
      <c r="D293">
        <v>1</v>
      </c>
      <c r="E293">
        <v>0</v>
      </c>
      <c r="F293">
        <v>0</v>
      </c>
      <c r="G293">
        <v>0</v>
      </c>
      <c r="H293">
        <v>0</v>
      </c>
      <c r="I293" t="s">
        <v>110</v>
      </c>
      <c r="J293">
        <v>558249</v>
      </c>
      <c r="K293" t="s">
        <v>564</v>
      </c>
      <c r="L293">
        <v>555771</v>
      </c>
      <c r="M293" t="s">
        <v>219</v>
      </c>
      <c r="N293">
        <v>558249</v>
      </c>
      <c r="O293" t="s">
        <v>564</v>
      </c>
      <c r="P293">
        <v>558249</v>
      </c>
      <c r="Q293" t="s">
        <v>564</v>
      </c>
      <c r="R293" s="13">
        <v>70488.701001315436</v>
      </c>
      <c r="S293" s="13"/>
      <c r="T293" s="13"/>
      <c r="U293" s="13"/>
      <c r="V293" s="13">
        <f t="shared" si="74"/>
        <v>0</v>
      </c>
      <c r="W293" s="13"/>
      <c r="X293" s="13">
        <f t="shared" si="75"/>
        <v>0</v>
      </c>
      <c r="Y293" s="13"/>
      <c r="Z293" s="13">
        <f t="shared" si="76"/>
        <v>0</v>
      </c>
      <c r="AA293" s="13"/>
      <c r="AB293" s="13">
        <f t="shared" si="77"/>
        <v>0</v>
      </c>
      <c r="AC293" s="13"/>
      <c r="AD293" s="13"/>
      <c r="AE293" s="13"/>
      <c r="AF293" s="13"/>
      <c r="AG293" s="13"/>
      <c r="AH293" s="13"/>
      <c r="AI293" s="13"/>
      <c r="AJ293" s="13"/>
      <c r="AK293" s="13">
        <f t="shared" si="78"/>
        <v>0</v>
      </c>
      <c r="AL293" s="13"/>
      <c r="AM293" s="13">
        <f t="shared" si="79"/>
        <v>0</v>
      </c>
      <c r="AN293" s="13"/>
      <c r="AO293" s="13">
        <v>0</v>
      </c>
      <c r="AP293" s="13">
        <f t="shared" si="80"/>
        <v>0</v>
      </c>
      <c r="AQ293" s="13"/>
      <c r="AR293" s="13">
        <f t="shared" si="81"/>
        <v>0</v>
      </c>
      <c r="AS293" s="13"/>
      <c r="AT293" s="13">
        <f t="shared" si="82"/>
        <v>0</v>
      </c>
      <c r="AU293" s="13"/>
      <c r="AV293" s="13">
        <f t="shared" si="83"/>
        <v>0</v>
      </c>
      <c r="AW293" s="13"/>
      <c r="AX293" s="13">
        <f t="shared" si="84"/>
        <v>0</v>
      </c>
      <c r="AY293" s="13"/>
      <c r="AZ293" s="13">
        <f t="shared" si="85"/>
        <v>0</v>
      </c>
      <c r="BA293" s="13"/>
      <c r="BB293" s="13">
        <f t="shared" si="86"/>
        <v>0</v>
      </c>
      <c r="BC293" s="13"/>
      <c r="BD293" s="13">
        <f t="shared" si="87"/>
        <v>0</v>
      </c>
      <c r="BE293" s="13"/>
      <c r="BF293" s="13">
        <f t="shared" si="88"/>
        <v>0</v>
      </c>
      <c r="BG293" s="13"/>
      <c r="BH293" s="13">
        <f t="shared" si="89"/>
        <v>70488.701001315436</v>
      </c>
      <c r="BI293" s="13">
        <f t="shared" si="90"/>
        <v>70500</v>
      </c>
      <c r="BJ293" s="13">
        <v>70800</v>
      </c>
    </row>
    <row r="294" spans="1:62" x14ac:dyDescent="0.25">
      <c r="A294" s="4" t="s">
        <v>619</v>
      </c>
      <c r="B294" s="13">
        <v>2159</v>
      </c>
      <c r="C294">
        <v>592064</v>
      </c>
      <c r="D294">
        <v>1</v>
      </c>
      <c r="E294">
        <v>1</v>
      </c>
      <c r="F294">
        <v>1</v>
      </c>
      <c r="G294">
        <v>0</v>
      </c>
      <c r="H294">
        <v>0</v>
      </c>
      <c r="I294" t="s">
        <v>90</v>
      </c>
      <c r="J294">
        <v>592064</v>
      </c>
      <c r="K294" t="s">
        <v>619</v>
      </c>
      <c r="L294">
        <v>592064</v>
      </c>
      <c r="M294" t="s">
        <v>619</v>
      </c>
      <c r="N294">
        <v>592005</v>
      </c>
      <c r="O294" t="s">
        <v>89</v>
      </c>
      <c r="P294">
        <v>592005</v>
      </c>
      <c r="Q294" t="s">
        <v>89</v>
      </c>
      <c r="R294" s="13">
        <v>491695.30727750325</v>
      </c>
      <c r="S294" s="13">
        <v>2582</v>
      </c>
      <c r="T294" s="13">
        <v>138066.74008481999</v>
      </c>
      <c r="U294" s="13"/>
      <c r="V294" s="13">
        <f t="shared" si="74"/>
        <v>0</v>
      </c>
      <c r="W294" s="13">
        <v>48</v>
      </c>
      <c r="X294" s="13">
        <f t="shared" si="75"/>
        <v>142272</v>
      </c>
      <c r="Y294" s="13">
        <v>28</v>
      </c>
      <c r="Z294" s="13">
        <f t="shared" si="76"/>
        <v>27664</v>
      </c>
      <c r="AA294" s="13">
        <v>13</v>
      </c>
      <c r="AB294" s="13">
        <f t="shared" si="77"/>
        <v>3211</v>
      </c>
      <c r="AC294" s="13">
        <v>4236</v>
      </c>
      <c r="AD294" s="13">
        <v>901881.68270956329</v>
      </c>
      <c r="AE294" s="13"/>
      <c r="AF294" s="13"/>
      <c r="AG294" s="13"/>
      <c r="AH294" s="13"/>
      <c r="AI294" s="13"/>
      <c r="AJ294" s="13"/>
      <c r="AK294" s="13">
        <f t="shared" si="78"/>
        <v>0</v>
      </c>
      <c r="AL294" s="13"/>
      <c r="AM294" s="13">
        <f t="shared" si="79"/>
        <v>0</v>
      </c>
      <c r="AN294" s="13"/>
      <c r="AO294" s="13">
        <v>3</v>
      </c>
      <c r="AP294" s="13">
        <f t="shared" si="80"/>
        <v>91500</v>
      </c>
      <c r="AQ294" s="13"/>
      <c r="AR294" s="13">
        <f t="shared" si="81"/>
        <v>0</v>
      </c>
      <c r="AS294" s="13"/>
      <c r="AT294" s="13">
        <f t="shared" si="82"/>
        <v>0</v>
      </c>
      <c r="AU294" s="13"/>
      <c r="AV294" s="13">
        <f t="shared" si="83"/>
        <v>0</v>
      </c>
      <c r="AW294" s="13"/>
      <c r="AX294" s="13">
        <f t="shared" si="84"/>
        <v>0</v>
      </c>
      <c r="AY294" s="13"/>
      <c r="AZ294" s="13">
        <f t="shared" si="85"/>
        <v>0</v>
      </c>
      <c r="BA294" s="13"/>
      <c r="BB294" s="13">
        <f t="shared" si="86"/>
        <v>0</v>
      </c>
      <c r="BC294" s="13"/>
      <c r="BD294" s="13">
        <f t="shared" si="87"/>
        <v>0</v>
      </c>
      <c r="BE294" s="13"/>
      <c r="BF294" s="13">
        <f t="shared" si="88"/>
        <v>0</v>
      </c>
      <c r="BG294" s="13"/>
      <c r="BH294" s="13">
        <f t="shared" si="89"/>
        <v>1796290.7300718864</v>
      </c>
      <c r="BI294" s="13">
        <f t="shared" si="90"/>
        <v>1796300</v>
      </c>
      <c r="BJ294" s="13">
        <v>1752600</v>
      </c>
    </row>
    <row r="295" spans="1:62" x14ac:dyDescent="0.25">
      <c r="A295" s="3" t="s">
        <v>620</v>
      </c>
      <c r="B295" s="13">
        <v>822</v>
      </c>
      <c r="C295">
        <v>592056</v>
      </c>
      <c r="D295">
        <v>1</v>
      </c>
      <c r="E295">
        <v>1</v>
      </c>
      <c r="F295">
        <v>0</v>
      </c>
      <c r="G295">
        <v>0</v>
      </c>
      <c r="H295">
        <v>0</v>
      </c>
      <c r="I295" t="s">
        <v>90</v>
      </c>
      <c r="J295">
        <v>592056</v>
      </c>
      <c r="K295" t="s">
        <v>620</v>
      </c>
      <c r="L295">
        <v>592170</v>
      </c>
      <c r="M295" t="s">
        <v>621</v>
      </c>
      <c r="N295">
        <v>592005</v>
      </c>
      <c r="O295" t="s">
        <v>89</v>
      </c>
      <c r="P295">
        <v>592005</v>
      </c>
      <c r="Q295" t="s">
        <v>89</v>
      </c>
      <c r="R295" s="13">
        <v>190783.52611948058</v>
      </c>
      <c r="S295" s="13">
        <v>822</v>
      </c>
      <c r="T295" s="13">
        <v>44061.662005252685</v>
      </c>
      <c r="U295" s="13"/>
      <c r="V295" s="13">
        <f t="shared" si="74"/>
        <v>0</v>
      </c>
      <c r="W295" s="13">
        <v>1</v>
      </c>
      <c r="X295" s="13">
        <f t="shared" si="75"/>
        <v>2964</v>
      </c>
      <c r="Y295" s="13">
        <v>7</v>
      </c>
      <c r="Z295" s="13">
        <f t="shared" si="76"/>
        <v>6916</v>
      </c>
      <c r="AA295" s="13">
        <v>3</v>
      </c>
      <c r="AB295" s="13">
        <f t="shared" si="77"/>
        <v>741</v>
      </c>
      <c r="AC295" s="13"/>
      <c r="AD295" s="13"/>
      <c r="AE295" s="13"/>
      <c r="AF295" s="13"/>
      <c r="AG295" s="13"/>
      <c r="AH295" s="13"/>
      <c r="AI295" s="13"/>
      <c r="AJ295" s="13"/>
      <c r="AK295" s="13">
        <f t="shared" si="78"/>
        <v>0</v>
      </c>
      <c r="AL295" s="13"/>
      <c r="AM295" s="13">
        <f t="shared" si="79"/>
        <v>0</v>
      </c>
      <c r="AN295" s="13"/>
      <c r="AO295" s="13">
        <v>0</v>
      </c>
      <c r="AP295" s="13">
        <f t="shared" si="80"/>
        <v>0</v>
      </c>
      <c r="AQ295" s="13"/>
      <c r="AR295" s="13">
        <f t="shared" si="81"/>
        <v>0</v>
      </c>
      <c r="AS295" s="13"/>
      <c r="AT295" s="13">
        <f t="shared" si="82"/>
        <v>0</v>
      </c>
      <c r="AU295" s="13"/>
      <c r="AV295" s="13">
        <f t="shared" si="83"/>
        <v>0</v>
      </c>
      <c r="AW295" s="13"/>
      <c r="AX295" s="13">
        <f t="shared" si="84"/>
        <v>0</v>
      </c>
      <c r="AY295" s="13"/>
      <c r="AZ295" s="13">
        <f t="shared" si="85"/>
        <v>0</v>
      </c>
      <c r="BA295" s="13"/>
      <c r="BB295" s="13">
        <f t="shared" si="86"/>
        <v>0</v>
      </c>
      <c r="BC295" s="13"/>
      <c r="BD295" s="13">
        <f t="shared" si="87"/>
        <v>0</v>
      </c>
      <c r="BE295" s="13"/>
      <c r="BF295" s="13">
        <f t="shared" si="88"/>
        <v>0</v>
      </c>
      <c r="BG295" s="13"/>
      <c r="BH295" s="13">
        <f t="shared" si="89"/>
        <v>245466.18812473328</v>
      </c>
      <c r="BI295" s="13">
        <f t="shared" si="90"/>
        <v>245500</v>
      </c>
      <c r="BJ295" s="13">
        <v>249400</v>
      </c>
    </row>
    <row r="296" spans="1:62" x14ac:dyDescent="0.25">
      <c r="A296" t="s">
        <v>623</v>
      </c>
      <c r="B296" s="13">
        <v>163</v>
      </c>
      <c r="C296">
        <v>586927</v>
      </c>
      <c r="D296">
        <v>1</v>
      </c>
      <c r="E296">
        <v>0</v>
      </c>
      <c r="F296">
        <v>0</v>
      </c>
      <c r="G296">
        <v>0</v>
      </c>
      <c r="H296">
        <v>0</v>
      </c>
      <c r="I296" t="s">
        <v>75</v>
      </c>
      <c r="J296">
        <v>587095</v>
      </c>
      <c r="K296" t="s">
        <v>624</v>
      </c>
      <c r="L296">
        <v>586846</v>
      </c>
      <c r="M296" t="s">
        <v>79</v>
      </c>
      <c r="N296">
        <v>586846</v>
      </c>
      <c r="O296" t="s">
        <v>79</v>
      </c>
      <c r="P296">
        <v>586846</v>
      </c>
      <c r="Q296" t="s">
        <v>79</v>
      </c>
      <c r="R296" s="13">
        <v>70488.701001315436</v>
      </c>
      <c r="S296" s="13"/>
      <c r="T296" s="13"/>
      <c r="U296" s="13"/>
      <c r="V296" s="13">
        <f t="shared" si="74"/>
        <v>0</v>
      </c>
      <c r="W296" s="13"/>
      <c r="X296" s="13">
        <f t="shared" si="75"/>
        <v>0</v>
      </c>
      <c r="Y296" s="13"/>
      <c r="Z296" s="13">
        <f t="shared" si="76"/>
        <v>0</v>
      </c>
      <c r="AA296" s="13"/>
      <c r="AB296" s="13">
        <f t="shared" si="77"/>
        <v>0</v>
      </c>
      <c r="AC296" s="13"/>
      <c r="AD296" s="13"/>
      <c r="AE296" s="13"/>
      <c r="AF296" s="13"/>
      <c r="AG296" s="13"/>
      <c r="AH296" s="13"/>
      <c r="AI296" s="13"/>
      <c r="AJ296" s="13"/>
      <c r="AK296" s="13">
        <f t="shared" si="78"/>
        <v>0</v>
      </c>
      <c r="AL296" s="13"/>
      <c r="AM296" s="13">
        <f t="shared" si="79"/>
        <v>0</v>
      </c>
      <c r="AN296" s="13"/>
      <c r="AO296" s="13">
        <v>0</v>
      </c>
      <c r="AP296" s="13">
        <f t="shared" si="80"/>
        <v>0</v>
      </c>
      <c r="AQ296" s="13"/>
      <c r="AR296" s="13">
        <f t="shared" si="81"/>
        <v>0</v>
      </c>
      <c r="AS296" s="13"/>
      <c r="AT296" s="13">
        <f t="shared" si="82"/>
        <v>0</v>
      </c>
      <c r="AU296" s="13"/>
      <c r="AV296" s="13">
        <f t="shared" si="83"/>
        <v>0</v>
      </c>
      <c r="AW296" s="13"/>
      <c r="AX296" s="13">
        <f t="shared" si="84"/>
        <v>0</v>
      </c>
      <c r="AY296" s="13"/>
      <c r="AZ296" s="13">
        <f t="shared" si="85"/>
        <v>0</v>
      </c>
      <c r="BA296" s="13"/>
      <c r="BB296" s="13">
        <f t="shared" si="86"/>
        <v>0</v>
      </c>
      <c r="BC296" s="13"/>
      <c r="BD296" s="13">
        <f t="shared" si="87"/>
        <v>0</v>
      </c>
      <c r="BE296" s="13"/>
      <c r="BF296" s="13">
        <f t="shared" si="88"/>
        <v>0</v>
      </c>
      <c r="BG296" s="13"/>
      <c r="BH296" s="13">
        <f t="shared" si="89"/>
        <v>70488.701001315436</v>
      </c>
      <c r="BI296" s="13">
        <f t="shared" si="90"/>
        <v>70500</v>
      </c>
      <c r="BJ296" s="13">
        <v>70800</v>
      </c>
    </row>
    <row r="297" spans="1:62" x14ac:dyDescent="0.25">
      <c r="A297" s="3" t="s">
        <v>625</v>
      </c>
      <c r="B297" s="13">
        <v>1988</v>
      </c>
      <c r="C297">
        <v>544299</v>
      </c>
      <c r="D297">
        <v>1</v>
      </c>
      <c r="E297">
        <v>1</v>
      </c>
      <c r="F297">
        <v>0</v>
      </c>
      <c r="G297">
        <v>0</v>
      </c>
      <c r="H297">
        <v>0</v>
      </c>
      <c r="I297" t="s">
        <v>23</v>
      </c>
      <c r="J297">
        <v>544299</v>
      </c>
      <c r="K297" t="s">
        <v>625</v>
      </c>
      <c r="L297">
        <v>544256</v>
      </c>
      <c r="M297" t="s">
        <v>22</v>
      </c>
      <c r="N297">
        <v>544256</v>
      </c>
      <c r="O297" t="s">
        <v>22</v>
      </c>
      <c r="P297">
        <v>544256</v>
      </c>
      <c r="Q297" t="s">
        <v>22</v>
      </c>
      <c r="R297" s="13">
        <v>453649.69632337481</v>
      </c>
      <c r="S297" s="13">
        <v>4850</v>
      </c>
      <c r="T297" s="13">
        <v>258808.45282393173</v>
      </c>
      <c r="U297" s="13"/>
      <c r="V297" s="13">
        <f t="shared" si="74"/>
        <v>0</v>
      </c>
      <c r="W297" s="13">
        <v>6</v>
      </c>
      <c r="X297" s="13">
        <f t="shared" si="75"/>
        <v>17784</v>
      </c>
      <c r="Y297" s="13">
        <v>19</v>
      </c>
      <c r="Z297" s="13">
        <f t="shared" si="76"/>
        <v>18772</v>
      </c>
      <c r="AA297" s="13">
        <v>4</v>
      </c>
      <c r="AB297" s="13">
        <f t="shared" si="77"/>
        <v>988</v>
      </c>
      <c r="AC297" s="13"/>
      <c r="AD297" s="13"/>
      <c r="AE297" s="13"/>
      <c r="AF297" s="13"/>
      <c r="AG297" s="13"/>
      <c r="AH297" s="13"/>
      <c r="AI297" s="13"/>
      <c r="AJ297" s="13"/>
      <c r="AK297" s="13">
        <f t="shared" si="78"/>
        <v>0</v>
      </c>
      <c r="AL297" s="13"/>
      <c r="AM297" s="13">
        <f t="shared" si="79"/>
        <v>0</v>
      </c>
      <c r="AN297" s="13"/>
      <c r="AO297" s="13">
        <v>0</v>
      </c>
      <c r="AP297" s="13">
        <f t="shared" si="80"/>
        <v>0</v>
      </c>
      <c r="AQ297" s="13"/>
      <c r="AR297" s="13">
        <f t="shared" si="81"/>
        <v>0</v>
      </c>
      <c r="AS297" s="13"/>
      <c r="AT297" s="13">
        <f t="shared" si="82"/>
        <v>0</v>
      </c>
      <c r="AU297" s="13"/>
      <c r="AV297" s="13">
        <f t="shared" si="83"/>
        <v>0</v>
      </c>
      <c r="AW297" s="13"/>
      <c r="AX297" s="13">
        <f t="shared" si="84"/>
        <v>0</v>
      </c>
      <c r="AY297" s="13"/>
      <c r="AZ297" s="13">
        <f t="shared" si="85"/>
        <v>0</v>
      </c>
      <c r="BA297" s="13"/>
      <c r="BB297" s="13">
        <f t="shared" si="86"/>
        <v>0</v>
      </c>
      <c r="BC297" s="13"/>
      <c r="BD297" s="13">
        <f t="shared" si="87"/>
        <v>0</v>
      </c>
      <c r="BE297" s="13"/>
      <c r="BF297" s="13">
        <f t="shared" si="88"/>
        <v>0</v>
      </c>
      <c r="BG297" s="13"/>
      <c r="BH297" s="13">
        <f t="shared" si="89"/>
        <v>750002.14914730657</v>
      </c>
      <c r="BI297" s="13">
        <f t="shared" si="90"/>
        <v>750000</v>
      </c>
      <c r="BJ297" s="13">
        <v>748000</v>
      </c>
    </row>
    <row r="298" spans="1:62" x14ac:dyDescent="0.25">
      <c r="A298" t="s">
        <v>626</v>
      </c>
      <c r="B298" s="13">
        <v>171</v>
      </c>
      <c r="C298">
        <v>572632</v>
      </c>
      <c r="D298">
        <v>1</v>
      </c>
      <c r="E298">
        <v>0</v>
      </c>
      <c r="F298">
        <v>0</v>
      </c>
      <c r="G298">
        <v>0</v>
      </c>
      <c r="H298">
        <v>0</v>
      </c>
      <c r="I298" t="s">
        <v>41</v>
      </c>
      <c r="J298">
        <v>578444</v>
      </c>
      <c r="K298" t="s">
        <v>252</v>
      </c>
      <c r="L298">
        <v>578444</v>
      </c>
      <c r="M298" t="s">
        <v>252</v>
      </c>
      <c r="N298">
        <v>578444</v>
      </c>
      <c r="O298" t="s">
        <v>252</v>
      </c>
      <c r="P298">
        <v>578444</v>
      </c>
      <c r="Q298" t="s">
        <v>252</v>
      </c>
      <c r="R298" s="13">
        <v>70488.701001315436</v>
      </c>
      <c r="S298" s="13"/>
      <c r="T298" s="13"/>
      <c r="U298" s="13"/>
      <c r="V298" s="13">
        <f t="shared" si="74"/>
        <v>0</v>
      </c>
      <c r="W298" s="13"/>
      <c r="X298" s="13">
        <f t="shared" si="75"/>
        <v>0</v>
      </c>
      <c r="Y298" s="13"/>
      <c r="Z298" s="13">
        <f t="shared" si="76"/>
        <v>0</v>
      </c>
      <c r="AA298" s="13"/>
      <c r="AB298" s="13">
        <f t="shared" si="77"/>
        <v>0</v>
      </c>
      <c r="AC298" s="13"/>
      <c r="AD298" s="13"/>
      <c r="AE298" s="13"/>
      <c r="AF298" s="13"/>
      <c r="AG298" s="13"/>
      <c r="AH298" s="13"/>
      <c r="AI298" s="13"/>
      <c r="AJ298" s="13"/>
      <c r="AK298" s="13">
        <f t="shared" si="78"/>
        <v>0</v>
      </c>
      <c r="AL298" s="13"/>
      <c r="AM298" s="13">
        <f t="shared" si="79"/>
        <v>0</v>
      </c>
      <c r="AN298" s="13"/>
      <c r="AO298" s="13">
        <v>0</v>
      </c>
      <c r="AP298" s="13">
        <f t="shared" si="80"/>
        <v>0</v>
      </c>
      <c r="AQ298" s="13"/>
      <c r="AR298" s="13">
        <f t="shared" si="81"/>
        <v>0</v>
      </c>
      <c r="AS298" s="13"/>
      <c r="AT298" s="13">
        <f t="shared" si="82"/>
        <v>0</v>
      </c>
      <c r="AU298" s="13"/>
      <c r="AV298" s="13">
        <f t="shared" si="83"/>
        <v>0</v>
      </c>
      <c r="AW298" s="13"/>
      <c r="AX298" s="13">
        <f t="shared" si="84"/>
        <v>0</v>
      </c>
      <c r="AY298" s="13"/>
      <c r="AZ298" s="13">
        <f t="shared" si="85"/>
        <v>0</v>
      </c>
      <c r="BA298" s="13"/>
      <c r="BB298" s="13">
        <f t="shared" si="86"/>
        <v>0</v>
      </c>
      <c r="BC298" s="13"/>
      <c r="BD298" s="13">
        <f t="shared" si="87"/>
        <v>0</v>
      </c>
      <c r="BE298" s="13"/>
      <c r="BF298" s="13">
        <f t="shared" si="88"/>
        <v>0</v>
      </c>
      <c r="BG298" s="13"/>
      <c r="BH298" s="13">
        <f t="shared" si="89"/>
        <v>70488.701001315436</v>
      </c>
      <c r="BI298" s="13">
        <f t="shared" si="90"/>
        <v>70500</v>
      </c>
      <c r="BJ298" s="13">
        <v>70800</v>
      </c>
    </row>
    <row r="299" spans="1:62" x14ac:dyDescent="0.25">
      <c r="A299" t="s">
        <v>628</v>
      </c>
      <c r="B299" s="13">
        <v>781</v>
      </c>
      <c r="C299">
        <v>595641</v>
      </c>
      <c r="D299">
        <v>1</v>
      </c>
      <c r="E299">
        <v>0</v>
      </c>
      <c r="F299">
        <v>0</v>
      </c>
      <c r="G299">
        <v>0</v>
      </c>
      <c r="H299">
        <v>0</v>
      </c>
      <c r="I299" t="s">
        <v>75</v>
      </c>
      <c r="J299">
        <v>597007</v>
      </c>
      <c r="K299" t="s">
        <v>133</v>
      </c>
      <c r="L299">
        <v>597007</v>
      </c>
      <c r="M299" t="s">
        <v>133</v>
      </c>
      <c r="N299">
        <v>597007</v>
      </c>
      <c r="O299" t="s">
        <v>133</v>
      </c>
      <c r="P299">
        <v>597007</v>
      </c>
      <c r="Q299" t="s">
        <v>133</v>
      </c>
      <c r="R299" s="13">
        <v>181408.72036292785</v>
      </c>
      <c r="S299" s="13"/>
      <c r="T299" s="13"/>
      <c r="U299" s="13"/>
      <c r="V299" s="13">
        <f t="shared" si="74"/>
        <v>0</v>
      </c>
      <c r="W299" s="13"/>
      <c r="X299" s="13">
        <f t="shared" si="75"/>
        <v>0</v>
      </c>
      <c r="Y299" s="13"/>
      <c r="Z299" s="13">
        <f t="shared" si="76"/>
        <v>0</v>
      </c>
      <c r="AA299" s="13"/>
      <c r="AB299" s="13">
        <f t="shared" si="77"/>
        <v>0</v>
      </c>
      <c r="AC299" s="13"/>
      <c r="AD299" s="13"/>
      <c r="AE299" s="13"/>
      <c r="AF299" s="13"/>
      <c r="AG299" s="13"/>
      <c r="AH299" s="13"/>
      <c r="AI299" s="13"/>
      <c r="AJ299" s="13"/>
      <c r="AK299" s="13">
        <f t="shared" si="78"/>
        <v>0</v>
      </c>
      <c r="AL299" s="13"/>
      <c r="AM299" s="13">
        <f t="shared" si="79"/>
        <v>0</v>
      </c>
      <c r="AN299" s="13"/>
      <c r="AO299" s="13">
        <v>0</v>
      </c>
      <c r="AP299" s="13">
        <f t="shared" si="80"/>
        <v>0</v>
      </c>
      <c r="AQ299" s="13"/>
      <c r="AR299" s="13">
        <f t="shared" si="81"/>
        <v>0</v>
      </c>
      <c r="AS299" s="13"/>
      <c r="AT299" s="13">
        <f t="shared" si="82"/>
        <v>0</v>
      </c>
      <c r="AU299" s="13"/>
      <c r="AV299" s="13">
        <f t="shared" si="83"/>
        <v>0</v>
      </c>
      <c r="AW299" s="13"/>
      <c r="AX299" s="13">
        <f t="shared" si="84"/>
        <v>0</v>
      </c>
      <c r="AY299" s="13"/>
      <c r="AZ299" s="13">
        <f t="shared" si="85"/>
        <v>0</v>
      </c>
      <c r="BA299" s="13"/>
      <c r="BB299" s="13">
        <f t="shared" si="86"/>
        <v>0</v>
      </c>
      <c r="BC299" s="13"/>
      <c r="BD299" s="13">
        <f t="shared" si="87"/>
        <v>0</v>
      </c>
      <c r="BE299" s="13"/>
      <c r="BF299" s="13">
        <f t="shared" si="88"/>
        <v>0</v>
      </c>
      <c r="BG299" s="13"/>
      <c r="BH299" s="13">
        <f t="shared" si="89"/>
        <v>181408.72036292785</v>
      </c>
      <c r="BI299" s="13">
        <f t="shared" si="90"/>
        <v>181400</v>
      </c>
      <c r="BJ299" s="13">
        <v>181600</v>
      </c>
    </row>
    <row r="300" spans="1:62" x14ac:dyDescent="0.25">
      <c r="A300" t="s">
        <v>629</v>
      </c>
      <c r="B300" s="13">
        <v>934</v>
      </c>
      <c r="C300">
        <v>538086</v>
      </c>
      <c r="D300">
        <v>1</v>
      </c>
      <c r="E300">
        <v>0</v>
      </c>
      <c r="F300">
        <v>0</v>
      </c>
      <c r="G300">
        <v>0</v>
      </c>
      <c r="H300">
        <v>0</v>
      </c>
      <c r="I300" t="s">
        <v>26</v>
      </c>
      <c r="J300">
        <v>538442</v>
      </c>
      <c r="K300" t="s">
        <v>171</v>
      </c>
      <c r="L300">
        <v>538442</v>
      </c>
      <c r="M300" t="s">
        <v>171</v>
      </c>
      <c r="N300">
        <v>538574</v>
      </c>
      <c r="O300" t="s">
        <v>172</v>
      </c>
      <c r="P300">
        <v>538094</v>
      </c>
      <c r="Q300" t="s">
        <v>173</v>
      </c>
      <c r="R300" s="13">
        <v>216338.80506294558</v>
      </c>
      <c r="S300" s="13"/>
      <c r="T300" s="13"/>
      <c r="U300" s="13"/>
      <c r="V300" s="13">
        <f t="shared" si="74"/>
        <v>0</v>
      </c>
      <c r="W300" s="13"/>
      <c r="X300" s="13">
        <f t="shared" si="75"/>
        <v>0</v>
      </c>
      <c r="Y300" s="13"/>
      <c r="Z300" s="13">
        <f t="shared" si="76"/>
        <v>0</v>
      </c>
      <c r="AA300" s="13"/>
      <c r="AB300" s="13">
        <f t="shared" si="77"/>
        <v>0</v>
      </c>
      <c r="AC300" s="13"/>
      <c r="AD300" s="13"/>
      <c r="AE300" s="13"/>
      <c r="AF300" s="13"/>
      <c r="AG300" s="13"/>
      <c r="AH300" s="13"/>
      <c r="AI300" s="13"/>
      <c r="AJ300" s="13"/>
      <c r="AK300" s="13">
        <f t="shared" si="78"/>
        <v>0</v>
      </c>
      <c r="AL300" s="13"/>
      <c r="AM300" s="13">
        <f t="shared" si="79"/>
        <v>0</v>
      </c>
      <c r="AN300" s="13"/>
      <c r="AO300" s="13">
        <v>1</v>
      </c>
      <c r="AP300" s="13">
        <f t="shared" si="80"/>
        <v>30500</v>
      </c>
      <c r="AQ300" s="13"/>
      <c r="AR300" s="13">
        <f t="shared" si="81"/>
        <v>0</v>
      </c>
      <c r="AS300" s="13"/>
      <c r="AT300" s="13">
        <f t="shared" si="82"/>
        <v>0</v>
      </c>
      <c r="AU300" s="13"/>
      <c r="AV300" s="13">
        <f t="shared" si="83"/>
        <v>0</v>
      </c>
      <c r="AW300" s="13"/>
      <c r="AX300" s="13">
        <f t="shared" si="84"/>
        <v>0</v>
      </c>
      <c r="AY300" s="13"/>
      <c r="AZ300" s="13">
        <f t="shared" si="85"/>
        <v>0</v>
      </c>
      <c r="BA300" s="13"/>
      <c r="BB300" s="13">
        <f t="shared" si="86"/>
        <v>0</v>
      </c>
      <c r="BC300" s="13"/>
      <c r="BD300" s="13">
        <f t="shared" si="87"/>
        <v>0</v>
      </c>
      <c r="BE300" s="13"/>
      <c r="BF300" s="13">
        <f t="shared" si="88"/>
        <v>0</v>
      </c>
      <c r="BG300" s="13"/>
      <c r="BH300" s="13">
        <f t="shared" si="89"/>
        <v>246838.80506294558</v>
      </c>
      <c r="BI300" s="13">
        <f t="shared" si="90"/>
        <v>246800</v>
      </c>
      <c r="BJ300" s="13">
        <v>236900</v>
      </c>
    </row>
    <row r="301" spans="1:62" x14ac:dyDescent="0.25">
      <c r="A301" t="s">
        <v>630</v>
      </c>
      <c r="B301" s="13">
        <v>210</v>
      </c>
      <c r="C301">
        <v>549690</v>
      </c>
      <c r="D301">
        <v>1</v>
      </c>
      <c r="E301">
        <v>0</v>
      </c>
      <c r="F301">
        <v>0</v>
      </c>
      <c r="G301">
        <v>0</v>
      </c>
      <c r="H301">
        <v>0</v>
      </c>
      <c r="I301" t="s">
        <v>90</v>
      </c>
      <c r="J301">
        <v>588458</v>
      </c>
      <c r="K301" t="s">
        <v>631</v>
      </c>
      <c r="L301">
        <v>588458</v>
      </c>
      <c r="M301" t="s">
        <v>631</v>
      </c>
      <c r="N301">
        <v>588458</v>
      </c>
      <c r="O301" t="s">
        <v>631</v>
      </c>
      <c r="P301">
        <v>588458</v>
      </c>
      <c r="Q301" t="s">
        <v>631</v>
      </c>
      <c r="R301" s="13">
        <v>70488.701001315436</v>
      </c>
      <c r="S301" s="13"/>
      <c r="T301" s="13"/>
      <c r="U301" s="13"/>
      <c r="V301" s="13">
        <f t="shared" si="74"/>
        <v>0</v>
      </c>
      <c r="W301" s="13"/>
      <c r="X301" s="13">
        <f t="shared" si="75"/>
        <v>0</v>
      </c>
      <c r="Y301" s="13"/>
      <c r="Z301" s="13">
        <f t="shared" si="76"/>
        <v>0</v>
      </c>
      <c r="AA301" s="13"/>
      <c r="AB301" s="13">
        <f t="shared" si="77"/>
        <v>0</v>
      </c>
      <c r="AC301" s="13"/>
      <c r="AD301" s="13"/>
      <c r="AE301" s="13"/>
      <c r="AF301" s="13"/>
      <c r="AG301" s="13"/>
      <c r="AH301" s="13"/>
      <c r="AI301" s="13"/>
      <c r="AJ301" s="13"/>
      <c r="AK301" s="13">
        <f t="shared" si="78"/>
        <v>0</v>
      </c>
      <c r="AL301" s="13"/>
      <c r="AM301" s="13">
        <f t="shared" si="79"/>
        <v>0</v>
      </c>
      <c r="AN301" s="13"/>
      <c r="AO301" s="13">
        <v>0</v>
      </c>
      <c r="AP301" s="13">
        <f t="shared" si="80"/>
        <v>0</v>
      </c>
      <c r="AQ301" s="13"/>
      <c r="AR301" s="13">
        <f t="shared" si="81"/>
        <v>0</v>
      </c>
      <c r="AS301" s="13"/>
      <c r="AT301" s="13">
        <f t="shared" si="82"/>
        <v>0</v>
      </c>
      <c r="AU301" s="13"/>
      <c r="AV301" s="13">
        <f t="shared" si="83"/>
        <v>0</v>
      </c>
      <c r="AW301" s="13"/>
      <c r="AX301" s="13">
        <f t="shared" si="84"/>
        <v>0</v>
      </c>
      <c r="AY301" s="13"/>
      <c r="AZ301" s="13">
        <f t="shared" si="85"/>
        <v>0</v>
      </c>
      <c r="BA301" s="13"/>
      <c r="BB301" s="13">
        <f t="shared" si="86"/>
        <v>0</v>
      </c>
      <c r="BC301" s="13"/>
      <c r="BD301" s="13">
        <f t="shared" si="87"/>
        <v>0</v>
      </c>
      <c r="BE301" s="13"/>
      <c r="BF301" s="13">
        <f t="shared" si="88"/>
        <v>0</v>
      </c>
      <c r="BG301" s="13"/>
      <c r="BH301" s="13">
        <f t="shared" si="89"/>
        <v>70488.701001315436</v>
      </c>
      <c r="BI301" s="13">
        <f t="shared" si="90"/>
        <v>70500</v>
      </c>
      <c r="BJ301" s="13">
        <v>70800</v>
      </c>
    </row>
    <row r="302" spans="1:62" x14ac:dyDescent="0.25">
      <c r="A302" t="s">
        <v>632</v>
      </c>
      <c r="B302" s="13">
        <v>1306</v>
      </c>
      <c r="C302">
        <v>584347</v>
      </c>
      <c r="D302">
        <v>1</v>
      </c>
      <c r="E302">
        <v>0</v>
      </c>
      <c r="F302">
        <v>0</v>
      </c>
      <c r="G302">
        <v>0</v>
      </c>
      <c r="H302">
        <v>0</v>
      </c>
      <c r="I302" t="s">
        <v>30</v>
      </c>
      <c r="J302">
        <v>585017</v>
      </c>
      <c r="K302" t="s">
        <v>633</v>
      </c>
      <c r="L302">
        <v>585017</v>
      </c>
      <c r="M302" t="s">
        <v>633</v>
      </c>
      <c r="N302">
        <v>584495</v>
      </c>
      <c r="O302" t="s">
        <v>560</v>
      </c>
      <c r="P302">
        <v>584495</v>
      </c>
      <c r="Q302" t="s">
        <v>560</v>
      </c>
      <c r="R302" s="13">
        <v>300705.28923294315</v>
      </c>
      <c r="S302" s="13"/>
      <c r="T302" s="13"/>
      <c r="U302" s="13"/>
      <c r="V302" s="13">
        <f t="shared" si="74"/>
        <v>0</v>
      </c>
      <c r="W302" s="13"/>
      <c r="X302" s="13">
        <f t="shared" si="75"/>
        <v>0</v>
      </c>
      <c r="Y302" s="13"/>
      <c r="Z302" s="13">
        <f t="shared" si="76"/>
        <v>0</v>
      </c>
      <c r="AA302" s="13"/>
      <c r="AB302" s="13">
        <f t="shared" si="77"/>
        <v>0</v>
      </c>
      <c r="AC302" s="13"/>
      <c r="AD302" s="13"/>
      <c r="AE302" s="13"/>
      <c r="AF302" s="13"/>
      <c r="AG302" s="13"/>
      <c r="AH302" s="13"/>
      <c r="AI302" s="13"/>
      <c r="AJ302" s="13"/>
      <c r="AK302" s="13">
        <f t="shared" si="78"/>
        <v>0</v>
      </c>
      <c r="AL302" s="13"/>
      <c r="AM302" s="13">
        <f t="shared" si="79"/>
        <v>0</v>
      </c>
      <c r="AN302" s="13"/>
      <c r="AO302" s="13">
        <v>0</v>
      </c>
      <c r="AP302" s="13">
        <f t="shared" si="80"/>
        <v>0</v>
      </c>
      <c r="AQ302" s="13"/>
      <c r="AR302" s="13">
        <f t="shared" si="81"/>
        <v>0</v>
      </c>
      <c r="AS302" s="13"/>
      <c r="AT302" s="13">
        <f t="shared" si="82"/>
        <v>0</v>
      </c>
      <c r="AU302" s="13"/>
      <c r="AV302" s="13">
        <f t="shared" si="83"/>
        <v>0</v>
      </c>
      <c r="AW302" s="13"/>
      <c r="AX302" s="13">
        <f t="shared" si="84"/>
        <v>0</v>
      </c>
      <c r="AY302" s="13"/>
      <c r="AZ302" s="13">
        <f t="shared" si="85"/>
        <v>0</v>
      </c>
      <c r="BA302" s="13"/>
      <c r="BB302" s="13">
        <f t="shared" si="86"/>
        <v>0</v>
      </c>
      <c r="BC302" s="13"/>
      <c r="BD302" s="13">
        <f t="shared" si="87"/>
        <v>0</v>
      </c>
      <c r="BE302" s="13"/>
      <c r="BF302" s="13">
        <f t="shared" si="88"/>
        <v>0</v>
      </c>
      <c r="BG302" s="13"/>
      <c r="BH302" s="13">
        <f t="shared" si="89"/>
        <v>300705.28923294315</v>
      </c>
      <c r="BI302" s="13">
        <f t="shared" si="90"/>
        <v>300700</v>
      </c>
      <c r="BJ302" s="13">
        <v>299100</v>
      </c>
    </row>
    <row r="303" spans="1:62" x14ac:dyDescent="0.25">
      <c r="A303" t="s">
        <v>632</v>
      </c>
      <c r="B303" s="13">
        <v>77</v>
      </c>
      <c r="C303">
        <v>561240</v>
      </c>
      <c r="D303">
        <v>1</v>
      </c>
      <c r="E303">
        <v>0</v>
      </c>
      <c r="F303">
        <v>0</v>
      </c>
      <c r="G303">
        <v>0</v>
      </c>
      <c r="H303">
        <v>0</v>
      </c>
      <c r="I303" t="s">
        <v>75</v>
      </c>
      <c r="J303">
        <v>547948</v>
      </c>
      <c r="K303" t="s">
        <v>77</v>
      </c>
      <c r="L303">
        <v>547492</v>
      </c>
      <c r="M303" t="s">
        <v>74</v>
      </c>
      <c r="N303">
        <v>547492</v>
      </c>
      <c r="O303" t="s">
        <v>74</v>
      </c>
      <c r="P303">
        <v>547492</v>
      </c>
      <c r="Q303" t="s">
        <v>74</v>
      </c>
      <c r="R303" s="13">
        <v>70488.701001315436</v>
      </c>
      <c r="S303" s="13"/>
      <c r="T303" s="13"/>
      <c r="U303" s="13"/>
      <c r="V303" s="13">
        <f t="shared" si="74"/>
        <v>0</v>
      </c>
      <c r="W303" s="13"/>
      <c r="X303" s="13">
        <f t="shared" si="75"/>
        <v>0</v>
      </c>
      <c r="Y303" s="13"/>
      <c r="Z303" s="13">
        <f t="shared" si="76"/>
        <v>0</v>
      </c>
      <c r="AA303" s="13"/>
      <c r="AB303" s="13">
        <f t="shared" si="77"/>
        <v>0</v>
      </c>
      <c r="AC303" s="13"/>
      <c r="AD303" s="13"/>
      <c r="AE303" s="13"/>
      <c r="AF303" s="13"/>
      <c r="AG303" s="13"/>
      <c r="AH303" s="13"/>
      <c r="AI303" s="13"/>
      <c r="AJ303" s="13"/>
      <c r="AK303" s="13">
        <f t="shared" si="78"/>
        <v>0</v>
      </c>
      <c r="AL303" s="13"/>
      <c r="AM303" s="13">
        <f t="shared" si="79"/>
        <v>0</v>
      </c>
      <c r="AN303" s="13"/>
      <c r="AO303" s="13">
        <v>0</v>
      </c>
      <c r="AP303" s="13">
        <f t="shared" si="80"/>
        <v>0</v>
      </c>
      <c r="AQ303" s="13"/>
      <c r="AR303" s="13">
        <f t="shared" si="81"/>
        <v>0</v>
      </c>
      <c r="AS303" s="13"/>
      <c r="AT303" s="13">
        <f t="shared" si="82"/>
        <v>0</v>
      </c>
      <c r="AU303" s="13"/>
      <c r="AV303" s="13">
        <f t="shared" si="83"/>
        <v>0</v>
      </c>
      <c r="AW303" s="13"/>
      <c r="AX303" s="13">
        <f t="shared" si="84"/>
        <v>0</v>
      </c>
      <c r="AY303" s="13"/>
      <c r="AZ303" s="13">
        <f t="shared" si="85"/>
        <v>0</v>
      </c>
      <c r="BA303" s="13"/>
      <c r="BB303" s="13">
        <f t="shared" si="86"/>
        <v>0</v>
      </c>
      <c r="BC303" s="13"/>
      <c r="BD303" s="13">
        <f t="shared" si="87"/>
        <v>0</v>
      </c>
      <c r="BE303" s="13"/>
      <c r="BF303" s="13">
        <f t="shared" si="88"/>
        <v>0</v>
      </c>
      <c r="BG303" s="13"/>
      <c r="BH303" s="13">
        <f t="shared" si="89"/>
        <v>70488.701001315436</v>
      </c>
      <c r="BI303" s="13">
        <f t="shared" si="90"/>
        <v>70500</v>
      </c>
      <c r="BJ303" s="13">
        <v>70800</v>
      </c>
    </row>
    <row r="304" spans="1:62" x14ac:dyDescent="0.25">
      <c r="A304" t="s">
        <v>634</v>
      </c>
      <c r="B304" s="13">
        <v>101</v>
      </c>
      <c r="C304">
        <v>562742</v>
      </c>
      <c r="D304">
        <v>1</v>
      </c>
      <c r="E304">
        <v>0</v>
      </c>
      <c r="F304">
        <v>0</v>
      </c>
      <c r="G304">
        <v>0</v>
      </c>
      <c r="H304">
        <v>0</v>
      </c>
      <c r="I304" t="s">
        <v>23</v>
      </c>
      <c r="J304">
        <v>547239</v>
      </c>
      <c r="K304" t="s">
        <v>635</v>
      </c>
      <c r="L304">
        <v>545881</v>
      </c>
      <c r="M304" t="s">
        <v>145</v>
      </c>
      <c r="N304">
        <v>545881</v>
      </c>
      <c r="O304" t="s">
        <v>145</v>
      </c>
      <c r="P304">
        <v>545881</v>
      </c>
      <c r="Q304" t="s">
        <v>145</v>
      </c>
      <c r="R304" s="13">
        <v>70488.701001315436</v>
      </c>
      <c r="S304" s="13"/>
      <c r="T304" s="13"/>
      <c r="U304" s="13"/>
      <c r="V304" s="13">
        <f t="shared" si="74"/>
        <v>0</v>
      </c>
      <c r="W304" s="13"/>
      <c r="X304" s="13">
        <f t="shared" si="75"/>
        <v>0</v>
      </c>
      <c r="Y304" s="13"/>
      <c r="Z304" s="13">
        <f t="shared" si="76"/>
        <v>0</v>
      </c>
      <c r="AA304" s="13"/>
      <c r="AB304" s="13">
        <f t="shared" si="77"/>
        <v>0</v>
      </c>
      <c r="AC304" s="13"/>
      <c r="AD304" s="13"/>
      <c r="AE304" s="13"/>
      <c r="AF304" s="13"/>
      <c r="AG304" s="13"/>
      <c r="AH304" s="13"/>
      <c r="AI304" s="13"/>
      <c r="AJ304" s="13"/>
      <c r="AK304" s="13">
        <f t="shared" si="78"/>
        <v>0</v>
      </c>
      <c r="AL304" s="13"/>
      <c r="AM304" s="13">
        <f t="shared" si="79"/>
        <v>0</v>
      </c>
      <c r="AN304" s="13"/>
      <c r="AO304" s="13">
        <v>0</v>
      </c>
      <c r="AP304" s="13">
        <f t="shared" si="80"/>
        <v>0</v>
      </c>
      <c r="AQ304" s="13"/>
      <c r="AR304" s="13">
        <f t="shared" si="81"/>
        <v>0</v>
      </c>
      <c r="AS304" s="13"/>
      <c r="AT304" s="13">
        <f t="shared" si="82"/>
        <v>0</v>
      </c>
      <c r="AU304" s="13"/>
      <c r="AV304" s="13">
        <f t="shared" si="83"/>
        <v>0</v>
      </c>
      <c r="AW304" s="13"/>
      <c r="AX304" s="13">
        <f t="shared" si="84"/>
        <v>0</v>
      </c>
      <c r="AY304" s="13"/>
      <c r="AZ304" s="13">
        <f t="shared" si="85"/>
        <v>0</v>
      </c>
      <c r="BA304" s="13"/>
      <c r="BB304" s="13">
        <f t="shared" si="86"/>
        <v>0</v>
      </c>
      <c r="BC304" s="13"/>
      <c r="BD304" s="13">
        <f t="shared" si="87"/>
        <v>0</v>
      </c>
      <c r="BE304" s="13"/>
      <c r="BF304" s="13">
        <f t="shared" si="88"/>
        <v>0</v>
      </c>
      <c r="BG304" s="13"/>
      <c r="BH304" s="13">
        <f t="shared" si="89"/>
        <v>70488.701001315436</v>
      </c>
      <c r="BI304" s="13">
        <f t="shared" si="90"/>
        <v>70500</v>
      </c>
      <c r="BJ304" s="13">
        <v>70800</v>
      </c>
    </row>
    <row r="305" spans="1:62" x14ac:dyDescent="0.25">
      <c r="A305" t="s">
        <v>634</v>
      </c>
      <c r="B305" s="13">
        <v>108</v>
      </c>
      <c r="C305">
        <v>509418</v>
      </c>
      <c r="D305">
        <v>1</v>
      </c>
      <c r="E305">
        <v>0</v>
      </c>
      <c r="F305">
        <v>0</v>
      </c>
      <c r="G305">
        <v>0</v>
      </c>
      <c r="H305">
        <v>0</v>
      </c>
      <c r="I305" t="s">
        <v>75</v>
      </c>
      <c r="J305">
        <v>547760</v>
      </c>
      <c r="K305" t="s">
        <v>637</v>
      </c>
      <c r="L305">
        <v>548111</v>
      </c>
      <c r="M305" t="s">
        <v>493</v>
      </c>
      <c r="N305">
        <v>548111</v>
      </c>
      <c r="O305" t="s">
        <v>493</v>
      </c>
      <c r="P305">
        <v>547492</v>
      </c>
      <c r="Q305" t="s">
        <v>74</v>
      </c>
      <c r="R305" s="13">
        <v>70488.701001315436</v>
      </c>
      <c r="S305" s="13"/>
      <c r="T305" s="13"/>
      <c r="U305" s="13"/>
      <c r="V305" s="13">
        <f t="shared" si="74"/>
        <v>0</v>
      </c>
      <c r="W305" s="13"/>
      <c r="X305" s="13">
        <f t="shared" si="75"/>
        <v>0</v>
      </c>
      <c r="Y305" s="13"/>
      <c r="Z305" s="13">
        <f t="shared" si="76"/>
        <v>0</v>
      </c>
      <c r="AA305" s="13"/>
      <c r="AB305" s="13">
        <f t="shared" si="77"/>
        <v>0</v>
      </c>
      <c r="AC305" s="13"/>
      <c r="AD305" s="13"/>
      <c r="AE305" s="13"/>
      <c r="AF305" s="13"/>
      <c r="AG305" s="13"/>
      <c r="AH305" s="13"/>
      <c r="AI305" s="13"/>
      <c r="AJ305" s="13"/>
      <c r="AK305" s="13">
        <f t="shared" si="78"/>
        <v>0</v>
      </c>
      <c r="AL305" s="13"/>
      <c r="AM305" s="13">
        <f t="shared" si="79"/>
        <v>0</v>
      </c>
      <c r="AN305" s="13"/>
      <c r="AO305" s="13">
        <v>0</v>
      </c>
      <c r="AP305" s="13">
        <f t="shared" si="80"/>
        <v>0</v>
      </c>
      <c r="AQ305" s="13"/>
      <c r="AR305" s="13">
        <f t="shared" si="81"/>
        <v>0</v>
      </c>
      <c r="AS305" s="13"/>
      <c r="AT305" s="13">
        <f t="shared" si="82"/>
        <v>0</v>
      </c>
      <c r="AU305" s="13"/>
      <c r="AV305" s="13">
        <f t="shared" si="83"/>
        <v>0</v>
      </c>
      <c r="AW305" s="13"/>
      <c r="AX305" s="13">
        <f t="shared" si="84"/>
        <v>0</v>
      </c>
      <c r="AY305" s="13"/>
      <c r="AZ305" s="13">
        <f t="shared" si="85"/>
        <v>0</v>
      </c>
      <c r="BA305" s="13"/>
      <c r="BB305" s="13">
        <f t="shared" si="86"/>
        <v>0</v>
      </c>
      <c r="BC305" s="13"/>
      <c r="BD305" s="13">
        <f t="shared" si="87"/>
        <v>0</v>
      </c>
      <c r="BE305" s="13"/>
      <c r="BF305" s="13">
        <f t="shared" si="88"/>
        <v>0</v>
      </c>
      <c r="BG305" s="13"/>
      <c r="BH305" s="13">
        <f t="shared" si="89"/>
        <v>70488.701001315436</v>
      </c>
      <c r="BI305" s="13">
        <f t="shared" si="90"/>
        <v>70500</v>
      </c>
      <c r="BJ305" s="13">
        <v>70800</v>
      </c>
    </row>
    <row r="306" spans="1:62" x14ac:dyDescent="0.25">
      <c r="A306" t="s">
        <v>638</v>
      </c>
      <c r="B306" s="13">
        <v>185</v>
      </c>
      <c r="C306">
        <v>571229</v>
      </c>
      <c r="D306">
        <v>1</v>
      </c>
      <c r="E306">
        <v>0</v>
      </c>
      <c r="F306">
        <v>0</v>
      </c>
      <c r="G306">
        <v>0</v>
      </c>
      <c r="H306">
        <v>0</v>
      </c>
      <c r="I306" t="s">
        <v>41</v>
      </c>
      <c r="J306">
        <v>571491</v>
      </c>
      <c r="K306" t="s">
        <v>639</v>
      </c>
      <c r="L306">
        <v>571539</v>
      </c>
      <c r="M306" t="s">
        <v>425</v>
      </c>
      <c r="N306">
        <v>571539</v>
      </c>
      <c r="O306" t="s">
        <v>425</v>
      </c>
      <c r="P306">
        <v>571164</v>
      </c>
      <c r="Q306" t="s">
        <v>325</v>
      </c>
      <c r="R306" s="13">
        <v>70488.701001315436</v>
      </c>
      <c r="S306" s="13"/>
      <c r="T306" s="13"/>
      <c r="U306" s="13"/>
      <c r="V306" s="13">
        <f t="shared" si="74"/>
        <v>0</v>
      </c>
      <c r="W306" s="13"/>
      <c r="X306" s="13">
        <f t="shared" si="75"/>
        <v>0</v>
      </c>
      <c r="Y306" s="13"/>
      <c r="Z306" s="13">
        <f t="shared" si="76"/>
        <v>0</v>
      </c>
      <c r="AA306" s="13"/>
      <c r="AB306" s="13">
        <f t="shared" si="77"/>
        <v>0</v>
      </c>
      <c r="AC306" s="13"/>
      <c r="AD306" s="13"/>
      <c r="AE306" s="13"/>
      <c r="AF306" s="13"/>
      <c r="AG306" s="13"/>
      <c r="AH306" s="13"/>
      <c r="AI306" s="13"/>
      <c r="AJ306" s="13"/>
      <c r="AK306" s="13">
        <f t="shared" si="78"/>
        <v>0</v>
      </c>
      <c r="AL306" s="13"/>
      <c r="AM306" s="13">
        <f t="shared" si="79"/>
        <v>0</v>
      </c>
      <c r="AN306" s="13"/>
      <c r="AO306" s="13">
        <v>2</v>
      </c>
      <c r="AP306" s="13">
        <f t="shared" si="80"/>
        <v>61000</v>
      </c>
      <c r="AQ306" s="13"/>
      <c r="AR306" s="13">
        <f t="shared" si="81"/>
        <v>0</v>
      </c>
      <c r="AS306" s="13"/>
      <c r="AT306" s="13">
        <f t="shared" si="82"/>
        <v>0</v>
      </c>
      <c r="AU306" s="13"/>
      <c r="AV306" s="13">
        <f t="shared" si="83"/>
        <v>0</v>
      </c>
      <c r="AW306" s="13"/>
      <c r="AX306" s="13">
        <f t="shared" si="84"/>
        <v>0</v>
      </c>
      <c r="AY306" s="13"/>
      <c r="AZ306" s="13">
        <f t="shared" si="85"/>
        <v>0</v>
      </c>
      <c r="BA306" s="13"/>
      <c r="BB306" s="13">
        <f t="shared" si="86"/>
        <v>0</v>
      </c>
      <c r="BC306" s="13"/>
      <c r="BD306" s="13">
        <f t="shared" si="87"/>
        <v>0</v>
      </c>
      <c r="BE306" s="13"/>
      <c r="BF306" s="13">
        <f t="shared" si="88"/>
        <v>0</v>
      </c>
      <c r="BG306" s="13"/>
      <c r="BH306" s="13">
        <f t="shared" si="89"/>
        <v>131488.70100131544</v>
      </c>
      <c r="BI306" s="13">
        <f t="shared" si="90"/>
        <v>131500</v>
      </c>
      <c r="BJ306" s="13">
        <v>131800</v>
      </c>
    </row>
    <row r="307" spans="1:62" x14ac:dyDescent="0.25">
      <c r="A307" t="s">
        <v>640</v>
      </c>
      <c r="B307" s="13">
        <v>410</v>
      </c>
      <c r="C307">
        <v>567469</v>
      </c>
      <c r="D307">
        <v>1</v>
      </c>
      <c r="E307">
        <v>0</v>
      </c>
      <c r="F307">
        <v>0</v>
      </c>
      <c r="G307">
        <v>0</v>
      </c>
      <c r="H307">
        <v>0</v>
      </c>
      <c r="I307" t="s">
        <v>85</v>
      </c>
      <c r="J307">
        <v>567876</v>
      </c>
      <c r="K307" t="s">
        <v>641</v>
      </c>
      <c r="L307">
        <v>567442</v>
      </c>
      <c r="M307" t="s">
        <v>388</v>
      </c>
      <c r="N307">
        <v>567442</v>
      </c>
      <c r="O307" t="s">
        <v>388</v>
      </c>
      <c r="P307">
        <v>567442</v>
      </c>
      <c r="Q307" t="s">
        <v>388</v>
      </c>
      <c r="R307" s="13">
        <v>96028.70535521378</v>
      </c>
      <c r="S307" s="13"/>
      <c r="T307" s="13"/>
      <c r="U307" s="13"/>
      <c r="V307" s="13">
        <f t="shared" si="74"/>
        <v>0</v>
      </c>
      <c r="W307" s="13"/>
      <c r="X307" s="13">
        <f t="shared" si="75"/>
        <v>0</v>
      </c>
      <c r="Y307" s="13"/>
      <c r="Z307" s="13">
        <f t="shared" si="76"/>
        <v>0</v>
      </c>
      <c r="AA307" s="13"/>
      <c r="AB307" s="13">
        <f t="shared" si="77"/>
        <v>0</v>
      </c>
      <c r="AC307" s="13"/>
      <c r="AD307" s="13"/>
      <c r="AE307" s="13"/>
      <c r="AF307" s="13"/>
      <c r="AG307" s="13"/>
      <c r="AH307" s="13"/>
      <c r="AI307" s="13"/>
      <c r="AJ307" s="13"/>
      <c r="AK307" s="13">
        <f t="shared" si="78"/>
        <v>0</v>
      </c>
      <c r="AL307" s="13"/>
      <c r="AM307" s="13">
        <f t="shared" si="79"/>
        <v>0</v>
      </c>
      <c r="AN307" s="13"/>
      <c r="AO307" s="13">
        <v>0</v>
      </c>
      <c r="AP307" s="13">
        <f t="shared" si="80"/>
        <v>0</v>
      </c>
      <c r="AQ307" s="13"/>
      <c r="AR307" s="13">
        <f t="shared" si="81"/>
        <v>0</v>
      </c>
      <c r="AS307" s="13"/>
      <c r="AT307" s="13">
        <f t="shared" si="82"/>
        <v>0</v>
      </c>
      <c r="AU307" s="13"/>
      <c r="AV307" s="13">
        <f t="shared" si="83"/>
        <v>0</v>
      </c>
      <c r="AW307" s="13"/>
      <c r="AX307" s="13">
        <f t="shared" si="84"/>
        <v>0</v>
      </c>
      <c r="AY307" s="13"/>
      <c r="AZ307" s="13">
        <f t="shared" si="85"/>
        <v>0</v>
      </c>
      <c r="BA307" s="13"/>
      <c r="BB307" s="13">
        <f t="shared" si="86"/>
        <v>0</v>
      </c>
      <c r="BC307" s="13"/>
      <c r="BD307" s="13">
        <f t="shared" si="87"/>
        <v>0</v>
      </c>
      <c r="BE307" s="13"/>
      <c r="BF307" s="13">
        <f t="shared" si="88"/>
        <v>0</v>
      </c>
      <c r="BG307" s="13"/>
      <c r="BH307" s="13">
        <f t="shared" si="89"/>
        <v>96028.70535521378</v>
      </c>
      <c r="BI307" s="13">
        <f t="shared" si="90"/>
        <v>96000</v>
      </c>
      <c r="BJ307" s="13">
        <v>94100</v>
      </c>
    </row>
    <row r="308" spans="1:62" x14ac:dyDescent="0.25">
      <c r="A308" s="3" t="s">
        <v>644</v>
      </c>
      <c r="B308" s="13">
        <v>1290</v>
      </c>
      <c r="C308">
        <v>581364</v>
      </c>
      <c r="D308">
        <v>1</v>
      </c>
      <c r="E308">
        <v>1</v>
      </c>
      <c r="F308">
        <v>0</v>
      </c>
      <c r="G308">
        <v>0</v>
      </c>
      <c r="H308">
        <v>0</v>
      </c>
      <c r="I308" t="s">
        <v>30</v>
      </c>
      <c r="J308">
        <v>581364</v>
      </c>
      <c r="K308" t="s">
        <v>644</v>
      </c>
      <c r="L308">
        <v>581496</v>
      </c>
      <c r="M308" t="s">
        <v>645</v>
      </c>
      <c r="N308">
        <v>581283</v>
      </c>
      <c r="O308" t="s">
        <v>29</v>
      </c>
      <c r="P308">
        <v>581283</v>
      </c>
      <c r="Q308" t="s">
        <v>29</v>
      </c>
      <c r="R308" s="13">
        <v>297091.62627634045</v>
      </c>
      <c r="S308" s="13">
        <v>1290</v>
      </c>
      <c r="T308" s="13">
        <v>69092.808378614092</v>
      </c>
      <c r="U308" s="13"/>
      <c r="V308" s="13">
        <f t="shared" si="74"/>
        <v>0</v>
      </c>
      <c r="W308" s="13">
        <v>1</v>
      </c>
      <c r="X308" s="13">
        <f t="shared" si="75"/>
        <v>2964</v>
      </c>
      <c r="Y308" s="13">
        <v>6</v>
      </c>
      <c r="Z308" s="13">
        <f t="shared" si="76"/>
        <v>5928</v>
      </c>
      <c r="AA308" s="13"/>
      <c r="AB308" s="13">
        <f t="shared" si="77"/>
        <v>0</v>
      </c>
      <c r="AC308" s="13"/>
      <c r="AD308" s="13"/>
      <c r="AE308" s="13"/>
      <c r="AF308" s="13"/>
      <c r="AG308" s="13"/>
      <c r="AH308" s="13"/>
      <c r="AI308" s="13"/>
      <c r="AJ308" s="13"/>
      <c r="AK308" s="13">
        <f t="shared" si="78"/>
        <v>0</v>
      </c>
      <c r="AL308" s="13"/>
      <c r="AM308" s="13">
        <f t="shared" si="79"/>
        <v>0</v>
      </c>
      <c r="AN308" s="13"/>
      <c r="AO308" s="13">
        <v>0</v>
      </c>
      <c r="AP308" s="13">
        <f t="shared" si="80"/>
        <v>0</v>
      </c>
      <c r="AQ308" s="13"/>
      <c r="AR308" s="13">
        <f t="shared" si="81"/>
        <v>0</v>
      </c>
      <c r="AS308" s="13"/>
      <c r="AT308" s="13">
        <f t="shared" si="82"/>
        <v>0</v>
      </c>
      <c r="AU308" s="13"/>
      <c r="AV308" s="13">
        <f t="shared" si="83"/>
        <v>0</v>
      </c>
      <c r="AW308" s="13"/>
      <c r="AX308" s="13">
        <f t="shared" si="84"/>
        <v>0</v>
      </c>
      <c r="AY308" s="13"/>
      <c r="AZ308" s="13">
        <f t="shared" si="85"/>
        <v>0</v>
      </c>
      <c r="BA308" s="13"/>
      <c r="BB308" s="13">
        <f t="shared" si="86"/>
        <v>0</v>
      </c>
      <c r="BC308" s="13"/>
      <c r="BD308" s="13">
        <f t="shared" si="87"/>
        <v>0</v>
      </c>
      <c r="BE308" s="13"/>
      <c r="BF308" s="13">
        <f t="shared" si="88"/>
        <v>0</v>
      </c>
      <c r="BG308" s="13"/>
      <c r="BH308" s="13">
        <f t="shared" si="89"/>
        <v>375076.43465495453</v>
      </c>
      <c r="BI308" s="13">
        <f t="shared" si="90"/>
        <v>375100</v>
      </c>
      <c r="BJ308" s="13">
        <v>387800</v>
      </c>
    </row>
    <row r="309" spans="1:62" x14ac:dyDescent="0.25">
      <c r="A309" t="s">
        <v>646</v>
      </c>
      <c r="B309" s="13">
        <v>511</v>
      </c>
      <c r="C309">
        <v>535516</v>
      </c>
      <c r="D309">
        <v>1</v>
      </c>
      <c r="E309">
        <v>0</v>
      </c>
      <c r="F309">
        <v>0</v>
      </c>
      <c r="G309">
        <v>0</v>
      </c>
      <c r="H309">
        <v>0</v>
      </c>
      <c r="I309" t="s">
        <v>26</v>
      </c>
      <c r="J309">
        <v>536326</v>
      </c>
      <c r="K309" t="s">
        <v>368</v>
      </c>
      <c r="L309">
        <v>536041</v>
      </c>
      <c r="M309" t="s">
        <v>647</v>
      </c>
      <c r="N309">
        <v>536326</v>
      </c>
      <c r="O309" t="s">
        <v>368</v>
      </c>
      <c r="P309">
        <v>536326</v>
      </c>
      <c r="Q309" t="s">
        <v>368</v>
      </c>
      <c r="R309" s="13">
        <v>119379.46662338875</v>
      </c>
      <c r="S309" s="13"/>
      <c r="T309" s="13"/>
      <c r="U309" s="13"/>
      <c r="V309" s="13">
        <f t="shared" si="74"/>
        <v>0</v>
      </c>
      <c r="W309" s="13"/>
      <c r="X309" s="13">
        <f t="shared" si="75"/>
        <v>0</v>
      </c>
      <c r="Y309" s="13"/>
      <c r="Z309" s="13">
        <f t="shared" si="76"/>
        <v>0</v>
      </c>
      <c r="AA309" s="13"/>
      <c r="AB309" s="13">
        <f t="shared" si="77"/>
        <v>0</v>
      </c>
      <c r="AC309" s="13"/>
      <c r="AD309" s="13"/>
      <c r="AE309" s="13"/>
      <c r="AF309" s="13"/>
      <c r="AG309" s="13"/>
      <c r="AH309" s="13"/>
      <c r="AI309" s="13"/>
      <c r="AJ309" s="13"/>
      <c r="AK309" s="13">
        <f t="shared" si="78"/>
        <v>0</v>
      </c>
      <c r="AL309" s="13"/>
      <c r="AM309" s="13">
        <f t="shared" si="79"/>
        <v>0</v>
      </c>
      <c r="AN309" s="13"/>
      <c r="AO309" s="13">
        <v>0</v>
      </c>
      <c r="AP309" s="13">
        <f t="shared" si="80"/>
        <v>0</v>
      </c>
      <c r="AQ309" s="13"/>
      <c r="AR309" s="13">
        <f t="shared" si="81"/>
        <v>0</v>
      </c>
      <c r="AS309" s="13"/>
      <c r="AT309" s="13">
        <f t="shared" si="82"/>
        <v>0</v>
      </c>
      <c r="AU309" s="13"/>
      <c r="AV309" s="13">
        <f t="shared" si="83"/>
        <v>0</v>
      </c>
      <c r="AW309" s="13"/>
      <c r="AX309" s="13">
        <f t="shared" si="84"/>
        <v>0</v>
      </c>
      <c r="AY309" s="13"/>
      <c r="AZ309" s="13">
        <f t="shared" si="85"/>
        <v>0</v>
      </c>
      <c r="BA309" s="13"/>
      <c r="BB309" s="13">
        <f t="shared" si="86"/>
        <v>0</v>
      </c>
      <c r="BC309" s="13"/>
      <c r="BD309" s="13">
        <f t="shared" si="87"/>
        <v>0</v>
      </c>
      <c r="BE309" s="13"/>
      <c r="BF309" s="13">
        <f t="shared" si="88"/>
        <v>0</v>
      </c>
      <c r="BG309" s="13"/>
      <c r="BH309" s="13">
        <f t="shared" si="89"/>
        <v>119379.46662338875</v>
      </c>
      <c r="BI309" s="13">
        <f t="shared" si="90"/>
        <v>119400</v>
      </c>
      <c r="BJ309" s="13">
        <v>115900</v>
      </c>
    </row>
    <row r="310" spans="1:62" x14ac:dyDescent="0.25">
      <c r="A310" s="6" t="s">
        <v>216</v>
      </c>
      <c r="B310" s="13">
        <v>11726</v>
      </c>
      <c r="C310">
        <v>581372</v>
      </c>
      <c r="D310">
        <v>1</v>
      </c>
      <c r="E310">
        <v>1</v>
      </c>
      <c r="F310">
        <v>1</v>
      </c>
      <c r="G310">
        <v>1</v>
      </c>
      <c r="H310">
        <v>1</v>
      </c>
      <c r="I310" t="s">
        <v>30</v>
      </c>
      <c r="J310">
        <v>581372</v>
      </c>
      <c r="K310" t="s">
        <v>216</v>
      </c>
      <c r="L310">
        <v>581372</v>
      </c>
      <c r="M310" t="s">
        <v>216</v>
      </c>
      <c r="N310">
        <v>581372</v>
      </c>
      <c r="O310" t="s">
        <v>216</v>
      </c>
      <c r="P310">
        <v>581372</v>
      </c>
      <c r="Q310" t="s">
        <v>216</v>
      </c>
      <c r="R310" s="13">
        <v>523781.40718652133</v>
      </c>
      <c r="S310" s="13">
        <v>15561</v>
      </c>
      <c r="T310" s="13">
        <v>334042.01721233875</v>
      </c>
      <c r="U310" s="13">
        <v>828</v>
      </c>
      <c r="V310" s="13">
        <f t="shared" si="74"/>
        <v>613548</v>
      </c>
      <c r="W310" s="13">
        <v>81</v>
      </c>
      <c r="X310" s="13">
        <f t="shared" si="75"/>
        <v>240084</v>
      </c>
      <c r="Y310" s="13">
        <v>396</v>
      </c>
      <c r="Z310" s="13">
        <f t="shared" si="76"/>
        <v>391248</v>
      </c>
      <c r="AA310" s="13">
        <v>139</v>
      </c>
      <c r="AB310" s="13">
        <f t="shared" si="77"/>
        <v>34333</v>
      </c>
      <c r="AC310" s="13">
        <v>24413</v>
      </c>
      <c r="AD310" s="13">
        <v>2790961.2902940284</v>
      </c>
      <c r="AE310" s="13">
        <v>36025</v>
      </c>
      <c r="AF310" s="13">
        <v>6086797.1558394078</v>
      </c>
      <c r="AG310" s="13">
        <v>52059</v>
      </c>
      <c r="AH310" s="13">
        <v>24371893.405664619</v>
      </c>
      <c r="AI310" s="13"/>
      <c r="AJ310" s="13">
        <v>4131</v>
      </c>
      <c r="AK310" s="13">
        <f t="shared" si="78"/>
        <v>574209</v>
      </c>
      <c r="AL310" s="13">
        <v>600</v>
      </c>
      <c r="AM310" s="13">
        <f t="shared" si="79"/>
        <v>21000</v>
      </c>
      <c r="AN310" s="13"/>
      <c r="AO310" s="13">
        <v>5</v>
      </c>
      <c r="AP310" s="13">
        <f t="shared" si="80"/>
        <v>152500</v>
      </c>
      <c r="AQ310" s="13">
        <v>576</v>
      </c>
      <c r="AR310" s="13">
        <f t="shared" si="81"/>
        <v>1558656</v>
      </c>
      <c r="AS310" s="13">
        <v>2922</v>
      </c>
      <c r="AT310" s="13">
        <f t="shared" si="82"/>
        <v>406158</v>
      </c>
      <c r="AU310" s="13">
        <v>2112</v>
      </c>
      <c r="AV310" s="13">
        <f t="shared" si="83"/>
        <v>713856</v>
      </c>
      <c r="AW310" s="13">
        <v>781</v>
      </c>
      <c r="AX310" s="13">
        <f t="shared" si="84"/>
        <v>84348</v>
      </c>
      <c r="AY310" s="13">
        <v>102</v>
      </c>
      <c r="AZ310" s="13">
        <f t="shared" si="85"/>
        <v>8262</v>
      </c>
      <c r="BA310" s="13">
        <v>825</v>
      </c>
      <c r="BB310" s="13">
        <f t="shared" si="86"/>
        <v>268125</v>
      </c>
      <c r="BC310" s="13">
        <v>120</v>
      </c>
      <c r="BD310" s="13">
        <f t="shared" si="87"/>
        <v>48720</v>
      </c>
      <c r="BE310" s="13">
        <v>47</v>
      </c>
      <c r="BF310" s="13">
        <f t="shared" si="88"/>
        <v>10199</v>
      </c>
      <c r="BG310" s="13"/>
      <c r="BH310" s="13">
        <f t="shared" si="89"/>
        <v>39232721.276196912</v>
      </c>
      <c r="BI310" s="13">
        <f t="shared" si="90"/>
        <v>39232700</v>
      </c>
      <c r="BJ310" s="13">
        <v>38876900</v>
      </c>
    </row>
    <row r="311" spans="1:62" x14ac:dyDescent="0.25">
      <c r="A311" t="s">
        <v>648</v>
      </c>
      <c r="B311" s="13">
        <v>153</v>
      </c>
      <c r="C311">
        <v>593818</v>
      </c>
      <c r="D311">
        <v>1</v>
      </c>
      <c r="E311">
        <v>0</v>
      </c>
      <c r="F311">
        <v>0</v>
      </c>
      <c r="G311">
        <v>0</v>
      </c>
      <c r="H311">
        <v>0</v>
      </c>
      <c r="I311" t="s">
        <v>30</v>
      </c>
      <c r="J311">
        <v>594202</v>
      </c>
      <c r="K311" t="s">
        <v>550</v>
      </c>
      <c r="L311">
        <v>594202</v>
      </c>
      <c r="M311" t="s">
        <v>550</v>
      </c>
      <c r="N311">
        <v>593711</v>
      </c>
      <c r="O311" t="s">
        <v>149</v>
      </c>
      <c r="P311">
        <v>593711</v>
      </c>
      <c r="Q311" t="s">
        <v>149</v>
      </c>
      <c r="R311" s="13">
        <v>70488.701001315436</v>
      </c>
      <c r="S311" s="13"/>
      <c r="T311" s="13"/>
      <c r="U311" s="13"/>
      <c r="V311" s="13">
        <f t="shared" si="74"/>
        <v>0</v>
      </c>
      <c r="W311" s="13"/>
      <c r="X311" s="13">
        <f t="shared" si="75"/>
        <v>0</v>
      </c>
      <c r="Y311" s="13"/>
      <c r="Z311" s="13">
        <f t="shared" si="76"/>
        <v>0</v>
      </c>
      <c r="AA311" s="13"/>
      <c r="AB311" s="13">
        <f t="shared" si="77"/>
        <v>0</v>
      </c>
      <c r="AC311" s="13"/>
      <c r="AD311" s="13"/>
      <c r="AE311" s="13"/>
      <c r="AF311" s="13"/>
      <c r="AG311" s="13"/>
      <c r="AH311" s="13"/>
      <c r="AI311" s="13"/>
      <c r="AJ311" s="13"/>
      <c r="AK311" s="13">
        <f t="shared" si="78"/>
        <v>0</v>
      </c>
      <c r="AL311" s="13"/>
      <c r="AM311" s="13">
        <f t="shared" si="79"/>
        <v>0</v>
      </c>
      <c r="AN311" s="13"/>
      <c r="AO311" s="13">
        <v>0</v>
      </c>
      <c r="AP311" s="13">
        <f t="shared" si="80"/>
        <v>0</v>
      </c>
      <c r="AQ311" s="13"/>
      <c r="AR311" s="13">
        <f t="shared" si="81"/>
        <v>0</v>
      </c>
      <c r="AS311" s="13"/>
      <c r="AT311" s="13">
        <f t="shared" si="82"/>
        <v>0</v>
      </c>
      <c r="AU311" s="13"/>
      <c r="AV311" s="13">
        <f t="shared" si="83"/>
        <v>0</v>
      </c>
      <c r="AW311" s="13"/>
      <c r="AX311" s="13">
        <f t="shared" si="84"/>
        <v>0</v>
      </c>
      <c r="AY311" s="13"/>
      <c r="AZ311" s="13">
        <f t="shared" si="85"/>
        <v>0</v>
      </c>
      <c r="BA311" s="13"/>
      <c r="BB311" s="13">
        <f t="shared" si="86"/>
        <v>0</v>
      </c>
      <c r="BC311" s="13"/>
      <c r="BD311" s="13">
        <f t="shared" si="87"/>
        <v>0</v>
      </c>
      <c r="BE311" s="13"/>
      <c r="BF311" s="13">
        <f t="shared" si="88"/>
        <v>0</v>
      </c>
      <c r="BG311" s="13"/>
      <c r="BH311" s="13">
        <f t="shared" si="89"/>
        <v>70488.701001315436</v>
      </c>
      <c r="BI311" s="13">
        <f t="shared" si="90"/>
        <v>70500</v>
      </c>
      <c r="BJ311" s="13">
        <v>70800</v>
      </c>
    </row>
    <row r="312" spans="1:62" x14ac:dyDescent="0.25">
      <c r="A312" t="s">
        <v>650</v>
      </c>
      <c r="B312" s="13">
        <v>341</v>
      </c>
      <c r="C312">
        <v>550124</v>
      </c>
      <c r="D312">
        <v>1</v>
      </c>
      <c r="E312">
        <v>0</v>
      </c>
      <c r="F312">
        <v>0</v>
      </c>
      <c r="G312">
        <v>0</v>
      </c>
      <c r="H312">
        <v>0</v>
      </c>
      <c r="I312" t="s">
        <v>23</v>
      </c>
      <c r="J312">
        <v>550167</v>
      </c>
      <c r="K312" t="s">
        <v>505</v>
      </c>
      <c r="L312">
        <v>550647</v>
      </c>
      <c r="M312" t="s">
        <v>506</v>
      </c>
      <c r="N312">
        <v>550647</v>
      </c>
      <c r="O312" t="s">
        <v>506</v>
      </c>
      <c r="P312">
        <v>550647</v>
      </c>
      <c r="Q312" t="s">
        <v>506</v>
      </c>
      <c r="R312" s="13">
        <v>80022.427735327481</v>
      </c>
      <c r="S312" s="13"/>
      <c r="T312" s="13"/>
      <c r="U312" s="13"/>
      <c r="V312" s="13">
        <f t="shared" si="74"/>
        <v>0</v>
      </c>
      <c r="W312" s="13"/>
      <c r="X312" s="13">
        <f t="shared" si="75"/>
        <v>0</v>
      </c>
      <c r="Y312" s="13"/>
      <c r="Z312" s="13">
        <f t="shared" si="76"/>
        <v>0</v>
      </c>
      <c r="AA312" s="13"/>
      <c r="AB312" s="13">
        <f t="shared" si="77"/>
        <v>0</v>
      </c>
      <c r="AC312" s="13"/>
      <c r="AD312" s="13"/>
      <c r="AE312" s="13"/>
      <c r="AF312" s="13"/>
      <c r="AG312" s="13"/>
      <c r="AH312" s="13"/>
      <c r="AI312" s="13"/>
      <c r="AJ312" s="13"/>
      <c r="AK312" s="13">
        <f t="shared" si="78"/>
        <v>0</v>
      </c>
      <c r="AL312" s="13"/>
      <c r="AM312" s="13">
        <f t="shared" si="79"/>
        <v>0</v>
      </c>
      <c r="AN312" s="13"/>
      <c r="AO312" s="13">
        <v>0</v>
      </c>
      <c r="AP312" s="13">
        <f t="shared" si="80"/>
        <v>0</v>
      </c>
      <c r="AQ312" s="13"/>
      <c r="AR312" s="13">
        <f t="shared" si="81"/>
        <v>0</v>
      </c>
      <c r="AS312" s="13"/>
      <c r="AT312" s="13">
        <f t="shared" si="82"/>
        <v>0</v>
      </c>
      <c r="AU312" s="13"/>
      <c r="AV312" s="13">
        <f t="shared" si="83"/>
        <v>0</v>
      </c>
      <c r="AW312" s="13"/>
      <c r="AX312" s="13">
        <f t="shared" si="84"/>
        <v>0</v>
      </c>
      <c r="AY312" s="13"/>
      <c r="AZ312" s="13">
        <f t="shared" si="85"/>
        <v>0</v>
      </c>
      <c r="BA312" s="13"/>
      <c r="BB312" s="13">
        <f t="shared" si="86"/>
        <v>0</v>
      </c>
      <c r="BC312" s="13"/>
      <c r="BD312" s="13">
        <f t="shared" si="87"/>
        <v>0</v>
      </c>
      <c r="BE312" s="13"/>
      <c r="BF312" s="13">
        <f t="shared" si="88"/>
        <v>0</v>
      </c>
      <c r="BG312" s="13"/>
      <c r="BH312" s="13">
        <f t="shared" si="89"/>
        <v>80022.427735327481</v>
      </c>
      <c r="BI312" s="13">
        <f t="shared" si="90"/>
        <v>80000</v>
      </c>
      <c r="BJ312" s="13">
        <v>80600</v>
      </c>
    </row>
    <row r="313" spans="1:62" x14ac:dyDescent="0.25">
      <c r="A313" t="s">
        <v>651</v>
      </c>
      <c r="B313" s="13">
        <v>206</v>
      </c>
      <c r="C313">
        <v>535401</v>
      </c>
      <c r="D313">
        <v>1</v>
      </c>
      <c r="E313">
        <v>0</v>
      </c>
      <c r="F313">
        <v>0</v>
      </c>
      <c r="G313">
        <v>0</v>
      </c>
      <c r="H313">
        <v>0</v>
      </c>
      <c r="I313" t="s">
        <v>23</v>
      </c>
      <c r="J313">
        <v>545121</v>
      </c>
      <c r="K313" t="s">
        <v>652</v>
      </c>
      <c r="L313">
        <v>544256</v>
      </c>
      <c r="M313" t="s">
        <v>22</v>
      </c>
      <c r="N313">
        <v>544256</v>
      </c>
      <c r="O313" t="s">
        <v>22</v>
      </c>
      <c r="P313">
        <v>544256</v>
      </c>
      <c r="Q313" t="s">
        <v>22</v>
      </c>
      <c r="R313" s="13">
        <v>70488.701001315436</v>
      </c>
      <c r="S313" s="13"/>
      <c r="T313" s="13"/>
      <c r="U313" s="13"/>
      <c r="V313" s="13">
        <f t="shared" si="74"/>
        <v>0</v>
      </c>
      <c r="W313" s="13"/>
      <c r="X313" s="13">
        <f t="shared" si="75"/>
        <v>0</v>
      </c>
      <c r="Y313" s="13"/>
      <c r="Z313" s="13">
        <f t="shared" si="76"/>
        <v>0</v>
      </c>
      <c r="AA313" s="13"/>
      <c r="AB313" s="13">
        <f t="shared" si="77"/>
        <v>0</v>
      </c>
      <c r="AC313" s="13"/>
      <c r="AD313" s="13"/>
      <c r="AE313" s="13"/>
      <c r="AF313" s="13"/>
      <c r="AG313" s="13"/>
      <c r="AH313" s="13"/>
      <c r="AI313" s="13"/>
      <c r="AJ313" s="13"/>
      <c r="AK313" s="13">
        <f t="shared" si="78"/>
        <v>0</v>
      </c>
      <c r="AL313" s="13"/>
      <c r="AM313" s="13">
        <f t="shared" si="79"/>
        <v>0</v>
      </c>
      <c r="AN313" s="13"/>
      <c r="AO313" s="13">
        <v>0</v>
      </c>
      <c r="AP313" s="13">
        <f t="shared" si="80"/>
        <v>0</v>
      </c>
      <c r="AQ313" s="13"/>
      <c r="AR313" s="13">
        <f t="shared" si="81"/>
        <v>0</v>
      </c>
      <c r="AS313" s="13"/>
      <c r="AT313" s="13">
        <f t="shared" si="82"/>
        <v>0</v>
      </c>
      <c r="AU313" s="13"/>
      <c r="AV313" s="13">
        <f t="shared" si="83"/>
        <v>0</v>
      </c>
      <c r="AW313" s="13"/>
      <c r="AX313" s="13">
        <f t="shared" si="84"/>
        <v>0</v>
      </c>
      <c r="AY313" s="13"/>
      <c r="AZ313" s="13">
        <f t="shared" si="85"/>
        <v>0</v>
      </c>
      <c r="BA313" s="13"/>
      <c r="BB313" s="13">
        <f t="shared" si="86"/>
        <v>0</v>
      </c>
      <c r="BC313" s="13"/>
      <c r="BD313" s="13">
        <f t="shared" si="87"/>
        <v>0</v>
      </c>
      <c r="BE313" s="13"/>
      <c r="BF313" s="13">
        <f t="shared" si="88"/>
        <v>0</v>
      </c>
      <c r="BG313" s="13"/>
      <c r="BH313" s="13">
        <f t="shared" si="89"/>
        <v>70488.701001315436</v>
      </c>
      <c r="BI313" s="13">
        <f t="shared" si="90"/>
        <v>70500</v>
      </c>
      <c r="BJ313" s="13">
        <v>70800</v>
      </c>
    </row>
    <row r="314" spans="1:62" x14ac:dyDescent="0.25">
      <c r="A314" t="s">
        <v>653</v>
      </c>
      <c r="B314" s="13">
        <v>97</v>
      </c>
      <c r="C314">
        <v>548006</v>
      </c>
      <c r="D314">
        <v>1</v>
      </c>
      <c r="E314">
        <v>0</v>
      </c>
      <c r="F314">
        <v>0</v>
      </c>
      <c r="G314">
        <v>0</v>
      </c>
      <c r="H314">
        <v>0</v>
      </c>
      <c r="I314" t="s">
        <v>41</v>
      </c>
      <c r="J314">
        <v>580350</v>
      </c>
      <c r="K314" t="s">
        <v>322</v>
      </c>
      <c r="L314">
        <v>580350</v>
      </c>
      <c r="M314" t="s">
        <v>322</v>
      </c>
      <c r="N314">
        <v>580350</v>
      </c>
      <c r="O314" t="s">
        <v>322</v>
      </c>
      <c r="P314">
        <v>581186</v>
      </c>
      <c r="Q314" t="s">
        <v>323</v>
      </c>
      <c r="R314" s="13">
        <v>70488.701001315436</v>
      </c>
      <c r="S314" s="13"/>
      <c r="T314" s="13"/>
      <c r="U314" s="13"/>
      <c r="V314" s="13">
        <f t="shared" si="74"/>
        <v>0</v>
      </c>
      <c r="W314" s="13"/>
      <c r="X314" s="13">
        <f t="shared" si="75"/>
        <v>0</v>
      </c>
      <c r="Y314" s="13"/>
      <c r="Z314" s="13">
        <f t="shared" si="76"/>
        <v>0</v>
      </c>
      <c r="AA314" s="13"/>
      <c r="AB314" s="13">
        <f t="shared" si="77"/>
        <v>0</v>
      </c>
      <c r="AC314" s="13"/>
      <c r="AD314" s="13"/>
      <c r="AE314" s="13"/>
      <c r="AF314" s="13"/>
      <c r="AG314" s="13"/>
      <c r="AH314" s="13"/>
      <c r="AI314" s="13"/>
      <c r="AJ314" s="13"/>
      <c r="AK314" s="13">
        <f t="shared" si="78"/>
        <v>0</v>
      </c>
      <c r="AL314" s="13"/>
      <c r="AM314" s="13">
        <f t="shared" si="79"/>
        <v>0</v>
      </c>
      <c r="AN314" s="13"/>
      <c r="AO314" s="13">
        <v>0</v>
      </c>
      <c r="AP314" s="13">
        <f t="shared" si="80"/>
        <v>0</v>
      </c>
      <c r="AQ314" s="13"/>
      <c r="AR314" s="13">
        <f t="shared" si="81"/>
        <v>0</v>
      </c>
      <c r="AS314" s="13"/>
      <c r="AT314" s="13">
        <f t="shared" si="82"/>
        <v>0</v>
      </c>
      <c r="AU314" s="13"/>
      <c r="AV314" s="13">
        <f t="shared" si="83"/>
        <v>0</v>
      </c>
      <c r="AW314" s="13"/>
      <c r="AX314" s="13">
        <f t="shared" si="84"/>
        <v>0</v>
      </c>
      <c r="AY314" s="13"/>
      <c r="AZ314" s="13">
        <f t="shared" si="85"/>
        <v>0</v>
      </c>
      <c r="BA314" s="13"/>
      <c r="BB314" s="13">
        <f t="shared" si="86"/>
        <v>0</v>
      </c>
      <c r="BC314" s="13"/>
      <c r="BD314" s="13">
        <f t="shared" si="87"/>
        <v>0</v>
      </c>
      <c r="BE314" s="13"/>
      <c r="BF314" s="13">
        <f t="shared" si="88"/>
        <v>0</v>
      </c>
      <c r="BG314" s="13"/>
      <c r="BH314" s="13">
        <f t="shared" si="89"/>
        <v>70488.701001315436</v>
      </c>
      <c r="BI314" s="13">
        <f t="shared" si="90"/>
        <v>70500</v>
      </c>
      <c r="BJ314" s="13">
        <v>70800</v>
      </c>
    </row>
    <row r="315" spans="1:62" x14ac:dyDescent="0.25">
      <c r="A315" t="s">
        <v>654</v>
      </c>
      <c r="B315" s="13">
        <v>1251</v>
      </c>
      <c r="C315">
        <v>592919</v>
      </c>
      <c r="D315">
        <v>1</v>
      </c>
      <c r="E315">
        <v>0</v>
      </c>
      <c r="F315">
        <v>0</v>
      </c>
      <c r="G315">
        <v>0</v>
      </c>
      <c r="H315">
        <v>0</v>
      </c>
      <c r="I315" t="s">
        <v>30</v>
      </c>
      <c r="J315">
        <v>593478</v>
      </c>
      <c r="K315" t="s">
        <v>655</v>
      </c>
      <c r="L315">
        <v>593583</v>
      </c>
      <c r="M315" t="s">
        <v>656</v>
      </c>
      <c r="N315">
        <v>593583</v>
      </c>
      <c r="O315" t="s">
        <v>656</v>
      </c>
      <c r="P315">
        <v>593583</v>
      </c>
      <c r="Q315" t="s">
        <v>656</v>
      </c>
      <c r="R315" s="13">
        <v>288277.946022827</v>
      </c>
      <c r="S315" s="13"/>
      <c r="T315" s="13"/>
      <c r="U315" s="13"/>
      <c r="V315" s="13">
        <f t="shared" si="74"/>
        <v>0</v>
      </c>
      <c r="W315" s="13"/>
      <c r="X315" s="13">
        <f t="shared" si="75"/>
        <v>0</v>
      </c>
      <c r="Y315" s="13"/>
      <c r="Z315" s="13">
        <f t="shared" si="76"/>
        <v>0</v>
      </c>
      <c r="AA315" s="13"/>
      <c r="AB315" s="13">
        <f t="shared" si="77"/>
        <v>0</v>
      </c>
      <c r="AC315" s="13"/>
      <c r="AD315" s="13"/>
      <c r="AE315" s="13"/>
      <c r="AF315" s="13"/>
      <c r="AG315" s="13"/>
      <c r="AH315" s="13"/>
      <c r="AI315" s="13"/>
      <c r="AJ315" s="13"/>
      <c r="AK315" s="13">
        <f t="shared" si="78"/>
        <v>0</v>
      </c>
      <c r="AL315" s="13"/>
      <c r="AM315" s="13">
        <f t="shared" si="79"/>
        <v>0</v>
      </c>
      <c r="AN315" s="13"/>
      <c r="AO315" s="13">
        <v>0</v>
      </c>
      <c r="AP315" s="13">
        <f t="shared" si="80"/>
        <v>0</v>
      </c>
      <c r="AQ315" s="13"/>
      <c r="AR315" s="13">
        <f t="shared" si="81"/>
        <v>0</v>
      </c>
      <c r="AS315" s="13"/>
      <c r="AT315" s="13">
        <f t="shared" si="82"/>
        <v>0</v>
      </c>
      <c r="AU315" s="13"/>
      <c r="AV315" s="13">
        <f t="shared" si="83"/>
        <v>0</v>
      </c>
      <c r="AW315" s="13"/>
      <c r="AX315" s="13">
        <f t="shared" si="84"/>
        <v>0</v>
      </c>
      <c r="AY315" s="13"/>
      <c r="AZ315" s="13">
        <f t="shared" si="85"/>
        <v>0</v>
      </c>
      <c r="BA315" s="13"/>
      <c r="BB315" s="13">
        <f t="shared" si="86"/>
        <v>0</v>
      </c>
      <c r="BC315" s="13"/>
      <c r="BD315" s="13">
        <f t="shared" si="87"/>
        <v>0</v>
      </c>
      <c r="BE315" s="13"/>
      <c r="BF315" s="13">
        <f t="shared" si="88"/>
        <v>0</v>
      </c>
      <c r="BG315" s="13"/>
      <c r="BH315" s="13">
        <f t="shared" si="89"/>
        <v>288277.946022827</v>
      </c>
      <c r="BI315" s="13">
        <f t="shared" si="90"/>
        <v>288300</v>
      </c>
      <c r="BJ315" s="13">
        <v>290000</v>
      </c>
    </row>
    <row r="316" spans="1:62" x14ac:dyDescent="0.25">
      <c r="A316" t="s">
        <v>657</v>
      </c>
      <c r="B316" s="13">
        <v>204</v>
      </c>
      <c r="C316">
        <v>562122</v>
      </c>
      <c r="D316">
        <v>1</v>
      </c>
      <c r="E316">
        <v>0</v>
      </c>
      <c r="F316">
        <v>0</v>
      </c>
      <c r="G316">
        <v>0</v>
      </c>
      <c r="H316">
        <v>0</v>
      </c>
      <c r="I316" t="s">
        <v>23</v>
      </c>
      <c r="J316">
        <v>549584</v>
      </c>
      <c r="K316" t="s">
        <v>658</v>
      </c>
      <c r="L316">
        <v>549584</v>
      </c>
      <c r="M316" t="s">
        <v>658</v>
      </c>
      <c r="N316">
        <v>549584</v>
      </c>
      <c r="O316" t="s">
        <v>658</v>
      </c>
      <c r="P316">
        <v>549240</v>
      </c>
      <c r="Q316" t="s">
        <v>48</v>
      </c>
      <c r="R316" s="13">
        <v>70488.701001315436</v>
      </c>
      <c r="S316" s="13"/>
      <c r="T316" s="13"/>
      <c r="U316" s="13"/>
      <c r="V316" s="13">
        <f t="shared" si="74"/>
        <v>0</v>
      </c>
      <c r="W316" s="13"/>
      <c r="X316" s="13">
        <f t="shared" si="75"/>
        <v>0</v>
      </c>
      <c r="Y316" s="13"/>
      <c r="Z316" s="13">
        <f t="shared" si="76"/>
        <v>0</v>
      </c>
      <c r="AA316" s="13"/>
      <c r="AB316" s="13">
        <f t="shared" si="77"/>
        <v>0</v>
      </c>
      <c r="AC316" s="13"/>
      <c r="AD316" s="13"/>
      <c r="AE316" s="13"/>
      <c r="AF316" s="13"/>
      <c r="AG316" s="13"/>
      <c r="AH316" s="13"/>
      <c r="AI316" s="13"/>
      <c r="AJ316" s="13"/>
      <c r="AK316" s="13">
        <f t="shared" si="78"/>
        <v>0</v>
      </c>
      <c r="AL316" s="13"/>
      <c r="AM316" s="13">
        <f t="shared" si="79"/>
        <v>0</v>
      </c>
      <c r="AN316" s="13"/>
      <c r="AO316" s="13">
        <v>0</v>
      </c>
      <c r="AP316" s="13">
        <f t="shared" si="80"/>
        <v>0</v>
      </c>
      <c r="AQ316" s="13"/>
      <c r="AR316" s="13">
        <f t="shared" si="81"/>
        <v>0</v>
      </c>
      <c r="AS316" s="13"/>
      <c r="AT316" s="13">
        <f t="shared" si="82"/>
        <v>0</v>
      </c>
      <c r="AU316" s="13"/>
      <c r="AV316" s="13">
        <f t="shared" si="83"/>
        <v>0</v>
      </c>
      <c r="AW316" s="13"/>
      <c r="AX316" s="13">
        <f t="shared" si="84"/>
        <v>0</v>
      </c>
      <c r="AY316" s="13"/>
      <c r="AZ316" s="13">
        <f t="shared" si="85"/>
        <v>0</v>
      </c>
      <c r="BA316" s="13"/>
      <c r="BB316" s="13">
        <f t="shared" si="86"/>
        <v>0</v>
      </c>
      <c r="BC316" s="13"/>
      <c r="BD316" s="13">
        <f t="shared" si="87"/>
        <v>0</v>
      </c>
      <c r="BE316" s="13"/>
      <c r="BF316" s="13">
        <f t="shared" si="88"/>
        <v>0</v>
      </c>
      <c r="BG316" s="13"/>
      <c r="BH316" s="13">
        <f t="shared" si="89"/>
        <v>70488.701001315436</v>
      </c>
      <c r="BI316" s="13">
        <f t="shared" si="90"/>
        <v>70500</v>
      </c>
      <c r="BJ316" s="13">
        <v>70800</v>
      </c>
    </row>
    <row r="317" spans="1:62" x14ac:dyDescent="0.25">
      <c r="A317" t="s">
        <v>660</v>
      </c>
      <c r="B317" s="13">
        <v>127</v>
      </c>
      <c r="C317">
        <v>589306</v>
      </c>
      <c r="D317">
        <v>1</v>
      </c>
      <c r="E317">
        <v>0</v>
      </c>
      <c r="F317">
        <v>0</v>
      </c>
      <c r="G317">
        <v>0</v>
      </c>
      <c r="H317">
        <v>0</v>
      </c>
      <c r="I317" t="s">
        <v>61</v>
      </c>
      <c r="J317">
        <v>589462</v>
      </c>
      <c r="K317" t="s">
        <v>661</v>
      </c>
      <c r="L317">
        <v>589896</v>
      </c>
      <c r="M317" t="s">
        <v>662</v>
      </c>
      <c r="N317">
        <v>589250</v>
      </c>
      <c r="O317" t="s">
        <v>60</v>
      </c>
      <c r="P317">
        <v>589250</v>
      </c>
      <c r="Q317" t="s">
        <v>60</v>
      </c>
      <c r="R317" s="13">
        <v>70488.701001315436</v>
      </c>
      <c r="S317" s="13"/>
      <c r="T317" s="13"/>
      <c r="U317" s="13"/>
      <c r="V317" s="13">
        <f t="shared" si="74"/>
        <v>0</v>
      </c>
      <c r="W317" s="13"/>
      <c r="X317" s="13">
        <f t="shared" si="75"/>
        <v>0</v>
      </c>
      <c r="Y317" s="13"/>
      <c r="Z317" s="13">
        <f t="shared" si="76"/>
        <v>0</v>
      </c>
      <c r="AA317" s="13"/>
      <c r="AB317" s="13">
        <f t="shared" si="77"/>
        <v>0</v>
      </c>
      <c r="AC317" s="13"/>
      <c r="AD317" s="13"/>
      <c r="AE317" s="13"/>
      <c r="AF317" s="13"/>
      <c r="AG317" s="13"/>
      <c r="AH317" s="13"/>
      <c r="AI317" s="13"/>
      <c r="AJ317" s="13"/>
      <c r="AK317" s="13">
        <f t="shared" si="78"/>
        <v>0</v>
      </c>
      <c r="AL317" s="13"/>
      <c r="AM317" s="13">
        <f t="shared" si="79"/>
        <v>0</v>
      </c>
      <c r="AN317" s="13"/>
      <c r="AO317" s="13">
        <v>0</v>
      </c>
      <c r="AP317" s="13">
        <f t="shared" si="80"/>
        <v>0</v>
      </c>
      <c r="AQ317" s="13"/>
      <c r="AR317" s="13">
        <f t="shared" si="81"/>
        <v>0</v>
      </c>
      <c r="AS317" s="13"/>
      <c r="AT317" s="13">
        <f t="shared" si="82"/>
        <v>0</v>
      </c>
      <c r="AU317" s="13"/>
      <c r="AV317" s="13">
        <f t="shared" si="83"/>
        <v>0</v>
      </c>
      <c r="AW317" s="13"/>
      <c r="AX317" s="13">
        <f t="shared" si="84"/>
        <v>0</v>
      </c>
      <c r="AY317" s="13"/>
      <c r="AZ317" s="13">
        <f t="shared" si="85"/>
        <v>0</v>
      </c>
      <c r="BA317" s="13"/>
      <c r="BB317" s="13">
        <f t="shared" si="86"/>
        <v>0</v>
      </c>
      <c r="BC317" s="13"/>
      <c r="BD317" s="13">
        <f t="shared" si="87"/>
        <v>0</v>
      </c>
      <c r="BE317" s="13"/>
      <c r="BF317" s="13">
        <f t="shared" si="88"/>
        <v>0</v>
      </c>
      <c r="BG317" s="13"/>
      <c r="BH317" s="13">
        <f t="shared" si="89"/>
        <v>70488.701001315436</v>
      </c>
      <c r="BI317" s="13">
        <f t="shared" si="90"/>
        <v>70500</v>
      </c>
      <c r="BJ317" s="13">
        <v>70800</v>
      </c>
    </row>
    <row r="318" spans="1:62" x14ac:dyDescent="0.25">
      <c r="A318" t="s">
        <v>663</v>
      </c>
      <c r="B318" s="13">
        <v>213</v>
      </c>
      <c r="C318">
        <v>571237</v>
      </c>
      <c r="D318">
        <v>1</v>
      </c>
      <c r="E318">
        <v>0</v>
      </c>
      <c r="F318">
        <v>0</v>
      </c>
      <c r="G318">
        <v>0</v>
      </c>
      <c r="H318">
        <v>0</v>
      </c>
      <c r="I318" t="s">
        <v>41</v>
      </c>
      <c r="J318">
        <v>572161</v>
      </c>
      <c r="K318" t="s">
        <v>417</v>
      </c>
      <c r="L318">
        <v>572161</v>
      </c>
      <c r="M318" t="s">
        <v>417</v>
      </c>
      <c r="N318">
        <v>572411</v>
      </c>
      <c r="O318" t="s">
        <v>326</v>
      </c>
      <c r="P318">
        <v>571164</v>
      </c>
      <c r="Q318" t="s">
        <v>325</v>
      </c>
      <c r="R318" s="13">
        <v>70488.701001315436</v>
      </c>
      <c r="S318" s="13"/>
      <c r="T318" s="13"/>
      <c r="U318" s="13"/>
      <c r="V318" s="13">
        <f t="shared" si="74"/>
        <v>0</v>
      </c>
      <c r="W318" s="13"/>
      <c r="X318" s="13">
        <f t="shared" si="75"/>
        <v>0</v>
      </c>
      <c r="Y318" s="13"/>
      <c r="Z318" s="13">
        <f t="shared" si="76"/>
        <v>0</v>
      </c>
      <c r="AA318" s="13"/>
      <c r="AB318" s="13">
        <f t="shared" si="77"/>
        <v>0</v>
      </c>
      <c r="AC318" s="13"/>
      <c r="AD318" s="13"/>
      <c r="AE318" s="13"/>
      <c r="AF318" s="13"/>
      <c r="AG318" s="13"/>
      <c r="AH318" s="13"/>
      <c r="AI318" s="13"/>
      <c r="AJ318" s="13"/>
      <c r="AK318" s="13">
        <f t="shared" si="78"/>
        <v>0</v>
      </c>
      <c r="AL318" s="13"/>
      <c r="AM318" s="13">
        <f t="shared" si="79"/>
        <v>0</v>
      </c>
      <c r="AN318" s="13"/>
      <c r="AO318" s="13">
        <v>0</v>
      </c>
      <c r="AP318" s="13">
        <f t="shared" si="80"/>
        <v>0</v>
      </c>
      <c r="AQ318" s="13"/>
      <c r="AR318" s="13">
        <f t="shared" si="81"/>
        <v>0</v>
      </c>
      <c r="AS318" s="13"/>
      <c r="AT318" s="13">
        <f t="shared" si="82"/>
        <v>0</v>
      </c>
      <c r="AU318" s="13"/>
      <c r="AV318" s="13">
        <f t="shared" si="83"/>
        <v>0</v>
      </c>
      <c r="AW318" s="13"/>
      <c r="AX318" s="13">
        <f t="shared" si="84"/>
        <v>0</v>
      </c>
      <c r="AY318" s="13"/>
      <c r="AZ318" s="13">
        <f t="shared" si="85"/>
        <v>0</v>
      </c>
      <c r="BA318" s="13"/>
      <c r="BB318" s="13">
        <f t="shared" si="86"/>
        <v>0</v>
      </c>
      <c r="BC318" s="13"/>
      <c r="BD318" s="13">
        <f t="shared" si="87"/>
        <v>0</v>
      </c>
      <c r="BE318" s="13"/>
      <c r="BF318" s="13">
        <f t="shared" si="88"/>
        <v>0</v>
      </c>
      <c r="BG318" s="13"/>
      <c r="BH318" s="13">
        <f t="shared" si="89"/>
        <v>70488.701001315436</v>
      </c>
      <c r="BI318" s="13">
        <f t="shared" si="90"/>
        <v>70500</v>
      </c>
      <c r="BJ318" s="13">
        <v>70800</v>
      </c>
    </row>
    <row r="319" spans="1:62" x14ac:dyDescent="0.25">
      <c r="A319" s="3" t="s">
        <v>664</v>
      </c>
      <c r="B319" s="13">
        <v>1522</v>
      </c>
      <c r="C319">
        <v>500861</v>
      </c>
      <c r="D319">
        <v>1</v>
      </c>
      <c r="E319">
        <v>1</v>
      </c>
      <c r="F319">
        <v>0</v>
      </c>
      <c r="G319">
        <v>0</v>
      </c>
      <c r="H319">
        <v>0</v>
      </c>
      <c r="I319" t="s">
        <v>61</v>
      </c>
      <c r="J319">
        <v>500861</v>
      </c>
      <c r="K319" t="s">
        <v>664</v>
      </c>
      <c r="L319">
        <v>503444</v>
      </c>
      <c r="M319" t="s">
        <v>371</v>
      </c>
      <c r="N319">
        <v>503444</v>
      </c>
      <c r="O319" t="s">
        <v>371</v>
      </c>
      <c r="P319">
        <v>503444</v>
      </c>
      <c r="Q319" t="s">
        <v>371</v>
      </c>
      <c r="R319" s="13">
        <v>349368.68475900439</v>
      </c>
      <c r="S319" s="13">
        <v>2596</v>
      </c>
      <c r="T319" s="13">
        <v>138813.26417378575</v>
      </c>
      <c r="U319" s="13"/>
      <c r="V319" s="13">
        <f t="shared" si="74"/>
        <v>0</v>
      </c>
      <c r="W319" s="13">
        <v>49</v>
      </c>
      <c r="X319" s="13">
        <f t="shared" si="75"/>
        <v>145236</v>
      </c>
      <c r="Y319" s="13">
        <v>5</v>
      </c>
      <c r="Z319" s="13">
        <f t="shared" si="76"/>
        <v>4940</v>
      </c>
      <c r="AA319" s="13">
        <v>6</v>
      </c>
      <c r="AB319" s="13">
        <f t="shared" si="77"/>
        <v>1482</v>
      </c>
      <c r="AC319" s="13"/>
      <c r="AD319" s="13"/>
      <c r="AE319" s="13"/>
      <c r="AF319" s="13"/>
      <c r="AG319" s="13"/>
      <c r="AH319" s="13"/>
      <c r="AI319" s="13"/>
      <c r="AJ319" s="13"/>
      <c r="AK319" s="13">
        <f t="shared" si="78"/>
        <v>0</v>
      </c>
      <c r="AL319" s="13"/>
      <c r="AM319" s="13">
        <f t="shared" si="79"/>
        <v>0</v>
      </c>
      <c r="AN319" s="13"/>
      <c r="AO319" s="13">
        <v>0</v>
      </c>
      <c r="AP319" s="13">
        <f t="shared" si="80"/>
        <v>0</v>
      </c>
      <c r="AQ319" s="13"/>
      <c r="AR319" s="13">
        <f t="shared" si="81"/>
        <v>0</v>
      </c>
      <c r="AS319" s="13"/>
      <c r="AT319" s="13">
        <f t="shared" si="82"/>
        <v>0</v>
      </c>
      <c r="AU319" s="13"/>
      <c r="AV319" s="13">
        <f t="shared" si="83"/>
        <v>0</v>
      </c>
      <c r="AW319" s="13"/>
      <c r="AX319" s="13">
        <f t="shared" si="84"/>
        <v>0</v>
      </c>
      <c r="AY319" s="13"/>
      <c r="AZ319" s="13">
        <f t="shared" si="85"/>
        <v>0</v>
      </c>
      <c r="BA319" s="13"/>
      <c r="BB319" s="13">
        <f t="shared" si="86"/>
        <v>0</v>
      </c>
      <c r="BC319" s="13"/>
      <c r="BD319" s="13">
        <f t="shared" si="87"/>
        <v>0</v>
      </c>
      <c r="BE319" s="13"/>
      <c r="BF319" s="13">
        <f t="shared" si="88"/>
        <v>0</v>
      </c>
      <c r="BG319" s="13"/>
      <c r="BH319" s="13">
        <f t="shared" si="89"/>
        <v>639839.9489327902</v>
      </c>
      <c r="BI319" s="13">
        <f t="shared" si="90"/>
        <v>639800</v>
      </c>
      <c r="BJ319" s="13">
        <v>664900</v>
      </c>
    </row>
    <row r="320" spans="1:62" x14ac:dyDescent="0.25">
      <c r="A320" t="s">
        <v>665</v>
      </c>
      <c r="B320" s="13">
        <v>588</v>
      </c>
      <c r="C320">
        <v>577006</v>
      </c>
      <c r="D320">
        <v>1</v>
      </c>
      <c r="E320">
        <v>0</v>
      </c>
      <c r="F320">
        <v>0</v>
      </c>
      <c r="G320">
        <v>0</v>
      </c>
      <c r="H320">
        <v>0</v>
      </c>
      <c r="I320" t="s">
        <v>51</v>
      </c>
      <c r="J320">
        <v>576964</v>
      </c>
      <c r="K320" t="s">
        <v>233</v>
      </c>
      <c r="L320">
        <v>576964</v>
      </c>
      <c r="M320" t="s">
        <v>233</v>
      </c>
      <c r="N320">
        <v>576964</v>
      </c>
      <c r="O320" t="s">
        <v>233</v>
      </c>
      <c r="P320">
        <v>576964</v>
      </c>
      <c r="Q320" t="s">
        <v>233</v>
      </c>
      <c r="R320" s="13">
        <v>137124.41893247137</v>
      </c>
      <c r="S320" s="13"/>
      <c r="T320" s="13"/>
      <c r="U320" s="13"/>
      <c r="V320" s="13">
        <f t="shared" si="74"/>
        <v>0</v>
      </c>
      <c r="W320" s="13"/>
      <c r="X320" s="13">
        <f t="shared" si="75"/>
        <v>0</v>
      </c>
      <c r="Y320" s="13"/>
      <c r="Z320" s="13">
        <f t="shared" si="76"/>
        <v>0</v>
      </c>
      <c r="AA320" s="13"/>
      <c r="AB320" s="13">
        <f t="shared" si="77"/>
        <v>0</v>
      </c>
      <c r="AC320" s="13"/>
      <c r="AD320" s="13"/>
      <c r="AE320" s="13"/>
      <c r="AF320" s="13"/>
      <c r="AG320" s="13"/>
      <c r="AH320" s="13"/>
      <c r="AI320" s="13"/>
      <c r="AJ320" s="13"/>
      <c r="AK320" s="13">
        <f t="shared" si="78"/>
        <v>0</v>
      </c>
      <c r="AL320" s="13"/>
      <c r="AM320" s="13">
        <f t="shared" si="79"/>
        <v>0</v>
      </c>
      <c r="AN320" s="13"/>
      <c r="AO320" s="13">
        <v>0</v>
      </c>
      <c r="AP320" s="13">
        <f t="shared" si="80"/>
        <v>0</v>
      </c>
      <c r="AQ320" s="13"/>
      <c r="AR320" s="13">
        <f t="shared" si="81"/>
        <v>0</v>
      </c>
      <c r="AS320" s="13"/>
      <c r="AT320" s="13">
        <f t="shared" si="82"/>
        <v>0</v>
      </c>
      <c r="AU320" s="13"/>
      <c r="AV320" s="13">
        <f t="shared" si="83"/>
        <v>0</v>
      </c>
      <c r="AW320" s="13"/>
      <c r="AX320" s="13">
        <f t="shared" si="84"/>
        <v>0</v>
      </c>
      <c r="AY320" s="13"/>
      <c r="AZ320" s="13">
        <f t="shared" si="85"/>
        <v>0</v>
      </c>
      <c r="BA320" s="13"/>
      <c r="BB320" s="13">
        <f t="shared" si="86"/>
        <v>0</v>
      </c>
      <c r="BC320" s="13"/>
      <c r="BD320" s="13">
        <f t="shared" si="87"/>
        <v>0</v>
      </c>
      <c r="BE320" s="13"/>
      <c r="BF320" s="13">
        <f t="shared" si="88"/>
        <v>0</v>
      </c>
      <c r="BG320" s="13"/>
      <c r="BH320" s="13">
        <f t="shared" si="89"/>
        <v>137124.41893247137</v>
      </c>
      <c r="BI320" s="13">
        <f t="shared" si="90"/>
        <v>137100</v>
      </c>
      <c r="BJ320" s="13">
        <v>137400</v>
      </c>
    </row>
    <row r="321" spans="1:62" x14ac:dyDescent="0.25">
      <c r="A321" t="s">
        <v>666</v>
      </c>
      <c r="B321" s="13">
        <v>359</v>
      </c>
      <c r="C321">
        <v>573914</v>
      </c>
      <c r="D321">
        <v>1</v>
      </c>
      <c r="E321">
        <v>0</v>
      </c>
      <c r="F321">
        <v>0</v>
      </c>
      <c r="G321">
        <v>0</v>
      </c>
      <c r="H321">
        <v>0</v>
      </c>
      <c r="I321" t="s">
        <v>33</v>
      </c>
      <c r="J321">
        <v>573922</v>
      </c>
      <c r="K321" t="s">
        <v>35</v>
      </c>
      <c r="L321">
        <v>573922</v>
      </c>
      <c r="M321" t="s">
        <v>35</v>
      </c>
      <c r="N321">
        <v>573922</v>
      </c>
      <c r="O321" t="s">
        <v>35</v>
      </c>
      <c r="P321">
        <v>573922</v>
      </c>
      <c r="Q321" t="s">
        <v>35</v>
      </c>
      <c r="R321" s="13">
        <v>84202.472999103775</v>
      </c>
      <c r="S321" s="13"/>
      <c r="T321" s="13"/>
      <c r="U321" s="13"/>
      <c r="V321" s="13">
        <f t="shared" si="74"/>
        <v>0</v>
      </c>
      <c r="W321" s="13"/>
      <c r="X321" s="13">
        <f t="shared" si="75"/>
        <v>0</v>
      </c>
      <c r="Y321" s="13"/>
      <c r="Z321" s="13">
        <f t="shared" si="76"/>
        <v>0</v>
      </c>
      <c r="AA321" s="13"/>
      <c r="AB321" s="13">
        <f t="shared" si="77"/>
        <v>0</v>
      </c>
      <c r="AC321" s="13"/>
      <c r="AD321" s="13"/>
      <c r="AE321" s="13"/>
      <c r="AF321" s="13"/>
      <c r="AG321" s="13"/>
      <c r="AH321" s="13"/>
      <c r="AI321" s="13"/>
      <c r="AJ321" s="13"/>
      <c r="AK321" s="13">
        <f t="shared" si="78"/>
        <v>0</v>
      </c>
      <c r="AL321" s="13"/>
      <c r="AM321" s="13">
        <f t="shared" si="79"/>
        <v>0</v>
      </c>
      <c r="AN321" s="13"/>
      <c r="AO321" s="13">
        <v>0</v>
      </c>
      <c r="AP321" s="13">
        <f t="shared" si="80"/>
        <v>0</v>
      </c>
      <c r="AQ321" s="13"/>
      <c r="AR321" s="13">
        <f t="shared" si="81"/>
        <v>0</v>
      </c>
      <c r="AS321" s="13"/>
      <c r="AT321" s="13">
        <f t="shared" si="82"/>
        <v>0</v>
      </c>
      <c r="AU321" s="13"/>
      <c r="AV321" s="13">
        <f t="shared" si="83"/>
        <v>0</v>
      </c>
      <c r="AW321" s="13"/>
      <c r="AX321" s="13">
        <f t="shared" si="84"/>
        <v>0</v>
      </c>
      <c r="AY321" s="13"/>
      <c r="AZ321" s="13">
        <f t="shared" si="85"/>
        <v>0</v>
      </c>
      <c r="BA321" s="13"/>
      <c r="BB321" s="13">
        <f t="shared" si="86"/>
        <v>0</v>
      </c>
      <c r="BC321" s="13"/>
      <c r="BD321" s="13">
        <f t="shared" si="87"/>
        <v>0</v>
      </c>
      <c r="BE321" s="13"/>
      <c r="BF321" s="13">
        <f t="shared" si="88"/>
        <v>0</v>
      </c>
      <c r="BG321" s="13"/>
      <c r="BH321" s="13">
        <f t="shared" si="89"/>
        <v>84202.472999103775</v>
      </c>
      <c r="BI321" s="13">
        <f t="shared" si="90"/>
        <v>84200</v>
      </c>
      <c r="BJ321" s="13">
        <v>81700</v>
      </c>
    </row>
    <row r="322" spans="1:62" x14ac:dyDescent="0.25">
      <c r="A322" t="s">
        <v>667</v>
      </c>
      <c r="B322" s="13">
        <v>633</v>
      </c>
      <c r="C322">
        <v>547581</v>
      </c>
      <c r="D322">
        <v>1</v>
      </c>
      <c r="E322">
        <v>0</v>
      </c>
      <c r="F322">
        <v>0</v>
      </c>
      <c r="G322">
        <v>0</v>
      </c>
      <c r="H322">
        <v>0</v>
      </c>
      <c r="I322" t="s">
        <v>75</v>
      </c>
      <c r="J322">
        <v>547492</v>
      </c>
      <c r="K322" t="s">
        <v>74</v>
      </c>
      <c r="L322">
        <v>547492</v>
      </c>
      <c r="M322" t="s">
        <v>74</v>
      </c>
      <c r="N322">
        <v>547492</v>
      </c>
      <c r="O322" t="s">
        <v>74</v>
      </c>
      <c r="P322">
        <v>547492</v>
      </c>
      <c r="Q322" t="s">
        <v>74</v>
      </c>
      <c r="R322" s="13">
        <v>147473.61904886394</v>
      </c>
      <c r="S322" s="13"/>
      <c r="T322" s="13"/>
      <c r="U322" s="13"/>
      <c r="V322" s="13">
        <f t="shared" si="74"/>
        <v>0</v>
      </c>
      <c r="W322" s="13"/>
      <c r="X322" s="13">
        <f t="shared" si="75"/>
        <v>0</v>
      </c>
      <c r="Y322" s="13"/>
      <c r="Z322" s="13">
        <f t="shared" si="76"/>
        <v>0</v>
      </c>
      <c r="AA322" s="13"/>
      <c r="AB322" s="13">
        <f t="shared" si="77"/>
        <v>0</v>
      </c>
      <c r="AC322" s="13"/>
      <c r="AD322" s="13"/>
      <c r="AE322" s="13"/>
      <c r="AF322" s="13"/>
      <c r="AG322" s="13"/>
      <c r="AH322" s="13"/>
      <c r="AI322" s="13"/>
      <c r="AJ322" s="13"/>
      <c r="AK322" s="13">
        <f t="shared" si="78"/>
        <v>0</v>
      </c>
      <c r="AL322" s="13"/>
      <c r="AM322" s="13">
        <f t="shared" si="79"/>
        <v>0</v>
      </c>
      <c r="AN322" s="13"/>
      <c r="AO322" s="13">
        <v>0</v>
      </c>
      <c r="AP322" s="13">
        <f t="shared" si="80"/>
        <v>0</v>
      </c>
      <c r="AQ322" s="13"/>
      <c r="AR322" s="13">
        <f t="shared" si="81"/>
        <v>0</v>
      </c>
      <c r="AS322" s="13"/>
      <c r="AT322" s="13">
        <f t="shared" si="82"/>
        <v>0</v>
      </c>
      <c r="AU322" s="13"/>
      <c r="AV322" s="13">
        <f t="shared" si="83"/>
        <v>0</v>
      </c>
      <c r="AW322" s="13"/>
      <c r="AX322" s="13">
        <f t="shared" si="84"/>
        <v>0</v>
      </c>
      <c r="AY322" s="13"/>
      <c r="AZ322" s="13">
        <f t="shared" si="85"/>
        <v>0</v>
      </c>
      <c r="BA322" s="13"/>
      <c r="BB322" s="13">
        <f t="shared" si="86"/>
        <v>0</v>
      </c>
      <c r="BC322" s="13"/>
      <c r="BD322" s="13">
        <f t="shared" si="87"/>
        <v>0</v>
      </c>
      <c r="BE322" s="13"/>
      <c r="BF322" s="13">
        <f t="shared" si="88"/>
        <v>0</v>
      </c>
      <c r="BG322" s="13"/>
      <c r="BH322" s="13">
        <f t="shared" si="89"/>
        <v>147473.61904886394</v>
      </c>
      <c r="BI322" s="13">
        <f t="shared" si="90"/>
        <v>147500</v>
      </c>
      <c r="BJ322" s="13">
        <v>147100</v>
      </c>
    </row>
    <row r="323" spans="1:62" x14ac:dyDescent="0.25">
      <c r="A323" t="s">
        <v>668</v>
      </c>
      <c r="B323" s="13">
        <v>353</v>
      </c>
      <c r="C323">
        <v>549291</v>
      </c>
      <c r="D323">
        <v>1</v>
      </c>
      <c r="E323">
        <v>0</v>
      </c>
      <c r="F323">
        <v>0</v>
      </c>
      <c r="G323">
        <v>0</v>
      </c>
      <c r="H323">
        <v>0</v>
      </c>
      <c r="I323" t="s">
        <v>23</v>
      </c>
      <c r="J323">
        <v>549843</v>
      </c>
      <c r="K323" t="s">
        <v>669</v>
      </c>
      <c r="L323">
        <v>549576</v>
      </c>
      <c r="M323" t="s">
        <v>305</v>
      </c>
      <c r="N323">
        <v>549576</v>
      </c>
      <c r="O323" t="s">
        <v>305</v>
      </c>
      <c r="P323">
        <v>549576</v>
      </c>
      <c r="Q323" t="s">
        <v>305</v>
      </c>
      <c r="R323" s="13">
        <v>82809.48682795433</v>
      </c>
      <c r="S323" s="13"/>
      <c r="T323" s="13"/>
      <c r="U323" s="13"/>
      <c r="V323" s="13">
        <f t="shared" si="74"/>
        <v>0</v>
      </c>
      <c r="W323" s="13"/>
      <c r="X323" s="13">
        <f t="shared" si="75"/>
        <v>0</v>
      </c>
      <c r="Y323" s="13"/>
      <c r="Z323" s="13">
        <f t="shared" si="76"/>
        <v>0</v>
      </c>
      <c r="AA323" s="13"/>
      <c r="AB323" s="13">
        <f t="shared" si="77"/>
        <v>0</v>
      </c>
      <c r="AC323" s="13"/>
      <c r="AD323" s="13"/>
      <c r="AE323" s="13"/>
      <c r="AF323" s="13"/>
      <c r="AG323" s="13"/>
      <c r="AH323" s="13"/>
      <c r="AI323" s="13"/>
      <c r="AJ323" s="13"/>
      <c r="AK323" s="13">
        <f t="shared" si="78"/>
        <v>0</v>
      </c>
      <c r="AL323" s="13"/>
      <c r="AM323" s="13">
        <f t="shared" si="79"/>
        <v>0</v>
      </c>
      <c r="AN323" s="13"/>
      <c r="AO323" s="13">
        <v>0</v>
      </c>
      <c r="AP323" s="13">
        <f t="shared" si="80"/>
        <v>0</v>
      </c>
      <c r="AQ323" s="13"/>
      <c r="AR323" s="13">
        <f t="shared" si="81"/>
        <v>0</v>
      </c>
      <c r="AS323" s="13"/>
      <c r="AT323" s="13">
        <f t="shared" si="82"/>
        <v>0</v>
      </c>
      <c r="AU323" s="13"/>
      <c r="AV323" s="13">
        <f t="shared" si="83"/>
        <v>0</v>
      </c>
      <c r="AW323" s="13"/>
      <c r="AX323" s="13">
        <f t="shared" si="84"/>
        <v>0</v>
      </c>
      <c r="AY323" s="13"/>
      <c r="AZ323" s="13">
        <f t="shared" si="85"/>
        <v>0</v>
      </c>
      <c r="BA323" s="13"/>
      <c r="BB323" s="13">
        <f t="shared" si="86"/>
        <v>0</v>
      </c>
      <c r="BC323" s="13"/>
      <c r="BD323" s="13">
        <f t="shared" si="87"/>
        <v>0</v>
      </c>
      <c r="BE323" s="13"/>
      <c r="BF323" s="13">
        <f t="shared" si="88"/>
        <v>0</v>
      </c>
      <c r="BG323" s="13"/>
      <c r="BH323" s="13">
        <f t="shared" si="89"/>
        <v>82809.48682795433</v>
      </c>
      <c r="BI323" s="13">
        <f t="shared" si="90"/>
        <v>82800</v>
      </c>
      <c r="BJ323" s="13">
        <v>85400</v>
      </c>
    </row>
    <row r="324" spans="1:62" x14ac:dyDescent="0.25">
      <c r="A324" t="s">
        <v>670</v>
      </c>
      <c r="B324" s="13">
        <v>251</v>
      </c>
      <c r="C324">
        <v>506486</v>
      </c>
      <c r="D324">
        <v>1</v>
      </c>
      <c r="E324">
        <v>0</v>
      </c>
      <c r="F324">
        <v>0</v>
      </c>
      <c r="G324">
        <v>0</v>
      </c>
      <c r="H324">
        <v>0</v>
      </c>
      <c r="I324" t="s">
        <v>18</v>
      </c>
      <c r="J324">
        <v>555215</v>
      </c>
      <c r="K324" t="s">
        <v>671</v>
      </c>
      <c r="L324">
        <v>555215</v>
      </c>
      <c r="M324" t="s">
        <v>671</v>
      </c>
      <c r="N324">
        <v>555428</v>
      </c>
      <c r="O324" t="s">
        <v>20</v>
      </c>
      <c r="P324">
        <v>555428</v>
      </c>
      <c r="Q324" t="s">
        <v>20</v>
      </c>
      <c r="R324" s="13">
        <v>70488.701001315436</v>
      </c>
      <c r="S324" s="13"/>
      <c r="T324" s="13"/>
      <c r="U324" s="13"/>
      <c r="V324" s="13">
        <f t="shared" si="74"/>
        <v>0</v>
      </c>
      <c r="W324" s="13"/>
      <c r="X324" s="13">
        <f t="shared" si="75"/>
        <v>0</v>
      </c>
      <c r="Y324" s="13"/>
      <c r="Z324" s="13">
        <f t="shared" si="76"/>
        <v>0</v>
      </c>
      <c r="AA324" s="13"/>
      <c r="AB324" s="13">
        <f t="shared" si="77"/>
        <v>0</v>
      </c>
      <c r="AC324" s="13"/>
      <c r="AD324" s="13"/>
      <c r="AE324" s="13"/>
      <c r="AF324" s="13"/>
      <c r="AG324" s="13"/>
      <c r="AH324" s="13"/>
      <c r="AI324" s="13"/>
      <c r="AJ324" s="13"/>
      <c r="AK324" s="13">
        <f t="shared" si="78"/>
        <v>0</v>
      </c>
      <c r="AL324" s="13"/>
      <c r="AM324" s="13">
        <f t="shared" si="79"/>
        <v>0</v>
      </c>
      <c r="AN324" s="13"/>
      <c r="AO324" s="13">
        <v>0</v>
      </c>
      <c r="AP324" s="13">
        <f t="shared" si="80"/>
        <v>0</v>
      </c>
      <c r="AQ324" s="13"/>
      <c r="AR324" s="13">
        <f t="shared" si="81"/>
        <v>0</v>
      </c>
      <c r="AS324" s="13"/>
      <c r="AT324" s="13">
        <f t="shared" si="82"/>
        <v>0</v>
      </c>
      <c r="AU324" s="13"/>
      <c r="AV324" s="13">
        <f t="shared" si="83"/>
        <v>0</v>
      </c>
      <c r="AW324" s="13"/>
      <c r="AX324" s="13">
        <f t="shared" si="84"/>
        <v>0</v>
      </c>
      <c r="AY324" s="13"/>
      <c r="AZ324" s="13">
        <f t="shared" si="85"/>
        <v>0</v>
      </c>
      <c r="BA324" s="13"/>
      <c r="BB324" s="13">
        <f t="shared" si="86"/>
        <v>0</v>
      </c>
      <c r="BC324" s="13"/>
      <c r="BD324" s="13">
        <f t="shared" si="87"/>
        <v>0</v>
      </c>
      <c r="BE324" s="13"/>
      <c r="BF324" s="13">
        <f t="shared" si="88"/>
        <v>0</v>
      </c>
      <c r="BG324" s="13"/>
      <c r="BH324" s="13">
        <f t="shared" si="89"/>
        <v>70488.701001315436</v>
      </c>
      <c r="BI324" s="13">
        <f t="shared" si="90"/>
        <v>70500</v>
      </c>
      <c r="BJ324" s="13">
        <v>70800</v>
      </c>
    </row>
    <row r="325" spans="1:62" x14ac:dyDescent="0.25">
      <c r="A325" s="3" t="s">
        <v>592</v>
      </c>
      <c r="B325" s="13">
        <v>1561</v>
      </c>
      <c r="C325">
        <v>593826</v>
      </c>
      <c r="D325">
        <v>1</v>
      </c>
      <c r="E325">
        <v>1</v>
      </c>
      <c r="F325">
        <v>0</v>
      </c>
      <c r="G325">
        <v>0</v>
      </c>
      <c r="H325">
        <v>0</v>
      </c>
      <c r="I325" t="s">
        <v>30</v>
      </c>
      <c r="J325">
        <v>593826</v>
      </c>
      <c r="K325" t="s">
        <v>592</v>
      </c>
      <c r="L325">
        <v>594156</v>
      </c>
      <c r="M325" t="s">
        <v>593</v>
      </c>
      <c r="N325">
        <v>594156</v>
      </c>
      <c r="O325" t="s">
        <v>593</v>
      </c>
      <c r="P325">
        <v>593711</v>
      </c>
      <c r="Q325" t="s">
        <v>149</v>
      </c>
      <c r="R325" s="13">
        <v>358131.93920542957</v>
      </c>
      <c r="S325" s="13">
        <v>2229</v>
      </c>
      <c r="T325" s="13">
        <v>119237.9499463065</v>
      </c>
      <c r="U325" s="13"/>
      <c r="V325" s="13">
        <f t="shared" ref="V325:V388" si="91">U325*741</f>
        <v>0</v>
      </c>
      <c r="W325" s="13">
        <v>3</v>
      </c>
      <c r="X325" s="13">
        <f t="shared" ref="X325:X388" si="92">W325*2964</f>
        <v>8892</v>
      </c>
      <c r="Y325" s="13">
        <v>44</v>
      </c>
      <c r="Z325" s="13">
        <f t="shared" ref="Z325:Z388" si="93">Y325*988</f>
        <v>43472</v>
      </c>
      <c r="AA325" s="13">
        <v>11</v>
      </c>
      <c r="AB325" s="13">
        <f t="shared" ref="AB325:AB388" si="94">AA325*247</f>
        <v>2717</v>
      </c>
      <c r="AC325" s="13"/>
      <c r="AD325" s="13"/>
      <c r="AE325" s="13"/>
      <c r="AF325" s="13"/>
      <c r="AG325" s="13"/>
      <c r="AH325" s="13"/>
      <c r="AI325" s="13"/>
      <c r="AJ325" s="13"/>
      <c r="AK325" s="13">
        <f t="shared" ref="AK325:AK388" si="95">AJ325*139</f>
        <v>0</v>
      </c>
      <c r="AL325" s="13"/>
      <c r="AM325" s="13">
        <f t="shared" ref="AM325:AM388" si="96">AL325*35</f>
        <v>0</v>
      </c>
      <c r="AN325" s="13"/>
      <c r="AO325" s="13">
        <v>9</v>
      </c>
      <c r="AP325" s="13">
        <f t="shared" ref="AP325:AP388" si="97">AO325*30500</f>
        <v>274500</v>
      </c>
      <c r="AQ325" s="13"/>
      <c r="AR325" s="13">
        <f t="shared" ref="AR325:AR388" si="98">AQ325*2706</f>
        <v>0</v>
      </c>
      <c r="AS325" s="13"/>
      <c r="AT325" s="13">
        <f t="shared" ref="AT325:AT388" si="99">AS325*139</f>
        <v>0</v>
      </c>
      <c r="AU325" s="13"/>
      <c r="AV325" s="13">
        <f t="shared" ref="AV325:AV388" si="100">AU325*338</f>
        <v>0</v>
      </c>
      <c r="AW325" s="13"/>
      <c r="AX325" s="13">
        <f t="shared" ref="AX325:AX388" si="101">AW325*108</f>
        <v>0</v>
      </c>
      <c r="AY325" s="13"/>
      <c r="AZ325" s="13">
        <f t="shared" ref="AZ325:AZ388" si="102">AY325*81</f>
        <v>0</v>
      </c>
      <c r="BA325" s="13"/>
      <c r="BB325" s="13">
        <f t="shared" ref="BB325:BB388" si="103">BA325*325</f>
        <v>0</v>
      </c>
      <c r="BC325" s="13"/>
      <c r="BD325" s="13">
        <f t="shared" ref="BD325:BD388" si="104">BC325*406</f>
        <v>0</v>
      </c>
      <c r="BE325" s="13"/>
      <c r="BF325" s="13">
        <f t="shared" ref="BF325:BF388" si="105">BE325*217</f>
        <v>0</v>
      </c>
      <c r="BG325" s="13"/>
      <c r="BH325" s="13">
        <f t="shared" ref="BH325:BH388" si="106">R325+T325+V325+X325+Z325+AB325+AD325+AF325+AH325+AI325+AK325+AM325+AN325+AP325+AR325+AT325+AV325+AX325+AZ325+BB325+BD325+BF325+BG325</f>
        <v>806950.88915173605</v>
      </c>
      <c r="BI325" s="13">
        <f t="shared" ref="BI325:BI388" si="107">ROUND(BH325/100,0)*100</f>
        <v>807000</v>
      </c>
      <c r="BJ325" s="13">
        <v>875700</v>
      </c>
    </row>
    <row r="326" spans="1:62" x14ac:dyDescent="0.25">
      <c r="A326" t="s">
        <v>672</v>
      </c>
      <c r="B326" s="13">
        <v>612</v>
      </c>
      <c r="C326">
        <v>555045</v>
      </c>
      <c r="D326">
        <v>1</v>
      </c>
      <c r="E326">
        <v>0</v>
      </c>
      <c r="F326">
        <v>0</v>
      </c>
      <c r="G326">
        <v>0</v>
      </c>
      <c r="H326">
        <v>0</v>
      </c>
      <c r="I326" t="s">
        <v>18</v>
      </c>
      <c r="J326">
        <v>555398</v>
      </c>
      <c r="K326" t="s">
        <v>673</v>
      </c>
      <c r="L326">
        <v>555398</v>
      </c>
      <c r="M326" t="s">
        <v>673</v>
      </c>
      <c r="N326">
        <v>554961</v>
      </c>
      <c r="O326" t="s">
        <v>17</v>
      </c>
      <c r="P326">
        <v>554961</v>
      </c>
      <c r="Q326" t="s">
        <v>17</v>
      </c>
      <c r="R326" s="13">
        <v>142645.88150426379</v>
      </c>
      <c r="S326" s="13"/>
      <c r="T326" s="13"/>
      <c r="U326" s="13"/>
      <c r="V326" s="13">
        <f t="shared" si="91"/>
        <v>0</v>
      </c>
      <c r="W326" s="13"/>
      <c r="X326" s="13">
        <f t="shared" si="92"/>
        <v>0</v>
      </c>
      <c r="Y326" s="13"/>
      <c r="Z326" s="13">
        <f t="shared" si="93"/>
        <v>0</v>
      </c>
      <c r="AA326" s="13"/>
      <c r="AB326" s="13">
        <f t="shared" si="94"/>
        <v>0</v>
      </c>
      <c r="AC326" s="13"/>
      <c r="AD326" s="13"/>
      <c r="AE326" s="13"/>
      <c r="AF326" s="13"/>
      <c r="AG326" s="13"/>
      <c r="AH326" s="13"/>
      <c r="AI326" s="13"/>
      <c r="AJ326" s="13"/>
      <c r="AK326" s="13">
        <f t="shared" si="95"/>
        <v>0</v>
      </c>
      <c r="AL326" s="13"/>
      <c r="AM326" s="13">
        <f t="shared" si="96"/>
        <v>0</v>
      </c>
      <c r="AN326" s="13"/>
      <c r="AO326" s="13">
        <v>0</v>
      </c>
      <c r="AP326" s="13">
        <f t="shared" si="97"/>
        <v>0</v>
      </c>
      <c r="AQ326" s="13"/>
      <c r="AR326" s="13">
        <f t="shared" si="98"/>
        <v>0</v>
      </c>
      <c r="AS326" s="13"/>
      <c r="AT326" s="13">
        <f t="shared" si="99"/>
        <v>0</v>
      </c>
      <c r="AU326" s="13"/>
      <c r="AV326" s="13">
        <f t="shared" si="100"/>
        <v>0</v>
      </c>
      <c r="AW326" s="13"/>
      <c r="AX326" s="13">
        <f t="shared" si="101"/>
        <v>0</v>
      </c>
      <c r="AY326" s="13"/>
      <c r="AZ326" s="13">
        <f t="shared" si="102"/>
        <v>0</v>
      </c>
      <c r="BA326" s="13"/>
      <c r="BB326" s="13">
        <f t="shared" si="103"/>
        <v>0</v>
      </c>
      <c r="BC326" s="13"/>
      <c r="BD326" s="13">
        <f t="shared" si="104"/>
        <v>0</v>
      </c>
      <c r="BE326" s="13"/>
      <c r="BF326" s="13">
        <f t="shared" si="105"/>
        <v>0</v>
      </c>
      <c r="BG326" s="13"/>
      <c r="BH326" s="13">
        <f t="shared" si="106"/>
        <v>142645.88150426379</v>
      </c>
      <c r="BI326" s="13">
        <f t="shared" si="107"/>
        <v>142600</v>
      </c>
      <c r="BJ326" s="13">
        <v>147300</v>
      </c>
    </row>
    <row r="327" spans="1:62" x14ac:dyDescent="0.25">
      <c r="A327" t="s">
        <v>675</v>
      </c>
      <c r="B327" s="13">
        <v>47</v>
      </c>
      <c r="C327">
        <v>552127</v>
      </c>
      <c r="D327">
        <v>1</v>
      </c>
      <c r="E327">
        <v>0</v>
      </c>
      <c r="F327">
        <v>0</v>
      </c>
      <c r="G327">
        <v>0</v>
      </c>
      <c r="H327">
        <v>0</v>
      </c>
      <c r="I327" t="s">
        <v>23</v>
      </c>
      <c r="J327">
        <v>552496</v>
      </c>
      <c r="K327" t="s">
        <v>676</v>
      </c>
      <c r="L327">
        <v>552046</v>
      </c>
      <c r="M327" t="s">
        <v>136</v>
      </c>
      <c r="N327">
        <v>552046</v>
      </c>
      <c r="O327" t="s">
        <v>136</v>
      </c>
      <c r="P327">
        <v>552046</v>
      </c>
      <c r="Q327" t="s">
        <v>136</v>
      </c>
      <c r="R327" s="13">
        <v>70488.701001315436</v>
      </c>
      <c r="S327" s="13"/>
      <c r="T327" s="13"/>
      <c r="U327" s="13"/>
      <c r="V327" s="13">
        <f t="shared" si="91"/>
        <v>0</v>
      </c>
      <c r="W327" s="13"/>
      <c r="X327" s="13">
        <f t="shared" si="92"/>
        <v>0</v>
      </c>
      <c r="Y327" s="13"/>
      <c r="Z327" s="13">
        <f t="shared" si="93"/>
        <v>0</v>
      </c>
      <c r="AA327" s="13"/>
      <c r="AB327" s="13">
        <f t="shared" si="94"/>
        <v>0</v>
      </c>
      <c r="AC327" s="13"/>
      <c r="AD327" s="13"/>
      <c r="AE327" s="13"/>
      <c r="AF327" s="13"/>
      <c r="AG327" s="13"/>
      <c r="AH327" s="13"/>
      <c r="AI327" s="13"/>
      <c r="AJ327" s="13"/>
      <c r="AK327" s="13">
        <f t="shared" si="95"/>
        <v>0</v>
      </c>
      <c r="AL327" s="13"/>
      <c r="AM327" s="13">
        <f t="shared" si="96"/>
        <v>0</v>
      </c>
      <c r="AN327" s="13"/>
      <c r="AO327" s="13">
        <v>0</v>
      </c>
      <c r="AP327" s="13">
        <f t="shared" si="97"/>
        <v>0</v>
      </c>
      <c r="AQ327" s="13"/>
      <c r="AR327" s="13">
        <f t="shared" si="98"/>
        <v>0</v>
      </c>
      <c r="AS327" s="13"/>
      <c r="AT327" s="13">
        <f t="shared" si="99"/>
        <v>0</v>
      </c>
      <c r="AU327" s="13"/>
      <c r="AV327" s="13">
        <f t="shared" si="100"/>
        <v>0</v>
      </c>
      <c r="AW327" s="13"/>
      <c r="AX327" s="13">
        <f t="shared" si="101"/>
        <v>0</v>
      </c>
      <c r="AY327" s="13"/>
      <c r="AZ327" s="13">
        <f t="shared" si="102"/>
        <v>0</v>
      </c>
      <c r="BA327" s="13"/>
      <c r="BB327" s="13">
        <f t="shared" si="103"/>
        <v>0</v>
      </c>
      <c r="BC327" s="13"/>
      <c r="BD327" s="13">
        <f t="shared" si="104"/>
        <v>0</v>
      </c>
      <c r="BE327" s="13"/>
      <c r="BF327" s="13">
        <f t="shared" si="105"/>
        <v>0</v>
      </c>
      <c r="BG327" s="13"/>
      <c r="BH327" s="13">
        <f t="shared" si="106"/>
        <v>70488.701001315436</v>
      </c>
      <c r="BI327" s="13">
        <f t="shared" si="107"/>
        <v>70500</v>
      </c>
      <c r="BJ327" s="13">
        <v>70800</v>
      </c>
    </row>
    <row r="328" spans="1:62" x14ac:dyDescent="0.25">
      <c r="A328" t="s">
        <v>677</v>
      </c>
      <c r="B328" s="13">
        <v>165</v>
      </c>
      <c r="C328">
        <v>549100</v>
      </c>
      <c r="D328">
        <v>1</v>
      </c>
      <c r="E328">
        <v>0</v>
      </c>
      <c r="F328">
        <v>0</v>
      </c>
      <c r="G328">
        <v>0</v>
      </c>
      <c r="H328">
        <v>0</v>
      </c>
      <c r="I328" t="s">
        <v>33</v>
      </c>
      <c r="J328">
        <v>572659</v>
      </c>
      <c r="K328" t="s">
        <v>114</v>
      </c>
      <c r="L328">
        <v>572659</v>
      </c>
      <c r="M328" t="s">
        <v>114</v>
      </c>
      <c r="N328">
        <v>572659</v>
      </c>
      <c r="O328" t="s">
        <v>114</v>
      </c>
      <c r="P328">
        <v>572659</v>
      </c>
      <c r="Q328" t="s">
        <v>114</v>
      </c>
      <c r="R328" s="13">
        <v>70488.701001315436</v>
      </c>
      <c r="S328" s="13"/>
      <c r="T328" s="13"/>
      <c r="U328" s="13"/>
      <c r="V328" s="13">
        <f t="shared" si="91"/>
        <v>0</v>
      </c>
      <c r="W328" s="13"/>
      <c r="X328" s="13">
        <f t="shared" si="92"/>
        <v>0</v>
      </c>
      <c r="Y328" s="13"/>
      <c r="Z328" s="13">
        <f t="shared" si="93"/>
        <v>0</v>
      </c>
      <c r="AA328" s="13"/>
      <c r="AB328" s="13">
        <f t="shared" si="94"/>
        <v>0</v>
      </c>
      <c r="AC328" s="13"/>
      <c r="AD328" s="13"/>
      <c r="AE328" s="13"/>
      <c r="AF328" s="13"/>
      <c r="AG328" s="13"/>
      <c r="AH328" s="13"/>
      <c r="AI328" s="13"/>
      <c r="AJ328" s="13"/>
      <c r="AK328" s="13">
        <f t="shared" si="95"/>
        <v>0</v>
      </c>
      <c r="AL328" s="13"/>
      <c r="AM328" s="13">
        <f t="shared" si="96"/>
        <v>0</v>
      </c>
      <c r="AN328" s="13"/>
      <c r="AO328" s="13">
        <v>0</v>
      </c>
      <c r="AP328" s="13">
        <f t="shared" si="97"/>
        <v>0</v>
      </c>
      <c r="AQ328" s="13"/>
      <c r="AR328" s="13">
        <f t="shared" si="98"/>
        <v>0</v>
      </c>
      <c r="AS328" s="13"/>
      <c r="AT328" s="13">
        <f t="shared" si="99"/>
        <v>0</v>
      </c>
      <c r="AU328" s="13"/>
      <c r="AV328" s="13">
        <f t="shared" si="100"/>
        <v>0</v>
      </c>
      <c r="AW328" s="13"/>
      <c r="AX328" s="13">
        <f t="shared" si="101"/>
        <v>0</v>
      </c>
      <c r="AY328" s="13"/>
      <c r="AZ328" s="13">
        <f t="shared" si="102"/>
        <v>0</v>
      </c>
      <c r="BA328" s="13"/>
      <c r="BB328" s="13">
        <f t="shared" si="103"/>
        <v>0</v>
      </c>
      <c r="BC328" s="13"/>
      <c r="BD328" s="13">
        <f t="shared" si="104"/>
        <v>0</v>
      </c>
      <c r="BE328" s="13"/>
      <c r="BF328" s="13">
        <f t="shared" si="105"/>
        <v>0</v>
      </c>
      <c r="BG328" s="13"/>
      <c r="BH328" s="13">
        <f t="shared" si="106"/>
        <v>70488.701001315436</v>
      </c>
      <c r="BI328" s="13">
        <f t="shared" si="107"/>
        <v>70500</v>
      </c>
      <c r="BJ328" s="13">
        <v>70800</v>
      </c>
    </row>
    <row r="329" spans="1:62" x14ac:dyDescent="0.25">
      <c r="A329" t="s">
        <v>679</v>
      </c>
      <c r="B329" s="13">
        <v>1352</v>
      </c>
      <c r="C329">
        <v>570788</v>
      </c>
      <c r="D329">
        <v>1</v>
      </c>
      <c r="E329">
        <v>0</v>
      </c>
      <c r="F329">
        <v>0</v>
      </c>
      <c r="G329">
        <v>0</v>
      </c>
      <c r="H329">
        <v>0</v>
      </c>
      <c r="I329" t="s">
        <v>26</v>
      </c>
      <c r="J329">
        <v>570826</v>
      </c>
      <c r="K329" t="s">
        <v>680</v>
      </c>
      <c r="L329">
        <v>570826</v>
      </c>
      <c r="M329" t="s">
        <v>680</v>
      </c>
      <c r="N329">
        <v>535419</v>
      </c>
      <c r="O329" t="s">
        <v>130</v>
      </c>
      <c r="P329">
        <v>535419</v>
      </c>
      <c r="Q329" t="s">
        <v>130</v>
      </c>
      <c r="R329" s="13">
        <v>311087.52254125732</v>
      </c>
      <c r="S329" s="13"/>
      <c r="T329" s="13"/>
      <c r="U329" s="13"/>
      <c r="V329" s="13">
        <f t="shared" si="91"/>
        <v>0</v>
      </c>
      <c r="W329" s="13"/>
      <c r="X329" s="13">
        <f t="shared" si="92"/>
        <v>0</v>
      </c>
      <c r="Y329" s="13"/>
      <c r="Z329" s="13">
        <f t="shared" si="93"/>
        <v>0</v>
      </c>
      <c r="AA329" s="13"/>
      <c r="AB329" s="13">
        <f t="shared" si="94"/>
        <v>0</v>
      </c>
      <c r="AC329" s="13"/>
      <c r="AD329" s="13"/>
      <c r="AE329" s="13"/>
      <c r="AF329" s="13"/>
      <c r="AG329" s="13"/>
      <c r="AH329" s="13"/>
      <c r="AI329" s="13"/>
      <c r="AJ329" s="13"/>
      <c r="AK329" s="13">
        <f t="shared" si="95"/>
        <v>0</v>
      </c>
      <c r="AL329" s="13"/>
      <c r="AM329" s="13">
        <f t="shared" si="96"/>
        <v>0</v>
      </c>
      <c r="AN329" s="13"/>
      <c r="AO329" s="13">
        <v>0</v>
      </c>
      <c r="AP329" s="13">
        <f t="shared" si="97"/>
        <v>0</v>
      </c>
      <c r="AQ329" s="13"/>
      <c r="AR329" s="13">
        <f t="shared" si="98"/>
        <v>0</v>
      </c>
      <c r="AS329" s="13"/>
      <c r="AT329" s="13">
        <f t="shared" si="99"/>
        <v>0</v>
      </c>
      <c r="AU329" s="13"/>
      <c r="AV329" s="13">
        <f t="shared" si="100"/>
        <v>0</v>
      </c>
      <c r="AW329" s="13"/>
      <c r="AX329" s="13">
        <f t="shared" si="101"/>
        <v>0</v>
      </c>
      <c r="AY329" s="13"/>
      <c r="AZ329" s="13">
        <f t="shared" si="102"/>
        <v>0</v>
      </c>
      <c r="BA329" s="13"/>
      <c r="BB329" s="13">
        <f t="shared" si="103"/>
        <v>0</v>
      </c>
      <c r="BC329" s="13"/>
      <c r="BD329" s="13">
        <f t="shared" si="104"/>
        <v>0</v>
      </c>
      <c r="BE329" s="13"/>
      <c r="BF329" s="13">
        <f t="shared" si="105"/>
        <v>0</v>
      </c>
      <c r="BG329" s="13"/>
      <c r="BH329" s="13">
        <f t="shared" si="106"/>
        <v>311087.52254125732</v>
      </c>
      <c r="BI329" s="13">
        <f t="shared" si="107"/>
        <v>311100</v>
      </c>
      <c r="BJ329" s="13">
        <v>313100</v>
      </c>
    </row>
    <row r="330" spans="1:62" x14ac:dyDescent="0.25">
      <c r="A330" t="s">
        <v>681</v>
      </c>
      <c r="B330" s="13">
        <v>238</v>
      </c>
      <c r="C330">
        <v>577014</v>
      </c>
      <c r="D330">
        <v>1</v>
      </c>
      <c r="E330">
        <v>0</v>
      </c>
      <c r="F330">
        <v>0</v>
      </c>
      <c r="G330">
        <v>0</v>
      </c>
      <c r="H330">
        <v>0</v>
      </c>
      <c r="I330" t="s">
        <v>51</v>
      </c>
      <c r="J330">
        <v>577308</v>
      </c>
      <c r="K330" t="s">
        <v>235</v>
      </c>
      <c r="L330">
        <v>577308</v>
      </c>
      <c r="M330" t="s">
        <v>235</v>
      </c>
      <c r="N330">
        <v>577308</v>
      </c>
      <c r="O330" t="s">
        <v>235</v>
      </c>
      <c r="P330">
        <v>576964</v>
      </c>
      <c r="Q330" t="s">
        <v>233</v>
      </c>
      <c r="R330" s="13">
        <v>70488.701001315436</v>
      </c>
      <c r="S330" s="13"/>
      <c r="T330" s="13"/>
      <c r="U330" s="13"/>
      <c r="V330" s="13">
        <f t="shared" si="91"/>
        <v>0</v>
      </c>
      <c r="W330" s="13"/>
      <c r="X330" s="13">
        <f t="shared" si="92"/>
        <v>0</v>
      </c>
      <c r="Y330" s="13"/>
      <c r="Z330" s="13">
        <f t="shared" si="93"/>
        <v>0</v>
      </c>
      <c r="AA330" s="13"/>
      <c r="AB330" s="13">
        <f t="shared" si="94"/>
        <v>0</v>
      </c>
      <c r="AC330" s="13"/>
      <c r="AD330" s="13"/>
      <c r="AE330" s="13"/>
      <c r="AF330" s="13"/>
      <c r="AG330" s="13"/>
      <c r="AH330" s="13"/>
      <c r="AI330" s="13"/>
      <c r="AJ330" s="13"/>
      <c r="AK330" s="13">
        <f t="shared" si="95"/>
        <v>0</v>
      </c>
      <c r="AL330" s="13"/>
      <c r="AM330" s="13">
        <f t="shared" si="96"/>
        <v>0</v>
      </c>
      <c r="AN330" s="13"/>
      <c r="AO330" s="13">
        <v>0</v>
      </c>
      <c r="AP330" s="13">
        <f t="shared" si="97"/>
        <v>0</v>
      </c>
      <c r="AQ330" s="13"/>
      <c r="AR330" s="13">
        <f t="shared" si="98"/>
        <v>0</v>
      </c>
      <c r="AS330" s="13"/>
      <c r="AT330" s="13">
        <f t="shared" si="99"/>
        <v>0</v>
      </c>
      <c r="AU330" s="13"/>
      <c r="AV330" s="13">
        <f t="shared" si="100"/>
        <v>0</v>
      </c>
      <c r="AW330" s="13"/>
      <c r="AX330" s="13">
        <f t="shared" si="101"/>
        <v>0</v>
      </c>
      <c r="AY330" s="13"/>
      <c r="AZ330" s="13">
        <f t="shared" si="102"/>
        <v>0</v>
      </c>
      <c r="BA330" s="13"/>
      <c r="BB330" s="13">
        <f t="shared" si="103"/>
        <v>0</v>
      </c>
      <c r="BC330" s="13"/>
      <c r="BD330" s="13">
        <f t="shared" si="104"/>
        <v>0</v>
      </c>
      <c r="BE330" s="13"/>
      <c r="BF330" s="13">
        <f t="shared" si="105"/>
        <v>0</v>
      </c>
      <c r="BG330" s="13"/>
      <c r="BH330" s="13">
        <f t="shared" si="106"/>
        <v>70488.701001315436</v>
      </c>
      <c r="BI330" s="13">
        <f t="shared" si="107"/>
        <v>70500</v>
      </c>
      <c r="BJ330" s="13">
        <v>70800</v>
      </c>
    </row>
    <row r="331" spans="1:62" x14ac:dyDescent="0.25">
      <c r="A331" t="s">
        <v>682</v>
      </c>
      <c r="B331" s="13">
        <v>117</v>
      </c>
      <c r="C331">
        <v>530832</v>
      </c>
      <c r="D331">
        <v>1</v>
      </c>
      <c r="E331">
        <v>0</v>
      </c>
      <c r="F331">
        <v>0</v>
      </c>
      <c r="G331">
        <v>0</v>
      </c>
      <c r="H331">
        <v>0</v>
      </c>
      <c r="I331" t="s">
        <v>26</v>
      </c>
      <c r="J331">
        <v>534005</v>
      </c>
      <c r="K331" t="s">
        <v>28</v>
      </c>
      <c r="L331">
        <v>534587</v>
      </c>
      <c r="M331" t="s">
        <v>378</v>
      </c>
      <c r="N331">
        <v>534005</v>
      </c>
      <c r="O331" t="s">
        <v>28</v>
      </c>
      <c r="P331">
        <v>534005</v>
      </c>
      <c r="Q331" t="s">
        <v>28</v>
      </c>
      <c r="R331" s="13">
        <v>70488.701001315436</v>
      </c>
      <c r="S331" s="13"/>
      <c r="T331" s="13"/>
      <c r="U331" s="13"/>
      <c r="V331" s="13">
        <f t="shared" si="91"/>
        <v>0</v>
      </c>
      <c r="W331" s="13"/>
      <c r="X331" s="13">
        <f t="shared" si="92"/>
        <v>0</v>
      </c>
      <c r="Y331" s="13"/>
      <c r="Z331" s="13">
        <f t="shared" si="93"/>
        <v>0</v>
      </c>
      <c r="AA331" s="13"/>
      <c r="AB331" s="13">
        <f t="shared" si="94"/>
        <v>0</v>
      </c>
      <c r="AC331" s="13"/>
      <c r="AD331" s="13"/>
      <c r="AE331" s="13"/>
      <c r="AF331" s="13"/>
      <c r="AG331" s="13"/>
      <c r="AH331" s="13"/>
      <c r="AI331" s="13"/>
      <c r="AJ331" s="13"/>
      <c r="AK331" s="13">
        <f t="shared" si="95"/>
        <v>0</v>
      </c>
      <c r="AL331" s="13"/>
      <c r="AM331" s="13">
        <f t="shared" si="96"/>
        <v>0</v>
      </c>
      <c r="AN331" s="13"/>
      <c r="AO331" s="13">
        <v>0</v>
      </c>
      <c r="AP331" s="13">
        <f t="shared" si="97"/>
        <v>0</v>
      </c>
      <c r="AQ331" s="13"/>
      <c r="AR331" s="13">
        <f t="shared" si="98"/>
        <v>0</v>
      </c>
      <c r="AS331" s="13"/>
      <c r="AT331" s="13">
        <f t="shared" si="99"/>
        <v>0</v>
      </c>
      <c r="AU331" s="13"/>
      <c r="AV331" s="13">
        <f t="shared" si="100"/>
        <v>0</v>
      </c>
      <c r="AW331" s="13"/>
      <c r="AX331" s="13">
        <f t="shared" si="101"/>
        <v>0</v>
      </c>
      <c r="AY331" s="13"/>
      <c r="AZ331" s="13">
        <f t="shared" si="102"/>
        <v>0</v>
      </c>
      <c r="BA331" s="13"/>
      <c r="BB331" s="13">
        <f t="shared" si="103"/>
        <v>0</v>
      </c>
      <c r="BC331" s="13"/>
      <c r="BD331" s="13">
        <f t="shared" si="104"/>
        <v>0</v>
      </c>
      <c r="BE331" s="13"/>
      <c r="BF331" s="13">
        <f t="shared" si="105"/>
        <v>0</v>
      </c>
      <c r="BG331" s="13"/>
      <c r="BH331" s="13">
        <f t="shared" si="106"/>
        <v>70488.701001315436</v>
      </c>
      <c r="BI331" s="13">
        <f t="shared" si="107"/>
        <v>70500</v>
      </c>
      <c r="BJ331" s="13">
        <v>70800</v>
      </c>
    </row>
    <row r="332" spans="1:62" x14ac:dyDescent="0.25">
      <c r="A332" t="s">
        <v>684</v>
      </c>
      <c r="B332" s="13">
        <v>1260</v>
      </c>
      <c r="C332">
        <v>567060</v>
      </c>
      <c r="D332">
        <v>1</v>
      </c>
      <c r="E332">
        <v>0</v>
      </c>
      <c r="F332">
        <v>0</v>
      </c>
      <c r="G332">
        <v>0</v>
      </c>
      <c r="H332">
        <v>0</v>
      </c>
      <c r="I332" t="s">
        <v>85</v>
      </c>
      <c r="J332">
        <v>567027</v>
      </c>
      <c r="K332" t="s">
        <v>205</v>
      </c>
      <c r="L332">
        <v>567027</v>
      </c>
      <c r="M332" t="s">
        <v>205</v>
      </c>
      <c r="N332">
        <v>567027</v>
      </c>
      <c r="O332" t="s">
        <v>205</v>
      </c>
      <c r="P332">
        <v>567027</v>
      </c>
      <c r="Q332" t="s">
        <v>205</v>
      </c>
      <c r="R332" s="13">
        <v>290312.553521592</v>
      </c>
      <c r="S332" s="13"/>
      <c r="T332" s="13"/>
      <c r="U332" s="13"/>
      <c r="V332" s="13">
        <f t="shared" si="91"/>
        <v>0</v>
      </c>
      <c r="W332" s="13"/>
      <c r="X332" s="13">
        <f t="shared" si="92"/>
        <v>0</v>
      </c>
      <c r="Y332" s="13"/>
      <c r="Z332" s="13">
        <f t="shared" si="93"/>
        <v>0</v>
      </c>
      <c r="AA332" s="13"/>
      <c r="AB332" s="13">
        <f t="shared" si="94"/>
        <v>0</v>
      </c>
      <c r="AC332" s="13"/>
      <c r="AD332" s="13"/>
      <c r="AE332" s="13"/>
      <c r="AF332" s="13"/>
      <c r="AG332" s="13"/>
      <c r="AH332" s="13"/>
      <c r="AI332" s="13"/>
      <c r="AJ332" s="13"/>
      <c r="AK332" s="13">
        <f t="shared" si="95"/>
        <v>0</v>
      </c>
      <c r="AL332" s="13"/>
      <c r="AM332" s="13">
        <f t="shared" si="96"/>
        <v>0</v>
      </c>
      <c r="AN332" s="13"/>
      <c r="AO332" s="13">
        <v>0</v>
      </c>
      <c r="AP332" s="13">
        <f t="shared" si="97"/>
        <v>0</v>
      </c>
      <c r="AQ332" s="13"/>
      <c r="AR332" s="13">
        <f t="shared" si="98"/>
        <v>0</v>
      </c>
      <c r="AS332" s="13"/>
      <c r="AT332" s="13">
        <f t="shared" si="99"/>
        <v>0</v>
      </c>
      <c r="AU332" s="13"/>
      <c r="AV332" s="13">
        <f t="shared" si="100"/>
        <v>0</v>
      </c>
      <c r="AW332" s="13"/>
      <c r="AX332" s="13">
        <f t="shared" si="101"/>
        <v>0</v>
      </c>
      <c r="AY332" s="13"/>
      <c r="AZ332" s="13">
        <f t="shared" si="102"/>
        <v>0</v>
      </c>
      <c r="BA332" s="13"/>
      <c r="BB332" s="13">
        <f t="shared" si="103"/>
        <v>0</v>
      </c>
      <c r="BC332" s="13"/>
      <c r="BD332" s="13">
        <f t="shared" si="104"/>
        <v>0</v>
      </c>
      <c r="BE332" s="13"/>
      <c r="BF332" s="13">
        <f t="shared" si="105"/>
        <v>0</v>
      </c>
      <c r="BG332" s="13"/>
      <c r="BH332" s="13">
        <f t="shared" si="106"/>
        <v>290312.553521592</v>
      </c>
      <c r="BI332" s="13">
        <f t="shared" si="107"/>
        <v>290300</v>
      </c>
      <c r="BJ332" s="13">
        <v>295700</v>
      </c>
    </row>
    <row r="333" spans="1:62" x14ac:dyDescent="0.25">
      <c r="A333" t="s">
        <v>685</v>
      </c>
      <c r="B333" s="13">
        <v>272</v>
      </c>
      <c r="C333">
        <v>567078</v>
      </c>
      <c r="D333">
        <v>1</v>
      </c>
      <c r="E333">
        <v>0</v>
      </c>
      <c r="F333">
        <v>0</v>
      </c>
      <c r="G333">
        <v>0</v>
      </c>
      <c r="H333">
        <v>0</v>
      </c>
      <c r="I333" t="s">
        <v>85</v>
      </c>
      <c r="J333">
        <v>567167</v>
      </c>
      <c r="K333" t="s">
        <v>686</v>
      </c>
      <c r="L333">
        <v>567256</v>
      </c>
      <c r="M333" t="s">
        <v>687</v>
      </c>
      <c r="N333">
        <v>567256</v>
      </c>
      <c r="O333" t="s">
        <v>687</v>
      </c>
      <c r="P333">
        <v>567256</v>
      </c>
      <c r="Q333" t="s">
        <v>687</v>
      </c>
      <c r="R333" s="13">
        <v>70488.701001315436</v>
      </c>
      <c r="S333" s="13"/>
      <c r="T333" s="13"/>
      <c r="U333" s="13"/>
      <c r="V333" s="13">
        <f t="shared" si="91"/>
        <v>0</v>
      </c>
      <c r="W333" s="13"/>
      <c r="X333" s="13">
        <f t="shared" si="92"/>
        <v>0</v>
      </c>
      <c r="Y333" s="13"/>
      <c r="Z333" s="13">
        <f t="shared" si="93"/>
        <v>0</v>
      </c>
      <c r="AA333" s="13"/>
      <c r="AB333" s="13">
        <f t="shared" si="94"/>
        <v>0</v>
      </c>
      <c r="AC333" s="13"/>
      <c r="AD333" s="13"/>
      <c r="AE333" s="13"/>
      <c r="AF333" s="13"/>
      <c r="AG333" s="13"/>
      <c r="AH333" s="13"/>
      <c r="AI333" s="13"/>
      <c r="AJ333" s="13"/>
      <c r="AK333" s="13">
        <f t="shared" si="95"/>
        <v>0</v>
      </c>
      <c r="AL333" s="13"/>
      <c r="AM333" s="13">
        <f t="shared" si="96"/>
        <v>0</v>
      </c>
      <c r="AN333" s="13"/>
      <c r="AO333" s="13">
        <v>0</v>
      </c>
      <c r="AP333" s="13">
        <f t="shared" si="97"/>
        <v>0</v>
      </c>
      <c r="AQ333" s="13"/>
      <c r="AR333" s="13">
        <f t="shared" si="98"/>
        <v>0</v>
      </c>
      <c r="AS333" s="13"/>
      <c r="AT333" s="13">
        <f t="shared" si="99"/>
        <v>0</v>
      </c>
      <c r="AU333" s="13"/>
      <c r="AV333" s="13">
        <f t="shared" si="100"/>
        <v>0</v>
      </c>
      <c r="AW333" s="13"/>
      <c r="AX333" s="13">
        <f t="shared" si="101"/>
        <v>0</v>
      </c>
      <c r="AY333" s="13"/>
      <c r="AZ333" s="13">
        <f t="shared" si="102"/>
        <v>0</v>
      </c>
      <c r="BA333" s="13"/>
      <c r="BB333" s="13">
        <f t="shared" si="103"/>
        <v>0</v>
      </c>
      <c r="BC333" s="13"/>
      <c r="BD333" s="13">
        <f t="shared" si="104"/>
        <v>0</v>
      </c>
      <c r="BE333" s="13"/>
      <c r="BF333" s="13">
        <f t="shared" si="105"/>
        <v>0</v>
      </c>
      <c r="BG333" s="13"/>
      <c r="BH333" s="13">
        <f t="shared" si="106"/>
        <v>70488.701001315436</v>
      </c>
      <c r="BI333" s="13">
        <f t="shared" si="107"/>
        <v>70500</v>
      </c>
      <c r="BJ333" s="13">
        <v>70800</v>
      </c>
    </row>
    <row r="334" spans="1:62" x14ac:dyDescent="0.25">
      <c r="A334" s="6" t="s">
        <v>173</v>
      </c>
      <c r="B334" s="13">
        <v>19420</v>
      </c>
      <c r="C334">
        <v>538094</v>
      </c>
      <c r="D334">
        <v>1</v>
      </c>
      <c r="E334">
        <v>1</v>
      </c>
      <c r="F334">
        <v>1</v>
      </c>
      <c r="G334">
        <v>1</v>
      </c>
      <c r="H334">
        <v>1</v>
      </c>
      <c r="I334" t="s">
        <v>26</v>
      </c>
      <c r="J334">
        <v>538094</v>
      </c>
      <c r="K334" t="s">
        <v>173</v>
      </c>
      <c r="L334">
        <v>538094</v>
      </c>
      <c r="M334" t="s">
        <v>173</v>
      </c>
      <c r="N334">
        <v>538094</v>
      </c>
      <c r="O334" t="s">
        <v>173</v>
      </c>
      <c r="P334">
        <v>538094</v>
      </c>
      <c r="Q334" t="s">
        <v>173</v>
      </c>
      <c r="R334" s="13">
        <v>842724.67695557256</v>
      </c>
      <c r="S334" s="13">
        <v>33442</v>
      </c>
      <c r="T334" s="13">
        <v>742653.71673803322</v>
      </c>
      <c r="U334" s="13">
        <v>2</v>
      </c>
      <c r="V334" s="13">
        <f t="shared" si="91"/>
        <v>1482</v>
      </c>
      <c r="W334" s="13">
        <v>175</v>
      </c>
      <c r="X334" s="13">
        <f t="shared" si="92"/>
        <v>518700</v>
      </c>
      <c r="Y334" s="13">
        <v>435</v>
      </c>
      <c r="Z334" s="13">
        <f t="shared" si="93"/>
        <v>429780</v>
      </c>
      <c r="AA334" s="13">
        <v>172</v>
      </c>
      <c r="AB334" s="13">
        <f t="shared" si="94"/>
        <v>42484</v>
      </c>
      <c r="AC334" s="13">
        <v>30893</v>
      </c>
      <c r="AD334" s="13">
        <v>3441190.1829504678</v>
      </c>
      <c r="AE334" s="13">
        <v>44189</v>
      </c>
      <c r="AF334" s="13">
        <v>7326703.4770679763</v>
      </c>
      <c r="AG334" s="13">
        <v>115454</v>
      </c>
      <c r="AH334" s="13">
        <v>39862477.852986574</v>
      </c>
      <c r="AI334" s="13"/>
      <c r="AJ334" s="13">
        <v>5466</v>
      </c>
      <c r="AK334" s="13">
        <f t="shared" si="95"/>
        <v>759774</v>
      </c>
      <c r="AL334" s="13">
        <v>954</v>
      </c>
      <c r="AM334" s="13">
        <f t="shared" si="96"/>
        <v>33390</v>
      </c>
      <c r="AN334" s="13"/>
      <c r="AO334" s="13">
        <v>26</v>
      </c>
      <c r="AP334" s="13">
        <f t="shared" si="97"/>
        <v>793000</v>
      </c>
      <c r="AQ334" s="13">
        <v>1706</v>
      </c>
      <c r="AR334" s="13">
        <f t="shared" si="98"/>
        <v>4616436</v>
      </c>
      <c r="AS334" s="13">
        <v>5332</v>
      </c>
      <c r="AT334" s="13">
        <f t="shared" si="99"/>
        <v>741148</v>
      </c>
      <c r="AU334" s="13">
        <v>7097</v>
      </c>
      <c r="AV334" s="13">
        <f t="shared" si="100"/>
        <v>2398786</v>
      </c>
      <c r="AW334" s="13">
        <v>1020</v>
      </c>
      <c r="AX334" s="13">
        <f t="shared" si="101"/>
        <v>110160</v>
      </c>
      <c r="AY334" s="13">
        <v>87</v>
      </c>
      <c r="AZ334" s="13">
        <f t="shared" si="102"/>
        <v>7047</v>
      </c>
      <c r="BA334" s="13">
        <v>978</v>
      </c>
      <c r="BB334" s="13">
        <f t="shared" si="103"/>
        <v>317850</v>
      </c>
      <c r="BC334" s="13">
        <v>94</v>
      </c>
      <c r="BD334" s="13">
        <f t="shared" si="104"/>
        <v>38164</v>
      </c>
      <c r="BE334" s="13">
        <v>26</v>
      </c>
      <c r="BF334" s="13">
        <f t="shared" si="105"/>
        <v>5642</v>
      </c>
      <c r="BG334" s="13"/>
      <c r="BH334" s="13">
        <f t="shared" si="106"/>
        <v>63029592.906698629</v>
      </c>
      <c r="BI334" s="13">
        <f t="shared" si="107"/>
        <v>63029600</v>
      </c>
      <c r="BJ334" s="13">
        <v>61413300</v>
      </c>
    </row>
    <row r="335" spans="1:62" x14ac:dyDescent="0.25">
      <c r="A335" s="4" t="s">
        <v>689</v>
      </c>
      <c r="B335" s="13">
        <v>1316</v>
      </c>
      <c r="C335">
        <v>579947</v>
      </c>
      <c r="D335">
        <v>1</v>
      </c>
      <c r="E335">
        <v>1</v>
      </c>
      <c r="F335">
        <v>1</v>
      </c>
      <c r="G335">
        <v>0</v>
      </c>
      <c r="H335">
        <v>0</v>
      </c>
      <c r="I335" t="s">
        <v>41</v>
      </c>
      <c r="J335">
        <v>579947</v>
      </c>
      <c r="K335" t="s">
        <v>689</v>
      </c>
      <c r="L335">
        <v>579947</v>
      </c>
      <c r="M335" t="s">
        <v>689</v>
      </c>
      <c r="N335">
        <v>579891</v>
      </c>
      <c r="O335" t="s">
        <v>40</v>
      </c>
      <c r="P335">
        <v>579891</v>
      </c>
      <c r="Q335" t="s">
        <v>40</v>
      </c>
      <c r="R335" s="13">
        <v>302963.18285378843</v>
      </c>
      <c r="S335" s="13">
        <v>1455</v>
      </c>
      <c r="T335" s="13">
        <v>77911.187797834078</v>
      </c>
      <c r="U335" s="13"/>
      <c r="V335" s="13">
        <f t="shared" si="91"/>
        <v>0</v>
      </c>
      <c r="W335" s="13">
        <v>13</v>
      </c>
      <c r="X335" s="13">
        <f t="shared" si="92"/>
        <v>38532</v>
      </c>
      <c r="Y335" s="13">
        <v>7</v>
      </c>
      <c r="Z335" s="13">
        <f t="shared" si="93"/>
        <v>6916</v>
      </c>
      <c r="AA335" s="13">
        <v>6</v>
      </c>
      <c r="AB335" s="13">
        <f t="shared" si="94"/>
        <v>1482</v>
      </c>
      <c r="AC335" s="13">
        <v>2598</v>
      </c>
      <c r="AD335" s="13">
        <v>557014.23507463664</v>
      </c>
      <c r="AE335" s="13"/>
      <c r="AF335" s="13"/>
      <c r="AG335" s="13"/>
      <c r="AH335" s="13"/>
      <c r="AI335" s="13"/>
      <c r="AJ335" s="13"/>
      <c r="AK335" s="13">
        <f t="shared" si="95"/>
        <v>0</v>
      </c>
      <c r="AL335" s="13"/>
      <c r="AM335" s="13">
        <f t="shared" si="96"/>
        <v>0</v>
      </c>
      <c r="AN335" s="13"/>
      <c r="AO335" s="13">
        <v>1</v>
      </c>
      <c r="AP335" s="13">
        <f t="shared" si="97"/>
        <v>30500</v>
      </c>
      <c r="AQ335" s="13"/>
      <c r="AR335" s="13">
        <f t="shared" si="98"/>
        <v>0</v>
      </c>
      <c r="AS335" s="13"/>
      <c r="AT335" s="13">
        <f t="shared" si="99"/>
        <v>0</v>
      </c>
      <c r="AU335" s="13"/>
      <c r="AV335" s="13">
        <f t="shared" si="100"/>
        <v>0</v>
      </c>
      <c r="AW335" s="13"/>
      <c r="AX335" s="13">
        <f t="shared" si="101"/>
        <v>0</v>
      </c>
      <c r="AY335" s="13"/>
      <c r="AZ335" s="13">
        <f t="shared" si="102"/>
        <v>0</v>
      </c>
      <c r="BA335" s="13"/>
      <c r="BB335" s="13">
        <f t="shared" si="103"/>
        <v>0</v>
      </c>
      <c r="BC335" s="13"/>
      <c r="BD335" s="13">
        <f t="shared" si="104"/>
        <v>0</v>
      </c>
      <c r="BE335" s="13"/>
      <c r="BF335" s="13">
        <f t="shared" si="105"/>
        <v>0</v>
      </c>
      <c r="BG335" s="13"/>
      <c r="BH335" s="13">
        <f t="shared" si="106"/>
        <v>1015318.6057262592</v>
      </c>
      <c r="BI335" s="13">
        <f t="shared" si="107"/>
        <v>1015300</v>
      </c>
      <c r="BJ335" s="13">
        <v>1019100</v>
      </c>
    </row>
    <row r="336" spans="1:62" x14ac:dyDescent="0.25">
      <c r="A336" s="3" t="s">
        <v>459</v>
      </c>
      <c r="B336" s="13">
        <v>2063</v>
      </c>
      <c r="C336">
        <v>532118</v>
      </c>
      <c r="D336">
        <v>1</v>
      </c>
      <c r="E336">
        <v>1</v>
      </c>
      <c r="F336">
        <v>0</v>
      </c>
      <c r="G336">
        <v>0</v>
      </c>
      <c r="H336">
        <v>0</v>
      </c>
      <c r="I336" t="s">
        <v>26</v>
      </c>
      <c r="J336">
        <v>532118</v>
      </c>
      <c r="K336" t="s">
        <v>459</v>
      </c>
      <c r="L336">
        <v>532053</v>
      </c>
      <c r="M336" t="s">
        <v>257</v>
      </c>
      <c r="N336">
        <v>532053</v>
      </c>
      <c r="O336" t="s">
        <v>257</v>
      </c>
      <c r="P336">
        <v>532053</v>
      </c>
      <c r="Q336" t="s">
        <v>257</v>
      </c>
      <c r="R336" s="13">
        <v>470350.19148078613</v>
      </c>
      <c r="S336" s="13">
        <v>7823</v>
      </c>
      <c r="T336" s="13">
        <v>416597.69145282387</v>
      </c>
      <c r="U336" s="13"/>
      <c r="V336" s="13">
        <f t="shared" si="91"/>
        <v>0</v>
      </c>
      <c r="W336" s="13">
        <v>13</v>
      </c>
      <c r="X336" s="13">
        <f t="shared" si="92"/>
        <v>38532</v>
      </c>
      <c r="Y336" s="13">
        <v>20</v>
      </c>
      <c r="Z336" s="13">
        <f t="shared" si="93"/>
        <v>19760</v>
      </c>
      <c r="AA336" s="13">
        <v>9</v>
      </c>
      <c r="AB336" s="13">
        <f t="shared" si="94"/>
        <v>2223</v>
      </c>
      <c r="AC336" s="13"/>
      <c r="AD336" s="13"/>
      <c r="AE336" s="13"/>
      <c r="AF336" s="13"/>
      <c r="AG336" s="13"/>
      <c r="AH336" s="13"/>
      <c r="AI336" s="13"/>
      <c r="AJ336" s="13"/>
      <c r="AK336" s="13">
        <f t="shared" si="95"/>
        <v>0</v>
      </c>
      <c r="AL336" s="13"/>
      <c r="AM336" s="13">
        <f t="shared" si="96"/>
        <v>0</v>
      </c>
      <c r="AN336" s="13"/>
      <c r="AO336" s="13">
        <v>0</v>
      </c>
      <c r="AP336" s="13">
        <f t="shared" si="97"/>
        <v>0</v>
      </c>
      <c r="AQ336" s="13"/>
      <c r="AR336" s="13">
        <f t="shared" si="98"/>
        <v>0</v>
      </c>
      <c r="AS336" s="13"/>
      <c r="AT336" s="13">
        <f t="shared" si="99"/>
        <v>0</v>
      </c>
      <c r="AU336" s="13"/>
      <c r="AV336" s="13">
        <f t="shared" si="100"/>
        <v>0</v>
      </c>
      <c r="AW336" s="13"/>
      <c r="AX336" s="13">
        <f t="shared" si="101"/>
        <v>0</v>
      </c>
      <c r="AY336" s="13"/>
      <c r="AZ336" s="13">
        <f t="shared" si="102"/>
        <v>0</v>
      </c>
      <c r="BA336" s="13"/>
      <c r="BB336" s="13">
        <f t="shared" si="103"/>
        <v>0</v>
      </c>
      <c r="BC336" s="13"/>
      <c r="BD336" s="13">
        <f t="shared" si="104"/>
        <v>0</v>
      </c>
      <c r="BE336" s="13"/>
      <c r="BF336" s="13">
        <f t="shared" si="105"/>
        <v>0</v>
      </c>
      <c r="BG336" s="13"/>
      <c r="BH336" s="13">
        <f t="shared" si="106"/>
        <v>947462.88293361</v>
      </c>
      <c r="BI336" s="13">
        <f t="shared" si="107"/>
        <v>947500</v>
      </c>
      <c r="BJ336" s="13">
        <v>939900</v>
      </c>
    </row>
    <row r="337" spans="1:62" x14ac:dyDescent="0.25">
      <c r="A337" t="s">
        <v>690</v>
      </c>
      <c r="B337" s="13">
        <v>306</v>
      </c>
      <c r="C337">
        <v>549304</v>
      </c>
      <c r="D337">
        <v>1</v>
      </c>
      <c r="E337">
        <v>0</v>
      </c>
      <c r="F337">
        <v>0</v>
      </c>
      <c r="G337">
        <v>0</v>
      </c>
      <c r="H337">
        <v>0</v>
      </c>
      <c r="I337" t="s">
        <v>23</v>
      </c>
      <c r="J337">
        <v>549576</v>
      </c>
      <c r="K337" t="s">
        <v>305</v>
      </c>
      <c r="L337">
        <v>549576</v>
      </c>
      <c r="M337" t="s">
        <v>305</v>
      </c>
      <c r="N337">
        <v>549576</v>
      </c>
      <c r="O337" t="s">
        <v>305</v>
      </c>
      <c r="P337">
        <v>549576</v>
      </c>
      <c r="Q337" t="s">
        <v>305</v>
      </c>
      <c r="R337" s="13">
        <v>71884.998081568687</v>
      </c>
      <c r="S337" s="13"/>
      <c r="T337" s="13"/>
      <c r="U337" s="13"/>
      <c r="V337" s="13">
        <f t="shared" si="91"/>
        <v>0</v>
      </c>
      <c r="W337" s="13"/>
      <c r="X337" s="13">
        <f t="shared" si="92"/>
        <v>0</v>
      </c>
      <c r="Y337" s="13"/>
      <c r="Z337" s="13">
        <f t="shared" si="93"/>
        <v>0</v>
      </c>
      <c r="AA337" s="13"/>
      <c r="AB337" s="13">
        <f t="shared" si="94"/>
        <v>0</v>
      </c>
      <c r="AC337" s="13"/>
      <c r="AD337" s="13"/>
      <c r="AE337" s="13"/>
      <c r="AF337" s="13"/>
      <c r="AG337" s="13"/>
      <c r="AH337" s="13"/>
      <c r="AI337" s="13"/>
      <c r="AJ337" s="13"/>
      <c r="AK337" s="13">
        <f t="shared" si="95"/>
        <v>0</v>
      </c>
      <c r="AL337" s="13"/>
      <c r="AM337" s="13">
        <f t="shared" si="96"/>
        <v>0</v>
      </c>
      <c r="AN337" s="13"/>
      <c r="AO337" s="13">
        <v>0</v>
      </c>
      <c r="AP337" s="13">
        <f t="shared" si="97"/>
        <v>0</v>
      </c>
      <c r="AQ337" s="13"/>
      <c r="AR337" s="13">
        <f t="shared" si="98"/>
        <v>0</v>
      </c>
      <c r="AS337" s="13"/>
      <c r="AT337" s="13">
        <f t="shared" si="99"/>
        <v>0</v>
      </c>
      <c r="AU337" s="13"/>
      <c r="AV337" s="13">
        <f t="shared" si="100"/>
        <v>0</v>
      </c>
      <c r="AW337" s="13"/>
      <c r="AX337" s="13">
        <f t="shared" si="101"/>
        <v>0</v>
      </c>
      <c r="AY337" s="13"/>
      <c r="AZ337" s="13">
        <f t="shared" si="102"/>
        <v>0</v>
      </c>
      <c r="BA337" s="13"/>
      <c r="BB337" s="13">
        <f t="shared" si="103"/>
        <v>0</v>
      </c>
      <c r="BC337" s="13"/>
      <c r="BD337" s="13">
        <f t="shared" si="104"/>
        <v>0</v>
      </c>
      <c r="BE337" s="13"/>
      <c r="BF337" s="13">
        <f t="shared" si="105"/>
        <v>0</v>
      </c>
      <c r="BG337" s="13"/>
      <c r="BH337" s="13">
        <f t="shared" si="106"/>
        <v>71884.998081568687</v>
      </c>
      <c r="BI337" s="13">
        <f t="shared" si="107"/>
        <v>71900</v>
      </c>
      <c r="BJ337" s="13">
        <v>70800</v>
      </c>
    </row>
    <row r="338" spans="1:62" x14ac:dyDescent="0.25">
      <c r="A338" t="s">
        <v>691</v>
      </c>
      <c r="B338" s="13">
        <v>206</v>
      </c>
      <c r="C338">
        <v>582875</v>
      </c>
      <c r="D338">
        <v>1</v>
      </c>
      <c r="E338">
        <v>0</v>
      </c>
      <c r="F338">
        <v>0</v>
      </c>
      <c r="G338">
        <v>0</v>
      </c>
      <c r="H338">
        <v>0</v>
      </c>
      <c r="I338" t="s">
        <v>30</v>
      </c>
      <c r="J338">
        <v>582948</v>
      </c>
      <c r="K338" t="s">
        <v>692</v>
      </c>
      <c r="L338">
        <v>584100</v>
      </c>
      <c r="M338" t="s">
        <v>693</v>
      </c>
      <c r="N338">
        <v>584002</v>
      </c>
      <c r="O338" t="s">
        <v>261</v>
      </c>
      <c r="P338">
        <v>584002</v>
      </c>
      <c r="Q338" t="s">
        <v>261</v>
      </c>
      <c r="R338" s="13">
        <v>70488.701001315436</v>
      </c>
      <c r="S338" s="13"/>
      <c r="T338" s="13"/>
      <c r="U338" s="13"/>
      <c r="V338" s="13">
        <f t="shared" si="91"/>
        <v>0</v>
      </c>
      <c r="W338" s="13"/>
      <c r="X338" s="13">
        <f t="shared" si="92"/>
        <v>0</v>
      </c>
      <c r="Y338" s="13"/>
      <c r="Z338" s="13">
        <f t="shared" si="93"/>
        <v>0</v>
      </c>
      <c r="AA338" s="13"/>
      <c r="AB338" s="13">
        <f t="shared" si="94"/>
        <v>0</v>
      </c>
      <c r="AC338" s="13"/>
      <c r="AD338" s="13"/>
      <c r="AE338" s="13"/>
      <c r="AF338" s="13"/>
      <c r="AG338" s="13"/>
      <c r="AH338" s="13"/>
      <c r="AI338" s="13"/>
      <c r="AJ338" s="13"/>
      <c r="AK338" s="13">
        <f t="shared" si="95"/>
        <v>0</v>
      </c>
      <c r="AL338" s="13"/>
      <c r="AM338" s="13">
        <f t="shared" si="96"/>
        <v>0</v>
      </c>
      <c r="AN338" s="13"/>
      <c r="AO338" s="13">
        <v>0</v>
      </c>
      <c r="AP338" s="13">
        <f t="shared" si="97"/>
        <v>0</v>
      </c>
      <c r="AQ338" s="13"/>
      <c r="AR338" s="13">
        <f t="shared" si="98"/>
        <v>0</v>
      </c>
      <c r="AS338" s="13"/>
      <c r="AT338" s="13">
        <f t="shared" si="99"/>
        <v>0</v>
      </c>
      <c r="AU338" s="13"/>
      <c r="AV338" s="13">
        <f t="shared" si="100"/>
        <v>0</v>
      </c>
      <c r="AW338" s="13"/>
      <c r="AX338" s="13">
        <f t="shared" si="101"/>
        <v>0</v>
      </c>
      <c r="AY338" s="13"/>
      <c r="AZ338" s="13">
        <f t="shared" si="102"/>
        <v>0</v>
      </c>
      <c r="BA338" s="13"/>
      <c r="BB338" s="13">
        <f t="shared" si="103"/>
        <v>0</v>
      </c>
      <c r="BC338" s="13"/>
      <c r="BD338" s="13">
        <f t="shared" si="104"/>
        <v>0</v>
      </c>
      <c r="BE338" s="13"/>
      <c r="BF338" s="13">
        <f t="shared" si="105"/>
        <v>0</v>
      </c>
      <c r="BG338" s="13"/>
      <c r="BH338" s="13">
        <f t="shared" si="106"/>
        <v>70488.701001315436</v>
      </c>
      <c r="BI338" s="13">
        <f t="shared" si="107"/>
        <v>70500</v>
      </c>
      <c r="BJ338" s="13">
        <v>70800</v>
      </c>
    </row>
    <row r="339" spans="1:62" x14ac:dyDescent="0.25">
      <c r="A339" t="s">
        <v>694</v>
      </c>
      <c r="B339" s="13">
        <v>263</v>
      </c>
      <c r="C339">
        <v>551490</v>
      </c>
      <c r="D339">
        <v>1</v>
      </c>
      <c r="E339">
        <v>0</v>
      </c>
      <c r="F339">
        <v>0</v>
      </c>
      <c r="G339">
        <v>0</v>
      </c>
      <c r="H339">
        <v>0</v>
      </c>
      <c r="I339" t="s">
        <v>23</v>
      </c>
      <c r="J339">
        <v>544442</v>
      </c>
      <c r="K339" t="s">
        <v>695</v>
      </c>
      <c r="L339">
        <v>544256</v>
      </c>
      <c r="M339" t="s">
        <v>22</v>
      </c>
      <c r="N339">
        <v>544256</v>
      </c>
      <c r="O339" t="s">
        <v>22</v>
      </c>
      <c r="P339">
        <v>544256</v>
      </c>
      <c r="Q339" t="s">
        <v>22</v>
      </c>
      <c r="R339" s="13">
        <v>70488.701001315436</v>
      </c>
      <c r="S339" s="13"/>
      <c r="T339" s="13"/>
      <c r="U339" s="13"/>
      <c r="V339" s="13">
        <f t="shared" si="91"/>
        <v>0</v>
      </c>
      <c r="W339" s="13"/>
      <c r="X339" s="13">
        <f t="shared" si="92"/>
        <v>0</v>
      </c>
      <c r="Y339" s="13"/>
      <c r="Z339" s="13">
        <f t="shared" si="93"/>
        <v>0</v>
      </c>
      <c r="AA339" s="13"/>
      <c r="AB339" s="13">
        <f t="shared" si="94"/>
        <v>0</v>
      </c>
      <c r="AC339" s="13"/>
      <c r="AD339" s="13"/>
      <c r="AE339" s="13"/>
      <c r="AF339" s="13"/>
      <c r="AG339" s="13"/>
      <c r="AH339" s="13"/>
      <c r="AI339" s="13"/>
      <c r="AJ339" s="13"/>
      <c r="AK339" s="13">
        <f t="shared" si="95"/>
        <v>0</v>
      </c>
      <c r="AL339" s="13"/>
      <c r="AM339" s="13">
        <f t="shared" si="96"/>
        <v>0</v>
      </c>
      <c r="AN339" s="13"/>
      <c r="AO339" s="13">
        <v>0</v>
      </c>
      <c r="AP339" s="13">
        <f t="shared" si="97"/>
        <v>0</v>
      </c>
      <c r="AQ339" s="13"/>
      <c r="AR339" s="13">
        <f t="shared" si="98"/>
        <v>0</v>
      </c>
      <c r="AS339" s="13"/>
      <c r="AT339" s="13">
        <f t="shared" si="99"/>
        <v>0</v>
      </c>
      <c r="AU339" s="13"/>
      <c r="AV339" s="13">
        <f t="shared" si="100"/>
        <v>0</v>
      </c>
      <c r="AW339" s="13"/>
      <c r="AX339" s="13">
        <f t="shared" si="101"/>
        <v>0</v>
      </c>
      <c r="AY339" s="13"/>
      <c r="AZ339" s="13">
        <f t="shared" si="102"/>
        <v>0</v>
      </c>
      <c r="BA339" s="13"/>
      <c r="BB339" s="13">
        <f t="shared" si="103"/>
        <v>0</v>
      </c>
      <c r="BC339" s="13"/>
      <c r="BD339" s="13">
        <f t="shared" si="104"/>
        <v>0</v>
      </c>
      <c r="BE339" s="13"/>
      <c r="BF339" s="13">
        <f t="shared" si="105"/>
        <v>0</v>
      </c>
      <c r="BG339" s="13"/>
      <c r="BH339" s="13">
        <f t="shared" si="106"/>
        <v>70488.701001315436</v>
      </c>
      <c r="BI339" s="13">
        <f t="shared" si="107"/>
        <v>70500</v>
      </c>
      <c r="BJ339" s="13">
        <v>70800</v>
      </c>
    </row>
    <row r="340" spans="1:62" x14ac:dyDescent="0.25">
      <c r="A340" t="s">
        <v>696</v>
      </c>
      <c r="B340" s="13">
        <v>612</v>
      </c>
      <c r="C340">
        <v>593834</v>
      </c>
      <c r="D340">
        <v>1</v>
      </c>
      <c r="E340">
        <v>0</v>
      </c>
      <c r="F340">
        <v>0</v>
      </c>
      <c r="G340">
        <v>0</v>
      </c>
      <c r="H340">
        <v>0</v>
      </c>
      <c r="I340" t="s">
        <v>30</v>
      </c>
      <c r="J340">
        <v>584801</v>
      </c>
      <c r="K340" t="s">
        <v>697</v>
      </c>
      <c r="L340">
        <v>584801</v>
      </c>
      <c r="M340" t="s">
        <v>697</v>
      </c>
      <c r="N340">
        <v>584801</v>
      </c>
      <c r="O340" t="s">
        <v>697</v>
      </c>
      <c r="P340">
        <v>584801</v>
      </c>
      <c r="Q340" t="s">
        <v>697</v>
      </c>
      <c r="R340" s="13">
        <v>142645.88150426379</v>
      </c>
      <c r="S340" s="13"/>
      <c r="T340" s="13"/>
      <c r="U340" s="13"/>
      <c r="V340" s="13">
        <f t="shared" si="91"/>
        <v>0</v>
      </c>
      <c r="W340" s="13"/>
      <c r="X340" s="13">
        <f t="shared" si="92"/>
        <v>0</v>
      </c>
      <c r="Y340" s="13"/>
      <c r="Z340" s="13">
        <f t="shared" si="93"/>
        <v>0</v>
      </c>
      <c r="AA340" s="13"/>
      <c r="AB340" s="13">
        <f t="shared" si="94"/>
        <v>0</v>
      </c>
      <c r="AC340" s="13"/>
      <c r="AD340" s="13"/>
      <c r="AE340" s="13"/>
      <c r="AF340" s="13"/>
      <c r="AG340" s="13"/>
      <c r="AH340" s="13"/>
      <c r="AI340" s="13"/>
      <c r="AJ340" s="13"/>
      <c r="AK340" s="13">
        <f t="shared" si="95"/>
        <v>0</v>
      </c>
      <c r="AL340" s="13"/>
      <c r="AM340" s="13">
        <f t="shared" si="96"/>
        <v>0</v>
      </c>
      <c r="AN340" s="13"/>
      <c r="AO340" s="13">
        <v>0</v>
      </c>
      <c r="AP340" s="13">
        <f t="shared" si="97"/>
        <v>0</v>
      </c>
      <c r="AQ340" s="13"/>
      <c r="AR340" s="13">
        <f t="shared" si="98"/>
        <v>0</v>
      </c>
      <c r="AS340" s="13"/>
      <c r="AT340" s="13">
        <f t="shared" si="99"/>
        <v>0</v>
      </c>
      <c r="AU340" s="13"/>
      <c r="AV340" s="13">
        <f t="shared" si="100"/>
        <v>0</v>
      </c>
      <c r="AW340" s="13"/>
      <c r="AX340" s="13">
        <f t="shared" si="101"/>
        <v>0</v>
      </c>
      <c r="AY340" s="13"/>
      <c r="AZ340" s="13">
        <f t="shared" si="102"/>
        <v>0</v>
      </c>
      <c r="BA340" s="13"/>
      <c r="BB340" s="13">
        <f t="shared" si="103"/>
        <v>0</v>
      </c>
      <c r="BC340" s="13"/>
      <c r="BD340" s="13">
        <f t="shared" si="104"/>
        <v>0</v>
      </c>
      <c r="BE340" s="13"/>
      <c r="BF340" s="13">
        <f t="shared" si="105"/>
        <v>0</v>
      </c>
      <c r="BG340" s="13"/>
      <c r="BH340" s="13">
        <f t="shared" si="106"/>
        <v>142645.88150426379</v>
      </c>
      <c r="BI340" s="13">
        <f t="shared" si="107"/>
        <v>142600</v>
      </c>
      <c r="BJ340" s="13">
        <v>141100</v>
      </c>
    </row>
    <row r="341" spans="1:62" x14ac:dyDescent="0.25">
      <c r="A341" t="s">
        <v>698</v>
      </c>
      <c r="B341" s="13">
        <v>1076</v>
      </c>
      <c r="C341">
        <v>554197</v>
      </c>
      <c r="D341">
        <v>1</v>
      </c>
      <c r="E341">
        <v>0</v>
      </c>
      <c r="F341">
        <v>0</v>
      </c>
      <c r="G341">
        <v>0</v>
      </c>
      <c r="H341">
        <v>0</v>
      </c>
      <c r="I341" t="s">
        <v>38</v>
      </c>
      <c r="J341">
        <v>507270</v>
      </c>
      <c r="K341" t="s">
        <v>699</v>
      </c>
      <c r="L341">
        <v>507270</v>
      </c>
      <c r="M341" t="s">
        <v>699</v>
      </c>
      <c r="N341">
        <v>505927</v>
      </c>
      <c r="O341" t="s">
        <v>236</v>
      </c>
      <c r="P341">
        <v>505927</v>
      </c>
      <c r="Q341" t="s">
        <v>236</v>
      </c>
      <c r="R341" s="13">
        <v>248632.21091517387</v>
      </c>
      <c r="S341" s="13"/>
      <c r="T341" s="13"/>
      <c r="U341" s="13"/>
      <c r="V341" s="13">
        <f t="shared" si="91"/>
        <v>0</v>
      </c>
      <c r="W341" s="13"/>
      <c r="X341" s="13">
        <f t="shared" si="92"/>
        <v>0</v>
      </c>
      <c r="Y341" s="13"/>
      <c r="Z341" s="13">
        <f t="shared" si="93"/>
        <v>0</v>
      </c>
      <c r="AA341" s="13"/>
      <c r="AB341" s="13">
        <f t="shared" si="94"/>
        <v>0</v>
      </c>
      <c r="AC341" s="13"/>
      <c r="AD341" s="13"/>
      <c r="AE341" s="13"/>
      <c r="AF341" s="13"/>
      <c r="AG341" s="13"/>
      <c r="AH341" s="13"/>
      <c r="AI341" s="13"/>
      <c r="AJ341" s="13"/>
      <c r="AK341" s="13">
        <f t="shared" si="95"/>
        <v>0</v>
      </c>
      <c r="AL341" s="13"/>
      <c r="AM341" s="13">
        <f t="shared" si="96"/>
        <v>0</v>
      </c>
      <c r="AN341" s="13"/>
      <c r="AO341" s="13">
        <v>1</v>
      </c>
      <c r="AP341" s="13">
        <f t="shared" si="97"/>
        <v>30500</v>
      </c>
      <c r="AQ341" s="13"/>
      <c r="AR341" s="13">
        <f t="shared" si="98"/>
        <v>0</v>
      </c>
      <c r="AS341" s="13"/>
      <c r="AT341" s="13">
        <f t="shared" si="99"/>
        <v>0</v>
      </c>
      <c r="AU341" s="13"/>
      <c r="AV341" s="13">
        <f t="shared" si="100"/>
        <v>0</v>
      </c>
      <c r="AW341" s="13"/>
      <c r="AX341" s="13">
        <f t="shared" si="101"/>
        <v>0</v>
      </c>
      <c r="AY341" s="13"/>
      <c r="AZ341" s="13">
        <f t="shared" si="102"/>
        <v>0</v>
      </c>
      <c r="BA341" s="13"/>
      <c r="BB341" s="13">
        <f t="shared" si="103"/>
        <v>0</v>
      </c>
      <c r="BC341" s="13"/>
      <c r="BD341" s="13">
        <f t="shared" si="104"/>
        <v>0</v>
      </c>
      <c r="BE341" s="13"/>
      <c r="BF341" s="13">
        <f t="shared" si="105"/>
        <v>0</v>
      </c>
      <c r="BG341" s="13"/>
      <c r="BH341" s="13">
        <f t="shared" si="106"/>
        <v>279132.21091517387</v>
      </c>
      <c r="BI341" s="13">
        <f t="shared" si="107"/>
        <v>279100</v>
      </c>
      <c r="BJ341" s="13">
        <v>249500</v>
      </c>
    </row>
    <row r="342" spans="1:62" x14ac:dyDescent="0.25">
      <c r="A342" s="3" t="s">
        <v>700</v>
      </c>
      <c r="B342" s="13">
        <v>914</v>
      </c>
      <c r="C342">
        <v>592927</v>
      </c>
      <c r="D342">
        <v>1</v>
      </c>
      <c r="E342">
        <v>1</v>
      </c>
      <c r="F342">
        <v>0</v>
      </c>
      <c r="G342">
        <v>0</v>
      </c>
      <c r="H342">
        <v>0</v>
      </c>
      <c r="I342" t="s">
        <v>30</v>
      </c>
      <c r="J342">
        <v>592927</v>
      </c>
      <c r="K342" t="s">
        <v>700</v>
      </c>
      <c r="L342">
        <v>592943</v>
      </c>
      <c r="M342" t="s">
        <v>486</v>
      </c>
      <c r="N342">
        <v>592943</v>
      </c>
      <c r="O342" t="s">
        <v>486</v>
      </c>
      <c r="P342">
        <v>592943</v>
      </c>
      <c r="Q342" t="s">
        <v>486</v>
      </c>
      <c r="R342" s="13">
        <v>211780.99516782691</v>
      </c>
      <c r="S342" s="13">
        <v>1942</v>
      </c>
      <c r="T342" s="13">
        <v>103921.05293267161</v>
      </c>
      <c r="U342" s="13"/>
      <c r="V342" s="13">
        <f t="shared" si="91"/>
        <v>0</v>
      </c>
      <c r="W342" s="13">
        <v>5</v>
      </c>
      <c r="X342" s="13">
        <f t="shared" si="92"/>
        <v>14820</v>
      </c>
      <c r="Y342" s="13">
        <v>6</v>
      </c>
      <c r="Z342" s="13">
        <f t="shared" si="93"/>
        <v>5928</v>
      </c>
      <c r="AA342" s="13">
        <v>5</v>
      </c>
      <c r="AB342" s="13">
        <f t="shared" si="94"/>
        <v>1235</v>
      </c>
      <c r="AC342" s="13"/>
      <c r="AD342" s="13"/>
      <c r="AE342" s="13"/>
      <c r="AF342" s="13"/>
      <c r="AG342" s="13"/>
      <c r="AH342" s="13"/>
      <c r="AI342" s="13"/>
      <c r="AJ342" s="13"/>
      <c r="AK342" s="13">
        <f t="shared" si="95"/>
        <v>0</v>
      </c>
      <c r="AL342" s="13"/>
      <c r="AM342" s="13">
        <f t="shared" si="96"/>
        <v>0</v>
      </c>
      <c r="AN342" s="13"/>
      <c r="AO342" s="13">
        <v>1</v>
      </c>
      <c r="AP342" s="13">
        <f t="shared" si="97"/>
        <v>30500</v>
      </c>
      <c r="AQ342" s="13"/>
      <c r="AR342" s="13">
        <f t="shared" si="98"/>
        <v>0</v>
      </c>
      <c r="AS342" s="13"/>
      <c r="AT342" s="13">
        <f t="shared" si="99"/>
        <v>0</v>
      </c>
      <c r="AU342" s="13"/>
      <c r="AV342" s="13">
        <f t="shared" si="100"/>
        <v>0</v>
      </c>
      <c r="AW342" s="13"/>
      <c r="AX342" s="13">
        <f t="shared" si="101"/>
        <v>0</v>
      </c>
      <c r="AY342" s="13"/>
      <c r="AZ342" s="13">
        <f t="shared" si="102"/>
        <v>0</v>
      </c>
      <c r="BA342" s="13"/>
      <c r="BB342" s="13">
        <f t="shared" si="103"/>
        <v>0</v>
      </c>
      <c r="BC342" s="13"/>
      <c r="BD342" s="13">
        <f t="shared" si="104"/>
        <v>0</v>
      </c>
      <c r="BE342" s="13"/>
      <c r="BF342" s="13">
        <f t="shared" si="105"/>
        <v>0</v>
      </c>
      <c r="BG342" s="13"/>
      <c r="BH342" s="13">
        <f t="shared" si="106"/>
        <v>368185.0481004985</v>
      </c>
      <c r="BI342" s="13">
        <f t="shared" si="107"/>
        <v>368200</v>
      </c>
      <c r="BJ342" s="13">
        <v>352800</v>
      </c>
    </row>
    <row r="343" spans="1:62" x14ac:dyDescent="0.25">
      <c r="A343" t="s">
        <v>701</v>
      </c>
      <c r="B343" s="13">
        <v>1004</v>
      </c>
      <c r="C343">
        <v>541648</v>
      </c>
      <c r="D343">
        <v>1</v>
      </c>
      <c r="E343">
        <v>0</v>
      </c>
      <c r="F343">
        <v>0</v>
      </c>
      <c r="G343">
        <v>0</v>
      </c>
      <c r="H343">
        <v>0</v>
      </c>
      <c r="I343" t="s">
        <v>90</v>
      </c>
      <c r="J343">
        <v>545058</v>
      </c>
      <c r="K343" t="s">
        <v>703</v>
      </c>
      <c r="L343">
        <v>545058</v>
      </c>
      <c r="M343" t="s">
        <v>703</v>
      </c>
      <c r="N343">
        <v>545058</v>
      </c>
      <c r="O343" t="s">
        <v>703</v>
      </c>
      <c r="P343">
        <v>545058</v>
      </c>
      <c r="Q343" t="s">
        <v>703</v>
      </c>
      <c r="R343" s="13">
        <v>232272.53489517965</v>
      </c>
      <c r="S343" s="13"/>
      <c r="T343" s="13"/>
      <c r="U343" s="13"/>
      <c r="V343" s="13">
        <f t="shared" si="91"/>
        <v>0</v>
      </c>
      <c r="W343" s="13"/>
      <c r="X343" s="13">
        <f t="shared" si="92"/>
        <v>0</v>
      </c>
      <c r="Y343" s="13"/>
      <c r="Z343" s="13">
        <f t="shared" si="93"/>
        <v>0</v>
      </c>
      <c r="AA343" s="13"/>
      <c r="AB343" s="13">
        <f t="shared" si="94"/>
        <v>0</v>
      </c>
      <c r="AC343" s="13"/>
      <c r="AD343" s="13"/>
      <c r="AE343" s="13"/>
      <c r="AF343" s="13"/>
      <c r="AG343" s="13"/>
      <c r="AH343" s="13"/>
      <c r="AI343" s="13"/>
      <c r="AJ343" s="13"/>
      <c r="AK343" s="13">
        <f t="shared" si="95"/>
        <v>0</v>
      </c>
      <c r="AL343" s="13"/>
      <c r="AM343" s="13">
        <f t="shared" si="96"/>
        <v>0</v>
      </c>
      <c r="AN343" s="13"/>
      <c r="AO343" s="13">
        <v>0</v>
      </c>
      <c r="AP343" s="13">
        <f t="shared" si="97"/>
        <v>0</v>
      </c>
      <c r="AQ343" s="13"/>
      <c r="AR343" s="13">
        <f t="shared" si="98"/>
        <v>0</v>
      </c>
      <c r="AS343" s="13"/>
      <c r="AT343" s="13">
        <f t="shared" si="99"/>
        <v>0</v>
      </c>
      <c r="AU343" s="13"/>
      <c r="AV343" s="13">
        <f t="shared" si="100"/>
        <v>0</v>
      </c>
      <c r="AW343" s="13"/>
      <c r="AX343" s="13">
        <f t="shared" si="101"/>
        <v>0</v>
      </c>
      <c r="AY343" s="13"/>
      <c r="AZ343" s="13">
        <f t="shared" si="102"/>
        <v>0</v>
      </c>
      <c r="BA343" s="13"/>
      <c r="BB343" s="13">
        <f t="shared" si="103"/>
        <v>0</v>
      </c>
      <c r="BC343" s="13"/>
      <c r="BD343" s="13">
        <f t="shared" si="104"/>
        <v>0</v>
      </c>
      <c r="BE343" s="13"/>
      <c r="BF343" s="13">
        <f t="shared" si="105"/>
        <v>0</v>
      </c>
      <c r="BG343" s="13"/>
      <c r="BH343" s="13">
        <f t="shared" si="106"/>
        <v>232272.53489517965</v>
      </c>
      <c r="BI343" s="13">
        <f t="shared" si="107"/>
        <v>232300</v>
      </c>
      <c r="BJ343" s="13">
        <v>229000</v>
      </c>
    </row>
    <row r="344" spans="1:62" x14ac:dyDescent="0.25">
      <c r="A344" s="3" t="s">
        <v>704</v>
      </c>
      <c r="B344" s="13">
        <v>283</v>
      </c>
      <c r="C344">
        <v>526169</v>
      </c>
      <c r="D344">
        <v>1</v>
      </c>
      <c r="E344">
        <v>1</v>
      </c>
      <c r="F344">
        <v>0</v>
      </c>
      <c r="G344">
        <v>0</v>
      </c>
      <c r="H344">
        <v>0</v>
      </c>
      <c r="I344" t="s">
        <v>61</v>
      </c>
      <c r="J344">
        <v>526169</v>
      </c>
      <c r="K344" t="s">
        <v>704</v>
      </c>
      <c r="L344">
        <v>535532</v>
      </c>
      <c r="M344" t="s">
        <v>705</v>
      </c>
      <c r="N344">
        <v>535532</v>
      </c>
      <c r="O344" t="s">
        <v>705</v>
      </c>
      <c r="P344">
        <v>523704</v>
      </c>
      <c r="Q344" t="s">
        <v>474</v>
      </c>
      <c r="R344" s="13">
        <v>70488.701001315436</v>
      </c>
      <c r="S344" s="13">
        <v>401</v>
      </c>
      <c r="T344" s="13">
        <v>21515.256370762039</v>
      </c>
      <c r="U344" s="13"/>
      <c r="V344" s="13">
        <f t="shared" si="91"/>
        <v>0</v>
      </c>
      <c r="W344" s="13">
        <v>9</v>
      </c>
      <c r="X344" s="13">
        <f t="shared" si="92"/>
        <v>26676</v>
      </c>
      <c r="Y344" s="13">
        <v>4</v>
      </c>
      <c r="Z344" s="13">
        <f t="shared" si="93"/>
        <v>3952</v>
      </c>
      <c r="AA344" s="13"/>
      <c r="AB344" s="13">
        <f t="shared" si="94"/>
        <v>0</v>
      </c>
      <c r="AC344" s="13"/>
      <c r="AD344" s="13"/>
      <c r="AE344" s="13"/>
      <c r="AF344" s="13"/>
      <c r="AG344" s="13"/>
      <c r="AH344" s="13"/>
      <c r="AI344" s="13"/>
      <c r="AJ344" s="13"/>
      <c r="AK344" s="13">
        <f t="shared" si="95"/>
        <v>0</v>
      </c>
      <c r="AL344" s="13"/>
      <c r="AM344" s="13">
        <f t="shared" si="96"/>
        <v>0</v>
      </c>
      <c r="AN344" s="13"/>
      <c r="AO344" s="13">
        <v>0</v>
      </c>
      <c r="AP344" s="13">
        <f t="shared" si="97"/>
        <v>0</v>
      </c>
      <c r="AQ344" s="13"/>
      <c r="AR344" s="13">
        <f t="shared" si="98"/>
        <v>0</v>
      </c>
      <c r="AS344" s="13"/>
      <c r="AT344" s="13">
        <f t="shared" si="99"/>
        <v>0</v>
      </c>
      <c r="AU344" s="13"/>
      <c r="AV344" s="13">
        <f t="shared" si="100"/>
        <v>0</v>
      </c>
      <c r="AW344" s="13"/>
      <c r="AX344" s="13">
        <f t="shared" si="101"/>
        <v>0</v>
      </c>
      <c r="AY344" s="13"/>
      <c r="AZ344" s="13">
        <f t="shared" si="102"/>
        <v>0</v>
      </c>
      <c r="BA344" s="13"/>
      <c r="BB344" s="13">
        <f t="shared" si="103"/>
        <v>0</v>
      </c>
      <c r="BC344" s="13"/>
      <c r="BD344" s="13">
        <f t="shared" si="104"/>
        <v>0</v>
      </c>
      <c r="BE344" s="13"/>
      <c r="BF344" s="13">
        <f t="shared" si="105"/>
        <v>0</v>
      </c>
      <c r="BG344" s="13"/>
      <c r="BH344" s="13">
        <f t="shared" si="106"/>
        <v>122631.95737207748</v>
      </c>
      <c r="BI344" s="13">
        <f t="shared" si="107"/>
        <v>122600</v>
      </c>
      <c r="BJ344" s="13">
        <v>130100</v>
      </c>
    </row>
    <row r="345" spans="1:62" x14ac:dyDescent="0.25">
      <c r="A345" t="s">
        <v>706</v>
      </c>
      <c r="B345" s="13">
        <v>200</v>
      </c>
      <c r="C345">
        <v>541672</v>
      </c>
      <c r="D345">
        <v>1</v>
      </c>
      <c r="E345">
        <v>0</v>
      </c>
      <c r="F345">
        <v>0</v>
      </c>
      <c r="G345">
        <v>0</v>
      </c>
      <c r="H345">
        <v>0</v>
      </c>
      <c r="I345" t="s">
        <v>26</v>
      </c>
      <c r="J345">
        <v>541982</v>
      </c>
      <c r="K345" t="s">
        <v>707</v>
      </c>
      <c r="L345">
        <v>541982</v>
      </c>
      <c r="M345" t="s">
        <v>707</v>
      </c>
      <c r="N345">
        <v>541982</v>
      </c>
      <c r="O345" t="s">
        <v>707</v>
      </c>
      <c r="P345">
        <v>541656</v>
      </c>
      <c r="Q345" t="s">
        <v>195</v>
      </c>
      <c r="R345" s="13">
        <v>70488.701001315436</v>
      </c>
      <c r="S345" s="13"/>
      <c r="T345" s="13"/>
      <c r="U345" s="13"/>
      <c r="V345" s="13">
        <f t="shared" si="91"/>
        <v>0</v>
      </c>
      <c r="W345" s="13"/>
      <c r="X345" s="13">
        <f t="shared" si="92"/>
        <v>0</v>
      </c>
      <c r="Y345" s="13"/>
      <c r="Z345" s="13">
        <f t="shared" si="93"/>
        <v>0</v>
      </c>
      <c r="AA345" s="13"/>
      <c r="AB345" s="13">
        <f t="shared" si="94"/>
        <v>0</v>
      </c>
      <c r="AC345" s="13"/>
      <c r="AD345" s="13"/>
      <c r="AE345" s="13"/>
      <c r="AF345" s="13"/>
      <c r="AG345" s="13"/>
      <c r="AH345" s="13"/>
      <c r="AI345" s="13"/>
      <c r="AJ345" s="13"/>
      <c r="AK345" s="13">
        <f t="shared" si="95"/>
        <v>0</v>
      </c>
      <c r="AL345" s="13"/>
      <c r="AM345" s="13">
        <f t="shared" si="96"/>
        <v>0</v>
      </c>
      <c r="AN345" s="13"/>
      <c r="AO345" s="13">
        <v>0</v>
      </c>
      <c r="AP345" s="13">
        <f t="shared" si="97"/>
        <v>0</v>
      </c>
      <c r="AQ345" s="13"/>
      <c r="AR345" s="13">
        <f t="shared" si="98"/>
        <v>0</v>
      </c>
      <c r="AS345" s="13"/>
      <c r="AT345" s="13">
        <f t="shared" si="99"/>
        <v>0</v>
      </c>
      <c r="AU345" s="13"/>
      <c r="AV345" s="13">
        <f t="shared" si="100"/>
        <v>0</v>
      </c>
      <c r="AW345" s="13"/>
      <c r="AX345" s="13">
        <f t="shared" si="101"/>
        <v>0</v>
      </c>
      <c r="AY345" s="13"/>
      <c r="AZ345" s="13">
        <f t="shared" si="102"/>
        <v>0</v>
      </c>
      <c r="BA345" s="13"/>
      <c r="BB345" s="13">
        <f t="shared" si="103"/>
        <v>0</v>
      </c>
      <c r="BC345" s="13"/>
      <c r="BD345" s="13">
        <f t="shared" si="104"/>
        <v>0</v>
      </c>
      <c r="BE345" s="13"/>
      <c r="BF345" s="13">
        <f t="shared" si="105"/>
        <v>0</v>
      </c>
      <c r="BG345" s="13"/>
      <c r="BH345" s="13">
        <f t="shared" si="106"/>
        <v>70488.701001315436</v>
      </c>
      <c r="BI345" s="13">
        <f t="shared" si="107"/>
        <v>70500</v>
      </c>
      <c r="BJ345" s="13">
        <v>70800</v>
      </c>
    </row>
    <row r="346" spans="1:62" x14ac:dyDescent="0.25">
      <c r="A346" t="s">
        <v>708</v>
      </c>
      <c r="B346" s="13">
        <v>224</v>
      </c>
      <c r="C346">
        <v>590363</v>
      </c>
      <c r="D346">
        <v>1</v>
      </c>
      <c r="E346">
        <v>0</v>
      </c>
      <c r="F346">
        <v>0</v>
      </c>
      <c r="G346">
        <v>0</v>
      </c>
      <c r="H346">
        <v>0</v>
      </c>
      <c r="I346" t="s">
        <v>75</v>
      </c>
      <c r="J346">
        <v>591301</v>
      </c>
      <c r="K346" t="s">
        <v>709</v>
      </c>
      <c r="L346">
        <v>591301</v>
      </c>
      <c r="M346" t="s">
        <v>709</v>
      </c>
      <c r="N346">
        <v>590266</v>
      </c>
      <c r="O346" t="s">
        <v>96</v>
      </c>
      <c r="P346">
        <v>590266</v>
      </c>
      <c r="Q346" t="s">
        <v>96</v>
      </c>
      <c r="R346" s="13">
        <v>70488.701001315436</v>
      </c>
      <c r="S346" s="13"/>
      <c r="T346" s="13"/>
      <c r="U346" s="13"/>
      <c r="V346" s="13">
        <f t="shared" si="91"/>
        <v>0</v>
      </c>
      <c r="W346" s="13"/>
      <c r="X346" s="13">
        <f t="shared" si="92"/>
        <v>0</v>
      </c>
      <c r="Y346" s="13"/>
      <c r="Z346" s="13">
        <f t="shared" si="93"/>
        <v>0</v>
      </c>
      <c r="AA346" s="13"/>
      <c r="AB346" s="13">
        <f t="shared" si="94"/>
        <v>0</v>
      </c>
      <c r="AC346" s="13"/>
      <c r="AD346" s="13"/>
      <c r="AE346" s="13"/>
      <c r="AF346" s="13"/>
      <c r="AG346" s="13"/>
      <c r="AH346" s="13"/>
      <c r="AI346" s="13"/>
      <c r="AJ346" s="13"/>
      <c r="AK346" s="13">
        <f t="shared" si="95"/>
        <v>0</v>
      </c>
      <c r="AL346" s="13"/>
      <c r="AM346" s="13">
        <f t="shared" si="96"/>
        <v>0</v>
      </c>
      <c r="AN346" s="13"/>
      <c r="AO346" s="13">
        <v>0</v>
      </c>
      <c r="AP346" s="13">
        <f t="shared" si="97"/>
        <v>0</v>
      </c>
      <c r="AQ346" s="13"/>
      <c r="AR346" s="13">
        <f t="shared" si="98"/>
        <v>0</v>
      </c>
      <c r="AS346" s="13"/>
      <c r="AT346" s="13">
        <f t="shared" si="99"/>
        <v>0</v>
      </c>
      <c r="AU346" s="13"/>
      <c r="AV346" s="13">
        <f t="shared" si="100"/>
        <v>0</v>
      </c>
      <c r="AW346" s="13"/>
      <c r="AX346" s="13">
        <f t="shared" si="101"/>
        <v>0</v>
      </c>
      <c r="AY346" s="13"/>
      <c r="AZ346" s="13">
        <f t="shared" si="102"/>
        <v>0</v>
      </c>
      <c r="BA346" s="13"/>
      <c r="BB346" s="13">
        <f t="shared" si="103"/>
        <v>0</v>
      </c>
      <c r="BC346" s="13"/>
      <c r="BD346" s="13">
        <f t="shared" si="104"/>
        <v>0</v>
      </c>
      <c r="BE346" s="13"/>
      <c r="BF346" s="13">
        <f t="shared" si="105"/>
        <v>0</v>
      </c>
      <c r="BG346" s="13"/>
      <c r="BH346" s="13">
        <f t="shared" si="106"/>
        <v>70488.701001315436</v>
      </c>
      <c r="BI346" s="13">
        <f t="shared" si="107"/>
        <v>70500</v>
      </c>
      <c r="BJ346" s="13">
        <v>70800</v>
      </c>
    </row>
    <row r="347" spans="1:62" x14ac:dyDescent="0.25">
      <c r="A347" s="3" t="s">
        <v>710</v>
      </c>
      <c r="B347" s="13">
        <v>1353</v>
      </c>
      <c r="C347">
        <v>597210</v>
      </c>
      <c r="D347">
        <v>1</v>
      </c>
      <c r="E347">
        <v>1</v>
      </c>
      <c r="F347">
        <v>0</v>
      </c>
      <c r="G347">
        <v>0</v>
      </c>
      <c r="H347">
        <v>0</v>
      </c>
      <c r="I347" t="s">
        <v>38</v>
      </c>
      <c r="J347">
        <v>597210</v>
      </c>
      <c r="K347" t="s">
        <v>710</v>
      </c>
      <c r="L347">
        <v>597520</v>
      </c>
      <c r="M347" t="s">
        <v>533</v>
      </c>
      <c r="N347">
        <v>597520</v>
      </c>
      <c r="O347" t="s">
        <v>533</v>
      </c>
      <c r="P347">
        <v>597520</v>
      </c>
      <c r="Q347" t="s">
        <v>533</v>
      </c>
      <c r="R347" s="13">
        <v>311313.10813306563</v>
      </c>
      <c r="S347" s="13">
        <v>1353</v>
      </c>
      <c r="T347" s="13">
        <v>72460.208654668269</v>
      </c>
      <c r="U347" s="13"/>
      <c r="V347" s="13">
        <f t="shared" si="91"/>
        <v>0</v>
      </c>
      <c r="W347" s="13">
        <v>4</v>
      </c>
      <c r="X347" s="13">
        <f t="shared" si="92"/>
        <v>11856</v>
      </c>
      <c r="Y347" s="13">
        <v>4</v>
      </c>
      <c r="Z347" s="13">
        <f t="shared" si="93"/>
        <v>3952</v>
      </c>
      <c r="AA347" s="13">
        <v>1</v>
      </c>
      <c r="AB347" s="13">
        <f t="shared" si="94"/>
        <v>247</v>
      </c>
      <c r="AC347" s="13"/>
      <c r="AD347" s="13"/>
      <c r="AE347" s="13"/>
      <c r="AF347" s="13"/>
      <c r="AG347" s="13"/>
      <c r="AH347" s="13"/>
      <c r="AI347" s="13"/>
      <c r="AJ347" s="13"/>
      <c r="AK347" s="13">
        <f t="shared" si="95"/>
        <v>0</v>
      </c>
      <c r="AL347" s="13"/>
      <c r="AM347" s="13">
        <f t="shared" si="96"/>
        <v>0</v>
      </c>
      <c r="AN347" s="13"/>
      <c r="AO347" s="13">
        <v>0</v>
      </c>
      <c r="AP347" s="13">
        <f t="shared" si="97"/>
        <v>0</v>
      </c>
      <c r="AQ347" s="13"/>
      <c r="AR347" s="13">
        <f t="shared" si="98"/>
        <v>0</v>
      </c>
      <c r="AS347" s="13"/>
      <c r="AT347" s="13">
        <f t="shared" si="99"/>
        <v>0</v>
      </c>
      <c r="AU347" s="13"/>
      <c r="AV347" s="13">
        <f t="shared" si="100"/>
        <v>0</v>
      </c>
      <c r="AW347" s="13"/>
      <c r="AX347" s="13">
        <f t="shared" si="101"/>
        <v>0</v>
      </c>
      <c r="AY347" s="13"/>
      <c r="AZ347" s="13">
        <f t="shared" si="102"/>
        <v>0</v>
      </c>
      <c r="BA347" s="13"/>
      <c r="BB347" s="13">
        <f t="shared" si="103"/>
        <v>0</v>
      </c>
      <c r="BC347" s="13"/>
      <c r="BD347" s="13">
        <f t="shared" si="104"/>
        <v>0</v>
      </c>
      <c r="BE347" s="13"/>
      <c r="BF347" s="13">
        <f t="shared" si="105"/>
        <v>0</v>
      </c>
      <c r="BG347" s="13"/>
      <c r="BH347" s="13">
        <f t="shared" si="106"/>
        <v>399828.31678773393</v>
      </c>
      <c r="BI347" s="13">
        <f t="shared" si="107"/>
        <v>399800</v>
      </c>
      <c r="BJ347" s="13">
        <v>405500</v>
      </c>
    </row>
    <row r="348" spans="1:62" x14ac:dyDescent="0.25">
      <c r="A348" t="s">
        <v>711</v>
      </c>
      <c r="B348" s="13">
        <v>238</v>
      </c>
      <c r="C348">
        <v>571946</v>
      </c>
      <c r="D348">
        <v>1</v>
      </c>
      <c r="E348">
        <v>0</v>
      </c>
      <c r="F348">
        <v>0</v>
      </c>
      <c r="G348">
        <v>0</v>
      </c>
      <c r="H348">
        <v>0</v>
      </c>
      <c r="I348" t="s">
        <v>26</v>
      </c>
      <c r="J348">
        <v>536326</v>
      </c>
      <c r="K348" t="s">
        <v>368</v>
      </c>
      <c r="L348">
        <v>536041</v>
      </c>
      <c r="M348" t="s">
        <v>647</v>
      </c>
      <c r="N348">
        <v>536326</v>
      </c>
      <c r="O348" t="s">
        <v>368</v>
      </c>
      <c r="P348">
        <v>536326</v>
      </c>
      <c r="Q348" t="s">
        <v>368</v>
      </c>
      <c r="R348" s="13">
        <v>70488.701001315436</v>
      </c>
      <c r="S348" s="13"/>
      <c r="T348" s="13"/>
      <c r="U348" s="13"/>
      <c r="V348" s="13">
        <f t="shared" si="91"/>
        <v>0</v>
      </c>
      <c r="W348" s="13"/>
      <c r="X348" s="13">
        <f t="shared" si="92"/>
        <v>0</v>
      </c>
      <c r="Y348" s="13"/>
      <c r="Z348" s="13">
        <f t="shared" si="93"/>
        <v>0</v>
      </c>
      <c r="AA348" s="13"/>
      <c r="AB348" s="13">
        <f t="shared" si="94"/>
        <v>0</v>
      </c>
      <c r="AC348" s="13"/>
      <c r="AD348" s="13"/>
      <c r="AE348" s="13"/>
      <c r="AF348" s="13"/>
      <c r="AG348" s="13"/>
      <c r="AH348" s="13"/>
      <c r="AI348" s="13"/>
      <c r="AJ348" s="13"/>
      <c r="AK348" s="13">
        <f t="shared" si="95"/>
        <v>0</v>
      </c>
      <c r="AL348" s="13"/>
      <c r="AM348" s="13">
        <f t="shared" si="96"/>
        <v>0</v>
      </c>
      <c r="AN348" s="13"/>
      <c r="AO348" s="13">
        <v>0</v>
      </c>
      <c r="AP348" s="13">
        <f t="shared" si="97"/>
        <v>0</v>
      </c>
      <c r="AQ348" s="13"/>
      <c r="AR348" s="13">
        <f t="shared" si="98"/>
        <v>0</v>
      </c>
      <c r="AS348" s="13"/>
      <c r="AT348" s="13">
        <f t="shared" si="99"/>
        <v>0</v>
      </c>
      <c r="AU348" s="13"/>
      <c r="AV348" s="13">
        <f t="shared" si="100"/>
        <v>0</v>
      </c>
      <c r="AW348" s="13"/>
      <c r="AX348" s="13">
        <f t="shared" si="101"/>
        <v>0</v>
      </c>
      <c r="AY348" s="13"/>
      <c r="AZ348" s="13">
        <f t="shared" si="102"/>
        <v>0</v>
      </c>
      <c r="BA348" s="13"/>
      <c r="BB348" s="13">
        <f t="shared" si="103"/>
        <v>0</v>
      </c>
      <c r="BC348" s="13"/>
      <c r="BD348" s="13">
        <f t="shared" si="104"/>
        <v>0</v>
      </c>
      <c r="BE348" s="13"/>
      <c r="BF348" s="13">
        <f t="shared" si="105"/>
        <v>0</v>
      </c>
      <c r="BG348" s="13"/>
      <c r="BH348" s="13">
        <f t="shared" si="106"/>
        <v>70488.701001315436</v>
      </c>
      <c r="BI348" s="13">
        <f t="shared" si="107"/>
        <v>70500</v>
      </c>
      <c r="BJ348" s="13">
        <v>70800</v>
      </c>
    </row>
    <row r="349" spans="1:62" x14ac:dyDescent="0.25">
      <c r="A349" t="s">
        <v>712</v>
      </c>
      <c r="B349" s="13">
        <v>1098</v>
      </c>
      <c r="C349">
        <v>532126</v>
      </c>
      <c r="D349">
        <v>1</v>
      </c>
      <c r="E349">
        <v>0</v>
      </c>
      <c r="F349">
        <v>0</v>
      </c>
      <c r="G349">
        <v>0</v>
      </c>
      <c r="H349">
        <v>0</v>
      </c>
      <c r="I349" t="s">
        <v>26</v>
      </c>
      <c r="J349">
        <v>533017</v>
      </c>
      <c r="K349" t="s">
        <v>713</v>
      </c>
      <c r="L349">
        <v>533017</v>
      </c>
      <c r="M349" t="s">
        <v>713</v>
      </c>
      <c r="N349">
        <v>533017</v>
      </c>
      <c r="O349" t="s">
        <v>713</v>
      </c>
      <c r="P349">
        <v>532053</v>
      </c>
      <c r="Q349" t="s">
        <v>257</v>
      </c>
      <c r="R349" s="13">
        <v>253625.24370481668</v>
      </c>
      <c r="S349" s="13"/>
      <c r="T349" s="13"/>
      <c r="U349" s="13"/>
      <c r="V349" s="13">
        <f t="shared" si="91"/>
        <v>0</v>
      </c>
      <c r="W349" s="13"/>
      <c r="X349" s="13">
        <f t="shared" si="92"/>
        <v>0</v>
      </c>
      <c r="Y349" s="13"/>
      <c r="Z349" s="13">
        <f t="shared" si="93"/>
        <v>0</v>
      </c>
      <c r="AA349" s="13"/>
      <c r="AB349" s="13">
        <f t="shared" si="94"/>
        <v>0</v>
      </c>
      <c r="AC349" s="13"/>
      <c r="AD349" s="13"/>
      <c r="AE349" s="13"/>
      <c r="AF349" s="13"/>
      <c r="AG349" s="13"/>
      <c r="AH349" s="13"/>
      <c r="AI349" s="13"/>
      <c r="AJ349" s="13"/>
      <c r="AK349" s="13">
        <f t="shared" si="95"/>
        <v>0</v>
      </c>
      <c r="AL349" s="13"/>
      <c r="AM349" s="13">
        <f t="shared" si="96"/>
        <v>0</v>
      </c>
      <c r="AN349" s="13"/>
      <c r="AO349" s="13">
        <v>0</v>
      </c>
      <c r="AP349" s="13">
        <f t="shared" si="97"/>
        <v>0</v>
      </c>
      <c r="AQ349" s="13"/>
      <c r="AR349" s="13">
        <f t="shared" si="98"/>
        <v>0</v>
      </c>
      <c r="AS349" s="13"/>
      <c r="AT349" s="13">
        <f t="shared" si="99"/>
        <v>0</v>
      </c>
      <c r="AU349" s="13"/>
      <c r="AV349" s="13">
        <f t="shared" si="100"/>
        <v>0</v>
      </c>
      <c r="AW349" s="13"/>
      <c r="AX349" s="13">
        <f t="shared" si="101"/>
        <v>0</v>
      </c>
      <c r="AY349" s="13"/>
      <c r="AZ349" s="13">
        <f t="shared" si="102"/>
        <v>0</v>
      </c>
      <c r="BA349" s="13"/>
      <c r="BB349" s="13">
        <f t="shared" si="103"/>
        <v>0</v>
      </c>
      <c r="BC349" s="13"/>
      <c r="BD349" s="13">
        <f t="shared" si="104"/>
        <v>0</v>
      </c>
      <c r="BE349" s="13"/>
      <c r="BF349" s="13">
        <f t="shared" si="105"/>
        <v>0</v>
      </c>
      <c r="BG349" s="13"/>
      <c r="BH349" s="13">
        <f t="shared" si="106"/>
        <v>253625.24370481668</v>
      </c>
      <c r="BI349" s="13">
        <f t="shared" si="107"/>
        <v>253600</v>
      </c>
      <c r="BJ349" s="13">
        <v>254100</v>
      </c>
    </row>
    <row r="350" spans="1:62" x14ac:dyDescent="0.25">
      <c r="A350" t="s">
        <v>714</v>
      </c>
      <c r="B350" s="13">
        <v>713</v>
      </c>
      <c r="C350">
        <v>582883</v>
      </c>
      <c r="D350">
        <v>1</v>
      </c>
      <c r="E350">
        <v>0</v>
      </c>
      <c r="F350">
        <v>0</v>
      </c>
      <c r="G350">
        <v>0</v>
      </c>
      <c r="H350">
        <v>0</v>
      </c>
      <c r="I350" t="s">
        <v>30</v>
      </c>
      <c r="J350">
        <v>583758</v>
      </c>
      <c r="K350" t="s">
        <v>715</v>
      </c>
      <c r="L350">
        <v>582956</v>
      </c>
      <c r="M350" t="s">
        <v>716</v>
      </c>
      <c r="N350">
        <v>584282</v>
      </c>
      <c r="O350" t="s">
        <v>471</v>
      </c>
      <c r="P350">
        <v>584282</v>
      </c>
      <c r="Q350" t="s">
        <v>471</v>
      </c>
      <c r="R350" s="13">
        <v>165835.75541491018</v>
      </c>
      <c r="S350" s="13"/>
      <c r="T350" s="13"/>
      <c r="U350" s="13"/>
      <c r="V350" s="13">
        <f t="shared" si="91"/>
        <v>0</v>
      </c>
      <c r="W350" s="13"/>
      <c r="X350" s="13">
        <f t="shared" si="92"/>
        <v>0</v>
      </c>
      <c r="Y350" s="13"/>
      <c r="Z350" s="13">
        <f t="shared" si="93"/>
        <v>0</v>
      </c>
      <c r="AA350" s="13"/>
      <c r="AB350" s="13">
        <f t="shared" si="94"/>
        <v>0</v>
      </c>
      <c r="AC350" s="13"/>
      <c r="AD350" s="13"/>
      <c r="AE350" s="13"/>
      <c r="AF350" s="13"/>
      <c r="AG350" s="13"/>
      <c r="AH350" s="13"/>
      <c r="AI350" s="13"/>
      <c r="AJ350" s="13"/>
      <c r="AK350" s="13">
        <f t="shared" si="95"/>
        <v>0</v>
      </c>
      <c r="AL350" s="13"/>
      <c r="AM350" s="13">
        <f t="shared" si="96"/>
        <v>0</v>
      </c>
      <c r="AN350" s="13"/>
      <c r="AO350" s="13">
        <v>0</v>
      </c>
      <c r="AP350" s="13">
        <f t="shared" si="97"/>
        <v>0</v>
      </c>
      <c r="AQ350" s="13"/>
      <c r="AR350" s="13">
        <f t="shared" si="98"/>
        <v>0</v>
      </c>
      <c r="AS350" s="13"/>
      <c r="AT350" s="13">
        <f t="shared" si="99"/>
        <v>0</v>
      </c>
      <c r="AU350" s="13"/>
      <c r="AV350" s="13">
        <f t="shared" si="100"/>
        <v>0</v>
      </c>
      <c r="AW350" s="13"/>
      <c r="AX350" s="13">
        <f t="shared" si="101"/>
        <v>0</v>
      </c>
      <c r="AY350" s="13"/>
      <c r="AZ350" s="13">
        <f t="shared" si="102"/>
        <v>0</v>
      </c>
      <c r="BA350" s="13"/>
      <c r="BB350" s="13">
        <f t="shared" si="103"/>
        <v>0</v>
      </c>
      <c r="BC350" s="13"/>
      <c r="BD350" s="13">
        <f t="shared" si="104"/>
        <v>0</v>
      </c>
      <c r="BE350" s="13"/>
      <c r="BF350" s="13">
        <f t="shared" si="105"/>
        <v>0</v>
      </c>
      <c r="BG350" s="13"/>
      <c r="BH350" s="13">
        <f t="shared" si="106"/>
        <v>165835.75541491018</v>
      </c>
      <c r="BI350" s="13">
        <f t="shared" si="107"/>
        <v>165800</v>
      </c>
      <c r="BJ350" s="13">
        <v>166200</v>
      </c>
    </row>
    <row r="351" spans="1:62" x14ac:dyDescent="0.25">
      <c r="A351" t="s">
        <v>714</v>
      </c>
      <c r="B351" s="13">
        <v>385</v>
      </c>
      <c r="C351">
        <v>531286</v>
      </c>
      <c r="D351">
        <v>1</v>
      </c>
      <c r="E351">
        <v>0</v>
      </c>
      <c r="F351">
        <v>0</v>
      </c>
      <c r="G351">
        <v>0</v>
      </c>
      <c r="H351">
        <v>0</v>
      </c>
      <c r="I351" t="s">
        <v>26</v>
      </c>
      <c r="J351">
        <v>534480</v>
      </c>
      <c r="K351" t="s">
        <v>27</v>
      </c>
      <c r="L351">
        <v>534005</v>
      </c>
      <c r="M351" t="s">
        <v>28</v>
      </c>
      <c r="N351">
        <v>534005</v>
      </c>
      <c r="O351" t="s">
        <v>28</v>
      </c>
      <c r="P351">
        <v>534005</v>
      </c>
      <c r="Q351" t="s">
        <v>28</v>
      </c>
      <c r="R351" s="13">
        <v>90234.649408167868</v>
      </c>
      <c r="S351" s="13"/>
      <c r="T351" s="13"/>
      <c r="U351" s="13"/>
      <c r="V351" s="13">
        <f t="shared" si="91"/>
        <v>0</v>
      </c>
      <c r="W351" s="13"/>
      <c r="X351" s="13">
        <f t="shared" si="92"/>
        <v>0</v>
      </c>
      <c r="Y351" s="13"/>
      <c r="Z351" s="13">
        <f t="shared" si="93"/>
        <v>0</v>
      </c>
      <c r="AA351" s="13"/>
      <c r="AB351" s="13">
        <f t="shared" si="94"/>
        <v>0</v>
      </c>
      <c r="AC351" s="13"/>
      <c r="AD351" s="13"/>
      <c r="AE351" s="13"/>
      <c r="AF351" s="13"/>
      <c r="AG351" s="13"/>
      <c r="AH351" s="13"/>
      <c r="AI351" s="13"/>
      <c r="AJ351" s="13"/>
      <c r="AK351" s="13">
        <f t="shared" si="95"/>
        <v>0</v>
      </c>
      <c r="AL351" s="13"/>
      <c r="AM351" s="13">
        <f t="shared" si="96"/>
        <v>0</v>
      </c>
      <c r="AN351" s="13"/>
      <c r="AO351" s="13">
        <v>0</v>
      </c>
      <c r="AP351" s="13">
        <f t="shared" si="97"/>
        <v>0</v>
      </c>
      <c r="AQ351" s="13"/>
      <c r="AR351" s="13">
        <f t="shared" si="98"/>
        <v>0</v>
      </c>
      <c r="AS351" s="13"/>
      <c r="AT351" s="13">
        <f t="shared" si="99"/>
        <v>0</v>
      </c>
      <c r="AU351" s="13"/>
      <c r="AV351" s="13">
        <f t="shared" si="100"/>
        <v>0</v>
      </c>
      <c r="AW351" s="13"/>
      <c r="AX351" s="13">
        <f t="shared" si="101"/>
        <v>0</v>
      </c>
      <c r="AY351" s="13"/>
      <c r="AZ351" s="13">
        <f t="shared" si="102"/>
        <v>0</v>
      </c>
      <c r="BA351" s="13"/>
      <c r="BB351" s="13">
        <f t="shared" si="103"/>
        <v>0</v>
      </c>
      <c r="BC351" s="13"/>
      <c r="BD351" s="13">
        <f t="shared" si="104"/>
        <v>0</v>
      </c>
      <c r="BE351" s="13"/>
      <c r="BF351" s="13">
        <f t="shared" si="105"/>
        <v>0</v>
      </c>
      <c r="BG351" s="13"/>
      <c r="BH351" s="13">
        <f t="shared" si="106"/>
        <v>90234.649408167868</v>
      </c>
      <c r="BI351" s="13">
        <f t="shared" si="107"/>
        <v>90200</v>
      </c>
      <c r="BJ351" s="13">
        <v>89400</v>
      </c>
    </row>
    <row r="352" spans="1:62" x14ac:dyDescent="0.25">
      <c r="A352" t="s">
        <v>717</v>
      </c>
      <c r="B352" s="13">
        <v>321</v>
      </c>
      <c r="C352">
        <v>539988</v>
      </c>
      <c r="D352">
        <v>1</v>
      </c>
      <c r="E352">
        <v>0</v>
      </c>
      <c r="F352">
        <v>0</v>
      </c>
      <c r="G352">
        <v>0</v>
      </c>
      <c r="H352">
        <v>0</v>
      </c>
      <c r="I352" t="s">
        <v>26</v>
      </c>
      <c r="J352">
        <v>540242</v>
      </c>
      <c r="K352" t="s">
        <v>718</v>
      </c>
      <c r="L352">
        <v>540404</v>
      </c>
      <c r="M352" t="s">
        <v>719</v>
      </c>
      <c r="N352">
        <v>539911</v>
      </c>
      <c r="O352" t="s">
        <v>345</v>
      </c>
      <c r="P352">
        <v>539911</v>
      </c>
      <c r="Q352" t="s">
        <v>345</v>
      </c>
      <c r="R352" s="13">
        <v>75374.045939146905</v>
      </c>
      <c r="S352" s="13"/>
      <c r="T352" s="13"/>
      <c r="U352" s="13"/>
      <c r="V352" s="13">
        <f t="shared" si="91"/>
        <v>0</v>
      </c>
      <c r="W352" s="13"/>
      <c r="X352" s="13">
        <f t="shared" si="92"/>
        <v>0</v>
      </c>
      <c r="Y352" s="13"/>
      <c r="Z352" s="13">
        <f t="shared" si="93"/>
        <v>0</v>
      </c>
      <c r="AA352" s="13"/>
      <c r="AB352" s="13">
        <f t="shared" si="94"/>
        <v>0</v>
      </c>
      <c r="AC352" s="13"/>
      <c r="AD352" s="13"/>
      <c r="AE352" s="13"/>
      <c r="AF352" s="13"/>
      <c r="AG352" s="13"/>
      <c r="AH352" s="13"/>
      <c r="AI352" s="13"/>
      <c r="AJ352" s="13"/>
      <c r="AK352" s="13">
        <f t="shared" si="95"/>
        <v>0</v>
      </c>
      <c r="AL352" s="13"/>
      <c r="AM352" s="13">
        <f t="shared" si="96"/>
        <v>0</v>
      </c>
      <c r="AN352" s="13"/>
      <c r="AO352" s="13">
        <v>0</v>
      </c>
      <c r="AP352" s="13">
        <f t="shared" si="97"/>
        <v>0</v>
      </c>
      <c r="AQ352" s="13"/>
      <c r="AR352" s="13">
        <f t="shared" si="98"/>
        <v>0</v>
      </c>
      <c r="AS352" s="13"/>
      <c r="AT352" s="13">
        <f t="shared" si="99"/>
        <v>0</v>
      </c>
      <c r="AU352" s="13"/>
      <c r="AV352" s="13">
        <f t="shared" si="100"/>
        <v>0</v>
      </c>
      <c r="AW352" s="13"/>
      <c r="AX352" s="13">
        <f t="shared" si="101"/>
        <v>0</v>
      </c>
      <c r="AY352" s="13"/>
      <c r="AZ352" s="13">
        <f t="shared" si="102"/>
        <v>0</v>
      </c>
      <c r="BA352" s="13"/>
      <c r="BB352" s="13">
        <f t="shared" si="103"/>
        <v>0</v>
      </c>
      <c r="BC352" s="13"/>
      <c r="BD352" s="13">
        <f t="shared" si="104"/>
        <v>0</v>
      </c>
      <c r="BE352" s="13"/>
      <c r="BF352" s="13">
        <f t="shared" si="105"/>
        <v>0</v>
      </c>
      <c r="BG352" s="13"/>
      <c r="BH352" s="13">
        <f t="shared" si="106"/>
        <v>75374.045939146905</v>
      </c>
      <c r="BI352" s="13">
        <f t="shared" si="107"/>
        <v>75400</v>
      </c>
      <c r="BJ352" s="13">
        <v>73600</v>
      </c>
    </row>
    <row r="353" spans="1:62" x14ac:dyDescent="0.25">
      <c r="A353" t="s">
        <v>259</v>
      </c>
      <c r="B353" s="13">
        <v>54</v>
      </c>
      <c r="C353">
        <v>537063</v>
      </c>
      <c r="D353">
        <v>1</v>
      </c>
      <c r="E353">
        <v>0</v>
      </c>
      <c r="F353">
        <v>0</v>
      </c>
      <c r="G353">
        <v>0</v>
      </c>
      <c r="H353">
        <v>0</v>
      </c>
      <c r="I353" t="s">
        <v>23</v>
      </c>
      <c r="J353">
        <v>550850</v>
      </c>
      <c r="K353" t="s">
        <v>254</v>
      </c>
      <c r="L353">
        <v>550850</v>
      </c>
      <c r="M353" t="s">
        <v>254</v>
      </c>
      <c r="N353">
        <v>550850</v>
      </c>
      <c r="O353" t="s">
        <v>254</v>
      </c>
      <c r="P353">
        <v>550850</v>
      </c>
      <c r="Q353" t="s">
        <v>254</v>
      </c>
      <c r="R353" s="13">
        <v>70488.701001315436</v>
      </c>
      <c r="S353" s="13"/>
      <c r="T353" s="13"/>
      <c r="U353" s="13"/>
      <c r="V353" s="13">
        <f t="shared" si="91"/>
        <v>0</v>
      </c>
      <c r="W353" s="13"/>
      <c r="X353" s="13">
        <f t="shared" si="92"/>
        <v>0</v>
      </c>
      <c r="Y353" s="13"/>
      <c r="Z353" s="13">
        <f t="shared" si="93"/>
        <v>0</v>
      </c>
      <c r="AA353" s="13"/>
      <c r="AB353" s="13">
        <f t="shared" si="94"/>
        <v>0</v>
      </c>
      <c r="AC353" s="13"/>
      <c r="AD353" s="13"/>
      <c r="AE353" s="13"/>
      <c r="AF353" s="13"/>
      <c r="AG353" s="13"/>
      <c r="AH353" s="13"/>
      <c r="AI353" s="13"/>
      <c r="AJ353" s="13"/>
      <c r="AK353" s="13">
        <f t="shared" si="95"/>
        <v>0</v>
      </c>
      <c r="AL353" s="13"/>
      <c r="AM353" s="13">
        <f t="shared" si="96"/>
        <v>0</v>
      </c>
      <c r="AN353" s="13"/>
      <c r="AO353" s="13">
        <v>0</v>
      </c>
      <c r="AP353" s="13">
        <f t="shared" si="97"/>
        <v>0</v>
      </c>
      <c r="AQ353" s="13"/>
      <c r="AR353" s="13">
        <f t="shared" si="98"/>
        <v>0</v>
      </c>
      <c r="AS353" s="13"/>
      <c r="AT353" s="13">
        <f t="shared" si="99"/>
        <v>0</v>
      </c>
      <c r="AU353" s="13"/>
      <c r="AV353" s="13">
        <f t="shared" si="100"/>
        <v>0</v>
      </c>
      <c r="AW353" s="13"/>
      <c r="AX353" s="13">
        <f t="shared" si="101"/>
        <v>0</v>
      </c>
      <c r="AY353" s="13"/>
      <c r="AZ353" s="13">
        <f t="shared" si="102"/>
        <v>0</v>
      </c>
      <c r="BA353" s="13"/>
      <c r="BB353" s="13">
        <f t="shared" si="103"/>
        <v>0</v>
      </c>
      <c r="BC353" s="13"/>
      <c r="BD353" s="13">
        <f t="shared" si="104"/>
        <v>0</v>
      </c>
      <c r="BE353" s="13"/>
      <c r="BF353" s="13">
        <f t="shared" si="105"/>
        <v>0</v>
      </c>
      <c r="BG353" s="13"/>
      <c r="BH353" s="13">
        <f t="shared" si="106"/>
        <v>70488.701001315436</v>
      </c>
      <c r="BI353" s="13">
        <f t="shared" si="107"/>
        <v>70500</v>
      </c>
      <c r="BJ353" s="13">
        <v>70800</v>
      </c>
    </row>
    <row r="354" spans="1:62" x14ac:dyDescent="0.25">
      <c r="A354" t="s">
        <v>259</v>
      </c>
      <c r="B354" s="13">
        <v>936</v>
      </c>
      <c r="C354">
        <v>532142</v>
      </c>
      <c r="D354">
        <v>1</v>
      </c>
      <c r="E354">
        <v>0</v>
      </c>
      <c r="F354">
        <v>0</v>
      </c>
      <c r="G354">
        <v>0</v>
      </c>
      <c r="H354">
        <v>0</v>
      </c>
      <c r="I354" t="s">
        <v>26</v>
      </c>
      <c r="J354">
        <v>532452</v>
      </c>
      <c r="K354" t="s">
        <v>258</v>
      </c>
      <c r="L354">
        <v>532053</v>
      </c>
      <c r="M354" t="s">
        <v>257</v>
      </c>
      <c r="N354">
        <v>532053</v>
      </c>
      <c r="O354" t="s">
        <v>257</v>
      </c>
      <c r="P354">
        <v>532053</v>
      </c>
      <c r="Q354" t="s">
        <v>257</v>
      </c>
      <c r="R354" s="13">
        <v>216794.45441859827</v>
      </c>
      <c r="S354" s="13"/>
      <c r="T354" s="13"/>
      <c r="U354" s="13"/>
      <c r="V354" s="13">
        <f t="shared" si="91"/>
        <v>0</v>
      </c>
      <c r="W354" s="13"/>
      <c r="X354" s="13">
        <f t="shared" si="92"/>
        <v>0</v>
      </c>
      <c r="Y354" s="13"/>
      <c r="Z354" s="13">
        <f t="shared" si="93"/>
        <v>0</v>
      </c>
      <c r="AA354" s="13"/>
      <c r="AB354" s="13">
        <f t="shared" si="94"/>
        <v>0</v>
      </c>
      <c r="AC354" s="13"/>
      <c r="AD354" s="13"/>
      <c r="AE354" s="13"/>
      <c r="AF354" s="13"/>
      <c r="AG354" s="13"/>
      <c r="AH354" s="13"/>
      <c r="AI354" s="13"/>
      <c r="AJ354" s="13"/>
      <c r="AK354" s="13">
        <f t="shared" si="95"/>
        <v>0</v>
      </c>
      <c r="AL354" s="13"/>
      <c r="AM354" s="13">
        <f t="shared" si="96"/>
        <v>0</v>
      </c>
      <c r="AN354" s="13"/>
      <c r="AO354" s="13">
        <v>0</v>
      </c>
      <c r="AP354" s="13">
        <f t="shared" si="97"/>
        <v>0</v>
      </c>
      <c r="AQ354" s="13"/>
      <c r="AR354" s="13">
        <f t="shared" si="98"/>
        <v>0</v>
      </c>
      <c r="AS354" s="13"/>
      <c r="AT354" s="13">
        <f t="shared" si="99"/>
        <v>0</v>
      </c>
      <c r="AU354" s="13"/>
      <c r="AV354" s="13">
        <f t="shared" si="100"/>
        <v>0</v>
      </c>
      <c r="AW354" s="13"/>
      <c r="AX354" s="13">
        <f t="shared" si="101"/>
        <v>0</v>
      </c>
      <c r="AY354" s="13"/>
      <c r="AZ354" s="13">
        <f t="shared" si="102"/>
        <v>0</v>
      </c>
      <c r="BA354" s="13"/>
      <c r="BB354" s="13">
        <f t="shared" si="103"/>
        <v>0</v>
      </c>
      <c r="BC354" s="13"/>
      <c r="BD354" s="13">
        <f t="shared" si="104"/>
        <v>0</v>
      </c>
      <c r="BE354" s="13"/>
      <c r="BF354" s="13">
        <f t="shared" si="105"/>
        <v>0</v>
      </c>
      <c r="BG354" s="13"/>
      <c r="BH354" s="13">
        <f t="shared" si="106"/>
        <v>216794.45441859827</v>
      </c>
      <c r="BI354" s="13">
        <f t="shared" si="107"/>
        <v>216800</v>
      </c>
      <c r="BJ354" s="13">
        <v>214600</v>
      </c>
    </row>
    <row r="355" spans="1:62" x14ac:dyDescent="0.25">
      <c r="A355" t="s">
        <v>721</v>
      </c>
      <c r="B355" s="13">
        <v>638</v>
      </c>
      <c r="C355">
        <v>569437</v>
      </c>
      <c r="D355">
        <v>1</v>
      </c>
      <c r="E355">
        <v>0</v>
      </c>
      <c r="F355">
        <v>0</v>
      </c>
      <c r="G355">
        <v>0</v>
      </c>
      <c r="H355">
        <v>0</v>
      </c>
      <c r="I355" t="s">
        <v>61</v>
      </c>
      <c r="J355">
        <v>523704</v>
      </c>
      <c r="K355" t="s">
        <v>474</v>
      </c>
      <c r="L355">
        <v>523704</v>
      </c>
      <c r="M355" t="s">
        <v>474</v>
      </c>
      <c r="N355">
        <v>523704</v>
      </c>
      <c r="O355" t="s">
        <v>474</v>
      </c>
      <c r="P355">
        <v>523704</v>
      </c>
      <c r="Q355" t="s">
        <v>474</v>
      </c>
      <c r="R355" s="13">
        <v>148622.60008462699</v>
      </c>
      <c r="S355" s="13"/>
      <c r="T355" s="13"/>
      <c r="U355" s="13"/>
      <c r="V355" s="13">
        <f t="shared" si="91"/>
        <v>0</v>
      </c>
      <c r="W355" s="13"/>
      <c r="X355" s="13">
        <f t="shared" si="92"/>
        <v>0</v>
      </c>
      <c r="Y355" s="13"/>
      <c r="Z355" s="13">
        <f t="shared" si="93"/>
        <v>0</v>
      </c>
      <c r="AA355" s="13"/>
      <c r="AB355" s="13">
        <f t="shared" si="94"/>
        <v>0</v>
      </c>
      <c r="AC355" s="13"/>
      <c r="AD355" s="13"/>
      <c r="AE355" s="13"/>
      <c r="AF355" s="13"/>
      <c r="AG355" s="13"/>
      <c r="AH355" s="13"/>
      <c r="AI355" s="13"/>
      <c r="AJ355" s="13"/>
      <c r="AK355" s="13">
        <f t="shared" si="95"/>
        <v>0</v>
      </c>
      <c r="AL355" s="13"/>
      <c r="AM355" s="13">
        <f t="shared" si="96"/>
        <v>0</v>
      </c>
      <c r="AN355" s="13"/>
      <c r="AO355" s="13">
        <v>0</v>
      </c>
      <c r="AP355" s="13">
        <f t="shared" si="97"/>
        <v>0</v>
      </c>
      <c r="AQ355" s="13"/>
      <c r="AR355" s="13">
        <f t="shared" si="98"/>
        <v>0</v>
      </c>
      <c r="AS355" s="13"/>
      <c r="AT355" s="13">
        <f t="shared" si="99"/>
        <v>0</v>
      </c>
      <c r="AU355" s="13"/>
      <c r="AV355" s="13">
        <f t="shared" si="100"/>
        <v>0</v>
      </c>
      <c r="AW355" s="13"/>
      <c r="AX355" s="13">
        <f t="shared" si="101"/>
        <v>0</v>
      </c>
      <c r="AY355" s="13"/>
      <c r="AZ355" s="13">
        <f t="shared" si="102"/>
        <v>0</v>
      </c>
      <c r="BA355" s="13"/>
      <c r="BB355" s="13">
        <f t="shared" si="103"/>
        <v>0</v>
      </c>
      <c r="BC355" s="13"/>
      <c r="BD355" s="13">
        <f t="shared" si="104"/>
        <v>0</v>
      </c>
      <c r="BE355" s="13"/>
      <c r="BF355" s="13">
        <f t="shared" si="105"/>
        <v>0</v>
      </c>
      <c r="BG355" s="13"/>
      <c r="BH355" s="13">
        <f t="shared" si="106"/>
        <v>148622.60008462699</v>
      </c>
      <c r="BI355" s="13">
        <f t="shared" si="107"/>
        <v>148600</v>
      </c>
      <c r="BJ355" s="13">
        <v>146600</v>
      </c>
    </row>
    <row r="356" spans="1:62" x14ac:dyDescent="0.25">
      <c r="A356" t="s">
        <v>722</v>
      </c>
      <c r="B356" s="13">
        <v>775</v>
      </c>
      <c r="C356">
        <v>585106</v>
      </c>
      <c r="D356">
        <v>1</v>
      </c>
      <c r="E356">
        <v>0</v>
      </c>
      <c r="F356">
        <v>0</v>
      </c>
      <c r="G356">
        <v>0</v>
      </c>
      <c r="H356">
        <v>0</v>
      </c>
      <c r="I356" t="s">
        <v>90</v>
      </c>
      <c r="J356">
        <v>585939</v>
      </c>
      <c r="K356" t="s">
        <v>723</v>
      </c>
      <c r="L356">
        <v>585939</v>
      </c>
      <c r="M356" t="s">
        <v>723</v>
      </c>
      <c r="N356">
        <v>585939</v>
      </c>
      <c r="O356" t="s">
        <v>723</v>
      </c>
      <c r="P356">
        <v>585939</v>
      </c>
      <c r="Q356" t="s">
        <v>723</v>
      </c>
      <c r="R356" s="13">
        <v>180035.87864119175</v>
      </c>
      <c r="S356" s="13"/>
      <c r="T356" s="13"/>
      <c r="U356" s="13"/>
      <c r="V356" s="13">
        <f t="shared" si="91"/>
        <v>0</v>
      </c>
      <c r="W356" s="13"/>
      <c r="X356" s="13">
        <f t="shared" si="92"/>
        <v>0</v>
      </c>
      <c r="Y356" s="13"/>
      <c r="Z356" s="13">
        <f t="shared" si="93"/>
        <v>0</v>
      </c>
      <c r="AA356" s="13"/>
      <c r="AB356" s="13">
        <f t="shared" si="94"/>
        <v>0</v>
      </c>
      <c r="AC356" s="13"/>
      <c r="AD356" s="13"/>
      <c r="AE356" s="13"/>
      <c r="AF356" s="13"/>
      <c r="AG356" s="13"/>
      <c r="AH356" s="13"/>
      <c r="AI356" s="13"/>
      <c r="AJ356" s="13"/>
      <c r="AK356" s="13">
        <f t="shared" si="95"/>
        <v>0</v>
      </c>
      <c r="AL356" s="13"/>
      <c r="AM356" s="13">
        <f t="shared" si="96"/>
        <v>0</v>
      </c>
      <c r="AN356" s="13"/>
      <c r="AO356" s="13">
        <v>0</v>
      </c>
      <c r="AP356" s="13">
        <f t="shared" si="97"/>
        <v>0</v>
      </c>
      <c r="AQ356" s="13"/>
      <c r="AR356" s="13">
        <f t="shared" si="98"/>
        <v>0</v>
      </c>
      <c r="AS356" s="13"/>
      <c r="AT356" s="13">
        <f t="shared" si="99"/>
        <v>0</v>
      </c>
      <c r="AU356" s="13"/>
      <c r="AV356" s="13">
        <f t="shared" si="100"/>
        <v>0</v>
      </c>
      <c r="AW356" s="13"/>
      <c r="AX356" s="13">
        <f t="shared" si="101"/>
        <v>0</v>
      </c>
      <c r="AY356" s="13"/>
      <c r="AZ356" s="13">
        <f t="shared" si="102"/>
        <v>0</v>
      </c>
      <c r="BA356" s="13"/>
      <c r="BB356" s="13">
        <f t="shared" si="103"/>
        <v>0</v>
      </c>
      <c r="BC356" s="13"/>
      <c r="BD356" s="13">
        <f t="shared" si="104"/>
        <v>0</v>
      </c>
      <c r="BE356" s="13"/>
      <c r="BF356" s="13">
        <f t="shared" si="105"/>
        <v>0</v>
      </c>
      <c r="BG356" s="13"/>
      <c r="BH356" s="13">
        <f t="shared" si="106"/>
        <v>180035.87864119175</v>
      </c>
      <c r="BI356" s="13">
        <f t="shared" si="107"/>
        <v>180000</v>
      </c>
      <c r="BJ356" s="13">
        <v>178600</v>
      </c>
    </row>
    <row r="357" spans="1:62" x14ac:dyDescent="0.25">
      <c r="A357" t="s">
        <v>724</v>
      </c>
      <c r="B357" s="13">
        <v>137</v>
      </c>
      <c r="C357">
        <v>547603</v>
      </c>
      <c r="D357">
        <v>1</v>
      </c>
      <c r="E357">
        <v>0</v>
      </c>
      <c r="F357">
        <v>0</v>
      </c>
      <c r="G357">
        <v>0</v>
      </c>
      <c r="H357">
        <v>0</v>
      </c>
      <c r="I357" t="s">
        <v>75</v>
      </c>
      <c r="J357">
        <v>548511</v>
      </c>
      <c r="K357" t="s">
        <v>725</v>
      </c>
      <c r="L357">
        <v>548511</v>
      </c>
      <c r="M357" t="s">
        <v>725</v>
      </c>
      <c r="N357">
        <v>548511</v>
      </c>
      <c r="O357" t="s">
        <v>725</v>
      </c>
      <c r="P357">
        <v>548511</v>
      </c>
      <c r="Q357" t="s">
        <v>725</v>
      </c>
      <c r="R357" s="13">
        <v>70488.701001315436</v>
      </c>
      <c r="S357" s="13"/>
      <c r="T357" s="13"/>
      <c r="U357" s="13"/>
      <c r="V357" s="13">
        <f t="shared" si="91"/>
        <v>0</v>
      </c>
      <c r="W357" s="13"/>
      <c r="X357" s="13">
        <f t="shared" si="92"/>
        <v>0</v>
      </c>
      <c r="Y357" s="13"/>
      <c r="Z357" s="13">
        <f t="shared" si="93"/>
        <v>0</v>
      </c>
      <c r="AA357" s="13"/>
      <c r="AB357" s="13">
        <f t="shared" si="94"/>
        <v>0</v>
      </c>
      <c r="AC357" s="13"/>
      <c r="AD357" s="13"/>
      <c r="AE357" s="13"/>
      <c r="AF357" s="13"/>
      <c r="AG357" s="13"/>
      <c r="AH357" s="13"/>
      <c r="AI357" s="13"/>
      <c r="AJ357" s="13"/>
      <c r="AK357" s="13">
        <f t="shared" si="95"/>
        <v>0</v>
      </c>
      <c r="AL357" s="13"/>
      <c r="AM357" s="13">
        <f t="shared" si="96"/>
        <v>0</v>
      </c>
      <c r="AN357" s="13"/>
      <c r="AO357" s="13">
        <v>0</v>
      </c>
      <c r="AP357" s="13">
        <f t="shared" si="97"/>
        <v>0</v>
      </c>
      <c r="AQ357" s="13"/>
      <c r="AR357" s="13">
        <f t="shared" si="98"/>
        <v>0</v>
      </c>
      <c r="AS357" s="13"/>
      <c r="AT357" s="13">
        <f t="shared" si="99"/>
        <v>0</v>
      </c>
      <c r="AU357" s="13"/>
      <c r="AV357" s="13">
        <f t="shared" si="100"/>
        <v>0</v>
      </c>
      <c r="AW357" s="13"/>
      <c r="AX357" s="13">
        <f t="shared" si="101"/>
        <v>0</v>
      </c>
      <c r="AY357" s="13"/>
      <c r="AZ357" s="13">
        <f t="shared" si="102"/>
        <v>0</v>
      </c>
      <c r="BA357" s="13"/>
      <c r="BB357" s="13">
        <f t="shared" si="103"/>
        <v>0</v>
      </c>
      <c r="BC357" s="13"/>
      <c r="BD357" s="13">
        <f t="shared" si="104"/>
        <v>0</v>
      </c>
      <c r="BE357" s="13"/>
      <c r="BF357" s="13">
        <f t="shared" si="105"/>
        <v>0</v>
      </c>
      <c r="BG357" s="13"/>
      <c r="BH357" s="13">
        <f t="shared" si="106"/>
        <v>70488.701001315436</v>
      </c>
      <c r="BI357" s="13">
        <f t="shared" si="107"/>
        <v>70500</v>
      </c>
      <c r="BJ357" s="13">
        <v>70800</v>
      </c>
    </row>
    <row r="358" spans="1:62" x14ac:dyDescent="0.25">
      <c r="A358" t="s">
        <v>726</v>
      </c>
      <c r="B358" s="13">
        <v>155</v>
      </c>
      <c r="C358">
        <v>553107</v>
      </c>
      <c r="D358">
        <v>1</v>
      </c>
      <c r="E358">
        <v>0</v>
      </c>
      <c r="F358">
        <v>0</v>
      </c>
      <c r="G358">
        <v>0</v>
      </c>
      <c r="H358">
        <v>0</v>
      </c>
      <c r="I358" t="s">
        <v>38</v>
      </c>
      <c r="J358">
        <v>507920</v>
      </c>
      <c r="K358" t="s">
        <v>727</v>
      </c>
      <c r="L358">
        <v>507920</v>
      </c>
      <c r="M358" t="s">
        <v>727</v>
      </c>
      <c r="N358">
        <v>505927</v>
      </c>
      <c r="O358" t="s">
        <v>236</v>
      </c>
      <c r="P358">
        <v>505927</v>
      </c>
      <c r="Q358" t="s">
        <v>236</v>
      </c>
      <c r="R358" s="13">
        <v>70488.701001315436</v>
      </c>
      <c r="S358" s="13"/>
      <c r="T358" s="13"/>
      <c r="U358" s="13"/>
      <c r="V358" s="13">
        <f t="shared" si="91"/>
        <v>0</v>
      </c>
      <c r="W358" s="13"/>
      <c r="X358" s="13">
        <f t="shared" si="92"/>
        <v>0</v>
      </c>
      <c r="Y358" s="13"/>
      <c r="Z358" s="13">
        <f t="shared" si="93"/>
        <v>0</v>
      </c>
      <c r="AA358" s="13"/>
      <c r="AB358" s="13">
        <f t="shared" si="94"/>
        <v>0</v>
      </c>
      <c r="AC358" s="13"/>
      <c r="AD358" s="13"/>
      <c r="AE358" s="13"/>
      <c r="AF358" s="13"/>
      <c r="AG358" s="13"/>
      <c r="AH358" s="13"/>
      <c r="AI358" s="13"/>
      <c r="AJ358" s="13"/>
      <c r="AK358" s="13">
        <f t="shared" si="95"/>
        <v>0</v>
      </c>
      <c r="AL358" s="13"/>
      <c r="AM358" s="13">
        <f t="shared" si="96"/>
        <v>0</v>
      </c>
      <c r="AN358" s="13"/>
      <c r="AO358" s="13">
        <v>0</v>
      </c>
      <c r="AP358" s="13">
        <f t="shared" si="97"/>
        <v>0</v>
      </c>
      <c r="AQ358" s="13"/>
      <c r="AR358" s="13">
        <f t="shared" si="98"/>
        <v>0</v>
      </c>
      <c r="AS358" s="13"/>
      <c r="AT358" s="13">
        <f t="shared" si="99"/>
        <v>0</v>
      </c>
      <c r="AU358" s="13"/>
      <c r="AV358" s="13">
        <f t="shared" si="100"/>
        <v>0</v>
      </c>
      <c r="AW358" s="13"/>
      <c r="AX358" s="13">
        <f t="shared" si="101"/>
        <v>0</v>
      </c>
      <c r="AY358" s="13"/>
      <c r="AZ358" s="13">
        <f t="shared" si="102"/>
        <v>0</v>
      </c>
      <c r="BA358" s="13"/>
      <c r="BB358" s="13">
        <f t="shared" si="103"/>
        <v>0</v>
      </c>
      <c r="BC358" s="13"/>
      <c r="BD358" s="13">
        <f t="shared" si="104"/>
        <v>0</v>
      </c>
      <c r="BE358" s="13"/>
      <c r="BF358" s="13">
        <f t="shared" si="105"/>
        <v>0</v>
      </c>
      <c r="BG358" s="13"/>
      <c r="BH358" s="13">
        <f t="shared" si="106"/>
        <v>70488.701001315436</v>
      </c>
      <c r="BI358" s="13">
        <f t="shared" si="107"/>
        <v>70500</v>
      </c>
      <c r="BJ358" s="13">
        <v>70800</v>
      </c>
    </row>
    <row r="359" spans="1:62" x14ac:dyDescent="0.25">
      <c r="A359" t="s">
        <v>730</v>
      </c>
      <c r="B359" s="13">
        <v>198</v>
      </c>
      <c r="C359">
        <v>571199</v>
      </c>
      <c r="D359">
        <v>1</v>
      </c>
      <c r="E359">
        <v>0</v>
      </c>
      <c r="F359">
        <v>0</v>
      </c>
      <c r="G359">
        <v>0</v>
      </c>
      <c r="H359">
        <v>0</v>
      </c>
      <c r="I359" t="s">
        <v>26</v>
      </c>
      <c r="J359">
        <v>540765</v>
      </c>
      <c r="K359" t="s">
        <v>547</v>
      </c>
      <c r="L359">
        <v>540765</v>
      </c>
      <c r="M359" t="s">
        <v>547</v>
      </c>
      <c r="N359">
        <v>540765</v>
      </c>
      <c r="O359" t="s">
        <v>547</v>
      </c>
      <c r="P359">
        <v>539139</v>
      </c>
      <c r="Q359" t="s">
        <v>548</v>
      </c>
      <c r="R359" s="13">
        <v>70488.701001315436</v>
      </c>
      <c r="S359" s="13"/>
      <c r="T359" s="13"/>
      <c r="U359" s="13"/>
      <c r="V359" s="13">
        <f t="shared" si="91"/>
        <v>0</v>
      </c>
      <c r="W359" s="13"/>
      <c r="X359" s="13">
        <f t="shared" si="92"/>
        <v>0</v>
      </c>
      <c r="Y359" s="13"/>
      <c r="Z359" s="13">
        <f t="shared" si="93"/>
        <v>0</v>
      </c>
      <c r="AA359" s="13"/>
      <c r="AB359" s="13">
        <f t="shared" si="94"/>
        <v>0</v>
      </c>
      <c r="AC359" s="13"/>
      <c r="AD359" s="13"/>
      <c r="AE359" s="13"/>
      <c r="AF359" s="13"/>
      <c r="AG359" s="13"/>
      <c r="AH359" s="13"/>
      <c r="AI359" s="13"/>
      <c r="AJ359" s="13"/>
      <c r="AK359" s="13">
        <f t="shared" si="95"/>
        <v>0</v>
      </c>
      <c r="AL359" s="13"/>
      <c r="AM359" s="13">
        <f t="shared" si="96"/>
        <v>0</v>
      </c>
      <c r="AN359" s="13"/>
      <c r="AO359" s="13">
        <v>0</v>
      </c>
      <c r="AP359" s="13">
        <f t="shared" si="97"/>
        <v>0</v>
      </c>
      <c r="AQ359" s="13"/>
      <c r="AR359" s="13">
        <f t="shared" si="98"/>
        <v>0</v>
      </c>
      <c r="AS359" s="13"/>
      <c r="AT359" s="13">
        <f t="shared" si="99"/>
        <v>0</v>
      </c>
      <c r="AU359" s="13"/>
      <c r="AV359" s="13">
        <f t="shared" si="100"/>
        <v>0</v>
      </c>
      <c r="AW359" s="13"/>
      <c r="AX359" s="13">
        <f t="shared" si="101"/>
        <v>0</v>
      </c>
      <c r="AY359" s="13"/>
      <c r="AZ359" s="13">
        <f t="shared" si="102"/>
        <v>0</v>
      </c>
      <c r="BA359" s="13"/>
      <c r="BB359" s="13">
        <f t="shared" si="103"/>
        <v>0</v>
      </c>
      <c r="BC359" s="13"/>
      <c r="BD359" s="13">
        <f t="shared" si="104"/>
        <v>0</v>
      </c>
      <c r="BE359" s="13"/>
      <c r="BF359" s="13">
        <f t="shared" si="105"/>
        <v>0</v>
      </c>
      <c r="BG359" s="13"/>
      <c r="BH359" s="13">
        <f t="shared" si="106"/>
        <v>70488.701001315436</v>
      </c>
      <c r="BI359" s="13">
        <f t="shared" si="107"/>
        <v>70500</v>
      </c>
      <c r="BJ359" s="13">
        <v>70800</v>
      </c>
    </row>
    <row r="360" spans="1:62" x14ac:dyDescent="0.25">
      <c r="A360" t="s">
        <v>731</v>
      </c>
      <c r="B360" s="13">
        <v>984</v>
      </c>
      <c r="C360">
        <v>556858</v>
      </c>
      <c r="D360">
        <v>1</v>
      </c>
      <c r="E360">
        <v>0</v>
      </c>
      <c r="F360">
        <v>0</v>
      </c>
      <c r="G360">
        <v>0</v>
      </c>
      <c r="H360">
        <v>0</v>
      </c>
      <c r="I360" t="s">
        <v>38</v>
      </c>
      <c r="J360">
        <v>599247</v>
      </c>
      <c r="K360" t="s">
        <v>58</v>
      </c>
      <c r="L360">
        <v>599247</v>
      </c>
      <c r="M360" t="s">
        <v>58</v>
      </c>
      <c r="N360">
        <v>599247</v>
      </c>
      <c r="O360" t="s">
        <v>58</v>
      </c>
      <c r="P360">
        <v>599247</v>
      </c>
      <c r="Q360" t="s">
        <v>58</v>
      </c>
      <c r="R360" s="13">
        <v>227722.95487355057</v>
      </c>
      <c r="S360" s="13"/>
      <c r="T360" s="13"/>
      <c r="U360" s="13"/>
      <c r="V360" s="13">
        <f t="shared" si="91"/>
        <v>0</v>
      </c>
      <c r="W360" s="13"/>
      <c r="X360" s="13">
        <f t="shared" si="92"/>
        <v>0</v>
      </c>
      <c r="Y360" s="13"/>
      <c r="Z360" s="13">
        <f t="shared" si="93"/>
        <v>0</v>
      </c>
      <c r="AA360" s="13"/>
      <c r="AB360" s="13">
        <f t="shared" si="94"/>
        <v>0</v>
      </c>
      <c r="AC360" s="13"/>
      <c r="AD360" s="13"/>
      <c r="AE360" s="13"/>
      <c r="AF360" s="13"/>
      <c r="AG360" s="13"/>
      <c r="AH360" s="13"/>
      <c r="AI360" s="13"/>
      <c r="AJ360" s="13"/>
      <c r="AK360" s="13">
        <f t="shared" si="95"/>
        <v>0</v>
      </c>
      <c r="AL360" s="13"/>
      <c r="AM360" s="13">
        <f t="shared" si="96"/>
        <v>0</v>
      </c>
      <c r="AN360" s="13"/>
      <c r="AO360" s="13">
        <v>0</v>
      </c>
      <c r="AP360" s="13">
        <f t="shared" si="97"/>
        <v>0</v>
      </c>
      <c r="AQ360" s="13"/>
      <c r="AR360" s="13">
        <f t="shared" si="98"/>
        <v>0</v>
      </c>
      <c r="AS360" s="13"/>
      <c r="AT360" s="13">
        <f t="shared" si="99"/>
        <v>0</v>
      </c>
      <c r="AU360" s="13"/>
      <c r="AV360" s="13">
        <f t="shared" si="100"/>
        <v>0</v>
      </c>
      <c r="AW360" s="13"/>
      <c r="AX360" s="13">
        <f t="shared" si="101"/>
        <v>0</v>
      </c>
      <c r="AY360" s="13"/>
      <c r="AZ360" s="13">
        <f t="shared" si="102"/>
        <v>0</v>
      </c>
      <c r="BA360" s="13"/>
      <c r="BB360" s="13">
        <f t="shared" si="103"/>
        <v>0</v>
      </c>
      <c r="BC360" s="13"/>
      <c r="BD360" s="13">
        <f t="shared" si="104"/>
        <v>0</v>
      </c>
      <c r="BE360" s="13"/>
      <c r="BF360" s="13">
        <f t="shared" si="105"/>
        <v>0</v>
      </c>
      <c r="BG360" s="13"/>
      <c r="BH360" s="13">
        <f t="shared" si="106"/>
        <v>227722.95487355057</v>
      </c>
      <c r="BI360" s="13">
        <f t="shared" si="107"/>
        <v>227700</v>
      </c>
      <c r="BJ360" s="13">
        <v>226000</v>
      </c>
    </row>
    <row r="361" spans="1:62" x14ac:dyDescent="0.25">
      <c r="A361" t="s">
        <v>732</v>
      </c>
      <c r="B361" s="13">
        <v>685</v>
      </c>
      <c r="C361">
        <v>538108</v>
      </c>
      <c r="D361">
        <v>1</v>
      </c>
      <c r="E361">
        <v>0</v>
      </c>
      <c r="F361">
        <v>0</v>
      </c>
      <c r="G361">
        <v>0</v>
      </c>
      <c r="H361">
        <v>0</v>
      </c>
      <c r="I361" t="s">
        <v>26</v>
      </c>
      <c r="J361">
        <v>538094</v>
      </c>
      <c r="K361" t="s">
        <v>173</v>
      </c>
      <c r="L361">
        <v>538094</v>
      </c>
      <c r="M361" t="s">
        <v>173</v>
      </c>
      <c r="N361">
        <v>538094</v>
      </c>
      <c r="O361" t="s">
        <v>173</v>
      </c>
      <c r="P361">
        <v>538094</v>
      </c>
      <c r="Q361" t="s">
        <v>173</v>
      </c>
      <c r="R361" s="13">
        <v>159414.17393268214</v>
      </c>
      <c r="S361" s="13"/>
      <c r="T361" s="13"/>
      <c r="U361" s="13"/>
      <c r="V361" s="13">
        <f t="shared" si="91"/>
        <v>0</v>
      </c>
      <c r="W361" s="13"/>
      <c r="X361" s="13">
        <f t="shared" si="92"/>
        <v>0</v>
      </c>
      <c r="Y361" s="13"/>
      <c r="Z361" s="13">
        <f t="shared" si="93"/>
        <v>0</v>
      </c>
      <c r="AA361" s="13"/>
      <c r="AB361" s="13">
        <f t="shared" si="94"/>
        <v>0</v>
      </c>
      <c r="AC361" s="13"/>
      <c r="AD361" s="13"/>
      <c r="AE361" s="13"/>
      <c r="AF361" s="13"/>
      <c r="AG361" s="13"/>
      <c r="AH361" s="13"/>
      <c r="AI361" s="13"/>
      <c r="AJ361" s="13"/>
      <c r="AK361" s="13">
        <f t="shared" si="95"/>
        <v>0</v>
      </c>
      <c r="AL361" s="13"/>
      <c r="AM361" s="13">
        <f t="shared" si="96"/>
        <v>0</v>
      </c>
      <c r="AN361" s="13"/>
      <c r="AO361" s="13">
        <v>0</v>
      </c>
      <c r="AP361" s="13">
        <f t="shared" si="97"/>
        <v>0</v>
      </c>
      <c r="AQ361" s="13"/>
      <c r="AR361" s="13">
        <f t="shared" si="98"/>
        <v>0</v>
      </c>
      <c r="AS361" s="13"/>
      <c r="AT361" s="13">
        <f t="shared" si="99"/>
        <v>0</v>
      </c>
      <c r="AU361" s="13"/>
      <c r="AV361" s="13">
        <f t="shared" si="100"/>
        <v>0</v>
      </c>
      <c r="AW361" s="13"/>
      <c r="AX361" s="13">
        <f t="shared" si="101"/>
        <v>0</v>
      </c>
      <c r="AY361" s="13"/>
      <c r="AZ361" s="13">
        <f t="shared" si="102"/>
        <v>0</v>
      </c>
      <c r="BA361" s="13"/>
      <c r="BB361" s="13">
        <f t="shared" si="103"/>
        <v>0</v>
      </c>
      <c r="BC361" s="13"/>
      <c r="BD361" s="13">
        <f t="shared" si="104"/>
        <v>0</v>
      </c>
      <c r="BE361" s="13"/>
      <c r="BF361" s="13">
        <f t="shared" si="105"/>
        <v>0</v>
      </c>
      <c r="BG361" s="13"/>
      <c r="BH361" s="13">
        <f t="shared" si="106"/>
        <v>159414.17393268214</v>
      </c>
      <c r="BI361" s="13">
        <f t="shared" si="107"/>
        <v>159400</v>
      </c>
      <c r="BJ361" s="13">
        <v>158400</v>
      </c>
    </row>
    <row r="362" spans="1:62" x14ac:dyDescent="0.25">
      <c r="A362" t="s">
        <v>733</v>
      </c>
      <c r="B362" s="13">
        <v>227</v>
      </c>
      <c r="C362">
        <v>500101</v>
      </c>
      <c r="D362">
        <v>1</v>
      </c>
      <c r="E362">
        <v>0</v>
      </c>
      <c r="F362">
        <v>0</v>
      </c>
      <c r="G362">
        <v>0</v>
      </c>
      <c r="H362">
        <v>0</v>
      </c>
      <c r="I362" t="s">
        <v>18</v>
      </c>
      <c r="J362">
        <v>555029</v>
      </c>
      <c r="K362" t="s">
        <v>542</v>
      </c>
      <c r="L362">
        <v>555029</v>
      </c>
      <c r="M362" t="s">
        <v>542</v>
      </c>
      <c r="N362">
        <v>554961</v>
      </c>
      <c r="O362" t="s">
        <v>17</v>
      </c>
      <c r="P362">
        <v>554961</v>
      </c>
      <c r="Q362" t="s">
        <v>17</v>
      </c>
      <c r="R362" s="13">
        <v>70488.701001315436</v>
      </c>
      <c r="S362" s="13"/>
      <c r="T362" s="13"/>
      <c r="U362" s="13"/>
      <c r="V362" s="13">
        <f t="shared" si="91"/>
        <v>0</v>
      </c>
      <c r="W362" s="13"/>
      <c r="X362" s="13">
        <f t="shared" si="92"/>
        <v>0</v>
      </c>
      <c r="Y362" s="13"/>
      <c r="Z362" s="13">
        <f t="shared" si="93"/>
        <v>0</v>
      </c>
      <c r="AA362" s="13"/>
      <c r="AB362" s="13">
        <f t="shared" si="94"/>
        <v>0</v>
      </c>
      <c r="AC362" s="13"/>
      <c r="AD362" s="13"/>
      <c r="AE362" s="13"/>
      <c r="AF362" s="13"/>
      <c r="AG362" s="13"/>
      <c r="AH362" s="13"/>
      <c r="AI362" s="13"/>
      <c r="AJ362" s="13"/>
      <c r="AK362" s="13">
        <f t="shared" si="95"/>
        <v>0</v>
      </c>
      <c r="AL362" s="13"/>
      <c r="AM362" s="13">
        <f t="shared" si="96"/>
        <v>0</v>
      </c>
      <c r="AN362" s="13"/>
      <c r="AO362" s="13">
        <v>1</v>
      </c>
      <c r="AP362" s="13">
        <f t="shared" si="97"/>
        <v>30500</v>
      </c>
      <c r="AQ362" s="13"/>
      <c r="AR362" s="13">
        <f t="shared" si="98"/>
        <v>0</v>
      </c>
      <c r="AS362" s="13"/>
      <c r="AT362" s="13">
        <f t="shared" si="99"/>
        <v>0</v>
      </c>
      <c r="AU362" s="13"/>
      <c r="AV362" s="13">
        <f t="shared" si="100"/>
        <v>0</v>
      </c>
      <c r="AW362" s="13"/>
      <c r="AX362" s="13">
        <f t="shared" si="101"/>
        <v>0</v>
      </c>
      <c r="AY362" s="13"/>
      <c r="AZ362" s="13">
        <f t="shared" si="102"/>
        <v>0</v>
      </c>
      <c r="BA362" s="13"/>
      <c r="BB362" s="13">
        <f t="shared" si="103"/>
        <v>0</v>
      </c>
      <c r="BC362" s="13"/>
      <c r="BD362" s="13">
        <f t="shared" si="104"/>
        <v>0</v>
      </c>
      <c r="BE362" s="13"/>
      <c r="BF362" s="13">
        <f t="shared" si="105"/>
        <v>0</v>
      </c>
      <c r="BG362" s="13"/>
      <c r="BH362" s="13">
        <f t="shared" si="106"/>
        <v>100988.70100131544</v>
      </c>
      <c r="BI362" s="13">
        <f t="shared" si="107"/>
        <v>101000</v>
      </c>
      <c r="BJ362" s="13">
        <v>131800</v>
      </c>
    </row>
    <row r="363" spans="1:62" x14ac:dyDescent="0.25">
      <c r="A363" t="s">
        <v>734</v>
      </c>
      <c r="B363" s="13">
        <v>226</v>
      </c>
      <c r="C363">
        <v>574791</v>
      </c>
      <c r="D363">
        <v>1</v>
      </c>
      <c r="E363">
        <v>0</v>
      </c>
      <c r="F363">
        <v>0</v>
      </c>
      <c r="G363">
        <v>0</v>
      </c>
      <c r="H363">
        <v>0</v>
      </c>
      <c r="I363" t="s">
        <v>41</v>
      </c>
      <c r="J363">
        <v>575500</v>
      </c>
      <c r="K363" t="s">
        <v>736</v>
      </c>
      <c r="L363">
        <v>575500</v>
      </c>
      <c r="M363" t="s">
        <v>736</v>
      </c>
      <c r="N363">
        <v>575500</v>
      </c>
      <c r="O363" t="s">
        <v>736</v>
      </c>
      <c r="P363">
        <v>575500</v>
      </c>
      <c r="Q363" t="s">
        <v>736</v>
      </c>
      <c r="R363" s="13">
        <v>70488.701001315436</v>
      </c>
      <c r="S363" s="13"/>
      <c r="T363" s="13"/>
      <c r="U363" s="13"/>
      <c r="V363" s="13">
        <f t="shared" si="91"/>
        <v>0</v>
      </c>
      <c r="W363" s="13"/>
      <c r="X363" s="13">
        <f t="shared" si="92"/>
        <v>0</v>
      </c>
      <c r="Y363" s="13"/>
      <c r="Z363" s="13">
        <f t="shared" si="93"/>
        <v>0</v>
      </c>
      <c r="AA363" s="13"/>
      <c r="AB363" s="13">
        <f t="shared" si="94"/>
        <v>0</v>
      </c>
      <c r="AC363" s="13"/>
      <c r="AD363" s="13"/>
      <c r="AE363" s="13"/>
      <c r="AF363" s="13"/>
      <c r="AG363" s="13"/>
      <c r="AH363" s="13"/>
      <c r="AI363" s="13"/>
      <c r="AJ363" s="13"/>
      <c r="AK363" s="13">
        <f t="shared" si="95"/>
        <v>0</v>
      </c>
      <c r="AL363" s="13"/>
      <c r="AM363" s="13">
        <f t="shared" si="96"/>
        <v>0</v>
      </c>
      <c r="AN363" s="13"/>
      <c r="AO363" s="13">
        <v>0</v>
      </c>
      <c r="AP363" s="13">
        <f t="shared" si="97"/>
        <v>0</v>
      </c>
      <c r="AQ363" s="13"/>
      <c r="AR363" s="13">
        <f t="shared" si="98"/>
        <v>0</v>
      </c>
      <c r="AS363" s="13"/>
      <c r="AT363" s="13">
        <f t="shared" si="99"/>
        <v>0</v>
      </c>
      <c r="AU363" s="13"/>
      <c r="AV363" s="13">
        <f t="shared" si="100"/>
        <v>0</v>
      </c>
      <c r="AW363" s="13"/>
      <c r="AX363" s="13">
        <f t="shared" si="101"/>
        <v>0</v>
      </c>
      <c r="AY363" s="13"/>
      <c r="AZ363" s="13">
        <f t="shared" si="102"/>
        <v>0</v>
      </c>
      <c r="BA363" s="13"/>
      <c r="BB363" s="13">
        <f t="shared" si="103"/>
        <v>0</v>
      </c>
      <c r="BC363" s="13"/>
      <c r="BD363" s="13">
        <f t="shared" si="104"/>
        <v>0</v>
      </c>
      <c r="BE363" s="13"/>
      <c r="BF363" s="13">
        <f t="shared" si="105"/>
        <v>0</v>
      </c>
      <c r="BG363" s="13"/>
      <c r="BH363" s="13">
        <f t="shared" si="106"/>
        <v>70488.701001315436</v>
      </c>
      <c r="BI363" s="13">
        <f t="shared" si="107"/>
        <v>70500</v>
      </c>
      <c r="BJ363" s="13">
        <v>70800</v>
      </c>
    </row>
    <row r="364" spans="1:62" x14ac:dyDescent="0.25">
      <c r="A364" s="3" t="s">
        <v>734</v>
      </c>
      <c r="B364" s="13">
        <v>1091</v>
      </c>
      <c r="C364">
        <v>545431</v>
      </c>
      <c r="D364">
        <v>1</v>
      </c>
      <c r="E364">
        <v>1</v>
      </c>
      <c r="F364">
        <v>0</v>
      </c>
      <c r="G364">
        <v>0</v>
      </c>
      <c r="H364">
        <v>0</v>
      </c>
      <c r="I364" t="s">
        <v>23</v>
      </c>
      <c r="J364">
        <v>545431</v>
      </c>
      <c r="K364" t="s">
        <v>734</v>
      </c>
      <c r="L364">
        <v>545571</v>
      </c>
      <c r="M364" t="s">
        <v>735</v>
      </c>
      <c r="N364">
        <v>545392</v>
      </c>
      <c r="O364" t="s">
        <v>290</v>
      </c>
      <c r="P364">
        <v>545392</v>
      </c>
      <c r="Q364" t="s">
        <v>290</v>
      </c>
      <c r="R364" s="13">
        <v>252036.83943883478</v>
      </c>
      <c r="S364" s="13">
        <v>1502</v>
      </c>
      <c r="T364" s="13">
        <v>80422.506961249805</v>
      </c>
      <c r="U364" s="13">
        <v>2</v>
      </c>
      <c r="V364" s="13">
        <f t="shared" si="91"/>
        <v>1482</v>
      </c>
      <c r="W364" s="13">
        <v>19</v>
      </c>
      <c r="X364" s="13">
        <f t="shared" si="92"/>
        <v>56316</v>
      </c>
      <c r="Y364" s="13">
        <v>1</v>
      </c>
      <c r="Z364" s="13">
        <f t="shared" si="93"/>
        <v>988</v>
      </c>
      <c r="AA364" s="13">
        <v>4</v>
      </c>
      <c r="AB364" s="13">
        <f t="shared" si="94"/>
        <v>988</v>
      </c>
      <c r="AC364" s="13"/>
      <c r="AD364" s="13"/>
      <c r="AE364" s="13"/>
      <c r="AF364" s="13"/>
      <c r="AG364" s="13"/>
      <c r="AH364" s="13"/>
      <c r="AI364" s="13"/>
      <c r="AJ364" s="13"/>
      <c r="AK364" s="13">
        <f t="shared" si="95"/>
        <v>0</v>
      </c>
      <c r="AL364" s="13"/>
      <c r="AM364" s="13">
        <f t="shared" si="96"/>
        <v>0</v>
      </c>
      <c r="AN364" s="13"/>
      <c r="AO364" s="13">
        <v>2</v>
      </c>
      <c r="AP364" s="13">
        <f t="shared" si="97"/>
        <v>61000</v>
      </c>
      <c r="AQ364" s="13"/>
      <c r="AR364" s="13">
        <f t="shared" si="98"/>
        <v>0</v>
      </c>
      <c r="AS364" s="13"/>
      <c r="AT364" s="13">
        <f t="shared" si="99"/>
        <v>0</v>
      </c>
      <c r="AU364" s="13"/>
      <c r="AV364" s="13">
        <f t="shared" si="100"/>
        <v>0</v>
      </c>
      <c r="AW364" s="13"/>
      <c r="AX364" s="13">
        <f t="shared" si="101"/>
        <v>0</v>
      </c>
      <c r="AY364" s="13"/>
      <c r="AZ364" s="13">
        <f t="shared" si="102"/>
        <v>0</v>
      </c>
      <c r="BA364" s="13"/>
      <c r="BB364" s="13">
        <f t="shared" si="103"/>
        <v>0</v>
      </c>
      <c r="BC364" s="13"/>
      <c r="BD364" s="13">
        <f t="shared" si="104"/>
        <v>0</v>
      </c>
      <c r="BE364" s="13"/>
      <c r="BF364" s="13">
        <f t="shared" si="105"/>
        <v>0</v>
      </c>
      <c r="BG364" s="13"/>
      <c r="BH364" s="13">
        <f t="shared" si="106"/>
        <v>453233.34640008456</v>
      </c>
      <c r="BI364" s="13">
        <f t="shared" si="107"/>
        <v>453200</v>
      </c>
      <c r="BJ364" s="13">
        <v>442800</v>
      </c>
    </row>
    <row r="365" spans="1:62" x14ac:dyDescent="0.25">
      <c r="A365" t="s">
        <v>738</v>
      </c>
      <c r="B365" s="13">
        <v>463</v>
      </c>
      <c r="C365">
        <v>564613</v>
      </c>
      <c r="D365">
        <v>1</v>
      </c>
      <c r="E365">
        <v>0</v>
      </c>
      <c r="F365">
        <v>0</v>
      </c>
      <c r="G365">
        <v>0</v>
      </c>
      <c r="H365">
        <v>0</v>
      </c>
      <c r="I365" t="s">
        <v>85</v>
      </c>
      <c r="J365">
        <v>564591</v>
      </c>
      <c r="K365" t="s">
        <v>534</v>
      </c>
      <c r="L365">
        <v>564567</v>
      </c>
      <c r="M365" t="s">
        <v>228</v>
      </c>
      <c r="N365">
        <v>564567</v>
      </c>
      <c r="O365" t="s">
        <v>228</v>
      </c>
      <c r="P365">
        <v>564567</v>
      </c>
      <c r="Q365" t="s">
        <v>228</v>
      </c>
      <c r="R365" s="13">
        <v>108293.15993220067</v>
      </c>
      <c r="S365" s="13"/>
      <c r="T365" s="13"/>
      <c r="U365" s="13"/>
      <c r="V365" s="13">
        <f t="shared" si="91"/>
        <v>0</v>
      </c>
      <c r="W365" s="13"/>
      <c r="X365" s="13">
        <f t="shared" si="92"/>
        <v>0</v>
      </c>
      <c r="Y365" s="13"/>
      <c r="Z365" s="13">
        <f t="shared" si="93"/>
        <v>0</v>
      </c>
      <c r="AA365" s="13"/>
      <c r="AB365" s="13">
        <f t="shared" si="94"/>
        <v>0</v>
      </c>
      <c r="AC365" s="13"/>
      <c r="AD365" s="13"/>
      <c r="AE365" s="13"/>
      <c r="AF365" s="13"/>
      <c r="AG365" s="13"/>
      <c r="AH365" s="13"/>
      <c r="AI365" s="13"/>
      <c r="AJ365" s="13"/>
      <c r="AK365" s="13">
        <f t="shared" si="95"/>
        <v>0</v>
      </c>
      <c r="AL365" s="13"/>
      <c r="AM365" s="13">
        <f t="shared" si="96"/>
        <v>0</v>
      </c>
      <c r="AN365" s="13"/>
      <c r="AO365" s="13">
        <v>0</v>
      </c>
      <c r="AP365" s="13">
        <f t="shared" si="97"/>
        <v>0</v>
      </c>
      <c r="AQ365" s="13"/>
      <c r="AR365" s="13">
        <f t="shared" si="98"/>
        <v>0</v>
      </c>
      <c r="AS365" s="13"/>
      <c r="AT365" s="13">
        <f t="shared" si="99"/>
        <v>0</v>
      </c>
      <c r="AU365" s="13"/>
      <c r="AV365" s="13">
        <f t="shared" si="100"/>
        <v>0</v>
      </c>
      <c r="AW365" s="13"/>
      <c r="AX365" s="13">
        <f t="shared" si="101"/>
        <v>0</v>
      </c>
      <c r="AY365" s="13"/>
      <c r="AZ365" s="13">
        <f t="shared" si="102"/>
        <v>0</v>
      </c>
      <c r="BA365" s="13"/>
      <c r="BB365" s="13">
        <f t="shared" si="103"/>
        <v>0</v>
      </c>
      <c r="BC365" s="13"/>
      <c r="BD365" s="13">
        <f t="shared" si="104"/>
        <v>0</v>
      </c>
      <c r="BE365" s="13"/>
      <c r="BF365" s="13">
        <f t="shared" si="105"/>
        <v>0</v>
      </c>
      <c r="BG365" s="13"/>
      <c r="BH365" s="13">
        <f t="shared" si="106"/>
        <v>108293.15993220067</v>
      </c>
      <c r="BI365" s="13">
        <f t="shared" si="107"/>
        <v>108300</v>
      </c>
      <c r="BJ365" s="13">
        <v>103800</v>
      </c>
    </row>
    <row r="366" spans="1:62" x14ac:dyDescent="0.25">
      <c r="A366" s="3" t="s">
        <v>140</v>
      </c>
      <c r="B366" s="13">
        <v>1269</v>
      </c>
      <c r="C366">
        <v>577863</v>
      </c>
      <c r="D366">
        <v>1</v>
      </c>
      <c r="E366">
        <v>1</v>
      </c>
      <c r="F366">
        <v>0</v>
      </c>
      <c r="G366">
        <v>0</v>
      </c>
      <c r="H366">
        <v>0</v>
      </c>
      <c r="I366" t="s">
        <v>41</v>
      </c>
      <c r="J366">
        <v>577863</v>
      </c>
      <c r="K366" t="s">
        <v>140</v>
      </c>
      <c r="L366">
        <v>505145</v>
      </c>
      <c r="M366" t="s">
        <v>141</v>
      </c>
      <c r="N366">
        <v>577731</v>
      </c>
      <c r="O366" t="s">
        <v>139</v>
      </c>
      <c r="P366">
        <v>577731</v>
      </c>
      <c r="Q366" t="s">
        <v>139</v>
      </c>
      <c r="R366" s="13">
        <v>292346.751006053</v>
      </c>
      <c r="S366" s="13">
        <v>3585</v>
      </c>
      <c r="T366" s="13">
        <v>191509.57619802636</v>
      </c>
      <c r="U366" s="13"/>
      <c r="V366" s="13">
        <f t="shared" si="91"/>
        <v>0</v>
      </c>
      <c r="W366" s="13">
        <v>18</v>
      </c>
      <c r="X366" s="13">
        <f t="shared" si="92"/>
        <v>53352</v>
      </c>
      <c r="Y366" s="13">
        <v>12</v>
      </c>
      <c r="Z366" s="13">
        <f t="shared" si="93"/>
        <v>11856</v>
      </c>
      <c r="AA366" s="13">
        <v>8</v>
      </c>
      <c r="AB366" s="13">
        <f t="shared" si="94"/>
        <v>1976</v>
      </c>
      <c r="AC366" s="13"/>
      <c r="AD366" s="13"/>
      <c r="AE366" s="13"/>
      <c r="AF366" s="13"/>
      <c r="AG366" s="13"/>
      <c r="AH366" s="13"/>
      <c r="AI366" s="13"/>
      <c r="AJ366" s="13"/>
      <c r="AK366" s="13">
        <f t="shared" si="95"/>
        <v>0</v>
      </c>
      <c r="AL366" s="13"/>
      <c r="AM366" s="13">
        <f t="shared" si="96"/>
        <v>0</v>
      </c>
      <c r="AN366" s="13"/>
      <c r="AO366" s="13">
        <v>3</v>
      </c>
      <c r="AP366" s="13">
        <f t="shared" si="97"/>
        <v>91500</v>
      </c>
      <c r="AQ366" s="13"/>
      <c r="AR366" s="13">
        <f t="shared" si="98"/>
        <v>0</v>
      </c>
      <c r="AS366" s="13"/>
      <c r="AT366" s="13">
        <f t="shared" si="99"/>
        <v>0</v>
      </c>
      <c r="AU366" s="13"/>
      <c r="AV366" s="13">
        <f t="shared" si="100"/>
        <v>0</v>
      </c>
      <c r="AW366" s="13"/>
      <c r="AX366" s="13">
        <f t="shared" si="101"/>
        <v>0</v>
      </c>
      <c r="AY366" s="13"/>
      <c r="AZ366" s="13">
        <f t="shared" si="102"/>
        <v>0</v>
      </c>
      <c r="BA366" s="13"/>
      <c r="BB366" s="13">
        <f t="shared" si="103"/>
        <v>0</v>
      </c>
      <c r="BC366" s="13"/>
      <c r="BD366" s="13">
        <f t="shared" si="104"/>
        <v>0</v>
      </c>
      <c r="BE366" s="13"/>
      <c r="BF366" s="13">
        <f t="shared" si="105"/>
        <v>0</v>
      </c>
      <c r="BG366" s="13"/>
      <c r="BH366" s="13">
        <f t="shared" si="106"/>
        <v>642540.32720407937</v>
      </c>
      <c r="BI366" s="13">
        <f t="shared" si="107"/>
        <v>642500</v>
      </c>
      <c r="BJ366" s="13">
        <v>579400</v>
      </c>
    </row>
    <row r="367" spans="1:62" x14ac:dyDescent="0.25">
      <c r="A367" s="3" t="s">
        <v>739</v>
      </c>
      <c r="B367" s="13">
        <v>659</v>
      </c>
      <c r="C367">
        <v>530727</v>
      </c>
      <c r="D367">
        <v>1</v>
      </c>
      <c r="E367">
        <v>1</v>
      </c>
      <c r="F367">
        <v>0</v>
      </c>
      <c r="G367">
        <v>0</v>
      </c>
      <c r="H367">
        <v>0</v>
      </c>
      <c r="I367" t="s">
        <v>61</v>
      </c>
      <c r="J367">
        <v>530727</v>
      </c>
      <c r="K367" t="s">
        <v>739</v>
      </c>
      <c r="L367">
        <v>541354</v>
      </c>
      <c r="M367" t="s">
        <v>520</v>
      </c>
      <c r="N367">
        <v>541354</v>
      </c>
      <c r="O367" t="s">
        <v>520</v>
      </c>
      <c r="P367">
        <v>541354</v>
      </c>
      <c r="Q367" t="s">
        <v>520</v>
      </c>
      <c r="R367" s="13">
        <v>153446.32973284338</v>
      </c>
      <c r="S367" s="13">
        <v>1310</v>
      </c>
      <c r="T367" s="13">
        <v>70161.876484464185</v>
      </c>
      <c r="U367" s="13"/>
      <c r="V367" s="13">
        <f t="shared" si="91"/>
        <v>0</v>
      </c>
      <c r="W367" s="13">
        <v>4</v>
      </c>
      <c r="X367" s="13">
        <f t="shared" si="92"/>
        <v>11856</v>
      </c>
      <c r="Y367" s="13">
        <v>3</v>
      </c>
      <c r="Z367" s="13">
        <f t="shared" si="93"/>
        <v>2964</v>
      </c>
      <c r="AA367" s="13">
        <v>4</v>
      </c>
      <c r="AB367" s="13">
        <f t="shared" si="94"/>
        <v>988</v>
      </c>
      <c r="AC367" s="13"/>
      <c r="AD367" s="13"/>
      <c r="AE367" s="13"/>
      <c r="AF367" s="13"/>
      <c r="AG367" s="13"/>
      <c r="AH367" s="13"/>
      <c r="AI367" s="13"/>
      <c r="AJ367" s="13"/>
      <c r="AK367" s="13">
        <f t="shared" si="95"/>
        <v>0</v>
      </c>
      <c r="AL367" s="13"/>
      <c r="AM367" s="13">
        <f t="shared" si="96"/>
        <v>0</v>
      </c>
      <c r="AN367" s="13"/>
      <c r="AO367" s="13">
        <v>0</v>
      </c>
      <c r="AP367" s="13">
        <f t="shared" si="97"/>
        <v>0</v>
      </c>
      <c r="AQ367" s="13"/>
      <c r="AR367" s="13">
        <f t="shared" si="98"/>
        <v>0</v>
      </c>
      <c r="AS367" s="13"/>
      <c r="AT367" s="13">
        <f t="shared" si="99"/>
        <v>0</v>
      </c>
      <c r="AU367" s="13"/>
      <c r="AV367" s="13">
        <f t="shared" si="100"/>
        <v>0</v>
      </c>
      <c r="AW367" s="13"/>
      <c r="AX367" s="13">
        <f t="shared" si="101"/>
        <v>0</v>
      </c>
      <c r="AY367" s="13"/>
      <c r="AZ367" s="13">
        <f t="shared" si="102"/>
        <v>0</v>
      </c>
      <c r="BA367" s="13"/>
      <c r="BB367" s="13">
        <f t="shared" si="103"/>
        <v>0</v>
      </c>
      <c r="BC367" s="13"/>
      <c r="BD367" s="13">
        <f t="shared" si="104"/>
        <v>0</v>
      </c>
      <c r="BE367" s="13"/>
      <c r="BF367" s="13">
        <f t="shared" si="105"/>
        <v>0</v>
      </c>
      <c r="BG367" s="13"/>
      <c r="BH367" s="13">
        <f t="shared" si="106"/>
        <v>239416.20621730757</v>
      </c>
      <c r="BI367" s="13">
        <f t="shared" si="107"/>
        <v>239400</v>
      </c>
      <c r="BJ367" s="13">
        <v>242600</v>
      </c>
    </row>
    <row r="368" spans="1:62" x14ac:dyDescent="0.25">
      <c r="A368" t="s">
        <v>740</v>
      </c>
      <c r="B368" s="13">
        <v>405</v>
      </c>
      <c r="C368">
        <v>566136</v>
      </c>
      <c r="D368">
        <v>1</v>
      </c>
      <c r="E368">
        <v>0</v>
      </c>
      <c r="F368">
        <v>0</v>
      </c>
      <c r="G368">
        <v>0</v>
      </c>
      <c r="H368">
        <v>0</v>
      </c>
      <c r="I368" t="s">
        <v>110</v>
      </c>
      <c r="J368">
        <v>553786</v>
      </c>
      <c r="K368" t="s">
        <v>741</v>
      </c>
      <c r="L368">
        <v>553786</v>
      </c>
      <c r="M368" t="s">
        <v>741</v>
      </c>
      <c r="N368">
        <v>553786</v>
      </c>
      <c r="O368" t="s">
        <v>741</v>
      </c>
      <c r="P368">
        <v>553425</v>
      </c>
      <c r="Q368" t="s">
        <v>109</v>
      </c>
      <c r="R368" s="13">
        <v>94870.363761752073</v>
      </c>
      <c r="S368" s="13"/>
      <c r="T368" s="13"/>
      <c r="U368" s="13"/>
      <c r="V368" s="13">
        <f t="shared" si="91"/>
        <v>0</v>
      </c>
      <c r="W368" s="13"/>
      <c r="X368" s="13">
        <f t="shared" si="92"/>
        <v>0</v>
      </c>
      <c r="Y368" s="13"/>
      <c r="Z368" s="13">
        <f t="shared" si="93"/>
        <v>0</v>
      </c>
      <c r="AA368" s="13"/>
      <c r="AB368" s="13">
        <f t="shared" si="94"/>
        <v>0</v>
      </c>
      <c r="AC368" s="13"/>
      <c r="AD368" s="13"/>
      <c r="AE368" s="13"/>
      <c r="AF368" s="13"/>
      <c r="AG368" s="13"/>
      <c r="AH368" s="13"/>
      <c r="AI368" s="13"/>
      <c r="AJ368" s="13"/>
      <c r="AK368" s="13">
        <f t="shared" si="95"/>
        <v>0</v>
      </c>
      <c r="AL368" s="13"/>
      <c r="AM368" s="13">
        <f t="shared" si="96"/>
        <v>0</v>
      </c>
      <c r="AN368" s="13"/>
      <c r="AO368" s="13">
        <v>0</v>
      </c>
      <c r="AP368" s="13">
        <f t="shared" si="97"/>
        <v>0</v>
      </c>
      <c r="AQ368" s="13"/>
      <c r="AR368" s="13">
        <f t="shared" si="98"/>
        <v>0</v>
      </c>
      <c r="AS368" s="13"/>
      <c r="AT368" s="13">
        <f t="shared" si="99"/>
        <v>0</v>
      </c>
      <c r="AU368" s="13"/>
      <c r="AV368" s="13">
        <f t="shared" si="100"/>
        <v>0</v>
      </c>
      <c r="AW368" s="13"/>
      <c r="AX368" s="13">
        <f t="shared" si="101"/>
        <v>0</v>
      </c>
      <c r="AY368" s="13"/>
      <c r="AZ368" s="13">
        <f t="shared" si="102"/>
        <v>0</v>
      </c>
      <c r="BA368" s="13"/>
      <c r="BB368" s="13">
        <f t="shared" si="103"/>
        <v>0</v>
      </c>
      <c r="BC368" s="13"/>
      <c r="BD368" s="13">
        <f t="shared" si="104"/>
        <v>0</v>
      </c>
      <c r="BE368" s="13"/>
      <c r="BF368" s="13">
        <f t="shared" si="105"/>
        <v>0</v>
      </c>
      <c r="BG368" s="13"/>
      <c r="BH368" s="13">
        <f t="shared" si="106"/>
        <v>94870.363761752073</v>
      </c>
      <c r="BI368" s="13">
        <f t="shared" si="107"/>
        <v>94900</v>
      </c>
      <c r="BJ368" s="13">
        <v>95500</v>
      </c>
    </row>
    <row r="369" spans="1:62" x14ac:dyDescent="0.25">
      <c r="A369" t="s">
        <v>743</v>
      </c>
      <c r="B369" s="13">
        <v>1370</v>
      </c>
      <c r="C369">
        <v>561444</v>
      </c>
      <c r="D369">
        <v>1</v>
      </c>
      <c r="E369">
        <v>0</v>
      </c>
      <c r="F369">
        <v>0</v>
      </c>
      <c r="G369">
        <v>0</v>
      </c>
      <c r="H369">
        <v>0</v>
      </c>
      <c r="I369" t="s">
        <v>51</v>
      </c>
      <c r="J369">
        <v>561835</v>
      </c>
      <c r="K369" t="s">
        <v>489</v>
      </c>
      <c r="L369">
        <v>561835</v>
      </c>
      <c r="M369" t="s">
        <v>489</v>
      </c>
      <c r="N369">
        <v>561835</v>
      </c>
      <c r="O369" t="s">
        <v>489</v>
      </c>
      <c r="P369">
        <v>561380</v>
      </c>
      <c r="Q369" t="s">
        <v>348</v>
      </c>
      <c r="R369" s="13">
        <v>315147.32014830341</v>
      </c>
      <c r="S369" s="13"/>
      <c r="T369" s="13"/>
      <c r="U369" s="13"/>
      <c r="V369" s="13">
        <f t="shared" si="91"/>
        <v>0</v>
      </c>
      <c r="W369" s="13"/>
      <c r="X369" s="13">
        <f t="shared" si="92"/>
        <v>0</v>
      </c>
      <c r="Y369" s="13"/>
      <c r="Z369" s="13">
        <f t="shared" si="93"/>
        <v>0</v>
      </c>
      <c r="AA369" s="13"/>
      <c r="AB369" s="13">
        <f t="shared" si="94"/>
        <v>0</v>
      </c>
      <c r="AC369" s="13"/>
      <c r="AD369" s="13"/>
      <c r="AE369" s="13"/>
      <c r="AF369" s="13"/>
      <c r="AG369" s="13"/>
      <c r="AH369" s="13"/>
      <c r="AI369" s="13"/>
      <c r="AJ369" s="13"/>
      <c r="AK369" s="13">
        <f t="shared" si="95"/>
        <v>0</v>
      </c>
      <c r="AL369" s="13"/>
      <c r="AM369" s="13">
        <f t="shared" si="96"/>
        <v>0</v>
      </c>
      <c r="AN369" s="13"/>
      <c r="AO369" s="13">
        <v>0</v>
      </c>
      <c r="AP369" s="13">
        <f t="shared" si="97"/>
        <v>0</v>
      </c>
      <c r="AQ369" s="13"/>
      <c r="AR369" s="13">
        <f t="shared" si="98"/>
        <v>0</v>
      </c>
      <c r="AS369" s="13"/>
      <c r="AT369" s="13">
        <f t="shared" si="99"/>
        <v>0</v>
      </c>
      <c r="AU369" s="13"/>
      <c r="AV369" s="13">
        <f t="shared" si="100"/>
        <v>0</v>
      </c>
      <c r="AW369" s="13"/>
      <c r="AX369" s="13">
        <f t="shared" si="101"/>
        <v>0</v>
      </c>
      <c r="AY369" s="13"/>
      <c r="AZ369" s="13">
        <f t="shared" si="102"/>
        <v>0</v>
      </c>
      <c r="BA369" s="13"/>
      <c r="BB369" s="13">
        <f t="shared" si="103"/>
        <v>0</v>
      </c>
      <c r="BC369" s="13"/>
      <c r="BD369" s="13">
        <f t="shared" si="104"/>
        <v>0</v>
      </c>
      <c r="BE369" s="13"/>
      <c r="BF369" s="13">
        <f t="shared" si="105"/>
        <v>0</v>
      </c>
      <c r="BG369" s="13"/>
      <c r="BH369" s="13">
        <f t="shared" si="106"/>
        <v>315147.32014830341</v>
      </c>
      <c r="BI369" s="13">
        <f t="shared" si="107"/>
        <v>315100</v>
      </c>
      <c r="BJ369" s="13">
        <v>312400</v>
      </c>
    </row>
    <row r="370" spans="1:62" x14ac:dyDescent="0.25">
      <c r="A370" s="6" t="s">
        <v>745</v>
      </c>
      <c r="B370" s="13">
        <v>382405</v>
      </c>
      <c r="C370">
        <v>582786</v>
      </c>
      <c r="D370">
        <v>1</v>
      </c>
      <c r="E370">
        <v>1</v>
      </c>
      <c r="F370">
        <v>1</v>
      </c>
      <c r="G370">
        <v>1</v>
      </c>
      <c r="H370">
        <v>1</v>
      </c>
      <c r="I370" t="s">
        <v>30</v>
      </c>
      <c r="J370">
        <v>582786</v>
      </c>
      <c r="K370" t="s">
        <v>745</v>
      </c>
      <c r="L370">
        <v>582786</v>
      </c>
      <c r="M370" t="s">
        <v>745</v>
      </c>
      <c r="N370">
        <v>582786</v>
      </c>
      <c r="O370" t="s">
        <v>745</v>
      </c>
      <c r="P370">
        <v>582786</v>
      </c>
      <c r="Q370" t="s">
        <v>745</v>
      </c>
      <c r="R370" s="13">
        <v>11526666.748115072</v>
      </c>
      <c r="S370" s="13">
        <v>382405</v>
      </c>
      <c r="T370" s="13"/>
      <c r="U370" s="13">
        <v>7922</v>
      </c>
      <c r="V370" s="13">
        <v>0</v>
      </c>
      <c r="W370" s="13">
        <v>1126</v>
      </c>
      <c r="X370" s="13">
        <v>0</v>
      </c>
      <c r="Y370" s="13">
        <v>5661</v>
      </c>
      <c r="Z370" s="13">
        <v>0</v>
      </c>
      <c r="AA370" s="13">
        <v>2029</v>
      </c>
      <c r="AB370" s="13">
        <v>0</v>
      </c>
      <c r="AC370" s="13">
        <v>382405</v>
      </c>
      <c r="AD370" s="13">
        <v>31349459.17861966</v>
      </c>
      <c r="AE370" s="13">
        <v>382405</v>
      </c>
      <c r="AF370" s="13">
        <v>49342608.345388271</v>
      </c>
      <c r="AG370" s="13">
        <v>382405</v>
      </c>
      <c r="AH370" s="13">
        <v>70959525.126641318</v>
      </c>
      <c r="AI370" s="13">
        <v>199722360</v>
      </c>
      <c r="AJ370" s="13">
        <v>34473</v>
      </c>
      <c r="AK370" s="13">
        <f t="shared" si="95"/>
        <v>4791747</v>
      </c>
      <c r="AL370" s="13">
        <v>3304</v>
      </c>
      <c r="AM370" s="13">
        <f t="shared" si="96"/>
        <v>115640</v>
      </c>
      <c r="AN370" s="13">
        <v>1008000</v>
      </c>
      <c r="AO370" s="13">
        <v>249</v>
      </c>
      <c r="AP370" s="13">
        <f t="shared" si="97"/>
        <v>7594500</v>
      </c>
      <c r="AQ370" s="13">
        <v>2015</v>
      </c>
      <c r="AR370" s="13">
        <f t="shared" si="98"/>
        <v>5452590</v>
      </c>
      <c r="AS370" s="13">
        <v>16843</v>
      </c>
      <c r="AT370" s="13">
        <f t="shared" si="99"/>
        <v>2341177</v>
      </c>
      <c r="AU370" s="13">
        <v>40457</v>
      </c>
      <c r="AV370" s="13">
        <f t="shared" si="100"/>
        <v>13674466</v>
      </c>
      <c r="AW370" s="13">
        <v>3223</v>
      </c>
      <c r="AX370" s="13">
        <f t="shared" si="101"/>
        <v>348084</v>
      </c>
      <c r="AY370" s="13">
        <v>280</v>
      </c>
      <c r="AZ370" s="13">
        <f t="shared" si="102"/>
        <v>22680</v>
      </c>
      <c r="BA370" s="13">
        <v>5108</v>
      </c>
      <c r="BB370" s="13">
        <f t="shared" si="103"/>
        <v>1660100</v>
      </c>
      <c r="BC370" s="13">
        <v>318</v>
      </c>
      <c r="BD370" s="13">
        <f t="shared" si="104"/>
        <v>129108</v>
      </c>
      <c r="BE370" s="13">
        <v>237</v>
      </c>
      <c r="BF370" s="13">
        <f t="shared" si="105"/>
        <v>51429</v>
      </c>
      <c r="BG370" s="13">
        <v>2700000</v>
      </c>
      <c r="BH370" s="13">
        <f t="shared" si="106"/>
        <v>402790140.39876431</v>
      </c>
      <c r="BI370" s="13">
        <f t="shared" si="107"/>
        <v>402790100</v>
      </c>
      <c r="BJ370" s="13">
        <v>398102900</v>
      </c>
    </row>
    <row r="371" spans="1:62" x14ac:dyDescent="0.25">
      <c r="A371" t="s">
        <v>746</v>
      </c>
      <c r="B371" s="13">
        <v>526</v>
      </c>
      <c r="C371">
        <v>584355</v>
      </c>
      <c r="D371">
        <v>1</v>
      </c>
      <c r="E371">
        <v>0</v>
      </c>
      <c r="F371">
        <v>0</v>
      </c>
      <c r="G371">
        <v>0</v>
      </c>
      <c r="H371">
        <v>0</v>
      </c>
      <c r="I371" t="s">
        <v>30</v>
      </c>
      <c r="J371">
        <v>584428</v>
      </c>
      <c r="K371" t="s">
        <v>747</v>
      </c>
      <c r="L371">
        <v>584444</v>
      </c>
      <c r="M371" t="s">
        <v>748</v>
      </c>
      <c r="N371">
        <v>584649</v>
      </c>
      <c r="O371" t="s">
        <v>185</v>
      </c>
      <c r="P371">
        <v>584649</v>
      </c>
      <c r="Q371" t="s">
        <v>185</v>
      </c>
      <c r="R371" s="13">
        <v>122839.9943400269</v>
      </c>
      <c r="S371" s="13"/>
      <c r="T371" s="13"/>
      <c r="U371" s="13"/>
      <c r="V371" s="13">
        <f t="shared" si="91"/>
        <v>0</v>
      </c>
      <c r="W371" s="13"/>
      <c r="X371" s="13">
        <f t="shared" si="92"/>
        <v>0</v>
      </c>
      <c r="Y371" s="13"/>
      <c r="Z371" s="13">
        <f t="shared" si="93"/>
        <v>0</v>
      </c>
      <c r="AA371" s="13"/>
      <c r="AB371" s="13">
        <f t="shared" si="94"/>
        <v>0</v>
      </c>
      <c r="AC371" s="13"/>
      <c r="AD371" s="13"/>
      <c r="AE371" s="13"/>
      <c r="AF371" s="13"/>
      <c r="AG371" s="13"/>
      <c r="AH371" s="13"/>
      <c r="AI371" s="13"/>
      <c r="AJ371" s="13"/>
      <c r="AK371" s="13">
        <f t="shared" si="95"/>
        <v>0</v>
      </c>
      <c r="AL371" s="13"/>
      <c r="AM371" s="13">
        <f t="shared" si="96"/>
        <v>0</v>
      </c>
      <c r="AN371" s="13"/>
      <c r="AO371" s="13">
        <v>0</v>
      </c>
      <c r="AP371" s="13">
        <f t="shared" si="97"/>
        <v>0</v>
      </c>
      <c r="AQ371" s="13"/>
      <c r="AR371" s="13">
        <f t="shared" si="98"/>
        <v>0</v>
      </c>
      <c r="AS371" s="13"/>
      <c r="AT371" s="13">
        <f t="shared" si="99"/>
        <v>0</v>
      </c>
      <c r="AU371" s="13"/>
      <c r="AV371" s="13">
        <f t="shared" si="100"/>
        <v>0</v>
      </c>
      <c r="AW371" s="13"/>
      <c r="AX371" s="13">
        <f t="shared" si="101"/>
        <v>0</v>
      </c>
      <c r="AY371" s="13"/>
      <c r="AZ371" s="13">
        <f t="shared" si="102"/>
        <v>0</v>
      </c>
      <c r="BA371" s="13"/>
      <c r="BB371" s="13">
        <f t="shared" si="103"/>
        <v>0</v>
      </c>
      <c r="BC371" s="13"/>
      <c r="BD371" s="13">
        <f t="shared" si="104"/>
        <v>0</v>
      </c>
      <c r="BE371" s="13"/>
      <c r="BF371" s="13">
        <f t="shared" si="105"/>
        <v>0</v>
      </c>
      <c r="BG371" s="13"/>
      <c r="BH371" s="13">
        <f t="shared" si="106"/>
        <v>122839.9943400269</v>
      </c>
      <c r="BI371" s="13">
        <f t="shared" si="107"/>
        <v>122800</v>
      </c>
      <c r="BJ371" s="13">
        <v>121900</v>
      </c>
    </row>
    <row r="372" spans="1:62" x14ac:dyDescent="0.25">
      <c r="A372" t="s">
        <v>749</v>
      </c>
      <c r="B372" s="13">
        <v>250</v>
      </c>
      <c r="C372">
        <v>541605</v>
      </c>
      <c r="D372">
        <v>1</v>
      </c>
      <c r="E372">
        <v>0</v>
      </c>
      <c r="F372">
        <v>0</v>
      </c>
      <c r="G372">
        <v>0</v>
      </c>
      <c r="H372">
        <v>0</v>
      </c>
      <c r="I372" t="s">
        <v>110</v>
      </c>
      <c r="J372">
        <v>561134</v>
      </c>
      <c r="K372" t="s">
        <v>750</v>
      </c>
      <c r="L372">
        <v>561134</v>
      </c>
      <c r="M372" t="s">
        <v>750</v>
      </c>
      <c r="N372">
        <v>561134</v>
      </c>
      <c r="O372" t="s">
        <v>750</v>
      </c>
      <c r="P372">
        <v>560715</v>
      </c>
      <c r="Q372" t="s">
        <v>295</v>
      </c>
      <c r="R372" s="13">
        <v>70488.701001315436</v>
      </c>
      <c r="S372" s="13"/>
      <c r="T372" s="13"/>
      <c r="U372" s="13"/>
      <c r="V372" s="13">
        <f t="shared" si="91"/>
        <v>0</v>
      </c>
      <c r="W372" s="13"/>
      <c r="X372" s="13">
        <f t="shared" si="92"/>
        <v>0</v>
      </c>
      <c r="Y372" s="13"/>
      <c r="Z372" s="13">
        <f t="shared" si="93"/>
        <v>0</v>
      </c>
      <c r="AA372" s="13"/>
      <c r="AB372" s="13">
        <f t="shared" si="94"/>
        <v>0</v>
      </c>
      <c r="AC372" s="13"/>
      <c r="AD372" s="13"/>
      <c r="AE372" s="13"/>
      <c r="AF372" s="13"/>
      <c r="AG372" s="13"/>
      <c r="AH372" s="13"/>
      <c r="AI372" s="13"/>
      <c r="AJ372" s="13"/>
      <c r="AK372" s="13">
        <f t="shared" si="95"/>
        <v>0</v>
      </c>
      <c r="AL372" s="13"/>
      <c r="AM372" s="13">
        <f t="shared" si="96"/>
        <v>0</v>
      </c>
      <c r="AN372" s="13"/>
      <c r="AO372" s="13">
        <v>0</v>
      </c>
      <c r="AP372" s="13">
        <f t="shared" si="97"/>
        <v>0</v>
      </c>
      <c r="AQ372" s="13"/>
      <c r="AR372" s="13">
        <f t="shared" si="98"/>
        <v>0</v>
      </c>
      <c r="AS372" s="13"/>
      <c r="AT372" s="13">
        <f t="shared" si="99"/>
        <v>0</v>
      </c>
      <c r="AU372" s="13"/>
      <c r="AV372" s="13">
        <f t="shared" si="100"/>
        <v>0</v>
      </c>
      <c r="AW372" s="13"/>
      <c r="AX372" s="13">
        <f t="shared" si="101"/>
        <v>0</v>
      </c>
      <c r="AY372" s="13"/>
      <c r="AZ372" s="13">
        <f t="shared" si="102"/>
        <v>0</v>
      </c>
      <c r="BA372" s="13"/>
      <c r="BB372" s="13">
        <f t="shared" si="103"/>
        <v>0</v>
      </c>
      <c r="BC372" s="13"/>
      <c r="BD372" s="13">
        <f t="shared" si="104"/>
        <v>0</v>
      </c>
      <c r="BE372" s="13"/>
      <c r="BF372" s="13">
        <f t="shared" si="105"/>
        <v>0</v>
      </c>
      <c r="BG372" s="13"/>
      <c r="BH372" s="13">
        <f t="shared" si="106"/>
        <v>70488.701001315436</v>
      </c>
      <c r="BI372" s="13">
        <f t="shared" si="107"/>
        <v>70500</v>
      </c>
      <c r="BJ372" s="13">
        <v>70800</v>
      </c>
    </row>
    <row r="373" spans="1:62" x14ac:dyDescent="0.25">
      <c r="A373" s="3" t="s">
        <v>751</v>
      </c>
      <c r="B373" s="13">
        <v>1066</v>
      </c>
      <c r="C373">
        <v>535559</v>
      </c>
      <c r="D373">
        <v>1</v>
      </c>
      <c r="E373">
        <v>1</v>
      </c>
      <c r="F373">
        <v>0</v>
      </c>
      <c r="G373">
        <v>0</v>
      </c>
      <c r="H373">
        <v>0</v>
      </c>
      <c r="I373" t="s">
        <v>26</v>
      </c>
      <c r="J373">
        <v>535559</v>
      </c>
      <c r="K373" t="s">
        <v>751</v>
      </c>
      <c r="L373">
        <v>535419</v>
      </c>
      <c r="M373" t="s">
        <v>130</v>
      </c>
      <c r="N373">
        <v>535419</v>
      </c>
      <c r="O373" t="s">
        <v>130</v>
      </c>
      <c r="P373">
        <v>535419</v>
      </c>
      <c r="Q373" t="s">
        <v>130</v>
      </c>
      <c r="R373" s="13">
        <v>246361.76918276734</v>
      </c>
      <c r="S373" s="13">
        <v>1893</v>
      </c>
      <c r="T373" s="13">
        <v>101305.16862078119</v>
      </c>
      <c r="U373" s="13"/>
      <c r="V373" s="13">
        <f t="shared" si="91"/>
        <v>0</v>
      </c>
      <c r="W373" s="13">
        <v>7</v>
      </c>
      <c r="X373" s="13">
        <f t="shared" si="92"/>
        <v>20748</v>
      </c>
      <c r="Y373" s="13">
        <v>3</v>
      </c>
      <c r="Z373" s="13">
        <f t="shared" si="93"/>
        <v>2964</v>
      </c>
      <c r="AA373" s="13"/>
      <c r="AB373" s="13">
        <f t="shared" si="94"/>
        <v>0</v>
      </c>
      <c r="AC373" s="13"/>
      <c r="AD373" s="13"/>
      <c r="AE373" s="13"/>
      <c r="AF373" s="13"/>
      <c r="AG373" s="13"/>
      <c r="AH373" s="13"/>
      <c r="AI373" s="13"/>
      <c r="AJ373" s="13"/>
      <c r="AK373" s="13">
        <f t="shared" si="95"/>
        <v>0</v>
      </c>
      <c r="AL373" s="13"/>
      <c r="AM373" s="13">
        <f t="shared" si="96"/>
        <v>0</v>
      </c>
      <c r="AN373" s="13"/>
      <c r="AO373" s="13">
        <v>0</v>
      </c>
      <c r="AP373" s="13">
        <f t="shared" si="97"/>
        <v>0</v>
      </c>
      <c r="AQ373" s="13"/>
      <c r="AR373" s="13">
        <f t="shared" si="98"/>
        <v>0</v>
      </c>
      <c r="AS373" s="13"/>
      <c r="AT373" s="13">
        <f t="shared" si="99"/>
        <v>0</v>
      </c>
      <c r="AU373" s="13"/>
      <c r="AV373" s="13">
        <f t="shared" si="100"/>
        <v>0</v>
      </c>
      <c r="AW373" s="13"/>
      <c r="AX373" s="13">
        <f t="shared" si="101"/>
        <v>0</v>
      </c>
      <c r="AY373" s="13"/>
      <c r="AZ373" s="13">
        <f t="shared" si="102"/>
        <v>0</v>
      </c>
      <c r="BA373" s="13"/>
      <c r="BB373" s="13">
        <f t="shared" si="103"/>
        <v>0</v>
      </c>
      <c r="BC373" s="13"/>
      <c r="BD373" s="13">
        <f t="shared" si="104"/>
        <v>0</v>
      </c>
      <c r="BE373" s="13"/>
      <c r="BF373" s="13">
        <f t="shared" si="105"/>
        <v>0</v>
      </c>
      <c r="BG373" s="13"/>
      <c r="BH373" s="13">
        <f t="shared" si="106"/>
        <v>371378.93780354853</v>
      </c>
      <c r="BI373" s="13">
        <f t="shared" si="107"/>
        <v>371400</v>
      </c>
      <c r="BJ373" s="13">
        <v>351300</v>
      </c>
    </row>
    <row r="374" spans="1:62" x14ac:dyDescent="0.25">
      <c r="A374" t="s">
        <v>752</v>
      </c>
      <c r="B374" s="13">
        <v>82</v>
      </c>
      <c r="C374">
        <v>546895</v>
      </c>
      <c r="D374">
        <v>1</v>
      </c>
      <c r="E374">
        <v>0</v>
      </c>
      <c r="F374">
        <v>0</v>
      </c>
      <c r="G374">
        <v>0</v>
      </c>
      <c r="H374">
        <v>0</v>
      </c>
      <c r="I374" t="s">
        <v>85</v>
      </c>
      <c r="J374">
        <v>565971</v>
      </c>
      <c r="K374" t="s">
        <v>430</v>
      </c>
      <c r="L374">
        <v>565971</v>
      </c>
      <c r="M374" t="s">
        <v>430</v>
      </c>
      <c r="N374">
        <v>565971</v>
      </c>
      <c r="O374" t="s">
        <v>430</v>
      </c>
      <c r="P374">
        <v>565971</v>
      </c>
      <c r="Q374" t="s">
        <v>430</v>
      </c>
      <c r="R374" s="13">
        <v>70488.701001315436</v>
      </c>
      <c r="S374" s="13"/>
      <c r="T374" s="13"/>
      <c r="U374" s="13"/>
      <c r="V374" s="13">
        <f t="shared" si="91"/>
        <v>0</v>
      </c>
      <c r="W374" s="13"/>
      <c r="X374" s="13">
        <f t="shared" si="92"/>
        <v>0</v>
      </c>
      <c r="Y374" s="13"/>
      <c r="Z374" s="13">
        <f t="shared" si="93"/>
        <v>0</v>
      </c>
      <c r="AA374" s="13"/>
      <c r="AB374" s="13">
        <f t="shared" si="94"/>
        <v>0</v>
      </c>
      <c r="AC374" s="13"/>
      <c r="AD374" s="13"/>
      <c r="AE374" s="13"/>
      <c r="AF374" s="13"/>
      <c r="AG374" s="13"/>
      <c r="AH374" s="13"/>
      <c r="AI374" s="13"/>
      <c r="AJ374" s="13"/>
      <c r="AK374" s="13">
        <f t="shared" si="95"/>
        <v>0</v>
      </c>
      <c r="AL374" s="13"/>
      <c r="AM374" s="13">
        <f t="shared" si="96"/>
        <v>0</v>
      </c>
      <c r="AN374" s="13"/>
      <c r="AO374" s="13">
        <v>0</v>
      </c>
      <c r="AP374" s="13">
        <f t="shared" si="97"/>
        <v>0</v>
      </c>
      <c r="AQ374" s="13"/>
      <c r="AR374" s="13">
        <f t="shared" si="98"/>
        <v>0</v>
      </c>
      <c r="AS374" s="13"/>
      <c r="AT374" s="13">
        <f t="shared" si="99"/>
        <v>0</v>
      </c>
      <c r="AU374" s="13"/>
      <c r="AV374" s="13">
        <f t="shared" si="100"/>
        <v>0</v>
      </c>
      <c r="AW374" s="13"/>
      <c r="AX374" s="13">
        <f t="shared" si="101"/>
        <v>0</v>
      </c>
      <c r="AY374" s="13"/>
      <c r="AZ374" s="13">
        <f t="shared" si="102"/>
        <v>0</v>
      </c>
      <c r="BA374" s="13"/>
      <c r="BB374" s="13">
        <f t="shared" si="103"/>
        <v>0</v>
      </c>
      <c r="BC374" s="13"/>
      <c r="BD374" s="13">
        <f t="shared" si="104"/>
        <v>0</v>
      </c>
      <c r="BE374" s="13"/>
      <c r="BF374" s="13">
        <f t="shared" si="105"/>
        <v>0</v>
      </c>
      <c r="BG374" s="13"/>
      <c r="BH374" s="13">
        <f t="shared" si="106"/>
        <v>70488.701001315436</v>
      </c>
      <c r="BI374" s="13">
        <f t="shared" si="107"/>
        <v>70500</v>
      </c>
      <c r="BJ374" s="13">
        <v>70800</v>
      </c>
    </row>
    <row r="375" spans="1:62" x14ac:dyDescent="0.25">
      <c r="A375" s="3" t="s">
        <v>753</v>
      </c>
      <c r="B375" s="13">
        <v>809</v>
      </c>
      <c r="C375">
        <v>589314</v>
      </c>
      <c r="D375">
        <v>1</v>
      </c>
      <c r="E375">
        <v>1</v>
      </c>
      <c r="F375">
        <v>0</v>
      </c>
      <c r="G375">
        <v>0</v>
      </c>
      <c r="H375">
        <v>0</v>
      </c>
      <c r="I375" t="s">
        <v>61</v>
      </c>
      <c r="J375">
        <v>589314</v>
      </c>
      <c r="K375" t="s">
        <v>753</v>
      </c>
      <c r="L375">
        <v>589624</v>
      </c>
      <c r="M375" t="s">
        <v>521</v>
      </c>
      <c r="N375">
        <v>589624</v>
      </c>
      <c r="O375" t="s">
        <v>521</v>
      </c>
      <c r="P375">
        <v>589624</v>
      </c>
      <c r="Q375" t="s">
        <v>521</v>
      </c>
      <c r="R375" s="13">
        <v>187812.20377433614</v>
      </c>
      <c r="S375" s="13">
        <v>2437</v>
      </c>
      <c r="T375" s="13">
        <v>130333.88036667136</v>
      </c>
      <c r="U375" s="13"/>
      <c r="V375" s="13">
        <f t="shared" si="91"/>
        <v>0</v>
      </c>
      <c r="W375" s="13">
        <v>8</v>
      </c>
      <c r="X375" s="13">
        <f t="shared" si="92"/>
        <v>23712</v>
      </c>
      <c r="Y375" s="13">
        <v>6</v>
      </c>
      <c r="Z375" s="13">
        <f t="shared" si="93"/>
        <v>5928</v>
      </c>
      <c r="AA375" s="13">
        <v>6</v>
      </c>
      <c r="AB375" s="13">
        <f t="shared" si="94"/>
        <v>1482</v>
      </c>
      <c r="AC375" s="13"/>
      <c r="AD375" s="13"/>
      <c r="AE375" s="13"/>
      <c r="AF375" s="13"/>
      <c r="AG375" s="13"/>
      <c r="AH375" s="13"/>
      <c r="AI375" s="13"/>
      <c r="AJ375" s="13"/>
      <c r="AK375" s="13">
        <f t="shared" si="95"/>
        <v>0</v>
      </c>
      <c r="AL375" s="13"/>
      <c r="AM375" s="13">
        <f t="shared" si="96"/>
        <v>0</v>
      </c>
      <c r="AN375" s="13"/>
      <c r="AO375" s="13">
        <v>0</v>
      </c>
      <c r="AP375" s="13">
        <f t="shared" si="97"/>
        <v>0</v>
      </c>
      <c r="AQ375" s="13"/>
      <c r="AR375" s="13">
        <f t="shared" si="98"/>
        <v>0</v>
      </c>
      <c r="AS375" s="13"/>
      <c r="AT375" s="13">
        <f t="shared" si="99"/>
        <v>0</v>
      </c>
      <c r="AU375" s="13"/>
      <c r="AV375" s="13">
        <f t="shared" si="100"/>
        <v>0</v>
      </c>
      <c r="AW375" s="13"/>
      <c r="AX375" s="13">
        <f t="shared" si="101"/>
        <v>0</v>
      </c>
      <c r="AY375" s="13"/>
      <c r="AZ375" s="13">
        <f t="shared" si="102"/>
        <v>0</v>
      </c>
      <c r="BA375" s="13"/>
      <c r="BB375" s="13">
        <f t="shared" si="103"/>
        <v>0</v>
      </c>
      <c r="BC375" s="13"/>
      <c r="BD375" s="13">
        <f t="shared" si="104"/>
        <v>0</v>
      </c>
      <c r="BE375" s="13"/>
      <c r="BF375" s="13">
        <f t="shared" si="105"/>
        <v>0</v>
      </c>
      <c r="BG375" s="13"/>
      <c r="BH375" s="13">
        <f t="shared" si="106"/>
        <v>349268.08414100751</v>
      </c>
      <c r="BI375" s="13">
        <f t="shared" si="107"/>
        <v>349300</v>
      </c>
      <c r="BJ375" s="13">
        <v>325900</v>
      </c>
    </row>
    <row r="376" spans="1:62" x14ac:dyDescent="0.25">
      <c r="A376" s="3" t="s">
        <v>754</v>
      </c>
      <c r="B376" s="13">
        <v>1509</v>
      </c>
      <c r="C376">
        <v>589322</v>
      </c>
      <c r="D376">
        <v>1</v>
      </c>
      <c r="E376">
        <v>1</v>
      </c>
      <c r="F376">
        <v>0</v>
      </c>
      <c r="G376">
        <v>0</v>
      </c>
      <c r="H376">
        <v>0</v>
      </c>
      <c r="I376" t="s">
        <v>61</v>
      </c>
      <c r="J376">
        <v>589322</v>
      </c>
      <c r="K376" t="s">
        <v>754</v>
      </c>
      <c r="L376">
        <v>589250</v>
      </c>
      <c r="M376" t="s">
        <v>60</v>
      </c>
      <c r="N376">
        <v>589250</v>
      </c>
      <c r="O376" t="s">
        <v>60</v>
      </c>
      <c r="P376">
        <v>589250</v>
      </c>
      <c r="Q376" t="s">
        <v>60</v>
      </c>
      <c r="R376" s="13">
        <v>346446.06346531591</v>
      </c>
      <c r="S376" s="13">
        <v>3189</v>
      </c>
      <c r="T376" s="13">
        <v>170418.9485791772</v>
      </c>
      <c r="U376" s="13"/>
      <c r="V376" s="13">
        <f t="shared" si="91"/>
        <v>0</v>
      </c>
      <c r="W376" s="13">
        <v>4</v>
      </c>
      <c r="X376" s="13">
        <f t="shared" si="92"/>
        <v>11856</v>
      </c>
      <c r="Y376" s="13">
        <v>7</v>
      </c>
      <c r="Z376" s="13">
        <f t="shared" si="93"/>
        <v>6916</v>
      </c>
      <c r="AA376" s="13">
        <v>6</v>
      </c>
      <c r="AB376" s="13">
        <f t="shared" si="94"/>
        <v>1482</v>
      </c>
      <c r="AC376" s="13"/>
      <c r="AD376" s="13"/>
      <c r="AE376" s="13"/>
      <c r="AF376" s="13"/>
      <c r="AG376" s="13"/>
      <c r="AH376" s="13"/>
      <c r="AI376" s="13"/>
      <c r="AJ376" s="13"/>
      <c r="AK376" s="13">
        <f t="shared" si="95"/>
        <v>0</v>
      </c>
      <c r="AL376" s="13"/>
      <c r="AM376" s="13">
        <f t="shared" si="96"/>
        <v>0</v>
      </c>
      <c r="AN376" s="13"/>
      <c r="AO376" s="13">
        <v>2</v>
      </c>
      <c r="AP376" s="13">
        <f t="shared" si="97"/>
        <v>61000</v>
      </c>
      <c r="AQ376" s="13"/>
      <c r="AR376" s="13">
        <f t="shared" si="98"/>
        <v>0</v>
      </c>
      <c r="AS376" s="13"/>
      <c r="AT376" s="13">
        <f t="shared" si="99"/>
        <v>0</v>
      </c>
      <c r="AU376" s="13"/>
      <c r="AV376" s="13">
        <f t="shared" si="100"/>
        <v>0</v>
      </c>
      <c r="AW376" s="13"/>
      <c r="AX376" s="13">
        <f t="shared" si="101"/>
        <v>0</v>
      </c>
      <c r="AY376" s="13"/>
      <c r="AZ376" s="13">
        <f t="shared" si="102"/>
        <v>0</v>
      </c>
      <c r="BA376" s="13"/>
      <c r="BB376" s="13">
        <f t="shared" si="103"/>
        <v>0</v>
      </c>
      <c r="BC376" s="13"/>
      <c r="BD376" s="13">
        <f t="shared" si="104"/>
        <v>0</v>
      </c>
      <c r="BE376" s="13"/>
      <c r="BF376" s="13">
        <f t="shared" si="105"/>
        <v>0</v>
      </c>
      <c r="BG376" s="13"/>
      <c r="BH376" s="13">
        <f t="shared" si="106"/>
        <v>598119.01204449311</v>
      </c>
      <c r="BI376" s="13">
        <f t="shared" si="107"/>
        <v>598100</v>
      </c>
      <c r="BJ376" s="13">
        <v>562300</v>
      </c>
    </row>
    <row r="377" spans="1:62" x14ac:dyDescent="0.25">
      <c r="A377" s="3" t="s">
        <v>755</v>
      </c>
      <c r="B377" s="13">
        <v>1928</v>
      </c>
      <c r="C377">
        <v>512800</v>
      </c>
      <c r="D377">
        <v>1</v>
      </c>
      <c r="E377">
        <v>1</v>
      </c>
      <c r="F377">
        <v>0</v>
      </c>
      <c r="G377">
        <v>0</v>
      </c>
      <c r="H377">
        <v>0</v>
      </c>
      <c r="I377" t="s">
        <v>61</v>
      </c>
      <c r="J377">
        <v>512800</v>
      </c>
      <c r="K377" t="s">
        <v>755</v>
      </c>
      <c r="L377">
        <v>511382</v>
      </c>
      <c r="M377" t="s">
        <v>272</v>
      </c>
      <c r="N377">
        <v>511382</v>
      </c>
      <c r="O377" t="s">
        <v>272</v>
      </c>
      <c r="P377">
        <v>511382</v>
      </c>
      <c r="Q377" t="s">
        <v>272</v>
      </c>
      <c r="R377" s="13">
        <v>440273.41360096692</v>
      </c>
      <c r="S377" s="13">
        <v>4301</v>
      </c>
      <c r="T377" s="13">
        <v>229614.45775547795</v>
      </c>
      <c r="U377" s="13"/>
      <c r="V377" s="13">
        <f t="shared" si="91"/>
        <v>0</v>
      </c>
      <c r="W377" s="13">
        <v>8</v>
      </c>
      <c r="X377" s="13">
        <f t="shared" si="92"/>
        <v>23712</v>
      </c>
      <c r="Y377" s="13">
        <v>31</v>
      </c>
      <c r="Z377" s="13">
        <f t="shared" si="93"/>
        <v>30628</v>
      </c>
      <c r="AA377" s="13">
        <v>14</v>
      </c>
      <c r="AB377" s="13">
        <f t="shared" si="94"/>
        <v>3458</v>
      </c>
      <c r="AC377" s="13"/>
      <c r="AD377" s="13"/>
      <c r="AE377" s="13"/>
      <c r="AF377" s="13"/>
      <c r="AG377" s="13"/>
      <c r="AH377" s="13"/>
      <c r="AI377" s="13"/>
      <c r="AJ377" s="13"/>
      <c r="AK377" s="13">
        <f t="shared" si="95"/>
        <v>0</v>
      </c>
      <c r="AL377" s="13"/>
      <c r="AM377" s="13">
        <f t="shared" si="96"/>
        <v>0</v>
      </c>
      <c r="AN377" s="13"/>
      <c r="AO377" s="13">
        <v>1</v>
      </c>
      <c r="AP377" s="13">
        <f t="shared" si="97"/>
        <v>30500</v>
      </c>
      <c r="AQ377" s="13"/>
      <c r="AR377" s="13">
        <f t="shared" si="98"/>
        <v>0</v>
      </c>
      <c r="AS377" s="13"/>
      <c r="AT377" s="13">
        <f t="shared" si="99"/>
        <v>0</v>
      </c>
      <c r="AU377" s="13"/>
      <c r="AV377" s="13">
        <f t="shared" si="100"/>
        <v>0</v>
      </c>
      <c r="AW377" s="13"/>
      <c r="AX377" s="13">
        <f t="shared" si="101"/>
        <v>0</v>
      </c>
      <c r="AY377" s="13"/>
      <c r="AZ377" s="13">
        <f t="shared" si="102"/>
        <v>0</v>
      </c>
      <c r="BA377" s="13"/>
      <c r="BB377" s="13">
        <f t="shared" si="103"/>
        <v>0</v>
      </c>
      <c r="BC377" s="13"/>
      <c r="BD377" s="13">
        <f t="shared" si="104"/>
        <v>0</v>
      </c>
      <c r="BE377" s="13"/>
      <c r="BF377" s="13">
        <f t="shared" si="105"/>
        <v>0</v>
      </c>
      <c r="BG377" s="13"/>
      <c r="BH377" s="13">
        <f t="shared" si="106"/>
        <v>758185.8713564449</v>
      </c>
      <c r="BI377" s="13">
        <f t="shared" si="107"/>
        <v>758200</v>
      </c>
      <c r="BJ377" s="13">
        <v>758800</v>
      </c>
    </row>
    <row r="378" spans="1:62" x14ac:dyDescent="0.25">
      <c r="A378" t="s">
        <v>756</v>
      </c>
      <c r="B378" s="13">
        <v>65</v>
      </c>
      <c r="C378">
        <v>566489</v>
      </c>
      <c r="D378">
        <v>1</v>
      </c>
      <c r="E378">
        <v>0</v>
      </c>
      <c r="F378">
        <v>0</v>
      </c>
      <c r="G378">
        <v>0</v>
      </c>
      <c r="H378">
        <v>0</v>
      </c>
      <c r="I378" t="s">
        <v>110</v>
      </c>
      <c r="J378">
        <v>559075</v>
      </c>
      <c r="K378" t="s">
        <v>360</v>
      </c>
      <c r="L378">
        <v>559075</v>
      </c>
      <c r="M378" t="s">
        <v>360</v>
      </c>
      <c r="N378">
        <v>559075</v>
      </c>
      <c r="O378" t="s">
        <v>360</v>
      </c>
      <c r="P378">
        <v>559075</v>
      </c>
      <c r="Q378" t="s">
        <v>360</v>
      </c>
      <c r="R378" s="13">
        <v>70488.701001315436</v>
      </c>
      <c r="S378" s="13"/>
      <c r="T378" s="13"/>
      <c r="U378" s="13"/>
      <c r="V378" s="13">
        <f t="shared" si="91"/>
        <v>0</v>
      </c>
      <c r="W378" s="13"/>
      <c r="X378" s="13">
        <f t="shared" si="92"/>
        <v>0</v>
      </c>
      <c r="Y378" s="13"/>
      <c r="Z378" s="13">
        <f t="shared" si="93"/>
        <v>0</v>
      </c>
      <c r="AA378" s="13"/>
      <c r="AB378" s="13">
        <f t="shared" si="94"/>
        <v>0</v>
      </c>
      <c r="AC378" s="13"/>
      <c r="AD378" s="13"/>
      <c r="AE378" s="13"/>
      <c r="AF378" s="13"/>
      <c r="AG378" s="13"/>
      <c r="AH378" s="13"/>
      <c r="AI378" s="13"/>
      <c r="AJ378" s="13"/>
      <c r="AK378" s="13">
        <f t="shared" si="95"/>
        <v>0</v>
      </c>
      <c r="AL378" s="13"/>
      <c r="AM378" s="13">
        <f t="shared" si="96"/>
        <v>0</v>
      </c>
      <c r="AN378" s="13"/>
      <c r="AO378" s="13">
        <v>0</v>
      </c>
      <c r="AP378" s="13">
        <f t="shared" si="97"/>
        <v>0</v>
      </c>
      <c r="AQ378" s="13"/>
      <c r="AR378" s="13">
        <f t="shared" si="98"/>
        <v>0</v>
      </c>
      <c r="AS378" s="13"/>
      <c r="AT378" s="13">
        <f t="shared" si="99"/>
        <v>0</v>
      </c>
      <c r="AU378" s="13"/>
      <c r="AV378" s="13">
        <f t="shared" si="100"/>
        <v>0</v>
      </c>
      <c r="AW378" s="13"/>
      <c r="AX378" s="13">
        <f t="shared" si="101"/>
        <v>0</v>
      </c>
      <c r="AY378" s="13"/>
      <c r="AZ378" s="13">
        <f t="shared" si="102"/>
        <v>0</v>
      </c>
      <c r="BA378" s="13"/>
      <c r="BB378" s="13">
        <f t="shared" si="103"/>
        <v>0</v>
      </c>
      <c r="BC378" s="13"/>
      <c r="BD378" s="13">
        <f t="shared" si="104"/>
        <v>0</v>
      </c>
      <c r="BE378" s="13"/>
      <c r="BF378" s="13">
        <f t="shared" si="105"/>
        <v>0</v>
      </c>
      <c r="BG378" s="13"/>
      <c r="BH378" s="13">
        <f t="shared" si="106"/>
        <v>70488.701001315436</v>
      </c>
      <c r="BI378" s="13">
        <f t="shared" si="107"/>
        <v>70500</v>
      </c>
      <c r="BJ378" s="13">
        <v>70800</v>
      </c>
    </row>
    <row r="379" spans="1:62" x14ac:dyDescent="0.25">
      <c r="A379" s="6" t="s">
        <v>35</v>
      </c>
      <c r="B379" s="13">
        <v>7272</v>
      </c>
      <c r="C379">
        <v>573922</v>
      </c>
      <c r="D379">
        <v>1</v>
      </c>
      <c r="E379">
        <v>1</v>
      </c>
      <c r="F379">
        <v>1</v>
      </c>
      <c r="G379">
        <v>1</v>
      </c>
      <c r="H379">
        <v>1</v>
      </c>
      <c r="I379" t="s">
        <v>33</v>
      </c>
      <c r="J379">
        <v>573922</v>
      </c>
      <c r="K379" t="s">
        <v>35</v>
      </c>
      <c r="L379">
        <v>573922</v>
      </c>
      <c r="M379" t="s">
        <v>35</v>
      </c>
      <c r="N379">
        <v>573922</v>
      </c>
      <c r="O379" t="s">
        <v>35</v>
      </c>
      <c r="P379">
        <v>573922</v>
      </c>
      <c r="Q379" t="s">
        <v>35</v>
      </c>
      <c r="R379" s="13">
        <v>332046.67932629271</v>
      </c>
      <c r="S379" s="13">
        <v>10332</v>
      </c>
      <c r="T379" s="13">
        <v>225046.35383675067</v>
      </c>
      <c r="U379" s="13"/>
      <c r="V379" s="13">
        <f t="shared" si="91"/>
        <v>0</v>
      </c>
      <c r="W379" s="13">
        <v>65</v>
      </c>
      <c r="X379" s="13">
        <f t="shared" si="92"/>
        <v>192660</v>
      </c>
      <c r="Y379" s="13">
        <v>178</v>
      </c>
      <c r="Z379" s="13">
        <f t="shared" si="93"/>
        <v>175864</v>
      </c>
      <c r="AA379" s="13">
        <v>64</v>
      </c>
      <c r="AB379" s="13">
        <f t="shared" si="94"/>
        <v>15808</v>
      </c>
      <c r="AC379" s="13">
        <v>10985</v>
      </c>
      <c r="AD379" s="13">
        <v>1283302.7788796178</v>
      </c>
      <c r="AE379" s="13">
        <v>10985</v>
      </c>
      <c r="AF379" s="13">
        <v>1909820.3224988973</v>
      </c>
      <c r="AG379" s="13">
        <v>15797</v>
      </c>
      <c r="AH379" s="13">
        <v>11225892.584236966</v>
      </c>
      <c r="AI379" s="13"/>
      <c r="AJ379" s="13">
        <v>1623</v>
      </c>
      <c r="AK379" s="13">
        <f t="shared" si="95"/>
        <v>225597</v>
      </c>
      <c r="AL379" s="13">
        <v>53</v>
      </c>
      <c r="AM379" s="13">
        <f t="shared" si="96"/>
        <v>1855</v>
      </c>
      <c r="AN379" s="13"/>
      <c r="AO379" s="13">
        <v>23</v>
      </c>
      <c r="AP379" s="13">
        <f t="shared" si="97"/>
        <v>701500</v>
      </c>
      <c r="AQ379" s="13">
        <v>87</v>
      </c>
      <c r="AR379" s="13">
        <f t="shared" si="98"/>
        <v>235422</v>
      </c>
      <c r="AS379" s="13">
        <v>955</v>
      </c>
      <c r="AT379" s="13">
        <f t="shared" si="99"/>
        <v>132745</v>
      </c>
      <c r="AU379" s="13">
        <v>716</v>
      </c>
      <c r="AV379" s="13">
        <f t="shared" si="100"/>
        <v>242008</v>
      </c>
      <c r="AW379" s="13">
        <v>253</v>
      </c>
      <c r="AX379" s="13">
        <f t="shared" si="101"/>
        <v>27324</v>
      </c>
      <c r="AY379" s="13">
        <v>9</v>
      </c>
      <c r="AZ379" s="13">
        <f t="shared" si="102"/>
        <v>729</v>
      </c>
      <c r="BA379" s="13">
        <v>215</v>
      </c>
      <c r="BB379" s="13">
        <f t="shared" si="103"/>
        <v>69875</v>
      </c>
      <c r="BC379" s="13">
        <v>9</v>
      </c>
      <c r="BD379" s="13">
        <f t="shared" si="104"/>
        <v>3654</v>
      </c>
      <c r="BE379" s="13">
        <v>3</v>
      </c>
      <c r="BF379" s="13">
        <f t="shared" si="105"/>
        <v>651</v>
      </c>
      <c r="BG379" s="13">
        <v>101106</v>
      </c>
      <c r="BH379" s="13">
        <f t="shared" si="106"/>
        <v>17102906.718778525</v>
      </c>
      <c r="BI379" s="13">
        <f t="shared" si="107"/>
        <v>17102900</v>
      </c>
      <c r="BJ379" s="13">
        <v>17260000</v>
      </c>
    </row>
    <row r="380" spans="1:62" x14ac:dyDescent="0.25">
      <c r="A380" t="s">
        <v>35</v>
      </c>
      <c r="B380" s="13">
        <v>137</v>
      </c>
      <c r="C380">
        <v>541401</v>
      </c>
      <c r="D380">
        <v>1</v>
      </c>
      <c r="E380">
        <v>0</v>
      </c>
      <c r="F380">
        <v>0</v>
      </c>
      <c r="G380">
        <v>0</v>
      </c>
      <c r="H380">
        <v>0</v>
      </c>
      <c r="I380" t="s">
        <v>110</v>
      </c>
      <c r="J380">
        <v>561134</v>
      </c>
      <c r="K380" t="s">
        <v>750</v>
      </c>
      <c r="L380">
        <v>561134</v>
      </c>
      <c r="M380" t="s">
        <v>750</v>
      </c>
      <c r="N380">
        <v>561134</v>
      </c>
      <c r="O380" t="s">
        <v>750</v>
      </c>
      <c r="P380">
        <v>560715</v>
      </c>
      <c r="Q380" t="s">
        <v>295</v>
      </c>
      <c r="R380" s="13">
        <v>70488.701001315436</v>
      </c>
      <c r="S380" s="13"/>
      <c r="T380" s="13"/>
      <c r="U380" s="13"/>
      <c r="V380" s="13">
        <f t="shared" si="91"/>
        <v>0</v>
      </c>
      <c r="W380" s="13"/>
      <c r="X380" s="13">
        <f t="shared" si="92"/>
        <v>0</v>
      </c>
      <c r="Y380" s="13"/>
      <c r="Z380" s="13">
        <f t="shared" si="93"/>
        <v>0</v>
      </c>
      <c r="AA380" s="13"/>
      <c r="AB380" s="13">
        <f t="shared" si="94"/>
        <v>0</v>
      </c>
      <c r="AC380" s="13"/>
      <c r="AD380" s="13"/>
      <c r="AE380" s="13"/>
      <c r="AF380" s="13"/>
      <c r="AG380" s="13"/>
      <c r="AH380" s="13"/>
      <c r="AI380" s="13"/>
      <c r="AJ380" s="13"/>
      <c r="AK380" s="13">
        <f t="shared" si="95"/>
        <v>0</v>
      </c>
      <c r="AL380" s="13"/>
      <c r="AM380" s="13">
        <f t="shared" si="96"/>
        <v>0</v>
      </c>
      <c r="AN380" s="13"/>
      <c r="AO380" s="13">
        <v>1</v>
      </c>
      <c r="AP380" s="13">
        <f t="shared" si="97"/>
        <v>30500</v>
      </c>
      <c r="AQ380" s="13"/>
      <c r="AR380" s="13">
        <f t="shared" si="98"/>
        <v>0</v>
      </c>
      <c r="AS380" s="13"/>
      <c r="AT380" s="13">
        <f t="shared" si="99"/>
        <v>0</v>
      </c>
      <c r="AU380" s="13"/>
      <c r="AV380" s="13">
        <f t="shared" si="100"/>
        <v>0</v>
      </c>
      <c r="AW380" s="13"/>
      <c r="AX380" s="13">
        <f t="shared" si="101"/>
        <v>0</v>
      </c>
      <c r="AY380" s="13"/>
      <c r="AZ380" s="13">
        <f t="shared" si="102"/>
        <v>0</v>
      </c>
      <c r="BA380" s="13"/>
      <c r="BB380" s="13">
        <f t="shared" si="103"/>
        <v>0</v>
      </c>
      <c r="BC380" s="13"/>
      <c r="BD380" s="13">
        <f t="shared" si="104"/>
        <v>0</v>
      </c>
      <c r="BE380" s="13"/>
      <c r="BF380" s="13">
        <f t="shared" si="105"/>
        <v>0</v>
      </c>
      <c r="BG380" s="13"/>
      <c r="BH380" s="13">
        <f t="shared" si="106"/>
        <v>100988.70100131544</v>
      </c>
      <c r="BI380" s="13">
        <f t="shared" si="107"/>
        <v>101000</v>
      </c>
      <c r="BJ380" s="13">
        <v>101300</v>
      </c>
    </row>
    <row r="381" spans="1:62" x14ac:dyDescent="0.25">
      <c r="A381" t="s">
        <v>758</v>
      </c>
      <c r="B381" s="13">
        <v>976</v>
      </c>
      <c r="C381">
        <v>531081</v>
      </c>
      <c r="D381">
        <v>1</v>
      </c>
      <c r="E381">
        <v>0</v>
      </c>
      <c r="F381">
        <v>0</v>
      </c>
      <c r="G381">
        <v>0</v>
      </c>
      <c r="H381">
        <v>0</v>
      </c>
      <c r="I381" t="s">
        <v>26</v>
      </c>
      <c r="J381">
        <v>533203</v>
      </c>
      <c r="K381" t="s">
        <v>759</v>
      </c>
      <c r="L381">
        <v>533203</v>
      </c>
      <c r="M381" t="s">
        <v>759</v>
      </c>
      <c r="N381">
        <v>531057</v>
      </c>
      <c r="O381" t="s">
        <v>187</v>
      </c>
      <c r="P381">
        <v>531057</v>
      </c>
      <c r="Q381" t="s">
        <v>187</v>
      </c>
      <c r="R381" s="13">
        <v>225902.4751860594</v>
      </c>
      <c r="S381" s="13"/>
      <c r="T381" s="13"/>
      <c r="U381" s="13"/>
      <c r="V381" s="13">
        <f t="shared" si="91"/>
        <v>0</v>
      </c>
      <c r="W381" s="13"/>
      <c r="X381" s="13">
        <f t="shared" si="92"/>
        <v>0</v>
      </c>
      <c r="Y381" s="13"/>
      <c r="Z381" s="13">
        <f t="shared" si="93"/>
        <v>0</v>
      </c>
      <c r="AA381" s="13"/>
      <c r="AB381" s="13">
        <f t="shared" si="94"/>
        <v>0</v>
      </c>
      <c r="AC381" s="13"/>
      <c r="AD381" s="13"/>
      <c r="AE381" s="13"/>
      <c r="AF381" s="13"/>
      <c r="AG381" s="13"/>
      <c r="AH381" s="13"/>
      <c r="AI381" s="13"/>
      <c r="AJ381" s="13"/>
      <c r="AK381" s="13">
        <f t="shared" si="95"/>
        <v>0</v>
      </c>
      <c r="AL381" s="13"/>
      <c r="AM381" s="13">
        <f t="shared" si="96"/>
        <v>0</v>
      </c>
      <c r="AN381" s="13"/>
      <c r="AO381" s="13">
        <v>0</v>
      </c>
      <c r="AP381" s="13">
        <f t="shared" si="97"/>
        <v>0</v>
      </c>
      <c r="AQ381" s="13"/>
      <c r="AR381" s="13">
        <f t="shared" si="98"/>
        <v>0</v>
      </c>
      <c r="AS381" s="13"/>
      <c r="AT381" s="13">
        <f t="shared" si="99"/>
        <v>0</v>
      </c>
      <c r="AU381" s="13"/>
      <c r="AV381" s="13">
        <f t="shared" si="100"/>
        <v>0</v>
      </c>
      <c r="AW381" s="13"/>
      <c r="AX381" s="13">
        <f t="shared" si="101"/>
        <v>0</v>
      </c>
      <c r="AY381" s="13"/>
      <c r="AZ381" s="13">
        <f t="shared" si="102"/>
        <v>0</v>
      </c>
      <c r="BA381" s="13"/>
      <c r="BB381" s="13">
        <f t="shared" si="103"/>
        <v>0</v>
      </c>
      <c r="BC381" s="13"/>
      <c r="BD381" s="13">
        <f t="shared" si="104"/>
        <v>0</v>
      </c>
      <c r="BE381" s="13"/>
      <c r="BF381" s="13">
        <f t="shared" si="105"/>
        <v>0</v>
      </c>
      <c r="BG381" s="13"/>
      <c r="BH381" s="13">
        <f t="shared" si="106"/>
        <v>225902.4751860594</v>
      </c>
      <c r="BI381" s="13">
        <f t="shared" si="107"/>
        <v>225900</v>
      </c>
      <c r="BJ381" s="13">
        <v>226300</v>
      </c>
    </row>
    <row r="382" spans="1:62" x14ac:dyDescent="0.25">
      <c r="A382" s="3" t="s">
        <v>760</v>
      </c>
      <c r="B382" s="13">
        <v>1350</v>
      </c>
      <c r="C382">
        <v>564621</v>
      </c>
      <c r="D382">
        <v>1</v>
      </c>
      <c r="E382">
        <v>1</v>
      </c>
      <c r="F382">
        <v>0</v>
      </c>
      <c r="G382">
        <v>0</v>
      </c>
      <c r="H382">
        <v>0</v>
      </c>
      <c r="I382" t="s">
        <v>85</v>
      </c>
      <c r="J382">
        <v>564621</v>
      </c>
      <c r="K382" t="s">
        <v>760</v>
      </c>
      <c r="L382">
        <v>564567</v>
      </c>
      <c r="M382" t="s">
        <v>228</v>
      </c>
      <c r="N382">
        <v>564567</v>
      </c>
      <c r="O382" t="s">
        <v>228</v>
      </c>
      <c r="P382">
        <v>564567</v>
      </c>
      <c r="Q382" t="s">
        <v>228</v>
      </c>
      <c r="R382" s="13">
        <v>310636.33674854529</v>
      </c>
      <c r="S382" s="13">
        <v>1760</v>
      </c>
      <c r="T382" s="13">
        <v>94203.679854357106</v>
      </c>
      <c r="U382" s="13"/>
      <c r="V382" s="13">
        <f t="shared" si="91"/>
        <v>0</v>
      </c>
      <c r="W382" s="13">
        <v>3</v>
      </c>
      <c r="X382" s="13">
        <f t="shared" si="92"/>
        <v>8892</v>
      </c>
      <c r="Y382" s="13">
        <v>4</v>
      </c>
      <c r="Z382" s="13">
        <f t="shared" si="93"/>
        <v>3952</v>
      </c>
      <c r="AA382" s="13">
        <v>2</v>
      </c>
      <c r="AB382" s="13">
        <f t="shared" si="94"/>
        <v>494</v>
      </c>
      <c r="AC382" s="13"/>
      <c r="AD382" s="13"/>
      <c r="AE382" s="13"/>
      <c r="AF382" s="13"/>
      <c r="AG382" s="13"/>
      <c r="AH382" s="13"/>
      <c r="AI382" s="13"/>
      <c r="AJ382" s="13"/>
      <c r="AK382" s="13">
        <f t="shared" si="95"/>
        <v>0</v>
      </c>
      <c r="AL382" s="13"/>
      <c r="AM382" s="13">
        <f t="shared" si="96"/>
        <v>0</v>
      </c>
      <c r="AN382" s="13"/>
      <c r="AO382" s="13">
        <v>0</v>
      </c>
      <c r="AP382" s="13">
        <f t="shared" si="97"/>
        <v>0</v>
      </c>
      <c r="AQ382" s="13"/>
      <c r="AR382" s="13">
        <f t="shared" si="98"/>
        <v>0</v>
      </c>
      <c r="AS382" s="13"/>
      <c r="AT382" s="13">
        <f t="shared" si="99"/>
        <v>0</v>
      </c>
      <c r="AU382" s="13"/>
      <c r="AV382" s="13">
        <f t="shared" si="100"/>
        <v>0</v>
      </c>
      <c r="AW382" s="13"/>
      <c r="AX382" s="13">
        <f t="shared" si="101"/>
        <v>0</v>
      </c>
      <c r="AY382" s="13"/>
      <c r="AZ382" s="13">
        <f t="shared" si="102"/>
        <v>0</v>
      </c>
      <c r="BA382" s="13"/>
      <c r="BB382" s="13">
        <f t="shared" si="103"/>
        <v>0</v>
      </c>
      <c r="BC382" s="13"/>
      <c r="BD382" s="13">
        <f t="shared" si="104"/>
        <v>0</v>
      </c>
      <c r="BE382" s="13"/>
      <c r="BF382" s="13">
        <f t="shared" si="105"/>
        <v>0</v>
      </c>
      <c r="BG382" s="13"/>
      <c r="BH382" s="13">
        <f t="shared" si="106"/>
        <v>418178.01660290238</v>
      </c>
      <c r="BI382" s="13">
        <f t="shared" si="107"/>
        <v>418200</v>
      </c>
      <c r="BJ382" s="13">
        <v>427800</v>
      </c>
    </row>
    <row r="383" spans="1:62" x14ac:dyDescent="0.25">
      <c r="A383" s="4" t="s">
        <v>761</v>
      </c>
      <c r="B383" s="13">
        <v>3757</v>
      </c>
      <c r="C383">
        <v>586943</v>
      </c>
      <c r="D383">
        <v>1</v>
      </c>
      <c r="E383">
        <v>1</v>
      </c>
      <c r="F383">
        <v>1</v>
      </c>
      <c r="G383">
        <v>0</v>
      </c>
      <c r="H383">
        <v>0</v>
      </c>
      <c r="I383" t="s">
        <v>75</v>
      </c>
      <c r="J383">
        <v>586943</v>
      </c>
      <c r="K383" t="s">
        <v>761</v>
      </c>
      <c r="L383">
        <v>586943</v>
      </c>
      <c r="M383" t="s">
        <v>761</v>
      </c>
      <c r="N383">
        <v>586846</v>
      </c>
      <c r="O383" t="s">
        <v>79</v>
      </c>
      <c r="P383">
        <v>586846</v>
      </c>
      <c r="Q383" t="s">
        <v>79</v>
      </c>
      <c r="R383" s="13">
        <v>842454.9798069346</v>
      </c>
      <c r="S383" s="13">
        <v>3757</v>
      </c>
      <c r="T383" s="13">
        <v>200666.54536244957</v>
      </c>
      <c r="U383" s="13"/>
      <c r="V383" s="13">
        <f t="shared" si="91"/>
        <v>0</v>
      </c>
      <c r="W383" s="13">
        <v>22</v>
      </c>
      <c r="X383" s="13">
        <f t="shared" si="92"/>
        <v>65208</v>
      </c>
      <c r="Y383" s="13">
        <v>18</v>
      </c>
      <c r="Z383" s="13">
        <f t="shared" si="93"/>
        <v>17784</v>
      </c>
      <c r="AA383" s="13">
        <v>6</v>
      </c>
      <c r="AB383" s="13">
        <f t="shared" si="94"/>
        <v>1482</v>
      </c>
      <c r="AC383" s="13">
        <v>5227</v>
      </c>
      <c r="AD383" s="13">
        <v>1108929.3243985623</v>
      </c>
      <c r="AE383" s="13"/>
      <c r="AF383" s="13"/>
      <c r="AG383" s="13"/>
      <c r="AH383" s="13"/>
      <c r="AI383" s="13"/>
      <c r="AJ383" s="13"/>
      <c r="AK383" s="13">
        <f t="shared" si="95"/>
        <v>0</v>
      </c>
      <c r="AL383" s="13"/>
      <c r="AM383" s="13">
        <f t="shared" si="96"/>
        <v>0</v>
      </c>
      <c r="AN383" s="13"/>
      <c r="AO383" s="13">
        <v>1</v>
      </c>
      <c r="AP383" s="13">
        <f t="shared" si="97"/>
        <v>30500</v>
      </c>
      <c r="AQ383" s="13"/>
      <c r="AR383" s="13">
        <f t="shared" si="98"/>
        <v>0</v>
      </c>
      <c r="AS383" s="13"/>
      <c r="AT383" s="13">
        <f t="shared" si="99"/>
        <v>0</v>
      </c>
      <c r="AU383" s="13"/>
      <c r="AV383" s="13">
        <f t="shared" si="100"/>
        <v>0</v>
      </c>
      <c r="AW383" s="13"/>
      <c r="AX383" s="13">
        <f t="shared" si="101"/>
        <v>0</v>
      </c>
      <c r="AY383" s="13"/>
      <c r="AZ383" s="13">
        <f t="shared" si="102"/>
        <v>0</v>
      </c>
      <c r="BA383" s="13"/>
      <c r="BB383" s="13">
        <f t="shared" si="103"/>
        <v>0</v>
      </c>
      <c r="BC383" s="13"/>
      <c r="BD383" s="13">
        <f t="shared" si="104"/>
        <v>0</v>
      </c>
      <c r="BE383" s="13"/>
      <c r="BF383" s="13">
        <f t="shared" si="105"/>
        <v>0</v>
      </c>
      <c r="BG383" s="13"/>
      <c r="BH383" s="13">
        <f t="shared" si="106"/>
        <v>2267024.8495679465</v>
      </c>
      <c r="BI383" s="13">
        <f t="shared" si="107"/>
        <v>2267000</v>
      </c>
      <c r="BJ383" s="13">
        <v>2275100</v>
      </c>
    </row>
    <row r="384" spans="1:62" x14ac:dyDescent="0.25">
      <c r="A384" t="s">
        <v>762</v>
      </c>
      <c r="B384" s="13">
        <v>99</v>
      </c>
      <c r="C384">
        <v>590371</v>
      </c>
      <c r="D384">
        <v>1</v>
      </c>
      <c r="E384">
        <v>0</v>
      </c>
      <c r="F384">
        <v>0</v>
      </c>
      <c r="G384">
        <v>0</v>
      </c>
      <c r="H384">
        <v>0</v>
      </c>
      <c r="I384" t="s">
        <v>75</v>
      </c>
      <c r="J384">
        <v>587931</v>
      </c>
      <c r="K384" t="s">
        <v>763</v>
      </c>
      <c r="L384">
        <v>591301</v>
      </c>
      <c r="M384" t="s">
        <v>709</v>
      </c>
      <c r="N384">
        <v>586846</v>
      </c>
      <c r="O384" t="s">
        <v>79</v>
      </c>
      <c r="P384">
        <v>586846</v>
      </c>
      <c r="Q384" t="s">
        <v>79</v>
      </c>
      <c r="R384" s="13">
        <v>70488.701001315436</v>
      </c>
      <c r="S384" s="13"/>
      <c r="T384" s="13"/>
      <c r="U384" s="13"/>
      <c r="V384" s="13">
        <f t="shared" si="91"/>
        <v>0</v>
      </c>
      <c r="W384" s="13"/>
      <c r="X384" s="13">
        <f t="shared" si="92"/>
        <v>0</v>
      </c>
      <c r="Y384" s="13"/>
      <c r="Z384" s="13">
        <f t="shared" si="93"/>
        <v>0</v>
      </c>
      <c r="AA384" s="13"/>
      <c r="AB384" s="13">
        <f t="shared" si="94"/>
        <v>0</v>
      </c>
      <c r="AC384" s="13"/>
      <c r="AD384" s="13"/>
      <c r="AE384" s="13"/>
      <c r="AF384" s="13"/>
      <c r="AG384" s="13"/>
      <c r="AH384" s="13"/>
      <c r="AI384" s="13"/>
      <c r="AJ384" s="13"/>
      <c r="AK384" s="13">
        <f t="shared" si="95"/>
        <v>0</v>
      </c>
      <c r="AL384" s="13"/>
      <c r="AM384" s="13">
        <f t="shared" si="96"/>
        <v>0</v>
      </c>
      <c r="AN384" s="13"/>
      <c r="AO384" s="13">
        <v>0</v>
      </c>
      <c r="AP384" s="13">
        <f t="shared" si="97"/>
        <v>0</v>
      </c>
      <c r="AQ384" s="13"/>
      <c r="AR384" s="13">
        <f t="shared" si="98"/>
        <v>0</v>
      </c>
      <c r="AS384" s="13"/>
      <c r="AT384" s="13">
        <f t="shared" si="99"/>
        <v>0</v>
      </c>
      <c r="AU384" s="13"/>
      <c r="AV384" s="13">
        <f t="shared" si="100"/>
        <v>0</v>
      </c>
      <c r="AW384" s="13"/>
      <c r="AX384" s="13">
        <f t="shared" si="101"/>
        <v>0</v>
      </c>
      <c r="AY384" s="13"/>
      <c r="AZ384" s="13">
        <f t="shared" si="102"/>
        <v>0</v>
      </c>
      <c r="BA384" s="13"/>
      <c r="BB384" s="13">
        <f t="shared" si="103"/>
        <v>0</v>
      </c>
      <c r="BC384" s="13"/>
      <c r="BD384" s="13">
        <f t="shared" si="104"/>
        <v>0</v>
      </c>
      <c r="BE384" s="13"/>
      <c r="BF384" s="13">
        <f t="shared" si="105"/>
        <v>0</v>
      </c>
      <c r="BG384" s="13"/>
      <c r="BH384" s="13">
        <f t="shared" si="106"/>
        <v>70488.701001315436</v>
      </c>
      <c r="BI384" s="13">
        <f t="shared" si="107"/>
        <v>70500</v>
      </c>
      <c r="BJ384" s="13">
        <v>70800</v>
      </c>
    </row>
    <row r="385" spans="1:62" x14ac:dyDescent="0.25">
      <c r="A385" t="s">
        <v>765</v>
      </c>
      <c r="B385" s="13">
        <v>359</v>
      </c>
      <c r="C385">
        <v>581381</v>
      </c>
      <c r="D385">
        <v>1</v>
      </c>
      <c r="E385">
        <v>0</v>
      </c>
      <c r="F385">
        <v>0</v>
      </c>
      <c r="G385">
        <v>0</v>
      </c>
      <c r="H385">
        <v>0</v>
      </c>
      <c r="I385" t="s">
        <v>30</v>
      </c>
      <c r="J385">
        <v>581496</v>
      </c>
      <c r="K385" t="s">
        <v>645</v>
      </c>
      <c r="L385">
        <v>581496</v>
      </c>
      <c r="M385" t="s">
        <v>645</v>
      </c>
      <c r="N385">
        <v>581283</v>
      </c>
      <c r="O385" t="s">
        <v>29</v>
      </c>
      <c r="P385">
        <v>581283</v>
      </c>
      <c r="Q385" t="s">
        <v>29</v>
      </c>
      <c r="R385" s="13">
        <v>84202.472999103775</v>
      </c>
      <c r="S385" s="13"/>
      <c r="T385" s="13"/>
      <c r="U385" s="13"/>
      <c r="V385" s="13">
        <f t="shared" si="91"/>
        <v>0</v>
      </c>
      <c r="W385" s="13"/>
      <c r="X385" s="13">
        <f t="shared" si="92"/>
        <v>0</v>
      </c>
      <c r="Y385" s="13"/>
      <c r="Z385" s="13">
        <f t="shared" si="93"/>
        <v>0</v>
      </c>
      <c r="AA385" s="13"/>
      <c r="AB385" s="13">
        <f t="shared" si="94"/>
        <v>0</v>
      </c>
      <c r="AC385" s="13"/>
      <c r="AD385" s="13"/>
      <c r="AE385" s="13"/>
      <c r="AF385" s="13"/>
      <c r="AG385" s="13"/>
      <c r="AH385" s="13"/>
      <c r="AI385" s="13"/>
      <c r="AJ385" s="13"/>
      <c r="AK385" s="13">
        <f t="shared" si="95"/>
        <v>0</v>
      </c>
      <c r="AL385" s="13"/>
      <c r="AM385" s="13">
        <f t="shared" si="96"/>
        <v>0</v>
      </c>
      <c r="AN385" s="13"/>
      <c r="AO385" s="13">
        <v>0</v>
      </c>
      <c r="AP385" s="13">
        <f t="shared" si="97"/>
        <v>0</v>
      </c>
      <c r="AQ385" s="13"/>
      <c r="AR385" s="13">
        <f t="shared" si="98"/>
        <v>0</v>
      </c>
      <c r="AS385" s="13"/>
      <c r="AT385" s="13">
        <f t="shared" si="99"/>
        <v>0</v>
      </c>
      <c r="AU385" s="13"/>
      <c r="AV385" s="13">
        <f t="shared" si="100"/>
        <v>0</v>
      </c>
      <c r="AW385" s="13"/>
      <c r="AX385" s="13">
        <f t="shared" si="101"/>
        <v>0</v>
      </c>
      <c r="AY385" s="13"/>
      <c r="AZ385" s="13">
        <f t="shared" si="102"/>
        <v>0</v>
      </c>
      <c r="BA385" s="13"/>
      <c r="BB385" s="13">
        <f t="shared" si="103"/>
        <v>0</v>
      </c>
      <c r="BC385" s="13"/>
      <c r="BD385" s="13">
        <f t="shared" si="104"/>
        <v>0</v>
      </c>
      <c r="BE385" s="13"/>
      <c r="BF385" s="13">
        <f t="shared" si="105"/>
        <v>0</v>
      </c>
      <c r="BG385" s="13"/>
      <c r="BH385" s="13">
        <f t="shared" si="106"/>
        <v>84202.472999103775</v>
      </c>
      <c r="BI385" s="13">
        <f t="shared" si="107"/>
        <v>84200</v>
      </c>
      <c r="BJ385" s="13">
        <v>84500</v>
      </c>
    </row>
    <row r="386" spans="1:62" x14ac:dyDescent="0.25">
      <c r="A386" t="s">
        <v>766</v>
      </c>
      <c r="B386" s="13">
        <v>242</v>
      </c>
      <c r="C386">
        <v>581402</v>
      </c>
      <c r="D386">
        <v>1</v>
      </c>
      <c r="E386">
        <v>0</v>
      </c>
      <c r="F386">
        <v>0</v>
      </c>
      <c r="G386">
        <v>0</v>
      </c>
      <c r="H386">
        <v>0</v>
      </c>
      <c r="I386" t="s">
        <v>30</v>
      </c>
      <c r="J386">
        <v>581976</v>
      </c>
      <c r="K386" t="s">
        <v>260</v>
      </c>
      <c r="L386">
        <v>581976</v>
      </c>
      <c r="M386" t="s">
        <v>260</v>
      </c>
      <c r="N386">
        <v>584002</v>
      </c>
      <c r="O386" t="s">
        <v>261</v>
      </c>
      <c r="P386">
        <v>584002</v>
      </c>
      <c r="Q386" t="s">
        <v>261</v>
      </c>
      <c r="R386" s="13">
        <v>70488.701001315436</v>
      </c>
      <c r="S386" s="13"/>
      <c r="T386" s="13"/>
      <c r="U386" s="13"/>
      <c r="V386" s="13">
        <f t="shared" si="91"/>
        <v>0</v>
      </c>
      <c r="W386" s="13"/>
      <c r="X386" s="13">
        <f t="shared" si="92"/>
        <v>0</v>
      </c>
      <c r="Y386" s="13"/>
      <c r="Z386" s="13">
        <f t="shared" si="93"/>
        <v>0</v>
      </c>
      <c r="AA386" s="13"/>
      <c r="AB386" s="13">
        <f t="shared" si="94"/>
        <v>0</v>
      </c>
      <c r="AC386" s="13"/>
      <c r="AD386" s="13"/>
      <c r="AE386" s="13"/>
      <c r="AF386" s="13"/>
      <c r="AG386" s="13"/>
      <c r="AH386" s="13"/>
      <c r="AI386" s="13"/>
      <c r="AJ386" s="13"/>
      <c r="AK386" s="13">
        <f t="shared" si="95"/>
        <v>0</v>
      </c>
      <c r="AL386" s="13"/>
      <c r="AM386" s="13">
        <f t="shared" si="96"/>
        <v>0</v>
      </c>
      <c r="AN386" s="13"/>
      <c r="AO386" s="13">
        <v>0</v>
      </c>
      <c r="AP386" s="13">
        <f t="shared" si="97"/>
        <v>0</v>
      </c>
      <c r="AQ386" s="13"/>
      <c r="AR386" s="13">
        <f t="shared" si="98"/>
        <v>0</v>
      </c>
      <c r="AS386" s="13"/>
      <c r="AT386" s="13">
        <f t="shared" si="99"/>
        <v>0</v>
      </c>
      <c r="AU386" s="13"/>
      <c r="AV386" s="13">
        <f t="shared" si="100"/>
        <v>0</v>
      </c>
      <c r="AW386" s="13"/>
      <c r="AX386" s="13">
        <f t="shared" si="101"/>
        <v>0</v>
      </c>
      <c r="AY386" s="13"/>
      <c r="AZ386" s="13">
        <f t="shared" si="102"/>
        <v>0</v>
      </c>
      <c r="BA386" s="13"/>
      <c r="BB386" s="13">
        <f t="shared" si="103"/>
        <v>0</v>
      </c>
      <c r="BC386" s="13"/>
      <c r="BD386" s="13">
        <f t="shared" si="104"/>
        <v>0</v>
      </c>
      <c r="BE386" s="13"/>
      <c r="BF386" s="13">
        <f t="shared" si="105"/>
        <v>0</v>
      </c>
      <c r="BG386" s="13"/>
      <c r="BH386" s="13">
        <f t="shared" si="106"/>
        <v>70488.701001315436</v>
      </c>
      <c r="BI386" s="13">
        <f t="shared" si="107"/>
        <v>70500</v>
      </c>
      <c r="BJ386" s="13">
        <v>70800</v>
      </c>
    </row>
    <row r="387" spans="1:62" x14ac:dyDescent="0.25">
      <c r="A387" s="5" t="s">
        <v>767</v>
      </c>
      <c r="B387" s="13">
        <v>5545</v>
      </c>
      <c r="C387">
        <v>585114</v>
      </c>
      <c r="D387">
        <v>1</v>
      </c>
      <c r="E387">
        <v>1</v>
      </c>
      <c r="F387">
        <v>1</v>
      </c>
      <c r="G387">
        <v>1</v>
      </c>
      <c r="H387">
        <v>0</v>
      </c>
      <c r="I387" t="s">
        <v>90</v>
      </c>
      <c r="J387">
        <v>585114</v>
      </c>
      <c r="K387" t="s">
        <v>767</v>
      </c>
      <c r="L387">
        <v>585114</v>
      </c>
      <c r="M387" t="s">
        <v>767</v>
      </c>
      <c r="N387">
        <v>585114</v>
      </c>
      <c r="O387" t="s">
        <v>767</v>
      </c>
      <c r="P387">
        <v>585891</v>
      </c>
      <c r="Q387" t="s">
        <v>768</v>
      </c>
      <c r="R387" s="13">
        <v>1226617.9553016224</v>
      </c>
      <c r="S387" s="13">
        <v>5545</v>
      </c>
      <c r="T387" s="13">
        <v>295739.29375245213</v>
      </c>
      <c r="U387" s="13"/>
      <c r="V387" s="13">
        <f t="shared" si="91"/>
        <v>0</v>
      </c>
      <c r="W387" s="13">
        <v>19</v>
      </c>
      <c r="X387" s="13">
        <f t="shared" si="92"/>
        <v>56316</v>
      </c>
      <c r="Y387" s="13">
        <v>20</v>
      </c>
      <c r="Z387" s="13">
        <f t="shared" si="93"/>
        <v>19760</v>
      </c>
      <c r="AA387" s="13">
        <v>26</v>
      </c>
      <c r="AB387" s="13">
        <f t="shared" si="94"/>
        <v>6422</v>
      </c>
      <c r="AC387" s="13">
        <v>10789</v>
      </c>
      <c r="AD387" s="13">
        <v>2253959.3899128456</v>
      </c>
      <c r="AE387" s="13">
        <v>11380</v>
      </c>
      <c r="AF387" s="13">
        <v>1259785.4923951766</v>
      </c>
      <c r="AG387" s="13"/>
      <c r="AH387" s="13"/>
      <c r="AI387" s="13"/>
      <c r="AJ387" s="13"/>
      <c r="AK387" s="13">
        <f t="shared" si="95"/>
        <v>0</v>
      </c>
      <c r="AL387" s="13"/>
      <c r="AM387" s="13">
        <f t="shared" si="96"/>
        <v>0</v>
      </c>
      <c r="AN387" s="13"/>
      <c r="AO387" s="13">
        <v>4</v>
      </c>
      <c r="AP387" s="13">
        <f t="shared" si="97"/>
        <v>122000</v>
      </c>
      <c r="AQ387" s="13"/>
      <c r="AR387" s="13">
        <f t="shared" si="98"/>
        <v>0</v>
      </c>
      <c r="AS387" s="13"/>
      <c r="AT387" s="13">
        <f t="shared" si="99"/>
        <v>0</v>
      </c>
      <c r="AU387" s="13"/>
      <c r="AV387" s="13">
        <f t="shared" si="100"/>
        <v>0</v>
      </c>
      <c r="AW387" s="13"/>
      <c r="AX387" s="13">
        <f t="shared" si="101"/>
        <v>0</v>
      </c>
      <c r="AY387" s="13"/>
      <c r="AZ387" s="13">
        <f t="shared" si="102"/>
        <v>0</v>
      </c>
      <c r="BA387" s="13"/>
      <c r="BB387" s="13">
        <f t="shared" si="103"/>
        <v>0</v>
      </c>
      <c r="BC387" s="13"/>
      <c r="BD387" s="13">
        <f t="shared" si="104"/>
        <v>0</v>
      </c>
      <c r="BE387" s="13"/>
      <c r="BF387" s="13">
        <f t="shared" si="105"/>
        <v>0</v>
      </c>
      <c r="BG387" s="13"/>
      <c r="BH387" s="13">
        <f t="shared" si="106"/>
        <v>5240600.1313620964</v>
      </c>
      <c r="BI387" s="13">
        <f t="shared" si="107"/>
        <v>5240600</v>
      </c>
      <c r="BJ387" s="13">
        <v>5167100</v>
      </c>
    </row>
    <row r="388" spans="1:62" x14ac:dyDescent="0.25">
      <c r="A388" t="s">
        <v>769</v>
      </c>
      <c r="B388" s="13">
        <v>1022</v>
      </c>
      <c r="C388">
        <v>584363</v>
      </c>
      <c r="D388">
        <v>1</v>
      </c>
      <c r="E388">
        <v>0</v>
      </c>
      <c r="F388">
        <v>0</v>
      </c>
      <c r="G388">
        <v>0</v>
      </c>
      <c r="H388">
        <v>0</v>
      </c>
      <c r="I388" t="s">
        <v>30</v>
      </c>
      <c r="J388">
        <v>584568</v>
      </c>
      <c r="K388" t="s">
        <v>770</v>
      </c>
      <c r="L388">
        <v>584550</v>
      </c>
      <c r="M388" t="s">
        <v>559</v>
      </c>
      <c r="N388">
        <v>584550</v>
      </c>
      <c r="O388" t="s">
        <v>559</v>
      </c>
      <c r="P388">
        <v>584495</v>
      </c>
      <c r="Q388" t="s">
        <v>560</v>
      </c>
      <c r="R388" s="13">
        <v>236365.19568956978</v>
      </c>
      <c r="S388" s="13"/>
      <c r="T388" s="13"/>
      <c r="U388" s="13"/>
      <c r="V388" s="13">
        <f t="shared" si="91"/>
        <v>0</v>
      </c>
      <c r="W388" s="13"/>
      <c r="X388" s="13">
        <f t="shared" si="92"/>
        <v>0</v>
      </c>
      <c r="Y388" s="13"/>
      <c r="Z388" s="13">
        <f t="shared" si="93"/>
        <v>0</v>
      </c>
      <c r="AA388" s="13"/>
      <c r="AB388" s="13">
        <f t="shared" si="94"/>
        <v>0</v>
      </c>
      <c r="AC388" s="13"/>
      <c r="AD388" s="13"/>
      <c r="AE388" s="13"/>
      <c r="AF388" s="13"/>
      <c r="AG388" s="13"/>
      <c r="AH388" s="13"/>
      <c r="AI388" s="13"/>
      <c r="AJ388" s="13"/>
      <c r="AK388" s="13">
        <f t="shared" si="95"/>
        <v>0</v>
      </c>
      <c r="AL388" s="13"/>
      <c r="AM388" s="13">
        <f t="shared" si="96"/>
        <v>0</v>
      </c>
      <c r="AN388" s="13"/>
      <c r="AO388" s="13">
        <v>0</v>
      </c>
      <c r="AP388" s="13">
        <f t="shared" si="97"/>
        <v>0</v>
      </c>
      <c r="AQ388" s="13"/>
      <c r="AR388" s="13">
        <f t="shared" si="98"/>
        <v>0</v>
      </c>
      <c r="AS388" s="13"/>
      <c r="AT388" s="13">
        <f t="shared" si="99"/>
        <v>0</v>
      </c>
      <c r="AU388" s="13"/>
      <c r="AV388" s="13">
        <f t="shared" si="100"/>
        <v>0</v>
      </c>
      <c r="AW388" s="13"/>
      <c r="AX388" s="13">
        <f t="shared" si="101"/>
        <v>0</v>
      </c>
      <c r="AY388" s="13"/>
      <c r="AZ388" s="13">
        <f t="shared" si="102"/>
        <v>0</v>
      </c>
      <c r="BA388" s="13"/>
      <c r="BB388" s="13">
        <f t="shared" si="103"/>
        <v>0</v>
      </c>
      <c r="BC388" s="13"/>
      <c r="BD388" s="13">
        <f t="shared" si="104"/>
        <v>0</v>
      </c>
      <c r="BE388" s="13"/>
      <c r="BF388" s="13">
        <f t="shared" si="105"/>
        <v>0</v>
      </c>
      <c r="BG388" s="13"/>
      <c r="BH388" s="13">
        <f t="shared" si="106"/>
        <v>236365.19568956978</v>
      </c>
      <c r="BI388" s="13">
        <f t="shared" si="107"/>
        <v>236400</v>
      </c>
      <c r="BJ388" s="13">
        <v>228800</v>
      </c>
    </row>
    <row r="389" spans="1:62" x14ac:dyDescent="0.25">
      <c r="A389" t="s">
        <v>769</v>
      </c>
      <c r="B389" s="13">
        <v>1511</v>
      </c>
      <c r="C389">
        <v>506320</v>
      </c>
      <c r="D389">
        <v>1</v>
      </c>
      <c r="E389">
        <v>0</v>
      </c>
      <c r="F389">
        <v>0</v>
      </c>
      <c r="G389">
        <v>0</v>
      </c>
      <c r="H389">
        <v>0</v>
      </c>
      <c r="I389" t="s">
        <v>38</v>
      </c>
      <c r="J389">
        <v>505927</v>
      </c>
      <c r="K389" t="s">
        <v>236</v>
      </c>
      <c r="L389">
        <v>505927</v>
      </c>
      <c r="M389" t="s">
        <v>236</v>
      </c>
      <c r="N389">
        <v>505927</v>
      </c>
      <c r="O389" t="s">
        <v>236</v>
      </c>
      <c r="P389">
        <v>505927</v>
      </c>
      <c r="Q389" t="s">
        <v>236</v>
      </c>
      <c r="R389" s="13">
        <v>346895.74781801761</v>
      </c>
      <c r="S389" s="13"/>
      <c r="T389" s="13"/>
      <c r="U389" s="13"/>
      <c r="V389" s="13">
        <f t="shared" ref="V389:V452" si="108">U389*741</f>
        <v>0</v>
      </c>
      <c r="W389" s="13"/>
      <c r="X389" s="13">
        <f t="shared" ref="X389:X452" si="109">W389*2964</f>
        <v>0</v>
      </c>
      <c r="Y389" s="13"/>
      <c r="Z389" s="13">
        <f t="shared" ref="Z389:Z452" si="110">Y389*988</f>
        <v>0</v>
      </c>
      <c r="AA389" s="13"/>
      <c r="AB389" s="13">
        <f t="shared" ref="AB389:AB452" si="111">AA389*247</f>
        <v>0</v>
      </c>
      <c r="AC389" s="13"/>
      <c r="AD389" s="13"/>
      <c r="AE389" s="13"/>
      <c r="AF389" s="13"/>
      <c r="AG389" s="13"/>
      <c r="AH389" s="13"/>
      <c r="AI389" s="13"/>
      <c r="AJ389" s="13"/>
      <c r="AK389" s="13">
        <f t="shared" ref="AK389:AK452" si="112">AJ389*139</f>
        <v>0</v>
      </c>
      <c r="AL389" s="13"/>
      <c r="AM389" s="13">
        <f t="shared" ref="AM389:AM452" si="113">AL389*35</f>
        <v>0</v>
      </c>
      <c r="AN389" s="13"/>
      <c r="AO389" s="13">
        <v>0</v>
      </c>
      <c r="AP389" s="13">
        <f t="shared" ref="AP389:AP452" si="114">AO389*30500</f>
        <v>0</v>
      </c>
      <c r="AQ389" s="13"/>
      <c r="AR389" s="13">
        <f t="shared" ref="AR389:AR452" si="115">AQ389*2706</f>
        <v>0</v>
      </c>
      <c r="AS389" s="13"/>
      <c r="AT389" s="13">
        <f t="shared" ref="AT389:AT452" si="116">AS389*139</f>
        <v>0</v>
      </c>
      <c r="AU389" s="13"/>
      <c r="AV389" s="13">
        <f t="shared" ref="AV389:AV452" si="117">AU389*338</f>
        <v>0</v>
      </c>
      <c r="AW389" s="13"/>
      <c r="AX389" s="13">
        <f t="shared" ref="AX389:AX452" si="118">AW389*108</f>
        <v>0</v>
      </c>
      <c r="AY389" s="13"/>
      <c r="AZ389" s="13">
        <f t="shared" ref="AZ389:AZ452" si="119">AY389*81</f>
        <v>0</v>
      </c>
      <c r="BA389" s="13"/>
      <c r="BB389" s="13">
        <f t="shared" ref="BB389:BB452" si="120">BA389*325</f>
        <v>0</v>
      </c>
      <c r="BC389" s="13"/>
      <c r="BD389" s="13">
        <f t="shared" ref="BD389:BD452" si="121">BC389*406</f>
        <v>0</v>
      </c>
      <c r="BE389" s="13"/>
      <c r="BF389" s="13">
        <f t="shared" ref="BF389:BF452" si="122">BE389*217</f>
        <v>0</v>
      </c>
      <c r="BG389" s="13"/>
      <c r="BH389" s="13">
        <f t="shared" ref="BH389:BH452" si="123">R389+T389+V389+X389+Z389+AB389+AD389+AF389+AH389+AI389+AK389+AM389+AN389+AP389+AR389+AT389+AV389+AX389+AZ389+BB389+BD389+BF389+BG389</f>
        <v>346895.74781801761</v>
      </c>
      <c r="BI389" s="13">
        <f t="shared" ref="BI389:BI452" si="124">ROUND(BH389/100,0)*100</f>
        <v>346900</v>
      </c>
      <c r="BJ389" s="13">
        <v>344500</v>
      </c>
    </row>
    <row r="390" spans="1:62" x14ac:dyDescent="0.25">
      <c r="A390" s="6" t="s">
        <v>64</v>
      </c>
      <c r="B390" s="13">
        <v>15908</v>
      </c>
      <c r="C390">
        <v>597180</v>
      </c>
      <c r="D390">
        <v>1</v>
      </c>
      <c r="E390">
        <v>1</v>
      </c>
      <c r="F390">
        <v>1</v>
      </c>
      <c r="G390">
        <v>1</v>
      </c>
      <c r="H390">
        <v>1</v>
      </c>
      <c r="I390" t="s">
        <v>38</v>
      </c>
      <c r="J390">
        <v>597180</v>
      </c>
      <c r="K390" t="s">
        <v>64</v>
      </c>
      <c r="L390">
        <v>597180</v>
      </c>
      <c r="M390" t="s">
        <v>64</v>
      </c>
      <c r="N390">
        <v>597180</v>
      </c>
      <c r="O390" t="s">
        <v>64</v>
      </c>
      <c r="P390">
        <v>597180</v>
      </c>
      <c r="Q390" t="s">
        <v>64</v>
      </c>
      <c r="R390" s="13">
        <v>698806.84109994024</v>
      </c>
      <c r="S390" s="13">
        <v>21934</v>
      </c>
      <c r="T390" s="13">
        <v>472729.09272020997</v>
      </c>
      <c r="U390" s="13"/>
      <c r="V390" s="13">
        <f t="shared" si="108"/>
        <v>0</v>
      </c>
      <c r="W390" s="13">
        <v>93</v>
      </c>
      <c r="X390" s="13">
        <f t="shared" si="109"/>
        <v>275652</v>
      </c>
      <c r="Y390" s="13">
        <v>308</v>
      </c>
      <c r="Z390" s="13">
        <f t="shared" si="110"/>
        <v>304304</v>
      </c>
      <c r="AA390" s="13">
        <v>108</v>
      </c>
      <c r="AB390" s="13">
        <f t="shared" si="111"/>
        <v>26676</v>
      </c>
      <c r="AC390" s="13">
        <v>25312</v>
      </c>
      <c r="AD390" s="13">
        <v>2852399.7145704026</v>
      </c>
      <c r="AE390" s="13">
        <v>25828</v>
      </c>
      <c r="AF390" s="13">
        <v>4355709.8854991794</v>
      </c>
      <c r="AG390" s="13">
        <v>36078</v>
      </c>
      <c r="AH390" s="13">
        <v>19108573.097019833</v>
      </c>
      <c r="AI390" s="13"/>
      <c r="AJ390" s="13">
        <v>3110</v>
      </c>
      <c r="AK390" s="13">
        <f t="shared" si="112"/>
        <v>432290</v>
      </c>
      <c r="AL390" s="13">
        <v>188</v>
      </c>
      <c r="AM390" s="13">
        <f t="shared" si="113"/>
        <v>6580</v>
      </c>
      <c r="AN390" s="13"/>
      <c r="AO390" s="13">
        <v>54</v>
      </c>
      <c r="AP390" s="13">
        <f t="shared" si="114"/>
        <v>1647000</v>
      </c>
      <c r="AQ390" s="13">
        <v>309</v>
      </c>
      <c r="AR390" s="13">
        <f t="shared" si="115"/>
        <v>836154</v>
      </c>
      <c r="AS390" s="13">
        <v>1950</v>
      </c>
      <c r="AT390" s="13">
        <f t="shared" si="116"/>
        <v>271050</v>
      </c>
      <c r="AU390" s="13">
        <v>1686</v>
      </c>
      <c r="AV390" s="13">
        <f t="shared" si="117"/>
        <v>569868</v>
      </c>
      <c r="AW390" s="13">
        <v>464</v>
      </c>
      <c r="AX390" s="13">
        <f t="shared" si="118"/>
        <v>50112</v>
      </c>
      <c r="AY390" s="13">
        <v>49</v>
      </c>
      <c r="AZ390" s="13">
        <f t="shared" si="119"/>
        <v>3969</v>
      </c>
      <c r="BA390" s="13">
        <v>619</v>
      </c>
      <c r="BB390" s="13">
        <f t="shared" si="120"/>
        <v>201175</v>
      </c>
      <c r="BC390" s="13">
        <v>82</v>
      </c>
      <c r="BD390" s="13">
        <f t="shared" si="121"/>
        <v>33292</v>
      </c>
      <c r="BE390" s="13">
        <v>42</v>
      </c>
      <c r="BF390" s="13">
        <f t="shared" si="122"/>
        <v>9114</v>
      </c>
      <c r="BG390" s="13">
        <v>1400</v>
      </c>
      <c r="BH390" s="13">
        <f t="shared" si="123"/>
        <v>32156854.630909566</v>
      </c>
      <c r="BI390" s="13">
        <f t="shared" si="124"/>
        <v>32156900</v>
      </c>
      <c r="BJ390" s="13">
        <v>32196300</v>
      </c>
    </row>
    <row r="391" spans="1:62" x14ac:dyDescent="0.25">
      <c r="A391" t="s">
        <v>771</v>
      </c>
      <c r="B391" s="13">
        <v>357</v>
      </c>
      <c r="C391">
        <v>588377</v>
      </c>
      <c r="D391">
        <v>1</v>
      </c>
      <c r="E391">
        <v>0</v>
      </c>
      <c r="F391">
        <v>0</v>
      </c>
      <c r="G391">
        <v>0</v>
      </c>
      <c r="H391">
        <v>0</v>
      </c>
      <c r="I391" t="s">
        <v>90</v>
      </c>
      <c r="J391">
        <v>588393</v>
      </c>
      <c r="K391" t="s">
        <v>446</v>
      </c>
      <c r="L391">
        <v>588393</v>
      </c>
      <c r="M391" t="s">
        <v>446</v>
      </c>
      <c r="N391">
        <v>588393</v>
      </c>
      <c r="O391" t="s">
        <v>446</v>
      </c>
      <c r="P391">
        <v>588393</v>
      </c>
      <c r="Q391" t="s">
        <v>446</v>
      </c>
      <c r="R391" s="13">
        <v>83738.184205066718</v>
      </c>
      <c r="S391" s="13"/>
      <c r="T391" s="13"/>
      <c r="U391" s="13"/>
      <c r="V391" s="13">
        <f t="shared" si="108"/>
        <v>0</v>
      </c>
      <c r="W391" s="13"/>
      <c r="X391" s="13">
        <f t="shared" si="109"/>
        <v>0</v>
      </c>
      <c r="Y391" s="13"/>
      <c r="Z391" s="13">
        <f t="shared" si="110"/>
        <v>0</v>
      </c>
      <c r="AA391" s="13"/>
      <c r="AB391" s="13">
        <f t="shared" si="111"/>
        <v>0</v>
      </c>
      <c r="AC391" s="13"/>
      <c r="AD391" s="13"/>
      <c r="AE391" s="13"/>
      <c r="AF391" s="13"/>
      <c r="AG391" s="13"/>
      <c r="AH391" s="13"/>
      <c r="AI391" s="13"/>
      <c r="AJ391" s="13"/>
      <c r="AK391" s="13">
        <f t="shared" si="112"/>
        <v>0</v>
      </c>
      <c r="AL391" s="13"/>
      <c r="AM391" s="13">
        <f t="shared" si="113"/>
        <v>0</v>
      </c>
      <c r="AN391" s="13"/>
      <c r="AO391" s="13">
        <v>0</v>
      </c>
      <c r="AP391" s="13">
        <f t="shared" si="114"/>
        <v>0</v>
      </c>
      <c r="AQ391" s="13"/>
      <c r="AR391" s="13">
        <f t="shared" si="115"/>
        <v>0</v>
      </c>
      <c r="AS391" s="13"/>
      <c r="AT391" s="13">
        <f t="shared" si="116"/>
        <v>0</v>
      </c>
      <c r="AU391" s="13"/>
      <c r="AV391" s="13">
        <f t="shared" si="117"/>
        <v>0</v>
      </c>
      <c r="AW391" s="13"/>
      <c r="AX391" s="13">
        <f t="shared" si="118"/>
        <v>0</v>
      </c>
      <c r="AY391" s="13"/>
      <c r="AZ391" s="13">
        <f t="shared" si="119"/>
        <v>0</v>
      </c>
      <c r="BA391" s="13"/>
      <c r="BB391" s="13">
        <f t="shared" si="120"/>
        <v>0</v>
      </c>
      <c r="BC391" s="13"/>
      <c r="BD391" s="13">
        <f t="shared" si="121"/>
        <v>0</v>
      </c>
      <c r="BE391" s="13"/>
      <c r="BF391" s="13">
        <f t="shared" si="122"/>
        <v>0</v>
      </c>
      <c r="BG391" s="13"/>
      <c r="BH391" s="13">
        <f t="shared" si="123"/>
        <v>83738.184205066718</v>
      </c>
      <c r="BI391" s="13">
        <f t="shared" si="124"/>
        <v>83700</v>
      </c>
      <c r="BJ391" s="13">
        <v>87500</v>
      </c>
    </row>
    <row r="392" spans="1:62" x14ac:dyDescent="0.25">
      <c r="A392" s="4" t="s">
        <v>772</v>
      </c>
      <c r="B392" s="13">
        <v>4131</v>
      </c>
      <c r="C392">
        <v>598038</v>
      </c>
      <c r="D392">
        <v>1</v>
      </c>
      <c r="E392">
        <v>1</v>
      </c>
      <c r="F392">
        <v>1</v>
      </c>
      <c r="G392">
        <v>0</v>
      </c>
      <c r="H392">
        <v>0</v>
      </c>
      <c r="I392" t="s">
        <v>38</v>
      </c>
      <c r="J392">
        <v>598038</v>
      </c>
      <c r="K392" t="s">
        <v>772</v>
      </c>
      <c r="L392">
        <v>598038</v>
      </c>
      <c r="M392" t="s">
        <v>772</v>
      </c>
      <c r="N392">
        <v>598003</v>
      </c>
      <c r="O392" t="s">
        <v>166</v>
      </c>
      <c r="P392">
        <v>598003</v>
      </c>
      <c r="Q392" t="s">
        <v>166</v>
      </c>
      <c r="R392" s="13">
        <v>923463.85502463917</v>
      </c>
      <c r="S392" s="13">
        <v>6496</v>
      </c>
      <c r="T392" s="13">
        <v>346227.9776136587</v>
      </c>
      <c r="U392" s="13"/>
      <c r="V392" s="13">
        <f t="shared" si="108"/>
        <v>0</v>
      </c>
      <c r="W392" s="13">
        <v>11</v>
      </c>
      <c r="X392" s="13">
        <f t="shared" si="109"/>
        <v>32604</v>
      </c>
      <c r="Y392" s="13">
        <v>23</v>
      </c>
      <c r="Z392" s="13">
        <f t="shared" si="110"/>
        <v>22724</v>
      </c>
      <c r="AA392" s="13">
        <v>18</v>
      </c>
      <c r="AB392" s="13">
        <f t="shared" si="111"/>
        <v>4446</v>
      </c>
      <c r="AC392" s="13">
        <v>13922</v>
      </c>
      <c r="AD392" s="13">
        <v>2888742.4995629</v>
      </c>
      <c r="AE392" s="13"/>
      <c r="AF392" s="13"/>
      <c r="AG392" s="13"/>
      <c r="AH392" s="13"/>
      <c r="AI392" s="13"/>
      <c r="AJ392" s="13"/>
      <c r="AK392" s="13">
        <f t="shared" si="112"/>
        <v>0</v>
      </c>
      <c r="AL392" s="13"/>
      <c r="AM392" s="13">
        <f t="shared" si="113"/>
        <v>0</v>
      </c>
      <c r="AN392" s="13"/>
      <c r="AO392" s="13">
        <v>0</v>
      </c>
      <c r="AP392" s="13">
        <f t="shared" si="114"/>
        <v>0</v>
      </c>
      <c r="AQ392" s="13"/>
      <c r="AR392" s="13">
        <f t="shared" si="115"/>
        <v>0</v>
      </c>
      <c r="AS392" s="13"/>
      <c r="AT392" s="13">
        <f t="shared" si="116"/>
        <v>0</v>
      </c>
      <c r="AU392" s="13"/>
      <c r="AV392" s="13">
        <f t="shared" si="117"/>
        <v>0</v>
      </c>
      <c r="AW392" s="13"/>
      <c r="AX392" s="13">
        <f t="shared" si="118"/>
        <v>0</v>
      </c>
      <c r="AY392" s="13"/>
      <c r="AZ392" s="13">
        <f t="shared" si="119"/>
        <v>0</v>
      </c>
      <c r="BA392" s="13"/>
      <c r="BB392" s="13">
        <f t="shared" si="120"/>
        <v>0</v>
      </c>
      <c r="BC392" s="13"/>
      <c r="BD392" s="13">
        <f t="shared" si="121"/>
        <v>0</v>
      </c>
      <c r="BE392" s="13"/>
      <c r="BF392" s="13">
        <f t="shared" si="122"/>
        <v>0</v>
      </c>
      <c r="BG392" s="13"/>
      <c r="BH392" s="13">
        <f t="shared" si="123"/>
        <v>4218208.3322011977</v>
      </c>
      <c r="BI392" s="13">
        <f t="shared" si="124"/>
        <v>4218200</v>
      </c>
      <c r="BJ392" s="13">
        <v>4243900</v>
      </c>
    </row>
    <row r="393" spans="1:62" x14ac:dyDescent="0.25">
      <c r="A393" t="s">
        <v>773</v>
      </c>
      <c r="B393" s="13">
        <v>924</v>
      </c>
      <c r="C393">
        <v>598046</v>
      </c>
      <c r="D393">
        <v>1</v>
      </c>
      <c r="E393">
        <v>0</v>
      </c>
      <c r="F393">
        <v>0</v>
      </c>
      <c r="G393">
        <v>0</v>
      </c>
      <c r="H393">
        <v>0</v>
      </c>
      <c r="I393" t="s">
        <v>38</v>
      </c>
      <c r="J393">
        <v>598674</v>
      </c>
      <c r="K393" t="s">
        <v>774</v>
      </c>
      <c r="L393">
        <v>598003</v>
      </c>
      <c r="M393" t="s">
        <v>166</v>
      </c>
      <c r="N393">
        <v>598003</v>
      </c>
      <c r="O393" t="s">
        <v>166</v>
      </c>
      <c r="P393">
        <v>598003</v>
      </c>
      <c r="Q393" t="s">
        <v>166</v>
      </c>
      <c r="R393" s="13">
        <v>214060.19998517574</v>
      </c>
      <c r="S393" s="13"/>
      <c r="T393" s="13"/>
      <c r="U393" s="13"/>
      <c r="V393" s="13">
        <f t="shared" si="108"/>
        <v>0</v>
      </c>
      <c r="W393" s="13"/>
      <c r="X393" s="13">
        <f t="shared" si="109"/>
        <v>0</v>
      </c>
      <c r="Y393" s="13"/>
      <c r="Z393" s="13">
        <f t="shared" si="110"/>
        <v>0</v>
      </c>
      <c r="AA393" s="13"/>
      <c r="AB393" s="13">
        <f t="shared" si="111"/>
        <v>0</v>
      </c>
      <c r="AC393" s="13"/>
      <c r="AD393" s="13"/>
      <c r="AE393" s="13"/>
      <c r="AF393" s="13"/>
      <c r="AG393" s="13"/>
      <c r="AH393" s="13"/>
      <c r="AI393" s="13"/>
      <c r="AJ393" s="13"/>
      <c r="AK393" s="13">
        <f t="shared" si="112"/>
        <v>0</v>
      </c>
      <c r="AL393" s="13"/>
      <c r="AM393" s="13">
        <f t="shared" si="113"/>
        <v>0</v>
      </c>
      <c r="AN393" s="13"/>
      <c r="AO393" s="13">
        <v>0</v>
      </c>
      <c r="AP393" s="13">
        <f t="shared" si="114"/>
        <v>0</v>
      </c>
      <c r="AQ393" s="13"/>
      <c r="AR393" s="13">
        <f t="shared" si="115"/>
        <v>0</v>
      </c>
      <c r="AS393" s="13"/>
      <c r="AT393" s="13">
        <f t="shared" si="116"/>
        <v>0</v>
      </c>
      <c r="AU393" s="13"/>
      <c r="AV393" s="13">
        <f t="shared" si="117"/>
        <v>0</v>
      </c>
      <c r="AW393" s="13"/>
      <c r="AX393" s="13">
        <f t="shared" si="118"/>
        <v>0</v>
      </c>
      <c r="AY393" s="13"/>
      <c r="AZ393" s="13">
        <f t="shared" si="119"/>
        <v>0</v>
      </c>
      <c r="BA393" s="13"/>
      <c r="BB393" s="13">
        <f t="shared" si="120"/>
        <v>0</v>
      </c>
      <c r="BC393" s="13"/>
      <c r="BD393" s="13">
        <f t="shared" si="121"/>
        <v>0</v>
      </c>
      <c r="BE393" s="13"/>
      <c r="BF393" s="13">
        <f t="shared" si="122"/>
        <v>0</v>
      </c>
      <c r="BG393" s="13"/>
      <c r="BH393" s="13">
        <f t="shared" si="123"/>
        <v>214060.19998517574</v>
      </c>
      <c r="BI393" s="13">
        <f t="shared" si="124"/>
        <v>214100</v>
      </c>
      <c r="BJ393" s="13">
        <v>213200</v>
      </c>
    </row>
    <row r="394" spans="1:62" x14ac:dyDescent="0.25">
      <c r="A394" t="s">
        <v>775</v>
      </c>
      <c r="B394" s="13">
        <v>87</v>
      </c>
      <c r="C394">
        <v>546755</v>
      </c>
      <c r="D394">
        <v>1</v>
      </c>
      <c r="E394">
        <v>0</v>
      </c>
      <c r="F394">
        <v>0</v>
      </c>
      <c r="G394">
        <v>0</v>
      </c>
      <c r="H394">
        <v>0</v>
      </c>
      <c r="I394" t="s">
        <v>85</v>
      </c>
      <c r="J394">
        <v>565555</v>
      </c>
      <c r="K394" t="s">
        <v>229</v>
      </c>
      <c r="L394">
        <v>565555</v>
      </c>
      <c r="M394" t="s">
        <v>229</v>
      </c>
      <c r="N394">
        <v>565555</v>
      </c>
      <c r="O394" t="s">
        <v>229</v>
      </c>
      <c r="P394">
        <v>565555</v>
      </c>
      <c r="Q394" t="s">
        <v>229</v>
      </c>
      <c r="R394" s="13">
        <v>70488.701001315436</v>
      </c>
      <c r="S394" s="13"/>
      <c r="T394" s="13"/>
      <c r="U394" s="13"/>
      <c r="V394" s="13">
        <f t="shared" si="108"/>
        <v>0</v>
      </c>
      <c r="W394" s="13"/>
      <c r="X394" s="13">
        <f t="shared" si="109"/>
        <v>0</v>
      </c>
      <c r="Y394" s="13"/>
      <c r="Z394" s="13">
        <f t="shared" si="110"/>
        <v>0</v>
      </c>
      <c r="AA394" s="13"/>
      <c r="AB394" s="13">
        <f t="shared" si="111"/>
        <v>0</v>
      </c>
      <c r="AC394" s="13"/>
      <c r="AD394" s="13"/>
      <c r="AE394" s="13"/>
      <c r="AF394" s="13"/>
      <c r="AG394" s="13"/>
      <c r="AH394" s="13"/>
      <c r="AI394" s="13"/>
      <c r="AJ394" s="13"/>
      <c r="AK394" s="13">
        <f t="shared" si="112"/>
        <v>0</v>
      </c>
      <c r="AL394" s="13"/>
      <c r="AM394" s="13">
        <f t="shared" si="113"/>
        <v>0</v>
      </c>
      <c r="AN394" s="13"/>
      <c r="AO394" s="13">
        <v>0</v>
      </c>
      <c r="AP394" s="13">
        <f t="shared" si="114"/>
        <v>0</v>
      </c>
      <c r="AQ394" s="13"/>
      <c r="AR394" s="13">
        <f t="shared" si="115"/>
        <v>0</v>
      </c>
      <c r="AS394" s="13"/>
      <c r="AT394" s="13">
        <f t="shared" si="116"/>
        <v>0</v>
      </c>
      <c r="AU394" s="13"/>
      <c r="AV394" s="13">
        <f t="shared" si="117"/>
        <v>0</v>
      </c>
      <c r="AW394" s="13"/>
      <c r="AX394" s="13">
        <f t="shared" si="118"/>
        <v>0</v>
      </c>
      <c r="AY394" s="13"/>
      <c r="AZ394" s="13">
        <f t="shared" si="119"/>
        <v>0</v>
      </c>
      <c r="BA394" s="13"/>
      <c r="BB394" s="13">
        <f t="shared" si="120"/>
        <v>0</v>
      </c>
      <c r="BC394" s="13"/>
      <c r="BD394" s="13">
        <f t="shared" si="121"/>
        <v>0</v>
      </c>
      <c r="BE394" s="13"/>
      <c r="BF394" s="13">
        <f t="shared" si="122"/>
        <v>0</v>
      </c>
      <c r="BG394" s="13"/>
      <c r="BH394" s="13">
        <f t="shared" si="123"/>
        <v>70488.701001315436</v>
      </c>
      <c r="BI394" s="13">
        <f t="shared" si="124"/>
        <v>70500</v>
      </c>
      <c r="BJ394" s="13">
        <v>70800</v>
      </c>
    </row>
    <row r="395" spans="1:62" x14ac:dyDescent="0.25">
      <c r="A395" t="s">
        <v>777</v>
      </c>
      <c r="B395" s="13">
        <v>246</v>
      </c>
      <c r="C395">
        <v>573931</v>
      </c>
      <c r="D395">
        <v>1</v>
      </c>
      <c r="E395">
        <v>0</v>
      </c>
      <c r="F395">
        <v>0</v>
      </c>
      <c r="G395">
        <v>0</v>
      </c>
      <c r="H395">
        <v>0</v>
      </c>
      <c r="I395" t="s">
        <v>33</v>
      </c>
      <c r="J395">
        <v>574074</v>
      </c>
      <c r="K395" t="s">
        <v>778</v>
      </c>
      <c r="L395">
        <v>573990</v>
      </c>
      <c r="M395" t="s">
        <v>779</v>
      </c>
      <c r="N395">
        <v>573990</v>
      </c>
      <c r="O395" t="s">
        <v>779</v>
      </c>
      <c r="P395">
        <v>573868</v>
      </c>
      <c r="Q395" t="s">
        <v>32</v>
      </c>
      <c r="R395" s="13">
        <v>70488.701001315436</v>
      </c>
      <c r="S395" s="13"/>
      <c r="T395" s="13"/>
      <c r="U395" s="13"/>
      <c r="V395" s="13">
        <f t="shared" si="108"/>
        <v>0</v>
      </c>
      <c r="W395" s="13"/>
      <c r="X395" s="13">
        <f t="shared" si="109"/>
        <v>0</v>
      </c>
      <c r="Y395" s="13"/>
      <c r="Z395" s="13">
        <f t="shared" si="110"/>
        <v>0</v>
      </c>
      <c r="AA395" s="13"/>
      <c r="AB395" s="13">
        <f t="shared" si="111"/>
        <v>0</v>
      </c>
      <c r="AC395" s="13"/>
      <c r="AD395" s="13"/>
      <c r="AE395" s="13"/>
      <c r="AF395" s="13"/>
      <c r="AG395" s="13"/>
      <c r="AH395" s="13"/>
      <c r="AI395" s="13"/>
      <c r="AJ395" s="13"/>
      <c r="AK395" s="13">
        <f t="shared" si="112"/>
        <v>0</v>
      </c>
      <c r="AL395" s="13"/>
      <c r="AM395" s="13">
        <f t="shared" si="113"/>
        <v>0</v>
      </c>
      <c r="AN395" s="13"/>
      <c r="AO395" s="13">
        <v>0</v>
      </c>
      <c r="AP395" s="13">
        <f t="shared" si="114"/>
        <v>0</v>
      </c>
      <c r="AQ395" s="13"/>
      <c r="AR395" s="13">
        <f t="shared" si="115"/>
        <v>0</v>
      </c>
      <c r="AS395" s="13"/>
      <c r="AT395" s="13">
        <f t="shared" si="116"/>
        <v>0</v>
      </c>
      <c r="AU395" s="13"/>
      <c r="AV395" s="13">
        <f t="shared" si="117"/>
        <v>0</v>
      </c>
      <c r="AW395" s="13"/>
      <c r="AX395" s="13">
        <f t="shared" si="118"/>
        <v>0</v>
      </c>
      <c r="AY395" s="13"/>
      <c r="AZ395" s="13">
        <f t="shared" si="119"/>
        <v>0</v>
      </c>
      <c r="BA395" s="13"/>
      <c r="BB395" s="13">
        <f t="shared" si="120"/>
        <v>0</v>
      </c>
      <c r="BC395" s="13"/>
      <c r="BD395" s="13">
        <f t="shared" si="121"/>
        <v>0</v>
      </c>
      <c r="BE395" s="13"/>
      <c r="BF395" s="13">
        <f t="shared" si="122"/>
        <v>0</v>
      </c>
      <c r="BG395" s="13"/>
      <c r="BH395" s="13">
        <f t="shared" si="123"/>
        <v>70488.701001315436</v>
      </c>
      <c r="BI395" s="13">
        <f t="shared" si="124"/>
        <v>70500</v>
      </c>
      <c r="BJ395" s="13">
        <v>101300</v>
      </c>
    </row>
    <row r="396" spans="1:62" x14ac:dyDescent="0.25">
      <c r="A396" t="s">
        <v>780</v>
      </c>
      <c r="B396" s="13">
        <v>308</v>
      </c>
      <c r="C396">
        <v>586951</v>
      </c>
      <c r="D396">
        <v>1</v>
      </c>
      <c r="E396">
        <v>0</v>
      </c>
      <c r="F396">
        <v>0</v>
      </c>
      <c r="G396">
        <v>0</v>
      </c>
      <c r="H396">
        <v>0</v>
      </c>
      <c r="I396" t="s">
        <v>75</v>
      </c>
      <c r="J396">
        <v>587711</v>
      </c>
      <c r="K396" t="s">
        <v>81</v>
      </c>
      <c r="L396">
        <v>587711</v>
      </c>
      <c r="M396" t="s">
        <v>81</v>
      </c>
      <c r="N396">
        <v>587711</v>
      </c>
      <c r="O396" t="s">
        <v>81</v>
      </c>
      <c r="P396">
        <v>586846</v>
      </c>
      <c r="Q396" t="s">
        <v>79</v>
      </c>
      <c r="R396" s="13">
        <v>72350.343719166194</v>
      </c>
      <c r="S396" s="13"/>
      <c r="T396" s="13"/>
      <c r="U396" s="13"/>
      <c r="V396" s="13">
        <f t="shared" si="108"/>
        <v>0</v>
      </c>
      <c r="W396" s="13"/>
      <c r="X396" s="13">
        <f t="shared" si="109"/>
        <v>0</v>
      </c>
      <c r="Y396" s="13"/>
      <c r="Z396" s="13">
        <f t="shared" si="110"/>
        <v>0</v>
      </c>
      <c r="AA396" s="13"/>
      <c r="AB396" s="13">
        <f t="shared" si="111"/>
        <v>0</v>
      </c>
      <c r="AC396" s="13"/>
      <c r="AD396" s="13"/>
      <c r="AE396" s="13"/>
      <c r="AF396" s="13"/>
      <c r="AG396" s="13"/>
      <c r="AH396" s="13"/>
      <c r="AI396" s="13"/>
      <c r="AJ396" s="13"/>
      <c r="AK396" s="13">
        <f t="shared" si="112"/>
        <v>0</v>
      </c>
      <c r="AL396" s="13"/>
      <c r="AM396" s="13">
        <f t="shared" si="113"/>
        <v>0</v>
      </c>
      <c r="AN396" s="13"/>
      <c r="AO396" s="13">
        <v>0</v>
      </c>
      <c r="AP396" s="13">
        <f t="shared" si="114"/>
        <v>0</v>
      </c>
      <c r="AQ396" s="13"/>
      <c r="AR396" s="13">
        <f t="shared" si="115"/>
        <v>0</v>
      </c>
      <c r="AS396" s="13"/>
      <c r="AT396" s="13">
        <f t="shared" si="116"/>
        <v>0</v>
      </c>
      <c r="AU396" s="13"/>
      <c r="AV396" s="13">
        <f t="shared" si="117"/>
        <v>0</v>
      </c>
      <c r="AW396" s="13"/>
      <c r="AX396" s="13">
        <f t="shared" si="118"/>
        <v>0</v>
      </c>
      <c r="AY396" s="13"/>
      <c r="AZ396" s="13">
        <f t="shared" si="119"/>
        <v>0</v>
      </c>
      <c r="BA396" s="13"/>
      <c r="BB396" s="13">
        <f t="shared" si="120"/>
        <v>0</v>
      </c>
      <c r="BC396" s="13"/>
      <c r="BD396" s="13">
        <f t="shared" si="121"/>
        <v>0</v>
      </c>
      <c r="BE396" s="13"/>
      <c r="BF396" s="13">
        <f t="shared" si="122"/>
        <v>0</v>
      </c>
      <c r="BG396" s="13"/>
      <c r="BH396" s="13">
        <f t="shared" si="123"/>
        <v>72350.343719166194</v>
      </c>
      <c r="BI396" s="13">
        <f t="shared" si="124"/>
        <v>72400</v>
      </c>
      <c r="BJ396" s="13">
        <v>70800</v>
      </c>
    </row>
    <row r="397" spans="1:62" x14ac:dyDescent="0.25">
      <c r="A397" s="3" t="s">
        <v>337</v>
      </c>
      <c r="B397" s="13">
        <v>2306</v>
      </c>
      <c r="C397">
        <v>559725</v>
      </c>
      <c r="D397">
        <v>1</v>
      </c>
      <c r="E397">
        <v>1</v>
      </c>
      <c r="F397">
        <v>0</v>
      </c>
      <c r="G397">
        <v>0</v>
      </c>
      <c r="H397">
        <v>0</v>
      </c>
      <c r="I397" t="s">
        <v>110</v>
      </c>
      <c r="J397">
        <v>559725</v>
      </c>
      <c r="K397" t="s">
        <v>337</v>
      </c>
      <c r="L397">
        <v>560120</v>
      </c>
      <c r="M397" t="s">
        <v>338</v>
      </c>
      <c r="N397">
        <v>560120</v>
      </c>
      <c r="O397" t="s">
        <v>338</v>
      </c>
      <c r="P397">
        <v>559717</v>
      </c>
      <c r="Q397" t="s">
        <v>336</v>
      </c>
      <c r="R397" s="13">
        <v>524313.33270405268</v>
      </c>
      <c r="S397" s="13">
        <v>4022</v>
      </c>
      <c r="T397" s="13">
        <v>214770.55485835607</v>
      </c>
      <c r="U397" s="13">
        <v>1</v>
      </c>
      <c r="V397" s="13">
        <f t="shared" si="108"/>
        <v>741</v>
      </c>
      <c r="W397" s="13">
        <v>41</v>
      </c>
      <c r="X397" s="13">
        <f t="shared" si="109"/>
        <v>121524</v>
      </c>
      <c r="Y397" s="13">
        <v>10</v>
      </c>
      <c r="Z397" s="13">
        <f t="shared" si="110"/>
        <v>9880</v>
      </c>
      <c r="AA397" s="13">
        <v>7</v>
      </c>
      <c r="AB397" s="13">
        <f t="shared" si="111"/>
        <v>1729</v>
      </c>
      <c r="AC397" s="13"/>
      <c r="AD397" s="13"/>
      <c r="AE397" s="13"/>
      <c r="AF397" s="13"/>
      <c r="AG397" s="13"/>
      <c r="AH397" s="13"/>
      <c r="AI397" s="13"/>
      <c r="AJ397" s="13"/>
      <c r="AK397" s="13">
        <f t="shared" si="112"/>
        <v>0</v>
      </c>
      <c r="AL397" s="13"/>
      <c r="AM397" s="13">
        <f t="shared" si="113"/>
        <v>0</v>
      </c>
      <c r="AN397" s="13"/>
      <c r="AO397" s="13">
        <v>1</v>
      </c>
      <c r="AP397" s="13">
        <f t="shared" si="114"/>
        <v>30500</v>
      </c>
      <c r="AQ397" s="13"/>
      <c r="AR397" s="13">
        <f t="shared" si="115"/>
        <v>0</v>
      </c>
      <c r="AS397" s="13"/>
      <c r="AT397" s="13">
        <f t="shared" si="116"/>
        <v>0</v>
      </c>
      <c r="AU397" s="13"/>
      <c r="AV397" s="13">
        <f t="shared" si="117"/>
        <v>0</v>
      </c>
      <c r="AW397" s="13"/>
      <c r="AX397" s="13">
        <f t="shared" si="118"/>
        <v>0</v>
      </c>
      <c r="AY397" s="13"/>
      <c r="AZ397" s="13">
        <f t="shared" si="119"/>
        <v>0</v>
      </c>
      <c r="BA397" s="13"/>
      <c r="BB397" s="13">
        <f t="shared" si="120"/>
        <v>0</v>
      </c>
      <c r="BC397" s="13"/>
      <c r="BD397" s="13">
        <f t="shared" si="121"/>
        <v>0</v>
      </c>
      <c r="BE397" s="13"/>
      <c r="BF397" s="13">
        <f t="shared" si="122"/>
        <v>0</v>
      </c>
      <c r="BG397" s="13"/>
      <c r="BH397" s="13">
        <f t="shared" si="123"/>
        <v>903457.88756240881</v>
      </c>
      <c r="BI397" s="13">
        <f t="shared" si="124"/>
        <v>903500</v>
      </c>
      <c r="BJ397" s="13">
        <v>826400</v>
      </c>
    </row>
    <row r="398" spans="1:62" x14ac:dyDescent="0.25">
      <c r="A398" s="6" t="s">
        <v>184</v>
      </c>
      <c r="B398" s="13">
        <v>24554</v>
      </c>
      <c r="C398">
        <v>584291</v>
      </c>
      <c r="D398">
        <v>1</v>
      </c>
      <c r="E398">
        <v>1</v>
      </c>
      <c r="F398">
        <v>1</v>
      </c>
      <c r="G398">
        <v>1</v>
      </c>
      <c r="H398">
        <v>1</v>
      </c>
      <c r="I398" t="s">
        <v>30</v>
      </c>
      <c r="J398">
        <v>584291</v>
      </c>
      <c r="K398" t="s">
        <v>184</v>
      </c>
      <c r="L398">
        <v>584291</v>
      </c>
      <c r="M398" t="s">
        <v>184</v>
      </c>
      <c r="N398">
        <v>584291</v>
      </c>
      <c r="O398" t="s">
        <v>184</v>
      </c>
      <c r="P398">
        <v>584291</v>
      </c>
      <c r="Q398" t="s">
        <v>184</v>
      </c>
      <c r="R398" s="13">
        <v>1048820.2449426113</v>
      </c>
      <c r="S398" s="13">
        <v>25808</v>
      </c>
      <c r="T398" s="13">
        <v>525401.89470289834</v>
      </c>
      <c r="U398" s="13">
        <v>887</v>
      </c>
      <c r="V398" s="13">
        <f t="shared" si="108"/>
        <v>657267</v>
      </c>
      <c r="W398" s="13">
        <v>65</v>
      </c>
      <c r="X398" s="13">
        <f t="shared" si="109"/>
        <v>192660</v>
      </c>
      <c r="Y398" s="13">
        <v>666</v>
      </c>
      <c r="Z398" s="13">
        <f t="shared" si="110"/>
        <v>658008</v>
      </c>
      <c r="AA398" s="13">
        <v>173</v>
      </c>
      <c r="AB398" s="13">
        <f t="shared" si="111"/>
        <v>42731</v>
      </c>
      <c r="AC398" s="13">
        <v>41890</v>
      </c>
      <c r="AD398" s="13">
        <v>4591783.7162801493</v>
      </c>
      <c r="AE398" s="13">
        <v>59604</v>
      </c>
      <c r="AF398" s="13">
        <v>9715617.0172357541</v>
      </c>
      <c r="AG398" s="13">
        <v>59604</v>
      </c>
      <c r="AH398" s="13">
        <v>26114343.73413334</v>
      </c>
      <c r="AI398" s="13"/>
      <c r="AJ398" s="13">
        <v>4552</v>
      </c>
      <c r="AK398" s="13">
        <f t="shared" si="112"/>
        <v>632728</v>
      </c>
      <c r="AL398" s="13">
        <v>277</v>
      </c>
      <c r="AM398" s="13">
        <f t="shared" si="113"/>
        <v>9695</v>
      </c>
      <c r="AN398" s="13"/>
      <c r="AO398" s="13">
        <v>13</v>
      </c>
      <c r="AP398" s="13">
        <f t="shared" si="114"/>
        <v>396500</v>
      </c>
      <c r="AQ398" s="13">
        <v>398</v>
      </c>
      <c r="AR398" s="13">
        <f t="shared" si="115"/>
        <v>1076988</v>
      </c>
      <c r="AS398" s="13">
        <v>3152</v>
      </c>
      <c r="AT398" s="13">
        <f t="shared" si="116"/>
        <v>438128</v>
      </c>
      <c r="AU398" s="13">
        <v>2671</v>
      </c>
      <c r="AV398" s="13">
        <f t="shared" si="117"/>
        <v>902798</v>
      </c>
      <c r="AW398" s="13">
        <v>611</v>
      </c>
      <c r="AX398" s="13">
        <f t="shared" si="118"/>
        <v>65988</v>
      </c>
      <c r="AY398" s="13">
        <v>36</v>
      </c>
      <c r="AZ398" s="13">
        <f t="shared" si="119"/>
        <v>2916</v>
      </c>
      <c r="BA398" s="13">
        <v>766</v>
      </c>
      <c r="BB398" s="13">
        <f t="shared" si="120"/>
        <v>248950</v>
      </c>
      <c r="BC398" s="13">
        <v>44</v>
      </c>
      <c r="BD398" s="13">
        <f t="shared" si="121"/>
        <v>17864</v>
      </c>
      <c r="BE398" s="13">
        <v>21</v>
      </c>
      <c r="BF398" s="13">
        <f t="shared" si="122"/>
        <v>4557</v>
      </c>
      <c r="BG398" s="13"/>
      <c r="BH398" s="13">
        <f t="shared" si="123"/>
        <v>47343744.607294753</v>
      </c>
      <c r="BI398" s="13">
        <f t="shared" si="124"/>
        <v>47343700</v>
      </c>
      <c r="BJ398" s="13">
        <v>47806300</v>
      </c>
    </row>
    <row r="399" spans="1:62" x14ac:dyDescent="0.25">
      <c r="A399" t="s">
        <v>781</v>
      </c>
      <c r="B399" s="13">
        <v>178</v>
      </c>
      <c r="C399">
        <v>536059</v>
      </c>
      <c r="D399">
        <v>1</v>
      </c>
      <c r="E399">
        <v>0</v>
      </c>
      <c r="F399">
        <v>0</v>
      </c>
      <c r="G399">
        <v>0</v>
      </c>
      <c r="H399">
        <v>0</v>
      </c>
      <c r="I399" t="s">
        <v>23</v>
      </c>
      <c r="J399">
        <v>544442</v>
      </c>
      <c r="K399" t="s">
        <v>695</v>
      </c>
      <c r="L399">
        <v>544256</v>
      </c>
      <c r="M399" t="s">
        <v>22</v>
      </c>
      <c r="N399">
        <v>544256</v>
      </c>
      <c r="O399" t="s">
        <v>22</v>
      </c>
      <c r="P399">
        <v>544256</v>
      </c>
      <c r="Q399" t="s">
        <v>22</v>
      </c>
      <c r="R399" s="13">
        <v>70488.701001315436</v>
      </c>
      <c r="S399" s="13"/>
      <c r="T399" s="13"/>
      <c r="U399" s="13"/>
      <c r="V399" s="13">
        <f t="shared" si="108"/>
        <v>0</v>
      </c>
      <c r="W399" s="13"/>
      <c r="X399" s="13">
        <f t="shared" si="109"/>
        <v>0</v>
      </c>
      <c r="Y399" s="13"/>
      <c r="Z399" s="13">
        <f t="shared" si="110"/>
        <v>0</v>
      </c>
      <c r="AA399" s="13"/>
      <c r="AB399" s="13">
        <f t="shared" si="111"/>
        <v>0</v>
      </c>
      <c r="AC399" s="13"/>
      <c r="AD399" s="13"/>
      <c r="AE399" s="13"/>
      <c r="AF399" s="13"/>
      <c r="AG399" s="13"/>
      <c r="AH399" s="13"/>
      <c r="AI399" s="13"/>
      <c r="AJ399" s="13"/>
      <c r="AK399" s="13">
        <f t="shared" si="112"/>
        <v>0</v>
      </c>
      <c r="AL399" s="13"/>
      <c r="AM399" s="13">
        <f t="shared" si="113"/>
        <v>0</v>
      </c>
      <c r="AN399" s="13"/>
      <c r="AO399" s="13">
        <v>0</v>
      </c>
      <c r="AP399" s="13">
        <f t="shared" si="114"/>
        <v>0</v>
      </c>
      <c r="AQ399" s="13"/>
      <c r="AR399" s="13">
        <f t="shared" si="115"/>
        <v>0</v>
      </c>
      <c r="AS399" s="13"/>
      <c r="AT399" s="13">
        <f t="shared" si="116"/>
        <v>0</v>
      </c>
      <c r="AU399" s="13"/>
      <c r="AV399" s="13">
        <f t="shared" si="117"/>
        <v>0</v>
      </c>
      <c r="AW399" s="13"/>
      <c r="AX399" s="13">
        <f t="shared" si="118"/>
        <v>0</v>
      </c>
      <c r="AY399" s="13"/>
      <c r="AZ399" s="13">
        <f t="shared" si="119"/>
        <v>0</v>
      </c>
      <c r="BA399" s="13"/>
      <c r="BB399" s="13">
        <f t="shared" si="120"/>
        <v>0</v>
      </c>
      <c r="BC399" s="13"/>
      <c r="BD399" s="13">
        <f t="shared" si="121"/>
        <v>0</v>
      </c>
      <c r="BE399" s="13"/>
      <c r="BF399" s="13">
        <f t="shared" si="122"/>
        <v>0</v>
      </c>
      <c r="BG399" s="13"/>
      <c r="BH399" s="13">
        <f t="shared" si="123"/>
        <v>70488.701001315436</v>
      </c>
      <c r="BI399" s="13">
        <f t="shared" si="124"/>
        <v>70500</v>
      </c>
      <c r="BJ399" s="13">
        <v>70800</v>
      </c>
    </row>
    <row r="400" spans="1:62" x14ac:dyDescent="0.25">
      <c r="A400" t="s">
        <v>782</v>
      </c>
      <c r="B400" s="13">
        <v>1062</v>
      </c>
      <c r="C400">
        <v>574805</v>
      </c>
      <c r="D400">
        <v>1</v>
      </c>
      <c r="E400">
        <v>0</v>
      </c>
      <c r="F400">
        <v>0</v>
      </c>
      <c r="G400">
        <v>0</v>
      </c>
      <c r="H400">
        <v>0</v>
      </c>
      <c r="I400" t="s">
        <v>41</v>
      </c>
      <c r="J400">
        <v>575500</v>
      </c>
      <c r="K400" t="s">
        <v>736</v>
      </c>
      <c r="L400">
        <v>575500</v>
      </c>
      <c r="M400" t="s">
        <v>736</v>
      </c>
      <c r="N400">
        <v>575500</v>
      </c>
      <c r="O400" t="s">
        <v>736</v>
      </c>
      <c r="P400">
        <v>575500</v>
      </c>
      <c r="Q400" t="s">
        <v>736</v>
      </c>
      <c r="R400" s="13">
        <v>245453.43730651352</v>
      </c>
      <c r="S400" s="13"/>
      <c r="T400" s="13"/>
      <c r="U400" s="13"/>
      <c r="V400" s="13">
        <f t="shared" si="108"/>
        <v>0</v>
      </c>
      <c r="W400" s="13"/>
      <c r="X400" s="13">
        <f t="shared" si="109"/>
        <v>0</v>
      </c>
      <c r="Y400" s="13"/>
      <c r="Z400" s="13">
        <f t="shared" si="110"/>
        <v>0</v>
      </c>
      <c r="AA400" s="13"/>
      <c r="AB400" s="13">
        <f t="shared" si="111"/>
        <v>0</v>
      </c>
      <c r="AC400" s="13"/>
      <c r="AD400" s="13"/>
      <c r="AE400" s="13"/>
      <c r="AF400" s="13"/>
      <c r="AG400" s="13"/>
      <c r="AH400" s="13"/>
      <c r="AI400" s="13"/>
      <c r="AJ400" s="13"/>
      <c r="AK400" s="13">
        <f t="shared" si="112"/>
        <v>0</v>
      </c>
      <c r="AL400" s="13"/>
      <c r="AM400" s="13">
        <f t="shared" si="113"/>
        <v>0</v>
      </c>
      <c r="AN400" s="13"/>
      <c r="AO400" s="13">
        <v>1</v>
      </c>
      <c r="AP400" s="13">
        <f t="shared" si="114"/>
        <v>30500</v>
      </c>
      <c r="AQ400" s="13"/>
      <c r="AR400" s="13">
        <f t="shared" si="115"/>
        <v>0</v>
      </c>
      <c r="AS400" s="13"/>
      <c r="AT400" s="13">
        <f t="shared" si="116"/>
        <v>0</v>
      </c>
      <c r="AU400" s="13"/>
      <c r="AV400" s="13">
        <f t="shared" si="117"/>
        <v>0</v>
      </c>
      <c r="AW400" s="13"/>
      <c r="AX400" s="13">
        <f t="shared" si="118"/>
        <v>0</v>
      </c>
      <c r="AY400" s="13"/>
      <c r="AZ400" s="13">
        <f t="shared" si="119"/>
        <v>0</v>
      </c>
      <c r="BA400" s="13"/>
      <c r="BB400" s="13">
        <f t="shared" si="120"/>
        <v>0</v>
      </c>
      <c r="BC400" s="13"/>
      <c r="BD400" s="13">
        <f t="shared" si="121"/>
        <v>0</v>
      </c>
      <c r="BE400" s="13"/>
      <c r="BF400" s="13">
        <f t="shared" si="122"/>
        <v>0</v>
      </c>
      <c r="BG400" s="13"/>
      <c r="BH400" s="13">
        <f t="shared" si="123"/>
        <v>275953.43730651354</v>
      </c>
      <c r="BI400" s="13">
        <f t="shared" si="124"/>
        <v>276000</v>
      </c>
      <c r="BJ400" s="13">
        <v>271800</v>
      </c>
    </row>
    <row r="401" spans="1:62" x14ac:dyDescent="0.25">
      <c r="A401" s="3" t="s">
        <v>783</v>
      </c>
      <c r="B401" s="13">
        <v>955</v>
      </c>
      <c r="C401">
        <v>588385</v>
      </c>
      <c r="D401">
        <v>1</v>
      </c>
      <c r="E401">
        <v>1</v>
      </c>
      <c r="F401">
        <v>0</v>
      </c>
      <c r="G401">
        <v>0</v>
      </c>
      <c r="H401">
        <v>0</v>
      </c>
      <c r="I401" t="s">
        <v>90</v>
      </c>
      <c r="J401">
        <v>588385</v>
      </c>
      <c r="K401" t="s">
        <v>783</v>
      </c>
      <c r="L401">
        <v>588491</v>
      </c>
      <c r="M401" t="s">
        <v>784</v>
      </c>
      <c r="N401">
        <v>588491</v>
      </c>
      <c r="O401" t="s">
        <v>784</v>
      </c>
      <c r="P401">
        <v>588296</v>
      </c>
      <c r="Q401" t="s">
        <v>164</v>
      </c>
      <c r="R401" s="13">
        <v>221121.93906795586</v>
      </c>
      <c r="S401" s="13">
        <v>955</v>
      </c>
      <c r="T401" s="13">
        <v>51178.295714295389</v>
      </c>
      <c r="U401" s="13"/>
      <c r="V401" s="13">
        <f t="shared" si="108"/>
        <v>0</v>
      </c>
      <c r="W401" s="13">
        <v>1</v>
      </c>
      <c r="X401" s="13">
        <f t="shared" si="109"/>
        <v>2964</v>
      </c>
      <c r="Y401" s="13">
        <v>1</v>
      </c>
      <c r="Z401" s="13">
        <f t="shared" si="110"/>
        <v>988</v>
      </c>
      <c r="AA401" s="13">
        <v>1</v>
      </c>
      <c r="AB401" s="13">
        <f t="shared" si="111"/>
        <v>247</v>
      </c>
      <c r="AC401" s="13"/>
      <c r="AD401" s="13"/>
      <c r="AE401" s="13"/>
      <c r="AF401" s="13"/>
      <c r="AG401" s="13"/>
      <c r="AH401" s="13"/>
      <c r="AI401" s="13"/>
      <c r="AJ401" s="13"/>
      <c r="AK401" s="13">
        <f t="shared" si="112"/>
        <v>0</v>
      </c>
      <c r="AL401" s="13"/>
      <c r="AM401" s="13">
        <f t="shared" si="113"/>
        <v>0</v>
      </c>
      <c r="AN401" s="13"/>
      <c r="AO401" s="13">
        <v>0</v>
      </c>
      <c r="AP401" s="13">
        <f t="shared" si="114"/>
        <v>0</v>
      </c>
      <c r="AQ401" s="13"/>
      <c r="AR401" s="13">
        <f t="shared" si="115"/>
        <v>0</v>
      </c>
      <c r="AS401" s="13"/>
      <c r="AT401" s="13">
        <f t="shared" si="116"/>
        <v>0</v>
      </c>
      <c r="AU401" s="13"/>
      <c r="AV401" s="13">
        <f t="shared" si="117"/>
        <v>0</v>
      </c>
      <c r="AW401" s="13"/>
      <c r="AX401" s="13">
        <f t="shared" si="118"/>
        <v>0</v>
      </c>
      <c r="AY401" s="13"/>
      <c r="AZ401" s="13">
        <f t="shared" si="119"/>
        <v>0</v>
      </c>
      <c r="BA401" s="13"/>
      <c r="BB401" s="13">
        <f t="shared" si="120"/>
        <v>0</v>
      </c>
      <c r="BC401" s="13"/>
      <c r="BD401" s="13">
        <f t="shared" si="121"/>
        <v>0</v>
      </c>
      <c r="BE401" s="13"/>
      <c r="BF401" s="13">
        <f t="shared" si="122"/>
        <v>0</v>
      </c>
      <c r="BG401" s="13"/>
      <c r="BH401" s="13">
        <f t="shared" si="123"/>
        <v>276499.23478225124</v>
      </c>
      <c r="BI401" s="13">
        <f t="shared" si="124"/>
        <v>276500</v>
      </c>
      <c r="BJ401" s="13">
        <v>277700</v>
      </c>
    </row>
    <row r="402" spans="1:62" x14ac:dyDescent="0.25">
      <c r="A402" t="s">
        <v>785</v>
      </c>
      <c r="B402" s="13">
        <v>843</v>
      </c>
      <c r="C402">
        <v>592072</v>
      </c>
      <c r="D402">
        <v>1</v>
      </c>
      <c r="E402">
        <v>0</v>
      </c>
      <c r="F402">
        <v>0</v>
      </c>
      <c r="G402">
        <v>0</v>
      </c>
      <c r="H402">
        <v>0</v>
      </c>
      <c r="I402" t="s">
        <v>90</v>
      </c>
      <c r="J402">
        <v>592102</v>
      </c>
      <c r="K402" t="s">
        <v>786</v>
      </c>
      <c r="L402">
        <v>592102</v>
      </c>
      <c r="M402" t="s">
        <v>786</v>
      </c>
      <c r="N402">
        <v>592005</v>
      </c>
      <c r="O402" t="s">
        <v>89</v>
      </c>
      <c r="P402">
        <v>592005</v>
      </c>
      <c r="Q402" t="s">
        <v>89</v>
      </c>
      <c r="R402" s="13">
        <v>195581.07722228274</v>
      </c>
      <c r="S402" s="13"/>
      <c r="T402" s="13"/>
      <c r="U402" s="13"/>
      <c r="V402" s="13">
        <f t="shared" si="108"/>
        <v>0</v>
      </c>
      <c r="W402" s="13"/>
      <c r="X402" s="13">
        <f t="shared" si="109"/>
        <v>0</v>
      </c>
      <c r="Y402" s="13"/>
      <c r="Z402" s="13">
        <f t="shared" si="110"/>
        <v>0</v>
      </c>
      <c r="AA402" s="13"/>
      <c r="AB402" s="13">
        <f t="shared" si="111"/>
        <v>0</v>
      </c>
      <c r="AC402" s="13"/>
      <c r="AD402" s="13"/>
      <c r="AE402" s="13"/>
      <c r="AF402" s="13"/>
      <c r="AG402" s="13"/>
      <c r="AH402" s="13"/>
      <c r="AI402" s="13"/>
      <c r="AJ402" s="13"/>
      <c r="AK402" s="13">
        <f t="shared" si="112"/>
        <v>0</v>
      </c>
      <c r="AL402" s="13"/>
      <c r="AM402" s="13">
        <f t="shared" si="113"/>
        <v>0</v>
      </c>
      <c r="AN402" s="13"/>
      <c r="AO402" s="13">
        <v>0</v>
      </c>
      <c r="AP402" s="13">
        <f t="shared" si="114"/>
        <v>0</v>
      </c>
      <c r="AQ402" s="13"/>
      <c r="AR402" s="13">
        <f t="shared" si="115"/>
        <v>0</v>
      </c>
      <c r="AS402" s="13"/>
      <c r="AT402" s="13">
        <f t="shared" si="116"/>
        <v>0</v>
      </c>
      <c r="AU402" s="13"/>
      <c r="AV402" s="13">
        <f t="shared" si="117"/>
        <v>0</v>
      </c>
      <c r="AW402" s="13"/>
      <c r="AX402" s="13">
        <f t="shared" si="118"/>
        <v>0</v>
      </c>
      <c r="AY402" s="13"/>
      <c r="AZ402" s="13">
        <f t="shared" si="119"/>
        <v>0</v>
      </c>
      <c r="BA402" s="13"/>
      <c r="BB402" s="13">
        <f t="shared" si="120"/>
        <v>0</v>
      </c>
      <c r="BC402" s="13"/>
      <c r="BD402" s="13">
        <f t="shared" si="121"/>
        <v>0</v>
      </c>
      <c r="BE402" s="13"/>
      <c r="BF402" s="13">
        <f t="shared" si="122"/>
        <v>0</v>
      </c>
      <c r="BG402" s="13"/>
      <c r="BH402" s="13">
        <f t="shared" si="123"/>
        <v>195581.07722228274</v>
      </c>
      <c r="BI402" s="13">
        <f t="shared" si="124"/>
        <v>195600</v>
      </c>
      <c r="BJ402" s="13">
        <v>194900</v>
      </c>
    </row>
    <row r="403" spans="1:62" x14ac:dyDescent="0.25">
      <c r="A403" t="s">
        <v>787</v>
      </c>
      <c r="B403" s="13">
        <v>148</v>
      </c>
      <c r="C403">
        <v>548278</v>
      </c>
      <c r="D403">
        <v>1</v>
      </c>
      <c r="E403">
        <v>0</v>
      </c>
      <c r="F403">
        <v>0</v>
      </c>
      <c r="G403">
        <v>0</v>
      </c>
      <c r="H403">
        <v>0</v>
      </c>
      <c r="I403" t="s">
        <v>75</v>
      </c>
      <c r="J403">
        <v>568414</v>
      </c>
      <c r="K403" t="s">
        <v>123</v>
      </c>
      <c r="L403">
        <v>568414</v>
      </c>
      <c r="M403" t="s">
        <v>123</v>
      </c>
      <c r="N403">
        <v>568414</v>
      </c>
      <c r="O403" t="s">
        <v>123</v>
      </c>
      <c r="P403">
        <v>568414</v>
      </c>
      <c r="Q403" t="s">
        <v>123</v>
      </c>
      <c r="R403" s="13">
        <v>70488.701001315436</v>
      </c>
      <c r="S403" s="13"/>
      <c r="T403" s="13"/>
      <c r="U403" s="13"/>
      <c r="V403" s="13">
        <f t="shared" si="108"/>
        <v>0</v>
      </c>
      <c r="W403" s="13"/>
      <c r="X403" s="13">
        <f t="shared" si="109"/>
        <v>0</v>
      </c>
      <c r="Y403" s="13"/>
      <c r="Z403" s="13">
        <f t="shared" si="110"/>
        <v>0</v>
      </c>
      <c r="AA403" s="13"/>
      <c r="AB403" s="13">
        <f t="shared" si="111"/>
        <v>0</v>
      </c>
      <c r="AC403" s="13"/>
      <c r="AD403" s="13"/>
      <c r="AE403" s="13"/>
      <c r="AF403" s="13"/>
      <c r="AG403" s="13"/>
      <c r="AH403" s="13"/>
      <c r="AI403" s="13"/>
      <c r="AJ403" s="13"/>
      <c r="AK403" s="13">
        <f t="shared" si="112"/>
        <v>0</v>
      </c>
      <c r="AL403" s="13"/>
      <c r="AM403" s="13">
        <f t="shared" si="113"/>
        <v>0</v>
      </c>
      <c r="AN403" s="13"/>
      <c r="AO403" s="13">
        <v>0</v>
      </c>
      <c r="AP403" s="13">
        <f t="shared" si="114"/>
        <v>0</v>
      </c>
      <c r="AQ403" s="13"/>
      <c r="AR403" s="13">
        <f t="shared" si="115"/>
        <v>0</v>
      </c>
      <c r="AS403" s="13"/>
      <c r="AT403" s="13">
        <f t="shared" si="116"/>
        <v>0</v>
      </c>
      <c r="AU403" s="13"/>
      <c r="AV403" s="13">
        <f t="shared" si="117"/>
        <v>0</v>
      </c>
      <c r="AW403" s="13"/>
      <c r="AX403" s="13">
        <f t="shared" si="118"/>
        <v>0</v>
      </c>
      <c r="AY403" s="13"/>
      <c r="AZ403" s="13">
        <f t="shared" si="119"/>
        <v>0</v>
      </c>
      <c r="BA403" s="13"/>
      <c r="BB403" s="13">
        <f t="shared" si="120"/>
        <v>0</v>
      </c>
      <c r="BC403" s="13"/>
      <c r="BD403" s="13">
        <f t="shared" si="121"/>
        <v>0</v>
      </c>
      <c r="BE403" s="13"/>
      <c r="BF403" s="13">
        <f t="shared" si="122"/>
        <v>0</v>
      </c>
      <c r="BG403" s="13"/>
      <c r="BH403" s="13">
        <f t="shared" si="123"/>
        <v>70488.701001315436</v>
      </c>
      <c r="BI403" s="13">
        <f t="shared" si="124"/>
        <v>70500</v>
      </c>
      <c r="BJ403" s="13">
        <v>70800</v>
      </c>
    </row>
    <row r="404" spans="1:62" x14ac:dyDescent="0.25">
      <c r="A404" t="s">
        <v>789</v>
      </c>
      <c r="B404" s="13">
        <v>154</v>
      </c>
      <c r="C404">
        <v>595349</v>
      </c>
      <c r="D404">
        <v>1</v>
      </c>
      <c r="E404">
        <v>0</v>
      </c>
      <c r="F404">
        <v>0</v>
      </c>
      <c r="G404">
        <v>0</v>
      </c>
      <c r="H404">
        <v>0</v>
      </c>
      <c r="I404" t="s">
        <v>75</v>
      </c>
      <c r="J404">
        <v>597007</v>
      </c>
      <c r="K404" t="s">
        <v>133</v>
      </c>
      <c r="L404">
        <v>597007</v>
      </c>
      <c r="M404" t="s">
        <v>133</v>
      </c>
      <c r="N404">
        <v>597007</v>
      </c>
      <c r="O404" t="s">
        <v>133</v>
      </c>
      <c r="P404">
        <v>597007</v>
      </c>
      <c r="Q404" t="s">
        <v>133</v>
      </c>
      <c r="R404" s="13">
        <v>70488.701001315436</v>
      </c>
      <c r="S404" s="13"/>
      <c r="T404" s="13"/>
      <c r="U404" s="13"/>
      <c r="V404" s="13">
        <f t="shared" si="108"/>
        <v>0</v>
      </c>
      <c r="W404" s="13"/>
      <c r="X404" s="13">
        <f t="shared" si="109"/>
        <v>0</v>
      </c>
      <c r="Y404" s="13"/>
      <c r="Z404" s="13">
        <f t="shared" si="110"/>
        <v>0</v>
      </c>
      <c r="AA404" s="13"/>
      <c r="AB404" s="13">
        <f t="shared" si="111"/>
        <v>0</v>
      </c>
      <c r="AC404" s="13"/>
      <c r="AD404" s="13"/>
      <c r="AE404" s="13"/>
      <c r="AF404" s="13"/>
      <c r="AG404" s="13"/>
      <c r="AH404" s="13"/>
      <c r="AI404" s="13"/>
      <c r="AJ404" s="13"/>
      <c r="AK404" s="13">
        <f t="shared" si="112"/>
        <v>0</v>
      </c>
      <c r="AL404" s="13"/>
      <c r="AM404" s="13">
        <f t="shared" si="113"/>
        <v>0</v>
      </c>
      <c r="AN404" s="13"/>
      <c r="AO404" s="13">
        <v>0</v>
      </c>
      <c r="AP404" s="13">
        <f t="shared" si="114"/>
        <v>0</v>
      </c>
      <c r="AQ404" s="13"/>
      <c r="AR404" s="13">
        <f t="shared" si="115"/>
        <v>0</v>
      </c>
      <c r="AS404" s="13"/>
      <c r="AT404" s="13">
        <f t="shared" si="116"/>
        <v>0</v>
      </c>
      <c r="AU404" s="13"/>
      <c r="AV404" s="13">
        <f t="shared" si="117"/>
        <v>0</v>
      </c>
      <c r="AW404" s="13"/>
      <c r="AX404" s="13">
        <f t="shared" si="118"/>
        <v>0</v>
      </c>
      <c r="AY404" s="13"/>
      <c r="AZ404" s="13">
        <f t="shared" si="119"/>
        <v>0</v>
      </c>
      <c r="BA404" s="13"/>
      <c r="BB404" s="13">
        <f t="shared" si="120"/>
        <v>0</v>
      </c>
      <c r="BC404" s="13"/>
      <c r="BD404" s="13">
        <f t="shared" si="121"/>
        <v>0</v>
      </c>
      <c r="BE404" s="13"/>
      <c r="BF404" s="13">
        <f t="shared" si="122"/>
        <v>0</v>
      </c>
      <c r="BG404" s="13"/>
      <c r="BH404" s="13">
        <f t="shared" si="123"/>
        <v>70488.701001315436</v>
      </c>
      <c r="BI404" s="13">
        <f t="shared" si="124"/>
        <v>70500</v>
      </c>
      <c r="BJ404" s="13">
        <v>70800</v>
      </c>
    </row>
    <row r="405" spans="1:62" x14ac:dyDescent="0.25">
      <c r="A405" t="s">
        <v>791</v>
      </c>
      <c r="B405" s="13">
        <v>185</v>
      </c>
      <c r="C405">
        <v>595357</v>
      </c>
      <c r="D405">
        <v>1</v>
      </c>
      <c r="E405">
        <v>0</v>
      </c>
      <c r="F405">
        <v>0</v>
      </c>
      <c r="G405">
        <v>0</v>
      </c>
      <c r="H405">
        <v>0</v>
      </c>
      <c r="I405" t="s">
        <v>75</v>
      </c>
      <c r="J405">
        <v>596345</v>
      </c>
      <c r="K405" t="s">
        <v>795</v>
      </c>
      <c r="L405">
        <v>596973</v>
      </c>
      <c r="M405" t="s">
        <v>796</v>
      </c>
      <c r="N405">
        <v>596973</v>
      </c>
      <c r="O405" t="s">
        <v>796</v>
      </c>
      <c r="P405">
        <v>597007</v>
      </c>
      <c r="Q405" t="s">
        <v>133</v>
      </c>
      <c r="R405" s="13">
        <v>70488.701001315436</v>
      </c>
      <c r="S405" s="13"/>
      <c r="T405" s="13"/>
      <c r="U405" s="13"/>
      <c r="V405" s="13">
        <f t="shared" si="108"/>
        <v>0</v>
      </c>
      <c r="W405" s="13"/>
      <c r="X405" s="13">
        <f t="shared" si="109"/>
        <v>0</v>
      </c>
      <c r="Y405" s="13"/>
      <c r="Z405" s="13">
        <f t="shared" si="110"/>
        <v>0</v>
      </c>
      <c r="AA405" s="13"/>
      <c r="AB405" s="13">
        <f t="shared" si="111"/>
        <v>0</v>
      </c>
      <c r="AC405" s="13"/>
      <c r="AD405" s="13"/>
      <c r="AE405" s="13"/>
      <c r="AF405" s="13"/>
      <c r="AG405" s="13"/>
      <c r="AH405" s="13"/>
      <c r="AI405" s="13"/>
      <c r="AJ405" s="13"/>
      <c r="AK405" s="13">
        <f t="shared" si="112"/>
        <v>0</v>
      </c>
      <c r="AL405" s="13"/>
      <c r="AM405" s="13">
        <f t="shared" si="113"/>
        <v>0</v>
      </c>
      <c r="AN405" s="13"/>
      <c r="AO405" s="13">
        <v>0</v>
      </c>
      <c r="AP405" s="13">
        <f t="shared" si="114"/>
        <v>0</v>
      </c>
      <c r="AQ405" s="13"/>
      <c r="AR405" s="13">
        <f t="shared" si="115"/>
        <v>0</v>
      </c>
      <c r="AS405" s="13"/>
      <c r="AT405" s="13">
        <f t="shared" si="116"/>
        <v>0</v>
      </c>
      <c r="AU405" s="13"/>
      <c r="AV405" s="13">
        <f t="shared" si="117"/>
        <v>0</v>
      </c>
      <c r="AW405" s="13"/>
      <c r="AX405" s="13">
        <f t="shared" si="118"/>
        <v>0</v>
      </c>
      <c r="AY405" s="13"/>
      <c r="AZ405" s="13">
        <f t="shared" si="119"/>
        <v>0</v>
      </c>
      <c r="BA405" s="13"/>
      <c r="BB405" s="13">
        <f t="shared" si="120"/>
        <v>0</v>
      </c>
      <c r="BC405" s="13"/>
      <c r="BD405" s="13">
        <f t="shared" si="121"/>
        <v>0</v>
      </c>
      <c r="BE405" s="13"/>
      <c r="BF405" s="13">
        <f t="shared" si="122"/>
        <v>0</v>
      </c>
      <c r="BG405" s="13"/>
      <c r="BH405" s="13">
        <f t="shared" si="123"/>
        <v>70488.701001315436</v>
      </c>
      <c r="BI405" s="13">
        <f t="shared" si="124"/>
        <v>70500</v>
      </c>
      <c r="BJ405" s="13">
        <v>70800</v>
      </c>
    </row>
    <row r="406" spans="1:62" x14ac:dyDescent="0.25">
      <c r="A406" t="s">
        <v>791</v>
      </c>
      <c r="B406" s="13">
        <v>1681</v>
      </c>
      <c r="C406">
        <v>584371</v>
      </c>
      <c r="D406">
        <v>1</v>
      </c>
      <c r="E406">
        <v>0</v>
      </c>
      <c r="F406">
        <v>0</v>
      </c>
      <c r="G406">
        <v>0</v>
      </c>
      <c r="H406">
        <v>0</v>
      </c>
      <c r="I406" t="s">
        <v>30</v>
      </c>
      <c r="J406">
        <v>584649</v>
      </c>
      <c r="K406" t="s">
        <v>185</v>
      </c>
      <c r="L406">
        <v>584649</v>
      </c>
      <c r="M406" t="s">
        <v>185</v>
      </c>
      <c r="N406">
        <v>584649</v>
      </c>
      <c r="O406" t="s">
        <v>185</v>
      </c>
      <c r="P406">
        <v>584649</v>
      </c>
      <c r="Q406" t="s">
        <v>185</v>
      </c>
      <c r="R406" s="13">
        <v>385053.30226865667</v>
      </c>
      <c r="S406" s="13"/>
      <c r="T406" s="13"/>
      <c r="U406" s="13"/>
      <c r="V406" s="13">
        <f t="shared" si="108"/>
        <v>0</v>
      </c>
      <c r="W406" s="13"/>
      <c r="X406" s="13">
        <f t="shared" si="109"/>
        <v>0</v>
      </c>
      <c r="Y406" s="13"/>
      <c r="Z406" s="13">
        <f t="shared" si="110"/>
        <v>0</v>
      </c>
      <c r="AA406" s="13"/>
      <c r="AB406" s="13">
        <f t="shared" si="111"/>
        <v>0</v>
      </c>
      <c r="AC406" s="13"/>
      <c r="AD406" s="13"/>
      <c r="AE406" s="13"/>
      <c r="AF406" s="13"/>
      <c r="AG406" s="13"/>
      <c r="AH406" s="13"/>
      <c r="AI406" s="13"/>
      <c r="AJ406" s="13"/>
      <c r="AK406" s="13">
        <f t="shared" si="112"/>
        <v>0</v>
      </c>
      <c r="AL406" s="13"/>
      <c r="AM406" s="13">
        <f t="shared" si="113"/>
        <v>0</v>
      </c>
      <c r="AN406" s="13"/>
      <c r="AO406" s="13">
        <v>0</v>
      </c>
      <c r="AP406" s="13">
        <f t="shared" si="114"/>
        <v>0</v>
      </c>
      <c r="AQ406" s="13"/>
      <c r="AR406" s="13">
        <f t="shared" si="115"/>
        <v>0</v>
      </c>
      <c r="AS406" s="13"/>
      <c r="AT406" s="13">
        <f t="shared" si="116"/>
        <v>0</v>
      </c>
      <c r="AU406" s="13"/>
      <c r="AV406" s="13">
        <f t="shared" si="117"/>
        <v>0</v>
      </c>
      <c r="AW406" s="13"/>
      <c r="AX406" s="13">
        <f t="shared" si="118"/>
        <v>0</v>
      </c>
      <c r="AY406" s="13"/>
      <c r="AZ406" s="13">
        <f t="shared" si="119"/>
        <v>0</v>
      </c>
      <c r="BA406" s="13"/>
      <c r="BB406" s="13">
        <f t="shared" si="120"/>
        <v>0</v>
      </c>
      <c r="BC406" s="13"/>
      <c r="BD406" s="13">
        <f t="shared" si="121"/>
        <v>0</v>
      </c>
      <c r="BE406" s="13"/>
      <c r="BF406" s="13">
        <f t="shared" si="122"/>
        <v>0</v>
      </c>
      <c r="BG406" s="13"/>
      <c r="BH406" s="13">
        <f t="shared" si="123"/>
        <v>385053.30226865667</v>
      </c>
      <c r="BI406" s="13">
        <f t="shared" si="124"/>
        <v>385100</v>
      </c>
      <c r="BJ406" s="13">
        <v>381100</v>
      </c>
    </row>
    <row r="407" spans="1:62" x14ac:dyDescent="0.25">
      <c r="A407" t="s">
        <v>791</v>
      </c>
      <c r="B407" s="13">
        <v>608</v>
      </c>
      <c r="C407">
        <v>564869</v>
      </c>
      <c r="D407">
        <v>1</v>
      </c>
      <c r="E407">
        <v>0</v>
      </c>
      <c r="F407">
        <v>0</v>
      </c>
      <c r="G407">
        <v>0</v>
      </c>
      <c r="H407">
        <v>0</v>
      </c>
      <c r="I407" t="s">
        <v>26</v>
      </c>
      <c r="J407">
        <v>538728</v>
      </c>
      <c r="K407" t="s">
        <v>93</v>
      </c>
      <c r="L407">
        <v>538728</v>
      </c>
      <c r="M407" t="s">
        <v>93</v>
      </c>
      <c r="N407">
        <v>538728</v>
      </c>
      <c r="O407" t="s">
        <v>93</v>
      </c>
      <c r="P407">
        <v>538728</v>
      </c>
      <c r="Q407" t="s">
        <v>93</v>
      </c>
      <c r="R407" s="13">
        <v>141725.93980604142</v>
      </c>
      <c r="S407" s="13"/>
      <c r="T407" s="13"/>
      <c r="U407" s="13"/>
      <c r="V407" s="13">
        <f t="shared" si="108"/>
        <v>0</v>
      </c>
      <c r="W407" s="13"/>
      <c r="X407" s="13">
        <f t="shared" si="109"/>
        <v>0</v>
      </c>
      <c r="Y407" s="13"/>
      <c r="Z407" s="13">
        <f t="shared" si="110"/>
        <v>0</v>
      </c>
      <c r="AA407" s="13"/>
      <c r="AB407" s="13">
        <f t="shared" si="111"/>
        <v>0</v>
      </c>
      <c r="AC407" s="13"/>
      <c r="AD407" s="13"/>
      <c r="AE407" s="13"/>
      <c r="AF407" s="13"/>
      <c r="AG407" s="13"/>
      <c r="AH407" s="13"/>
      <c r="AI407" s="13"/>
      <c r="AJ407" s="13"/>
      <c r="AK407" s="13">
        <f t="shared" si="112"/>
        <v>0</v>
      </c>
      <c r="AL407" s="13"/>
      <c r="AM407" s="13">
        <f t="shared" si="113"/>
        <v>0</v>
      </c>
      <c r="AN407" s="13"/>
      <c r="AO407" s="13">
        <v>0</v>
      </c>
      <c r="AP407" s="13">
        <f t="shared" si="114"/>
        <v>0</v>
      </c>
      <c r="AQ407" s="13"/>
      <c r="AR407" s="13">
        <f t="shared" si="115"/>
        <v>0</v>
      </c>
      <c r="AS407" s="13"/>
      <c r="AT407" s="13">
        <f t="shared" si="116"/>
        <v>0</v>
      </c>
      <c r="AU407" s="13"/>
      <c r="AV407" s="13">
        <f t="shared" si="117"/>
        <v>0</v>
      </c>
      <c r="AW407" s="13"/>
      <c r="AX407" s="13">
        <f t="shared" si="118"/>
        <v>0</v>
      </c>
      <c r="AY407" s="13"/>
      <c r="AZ407" s="13">
        <f t="shared" si="119"/>
        <v>0</v>
      </c>
      <c r="BA407" s="13"/>
      <c r="BB407" s="13">
        <f t="shared" si="120"/>
        <v>0</v>
      </c>
      <c r="BC407" s="13"/>
      <c r="BD407" s="13">
        <f t="shared" si="121"/>
        <v>0</v>
      </c>
      <c r="BE407" s="13"/>
      <c r="BF407" s="13">
        <f t="shared" si="122"/>
        <v>0</v>
      </c>
      <c r="BG407" s="13"/>
      <c r="BH407" s="13">
        <f t="shared" si="123"/>
        <v>141725.93980604142</v>
      </c>
      <c r="BI407" s="13">
        <f t="shared" si="124"/>
        <v>141700</v>
      </c>
      <c r="BJ407" s="13">
        <v>138300</v>
      </c>
    </row>
    <row r="408" spans="1:62" x14ac:dyDescent="0.25">
      <c r="A408" t="s">
        <v>791</v>
      </c>
      <c r="B408" s="13">
        <v>65</v>
      </c>
      <c r="C408">
        <v>530018</v>
      </c>
      <c r="D408">
        <v>1</v>
      </c>
      <c r="E408">
        <v>0</v>
      </c>
      <c r="F408">
        <v>0</v>
      </c>
      <c r="G408">
        <v>0</v>
      </c>
      <c r="H408">
        <v>0</v>
      </c>
      <c r="I408" t="s">
        <v>23</v>
      </c>
      <c r="J408">
        <v>551350</v>
      </c>
      <c r="K408" t="s">
        <v>792</v>
      </c>
      <c r="L408">
        <v>550850</v>
      </c>
      <c r="M408" t="s">
        <v>254</v>
      </c>
      <c r="N408">
        <v>550850</v>
      </c>
      <c r="O408" t="s">
        <v>254</v>
      </c>
      <c r="P408">
        <v>550850</v>
      </c>
      <c r="Q408" t="s">
        <v>254</v>
      </c>
      <c r="R408" s="13">
        <v>70488.701001315436</v>
      </c>
      <c r="S408" s="13"/>
      <c r="T408" s="13"/>
      <c r="U408" s="13"/>
      <c r="V408" s="13">
        <f t="shared" si="108"/>
        <v>0</v>
      </c>
      <c r="W408" s="13"/>
      <c r="X408" s="13">
        <f t="shared" si="109"/>
        <v>0</v>
      </c>
      <c r="Y408" s="13"/>
      <c r="Z408" s="13">
        <f t="shared" si="110"/>
        <v>0</v>
      </c>
      <c r="AA408" s="13"/>
      <c r="AB408" s="13">
        <f t="shared" si="111"/>
        <v>0</v>
      </c>
      <c r="AC408" s="13"/>
      <c r="AD408" s="13"/>
      <c r="AE408" s="13"/>
      <c r="AF408" s="13"/>
      <c r="AG408" s="13"/>
      <c r="AH408" s="13"/>
      <c r="AI408" s="13"/>
      <c r="AJ408" s="13"/>
      <c r="AK408" s="13">
        <f t="shared" si="112"/>
        <v>0</v>
      </c>
      <c r="AL408" s="13"/>
      <c r="AM408" s="13">
        <f t="shared" si="113"/>
        <v>0</v>
      </c>
      <c r="AN408" s="13"/>
      <c r="AO408" s="13">
        <v>0</v>
      </c>
      <c r="AP408" s="13">
        <f t="shared" si="114"/>
        <v>0</v>
      </c>
      <c r="AQ408" s="13"/>
      <c r="AR408" s="13">
        <f t="shared" si="115"/>
        <v>0</v>
      </c>
      <c r="AS408" s="13"/>
      <c r="AT408" s="13">
        <f t="shared" si="116"/>
        <v>0</v>
      </c>
      <c r="AU408" s="13"/>
      <c r="AV408" s="13">
        <f t="shared" si="117"/>
        <v>0</v>
      </c>
      <c r="AW408" s="13"/>
      <c r="AX408" s="13">
        <f t="shared" si="118"/>
        <v>0</v>
      </c>
      <c r="AY408" s="13"/>
      <c r="AZ408" s="13">
        <f t="shared" si="119"/>
        <v>0</v>
      </c>
      <c r="BA408" s="13"/>
      <c r="BB408" s="13">
        <f t="shared" si="120"/>
        <v>0</v>
      </c>
      <c r="BC408" s="13"/>
      <c r="BD408" s="13">
        <f t="shared" si="121"/>
        <v>0</v>
      </c>
      <c r="BE408" s="13"/>
      <c r="BF408" s="13">
        <f t="shared" si="122"/>
        <v>0</v>
      </c>
      <c r="BG408" s="13"/>
      <c r="BH408" s="13">
        <f t="shared" si="123"/>
        <v>70488.701001315436</v>
      </c>
      <c r="BI408" s="13">
        <f t="shared" si="124"/>
        <v>70500</v>
      </c>
      <c r="BJ408" s="13">
        <v>70800</v>
      </c>
    </row>
    <row r="409" spans="1:62" x14ac:dyDescent="0.25">
      <c r="A409" t="s">
        <v>798</v>
      </c>
      <c r="B409" s="13">
        <v>291</v>
      </c>
      <c r="C409">
        <v>595365</v>
      </c>
      <c r="D409">
        <v>1</v>
      </c>
      <c r="E409">
        <v>0</v>
      </c>
      <c r="F409">
        <v>0</v>
      </c>
      <c r="G409">
        <v>0</v>
      </c>
      <c r="H409">
        <v>0</v>
      </c>
      <c r="I409" t="s">
        <v>75</v>
      </c>
      <c r="J409">
        <v>596256</v>
      </c>
      <c r="K409" t="s">
        <v>799</v>
      </c>
      <c r="L409">
        <v>595209</v>
      </c>
      <c r="M409" t="s">
        <v>132</v>
      </c>
      <c r="N409">
        <v>595209</v>
      </c>
      <c r="O409" t="s">
        <v>132</v>
      </c>
      <c r="P409">
        <v>595209</v>
      </c>
      <c r="Q409" t="s">
        <v>132</v>
      </c>
      <c r="R409" s="13">
        <v>70488.701001315436</v>
      </c>
      <c r="S409" s="13"/>
      <c r="T409" s="13"/>
      <c r="U409" s="13"/>
      <c r="V409" s="13">
        <f t="shared" si="108"/>
        <v>0</v>
      </c>
      <c r="W409" s="13"/>
      <c r="X409" s="13">
        <f t="shared" si="109"/>
        <v>0</v>
      </c>
      <c r="Y409" s="13"/>
      <c r="Z409" s="13">
        <f t="shared" si="110"/>
        <v>0</v>
      </c>
      <c r="AA409" s="13"/>
      <c r="AB409" s="13">
        <f t="shared" si="111"/>
        <v>0</v>
      </c>
      <c r="AC409" s="13"/>
      <c r="AD409" s="13"/>
      <c r="AE409" s="13"/>
      <c r="AF409" s="13"/>
      <c r="AG409" s="13"/>
      <c r="AH409" s="13"/>
      <c r="AI409" s="13"/>
      <c r="AJ409" s="13"/>
      <c r="AK409" s="13">
        <f t="shared" si="112"/>
        <v>0</v>
      </c>
      <c r="AL409" s="13"/>
      <c r="AM409" s="13">
        <f t="shared" si="113"/>
        <v>0</v>
      </c>
      <c r="AN409" s="13"/>
      <c r="AO409" s="13">
        <v>0</v>
      </c>
      <c r="AP409" s="13">
        <f t="shared" si="114"/>
        <v>0</v>
      </c>
      <c r="AQ409" s="13"/>
      <c r="AR409" s="13">
        <f t="shared" si="115"/>
        <v>0</v>
      </c>
      <c r="AS409" s="13"/>
      <c r="AT409" s="13">
        <f t="shared" si="116"/>
        <v>0</v>
      </c>
      <c r="AU409" s="13"/>
      <c r="AV409" s="13">
        <f t="shared" si="117"/>
        <v>0</v>
      </c>
      <c r="AW409" s="13"/>
      <c r="AX409" s="13">
        <f t="shared" si="118"/>
        <v>0</v>
      </c>
      <c r="AY409" s="13"/>
      <c r="AZ409" s="13">
        <f t="shared" si="119"/>
        <v>0</v>
      </c>
      <c r="BA409" s="13"/>
      <c r="BB409" s="13">
        <f t="shared" si="120"/>
        <v>0</v>
      </c>
      <c r="BC409" s="13"/>
      <c r="BD409" s="13">
        <f t="shared" si="121"/>
        <v>0</v>
      </c>
      <c r="BE409" s="13"/>
      <c r="BF409" s="13">
        <f t="shared" si="122"/>
        <v>0</v>
      </c>
      <c r="BG409" s="13"/>
      <c r="BH409" s="13">
        <f t="shared" si="123"/>
        <v>70488.701001315436</v>
      </c>
      <c r="BI409" s="13">
        <f t="shared" si="124"/>
        <v>70500</v>
      </c>
      <c r="BJ409" s="13">
        <v>70800</v>
      </c>
    </row>
    <row r="410" spans="1:62" x14ac:dyDescent="0.25">
      <c r="A410" t="s">
        <v>800</v>
      </c>
      <c r="B410" s="13">
        <v>331</v>
      </c>
      <c r="C410">
        <v>582891</v>
      </c>
      <c r="D410">
        <v>1</v>
      </c>
      <c r="E410">
        <v>0</v>
      </c>
      <c r="F410">
        <v>0</v>
      </c>
      <c r="G410">
        <v>0</v>
      </c>
      <c r="H410">
        <v>0</v>
      </c>
      <c r="I410" t="s">
        <v>30</v>
      </c>
      <c r="J410">
        <v>584002</v>
      </c>
      <c r="K410" t="s">
        <v>261</v>
      </c>
      <c r="L410">
        <v>584002</v>
      </c>
      <c r="M410" t="s">
        <v>261</v>
      </c>
      <c r="N410">
        <v>584002</v>
      </c>
      <c r="O410" t="s">
        <v>261</v>
      </c>
      <c r="P410">
        <v>584002</v>
      </c>
      <c r="Q410" t="s">
        <v>261</v>
      </c>
      <c r="R410" s="13">
        <v>77698.755759622538</v>
      </c>
      <c r="S410" s="13"/>
      <c r="T410" s="13"/>
      <c r="U410" s="13"/>
      <c r="V410" s="13">
        <f t="shared" si="108"/>
        <v>0</v>
      </c>
      <c r="W410" s="13"/>
      <c r="X410" s="13">
        <f t="shared" si="109"/>
        <v>0</v>
      </c>
      <c r="Y410" s="13"/>
      <c r="Z410" s="13">
        <f t="shared" si="110"/>
        <v>0</v>
      </c>
      <c r="AA410" s="13"/>
      <c r="AB410" s="13">
        <f t="shared" si="111"/>
        <v>0</v>
      </c>
      <c r="AC410" s="13"/>
      <c r="AD410" s="13"/>
      <c r="AE410" s="13"/>
      <c r="AF410" s="13"/>
      <c r="AG410" s="13"/>
      <c r="AH410" s="13"/>
      <c r="AI410" s="13"/>
      <c r="AJ410" s="13"/>
      <c r="AK410" s="13">
        <f t="shared" si="112"/>
        <v>0</v>
      </c>
      <c r="AL410" s="13"/>
      <c r="AM410" s="13">
        <f t="shared" si="113"/>
        <v>0</v>
      </c>
      <c r="AN410" s="13"/>
      <c r="AO410" s="13">
        <v>1</v>
      </c>
      <c r="AP410" s="13">
        <f t="shared" si="114"/>
        <v>30500</v>
      </c>
      <c r="AQ410" s="13"/>
      <c r="AR410" s="13">
        <f t="shared" si="115"/>
        <v>0</v>
      </c>
      <c r="AS410" s="13"/>
      <c r="AT410" s="13">
        <f t="shared" si="116"/>
        <v>0</v>
      </c>
      <c r="AU410" s="13"/>
      <c r="AV410" s="13">
        <f t="shared" si="117"/>
        <v>0</v>
      </c>
      <c r="AW410" s="13"/>
      <c r="AX410" s="13">
        <f t="shared" si="118"/>
        <v>0</v>
      </c>
      <c r="AY410" s="13"/>
      <c r="AZ410" s="13">
        <f t="shared" si="119"/>
        <v>0</v>
      </c>
      <c r="BA410" s="13"/>
      <c r="BB410" s="13">
        <f t="shared" si="120"/>
        <v>0</v>
      </c>
      <c r="BC410" s="13"/>
      <c r="BD410" s="13">
        <f t="shared" si="121"/>
        <v>0</v>
      </c>
      <c r="BE410" s="13"/>
      <c r="BF410" s="13">
        <f t="shared" si="122"/>
        <v>0</v>
      </c>
      <c r="BG410" s="13"/>
      <c r="BH410" s="13">
        <f t="shared" si="123"/>
        <v>108198.75575962254</v>
      </c>
      <c r="BI410" s="13">
        <f t="shared" si="124"/>
        <v>108200</v>
      </c>
      <c r="BJ410" s="13">
        <v>106200</v>
      </c>
    </row>
    <row r="411" spans="1:62" x14ac:dyDescent="0.25">
      <c r="A411" t="s">
        <v>800</v>
      </c>
      <c r="B411" s="13">
        <v>1100</v>
      </c>
      <c r="C411">
        <v>581429</v>
      </c>
      <c r="D411">
        <v>1</v>
      </c>
      <c r="E411">
        <v>0</v>
      </c>
      <c r="F411">
        <v>0</v>
      </c>
      <c r="G411">
        <v>0</v>
      </c>
      <c r="H411">
        <v>0</v>
      </c>
      <c r="I411" t="s">
        <v>30</v>
      </c>
      <c r="J411">
        <v>582824</v>
      </c>
      <c r="K411" t="s">
        <v>103</v>
      </c>
      <c r="L411">
        <v>581682</v>
      </c>
      <c r="M411" t="s">
        <v>804</v>
      </c>
      <c r="N411">
        <v>583952</v>
      </c>
      <c r="O411" t="s">
        <v>104</v>
      </c>
      <c r="P411">
        <v>583952</v>
      </c>
      <c r="Q411" t="s">
        <v>104</v>
      </c>
      <c r="R411" s="13">
        <v>254079.02432386932</v>
      </c>
      <c r="S411" s="13"/>
      <c r="T411" s="13"/>
      <c r="U411" s="13"/>
      <c r="V411" s="13">
        <f t="shared" si="108"/>
        <v>0</v>
      </c>
      <c r="W411" s="13"/>
      <c r="X411" s="13">
        <f t="shared" si="109"/>
        <v>0</v>
      </c>
      <c r="Y411" s="13"/>
      <c r="Z411" s="13">
        <f t="shared" si="110"/>
        <v>0</v>
      </c>
      <c r="AA411" s="13"/>
      <c r="AB411" s="13">
        <f t="shared" si="111"/>
        <v>0</v>
      </c>
      <c r="AC411" s="13"/>
      <c r="AD411" s="13"/>
      <c r="AE411" s="13"/>
      <c r="AF411" s="13"/>
      <c r="AG411" s="13"/>
      <c r="AH411" s="13"/>
      <c r="AI411" s="13"/>
      <c r="AJ411" s="13"/>
      <c r="AK411" s="13">
        <f t="shared" si="112"/>
        <v>0</v>
      </c>
      <c r="AL411" s="13"/>
      <c r="AM411" s="13">
        <f t="shared" si="113"/>
        <v>0</v>
      </c>
      <c r="AN411" s="13"/>
      <c r="AO411" s="13">
        <v>0</v>
      </c>
      <c r="AP411" s="13">
        <f t="shared" si="114"/>
        <v>0</v>
      </c>
      <c r="AQ411" s="13"/>
      <c r="AR411" s="13">
        <f t="shared" si="115"/>
        <v>0</v>
      </c>
      <c r="AS411" s="13"/>
      <c r="AT411" s="13">
        <f t="shared" si="116"/>
        <v>0</v>
      </c>
      <c r="AU411" s="13"/>
      <c r="AV411" s="13">
        <f t="shared" si="117"/>
        <v>0</v>
      </c>
      <c r="AW411" s="13"/>
      <c r="AX411" s="13">
        <f t="shared" si="118"/>
        <v>0</v>
      </c>
      <c r="AY411" s="13"/>
      <c r="AZ411" s="13">
        <f t="shared" si="119"/>
        <v>0</v>
      </c>
      <c r="BA411" s="13"/>
      <c r="BB411" s="13">
        <f t="shared" si="120"/>
        <v>0</v>
      </c>
      <c r="BC411" s="13"/>
      <c r="BD411" s="13">
        <f t="shared" si="121"/>
        <v>0</v>
      </c>
      <c r="BE411" s="13"/>
      <c r="BF411" s="13">
        <f t="shared" si="122"/>
        <v>0</v>
      </c>
      <c r="BG411" s="13"/>
      <c r="BH411" s="13">
        <f t="shared" si="123"/>
        <v>254079.02432386932</v>
      </c>
      <c r="BI411" s="13">
        <f t="shared" si="124"/>
        <v>254100</v>
      </c>
      <c r="BJ411" s="13">
        <v>252300</v>
      </c>
    </row>
    <row r="412" spans="1:62" x14ac:dyDescent="0.25">
      <c r="A412" t="s">
        <v>800</v>
      </c>
      <c r="B412" s="13">
        <v>322</v>
      </c>
      <c r="C412">
        <v>577871</v>
      </c>
      <c r="D412">
        <v>1</v>
      </c>
      <c r="E412">
        <v>0</v>
      </c>
      <c r="F412">
        <v>0</v>
      </c>
      <c r="G412">
        <v>0</v>
      </c>
      <c r="H412">
        <v>0</v>
      </c>
      <c r="I412" t="s">
        <v>41</v>
      </c>
      <c r="J412">
        <v>578193</v>
      </c>
      <c r="K412" t="s">
        <v>251</v>
      </c>
      <c r="L412">
        <v>578193</v>
      </c>
      <c r="M412" t="s">
        <v>251</v>
      </c>
      <c r="N412">
        <v>578193</v>
      </c>
      <c r="O412" t="s">
        <v>251</v>
      </c>
      <c r="P412">
        <v>578444</v>
      </c>
      <c r="Q412" t="s">
        <v>252</v>
      </c>
      <c r="R412" s="13">
        <v>75606.564099455296</v>
      </c>
      <c r="S412" s="13"/>
      <c r="T412" s="13"/>
      <c r="U412" s="13"/>
      <c r="V412" s="13">
        <f t="shared" si="108"/>
        <v>0</v>
      </c>
      <c r="W412" s="13"/>
      <c r="X412" s="13">
        <f t="shared" si="109"/>
        <v>0</v>
      </c>
      <c r="Y412" s="13"/>
      <c r="Z412" s="13">
        <f t="shared" si="110"/>
        <v>0</v>
      </c>
      <c r="AA412" s="13"/>
      <c r="AB412" s="13">
        <f t="shared" si="111"/>
        <v>0</v>
      </c>
      <c r="AC412" s="13"/>
      <c r="AD412" s="13"/>
      <c r="AE412" s="13"/>
      <c r="AF412" s="13"/>
      <c r="AG412" s="13"/>
      <c r="AH412" s="13"/>
      <c r="AI412" s="13"/>
      <c r="AJ412" s="13"/>
      <c r="AK412" s="13">
        <f t="shared" si="112"/>
        <v>0</v>
      </c>
      <c r="AL412" s="13"/>
      <c r="AM412" s="13">
        <f t="shared" si="113"/>
        <v>0</v>
      </c>
      <c r="AN412" s="13"/>
      <c r="AO412" s="13">
        <v>0</v>
      </c>
      <c r="AP412" s="13">
        <f t="shared" si="114"/>
        <v>0</v>
      </c>
      <c r="AQ412" s="13"/>
      <c r="AR412" s="13">
        <f t="shared" si="115"/>
        <v>0</v>
      </c>
      <c r="AS412" s="13"/>
      <c r="AT412" s="13">
        <f t="shared" si="116"/>
        <v>0</v>
      </c>
      <c r="AU412" s="13"/>
      <c r="AV412" s="13">
        <f t="shared" si="117"/>
        <v>0</v>
      </c>
      <c r="AW412" s="13"/>
      <c r="AX412" s="13">
        <f t="shared" si="118"/>
        <v>0</v>
      </c>
      <c r="AY412" s="13"/>
      <c r="AZ412" s="13">
        <f t="shared" si="119"/>
        <v>0</v>
      </c>
      <c r="BA412" s="13"/>
      <c r="BB412" s="13">
        <f t="shared" si="120"/>
        <v>0</v>
      </c>
      <c r="BC412" s="13"/>
      <c r="BD412" s="13">
        <f t="shared" si="121"/>
        <v>0</v>
      </c>
      <c r="BE412" s="13"/>
      <c r="BF412" s="13">
        <f t="shared" si="122"/>
        <v>0</v>
      </c>
      <c r="BG412" s="13"/>
      <c r="BH412" s="13">
        <f t="shared" si="123"/>
        <v>75606.564099455296</v>
      </c>
      <c r="BI412" s="13">
        <f t="shared" si="124"/>
        <v>75600</v>
      </c>
      <c r="BJ412" s="13">
        <v>77500</v>
      </c>
    </row>
    <row r="413" spans="1:62" x14ac:dyDescent="0.25">
      <c r="A413" t="s">
        <v>800</v>
      </c>
      <c r="B413" s="13">
        <v>386</v>
      </c>
      <c r="C413">
        <v>559733</v>
      </c>
      <c r="D413">
        <v>1</v>
      </c>
      <c r="E413">
        <v>0</v>
      </c>
      <c r="F413">
        <v>0</v>
      </c>
      <c r="G413">
        <v>0</v>
      </c>
      <c r="H413">
        <v>0</v>
      </c>
      <c r="I413" t="s">
        <v>110</v>
      </c>
      <c r="J413">
        <v>559725</v>
      </c>
      <c r="K413" t="s">
        <v>337</v>
      </c>
      <c r="L413">
        <v>559717</v>
      </c>
      <c r="M413" t="s">
        <v>336</v>
      </c>
      <c r="N413">
        <v>559717</v>
      </c>
      <c r="O413" t="s">
        <v>336</v>
      </c>
      <c r="P413">
        <v>559717</v>
      </c>
      <c r="Q413" t="s">
        <v>336</v>
      </c>
      <c r="R413" s="13">
        <v>90466.525305584233</v>
      </c>
      <c r="S413" s="13"/>
      <c r="T413" s="13"/>
      <c r="U413" s="13"/>
      <c r="V413" s="13">
        <f t="shared" si="108"/>
        <v>0</v>
      </c>
      <c r="W413" s="13"/>
      <c r="X413" s="13">
        <f t="shared" si="109"/>
        <v>0</v>
      </c>
      <c r="Y413" s="13"/>
      <c r="Z413" s="13">
        <f t="shared" si="110"/>
        <v>0</v>
      </c>
      <c r="AA413" s="13"/>
      <c r="AB413" s="13">
        <f t="shared" si="111"/>
        <v>0</v>
      </c>
      <c r="AC413" s="13"/>
      <c r="AD413" s="13"/>
      <c r="AE413" s="13"/>
      <c r="AF413" s="13"/>
      <c r="AG413" s="13"/>
      <c r="AH413" s="13"/>
      <c r="AI413" s="13"/>
      <c r="AJ413" s="13"/>
      <c r="AK413" s="13">
        <f t="shared" si="112"/>
        <v>0</v>
      </c>
      <c r="AL413" s="13"/>
      <c r="AM413" s="13">
        <f t="shared" si="113"/>
        <v>0</v>
      </c>
      <c r="AN413" s="13"/>
      <c r="AO413" s="13">
        <v>0</v>
      </c>
      <c r="AP413" s="13">
        <f t="shared" si="114"/>
        <v>0</v>
      </c>
      <c r="AQ413" s="13"/>
      <c r="AR413" s="13">
        <f t="shared" si="115"/>
        <v>0</v>
      </c>
      <c r="AS413" s="13"/>
      <c r="AT413" s="13">
        <f t="shared" si="116"/>
        <v>0</v>
      </c>
      <c r="AU413" s="13"/>
      <c r="AV413" s="13">
        <f t="shared" si="117"/>
        <v>0</v>
      </c>
      <c r="AW413" s="13"/>
      <c r="AX413" s="13">
        <f t="shared" si="118"/>
        <v>0</v>
      </c>
      <c r="AY413" s="13"/>
      <c r="AZ413" s="13">
        <f t="shared" si="119"/>
        <v>0</v>
      </c>
      <c r="BA413" s="13"/>
      <c r="BB413" s="13">
        <f t="shared" si="120"/>
        <v>0</v>
      </c>
      <c r="BC413" s="13"/>
      <c r="BD413" s="13">
        <f t="shared" si="121"/>
        <v>0</v>
      </c>
      <c r="BE413" s="13"/>
      <c r="BF413" s="13">
        <f t="shared" si="122"/>
        <v>0</v>
      </c>
      <c r="BG413" s="13"/>
      <c r="BH413" s="13">
        <f t="shared" si="123"/>
        <v>90466.525305584233</v>
      </c>
      <c r="BI413" s="13">
        <f t="shared" si="124"/>
        <v>90500</v>
      </c>
      <c r="BJ413" s="13">
        <v>87300</v>
      </c>
    </row>
    <row r="414" spans="1:62" x14ac:dyDescent="0.25">
      <c r="A414" t="s">
        <v>800</v>
      </c>
      <c r="B414" s="13">
        <v>122</v>
      </c>
      <c r="C414">
        <v>549070</v>
      </c>
      <c r="D414">
        <v>1</v>
      </c>
      <c r="E414">
        <v>0</v>
      </c>
      <c r="F414">
        <v>0</v>
      </c>
      <c r="G414">
        <v>0</v>
      </c>
      <c r="H414">
        <v>0</v>
      </c>
      <c r="I414" t="s">
        <v>33</v>
      </c>
      <c r="J414">
        <v>572659</v>
      </c>
      <c r="K414" t="s">
        <v>114</v>
      </c>
      <c r="L414">
        <v>572659</v>
      </c>
      <c r="M414" t="s">
        <v>114</v>
      </c>
      <c r="N414">
        <v>572659</v>
      </c>
      <c r="O414" t="s">
        <v>114</v>
      </c>
      <c r="P414">
        <v>572659</v>
      </c>
      <c r="Q414" t="s">
        <v>114</v>
      </c>
      <c r="R414" s="13">
        <v>70488.701001315436</v>
      </c>
      <c r="S414" s="13"/>
      <c r="T414" s="13"/>
      <c r="U414" s="13"/>
      <c r="V414" s="13">
        <f t="shared" si="108"/>
        <v>0</v>
      </c>
      <c r="W414" s="13"/>
      <c r="X414" s="13">
        <f t="shared" si="109"/>
        <v>0</v>
      </c>
      <c r="Y414" s="13"/>
      <c r="Z414" s="13">
        <f t="shared" si="110"/>
        <v>0</v>
      </c>
      <c r="AA414" s="13"/>
      <c r="AB414" s="13">
        <f t="shared" si="111"/>
        <v>0</v>
      </c>
      <c r="AC414" s="13"/>
      <c r="AD414" s="13"/>
      <c r="AE414" s="13"/>
      <c r="AF414" s="13"/>
      <c r="AG414" s="13"/>
      <c r="AH414" s="13"/>
      <c r="AI414" s="13"/>
      <c r="AJ414" s="13"/>
      <c r="AK414" s="13">
        <f t="shared" si="112"/>
        <v>0</v>
      </c>
      <c r="AL414" s="13"/>
      <c r="AM414" s="13">
        <f t="shared" si="113"/>
        <v>0</v>
      </c>
      <c r="AN414" s="13"/>
      <c r="AO414" s="13">
        <v>0</v>
      </c>
      <c r="AP414" s="13">
        <f t="shared" si="114"/>
        <v>0</v>
      </c>
      <c r="AQ414" s="13"/>
      <c r="AR414" s="13">
        <f t="shared" si="115"/>
        <v>0</v>
      </c>
      <c r="AS414" s="13"/>
      <c r="AT414" s="13">
        <f t="shared" si="116"/>
        <v>0</v>
      </c>
      <c r="AU414" s="13"/>
      <c r="AV414" s="13">
        <f t="shared" si="117"/>
        <v>0</v>
      </c>
      <c r="AW414" s="13"/>
      <c r="AX414" s="13">
        <f t="shared" si="118"/>
        <v>0</v>
      </c>
      <c r="AY414" s="13"/>
      <c r="AZ414" s="13">
        <f t="shared" si="119"/>
        <v>0</v>
      </c>
      <c r="BA414" s="13"/>
      <c r="BB414" s="13">
        <f t="shared" si="120"/>
        <v>0</v>
      </c>
      <c r="BC414" s="13"/>
      <c r="BD414" s="13">
        <f t="shared" si="121"/>
        <v>0</v>
      </c>
      <c r="BE414" s="13"/>
      <c r="BF414" s="13">
        <f t="shared" si="122"/>
        <v>0</v>
      </c>
      <c r="BG414" s="13"/>
      <c r="BH414" s="13">
        <f t="shared" si="123"/>
        <v>70488.701001315436</v>
      </c>
      <c r="BI414" s="13">
        <f t="shared" si="124"/>
        <v>70500</v>
      </c>
      <c r="BJ414" s="13">
        <v>70800</v>
      </c>
    </row>
    <row r="415" spans="1:62" x14ac:dyDescent="0.25">
      <c r="A415" t="s">
        <v>800</v>
      </c>
      <c r="B415" s="13">
        <v>418</v>
      </c>
      <c r="C415">
        <v>535567</v>
      </c>
      <c r="D415">
        <v>1</v>
      </c>
      <c r="E415">
        <v>0</v>
      </c>
      <c r="F415">
        <v>0</v>
      </c>
      <c r="G415">
        <v>0</v>
      </c>
      <c r="H415">
        <v>0</v>
      </c>
      <c r="I415" t="s">
        <v>26</v>
      </c>
      <c r="J415">
        <v>536326</v>
      </c>
      <c r="K415" t="s">
        <v>368</v>
      </c>
      <c r="L415">
        <v>536326</v>
      </c>
      <c r="M415" t="s">
        <v>368</v>
      </c>
      <c r="N415">
        <v>536326</v>
      </c>
      <c r="O415" t="s">
        <v>368</v>
      </c>
      <c r="P415">
        <v>536326</v>
      </c>
      <c r="Q415" t="s">
        <v>368</v>
      </c>
      <c r="R415" s="13">
        <v>97881.57051144939</v>
      </c>
      <c r="S415" s="13"/>
      <c r="T415" s="13"/>
      <c r="U415" s="13"/>
      <c r="V415" s="13">
        <f t="shared" si="108"/>
        <v>0</v>
      </c>
      <c r="W415" s="13"/>
      <c r="X415" s="13">
        <f t="shared" si="109"/>
        <v>0</v>
      </c>
      <c r="Y415" s="13"/>
      <c r="Z415" s="13">
        <f t="shared" si="110"/>
        <v>0</v>
      </c>
      <c r="AA415" s="13"/>
      <c r="AB415" s="13">
        <f t="shared" si="111"/>
        <v>0</v>
      </c>
      <c r="AC415" s="13"/>
      <c r="AD415" s="13"/>
      <c r="AE415" s="13"/>
      <c r="AF415" s="13"/>
      <c r="AG415" s="13"/>
      <c r="AH415" s="13"/>
      <c r="AI415" s="13"/>
      <c r="AJ415" s="13"/>
      <c r="AK415" s="13">
        <f t="shared" si="112"/>
        <v>0</v>
      </c>
      <c r="AL415" s="13"/>
      <c r="AM415" s="13">
        <f t="shared" si="113"/>
        <v>0</v>
      </c>
      <c r="AN415" s="13"/>
      <c r="AO415" s="13">
        <v>0</v>
      </c>
      <c r="AP415" s="13">
        <f t="shared" si="114"/>
        <v>0</v>
      </c>
      <c r="AQ415" s="13"/>
      <c r="AR415" s="13">
        <f t="shared" si="115"/>
        <v>0</v>
      </c>
      <c r="AS415" s="13"/>
      <c r="AT415" s="13">
        <f t="shared" si="116"/>
        <v>0</v>
      </c>
      <c r="AU415" s="13"/>
      <c r="AV415" s="13">
        <f t="shared" si="117"/>
        <v>0</v>
      </c>
      <c r="AW415" s="13"/>
      <c r="AX415" s="13">
        <f t="shared" si="118"/>
        <v>0</v>
      </c>
      <c r="AY415" s="13"/>
      <c r="AZ415" s="13">
        <f t="shared" si="119"/>
        <v>0</v>
      </c>
      <c r="BA415" s="13"/>
      <c r="BB415" s="13">
        <f t="shared" si="120"/>
        <v>0</v>
      </c>
      <c r="BC415" s="13"/>
      <c r="BD415" s="13">
        <f t="shared" si="121"/>
        <v>0</v>
      </c>
      <c r="BE415" s="13"/>
      <c r="BF415" s="13">
        <f t="shared" si="122"/>
        <v>0</v>
      </c>
      <c r="BG415" s="13"/>
      <c r="BH415" s="13">
        <f t="shared" si="123"/>
        <v>97881.57051144939</v>
      </c>
      <c r="BI415" s="13">
        <f t="shared" si="124"/>
        <v>97900</v>
      </c>
      <c r="BJ415" s="13">
        <v>95900</v>
      </c>
    </row>
    <row r="416" spans="1:62" x14ac:dyDescent="0.25">
      <c r="A416" t="s">
        <v>800</v>
      </c>
      <c r="B416" s="13">
        <v>127</v>
      </c>
      <c r="C416">
        <v>507733</v>
      </c>
      <c r="D416">
        <v>1</v>
      </c>
      <c r="E416">
        <v>0</v>
      </c>
      <c r="F416">
        <v>0</v>
      </c>
      <c r="G416">
        <v>0</v>
      </c>
      <c r="H416">
        <v>0</v>
      </c>
      <c r="I416" t="s">
        <v>23</v>
      </c>
      <c r="J416">
        <v>546151</v>
      </c>
      <c r="K416" t="s">
        <v>801</v>
      </c>
      <c r="L416">
        <v>545881</v>
      </c>
      <c r="M416" t="s">
        <v>145</v>
      </c>
      <c r="N416">
        <v>545881</v>
      </c>
      <c r="O416" t="s">
        <v>145</v>
      </c>
      <c r="P416">
        <v>545881</v>
      </c>
      <c r="Q416" t="s">
        <v>145</v>
      </c>
      <c r="R416" s="13">
        <v>70488.701001315436</v>
      </c>
      <c r="S416" s="13"/>
      <c r="T416" s="13"/>
      <c r="U416" s="13"/>
      <c r="V416" s="13">
        <f t="shared" si="108"/>
        <v>0</v>
      </c>
      <c r="W416" s="13"/>
      <c r="X416" s="13">
        <f t="shared" si="109"/>
        <v>0</v>
      </c>
      <c r="Y416" s="13"/>
      <c r="Z416" s="13">
        <f t="shared" si="110"/>
        <v>0</v>
      </c>
      <c r="AA416" s="13"/>
      <c r="AB416" s="13">
        <f t="shared" si="111"/>
        <v>0</v>
      </c>
      <c r="AC416" s="13"/>
      <c r="AD416" s="13"/>
      <c r="AE416" s="13"/>
      <c r="AF416" s="13"/>
      <c r="AG416" s="13"/>
      <c r="AH416" s="13"/>
      <c r="AI416" s="13"/>
      <c r="AJ416" s="13"/>
      <c r="AK416" s="13">
        <f t="shared" si="112"/>
        <v>0</v>
      </c>
      <c r="AL416" s="13"/>
      <c r="AM416" s="13">
        <f t="shared" si="113"/>
        <v>0</v>
      </c>
      <c r="AN416" s="13"/>
      <c r="AO416" s="13">
        <v>0</v>
      </c>
      <c r="AP416" s="13">
        <f t="shared" si="114"/>
        <v>0</v>
      </c>
      <c r="AQ416" s="13"/>
      <c r="AR416" s="13">
        <f t="shared" si="115"/>
        <v>0</v>
      </c>
      <c r="AS416" s="13"/>
      <c r="AT416" s="13">
        <f t="shared" si="116"/>
        <v>0</v>
      </c>
      <c r="AU416" s="13"/>
      <c r="AV416" s="13">
        <f t="shared" si="117"/>
        <v>0</v>
      </c>
      <c r="AW416" s="13"/>
      <c r="AX416" s="13">
        <f t="shared" si="118"/>
        <v>0</v>
      </c>
      <c r="AY416" s="13"/>
      <c r="AZ416" s="13">
        <f t="shared" si="119"/>
        <v>0</v>
      </c>
      <c r="BA416" s="13"/>
      <c r="BB416" s="13">
        <f t="shared" si="120"/>
        <v>0</v>
      </c>
      <c r="BC416" s="13"/>
      <c r="BD416" s="13">
        <f t="shared" si="121"/>
        <v>0</v>
      </c>
      <c r="BE416" s="13"/>
      <c r="BF416" s="13">
        <f t="shared" si="122"/>
        <v>0</v>
      </c>
      <c r="BG416" s="13"/>
      <c r="BH416" s="13">
        <f t="shared" si="123"/>
        <v>70488.701001315436</v>
      </c>
      <c r="BI416" s="13">
        <f t="shared" si="124"/>
        <v>70500</v>
      </c>
      <c r="BJ416" s="13">
        <v>70800</v>
      </c>
    </row>
    <row r="417" spans="1:62" x14ac:dyDescent="0.25">
      <c r="A417" t="s">
        <v>805</v>
      </c>
      <c r="B417" s="13">
        <v>120</v>
      </c>
      <c r="C417">
        <v>572250</v>
      </c>
      <c r="D417">
        <v>1</v>
      </c>
      <c r="E417">
        <v>0</v>
      </c>
      <c r="F417">
        <v>0</v>
      </c>
      <c r="G417">
        <v>0</v>
      </c>
      <c r="H417">
        <v>0</v>
      </c>
      <c r="I417" t="s">
        <v>41</v>
      </c>
      <c r="J417">
        <v>578193</v>
      </c>
      <c r="K417" t="s">
        <v>251</v>
      </c>
      <c r="L417">
        <v>578193</v>
      </c>
      <c r="M417" t="s">
        <v>251</v>
      </c>
      <c r="N417">
        <v>578193</v>
      </c>
      <c r="O417" t="s">
        <v>251</v>
      </c>
      <c r="P417">
        <v>578444</v>
      </c>
      <c r="Q417" t="s">
        <v>252</v>
      </c>
      <c r="R417" s="13">
        <v>70488.701001315436</v>
      </c>
      <c r="S417" s="13"/>
      <c r="T417" s="13"/>
      <c r="U417" s="13"/>
      <c r="V417" s="13">
        <f t="shared" si="108"/>
        <v>0</v>
      </c>
      <c r="W417" s="13"/>
      <c r="X417" s="13">
        <f t="shared" si="109"/>
        <v>0</v>
      </c>
      <c r="Y417" s="13"/>
      <c r="Z417" s="13">
        <f t="shared" si="110"/>
        <v>0</v>
      </c>
      <c r="AA417" s="13"/>
      <c r="AB417" s="13">
        <f t="shared" si="111"/>
        <v>0</v>
      </c>
      <c r="AC417" s="13"/>
      <c r="AD417" s="13"/>
      <c r="AE417" s="13"/>
      <c r="AF417" s="13"/>
      <c r="AG417" s="13"/>
      <c r="AH417" s="13"/>
      <c r="AI417" s="13"/>
      <c r="AJ417" s="13"/>
      <c r="AK417" s="13">
        <f t="shared" si="112"/>
        <v>0</v>
      </c>
      <c r="AL417" s="13"/>
      <c r="AM417" s="13">
        <f t="shared" si="113"/>
        <v>0</v>
      </c>
      <c r="AN417" s="13"/>
      <c r="AO417" s="13">
        <v>0</v>
      </c>
      <c r="AP417" s="13">
        <f t="shared" si="114"/>
        <v>0</v>
      </c>
      <c r="AQ417" s="13"/>
      <c r="AR417" s="13">
        <f t="shared" si="115"/>
        <v>0</v>
      </c>
      <c r="AS417" s="13"/>
      <c r="AT417" s="13">
        <f t="shared" si="116"/>
        <v>0</v>
      </c>
      <c r="AU417" s="13"/>
      <c r="AV417" s="13">
        <f t="shared" si="117"/>
        <v>0</v>
      </c>
      <c r="AW417" s="13"/>
      <c r="AX417" s="13">
        <f t="shared" si="118"/>
        <v>0</v>
      </c>
      <c r="AY417" s="13"/>
      <c r="AZ417" s="13">
        <f t="shared" si="119"/>
        <v>0</v>
      </c>
      <c r="BA417" s="13"/>
      <c r="BB417" s="13">
        <f t="shared" si="120"/>
        <v>0</v>
      </c>
      <c r="BC417" s="13"/>
      <c r="BD417" s="13">
        <f t="shared" si="121"/>
        <v>0</v>
      </c>
      <c r="BE417" s="13"/>
      <c r="BF417" s="13">
        <f t="shared" si="122"/>
        <v>0</v>
      </c>
      <c r="BG417" s="13"/>
      <c r="BH417" s="13">
        <f t="shared" si="123"/>
        <v>70488.701001315436</v>
      </c>
      <c r="BI417" s="13">
        <f t="shared" si="124"/>
        <v>70500</v>
      </c>
      <c r="BJ417" s="13">
        <v>70800</v>
      </c>
    </row>
    <row r="418" spans="1:62" x14ac:dyDescent="0.25">
      <c r="A418" t="s">
        <v>806</v>
      </c>
      <c r="B418" s="13">
        <v>141</v>
      </c>
      <c r="C418">
        <v>577898</v>
      </c>
      <c r="D418">
        <v>1</v>
      </c>
      <c r="E418">
        <v>0</v>
      </c>
      <c r="F418">
        <v>0</v>
      </c>
      <c r="G418">
        <v>0</v>
      </c>
      <c r="H418">
        <v>0</v>
      </c>
      <c r="I418" t="s">
        <v>41</v>
      </c>
      <c r="J418">
        <v>578576</v>
      </c>
      <c r="K418" t="s">
        <v>599</v>
      </c>
      <c r="L418">
        <v>578576</v>
      </c>
      <c r="M418" t="s">
        <v>599</v>
      </c>
      <c r="N418">
        <v>578576</v>
      </c>
      <c r="O418" t="s">
        <v>599</v>
      </c>
      <c r="P418">
        <v>578576</v>
      </c>
      <c r="Q418" t="s">
        <v>599</v>
      </c>
      <c r="R418" s="13">
        <v>70488.701001315436</v>
      </c>
      <c r="S418" s="13"/>
      <c r="T418" s="13"/>
      <c r="U418" s="13"/>
      <c r="V418" s="13">
        <f t="shared" si="108"/>
        <v>0</v>
      </c>
      <c r="W418" s="13"/>
      <c r="X418" s="13">
        <f t="shared" si="109"/>
        <v>0</v>
      </c>
      <c r="Y418" s="13"/>
      <c r="Z418" s="13">
        <f t="shared" si="110"/>
        <v>0</v>
      </c>
      <c r="AA418" s="13"/>
      <c r="AB418" s="13">
        <f t="shared" si="111"/>
        <v>0</v>
      </c>
      <c r="AC418" s="13"/>
      <c r="AD418" s="13"/>
      <c r="AE418" s="13"/>
      <c r="AF418" s="13"/>
      <c r="AG418" s="13"/>
      <c r="AH418" s="13"/>
      <c r="AI418" s="13"/>
      <c r="AJ418" s="13"/>
      <c r="AK418" s="13">
        <f t="shared" si="112"/>
        <v>0</v>
      </c>
      <c r="AL418" s="13"/>
      <c r="AM418" s="13">
        <f t="shared" si="113"/>
        <v>0</v>
      </c>
      <c r="AN418" s="13"/>
      <c r="AO418" s="13">
        <v>0</v>
      </c>
      <c r="AP418" s="13">
        <f t="shared" si="114"/>
        <v>0</v>
      </c>
      <c r="AQ418" s="13"/>
      <c r="AR418" s="13">
        <f t="shared" si="115"/>
        <v>0</v>
      </c>
      <c r="AS418" s="13"/>
      <c r="AT418" s="13">
        <f t="shared" si="116"/>
        <v>0</v>
      </c>
      <c r="AU418" s="13"/>
      <c r="AV418" s="13">
        <f t="shared" si="117"/>
        <v>0</v>
      </c>
      <c r="AW418" s="13"/>
      <c r="AX418" s="13">
        <f t="shared" si="118"/>
        <v>0</v>
      </c>
      <c r="AY418" s="13"/>
      <c r="AZ418" s="13">
        <f t="shared" si="119"/>
        <v>0</v>
      </c>
      <c r="BA418" s="13"/>
      <c r="BB418" s="13">
        <f t="shared" si="120"/>
        <v>0</v>
      </c>
      <c r="BC418" s="13"/>
      <c r="BD418" s="13">
        <f t="shared" si="121"/>
        <v>0</v>
      </c>
      <c r="BE418" s="13"/>
      <c r="BF418" s="13">
        <f t="shared" si="122"/>
        <v>0</v>
      </c>
      <c r="BG418" s="13"/>
      <c r="BH418" s="13">
        <f t="shared" si="123"/>
        <v>70488.701001315436</v>
      </c>
      <c r="BI418" s="13">
        <f t="shared" si="124"/>
        <v>70500</v>
      </c>
      <c r="BJ418" s="13">
        <v>70800</v>
      </c>
    </row>
    <row r="419" spans="1:62" x14ac:dyDescent="0.25">
      <c r="A419" t="s">
        <v>809</v>
      </c>
      <c r="B419" s="13">
        <v>223</v>
      </c>
      <c r="C419">
        <v>552135</v>
      </c>
      <c r="D419">
        <v>1</v>
      </c>
      <c r="E419">
        <v>0</v>
      </c>
      <c r="F419">
        <v>0</v>
      </c>
      <c r="G419">
        <v>0</v>
      </c>
      <c r="H419">
        <v>0</v>
      </c>
      <c r="I419" t="s">
        <v>23</v>
      </c>
      <c r="J419">
        <v>552054</v>
      </c>
      <c r="K419" t="s">
        <v>231</v>
      </c>
      <c r="L419">
        <v>552054</v>
      </c>
      <c r="M419" t="s">
        <v>231</v>
      </c>
      <c r="N419">
        <v>552054</v>
      </c>
      <c r="O419" t="s">
        <v>231</v>
      </c>
      <c r="P419">
        <v>552046</v>
      </c>
      <c r="Q419" t="s">
        <v>136</v>
      </c>
      <c r="R419" s="13">
        <v>70488.701001315436</v>
      </c>
      <c r="S419" s="13"/>
      <c r="T419" s="13"/>
      <c r="U419" s="13"/>
      <c r="V419" s="13">
        <f t="shared" si="108"/>
        <v>0</v>
      </c>
      <c r="W419" s="13"/>
      <c r="X419" s="13">
        <f t="shared" si="109"/>
        <v>0</v>
      </c>
      <c r="Y419" s="13"/>
      <c r="Z419" s="13">
        <f t="shared" si="110"/>
        <v>0</v>
      </c>
      <c r="AA419" s="13"/>
      <c r="AB419" s="13">
        <f t="shared" si="111"/>
        <v>0</v>
      </c>
      <c r="AC419" s="13"/>
      <c r="AD419" s="13"/>
      <c r="AE419" s="13"/>
      <c r="AF419" s="13"/>
      <c r="AG419" s="13"/>
      <c r="AH419" s="13"/>
      <c r="AI419" s="13"/>
      <c r="AJ419" s="13"/>
      <c r="AK419" s="13">
        <f t="shared" si="112"/>
        <v>0</v>
      </c>
      <c r="AL419" s="13"/>
      <c r="AM419" s="13">
        <f t="shared" si="113"/>
        <v>0</v>
      </c>
      <c r="AN419" s="13"/>
      <c r="AO419" s="13">
        <v>0</v>
      </c>
      <c r="AP419" s="13">
        <f t="shared" si="114"/>
        <v>0</v>
      </c>
      <c r="AQ419" s="13"/>
      <c r="AR419" s="13">
        <f t="shared" si="115"/>
        <v>0</v>
      </c>
      <c r="AS419" s="13"/>
      <c r="AT419" s="13">
        <f t="shared" si="116"/>
        <v>0</v>
      </c>
      <c r="AU419" s="13"/>
      <c r="AV419" s="13">
        <f t="shared" si="117"/>
        <v>0</v>
      </c>
      <c r="AW419" s="13"/>
      <c r="AX419" s="13">
        <f t="shared" si="118"/>
        <v>0</v>
      </c>
      <c r="AY419" s="13"/>
      <c r="AZ419" s="13">
        <f t="shared" si="119"/>
        <v>0</v>
      </c>
      <c r="BA419" s="13"/>
      <c r="BB419" s="13">
        <f t="shared" si="120"/>
        <v>0</v>
      </c>
      <c r="BC419" s="13"/>
      <c r="BD419" s="13">
        <f t="shared" si="121"/>
        <v>0</v>
      </c>
      <c r="BE419" s="13"/>
      <c r="BF419" s="13">
        <f t="shared" si="122"/>
        <v>0</v>
      </c>
      <c r="BG419" s="13"/>
      <c r="BH419" s="13">
        <f t="shared" si="123"/>
        <v>70488.701001315436</v>
      </c>
      <c r="BI419" s="13">
        <f t="shared" si="124"/>
        <v>70500</v>
      </c>
      <c r="BJ419" s="13">
        <v>70800</v>
      </c>
    </row>
    <row r="420" spans="1:62" x14ac:dyDescent="0.25">
      <c r="A420" s="5" t="s">
        <v>809</v>
      </c>
      <c r="B420" s="13">
        <v>3535</v>
      </c>
      <c r="C420">
        <v>540013</v>
      </c>
      <c r="D420">
        <v>1</v>
      </c>
      <c r="E420">
        <v>1</v>
      </c>
      <c r="F420">
        <v>1</v>
      </c>
      <c r="G420">
        <v>1</v>
      </c>
      <c r="H420">
        <v>0</v>
      </c>
      <c r="I420" t="s">
        <v>26</v>
      </c>
      <c r="J420">
        <v>540013</v>
      </c>
      <c r="K420" t="s">
        <v>809</v>
      </c>
      <c r="L420">
        <v>540013</v>
      </c>
      <c r="M420" t="s">
        <v>809</v>
      </c>
      <c r="N420">
        <v>540013</v>
      </c>
      <c r="O420" t="s">
        <v>809</v>
      </c>
      <c r="P420">
        <v>539911</v>
      </c>
      <c r="Q420" t="s">
        <v>345</v>
      </c>
      <c r="R420" s="13">
        <v>794190.37790385901</v>
      </c>
      <c r="S420" s="13">
        <v>6064</v>
      </c>
      <c r="T420" s="13">
        <v>323299.33319908619</v>
      </c>
      <c r="U420" s="13"/>
      <c r="V420" s="13">
        <f t="shared" si="108"/>
        <v>0</v>
      </c>
      <c r="W420" s="13">
        <v>26</v>
      </c>
      <c r="X420" s="13">
        <f t="shared" si="109"/>
        <v>77064</v>
      </c>
      <c r="Y420" s="13">
        <v>30</v>
      </c>
      <c r="Z420" s="13">
        <f t="shared" si="110"/>
        <v>29640</v>
      </c>
      <c r="AA420" s="13">
        <v>14</v>
      </c>
      <c r="AB420" s="13">
        <f t="shared" si="111"/>
        <v>3458</v>
      </c>
      <c r="AC420" s="13">
        <v>6856</v>
      </c>
      <c r="AD420" s="13">
        <v>1447059.4286915248</v>
      </c>
      <c r="AE420" s="13">
        <v>6856</v>
      </c>
      <c r="AF420" s="13">
        <v>761290.95203924621</v>
      </c>
      <c r="AG420" s="13"/>
      <c r="AH420" s="13"/>
      <c r="AI420" s="13"/>
      <c r="AJ420" s="13"/>
      <c r="AK420" s="13">
        <f t="shared" si="112"/>
        <v>0</v>
      </c>
      <c r="AL420" s="13"/>
      <c r="AM420" s="13">
        <f t="shared" si="113"/>
        <v>0</v>
      </c>
      <c r="AN420" s="13"/>
      <c r="AO420" s="13">
        <v>1</v>
      </c>
      <c r="AP420" s="13">
        <f t="shared" si="114"/>
        <v>30500</v>
      </c>
      <c r="AQ420" s="13"/>
      <c r="AR420" s="13">
        <f t="shared" si="115"/>
        <v>0</v>
      </c>
      <c r="AS420" s="13"/>
      <c r="AT420" s="13">
        <f t="shared" si="116"/>
        <v>0</v>
      </c>
      <c r="AU420" s="13"/>
      <c r="AV420" s="13">
        <f t="shared" si="117"/>
        <v>0</v>
      </c>
      <c r="AW420" s="13"/>
      <c r="AX420" s="13">
        <f t="shared" si="118"/>
        <v>0</v>
      </c>
      <c r="AY420" s="13"/>
      <c r="AZ420" s="13">
        <f t="shared" si="119"/>
        <v>0</v>
      </c>
      <c r="BA420" s="13"/>
      <c r="BB420" s="13">
        <f t="shared" si="120"/>
        <v>0</v>
      </c>
      <c r="BC420" s="13"/>
      <c r="BD420" s="13">
        <f t="shared" si="121"/>
        <v>0</v>
      </c>
      <c r="BE420" s="13"/>
      <c r="BF420" s="13">
        <f t="shared" si="122"/>
        <v>0</v>
      </c>
      <c r="BG420" s="13"/>
      <c r="BH420" s="13">
        <f t="shared" si="123"/>
        <v>3466502.0918337163</v>
      </c>
      <c r="BI420" s="13">
        <f t="shared" si="124"/>
        <v>3466500</v>
      </c>
      <c r="BJ420" s="13">
        <v>3508300</v>
      </c>
    </row>
    <row r="421" spans="1:62" x14ac:dyDescent="0.25">
      <c r="A421" t="s">
        <v>809</v>
      </c>
      <c r="B421" s="13">
        <v>1353</v>
      </c>
      <c r="C421">
        <v>538744</v>
      </c>
      <c r="D421">
        <v>1</v>
      </c>
      <c r="E421">
        <v>0</v>
      </c>
      <c r="F421">
        <v>0</v>
      </c>
      <c r="G421">
        <v>0</v>
      </c>
      <c r="H421">
        <v>0</v>
      </c>
      <c r="I421" t="s">
        <v>90</v>
      </c>
      <c r="J421">
        <v>585068</v>
      </c>
      <c r="K421" t="s">
        <v>275</v>
      </c>
      <c r="L421">
        <v>585068</v>
      </c>
      <c r="M421" t="s">
        <v>275</v>
      </c>
      <c r="N421">
        <v>585068</v>
      </c>
      <c r="O421" t="s">
        <v>275</v>
      </c>
      <c r="P421">
        <v>585068</v>
      </c>
      <c r="Q421" t="s">
        <v>275</v>
      </c>
      <c r="R421" s="13">
        <v>311313.10813306563</v>
      </c>
      <c r="S421" s="13"/>
      <c r="T421" s="13"/>
      <c r="U421" s="13"/>
      <c r="V421" s="13">
        <f t="shared" si="108"/>
        <v>0</v>
      </c>
      <c r="W421" s="13"/>
      <c r="X421" s="13">
        <f t="shared" si="109"/>
        <v>0</v>
      </c>
      <c r="Y421" s="13"/>
      <c r="Z421" s="13">
        <f t="shared" si="110"/>
        <v>0</v>
      </c>
      <c r="AA421" s="13"/>
      <c r="AB421" s="13">
        <f t="shared" si="111"/>
        <v>0</v>
      </c>
      <c r="AC421" s="13"/>
      <c r="AD421" s="13"/>
      <c r="AE421" s="13"/>
      <c r="AF421" s="13"/>
      <c r="AG421" s="13"/>
      <c r="AH421" s="13"/>
      <c r="AI421" s="13"/>
      <c r="AJ421" s="13"/>
      <c r="AK421" s="13">
        <f t="shared" si="112"/>
        <v>0</v>
      </c>
      <c r="AL421" s="13"/>
      <c r="AM421" s="13">
        <f t="shared" si="113"/>
        <v>0</v>
      </c>
      <c r="AN421" s="13"/>
      <c r="AO421" s="13">
        <v>0</v>
      </c>
      <c r="AP421" s="13">
        <f t="shared" si="114"/>
        <v>0</v>
      </c>
      <c r="AQ421" s="13"/>
      <c r="AR421" s="13">
        <f t="shared" si="115"/>
        <v>0</v>
      </c>
      <c r="AS421" s="13"/>
      <c r="AT421" s="13">
        <f t="shared" si="116"/>
        <v>0</v>
      </c>
      <c r="AU421" s="13"/>
      <c r="AV421" s="13">
        <f t="shared" si="117"/>
        <v>0</v>
      </c>
      <c r="AW421" s="13"/>
      <c r="AX421" s="13">
        <f t="shared" si="118"/>
        <v>0</v>
      </c>
      <c r="AY421" s="13"/>
      <c r="AZ421" s="13">
        <f t="shared" si="119"/>
        <v>0</v>
      </c>
      <c r="BA421" s="13"/>
      <c r="BB421" s="13">
        <f t="shared" si="120"/>
        <v>0</v>
      </c>
      <c r="BC421" s="13"/>
      <c r="BD421" s="13">
        <f t="shared" si="121"/>
        <v>0</v>
      </c>
      <c r="BE421" s="13"/>
      <c r="BF421" s="13">
        <f t="shared" si="122"/>
        <v>0</v>
      </c>
      <c r="BG421" s="13"/>
      <c r="BH421" s="13">
        <f t="shared" si="123"/>
        <v>311313.10813306563</v>
      </c>
      <c r="BI421" s="13">
        <f t="shared" si="124"/>
        <v>311300</v>
      </c>
      <c r="BJ421" s="13">
        <v>308800</v>
      </c>
    </row>
    <row r="422" spans="1:62" x14ac:dyDescent="0.25">
      <c r="A422" t="s">
        <v>810</v>
      </c>
      <c r="B422" s="13">
        <v>698</v>
      </c>
      <c r="C422">
        <v>590380</v>
      </c>
      <c r="D422">
        <v>1</v>
      </c>
      <c r="E422">
        <v>0</v>
      </c>
      <c r="F422">
        <v>0</v>
      </c>
      <c r="G422">
        <v>0</v>
      </c>
      <c r="H422">
        <v>0</v>
      </c>
      <c r="I422" t="s">
        <v>75</v>
      </c>
      <c r="J422">
        <v>591211</v>
      </c>
      <c r="K422" t="s">
        <v>811</v>
      </c>
      <c r="L422">
        <v>591211</v>
      </c>
      <c r="M422" t="s">
        <v>811</v>
      </c>
      <c r="N422">
        <v>591211</v>
      </c>
      <c r="O422" t="s">
        <v>811</v>
      </c>
      <c r="P422">
        <v>591211</v>
      </c>
      <c r="Q422" t="s">
        <v>811</v>
      </c>
      <c r="R422" s="13">
        <v>162396.30261970343</v>
      </c>
      <c r="S422" s="13"/>
      <c r="T422" s="13"/>
      <c r="U422" s="13"/>
      <c r="V422" s="13">
        <f t="shared" si="108"/>
        <v>0</v>
      </c>
      <c r="W422" s="13"/>
      <c r="X422" s="13">
        <f t="shared" si="109"/>
        <v>0</v>
      </c>
      <c r="Y422" s="13"/>
      <c r="Z422" s="13">
        <f t="shared" si="110"/>
        <v>0</v>
      </c>
      <c r="AA422" s="13"/>
      <c r="AB422" s="13">
        <f t="shared" si="111"/>
        <v>0</v>
      </c>
      <c r="AC422" s="13"/>
      <c r="AD422" s="13"/>
      <c r="AE422" s="13"/>
      <c r="AF422" s="13"/>
      <c r="AG422" s="13"/>
      <c r="AH422" s="13"/>
      <c r="AI422" s="13"/>
      <c r="AJ422" s="13"/>
      <c r="AK422" s="13">
        <f t="shared" si="112"/>
        <v>0</v>
      </c>
      <c r="AL422" s="13"/>
      <c r="AM422" s="13">
        <f t="shared" si="113"/>
        <v>0</v>
      </c>
      <c r="AN422" s="13"/>
      <c r="AO422" s="13">
        <v>0</v>
      </c>
      <c r="AP422" s="13">
        <f t="shared" si="114"/>
        <v>0</v>
      </c>
      <c r="AQ422" s="13"/>
      <c r="AR422" s="13">
        <f t="shared" si="115"/>
        <v>0</v>
      </c>
      <c r="AS422" s="13"/>
      <c r="AT422" s="13">
        <f t="shared" si="116"/>
        <v>0</v>
      </c>
      <c r="AU422" s="13"/>
      <c r="AV422" s="13">
        <f t="shared" si="117"/>
        <v>0</v>
      </c>
      <c r="AW422" s="13"/>
      <c r="AX422" s="13">
        <f t="shared" si="118"/>
        <v>0</v>
      </c>
      <c r="AY422" s="13"/>
      <c r="AZ422" s="13">
        <f t="shared" si="119"/>
        <v>0</v>
      </c>
      <c r="BA422" s="13"/>
      <c r="BB422" s="13">
        <f t="shared" si="120"/>
        <v>0</v>
      </c>
      <c r="BC422" s="13"/>
      <c r="BD422" s="13">
        <f t="shared" si="121"/>
        <v>0</v>
      </c>
      <c r="BE422" s="13"/>
      <c r="BF422" s="13">
        <f t="shared" si="122"/>
        <v>0</v>
      </c>
      <c r="BG422" s="13"/>
      <c r="BH422" s="13">
        <f t="shared" si="123"/>
        <v>162396.30261970343</v>
      </c>
      <c r="BI422" s="13">
        <f t="shared" si="124"/>
        <v>162400</v>
      </c>
      <c r="BJ422" s="13">
        <v>160900</v>
      </c>
    </row>
    <row r="423" spans="1:62" x14ac:dyDescent="0.25">
      <c r="A423" t="s">
        <v>812</v>
      </c>
      <c r="B423" s="13">
        <v>1424</v>
      </c>
      <c r="C423">
        <v>563013</v>
      </c>
      <c r="D423">
        <v>1</v>
      </c>
      <c r="E423">
        <v>0</v>
      </c>
      <c r="F423">
        <v>0</v>
      </c>
      <c r="G423">
        <v>0</v>
      </c>
      <c r="H423">
        <v>0</v>
      </c>
      <c r="I423" t="s">
        <v>85</v>
      </c>
      <c r="J423">
        <v>562971</v>
      </c>
      <c r="K423" t="s">
        <v>383</v>
      </c>
      <c r="L423">
        <v>562971</v>
      </c>
      <c r="M423" t="s">
        <v>383</v>
      </c>
      <c r="N423">
        <v>562971</v>
      </c>
      <c r="O423" t="s">
        <v>383</v>
      </c>
      <c r="P423">
        <v>562971</v>
      </c>
      <c r="Q423" t="s">
        <v>383</v>
      </c>
      <c r="R423" s="13">
        <v>327317.36113430979</v>
      </c>
      <c r="S423" s="13"/>
      <c r="T423" s="13"/>
      <c r="U423" s="13"/>
      <c r="V423" s="13">
        <f t="shared" si="108"/>
        <v>0</v>
      </c>
      <c r="W423" s="13"/>
      <c r="X423" s="13">
        <f t="shared" si="109"/>
        <v>0</v>
      </c>
      <c r="Y423" s="13"/>
      <c r="Z423" s="13">
        <f t="shared" si="110"/>
        <v>0</v>
      </c>
      <c r="AA423" s="13"/>
      <c r="AB423" s="13">
        <f t="shared" si="111"/>
        <v>0</v>
      </c>
      <c r="AC423" s="13"/>
      <c r="AD423" s="13"/>
      <c r="AE423" s="13"/>
      <c r="AF423" s="13"/>
      <c r="AG423" s="13"/>
      <c r="AH423" s="13"/>
      <c r="AI423" s="13"/>
      <c r="AJ423" s="13"/>
      <c r="AK423" s="13">
        <f t="shared" si="112"/>
        <v>0</v>
      </c>
      <c r="AL423" s="13"/>
      <c r="AM423" s="13">
        <f t="shared" si="113"/>
        <v>0</v>
      </c>
      <c r="AN423" s="13"/>
      <c r="AO423" s="13">
        <v>0</v>
      </c>
      <c r="AP423" s="13">
        <f t="shared" si="114"/>
        <v>0</v>
      </c>
      <c r="AQ423" s="13"/>
      <c r="AR423" s="13">
        <f t="shared" si="115"/>
        <v>0</v>
      </c>
      <c r="AS423" s="13"/>
      <c r="AT423" s="13">
        <f t="shared" si="116"/>
        <v>0</v>
      </c>
      <c r="AU423" s="13"/>
      <c r="AV423" s="13">
        <f t="shared" si="117"/>
        <v>0</v>
      </c>
      <c r="AW423" s="13"/>
      <c r="AX423" s="13">
        <f t="shared" si="118"/>
        <v>0</v>
      </c>
      <c r="AY423" s="13"/>
      <c r="AZ423" s="13">
        <f t="shared" si="119"/>
        <v>0</v>
      </c>
      <c r="BA423" s="13"/>
      <c r="BB423" s="13">
        <f t="shared" si="120"/>
        <v>0</v>
      </c>
      <c r="BC423" s="13"/>
      <c r="BD423" s="13">
        <f t="shared" si="121"/>
        <v>0</v>
      </c>
      <c r="BE423" s="13"/>
      <c r="BF423" s="13">
        <f t="shared" si="122"/>
        <v>0</v>
      </c>
      <c r="BG423" s="13"/>
      <c r="BH423" s="13">
        <f t="shared" si="123"/>
        <v>327317.36113430979</v>
      </c>
      <c r="BI423" s="13">
        <f t="shared" si="124"/>
        <v>327300</v>
      </c>
      <c r="BJ423" s="13">
        <v>323100</v>
      </c>
    </row>
    <row r="424" spans="1:62" x14ac:dyDescent="0.25">
      <c r="A424" s="4" t="s">
        <v>812</v>
      </c>
      <c r="B424" s="13">
        <v>1051</v>
      </c>
      <c r="C424">
        <v>535583</v>
      </c>
      <c r="D424">
        <v>1</v>
      </c>
      <c r="E424">
        <v>0</v>
      </c>
      <c r="F424">
        <v>1</v>
      </c>
      <c r="G424">
        <v>0</v>
      </c>
      <c r="H424">
        <v>0</v>
      </c>
      <c r="I424" t="s">
        <v>26</v>
      </c>
      <c r="J424">
        <v>535419</v>
      </c>
      <c r="K424" t="s">
        <v>130</v>
      </c>
      <c r="L424">
        <v>535583</v>
      </c>
      <c r="M424" t="s">
        <v>812</v>
      </c>
      <c r="N424">
        <v>535419</v>
      </c>
      <c r="O424" t="s">
        <v>130</v>
      </c>
      <c r="P424">
        <v>535419</v>
      </c>
      <c r="Q424" t="s">
        <v>130</v>
      </c>
      <c r="R424" s="13">
        <v>242955.06544886532</v>
      </c>
      <c r="S424" s="13"/>
      <c r="T424" s="13"/>
      <c r="U424" s="13"/>
      <c r="V424" s="13">
        <f t="shared" si="108"/>
        <v>0</v>
      </c>
      <c r="W424" s="13"/>
      <c r="X424" s="13">
        <f t="shared" si="109"/>
        <v>0</v>
      </c>
      <c r="Y424" s="13"/>
      <c r="Z424" s="13">
        <f t="shared" si="110"/>
        <v>0</v>
      </c>
      <c r="AA424" s="13"/>
      <c r="AB424" s="13">
        <f t="shared" si="111"/>
        <v>0</v>
      </c>
      <c r="AC424" s="13">
        <v>2856</v>
      </c>
      <c r="AD424" s="13">
        <v>611579.2309263529</v>
      </c>
      <c r="AE424" s="13"/>
      <c r="AF424" s="13"/>
      <c r="AG424" s="13"/>
      <c r="AH424" s="13"/>
      <c r="AI424" s="13"/>
      <c r="AJ424" s="13"/>
      <c r="AK424" s="13">
        <f t="shared" si="112"/>
        <v>0</v>
      </c>
      <c r="AL424" s="13"/>
      <c r="AM424" s="13">
        <f t="shared" si="113"/>
        <v>0</v>
      </c>
      <c r="AN424" s="13"/>
      <c r="AO424" s="13">
        <v>0</v>
      </c>
      <c r="AP424" s="13">
        <f t="shared" si="114"/>
        <v>0</v>
      </c>
      <c r="AQ424" s="13"/>
      <c r="AR424" s="13">
        <f t="shared" si="115"/>
        <v>0</v>
      </c>
      <c r="AS424" s="13"/>
      <c r="AT424" s="13">
        <f t="shared" si="116"/>
        <v>0</v>
      </c>
      <c r="AU424" s="13"/>
      <c r="AV424" s="13">
        <f t="shared" si="117"/>
        <v>0</v>
      </c>
      <c r="AW424" s="13"/>
      <c r="AX424" s="13">
        <f t="shared" si="118"/>
        <v>0</v>
      </c>
      <c r="AY424" s="13"/>
      <c r="AZ424" s="13">
        <f t="shared" si="119"/>
        <v>0</v>
      </c>
      <c r="BA424" s="13"/>
      <c r="BB424" s="13">
        <f t="shared" si="120"/>
        <v>0</v>
      </c>
      <c r="BC424" s="13"/>
      <c r="BD424" s="13">
        <f t="shared" si="121"/>
        <v>0</v>
      </c>
      <c r="BE424" s="13"/>
      <c r="BF424" s="13">
        <f t="shared" si="122"/>
        <v>0</v>
      </c>
      <c r="BG424" s="13"/>
      <c r="BH424" s="13">
        <f t="shared" si="123"/>
        <v>854534.2963752182</v>
      </c>
      <c r="BI424" s="13">
        <f t="shared" si="124"/>
        <v>854500</v>
      </c>
      <c r="BJ424" s="13">
        <v>845300</v>
      </c>
    </row>
    <row r="425" spans="1:62" x14ac:dyDescent="0.25">
      <c r="A425" s="3" t="s">
        <v>814</v>
      </c>
      <c r="B425" s="13">
        <v>1694</v>
      </c>
      <c r="C425">
        <v>592081</v>
      </c>
      <c r="D425">
        <v>1</v>
      </c>
      <c r="E425">
        <v>1</v>
      </c>
      <c r="F425">
        <v>0</v>
      </c>
      <c r="G425">
        <v>0</v>
      </c>
      <c r="H425">
        <v>0</v>
      </c>
      <c r="I425" t="s">
        <v>90</v>
      </c>
      <c r="J425">
        <v>592081</v>
      </c>
      <c r="K425" t="s">
        <v>814</v>
      </c>
      <c r="L425">
        <v>592030</v>
      </c>
      <c r="M425" t="s">
        <v>392</v>
      </c>
      <c r="N425">
        <v>592005</v>
      </c>
      <c r="O425" t="s">
        <v>89</v>
      </c>
      <c r="P425">
        <v>592005</v>
      </c>
      <c r="Q425" t="s">
        <v>89</v>
      </c>
      <c r="R425" s="13">
        <v>387966.00774947775</v>
      </c>
      <c r="S425" s="13">
        <v>2241</v>
      </c>
      <c r="T425" s="13">
        <v>119878.20731096173</v>
      </c>
      <c r="U425" s="13"/>
      <c r="V425" s="13">
        <f t="shared" si="108"/>
        <v>0</v>
      </c>
      <c r="W425" s="13">
        <v>2</v>
      </c>
      <c r="X425" s="13">
        <f t="shared" si="109"/>
        <v>5928</v>
      </c>
      <c r="Y425" s="13">
        <v>10</v>
      </c>
      <c r="Z425" s="13">
        <f t="shared" si="110"/>
        <v>9880</v>
      </c>
      <c r="AA425" s="13">
        <v>4</v>
      </c>
      <c r="AB425" s="13">
        <f t="shared" si="111"/>
        <v>988</v>
      </c>
      <c r="AC425" s="13"/>
      <c r="AD425" s="13"/>
      <c r="AE425" s="13"/>
      <c r="AF425" s="13"/>
      <c r="AG425" s="13"/>
      <c r="AH425" s="13"/>
      <c r="AI425" s="13"/>
      <c r="AJ425" s="13"/>
      <c r="AK425" s="13">
        <f t="shared" si="112"/>
        <v>0</v>
      </c>
      <c r="AL425" s="13"/>
      <c r="AM425" s="13">
        <f t="shared" si="113"/>
        <v>0</v>
      </c>
      <c r="AN425" s="13"/>
      <c r="AO425" s="13">
        <v>0</v>
      </c>
      <c r="AP425" s="13">
        <f t="shared" si="114"/>
        <v>0</v>
      </c>
      <c r="AQ425" s="13"/>
      <c r="AR425" s="13">
        <f t="shared" si="115"/>
        <v>0</v>
      </c>
      <c r="AS425" s="13"/>
      <c r="AT425" s="13">
        <f t="shared" si="116"/>
        <v>0</v>
      </c>
      <c r="AU425" s="13"/>
      <c r="AV425" s="13">
        <f t="shared" si="117"/>
        <v>0</v>
      </c>
      <c r="AW425" s="13"/>
      <c r="AX425" s="13">
        <f t="shared" si="118"/>
        <v>0</v>
      </c>
      <c r="AY425" s="13"/>
      <c r="AZ425" s="13">
        <f t="shared" si="119"/>
        <v>0</v>
      </c>
      <c r="BA425" s="13"/>
      <c r="BB425" s="13">
        <f t="shared" si="120"/>
        <v>0</v>
      </c>
      <c r="BC425" s="13"/>
      <c r="BD425" s="13">
        <f t="shared" si="121"/>
        <v>0</v>
      </c>
      <c r="BE425" s="13"/>
      <c r="BF425" s="13">
        <f t="shared" si="122"/>
        <v>0</v>
      </c>
      <c r="BG425" s="13"/>
      <c r="BH425" s="13">
        <f t="shared" si="123"/>
        <v>524640.21506043943</v>
      </c>
      <c r="BI425" s="13">
        <f t="shared" si="124"/>
        <v>524600</v>
      </c>
      <c r="BJ425" s="13">
        <v>533800</v>
      </c>
    </row>
    <row r="426" spans="1:62" x14ac:dyDescent="0.25">
      <c r="A426" s="3" t="s">
        <v>815</v>
      </c>
      <c r="B426" s="13">
        <v>997</v>
      </c>
      <c r="C426">
        <v>592099</v>
      </c>
      <c r="D426">
        <v>1</v>
      </c>
      <c r="E426">
        <v>1</v>
      </c>
      <c r="F426">
        <v>0</v>
      </c>
      <c r="G426">
        <v>0</v>
      </c>
      <c r="H426">
        <v>0</v>
      </c>
      <c r="I426" t="s">
        <v>90</v>
      </c>
      <c r="J426">
        <v>592099</v>
      </c>
      <c r="K426" t="s">
        <v>815</v>
      </c>
      <c r="L426">
        <v>592617</v>
      </c>
      <c r="M426" t="s">
        <v>817</v>
      </c>
      <c r="N426">
        <v>592731</v>
      </c>
      <c r="O426" t="s">
        <v>143</v>
      </c>
      <c r="P426">
        <v>592731</v>
      </c>
      <c r="Q426" t="s">
        <v>143</v>
      </c>
      <c r="R426" s="13">
        <v>230680.44399501098</v>
      </c>
      <c r="S426" s="13">
        <v>1234</v>
      </c>
      <c r="T426" s="13">
        <v>66099.15560172245</v>
      </c>
      <c r="U426" s="13">
        <v>1</v>
      </c>
      <c r="V426" s="13">
        <f t="shared" si="108"/>
        <v>741</v>
      </c>
      <c r="W426" s="13">
        <v>3</v>
      </c>
      <c r="X426" s="13">
        <f t="shared" si="109"/>
        <v>8892</v>
      </c>
      <c r="Y426" s="13">
        <v>6</v>
      </c>
      <c r="Z426" s="13">
        <f t="shared" si="110"/>
        <v>5928</v>
      </c>
      <c r="AA426" s="13">
        <v>2</v>
      </c>
      <c r="AB426" s="13">
        <f t="shared" si="111"/>
        <v>494</v>
      </c>
      <c r="AC426" s="13"/>
      <c r="AD426" s="13"/>
      <c r="AE426" s="13"/>
      <c r="AF426" s="13"/>
      <c r="AG426" s="13"/>
      <c r="AH426" s="13"/>
      <c r="AI426" s="13"/>
      <c r="AJ426" s="13"/>
      <c r="AK426" s="13">
        <f t="shared" si="112"/>
        <v>0</v>
      </c>
      <c r="AL426" s="13"/>
      <c r="AM426" s="13">
        <f t="shared" si="113"/>
        <v>0</v>
      </c>
      <c r="AN426" s="13"/>
      <c r="AO426" s="13">
        <v>1</v>
      </c>
      <c r="AP426" s="13">
        <f t="shared" si="114"/>
        <v>30500</v>
      </c>
      <c r="AQ426" s="13"/>
      <c r="AR426" s="13">
        <f t="shared" si="115"/>
        <v>0</v>
      </c>
      <c r="AS426" s="13"/>
      <c r="AT426" s="13">
        <f t="shared" si="116"/>
        <v>0</v>
      </c>
      <c r="AU426" s="13"/>
      <c r="AV426" s="13">
        <f t="shared" si="117"/>
        <v>0</v>
      </c>
      <c r="AW426" s="13"/>
      <c r="AX426" s="13">
        <f t="shared" si="118"/>
        <v>0</v>
      </c>
      <c r="AY426" s="13"/>
      <c r="AZ426" s="13">
        <f t="shared" si="119"/>
        <v>0</v>
      </c>
      <c r="BA426" s="13"/>
      <c r="BB426" s="13">
        <f t="shared" si="120"/>
        <v>0</v>
      </c>
      <c r="BC426" s="13"/>
      <c r="BD426" s="13">
        <f t="shared" si="121"/>
        <v>0</v>
      </c>
      <c r="BE426" s="13"/>
      <c r="BF426" s="13">
        <f t="shared" si="122"/>
        <v>0</v>
      </c>
      <c r="BG426" s="13"/>
      <c r="BH426" s="13">
        <f t="shared" si="123"/>
        <v>343334.59959673346</v>
      </c>
      <c r="BI426" s="13">
        <f t="shared" si="124"/>
        <v>343300</v>
      </c>
      <c r="BJ426" s="13">
        <v>342900</v>
      </c>
    </row>
    <row r="427" spans="1:62" x14ac:dyDescent="0.25">
      <c r="A427" t="s">
        <v>815</v>
      </c>
      <c r="B427" s="13">
        <v>518</v>
      </c>
      <c r="C427">
        <v>585131</v>
      </c>
      <c r="D427">
        <v>1</v>
      </c>
      <c r="E427">
        <v>0</v>
      </c>
      <c r="F427">
        <v>0</v>
      </c>
      <c r="G427">
        <v>0</v>
      </c>
      <c r="H427">
        <v>0</v>
      </c>
      <c r="I427" t="s">
        <v>90</v>
      </c>
      <c r="J427">
        <v>585777</v>
      </c>
      <c r="K427" t="s">
        <v>816</v>
      </c>
      <c r="L427">
        <v>585777</v>
      </c>
      <c r="M427" t="s">
        <v>816</v>
      </c>
      <c r="N427">
        <v>585939</v>
      </c>
      <c r="O427" t="s">
        <v>723</v>
      </c>
      <c r="P427">
        <v>585939</v>
      </c>
      <c r="Q427" t="s">
        <v>723</v>
      </c>
      <c r="R427" s="13">
        <v>120994.60872298431</v>
      </c>
      <c r="S427" s="13"/>
      <c r="T427" s="13"/>
      <c r="U427" s="13"/>
      <c r="V427" s="13">
        <f t="shared" si="108"/>
        <v>0</v>
      </c>
      <c r="W427" s="13"/>
      <c r="X427" s="13">
        <f t="shared" si="109"/>
        <v>0</v>
      </c>
      <c r="Y427" s="13"/>
      <c r="Z427" s="13">
        <f t="shared" si="110"/>
        <v>0</v>
      </c>
      <c r="AA427" s="13"/>
      <c r="AB427" s="13">
        <f t="shared" si="111"/>
        <v>0</v>
      </c>
      <c r="AC427" s="13"/>
      <c r="AD427" s="13"/>
      <c r="AE427" s="13"/>
      <c r="AF427" s="13"/>
      <c r="AG427" s="13"/>
      <c r="AH427" s="13"/>
      <c r="AI427" s="13"/>
      <c r="AJ427" s="13"/>
      <c r="AK427" s="13">
        <f t="shared" si="112"/>
        <v>0</v>
      </c>
      <c r="AL427" s="13"/>
      <c r="AM427" s="13">
        <f t="shared" si="113"/>
        <v>0</v>
      </c>
      <c r="AN427" s="13"/>
      <c r="AO427" s="13">
        <v>0</v>
      </c>
      <c r="AP427" s="13">
        <f t="shared" si="114"/>
        <v>0</v>
      </c>
      <c r="AQ427" s="13"/>
      <c r="AR427" s="13">
        <f t="shared" si="115"/>
        <v>0</v>
      </c>
      <c r="AS427" s="13"/>
      <c r="AT427" s="13">
        <f t="shared" si="116"/>
        <v>0</v>
      </c>
      <c r="AU427" s="13"/>
      <c r="AV427" s="13">
        <f t="shared" si="117"/>
        <v>0</v>
      </c>
      <c r="AW427" s="13"/>
      <c r="AX427" s="13">
        <f t="shared" si="118"/>
        <v>0</v>
      </c>
      <c r="AY427" s="13"/>
      <c r="AZ427" s="13">
        <f t="shared" si="119"/>
        <v>0</v>
      </c>
      <c r="BA427" s="13"/>
      <c r="BB427" s="13">
        <f t="shared" si="120"/>
        <v>0</v>
      </c>
      <c r="BC427" s="13"/>
      <c r="BD427" s="13">
        <f t="shared" si="121"/>
        <v>0</v>
      </c>
      <c r="BE427" s="13"/>
      <c r="BF427" s="13">
        <f t="shared" si="122"/>
        <v>0</v>
      </c>
      <c r="BG427" s="13"/>
      <c r="BH427" s="13">
        <f t="shared" si="123"/>
        <v>120994.60872298431</v>
      </c>
      <c r="BI427" s="13">
        <f t="shared" si="124"/>
        <v>121000</v>
      </c>
      <c r="BJ427" s="13">
        <v>120500</v>
      </c>
    </row>
    <row r="428" spans="1:62" x14ac:dyDescent="0.25">
      <c r="A428" s="3" t="s">
        <v>815</v>
      </c>
      <c r="B428" s="13">
        <v>2660</v>
      </c>
      <c r="C428">
        <v>560294</v>
      </c>
      <c r="D428">
        <v>1</v>
      </c>
      <c r="E428">
        <v>1</v>
      </c>
      <c r="F428">
        <v>0</v>
      </c>
      <c r="G428">
        <v>0</v>
      </c>
      <c r="H428">
        <v>0</v>
      </c>
      <c r="I428" t="s">
        <v>18</v>
      </c>
      <c r="J428">
        <v>560294</v>
      </c>
      <c r="K428" t="s">
        <v>815</v>
      </c>
      <c r="L428">
        <v>560286</v>
      </c>
      <c r="M428" t="s">
        <v>818</v>
      </c>
      <c r="N428">
        <v>560286</v>
      </c>
      <c r="O428" t="s">
        <v>818</v>
      </c>
      <c r="P428">
        <v>560286</v>
      </c>
      <c r="Q428" t="s">
        <v>818</v>
      </c>
      <c r="R428" s="13">
        <v>602547.60849811777</v>
      </c>
      <c r="S428" s="13">
        <v>2972</v>
      </c>
      <c r="T428" s="13">
        <v>158856.60224156405</v>
      </c>
      <c r="U428" s="13"/>
      <c r="V428" s="13">
        <f t="shared" si="108"/>
        <v>0</v>
      </c>
      <c r="W428" s="13">
        <v>17</v>
      </c>
      <c r="X428" s="13">
        <f t="shared" si="109"/>
        <v>50388</v>
      </c>
      <c r="Y428" s="13">
        <v>13</v>
      </c>
      <c r="Z428" s="13">
        <f t="shared" si="110"/>
        <v>12844</v>
      </c>
      <c r="AA428" s="13">
        <v>4</v>
      </c>
      <c r="AB428" s="13">
        <f t="shared" si="111"/>
        <v>988</v>
      </c>
      <c r="AC428" s="13"/>
      <c r="AD428" s="13"/>
      <c r="AE428" s="13"/>
      <c r="AF428" s="13"/>
      <c r="AG428" s="13"/>
      <c r="AH428" s="13"/>
      <c r="AI428" s="13"/>
      <c r="AJ428" s="13"/>
      <c r="AK428" s="13">
        <f t="shared" si="112"/>
        <v>0</v>
      </c>
      <c r="AL428" s="13"/>
      <c r="AM428" s="13">
        <f t="shared" si="113"/>
        <v>0</v>
      </c>
      <c r="AN428" s="13"/>
      <c r="AO428" s="13">
        <v>2</v>
      </c>
      <c r="AP428" s="13">
        <f t="shared" si="114"/>
        <v>61000</v>
      </c>
      <c r="AQ428" s="13"/>
      <c r="AR428" s="13">
        <f t="shared" si="115"/>
        <v>0</v>
      </c>
      <c r="AS428" s="13"/>
      <c r="AT428" s="13">
        <f t="shared" si="116"/>
        <v>0</v>
      </c>
      <c r="AU428" s="13"/>
      <c r="AV428" s="13">
        <f t="shared" si="117"/>
        <v>0</v>
      </c>
      <c r="AW428" s="13"/>
      <c r="AX428" s="13">
        <f t="shared" si="118"/>
        <v>0</v>
      </c>
      <c r="AY428" s="13"/>
      <c r="AZ428" s="13">
        <f t="shared" si="119"/>
        <v>0</v>
      </c>
      <c r="BA428" s="13"/>
      <c r="BB428" s="13">
        <f t="shared" si="120"/>
        <v>0</v>
      </c>
      <c r="BC428" s="13"/>
      <c r="BD428" s="13">
        <f t="shared" si="121"/>
        <v>0</v>
      </c>
      <c r="BE428" s="13"/>
      <c r="BF428" s="13">
        <f t="shared" si="122"/>
        <v>0</v>
      </c>
      <c r="BG428" s="13"/>
      <c r="BH428" s="13">
        <f t="shared" si="123"/>
        <v>886624.21073968185</v>
      </c>
      <c r="BI428" s="13">
        <f t="shared" si="124"/>
        <v>886600</v>
      </c>
      <c r="BJ428" s="13">
        <v>915300</v>
      </c>
    </row>
    <row r="429" spans="1:62" x14ac:dyDescent="0.25">
      <c r="A429" t="s">
        <v>815</v>
      </c>
      <c r="B429" s="13">
        <v>543</v>
      </c>
      <c r="C429">
        <v>537870</v>
      </c>
      <c r="D429">
        <v>1</v>
      </c>
      <c r="E429">
        <v>0</v>
      </c>
      <c r="F429">
        <v>0</v>
      </c>
      <c r="G429">
        <v>0</v>
      </c>
      <c r="H429">
        <v>0</v>
      </c>
      <c r="I429" t="s">
        <v>18</v>
      </c>
      <c r="J429">
        <v>554961</v>
      </c>
      <c r="K429" t="s">
        <v>17</v>
      </c>
      <c r="L429">
        <v>554961</v>
      </c>
      <c r="M429" t="s">
        <v>17</v>
      </c>
      <c r="N429">
        <v>554961</v>
      </c>
      <c r="O429" t="s">
        <v>17</v>
      </c>
      <c r="P429">
        <v>554961</v>
      </c>
      <c r="Q429" t="s">
        <v>17</v>
      </c>
      <c r="R429" s="13">
        <v>126759.71831151699</v>
      </c>
      <c r="S429" s="13"/>
      <c r="T429" s="13"/>
      <c r="U429" s="13"/>
      <c r="V429" s="13">
        <f t="shared" si="108"/>
        <v>0</v>
      </c>
      <c r="W429" s="13"/>
      <c r="X429" s="13">
        <f t="shared" si="109"/>
        <v>0</v>
      </c>
      <c r="Y429" s="13"/>
      <c r="Z429" s="13">
        <f t="shared" si="110"/>
        <v>0</v>
      </c>
      <c r="AA429" s="13"/>
      <c r="AB429" s="13">
        <f t="shared" si="111"/>
        <v>0</v>
      </c>
      <c r="AC429" s="13"/>
      <c r="AD429" s="13"/>
      <c r="AE429" s="13"/>
      <c r="AF429" s="13"/>
      <c r="AG429" s="13"/>
      <c r="AH429" s="13"/>
      <c r="AI429" s="13"/>
      <c r="AJ429" s="13"/>
      <c r="AK429" s="13">
        <f t="shared" si="112"/>
        <v>0</v>
      </c>
      <c r="AL429" s="13"/>
      <c r="AM429" s="13">
        <f t="shared" si="113"/>
        <v>0</v>
      </c>
      <c r="AN429" s="13"/>
      <c r="AO429" s="13">
        <v>0</v>
      </c>
      <c r="AP429" s="13">
        <f t="shared" si="114"/>
        <v>0</v>
      </c>
      <c r="AQ429" s="13"/>
      <c r="AR429" s="13">
        <f t="shared" si="115"/>
        <v>0</v>
      </c>
      <c r="AS429" s="13"/>
      <c r="AT429" s="13">
        <f t="shared" si="116"/>
        <v>0</v>
      </c>
      <c r="AU429" s="13"/>
      <c r="AV429" s="13">
        <f t="shared" si="117"/>
        <v>0</v>
      </c>
      <c r="AW429" s="13"/>
      <c r="AX429" s="13">
        <f t="shared" si="118"/>
        <v>0</v>
      </c>
      <c r="AY429" s="13"/>
      <c r="AZ429" s="13">
        <f t="shared" si="119"/>
        <v>0</v>
      </c>
      <c r="BA429" s="13"/>
      <c r="BB429" s="13">
        <f t="shared" si="120"/>
        <v>0</v>
      </c>
      <c r="BC429" s="13"/>
      <c r="BD429" s="13">
        <f t="shared" si="121"/>
        <v>0</v>
      </c>
      <c r="BE429" s="13"/>
      <c r="BF429" s="13">
        <f t="shared" si="122"/>
        <v>0</v>
      </c>
      <c r="BG429" s="13"/>
      <c r="BH429" s="13">
        <f t="shared" si="123"/>
        <v>126759.71831151699</v>
      </c>
      <c r="BI429" s="13">
        <f t="shared" si="124"/>
        <v>126800</v>
      </c>
      <c r="BJ429" s="13">
        <v>127900</v>
      </c>
    </row>
    <row r="430" spans="1:62" x14ac:dyDescent="0.25">
      <c r="A430" t="s">
        <v>815</v>
      </c>
      <c r="B430" s="13">
        <v>325</v>
      </c>
      <c r="C430">
        <v>531090</v>
      </c>
      <c r="D430">
        <v>1</v>
      </c>
      <c r="E430">
        <v>0</v>
      </c>
      <c r="F430">
        <v>0</v>
      </c>
      <c r="G430">
        <v>0</v>
      </c>
      <c r="H430">
        <v>0</v>
      </c>
      <c r="I430" t="s">
        <v>26</v>
      </c>
      <c r="J430">
        <v>532029</v>
      </c>
      <c r="K430" t="s">
        <v>819</v>
      </c>
      <c r="L430">
        <v>532029</v>
      </c>
      <c r="M430" t="s">
        <v>819</v>
      </c>
      <c r="N430">
        <v>531189</v>
      </c>
      <c r="O430" t="s">
        <v>330</v>
      </c>
      <c r="P430">
        <v>531189</v>
      </c>
      <c r="Q430" t="s">
        <v>330</v>
      </c>
      <c r="R430" s="13">
        <v>76304.055472251028</v>
      </c>
      <c r="S430" s="13"/>
      <c r="T430" s="13"/>
      <c r="U430" s="13"/>
      <c r="V430" s="13">
        <f t="shared" si="108"/>
        <v>0</v>
      </c>
      <c r="W430" s="13"/>
      <c r="X430" s="13">
        <f t="shared" si="109"/>
        <v>0</v>
      </c>
      <c r="Y430" s="13"/>
      <c r="Z430" s="13">
        <f t="shared" si="110"/>
        <v>0</v>
      </c>
      <c r="AA430" s="13"/>
      <c r="AB430" s="13">
        <f t="shared" si="111"/>
        <v>0</v>
      </c>
      <c r="AC430" s="13"/>
      <c r="AD430" s="13"/>
      <c r="AE430" s="13"/>
      <c r="AF430" s="13"/>
      <c r="AG430" s="13"/>
      <c r="AH430" s="13"/>
      <c r="AI430" s="13"/>
      <c r="AJ430" s="13"/>
      <c r="AK430" s="13">
        <f t="shared" si="112"/>
        <v>0</v>
      </c>
      <c r="AL430" s="13"/>
      <c r="AM430" s="13">
        <f t="shared" si="113"/>
        <v>0</v>
      </c>
      <c r="AN430" s="13"/>
      <c r="AO430" s="13">
        <v>0</v>
      </c>
      <c r="AP430" s="13">
        <f t="shared" si="114"/>
        <v>0</v>
      </c>
      <c r="AQ430" s="13"/>
      <c r="AR430" s="13">
        <f t="shared" si="115"/>
        <v>0</v>
      </c>
      <c r="AS430" s="13"/>
      <c r="AT430" s="13">
        <f t="shared" si="116"/>
        <v>0</v>
      </c>
      <c r="AU430" s="13"/>
      <c r="AV430" s="13">
        <f t="shared" si="117"/>
        <v>0</v>
      </c>
      <c r="AW430" s="13"/>
      <c r="AX430" s="13">
        <f t="shared" si="118"/>
        <v>0</v>
      </c>
      <c r="AY430" s="13"/>
      <c r="AZ430" s="13">
        <f t="shared" si="119"/>
        <v>0</v>
      </c>
      <c r="BA430" s="13"/>
      <c r="BB430" s="13">
        <f t="shared" si="120"/>
        <v>0</v>
      </c>
      <c r="BC430" s="13"/>
      <c r="BD430" s="13">
        <f t="shared" si="121"/>
        <v>0</v>
      </c>
      <c r="BE430" s="13"/>
      <c r="BF430" s="13">
        <f t="shared" si="122"/>
        <v>0</v>
      </c>
      <c r="BG430" s="13"/>
      <c r="BH430" s="13">
        <f t="shared" si="123"/>
        <v>76304.055472251028</v>
      </c>
      <c r="BI430" s="13">
        <f t="shared" si="124"/>
        <v>76300</v>
      </c>
      <c r="BJ430" s="13">
        <v>81300</v>
      </c>
    </row>
    <row r="431" spans="1:62" x14ac:dyDescent="0.25">
      <c r="A431" s="3" t="s">
        <v>815</v>
      </c>
      <c r="B431" s="13">
        <v>1384</v>
      </c>
      <c r="C431">
        <v>506451</v>
      </c>
      <c r="D431">
        <v>1</v>
      </c>
      <c r="E431">
        <v>1</v>
      </c>
      <c r="F431">
        <v>0</v>
      </c>
      <c r="G431">
        <v>0</v>
      </c>
      <c r="H431">
        <v>0</v>
      </c>
      <c r="I431" t="s">
        <v>38</v>
      </c>
      <c r="J431">
        <v>506451</v>
      </c>
      <c r="K431" t="s">
        <v>815</v>
      </c>
      <c r="L431">
        <v>511021</v>
      </c>
      <c r="M431" t="s">
        <v>820</v>
      </c>
      <c r="N431">
        <v>511021</v>
      </c>
      <c r="O431" t="s">
        <v>820</v>
      </c>
      <c r="P431">
        <v>511021</v>
      </c>
      <c r="Q431" t="s">
        <v>820</v>
      </c>
      <c r="R431" s="13">
        <v>318303.85718925518</v>
      </c>
      <c r="S431" s="13">
        <v>1384</v>
      </c>
      <c r="T431" s="13">
        <v>74117.00834705618</v>
      </c>
      <c r="U431" s="13"/>
      <c r="V431" s="13">
        <f t="shared" si="108"/>
        <v>0</v>
      </c>
      <c r="W431" s="13">
        <v>4</v>
      </c>
      <c r="X431" s="13">
        <f t="shared" si="109"/>
        <v>11856</v>
      </c>
      <c r="Y431" s="13">
        <v>5</v>
      </c>
      <c r="Z431" s="13">
        <f t="shared" si="110"/>
        <v>4940</v>
      </c>
      <c r="AA431" s="13">
        <v>1</v>
      </c>
      <c r="AB431" s="13">
        <f t="shared" si="111"/>
        <v>247</v>
      </c>
      <c r="AC431" s="13"/>
      <c r="AD431" s="13"/>
      <c r="AE431" s="13"/>
      <c r="AF431" s="13"/>
      <c r="AG431" s="13"/>
      <c r="AH431" s="13"/>
      <c r="AI431" s="13"/>
      <c r="AJ431" s="13"/>
      <c r="AK431" s="13">
        <f t="shared" si="112"/>
        <v>0</v>
      </c>
      <c r="AL431" s="13"/>
      <c r="AM431" s="13">
        <f t="shared" si="113"/>
        <v>0</v>
      </c>
      <c r="AN431" s="13"/>
      <c r="AO431" s="13">
        <v>0</v>
      </c>
      <c r="AP431" s="13">
        <f t="shared" si="114"/>
        <v>0</v>
      </c>
      <c r="AQ431" s="13"/>
      <c r="AR431" s="13">
        <f t="shared" si="115"/>
        <v>0</v>
      </c>
      <c r="AS431" s="13"/>
      <c r="AT431" s="13">
        <f t="shared" si="116"/>
        <v>0</v>
      </c>
      <c r="AU431" s="13"/>
      <c r="AV431" s="13">
        <f t="shared" si="117"/>
        <v>0</v>
      </c>
      <c r="AW431" s="13"/>
      <c r="AX431" s="13">
        <f t="shared" si="118"/>
        <v>0</v>
      </c>
      <c r="AY431" s="13"/>
      <c r="AZ431" s="13">
        <f t="shared" si="119"/>
        <v>0</v>
      </c>
      <c r="BA431" s="13"/>
      <c r="BB431" s="13">
        <f t="shared" si="120"/>
        <v>0</v>
      </c>
      <c r="BC431" s="13"/>
      <c r="BD431" s="13">
        <f t="shared" si="121"/>
        <v>0</v>
      </c>
      <c r="BE431" s="13"/>
      <c r="BF431" s="13">
        <f t="shared" si="122"/>
        <v>0</v>
      </c>
      <c r="BG431" s="13"/>
      <c r="BH431" s="13">
        <f t="shared" si="123"/>
        <v>409463.86553631135</v>
      </c>
      <c r="BI431" s="13">
        <f t="shared" si="124"/>
        <v>409500</v>
      </c>
      <c r="BJ431" s="13">
        <v>413000</v>
      </c>
    </row>
    <row r="432" spans="1:62" x14ac:dyDescent="0.25">
      <c r="A432" s="4" t="s">
        <v>141</v>
      </c>
      <c r="B432" s="13">
        <v>1629</v>
      </c>
      <c r="C432">
        <v>505145</v>
      </c>
      <c r="D432">
        <v>1</v>
      </c>
      <c r="E432">
        <v>1</v>
      </c>
      <c r="F432">
        <v>1</v>
      </c>
      <c r="G432">
        <v>0</v>
      </c>
      <c r="H432">
        <v>0</v>
      </c>
      <c r="I432" t="s">
        <v>41</v>
      </c>
      <c r="J432">
        <v>505145</v>
      </c>
      <c r="K432" t="s">
        <v>141</v>
      </c>
      <c r="L432">
        <v>505145</v>
      </c>
      <c r="M432" t="s">
        <v>141</v>
      </c>
      <c r="N432">
        <v>577731</v>
      </c>
      <c r="O432" t="s">
        <v>139</v>
      </c>
      <c r="P432">
        <v>577731</v>
      </c>
      <c r="Q432" t="s">
        <v>139</v>
      </c>
      <c r="R432" s="13">
        <v>373395.15651332913</v>
      </c>
      <c r="S432" s="13">
        <v>1937</v>
      </c>
      <c r="T432" s="13">
        <v>103654.13697660511</v>
      </c>
      <c r="U432" s="13"/>
      <c r="V432" s="13">
        <f t="shared" si="108"/>
        <v>0</v>
      </c>
      <c r="W432" s="13">
        <v>5</v>
      </c>
      <c r="X432" s="13">
        <f t="shared" si="109"/>
        <v>14820</v>
      </c>
      <c r="Y432" s="13">
        <v>9</v>
      </c>
      <c r="Z432" s="13">
        <f t="shared" si="110"/>
        <v>8892</v>
      </c>
      <c r="AA432" s="13">
        <v>7</v>
      </c>
      <c r="AB432" s="13">
        <f t="shared" si="111"/>
        <v>1729</v>
      </c>
      <c r="AC432" s="13">
        <v>5522</v>
      </c>
      <c r="AD432" s="13">
        <v>1170357.4933234921</v>
      </c>
      <c r="AE432" s="13"/>
      <c r="AF432" s="13"/>
      <c r="AG432" s="13"/>
      <c r="AH432" s="13"/>
      <c r="AI432" s="13"/>
      <c r="AJ432" s="13"/>
      <c r="AK432" s="13">
        <f t="shared" si="112"/>
        <v>0</v>
      </c>
      <c r="AL432" s="13"/>
      <c r="AM432" s="13">
        <f t="shared" si="113"/>
        <v>0</v>
      </c>
      <c r="AN432" s="13"/>
      <c r="AO432" s="13">
        <v>1</v>
      </c>
      <c r="AP432" s="13">
        <f t="shared" si="114"/>
        <v>30500</v>
      </c>
      <c r="AQ432" s="13"/>
      <c r="AR432" s="13">
        <f t="shared" si="115"/>
        <v>0</v>
      </c>
      <c r="AS432" s="13"/>
      <c r="AT432" s="13">
        <f t="shared" si="116"/>
        <v>0</v>
      </c>
      <c r="AU432" s="13"/>
      <c r="AV432" s="13">
        <f t="shared" si="117"/>
        <v>0</v>
      </c>
      <c r="AW432" s="13"/>
      <c r="AX432" s="13">
        <f t="shared" si="118"/>
        <v>0</v>
      </c>
      <c r="AY432" s="13"/>
      <c r="AZ432" s="13">
        <f t="shared" si="119"/>
        <v>0</v>
      </c>
      <c r="BA432" s="13"/>
      <c r="BB432" s="13">
        <f t="shared" si="120"/>
        <v>0</v>
      </c>
      <c r="BC432" s="13"/>
      <c r="BD432" s="13">
        <f t="shared" si="121"/>
        <v>0</v>
      </c>
      <c r="BE432" s="13"/>
      <c r="BF432" s="13">
        <f t="shared" si="122"/>
        <v>0</v>
      </c>
      <c r="BG432" s="13"/>
      <c r="BH432" s="13">
        <f t="shared" si="123"/>
        <v>1703347.7868134263</v>
      </c>
      <c r="BI432" s="13">
        <f t="shared" si="124"/>
        <v>1703300</v>
      </c>
      <c r="BJ432" s="13">
        <v>1697200</v>
      </c>
    </row>
    <row r="433" spans="1:62" x14ac:dyDescent="0.25">
      <c r="A433" t="s">
        <v>821</v>
      </c>
      <c r="B433" s="13">
        <v>1296</v>
      </c>
      <c r="C433">
        <v>599735</v>
      </c>
      <c r="D433">
        <v>1</v>
      </c>
      <c r="E433">
        <v>0</v>
      </c>
      <c r="F433">
        <v>0</v>
      </c>
      <c r="G433">
        <v>0</v>
      </c>
      <c r="H433">
        <v>0</v>
      </c>
      <c r="I433" t="s">
        <v>26</v>
      </c>
      <c r="J433">
        <v>539848</v>
      </c>
      <c r="K433" t="s">
        <v>822</v>
      </c>
      <c r="L433">
        <v>539325</v>
      </c>
      <c r="M433" t="s">
        <v>445</v>
      </c>
      <c r="N433">
        <v>539325</v>
      </c>
      <c r="O433" t="s">
        <v>445</v>
      </c>
      <c r="P433">
        <v>539139</v>
      </c>
      <c r="Q433" t="s">
        <v>548</v>
      </c>
      <c r="R433" s="13">
        <v>298446.89931986312</v>
      </c>
      <c r="S433" s="13"/>
      <c r="T433" s="13"/>
      <c r="U433" s="13"/>
      <c r="V433" s="13">
        <f t="shared" si="108"/>
        <v>0</v>
      </c>
      <c r="W433" s="13"/>
      <c r="X433" s="13">
        <f t="shared" si="109"/>
        <v>0</v>
      </c>
      <c r="Y433" s="13"/>
      <c r="Z433" s="13">
        <f t="shared" si="110"/>
        <v>0</v>
      </c>
      <c r="AA433" s="13"/>
      <c r="AB433" s="13">
        <f t="shared" si="111"/>
        <v>0</v>
      </c>
      <c r="AC433" s="13"/>
      <c r="AD433" s="13"/>
      <c r="AE433" s="13"/>
      <c r="AF433" s="13"/>
      <c r="AG433" s="13"/>
      <c r="AH433" s="13"/>
      <c r="AI433" s="13"/>
      <c r="AJ433" s="13"/>
      <c r="AK433" s="13">
        <f t="shared" si="112"/>
        <v>0</v>
      </c>
      <c r="AL433" s="13"/>
      <c r="AM433" s="13">
        <f t="shared" si="113"/>
        <v>0</v>
      </c>
      <c r="AN433" s="13"/>
      <c r="AO433" s="13">
        <v>0</v>
      </c>
      <c r="AP433" s="13">
        <f t="shared" si="114"/>
        <v>0</v>
      </c>
      <c r="AQ433" s="13"/>
      <c r="AR433" s="13">
        <f t="shared" si="115"/>
        <v>0</v>
      </c>
      <c r="AS433" s="13"/>
      <c r="AT433" s="13">
        <f t="shared" si="116"/>
        <v>0</v>
      </c>
      <c r="AU433" s="13"/>
      <c r="AV433" s="13">
        <f t="shared" si="117"/>
        <v>0</v>
      </c>
      <c r="AW433" s="13"/>
      <c r="AX433" s="13">
        <f t="shared" si="118"/>
        <v>0</v>
      </c>
      <c r="AY433" s="13"/>
      <c r="AZ433" s="13">
        <f t="shared" si="119"/>
        <v>0</v>
      </c>
      <c r="BA433" s="13"/>
      <c r="BB433" s="13">
        <f t="shared" si="120"/>
        <v>0</v>
      </c>
      <c r="BC433" s="13"/>
      <c r="BD433" s="13">
        <f t="shared" si="121"/>
        <v>0</v>
      </c>
      <c r="BE433" s="13"/>
      <c r="BF433" s="13">
        <f t="shared" si="122"/>
        <v>0</v>
      </c>
      <c r="BG433" s="13"/>
      <c r="BH433" s="13">
        <f t="shared" si="123"/>
        <v>298446.89931986312</v>
      </c>
      <c r="BI433" s="13">
        <f t="shared" si="124"/>
        <v>298400</v>
      </c>
      <c r="BJ433" s="13">
        <v>289600</v>
      </c>
    </row>
    <row r="434" spans="1:62" x14ac:dyDescent="0.25">
      <c r="A434" t="s">
        <v>825</v>
      </c>
      <c r="B434" s="13">
        <v>340</v>
      </c>
      <c r="C434">
        <v>599514</v>
      </c>
      <c r="D434">
        <v>1</v>
      </c>
      <c r="E434">
        <v>0</v>
      </c>
      <c r="F434">
        <v>0</v>
      </c>
      <c r="G434">
        <v>0</v>
      </c>
      <c r="H434">
        <v>0</v>
      </c>
      <c r="I434" t="s">
        <v>26</v>
      </c>
      <c r="J434">
        <v>535443</v>
      </c>
      <c r="K434" t="s">
        <v>247</v>
      </c>
      <c r="L434">
        <v>535443</v>
      </c>
      <c r="M434" t="s">
        <v>247</v>
      </c>
      <c r="N434">
        <v>535443</v>
      </c>
      <c r="O434" t="s">
        <v>247</v>
      </c>
      <c r="P434">
        <v>535419</v>
      </c>
      <c r="Q434" t="s">
        <v>130</v>
      </c>
      <c r="R434" s="13">
        <v>79790.106775132634</v>
      </c>
      <c r="S434" s="13"/>
      <c r="T434" s="13"/>
      <c r="U434" s="13"/>
      <c r="V434" s="13">
        <f t="shared" si="108"/>
        <v>0</v>
      </c>
      <c r="W434" s="13"/>
      <c r="X434" s="13">
        <f t="shared" si="109"/>
        <v>0</v>
      </c>
      <c r="Y434" s="13"/>
      <c r="Z434" s="13">
        <f t="shared" si="110"/>
        <v>0</v>
      </c>
      <c r="AA434" s="13"/>
      <c r="AB434" s="13">
        <f t="shared" si="111"/>
        <v>0</v>
      </c>
      <c r="AC434" s="13"/>
      <c r="AD434" s="13"/>
      <c r="AE434" s="13"/>
      <c r="AF434" s="13"/>
      <c r="AG434" s="13"/>
      <c r="AH434" s="13"/>
      <c r="AI434" s="13"/>
      <c r="AJ434" s="13"/>
      <c r="AK434" s="13">
        <f t="shared" si="112"/>
        <v>0</v>
      </c>
      <c r="AL434" s="13"/>
      <c r="AM434" s="13">
        <f t="shared" si="113"/>
        <v>0</v>
      </c>
      <c r="AN434" s="13"/>
      <c r="AO434" s="13">
        <v>0</v>
      </c>
      <c r="AP434" s="13">
        <f t="shared" si="114"/>
        <v>0</v>
      </c>
      <c r="AQ434" s="13"/>
      <c r="AR434" s="13">
        <f t="shared" si="115"/>
        <v>0</v>
      </c>
      <c r="AS434" s="13"/>
      <c r="AT434" s="13">
        <f t="shared" si="116"/>
        <v>0</v>
      </c>
      <c r="AU434" s="13"/>
      <c r="AV434" s="13">
        <f t="shared" si="117"/>
        <v>0</v>
      </c>
      <c r="AW434" s="13"/>
      <c r="AX434" s="13">
        <f t="shared" si="118"/>
        <v>0</v>
      </c>
      <c r="AY434" s="13"/>
      <c r="AZ434" s="13">
        <f t="shared" si="119"/>
        <v>0</v>
      </c>
      <c r="BA434" s="13"/>
      <c r="BB434" s="13">
        <f t="shared" si="120"/>
        <v>0</v>
      </c>
      <c r="BC434" s="13"/>
      <c r="BD434" s="13">
        <f t="shared" si="121"/>
        <v>0</v>
      </c>
      <c r="BE434" s="13"/>
      <c r="BF434" s="13">
        <f t="shared" si="122"/>
        <v>0</v>
      </c>
      <c r="BG434" s="13"/>
      <c r="BH434" s="13">
        <f t="shared" si="123"/>
        <v>79790.106775132634</v>
      </c>
      <c r="BI434" s="13">
        <f t="shared" si="124"/>
        <v>79800</v>
      </c>
      <c r="BJ434" s="13">
        <v>81700</v>
      </c>
    </row>
    <row r="435" spans="1:62" x14ac:dyDescent="0.25">
      <c r="A435" t="s">
        <v>827</v>
      </c>
      <c r="B435" s="13">
        <v>175</v>
      </c>
      <c r="C435">
        <v>595381</v>
      </c>
      <c r="D435">
        <v>1</v>
      </c>
      <c r="E435">
        <v>0</v>
      </c>
      <c r="F435">
        <v>0</v>
      </c>
      <c r="G435">
        <v>0</v>
      </c>
      <c r="H435">
        <v>0</v>
      </c>
      <c r="I435" t="s">
        <v>75</v>
      </c>
      <c r="J435">
        <v>596973</v>
      </c>
      <c r="K435" t="s">
        <v>796</v>
      </c>
      <c r="L435">
        <v>596973</v>
      </c>
      <c r="M435" t="s">
        <v>796</v>
      </c>
      <c r="N435">
        <v>596973</v>
      </c>
      <c r="O435" t="s">
        <v>796</v>
      </c>
      <c r="P435">
        <v>597007</v>
      </c>
      <c r="Q435" t="s">
        <v>133</v>
      </c>
      <c r="R435" s="13">
        <v>70488.701001315436</v>
      </c>
      <c r="S435" s="13"/>
      <c r="T435" s="13"/>
      <c r="U435" s="13"/>
      <c r="V435" s="13">
        <f t="shared" si="108"/>
        <v>0</v>
      </c>
      <c r="W435" s="13"/>
      <c r="X435" s="13">
        <f t="shared" si="109"/>
        <v>0</v>
      </c>
      <c r="Y435" s="13"/>
      <c r="Z435" s="13">
        <f t="shared" si="110"/>
        <v>0</v>
      </c>
      <c r="AA435" s="13"/>
      <c r="AB435" s="13">
        <f t="shared" si="111"/>
        <v>0</v>
      </c>
      <c r="AC435" s="13"/>
      <c r="AD435" s="13"/>
      <c r="AE435" s="13"/>
      <c r="AF435" s="13"/>
      <c r="AG435" s="13"/>
      <c r="AH435" s="13"/>
      <c r="AI435" s="13"/>
      <c r="AJ435" s="13"/>
      <c r="AK435" s="13">
        <f t="shared" si="112"/>
        <v>0</v>
      </c>
      <c r="AL435" s="13"/>
      <c r="AM435" s="13">
        <f t="shared" si="113"/>
        <v>0</v>
      </c>
      <c r="AN435" s="13"/>
      <c r="AO435" s="13">
        <v>0</v>
      </c>
      <c r="AP435" s="13">
        <f t="shared" si="114"/>
        <v>0</v>
      </c>
      <c r="AQ435" s="13"/>
      <c r="AR435" s="13">
        <f t="shared" si="115"/>
        <v>0</v>
      </c>
      <c r="AS435" s="13"/>
      <c r="AT435" s="13">
        <f t="shared" si="116"/>
        <v>0</v>
      </c>
      <c r="AU435" s="13"/>
      <c r="AV435" s="13">
        <f t="shared" si="117"/>
        <v>0</v>
      </c>
      <c r="AW435" s="13"/>
      <c r="AX435" s="13">
        <f t="shared" si="118"/>
        <v>0</v>
      </c>
      <c r="AY435" s="13"/>
      <c r="AZ435" s="13">
        <f t="shared" si="119"/>
        <v>0</v>
      </c>
      <c r="BA435" s="13"/>
      <c r="BB435" s="13">
        <f t="shared" si="120"/>
        <v>0</v>
      </c>
      <c r="BC435" s="13"/>
      <c r="BD435" s="13">
        <f t="shared" si="121"/>
        <v>0</v>
      </c>
      <c r="BE435" s="13"/>
      <c r="BF435" s="13">
        <f t="shared" si="122"/>
        <v>0</v>
      </c>
      <c r="BG435" s="13"/>
      <c r="BH435" s="13">
        <f t="shared" si="123"/>
        <v>70488.701001315436</v>
      </c>
      <c r="BI435" s="13">
        <f t="shared" si="124"/>
        <v>70500</v>
      </c>
      <c r="BJ435" s="13">
        <v>70800</v>
      </c>
    </row>
    <row r="436" spans="1:62" x14ac:dyDescent="0.25">
      <c r="A436" t="s">
        <v>829</v>
      </c>
      <c r="B436" s="13">
        <v>213</v>
      </c>
      <c r="C436">
        <v>589331</v>
      </c>
      <c r="D436">
        <v>1</v>
      </c>
      <c r="E436">
        <v>0</v>
      </c>
      <c r="F436">
        <v>0</v>
      </c>
      <c r="G436">
        <v>0</v>
      </c>
      <c r="H436">
        <v>0</v>
      </c>
      <c r="I436" t="s">
        <v>61</v>
      </c>
      <c r="J436">
        <v>589624</v>
      </c>
      <c r="K436" t="s">
        <v>521</v>
      </c>
      <c r="L436">
        <v>589624</v>
      </c>
      <c r="M436" t="s">
        <v>521</v>
      </c>
      <c r="N436">
        <v>589624</v>
      </c>
      <c r="O436" t="s">
        <v>521</v>
      </c>
      <c r="P436">
        <v>589624</v>
      </c>
      <c r="Q436" t="s">
        <v>521</v>
      </c>
      <c r="R436" s="13">
        <v>70488.701001315436</v>
      </c>
      <c r="S436" s="13"/>
      <c r="T436" s="13"/>
      <c r="U436" s="13"/>
      <c r="V436" s="13">
        <f t="shared" si="108"/>
        <v>0</v>
      </c>
      <c r="W436" s="13"/>
      <c r="X436" s="13">
        <f t="shared" si="109"/>
        <v>0</v>
      </c>
      <c r="Y436" s="13"/>
      <c r="Z436" s="13">
        <f t="shared" si="110"/>
        <v>0</v>
      </c>
      <c r="AA436" s="13"/>
      <c r="AB436" s="13">
        <f t="shared" si="111"/>
        <v>0</v>
      </c>
      <c r="AC436" s="13"/>
      <c r="AD436" s="13"/>
      <c r="AE436" s="13"/>
      <c r="AF436" s="13"/>
      <c r="AG436" s="13"/>
      <c r="AH436" s="13"/>
      <c r="AI436" s="13"/>
      <c r="AJ436" s="13"/>
      <c r="AK436" s="13">
        <f t="shared" si="112"/>
        <v>0</v>
      </c>
      <c r="AL436" s="13"/>
      <c r="AM436" s="13">
        <f t="shared" si="113"/>
        <v>0</v>
      </c>
      <c r="AN436" s="13"/>
      <c r="AO436" s="13">
        <v>0</v>
      </c>
      <c r="AP436" s="13">
        <f t="shared" si="114"/>
        <v>0</v>
      </c>
      <c r="AQ436" s="13"/>
      <c r="AR436" s="13">
        <f t="shared" si="115"/>
        <v>0</v>
      </c>
      <c r="AS436" s="13"/>
      <c r="AT436" s="13">
        <f t="shared" si="116"/>
        <v>0</v>
      </c>
      <c r="AU436" s="13"/>
      <c r="AV436" s="13">
        <f t="shared" si="117"/>
        <v>0</v>
      </c>
      <c r="AW436" s="13"/>
      <c r="AX436" s="13">
        <f t="shared" si="118"/>
        <v>0</v>
      </c>
      <c r="AY436" s="13"/>
      <c r="AZ436" s="13">
        <f t="shared" si="119"/>
        <v>0</v>
      </c>
      <c r="BA436" s="13"/>
      <c r="BB436" s="13">
        <f t="shared" si="120"/>
        <v>0</v>
      </c>
      <c r="BC436" s="13"/>
      <c r="BD436" s="13">
        <f t="shared" si="121"/>
        <v>0</v>
      </c>
      <c r="BE436" s="13"/>
      <c r="BF436" s="13">
        <f t="shared" si="122"/>
        <v>0</v>
      </c>
      <c r="BG436" s="13"/>
      <c r="BH436" s="13">
        <f t="shared" si="123"/>
        <v>70488.701001315436</v>
      </c>
      <c r="BI436" s="13">
        <f t="shared" si="124"/>
        <v>70500</v>
      </c>
      <c r="BJ436" s="13">
        <v>70800</v>
      </c>
    </row>
    <row r="437" spans="1:62" x14ac:dyDescent="0.25">
      <c r="A437" t="s">
        <v>830</v>
      </c>
      <c r="B437" s="13">
        <v>707</v>
      </c>
      <c r="C437">
        <v>585149</v>
      </c>
      <c r="D437">
        <v>1</v>
      </c>
      <c r="E437">
        <v>0</v>
      </c>
      <c r="F437">
        <v>0</v>
      </c>
      <c r="G437">
        <v>0</v>
      </c>
      <c r="H437">
        <v>0</v>
      </c>
      <c r="I437" t="s">
        <v>90</v>
      </c>
      <c r="J437">
        <v>585068</v>
      </c>
      <c r="K437" t="s">
        <v>275</v>
      </c>
      <c r="L437">
        <v>585068</v>
      </c>
      <c r="M437" t="s">
        <v>275</v>
      </c>
      <c r="N437">
        <v>585068</v>
      </c>
      <c r="O437" t="s">
        <v>275</v>
      </c>
      <c r="P437">
        <v>585068</v>
      </c>
      <c r="Q437" t="s">
        <v>275</v>
      </c>
      <c r="R437" s="13">
        <v>164460.16158512208</v>
      </c>
      <c r="S437" s="13"/>
      <c r="T437" s="13"/>
      <c r="U437" s="13"/>
      <c r="V437" s="13">
        <f t="shared" si="108"/>
        <v>0</v>
      </c>
      <c r="W437" s="13"/>
      <c r="X437" s="13">
        <f t="shared" si="109"/>
        <v>0</v>
      </c>
      <c r="Y437" s="13"/>
      <c r="Z437" s="13">
        <f t="shared" si="110"/>
        <v>0</v>
      </c>
      <c r="AA437" s="13"/>
      <c r="AB437" s="13">
        <f t="shared" si="111"/>
        <v>0</v>
      </c>
      <c r="AC437" s="13"/>
      <c r="AD437" s="13"/>
      <c r="AE437" s="13"/>
      <c r="AF437" s="13"/>
      <c r="AG437" s="13"/>
      <c r="AH437" s="13"/>
      <c r="AI437" s="13"/>
      <c r="AJ437" s="13"/>
      <c r="AK437" s="13">
        <f t="shared" si="112"/>
        <v>0</v>
      </c>
      <c r="AL437" s="13"/>
      <c r="AM437" s="13">
        <f t="shared" si="113"/>
        <v>0</v>
      </c>
      <c r="AN437" s="13"/>
      <c r="AO437" s="13">
        <v>0</v>
      </c>
      <c r="AP437" s="13">
        <f t="shared" si="114"/>
        <v>0</v>
      </c>
      <c r="AQ437" s="13"/>
      <c r="AR437" s="13">
        <f t="shared" si="115"/>
        <v>0</v>
      </c>
      <c r="AS437" s="13"/>
      <c r="AT437" s="13">
        <f t="shared" si="116"/>
        <v>0</v>
      </c>
      <c r="AU437" s="13"/>
      <c r="AV437" s="13">
        <f t="shared" si="117"/>
        <v>0</v>
      </c>
      <c r="AW437" s="13"/>
      <c r="AX437" s="13">
        <f t="shared" si="118"/>
        <v>0</v>
      </c>
      <c r="AY437" s="13"/>
      <c r="AZ437" s="13">
        <f t="shared" si="119"/>
        <v>0</v>
      </c>
      <c r="BA437" s="13"/>
      <c r="BB437" s="13">
        <f t="shared" si="120"/>
        <v>0</v>
      </c>
      <c r="BC437" s="13"/>
      <c r="BD437" s="13">
        <f t="shared" si="121"/>
        <v>0</v>
      </c>
      <c r="BE437" s="13"/>
      <c r="BF437" s="13">
        <f t="shared" si="122"/>
        <v>0</v>
      </c>
      <c r="BG437" s="13"/>
      <c r="BH437" s="13">
        <f t="shared" si="123"/>
        <v>164460.16158512208</v>
      </c>
      <c r="BI437" s="13">
        <f t="shared" si="124"/>
        <v>164500</v>
      </c>
      <c r="BJ437" s="13">
        <v>161800</v>
      </c>
    </row>
    <row r="438" spans="1:62" x14ac:dyDescent="0.25">
      <c r="A438" t="s">
        <v>831</v>
      </c>
      <c r="B438" s="13">
        <v>797</v>
      </c>
      <c r="C438">
        <v>593842</v>
      </c>
      <c r="D438">
        <v>1</v>
      </c>
      <c r="E438">
        <v>0</v>
      </c>
      <c r="F438">
        <v>0</v>
      </c>
      <c r="G438">
        <v>0</v>
      </c>
      <c r="H438">
        <v>0</v>
      </c>
      <c r="I438" t="s">
        <v>30</v>
      </c>
      <c r="J438">
        <v>594156</v>
      </c>
      <c r="K438" t="s">
        <v>593</v>
      </c>
      <c r="L438">
        <v>594156</v>
      </c>
      <c r="M438" t="s">
        <v>593</v>
      </c>
      <c r="N438">
        <v>594156</v>
      </c>
      <c r="O438" t="s">
        <v>593</v>
      </c>
      <c r="P438">
        <v>593711</v>
      </c>
      <c r="Q438" t="s">
        <v>149</v>
      </c>
      <c r="R438" s="13">
        <v>185068.47808780757</v>
      </c>
      <c r="S438" s="13"/>
      <c r="T438" s="13"/>
      <c r="U438" s="13"/>
      <c r="V438" s="13">
        <f t="shared" si="108"/>
        <v>0</v>
      </c>
      <c r="W438" s="13"/>
      <c r="X438" s="13">
        <f t="shared" si="109"/>
        <v>0</v>
      </c>
      <c r="Y438" s="13"/>
      <c r="Z438" s="13">
        <f t="shared" si="110"/>
        <v>0</v>
      </c>
      <c r="AA438" s="13"/>
      <c r="AB438" s="13">
        <f t="shared" si="111"/>
        <v>0</v>
      </c>
      <c r="AC438" s="13"/>
      <c r="AD438" s="13"/>
      <c r="AE438" s="13"/>
      <c r="AF438" s="13"/>
      <c r="AG438" s="13"/>
      <c r="AH438" s="13"/>
      <c r="AI438" s="13"/>
      <c r="AJ438" s="13"/>
      <c r="AK438" s="13">
        <f t="shared" si="112"/>
        <v>0</v>
      </c>
      <c r="AL438" s="13"/>
      <c r="AM438" s="13">
        <f t="shared" si="113"/>
        <v>0</v>
      </c>
      <c r="AN438" s="13"/>
      <c r="AO438" s="13">
        <v>57</v>
      </c>
      <c r="AP438" s="13">
        <f t="shared" si="114"/>
        <v>1738500</v>
      </c>
      <c r="AQ438" s="13"/>
      <c r="AR438" s="13">
        <f t="shared" si="115"/>
        <v>0</v>
      </c>
      <c r="AS438" s="13"/>
      <c r="AT438" s="13">
        <f t="shared" si="116"/>
        <v>0</v>
      </c>
      <c r="AU438" s="13"/>
      <c r="AV438" s="13">
        <f t="shared" si="117"/>
        <v>0</v>
      </c>
      <c r="AW438" s="13"/>
      <c r="AX438" s="13">
        <f t="shared" si="118"/>
        <v>0</v>
      </c>
      <c r="AY438" s="13"/>
      <c r="AZ438" s="13">
        <f t="shared" si="119"/>
        <v>0</v>
      </c>
      <c r="BA438" s="13"/>
      <c r="BB438" s="13">
        <f t="shared" si="120"/>
        <v>0</v>
      </c>
      <c r="BC438" s="13"/>
      <c r="BD438" s="13">
        <f t="shared" si="121"/>
        <v>0</v>
      </c>
      <c r="BE438" s="13"/>
      <c r="BF438" s="13">
        <f t="shared" si="122"/>
        <v>0</v>
      </c>
      <c r="BG438" s="13"/>
      <c r="BH438" s="13">
        <f t="shared" si="123"/>
        <v>1923568.4780878075</v>
      </c>
      <c r="BI438" s="13">
        <f t="shared" si="124"/>
        <v>1923600</v>
      </c>
      <c r="BJ438" s="13">
        <v>2142600</v>
      </c>
    </row>
    <row r="439" spans="1:62" x14ac:dyDescent="0.25">
      <c r="A439" t="s">
        <v>831</v>
      </c>
      <c r="B439" s="13">
        <v>130</v>
      </c>
      <c r="C439">
        <v>565041</v>
      </c>
      <c r="D439">
        <v>1</v>
      </c>
      <c r="E439">
        <v>0</v>
      </c>
      <c r="F439">
        <v>0</v>
      </c>
      <c r="G439">
        <v>0</v>
      </c>
      <c r="H439">
        <v>0</v>
      </c>
      <c r="I439" t="s">
        <v>26</v>
      </c>
      <c r="J439">
        <v>541699</v>
      </c>
      <c r="K439" t="s">
        <v>832</v>
      </c>
      <c r="L439">
        <v>541699</v>
      </c>
      <c r="M439" t="s">
        <v>832</v>
      </c>
      <c r="N439">
        <v>541656</v>
      </c>
      <c r="O439" t="s">
        <v>195</v>
      </c>
      <c r="P439">
        <v>541656</v>
      </c>
      <c r="Q439" t="s">
        <v>195</v>
      </c>
      <c r="R439" s="13">
        <v>70488.701001315436</v>
      </c>
      <c r="S439" s="13"/>
      <c r="T439" s="13"/>
      <c r="U439" s="13"/>
      <c r="V439" s="13">
        <f t="shared" si="108"/>
        <v>0</v>
      </c>
      <c r="W439" s="13"/>
      <c r="X439" s="13">
        <f t="shared" si="109"/>
        <v>0</v>
      </c>
      <c r="Y439" s="13"/>
      <c r="Z439" s="13">
        <f t="shared" si="110"/>
        <v>0</v>
      </c>
      <c r="AA439" s="13"/>
      <c r="AB439" s="13">
        <f t="shared" si="111"/>
        <v>0</v>
      </c>
      <c r="AC439" s="13"/>
      <c r="AD439" s="13"/>
      <c r="AE439" s="13"/>
      <c r="AF439" s="13"/>
      <c r="AG439" s="13"/>
      <c r="AH439" s="13"/>
      <c r="AI439" s="13"/>
      <c r="AJ439" s="13"/>
      <c r="AK439" s="13">
        <f t="shared" si="112"/>
        <v>0</v>
      </c>
      <c r="AL439" s="13"/>
      <c r="AM439" s="13">
        <f t="shared" si="113"/>
        <v>0</v>
      </c>
      <c r="AN439" s="13"/>
      <c r="AO439" s="13">
        <v>0</v>
      </c>
      <c r="AP439" s="13">
        <f t="shared" si="114"/>
        <v>0</v>
      </c>
      <c r="AQ439" s="13"/>
      <c r="AR439" s="13">
        <f t="shared" si="115"/>
        <v>0</v>
      </c>
      <c r="AS439" s="13"/>
      <c r="AT439" s="13">
        <f t="shared" si="116"/>
        <v>0</v>
      </c>
      <c r="AU439" s="13"/>
      <c r="AV439" s="13">
        <f t="shared" si="117"/>
        <v>0</v>
      </c>
      <c r="AW439" s="13"/>
      <c r="AX439" s="13">
        <f t="shared" si="118"/>
        <v>0</v>
      </c>
      <c r="AY439" s="13"/>
      <c r="AZ439" s="13">
        <f t="shared" si="119"/>
        <v>0</v>
      </c>
      <c r="BA439" s="13"/>
      <c r="BB439" s="13">
        <f t="shared" si="120"/>
        <v>0</v>
      </c>
      <c r="BC439" s="13"/>
      <c r="BD439" s="13">
        <f t="shared" si="121"/>
        <v>0</v>
      </c>
      <c r="BE439" s="13"/>
      <c r="BF439" s="13">
        <f t="shared" si="122"/>
        <v>0</v>
      </c>
      <c r="BG439" s="13"/>
      <c r="BH439" s="13">
        <f t="shared" si="123"/>
        <v>70488.701001315436</v>
      </c>
      <c r="BI439" s="13">
        <f t="shared" si="124"/>
        <v>70500</v>
      </c>
      <c r="BJ439" s="13">
        <v>70800</v>
      </c>
    </row>
    <row r="440" spans="1:62" x14ac:dyDescent="0.25">
      <c r="A440" t="s">
        <v>831</v>
      </c>
      <c r="B440" s="13">
        <v>186</v>
      </c>
      <c r="C440">
        <v>541923</v>
      </c>
      <c r="D440">
        <v>1</v>
      </c>
      <c r="E440">
        <v>0</v>
      </c>
      <c r="F440">
        <v>0</v>
      </c>
      <c r="G440">
        <v>0</v>
      </c>
      <c r="H440">
        <v>0</v>
      </c>
      <c r="I440" t="s">
        <v>110</v>
      </c>
      <c r="J440">
        <v>556254</v>
      </c>
      <c r="K440" t="s">
        <v>833</v>
      </c>
      <c r="L440">
        <v>556254</v>
      </c>
      <c r="M440" t="s">
        <v>833</v>
      </c>
      <c r="N440">
        <v>556254</v>
      </c>
      <c r="O440" t="s">
        <v>833</v>
      </c>
      <c r="P440">
        <v>556254</v>
      </c>
      <c r="Q440" t="s">
        <v>833</v>
      </c>
      <c r="R440" s="13">
        <v>70488.701001315436</v>
      </c>
      <c r="S440" s="13"/>
      <c r="T440" s="13"/>
      <c r="U440" s="13"/>
      <c r="V440" s="13">
        <f t="shared" si="108"/>
        <v>0</v>
      </c>
      <c r="W440" s="13"/>
      <c r="X440" s="13">
        <f t="shared" si="109"/>
        <v>0</v>
      </c>
      <c r="Y440" s="13"/>
      <c r="Z440" s="13">
        <f t="shared" si="110"/>
        <v>0</v>
      </c>
      <c r="AA440" s="13"/>
      <c r="AB440" s="13">
        <f t="shared" si="111"/>
        <v>0</v>
      </c>
      <c r="AC440" s="13"/>
      <c r="AD440" s="13"/>
      <c r="AE440" s="13"/>
      <c r="AF440" s="13"/>
      <c r="AG440" s="13"/>
      <c r="AH440" s="13"/>
      <c r="AI440" s="13"/>
      <c r="AJ440" s="13"/>
      <c r="AK440" s="13">
        <f t="shared" si="112"/>
        <v>0</v>
      </c>
      <c r="AL440" s="13"/>
      <c r="AM440" s="13">
        <f t="shared" si="113"/>
        <v>0</v>
      </c>
      <c r="AN440" s="13"/>
      <c r="AO440" s="13">
        <v>0</v>
      </c>
      <c r="AP440" s="13">
        <f t="shared" si="114"/>
        <v>0</v>
      </c>
      <c r="AQ440" s="13"/>
      <c r="AR440" s="13">
        <f t="shared" si="115"/>
        <v>0</v>
      </c>
      <c r="AS440" s="13"/>
      <c r="AT440" s="13">
        <f t="shared" si="116"/>
        <v>0</v>
      </c>
      <c r="AU440" s="13"/>
      <c r="AV440" s="13">
        <f t="shared" si="117"/>
        <v>0</v>
      </c>
      <c r="AW440" s="13"/>
      <c r="AX440" s="13">
        <f t="shared" si="118"/>
        <v>0</v>
      </c>
      <c r="AY440" s="13"/>
      <c r="AZ440" s="13">
        <f t="shared" si="119"/>
        <v>0</v>
      </c>
      <c r="BA440" s="13"/>
      <c r="BB440" s="13">
        <f t="shared" si="120"/>
        <v>0</v>
      </c>
      <c r="BC440" s="13"/>
      <c r="BD440" s="13">
        <f t="shared" si="121"/>
        <v>0</v>
      </c>
      <c r="BE440" s="13"/>
      <c r="BF440" s="13">
        <f t="shared" si="122"/>
        <v>0</v>
      </c>
      <c r="BG440" s="13"/>
      <c r="BH440" s="13">
        <f t="shared" si="123"/>
        <v>70488.701001315436</v>
      </c>
      <c r="BI440" s="13">
        <f t="shared" si="124"/>
        <v>70500</v>
      </c>
      <c r="BJ440" s="13">
        <v>70800</v>
      </c>
    </row>
    <row r="441" spans="1:62" x14ac:dyDescent="0.25">
      <c r="A441" t="s">
        <v>834</v>
      </c>
      <c r="B441" s="13">
        <v>318</v>
      </c>
      <c r="C441">
        <v>533211</v>
      </c>
      <c r="D441">
        <v>1</v>
      </c>
      <c r="E441">
        <v>0</v>
      </c>
      <c r="F441">
        <v>0</v>
      </c>
      <c r="G441">
        <v>0</v>
      </c>
      <c r="H441">
        <v>0</v>
      </c>
      <c r="I441" t="s">
        <v>26</v>
      </c>
      <c r="J441">
        <v>533165</v>
      </c>
      <c r="K441" t="s">
        <v>154</v>
      </c>
      <c r="L441">
        <v>533165</v>
      </c>
      <c r="M441" t="s">
        <v>154</v>
      </c>
      <c r="N441">
        <v>533165</v>
      </c>
      <c r="O441" t="s">
        <v>154</v>
      </c>
      <c r="P441">
        <v>533165</v>
      </c>
      <c r="Q441" t="s">
        <v>154</v>
      </c>
      <c r="R441" s="13">
        <v>74676.428108736087</v>
      </c>
      <c r="S441" s="13"/>
      <c r="T441" s="13"/>
      <c r="U441" s="13"/>
      <c r="V441" s="13">
        <f t="shared" si="108"/>
        <v>0</v>
      </c>
      <c r="W441" s="13"/>
      <c r="X441" s="13">
        <f t="shared" si="109"/>
        <v>0</v>
      </c>
      <c r="Y441" s="13"/>
      <c r="Z441" s="13">
        <f t="shared" si="110"/>
        <v>0</v>
      </c>
      <c r="AA441" s="13"/>
      <c r="AB441" s="13">
        <f t="shared" si="111"/>
        <v>0</v>
      </c>
      <c r="AC441" s="13"/>
      <c r="AD441" s="13"/>
      <c r="AE441" s="13"/>
      <c r="AF441" s="13"/>
      <c r="AG441" s="13"/>
      <c r="AH441" s="13"/>
      <c r="AI441" s="13"/>
      <c r="AJ441" s="13"/>
      <c r="AK441" s="13">
        <f t="shared" si="112"/>
        <v>0</v>
      </c>
      <c r="AL441" s="13"/>
      <c r="AM441" s="13">
        <f t="shared" si="113"/>
        <v>0</v>
      </c>
      <c r="AN441" s="13"/>
      <c r="AO441" s="13">
        <v>0</v>
      </c>
      <c r="AP441" s="13">
        <f t="shared" si="114"/>
        <v>0</v>
      </c>
      <c r="AQ441" s="13"/>
      <c r="AR441" s="13">
        <f t="shared" si="115"/>
        <v>0</v>
      </c>
      <c r="AS441" s="13"/>
      <c r="AT441" s="13">
        <f t="shared" si="116"/>
        <v>0</v>
      </c>
      <c r="AU441" s="13"/>
      <c r="AV441" s="13">
        <f t="shared" si="117"/>
        <v>0</v>
      </c>
      <c r="AW441" s="13"/>
      <c r="AX441" s="13">
        <f t="shared" si="118"/>
        <v>0</v>
      </c>
      <c r="AY441" s="13"/>
      <c r="AZ441" s="13">
        <f t="shared" si="119"/>
        <v>0</v>
      </c>
      <c r="BA441" s="13"/>
      <c r="BB441" s="13">
        <f t="shared" si="120"/>
        <v>0</v>
      </c>
      <c r="BC441" s="13"/>
      <c r="BD441" s="13">
        <f t="shared" si="121"/>
        <v>0</v>
      </c>
      <c r="BE441" s="13"/>
      <c r="BF441" s="13">
        <f t="shared" si="122"/>
        <v>0</v>
      </c>
      <c r="BG441" s="13"/>
      <c r="BH441" s="13">
        <f t="shared" si="123"/>
        <v>74676.428108736087</v>
      </c>
      <c r="BI441" s="13">
        <f t="shared" si="124"/>
        <v>74700</v>
      </c>
      <c r="BJ441" s="13">
        <v>75000</v>
      </c>
    </row>
    <row r="442" spans="1:62" x14ac:dyDescent="0.25">
      <c r="A442" t="s">
        <v>836</v>
      </c>
      <c r="B442" s="13">
        <v>894</v>
      </c>
      <c r="C442">
        <v>533220</v>
      </c>
      <c r="D442">
        <v>1</v>
      </c>
      <c r="E442">
        <v>0</v>
      </c>
      <c r="F442">
        <v>0</v>
      </c>
      <c r="G442">
        <v>0</v>
      </c>
      <c r="H442">
        <v>0</v>
      </c>
      <c r="I442" t="s">
        <v>26</v>
      </c>
      <c r="J442">
        <v>533271</v>
      </c>
      <c r="K442" t="s">
        <v>837</v>
      </c>
      <c r="L442">
        <v>533271</v>
      </c>
      <c r="M442" t="s">
        <v>837</v>
      </c>
      <c r="N442">
        <v>533271</v>
      </c>
      <c r="O442" t="s">
        <v>837</v>
      </c>
      <c r="P442">
        <v>533271</v>
      </c>
      <c r="Q442" t="s">
        <v>837</v>
      </c>
      <c r="R442" s="13">
        <v>207220.77203218412</v>
      </c>
      <c r="S442" s="13"/>
      <c r="T442" s="13"/>
      <c r="U442" s="13"/>
      <c r="V442" s="13">
        <f t="shared" si="108"/>
        <v>0</v>
      </c>
      <c r="W442" s="13"/>
      <c r="X442" s="13">
        <f t="shared" si="109"/>
        <v>0</v>
      </c>
      <c r="Y442" s="13"/>
      <c r="Z442" s="13">
        <f t="shared" si="110"/>
        <v>0</v>
      </c>
      <c r="AA442" s="13"/>
      <c r="AB442" s="13">
        <f t="shared" si="111"/>
        <v>0</v>
      </c>
      <c r="AC442" s="13"/>
      <c r="AD442" s="13"/>
      <c r="AE442" s="13"/>
      <c r="AF442" s="13"/>
      <c r="AG442" s="13"/>
      <c r="AH442" s="13"/>
      <c r="AI442" s="13"/>
      <c r="AJ442" s="13"/>
      <c r="AK442" s="13">
        <f t="shared" si="112"/>
        <v>0</v>
      </c>
      <c r="AL442" s="13"/>
      <c r="AM442" s="13">
        <f t="shared" si="113"/>
        <v>0</v>
      </c>
      <c r="AN442" s="13"/>
      <c r="AO442" s="13">
        <v>0</v>
      </c>
      <c r="AP442" s="13">
        <f t="shared" si="114"/>
        <v>0</v>
      </c>
      <c r="AQ442" s="13"/>
      <c r="AR442" s="13">
        <f t="shared" si="115"/>
        <v>0</v>
      </c>
      <c r="AS442" s="13"/>
      <c r="AT442" s="13">
        <f t="shared" si="116"/>
        <v>0</v>
      </c>
      <c r="AU442" s="13"/>
      <c r="AV442" s="13">
        <f t="shared" si="117"/>
        <v>0</v>
      </c>
      <c r="AW442" s="13"/>
      <c r="AX442" s="13">
        <f t="shared" si="118"/>
        <v>0</v>
      </c>
      <c r="AY442" s="13"/>
      <c r="AZ442" s="13">
        <f t="shared" si="119"/>
        <v>0</v>
      </c>
      <c r="BA442" s="13"/>
      <c r="BB442" s="13">
        <f t="shared" si="120"/>
        <v>0</v>
      </c>
      <c r="BC442" s="13"/>
      <c r="BD442" s="13">
        <f t="shared" si="121"/>
        <v>0</v>
      </c>
      <c r="BE442" s="13"/>
      <c r="BF442" s="13">
        <f t="shared" si="122"/>
        <v>0</v>
      </c>
      <c r="BG442" s="13"/>
      <c r="BH442" s="13">
        <f t="shared" si="123"/>
        <v>207220.77203218412</v>
      </c>
      <c r="BI442" s="13">
        <f t="shared" si="124"/>
        <v>207200</v>
      </c>
      <c r="BJ442" s="13">
        <v>198800</v>
      </c>
    </row>
    <row r="443" spans="1:62" x14ac:dyDescent="0.25">
      <c r="A443" s="4" t="s">
        <v>838</v>
      </c>
      <c r="B443" s="13">
        <v>3043</v>
      </c>
      <c r="C443">
        <v>597228</v>
      </c>
      <c r="D443">
        <v>1</v>
      </c>
      <c r="E443">
        <v>1</v>
      </c>
      <c r="F443">
        <v>1</v>
      </c>
      <c r="G443">
        <v>0</v>
      </c>
      <c r="H443">
        <v>0</v>
      </c>
      <c r="I443" t="s">
        <v>38</v>
      </c>
      <c r="J443">
        <v>597228</v>
      </c>
      <c r="K443" t="s">
        <v>838</v>
      </c>
      <c r="L443">
        <v>597228</v>
      </c>
      <c r="M443" t="s">
        <v>838</v>
      </c>
      <c r="N443">
        <v>597783</v>
      </c>
      <c r="O443" t="s">
        <v>839</v>
      </c>
      <c r="P443">
        <v>597783</v>
      </c>
      <c r="Q443" t="s">
        <v>839</v>
      </c>
      <c r="R443" s="13">
        <v>686721.2570850139</v>
      </c>
      <c r="S443" s="13">
        <v>4000</v>
      </c>
      <c r="T443" s="13">
        <v>213599.84230652387</v>
      </c>
      <c r="U443" s="13"/>
      <c r="V443" s="13">
        <f t="shared" si="108"/>
        <v>0</v>
      </c>
      <c r="W443" s="13">
        <v>9</v>
      </c>
      <c r="X443" s="13">
        <f t="shared" si="109"/>
        <v>26676</v>
      </c>
      <c r="Y443" s="13">
        <v>18</v>
      </c>
      <c r="Z443" s="13">
        <f t="shared" si="110"/>
        <v>17784</v>
      </c>
      <c r="AA443" s="13">
        <v>9</v>
      </c>
      <c r="AB443" s="13">
        <f t="shared" si="111"/>
        <v>2223</v>
      </c>
      <c r="AC443" s="13">
        <v>4516</v>
      </c>
      <c r="AD443" s="13">
        <v>960493.52255801414</v>
      </c>
      <c r="AE443" s="13"/>
      <c r="AF443" s="13"/>
      <c r="AG443" s="13"/>
      <c r="AH443" s="13"/>
      <c r="AI443" s="13"/>
      <c r="AJ443" s="13"/>
      <c r="AK443" s="13">
        <f t="shared" si="112"/>
        <v>0</v>
      </c>
      <c r="AL443" s="13"/>
      <c r="AM443" s="13">
        <f t="shared" si="113"/>
        <v>0</v>
      </c>
      <c r="AN443" s="13"/>
      <c r="AO443" s="13">
        <v>4</v>
      </c>
      <c r="AP443" s="13">
        <f t="shared" si="114"/>
        <v>122000</v>
      </c>
      <c r="AQ443" s="13"/>
      <c r="AR443" s="13">
        <f t="shared" si="115"/>
        <v>0</v>
      </c>
      <c r="AS443" s="13"/>
      <c r="AT443" s="13">
        <f t="shared" si="116"/>
        <v>0</v>
      </c>
      <c r="AU443" s="13"/>
      <c r="AV443" s="13">
        <f t="shared" si="117"/>
        <v>0</v>
      </c>
      <c r="AW443" s="13"/>
      <c r="AX443" s="13">
        <f t="shared" si="118"/>
        <v>0</v>
      </c>
      <c r="AY443" s="13"/>
      <c r="AZ443" s="13">
        <f t="shared" si="119"/>
        <v>0</v>
      </c>
      <c r="BA443" s="13"/>
      <c r="BB443" s="13">
        <f t="shared" si="120"/>
        <v>0</v>
      </c>
      <c r="BC443" s="13"/>
      <c r="BD443" s="13">
        <f t="shared" si="121"/>
        <v>0</v>
      </c>
      <c r="BE443" s="13"/>
      <c r="BF443" s="13">
        <f t="shared" si="122"/>
        <v>0</v>
      </c>
      <c r="BG443" s="13"/>
      <c r="BH443" s="13">
        <f t="shared" si="123"/>
        <v>2029497.6219495519</v>
      </c>
      <c r="BI443" s="13">
        <f t="shared" si="124"/>
        <v>2029500</v>
      </c>
      <c r="BJ443" s="13">
        <v>2048200</v>
      </c>
    </row>
    <row r="444" spans="1:62" x14ac:dyDescent="0.25">
      <c r="A444" t="s">
        <v>840</v>
      </c>
      <c r="B444" s="13">
        <v>385</v>
      </c>
      <c r="C444">
        <v>537047</v>
      </c>
      <c r="D444">
        <v>1</v>
      </c>
      <c r="E444">
        <v>0</v>
      </c>
      <c r="F444">
        <v>0</v>
      </c>
      <c r="G444">
        <v>0</v>
      </c>
      <c r="H444">
        <v>0</v>
      </c>
      <c r="I444" t="s">
        <v>26</v>
      </c>
      <c r="J444">
        <v>537357</v>
      </c>
      <c r="K444" t="s">
        <v>841</v>
      </c>
      <c r="L444">
        <v>537454</v>
      </c>
      <c r="M444" t="s">
        <v>842</v>
      </c>
      <c r="N444">
        <v>537454</v>
      </c>
      <c r="O444" t="s">
        <v>842</v>
      </c>
      <c r="P444">
        <v>537454</v>
      </c>
      <c r="Q444" t="s">
        <v>842</v>
      </c>
      <c r="R444" s="13">
        <v>90234.649408167868</v>
      </c>
      <c r="S444" s="13"/>
      <c r="T444" s="13"/>
      <c r="U444" s="13"/>
      <c r="V444" s="13">
        <f t="shared" si="108"/>
        <v>0</v>
      </c>
      <c r="W444" s="13"/>
      <c r="X444" s="13">
        <f t="shared" si="109"/>
        <v>0</v>
      </c>
      <c r="Y444" s="13"/>
      <c r="Z444" s="13">
        <f t="shared" si="110"/>
        <v>0</v>
      </c>
      <c r="AA444" s="13"/>
      <c r="AB444" s="13">
        <f t="shared" si="111"/>
        <v>0</v>
      </c>
      <c r="AC444" s="13"/>
      <c r="AD444" s="13"/>
      <c r="AE444" s="13"/>
      <c r="AF444" s="13"/>
      <c r="AG444" s="13"/>
      <c r="AH444" s="13"/>
      <c r="AI444" s="13"/>
      <c r="AJ444" s="13"/>
      <c r="AK444" s="13">
        <f t="shared" si="112"/>
        <v>0</v>
      </c>
      <c r="AL444" s="13"/>
      <c r="AM444" s="13">
        <f t="shared" si="113"/>
        <v>0</v>
      </c>
      <c r="AN444" s="13"/>
      <c r="AO444" s="13">
        <v>0</v>
      </c>
      <c r="AP444" s="13">
        <f t="shared" si="114"/>
        <v>0</v>
      </c>
      <c r="AQ444" s="13"/>
      <c r="AR444" s="13">
        <f t="shared" si="115"/>
        <v>0</v>
      </c>
      <c r="AS444" s="13"/>
      <c r="AT444" s="13">
        <f t="shared" si="116"/>
        <v>0</v>
      </c>
      <c r="AU444" s="13"/>
      <c r="AV444" s="13">
        <f t="shared" si="117"/>
        <v>0</v>
      </c>
      <c r="AW444" s="13"/>
      <c r="AX444" s="13">
        <f t="shared" si="118"/>
        <v>0</v>
      </c>
      <c r="AY444" s="13"/>
      <c r="AZ444" s="13">
        <f t="shared" si="119"/>
        <v>0</v>
      </c>
      <c r="BA444" s="13"/>
      <c r="BB444" s="13">
        <f t="shared" si="120"/>
        <v>0</v>
      </c>
      <c r="BC444" s="13"/>
      <c r="BD444" s="13">
        <f t="shared" si="121"/>
        <v>0</v>
      </c>
      <c r="BE444" s="13"/>
      <c r="BF444" s="13">
        <f t="shared" si="122"/>
        <v>0</v>
      </c>
      <c r="BG444" s="13"/>
      <c r="BH444" s="13">
        <f t="shared" si="123"/>
        <v>90234.649408167868</v>
      </c>
      <c r="BI444" s="13">
        <f t="shared" si="124"/>
        <v>90200</v>
      </c>
      <c r="BJ444" s="13">
        <v>91300</v>
      </c>
    </row>
    <row r="445" spans="1:62" x14ac:dyDescent="0.25">
      <c r="A445" t="s">
        <v>843</v>
      </c>
      <c r="B445" s="13">
        <v>255</v>
      </c>
      <c r="C445">
        <v>548855</v>
      </c>
      <c r="D445">
        <v>1</v>
      </c>
      <c r="E445">
        <v>0</v>
      </c>
      <c r="F445">
        <v>0</v>
      </c>
      <c r="G445">
        <v>0</v>
      </c>
      <c r="H445">
        <v>0</v>
      </c>
      <c r="I445" t="s">
        <v>33</v>
      </c>
      <c r="J445">
        <v>572926</v>
      </c>
      <c r="K445" t="s">
        <v>168</v>
      </c>
      <c r="L445">
        <v>572926</v>
      </c>
      <c r="M445" t="s">
        <v>168</v>
      </c>
      <c r="N445">
        <v>572926</v>
      </c>
      <c r="O445" t="s">
        <v>168</v>
      </c>
      <c r="P445">
        <v>572926</v>
      </c>
      <c r="Q445" t="s">
        <v>168</v>
      </c>
      <c r="R445" s="13">
        <v>70488.701001315436</v>
      </c>
      <c r="S445" s="13"/>
      <c r="T445" s="13"/>
      <c r="U445" s="13"/>
      <c r="V445" s="13">
        <f t="shared" si="108"/>
        <v>0</v>
      </c>
      <c r="W445" s="13"/>
      <c r="X445" s="13">
        <f t="shared" si="109"/>
        <v>0</v>
      </c>
      <c r="Y445" s="13"/>
      <c r="Z445" s="13">
        <f t="shared" si="110"/>
        <v>0</v>
      </c>
      <c r="AA445" s="13"/>
      <c r="AB445" s="13">
        <f t="shared" si="111"/>
        <v>0</v>
      </c>
      <c r="AC445" s="13"/>
      <c r="AD445" s="13"/>
      <c r="AE445" s="13"/>
      <c r="AF445" s="13"/>
      <c r="AG445" s="13"/>
      <c r="AH445" s="13"/>
      <c r="AI445" s="13"/>
      <c r="AJ445" s="13"/>
      <c r="AK445" s="13">
        <f t="shared" si="112"/>
        <v>0</v>
      </c>
      <c r="AL445" s="13"/>
      <c r="AM445" s="13">
        <f t="shared" si="113"/>
        <v>0</v>
      </c>
      <c r="AN445" s="13"/>
      <c r="AO445" s="13">
        <v>0</v>
      </c>
      <c r="AP445" s="13">
        <f t="shared" si="114"/>
        <v>0</v>
      </c>
      <c r="AQ445" s="13"/>
      <c r="AR445" s="13">
        <f t="shared" si="115"/>
        <v>0</v>
      </c>
      <c r="AS445" s="13"/>
      <c r="AT445" s="13">
        <f t="shared" si="116"/>
        <v>0</v>
      </c>
      <c r="AU445" s="13"/>
      <c r="AV445" s="13">
        <f t="shared" si="117"/>
        <v>0</v>
      </c>
      <c r="AW445" s="13"/>
      <c r="AX445" s="13">
        <f t="shared" si="118"/>
        <v>0</v>
      </c>
      <c r="AY445" s="13"/>
      <c r="AZ445" s="13">
        <f t="shared" si="119"/>
        <v>0</v>
      </c>
      <c r="BA445" s="13"/>
      <c r="BB445" s="13">
        <f t="shared" si="120"/>
        <v>0</v>
      </c>
      <c r="BC445" s="13"/>
      <c r="BD445" s="13">
        <f t="shared" si="121"/>
        <v>0</v>
      </c>
      <c r="BE445" s="13"/>
      <c r="BF445" s="13">
        <f t="shared" si="122"/>
        <v>0</v>
      </c>
      <c r="BG445" s="13"/>
      <c r="BH445" s="13">
        <f t="shared" si="123"/>
        <v>70488.701001315436</v>
      </c>
      <c r="BI445" s="13">
        <f t="shared" si="124"/>
        <v>70500</v>
      </c>
      <c r="BJ445" s="13">
        <v>70800</v>
      </c>
    </row>
    <row r="446" spans="1:62" x14ac:dyDescent="0.25">
      <c r="A446" t="s">
        <v>845</v>
      </c>
      <c r="B446" s="13">
        <v>448</v>
      </c>
      <c r="C446">
        <v>564648</v>
      </c>
      <c r="D446">
        <v>1</v>
      </c>
      <c r="E446">
        <v>0</v>
      </c>
      <c r="F446">
        <v>0</v>
      </c>
      <c r="G446">
        <v>0</v>
      </c>
      <c r="H446">
        <v>0</v>
      </c>
      <c r="I446" t="s">
        <v>85</v>
      </c>
      <c r="J446">
        <v>565318</v>
      </c>
      <c r="K446" t="s">
        <v>846</v>
      </c>
      <c r="L446">
        <v>565555</v>
      </c>
      <c r="M446" t="s">
        <v>229</v>
      </c>
      <c r="N446">
        <v>565555</v>
      </c>
      <c r="O446" t="s">
        <v>229</v>
      </c>
      <c r="P446">
        <v>565555</v>
      </c>
      <c r="Q446" t="s">
        <v>229</v>
      </c>
      <c r="R446" s="13">
        <v>104824.6322831248</v>
      </c>
      <c r="S446" s="13"/>
      <c r="T446" s="13"/>
      <c r="U446" s="13"/>
      <c r="V446" s="13">
        <f t="shared" si="108"/>
        <v>0</v>
      </c>
      <c r="W446" s="13"/>
      <c r="X446" s="13">
        <f t="shared" si="109"/>
        <v>0</v>
      </c>
      <c r="Y446" s="13"/>
      <c r="Z446" s="13">
        <f t="shared" si="110"/>
        <v>0</v>
      </c>
      <c r="AA446" s="13"/>
      <c r="AB446" s="13">
        <f t="shared" si="111"/>
        <v>0</v>
      </c>
      <c r="AC446" s="13"/>
      <c r="AD446" s="13"/>
      <c r="AE446" s="13"/>
      <c r="AF446" s="13"/>
      <c r="AG446" s="13"/>
      <c r="AH446" s="13"/>
      <c r="AI446" s="13"/>
      <c r="AJ446" s="13"/>
      <c r="AK446" s="13">
        <f t="shared" si="112"/>
        <v>0</v>
      </c>
      <c r="AL446" s="13"/>
      <c r="AM446" s="13">
        <f t="shared" si="113"/>
        <v>0</v>
      </c>
      <c r="AN446" s="13"/>
      <c r="AO446" s="13">
        <v>0</v>
      </c>
      <c r="AP446" s="13">
        <f t="shared" si="114"/>
        <v>0</v>
      </c>
      <c r="AQ446" s="13"/>
      <c r="AR446" s="13">
        <f t="shared" si="115"/>
        <v>0</v>
      </c>
      <c r="AS446" s="13"/>
      <c r="AT446" s="13">
        <f t="shared" si="116"/>
        <v>0</v>
      </c>
      <c r="AU446" s="13"/>
      <c r="AV446" s="13">
        <f t="shared" si="117"/>
        <v>0</v>
      </c>
      <c r="AW446" s="13"/>
      <c r="AX446" s="13">
        <f t="shared" si="118"/>
        <v>0</v>
      </c>
      <c r="AY446" s="13"/>
      <c r="AZ446" s="13">
        <f t="shared" si="119"/>
        <v>0</v>
      </c>
      <c r="BA446" s="13"/>
      <c r="BB446" s="13">
        <f t="shared" si="120"/>
        <v>0</v>
      </c>
      <c r="BC446" s="13"/>
      <c r="BD446" s="13">
        <f t="shared" si="121"/>
        <v>0</v>
      </c>
      <c r="BE446" s="13"/>
      <c r="BF446" s="13">
        <f t="shared" si="122"/>
        <v>0</v>
      </c>
      <c r="BG446" s="13"/>
      <c r="BH446" s="13">
        <f t="shared" si="123"/>
        <v>104824.6322831248</v>
      </c>
      <c r="BI446" s="13">
        <f t="shared" si="124"/>
        <v>104800</v>
      </c>
      <c r="BJ446" s="13">
        <v>103800</v>
      </c>
    </row>
    <row r="447" spans="1:62" x14ac:dyDescent="0.25">
      <c r="A447" t="s">
        <v>848</v>
      </c>
      <c r="B447" s="13">
        <v>317</v>
      </c>
      <c r="C447">
        <v>566063</v>
      </c>
      <c r="D447">
        <v>1</v>
      </c>
      <c r="E447">
        <v>0</v>
      </c>
      <c r="F447">
        <v>0</v>
      </c>
      <c r="G447">
        <v>0</v>
      </c>
      <c r="H447">
        <v>0</v>
      </c>
      <c r="I447" t="s">
        <v>85</v>
      </c>
      <c r="J447">
        <v>566322</v>
      </c>
      <c r="K447" t="s">
        <v>849</v>
      </c>
      <c r="L447">
        <v>565971</v>
      </c>
      <c r="M447" t="s">
        <v>430</v>
      </c>
      <c r="N447">
        <v>565971</v>
      </c>
      <c r="O447" t="s">
        <v>430</v>
      </c>
      <c r="P447">
        <v>565971</v>
      </c>
      <c r="Q447" t="s">
        <v>430</v>
      </c>
      <c r="R447" s="13">
        <v>74443.867657430834</v>
      </c>
      <c r="S447" s="13"/>
      <c r="T447" s="13"/>
      <c r="U447" s="13"/>
      <c r="V447" s="13">
        <f t="shared" si="108"/>
        <v>0</v>
      </c>
      <c r="W447" s="13"/>
      <c r="X447" s="13">
        <f t="shared" si="109"/>
        <v>0</v>
      </c>
      <c r="Y447" s="13"/>
      <c r="Z447" s="13">
        <f t="shared" si="110"/>
        <v>0</v>
      </c>
      <c r="AA447" s="13"/>
      <c r="AB447" s="13">
        <f t="shared" si="111"/>
        <v>0</v>
      </c>
      <c r="AC447" s="13"/>
      <c r="AD447" s="13"/>
      <c r="AE447" s="13"/>
      <c r="AF447" s="13"/>
      <c r="AG447" s="13"/>
      <c r="AH447" s="13"/>
      <c r="AI447" s="13"/>
      <c r="AJ447" s="13"/>
      <c r="AK447" s="13">
        <f t="shared" si="112"/>
        <v>0</v>
      </c>
      <c r="AL447" s="13"/>
      <c r="AM447" s="13">
        <f t="shared" si="113"/>
        <v>0</v>
      </c>
      <c r="AN447" s="13"/>
      <c r="AO447" s="13">
        <v>0</v>
      </c>
      <c r="AP447" s="13">
        <f t="shared" si="114"/>
        <v>0</v>
      </c>
      <c r="AQ447" s="13"/>
      <c r="AR447" s="13">
        <f t="shared" si="115"/>
        <v>0</v>
      </c>
      <c r="AS447" s="13"/>
      <c r="AT447" s="13">
        <f t="shared" si="116"/>
        <v>0</v>
      </c>
      <c r="AU447" s="13"/>
      <c r="AV447" s="13">
        <f t="shared" si="117"/>
        <v>0</v>
      </c>
      <c r="AW447" s="13"/>
      <c r="AX447" s="13">
        <f t="shared" si="118"/>
        <v>0</v>
      </c>
      <c r="AY447" s="13"/>
      <c r="AZ447" s="13">
        <f t="shared" si="119"/>
        <v>0</v>
      </c>
      <c r="BA447" s="13"/>
      <c r="BB447" s="13">
        <f t="shared" si="120"/>
        <v>0</v>
      </c>
      <c r="BC447" s="13"/>
      <c r="BD447" s="13">
        <f t="shared" si="121"/>
        <v>0</v>
      </c>
      <c r="BE447" s="13"/>
      <c r="BF447" s="13">
        <f t="shared" si="122"/>
        <v>0</v>
      </c>
      <c r="BG447" s="13"/>
      <c r="BH447" s="13">
        <f t="shared" si="123"/>
        <v>74443.867657430834</v>
      </c>
      <c r="BI447" s="13">
        <f t="shared" si="124"/>
        <v>74400</v>
      </c>
      <c r="BJ447" s="13">
        <v>74300</v>
      </c>
    </row>
    <row r="448" spans="1:62" x14ac:dyDescent="0.25">
      <c r="A448" t="s">
        <v>850</v>
      </c>
      <c r="B448" s="13">
        <v>395</v>
      </c>
      <c r="C448">
        <v>560308</v>
      </c>
      <c r="D448">
        <v>1</v>
      </c>
      <c r="E448">
        <v>0</v>
      </c>
      <c r="F448">
        <v>0</v>
      </c>
      <c r="G448">
        <v>0</v>
      </c>
      <c r="H448">
        <v>0</v>
      </c>
      <c r="I448" t="s">
        <v>18</v>
      </c>
      <c r="J448">
        <v>560472</v>
      </c>
      <c r="K448" t="s">
        <v>851</v>
      </c>
      <c r="L448">
        <v>560472</v>
      </c>
      <c r="M448" t="s">
        <v>851</v>
      </c>
      <c r="N448">
        <v>560472</v>
      </c>
      <c r="O448" t="s">
        <v>851</v>
      </c>
      <c r="P448">
        <v>560472</v>
      </c>
      <c r="Q448" t="s">
        <v>851</v>
      </c>
      <c r="R448" s="13">
        <v>92552.979300435763</v>
      </c>
      <c r="S448" s="13"/>
      <c r="T448" s="13"/>
      <c r="U448" s="13"/>
      <c r="V448" s="13">
        <f t="shared" si="108"/>
        <v>0</v>
      </c>
      <c r="W448" s="13"/>
      <c r="X448" s="13">
        <f t="shared" si="109"/>
        <v>0</v>
      </c>
      <c r="Y448" s="13"/>
      <c r="Z448" s="13">
        <f t="shared" si="110"/>
        <v>0</v>
      </c>
      <c r="AA448" s="13"/>
      <c r="AB448" s="13">
        <f t="shared" si="111"/>
        <v>0</v>
      </c>
      <c r="AC448" s="13"/>
      <c r="AD448" s="13"/>
      <c r="AE448" s="13"/>
      <c r="AF448" s="13"/>
      <c r="AG448" s="13"/>
      <c r="AH448" s="13"/>
      <c r="AI448" s="13"/>
      <c r="AJ448" s="13"/>
      <c r="AK448" s="13">
        <f t="shared" si="112"/>
        <v>0</v>
      </c>
      <c r="AL448" s="13"/>
      <c r="AM448" s="13">
        <f t="shared" si="113"/>
        <v>0</v>
      </c>
      <c r="AN448" s="13"/>
      <c r="AO448" s="13">
        <v>0</v>
      </c>
      <c r="AP448" s="13">
        <f t="shared" si="114"/>
        <v>0</v>
      </c>
      <c r="AQ448" s="13"/>
      <c r="AR448" s="13">
        <f t="shared" si="115"/>
        <v>0</v>
      </c>
      <c r="AS448" s="13"/>
      <c r="AT448" s="13">
        <f t="shared" si="116"/>
        <v>0</v>
      </c>
      <c r="AU448" s="13"/>
      <c r="AV448" s="13">
        <f t="shared" si="117"/>
        <v>0</v>
      </c>
      <c r="AW448" s="13"/>
      <c r="AX448" s="13">
        <f t="shared" si="118"/>
        <v>0</v>
      </c>
      <c r="AY448" s="13"/>
      <c r="AZ448" s="13">
        <f t="shared" si="119"/>
        <v>0</v>
      </c>
      <c r="BA448" s="13"/>
      <c r="BB448" s="13">
        <f t="shared" si="120"/>
        <v>0</v>
      </c>
      <c r="BC448" s="13"/>
      <c r="BD448" s="13">
        <f t="shared" si="121"/>
        <v>0</v>
      </c>
      <c r="BE448" s="13"/>
      <c r="BF448" s="13">
        <f t="shared" si="122"/>
        <v>0</v>
      </c>
      <c r="BG448" s="13"/>
      <c r="BH448" s="13">
        <f t="shared" si="123"/>
        <v>92552.979300435763</v>
      </c>
      <c r="BI448" s="13">
        <f t="shared" si="124"/>
        <v>92600</v>
      </c>
      <c r="BJ448" s="13">
        <v>94800</v>
      </c>
    </row>
    <row r="449" spans="1:62" x14ac:dyDescent="0.25">
      <c r="A449" t="s">
        <v>852</v>
      </c>
      <c r="B449" s="13">
        <v>575</v>
      </c>
      <c r="C449">
        <v>531103</v>
      </c>
      <c r="D449">
        <v>1</v>
      </c>
      <c r="E449">
        <v>0</v>
      </c>
      <c r="F449">
        <v>0</v>
      </c>
      <c r="G449">
        <v>0</v>
      </c>
      <c r="H449">
        <v>0</v>
      </c>
      <c r="I449" t="s">
        <v>26</v>
      </c>
      <c r="J449">
        <v>531464</v>
      </c>
      <c r="K449" t="s">
        <v>853</v>
      </c>
      <c r="L449">
        <v>531057</v>
      </c>
      <c r="M449" t="s">
        <v>187</v>
      </c>
      <c r="N449">
        <v>531057</v>
      </c>
      <c r="O449" t="s">
        <v>187</v>
      </c>
      <c r="P449">
        <v>531057</v>
      </c>
      <c r="Q449" t="s">
        <v>187</v>
      </c>
      <c r="R449" s="13">
        <v>134131.79249056143</v>
      </c>
      <c r="S449" s="13"/>
      <c r="T449" s="13"/>
      <c r="U449" s="13"/>
      <c r="V449" s="13">
        <f t="shared" si="108"/>
        <v>0</v>
      </c>
      <c r="W449" s="13"/>
      <c r="X449" s="13">
        <f t="shared" si="109"/>
        <v>0</v>
      </c>
      <c r="Y449" s="13"/>
      <c r="Z449" s="13">
        <f t="shared" si="110"/>
        <v>0</v>
      </c>
      <c r="AA449" s="13"/>
      <c r="AB449" s="13">
        <f t="shared" si="111"/>
        <v>0</v>
      </c>
      <c r="AC449" s="13"/>
      <c r="AD449" s="13"/>
      <c r="AE449" s="13"/>
      <c r="AF449" s="13"/>
      <c r="AG449" s="13"/>
      <c r="AH449" s="13"/>
      <c r="AI449" s="13"/>
      <c r="AJ449" s="13"/>
      <c r="AK449" s="13">
        <f t="shared" si="112"/>
        <v>0</v>
      </c>
      <c r="AL449" s="13"/>
      <c r="AM449" s="13">
        <f t="shared" si="113"/>
        <v>0</v>
      </c>
      <c r="AN449" s="13"/>
      <c r="AO449" s="13">
        <v>0</v>
      </c>
      <c r="AP449" s="13">
        <f t="shared" si="114"/>
        <v>0</v>
      </c>
      <c r="AQ449" s="13"/>
      <c r="AR449" s="13">
        <f t="shared" si="115"/>
        <v>0</v>
      </c>
      <c r="AS449" s="13"/>
      <c r="AT449" s="13">
        <f t="shared" si="116"/>
        <v>0</v>
      </c>
      <c r="AU449" s="13"/>
      <c r="AV449" s="13">
        <f t="shared" si="117"/>
        <v>0</v>
      </c>
      <c r="AW449" s="13"/>
      <c r="AX449" s="13">
        <f t="shared" si="118"/>
        <v>0</v>
      </c>
      <c r="AY449" s="13"/>
      <c r="AZ449" s="13">
        <f t="shared" si="119"/>
        <v>0</v>
      </c>
      <c r="BA449" s="13"/>
      <c r="BB449" s="13">
        <f t="shared" si="120"/>
        <v>0</v>
      </c>
      <c r="BC449" s="13"/>
      <c r="BD449" s="13">
        <f t="shared" si="121"/>
        <v>0</v>
      </c>
      <c r="BE449" s="13"/>
      <c r="BF449" s="13">
        <f t="shared" si="122"/>
        <v>0</v>
      </c>
      <c r="BG449" s="13"/>
      <c r="BH449" s="13">
        <f t="shared" si="123"/>
        <v>134131.79249056143</v>
      </c>
      <c r="BI449" s="13">
        <f t="shared" si="124"/>
        <v>134100</v>
      </c>
      <c r="BJ449" s="13">
        <v>127900</v>
      </c>
    </row>
    <row r="450" spans="1:62" x14ac:dyDescent="0.25">
      <c r="A450" t="s">
        <v>855</v>
      </c>
      <c r="B450" s="13">
        <v>172</v>
      </c>
      <c r="C450">
        <v>558699</v>
      </c>
      <c r="D450">
        <v>1</v>
      </c>
      <c r="E450">
        <v>0</v>
      </c>
      <c r="F450">
        <v>0</v>
      </c>
      <c r="G450">
        <v>0</v>
      </c>
      <c r="H450">
        <v>0</v>
      </c>
      <c r="I450" t="s">
        <v>110</v>
      </c>
      <c r="J450">
        <v>558885</v>
      </c>
      <c r="K450" t="s">
        <v>856</v>
      </c>
      <c r="L450">
        <v>559521</v>
      </c>
      <c r="M450" t="s">
        <v>857</v>
      </c>
      <c r="N450">
        <v>559521</v>
      </c>
      <c r="O450" t="s">
        <v>857</v>
      </c>
      <c r="P450">
        <v>559300</v>
      </c>
      <c r="Q450" t="s">
        <v>192</v>
      </c>
      <c r="R450" s="13">
        <v>70488.701001315436</v>
      </c>
      <c r="S450" s="13"/>
      <c r="T450" s="13"/>
      <c r="U450" s="13"/>
      <c r="V450" s="13">
        <f t="shared" si="108"/>
        <v>0</v>
      </c>
      <c r="W450" s="13"/>
      <c r="X450" s="13">
        <f t="shared" si="109"/>
        <v>0</v>
      </c>
      <c r="Y450" s="13"/>
      <c r="Z450" s="13">
        <f t="shared" si="110"/>
        <v>0</v>
      </c>
      <c r="AA450" s="13"/>
      <c r="AB450" s="13">
        <f t="shared" si="111"/>
        <v>0</v>
      </c>
      <c r="AC450" s="13"/>
      <c r="AD450" s="13"/>
      <c r="AE450" s="13"/>
      <c r="AF450" s="13"/>
      <c r="AG450" s="13"/>
      <c r="AH450" s="13"/>
      <c r="AI450" s="13"/>
      <c r="AJ450" s="13"/>
      <c r="AK450" s="13">
        <f t="shared" si="112"/>
        <v>0</v>
      </c>
      <c r="AL450" s="13"/>
      <c r="AM450" s="13">
        <f t="shared" si="113"/>
        <v>0</v>
      </c>
      <c r="AN450" s="13"/>
      <c r="AO450" s="13">
        <v>0</v>
      </c>
      <c r="AP450" s="13">
        <f t="shared" si="114"/>
        <v>0</v>
      </c>
      <c r="AQ450" s="13"/>
      <c r="AR450" s="13">
        <f t="shared" si="115"/>
        <v>0</v>
      </c>
      <c r="AS450" s="13"/>
      <c r="AT450" s="13">
        <f t="shared" si="116"/>
        <v>0</v>
      </c>
      <c r="AU450" s="13"/>
      <c r="AV450" s="13">
        <f t="shared" si="117"/>
        <v>0</v>
      </c>
      <c r="AW450" s="13"/>
      <c r="AX450" s="13">
        <f t="shared" si="118"/>
        <v>0</v>
      </c>
      <c r="AY450" s="13"/>
      <c r="AZ450" s="13">
        <f t="shared" si="119"/>
        <v>0</v>
      </c>
      <c r="BA450" s="13"/>
      <c r="BB450" s="13">
        <f t="shared" si="120"/>
        <v>0</v>
      </c>
      <c r="BC450" s="13"/>
      <c r="BD450" s="13">
        <f t="shared" si="121"/>
        <v>0</v>
      </c>
      <c r="BE450" s="13"/>
      <c r="BF450" s="13">
        <f t="shared" si="122"/>
        <v>0</v>
      </c>
      <c r="BG450" s="13"/>
      <c r="BH450" s="13">
        <f t="shared" si="123"/>
        <v>70488.701001315436</v>
      </c>
      <c r="BI450" s="13">
        <f t="shared" si="124"/>
        <v>70500</v>
      </c>
      <c r="BJ450" s="13">
        <v>70800</v>
      </c>
    </row>
    <row r="451" spans="1:62" x14ac:dyDescent="0.25">
      <c r="A451" t="s">
        <v>860</v>
      </c>
      <c r="B451" s="13">
        <v>266</v>
      </c>
      <c r="C451">
        <v>579963</v>
      </c>
      <c r="D451">
        <v>1</v>
      </c>
      <c r="E451">
        <v>0</v>
      </c>
      <c r="F451">
        <v>0</v>
      </c>
      <c r="G451">
        <v>0</v>
      </c>
      <c r="H451">
        <v>0</v>
      </c>
      <c r="I451" t="s">
        <v>41</v>
      </c>
      <c r="J451">
        <v>581186</v>
      </c>
      <c r="K451" t="s">
        <v>323</v>
      </c>
      <c r="L451">
        <v>581186</v>
      </c>
      <c r="M451" t="s">
        <v>323</v>
      </c>
      <c r="N451">
        <v>581186</v>
      </c>
      <c r="O451" t="s">
        <v>323</v>
      </c>
      <c r="P451">
        <v>581186</v>
      </c>
      <c r="Q451" t="s">
        <v>323</v>
      </c>
      <c r="R451" s="13">
        <v>70488.701001315436</v>
      </c>
      <c r="S451" s="13"/>
      <c r="T451" s="13"/>
      <c r="U451" s="13"/>
      <c r="V451" s="13">
        <f t="shared" si="108"/>
        <v>0</v>
      </c>
      <c r="W451" s="13"/>
      <c r="X451" s="13">
        <f t="shared" si="109"/>
        <v>0</v>
      </c>
      <c r="Y451" s="13"/>
      <c r="Z451" s="13">
        <f t="shared" si="110"/>
        <v>0</v>
      </c>
      <c r="AA451" s="13"/>
      <c r="AB451" s="13">
        <f t="shared" si="111"/>
        <v>0</v>
      </c>
      <c r="AC451" s="13"/>
      <c r="AD451" s="13"/>
      <c r="AE451" s="13"/>
      <c r="AF451" s="13"/>
      <c r="AG451" s="13"/>
      <c r="AH451" s="13"/>
      <c r="AI451" s="13"/>
      <c r="AJ451" s="13"/>
      <c r="AK451" s="13">
        <f t="shared" si="112"/>
        <v>0</v>
      </c>
      <c r="AL451" s="13"/>
      <c r="AM451" s="13">
        <f t="shared" si="113"/>
        <v>0</v>
      </c>
      <c r="AN451" s="13"/>
      <c r="AO451" s="13">
        <v>0</v>
      </c>
      <c r="AP451" s="13">
        <f t="shared" si="114"/>
        <v>0</v>
      </c>
      <c r="AQ451" s="13"/>
      <c r="AR451" s="13">
        <f t="shared" si="115"/>
        <v>0</v>
      </c>
      <c r="AS451" s="13"/>
      <c r="AT451" s="13">
        <f t="shared" si="116"/>
        <v>0</v>
      </c>
      <c r="AU451" s="13"/>
      <c r="AV451" s="13">
        <f t="shared" si="117"/>
        <v>0</v>
      </c>
      <c r="AW451" s="13"/>
      <c r="AX451" s="13">
        <f t="shared" si="118"/>
        <v>0</v>
      </c>
      <c r="AY451" s="13"/>
      <c r="AZ451" s="13">
        <f t="shared" si="119"/>
        <v>0</v>
      </c>
      <c r="BA451" s="13"/>
      <c r="BB451" s="13">
        <f t="shared" si="120"/>
        <v>0</v>
      </c>
      <c r="BC451" s="13"/>
      <c r="BD451" s="13">
        <f t="shared" si="121"/>
        <v>0</v>
      </c>
      <c r="BE451" s="13"/>
      <c r="BF451" s="13">
        <f t="shared" si="122"/>
        <v>0</v>
      </c>
      <c r="BG451" s="13"/>
      <c r="BH451" s="13">
        <f t="shared" si="123"/>
        <v>70488.701001315436</v>
      </c>
      <c r="BI451" s="13">
        <f t="shared" si="124"/>
        <v>70500</v>
      </c>
      <c r="BJ451" s="13">
        <v>70800</v>
      </c>
    </row>
    <row r="452" spans="1:62" x14ac:dyDescent="0.25">
      <c r="A452" s="6" t="s">
        <v>486</v>
      </c>
      <c r="B452" s="13">
        <v>6491</v>
      </c>
      <c r="C452">
        <v>592943</v>
      </c>
      <c r="D452">
        <v>1</v>
      </c>
      <c r="E452">
        <v>1</v>
      </c>
      <c r="F452">
        <v>1</v>
      </c>
      <c r="G452">
        <v>1</v>
      </c>
      <c r="H452">
        <v>1</v>
      </c>
      <c r="I452" t="s">
        <v>30</v>
      </c>
      <c r="J452">
        <v>592943</v>
      </c>
      <c r="K452" t="s">
        <v>486</v>
      </c>
      <c r="L452">
        <v>592943</v>
      </c>
      <c r="M452" t="s">
        <v>486</v>
      </c>
      <c r="N452">
        <v>592943</v>
      </c>
      <c r="O452" t="s">
        <v>486</v>
      </c>
      <c r="P452">
        <v>592943</v>
      </c>
      <c r="Q452" t="s">
        <v>486</v>
      </c>
      <c r="R452" s="13">
        <v>297739.51404113456</v>
      </c>
      <c r="S452" s="13">
        <v>9040</v>
      </c>
      <c r="T452" s="13">
        <v>196398.04451835738</v>
      </c>
      <c r="U452" s="13"/>
      <c r="V452" s="13">
        <f t="shared" si="108"/>
        <v>0</v>
      </c>
      <c r="W452" s="13">
        <v>41</v>
      </c>
      <c r="X452" s="13">
        <f t="shared" si="109"/>
        <v>121524</v>
      </c>
      <c r="Y452" s="13">
        <v>41</v>
      </c>
      <c r="Z452" s="13">
        <f t="shared" si="110"/>
        <v>40508</v>
      </c>
      <c r="AA452" s="13">
        <v>53</v>
      </c>
      <c r="AB452" s="13">
        <f t="shared" si="111"/>
        <v>13091</v>
      </c>
      <c r="AC452" s="13">
        <v>16190</v>
      </c>
      <c r="AD452" s="13">
        <v>1901053.2962910302</v>
      </c>
      <c r="AE452" s="13">
        <v>16190</v>
      </c>
      <c r="AF452" s="13">
        <v>2822590.2475585234</v>
      </c>
      <c r="AG452" s="13">
        <v>16190</v>
      </c>
      <c r="AH452" s="13">
        <v>11442750.425217155</v>
      </c>
      <c r="AI452" s="13"/>
      <c r="AJ452" s="13">
        <v>1482</v>
      </c>
      <c r="AK452" s="13">
        <f t="shared" si="112"/>
        <v>205998</v>
      </c>
      <c r="AL452" s="13">
        <v>45</v>
      </c>
      <c r="AM452" s="13">
        <f t="shared" si="113"/>
        <v>1575</v>
      </c>
      <c r="AN452" s="13"/>
      <c r="AO452" s="13">
        <v>6</v>
      </c>
      <c r="AP452" s="13">
        <f t="shared" si="114"/>
        <v>183000</v>
      </c>
      <c r="AQ452" s="13">
        <v>173</v>
      </c>
      <c r="AR452" s="13">
        <f t="shared" si="115"/>
        <v>468138</v>
      </c>
      <c r="AS452" s="13">
        <v>1102</v>
      </c>
      <c r="AT452" s="13">
        <f t="shared" si="116"/>
        <v>153178</v>
      </c>
      <c r="AU452" s="13">
        <v>656</v>
      </c>
      <c r="AV452" s="13">
        <f t="shared" si="117"/>
        <v>221728</v>
      </c>
      <c r="AW452" s="13">
        <v>316</v>
      </c>
      <c r="AX452" s="13">
        <f t="shared" si="118"/>
        <v>34128</v>
      </c>
      <c r="AY452" s="13">
        <v>29</v>
      </c>
      <c r="AZ452" s="13">
        <f t="shared" si="119"/>
        <v>2349</v>
      </c>
      <c r="BA452" s="13">
        <v>368</v>
      </c>
      <c r="BB452" s="13">
        <f t="shared" si="120"/>
        <v>119600</v>
      </c>
      <c r="BC452" s="13">
        <v>34</v>
      </c>
      <c r="BD452" s="13">
        <f t="shared" si="121"/>
        <v>13804</v>
      </c>
      <c r="BE452" s="13">
        <v>0</v>
      </c>
      <c r="BF452" s="13">
        <f t="shared" si="122"/>
        <v>0</v>
      </c>
      <c r="BG452" s="13"/>
      <c r="BH452" s="13">
        <f t="shared" si="123"/>
        <v>18239152.527626202</v>
      </c>
      <c r="BI452" s="13">
        <f t="shared" si="124"/>
        <v>18239200</v>
      </c>
      <c r="BJ452" s="13">
        <v>18338000</v>
      </c>
    </row>
    <row r="453" spans="1:62" x14ac:dyDescent="0.25">
      <c r="A453" t="s">
        <v>861</v>
      </c>
      <c r="B453" s="13">
        <v>157</v>
      </c>
      <c r="C453">
        <v>548952</v>
      </c>
      <c r="D453">
        <v>1</v>
      </c>
      <c r="E453">
        <v>0</v>
      </c>
      <c r="F453">
        <v>0</v>
      </c>
      <c r="G453">
        <v>0</v>
      </c>
      <c r="H453">
        <v>0</v>
      </c>
      <c r="I453" t="s">
        <v>33</v>
      </c>
      <c r="J453">
        <v>573060</v>
      </c>
      <c r="K453" t="s">
        <v>116</v>
      </c>
      <c r="L453">
        <v>573060</v>
      </c>
      <c r="M453" t="s">
        <v>116</v>
      </c>
      <c r="N453">
        <v>573060</v>
      </c>
      <c r="O453" t="s">
        <v>116</v>
      </c>
      <c r="P453">
        <v>572659</v>
      </c>
      <c r="Q453" t="s">
        <v>114</v>
      </c>
      <c r="R453" s="13">
        <v>70488.701001315436</v>
      </c>
      <c r="S453" s="13"/>
      <c r="T453" s="13"/>
      <c r="U453" s="13"/>
      <c r="V453" s="13">
        <f t="shared" ref="V453:V516" si="125">U453*741</f>
        <v>0</v>
      </c>
      <c r="W453" s="13"/>
      <c r="X453" s="13">
        <f t="shared" ref="X453:X516" si="126">W453*2964</f>
        <v>0</v>
      </c>
      <c r="Y453" s="13"/>
      <c r="Z453" s="13">
        <f t="shared" ref="Z453:Z516" si="127">Y453*988</f>
        <v>0</v>
      </c>
      <c r="AA453" s="13"/>
      <c r="AB453" s="13">
        <f t="shared" ref="AB453:AB516" si="128">AA453*247</f>
        <v>0</v>
      </c>
      <c r="AC453" s="13"/>
      <c r="AD453" s="13"/>
      <c r="AE453" s="13"/>
      <c r="AF453" s="13"/>
      <c r="AG453" s="13"/>
      <c r="AH453" s="13"/>
      <c r="AI453" s="13"/>
      <c r="AJ453" s="13"/>
      <c r="AK453" s="13">
        <f t="shared" ref="AK453:AK516" si="129">AJ453*139</f>
        <v>0</v>
      </c>
      <c r="AL453" s="13"/>
      <c r="AM453" s="13">
        <f t="shared" ref="AM453:AM516" si="130">AL453*35</f>
        <v>0</v>
      </c>
      <c r="AN453" s="13"/>
      <c r="AO453" s="13">
        <v>0</v>
      </c>
      <c r="AP453" s="13">
        <f t="shared" ref="AP453:AP516" si="131">AO453*30500</f>
        <v>0</v>
      </c>
      <c r="AQ453" s="13"/>
      <c r="AR453" s="13">
        <f t="shared" ref="AR453:AR516" si="132">AQ453*2706</f>
        <v>0</v>
      </c>
      <c r="AS453" s="13"/>
      <c r="AT453" s="13">
        <f t="shared" ref="AT453:AT516" si="133">AS453*139</f>
        <v>0</v>
      </c>
      <c r="AU453" s="13"/>
      <c r="AV453" s="13">
        <f t="shared" ref="AV453:AV516" si="134">AU453*338</f>
        <v>0</v>
      </c>
      <c r="AW453" s="13"/>
      <c r="AX453" s="13">
        <f t="shared" ref="AX453:AX516" si="135">AW453*108</f>
        <v>0</v>
      </c>
      <c r="AY453" s="13"/>
      <c r="AZ453" s="13">
        <f t="shared" ref="AZ453:AZ516" si="136">AY453*81</f>
        <v>0</v>
      </c>
      <c r="BA453" s="13"/>
      <c r="BB453" s="13">
        <f t="shared" ref="BB453:BB516" si="137">BA453*325</f>
        <v>0</v>
      </c>
      <c r="BC453" s="13"/>
      <c r="BD453" s="13">
        <f t="shared" ref="BD453:BD516" si="138">BC453*406</f>
        <v>0</v>
      </c>
      <c r="BE453" s="13"/>
      <c r="BF453" s="13">
        <f t="shared" ref="BF453:BF516" si="139">BE453*217</f>
        <v>0</v>
      </c>
      <c r="BG453" s="13"/>
      <c r="BH453" s="13">
        <f t="shared" ref="BH453:BH516" si="140">R453+T453+V453+X453+Z453+AB453+AD453+AF453+AH453+AI453+AK453+AM453+AN453+AP453+AR453+AT453+AV453+AX453+AZ453+BB453+BD453+BF453+BG453</f>
        <v>70488.701001315436</v>
      </c>
      <c r="BI453" s="13">
        <f t="shared" ref="BI453:BI516" si="141">ROUND(BH453/100,0)*100</f>
        <v>70500</v>
      </c>
      <c r="BJ453" s="13">
        <v>70800</v>
      </c>
    </row>
    <row r="454" spans="1:62" x14ac:dyDescent="0.25">
      <c r="A454" t="s">
        <v>862</v>
      </c>
      <c r="B454" s="13">
        <v>183</v>
      </c>
      <c r="C454">
        <v>595390</v>
      </c>
      <c r="D454">
        <v>1</v>
      </c>
      <c r="E454">
        <v>0</v>
      </c>
      <c r="F454">
        <v>0</v>
      </c>
      <c r="G454">
        <v>0</v>
      </c>
      <c r="H454">
        <v>0</v>
      </c>
      <c r="I454" t="s">
        <v>75</v>
      </c>
      <c r="J454">
        <v>596256</v>
      </c>
      <c r="K454" t="s">
        <v>799</v>
      </c>
      <c r="L454">
        <v>595209</v>
      </c>
      <c r="M454" t="s">
        <v>132</v>
      </c>
      <c r="N454">
        <v>595209</v>
      </c>
      <c r="O454" t="s">
        <v>132</v>
      </c>
      <c r="P454">
        <v>595209</v>
      </c>
      <c r="Q454" t="s">
        <v>132</v>
      </c>
      <c r="R454" s="13">
        <v>70488.701001315436</v>
      </c>
      <c r="S454" s="13"/>
      <c r="T454" s="13"/>
      <c r="U454" s="13"/>
      <c r="V454" s="13">
        <f t="shared" si="125"/>
        <v>0</v>
      </c>
      <c r="W454" s="13"/>
      <c r="X454" s="13">
        <f t="shared" si="126"/>
        <v>0</v>
      </c>
      <c r="Y454" s="13"/>
      <c r="Z454" s="13">
        <f t="shared" si="127"/>
        <v>0</v>
      </c>
      <c r="AA454" s="13"/>
      <c r="AB454" s="13">
        <f t="shared" si="128"/>
        <v>0</v>
      </c>
      <c r="AC454" s="13"/>
      <c r="AD454" s="13"/>
      <c r="AE454" s="13"/>
      <c r="AF454" s="13"/>
      <c r="AG454" s="13"/>
      <c r="AH454" s="13"/>
      <c r="AI454" s="13"/>
      <c r="AJ454" s="13"/>
      <c r="AK454" s="13">
        <f t="shared" si="129"/>
        <v>0</v>
      </c>
      <c r="AL454" s="13"/>
      <c r="AM454" s="13">
        <f t="shared" si="130"/>
        <v>0</v>
      </c>
      <c r="AN454" s="13"/>
      <c r="AO454" s="13">
        <v>0</v>
      </c>
      <c r="AP454" s="13">
        <f t="shared" si="131"/>
        <v>0</v>
      </c>
      <c r="AQ454" s="13"/>
      <c r="AR454" s="13">
        <f t="shared" si="132"/>
        <v>0</v>
      </c>
      <c r="AS454" s="13"/>
      <c r="AT454" s="13">
        <f t="shared" si="133"/>
        <v>0</v>
      </c>
      <c r="AU454" s="13"/>
      <c r="AV454" s="13">
        <f t="shared" si="134"/>
        <v>0</v>
      </c>
      <c r="AW454" s="13"/>
      <c r="AX454" s="13">
        <f t="shared" si="135"/>
        <v>0</v>
      </c>
      <c r="AY454" s="13"/>
      <c r="AZ454" s="13">
        <f t="shared" si="136"/>
        <v>0</v>
      </c>
      <c r="BA454" s="13"/>
      <c r="BB454" s="13">
        <f t="shared" si="137"/>
        <v>0</v>
      </c>
      <c r="BC454" s="13"/>
      <c r="BD454" s="13">
        <f t="shared" si="138"/>
        <v>0</v>
      </c>
      <c r="BE454" s="13"/>
      <c r="BF454" s="13">
        <f t="shared" si="139"/>
        <v>0</v>
      </c>
      <c r="BG454" s="13"/>
      <c r="BH454" s="13">
        <f t="shared" si="140"/>
        <v>70488.701001315436</v>
      </c>
      <c r="BI454" s="13">
        <f t="shared" si="141"/>
        <v>70500</v>
      </c>
      <c r="BJ454" s="13">
        <v>70800</v>
      </c>
    </row>
    <row r="455" spans="1:62" x14ac:dyDescent="0.25">
      <c r="A455" t="s">
        <v>862</v>
      </c>
      <c r="B455" s="13">
        <v>209</v>
      </c>
      <c r="C455">
        <v>546020</v>
      </c>
      <c r="D455">
        <v>1</v>
      </c>
      <c r="E455">
        <v>0</v>
      </c>
      <c r="F455">
        <v>0</v>
      </c>
      <c r="G455">
        <v>0</v>
      </c>
      <c r="H455">
        <v>0</v>
      </c>
      <c r="I455" t="s">
        <v>23</v>
      </c>
      <c r="J455">
        <v>546127</v>
      </c>
      <c r="K455" t="s">
        <v>146</v>
      </c>
      <c r="L455">
        <v>546127</v>
      </c>
      <c r="M455" t="s">
        <v>146</v>
      </c>
      <c r="N455">
        <v>546127</v>
      </c>
      <c r="O455" t="s">
        <v>146</v>
      </c>
      <c r="P455">
        <v>546127</v>
      </c>
      <c r="Q455" t="s">
        <v>146</v>
      </c>
      <c r="R455" s="13">
        <v>70488.701001315436</v>
      </c>
      <c r="S455" s="13"/>
      <c r="T455" s="13"/>
      <c r="U455" s="13"/>
      <c r="V455" s="13">
        <f t="shared" si="125"/>
        <v>0</v>
      </c>
      <c r="W455" s="13"/>
      <c r="X455" s="13">
        <f t="shared" si="126"/>
        <v>0</v>
      </c>
      <c r="Y455" s="13"/>
      <c r="Z455" s="13">
        <f t="shared" si="127"/>
        <v>0</v>
      </c>
      <c r="AA455" s="13"/>
      <c r="AB455" s="13">
        <f t="shared" si="128"/>
        <v>0</v>
      </c>
      <c r="AC455" s="13"/>
      <c r="AD455" s="13"/>
      <c r="AE455" s="13"/>
      <c r="AF455" s="13"/>
      <c r="AG455" s="13"/>
      <c r="AH455" s="13"/>
      <c r="AI455" s="13"/>
      <c r="AJ455" s="13"/>
      <c r="AK455" s="13">
        <f t="shared" si="129"/>
        <v>0</v>
      </c>
      <c r="AL455" s="13"/>
      <c r="AM455" s="13">
        <f t="shared" si="130"/>
        <v>0</v>
      </c>
      <c r="AN455" s="13"/>
      <c r="AO455" s="13">
        <v>0</v>
      </c>
      <c r="AP455" s="13">
        <f t="shared" si="131"/>
        <v>0</v>
      </c>
      <c r="AQ455" s="13"/>
      <c r="AR455" s="13">
        <f t="shared" si="132"/>
        <v>0</v>
      </c>
      <c r="AS455" s="13"/>
      <c r="AT455" s="13">
        <f t="shared" si="133"/>
        <v>0</v>
      </c>
      <c r="AU455" s="13"/>
      <c r="AV455" s="13">
        <f t="shared" si="134"/>
        <v>0</v>
      </c>
      <c r="AW455" s="13"/>
      <c r="AX455" s="13">
        <f t="shared" si="135"/>
        <v>0</v>
      </c>
      <c r="AY455" s="13"/>
      <c r="AZ455" s="13">
        <f t="shared" si="136"/>
        <v>0</v>
      </c>
      <c r="BA455" s="13"/>
      <c r="BB455" s="13">
        <f t="shared" si="137"/>
        <v>0</v>
      </c>
      <c r="BC455" s="13"/>
      <c r="BD455" s="13">
        <f t="shared" si="138"/>
        <v>0</v>
      </c>
      <c r="BE455" s="13"/>
      <c r="BF455" s="13">
        <f t="shared" si="139"/>
        <v>0</v>
      </c>
      <c r="BG455" s="13"/>
      <c r="BH455" s="13">
        <f t="shared" si="140"/>
        <v>70488.701001315436</v>
      </c>
      <c r="BI455" s="13">
        <f t="shared" si="141"/>
        <v>70500</v>
      </c>
      <c r="BJ455" s="13">
        <v>70800</v>
      </c>
    </row>
    <row r="456" spans="1:62" x14ac:dyDescent="0.25">
      <c r="A456" t="s">
        <v>865</v>
      </c>
      <c r="B456" s="13">
        <v>302</v>
      </c>
      <c r="C456">
        <v>555894</v>
      </c>
      <c r="D456">
        <v>1</v>
      </c>
      <c r="E456">
        <v>0</v>
      </c>
      <c r="F456">
        <v>0</v>
      </c>
      <c r="G456">
        <v>0</v>
      </c>
      <c r="H456">
        <v>0</v>
      </c>
      <c r="I456" t="s">
        <v>110</v>
      </c>
      <c r="J456">
        <v>557544</v>
      </c>
      <c r="K456" t="s">
        <v>866</v>
      </c>
      <c r="L456">
        <v>557153</v>
      </c>
      <c r="M456" t="s">
        <v>867</v>
      </c>
      <c r="N456">
        <v>557153</v>
      </c>
      <c r="O456" t="s">
        <v>867</v>
      </c>
      <c r="P456">
        <v>557153</v>
      </c>
      <c r="Q456" t="s">
        <v>867</v>
      </c>
      <c r="R456" s="13">
        <v>70954.176872657365</v>
      </c>
      <c r="S456" s="13"/>
      <c r="T456" s="13"/>
      <c r="U456" s="13"/>
      <c r="V456" s="13">
        <f t="shared" si="125"/>
        <v>0</v>
      </c>
      <c r="W456" s="13"/>
      <c r="X456" s="13">
        <f t="shared" si="126"/>
        <v>0</v>
      </c>
      <c r="Y456" s="13"/>
      <c r="Z456" s="13">
        <f t="shared" si="127"/>
        <v>0</v>
      </c>
      <c r="AA456" s="13"/>
      <c r="AB456" s="13">
        <f t="shared" si="128"/>
        <v>0</v>
      </c>
      <c r="AC456" s="13"/>
      <c r="AD456" s="13"/>
      <c r="AE456" s="13"/>
      <c r="AF456" s="13"/>
      <c r="AG456" s="13"/>
      <c r="AH456" s="13"/>
      <c r="AI456" s="13"/>
      <c r="AJ456" s="13"/>
      <c r="AK456" s="13">
        <f t="shared" si="129"/>
        <v>0</v>
      </c>
      <c r="AL456" s="13"/>
      <c r="AM456" s="13">
        <f t="shared" si="130"/>
        <v>0</v>
      </c>
      <c r="AN456" s="13"/>
      <c r="AO456" s="13">
        <v>0</v>
      </c>
      <c r="AP456" s="13">
        <f t="shared" si="131"/>
        <v>0</v>
      </c>
      <c r="AQ456" s="13"/>
      <c r="AR456" s="13">
        <f t="shared" si="132"/>
        <v>0</v>
      </c>
      <c r="AS456" s="13"/>
      <c r="AT456" s="13">
        <f t="shared" si="133"/>
        <v>0</v>
      </c>
      <c r="AU456" s="13"/>
      <c r="AV456" s="13">
        <f t="shared" si="134"/>
        <v>0</v>
      </c>
      <c r="AW456" s="13"/>
      <c r="AX456" s="13">
        <f t="shared" si="135"/>
        <v>0</v>
      </c>
      <c r="AY456" s="13"/>
      <c r="AZ456" s="13">
        <f t="shared" si="136"/>
        <v>0</v>
      </c>
      <c r="BA456" s="13"/>
      <c r="BB456" s="13">
        <f t="shared" si="137"/>
        <v>0</v>
      </c>
      <c r="BC456" s="13"/>
      <c r="BD456" s="13">
        <f t="shared" si="138"/>
        <v>0</v>
      </c>
      <c r="BE456" s="13"/>
      <c r="BF456" s="13">
        <f t="shared" si="139"/>
        <v>0</v>
      </c>
      <c r="BG456" s="13"/>
      <c r="BH456" s="13">
        <f t="shared" si="140"/>
        <v>70954.176872657365</v>
      </c>
      <c r="BI456" s="13">
        <f t="shared" si="141"/>
        <v>71000</v>
      </c>
      <c r="BJ456" s="13">
        <v>70800</v>
      </c>
    </row>
    <row r="457" spans="1:62" x14ac:dyDescent="0.25">
      <c r="A457" t="s">
        <v>869</v>
      </c>
      <c r="B457" s="13">
        <v>430</v>
      </c>
      <c r="C457">
        <v>589349</v>
      </c>
      <c r="D457">
        <v>1</v>
      </c>
      <c r="E457">
        <v>0</v>
      </c>
      <c r="F457">
        <v>0</v>
      </c>
      <c r="G457">
        <v>0</v>
      </c>
      <c r="H457">
        <v>0</v>
      </c>
      <c r="I457" t="s">
        <v>61</v>
      </c>
      <c r="J457">
        <v>589624</v>
      </c>
      <c r="K457" t="s">
        <v>521</v>
      </c>
      <c r="L457">
        <v>589624</v>
      </c>
      <c r="M457" t="s">
        <v>521</v>
      </c>
      <c r="N457">
        <v>589624</v>
      </c>
      <c r="O457" t="s">
        <v>521</v>
      </c>
      <c r="P457">
        <v>589624</v>
      </c>
      <c r="Q457" t="s">
        <v>521</v>
      </c>
      <c r="R457" s="13">
        <v>100659.76905742708</v>
      </c>
      <c r="S457" s="13"/>
      <c r="T457" s="13"/>
      <c r="U457" s="13"/>
      <c r="V457" s="13">
        <f t="shared" si="125"/>
        <v>0</v>
      </c>
      <c r="W457" s="13"/>
      <c r="X457" s="13">
        <f t="shared" si="126"/>
        <v>0</v>
      </c>
      <c r="Y457" s="13"/>
      <c r="Z457" s="13">
        <f t="shared" si="127"/>
        <v>0</v>
      </c>
      <c r="AA457" s="13"/>
      <c r="AB457" s="13">
        <f t="shared" si="128"/>
        <v>0</v>
      </c>
      <c r="AC457" s="13"/>
      <c r="AD457" s="13"/>
      <c r="AE457" s="13"/>
      <c r="AF457" s="13"/>
      <c r="AG457" s="13"/>
      <c r="AH457" s="13"/>
      <c r="AI457" s="13"/>
      <c r="AJ457" s="13"/>
      <c r="AK457" s="13">
        <f t="shared" si="129"/>
        <v>0</v>
      </c>
      <c r="AL457" s="13"/>
      <c r="AM457" s="13">
        <f t="shared" si="130"/>
        <v>0</v>
      </c>
      <c r="AN457" s="13"/>
      <c r="AO457" s="13">
        <v>0</v>
      </c>
      <c r="AP457" s="13">
        <f t="shared" si="131"/>
        <v>0</v>
      </c>
      <c r="AQ457" s="13"/>
      <c r="AR457" s="13">
        <f t="shared" si="132"/>
        <v>0</v>
      </c>
      <c r="AS457" s="13"/>
      <c r="AT457" s="13">
        <f t="shared" si="133"/>
        <v>0</v>
      </c>
      <c r="AU457" s="13"/>
      <c r="AV457" s="13">
        <f t="shared" si="134"/>
        <v>0</v>
      </c>
      <c r="AW457" s="13"/>
      <c r="AX457" s="13">
        <f t="shared" si="135"/>
        <v>0</v>
      </c>
      <c r="AY457" s="13"/>
      <c r="AZ457" s="13">
        <f t="shared" si="136"/>
        <v>0</v>
      </c>
      <c r="BA457" s="13"/>
      <c r="BB457" s="13">
        <f t="shared" si="137"/>
        <v>0</v>
      </c>
      <c r="BC457" s="13"/>
      <c r="BD457" s="13">
        <f t="shared" si="138"/>
        <v>0</v>
      </c>
      <c r="BE457" s="13"/>
      <c r="BF457" s="13">
        <f t="shared" si="139"/>
        <v>0</v>
      </c>
      <c r="BG457" s="13"/>
      <c r="BH457" s="13">
        <f t="shared" si="140"/>
        <v>100659.76905742708</v>
      </c>
      <c r="BI457" s="13">
        <f t="shared" si="141"/>
        <v>100700</v>
      </c>
      <c r="BJ457" s="13">
        <v>97300</v>
      </c>
    </row>
    <row r="458" spans="1:62" x14ac:dyDescent="0.25">
      <c r="A458" t="s">
        <v>870</v>
      </c>
      <c r="B458" s="13">
        <v>337</v>
      </c>
      <c r="C458">
        <v>547638</v>
      </c>
      <c r="D458">
        <v>1</v>
      </c>
      <c r="E458">
        <v>0</v>
      </c>
      <c r="F458">
        <v>0</v>
      </c>
      <c r="G458">
        <v>0</v>
      </c>
      <c r="H458">
        <v>0</v>
      </c>
      <c r="I458" t="s">
        <v>75</v>
      </c>
      <c r="J458">
        <v>547999</v>
      </c>
      <c r="K458" t="s">
        <v>871</v>
      </c>
      <c r="L458">
        <v>547999</v>
      </c>
      <c r="M458" t="s">
        <v>871</v>
      </c>
      <c r="N458">
        <v>547999</v>
      </c>
      <c r="O458" t="s">
        <v>871</v>
      </c>
      <c r="P458">
        <v>547999</v>
      </c>
      <c r="Q458" t="s">
        <v>871</v>
      </c>
      <c r="R458" s="13">
        <v>79093.082437257443</v>
      </c>
      <c r="S458" s="13"/>
      <c r="T458" s="13"/>
      <c r="U458" s="13"/>
      <c r="V458" s="13">
        <f t="shared" si="125"/>
        <v>0</v>
      </c>
      <c r="W458" s="13"/>
      <c r="X458" s="13">
        <f t="shared" si="126"/>
        <v>0</v>
      </c>
      <c r="Y458" s="13"/>
      <c r="Z458" s="13">
        <f t="shared" si="127"/>
        <v>0</v>
      </c>
      <c r="AA458" s="13"/>
      <c r="AB458" s="13">
        <f t="shared" si="128"/>
        <v>0</v>
      </c>
      <c r="AC458" s="13"/>
      <c r="AD458" s="13"/>
      <c r="AE458" s="13"/>
      <c r="AF458" s="13"/>
      <c r="AG458" s="13"/>
      <c r="AH458" s="13"/>
      <c r="AI458" s="13"/>
      <c r="AJ458" s="13"/>
      <c r="AK458" s="13">
        <f t="shared" si="129"/>
        <v>0</v>
      </c>
      <c r="AL458" s="13"/>
      <c r="AM458" s="13">
        <f t="shared" si="130"/>
        <v>0</v>
      </c>
      <c r="AN458" s="13"/>
      <c r="AO458" s="13">
        <v>0</v>
      </c>
      <c r="AP458" s="13">
        <f t="shared" si="131"/>
        <v>0</v>
      </c>
      <c r="AQ458" s="13"/>
      <c r="AR458" s="13">
        <f t="shared" si="132"/>
        <v>0</v>
      </c>
      <c r="AS458" s="13"/>
      <c r="AT458" s="13">
        <f t="shared" si="133"/>
        <v>0</v>
      </c>
      <c r="AU458" s="13"/>
      <c r="AV458" s="13">
        <f t="shared" si="134"/>
        <v>0</v>
      </c>
      <c r="AW458" s="13"/>
      <c r="AX458" s="13">
        <f t="shared" si="135"/>
        <v>0</v>
      </c>
      <c r="AY458" s="13"/>
      <c r="AZ458" s="13">
        <f t="shared" si="136"/>
        <v>0</v>
      </c>
      <c r="BA458" s="13"/>
      <c r="BB458" s="13">
        <f t="shared" si="137"/>
        <v>0</v>
      </c>
      <c r="BC458" s="13"/>
      <c r="BD458" s="13">
        <f t="shared" si="138"/>
        <v>0</v>
      </c>
      <c r="BE458" s="13"/>
      <c r="BF458" s="13">
        <f t="shared" si="139"/>
        <v>0</v>
      </c>
      <c r="BG458" s="13"/>
      <c r="BH458" s="13">
        <f t="shared" si="140"/>
        <v>79093.082437257443</v>
      </c>
      <c r="BI458" s="13">
        <f t="shared" si="141"/>
        <v>79100</v>
      </c>
      <c r="BJ458" s="13">
        <v>79900</v>
      </c>
    </row>
    <row r="459" spans="1:62" x14ac:dyDescent="0.25">
      <c r="A459" t="s">
        <v>872</v>
      </c>
      <c r="B459" s="13">
        <v>653</v>
      </c>
      <c r="C459">
        <v>537055</v>
      </c>
      <c r="D459">
        <v>1</v>
      </c>
      <c r="E459">
        <v>0</v>
      </c>
      <c r="F459">
        <v>0</v>
      </c>
      <c r="G459">
        <v>0</v>
      </c>
      <c r="H459">
        <v>0</v>
      </c>
      <c r="I459" t="s">
        <v>26</v>
      </c>
      <c r="J459">
        <v>537004</v>
      </c>
      <c r="K459" t="s">
        <v>314</v>
      </c>
      <c r="L459">
        <v>537004</v>
      </c>
      <c r="M459" t="s">
        <v>314</v>
      </c>
      <c r="N459">
        <v>537004</v>
      </c>
      <c r="O459" t="s">
        <v>314</v>
      </c>
      <c r="P459">
        <v>537004</v>
      </c>
      <c r="Q459" t="s">
        <v>314</v>
      </c>
      <c r="R459" s="13">
        <v>152068.4475858238</v>
      </c>
      <c r="S459" s="13"/>
      <c r="T459" s="13"/>
      <c r="U459" s="13"/>
      <c r="V459" s="13">
        <f t="shared" si="125"/>
        <v>0</v>
      </c>
      <c r="W459" s="13"/>
      <c r="X459" s="13">
        <f t="shared" si="126"/>
        <v>0</v>
      </c>
      <c r="Y459" s="13"/>
      <c r="Z459" s="13">
        <f t="shared" si="127"/>
        <v>0</v>
      </c>
      <c r="AA459" s="13"/>
      <c r="AB459" s="13">
        <f t="shared" si="128"/>
        <v>0</v>
      </c>
      <c r="AC459" s="13"/>
      <c r="AD459" s="13"/>
      <c r="AE459" s="13"/>
      <c r="AF459" s="13"/>
      <c r="AG459" s="13"/>
      <c r="AH459" s="13"/>
      <c r="AI459" s="13"/>
      <c r="AJ459" s="13"/>
      <c r="AK459" s="13">
        <f t="shared" si="129"/>
        <v>0</v>
      </c>
      <c r="AL459" s="13"/>
      <c r="AM459" s="13">
        <f t="shared" si="130"/>
        <v>0</v>
      </c>
      <c r="AN459" s="13"/>
      <c r="AO459" s="13">
        <v>0</v>
      </c>
      <c r="AP459" s="13">
        <f t="shared" si="131"/>
        <v>0</v>
      </c>
      <c r="AQ459" s="13"/>
      <c r="AR459" s="13">
        <f t="shared" si="132"/>
        <v>0</v>
      </c>
      <c r="AS459" s="13"/>
      <c r="AT459" s="13">
        <f t="shared" si="133"/>
        <v>0</v>
      </c>
      <c r="AU459" s="13"/>
      <c r="AV459" s="13">
        <f t="shared" si="134"/>
        <v>0</v>
      </c>
      <c r="AW459" s="13"/>
      <c r="AX459" s="13">
        <f t="shared" si="135"/>
        <v>0</v>
      </c>
      <c r="AY459" s="13"/>
      <c r="AZ459" s="13">
        <f t="shared" si="136"/>
        <v>0</v>
      </c>
      <c r="BA459" s="13"/>
      <c r="BB459" s="13">
        <f t="shared" si="137"/>
        <v>0</v>
      </c>
      <c r="BC459" s="13"/>
      <c r="BD459" s="13">
        <f t="shared" si="138"/>
        <v>0</v>
      </c>
      <c r="BE459" s="13"/>
      <c r="BF459" s="13">
        <f t="shared" si="139"/>
        <v>0</v>
      </c>
      <c r="BG459" s="13"/>
      <c r="BH459" s="13">
        <f t="shared" si="140"/>
        <v>152068.4475858238</v>
      </c>
      <c r="BI459" s="13">
        <f t="shared" si="141"/>
        <v>152100</v>
      </c>
      <c r="BJ459" s="13">
        <v>152600</v>
      </c>
    </row>
    <row r="460" spans="1:62" x14ac:dyDescent="0.25">
      <c r="A460" t="s">
        <v>572</v>
      </c>
      <c r="B460" s="13">
        <v>452</v>
      </c>
      <c r="C460">
        <v>577910</v>
      </c>
      <c r="D460">
        <v>1</v>
      </c>
      <c r="E460">
        <v>0</v>
      </c>
      <c r="F460">
        <v>0</v>
      </c>
      <c r="G460">
        <v>0</v>
      </c>
      <c r="H460">
        <v>0</v>
      </c>
      <c r="I460" t="s">
        <v>41</v>
      </c>
      <c r="J460">
        <v>577995</v>
      </c>
      <c r="K460" t="s">
        <v>874</v>
      </c>
      <c r="L460">
        <v>578347</v>
      </c>
      <c r="M460" t="s">
        <v>284</v>
      </c>
      <c r="N460">
        <v>578347</v>
      </c>
      <c r="O460" t="s">
        <v>284</v>
      </c>
      <c r="P460">
        <v>578347</v>
      </c>
      <c r="Q460" t="s">
        <v>284</v>
      </c>
      <c r="R460" s="13">
        <v>105749.76611915574</v>
      </c>
      <c r="S460" s="13"/>
      <c r="T460" s="13"/>
      <c r="U460" s="13"/>
      <c r="V460" s="13">
        <f t="shared" si="125"/>
        <v>0</v>
      </c>
      <c r="W460" s="13"/>
      <c r="X460" s="13">
        <f t="shared" si="126"/>
        <v>0</v>
      </c>
      <c r="Y460" s="13"/>
      <c r="Z460" s="13">
        <f t="shared" si="127"/>
        <v>0</v>
      </c>
      <c r="AA460" s="13"/>
      <c r="AB460" s="13">
        <f t="shared" si="128"/>
        <v>0</v>
      </c>
      <c r="AC460" s="13"/>
      <c r="AD460" s="13"/>
      <c r="AE460" s="13"/>
      <c r="AF460" s="13"/>
      <c r="AG460" s="13"/>
      <c r="AH460" s="13"/>
      <c r="AI460" s="13"/>
      <c r="AJ460" s="13"/>
      <c r="AK460" s="13">
        <f t="shared" si="129"/>
        <v>0</v>
      </c>
      <c r="AL460" s="13"/>
      <c r="AM460" s="13">
        <f t="shared" si="130"/>
        <v>0</v>
      </c>
      <c r="AN460" s="13"/>
      <c r="AO460" s="13">
        <v>0</v>
      </c>
      <c r="AP460" s="13">
        <f t="shared" si="131"/>
        <v>0</v>
      </c>
      <c r="AQ460" s="13"/>
      <c r="AR460" s="13">
        <f t="shared" si="132"/>
        <v>0</v>
      </c>
      <c r="AS460" s="13"/>
      <c r="AT460" s="13">
        <f t="shared" si="133"/>
        <v>0</v>
      </c>
      <c r="AU460" s="13"/>
      <c r="AV460" s="13">
        <f t="shared" si="134"/>
        <v>0</v>
      </c>
      <c r="AW460" s="13"/>
      <c r="AX460" s="13">
        <f t="shared" si="135"/>
        <v>0</v>
      </c>
      <c r="AY460" s="13"/>
      <c r="AZ460" s="13">
        <f t="shared" si="136"/>
        <v>0</v>
      </c>
      <c r="BA460" s="13"/>
      <c r="BB460" s="13">
        <f t="shared" si="137"/>
        <v>0</v>
      </c>
      <c r="BC460" s="13"/>
      <c r="BD460" s="13">
        <f t="shared" si="138"/>
        <v>0</v>
      </c>
      <c r="BE460" s="13"/>
      <c r="BF460" s="13">
        <f t="shared" si="139"/>
        <v>0</v>
      </c>
      <c r="BG460" s="13"/>
      <c r="BH460" s="13">
        <f t="shared" si="140"/>
        <v>105749.76611915574</v>
      </c>
      <c r="BI460" s="13">
        <f t="shared" si="141"/>
        <v>105700</v>
      </c>
      <c r="BJ460" s="13">
        <v>105200</v>
      </c>
    </row>
    <row r="461" spans="1:62" x14ac:dyDescent="0.25">
      <c r="A461" t="s">
        <v>572</v>
      </c>
      <c r="B461" s="13">
        <v>369</v>
      </c>
      <c r="C461">
        <v>552143</v>
      </c>
      <c r="D461">
        <v>1</v>
      </c>
      <c r="E461">
        <v>0</v>
      </c>
      <c r="F461">
        <v>0</v>
      </c>
      <c r="G461">
        <v>0</v>
      </c>
      <c r="H461">
        <v>0</v>
      </c>
      <c r="I461" t="s">
        <v>23</v>
      </c>
      <c r="J461">
        <v>553239</v>
      </c>
      <c r="K461" t="s">
        <v>873</v>
      </c>
      <c r="L461">
        <v>553131</v>
      </c>
      <c r="M461" t="s">
        <v>588</v>
      </c>
      <c r="N461">
        <v>553131</v>
      </c>
      <c r="O461" t="s">
        <v>588</v>
      </c>
      <c r="P461">
        <v>553131</v>
      </c>
      <c r="Q461" t="s">
        <v>588</v>
      </c>
      <c r="R461" s="13">
        <v>86523.322689028049</v>
      </c>
      <c r="S461" s="13"/>
      <c r="T461" s="13"/>
      <c r="U461" s="13"/>
      <c r="V461" s="13">
        <f t="shared" si="125"/>
        <v>0</v>
      </c>
      <c r="W461" s="13"/>
      <c r="X461" s="13">
        <f t="shared" si="126"/>
        <v>0</v>
      </c>
      <c r="Y461" s="13"/>
      <c r="Z461" s="13">
        <f t="shared" si="127"/>
        <v>0</v>
      </c>
      <c r="AA461" s="13"/>
      <c r="AB461" s="13">
        <f t="shared" si="128"/>
        <v>0</v>
      </c>
      <c r="AC461" s="13"/>
      <c r="AD461" s="13"/>
      <c r="AE461" s="13"/>
      <c r="AF461" s="13"/>
      <c r="AG461" s="13"/>
      <c r="AH461" s="13"/>
      <c r="AI461" s="13"/>
      <c r="AJ461" s="13"/>
      <c r="AK461" s="13">
        <f t="shared" si="129"/>
        <v>0</v>
      </c>
      <c r="AL461" s="13"/>
      <c r="AM461" s="13">
        <f t="shared" si="130"/>
        <v>0</v>
      </c>
      <c r="AN461" s="13"/>
      <c r="AO461" s="13">
        <v>0</v>
      </c>
      <c r="AP461" s="13">
        <f t="shared" si="131"/>
        <v>0</v>
      </c>
      <c r="AQ461" s="13"/>
      <c r="AR461" s="13">
        <f t="shared" si="132"/>
        <v>0</v>
      </c>
      <c r="AS461" s="13"/>
      <c r="AT461" s="13">
        <f t="shared" si="133"/>
        <v>0</v>
      </c>
      <c r="AU461" s="13"/>
      <c r="AV461" s="13">
        <f t="shared" si="134"/>
        <v>0</v>
      </c>
      <c r="AW461" s="13"/>
      <c r="AX461" s="13">
        <f t="shared" si="135"/>
        <v>0</v>
      </c>
      <c r="AY461" s="13"/>
      <c r="AZ461" s="13">
        <f t="shared" si="136"/>
        <v>0</v>
      </c>
      <c r="BA461" s="13"/>
      <c r="BB461" s="13">
        <f t="shared" si="137"/>
        <v>0</v>
      </c>
      <c r="BC461" s="13"/>
      <c r="BD461" s="13">
        <f t="shared" si="138"/>
        <v>0</v>
      </c>
      <c r="BE461" s="13"/>
      <c r="BF461" s="13">
        <f t="shared" si="139"/>
        <v>0</v>
      </c>
      <c r="BG461" s="13"/>
      <c r="BH461" s="13">
        <f t="shared" si="140"/>
        <v>86523.322689028049</v>
      </c>
      <c r="BI461" s="13">
        <f t="shared" si="141"/>
        <v>86500</v>
      </c>
      <c r="BJ461" s="13">
        <v>118500</v>
      </c>
    </row>
    <row r="462" spans="1:62" x14ac:dyDescent="0.25">
      <c r="A462" t="s">
        <v>875</v>
      </c>
      <c r="B462" s="13">
        <v>699</v>
      </c>
      <c r="C462">
        <v>546038</v>
      </c>
      <c r="D462">
        <v>1</v>
      </c>
      <c r="E462">
        <v>0</v>
      </c>
      <c r="F462">
        <v>0</v>
      </c>
      <c r="G462">
        <v>0</v>
      </c>
      <c r="H462">
        <v>0</v>
      </c>
      <c r="I462" t="s">
        <v>23</v>
      </c>
      <c r="J462">
        <v>546127</v>
      </c>
      <c r="K462" t="s">
        <v>146</v>
      </c>
      <c r="L462">
        <v>546127</v>
      </c>
      <c r="M462" t="s">
        <v>146</v>
      </c>
      <c r="N462">
        <v>546127</v>
      </c>
      <c r="O462" t="s">
        <v>146</v>
      </c>
      <c r="P462">
        <v>546127</v>
      </c>
      <c r="Q462" t="s">
        <v>146</v>
      </c>
      <c r="R462" s="13">
        <v>162625.64812799543</v>
      </c>
      <c r="S462" s="13"/>
      <c r="T462" s="13"/>
      <c r="U462" s="13"/>
      <c r="V462" s="13">
        <f t="shared" si="125"/>
        <v>0</v>
      </c>
      <c r="W462" s="13"/>
      <c r="X462" s="13">
        <f t="shared" si="126"/>
        <v>0</v>
      </c>
      <c r="Y462" s="13"/>
      <c r="Z462" s="13">
        <f t="shared" si="127"/>
        <v>0</v>
      </c>
      <c r="AA462" s="13"/>
      <c r="AB462" s="13">
        <f t="shared" si="128"/>
        <v>0</v>
      </c>
      <c r="AC462" s="13"/>
      <c r="AD462" s="13"/>
      <c r="AE462" s="13"/>
      <c r="AF462" s="13"/>
      <c r="AG462" s="13"/>
      <c r="AH462" s="13"/>
      <c r="AI462" s="13"/>
      <c r="AJ462" s="13"/>
      <c r="AK462" s="13">
        <f t="shared" si="129"/>
        <v>0</v>
      </c>
      <c r="AL462" s="13"/>
      <c r="AM462" s="13">
        <f t="shared" si="130"/>
        <v>0</v>
      </c>
      <c r="AN462" s="13"/>
      <c r="AO462" s="13">
        <v>0</v>
      </c>
      <c r="AP462" s="13">
        <f t="shared" si="131"/>
        <v>0</v>
      </c>
      <c r="AQ462" s="13"/>
      <c r="AR462" s="13">
        <f t="shared" si="132"/>
        <v>0</v>
      </c>
      <c r="AS462" s="13"/>
      <c r="AT462" s="13">
        <f t="shared" si="133"/>
        <v>0</v>
      </c>
      <c r="AU462" s="13"/>
      <c r="AV462" s="13">
        <f t="shared" si="134"/>
        <v>0</v>
      </c>
      <c r="AW462" s="13"/>
      <c r="AX462" s="13">
        <f t="shared" si="135"/>
        <v>0</v>
      </c>
      <c r="AY462" s="13"/>
      <c r="AZ462" s="13">
        <f t="shared" si="136"/>
        <v>0</v>
      </c>
      <c r="BA462" s="13"/>
      <c r="BB462" s="13">
        <f t="shared" si="137"/>
        <v>0</v>
      </c>
      <c r="BC462" s="13"/>
      <c r="BD462" s="13">
        <f t="shared" si="138"/>
        <v>0</v>
      </c>
      <c r="BE462" s="13"/>
      <c r="BF462" s="13">
        <f t="shared" si="139"/>
        <v>0</v>
      </c>
      <c r="BG462" s="13"/>
      <c r="BH462" s="13">
        <f t="shared" si="140"/>
        <v>162625.64812799543</v>
      </c>
      <c r="BI462" s="13">
        <f t="shared" si="141"/>
        <v>162600</v>
      </c>
      <c r="BJ462" s="13">
        <v>162100</v>
      </c>
    </row>
    <row r="463" spans="1:62" x14ac:dyDescent="0.25">
      <c r="A463" s="4" t="s">
        <v>876</v>
      </c>
      <c r="B463" s="13">
        <v>1205</v>
      </c>
      <c r="C463">
        <v>590401</v>
      </c>
      <c r="D463">
        <v>1</v>
      </c>
      <c r="E463">
        <v>1</v>
      </c>
      <c r="F463">
        <v>1</v>
      </c>
      <c r="G463">
        <v>0</v>
      </c>
      <c r="H463">
        <v>0</v>
      </c>
      <c r="I463" t="s">
        <v>75</v>
      </c>
      <c r="J463">
        <v>590401</v>
      </c>
      <c r="K463" t="s">
        <v>876</v>
      </c>
      <c r="L463">
        <v>590401</v>
      </c>
      <c r="M463" t="s">
        <v>876</v>
      </c>
      <c r="N463">
        <v>590266</v>
      </c>
      <c r="O463" t="s">
        <v>96</v>
      </c>
      <c r="P463">
        <v>590266</v>
      </c>
      <c r="Q463" t="s">
        <v>96</v>
      </c>
      <c r="R463" s="13">
        <v>277872.37705245952</v>
      </c>
      <c r="S463" s="13">
        <v>3035</v>
      </c>
      <c r="T463" s="13">
        <v>162213.79603329874</v>
      </c>
      <c r="U463" s="13"/>
      <c r="V463" s="13">
        <f t="shared" si="125"/>
        <v>0</v>
      </c>
      <c r="W463" s="13">
        <v>48</v>
      </c>
      <c r="X463" s="13">
        <f t="shared" si="126"/>
        <v>142272</v>
      </c>
      <c r="Y463" s="13">
        <v>23</v>
      </c>
      <c r="Z463" s="13">
        <f t="shared" si="127"/>
        <v>22724</v>
      </c>
      <c r="AA463" s="13">
        <v>5</v>
      </c>
      <c r="AB463" s="13">
        <f t="shared" si="128"/>
        <v>1235</v>
      </c>
      <c r="AC463" s="13">
        <v>3991</v>
      </c>
      <c r="AD463" s="13">
        <v>850520.26538590202</v>
      </c>
      <c r="AE463" s="13"/>
      <c r="AF463" s="13"/>
      <c r="AG463" s="13"/>
      <c r="AH463" s="13"/>
      <c r="AI463" s="13"/>
      <c r="AJ463" s="13"/>
      <c r="AK463" s="13">
        <f t="shared" si="129"/>
        <v>0</v>
      </c>
      <c r="AL463" s="13"/>
      <c r="AM463" s="13">
        <f t="shared" si="130"/>
        <v>0</v>
      </c>
      <c r="AN463" s="13"/>
      <c r="AO463" s="13">
        <v>0</v>
      </c>
      <c r="AP463" s="13">
        <f t="shared" si="131"/>
        <v>0</v>
      </c>
      <c r="AQ463" s="13"/>
      <c r="AR463" s="13">
        <f t="shared" si="132"/>
        <v>0</v>
      </c>
      <c r="AS463" s="13"/>
      <c r="AT463" s="13">
        <f t="shared" si="133"/>
        <v>0</v>
      </c>
      <c r="AU463" s="13"/>
      <c r="AV463" s="13">
        <f t="shared" si="134"/>
        <v>0</v>
      </c>
      <c r="AW463" s="13"/>
      <c r="AX463" s="13">
        <f t="shared" si="135"/>
        <v>0</v>
      </c>
      <c r="AY463" s="13"/>
      <c r="AZ463" s="13">
        <f t="shared" si="136"/>
        <v>0</v>
      </c>
      <c r="BA463" s="13"/>
      <c r="BB463" s="13">
        <f t="shared" si="137"/>
        <v>0</v>
      </c>
      <c r="BC463" s="13"/>
      <c r="BD463" s="13">
        <f t="shared" si="138"/>
        <v>0</v>
      </c>
      <c r="BE463" s="13"/>
      <c r="BF463" s="13">
        <f t="shared" si="139"/>
        <v>0</v>
      </c>
      <c r="BG463" s="13"/>
      <c r="BH463" s="13">
        <f t="shared" si="140"/>
        <v>1456837.4384716603</v>
      </c>
      <c r="BI463" s="13">
        <f t="shared" si="141"/>
        <v>1456800</v>
      </c>
      <c r="BJ463" s="13">
        <v>1479600</v>
      </c>
    </row>
    <row r="464" spans="1:62" x14ac:dyDescent="0.25">
      <c r="A464" s="4" t="s">
        <v>877</v>
      </c>
      <c r="B464" s="13">
        <v>2912</v>
      </c>
      <c r="C464">
        <v>506460</v>
      </c>
      <c r="D464">
        <v>1</v>
      </c>
      <c r="E464">
        <v>1</v>
      </c>
      <c r="F464">
        <v>1</v>
      </c>
      <c r="G464">
        <v>0</v>
      </c>
      <c r="H464">
        <v>0</v>
      </c>
      <c r="I464" t="s">
        <v>38</v>
      </c>
      <c r="J464">
        <v>506460</v>
      </c>
      <c r="K464" t="s">
        <v>877</v>
      </c>
      <c r="L464">
        <v>506460</v>
      </c>
      <c r="M464" t="s">
        <v>877</v>
      </c>
      <c r="N464">
        <v>511021</v>
      </c>
      <c r="O464" t="s">
        <v>820</v>
      </c>
      <c r="P464">
        <v>511021</v>
      </c>
      <c r="Q464" t="s">
        <v>820</v>
      </c>
      <c r="R464" s="13">
        <v>657983.41487595614</v>
      </c>
      <c r="S464" s="13">
        <v>3742</v>
      </c>
      <c r="T464" s="13">
        <v>199868.05713717858</v>
      </c>
      <c r="U464" s="13"/>
      <c r="V464" s="13">
        <f t="shared" si="125"/>
        <v>0</v>
      </c>
      <c r="W464" s="13">
        <v>19</v>
      </c>
      <c r="X464" s="13">
        <f t="shared" si="126"/>
        <v>56316</v>
      </c>
      <c r="Y464" s="13">
        <v>31</v>
      </c>
      <c r="Z464" s="13">
        <f t="shared" si="127"/>
        <v>30628</v>
      </c>
      <c r="AA464" s="13">
        <v>6</v>
      </c>
      <c r="AB464" s="13">
        <f t="shared" si="128"/>
        <v>1482</v>
      </c>
      <c r="AC464" s="13">
        <v>3742</v>
      </c>
      <c r="AD464" s="13">
        <v>798245.04624028818</v>
      </c>
      <c r="AE464" s="13"/>
      <c r="AF464" s="13"/>
      <c r="AG464" s="13"/>
      <c r="AH464" s="13"/>
      <c r="AI464" s="13"/>
      <c r="AJ464" s="13"/>
      <c r="AK464" s="13">
        <f t="shared" si="129"/>
        <v>0</v>
      </c>
      <c r="AL464" s="13"/>
      <c r="AM464" s="13">
        <f t="shared" si="130"/>
        <v>0</v>
      </c>
      <c r="AN464" s="13"/>
      <c r="AO464" s="13">
        <v>22</v>
      </c>
      <c r="AP464" s="13">
        <f t="shared" si="131"/>
        <v>671000</v>
      </c>
      <c r="AQ464" s="13"/>
      <c r="AR464" s="13">
        <f t="shared" si="132"/>
        <v>0</v>
      </c>
      <c r="AS464" s="13"/>
      <c r="AT464" s="13">
        <f t="shared" si="133"/>
        <v>0</v>
      </c>
      <c r="AU464" s="13"/>
      <c r="AV464" s="13">
        <f t="shared" si="134"/>
        <v>0</v>
      </c>
      <c r="AW464" s="13"/>
      <c r="AX464" s="13">
        <f t="shared" si="135"/>
        <v>0</v>
      </c>
      <c r="AY464" s="13"/>
      <c r="AZ464" s="13">
        <f t="shared" si="136"/>
        <v>0</v>
      </c>
      <c r="BA464" s="13"/>
      <c r="BB464" s="13">
        <f t="shared" si="137"/>
        <v>0</v>
      </c>
      <c r="BC464" s="13"/>
      <c r="BD464" s="13">
        <f t="shared" si="138"/>
        <v>0</v>
      </c>
      <c r="BE464" s="13"/>
      <c r="BF464" s="13">
        <f t="shared" si="139"/>
        <v>0</v>
      </c>
      <c r="BG464" s="13"/>
      <c r="BH464" s="13">
        <f t="shared" si="140"/>
        <v>2415522.5182534228</v>
      </c>
      <c r="BI464" s="13">
        <f t="shared" si="141"/>
        <v>2415500</v>
      </c>
      <c r="BJ464" s="13">
        <v>2417900</v>
      </c>
    </row>
    <row r="465" spans="1:62" x14ac:dyDescent="0.25">
      <c r="A465" t="s">
        <v>878</v>
      </c>
      <c r="B465" s="13">
        <v>769</v>
      </c>
      <c r="C465">
        <v>568261</v>
      </c>
      <c r="D465">
        <v>1</v>
      </c>
      <c r="E465">
        <v>0</v>
      </c>
      <c r="F465">
        <v>0</v>
      </c>
      <c r="G465">
        <v>0</v>
      </c>
      <c r="H465">
        <v>0</v>
      </c>
      <c r="I465" t="s">
        <v>38</v>
      </c>
      <c r="J465">
        <v>507261</v>
      </c>
      <c r="K465" t="s">
        <v>879</v>
      </c>
      <c r="L465">
        <v>510882</v>
      </c>
      <c r="M465" t="s">
        <v>880</v>
      </c>
      <c r="N465">
        <v>505927</v>
      </c>
      <c r="O465" t="s">
        <v>236</v>
      </c>
      <c r="P465">
        <v>505927</v>
      </c>
      <c r="Q465" t="s">
        <v>236</v>
      </c>
      <c r="R465" s="13">
        <v>178662.79944189321</v>
      </c>
      <c r="S465" s="13"/>
      <c r="T465" s="13"/>
      <c r="U465" s="13"/>
      <c r="V465" s="13">
        <f t="shared" si="125"/>
        <v>0</v>
      </c>
      <c r="W465" s="13"/>
      <c r="X465" s="13">
        <f t="shared" si="126"/>
        <v>0</v>
      </c>
      <c r="Y465" s="13"/>
      <c r="Z465" s="13">
        <f t="shared" si="127"/>
        <v>0</v>
      </c>
      <c r="AA465" s="13"/>
      <c r="AB465" s="13">
        <f t="shared" si="128"/>
        <v>0</v>
      </c>
      <c r="AC465" s="13"/>
      <c r="AD465" s="13"/>
      <c r="AE465" s="13"/>
      <c r="AF465" s="13"/>
      <c r="AG465" s="13"/>
      <c r="AH465" s="13"/>
      <c r="AI465" s="13"/>
      <c r="AJ465" s="13"/>
      <c r="AK465" s="13">
        <f t="shared" si="129"/>
        <v>0</v>
      </c>
      <c r="AL465" s="13"/>
      <c r="AM465" s="13">
        <f t="shared" si="130"/>
        <v>0</v>
      </c>
      <c r="AN465" s="13"/>
      <c r="AO465" s="13">
        <v>0</v>
      </c>
      <c r="AP465" s="13">
        <f t="shared" si="131"/>
        <v>0</v>
      </c>
      <c r="AQ465" s="13"/>
      <c r="AR465" s="13">
        <f t="shared" si="132"/>
        <v>0</v>
      </c>
      <c r="AS465" s="13"/>
      <c r="AT465" s="13">
        <f t="shared" si="133"/>
        <v>0</v>
      </c>
      <c r="AU465" s="13"/>
      <c r="AV465" s="13">
        <f t="shared" si="134"/>
        <v>0</v>
      </c>
      <c r="AW465" s="13"/>
      <c r="AX465" s="13">
        <f t="shared" si="135"/>
        <v>0</v>
      </c>
      <c r="AY465" s="13"/>
      <c r="AZ465" s="13">
        <f t="shared" si="136"/>
        <v>0</v>
      </c>
      <c r="BA465" s="13"/>
      <c r="BB465" s="13">
        <f t="shared" si="137"/>
        <v>0</v>
      </c>
      <c r="BC465" s="13"/>
      <c r="BD465" s="13">
        <f t="shared" si="138"/>
        <v>0</v>
      </c>
      <c r="BE465" s="13"/>
      <c r="BF465" s="13">
        <f t="shared" si="139"/>
        <v>0</v>
      </c>
      <c r="BG465" s="13"/>
      <c r="BH465" s="13">
        <f t="shared" si="140"/>
        <v>178662.79944189321</v>
      </c>
      <c r="BI465" s="13">
        <f t="shared" si="141"/>
        <v>178700</v>
      </c>
      <c r="BJ465" s="13">
        <v>177500</v>
      </c>
    </row>
    <row r="466" spans="1:62" x14ac:dyDescent="0.25">
      <c r="A466" t="s">
        <v>881</v>
      </c>
      <c r="B466" s="13">
        <v>361</v>
      </c>
      <c r="C466">
        <v>590410</v>
      </c>
      <c r="D466">
        <v>1</v>
      </c>
      <c r="E466">
        <v>0</v>
      </c>
      <c r="F466">
        <v>0</v>
      </c>
      <c r="G466">
        <v>0</v>
      </c>
      <c r="H466">
        <v>0</v>
      </c>
      <c r="I466" t="s">
        <v>75</v>
      </c>
      <c r="J466">
        <v>590789</v>
      </c>
      <c r="K466" t="s">
        <v>127</v>
      </c>
      <c r="L466">
        <v>590789</v>
      </c>
      <c r="M466" t="s">
        <v>127</v>
      </c>
      <c r="N466">
        <v>590789</v>
      </c>
      <c r="O466" t="s">
        <v>127</v>
      </c>
      <c r="P466">
        <v>591181</v>
      </c>
      <c r="Q466" t="s">
        <v>97</v>
      </c>
      <c r="R466" s="13">
        <v>84666.722020255795</v>
      </c>
      <c r="S466" s="13"/>
      <c r="T466" s="13"/>
      <c r="U466" s="13"/>
      <c r="V466" s="13">
        <f t="shared" si="125"/>
        <v>0</v>
      </c>
      <c r="W466" s="13"/>
      <c r="X466" s="13">
        <f t="shared" si="126"/>
        <v>0</v>
      </c>
      <c r="Y466" s="13"/>
      <c r="Z466" s="13">
        <f t="shared" si="127"/>
        <v>0</v>
      </c>
      <c r="AA466" s="13"/>
      <c r="AB466" s="13">
        <f t="shared" si="128"/>
        <v>0</v>
      </c>
      <c r="AC466" s="13"/>
      <c r="AD466" s="13"/>
      <c r="AE466" s="13"/>
      <c r="AF466" s="13"/>
      <c r="AG466" s="13"/>
      <c r="AH466" s="13"/>
      <c r="AI466" s="13"/>
      <c r="AJ466" s="13"/>
      <c r="AK466" s="13">
        <f t="shared" si="129"/>
        <v>0</v>
      </c>
      <c r="AL466" s="13"/>
      <c r="AM466" s="13">
        <f t="shared" si="130"/>
        <v>0</v>
      </c>
      <c r="AN466" s="13"/>
      <c r="AO466" s="13">
        <v>0</v>
      </c>
      <c r="AP466" s="13">
        <f t="shared" si="131"/>
        <v>0</v>
      </c>
      <c r="AQ466" s="13"/>
      <c r="AR466" s="13">
        <f t="shared" si="132"/>
        <v>0</v>
      </c>
      <c r="AS466" s="13"/>
      <c r="AT466" s="13">
        <f t="shared" si="133"/>
        <v>0</v>
      </c>
      <c r="AU466" s="13"/>
      <c r="AV466" s="13">
        <f t="shared" si="134"/>
        <v>0</v>
      </c>
      <c r="AW466" s="13"/>
      <c r="AX466" s="13">
        <f t="shared" si="135"/>
        <v>0</v>
      </c>
      <c r="AY466" s="13"/>
      <c r="AZ466" s="13">
        <f t="shared" si="136"/>
        <v>0</v>
      </c>
      <c r="BA466" s="13"/>
      <c r="BB466" s="13">
        <f t="shared" si="137"/>
        <v>0</v>
      </c>
      <c r="BC466" s="13"/>
      <c r="BD466" s="13">
        <f t="shared" si="138"/>
        <v>0</v>
      </c>
      <c r="BE466" s="13"/>
      <c r="BF466" s="13">
        <f t="shared" si="139"/>
        <v>0</v>
      </c>
      <c r="BG466" s="13"/>
      <c r="BH466" s="13">
        <f t="shared" si="140"/>
        <v>84666.722020255795</v>
      </c>
      <c r="BI466" s="13">
        <f t="shared" si="141"/>
        <v>84700</v>
      </c>
      <c r="BJ466" s="13">
        <v>115000</v>
      </c>
    </row>
    <row r="467" spans="1:62" x14ac:dyDescent="0.25">
      <c r="A467" t="s">
        <v>881</v>
      </c>
      <c r="B467" s="13">
        <v>94</v>
      </c>
      <c r="C467">
        <v>561576</v>
      </c>
      <c r="D467">
        <v>1</v>
      </c>
      <c r="E467">
        <v>0</v>
      </c>
      <c r="F467">
        <v>0</v>
      </c>
      <c r="G467">
        <v>0</v>
      </c>
      <c r="H467">
        <v>0</v>
      </c>
      <c r="I467" t="s">
        <v>23</v>
      </c>
      <c r="J467">
        <v>550663</v>
      </c>
      <c r="K467" t="s">
        <v>509</v>
      </c>
      <c r="L467">
        <v>550094</v>
      </c>
      <c r="M467" t="s">
        <v>91</v>
      </c>
      <c r="N467">
        <v>550094</v>
      </c>
      <c r="O467" t="s">
        <v>91</v>
      </c>
      <c r="P467">
        <v>550094</v>
      </c>
      <c r="Q467" t="s">
        <v>91</v>
      </c>
      <c r="R467" s="13">
        <v>70488.701001315436</v>
      </c>
      <c r="S467" s="13"/>
      <c r="T467" s="13"/>
      <c r="U467" s="13"/>
      <c r="V467" s="13">
        <f t="shared" si="125"/>
        <v>0</v>
      </c>
      <c r="W467" s="13"/>
      <c r="X467" s="13">
        <f t="shared" si="126"/>
        <v>0</v>
      </c>
      <c r="Y467" s="13"/>
      <c r="Z467" s="13">
        <f t="shared" si="127"/>
        <v>0</v>
      </c>
      <c r="AA467" s="13"/>
      <c r="AB467" s="13">
        <f t="shared" si="128"/>
        <v>0</v>
      </c>
      <c r="AC467" s="13"/>
      <c r="AD467" s="13"/>
      <c r="AE467" s="13"/>
      <c r="AF467" s="13"/>
      <c r="AG467" s="13"/>
      <c r="AH467" s="13"/>
      <c r="AI467" s="13"/>
      <c r="AJ467" s="13"/>
      <c r="AK467" s="13">
        <f t="shared" si="129"/>
        <v>0</v>
      </c>
      <c r="AL467" s="13"/>
      <c r="AM467" s="13">
        <f t="shared" si="130"/>
        <v>0</v>
      </c>
      <c r="AN467" s="13"/>
      <c r="AO467" s="13">
        <v>0</v>
      </c>
      <c r="AP467" s="13">
        <f t="shared" si="131"/>
        <v>0</v>
      </c>
      <c r="AQ467" s="13"/>
      <c r="AR467" s="13">
        <f t="shared" si="132"/>
        <v>0</v>
      </c>
      <c r="AS467" s="13"/>
      <c r="AT467" s="13">
        <f t="shared" si="133"/>
        <v>0</v>
      </c>
      <c r="AU467" s="13"/>
      <c r="AV467" s="13">
        <f t="shared" si="134"/>
        <v>0</v>
      </c>
      <c r="AW467" s="13"/>
      <c r="AX467" s="13">
        <f t="shared" si="135"/>
        <v>0</v>
      </c>
      <c r="AY467" s="13"/>
      <c r="AZ467" s="13">
        <f t="shared" si="136"/>
        <v>0</v>
      </c>
      <c r="BA467" s="13"/>
      <c r="BB467" s="13">
        <f t="shared" si="137"/>
        <v>0</v>
      </c>
      <c r="BC467" s="13"/>
      <c r="BD467" s="13">
        <f t="shared" si="138"/>
        <v>0</v>
      </c>
      <c r="BE467" s="13"/>
      <c r="BF467" s="13">
        <f t="shared" si="139"/>
        <v>0</v>
      </c>
      <c r="BG467" s="13"/>
      <c r="BH467" s="13">
        <f t="shared" si="140"/>
        <v>70488.701001315436</v>
      </c>
      <c r="BI467" s="13">
        <f t="shared" si="141"/>
        <v>70500</v>
      </c>
      <c r="BJ467" s="13">
        <v>70800</v>
      </c>
    </row>
    <row r="468" spans="1:62" x14ac:dyDescent="0.25">
      <c r="A468" t="s">
        <v>883</v>
      </c>
      <c r="B468" s="13">
        <v>45</v>
      </c>
      <c r="C468">
        <v>560171</v>
      </c>
      <c r="D468">
        <v>1</v>
      </c>
      <c r="E468">
        <v>0</v>
      </c>
      <c r="F468">
        <v>0</v>
      </c>
      <c r="G468">
        <v>0</v>
      </c>
      <c r="H468">
        <v>0</v>
      </c>
      <c r="I468" t="s">
        <v>23</v>
      </c>
      <c r="J468">
        <v>550809</v>
      </c>
      <c r="K468" t="s">
        <v>180</v>
      </c>
      <c r="L468">
        <v>551953</v>
      </c>
      <c r="M468" t="s">
        <v>182</v>
      </c>
      <c r="N468">
        <v>551953</v>
      </c>
      <c r="O468" t="s">
        <v>182</v>
      </c>
      <c r="P468">
        <v>551953</v>
      </c>
      <c r="Q468" t="s">
        <v>182</v>
      </c>
      <c r="R468" s="13">
        <v>70488.701001315436</v>
      </c>
      <c r="S468" s="13"/>
      <c r="T468" s="13"/>
      <c r="U468" s="13"/>
      <c r="V468" s="13">
        <f t="shared" si="125"/>
        <v>0</v>
      </c>
      <c r="W468" s="13"/>
      <c r="X468" s="13">
        <f t="shared" si="126"/>
        <v>0</v>
      </c>
      <c r="Y468" s="13"/>
      <c r="Z468" s="13">
        <f t="shared" si="127"/>
        <v>0</v>
      </c>
      <c r="AA468" s="13"/>
      <c r="AB468" s="13">
        <f t="shared" si="128"/>
        <v>0</v>
      </c>
      <c r="AC468" s="13"/>
      <c r="AD468" s="13"/>
      <c r="AE468" s="13"/>
      <c r="AF468" s="13"/>
      <c r="AG468" s="13"/>
      <c r="AH468" s="13"/>
      <c r="AI468" s="13"/>
      <c r="AJ468" s="13"/>
      <c r="AK468" s="13">
        <f t="shared" si="129"/>
        <v>0</v>
      </c>
      <c r="AL468" s="13"/>
      <c r="AM468" s="13">
        <f t="shared" si="130"/>
        <v>0</v>
      </c>
      <c r="AN468" s="13"/>
      <c r="AO468" s="13">
        <v>0</v>
      </c>
      <c r="AP468" s="13">
        <f t="shared" si="131"/>
        <v>0</v>
      </c>
      <c r="AQ468" s="13"/>
      <c r="AR468" s="13">
        <f t="shared" si="132"/>
        <v>0</v>
      </c>
      <c r="AS468" s="13"/>
      <c r="AT468" s="13">
        <f t="shared" si="133"/>
        <v>0</v>
      </c>
      <c r="AU468" s="13"/>
      <c r="AV468" s="13">
        <f t="shared" si="134"/>
        <v>0</v>
      </c>
      <c r="AW468" s="13"/>
      <c r="AX468" s="13">
        <f t="shared" si="135"/>
        <v>0</v>
      </c>
      <c r="AY468" s="13"/>
      <c r="AZ468" s="13">
        <f t="shared" si="136"/>
        <v>0</v>
      </c>
      <c r="BA468" s="13"/>
      <c r="BB468" s="13">
        <f t="shared" si="137"/>
        <v>0</v>
      </c>
      <c r="BC468" s="13"/>
      <c r="BD468" s="13">
        <f t="shared" si="138"/>
        <v>0</v>
      </c>
      <c r="BE468" s="13"/>
      <c r="BF468" s="13">
        <f t="shared" si="139"/>
        <v>0</v>
      </c>
      <c r="BG468" s="13"/>
      <c r="BH468" s="13">
        <f t="shared" si="140"/>
        <v>70488.701001315436</v>
      </c>
      <c r="BI468" s="13">
        <f t="shared" si="141"/>
        <v>70500</v>
      </c>
      <c r="BJ468" s="13">
        <v>70800</v>
      </c>
    </row>
    <row r="469" spans="1:62" x14ac:dyDescent="0.25">
      <c r="A469" s="3" t="s">
        <v>884</v>
      </c>
      <c r="B469" s="13">
        <v>2139</v>
      </c>
      <c r="C469">
        <v>564656</v>
      </c>
      <c r="D469">
        <v>1</v>
      </c>
      <c r="E469">
        <v>1</v>
      </c>
      <c r="F469">
        <v>0</v>
      </c>
      <c r="G469">
        <v>0</v>
      </c>
      <c r="H469">
        <v>0</v>
      </c>
      <c r="I469" t="s">
        <v>85</v>
      </c>
      <c r="J469">
        <v>564656</v>
      </c>
      <c r="K469" t="s">
        <v>884</v>
      </c>
      <c r="L469">
        <v>565164</v>
      </c>
      <c r="M469" t="s">
        <v>885</v>
      </c>
      <c r="N469">
        <v>565555</v>
      </c>
      <c r="O469" t="s">
        <v>229</v>
      </c>
      <c r="P469">
        <v>565555</v>
      </c>
      <c r="Q469" t="s">
        <v>229</v>
      </c>
      <c r="R469" s="13">
        <v>487251.28696910356</v>
      </c>
      <c r="S469" s="13">
        <v>2714</v>
      </c>
      <c r="T469" s="13">
        <v>145104.73029160441</v>
      </c>
      <c r="U469" s="13"/>
      <c r="V469" s="13">
        <f t="shared" si="125"/>
        <v>0</v>
      </c>
      <c r="W469" s="13">
        <v>48</v>
      </c>
      <c r="X469" s="13">
        <f t="shared" si="126"/>
        <v>142272</v>
      </c>
      <c r="Y469" s="13">
        <v>6</v>
      </c>
      <c r="Z469" s="13">
        <f t="shared" si="127"/>
        <v>5928</v>
      </c>
      <c r="AA469" s="13">
        <v>3</v>
      </c>
      <c r="AB469" s="13">
        <f t="shared" si="128"/>
        <v>741</v>
      </c>
      <c r="AC469" s="13"/>
      <c r="AD469" s="13"/>
      <c r="AE469" s="13"/>
      <c r="AF469" s="13"/>
      <c r="AG469" s="13"/>
      <c r="AH469" s="13"/>
      <c r="AI469" s="13"/>
      <c r="AJ469" s="13"/>
      <c r="AK469" s="13">
        <f t="shared" si="129"/>
        <v>0</v>
      </c>
      <c r="AL469" s="13"/>
      <c r="AM469" s="13">
        <f t="shared" si="130"/>
        <v>0</v>
      </c>
      <c r="AN469" s="13"/>
      <c r="AO469" s="13">
        <v>1</v>
      </c>
      <c r="AP469" s="13">
        <f t="shared" si="131"/>
        <v>30500</v>
      </c>
      <c r="AQ469" s="13"/>
      <c r="AR469" s="13">
        <f t="shared" si="132"/>
        <v>0</v>
      </c>
      <c r="AS469" s="13"/>
      <c r="AT469" s="13">
        <f t="shared" si="133"/>
        <v>0</v>
      </c>
      <c r="AU469" s="13"/>
      <c r="AV469" s="13">
        <f t="shared" si="134"/>
        <v>0</v>
      </c>
      <c r="AW469" s="13"/>
      <c r="AX469" s="13">
        <f t="shared" si="135"/>
        <v>0</v>
      </c>
      <c r="AY469" s="13"/>
      <c r="AZ469" s="13">
        <f t="shared" si="136"/>
        <v>0</v>
      </c>
      <c r="BA469" s="13"/>
      <c r="BB469" s="13">
        <f t="shared" si="137"/>
        <v>0</v>
      </c>
      <c r="BC469" s="13"/>
      <c r="BD469" s="13">
        <f t="shared" si="138"/>
        <v>0</v>
      </c>
      <c r="BE469" s="13"/>
      <c r="BF469" s="13">
        <f t="shared" si="139"/>
        <v>0</v>
      </c>
      <c r="BG469" s="13"/>
      <c r="BH469" s="13">
        <f t="shared" si="140"/>
        <v>811797.01726070791</v>
      </c>
      <c r="BI469" s="13">
        <f t="shared" si="141"/>
        <v>811800</v>
      </c>
      <c r="BJ469" s="13">
        <v>932700</v>
      </c>
    </row>
    <row r="470" spans="1:62" x14ac:dyDescent="0.25">
      <c r="A470" s="4" t="s">
        <v>786</v>
      </c>
      <c r="B470" s="13">
        <v>2391</v>
      </c>
      <c r="C470">
        <v>592102</v>
      </c>
      <c r="D470">
        <v>1</v>
      </c>
      <c r="E470">
        <v>1</v>
      </c>
      <c r="F470">
        <v>1</v>
      </c>
      <c r="G470">
        <v>0</v>
      </c>
      <c r="H470">
        <v>0</v>
      </c>
      <c r="I470" t="s">
        <v>90</v>
      </c>
      <c r="J470">
        <v>592102</v>
      </c>
      <c r="K470" t="s">
        <v>786</v>
      </c>
      <c r="L470">
        <v>592102</v>
      </c>
      <c r="M470" t="s">
        <v>786</v>
      </c>
      <c r="N470">
        <v>592005</v>
      </c>
      <c r="O470" t="s">
        <v>89</v>
      </c>
      <c r="P470">
        <v>592005</v>
      </c>
      <c r="Q470" t="s">
        <v>89</v>
      </c>
      <c r="R470" s="13">
        <v>543138.29163281014</v>
      </c>
      <c r="S470" s="13">
        <v>6309</v>
      </c>
      <c r="T470" s="13">
        <v>336304.10247449199</v>
      </c>
      <c r="U470" s="13"/>
      <c r="V470" s="13">
        <f t="shared" si="125"/>
        <v>0</v>
      </c>
      <c r="W470" s="13">
        <v>69</v>
      </c>
      <c r="X470" s="13">
        <f t="shared" si="126"/>
        <v>204516</v>
      </c>
      <c r="Y470" s="13">
        <v>53</v>
      </c>
      <c r="Z470" s="13">
        <f t="shared" si="127"/>
        <v>52364</v>
      </c>
      <c r="AA470" s="13">
        <v>8</v>
      </c>
      <c r="AB470" s="13">
        <f t="shared" si="128"/>
        <v>1976</v>
      </c>
      <c r="AC470" s="13">
        <v>6309</v>
      </c>
      <c r="AD470" s="13">
        <v>1333805.7661170047</v>
      </c>
      <c r="AE470" s="13"/>
      <c r="AF470" s="13"/>
      <c r="AG470" s="13"/>
      <c r="AH470" s="13"/>
      <c r="AI470" s="13"/>
      <c r="AJ470" s="13"/>
      <c r="AK470" s="13">
        <f t="shared" si="129"/>
        <v>0</v>
      </c>
      <c r="AL470" s="13"/>
      <c r="AM470" s="13">
        <f t="shared" si="130"/>
        <v>0</v>
      </c>
      <c r="AN470" s="13"/>
      <c r="AO470" s="13">
        <v>5</v>
      </c>
      <c r="AP470" s="13">
        <f t="shared" si="131"/>
        <v>152500</v>
      </c>
      <c r="AQ470" s="13"/>
      <c r="AR470" s="13">
        <f t="shared" si="132"/>
        <v>0</v>
      </c>
      <c r="AS470" s="13"/>
      <c r="AT470" s="13">
        <f t="shared" si="133"/>
        <v>0</v>
      </c>
      <c r="AU470" s="13"/>
      <c r="AV470" s="13">
        <f t="shared" si="134"/>
        <v>0</v>
      </c>
      <c r="AW470" s="13"/>
      <c r="AX470" s="13">
        <f t="shared" si="135"/>
        <v>0</v>
      </c>
      <c r="AY470" s="13"/>
      <c r="AZ470" s="13">
        <f t="shared" si="136"/>
        <v>0</v>
      </c>
      <c r="BA470" s="13"/>
      <c r="BB470" s="13">
        <f t="shared" si="137"/>
        <v>0</v>
      </c>
      <c r="BC470" s="13"/>
      <c r="BD470" s="13">
        <f t="shared" si="138"/>
        <v>0</v>
      </c>
      <c r="BE470" s="13"/>
      <c r="BF470" s="13">
        <f t="shared" si="139"/>
        <v>0</v>
      </c>
      <c r="BG470" s="13"/>
      <c r="BH470" s="13">
        <f t="shared" si="140"/>
        <v>2624604.1602243069</v>
      </c>
      <c r="BI470" s="13">
        <f t="shared" si="141"/>
        <v>2624600</v>
      </c>
      <c r="BJ470" s="13">
        <v>2701200</v>
      </c>
    </row>
    <row r="471" spans="1:62" x14ac:dyDescent="0.25">
      <c r="A471" t="s">
        <v>886</v>
      </c>
      <c r="B471" s="13">
        <v>581</v>
      </c>
      <c r="C471">
        <v>545449</v>
      </c>
      <c r="D471">
        <v>1</v>
      </c>
      <c r="E471">
        <v>0</v>
      </c>
      <c r="F471">
        <v>0</v>
      </c>
      <c r="G471">
        <v>0</v>
      </c>
      <c r="H471">
        <v>0</v>
      </c>
      <c r="I471" t="s">
        <v>23</v>
      </c>
      <c r="J471">
        <v>545775</v>
      </c>
      <c r="K471" t="s">
        <v>887</v>
      </c>
      <c r="L471">
        <v>545562</v>
      </c>
      <c r="M471" t="s">
        <v>291</v>
      </c>
      <c r="N471">
        <v>545562</v>
      </c>
      <c r="O471" t="s">
        <v>291</v>
      </c>
      <c r="P471">
        <v>545562</v>
      </c>
      <c r="Q471" t="s">
        <v>291</v>
      </c>
      <c r="R471" s="13">
        <v>135513.16636142562</v>
      </c>
      <c r="S471" s="13"/>
      <c r="T471" s="13"/>
      <c r="U471" s="13"/>
      <c r="V471" s="13">
        <f t="shared" si="125"/>
        <v>0</v>
      </c>
      <c r="W471" s="13"/>
      <c r="X471" s="13">
        <f t="shared" si="126"/>
        <v>0</v>
      </c>
      <c r="Y471" s="13"/>
      <c r="Z471" s="13">
        <f t="shared" si="127"/>
        <v>0</v>
      </c>
      <c r="AA471" s="13"/>
      <c r="AB471" s="13">
        <f t="shared" si="128"/>
        <v>0</v>
      </c>
      <c r="AC471" s="13"/>
      <c r="AD471" s="13"/>
      <c r="AE471" s="13"/>
      <c r="AF471" s="13"/>
      <c r="AG471" s="13"/>
      <c r="AH471" s="13"/>
      <c r="AI471" s="13"/>
      <c r="AJ471" s="13"/>
      <c r="AK471" s="13">
        <f t="shared" si="129"/>
        <v>0</v>
      </c>
      <c r="AL471" s="13"/>
      <c r="AM471" s="13">
        <f t="shared" si="130"/>
        <v>0</v>
      </c>
      <c r="AN471" s="13"/>
      <c r="AO471" s="13">
        <v>0</v>
      </c>
      <c r="AP471" s="13">
        <f t="shared" si="131"/>
        <v>0</v>
      </c>
      <c r="AQ471" s="13"/>
      <c r="AR471" s="13">
        <f t="shared" si="132"/>
        <v>0</v>
      </c>
      <c r="AS471" s="13"/>
      <c r="AT471" s="13">
        <f t="shared" si="133"/>
        <v>0</v>
      </c>
      <c r="AU471" s="13"/>
      <c r="AV471" s="13">
        <f t="shared" si="134"/>
        <v>0</v>
      </c>
      <c r="AW471" s="13"/>
      <c r="AX471" s="13">
        <f t="shared" si="135"/>
        <v>0</v>
      </c>
      <c r="AY471" s="13"/>
      <c r="AZ471" s="13">
        <f t="shared" si="136"/>
        <v>0</v>
      </c>
      <c r="BA471" s="13"/>
      <c r="BB471" s="13">
        <f t="shared" si="137"/>
        <v>0</v>
      </c>
      <c r="BC471" s="13"/>
      <c r="BD471" s="13">
        <f t="shared" si="138"/>
        <v>0</v>
      </c>
      <c r="BE471" s="13"/>
      <c r="BF471" s="13">
        <f t="shared" si="139"/>
        <v>0</v>
      </c>
      <c r="BG471" s="13"/>
      <c r="BH471" s="13">
        <f t="shared" si="140"/>
        <v>135513.16636142562</v>
      </c>
      <c r="BI471" s="13">
        <f t="shared" si="141"/>
        <v>135500</v>
      </c>
      <c r="BJ471" s="13">
        <v>130900</v>
      </c>
    </row>
    <row r="472" spans="1:62" x14ac:dyDescent="0.25">
      <c r="A472" t="s">
        <v>889</v>
      </c>
      <c r="B472" s="13">
        <v>69</v>
      </c>
      <c r="C472">
        <v>559741</v>
      </c>
      <c r="D472">
        <v>1</v>
      </c>
      <c r="E472">
        <v>0</v>
      </c>
      <c r="F472">
        <v>0</v>
      </c>
      <c r="G472">
        <v>0</v>
      </c>
      <c r="H472">
        <v>0</v>
      </c>
      <c r="I472" t="s">
        <v>110</v>
      </c>
      <c r="J472">
        <v>560120</v>
      </c>
      <c r="K472" t="s">
        <v>338</v>
      </c>
      <c r="L472">
        <v>560120</v>
      </c>
      <c r="M472" t="s">
        <v>338</v>
      </c>
      <c r="N472">
        <v>560120</v>
      </c>
      <c r="O472" t="s">
        <v>338</v>
      </c>
      <c r="P472">
        <v>559717</v>
      </c>
      <c r="Q472" t="s">
        <v>336</v>
      </c>
      <c r="R472" s="13">
        <v>70488.701001315436</v>
      </c>
      <c r="S472" s="13"/>
      <c r="T472" s="13"/>
      <c r="U472" s="13"/>
      <c r="V472" s="13">
        <f t="shared" si="125"/>
        <v>0</v>
      </c>
      <c r="W472" s="13"/>
      <c r="X472" s="13">
        <f t="shared" si="126"/>
        <v>0</v>
      </c>
      <c r="Y472" s="13"/>
      <c r="Z472" s="13">
        <f t="shared" si="127"/>
        <v>0</v>
      </c>
      <c r="AA472" s="13"/>
      <c r="AB472" s="13">
        <f t="shared" si="128"/>
        <v>0</v>
      </c>
      <c r="AC472" s="13"/>
      <c r="AD472" s="13"/>
      <c r="AE472" s="13"/>
      <c r="AF472" s="13"/>
      <c r="AG472" s="13"/>
      <c r="AH472" s="13"/>
      <c r="AI472" s="13"/>
      <c r="AJ472" s="13"/>
      <c r="AK472" s="13">
        <f t="shared" si="129"/>
        <v>0</v>
      </c>
      <c r="AL472" s="13"/>
      <c r="AM472" s="13">
        <f t="shared" si="130"/>
        <v>0</v>
      </c>
      <c r="AN472" s="13"/>
      <c r="AO472" s="13">
        <v>0</v>
      </c>
      <c r="AP472" s="13">
        <f t="shared" si="131"/>
        <v>0</v>
      </c>
      <c r="AQ472" s="13"/>
      <c r="AR472" s="13">
        <f t="shared" si="132"/>
        <v>0</v>
      </c>
      <c r="AS472" s="13"/>
      <c r="AT472" s="13">
        <f t="shared" si="133"/>
        <v>0</v>
      </c>
      <c r="AU472" s="13"/>
      <c r="AV472" s="13">
        <f t="shared" si="134"/>
        <v>0</v>
      </c>
      <c r="AW472" s="13"/>
      <c r="AX472" s="13">
        <f t="shared" si="135"/>
        <v>0</v>
      </c>
      <c r="AY472" s="13"/>
      <c r="AZ472" s="13">
        <f t="shared" si="136"/>
        <v>0</v>
      </c>
      <c r="BA472" s="13"/>
      <c r="BB472" s="13">
        <f t="shared" si="137"/>
        <v>0</v>
      </c>
      <c r="BC472" s="13"/>
      <c r="BD472" s="13">
        <f t="shared" si="138"/>
        <v>0</v>
      </c>
      <c r="BE472" s="13"/>
      <c r="BF472" s="13">
        <f t="shared" si="139"/>
        <v>0</v>
      </c>
      <c r="BG472" s="13"/>
      <c r="BH472" s="13">
        <f t="shared" si="140"/>
        <v>70488.701001315436</v>
      </c>
      <c r="BI472" s="13">
        <f t="shared" si="141"/>
        <v>70500</v>
      </c>
      <c r="BJ472" s="13">
        <v>70800</v>
      </c>
    </row>
    <row r="473" spans="1:62" x14ac:dyDescent="0.25">
      <c r="A473" t="s">
        <v>890</v>
      </c>
      <c r="B473" s="13">
        <v>290</v>
      </c>
      <c r="C473">
        <v>537519</v>
      </c>
      <c r="D473">
        <v>1</v>
      </c>
      <c r="E473">
        <v>0</v>
      </c>
      <c r="F473">
        <v>0</v>
      </c>
      <c r="G473">
        <v>0</v>
      </c>
      <c r="H473">
        <v>0</v>
      </c>
      <c r="I473" t="s">
        <v>23</v>
      </c>
      <c r="J473">
        <v>550574</v>
      </c>
      <c r="K473" t="s">
        <v>891</v>
      </c>
      <c r="L473">
        <v>550647</v>
      </c>
      <c r="M473" t="s">
        <v>506</v>
      </c>
      <c r="N473">
        <v>550647</v>
      </c>
      <c r="O473" t="s">
        <v>506</v>
      </c>
      <c r="P473">
        <v>550647</v>
      </c>
      <c r="Q473" t="s">
        <v>506</v>
      </c>
      <c r="R473" s="13">
        <v>70488.701001315436</v>
      </c>
      <c r="S473" s="13"/>
      <c r="T473" s="13"/>
      <c r="U473" s="13"/>
      <c r="V473" s="13">
        <f t="shared" si="125"/>
        <v>0</v>
      </c>
      <c r="W473" s="13"/>
      <c r="X473" s="13">
        <f t="shared" si="126"/>
        <v>0</v>
      </c>
      <c r="Y473" s="13"/>
      <c r="Z473" s="13">
        <f t="shared" si="127"/>
        <v>0</v>
      </c>
      <c r="AA473" s="13"/>
      <c r="AB473" s="13">
        <f t="shared" si="128"/>
        <v>0</v>
      </c>
      <c r="AC473" s="13"/>
      <c r="AD473" s="13"/>
      <c r="AE473" s="13"/>
      <c r="AF473" s="13"/>
      <c r="AG473" s="13"/>
      <c r="AH473" s="13"/>
      <c r="AI473" s="13"/>
      <c r="AJ473" s="13"/>
      <c r="AK473" s="13">
        <f t="shared" si="129"/>
        <v>0</v>
      </c>
      <c r="AL473" s="13"/>
      <c r="AM473" s="13">
        <f t="shared" si="130"/>
        <v>0</v>
      </c>
      <c r="AN473" s="13"/>
      <c r="AO473" s="13">
        <v>0</v>
      </c>
      <c r="AP473" s="13">
        <f t="shared" si="131"/>
        <v>0</v>
      </c>
      <c r="AQ473" s="13"/>
      <c r="AR473" s="13">
        <f t="shared" si="132"/>
        <v>0</v>
      </c>
      <c r="AS473" s="13"/>
      <c r="AT473" s="13">
        <f t="shared" si="133"/>
        <v>0</v>
      </c>
      <c r="AU473" s="13"/>
      <c r="AV473" s="13">
        <f t="shared" si="134"/>
        <v>0</v>
      </c>
      <c r="AW473" s="13"/>
      <c r="AX473" s="13">
        <f t="shared" si="135"/>
        <v>0</v>
      </c>
      <c r="AY473" s="13"/>
      <c r="AZ473" s="13">
        <f t="shared" si="136"/>
        <v>0</v>
      </c>
      <c r="BA473" s="13"/>
      <c r="BB473" s="13">
        <f t="shared" si="137"/>
        <v>0</v>
      </c>
      <c r="BC473" s="13"/>
      <c r="BD473" s="13">
        <f t="shared" si="138"/>
        <v>0</v>
      </c>
      <c r="BE473" s="13"/>
      <c r="BF473" s="13">
        <f t="shared" si="139"/>
        <v>0</v>
      </c>
      <c r="BG473" s="13"/>
      <c r="BH473" s="13">
        <f t="shared" si="140"/>
        <v>70488.701001315436</v>
      </c>
      <c r="BI473" s="13">
        <f t="shared" si="141"/>
        <v>70500</v>
      </c>
      <c r="BJ473" s="13">
        <v>70800</v>
      </c>
    </row>
    <row r="474" spans="1:62" x14ac:dyDescent="0.25">
      <c r="A474" t="s">
        <v>890</v>
      </c>
      <c r="B474" s="13">
        <v>371</v>
      </c>
      <c r="C474">
        <v>512826</v>
      </c>
      <c r="D474">
        <v>1</v>
      </c>
      <c r="E474">
        <v>0</v>
      </c>
      <c r="F474">
        <v>0</v>
      </c>
      <c r="G474">
        <v>0</v>
      </c>
      <c r="H474">
        <v>0</v>
      </c>
      <c r="I474" t="s">
        <v>61</v>
      </c>
      <c r="J474">
        <v>517534</v>
      </c>
      <c r="K474" t="s">
        <v>893</v>
      </c>
      <c r="L474">
        <v>511382</v>
      </c>
      <c r="M474" t="s">
        <v>272</v>
      </c>
      <c r="N474">
        <v>511382</v>
      </c>
      <c r="O474" t="s">
        <v>272</v>
      </c>
      <c r="P474">
        <v>511382</v>
      </c>
      <c r="Q474" t="s">
        <v>272</v>
      </c>
      <c r="R474" s="13">
        <v>86987.374572215238</v>
      </c>
      <c r="S474" s="13"/>
      <c r="T474" s="13"/>
      <c r="U474" s="13"/>
      <c r="V474" s="13">
        <f t="shared" si="125"/>
        <v>0</v>
      </c>
      <c r="W474" s="13"/>
      <c r="X474" s="13">
        <f t="shared" si="126"/>
        <v>0</v>
      </c>
      <c r="Y474" s="13"/>
      <c r="Z474" s="13">
        <f t="shared" si="127"/>
        <v>0</v>
      </c>
      <c r="AA474" s="13"/>
      <c r="AB474" s="13">
        <f t="shared" si="128"/>
        <v>0</v>
      </c>
      <c r="AC474" s="13"/>
      <c r="AD474" s="13"/>
      <c r="AE474" s="13"/>
      <c r="AF474" s="13"/>
      <c r="AG474" s="13"/>
      <c r="AH474" s="13"/>
      <c r="AI474" s="13"/>
      <c r="AJ474" s="13"/>
      <c r="AK474" s="13">
        <f t="shared" si="129"/>
        <v>0</v>
      </c>
      <c r="AL474" s="13"/>
      <c r="AM474" s="13">
        <f t="shared" si="130"/>
        <v>0</v>
      </c>
      <c r="AN474" s="13"/>
      <c r="AO474" s="13">
        <v>0</v>
      </c>
      <c r="AP474" s="13">
        <f t="shared" si="131"/>
        <v>0</v>
      </c>
      <c r="AQ474" s="13"/>
      <c r="AR474" s="13">
        <f t="shared" si="132"/>
        <v>0</v>
      </c>
      <c r="AS474" s="13"/>
      <c r="AT474" s="13">
        <f t="shared" si="133"/>
        <v>0</v>
      </c>
      <c r="AU474" s="13"/>
      <c r="AV474" s="13">
        <f t="shared" si="134"/>
        <v>0</v>
      </c>
      <c r="AW474" s="13"/>
      <c r="AX474" s="13">
        <f t="shared" si="135"/>
        <v>0</v>
      </c>
      <c r="AY474" s="13"/>
      <c r="AZ474" s="13">
        <f t="shared" si="136"/>
        <v>0</v>
      </c>
      <c r="BA474" s="13"/>
      <c r="BB474" s="13">
        <f t="shared" si="137"/>
        <v>0</v>
      </c>
      <c r="BC474" s="13"/>
      <c r="BD474" s="13">
        <f t="shared" si="138"/>
        <v>0</v>
      </c>
      <c r="BE474" s="13"/>
      <c r="BF474" s="13">
        <f t="shared" si="139"/>
        <v>0</v>
      </c>
      <c r="BG474" s="13"/>
      <c r="BH474" s="13">
        <f t="shared" si="140"/>
        <v>86987.374572215238</v>
      </c>
      <c r="BI474" s="13">
        <f t="shared" si="141"/>
        <v>87000</v>
      </c>
      <c r="BJ474" s="13">
        <v>88900</v>
      </c>
    </row>
    <row r="475" spans="1:62" x14ac:dyDescent="0.25">
      <c r="A475" t="s">
        <v>456</v>
      </c>
      <c r="B475" s="13">
        <v>190</v>
      </c>
      <c r="C475">
        <v>595403</v>
      </c>
      <c r="D475">
        <v>1</v>
      </c>
      <c r="E475">
        <v>0</v>
      </c>
      <c r="F475">
        <v>0</v>
      </c>
      <c r="G475">
        <v>0</v>
      </c>
      <c r="H475">
        <v>0</v>
      </c>
      <c r="I475" t="s">
        <v>75</v>
      </c>
      <c r="J475">
        <v>595535</v>
      </c>
      <c r="K475" t="s">
        <v>454</v>
      </c>
      <c r="L475">
        <v>595411</v>
      </c>
      <c r="M475" t="s">
        <v>455</v>
      </c>
      <c r="N475">
        <v>595411</v>
      </c>
      <c r="O475" t="s">
        <v>455</v>
      </c>
      <c r="P475">
        <v>595411</v>
      </c>
      <c r="Q475" t="s">
        <v>455</v>
      </c>
      <c r="R475" s="13">
        <v>70488.701001315436</v>
      </c>
      <c r="S475" s="13"/>
      <c r="T475" s="13"/>
      <c r="U475" s="13"/>
      <c r="V475" s="13">
        <f t="shared" si="125"/>
        <v>0</v>
      </c>
      <c r="W475" s="13"/>
      <c r="X475" s="13">
        <f t="shared" si="126"/>
        <v>0</v>
      </c>
      <c r="Y475" s="13"/>
      <c r="Z475" s="13">
        <f t="shared" si="127"/>
        <v>0</v>
      </c>
      <c r="AA475" s="13"/>
      <c r="AB475" s="13">
        <f t="shared" si="128"/>
        <v>0</v>
      </c>
      <c r="AC475" s="13"/>
      <c r="AD475" s="13"/>
      <c r="AE475" s="13"/>
      <c r="AF475" s="13"/>
      <c r="AG475" s="13"/>
      <c r="AH475" s="13"/>
      <c r="AI475" s="13"/>
      <c r="AJ475" s="13"/>
      <c r="AK475" s="13">
        <f t="shared" si="129"/>
        <v>0</v>
      </c>
      <c r="AL475" s="13"/>
      <c r="AM475" s="13">
        <f t="shared" si="130"/>
        <v>0</v>
      </c>
      <c r="AN475" s="13"/>
      <c r="AO475" s="13">
        <v>0</v>
      </c>
      <c r="AP475" s="13">
        <f t="shared" si="131"/>
        <v>0</v>
      </c>
      <c r="AQ475" s="13"/>
      <c r="AR475" s="13">
        <f t="shared" si="132"/>
        <v>0</v>
      </c>
      <c r="AS475" s="13"/>
      <c r="AT475" s="13">
        <f t="shared" si="133"/>
        <v>0</v>
      </c>
      <c r="AU475" s="13"/>
      <c r="AV475" s="13">
        <f t="shared" si="134"/>
        <v>0</v>
      </c>
      <c r="AW475" s="13"/>
      <c r="AX475" s="13">
        <f t="shared" si="135"/>
        <v>0</v>
      </c>
      <c r="AY475" s="13"/>
      <c r="AZ475" s="13">
        <f t="shared" si="136"/>
        <v>0</v>
      </c>
      <c r="BA475" s="13"/>
      <c r="BB475" s="13">
        <f t="shared" si="137"/>
        <v>0</v>
      </c>
      <c r="BC475" s="13"/>
      <c r="BD475" s="13">
        <f t="shared" si="138"/>
        <v>0</v>
      </c>
      <c r="BE475" s="13"/>
      <c r="BF475" s="13">
        <f t="shared" si="139"/>
        <v>0</v>
      </c>
      <c r="BG475" s="13"/>
      <c r="BH475" s="13">
        <f t="shared" si="140"/>
        <v>70488.701001315436</v>
      </c>
      <c r="BI475" s="13">
        <f t="shared" si="141"/>
        <v>70500</v>
      </c>
      <c r="BJ475" s="13">
        <v>70800</v>
      </c>
    </row>
    <row r="476" spans="1:62" x14ac:dyDescent="0.25">
      <c r="A476" t="s">
        <v>895</v>
      </c>
      <c r="B476" s="13">
        <v>308</v>
      </c>
      <c r="C476">
        <v>589357</v>
      </c>
      <c r="D476">
        <v>1</v>
      </c>
      <c r="E476">
        <v>0</v>
      </c>
      <c r="F476">
        <v>0</v>
      </c>
      <c r="G476">
        <v>0</v>
      </c>
      <c r="H476">
        <v>0</v>
      </c>
      <c r="I476" t="s">
        <v>61</v>
      </c>
      <c r="J476">
        <v>589926</v>
      </c>
      <c r="K476" t="s">
        <v>897</v>
      </c>
      <c r="L476">
        <v>589896</v>
      </c>
      <c r="M476" t="s">
        <v>662</v>
      </c>
      <c r="N476">
        <v>589250</v>
      </c>
      <c r="O476" t="s">
        <v>60</v>
      </c>
      <c r="P476">
        <v>589250</v>
      </c>
      <c r="Q476" t="s">
        <v>60</v>
      </c>
      <c r="R476" s="13">
        <v>72350.343719166194</v>
      </c>
      <c r="S476" s="13"/>
      <c r="T476" s="13"/>
      <c r="U476" s="13"/>
      <c r="V476" s="13">
        <f t="shared" si="125"/>
        <v>0</v>
      </c>
      <c r="W476" s="13"/>
      <c r="X476" s="13">
        <f t="shared" si="126"/>
        <v>0</v>
      </c>
      <c r="Y476" s="13"/>
      <c r="Z476" s="13">
        <f t="shared" si="127"/>
        <v>0</v>
      </c>
      <c r="AA476" s="13"/>
      <c r="AB476" s="13">
        <f t="shared" si="128"/>
        <v>0</v>
      </c>
      <c r="AC476" s="13"/>
      <c r="AD476" s="13"/>
      <c r="AE476" s="13"/>
      <c r="AF476" s="13"/>
      <c r="AG476" s="13"/>
      <c r="AH476" s="13"/>
      <c r="AI476" s="13"/>
      <c r="AJ476" s="13"/>
      <c r="AK476" s="13">
        <f t="shared" si="129"/>
        <v>0</v>
      </c>
      <c r="AL476" s="13"/>
      <c r="AM476" s="13">
        <f t="shared" si="130"/>
        <v>0</v>
      </c>
      <c r="AN476" s="13"/>
      <c r="AO476" s="13">
        <v>0</v>
      </c>
      <c r="AP476" s="13">
        <f t="shared" si="131"/>
        <v>0</v>
      </c>
      <c r="AQ476" s="13"/>
      <c r="AR476" s="13">
        <f t="shared" si="132"/>
        <v>0</v>
      </c>
      <c r="AS476" s="13"/>
      <c r="AT476" s="13">
        <f t="shared" si="133"/>
        <v>0</v>
      </c>
      <c r="AU476" s="13"/>
      <c r="AV476" s="13">
        <f t="shared" si="134"/>
        <v>0</v>
      </c>
      <c r="AW476" s="13"/>
      <c r="AX476" s="13">
        <f t="shared" si="135"/>
        <v>0</v>
      </c>
      <c r="AY476" s="13"/>
      <c r="AZ476" s="13">
        <f t="shared" si="136"/>
        <v>0</v>
      </c>
      <c r="BA476" s="13"/>
      <c r="BB476" s="13">
        <f t="shared" si="137"/>
        <v>0</v>
      </c>
      <c r="BC476" s="13"/>
      <c r="BD476" s="13">
        <f t="shared" si="138"/>
        <v>0</v>
      </c>
      <c r="BE476" s="13"/>
      <c r="BF476" s="13">
        <f t="shared" si="139"/>
        <v>0</v>
      </c>
      <c r="BG476" s="13"/>
      <c r="BH476" s="13">
        <f t="shared" si="140"/>
        <v>72350.343719166194</v>
      </c>
      <c r="BI476" s="13">
        <f t="shared" si="141"/>
        <v>72400</v>
      </c>
      <c r="BJ476" s="13">
        <v>71200</v>
      </c>
    </row>
    <row r="477" spans="1:62" x14ac:dyDescent="0.25">
      <c r="A477" t="s">
        <v>895</v>
      </c>
      <c r="B477" s="13">
        <v>242</v>
      </c>
      <c r="C477">
        <v>546372</v>
      </c>
      <c r="D477">
        <v>1</v>
      </c>
      <c r="E477">
        <v>0</v>
      </c>
      <c r="F477">
        <v>0</v>
      </c>
      <c r="G477">
        <v>0</v>
      </c>
      <c r="H477">
        <v>0</v>
      </c>
      <c r="I477" t="s">
        <v>110</v>
      </c>
      <c r="J477">
        <v>558044</v>
      </c>
      <c r="K477" t="s">
        <v>563</v>
      </c>
      <c r="L477">
        <v>558389</v>
      </c>
      <c r="M477" t="s">
        <v>896</v>
      </c>
      <c r="N477">
        <v>558249</v>
      </c>
      <c r="O477" t="s">
        <v>564</v>
      </c>
      <c r="P477">
        <v>558249</v>
      </c>
      <c r="Q477" t="s">
        <v>564</v>
      </c>
      <c r="R477" s="13">
        <v>70488.701001315436</v>
      </c>
      <c r="S477" s="13"/>
      <c r="T477" s="13"/>
      <c r="U477" s="13"/>
      <c r="V477" s="13">
        <f t="shared" si="125"/>
        <v>0</v>
      </c>
      <c r="W477" s="13"/>
      <c r="X477" s="13">
        <f t="shared" si="126"/>
        <v>0</v>
      </c>
      <c r="Y477" s="13"/>
      <c r="Z477" s="13">
        <f t="shared" si="127"/>
        <v>0</v>
      </c>
      <c r="AA477" s="13"/>
      <c r="AB477" s="13">
        <f t="shared" si="128"/>
        <v>0</v>
      </c>
      <c r="AC477" s="13"/>
      <c r="AD477" s="13"/>
      <c r="AE477" s="13"/>
      <c r="AF477" s="13"/>
      <c r="AG477" s="13"/>
      <c r="AH477" s="13"/>
      <c r="AI477" s="13"/>
      <c r="AJ477" s="13"/>
      <c r="AK477" s="13">
        <f t="shared" si="129"/>
        <v>0</v>
      </c>
      <c r="AL477" s="13"/>
      <c r="AM477" s="13">
        <f t="shared" si="130"/>
        <v>0</v>
      </c>
      <c r="AN477" s="13"/>
      <c r="AO477" s="13">
        <v>1</v>
      </c>
      <c r="AP477" s="13">
        <f t="shared" si="131"/>
        <v>30500</v>
      </c>
      <c r="AQ477" s="13"/>
      <c r="AR477" s="13">
        <f t="shared" si="132"/>
        <v>0</v>
      </c>
      <c r="AS477" s="13"/>
      <c r="AT477" s="13">
        <f t="shared" si="133"/>
        <v>0</v>
      </c>
      <c r="AU477" s="13"/>
      <c r="AV477" s="13">
        <f t="shared" si="134"/>
        <v>0</v>
      </c>
      <c r="AW477" s="13"/>
      <c r="AX477" s="13">
        <f t="shared" si="135"/>
        <v>0</v>
      </c>
      <c r="AY477" s="13"/>
      <c r="AZ477" s="13">
        <f t="shared" si="136"/>
        <v>0</v>
      </c>
      <c r="BA477" s="13"/>
      <c r="BB477" s="13">
        <f t="shared" si="137"/>
        <v>0</v>
      </c>
      <c r="BC477" s="13"/>
      <c r="BD477" s="13">
        <f t="shared" si="138"/>
        <v>0</v>
      </c>
      <c r="BE477" s="13"/>
      <c r="BF477" s="13">
        <f t="shared" si="139"/>
        <v>0</v>
      </c>
      <c r="BG477" s="13"/>
      <c r="BH477" s="13">
        <f t="shared" si="140"/>
        <v>100988.70100131544</v>
      </c>
      <c r="BI477" s="13">
        <f t="shared" si="141"/>
        <v>101000</v>
      </c>
      <c r="BJ477" s="13">
        <v>70800</v>
      </c>
    </row>
    <row r="478" spans="1:62" x14ac:dyDescent="0.25">
      <c r="A478" t="s">
        <v>898</v>
      </c>
      <c r="B478" s="13">
        <v>409</v>
      </c>
      <c r="C478">
        <v>540021</v>
      </c>
      <c r="D478">
        <v>1</v>
      </c>
      <c r="E478">
        <v>0</v>
      </c>
      <c r="F478">
        <v>0</v>
      </c>
      <c r="G478">
        <v>0</v>
      </c>
      <c r="H478">
        <v>0</v>
      </c>
      <c r="I478" t="s">
        <v>26</v>
      </c>
      <c r="J478">
        <v>540242</v>
      </c>
      <c r="K478" t="s">
        <v>718</v>
      </c>
      <c r="L478">
        <v>540404</v>
      </c>
      <c r="M478" t="s">
        <v>719</v>
      </c>
      <c r="N478">
        <v>539911</v>
      </c>
      <c r="O478" t="s">
        <v>345</v>
      </c>
      <c r="P478">
        <v>539911</v>
      </c>
      <c r="Q478" t="s">
        <v>345</v>
      </c>
      <c r="R478" s="13">
        <v>95797.055623308988</v>
      </c>
      <c r="S478" s="13"/>
      <c r="T478" s="13"/>
      <c r="U478" s="13"/>
      <c r="V478" s="13">
        <f t="shared" si="125"/>
        <v>0</v>
      </c>
      <c r="W478" s="13"/>
      <c r="X478" s="13">
        <f t="shared" si="126"/>
        <v>0</v>
      </c>
      <c r="Y478" s="13"/>
      <c r="Z478" s="13">
        <f t="shared" si="127"/>
        <v>0</v>
      </c>
      <c r="AA478" s="13"/>
      <c r="AB478" s="13">
        <f t="shared" si="128"/>
        <v>0</v>
      </c>
      <c r="AC478" s="13"/>
      <c r="AD478" s="13"/>
      <c r="AE478" s="13"/>
      <c r="AF478" s="13"/>
      <c r="AG478" s="13"/>
      <c r="AH478" s="13"/>
      <c r="AI478" s="13"/>
      <c r="AJ478" s="13"/>
      <c r="AK478" s="13">
        <f t="shared" si="129"/>
        <v>0</v>
      </c>
      <c r="AL478" s="13"/>
      <c r="AM478" s="13">
        <f t="shared" si="130"/>
        <v>0</v>
      </c>
      <c r="AN478" s="13"/>
      <c r="AO478" s="13">
        <v>0</v>
      </c>
      <c r="AP478" s="13">
        <f t="shared" si="131"/>
        <v>0</v>
      </c>
      <c r="AQ478" s="13"/>
      <c r="AR478" s="13">
        <f t="shared" si="132"/>
        <v>0</v>
      </c>
      <c r="AS478" s="13"/>
      <c r="AT478" s="13">
        <f t="shared" si="133"/>
        <v>0</v>
      </c>
      <c r="AU478" s="13"/>
      <c r="AV478" s="13">
        <f t="shared" si="134"/>
        <v>0</v>
      </c>
      <c r="AW478" s="13"/>
      <c r="AX478" s="13">
        <f t="shared" si="135"/>
        <v>0</v>
      </c>
      <c r="AY478" s="13"/>
      <c r="AZ478" s="13">
        <f t="shared" si="136"/>
        <v>0</v>
      </c>
      <c r="BA478" s="13"/>
      <c r="BB478" s="13">
        <f t="shared" si="137"/>
        <v>0</v>
      </c>
      <c r="BC478" s="13"/>
      <c r="BD478" s="13">
        <f t="shared" si="138"/>
        <v>0</v>
      </c>
      <c r="BE478" s="13"/>
      <c r="BF478" s="13">
        <f t="shared" si="139"/>
        <v>0</v>
      </c>
      <c r="BG478" s="13"/>
      <c r="BH478" s="13">
        <f t="shared" si="140"/>
        <v>95797.055623308988</v>
      </c>
      <c r="BI478" s="13">
        <f t="shared" si="141"/>
        <v>95800</v>
      </c>
      <c r="BJ478" s="13">
        <v>91500</v>
      </c>
    </row>
    <row r="479" spans="1:62" x14ac:dyDescent="0.25">
      <c r="A479" t="s">
        <v>899</v>
      </c>
      <c r="B479" s="13">
        <v>685</v>
      </c>
      <c r="C479">
        <v>586072</v>
      </c>
      <c r="D479">
        <v>1</v>
      </c>
      <c r="E479">
        <v>0</v>
      </c>
      <c r="F479">
        <v>0</v>
      </c>
      <c r="G479">
        <v>0</v>
      </c>
      <c r="H479">
        <v>0</v>
      </c>
      <c r="I479" t="s">
        <v>30</v>
      </c>
      <c r="J479">
        <v>586307</v>
      </c>
      <c r="K479" t="s">
        <v>71</v>
      </c>
      <c r="L479">
        <v>586307</v>
      </c>
      <c r="M479" t="s">
        <v>71</v>
      </c>
      <c r="N479">
        <v>586307</v>
      </c>
      <c r="O479" t="s">
        <v>71</v>
      </c>
      <c r="P479">
        <v>586307</v>
      </c>
      <c r="Q479" t="s">
        <v>71</v>
      </c>
      <c r="R479" s="13">
        <v>159414.17393268214</v>
      </c>
      <c r="S479" s="13"/>
      <c r="T479" s="13"/>
      <c r="U479" s="13"/>
      <c r="V479" s="13">
        <f t="shared" si="125"/>
        <v>0</v>
      </c>
      <c r="W479" s="13"/>
      <c r="X479" s="13">
        <f t="shared" si="126"/>
        <v>0</v>
      </c>
      <c r="Y479" s="13"/>
      <c r="Z479" s="13">
        <f t="shared" si="127"/>
        <v>0</v>
      </c>
      <c r="AA479" s="13"/>
      <c r="AB479" s="13">
        <f t="shared" si="128"/>
        <v>0</v>
      </c>
      <c r="AC479" s="13"/>
      <c r="AD479" s="13"/>
      <c r="AE479" s="13"/>
      <c r="AF479" s="13"/>
      <c r="AG479" s="13"/>
      <c r="AH479" s="13"/>
      <c r="AI479" s="13"/>
      <c r="AJ479" s="13"/>
      <c r="AK479" s="13">
        <f t="shared" si="129"/>
        <v>0</v>
      </c>
      <c r="AL479" s="13"/>
      <c r="AM479" s="13">
        <f t="shared" si="130"/>
        <v>0</v>
      </c>
      <c r="AN479" s="13"/>
      <c r="AO479" s="13">
        <v>2</v>
      </c>
      <c r="AP479" s="13">
        <f t="shared" si="131"/>
        <v>61000</v>
      </c>
      <c r="AQ479" s="13"/>
      <c r="AR479" s="13">
        <f t="shared" si="132"/>
        <v>0</v>
      </c>
      <c r="AS479" s="13"/>
      <c r="AT479" s="13">
        <f t="shared" si="133"/>
        <v>0</v>
      </c>
      <c r="AU479" s="13"/>
      <c r="AV479" s="13">
        <f t="shared" si="134"/>
        <v>0</v>
      </c>
      <c r="AW479" s="13"/>
      <c r="AX479" s="13">
        <f t="shared" si="135"/>
        <v>0</v>
      </c>
      <c r="AY479" s="13"/>
      <c r="AZ479" s="13">
        <f t="shared" si="136"/>
        <v>0</v>
      </c>
      <c r="BA479" s="13"/>
      <c r="BB479" s="13">
        <f t="shared" si="137"/>
        <v>0</v>
      </c>
      <c r="BC479" s="13"/>
      <c r="BD479" s="13">
        <f t="shared" si="138"/>
        <v>0</v>
      </c>
      <c r="BE479" s="13"/>
      <c r="BF479" s="13">
        <f t="shared" si="139"/>
        <v>0</v>
      </c>
      <c r="BG479" s="13"/>
      <c r="BH479" s="13">
        <f t="shared" si="140"/>
        <v>220414.17393268214</v>
      </c>
      <c r="BI479" s="13">
        <f t="shared" si="141"/>
        <v>220400</v>
      </c>
      <c r="BJ479" s="13">
        <v>191700</v>
      </c>
    </row>
    <row r="480" spans="1:62" x14ac:dyDescent="0.25">
      <c r="A480" t="s">
        <v>899</v>
      </c>
      <c r="B480" s="13">
        <v>88</v>
      </c>
      <c r="C480">
        <v>564664</v>
      </c>
      <c r="D480">
        <v>1</v>
      </c>
      <c r="E480">
        <v>0</v>
      </c>
      <c r="F480">
        <v>0</v>
      </c>
      <c r="G480">
        <v>0</v>
      </c>
      <c r="H480">
        <v>0</v>
      </c>
      <c r="I480" t="s">
        <v>26</v>
      </c>
      <c r="J480">
        <v>541613</v>
      </c>
      <c r="K480" t="s">
        <v>901</v>
      </c>
      <c r="L480">
        <v>540757</v>
      </c>
      <c r="M480" t="s">
        <v>502</v>
      </c>
      <c r="N480">
        <v>539911</v>
      </c>
      <c r="O480" t="s">
        <v>345</v>
      </c>
      <c r="P480">
        <v>539911</v>
      </c>
      <c r="Q480" t="s">
        <v>345</v>
      </c>
      <c r="R480" s="13">
        <v>70488.701001315436</v>
      </c>
      <c r="S480" s="13"/>
      <c r="T480" s="13"/>
      <c r="U480" s="13"/>
      <c r="V480" s="13">
        <f t="shared" si="125"/>
        <v>0</v>
      </c>
      <c r="W480" s="13"/>
      <c r="X480" s="13">
        <f t="shared" si="126"/>
        <v>0</v>
      </c>
      <c r="Y480" s="13"/>
      <c r="Z480" s="13">
        <f t="shared" si="127"/>
        <v>0</v>
      </c>
      <c r="AA480" s="13"/>
      <c r="AB480" s="13">
        <f t="shared" si="128"/>
        <v>0</v>
      </c>
      <c r="AC480" s="13"/>
      <c r="AD480" s="13"/>
      <c r="AE480" s="13"/>
      <c r="AF480" s="13"/>
      <c r="AG480" s="13"/>
      <c r="AH480" s="13"/>
      <c r="AI480" s="13"/>
      <c r="AJ480" s="13"/>
      <c r="AK480" s="13">
        <f t="shared" si="129"/>
        <v>0</v>
      </c>
      <c r="AL480" s="13"/>
      <c r="AM480" s="13">
        <f t="shared" si="130"/>
        <v>0</v>
      </c>
      <c r="AN480" s="13"/>
      <c r="AO480" s="13">
        <v>0</v>
      </c>
      <c r="AP480" s="13">
        <f t="shared" si="131"/>
        <v>0</v>
      </c>
      <c r="AQ480" s="13"/>
      <c r="AR480" s="13">
        <f t="shared" si="132"/>
        <v>0</v>
      </c>
      <c r="AS480" s="13"/>
      <c r="AT480" s="13">
        <f t="shared" si="133"/>
        <v>0</v>
      </c>
      <c r="AU480" s="13"/>
      <c r="AV480" s="13">
        <f t="shared" si="134"/>
        <v>0</v>
      </c>
      <c r="AW480" s="13"/>
      <c r="AX480" s="13">
        <f t="shared" si="135"/>
        <v>0</v>
      </c>
      <c r="AY480" s="13"/>
      <c r="AZ480" s="13">
        <f t="shared" si="136"/>
        <v>0</v>
      </c>
      <c r="BA480" s="13"/>
      <c r="BB480" s="13">
        <f t="shared" si="137"/>
        <v>0</v>
      </c>
      <c r="BC480" s="13"/>
      <c r="BD480" s="13">
        <f t="shared" si="138"/>
        <v>0</v>
      </c>
      <c r="BE480" s="13"/>
      <c r="BF480" s="13">
        <f t="shared" si="139"/>
        <v>0</v>
      </c>
      <c r="BG480" s="13"/>
      <c r="BH480" s="13">
        <f t="shared" si="140"/>
        <v>70488.701001315436</v>
      </c>
      <c r="BI480" s="13">
        <f t="shared" si="141"/>
        <v>70500</v>
      </c>
      <c r="BJ480" s="13">
        <v>70800</v>
      </c>
    </row>
    <row r="481" spans="1:62" x14ac:dyDescent="0.25">
      <c r="A481" s="3" t="s">
        <v>899</v>
      </c>
      <c r="B481" s="13">
        <v>1526</v>
      </c>
      <c r="C481">
        <v>560316</v>
      </c>
      <c r="D481">
        <v>1</v>
      </c>
      <c r="E481">
        <v>1</v>
      </c>
      <c r="F481">
        <v>0</v>
      </c>
      <c r="G481">
        <v>0</v>
      </c>
      <c r="H481">
        <v>0</v>
      </c>
      <c r="I481" t="s">
        <v>18</v>
      </c>
      <c r="J481">
        <v>560316</v>
      </c>
      <c r="K481" t="s">
        <v>899</v>
      </c>
      <c r="L481">
        <v>560286</v>
      </c>
      <c r="M481" t="s">
        <v>818</v>
      </c>
      <c r="N481">
        <v>560286</v>
      </c>
      <c r="O481" t="s">
        <v>818</v>
      </c>
      <c r="P481">
        <v>560286</v>
      </c>
      <c r="Q481" t="s">
        <v>818</v>
      </c>
      <c r="R481" s="13">
        <v>350267.7976375345</v>
      </c>
      <c r="S481" s="13">
        <v>1812</v>
      </c>
      <c r="T481" s="13">
        <v>96980.418589369248</v>
      </c>
      <c r="U481" s="13"/>
      <c r="V481" s="13">
        <f t="shared" si="125"/>
        <v>0</v>
      </c>
      <c r="W481" s="13">
        <v>2</v>
      </c>
      <c r="X481" s="13">
        <f t="shared" si="126"/>
        <v>5928</v>
      </c>
      <c r="Y481" s="13">
        <v>5</v>
      </c>
      <c r="Z481" s="13">
        <f t="shared" si="127"/>
        <v>4940</v>
      </c>
      <c r="AA481" s="13">
        <v>1</v>
      </c>
      <c r="AB481" s="13">
        <f t="shared" si="128"/>
        <v>247</v>
      </c>
      <c r="AC481" s="13"/>
      <c r="AD481" s="13"/>
      <c r="AE481" s="13"/>
      <c r="AF481" s="13"/>
      <c r="AG481" s="13"/>
      <c r="AH481" s="13"/>
      <c r="AI481" s="13"/>
      <c r="AJ481" s="13"/>
      <c r="AK481" s="13">
        <f t="shared" si="129"/>
        <v>0</v>
      </c>
      <c r="AL481" s="13"/>
      <c r="AM481" s="13">
        <f t="shared" si="130"/>
        <v>0</v>
      </c>
      <c r="AN481" s="13"/>
      <c r="AO481" s="13">
        <v>0</v>
      </c>
      <c r="AP481" s="13">
        <f t="shared" si="131"/>
        <v>0</v>
      </c>
      <c r="AQ481" s="13"/>
      <c r="AR481" s="13">
        <f t="shared" si="132"/>
        <v>0</v>
      </c>
      <c r="AS481" s="13"/>
      <c r="AT481" s="13">
        <f t="shared" si="133"/>
        <v>0</v>
      </c>
      <c r="AU481" s="13"/>
      <c r="AV481" s="13">
        <f t="shared" si="134"/>
        <v>0</v>
      </c>
      <c r="AW481" s="13"/>
      <c r="AX481" s="13">
        <f t="shared" si="135"/>
        <v>0</v>
      </c>
      <c r="AY481" s="13"/>
      <c r="AZ481" s="13">
        <f t="shared" si="136"/>
        <v>0</v>
      </c>
      <c r="BA481" s="13"/>
      <c r="BB481" s="13">
        <f t="shared" si="137"/>
        <v>0</v>
      </c>
      <c r="BC481" s="13"/>
      <c r="BD481" s="13">
        <f t="shared" si="138"/>
        <v>0</v>
      </c>
      <c r="BE481" s="13"/>
      <c r="BF481" s="13">
        <f t="shared" si="139"/>
        <v>0</v>
      </c>
      <c r="BG481" s="13"/>
      <c r="BH481" s="13">
        <f t="shared" si="140"/>
        <v>458363.21622690372</v>
      </c>
      <c r="BI481" s="13">
        <f t="shared" si="141"/>
        <v>458400</v>
      </c>
      <c r="BJ481" s="13">
        <v>470400</v>
      </c>
    </row>
    <row r="482" spans="1:62" x14ac:dyDescent="0.25">
      <c r="A482" t="s">
        <v>899</v>
      </c>
      <c r="B482" s="13">
        <v>662</v>
      </c>
      <c r="C482">
        <v>552402</v>
      </c>
      <c r="D482">
        <v>1</v>
      </c>
      <c r="E482">
        <v>0</v>
      </c>
      <c r="F482">
        <v>0</v>
      </c>
      <c r="G482">
        <v>0</v>
      </c>
      <c r="H482">
        <v>0</v>
      </c>
      <c r="I482" t="s">
        <v>61</v>
      </c>
      <c r="J482">
        <v>505609</v>
      </c>
      <c r="K482" t="s">
        <v>903</v>
      </c>
      <c r="L482">
        <v>505609</v>
      </c>
      <c r="M482" t="s">
        <v>903</v>
      </c>
      <c r="N482">
        <v>500496</v>
      </c>
      <c r="O482" t="s">
        <v>94</v>
      </c>
      <c r="P482">
        <v>500496</v>
      </c>
      <c r="Q482" t="s">
        <v>94</v>
      </c>
      <c r="R482" s="13">
        <v>154135.17355126221</v>
      </c>
      <c r="S482" s="13"/>
      <c r="T482" s="13"/>
      <c r="U482" s="13"/>
      <c r="V482" s="13">
        <f t="shared" si="125"/>
        <v>0</v>
      </c>
      <c r="W482" s="13"/>
      <c r="X482" s="13">
        <f t="shared" si="126"/>
        <v>0</v>
      </c>
      <c r="Y482" s="13"/>
      <c r="Z482" s="13">
        <f t="shared" si="127"/>
        <v>0</v>
      </c>
      <c r="AA482" s="13"/>
      <c r="AB482" s="13">
        <f t="shared" si="128"/>
        <v>0</v>
      </c>
      <c r="AC482" s="13"/>
      <c r="AD482" s="13"/>
      <c r="AE482" s="13"/>
      <c r="AF482" s="13"/>
      <c r="AG482" s="13"/>
      <c r="AH482" s="13"/>
      <c r="AI482" s="13"/>
      <c r="AJ482" s="13"/>
      <c r="AK482" s="13">
        <f t="shared" si="129"/>
        <v>0</v>
      </c>
      <c r="AL482" s="13"/>
      <c r="AM482" s="13">
        <f t="shared" si="130"/>
        <v>0</v>
      </c>
      <c r="AN482" s="13"/>
      <c r="AO482" s="13">
        <v>0</v>
      </c>
      <c r="AP482" s="13">
        <f t="shared" si="131"/>
        <v>0</v>
      </c>
      <c r="AQ482" s="13"/>
      <c r="AR482" s="13">
        <f t="shared" si="132"/>
        <v>0</v>
      </c>
      <c r="AS482" s="13"/>
      <c r="AT482" s="13">
        <f t="shared" si="133"/>
        <v>0</v>
      </c>
      <c r="AU482" s="13"/>
      <c r="AV482" s="13">
        <f t="shared" si="134"/>
        <v>0</v>
      </c>
      <c r="AW482" s="13"/>
      <c r="AX482" s="13">
        <f t="shared" si="135"/>
        <v>0</v>
      </c>
      <c r="AY482" s="13"/>
      <c r="AZ482" s="13">
        <f t="shared" si="136"/>
        <v>0</v>
      </c>
      <c r="BA482" s="13"/>
      <c r="BB482" s="13">
        <f t="shared" si="137"/>
        <v>0</v>
      </c>
      <c r="BC482" s="13"/>
      <c r="BD482" s="13">
        <f t="shared" si="138"/>
        <v>0</v>
      </c>
      <c r="BE482" s="13"/>
      <c r="BF482" s="13">
        <f t="shared" si="139"/>
        <v>0</v>
      </c>
      <c r="BG482" s="13"/>
      <c r="BH482" s="13">
        <f t="shared" si="140"/>
        <v>154135.17355126221</v>
      </c>
      <c r="BI482" s="13">
        <f t="shared" si="141"/>
        <v>154100</v>
      </c>
      <c r="BJ482" s="13">
        <v>151700</v>
      </c>
    </row>
    <row r="483" spans="1:62" x14ac:dyDescent="0.25">
      <c r="A483" t="s">
        <v>899</v>
      </c>
      <c r="B483" s="13">
        <v>760</v>
      </c>
      <c r="C483">
        <v>532924</v>
      </c>
      <c r="D483">
        <v>1</v>
      </c>
      <c r="E483">
        <v>0</v>
      </c>
      <c r="F483">
        <v>0</v>
      </c>
      <c r="G483">
        <v>0</v>
      </c>
      <c r="H483">
        <v>0</v>
      </c>
      <c r="I483" t="s">
        <v>26</v>
      </c>
      <c r="J483">
        <v>530841</v>
      </c>
      <c r="K483" t="s">
        <v>900</v>
      </c>
      <c r="L483">
        <v>530841</v>
      </c>
      <c r="M483" t="s">
        <v>900</v>
      </c>
      <c r="N483">
        <v>530841</v>
      </c>
      <c r="O483" t="s">
        <v>900</v>
      </c>
      <c r="P483">
        <v>529303</v>
      </c>
      <c r="Q483" t="s">
        <v>288</v>
      </c>
      <c r="R483" s="13">
        <v>176602.73318550186</v>
      </c>
      <c r="S483" s="13"/>
      <c r="T483" s="13"/>
      <c r="U483" s="13"/>
      <c r="V483" s="13">
        <f t="shared" si="125"/>
        <v>0</v>
      </c>
      <c r="W483" s="13"/>
      <c r="X483" s="13">
        <f t="shared" si="126"/>
        <v>0</v>
      </c>
      <c r="Y483" s="13"/>
      <c r="Z483" s="13">
        <f t="shared" si="127"/>
        <v>0</v>
      </c>
      <c r="AA483" s="13"/>
      <c r="AB483" s="13">
        <f t="shared" si="128"/>
        <v>0</v>
      </c>
      <c r="AC483" s="13"/>
      <c r="AD483" s="13"/>
      <c r="AE483" s="13"/>
      <c r="AF483" s="13"/>
      <c r="AG483" s="13"/>
      <c r="AH483" s="13"/>
      <c r="AI483" s="13"/>
      <c r="AJ483" s="13"/>
      <c r="AK483" s="13">
        <f t="shared" si="129"/>
        <v>0</v>
      </c>
      <c r="AL483" s="13"/>
      <c r="AM483" s="13">
        <f t="shared" si="130"/>
        <v>0</v>
      </c>
      <c r="AN483" s="13"/>
      <c r="AO483" s="13">
        <v>0</v>
      </c>
      <c r="AP483" s="13">
        <f t="shared" si="131"/>
        <v>0</v>
      </c>
      <c r="AQ483" s="13"/>
      <c r="AR483" s="13">
        <f t="shared" si="132"/>
        <v>0</v>
      </c>
      <c r="AS483" s="13"/>
      <c r="AT483" s="13">
        <f t="shared" si="133"/>
        <v>0</v>
      </c>
      <c r="AU483" s="13"/>
      <c r="AV483" s="13">
        <f t="shared" si="134"/>
        <v>0</v>
      </c>
      <c r="AW483" s="13"/>
      <c r="AX483" s="13">
        <f t="shared" si="135"/>
        <v>0</v>
      </c>
      <c r="AY483" s="13"/>
      <c r="AZ483" s="13">
        <f t="shared" si="136"/>
        <v>0</v>
      </c>
      <c r="BA483" s="13"/>
      <c r="BB483" s="13">
        <f t="shared" si="137"/>
        <v>0</v>
      </c>
      <c r="BC483" s="13"/>
      <c r="BD483" s="13">
        <f t="shared" si="138"/>
        <v>0</v>
      </c>
      <c r="BE483" s="13"/>
      <c r="BF483" s="13">
        <f t="shared" si="139"/>
        <v>0</v>
      </c>
      <c r="BG483" s="13"/>
      <c r="BH483" s="13">
        <f t="shared" si="140"/>
        <v>176602.73318550186</v>
      </c>
      <c r="BI483" s="13">
        <f t="shared" si="141"/>
        <v>176600</v>
      </c>
      <c r="BJ483" s="13">
        <v>180200</v>
      </c>
    </row>
    <row r="484" spans="1:62" x14ac:dyDescent="0.25">
      <c r="A484" t="s">
        <v>904</v>
      </c>
      <c r="B484" s="13">
        <v>122</v>
      </c>
      <c r="C484">
        <v>553506</v>
      </c>
      <c r="D484">
        <v>1</v>
      </c>
      <c r="E484">
        <v>0</v>
      </c>
      <c r="F484">
        <v>0</v>
      </c>
      <c r="G484">
        <v>0</v>
      </c>
      <c r="H484">
        <v>0</v>
      </c>
      <c r="I484" t="s">
        <v>110</v>
      </c>
      <c r="J484">
        <v>553654</v>
      </c>
      <c r="K484" t="s">
        <v>905</v>
      </c>
      <c r="L484">
        <v>553654</v>
      </c>
      <c r="M484" t="s">
        <v>905</v>
      </c>
      <c r="N484">
        <v>553654</v>
      </c>
      <c r="O484" t="s">
        <v>905</v>
      </c>
      <c r="P484">
        <v>558389</v>
      </c>
      <c r="Q484" t="s">
        <v>896</v>
      </c>
      <c r="R484" s="13">
        <v>70488.701001315436</v>
      </c>
      <c r="S484" s="13"/>
      <c r="T484" s="13"/>
      <c r="U484" s="13"/>
      <c r="V484" s="13">
        <f t="shared" si="125"/>
        <v>0</v>
      </c>
      <c r="W484" s="13"/>
      <c r="X484" s="13">
        <f t="shared" si="126"/>
        <v>0</v>
      </c>
      <c r="Y484" s="13"/>
      <c r="Z484" s="13">
        <f t="shared" si="127"/>
        <v>0</v>
      </c>
      <c r="AA484" s="13"/>
      <c r="AB484" s="13">
        <f t="shared" si="128"/>
        <v>0</v>
      </c>
      <c r="AC484" s="13"/>
      <c r="AD484" s="13"/>
      <c r="AE484" s="13"/>
      <c r="AF484" s="13"/>
      <c r="AG484" s="13"/>
      <c r="AH484" s="13"/>
      <c r="AI484" s="13"/>
      <c r="AJ484" s="13"/>
      <c r="AK484" s="13">
        <f t="shared" si="129"/>
        <v>0</v>
      </c>
      <c r="AL484" s="13"/>
      <c r="AM484" s="13">
        <f t="shared" si="130"/>
        <v>0</v>
      </c>
      <c r="AN484" s="13"/>
      <c r="AO484" s="13">
        <v>0</v>
      </c>
      <c r="AP484" s="13">
        <f t="shared" si="131"/>
        <v>0</v>
      </c>
      <c r="AQ484" s="13"/>
      <c r="AR484" s="13">
        <f t="shared" si="132"/>
        <v>0</v>
      </c>
      <c r="AS484" s="13"/>
      <c r="AT484" s="13">
        <f t="shared" si="133"/>
        <v>0</v>
      </c>
      <c r="AU484" s="13"/>
      <c r="AV484" s="13">
        <f t="shared" si="134"/>
        <v>0</v>
      </c>
      <c r="AW484" s="13"/>
      <c r="AX484" s="13">
        <f t="shared" si="135"/>
        <v>0</v>
      </c>
      <c r="AY484" s="13"/>
      <c r="AZ484" s="13">
        <f t="shared" si="136"/>
        <v>0</v>
      </c>
      <c r="BA484" s="13"/>
      <c r="BB484" s="13">
        <f t="shared" si="137"/>
        <v>0</v>
      </c>
      <c r="BC484" s="13"/>
      <c r="BD484" s="13">
        <f t="shared" si="138"/>
        <v>0</v>
      </c>
      <c r="BE484" s="13"/>
      <c r="BF484" s="13">
        <f t="shared" si="139"/>
        <v>0</v>
      </c>
      <c r="BG484" s="13"/>
      <c r="BH484" s="13">
        <f t="shared" si="140"/>
        <v>70488.701001315436</v>
      </c>
      <c r="BI484" s="13">
        <f t="shared" si="141"/>
        <v>70500</v>
      </c>
      <c r="BJ484" s="13">
        <v>70800</v>
      </c>
    </row>
    <row r="485" spans="1:62" x14ac:dyDescent="0.25">
      <c r="A485" t="s">
        <v>904</v>
      </c>
      <c r="B485" s="13">
        <v>1374</v>
      </c>
      <c r="C485">
        <v>511935</v>
      </c>
      <c r="D485">
        <v>1</v>
      </c>
      <c r="E485">
        <v>0</v>
      </c>
      <c r="F485">
        <v>0</v>
      </c>
      <c r="G485">
        <v>0</v>
      </c>
      <c r="H485">
        <v>0</v>
      </c>
      <c r="I485" t="s">
        <v>38</v>
      </c>
      <c r="J485">
        <v>598259</v>
      </c>
      <c r="K485" t="s">
        <v>480</v>
      </c>
      <c r="L485">
        <v>598259</v>
      </c>
      <c r="M485" t="s">
        <v>480</v>
      </c>
      <c r="N485">
        <v>598259</v>
      </c>
      <c r="O485" t="s">
        <v>480</v>
      </c>
      <c r="P485">
        <v>598259</v>
      </c>
      <c r="Q485" t="s">
        <v>480</v>
      </c>
      <c r="R485" s="13">
        <v>316049.28431345097</v>
      </c>
      <c r="S485" s="13"/>
      <c r="T485" s="13"/>
      <c r="U485" s="13"/>
      <c r="V485" s="13">
        <f t="shared" si="125"/>
        <v>0</v>
      </c>
      <c r="W485" s="13"/>
      <c r="X485" s="13">
        <f t="shared" si="126"/>
        <v>0</v>
      </c>
      <c r="Y485" s="13"/>
      <c r="Z485" s="13">
        <f t="shared" si="127"/>
        <v>0</v>
      </c>
      <c r="AA485" s="13"/>
      <c r="AB485" s="13">
        <f t="shared" si="128"/>
        <v>0</v>
      </c>
      <c r="AC485" s="13"/>
      <c r="AD485" s="13"/>
      <c r="AE485" s="13"/>
      <c r="AF485" s="13"/>
      <c r="AG485" s="13"/>
      <c r="AH485" s="13"/>
      <c r="AI485" s="13"/>
      <c r="AJ485" s="13"/>
      <c r="AK485" s="13">
        <f t="shared" si="129"/>
        <v>0</v>
      </c>
      <c r="AL485" s="13"/>
      <c r="AM485" s="13">
        <f t="shared" si="130"/>
        <v>0</v>
      </c>
      <c r="AN485" s="13"/>
      <c r="AO485" s="13">
        <v>0</v>
      </c>
      <c r="AP485" s="13">
        <f t="shared" si="131"/>
        <v>0</v>
      </c>
      <c r="AQ485" s="13"/>
      <c r="AR485" s="13">
        <f t="shared" si="132"/>
        <v>0</v>
      </c>
      <c r="AS485" s="13"/>
      <c r="AT485" s="13">
        <f t="shared" si="133"/>
        <v>0</v>
      </c>
      <c r="AU485" s="13"/>
      <c r="AV485" s="13">
        <f t="shared" si="134"/>
        <v>0</v>
      </c>
      <c r="AW485" s="13"/>
      <c r="AX485" s="13">
        <f t="shared" si="135"/>
        <v>0</v>
      </c>
      <c r="AY485" s="13"/>
      <c r="AZ485" s="13">
        <f t="shared" si="136"/>
        <v>0</v>
      </c>
      <c r="BA485" s="13"/>
      <c r="BB485" s="13">
        <f t="shared" si="137"/>
        <v>0</v>
      </c>
      <c r="BC485" s="13"/>
      <c r="BD485" s="13">
        <f t="shared" si="138"/>
        <v>0</v>
      </c>
      <c r="BE485" s="13"/>
      <c r="BF485" s="13">
        <f t="shared" si="139"/>
        <v>0</v>
      </c>
      <c r="BG485" s="13"/>
      <c r="BH485" s="13">
        <f t="shared" si="140"/>
        <v>316049.28431345097</v>
      </c>
      <c r="BI485" s="13">
        <f t="shared" si="141"/>
        <v>316000</v>
      </c>
      <c r="BJ485" s="13">
        <v>319500</v>
      </c>
    </row>
    <row r="486" spans="1:62" x14ac:dyDescent="0.25">
      <c r="A486" t="s">
        <v>907</v>
      </c>
      <c r="B486" s="13">
        <v>82</v>
      </c>
      <c r="C486">
        <v>581437</v>
      </c>
      <c r="D486">
        <v>1</v>
      </c>
      <c r="E486">
        <v>0</v>
      </c>
      <c r="F486">
        <v>0</v>
      </c>
      <c r="G486">
        <v>0</v>
      </c>
      <c r="H486">
        <v>0</v>
      </c>
      <c r="I486" t="s">
        <v>30</v>
      </c>
      <c r="J486">
        <v>584002</v>
      </c>
      <c r="K486" t="s">
        <v>261</v>
      </c>
      <c r="L486">
        <v>581976</v>
      </c>
      <c r="M486" t="s">
        <v>260</v>
      </c>
      <c r="N486">
        <v>584002</v>
      </c>
      <c r="O486" t="s">
        <v>261</v>
      </c>
      <c r="P486">
        <v>584002</v>
      </c>
      <c r="Q486" t="s">
        <v>261</v>
      </c>
      <c r="R486" s="13">
        <v>70488.701001315436</v>
      </c>
      <c r="S486" s="13"/>
      <c r="T486" s="13"/>
      <c r="U486" s="13"/>
      <c r="V486" s="13">
        <f t="shared" si="125"/>
        <v>0</v>
      </c>
      <c r="W486" s="13"/>
      <c r="X486" s="13">
        <f t="shared" si="126"/>
        <v>0</v>
      </c>
      <c r="Y486" s="13"/>
      <c r="Z486" s="13">
        <f t="shared" si="127"/>
        <v>0</v>
      </c>
      <c r="AA486" s="13"/>
      <c r="AB486" s="13">
        <f t="shared" si="128"/>
        <v>0</v>
      </c>
      <c r="AC486" s="13"/>
      <c r="AD486" s="13"/>
      <c r="AE486" s="13"/>
      <c r="AF486" s="13"/>
      <c r="AG486" s="13"/>
      <c r="AH486" s="13"/>
      <c r="AI486" s="13"/>
      <c r="AJ486" s="13"/>
      <c r="AK486" s="13">
        <f t="shared" si="129"/>
        <v>0</v>
      </c>
      <c r="AL486" s="13"/>
      <c r="AM486" s="13">
        <f t="shared" si="130"/>
        <v>0</v>
      </c>
      <c r="AN486" s="13"/>
      <c r="AO486" s="13">
        <v>0</v>
      </c>
      <c r="AP486" s="13">
        <f t="shared" si="131"/>
        <v>0</v>
      </c>
      <c r="AQ486" s="13"/>
      <c r="AR486" s="13">
        <f t="shared" si="132"/>
        <v>0</v>
      </c>
      <c r="AS486" s="13"/>
      <c r="AT486" s="13">
        <f t="shared" si="133"/>
        <v>0</v>
      </c>
      <c r="AU486" s="13"/>
      <c r="AV486" s="13">
        <f t="shared" si="134"/>
        <v>0</v>
      </c>
      <c r="AW486" s="13"/>
      <c r="AX486" s="13">
        <f t="shared" si="135"/>
        <v>0</v>
      </c>
      <c r="AY486" s="13"/>
      <c r="AZ486" s="13">
        <f t="shared" si="136"/>
        <v>0</v>
      </c>
      <c r="BA486" s="13"/>
      <c r="BB486" s="13">
        <f t="shared" si="137"/>
        <v>0</v>
      </c>
      <c r="BC486" s="13"/>
      <c r="BD486" s="13">
        <f t="shared" si="138"/>
        <v>0</v>
      </c>
      <c r="BE486" s="13"/>
      <c r="BF486" s="13">
        <f t="shared" si="139"/>
        <v>0</v>
      </c>
      <c r="BG486" s="13"/>
      <c r="BH486" s="13">
        <f t="shared" si="140"/>
        <v>70488.701001315436</v>
      </c>
      <c r="BI486" s="13">
        <f t="shared" si="141"/>
        <v>70500</v>
      </c>
      <c r="BJ486" s="13">
        <v>70800</v>
      </c>
    </row>
    <row r="487" spans="1:62" x14ac:dyDescent="0.25">
      <c r="A487" t="s">
        <v>907</v>
      </c>
      <c r="B487" s="13">
        <v>341</v>
      </c>
      <c r="C487">
        <v>547751</v>
      </c>
      <c r="D487">
        <v>1</v>
      </c>
      <c r="E487">
        <v>0</v>
      </c>
      <c r="F487">
        <v>0</v>
      </c>
      <c r="G487">
        <v>0</v>
      </c>
      <c r="H487">
        <v>0</v>
      </c>
      <c r="I487" t="s">
        <v>33</v>
      </c>
      <c r="J487">
        <v>574341</v>
      </c>
      <c r="K487" t="s">
        <v>343</v>
      </c>
      <c r="L487">
        <v>574341</v>
      </c>
      <c r="M487" t="s">
        <v>343</v>
      </c>
      <c r="N487">
        <v>574341</v>
      </c>
      <c r="O487" t="s">
        <v>343</v>
      </c>
      <c r="P487">
        <v>573868</v>
      </c>
      <c r="Q487" t="s">
        <v>32</v>
      </c>
      <c r="R487" s="13">
        <v>80022.427735327481</v>
      </c>
      <c r="S487" s="13"/>
      <c r="T487" s="13"/>
      <c r="U487" s="13"/>
      <c r="V487" s="13">
        <f t="shared" si="125"/>
        <v>0</v>
      </c>
      <c r="W487" s="13"/>
      <c r="X487" s="13">
        <f t="shared" si="126"/>
        <v>0</v>
      </c>
      <c r="Y487" s="13"/>
      <c r="Z487" s="13">
        <f t="shared" si="127"/>
        <v>0</v>
      </c>
      <c r="AA487" s="13"/>
      <c r="AB487" s="13">
        <f t="shared" si="128"/>
        <v>0</v>
      </c>
      <c r="AC487" s="13"/>
      <c r="AD487" s="13"/>
      <c r="AE487" s="13"/>
      <c r="AF487" s="13"/>
      <c r="AG487" s="13"/>
      <c r="AH487" s="13"/>
      <c r="AI487" s="13"/>
      <c r="AJ487" s="13"/>
      <c r="AK487" s="13">
        <f t="shared" si="129"/>
        <v>0</v>
      </c>
      <c r="AL487" s="13"/>
      <c r="AM487" s="13">
        <f t="shared" si="130"/>
        <v>0</v>
      </c>
      <c r="AN487" s="13"/>
      <c r="AO487" s="13">
        <v>0</v>
      </c>
      <c r="AP487" s="13">
        <f t="shared" si="131"/>
        <v>0</v>
      </c>
      <c r="AQ487" s="13"/>
      <c r="AR487" s="13">
        <f t="shared" si="132"/>
        <v>0</v>
      </c>
      <c r="AS487" s="13"/>
      <c r="AT487" s="13">
        <f t="shared" si="133"/>
        <v>0</v>
      </c>
      <c r="AU487" s="13"/>
      <c r="AV487" s="13">
        <f t="shared" si="134"/>
        <v>0</v>
      </c>
      <c r="AW487" s="13"/>
      <c r="AX487" s="13">
        <f t="shared" si="135"/>
        <v>0</v>
      </c>
      <c r="AY487" s="13"/>
      <c r="AZ487" s="13">
        <f t="shared" si="136"/>
        <v>0</v>
      </c>
      <c r="BA487" s="13"/>
      <c r="BB487" s="13">
        <f t="shared" si="137"/>
        <v>0</v>
      </c>
      <c r="BC487" s="13"/>
      <c r="BD487" s="13">
        <f t="shared" si="138"/>
        <v>0</v>
      </c>
      <c r="BE487" s="13"/>
      <c r="BF487" s="13">
        <f t="shared" si="139"/>
        <v>0</v>
      </c>
      <c r="BG487" s="13"/>
      <c r="BH487" s="13">
        <f t="shared" si="140"/>
        <v>80022.427735327481</v>
      </c>
      <c r="BI487" s="13">
        <f t="shared" si="141"/>
        <v>80000</v>
      </c>
      <c r="BJ487" s="13">
        <v>83800</v>
      </c>
    </row>
    <row r="488" spans="1:62" x14ac:dyDescent="0.25">
      <c r="A488" t="s">
        <v>908</v>
      </c>
      <c r="B488" s="13">
        <v>454</v>
      </c>
      <c r="C488">
        <v>581445</v>
      </c>
      <c r="D488">
        <v>1</v>
      </c>
      <c r="E488">
        <v>0</v>
      </c>
      <c r="F488">
        <v>0</v>
      </c>
      <c r="G488">
        <v>0</v>
      </c>
      <c r="H488">
        <v>0</v>
      </c>
      <c r="I488" t="s">
        <v>30</v>
      </c>
      <c r="J488">
        <v>581828</v>
      </c>
      <c r="K488" t="s">
        <v>909</v>
      </c>
      <c r="L488">
        <v>581682</v>
      </c>
      <c r="M488" t="s">
        <v>804</v>
      </c>
      <c r="N488">
        <v>581283</v>
      </c>
      <c r="O488" t="s">
        <v>29</v>
      </c>
      <c r="P488">
        <v>581283</v>
      </c>
      <c r="Q488" t="s">
        <v>29</v>
      </c>
      <c r="R488" s="13">
        <v>106212.28018081919</v>
      </c>
      <c r="S488" s="13"/>
      <c r="T488" s="13"/>
      <c r="U488" s="13"/>
      <c r="V488" s="13">
        <f t="shared" si="125"/>
        <v>0</v>
      </c>
      <c r="W488" s="13"/>
      <c r="X488" s="13">
        <f t="shared" si="126"/>
        <v>0</v>
      </c>
      <c r="Y488" s="13"/>
      <c r="Z488" s="13">
        <f t="shared" si="127"/>
        <v>0</v>
      </c>
      <c r="AA488" s="13"/>
      <c r="AB488" s="13">
        <f t="shared" si="128"/>
        <v>0</v>
      </c>
      <c r="AC488" s="13"/>
      <c r="AD488" s="13"/>
      <c r="AE488" s="13"/>
      <c r="AF488" s="13"/>
      <c r="AG488" s="13"/>
      <c r="AH488" s="13"/>
      <c r="AI488" s="13"/>
      <c r="AJ488" s="13"/>
      <c r="AK488" s="13">
        <f t="shared" si="129"/>
        <v>0</v>
      </c>
      <c r="AL488" s="13"/>
      <c r="AM488" s="13">
        <f t="shared" si="130"/>
        <v>0</v>
      </c>
      <c r="AN488" s="13"/>
      <c r="AO488" s="13">
        <v>0</v>
      </c>
      <c r="AP488" s="13">
        <f t="shared" si="131"/>
        <v>0</v>
      </c>
      <c r="AQ488" s="13"/>
      <c r="AR488" s="13">
        <f t="shared" si="132"/>
        <v>0</v>
      </c>
      <c r="AS488" s="13"/>
      <c r="AT488" s="13">
        <f t="shared" si="133"/>
        <v>0</v>
      </c>
      <c r="AU488" s="13"/>
      <c r="AV488" s="13">
        <f t="shared" si="134"/>
        <v>0</v>
      </c>
      <c r="AW488" s="13"/>
      <c r="AX488" s="13">
        <f t="shared" si="135"/>
        <v>0</v>
      </c>
      <c r="AY488" s="13"/>
      <c r="AZ488" s="13">
        <f t="shared" si="136"/>
        <v>0</v>
      </c>
      <c r="BA488" s="13"/>
      <c r="BB488" s="13">
        <f t="shared" si="137"/>
        <v>0</v>
      </c>
      <c r="BC488" s="13"/>
      <c r="BD488" s="13">
        <f t="shared" si="138"/>
        <v>0</v>
      </c>
      <c r="BE488" s="13"/>
      <c r="BF488" s="13">
        <f t="shared" si="139"/>
        <v>0</v>
      </c>
      <c r="BG488" s="13"/>
      <c r="BH488" s="13">
        <f t="shared" si="140"/>
        <v>106212.28018081919</v>
      </c>
      <c r="BI488" s="13">
        <f t="shared" si="141"/>
        <v>106200</v>
      </c>
      <c r="BJ488" s="13">
        <v>100600</v>
      </c>
    </row>
    <row r="489" spans="1:62" x14ac:dyDescent="0.25">
      <c r="A489" t="s">
        <v>910</v>
      </c>
      <c r="B489" s="13">
        <v>226</v>
      </c>
      <c r="C489">
        <v>574813</v>
      </c>
      <c r="D489">
        <v>1</v>
      </c>
      <c r="E489">
        <v>0</v>
      </c>
      <c r="F489">
        <v>0</v>
      </c>
      <c r="G489">
        <v>0</v>
      </c>
      <c r="H489">
        <v>0</v>
      </c>
      <c r="I489" t="s">
        <v>41</v>
      </c>
      <c r="J489">
        <v>555134</v>
      </c>
      <c r="K489" t="s">
        <v>151</v>
      </c>
      <c r="L489">
        <v>555134</v>
      </c>
      <c r="M489" t="s">
        <v>151</v>
      </c>
      <c r="N489">
        <v>555134</v>
      </c>
      <c r="O489" t="s">
        <v>151</v>
      </c>
      <c r="P489">
        <v>555134</v>
      </c>
      <c r="Q489" t="s">
        <v>151</v>
      </c>
      <c r="R489" s="13">
        <v>70488.701001315436</v>
      </c>
      <c r="S489" s="13"/>
      <c r="T489" s="13"/>
      <c r="U489" s="13"/>
      <c r="V489" s="13">
        <f t="shared" si="125"/>
        <v>0</v>
      </c>
      <c r="W489" s="13"/>
      <c r="X489" s="13">
        <f t="shared" si="126"/>
        <v>0</v>
      </c>
      <c r="Y489" s="13"/>
      <c r="Z489" s="13">
        <f t="shared" si="127"/>
        <v>0</v>
      </c>
      <c r="AA489" s="13"/>
      <c r="AB489" s="13">
        <f t="shared" si="128"/>
        <v>0</v>
      </c>
      <c r="AC489" s="13"/>
      <c r="AD489" s="13"/>
      <c r="AE489" s="13"/>
      <c r="AF489" s="13"/>
      <c r="AG489" s="13"/>
      <c r="AH489" s="13"/>
      <c r="AI489" s="13"/>
      <c r="AJ489" s="13"/>
      <c r="AK489" s="13">
        <f t="shared" si="129"/>
        <v>0</v>
      </c>
      <c r="AL489" s="13"/>
      <c r="AM489" s="13">
        <f t="shared" si="130"/>
        <v>0</v>
      </c>
      <c r="AN489" s="13"/>
      <c r="AO489" s="13">
        <v>0</v>
      </c>
      <c r="AP489" s="13">
        <f t="shared" si="131"/>
        <v>0</v>
      </c>
      <c r="AQ489" s="13"/>
      <c r="AR489" s="13">
        <f t="shared" si="132"/>
        <v>0</v>
      </c>
      <c r="AS489" s="13"/>
      <c r="AT489" s="13">
        <f t="shared" si="133"/>
        <v>0</v>
      </c>
      <c r="AU489" s="13"/>
      <c r="AV489" s="13">
        <f t="shared" si="134"/>
        <v>0</v>
      </c>
      <c r="AW489" s="13"/>
      <c r="AX489" s="13">
        <f t="shared" si="135"/>
        <v>0</v>
      </c>
      <c r="AY489" s="13"/>
      <c r="AZ489" s="13">
        <f t="shared" si="136"/>
        <v>0</v>
      </c>
      <c r="BA489" s="13"/>
      <c r="BB489" s="13">
        <f t="shared" si="137"/>
        <v>0</v>
      </c>
      <c r="BC489" s="13"/>
      <c r="BD489" s="13">
        <f t="shared" si="138"/>
        <v>0</v>
      </c>
      <c r="BE489" s="13"/>
      <c r="BF489" s="13">
        <f t="shared" si="139"/>
        <v>0</v>
      </c>
      <c r="BG489" s="13"/>
      <c r="BH489" s="13">
        <f t="shared" si="140"/>
        <v>70488.701001315436</v>
      </c>
      <c r="BI489" s="13">
        <f t="shared" si="141"/>
        <v>70500</v>
      </c>
      <c r="BJ489" s="13">
        <v>70800</v>
      </c>
    </row>
    <row r="490" spans="1:62" x14ac:dyDescent="0.25">
      <c r="A490" t="s">
        <v>911</v>
      </c>
      <c r="B490" s="13">
        <v>208</v>
      </c>
      <c r="C490">
        <v>577031</v>
      </c>
      <c r="D490">
        <v>1</v>
      </c>
      <c r="E490">
        <v>0</v>
      </c>
      <c r="F490">
        <v>0</v>
      </c>
      <c r="G490">
        <v>0</v>
      </c>
      <c r="H490">
        <v>0</v>
      </c>
      <c r="I490" t="s">
        <v>51</v>
      </c>
      <c r="J490">
        <v>577197</v>
      </c>
      <c r="K490" t="s">
        <v>287</v>
      </c>
      <c r="L490">
        <v>577197</v>
      </c>
      <c r="M490" t="s">
        <v>287</v>
      </c>
      <c r="N490">
        <v>577197</v>
      </c>
      <c r="O490" t="s">
        <v>287</v>
      </c>
      <c r="P490">
        <v>577197</v>
      </c>
      <c r="Q490" t="s">
        <v>287</v>
      </c>
      <c r="R490" s="13">
        <v>70488.701001315436</v>
      </c>
      <c r="S490" s="13"/>
      <c r="T490" s="13"/>
      <c r="U490" s="13"/>
      <c r="V490" s="13">
        <f t="shared" si="125"/>
        <v>0</v>
      </c>
      <c r="W490" s="13"/>
      <c r="X490" s="13">
        <f t="shared" si="126"/>
        <v>0</v>
      </c>
      <c r="Y490" s="13"/>
      <c r="Z490" s="13">
        <f t="shared" si="127"/>
        <v>0</v>
      </c>
      <c r="AA490" s="13"/>
      <c r="AB490" s="13">
        <f t="shared" si="128"/>
        <v>0</v>
      </c>
      <c r="AC490" s="13"/>
      <c r="AD490" s="13"/>
      <c r="AE490" s="13"/>
      <c r="AF490" s="13"/>
      <c r="AG490" s="13"/>
      <c r="AH490" s="13"/>
      <c r="AI490" s="13"/>
      <c r="AJ490" s="13"/>
      <c r="AK490" s="13">
        <f t="shared" si="129"/>
        <v>0</v>
      </c>
      <c r="AL490" s="13"/>
      <c r="AM490" s="13">
        <f t="shared" si="130"/>
        <v>0</v>
      </c>
      <c r="AN490" s="13"/>
      <c r="AO490" s="13">
        <v>0</v>
      </c>
      <c r="AP490" s="13">
        <f t="shared" si="131"/>
        <v>0</v>
      </c>
      <c r="AQ490" s="13"/>
      <c r="AR490" s="13">
        <f t="shared" si="132"/>
        <v>0</v>
      </c>
      <c r="AS490" s="13"/>
      <c r="AT490" s="13">
        <f t="shared" si="133"/>
        <v>0</v>
      </c>
      <c r="AU490" s="13"/>
      <c r="AV490" s="13">
        <f t="shared" si="134"/>
        <v>0</v>
      </c>
      <c r="AW490" s="13"/>
      <c r="AX490" s="13">
        <f t="shared" si="135"/>
        <v>0</v>
      </c>
      <c r="AY490" s="13"/>
      <c r="AZ490" s="13">
        <f t="shared" si="136"/>
        <v>0</v>
      </c>
      <c r="BA490" s="13"/>
      <c r="BB490" s="13">
        <f t="shared" si="137"/>
        <v>0</v>
      </c>
      <c r="BC490" s="13"/>
      <c r="BD490" s="13">
        <f t="shared" si="138"/>
        <v>0</v>
      </c>
      <c r="BE490" s="13"/>
      <c r="BF490" s="13">
        <f t="shared" si="139"/>
        <v>0</v>
      </c>
      <c r="BG490" s="13"/>
      <c r="BH490" s="13">
        <f t="shared" si="140"/>
        <v>70488.701001315436</v>
      </c>
      <c r="BI490" s="13">
        <f t="shared" si="141"/>
        <v>70500</v>
      </c>
      <c r="BJ490" s="13">
        <v>70800</v>
      </c>
    </row>
    <row r="491" spans="1:62" x14ac:dyDescent="0.25">
      <c r="A491" t="s">
        <v>912</v>
      </c>
      <c r="B491" s="13">
        <v>89</v>
      </c>
      <c r="C491">
        <v>574821</v>
      </c>
      <c r="D491">
        <v>1</v>
      </c>
      <c r="E491">
        <v>0</v>
      </c>
      <c r="F491">
        <v>0</v>
      </c>
      <c r="G491">
        <v>0</v>
      </c>
      <c r="H491">
        <v>0</v>
      </c>
      <c r="I491" t="s">
        <v>41</v>
      </c>
      <c r="J491">
        <v>575054</v>
      </c>
      <c r="K491" t="s">
        <v>341</v>
      </c>
      <c r="L491">
        <v>575054</v>
      </c>
      <c r="M491" t="s">
        <v>341</v>
      </c>
      <c r="N491">
        <v>575500</v>
      </c>
      <c r="O491" t="s">
        <v>736</v>
      </c>
      <c r="P491">
        <v>575500</v>
      </c>
      <c r="Q491" t="s">
        <v>736</v>
      </c>
      <c r="R491" s="13">
        <v>70488.701001315436</v>
      </c>
      <c r="S491" s="13"/>
      <c r="T491" s="13"/>
      <c r="U491" s="13"/>
      <c r="V491" s="13">
        <f t="shared" si="125"/>
        <v>0</v>
      </c>
      <c r="W491" s="13"/>
      <c r="X491" s="13">
        <f t="shared" si="126"/>
        <v>0</v>
      </c>
      <c r="Y491" s="13"/>
      <c r="Z491" s="13">
        <f t="shared" si="127"/>
        <v>0</v>
      </c>
      <c r="AA491" s="13"/>
      <c r="AB491" s="13">
        <f t="shared" si="128"/>
        <v>0</v>
      </c>
      <c r="AC491" s="13"/>
      <c r="AD491" s="13"/>
      <c r="AE491" s="13"/>
      <c r="AF491" s="13"/>
      <c r="AG491" s="13"/>
      <c r="AH491" s="13"/>
      <c r="AI491" s="13"/>
      <c r="AJ491" s="13"/>
      <c r="AK491" s="13">
        <f t="shared" si="129"/>
        <v>0</v>
      </c>
      <c r="AL491" s="13"/>
      <c r="AM491" s="13">
        <f t="shared" si="130"/>
        <v>0</v>
      </c>
      <c r="AN491" s="13"/>
      <c r="AO491" s="13">
        <v>0</v>
      </c>
      <c r="AP491" s="13">
        <f t="shared" si="131"/>
        <v>0</v>
      </c>
      <c r="AQ491" s="13"/>
      <c r="AR491" s="13">
        <f t="shared" si="132"/>
        <v>0</v>
      </c>
      <c r="AS491" s="13"/>
      <c r="AT491" s="13">
        <f t="shared" si="133"/>
        <v>0</v>
      </c>
      <c r="AU491" s="13"/>
      <c r="AV491" s="13">
        <f t="shared" si="134"/>
        <v>0</v>
      </c>
      <c r="AW491" s="13"/>
      <c r="AX491" s="13">
        <f t="shared" si="135"/>
        <v>0</v>
      </c>
      <c r="AY491" s="13"/>
      <c r="AZ491" s="13">
        <f t="shared" si="136"/>
        <v>0</v>
      </c>
      <c r="BA491" s="13"/>
      <c r="BB491" s="13">
        <f t="shared" si="137"/>
        <v>0</v>
      </c>
      <c r="BC491" s="13"/>
      <c r="BD491" s="13">
        <f t="shared" si="138"/>
        <v>0</v>
      </c>
      <c r="BE491" s="13"/>
      <c r="BF491" s="13">
        <f t="shared" si="139"/>
        <v>0</v>
      </c>
      <c r="BG491" s="13"/>
      <c r="BH491" s="13">
        <f t="shared" si="140"/>
        <v>70488.701001315436</v>
      </c>
      <c r="BI491" s="13">
        <f t="shared" si="141"/>
        <v>70500</v>
      </c>
      <c r="BJ491" s="13">
        <v>70800</v>
      </c>
    </row>
    <row r="492" spans="1:62" x14ac:dyDescent="0.25">
      <c r="A492" t="s">
        <v>914</v>
      </c>
      <c r="B492" s="13">
        <v>597</v>
      </c>
      <c r="C492">
        <v>581453</v>
      </c>
      <c r="D492">
        <v>1</v>
      </c>
      <c r="E492">
        <v>0</v>
      </c>
      <c r="F492">
        <v>0</v>
      </c>
      <c r="G492">
        <v>0</v>
      </c>
      <c r="H492">
        <v>0</v>
      </c>
      <c r="I492" t="s">
        <v>30</v>
      </c>
      <c r="J492">
        <v>581828</v>
      </c>
      <c r="K492" t="s">
        <v>909</v>
      </c>
      <c r="L492">
        <v>581682</v>
      </c>
      <c r="M492" t="s">
        <v>804</v>
      </c>
      <c r="N492">
        <v>581283</v>
      </c>
      <c r="O492" t="s">
        <v>29</v>
      </c>
      <c r="P492">
        <v>581283</v>
      </c>
      <c r="Q492" t="s">
        <v>29</v>
      </c>
      <c r="R492" s="13">
        <v>139195.47879538604</v>
      </c>
      <c r="S492" s="13"/>
      <c r="T492" s="13"/>
      <c r="U492" s="13"/>
      <c r="V492" s="13">
        <f t="shared" si="125"/>
        <v>0</v>
      </c>
      <c r="W492" s="13"/>
      <c r="X492" s="13">
        <f t="shared" si="126"/>
        <v>0</v>
      </c>
      <c r="Y492" s="13"/>
      <c r="Z492" s="13">
        <f t="shared" si="127"/>
        <v>0</v>
      </c>
      <c r="AA492" s="13"/>
      <c r="AB492" s="13">
        <f t="shared" si="128"/>
        <v>0</v>
      </c>
      <c r="AC492" s="13"/>
      <c r="AD492" s="13"/>
      <c r="AE492" s="13"/>
      <c r="AF492" s="13"/>
      <c r="AG492" s="13"/>
      <c r="AH492" s="13"/>
      <c r="AI492" s="13"/>
      <c r="AJ492" s="13"/>
      <c r="AK492" s="13">
        <f t="shared" si="129"/>
        <v>0</v>
      </c>
      <c r="AL492" s="13"/>
      <c r="AM492" s="13">
        <f t="shared" si="130"/>
        <v>0</v>
      </c>
      <c r="AN492" s="13"/>
      <c r="AO492" s="13">
        <v>0</v>
      </c>
      <c r="AP492" s="13">
        <f t="shared" si="131"/>
        <v>0</v>
      </c>
      <c r="AQ492" s="13"/>
      <c r="AR492" s="13">
        <f t="shared" si="132"/>
        <v>0</v>
      </c>
      <c r="AS492" s="13"/>
      <c r="AT492" s="13">
        <f t="shared" si="133"/>
        <v>0</v>
      </c>
      <c r="AU492" s="13"/>
      <c r="AV492" s="13">
        <f t="shared" si="134"/>
        <v>0</v>
      </c>
      <c r="AW492" s="13"/>
      <c r="AX492" s="13">
        <f t="shared" si="135"/>
        <v>0</v>
      </c>
      <c r="AY492" s="13"/>
      <c r="AZ492" s="13">
        <f t="shared" si="136"/>
        <v>0</v>
      </c>
      <c r="BA492" s="13"/>
      <c r="BB492" s="13">
        <f t="shared" si="137"/>
        <v>0</v>
      </c>
      <c r="BC492" s="13"/>
      <c r="BD492" s="13">
        <f t="shared" si="138"/>
        <v>0</v>
      </c>
      <c r="BE492" s="13"/>
      <c r="BF492" s="13">
        <f t="shared" si="139"/>
        <v>0</v>
      </c>
      <c r="BG492" s="13"/>
      <c r="BH492" s="13">
        <f t="shared" si="140"/>
        <v>139195.47879538604</v>
      </c>
      <c r="BI492" s="13">
        <f t="shared" si="141"/>
        <v>139200</v>
      </c>
      <c r="BJ492" s="13">
        <v>138100</v>
      </c>
    </row>
    <row r="493" spans="1:62" x14ac:dyDescent="0.25">
      <c r="A493" t="s">
        <v>915</v>
      </c>
      <c r="B493" s="13">
        <v>396</v>
      </c>
      <c r="C493">
        <v>574830</v>
      </c>
      <c r="D493">
        <v>1</v>
      </c>
      <c r="E493">
        <v>0</v>
      </c>
      <c r="F493">
        <v>0</v>
      </c>
      <c r="G493">
        <v>0</v>
      </c>
      <c r="H493">
        <v>0</v>
      </c>
      <c r="I493" t="s">
        <v>41</v>
      </c>
      <c r="J493">
        <v>575551</v>
      </c>
      <c r="K493" t="s">
        <v>916</v>
      </c>
      <c r="L493">
        <v>574767</v>
      </c>
      <c r="M493" t="s">
        <v>917</v>
      </c>
      <c r="N493">
        <v>574767</v>
      </c>
      <c r="O493" t="s">
        <v>917</v>
      </c>
      <c r="P493">
        <v>555134</v>
      </c>
      <c r="Q493" t="s">
        <v>151</v>
      </c>
      <c r="R493" s="13">
        <v>92784.760082346867</v>
      </c>
      <c r="S493" s="13"/>
      <c r="T493" s="13"/>
      <c r="U493" s="13"/>
      <c r="V493" s="13">
        <f t="shared" si="125"/>
        <v>0</v>
      </c>
      <c r="W493" s="13"/>
      <c r="X493" s="13">
        <f t="shared" si="126"/>
        <v>0</v>
      </c>
      <c r="Y493" s="13"/>
      <c r="Z493" s="13">
        <f t="shared" si="127"/>
        <v>0</v>
      </c>
      <c r="AA493" s="13"/>
      <c r="AB493" s="13">
        <f t="shared" si="128"/>
        <v>0</v>
      </c>
      <c r="AC493" s="13"/>
      <c r="AD493" s="13"/>
      <c r="AE493" s="13"/>
      <c r="AF493" s="13"/>
      <c r="AG493" s="13"/>
      <c r="AH493" s="13"/>
      <c r="AI493" s="13"/>
      <c r="AJ493" s="13"/>
      <c r="AK493" s="13">
        <f t="shared" si="129"/>
        <v>0</v>
      </c>
      <c r="AL493" s="13"/>
      <c r="AM493" s="13">
        <f t="shared" si="130"/>
        <v>0</v>
      </c>
      <c r="AN493" s="13"/>
      <c r="AO493" s="13">
        <v>0</v>
      </c>
      <c r="AP493" s="13">
        <f t="shared" si="131"/>
        <v>0</v>
      </c>
      <c r="AQ493" s="13"/>
      <c r="AR493" s="13">
        <f t="shared" si="132"/>
        <v>0</v>
      </c>
      <c r="AS493" s="13"/>
      <c r="AT493" s="13">
        <f t="shared" si="133"/>
        <v>0</v>
      </c>
      <c r="AU493" s="13"/>
      <c r="AV493" s="13">
        <f t="shared" si="134"/>
        <v>0</v>
      </c>
      <c r="AW493" s="13"/>
      <c r="AX493" s="13">
        <f t="shared" si="135"/>
        <v>0</v>
      </c>
      <c r="AY493" s="13"/>
      <c r="AZ493" s="13">
        <f t="shared" si="136"/>
        <v>0</v>
      </c>
      <c r="BA493" s="13"/>
      <c r="BB493" s="13">
        <f t="shared" si="137"/>
        <v>0</v>
      </c>
      <c r="BC493" s="13"/>
      <c r="BD493" s="13">
        <f t="shared" si="138"/>
        <v>0</v>
      </c>
      <c r="BE493" s="13"/>
      <c r="BF493" s="13">
        <f t="shared" si="139"/>
        <v>0</v>
      </c>
      <c r="BG493" s="13"/>
      <c r="BH493" s="13">
        <f t="shared" si="140"/>
        <v>92784.760082346867</v>
      </c>
      <c r="BI493" s="13">
        <f t="shared" si="141"/>
        <v>92800</v>
      </c>
      <c r="BJ493" s="13">
        <v>92400</v>
      </c>
    </row>
    <row r="494" spans="1:62" x14ac:dyDescent="0.25">
      <c r="A494" t="s">
        <v>918</v>
      </c>
      <c r="B494" s="13">
        <v>67</v>
      </c>
      <c r="C494">
        <v>530085</v>
      </c>
      <c r="D494">
        <v>1</v>
      </c>
      <c r="E494">
        <v>0</v>
      </c>
      <c r="F494">
        <v>0</v>
      </c>
      <c r="G494">
        <v>0</v>
      </c>
      <c r="H494">
        <v>0</v>
      </c>
      <c r="I494" t="s">
        <v>110</v>
      </c>
      <c r="J494">
        <v>557129</v>
      </c>
      <c r="K494" t="s">
        <v>919</v>
      </c>
      <c r="L494">
        <v>557153</v>
      </c>
      <c r="M494" t="s">
        <v>867</v>
      </c>
      <c r="N494">
        <v>557153</v>
      </c>
      <c r="O494" t="s">
        <v>867</v>
      </c>
      <c r="P494">
        <v>557153</v>
      </c>
      <c r="Q494" t="s">
        <v>867</v>
      </c>
      <c r="R494" s="13">
        <v>70488.701001315436</v>
      </c>
      <c r="S494" s="13"/>
      <c r="T494" s="13"/>
      <c r="U494" s="13"/>
      <c r="V494" s="13">
        <f t="shared" si="125"/>
        <v>0</v>
      </c>
      <c r="W494" s="13"/>
      <c r="X494" s="13">
        <f t="shared" si="126"/>
        <v>0</v>
      </c>
      <c r="Y494" s="13"/>
      <c r="Z494" s="13">
        <f t="shared" si="127"/>
        <v>0</v>
      </c>
      <c r="AA494" s="13"/>
      <c r="AB494" s="13">
        <f t="shared" si="128"/>
        <v>0</v>
      </c>
      <c r="AC494" s="13"/>
      <c r="AD494" s="13"/>
      <c r="AE494" s="13"/>
      <c r="AF494" s="13"/>
      <c r="AG494" s="13"/>
      <c r="AH494" s="13"/>
      <c r="AI494" s="13"/>
      <c r="AJ494" s="13"/>
      <c r="AK494" s="13">
        <f t="shared" si="129"/>
        <v>0</v>
      </c>
      <c r="AL494" s="13"/>
      <c r="AM494" s="13">
        <f t="shared" si="130"/>
        <v>0</v>
      </c>
      <c r="AN494" s="13"/>
      <c r="AO494" s="13">
        <v>0</v>
      </c>
      <c r="AP494" s="13">
        <f t="shared" si="131"/>
        <v>0</v>
      </c>
      <c r="AQ494" s="13"/>
      <c r="AR494" s="13">
        <f t="shared" si="132"/>
        <v>0</v>
      </c>
      <c r="AS494" s="13"/>
      <c r="AT494" s="13">
        <f t="shared" si="133"/>
        <v>0</v>
      </c>
      <c r="AU494" s="13"/>
      <c r="AV494" s="13">
        <f t="shared" si="134"/>
        <v>0</v>
      </c>
      <c r="AW494" s="13"/>
      <c r="AX494" s="13">
        <f t="shared" si="135"/>
        <v>0</v>
      </c>
      <c r="AY494" s="13"/>
      <c r="AZ494" s="13">
        <f t="shared" si="136"/>
        <v>0</v>
      </c>
      <c r="BA494" s="13"/>
      <c r="BB494" s="13">
        <f t="shared" si="137"/>
        <v>0</v>
      </c>
      <c r="BC494" s="13"/>
      <c r="BD494" s="13">
        <f t="shared" si="138"/>
        <v>0</v>
      </c>
      <c r="BE494" s="13"/>
      <c r="BF494" s="13">
        <f t="shared" si="139"/>
        <v>0</v>
      </c>
      <c r="BG494" s="13"/>
      <c r="BH494" s="13">
        <f t="shared" si="140"/>
        <v>70488.701001315436</v>
      </c>
      <c r="BI494" s="13">
        <f t="shared" si="141"/>
        <v>70500</v>
      </c>
      <c r="BJ494" s="13">
        <v>70800</v>
      </c>
    </row>
    <row r="495" spans="1:62" x14ac:dyDescent="0.25">
      <c r="A495" t="s">
        <v>922</v>
      </c>
      <c r="B495" s="13">
        <v>756</v>
      </c>
      <c r="C495">
        <v>535605</v>
      </c>
      <c r="D495">
        <v>1</v>
      </c>
      <c r="E495">
        <v>0</v>
      </c>
      <c r="F495">
        <v>0</v>
      </c>
      <c r="G495">
        <v>0</v>
      </c>
      <c r="H495">
        <v>0</v>
      </c>
      <c r="I495" t="s">
        <v>26</v>
      </c>
      <c r="J495">
        <v>535419</v>
      </c>
      <c r="K495" t="s">
        <v>130</v>
      </c>
      <c r="L495">
        <v>535419</v>
      </c>
      <c r="M495" t="s">
        <v>130</v>
      </c>
      <c r="N495">
        <v>535419</v>
      </c>
      <c r="O495" t="s">
        <v>130</v>
      </c>
      <c r="P495">
        <v>535419</v>
      </c>
      <c r="Q495" t="s">
        <v>130</v>
      </c>
      <c r="R495" s="13">
        <v>175686.9750571234</v>
      </c>
      <c r="S495" s="13"/>
      <c r="T495" s="13"/>
      <c r="U495" s="13"/>
      <c r="V495" s="13">
        <f t="shared" si="125"/>
        <v>0</v>
      </c>
      <c r="W495" s="13"/>
      <c r="X495" s="13">
        <f t="shared" si="126"/>
        <v>0</v>
      </c>
      <c r="Y495" s="13"/>
      <c r="Z495" s="13">
        <f t="shared" si="127"/>
        <v>0</v>
      </c>
      <c r="AA495" s="13"/>
      <c r="AB495" s="13">
        <f t="shared" si="128"/>
        <v>0</v>
      </c>
      <c r="AC495" s="13"/>
      <c r="AD495" s="13"/>
      <c r="AE495" s="13"/>
      <c r="AF495" s="13"/>
      <c r="AG495" s="13"/>
      <c r="AH495" s="13"/>
      <c r="AI495" s="13"/>
      <c r="AJ495" s="13"/>
      <c r="AK495" s="13">
        <f t="shared" si="129"/>
        <v>0</v>
      </c>
      <c r="AL495" s="13"/>
      <c r="AM495" s="13">
        <f t="shared" si="130"/>
        <v>0</v>
      </c>
      <c r="AN495" s="13"/>
      <c r="AO495" s="13">
        <v>0</v>
      </c>
      <c r="AP495" s="13">
        <f t="shared" si="131"/>
        <v>0</v>
      </c>
      <c r="AQ495" s="13"/>
      <c r="AR495" s="13">
        <f t="shared" si="132"/>
        <v>0</v>
      </c>
      <c r="AS495" s="13"/>
      <c r="AT495" s="13">
        <f t="shared" si="133"/>
        <v>0</v>
      </c>
      <c r="AU495" s="13"/>
      <c r="AV495" s="13">
        <f t="shared" si="134"/>
        <v>0</v>
      </c>
      <c r="AW495" s="13"/>
      <c r="AX495" s="13">
        <f t="shared" si="135"/>
        <v>0</v>
      </c>
      <c r="AY495" s="13"/>
      <c r="AZ495" s="13">
        <f t="shared" si="136"/>
        <v>0</v>
      </c>
      <c r="BA495" s="13"/>
      <c r="BB495" s="13">
        <f t="shared" si="137"/>
        <v>0</v>
      </c>
      <c r="BC495" s="13"/>
      <c r="BD495" s="13">
        <f t="shared" si="138"/>
        <v>0</v>
      </c>
      <c r="BE495" s="13"/>
      <c r="BF495" s="13">
        <f t="shared" si="139"/>
        <v>0</v>
      </c>
      <c r="BG495" s="13"/>
      <c r="BH495" s="13">
        <f t="shared" si="140"/>
        <v>175686.9750571234</v>
      </c>
      <c r="BI495" s="13">
        <f t="shared" si="141"/>
        <v>175700</v>
      </c>
      <c r="BJ495" s="13">
        <v>171000</v>
      </c>
    </row>
    <row r="496" spans="1:62" x14ac:dyDescent="0.25">
      <c r="A496" t="s">
        <v>923</v>
      </c>
      <c r="B496" s="13">
        <v>163</v>
      </c>
      <c r="C496">
        <v>573353</v>
      </c>
      <c r="D496">
        <v>1</v>
      </c>
      <c r="E496">
        <v>0</v>
      </c>
      <c r="F496">
        <v>0</v>
      </c>
      <c r="G496">
        <v>0</v>
      </c>
      <c r="H496">
        <v>0</v>
      </c>
      <c r="I496" t="s">
        <v>33</v>
      </c>
      <c r="J496">
        <v>572659</v>
      </c>
      <c r="K496" t="s">
        <v>114</v>
      </c>
      <c r="L496">
        <v>572659</v>
      </c>
      <c r="M496" t="s">
        <v>114</v>
      </c>
      <c r="N496">
        <v>572659</v>
      </c>
      <c r="O496" t="s">
        <v>114</v>
      </c>
      <c r="P496">
        <v>572659</v>
      </c>
      <c r="Q496" t="s">
        <v>114</v>
      </c>
      <c r="R496" s="13">
        <v>70488.701001315436</v>
      </c>
      <c r="S496" s="13"/>
      <c r="T496" s="13"/>
      <c r="U496" s="13"/>
      <c r="V496" s="13">
        <f t="shared" si="125"/>
        <v>0</v>
      </c>
      <c r="W496" s="13"/>
      <c r="X496" s="13">
        <f t="shared" si="126"/>
        <v>0</v>
      </c>
      <c r="Y496" s="13"/>
      <c r="Z496" s="13">
        <f t="shared" si="127"/>
        <v>0</v>
      </c>
      <c r="AA496" s="13"/>
      <c r="AB496" s="13">
        <f t="shared" si="128"/>
        <v>0</v>
      </c>
      <c r="AC496" s="13"/>
      <c r="AD496" s="13"/>
      <c r="AE496" s="13"/>
      <c r="AF496" s="13"/>
      <c r="AG496" s="13"/>
      <c r="AH496" s="13"/>
      <c r="AI496" s="13"/>
      <c r="AJ496" s="13"/>
      <c r="AK496" s="13">
        <f t="shared" si="129"/>
        <v>0</v>
      </c>
      <c r="AL496" s="13"/>
      <c r="AM496" s="13">
        <f t="shared" si="130"/>
        <v>0</v>
      </c>
      <c r="AN496" s="13"/>
      <c r="AO496" s="13">
        <v>0</v>
      </c>
      <c r="AP496" s="13">
        <f t="shared" si="131"/>
        <v>0</v>
      </c>
      <c r="AQ496" s="13"/>
      <c r="AR496" s="13">
        <f t="shared" si="132"/>
        <v>0</v>
      </c>
      <c r="AS496" s="13"/>
      <c r="AT496" s="13">
        <f t="shared" si="133"/>
        <v>0</v>
      </c>
      <c r="AU496" s="13"/>
      <c r="AV496" s="13">
        <f t="shared" si="134"/>
        <v>0</v>
      </c>
      <c r="AW496" s="13"/>
      <c r="AX496" s="13">
        <f t="shared" si="135"/>
        <v>0</v>
      </c>
      <c r="AY496" s="13"/>
      <c r="AZ496" s="13">
        <f t="shared" si="136"/>
        <v>0</v>
      </c>
      <c r="BA496" s="13"/>
      <c r="BB496" s="13">
        <f t="shared" si="137"/>
        <v>0</v>
      </c>
      <c r="BC496" s="13"/>
      <c r="BD496" s="13">
        <f t="shared" si="138"/>
        <v>0</v>
      </c>
      <c r="BE496" s="13"/>
      <c r="BF496" s="13">
        <f t="shared" si="139"/>
        <v>0</v>
      </c>
      <c r="BG496" s="13"/>
      <c r="BH496" s="13">
        <f t="shared" si="140"/>
        <v>70488.701001315436</v>
      </c>
      <c r="BI496" s="13">
        <f t="shared" si="141"/>
        <v>70500</v>
      </c>
      <c r="BJ496" s="13">
        <v>70800</v>
      </c>
    </row>
    <row r="497" spans="1:62" x14ac:dyDescent="0.25">
      <c r="A497" t="s">
        <v>925</v>
      </c>
      <c r="B497" s="13">
        <v>746</v>
      </c>
      <c r="C497">
        <v>584380</v>
      </c>
      <c r="D497">
        <v>1</v>
      </c>
      <c r="E497">
        <v>0</v>
      </c>
      <c r="F497">
        <v>0</v>
      </c>
      <c r="G497">
        <v>0</v>
      </c>
      <c r="H497">
        <v>0</v>
      </c>
      <c r="I497" t="s">
        <v>30</v>
      </c>
      <c r="J497">
        <v>584631</v>
      </c>
      <c r="K497" t="s">
        <v>926</v>
      </c>
      <c r="L497">
        <v>584291</v>
      </c>
      <c r="M497" t="s">
        <v>184</v>
      </c>
      <c r="N497">
        <v>584291</v>
      </c>
      <c r="O497" t="s">
        <v>184</v>
      </c>
      <c r="P497">
        <v>584291</v>
      </c>
      <c r="Q497" t="s">
        <v>184</v>
      </c>
      <c r="R497" s="13">
        <v>173397.11107806614</v>
      </c>
      <c r="S497" s="13"/>
      <c r="T497" s="13"/>
      <c r="U497" s="13"/>
      <c r="V497" s="13">
        <f t="shared" si="125"/>
        <v>0</v>
      </c>
      <c r="W497" s="13"/>
      <c r="X497" s="13">
        <f t="shared" si="126"/>
        <v>0</v>
      </c>
      <c r="Y497" s="13"/>
      <c r="Z497" s="13">
        <f t="shared" si="127"/>
        <v>0</v>
      </c>
      <c r="AA497" s="13"/>
      <c r="AB497" s="13">
        <f t="shared" si="128"/>
        <v>0</v>
      </c>
      <c r="AC497" s="13"/>
      <c r="AD497" s="13"/>
      <c r="AE497" s="13"/>
      <c r="AF497" s="13"/>
      <c r="AG497" s="13"/>
      <c r="AH497" s="13"/>
      <c r="AI497" s="13"/>
      <c r="AJ497" s="13"/>
      <c r="AK497" s="13">
        <f t="shared" si="129"/>
        <v>0</v>
      </c>
      <c r="AL497" s="13"/>
      <c r="AM497" s="13">
        <f t="shared" si="130"/>
        <v>0</v>
      </c>
      <c r="AN497" s="13"/>
      <c r="AO497" s="13">
        <v>0</v>
      </c>
      <c r="AP497" s="13">
        <f t="shared" si="131"/>
        <v>0</v>
      </c>
      <c r="AQ497" s="13"/>
      <c r="AR497" s="13">
        <f t="shared" si="132"/>
        <v>0</v>
      </c>
      <c r="AS497" s="13"/>
      <c r="AT497" s="13">
        <f t="shared" si="133"/>
        <v>0</v>
      </c>
      <c r="AU497" s="13"/>
      <c r="AV497" s="13">
        <f t="shared" si="134"/>
        <v>0</v>
      </c>
      <c r="AW497" s="13"/>
      <c r="AX497" s="13">
        <f t="shared" si="135"/>
        <v>0</v>
      </c>
      <c r="AY497" s="13"/>
      <c r="AZ497" s="13">
        <f t="shared" si="136"/>
        <v>0</v>
      </c>
      <c r="BA497" s="13"/>
      <c r="BB497" s="13">
        <f t="shared" si="137"/>
        <v>0</v>
      </c>
      <c r="BC497" s="13"/>
      <c r="BD497" s="13">
        <f t="shared" si="138"/>
        <v>0</v>
      </c>
      <c r="BE497" s="13"/>
      <c r="BF497" s="13">
        <f t="shared" si="139"/>
        <v>0</v>
      </c>
      <c r="BG497" s="13"/>
      <c r="BH497" s="13">
        <f t="shared" si="140"/>
        <v>173397.11107806614</v>
      </c>
      <c r="BI497" s="13">
        <f t="shared" si="141"/>
        <v>173400</v>
      </c>
      <c r="BJ497" s="13">
        <v>174300</v>
      </c>
    </row>
    <row r="498" spans="1:62" x14ac:dyDescent="0.25">
      <c r="A498" t="s">
        <v>927</v>
      </c>
      <c r="B498" s="13">
        <v>934</v>
      </c>
      <c r="C498">
        <v>563935</v>
      </c>
      <c r="D498">
        <v>1</v>
      </c>
      <c r="E498">
        <v>0</v>
      </c>
      <c r="F498">
        <v>0</v>
      </c>
      <c r="G498">
        <v>0</v>
      </c>
      <c r="H498">
        <v>0</v>
      </c>
      <c r="I498" t="s">
        <v>51</v>
      </c>
      <c r="J498">
        <v>564028</v>
      </c>
      <c r="K498" t="s">
        <v>404</v>
      </c>
      <c r="L498">
        <v>564028</v>
      </c>
      <c r="M498" t="s">
        <v>404</v>
      </c>
      <c r="N498">
        <v>564028</v>
      </c>
      <c r="O498" t="s">
        <v>404</v>
      </c>
      <c r="P498">
        <v>564028</v>
      </c>
      <c r="Q498" t="s">
        <v>404</v>
      </c>
      <c r="R498" s="13">
        <v>216338.80506294558</v>
      </c>
      <c r="S498" s="13"/>
      <c r="T498" s="13"/>
      <c r="U498" s="13"/>
      <c r="V498" s="13">
        <f t="shared" si="125"/>
        <v>0</v>
      </c>
      <c r="W498" s="13"/>
      <c r="X498" s="13">
        <f t="shared" si="126"/>
        <v>0</v>
      </c>
      <c r="Y498" s="13"/>
      <c r="Z498" s="13">
        <f t="shared" si="127"/>
        <v>0</v>
      </c>
      <c r="AA498" s="13"/>
      <c r="AB498" s="13">
        <f t="shared" si="128"/>
        <v>0</v>
      </c>
      <c r="AC498" s="13"/>
      <c r="AD498" s="13"/>
      <c r="AE498" s="13"/>
      <c r="AF498" s="13"/>
      <c r="AG498" s="13"/>
      <c r="AH498" s="13"/>
      <c r="AI498" s="13"/>
      <c r="AJ498" s="13"/>
      <c r="AK498" s="13">
        <f t="shared" si="129"/>
        <v>0</v>
      </c>
      <c r="AL498" s="13"/>
      <c r="AM498" s="13">
        <f t="shared" si="130"/>
        <v>0</v>
      </c>
      <c r="AN498" s="13"/>
      <c r="AO498" s="13">
        <v>1</v>
      </c>
      <c r="AP498" s="13">
        <f t="shared" si="131"/>
        <v>30500</v>
      </c>
      <c r="AQ498" s="13"/>
      <c r="AR498" s="13">
        <f t="shared" si="132"/>
        <v>0</v>
      </c>
      <c r="AS498" s="13"/>
      <c r="AT498" s="13">
        <f t="shared" si="133"/>
        <v>0</v>
      </c>
      <c r="AU498" s="13"/>
      <c r="AV498" s="13">
        <f t="shared" si="134"/>
        <v>0</v>
      </c>
      <c r="AW498" s="13"/>
      <c r="AX498" s="13">
        <f t="shared" si="135"/>
        <v>0</v>
      </c>
      <c r="AY498" s="13"/>
      <c r="AZ498" s="13">
        <f t="shared" si="136"/>
        <v>0</v>
      </c>
      <c r="BA498" s="13"/>
      <c r="BB498" s="13">
        <f t="shared" si="137"/>
        <v>0</v>
      </c>
      <c r="BC498" s="13"/>
      <c r="BD498" s="13">
        <f t="shared" si="138"/>
        <v>0</v>
      </c>
      <c r="BE498" s="13"/>
      <c r="BF498" s="13">
        <f t="shared" si="139"/>
        <v>0</v>
      </c>
      <c r="BG498" s="13"/>
      <c r="BH498" s="13">
        <f t="shared" si="140"/>
        <v>246838.80506294558</v>
      </c>
      <c r="BI498" s="13">
        <f t="shared" si="141"/>
        <v>246800</v>
      </c>
      <c r="BJ498" s="13">
        <v>249000</v>
      </c>
    </row>
    <row r="499" spans="1:62" x14ac:dyDescent="0.25">
      <c r="A499" t="s">
        <v>928</v>
      </c>
      <c r="B499" s="13">
        <v>203</v>
      </c>
      <c r="C499">
        <v>561312</v>
      </c>
      <c r="D499">
        <v>1</v>
      </c>
      <c r="E499">
        <v>0</v>
      </c>
      <c r="F499">
        <v>0</v>
      </c>
      <c r="G499">
        <v>0</v>
      </c>
      <c r="H499">
        <v>0</v>
      </c>
      <c r="I499" t="s">
        <v>75</v>
      </c>
      <c r="J499">
        <v>548511</v>
      </c>
      <c r="K499" t="s">
        <v>725</v>
      </c>
      <c r="L499">
        <v>548511</v>
      </c>
      <c r="M499" t="s">
        <v>725</v>
      </c>
      <c r="N499">
        <v>548511</v>
      </c>
      <c r="O499" t="s">
        <v>725</v>
      </c>
      <c r="P499">
        <v>548511</v>
      </c>
      <c r="Q499" t="s">
        <v>725</v>
      </c>
      <c r="R499" s="13">
        <v>70488.701001315436</v>
      </c>
      <c r="S499" s="13"/>
      <c r="T499" s="13"/>
      <c r="U499" s="13"/>
      <c r="V499" s="13">
        <f t="shared" si="125"/>
        <v>0</v>
      </c>
      <c r="W499" s="13"/>
      <c r="X499" s="13">
        <f t="shared" si="126"/>
        <v>0</v>
      </c>
      <c r="Y499" s="13"/>
      <c r="Z499" s="13">
        <f t="shared" si="127"/>
        <v>0</v>
      </c>
      <c r="AA499" s="13"/>
      <c r="AB499" s="13">
        <f t="shared" si="128"/>
        <v>0</v>
      </c>
      <c r="AC499" s="13"/>
      <c r="AD499" s="13"/>
      <c r="AE499" s="13"/>
      <c r="AF499" s="13"/>
      <c r="AG499" s="13"/>
      <c r="AH499" s="13"/>
      <c r="AI499" s="13"/>
      <c r="AJ499" s="13"/>
      <c r="AK499" s="13">
        <f t="shared" si="129"/>
        <v>0</v>
      </c>
      <c r="AL499" s="13"/>
      <c r="AM499" s="13">
        <f t="shared" si="130"/>
        <v>0</v>
      </c>
      <c r="AN499" s="13"/>
      <c r="AO499" s="13">
        <v>0</v>
      </c>
      <c r="AP499" s="13">
        <f t="shared" si="131"/>
        <v>0</v>
      </c>
      <c r="AQ499" s="13"/>
      <c r="AR499" s="13">
        <f t="shared" si="132"/>
        <v>0</v>
      </c>
      <c r="AS499" s="13"/>
      <c r="AT499" s="13">
        <f t="shared" si="133"/>
        <v>0</v>
      </c>
      <c r="AU499" s="13"/>
      <c r="AV499" s="13">
        <f t="shared" si="134"/>
        <v>0</v>
      </c>
      <c r="AW499" s="13"/>
      <c r="AX499" s="13">
        <f t="shared" si="135"/>
        <v>0</v>
      </c>
      <c r="AY499" s="13"/>
      <c r="AZ499" s="13">
        <f t="shared" si="136"/>
        <v>0</v>
      </c>
      <c r="BA499" s="13"/>
      <c r="BB499" s="13">
        <f t="shared" si="137"/>
        <v>0</v>
      </c>
      <c r="BC499" s="13"/>
      <c r="BD499" s="13">
        <f t="shared" si="138"/>
        <v>0</v>
      </c>
      <c r="BE499" s="13"/>
      <c r="BF499" s="13">
        <f t="shared" si="139"/>
        <v>0</v>
      </c>
      <c r="BG499" s="13"/>
      <c r="BH499" s="13">
        <f t="shared" si="140"/>
        <v>70488.701001315436</v>
      </c>
      <c r="BI499" s="13">
        <f t="shared" si="141"/>
        <v>70500</v>
      </c>
      <c r="BJ499" s="13">
        <v>70800</v>
      </c>
    </row>
    <row r="500" spans="1:62" x14ac:dyDescent="0.25">
      <c r="A500" t="s">
        <v>929</v>
      </c>
      <c r="B500" s="13">
        <v>345</v>
      </c>
      <c r="C500">
        <v>540048</v>
      </c>
      <c r="D500">
        <v>1</v>
      </c>
      <c r="E500">
        <v>0</v>
      </c>
      <c r="F500">
        <v>0</v>
      </c>
      <c r="G500">
        <v>0</v>
      </c>
      <c r="H500">
        <v>0</v>
      </c>
      <c r="I500" t="s">
        <v>26</v>
      </c>
      <c r="J500">
        <v>539732</v>
      </c>
      <c r="K500" t="s">
        <v>930</v>
      </c>
      <c r="L500">
        <v>539732</v>
      </c>
      <c r="M500" t="s">
        <v>930</v>
      </c>
      <c r="N500">
        <v>539333</v>
      </c>
      <c r="O500" t="s">
        <v>931</v>
      </c>
      <c r="P500">
        <v>539139</v>
      </c>
      <c r="Q500" t="s">
        <v>548</v>
      </c>
      <c r="R500" s="13">
        <v>80951.609568569955</v>
      </c>
      <c r="S500" s="13"/>
      <c r="T500" s="13"/>
      <c r="U500" s="13"/>
      <c r="V500" s="13">
        <f t="shared" si="125"/>
        <v>0</v>
      </c>
      <c r="W500" s="13"/>
      <c r="X500" s="13">
        <f t="shared" si="126"/>
        <v>0</v>
      </c>
      <c r="Y500" s="13"/>
      <c r="Z500" s="13">
        <f t="shared" si="127"/>
        <v>0</v>
      </c>
      <c r="AA500" s="13"/>
      <c r="AB500" s="13">
        <f t="shared" si="128"/>
        <v>0</v>
      </c>
      <c r="AC500" s="13"/>
      <c r="AD500" s="13"/>
      <c r="AE500" s="13"/>
      <c r="AF500" s="13"/>
      <c r="AG500" s="13"/>
      <c r="AH500" s="13"/>
      <c r="AI500" s="13"/>
      <c r="AJ500" s="13"/>
      <c r="AK500" s="13">
        <f t="shared" si="129"/>
        <v>0</v>
      </c>
      <c r="AL500" s="13"/>
      <c r="AM500" s="13">
        <f t="shared" si="130"/>
        <v>0</v>
      </c>
      <c r="AN500" s="13"/>
      <c r="AO500" s="13">
        <v>0</v>
      </c>
      <c r="AP500" s="13">
        <f t="shared" si="131"/>
        <v>0</v>
      </c>
      <c r="AQ500" s="13"/>
      <c r="AR500" s="13">
        <f t="shared" si="132"/>
        <v>0</v>
      </c>
      <c r="AS500" s="13"/>
      <c r="AT500" s="13">
        <f t="shared" si="133"/>
        <v>0</v>
      </c>
      <c r="AU500" s="13"/>
      <c r="AV500" s="13">
        <f t="shared" si="134"/>
        <v>0</v>
      </c>
      <c r="AW500" s="13"/>
      <c r="AX500" s="13">
        <f t="shared" si="135"/>
        <v>0</v>
      </c>
      <c r="AY500" s="13"/>
      <c r="AZ500" s="13">
        <f t="shared" si="136"/>
        <v>0</v>
      </c>
      <c r="BA500" s="13"/>
      <c r="BB500" s="13">
        <f t="shared" si="137"/>
        <v>0</v>
      </c>
      <c r="BC500" s="13"/>
      <c r="BD500" s="13">
        <f t="shared" si="138"/>
        <v>0</v>
      </c>
      <c r="BE500" s="13"/>
      <c r="BF500" s="13">
        <f t="shared" si="139"/>
        <v>0</v>
      </c>
      <c r="BG500" s="13"/>
      <c r="BH500" s="13">
        <f t="shared" si="140"/>
        <v>80951.609568569955</v>
      </c>
      <c r="BI500" s="13">
        <f t="shared" si="141"/>
        <v>81000</v>
      </c>
      <c r="BJ500" s="13">
        <v>82900</v>
      </c>
    </row>
    <row r="501" spans="1:62" x14ac:dyDescent="0.25">
      <c r="A501" t="s">
        <v>933</v>
      </c>
      <c r="B501" s="13">
        <v>268</v>
      </c>
      <c r="C501">
        <v>550159</v>
      </c>
      <c r="D501">
        <v>1</v>
      </c>
      <c r="E501">
        <v>0</v>
      </c>
      <c r="F501">
        <v>0</v>
      </c>
      <c r="G501">
        <v>0</v>
      </c>
      <c r="H501">
        <v>0</v>
      </c>
      <c r="I501" t="s">
        <v>23</v>
      </c>
      <c r="J501">
        <v>550663</v>
      </c>
      <c r="K501" t="s">
        <v>509</v>
      </c>
      <c r="L501">
        <v>550094</v>
      </c>
      <c r="M501" t="s">
        <v>91</v>
      </c>
      <c r="N501">
        <v>550094</v>
      </c>
      <c r="O501" t="s">
        <v>91</v>
      </c>
      <c r="P501">
        <v>550094</v>
      </c>
      <c r="Q501" t="s">
        <v>91</v>
      </c>
      <c r="R501" s="13">
        <v>70488.701001315436</v>
      </c>
      <c r="S501" s="13"/>
      <c r="T501" s="13"/>
      <c r="U501" s="13"/>
      <c r="V501" s="13">
        <f t="shared" si="125"/>
        <v>0</v>
      </c>
      <c r="W501" s="13"/>
      <c r="X501" s="13">
        <f t="shared" si="126"/>
        <v>0</v>
      </c>
      <c r="Y501" s="13"/>
      <c r="Z501" s="13">
        <f t="shared" si="127"/>
        <v>0</v>
      </c>
      <c r="AA501" s="13"/>
      <c r="AB501" s="13">
        <f t="shared" si="128"/>
        <v>0</v>
      </c>
      <c r="AC501" s="13"/>
      <c r="AD501" s="13"/>
      <c r="AE501" s="13"/>
      <c r="AF501" s="13"/>
      <c r="AG501" s="13"/>
      <c r="AH501" s="13"/>
      <c r="AI501" s="13"/>
      <c r="AJ501" s="13"/>
      <c r="AK501" s="13">
        <f t="shared" si="129"/>
        <v>0</v>
      </c>
      <c r="AL501" s="13"/>
      <c r="AM501" s="13">
        <f t="shared" si="130"/>
        <v>0</v>
      </c>
      <c r="AN501" s="13"/>
      <c r="AO501" s="13">
        <v>0</v>
      </c>
      <c r="AP501" s="13">
        <f t="shared" si="131"/>
        <v>0</v>
      </c>
      <c r="AQ501" s="13"/>
      <c r="AR501" s="13">
        <f t="shared" si="132"/>
        <v>0</v>
      </c>
      <c r="AS501" s="13"/>
      <c r="AT501" s="13">
        <f t="shared" si="133"/>
        <v>0</v>
      </c>
      <c r="AU501" s="13"/>
      <c r="AV501" s="13">
        <f t="shared" si="134"/>
        <v>0</v>
      </c>
      <c r="AW501" s="13"/>
      <c r="AX501" s="13">
        <f t="shared" si="135"/>
        <v>0</v>
      </c>
      <c r="AY501" s="13"/>
      <c r="AZ501" s="13">
        <f t="shared" si="136"/>
        <v>0</v>
      </c>
      <c r="BA501" s="13"/>
      <c r="BB501" s="13">
        <f t="shared" si="137"/>
        <v>0</v>
      </c>
      <c r="BC501" s="13"/>
      <c r="BD501" s="13">
        <f t="shared" si="138"/>
        <v>0</v>
      </c>
      <c r="BE501" s="13"/>
      <c r="BF501" s="13">
        <f t="shared" si="139"/>
        <v>0</v>
      </c>
      <c r="BG501" s="13"/>
      <c r="BH501" s="13">
        <f t="shared" si="140"/>
        <v>70488.701001315436</v>
      </c>
      <c r="BI501" s="13">
        <f t="shared" si="141"/>
        <v>70500</v>
      </c>
      <c r="BJ501" s="13">
        <v>70800</v>
      </c>
    </row>
    <row r="502" spans="1:62" x14ac:dyDescent="0.25">
      <c r="A502" t="s">
        <v>935</v>
      </c>
      <c r="B502" s="13">
        <v>387</v>
      </c>
      <c r="C502">
        <v>532894</v>
      </c>
      <c r="D502">
        <v>1</v>
      </c>
      <c r="E502">
        <v>0</v>
      </c>
      <c r="F502">
        <v>0</v>
      </c>
      <c r="G502">
        <v>0</v>
      </c>
      <c r="H502">
        <v>0</v>
      </c>
      <c r="I502" t="s">
        <v>61</v>
      </c>
      <c r="J502">
        <v>540978</v>
      </c>
      <c r="K502" t="s">
        <v>500</v>
      </c>
      <c r="L502">
        <v>523704</v>
      </c>
      <c r="M502" t="s">
        <v>474</v>
      </c>
      <c r="N502">
        <v>523704</v>
      </c>
      <c r="O502" t="s">
        <v>474</v>
      </c>
      <c r="P502">
        <v>523704</v>
      </c>
      <c r="Q502" t="s">
        <v>474</v>
      </c>
      <c r="R502" s="13">
        <v>90698.391633217645</v>
      </c>
      <c r="S502" s="13"/>
      <c r="T502" s="13"/>
      <c r="U502" s="13"/>
      <c r="V502" s="13">
        <f t="shared" si="125"/>
        <v>0</v>
      </c>
      <c r="W502" s="13"/>
      <c r="X502" s="13">
        <f t="shared" si="126"/>
        <v>0</v>
      </c>
      <c r="Y502" s="13"/>
      <c r="Z502" s="13">
        <f t="shared" si="127"/>
        <v>0</v>
      </c>
      <c r="AA502" s="13"/>
      <c r="AB502" s="13">
        <f t="shared" si="128"/>
        <v>0</v>
      </c>
      <c r="AC502" s="13"/>
      <c r="AD502" s="13"/>
      <c r="AE502" s="13"/>
      <c r="AF502" s="13"/>
      <c r="AG502" s="13"/>
      <c r="AH502" s="13"/>
      <c r="AI502" s="13"/>
      <c r="AJ502" s="13"/>
      <c r="AK502" s="13">
        <f t="shared" si="129"/>
        <v>0</v>
      </c>
      <c r="AL502" s="13"/>
      <c r="AM502" s="13">
        <f t="shared" si="130"/>
        <v>0</v>
      </c>
      <c r="AN502" s="13"/>
      <c r="AO502" s="13">
        <v>0</v>
      </c>
      <c r="AP502" s="13">
        <f t="shared" si="131"/>
        <v>0</v>
      </c>
      <c r="AQ502" s="13"/>
      <c r="AR502" s="13">
        <f t="shared" si="132"/>
        <v>0</v>
      </c>
      <c r="AS502" s="13"/>
      <c r="AT502" s="13">
        <f t="shared" si="133"/>
        <v>0</v>
      </c>
      <c r="AU502" s="13"/>
      <c r="AV502" s="13">
        <f t="shared" si="134"/>
        <v>0</v>
      </c>
      <c r="AW502" s="13"/>
      <c r="AX502" s="13">
        <f t="shared" si="135"/>
        <v>0</v>
      </c>
      <c r="AY502" s="13"/>
      <c r="AZ502" s="13">
        <f t="shared" si="136"/>
        <v>0</v>
      </c>
      <c r="BA502" s="13"/>
      <c r="BB502" s="13">
        <f t="shared" si="137"/>
        <v>0</v>
      </c>
      <c r="BC502" s="13"/>
      <c r="BD502" s="13">
        <f t="shared" si="138"/>
        <v>0</v>
      </c>
      <c r="BE502" s="13"/>
      <c r="BF502" s="13">
        <f t="shared" si="139"/>
        <v>0</v>
      </c>
      <c r="BG502" s="13"/>
      <c r="BH502" s="13">
        <f t="shared" si="140"/>
        <v>90698.391633217645</v>
      </c>
      <c r="BI502" s="13">
        <f t="shared" si="141"/>
        <v>90700</v>
      </c>
      <c r="BJ502" s="13">
        <v>91000</v>
      </c>
    </row>
    <row r="503" spans="1:62" x14ac:dyDescent="0.25">
      <c r="A503" t="s">
        <v>936</v>
      </c>
      <c r="B503" s="13">
        <v>611</v>
      </c>
      <c r="C503">
        <v>559750</v>
      </c>
      <c r="D503">
        <v>1</v>
      </c>
      <c r="E503">
        <v>0</v>
      </c>
      <c r="F503">
        <v>0</v>
      </c>
      <c r="G503">
        <v>0</v>
      </c>
      <c r="H503">
        <v>0</v>
      </c>
      <c r="I503" t="s">
        <v>110</v>
      </c>
      <c r="J503">
        <v>559725</v>
      </c>
      <c r="K503" t="s">
        <v>337</v>
      </c>
      <c r="L503">
        <v>559717</v>
      </c>
      <c r="M503" t="s">
        <v>336</v>
      </c>
      <c r="N503">
        <v>559717</v>
      </c>
      <c r="O503" t="s">
        <v>336</v>
      </c>
      <c r="P503">
        <v>559717</v>
      </c>
      <c r="Q503" t="s">
        <v>336</v>
      </c>
      <c r="R503" s="13">
        <v>142415.90733036384</v>
      </c>
      <c r="S503" s="13"/>
      <c r="T503" s="13"/>
      <c r="U503" s="13"/>
      <c r="V503" s="13">
        <f t="shared" si="125"/>
        <v>0</v>
      </c>
      <c r="W503" s="13"/>
      <c r="X503" s="13">
        <f t="shared" si="126"/>
        <v>0</v>
      </c>
      <c r="Y503" s="13"/>
      <c r="Z503" s="13">
        <f t="shared" si="127"/>
        <v>0</v>
      </c>
      <c r="AA503" s="13"/>
      <c r="AB503" s="13">
        <f t="shared" si="128"/>
        <v>0</v>
      </c>
      <c r="AC503" s="13"/>
      <c r="AD503" s="13"/>
      <c r="AE503" s="13"/>
      <c r="AF503" s="13"/>
      <c r="AG503" s="13"/>
      <c r="AH503" s="13"/>
      <c r="AI503" s="13"/>
      <c r="AJ503" s="13"/>
      <c r="AK503" s="13">
        <f t="shared" si="129"/>
        <v>0</v>
      </c>
      <c r="AL503" s="13"/>
      <c r="AM503" s="13">
        <f t="shared" si="130"/>
        <v>0</v>
      </c>
      <c r="AN503" s="13"/>
      <c r="AO503" s="13">
        <v>1</v>
      </c>
      <c r="AP503" s="13">
        <f t="shared" si="131"/>
        <v>30500</v>
      </c>
      <c r="AQ503" s="13"/>
      <c r="AR503" s="13">
        <f t="shared" si="132"/>
        <v>0</v>
      </c>
      <c r="AS503" s="13"/>
      <c r="AT503" s="13">
        <f t="shared" si="133"/>
        <v>0</v>
      </c>
      <c r="AU503" s="13"/>
      <c r="AV503" s="13">
        <f t="shared" si="134"/>
        <v>0</v>
      </c>
      <c r="AW503" s="13"/>
      <c r="AX503" s="13">
        <f t="shared" si="135"/>
        <v>0</v>
      </c>
      <c r="AY503" s="13"/>
      <c r="AZ503" s="13">
        <f t="shared" si="136"/>
        <v>0</v>
      </c>
      <c r="BA503" s="13"/>
      <c r="BB503" s="13">
        <f t="shared" si="137"/>
        <v>0</v>
      </c>
      <c r="BC503" s="13"/>
      <c r="BD503" s="13">
        <f t="shared" si="138"/>
        <v>0</v>
      </c>
      <c r="BE503" s="13"/>
      <c r="BF503" s="13">
        <f t="shared" si="139"/>
        <v>0</v>
      </c>
      <c r="BG503" s="13"/>
      <c r="BH503" s="13">
        <f t="shared" si="140"/>
        <v>172915.90733036384</v>
      </c>
      <c r="BI503" s="13">
        <f t="shared" si="141"/>
        <v>172900</v>
      </c>
      <c r="BJ503" s="13">
        <v>172700</v>
      </c>
    </row>
    <row r="504" spans="1:62" x14ac:dyDescent="0.25">
      <c r="A504" s="3" t="s">
        <v>269</v>
      </c>
      <c r="B504" s="13">
        <v>3638</v>
      </c>
      <c r="C504">
        <v>532169</v>
      </c>
      <c r="D504">
        <v>1</v>
      </c>
      <c r="E504">
        <v>1</v>
      </c>
      <c r="F504">
        <v>0</v>
      </c>
      <c r="G504">
        <v>0</v>
      </c>
      <c r="H504">
        <v>0</v>
      </c>
      <c r="I504" t="s">
        <v>26</v>
      </c>
      <c r="J504">
        <v>532169</v>
      </c>
      <c r="K504" t="s">
        <v>269</v>
      </c>
      <c r="L504">
        <v>532053</v>
      </c>
      <c r="M504" t="s">
        <v>257</v>
      </c>
      <c r="N504">
        <v>532053</v>
      </c>
      <c r="O504" t="s">
        <v>257</v>
      </c>
      <c r="P504">
        <v>532053</v>
      </c>
      <c r="Q504" t="s">
        <v>257</v>
      </c>
      <c r="R504" s="13">
        <v>816600.43348652532</v>
      </c>
      <c r="S504" s="13">
        <v>3760</v>
      </c>
      <c r="T504" s="13">
        <v>200826.24108159225</v>
      </c>
      <c r="U504" s="13">
        <v>1</v>
      </c>
      <c r="V504" s="13">
        <f t="shared" si="125"/>
        <v>741</v>
      </c>
      <c r="W504" s="13">
        <v>13</v>
      </c>
      <c r="X504" s="13">
        <f t="shared" si="126"/>
        <v>38532</v>
      </c>
      <c r="Y504" s="13">
        <v>6</v>
      </c>
      <c r="Z504" s="13">
        <f t="shared" si="127"/>
        <v>5928</v>
      </c>
      <c r="AA504" s="13">
        <v>7</v>
      </c>
      <c r="AB504" s="13">
        <f t="shared" si="128"/>
        <v>1729</v>
      </c>
      <c r="AC504" s="13"/>
      <c r="AD504" s="13"/>
      <c r="AE504" s="13"/>
      <c r="AF504" s="13"/>
      <c r="AG504" s="13"/>
      <c r="AH504" s="13"/>
      <c r="AI504" s="13"/>
      <c r="AJ504" s="13"/>
      <c r="AK504" s="13">
        <f t="shared" si="129"/>
        <v>0</v>
      </c>
      <c r="AL504" s="13"/>
      <c r="AM504" s="13">
        <f t="shared" si="130"/>
        <v>0</v>
      </c>
      <c r="AN504" s="13"/>
      <c r="AO504" s="13">
        <v>1</v>
      </c>
      <c r="AP504" s="13">
        <f t="shared" si="131"/>
        <v>30500</v>
      </c>
      <c r="AQ504" s="13"/>
      <c r="AR504" s="13">
        <f t="shared" si="132"/>
        <v>0</v>
      </c>
      <c r="AS504" s="13"/>
      <c r="AT504" s="13">
        <f t="shared" si="133"/>
        <v>0</v>
      </c>
      <c r="AU504" s="13"/>
      <c r="AV504" s="13">
        <f t="shared" si="134"/>
        <v>0</v>
      </c>
      <c r="AW504" s="13"/>
      <c r="AX504" s="13">
        <f t="shared" si="135"/>
        <v>0</v>
      </c>
      <c r="AY504" s="13"/>
      <c r="AZ504" s="13">
        <f t="shared" si="136"/>
        <v>0</v>
      </c>
      <c r="BA504" s="13"/>
      <c r="BB504" s="13">
        <f t="shared" si="137"/>
        <v>0</v>
      </c>
      <c r="BC504" s="13"/>
      <c r="BD504" s="13">
        <f t="shared" si="138"/>
        <v>0</v>
      </c>
      <c r="BE504" s="13"/>
      <c r="BF504" s="13">
        <f t="shared" si="139"/>
        <v>0</v>
      </c>
      <c r="BG504" s="13"/>
      <c r="BH504" s="13">
        <f t="shared" si="140"/>
        <v>1094856.6745681176</v>
      </c>
      <c r="BI504" s="13">
        <f t="shared" si="141"/>
        <v>1094900</v>
      </c>
      <c r="BJ504" s="13">
        <v>1083200</v>
      </c>
    </row>
    <row r="505" spans="1:62" x14ac:dyDescent="0.25">
      <c r="A505" t="s">
        <v>937</v>
      </c>
      <c r="B505" s="13">
        <v>280</v>
      </c>
      <c r="C505">
        <v>549282</v>
      </c>
      <c r="D505">
        <v>1</v>
      </c>
      <c r="E505">
        <v>0</v>
      </c>
      <c r="F505">
        <v>0</v>
      </c>
      <c r="G505">
        <v>0</v>
      </c>
      <c r="H505">
        <v>0</v>
      </c>
      <c r="I505" t="s">
        <v>33</v>
      </c>
      <c r="J505">
        <v>572659</v>
      </c>
      <c r="K505" t="s">
        <v>114</v>
      </c>
      <c r="L505">
        <v>572659</v>
      </c>
      <c r="M505" t="s">
        <v>114</v>
      </c>
      <c r="N505">
        <v>572659</v>
      </c>
      <c r="O505" t="s">
        <v>114</v>
      </c>
      <c r="P505">
        <v>572659</v>
      </c>
      <c r="Q505" t="s">
        <v>114</v>
      </c>
      <c r="R505" s="13">
        <v>70488.701001315436</v>
      </c>
      <c r="S505" s="13"/>
      <c r="T505" s="13"/>
      <c r="U505" s="13"/>
      <c r="V505" s="13">
        <f t="shared" si="125"/>
        <v>0</v>
      </c>
      <c r="W505" s="13"/>
      <c r="X505" s="13">
        <f t="shared" si="126"/>
        <v>0</v>
      </c>
      <c r="Y505" s="13"/>
      <c r="Z505" s="13">
        <f t="shared" si="127"/>
        <v>0</v>
      </c>
      <c r="AA505" s="13"/>
      <c r="AB505" s="13">
        <f t="shared" si="128"/>
        <v>0</v>
      </c>
      <c r="AC505" s="13"/>
      <c r="AD505" s="13"/>
      <c r="AE505" s="13"/>
      <c r="AF505" s="13"/>
      <c r="AG505" s="13"/>
      <c r="AH505" s="13"/>
      <c r="AI505" s="13"/>
      <c r="AJ505" s="13"/>
      <c r="AK505" s="13">
        <f t="shared" si="129"/>
        <v>0</v>
      </c>
      <c r="AL505" s="13"/>
      <c r="AM505" s="13">
        <f t="shared" si="130"/>
        <v>0</v>
      </c>
      <c r="AN505" s="13"/>
      <c r="AO505" s="13">
        <v>0</v>
      </c>
      <c r="AP505" s="13">
        <f t="shared" si="131"/>
        <v>0</v>
      </c>
      <c r="AQ505" s="13"/>
      <c r="AR505" s="13">
        <f t="shared" si="132"/>
        <v>0</v>
      </c>
      <c r="AS505" s="13"/>
      <c r="AT505" s="13">
        <f t="shared" si="133"/>
        <v>0</v>
      </c>
      <c r="AU505" s="13"/>
      <c r="AV505" s="13">
        <f t="shared" si="134"/>
        <v>0</v>
      </c>
      <c r="AW505" s="13"/>
      <c r="AX505" s="13">
        <f t="shared" si="135"/>
        <v>0</v>
      </c>
      <c r="AY505" s="13"/>
      <c r="AZ505" s="13">
        <f t="shared" si="136"/>
        <v>0</v>
      </c>
      <c r="BA505" s="13"/>
      <c r="BB505" s="13">
        <f t="shared" si="137"/>
        <v>0</v>
      </c>
      <c r="BC505" s="13"/>
      <c r="BD505" s="13">
        <f t="shared" si="138"/>
        <v>0</v>
      </c>
      <c r="BE505" s="13"/>
      <c r="BF505" s="13">
        <f t="shared" si="139"/>
        <v>0</v>
      </c>
      <c r="BG505" s="13"/>
      <c r="BH505" s="13">
        <f t="shared" si="140"/>
        <v>70488.701001315436</v>
      </c>
      <c r="BI505" s="13">
        <f t="shared" si="141"/>
        <v>70500</v>
      </c>
      <c r="BJ505" s="13">
        <v>70800</v>
      </c>
    </row>
    <row r="506" spans="1:62" x14ac:dyDescent="0.25">
      <c r="A506" t="s">
        <v>939</v>
      </c>
      <c r="B506" s="13">
        <v>168</v>
      </c>
      <c r="C506">
        <v>529966</v>
      </c>
      <c r="D506">
        <v>1</v>
      </c>
      <c r="E506">
        <v>0</v>
      </c>
      <c r="F506">
        <v>0</v>
      </c>
      <c r="G506">
        <v>0</v>
      </c>
      <c r="H506">
        <v>0</v>
      </c>
      <c r="I506" t="s">
        <v>23</v>
      </c>
      <c r="J506">
        <v>550850</v>
      </c>
      <c r="K506" t="s">
        <v>254</v>
      </c>
      <c r="L506">
        <v>550850</v>
      </c>
      <c r="M506" t="s">
        <v>254</v>
      </c>
      <c r="N506">
        <v>550850</v>
      </c>
      <c r="O506" t="s">
        <v>254</v>
      </c>
      <c r="P506">
        <v>550850</v>
      </c>
      <c r="Q506" t="s">
        <v>254</v>
      </c>
      <c r="R506" s="13">
        <v>70488.701001315436</v>
      </c>
      <c r="S506" s="13"/>
      <c r="T506" s="13"/>
      <c r="U506" s="13"/>
      <c r="V506" s="13">
        <f t="shared" si="125"/>
        <v>0</v>
      </c>
      <c r="W506" s="13"/>
      <c r="X506" s="13">
        <f t="shared" si="126"/>
        <v>0</v>
      </c>
      <c r="Y506" s="13"/>
      <c r="Z506" s="13">
        <f t="shared" si="127"/>
        <v>0</v>
      </c>
      <c r="AA506" s="13"/>
      <c r="AB506" s="13">
        <f t="shared" si="128"/>
        <v>0</v>
      </c>
      <c r="AC506" s="13"/>
      <c r="AD506" s="13"/>
      <c r="AE506" s="13"/>
      <c r="AF506" s="13"/>
      <c r="AG506" s="13"/>
      <c r="AH506" s="13"/>
      <c r="AI506" s="13"/>
      <c r="AJ506" s="13"/>
      <c r="AK506" s="13">
        <f t="shared" si="129"/>
        <v>0</v>
      </c>
      <c r="AL506" s="13"/>
      <c r="AM506" s="13">
        <f t="shared" si="130"/>
        <v>0</v>
      </c>
      <c r="AN506" s="13"/>
      <c r="AO506" s="13">
        <v>0</v>
      </c>
      <c r="AP506" s="13">
        <f t="shared" si="131"/>
        <v>0</v>
      </c>
      <c r="AQ506" s="13"/>
      <c r="AR506" s="13">
        <f t="shared" si="132"/>
        <v>0</v>
      </c>
      <c r="AS506" s="13"/>
      <c r="AT506" s="13">
        <f t="shared" si="133"/>
        <v>0</v>
      </c>
      <c r="AU506" s="13"/>
      <c r="AV506" s="13">
        <f t="shared" si="134"/>
        <v>0</v>
      </c>
      <c r="AW506" s="13"/>
      <c r="AX506" s="13">
        <f t="shared" si="135"/>
        <v>0</v>
      </c>
      <c r="AY506" s="13"/>
      <c r="AZ506" s="13">
        <f t="shared" si="136"/>
        <v>0</v>
      </c>
      <c r="BA506" s="13"/>
      <c r="BB506" s="13">
        <f t="shared" si="137"/>
        <v>0</v>
      </c>
      <c r="BC506" s="13"/>
      <c r="BD506" s="13">
        <f t="shared" si="138"/>
        <v>0</v>
      </c>
      <c r="BE506" s="13"/>
      <c r="BF506" s="13">
        <f t="shared" si="139"/>
        <v>0</v>
      </c>
      <c r="BG506" s="13"/>
      <c r="BH506" s="13">
        <f t="shared" si="140"/>
        <v>70488.701001315436</v>
      </c>
      <c r="BI506" s="13">
        <f t="shared" si="141"/>
        <v>70500</v>
      </c>
      <c r="BJ506" s="13">
        <v>70800</v>
      </c>
    </row>
    <row r="507" spans="1:62" x14ac:dyDescent="0.25">
      <c r="A507" t="s">
        <v>940</v>
      </c>
      <c r="B507" s="13">
        <v>307</v>
      </c>
      <c r="C507">
        <v>546780</v>
      </c>
      <c r="D507">
        <v>1</v>
      </c>
      <c r="E507">
        <v>0</v>
      </c>
      <c r="F507">
        <v>0</v>
      </c>
      <c r="G507">
        <v>0</v>
      </c>
      <c r="H507">
        <v>0</v>
      </c>
      <c r="I507" t="s">
        <v>85</v>
      </c>
      <c r="J507">
        <v>564567</v>
      </c>
      <c r="K507" t="s">
        <v>228</v>
      </c>
      <c r="L507">
        <v>564567</v>
      </c>
      <c r="M507" t="s">
        <v>228</v>
      </c>
      <c r="N507">
        <v>564567</v>
      </c>
      <c r="O507" t="s">
        <v>228</v>
      </c>
      <c r="P507">
        <v>564567</v>
      </c>
      <c r="Q507" t="s">
        <v>228</v>
      </c>
      <c r="R507" s="13">
        <v>72117.676298780236</v>
      </c>
      <c r="S507" s="13"/>
      <c r="T507" s="13"/>
      <c r="U507" s="13"/>
      <c r="V507" s="13">
        <f t="shared" si="125"/>
        <v>0</v>
      </c>
      <c r="W507" s="13"/>
      <c r="X507" s="13">
        <f t="shared" si="126"/>
        <v>0</v>
      </c>
      <c r="Y507" s="13"/>
      <c r="Z507" s="13">
        <f t="shared" si="127"/>
        <v>0</v>
      </c>
      <c r="AA507" s="13"/>
      <c r="AB507" s="13">
        <f t="shared" si="128"/>
        <v>0</v>
      </c>
      <c r="AC507" s="13"/>
      <c r="AD507" s="13"/>
      <c r="AE507" s="13"/>
      <c r="AF507" s="13"/>
      <c r="AG507" s="13"/>
      <c r="AH507" s="13"/>
      <c r="AI507" s="13"/>
      <c r="AJ507" s="13"/>
      <c r="AK507" s="13">
        <f t="shared" si="129"/>
        <v>0</v>
      </c>
      <c r="AL507" s="13"/>
      <c r="AM507" s="13">
        <f t="shared" si="130"/>
        <v>0</v>
      </c>
      <c r="AN507" s="13"/>
      <c r="AO507" s="13">
        <v>0</v>
      </c>
      <c r="AP507" s="13">
        <f t="shared" si="131"/>
        <v>0</v>
      </c>
      <c r="AQ507" s="13"/>
      <c r="AR507" s="13">
        <f t="shared" si="132"/>
        <v>0</v>
      </c>
      <c r="AS507" s="13"/>
      <c r="AT507" s="13">
        <f t="shared" si="133"/>
        <v>0</v>
      </c>
      <c r="AU507" s="13"/>
      <c r="AV507" s="13">
        <f t="shared" si="134"/>
        <v>0</v>
      </c>
      <c r="AW507" s="13"/>
      <c r="AX507" s="13">
        <f t="shared" si="135"/>
        <v>0</v>
      </c>
      <c r="AY507" s="13"/>
      <c r="AZ507" s="13">
        <f t="shared" si="136"/>
        <v>0</v>
      </c>
      <c r="BA507" s="13"/>
      <c r="BB507" s="13">
        <f t="shared" si="137"/>
        <v>0</v>
      </c>
      <c r="BC507" s="13"/>
      <c r="BD507" s="13">
        <f t="shared" si="138"/>
        <v>0</v>
      </c>
      <c r="BE507" s="13"/>
      <c r="BF507" s="13">
        <f t="shared" si="139"/>
        <v>0</v>
      </c>
      <c r="BG507" s="13"/>
      <c r="BH507" s="13">
        <f t="shared" si="140"/>
        <v>72117.676298780236</v>
      </c>
      <c r="BI507" s="13">
        <f t="shared" si="141"/>
        <v>72100</v>
      </c>
      <c r="BJ507" s="13">
        <v>70800</v>
      </c>
    </row>
    <row r="508" spans="1:62" x14ac:dyDescent="0.25">
      <c r="A508" t="s">
        <v>279</v>
      </c>
      <c r="B508" s="13">
        <v>635</v>
      </c>
      <c r="C508">
        <v>533238</v>
      </c>
      <c r="D508">
        <v>1</v>
      </c>
      <c r="E508">
        <v>0</v>
      </c>
      <c r="F508">
        <v>0</v>
      </c>
      <c r="G508">
        <v>0</v>
      </c>
      <c r="H508">
        <v>0</v>
      </c>
      <c r="I508" t="s">
        <v>26</v>
      </c>
      <c r="J508">
        <v>533165</v>
      </c>
      <c r="K508" t="s">
        <v>154</v>
      </c>
      <c r="L508">
        <v>533165</v>
      </c>
      <c r="M508" t="s">
        <v>154</v>
      </c>
      <c r="N508">
        <v>533165</v>
      </c>
      <c r="O508" t="s">
        <v>154</v>
      </c>
      <c r="P508">
        <v>533165</v>
      </c>
      <c r="Q508" t="s">
        <v>154</v>
      </c>
      <c r="R508" s="13">
        <v>147933.23348565161</v>
      </c>
      <c r="S508" s="13"/>
      <c r="T508" s="13"/>
      <c r="U508" s="13"/>
      <c r="V508" s="13">
        <f t="shared" si="125"/>
        <v>0</v>
      </c>
      <c r="W508" s="13"/>
      <c r="X508" s="13">
        <f t="shared" si="126"/>
        <v>0</v>
      </c>
      <c r="Y508" s="13"/>
      <c r="Z508" s="13">
        <f t="shared" si="127"/>
        <v>0</v>
      </c>
      <c r="AA508" s="13"/>
      <c r="AB508" s="13">
        <f t="shared" si="128"/>
        <v>0</v>
      </c>
      <c r="AC508" s="13"/>
      <c r="AD508" s="13"/>
      <c r="AE508" s="13"/>
      <c r="AF508" s="13"/>
      <c r="AG508" s="13"/>
      <c r="AH508" s="13"/>
      <c r="AI508" s="13"/>
      <c r="AJ508" s="13"/>
      <c r="AK508" s="13">
        <f t="shared" si="129"/>
        <v>0</v>
      </c>
      <c r="AL508" s="13"/>
      <c r="AM508" s="13">
        <f t="shared" si="130"/>
        <v>0</v>
      </c>
      <c r="AN508" s="13"/>
      <c r="AO508" s="13">
        <v>0</v>
      </c>
      <c r="AP508" s="13">
        <f t="shared" si="131"/>
        <v>0</v>
      </c>
      <c r="AQ508" s="13"/>
      <c r="AR508" s="13">
        <f t="shared" si="132"/>
        <v>0</v>
      </c>
      <c r="AS508" s="13"/>
      <c r="AT508" s="13">
        <f t="shared" si="133"/>
        <v>0</v>
      </c>
      <c r="AU508" s="13"/>
      <c r="AV508" s="13">
        <f t="shared" si="134"/>
        <v>0</v>
      </c>
      <c r="AW508" s="13"/>
      <c r="AX508" s="13">
        <f t="shared" si="135"/>
        <v>0</v>
      </c>
      <c r="AY508" s="13"/>
      <c r="AZ508" s="13">
        <f t="shared" si="136"/>
        <v>0</v>
      </c>
      <c r="BA508" s="13"/>
      <c r="BB508" s="13">
        <f t="shared" si="137"/>
        <v>0</v>
      </c>
      <c r="BC508" s="13"/>
      <c r="BD508" s="13">
        <f t="shared" si="138"/>
        <v>0</v>
      </c>
      <c r="BE508" s="13"/>
      <c r="BF508" s="13">
        <f t="shared" si="139"/>
        <v>0</v>
      </c>
      <c r="BG508" s="13"/>
      <c r="BH508" s="13">
        <f t="shared" si="140"/>
        <v>147933.23348565161</v>
      </c>
      <c r="BI508" s="13">
        <f t="shared" si="141"/>
        <v>147900</v>
      </c>
      <c r="BJ508" s="13">
        <v>144800</v>
      </c>
    </row>
    <row r="509" spans="1:62" x14ac:dyDescent="0.25">
      <c r="A509" t="s">
        <v>942</v>
      </c>
      <c r="B509" s="13">
        <v>480</v>
      </c>
      <c r="C509">
        <v>534714</v>
      </c>
      <c r="D509">
        <v>1</v>
      </c>
      <c r="E509">
        <v>0</v>
      </c>
      <c r="F509">
        <v>0</v>
      </c>
      <c r="G509">
        <v>0</v>
      </c>
      <c r="H509">
        <v>0</v>
      </c>
      <c r="I509" t="s">
        <v>26</v>
      </c>
      <c r="J509">
        <v>534676</v>
      </c>
      <c r="K509" t="s">
        <v>943</v>
      </c>
      <c r="L509">
        <v>534676</v>
      </c>
      <c r="M509" t="s">
        <v>943</v>
      </c>
      <c r="N509">
        <v>534676</v>
      </c>
      <c r="O509" t="s">
        <v>943</v>
      </c>
      <c r="P509">
        <v>534676</v>
      </c>
      <c r="Q509" t="s">
        <v>943</v>
      </c>
      <c r="R509" s="13">
        <v>112221.79564676269</v>
      </c>
      <c r="S509" s="13"/>
      <c r="T509" s="13"/>
      <c r="U509" s="13"/>
      <c r="V509" s="13">
        <f t="shared" si="125"/>
        <v>0</v>
      </c>
      <c r="W509" s="13"/>
      <c r="X509" s="13">
        <f t="shared" si="126"/>
        <v>0</v>
      </c>
      <c r="Y509" s="13"/>
      <c r="Z509" s="13">
        <f t="shared" si="127"/>
        <v>0</v>
      </c>
      <c r="AA509" s="13"/>
      <c r="AB509" s="13">
        <f t="shared" si="128"/>
        <v>0</v>
      </c>
      <c r="AC509" s="13"/>
      <c r="AD509" s="13"/>
      <c r="AE509" s="13"/>
      <c r="AF509" s="13"/>
      <c r="AG509" s="13"/>
      <c r="AH509" s="13"/>
      <c r="AI509" s="13"/>
      <c r="AJ509" s="13"/>
      <c r="AK509" s="13">
        <f t="shared" si="129"/>
        <v>0</v>
      </c>
      <c r="AL509" s="13"/>
      <c r="AM509" s="13">
        <f t="shared" si="130"/>
        <v>0</v>
      </c>
      <c r="AN509" s="13"/>
      <c r="AO509" s="13">
        <v>0</v>
      </c>
      <c r="AP509" s="13">
        <f t="shared" si="131"/>
        <v>0</v>
      </c>
      <c r="AQ509" s="13"/>
      <c r="AR509" s="13">
        <f t="shared" si="132"/>
        <v>0</v>
      </c>
      <c r="AS509" s="13"/>
      <c r="AT509" s="13">
        <f t="shared" si="133"/>
        <v>0</v>
      </c>
      <c r="AU509" s="13"/>
      <c r="AV509" s="13">
        <f t="shared" si="134"/>
        <v>0</v>
      </c>
      <c r="AW509" s="13"/>
      <c r="AX509" s="13">
        <f t="shared" si="135"/>
        <v>0</v>
      </c>
      <c r="AY509" s="13"/>
      <c r="AZ509" s="13">
        <f t="shared" si="136"/>
        <v>0</v>
      </c>
      <c r="BA509" s="13"/>
      <c r="BB509" s="13">
        <f t="shared" si="137"/>
        <v>0</v>
      </c>
      <c r="BC509" s="13"/>
      <c r="BD509" s="13">
        <f t="shared" si="138"/>
        <v>0</v>
      </c>
      <c r="BE509" s="13"/>
      <c r="BF509" s="13">
        <f t="shared" si="139"/>
        <v>0</v>
      </c>
      <c r="BG509" s="13"/>
      <c r="BH509" s="13">
        <f t="shared" si="140"/>
        <v>112221.79564676269</v>
      </c>
      <c r="BI509" s="13">
        <f t="shared" si="141"/>
        <v>112200</v>
      </c>
      <c r="BJ509" s="13">
        <v>112400</v>
      </c>
    </row>
    <row r="510" spans="1:62" x14ac:dyDescent="0.25">
      <c r="A510" t="s">
        <v>944</v>
      </c>
      <c r="B510" s="13">
        <v>235</v>
      </c>
      <c r="C510">
        <v>534145</v>
      </c>
      <c r="D510">
        <v>1</v>
      </c>
      <c r="E510">
        <v>0</v>
      </c>
      <c r="F510">
        <v>0</v>
      </c>
      <c r="G510">
        <v>0</v>
      </c>
      <c r="H510">
        <v>0</v>
      </c>
      <c r="I510" t="s">
        <v>26</v>
      </c>
      <c r="J510">
        <v>531057</v>
      </c>
      <c r="K510" t="s">
        <v>187</v>
      </c>
      <c r="L510">
        <v>533203</v>
      </c>
      <c r="M510" t="s">
        <v>759</v>
      </c>
      <c r="N510">
        <v>531057</v>
      </c>
      <c r="O510" t="s">
        <v>187</v>
      </c>
      <c r="P510">
        <v>531057</v>
      </c>
      <c r="Q510" t="s">
        <v>187</v>
      </c>
      <c r="R510" s="13">
        <v>70488.701001315436</v>
      </c>
      <c r="S510" s="13"/>
      <c r="T510" s="13"/>
      <c r="U510" s="13"/>
      <c r="V510" s="13">
        <f t="shared" si="125"/>
        <v>0</v>
      </c>
      <c r="W510" s="13"/>
      <c r="X510" s="13">
        <f t="shared" si="126"/>
        <v>0</v>
      </c>
      <c r="Y510" s="13"/>
      <c r="Z510" s="13">
        <f t="shared" si="127"/>
        <v>0</v>
      </c>
      <c r="AA510" s="13"/>
      <c r="AB510" s="13">
        <f t="shared" si="128"/>
        <v>0</v>
      </c>
      <c r="AC510" s="13"/>
      <c r="AD510" s="13"/>
      <c r="AE510" s="13"/>
      <c r="AF510" s="13"/>
      <c r="AG510" s="13"/>
      <c r="AH510" s="13"/>
      <c r="AI510" s="13"/>
      <c r="AJ510" s="13"/>
      <c r="AK510" s="13">
        <f t="shared" si="129"/>
        <v>0</v>
      </c>
      <c r="AL510" s="13"/>
      <c r="AM510" s="13">
        <f t="shared" si="130"/>
        <v>0</v>
      </c>
      <c r="AN510" s="13"/>
      <c r="AO510" s="13">
        <v>0</v>
      </c>
      <c r="AP510" s="13">
        <f t="shared" si="131"/>
        <v>0</v>
      </c>
      <c r="AQ510" s="13"/>
      <c r="AR510" s="13">
        <f t="shared" si="132"/>
        <v>0</v>
      </c>
      <c r="AS510" s="13"/>
      <c r="AT510" s="13">
        <f t="shared" si="133"/>
        <v>0</v>
      </c>
      <c r="AU510" s="13"/>
      <c r="AV510" s="13">
        <f t="shared" si="134"/>
        <v>0</v>
      </c>
      <c r="AW510" s="13"/>
      <c r="AX510" s="13">
        <f t="shared" si="135"/>
        <v>0</v>
      </c>
      <c r="AY510" s="13"/>
      <c r="AZ510" s="13">
        <f t="shared" si="136"/>
        <v>0</v>
      </c>
      <c r="BA510" s="13"/>
      <c r="BB510" s="13">
        <f t="shared" si="137"/>
        <v>0</v>
      </c>
      <c r="BC510" s="13"/>
      <c r="BD510" s="13">
        <f t="shared" si="138"/>
        <v>0</v>
      </c>
      <c r="BE510" s="13"/>
      <c r="BF510" s="13">
        <f t="shared" si="139"/>
        <v>0</v>
      </c>
      <c r="BG510" s="13"/>
      <c r="BH510" s="13">
        <f t="shared" si="140"/>
        <v>70488.701001315436</v>
      </c>
      <c r="BI510" s="13">
        <f t="shared" si="141"/>
        <v>70500</v>
      </c>
      <c r="BJ510" s="13">
        <v>70800</v>
      </c>
    </row>
    <row r="511" spans="1:62" x14ac:dyDescent="0.25">
      <c r="A511" t="s">
        <v>946</v>
      </c>
      <c r="B511" s="13">
        <v>242</v>
      </c>
      <c r="C511">
        <v>581461</v>
      </c>
      <c r="D511">
        <v>1</v>
      </c>
      <c r="E511">
        <v>0</v>
      </c>
      <c r="F511">
        <v>0</v>
      </c>
      <c r="G511">
        <v>0</v>
      </c>
      <c r="H511">
        <v>0</v>
      </c>
      <c r="I511" t="s">
        <v>30</v>
      </c>
      <c r="J511">
        <v>581496</v>
      </c>
      <c r="K511" t="s">
        <v>645</v>
      </c>
      <c r="L511">
        <v>582018</v>
      </c>
      <c r="M511" t="s">
        <v>215</v>
      </c>
      <c r="N511">
        <v>581283</v>
      </c>
      <c r="O511" t="s">
        <v>29</v>
      </c>
      <c r="P511">
        <v>581283</v>
      </c>
      <c r="Q511" t="s">
        <v>29</v>
      </c>
      <c r="R511" s="13">
        <v>70488.701001315436</v>
      </c>
      <c r="S511" s="13"/>
      <c r="T511" s="13"/>
      <c r="U511" s="13"/>
      <c r="V511" s="13">
        <f t="shared" si="125"/>
        <v>0</v>
      </c>
      <c r="W511" s="13"/>
      <c r="X511" s="13">
        <f t="shared" si="126"/>
        <v>0</v>
      </c>
      <c r="Y511" s="13"/>
      <c r="Z511" s="13">
        <f t="shared" si="127"/>
        <v>0</v>
      </c>
      <c r="AA511" s="13"/>
      <c r="AB511" s="13">
        <f t="shared" si="128"/>
        <v>0</v>
      </c>
      <c r="AC511" s="13"/>
      <c r="AD511" s="13"/>
      <c r="AE511" s="13"/>
      <c r="AF511" s="13"/>
      <c r="AG511" s="13"/>
      <c r="AH511" s="13"/>
      <c r="AI511" s="13"/>
      <c r="AJ511" s="13"/>
      <c r="AK511" s="13">
        <f t="shared" si="129"/>
        <v>0</v>
      </c>
      <c r="AL511" s="13"/>
      <c r="AM511" s="13">
        <f t="shared" si="130"/>
        <v>0</v>
      </c>
      <c r="AN511" s="13"/>
      <c r="AO511" s="13">
        <v>1</v>
      </c>
      <c r="AP511" s="13">
        <f t="shared" si="131"/>
        <v>30500</v>
      </c>
      <c r="AQ511" s="13"/>
      <c r="AR511" s="13">
        <f t="shared" si="132"/>
        <v>0</v>
      </c>
      <c r="AS511" s="13"/>
      <c r="AT511" s="13">
        <f t="shared" si="133"/>
        <v>0</v>
      </c>
      <c r="AU511" s="13"/>
      <c r="AV511" s="13">
        <f t="shared" si="134"/>
        <v>0</v>
      </c>
      <c r="AW511" s="13"/>
      <c r="AX511" s="13">
        <f t="shared" si="135"/>
        <v>0</v>
      </c>
      <c r="AY511" s="13"/>
      <c r="AZ511" s="13">
        <f t="shared" si="136"/>
        <v>0</v>
      </c>
      <c r="BA511" s="13"/>
      <c r="BB511" s="13">
        <f t="shared" si="137"/>
        <v>0</v>
      </c>
      <c r="BC511" s="13"/>
      <c r="BD511" s="13">
        <f t="shared" si="138"/>
        <v>0</v>
      </c>
      <c r="BE511" s="13"/>
      <c r="BF511" s="13">
        <f t="shared" si="139"/>
        <v>0</v>
      </c>
      <c r="BG511" s="13"/>
      <c r="BH511" s="13">
        <f t="shared" si="140"/>
        <v>100988.70100131544</v>
      </c>
      <c r="BI511" s="13">
        <f t="shared" si="141"/>
        <v>101000</v>
      </c>
      <c r="BJ511" s="13">
        <v>101300</v>
      </c>
    </row>
    <row r="512" spans="1:62" x14ac:dyDescent="0.25">
      <c r="A512" t="s">
        <v>947</v>
      </c>
      <c r="B512" s="13">
        <v>166</v>
      </c>
      <c r="C512">
        <v>569607</v>
      </c>
      <c r="D512">
        <v>1</v>
      </c>
      <c r="E512">
        <v>0</v>
      </c>
      <c r="F512">
        <v>0</v>
      </c>
      <c r="G512">
        <v>0</v>
      </c>
      <c r="H512">
        <v>0</v>
      </c>
      <c r="I512" t="s">
        <v>38</v>
      </c>
      <c r="J512">
        <v>597520</v>
      </c>
      <c r="K512" t="s">
        <v>533</v>
      </c>
      <c r="L512">
        <v>597520</v>
      </c>
      <c r="M512" t="s">
        <v>533</v>
      </c>
      <c r="N512">
        <v>597520</v>
      </c>
      <c r="O512" t="s">
        <v>533</v>
      </c>
      <c r="P512">
        <v>597520</v>
      </c>
      <c r="Q512" t="s">
        <v>533</v>
      </c>
      <c r="R512" s="13">
        <v>70488.701001315436</v>
      </c>
      <c r="S512" s="13"/>
      <c r="T512" s="13"/>
      <c r="U512" s="13"/>
      <c r="V512" s="13">
        <f t="shared" si="125"/>
        <v>0</v>
      </c>
      <c r="W512" s="13"/>
      <c r="X512" s="13">
        <f t="shared" si="126"/>
        <v>0</v>
      </c>
      <c r="Y512" s="13"/>
      <c r="Z512" s="13">
        <f t="shared" si="127"/>
        <v>0</v>
      </c>
      <c r="AA512" s="13"/>
      <c r="AB512" s="13">
        <f t="shared" si="128"/>
        <v>0</v>
      </c>
      <c r="AC512" s="13"/>
      <c r="AD512" s="13"/>
      <c r="AE512" s="13"/>
      <c r="AF512" s="13"/>
      <c r="AG512" s="13"/>
      <c r="AH512" s="13"/>
      <c r="AI512" s="13"/>
      <c r="AJ512" s="13"/>
      <c r="AK512" s="13">
        <f t="shared" si="129"/>
        <v>0</v>
      </c>
      <c r="AL512" s="13"/>
      <c r="AM512" s="13">
        <f t="shared" si="130"/>
        <v>0</v>
      </c>
      <c r="AN512" s="13"/>
      <c r="AO512" s="13">
        <v>0</v>
      </c>
      <c r="AP512" s="13">
        <f t="shared" si="131"/>
        <v>0</v>
      </c>
      <c r="AQ512" s="13"/>
      <c r="AR512" s="13">
        <f t="shared" si="132"/>
        <v>0</v>
      </c>
      <c r="AS512" s="13"/>
      <c r="AT512" s="13">
        <f t="shared" si="133"/>
        <v>0</v>
      </c>
      <c r="AU512" s="13"/>
      <c r="AV512" s="13">
        <f t="shared" si="134"/>
        <v>0</v>
      </c>
      <c r="AW512" s="13"/>
      <c r="AX512" s="13">
        <f t="shared" si="135"/>
        <v>0</v>
      </c>
      <c r="AY512" s="13"/>
      <c r="AZ512" s="13">
        <f t="shared" si="136"/>
        <v>0</v>
      </c>
      <c r="BA512" s="13"/>
      <c r="BB512" s="13">
        <f t="shared" si="137"/>
        <v>0</v>
      </c>
      <c r="BC512" s="13"/>
      <c r="BD512" s="13">
        <f t="shared" si="138"/>
        <v>0</v>
      </c>
      <c r="BE512" s="13"/>
      <c r="BF512" s="13">
        <f t="shared" si="139"/>
        <v>0</v>
      </c>
      <c r="BG512" s="13"/>
      <c r="BH512" s="13">
        <f t="shared" si="140"/>
        <v>70488.701001315436</v>
      </c>
      <c r="BI512" s="13">
        <f t="shared" si="141"/>
        <v>70500</v>
      </c>
      <c r="BJ512" s="13">
        <v>70800</v>
      </c>
    </row>
    <row r="513" spans="1:62" x14ac:dyDescent="0.25">
      <c r="A513" t="s">
        <v>948</v>
      </c>
      <c r="B513" s="13">
        <v>452</v>
      </c>
      <c r="C513">
        <v>571245</v>
      </c>
      <c r="D513">
        <v>1</v>
      </c>
      <c r="E513">
        <v>0</v>
      </c>
      <c r="F513">
        <v>0</v>
      </c>
      <c r="G513">
        <v>0</v>
      </c>
      <c r="H513">
        <v>0</v>
      </c>
      <c r="I513" t="s">
        <v>41</v>
      </c>
      <c r="J513">
        <v>571164</v>
      </c>
      <c r="K513" t="s">
        <v>325</v>
      </c>
      <c r="L513">
        <v>571164</v>
      </c>
      <c r="M513" t="s">
        <v>325</v>
      </c>
      <c r="N513">
        <v>571164</v>
      </c>
      <c r="O513" t="s">
        <v>325</v>
      </c>
      <c r="P513">
        <v>571164</v>
      </c>
      <c r="Q513" t="s">
        <v>325</v>
      </c>
      <c r="R513" s="13">
        <v>105749.76611915574</v>
      </c>
      <c r="S513" s="13"/>
      <c r="T513" s="13"/>
      <c r="U513" s="13"/>
      <c r="V513" s="13">
        <f t="shared" si="125"/>
        <v>0</v>
      </c>
      <c r="W513" s="13"/>
      <c r="X513" s="13">
        <f t="shared" si="126"/>
        <v>0</v>
      </c>
      <c r="Y513" s="13"/>
      <c r="Z513" s="13">
        <f t="shared" si="127"/>
        <v>0</v>
      </c>
      <c r="AA513" s="13"/>
      <c r="AB513" s="13">
        <f t="shared" si="128"/>
        <v>0</v>
      </c>
      <c r="AC513" s="13"/>
      <c r="AD513" s="13"/>
      <c r="AE513" s="13"/>
      <c r="AF513" s="13"/>
      <c r="AG513" s="13"/>
      <c r="AH513" s="13"/>
      <c r="AI513" s="13"/>
      <c r="AJ513" s="13"/>
      <c r="AK513" s="13">
        <f t="shared" si="129"/>
        <v>0</v>
      </c>
      <c r="AL513" s="13"/>
      <c r="AM513" s="13">
        <f t="shared" si="130"/>
        <v>0</v>
      </c>
      <c r="AN513" s="13"/>
      <c r="AO513" s="13">
        <v>0</v>
      </c>
      <c r="AP513" s="13">
        <f t="shared" si="131"/>
        <v>0</v>
      </c>
      <c r="AQ513" s="13"/>
      <c r="AR513" s="13">
        <f t="shared" si="132"/>
        <v>0</v>
      </c>
      <c r="AS513" s="13"/>
      <c r="AT513" s="13">
        <f t="shared" si="133"/>
        <v>0</v>
      </c>
      <c r="AU513" s="13"/>
      <c r="AV513" s="13">
        <f t="shared" si="134"/>
        <v>0</v>
      </c>
      <c r="AW513" s="13"/>
      <c r="AX513" s="13">
        <f t="shared" si="135"/>
        <v>0</v>
      </c>
      <c r="AY513" s="13"/>
      <c r="AZ513" s="13">
        <f t="shared" si="136"/>
        <v>0</v>
      </c>
      <c r="BA513" s="13"/>
      <c r="BB513" s="13">
        <f t="shared" si="137"/>
        <v>0</v>
      </c>
      <c r="BC513" s="13"/>
      <c r="BD513" s="13">
        <f t="shared" si="138"/>
        <v>0</v>
      </c>
      <c r="BE513" s="13"/>
      <c r="BF513" s="13">
        <f t="shared" si="139"/>
        <v>0</v>
      </c>
      <c r="BG513" s="13"/>
      <c r="BH513" s="13">
        <f t="shared" si="140"/>
        <v>105749.76611915574</v>
      </c>
      <c r="BI513" s="13">
        <f t="shared" si="141"/>
        <v>105700</v>
      </c>
      <c r="BJ513" s="13">
        <v>105700</v>
      </c>
    </row>
    <row r="514" spans="1:62" x14ac:dyDescent="0.25">
      <c r="A514" t="s">
        <v>949</v>
      </c>
      <c r="B514" s="13">
        <v>335</v>
      </c>
      <c r="C514">
        <v>544647</v>
      </c>
      <c r="D514">
        <v>1</v>
      </c>
      <c r="E514">
        <v>0</v>
      </c>
      <c r="F514">
        <v>0</v>
      </c>
      <c r="G514">
        <v>0</v>
      </c>
      <c r="H514">
        <v>0</v>
      </c>
      <c r="I514" t="s">
        <v>85</v>
      </c>
      <c r="J514">
        <v>562335</v>
      </c>
      <c r="K514" t="s">
        <v>84</v>
      </c>
      <c r="L514">
        <v>562335</v>
      </c>
      <c r="M514" t="s">
        <v>84</v>
      </c>
      <c r="N514">
        <v>562335</v>
      </c>
      <c r="O514" t="s">
        <v>84</v>
      </c>
      <c r="P514">
        <v>562335</v>
      </c>
      <c r="Q514" t="s">
        <v>84</v>
      </c>
      <c r="R514" s="13">
        <v>78628.348171195787</v>
      </c>
      <c r="S514" s="13"/>
      <c r="T514" s="13"/>
      <c r="U514" s="13"/>
      <c r="V514" s="13">
        <f t="shared" si="125"/>
        <v>0</v>
      </c>
      <c r="W514" s="13"/>
      <c r="X514" s="13">
        <f t="shared" si="126"/>
        <v>0</v>
      </c>
      <c r="Y514" s="13"/>
      <c r="Z514" s="13">
        <f t="shared" si="127"/>
        <v>0</v>
      </c>
      <c r="AA514" s="13"/>
      <c r="AB514" s="13">
        <f t="shared" si="128"/>
        <v>0</v>
      </c>
      <c r="AC514" s="13"/>
      <c r="AD514" s="13"/>
      <c r="AE514" s="13"/>
      <c r="AF514" s="13"/>
      <c r="AG514" s="13"/>
      <c r="AH514" s="13"/>
      <c r="AI514" s="13"/>
      <c r="AJ514" s="13"/>
      <c r="AK514" s="13">
        <f t="shared" si="129"/>
        <v>0</v>
      </c>
      <c r="AL514" s="13"/>
      <c r="AM514" s="13">
        <f t="shared" si="130"/>
        <v>0</v>
      </c>
      <c r="AN514" s="13"/>
      <c r="AO514" s="13">
        <v>0</v>
      </c>
      <c r="AP514" s="13">
        <f t="shared" si="131"/>
        <v>0</v>
      </c>
      <c r="AQ514" s="13"/>
      <c r="AR514" s="13">
        <f t="shared" si="132"/>
        <v>0</v>
      </c>
      <c r="AS514" s="13"/>
      <c r="AT514" s="13">
        <f t="shared" si="133"/>
        <v>0</v>
      </c>
      <c r="AU514" s="13"/>
      <c r="AV514" s="13">
        <f t="shared" si="134"/>
        <v>0</v>
      </c>
      <c r="AW514" s="13"/>
      <c r="AX514" s="13">
        <f t="shared" si="135"/>
        <v>0</v>
      </c>
      <c r="AY514" s="13"/>
      <c r="AZ514" s="13">
        <f t="shared" si="136"/>
        <v>0</v>
      </c>
      <c r="BA514" s="13"/>
      <c r="BB514" s="13">
        <f t="shared" si="137"/>
        <v>0</v>
      </c>
      <c r="BC514" s="13"/>
      <c r="BD514" s="13">
        <f t="shared" si="138"/>
        <v>0</v>
      </c>
      <c r="BE514" s="13"/>
      <c r="BF514" s="13">
        <f t="shared" si="139"/>
        <v>0</v>
      </c>
      <c r="BG514" s="13"/>
      <c r="BH514" s="13">
        <f t="shared" si="140"/>
        <v>78628.348171195787</v>
      </c>
      <c r="BI514" s="13">
        <f t="shared" si="141"/>
        <v>78600</v>
      </c>
      <c r="BJ514" s="13">
        <v>79400</v>
      </c>
    </row>
    <row r="515" spans="1:62" x14ac:dyDescent="0.25">
      <c r="A515" t="s">
        <v>950</v>
      </c>
      <c r="B515" s="13">
        <v>125</v>
      </c>
      <c r="C515">
        <v>561801</v>
      </c>
      <c r="D515">
        <v>1</v>
      </c>
      <c r="E515">
        <v>0</v>
      </c>
      <c r="F515">
        <v>0</v>
      </c>
      <c r="G515">
        <v>0</v>
      </c>
      <c r="H515">
        <v>0</v>
      </c>
      <c r="I515" t="s">
        <v>75</v>
      </c>
      <c r="J515">
        <v>547999</v>
      </c>
      <c r="K515" t="s">
        <v>871</v>
      </c>
      <c r="L515">
        <v>547999</v>
      </c>
      <c r="M515" t="s">
        <v>871</v>
      </c>
      <c r="N515">
        <v>547999</v>
      </c>
      <c r="O515" t="s">
        <v>871</v>
      </c>
      <c r="P515">
        <v>547999</v>
      </c>
      <c r="Q515" t="s">
        <v>871</v>
      </c>
      <c r="R515" s="13">
        <v>70488.701001315436</v>
      </c>
      <c r="S515" s="13"/>
      <c r="T515" s="13"/>
      <c r="U515" s="13"/>
      <c r="V515" s="13">
        <f t="shared" si="125"/>
        <v>0</v>
      </c>
      <c r="W515" s="13"/>
      <c r="X515" s="13">
        <f t="shared" si="126"/>
        <v>0</v>
      </c>
      <c r="Y515" s="13"/>
      <c r="Z515" s="13">
        <f t="shared" si="127"/>
        <v>0</v>
      </c>
      <c r="AA515" s="13"/>
      <c r="AB515" s="13">
        <f t="shared" si="128"/>
        <v>0</v>
      </c>
      <c r="AC515" s="13"/>
      <c r="AD515" s="13"/>
      <c r="AE515" s="13"/>
      <c r="AF515" s="13"/>
      <c r="AG515" s="13"/>
      <c r="AH515" s="13"/>
      <c r="AI515" s="13"/>
      <c r="AJ515" s="13"/>
      <c r="AK515" s="13">
        <f t="shared" si="129"/>
        <v>0</v>
      </c>
      <c r="AL515" s="13"/>
      <c r="AM515" s="13">
        <f t="shared" si="130"/>
        <v>0</v>
      </c>
      <c r="AN515" s="13"/>
      <c r="AO515" s="13">
        <v>0</v>
      </c>
      <c r="AP515" s="13">
        <f t="shared" si="131"/>
        <v>0</v>
      </c>
      <c r="AQ515" s="13"/>
      <c r="AR515" s="13">
        <f t="shared" si="132"/>
        <v>0</v>
      </c>
      <c r="AS515" s="13"/>
      <c r="AT515" s="13">
        <f t="shared" si="133"/>
        <v>0</v>
      </c>
      <c r="AU515" s="13"/>
      <c r="AV515" s="13">
        <f t="shared" si="134"/>
        <v>0</v>
      </c>
      <c r="AW515" s="13"/>
      <c r="AX515" s="13">
        <f t="shared" si="135"/>
        <v>0</v>
      </c>
      <c r="AY515" s="13"/>
      <c r="AZ515" s="13">
        <f t="shared" si="136"/>
        <v>0</v>
      </c>
      <c r="BA515" s="13"/>
      <c r="BB515" s="13">
        <f t="shared" si="137"/>
        <v>0</v>
      </c>
      <c r="BC515" s="13"/>
      <c r="BD515" s="13">
        <f t="shared" si="138"/>
        <v>0</v>
      </c>
      <c r="BE515" s="13"/>
      <c r="BF515" s="13">
        <f t="shared" si="139"/>
        <v>0</v>
      </c>
      <c r="BG515" s="13"/>
      <c r="BH515" s="13">
        <f t="shared" si="140"/>
        <v>70488.701001315436</v>
      </c>
      <c r="BI515" s="13">
        <f t="shared" si="141"/>
        <v>70500</v>
      </c>
      <c r="BJ515" s="13">
        <v>70800</v>
      </c>
    </row>
    <row r="516" spans="1:62" x14ac:dyDescent="0.25">
      <c r="A516" t="s">
        <v>951</v>
      </c>
      <c r="B516" s="13">
        <v>122</v>
      </c>
      <c r="C516">
        <v>577049</v>
      </c>
      <c r="D516">
        <v>1</v>
      </c>
      <c r="E516">
        <v>0</v>
      </c>
      <c r="F516">
        <v>0</v>
      </c>
      <c r="G516">
        <v>0</v>
      </c>
      <c r="H516">
        <v>0</v>
      </c>
      <c r="I516" t="s">
        <v>51</v>
      </c>
      <c r="J516">
        <v>576964</v>
      </c>
      <c r="K516" t="s">
        <v>233</v>
      </c>
      <c r="L516">
        <v>576964</v>
      </c>
      <c r="M516" t="s">
        <v>233</v>
      </c>
      <c r="N516">
        <v>576964</v>
      </c>
      <c r="O516" t="s">
        <v>233</v>
      </c>
      <c r="P516">
        <v>576964</v>
      </c>
      <c r="Q516" t="s">
        <v>233</v>
      </c>
      <c r="R516" s="13">
        <v>70488.701001315436</v>
      </c>
      <c r="S516" s="13"/>
      <c r="T516" s="13"/>
      <c r="U516" s="13"/>
      <c r="V516" s="13">
        <f t="shared" si="125"/>
        <v>0</v>
      </c>
      <c r="W516" s="13"/>
      <c r="X516" s="13">
        <f t="shared" si="126"/>
        <v>0</v>
      </c>
      <c r="Y516" s="13"/>
      <c r="Z516" s="13">
        <f t="shared" si="127"/>
        <v>0</v>
      </c>
      <c r="AA516" s="13"/>
      <c r="AB516" s="13">
        <f t="shared" si="128"/>
        <v>0</v>
      </c>
      <c r="AC516" s="13"/>
      <c r="AD516" s="13"/>
      <c r="AE516" s="13"/>
      <c r="AF516" s="13"/>
      <c r="AG516" s="13"/>
      <c r="AH516" s="13"/>
      <c r="AI516" s="13"/>
      <c r="AJ516" s="13"/>
      <c r="AK516" s="13">
        <f t="shared" si="129"/>
        <v>0</v>
      </c>
      <c r="AL516" s="13"/>
      <c r="AM516" s="13">
        <f t="shared" si="130"/>
        <v>0</v>
      </c>
      <c r="AN516" s="13"/>
      <c r="AO516" s="13">
        <v>0</v>
      </c>
      <c r="AP516" s="13">
        <f t="shared" si="131"/>
        <v>0</v>
      </c>
      <c r="AQ516" s="13"/>
      <c r="AR516" s="13">
        <f t="shared" si="132"/>
        <v>0</v>
      </c>
      <c r="AS516" s="13"/>
      <c r="AT516" s="13">
        <f t="shared" si="133"/>
        <v>0</v>
      </c>
      <c r="AU516" s="13"/>
      <c r="AV516" s="13">
        <f t="shared" si="134"/>
        <v>0</v>
      </c>
      <c r="AW516" s="13"/>
      <c r="AX516" s="13">
        <f t="shared" si="135"/>
        <v>0</v>
      </c>
      <c r="AY516" s="13"/>
      <c r="AZ516" s="13">
        <f t="shared" si="136"/>
        <v>0</v>
      </c>
      <c r="BA516" s="13"/>
      <c r="BB516" s="13">
        <f t="shared" si="137"/>
        <v>0</v>
      </c>
      <c r="BC516" s="13"/>
      <c r="BD516" s="13">
        <f t="shared" si="138"/>
        <v>0</v>
      </c>
      <c r="BE516" s="13"/>
      <c r="BF516" s="13">
        <f t="shared" si="139"/>
        <v>0</v>
      </c>
      <c r="BG516" s="13"/>
      <c r="BH516" s="13">
        <f t="shared" si="140"/>
        <v>70488.701001315436</v>
      </c>
      <c r="BI516" s="13">
        <f t="shared" si="141"/>
        <v>70500</v>
      </c>
      <c r="BJ516" s="13">
        <v>70800</v>
      </c>
    </row>
    <row r="517" spans="1:62" x14ac:dyDescent="0.25">
      <c r="A517" s="4" t="s">
        <v>952</v>
      </c>
      <c r="B517" s="13">
        <v>1493</v>
      </c>
      <c r="C517">
        <v>577928</v>
      </c>
      <c r="D517">
        <v>1</v>
      </c>
      <c r="E517">
        <v>1</v>
      </c>
      <c r="F517">
        <v>1</v>
      </c>
      <c r="G517">
        <v>0</v>
      </c>
      <c r="H517">
        <v>0</v>
      </c>
      <c r="I517" t="s">
        <v>41</v>
      </c>
      <c r="J517">
        <v>577928</v>
      </c>
      <c r="K517" t="s">
        <v>952</v>
      </c>
      <c r="L517">
        <v>577928</v>
      </c>
      <c r="M517" t="s">
        <v>952</v>
      </c>
      <c r="N517">
        <v>578576</v>
      </c>
      <c r="O517" t="s">
        <v>599</v>
      </c>
      <c r="P517">
        <v>578576</v>
      </c>
      <c r="Q517" t="s">
        <v>599</v>
      </c>
      <c r="R517" s="13">
        <v>342847.92772677942</v>
      </c>
      <c r="S517" s="13">
        <v>3811</v>
      </c>
      <c r="T517" s="13">
        <v>203540.97039012203</v>
      </c>
      <c r="U517" s="13"/>
      <c r="V517" s="13">
        <f t="shared" ref="V517:V580" si="142">U517*741</f>
        <v>0</v>
      </c>
      <c r="W517" s="13">
        <v>18</v>
      </c>
      <c r="X517" s="13">
        <f t="shared" ref="X517:X580" si="143">W517*2964</f>
        <v>53352</v>
      </c>
      <c r="Y517" s="13">
        <v>28</v>
      </c>
      <c r="Z517" s="13">
        <f t="shared" ref="Z517:Z580" si="144">Y517*988</f>
        <v>27664</v>
      </c>
      <c r="AA517" s="13">
        <v>7</v>
      </c>
      <c r="AB517" s="13">
        <f t="shared" ref="AB517:AB580" si="145">AA517*247</f>
        <v>1729</v>
      </c>
      <c r="AC517" s="13">
        <v>3811</v>
      </c>
      <c r="AD517" s="13">
        <v>812738.69685671863</v>
      </c>
      <c r="AE517" s="13"/>
      <c r="AF517" s="13"/>
      <c r="AG517" s="13"/>
      <c r="AH517" s="13"/>
      <c r="AI517" s="13"/>
      <c r="AJ517" s="13"/>
      <c r="AK517" s="13">
        <f t="shared" ref="AK517:AK580" si="146">AJ517*139</f>
        <v>0</v>
      </c>
      <c r="AL517" s="13"/>
      <c r="AM517" s="13">
        <f t="shared" ref="AM517:AM580" si="147">AL517*35</f>
        <v>0</v>
      </c>
      <c r="AN517" s="13"/>
      <c r="AO517" s="13">
        <v>36</v>
      </c>
      <c r="AP517" s="13">
        <f t="shared" ref="AP517:AP580" si="148">AO517*30500</f>
        <v>1098000</v>
      </c>
      <c r="AQ517" s="13"/>
      <c r="AR517" s="13">
        <f t="shared" ref="AR517:AR580" si="149">AQ517*2706</f>
        <v>0</v>
      </c>
      <c r="AS517" s="13"/>
      <c r="AT517" s="13">
        <f t="shared" ref="AT517:AT580" si="150">AS517*139</f>
        <v>0</v>
      </c>
      <c r="AU517" s="13"/>
      <c r="AV517" s="13">
        <f t="shared" ref="AV517:AV580" si="151">AU517*338</f>
        <v>0</v>
      </c>
      <c r="AW517" s="13"/>
      <c r="AX517" s="13">
        <f t="shared" ref="AX517:AX580" si="152">AW517*108</f>
        <v>0</v>
      </c>
      <c r="AY517" s="13"/>
      <c r="AZ517" s="13">
        <f t="shared" ref="AZ517:AZ580" si="153">AY517*81</f>
        <v>0</v>
      </c>
      <c r="BA517" s="13"/>
      <c r="BB517" s="13">
        <f t="shared" ref="BB517:BB580" si="154">BA517*325</f>
        <v>0</v>
      </c>
      <c r="BC517" s="13"/>
      <c r="BD517" s="13">
        <f t="shared" ref="BD517:BD580" si="155">BC517*406</f>
        <v>0</v>
      </c>
      <c r="BE517" s="13"/>
      <c r="BF517" s="13">
        <f t="shared" ref="BF517:BF580" si="156">BE517*217</f>
        <v>0</v>
      </c>
      <c r="BG517" s="13"/>
      <c r="BH517" s="13">
        <f t="shared" ref="BH517:BH580" si="157">R517+T517+V517+X517+Z517+AB517+AD517+AF517+AH517+AI517+AK517+AM517+AN517+AP517+AR517+AT517+AV517+AX517+AZ517+BB517+BD517+BF517+BG517</f>
        <v>2539872.59497362</v>
      </c>
      <c r="BI517" s="13">
        <f t="shared" ref="BI517:BI580" si="158">ROUND(BH517/100,0)*100</f>
        <v>2539900</v>
      </c>
      <c r="BJ517" s="13">
        <v>2702800</v>
      </c>
    </row>
    <row r="518" spans="1:62" x14ac:dyDescent="0.25">
      <c r="A518" t="s">
        <v>952</v>
      </c>
      <c r="B518" s="13">
        <v>271</v>
      </c>
      <c r="C518">
        <v>576166</v>
      </c>
      <c r="D518">
        <v>1</v>
      </c>
      <c r="E518">
        <v>0</v>
      </c>
      <c r="F518">
        <v>0</v>
      </c>
      <c r="G518">
        <v>0</v>
      </c>
      <c r="H518">
        <v>0</v>
      </c>
      <c r="I518" t="s">
        <v>33</v>
      </c>
      <c r="J518">
        <v>576271</v>
      </c>
      <c r="K518" t="s">
        <v>119</v>
      </c>
      <c r="L518">
        <v>576271</v>
      </c>
      <c r="M518" t="s">
        <v>119</v>
      </c>
      <c r="N518">
        <v>576271</v>
      </c>
      <c r="O518" t="s">
        <v>119</v>
      </c>
      <c r="P518">
        <v>576271</v>
      </c>
      <c r="Q518" t="s">
        <v>119</v>
      </c>
      <c r="R518" s="13">
        <v>70488.701001315436</v>
      </c>
      <c r="S518" s="13"/>
      <c r="T518" s="13"/>
      <c r="U518" s="13"/>
      <c r="V518" s="13">
        <f t="shared" si="142"/>
        <v>0</v>
      </c>
      <c r="W518" s="13"/>
      <c r="X518" s="13">
        <f t="shared" si="143"/>
        <v>0</v>
      </c>
      <c r="Y518" s="13"/>
      <c r="Z518" s="13">
        <f t="shared" si="144"/>
        <v>0</v>
      </c>
      <c r="AA518" s="13"/>
      <c r="AB518" s="13">
        <f t="shared" si="145"/>
        <v>0</v>
      </c>
      <c r="AC518" s="13"/>
      <c r="AD518" s="13"/>
      <c r="AE518" s="13"/>
      <c r="AF518" s="13"/>
      <c r="AG518" s="13"/>
      <c r="AH518" s="13"/>
      <c r="AI518" s="13"/>
      <c r="AJ518" s="13"/>
      <c r="AK518" s="13">
        <f t="shared" si="146"/>
        <v>0</v>
      </c>
      <c r="AL518" s="13"/>
      <c r="AM518" s="13">
        <f t="shared" si="147"/>
        <v>0</v>
      </c>
      <c r="AN518" s="13"/>
      <c r="AO518" s="13">
        <v>0</v>
      </c>
      <c r="AP518" s="13">
        <f t="shared" si="148"/>
        <v>0</v>
      </c>
      <c r="AQ518" s="13"/>
      <c r="AR518" s="13">
        <f t="shared" si="149"/>
        <v>0</v>
      </c>
      <c r="AS518" s="13"/>
      <c r="AT518" s="13">
        <f t="shared" si="150"/>
        <v>0</v>
      </c>
      <c r="AU518" s="13"/>
      <c r="AV518" s="13">
        <f t="shared" si="151"/>
        <v>0</v>
      </c>
      <c r="AW518" s="13"/>
      <c r="AX518" s="13">
        <f t="shared" si="152"/>
        <v>0</v>
      </c>
      <c r="AY518" s="13"/>
      <c r="AZ518" s="13">
        <f t="shared" si="153"/>
        <v>0</v>
      </c>
      <c r="BA518" s="13"/>
      <c r="BB518" s="13">
        <f t="shared" si="154"/>
        <v>0</v>
      </c>
      <c r="BC518" s="13"/>
      <c r="BD518" s="13">
        <f t="shared" si="155"/>
        <v>0</v>
      </c>
      <c r="BE518" s="13"/>
      <c r="BF518" s="13">
        <f t="shared" si="156"/>
        <v>0</v>
      </c>
      <c r="BG518" s="13"/>
      <c r="BH518" s="13">
        <f t="shared" si="157"/>
        <v>70488.701001315436</v>
      </c>
      <c r="BI518" s="13">
        <f t="shared" si="158"/>
        <v>70500</v>
      </c>
      <c r="BJ518" s="13">
        <v>70800</v>
      </c>
    </row>
    <row r="519" spans="1:62" x14ac:dyDescent="0.25">
      <c r="A519" t="s">
        <v>953</v>
      </c>
      <c r="B519" s="13">
        <v>823</v>
      </c>
      <c r="C519">
        <v>500879</v>
      </c>
      <c r="D519">
        <v>1</v>
      </c>
      <c r="E519">
        <v>0</v>
      </c>
      <c r="F519">
        <v>0</v>
      </c>
      <c r="G519">
        <v>0</v>
      </c>
      <c r="H519">
        <v>0</v>
      </c>
      <c r="I519" t="s">
        <v>61</v>
      </c>
      <c r="J519">
        <v>500496</v>
      </c>
      <c r="K519" t="s">
        <v>94</v>
      </c>
      <c r="L519">
        <v>503657</v>
      </c>
      <c r="M519" t="s">
        <v>954</v>
      </c>
      <c r="N519">
        <v>500496</v>
      </c>
      <c r="O519" t="s">
        <v>94</v>
      </c>
      <c r="P519">
        <v>500496</v>
      </c>
      <c r="Q519" t="s">
        <v>94</v>
      </c>
      <c r="R519" s="13">
        <v>191012.044528381</v>
      </c>
      <c r="S519" s="13"/>
      <c r="T519" s="13"/>
      <c r="U519" s="13"/>
      <c r="V519" s="13">
        <f t="shared" si="142"/>
        <v>0</v>
      </c>
      <c r="W519" s="13"/>
      <c r="X519" s="13">
        <f t="shared" si="143"/>
        <v>0</v>
      </c>
      <c r="Y519" s="13"/>
      <c r="Z519" s="13">
        <f t="shared" si="144"/>
        <v>0</v>
      </c>
      <c r="AA519" s="13"/>
      <c r="AB519" s="13">
        <f t="shared" si="145"/>
        <v>0</v>
      </c>
      <c r="AC519" s="13"/>
      <c r="AD519" s="13"/>
      <c r="AE519" s="13"/>
      <c r="AF519" s="13"/>
      <c r="AG519" s="13"/>
      <c r="AH519" s="13"/>
      <c r="AI519" s="13"/>
      <c r="AJ519" s="13"/>
      <c r="AK519" s="13">
        <f t="shared" si="146"/>
        <v>0</v>
      </c>
      <c r="AL519" s="13"/>
      <c r="AM519" s="13">
        <f t="shared" si="147"/>
        <v>0</v>
      </c>
      <c r="AN519" s="13"/>
      <c r="AO519" s="13">
        <v>0</v>
      </c>
      <c r="AP519" s="13">
        <f t="shared" si="148"/>
        <v>0</v>
      </c>
      <c r="AQ519" s="13"/>
      <c r="AR519" s="13">
        <f t="shared" si="149"/>
        <v>0</v>
      </c>
      <c r="AS519" s="13"/>
      <c r="AT519" s="13">
        <f t="shared" si="150"/>
        <v>0</v>
      </c>
      <c r="AU519" s="13"/>
      <c r="AV519" s="13">
        <f t="shared" si="151"/>
        <v>0</v>
      </c>
      <c r="AW519" s="13"/>
      <c r="AX519" s="13">
        <f t="shared" si="152"/>
        <v>0</v>
      </c>
      <c r="AY519" s="13"/>
      <c r="AZ519" s="13">
        <f t="shared" si="153"/>
        <v>0</v>
      </c>
      <c r="BA519" s="13"/>
      <c r="BB519" s="13">
        <f t="shared" si="154"/>
        <v>0</v>
      </c>
      <c r="BC519" s="13"/>
      <c r="BD519" s="13">
        <f t="shared" si="155"/>
        <v>0</v>
      </c>
      <c r="BE519" s="13"/>
      <c r="BF519" s="13">
        <f t="shared" si="156"/>
        <v>0</v>
      </c>
      <c r="BG519" s="13"/>
      <c r="BH519" s="13">
        <f t="shared" si="157"/>
        <v>191012.044528381</v>
      </c>
      <c r="BI519" s="13">
        <f t="shared" si="158"/>
        <v>191000</v>
      </c>
      <c r="BJ519" s="13">
        <v>190800</v>
      </c>
    </row>
    <row r="520" spans="1:62" x14ac:dyDescent="0.25">
      <c r="A520" t="s">
        <v>955</v>
      </c>
      <c r="B520" s="13">
        <v>1015</v>
      </c>
      <c r="C520">
        <v>547026</v>
      </c>
      <c r="D520">
        <v>1</v>
      </c>
      <c r="E520">
        <v>0</v>
      </c>
      <c r="F520">
        <v>0</v>
      </c>
      <c r="G520">
        <v>0</v>
      </c>
      <c r="H520">
        <v>0</v>
      </c>
      <c r="I520" t="s">
        <v>61</v>
      </c>
      <c r="J520">
        <v>500496</v>
      </c>
      <c r="K520" t="s">
        <v>94</v>
      </c>
      <c r="L520">
        <v>500496</v>
      </c>
      <c r="M520" t="s">
        <v>94</v>
      </c>
      <c r="N520">
        <v>500496</v>
      </c>
      <c r="O520" t="s">
        <v>94</v>
      </c>
      <c r="P520">
        <v>500496</v>
      </c>
      <c r="Q520" t="s">
        <v>94</v>
      </c>
      <c r="R520" s="13">
        <v>234773.82492769172</v>
      </c>
      <c r="S520" s="13"/>
      <c r="T520" s="13"/>
      <c r="U520" s="13"/>
      <c r="V520" s="13">
        <f t="shared" si="142"/>
        <v>0</v>
      </c>
      <c r="W520" s="13"/>
      <c r="X520" s="13">
        <f t="shared" si="143"/>
        <v>0</v>
      </c>
      <c r="Y520" s="13"/>
      <c r="Z520" s="13">
        <f t="shared" si="144"/>
        <v>0</v>
      </c>
      <c r="AA520" s="13"/>
      <c r="AB520" s="13">
        <f t="shared" si="145"/>
        <v>0</v>
      </c>
      <c r="AC520" s="13"/>
      <c r="AD520" s="13"/>
      <c r="AE520" s="13"/>
      <c r="AF520" s="13"/>
      <c r="AG520" s="13"/>
      <c r="AH520" s="13"/>
      <c r="AI520" s="13"/>
      <c r="AJ520" s="13"/>
      <c r="AK520" s="13">
        <f t="shared" si="146"/>
        <v>0</v>
      </c>
      <c r="AL520" s="13"/>
      <c r="AM520" s="13">
        <f t="shared" si="147"/>
        <v>0</v>
      </c>
      <c r="AN520" s="13"/>
      <c r="AO520" s="13">
        <v>0</v>
      </c>
      <c r="AP520" s="13">
        <f t="shared" si="148"/>
        <v>0</v>
      </c>
      <c r="AQ520" s="13"/>
      <c r="AR520" s="13">
        <f t="shared" si="149"/>
        <v>0</v>
      </c>
      <c r="AS520" s="13"/>
      <c r="AT520" s="13">
        <f t="shared" si="150"/>
        <v>0</v>
      </c>
      <c r="AU520" s="13"/>
      <c r="AV520" s="13">
        <f t="shared" si="151"/>
        <v>0</v>
      </c>
      <c r="AW520" s="13"/>
      <c r="AX520" s="13">
        <f t="shared" si="152"/>
        <v>0</v>
      </c>
      <c r="AY520" s="13"/>
      <c r="AZ520" s="13">
        <f t="shared" si="153"/>
        <v>0</v>
      </c>
      <c r="BA520" s="13"/>
      <c r="BB520" s="13">
        <f t="shared" si="154"/>
        <v>0</v>
      </c>
      <c r="BC520" s="13"/>
      <c r="BD520" s="13">
        <f t="shared" si="155"/>
        <v>0</v>
      </c>
      <c r="BE520" s="13"/>
      <c r="BF520" s="13">
        <f t="shared" si="156"/>
        <v>0</v>
      </c>
      <c r="BG520" s="13"/>
      <c r="BH520" s="13">
        <f t="shared" si="157"/>
        <v>234773.82492769172</v>
      </c>
      <c r="BI520" s="13">
        <f t="shared" si="158"/>
        <v>234800</v>
      </c>
      <c r="BJ520" s="13">
        <v>237200</v>
      </c>
    </row>
    <row r="521" spans="1:62" x14ac:dyDescent="0.25">
      <c r="A521" t="s">
        <v>956</v>
      </c>
      <c r="B521" s="13">
        <v>1871</v>
      </c>
      <c r="C521">
        <v>567477</v>
      </c>
      <c r="D521">
        <v>1</v>
      </c>
      <c r="E521">
        <v>0</v>
      </c>
      <c r="F521">
        <v>0</v>
      </c>
      <c r="G521">
        <v>0</v>
      </c>
      <c r="H521">
        <v>0</v>
      </c>
      <c r="I521" t="s">
        <v>85</v>
      </c>
      <c r="J521">
        <v>567442</v>
      </c>
      <c r="K521" t="s">
        <v>388</v>
      </c>
      <c r="L521">
        <v>567442</v>
      </c>
      <c r="M521" t="s">
        <v>388</v>
      </c>
      <c r="N521">
        <v>567442</v>
      </c>
      <c r="O521" t="s">
        <v>388</v>
      </c>
      <c r="P521">
        <v>567442</v>
      </c>
      <c r="Q521" t="s">
        <v>388</v>
      </c>
      <c r="R521" s="13">
        <v>427552.62306351715</v>
      </c>
      <c r="S521" s="13"/>
      <c r="T521" s="13"/>
      <c r="U521" s="13"/>
      <c r="V521" s="13">
        <f t="shared" si="142"/>
        <v>0</v>
      </c>
      <c r="W521" s="13"/>
      <c r="X521" s="13">
        <f t="shared" si="143"/>
        <v>0</v>
      </c>
      <c r="Y521" s="13"/>
      <c r="Z521" s="13">
        <f t="shared" si="144"/>
        <v>0</v>
      </c>
      <c r="AA521" s="13"/>
      <c r="AB521" s="13">
        <f t="shared" si="145"/>
        <v>0</v>
      </c>
      <c r="AC521" s="13"/>
      <c r="AD521" s="13"/>
      <c r="AE521" s="13"/>
      <c r="AF521" s="13"/>
      <c r="AG521" s="13"/>
      <c r="AH521" s="13"/>
      <c r="AI521" s="13"/>
      <c r="AJ521" s="13"/>
      <c r="AK521" s="13">
        <f t="shared" si="146"/>
        <v>0</v>
      </c>
      <c r="AL521" s="13"/>
      <c r="AM521" s="13">
        <f t="shared" si="147"/>
        <v>0</v>
      </c>
      <c r="AN521" s="13"/>
      <c r="AO521" s="13">
        <v>0</v>
      </c>
      <c r="AP521" s="13">
        <f t="shared" si="148"/>
        <v>0</v>
      </c>
      <c r="AQ521" s="13"/>
      <c r="AR521" s="13">
        <f t="shared" si="149"/>
        <v>0</v>
      </c>
      <c r="AS521" s="13"/>
      <c r="AT521" s="13">
        <f t="shared" si="150"/>
        <v>0</v>
      </c>
      <c r="AU521" s="13"/>
      <c r="AV521" s="13">
        <f t="shared" si="151"/>
        <v>0</v>
      </c>
      <c r="AW521" s="13"/>
      <c r="AX521" s="13">
        <f t="shared" si="152"/>
        <v>0</v>
      </c>
      <c r="AY521" s="13"/>
      <c r="AZ521" s="13">
        <f t="shared" si="153"/>
        <v>0</v>
      </c>
      <c r="BA521" s="13"/>
      <c r="BB521" s="13">
        <f t="shared" si="154"/>
        <v>0</v>
      </c>
      <c r="BC521" s="13"/>
      <c r="BD521" s="13">
        <f t="shared" si="155"/>
        <v>0</v>
      </c>
      <c r="BE521" s="13"/>
      <c r="BF521" s="13">
        <f t="shared" si="156"/>
        <v>0</v>
      </c>
      <c r="BG521" s="13"/>
      <c r="BH521" s="13">
        <f t="shared" si="157"/>
        <v>427552.62306351715</v>
      </c>
      <c r="BI521" s="13">
        <f t="shared" si="158"/>
        <v>427600</v>
      </c>
      <c r="BJ521" s="13">
        <v>466100</v>
      </c>
    </row>
    <row r="522" spans="1:62" x14ac:dyDescent="0.25">
      <c r="A522" t="s">
        <v>957</v>
      </c>
      <c r="B522" s="13">
        <v>1146</v>
      </c>
      <c r="C522">
        <v>579971</v>
      </c>
      <c r="D522">
        <v>1</v>
      </c>
      <c r="E522">
        <v>0</v>
      </c>
      <c r="F522">
        <v>0</v>
      </c>
      <c r="G522">
        <v>0</v>
      </c>
      <c r="H522">
        <v>0</v>
      </c>
      <c r="I522" t="s">
        <v>41</v>
      </c>
      <c r="J522">
        <v>580376</v>
      </c>
      <c r="K522" t="s">
        <v>958</v>
      </c>
      <c r="L522">
        <v>580376</v>
      </c>
      <c r="M522" t="s">
        <v>958</v>
      </c>
      <c r="N522">
        <v>580376</v>
      </c>
      <c r="O522" t="s">
        <v>958</v>
      </c>
      <c r="P522">
        <v>581259</v>
      </c>
      <c r="Q522" t="s">
        <v>160</v>
      </c>
      <c r="R522" s="13">
        <v>264510.00115111168</v>
      </c>
      <c r="S522" s="13"/>
      <c r="T522" s="13"/>
      <c r="U522" s="13"/>
      <c r="V522" s="13">
        <f t="shared" si="142"/>
        <v>0</v>
      </c>
      <c r="W522" s="13"/>
      <c r="X522" s="13">
        <f t="shared" si="143"/>
        <v>0</v>
      </c>
      <c r="Y522" s="13"/>
      <c r="Z522" s="13">
        <f t="shared" si="144"/>
        <v>0</v>
      </c>
      <c r="AA522" s="13"/>
      <c r="AB522" s="13">
        <f t="shared" si="145"/>
        <v>0</v>
      </c>
      <c r="AC522" s="13"/>
      <c r="AD522" s="13"/>
      <c r="AE522" s="13"/>
      <c r="AF522" s="13"/>
      <c r="AG522" s="13"/>
      <c r="AH522" s="13"/>
      <c r="AI522" s="13"/>
      <c r="AJ522" s="13"/>
      <c r="AK522" s="13">
        <f t="shared" si="146"/>
        <v>0</v>
      </c>
      <c r="AL522" s="13"/>
      <c r="AM522" s="13">
        <f t="shared" si="147"/>
        <v>0</v>
      </c>
      <c r="AN522" s="13"/>
      <c r="AO522" s="13">
        <v>0</v>
      </c>
      <c r="AP522" s="13">
        <f t="shared" si="148"/>
        <v>0</v>
      </c>
      <c r="AQ522" s="13"/>
      <c r="AR522" s="13">
        <f t="shared" si="149"/>
        <v>0</v>
      </c>
      <c r="AS522" s="13"/>
      <c r="AT522" s="13">
        <f t="shared" si="150"/>
        <v>0</v>
      </c>
      <c r="AU522" s="13"/>
      <c r="AV522" s="13">
        <f t="shared" si="151"/>
        <v>0</v>
      </c>
      <c r="AW522" s="13"/>
      <c r="AX522" s="13">
        <f t="shared" si="152"/>
        <v>0</v>
      </c>
      <c r="AY522" s="13"/>
      <c r="AZ522" s="13">
        <f t="shared" si="153"/>
        <v>0</v>
      </c>
      <c r="BA522" s="13"/>
      <c r="BB522" s="13">
        <f t="shared" si="154"/>
        <v>0</v>
      </c>
      <c r="BC522" s="13"/>
      <c r="BD522" s="13">
        <f t="shared" si="155"/>
        <v>0</v>
      </c>
      <c r="BE522" s="13"/>
      <c r="BF522" s="13">
        <f t="shared" si="156"/>
        <v>0</v>
      </c>
      <c r="BG522" s="13"/>
      <c r="BH522" s="13">
        <f t="shared" si="157"/>
        <v>264510.00115111168</v>
      </c>
      <c r="BI522" s="13">
        <f t="shared" si="158"/>
        <v>264500</v>
      </c>
      <c r="BJ522" s="13">
        <v>270000</v>
      </c>
    </row>
    <row r="523" spans="1:62" x14ac:dyDescent="0.25">
      <c r="A523" s="4" t="s">
        <v>924</v>
      </c>
      <c r="B523" s="13">
        <v>5373</v>
      </c>
      <c r="C523">
        <v>598062</v>
      </c>
      <c r="D523">
        <v>1</v>
      </c>
      <c r="E523">
        <v>1</v>
      </c>
      <c r="F523">
        <v>1</v>
      </c>
      <c r="G523">
        <v>0</v>
      </c>
      <c r="H523">
        <v>0</v>
      </c>
      <c r="I523" t="s">
        <v>38</v>
      </c>
      <c r="J523">
        <v>598062</v>
      </c>
      <c r="K523" t="s">
        <v>924</v>
      </c>
      <c r="L523">
        <v>598062</v>
      </c>
      <c r="M523" t="s">
        <v>924</v>
      </c>
      <c r="N523">
        <v>598810</v>
      </c>
      <c r="O523" t="s">
        <v>959</v>
      </c>
      <c r="P523">
        <v>598810</v>
      </c>
      <c r="Q523" t="s">
        <v>959</v>
      </c>
      <c r="R523" s="13">
        <v>1189988.156241918</v>
      </c>
      <c r="S523" s="13">
        <v>5745</v>
      </c>
      <c r="T523" s="13">
        <v>306361.5579806731</v>
      </c>
      <c r="U523" s="13">
        <v>1</v>
      </c>
      <c r="V523" s="13">
        <f t="shared" si="142"/>
        <v>741</v>
      </c>
      <c r="W523" s="13">
        <v>41</v>
      </c>
      <c r="X523" s="13">
        <f t="shared" si="143"/>
        <v>121524</v>
      </c>
      <c r="Y523" s="13">
        <v>35</v>
      </c>
      <c r="Z523" s="13">
        <f t="shared" si="144"/>
        <v>34580</v>
      </c>
      <c r="AA523" s="13">
        <v>10</v>
      </c>
      <c r="AB523" s="13">
        <f t="shared" si="145"/>
        <v>2470</v>
      </c>
      <c r="AC523" s="13">
        <v>7131</v>
      </c>
      <c r="AD523" s="13">
        <v>1503893.2484694738</v>
      </c>
      <c r="AE523" s="13"/>
      <c r="AF523" s="13"/>
      <c r="AG523" s="13"/>
      <c r="AH523" s="13"/>
      <c r="AI523" s="13"/>
      <c r="AJ523" s="13"/>
      <c r="AK523" s="13">
        <f t="shared" si="146"/>
        <v>0</v>
      </c>
      <c r="AL523" s="13"/>
      <c r="AM523" s="13">
        <f t="shared" si="147"/>
        <v>0</v>
      </c>
      <c r="AN523" s="13"/>
      <c r="AO523" s="13">
        <v>4</v>
      </c>
      <c r="AP523" s="13">
        <f t="shared" si="148"/>
        <v>122000</v>
      </c>
      <c r="AQ523" s="13"/>
      <c r="AR523" s="13">
        <f t="shared" si="149"/>
        <v>0</v>
      </c>
      <c r="AS523" s="13"/>
      <c r="AT523" s="13">
        <f t="shared" si="150"/>
        <v>0</v>
      </c>
      <c r="AU523" s="13"/>
      <c r="AV523" s="13">
        <f t="shared" si="151"/>
        <v>0</v>
      </c>
      <c r="AW523" s="13"/>
      <c r="AX523" s="13">
        <f t="shared" si="152"/>
        <v>0</v>
      </c>
      <c r="AY523" s="13"/>
      <c r="AZ523" s="13">
        <f t="shared" si="153"/>
        <v>0</v>
      </c>
      <c r="BA523" s="13"/>
      <c r="BB523" s="13">
        <f t="shared" si="154"/>
        <v>0</v>
      </c>
      <c r="BC523" s="13"/>
      <c r="BD523" s="13">
        <f t="shared" si="155"/>
        <v>0</v>
      </c>
      <c r="BE523" s="13"/>
      <c r="BF523" s="13">
        <f t="shared" si="156"/>
        <v>0</v>
      </c>
      <c r="BG523" s="13"/>
      <c r="BH523" s="13">
        <f t="shared" si="157"/>
        <v>3281557.9626920652</v>
      </c>
      <c r="BI523" s="13">
        <f t="shared" si="158"/>
        <v>3281600</v>
      </c>
      <c r="BJ523" s="13">
        <v>3270100</v>
      </c>
    </row>
    <row r="524" spans="1:62" x14ac:dyDescent="0.25">
      <c r="A524" t="s">
        <v>924</v>
      </c>
      <c r="B524" s="13">
        <v>343</v>
      </c>
      <c r="C524">
        <v>572772</v>
      </c>
      <c r="D524">
        <v>1</v>
      </c>
      <c r="E524">
        <v>0</v>
      </c>
      <c r="F524">
        <v>0</v>
      </c>
      <c r="G524">
        <v>0</v>
      </c>
      <c r="H524">
        <v>0</v>
      </c>
      <c r="I524" t="s">
        <v>33</v>
      </c>
      <c r="J524">
        <v>573108</v>
      </c>
      <c r="K524" t="s">
        <v>115</v>
      </c>
      <c r="L524">
        <v>573108</v>
      </c>
      <c r="M524" t="s">
        <v>115</v>
      </c>
      <c r="N524">
        <v>573060</v>
      </c>
      <c r="O524" t="s">
        <v>116</v>
      </c>
      <c r="P524">
        <v>572659</v>
      </c>
      <c r="Q524" t="s">
        <v>114</v>
      </c>
      <c r="R524" s="13">
        <v>80487.039022068246</v>
      </c>
      <c r="S524" s="13"/>
      <c r="T524" s="13"/>
      <c r="U524" s="13"/>
      <c r="V524" s="13">
        <f t="shared" si="142"/>
        <v>0</v>
      </c>
      <c r="W524" s="13"/>
      <c r="X524" s="13">
        <f t="shared" si="143"/>
        <v>0</v>
      </c>
      <c r="Y524" s="13"/>
      <c r="Z524" s="13">
        <f t="shared" si="144"/>
        <v>0</v>
      </c>
      <c r="AA524" s="13"/>
      <c r="AB524" s="13">
        <f t="shared" si="145"/>
        <v>0</v>
      </c>
      <c r="AC524" s="13"/>
      <c r="AD524" s="13"/>
      <c r="AE524" s="13"/>
      <c r="AF524" s="13"/>
      <c r="AG524" s="13"/>
      <c r="AH524" s="13"/>
      <c r="AI524" s="13"/>
      <c r="AJ524" s="13"/>
      <c r="AK524" s="13">
        <f t="shared" si="146"/>
        <v>0</v>
      </c>
      <c r="AL524" s="13"/>
      <c r="AM524" s="13">
        <f t="shared" si="147"/>
        <v>0</v>
      </c>
      <c r="AN524" s="13"/>
      <c r="AO524" s="13">
        <v>0</v>
      </c>
      <c r="AP524" s="13">
        <f t="shared" si="148"/>
        <v>0</v>
      </c>
      <c r="AQ524" s="13"/>
      <c r="AR524" s="13">
        <f t="shared" si="149"/>
        <v>0</v>
      </c>
      <c r="AS524" s="13"/>
      <c r="AT524" s="13">
        <f t="shared" si="150"/>
        <v>0</v>
      </c>
      <c r="AU524" s="13"/>
      <c r="AV524" s="13">
        <f t="shared" si="151"/>
        <v>0</v>
      </c>
      <c r="AW524" s="13"/>
      <c r="AX524" s="13">
        <f t="shared" si="152"/>
        <v>0</v>
      </c>
      <c r="AY524" s="13"/>
      <c r="AZ524" s="13">
        <f t="shared" si="153"/>
        <v>0</v>
      </c>
      <c r="BA524" s="13"/>
      <c r="BB524" s="13">
        <f t="shared" si="154"/>
        <v>0</v>
      </c>
      <c r="BC524" s="13"/>
      <c r="BD524" s="13">
        <f t="shared" si="155"/>
        <v>0</v>
      </c>
      <c r="BE524" s="13"/>
      <c r="BF524" s="13">
        <f t="shared" si="156"/>
        <v>0</v>
      </c>
      <c r="BG524" s="13"/>
      <c r="BH524" s="13">
        <f t="shared" si="157"/>
        <v>80487.039022068246</v>
      </c>
      <c r="BI524" s="13">
        <f t="shared" si="158"/>
        <v>80500</v>
      </c>
      <c r="BJ524" s="13">
        <v>80300</v>
      </c>
    </row>
    <row r="525" spans="1:62" x14ac:dyDescent="0.25">
      <c r="A525" s="4" t="s">
        <v>924</v>
      </c>
      <c r="B525" s="13">
        <v>4444</v>
      </c>
      <c r="C525">
        <v>529451</v>
      </c>
      <c r="D525">
        <v>1</v>
      </c>
      <c r="E525">
        <v>1</v>
      </c>
      <c r="F525">
        <v>1</v>
      </c>
      <c r="G525">
        <v>0</v>
      </c>
      <c r="H525">
        <v>0</v>
      </c>
      <c r="I525" t="s">
        <v>26</v>
      </c>
      <c r="J525">
        <v>529451</v>
      </c>
      <c r="K525" t="s">
        <v>924</v>
      </c>
      <c r="L525">
        <v>529451</v>
      </c>
      <c r="M525" t="s">
        <v>924</v>
      </c>
      <c r="N525">
        <v>529303</v>
      </c>
      <c r="O525" t="s">
        <v>288</v>
      </c>
      <c r="P525">
        <v>529303</v>
      </c>
      <c r="Q525" t="s">
        <v>288</v>
      </c>
      <c r="R525" s="13">
        <v>990981.7150941065</v>
      </c>
      <c r="S525" s="13">
        <v>4444</v>
      </c>
      <c r="T525" s="13">
        <v>237220.60391439821</v>
      </c>
      <c r="U525" s="13">
        <v>1</v>
      </c>
      <c r="V525" s="13">
        <f t="shared" si="142"/>
        <v>741</v>
      </c>
      <c r="W525" s="13">
        <v>12</v>
      </c>
      <c r="X525" s="13">
        <f t="shared" si="143"/>
        <v>35568</v>
      </c>
      <c r="Y525" s="13">
        <v>19</v>
      </c>
      <c r="Z525" s="13">
        <f t="shared" si="144"/>
        <v>18772</v>
      </c>
      <c r="AA525" s="13">
        <v>11</v>
      </c>
      <c r="AB525" s="13">
        <f t="shared" si="145"/>
        <v>2717</v>
      </c>
      <c r="AC525" s="13">
        <v>4444</v>
      </c>
      <c r="AD525" s="13">
        <v>945430.59405238216</v>
      </c>
      <c r="AE525" s="13"/>
      <c r="AF525" s="13"/>
      <c r="AG525" s="13"/>
      <c r="AH525" s="13"/>
      <c r="AI525" s="13"/>
      <c r="AJ525" s="13"/>
      <c r="AK525" s="13">
        <f t="shared" si="146"/>
        <v>0</v>
      </c>
      <c r="AL525" s="13"/>
      <c r="AM525" s="13">
        <f t="shared" si="147"/>
        <v>0</v>
      </c>
      <c r="AN525" s="13"/>
      <c r="AO525" s="13">
        <v>1</v>
      </c>
      <c r="AP525" s="13">
        <f t="shared" si="148"/>
        <v>30500</v>
      </c>
      <c r="AQ525" s="13"/>
      <c r="AR525" s="13">
        <f t="shared" si="149"/>
        <v>0</v>
      </c>
      <c r="AS525" s="13"/>
      <c r="AT525" s="13">
        <f t="shared" si="150"/>
        <v>0</v>
      </c>
      <c r="AU525" s="13"/>
      <c r="AV525" s="13">
        <f t="shared" si="151"/>
        <v>0</v>
      </c>
      <c r="AW525" s="13"/>
      <c r="AX525" s="13">
        <f t="shared" si="152"/>
        <v>0</v>
      </c>
      <c r="AY525" s="13"/>
      <c r="AZ525" s="13">
        <f t="shared" si="153"/>
        <v>0</v>
      </c>
      <c r="BA525" s="13"/>
      <c r="BB525" s="13">
        <f t="shared" si="154"/>
        <v>0</v>
      </c>
      <c r="BC525" s="13"/>
      <c r="BD525" s="13">
        <f t="shared" si="155"/>
        <v>0</v>
      </c>
      <c r="BE525" s="13"/>
      <c r="BF525" s="13">
        <f t="shared" si="156"/>
        <v>0</v>
      </c>
      <c r="BG525" s="13"/>
      <c r="BH525" s="13">
        <f t="shared" si="157"/>
        <v>2261930.9130608868</v>
      </c>
      <c r="BI525" s="13">
        <f t="shared" si="158"/>
        <v>2261900</v>
      </c>
      <c r="BJ525" s="13">
        <v>2267100</v>
      </c>
    </row>
    <row r="526" spans="1:62" x14ac:dyDescent="0.25">
      <c r="A526" s="6" t="s">
        <v>455</v>
      </c>
      <c r="B526" s="13">
        <v>7982</v>
      </c>
      <c r="C526">
        <v>595411</v>
      </c>
      <c r="D526">
        <v>1</v>
      </c>
      <c r="E526">
        <v>1</v>
      </c>
      <c r="F526">
        <v>1</v>
      </c>
      <c r="G526">
        <v>1</v>
      </c>
      <c r="H526">
        <v>1</v>
      </c>
      <c r="I526" t="s">
        <v>75</v>
      </c>
      <c r="J526">
        <v>595411</v>
      </c>
      <c r="K526" t="s">
        <v>455</v>
      </c>
      <c r="L526">
        <v>595411</v>
      </c>
      <c r="M526" t="s">
        <v>455</v>
      </c>
      <c r="N526">
        <v>595411</v>
      </c>
      <c r="O526" t="s">
        <v>455</v>
      </c>
      <c r="P526">
        <v>595411</v>
      </c>
      <c r="Q526" t="s">
        <v>455</v>
      </c>
      <c r="R526" s="13">
        <v>363040.46164087171</v>
      </c>
      <c r="S526" s="13">
        <v>12133</v>
      </c>
      <c r="T526" s="13">
        <v>266875.29324125993</v>
      </c>
      <c r="U526" s="13">
        <v>1</v>
      </c>
      <c r="V526" s="13">
        <f t="shared" si="142"/>
        <v>741</v>
      </c>
      <c r="W526" s="13">
        <v>58</v>
      </c>
      <c r="X526" s="13">
        <f t="shared" si="143"/>
        <v>171912</v>
      </c>
      <c r="Y526" s="13">
        <v>39</v>
      </c>
      <c r="Z526" s="13">
        <f t="shared" si="144"/>
        <v>38532</v>
      </c>
      <c r="AA526" s="13">
        <v>45</v>
      </c>
      <c r="AB526" s="13">
        <f t="shared" si="145"/>
        <v>11115</v>
      </c>
      <c r="AC526" s="13">
        <v>19665</v>
      </c>
      <c r="AD526" s="13">
        <v>2287274.0732925101</v>
      </c>
      <c r="AE526" s="13">
        <v>19665</v>
      </c>
      <c r="AF526" s="13">
        <v>3401300.1142630232</v>
      </c>
      <c r="AG526" s="13">
        <v>19665</v>
      </c>
      <c r="AH526" s="13">
        <v>12996814.523448816</v>
      </c>
      <c r="AI526" s="13"/>
      <c r="AJ526" s="13">
        <v>1387</v>
      </c>
      <c r="AK526" s="13">
        <f t="shared" si="146"/>
        <v>192793</v>
      </c>
      <c r="AL526" s="13">
        <v>121</v>
      </c>
      <c r="AM526" s="13">
        <f t="shared" si="147"/>
        <v>4235</v>
      </c>
      <c r="AN526" s="13"/>
      <c r="AO526" s="13">
        <v>11</v>
      </c>
      <c r="AP526" s="13">
        <f t="shared" si="148"/>
        <v>335500</v>
      </c>
      <c r="AQ526" s="13">
        <v>152</v>
      </c>
      <c r="AR526" s="13">
        <f t="shared" si="149"/>
        <v>411312</v>
      </c>
      <c r="AS526" s="13">
        <v>1278</v>
      </c>
      <c r="AT526" s="13">
        <f t="shared" si="150"/>
        <v>177642</v>
      </c>
      <c r="AU526" s="13">
        <v>774</v>
      </c>
      <c r="AV526" s="13">
        <f t="shared" si="151"/>
        <v>261612</v>
      </c>
      <c r="AW526" s="13">
        <v>279</v>
      </c>
      <c r="AX526" s="13">
        <f t="shared" si="152"/>
        <v>30132</v>
      </c>
      <c r="AY526" s="13">
        <v>9</v>
      </c>
      <c r="AZ526" s="13">
        <f t="shared" si="153"/>
        <v>729</v>
      </c>
      <c r="BA526" s="13">
        <v>336</v>
      </c>
      <c r="BB526" s="13">
        <f t="shared" si="154"/>
        <v>109200</v>
      </c>
      <c r="BC526" s="13">
        <v>17</v>
      </c>
      <c r="BD526" s="13">
        <f t="shared" si="155"/>
        <v>6902</v>
      </c>
      <c r="BE526" s="13">
        <v>7</v>
      </c>
      <c r="BF526" s="13">
        <f t="shared" si="156"/>
        <v>1519</v>
      </c>
      <c r="BG526" s="13">
        <v>70980</v>
      </c>
      <c r="BH526" s="13">
        <f t="shared" si="157"/>
        <v>21140160.465886481</v>
      </c>
      <c r="BI526" s="13">
        <f t="shared" si="158"/>
        <v>21140200</v>
      </c>
      <c r="BJ526" s="13">
        <v>21215000</v>
      </c>
    </row>
    <row r="527" spans="1:62" x14ac:dyDescent="0.25">
      <c r="A527" s="6" t="s">
        <v>446</v>
      </c>
      <c r="B527" s="13">
        <v>8129</v>
      </c>
      <c r="C527">
        <v>588393</v>
      </c>
      <c r="D527">
        <v>1</v>
      </c>
      <c r="E527">
        <v>1</v>
      </c>
      <c r="F527">
        <v>1</v>
      </c>
      <c r="G527">
        <v>1</v>
      </c>
      <c r="H527">
        <v>1</v>
      </c>
      <c r="I527" t="s">
        <v>90</v>
      </c>
      <c r="J527">
        <v>588393</v>
      </c>
      <c r="K527" t="s">
        <v>446</v>
      </c>
      <c r="L527">
        <v>588393</v>
      </c>
      <c r="M527" t="s">
        <v>446</v>
      </c>
      <c r="N527">
        <v>588393</v>
      </c>
      <c r="O527" t="s">
        <v>446</v>
      </c>
      <c r="P527">
        <v>588393</v>
      </c>
      <c r="Q527" t="s">
        <v>446</v>
      </c>
      <c r="R527" s="13">
        <v>369435.34850408026</v>
      </c>
      <c r="S527" s="13">
        <v>12319</v>
      </c>
      <c r="T527" s="13">
        <v>270813.2608471865</v>
      </c>
      <c r="U527" s="13"/>
      <c r="V527" s="13">
        <f t="shared" si="142"/>
        <v>0</v>
      </c>
      <c r="W527" s="13">
        <v>73</v>
      </c>
      <c r="X527" s="13">
        <f t="shared" si="143"/>
        <v>216372</v>
      </c>
      <c r="Y527" s="13">
        <v>67</v>
      </c>
      <c r="Z527" s="13">
        <f t="shared" si="144"/>
        <v>66196</v>
      </c>
      <c r="AA527" s="13">
        <v>38</v>
      </c>
      <c r="AB527" s="13">
        <f t="shared" si="145"/>
        <v>9386</v>
      </c>
      <c r="AC527" s="13">
        <v>15225</v>
      </c>
      <c r="AD527" s="13">
        <v>1773350.7935203598</v>
      </c>
      <c r="AE527" s="13">
        <v>15225</v>
      </c>
      <c r="AF527" s="13">
        <v>2638493.4263455882</v>
      </c>
      <c r="AG527" s="13">
        <v>15225</v>
      </c>
      <c r="AH527" s="13">
        <v>10916512.924556084</v>
      </c>
      <c r="AI527" s="13"/>
      <c r="AJ527" s="13">
        <v>1325</v>
      </c>
      <c r="AK527" s="13">
        <f t="shared" si="146"/>
        <v>184175</v>
      </c>
      <c r="AL527" s="13">
        <v>19</v>
      </c>
      <c r="AM527" s="13">
        <f t="shared" si="147"/>
        <v>665</v>
      </c>
      <c r="AN527" s="13"/>
      <c r="AO527" s="13">
        <v>5</v>
      </c>
      <c r="AP527" s="13">
        <f t="shared" si="148"/>
        <v>152500</v>
      </c>
      <c r="AQ527" s="13">
        <v>486</v>
      </c>
      <c r="AR527" s="13">
        <f t="shared" si="149"/>
        <v>1315116</v>
      </c>
      <c r="AS527" s="13">
        <v>947</v>
      </c>
      <c r="AT527" s="13">
        <f t="shared" si="150"/>
        <v>131633</v>
      </c>
      <c r="AU527" s="13">
        <v>676</v>
      </c>
      <c r="AV527" s="13">
        <f t="shared" si="151"/>
        <v>228488</v>
      </c>
      <c r="AW527" s="13">
        <v>445</v>
      </c>
      <c r="AX527" s="13">
        <f t="shared" si="152"/>
        <v>48060</v>
      </c>
      <c r="AY527" s="13">
        <v>97</v>
      </c>
      <c r="AZ527" s="13">
        <f t="shared" si="153"/>
        <v>7857</v>
      </c>
      <c r="BA527" s="13">
        <v>361</v>
      </c>
      <c r="BB527" s="13">
        <f t="shared" si="154"/>
        <v>117325</v>
      </c>
      <c r="BC527" s="13">
        <v>118</v>
      </c>
      <c r="BD527" s="13">
        <f t="shared" si="155"/>
        <v>47908</v>
      </c>
      <c r="BE527" s="13">
        <v>32</v>
      </c>
      <c r="BF527" s="13">
        <f t="shared" si="156"/>
        <v>6944</v>
      </c>
      <c r="BG527" s="13"/>
      <c r="BH527" s="13">
        <f t="shared" si="157"/>
        <v>18501230.753773298</v>
      </c>
      <c r="BI527" s="13">
        <f t="shared" si="158"/>
        <v>18501200</v>
      </c>
      <c r="BJ527" s="13">
        <v>18583100</v>
      </c>
    </row>
    <row r="528" spans="1:62" x14ac:dyDescent="0.25">
      <c r="A528" t="s">
        <v>960</v>
      </c>
      <c r="B528" s="13">
        <v>808</v>
      </c>
      <c r="C528">
        <v>592111</v>
      </c>
      <c r="D528">
        <v>1</v>
      </c>
      <c r="E528">
        <v>0</v>
      </c>
      <c r="F528">
        <v>0</v>
      </c>
      <c r="G528">
        <v>0</v>
      </c>
      <c r="H528">
        <v>0</v>
      </c>
      <c r="I528" t="s">
        <v>90</v>
      </c>
      <c r="J528">
        <v>592021</v>
      </c>
      <c r="K528" t="s">
        <v>142</v>
      </c>
      <c r="L528">
        <v>592731</v>
      </c>
      <c r="M528" t="s">
        <v>143</v>
      </c>
      <c r="N528">
        <v>592731</v>
      </c>
      <c r="O528" t="s">
        <v>143</v>
      </c>
      <c r="P528">
        <v>592731</v>
      </c>
      <c r="Q528" t="s">
        <v>143</v>
      </c>
      <c r="R528" s="13">
        <v>187583.59551963961</v>
      </c>
      <c r="S528" s="13"/>
      <c r="T528" s="13"/>
      <c r="U528" s="13"/>
      <c r="V528" s="13">
        <f t="shared" si="142"/>
        <v>0</v>
      </c>
      <c r="W528" s="13"/>
      <c r="X528" s="13">
        <f t="shared" si="143"/>
        <v>0</v>
      </c>
      <c r="Y528" s="13"/>
      <c r="Z528" s="13">
        <f t="shared" si="144"/>
        <v>0</v>
      </c>
      <c r="AA528" s="13"/>
      <c r="AB528" s="13">
        <f t="shared" si="145"/>
        <v>0</v>
      </c>
      <c r="AC528" s="13"/>
      <c r="AD528" s="13"/>
      <c r="AE528" s="13"/>
      <c r="AF528" s="13"/>
      <c r="AG528" s="13"/>
      <c r="AH528" s="13"/>
      <c r="AI528" s="13"/>
      <c r="AJ528" s="13"/>
      <c r="AK528" s="13">
        <f t="shared" si="146"/>
        <v>0</v>
      </c>
      <c r="AL528" s="13"/>
      <c r="AM528" s="13">
        <f t="shared" si="147"/>
        <v>0</v>
      </c>
      <c r="AN528" s="13"/>
      <c r="AO528" s="13">
        <v>0</v>
      </c>
      <c r="AP528" s="13">
        <f t="shared" si="148"/>
        <v>0</v>
      </c>
      <c r="AQ528" s="13"/>
      <c r="AR528" s="13">
        <f t="shared" si="149"/>
        <v>0</v>
      </c>
      <c r="AS528" s="13"/>
      <c r="AT528" s="13">
        <f t="shared" si="150"/>
        <v>0</v>
      </c>
      <c r="AU528" s="13"/>
      <c r="AV528" s="13">
        <f t="shared" si="151"/>
        <v>0</v>
      </c>
      <c r="AW528" s="13"/>
      <c r="AX528" s="13">
        <f t="shared" si="152"/>
        <v>0</v>
      </c>
      <c r="AY528" s="13"/>
      <c r="AZ528" s="13">
        <f t="shared" si="153"/>
        <v>0</v>
      </c>
      <c r="BA528" s="13"/>
      <c r="BB528" s="13">
        <f t="shared" si="154"/>
        <v>0</v>
      </c>
      <c r="BC528" s="13"/>
      <c r="BD528" s="13">
        <f t="shared" si="155"/>
        <v>0</v>
      </c>
      <c r="BE528" s="13"/>
      <c r="BF528" s="13">
        <f t="shared" si="156"/>
        <v>0</v>
      </c>
      <c r="BG528" s="13"/>
      <c r="BH528" s="13">
        <f t="shared" si="157"/>
        <v>187583.59551963961</v>
      </c>
      <c r="BI528" s="13">
        <f t="shared" si="158"/>
        <v>187600</v>
      </c>
      <c r="BJ528" s="13">
        <v>187800</v>
      </c>
    </row>
    <row r="529" spans="1:62" x14ac:dyDescent="0.25">
      <c r="A529" t="s">
        <v>961</v>
      </c>
      <c r="B529" s="13">
        <v>1028</v>
      </c>
      <c r="C529">
        <v>541711</v>
      </c>
      <c r="D529">
        <v>1</v>
      </c>
      <c r="E529">
        <v>0</v>
      </c>
      <c r="F529">
        <v>0</v>
      </c>
      <c r="G529">
        <v>0</v>
      </c>
      <c r="H529">
        <v>0</v>
      </c>
      <c r="I529" t="s">
        <v>90</v>
      </c>
      <c r="J529">
        <v>544850</v>
      </c>
      <c r="K529" t="s">
        <v>962</v>
      </c>
      <c r="L529">
        <v>541630</v>
      </c>
      <c r="M529" t="s">
        <v>702</v>
      </c>
      <c r="N529">
        <v>541630</v>
      </c>
      <c r="O529" t="s">
        <v>702</v>
      </c>
      <c r="P529">
        <v>541630</v>
      </c>
      <c r="Q529" t="s">
        <v>702</v>
      </c>
      <c r="R529" s="13">
        <v>237729.00632497796</v>
      </c>
      <c r="S529" s="13"/>
      <c r="T529" s="13"/>
      <c r="U529" s="13"/>
      <c r="V529" s="13">
        <f t="shared" si="142"/>
        <v>0</v>
      </c>
      <c r="W529" s="13"/>
      <c r="X529" s="13">
        <f t="shared" si="143"/>
        <v>0</v>
      </c>
      <c r="Y529" s="13"/>
      <c r="Z529" s="13">
        <f t="shared" si="144"/>
        <v>0</v>
      </c>
      <c r="AA529" s="13"/>
      <c r="AB529" s="13">
        <f t="shared" si="145"/>
        <v>0</v>
      </c>
      <c r="AC529" s="13"/>
      <c r="AD529" s="13"/>
      <c r="AE529" s="13"/>
      <c r="AF529" s="13"/>
      <c r="AG529" s="13"/>
      <c r="AH529" s="13"/>
      <c r="AI529" s="13"/>
      <c r="AJ529" s="13"/>
      <c r="AK529" s="13">
        <f t="shared" si="146"/>
        <v>0</v>
      </c>
      <c r="AL529" s="13"/>
      <c r="AM529" s="13">
        <f t="shared" si="147"/>
        <v>0</v>
      </c>
      <c r="AN529" s="13"/>
      <c r="AO529" s="13">
        <v>1</v>
      </c>
      <c r="AP529" s="13">
        <f t="shared" si="148"/>
        <v>30500</v>
      </c>
      <c r="AQ529" s="13"/>
      <c r="AR529" s="13">
        <f t="shared" si="149"/>
        <v>0</v>
      </c>
      <c r="AS529" s="13"/>
      <c r="AT529" s="13">
        <f t="shared" si="150"/>
        <v>0</v>
      </c>
      <c r="AU529" s="13"/>
      <c r="AV529" s="13">
        <f t="shared" si="151"/>
        <v>0</v>
      </c>
      <c r="AW529" s="13"/>
      <c r="AX529" s="13">
        <f t="shared" si="152"/>
        <v>0</v>
      </c>
      <c r="AY529" s="13"/>
      <c r="AZ529" s="13">
        <f t="shared" si="153"/>
        <v>0</v>
      </c>
      <c r="BA529" s="13"/>
      <c r="BB529" s="13">
        <f t="shared" si="154"/>
        <v>0</v>
      </c>
      <c r="BC529" s="13"/>
      <c r="BD529" s="13">
        <f t="shared" si="155"/>
        <v>0</v>
      </c>
      <c r="BE529" s="13"/>
      <c r="BF529" s="13">
        <f t="shared" si="156"/>
        <v>0</v>
      </c>
      <c r="BG529" s="13"/>
      <c r="BH529" s="13">
        <f t="shared" si="157"/>
        <v>268229.00632497796</v>
      </c>
      <c r="BI529" s="13">
        <f t="shared" si="158"/>
        <v>268200</v>
      </c>
      <c r="BJ529" s="13">
        <v>267300</v>
      </c>
    </row>
    <row r="530" spans="1:62" x14ac:dyDescent="0.25">
      <c r="A530" s="4" t="s">
        <v>963</v>
      </c>
      <c r="B530" s="13">
        <v>1383</v>
      </c>
      <c r="C530">
        <v>534722</v>
      </c>
      <c r="D530">
        <v>1</v>
      </c>
      <c r="E530">
        <v>1</v>
      </c>
      <c r="F530">
        <v>1</v>
      </c>
      <c r="G530">
        <v>0</v>
      </c>
      <c r="H530">
        <v>0</v>
      </c>
      <c r="I530" t="s">
        <v>26</v>
      </c>
      <c r="J530">
        <v>534722</v>
      </c>
      <c r="K530" t="s">
        <v>963</v>
      </c>
      <c r="L530">
        <v>534722</v>
      </c>
      <c r="M530" t="s">
        <v>963</v>
      </c>
      <c r="N530">
        <v>534676</v>
      </c>
      <c r="O530" t="s">
        <v>943</v>
      </c>
      <c r="P530">
        <v>534676</v>
      </c>
      <c r="Q530" t="s">
        <v>943</v>
      </c>
      <c r="R530" s="13">
        <v>318078.42156280403</v>
      </c>
      <c r="S530" s="13">
        <v>2885</v>
      </c>
      <c r="T530" s="13">
        <v>154219.95269083264</v>
      </c>
      <c r="U530" s="13"/>
      <c r="V530" s="13">
        <f t="shared" si="142"/>
        <v>0</v>
      </c>
      <c r="W530" s="13">
        <v>62</v>
      </c>
      <c r="X530" s="13">
        <f t="shared" si="143"/>
        <v>183768</v>
      </c>
      <c r="Y530" s="13">
        <v>6</v>
      </c>
      <c r="Z530" s="13">
        <f t="shared" si="144"/>
        <v>5928</v>
      </c>
      <c r="AA530" s="13">
        <v>8</v>
      </c>
      <c r="AB530" s="13">
        <f t="shared" si="145"/>
        <v>1976</v>
      </c>
      <c r="AC530" s="13">
        <v>3214</v>
      </c>
      <c r="AD530" s="13">
        <v>687132.86613498186</v>
      </c>
      <c r="AE530" s="13"/>
      <c r="AF530" s="13"/>
      <c r="AG530" s="13"/>
      <c r="AH530" s="13"/>
      <c r="AI530" s="13"/>
      <c r="AJ530" s="13"/>
      <c r="AK530" s="13">
        <f t="shared" si="146"/>
        <v>0</v>
      </c>
      <c r="AL530" s="13"/>
      <c r="AM530" s="13">
        <f t="shared" si="147"/>
        <v>0</v>
      </c>
      <c r="AN530" s="13"/>
      <c r="AO530" s="13">
        <v>1</v>
      </c>
      <c r="AP530" s="13">
        <f t="shared" si="148"/>
        <v>30500</v>
      </c>
      <c r="AQ530" s="13"/>
      <c r="AR530" s="13">
        <f t="shared" si="149"/>
        <v>0</v>
      </c>
      <c r="AS530" s="13"/>
      <c r="AT530" s="13">
        <f t="shared" si="150"/>
        <v>0</v>
      </c>
      <c r="AU530" s="13"/>
      <c r="AV530" s="13">
        <f t="shared" si="151"/>
        <v>0</v>
      </c>
      <c r="AW530" s="13"/>
      <c r="AX530" s="13">
        <f t="shared" si="152"/>
        <v>0</v>
      </c>
      <c r="AY530" s="13"/>
      <c r="AZ530" s="13">
        <f t="shared" si="153"/>
        <v>0</v>
      </c>
      <c r="BA530" s="13"/>
      <c r="BB530" s="13">
        <f t="shared" si="154"/>
        <v>0</v>
      </c>
      <c r="BC530" s="13"/>
      <c r="BD530" s="13">
        <f t="shared" si="155"/>
        <v>0</v>
      </c>
      <c r="BE530" s="13"/>
      <c r="BF530" s="13">
        <f t="shared" si="156"/>
        <v>0</v>
      </c>
      <c r="BG530" s="13"/>
      <c r="BH530" s="13">
        <f t="shared" si="157"/>
        <v>1381603.2403886185</v>
      </c>
      <c r="BI530" s="13">
        <f t="shared" si="158"/>
        <v>1381600</v>
      </c>
      <c r="BJ530" s="13">
        <v>1377100</v>
      </c>
    </row>
    <row r="531" spans="1:62" x14ac:dyDescent="0.25">
      <c r="A531" t="s">
        <v>964</v>
      </c>
      <c r="B531" s="13">
        <v>391</v>
      </c>
      <c r="C531">
        <v>512877</v>
      </c>
      <c r="D531">
        <v>1</v>
      </c>
      <c r="E531">
        <v>0</v>
      </c>
      <c r="F531">
        <v>0</v>
      </c>
      <c r="G531">
        <v>0</v>
      </c>
      <c r="H531">
        <v>0</v>
      </c>
      <c r="I531" t="s">
        <v>61</v>
      </c>
      <c r="J531">
        <v>516201</v>
      </c>
      <c r="K531" t="s">
        <v>965</v>
      </c>
      <c r="L531">
        <v>516201</v>
      </c>
      <c r="M531" t="s">
        <v>965</v>
      </c>
      <c r="N531">
        <v>513750</v>
      </c>
      <c r="O531" t="s">
        <v>273</v>
      </c>
      <c r="P531">
        <v>513750</v>
      </c>
      <c r="Q531" t="s">
        <v>273</v>
      </c>
      <c r="R531" s="13">
        <v>91625.761506645984</v>
      </c>
      <c r="S531" s="13"/>
      <c r="T531" s="13"/>
      <c r="U531" s="13"/>
      <c r="V531" s="13">
        <f t="shared" si="142"/>
        <v>0</v>
      </c>
      <c r="W531" s="13"/>
      <c r="X531" s="13">
        <f t="shared" si="143"/>
        <v>0</v>
      </c>
      <c r="Y531" s="13"/>
      <c r="Z531" s="13">
        <f t="shared" si="144"/>
        <v>0</v>
      </c>
      <c r="AA531" s="13"/>
      <c r="AB531" s="13">
        <f t="shared" si="145"/>
        <v>0</v>
      </c>
      <c r="AC531" s="13"/>
      <c r="AD531" s="13"/>
      <c r="AE531" s="13"/>
      <c r="AF531" s="13"/>
      <c r="AG531" s="13"/>
      <c r="AH531" s="13"/>
      <c r="AI531" s="13"/>
      <c r="AJ531" s="13"/>
      <c r="AK531" s="13">
        <f t="shared" si="146"/>
        <v>0</v>
      </c>
      <c r="AL531" s="13"/>
      <c r="AM531" s="13">
        <f t="shared" si="147"/>
        <v>0</v>
      </c>
      <c r="AN531" s="13"/>
      <c r="AO531" s="13">
        <v>0</v>
      </c>
      <c r="AP531" s="13">
        <f t="shared" si="148"/>
        <v>0</v>
      </c>
      <c r="AQ531" s="13"/>
      <c r="AR531" s="13">
        <f t="shared" si="149"/>
        <v>0</v>
      </c>
      <c r="AS531" s="13"/>
      <c r="AT531" s="13">
        <f t="shared" si="150"/>
        <v>0</v>
      </c>
      <c r="AU531" s="13"/>
      <c r="AV531" s="13">
        <f t="shared" si="151"/>
        <v>0</v>
      </c>
      <c r="AW531" s="13"/>
      <c r="AX531" s="13">
        <f t="shared" si="152"/>
        <v>0</v>
      </c>
      <c r="AY531" s="13"/>
      <c r="AZ531" s="13">
        <f t="shared" si="153"/>
        <v>0</v>
      </c>
      <c r="BA531" s="13"/>
      <c r="BB531" s="13">
        <f t="shared" si="154"/>
        <v>0</v>
      </c>
      <c r="BC531" s="13"/>
      <c r="BD531" s="13">
        <f t="shared" si="155"/>
        <v>0</v>
      </c>
      <c r="BE531" s="13"/>
      <c r="BF531" s="13">
        <f t="shared" si="156"/>
        <v>0</v>
      </c>
      <c r="BG531" s="13"/>
      <c r="BH531" s="13">
        <f t="shared" si="157"/>
        <v>91625.761506645984</v>
      </c>
      <c r="BI531" s="13">
        <f t="shared" si="158"/>
        <v>91600</v>
      </c>
      <c r="BJ531" s="13">
        <v>95500</v>
      </c>
    </row>
    <row r="532" spans="1:62" x14ac:dyDescent="0.25">
      <c r="A532" t="s">
        <v>966</v>
      </c>
      <c r="B532" s="13">
        <v>173</v>
      </c>
      <c r="C532">
        <v>595420</v>
      </c>
      <c r="D532">
        <v>1</v>
      </c>
      <c r="E532">
        <v>0</v>
      </c>
      <c r="F532">
        <v>0</v>
      </c>
      <c r="G532">
        <v>0</v>
      </c>
      <c r="H532">
        <v>0</v>
      </c>
      <c r="I532" t="s">
        <v>75</v>
      </c>
      <c r="J532">
        <v>595411</v>
      </c>
      <c r="K532" t="s">
        <v>455</v>
      </c>
      <c r="L532">
        <v>595411</v>
      </c>
      <c r="M532" t="s">
        <v>455</v>
      </c>
      <c r="N532">
        <v>595411</v>
      </c>
      <c r="O532" t="s">
        <v>455</v>
      </c>
      <c r="P532">
        <v>595411</v>
      </c>
      <c r="Q532" t="s">
        <v>455</v>
      </c>
      <c r="R532" s="13">
        <v>70488.701001315436</v>
      </c>
      <c r="S532" s="13"/>
      <c r="T532" s="13"/>
      <c r="U532" s="13"/>
      <c r="V532" s="13">
        <f t="shared" si="142"/>
        <v>0</v>
      </c>
      <c r="W532" s="13"/>
      <c r="X532" s="13">
        <f t="shared" si="143"/>
        <v>0</v>
      </c>
      <c r="Y532" s="13"/>
      <c r="Z532" s="13">
        <f t="shared" si="144"/>
        <v>0</v>
      </c>
      <c r="AA532" s="13"/>
      <c r="AB532" s="13">
        <f t="shared" si="145"/>
        <v>0</v>
      </c>
      <c r="AC532" s="13"/>
      <c r="AD532" s="13"/>
      <c r="AE532" s="13"/>
      <c r="AF532" s="13"/>
      <c r="AG532" s="13"/>
      <c r="AH532" s="13"/>
      <c r="AI532" s="13"/>
      <c r="AJ532" s="13"/>
      <c r="AK532" s="13">
        <f t="shared" si="146"/>
        <v>0</v>
      </c>
      <c r="AL532" s="13"/>
      <c r="AM532" s="13">
        <f t="shared" si="147"/>
        <v>0</v>
      </c>
      <c r="AN532" s="13"/>
      <c r="AO532" s="13">
        <v>0</v>
      </c>
      <c r="AP532" s="13">
        <f t="shared" si="148"/>
        <v>0</v>
      </c>
      <c r="AQ532" s="13"/>
      <c r="AR532" s="13">
        <f t="shared" si="149"/>
        <v>0</v>
      </c>
      <c r="AS532" s="13"/>
      <c r="AT532" s="13">
        <f t="shared" si="150"/>
        <v>0</v>
      </c>
      <c r="AU532" s="13"/>
      <c r="AV532" s="13">
        <f t="shared" si="151"/>
        <v>0</v>
      </c>
      <c r="AW532" s="13"/>
      <c r="AX532" s="13">
        <f t="shared" si="152"/>
        <v>0</v>
      </c>
      <c r="AY532" s="13"/>
      <c r="AZ532" s="13">
        <f t="shared" si="153"/>
        <v>0</v>
      </c>
      <c r="BA532" s="13"/>
      <c r="BB532" s="13">
        <f t="shared" si="154"/>
        <v>0</v>
      </c>
      <c r="BC532" s="13"/>
      <c r="BD532" s="13">
        <f t="shared" si="155"/>
        <v>0</v>
      </c>
      <c r="BE532" s="13"/>
      <c r="BF532" s="13">
        <f t="shared" si="156"/>
        <v>0</v>
      </c>
      <c r="BG532" s="13"/>
      <c r="BH532" s="13">
        <f t="shared" si="157"/>
        <v>70488.701001315436</v>
      </c>
      <c r="BI532" s="13">
        <f t="shared" si="158"/>
        <v>70500</v>
      </c>
      <c r="BJ532" s="13">
        <v>70800</v>
      </c>
    </row>
    <row r="533" spans="1:62" x14ac:dyDescent="0.25">
      <c r="A533" t="s">
        <v>968</v>
      </c>
      <c r="B533" s="13">
        <v>1577</v>
      </c>
      <c r="C533">
        <v>574848</v>
      </c>
      <c r="D533">
        <v>1</v>
      </c>
      <c r="E533">
        <v>0</v>
      </c>
      <c r="F533">
        <v>0</v>
      </c>
      <c r="G533">
        <v>0</v>
      </c>
      <c r="H533">
        <v>0</v>
      </c>
      <c r="I533" t="s">
        <v>41</v>
      </c>
      <c r="J533">
        <v>574988</v>
      </c>
      <c r="K533" t="s">
        <v>969</v>
      </c>
      <c r="L533">
        <v>574988</v>
      </c>
      <c r="M533" t="s">
        <v>969</v>
      </c>
      <c r="N533">
        <v>574988</v>
      </c>
      <c r="O533" t="s">
        <v>969</v>
      </c>
      <c r="P533">
        <v>574988</v>
      </c>
      <c r="Q533" t="s">
        <v>969</v>
      </c>
      <c r="R533" s="13">
        <v>361725.1366287829</v>
      </c>
      <c r="S533" s="13"/>
      <c r="T533" s="13"/>
      <c r="U533" s="13"/>
      <c r="V533" s="13">
        <f t="shared" si="142"/>
        <v>0</v>
      </c>
      <c r="W533" s="13"/>
      <c r="X533" s="13">
        <f t="shared" si="143"/>
        <v>0</v>
      </c>
      <c r="Y533" s="13"/>
      <c r="Z533" s="13">
        <f t="shared" si="144"/>
        <v>0</v>
      </c>
      <c r="AA533" s="13"/>
      <c r="AB533" s="13">
        <f t="shared" si="145"/>
        <v>0</v>
      </c>
      <c r="AC533" s="13"/>
      <c r="AD533" s="13"/>
      <c r="AE533" s="13"/>
      <c r="AF533" s="13"/>
      <c r="AG533" s="13"/>
      <c r="AH533" s="13"/>
      <c r="AI533" s="13"/>
      <c r="AJ533" s="13"/>
      <c r="AK533" s="13">
        <f t="shared" si="146"/>
        <v>0</v>
      </c>
      <c r="AL533" s="13"/>
      <c r="AM533" s="13">
        <f t="shared" si="147"/>
        <v>0</v>
      </c>
      <c r="AN533" s="13"/>
      <c r="AO533" s="13">
        <v>0</v>
      </c>
      <c r="AP533" s="13">
        <f t="shared" si="148"/>
        <v>0</v>
      </c>
      <c r="AQ533" s="13"/>
      <c r="AR533" s="13">
        <f t="shared" si="149"/>
        <v>0</v>
      </c>
      <c r="AS533" s="13"/>
      <c r="AT533" s="13">
        <f t="shared" si="150"/>
        <v>0</v>
      </c>
      <c r="AU533" s="13"/>
      <c r="AV533" s="13">
        <f t="shared" si="151"/>
        <v>0</v>
      </c>
      <c r="AW533" s="13"/>
      <c r="AX533" s="13">
        <f t="shared" si="152"/>
        <v>0</v>
      </c>
      <c r="AY533" s="13"/>
      <c r="AZ533" s="13">
        <f t="shared" si="153"/>
        <v>0</v>
      </c>
      <c r="BA533" s="13"/>
      <c r="BB533" s="13">
        <f t="shared" si="154"/>
        <v>0</v>
      </c>
      <c r="BC533" s="13"/>
      <c r="BD533" s="13">
        <f t="shared" si="155"/>
        <v>0</v>
      </c>
      <c r="BE533" s="13"/>
      <c r="BF533" s="13">
        <f t="shared" si="156"/>
        <v>0</v>
      </c>
      <c r="BG533" s="13"/>
      <c r="BH533" s="13">
        <f t="shared" si="157"/>
        <v>361725.1366287829</v>
      </c>
      <c r="BI533" s="13">
        <f t="shared" si="158"/>
        <v>361700</v>
      </c>
      <c r="BJ533" s="13">
        <v>356700</v>
      </c>
    </row>
    <row r="534" spans="1:62" x14ac:dyDescent="0.25">
      <c r="A534" t="s">
        <v>970</v>
      </c>
      <c r="B534" s="13">
        <v>220</v>
      </c>
      <c r="C534">
        <v>576174</v>
      </c>
      <c r="D534">
        <v>1</v>
      </c>
      <c r="E534">
        <v>0</v>
      </c>
      <c r="F534">
        <v>0</v>
      </c>
      <c r="G534">
        <v>0</v>
      </c>
      <c r="H534">
        <v>0</v>
      </c>
      <c r="I534" t="s">
        <v>33</v>
      </c>
      <c r="J534">
        <v>576808</v>
      </c>
      <c r="K534" t="s">
        <v>406</v>
      </c>
      <c r="L534">
        <v>576069</v>
      </c>
      <c r="M534" t="s">
        <v>44</v>
      </c>
      <c r="N534">
        <v>576069</v>
      </c>
      <c r="O534" t="s">
        <v>44</v>
      </c>
      <c r="P534">
        <v>576069</v>
      </c>
      <c r="Q534" t="s">
        <v>44</v>
      </c>
      <c r="R534" s="13">
        <v>70488.701001315436</v>
      </c>
      <c r="S534" s="13"/>
      <c r="T534" s="13"/>
      <c r="U534" s="13"/>
      <c r="V534" s="13">
        <f t="shared" si="142"/>
        <v>0</v>
      </c>
      <c r="W534" s="13"/>
      <c r="X534" s="13">
        <f t="shared" si="143"/>
        <v>0</v>
      </c>
      <c r="Y534" s="13"/>
      <c r="Z534" s="13">
        <f t="shared" si="144"/>
        <v>0</v>
      </c>
      <c r="AA534" s="13"/>
      <c r="AB534" s="13">
        <f t="shared" si="145"/>
        <v>0</v>
      </c>
      <c r="AC534" s="13"/>
      <c r="AD534" s="13"/>
      <c r="AE534" s="13"/>
      <c r="AF534" s="13"/>
      <c r="AG534" s="13"/>
      <c r="AH534" s="13"/>
      <c r="AI534" s="13"/>
      <c r="AJ534" s="13"/>
      <c r="AK534" s="13">
        <f t="shared" si="146"/>
        <v>0</v>
      </c>
      <c r="AL534" s="13"/>
      <c r="AM534" s="13">
        <f t="shared" si="147"/>
        <v>0</v>
      </c>
      <c r="AN534" s="13"/>
      <c r="AO534" s="13">
        <v>0</v>
      </c>
      <c r="AP534" s="13">
        <f t="shared" si="148"/>
        <v>0</v>
      </c>
      <c r="AQ534" s="13"/>
      <c r="AR534" s="13">
        <f t="shared" si="149"/>
        <v>0</v>
      </c>
      <c r="AS534" s="13"/>
      <c r="AT534" s="13">
        <f t="shared" si="150"/>
        <v>0</v>
      </c>
      <c r="AU534" s="13"/>
      <c r="AV534" s="13">
        <f t="shared" si="151"/>
        <v>0</v>
      </c>
      <c r="AW534" s="13"/>
      <c r="AX534" s="13">
        <f t="shared" si="152"/>
        <v>0</v>
      </c>
      <c r="AY534" s="13"/>
      <c r="AZ534" s="13">
        <f t="shared" si="153"/>
        <v>0</v>
      </c>
      <c r="BA534" s="13"/>
      <c r="BB534" s="13">
        <f t="shared" si="154"/>
        <v>0</v>
      </c>
      <c r="BC534" s="13"/>
      <c r="BD534" s="13">
        <f t="shared" si="155"/>
        <v>0</v>
      </c>
      <c r="BE534" s="13"/>
      <c r="BF534" s="13">
        <f t="shared" si="156"/>
        <v>0</v>
      </c>
      <c r="BG534" s="13"/>
      <c r="BH534" s="13">
        <f t="shared" si="157"/>
        <v>70488.701001315436</v>
      </c>
      <c r="BI534" s="13">
        <f t="shared" si="158"/>
        <v>70500</v>
      </c>
      <c r="BJ534" s="13">
        <v>70800</v>
      </c>
    </row>
    <row r="535" spans="1:62" x14ac:dyDescent="0.25">
      <c r="A535" s="5" t="s">
        <v>971</v>
      </c>
      <c r="B535" s="13">
        <v>4442</v>
      </c>
      <c r="C535">
        <v>586081</v>
      </c>
      <c r="D535">
        <v>1</v>
      </c>
      <c r="E535">
        <v>1</v>
      </c>
      <c r="F535">
        <v>1</v>
      </c>
      <c r="G535">
        <v>1</v>
      </c>
      <c r="H535">
        <v>0</v>
      </c>
      <c r="I535" t="s">
        <v>30</v>
      </c>
      <c r="J535">
        <v>586081</v>
      </c>
      <c r="K535" t="s">
        <v>971</v>
      </c>
      <c r="L535">
        <v>586081</v>
      </c>
      <c r="M535" t="s">
        <v>971</v>
      </c>
      <c r="N535">
        <v>586081</v>
      </c>
      <c r="O535" t="s">
        <v>971</v>
      </c>
      <c r="P535">
        <v>586307</v>
      </c>
      <c r="Q535" t="s">
        <v>71</v>
      </c>
      <c r="R535" s="13">
        <v>990551.07064728753</v>
      </c>
      <c r="S535" s="13">
        <v>4787</v>
      </c>
      <c r="T535" s="13">
        <v>255459.30198363532</v>
      </c>
      <c r="U535" s="13">
        <v>1</v>
      </c>
      <c r="V535" s="13">
        <f t="shared" si="142"/>
        <v>741</v>
      </c>
      <c r="W535" s="13">
        <v>34</v>
      </c>
      <c r="X535" s="13">
        <f t="shared" si="143"/>
        <v>100776</v>
      </c>
      <c r="Y535" s="13">
        <v>21</v>
      </c>
      <c r="Z535" s="13">
        <f t="shared" si="144"/>
        <v>20748</v>
      </c>
      <c r="AA535" s="13">
        <v>20</v>
      </c>
      <c r="AB535" s="13">
        <f t="shared" si="145"/>
        <v>4940</v>
      </c>
      <c r="AC535" s="13">
        <v>9809</v>
      </c>
      <c r="AD535" s="13">
        <v>2054025.5422339232</v>
      </c>
      <c r="AE535" s="13">
        <v>12308</v>
      </c>
      <c r="AF535" s="13">
        <v>1361775.4862169891</v>
      </c>
      <c r="AG535" s="13"/>
      <c r="AH535" s="13"/>
      <c r="AI535" s="13"/>
      <c r="AJ535" s="13"/>
      <c r="AK535" s="13">
        <f t="shared" si="146"/>
        <v>0</v>
      </c>
      <c r="AL535" s="13"/>
      <c r="AM535" s="13">
        <f t="shared" si="147"/>
        <v>0</v>
      </c>
      <c r="AN535" s="13"/>
      <c r="AO535" s="13">
        <v>1</v>
      </c>
      <c r="AP535" s="13">
        <f t="shared" si="148"/>
        <v>30500</v>
      </c>
      <c r="AQ535" s="13"/>
      <c r="AR535" s="13">
        <f t="shared" si="149"/>
        <v>0</v>
      </c>
      <c r="AS535" s="13"/>
      <c r="AT535" s="13">
        <f t="shared" si="150"/>
        <v>0</v>
      </c>
      <c r="AU535" s="13"/>
      <c r="AV535" s="13">
        <f t="shared" si="151"/>
        <v>0</v>
      </c>
      <c r="AW535" s="13"/>
      <c r="AX535" s="13">
        <f t="shared" si="152"/>
        <v>0</v>
      </c>
      <c r="AY535" s="13"/>
      <c r="AZ535" s="13">
        <f t="shared" si="153"/>
        <v>0</v>
      </c>
      <c r="BA535" s="13"/>
      <c r="BB535" s="13">
        <f t="shared" si="154"/>
        <v>0</v>
      </c>
      <c r="BC535" s="13"/>
      <c r="BD535" s="13">
        <f t="shared" si="155"/>
        <v>0</v>
      </c>
      <c r="BE535" s="13"/>
      <c r="BF535" s="13">
        <f t="shared" si="156"/>
        <v>0</v>
      </c>
      <c r="BG535" s="13"/>
      <c r="BH535" s="13">
        <f t="shared" si="157"/>
        <v>4819516.4010818349</v>
      </c>
      <c r="BI535" s="13">
        <f t="shared" si="158"/>
        <v>4819500</v>
      </c>
      <c r="BJ535" s="13">
        <v>4795000</v>
      </c>
    </row>
    <row r="536" spans="1:62" x14ac:dyDescent="0.25">
      <c r="A536" t="s">
        <v>972</v>
      </c>
      <c r="B536" s="13">
        <v>455</v>
      </c>
      <c r="C536">
        <v>531120</v>
      </c>
      <c r="D536">
        <v>1</v>
      </c>
      <c r="E536">
        <v>0</v>
      </c>
      <c r="F536">
        <v>0</v>
      </c>
      <c r="G536">
        <v>0</v>
      </c>
      <c r="H536">
        <v>0</v>
      </c>
      <c r="I536" t="s">
        <v>26</v>
      </c>
      <c r="J536">
        <v>532029</v>
      </c>
      <c r="K536" t="s">
        <v>819</v>
      </c>
      <c r="L536">
        <v>532029</v>
      </c>
      <c r="M536" t="s">
        <v>819</v>
      </c>
      <c r="N536">
        <v>531189</v>
      </c>
      <c r="O536" t="s">
        <v>330</v>
      </c>
      <c r="P536">
        <v>531189</v>
      </c>
      <c r="Q536" t="s">
        <v>330</v>
      </c>
      <c r="R536" s="13">
        <v>106443.52403370244</v>
      </c>
      <c r="S536" s="13"/>
      <c r="T536" s="13"/>
      <c r="U536" s="13"/>
      <c r="V536" s="13">
        <f t="shared" si="142"/>
        <v>0</v>
      </c>
      <c r="W536" s="13"/>
      <c r="X536" s="13">
        <f t="shared" si="143"/>
        <v>0</v>
      </c>
      <c r="Y536" s="13"/>
      <c r="Z536" s="13">
        <f t="shared" si="144"/>
        <v>0</v>
      </c>
      <c r="AA536" s="13"/>
      <c r="AB536" s="13">
        <f t="shared" si="145"/>
        <v>0</v>
      </c>
      <c r="AC536" s="13"/>
      <c r="AD536" s="13"/>
      <c r="AE536" s="13"/>
      <c r="AF536" s="13"/>
      <c r="AG536" s="13"/>
      <c r="AH536" s="13"/>
      <c r="AI536" s="13"/>
      <c r="AJ536" s="13"/>
      <c r="AK536" s="13">
        <f t="shared" si="146"/>
        <v>0</v>
      </c>
      <c r="AL536" s="13"/>
      <c r="AM536" s="13">
        <f t="shared" si="147"/>
        <v>0</v>
      </c>
      <c r="AN536" s="13"/>
      <c r="AO536" s="13">
        <v>0</v>
      </c>
      <c r="AP536" s="13">
        <f t="shared" si="148"/>
        <v>0</v>
      </c>
      <c r="AQ536" s="13"/>
      <c r="AR536" s="13">
        <f t="shared" si="149"/>
        <v>0</v>
      </c>
      <c r="AS536" s="13"/>
      <c r="AT536" s="13">
        <f t="shared" si="150"/>
        <v>0</v>
      </c>
      <c r="AU536" s="13"/>
      <c r="AV536" s="13">
        <f t="shared" si="151"/>
        <v>0</v>
      </c>
      <c r="AW536" s="13"/>
      <c r="AX536" s="13">
        <f t="shared" si="152"/>
        <v>0</v>
      </c>
      <c r="AY536" s="13"/>
      <c r="AZ536" s="13">
        <f t="shared" si="153"/>
        <v>0</v>
      </c>
      <c r="BA536" s="13"/>
      <c r="BB536" s="13">
        <f t="shared" si="154"/>
        <v>0</v>
      </c>
      <c r="BC536" s="13"/>
      <c r="BD536" s="13">
        <f t="shared" si="155"/>
        <v>0</v>
      </c>
      <c r="BE536" s="13"/>
      <c r="BF536" s="13">
        <f t="shared" si="156"/>
        <v>0</v>
      </c>
      <c r="BG536" s="13"/>
      <c r="BH536" s="13">
        <f t="shared" si="157"/>
        <v>106443.52403370244</v>
      </c>
      <c r="BI536" s="13">
        <f t="shared" si="158"/>
        <v>106400</v>
      </c>
      <c r="BJ536" s="13">
        <v>105200</v>
      </c>
    </row>
    <row r="537" spans="1:62" x14ac:dyDescent="0.25">
      <c r="A537" t="s">
        <v>642</v>
      </c>
      <c r="B537" s="13">
        <v>896</v>
      </c>
      <c r="C537">
        <v>567485</v>
      </c>
      <c r="D537">
        <v>1</v>
      </c>
      <c r="E537">
        <v>0</v>
      </c>
      <c r="F537">
        <v>0</v>
      </c>
      <c r="G537">
        <v>0</v>
      </c>
      <c r="H537">
        <v>0</v>
      </c>
      <c r="I537" t="s">
        <v>85</v>
      </c>
      <c r="J537">
        <v>567876</v>
      </c>
      <c r="K537" t="s">
        <v>641</v>
      </c>
      <c r="L537">
        <v>567442</v>
      </c>
      <c r="M537" t="s">
        <v>388</v>
      </c>
      <c r="N537">
        <v>567442</v>
      </c>
      <c r="O537" t="s">
        <v>388</v>
      </c>
      <c r="P537">
        <v>567442</v>
      </c>
      <c r="Q537" t="s">
        <v>388</v>
      </c>
      <c r="R537" s="13">
        <v>207676.90376512118</v>
      </c>
      <c r="S537" s="13"/>
      <c r="T537" s="13"/>
      <c r="U537" s="13"/>
      <c r="V537" s="13">
        <f t="shared" si="142"/>
        <v>0</v>
      </c>
      <c r="W537" s="13"/>
      <c r="X537" s="13">
        <f t="shared" si="143"/>
        <v>0</v>
      </c>
      <c r="Y537" s="13"/>
      <c r="Z537" s="13">
        <f t="shared" si="144"/>
        <v>0</v>
      </c>
      <c r="AA537" s="13"/>
      <c r="AB537" s="13">
        <f t="shared" si="145"/>
        <v>0</v>
      </c>
      <c r="AC537" s="13"/>
      <c r="AD537" s="13"/>
      <c r="AE537" s="13"/>
      <c r="AF537" s="13"/>
      <c r="AG537" s="13"/>
      <c r="AH537" s="13"/>
      <c r="AI537" s="13"/>
      <c r="AJ537" s="13"/>
      <c r="AK537" s="13">
        <f t="shared" si="146"/>
        <v>0</v>
      </c>
      <c r="AL537" s="13"/>
      <c r="AM537" s="13">
        <f t="shared" si="147"/>
        <v>0</v>
      </c>
      <c r="AN537" s="13"/>
      <c r="AO537" s="13">
        <v>0</v>
      </c>
      <c r="AP537" s="13">
        <f t="shared" si="148"/>
        <v>0</v>
      </c>
      <c r="AQ537" s="13"/>
      <c r="AR537" s="13">
        <f t="shared" si="149"/>
        <v>0</v>
      </c>
      <c r="AS537" s="13"/>
      <c r="AT537" s="13">
        <f t="shared" si="150"/>
        <v>0</v>
      </c>
      <c r="AU537" s="13"/>
      <c r="AV537" s="13">
        <f t="shared" si="151"/>
        <v>0</v>
      </c>
      <c r="AW537" s="13"/>
      <c r="AX537" s="13">
        <f t="shared" si="152"/>
        <v>0</v>
      </c>
      <c r="AY537" s="13"/>
      <c r="AZ537" s="13">
        <f t="shared" si="153"/>
        <v>0</v>
      </c>
      <c r="BA537" s="13"/>
      <c r="BB537" s="13">
        <f t="shared" si="154"/>
        <v>0</v>
      </c>
      <c r="BC537" s="13"/>
      <c r="BD537" s="13">
        <f t="shared" si="155"/>
        <v>0</v>
      </c>
      <c r="BE537" s="13"/>
      <c r="BF537" s="13">
        <f t="shared" si="156"/>
        <v>0</v>
      </c>
      <c r="BG537" s="13"/>
      <c r="BH537" s="13">
        <f t="shared" si="157"/>
        <v>207676.90376512118</v>
      </c>
      <c r="BI537" s="13">
        <f t="shared" si="158"/>
        <v>207700</v>
      </c>
      <c r="BJ537" s="13">
        <v>207100</v>
      </c>
    </row>
    <row r="538" spans="1:62" x14ac:dyDescent="0.25">
      <c r="A538" t="s">
        <v>973</v>
      </c>
      <c r="B538" s="13">
        <v>270</v>
      </c>
      <c r="C538">
        <v>560782</v>
      </c>
      <c r="D538">
        <v>1</v>
      </c>
      <c r="E538">
        <v>0</v>
      </c>
      <c r="F538">
        <v>0</v>
      </c>
      <c r="G538">
        <v>0</v>
      </c>
      <c r="H538">
        <v>0</v>
      </c>
      <c r="I538" t="s">
        <v>110</v>
      </c>
      <c r="J538">
        <v>560740</v>
      </c>
      <c r="K538" t="s">
        <v>350</v>
      </c>
      <c r="L538">
        <v>560740</v>
      </c>
      <c r="M538" t="s">
        <v>350</v>
      </c>
      <c r="N538">
        <v>560740</v>
      </c>
      <c r="O538" t="s">
        <v>350</v>
      </c>
      <c r="P538">
        <v>561215</v>
      </c>
      <c r="Q538" t="s">
        <v>296</v>
      </c>
      <c r="R538" s="13">
        <v>70488.701001315436</v>
      </c>
      <c r="S538" s="13"/>
      <c r="T538" s="13"/>
      <c r="U538" s="13"/>
      <c r="V538" s="13">
        <f t="shared" si="142"/>
        <v>0</v>
      </c>
      <c r="W538" s="13"/>
      <c r="X538" s="13">
        <f t="shared" si="143"/>
        <v>0</v>
      </c>
      <c r="Y538" s="13"/>
      <c r="Z538" s="13">
        <f t="shared" si="144"/>
        <v>0</v>
      </c>
      <c r="AA538" s="13"/>
      <c r="AB538" s="13">
        <f t="shared" si="145"/>
        <v>0</v>
      </c>
      <c r="AC538" s="13"/>
      <c r="AD538" s="13"/>
      <c r="AE538" s="13"/>
      <c r="AF538" s="13"/>
      <c r="AG538" s="13"/>
      <c r="AH538" s="13"/>
      <c r="AI538" s="13"/>
      <c r="AJ538" s="13"/>
      <c r="AK538" s="13">
        <f t="shared" si="146"/>
        <v>0</v>
      </c>
      <c r="AL538" s="13"/>
      <c r="AM538" s="13">
        <f t="shared" si="147"/>
        <v>0</v>
      </c>
      <c r="AN538" s="13"/>
      <c r="AO538" s="13">
        <v>0</v>
      </c>
      <c r="AP538" s="13">
        <f t="shared" si="148"/>
        <v>0</v>
      </c>
      <c r="AQ538" s="13"/>
      <c r="AR538" s="13">
        <f t="shared" si="149"/>
        <v>0</v>
      </c>
      <c r="AS538" s="13"/>
      <c r="AT538" s="13">
        <f t="shared" si="150"/>
        <v>0</v>
      </c>
      <c r="AU538" s="13"/>
      <c r="AV538" s="13">
        <f t="shared" si="151"/>
        <v>0</v>
      </c>
      <c r="AW538" s="13"/>
      <c r="AX538" s="13">
        <f t="shared" si="152"/>
        <v>0</v>
      </c>
      <c r="AY538" s="13"/>
      <c r="AZ538" s="13">
        <f t="shared" si="153"/>
        <v>0</v>
      </c>
      <c r="BA538" s="13"/>
      <c r="BB538" s="13">
        <f t="shared" si="154"/>
        <v>0</v>
      </c>
      <c r="BC538" s="13"/>
      <c r="BD538" s="13">
        <f t="shared" si="155"/>
        <v>0</v>
      </c>
      <c r="BE538" s="13"/>
      <c r="BF538" s="13">
        <f t="shared" si="156"/>
        <v>0</v>
      </c>
      <c r="BG538" s="13"/>
      <c r="BH538" s="13">
        <f t="shared" si="157"/>
        <v>70488.701001315436</v>
      </c>
      <c r="BI538" s="13">
        <f t="shared" si="158"/>
        <v>70500</v>
      </c>
      <c r="BJ538" s="13">
        <v>70800</v>
      </c>
    </row>
    <row r="539" spans="1:62" x14ac:dyDescent="0.25">
      <c r="A539" t="s">
        <v>974</v>
      </c>
      <c r="B539" s="13">
        <v>493</v>
      </c>
      <c r="C539">
        <v>550906</v>
      </c>
      <c r="D539">
        <v>1</v>
      </c>
      <c r="E539">
        <v>0</v>
      </c>
      <c r="F539">
        <v>0</v>
      </c>
      <c r="G539">
        <v>0</v>
      </c>
      <c r="H539">
        <v>0</v>
      </c>
      <c r="I539" t="s">
        <v>23</v>
      </c>
      <c r="J539">
        <v>550787</v>
      </c>
      <c r="K539" t="s">
        <v>181</v>
      </c>
      <c r="L539">
        <v>550787</v>
      </c>
      <c r="M539" t="s">
        <v>181</v>
      </c>
      <c r="N539">
        <v>550787</v>
      </c>
      <c r="O539" t="s">
        <v>181</v>
      </c>
      <c r="P539">
        <v>550787</v>
      </c>
      <c r="Q539" t="s">
        <v>181</v>
      </c>
      <c r="R539" s="13">
        <v>115224.38136301511</v>
      </c>
      <c r="S539" s="13"/>
      <c r="T539" s="13"/>
      <c r="U539" s="13"/>
      <c r="V539" s="13">
        <f t="shared" si="142"/>
        <v>0</v>
      </c>
      <c r="W539" s="13"/>
      <c r="X539" s="13">
        <f t="shared" si="143"/>
        <v>0</v>
      </c>
      <c r="Y539" s="13"/>
      <c r="Z539" s="13">
        <f t="shared" si="144"/>
        <v>0</v>
      </c>
      <c r="AA539" s="13"/>
      <c r="AB539" s="13">
        <f t="shared" si="145"/>
        <v>0</v>
      </c>
      <c r="AC539" s="13"/>
      <c r="AD539" s="13"/>
      <c r="AE539" s="13"/>
      <c r="AF539" s="13"/>
      <c r="AG539" s="13"/>
      <c r="AH539" s="13"/>
      <c r="AI539" s="13"/>
      <c r="AJ539" s="13"/>
      <c r="AK539" s="13">
        <f t="shared" si="146"/>
        <v>0</v>
      </c>
      <c r="AL539" s="13"/>
      <c r="AM539" s="13">
        <f t="shared" si="147"/>
        <v>0</v>
      </c>
      <c r="AN539" s="13"/>
      <c r="AO539" s="13">
        <v>0</v>
      </c>
      <c r="AP539" s="13">
        <f t="shared" si="148"/>
        <v>0</v>
      </c>
      <c r="AQ539" s="13"/>
      <c r="AR539" s="13">
        <f t="shared" si="149"/>
        <v>0</v>
      </c>
      <c r="AS539" s="13"/>
      <c r="AT539" s="13">
        <f t="shared" si="150"/>
        <v>0</v>
      </c>
      <c r="AU539" s="13"/>
      <c r="AV539" s="13">
        <f t="shared" si="151"/>
        <v>0</v>
      </c>
      <c r="AW539" s="13"/>
      <c r="AX539" s="13">
        <f t="shared" si="152"/>
        <v>0</v>
      </c>
      <c r="AY539" s="13"/>
      <c r="AZ539" s="13">
        <f t="shared" si="153"/>
        <v>0</v>
      </c>
      <c r="BA539" s="13"/>
      <c r="BB539" s="13">
        <f t="shared" si="154"/>
        <v>0</v>
      </c>
      <c r="BC539" s="13"/>
      <c r="BD539" s="13">
        <f t="shared" si="155"/>
        <v>0</v>
      </c>
      <c r="BE539" s="13"/>
      <c r="BF539" s="13">
        <f t="shared" si="156"/>
        <v>0</v>
      </c>
      <c r="BG539" s="13"/>
      <c r="BH539" s="13">
        <f t="shared" si="157"/>
        <v>115224.38136301511</v>
      </c>
      <c r="BI539" s="13">
        <f t="shared" si="158"/>
        <v>115200</v>
      </c>
      <c r="BJ539" s="13">
        <v>116100</v>
      </c>
    </row>
    <row r="540" spans="1:62" x14ac:dyDescent="0.25">
      <c r="A540" t="s">
        <v>975</v>
      </c>
      <c r="B540" s="13">
        <v>503</v>
      </c>
      <c r="C540">
        <v>586978</v>
      </c>
      <c r="D540">
        <v>1</v>
      </c>
      <c r="E540">
        <v>0</v>
      </c>
      <c r="F540">
        <v>0</v>
      </c>
      <c r="G540">
        <v>0</v>
      </c>
      <c r="H540">
        <v>0</v>
      </c>
      <c r="I540" t="s">
        <v>75</v>
      </c>
      <c r="J540">
        <v>587401</v>
      </c>
      <c r="K540" t="s">
        <v>976</v>
      </c>
      <c r="L540">
        <v>586846</v>
      </c>
      <c r="M540" t="s">
        <v>79</v>
      </c>
      <c r="N540">
        <v>586846</v>
      </c>
      <c r="O540" t="s">
        <v>79</v>
      </c>
      <c r="P540">
        <v>586846</v>
      </c>
      <c r="Q540" t="s">
        <v>79</v>
      </c>
      <c r="R540" s="13">
        <v>117533.09495654231</v>
      </c>
      <c r="S540" s="13"/>
      <c r="T540" s="13"/>
      <c r="U540" s="13"/>
      <c r="V540" s="13">
        <f t="shared" si="142"/>
        <v>0</v>
      </c>
      <c r="W540" s="13"/>
      <c r="X540" s="13">
        <f t="shared" si="143"/>
        <v>0</v>
      </c>
      <c r="Y540" s="13"/>
      <c r="Z540" s="13">
        <f t="shared" si="144"/>
        <v>0</v>
      </c>
      <c r="AA540" s="13"/>
      <c r="AB540" s="13">
        <f t="shared" si="145"/>
        <v>0</v>
      </c>
      <c r="AC540" s="13"/>
      <c r="AD540" s="13"/>
      <c r="AE540" s="13"/>
      <c r="AF540" s="13"/>
      <c r="AG540" s="13"/>
      <c r="AH540" s="13"/>
      <c r="AI540" s="13"/>
      <c r="AJ540" s="13"/>
      <c r="AK540" s="13">
        <f t="shared" si="146"/>
        <v>0</v>
      </c>
      <c r="AL540" s="13"/>
      <c r="AM540" s="13">
        <f t="shared" si="147"/>
        <v>0</v>
      </c>
      <c r="AN540" s="13"/>
      <c r="AO540" s="13">
        <v>0</v>
      </c>
      <c r="AP540" s="13">
        <f t="shared" si="148"/>
        <v>0</v>
      </c>
      <c r="AQ540" s="13"/>
      <c r="AR540" s="13">
        <f t="shared" si="149"/>
        <v>0</v>
      </c>
      <c r="AS540" s="13"/>
      <c r="AT540" s="13">
        <f t="shared" si="150"/>
        <v>0</v>
      </c>
      <c r="AU540" s="13"/>
      <c r="AV540" s="13">
        <f t="shared" si="151"/>
        <v>0</v>
      </c>
      <c r="AW540" s="13"/>
      <c r="AX540" s="13">
        <f t="shared" si="152"/>
        <v>0</v>
      </c>
      <c r="AY540" s="13"/>
      <c r="AZ540" s="13">
        <f t="shared" si="153"/>
        <v>0</v>
      </c>
      <c r="BA540" s="13"/>
      <c r="BB540" s="13">
        <f t="shared" si="154"/>
        <v>0</v>
      </c>
      <c r="BC540" s="13"/>
      <c r="BD540" s="13">
        <f t="shared" si="155"/>
        <v>0</v>
      </c>
      <c r="BE540" s="13"/>
      <c r="BF540" s="13">
        <f t="shared" si="156"/>
        <v>0</v>
      </c>
      <c r="BG540" s="13"/>
      <c r="BH540" s="13">
        <f t="shared" si="157"/>
        <v>117533.09495654231</v>
      </c>
      <c r="BI540" s="13">
        <f t="shared" si="158"/>
        <v>117500</v>
      </c>
      <c r="BJ540" s="13">
        <v>117500</v>
      </c>
    </row>
    <row r="541" spans="1:62" x14ac:dyDescent="0.25">
      <c r="A541" t="s">
        <v>977</v>
      </c>
      <c r="B541" s="13">
        <v>150</v>
      </c>
      <c r="C541">
        <v>559768</v>
      </c>
      <c r="D541">
        <v>1</v>
      </c>
      <c r="E541">
        <v>0</v>
      </c>
      <c r="F541">
        <v>0</v>
      </c>
      <c r="G541">
        <v>0</v>
      </c>
      <c r="H541">
        <v>0</v>
      </c>
      <c r="I541" t="s">
        <v>110</v>
      </c>
      <c r="J541">
        <v>560260</v>
      </c>
      <c r="K541" t="s">
        <v>978</v>
      </c>
      <c r="L541">
        <v>560260</v>
      </c>
      <c r="M541" t="s">
        <v>978</v>
      </c>
      <c r="N541">
        <v>560260</v>
      </c>
      <c r="O541" t="s">
        <v>978</v>
      </c>
      <c r="P541">
        <v>559717</v>
      </c>
      <c r="Q541" t="s">
        <v>336</v>
      </c>
      <c r="R541" s="13">
        <v>70488.701001315436</v>
      </c>
      <c r="S541" s="13"/>
      <c r="T541" s="13"/>
      <c r="U541" s="13"/>
      <c r="V541" s="13">
        <f t="shared" si="142"/>
        <v>0</v>
      </c>
      <c r="W541" s="13"/>
      <c r="X541" s="13">
        <f t="shared" si="143"/>
        <v>0</v>
      </c>
      <c r="Y541" s="13"/>
      <c r="Z541" s="13">
        <f t="shared" si="144"/>
        <v>0</v>
      </c>
      <c r="AA541" s="13"/>
      <c r="AB541" s="13">
        <f t="shared" si="145"/>
        <v>0</v>
      </c>
      <c r="AC541" s="13"/>
      <c r="AD541" s="13"/>
      <c r="AE541" s="13"/>
      <c r="AF541" s="13"/>
      <c r="AG541" s="13"/>
      <c r="AH541" s="13"/>
      <c r="AI541" s="13"/>
      <c r="AJ541" s="13"/>
      <c r="AK541" s="13">
        <f t="shared" si="146"/>
        <v>0</v>
      </c>
      <c r="AL541" s="13"/>
      <c r="AM541" s="13">
        <f t="shared" si="147"/>
        <v>0</v>
      </c>
      <c r="AN541" s="13"/>
      <c r="AO541" s="13">
        <v>0</v>
      </c>
      <c r="AP541" s="13">
        <f t="shared" si="148"/>
        <v>0</v>
      </c>
      <c r="AQ541" s="13"/>
      <c r="AR541" s="13">
        <f t="shared" si="149"/>
        <v>0</v>
      </c>
      <c r="AS541" s="13"/>
      <c r="AT541" s="13">
        <f t="shared" si="150"/>
        <v>0</v>
      </c>
      <c r="AU541" s="13"/>
      <c r="AV541" s="13">
        <f t="shared" si="151"/>
        <v>0</v>
      </c>
      <c r="AW541" s="13"/>
      <c r="AX541" s="13">
        <f t="shared" si="152"/>
        <v>0</v>
      </c>
      <c r="AY541" s="13"/>
      <c r="AZ541" s="13">
        <f t="shared" si="153"/>
        <v>0</v>
      </c>
      <c r="BA541" s="13"/>
      <c r="BB541" s="13">
        <f t="shared" si="154"/>
        <v>0</v>
      </c>
      <c r="BC541" s="13"/>
      <c r="BD541" s="13">
        <f t="shared" si="155"/>
        <v>0</v>
      </c>
      <c r="BE541" s="13"/>
      <c r="BF541" s="13">
        <f t="shared" si="156"/>
        <v>0</v>
      </c>
      <c r="BG541" s="13"/>
      <c r="BH541" s="13">
        <f t="shared" si="157"/>
        <v>70488.701001315436</v>
      </c>
      <c r="BI541" s="13">
        <f t="shared" si="158"/>
        <v>70500</v>
      </c>
      <c r="BJ541" s="13">
        <v>70800</v>
      </c>
    </row>
    <row r="542" spans="1:62" x14ac:dyDescent="0.25">
      <c r="A542" t="s">
        <v>980</v>
      </c>
      <c r="B542" s="13">
        <v>190</v>
      </c>
      <c r="C542">
        <v>509191</v>
      </c>
      <c r="D542">
        <v>1</v>
      </c>
      <c r="E542">
        <v>0</v>
      </c>
      <c r="F542">
        <v>0</v>
      </c>
      <c r="G542">
        <v>0</v>
      </c>
      <c r="H542">
        <v>0</v>
      </c>
      <c r="I542" t="s">
        <v>23</v>
      </c>
      <c r="J542">
        <v>547336</v>
      </c>
      <c r="K542" t="s">
        <v>981</v>
      </c>
      <c r="L542">
        <v>547336</v>
      </c>
      <c r="M542" t="s">
        <v>981</v>
      </c>
      <c r="N542">
        <v>547336</v>
      </c>
      <c r="O542" t="s">
        <v>981</v>
      </c>
      <c r="P542">
        <v>547336</v>
      </c>
      <c r="Q542" t="s">
        <v>981</v>
      </c>
      <c r="R542" s="13">
        <v>70488.701001315436</v>
      </c>
      <c r="S542" s="13"/>
      <c r="T542" s="13"/>
      <c r="U542" s="13"/>
      <c r="V542" s="13">
        <f t="shared" si="142"/>
        <v>0</v>
      </c>
      <c r="W542" s="13"/>
      <c r="X542" s="13">
        <f t="shared" si="143"/>
        <v>0</v>
      </c>
      <c r="Y542" s="13"/>
      <c r="Z542" s="13">
        <f t="shared" si="144"/>
        <v>0</v>
      </c>
      <c r="AA542" s="13"/>
      <c r="AB542" s="13">
        <f t="shared" si="145"/>
        <v>0</v>
      </c>
      <c r="AC542" s="13"/>
      <c r="AD542" s="13"/>
      <c r="AE542" s="13"/>
      <c r="AF542" s="13"/>
      <c r="AG542" s="13"/>
      <c r="AH542" s="13"/>
      <c r="AI542" s="13"/>
      <c r="AJ542" s="13"/>
      <c r="AK542" s="13">
        <f t="shared" si="146"/>
        <v>0</v>
      </c>
      <c r="AL542" s="13"/>
      <c r="AM542" s="13">
        <f t="shared" si="147"/>
        <v>0</v>
      </c>
      <c r="AN542" s="13"/>
      <c r="AO542" s="13">
        <v>0</v>
      </c>
      <c r="AP542" s="13">
        <f t="shared" si="148"/>
        <v>0</v>
      </c>
      <c r="AQ542" s="13"/>
      <c r="AR542" s="13">
        <f t="shared" si="149"/>
        <v>0</v>
      </c>
      <c r="AS542" s="13"/>
      <c r="AT542" s="13">
        <f t="shared" si="150"/>
        <v>0</v>
      </c>
      <c r="AU542" s="13"/>
      <c r="AV542" s="13">
        <f t="shared" si="151"/>
        <v>0</v>
      </c>
      <c r="AW542" s="13"/>
      <c r="AX542" s="13">
        <f t="shared" si="152"/>
        <v>0</v>
      </c>
      <c r="AY542" s="13"/>
      <c r="AZ542" s="13">
        <f t="shared" si="153"/>
        <v>0</v>
      </c>
      <c r="BA542" s="13"/>
      <c r="BB542" s="13">
        <f t="shared" si="154"/>
        <v>0</v>
      </c>
      <c r="BC542" s="13"/>
      <c r="BD542" s="13">
        <f t="shared" si="155"/>
        <v>0</v>
      </c>
      <c r="BE542" s="13"/>
      <c r="BF542" s="13">
        <f t="shared" si="156"/>
        <v>0</v>
      </c>
      <c r="BG542" s="13"/>
      <c r="BH542" s="13">
        <f t="shared" si="157"/>
        <v>70488.701001315436</v>
      </c>
      <c r="BI542" s="13">
        <f t="shared" si="158"/>
        <v>70500</v>
      </c>
      <c r="BJ542" s="13">
        <v>70800</v>
      </c>
    </row>
    <row r="543" spans="1:62" x14ac:dyDescent="0.25">
      <c r="A543" t="s">
        <v>282</v>
      </c>
      <c r="B543" s="13">
        <v>783</v>
      </c>
      <c r="C543">
        <v>572781</v>
      </c>
      <c r="D543">
        <v>1</v>
      </c>
      <c r="E543">
        <v>0</v>
      </c>
      <c r="F543">
        <v>0</v>
      </c>
      <c r="G543">
        <v>0</v>
      </c>
      <c r="H543">
        <v>0</v>
      </c>
      <c r="I543" t="s">
        <v>33</v>
      </c>
      <c r="J543">
        <v>572926</v>
      </c>
      <c r="K543" t="s">
        <v>168</v>
      </c>
      <c r="L543">
        <v>572926</v>
      </c>
      <c r="M543" t="s">
        <v>168</v>
      </c>
      <c r="N543">
        <v>572926</v>
      </c>
      <c r="O543" t="s">
        <v>168</v>
      </c>
      <c r="P543">
        <v>572926</v>
      </c>
      <c r="Q543" t="s">
        <v>168</v>
      </c>
      <c r="R543" s="13">
        <v>181866.28166825944</v>
      </c>
      <c r="S543" s="13"/>
      <c r="T543" s="13"/>
      <c r="U543" s="13"/>
      <c r="V543" s="13">
        <f t="shared" si="142"/>
        <v>0</v>
      </c>
      <c r="W543" s="13"/>
      <c r="X543" s="13">
        <f t="shared" si="143"/>
        <v>0</v>
      </c>
      <c r="Y543" s="13"/>
      <c r="Z543" s="13">
        <f t="shared" si="144"/>
        <v>0</v>
      </c>
      <c r="AA543" s="13"/>
      <c r="AB543" s="13">
        <f t="shared" si="145"/>
        <v>0</v>
      </c>
      <c r="AC543" s="13"/>
      <c r="AD543" s="13"/>
      <c r="AE543" s="13"/>
      <c r="AF543" s="13"/>
      <c r="AG543" s="13"/>
      <c r="AH543" s="13"/>
      <c r="AI543" s="13"/>
      <c r="AJ543" s="13"/>
      <c r="AK543" s="13">
        <f t="shared" si="146"/>
        <v>0</v>
      </c>
      <c r="AL543" s="13"/>
      <c r="AM543" s="13">
        <f t="shared" si="147"/>
        <v>0</v>
      </c>
      <c r="AN543" s="13"/>
      <c r="AO543" s="13">
        <v>0</v>
      </c>
      <c r="AP543" s="13">
        <f t="shared" si="148"/>
        <v>0</v>
      </c>
      <c r="AQ543" s="13"/>
      <c r="AR543" s="13">
        <f t="shared" si="149"/>
        <v>0</v>
      </c>
      <c r="AS543" s="13"/>
      <c r="AT543" s="13">
        <f t="shared" si="150"/>
        <v>0</v>
      </c>
      <c r="AU543" s="13"/>
      <c r="AV543" s="13">
        <f t="shared" si="151"/>
        <v>0</v>
      </c>
      <c r="AW543" s="13"/>
      <c r="AX543" s="13">
        <f t="shared" si="152"/>
        <v>0</v>
      </c>
      <c r="AY543" s="13"/>
      <c r="AZ543" s="13">
        <f t="shared" si="153"/>
        <v>0</v>
      </c>
      <c r="BA543" s="13"/>
      <c r="BB543" s="13">
        <f t="shared" si="154"/>
        <v>0</v>
      </c>
      <c r="BC543" s="13"/>
      <c r="BD543" s="13">
        <f t="shared" si="155"/>
        <v>0</v>
      </c>
      <c r="BE543" s="13"/>
      <c r="BF543" s="13">
        <f t="shared" si="156"/>
        <v>0</v>
      </c>
      <c r="BG543" s="13"/>
      <c r="BH543" s="13">
        <f t="shared" si="157"/>
        <v>181866.28166825944</v>
      </c>
      <c r="BI543" s="13">
        <f t="shared" si="158"/>
        <v>181900</v>
      </c>
      <c r="BJ543" s="13">
        <v>179800</v>
      </c>
    </row>
    <row r="544" spans="1:62" x14ac:dyDescent="0.25">
      <c r="A544" t="s">
        <v>516</v>
      </c>
      <c r="B544" s="13">
        <v>866</v>
      </c>
      <c r="C544">
        <v>577936</v>
      </c>
      <c r="D544">
        <v>1</v>
      </c>
      <c r="E544">
        <v>0</v>
      </c>
      <c r="F544">
        <v>0</v>
      </c>
      <c r="G544">
        <v>0</v>
      </c>
      <c r="H544">
        <v>0</v>
      </c>
      <c r="I544" t="s">
        <v>41</v>
      </c>
      <c r="J544">
        <v>578347</v>
      </c>
      <c r="K544" t="s">
        <v>284</v>
      </c>
      <c r="L544">
        <v>578347</v>
      </c>
      <c r="M544" t="s">
        <v>284</v>
      </c>
      <c r="N544">
        <v>578347</v>
      </c>
      <c r="O544" t="s">
        <v>284</v>
      </c>
      <c r="P544">
        <v>578347</v>
      </c>
      <c r="Q544" t="s">
        <v>284</v>
      </c>
      <c r="R544" s="13">
        <v>200832.3496797508</v>
      </c>
      <c r="S544" s="13"/>
      <c r="T544" s="13"/>
      <c r="U544" s="13"/>
      <c r="V544" s="13">
        <f t="shared" si="142"/>
        <v>0</v>
      </c>
      <c r="W544" s="13"/>
      <c r="X544" s="13">
        <f t="shared" si="143"/>
        <v>0</v>
      </c>
      <c r="Y544" s="13"/>
      <c r="Z544" s="13">
        <f t="shared" si="144"/>
        <v>0</v>
      </c>
      <c r="AA544" s="13"/>
      <c r="AB544" s="13">
        <f t="shared" si="145"/>
        <v>0</v>
      </c>
      <c r="AC544" s="13"/>
      <c r="AD544" s="13"/>
      <c r="AE544" s="13"/>
      <c r="AF544" s="13"/>
      <c r="AG544" s="13"/>
      <c r="AH544" s="13"/>
      <c r="AI544" s="13"/>
      <c r="AJ544" s="13"/>
      <c r="AK544" s="13">
        <f t="shared" si="146"/>
        <v>0</v>
      </c>
      <c r="AL544" s="13"/>
      <c r="AM544" s="13">
        <f t="shared" si="147"/>
        <v>0</v>
      </c>
      <c r="AN544" s="13"/>
      <c r="AO544" s="13">
        <v>1</v>
      </c>
      <c r="AP544" s="13">
        <f t="shared" si="148"/>
        <v>30500</v>
      </c>
      <c r="AQ544" s="13"/>
      <c r="AR544" s="13">
        <f t="shared" si="149"/>
        <v>0</v>
      </c>
      <c r="AS544" s="13"/>
      <c r="AT544" s="13">
        <f t="shared" si="150"/>
        <v>0</v>
      </c>
      <c r="AU544" s="13"/>
      <c r="AV544" s="13">
        <f t="shared" si="151"/>
        <v>0</v>
      </c>
      <c r="AW544" s="13"/>
      <c r="AX544" s="13">
        <f t="shared" si="152"/>
        <v>0</v>
      </c>
      <c r="AY544" s="13"/>
      <c r="AZ544" s="13">
        <f t="shared" si="153"/>
        <v>0</v>
      </c>
      <c r="BA544" s="13"/>
      <c r="BB544" s="13">
        <f t="shared" si="154"/>
        <v>0</v>
      </c>
      <c r="BC544" s="13"/>
      <c r="BD544" s="13">
        <f t="shared" si="155"/>
        <v>0</v>
      </c>
      <c r="BE544" s="13"/>
      <c r="BF544" s="13">
        <f t="shared" si="156"/>
        <v>0</v>
      </c>
      <c r="BG544" s="13"/>
      <c r="BH544" s="13">
        <f t="shared" si="157"/>
        <v>231332.3496797508</v>
      </c>
      <c r="BI544" s="13">
        <f t="shared" si="158"/>
        <v>231300</v>
      </c>
      <c r="BJ544" s="13">
        <v>235700</v>
      </c>
    </row>
    <row r="545" spans="1:62" x14ac:dyDescent="0.25">
      <c r="A545" t="s">
        <v>982</v>
      </c>
      <c r="B545" s="13">
        <v>189</v>
      </c>
      <c r="C545">
        <v>586986</v>
      </c>
      <c r="D545">
        <v>1</v>
      </c>
      <c r="E545">
        <v>0</v>
      </c>
      <c r="F545">
        <v>0</v>
      </c>
      <c r="G545">
        <v>0</v>
      </c>
      <c r="H545">
        <v>0</v>
      </c>
      <c r="I545" t="s">
        <v>75</v>
      </c>
      <c r="J545">
        <v>586846</v>
      </c>
      <c r="K545" t="s">
        <v>79</v>
      </c>
      <c r="L545">
        <v>586846</v>
      </c>
      <c r="M545" t="s">
        <v>79</v>
      </c>
      <c r="N545">
        <v>586846</v>
      </c>
      <c r="O545" t="s">
        <v>79</v>
      </c>
      <c r="P545">
        <v>586846</v>
      </c>
      <c r="Q545" t="s">
        <v>79</v>
      </c>
      <c r="R545" s="13">
        <v>70488.701001315436</v>
      </c>
      <c r="S545" s="13"/>
      <c r="T545" s="13"/>
      <c r="U545" s="13"/>
      <c r="V545" s="13">
        <f t="shared" si="142"/>
        <v>0</v>
      </c>
      <c r="W545" s="13"/>
      <c r="X545" s="13">
        <f t="shared" si="143"/>
        <v>0</v>
      </c>
      <c r="Y545" s="13"/>
      <c r="Z545" s="13">
        <f t="shared" si="144"/>
        <v>0</v>
      </c>
      <c r="AA545" s="13"/>
      <c r="AB545" s="13">
        <f t="shared" si="145"/>
        <v>0</v>
      </c>
      <c r="AC545" s="13"/>
      <c r="AD545" s="13"/>
      <c r="AE545" s="13"/>
      <c r="AF545" s="13"/>
      <c r="AG545" s="13"/>
      <c r="AH545" s="13"/>
      <c r="AI545" s="13"/>
      <c r="AJ545" s="13"/>
      <c r="AK545" s="13">
        <f t="shared" si="146"/>
        <v>0</v>
      </c>
      <c r="AL545" s="13"/>
      <c r="AM545" s="13">
        <f t="shared" si="147"/>
        <v>0</v>
      </c>
      <c r="AN545" s="13"/>
      <c r="AO545" s="13">
        <v>0</v>
      </c>
      <c r="AP545" s="13">
        <f t="shared" si="148"/>
        <v>0</v>
      </c>
      <c r="AQ545" s="13"/>
      <c r="AR545" s="13">
        <f t="shared" si="149"/>
        <v>0</v>
      </c>
      <c r="AS545" s="13"/>
      <c r="AT545" s="13">
        <f t="shared" si="150"/>
        <v>0</v>
      </c>
      <c r="AU545" s="13"/>
      <c r="AV545" s="13">
        <f t="shared" si="151"/>
        <v>0</v>
      </c>
      <c r="AW545" s="13"/>
      <c r="AX545" s="13">
        <f t="shared" si="152"/>
        <v>0</v>
      </c>
      <c r="AY545" s="13"/>
      <c r="AZ545" s="13">
        <f t="shared" si="153"/>
        <v>0</v>
      </c>
      <c r="BA545" s="13"/>
      <c r="BB545" s="13">
        <f t="shared" si="154"/>
        <v>0</v>
      </c>
      <c r="BC545" s="13"/>
      <c r="BD545" s="13">
        <f t="shared" si="155"/>
        <v>0</v>
      </c>
      <c r="BE545" s="13"/>
      <c r="BF545" s="13">
        <f t="shared" si="156"/>
        <v>0</v>
      </c>
      <c r="BG545" s="13"/>
      <c r="BH545" s="13">
        <f t="shared" si="157"/>
        <v>70488.701001315436</v>
      </c>
      <c r="BI545" s="13">
        <f t="shared" si="158"/>
        <v>70500</v>
      </c>
      <c r="BJ545" s="13">
        <v>70800</v>
      </c>
    </row>
    <row r="546" spans="1:62" x14ac:dyDescent="0.25">
      <c r="A546" t="s">
        <v>835</v>
      </c>
      <c r="B546" s="13">
        <v>1783</v>
      </c>
      <c r="C546">
        <v>533246</v>
      </c>
      <c r="D546">
        <v>1</v>
      </c>
      <c r="E546">
        <v>0</v>
      </c>
      <c r="F546">
        <v>0</v>
      </c>
      <c r="G546">
        <v>0</v>
      </c>
      <c r="H546">
        <v>0</v>
      </c>
      <c r="I546" t="s">
        <v>26</v>
      </c>
      <c r="J546">
        <v>537641</v>
      </c>
      <c r="K546" t="s">
        <v>983</v>
      </c>
      <c r="L546">
        <v>537641</v>
      </c>
      <c r="M546" t="s">
        <v>983</v>
      </c>
      <c r="N546">
        <v>537641</v>
      </c>
      <c r="O546" t="s">
        <v>983</v>
      </c>
      <c r="P546">
        <v>533165</v>
      </c>
      <c r="Q546" t="s">
        <v>154</v>
      </c>
      <c r="R546" s="13">
        <v>407887.49628857907</v>
      </c>
      <c r="S546" s="13"/>
      <c r="T546" s="13"/>
      <c r="U546" s="13"/>
      <c r="V546" s="13">
        <f t="shared" si="142"/>
        <v>0</v>
      </c>
      <c r="W546" s="13"/>
      <c r="X546" s="13">
        <f t="shared" si="143"/>
        <v>0</v>
      </c>
      <c r="Y546" s="13"/>
      <c r="Z546" s="13">
        <f t="shared" si="144"/>
        <v>0</v>
      </c>
      <c r="AA546" s="13"/>
      <c r="AB546" s="13">
        <f t="shared" si="145"/>
        <v>0</v>
      </c>
      <c r="AC546" s="13"/>
      <c r="AD546" s="13"/>
      <c r="AE546" s="13"/>
      <c r="AF546" s="13"/>
      <c r="AG546" s="13"/>
      <c r="AH546" s="13"/>
      <c r="AI546" s="13"/>
      <c r="AJ546" s="13"/>
      <c r="AK546" s="13">
        <f t="shared" si="146"/>
        <v>0</v>
      </c>
      <c r="AL546" s="13"/>
      <c r="AM546" s="13">
        <f t="shared" si="147"/>
        <v>0</v>
      </c>
      <c r="AN546" s="13"/>
      <c r="AO546" s="13">
        <v>3</v>
      </c>
      <c r="AP546" s="13">
        <f t="shared" si="148"/>
        <v>91500</v>
      </c>
      <c r="AQ546" s="13"/>
      <c r="AR546" s="13">
        <f t="shared" si="149"/>
        <v>0</v>
      </c>
      <c r="AS546" s="13"/>
      <c r="AT546" s="13">
        <f t="shared" si="150"/>
        <v>0</v>
      </c>
      <c r="AU546" s="13"/>
      <c r="AV546" s="13">
        <f t="shared" si="151"/>
        <v>0</v>
      </c>
      <c r="AW546" s="13"/>
      <c r="AX546" s="13">
        <f t="shared" si="152"/>
        <v>0</v>
      </c>
      <c r="AY546" s="13"/>
      <c r="AZ546" s="13">
        <f t="shared" si="153"/>
        <v>0</v>
      </c>
      <c r="BA546" s="13"/>
      <c r="BB546" s="13">
        <f t="shared" si="154"/>
        <v>0</v>
      </c>
      <c r="BC546" s="13"/>
      <c r="BD546" s="13">
        <f t="shared" si="155"/>
        <v>0</v>
      </c>
      <c r="BE546" s="13"/>
      <c r="BF546" s="13">
        <f t="shared" si="156"/>
        <v>0</v>
      </c>
      <c r="BG546" s="13"/>
      <c r="BH546" s="13">
        <f t="shared" si="157"/>
        <v>499387.49628857907</v>
      </c>
      <c r="BI546" s="13">
        <f t="shared" si="158"/>
        <v>499400</v>
      </c>
      <c r="BJ546" s="13">
        <v>493200</v>
      </c>
    </row>
    <row r="547" spans="1:62" x14ac:dyDescent="0.25">
      <c r="A547" t="s">
        <v>984</v>
      </c>
      <c r="B547" s="13">
        <v>150</v>
      </c>
      <c r="C547">
        <v>549321</v>
      </c>
      <c r="D547">
        <v>1</v>
      </c>
      <c r="E547">
        <v>0</v>
      </c>
      <c r="F547">
        <v>0</v>
      </c>
      <c r="G547">
        <v>0</v>
      </c>
      <c r="H547">
        <v>0</v>
      </c>
      <c r="I547" t="s">
        <v>23</v>
      </c>
      <c r="J547">
        <v>549584</v>
      </c>
      <c r="K547" t="s">
        <v>658</v>
      </c>
      <c r="L547">
        <v>549584</v>
      </c>
      <c r="M547" t="s">
        <v>658</v>
      </c>
      <c r="N547">
        <v>549584</v>
      </c>
      <c r="O547" t="s">
        <v>658</v>
      </c>
      <c r="P547">
        <v>549240</v>
      </c>
      <c r="Q547" t="s">
        <v>48</v>
      </c>
      <c r="R547" s="13">
        <v>70488.701001315436</v>
      </c>
      <c r="S547" s="13"/>
      <c r="T547" s="13"/>
      <c r="U547" s="13"/>
      <c r="V547" s="13">
        <f t="shared" si="142"/>
        <v>0</v>
      </c>
      <c r="W547" s="13"/>
      <c r="X547" s="13">
        <f t="shared" si="143"/>
        <v>0</v>
      </c>
      <c r="Y547" s="13"/>
      <c r="Z547" s="13">
        <f t="shared" si="144"/>
        <v>0</v>
      </c>
      <c r="AA547" s="13"/>
      <c r="AB547" s="13">
        <f t="shared" si="145"/>
        <v>0</v>
      </c>
      <c r="AC547" s="13"/>
      <c r="AD547" s="13"/>
      <c r="AE547" s="13"/>
      <c r="AF547" s="13"/>
      <c r="AG547" s="13"/>
      <c r="AH547" s="13"/>
      <c r="AI547" s="13"/>
      <c r="AJ547" s="13"/>
      <c r="AK547" s="13">
        <f t="shared" si="146"/>
        <v>0</v>
      </c>
      <c r="AL547" s="13"/>
      <c r="AM547" s="13">
        <f t="shared" si="147"/>
        <v>0</v>
      </c>
      <c r="AN547" s="13"/>
      <c r="AO547" s="13">
        <v>0</v>
      </c>
      <c r="AP547" s="13">
        <f t="shared" si="148"/>
        <v>0</v>
      </c>
      <c r="AQ547" s="13"/>
      <c r="AR547" s="13">
        <f t="shared" si="149"/>
        <v>0</v>
      </c>
      <c r="AS547" s="13"/>
      <c r="AT547" s="13">
        <f t="shared" si="150"/>
        <v>0</v>
      </c>
      <c r="AU547" s="13"/>
      <c r="AV547" s="13">
        <f t="shared" si="151"/>
        <v>0</v>
      </c>
      <c r="AW547" s="13"/>
      <c r="AX547" s="13">
        <f t="shared" si="152"/>
        <v>0</v>
      </c>
      <c r="AY547" s="13"/>
      <c r="AZ547" s="13">
        <f t="shared" si="153"/>
        <v>0</v>
      </c>
      <c r="BA547" s="13"/>
      <c r="BB547" s="13">
        <f t="shared" si="154"/>
        <v>0</v>
      </c>
      <c r="BC547" s="13"/>
      <c r="BD547" s="13">
        <f t="shared" si="155"/>
        <v>0</v>
      </c>
      <c r="BE547" s="13"/>
      <c r="BF547" s="13">
        <f t="shared" si="156"/>
        <v>0</v>
      </c>
      <c r="BG547" s="13"/>
      <c r="BH547" s="13">
        <f t="shared" si="157"/>
        <v>70488.701001315436</v>
      </c>
      <c r="BI547" s="13">
        <f t="shared" si="158"/>
        <v>70500</v>
      </c>
      <c r="BJ547" s="13">
        <v>70800</v>
      </c>
    </row>
    <row r="548" spans="1:62" x14ac:dyDescent="0.25">
      <c r="A548" s="3" t="s">
        <v>985</v>
      </c>
      <c r="B548" s="13">
        <v>1159</v>
      </c>
      <c r="C548">
        <v>531138</v>
      </c>
      <c r="D548">
        <v>1</v>
      </c>
      <c r="E548">
        <v>1</v>
      </c>
      <c r="F548">
        <v>0</v>
      </c>
      <c r="G548">
        <v>0</v>
      </c>
      <c r="H548">
        <v>0</v>
      </c>
      <c r="I548" t="s">
        <v>26</v>
      </c>
      <c r="J548">
        <v>531138</v>
      </c>
      <c r="K548" t="s">
        <v>985</v>
      </c>
      <c r="L548">
        <v>532029</v>
      </c>
      <c r="M548" t="s">
        <v>819</v>
      </c>
      <c r="N548">
        <v>531189</v>
      </c>
      <c r="O548" t="s">
        <v>330</v>
      </c>
      <c r="P548">
        <v>531189</v>
      </c>
      <c r="Q548" t="s">
        <v>330</v>
      </c>
      <c r="R548" s="13">
        <v>267455.82994686312</v>
      </c>
      <c r="S548" s="13">
        <v>3132</v>
      </c>
      <c r="T548" s="13">
        <v>167382.19320270844</v>
      </c>
      <c r="U548" s="13"/>
      <c r="V548" s="13">
        <f t="shared" si="142"/>
        <v>0</v>
      </c>
      <c r="W548" s="13">
        <v>4</v>
      </c>
      <c r="X548" s="13">
        <f t="shared" si="143"/>
        <v>11856</v>
      </c>
      <c r="Y548" s="13">
        <v>9</v>
      </c>
      <c r="Z548" s="13">
        <f t="shared" si="144"/>
        <v>8892</v>
      </c>
      <c r="AA548" s="13">
        <v>6</v>
      </c>
      <c r="AB548" s="13">
        <f t="shared" si="145"/>
        <v>1482</v>
      </c>
      <c r="AC548" s="13"/>
      <c r="AD548" s="13"/>
      <c r="AE548" s="13"/>
      <c r="AF548" s="13"/>
      <c r="AG548" s="13"/>
      <c r="AH548" s="13"/>
      <c r="AI548" s="13"/>
      <c r="AJ548" s="13"/>
      <c r="AK548" s="13">
        <f t="shared" si="146"/>
        <v>0</v>
      </c>
      <c r="AL548" s="13"/>
      <c r="AM548" s="13">
        <f t="shared" si="147"/>
        <v>0</v>
      </c>
      <c r="AN548" s="13"/>
      <c r="AO548" s="13">
        <v>0</v>
      </c>
      <c r="AP548" s="13">
        <f t="shared" si="148"/>
        <v>0</v>
      </c>
      <c r="AQ548" s="13"/>
      <c r="AR548" s="13">
        <f t="shared" si="149"/>
        <v>0</v>
      </c>
      <c r="AS548" s="13"/>
      <c r="AT548" s="13">
        <f t="shared" si="150"/>
        <v>0</v>
      </c>
      <c r="AU548" s="13"/>
      <c r="AV548" s="13">
        <f t="shared" si="151"/>
        <v>0</v>
      </c>
      <c r="AW548" s="13"/>
      <c r="AX548" s="13">
        <f t="shared" si="152"/>
        <v>0</v>
      </c>
      <c r="AY548" s="13"/>
      <c r="AZ548" s="13">
        <f t="shared" si="153"/>
        <v>0</v>
      </c>
      <c r="BA548" s="13"/>
      <c r="BB548" s="13">
        <f t="shared" si="154"/>
        <v>0</v>
      </c>
      <c r="BC548" s="13"/>
      <c r="BD548" s="13">
        <f t="shared" si="155"/>
        <v>0</v>
      </c>
      <c r="BE548" s="13"/>
      <c r="BF548" s="13">
        <f t="shared" si="156"/>
        <v>0</v>
      </c>
      <c r="BG548" s="13"/>
      <c r="BH548" s="13">
        <f t="shared" si="157"/>
        <v>457068.02314957156</v>
      </c>
      <c r="BI548" s="13">
        <f t="shared" si="158"/>
        <v>457100</v>
      </c>
      <c r="BJ548" s="13">
        <v>458700</v>
      </c>
    </row>
    <row r="549" spans="1:62" x14ac:dyDescent="0.25">
      <c r="A549" t="s">
        <v>986</v>
      </c>
      <c r="B549" s="13">
        <v>185</v>
      </c>
      <c r="C549">
        <v>588407</v>
      </c>
      <c r="D549">
        <v>1</v>
      </c>
      <c r="E549">
        <v>0</v>
      </c>
      <c r="F549">
        <v>0</v>
      </c>
      <c r="G549">
        <v>0</v>
      </c>
      <c r="H549">
        <v>0</v>
      </c>
      <c r="I549" t="s">
        <v>90</v>
      </c>
      <c r="J549">
        <v>589195</v>
      </c>
      <c r="K549" t="s">
        <v>987</v>
      </c>
      <c r="L549">
        <v>589195</v>
      </c>
      <c r="M549" t="s">
        <v>987</v>
      </c>
      <c r="N549">
        <v>588601</v>
      </c>
      <c r="O549" t="s">
        <v>988</v>
      </c>
      <c r="P549">
        <v>588296</v>
      </c>
      <c r="Q549" t="s">
        <v>164</v>
      </c>
      <c r="R549" s="13">
        <v>70488.701001315436</v>
      </c>
      <c r="S549" s="13"/>
      <c r="T549" s="13"/>
      <c r="U549" s="13"/>
      <c r="V549" s="13">
        <f t="shared" si="142"/>
        <v>0</v>
      </c>
      <c r="W549" s="13"/>
      <c r="X549" s="13">
        <f t="shared" si="143"/>
        <v>0</v>
      </c>
      <c r="Y549" s="13"/>
      <c r="Z549" s="13">
        <f t="shared" si="144"/>
        <v>0</v>
      </c>
      <c r="AA549" s="13"/>
      <c r="AB549" s="13">
        <f t="shared" si="145"/>
        <v>0</v>
      </c>
      <c r="AC549" s="13"/>
      <c r="AD549" s="13"/>
      <c r="AE549" s="13"/>
      <c r="AF549" s="13"/>
      <c r="AG549" s="13"/>
      <c r="AH549" s="13"/>
      <c r="AI549" s="13"/>
      <c r="AJ549" s="13"/>
      <c r="AK549" s="13">
        <f t="shared" si="146"/>
        <v>0</v>
      </c>
      <c r="AL549" s="13"/>
      <c r="AM549" s="13">
        <f t="shared" si="147"/>
        <v>0</v>
      </c>
      <c r="AN549" s="13"/>
      <c r="AO549" s="13">
        <v>2</v>
      </c>
      <c r="AP549" s="13">
        <f t="shared" si="148"/>
        <v>61000</v>
      </c>
      <c r="AQ549" s="13"/>
      <c r="AR549" s="13">
        <f t="shared" si="149"/>
        <v>0</v>
      </c>
      <c r="AS549" s="13"/>
      <c r="AT549" s="13">
        <f t="shared" si="150"/>
        <v>0</v>
      </c>
      <c r="AU549" s="13"/>
      <c r="AV549" s="13">
        <f t="shared" si="151"/>
        <v>0</v>
      </c>
      <c r="AW549" s="13"/>
      <c r="AX549" s="13">
        <f t="shared" si="152"/>
        <v>0</v>
      </c>
      <c r="AY549" s="13"/>
      <c r="AZ549" s="13">
        <f t="shared" si="153"/>
        <v>0</v>
      </c>
      <c r="BA549" s="13"/>
      <c r="BB549" s="13">
        <f t="shared" si="154"/>
        <v>0</v>
      </c>
      <c r="BC549" s="13"/>
      <c r="BD549" s="13">
        <f t="shared" si="155"/>
        <v>0</v>
      </c>
      <c r="BE549" s="13"/>
      <c r="BF549" s="13">
        <f t="shared" si="156"/>
        <v>0</v>
      </c>
      <c r="BG549" s="13"/>
      <c r="BH549" s="13">
        <f t="shared" si="157"/>
        <v>131488.70100131544</v>
      </c>
      <c r="BI549" s="13">
        <f t="shared" si="158"/>
        <v>131500</v>
      </c>
      <c r="BJ549" s="13">
        <v>131800</v>
      </c>
    </row>
    <row r="550" spans="1:62" x14ac:dyDescent="0.25">
      <c r="A550" t="s">
        <v>990</v>
      </c>
      <c r="B550" s="13">
        <v>115</v>
      </c>
      <c r="C550">
        <v>563943</v>
      </c>
      <c r="D550">
        <v>1</v>
      </c>
      <c r="E550">
        <v>0</v>
      </c>
      <c r="F550">
        <v>0</v>
      </c>
      <c r="G550">
        <v>0</v>
      </c>
      <c r="H550">
        <v>0</v>
      </c>
      <c r="I550" t="s">
        <v>51</v>
      </c>
      <c r="J550">
        <v>563960</v>
      </c>
      <c r="K550" t="s">
        <v>363</v>
      </c>
      <c r="L550">
        <v>563960</v>
      </c>
      <c r="M550" t="s">
        <v>363</v>
      </c>
      <c r="N550">
        <v>563960</v>
      </c>
      <c r="O550" t="s">
        <v>363</v>
      </c>
      <c r="P550">
        <v>563889</v>
      </c>
      <c r="Q550" t="s">
        <v>362</v>
      </c>
      <c r="R550" s="13">
        <v>70488.701001315436</v>
      </c>
      <c r="S550" s="13"/>
      <c r="T550" s="13"/>
      <c r="U550" s="13"/>
      <c r="V550" s="13">
        <f t="shared" si="142"/>
        <v>0</v>
      </c>
      <c r="W550" s="13"/>
      <c r="X550" s="13">
        <f t="shared" si="143"/>
        <v>0</v>
      </c>
      <c r="Y550" s="13"/>
      <c r="Z550" s="13">
        <f t="shared" si="144"/>
        <v>0</v>
      </c>
      <c r="AA550" s="13"/>
      <c r="AB550" s="13">
        <f t="shared" si="145"/>
        <v>0</v>
      </c>
      <c r="AC550" s="13"/>
      <c r="AD550" s="13"/>
      <c r="AE550" s="13"/>
      <c r="AF550" s="13"/>
      <c r="AG550" s="13"/>
      <c r="AH550" s="13"/>
      <c r="AI550" s="13"/>
      <c r="AJ550" s="13"/>
      <c r="AK550" s="13">
        <f t="shared" si="146"/>
        <v>0</v>
      </c>
      <c r="AL550" s="13"/>
      <c r="AM550" s="13">
        <f t="shared" si="147"/>
        <v>0</v>
      </c>
      <c r="AN550" s="13"/>
      <c r="AO550" s="13">
        <v>0</v>
      </c>
      <c r="AP550" s="13">
        <f t="shared" si="148"/>
        <v>0</v>
      </c>
      <c r="AQ550" s="13"/>
      <c r="AR550" s="13">
        <f t="shared" si="149"/>
        <v>0</v>
      </c>
      <c r="AS550" s="13"/>
      <c r="AT550" s="13">
        <f t="shared" si="150"/>
        <v>0</v>
      </c>
      <c r="AU550" s="13"/>
      <c r="AV550" s="13">
        <f t="shared" si="151"/>
        <v>0</v>
      </c>
      <c r="AW550" s="13"/>
      <c r="AX550" s="13">
        <f t="shared" si="152"/>
        <v>0</v>
      </c>
      <c r="AY550" s="13"/>
      <c r="AZ550" s="13">
        <f t="shared" si="153"/>
        <v>0</v>
      </c>
      <c r="BA550" s="13"/>
      <c r="BB550" s="13">
        <f t="shared" si="154"/>
        <v>0</v>
      </c>
      <c r="BC550" s="13"/>
      <c r="BD550" s="13">
        <f t="shared" si="155"/>
        <v>0</v>
      </c>
      <c r="BE550" s="13"/>
      <c r="BF550" s="13">
        <f t="shared" si="156"/>
        <v>0</v>
      </c>
      <c r="BG550" s="13"/>
      <c r="BH550" s="13">
        <f t="shared" si="157"/>
        <v>70488.701001315436</v>
      </c>
      <c r="BI550" s="13">
        <f t="shared" si="158"/>
        <v>70500</v>
      </c>
      <c r="BJ550" s="13">
        <v>70800</v>
      </c>
    </row>
    <row r="551" spans="1:62" x14ac:dyDescent="0.25">
      <c r="A551" t="s">
        <v>991</v>
      </c>
      <c r="B551" s="13">
        <v>763</v>
      </c>
      <c r="C551">
        <v>581470</v>
      </c>
      <c r="D551">
        <v>1</v>
      </c>
      <c r="E551">
        <v>0</v>
      </c>
      <c r="F551">
        <v>0</v>
      </c>
      <c r="G551">
        <v>0</v>
      </c>
      <c r="H551">
        <v>0</v>
      </c>
      <c r="I551" t="s">
        <v>30</v>
      </c>
      <c r="J551">
        <v>582646</v>
      </c>
      <c r="K551" t="s">
        <v>595</v>
      </c>
      <c r="L551">
        <v>582646</v>
      </c>
      <c r="M551" t="s">
        <v>595</v>
      </c>
      <c r="N551">
        <v>582646</v>
      </c>
      <c r="O551" t="s">
        <v>595</v>
      </c>
      <c r="P551">
        <v>581372</v>
      </c>
      <c r="Q551" t="s">
        <v>216</v>
      </c>
      <c r="R551" s="13">
        <v>177289.4817667247</v>
      </c>
      <c r="S551" s="13"/>
      <c r="T551" s="13"/>
      <c r="U551" s="13"/>
      <c r="V551" s="13">
        <f t="shared" si="142"/>
        <v>0</v>
      </c>
      <c r="W551" s="13"/>
      <c r="X551" s="13">
        <f t="shared" si="143"/>
        <v>0</v>
      </c>
      <c r="Y551" s="13"/>
      <c r="Z551" s="13">
        <f t="shared" si="144"/>
        <v>0</v>
      </c>
      <c r="AA551" s="13"/>
      <c r="AB551" s="13">
        <f t="shared" si="145"/>
        <v>0</v>
      </c>
      <c r="AC551" s="13"/>
      <c r="AD551" s="13"/>
      <c r="AE551" s="13"/>
      <c r="AF551" s="13"/>
      <c r="AG551" s="13"/>
      <c r="AH551" s="13"/>
      <c r="AI551" s="13"/>
      <c r="AJ551" s="13"/>
      <c r="AK551" s="13">
        <f t="shared" si="146"/>
        <v>0</v>
      </c>
      <c r="AL551" s="13"/>
      <c r="AM551" s="13">
        <f t="shared" si="147"/>
        <v>0</v>
      </c>
      <c r="AN551" s="13"/>
      <c r="AO551" s="13">
        <v>0</v>
      </c>
      <c r="AP551" s="13">
        <f t="shared" si="148"/>
        <v>0</v>
      </c>
      <c r="AQ551" s="13"/>
      <c r="AR551" s="13">
        <f t="shared" si="149"/>
        <v>0</v>
      </c>
      <c r="AS551" s="13"/>
      <c r="AT551" s="13">
        <f t="shared" si="150"/>
        <v>0</v>
      </c>
      <c r="AU551" s="13"/>
      <c r="AV551" s="13">
        <f t="shared" si="151"/>
        <v>0</v>
      </c>
      <c r="AW551" s="13"/>
      <c r="AX551" s="13">
        <f t="shared" si="152"/>
        <v>0</v>
      </c>
      <c r="AY551" s="13"/>
      <c r="AZ551" s="13">
        <f t="shared" si="153"/>
        <v>0</v>
      </c>
      <c r="BA551" s="13"/>
      <c r="BB551" s="13">
        <f t="shared" si="154"/>
        <v>0</v>
      </c>
      <c r="BC551" s="13"/>
      <c r="BD551" s="13">
        <f t="shared" si="155"/>
        <v>0</v>
      </c>
      <c r="BE551" s="13"/>
      <c r="BF551" s="13">
        <f t="shared" si="156"/>
        <v>0</v>
      </c>
      <c r="BG551" s="13"/>
      <c r="BH551" s="13">
        <f t="shared" si="157"/>
        <v>177289.4817667247</v>
      </c>
      <c r="BI551" s="13">
        <f t="shared" si="158"/>
        <v>177300</v>
      </c>
      <c r="BJ551" s="13">
        <v>177500</v>
      </c>
    </row>
    <row r="552" spans="1:62" x14ac:dyDescent="0.25">
      <c r="A552" t="s">
        <v>992</v>
      </c>
      <c r="B552" s="13">
        <v>293</v>
      </c>
      <c r="C552">
        <v>547662</v>
      </c>
      <c r="D552">
        <v>1</v>
      </c>
      <c r="E552">
        <v>0</v>
      </c>
      <c r="F552">
        <v>0</v>
      </c>
      <c r="G552">
        <v>0</v>
      </c>
      <c r="H552">
        <v>0</v>
      </c>
      <c r="I552" t="s">
        <v>75</v>
      </c>
      <c r="J552">
        <v>548511</v>
      </c>
      <c r="K552" t="s">
        <v>725</v>
      </c>
      <c r="L552">
        <v>548511</v>
      </c>
      <c r="M552" t="s">
        <v>725</v>
      </c>
      <c r="N552">
        <v>548511</v>
      </c>
      <c r="O552" t="s">
        <v>725</v>
      </c>
      <c r="P552">
        <v>548511</v>
      </c>
      <c r="Q552" t="s">
        <v>725</v>
      </c>
      <c r="R552" s="13">
        <v>70488.701001315436</v>
      </c>
      <c r="S552" s="13"/>
      <c r="T552" s="13"/>
      <c r="U552" s="13"/>
      <c r="V552" s="13">
        <f t="shared" si="142"/>
        <v>0</v>
      </c>
      <c r="W552" s="13"/>
      <c r="X552" s="13">
        <f t="shared" si="143"/>
        <v>0</v>
      </c>
      <c r="Y552" s="13"/>
      <c r="Z552" s="13">
        <f t="shared" si="144"/>
        <v>0</v>
      </c>
      <c r="AA552" s="13"/>
      <c r="AB552" s="13">
        <f t="shared" si="145"/>
        <v>0</v>
      </c>
      <c r="AC552" s="13"/>
      <c r="AD552" s="13"/>
      <c r="AE552" s="13"/>
      <c r="AF552" s="13"/>
      <c r="AG552" s="13"/>
      <c r="AH552" s="13"/>
      <c r="AI552" s="13"/>
      <c r="AJ552" s="13"/>
      <c r="AK552" s="13">
        <f t="shared" si="146"/>
        <v>0</v>
      </c>
      <c r="AL552" s="13"/>
      <c r="AM552" s="13">
        <f t="shared" si="147"/>
        <v>0</v>
      </c>
      <c r="AN552" s="13"/>
      <c r="AO552" s="13">
        <v>9</v>
      </c>
      <c r="AP552" s="13">
        <f t="shared" si="148"/>
        <v>274500</v>
      </c>
      <c r="AQ552" s="13"/>
      <c r="AR552" s="13">
        <f t="shared" si="149"/>
        <v>0</v>
      </c>
      <c r="AS552" s="13"/>
      <c r="AT552" s="13">
        <f t="shared" si="150"/>
        <v>0</v>
      </c>
      <c r="AU552" s="13"/>
      <c r="AV552" s="13">
        <f t="shared" si="151"/>
        <v>0</v>
      </c>
      <c r="AW552" s="13"/>
      <c r="AX552" s="13">
        <f t="shared" si="152"/>
        <v>0</v>
      </c>
      <c r="AY552" s="13"/>
      <c r="AZ552" s="13">
        <f t="shared" si="153"/>
        <v>0</v>
      </c>
      <c r="BA552" s="13"/>
      <c r="BB552" s="13">
        <f t="shared" si="154"/>
        <v>0</v>
      </c>
      <c r="BC552" s="13"/>
      <c r="BD552" s="13">
        <f t="shared" si="155"/>
        <v>0</v>
      </c>
      <c r="BE552" s="13"/>
      <c r="BF552" s="13">
        <f t="shared" si="156"/>
        <v>0</v>
      </c>
      <c r="BG552" s="13"/>
      <c r="BH552" s="13">
        <f t="shared" si="157"/>
        <v>344988.70100131544</v>
      </c>
      <c r="BI552" s="13">
        <f t="shared" si="158"/>
        <v>345000</v>
      </c>
      <c r="BJ552" s="13">
        <v>375800</v>
      </c>
    </row>
    <row r="553" spans="1:62" x14ac:dyDescent="0.25">
      <c r="A553" t="s">
        <v>994</v>
      </c>
      <c r="B553" s="13">
        <v>160</v>
      </c>
      <c r="C553">
        <v>564419</v>
      </c>
      <c r="D553">
        <v>1</v>
      </c>
      <c r="E553">
        <v>0</v>
      </c>
      <c r="F553">
        <v>0</v>
      </c>
      <c r="G553">
        <v>0</v>
      </c>
      <c r="H553">
        <v>0</v>
      </c>
      <c r="I553" t="s">
        <v>26</v>
      </c>
      <c r="J553">
        <v>540757</v>
      </c>
      <c r="K553" t="s">
        <v>502</v>
      </c>
      <c r="L553">
        <v>540757</v>
      </c>
      <c r="M553" t="s">
        <v>502</v>
      </c>
      <c r="N553">
        <v>539911</v>
      </c>
      <c r="O553" t="s">
        <v>345</v>
      </c>
      <c r="P553">
        <v>539911</v>
      </c>
      <c r="Q553" t="s">
        <v>345</v>
      </c>
      <c r="R553" s="13">
        <v>70488.701001315436</v>
      </c>
      <c r="S553" s="13"/>
      <c r="T553" s="13"/>
      <c r="U553" s="13"/>
      <c r="V553" s="13">
        <f t="shared" si="142"/>
        <v>0</v>
      </c>
      <c r="W553" s="13"/>
      <c r="X553" s="13">
        <f t="shared" si="143"/>
        <v>0</v>
      </c>
      <c r="Y553" s="13"/>
      <c r="Z553" s="13">
        <f t="shared" si="144"/>
        <v>0</v>
      </c>
      <c r="AA553" s="13"/>
      <c r="AB553" s="13">
        <f t="shared" si="145"/>
        <v>0</v>
      </c>
      <c r="AC553" s="13"/>
      <c r="AD553" s="13"/>
      <c r="AE553" s="13"/>
      <c r="AF553" s="13"/>
      <c r="AG553" s="13"/>
      <c r="AH553" s="13"/>
      <c r="AI553" s="13"/>
      <c r="AJ553" s="13"/>
      <c r="AK553" s="13">
        <f t="shared" si="146"/>
        <v>0</v>
      </c>
      <c r="AL553" s="13"/>
      <c r="AM553" s="13">
        <f t="shared" si="147"/>
        <v>0</v>
      </c>
      <c r="AN553" s="13"/>
      <c r="AO553" s="13">
        <v>0</v>
      </c>
      <c r="AP553" s="13">
        <f t="shared" si="148"/>
        <v>0</v>
      </c>
      <c r="AQ553" s="13"/>
      <c r="AR553" s="13">
        <f t="shared" si="149"/>
        <v>0</v>
      </c>
      <c r="AS553" s="13"/>
      <c r="AT553" s="13">
        <f t="shared" si="150"/>
        <v>0</v>
      </c>
      <c r="AU553" s="13"/>
      <c r="AV553" s="13">
        <f t="shared" si="151"/>
        <v>0</v>
      </c>
      <c r="AW553" s="13"/>
      <c r="AX553" s="13">
        <f t="shared" si="152"/>
        <v>0</v>
      </c>
      <c r="AY553" s="13"/>
      <c r="AZ553" s="13">
        <f t="shared" si="153"/>
        <v>0</v>
      </c>
      <c r="BA553" s="13"/>
      <c r="BB553" s="13">
        <f t="shared" si="154"/>
        <v>0</v>
      </c>
      <c r="BC553" s="13"/>
      <c r="BD553" s="13">
        <f t="shared" si="155"/>
        <v>0</v>
      </c>
      <c r="BE553" s="13"/>
      <c r="BF553" s="13">
        <f t="shared" si="156"/>
        <v>0</v>
      </c>
      <c r="BG553" s="13"/>
      <c r="BH553" s="13">
        <f t="shared" si="157"/>
        <v>70488.701001315436</v>
      </c>
      <c r="BI553" s="13">
        <f t="shared" si="158"/>
        <v>70500</v>
      </c>
      <c r="BJ553" s="13">
        <v>70800</v>
      </c>
    </row>
    <row r="554" spans="1:62" x14ac:dyDescent="0.25">
      <c r="A554" t="s">
        <v>995</v>
      </c>
      <c r="B554" s="13">
        <v>82</v>
      </c>
      <c r="C554">
        <v>590428</v>
      </c>
      <c r="D554">
        <v>1</v>
      </c>
      <c r="E554">
        <v>0</v>
      </c>
      <c r="F554">
        <v>0</v>
      </c>
      <c r="G554">
        <v>0</v>
      </c>
      <c r="H554">
        <v>0</v>
      </c>
      <c r="I554" t="s">
        <v>75</v>
      </c>
      <c r="J554">
        <v>591181</v>
      </c>
      <c r="K554" t="s">
        <v>97</v>
      </c>
      <c r="L554">
        <v>591181</v>
      </c>
      <c r="M554" t="s">
        <v>97</v>
      </c>
      <c r="N554">
        <v>591181</v>
      </c>
      <c r="O554" t="s">
        <v>97</v>
      </c>
      <c r="P554">
        <v>591181</v>
      </c>
      <c r="Q554" t="s">
        <v>97</v>
      </c>
      <c r="R554" s="13">
        <v>70488.701001315436</v>
      </c>
      <c r="S554" s="13"/>
      <c r="T554" s="13"/>
      <c r="U554" s="13"/>
      <c r="V554" s="13">
        <f t="shared" si="142"/>
        <v>0</v>
      </c>
      <c r="W554" s="13"/>
      <c r="X554" s="13">
        <f t="shared" si="143"/>
        <v>0</v>
      </c>
      <c r="Y554" s="13"/>
      <c r="Z554" s="13">
        <f t="shared" si="144"/>
        <v>0</v>
      </c>
      <c r="AA554" s="13"/>
      <c r="AB554" s="13">
        <f t="shared" si="145"/>
        <v>0</v>
      </c>
      <c r="AC554" s="13"/>
      <c r="AD554" s="13"/>
      <c r="AE554" s="13"/>
      <c r="AF554" s="13"/>
      <c r="AG554" s="13"/>
      <c r="AH554" s="13"/>
      <c r="AI554" s="13"/>
      <c r="AJ554" s="13"/>
      <c r="AK554" s="13">
        <f t="shared" si="146"/>
        <v>0</v>
      </c>
      <c r="AL554" s="13"/>
      <c r="AM554" s="13">
        <f t="shared" si="147"/>
        <v>0</v>
      </c>
      <c r="AN554" s="13"/>
      <c r="AO554" s="13">
        <v>0</v>
      </c>
      <c r="AP554" s="13">
        <f t="shared" si="148"/>
        <v>0</v>
      </c>
      <c r="AQ554" s="13"/>
      <c r="AR554" s="13">
        <f t="shared" si="149"/>
        <v>0</v>
      </c>
      <c r="AS554" s="13"/>
      <c r="AT554" s="13">
        <f t="shared" si="150"/>
        <v>0</v>
      </c>
      <c r="AU554" s="13"/>
      <c r="AV554" s="13">
        <f t="shared" si="151"/>
        <v>0</v>
      </c>
      <c r="AW554" s="13"/>
      <c r="AX554" s="13">
        <f t="shared" si="152"/>
        <v>0</v>
      </c>
      <c r="AY554" s="13"/>
      <c r="AZ554" s="13">
        <f t="shared" si="153"/>
        <v>0</v>
      </c>
      <c r="BA554" s="13"/>
      <c r="BB554" s="13">
        <f t="shared" si="154"/>
        <v>0</v>
      </c>
      <c r="BC554" s="13"/>
      <c r="BD554" s="13">
        <f t="shared" si="155"/>
        <v>0</v>
      </c>
      <c r="BE554" s="13"/>
      <c r="BF554" s="13">
        <f t="shared" si="156"/>
        <v>0</v>
      </c>
      <c r="BG554" s="13"/>
      <c r="BH554" s="13">
        <f t="shared" si="157"/>
        <v>70488.701001315436</v>
      </c>
      <c r="BI554" s="13">
        <f t="shared" si="158"/>
        <v>70500</v>
      </c>
      <c r="BJ554" s="13">
        <v>70800</v>
      </c>
    </row>
    <row r="555" spans="1:62" x14ac:dyDescent="0.25">
      <c r="A555" t="s">
        <v>996</v>
      </c>
      <c r="B555" s="13">
        <v>108</v>
      </c>
      <c r="C555">
        <v>588016</v>
      </c>
      <c r="D555">
        <v>1</v>
      </c>
      <c r="E555">
        <v>0</v>
      </c>
      <c r="F555">
        <v>0</v>
      </c>
      <c r="G555">
        <v>0</v>
      </c>
      <c r="H555">
        <v>0</v>
      </c>
      <c r="I555" t="s">
        <v>75</v>
      </c>
      <c r="J555">
        <v>595209</v>
      </c>
      <c r="K555" t="s">
        <v>132</v>
      </c>
      <c r="L555">
        <v>595209</v>
      </c>
      <c r="M555" t="s">
        <v>132</v>
      </c>
      <c r="N555">
        <v>595209</v>
      </c>
      <c r="O555" t="s">
        <v>132</v>
      </c>
      <c r="P555">
        <v>595209</v>
      </c>
      <c r="Q555" t="s">
        <v>132</v>
      </c>
      <c r="R555" s="13">
        <v>70488.701001315436</v>
      </c>
      <c r="S555" s="13"/>
      <c r="T555" s="13"/>
      <c r="U555" s="13"/>
      <c r="V555" s="13">
        <f t="shared" si="142"/>
        <v>0</v>
      </c>
      <c r="W555" s="13"/>
      <c r="X555" s="13">
        <f t="shared" si="143"/>
        <v>0</v>
      </c>
      <c r="Y555" s="13"/>
      <c r="Z555" s="13">
        <f t="shared" si="144"/>
        <v>0</v>
      </c>
      <c r="AA555" s="13"/>
      <c r="AB555" s="13">
        <f t="shared" si="145"/>
        <v>0</v>
      </c>
      <c r="AC555" s="13"/>
      <c r="AD555" s="13"/>
      <c r="AE555" s="13"/>
      <c r="AF555" s="13"/>
      <c r="AG555" s="13"/>
      <c r="AH555" s="13"/>
      <c r="AI555" s="13"/>
      <c r="AJ555" s="13"/>
      <c r="AK555" s="13">
        <f t="shared" si="146"/>
        <v>0</v>
      </c>
      <c r="AL555" s="13"/>
      <c r="AM555" s="13">
        <f t="shared" si="147"/>
        <v>0</v>
      </c>
      <c r="AN555" s="13"/>
      <c r="AO555" s="13">
        <v>0</v>
      </c>
      <c r="AP555" s="13">
        <f t="shared" si="148"/>
        <v>0</v>
      </c>
      <c r="AQ555" s="13"/>
      <c r="AR555" s="13">
        <f t="shared" si="149"/>
        <v>0</v>
      </c>
      <c r="AS555" s="13"/>
      <c r="AT555" s="13">
        <f t="shared" si="150"/>
        <v>0</v>
      </c>
      <c r="AU555" s="13"/>
      <c r="AV555" s="13">
        <f t="shared" si="151"/>
        <v>0</v>
      </c>
      <c r="AW555" s="13"/>
      <c r="AX555" s="13">
        <f t="shared" si="152"/>
        <v>0</v>
      </c>
      <c r="AY555" s="13"/>
      <c r="AZ555" s="13">
        <f t="shared" si="153"/>
        <v>0</v>
      </c>
      <c r="BA555" s="13"/>
      <c r="BB555" s="13">
        <f t="shared" si="154"/>
        <v>0</v>
      </c>
      <c r="BC555" s="13"/>
      <c r="BD555" s="13">
        <f t="shared" si="155"/>
        <v>0</v>
      </c>
      <c r="BE555" s="13"/>
      <c r="BF555" s="13">
        <f t="shared" si="156"/>
        <v>0</v>
      </c>
      <c r="BG555" s="13"/>
      <c r="BH555" s="13">
        <f t="shared" si="157"/>
        <v>70488.701001315436</v>
      </c>
      <c r="BI555" s="13">
        <f t="shared" si="158"/>
        <v>70500</v>
      </c>
      <c r="BJ555" s="13">
        <v>70800</v>
      </c>
    </row>
    <row r="556" spans="1:62" x14ac:dyDescent="0.25">
      <c r="A556" t="s">
        <v>997</v>
      </c>
      <c r="B556" s="13">
        <v>157</v>
      </c>
      <c r="C556">
        <v>599476</v>
      </c>
      <c r="D556">
        <v>1</v>
      </c>
      <c r="E556">
        <v>0</v>
      </c>
      <c r="F556">
        <v>0</v>
      </c>
      <c r="G556">
        <v>0</v>
      </c>
      <c r="H556">
        <v>0</v>
      </c>
      <c r="I556" t="s">
        <v>26</v>
      </c>
      <c r="J556">
        <v>533921</v>
      </c>
      <c r="K556" t="s">
        <v>155</v>
      </c>
      <c r="L556">
        <v>533921</v>
      </c>
      <c r="M556" t="s">
        <v>155</v>
      </c>
      <c r="N556">
        <v>533165</v>
      </c>
      <c r="O556" t="s">
        <v>154</v>
      </c>
      <c r="P556">
        <v>533165</v>
      </c>
      <c r="Q556" t="s">
        <v>154</v>
      </c>
      <c r="R556" s="13">
        <v>70488.701001315436</v>
      </c>
      <c r="S556" s="13"/>
      <c r="T556" s="13"/>
      <c r="U556" s="13"/>
      <c r="V556" s="13">
        <f t="shared" si="142"/>
        <v>0</v>
      </c>
      <c r="W556" s="13"/>
      <c r="X556" s="13">
        <f t="shared" si="143"/>
        <v>0</v>
      </c>
      <c r="Y556" s="13"/>
      <c r="Z556" s="13">
        <f t="shared" si="144"/>
        <v>0</v>
      </c>
      <c r="AA556" s="13"/>
      <c r="AB556" s="13">
        <f t="shared" si="145"/>
        <v>0</v>
      </c>
      <c r="AC556" s="13"/>
      <c r="AD556" s="13"/>
      <c r="AE556" s="13"/>
      <c r="AF556" s="13"/>
      <c r="AG556" s="13"/>
      <c r="AH556" s="13"/>
      <c r="AI556" s="13"/>
      <c r="AJ556" s="13"/>
      <c r="AK556" s="13">
        <f t="shared" si="146"/>
        <v>0</v>
      </c>
      <c r="AL556" s="13"/>
      <c r="AM556" s="13">
        <f t="shared" si="147"/>
        <v>0</v>
      </c>
      <c r="AN556" s="13"/>
      <c r="AO556" s="13">
        <v>0</v>
      </c>
      <c r="AP556" s="13">
        <f t="shared" si="148"/>
        <v>0</v>
      </c>
      <c r="AQ556" s="13"/>
      <c r="AR556" s="13">
        <f t="shared" si="149"/>
        <v>0</v>
      </c>
      <c r="AS556" s="13"/>
      <c r="AT556" s="13">
        <f t="shared" si="150"/>
        <v>0</v>
      </c>
      <c r="AU556" s="13"/>
      <c r="AV556" s="13">
        <f t="shared" si="151"/>
        <v>0</v>
      </c>
      <c r="AW556" s="13"/>
      <c r="AX556" s="13">
        <f t="shared" si="152"/>
        <v>0</v>
      </c>
      <c r="AY556" s="13"/>
      <c r="AZ556" s="13">
        <f t="shared" si="153"/>
        <v>0</v>
      </c>
      <c r="BA556" s="13"/>
      <c r="BB556" s="13">
        <f t="shared" si="154"/>
        <v>0</v>
      </c>
      <c r="BC556" s="13"/>
      <c r="BD556" s="13">
        <f t="shared" si="155"/>
        <v>0</v>
      </c>
      <c r="BE556" s="13"/>
      <c r="BF556" s="13">
        <f t="shared" si="156"/>
        <v>0</v>
      </c>
      <c r="BG556" s="13"/>
      <c r="BH556" s="13">
        <f t="shared" si="157"/>
        <v>70488.701001315436</v>
      </c>
      <c r="BI556" s="13">
        <f t="shared" si="158"/>
        <v>70500</v>
      </c>
      <c r="BJ556" s="13">
        <v>70800</v>
      </c>
    </row>
    <row r="557" spans="1:62" x14ac:dyDescent="0.25">
      <c r="A557" t="s">
        <v>997</v>
      </c>
      <c r="B557" s="13">
        <v>1328</v>
      </c>
      <c r="C557">
        <v>533998</v>
      </c>
      <c r="D557">
        <v>1</v>
      </c>
      <c r="E557">
        <v>0</v>
      </c>
      <c r="F557">
        <v>0</v>
      </c>
      <c r="G557">
        <v>0</v>
      </c>
      <c r="H557">
        <v>0</v>
      </c>
      <c r="I557" t="s">
        <v>26</v>
      </c>
      <c r="J557">
        <v>534242</v>
      </c>
      <c r="K557" t="s">
        <v>998</v>
      </c>
      <c r="L557">
        <v>533955</v>
      </c>
      <c r="M557" t="s">
        <v>25</v>
      </c>
      <c r="N557">
        <v>533955</v>
      </c>
      <c r="O557" t="s">
        <v>25</v>
      </c>
      <c r="P557">
        <v>533955</v>
      </c>
      <c r="Q557" t="s">
        <v>25</v>
      </c>
      <c r="R557" s="13">
        <v>305672.00302370079</v>
      </c>
      <c r="S557" s="13"/>
      <c r="T557" s="13"/>
      <c r="U557" s="13"/>
      <c r="V557" s="13">
        <f t="shared" si="142"/>
        <v>0</v>
      </c>
      <c r="W557" s="13"/>
      <c r="X557" s="13">
        <f t="shared" si="143"/>
        <v>0</v>
      </c>
      <c r="Y557" s="13"/>
      <c r="Z557" s="13">
        <f t="shared" si="144"/>
        <v>0</v>
      </c>
      <c r="AA557" s="13"/>
      <c r="AB557" s="13">
        <f t="shared" si="145"/>
        <v>0</v>
      </c>
      <c r="AC557" s="13"/>
      <c r="AD557" s="13"/>
      <c r="AE557" s="13"/>
      <c r="AF557" s="13"/>
      <c r="AG557" s="13"/>
      <c r="AH557" s="13"/>
      <c r="AI557" s="13"/>
      <c r="AJ557" s="13"/>
      <c r="AK557" s="13">
        <f t="shared" si="146"/>
        <v>0</v>
      </c>
      <c r="AL557" s="13"/>
      <c r="AM557" s="13">
        <f t="shared" si="147"/>
        <v>0</v>
      </c>
      <c r="AN557" s="13"/>
      <c r="AO557" s="13">
        <v>1</v>
      </c>
      <c r="AP557" s="13">
        <f t="shared" si="148"/>
        <v>30500</v>
      </c>
      <c r="AQ557" s="13"/>
      <c r="AR557" s="13">
        <f t="shared" si="149"/>
        <v>0</v>
      </c>
      <c r="AS557" s="13"/>
      <c r="AT557" s="13">
        <f t="shared" si="150"/>
        <v>0</v>
      </c>
      <c r="AU557" s="13"/>
      <c r="AV557" s="13">
        <f t="shared" si="151"/>
        <v>0</v>
      </c>
      <c r="AW557" s="13"/>
      <c r="AX557" s="13">
        <f t="shared" si="152"/>
        <v>0</v>
      </c>
      <c r="AY557" s="13"/>
      <c r="AZ557" s="13">
        <f t="shared" si="153"/>
        <v>0</v>
      </c>
      <c r="BA557" s="13"/>
      <c r="BB557" s="13">
        <f t="shared" si="154"/>
        <v>0</v>
      </c>
      <c r="BC557" s="13"/>
      <c r="BD557" s="13">
        <f t="shared" si="155"/>
        <v>0</v>
      </c>
      <c r="BE557" s="13"/>
      <c r="BF557" s="13">
        <f t="shared" si="156"/>
        <v>0</v>
      </c>
      <c r="BG557" s="13"/>
      <c r="BH557" s="13">
        <f t="shared" si="157"/>
        <v>336172.00302370079</v>
      </c>
      <c r="BI557" s="13">
        <f t="shared" si="158"/>
        <v>336200</v>
      </c>
      <c r="BJ557" s="13">
        <v>335200</v>
      </c>
    </row>
    <row r="558" spans="1:62" x14ac:dyDescent="0.25">
      <c r="A558" t="s">
        <v>1001</v>
      </c>
      <c r="B558" s="13">
        <v>303</v>
      </c>
      <c r="C558">
        <v>569135</v>
      </c>
      <c r="D558">
        <v>1</v>
      </c>
      <c r="E558">
        <v>0</v>
      </c>
      <c r="F558">
        <v>0</v>
      </c>
      <c r="G558">
        <v>0</v>
      </c>
      <c r="H558">
        <v>0</v>
      </c>
      <c r="I558" t="s">
        <v>61</v>
      </c>
      <c r="J558">
        <v>512800</v>
      </c>
      <c r="K558" t="s">
        <v>755</v>
      </c>
      <c r="L558">
        <v>511382</v>
      </c>
      <c r="M558" t="s">
        <v>272</v>
      </c>
      <c r="N558">
        <v>511382</v>
      </c>
      <c r="O558" t="s">
        <v>272</v>
      </c>
      <c r="P558">
        <v>511382</v>
      </c>
      <c r="Q558" t="s">
        <v>272</v>
      </c>
      <c r="R558" s="13">
        <v>71186.898463305159</v>
      </c>
      <c r="S558" s="13"/>
      <c r="T558" s="13"/>
      <c r="U558" s="13"/>
      <c r="V558" s="13">
        <f t="shared" si="142"/>
        <v>0</v>
      </c>
      <c r="W558" s="13"/>
      <c r="X558" s="13">
        <f t="shared" si="143"/>
        <v>0</v>
      </c>
      <c r="Y558" s="13"/>
      <c r="Z558" s="13">
        <f t="shared" si="144"/>
        <v>0</v>
      </c>
      <c r="AA558" s="13"/>
      <c r="AB558" s="13">
        <f t="shared" si="145"/>
        <v>0</v>
      </c>
      <c r="AC558" s="13"/>
      <c r="AD558" s="13"/>
      <c r="AE558" s="13"/>
      <c r="AF558" s="13"/>
      <c r="AG558" s="13"/>
      <c r="AH558" s="13"/>
      <c r="AI558" s="13"/>
      <c r="AJ558" s="13"/>
      <c r="AK558" s="13">
        <f t="shared" si="146"/>
        <v>0</v>
      </c>
      <c r="AL558" s="13"/>
      <c r="AM558" s="13">
        <f t="shared" si="147"/>
        <v>0</v>
      </c>
      <c r="AN558" s="13"/>
      <c r="AO558" s="13">
        <v>0</v>
      </c>
      <c r="AP558" s="13">
        <f t="shared" si="148"/>
        <v>0</v>
      </c>
      <c r="AQ558" s="13"/>
      <c r="AR558" s="13">
        <f t="shared" si="149"/>
        <v>0</v>
      </c>
      <c r="AS558" s="13"/>
      <c r="AT558" s="13">
        <f t="shared" si="150"/>
        <v>0</v>
      </c>
      <c r="AU558" s="13"/>
      <c r="AV558" s="13">
        <f t="shared" si="151"/>
        <v>0</v>
      </c>
      <c r="AW558" s="13"/>
      <c r="AX558" s="13">
        <f t="shared" si="152"/>
        <v>0</v>
      </c>
      <c r="AY558" s="13"/>
      <c r="AZ558" s="13">
        <f t="shared" si="153"/>
        <v>0</v>
      </c>
      <c r="BA558" s="13"/>
      <c r="BB558" s="13">
        <f t="shared" si="154"/>
        <v>0</v>
      </c>
      <c r="BC558" s="13"/>
      <c r="BD558" s="13">
        <f t="shared" si="155"/>
        <v>0</v>
      </c>
      <c r="BE558" s="13"/>
      <c r="BF558" s="13">
        <f t="shared" si="156"/>
        <v>0</v>
      </c>
      <c r="BG558" s="13"/>
      <c r="BH558" s="13">
        <f t="shared" si="157"/>
        <v>71186.898463305159</v>
      </c>
      <c r="BI558" s="13">
        <f t="shared" si="158"/>
        <v>71200</v>
      </c>
      <c r="BJ558" s="13">
        <v>71700</v>
      </c>
    </row>
    <row r="559" spans="1:62" x14ac:dyDescent="0.25">
      <c r="A559" t="s">
        <v>1002</v>
      </c>
      <c r="B559" s="13">
        <v>900</v>
      </c>
      <c r="C559">
        <v>560324</v>
      </c>
      <c r="D559">
        <v>1</v>
      </c>
      <c r="E559">
        <v>0</v>
      </c>
      <c r="F559">
        <v>0</v>
      </c>
      <c r="G559">
        <v>0</v>
      </c>
      <c r="H559">
        <v>0</v>
      </c>
      <c r="I559" t="s">
        <v>18</v>
      </c>
      <c r="J559">
        <v>560286</v>
      </c>
      <c r="K559" t="s">
        <v>818</v>
      </c>
      <c r="L559">
        <v>560286</v>
      </c>
      <c r="M559" t="s">
        <v>818</v>
      </c>
      <c r="N559">
        <v>560286</v>
      </c>
      <c r="O559" t="s">
        <v>818</v>
      </c>
      <c r="P559">
        <v>560286</v>
      </c>
      <c r="Q559" t="s">
        <v>818</v>
      </c>
      <c r="R559" s="13">
        <v>208589.09407961174</v>
      </c>
      <c r="S559" s="13"/>
      <c r="T559" s="13"/>
      <c r="U559" s="13"/>
      <c r="V559" s="13">
        <f t="shared" si="142"/>
        <v>0</v>
      </c>
      <c r="W559" s="13"/>
      <c r="X559" s="13">
        <f t="shared" si="143"/>
        <v>0</v>
      </c>
      <c r="Y559" s="13"/>
      <c r="Z559" s="13">
        <f t="shared" si="144"/>
        <v>0</v>
      </c>
      <c r="AA559" s="13"/>
      <c r="AB559" s="13">
        <f t="shared" si="145"/>
        <v>0</v>
      </c>
      <c r="AC559" s="13"/>
      <c r="AD559" s="13"/>
      <c r="AE559" s="13"/>
      <c r="AF559" s="13"/>
      <c r="AG559" s="13"/>
      <c r="AH559" s="13"/>
      <c r="AI559" s="13"/>
      <c r="AJ559" s="13"/>
      <c r="AK559" s="13">
        <f t="shared" si="146"/>
        <v>0</v>
      </c>
      <c r="AL559" s="13"/>
      <c r="AM559" s="13">
        <f t="shared" si="147"/>
        <v>0</v>
      </c>
      <c r="AN559" s="13"/>
      <c r="AO559" s="13">
        <v>1</v>
      </c>
      <c r="AP559" s="13">
        <f t="shared" si="148"/>
        <v>30500</v>
      </c>
      <c r="AQ559" s="13"/>
      <c r="AR559" s="13">
        <f t="shared" si="149"/>
        <v>0</v>
      </c>
      <c r="AS559" s="13"/>
      <c r="AT559" s="13">
        <f t="shared" si="150"/>
        <v>0</v>
      </c>
      <c r="AU559" s="13"/>
      <c r="AV559" s="13">
        <f t="shared" si="151"/>
        <v>0</v>
      </c>
      <c r="AW559" s="13"/>
      <c r="AX559" s="13">
        <f t="shared" si="152"/>
        <v>0</v>
      </c>
      <c r="AY559" s="13"/>
      <c r="AZ559" s="13">
        <f t="shared" si="153"/>
        <v>0</v>
      </c>
      <c r="BA559" s="13"/>
      <c r="BB559" s="13">
        <f t="shared" si="154"/>
        <v>0</v>
      </c>
      <c r="BC559" s="13"/>
      <c r="BD559" s="13">
        <f t="shared" si="155"/>
        <v>0</v>
      </c>
      <c r="BE559" s="13"/>
      <c r="BF559" s="13">
        <f t="shared" si="156"/>
        <v>0</v>
      </c>
      <c r="BG559" s="13"/>
      <c r="BH559" s="13">
        <f t="shared" si="157"/>
        <v>239089.09407961174</v>
      </c>
      <c r="BI559" s="13">
        <f t="shared" si="158"/>
        <v>239100</v>
      </c>
      <c r="BJ559" s="13">
        <v>242400</v>
      </c>
    </row>
    <row r="560" spans="1:62" x14ac:dyDescent="0.25">
      <c r="A560" t="s">
        <v>1003</v>
      </c>
      <c r="B560" s="13">
        <v>1090</v>
      </c>
      <c r="C560">
        <v>542571</v>
      </c>
      <c r="D560">
        <v>1</v>
      </c>
      <c r="E560">
        <v>0</v>
      </c>
      <c r="F560">
        <v>0</v>
      </c>
      <c r="G560">
        <v>0</v>
      </c>
      <c r="H560">
        <v>0</v>
      </c>
      <c r="I560" t="s">
        <v>85</v>
      </c>
      <c r="J560">
        <v>565971</v>
      </c>
      <c r="K560" t="s">
        <v>430</v>
      </c>
      <c r="L560">
        <v>565971</v>
      </c>
      <c r="M560" t="s">
        <v>430</v>
      </c>
      <c r="N560">
        <v>565971</v>
      </c>
      <c r="O560" t="s">
        <v>430</v>
      </c>
      <c r="P560">
        <v>565971</v>
      </c>
      <c r="Q560" t="s">
        <v>430</v>
      </c>
      <c r="R560" s="13">
        <v>251809.90265338583</v>
      </c>
      <c r="S560" s="13"/>
      <c r="T560" s="13"/>
      <c r="U560" s="13"/>
      <c r="V560" s="13">
        <f t="shared" si="142"/>
        <v>0</v>
      </c>
      <c r="W560" s="13"/>
      <c r="X560" s="13">
        <f t="shared" si="143"/>
        <v>0</v>
      </c>
      <c r="Y560" s="13"/>
      <c r="Z560" s="13">
        <f t="shared" si="144"/>
        <v>0</v>
      </c>
      <c r="AA560" s="13"/>
      <c r="AB560" s="13">
        <f t="shared" si="145"/>
        <v>0</v>
      </c>
      <c r="AC560" s="13"/>
      <c r="AD560" s="13"/>
      <c r="AE560" s="13"/>
      <c r="AF560" s="13"/>
      <c r="AG560" s="13"/>
      <c r="AH560" s="13"/>
      <c r="AI560" s="13"/>
      <c r="AJ560" s="13"/>
      <c r="AK560" s="13">
        <f t="shared" si="146"/>
        <v>0</v>
      </c>
      <c r="AL560" s="13"/>
      <c r="AM560" s="13">
        <f t="shared" si="147"/>
        <v>0</v>
      </c>
      <c r="AN560" s="13"/>
      <c r="AO560" s="13">
        <v>0</v>
      </c>
      <c r="AP560" s="13">
        <f t="shared" si="148"/>
        <v>0</v>
      </c>
      <c r="AQ560" s="13"/>
      <c r="AR560" s="13">
        <f t="shared" si="149"/>
        <v>0</v>
      </c>
      <c r="AS560" s="13"/>
      <c r="AT560" s="13">
        <f t="shared" si="150"/>
        <v>0</v>
      </c>
      <c r="AU560" s="13"/>
      <c r="AV560" s="13">
        <f t="shared" si="151"/>
        <v>0</v>
      </c>
      <c r="AW560" s="13"/>
      <c r="AX560" s="13">
        <f t="shared" si="152"/>
        <v>0</v>
      </c>
      <c r="AY560" s="13"/>
      <c r="AZ560" s="13">
        <f t="shared" si="153"/>
        <v>0</v>
      </c>
      <c r="BA560" s="13"/>
      <c r="BB560" s="13">
        <f t="shared" si="154"/>
        <v>0</v>
      </c>
      <c r="BC560" s="13"/>
      <c r="BD560" s="13">
        <f t="shared" si="155"/>
        <v>0</v>
      </c>
      <c r="BE560" s="13"/>
      <c r="BF560" s="13">
        <f t="shared" si="156"/>
        <v>0</v>
      </c>
      <c r="BG560" s="13"/>
      <c r="BH560" s="13">
        <f t="shared" si="157"/>
        <v>251809.90265338583</v>
      </c>
      <c r="BI560" s="13">
        <f t="shared" si="158"/>
        <v>251800</v>
      </c>
      <c r="BJ560" s="13">
        <v>254800</v>
      </c>
    </row>
    <row r="561" spans="1:62" x14ac:dyDescent="0.25">
      <c r="A561" t="s">
        <v>352</v>
      </c>
      <c r="B561" s="13">
        <v>601</v>
      </c>
      <c r="C561">
        <v>593851</v>
      </c>
      <c r="D561">
        <v>1</v>
      </c>
      <c r="E561">
        <v>0</v>
      </c>
      <c r="F561">
        <v>0</v>
      </c>
      <c r="G561">
        <v>0</v>
      </c>
      <c r="H561">
        <v>0</v>
      </c>
      <c r="I561" t="s">
        <v>30</v>
      </c>
      <c r="J561">
        <v>593711</v>
      </c>
      <c r="K561" t="s">
        <v>149</v>
      </c>
      <c r="L561">
        <v>593711</v>
      </c>
      <c r="M561" t="s">
        <v>149</v>
      </c>
      <c r="N561">
        <v>593711</v>
      </c>
      <c r="O561" t="s">
        <v>149</v>
      </c>
      <c r="P561">
        <v>593711</v>
      </c>
      <c r="Q561" t="s">
        <v>149</v>
      </c>
      <c r="R561" s="13">
        <v>140115.75221794884</v>
      </c>
      <c r="S561" s="13"/>
      <c r="T561" s="13"/>
      <c r="U561" s="13"/>
      <c r="V561" s="13">
        <f t="shared" si="142"/>
        <v>0</v>
      </c>
      <c r="W561" s="13"/>
      <c r="X561" s="13">
        <f t="shared" si="143"/>
        <v>0</v>
      </c>
      <c r="Y561" s="13"/>
      <c r="Z561" s="13">
        <f t="shared" si="144"/>
        <v>0</v>
      </c>
      <c r="AA561" s="13"/>
      <c r="AB561" s="13">
        <f t="shared" si="145"/>
        <v>0</v>
      </c>
      <c r="AC561" s="13"/>
      <c r="AD561" s="13"/>
      <c r="AE561" s="13"/>
      <c r="AF561" s="13"/>
      <c r="AG561" s="13"/>
      <c r="AH561" s="13"/>
      <c r="AI561" s="13"/>
      <c r="AJ561" s="13"/>
      <c r="AK561" s="13">
        <f t="shared" si="146"/>
        <v>0</v>
      </c>
      <c r="AL561" s="13"/>
      <c r="AM561" s="13">
        <f t="shared" si="147"/>
        <v>0</v>
      </c>
      <c r="AN561" s="13"/>
      <c r="AO561" s="13">
        <v>0</v>
      </c>
      <c r="AP561" s="13">
        <f t="shared" si="148"/>
        <v>0</v>
      </c>
      <c r="AQ561" s="13"/>
      <c r="AR561" s="13">
        <f t="shared" si="149"/>
        <v>0</v>
      </c>
      <c r="AS561" s="13"/>
      <c r="AT561" s="13">
        <f t="shared" si="150"/>
        <v>0</v>
      </c>
      <c r="AU561" s="13"/>
      <c r="AV561" s="13">
        <f t="shared" si="151"/>
        <v>0</v>
      </c>
      <c r="AW561" s="13"/>
      <c r="AX561" s="13">
        <f t="shared" si="152"/>
        <v>0</v>
      </c>
      <c r="AY561" s="13"/>
      <c r="AZ561" s="13">
        <f t="shared" si="153"/>
        <v>0</v>
      </c>
      <c r="BA561" s="13"/>
      <c r="BB561" s="13">
        <f t="shared" si="154"/>
        <v>0</v>
      </c>
      <c r="BC561" s="13"/>
      <c r="BD561" s="13">
        <f t="shared" si="155"/>
        <v>0</v>
      </c>
      <c r="BE561" s="13"/>
      <c r="BF561" s="13">
        <f t="shared" si="156"/>
        <v>0</v>
      </c>
      <c r="BG561" s="13"/>
      <c r="BH561" s="13">
        <f t="shared" si="157"/>
        <v>140115.75221794884</v>
      </c>
      <c r="BI561" s="13">
        <f t="shared" si="158"/>
        <v>140100</v>
      </c>
      <c r="BJ561" s="13">
        <v>138800</v>
      </c>
    </row>
    <row r="562" spans="1:62" x14ac:dyDescent="0.25">
      <c r="A562" t="s">
        <v>1004</v>
      </c>
      <c r="B562" s="13">
        <v>543</v>
      </c>
      <c r="C562">
        <v>512982</v>
      </c>
      <c r="D562">
        <v>1</v>
      </c>
      <c r="E562">
        <v>0</v>
      </c>
      <c r="F562">
        <v>0</v>
      </c>
      <c r="G562">
        <v>0</v>
      </c>
      <c r="H562">
        <v>0</v>
      </c>
      <c r="I562" t="s">
        <v>61</v>
      </c>
      <c r="J562">
        <v>512800</v>
      </c>
      <c r="K562" t="s">
        <v>755</v>
      </c>
      <c r="L562">
        <v>511382</v>
      </c>
      <c r="M562" t="s">
        <v>272</v>
      </c>
      <c r="N562">
        <v>511382</v>
      </c>
      <c r="O562" t="s">
        <v>272</v>
      </c>
      <c r="P562">
        <v>511382</v>
      </c>
      <c r="Q562" t="s">
        <v>272</v>
      </c>
      <c r="R562" s="13">
        <v>126759.71831151699</v>
      </c>
      <c r="S562" s="13"/>
      <c r="T562" s="13"/>
      <c r="U562" s="13"/>
      <c r="V562" s="13">
        <f t="shared" si="142"/>
        <v>0</v>
      </c>
      <c r="W562" s="13"/>
      <c r="X562" s="13">
        <f t="shared" si="143"/>
        <v>0</v>
      </c>
      <c r="Y562" s="13"/>
      <c r="Z562" s="13">
        <f t="shared" si="144"/>
        <v>0</v>
      </c>
      <c r="AA562" s="13"/>
      <c r="AB562" s="13">
        <f t="shared" si="145"/>
        <v>0</v>
      </c>
      <c r="AC562" s="13"/>
      <c r="AD562" s="13"/>
      <c r="AE562" s="13"/>
      <c r="AF562" s="13"/>
      <c r="AG562" s="13"/>
      <c r="AH562" s="13"/>
      <c r="AI562" s="13"/>
      <c r="AJ562" s="13"/>
      <c r="AK562" s="13">
        <f t="shared" si="146"/>
        <v>0</v>
      </c>
      <c r="AL562" s="13"/>
      <c r="AM562" s="13">
        <f t="shared" si="147"/>
        <v>0</v>
      </c>
      <c r="AN562" s="13"/>
      <c r="AO562" s="13">
        <v>0</v>
      </c>
      <c r="AP562" s="13">
        <f t="shared" si="148"/>
        <v>0</v>
      </c>
      <c r="AQ562" s="13"/>
      <c r="AR562" s="13">
        <f t="shared" si="149"/>
        <v>0</v>
      </c>
      <c r="AS562" s="13"/>
      <c r="AT562" s="13">
        <f t="shared" si="150"/>
        <v>0</v>
      </c>
      <c r="AU562" s="13"/>
      <c r="AV562" s="13">
        <f t="shared" si="151"/>
        <v>0</v>
      </c>
      <c r="AW562" s="13"/>
      <c r="AX562" s="13">
        <f t="shared" si="152"/>
        <v>0</v>
      </c>
      <c r="AY562" s="13"/>
      <c r="AZ562" s="13">
        <f t="shared" si="153"/>
        <v>0</v>
      </c>
      <c r="BA562" s="13"/>
      <c r="BB562" s="13">
        <f t="shared" si="154"/>
        <v>0</v>
      </c>
      <c r="BC562" s="13"/>
      <c r="BD562" s="13">
        <f t="shared" si="155"/>
        <v>0</v>
      </c>
      <c r="BE562" s="13"/>
      <c r="BF562" s="13">
        <f t="shared" si="156"/>
        <v>0</v>
      </c>
      <c r="BG562" s="13"/>
      <c r="BH562" s="13">
        <f t="shared" si="157"/>
        <v>126759.71831151699</v>
      </c>
      <c r="BI562" s="13">
        <f t="shared" si="158"/>
        <v>126800</v>
      </c>
      <c r="BJ562" s="13">
        <v>126100</v>
      </c>
    </row>
    <row r="563" spans="1:62" x14ac:dyDescent="0.25">
      <c r="A563" t="s">
        <v>1005</v>
      </c>
      <c r="B563" s="13">
        <v>1269</v>
      </c>
      <c r="C563">
        <v>534731</v>
      </c>
      <c r="D563">
        <v>1</v>
      </c>
      <c r="E563">
        <v>0</v>
      </c>
      <c r="F563">
        <v>0</v>
      </c>
      <c r="G563">
        <v>0</v>
      </c>
      <c r="H563">
        <v>0</v>
      </c>
      <c r="I563" t="s">
        <v>26</v>
      </c>
      <c r="J563">
        <v>534676</v>
      </c>
      <c r="K563" t="s">
        <v>943</v>
      </c>
      <c r="L563">
        <v>534676</v>
      </c>
      <c r="M563" t="s">
        <v>943</v>
      </c>
      <c r="N563">
        <v>534676</v>
      </c>
      <c r="O563" t="s">
        <v>943</v>
      </c>
      <c r="P563">
        <v>534676</v>
      </c>
      <c r="Q563" t="s">
        <v>943</v>
      </c>
      <c r="R563" s="13">
        <v>292346.751006053</v>
      </c>
      <c r="S563" s="13"/>
      <c r="T563" s="13"/>
      <c r="U563" s="13"/>
      <c r="V563" s="13">
        <f t="shared" si="142"/>
        <v>0</v>
      </c>
      <c r="W563" s="13"/>
      <c r="X563" s="13">
        <f t="shared" si="143"/>
        <v>0</v>
      </c>
      <c r="Y563" s="13"/>
      <c r="Z563" s="13">
        <f t="shared" si="144"/>
        <v>0</v>
      </c>
      <c r="AA563" s="13"/>
      <c r="AB563" s="13">
        <f t="shared" si="145"/>
        <v>0</v>
      </c>
      <c r="AC563" s="13"/>
      <c r="AD563" s="13"/>
      <c r="AE563" s="13"/>
      <c r="AF563" s="13"/>
      <c r="AG563" s="13"/>
      <c r="AH563" s="13"/>
      <c r="AI563" s="13"/>
      <c r="AJ563" s="13"/>
      <c r="AK563" s="13">
        <f t="shared" si="146"/>
        <v>0</v>
      </c>
      <c r="AL563" s="13"/>
      <c r="AM563" s="13">
        <f t="shared" si="147"/>
        <v>0</v>
      </c>
      <c r="AN563" s="13"/>
      <c r="AO563" s="13">
        <v>0</v>
      </c>
      <c r="AP563" s="13">
        <f t="shared" si="148"/>
        <v>0</v>
      </c>
      <c r="AQ563" s="13"/>
      <c r="AR563" s="13">
        <f t="shared" si="149"/>
        <v>0</v>
      </c>
      <c r="AS563" s="13"/>
      <c r="AT563" s="13">
        <f t="shared" si="150"/>
        <v>0</v>
      </c>
      <c r="AU563" s="13"/>
      <c r="AV563" s="13">
        <f t="shared" si="151"/>
        <v>0</v>
      </c>
      <c r="AW563" s="13"/>
      <c r="AX563" s="13">
        <f t="shared" si="152"/>
        <v>0</v>
      </c>
      <c r="AY563" s="13"/>
      <c r="AZ563" s="13">
        <f t="shared" si="153"/>
        <v>0</v>
      </c>
      <c r="BA563" s="13"/>
      <c r="BB563" s="13">
        <f t="shared" si="154"/>
        <v>0</v>
      </c>
      <c r="BC563" s="13"/>
      <c r="BD563" s="13">
        <f t="shared" si="155"/>
        <v>0</v>
      </c>
      <c r="BE563" s="13"/>
      <c r="BF563" s="13">
        <f t="shared" si="156"/>
        <v>0</v>
      </c>
      <c r="BG563" s="13"/>
      <c r="BH563" s="13">
        <f t="shared" si="157"/>
        <v>292346.751006053</v>
      </c>
      <c r="BI563" s="13">
        <f t="shared" si="158"/>
        <v>292300</v>
      </c>
      <c r="BJ563" s="13">
        <v>289300</v>
      </c>
    </row>
    <row r="564" spans="1:62" x14ac:dyDescent="0.25">
      <c r="A564" t="s">
        <v>1006</v>
      </c>
      <c r="B564" s="13">
        <v>523</v>
      </c>
      <c r="C564">
        <v>546054</v>
      </c>
      <c r="D564">
        <v>1</v>
      </c>
      <c r="E564">
        <v>0</v>
      </c>
      <c r="F564">
        <v>0</v>
      </c>
      <c r="G564">
        <v>0</v>
      </c>
      <c r="H564">
        <v>0</v>
      </c>
      <c r="I564" t="s">
        <v>23</v>
      </c>
      <c r="J564">
        <v>546127</v>
      </c>
      <c r="K564" t="s">
        <v>146</v>
      </c>
      <c r="L564">
        <v>546127</v>
      </c>
      <c r="M564" t="s">
        <v>146</v>
      </c>
      <c r="N564">
        <v>546127</v>
      </c>
      <c r="O564" t="s">
        <v>146</v>
      </c>
      <c r="P564">
        <v>546127</v>
      </c>
      <c r="Q564" t="s">
        <v>146</v>
      </c>
      <c r="R564" s="13">
        <v>122148.03586563845</v>
      </c>
      <c r="S564" s="13"/>
      <c r="T564" s="13"/>
      <c r="U564" s="13"/>
      <c r="V564" s="13">
        <f t="shared" si="142"/>
        <v>0</v>
      </c>
      <c r="W564" s="13"/>
      <c r="X564" s="13">
        <f t="shared" si="143"/>
        <v>0</v>
      </c>
      <c r="Y564" s="13"/>
      <c r="Z564" s="13">
        <f t="shared" si="144"/>
        <v>0</v>
      </c>
      <c r="AA564" s="13"/>
      <c r="AB564" s="13">
        <f t="shared" si="145"/>
        <v>0</v>
      </c>
      <c r="AC564" s="13"/>
      <c r="AD564" s="13"/>
      <c r="AE564" s="13"/>
      <c r="AF564" s="13"/>
      <c r="AG564" s="13"/>
      <c r="AH564" s="13"/>
      <c r="AI564" s="13"/>
      <c r="AJ564" s="13"/>
      <c r="AK564" s="13">
        <f t="shared" si="146"/>
        <v>0</v>
      </c>
      <c r="AL564" s="13"/>
      <c r="AM564" s="13">
        <f t="shared" si="147"/>
        <v>0</v>
      </c>
      <c r="AN564" s="13"/>
      <c r="AO564" s="13">
        <v>0</v>
      </c>
      <c r="AP564" s="13">
        <f t="shared" si="148"/>
        <v>0</v>
      </c>
      <c r="AQ564" s="13"/>
      <c r="AR564" s="13">
        <f t="shared" si="149"/>
        <v>0</v>
      </c>
      <c r="AS564" s="13"/>
      <c r="AT564" s="13">
        <f t="shared" si="150"/>
        <v>0</v>
      </c>
      <c r="AU564" s="13"/>
      <c r="AV564" s="13">
        <f t="shared" si="151"/>
        <v>0</v>
      </c>
      <c r="AW564" s="13"/>
      <c r="AX564" s="13">
        <f t="shared" si="152"/>
        <v>0</v>
      </c>
      <c r="AY564" s="13"/>
      <c r="AZ564" s="13">
        <f t="shared" si="153"/>
        <v>0</v>
      </c>
      <c r="BA564" s="13"/>
      <c r="BB564" s="13">
        <f t="shared" si="154"/>
        <v>0</v>
      </c>
      <c r="BC564" s="13"/>
      <c r="BD564" s="13">
        <f t="shared" si="155"/>
        <v>0</v>
      </c>
      <c r="BE564" s="13"/>
      <c r="BF564" s="13">
        <f t="shared" si="156"/>
        <v>0</v>
      </c>
      <c r="BG564" s="13"/>
      <c r="BH564" s="13">
        <f t="shared" si="157"/>
        <v>122148.03586563845</v>
      </c>
      <c r="BI564" s="13">
        <f t="shared" si="158"/>
        <v>122100</v>
      </c>
      <c r="BJ564" s="13">
        <v>120300</v>
      </c>
    </row>
    <row r="565" spans="1:62" x14ac:dyDescent="0.25">
      <c r="A565" t="s">
        <v>1007</v>
      </c>
      <c r="B565" s="13">
        <v>396</v>
      </c>
      <c r="C565">
        <v>579980</v>
      </c>
      <c r="D565">
        <v>1</v>
      </c>
      <c r="E565">
        <v>0</v>
      </c>
      <c r="F565">
        <v>0</v>
      </c>
      <c r="G565">
        <v>0</v>
      </c>
      <c r="H565">
        <v>0</v>
      </c>
      <c r="I565" t="s">
        <v>41</v>
      </c>
      <c r="J565">
        <v>580511</v>
      </c>
      <c r="K565" t="s">
        <v>42</v>
      </c>
      <c r="L565">
        <v>580511</v>
      </c>
      <c r="M565" t="s">
        <v>42</v>
      </c>
      <c r="N565">
        <v>580511</v>
      </c>
      <c r="O565" t="s">
        <v>42</v>
      </c>
      <c r="P565">
        <v>580511</v>
      </c>
      <c r="Q565" t="s">
        <v>42</v>
      </c>
      <c r="R565" s="13">
        <v>92784.760082346867</v>
      </c>
      <c r="S565" s="13"/>
      <c r="T565" s="13"/>
      <c r="U565" s="13"/>
      <c r="V565" s="13">
        <f t="shared" si="142"/>
        <v>0</v>
      </c>
      <c r="W565" s="13"/>
      <c r="X565" s="13">
        <f t="shared" si="143"/>
        <v>0</v>
      </c>
      <c r="Y565" s="13"/>
      <c r="Z565" s="13">
        <f t="shared" si="144"/>
        <v>0</v>
      </c>
      <c r="AA565" s="13"/>
      <c r="AB565" s="13">
        <f t="shared" si="145"/>
        <v>0</v>
      </c>
      <c r="AC565" s="13"/>
      <c r="AD565" s="13"/>
      <c r="AE565" s="13"/>
      <c r="AF565" s="13"/>
      <c r="AG565" s="13"/>
      <c r="AH565" s="13"/>
      <c r="AI565" s="13"/>
      <c r="AJ565" s="13"/>
      <c r="AK565" s="13">
        <f t="shared" si="146"/>
        <v>0</v>
      </c>
      <c r="AL565" s="13"/>
      <c r="AM565" s="13">
        <f t="shared" si="147"/>
        <v>0</v>
      </c>
      <c r="AN565" s="13"/>
      <c r="AO565" s="13">
        <v>1</v>
      </c>
      <c r="AP565" s="13">
        <f t="shared" si="148"/>
        <v>30500</v>
      </c>
      <c r="AQ565" s="13"/>
      <c r="AR565" s="13">
        <f t="shared" si="149"/>
        <v>0</v>
      </c>
      <c r="AS565" s="13"/>
      <c r="AT565" s="13">
        <f t="shared" si="150"/>
        <v>0</v>
      </c>
      <c r="AU565" s="13"/>
      <c r="AV565" s="13">
        <f t="shared" si="151"/>
        <v>0</v>
      </c>
      <c r="AW565" s="13"/>
      <c r="AX565" s="13">
        <f t="shared" si="152"/>
        <v>0</v>
      </c>
      <c r="AY565" s="13"/>
      <c r="AZ565" s="13">
        <f t="shared" si="153"/>
        <v>0</v>
      </c>
      <c r="BA565" s="13"/>
      <c r="BB565" s="13">
        <f t="shared" si="154"/>
        <v>0</v>
      </c>
      <c r="BC565" s="13"/>
      <c r="BD565" s="13">
        <f t="shared" si="155"/>
        <v>0</v>
      </c>
      <c r="BE565" s="13"/>
      <c r="BF565" s="13">
        <f t="shared" si="156"/>
        <v>0</v>
      </c>
      <c r="BG565" s="13"/>
      <c r="BH565" s="13">
        <f t="shared" si="157"/>
        <v>123284.76008234687</v>
      </c>
      <c r="BI565" s="13">
        <f t="shared" si="158"/>
        <v>123300</v>
      </c>
      <c r="BJ565" s="13">
        <v>123400</v>
      </c>
    </row>
    <row r="566" spans="1:62" x14ac:dyDescent="0.25">
      <c r="A566" t="s">
        <v>1008</v>
      </c>
      <c r="B566" s="13">
        <v>172</v>
      </c>
      <c r="C566">
        <v>554162</v>
      </c>
      <c r="D566">
        <v>1</v>
      </c>
      <c r="E566">
        <v>0</v>
      </c>
      <c r="F566">
        <v>0</v>
      </c>
      <c r="G566">
        <v>0</v>
      </c>
      <c r="H566">
        <v>0</v>
      </c>
      <c r="I566" t="s">
        <v>30</v>
      </c>
      <c r="J566">
        <v>582158</v>
      </c>
      <c r="K566" t="s">
        <v>1009</v>
      </c>
      <c r="L566">
        <v>582158</v>
      </c>
      <c r="M566" t="s">
        <v>1009</v>
      </c>
      <c r="N566">
        <v>581372</v>
      </c>
      <c r="O566" t="s">
        <v>216</v>
      </c>
      <c r="P566">
        <v>581372</v>
      </c>
      <c r="Q566" t="s">
        <v>216</v>
      </c>
      <c r="R566" s="13">
        <v>70488.701001315436</v>
      </c>
      <c r="S566" s="13"/>
      <c r="T566" s="13"/>
      <c r="U566" s="13"/>
      <c r="V566" s="13">
        <f t="shared" si="142"/>
        <v>0</v>
      </c>
      <c r="W566" s="13"/>
      <c r="X566" s="13">
        <f t="shared" si="143"/>
        <v>0</v>
      </c>
      <c r="Y566" s="13"/>
      <c r="Z566" s="13">
        <f t="shared" si="144"/>
        <v>0</v>
      </c>
      <c r="AA566" s="13"/>
      <c r="AB566" s="13">
        <f t="shared" si="145"/>
        <v>0</v>
      </c>
      <c r="AC566" s="13"/>
      <c r="AD566" s="13"/>
      <c r="AE566" s="13"/>
      <c r="AF566" s="13"/>
      <c r="AG566" s="13"/>
      <c r="AH566" s="13"/>
      <c r="AI566" s="13"/>
      <c r="AJ566" s="13"/>
      <c r="AK566" s="13">
        <f t="shared" si="146"/>
        <v>0</v>
      </c>
      <c r="AL566" s="13"/>
      <c r="AM566" s="13">
        <f t="shared" si="147"/>
        <v>0</v>
      </c>
      <c r="AN566" s="13"/>
      <c r="AO566" s="13">
        <v>0</v>
      </c>
      <c r="AP566" s="13">
        <f t="shared" si="148"/>
        <v>0</v>
      </c>
      <c r="AQ566" s="13"/>
      <c r="AR566" s="13">
        <f t="shared" si="149"/>
        <v>0</v>
      </c>
      <c r="AS566" s="13"/>
      <c r="AT566" s="13">
        <f t="shared" si="150"/>
        <v>0</v>
      </c>
      <c r="AU566" s="13"/>
      <c r="AV566" s="13">
        <f t="shared" si="151"/>
        <v>0</v>
      </c>
      <c r="AW566" s="13"/>
      <c r="AX566" s="13">
        <f t="shared" si="152"/>
        <v>0</v>
      </c>
      <c r="AY566" s="13"/>
      <c r="AZ566" s="13">
        <f t="shared" si="153"/>
        <v>0</v>
      </c>
      <c r="BA566" s="13"/>
      <c r="BB566" s="13">
        <f t="shared" si="154"/>
        <v>0</v>
      </c>
      <c r="BC566" s="13"/>
      <c r="BD566" s="13">
        <f t="shared" si="155"/>
        <v>0</v>
      </c>
      <c r="BE566" s="13"/>
      <c r="BF566" s="13">
        <f t="shared" si="156"/>
        <v>0</v>
      </c>
      <c r="BG566" s="13"/>
      <c r="BH566" s="13">
        <f t="shared" si="157"/>
        <v>70488.701001315436</v>
      </c>
      <c r="BI566" s="13">
        <f t="shared" si="158"/>
        <v>70500</v>
      </c>
      <c r="BJ566" s="13">
        <v>70800</v>
      </c>
    </row>
    <row r="567" spans="1:62" x14ac:dyDescent="0.25">
      <c r="A567" t="s">
        <v>1010</v>
      </c>
      <c r="B567" s="13">
        <v>256</v>
      </c>
      <c r="C567">
        <v>571253</v>
      </c>
      <c r="D567">
        <v>1</v>
      </c>
      <c r="E567">
        <v>0</v>
      </c>
      <c r="F567">
        <v>0</v>
      </c>
      <c r="G567">
        <v>0</v>
      </c>
      <c r="H567">
        <v>0</v>
      </c>
      <c r="I567" t="s">
        <v>41</v>
      </c>
      <c r="J567">
        <v>571911</v>
      </c>
      <c r="K567" t="s">
        <v>545</v>
      </c>
      <c r="L567">
        <v>571911</v>
      </c>
      <c r="M567" t="s">
        <v>545</v>
      </c>
      <c r="N567">
        <v>571911</v>
      </c>
      <c r="O567" t="s">
        <v>545</v>
      </c>
      <c r="P567">
        <v>571164</v>
      </c>
      <c r="Q567" t="s">
        <v>325</v>
      </c>
      <c r="R567" s="13">
        <v>70488.701001315436</v>
      </c>
      <c r="S567" s="13"/>
      <c r="T567" s="13"/>
      <c r="U567" s="13"/>
      <c r="V567" s="13">
        <f t="shared" si="142"/>
        <v>0</v>
      </c>
      <c r="W567" s="13"/>
      <c r="X567" s="13">
        <f t="shared" si="143"/>
        <v>0</v>
      </c>
      <c r="Y567" s="13"/>
      <c r="Z567" s="13">
        <f t="shared" si="144"/>
        <v>0</v>
      </c>
      <c r="AA567" s="13"/>
      <c r="AB567" s="13">
        <f t="shared" si="145"/>
        <v>0</v>
      </c>
      <c r="AC567" s="13"/>
      <c r="AD567" s="13"/>
      <c r="AE567" s="13"/>
      <c r="AF567" s="13"/>
      <c r="AG567" s="13"/>
      <c r="AH567" s="13"/>
      <c r="AI567" s="13"/>
      <c r="AJ567" s="13"/>
      <c r="AK567" s="13">
        <f t="shared" si="146"/>
        <v>0</v>
      </c>
      <c r="AL567" s="13"/>
      <c r="AM567" s="13">
        <f t="shared" si="147"/>
        <v>0</v>
      </c>
      <c r="AN567" s="13"/>
      <c r="AO567" s="13">
        <v>0</v>
      </c>
      <c r="AP567" s="13">
        <f t="shared" si="148"/>
        <v>0</v>
      </c>
      <c r="AQ567" s="13"/>
      <c r="AR567" s="13">
        <f t="shared" si="149"/>
        <v>0</v>
      </c>
      <c r="AS567" s="13"/>
      <c r="AT567" s="13">
        <f t="shared" si="150"/>
        <v>0</v>
      </c>
      <c r="AU567" s="13"/>
      <c r="AV567" s="13">
        <f t="shared" si="151"/>
        <v>0</v>
      </c>
      <c r="AW567" s="13"/>
      <c r="AX567" s="13">
        <f t="shared" si="152"/>
        <v>0</v>
      </c>
      <c r="AY567" s="13"/>
      <c r="AZ567" s="13">
        <f t="shared" si="153"/>
        <v>0</v>
      </c>
      <c r="BA567" s="13"/>
      <c r="BB567" s="13">
        <f t="shared" si="154"/>
        <v>0</v>
      </c>
      <c r="BC567" s="13"/>
      <c r="BD567" s="13">
        <f t="shared" si="155"/>
        <v>0</v>
      </c>
      <c r="BE567" s="13"/>
      <c r="BF567" s="13">
        <f t="shared" si="156"/>
        <v>0</v>
      </c>
      <c r="BG567" s="13"/>
      <c r="BH567" s="13">
        <f t="shared" si="157"/>
        <v>70488.701001315436</v>
      </c>
      <c r="BI567" s="13">
        <f t="shared" si="158"/>
        <v>70500</v>
      </c>
      <c r="BJ567" s="13">
        <v>70800</v>
      </c>
    </row>
    <row r="568" spans="1:62" x14ac:dyDescent="0.25">
      <c r="A568" t="s">
        <v>1012</v>
      </c>
      <c r="B568" s="13">
        <v>315</v>
      </c>
      <c r="C568">
        <v>579459</v>
      </c>
      <c r="D568">
        <v>1</v>
      </c>
      <c r="E568">
        <v>0</v>
      </c>
      <c r="F568">
        <v>0</v>
      </c>
      <c r="G568">
        <v>0</v>
      </c>
      <c r="H568">
        <v>0</v>
      </c>
      <c r="I568" t="s">
        <v>110</v>
      </c>
      <c r="J568">
        <v>560715</v>
      </c>
      <c r="K568" t="s">
        <v>295</v>
      </c>
      <c r="L568">
        <v>560715</v>
      </c>
      <c r="M568" t="s">
        <v>295</v>
      </c>
      <c r="N568">
        <v>560715</v>
      </c>
      <c r="O568" t="s">
        <v>295</v>
      </c>
      <c r="P568">
        <v>560715</v>
      </c>
      <c r="Q568" t="s">
        <v>295</v>
      </c>
      <c r="R568" s="13">
        <v>73978.714887791255</v>
      </c>
      <c r="S568" s="13"/>
      <c r="T568" s="13"/>
      <c r="U568" s="13"/>
      <c r="V568" s="13">
        <f t="shared" si="142"/>
        <v>0</v>
      </c>
      <c r="W568" s="13"/>
      <c r="X568" s="13">
        <f t="shared" si="143"/>
        <v>0</v>
      </c>
      <c r="Y568" s="13"/>
      <c r="Z568" s="13">
        <f t="shared" si="144"/>
        <v>0</v>
      </c>
      <c r="AA568" s="13"/>
      <c r="AB568" s="13">
        <f t="shared" si="145"/>
        <v>0</v>
      </c>
      <c r="AC568" s="13"/>
      <c r="AD568" s="13"/>
      <c r="AE568" s="13"/>
      <c r="AF568" s="13"/>
      <c r="AG568" s="13"/>
      <c r="AH568" s="13"/>
      <c r="AI568" s="13"/>
      <c r="AJ568" s="13"/>
      <c r="AK568" s="13">
        <f t="shared" si="146"/>
        <v>0</v>
      </c>
      <c r="AL568" s="13"/>
      <c r="AM568" s="13">
        <f t="shared" si="147"/>
        <v>0</v>
      </c>
      <c r="AN568" s="13"/>
      <c r="AO568" s="13">
        <v>0</v>
      </c>
      <c r="AP568" s="13">
        <f t="shared" si="148"/>
        <v>0</v>
      </c>
      <c r="AQ568" s="13"/>
      <c r="AR568" s="13">
        <f t="shared" si="149"/>
        <v>0</v>
      </c>
      <c r="AS568" s="13"/>
      <c r="AT568" s="13">
        <f t="shared" si="150"/>
        <v>0</v>
      </c>
      <c r="AU568" s="13"/>
      <c r="AV568" s="13">
        <f t="shared" si="151"/>
        <v>0</v>
      </c>
      <c r="AW568" s="13"/>
      <c r="AX568" s="13">
        <f t="shared" si="152"/>
        <v>0</v>
      </c>
      <c r="AY568" s="13"/>
      <c r="AZ568" s="13">
        <f t="shared" si="153"/>
        <v>0</v>
      </c>
      <c r="BA568" s="13"/>
      <c r="BB568" s="13">
        <f t="shared" si="154"/>
        <v>0</v>
      </c>
      <c r="BC568" s="13"/>
      <c r="BD568" s="13">
        <f t="shared" si="155"/>
        <v>0</v>
      </c>
      <c r="BE568" s="13"/>
      <c r="BF568" s="13">
        <f t="shared" si="156"/>
        <v>0</v>
      </c>
      <c r="BG568" s="13"/>
      <c r="BH568" s="13">
        <f t="shared" si="157"/>
        <v>73978.714887791255</v>
      </c>
      <c r="BI568" s="13">
        <f t="shared" si="158"/>
        <v>74000</v>
      </c>
      <c r="BJ568" s="13">
        <v>76100</v>
      </c>
    </row>
    <row r="569" spans="1:62" x14ac:dyDescent="0.25">
      <c r="A569" t="s">
        <v>1012</v>
      </c>
      <c r="B569" s="13">
        <v>152</v>
      </c>
      <c r="C569">
        <v>532690</v>
      </c>
      <c r="D569">
        <v>1</v>
      </c>
      <c r="E569">
        <v>0</v>
      </c>
      <c r="F569">
        <v>0</v>
      </c>
      <c r="G569">
        <v>0</v>
      </c>
      <c r="H569">
        <v>0</v>
      </c>
      <c r="I569" t="s">
        <v>26</v>
      </c>
      <c r="J569">
        <v>530883</v>
      </c>
      <c r="K569" t="s">
        <v>307</v>
      </c>
      <c r="L569">
        <v>530883</v>
      </c>
      <c r="M569" t="s">
        <v>307</v>
      </c>
      <c r="N569">
        <v>530883</v>
      </c>
      <c r="O569" t="s">
        <v>307</v>
      </c>
      <c r="P569">
        <v>530883</v>
      </c>
      <c r="Q569" t="s">
        <v>307</v>
      </c>
      <c r="R569" s="13">
        <v>70488.701001315436</v>
      </c>
      <c r="S569" s="13"/>
      <c r="T569" s="13"/>
      <c r="U569" s="13"/>
      <c r="V569" s="13">
        <f t="shared" si="142"/>
        <v>0</v>
      </c>
      <c r="W569" s="13"/>
      <c r="X569" s="13">
        <f t="shared" si="143"/>
        <v>0</v>
      </c>
      <c r="Y569" s="13"/>
      <c r="Z569" s="13">
        <f t="shared" si="144"/>
        <v>0</v>
      </c>
      <c r="AA569" s="13"/>
      <c r="AB569" s="13">
        <f t="shared" si="145"/>
        <v>0</v>
      </c>
      <c r="AC569" s="13"/>
      <c r="AD569" s="13"/>
      <c r="AE569" s="13"/>
      <c r="AF569" s="13"/>
      <c r="AG569" s="13"/>
      <c r="AH569" s="13"/>
      <c r="AI569" s="13"/>
      <c r="AJ569" s="13"/>
      <c r="AK569" s="13">
        <f t="shared" si="146"/>
        <v>0</v>
      </c>
      <c r="AL569" s="13"/>
      <c r="AM569" s="13">
        <f t="shared" si="147"/>
        <v>0</v>
      </c>
      <c r="AN569" s="13"/>
      <c r="AO569" s="13">
        <v>0</v>
      </c>
      <c r="AP569" s="13">
        <f t="shared" si="148"/>
        <v>0</v>
      </c>
      <c r="AQ569" s="13"/>
      <c r="AR569" s="13">
        <f t="shared" si="149"/>
        <v>0</v>
      </c>
      <c r="AS569" s="13"/>
      <c r="AT569" s="13">
        <f t="shared" si="150"/>
        <v>0</v>
      </c>
      <c r="AU569" s="13"/>
      <c r="AV569" s="13">
        <f t="shared" si="151"/>
        <v>0</v>
      </c>
      <c r="AW569" s="13"/>
      <c r="AX569" s="13">
        <f t="shared" si="152"/>
        <v>0</v>
      </c>
      <c r="AY569" s="13"/>
      <c r="AZ569" s="13">
        <f t="shared" si="153"/>
        <v>0</v>
      </c>
      <c r="BA569" s="13"/>
      <c r="BB569" s="13">
        <f t="shared" si="154"/>
        <v>0</v>
      </c>
      <c r="BC569" s="13"/>
      <c r="BD569" s="13">
        <f t="shared" si="155"/>
        <v>0</v>
      </c>
      <c r="BE569" s="13"/>
      <c r="BF569" s="13">
        <f t="shared" si="156"/>
        <v>0</v>
      </c>
      <c r="BG569" s="13"/>
      <c r="BH569" s="13">
        <f t="shared" si="157"/>
        <v>70488.701001315436</v>
      </c>
      <c r="BI569" s="13">
        <f t="shared" si="158"/>
        <v>70500</v>
      </c>
      <c r="BJ569" s="13">
        <v>70800</v>
      </c>
    </row>
    <row r="570" spans="1:62" x14ac:dyDescent="0.25">
      <c r="A570" t="s">
        <v>1014</v>
      </c>
      <c r="B570" s="13">
        <v>297</v>
      </c>
      <c r="C570">
        <v>593869</v>
      </c>
      <c r="D570">
        <v>1</v>
      </c>
      <c r="E570">
        <v>0</v>
      </c>
      <c r="F570">
        <v>0</v>
      </c>
      <c r="G570">
        <v>0</v>
      </c>
      <c r="H570">
        <v>0</v>
      </c>
      <c r="I570" t="s">
        <v>30</v>
      </c>
      <c r="J570">
        <v>593770</v>
      </c>
      <c r="K570" t="s">
        <v>434</v>
      </c>
      <c r="L570">
        <v>594911</v>
      </c>
      <c r="M570" t="s">
        <v>422</v>
      </c>
      <c r="N570">
        <v>593711</v>
      </c>
      <c r="O570" t="s">
        <v>149</v>
      </c>
      <c r="P570">
        <v>593711</v>
      </c>
      <c r="Q570" t="s">
        <v>149</v>
      </c>
      <c r="R570" s="13">
        <v>70488.701001315436</v>
      </c>
      <c r="S570" s="13"/>
      <c r="T570" s="13"/>
      <c r="U570" s="13"/>
      <c r="V570" s="13">
        <f t="shared" si="142"/>
        <v>0</v>
      </c>
      <c r="W570" s="13"/>
      <c r="X570" s="13">
        <f t="shared" si="143"/>
        <v>0</v>
      </c>
      <c r="Y570" s="13"/>
      <c r="Z570" s="13">
        <f t="shared" si="144"/>
        <v>0</v>
      </c>
      <c r="AA570" s="13"/>
      <c r="AB570" s="13">
        <f t="shared" si="145"/>
        <v>0</v>
      </c>
      <c r="AC570" s="13"/>
      <c r="AD570" s="13"/>
      <c r="AE570" s="13"/>
      <c r="AF570" s="13"/>
      <c r="AG570" s="13"/>
      <c r="AH570" s="13"/>
      <c r="AI570" s="13"/>
      <c r="AJ570" s="13"/>
      <c r="AK570" s="13">
        <f t="shared" si="146"/>
        <v>0</v>
      </c>
      <c r="AL570" s="13"/>
      <c r="AM570" s="13">
        <f t="shared" si="147"/>
        <v>0</v>
      </c>
      <c r="AN570" s="13"/>
      <c r="AO570" s="13">
        <v>0</v>
      </c>
      <c r="AP570" s="13">
        <f t="shared" si="148"/>
        <v>0</v>
      </c>
      <c r="AQ570" s="13"/>
      <c r="AR570" s="13">
        <f t="shared" si="149"/>
        <v>0</v>
      </c>
      <c r="AS570" s="13"/>
      <c r="AT570" s="13">
        <f t="shared" si="150"/>
        <v>0</v>
      </c>
      <c r="AU570" s="13"/>
      <c r="AV570" s="13">
        <f t="shared" si="151"/>
        <v>0</v>
      </c>
      <c r="AW570" s="13"/>
      <c r="AX570" s="13">
        <f t="shared" si="152"/>
        <v>0</v>
      </c>
      <c r="AY570" s="13"/>
      <c r="AZ570" s="13">
        <f t="shared" si="153"/>
        <v>0</v>
      </c>
      <c r="BA570" s="13"/>
      <c r="BB570" s="13">
        <f t="shared" si="154"/>
        <v>0</v>
      </c>
      <c r="BC570" s="13"/>
      <c r="BD570" s="13">
        <f t="shared" si="155"/>
        <v>0</v>
      </c>
      <c r="BE570" s="13"/>
      <c r="BF570" s="13">
        <f t="shared" si="156"/>
        <v>0</v>
      </c>
      <c r="BG570" s="13"/>
      <c r="BH570" s="13">
        <f t="shared" si="157"/>
        <v>70488.701001315436</v>
      </c>
      <c r="BI570" s="13">
        <f t="shared" si="158"/>
        <v>70500</v>
      </c>
      <c r="BJ570" s="13">
        <v>70800</v>
      </c>
    </row>
    <row r="571" spans="1:62" x14ac:dyDescent="0.25">
      <c r="A571" t="s">
        <v>1015</v>
      </c>
      <c r="B571" s="13">
        <v>143</v>
      </c>
      <c r="C571">
        <v>570991</v>
      </c>
      <c r="D571">
        <v>1</v>
      </c>
      <c r="E571">
        <v>0</v>
      </c>
      <c r="F571">
        <v>0</v>
      </c>
      <c r="G571">
        <v>0</v>
      </c>
      <c r="H571">
        <v>0</v>
      </c>
      <c r="I571" t="s">
        <v>26</v>
      </c>
      <c r="J571">
        <v>535672</v>
      </c>
      <c r="K571" t="s">
        <v>1016</v>
      </c>
      <c r="L571">
        <v>535672</v>
      </c>
      <c r="M571" t="s">
        <v>1016</v>
      </c>
      <c r="N571">
        <v>535419</v>
      </c>
      <c r="O571" t="s">
        <v>130</v>
      </c>
      <c r="P571">
        <v>535419</v>
      </c>
      <c r="Q571" t="s">
        <v>130</v>
      </c>
      <c r="R571" s="13">
        <v>70488.701001315436</v>
      </c>
      <c r="S571" s="13"/>
      <c r="T571" s="13"/>
      <c r="U571" s="13"/>
      <c r="V571" s="13">
        <f t="shared" si="142"/>
        <v>0</v>
      </c>
      <c r="W571" s="13"/>
      <c r="X571" s="13">
        <f t="shared" si="143"/>
        <v>0</v>
      </c>
      <c r="Y571" s="13"/>
      <c r="Z571" s="13">
        <f t="shared" si="144"/>
        <v>0</v>
      </c>
      <c r="AA571" s="13"/>
      <c r="AB571" s="13">
        <f t="shared" si="145"/>
        <v>0</v>
      </c>
      <c r="AC571" s="13"/>
      <c r="AD571" s="13"/>
      <c r="AE571" s="13"/>
      <c r="AF571" s="13"/>
      <c r="AG571" s="13"/>
      <c r="AH571" s="13"/>
      <c r="AI571" s="13"/>
      <c r="AJ571" s="13"/>
      <c r="AK571" s="13">
        <f t="shared" si="146"/>
        <v>0</v>
      </c>
      <c r="AL571" s="13"/>
      <c r="AM571" s="13">
        <f t="shared" si="147"/>
        <v>0</v>
      </c>
      <c r="AN571" s="13"/>
      <c r="AO571" s="13">
        <v>0</v>
      </c>
      <c r="AP571" s="13">
        <f t="shared" si="148"/>
        <v>0</v>
      </c>
      <c r="AQ571" s="13"/>
      <c r="AR571" s="13">
        <f t="shared" si="149"/>
        <v>0</v>
      </c>
      <c r="AS571" s="13"/>
      <c r="AT571" s="13">
        <f t="shared" si="150"/>
        <v>0</v>
      </c>
      <c r="AU571" s="13"/>
      <c r="AV571" s="13">
        <f t="shared" si="151"/>
        <v>0</v>
      </c>
      <c r="AW571" s="13"/>
      <c r="AX571" s="13">
        <f t="shared" si="152"/>
        <v>0</v>
      </c>
      <c r="AY571" s="13"/>
      <c r="AZ571" s="13">
        <f t="shared" si="153"/>
        <v>0</v>
      </c>
      <c r="BA571" s="13"/>
      <c r="BB571" s="13">
        <f t="shared" si="154"/>
        <v>0</v>
      </c>
      <c r="BC571" s="13"/>
      <c r="BD571" s="13">
        <f t="shared" si="155"/>
        <v>0</v>
      </c>
      <c r="BE571" s="13"/>
      <c r="BF571" s="13">
        <f t="shared" si="156"/>
        <v>0</v>
      </c>
      <c r="BG571" s="13"/>
      <c r="BH571" s="13">
        <f t="shared" si="157"/>
        <v>70488.701001315436</v>
      </c>
      <c r="BI571" s="13">
        <f t="shared" si="158"/>
        <v>70500</v>
      </c>
      <c r="BJ571" s="13">
        <v>70800</v>
      </c>
    </row>
    <row r="572" spans="1:62" x14ac:dyDescent="0.25">
      <c r="A572" t="s">
        <v>1017</v>
      </c>
      <c r="B572" s="13">
        <v>369</v>
      </c>
      <c r="C572">
        <v>564672</v>
      </c>
      <c r="D572">
        <v>1</v>
      </c>
      <c r="E572">
        <v>0</v>
      </c>
      <c r="F572">
        <v>0</v>
      </c>
      <c r="G572">
        <v>0</v>
      </c>
      <c r="H572">
        <v>0</v>
      </c>
      <c r="I572" t="s">
        <v>85</v>
      </c>
      <c r="J572">
        <v>564851</v>
      </c>
      <c r="K572" t="s">
        <v>1018</v>
      </c>
      <c r="L572">
        <v>565555</v>
      </c>
      <c r="M572" t="s">
        <v>229</v>
      </c>
      <c r="N572">
        <v>565555</v>
      </c>
      <c r="O572" t="s">
        <v>229</v>
      </c>
      <c r="P572">
        <v>565555</v>
      </c>
      <c r="Q572" t="s">
        <v>229</v>
      </c>
      <c r="R572" s="13">
        <v>86523.322689028049</v>
      </c>
      <c r="S572" s="13"/>
      <c r="T572" s="13"/>
      <c r="U572" s="13"/>
      <c r="V572" s="13">
        <f t="shared" si="142"/>
        <v>0</v>
      </c>
      <c r="W572" s="13"/>
      <c r="X572" s="13">
        <f t="shared" si="143"/>
        <v>0</v>
      </c>
      <c r="Y572" s="13"/>
      <c r="Z572" s="13">
        <f t="shared" si="144"/>
        <v>0</v>
      </c>
      <c r="AA572" s="13"/>
      <c r="AB572" s="13">
        <f t="shared" si="145"/>
        <v>0</v>
      </c>
      <c r="AC572" s="13"/>
      <c r="AD572" s="13"/>
      <c r="AE572" s="13"/>
      <c r="AF572" s="13"/>
      <c r="AG572" s="13"/>
      <c r="AH572" s="13"/>
      <c r="AI572" s="13"/>
      <c r="AJ572" s="13"/>
      <c r="AK572" s="13">
        <f t="shared" si="146"/>
        <v>0</v>
      </c>
      <c r="AL572" s="13"/>
      <c r="AM572" s="13">
        <f t="shared" si="147"/>
        <v>0</v>
      </c>
      <c r="AN572" s="13"/>
      <c r="AO572" s="13">
        <v>0</v>
      </c>
      <c r="AP572" s="13">
        <f t="shared" si="148"/>
        <v>0</v>
      </c>
      <c r="AQ572" s="13"/>
      <c r="AR572" s="13">
        <f t="shared" si="149"/>
        <v>0</v>
      </c>
      <c r="AS572" s="13"/>
      <c r="AT572" s="13">
        <f t="shared" si="150"/>
        <v>0</v>
      </c>
      <c r="AU572" s="13"/>
      <c r="AV572" s="13">
        <f t="shared" si="151"/>
        <v>0</v>
      </c>
      <c r="AW572" s="13"/>
      <c r="AX572" s="13">
        <f t="shared" si="152"/>
        <v>0</v>
      </c>
      <c r="AY572" s="13"/>
      <c r="AZ572" s="13">
        <f t="shared" si="153"/>
        <v>0</v>
      </c>
      <c r="BA572" s="13"/>
      <c r="BB572" s="13">
        <f t="shared" si="154"/>
        <v>0</v>
      </c>
      <c r="BC572" s="13"/>
      <c r="BD572" s="13">
        <f t="shared" si="155"/>
        <v>0</v>
      </c>
      <c r="BE572" s="13"/>
      <c r="BF572" s="13">
        <f t="shared" si="156"/>
        <v>0</v>
      </c>
      <c r="BG572" s="13"/>
      <c r="BH572" s="13">
        <f t="shared" si="157"/>
        <v>86523.322689028049</v>
      </c>
      <c r="BI572" s="13">
        <f t="shared" si="158"/>
        <v>86500</v>
      </c>
      <c r="BJ572" s="13">
        <v>85400</v>
      </c>
    </row>
    <row r="573" spans="1:62" x14ac:dyDescent="0.25">
      <c r="A573" s="5" t="s">
        <v>1019</v>
      </c>
      <c r="B573" s="13">
        <v>4503</v>
      </c>
      <c r="C573">
        <v>561479</v>
      </c>
      <c r="D573">
        <v>1</v>
      </c>
      <c r="E573">
        <v>1</v>
      </c>
      <c r="F573">
        <v>1</v>
      </c>
      <c r="G573">
        <v>1</v>
      </c>
      <c r="H573">
        <v>0</v>
      </c>
      <c r="I573" t="s">
        <v>51</v>
      </c>
      <c r="J573">
        <v>561479</v>
      </c>
      <c r="K573" t="s">
        <v>1019</v>
      </c>
      <c r="L573">
        <v>561479</v>
      </c>
      <c r="M573" t="s">
        <v>1019</v>
      </c>
      <c r="N573">
        <v>561479</v>
      </c>
      <c r="O573" t="s">
        <v>1019</v>
      </c>
      <c r="P573">
        <v>561860</v>
      </c>
      <c r="Q573" t="s">
        <v>1020</v>
      </c>
      <c r="R573" s="13">
        <v>1003681.2905207382</v>
      </c>
      <c r="S573" s="13">
        <v>6278</v>
      </c>
      <c r="T573" s="13">
        <v>334658.78395079664</v>
      </c>
      <c r="U573" s="13"/>
      <c r="V573" s="13">
        <f t="shared" si="142"/>
        <v>0</v>
      </c>
      <c r="W573" s="13">
        <v>42</v>
      </c>
      <c r="X573" s="13">
        <f t="shared" si="143"/>
        <v>124488</v>
      </c>
      <c r="Y573" s="13">
        <v>103</v>
      </c>
      <c r="Z573" s="13">
        <f t="shared" si="144"/>
        <v>101764</v>
      </c>
      <c r="AA573" s="13">
        <v>16</v>
      </c>
      <c r="AB573" s="13">
        <f t="shared" si="145"/>
        <v>3952</v>
      </c>
      <c r="AC573" s="13">
        <v>6278</v>
      </c>
      <c r="AD573" s="13">
        <v>1327378.9617087417</v>
      </c>
      <c r="AE573" s="13">
        <v>6278</v>
      </c>
      <c r="AF573" s="13">
        <v>697428.27965644619</v>
      </c>
      <c r="AG573" s="13"/>
      <c r="AH573" s="13"/>
      <c r="AI573" s="13"/>
      <c r="AJ573" s="13"/>
      <c r="AK573" s="13">
        <f t="shared" si="146"/>
        <v>0</v>
      </c>
      <c r="AL573" s="13"/>
      <c r="AM573" s="13">
        <f t="shared" si="147"/>
        <v>0</v>
      </c>
      <c r="AN573" s="13"/>
      <c r="AO573" s="13">
        <v>7</v>
      </c>
      <c r="AP573" s="13">
        <f t="shared" si="148"/>
        <v>213500</v>
      </c>
      <c r="AQ573" s="13"/>
      <c r="AR573" s="13">
        <f t="shared" si="149"/>
        <v>0</v>
      </c>
      <c r="AS573" s="13"/>
      <c r="AT573" s="13">
        <f t="shared" si="150"/>
        <v>0</v>
      </c>
      <c r="AU573" s="13"/>
      <c r="AV573" s="13">
        <f t="shared" si="151"/>
        <v>0</v>
      </c>
      <c r="AW573" s="13"/>
      <c r="AX573" s="13">
        <f t="shared" si="152"/>
        <v>0</v>
      </c>
      <c r="AY573" s="13"/>
      <c r="AZ573" s="13">
        <f t="shared" si="153"/>
        <v>0</v>
      </c>
      <c r="BA573" s="13"/>
      <c r="BB573" s="13">
        <f t="shared" si="154"/>
        <v>0</v>
      </c>
      <c r="BC573" s="13"/>
      <c r="BD573" s="13">
        <f t="shared" si="155"/>
        <v>0</v>
      </c>
      <c r="BE573" s="13"/>
      <c r="BF573" s="13">
        <f t="shared" si="156"/>
        <v>0</v>
      </c>
      <c r="BG573" s="13"/>
      <c r="BH573" s="13">
        <f t="shared" si="157"/>
        <v>3806851.3158367225</v>
      </c>
      <c r="BI573" s="13">
        <f t="shared" si="158"/>
        <v>3806900</v>
      </c>
      <c r="BJ573" s="13">
        <v>3782400</v>
      </c>
    </row>
    <row r="574" spans="1:62" x14ac:dyDescent="0.25">
      <c r="A574" t="s">
        <v>1021</v>
      </c>
      <c r="B574" s="13">
        <v>646</v>
      </c>
      <c r="C574">
        <v>550272</v>
      </c>
      <c r="D574">
        <v>1</v>
      </c>
      <c r="E574">
        <v>0</v>
      </c>
      <c r="F574">
        <v>0</v>
      </c>
      <c r="G574">
        <v>0</v>
      </c>
      <c r="H574">
        <v>0</v>
      </c>
      <c r="I574" t="s">
        <v>30</v>
      </c>
      <c r="J574">
        <v>584801</v>
      </c>
      <c r="K574" t="s">
        <v>697</v>
      </c>
      <c r="L574">
        <v>584801</v>
      </c>
      <c r="M574" t="s">
        <v>697</v>
      </c>
      <c r="N574">
        <v>584801</v>
      </c>
      <c r="O574" t="s">
        <v>697</v>
      </c>
      <c r="P574">
        <v>584801</v>
      </c>
      <c r="Q574" t="s">
        <v>697</v>
      </c>
      <c r="R574" s="13">
        <v>150460.58919260802</v>
      </c>
      <c r="S574" s="13"/>
      <c r="T574" s="13"/>
      <c r="U574" s="13"/>
      <c r="V574" s="13">
        <f t="shared" si="142"/>
        <v>0</v>
      </c>
      <c r="W574" s="13"/>
      <c r="X574" s="13">
        <f t="shared" si="143"/>
        <v>0</v>
      </c>
      <c r="Y574" s="13"/>
      <c r="Z574" s="13">
        <f t="shared" si="144"/>
        <v>0</v>
      </c>
      <c r="AA574" s="13"/>
      <c r="AB574" s="13">
        <f t="shared" si="145"/>
        <v>0</v>
      </c>
      <c r="AC574" s="13"/>
      <c r="AD574" s="13"/>
      <c r="AE574" s="13"/>
      <c r="AF574" s="13"/>
      <c r="AG574" s="13"/>
      <c r="AH574" s="13"/>
      <c r="AI574" s="13"/>
      <c r="AJ574" s="13"/>
      <c r="AK574" s="13">
        <f t="shared" si="146"/>
        <v>0</v>
      </c>
      <c r="AL574" s="13"/>
      <c r="AM574" s="13">
        <f t="shared" si="147"/>
        <v>0</v>
      </c>
      <c r="AN574" s="13"/>
      <c r="AO574" s="13">
        <v>0</v>
      </c>
      <c r="AP574" s="13">
        <f t="shared" si="148"/>
        <v>0</v>
      </c>
      <c r="AQ574" s="13"/>
      <c r="AR574" s="13">
        <f t="shared" si="149"/>
        <v>0</v>
      </c>
      <c r="AS574" s="13"/>
      <c r="AT574" s="13">
        <f t="shared" si="150"/>
        <v>0</v>
      </c>
      <c r="AU574" s="13"/>
      <c r="AV574" s="13">
        <f t="shared" si="151"/>
        <v>0</v>
      </c>
      <c r="AW574" s="13"/>
      <c r="AX574" s="13">
        <f t="shared" si="152"/>
        <v>0</v>
      </c>
      <c r="AY574" s="13"/>
      <c r="AZ574" s="13">
        <f t="shared" si="153"/>
        <v>0</v>
      </c>
      <c r="BA574" s="13"/>
      <c r="BB574" s="13">
        <f t="shared" si="154"/>
        <v>0</v>
      </c>
      <c r="BC574" s="13"/>
      <c r="BD574" s="13">
        <f t="shared" si="155"/>
        <v>0</v>
      </c>
      <c r="BE574" s="13"/>
      <c r="BF574" s="13">
        <f t="shared" si="156"/>
        <v>0</v>
      </c>
      <c r="BG574" s="13"/>
      <c r="BH574" s="13">
        <f t="shared" si="157"/>
        <v>150460.58919260802</v>
      </c>
      <c r="BI574" s="13">
        <f t="shared" si="158"/>
        <v>150500</v>
      </c>
      <c r="BJ574" s="13">
        <v>148200</v>
      </c>
    </row>
    <row r="575" spans="1:62" x14ac:dyDescent="0.25">
      <c r="A575" t="s">
        <v>1021</v>
      </c>
      <c r="B575" s="13">
        <v>759</v>
      </c>
      <c r="C575">
        <v>532185</v>
      </c>
      <c r="D575">
        <v>1</v>
      </c>
      <c r="E575">
        <v>0</v>
      </c>
      <c r="F575">
        <v>0</v>
      </c>
      <c r="G575">
        <v>0</v>
      </c>
      <c r="H575">
        <v>0</v>
      </c>
      <c r="I575" t="s">
        <v>26</v>
      </c>
      <c r="J575">
        <v>532118</v>
      </c>
      <c r="K575" t="s">
        <v>459</v>
      </c>
      <c r="L575">
        <v>532053</v>
      </c>
      <c r="M575" t="s">
        <v>257</v>
      </c>
      <c r="N575">
        <v>532053</v>
      </c>
      <c r="O575" t="s">
        <v>257</v>
      </c>
      <c r="P575">
        <v>532053</v>
      </c>
      <c r="Q575" t="s">
        <v>257</v>
      </c>
      <c r="R575" s="13">
        <v>176373.80366503197</v>
      </c>
      <c r="S575" s="13"/>
      <c r="T575" s="13"/>
      <c r="U575" s="13"/>
      <c r="V575" s="13">
        <f t="shared" si="142"/>
        <v>0</v>
      </c>
      <c r="W575" s="13"/>
      <c r="X575" s="13">
        <f t="shared" si="143"/>
        <v>0</v>
      </c>
      <c r="Y575" s="13"/>
      <c r="Z575" s="13">
        <f t="shared" si="144"/>
        <v>0</v>
      </c>
      <c r="AA575" s="13"/>
      <c r="AB575" s="13">
        <f t="shared" si="145"/>
        <v>0</v>
      </c>
      <c r="AC575" s="13"/>
      <c r="AD575" s="13"/>
      <c r="AE575" s="13"/>
      <c r="AF575" s="13"/>
      <c r="AG575" s="13"/>
      <c r="AH575" s="13"/>
      <c r="AI575" s="13"/>
      <c r="AJ575" s="13"/>
      <c r="AK575" s="13">
        <f t="shared" si="146"/>
        <v>0</v>
      </c>
      <c r="AL575" s="13"/>
      <c r="AM575" s="13">
        <f t="shared" si="147"/>
        <v>0</v>
      </c>
      <c r="AN575" s="13"/>
      <c r="AO575" s="13">
        <v>0</v>
      </c>
      <c r="AP575" s="13">
        <f t="shared" si="148"/>
        <v>0</v>
      </c>
      <c r="AQ575" s="13"/>
      <c r="AR575" s="13">
        <f t="shared" si="149"/>
        <v>0</v>
      </c>
      <c r="AS575" s="13"/>
      <c r="AT575" s="13">
        <f t="shared" si="150"/>
        <v>0</v>
      </c>
      <c r="AU575" s="13"/>
      <c r="AV575" s="13">
        <f t="shared" si="151"/>
        <v>0</v>
      </c>
      <c r="AW575" s="13"/>
      <c r="AX575" s="13">
        <f t="shared" si="152"/>
        <v>0</v>
      </c>
      <c r="AY575" s="13"/>
      <c r="AZ575" s="13">
        <f t="shared" si="153"/>
        <v>0</v>
      </c>
      <c r="BA575" s="13"/>
      <c r="BB575" s="13">
        <f t="shared" si="154"/>
        <v>0</v>
      </c>
      <c r="BC575" s="13"/>
      <c r="BD575" s="13">
        <f t="shared" si="155"/>
        <v>0</v>
      </c>
      <c r="BE575" s="13"/>
      <c r="BF575" s="13">
        <f t="shared" si="156"/>
        <v>0</v>
      </c>
      <c r="BG575" s="13"/>
      <c r="BH575" s="13">
        <f t="shared" si="157"/>
        <v>176373.80366503197</v>
      </c>
      <c r="BI575" s="13">
        <f t="shared" si="158"/>
        <v>176400</v>
      </c>
      <c r="BJ575" s="13">
        <v>179100</v>
      </c>
    </row>
    <row r="576" spans="1:62" x14ac:dyDescent="0.25">
      <c r="A576" t="s">
        <v>1022</v>
      </c>
      <c r="B576" s="13">
        <v>162</v>
      </c>
      <c r="C576">
        <v>568490</v>
      </c>
      <c r="D576">
        <v>1</v>
      </c>
      <c r="E576">
        <v>0</v>
      </c>
      <c r="F576">
        <v>0</v>
      </c>
      <c r="G576">
        <v>0</v>
      </c>
      <c r="H576">
        <v>0</v>
      </c>
      <c r="I576" t="s">
        <v>75</v>
      </c>
      <c r="J576">
        <v>568759</v>
      </c>
      <c r="K576" t="s">
        <v>339</v>
      </c>
      <c r="L576">
        <v>568759</v>
      </c>
      <c r="M576" t="s">
        <v>339</v>
      </c>
      <c r="N576">
        <v>568759</v>
      </c>
      <c r="O576" t="s">
        <v>339</v>
      </c>
      <c r="P576">
        <v>568759</v>
      </c>
      <c r="Q576" t="s">
        <v>339</v>
      </c>
      <c r="R576" s="13">
        <v>70488.701001315436</v>
      </c>
      <c r="S576" s="13"/>
      <c r="T576" s="13"/>
      <c r="U576" s="13"/>
      <c r="V576" s="13">
        <f t="shared" si="142"/>
        <v>0</v>
      </c>
      <c r="W576" s="13"/>
      <c r="X576" s="13">
        <f t="shared" si="143"/>
        <v>0</v>
      </c>
      <c r="Y576" s="13"/>
      <c r="Z576" s="13">
        <f t="shared" si="144"/>
        <v>0</v>
      </c>
      <c r="AA576" s="13"/>
      <c r="AB576" s="13">
        <f t="shared" si="145"/>
        <v>0</v>
      </c>
      <c r="AC576" s="13"/>
      <c r="AD576" s="13"/>
      <c r="AE576" s="13"/>
      <c r="AF576" s="13"/>
      <c r="AG576" s="13"/>
      <c r="AH576" s="13"/>
      <c r="AI576" s="13"/>
      <c r="AJ576" s="13"/>
      <c r="AK576" s="13">
        <f t="shared" si="146"/>
        <v>0</v>
      </c>
      <c r="AL576" s="13"/>
      <c r="AM576" s="13">
        <f t="shared" si="147"/>
        <v>0</v>
      </c>
      <c r="AN576" s="13"/>
      <c r="AO576" s="13">
        <v>0</v>
      </c>
      <c r="AP576" s="13">
        <f t="shared" si="148"/>
        <v>0</v>
      </c>
      <c r="AQ576" s="13"/>
      <c r="AR576" s="13">
        <f t="shared" si="149"/>
        <v>0</v>
      </c>
      <c r="AS576" s="13"/>
      <c r="AT576" s="13">
        <f t="shared" si="150"/>
        <v>0</v>
      </c>
      <c r="AU576" s="13"/>
      <c r="AV576" s="13">
        <f t="shared" si="151"/>
        <v>0</v>
      </c>
      <c r="AW576" s="13"/>
      <c r="AX576" s="13">
        <f t="shared" si="152"/>
        <v>0</v>
      </c>
      <c r="AY576" s="13"/>
      <c r="AZ576" s="13">
        <f t="shared" si="153"/>
        <v>0</v>
      </c>
      <c r="BA576" s="13"/>
      <c r="BB576" s="13">
        <f t="shared" si="154"/>
        <v>0</v>
      </c>
      <c r="BC576" s="13"/>
      <c r="BD576" s="13">
        <f t="shared" si="155"/>
        <v>0</v>
      </c>
      <c r="BE576" s="13"/>
      <c r="BF576" s="13">
        <f t="shared" si="156"/>
        <v>0</v>
      </c>
      <c r="BG576" s="13"/>
      <c r="BH576" s="13">
        <f t="shared" si="157"/>
        <v>70488.701001315436</v>
      </c>
      <c r="BI576" s="13">
        <f t="shared" si="158"/>
        <v>70500</v>
      </c>
      <c r="BJ576" s="13">
        <v>70800</v>
      </c>
    </row>
    <row r="577" spans="1:62" x14ac:dyDescent="0.25">
      <c r="A577" s="3" t="s">
        <v>1023</v>
      </c>
      <c r="B577" s="13">
        <v>900</v>
      </c>
      <c r="C577">
        <v>535621</v>
      </c>
      <c r="D577">
        <v>1</v>
      </c>
      <c r="E577">
        <v>1</v>
      </c>
      <c r="F577">
        <v>0</v>
      </c>
      <c r="G577">
        <v>0</v>
      </c>
      <c r="H577">
        <v>0</v>
      </c>
      <c r="I577" t="s">
        <v>26</v>
      </c>
      <c r="J577">
        <v>535621</v>
      </c>
      <c r="K577" t="s">
        <v>1023</v>
      </c>
      <c r="L577">
        <v>535419</v>
      </c>
      <c r="M577" t="s">
        <v>130</v>
      </c>
      <c r="N577">
        <v>535419</v>
      </c>
      <c r="O577" t="s">
        <v>130</v>
      </c>
      <c r="P577">
        <v>535419</v>
      </c>
      <c r="Q577" t="s">
        <v>130</v>
      </c>
      <c r="R577" s="13">
        <v>208589.09407961174</v>
      </c>
      <c r="S577" s="13">
        <v>1686</v>
      </c>
      <c r="T577" s="13">
        <v>90251.677617501715</v>
      </c>
      <c r="U577" s="13"/>
      <c r="V577" s="13">
        <f t="shared" si="142"/>
        <v>0</v>
      </c>
      <c r="W577" s="13">
        <v>2</v>
      </c>
      <c r="X577" s="13">
        <f t="shared" si="143"/>
        <v>5928</v>
      </c>
      <c r="Y577" s="13">
        <v>9</v>
      </c>
      <c r="Z577" s="13">
        <f t="shared" si="144"/>
        <v>8892</v>
      </c>
      <c r="AA577" s="13">
        <v>2</v>
      </c>
      <c r="AB577" s="13">
        <f t="shared" si="145"/>
        <v>494</v>
      </c>
      <c r="AC577" s="13"/>
      <c r="AD577" s="13"/>
      <c r="AE577" s="13"/>
      <c r="AF577" s="13"/>
      <c r="AG577" s="13"/>
      <c r="AH577" s="13"/>
      <c r="AI577" s="13"/>
      <c r="AJ577" s="13"/>
      <c r="AK577" s="13">
        <f t="shared" si="146"/>
        <v>0</v>
      </c>
      <c r="AL577" s="13"/>
      <c r="AM577" s="13">
        <f t="shared" si="147"/>
        <v>0</v>
      </c>
      <c r="AN577" s="13"/>
      <c r="AO577" s="13">
        <v>0</v>
      </c>
      <c r="AP577" s="13">
        <f t="shared" si="148"/>
        <v>0</v>
      </c>
      <c r="AQ577" s="13"/>
      <c r="AR577" s="13">
        <f t="shared" si="149"/>
        <v>0</v>
      </c>
      <c r="AS577" s="13"/>
      <c r="AT577" s="13">
        <f t="shared" si="150"/>
        <v>0</v>
      </c>
      <c r="AU577" s="13"/>
      <c r="AV577" s="13">
        <f t="shared" si="151"/>
        <v>0</v>
      </c>
      <c r="AW577" s="13"/>
      <c r="AX577" s="13">
        <f t="shared" si="152"/>
        <v>0</v>
      </c>
      <c r="AY577" s="13"/>
      <c r="AZ577" s="13">
        <f t="shared" si="153"/>
        <v>0</v>
      </c>
      <c r="BA577" s="13"/>
      <c r="BB577" s="13">
        <f t="shared" si="154"/>
        <v>0</v>
      </c>
      <c r="BC577" s="13"/>
      <c r="BD577" s="13">
        <f t="shared" si="155"/>
        <v>0</v>
      </c>
      <c r="BE577" s="13"/>
      <c r="BF577" s="13">
        <f t="shared" si="156"/>
        <v>0</v>
      </c>
      <c r="BG577" s="13"/>
      <c r="BH577" s="13">
        <f t="shared" si="157"/>
        <v>314154.77169711347</v>
      </c>
      <c r="BI577" s="13">
        <f t="shared" si="158"/>
        <v>314200</v>
      </c>
      <c r="BJ577" s="13">
        <v>299100</v>
      </c>
    </row>
    <row r="578" spans="1:62" x14ac:dyDescent="0.25">
      <c r="A578" t="s">
        <v>1024</v>
      </c>
      <c r="B578" s="13">
        <v>507</v>
      </c>
      <c r="C578">
        <v>555941</v>
      </c>
      <c r="D578">
        <v>1</v>
      </c>
      <c r="E578">
        <v>0</v>
      </c>
      <c r="F578">
        <v>0</v>
      </c>
      <c r="G578">
        <v>0</v>
      </c>
      <c r="H578">
        <v>0</v>
      </c>
      <c r="I578" t="s">
        <v>110</v>
      </c>
      <c r="J578">
        <v>555797</v>
      </c>
      <c r="K578" t="s">
        <v>327</v>
      </c>
      <c r="L578">
        <v>555771</v>
      </c>
      <c r="M578" t="s">
        <v>219</v>
      </c>
      <c r="N578">
        <v>555771</v>
      </c>
      <c r="O578" t="s">
        <v>219</v>
      </c>
      <c r="P578">
        <v>555771</v>
      </c>
      <c r="Q578" t="s">
        <v>219</v>
      </c>
      <c r="R578" s="13">
        <v>118456.34704054863</v>
      </c>
      <c r="S578" s="13"/>
      <c r="T578" s="13"/>
      <c r="U578" s="13"/>
      <c r="V578" s="13">
        <f t="shared" si="142"/>
        <v>0</v>
      </c>
      <c r="W578" s="13"/>
      <c r="X578" s="13">
        <f t="shared" si="143"/>
        <v>0</v>
      </c>
      <c r="Y578" s="13"/>
      <c r="Z578" s="13">
        <f t="shared" si="144"/>
        <v>0</v>
      </c>
      <c r="AA578" s="13"/>
      <c r="AB578" s="13">
        <f t="shared" si="145"/>
        <v>0</v>
      </c>
      <c r="AC578" s="13"/>
      <c r="AD578" s="13"/>
      <c r="AE578" s="13"/>
      <c r="AF578" s="13"/>
      <c r="AG578" s="13"/>
      <c r="AH578" s="13"/>
      <c r="AI578" s="13"/>
      <c r="AJ578" s="13"/>
      <c r="AK578" s="13">
        <f t="shared" si="146"/>
        <v>0</v>
      </c>
      <c r="AL578" s="13"/>
      <c r="AM578" s="13">
        <f t="shared" si="147"/>
        <v>0</v>
      </c>
      <c r="AN578" s="13"/>
      <c r="AO578" s="13">
        <v>0</v>
      </c>
      <c r="AP578" s="13">
        <f t="shared" si="148"/>
        <v>0</v>
      </c>
      <c r="AQ578" s="13"/>
      <c r="AR578" s="13">
        <f t="shared" si="149"/>
        <v>0</v>
      </c>
      <c r="AS578" s="13"/>
      <c r="AT578" s="13">
        <f t="shared" si="150"/>
        <v>0</v>
      </c>
      <c r="AU578" s="13"/>
      <c r="AV578" s="13">
        <f t="shared" si="151"/>
        <v>0</v>
      </c>
      <c r="AW578" s="13"/>
      <c r="AX578" s="13">
        <f t="shared" si="152"/>
        <v>0</v>
      </c>
      <c r="AY578" s="13"/>
      <c r="AZ578" s="13">
        <f t="shared" si="153"/>
        <v>0</v>
      </c>
      <c r="BA578" s="13"/>
      <c r="BB578" s="13">
        <f t="shared" si="154"/>
        <v>0</v>
      </c>
      <c r="BC578" s="13"/>
      <c r="BD578" s="13">
        <f t="shared" si="155"/>
        <v>0</v>
      </c>
      <c r="BE578" s="13"/>
      <c r="BF578" s="13">
        <f t="shared" si="156"/>
        <v>0</v>
      </c>
      <c r="BG578" s="13"/>
      <c r="BH578" s="13">
        <f t="shared" si="157"/>
        <v>118456.34704054863</v>
      </c>
      <c r="BI578" s="13">
        <f t="shared" si="158"/>
        <v>118500</v>
      </c>
      <c r="BJ578" s="13">
        <v>118700</v>
      </c>
    </row>
    <row r="579" spans="1:62" x14ac:dyDescent="0.25">
      <c r="A579" t="s">
        <v>1025</v>
      </c>
      <c r="B579" s="13">
        <v>303</v>
      </c>
      <c r="C579">
        <v>535541</v>
      </c>
      <c r="D579">
        <v>1</v>
      </c>
      <c r="E579">
        <v>0</v>
      </c>
      <c r="F579">
        <v>0</v>
      </c>
      <c r="G579">
        <v>0</v>
      </c>
      <c r="H579">
        <v>0</v>
      </c>
      <c r="I579" t="s">
        <v>23</v>
      </c>
      <c r="J579">
        <v>544442</v>
      </c>
      <c r="K579" t="s">
        <v>695</v>
      </c>
      <c r="L579">
        <v>544256</v>
      </c>
      <c r="M579" t="s">
        <v>22</v>
      </c>
      <c r="N579">
        <v>544256</v>
      </c>
      <c r="O579" t="s">
        <v>22</v>
      </c>
      <c r="P579">
        <v>544256</v>
      </c>
      <c r="Q579" t="s">
        <v>22</v>
      </c>
      <c r="R579" s="13">
        <v>71186.898463305159</v>
      </c>
      <c r="S579" s="13"/>
      <c r="T579" s="13"/>
      <c r="U579" s="13"/>
      <c r="V579" s="13">
        <f t="shared" si="142"/>
        <v>0</v>
      </c>
      <c r="W579" s="13"/>
      <c r="X579" s="13">
        <f t="shared" si="143"/>
        <v>0</v>
      </c>
      <c r="Y579" s="13"/>
      <c r="Z579" s="13">
        <f t="shared" si="144"/>
        <v>0</v>
      </c>
      <c r="AA579" s="13"/>
      <c r="AB579" s="13">
        <f t="shared" si="145"/>
        <v>0</v>
      </c>
      <c r="AC579" s="13"/>
      <c r="AD579" s="13"/>
      <c r="AE579" s="13"/>
      <c r="AF579" s="13"/>
      <c r="AG579" s="13"/>
      <c r="AH579" s="13"/>
      <c r="AI579" s="13"/>
      <c r="AJ579" s="13"/>
      <c r="AK579" s="13">
        <f t="shared" si="146"/>
        <v>0</v>
      </c>
      <c r="AL579" s="13"/>
      <c r="AM579" s="13">
        <f t="shared" si="147"/>
        <v>0</v>
      </c>
      <c r="AN579" s="13"/>
      <c r="AO579" s="13">
        <v>0</v>
      </c>
      <c r="AP579" s="13">
        <f t="shared" si="148"/>
        <v>0</v>
      </c>
      <c r="AQ579" s="13"/>
      <c r="AR579" s="13">
        <f t="shared" si="149"/>
        <v>0</v>
      </c>
      <c r="AS579" s="13"/>
      <c r="AT579" s="13">
        <f t="shared" si="150"/>
        <v>0</v>
      </c>
      <c r="AU579" s="13"/>
      <c r="AV579" s="13">
        <f t="shared" si="151"/>
        <v>0</v>
      </c>
      <c r="AW579" s="13"/>
      <c r="AX579" s="13">
        <f t="shared" si="152"/>
        <v>0</v>
      </c>
      <c r="AY579" s="13"/>
      <c r="AZ579" s="13">
        <f t="shared" si="153"/>
        <v>0</v>
      </c>
      <c r="BA579" s="13"/>
      <c r="BB579" s="13">
        <f t="shared" si="154"/>
        <v>0</v>
      </c>
      <c r="BC579" s="13"/>
      <c r="BD579" s="13">
        <f t="shared" si="155"/>
        <v>0</v>
      </c>
      <c r="BE579" s="13"/>
      <c r="BF579" s="13">
        <f t="shared" si="156"/>
        <v>0</v>
      </c>
      <c r="BG579" s="13"/>
      <c r="BH579" s="13">
        <f t="shared" si="157"/>
        <v>71186.898463305159</v>
      </c>
      <c r="BI579" s="13">
        <f t="shared" si="158"/>
        <v>71200</v>
      </c>
      <c r="BJ579" s="13">
        <v>70800</v>
      </c>
    </row>
    <row r="580" spans="1:62" x14ac:dyDescent="0.25">
      <c r="A580" t="s">
        <v>1025</v>
      </c>
      <c r="B580" s="13">
        <v>129</v>
      </c>
      <c r="C580">
        <v>529478</v>
      </c>
      <c r="D580">
        <v>1</v>
      </c>
      <c r="E580">
        <v>0</v>
      </c>
      <c r="F580">
        <v>0</v>
      </c>
      <c r="G580">
        <v>0</v>
      </c>
      <c r="H580">
        <v>0</v>
      </c>
      <c r="I580" t="s">
        <v>26</v>
      </c>
      <c r="J580">
        <v>529303</v>
      </c>
      <c r="K580" t="s">
        <v>288</v>
      </c>
      <c r="L580">
        <v>529303</v>
      </c>
      <c r="M580" t="s">
        <v>288</v>
      </c>
      <c r="N580">
        <v>529303</v>
      </c>
      <c r="O580" t="s">
        <v>288</v>
      </c>
      <c r="P580">
        <v>529303</v>
      </c>
      <c r="Q580" t="s">
        <v>288</v>
      </c>
      <c r="R580" s="13">
        <v>70488.701001315436</v>
      </c>
      <c r="S580" s="13"/>
      <c r="T580" s="13"/>
      <c r="U580" s="13"/>
      <c r="V580" s="13">
        <f t="shared" si="142"/>
        <v>0</v>
      </c>
      <c r="W580" s="13"/>
      <c r="X580" s="13">
        <f t="shared" si="143"/>
        <v>0</v>
      </c>
      <c r="Y580" s="13"/>
      <c r="Z580" s="13">
        <f t="shared" si="144"/>
        <v>0</v>
      </c>
      <c r="AA580" s="13"/>
      <c r="AB580" s="13">
        <f t="shared" si="145"/>
        <v>0</v>
      </c>
      <c r="AC580" s="13"/>
      <c r="AD580" s="13"/>
      <c r="AE580" s="13"/>
      <c r="AF580" s="13"/>
      <c r="AG580" s="13"/>
      <c r="AH580" s="13"/>
      <c r="AI580" s="13"/>
      <c r="AJ580" s="13"/>
      <c r="AK580" s="13">
        <f t="shared" si="146"/>
        <v>0</v>
      </c>
      <c r="AL580" s="13"/>
      <c r="AM580" s="13">
        <f t="shared" si="147"/>
        <v>0</v>
      </c>
      <c r="AN580" s="13"/>
      <c r="AO580" s="13">
        <v>0</v>
      </c>
      <c r="AP580" s="13">
        <f t="shared" si="148"/>
        <v>0</v>
      </c>
      <c r="AQ580" s="13"/>
      <c r="AR580" s="13">
        <f t="shared" si="149"/>
        <v>0</v>
      </c>
      <c r="AS580" s="13"/>
      <c r="AT580" s="13">
        <f t="shared" si="150"/>
        <v>0</v>
      </c>
      <c r="AU580" s="13"/>
      <c r="AV580" s="13">
        <f t="shared" si="151"/>
        <v>0</v>
      </c>
      <c r="AW580" s="13"/>
      <c r="AX580" s="13">
        <f t="shared" si="152"/>
        <v>0</v>
      </c>
      <c r="AY580" s="13"/>
      <c r="AZ580" s="13">
        <f t="shared" si="153"/>
        <v>0</v>
      </c>
      <c r="BA580" s="13"/>
      <c r="BB580" s="13">
        <f t="shared" si="154"/>
        <v>0</v>
      </c>
      <c r="BC580" s="13"/>
      <c r="BD580" s="13">
        <f t="shared" si="155"/>
        <v>0</v>
      </c>
      <c r="BE580" s="13"/>
      <c r="BF580" s="13">
        <f t="shared" si="156"/>
        <v>0</v>
      </c>
      <c r="BG580" s="13"/>
      <c r="BH580" s="13">
        <f t="shared" si="157"/>
        <v>70488.701001315436</v>
      </c>
      <c r="BI580" s="13">
        <f t="shared" si="158"/>
        <v>70500</v>
      </c>
      <c r="BJ580" s="13">
        <v>70800</v>
      </c>
    </row>
    <row r="581" spans="1:62" x14ac:dyDescent="0.25">
      <c r="A581" t="s">
        <v>1026</v>
      </c>
      <c r="B581" s="13">
        <v>316</v>
      </c>
      <c r="C581">
        <v>552003</v>
      </c>
      <c r="D581">
        <v>1</v>
      </c>
      <c r="E581">
        <v>0</v>
      </c>
      <c r="F581">
        <v>0</v>
      </c>
      <c r="G581">
        <v>0</v>
      </c>
      <c r="H581">
        <v>0</v>
      </c>
      <c r="I581" t="s">
        <v>38</v>
      </c>
      <c r="J581">
        <v>597988</v>
      </c>
      <c r="K581" t="s">
        <v>1027</v>
      </c>
      <c r="L581">
        <v>597520</v>
      </c>
      <c r="M581" t="s">
        <v>533</v>
      </c>
      <c r="N581">
        <v>597520</v>
      </c>
      <c r="O581" t="s">
        <v>533</v>
      </c>
      <c r="P581">
        <v>597520</v>
      </c>
      <c r="Q581" t="s">
        <v>533</v>
      </c>
      <c r="R581" s="13">
        <v>74211.296589665886</v>
      </c>
      <c r="S581" s="13"/>
      <c r="T581" s="13"/>
      <c r="U581" s="13"/>
      <c r="V581" s="13">
        <f t="shared" ref="V581:V644" si="159">U581*741</f>
        <v>0</v>
      </c>
      <c r="W581" s="13"/>
      <c r="X581" s="13">
        <f t="shared" ref="X581:X644" si="160">W581*2964</f>
        <v>0</v>
      </c>
      <c r="Y581" s="13"/>
      <c r="Z581" s="13">
        <f t="shared" ref="Z581:Z644" si="161">Y581*988</f>
        <v>0</v>
      </c>
      <c r="AA581" s="13"/>
      <c r="AB581" s="13">
        <f t="shared" ref="AB581:AB644" si="162">AA581*247</f>
        <v>0</v>
      </c>
      <c r="AC581" s="13"/>
      <c r="AD581" s="13"/>
      <c r="AE581" s="13"/>
      <c r="AF581" s="13"/>
      <c r="AG581" s="13"/>
      <c r="AH581" s="13"/>
      <c r="AI581" s="13"/>
      <c r="AJ581" s="13"/>
      <c r="AK581" s="13">
        <f t="shared" ref="AK581:AK644" si="163">AJ581*139</f>
        <v>0</v>
      </c>
      <c r="AL581" s="13"/>
      <c r="AM581" s="13">
        <f t="shared" ref="AM581:AM644" si="164">AL581*35</f>
        <v>0</v>
      </c>
      <c r="AN581" s="13"/>
      <c r="AO581" s="13">
        <v>0</v>
      </c>
      <c r="AP581" s="13">
        <f t="shared" ref="AP581:AP644" si="165">AO581*30500</f>
        <v>0</v>
      </c>
      <c r="AQ581" s="13"/>
      <c r="AR581" s="13">
        <f t="shared" ref="AR581:AR644" si="166">AQ581*2706</f>
        <v>0</v>
      </c>
      <c r="AS581" s="13"/>
      <c r="AT581" s="13">
        <f t="shared" ref="AT581:AT644" si="167">AS581*139</f>
        <v>0</v>
      </c>
      <c r="AU581" s="13"/>
      <c r="AV581" s="13">
        <f t="shared" ref="AV581:AV644" si="168">AU581*338</f>
        <v>0</v>
      </c>
      <c r="AW581" s="13"/>
      <c r="AX581" s="13">
        <f t="shared" ref="AX581:AX644" si="169">AW581*108</f>
        <v>0</v>
      </c>
      <c r="AY581" s="13"/>
      <c r="AZ581" s="13">
        <f t="shared" ref="AZ581:AZ644" si="170">AY581*81</f>
        <v>0</v>
      </c>
      <c r="BA581" s="13"/>
      <c r="BB581" s="13">
        <f t="shared" ref="BB581:BB644" si="171">BA581*325</f>
        <v>0</v>
      </c>
      <c r="BC581" s="13"/>
      <c r="BD581" s="13">
        <f t="shared" ref="BD581:BD644" si="172">BC581*406</f>
        <v>0</v>
      </c>
      <c r="BE581" s="13"/>
      <c r="BF581" s="13">
        <f t="shared" ref="BF581:BF644" si="173">BE581*217</f>
        <v>0</v>
      </c>
      <c r="BG581" s="13"/>
      <c r="BH581" s="13">
        <f t="shared" ref="BH581:BH644" si="174">R581+T581+V581+X581+Z581+AB581+AD581+AF581+AH581+AI581+AK581+AM581+AN581+AP581+AR581+AT581+AV581+AX581+AZ581+BB581+BD581+BF581+BG581</f>
        <v>74211.296589665886</v>
      </c>
      <c r="BI581" s="13">
        <f t="shared" ref="BI581:BI644" si="175">ROUND(BH581/100,0)*100</f>
        <v>74200</v>
      </c>
      <c r="BJ581" s="13">
        <v>74300</v>
      </c>
    </row>
    <row r="582" spans="1:62" x14ac:dyDescent="0.25">
      <c r="A582" t="s">
        <v>1029</v>
      </c>
      <c r="B582" s="13">
        <v>740</v>
      </c>
      <c r="C582">
        <v>598291</v>
      </c>
      <c r="D582">
        <v>1</v>
      </c>
      <c r="E582">
        <v>0</v>
      </c>
      <c r="F582">
        <v>0</v>
      </c>
      <c r="G582">
        <v>0</v>
      </c>
      <c r="H582">
        <v>0</v>
      </c>
      <c r="I582" t="s">
        <v>26</v>
      </c>
      <c r="J582">
        <v>535087</v>
      </c>
      <c r="K582" t="s">
        <v>1030</v>
      </c>
      <c r="L582">
        <v>538442</v>
      </c>
      <c r="M582" t="s">
        <v>171</v>
      </c>
      <c r="N582">
        <v>535087</v>
      </c>
      <c r="O582" t="s">
        <v>1030</v>
      </c>
      <c r="P582">
        <v>535087</v>
      </c>
      <c r="Q582" t="s">
        <v>1030</v>
      </c>
      <c r="R582" s="13">
        <v>172022.86978189106</v>
      </c>
      <c r="S582" s="13"/>
      <c r="T582" s="13"/>
      <c r="U582" s="13"/>
      <c r="V582" s="13">
        <f t="shared" si="159"/>
        <v>0</v>
      </c>
      <c r="W582" s="13"/>
      <c r="X582" s="13">
        <f t="shared" si="160"/>
        <v>0</v>
      </c>
      <c r="Y582" s="13"/>
      <c r="Z582" s="13">
        <f t="shared" si="161"/>
        <v>0</v>
      </c>
      <c r="AA582" s="13"/>
      <c r="AB582" s="13">
        <f t="shared" si="162"/>
        <v>0</v>
      </c>
      <c r="AC582" s="13"/>
      <c r="AD582" s="13"/>
      <c r="AE582" s="13"/>
      <c r="AF582" s="13"/>
      <c r="AG582" s="13"/>
      <c r="AH582" s="13"/>
      <c r="AI582" s="13"/>
      <c r="AJ582" s="13"/>
      <c r="AK582" s="13">
        <f t="shared" si="163"/>
        <v>0</v>
      </c>
      <c r="AL582" s="13"/>
      <c r="AM582" s="13">
        <f t="shared" si="164"/>
        <v>0</v>
      </c>
      <c r="AN582" s="13"/>
      <c r="AO582" s="13">
        <v>0</v>
      </c>
      <c r="AP582" s="13">
        <f t="shared" si="165"/>
        <v>0</v>
      </c>
      <c r="AQ582" s="13"/>
      <c r="AR582" s="13">
        <f t="shared" si="166"/>
        <v>0</v>
      </c>
      <c r="AS582" s="13"/>
      <c r="AT582" s="13">
        <f t="shared" si="167"/>
        <v>0</v>
      </c>
      <c r="AU582" s="13"/>
      <c r="AV582" s="13">
        <f t="shared" si="168"/>
        <v>0</v>
      </c>
      <c r="AW582" s="13"/>
      <c r="AX582" s="13">
        <f t="shared" si="169"/>
        <v>0</v>
      </c>
      <c r="AY582" s="13"/>
      <c r="AZ582" s="13">
        <f t="shared" si="170"/>
        <v>0</v>
      </c>
      <c r="BA582" s="13"/>
      <c r="BB582" s="13">
        <f t="shared" si="171"/>
        <v>0</v>
      </c>
      <c r="BC582" s="13"/>
      <c r="BD582" s="13">
        <f t="shared" si="172"/>
        <v>0</v>
      </c>
      <c r="BE582" s="13"/>
      <c r="BF582" s="13">
        <f t="shared" si="173"/>
        <v>0</v>
      </c>
      <c r="BG582" s="13"/>
      <c r="BH582" s="13">
        <f t="shared" si="174"/>
        <v>172022.86978189106</v>
      </c>
      <c r="BI582" s="13">
        <f t="shared" si="175"/>
        <v>172000</v>
      </c>
      <c r="BJ582" s="13">
        <v>172000</v>
      </c>
    </row>
    <row r="583" spans="1:62" x14ac:dyDescent="0.25">
      <c r="A583" t="s">
        <v>1032</v>
      </c>
      <c r="B583" s="13">
        <v>326</v>
      </c>
      <c r="C583">
        <v>571270</v>
      </c>
      <c r="D583">
        <v>1</v>
      </c>
      <c r="E583">
        <v>0</v>
      </c>
      <c r="F583">
        <v>0</v>
      </c>
      <c r="G583">
        <v>0</v>
      </c>
      <c r="H583">
        <v>0</v>
      </c>
      <c r="I583" t="s">
        <v>41</v>
      </c>
      <c r="J583">
        <v>571491</v>
      </c>
      <c r="K583" t="s">
        <v>639</v>
      </c>
      <c r="L583">
        <v>571539</v>
      </c>
      <c r="M583" t="s">
        <v>425</v>
      </c>
      <c r="N583">
        <v>571539</v>
      </c>
      <c r="O583" t="s">
        <v>425</v>
      </c>
      <c r="P583">
        <v>571164</v>
      </c>
      <c r="Q583" t="s">
        <v>325</v>
      </c>
      <c r="R583" s="13">
        <v>76536.531617405737</v>
      </c>
      <c r="S583" s="13"/>
      <c r="T583" s="13"/>
      <c r="U583" s="13"/>
      <c r="V583" s="13">
        <f t="shared" si="159"/>
        <v>0</v>
      </c>
      <c r="W583" s="13"/>
      <c r="X583" s="13">
        <f t="shared" si="160"/>
        <v>0</v>
      </c>
      <c r="Y583" s="13"/>
      <c r="Z583" s="13">
        <f t="shared" si="161"/>
        <v>0</v>
      </c>
      <c r="AA583" s="13"/>
      <c r="AB583" s="13">
        <f t="shared" si="162"/>
        <v>0</v>
      </c>
      <c r="AC583" s="13"/>
      <c r="AD583" s="13"/>
      <c r="AE583" s="13"/>
      <c r="AF583" s="13"/>
      <c r="AG583" s="13"/>
      <c r="AH583" s="13"/>
      <c r="AI583" s="13"/>
      <c r="AJ583" s="13"/>
      <c r="AK583" s="13">
        <f t="shared" si="163"/>
        <v>0</v>
      </c>
      <c r="AL583" s="13"/>
      <c r="AM583" s="13">
        <f t="shared" si="164"/>
        <v>0</v>
      </c>
      <c r="AN583" s="13"/>
      <c r="AO583" s="13">
        <v>0</v>
      </c>
      <c r="AP583" s="13">
        <f t="shared" si="165"/>
        <v>0</v>
      </c>
      <c r="AQ583" s="13"/>
      <c r="AR583" s="13">
        <f t="shared" si="166"/>
        <v>0</v>
      </c>
      <c r="AS583" s="13"/>
      <c r="AT583" s="13">
        <f t="shared" si="167"/>
        <v>0</v>
      </c>
      <c r="AU583" s="13"/>
      <c r="AV583" s="13">
        <f t="shared" si="168"/>
        <v>0</v>
      </c>
      <c r="AW583" s="13"/>
      <c r="AX583" s="13">
        <f t="shared" si="169"/>
        <v>0</v>
      </c>
      <c r="AY583" s="13"/>
      <c r="AZ583" s="13">
        <f t="shared" si="170"/>
        <v>0</v>
      </c>
      <c r="BA583" s="13"/>
      <c r="BB583" s="13">
        <f t="shared" si="171"/>
        <v>0</v>
      </c>
      <c r="BC583" s="13"/>
      <c r="BD583" s="13">
        <f t="shared" si="172"/>
        <v>0</v>
      </c>
      <c r="BE583" s="13"/>
      <c r="BF583" s="13">
        <f t="shared" si="173"/>
        <v>0</v>
      </c>
      <c r="BG583" s="13"/>
      <c r="BH583" s="13">
        <f t="shared" si="174"/>
        <v>76536.531617405737</v>
      </c>
      <c r="BI583" s="13">
        <f t="shared" si="175"/>
        <v>76500</v>
      </c>
      <c r="BJ583" s="13">
        <v>78000</v>
      </c>
    </row>
    <row r="584" spans="1:62" x14ac:dyDescent="0.25">
      <c r="A584" s="6" t="s">
        <v>28</v>
      </c>
      <c r="B584" s="13">
        <v>10350</v>
      </c>
      <c r="C584">
        <v>534005</v>
      </c>
      <c r="D584">
        <v>1</v>
      </c>
      <c r="E584">
        <v>1</v>
      </c>
      <c r="F584">
        <v>1</v>
      </c>
      <c r="G584">
        <v>1</v>
      </c>
      <c r="H584">
        <v>1</v>
      </c>
      <c r="I584" t="s">
        <v>26</v>
      </c>
      <c r="J584">
        <v>534005</v>
      </c>
      <c r="K584" t="s">
        <v>28</v>
      </c>
      <c r="L584">
        <v>534005</v>
      </c>
      <c r="M584" t="s">
        <v>28</v>
      </c>
      <c r="N584">
        <v>534005</v>
      </c>
      <c r="O584" t="s">
        <v>28</v>
      </c>
      <c r="P584">
        <v>534005</v>
      </c>
      <c r="Q584" t="s">
        <v>28</v>
      </c>
      <c r="R584" s="13">
        <v>465197.06809178041</v>
      </c>
      <c r="S584" s="13">
        <v>20127</v>
      </c>
      <c r="T584" s="13">
        <v>455934.82205239683</v>
      </c>
      <c r="U584" s="13">
        <v>541</v>
      </c>
      <c r="V584" s="13">
        <f t="shared" si="159"/>
        <v>400881</v>
      </c>
      <c r="W584" s="13">
        <v>53</v>
      </c>
      <c r="X584" s="13">
        <f t="shared" si="160"/>
        <v>157092</v>
      </c>
      <c r="Y584" s="13">
        <v>292</v>
      </c>
      <c r="Z584" s="13">
        <f t="shared" si="161"/>
        <v>288496</v>
      </c>
      <c r="AA584" s="13">
        <v>110</v>
      </c>
      <c r="AB584" s="13">
        <f t="shared" si="162"/>
        <v>27170</v>
      </c>
      <c r="AC584" s="13">
        <v>19954</v>
      </c>
      <c r="AD584" s="13">
        <v>2297840.815475476</v>
      </c>
      <c r="AE584" s="13">
        <v>25862</v>
      </c>
      <c r="AF584" s="13">
        <v>4421513.8201884581</v>
      </c>
      <c r="AG584" s="13">
        <v>25862</v>
      </c>
      <c r="AH584" s="13">
        <v>15516643.904151145</v>
      </c>
      <c r="AI584" s="13"/>
      <c r="AJ584" s="13">
        <v>2730</v>
      </c>
      <c r="AK584" s="13">
        <f t="shared" si="163"/>
        <v>379470</v>
      </c>
      <c r="AL584" s="13">
        <v>389</v>
      </c>
      <c r="AM584" s="13">
        <f t="shared" si="164"/>
        <v>13615</v>
      </c>
      <c r="AN584" s="13"/>
      <c r="AO584" s="13">
        <v>18</v>
      </c>
      <c r="AP584" s="13">
        <f t="shared" si="165"/>
        <v>549000</v>
      </c>
      <c r="AQ584" s="13">
        <v>213</v>
      </c>
      <c r="AR584" s="13">
        <f t="shared" si="166"/>
        <v>576378</v>
      </c>
      <c r="AS584" s="13">
        <v>1819</v>
      </c>
      <c r="AT584" s="13">
        <f t="shared" si="167"/>
        <v>252841</v>
      </c>
      <c r="AU584" s="13">
        <v>1055</v>
      </c>
      <c r="AV584" s="13">
        <f t="shared" si="168"/>
        <v>356590</v>
      </c>
      <c r="AW584" s="13">
        <v>658</v>
      </c>
      <c r="AX584" s="13">
        <f t="shared" si="169"/>
        <v>71064</v>
      </c>
      <c r="AY584" s="13">
        <v>125</v>
      </c>
      <c r="AZ584" s="13">
        <f t="shared" si="170"/>
        <v>10125</v>
      </c>
      <c r="BA584" s="13">
        <v>558</v>
      </c>
      <c r="BB584" s="13">
        <f t="shared" si="171"/>
        <v>181350</v>
      </c>
      <c r="BC584" s="13">
        <v>209</v>
      </c>
      <c r="BD584" s="13">
        <f t="shared" si="172"/>
        <v>84854</v>
      </c>
      <c r="BE584" s="13">
        <v>9</v>
      </c>
      <c r="BF584" s="13">
        <f t="shared" si="173"/>
        <v>1953</v>
      </c>
      <c r="BG584" s="13">
        <v>56750</v>
      </c>
      <c r="BH584" s="13">
        <f t="shared" si="174"/>
        <v>26564759.429959256</v>
      </c>
      <c r="BI584" s="13">
        <f t="shared" si="175"/>
        <v>26564800</v>
      </c>
      <c r="BJ584" s="13">
        <v>26334300</v>
      </c>
    </row>
    <row r="585" spans="1:62" x14ac:dyDescent="0.25">
      <c r="A585" s="3" t="s">
        <v>1033</v>
      </c>
      <c r="B585" s="13">
        <v>538</v>
      </c>
      <c r="C585">
        <v>590436</v>
      </c>
      <c r="D585">
        <v>1</v>
      </c>
      <c r="E585">
        <v>1</v>
      </c>
      <c r="F585">
        <v>0</v>
      </c>
      <c r="G585">
        <v>0</v>
      </c>
      <c r="H585">
        <v>0</v>
      </c>
      <c r="I585" t="s">
        <v>75</v>
      </c>
      <c r="J585">
        <v>590436</v>
      </c>
      <c r="K585" t="s">
        <v>1033</v>
      </c>
      <c r="L585">
        <v>590266</v>
      </c>
      <c r="M585" t="s">
        <v>96</v>
      </c>
      <c r="N585">
        <v>590266</v>
      </c>
      <c r="O585" t="s">
        <v>96</v>
      </c>
      <c r="P585">
        <v>590266</v>
      </c>
      <c r="Q585" t="s">
        <v>96</v>
      </c>
      <c r="R585" s="13">
        <v>125607.099587506</v>
      </c>
      <c r="S585" s="13">
        <v>1090</v>
      </c>
      <c r="T585" s="13">
        <v>58399.363354445253</v>
      </c>
      <c r="U585" s="13"/>
      <c r="V585" s="13">
        <f t="shared" si="159"/>
        <v>0</v>
      </c>
      <c r="W585" s="13">
        <v>5</v>
      </c>
      <c r="X585" s="13">
        <f t="shared" si="160"/>
        <v>14820</v>
      </c>
      <c r="Y585" s="13">
        <v>4</v>
      </c>
      <c r="Z585" s="13">
        <f t="shared" si="161"/>
        <v>3952</v>
      </c>
      <c r="AA585" s="13">
        <v>1</v>
      </c>
      <c r="AB585" s="13">
        <f t="shared" si="162"/>
        <v>247</v>
      </c>
      <c r="AC585" s="13"/>
      <c r="AD585" s="13"/>
      <c r="AE585" s="13"/>
      <c r="AF585" s="13"/>
      <c r="AG585" s="13"/>
      <c r="AH585" s="13"/>
      <c r="AI585" s="13"/>
      <c r="AJ585" s="13"/>
      <c r="AK585" s="13">
        <f t="shared" si="163"/>
        <v>0</v>
      </c>
      <c r="AL585" s="13"/>
      <c r="AM585" s="13">
        <f t="shared" si="164"/>
        <v>0</v>
      </c>
      <c r="AN585" s="13"/>
      <c r="AO585" s="13">
        <v>0</v>
      </c>
      <c r="AP585" s="13">
        <f t="shared" si="165"/>
        <v>0</v>
      </c>
      <c r="AQ585" s="13"/>
      <c r="AR585" s="13">
        <f t="shared" si="166"/>
        <v>0</v>
      </c>
      <c r="AS585" s="13"/>
      <c r="AT585" s="13">
        <f t="shared" si="167"/>
        <v>0</v>
      </c>
      <c r="AU585" s="13"/>
      <c r="AV585" s="13">
        <f t="shared" si="168"/>
        <v>0</v>
      </c>
      <c r="AW585" s="13"/>
      <c r="AX585" s="13">
        <f t="shared" si="169"/>
        <v>0</v>
      </c>
      <c r="AY585" s="13"/>
      <c r="AZ585" s="13">
        <f t="shared" si="170"/>
        <v>0</v>
      </c>
      <c r="BA585" s="13"/>
      <c r="BB585" s="13">
        <f t="shared" si="171"/>
        <v>0</v>
      </c>
      <c r="BC585" s="13"/>
      <c r="BD585" s="13">
        <f t="shared" si="172"/>
        <v>0</v>
      </c>
      <c r="BE585" s="13"/>
      <c r="BF585" s="13">
        <f t="shared" si="173"/>
        <v>0</v>
      </c>
      <c r="BG585" s="13"/>
      <c r="BH585" s="13">
        <f t="shared" si="174"/>
        <v>203025.46294195126</v>
      </c>
      <c r="BI585" s="13">
        <f t="shared" si="175"/>
        <v>203000</v>
      </c>
      <c r="BJ585" s="13">
        <v>198100</v>
      </c>
    </row>
    <row r="586" spans="1:62" x14ac:dyDescent="0.25">
      <c r="A586" t="s">
        <v>1034</v>
      </c>
      <c r="B586" s="13">
        <v>122</v>
      </c>
      <c r="C586">
        <v>547689</v>
      </c>
      <c r="D586">
        <v>1</v>
      </c>
      <c r="E586">
        <v>0</v>
      </c>
      <c r="F586">
        <v>0</v>
      </c>
      <c r="G586">
        <v>0</v>
      </c>
      <c r="H586">
        <v>0</v>
      </c>
      <c r="I586" t="s">
        <v>75</v>
      </c>
      <c r="J586">
        <v>548332</v>
      </c>
      <c r="K586" t="s">
        <v>1035</v>
      </c>
      <c r="L586">
        <v>548511</v>
      </c>
      <c r="M586" t="s">
        <v>725</v>
      </c>
      <c r="N586">
        <v>548511</v>
      </c>
      <c r="O586" t="s">
        <v>725</v>
      </c>
      <c r="P586">
        <v>548511</v>
      </c>
      <c r="Q586" t="s">
        <v>725</v>
      </c>
      <c r="R586" s="13">
        <v>70488.701001315436</v>
      </c>
      <c r="S586" s="13"/>
      <c r="T586" s="13"/>
      <c r="U586" s="13"/>
      <c r="V586" s="13">
        <f t="shared" si="159"/>
        <v>0</v>
      </c>
      <c r="W586" s="13"/>
      <c r="X586" s="13">
        <f t="shared" si="160"/>
        <v>0</v>
      </c>
      <c r="Y586" s="13"/>
      <c r="Z586" s="13">
        <f t="shared" si="161"/>
        <v>0</v>
      </c>
      <c r="AA586" s="13"/>
      <c r="AB586" s="13">
        <f t="shared" si="162"/>
        <v>0</v>
      </c>
      <c r="AC586" s="13"/>
      <c r="AD586" s="13"/>
      <c r="AE586" s="13"/>
      <c r="AF586" s="13"/>
      <c r="AG586" s="13"/>
      <c r="AH586" s="13"/>
      <c r="AI586" s="13"/>
      <c r="AJ586" s="13"/>
      <c r="AK586" s="13">
        <f t="shared" si="163"/>
        <v>0</v>
      </c>
      <c r="AL586" s="13"/>
      <c r="AM586" s="13">
        <f t="shared" si="164"/>
        <v>0</v>
      </c>
      <c r="AN586" s="13"/>
      <c r="AO586" s="13">
        <v>0</v>
      </c>
      <c r="AP586" s="13">
        <f t="shared" si="165"/>
        <v>0</v>
      </c>
      <c r="AQ586" s="13"/>
      <c r="AR586" s="13">
        <f t="shared" si="166"/>
        <v>0</v>
      </c>
      <c r="AS586" s="13"/>
      <c r="AT586" s="13">
        <f t="shared" si="167"/>
        <v>0</v>
      </c>
      <c r="AU586" s="13"/>
      <c r="AV586" s="13">
        <f t="shared" si="168"/>
        <v>0</v>
      </c>
      <c r="AW586" s="13"/>
      <c r="AX586" s="13">
        <f t="shared" si="169"/>
        <v>0</v>
      </c>
      <c r="AY586" s="13"/>
      <c r="AZ586" s="13">
        <f t="shared" si="170"/>
        <v>0</v>
      </c>
      <c r="BA586" s="13"/>
      <c r="BB586" s="13">
        <f t="shared" si="171"/>
        <v>0</v>
      </c>
      <c r="BC586" s="13"/>
      <c r="BD586" s="13">
        <f t="shared" si="172"/>
        <v>0</v>
      </c>
      <c r="BE586" s="13"/>
      <c r="BF586" s="13">
        <f t="shared" si="173"/>
        <v>0</v>
      </c>
      <c r="BG586" s="13"/>
      <c r="BH586" s="13">
        <f t="shared" si="174"/>
        <v>70488.701001315436</v>
      </c>
      <c r="BI586" s="13">
        <f t="shared" si="175"/>
        <v>70500</v>
      </c>
      <c r="BJ586" s="13">
        <v>70800</v>
      </c>
    </row>
    <row r="587" spans="1:62" x14ac:dyDescent="0.25">
      <c r="A587" t="s">
        <v>1036</v>
      </c>
      <c r="B587" s="13">
        <v>380</v>
      </c>
      <c r="C587">
        <v>592137</v>
      </c>
      <c r="D587">
        <v>1</v>
      </c>
      <c r="E587">
        <v>0</v>
      </c>
      <c r="F587">
        <v>0</v>
      </c>
      <c r="G587">
        <v>0</v>
      </c>
      <c r="H587">
        <v>0</v>
      </c>
      <c r="I587" t="s">
        <v>90</v>
      </c>
      <c r="J587">
        <v>592404</v>
      </c>
      <c r="K587" t="s">
        <v>1037</v>
      </c>
      <c r="L587">
        <v>592030</v>
      </c>
      <c r="M587" t="s">
        <v>392</v>
      </c>
      <c r="N587">
        <v>592005</v>
      </c>
      <c r="O587" t="s">
        <v>89</v>
      </c>
      <c r="P587">
        <v>592005</v>
      </c>
      <c r="Q587" t="s">
        <v>89</v>
      </c>
      <c r="R587" s="13">
        <v>89075.125913161304</v>
      </c>
      <c r="S587" s="13"/>
      <c r="T587" s="13"/>
      <c r="U587" s="13"/>
      <c r="V587" s="13">
        <f t="shared" si="159"/>
        <v>0</v>
      </c>
      <c r="W587" s="13"/>
      <c r="X587" s="13">
        <f t="shared" si="160"/>
        <v>0</v>
      </c>
      <c r="Y587" s="13"/>
      <c r="Z587" s="13">
        <f t="shared" si="161"/>
        <v>0</v>
      </c>
      <c r="AA587" s="13"/>
      <c r="AB587" s="13">
        <f t="shared" si="162"/>
        <v>0</v>
      </c>
      <c r="AC587" s="13"/>
      <c r="AD587" s="13"/>
      <c r="AE587" s="13"/>
      <c r="AF587" s="13"/>
      <c r="AG587" s="13"/>
      <c r="AH587" s="13"/>
      <c r="AI587" s="13"/>
      <c r="AJ587" s="13"/>
      <c r="AK587" s="13">
        <f t="shared" si="163"/>
        <v>0</v>
      </c>
      <c r="AL587" s="13"/>
      <c r="AM587" s="13">
        <f t="shared" si="164"/>
        <v>0</v>
      </c>
      <c r="AN587" s="13"/>
      <c r="AO587" s="13">
        <v>0</v>
      </c>
      <c r="AP587" s="13">
        <f t="shared" si="165"/>
        <v>0</v>
      </c>
      <c r="AQ587" s="13"/>
      <c r="AR587" s="13">
        <f t="shared" si="166"/>
        <v>0</v>
      </c>
      <c r="AS587" s="13"/>
      <c r="AT587" s="13">
        <f t="shared" si="167"/>
        <v>0</v>
      </c>
      <c r="AU587" s="13"/>
      <c r="AV587" s="13">
        <f t="shared" si="168"/>
        <v>0</v>
      </c>
      <c r="AW587" s="13"/>
      <c r="AX587" s="13">
        <f t="shared" si="169"/>
        <v>0</v>
      </c>
      <c r="AY587" s="13"/>
      <c r="AZ587" s="13">
        <f t="shared" si="170"/>
        <v>0</v>
      </c>
      <c r="BA587" s="13"/>
      <c r="BB587" s="13">
        <f t="shared" si="171"/>
        <v>0</v>
      </c>
      <c r="BC587" s="13"/>
      <c r="BD587" s="13">
        <f t="shared" si="172"/>
        <v>0</v>
      </c>
      <c r="BE587" s="13"/>
      <c r="BF587" s="13">
        <f t="shared" si="173"/>
        <v>0</v>
      </c>
      <c r="BG587" s="13"/>
      <c r="BH587" s="13">
        <f t="shared" si="174"/>
        <v>89075.125913161304</v>
      </c>
      <c r="BI587" s="13">
        <f t="shared" si="175"/>
        <v>89100</v>
      </c>
      <c r="BJ587" s="13">
        <v>90300</v>
      </c>
    </row>
    <row r="588" spans="1:62" x14ac:dyDescent="0.25">
      <c r="A588" t="s">
        <v>1036</v>
      </c>
      <c r="B588" s="13">
        <v>340</v>
      </c>
      <c r="C588">
        <v>560804</v>
      </c>
      <c r="D588">
        <v>1</v>
      </c>
      <c r="E588">
        <v>0</v>
      </c>
      <c r="F588">
        <v>0</v>
      </c>
      <c r="G588">
        <v>0</v>
      </c>
      <c r="H588">
        <v>0</v>
      </c>
      <c r="I588" t="s">
        <v>110</v>
      </c>
      <c r="J588">
        <v>560715</v>
      </c>
      <c r="K588" t="s">
        <v>295</v>
      </c>
      <c r="L588">
        <v>560715</v>
      </c>
      <c r="M588" t="s">
        <v>295</v>
      </c>
      <c r="N588">
        <v>560715</v>
      </c>
      <c r="O588" t="s">
        <v>295</v>
      </c>
      <c r="P588">
        <v>560715</v>
      </c>
      <c r="Q588" t="s">
        <v>295</v>
      </c>
      <c r="R588" s="13">
        <v>79790.106775132634</v>
      </c>
      <c r="S588" s="13"/>
      <c r="T588" s="13"/>
      <c r="U588" s="13"/>
      <c r="V588" s="13">
        <f t="shared" si="159"/>
        <v>0</v>
      </c>
      <c r="W588" s="13"/>
      <c r="X588" s="13">
        <f t="shared" si="160"/>
        <v>0</v>
      </c>
      <c r="Y588" s="13"/>
      <c r="Z588" s="13">
        <f t="shared" si="161"/>
        <v>0</v>
      </c>
      <c r="AA588" s="13"/>
      <c r="AB588" s="13">
        <f t="shared" si="162"/>
        <v>0</v>
      </c>
      <c r="AC588" s="13"/>
      <c r="AD588" s="13"/>
      <c r="AE588" s="13"/>
      <c r="AF588" s="13"/>
      <c r="AG588" s="13"/>
      <c r="AH588" s="13"/>
      <c r="AI588" s="13"/>
      <c r="AJ588" s="13"/>
      <c r="AK588" s="13">
        <f t="shared" si="163"/>
        <v>0</v>
      </c>
      <c r="AL588" s="13"/>
      <c r="AM588" s="13">
        <f t="shared" si="164"/>
        <v>0</v>
      </c>
      <c r="AN588" s="13"/>
      <c r="AO588" s="13">
        <v>0</v>
      </c>
      <c r="AP588" s="13">
        <f t="shared" si="165"/>
        <v>0</v>
      </c>
      <c r="AQ588" s="13"/>
      <c r="AR588" s="13">
        <f t="shared" si="166"/>
        <v>0</v>
      </c>
      <c r="AS588" s="13"/>
      <c r="AT588" s="13">
        <f t="shared" si="167"/>
        <v>0</v>
      </c>
      <c r="AU588" s="13"/>
      <c r="AV588" s="13">
        <f t="shared" si="168"/>
        <v>0</v>
      </c>
      <c r="AW588" s="13"/>
      <c r="AX588" s="13">
        <f t="shared" si="169"/>
        <v>0</v>
      </c>
      <c r="AY588" s="13"/>
      <c r="AZ588" s="13">
        <f t="shared" si="170"/>
        <v>0</v>
      </c>
      <c r="BA588" s="13"/>
      <c r="BB588" s="13">
        <f t="shared" si="171"/>
        <v>0</v>
      </c>
      <c r="BC588" s="13"/>
      <c r="BD588" s="13">
        <f t="shared" si="172"/>
        <v>0</v>
      </c>
      <c r="BE588" s="13"/>
      <c r="BF588" s="13">
        <f t="shared" si="173"/>
        <v>0</v>
      </c>
      <c r="BG588" s="13"/>
      <c r="BH588" s="13">
        <f t="shared" si="174"/>
        <v>79790.106775132634</v>
      </c>
      <c r="BI588" s="13">
        <f t="shared" si="175"/>
        <v>79800</v>
      </c>
      <c r="BJ588" s="13">
        <v>81500</v>
      </c>
    </row>
    <row r="589" spans="1:62" x14ac:dyDescent="0.25">
      <c r="A589" t="s">
        <v>1039</v>
      </c>
      <c r="B589" s="13">
        <v>184</v>
      </c>
      <c r="C589">
        <v>553964</v>
      </c>
      <c r="D589">
        <v>1</v>
      </c>
      <c r="E589">
        <v>0</v>
      </c>
      <c r="F589">
        <v>0</v>
      </c>
      <c r="G589">
        <v>0</v>
      </c>
      <c r="H589">
        <v>0</v>
      </c>
      <c r="I589" t="s">
        <v>75</v>
      </c>
      <c r="J589">
        <v>591181</v>
      </c>
      <c r="K589" t="s">
        <v>97</v>
      </c>
      <c r="L589">
        <v>591181</v>
      </c>
      <c r="M589" t="s">
        <v>97</v>
      </c>
      <c r="N589">
        <v>591181</v>
      </c>
      <c r="O589" t="s">
        <v>97</v>
      </c>
      <c r="P589">
        <v>591181</v>
      </c>
      <c r="Q589" t="s">
        <v>97</v>
      </c>
      <c r="R589" s="13">
        <v>70488.701001315436</v>
      </c>
      <c r="S589" s="13"/>
      <c r="T589" s="13"/>
      <c r="U589" s="13"/>
      <c r="V589" s="13">
        <f t="shared" si="159"/>
        <v>0</v>
      </c>
      <c r="W589" s="13"/>
      <c r="X589" s="13">
        <f t="shared" si="160"/>
        <v>0</v>
      </c>
      <c r="Y589" s="13"/>
      <c r="Z589" s="13">
        <f t="shared" si="161"/>
        <v>0</v>
      </c>
      <c r="AA589" s="13"/>
      <c r="AB589" s="13">
        <f t="shared" si="162"/>
        <v>0</v>
      </c>
      <c r="AC589" s="13"/>
      <c r="AD589" s="13"/>
      <c r="AE589" s="13"/>
      <c r="AF589" s="13"/>
      <c r="AG589" s="13"/>
      <c r="AH589" s="13"/>
      <c r="AI589" s="13"/>
      <c r="AJ589" s="13"/>
      <c r="AK589" s="13">
        <f t="shared" si="163"/>
        <v>0</v>
      </c>
      <c r="AL589" s="13"/>
      <c r="AM589" s="13">
        <f t="shared" si="164"/>
        <v>0</v>
      </c>
      <c r="AN589" s="13"/>
      <c r="AO589" s="13">
        <v>0</v>
      </c>
      <c r="AP589" s="13">
        <f t="shared" si="165"/>
        <v>0</v>
      </c>
      <c r="AQ589" s="13"/>
      <c r="AR589" s="13">
        <f t="shared" si="166"/>
        <v>0</v>
      </c>
      <c r="AS589" s="13"/>
      <c r="AT589" s="13">
        <f t="shared" si="167"/>
        <v>0</v>
      </c>
      <c r="AU589" s="13"/>
      <c r="AV589" s="13">
        <f t="shared" si="168"/>
        <v>0</v>
      </c>
      <c r="AW589" s="13"/>
      <c r="AX589" s="13">
        <f t="shared" si="169"/>
        <v>0</v>
      </c>
      <c r="AY589" s="13"/>
      <c r="AZ589" s="13">
        <f t="shared" si="170"/>
        <v>0</v>
      </c>
      <c r="BA589" s="13"/>
      <c r="BB589" s="13">
        <f t="shared" si="171"/>
        <v>0</v>
      </c>
      <c r="BC589" s="13"/>
      <c r="BD589" s="13">
        <f t="shared" si="172"/>
        <v>0</v>
      </c>
      <c r="BE589" s="13"/>
      <c r="BF589" s="13">
        <f t="shared" si="173"/>
        <v>0</v>
      </c>
      <c r="BG589" s="13"/>
      <c r="BH589" s="13">
        <f t="shared" si="174"/>
        <v>70488.701001315436</v>
      </c>
      <c r="BI589" s="13">
        <f t="shared" si="175"/>
        <v>70500</v>
      </c>
      <c r="BJ589" s="13">
        <v>70800</v>
      </c>
    </row>
    <row r="590" spans="1:62" x14ac:dyDescent="0.25">
      <c r="A590" t="s">
        <v>1040</v>
      </c>
      <c r="B590" s="13">
        <v>1714</v>
      </c>
      <c r="C590">
        <v>576182</v>
      </c>
      <c r="D590">
        <v>1</v>
      </c>
      <c r="E590">
        <v>0</v>
      </c>
      <c r="F590">
        <v>0</v>
      </c>
      <c r="G590">
        <v>0</v>
      </c>
      <c r="H590">
        <v>0</v>
      </c>
      <c r="I590" t="s">
        <v>33</v>
      </c>
      <c r="J590">
        <v>576361</v>
      </c>
      <c r="K590" t="s">
        <v>46</v>
      </c>
      <c r="L590">
        <v>576361</v>
      </c>
      <c r="M590" t="s">
        <v>46</v>
      </c>
      <c r="N590">
        <v>576361</v>
      </c>
      <c r="O590" t="s">
        <v>46</v>
      </c>
      <c r="P590">
        <v>576361</v>
      </c>
      <c r="Q590" t="s">
        <v>46</v>
      </c>
      <c r="R590" s="13">
        <v>392445.67641291115</v>
      </c>
      <c r="S590" s="13"/>
      <c r="T590" s="13"/>
      <c r="U590" s="13"/>
      <c r="V590" s="13">
        <f t="shared" si="159"/>
        <v>0</v>
      </c>
      <c r="W590" s="13"/>
      <c r="X590" s="13">
        <f t="shared" si="160"/>
        <v>0</v>
      </c>
      <c r="Y590" s="13"/>
      <c r="Z590" s="13">
        <f t="shared" si="161"/>
        <v>0</v>
      </c>
      <c r="AA590" s="13"/>
      <c r="AB590" s="13">
        <f t="shared" si="162"/>
        <v>0</v>
      </c>
      <c r="AC590" s="13"/>
      <c r="AD590" s="13"/>
      <c r="AE590" s="13"/>
      <c r="AF590" s="13"/>
      <c r="AG590" s="13"/>
      <c r="AH590" s="13"/>
      <c r="AI590" s="13"/>
      <c r="AJ590" s="13"/>
      <c r="AK590" s="13">
        <f t="shared" si="163"/>
        <v>0</v>
      </c>
      <c r="AL590" s="13"/>
      <c r="AM590" s="13">
        <f t="shared" si="164"/>
        <v>0</v>
      </c>
      <c r="AN590" s="13"/>
      <c r="AO590" s="13">
        <v>0</v>
      </c>
      <c r="AP590" s="13">
        <f t="shared" si="165"/>
        <v>0</v>
      </c>
      <c r="AQ590" s="13"/>
      <c r="AR590" s="13">
        <f t="shared" si="166"/>
        <v>0</v>
      </c>
      <c r="AS590" s="13"/>
      <c r="AT590" s="13">
        <f t="shared" si="167"/>
        <v>0</v>
      </c>
      <c r="AU590" s="13"/>
      <c r="AV590" s="13">
        <f t="shared" si="168"/>
        <v>0</v>
      </c>
      <c r="AW590" s="13"/>
      <c r="AX590" s="13">
        <f t="shared" si="169"/>
        <v>0</v>
      </c>
      <c r="AY590" s="13"/>
      <c r="AZ590" s="13">
        <f t="shared" si="170"/>
        <v>0</v>
      </c>
      <c r="BA590" s="13"/>
      <c r="BB590" s="13">
        <f t="shared" si="171"/>
        <v>0</v>
      </c>
      <c r="BC590" s="13"/>
      <c r="BD590" s="13">
        <f t="shared" si="172"/>
        <v>0</v>
      </c>
      <c r="BE590" s="13"/>
      <c r="BF590" s="13">
        <f t="shared" si="173"/>
        <v>0</v>
      </c>
      <c r="BG590" s="13"/>
      <c r="BH590" s="13">
        <f t="shared" si="174"/>
        <v>392445.67641291115</v>
      </c>
      <c r="BI590" s="13">
        <f t="shared" si="175"/>
        <v>392400</v>
      </c>
      <c r="BJ590" s="13">
        <v>383300</v>
      </c>
    </row>
    <row r="591" spans="1:62" x14ac:dyDescent="0.25">
      <c r="A591" t="s">
        <v>1041</v>
      </c>
      <c r="B591" s="13">
        <v>622</v>
      </c>
      <c r="C591">
        <v>547719</v>
      </c>
      <c r="D591">
        <v>1</v>
      </c>
      <c r="E591">
        <v>0</v>
      </c>
      <c r="F591">
        <v>0</v>
      </c>
      <c r="G591">
        <v>0</v>
      </c>
      <c r="H591">
        <v>0</v>
      </c>
      <c r="I591" t="s">
        <v>75</v>
      </c>
      <c r="J591">
        <v>548561</v>
      </c>
      <c r="K591" t="s">
        <v>241</v>
      </c>
      <c r="L591">
        <v>548561</v>
      </c>
      <c r="M591" t="s">
        <v>241</v>
      </c>
      <c r="N591">
        <v>548561</v>
      </c>
      <c r="O591" t="s">
        <v>241</v>
      </c>
      <c r="P591">
        <v>547492</v>
      </c>
      <c r="Q591" t="s">
        <v>74</v>
      </c>
      <c r="R591" s="13">
        <v>144945.21239617173</v>
      </c>
      <c r="S591" s="13"/>
      <c r="T591" s="13"/>
      <c r="U591" s="13"/>
      <c r="V591" s="13">
        <f t="shared" si="159"/>
        <v>0</v>
      </c>
      <c r="W591" s="13"/>
      <c r="X591" s="13">
        <f t="shared" si="160"/>
        <v>0</v>
      </c>
      <c r="Y591" s="13"/>
      <c r="Z591" s="13">
        <f t="shared" si="161"/>
        <v>0</v>
      </c>
      <c r="AA591" s="13"/>
      <c r="AB591" s="13">
        <f t="shared" si="162"/>
        <v>0</v>
      </c>
      <c r="AC591" s="13"/>
      <c r="AD591" s="13"/>
      <c r="AE591" s="13"/>
      <c r="AF591" s="13"/>
      <c r="AG591" s="13"/>
      <c r="AH591" s="13"/>
      <c r="AI591" s="13"/>
      <c r="AJ591" s="13"/>
      <c r="AK591" s="13">
        <f t="shared" si="163"/>
        <v>0</v>
      </c>
      <c r="AL591" s="13"/>
      <c r="AM591" s="13">
        <f t="shared" si="164"/>
        <v>0</v>
      </c>
      <c r="AN591" s="13"/>
      <c r="AO591" s="13">
        <v>0</v>
      </c>
      <c r="AP591" s="13">
        <f t="shared" si="165"/>
        <v>0</v>
      </c>
      <c r="AQ591" s="13"/>
      <c r="AR591" s="13">
        <f t="shared" si="166"/>
        <v>0</v>
      </c>
      <c r="AS591" s="13"/>
      <c r="AT591" s="13">
        <f t="shared" si="167"/>
        <v>0</v>
      </c>
      <c r="AU591" s="13"/>
      <c r="AV591" s="13">
        <f t="shared" si="168"/>
        <v>0</v>
      </c>
      <c r="AW591" s="13"/>
      <c r="AX591" s="13">
        <f t="shared" si="169"/>
        <v>0</v>
      </c>
      <c r="AY591" s="13"/>
      <c r="AZ591" s="13">
        <f t="shared" si="170"/>
        <v>0</v>
      </c>
      <c r="BA591" s="13"/>
      <c r="BB591" s="13">
        <f t="shared" si="171"/>
        <v>0</v>
      </c>
      <c r="BC591" s="13"/>
      <c r="BD591" s="13">
        <f t="shared" si="172"/>
        <v>0</v>
      </c>
      <c r="BE591" s="13"/>
      <c r="BF591" s="13">
        <f t="shared" si="173"/>
        <v>0</v>
      </c>
      <c r="BG591" s="13"/>
      <c r="BH591" s="13">
        <f t="shared" si="174"/>
        <v>144945.21239617173</v>
      </c>
      <c r="BI591" s="13">
        <f t="shared" si="175"/>
        <v>144900</v>
      </c>
      <c r="BJ591" s="13">
        <v>146400</v>
      </c>
    </row>
    <row r="592" spans="1:62" x14ac:dyDescent="0.25">
      <c r="A592" t="s">
        <v>1042</v>
      </c>
      <c r="B592" s="13">
        <v>239</v>
      </c>
      <c r="C592">
        <v>572799</v>
      </c>
      <c r="D592">
        <v>1</v>
      </c>
      <c r="E592">
        <v>0</v>
      </c>
      <c r="F592">
        <v>0</v>
      </c>
      <c r="G592">
        <v>0</v>
      </c>
      <c r="H592">
        <v>0</v>
      </c>
      <c r="I592" t="s">
        <v>41</v>
      </c>
      <c r="J592">
        <v>575640</v>
      </c>
      <c r="K592" t="s">
        <v>584</v>
      </c>
      <c r="L592">
        <v>575640</v>
      </c>
      <c r="M592" t="s">
        <v>584</v>
      </c>
      <c r="N592">
        <v>555134</v>
      </c>
      <c r="O592" t="s">
        <v>151</v>
      </c>
      <c r="P592">
        <v>555134</v>
      </c>
      <c r="Q592" t="s">
        <v>151</v>
      </c>
      <c r="R592" s="13">
        <v>70488.701001315436</v>
      </c>
      <c r="S592" s="13"/>
      <c r="T592" s="13"/>
      <c r="U592" s="13"/>
      <c r="V592" s="13">
        <f t="shared" si="159"/>
        <v>0</v>
      </c>
      <c r="W592" s="13"/>
      <c r="X592" s="13">
        <f t="shared" si="160"/>
        <v>0</v>
      </c>
      <c r="Y592" s="13"/>
      <c r="Z592" s="13">
        <f t="shared" si="161"/>
        <v>0</v>
      </c>
      <c r="AA592" s="13"/>
      <c r="AB592" s="13">
        <f t="shared" si="162"/>
        <v>0</v>
      </c>
      <c r="AC592" s="13"/>
      <c r="AD592" s="13"/>
      <c r="AE592" s="13"/>
      <c r="AF592" s="13"/>
      <c r="AG592" s="13"/>
      <c r="AH592" s="13"/>
      <c r="AI592" s="13"/>
      <c r="AJ592" s="13"/>
      <c r="AK592" s="13">
        <f t="shared" si="163"/>
        <v>0</v>
      </c>
      <c r="AL592" s="13"/>
      <c r="AM592" s="13">
        <f t="shared" si="164"/>
        <v>0</v>
      </c>
      <c r="AN592" s="13"/>
      <c r="AO592" s="13">
        <v>0</v>
      </c>
      <c r="AP592" s="13">
        <f t="shared" si="165"/>
        <v>0</v>
      </c>
      <c r="AQ592" s="13"/>
      <c r="AR592" s="13">
        <f t="shared" si="166"/>
        <v>0</v>
      </c>
      <c r="AS592" s="13"/>
      <c r="AT592" s="13">
        <f t="shared" si="167"/>
        <v>0</v>
      </c>
      <c r="AU592" s="13"/>
      <c r="AV592" s="13">
        <f t="shared" si="168"/>
        <v>0</v>
      </c>
      <c r="AW592" s="13"/>
      <c r="AX592" s="13">
        <f t="shared" si="169"/>
        <v>0</v>
      </c>
      <c r="AY592" s="13"/>
      <c r="AZ592" s="13">
        <f t="shared" si="170"/>
        <v>0</v>
      </c>
      <c r="BA592" s="13"/>
      <c r="BB592" s="13">
        <f t="shared" si="171"/>
        <v>0</v>
      </c>
      <c r="BC592" s="13"/>
      <c r="BD592" s="13">
        <f t="shared" si="172"/>
        <v>0</v>
      </c>
      <c r="BE592" s="13"/>
      <c r="BF592" s="13">
        <f t="shared" si="173"/>
        <v>0</v>
      </c>
      <c r="BG592" s="13"/>
      <c r="BH592" s="13">
        <f t="shared" si="174"/>
        <v>70488.701001315436</v>
      </c>
      <c r="BI592" s="13">
        <f t="shared" si="175"/>
        <v>70500</v>
      </c>
      <c r="BJ592" s="13">
        <v>70800</v>
      </c>
    </row>
    <row r="593" spans="1:62" x14ac:dyDescent="0.25">
      <c r="A593" t="s">
        <v>1044</v>
      </c>
      <c r="B593" s="13">
        <v>505</v>
      </c>
      <c r="C593">
        <v>569119</v>
      </c>
      <c r="D593">
        <v>1</v>
      </c>
      <c r="E593">
        <v>0</v>
      </c>
      <c r="F593">
        <v>0</v>
      </c>
      <c r="G593">
        <v>0</v>
      </c>
      <c r="H593">
        <v>0</v>
      </c>
      <c r="I593" t="s">
        <v>38</v>
      </c>
      <c r="J593">
        <v>510882</v>
      </c>
      <c r="K593" t="s">
        <v>880</v>
      </c>
      <c r="L593">
        <v>510882</v>
      </c>
      <c r="M593" t="s">
        <v>880</v>
      </c>
      <c r="N593">
        <v>554821</v>
      </c>
      <c r="O593" t="s">
        <v>1045</v>
      </c>
      <c r="P593">
        <v>554821</v>
      </c>
      <c r="Q593" t="s">
        <v>1045</v>
      </c>
      <c r="R593" s="13">
        <v>117994.73759602847</v>
      </c>
      <c r="S593" s="13"/>
      <c r="T593" s="13"/>
      <c r="U593" s="13"/>
      <c r="V593" s="13">
        <f t="shared" si="159"/>
        <v>0</v>
      </c>
      <c r="W593" s="13"/>
      <c r="X593" s="13">
        <f t="shared" si="160"/>
        <v>0</v>
      </c>
      <c r="Y593" s="13"/>
      <c r="Z593" s="13">
        <f t="shared" si="161"/>
        <v>0</v>
      </c>
      <c r="AA593" s="13"/>
      <c r="AB593" s="13">
        <f t="shared" si="162"/>
        <v>0</v>
      </c>
      <c r="AC593" s="13"/>
      <c r="AD593" s="13"/>
      <c r="AE593" s="13"/>
      <c r="AF593" s="13"/>
      <c r="AG593" s="13"/>
      <c r="AH593" s="13"/>
      <c r="AI593" s="13"/>
      <c r="AJ593" s="13"/>
      <c r="AK593" s="13">
        <f t="shared" si="163"/>
        <v>0</v>
      </c>
      <c r="AL593" s="13"/>
      <c r="AM593" s="13">
        <f t="shared" si="164"/>
        <v>0</v>
      </c>
      <c r="AN593" s="13"/>
      <c r="AO593" s="13">
        <v>0</v>
      </c>
      <c r="AP593" s="13">
        <f t="shared" si="165"/>
        <v>0</v>
      </c>
      <c r="AQ593" s="13"/>
      <c r="AR593" s="13">
        <f t="shared" si="166"/>
        <v>0</v>
      </c>
      <c r="AS593" s="13"/>
      <c r="AT593" s="13">
        <f t="shared" si="167"/>
        <v>0</v>
      </c>
      <c r="AU593" s="13"/>
      <c r="AV593" s="13">
        <f t="shared" si="168"/>
        <v>0</v>
      </c>
      <c r="AW593" s="13"/>
      <c r="AX593" s="13">
        <f t="shared" si="169"/>
        <v>0</v>
      </c>
      <c r="AY593" s="13"/>
      <c r="AZ593" s="13">
        <f t="shared" si="170"/>
        <v>0</v>
      </c>
      <c r="BA593" s="13"/>
      <c r="BB593" s="13">
        <f t="shared" si="171"/>
        <v>0</v>
      </c>
      <c r="BC593" s="13"/>
      <c r="BD593" s="13">
        <f t="shared" si="172"/>
        <v>0</v>
      </c>
      <c r="BE593" s="13"/>
      <c r="BF593" s="13">
        <f t="shared" si="173"/>
        <v>0</v>
      </c>
      <c r="BG593" s="13"/>
      <c r="BH593" s="13">
        <f t="shared" si="174"/>
        <v>117994.73759602847</v>
      </c>
      <c r="BI593" s="13">
        <f t="shared" si="175"/>
        <v>118000</v>
      </c>
      <c r="BJ593" s="13">
        <v>117300</v>
      </c>
    </row>
    <row r="594" spans="1:62" x14ac:dyDescent="0.25">
      <c r="A594" t="s">
        <v>1046</v>
      </c>
      <c r="B594" s="13">
        <v>1867</v>
      </c>
      <c r="C594">
        <v>582913</v>
      </c>
      <c r="D594">
        <v>1</v>
      </c>
      <c r="E594">
        <v>0</v>
      </c>
      <c r="F594">
        <v>0</v>
      </c>
      <c r="G594">
        <v>0</v>
      </c>
      <c r="H594">
        <v>0</v>
      </c>
      <c r="I594" t="s">
        <v>30</v>
      </c>
      <c r="J594">
        <v>583251</v>
      </c>
      <c r="K594" t="s">
        <v>1047</v>
      </c>
      <c r="L594">
        <v>583251</v>
      </c>
      <c r="M594" t="s">
        <v>1047</v>
      </c>
      <c r="N594">
        <v>583251</v>
      </c>
      <c r="O594" t="s">
        <v>1047</v>
      </c>
      <c r="P594">
        <v>583251</v>
      </c>
      <c r="Q594" t="s">
        <v>1047</v>
      </c>
      <c r="R594" s="13">
        <v>426659.44280016341</v>
      </c>
      <c r="S594" s="13"/>
      <c r="T594" s="13"/>
      <c r="U594" s="13"/>
      <c r="V594" s="13">
        <f t="shared" si="159"/>
        <v>0</v>
      </c>
      <c r="W594" s="13"/>
      <c r="X594" s="13">
        <f t="shared" si="160"/>
        <v>0</v>
      </c>
      <c r="Y594" s="13"/>
      <c r="Z594" s="13">
        <f t="shared" si="161"/>
        <v>0</v>
      </c>
      <c r="AA594" s="13"/>
      <c r="AB594" s="13">
        <f t="shared" si="162"/>
        <v>0</v>
      </c>
      <c r="AC594" s="13"/>
      <c r="AD594" s="13"/>
      <c r="AE594" s="13"/>
      <c r="AF594" s="13"/>
      <c r="AG594" s="13"/>
      <c r="AH594" s="13"/>
      <c r="AI594" s="13"/>
      <c r="AJ594" s="13"/>
      <c r="AK594" s="13">
        <f t="shared" si="163"/>
        <v>0</v>
      </c>
      <c r="AL594" s="13"/>
      <c r="AM594" s="13">
        <f t="shared" si="164"/>
        <v>0</v>
      </c>
      <c r="AN594" s="13"/>
      <c r="AO594" s="13">
        <v>0</v>
      </c>
      <c r="AP594" s="13">
        <f t="shared" si="165"/>
        <v>0</v>
      </c>
      <c r="AQ594" s="13"/>
      <c r="AR594" s="13">
        <f t="shared" si="166"/>
        <v>0</v>
      </c>
      <c r="AS594" s="13"/>
      <c r="AT594" s="13">
        <f t="shared" si="167"/>
        <v>0</v>
      </c>
      <c r="AU594" s="13"/>
      <c r="AV594" s="13">
        <f t="shared" si="168"/>
        <v>0</v>
      </c>
      <c r="AW594" s="13"/>
      <c r="AX594" s="13">
        <f t="shared" si="169"/>
        <v>0</v>
      </c>
      <c r="AY594" s="13"/>
      <c r="AZ594" s="13">
        <f t="shared" si="170"/>
        <v>0</v>
      </c>
      <c r="BA594" s="13"/>
      <c r="BB594" s="13">
        <f t="shared" si="171"/>
        <v>0</v>
      </c>
      <c r="BC594" s="13"/>
      <c r="BD594" s="13">
        <f t="shared" si="172"/>
        <v>0</v>
      </c>
      <c r="BE594" s="13"/>
      <c r="BF594" s="13">
        <f t="shared" si="173"/>
        <v>0</v>
      </c>
      <c r="BG594" s="13"/>
      <c r="BH594" s="13">
        <f t="shared" si="174"/>
        <v>426659.44280016341</v>
      </c>
      <c r="BI594" s="13">
        <f t="shared" si="175"/>
        <v>426700</v>
      </c>
      <c r="BJ594" s="13">
        <v>422800</v>
      </c>
    </row>
    <row r="595" spans="1:62" x14ac:dyDescent="0.25">
      <c r="A595" t="s">
        <v>1048</v>
      </c>
      <c r="B595" s="13">
        <v>686</v>
      </c>
      <c r="C595">
        <v>534749</v>
      </c>
      <c r="D595">
        <v>1</v>
      </c>
      <c r="E595">
        <v>0</v>
      </c>
      <c r="F595">
        <v>0</v>
      </c>
      <c r="G595">
        <v>0</v>
      </c>
      <c r="H595">
        <v>0</v>
      </c>
      <c r="I595" t="s">
        <v>26</v>
      </c>
      <c r="J595">
        <v>534722</v>
      </c>
      <c r="K595" t="s">
        <v>963</v>
      </c>
      <c r="L595">
        <v>535320</v>
      </c>
      <c r="M595" t="s">
        <v>580</v>
      </c>
      <c r="N595">
        <v>534676</v>
      </c>
      <c r="O595" t="s">
        <v>943</v>
      </c>
      <c r="P595">
        <v>534676</v>
      </c>
      <c r="Q595" t="s">
        <v>943</v>
      </c>
      <c r="R595" s="13">
        <v>159643.61059394936</v>
      </c>
      <c r="S595" s="13"/>
      <c r="T595" s="13"/>
      <c r="U595" s="13"/>
      <c r="V595" s="13">
        <f t="shared" si="159"/>
        <v>0</v>
      </c>
      <c r="W595" s="13"/>
      <c r="X595" s="13">
        <f t="shared" si="160"/>
        <v>0</v>
      </c>
      <c r="Y595" s="13"/>
      <c r="Z595" s="13">
        <f t="shared" si="161"/>
        <v>0</v>
      </c>
      <c r="AA595" s="13"/>
      <c r="AB595" s="13">
        <f t="shared" si="162"/>
        <v>0</v>
      </c>
      <c r="AC595" s="13"/>
      <c r="AD595" s="13"/>
      <c r="AE595" s="13"/>
      <c r="AF595" s="13"/>
      <c r="AG595" s="13"/>
      <c r="AH595" s="13"/>
      <c r="AI595" s="13"/>
      <c r="AJ595" s="13"/>
      <c r="AK595" s="13">
        <f t="shared" si="163"/>
        <v>0</v>
      </c>
      <c r="AL595" s="13"/>
      <c r="AM595" s="13">
        <f t="shared" si="164"/>
        <v>0</v>
      </c>
      <c r="AN595" s="13"/>
      <c r="AO595" s="13">
        <v>0</v>
      </c>
      <c r="AP595" s="13">
        <f t="shared" si="165"/>
        <v>0</v>
      </c>
      <c r="AQ595" s="13"/>
      <c r="AR595" s="13">
        <f t="shared" si="166"/>
        <v>0</v>
      </c>
      <c r="AS595" s="13"/>
      <c r="AT595" s="13">
        <f t="shared" si="167"/>
        <v>0</v>
      </c>
      <c r="AU595" s="13"/>
      <c r="AV595" s="13">
        <f t="shared" si="168"/>
        <v>0</v>
      </c>
      <c r="AW595" s="13"/>
      <c r="AX595" s="13">
        <f t="shared" si="169"/>
        <v>0</v>
      </c>
      <c r="AY595" s="13"/>
      <c r="AZ595" s="13">
        <f t="shared" si="170"/>
        <v>0</v>
      </c>
      <c r="BA595" s="13"/>
      <c r="BB595" s="13">
        <f t="shared" si="171"/>
        <v>0</v>
      </c>
      <c r="BC595" s="13"/>
      <c r="BD595" s="13">
        <f t="shared" si="172"/>
        <v>0</v>
      </c>
      <c r="BE595" s="13"/>
      <c r="BF595" s="13">
        <f t="shared" si="173"/>
        <v>0</v>
      </c>
      <c r="BG595" s="13"/>
      <c r="BH595" s="13">
        <f t="shared" si="174"/>
        <v>159643.61059394936</v>
      </c>
      <c r="BI595" s="13">
        <f t="shared" si="175"/>
        <v>159600</v>
      </c>
      <c r="BJ595" s="13">
        <v>157200</v>
      </c>
    </row>
    <row r="596" spans="1:62" x14ac:dyDescent="0.25">
      <c r="A596" t="s">
        <v>1049</v>
      </c>
      <c r="B596" s="13">
        <v>193</v>
      </c>
      <c r="C596">
        <v>510068</v>
      </c>
      <c r="D596">
        <v>1</v>
      </c>
      <c r="E596">
        <v>0</v>
      </c>
      <c r="F596">
        <v>0</v>
      </c>
      <c r="G596">
        <v>0</v>
      </c>
      <c r="H596">
        <v>0</v>
      </c>
      <c r="I596" t="s">
        <v>23</v>
      </c>
      <c r="J596">
        <v>550850</v>
      </c>
      <c r="K596" t="s">
        <v>254</v>
      </c>
      <c r="L596">
        <v>550850</v>
      </c>
      <c r="M596" t="s">
        <v>254</v>
      </c>
      <c r="N596">
        <v>550850</v>
      </c>
      <c r="O596" t="s">
        <v>254</v>
      </c>
      <c r="P596">
        <v>550850</v>
      </c>
      <c r="Q596" t="s">
        <v>254</v>
      </c>
      <c r="R596" s="13">
        <v>70488.701001315436</v>
      </c>
      <c r="S596" s="13"/>
      <c r="T596" s="13"/>
      <c r="U596" s="13"/>
      <c r="V596" s="13">
        <f t="shared" si="159"/>
        <v>0</v>
      </c>
      <c r="W596" s="13"/>
      <c r="X596" s="13">
        <f t="shared" si="160"/>
        <v>0</v>
      </c>
      <c r="Y596" s="13"/>
      <c r="Z596" s="13">
        <f t="shared" si="161"/>
        <v>0</v>
      </c>
      <c r="AA596" s="13"/>
      <c r="AB596" s="13">
        <f t="shared" si="162"/>
        <v>0</v>
      </c>
      <c r="AC596" s="13"/>
      <c r="AD596" s="13"/>
      <c r="AE596" s="13"/>
      <c r="AF596" s="13"/>
      <c r="AG596" s="13"/>
      <c r="AH596" s="13"/>
      <c r="AI596" s="13"/>
      <c r="AJ596" s="13"/>
      <c r="AK596" s="13">
        <f t="shared" si="163"/>
        <v>0</v>
      </c>
      <c r="AL596" s="13"/>
      <c r="AM596" s="13">
        <f t="shared" si="164"/>
        <v>0</v>
      </c>
      <c r="AN596" s="13"/>
      <c r="AO596" s="13">
        <v>0</v>
      </c>
      <c r="AP596" s="13">
        <f t="shared" si="165"/>
        <v>0</v>
      </c>
      <c r="AQ596" s="13"/>
      <c r="AR596" s="13">
        <f t="shared" si="166"/>
        <v>0</v>
      </c>
      <c r="AS596" s="13"/>
      <c r="AT596" s="13">
        <f t="shared" si="167"/>
        <v>0</v>
      </c>
      <c r="AU596" s="13"/>
      <c r="AV596" s="13">
        <f t="shared" si="168"/>
        <v>0</v>
      </c>
      <c r="AW596" s="13"/>
      <c r="AX596" s="13">
        <f t="shared" si="169"/>
        <v>0</v>
      </c>
      <c r="AY596" s="13"/>
      <c r="AZ596" s="13">
        <f t="shared" si="170"/>
        <v>0</v>
      </c>
      <c r="BA596" s="13"/>
      <c r="BB596" s="13">
        <f t="shared" si="171"/>
        <v>0</v>
      </c>
      <c r="BC596" s="13"/>
      <c r="BD596" s="13">
        <f t="shared" si="172"/>
        <v>0</v>
      </c>
      <c r="BE596" s="13"/>
      <c r="BF596" s="13">
        <f t="shared" si="173"/>
        <v>0</v>
      </c>
      <c r="BG596" s="13"/>
      <c r="BH596" s="13">
        <f t="shared" si="174"/>
        <v>70488.701001315436</v>
      </c>
      <c r="BI596" s="13">
        <f t="shared" si="175"/>
        <v>70500</v>
      </c>
      <c r="BJ596" s="13">
        <v>70800</v>
      </c>
    </row>
    <row r="597" spans="1:62" x14ac:dyDescent="0.25">
      <c r="A597" t="s">
        <v>1051</v>
      </c>
      <c r="B597" s="13">
        <v>78</v>
      </c>
      <c r="C597">
        <v>548375</v>
      </c>
      <c r="D597">
        <v>1</v>
      </c>
      <c r="E597">
        <v>0</v>
      </c>
      <c r="F597">
        <v>0</v>
      </c>
      <c r="G597">
        <v>0</v>
      </c>
      <c r="H597">
        <v>0</v>
      </c>
      <c r="I597" t="s">
        <v>75</v>
      </c>
      <c r="J597">
        <v>568759</v>
      </c>
      <c r="K597" t="s">
        <v>339</v>
      </c>
      <c r="L597">
        <v>568759</v>
      </c>
      <c r="M597" t="s">
        <v>339</v>
      </c>
      <c r="N597">
        <v>568759</v>
      </c>
      <c r="O597" t="s">
        <v>339</v>
      </c>
      <c r="P597">
        <v>568759</v>
      </c>
      <c r="Q597" t="s">
        <v>339</v>
      </c>
      <c r="R597" s="13">
        <v>70488.701001315436</v>
      </c>
      <c r="S597" s="13"/>
      <c r="T597" s="13"/>
      <c r="U597" s="13"/>
      <c r="V597" s="13">
        <f t="shared" si="159"/>
        <v>0</v>
      </c>
      <c r="W597" s="13"/>
      <c r="X597" s="13">
        <f t="shared" si="160"/>
        <v>0</v>
      </c>
      <c r="Y597" s="13"/>
      <c r="Z597" s="13">
        <f t="shared" si="161"/>
        <v>0</v>
      </c>
      <c r="AA597" s="13"/>
      <c r="AB597" s="13">
        <f t="shared" si="162"/>
        <v>0</v>
      </c>
      <c r="AC597" s="13"/>
      <c r="AD597" s="13"/>
      <c r="AE597" s="13"/>
      <c r="AF597" s="13"/>
      <c r="AG597" s="13"/>
      <c r="AH597" s="13"/>
      <c r="AI597" s="13"/>
      <c r="AJ597" s="13"/>
      <c r="AK597" s="13">
        <f t="shared" si="163"/>
        <v>0</v>
      </c>
      <c r="AL597" s="13"/>
      <c r="AM597" s="13">
        <f t="shared" si="164"/>
        <v>0</v>
      </c>
      <c r="AN597" s="13"/>
      <c r="AO597" s="13">
        <v>0</v>
      </c>
      <c r="AP597" s="13">
        <f t="shared" si="165"/>
        <v>0</v>
      </c>
      <c r="AQ597" s="13"/>
      <c r="AR597" s="13">
        <f t="shared" si="166"/>
        <v>0</v>
      </c>
      <c r="AS597" s="13"/>
      <c r="AT597" s="13">
        <f t="shared" si="167"/>
        <v>0</v>
      </c>
      <c r="AU597" s="13"/>
      <c r="AV597" s="13">
        <f t="shared" si="168"/>
        <v>0</v>
      </c>
      <c r="AW597" s="13"/>
      <c r="AX597" s="13">
        <f t="shared" si="169"/>
        <v>0</v>
      </c>
      <c r="AY597" s="13"/>
      <c r="AZ597" s="13">
        <f t="shared" si="170"/>
        <v>0</v>
      </c>
      <c r="BA597" s="13"/>
      <c r="BB597" s="13">
        <f t="shared" si="171"/>
        <v>0</v>
      </c>
      <c r="BC597" s="13"/>
      <c r="BD597" s="13">
        <f t="shared" si="172"/>
        <v>0</v>
      </c>
      <c r="BE597" s="13"/>
      <c r="BF597" s="13">
        <f t="shared" si="173"/>
        <v>0</v>
      </c>
      <c r="BG597" s="13"/>
      <c r="BH597" s="13">
        <f t="shared" si="174"/>
        <v>70488.701001315436</v>
      </c>
      <c r="BI597" s="13">
        <f t="shared" si="175"/>
        <v>70500</v>
      </c>
      <c r="BJ597" s="13">
        <v>70800</v>
      </c>
    </row>
    <row r="598" spans="1:62" x14ac:dyDescent="0.25">
      <c r="A598" t="s">
        <v>1052</v>
      </c>
      <c r="B598" s="13">
        <v>109</v>
      </c>
      <c r="C598">
        <v>566080</v>
      </c>
      <c r="D598">
        <v>1</v>
      </c>
      <c r="E598">
        <v>0</v>
      </c>
      <c r="F598">
        <v>0</v>
      </c>
      <c r="G598">
        <v>0</v>
      </c>
      <c r="H598">
        <v>0</v>
      </c>
      <c r="I598" t="s">
        <v>110</v>
      </c>
      <c r="J598">
        <v>553654</v>
      </c>
      <c r="K598" t="s">
        <v>905</v>
      </c>
      <c r="L598">
        <v>553654</v>
      </c>
      <c r="M598" t="s">
        <v>905</v>
      </c>
      <c r="N598">
        <v>553654</v>
      </c>
      <c r="O598" t="s">
        <v>905</v>
      </c>
      <c r="P598">
        <v>558389</v>
      </c>
      <c r="Q598" t="s">
        <v>896</v>
      </c>
      <c r="R598" s="13">
        <v>70488.701001315436</v>
      </c>
      <c r="S598" s="13"/>
      <c r="T598" s="13"/>
      <c r="U598" s="13"/>
      <c r="V598" s="13">
        <f t="shared" si="159"/>
        <v>0</v>
      </c>
      <c r="W598" s="13"/>
      <c r="X598" s="13">
        <f t="shared" si="160"/>
        <v>0</v>
      </c>
      <c r="Y598" s="13"/>
      <c r="Z598" s="13">
        <f t="shared" si="161"/>
        <v>0</v>
      </c>
      <c r="AA598" s="13"/>
      <c r="AB598" s="13">
        <f t="shared" si="162"/>
        <v>0</v>
      </c>
      <c r="AC598" s="13"/>
      <c r="AD598" s="13"/>
      <c r="AE598" s="13"/>
      <c r="AF598" s="13"/>
      <c r="AG598" s="13"/>
      <c r="AH598" s="13"/>
      <c r="AI598" s="13"/>
      <c r="AJ598" s="13"/>
      <c r="AK598" s="13">
        <f t="shared" si="163"/>
        <v>0</v>
      </c>
      <c r="AL598" s="13"/>
      <c r="AM598" s="13">
        <f t="shared" si="164"/>
        <v>0</v>
      </c>
      <c r="AN598" s="13"/>
      <c r="AO598" s="13">
        <v>1</v>
      </c>
      <c r="AP598" s="13">
        <f t="shared" si="165"/>
        <v>30500</v>
      </c>
      <c r="AQ598" s="13"/>
      <c r="AR598" s="13">
        <f t="shared" si="166"/>
        <v>0</v>
      </c>
      <c r="AS598" s="13"/>
      <c r="AT598" s="13">
        <f t="shared" si="167"/>
        <v>0</v>
      </c>
      <c r="AU598" s="13"/>
      <c r="AV598" s="13">
        <f t="shared" si="168"/>
        <v>0</v>
      </c>
      <c r="AW598" s="13"/>
      <c r="AX598" s="13">
        <f t="shared" si="169"/>
        <v>0</v>
      </c>
      <c r="AY598" s="13"/>
      <c r="AZ598" s="13">
        <f t="shared" si="170"/>
        <v>0</v>
      </c>
      <c r="BA598" s="13"/>
      <c r="BB598" s="13">
        <f t="shared" si="171"/>
        <v>0</v>
      </c>
      <c r="BC598" s="13"/>
      <c r="BD598" s="13">
        <f t="shared" si="172"/>
        <v>0</v>
      </c>
      <c r="BE598" s="13"/>
      <c r="BF598" s="13">
        <f t="shared" si="173"/>
        <v>0</v>
      </c>
      <c r="BG598" s="13"/>
      <c r="BH598" s="13">
        <f t="shared" si="174"/>
        <v>100988.70100131544</v>
      </c>
      <c r="BI598" s="13">
        <f t="shared" si="175"/>
        <v>101000</v>
      </c>
      <c r="BJ598" s="13">
        <v>101300</v>
      </c>
    </row>
    <row r="599" spans="1:62" x14ac:dyDescent="0.25">
      <c r="A599" t="s">
        <v>1053</v>
      </c>
      <c r="B599" s="13">
        <v>520</v>
      </c>
      <c r="C599">
        <v>589365</v>
      </c>
      <c r="D599">
        <v>1</v>
      </c>
      <c r="E599">
        <v>0</v>
      </c>
      <c r="F599">
        <v>0</v>
      </c>
      <c r="G599">
        <v>0</v>
      </c>
      <c r="H599">
        <v>0</v>
      </c>
      <c r="I599" t="s">
        <v>61</v>
      </c>
      <c r="J599">
        <v>589268</v>
      </c>
      <c r="K599" t="s">
        <v>209</v>
      </c>
      <c r="L599">
        <v>589250</v>
      </c>
      <c r="M599" t="s">
        <v>60</v>
      </c>
      <c r="N599">
        <v>589250</v>
      </c>
      <c r="O599" t="s">
        <v>60</v>
      </c>
      <c r="P599">
        <v>589250</v>
      </c>
      <c r="Q599" t="s">
        <v>60</v>
      </c>
      <c r="R599" s="13">
        <v>121456.00408282445</v>
      </c>
      <c r="S599" s="13"/>
      <c r="T599" s="13"/>
      <c r="U599" s="13"/>
      <c r="V599" s="13">
        <f t="shared" si="159"/>
        <v>0</v>
      </c>
      <c r="W599" s="13"/>
      <c r="X599" s="13">
        <f t="shared" si="160"/>
        <v>0</v>
      </c>
      <c r="Y599" s="13"/>
      <c r="Z599" s="13">
        <f t="shared" si="161"/>
        <v>0</v>
      </c>
      <c r="AA599" s="13"/>
      <c r="AB599" s="13">
        <f t="shared" si="162"/>
        <v>0</v>
      </c>
      <c r="AC599" s="13"/>
      <c r="AD599" s="13"/>
      <c r="AE599" s="13"/>
      <c r="AF599" s="13"/>
      <c r="AG599" s="13"/>
      <c r="AH599" s="13"/>
      <c r="AI599" s="13"/>
      <c r="AJ599" s="13"/>
      <c r="AK599" s="13">
        <f t="shared" si="163"/>
        <v>0</v>
      </c>
      <c r="AL599" s="13"/>
      <c r="AM599" s="13">
        <f t="shared" si="164"/>
        <v>0</v>
      </c>
      <c r="AN599" s="13"/>
      <c r="AO599" s="13">
        <v>0</v>
      </c>
      <c r="AP599" s="13">
        <f t="shared" si="165"/>
        <v>0</v>
      </c>
      <c r="AQ599" s="13"/>
      <c r="AR599" s="13">
        <f t="shared" si="166"/>
        <v>0</v>
      </c>
      <c r="AS599" s="13"/>
      <c r="AT599" s="13">
        <f t="shared" si="167"/>
        <v>0</v>
      </c>
      <c r="AU599" s="13"/>
      <c r="AV599" s="13">
        <f t="shared" si="168"/>
        <v>0</v>
      </c>
      <c r="AW599" s="13"/>
      <c r="AX599" s="13">
        <f t="shared" si="169"/>
        <v>0</v>
      </c>
      <c r="AY599" s="13"/>
      <c r="AZ599" s="13">
        <f t="shared" si="170"/>
        <v>0</v>
      </c>
      <c r="BA599" s="13"/>
      <c r="BB599" s="13">
        <f t="shared" si="171"/>
        <v>0</v>
      </c>
      <c r="BC599" s="13"/>
      <c r="BD599" s="13">
        <f t="shared" si="172"/>
        <v>0</v>
      </c>
      <c r="BE599" s="13"/>
      <c r="BF599" s="13">
        <f t="shared" si="173"/>
        <v>0</v>
      </c>
      <c r="BG599" s="13"/>
      <c r="BH599" s="13">
        <f t="shared" si="174"/>
        <v>121456.00408282445</v>
      </c>
      <c r="BI599" s="13">
        <f t="shared" si="175"/>
        <v>121500</v>
      </c>
      <c r="BJ599" s="13">
        <v>125100</v>
      </c>
    </row>
    <row r="600" spans="1:62" x14ac:dyDescent="0.25">
      <c r="A600" t="s">
        <v>1054</v>
      </c>
      <c r="B600" s="13">
        <v>328</v>
      </c>
      <c r="C600">
        <v>590444</v>
      </c>
      <c r="D600">
        <v>1</v>
      </c>
      <c r="E600">
        <v>0</v>
      </c>
      <c r="F600">
        <v>0</v>
      </c>
      <c r="G600">
        <v>0</v>
      </c>
      <c r="H600">
        <v>0</v>
      </c>
      <c r="I600" t="s">
        <v>75</v>
      </c>
      <c r="J600">
        <v>590266</v>
      </c>
      <c r="K600" t="s">
        <v>96</v>
      </c>
      <c r="L600">
        <v>590266</v>
      </c>
      <c r="M600" t="s">
        <v>96</v>
      </c>
      <c r="N600">
        <v>590266</v>
      </c>
      <c r="O600" t="s">
        <v>96</v>
      </c>
      <c r="P600">
        <v>590266</v>
      </c>
      <c r="Q600" t="s">
        <v>96</v>
      </c>
      <c r="R600" s="13">
        <v>77001.452540701299</v>
      </c>
      <c r="S600" s="13"/>
      <c r="T600" s="13"/>
      <c r="U600" s="13"/>
      <c r="V600" s="13">
        <f t="shared" si="159"/>
        <v>0</v>
      </c>
      <c r="W600" s="13"/>
      <c r="X600" s="13">
        <f t="shared" si="160"/>
        <v>0</v>
      </c>
      <c r="Y600" s="13"/>
      <c r="Z600" s="13">
        <f t="shared" si="161"/>
        <v>0</v>
      </c>
      <c r="AA600" s="13"/>
      <c r="AB600" s="13">
        <f t="shared" si="162"/>
        <v>0</v>
      </c>
      <c r="AC600" s="13"/>
      <c r="AD600" s="13"/>
      <c r="AE600" s="13"/>
      <c r="AF600" s="13"/>
      <c r="AG600" s="13"/>
      <c r="AH600" s="13"/>
      <c r="AI600" s="13"/>
      <c r="AJ600" s="13"/>
      <c r="AK600" s="13">
        <f t="shared" si="163"/>
        <v>0</v>
      </c>
      <c r="AL600" s="13"/>
      <c r="AM600" s="13">
        <f t="shared" si="164"/>
        <v>0</v>
      </c>
      <c r="AN600" s="13"/>
      <c r="AO600" s="13">
        <v>0</v>
      </c>
      <c r="AP600" s="13">
        <f t="shared" si="165"/>
        <v>0</v>
      </c>
      <c r="AQ600" s="13"/>
      <c r="AR600" s="13">
        <f t="shared" si="166"/>
        <v>0</v>
      </c>
      <c r="AS600" s="13"/>
      <c r="AT600" s="13">
        <f t="shared" si="167"/>
        <v>0</v>
      </c>
      <c r="AU600" s="13"/>
      <c r="AV600" s="13">
        <f t="shared" si="168"/>
        <v>0</v>
      </c>
      <c r="AW600" s="13"/>
      <c r="AX600" s="13">
        <f t="shared" si="169"/>
        <v>0</v>
      </c>
      <c r="AY600" s="13"/>
      <c r="AZ600" s="13">
        <f t="shared" si="170"/>
        <v>0</v>
      </c>
      <c r="BA600" s="13"/>
      <c r="BB600" s="13">
        <f t="shared" si="171"/>
        <v>0</v>
      </c>
      <c r="BC600" s="13"/>
      <c r="BD600" s="13">
        <f t="shared" si="172"/>
        <v>0</v>
      </c>
      <c r="BE600" s="13"/>
      <c r="BF600" s="13">
        <f t="shared" si="173"/>
        <v>0</v>
      </c>
      <c r="BG600" s="13"/>
      <c r="BH600" s="13">
        <f t="shared" si="174"/>
        <v>77001.452540701299</v>
      </c>
      <c r="BI600" s="13">
        <f t="shared" si="175"/>
        <v>77000</v>
      </c>
      <c r="BJ600" s="13">
        <v>74000</v>
      </c>
    </row>
    <row r="601" spans="1:62" x14ac:dyDescent="0.25">
      <c r="A601" s="4" t="s">
        <v>606</v>
      </c>
      <c r="B601" s="13">
        <v>1384</v>
      </c>
      <c r="C601">
        <v>529486</v>
      </c>
      <c r="D601">
        <v>1</v>
      </c>
      <c r="E601">
        <v>1</v>
      </c>
      <c r="F601">
        <v>1</v>
      </c>
      <c r="G601">
        <v>0</v>
      </c>
      <c r="H601">
        <v>0</v>
      </c>
      <c r="I601" t="s">
        <v>26</v>
      </c>
      <c r="J601">
        <v>529486</v>
      </c>
      <c r="K601" t="s">
        <v>606</v>
      </c>
      <c r="L601">
        <v>529486</v>
      </c>
      <c r="M601" t="s">
        <v>606</v>
      </c>
      <c r="N601">
        <v>530883</v>
      </c>
      <c r="O601" t="s">
        <v>307</v>
      </c>
      <c r="P601">
        <v>530883</v>
      </c>
      <c r="Q601" t="s">
        <v>307</v>
      </c>
      <c r="R601" s="13">
        <v>318303.85718925518</v>
      </c>
      <c r="S601" s="13">
        <v>2255</v>
      </c>
      <c r="T601" s="13">
        <v>120625.15737028648</v>
      </c>
      <c r="U601" s="13"/>
      <c r="V601" s="13">
        <f t="shared" si="159"/>
        <v>0</v>
      </c>
      <c r="W601" s="13">
        <v>10</v>
      </c>
      <c r="X601" s="13">
        <f t="shared" si="160"/>
        <v>29640</v>
      </c>
      <c r="Y601" s="13">
        <v>8</v>
      </c>
      <c r="Z601" s="13">
        <f t="shared" si="161"/>
        <v>7904</v>
      </c>
      <c r="AA601" s="13">
        <v>8</v>
      </c>
      <c r="AB601" s="13">
        <f t="shared" si="162"/>
        <v>1976</v>
      </c>
      <c r="AC601" s="13">
        <v>1600</v>
      </c>
      <c r="AD601" s="13">
        <v>344921.10727624671</v>
      </c>
      <c r="AE601" s="13"/>
      <c r="AF601" s="13"/>
      <c r="AG601" s="13"/>
      <c r="AH601" s="13"/>
      <c r="AI601" s="13"/>
      <c r="AJ601" s="13"/>
      <c r="AK601" s="13">
        <f t="shared" si="163"/>
        <v>0</v>
      </c>
      <c r="AL601" s="13"/>
      <c r="AM601" s="13">
        <f t="shared" si="164"/>
        <v>0</v>
      </c>
      <c r="AN601" s="13"/>
      <c r="AO601" s="13">
        <v>0</v>
      </c>
      <c r="AP601" s="13">
        <f t="shared" si="165"/>
        <v>0</v>
      </c>
      <c r="AQ601" s="13"/>
      <c r="AR601" s="13">
        <f t="shared" si="166"/>
        <v>0</v>
      </c>
      <c r="AS601" s="13"/>
      <c r="AT601" s="13">
        <f t="shared" si="167"/>
        <v>0</v>
      </c>
      <c r="AU601" s="13"/>
      <c r="AV601" s="13">
        <f t="shared" si="168"/>
        <v>0</v>
      </c>
      <c r="AW601" s="13"/>
      <c r="AX601" s="13">
        <f t="shared" si="169"/>
        <v>0</v>
      </c>
      <c r="AY601" s="13"/>
      <c r="AZ601" s="13">
        <f t="shared" si="170"/>
        <v>0</v>
      </c>
      <c r="BA601" s="13"/>
      <c r="BB601" s="13">
        <f t="shared" si="171"/>
        <v>0</v>
      </c>
      <c r="BC601" s="13"/>
      <c r="BD601" s="13">
        <f t="shared" si="172"/>
        <v>0</v>
      </c>
      <c r="BE601" s="13"/>
      <c r="BF601" s="13">
        <f t="shared" si="173"/>
        <v>0</v>
      </c>
      <c r="BG601" s="13"/>
      <c r="BH601" s="13">
        <f t="shared" si="174"/>
        <v>823370.12183578836</v>
      </c>
      <c r="BI601" s="13">
        <f t="shared" si="175"/>
        <v>823400</v>
      </c>
      <c r="BJ601" s="13">
        <v>838500</v>
      </c>
    </row>
    <row r="602" spans="1:62" x14ac:dyDescent="0.25">
      <c r="A602" t="s">
        <v>1056</v>
      </c>
      <c r="B602" s="13">
        <v>313</v>
      </c>
      <c r="C602">
        <v>590452</v>
      </c>
      <c r="D602">
        <v>1</v>
      </c>
      <c r="E602">
        <v>0</v>
      </c>
      <c r="F602">
        <v>0</v>
      </c>
      <c r="G602">
        <v>0</v>
      </c>
      <c r="H602">
        <v>0</v>
      </c>
      <c r="I602" t="s">
        <v>75</v>
      </c>
      <c r="J602">
        <v>590266</v>
      </c>
      <c r="K602" t="s">
        <v>96</v>
      </c>
      <c r="L602">
        <v>590266</v>
      </c>
      <c r="M602" t="s">
        <v>96</v>
      </c>
      <c r="N602">
        <v>590266</v>
      </c>
      <c r="O602" t="s">
        <v>96</v>
      </c>
      <c r="P602">
        <v>590266</v>
      </c>
      <c r="Q602" t="s">
        <v>96</v>
      </c>
      <c r="R602" s="13">
        <v>73513.519510691593</v>
      </c>
      <c r="S602" s="13"/>
      <c r="T602" s="13"/>
      <c r="U602" s="13"/>
      <c r="V602" s="13">
        <f t="shared" si="159"/>
        <v>0</v>
      </c>
      <c r="W602" s="13"/>
      <c r="X602" s="13">
        <f t="shared" si="160"/>
        <v>0</v>
      </c>
      <c r="Y602" s="13"/>
      <c r="Z602" s="13">
        <f t="shared" si="161"/>
        <v>0</v>
      </c>
      <c r="AA602" s="13"/>
      <c r="AB602" s="13">
        <f t="shared" si="162"/>
        <v>0</v>
      </c>
      <c r="AC602" s="13"/>
      <c r="AD602" s="13"/>
      <c r="AE602" s="13"/>
      <c r="AF602" s="13"/>
      <c r="AG602" s="13"/>
      <c r="AH602" s="13"/>
      <c r="AI602" s="13"/>
      <c r="AJ602" s="13"/>
      <c r="AK602" s="13">
        <f t="shared" si="163"/>
        <v>0</v>
      </c>
      <c r="AL602" s="13"/>
      <c r="AM602" s="13">
        <f t="shared" si="164"/>
        <v>0</v>
      </c>
      <c r="AN602" s="13"/>
      <c r="AO602" s="13">
        <v>0</v>
      </c>
      <c r="AP602" s="13">
        <f t="shared" si="165"/>
        <v>0</v>
      </c>
      <c r="AQ602" s="13"/>
      <c r="AR602" s="13">
        <f t="shared" si="166"/>
        <v>0</v>
      </c>
      <c r="AS602" s="13"/>
      <c r="AT602" s="13">
        <f t="shared" si="167"/>
        <v>0</v>
      </c>
      <c r="AU602" s="13"/>
      <c r="AV602" s="13">
        <f t="shared" si="168"/>
        <v>0</v>
      </c>
      <c r="AW602" s="13"/>
      <c r="AX602" s="13">
        <f t="shared" si="169"/>
        <v>0</v>
      </c>
      <c r="AY602" s="13"/>
      <c r="AZ602" s="13">
        <f t="shared" si="170"/>
        <v>0</v>
      </c>
      <c r="BA602" s="13"/>
      <c r="BB602" s="13">
        <f t="shared" si="171"/>
        <v>0</v>
      </c>
      <c r="BC602" s="13"/>
      <c r="BD602" s="13">
        <f t="shared" si="172"/>
        <v>0</v>
      </c>
      <c r="BE602" s="13"/>
      <c r="BF602" s="13">
        <f t="shared" si="173"/>
        <v>0</v>
      </c>
      <c r="BG602" s="13"/>
      <c r="BH602" s="13">
        <f t="shared" si="174"/>
        <v>73513.519510691593</v>
      </c>
      <c r="BI602" s="13">
        <f t="shared" si="175"/>
        <v>73500</v>
      </c>
      <c r="BJ602" s="13">
        <v>74300</v>
      </c>
    </row>
    <row r="603" spans="1:62" x14ac:dyDescent="0.25">
      <c r="A603" t="s">
        <v>1057</v>
      </c>
      <c r="B603" s="13">
        <v>315</v>
      </c>
      <c r="C603">
        <v>552771</v>
      </c>
      <c r="D603">
        <v>1</v>
      </c>
      <c r="E603">
        <v>0</v>
      </c>
      <c r="F603">
        <v>0</v>
      </c>
      <c r="G603">
        <v>0</v>
      </c>
      <c r="H603">
        <v>0</v>
      </c>
      <c r="I603" t="s">
        <v>61</v>
      </c>
      <c r="J603">
        <v>513211</v>
      </c>
      <c r="K603" t="s">
        <v>1058</v>
      </c>
      <c r="L603">
        <v>513229</v>
      </c>
      <c r="M603" t="s">
        <v>356</v>
      </c>
      <c r="N603">
        <v>511382</v>
      </c>
      <c r="O603" t="s">
        <v>272</v>
      </c>
      <c r="P603">
        <v>511382</v>
      </c>
      <c r="Q603" t="s">
        <v>272</v>
      </c>
      <c r="R603" s="13">
        <v>73978.714887791255</v>
      </c>
      <c r="S603" s="13"/>
      <c r="T603" s="13"/>
      <c r="U603" s="13"/>
      <c r="V603" s="13">
        <f t="shared" si="159"/>
        <v>0</v>
      </c>
      <c r="W603" s="13"/>
      <c r="X603" s="13">
        <f t="shared" si="160"/>
        <v>0</v>
      </c>
      <c r="Y603" s="13"/>
      <c r="Z603" s="13">
        <f t="shared" si="161"/>
        <v>0</v>
      </c>
      <c r="AA603" s="13"/>
      <c r="AB603" s="13">
        <f t="shared" si="162"/>
        <v>0</v>
      </c>
      <c r="AC603" s="13"/>
      <c r="AD603" s="13"/>
      <c r="AE603" s="13"/>
      <c r="AF603" s="13"/>
      <c r="AG603" s="13"/>
      <c r="AH603" s="13"/>
      <c r="AI603" s="13"/>
      <c r="AJ603" s="13"/>
      <c r="AK603" s="13">
        <f t="shared" si="163"/>
        <v>0</v>
      </c>
      <c r="AL603" s="13"/>
      <c r="AM603" s="13">
        <f t="shared" si="164"/>
        <v>0</v>
      </c>
      <c r="AN603" s="13"/>
      <c r="AO603" s="13">
        <v>0</v>
      </c>
      <c r="AP603" s="13">
        <f t="shared" si="165"/>
        <v>0</v>
      </c>
      <c r="AQ603" s="13"/>
      <c r="AR603" s="13">
        <f t="shared" si="166"/>
        <v>0</v>
      </c>
      <c r="AS603" s="13"/>
      <c r="AT603" s="13">
        <f t="shared" si="167"/>
        <v>0</v>
      </c>
      <c r="AU603" s="13"/>
      <c r="AV603" s="13">
        <f t="shared" si="168"/>
        <v>0</v>
      </c>
      <c r="AW603" s="13"/>
      <c r="AX603" s="13">
        <f t="shared" si="169"/>
        <v>0</v>
      </c>
      <c r="AY603" s="13"/>
      <c r="AZ603" s="13">
        <f t="shared" si="170"/>
        <v>0</v>
      </c>
      <c r="BA603" s="13"/>
      <c r="BB603" s="13">
        <f t="shared" si="171"/>
        <v>0</v>
      </c>
      <c r="BC603" s="13"/>
      <c r="BD603" s="13">
        <f t="shared" si="172"/>
        <v>0</v>
      </c>
      <c r="BE603" s="13"/>
      <c r="BF603" s="13">
        <f t="shared" si="173"/>
        <v>0</v>
      </c>
      <c r="BG603" s="13"/>
      <c r="BH603" s="13">
        <f t="shared" si="174"/>
        <v>73978.714887791255</v>
      </c>
      <c r="BI603" s="13">
        <f t="shared" si="175"/>
        <v>74000</v>
      </c>
      <c r="BJ603" s="13">
        <v>77500</v>
      </c>
    </row>
    <row r="604" spans="1:62" x14ac:dyDescent="0.25">
      <c r="A604" s="3" t="s">
        <v>1059</v>
      </c>
      <c r="B604" s="13">
        <v>1047</v>
      </c>
      <c r="C604">
        <v>589381</v>
      </c>
      <c r="D604">
        <v>1</v>
      </c>
      <c r="E604">
        <v>1</v>
      </c>
      <c r="F604">
        <v>0</v>
      </c>
      <c r="G604">
        <v>0</v>
      </c>
      <c r="H604">
        <v>0</v>
      </c>
      <c r="I604" t="s">
        <v>61</v>
      </c>
      <c r="J604">
        <v>589381</v>
      </c>
      <c r="K604" t="s">
        <v>1059</v>
      </c>
      <c r="L604">
        <v>589632</v>
      </c>
      <c r="M604" t="s">
        <v>394</v>
      </c>
      <c r="N604">
        <v>589250</v>
      </c>
      <c r="O604" t="s">
        <v>60</v>
      </c>
      <c r="P604">
        <v>589250</v>
      </c>
      <c r="Q604" t="s">
        <v>60</v>
      </c>
      <c r="R604" s="13">
        <v>242046.3990627811</v>
      </c>
      <c r="S604" s="13">
        <v>1934</v>
      </c>
      <c r="T604" s="13">
        <v>103493.98620569368</v>
      </c>
      <c r="U604" s="13"/>
      <c r="V604" s="13">
        <f t="shared" si="159"/>
        <v>0</v>
      </c>
      <c r="W604" s="13">
        <v>21</v>
      </c>
      <c r="X604" s="13">
        <f t="shared" si="160"/>
        <v>62244</v>
      </c>
      <c r="Y604" s="13">
        <v>9</v>
      </c>
      <c r="Z604" s="13">
        <f t="shared" si="161"/>
        <v>8892</v>
      </c>
      <c r="AA604" s="13">
        <v>4</v>
      </c>
      <c r="AB604" s="13">
        <f t="shared" si="162"/>
        <v>988</v>
      </c>
      <c r="AC604" s="13"/>
      <c r="AD604" s="13"/>
      <c r="AE604" s="13"/>
      <c r="AF604" s="13"/>
      <c r="AG604" s="13"/>
      <c r="AH604" s="13"/>
      <c r="AI604" s="13"/>
      <c r="AJ604" s="13"/>
      <c r="AK604" s="13">
        <f t="shared" si="163"/>
        <v>0</v>
      </c>
      <c r="AL604" s="13"/>
      <c r="AM604" s="13">
        <f t="shared" si="164"/>
        <v>0</v>
      </c>
      <c r="AN604" s="13"/>
      <c r="AO604" s="13">
        <v>0</v>
      </c>
      <c r="AP604" s="13">
        <f t="shared" si="165"/>
        <v>0</v>
      </c>
      <c r="AQ604" s="13"/>
      <c r="AR604" s="13">
        <f t="shared" si="166"/>
        <v>0</v>
      </c>
      <c r="AS604" s="13"/>
      <c r="AT604" s="13">
        <f t="shared" si="167"/>
        <v>0</v>
      </c>
      <c r="AU604" s="13"/>
      <c r="AV604" s="13">
        <f t="shared" si="168"/>
        <v>0</v>
      </c>
      <c r="AW604" s="13"/>
      <c r="AX604" s="13">
        <f t="shared" si="169"/>
        <v>0</v>
      </c>
      <c r="AY604" s="13"/>
      <c r="AZ604" s="13">
        <f t="shared" si="170"/>
        <v>0</v>
      </c>
      <c r="BA604" s="13"/>
      <c r="BB604" s="13">
        <f t="shared" si="171"/>
        <v>0</v>
      </c>
      <c r="BC604" s="13"/>
      <c r="BD604" s="13">
        <f t="shared" si="172"/>
        <v>0</v>
      </c>
      <c r="BE604" s="13"/>
      <c r="BF604" s="13">
        <f t="shared" si="173"/>
        <v>0</v>
      </c>
      <c r="BG604" s="13"/>
      <c r="BH604" s="13">
        <f t="shared" si="174"/>
        <v>417664.38526847481</v>
      </c>
      <c r="BI604" s="13">
        <f t="shared" si="175"/>
        <v>417700</v>
      </c>
      <c r="BJ604" s="13">
        <v>458100</v>
      </c>
    </row>
    <row r="605" spans="1:62" x14ac:dyDescent="0.25">
      <c r="A605" s="3" t="s">
        <v>1060</v>
      </c>
      <c r="B605" s="13">
        <v>1258</v>
      </c>
      <c r="C605">
        <v>586099</v>
      </c>
      <c r="D605">
        <v>1</v>
      </c>
      <c r="E605">
        <v>1</v>
      </c>
      <c r="F605">
        <v>0</v>
      </c>
      <c r="G605">
        <v>0</v>
      </c>
      <c r="H605">
        <v>0</v>
      </c>
      <c r="I605" t="s">
        <v>30</v>
      </c>
      <c r="J605">
        <v>586099</v>
      </c>
      <c r="K605" t="s">
        <v>1060</v>
      </c>
      <c r="L605">
        <v>586021</v>
      </c>
      <c r="M605" t="s">
        <v>69</v>
      </c>
      <c r="N605">
        <v>586021</v>
      </c>
      <c r="O605" t="s">
        <v>69</v>
      </c>
      <c r="P605">
        <v>586021</v>
      </c>
      <c r="Q605" t="s">
        <v>69</v>
      </c>
      <c r="R605" s="13">
        <v>289860.45401198097</v>
      </c>
      <c r="S605" s="13">
        <v>1862</v>
      </c>
      <c r="T605" s="13">
        <v>99650.096412121406</v>
      </c>
      <c r="U605" s="13"/>
      <c r="V605" s="13">
        <f t="shared" si="159"/>
        <v>0</v>
      </c>
      <c r="W605" s="13">
        <v>11</v>
      </c>
      <c r="X605" s="13">
        <f t="shared" si="160"/>
        <v>32604</v>
      </c>
      <c r="Y605" s="13">
        <v>4</v>
      </c>
      <c r="Z605" s="13">
        <f t="shared" si="161"/>
        <v>3952</v>
      </c>
      <c r="AA605" s="13">
        <v>6</v>
      </c>
      <c r="AB605" s="13">
        <f t="shared" si="162"/>
        <v>1482</v>
      </c>
      <c r="AC605" s="13"/>
      <c r="AD605" s="13"/>
      <c r="AE605" s="13"/>
      <c r="AF605" s="13"/>
      <c r="AG605" s="13"/>
      <c r="AH605" s="13"/>
      <c r="AI605" s="13"/>
      <c r="AJ605" s="13"/>
      <c r="AK605" s="13">
        <f t="shared" si="163"/>
        <v>0</v>
      </c>
      <c r="AL605" s="13"/>
      <c r="AM605" s="13">
        <f t="shared" si="164"/>
        <v>0</v>
      </c>
      <c r="AN605" s="13"/>
      <c r="AO605" s="13">
        <v>1</v>
      </c>
      <c r="AP605" s="13">
        <f t="shared" si="165"/>
        <v>30500</v>
      </c>
      <c r="AQ605" s="13"/>
      <c r="AR605" s="13">
        <f t="shared" si="166"/>
        <v>0</v>
      </c>
      <c r="AS605" s="13"/>
      <c r="AT605" s="13">
        <f t="shared" si="167"/>
        <v>0</v>
      </c>
      <c r="AU605" s="13"/>
      <c r="AV605" s="13">
        <f t="shared" si="168"/>
        <v>0</v>
      </c>
      <c r="AW605" s="13"/>
      <c r="AX605" s="13">
        <f t="shared" si="169"/>
        <v>0</v>
      </c>
      <c r="AY605" s="13"/>
      <c r="AZ605" s="13">
        <f t="shared" si="170"/>
        <v>0</v>
      </c>
      <c r="BA605" s="13"/>
      <c r="BB605" s="13">
        <f t="shared" si="171"/>
        <v>0</v>
      </c>
      <c r="BC605" s="13"/>
      <c r="BD605" s="13">
        <f t="shared" si="172"/>
        <v>0</v>
      </c>
      <c r="BE605" s="13"/>
      <c r="BF605" s="13">
        <f t="shared" si="173"/>
        <v>0</v>
      </c>
      <c r="BG605" s="13"/>
      <c r="BH605" s="13">
        <f t="shared" si="174"/>
        <v>458048.55042410234</v>
      </c>
      <c r="BI605" s="13">
        <f t="shared" si="175"/>
        <v>458000</v>
      </c>
      <c r="BJ605" s="13">
        <v>529800</v>
      </c>
    </row>
    <row r="606" spans="1:62" x14ac:dyDescent="0.25">
      <c r="A606" t="s">
        <v>1061</v>
      </c>
      <c r="B606" s="13">
        <v>920</v>
      </c>
      <c r="C606">
        <v>550922</v>
      </c>
      <c r="D606">
        <v>1</v>
      </c>
      <c r="E606">
        <v>0</v>
      </c>
      <c r="F606">
        <v>0</v>
      </c>
      <c r="G606">
        <v>0</v>
      </c>
      <c r="H606">
        <v>0</v>
      </c>
      <c r="I606" t="s">
        <v>23</v>
      </c>
      <c r="J606">
        <v>551856</v>
      </c>
      <c r="K606" t="s">
        <v>1062</v>
      </c>
      <c r="L606">
        <v>550787</v>
      </c>
      <c r="M606" t="s">
        <v>181</v>
      </c>
      <c r="N606">
        <v>550787</v>
      </c>
      <c r="O606" t="s">
        <v>181</v>
      </c>
      <c r="P606">
        <v>550787</v>
      </c>
      <c r="Q606" t="s">
        <v>181</v>
      </c>
      <c r="R606" s="13">
        <v>213148.59022480657</v>
      </c>
      <c r="S606" s="13"/>
      <c r="T606" s="13"/>
      <c r="U606" s="13"/>
      <c r="V606" s="13">
        <f t="shared" si="159"/>
        <v>0</v>
      </c>
      <c r="W606" s="13"/>
      <c r="X606" s="13">
        <f t="shared" si="160"/>
        <v>0</v>
      </c>
      <c r="Y606" s="13"/>
      <c r="Z606" s="13">
        <f t="shared" si="161"/>
        <v>0</v>
      </c>
      <c r="AA606" s="13"/>
      <c r="AB606" s="13">
        <f t="shared" si="162"/>
        <v>0</v>
      </c>
      <c r="AC606" s="13"/>
      <c r="AD606" s="13"/>
      <c r="AE606" s="13"/>
      <c r="AF606" s="13"/>
      <c r="AG606" s="13"/>
      <c r="AH606" s="13"/>
      <c r="AI606" s="13"/>
      <c r="AJ606" s="13"/>
      <c r="AK606" s="13">
        <f t="shared" si="163"/>
        <v>0</v>
      </c>
      <c r="AL606" s="13"/>
      <c r="AM606" s="13">
        <f t="shared" si="164"/>
        <v>0</v>
      </c>
      <c r="AN606" s="13"/>
      <c r="AO606" s="13">
        <v>0</v>
      </c>
      <c r="AP606" s="13">
        <f t="shared" si="165"/>
        <v>0</v>
      </c>
      <c r="AQ606" s="13"/>
      <c r="AR606" s="13">
        <f t="shared" si="166"/>
        <v>0</v>
      </c>
      <c r="AS606" s="13"/>
      <c r="AT606" s="13">
        <f t="shared" si="167"/>
        <v>0</v>
      </c>
      <c r="AU606" s="13"/>
      <c r="AV606" s="13">
        <f t="shared" si="168"/>
        <v>0</v>
      </c>
      <c r="AW606" s="13"/>
      <c r="AX606" s="13">
        <f t="shared" si="169"/>
        <v>0</v>
      </c>
      <c r="AY606" s="13"/>
      <c r="AZ606" s="13">
        <f t="shared" si="170"/>
        <v>0</v>
      </c>
      <c r="BA606" s="13"/>
      <c r="BB606" s="13">
        <f t="shared" si="171"/>
        <v>0</v>
      </c>
      <c r="BC606" s="13"/>
      <c r="BD606" s="13">
        <f t="shared" si="172"/>
        <v>0</v>
      </c>
      <c r="BE606" s="13"/>
      <c r="BF606" s="13">
        <f t="shared" si="173"/>
        <v>0</v>
      </c>
      <c r="BG606" s="13"/>
      <c r="BH606" s="13">
        <f t="shared" si="174"/>
        <v>213148.59022480657</v>
      </c>
      <c r="BI606" s="13">
        <f t="shared" si="175"/>
        <v>213100</v>
      </c>
      <c r="BJ606" s="13">
        <v>214400</v>
      </c>
    </row>
    <row r="607" spans="1:62" x14ac:dyDescent="0.25">
      <c r="A607" t="s">
        <v>1063</v>
      </c>
      <c r="B607" s="13">
        <v>226</v>
      </c>
      <c r="C607">
        <v>593877</v>
      </c>
      <c r="D607">
        <v>1</v>
      </c>
      <c r="E607">
        <v>0</v>
      </c>
      <c r="F607">
        <v>0</v>
      </c>
      <c r="G607">
        <v>0</v>
      </c>
      <c r="H607">
        <v>0</v>
      </c>
      <c r="I607" t="s">
        <v>30</v>
      </c>
      <c r="J607">
        <v>593826</v>
      </c>
      <c r="K607" t="s">
        <v>592</v>
      </c>
      <c r="L607">
        <v>594156</v>
      </c>
      <c r="M607" t="s">
        <v>593</v>
      </c>
      <c r="N607">
        <v>593711</v>
      </c>
      <c r="O607" t="s">
        <v>149</v>
      </c>
      <c r="P607">
        <v>593711</v>
      </c>
      <c r="Q607" t="s">
        <v>149</v>
      </c>
      <c r="R607" s="13">
        <v>70488.701001315436</v>
      </c>
      <c r="S607" s="13"/>
      <c r="T607" s="13"/>
      <c r="U607" s="13"/>
      <c r="V607" s="13">
        <f t="shared" si="159"/>
        <v>0</v>
      </c>
      <c r="W607" s="13"/>
      <c r="X607" s="13">
        <f t="shared" si="160"/>
        <v>0</v>
      </c>
      <c r="Y607" s="13"/>
      <c r="Z607" s="13">
        <f t="shared" si="161"/>
        <v>0</v>
      </c>
      <c r="AA607" s="13"/>
      <c r="AB607" s="13">
        <f t="shared" si="162"/>
        <v>0</v>
      </c>
      <c r="AC607" s="13"/>
      <c r="AD607" s="13"/>
      <c r="AE607" s="13"/>
      <c r="AF607" s="13"/>
      <c r="AG607" s="13"/>
      <c r="AH607" s="13"/>
      <c r="AI607" s="13"/>
      <c r="AJ607" s="13"/>
      <c r="AK607" s="13">
        <f t="shared" si="163"/>
        <v>0</v>
      </c>
      <c r="AL607" s="13"/>
      <c r="AM607" s="13">
        <f t="shared" si="164"/>
        <v>0</v>
      </c>
      <c r="AN607" s="13"/>
      <c r="AO607" s="13">
        <v>0</v>
      </c>
      <c r="AP607" s="13">
        <f t="shared" si="165"/>
        <v>0</v>
      </c>
      <c r="AQ607" s="13"/>
      <c r="AR607" s="13">
        <f t="shared" si="166"/>
        <v>0</v>
      </c>
      <c r="AS607" s="13"/>
      <c r="AT607" s="13">
        <f t="shared" si="167"/>
        <v>0</v>
      </c>
      <c r="AU607" s="13"/>
      <c r="AV607" s="13">
        <f t="shared" si="168"/>
        <v>0</v>
      </c>
      <c r="AW607" s="13"/>
      <c r="AX607" s="13">
        <f t="shared" si="169"/>
        <v>0</v>
      </c>
      <c r="AY607" s="13"/>
      <c r="AZ607" s="13">
        <f t="shared" si="170"/>
        <v>0</v>
      </c>
      <c r="BA607" s="13"/>
      <c r="BB607" s="13">
        <f t="shared" si="171"/>
        <v>0</v>
      </c>
      <c r="BC607" s="13"/>
      <c r="BD607" s="13">
        <f t="shared" si="172"/>
        <v>0</v>
      </c>
      <c r="BE607" s="13"/>
      <c r="BF607" s="13">
        <f t="shared" si="173"/>
        <v>0</v>
      </c>
      <c r="BG607" s="13"/>
      <c r="BH607" s="13">
        <f t="shared" si="174"/>
        <v>70488.701001315436</v>
      </c>
      <c r="BI607" s="13">
        <f t="shared" si="175"/>
        <v>70500</v>
      </c>
      <c r="BJ607" s="13">
        <v>70800</v>
      </c>
    </row>
    <row r="608" spans="1:62" x14ac:dyDescent="0.25">
      <c r="A608" s="3" t="s">
        <v>1063</v>
      </c>
      <c r="B608" s="13">
        <v>2420</v>
      </c>
      <c r="C608">
        <v>586102</v>
      </c>
      <c r="D608">
        <v>1</v>
      </c>
      <c r="E608">
        <v>1</v>
      </c>
      <c r="F608">
        <v>0</v>
      </c>
      <c r="G608">
        <v>0</v>
      </c>
      <c r="H608">
        <v>0</v>
      </c>
      <c r="I608" t="s">
        <v>30</v>
      </c>
      <c r="J608">
        <v>586102</v>
      </c>
      <c r="K608" t="s">
        <v>1063</v>
      </c>
      <c r="L608">
        <v>586021</v>
      </c>
      <c r="M608" t="s">
        <v>69</v>
      </c>
      <c r="N608">
        <v>586021</v>
      </c>
      <c r="O608" t="s">
        <v>69</v>
      </c>
      <c r="P608">
        <v>586021</v>
      </c>
      <c r="Q608" t="s">
        <v>69</v>
      </c>
      <c r="R608" s="13">
        <v>549555.04899130389</v>
      </c>
      <c r="S608" s="13">
        <v>3603</v>
      </c>
      <c r="T608" s="13">
        <v>192467.96396971462</v>
      </c>
      <c r="U608" s="13"/>
      <c r="V608" s="13">
        <f t="shared" si="159"/>
        <v>0</v>
      </c>
      <c r="W608" s="13">
        <v>24</v>
      </c>
      <c r="X608" s="13">
        <f t="shared" si="160"/>
        <v>71136</v>
      </c>
      <c r="Y608" s="13">
        <v>20</v>
      </c>
      <c r="Z608" s="13">
        <f t="shared" si="161"/>
        <v>19760</v>
      </c>
      <c r="AA608" s="13">
        <v>15</v>
      </c>
      <c r="AB608" s="13">
        <f t="shared" si="162"/>
        <v>3705</v>
      </c>
      <c r="AC608" s="13"/>
      <c r="AD608" s="13"/>
      <c r="AE608" s="13"/>
      <c r="AF608" s="13"/>
      <c r="AG608" s="13"/>
      <c r="AH608" s="13"/>
      <c r="AI608" s="13"/>
      <c r="AJ608" s="13"/>
      <c r="AK608" s="13">
        <f t="shared" si="163"/>
        <v>0</v>
      </c>
      <c r="AL608" s="13"/>
      <c r="AM608" s="13">
        <f t="shared" si="164"/>
        <v>0</v>
      </c>
      <c r="AN608" s="13"/>
      <c r="AO608" s="13">
        <v>0</v>
      </c>
      <c r="AP608" s="13">
        <f t="shared" si="165"/>
        <v>0</v>
      </c>
      <c r="AQ608" s="13"/>
      <c r="AR608" s="13">
        <f t="shared" si="166"/>
        <v>0</v>
      </c>
      <c r="AS608" s="13"/>
      <c r="AT608" s="13">
        <f t="shared" si="167"/>
        <v>0</v>
      </c>
      <c r="AU608" s="13"/>
      <c r="AV608" s="13">
        <f t="shared" si="168"/>
        <v>0</v>
      </c>
      <c r="AW608" s="13"/>
      <c r="AX608" s="13">
        <f t="shared" si="169"/>
        <v>0</v>
      </c>
      <c r="AY608" s="13"/>
      <c r="AZ608" s="13">
        <f t="shared" si="170"/>
        <v>0</v>
      </c>
      <c r="BA608" s="13"/>
      <c r="BB608" s="13">
        <f t="shared" si="171"/>
        <v>0</v>
      </c>
      <c r="BC608" s="13"/>
      <c r="BD608" s="13">
        <f t="shared" si="172"/>
        <v>0</v>
      </c>
      <c r="BE608" s="13"/>
      <c r="BF608" s="13">
        <f t="shared" si="173"/>
        <v>0</v>
      </c>
      <c r="BG608" s="13"/>
      <c r="BH608" s="13">
        <f t="shared" si="174"/>
        <v>836624.01296101848</v>
      </c>
      <c r="BI608" s="13">
        <f t="shared" si="175"/>
        <v>836600</v>
      </c>
      <c r="BJ608" s="13">
        <v>890800</v>
      </c>
    </row>
    <row r="609" spans="1:62" x14ac:dyDescent="0.25">
      <c r="A609" t="s">
        <v>1063</v>
      </c>
      <c r="B609" s="13">
        <v>388</v>
      </c>
      <c r="C609">
        <v>544329</v>
      </c>
      <c r="D609">
        <v>1</v>
      </c>
      <c r="E609">
        <v>0</v>
      </c>
      <c r="F609">
        <v>0</v>
      </c>
      <c r="G609">
        <v>0</v>
      </c>
      <c r="H609">
        <v>0</v>
      </c>
      <c r="I609" t="s">
        <v>23</v>
      </c>
      <c r="J609">
        <v>544442</v>
      </c>
      <c r="K609" t="s">
        <v>695</v>
      </c>
      <c r="L609">
        <v>544256</v>
      </c>
      <c r="M609" t="s">
        <v>22</v>
      </c>
      <c r="N609">
        <v>544256</v>
      </c>
      <c r="O609" t="s">
        <v>22</v>
      </c>
      <c r="P609">
        <v>544256</v>
      </c>
      <c r="Q609" t="s">
        <v>22</v>
      </c>
      <c r="R609" s="13">
        <v>90930.248404142199</v>
      </c>
      <c r="S609" s="13"/>
      <c r="T609" s="13"/>
      <c r="U609" s="13"/>
      <c r="V609" s="13">
        <f t="shared" si="159"/>
        <v>0</v>
      </c>
      <c r="W609" s="13"/>
      <c r="X609" s="13">
        <f t="shared" si="160"/>
        <v>0</v>
      </c>
      <c r="Y609" s="13"/>
      <c r="Z609" s="13">
        <f t="shared" si="161"/>
        <v>0</v>
      </c>
      <c r="AA609" s="13"/>
      <c r="AB609" s="13">
        <f t="shared" si="162"/>
        <v>0</v>
      </c>
      <c r="AC609" s="13"/>
      <c r="AD609" s="13"/>
      <c r="AE609" s="13"/>
      <c r="AF609" s="13"/>
      <c r="AG609" s="13"/>
      <c r="AH609" s="13"/>
      <c r="AI609" s="13"/>
      <c r="AJ609" s="13"/>
      <c r="AK609" s="13">
        <f t="shared" si="163"/>
        <v>0</v>
      </c>
      <c r="AL609" s="13"/>
      <c r="AM609" s="13">
        <f t="shared" si="164"/>
        <v>0</v>
      </c>
      <c r="AN609" s="13"/>
      <c r="AO609" s="13">
        <v>0</v>
      </c>
      <c r="AP609" s="13">
        <f t="shared" si="165"/>
        <v>0</v>
      </c>
      <c r="AQ609" s="13"/>
      <c r="AR609" s="13">
        <f t="shared" si="166"/>
        <v>0</v>
      </c>
      <c r="AS609" s="13"/>
      <c r="AT609" s="13">
        <f t="shared" si="167"/>
        <v>0</v>
      </c>
      <c r="AU609" s="13"/>
      <c r="AV609" s="13">
        <f t="shared" si="168"/>
        <v>0</v>
      </c>
      <c r="AW609" s="13"/>
      <c r="AX609" s="13">
        <f t="shared" si="169"/>
        <v>0</v>
      </c>
      <c r="AY609" s="13"/>
      <c r="AZ609" s="13">
        <f t="shared" si="170"/>
        <v>0</v>
      </c>
      <c r="BA609" s="13"/>
      <c r="BB609" s="13">
        <f t="shared" si="171"/>
        <v>0</v>
      </c>
      <c r="BC609" s="13"/>
      <c r="BD609" s="13">
        <f t="shared" si="172"/>
        <v>0</v>
      </c>
      <c r="BE609" s="13"/>
      <c r="BF609" s="13">
        <f t="shared" si="173"/>
        <v>0</v>
      </c>
      <c r="BG609" s="13"/>
      <c r="BH609" s="13">
        <f t="shared" si="174"/>
        <v>90930.248404142199</v>
      </c>
      <c r="BI609" s="13">
        <f t="shared" si="175"/>
        <v>90900</v>
      </c>
      <c r="BJ609" s="13">
        <v>89900</v>
      </c>
    </row>
    <row r="610" spans="1:62" x14ac:dyDescent="0.25">
      <c r="A610" t="s">
        <v>1063</v>
      </c>
      <c r="B610" s="13">
        <v>29</v>
      </c>
      <c r="C610">
        <v>529524</v>
      </c>
      <c r="D610">
        <v>1</v>
      </c>
      <c r="E610">
        <v>0</v>
      </c>
      <c r="F610">
        <v>0</v>
      </c>
      <c r="G610">
        <v>0</v>
      </c>
      <c r="H610">
        <v>0</v>
      </c>
      <c r="I610" t="s">
        <v>26</v>
      </c>
      <c r="J610">
        <v>534005</v>
      </c>
      <c r="K610" t="s">
        <v>28</v>
      </c>
      <c r="L610">
        <v>534005</v>
      </c>
      <c r="M610" t="s">
        <v>28</v>
      </c>
      <c r="N610">
        <v>534005</v>
      </c>
      <c r="O610" t="s">
        <v>28</v>
      </c>
      <c r="P610">
        <v>534005</v>
      </c>
      <c r="Q610" t="s">
        <v>28</v>
      </c>
      <c r="R610" s="13">
        <v>70488.701001315436</v>
      </c>
      <c r="S610" s="13"/>
      <c r="T610" s="13"/>
      <c r="U610" s="13"/>
      <c r="V610" s="13">
        <f t="shared" si="159"/>
        <v>0</v>
      </c>
      <c r="W610" s="13"/>
      <c r="X610" s="13">
        <f t="shared" si="160"/>
        <v>0</v>
      </c>
      <c r="Y610" s="13"/>
      <c r="Z610" s="13">
        <f t="shared" si="161"/>
        <v>0</v>
      </c>
      <c r="AA610" s="13"/>
      <c r="AB610" s="13">
        <f t="shared" si="162"/>
        <v>0</v>
      </c>
      <c r="AC610" s="13"/>
      <c r="AD610" s="13"/>
      <c r="AE610" s="13"/>
      <c r="AF610" s="13"/>
      <c r="AG610" s="13"/>
      <c r="AH610" s="13"/>
      <c r="AI610" s="13"/>
      <c r="AJ610" s="13"/>
      <c r="AK610" s="13">
        <f t="shared" si="163"/>
        <v>0</v>
      </c>
      <c r="AL610" s="13"/>
      <c r="AM610" s="13">
        <f t="shared" si="164"/>
        <v>0</v>
      </c>
      <c r="AN610" s="13"/>
      <c r="AO610" s="13">
        <v>0</v>
      </c>
      <c r="AP610" s="13">
        <f t="shared" si="165"/>
        <v>0</v>
      </c>
      <c r="AQ610" s="13"/>
      <c r="AR610" s="13">
        <f t="shared" si="166"/>
        <v>0</v>
      </c>
      <c r="AS610" s="13"/>
      <c r="AT610" s="13">
        <f t="shared" si="167"/>
        <v>0</v>
      </c>
      <c r="AU610" s="13"/>
      <c r="AV610" s="13">
        <f t="shared" si="168"/>
        <v>0</v>
      </c>
      <c r="AW610" s="13"/>
      <c r="AX610" s="13">
        <f t="shared" si="169"/>
        <v>0</v>
      </c>
      <c r="AY610" s="13"/>
      <c r="AZ610" s="13">
        <f t="shared" si="170"/>
        <v>0</v>
      </c>
      <c r="BA610" s="13"/>
      <c r="BB610" s="13">
        <f t="shared" si="171"/>
        <v>0</v>
      </c>
      <c r="BC610" s="13"/>
      <c r="BD610" s="13">
        <f t="shared" si="172"/>
        <v>0</v>
      </c>
      <c r="BE610" s="13"/>
      <c r="BF610" s="13">
        <f t="shared" si="173"/>
        <v>0</v>
      </c>
      <c r="BG610" s="13"/>
      <c r="BH610" s="13">
        <f t="shared" si="174"/>
        <v>70488.701001315436</v>
      </c>
      <c r="BI610" s="13">
        <f t="shared" si="175"/>
        <v>70500</v>
      </c>
      <c r="BJ610" s="13">
        <v>70800</v>
      </c>
    </row>
    <row r="611" spans="1:62" x14ac:dyDescent="0.25">
      <c r="A611" t="s">
        <v>1067</v>
      </c>
      <c r="B611" s="13">
        <v>618</v>
      </c>
      <c r="C611">
        <v>547735</v>
      </c>
      <c r="D611">
        <v>1</v>
      </c>
      <c r="E611">
        <v>0</v>
      </c>
      <c r="F611">
        <v>0</v>
      </c>
      <c r="G611">
        <v>0</v>
      </c>
      <c r="H611">
        <v>0</v>
      </c>
      <c r="I611" t="s">
        <v>75</v>
      </c>
      <c r="J611">
        <v>547999</v>
      </c>
      <c r="K611" t="s">
        <v>871</v>
      </c>
      <c r="L611">
        <v>547999</v>
      </c>
      <c r="M611" t="s">
        <v>871</v>
      </c>
      <c r="N611">
        <v>547999</v>
      </c>
      <c r="O611" t="s">
        <v>871</v>
      </c>
      <c r="P611">
        <v>547999</v>
      </c>
      <c r="Q611" t="s">
        <v>871</v>
      </c>
      <c r="R611" s="13">
        <v>144025.56949695089</v>
      </c>
      <c r="S611" s="13"/>
      <c r="T611" s="13"/>
      <c r="U611" s="13"/>
      <c r="V611" s="13">
        <f t="shared" si="159"/>
        <v>0</v>
      </c>
      <c r="W611" s="13"/>
      <c r="X611" s="13">
        <f t="shared" si="160"/>
        <v>0</v>
      </c>
      <c r="Y611" s="13"/>
      <c r="Z611" s="13">
        <f t="shared" si="161"/>
        <v>0</v>
      </c>
      <c r="AA611" s="13"/>
      <c r="AB611" s="13">
        <f t="shared" si="162"/>
        <v>0</v>
      </c>
      <c r="AC611" s="13"/>
      <c r="AD611" s="13"/>
      <c r="AE611" s="13"/>
      <c r="AF611" s="13"/>
      <c r="AG611" s="13"/>
      <c r="AH611" s="13"/>
      <c r="AI611" s="13"/>
      <c r="AJ611" s="13"/>
      <c r="AK611" s="13">
        <f t="shared" si="163"/>
        <v>0</v>
      </c>
      <c r="AL611" s="13"/>
      <c r="AM611" s="13">
        <f t="shared" si="164"/>
        <v>0</v>
      </c>
      <c r="AN611" s="13"/>
      <c r="AO611" s="13">
        <v>0</v>
      </c>
      <c r="AP611" s="13">
        <f t="shared" si="165"/>
        <v>0</v>
      </c>
      <c r="AQ611" s="13"/>
      <c r="AR611" s="13">
        <f t="shared" si="166"/>
        <v>0</v>
      </c>
      <c r="AS611" s="13"/>
      <c r="AT611" s="13">
        <f t="shared" si="167"/>
        <v>0</v>
      </c>
      <c r="AU611" s="13"/>
      <c r="AV611" s="13">
        <f t="shared" si="168"/>
        <v>0</v>
      </c>
      <c r="AW611" s="13"/>
      <c r="AX611" s="13">
        <f t="shared" si="169"/>
        <v>0</v>
      </c>
      <c r="AY611" s="13"/>
      <c r="AZ611" s="13">
        <f t="shared" si="170"/>
        <v>0</v>
      </c>
      <c r="BA611" s="13"/>
      <c r="BB611" s="13">
        <f t="shared" si="171"/>
        <v>0</v>
      </c>
      <c r="BC611" s="13"/>
      <c r="BD611" s="13">
        <f t="shared" si="172"/>
        <v>0</v>
      </c>
      <c r="BE611" s="13"/>
      <c r="BF611" s="13">
        <f t="shared" si="173"/>
        <v>0</v>
      </c>
      <c r="BG611" s="13"/>
      <c r="BH611" s="13">
        <f t="shared" si="174"/>
        <v>144025.56949695089</v>
      </c>
      <c r="BI611" s="13">
        <f t="shared" si="175"/>
        <v>144000</v>
      </c>
      <c r="BJ611" s="13">
        <v>144100</v>
      </c>
    </row>
    <row r="612" spans="1:62" x14ac:dyDescent="0.25">
      <c r="A612" s="4" t="s">
        <v>1068</v>
      </c>
      <c r="B612" s="13">
        <v>2868</v>
      </c>
      <c r="C612">
        <v>598071</v>
      </c>
      <c r="D612">
        <v>1</v>
      </c>
      <c r="E612">
        <v>1</v>
      </c>
      <c r="F612">
        <v>1</v>
      </c>
      <c r="G612">
        <v>0</v>
      </c>
      <c r="H612">
        <v>0</v>
      </c>
      <c r="I612" t="s">
        <v>38</v>
      </c>
      <c r="J612">
        <v>598071</v>
      </c>
      <c r="K612" t="s">
        <v>1068</v>
      </c>
      <c r="L612">
        <v>598071</v>
      </c>
      <c r="M612" t="s">
        <v>1068</v>
      </c>
      <c r="N612">
        <v>598143</v>
      </c>
      <c r="O612" t="s">
        <v>366</v>
      </c>
      <c r="P612">
        <v>598143</v>
      </c>
      <c r="Q612" t="s">
        <v>366</v>
      </c>
      <c r="R612" s="13">
        <v>648318.90614941926</v>
      </c>
      <c r="S612" s="13">
        <v>2868</v>
      </c>
      <c r="T612" s="13">
        <v>153313.86892487362</v>
      </c>
      <c r="U612" s="13">
        <v>2</v>
      </c>
      <c r="V612" s="13">
        <f t="shared" si="159"/>
        <v>1482</v>
      </c>
      <c r="W612" s="13">
        <v>97</v>
      </c>
      <c r="X612" s="13">
        <f t="shared" si="160"/>
        <v>287508</v>
      </c>
      <c r="Y612" s="13">
        <v>13</v>
      </c>
      <c r="Z612" s="13">
        <f t="shared" si="161"/>
        <v>12844</v>
      </c>
      <c r="AA612" s="13">
        <v>15</v>
      </c>
      <c r="AB612" s="13">
        <f t="shared" si="162"/>
        <v>3705</v>
      </c>
      <c r="AC612" s="13">
        <v>2868</v>
      </c>
      <c r="AD612" s="13">
        <v>614114.72777208919</v>
      </c>
      <c r="AE612" s="13"/>
      <c r="AF612" s="13"/>
      <c r="AG612" s="13"/>
      <c r="AH612" s="13"/>
      <c r="AI612" s="13"/>
      <c r="AJ612" s="13"/>
      <c r="AK612" s="13">
        <f t="shared" si="163"/>
        <v>0</v>
      </c>
      <c r="AL612" s="13"/>
      <c r="AM612" s="13">
        <f t="shared" si="164"/>
        <v>0</v>
      </c>
      <c r="AN612" s="13"/>
      <c r="AO612" s="13">
        <v>1</v>
      </c>
      <c r="AP612" s="13">
        <f t="shared" si="165"/>
        <v>30500</v>
      </c>
      <c r="AQ612" s="13"/>
      <c r="AR612" s="13">
        <f t="shared" si="166"/>
        <v>0</v>
      </c>
      <c r="AS612" s="13"/>
      <c r="AT612" s="13">
        <f t="shared" si="167"/>
        <v>0</v>
      </c>
      <c r="AU612" s="13"/>
      <c r="AV612" s="13">
        <f t="shared" si="168"/>
        <v>0</v>
      </c>
      <c r="AW612" s="13"/>
      <c r="AX612" s="13">
        <f t="shared" si="169"/>
        <v>0</v>
      </c>
      <c r="AY612" s="13"/>
      <c r="AZ612" s="13">
        <f t="shared" si="170"/>
        <v>0</v>
      </c>
      <c r="BA612" s="13"/>
      <c r="BB612" s="13">
        <f t="shared" si="171"/>
        <v>0</v>
      </c>
      <c r="BC612" s="13"/>
      <c r="BD612" s="13">
        <f t="shared" si="172"/>
        <v>0</v>
      </c>
      <c r="BE612" s="13"/>
      <c r="BF612" s="13">
        <f t="shared" si="173"/>
        <v>0</v>
      </c>
      <c r="BG612" s="13"/>
      <c r="BH612" s="13">
        <f t="shared" si="174"/>
        <v>1751786.5028463821</v>
      </c>
      <c r="BI612" s="13">
        <f t="shared" si="175"/>
        <v>1751800</v>
      </c>
      <c r="BJ612" s="13">
        <v>1825100</v>
      </c>
    </row>
    <row r="613" spans="1:62" x14ac:dyDescent="0.25">
      <c r="A613" s="5" t="s">
        <v>1069</v>
      </c>
      <c r="B613" s="13">
        <v>12293</v>
      </c>
      <c r="C613">
        <v>538132</v>
      </c>
      <c r="D613">
        <v>1</v>
      </c>
      <c r="E613">
        <v>1</v>
      </c>
      <c r="F613">
        <v>1</v>
      </c>
      <c r="G613">
        <v>1</v>
      </c>
      <c r="H613">
        <v>0</v>
      </c>
      <c r="I613" t="s">
        <v>26</v>
      </c>
      <c r="J613">
        <v>538132</v>
      </c>
      <c r="K613" t="s">
        <v>1069</v>
      </c>
      <c r="L613">
        <v>538132</v>
      </c>
      <c r="M613" t="s">
        <v>1069</v>
      </c>
      <c r="N613">
        <v>538132</v>
      </c>
      <c r="O613" t="s">
        <v>1069</v>
      </c>
      <c r="P613">
        <v>538094</v>
      </c>
      <c r="Q613" t="s">
        <v>173</v>
      </c>
      <c r="R613" s="13">
        <v>2621599.7426615255</v>
      </c>
      <c r="S613" s="13">
        <v>23227</v>
      </c>
      <c r="T613" s="13">
        <v>1228323.2917917208</v>
      </c>
      <c r="U613" s="13">
        <v>2</v>
      </c>
      <c r="V613" s="13">
        <f t="shared" si="159"/>
        <v>1482</v>
      </c>
      <c r="W613" s="13">
        <v>80</v>
      </c>
      <c r="X613" s="13">
        <f t="shared" si="160"/>
        <v>237120</v>
      </c>
      <c r="Y613" s="13">
        <v>79</v>
      </c>
      <c r="Z613" s="13">
        <f t="shared" si="161"/>
        <v>78052</v>
      </c>
      <c r="AA613" s="13">
        <v>61</v>
      </c>
      <c r="AB613" s="13">
        <f t="shared" si="162"/>
        <v>15067</v>
      </c>
      <c r="AC613" s="13">
        <v>23227</v>
      </c>
      <c r="AD613" s="13">
        <v>4741065.4442107743</v>
      </c>
      <c r="AE613" s="13">
        <v>23227</v>
      </c>
      <c r="AF613" s="13">
        <v>2556348.7160860775</v>
      </c>
      <c r="AG613" s="13"/>
      <c r="AH613" s="13"/>
      <c r="AI613" s="13"/>
      <c r="AJ613" s="13"/>
      <c r="AK613" s="13">
        <f t="shared" si="163"/>
        <v>0</v>
      </c>
      <c r="AL613" s="13"/>
      <c r="AM613" s="13">
        <f t="shared" si="164"/>
        <v>0</v>
      </c>
      <c r="AN613" s="13"/>
      <c r="AO613" s="13">
        <v>15</v>
      </c>
      <c r="AP613" s="13">
        <f t="shared" si="165"/>
        <v>457500</v>
      </c>
      <c r="AQ613" s="13"/>
      <c r="AR613" s="13">
        <f t="shared" si="166"/>
        <v>0</v>
      </c>
      <c r="AS613" s="13"/>
      <c r="AT613" s="13">
        <f t="shared" si="167"/>
        <v>0</v>
      </c>
      <c r="AU613" s="13"/>
      <c r="AV613" s="13">
        <f t="shared" si="168"/>
        <v>0</v>
      </c>
      <c r="AW613" s="13"/>
      <c r="AX613" s="13">
        <f t="shared" si="169"/>
        <v>0</v>
      </c>
      <c r="AY613" s="13"/>
      <c r="AZ613" s="13">
        <f t="shared" si="170"/>
        <v>0</v>
      </c>
      <c r="BA613" s="13"/>
      <c r="BB613" s="13">
        <f t="shared" si="171"/>
        <v>0</v>
      </c>
      <c r="BC613" s="13"/>
      <c r="BD613" s="13">
        <f t="shared" si="172"/>
        <v>0</v>
      </c>
      <c r="BE613" s="13"/>
      <c r="BF613" s="13">
        <f t="shared" si="173"/>
        <v>0</v>
      </c>
      <c r="BG613" s="13"/>
      <c r="BH613" s="13">
        <f t="shared" si="174"/>
        <v>11936558.194750097</v>
      </c>
      <c r="BI613" s="13">
        <f t="shared" si="175"/>
        <v>11936600</v>
      </c>
      <c r="BJ613" s="13">
        <v>11796300</v>
      </c>
    </row>
    <row r="614" spans="1:62" x14ac:dyDescent="0.25">
      <c r="A614" t="s">
        <v>1070</v>
      </c>
      <c r="B614" s="13">
        <v>523</v>
      </c>
      <c r="C614">
        <v>589390</v>
      </c>
      <c r="D614">
        <v>1</v>
      </c>
      <c r="E614">
        <v>0</v>
      </c>
      <c r="F614">
        <v>0</v>
      </c>
      <c r="G614">
        <v>0</v>
      </c>
      <c r="H614">
        <v>0</v>
      </c>
      <c r="I614" t="s">
        <v>61</v>
      </c>
      <c r="J614">
        <v>589608</v>
      </c>
      <c r="K614" t="s">
        <v>1071</v>
      </c>
      <c r="L614">
        <v>589250</v>
      </c>
      <c r="M614" t="s">
        <v>60</v>
      </c>
      <c r="N614">
        <v>589250</v>
      </c>
      <c r="O614" t="s">
        <v>60</v>
      </c>
      <c r="P614">
        <v>589250</v>
      </c>
      <c r="Q614" t="s">
        <v>60</v>
      </c>
      <c r="R614" s="13">
        <v>122148.03586563845</v>
      </c>
      <c r="S614" s="13"/>
      <c r="T614" s="13"/>
      <c r="U614" s="13"/>
      <c r="V614" s="13">
        <f t="shared" si="159"/>
        <v>0</v>
      </c>
      <c r="W614" s="13"/>
      <c r="X614" s="13">
        <f t="shared" si="160"/>
        <v>0</v>
      </c>
      <c r="Y614" s="13"/>
      <c r="Z614" s="13">
        <f t="shared" si="161"/>
        <v>0</v>
      </c>
      <c r="AA614" s="13"/>
      <c r="AB614" s="13">
        <f t="shared" si="162"/>
        <v>0</v>
      </c>
      <c r="AC614" s="13"/>
      <c r="AD614" s="13"/>
      <c r="AE614" s="13"/>
      <c r="AF614" s="13"/>
      <c r="AG614" s="13"/>
      <c r="AH614" s="13"/>
      <c r="AI614" s="13"/>
      <c r="AJ614" s="13"/>
      <c r="AK614" s="13">
        <f t="shared" si="163"/>
        <v>0</v>
      </c>
      <c r="AL614" s="13"/>
      <c r="AM614" s="13">
        <f t="shared" si="164"/>
        <v>0</v>
      </c>
      <c r="AN614" s="13"/>
      <c r="AO614" s="13">
        <v>0</v>
      </c>
      <c r="AP614" s="13">
        <f t="shared" si="165"/>
        <v>0</v>
      </c>
      <c r="AQ614" s="13"/>
      <c r="AR614" s="13">
        <f t="shared" si="166"/>
        <v>0</v>
      </c>
      <c r="AS614" s="13"/>
      <c r="AT614" s="13">
        <f t="shared" si="167"/>
        <v>0</v>
      </c>
      <c r="AU614" s="13"/>
      <c r="AV614" s="13">
        <f t="shared" si="168"/>
        <v>0</v>
      </c>
      <c r="AW614" s="13"/>
      <c r="AX614" s="13">
        <f t="shared" si="169"/>
        <v>0</v>
      </c>
      <c r="AY614" s="13"/>
      <c r="AZ614" s="13">
        <f t="shared" si="170"/>
        <v>0</v>
      </c>
      <c r="BA614" s="13"/>
      <c r="BB614" s="13">
        <f t="shared" si="171"/>
        <v>0</v>
      </c>
      <c r="BC614" s="13"/>
      <c r="BD614" s="13">
        <f t="shared" si="172"/>
        <v>0</v>
      </c>
      <c r="BE614" s="13"/>
      <c r="BF614" s="13">
        <f t="shared" si="173"/>
        <v>0</v>
      </c>
      <c r="BG614" s="13"/>
      <c r="BH614" s="13">
        <f t="shared" si="174"/>
        <v>122148.03586563845</v>
      </c>
      <c r="BI614" s="13">
        <f t="shared" si="175"/>
        <v>122100</v>
      </c>
      <c r="BJ614" s="13">
        <v>122100</v>
      </c>
    </row>
    <row r="615" spans="1:62" x14ac:dyDescent="0.25">
      <c r="A615" t="s">
        <v>1072</v>
      </c>
      <c r="B615" s="13">
        <v>123</v>
      </c>
      <c r="C615">
        <v>513059</v>
      </c>
      <c r="D615">
        <v>1</v>
      </c>
      <c r="E615">
        <v>0</v>
      </c>
      <c r="F615">
        <v>0</v>
      </c>
      <c r="G615">
        <v>0</v>
      </c>
      <c r="H615">
        <v>0</v>
      </c>
      <c r="I615" t="s">
        <v>61</v>
      </c>
      <c r="J615">
        <v>514152</v>
      </c>
      <c r="K615" t="s">
        <v>1073</v>
      </c>
      <c r="L615">
        <v>511382</v>
      </c>
      <c r="M615" t="s">
        <v>272</v>
      </c>
      <c r="N615">
        <v>511382</v>
      </c>
      <c r="O615" t="s">
        <v>272</v>
      </c>
      <c r="P615">
        <v>511382</v>
      </c>
      <c r="Q615" t="s">
        <v>272</v>
      </c>
      <c r="R615" s="13">
        <v>70488.701001315436</v>
      </c>
      <c r="S615" s="13"/>
      <c r="T615" s="13"/>
      <c r="U615" s="13"/>
      <c r="V615" s="13">
        <f t="shared" si="159"/>
        <v>0</v>
      </c>
      <c r="W615" s="13"/>
      <c r="X615" s="13">
        <f t="shared" si="160"/>
        <v>0</v>
      </c>
      <c r="Y615" s="13"/>
      <c r="Z615" s="13">
        <f t="shared" si="161"/>
        <v>0</v>
      </c>
      <c r="AA615" s="13"/>
      <c r="AB615" s="13">
        <f t="shared" si="162"/>
        <v>0</v>
      </c>
      <c r="AC615" s="13"/>
      <c r="AD615" s="13"/>
      <c r="AE615" s="13"/>
      <c r="AF615" s="13"/>
      <c r="AG615" s="13"/>
      <c r="AH615" s="13"/>
      <c r="AI615" s="13"/>
      <c r="AJ615" s="13"/>
      <c r="AK615" s="13">
        <f t="shared" si="163"/>
        <v>0</v>
      </c>
      <c r="AL615" s="13"/>
      <c r="AM615" s="13">
        <f t="shared" si="164"/>
        <v>0</v>
      </c>
      <c r="AN615" s="13"/>
      <c r="AO615" s="13">
        <v>0</v>
      </c>
      <c r="AP615" s="13">
        <f t="shared" si="165"/>
        <v>0</v>
      </c>
      <c r="AQ615" s="13"/>
      <c r="AR615" s="13">
        <f t="shared" si="166"/>
        <v>0</v>
      </c>
      <c r="AS615" s="13"/>
      <c r="AT615" s="13">
        <f t="shared" si="167"/>
        <v>0</v>
      </c>
      <c r="AU615" s="13"/>
      <c r="AV615" s="13">
        <f t="shared" si="168"/>
        <v>0</v>
      </c>
      <c r="AW615" s="13"/>
      <c r="AX615" s="13">
        <f t="shared" si="169"/>
        <v>0</v>
      </c>
      <c r="AY615" s="13"/>
      <c r="AZ615" s="13">
        <f t="shared" si="170"/>
        <v>0</v>
      </c>
      <c r="BA615" s="13"/>
      <c r="BB615" s="13">
        <f t="shared" si="171"/>
        <v>0</v>
      </c>
      <c r="BC615" s="13"/>
      <c r="BD615" s="13">
        <f t="shared" si="172"/>
        <v>0</v>
      </c>
      <c r="BE615" s="13"/>
      <c r="BF615" s="13">
        <f t="shared" si="173"/>
        <v>0</v>
      </c>
      <c r="BG615" s="13"/>
      <c r="BH615" s="13">
        <f t="shared" si="174"/>
        <v>70488.701001315436</v>
      </c>
      <c r="BI615" s="13">
        <f t="shared" si="175"/>
        <v>70500</v>
      </c>
      <c r="BJ615" s="13">
        <v>70800</v>
      </c>
    </row>
    <row r="616" spans="1:62" x14ac:dyDescent="0.25">
      <c r="A616" t="s">
        <v>1074</v>
      </c>
      <c r="B616" s="13">
        <v>1326</v>
      </c>
      <c r="C616">
        <v>589403</v>
      </c>
      <c r="D616">
        <v>1</v>
      </c>
      <c r="E616">
        <v>0</v>
      </c>
      <c r="F616">
        <v>0</v>
      </c>
      <c r="G616">
        <v>0</v>
      </c>
      <c r="H616">
        <v>0</v>
      </c>
      <c r="I616" t="s">
        <v>61</v>
      </c>
      <c r="J616">
        <v>590029</v>
      </c>
      <c r="K616" t="s">
        <v>1075</v>
      </c>
      <c r="L616">
        <v>589250</v>
      </c>
      <c r="M616" t="s">
        <v>60</v>
      </c>
      <c r="N616">
        <v>589250</v>
      </c>
      <c r="O616" t="s">
        <v>60</v>
      </c>
      <c r="P616">
        <v>589250</v>
      </c>
      <c r="Q616" t="s">
        <v>60</v>
      </c>
      <c r="R616" s="13">
        <v>305220.58226501406</v>
      </c>
      <c r="S616" s="13"/>
      <c r="T616" s="13"/>
      <c r="U616" s="13"/>
      <c r="V616" s="13">
        <f t="shared" si="159"/>
        <v>0</v>
      </c>
      <c r="W616" s="13"/>
      <c r="X616" s="13">
        <f t="shared" si="160"/>
        <v>0</v>
      </c>
      <c r="Y616" s="13"/>
      <c r="Z616" s="13">
        <f t="shared" si="161"/>
        <v>0</v>
      </c>
      <c r="AA616" s="13"/>
      <c r="AB616" s="13">
        <f t="shared" si="162"/>
        <v>0</v>
      </c>
      <c r="AC616" s="13"/>
      <c r="AD616" s="13"/>
      <c r="AE616" s="13"/>
      <c r="AF616" s="13"/>
      <c r="AG616" s="13"/>
      <c r="AH616" s="13"/>
      <c r="AI616" s="13"/>
      <c r="AJ616" s="13"/>
      <c r="AK616" s="13">
        <f t="shared" si="163"/>
        <v>0</v>
      </c>
      <c r="AL616" s="13"/>
      <c r="AM616" s="13">
        <f t="shared" si="164"/>
        <v>0</v>
      </c>
      <c r="AN616" s="13"/>
      <c r="AO616" s="13">
        <v>0</v>
      </c>
      <c r="AP616" s="13">
        <f t="shared" si="165"/>
        <v>0</v>
      </c>
      <c r="AQ616" s="13"/>
      <c r="AR616" s="13">
        <f t="shared" si="166"/>
        <v>0</v>
      </c>
      <c r="AS616" s="13"/>
      <c r="AT616" s="13">
        <f t="shared" si="167"/>
        <v>0</v>
      </c>
      <c r="AU616" s="13"/>
      <c r="AV616" s="13">
        <f t="shared" si="168"/>
        <v>0</v>
      </c>
      <c r="AW616" s="13"/>
      <c r="AX616" s="13">
        <f t="shared" si="169"/>
        <v>0</v>
      </c>
      <c r="AY616" s="13"/>
      <c r="AZ616" s="13">
        <f t="shared" si="170"/>
        <v>0</v>
      </c>
      <c r="BA616" s="13"/>
      <c r="BB616" s="13">
        <f t="shared" si="171"/>
        <v>0</v>
      </c>
      <c r="BC616" s="13"/>
      <c r="BD616" s="13">
        <f t="shared" si="172"/>
        <v>0</v>
      </c>
      <c r="BE616" s="13"/>
      <c r="BF616" s="13">
        <f t="shared" si="173"/>
        <v>0</v>
      </c>
      <c r="BG616" s="13"/>
      <c r="BH616" s="13">
        <f t="shared" si="174"/>
        <v>305220.58226501406</v>
      </c>
      <c r="BI616" s="13">
        <f t="shared" si="175"/>
        <v>305200</v>
      </c>
      <c r="BJ616" s="13">
        <v>303600</v>
      </c>
    </row>
    <row r="617" spans="1:62" x14ac:dyDescent="0.25">
      <c r="A617" t="s">
        <v>1076</v>
      </c>
      <c r="B617" s="13">
        <v>94</v>
      </c>
      <c r="C617">
        <v>529826</v>
      </c>
      <c r="D617">
        <v>1</v>
      </c>
      <c r="E617">
        <v>0</v>
      </c>
      <c r="F617">
        <v>0</v>
      </c>
      <c r="G617">
        <v>0</v>
      </c>
      <c r="H617">
        <v>0</v>
      </c>
      <c r="I617" t="s">
        <v>75</v>
      </c>
      <c r="J617">
        <v>547492</v>
      </c>
      <c r="K617" t="s">
        <v>74</v>
      </c>
      <c r="L617">
        <v>547492</v>
      </c>
      <c r="M617" t="s">
        <v>74</v>
      </c>
      <c r="N617">
        <v>547492</v>
      </c>
      <c r="O617" t="s">
        <v>74</v>
      </c>
      <c r="P617">
        <v>547492</v>
      </c>
      <c r="Q617" t="s">
        <v>74</v>
      </c>
      <c r="R617" s="13">
        <v>70488.701001315436</v>
      </c>
      <c r="S617" s="13"/>
      <c r="T617" s="13"/>
      <c r="U617" s="13"/>
      <c r="V617" s="13">
        <f t="shared" si="159"/>
        <v>0</v>
      </c>
      <c r="W617" s="13"/>
      <c r="X617" s="13">
        <f t="shared" si="160"/>
        <v>0</v>
      </c>
      <c r="Y617" s="13"/>
      <c r="Z617" s="13">
        <f t="shared" si="161"/>
        <v>0</v>
      </c>
      <c r="AA617" s="13"/>
      <c r="AB617" s="13">
        <f t="shared" si="162"/>
        <v>0</v>
      </c>
      <c r="AC617" s="13"/>
      <c r="AD617" s="13"/>
      <c r="AE617" s="13"/>
      <c r="AF617" s="13"/>
      <c r="AG617" s="13"/>
      <c r="AH617" s="13"/>
      <c r="AI617" s="13"/>
      <c r="AJ617" s="13"/>
      <c r="AK617" s="13">
        <f t="shared" si="163"/>
        <v>0</v>
      </c>
      <c r="AL617" s="13"/>
      <c r="AM617" s="13">
        <f t="shared" si="164"/>
        <v>0</v>
      </c>
      <c r="AN617" s="13"/>
      <c r="AO617" s="13">
        <v>0</v>
      </c>
      <c r="AP617" s="13">
        <f t="shared" si="165"/>
        <v>0</v>
      </c>
      <c r="AQ617" s="13"/>
      <c r="AR617" s="13">
        <f t="shared" si="166"/>
        <v>0</v>
      </c>
      <c r="AS617" s="13"/>
      <c r="AT617" s="13">
        <f t="shared" si="167"/>
        <v>0</v>
      </c>
      <c r="AU617" s="13"/>
      <c r="AV617" s="13">
        <f t="shared" si="168"/>
        <v>0</v>
      </c>
      <c r="AW617" s="13"/>
      <c r="AX617" s="13">
        <f t="shared" si="169"/>
        <v>0</v>
      </c>
      <c r="AY617" s="13"/>
      <c r="AZ617" s="13">
        <f t="shared" si="170"/>
        <v>0</v>
      </c>
      <c r="BA617" s="13"/>
      <c r="BB617" s="13">
        <f t="shared" si="171"/>
        <v>0</v>
      </c>
      <c r="BC617" s="13"/>
      <c r="BD617" s="13">
        <f t="shared" si="172"/>
        <v>0</v>
      </c>
      <c r="BE617" s="13"/>
      <c r="BF617" s="13">
        <f t="shared" si="173"/>
        <v>0</v>
      </c>
      <c r="BG617" s="13"/>
      <c r="BH617" s="13">
        <f t="shared" si="174"/>
        <v>70488.701001315436</v>
      </c>
      <c r="BI617" s="13">
        <f t="shared" si="175"/>
        <v>70500</v>
      </c>
      <c r="BJ617" s="13">
        <v>70800</v>
      </c>
    </row>
    <row r="618" spans="1:62" x14ac:dyDescent="0.25">
      <c r="A618" t="s">
        <v>1077</v>
      </c>
      <c r="B618" s="13">
        <v>405</v>
      </c>
      <c r="C618">
        <v>586111</v>
      </c>
      <c r="D618">
        <v>1</v>
      </c>
      <c r="E618">
        <v>0</v>
      </c>
      <c r="F618">
        <v>0</v>
      </c>
      <c r="G618">
        <v>0</v>
      </c>
      <c r="H618">
        <v>0</v>
      </c>
      <c r="I618" t="s">
        <v>30</v>
      </c>
      <c r="J618">
        <v>586277</v>
      </c>
      <c r="K618" t="s">
        <v>976</v>
      </c>
      <c r="L618">
        <v>586307</v>
      </c>
      <c r="M618" t="s">
        <v>71</v>
      </c>
      <c r="N618">
        <v>586307</v>
      </c>
      <c r="O618" t="s">
        <v>71</v>
      </c>
      <c r="P618">
        <v>586307</v>
      </c>
      <c r="Q618" t="s">
        <v>71</v>
      </c>
      <c r="R618" s="13">
        <v>94870.363761752073</v>
      </c>
      <c r="S618" s="13"/>
      <c r="T618" s="13"/>
      <c r="U618" s="13"/>
      <c r="V618" s="13">
        <f t="shared" si="159"/>
        <v>0</v>
      </c>
      <c r="W618" s="13"/>
      <c r="X618" s="13">
        <f t="shared" si="160"/>
        <v>0</v>
      </c>
      <c r="Y618" s="13"/>
      <c r="Z618" s="13">
        <f t="shared" si="161"/>
        <v>0</v>
      </c>
      <c r="AA618" s="13"/>
      <c r="AB618" s="13">
        <f t="shared" si="162"/>
        <v>0</v>
      </c>
      <c r="AC618" s="13"/>
      <c r="AD618" s="13"/>
      <c r="AE618" s="13"/>
      <c r="AF618" s="13"/>
      <c r="AG618" s="13"/>
      <c r="AH618" s="13"/>
      <c r="AI618" s="13"/>
      <c r="AJ618" s="13"/>
      <c r="AK618" s="13">
        <f t="shared" si="163"/>
        <v>0</v>
      </c>
      <c r="AL618" s="13"/>
      <c r="AM618" s="13">
        <f t="shared" si="164"/>
        <v>0</v>
      </c>
      <c r="AN618" s="13"/>
      <c r="AO618" s="13">
        <v>0</v>
      </c>
      <c r="AP618" s="13">
        <f t="shared" si="165"/>
        <v>0</v>
      </c>
      <c r="AQ618" s="13"/>
      <c r="AR618" s="13">
        <f t="shared" si="166"/>
        <v>0</v>
      </c>
      <c r="AS618" s="13"/>
      <c r="AT618" s="13">
        <f t="shared" si="167"/>
        <v>0</v>
      </c>
      <c r="AU618" s="13"/>
      <c r="AV618" s="13">
        <f t="shared" si="168"/>
        <v>0</v>
      </c>
      <c r="AW618" s="13"/>
      <c r="AX618" s="13">
        <f t="shared" si="169"/>
        <v>0</v>
      </c>
      <c r="AY618" s="13"/>
      <c r="AZ618" s="13">
        <f t="shared" si="170"/>
        <v>0</v>
      </c>
      <c r="BA618" s="13"/>
      <c r="BB618" s="13">
        <f t="shared" si="171"/>
        <v>0</v>
      </c>
      <c r="BC618" s="13"/>
      <c r="BD618" s="13">
        <f t="shared" si="172"/>
        <v>0</v>
      </c>
      <c r="BE618" s="13"/>
      <c r="BF618" s="13">
        <f t="shared" si="173"/>
        <v>0</v>
      </c>
      <c r="BG618" s="13"/>
      <c r="BH618" s="13">
        <f t="shared" si="174"/>
        <v>94870.363761752073</v>
      </c>
      <c r="BI618" s="13">
        <f t="shared" si="175"/>
        <v>94900</v>
      </c>
      <c r="BJ618" s="13">
        <v>95000</v>
      </c>
    </row>
    <row r="619" spans="1:62" x14ac:dyDescent="0.25">
      <c r="A619" t="s">
        <v>1078</v>
      </c>
      <c r="B619" s="13">
        <v>290</v>
      </c>
      <c r="C619">
        <v>558711</v>
      </c>
      <c r="D619">
        <v>1</v>
      </c>
      <c r="E619">
        <v>0</v>
      </c>
      <c r="F619">
        <v>0</v>
      </c>
      <c r="G619">
        <v>0</v>
      </c>
      <c r="H619">
        <v>0</v>
      </c>
      <c r="I619" t="s">
        <v>110</v>
      </c>
      <c r="J619">
        <v>559211</v>
      </c>
      <c r="K619" t="s">
        <v>191</v>
      </c>
      <c r="L619">
        <v>559211</v>
      </c>
      <c r="M619" t="s">
        <v>191</v>
      </c>
      <c r="N619">
        <v>559211</v>
      </c>
      <c r="O619" t="s">
        <v>191</v>
      </c>
      <c r="P619">
        <v>559300</v>
      </c>
      <c r="Q619" t="s">
        <v>192</v>
      </c>
      <c r="R619" s="13">
        <v>70488.701001315436</v>
      </c>
      <c r="S619" s="13"/>
      <c r="T619" s="13"/>
      <c r="U619" s="13"/>
      <c r="V619" s="13">
        <f t="shared" si="159"/>
        <v>0</v>
      </c>
      <c r="W619" s="13"/>
      <c r="X619" s="13">
        <f t="shared" si="160"/>
        <v>0</v>
      </c>
      <c r="Y619" s="13"/>
      <c r="Z619" s="13">
        <f t="shared" si="161"/>
        <v>0</v>
      </c>
      <c r="AA619" s="13"/>
      <c r="AB619" s="13">
        <f t="shared" si="162"/>
        <v>0</v>
      </c>
      <c r="AC619" s="13"/>
      <c r="AD619" s="13"/>
      <c r="AE619" s="13"/>
      <c r="AF619" s="13"/>
      <c r="AG619" s="13"/>
      <c r="AH619" s="13"/>
      <c r="AI619" s="13"/>
      <c r="AJ619" s="13"/>
      <c r="AK619" s="13">
        <f t="shared" si="163"/>
        <v>0</v>
      </c>
      <c r="AL619" s="13"/>
      <c r="AM619" s="13">
        <f t="shared" si="164"/>
        <v>0</v>
      </c>
      <c r="AN619" s="13"/>
      <c r="AO619" s="13">
        <v>1</v>
      </c>
      <c r="AP619" s="13">
        <f t="shared" si="165"/>
        <v>30500</v>
      </c>
      <c r="AQ619" s="13"/>
      <c r="AR619" s="13">
        <f t="shared" si="166"/>
        <v>0</v>
      </c>
      <c r="AS619" s="13"/>
      <c r="AT619" s="13">
        <f t="shared" si="167"/>
        <v>0</v>
      </c>
      <c r="AU619" s="13"/>
      <c r="AV619" s="13">
        <f t="shared" si="168"/>
        <v>0</v>
      </c>
      <c r="AW619" s="13"/>
      <c r="AX619" s="13">
        <f t="shared" si="169"/>
        <v>0</v>
      </c>
      <c r="AY619" s="13"/>
      <c r="AZ619" s="13">
        <f t="shared" si="170"/>
        <v>0</v>
      </c>
      <c r="BA619" s="13"/>
      <c r="BB619" s="13">
        <f t="shared" si="171"/>
        <v>0</v>
      </c>
      <c r="BC619" s="13"/>
      <c r="BD619" s="13">
        <f t="shared" si="172"/>
        <v>0</v>
      </c>
      <c r="BE619" s="13"/>
      <c r="BF619" s="13">
        <f t="shared" si="173"/>
        <v>0</v>
      </c>
      <c r="BG619" s="13"/>
      <c r="BH619" s="13">
        <f t="shared" si="174"/>
        <v>100988.70100131544</v>
      </c>
      <c r="BI619" s="13">
        <f t="shared" si="175"/>
        <v>101000</v>
      </c>
      <c r="BJ619" s="13">
        <v>101300</v>
      </c>
    </row>
    <row r="620" spans="1:62" x14ac:dyDescent="0.25">
      <c r="A620" t="s">
        <v>1079</v>
      </c>
      <c r="B620" s="13">
        <v>380</v>
      </c>
      <c r="C620">
        <v>540072</v>
      </c>
      <c r="D620">
        <v>1</v>
      </c>
      <c r="E620">
        <v>0</v>
      </c>
      <c r="F620">
        <v>0</v>
      </c>
      <c r="G620">
        <v>0</v>
      </c>
      <c r="H620">
        <v>0</v>
      </c>
      <c r="I620" t="s">
        <v>26</v>
      </c>
      <c r="J620">
        <v>540404</v>
      </c>
      <c r="K620" t="s">
        <v>719</v>
      </c>
      <c r="L620">
        <v>540404</v>
      </c>
      <c r="M620" t="s">
        <v>719</v>
      </c>
      <c r="N620">
        <v>539911</v>
      </c>
      <c r="O620" t="s">
        <v>345</v>
      </c>
      <c r="P620">
        <v>539911</v>
      </c>
      <c r="Q620" t="s">
        <v>345</v>
      </c>
      <c r="R620" s="13">
        <v>89075.125913161304</v>
      </c>
      <c r="S620" s="13"/>
      <c r="T620" s="13"/>
      <c r="U620" s="13"/>
      <c r="V620" s="13">
        <f t="shared" si="159"/>
        <v>0</v>
      </c>
      <c r="W620" s="13"/>
      <c r="X620" s="13">
        <f t="shared" si="160"/>
        <v>0</v>
      </c>
      <c r="Y620" s="13"/>
      <c r="Z620" s="13">
        <f t="shared" si="161"/>
        <v>0</v>
      </c>
      <c r="AA620" s="13"/>
      <c r="AB620" s="13">
        <f t="shared" si="162"/>
        <v>0</v>
      </c>
      <c r="AC620" s="13"/>
      <c r="AD620" s="13"/>
      <c r="AE620" s="13"/>
      <c r="AF620" s="13"/>
      <c r="AG620" s="13"/>
      <c r="AH620" s="13"/>
      <c r="AI620" s="13"/>
      <c r="AJ620" s="13"/>
      <c r="AK620" s="13">
        <f t="shared" si="163"/>
        <v>0</v>
      </c>
      <c r="AL620" s="13"/>
      <c r="AM620" s="13">
        <f t="shared" si="164"/>
        <v>0</v>
      </c>
      <c r="AN620" s="13"/>
      <c r="AO620" s="13">
        <v>0</v>
      </c>
      <c r="AP620" s="13">
        <f t="shared" si="165"/>
        <v>0</v>
      </c>
      <c r="AQ620" s="13"/>
      <c r="AR620" s="13">
        <f t="shared" si="166"/>
        <v>0</v>
      </c>
      <c r="AS620" s="13"/>
      <c r="AT620" s="13">
        <f t="shared" si="167"/>
        <v>0</v>
      </c>
      <c r="AU620" s="13"/>
      <c r="AV620" s="13">
        <f t="shared" si="168"/>
        <v>0</v>
      </c>
      <c r="AW620" s="13"/>
      <c r="AX620" s="13">
        <f t="shared" si="169"/>
        <v>0</v>
      </c>
      <c r="AY620" s="13"/>
      <c r="AZ620" s="13">
        <f t="shared" si="170"/>
        <v>0</v>
      </c>
      <c r="BA620" s="13"/>
      <c r="BB620" s="13">
        <f t="shared" si="171"/>
        <v>0</v>
      </c>
      <c r="BC620" s="13"/>
      <c r="BD620" s="13">
        <f t="shared" si="172"/>
        <v>0</v>
      </c>
      <c r="BE620" s="13"/>
      <c r="BF620" s="13">
        <f t="shared" si="173"/>
        <v>0</v>
      </c>
      <c r="BG620" s="13"/>
      <c r="BH620" s="13">
        <f t="shared" si="174"/>
        <v>89075.125913161304</v>
      </c>
      <c r="BI620" s="13">
        <f t="shared" si="175"/>
        <v>89100</v>
      </c>
      <c r="BJ620" s="13">
        <v>91700</v>
      </c>
    </row>
    <row r="621" spans="1:62" x14ac:dyDescent="0.25">
      <c r="A621" t="s">
        <v>1080</v>
      </c>
      <c r="B621" s="13">
        <v>57</v>
      </c>
      <c r="C621">
        <v>598976</v>
      </c>
      <c r="D621">
        <v>1</v>
      </c>
      <c r="E621">
        <v>0</v>
      </c>
      <c r="F621">
        <v>0</v>
      </c>
      <c r="G621">
        <v>0</v>
      </c>
      <c r="H621">
        <v>0</v>
      </c>
      <c r="I621" t="s">
        <v>23</v>
      </c>
      <c r="J621">
        <v>545201</v>
      </c>
      <c r="K621" t="s">
        <v>200</v>
      </c>
      <c r="L621">
        <v>545201</v>
      </c>
      <c r="M621" t="s">
        <v>200</v>
      </c>
      <c r="N621">
        <v>545201</v>
      </c>
      <c r="O621" t="s">
        <v>200</v>
      </c>
      <c r="P621">
        <v>545201</v>
      </c>
      <c r="Q621" t="s">
        <v>200</v>
      </c>
      <c r="R621" s="13">
        <v>70488.701001315436</v>
      </c>
      <c r="S621" s="13"/>
      <c r="T621" s="13"/>
      <c r="U621" s="13"/>
      <c r="V621" s="13">
        <f t="shared" si="159"/>
        <v>0</v>
      </c>
      <c r="W621" s="13"/>
      <c r="X621" s="13">
        <f t="shared" si="160"/>
        <v>0</v>
      </c>
      <c r="Y621" s="13"/>
      <c r="Z621" s="13">
        <f t="shared" si="161"/>
        <v>0</v>
      </c>
      <c r="AA621" s="13"/>
      <c r="AB621" s="13">
        <f t="shared" si="162"/>
        <v>0</v>
      </c>
      <c r="AC621" s="13"/>
      <c r="AD621" s="13"/>
      <c r="AE621" s="13"/>
      <c r="AF621" s="13"/>
      <c r="AG621" s="13"/>
      <c r="AH621" s="13"/>
      <c r="AI621" s="13"/>
      <c r="AJ621" s="13"/>
      <c r="AK621" s="13">
        <f t="shared" si="163"/>
        <v>0</v>
      </c>
      <c r="AL621" s="13"/>
      <c r="AM621" s="13">
        <f t="shared" si="164"/>
        <v>0</v>
      </c>
      <c r="AN621" s="13"/>
      <c r="AO621" s="13">
        <v>0</v>
      </c>
      <c r="AP621" s="13">
        <f t="shared" si="165"/>
        <v>0</v>
      </c>
      <c r="AQ621" s="13"/>
      <c r="AR621" s="13">
        <f t="shared" si="166"/>
        <v>0</v>
      </c>
      <c r="AS621" s="13"/>
      <c r="AT621" s="13">
        <f t="shared" si="167"/>
        <v>0</v>
      </c>
      <c r="AU621" s="13"/>
      <c r="AV621" s="13">
        <f t="shared" si="168"/>
        <v>0</v>
      </c>
      <c r="AW621" s="13"/>
      <c r="AX621" s="13">
        <f t="shared" si="169"/>
        <v>0</v>
      </c>
      <c r="AY621" s="13"/>
      <c r="AZ621" s="13">
        <f t="shared" si="170"/>
        <v>0</v>
      </c>
      <c r="BA621" s="13"/>
      <c r="BB621" s="13">
        <f t="shared" si="171"/>
        <v>0</v>
      </c>
      <c r="BC621" s="13"/>
      <c r="BD621" s="13">
        <f t="shared" si="172"/>
        <v>0</v>
      </c>
      <c r="BE621" s="13"/>
      <c r="BF621" s="13">
        <f t="shared" si="173"/>
        <v>0</v>
      </c>
      <c r="BG621" s="13"/>
      <c r="BH621" s="13">
        <f t="shared" si="174"/>
        <v>70488.701001315436</v>
      </c>
      <c r="BI621" s="13">
        <f t="shared" si="175"/>
        <v>70500</v>
      </c>
      <c r="BJ621" s="13">
        <v>70800</v>
      </c>
    </row>
    <row r="622" spans="1:62" x14ac:dyDescent="0.25">
      <c r="A622" t="s">
        <v>1081</v>
      </c>
      <c r="B622" s="13">
        <v>190</v>
      </c>
      <c r="C622">
        <v>579998</v>
      </c>
      <c r="D622">
        <v>1</v>
      </c>
      <c r="E622">
        <v>0</v>
      </c>
      <c r="F622">
        <v>0</v>
      </c>
      <c r="G622">
        <v>0</v>
      </c>
      <c r="H622">
        <v>0</v>
      </c>
      <c r="I622" t="s">
        <v>41</v>
      </c>
      <c r="J622">
        <v>581178</v>
      </c>
      <c r="K622" t="s">
        <v>1082</v>
      </c>
      <c r="L622">
        <v>581178</v>
      </c>
      <c r="M622" t="s">
        <v>1082</v>
      </c>
      <c r="N622">
        <v>580511</v>
      </c>
      <c r="O622" t="s">
        <v>42</v>
      </c>
      <c r="P622">
        <v>580511</v>
      </c>
      <c r="Q622" t="s">
        <v>42</v>
      </c>
      <c r="R622" s="13">
        <v>70488.701001315436</v>
      </c>
      <c r="S622" s="13"/>
      <c r="T622" s="13"/>
      <c r="U622" s="13"/>
      <c r="V622" s="13">
        <f t="shared" si="159"/>
        <v>0</v>
      </c>
      <c r="W622" s="13"/>
      <c r="X622" s="13">
        <f t="shared" si="160"/>
        <v>0</v>
      </c>
      <c r="Y622" s="13"/>
      <c r="Z622" s="13">
        <f t="shared" si="161"/>
        <v>0</v>
      </c>
      <c r="AA622" s="13"/>
      <c r="AB622" s="13">
        <f t="shared" si="162"/>
        <v>0</v>
      </c>
      <c r="AC622" s="13"/>
      <c r="AD622" s="13"/>
      <c r="AE622" s="13"/>
      <c r="AF622" s="13"/>
      <c r="AG622" s="13"/>
      <c r="AH622" s="13"/>
      <c r="AI622" s="13"/>
      <c r="AJ622" s="13"/>
      <c r="AK622" s="13">
        <f t="shared" si="163"/>
        <v>0</v>
      </c>
      <c r="AL622" s="13"/>
      <c r="AM622" s="13">
        <f t="shared" si="164"/>
        <v>0</v>
      </c>
      <c r="AN622" s="13"/>
      <c r="AO622" s="13">
        <v>0</v>
      </c>
      <c r="AP622" s="13">
        <f t="shared" si="165"/>
        <v>0</v>
      </c>
      <c r="AQ622" s="13"/>
      <c r="AR622" s="13">
        <f t="shared" si="166"/>
        <v>0</v>
      </c>
      <c r="AS622" s="13"/>
      <c r="AT622" s="13">
        <f t="shared" si="167"/>
        <v>0</v>
      </c>
      <c r="AU622" s="13"/>
      <c r="AV622" s="13">
        <f t="shared" si="168"/>
        <v>0</v>
      </c>
      <c r="AW622" s="13"/>
      <c r="AX622" s="13">
        <f t="shared" si="169"/>
        <v>0</v>
      </c>
      <c r="AY622" s="13"/>
      <c r="AZ622" s="13">
        <f t="shared" si="170"/>
        <v>0</v>
      </c>
      <c r="BA622" s="13"/>
      <c r="BB622" s="13">
        <f t="shared" si="171"/>
        <v>0</v>
      </c>
      <c r="BC622" s="13"/>
      <c r="BD622" s="13">
        <f t="shared" si="172"/>
        <v>0</v>
      </c>
      <c r="BE622" s="13"/>
      <c r="BF622" s="13">
        <f t="shared" si="173"/>
        <v>0</v>
      </c>
      <c r="BG622" s="13"/>
      <c r="BH622" s="13">
        <f t="shared" si="174"/>
        <v>70488.701001315436</v>
      </c>
      <c r="BI622" s="13">
        <f t="shared" si="175"/>
        <v>70500</v>
      </c>
      <c r="BJ622" s="13">
        <v>70800</v>
      </c>
    </row>
    <row r="623" spans="1:62" x14ac:dyDescent="0.25">
      <c r="A623" t="s">
        <v>1083</v>
      </c>
      <c r="B623" s="13">
        <v>1183</v>
      </c>
      <c r="C623">
        <v>574856</v>
      </c>
      <c r="D623">
        <v>1</v>
      </c>
      <c r="E623">
        <v>0</v>
      </c>
      <c r="F623">
        <v>0</v>
      </c>
      <c r="G623">
        <v>0</v>
      </c>
      <c r="H623">
        <v>0</v>
      </c>
      <c r="I623" t="s">
        <v>41</v>
      </c>
      <c r="J623">
        <v>555134</v>
      </c>
      <c r="K623" t="s">
        <v>151</v>
      </c>
      <c r="L623">
        <v>555134</v>
      </c>
      <c r="M623" t="s">
        <v>151</v>
      </c>
      <c r="N623">
        <v>555134</v>
      </c>
      <c r="O623" t="s">
        <v>151</v>
      </c>
      <c r="P623">
        <v>555134</v>
      </c>
      <c r="Q623" t="s">
        <v>151</v>
      </c>
      <c r="R623" s="13">
        <v>272891.93410055776</v>
      </c>
      <c r="S623" s="13"/>
      <c r="T623" s="13"/>
      <c r="U623" s="13"/>
      <c r="V623" s="13">
        <f t="shared" si="159"/>
        <v>0</v>
      </c>
      <c r="W623" s="13"/>
      <c r="X623" s="13">
        <f t="shared" si="160"/>
        <v>0</v>
      </c>
      <c r="Y623" s="13"/>
      <c r="Z623" s="13">
        <f t="shared" si="161"/>
        <v>0</v>
      </c>
      <c r="AA623" s="13"/>
      <c r="AB623" s="13">
        <f t="shared" si="162"/>
        <v>0</v>
      </c>
      <c r="AC623" s="13"/>
      <c r="AD623" s="13"/>
      <c r="AE623" s="13"/>
      <c r="AF623" s="13"/>
      <c r="AG623" s="13"/>
      <c r="AH623" s="13"/>
      <c r="AI623" s="13"/>
      <c r="AJ623" s="13"/>
      <c r="AK623" s="13">
        <f t="shared" si="163"/>
        <v>0</v>
      </c>
      <c r="AL623" s="13"/>
      <c r="AM623" s="13">
        <f t="shared" si="164"/>
        <v>0</v>
      </c>
      <c r="AN623" s="13"/>
      <c r="AO623" s="13">
        <v>0</v>
      </c>
      <c r="AP623" s="13">
        <f t="shared" si="165"/>
        <v>0</v>
      </c>
      <c r="AQ623" s="13"/>
      <c r="AR623" s="13">
        <f t="shared" si="166"/>
        <v>0</v>
      </c>
      <c r="AS623" s="13"/>
      <c r="AT623" s="13">
        <f t="shared" si="167"/>
        <v>0</v>
      </c>
      <c r="AU623" s="13"/>
      <c r="AV623" s="13">
        <f t="shared" si="168"/>
        <v>0</v>
      </c>
      <c r="AW623" s="13"/>
      <c r="AX623" s="13">
        <f t="shared" si="169"/>
        <v>0</v>
      </c>
      <c r="AY623" s="13"/>
      <c r="AZ623" s="13">
        <f t="shared" si="170"/>
        <v>0</v>
      </c>
      <c r="BA623" s="13"/>
      <c r="BB623" s="13">
        <f t="shared" si="171"/>
        <v>0</v>
      </c>
      <c r="BC623" s="13"/>
      <c r="BD623" s="13">
        <f t="shared" si="172"/>
        <v>0</v>
      </c>
      <c r="BE623" s="13"/>
      <c r="BF623" s="13">
        <f t="shared" si="173"/>
        <v>0</v>
      </c>
      <c r="BG623" s="13"/>
      <c r="BH623" s="13">
        <f t="shared" si="174"/>
        <v>272891.93410055776</v>
      </c>
      <c r="BI623" s="13">
        <f t="shared" si="175"/>
        <v>272900</v>
      </c>
      <c r="BJ623" s="13">
        <v>299600</v>
      </c>
    </row>
    <row r="624" spans="1:62" x14ac:dyDescent="0.25">
      <c r="A624" t="s">
        <v>152</v>
      </c>
      <c r="B624" s="13">
        <v>461</v>
      </c>
      <c r="C624">
        <v>574864</v>
      </c>
      <c r="D624">
        <v>1</v>
      </c>
      <c r="E624">
        <v>0</v>
      </c>
      <c r="F624">
        <v>0</v>
      </c>
      <c r="G624">
        <v>0</v>
      </c>
      <c r="H624">
        <v>0</v>
      </c>
      <c r="I624" t="s">
        <v>41</v>
      </c>
      <c r="J624">
        <v>555134</v>
      </c>
      <c r="K624" t="s">
        <v>151</v>
      </c>
      <c r="L624">
        <v>555134</v>
      </c>
      <c r="M624" t="s">
        <v>151</v>
      </c>
      <c r="N624">
        <v>555134</v>
      </c>
      <c r="O624" t="s">
        <v>151</v>
      </c>
      <c r="P624">
        <v>555134</v>
      </c>
      <c r="Q624" t="s">
        <v>151</v>
      </c>
      <c r="R624" s="13">
        <v>107830.80330327858</v>
      </c>
      <c r="S624" s="13"/>
      <c r="T624" s="13"/>
      <c r="U624" s="13"/>
      <c r="V624" s="13">
        <f t="shared" si="159"/>
        <v>0</v>
      </c>
      <c r="W624" s="13"/>
      <c r="X624" s="13">
        <f t="shared" si="160"/>
        <v>0</v>
      </c>
      <c r="Y624" s="13"/>
      <c r="Z624" s="13">
        <f t="shared" si="161"/>
        <v>0</v>
      </c>
      <c r="AA624" s="13"/>
      <c r="AB624" s="13">
        <f t="shared" si="162"/>
        <v>0</v>
      </c>
      <c r="AC624" s="13"/>
      <c r="AD624" s="13"/>
      <c r="AE624" s="13"/>
      <c r="AF624" s="13"/>
      <c r="AG624" s="13"/>
      <c r="AH624" s="13"/>
      <c r="AI624" s="13"/>
      <c r="AJ624" s="13"/>
      <c r="AK624" s="13">
        <f t="shared" si="163"/>
        <v>0</v>
      </c>
      <c r="AL624" s="13"/>
      <c r="AM624" s="13">
        <f t="shared" si="164"/>
        <v>0</v>
      </c>
      <c r="AN624" s="13"/>
      <c r="AO624" s="13">
        <v>1</v>
      </c>
      <c r="AP624" s="13">
        <f t="shared" si="165"/>
        <v>30500</v>
      </c>
      <c r="AQ624" s="13"/>
      <c r="AR624" s="13">
        <f t="shared" si="166"/>
        <v>0</v>
      </c>
      <c r="AS624" s="13"/>
      <c r="AT624" s="13">
        <f t="shared" si="167"/>
        <v>0</v>
      </c>
      <c r="AU624" s="13"/>
      <c r="AV624" s="13">
        <f t="shared" si="168"/>
        <v>0</v>
      </c>
      <c r="AW624" s="13"/>
      <c r="AX624" s="13">
        <f t="shared" si="169"/>
        <v>0</v>
      </c>
      <c r="AY624" s="13"/>
      <c r="AZ624" s="13">
        <f t="shared" si="170"/>
        <v>0</v>
      </c>
      <c r="BA624" s="13"/>
      <c r="BB624" s="13">
        <f t="shared" si="171"/>
        <v>0</v>
      </c>
      <c r="BC624" s="13"/>
      <c r="BD624" s="13">
        <f t="shared" si="172"/>
        <v>0</v>
      </c>
      <c r="BE624" s="13"/>
      <c r="BF624" s="13">
        <f t="shared" si="173"/>
        <v>0</v>
      </c>
      <c r="BG624" s="13"/>
      <c r="BH624" s="13">
        <f t="shared" si="174"/>
        <v>138330.80330327858</v>
      </c>
      <c r="BI624" s="13">
        <f t="shared" si="175"/>
        <v>138300</v>
      </c>
      <c r="BJ624" s="13">
        <v>138300</v>
      </c>
    </row>
    <row r="625" spans="1:62" x14ac:dyDescent="0.25">
      <c r="A625" t="s">
        <v>1084</v>
      </c>
      <c r="B625" s="13">
        <v>202</v>
      </c>
      <c r="C625">
        <v>550949</v>
      </c>
      <c r="D625">
        <v>1</v>
      </c>
      <c r="E625">
        <v>0</v>
      </c>
      <c r="F625">
        <v>0</v>
      </c>
      <c r="G625">
        <v>0</v>
      </c>
      <c r="H625">
        <v>0</v>
      </c>
      <c r="I625" t="s">
        <v>23</v>
      </c>
      <c r="J625">
        <v>551970</v>
      </c>
      <c r="K625" t="s">
        <v>1085</v>
      </c>
      <c r="L625">
        <v>551970</v>
      </c>
      <c r="M625" t="s">
        <v>1085</v>
      </c>
      <c r="N625">
        <v>551970</v>
      </c>
      <c r="O625" t="s">
        <v>1085</v>
      </c>
      <c r="P625">
        <v>550787</v>
      </c>
      <c r="Q625" t="s">
        <v>181</v>
      </c>
      <c r="R625" s="13">
        <v>70488.701001315436</v>
      </c>
      <c r="S625" s="13"/>
      <c r="T625" s="13"/>
      <c r="U625" s="13"/>
      <c r="V625" s="13">
        <f t="shared" si="159"/>
        <v>0</v>
      </c>
      <c r="W625" s="13"/>
      <c r="X625" s="13">
        <f t="shared" si="160"/>
        <v>0</v>
      </c>
      <c r="Y625" s="13"/>
      <c r="Z625" s="13">
        <f t="shared" si="161"/>
        <v>0</v>
      </c>
      <c r="AA625" s="13"/>
      <c r="AB625" s="13">
        <f t="shared" si="162"/>
        <v>0</v>
      </c>
      <c r="AC625" s="13"/>
      <c r="AD625" s="13"/>
      <c r="AE625" s="13"/>
      <c r="AF625" s="13"/>
      <c r="AG625" s="13"/>
      <c r="AH625" s="13"/>
      <c r="AI625" s="13"/>
      <c r="AJ625" s="13"/>
      <c r="AK625" s="13">
        <f t="shared" si="163"/>
        <v>0</v>
      </c>
      <c r="AL625" s="13"/>
      <c r="AM625" s="13">
        <f t="shared" si="164"/>
        <v>0</v>
      </c>
      <c r="AN625" s="13"/>
      <c r="AO625" s="13">
        <v>0</v>
      </c>
      <c r="AP625" s="13">
        <f t="shared" si="165"/>
        <v>0</v>
      </c>
      <c r="AQ625" s="13"/>
      <c r="AR625" s="13">
        <f t="shared" si="166"/>
        <v>0</v>
      </c>
      <c r="AS625" s="13"/>
      <c r="AT625" s="13">
        <f t="shared" si="167"/>
        <v>0</v>
      </c>
      <c r="AU625" s="13"/>
      <c r="AV625" s="13">
        <f t="shared" si="168"/>
        <v>0</v>
      </c>
      <c r="AW625" s="13"/>
      <c r="AX625" s="13">
        <f t="shared" si="169"/>
        <v>0</v>
      </c>
      <c r="AY625" s="13"/>
      <c r="AZ625" s="13">
        <f t="shared" si="170"/>
        <v>0</v>
      </c>
      <c r="BA625" s="13"/>
      <c r="BB625" s="13">
        <f t="shared" si="171"/>
        <v>0</v>
      </c>
      <c r="BC625" s="13"/>
      <c r="BD625" s="13">
        <f t="shared" si="172"/>
        <v>0</v>
      </c>
      <c r="BE625" s="13"/>
      <c r="BF625" s="13">
        <f t="shared" si="173"/>
        <v>0</v>
      </c>
      <c r="BG625" s="13"/>
      <c r="BH625" s="13">
        <f t="shared" si="174"/>
        <v>70488.701001315436</v>
      </c>
      <c r="BI625" s="13">
        <f t="shared" si="175"/>
        <v>70500</v>
      </c>
      <c r="BJ625" s="13">
        <v>70800</v>
      </c>
    </row>
    <row r="626" spans="1:62" x14ac:dyDescent="0.25">
      <c r="A626" t="s">
        <v>1087</v>
      </c>
      <c r="B626" s="13">
        <v>314</v>
      </c>
      <c r="C626">
        <v>530581</v>
      </c>
      <c r="D626">
        <v>1</v>
      </c>
      <c r="E626">
        <v>0</v>
      </c>
      <c r="F626">
        <v>0</v>
      </c>
      <c r="G626">
        <v>0</v>
      </c>
      <c r="H626">
        <v>0</v>
      </c>
      <c r="I626" t="s">
        <v>85</v>
      </c>
      <c r="J626">
        <v>566985</v>
      </c>
      <c r="K626" t="s">
        <v>431</v>
      </c>
      <c r="L626">
        <v>566985</v>
      </c>
      <c r="M626" t="s">
        <v>431</v>
      </c>
      <c r="N626">
        <v>566985</v>
      </c>
      <c r="O626" t="s">
        <v>431</v>
      </c>
      <c r="P626">
        <v>566985</v>
      </c>
      <c r="Q626" t="s">
        <v>431</v>
      </c>
      <c r="R626" s="13">
        <v>73746.122534072769</v>
      </c>
      <c r="S626" s="13"/>
      <c r="T626" s="13"/>
      <c r="U626" s="13"/>
      <c r="V626" s="13">
        <f t="shared" si="159"/>
        <v>0</v>
      </c>
      <c r="W626" s="13"/>
      <c r="X626" s="13">
        <f t="shared" si="160"/>
        <v>0</v>
      </c>
      <c r="Y626" s="13"/>
      <c r="Z626" s="13">
        <f t="shared" si="161"/>
        <v>0</v>
      </c>
      <c r="AA626" s="13"/>
      <c r="AB626" s="13">
        <f t="shared" si="162"/>
        <v>0</v>
      </c>
      <c r="AC626" s="13"/>
      <c r="AD626" s="13"/>
      <c r="AE626" s="13"/>
      <c r="AF626" s="13"/>
      <c r="AG626" s="13"/>
      <c r="AH626" s="13"/>
      <c r="AI626" s="13"/>
      <c r="AJ626" s="13"/>
      <c r="AK626" s="13">
        <f t="shared" si="163"/>
        <v>0</v>
      </c>
      <c r="AL626" s="13"/>
      <c r="AM626" s="13">
        <f t="shared" si="164"/>
        <v>0</v>
      </c>
      <c r="AN626" s="13"/>
      <c r="AO626" s="13">
        <v>1</v>
      </c>
      <c r="AP626" s="13">
        <f t="shared" si="165"/>
        <v>30500</v>
      </c>
      <c r="AQ626" s="13"/>
      <c r="AR626" s="13">
        <f t="shared" si="166"/>
        <v>0</v>
      </c>
      <c r="AS626" s="13"/>
      <c r="AT626" s="13">
        <f t="shared" si="167"/>
        <v>0</v>
      </c>
      <c r="AU626" s="13"/>
      <c r="AV626" s="13">
        <f t="shared" si="168"/>
        <v>0</v>
      </c>
      <c r="AW626" s="13"/>
      <c r="AX626" s="13">
        <f t="shared" si="169"/>
        <v>0</v>
      </c>
      <c r="AY626" s="13"/>
      <c r="AZ626" s="13">
        <f t="shared" si="170"/>
        <v>0</v>
      </c>
      <c r="BA626" s="13"/>
      <c r="BB626" s="13">
        <f t="shared" si="171"/>
        <v>0</v>
      </c>
      <c r="BC626" s="13"/>
      <c r="BD626" s="13">
        <f t="shared" si="172"/>
        <v>0</v>
      </c>
      <c r="BE626" s="13"/>
      <c r="BF626" s="13">
        <f t="shared" si="173"/>
        <v>0</v>
      </c>
      <c r="BG626" s="13"/>
      <c r="BH626" s="13">
        <f t="shared" si="174"/>
        <v>104246.12253407277</v>
      </c>
      <c r="BI626" s="13">
        <f t="shared" si="175"/>
        <v>104200</v>
      </c>
      <c r="BJ626" s="13">
        <v>73800</v>
      </c>
    </row>
    <row r="627" spans="1:62" x14ac:dyDescent="0.25">
      <c r="A627" s="4" t="s">
        <v>1088</v>
      </c>
      <c r="B627" s="13">
        <v>2902</v>
      </c>
      <c r="C627">
        <v>529516</v>
      </c>
      <c r="D627">
        <v>1</v>
      </c>
      <c r="E627">
        <v>1</v>
      </c>
      <c r="F627">
        <v>1</v>
      </c>
      <c r="G627">
        <v>0</v>
      </c>
      <c r="H627">
        <v>0</v>
      </c>
      <c r="I627" t="s">
        <v>26</v>
      </c>
      <c r="J627">
        <v>529516</v>
      </c>
      <c r="K627" t="s">
        <v>1088</v>
      </c>
      <c r="L627">
        <v>529516</v>
      </c>
      <c r="M627" t="s">
        <v>1088</v>
      </c>
      <c r="N627">
        <v>529303</v>
      </c>
      <c r="O627" t="s">
        <v>288</v>
      </c>
      <c r="P627">
        <v>529303</v>
      </c>
      <c r="Q627" t="s">
        <v>288</v>
      </c>
      <c r="R627" s="13">
        <v>655787.47500803205</v>
      </c>
      <c r="S627" s="13">
        <v>8683</v>
      </c>
      <c r="T627" s="13">
        <v>462156.14627073571</v>
      </c>
      <c r="U627" s="13">
        <v>1</v>
      </c>
      <c r="V627" s="13">
        <f t="shared" si="159"/>
        <v>741</v>
      </c>
      <c r="W627" s="13">
        <v>33</v>
      </c>
      <c r="X627" s="13">
        <f t="shared" si="160"/>
        <v>97812</v>
      </c>
      <c r="Y627" s="13">
        <v>229</v>
      </c>
      <c r="Z627" s="13">
        <f t="shared" si="161"/>
        <v>226252</v>
      </c>
      <c r="AA627" s="13">
        <v>17</v>
      </c>
      <c r="AB627" s="13">
        <f t="shared" si="162"/>
        <v>4199</v>
      </c>
      <c r="AC627" s="13">
        <v>2902</v>
      </c>
      <c r="AD627" s="13">
        <v>621297.49453417293</v>
      </c>
      <c r="AE627" s="13"/>
      <c r="AF627" s="13"/>
      <c r="AG627" s="13"/>
      <c r="AH627" s="13"/>
      <c r="AI627" s="13"/>
      <c r="AJ627" s="13"/>
      <c r="AK627" s="13">
        <f t="shared" si="163"/>
        <v>0</v>
      </c>
      <c r="AL627" s="13"/>
      <c r="AM627" s="13">
        <f t="shared" si="164"/>
        <v>0</v>
      </c>
      <c r="AN627" s="13"/>
      <c r="AO627" s="13">
        <v>1</v>
      </c>
      <c r="AP627" s="13">
        <f t="shared" si="165"/>
        <v>30500</v>
      </c>
      <c r="AQ627" s="13"/>
      <c r="AR627" s="13">
        <f t="shared" si="166"/>
        <v>0</v>
      </c>
      <c r="AS627" s="13"/>
      <c r="AT627" s="13">
        <f t="shared" si="167"/>
        <v>0</v>
      </c>
      <c r="AU627" s="13"/>
      <c r="AV627" s="13">
        <f t="shared" si="168"/>
        <v>0</v>
      </c>
      <c r="AW627" s="13"/>
      <c r="AX627" s="13">
        <f t="shared" si="169"/>
        <v>0</v>
      </c>
      <c r="AY627" s="13"/>
      <c r="AZ627" s="13">
        <f t="shared" si="170"/>
        <v>0</v>
      </c>
      <c r="BA627" s="13"/>
      <c r="BB627" s="13">
        <f t="shared" si="171"/>
        <v>0</v>
      </c>
      <c r="BC627" s="13"/>
      <c r="BD627" s="13">
        <f t="shared" si="172"/>
        <v>0</v>
      </c>
      <c r="BE627" s="13"/>
      <c r="BF627" s="13">
        <f t="shared" si="173"/>
        <v>0</v>
      </c>
      <c r="BG627" s="13"/>
      <c r="BH627" s="13">
        <f t="shared" si="174"/>
        <v>2098745.1158129405</v>
      </c>
      <c r="BI627" s="13">
        <f t="shared" si="175"/>
        <v>2098700</v>
      </c>
      <c r="BJ627" s="13">
        <v>2046800</v>
      </c>
    </row>
    <row r="628" spans="1:62" x14ac:dyDescent="0.25">
      <c r="A628" t="s">
        <v>1089</v>
      </c>
      <c r="B628" s="13">
        <v>92</v>
      </c>
      <c r="C628">
        <v>593885</v>
      </c>
      <c r="D628">
        <v>1</v>
      </c>
      <c r="E628">
        <v>0</v>
      </c>
      <c r="F628">
        <v>0</v>
      </c>
      <c r="G628">
        <v>0</v>
      </c>
      <c r="H628">
        <v>0</v>
      </c>
      <c r="I628" t="s">
        <v>30</v>
      </c>
      <c r="J628">
        <v>594482</v>
      </c>
      <c r="K628" t="s">
        <v>537</v>
      </c>
      <c r="L628">
        <v>595071</v>
      </c>
      <c r="M628" t="s">
        <v>225</v>
      </c>
      <c r="N628">
        <v>594482</v>
      </c>
      <c r="O628" t="s">
        <v>537</v>
      </c>
      <c r="P628">
        <v>594482</v>
      </c>
      <c r="Q628" t="s">
        <v>537</v>
      </c>
      <c r="R628" s="13">
        <v>70488.701001315436</v>
      </c>
      <c r="S628" s="13"/>
      <c r="T628" s="13"/>
      <c r="U628" s="13"/>
      <c r="V628" s="13">
        <f t="shared" si="159"/>
        <v>0</v>
      </c>
      <c r="W628" s="13"/>
      <c r="X628" s="13">
        <f t="shared" si="160"/>
        <v>0</v>
      </c>
      <c r="Y628" s="13"/>
      <c r="Z628" s="13">
        <f t="shared" si="161"/>
        <v>0</v>
      </c>
      <c r="AA628" s="13"/>
      <c r="AB628" s="13">
        <f t="shared" si="162"/>
        <v>0</v>
      </c>
      <c r="AC628" s="13"/>
      <c r="AD628" s="13"/>
      <c r="AE628" s="13"/>
      <c r="AF628" s="13"/>
      <c r="AG628" s="13"/>
      <c r="AH628" s="13"/>
      <c r="AI628" s="13"/>
      <c r="AJ628" s="13"/>
      <c r="AK628" s="13">
        <f t="shared" si="163"/>
        <v>0</v>
      </c>
      <c r="AL628" s="13"/>
      <c r="AM628" s="13">
        <f t="shared" si="164"/>
        <v>0</v>
      </c>
      <c r="AN628" s="13"/>
      <c r="AO628" s="13">
        <v>0</v>
      </c>
      <c r="AP628" s="13">
        <f t="shared" si="165"/>
        <v>0</v>
      </c>
      <c r="AQ628" s="13"/>
      <c r="AR628" s="13">
        <f t="shared" si="166"/>
        <v>0</v>
      </c>
      <c r="AS628" s="13"/>
      <c r="AT628" s="13">
        <f t="shared" si="167"/>
        <v>0</v>
      </c>
      <c r="AU628" s="13"/>
      <c r="AV628" s="13">
        <f t="shared" si="168"/>
        <v>0</v>
      </c>
      <c r="AW628" s="13"/>
      <c r="AX628" s="13">
        <f t="shared" si="169"/>
        <v>0</v>
      </c>
      <c r="AY628" s="13"/>
      <c r="AZ628" s="13">
        <f t="shared" si="170"/>
        <v>0</v>
      </c>
      <c r="BA628" s="13"/>
      <c r="BB628" s="13">
        <f t="shared" si="171"/>
        <v>0</v>
      </c>
      <c r="BC628" s="13"/>
      <c r="BD628" s="13">
        <f t="shared" si="172"/>
        <v>0</v>
      </c>
      <c r="BE628" s="13"/>
      <c r="BF628" s="13">
        <f t="shared" si="173"/>
        <v>0</v>
      </c>
      <c r="BG628" s="13"/>
      <c r="BH628" s="13">
        <f t="shared" si="174"/>
        <v>70488.701001315436</v>
      </c>
      <c r="BI628" s="13">
        <f t="shared" si="175"/>
        <v>70500</v>
      </c>
      <c r="BJ628" s="13">
        <v>70800</v>
      </c>
    </row>
    <row r="629" spans="1:62" x14ac:dyDescent="0.25">
      <c r="A629" t="s">
        <v>1091</v>
      </c>
      <c r="B629" s="13">
        <v>400</v>
      </c>
      <c r="C629">
        <v>579106</v>
      </c>
      <c r="D629">
        <v>1</v>
      </c>
      <c r="E629">
        <v>0</v>
      </c>
      <c r="F629">
        <v>0</v>
      </c>
      <c r="G629">
        <v>0</v>
      </c>
      <c r="H629">
        <v>0</v>
      </c>
      <c r="I629" t="s">
        <v>33</v>
      </c>
      <c r="J629">
        <v>579297</v>
      </c>
      <c r="K629" t="s">
        <v>611</v>
      </c>
      <c r="L629">
        <v>579297</v>
      </c>
      <c r="M629" t="s">
        <v>611</v>
      </c>
      <c r="N629">
        <v>579297</v>
      </c>
      <c r="O629" t="s">
        <v>611</v>
      </c>
      <c r="P629">
        <v>579858</v>
      </c>
      <c r="Q629" t="s">
        <v>1093</v>
      </c>
      <c r="R629" s="13">
        <v>93711.788922746273</v>
      </c>
      <c r="S629" s="13"/>
      <c r="T629" s="13"/>
      <c r="U629" s="13"/>
      <c r="V629" s="13">
        <f t="shared" si="159"/>
        <v>0</v>
      </c>
      <c r="W629" s="13"/>
      <c r="X629" s="13">
        <f t="shared" si="160"/>
        <v>0</v>
      </c>
      <c r="Y629" s="13"/>
      <c r="Z629" s="13">
        <f t="shared" si="161"/>
        <v>0</v>
      </c>
      <c r="AA629" s="13"/>
      <c r="AB629" s="13">
        <f t="shared" si="162"/>
        <v>0</v>
      </c>
      <c r="AC629" s="13"/>
      <c r="AD629" s="13"/>
      <c r="AE629" s="13"/>
      <c r="AF629" s="13"/>
      <c r="AG629" s="13"/>
      <c r="AH629" s="13"/>
      <c r="AI629" s="13"/>
      <c r="AJ629" s="13"/>
      <c r="AK629" s="13">
        <f t="shared" si="163"/>
        <v>0</v>
      </c>
      <c r="AL629" s="13"/>
      <c r="AM629" s="13">
        <f t="shared" si="164"/>
        <v>0</v>
      </c>
      <c r="AN629" s="13"/>
      <c r="AO629" s="13">
        <v>0</v>
      </c>
      <c r="AP629" s="13">
        <f t="shared" si="165"/>
        <v>0</v>
      </c>
      <c r="AQ629" s="13"/>
      <c r="AR629" s="13">
        <f t="shared" si="166"/>
        <v>0</v>
      </c>
      <c r="AS629" s="13"/>
      <c r="AT629" s="13">
        <f t="shared" si="167"/>
        <v>0</v>
      </c>
      <c r="AU629" s="13"/>
      <c r="AV629" s="13">
        <f t="shared" si="168"/>
        <v>0</v>
      </c>
      <c r="AW629" s="13"/>
      <c r="AX629" s="13">
        <f t="shared" si="169"/>
        <v>0</v>
      </c>
      <c r="AY629" s="13"/>
      <c r="AZ629" s="13">
        <f t="shared" si="170"/>
        <v>0</v>
      </c>
      <c r="BA629" s="13"/>
      <c r="BB629" s="13">
        <f t="shared" si="171"/>
        <v>0</v>
      </c>
      <c r="BC629" s="13"/>
      <c r="BD629" s="13">
        <f t="shared" si="172"/>
        <v>0</v>
      </c>
      <c r="BE629" s="13"/>
      <c r="BF629" s="13">
        <f t="shared" si="173"/>
        <v>0</v>
      </c>
      <c r="BG629" s="13"/>
      <c r="BH629" s="13">
        <f t="shared" si="174"/>
        <v>93711.788922746273</v>
      </c>
      <c r="BI629" s="13">
        <f t="shared" si="175"/>
        <v>93700</v>
      </c>
      <c r="BJ629" s="13">
        <v>95700</v>
      </c>
    </row>
    <row r="630" spans="1:62" x14ac:dyDescent="0.25">
      <c r="A630" t="s">
        <v>1091</v>
      </c>
      <c r="B630" s="13">
        <v>259</v>
      </c>
      <c r="C630">
        <v>553514</v>
      </c>
      <c r="D630">
        <v>1</v>
      </c>
      <c r="E630">
        <v>0</v>
      </c>
      <c r="F630">
        <v>0</v>
      </c>
      <c r="G630">
        <v>0</v>
      </c>
      <c r="H630">
        <v>0</v>
      </c>
      <c r="I630" t="s">
        <v>110</v>
      </c>
      <c r="J630">
        <v>554294</v>
      </c>
      <c r="K630" t="s">
        <v>1092</v>
      </c>
      <c r="L630">
        <v>554294</v>
      </c>
      <c r="M630" t="s">
        <v>1092</v>
      </c>
      <c r="N630">
        <v>554294</v>
      </c>
      <c r="O630" t="s">
        <v>1092</v>
      </c>
      <c r="P630">
        <v>553671</v>
      </c>
      <c r="Q630" t="s">
        <v>464</v>
      </c>
      <c r="R630" s="13">
        <v>70488.701001315436</v>
      </c>
      <c r="S630" s="13"/>
      <c r="T630" s="13"/>
      <c r="U630" s="13"/>
      <c r="V630" s="13">
        <f t="shared" si="159"/>
        <v>0</v>
      </c>
      <c r="W630" s="13"/>
      <c r="X630" s="13">
        <f t="shared" si="160"/>
        <v>0</v>
      </c>
      <c r="Y630" s="13"/>
      <c r="Z630" s="13">
        <f t="shared" si="161"/>
        <v>0</v>
      </c>
      <c r="AA630" s="13"/>
      <c r="AB630" s="13">
        <f t="shared" si="162"/>
        <v>0</v>
      </c>
      <c r="AC630" s="13"/>
      <c r="AD630" s="13"/>
      <c r="AE630" s="13"/>
      <c r="AF630" s="13"/>
      <c r="AG630" s="13"/>
      <c r="AH630" s="13"/>
      <c r="AI630" s="13"/>
      <c r="AJ630" s="13"/>
      <c r="AK630" s="13">
        <f t="shared" si="163"/>
        <v>0</v>
      </c>
      <c r="AL630" s="13"/>
      <c r="AM630" s="13">
        <f t="shared" si="164"/>
        <v>0</v>
      </c>
      <c r="AN630" s="13"/>
      <c r="AO630" s="13">
        <v>0</v>
      </c>
      <c r="AP630" s="13">
        <f t="shared" si="165"/>
        <v>0</v>
      </c>
      <c r="AQ630" s="13"/>
      <c r="AR630" s="13">
        <f t="shared" si="166"/>
        <v>0</v>
      </c>
      <c r="AS630" s="13"/>
      <c r="AT630" s="13">
        <f t="shared" si="167"/>
        <v>0</v>
      </c>
      <c r="AU630" s="13"/>
      <c r="AV630" s="13">
        <f t="shared" si="168"/>
        <v>0</v>
      </c>
      <c r="AW630" s="13"/>
      <c r="AX630" s="13">
        <f t="shared" si="169"/>
        <v>0</v>
      </c>
      <c r="AY630" s="13"/>
      <c r="AZ630" s="13">
        <f t="shared" si="170"/>
        <v>0</v>
      </c>
      <c r="BA630" s="13"/>
      <c r="BB630" s="13">
        <f t="shared" si="171"/>
        <v>0</v>
      </c>
      <c r="BC630" s="13"/>
      <c r="BD630" s="13">
        <f t="shared" si="172"/>
        <v>0</v>
      </c>
      <c r="BE630" s="13"/>
      <c r="BF630" s="13">
        <f t="shared" si="173"/>
        <v>0</v>
      </c>
      <c r="BG630" s="13"/>
      <c r="BH630" s="13">
        <f t="shared" si="174"/>
        <v>70488.701001315436</v>
      </c>
      <c r="BI630" s="13">
        <f t="shared" si="175"/>
        <v>70500</v>
      </c>
      <c r="BJ630" s="13">
        <v>70800</v>
      </c>
    </row>
    <row r="631" spans="1:62" x14ac:dyDescent="0.25">
      <c r="A631" t="s">
        <v>1094</v>
      </c>
      <c r="B631" s="13">
        <v>1041</v>
      </c>
      <c r="C631">
        <v>576191</v>
      </c>
      <c r="D631">
        <v>1</v>
      </c>
      <c r="E631">
        <v>0</v>
      </c>
      <c r="F631">
        <v>0</v>
      </c>
      <c r="G631">
        <v>0</v>
      </c>
      <c r="H631">
        <v>0</v>
      </c>
      <c r="I631" t="s">
        <v>33</v>
      </c>
      <c r="J631">
        <v>576131</v>
      </c>
      <c r="K631" t="s">
        <v>589</v>
      </c>
      <c r="L631">
        <v>576859</v>
      </c>
      <c r="M631" t="s">
        <v>45</v>
      </c>
      <c r="N631">
        <v>576859</v>
      </c>
      <c r="O631" t="s">
        <v>45</v>
      </c>
      <c r="P631">
        <v>576361</v>
      </c>
      <c r="Q631" t="s">
        <v>46</v>
      </c>
      <c r="R631" s="13">
        <v>240683.23134412995</v>
      </c>
      <c r="S631" s="13"/>
      <c r="T631" s="13"/>
      <c r="U631" s="13"/>
      <c r="V631" s="13">
        <f t="shared" si="159"/>
        <v>0</v>
      </c>
      <c r="W631" s="13"/>
      <c r="X631" s="13">
        <f t="shared" si="160"/>
        <v>0</v>
      </c>
      <c r="Y631" s="13"/>
      <c r="Z631" s="13">
        <f t="shared" si="161"/>
        <v>0</v>
      </c>
      <c r="AA631" s="13"/>
      <c r="AB631" s="13">
        <f t="shared" si="162"/>
        <v>0</v>
      </c>
      <c r="AC631" s="13"/>
      <c r="AD631" s="13"/>
      <c r="AE631" s="13"/>
      <c r="AF631" s="13"/>
      <c r="AG631" s="13"/>
      <c r="AH631" s="13"/>
      <c r="AI631" s="13"/>
      <c r="AJ631" s="13"/>
      <c r="AK631" s="13">
        <f t="shared" si="163"/>
        <v>0</v>
      </c>
      <c r="AL631" s="13"/>
      <c r="AM631" s="13">
        <f t="shared" si="164"/>
        <v>0</v>
      </c>
      <c r="AN631" s="13"/>
      <c r="AO631" s="13">
        <v>0</v>
      </c>
      <c r="AP631" s="13">
        <f t="shared" si="165"/>
        <v>0</v>
      </c>
      <c r="AQ631" s="13"/>
      <c r="AR631" s="13">
        <f t="shared" si="166"/>
        <v>0</v>
      </c>
      <c r="AS631" s="13"/>
      <c r="AT631" s="13">
        <f t="shared" si="167"/>
        <v>0</v>
      </c>
      <c r="AU631" s="13"/>
      <c r="AV631" s="13">
        <f t="shared" si="168"/>
        <v>0</v>
      </c>
      <c r="AW631" s="13"/>
      <c r="AX631" s="13">
        <f t="shared" si="169"/>
        <v>0</v>
      </c>
      <c r="AY631" s="13"/>
      <c r="AZ631" s="13">
        <f t="shared" si="170"/>
        <v>0</v>
      </c>
      <c r="BA631" s="13"/>
      <c r="BB631" s="13">
        <f t="shared" si="171"/>
        <v>0</v>
      </c>
      <c r="BC631" s="13"/>
      <c r="BD631" s="13">
        <f t="shared" si="172"/>
        <v>0</v>
      </c>
      <c r="BE631" s="13"/>
      <c r="BF631" s="13">
        <f t="shared" si="173"/>
        <v>0</v>
      </c>
      <c r="BG631" s="13"/>
      <c r="BH631" s="13">
        <f t="shared" si="174"/>
        <v>240683.23134412995</v>
      </c>
      <c r="BI631" s="13">
        <f t="shared" si="175"/>
        <v>240700</v>
      </c>
      <c r="BJ631" s="13">
        <v>240200</v>
      </c>
    </row>
    <row r="632" spans="1:62" x14ac:dyDescent="0.25">
      <c r="A632" t="s">
        <v>1095</v>
      </c>
      <c r="B632" s="13">
        <v>389</v>
      </c>
      <c r="C632">
        <v>569950</v>
      </c>
      <c r="D632">
        <v>1</v>
      </c>
      <c r="E632">
        <v>0</v>
      </c>
      <c r="F632">
        <v>0</v>
      </c>
      <c r="G632">
        <v>0</v>
      </c>
      <c r="H632">
        <v>0</v>
      </c>
      <c r="I632" t="s">
        <v>38</v>
      </c>
      <c r="J632">
        <v>511021</v>
      </c>
      <c r="K632" t="s">
        <v>820</v>
      </c>
      <c r="L632">
        <v>511021</v>
      </c>
      <c r="M632" t="s">
        <v>820</v>
      </c>
      <c r="N632">
        <v>511021</v>
      </c>
      <c r="O632" t="s">
        <v>820</v>
      </c>
      <c r="P632">
        <v>511021</v>
      </c>
      <c r="Q632" t="s">
        <v>820</v>
      </c>
      <c r="R632" s="13">
        <v>91162.095631381366</v>
      </c>
      <c r="S632" s="13"/>
      <c r="T632" s="13"/>
      <c r="U632" s="13"/>
      <c r="V632" s="13">
        <f t="shared" si="159"/>
        <v>0</v>
      </c>
      <c r="W632" s="13"/>
      <c r="X632" s="13">
        <f t="shared" si="160"/>
        <v>0</v>
      </c>
      <c r="Y632" s="13"/>
      <c r="Z632" s="13">
        <f t="shared" si="161"/>
        <v>0</v>
      </c>
      <c r="AA632" s="13"/>
      <c r="AB632" s="13">
        <f t="shared" si="162"/>
        <v>0</v>
      </c>
      <c r="AC632" s="13"/>
      <c r="AD632" s="13"/>
      <c r="AE632" s="13"/>
      <c r="AF632" s="13"/>
      <c r="AG632" s="13"/>
      <c r="AH632" s="13"/>
      <c r="AI632" s="13"/>
      <c r="AJ632" s="13"/>
      <c r="AK632" s="13">
        <f t="shared" si="163"/>
        <v>0</v>
      </c>
      <c r="AL632" s="13"/>
      <c r="AM632" s="13">
        <f t="shared" si="164"/>
        <v>0</v>
      </c>
      <c r="AN632" s="13"/>
      <c r="AO632" s="13">
        <v>0</v>
      </c>
      <c r="AP632" s="13">
        <f t="shared" si="165"/>
        <v>0</v>
      </c>
      <c r="AQ632" s="13"/>
      <c r="AR632" s="13">
        <f t="shared" si="166"/>
        <v>0</v>
      </c>
      <c r="AS632" s="13"/>
      <c r="AT632" s="13">
        <f t="shared" si="167"/>
        <v>0</v>
      </c>
      <c r="AU632" s="13"/>
      <c r="AV632" s="13">
        <f t="shared" si="168"/>
        <v>0</v>
      </c>
      <c r="AW632" s="13"/>
      <c r="AX632" s="13">
        <f t="shared" si="169"/>
        <v>0</v>
      </c>
      <c r="AY632" s="13"/>
      <c r="AZ632" s="13">
        <f t="shared" si="170"/>
        <v>0</v>
      </c>
      <c r="BA632" s="13"/>
      <c r="BB632" s="13">
        <f t="shared" si="171"/>
        <v>0</v>
      </c>
      <c r="BC632" s="13"/>
      <c r="BD632" s="13">
        <f t="shared" si="172"/>
        <v>0</v>
      </c>
      <c r="BE632" s="13"/>
      <c r="BF632" s="13">
        <f t="shared" si="173"/>
        <v>0</v>
      </c>
      <c r="BG632" s="13"/>
      <c r="BH632" s="13">
        <f t="shared" si="174"/>
        <v>91162.095631381366</v>
      </c>
      <c r="BI632" s="13">
        <f t="shared" si="175"/>
        <v>91200</v>
      </c>
      <c r="BJ632" s="13">
        <v>88900</v>
      </c>
    </row>
    <row r="633" spans="1:62" x14ac:dyDescent="0.25">
      <c r="A633" t="s">
        <v>82</v>
      </c>
      <c r="B633" s="13">
        <v>298</v>
      </c>
      <c r="C633">
        <v>595438</v>
      </c>
      <c r="D633">
        <v>1</v>
      </c>
      <c r="E633">
        <v>0</v>
      </c>
      <c r="F633">
        <v>0</v>
      </c>
      <c r="G633">
        <v>0</v>
      </c>
      <c r="H633">
        <v>0</v>
      </c>
      <c r="I633" t="s">
        <v>75</v>
      </c>
      <c r="J633">
        <v>596116</v>
      </c>
      <c r="K633" t="s">
        <v>462</v>
      </c>
      <c r="L633">
        <v>597007</v>
      </c>
      <c r="M633" t="s">
        <v>133</v>
      </c>
      <c r="N633">
        <v>597007</v>
      </c>
      <c r="O633" t="s">
        <v>133</v>
      </c>
      <c r="P633">
        <v>597007</v>
      </c>
      <c r="Q633" t="s">
        <v>133</v>
      </c>
      <c r="R633" s="13">
        <v>70488.701001315436</v>
      </c>
      <c r="S633" s="13"/>
      <c r="T633" s="13"/>
      <c r="U633" s="13"/>
      <c r="V633" s="13">
        <f t="shared" si="159"/>
        <v>0</v>
      </c>
      <c r="W633" s="13"/>
      <c r="X633" s="13">
        <f t="shared" si="160"/>
        <v>0</v>
      </c>
      <c r="Y633" s="13"/>
      <c r="Z633" s="13">
        <f t="shared" si="161"/>
        <v>0</v>
      </c>
      <c r="AA633" s="13"/>
      <c r="AB633" s="13">
        <f t="shared" si="162"/>
        <v>0</v>
      </c>
      <c r="AC633" s="13"/>
      <c r="AD633" s="13"/>
      <c r="AE633" s="13"/>
      <c r="AF633" s="13"/>
      <c r="AG633" s="13"/>
      <c r="AH633" s="13"/>
      <c r="AI633" s="13"/>
      <c r="AJ633" s="13"/>
      <c r="AK633" s="13">
        <f t="shared" si="163"/>
        <v>0</v>
      </c>
      <c r="AL633" s="13"/>
      <c r="AM633" s="13">
        <f t="shared" si="164"/>
        <v>0</v>
      </c>
      <c r="AN633" s="13"/>
      <c r="AO633" s="13">
        <v>0</v>
      </c>
      <c r="AP633" s="13">
        <f t="shared" si="165"/>
        <v>0</v>
      </c>
      <c r="AQ633" s="13"/>
      <c r="AR633" s="13">
        <f t="shared" si="166"/>
        <v>0</v>
      </c>
      <c r="AS633" s="13"/>
      <c r="AT633" s="13">
        <f t="shared" si="167"/>
        <v>0</v>
      </c>
      <c r="AU633" s="13"/>
      <c r="AV633" s="13">
        <f t="shared" si="168"/>
        <v>0</v>
      </c>
      <c r="AW633" s="13"/>
      <c r="AX633" s="13">
        <f t="shared" si="169"/>
        <v>0</v>
      </c>
      <c r="AY633" s="13"/>
      <c r="AZ633" s="13">
        <f t="shared" si="170"/>
        <v>0</v>
      </c>
      <c r="BA633" s="13"/>
      <c r="BB633" s="13">
        <f t="shared" si="171"/>
        <v>0</v>
      </c>
      <c r="BC633" s="13"/>
      <c r="BD633" s="13">
        <f t="shared" si="172"/>
        <v>0</v>
      </c>
      <c r="BE633" s="13"/>
      <c r="BF633" s="13">
        <f t="shared" si="173"/>
        <v>0</v>
      </c>
      <c r="BG633" s="13"/>
      <c r="BH633" s="13">
        <f t="shared" si="174"/>
        <v>70488.701001315436</v>
      </c>
      <c r="BI633" s="13">
        <f t="shared" si="175"/>
        <v>70500</v>
      </c>
      <c r="BJ633" s="13">
        <v>70800</v>
      </c>
    </row>
    <row r="634" spans="1:62" x14ac:dyDescent="0.25">
      <c r="A634" s="4" t="s">
        <v>645</v>
      </c>
      <c r="B634" s="13">
        <v>2190</v>
      </c>
      <c r="C634">
        <v>581496</v>
      </c>
      <c r="D634">
        <v>1</v>
      </c>
      <c r="E634">
        <v>1</v>
      </c>
      <c r="F634">
        <v>1</v>
      </c>
      <c r="G634">
        <v>0</v>
      </c>
      <c r="H634">
        <v>0</v>
      </c>
      <c r="I634" t="s">
        <v>30</v>
      </c>
      <c r="J634">
        <v>581496</v>
      </c>
      <c r="K634" t="s">
        <v>645</v>
      </c>
      <c r="L634">
        <v>581496</v>
      </c>
      <c r="M634" t="s">
        <v>645</v>
      </c>
      <c r="N634">
        <v>581283</v>
      </c>
      <c r="O634" t="s">
        <v>29</v>
      </c>
      <c r="P634">
        <v>581283</v>
      </c>
      <c r="Q634" t="s">
        <v>29</v>
      </c>
      <c r="R634" s="13">
        <v>498580.57774572109</v>
      </c>
      <c r="S634" s="13">
        <v>3440</v>
      </c>
      <c r="T634" s="13">
        <v>183788.36217755161</v>
      </c>
      <c r="U634" s="13"/>
      <c r="V634" s="13">
        <f t="shared" si="159"/>
        <v>0</v>
      </c>
      <c r="W634" s="13">
        <v>31</v>
      </c>
      <c r="X634" s="13">
        <f t="shared" si="160"/>
        <v>91884</v>
      </c>
      <c r="Y634" s="13">
        <v>53</v>
      </c>
      <c r="Z634" s="13">
        <f t="shared" si="161"/>
        <v>52364</v>
      </c>
      <c r="AA634" s="13">
        <v>11</v>
      </c>
      <c r="AB634" s="13">
        <f t="shared" si="162"/>
        <v>2717</v>
      </c>
      <c r="AC634" s="13">
        <v>4622</v>
      </c>
      <c r="AD634" s="13">
        <v>982658.72623886599</v>
      </c>
      <c r="AE634" s="13"/>
      <c r="AF634" s="13"/>
      <c r="AG634" s="13"/>
      <c r="AH634" s="13"/>
      <c r="AI634" s="13"/>
      <c r="AJ634" s="13"/>
      <c r="AK634" s="13">
        <f t="shared" si="163"/>
        <v>0</v>
      </c>
      <c r="AL634" s="13"/>
      <c r="AM634" s="13">
        <f t="shared" si="164"/>
        <v>0</v>
      </c>
      <c r="AN634" s="13"/>
      <c r="AO634" s="13">
        <v>6</v>
      </c>
      <c r="AP634" s="13">
        <f t="shared" si="165"/>
        <v>183000</v>
      </c>
      <c r="AQ634" s="13"/>
      <c r="AR634" s="13">
        <f t="shared" si="166"/>
        <v>0</v>
      </c>
      <c r="AS634" s="13"/>
      <c r="AT634" s="13">
        <f t="shared" si="167"/>
        <v>0</v>
      </c>
      <c r="AU634" s="13"/>
      <c r="AV634" s="13">
        <f t="shared" si="168"/>
        <v>0</v>
      </c>
      <c r="AW634" s="13"/>
      <c r="AX634" s="13">
        <f t="shared" si="169"/>
        <v>0</v>
      </c>
      <c r="AY634" s="13"/>
      <c r="AZ634" s="13">
        <f t="shared" si="170"/>
        <v>0</v>
      </c>
      <c r="BA634" s="13"/>
      <c r="BB634" s="13">
        <f t="shared" si="171"/>
        <v>0</v>
      </c>
      <c r="BC634" s="13"/>
      <c r="BD634" s="13">
        <f t="shared" si="172"/>
        <v>0</v>
      </c>
      <c r="BE634" s="13"/>
      <c r="BF634" s="13">
        <f t="shared" si="173"/>
        <v>0</v>
      </c>
      <c r="BG634" s="13"/>
      <c r="BH634" s="13">
        <f t="shared" si="174"/>
        <v>1994992.6661621388</v>
      </c>
      <c r="BI634" s="13">
        <f t="shared" si="175"/>
        <v>1995000</v>
      </c>
      <c r="BJ634" s="13">
        <v>2065200</v>
      </c>
    </row>
    <row r="635" spans="1:62" x14ac:dyDescent="0.25">
      <c r="A635" t="s">
        <v>1096</v>
      </c>
      <c r="B635" s="13">
        <v>651</v>
      </c>
      <c r="C635">
        <v>572896</v>
      </c>
      <c r="D635">
        <v>1</v>
      </c>
      <c r="E635">
        <v>0</v>
      </c>
      <c r="F635">
        <v>0</v>
      </c>
      <c r="G635">
        <v>0</v>
      </c>
      <c r="H635">
        <v>0</v>
      </c>
      <c r="I635" t="s">
        <v>41</v>
      </c>
      <c r="J635">
        <v>555134</v>
      </c>
      <c r="K635" t="s">
        <v>151</v>
      </c>
      <c r="L635">
        <v>574767</v>
      </c>
      <c r="M635" t="s">
        <v>917</v>
      </c>
      <c r="N635">
        <v>574767</v>
      </c>
      <c r="O635" t="s">
        <v>917</v>
      </c>
      <c r="P635">
        <v>555134</v>
      </c>
      <c r="Q635" t="s">
        <v>151</v>
      </c>
      <c r="R635" s="13">
        <v>151609.09573108604</v>
      </c>
      <c r="S635" s="13"/>
      <c r="T635" s="13"/>
      <c r="U635" s="13"/>
      <c r="V635" s="13">
        <f t="shared" si="159"/>
        <v>0</v>
      </c>
      <c r="W635" s="13"/>
      <c r="X635" s="13">
        <f t="shared" si="160"/>
        <v>0</v>
      </c>
      <c r="Y635" s="13"/>
      <c r="Z635" s="13">
        <f t="shared" si="161"/>
        <v>0</v>
      </c>
      <c r="AA635" s="13"/>
      <c r="AB635" s="13">
        <f t="shared" si="162"/>
        <v>0</v>
      </c>
      <c r="AC635" s="13"/>
      <c r="AD635" s="13"/>
      <c r="AE635" s="13"/>
      <c r="AF635" s="13"/>
      <c r="AG635" s="13"/>
      <c r="AH635" s="13"/>
      <c r="AI635" s="13"/>
      <c r="AJ635" s="13"/>
      <c r="AK635" s="13">
        <f t="shared" si="163"/>
        <v>0</v>
      </c>
      <c r="AL635" s="13"/>
      <c r="AM635" s="13">
        <f t="shared" si="164"/>
        <v>0</v>
      </c>
      <c r="AN635" s="13"/>
      <c r="AO635" s="13">
        <v>0</v>
      </c>
      <c r="AP635" s="13">
        <f t="shared" si="165"/>
        <v>0</v>
      </c>
      <c r="AQ635" s="13"/>
      <c r="AR635" s="13">
        <f t="shared" si="166"/>
        <v>0</v>
      </c>
      <c r="AS635" s="13"/>
      <c r="AT635" s="13">
        <f t="shared" si="167"/>
        <v>0</v>
      </c>
      <c r="AU635" s="13"/>
      <c r="AV635" s="13">
        <f t="shared" si="168"/>
        <v>0</v>
      </c>
      <c r="AW635" s="13"/>
      <c r="AX635" s="13">
        <f t="shared" si="169"/>
        <v>0</v>
      </c>
      <c r="AY635" s="13"/>
      <c r="AZ635" s="13">
        <f t="shared" si="170"/>
        <v>0</v>
      </c>
      <c r="BA635" s="13"/>
      <c r="BB635" s="13">
        <f t="shared" si="171"/>
        <v>0</v>
      </c>
      <c r="BC635" s="13"/>
      <c r="BD635" s="13">
        <f t="shared" si="172"/>
        <v>0</v>
      </c>
      <c r="BE635" s="13"/>
      <c r="BF635" s="13">
        <f t="shared" si="173"/>
        <v>0</v>
      </c>
      <c r="BG635" s="13"/>
      <c r="BH635" s="13">
        <f t="shared" si="174"/>
        <v>151609.09573108604</v>
      </c>
      <c r="BI635" s="13">
        <f t="shared" si="175"/>
        <v>151600</v>
      </c>
      <c r="BJ635" s="13">
        <v>144100</v>
      </c>
    </row>
    <row r="636" spans="1:62" x14ac:dyDescent="0.25">
      <c r="A636" t="s">
        <v>1097</v>
      </c>
      <c r="B636" s="13">
        <v>824</v>
      </c>
      <c r="C636">
        <v>545457</v>
      </c>
      <c r="D636">
        <v>1</v>
      </c>
      <c r="E636">
        <v>0</v>
      </c>
      <c r="F636">
        <v>0</v>
      </c>
      <c r="G636">
        <v>0</v>
      </c>
      <c r="H636">
        <v>0</v>
      </c>
      <c r="I636" t="s">
        <v>23</v>
      </c>
      <c r="J636">
        <v>545511</v>
      </c>
      <c r="K636" t="s">
        <v>1098</v>
      </c>
      <c r="L636">
        <v>545511</v>
      </c>
      <c r="M636" t="s">
        <v>1098</v>
      </c>
      <c r="N636">
        <v>545511</v>
      </c>
      <c r="O636" t="s">
        <v>1098</v>
      </c>
      <c r="P636">
        <v>545392</v>
      </c>
      <c r="Q636" t="s">
        <v>290</v>
      </c>
      <c r="R636" s="13">
        <v>191240.55655148826</v>
      </c>
      <c r="S636" s="13"/>
      <c r="T636" s="13"/>
      <c r="U636" s="13"/>
      <c r="V636" s="13">
        <f t="shared" si="159"/>
        <v>0</v>
      </c>
      <c r="W636" s="13"/>
      <c r="X636" s="13">
        <f t="shared" si="160"/>
        <v>0</v>
      </c>
      <c r="Y636" s="13"/>
      <c r="Z636" s="13">
        <f t="shared" si="161"/>
        <v>0</v>
      </c>
      <c r="AA636" s="13"/>
      <c r="AB636" s="13">
        <f t="shared" si="162"/>
        <v>0</v>
      </c>
      <c r="AC636" s="13"/>
      <c r="AD636" s="13"/>
      <c r="AE636" s="13"/>
      <c r="AF636" s="13"/>
      <c r="AG636" s="13"/>
      <c r="AH636" s="13"/>
      <c r="AI636" s="13"/>
      <c r="AJ636" s="13"/>
      <c r="AK636" s="13">
        <f t="shared" si="163"/>
        <v>0</v>
      </c>
      <c r="AL636" s="13"/>
      <c r="AM636" s="13">
        <f t="shared" si="164"/>
        <v>0</v>
      </c>
      <c r="AN636" s="13"/>
      <c r="AO636" s="13">
        <v>0</v>
      </c>
      <c r="AP636" s="13">
        <f t="shared" si="165"/>
        <v>0</v>
      </c>
      <c r="AQ636" s="13"/>
      <c r="AR636" s="13">
        <f t="shared" si="166"/>
        <v>0</v>
      </c>
      <c r="AS636" s="13"/>
      <c r="AT636" s="13">
        <f t="shared" si="167"/>
        <v>0</v>
      </c>
      <c r="AU636" s="13"/>
      <c r="AV636" s="13">
        <f t="shared" si="168"/>
        <v>0</v>
      </c>
      <c r="AW636" s="13"/>
      <c r="AX636" s="13">
        <f t="shared" si="169"/>
        <v>0</v>
      </c>
      <c r="AY636" s="13"/>
      <c r="AZ636" s="13">
        <f t="shared" si="170"/>
        <v>0</v>
      </c>
      <c r="BA636" s="13"/>
      <c r="BB636" s="13">
        <f t="shared" si="171"/>
        <v>0</v>
      </c>
      <c r="BC636" s="13"/>
      <c r="BD636" s="13">
        <f t="shared" si="172"/>
        <v>0</v>
      </c>
      <c r="BE636" s="13"/>
      <c r="BF636" s="13">
        <f t="shared" si="173"/>
        <v>0</v>
      </c>
      <c r="BG636" s="13"/>
      <c r="BH636" s="13">
        <f t="shared" si="174"/>
        <v>191240.55655148826</v>
      </c>
      <c r="BI636" s="13">
        <f t="shared" si="175"/>
        <v>191200</v>
      </c>
      <c r="BJ636" s="13">
        <v>195400</v>
      </c>
    </row>
    <row r="637" spans="1:62" x14ac:dyDescent="0.25">
      <c r="A637" t="s">
        <v>1099</v>
      </c>
      <c r="B637" s="13">
        <v>533</v>
      </c>
      <c r="C637">
        <v>533491</v>
      </c>
      <c r="D637">
        <v>1</v>
      </c>
      <c r="E637">
        <v>0</v>
      </c>
      <c r="F637">
        <v>0</v>
      </c>
      <c r="G637">
        <v>0</v>
      </c>
      <c r="H637">
        <v>0</v>
      </c>
      <c r="I637" t="s">
        <v>61</v>
      </c>
      <c r="J637">
        <v>541575</v>
      </c>
      <c r="K637" t="s">
        <v>1100</v>
      </c>
      <c r="L637">
        <v>536148</v>
      </c>
      <c r="M637" t="s">
        <v>310</v>
      </c>
      <c r="N637">
        <v>536148</v>
      </c>
      <c r="O637" t="s">
        <v>310</v>
      </c>
      <c r="P637">
        <v>536385</v>
      </c>
      <c r="Q637" t="s">
        <v>249</v>
      </c>
      <c r="R637" s="13">
        <v>124454.28027509649</v>
      </c>
      <c r="S637" s="13"/>
      <c r="T637" s="13"/>
      <c r="U637" s="13"/>
      <c r="V637" s="13">
        <f t="shared" si="159"/>
        <v>0</v>
      </c>
      <c r="W637" s="13"/>
      <c r="X637" s="13">
        <f t="shared" si="160"/>
        <v>0</v>
      </c>
      <c r="Y637" s="13"/>
      <c r="Z637" s="13">
        <f t="shared" si="161"/>
        <v>0</v>
      </c>
      <c r="AA637" s="13"/>
      <c r="AB637" s="13">
        <f t="shared" si="162"/>
        <v>0</v>
      </c>
      <c r="AC637" s="13"/>
      <c r="AD637" s="13"/>
      <c r="AE637" s="13"/>
      <c r="AF637" s="13"/>
      <c r="AG637" s="13"/>
      <c r="AH637" s="13"/>
      <c r="AI637" s="13"/>
      <c r="AJ637" s="13"/>
      <c r="AK637" s="13">
        <f t="shared" si="163"/>
        <v>0</v>
      </c>
      <c r="AL637" s="13"/>
      <c r="AM637" s="13">
        <f t="shared" si="164"/>
        <v>0</v>
      </c>
      <c r="AN637" s="13"/>
      <c r="AO637" s="13">
        <v>0</v>
      </c>
      <c r="AP637" s="13">
        <f t="shared" si="165"/>
        <v>0</v>
      </c>
      <c r="AQ637" s="13"/>
      <c r="AR637" s="13">
        <f t="shared" si="166"/>
        <v>0</v>
      </c>
      <c r="AS637" s="13"/>
      <c r="AT637" s="13">
        <f t="shared" si="167"/>
        <v>0</v>
      </c>
      <c r="AU637" s="13"/>
      <c r="AV637" s="13">
        <f t="shared" si="168"/>
        <v>0</v>
      </c>
      <c r="AW637" s="13"/>
      <c r="AX637" s="13">
        <f t="shared" si="169"/>
        <v>0</v>
      </c>
      <c r="AY637" s="13"/>
      <c r="AZ637" s="13">
        <f t="shared" si="170"/>
        <v>0</v>
      </c>
      <c r="BA637" s="13"/>
      <c r="BB637" s="13">
        <f t="shared" si="171"/>
        <v>0</v>
      </c>
      <c r="BC637" s="13"/>
      <c r="BD637" s="13">
        <f t="shared" si="172"/>
        <v>0</v>
      </c>
      <c r="BE637" s="13"/>
      <c r="BF637" s="13">
        <f t="shared" si="173"/>
        <v>0</v>
      </c>
      <c r="BG637" s="13"/>
      <c r="BH637" s="13">
        <f t="shared" si="174"/>
        <v>124454.28027509649</v>
      </c>
      <c r="BI637" s="13">
        <f t="shared" si="175"/>
        <v>124500</v>
      </c>
      <c r="BJ637" s="13">
        <v>125600</v>
      </c>
    </row>
    <row r="638" spans="1:62" x14ac:dyDescent="0.25">
      <c r="A638" t="s">
        <v>1101</v>
      </c>
      <c r="B638" s="13">
        <v>310</v>
      </c>
      <c r="C638">
        <v>538019</v>
      </c>
      <c r="D638">
        <v>1</v>
      </c>
      <c r="E638">
        <v>0</v>
      </c>
      <c r="F638">
        <v>0</v>
      </c>
      <c r="G638">
        <v>0</v>
      </c>
      <c r="H638">
        <v>0</v>
      </c>
      <c r="I638" t="s">
        <v>18</v>
      </c>
      <c r="J638">
        <v>555380</v>
      </c>
      <c r="K638" t="s">
        <v>1102</v>
      </c>
      <c r="L638">
        <v>555380</v>
      </c>
      <c r="M638" t="s">
        <v>1102</v>
      </c>
      <c r="N638">
        <v>555380</v>
      </c>
      <c r="O638" t="s">
        <v>1102</v>
      </c>
      <c r="P638">
        <v>554961</v>
      </c>
      <c r="Q638" t="s">
        <v>17</v>
      </c>
      <c r="R638" s="13">
        <v>72815.646243097581</v>
      </c>
      <c r="S638" s="13"/>
      <c r="T638" s="13"/>
      <c r="U638" s="13"/>
      <c r="V638" s="13">
        <f t="shared" si="159"/>
        <v>0</v>
      </c>
      <c r="W638" s="13"/>
      <c r="X638" s="13">
        <f t="shared" si="160"/>
        <v>0</v>
      </c>
      <c r="Y638" s="13"/>
      <c r="Z638" s="13">
        <f t="shared" si="161"/>
        <v>0</v>
      </c>
      <c r="AA638" s="13"/>
      <c r="AB638" s="13">
        <f t="shared" si="162"/>
        <v>0</v>
      </c>
      <c r="AC638" s="13"/>
      <c r="AD638" s="13"/>
      <c r="AE638" s="13"/>
      <c r="AF638" s="13"/>
      <c r="AG638" s="13"/>
      <c r="AH638" s="13"/>
      <c r="AI638" s="13"/>
      <c r="AJ638" s="13"/>
      <c r="AK638" s="13">
        <f t="shared" si="163"/>
        <v>0</v>
      </c>
      <c r="AL638" s="13"/>
      <c r="AM638" s="13">
        <f t="shared" si="164"/>
        <v>0</v>
      </c>
      <c r="AN638" s="13"/>
      <c r="AO638" s="13">
        <v>0</v>
      </c>
      <c r="AP638" s="13">
        <f t="shared" si="165"/>
        <v>0</v>
      </c>
      <c r="AQ638" s="13"/>
      <c r="AR638" s="13">
        <f t="shared" si="166"/>
        <v>0</v>
      </c>
      <c r="AS638" s="13"/>
      <c r="AT638" s="13">
        <f t="shared" si="167"/>
        <v>0</v>
      </c>
      <c r="AU638" s="13"/>
      <c r="AV638" s="13">
        <f t="shared" si="168"/>
        <v>0</v>
      </c>
      <c r="AW638" s="13"/>
      <c r="AX638" s="13">
        <f t="shared" si="169"/>
        <v>0</v>
      </c>
      <c r="AY638" s="13"/>
      <c r="AZ638" s="13">
        <f t="shared" si="170"/>
        <v>0</v>
      </c>
      <c r="BA638" s="13"/>
      <c r="BB638" s="13">
        <f t="shared" si="171"/>
        <v>0</v>
      </c>
      <c r="BC638" s="13"/>
      <c r="BD638" s="13">
        <f t="shared" si="172"/>
        <v>0</v>
      </c>
      <c r="BE638" s="13"/>
      <c r="BF638" s="13">
        <f t="shared" si="173"/>
        <v>0</v>
      </c>
      <c r="BG638" s="13"/>
      <c r="BH638" s="13">
        <f t="shared" si="174"/>
        <v>72815.646243097581</v>
      </c>
      <c r="BI638" s="13">
        <f t="shared" si="175"/>
        <v>72800</v>
      </c>
      <c r="BJ638" s="13">
        <v>72400</v>
      </c>
    </row>
    <row r="639" spans="1:62" x14ac:dyDescent="0.25">
      <c r="A639" t="s">
        <v>1103</v>
      </c>
      <c r="B639" s="13">
        <v>483</v>
      </c>
      <c r="C639">
        <v>573957</v>
      </c>
      <c r="D639">
        <v>1</v>
      </c>
      <c r="E639">
        <v>0</v>
      </c>
      <c r="F639">
        <v>0</v>
      </c>
      <c r="G639">
        <v>0</v>
      </c>
      <c r="H639">
        <v>0</v>
      </c>
      <c r="I639" t="s">
        <v>33</v>
      </c>
      <c r="J639">
        <v>573892</v>
      </c>
      <c r="K639" t="s">
        <v>517</v>
      </c>
      <c r="L639">
        <v>574279</v>
      </c>
      <c r="M639" t="s">
        <v>524</v>
      </c>
      <c r="N639">
        <v>574279</v>
      </c>
      <c r="O639" t="s">
        <v>524</v>
      </c>
      <c r="P639">
        <v>574279</v>
      </c>
      <c r="Q639" t="s">
        <v>524</v>
      </c>
      <c r="R639" s="13">
        <v>112914.82718421859</v>
      </c>
      <c r="S639" s="13"/>
      <c r="T639" s="13"/>
      <c r="U639" s="13"/>
      <c r="V639" s="13">
        <f t="shared" si="159"/>
        <v>0</v>
      </c>
      <c r="W639" s="13"/>
      <c r="X639" s="13">
        <f t="shared" si="160"/>
        <v>0</v>
      </c>
      <c r="Y639" s="13"/>
      <c r="Z639" s="13">
        <f t="shared" si="161"/>
        <v>0</v>
      </c>
      <c r="AA639" s="13"/>
      <c r="AB639" s="13">
        <f t="shared" si="162"/>
        <v>0</v>
      </c>
      <c r="AC639" s="13"/>
      <c r="AD639" s="13"/>
      <c r="AE639" s="13"/>
      <c r="AF639" s="13"/>
      <c r="AG639" s="13"/>
      <c r="AH639" s="13"/>
      <c r="AI639" s="13"/>
      <c r="AJ639" s="13"/>
      <c r="AK639" s="13">
        <f t="shared" si="163"/>
        <v>0</v>
      </c>
      <c r="AL639" s="13"/>
      <c r="AM639" s="13">
        <f t="shared" si="164"/>
        <v>0</v>
      </c>
      <c r="AN639" s="13"/>
      <c r="AO639" s="13">
        <v>1</v>
      </c>
      <c r="AP639" s="13">
        <f t="shared" si="165"/>
        <v>30500</v>
      </c>
      <c r="AQ639" s="13"/>
      <c r="AR639" s="13">
        <f t="shared" si="166"/>
        <v>0</v>
      </c>
      <c r="AS639" s="13"/>
      <c r="AT639" s="13">
        <f t="shared" si="167"/>
        <v>0</v>
      </c>
      <c r="AU639" s="13"/>
      <c r="AV639" s="13">
        <f t="shared" si="168"/>
        <v>0</v>
      </c>
      <c r="AW639" s="13"/>
      <c r="AX639" s="13">
        <f t="shared" si="169"/>
        <v>0</v>
      </c>
      <c r="AY639" s="13"/>
      <c r="AZ639" s="13">
        <f t="shared" si="170"/>
        <v>0</v>
      </c>
      <c r="BA639" s="13"/>
      <c r="BB639" s="13">
        <f t="shared" si="171"/>
        <v>0</v>
      </c>
      <c r="BC639" s="13"/>
      <c r="BD639" s="13">
        <f t="shared" si="172"/>
        <v>0</v>
      </c>
      <c r="BE639" s="13"/>
      <c r="BF639" s="13">
        <f t="shared" si="173"/>
        <v>0</v>
      </c>
      <c r="BG639" s="13"/>
      <c r="BH639" s="13">
        <f t="shared" si="174"/>
        <v>143414.82718421859</v>
      </c>
      <c r="BI639" s="13">
        <f t="shared" si="175"/>
        <v>143400</v>
      </c>
      <c r="BJ639" s="13">
        <v>144500</v>
      </c>
    </row>
    <row r="640" spans="1:62" x14ac:dyDescent="0.25">
      <c r="A640" t="s">
        <v>1103</v>
      </c>
      <c r="B640" s="13">
        <v>1352</v>
      </c>
      <c r="C640">
        <v>542628</v>
      </c>
      <c r="D640">
        <v>1</v>
      </c>
      <c r="E640">
        <v>0</v>
      </c>
      <c r="F640">
        <v>0</v>
      </c>
      <c r="G640">
        <v>0</v>
      </c>
      <c r="H640">
        <v>0</v>
      </c>
      <c r="I640" t="s">
        <v>85</v>
      </c>
      <c r="J640">
        <v>565971</v>
      </c>
      <c r="K640" t="s">
        <v>430</v>
      </c>
      <c r="L640">
        <v>565971</v>
      </c>
      <c r="M640" t="s">
        <v>430</v>
      </c>
      <c r="N640">
        <v>565971</v>
      </c>
      <c r="O640" t="s">
        <v>430</v>
      </c>
      <c r="P640">
        <v>565971</v>
      </c>
      <c r="Q640" t="s">
        <v>430</v>
      </c>
      <c r="R640" s="13">
        <v>311087.52254125732</v>
      </c>
      <c r="S640" s="13"/>
      <c r="T640" s="13"/>
      <c r="U640" s="13"/>
      <c r="V640" s="13">
        <f t="shared" si="159"/>
        <v>0</v>
      </c>
      <c r="W640" s="13"/>
      <c r="X640" s="13">
        <f t="shared" si="160"/>
        <v>0</v>
      </c>
      <c r="Y640" s="13"/>
      <c r="Z640" s="13">
        <f t="shared" si="161"/>
        <v>0</v>
      </c>
      <c r="AA640" s="13"/>
      <c r="AB640" s="13">
        <f t="shared" si="162"/>
        <v>0</v>
      </c>
      <c r="AC640" s="13"/>
      <c r="AD640" s="13"/>
      <c r="AE640" s="13"/>
      <c r="AF640" s="13"/>
      <c r="AG640" s="13"/>
      <c r="AH640" s="13"/>
      <c r="AI640" s="13"/>
      <c r="AJ640" s="13"/>
      <c r="AK640" s="13">
        <f t="shared" si="163"/>
        <v>0</v>
      </c>
      <c r="AL640" s="13"/>
      <c r="AM640" s="13">
        <f t="shared" si="164"/>
        <v>0</v>
      </c>
      <c r="AN640" s="13"/>
      <c r="AO640" s="13">
        <v>0</v>
      </c>
      <c r="AP640" s="13">
        <f t="shared" si="165"/>
        <v>0</v>
      </c>
      <c r="AQ640" s="13"/>
      <c r="AR640" s="13">
        <f t="shared" si="166"/>
        <v>0</v>
      </c>
      <c r="AS640" s="13"/>
      <c r="AT640" s="13">
        <f t="shared" si="167"/>
        <v>0</v>
      </c>
      <c r="AU640" s="13"/>
      <c r="AV640" s="13">
        <f t="shared" si="168"/>
        <v>0</v>
      </c>
      <c r="AW640" s="13"/>
      <c r="AX640" s="13">
        <f t="shared" si="169"/>
        <v>0</v>
      </c>
      <c r="AY640" s="13"/>
      <c r="AZ640" s="13">
        <f t="shared" si="170"/>
        <v>0</v>
      </c>
      <c r="BA640" s="13"/>
      <c r="BB640" s="13">
        <f t="shared" si="171"/>
        <v>0</v>
      </c>
      <c r="BC640" s="13"/>
      <c r="BD640" s="13">
        <f t="shared" si="172"/>
        <v>0</v>
      </c>
      <c r="BE640" s="13"/>
      <c r="BF640" s="13">
        <f t="shared" si="173"/>
        <v>0</v>
      </c>
      <c r="BG640" s="13"/>
      <c r="BH640" s="13">
        <f t="shared" si="174"/>
        <v>311087.52254125732</v>
      </c>
      <c r="BI640" s="13">
        <f t="shared" si="175"/>
        <v>311100</v>
      </c>
      <c r="BJ640" s="13">
        <v>309300</v>
      </c>
    </row>
    <row r="641" spans="1:62" x14ac:dyDescent="0.25">
      <c r="A641" t="s">
        <v>1104</v>
      </c>
      <c r="B641" s="13">
        <v>349</v>
      </c>
      <c r="C641">
        <v>533254</v>
      </c>
      <c r="D641">
        <v>1</v>
      </c>
      <c r="E641">
        <v>0</v>
      </c>
      <c r="F641">
        <v>0</v>
      </c>
      <c r="G641">
        <v>0</v>
      </c>
      <c r="H641">
        <v>0</v>
      </c>
      <c r="I641" t="s">
        <v>26</v>
      </c>
      <c r="J641">
        <v>533378</v>
      </c>
      <c r="K641" t="s">
        <v>1105</v>
      </c>
      <c r="L641">
        <v>533416</v>
      </c>
      <c r="M641" t="s">
        <v>1106</v>
      </c>
      <c r="N641">
        <v>533416</v>
      </c>
      <c r="O641" t="s">
        <v>1106</v>
      </c>
      <c r="P641">
        <v>538728</v>
      </c>
      <c r="Q641" t="s">
        <v>93</v>
      </c>
      <c r="R641" s="13">
        <v>81880.628938151582</v>
      </c>
      <c r="S641" s="13"/>
      <c r="T641" s="13"/>
      <c r="U641" s="13"/>
      <c r="V641" s="13">
        <f t="shared" si="159"/>
        <v>0</v>
      </c>
      <c r="W641" s="13"/>
      <c r="X641" s="13">
        <f t="shared" si="160"/>
        <v>0</v>
      </c>
      <c r="Y641" s="13"/>
      <c r="Z641" s="13">
        <f t="shared" si="161"/>
        <v>0</v>
      </c>
      <c r="AA641" s="13"/>
      <c r="AB641" s="13">
        <f t="shared" si="162"/>
        <v>0</v>
      </c>
      <c r="AC641" s="13"/>
      <c r="AD641" s="13"/>
      <c r="AE641" s="13"/>
      <c r="AF641" s="13"/>
      <c r="AG641" s="13"/>
      <c r="AH641" s="13"/>
      <c r="AI641" s="13"/>
      <c r="AJ641" s="13"/>
      <c r="AK641" s="13">
        <f t="shared" si="163"/>
        <v>0</v>
      </c>
      <c r="AL641" s="13"/>
      <c r="AM641" s="13">
        <f t="shared" si="164"/>
        <v>0</v>
      </c>
      <c r="AN641" s="13"/>
      <c r="AO641" s="13">
        <v>0</v>
      </c>
      <c r="AP641" s="13">
        <f t="shared" si="165"/>
        <v>0</v>
      </c>
      <c r="AQ641" s="13"/>
      <c r="AR641" s="13">
        <f t="shared" si="166"/>
        <v>0</v>
      </c>
      <c r="AS641" s="13"/>
      <c r="AT641" s="13">
        <f t="shared" si="167"/>
        <v>0</v>
      </c>
      <c r="AU641" s="13"/>
      <c r="AV641" s="13">
        <f t="shared" si="168"/>
        <v>0</v>
      </c>
      <c r="AW641" s="13"/>
      <c r="AX641" s="13">
        <f t="shared" si="169"/>
        <v>0</v>
      </c>
      <c r="AY641" s="13"/>
      <c r="AZ641" s="13">
        <f t="shared" si="170"/>
        <v>0</v>
      </c>
      <c r="BA641" s="13"/>
      <c r="BB641" s="13">
        <f t="shared" si="171"/>
        <v>0</v>
      </c>
      <c r="BC641" s="13"/>
      <c r="BD641" s="13">
        <f t="shared" si="172"/>
        <v>0</v>
      </c>
      <c r="BE641" s="13"/>
      <c r="BF641" s="13">
        <f t="shared" si="173"/>
        <v>0</v>
      </c>
      <c r="BG641" s="13"/>
      <c r="BH641" s="13">
        <f t="shared" si="174"/>
        <v>81880.628938151582</v>
      </c>
      <c r="BI641" s="13">
        <f t="shared" si="175"/>
        <v>81900</v>
      </c>
      <c r="BJ641" s="13">
        <v>82000</v>
      </c>
    </row>
    <row r="642" spans="1:62" x14ac:dyDescent="0.25">
      <c r="A642" t="s">
        <v>776</v>
      </c>
      <c r="B642" s="13">
        <v>212</v>
      </c>
      <c r="C642">
        <v>546852</v>
      </c>
      <c r="D642">
        <v>1</v>
      </c>
      <c r="E642">
        <v>0</v>
      </c>
      <c r="F642">
        <v>0</v>
      </c>
      <c r="G642">
        <v>0</v>
      </c>
      <c r="H642">
        <v>0</v>
      </c>
      <c r="I642" t="s">
        <v>85</v>
      </c>
      <c r="J642">
        <v>565555</v>
      </c>
      <c r="K642" t="s">
        <v>229</v>
      </c>
      <c r="L642">
        <v>565555</v>
      </c>
      <c r="M642" t="s">
        <v>229</v>
      </c>
      <c r="N642">
        <v>565555</v>
      </c>
      <c r="O642" t="s">
        <v>229</v>
      </c>
      <c r="P642">
        <v>565555</v>
      </c>
      <c r="Q642" t="s">
        <v>229</v>
      </c>
      <c r="R642" s="13">
        <v>70488.701001315436</v>
      </c>
      <c r="S642" s="13"/>
      <c r="T642" s="13"/>
      <c r="U642" s="13"/>
      <c r="V642" s="13">
        <f t="shared" si="159"/>
        <v>0</v>
      </c>
      <c r="W642" s="13"/>
      <c r="X642" s="13">
        <f t="shared" si="160"/>
        <v>0</v>
      </c>
      <c r="Y642" s="13"/>
      <c r="Z642" s="13">
        <f t="shared" si="161"/>
        <v>0</v>
      </c>
      <c r="AA642" s="13"/>
      <c r="AB642" s="13">
        <f t="shared" si="162"/>
        <v>0</v>
      </c>
      <c r="AC642" s="13"/>
      <c r="AD642" s="13"/>
      <c r="AE642" s="13"/>
      <c r="AF642" s="13"/>
      <c r="AG642" s="13"/>
      <c r="AH642" s="13"/>
      <c r="AI642" s="13"/>
      <c r="AJ642" s="13"/>
      <c r="AK642" s="13">
        <f t="shared" si="163"/>
        <v>0</v>
      </c>
      <c r="AL642" s="13"/>
      <c r="AM642" s="13">
        <f t="shared" si="164"/>
        <v>0</v>
      </c>
      <c r="AN642" s="13"/>
      <c r="AO642" s="13">
        <v>0</v>
      </c>
      <c r="AP642" s="13">
        <f t="shared" si="165"/>
        <v>0</v>
      </c>
      <c r="AQ642" s="13"/>
      <c r="AR642" s="13">
        <f t="shared" si="166"/>
        <v>0</v>
      </c>
      <c r="AS642" s="13"/>
      <c r="AT642" s="13">
        <f t="shared" si="167"/>
        <v>0</v>
      </c>
      <c r="AU642" s="13"/>
      <c r="AV642" s="13">
        <f t="shared" si="168"/>
        <v>0</v>
      </c>
      <c r="AW642" s="13"/>
      <c r="AX642" s="13">
        <f t="shared" si="169"/>
        <v>0</v>
      </c>
      <c r="AY642" s="13"/>
      <c r="AZ642" s="13">
        <f t="shared" si="170"/>
        <v>0</v>
      </c>
      <c r="BA642" s="13"/>
      <c r="BB642" s="13">
        <f t="shared" si="171"/>
        <v>0</v>
      </c>
      <c r="BC642" s="13"/>
      <c r="BD642" s="13">
        <f t="shared" si="172"/>
        <v>0</v>
      </c>
      <c r="BE642" s="13"/>
      <c r="BF642" s="13">
        <f t="shared" si="173"/>
        <v>0</v>
      </c>
      <c r="BG642" s="13"/>
      <c r="BH642" s="13">
        <f t="shared" si="174"/>
        <v>70488.701001315436</v>
      </c>
      <c r="BI642" s="13">
        <f t="shared" si="175"/>
        <v>70500</v>
      </c>
      <c r="BJ642" s="13">
        <v>70800</v>
      </c>
    </row>
    <row r="643" spans="1:62" x14ac:dyDescent="0.25">
      <c r="A643" t="s">
        <v>1107</v>
      </c>
      <c r="B643" s="13">
        <v>121</v>
      </c>
      <c r="C643">
        <v>587001</v>
      </c>
      <c r="D643">
        <v>1</v>
      </c>
      <c r="E643">
        <v>0</v>
      </c>
      <c r="F643">
        <v>0</v>
      </c>
      <c r="G643">
        <v>0</v>
      </c>
      <c r="H643">
        <v>0</v>
      </c>
      <c r="I643" t="s">
        <v>75</v>
      </c>
      <c r="J643">
        <v>588024</v>
      </c>
      <c r="K643" t="s">
        <v>523</v>
      </c>
      <c r="L643">
        <v>588024</v>
      </c>
      <c r="M643" t="s">
        <v>523</v>
      </c>
      <c r="N643">
        <v>588024</v>
      </c>
      <c r="O643" t="s">
        <v>523</v>
      </c>
      <c r="P643">
        <v>588024</v>
      </c>
      <c r="Q643" t="s">
        <v>523</v>
      </c>
      <c r="R643" s="13">
        <v>70488.701001315436</v>
      </c>
      <c r="S643" s="13"/>
      <c r="T643" s="13"/>
      <c r="U643" s="13"/>
      <c r="V643" s="13">
        <f t="shared" si="159"/>
        <v>0</v>
      </c>
      <c r="W643" s="13"/>
      <c r="X643" s="13">
        <f t="shared" si="160"/>
        <v>0</v>
      </c>
      <c r="Y643" s="13"/>
      <c r="Z643" s="13">
        <f t="shared" si="161"/>
        <v>0</v>
      </c>
      <c r="AA643" s="13"/>
      <c r="AB643" s="13">
        <f t="shared" si="162"/>
        <v>0</v>
      </c>
      <c r="AC643" s="13"/>
      <c r="AD643" s="13"/>
      <c r="AE643" s="13"/>
      <c r="AF643" s="13"/>
      <c r="AG643" s="13"/>
      <c r="AH643" s="13"/>
      <c r="AI643" s="13"/>
      <c r="AJ643" s="13"/>
      <c r="AK643" s="13">
        <f t="shared" si="163"/>
        <v>0</v>
      </c>
      <c r="AL643" s="13"/>
      <c r="AM643" s="13">
        <f t="shared" si="164"/>
        <v>0</v>
      </c>
      <c r="AN643" s="13"/>
      <c r="AO643" s="13">
        <v>0</v>
      </c>
      <c r="AP643" s="13">
        <f t="shared" si="165"/>
        <v>0</v>
      </c>
      <c r="AQ643" s="13"/>
      <c r="AR643" s="13">
        <f t="shared" si="166"/>
        <v>0</v>
      </c>
      <c r="AS643" s="13"/>
      <c r="AT643" s="13">
        <f t="shared" si="167"/>
        <v>0</v>
      </c>
      <c r="AU643" s="13"/>
      <c r="AV643" s="13">
        <f t="shared" si="168"/>
        <v>0</v>
      </c>
      <c r="AW643" s="13"/>
      <c r="AX643" s="13">
        <f t="shared" si="169"/>
        <v>0</v>
      </c>
      <c r="AY643" s="13"/>
      <c r="AZ643" s="13">
        <f t="shared" si="170"/>
        <v>0</v>
      </c>
      <c r="BA643" s="13"/>
      <c r="BB643" s="13">
        <f t="shared" si="171"/>
        <v>0</v>
      </c>
      <c r="BC643" s="13"/>
      <c r="BD643" s="13">
        <f t="shared" si="172"/>
        <v>0</v>
      </c>
      <c r="BE643" s="13"/>
      <c r="BF643" s="13">
        <f t="shared" si="173"/>
        <v>0</v>
      </c>
      <c r="BG643" s="13"/>
      <c r="BH643" s="13">
        <f t="shared" si="174"/>
        <v>70488.701001315436</v>
      </c>
      <c r="BI643" s="13">
        <f t="shared" si="175"/>
        <v>70500</v>
      </c>
      <c r="BJ643" s="13">
        <v>70800</v>
      </c>
    </row>
    <row r="644" spans="1:62" x14ac:dyDescent="0.25">
      <c r="A644" t="s">
        <v>1108</v>
      </c>
      <c r="B644" s="13">
        <v>368</v>
      </c>
      <c r="C644">
        <v>553531</v>
      </c>
      <c r="D644">
        <v>1</v>
      </c>
      <c r="E644">
        <v>0</v>
      </c>
      <c r="F644">
        <v>0</v>
      </c>
      <c r="G644">
        <v>0</v>
      </c>
      <c r="H644">
        <v>0</v>
      </c>
      <c r="I644" t="s">
        <v>110</v>
      </c>
      <c r="J644">
        <v>555771</v>
      </c>
      <c r="K644" t="s">
        <v>219</v>
      </c>
      <c r="L644">
        <v>553786</v>
      </c>
      <c r="M644" t="s">
        <v>741</v>
      </c>
      <c r="N644">
        <v>555771</v>
      </c>
      <c r="O644" t="s">
        <v>219</v>
      </c>
      <c r="P644">
        <v>555771</v>
      </c>
      <c r="Q644" t="s">
        <v>219</v>
      </c>
      <c r="R644" s="13">
        <v>86291.282054244584</v>
      </c>
      <c r="S644" s="13"/>
      <c r="T644" s="13"/>
      <c r="U644" s="13"/>
      <c r="V644" s="13">
        <f t="shared" si="159"/>
        <v>0</v>
      </c>
      <c r="W644" s="13"/>
      <c r="X644" s="13">
        <f t="shared" si="160"/>
        <v>0</v>
      </c>
      <c r="Y644" s="13"/>
      <c r="Z644" s="13">
        <f t="shared" si="161"/>
        <v>0</v>
      </c>
      <c r="AA644" s="13"/>
      <c r="AB644" s="13">
        <f t="shared" si="162"/>
        <v>0</v>
      </c>
      <c r="AC644" s="13"/>
      <c r="AD644" s="13"/>
      <c r="AE644" s="13"/>
      <c r="AF644" s="13"/>
      <c r="AG644" s="13"/>
      <c r="AH644" s="13"/>
      <c r="AI644" s="13"/>
      <c r="AJ644" s="13"/>
      <c r="AK644" s="13">
        <f t="shared" si="163"/>
        <v>0</v>
      </c>
      <c r="AL644" s="13"/>
      <c r="AM644" s="13">
        <f t="shared" si="164"/>
        <v>0</v>
      </c>
      <c r="AN644" s="13"/>
      <c r="AO644" s="13">
        <v>0</v>
      </c>
      <c r="AP644" s="13">
        <f t="shared" si="165"/>
        <v>0</v>
      </c>
      <c r="AQ644" s="13"/>
      <c r="AR644" s="13">
        <f t="shared" si="166"/>
        <v>0</v>
      </c>
      <c r="AS644" s="13"/>
      <c r="AT644" s="13">
        <f t="shared" si="167"/>
        <v>0</v>
      </c>
      <c r="AU644" s="13"/>
      <c r="AV644" s="13">
        <f t="shared" si="168"/>
        <v>0</v>
      </c>
      <c r="AW644" s="13"/>
      <c r="AX644" s="13">
        <f t="shared" si="169"/>
        <v>0</v>
      </c>
      <c r="AY644" s="13"/>
      <c r="AZ644" s="13">
        <f t="shared" si="170"/>
        <v>0</v>
      </c>
      <c r="BA644" s="13"/>
      <c r="BB644" s="13">
        <f t="shared" si="171"/>
        <v>0</v>
      </c>
      <c r="BC644" s="13"/>
      <c r="BD644" s="13">
        <f t="shared" si="172"/>
        <v>0</v>
      </c>
      <c r="BE644" s="13"/>
      <c r="BF644" s="13">
        <f t="shared" si="173"/>
        <v>0</v>
      </c>
      <c r="BG644" s="13"/>
      <c r="BH644" s="13">
        <f t="shared" si="174"/>
        <v>86291.282054244584</v>
      </c>
      <c r="BI644" s="13">
        <f t="shared" si="175"/>
        <v>86300</v>
      </c>
      <c r="BJ644" s="13">
        <v>84300</v>
      </c>
    </row>
    <row r="645" spans="1:62" x14ac:dyDescent="0.25">
      <c r="A645" t="s">
        <v>1109</v>
      </c>
      <c r="B645" s="13">
        <v>808</v>
      </c>
      <c r="C645">
        <v>576204</v>
      </c>
      <c r="D645">
        <v>1</v>
      </c>
      <c r="E645">
        <v>0</v>
      </c>
      <c r="F645">
        <v>0</v>
      </c>
      <c r="G645">
        <v>0</v>
      </c>
      <c r="H645">
        <v>0</v>
      </c>
      <c r="I645" t="s">
        <v>33</v>
      </c>
      <c r="J645">
        <v>576808</v>
      </c>
      <c r="K645" t="s">
        <v>406</v>
      </c>
      <c r="L645">
        <v>576069</v>
      </c>
      <c r="M645" t="s">
        <v>44</v>
      </c>
      <c r="N645">
        <v>576069</v>
      </c>
      <c r="O645" t="s">
        <v>44</v>
      </c>
      <c r="P645">
        <v>576069</v>
      </c>
      <c r="Q645" t="s">
        <v>44</v>
      </c>
      <c r="R645" s="13">
        <v>187583.59551963961</v>
      </c>
      <c r="S645" s="13"/>
      <c r="T645" s="13"/>
      <c r="U645" s="13"/>
      <c r="V645" s="13">
        <f t="shared" ref="V645:V708" si="176">U645*741</f>
        <v>0</v>
      </c>
      <c r="W645" s="13"/>
      <c r="X645" s="13">
        <f t="shared" ref="X645:X708" si="177">W645*2964</f>
        <v>0</v>
      </c>
      <c r="Y645" s="13"/>
      <c r="Z645" s="13">
        <f t="shared" ref="Z645:Z708" si="178">Y645*988</f>
        <v>0</v>
      </c>
      <c r="AA645" s="13"/>
      <c r="AB645" s="13">
        <f t="shared" ref="AB645:AB708" si="179">AA645*247</f>
        <v>0</v>
      </c>
      <c r="AC645" s="13"/>
      <c r="AD645" s="13"/>
      <c r="AE645" s="13"/>
      <c r="AF645" s="13"/>
      <c r="AG645" s="13"/>
      <c r="AH645" s="13"/>
      <c r="AI645" s="13"/>
      <c r="AJ645" s="13"/>
      <c r="AK645" s="13">
        <f t="shared" ref="AK645:AK708" si="180">AJ645*139</f>
        <v>0</v>
      </c>
      <c r="AL645" s="13"/>
      <c r="AM645" s="13">
        <f t="shared" ref="AM645:AM708" si="181">AL645*35</f>
        <v>0</v>
      </c>
      <c r="AN645" s="13"/>
      <c r="AO645" s="13">
        <v>1</v>
      </c>
      <c r="AP645" s="13">
        <f t="shared" ref="AP645:AP708" si="182">AO645*30500</f>
        <v>30500</v>
      </c>
      <c r="AQ645" s="13"/>
      <c r="AR645" s="13">
        <f t="shared" ref="AR645:AR708" si="183">AQ645*2706</f>
        <v>0</v>
      </c>
      <c r="AS645" s="13"/>
      <c r="AT645" s="13">
        <f t="shared" ref="AT645:AT708" si="184">AS645*139</f>
        <v>0</v>
      </c>
      <c r="AU645" s="13"/>
      <c r="AV645" s="13">
        <f t="shared" ref="AV645:AV708" si="185">AU645*338</f>
        <v>0</v>
      </c>
      <c r="AW645" s="13"/>
      <c r="AX645" s="13">
        <f t="shared" ref="AX645:AX708" si="186">AW645*108</f>
        <v>0</v>
      </c>
      <c r="AY645" s="13"/>
      <c r="AZ645" s="13">
        <f t="shared" ref="AZ645:AZ708" si="187">AY645*81</f>
        <v>0</v>
      </c>
      <c r="BA645" s="13"/>
      <c r="BB645" s="13">
        <f t="shared" ref="BB645:BB708" si="188">BA645*325</f>
        <v>0</v>
      </c>
      <c r="BC645" s="13"/>
      <c r="BD645" s="13">
        <f t="shared" ref="BD645:BD708" si="189">BC645*406</f>
        <v>0</v>
      </c>
      <c r="BE645" s="13"/>
      <c r="BF645" s="13">
        <f t="shared" ref="BF645:BF708" si="190">BE645*217</f>
        <v>0</v>
      </c>
      <c r="BG645" s="13"/>
      <c r="BH645" s="13">
        <f t="shared" ref="BH645:BH708" si="191">R645+T645+V645+X645+Z645+AB645+AD645+AF645+AH645+AI645+AK645+AM645+AN645+AP645+AR645+AT645+AV645+AX645+AZ645+BB645+BD645+BF645+BG645</f>
        <v>218083.59551963961</v>
      </c>
      <c r="BI645" s="13">
        <f t="shared" ref="BI645:BI708" si="192">ROUND(BH645/100,0)*100</f>
        <v>218100</v>
      </c>
      <c r="BJ645" s="13">
        <v>213300</v>
      </c>
    </row>
    <row r="646" spans="1:62" x14ac:dyDescent="0.25">
      <c r="A646" t="s">
        <v>1109</v>
      </c>
      <c r="B646" s="13">
        <v>87</v>
      </c>
      <c r="C646">
        <v>566632</v>
      </c>
      <c r="D646">
        <v>1</v>
      </c>
      <c r="E646">
        <v>0</v>
      </c>
      <c r="F646">
        <v>0</v>
      </c>
      <c r="G646">
        <v>0</v>
      </c>
      <c r="H646">
        <v>0</v>
      </c>
      <c r="I646" t="s">
        <v>110</v>
      </c>
      <c r="J646">
        <v>559067</v>
      </c>
      <c r="K646" t="s">
        <v>1110</v>
      </c>
      <c r="L646">
        <v>559075</v>
      </c>
      <c r="M646" t="s">
        <v>360</v>
      </c>
      <c r="N646">
        <v>559075</v>
      </c>
      <c r="O646" t="s">
        <v>360</v>
      </c>
      <c r="P646">
        <v>559075</v>
      </c>
      <c r="Q646" t="s">
        <v>360</v>
      </c>
      <c r="R646" s="13">
        <v>70488.701001315436</v>
      </c>
      <c r="S646" s="13"/>
      <c r="T646" s="13"/>
      <c r="U646" s="13"/>
      <c r="V646" s="13">
        <f t="shared" si="176"/>
        <v>0</v>
      </c>
      <c r="W646" s="13"/>
      <c r="X646" s="13">
        <f t="shared" si="177"/>
        <v>0</v>
      </c>
      <c r="Y646" s="13"/>
      <c r="Z646" s="13">
        <f t="shared" si="178"/>
        <v>0</v>
      </c>
      <c r="AA646" s="13"/>
      <c r="AB646" s="13">
        <f t="shared" si="179"/>
        <v>0</v>
      </c>
      <c r="AC646" s="13"/>
      <c r="AD646" s="13"/>
      <c r="AE646" s="13"/>
      <c r="AF646" s="13"/>
      <c r="AG646" s="13"/>
      <c r="AH646" s="13"/>
      <c r="AI646" s="13"/>
      <c r="AJ646" s="13"/>
      <c r="AK646" s="13">
        <f t="shared" si="180"/>
        <v>0</v>
      </c>
      <c r="AL646" s="13"/>
      <c r="AM646" s="13">
        <f t="shared" si="181"/>
        <v>0</v>
      </c>
      <c r="AN646" s="13"/>
      <c r="AO646" s="13">
        <v>0</v>
      </c>
      <c r="AP646" s="13">
        <f t="shared" si="182"/>
        <v>0</v>
      </c>
      <c r="AQ646" s="13"/>
      <c r="AR646" s="13">
        <f t="shared" si="183"/>
        <v>0</v>
      </c>
      <c r="AS646" s="13"/>
      <c r="AT646" s="13">
        <f t="shared" si="184"/>
        <v>0</v>
      </c>
      <c r="AU646" s="13"/>
      <c r="AV646" s="13">
        <f t="shared" si="185"/>
        <v>0</v>
      </c>
      <c r="AW646" s="13"/>
      <c r="AX646" s="13">
        <f t="shared" si="186"/>
        <v>0</v>
      </c>
      <c r="AY646" s="13"/>
      <c r="AZ646" s="13">
        <f t="shared" si="187"/>
        <v>0</v>
      </c>
      <c r="BA646" s="13"/>
      <c r="BB646" s="13">
        <f t="shared" si="188"/>
        <v>0</v>
      </c>
      <c r="BC646" s="13"/>
      <c r="BD646" s="13">
        <f t="shared" si="189"/>
        <v>0</v>
      </c>
      <c r="BE646" s="13"/>
      <c r="BF646" s="13">
        <f t="shared" si="190"/>
        <v>0</v>
      </c>
      <c r="BG646" s="13"/>
      <c r="BH646" s="13">
        <f t="shared" si="191"/>
        <v>70488.701001315436</v>
      </c>
      <c r="BI646" s="13">
        <f t="shared" si="192"/>
        <v>70500</v>
      </c>
      <c r="BJ646" s="13">
        <v>70800</v>
      </c>
    </row>
    <row r="647" spans="1:62" x14ac:dyDescent="0.25">
      <c r="A647" t="s">
        <v>1111</v>
      </c>
      <c r="B647" s="13">
        <v>159</v>
      </c>
      <c r="C647">
        <v>599301</v>
      </c>
      <c r="D647">
        <v>1</v>
      </c>
      <c r="E647">
        <v>0</v>
      </c>
      <c r="F647">
        <v>0</v>
      </c>
      <c r="G647">
        <v>0</v>
      </c>
      <c r="H647">
        <v>0</v>
      </c>
      <c r="I647" t="s">
        <v>26</v>
      </c>
      <c r="J647">
        <v>533271</v>
      </c>
      <c r="K647" t="s">
        <v>837</v>
      </c>
      <c r="L647">
        <v>537764</v>
      </c>
      <c r="M647" t="s">
        <v>1112</v>
      </c>
      <c r="N647">
        <v>533271</v>
      </c>
      <c r="O647" t="s">
        <v>837</v>
      </c>
      <c r="P647">
        <v>533271</v>
      </c>
      <c r="Q647" t="s">
        <v>837</v>
      </c>
      <c r="R647" s="13">
        <v>70488.701001315436</v>
      </c>
      <c r="S647" s="13"/>
      <c r="T647" s="13"/>
      <c r="U647" s="13"/>
      <c r="V647" s="13">
        <f t="shared" si="176"/>
        <v>0</v>
      </c>
      <c r="W647" s="13"/>
      <c r="X647" s="13">
        <f t="shared" si="177"/>
        <v>0</v>
      </c>
      <c r="Y647" s="13"/>
      <c r="Z647" s="13">
        <f t="shared" si="178"/>
        <v>0</v>
      </c>
      <c r="AA647" s="13"/>
      <c r="AB647" s="13">
        <f t="shared" si="179"/>
        <v>0</v>
      </c>
      <c r="AC647" s="13"/>
      <c r="AD647" s="13"/>
      <c r="AE647" s="13"/>
      <c r="AF647" s="13"/>
      <c r="AG647" s="13"/>
      <c r="AH647" s="13"/>
      <c r="AI647" s="13"/>
      <c r="AJ647" s="13"/>
      <c r="AK647" s="13">
        <f t="shared" si="180"/>
        <v>0</v>
      </c>
      <c r="AL647" s="13"/>
      <c r="AM647" s="13">
        <f t="shared" si="181"/>
        <v>0</v>
      </c>
      <c r="AN647" s="13"/>
      <c r="AO647" s="13">
        <v>0</v>
      </c>
      <c r="AP647" s="13">
        <f t="shared" si="182"/>
        <v>0</v>
      </c>
      <c r="AQ647" s="13"/>
      <c r="AR647" s="13">
        <f t="shared" si="183"/>
        <v>0</v>
      </c>
      <c r="AS647" s="13"/>
      <c r="AT647" s="13">
        <f t="shared" si="184"/>
        <v>0</v>
      </c>
      <c r="AU647" s="13"/>
      <c r="AV647" s="13">
        <f t="shared" si="185"/>
        <v>0</v>
      </c>
      <c r="AW647" s="13"/>
      <c r="AX647" s="13">
        <f t="shared" si="186"/>
        <v>0</v>
      </c>
      <c r="AY647" s="13"/>
      <c r="AZ647" s="13">
        <f t="shared" si="187"/>
        <v>0</v>
      </c>
      <c r="BA647" s="13"/>
      <c r="BB647" s="13">
        <f t="shared" si="188"/>
        <v>0</v>
      </c>
      <c r="BC647" s="13"/>
      <c r="BD647" s="13">
        <f t="shared" si="189"/>
        <v>0</v>
      </c>
      <c r="BE647" s="13"/>
      <c r="BF647" s="13">
        <f t="shared" si="190"/>
        <v>0</v>
      </c>
      <c r="BG647" s="13"/>
      <c r="BH647" s="13">
        <f t="shared" si="191"/>
        <v>70488.701001315436</v>
      </c>
      <c r="BI647" s="13">
        <f t="shared" si="192"/>
        <v>70500</v>
      </c>
      <c r="BJ647" s="13">
        <v>70800</v>
      </c>
    </row>
    <row r="648" spans="1:62" x14ac:dyDescent="0.25">
      <c r="A648" s="4" t="s">
        <v>1113</v>
      </c>
      <c r="B648" s="13">
        <v>2407</v>
      </c>
      <c r="C648">
        <v>569917</v>
      </c>
      <c r="D648">
        <v>1</v>
      </c>
      <c r="E648">
        <v>1</v>
      </c>
      <c r="F648">
        <v>1</v>
      </c>
      <c r="G648">
        <v>0</v>
      </c>
      <c r="H648">
        <v>0</v>
      </c>
      <c r="I648" t="s">
        <v>33</v>
      </c>
      <c r="J648">
        <v>569917</v>
      </c>
      <c r="K648" t="s">
        <v>1113</v>
      </c>
      <c r="L648">
        <v>569917</v>
      </c>
      <c r="M648" t="s">
        <v>1113</v>
      </c>
      <c r="N648">
        <v>569810</v>
      </c>
      <c r="O648" t="s">
        <v>98</v>
      </c>
      <c r="P648">
        <v>569810</v>
      </c>
      <c r="Q648" t="s">
        <v>98</v>
      </c>
      <c r="R648" s="13">
        <v>546678.93826521805</v>
      </c>
      <c r="S648" s="13">
        <v>4336</v>
      </c>
      <c r="T648" s="13">
        <v>231476.22682149036</v>
      </c>
      <c r="U648" s="13"/>
      <c r="V648" s="13">
        <f t="shared" si="176"/>
        <v>0</v>
      </c>
      <c r="W648" s="13">
        <v>4</v>
      </c>
      <c r="X648" s="13">
        <f t="shared" si="177"/>
        <v>11856</v>
      </c>
      <c r="Y648" s="13">
        <v>7</v>
      </c>
      <c r="Z648" s="13">
        <f t="shared" si="178"/>
        <v>6916</v>
      </c>
      <c r="AA648" s="13">
        <v>6</v>
      </c>
      <c r="AB648" s="13">
        <f t="shared" si="179"/>
        <v>1482</v>
      </c>
      <c r="AC648" s="13">
        <v>4336</v>
      </c>
      <c r="AD648" s="13">
        <v>922824.97100854444</v>
      </c>
      <c r="AE648" s="13"/>
      <c r="AF648" s="13"/>
      <c r="AG648" s="13"/>
      <c r="AH648" s="13"/>
      <c r="AI648" s="13"/>
      <c r="AJ648" s="13"/>
      <c r="AK648" s="13">
        <f t="shared" si="180"/>
        <v>0</v>
      </c>
      <c r="AL648" s="13"/>
      <c r="AM648" s="13">
        <f t="shared" si="181"/>
        <v>0</v>
      </c>
      <c r="AN648" s="13"/>
      <c r="AO648" s="13">
        <v>1</v>
      </c>
      <c r="AP648" s="13">
        <f t="shared" si="182"/>
        <v>30500</v>
      </c>
      <c r="AQ648" s="13"/>
      <c r="AR648" s="13">
        <f t="shared" si="183"/>
        <v>0</v>
      </c>
      <c r="AS648" s="13"/>
      <c r="AT648" s="13">
        <f t="shared" si="184"/>
        <v>0</v>
      </c>
      <c r="AU648" s="13"/>
      <c r="AV648" s="13">
        <f t="shared" si="185"/>
        <v>0</v>
      </c>
      <c r="AW648" s="13"/>
      <c r="AX648" s="13">
        <f t="shared" si="186"/>
        <v>0</v>
      </c>
      <c r="AY648" s="13"/>
      <c r="AZ648" s="13">
        <f t="shared" si="187"/>
        <v>0</v>
      </c>
      <c r="BA648" s="13"/>
      <c r="BB648" s="13">
        <f t="shared" si="188"/>
        <v>0</v>
      </c>
      <c r="BC648" s="13"/>
      <c r="BD648" s="13">
        <f t="shared" si="189"/>
        <v>0</v>
      </c>
      <c r="BE648" s="13"/>
      <c r="BF648" s="13">
        <f t="shared" si="190"/>
        <v>0</v>
      </c>
      <c r="BG648" s="13"/>
      <c r="BH648" s="13">
        <f t="shared" si="191"/>
        <v>1751734.1360952528</v>
      </c>
      <c r="BI648" s="13">
        <f t="shared" si="192"/>
        <v>1751700</v>
      </c>
      <c r="BJ648" s="13">
        <v>1754000</v>
      </c>
    </row>
    <row r="649" spans="1:62" x14ac:dyDescent="0.25">
      <c r="A649" t="s">
        <v>1114</v>
      </c>
      <c r="B649" s="13">
        <v>143</v>
      </c>
      <c r="C649">
        <v>593893</v>
      </c>
      <c r="D649">
        <v>1</v>
      </c>
      <c r="E649">
        <v>0</v>
      </c>
      <c r="F649">
        <v>0</v>
      </c>
      <c r="G649">
        <v>0</v>
      </c>
      <c r="H649">
        <v>0</v>
      </c>
      <c r="I649" t="s">
        <v>30</v>
      </c>
      <c r="J649">
        <v>594202</v>
      </c>
      <c r="K649" t="s">
        <v>550</v>
      </c>
      <c r="L649">
        <v>594202</v>
      </c>
      <c r="M649" t="s">
        <v>550</v>
      </c>
      <c r="N649">
        <v>593711</v>
      </c>
      <c r="O649" t="s">
        <v>149</v>
      </c>
      <c r="P649">
        <v>593711</v>
      </c>
      <c r="Q649" t="s">
        <v>149</v>
      </c>
      <c r="R649" s="13">
        <v>70488.701001315436</v>
      </c>
      <c r="S649" s="13"/>
      <c r="T649" s="13"/>
      <c r="U649" s="13"/>
      <c r="V649" s="13">
        <f t="shared" si="176"/>
        <v>0</v>
      </c>
      <c r="W649" s="13"/>
      <c r="X649" s="13">
        <f t="shared" si="177"/>
        <v>0</v>
      </c>
      <c r="Y649" s="13"/>
      <c r="Z649" s="13">
        <f t="shared" si="178"/>
        <v>0</v>
      </c>
      <c r="AA649" s="13"/>
      <c r="AB649" s="13">
        <f t="shared" si="179"/>
        <v>0</v>
      </c>
      <c r="AC649" s="13"/>
      <c r="AD649" s="13"/>
      <c r="AE649" s="13"/>
      <c r="AF649" s="13"/>
      <c r="AG649" s="13"/>
      <c r="AH649" s="13"/>
      <c r="AI649" s="13"/>
      <c r="AJ649" s="13"/>
      <c r="AK649" s="13">
        <f t="shared" si="180"/>
        <v>0</v>
      </c>
      <c r="AL649" s="13"/>
      <c r="AM649" s="13">
        <f t="shared" si="181"/>
        <v>0</v>
      </c>
      <c r="AN649" s="13"/>
      <c r="AO649" s="13">
        <v>0</v>
      </c>
      <c r="AP649" s="13">
        <f t="shared" si="182"/>
        <v>0</v>
      </c>
      <c r="AQ649" s="13"/>
      <c r="AR649" s="13">
        <f t="shared" si="183"/>
        <v>0</v>
      </c>
      <c r="AS649" s="13"/>
      <c r="AT649" s="13">
        <f t="shared" si="184"/>
        <v>0</v>
      </c>
      <c r="AU649" s="13"/>
      <c r="AV649" s="13">
        <f t="shared" si="185"/>
        <v>0</v>
      </c>
      <c r="AW649" s="13"/>
      <c r="AX649" s="13">
        <f t="shared" si="186"/>
        <v>0</v>
      </c>
      <c r="AY649" s="13"/>
      <c r="AZ649" s="13">
        <f t="shared" si="187"/>
        <v>0</v>
      </c>
      <c r="BA649" s="13"/>
      <c r="BB649" s="13">
        <f t="shared" si="188"/>
        <v>0</v>
      </c>
      <c r="BC649" s="13"/>
      <c r="BD649" s="13">
        <f t="shared" si="189"/>
        <v>0</v>
      </c>
      <c r="BE649" s="13"/>
      <c r="BF649" s="13">
        <f t="shared" si="190"/>
        <v>0</v>
      </c>
      <c r="BG649" s="13"/>
      <c r="BH649" s="13">
        <f t="shared" si="191"/>
        <v>70488.701001315436</v>
      </c>
      <c r="BI649" s="13">
        <f t="shared" si="192"/>
        <v>70500</v>
      </c>
      <c r="BJ649" s="13">
        <v>70800</v>
      </c>
    </row>
    <row r="650" spans="1:62" x14ac:dyDescent="0.25">
      <c r="A650" t="s">
        <v>1115</v>
      </c>
      <c r="B650" s="13">
        <v>376</v>
      </c>
      <c r="C650">
        <v>534013</v>
      </c>
      <c r="D650">
        <v>1</v>
      </c>
      <c r="E650">
        <v>0</v>
      </c>
      <c r="F650">
        <v>0</v>
      </c>
      <c r="G650">
        <v>0</v>
      </c>
      <c r="H650">
        <v>0</v>
      </c>
      <c r="I650" t="s">
        <v>26</v>
      </c>
      <c r="J650">
        <v>534617</v>
      </c>
      <c r="K650" t="s">
        <v>497</v>
      </c>
      <c r="L650">
        <v>534021</v>
      </c>
      <c r="M650" t="s">
        <v>473</v>
      </c>
      <c r="N650">
        <v>533955</v>
      </c>
      <c r="O650" t="s">
        <v>25</v>
      </c>
      <c r="P650">
        <v>533955</v>
      </c>
      <c r="Q650" t="s">
        <v>25</v>
      </c>
      <c r="R650" s="13">
        <v>88147.333508462048</v>
      </c>
      <c r="S650" s="13"/>
      <c r="T650" s="13"/>
      <c r="U650" s="13"/>
      <c r="V650" s="13">
        <f t="shared" si="176"/>
        <v>0</v>
      </c>
      <c r="W650" s="13"/>
      <c r="X650" s="13">
        <f t="shared" si="177"/>
        <v>0</v>
      </c>
      <c r="Y650" s="13"/>
      <c r="Z650" s="13">
        <f t="shared" si="178"/>
        <v>0</v>
      </c>
      <c r="AA650" s="13"/>
      <c r="AB650" s="13">
        <f t="shared" si="179"/>
        <v>0</v>
      </c>
      <c r="AC650" s="13"/>
      <c r="AD650" s="13"/>
      <c r="AE650" s="13"/>
      <c r="AF650" s="13"/>
      <c r="AG650" s="13"/>
      <c r="AH650" s="13"/>
      <c r="AI650" s="13"/>
      <c r="AJ650" s="13"/>
      <c r="AK650" s="13">
        <f t="shared" si="180"/>
        <v>0</v>
      </c>
      <c r="AL650" s="13"/>
      <c r="AM650" s="13">
        <f t="shared" si="181"/>
        <v>0</v>
      </c>
      <c r="AN650" s="13"/>
      <c r="AO650" s="13">
        <v>0</v>
      </c>
      <c r="AP650" s="13">
        <f t="shared" si="182"/>
        <v>0</v>
      </c>
      <c r="AQ650" s="13"/>
      <c r="AR650" s="13">
        <f t="shared" si="183"/>
        <v>0</v>
      </c>
      <c r="AS650" s="13"/>
      <c r="AT650" s="13">
        <f t="shared" si="184"/>
        <v>0</v>
      </c>
      <c r="AU650" s="13"/>
      <c r="AV650" s="13">
        <f t="shared" si="185"/>
        <v>0</v>
      </c>
      <c r="AW650" s="13"/>
      <c r="AX650" s="13">
        <f t="shared" si="186"/>
        <v>0</v>
      </c>
      <c r="AY650" s="13"/>
      <c r="AZ650" s="13">
        <f t="shared" si="187"/>
        <v>0</v>
      </c>
      <c r="BA650" s="13"/>
      <c r="BB650" s="13">
        <f t="shared" si="188"/>
        <v>0</v>
      </c>
      <c r="BC650" s="13"/>
      <c r="BD650" s="13">
        <f t="shared" si="189"/>
        <v>0</v>
      </c>
      <c r="BE650" s="13"/>
      <c r="BF650" s="13">
        <f t="shared" si="190"/>
        <v>0</v>
      </c>
      <c r="BG650" s="13"/>
      <c r="BH650" s="13">
        <f t="shared" si="191"/>
        <v>88147.333508462048</v>
      </c>
      <c r="BI650" s="13">
        <f t="shared" si="192"/>
        <v>88100</v>
      </c>
      <c r="BJ650" s="13">
        <v>90800</v>
      </c>
    </row>
    <row r="651" spans="1:62" x14ac:dyDescent="0.25">
      <c r="A651" t="s">
        <v>1116</v>
      </c>
      <c r="B651" s="13">
        <v>146</v>
      </c>
      <c r="C651">
        <v>564699</v>
      </c>
      <c r="D651">
        <v>1</v>
      </c>
      <c r="E651">
        <v>0</v>
      </c>
      <c r="F651">
        <v>0</v>
      </c>
      <c r="G651">
        <v>0</v>
      </c>
      <c r="H651">
        <v>0</v>
      </c>
      <c r="I651" t="s">
        <v>85</v>
      </c>
      <c r="J651">
        <v>565164</v>
      </c>
      <c r="K651" t="s">
        <v>885</v>
      </c>
      <c r="L651">
        <v>565164</v>
      </c>
      <c r="M651" t="s">
        <v>885</v>
      </c>
      <c r="N651">
        <v>565164</v>
      </c>
      <c r="O651" t="s">
        <v>885</v>
      </c>
      <c r="P651">
        <v>565229</v>
      </c>
      <c r="Q651" t="s">
        <v>1117</v>
      </c>
      <c r="R651" s="13">
        <v>70488.701001315436</v>
      </c>
      <c r="S651" s="13"/>
      <c r="T651" s="13"/>
      <c r="U651" s="13"/>
      <c r="V651" s="13">
        <f t="shared" si="176"/>
        <v>0</v>
      </c>
      <c r="W651" s="13"/>
      <c r="X651" s="13">
        <f t="shared" si="177"/>
        <v>0</v>
      </c>
      <c r="Y651" s="13"/>
      <c r="Z651" s="13">
        <f t="shared" si="178"/>
        <v>0</v>
      </c>
      <c r="AA651" s="13"/>
      <c r="AB651" s="13">
        <f t="shared" si="179"/>
        <v>0</v>
      </c>
      <c r="AC651" s="13"/>
      <c r="AD651" s="13"/>
      <c r="AE651" s="13"/>
      <c r="AF651" s="13"/>
      <c r="AG651" s="13"/>
      <c r="AH651" s="13"/>
      <c r="AI651" s="13"/>
      <c r="AJ651" s="13"/>
      <c r="AK651" s="13">
        <f t="shared" si="180"/>
        <v>0</v>
      </c>
      <c r="AL651" s="13"/>
      <c r="AM651" s="13">
        <f t="shared" si="181"/>
        <v>0</v>
      </c>
      <c r="AN651" s="13"/>
      <c r="AO651" s="13">
        <v>0</v>
      </c>
      <c r="AP651" s="13">
        <f t="shared" si="182"/>
        <v>0</v>
      </c>
      <c r="AQ651" s="13"/>
      <c r="AR651" s="13">
        <f t="shared" si="183"/>
        <v>0</v>
      </c>
      <c r="AS651" s="13"/>
      <c r="AT651" s="13">
        <f t="shared" si="184"/>
        <v>0</v>
      </c>
      <c r="AU651" s="13"/>
      <c r="AV651" s="13">
        <f t="shared" si="185"/>
        <v>0</v>
      </c>
      <c r="AW651" s="13"/>
      <c r="AX651" s="13">
        <f t="shared" si="186"/>
        <v>0</v>
      </c>
      <c r="AY651" s="13"/>
      <c r="AZ651" s="13">
        <f t="shared" si="187"/>
        <v>0</v>
      </c>
      <c r="BA651" s="13"/>
      <c r="BB651" s="13">
        <f t="shared" si="188"/>
        <v>0</v>
      </c>
      <c r="BC651" s="13"/>
      <c r="BD651" s="13">
        <f t="shared" si="189"/>
        <v>0</v>
      </c>
      <c r="BE651" s="13"/>
      <c r="BF651" s="13">
        <f t="shared" si="190"/>
        <v>0</v>
      </c>
      <c r="BG651" s="13"/>
      <c r="BH651" s="13">
        <f t="shared" si="191"/>
        <v>70488.701001315436</v>
      </c>
      <c r="BI651" s="13">
        <f t="shared" si="192"/>
        <v>70500</v>
      </c>
      <c r="BJ651" s="13">
        <v>70800</v>
      </c>
    </row>
    <row r="652" spans="1:62" x14ac:dyDescent="0.25">
      <c r="A652" t="s">
        <v>1118</v>
      </c>
      <c r="B652" s="13">
        <v>516</v>
      </c>
      <c r="C652">
        <v>539121</v>
      </c>
      <c r="D652">
        <v>1</v>
      </c>
      <c r="E652">
        <v>0</v>
      </c>
      <c r="F652">
        <v>0</v>
      </c>
      <c r="G652">
        <v>0</v>
      </c>
      <c r="H652">
        <v>0</v>
      </c>
      <c r="I652" t="s">
        <v>26</v>
      </c>
      <c r="J652">
        <v>539198</v>
      </c>
      <c r="K652" t="s">
        <v>1119</v>
      </c>
      <c r="L652">
        <v>540765</v>
      </c>
      <c r="M652" t="s">
        <v>547</v>
      </c>
      <c r="N652">
        <v>540765</v>
      </c>
      <c r="O652" t="s">
        <v>547</v>
      </c>
      <c r="P652">
        <v>539139</v>
      </c>
      <c r="Q652" t="s">
        <v>548</v>
      </c>
      <c r="R652" s="13">
        <v>120533.18061446727</v>
      </c>
      <c r="S652" s="13"/>
      <c r="T652" s="13"/>
      <c r="U652" s="13"/>
      <c r="V652" s="13">
        <f t="shared" si="176"/>
        <v>0</v>
      </c>
      <c r="W652" s="13"/>
      <c r="X652" s="13">
        <f t="shared" si="177"/>
        <v>0</v>
      </c>
      <c r="Y652" s="13"/>
      <c r="Z652" s="13">
        <f t="shared" si="178"/>
        <v>0</v>
      </c>
      <c r="AA652" s="13"/>
      <c r="AB652" s="13">
        <f t="shared" si="179"/>
        <v>0</v>
      </c>
      <c r="AC652" s="13"/>
      <c r="AD652" s="13"/>
      <c r="AE652" s="13"/>
      <c r="AF652" s="13"/>
      <c r="AG652" s="13"/>
      <c r="AH652" s="13"/>
      <c r="AI652" s="13"/>
      <c r="AJ652" s="13"/>
      <c r="AK652" s="13">
        <f t="shared" si="180"/>
        <v>0</v>
      </c>
      <c r="AL652" s="13"/>
      <c r="AM652" s="13">
        <f t="shared" si="181"/>
        <v>0</v>
      </c>
      <c r="AN652" s="13"/>
      <c r="AO652" s="13">
        <v>0</v>
      </c>
      <c r="AP652" s="13">
        <f t="shared" si="182"/>
        <v>0</v>
      </c>
      <c r="AQ652" s="13"/>
      <c r="AR652" s="13">
        <f t="shared" si="183"/>
        <v>0</v>
      </c>
      <c r="AS652" s="13"/>
      <c r="AT652" s="13">
        <f t="shared" si="184"/>
        <v>0</v>
      </c>
      <c r="AU652" s="13"/>
      <c r="AV652" s="13">
        <f t="shared" si="185"/>
        <v>0</v>
      </c>
      <c r="AW652" s="13"/>
      <c r="AX652" s="13">
        <f t="shared" si="186"/>
        <v>0</v>
      </c>
      <c r="AY652" s="13"/>
      <c r="AZ652" s="13">
        <f t="shared" si="187"/>
        <v>0</v>
      </c>
      <c r="BA652" s="13"/>
      <c r="BB652" s="13">
        <f t="shared" si="188"/>
        <v>0</v>
      </c>
      <c r="BC652" s="13"/>
      <c r="BD652" s="13">
        <f t="shared" si="189"/>
        <v>0</v>
      </c>
      <c r="BE652" s="13"/>
      <c r="BF652" s="13">
        <f t="shared" si="190"/>
        <v>0</v>
      </c>
      <c r="BG652" s="13"/>
      <c r="BH652" s="13">
        <f t="shared" si="191"/>
        <v>120533.18061446727</v>
      </c>
      <c r="BI652" s="13">
        <f t="shared" si="192"/>
        <v>120500</v>
      </c>
      <c r="BJ652" s="13">
        <v>114300</v>
      </c>
    </row>
    <row r="653" spans="1:62" x14ac:dyDescent="0.25">
      <c r="A653" s="6" t="s">
        <v>548</v>
      </c>
      <c r="B653" s="13">
        <v>7382</v>
      </c>
      <c r="C653">
        <v>539139</v>
      </c>
      <c r="D653">
        <v>1</v>
      </c>
      <c r="E653">
        <v>1</v>
      </c>
      <c r="F653">
        <v>1</v>
      </c>
      <c r="G653">
        <v>1</v>
      </c>
      <c r="H653">
        <v>1</v>
      </c>
      <c r="I653" t="s">
        <v>26</v>
      </c>
      <c r="J653">
        <v>539139</v>
      </c>
      <c r="K653" t="s">
        <v>548</v>
      </c>
      <c r="L653">
        <v>539139</v>
      </c>
      <c r="M653" t="s">
        <v>548</v>
      </c>
      <c r="N653">
        <v>539139</v>
      </c>
      <c r="O653" t="s">
        <v>548</v>
      </c>
      <c r="P653">
        <v>539139</v>
      </c>
      <c r="Q653" t="s">
        <v>548</v>
      </c>
      <c r="R653" s="13">
        <v>336860.36145740602</v>
      </c>
      <c r="S653" s="13">
        <v>7944</v>
      </c>
      <c r="T653" s="13">
        <v>164084.55069320105</v>
      </c>
      <c r="U653" s="13">
        <v>2</v>
      </c>
      <c r="V653" s="13">
        <f t="shared" si="176"/>
        <v>1482</v>
      </c>
      <c r="W653" s="13">
        <v>20</v>
      </c>
      <c r="X653" s="13">
        <f t="shared" si="177"/>
        <v>59280</v>
      </c>
      <c r="Y653" s="13">
        <v>39</v>
      </c>
      <c r="Z653" s="13">
        <f t="shared" si="178"/>
        <v>38532</v>
      </c>
      <c r="AA653" s="13">
        <v>55</v>
      </c>
      <c r="AB653" s="13">
        <f t="shared" si="179"/>
        <v>13585</v>
      </c>
      <c r="AC653" s="13">
        <v>13742</v>
      </c>
      <c r="AD653" s="13">
        <v>1607254.4242440949</v>
      </c>
      <c r="AE653" s="13">
        <v>22134</v>
      </c>
      <c r="AF653" s="13">
        <v>3826628.7742983382</v>
      </c>
      <c r="AG653" s="13">
        <v>152285</v>
      </c>
      <c r="AH653" s="13">
        <v>47743387.447917029</v>
      </c>
      <c r="AI653" s="13">
        <v>11771285</v>
      </c>
      <c r="AJ653" s="13">
        <v>5695</v>
      </c>
      <c r="AK653" s="13">
        <f t="shared" si="180"/>
        <v>791605</v>
      </c>
      <c r="AL653" s="13">
        <v>1202</v>
      </c>
      <c r="AM653" s="13">
        <f t="shared" si="181"/>
        <v>42070</v>
      </c>
      <c r="AN653" s="13">
        <v>72000</v>
      </c>
      <c r="AO653" s="13">
        <v>0</v>
      </c>
      <c r="AP653" s="13">
        <f t="shared" si="182"/>
        <v>0</v>
      </c>
      <c r="AQ653" s="13">
        <v>1850</v>
      </c>
      <c r="AR653" s="13">
        <f t="shared" si="183"/>
        <v>5006100</v>
      </c>
      <c r="AS653" s="13">
        <v>7360</v>
      </c>
      <c r="AT653" s="13">
        <f t="shared" si="184"/>
        <v>1023040</v>
      </c>
      <c r="AU653" s="13">
        <v>10061</v>
      </c>
      <c r="AV653" s="13">
        <f t="shared" si="185"/>
        <v>3400618</v>
      </c>
      <c r="AW653" s="13">
        <v>5783</v>
      </c>
      <c r="AX653" s="13">
        <f t="shared" si="186"/>
        <v>624564</v>
      </c>
      <c r="AY653" s="13">
        <v>799</v>
      </c>
      <c r="AZ653" s="13">
        <f t="shared" si="187"/>
        <v>64719</v>
      </c>
      <c r="BA653" s="13">
        <v>5507</v>
      </c>
      <c r="BB653" s="13">
        <f t="shared" si="188"/>
        <v>1789775</v>
      </c>
      <c r="BC653" s="13">
        <v>946</v>
      </c>
      <c r="BD653" s="13">
        <f t="shared" si="189"/>
        <v>384076</v>
      </c>
      <c r="BE653" s="13">
        <v>202</v>
      </c>
      <c r="BF653" s="13">
        <f t="shared" si="190"/>
        <v>43834</v>
      </c>
      <c r="BG653" s="13"/>
      <c r="BH653" s="13">
        <f t="shared" si="191"/>
        <v>78804780.558610067</v>
      </c>
      <c r="BI653" s="13">
        <f t="shared" si="192"/>
        <v>78804800</v>
      </c>
      <c r="BJ653" s="13">
        <v>74339900</v>
      </c>
    </row>
    <row r="654" spans="1:62" x14ac:dyDescent="0.25">
      <c r="A654" s="3" t="s">
        <v>1120</v>
      </c>
      <c r="B654" s="13">
        <v>1187</v>
      </c>
      <c r="C654">
        <v>560812</v>
      </c>
      <c r="D654">
        <v>1</v>
      </c>
      <c r="E654">
        <v>1</v>
      </c>
      <c r="F654">
        <v>0</v>
      </c>
      <c r="G654">
        <v>0</v>
      </c>
      <c r="H654">
        <v>0</v>
      </c>
      <c r="I654" t="s">
        <v>110</v>
      </c>
      <c r="J654">
        <v>560812</v>
      </c>
      <c r="K654" t="s">
        <v>1120</v>
      </c>
      <c r="L654">
        <v>561215</v>
      </c>
      <c r="M654" t="s">
        <v>296</v>
      </c>
      <c r="N654">
        <v>561215</v>
      </c>
      <c r="O654" t="s">
        <v>296</v>
      </c>
      <c r="P654">
        <v>561215</v>
      </c>
      <c r="Q654" t="s">
        <v>296</v>
      </c>
      <c r="R654" s="13">
        <v>273797.65708332177</v>
      </c>
      <c r="S654" s="13">
        <v>1853</v>
      </c>
      <c r="T654" s="13">
        <v>99169.573288644679</v>
      </c>
      <c r="U654" s="13"/>
      <c r="V654" s="13">
        <f t="shared" si="176"/>
        <v>0</v>
      </c>
      <c r="W654" s="13">
        <v>17</v>
      </c>
      <c r="X654" s="13">
        <f t="shared" si="177"/>
        <v>50388</v>
      </c>
      <c r="Y654" s="13">
        <v>5</v>
      </c>
      <c r="Z654" s="13">
        <f t="shared" si="178"/>
        <v>4940</v>
      </c>
      <c r="AA654" s="13">
        <v>4</v>
      </c>
      <c r="AB654" s="13">
        <f t="shared" si="179"/>
        <v>988</v>
      </c>
      <c r="AC654" s="13"/>
      <c r="AD654" s="13"/>
      <c r="AE654" s="13"/>
      <c r="AF654" s="13"/>
      <c r="AG654" s="13"/>
      <c r="AH654" s="13"/>
      <c r="AI654" s="13"/>
      <c r="AJ654" s="13"/>
      <c r="AK654" s="13">
        <f t="shared" si="180"/>
        <v>0</v>
      </c>
      <c r="AL654" s="13"/>
      <c r="AM654" s="13">
        <f t="shared" si="181"/>
        <v>0</v>
      </c>
      <c r="AN654" s="13"/>
      <c r="AO654" s="13">
        <v>0</v>
      </c>
      <c r="AP654" s="13">
        <f t="shared" si="182"/>
        <v>0</v>
      </c>
      <c r="AQ654" s="13"/>
      <c r="AR654" s="13">
        <f t="shared" si="183"/>
        <v>0</v>
      </c>
      <c r="AS654" s="13"/>
      <c r="AT654" s="13">
        <f t="shared" si="184"/>
        <v>0</v>
      </c>
      <c r="AU654" s="13"/>
      <c r="AV654" s="13">
        <f t="shared" si="185"/>
        <v>0</v>
      </c>
      <c r="AW654" s="13"/>
      <c r="AX654" s="13">
        <f t="shared" si="186"/>
        <v>0</v>
      </c>
      <c r="AY654" s="13"/>
      <c r="AZ654" s="13">
        <f t="shared" si="187"/>
        <v>0</v>
      </c>
      <c r="BA654" s="13"/>
      <c r="BB654" s="13">
        <f t="shared" si="188"/>
        <v>0</v>
      </c>
      <c r="BC654" s="13"/>
      <c r="BD654" s="13">
        <f t="shared" si="189"/>
        <v>0</v>
      </c>
      <c r="BE654" s="13"/>
      <c r="BF654" s="13">
        <f t="shared" si="190"/>
        <v>0</v>
      </c>
      <c r="BG654" s="13"/>
      <c r="BH654" s="13">
        <f t="shared" si="191"/>
        <v>429283.23037196643</v>
      </c>
      <c r="BI654" s="13">
        <f t="shared" si="192"/>
        <v>429300</v>
      </c>
      <c r="BJ654" s="13">
        <v>402300</v>
      </c>
    </row>
    <row r="655" spans="1:62" x14ac:dyDescent="0.25">
      <c r="A655" t="s">
        <v>1121</v>
      </c>
      <c r="B655" s="13">
        <v>777</v>
      </c>
      <c r="C655">
        <v>513067</v>
      </c>
      <c r="D655">
        <v>1</v>
      </c>
      <c r="E655">
        <v>0</v>
      </c>
      <c r="F655">
        <v>0</v>
      </c>
      <c r="G655">
        <v>0</v>
      </c>
      <c r="H655">
        <v>0</v>
      </c>
      <c r="I655" t="s">
        <v>61</v>
      </c>
      <c r="J655">
        <v>513750</v>
      </c>
      <c r="K655" t="s">
        <v>273</v>
      </c>
      <c r="L655">
        <v>513750</v>
      </c>
      <c r="M655" t="s">
        <v>273</v>
      </c>
      <c r="N655">
        <v>513750</v>
      </c>
      <c r="O655" t="s">
        <v>273</v>
      </c>
      <c r="P655">
        <v>513750</v>
      </c>
      <c r="Q655" t="s">
        <v>273</v>
      </c>
      <c r="R655" s="13">
        <v>180493.51888586889</v>
      </c>
      <c r="S655" s="13"/>
      <c r="T655" s="13"/>
      <c r="U655" s="13"/>
      <c r="V655" s="13">
        <f t="shared" si="176"/>
        <v>0</v>
      </c>
      <c r="W655" s="13"/>
      <c r="X655" s="13">
        <f t="shared" si="177"/>
        <v>0</v>
      </c>
      <c r="Y655" s="13"/>
      <c r="Z655" s="13">
        <f t="shared" si="178"/>
        <v>0</v>
      </c>
      <c r="AA655" s="13"/>
      <c r="AB655" s="13">
        <f t="shared" si="179"/>
        <v>0</v>
      </c>
      <c r="AC655" s="13"/>
      <c r="AD655" s="13"/>
      <c r="AE655" s="13"/>
      <c r="AF655" s="13"/>
      <c r="AG655" s="13"/>
      <c r="AH655" s="13"/>
      <c r="AI655" s="13"/>
      <c r="AJ655" s="13"/>
      <c r="AK655" s="13">
        <f t="shared" si="180"/>
        <v>0</v>
      </c>
      <c r="AL655" s="13"/>
      <c r="AM655" s="13">
        <f t="shared" si="181"/>
        <v>0</v>
      </c>
      <c r="AN655" s="13"/>
      <c r="AO655" s="13">
        <v>0</v>
      </c>
      <c r="AP655" s="13">
        <f t="shared" si="182"/>
        <v>0</v>
      </c>
      <c r="AQ655" s="13"/>
      <c r="AR655" s="13">
        <f t="shared" si="183"/>
        <v>0</v>
      </c>
      <c r="AS655" s="13"/>
      <c r="AT655" s="13">
        <f t="shared" si="184"/>
        <v>0</v>
      </c>
      <c r="AU655" s="13"/>
      <c r="AV655" s="13">
        <f t="shared" si="185"/>
        <v>0</v>
      </c>
      <c r="AW655" s="13"/>
      <c r="AX655" s="13">
        <f t="shared" si="186"/>
        <v>0</v>
      </c>
      <c r="AY655" s="13"/>
      <c r="AZ655" s="13">
        <f t="shared" si="187"/>
        <v>0</v>
      </c>
      <c r="BA655" s="13"/>
      <c r="BB655" s="13">
        <f t="shared" si="188"/>
        <v>0</v>
      </c>
      <c r="BC655" s="13"/>
      <c r="BD655" s="13">
        <f t="shared" si="189"/>
        <v>0</v>
      </c>
      <c r="BE655" s="13"/>
      <c r="BF655" s="13">
        <f t="shared" si="190"/>
        <v>0</v>
      </c>
      <c r="BG655" s="13"/>
      <c r="BH655" s="13">
        <f t="shared" si="191"/>
        <v>180493.51888586889</v>
      </c>
      <c r="BI655" s="13">
        <f t="shared" si="192"/>
        <v>180500</v>
      </c>
      <c r="BJ655" s="13">
        <v>180500</v>
      </c>
    </row>
    <row r="656" spans="1:62" x14ac:dyDescent="0.25">
      <c r="A656" t="s">
        <v>1122</v>
      </c>
      <c r="B656" s="13">
        <v>287</v>
      </c>
      <c r="C656">
        <v>542423</v>
      </c>
      <c r="D656">
        <v>1</v>
      </c>
      <c r="E656">
        <v>0</v>
      </c>
      <c r="F656">
        <v>0</v>
      </c>
      <c r="G656">
        <v>0</v>
      </c>
      <c r="H656">
        <v>0</v>
      </c>
      <c r="I656" t="s">
        <v>85</v>
      </c>
      <c r="J656">
        <v>564851</v>
      </c>
      <c r="K656" t="s">
        <v>1018</v>
      </c>
      <c r="L656">
        <v>565555</v>
      </c>
      <c r="M656" t="s">
        <v>229</v>
      </c>
      <c r="N656">
        <v>565555</v>
      </c>
      <c r="O656" t="s">
        <v>229</v>
      </c>
      <c r="P656">
        <v>565555</v>
      </c>
      <c r="Q656" t="s">
        <v>229</v>
      </c>
      <c r="R656" s="13">
        <v>70488.701001315436</v>
      </c>
      <c r="S656" s="13"/>
      <c r="T656" s="13"/>
      <c r="U656" s="13"/>
      <c r="V656" s="13">
        <f t="shared" si="176"/>
        <v>0</v>
      </c>
      <c r="W656" s="13"/>
      <c r="X656" s="13">
        <f t="shared" si="177"/>
        <v>0</v>
      </c>
      <c r="Y656" s="13"/>
      <c r="Z656" s="13">
        <f t="shared" si="178"/>
        <v>0</v>
      </c>
      <c r="AA656" s="13"/>
      <c r="AB656" s="13">
        <f t="shared" si="179"/>
        <v>0</v>
      </c>
      <c r="AC656" s="13"/>
      <c r="AD656" s="13"/>
      <c r="AE656" s="13"/>
      <c r="AF656" s="13"/>
      <c r="AG656" s="13"/>
      <c r="AH656" s="13"/>
      <c r="AI656" s="13"/>
      <c r="AJ656" s="13"/>
      <c r="AK656" s="13">
        <f t="shared" si="180"/>
        <v>0</v>
      </c>
      <c r="AL656" s="13"/>
      <c r="AM656" s="13">
        <f t="shared" si="181"/>
        <v>0</v>
      </c>
      <c r="AN656" s="13"/>
      <c r="AO656" s="13">
        <v>0</v>
      </c>
      <c r="AP656" s="13">
        <f t="shared" si="182"/>
        <v>0</v>
      </c>
      <c r="AQ656" s="13"/>
      <c r="AR656" s="13">
        <f t="shared" si="183"/>
        <v>0</v>
      </c>
      <c r="AS656" s="13"/>
      <c r="AT656" s="13">
        <f t="shared" si="184"/>
        <v>0</v>
      </c>
      <c r="AU656" s="13"/>
      <c r="AV656" s="13">
        <f t="shared" si="185"/>
        <v>0</v>
      </c>
      <c r="AW656" s="13"/>
      <c r="AX656" s="13">
        <f t="shared" si="186"/>
        <v>0</v>
      </c>
      <c r="AY656" s="13"/>
      <c r="AZ656" s="13">
        <f t="shared" si="187"/>
        <v>0</v>
      </c>
      <c r="BA656" s="13"/>
      <c r="BB656" s="13">
        <f t="shared" si="188"/>
        <v>0</v>
      </c>
      <c r="BC656" s="13"/>
      <c r="BD656" s="13">
        <f t="shared" si="189"/>
        <v>0</v>
      </c>
      <c r="BE656" s="13"/>
      <c r="BF656" s="13">
        <f t="shared" si="190"/>
        <v>0</v>
      </c>
      <c r="BG656" s="13"/>
      <c r="BH656" s="13">
        <f t="shared" si="191"/>
        <v>70488.701001315436</v>
      </c>
      <c r="BI656" s="13">
        <f t="shared" si="192"/>
        <v>70500</v>
      </c>
      <c r="BJ656" s="13">
        <v>70800</v>
      </c>
    </row>
    <row r="657" spans="1:62" x14ac:dyDescent="0.25">
      <c r="A657" t="s">
        <v>1123</v>
      </c>
      <c r="B657" s="13">
        <v>316</v>
      </c>
      <c r="C657">
        <v>545996</v>
      </c>
      <c r="D657">
        <v>1</v>
      </c>
      <c r="E657">
        <v>0</v>
      </c>
      <c r="F657">
        <v>0</v>
      </c>
      <c r="G657">
        <v>0</v>
      </c>
      <c r="H657">
        <v>0</v>
      </c>
      <c r="I657" t="s">
        <v>51</v>
      </c>
      <c r="J657">
        <v>564028</v>
      </c>
      <c r="K657" t="s">
        <v>404</v>
      </c>
      <c r="L657">
        <v>564028</v>
      </c>
      <c r="M657" t="s">
        <v>404</v>
      </c>
      <c r="N657">
        <v>564028</v>
      </c>
      <c r="O657" t="s">
        <v>404</v>
      </c>
      <c r="P657">
        <v>564028</v>
      </c>
      <c r="Q657" t="s">
        <v>404</v>
      </c>
      <c r="R657" s="13">
        <v>74211.296589665886</v>
      </c>
      <c r="S657" s="13"/>
      <c r="T657" s="13"/>
      <c r="U657" s="13"/>
      <c r="V657" s="13">
        <f t="shared" si="176"/>
        <v>0</v>
      </c>
      <c r="W657" s="13"/>
      <c r="X657" s="13">
        <f t="shared" si="177"/>
        <v>0</v>
      </c>
      <c r="Y657" s="13"/>
      <c r="Z657" s="13">
        <f t="shared" si="178"/>
        <v>0</v>
      </c>
      <c r="AA657" s="13"/>
      <c r="AB657" s="13">
        <f t="shared" si="179"/>
        <v>0</v>
      </c>
      <c r="AC657" s="13"/>
      <c r="AD657" s="13"/>
      <c r="AE657" s="13"/>
      <c r="AF657" s="13"/>
      <c r="AG657" s="13"/>
      <c r="AH657" s="13"/>
      <c r="AI657" s="13"/>
      <c r="AJ657" s="13"/>
      <c r="AK657" s="13">
        <f t="shared" si="180"/>
        <v>0</v>
      </c>
      <c r="AL657" s="13"/>
      <c r="AM657" s="13">
        <f t="shared" si="181"/>
        <v>0</v>
      </c>
      <c r="AN657" s="13"/>
      <c r="AO657" s="13">
        <v>1</v>
      </c>
      <c r="AP657" s="13">
        <f t="shared" si="182"/>
        <v>30500</v>
      </c>
      <c r="AQ657" s="13"/>
      <c r="AR657" s="13">
        <f t="shared" si="183"/>
        <v>0</v>
      </c>
      <c r="AS657" s="13"/>
      <c r="AT657" s="13">
        <f t="shared" si="184"/>
        <v>0</v>
      </c>
      <c r="AU657" s="13"/>
      <c r="AV657" s="13">
        <f t="shared" si="185"/>
        <v>0</v>
      </c>
      <c r="AW657" s="13"/>
      <c r="AX657" s="13">
        <f t="shared" si="186"/>
        <v>0</v>
      </c>
      <c r="AY657" s="13"/>
      <c r="AZ657" s="13">
        <f t="shared" si="187"/>
        <v>0</v>
      </c>
      <c r="BA657" s="13"/>
      <c r="BB657" s="13">
        <f t="shared" si="188"/>
        <v>0</v>
      </c>
      <c r="BC657" s="13"/>
      <c r="BD657" s="13">
        <f t="shared" si="189"/>
        <v>0</v>
      </c>
      <c r="BE657" s="13"/>
      <c r="BF657" s="13">
        <f t="shared" si="190"/>
        <v>0</v>
      </c>
      <c r="BG657" s="13"/>
      <c r="BH657" s="13">
        <f t="shared" si="191"/>
        <v>104711.29658966589</v>
      </c>
      <c r="BI657" s="13">
        <f t="shared" si="192"/>
        <v>104700</v>
      </c>
      <c r="BJ657" s="13">
        <v>106600</v>
      </c>
    </row>
    <row r="658" spans="1:62" x14ac:dyDescent="0.25">
      <c r="A658" t="s">
        <v>1124</v>
      </c>
      <c r="B658" s="13">
        <v>125</v>
      </c>
      <c r="C658">
        <v>561142</v>
      </c>
      <c r="D658">
        <v>1</v>
      </c>
      <c r="E658">
        <v>0</v>
      </c>
      <c r="F658">
        <v>0</v>
      </c>
      <c r="G658">
        <v>0</v>
      </c>
      <c r="H658">
        <v>0</v>
      </c>
      <c r="I658" t="s">
        <v>75</v>
      </c>
      <c r="J658">
        <v>547913</v>
      </c>
      <c r="K658" t="s">
        <v>240</v>
      </c>
      <c r="L658">
        <v>547913</v>
      </c>
      <c r="M658" t="s">
        <v>240</v>
      </c>
      <c r="N658">
        <v>547492</v>
      </c>
      <c r="O658" t="s">
        <v>74</v>
      </c>
      <c r="P658">
        <v>547492</v>
      </c>
      <c r="Q658" t="s">
        <v>74</v>
      </c>
      <c r="R658" s="13">
        <v>70488.701001315436</v>
      </c>
      <c r="S658" s="13"/>
      <c r="T658" s="13"/>
      <c r="U658" s="13"/>
      <c r="V658" s="13">
        <f t="shared" si="176"/>
        <v>0</v>
      </c>
      <c r="W658" s="13"/>
      <c r="X658" s="13">
        <f t="shared" si="177"/>
        <v>0</v>
      </c>
      <c r="Y658" s="13"/>
      <c r="Z658" s="13">
        <f t="shared" si="178"/>
        <v>0</v>
      </c>
      <c r="AA658" s="13"/>
      <c r="AB658" s="13">
        <f t="shared" si="179"/>
        <v>0</v>
      </c>
      <c r="AC658" s="13"/>
      <c r="AD658" s="13"/>
      <c r="AE658" s="13"/>
      <c r="AF658" s="13"/>
      <c r="AG658" s="13"/>
      <c r="AH658" s="13"/>
      <c r="AI658" s="13"/>
      <c r="AJ658" s="13"/>
      <c r="AK658" s="13">
        <f t="shared" si="180"/>
        <v>0</v>
      </c>
      <c r="AL658" s="13"/>
      <c r="AM658" s="13">
        <f t="shared" si="181"/>
        <v>0</v>
      </c>
      <c r="AN658" s="13"/>
      <c r="AO658" s="13">
        <v>0</v>
      </c>
      <c r="AP658" s="13">
        <f t="shared" si="182"/>
        <v>0</v>
      </c>
      <c r="AQ658" s="13"/>
      <c r="AR658" s="13">
        <f t="shared" si="183"/>
        <v>0</v>
      </c>
      <c r="AS658" s="13"/>
      <c r="AT658" s="13">
        <f t="shared" si="184"/>
        <v>0</v>
      </c>
      <c r="AU658" s="13"/>
      <c r="AV658" s="13">
        <f t="shared" si="185"/>
        <v>0</v>
      </c>
      <c r="AW658" s="13"/>
      <c r="AX658" s="13">
        <f t="shared" si="186"/>
        <v>0</v>
      </c>
      <c r="AY658" s="13"/>
      <c r="AZ658" s="13">
        <f t="shared" si="187"/>
        <v>0</v>
      </c>
      <c r="BA658" s="13"/>
      <c r="BB658" s="13">
        <f t="shared" si="188"/>
        <v>0</v>
      </c>
      <c r="BC658" s="13"/>
      <c r="BD658" s="13">
        <f t="shared" si="189"/>
        <v>0</v>
      </c>
      <c r="BE658" s="13"/>
      <c r="BF658" s="13">
        <f t="shared" si="190"/>
        <v>0</v>
      </c>
      <c r="BG658" s="13"/>
      <c r="BH658" s="13">
        <f t="shared" si="191"/>
        <v>70488.701001315436</v>
      </c>
      <c r="BI658" s="13">
        <f t="shared" si="192"/>
        <v>70500</v>
      </c>
      <c r="BJ658" s="13">
        <v>70800</v>
      </c>
    </row>
    <row r="659" spans="1:62" x14ac:dyDescent="0.25">
      <c r="A659" t="s">
        <v>637</v>
      </c>
      <c r="B659" s="13">
        <v>385</v>
      </c>
      <c r="C659">
        <v>581500</v>
      </c>
      <c r="D659">
        <v>1</v>
      </c>
      <c r="E659">
        <v>0</v>
      </c>
      <c r="F659">
        <v>0</v>
      </c>
      <c r="G659">
        <v>0</v>
      </c>
      <c r="H659">
        <v>0</v>
      </c>
      <c r="I659" t="s">
        <v>30</v>
      </c>
      <c r="J659">
        <v>582018</v>
      </c>
      <c r="K659" t="s">
        <v>215</v>
      </c>
      <c r="L659">
        <v>582018</v>
      </c>
      <c r="M659" t="s">
        <v>215</v>
      </c>
      <c r="N659">
        <v>581372</v>
      </c>
      <c r="O659" t="s">
        <v>216</v>
      </c>
      <c r="P659">
        <v>581372</v>
      </c>
      <c r="Q659" t="s">
        <v>216</v>
      </c>
      <c r="R659" s="13">
        <v>90234.649408167868</v>
      </c>
      <c r="S659" s="13"/>
      <c r="T659" s="13"/>
      <c r="U659" s="13"/>
      <c r="V659" s="13">
        <f t="shared" si="176"/>
        <v>0</v>
      </c>
      <c r="W659" s="13"/>
      <c r="X659" s="13">
        <f t="shared" si="177"/>
        <v>0</v>
      </c>
      <c r="Y659" s="13"/>
      <c r="Z659" s="13">
        <f t="shared" si="178"/>
        <v>0</v>
      </c>
      <c r="AA659" s="13"/>
      <c r="AB659" s="13">
        <f t="shared" si="179"/>
        <v>0</v>
      </c>
      <c r="AC659" s="13"/>
      <c r="AD659" s="13"/>
      <c r="AE659" s="13"/>
      <c r="AF659" s="13"/>
      <c r="AG659" s="13"/>
      <c r="AH659" s="13"/>
      <c r="AI659" s="13"/>
      <c r="AJ659" s="13"/>
      <c r="AK659" s="13">
        <f t="shared" si="180"/>
        <v>0</v>
      </c>
      <c r="AL659" s="13"/>
      <c r="AM659" s="13">
        <f t="shared" si="181"/>
        <v>0</v>
      </c>
      <c r="AN659" s="13"/>
      <c r="AO659" s="13">
        <v>0</v>
      </c>
      <c r="AP659" s="13">
        <f t="shared" si="182"/>
        <v>0</v>
      </c>
      <c r="AQ659" s="13"/>
      <c r="AR659" s="13">
        <f t="shared" si="183"/>
        <v>0</v>
      </c>
      <c r="AS659" s="13"/>
      <c r="AT659" s="13">
        <f t="shared" si="184"/>
        <v>0</v>
      </c>
      <c r="AU659" s="13"/>
      <c r="AV659" s="13">
        <f t="shared" si="185"/>
        <v>0</v>
      </c>
      <c r="AW659" s="13"/>
      <c r="AX659" s="13">
        <f t="shared" si="186"/>
        <v>0</v>
      </c>
      <c r="AY659" s="13"/>
      <c r="AZ659" s="13">
        <f t="shared" si="187"/>
        <v>0</v>
      </c>
      <c r="BA659" s="13"/>
      <c r="BB659" s="13">
        <f t="shared" si="188"/>
        <v>0</v>
      </c>
      <c r="BC659" s="13"/>
      <c r="BD659" s="13">
        <f t="shared" si="189"/>
        <v>0</v>
      </c>
      <c r="BE659" s="13"/>
      <c r="BF659" s="13">
        <f t="shared" si="190"/>
        <v>0</v>
      </c>
      <c r="BG659" s="13"/>
      <c r="BH659" s="13">
        <f t="shared" si="191"/>
        <v>90234.649408167868</v>
      </c>
      <c r="BI659" s="13">
        <f t="shared" si="192"/>
        <v>90200</v>
      </c>
      <c r="BJ659" s="13">
        <v>89600</v>
      </c>
    </row>
    <row r="660" spans="1:62" x14ac:dyDescent="0.25">
      <c r="A660" t="s">
        <v>637</v>
      </c>
      <c r="B660" s="13">
        <v>143</v>
      </c>
      <c r="C660">
        <v>566098</v>
      </c>
      <c r="D660">
        <v>1</v>
      </c>
      <c r="E660">
        <v>0</v>
      </c>
      <c r="F660">
        <v>0</v>
      </c>
      <c r="G660">
        <v>0</v>
      </c>
      <c r="H660">
        <v>0</v>
      </c>
      <c r="I660" t="s">
        <v>110</v>
      </c>
      <c r="J660">
        <v>553654</v>
      </c>
      <c r="K660" t="s">
        <v>905</v>
      </c>
      <c r="L660">
        <v>553654</v>
      </c>
      <c r="M660" t="s">
        <v>905</v>
      </c>
      <c r="N660">
        <v>553654</v>
      </c>
      <c r="O660" t="s">
        <v>905</v>
      </c>
      <c r="P660">
        <v>558389</v>
      </c>
      <c r="Q660" t="s">
        <v>896</v>
      </c>
      <c r="R660" s="13">
        <v>70488.701001315436</v>
      </c>
      <c r="S660" s="13"/>
      <c r="T660" s="13"/>
      <c r="U660" s="13"/>
      <c r="V660" s="13">
        <f t="shared" si="176"/>
        <v>0</v>
      </c>
      <c r="W660" s="13"/>
      <c r="X660" s="13">
        <f t="shared" si="177"/>
        <v>0</v>
      </c>
      <c r="Y660" s="13"/>
      <c r="Z660" s="13">
        <f t="shared" si="178"/>
        <v>0</v>
      </c>
      <c r="AA660" s="13"/>
      <c r="AB660" s="13">
        <f t="shared" si="179"/>
        <v>0</v>
      </c>
      <c r="AC660" s="13"/>
      <c r="AD660" s="13"/>
      <c r="AE660" s="13"/>
      <c r="AF660" s="13"/>
      <c r="AG660" s="13"/>
      <c r="AH660" s="13"/>
      <c r="AI660" s="13"/>
      <c r="AJ660" s="13"/>
      <c r="AK660" s="13">
        <f t="shared" si="180"/>
        <v>0</v>
      </c>
      <c r="AL660" s="13"/>
      <c r="AM660" s="13">
        <f t="shared" si="181"/>
        <v>0</v>
      </c>
      <c r="AN660" s="13"/>
      <c r="AO660" s="13">
        <v>4</v>
      </c>
      <c r="AP660" s="13">
        <f t="shared" si="182"/>
        <v>122000</v>
      </c>
      <c r="AQ660" s="13"/>
      <c r="AR660" s="13">
        <f t="shared" si="183"/>
        <v>0</v>
      </c>
      <c r="AS660" s="13"/>
      <c r="AT660" s="13">
        <f t="shared" si="184"/>
        <v>0</v>
      </c>
      <c r="AU660" s="13"/>
      <c r="AV660" s="13">
        <f t="shared" si="185"/>
        <v>0</v>
      </c>
      <c r="AW660" s="13"/>
      <c r="AX660" s="13">
        <f t="shared" si="186"/>
        <v>0</v>
      </c>
      <c r="AY660" s="13"/>
      <c r="AZ660" s="13">
        <f t="shared" si="187"/>
        <v>0</v>
      </c>
      <c r="BA660" s="13"/>
      <c r="BB660" s="13">
        <f t="shared" si="188"/>
        <v>0</v>
      </c>
      <c r="BC660" s="13"/>
      <c r="BD660" s="13">
        <f t="shared" si="189"/>
        <v>0</v>
      </c>
      <c r="BE660" s="13"/>
      <c r="BF660" s="13">
        <f t="shared" si="190"/>
        <v>0</v>
      </c>
      <c r="BG660" s="13"/>
      <c r="BH660" s="13">
        <f t="shared" si="191"/>
        <v>192488.70100131544</v>
      </c>
      <c r="BI660" s="13">
        <f t="shared" si="192"/>
        <v>192500</v>
      </c>
      <c r="BJ660" s="13">
        <v>223300</v>
      </c>
    </row>
    <row r="661" spans="1:62" x14ac:dyDescent="0.25">
      <c r="A661" t="s">
        <v>637</v>
      </c>
      <c r="B661" s="13">
        <v>647</v>
      </c>
      <c r="C661">
        <v>563021</v>
      </c>
      <c r="D661">
        <v>1</v>
      </c>
      <c r="E661">
        <v>0</v>
      </c>
      <c r="F661">
        <v>0</v>
      </c>
      <c r="G661">
        <v>0</v>
      </c>
      <c r="H661">
        <v>0</v>
      </c>
      <c r="I661" t="s">
        <v>85</v>
      </c>
      <c r="J661">
        <v>562971</v>
      </c>
      <c r="K661" t="s">
        <v>383</v>
      </c>
      <c r="L661">
        <v>562971</v>
      </c>
      <c r="M661" t="s">
        <v>383</v>
      </c>
      <c r="N661">
        <v>562971</v>
      </c>
      <c r="O661" t="s">
        <v>383</v>
      </c>
      <c r="P661">
        <v>562971</v>
      </c>
      <c r="Q661" t="s">
        <v>383</v>
      </c>
      <c r="R661" s="13">
        <v>150690.30502733332</v>
      </c>
      <c r="S661" s="13"/>
      <c r="T661" s="13"/>
      <c r="U661" s="13"/>
      <c r="V661" s="13">
        <f t="shared" si="176"/>
        <v>0</v>
      </c>
      <c r="W661" s="13"/>
      <c r="X661" s="13">
        <f t="shared" si="177"/>
        <v>0</v>
      </c>
      <c r="Y661" s="13"/>
      <c r="Z661" s="13">
        <f t="shared" si="178"/>
        <v>0</v>
      </c>
      <c r="AA661" s="13"/>
      <c r="AB661" s="13">
        <f t="shared" si="179"/>
        <v>0</v>
      </c>
      <c r="AC661" s="13"/>
      <c r="AD661" s="13"/>
      <c r="AE661" s="13"/>
      <c r="AF661" s="13"/>
      <c r="AG661" s="13"/>
      <c r="AH661" s="13"/>
      <c r="AI661" s="13"/>
      <c r="AJ661" s="13"/>
      <c r="AK661" s="13">
        <f t="shared" si="180"/>
        <v>0</v>
      </c>
      <c r="AL661" s="13"/>
      <c r="AM661" s="13">
        <f t="shared" si="181"/>
        <v>0</v>
      </c>
      <c r="AN661" s="13"/>
      <c r="AO661" s="13">
        <v>1</v>
      </c>
      <c r="AP661" s="13">
        <f t="shared" si="182"/>
        <v>30500</v>
      </c>
      <c r="AQ661" s="13"/>
      <c r="AR661" s="13">
        <f t="shared" si="183"/>
        <v>0</v>
      </c>
      <c r="AS661" s="13"/>
      <c r="AT661" s="13">
        <f t="shared" si="184"/>
        <v>0</v>
      </c>
      <c r="AU661" s="13"/>
      <c r="AV661" s="13">
        <f t="shared" si="185"/>
        <v>0</v>
      </c>
      <c r="AW661" s="13"/>
      <c r="AX661" s="13">
        <f t="shared" si="186"/>
        <v>0</v>
      </c>
      <c r="AY661" s="13"/>
      <c r="AZ661" s="13">
        <f t="shared" si="187"/>
        <v>0</v>
      </c>
      <c r="BA661" s="13"/>
      <c r="BB661" s="13">
        <f t="shared" si="188"/>
        <v>0</v>
      </c>
      <c r="BC661" s="13"/>
      <c r="BD661" s="13">
        <f t="shared" si="189"/>
        <v>0</v>
      </c>
      <c r="BE661" s="13"/>
      <c r="BF661" s="13">
        <f t="shared" si="190"/>
        <v>0</v>
      </c>
      <c r="BG661" s="13"/>
      <c r="BH661" s="13">
        <f t="shared" si="191"/>
        <v>181190.30502733332</v>
      </c>
      <c r="BI661" s="13">
        <f t="shared" si="192"/>
        <v>181200</v>
      </c>
      <c r="BJ661" s="13">
        <v>175300</v>
      </c>
    </row>
    <row r="662" spans="1:62" x14ac:dyDescent="0.25">
      <c r="A662" s="4" t="s">
        <v>637</v>
      </c>
      <c r="B662" s="13">
        <v>1761</v>
      </c>
      <c r="C662">
        <v>547760</v>
      </c>
      <c r="D662">
        <v>1</v>
      </c>
      <c r="E662">
        <v>1</v>
      </c>
      <c r="F662">
        <v>1</v>
      </c>
      <c r="G662">
        <v>0</v>
      </c>
      <c r="H662">
        <v>0</v>
      </c>
      <c r="I662" t="s">
        <v>75</v>
      </c>
      <c r="J662">
        <v>547760</v>
      </c>
      <c r="K662" t="s">
        <v>637</v>
      </c>
      <c r="L662">
        <v>547760</v>
      </c>
      <c r="M662" t="s">
        <v>637</v>
      </c>
      <c r="N662">
        <v>548111</v>
      </c>
      <c r="O662" t="s">
        <v>493</v>
      </c>
      <c r="P662">
        <v>547492</v>
      </c>
      <c r="Q662" t="s">
        <v>74</v>
      </c>
      <c r="R662" s="13">
        <v>402966.1968923377</v>
      </c>
      <c r="S662" s="13">
        <v>2844</v>
      </c>
      <c r="T662" s="13">
        <v>152034.65159071103</v>
      </c>
      <c r="U662" s="13"/>
      <c r="V662" s="13">
        <f t="shared" si="176"/>
        <v>0</v>
      </c>
      <c r="W662" s="13">
        <v>37</v>
      </c>
      <c r="X662" s="13">
        <f t="shared" si="177"/>
        <v>109668</v>
      </c>
      <c r="Y662" s="13">
        <v>12</v>
      </c>
      <c r="Z662" s="13">
        <f t="shared" si="178"/>
        <v>11856</v>
      </c>
      <c r="AA662" s="13">
        <v>4</v>
      </c>
      <c r="AB662" s="13">
        <f t="shared" si="179"/>
        <v>988</v>
      </c>
      <c r="AC662" s="13">
        <v>2340</v>
      </c>
      <c r="AD662" s="13">
        <v>502346.64186541806</v>
      </c>
      <c r="AE662" s="13"/>
      <c r="AF662" s="13"/>
      <c r="AG662" s="13"/>
      <c r="AH662" s="13"/>
      <c r="AI662" s="13"/>
      <c r="AJ662" s="13"/>
      <c r="AK662" s="13">
        <f t="shared" si="180"/>
        <v>0</v>
      </c>
      <c r="AL662" s="13"/>
      <c r="AM662" s="13">
        <f t="shared" si="181"/>
        <v>0</v>
      </c>
      <c r="AN662" s="13"/>
      <c r="AO662" s="13">
        <v>86</v>
      </c>
      <c r="AP662" s="13">
        <f t="shared" si="182"/>
        <v>2623000</v>
      </c>
      <c r="AQ662" s="13"/>
      <c r="AR662" s="13">
        <f t="shared" si="183"/>
        <v>0</v>
      </c>
      <c r="AS662" s="13"/>
      <c r="AT662" s="13">
        <f t="shared" si="184"/>
        <v>0</v>
      </c>
      <c r="AU662" s="13"/>
      <c r="AV662" s="13">
        <f t="shared" si="185"/>
        <v>0</v>
      </c>
      <c r="AW662" s="13"/>
      <c r="AX662" s="13">
        <f t="shared" si="186"/>
        <v>0</v>
      </c>
      <c r="AY662" s="13"/>
      <c r="AZ662" s="13">
        <f t="shared" si="187"/>
        <v>0</v>
      </c>
      <c r="BA662" s="13"/>
      <c r="BB662" s="13">
        <f t="shared" si="188"/>
        <v>0</v>
      </c>
      <c r="BC662" s="13"/>
      <c r="BD662" s="13">
        <f t="shared" si="189"/>
        <v>0</v>
      </c>
      <c r="BE662" s="13"/>
      <c r="BF662" s="13">
        <f t="shared" si="190"/>
        <v>0</v>
      </c>
      <c r="BG662" s="13"/>
      <c r="BH662" s="13">
        <f t="shared" si="191"/>
        <v>3802859.4903484667</v>
      </c>
      <c r="BI662" s="13">
        <f t="shared" si="192"/>
        <v>3802900</v>
      </c>
      <c r="BJ662" s="13">
        <v>3721400</v>
      </c>
    </row>
    <row r="663" spans="1:62" x14ac:dyDescent="0.25">
      <c r="A663" t="s">
        <v>1126</v>
      </c>
      <c r="B663" s="13">
        <v>213</v>
      </c>
      <c r="C663">
        <v>530328</v>
      </c>
      <c r="D663">
        <v>1</v>
      </c>
      <c r="E663">
        <v>0</v>
      </c>
      <c r="F663">
        <v>0</v>
      </c>
      <c r="G663">
        <v>0</v>
      </c>
      <c r="H663">
        <v>0</v>
      </c>
      <c r="I663" t="s">
        <v>110</v>
      </c>
      <c r="J663">
        <v>559334</v>
      </c>
      <c r="K663" t="s">
        <v>1127</v>
      </c>
      <c r="L663">
        <v>559211</v>
      </c>
      <c r="M663" t="s">
        <v>191</v>
      </c>
      <c r="N663">
        <v>559211</v>
      </c>
      <c r="O663" t="s">
        <v>191</v>
      </c>
      <c r="P663">
        <v>559300</v>
      </c>
      <c r="Q663" t="s">
        <v>192</v>
      </c>
      <c r="R663" s="13">
        <v>70488.701001315436</v>
      </c>
      <c r="S663" s="13"/>
      <c r="T663" s="13"/>
      <c r="U663" s="13"/>
      <c r="V663" s="13">
        <f t="shared" si="176"/>
        <v>0</v>
      </c>
      <c r="W663" s="13"/>
      <c r="X663" s="13">
        <f t="shared" si="177"/>
        <v>0</v>
      </c>
      <c r="Y663" s="13"/>
      <c r="Z663" s="13">
        <f t="shared" si="178"/>
        <v>0</v>
      </c>
      <c r="AA663" s="13"/>
      <c r="AB663" s="13">
        <f t="shared" si="179"/>
        <v>0</v>
      </c>
      <c r="AC663" s="13"/>
      <c r="AD663" s="13"/>
      <c r="AE663" s="13"/>
      <c r="AF663" s="13"/>
      <c r="AG663" s="13"/>
      <c r="AH663" s="13"/>
      <c r="AI663" s="13"/>
      <c r="AJ663" s="13"/>
      <c r="AK663" s="13">
        <f t="shared" si="180"/>
        <v>0</v>
      </c>
      <c r="AL663" s="13"/>
      <c r="AM663" s="13">
        <f t="shared" si="181"/>
        <v>0</v>
      </c>
      <c r="AN663" s="13"/>
      <c r="AO663" s="13">
        <v>0</v>
      </c>
      <c r="AP663" s="13">
        <f t="shared" si="182"/>
        <v>0</v>
      </c>
      <c r="AQ663" s="13"/>
      <c r="AR663" s="13">
        <f t="shared" si="183"/>
        <v>0</v>
      </c>
      <c r="AS663" s="13"/>
      <c r="AT663" s="13">
        <f t="shared" si="184"/>
        <v>0</v>
      </c>
      <c r="AU663" s="13"/>
      <c r="AV663" s="13">
        <f t="shared" si="185"/>
        <v>0</v>
      </c>
      <c r="AW663" s="13"/>
      <c r="AX663" s="13">
        <f t="shared" si="186"/>
        <v>0</v>
      </c>
      <c r="AY663" s="13"/>
      <c r="AZ663" s="13">
        <f t="shared" si="187"/>
        <v>0</v>
      </c>
      <c r="BA663" s="13"/>
      <c r="BB663" s="13">
        <f t="shared" si="188"/>
        <v>0</v>
      </c>
      <c r="BC663" s="13"/>
      <c r="BD663" s="13">
        <f t="shared" si="189"/>
        <v>0</v>
      </c>
      <c r="BE663" s="13"/>
      <c r="BF663" s="13">
        <f t="shared" si="190"/>
        <v>0</v>
      </c>
      <c r="BG663" s="13"/>
      <c r="BH663" s="13">
        <f t="shared" si="191"/>
        <v>70488.701001315436</v>
      </c>
      <c r="BI663" s="13">
        <f t="shared" si="192"/>
        <v>70500</v>
      </c>
      <c r="BJ663" s="13">
        <v>70800</v>
      </c>
    </row>
    <row r="664" spans="1:62" x14ac:dyDescent="0.25">
      <c r="A664" t="s">
        <v>1129</v>
      </c>
      <c r="B664" s="13">
        <v>1125</v>
      </c>
      <c r="C664">
        <v>569925</v>
      </c>
      <c r="D664">
        <v>1</v>
      </c>
      <c r="E664">
        <v>0</v>
      </c>
      <c r="F664">
        <v>0</v>
      </c>
      <c r="G664">
        <v>0</v>
      </c>
      <c r="H664">
        <v>0</v>
      </c>
      <c r="I664" t="s">
        <v>33</v>
      </c>
      <c r="J664">
        <v>570877</v>
      </c>
      <c r="K664" t="s">
        <v>281</v>
      </c>
      <c r="L664">
        <v>570877</v>
      </c>
      <c r="M664" t="s">
        <v>281</v>
      </c>
      <c r="N664">
        <v>570877</v>
      </c>
      <c r="O664" t="s">
        <v>281</v>
      </c>
      <c r="P664">
        <v>569810</v>
      </c>
      <c r="Q664" t="s">
        <v>98</v>
      </c>
      <c r="R664" s="13">
        <v>259749.44846767533</v>
      </c>
      <c r="S664" s="13"/>
      <c r="T664" s="13"/>
      <c r="U664" s="13"/>
      <c r="V664" s="13">
        <f t="shared" si="176"/>
        <v>0</v>
      </c>
      <c r="W664" s="13"/>
      <c r="X664" s="13">
        <f t="shared" si="177"/>
        <v>0</v>
      </c>
      <c r="Y664" s="13"/>
      <c r="Z664" s="13">
        <f t="shared" si="178"/>
        <v>0</v>
      </c>
      <c r="AA664" s="13"/>
      <c r="AB664" s="13">
        <f t="shared" si="179"/>
        <v>0</v>
      </c>
      <c r="AC664" s="13"/>
      <c r="AD664" s="13"/>
      <c r="AE664" s="13"/>
      <c r="AF664" s="13"/>
      <c r="AG664" s="13"/>
      <c r="AH664" s="13"/>
      <c r="AI664" s="13"/>
      <c r="AJ664" s="13"/>
      <c r="AK664" s="13">
        <f t="shared" si="180"/>
        <v>0</v>
      </c>
      <c r="AL664" s="13"/>
      <c r="AM664" s="13">
        <f t="shared" si="181"/>
        <v>0</v>
      </c>
      <c r="AN664" s="13"/>
      <c r="AO664" s="13">
        <v>0</v>
      </c>
      <c r="AP664" s="13">
        <f t="shared" si="182"/>
        <v>0</v>
      </c>
      <c r="AQ664" s="13"/>
      <c r="AR664" s="13">
        <f t="shared" si="183"/>
        <v>0</v>
      </c>
      <c r="AS664" s="13"/>
      <c r="AT664" s="13">
        <f t="shared" si="184"/>
        <v>0</v>
      </c>
      <c r="AU664" s="13"/>
      <c r="AV664" s="13">
        <f t="shared" si="185"/>
        <v>0</v>
      </c>
      <c r="AW664" s="13"/>
      <c r="AX664" s="13">
        <f t="shared" si="186"/>
        <v>0</v>
      </c>
      <c r="AY664" s="13"/>
      <c r="AZ664" s="13">
        <f t="shared" si="187"/>
        <v>0</v>
      </c>
      <c r="BA664" s="13"/>
      <c r="BB664" s="13">
        <f t="shared" si="188"/>
        <v>0</v>
      </c>
      <c r="BC664" s="13"/>
      <c r="BD664" s="13">
        <f t="shared" si="189"/>
        <v>0</v>
      </c>
      <c r="BE664" s="13"/>
      <c r="BF664" s="13">
        <f t="shared" si="190"/>
        <v>0</v>
      </c>
      <c r="BG664" s="13"/>
      <c r="BH664" s="13">
        <f t="shared" si="191"/>
        <v>259749.44846767533</v>
      </c>
      <c r="BI664" s="13">
        <f t="shared" si="192"/>
        <v>259700</v>
      </c>
      <c r="BJ664" s="13">
        <v>293900</v>
      </c>
    </row>
    <row r="665" spans="1:62" x14ac:dyDescent="0.25">
      <c r="A665" t="s">
        <v>1131</v>
      </c>
      <c r="B665" s="13">
        <v>942</v>
      </c>
      <c r="C665">
        <v>532207</v>
      </c>
      <c r="D665">
        <v>1</v>
      </c>
      <c r="E665">
        <v>0</v>
      </c>
      <c r="F665">
        <v>0</v>
      </c>
      <c r="G665">
        <v>0</v>
      </c>
      <c r="H665">
        <v>0</v>
      </c>
      <c r="I665" t="s">
        <v>26</v>
      </c>
      <c r="J665">
        <v>533041</v>
      </c>
      <c r="K665" t="s">
        <v>1132</v>
      </c>
      <c r="L665">
        <v>533041</v>
      </c>
      <c r="M665" t="s">
        <v>1132</v>
      </c>
      <c r="N665">
        <v>533041</v>
      </c>
      <c r="O665" t="s">
        <v>1132</v>
      </c>
      <c r="P665">
        <v>532819</v>
      </c>
      <c r="Q665" t="s">
        <v>319</v>
      </c>
      <c r="R665" s="13">
        <v>218161.25966544467</v>
      </c>
      <c r="S665" s="13"/>
      <c r="T665" s="13"/>
      <c r="U665" s="13"/>
      <c r="V665" s="13">
        <f t="shared" si="176"/>
        <v>0</v>
      </c>
      <c r="W665" s="13"/>
      <c r="X665" s="13">
        <f t="shared" si="177"/>
        <v>0</v>
      </c>
      <c r="Y665" s="13"/>
      <c r="Z665" s="13">
        <f t="shared" si="178"/>
        <v>0</v>
      </c>
      <c r="AA665" s="13"/>
      <c r="AB665" s="13">
        <f t="shared" si="179"/>
        <v>0</v>
      </c>
      <c r="AC665" s="13"/>
      <c r="AD665" s="13"/>
      <c r="AE665" s="13"/>
      <c r="AF665" s="13"/>
      <c r="AG665" s="13"/>
      <c r="AH665" s="13"/>
      <c r="AI665" s="13"/>
      <c r="AJ665" s="13"/>
      <c r="AK665" s="13">
        <f t="shared" si="180"/>
        <v>0</v>
      </c>
      <c r="AL665" s="13"/>
      <c r="AM665" s="13">
        <f t="shared" si="181"/>
        <v>0</v>
      </c>
      <c r="AN665" s="13"/>
      <c r="AO665" s="13">
        <v>1</v>
      </c>
      <c r="AP665" s="13">
        <f t="shared" si="182"/>
        <v>30500</v>
      </c>
      <c r="AQ665" s="13"/>
      <c r="AR665" s="13">
        <f t="shared" si="183"/>
        <v>0</v>
      </c>
      <c r="AS665" s="13"/>
      <c r="AT665" s="13">
        <f t="shared" si="184"/>
        <v>0</v>
      </c>
      <c r="AU665" s="13"/>
      <c r="AV665" s="13">
        <f t="shared" si="185"/>
        <v>0</v>
      </c>
      <c r="AW665" s="13"/>
      <c r="AX665" s="13">
        <f t="shared" si="186"/>
        <v>0</v>
      </c>
      <c r="AY665" s="13"/>
      <c r="AZ665" s="13">
        <f t="shared" si="187"/>
        <v>0</v>
      </c>
      <c r="BA665" s="13"/>
      <c r="BB665" s="13">
        <f t="shared" si="188"/>
        <v>0</v>
      </c>
      <c r="BC665" s="13"/>
      <c r="BD665" s="13">
        <f t="shared" si="189"/>
        <v>0</v>
      </c>
      <c r="BE665" s="13"/>
      <c r="BF665" s="13">
        <f t="shared" si="190"/>
        <v>0</v>
      </c>
      <c r="BG665" s="13"/>
      <c r="BH665" s="13">
        <f t="shared" si="191"/>
        <v>248661.25966544467</v>
      </c>
      <c r="BI665" s="13">
        <f t="shared" si="192"/>
        <v>248700</v>
      </c>
      <c r="BJ665" s="13">
        <v>253600</v>
      </c>
    </row>
    <row r="666" spans="1:62" x14ac:dyDescent="0.25">
      <c r="A666" t="s">
        <v>1134</v>
      </c>
      <c r="B666" s="13">
        <v>148</v>
      </c>
      <c r="C666">
        <v>595446</v>
      </c>
      <c r="D666">
        <v>1</v>
      </c>
      <c r="E666">
        <v>0</v>
      </c>
      <c r="F666">
        <v>0</v>
      </c>
      <c r="G666">
        <v>0</v>
      </c>
      <c r="H666">
        <v>0</v>
      </c>
      <c r="I666" t="s">
        <v>30</v>
      </c>
      <c r="J666">
        <v>596175</v>
      </c>
      <c r="K666" t="s">
        <v>967</v>
      </c>
      <c r="L666">
        <v>584002</v>
      </c>
      <c r="M666" t="s">
        <v>261</v>
      </c>
      <c r="N666">
        <v>584002</v>
      </c>
      <c r="O666" t="s">
        <v>261</v>
      </c>
      <c r="P666">
        <v>584002</v>
      </c>
      <c r="Q666" t="s">
        <v>261</v>
      </c>
      <c r="R666" s="13">
        <v>70488.701001315436</v>
      </c>
      <c r="S666" s="13"/>
      <c r="T666" s="13"/>
      <c r="U666" s="13"/>
      <c r="V666" s="13">
        <f t="shared" si="176"/>
        <v>0</v>
      </c>
      <c r="W666" s="13"/>
      <c r="X666" s="13">
        <f t="shared" si="177"/>
        <v>0</v>
      </c>
      <c r="Y666" s="13"/>
      <c r="Z666" s="13">
        <f t="shared" si="178"/>
        <v>0</v>
      </c>
      <c r="AA666" s="13"/>
      <c r="AB666" s="13">
        <f t="shared" si="179"/>
        <v>0</v>
      </c>
      <c r="AC666" s="13"/>
      <c r="AD666" s="13"/>
      <c r="AE666" s="13"/>
      <c r="AF666" s="13"/>
      <c r="AG666" s="13"/>
      <c r="AH666" s="13"/>
      <c r="AI666" s="13"/>
      <c r="AJ666" s="13"/>
      <c r="AK666" s="13">
        <f t="shared" si="180"/>
        <v>0</v>
      </c>
      <c r="AL666" s="13"/>
      <c r="AM666" s="13">
        <f t="shared" si="181"/>
        <v>0</v>
      </c>
      <c r="AN666" s="13"/>
      <c r="AO666" s="13">
        <v>0</v>
      </c>
      <c r="AP666" s="13">
        <f t="shared" si="182"/>
        <v>0</v>
      </c>
      <c r="AQ666" s="13"/>
      <c r="AR666" s="13">
        <f t="shared" si="183"/>
        <v>0</v>
      </c>
      <c r="AS666" s="13"/>
      <c r="AT666" s="13">
        <f t="shared" si="184"/>
        <v>0</v>
      </c>
      <c r="AU666" s="13"/>
      <c r="AV666" s="13">
        <f t="shared" si="185"/>
        <v>0</v>
      </c>
      <c r="AW666" s="13"/>
      <c r="AX666" s="13">
        <f t="shared" si="186"/>
        <v>0</v>
      </c>
      <c r="AY666" s="13"/>
      <c r="AZ666" s="13">
        <f t="shared" si="187"/>
        <v>0</v>
      </c>
      <c r="BA666" s="13"/>
      <c r="BB666" s="13">
        <f t="shared" si="188"/>
        <v>0</v>
      </c>
      <c r="BC666" s="13"/>
      <c r="BD666" s="13">
        <f t="shared" si="189"/>
        <v>0</v>
      </c>
      <c r="BE666" s="13"/>
      <c r="BF666" s="13">
        <f t="shared" si="190"/>
        <v>0</v>
      </c>
      <c r="BG666" s="13"/>
      <c r="BH666" s="13">
        <f t="shared" si="191"/>
        <v>70488.701001315436</v>
      </c>
      <c r="BI666" s="13">
        <f t="shared" si="192"/>
        <v>70500</v>
      </c>
      <c r="BJ666" s="13">
        <v>70800</v>
      </c>
    </row>
    <row r="667" spans="1:62" x14ac:dyDescent="0.25">
      <c r="A667" t="s">
        <v>1135</v>
      </c>
      <c r="B667" s="13">
        <v>697</v>
      </c>
      <c r="C667">
        <v>579114</v>
      </c>
      <c r="D667">
        <v>1</v>
      </c>
      <c r="E667">
        <v>0</v>
      </c>
      <c r="F667">
        <v>0</v>
      </c>
      <c r="G667">
        <v>0</v>
      </c>
      <c r="H667">
        <v>0</v>
      </c>
      <c r="I667" t="s">
        <v>33</v>
      </c>
      <c r="J667">
        <v>579858</v>
      </c>
      <c r="K667" t="s">
        <v>1093</v>
      </c>
      <c r="L667">
        <v>579645</v>
      </c>
      <c r="M667" t="s">
        <v>1136</v>
      </c>
      <c r="N667">
        <v>579858</v>
      </c>
      <c r="O667" t="s">
        <v>1093</v>
      </c>
      <c r="P667">
        <v>579858</v>
      </c>
      <c r="Q667" t="s">
        <v>1093</v>
      </c>
      <c r="R667" s="13">
        <v>162166.95013220448</v>
      </c>
      <c r="S667" s="13"/>
      <c r="T667" s="13"/>
      <c r="U667" s="13"/>
      <c r="V667" s="13">
        <f t="shared" si="176"/>
        <v>0</v>
      </c>
      <c r="W667" s="13"/>
      <c r="X667" s="13">
        <f t="shared" si="177"/>
        <v>0</v>
      </c>
      <c r="Y667" s="13"/>
      <c r="Z667" s="13">
        <f t="shared" si="178"/>
        <v>0</v>
      </c>
      <c r="AA667" s="13"/>
      <c r="AB667" s="13">
        <f t="shared" si="179"/>
        <v>0</v>
      </c>
      <c r="AC667" s="13"/>
      <c r="AD667" s="13"/>
      <c r="AE667" s="13"/>
      <c r="AF667" s="13"/>
      <c r="AG667" s="13"/>
      <c r="AH667" s="13"/>
      <c r="AI667" s="13"/>
      <c r="AJ667" s="13"/>
      <c r="AK667" s="13">
        <f t="shared" si="180"/>
        <v>0</v>
      </c>
      <c r="AL667" s="13"/>
      <c r="AM667" s="13">
        <f t="shared" si="181"/>
        <v>0</v>
      </c>
      <c r="AN667" s="13"/>
      <c r="AO667" s="13">
        <v>0</v>
      </c>
      <c r="AP667" s="13">
        <f t="shared" si="182"/>
        <v>0</v>
      </c>
      <c r="AQ667" s="13"/>
      <c r="AR667" s="13">
        <f t="shared" si="183"/>
        <v>0</v>
      </c>
      <c r="AS667" s="13"/>
      <c r="AT667" s="13">
        <f t="shared" si="184"/>
        <v>0</v>
      </c>
      <c r="AU667" s="13"/>
      <c r="AV667" s="13">
        <f t="shared" si="185"/>
        <v>0</v>
      </c>
      <c r="AW667" s="13"/>
      <c r="AX667" s="13">
        <f t="shared" si="186"/>
        <v>0</v>
      </c>
      <c r="AY667" s="13"/>
      <c r="AZ667" s="13">
        <f t="shared" si="187"/>
        <v>0</v>
      </c>
      <c r="BA667" s="13"/>
      <c r="BB667" s="13">
        <f t="shared" si="188"/>
        <v>0</v>
      </c>
      <c r="BC667" s="13"/>
      <c r="BD667" s="13">
        <f t="shared" si="189"/>
        <v>0</v>
      </c>
      <c r="BE667" s="13"/>
      <c r="BF667" s="13">
        <f t="shared" si="190"/>
        <v>0</v>
      </c>
      <c r="BG667" s="13"/>
      <c r="BH667" s="13">
        <f t="shared" si="191"/>
        <v>162166.95013220448</v>
      </c>
      <c r="BI667" s="13">
        <f t="shared" si="192"/>
        <v>162200</v>
      </c>
      <c r="BJ667" s="13">
        <v>159500</v>
      </c>
    </row>
    <row r="668" spans="1:62" x14ac:dyDescent="0.25">
      <c r="A668" t="s">
        <v>1137</v>
      </c>
      <c r="B668" s="13">
        <v>82</v>
      </c>
      <c r="C668">
        <v>563722</v>
      </c>
      <c r="D668">
        <v>1</v>
      </c>
      <c r="E668">
        <v>0</v>
      </c>
      <c r="F668">
        <v>0</v>
      </c>
      <c r="G668">
        <v>0</v>
      </c>
      <c r="H668">
        <v>0</v>
      </c>
      <c r="I668" t="s">
        <v>23</v>
      </c>
      <c r="J668">
        <v>552054</v>
      </c>
      <c r="K668" t="s">
        <v>231</v>
      </c>
      <c r="L668">
        <v>552054</v>
      </c>
      <c r="M668" t="s">
        <v>231</v>
      </c>
      <c r="N668">
        <v>552054</v>
      </c>
      <c r="O668" t="s">
        <v>231</v>
      </c>
      <c r="P668">
        <v>552046</v>
      </c>
      <c r="Q668" t="s">
        <v>136</v>
      </c>
      <c r="R668" s="13">
        <v>70488.701001315436</v>
      </c>
      <c r="S668" s="13"/>
      <c r="T668" s="13"/>
      <c r="U668" s="13"/>
      <c r="V668" s="13">
        <f t="shared" si="176"/>
        <v>0</v>
      </c>
      <c r="W668" s="13"/>
      <c r="X668" s="13">
        <f t="shared" si="177"/>
        <v>0</v>
      </c>
      <c r="Y668" s="13"/>
      <c r="Z668" s="13">
        <f t="shared" si="178"/>
        <v>0</v>
      </c>
      <c r="AA668" s="13"/>
      <c r="AB668" s="13">
        <f t="shared" si="179"/>
        <v>0</v>
      </c>
      <c r="AC668" s="13"/>
      <c r="AD668" s="13"/>
      <c r="AE668" s="13"/>
      <c r="AF668" s="13"/>
      <c r="AG668" s="13"/>
      <c r="AH668" s="13"/>
      <c r="AI668" s="13"/>
      <c r="AJ668" s="13"/>
      <c r="AK668" s="13">
        <f t="shared" si="180"/>
        <v>0</v>
      </c>
      <c r="AL668" s="13"/>
      <c r="AM668" s="13">
        <f t="shared" si="181"/>
        <v>0</v>
      </c>
      <c r="AN668" s="13"/>
      <c r="AO668" s="13">
        <v>0</v>
      </c>
      <c r="AP668" s="13">
        <f t="shared" si="182"/>
        <v>0</v>
      </c>
      <c r="AQ668" s="13"/>
      <c r="AR668" s="13">
        <f t="shared" si="183"/>
        <v>0</v>
      </c>
      <c r="AS668" s="13"/>
      <c r="AT668" s="13">
        <f t="shared" si="184"/>
        <v>0</v>
      </c>
      <c r="AU668" s="13"/>
      <c r="AV668" s="13">
        <f t="shared" si="185"/>
        <v>0</v>
      </c>
      <c r="AW668" s="13"/>
      <c r="AX668" s="13">
        <f t="shared" si="186"/>
        <v>0</v>
      </c>
      <c r="AY668" s="13"/>
      <c r="AZ668" s="13">
        <f t="shared" si="187"/>
        <v>0</v>
      </c>
      <c r="BA668" s="13"/>
      <c r="BB668" s="13">
        <f t="shared" si="188"/>
        <v>0</v>
      </c>
      <c r="BC668" s="13"/>
      <c r="BD668" s="13">
        <f t="shared" si="189"/>
        <v>0</v>
      </c>
      <c r="BE668" s="13"/>
      <c r="BF668" s="13">
        <f t="shared" si="190"/>
        <v>0</v>
      </c>
      <c r="BG668" s="13"/>
      <c r="BH668" s="13">
        <f t="shared" si="191"/>
        <v>70488.701001315436</v>
      </c>
      <c r="BI668" s="13">
        <f t="shared" si="192"/>
        <v>70500</v>
      </c>
      <c r="BJ668" s="13">
        <v>70800</v>
      </c>
    </row>
    <row r="669" spans="1:62" x14ac:dyDescent="0.25">
      <c r="A669" t="s">
        <v>1139</v>
      </c>
      <c r="B669" s="13">
        <v>201</v>
      </c>
      <c r="C669">
        <v>505099</v>
      </c>
      <c r="D669">
        <v>1</v>
      </c>
      <c r="E669">
        <v>0</v>
      </c>
      <c r="F669">
        <v>0</v>
      </c>
      <c r="G669">
        <v>0</v>
      </c>
      <c r="H669">
        <v>0</v>
      </c>
      <c r="I669" t="s">
        <v>33</v>
      </c>
      <c r="J669">
        <v>573965</v>
      </c>
      <c r="K669" t="s">
        <v>1140</v>
      </c>
      <c r="L669">
        <v>573965</v>
      </c>
      <c r="M669" t="s">
        <v>1140</v>
      </c>
      <c r="N669">
        <v>573965</v>
      </c>
      <c r="O669" t="s">
        <v>1140</v>
      </c>
      <c r="P669">
        <v>573868</v>
      </c>
      <c r="Q669" t="s">
        <v>32</v>
      </c>
      <c r="R669" s="13">
        <v>70488.701001315436</v>
      </c>
      <c r="S669" s="13"/>
      <c r="T669" s="13"/>
      <c r="U669" s="13"/>
      <c r="V669" s="13">
        <f t="shared" si="176"/>
        <v>0</v>
      </c>
      <c r="W669" s="13"/>
      <c r="X669" s="13">
        <f t="shared" si="177"/>
        <v>0</v>
      </c>
      <c r="Y669" s="13"/>
      <c r="Z669" s="13">
        <f t="shared" si="178"/>
        <v>0</v>
      </c>
      <c r="AA669" s="13"/>
      <c r="AB669" s="13">
        <f t="shared" si="179"/>
        <v>0</v>
      </c>
      <c r="AC669" s="13"/>
      <c r="AD669" s="13"/>
      <c r="AE669" s="13"/>
      <c r="AF669" s="13"/>
      <c r="AG669" s="13"/>
      <c r="AH669" s="13"/>
      <c r="AI669" s="13"/>
      <c r="AJ669" s="13"/>
      <c r="AK669" s="13">
        <f t="shared" si="180"/>
        <v>0</v>
      </c>
      <c r="AL669" s="13"/>
      <c r="AM669" s="13">
        <f t="shared" si="181"/>
        <v>0</v>
      </c>
      <c r="AN669" s="13"/>
      <c r="AO669" s="13">
        <v>0</v>
      </c>
      <c r="AP669" s="13">
        <f t="shared" si="182"/>
        <v>0</v>
      </c>
      <c r="AQ669" s="13"/>
      <c r="AR669" s="13">
        <f t="shared" si="183"/>
        <v>0</v>
      </c>
      <c r="AS669" s="13"/>
      <c r="AT669" s="13">
        <f t="shared" si="184"/>
        <v>0</v>
      </c>
      <c r="AU669" s="13"/>
      <c r="AV669" s="13">
        <f t="shared" si="185"/>
        <v>0</v>
      </c>
      <c r="AW669" s="13"/>
      <c r="AX669" s="13">
        <f t="shared" si="186"/>
        <v>0</v>
      </c>
      <c r="AY669" s="13"/>
      <c r="AZ669" s="13">
        <f t="shared" si="187"/>
        <v>0</v>
      </c>
      <c r="BA669" s="13"/>
      <c r="BB669" s="13">
        <f t="shared" si="188"/>
        <v>0</v>
      </c>
      <c r="BC669" s="13"/>
      <c r="BD669" s="13">
        <f t="shared" si="189"/>
        <v>0</v>
      </c>
      <c r="BE669" s="13"/>
      <c r="BF669" s="13">
        <f t="shared" si="190"/>
        <v>0</v>
      </c>
      <c r="BG669" s="13"/>
      <c r="BH669" s="13">
        <f t="shared" si="191"/>
        <v>70488.701001315436</v>
      </c>
      <c r="BI669" s="13">
        <f t="shared" si="192"/>
        <v>70500</v>
      </c>
      <c r="BJ669" s="13">
        <v>70800</v>
      </c>
    </row>
    <row r="670" spans="1:62" x14ac:dyDescent="0.25">
      <c r="A670" t="s">
        <v>1141</v>
      </c>
      <c r="B670" s="13">
        <v>184</v>
      </c>
      <c r="C670">
        <v>590461</v>
      </c>
      <c r="D670">
        <v>1</v>
      </c>
      <c r="E670">
        <v>0</v>
      </c>
      <c r="F670">
        <v>0</v>
      </c>
      <c r="G670">
        <v>0</v>
      </c>
      <c r="H670">
        <v>0</v>
      </c>
      <c r="I670" t="s">
        <v>75</v>
      </c>
      <c r="J670">
        <v>590266</v>
      </c>
      <c r="K670" t="s">
        <v>96</v>
      </c>
      <c r="L670">
        <v>590266</v>
      </c>
      <c r="M670" t="s">
        <v>96</v>
      </c>
      <c r="N670">
        <v>590266</v>
      </c>
      <c r="O670" t="s">
        <v>96</v>
      </c>
      <c r="P670">
        <v>590266</v>
      </c>
      <c r="Q670" t="s">
        <v>96</v>
      </c>
      <c r="R670" s="13">
        <v>70488.701001315436</v>
      </c>
      <c r="S670" s="13"/>
      <c r="T670" s="13"/>
      <c r="U670" s="13"/>
      <c r="V670" s="13">
        <f t="shared" si="176"/>
        <v>0</v>
      </c>
      <c r="W670" s="13"/>
      <c r="X670" s="13">
        <f t="shared" si="177"/>
        <v>0</v>
      </c>
      <c r="Y670" s="13"/>
      <c r="Z670" s="13">
        <f t="shared" si="178"/>
        <v>0</v>
      </c>
      <c r="AA670" s="13"/>
      <c r="AB670" s="13">
        <f t="shared" si="179"/>
        <v>0</v>
      </c>
      <c r="AC670" s="13"/>
      <c r="AD670" s="13"/>
      <c r="AE670" s="13"/>
      <c r="AF670" s="13"/>
      <c r="AG670" s="13"/>
      <c r="AH670" s="13"/>
      <c r="AI670" s="13"/>
      <c r="AJ670" s="13"/>
      <c r="AK670" s="13">
        <f t="shared" si="180"/>
        <v>0</v>
      </c>
      <c r="AL670" s="13"/>
      <c r="AM670" s="13">
        <f t="shared" si="181"/>
        <v>0</v>
      </c>
      <c r="AN670" s="13"/>
      <c r="AO670" s="13">
        <v>0</v>
      </c>
      <c r="AP670" s="13">
        <f t="shared" si="182"/>
        <v>0</v>
      </c>
      <c r="AQ670" s="13"/>
      <c r="AR670" s="13">
        <f t="shared" si="183"/>
        <v>0</v>
      </c>
      <c r="AS670" s="13"/>
      <c r="AT670" s="13">
        <f t="shared" si="184"/>
        <v>0</v>
      </c>
      <c r="AU670" s="13"/>
      <c r="AV670" s="13">
        <f t="shared" si="185"/>
        <v>0</v>
      </c>
      <c r="AW670" s="13"/>
      <c r="AX670" s="13">
        <f t="shared" si="186"/>
        <v>0</v>
      </c>
      <c r="AY670" s="13"/>
      <c r="AZ670" s="13">
        <f t="shared" si="187"/>
        <v>0</v>
      </c>
      <c r="BA670" s="13"/>
      <c r="BB670" s="13">
        <f t="shared" si="188"/>
        <v>0</v>
      </c>
      <c r="BC670" s="13"/>
      <c r="BD670" s="13">
        <f t="shared" si="189"/>
        <v>0</v>
      </c>
      <c r="BE670" s="13"/>
      <c r="BF670" s="13">
        <f t="shared" si="190"/>
        <v>0</v>
      </c>
      <c r="BG670" s="13"/>
      <c r="BH670" s="13">
        <f t="shared" si="191"/>
        <v>70488.701001315436</v>
      </c>
      <c r="BI670" s="13">
        <f t="shared" si="192"/>
        <v>70500</v>
      </c>
      <c r="BJ670" s="13">
        <v>70800</v>
      </c>
    </row>
    <row r="671" spans="1:62" x14ac:dyDescent="0.25">
      <c r="A671" s="3" t="s">
        <v>112</v>
      </c>
      <c r="B671" s="13">
        <v>1006</v>
      </c>
      <c r="C671">
        <v>547778</v>
      </c>
      <c r="D671">
        <v>1</v>
      </c>
      <c r="E671">
        <v>1</v>
      </c>
      <c r="F671">
        <v>0</v>
      </c>
      <c r="G671">
        <v>0</v>
      </c>
      <c r="H671">
        <v>0</v>
      </c>
      <c r="I671" t="s">
        <v>75</v>
      </c>
      <c r="J671">
        <v>547778</v>
      </c>
      <c r="K671" t="s">
        <v>112</v>
      </c>
      <c r="L671">
        <v>547492</v>
      </c>
      <c r="M671" t="s">
        <v>74</v>
      </c>
      <c r="N671">
        <v>547492</v>
      </c>
      <c r="O671" t="s">
        <v>74</v>
      </c>
      <c r="P671">
        <v>547492</v>
      </c>
      <c r="Q671" t="s">
        <v>74</v>
      </c>
      <c r="R671" s="13">
        <v>232727.3663714556</v>
      </c>
      <c r="S671" s="13">
        <v>1441</v>
      </c>
      <c r="T671" s="13">
        <v>77163.086218167417</v>
      </c>
      <c r="U671" s="13"/>
      <c r="V671" s="13">
        <f t="shared" si="176"/>
        <v>0</v>
      </c>
      <c r="W671" s="13">
        <v>5</v>
      </c>
      <c r="X671" s="13">
        <f t="shared" si="177"/>
        <v>14820</v>
      </c>
      <c r="Y671" s="13">
        <v>6</v>
      </c>
      <c r="Z671" s="13">
        <f t="shared" si="178"/>
        <v>5928</v>
      </c>
      <c r="AA671" s="13">
        <v>2</v>
      </c>
      <c r="AB671" s="13">
        <f t="shared" si="179"/>
        <v>494</v>
      </c>
      <c r="AC671" s="13"/>
      <c r="AD671" s="13"/>
      <c r="AE671" s="13"/>
      <c r="AF671" s="13"/>
      <c r="AG671" s="13"/>
      <c r="AH671" s="13"/>
      <c r="AI671" s="13"/>
      <c r="AJ671" s="13"/>
      <c r="AK671" s="13">
        <f t="shared" si="180"/>
        <v>0</v>
      </c>
      <c r="AL671" s="13"/>
      <c r="AM671" s="13">
        <f t="shared" si="181"/>
        <v>0</v>
      </c>
      <c r="AN671" s="13"/>
      <c r="AO671" s="13">
        <v>3</v>
      </c>
      <c r="AP671" s="13">
        <f t="shared" si="182"/>
        <v>91500</v>
      </c>
      <c r="AQ671" s="13"/>
      <c r="AR671" s="13">
        <f t="shared" si="183"/>
        <v>0</v>
      </c>
      <c r="AS671" s="13"/>
      <c r="AT671" s="13">
        <f t="shared" si="184"/>
        <v>0</v>
      </c>
      <c r="AU671" s="13"/>
      <c r="AV671" s="13">
        <f t="shared" si="185"/>
        <v>0</v>
      </c>
      <c r="AW671" s="13"/>
      <c r="AX671" s="13">
        <f t="shared" si="186"/>
        <v>0</v>
      </c>
      <c r="AY671" s="13"/>
      <c r="AZ671" s="13">
        <f t="shared" si="187"/>
        <v>0</v>
      </c>
      <c r="BA671" s="13"/>
      <c r="BB671" s="13">
        <f t="shared" si="188"/>
        <v>0</v>
      </c>
      <c r="BC671" s="13"/>
      <c r="BD671" s="13">
        <f t="shared" si="189"/>
        <v>0</v>
      </c>
      <c r="BE671" s="13"/>
      <c r="BF671" s="13">
        <f t="shared" si="190"/>
        <v>0</v>
      </c>
      <c r="BG671" s="13"/>
      <c r="BH671" s="13">
        <f t="shared" si="191"/>
        <v>422632.45258962305</v>
      </c>
      <c r="BI671" s="13">
        <f t="shared" si="192"/>
        <v>422600</v>
      </c>
      <c r="BJ671" s="13">
        <v>387000</v>
      </c>
    </row>
    <row r="672" spans="1:62" x14ac:dyDescent="0.25">
      <c r="A672" t="s">
        <v>1142</v>
      </c>
      <c r="B672" s="13">
        <v>161</v>
      </c>
      <c r="C672">
        <v>548995</v>
      </c>
      <c r="D672">
        <v>1</v>
      </c>
      <c r="E672">
        <v>0</v>
      </c>
      <c r="F672">
        <v>0</v>
      </c>
      <c r="G672">
        <v>0</v>
      </c>
      <c r="H672">
        <v>0</v>
      </c>
      <c r="I672" t="s">
        <v>33</v>
      </c>
      <c r="J672">
        <v>573175</v>
      </c>
      <c r="K672" t="s">
        <v>582</v>
      </c>
      <c r="L672">
        <v>573175</v>
      </c>
      <c r="M672" t="s">
        <v>582</v>
      </c>
      <c r="N672">
        <v>572926</v>
      </c>
      <c r="O672" t="s">
        <v>168</v>
      </c>
      <c r="P672">
        <v>572926</v>
      </c>
      <c r="Q672" t="s">
        <v>168</v>
      </c>
      <c r="R672" s="13">
        <v>70488.701001315436</v>
      </c>
      <c r="S672" s="13"/>
      <c r="T672" s="13"/>
      <c r="U672" s="13"/>
      <c r="V672" s="13">
        <f t="shared" si="176"/>
        <v>0</v>
      </c>
      <c r="W672" s="13"/>
      <c r="X672" s="13">
        <f t="shared" si="177"/>
        <v>0</v>
      </c>
      <c r="Y672" s="13"/>
      <c r="Z672" s="13">
        <f t="shared" si="178"/>
        <v>0</v>
      </c>
      <c r="AA672" s="13"/>
      <c r="AB672" s="13">
        <f t="shared" si="179"/>
        <v>0</v>
      </c>
      <c r="AC672" s="13"/>
      <c r="AD672" s="13"/>
      <c r="AE672" s="13"/>
      <c r="AF672" s="13"/>
      <c r="AG672" s="13"/>
      <c r="AH672" s="13"/>
      <c r="AI672" s="13"/>
      <c r="AJ672" s="13"/>
      <c r="AK672" s="13">
        <f t="shared" si="180"/>
        <v>0</v>
      </c>
      <c r="AL672" s="13"/>
      <c r="AM672" s="13">
        <f t="shared" si="181"/>
        <v>0</v>
      </c>
      <c r="AN672" s="13"/>
      <c r="AO672" s="13">
        <v>0</v>
      </c>
      <c r="AP672" s="13">
        <f t="shared" si="182"/>
        <v>0</v>
      </c>
      <c r="AQ672" s="13"/>
      <c r="AR672" s="13">
        <f t="shared" si="183"/>
        <v>0</v>
      </c>
      <c r="AS672" s="13"/>
      <c r="AT672" s="13">
        <f t="shared" si="184"/>
        <v>0</v>
      </c>
      <c r="AU672" s="13"/>
      <c r="AV672" s="13">
        <f t="shared" si="185"/>
        <v>0</v>
      </c>
      <c r="AW672" s="13"/>
      <c r="AX672" s="13">
        <f t="shared" si="186"/>
        <v>0</v>
      </c>
      <c r="AY672" s="13"/>
      <c r="AZ672" s="13">
        <f t="shared" si="187"/>
        <v>0</v>
      </c>
      <c r="BA672" s="13"/>
      <c r="BB672" s="13">
        <f t="shared" si="188"/>
        <v>0</v>
      </c>
      <c r="BC672" s="13"/>
      <c r="BD672" s="13">
        <f t="shared" si="189"/>
        <v>0</v>
      </c>
      <c r="BE672" s="13"/>
      <c r="BF672" s="13">
        <f t="shared" si="190"/>
        <v>0</v>
      </c>
      <c r="BG672" s="13"/>
      <c r="BH672" s="13">
        <f t="shared" si="191"/>
        <v>70488.701001315436</v>
      </c>
      <c r="BI672" s="13">
        <f t="shared" si="192"/>
        <v>70500</v>
      </c>
      <c r="BJ672" s="13">
        <v>70800</v>
      </c>
    </row>
    <row r="673" spans="1:62" x14ac:dyDescent="0.25">
      <c r="A673" s="4" t="s">
        <v>1143</v>
      </c>
      <c r="B673" s="13">
        <v>2990</v>
      </c>
      <c r="C673">
        <v>580015</v>
      </c>
      <c r="D673">
        <v>1</v>
      </c>
      <c r="E673">
        <v>1</v>
      </c>
      <c r="F673">
        <v>1</v>
      </c>
      <c r="G673">
        <v>0</v>
      </c>
      <c r="H673">
        <v>0</v>
      </c>
      <c r="I673" t="s">
        <v>41</v>
      </c>
      <c r="J673">
        <v>580015</v>
      </c>
      <c r="K673" t="s">
        <v>1143</v>
      </c>
      <c r="L673">
        <v>580015</v>
      </c>
      <c r="M673" t="s">
        <v>1143</v>
      </c>
      <c r="N673">
        <v>580481</v>
      </c>
      <c r="O673" t="s">
        <v>1144</v>
      </c>
      <c r="P673">
        <v>580481</v>
      </c>
      <c r="Q673" t="s">
        <v>1144</v>
      </c>
      <c r="R673" s="13">
        <v>675100.94340265123</v>
      </c>
      <c r="S673" s="13">
        <v>2990</v>
      </c>
      <c r="T673" s="13">
        <v>159815.83284623679</v>
      </c>
      <c r="U673" s="13"/>
      <c r="V673" s="13">
        <f t="shared" si="176"/>
        <v>0</v>
      </c>
      <c r="W673" s="13">
        <v>9</v>
      </c>
      <c r="X673" s="13">
        <f t="shared" si="177"/>
        <v>26676</v>
      </c>
      <c r="Y673" s="13">
        <v>144</v>
      </c>
      <c r="Z673" s="13">
        <f t="shared" si="178"/>
        <v>142272</v>
      </c>
      <c r="AA673" s="13">
        <v>18</v>
      </c>
      <c r="AB673" s="13">
        <f t="shared" si="179"/>
        <v>4446</v>
      </c>
      <c r="AC673" s="13">
        <v>2990</v>
      </c>
      <c r="AD673" s="13">
        <v>639880.41704434785</v>
      </c>
      <c r="AE673" s="13"/>
      <c r="AF673" s="13"/>
      <c r="AG673" s="13"/>
      <c r="AH673" s="13"/>
      <c r="AI673" s="13"/>
      <c r="AJ673" s="13"/>
      <c r="AK673" s="13">
        <f t="shared" si="180"/>
        <v>0</v>
      </c>
      <c r="AL673" s="13"/>
      <c r="AM673" s="13">
        <f t="shared" si="181"/>
        <v>0</v>
      </c>
      <c r="AN673" s="13"/>
      <c r="AO673" s="13">
        <v>7</v>
      </c>
      <c r="AP673" s="13">
        <f t="shared" si="182"/>
        <v>213500</v>
      </c>
      <c r="AQ673" s="13"/>
      <c r="AR673" s="13">
        <f t="shared" si="183"/>
        <v>0</v>
      </c>
      <c r="AS673" s="13"/>
      <c r="AT673" s="13">
        <f t="shared" si="184"/>
        <v>0</v>
      </c>
      <c r="AU673" s="13"/>
      <c r="AV673" s="13">
        <f t="shared" si="185"/>
        <v>0</v>
      </c>
      <c r="AW673" s="13"/>
      <c r="AX673" s="13">
        <f t="shared" si="186"/>
        <v>0</v>
      </c>
      <c r="AY673" s="13"/>
      <c r="AZ673" s="13">
        <f t="shared" si="187"/>
        <v>0</v>
      </c>
      <c r="BA673" s="13"/>
      <c r="BB673" s="13">
        <f t="shared" si="188"/>
        <v>0</v>
      </c>
      <c r="BC673" s="13"/>
      <c r="BD673" s="13">
        <f t="shared" si="189"/>
        <v>0</v>
      </c>
      <c r="BE673" s="13"/>
      <c r="BF673" s="13">
        <f t="shared" si="190"/>
        <v>0</v>
      </c>
      <c r="BG673" s="13"/>
      <c r="BH673" s="13">
        <f t="shared" si="191"/>
        <v>1861691.1932932357</v>
      </c>
      <c r="BI673" s="13">
        <f t="shared" si="192"/>
        <v>1861700</v>
      </c>
      <c r="BJ673" s="13">
        <v>1852900</v>
      </c>
    </row>
    <row r="674" spans="1:62" x14ac:dyDescent="0.25">
      <c r="A674" s="4" t="s">
        <v>473</v>
      </c>
      <c r="B674" s="13">
        <v>660</v>
      </c>
      <c r="C674">
        <v>534021</v>
      </c>
      <c r="D674">
        <v>1</v>
      </c>
      <c r="E674">
        <v>1</v>
      </c>
      <c r="F674">
        <v>1</v>
      </c>
      <c r="G674">
        <v>0</v>
      </c>
      <c r="H674">
        <v>0</v>
      </c>
      <c r="I674" t="s">
        <v>26</v>
      </c>
      <c r="J674">
        <v>534021</v>
      </c>
      <c r="K674" t="s">
        <v>473</v>
      </c>
      <c r="L674">
        <v>534021</v>
      </c>
      <c r="M674" t="s">
        <v>473</v>
      </c>
      <c r="N674">
        <v>533955</v>
      </c>
      <c r="O674" t="s">
        <v>25</v>
      </c>
      <c r="P674">
        <v>533955</v>
      </c>
      <c r="Q674" t="s">
        <v>25</v>
      </c>
      <c r="R674" s="13">
        <v>153675.95152936649</v>
      </c>
      <c r="S674" s="13">
        <v>1449</v>
      </c>
      <c r="T674" s="13">
        <v>77590.5756096306</v>
      </c>
      <c r="U674" s="13"/>
      <c r="V674" s="13">
        <f t="shared" si="176"/>
        <v>0</v>
      </c>
      <c r="W674" s="13">
        <v>12</v>
      </c>
      <c r="X674" s="13">
        <f t="shared" si="177"/>
        <v>35568</v>
      </c>
      <c r="Y674" s="13">
        <v>4</v>
      </c>
      <c r="Z674" s="13">
        <f t="shared" si="178"/>
        <v>3952</v>
      </c>
      <c r="AA674" s="13">
        <v>3</v>
      </c>
      <c r="AB674" s="13">
        <f t="shared" si="179"/>
        <v>741</v>
      </c>
      <c r="AC674" s="13">
        <v>2339</v>
      </c>
      <c r="AD674" s="13">
        <v>502134.54501264251</v>
      </c>
      <c r="AE674" s="13"/>
      <c r="AF674" s="13"/>
      <c r="AG674" s="13"/>
      <c r="AH674" s="13"/>
      <c r="AI674" s="13"/>
      <c r="AJ674" s="13"/>
      <c r="AK674" s="13">
        <f t="shared" si="180"/>
        <v>0</v>
      </c>
      <c r="AL674" s="13"/>
      <c r="AM674" s="13">
        <f t="shared" si="181"/>
        <v>0</v>
      </c>
      <c r="AN674" s="13"/>
      <c r="AO674" s="13">
        <v>0</v>
      </c>
      <c r="AP674" s="13">
        <f t="shared" si="182"/>
        <v>0</v>
      </c>
      <c r="AQ674" s="13"/>
      <c r="AR674" s="13">
        <f t="shared" si="183"/>
        <v>0</v>
      </c>
      <c r="AS674" s="13"/>
      <c r="AT674" s="13">
        <f t="shared" si="184"/>
        <v>0</v>
      </c>
      <c r="AU674" s="13"/>
      <c r="AV674" s="13">
        <f t="shared" si="185"/>
        <v>0</v>
      </c>
      <c r="AW674" s="13"/>
      <c r="AX674" s="13">
        <f t="shared" si="186"/>
        <v>0</v>
      </c>
      <c r="AY674" s="13"/>
      <c r="AZ674" s="13">
        <f t="shared" si="187"/>
        <v>0</v>
      </c>
      <c r="BA674" s="13"/>
      <c r="BB674" s="13">
        <f t="shared" si="188"/>
        <v>0</v>
      </c>
      <c r="BC674" s="13"/>
      <c r="BD674" s="13">
        <f t="shared" si="189"/>
        <v>0</v>
      </c>
      <c r="BE674" s="13"/>
      <c r="BF674" s="13">
        <f t="shared" si="190"/>
        <v>0</v>
      </c>
      <c r="BG674" s="13"/>
      <c r="BH674" s="13">
        <f t="shared" si="191"/>
        <v>773662.07215163962</v>
      </c>
      <c r="BI674" s="13">
        <f t="shared" si="192"/>
        <v>773700</v>
      </c>
      <c r="BJ674" s="13">
        <v>770600</v>
      </c>
    </row>
    <row r="675" spans="1:62" x14ac:dyDescent="0.25">
      <c r="A675" s="3" t="s">
        <v>1145</v>
      </c>
      <c r="B675" s="13">
        <v>1873</v>
      </c>
      <c r="C675">
        <v>533262</v>
      </c>
      <c r="D675">
        <v>1</v>
      </c>
      <c r="E675">
        <v>1</v>
      </c>
      <c r="F675">
        <v>0</v>
      </c>
      <c r="G675">
        <v>0</v>
      </c>
      <c r="H675">
        <v>0</v>
      </c>
      <c r="I675" t="s">
        <v>26</v>
      </c>
      <c r="J675">
        <v>533262</v>
      </c>
      <c r="K675" t="s">
        <v>1145</v>
      </c>
      <c r="L675">
        <v>533165</v>
      </c>
      <c r="M675" t="s">
        <v>154</v>
      </c>
      <c r="N675">
        <v>533165</v>
      </c>
      <c r="O675" t="s">
        <v>154</v>
      </c>
      <c r="P675">
        <v>533165</v>
      </c>
      <c r="Q675" t="s">
        <v>154</v>
      </c>
      <c r="R675" s="13">
        <v>427999.18880653649</v>
      </c>
      <c r="S675" s="13">
        <v>2596</v>
      </c>
      <c r="T675" s="13">
        <v>138813.26417378575</v>
      </c>
      <c r="U675" s="13">
        <v>1</v>
      </c>
      <c r="V675" s="13">
        <f t="shared" si="176"/>
        <v>741</v>
      </c>
      <c r="W675" s="13">
        <v>4</v>
      </c>
      <c r="X675" s="13">
        <f t="shared" si="177"/>
        <v>11856</v>
      </c>
      <c r="Y675" s="13">
        <v>8</v>
      </c>
      <c r="Z675" s="13">
        <f t="shared" si="178"/>
        <v>7904</v>
      </c>
      <c r="AA675" s="13">
        <v>4</v>
      </c>
      <c r="AB675" s="13">
        <f t="shared" si="179"/>
        <v>988</v>
      </c>
      <c r="AC675" s="13"/>
      <c r="AD675" s="13"/>
      <c r="AE675" s="13"/>
      <c r="AF675" s="13"/>
      <c r="AG675" s="13"/>
      <c r="AH675" s="13"/>
      <c r="AI675" s="13"/>
      <c r="AJ675" s="13"/>
      <c r="AK675" s="13">
        <f t="shared" si="180"/>
        <v>0</v>
      </c>
      <c r="AL675" s="13"/>
      <c r="AM675" s="13">
        <f t="shared" si="181"/>
        <v>0</v>
      </c>
      <c r="AN675" s="13"/>
      <c r="AO675" s="13">
        <v>0</v>
      </c>
      <c r="AP675" s="13">
        <f t="shared" si="182"/>
        <v>0</v>
      </c>
      <c r="AQ675" s="13"/>
      <c r="AR675" s="13">
        <f t="shared" si="183"/>
        <v>0</v>
      </c>
      <c r="AS675" s="13"/>
      <c r="AT675" s="13">
        <f t="shared" si="184"/>
        <v>0</v>
      </c>
      <c r="AU675" s="13"/>
      <c r="AV675" s="13">
        <f t="shared" si="185"/>
        <v>0</v>
      </c>
      <c r="AW675" s="13"/>
      <c r="AX675" s="13">
        <f t="shared" si="186"/>
        <v>0</v>
      </c>
      <c r="AY675" s="13"/>
      <c r="AZ675" s="13">
        <f t="shared" si="187"/>
        <v>0</v>
      </c>
      <c r="BA675" s="13"/>
      <c r="BB675" s="13">
        <f t="shared" si="188"/>
        <v>0</v>
      </c>
      <c r="BC675" s="13"/>
      <c r="BD675" s="13">
        <f t="shared" si="189"/>
        <v>0</v>
      </c>
      <c r="BE675" s="13"/>
      <c r="BF675" s="13">
        <f t="shared" si="190"/>
        <v>0</v>
      </c>
      <c r="BG675" s="13"/>
      <c r="BH675" s="13">
        <f t="shared" si="191"/>
        <v>588301.4529803223</v>
      </c>
      <c r="BI675" s="13">
        <f t="shared" si="192"/>
        <v>588300</v>
      </c>
      <c r="BJ675" s="13">
        <v>573000</v>
      </c>
    </row>
    <row r="676" spans="1:62" x14ac:dyDescent="0.25">
      <c r="A676" t="s">
        <v>1146</v>
      </c>
      <c r="B676" s="13">
        <v>239</v>
      </c>
      <c r="C676">
        <v>542172</v>
      </c>
      <c r="D676">
        <v>1</v>
      </c>
      <c r="E676">
        <v>0</v>
      </c>
      <c r="F676">
        <v>0</v>
      </c>
      <c r="G676">
        <v>0</v>
      </c>
      <c r="H676">
        <v>0</v>
      </c>
      <c r="I676" t="s">
        <v>110</v>
      </c>
      <c r="J676">
        <v>557200</v>
      </c>
      <c r="K676" t="s">
        <v>1147</v>
      </c>
      <c r="L676">
        <v>555771</v>
      </c>
      <c r="M676" t="s">
        <v>219</v>
      </c>
      <c r="N676">
        <v>555771</v>
      </c>
      <c r="O676" t="s">
        <v>219</v>
      </c>
      <c r="P676">
        <v>555771</v>
      </c>
      <c r="Q676" t="s">
        <v>219</v>
      </c>
      <c r="R676" s="13">
        <v>70488.701001315436</v>
      </c>
      <c r="S676" s="13"/>
      <c r="T676" s="13"/>
      <c r="U676" s="13"/>
      <c r="V676" s="13">
        <f t="shared" si="176"/>
        <v>0</v>
      </c>
      <c r="W676" s="13"/>
      <c r="X676" s="13">
        <f t="shared" si="177"/>
        <v>0</v>
      </c>
      <c r="Y676" s="13"/>
      <c r="Z676" s="13">
        <f t="shared" si="178"/>
        <v>0</v>
      </c>
      <c r="AA676" s="13"/>
      <c r="AB676" s="13">
        <f t="shared" si="179"/>
        <v>0</v>
      </c>
      <c r="AC676" s="13"/>
      <c r="AD676" s="13"/>
      <c r="AE676" s="13"/>
      <c r="AF676" s="13"/>
      <c r="AG676" s="13"/>
      <c r="AH676" s="13"/>
      <c r="AI676" s="13"/>
      <c r="AJ676" s="13"/>
      <c r="AK676" s="13">
        <f t="shared" si="180"/>
        <v>0</v>
      </c>
      <c r="AL676" s="13"/>
      <c r="AM676" s="13">
        <f t="shared" si="181"/>
        <v>0</v>
      </c>
      <c r="AN676" s="13"/>
      <c r="AO676" s="13">
        <v>0</v>
      </c>
      <c r="AP676" s="13">
        <f t="shared" si="182"/>
        <v>0</v>
      </c>
      <c r="AQ676" s="13"/>
      <c r="AR676" s="13">
        <f t="shared" si="183"/>
        <v>0</v>
      </c>
      <c r="AS676" s="13"/>
      <c r="AT676" s="13">
        <f t="shared" si="184"/>
        <v>0</v>
      </c>
      <c r="AU676" s="13"/>
      <c r="AV676" s="13">
        <f t="shared" si="185"/>
        <v>0</v>
      </c>
      <c r="AW676" s="13"/>
      <c r="AX676" s="13">
        <f t="shared" si="186"/>
        <v>0</v>
      </c>
      <c r="AY676" s="13"/>
      <c r="AZ676" s="13">
        <f t="shared" si="187"/>
        <v>0</v>
      </c>
      <c r="BA676" s="13"/>
      <c r="BB676" s="13">
        <f t="shared" si="188"/>
        <v>0</v>
      </c>
      <c r="BC676" s="13"/>
      <c r="BD676" s="13">
        <f t="shared" si="189"/>
        <v>0</v>
      </c>
      <c r="BE676" s="13"/>
      <c r="BF676" s="13">
        <f t="shared" si="190"/>
        <v>0</v>
      </c>
      <c r="BG676" s="13"/>
      <c r="BH676" s="13">
        <f t="shared" si="191"/>
        <v>70488.701001315436</v>
      </c>
      <c r="BI676" s="13">
        <f t="shared" si="192"/>
        <v>70500</v>
      </c>
      <c r="BJ676" s="13">
        <v>70800</v>
      </c>
    </row>
    <row r="677" spans="1:62" x14ac:dyDescent="0.25">
      <c r="A677" t="s">
        <v>1148</v>
      </c>
      <c r="B677" s="13">
        <v>1433</v>
      </c>
      <c r="C677">
        <v>552186</v>
      </c>
      <c r="D677">
        <v>1</v>
      </c>
      <c r="E677">
        <v>0</v>
      </c>
      <c r="F677">
        <v>0</v>
      </c>
      <c r="G677">
        <v>0</v>
      </c>
      <c r="H677">
        <v>0</v>
      </c>
      <c r="I677" t="s">
        <v>61</v>
      </c>
      <c r="J677">
        <v>503444</v>
      </c>
      <c r="K677" t="s">
        <v>371</v>
      </c>
      <c r="L677">
        <v>503444</v>
      </c>
      <c r="M677" t="s">
        <v>371</v>
      </c>
      <c r="N677">
        <v>503444</v>
      </c>
      <c r="O677" t="s">
        <v>371</v>
      </c>
      <c r="P677">
        <v>503444</v>
      </c>
      <c r="Q677" t="s">
        <v>371</v>
      </c>
      <c r="R677" s="13">
        <v>329344.35201340652</v>
      </c>
      <c r="S677" s="13"/>
      <c r="T677" s="13"/>
      <c r="U677" s="13"/>
      <c r="V677" s="13">
        <f t="shared" si="176"/>
        <v>0</v>
      </c>
      <c r="W677" s="13"/>
      <c r="X677" s="13">
        <f t="shared" si="177"/>
        <v>0</v>
      </c>
      <c r="Y677" s="13"/>
      <c r="Z677" s="13">
        <f t="shared" si="178"/>
        <v>0</v>
      </c>
      <c r="AA677" s="13"/>
      <c r="AB677" s="13">
        <f t="shared" si="179"/>
        <v>0</v>
      </c>
      <c r="AC677" s="13"/>
      <c r="AD677" s="13"/>
      <c r="AE677" s="13"/>
      <c r="AF677" s="13"/>
      <c r="AG677" s="13"/>
      <c r="AH677" s="13"/>
      <c r="AI677" s="13"/>
      <c r="AJ677" s="13"/>
      <c r="AK677" s="13">
        <f t="shared" si="180"/>
        <v>0</v>
      </c>
      <c r="AL677" s="13"/>
      <c r="AM677" s="13">
        <f t="shared" si="181"/>
        <v>0</v>
      </c>
      <c r="AN677" s="13"/>
      <c r="AO677" s="13">
        <v>2</v>
      </c>
      <c r="AP677" s="13">
        <f t="shared" si="182"/>
        <v>61000</v>
      </c>
      <c r="AQ677" s="13"/>
      <c r="AR677" s="13">
        <f t="shared" si="183"/>
        <v>0</v>
      </c>
      <c r="AS677" s="13"/>
      <c r="AT677" s="13">
        <f t="shared" si="184"/>
        <v>0</v>
      </c>
      <c r="AU677" s="13"/>
      <c r="AV677" s="13">
        <f t="shared" si="185"/>
        <v>0</v>
      </c>
      <c r="AW677" s="13"/>
      <c r="AX677" s="13">
        <f t="shared" si="186"/>
        <v>0</v>
      </c>
      <c r="AY677" s="13"/>
      <c r="AZ677" s="13">
        <f t="shared" si="187"/>
        <v>0</v>
      </c>
      <c r="BA677" s="13"/>
      <c r="BB677" s="13">
        <f t="shared" si="188"/>
        <v>0</v>
      </c>
      <c r="BC677" s="13"/>
      <c r="BD677" s="13">
        <f t="shared" si="189"/>
        <v>0</v>
      </c>
      <c r="BE677" s="13"/>
      <c r="BF677" s="13">
        <f t="shared" si="190"/>
        <v>0</v>
      </c>
      <c r="BG677" s="13"/>
      <c r="BH677" s="13">
        <f t="shared" si="191"/>
        <v>390344.35201340652</v>
      </c>
      <c r="BI677" s="13">
        <f t="shared" si="192"/>
        <v>390300</v>
      </c>
      <c r="BJ677" s="13">
        <v>393600</v>
      </c>
    </row>
    <row r="678" spans="1:62" x14ac:dyDescent="0.25">
      <c r="A678" t="s">
        <v>1149</v>
      </c>
      <c r="B678" s="13">
        <v>206</v>
      </c>
      <c r="C678">
        <v>509116</v>
      </c>
      <c r="D678">
        <v>1</v>
      </c>
      <c r="E678">
        <v>0</v>
      </c>
      <c r="F678">
        <v>0</v>
      </c>
      <c r="G678">
        <v>0</v>
      </c>
      <c r="H678">
        <v>0</v>
      </c>
      <c r="I678" t="s">
        <v>23</v>
      </c>
      <c r="J678">
        <v>546127</v>
      </c>
      <c r="K678" t="s">
        <v>146</v>
      </c>
      <c r="L678">
        <v>546127</v>
      </c>
      <c r="M678" t="s">
        <v>146</v>
      </c>
      <c r="N678">
        <v>546127</v>
      </c>
      <c r="O678" t="s">
        <v>146</v>
      </c>
      <c r="P678">
        <v>546127</v>
      </c>
      <c r="Q678" t="s">
        <v>146</v>
      </c>
      <c r="R678" s="13">
        <v>70488.701001315436</v>
      </c>
      <c r="S678" s="13"/>
      <c r="T678" s="13"/>
      <c r="U678" s="13"/>
      <c r="V678" s="13">
        <f t="shared" si="176"/>
        <v>0</v>
      </c>
      <c r="W678" s="13"/>
      <c r="X678" s="13">
        <f t="shared" si="177"/>
        <v>0</v>
      </c>
      <c r="Y678" s="13"/>
      <c r="Z678" s="13">
        <f t="shared" si="178"/>
        <v>0</v>
      </c>
      <c r="AA678" s="13"/>
      <c r="AB678" s="13">
        <f t="shared" si="179"/>
        <v>0</v>
      </c>
      <c r="AC678" s="13"/>
      <c r="AD678" s="13"/>
      <c r="AE678" s="13"/>
      <c r="AF678" s="13"/>
      <c r="AG678" s="13"/>
      <c r="AH678" s="13"/>
      <c r="AI678" s="13"/>
      <c r="AJ678" s="13"/>
      <c r="AK678" s="13">
        <f t="shared" si="180"/>
        <v>0</v>
      </c>
      <c r="AL678" s="13"/>
      <c r="AM678" s="13">
        <f t="shared" si="181"/>
        <v>0</v>
      </c>
      <c r="AN678" s="13"/>
      <c r="AO678" s="13">
        <v>0</v>
      </c>
      <c r="AP678" s="13">
        <f t="shared" si="182"/>
        <v>0</v>
      </c>
      <c r="AQ678" s="13"/>
      <c r="AR678" s="13">
        <f t="shared" si="183"/>
        <v>0</v>
      </c>
      <c r="AS678" s="13"/>
      <c r="AT678" s="13">
        <f t="shared" si="184"/>
        <v>0</v>
      </c>
      <c r="AU678" s="13"/>
      <c r="AV678" s="13">
        <f t="shared" si="185"/>
        <v>0</v>
      </c>
      <c r="AW678" s="13"/>
      <c r="AX678" s="13">
        <f t="shared" si="186"/>
        <v>0</v>
      </c>
      <c r="AY678" s="13"/>
      <c r="AZ678" s="13">
        <f t="shared" si="187"/>
        <v>0</v>
      </c>
      <c r="BA678" s="13"/>
      <c r="BB678" s="13">
        <f t="shared" si="188"/>
        <v>0</v>
      </c>
      <c r="BC678" s="13"/>
      <c r="BD678" s="13">
        <f t="shared" si="189"/>
        <v>0</v>
      </c>
      <c r="BE678" s="13"/>
      <c r="BF678" s="13">
        <f t="shared" si="190"/>
        <v>0</v>
      </c>
      <c r="BG678" s="13"/>
      <c r="BH678" s="13">
        <f t="shared" si="191"/>
        <v>70488.701001315436</v>
      </c>
      <c r="BI678" s="13">
        <f t="shared" si="192"/>
        <v>70500</v>
      </c>
      <c r="BJ678" s="13">
        <v>70800</v>
      </c>
    </row>
    <row r="679" spans="1:62" x14ac:dyDescent="0.25">
      <c r="A679" s="5" t="s">
        <v>1140</v>
      </c>
      <c r="B679" s="13">
        <v>8332</v>
      </c>
      <c r="C679">
        <v>573965</v>
      </c>
      <c r="D679">
        <v>1</v>
      </c>
      <c r="E679">
        <v>1</v>
      </c>
      <c r="F679">
        <v>1</v>
      </c>
      <c r="G679">
        <v>1</v>
      </c>
      <c r="H679">
        <v>0</v>
      </c>
      <c r="I679" t="s">
        <v>33</v>
      </c>
      <c r="J679">
        <v>573965</v>
      </c>
      <c r="K679" t="s">
        <v>1140</v>
      </c>
      <c r="L679">
        <v>573965</v>
      </c>
      <c r="M679" t="s">
        <v>1140</v>
      </c>
      <c r="N679">
        <v>573965</v>
      </c>
      <c r="O679" t="s">
        <v>1140</v>
      </c>
      <c r="P679">
        <v>573868</v>
      </c>
      <c r="Q679" t="s">
        <v>32</v>
      </c>
      <c r="R679" s="13">
        <v>1811931.4705548859</v>
      </c>
      <c r="S679" s="13">
        <v>9935</v>
      </c>
      <c r="T679" s="13">
        <v>528419.76697616326</v>
      </c>
      <c r="U679" s="13"/>
      <c r="V679" s="13">
        <f t="shared" si="176"/>
        <v>0</v>
      </c>
      <c r="W679" s="13">
        <v>27</v>
      </c>
      <c r="X679" s="13">
        <f t="shared" si="177"/>
        <v>80028</v>
      </c>
      <c r="Y679" s="13">
        <v>353</v>
      </c>
      <c r="Z679" s="13">
        <f t="shared" si="178"/>
        <v>348764</v>
      </c>
      <c r="AA679" s="13">
        <v>31</v>
      </c>
      <c r="AB679" s="13">
        <f t="shared" si="179"/>
        <v>7657</v>
      </c>
      <c r="AC679" s="13">
        <v>9935</v>
      </c>
      <c r="AD679" s="13">
        <v>2079770.5617953632</v>
      </c>
      <c r="AE679" s="13">
        <v>9935</v>
      </c>
      <c r="AF679" s="13">
        <v>1100805.4058449687</v>
      </c>
      <c r="AG679" s="13"/>
      <c r="AH679" s="13"/>
      <c r="AI679" s="13"/>
      <c r="AJ679" s="13"/>
      <c r="AK679" s="13">
        <f t="shared" si="180"/>
        <v>0</v>
      </c>
      <c r="AL679" s="13"/>
      <c r="AM679" s="13">
        <f t="shared" si="181"/>
        <v>0</v>
      </c>
      <c r="AN679" s="13"/>
      <c r="AO679" s="13">
        <v>8</v>
      </c>
      <c r="AP679" s="13">
        <f t="shared" si="182"/>
        <v>244000</v>
      </c>
      <c r="AQ679" s="13"/>
      <c r="AR679" s="13">
        <f t="shared" si="183"/>
        <v>0</v>
      </c>
      <c r="AS679" s="13"/>
      <c r="AT679" s="13">
        <f t="shared" si="184"/>
        <v>0</v>
      </c>
      <c r="AU679" s="13"/>
      <c r="AV679" s="13">
        <f t="shared" si="185"/>
        <v>0</v>
      </c>
      <c r="AW679" s="13"/>
      <c r="AX679" s="13">
        <f t="shared" si="186"/>
        <v>0</v>
      </c>
      <c r="AY679" s="13"/>
      <c r="AZ679" s="13">
        <f t="shared" si="187"/>
        <v>0</v>
      </c>
      <c r="BA679" s="13"/>
      <c r="BB679" s="13">
        <f t="shared" si="188"/>
        <v>0</v>
      </c>
      <c r="BC679" s="13"/>
      <c r="BD679" s="13">
        <f t="shared" si="189"/>
        <v>0</v>
      </c>
      <c r="BE679" s="13"/>
      <c r="BF679" s="13">
        <f t="shared" si="190"/>
        <v>0</v>
      </c>
      <c r="BG679" s="13"/>
      <c r="BH679" s="13">
        <f t="shared" si="191"/>
        <v>6201376.2051713811</v>
      </c>
      <c r="BI679" s="13">
        <f t="shared" si="192"/>
        <v>6201400</v>
      </c>
      <c r="BJ679" s="13">
        <v>6240200</v>
      </c>
    </row>
    <row r="680" spans="1:62" x14ac:dyDescent="0.25">
      <c r="A680" s="3" t="s">
        <v>1150</v>
      </c>
      <c r="B680" s="13">
        <v>1474</v>
      </c>
      <c r="C680">
        <v>532215</v>
      </c>
      <c r="D680">
        <v>1</v>
      </c>
      <c r="E680">
        <v>1</v>
      </c>
      <c r="F680">
        <v>0</v>
      </c>
      <c r="G680">
        <v>0</v>
      </c>
      <c r="H680">
        <v>0</v>
      </c>
      <c r="I680" t="s">
        <v>26</v>
      </c>
      <c r="J680">
        <v>532215</v>
      </c>
      <c r="K680" t="s">
        <v>1150</v>
      </c>
      <c r="L680">
        <v>531723</v>
      </c>
      <c r="M680" t="s">
        <v>1152</v>
      </c>
      <c r="N680">
        <v>539244</v>
      </c>
      <c r="O680" t="s">
        <v>1153</v>
      </c>
      <c r="P680">
        <v>539139</v>
      </c>
      <c r="Q680" t="s">
        <v>548</v>
      </c>
      <c r="R680" s="13">
        <v>338573.60846726724</v>
      </c>
      <c r="S680" s="13">
        <v>3548</v>
      </c>
      <c r="T680" s="13">
        <v>189539.48253291065</v>
      </c>
      <c r="U680" s="13"/>
      <c r="V680" s="13">
        <f t="shared" si="176"/>
        <v>0</v>
      </c>
      <c r="W680" s="13">
        <v>35</v>
      </c>
      <c r="X680" s="13">
        <f t="shared" si="177"/>
        <v>103740</v>
      </c>
      <c r="Y680" s="13">
        <v>9</v>
      </c>
      <c r="Z680" s="13">
        <f t="shared" si="178"/>
        <v>8892</v>
      </c>
      <c r="AA680" s="13">
        <v>6</v>
      </c>
      <c r="AB680" s="13">
        <f t="shared" si="179"/>
        <v>1482</v>
      </c>
      <c r="AC680" s="13"/>
      <c r="AD680" s="13"/>
      <c r="AE680" s="13"/>
      <c r="AF680" s="13"/>
      <c r="AG680" s="13"/>
      <c r="AH680" s="13"/>
      <c r="AI680" s="13"/>
      <c r="AJ680" s="13"/>
      <c r="AK680" s="13">
        <f t="shared" si="180"/>
        <v>0</v>
      </c>
      <c r="AL680" s="13"/>
      <c r="AM680" s="13">
        <f t="shared" si="181"/>
        <v>0</v>
      </c>
      <c r="AN680" s="13"/>
      <c r="AO680" s="13">
        <v>0</v>
      </c>
      <c r="AP680" s="13">
        <f t="shared" si="182"/>
        <v>0</v>
      </c>
      <c r="AQ680" s="13"/>
      <c r="AR680" s="13">
        <f t="shared" si="183"/>
        <v>0</v>
      </c>
      <c r="AS680" s="13"/>
      <c r="AT680" s="13">
        <f t="shared" si="184"/>
        <v>0</v>
      </c>
      <c r="AU680" s="13"/>
      <c r="AV680" s="13">
        <f t="shared" si="185"/>
        <v>0</v>
      </c>
      <c r="AW680" s="13"/>
      <c r="AX680" s="13">
        <f t="shared" si="186"/>
        <v>0</v>
      </c>
      <c r="AY680" s="13"/>
      <c r="AZ680" s="13">
        <f t="shared" si="187"/>
        <v>0</v>
      </c>
      <c r="BA680" s="13"/>
      <c r="BB680" s="13">
        <f t="shared" si="188"/>
        <v>0</v>
      </c>
      <c r="BC680" s="13"/>
      <c r="BD680" s="13">
        <f t="shared" si="189"/>
        <v>0</v>
      </c>
      <c r="BE680" s="13"/>
      <c r="BF680" s="13">
        <f t="shared" si="190"/>
        <v>0</v>
      </c>
      <c r="BG680" s="13"/>
      <c r="BH680" s="13">
        <f t="shared" si="191"/>
        <v>642227.0910001779</v>
      </c>
      <c r="BI680" s="13">
        <f t="shared" si="192"/>
        <v>642200</v>
      </c>
      <c r="BJ680" s="13">
        <v>631700</v>
      </c>
    </row>
    <row r="681" spans="1:62" x14ac:dyDescent="0.25">
      <c r="A681" t="s">
        <v>1150</v>
      </c>
      <c r="B681" s="13">
        <v>349</v>
      </c>
      <c r="C681">
        <v>529532</v>
      </c>
      <c r="D681">
        <v>1</v>
      </c>
      <c r="E681">
        <v>0</v>
      </c>
      <c r="F681">
        <v>0</v>
      </c>
      <c r="G681">
        <v>0</v>
      </c>
      <c r="H681">
        <v>0</v>
      </c>
      <c r="I681" t="s">
        <v>26</v>
      </c>
      <c r="J681">
        <v>530905</v>
      </c>
      <c r="K681" t="s">
        <v>1151</v>
      </c>
      <c r="L681">
        <v>530905</v>
      </c>
      <c r="M681" t="s">
        <v>1151</v>
      </c>
      <c r="N681">
        <v>530905</v>
      </c>
      <c r="O681" t="s">
        <v>1151</v>
      </c>
      <c r="P681">
        <v>530905</v>
      </c>
      <c r="Q681" t="s">
        <v>1151</v>
      </c>
      <c r="R681" s="13">
        <v>81880.628938151582</v>
      </c>
      <c r="S681" s="13"/>
      <c r="T681" s="13"/>
      <c r="U681" s="13"/>
      <c r="V681" s="13">
        <f t="shared" si="176"/>
        <v>0</v>
      </c>
      <c r="W681" s="13"/>
      <c r="X681" s="13">
        <f t="shared" si="177"/>
        <v>0</v>
      </c>
      <c r="Y681" s="13"/>
      <c r="Z681" s="13">
        <f t="shared" si="178"/>
        <v>0</v>
      </c>
      <c r="AA681" s="13"/>
      <c r="AB681" s="13">
        <f t="shared" si="179"/>
        <v>0</v>
      </c>
      <c r="AC681" s="13"/>
      <c r="AD681" s="13"/>
      <c r="AE681" s="13"/>
      <c r="AF681" s="13"/>
      <c r="AG681" s="13"/>
      <c r="AH681" s="13"/>
      <c r="AI681" s="13"/>
      <c r="AJ681" s="13"/>
      <c r="AK681" s="13">
        <f t="shared" si="180"/>
        <v>0</v>
      </c>
      <c r="AL681" s="13"/>
      <c r="AM681" s="13">
        <f t="shared" si="181"/>
        <v>0</v>
      </c>
      <c r="AN681" s="13"/>
      <c r="AO681" s="13">
        <v>1</v>
      </c>
      <c r="AP681" s="13">
        <f t="shared" si="182"/>
        <v>30500</v>
      </c>
      <c r="AQ681" s="13"/>
      <c r="AR681" s="13">
        <f t="shared" si="183"/>
        <v>0</v>
      </c>
      <c r="AS681" s="13"/>
      <c r="AT681" s="13">
        <f t="shared" si="184"/>
        <v>0</v>
      </c>
      <c r="AU681" s="13"/>
      <c r="AV681" s="13">
        <f t="shared" si="185"/>
        <v>0</v>
      </c>
      <c r="AW681" s="13"/>
      <c r="AX681" s="13">
        <f t="shared" si="186"/>
        <v>0</v>
      </c>
      <c r="AY681" s="13"/>
      <c r="AZ681" s="13">
        <f t="shared" si="187"/>
        <v>0</v>
      </c>
      <c r="BA681" s="13"/>
      <c r="BB681" s="13">
        <f t="shared" si="188"/>
        <v>0</v>
      </c>
      <c r="BC681" s="13"/>
      <c r="BD681" s="13">
        <f t="shared" si="189"/>
        <v>0</v>
      </c>
      <c r="BE681" s="13"/>
      <c r="BF681" s="13">
        <f t="shared" si="190"/>
        <v>0</v>
      </c>
      <c r="BG681" s="13"/>
      <c r="BH681" s="13">
        <f t="shared" si="191"/>
        <v>112380.62893815158</v>
      </c>
      <c r="BI681" s="13">
        <f t="shared" si="192"/>
        <v>112400</v>
      </c>
      <c r="BJ681" s="13">
        <v>112700</v>
      </c>
    </row>
    <row r="682" spans="1:62" x14ac:dyDescent="0.25">
      <c r="A682" t="s">
        <v>1154</v>
      </c>
      <c r="B682" s="13">
        <v>1015</v>
      </c>
      <c r="C682">
        <v>582921</v>
      </c>
      <c r="D682">
        <v>1</v>
      </c>
      <c r="E682">
        <v>0</v>
      </c>
      <c r="F682">
        <v>0</v>
      </c>
      <c r="G682">
        <v>0</v>
      </c>
      <c r="H682">
        <v>0</v>
      </c>
      <c r="I682" t="s">
        <v>30</v>
      </c>
      <c r="J682">
        <v>583251</v>
      </c>
      <c r="K682" t="s">
        <v>1047</v>
      </c>
      <c r="L682">
        <v>583251</v>
      </c>
      <c r="M682" t="s">
        <v>1047</v>
      </c>
      <c r="N682">
        <v>583251</v>
      </c>
      <c r="O682" t="s">
        <v>1047</v>
      </c>
      <c r="P682">
        <v>583251</v>
      </c>
      <c r="Q682" t="s">
        <v>1047</v>
      </c>
      <c r="R682" s="13">
        <v>234773.82492769172</v>
      </c>
      <c r="S682" s="13"/>
      <c r="T682" s="13"/>
      <c r="U682" s="13"/>
      <c r="V682" s="13">
        <f t="shared" si="176"/>
        <v>0</v>
      </c>
      <c r="W682" s="13"/>
      <c r="X682" s="13">
        <f t="shared" si="177"/>
        <v>0</v>
      </c>
      <c r="Y682" s="13"/>
      <c r="Z682" s="13">
        <f t="shared" si="178"/>
        <v>0</v>
      </c>
      <c r="AA682" s="13"/>
      <c r="AB682" s="13">
        <f t="shared" si="179"/>
        <v>0</v>
      </c>
      <c r="AC682" s="13"/>
      <c r="AD682" s="13"/>
      <c r="AE682" s="13"/>
      <c r="AF682" s="13"/>
      <c r="AG682" s="13"/>
      <c r="AH682" s="13"/>
      <c r="AI682" s="13"/>
      <c r="AJ682" s="13"/>
      <c r="AK682" s="13">
        <f t="shared" si="180"/>
        <v>0</v>
      </c>
      <c r="AL682" s="13"/>
      <c r="AM682" s="13">
        <f t="shared" si="181"/>
        <v>0</v>
      </c>
      <c r="AN682" s="13"/>
      <c r="AO682" s="13">
        <v>0</v>
      </c>
      <c r="AP682" s="13">
        <f t="shared" si="182"/>
        <v>0</v>
      </c>
      <c r="AQ682" s="13"/>
      <c r="AR682" s="13">
        <f t="shared" si="183"/>
        <v>0</v>
      </c>
      <c r="AS682" s="13"/>
      <c r="AT682" s="13">
        <f t="shared" si="184"/>
        <v>0</v>
      </c>
      <c r="AU682" s="13"/>
      <c r="AV682" s="13">
        <f t="shared" si="185"/>
        <v>0</v>
      </c>
      <c r="AW682" s="13"/>
      <c r="AX682" s="13">
        <f t="shared" si="186"/>
        <v>0</v>
      </c>
      <c r="AY682" s="13"/>
      <c r="AZ682" s="13">
        <f t="shared" si="187"/>
        <v>0</v>
      </c>
      <c r="BA682" s="13"/>
      <c r="BB682" s="13">
        <f t="shared" si="188"/>
        <v>0</v>
      </c>
      <c r="BC682" s="13"/>
      <c r="BD682" s="13">
        <f t="shared" si="189"/>
        <v>0</v>
      </c>
      <c r="BE682" s="13"/>
      <c r="BF682" s="13">
        <f t="shared" si="190"/>
        <v>0</v>
      </c>
      <c r="BG682" s="13"/>
      <c r="BH682" s="13">
        <f t="shared" si="191"/>
        <v>234773.82492769172</v>
      </c>
      <c r="BI682" s="13">
        <f t="shared" si="192"/>
        <v>234800</v>
      </c>
      <c r="BJ682" s="13">
        <v>235600</v>
      </c>
    </row>
    <row r="683" spans="1:62" x14ac:dyDescent="0.25">
      <c r="A683" t="s">
        <v>1155</v>
      </c>
      <c r="B683" s="13">
        <v>1084</v>
      </c>
      <c r="C683">
        <v>568503</v>
      </c>
      <c r="D683">
        <v>1</v>
      </c>
      <c r="E683">
        <v>0</v>
      </c>
      <c r="F683">
        <v>0</v>
      </c>
      <c r="G683">
        <v>0</v>
      </c>
      <c r="H683">
        <v>0</v>
      </c>
      <c r="I683" t="s">
        <v>75</v>
      </c>
      <c r="J683">
        <v>568414</v>
      </c>
      <c r="K683" t="s">
        <v>123</v>
      </c>
      <c r="L683">
        <v>568414</v>
      </c>
      <c r="M683" t="s">
        <v>123</v>
      </c>
      <c r="N683">
        <v>568414</v>
      </c>
      <c r="O683" t="s">
        <v>123</v>
      </c>
      <c r="P683">
        <v>568414</v>
      </c>
      <c r="Q683" t="s">
        <v>123</v>
      </c>
      <c r="R683" s="13">
        <v>250448.16674733322</v>
      </c>
      <c r="S683" s="13"/>
      <c r="T683" s="13"/>
      <c r="U683" s="13"/>
      <c r="V683" s="13">
        <f t="shared" si="176"/>
        <v>0</v>
      </c>
      <c r="W683" s="13"/>
      <c r="X683" s="13">
        <f t="shared" si="177"/>
        <v>0</v>
      </c>
      <c r="Y683" s="13"/>
      <c r="Z683" s="13">
        <f t="shared" si="178"/>
        <v>0</v>
      </c>
      <c r="AA683" s="13"/>
      <c r="AB683" s="13">
        <f t="shared" si="179"/>
        <v>0</v>
      </c>
      <c r="AC683" s="13"/>
      <c r="AD683" s="13"/>
      <c r="AE683" s="13"/>
      <c r="AF683" s="13"/>
      <c r="AG683" s="13"/>
      <c r="AH683" s="13"/>
      <c r="AI683" s="13"/>
      <c r="AJ683" s="13"/>
      <c r="AK683" s="13">
        <f t="shared" si="180"/>
        <v>0</v>
      </c>
      <c r="AL683" s="13"/>
      <c r="AM683" s="13">
        <f t="shared" si="181"/>
        <v>0</v>
      </c>
      <c r="AN683" s="13"/>
      <c r="AO683" s="13">
        <v>0</v>
      </c>
      <c r="AP683" s="13">
        <f t="shared" si="182"/>
        <v>0</v>
      </c>
      <c r="AQ683" s="13"/>
      <c r="AR683" s="13">
        <f t="shared" si="183"/>
        <v>0</v>
      </c>
      <c r="AS683" s="13"/>
      <c r="AT683" s="13">
        <f t="shared" si="184"/>
        <v>0</v>
      </c>
      <c r="AU683" s="13"/>
      <c r="AV683" s="13">
        <f t="shared" si="185"/>
        <v>0</v>
      </c>
      <c r="AW683" s="13"/>
      <c r="AX683" s="13">
        <f t="shared" si="186"/>
        <v>0</v>
      </c>
      <c r="AY683" s="13"/>
      <c r="AZ683" s="13">
        <f t="shared" si="187"/>
        <v>0</v>
      </c>
      <c r="BA683" s="13"/>
      <c r="BB683" s="13">
        <f t="shared" si="188"/>
        <v>0</v>
      </c>
      <c r="BC683" s="13"/>
      <c r="BD683" s="13">
        <f t="shared" si="189"/>
        <v>0</v>
      </c>
      <c r="BE683" s="13"/>
      <c r="BF683" s="13">
        <f t="shared" si="190"/>
        <v>0</v>
      </c>
      <c r="BG683" s="13"/>
      <c r="BH683" s="13">
        <f t="shared" si="191"/>
        <v>250448.16674733322</v>
      </c>
      <c r="BI683" s="13">
        <f t="shared" si="192"/>
        <v>250400</v>
      </c>
      <c r="BJ683" s="13">
        <v>248200</v>
      </c>
    </row>
    <row r="684" spans="1:62" x14ac:dyDescent="0.25">
      <c r="A684" t="s">
        <v>1156</v>
      </c>
      <c r="B684" s="13">
        <v>596</v>
      </c>
      <c r="C684">
        <v>558745</v>
      </c>
      <c r="D684">
        <v>1</v>
      </c>
      <c r="E684">
        <v>0</v>
      </c>
      <c r="F684">
        <v>0</v>
      </c>
      <c r="G684">
        <v>0</v>
      </c>
      <c r="H684">
        <v>0</v>
      </c>
      <c r="I684" t="s">
        <v>110</v>
      </c>
      <c r="J684">
        <v>559521</v>
      </c>
      <c r="K684" t="s">
        <v>857</v>
      </c>
      <c r="L684">
        <v>559521</v>
      </c>
      <c r="M684" t="s">
        <v>857</v>
      </c>
      <c r="N684">
        <v>559521</v>
      </c>
      <c r="O684" t="s">
        <v>857</v>
      </c>
      <c r="P684">
        <v>559300</v>
      </c>
      <c r="Q684" t="s">
        <v>192</v>
      </c>
      <c r="R684" s="13">
        <v>138965.39148261264</v>
      </c>
      <c r="S684" s="13"/>
      <c r="T684" s="13"/>
      <c r="U684" s="13"/>
      <c r="V684" s="13">
        <f t="shared" si="176"/>
        <v>0</v>
      </c>
      <c r="W684" s="13"/>
      <c r="X684" s="13">
        <f t="shared" si="177"/>
        <v>0</v>
      </c>
      <c r="Y684" s="13"/>
      <c r="Z684" s="13">
        <f t="shared" si="178"/>
        <v>0</v>
      </c>
      <c r="AA684" s="13"/>
      <c r="AB684" s="13">
        <f t="shared" si="179"/>
        <v>0</v>
      </c>
      <c r="AC684" s="13"/>
      <c r="AD684" s="13"/>
      <c r="AE684" s="13"/>
      <c r="AF684" s="13"/>
      <c r="AG684" s="13"/>
      <c r="AH684" s="13"/>
      <c r="AI684" s="13"/>
      <c r="AJ684" s="13"/>
      <c r="AK684" s="13">
        <f t="shared" si="180"/>
        <v>0</v>
      </c>
      <c r="AL684" s="13"/>
      <c r="AM684" s="13">
        <f t="shared" si="181"/>
        <v>0</v>
      </c>
      <c r="AN684" s="13"/>
      <c r="AO684" s="13">
        <v>0</v>
      </c>
      <c r="AP684" s="13">
        <f t="shared" si="182"/>
        <v>0</v>
      </c>
      <c r="AQ684" s="13"/>
      <c r="AR684" s="13">
        <f t="shared" si="183"/>
        <v>0</v>
      </c>
      <c r="AS684" s="13"/>
      <c r="AT684" s="13">
        <f t="shared" si="184"/>
        <v>0</v>
      </c>
      <c r="AU684" s="13"/>
      <c r="AV684" s="13">
        <f t="shared" si="185"/>
        <v>0</v>
      </c>
      <c r="AW684" s="13"/>
      <c r="AX684" s="13">
        <f t="shared" si="186"/>
        <v>0</v>
      </c>
      <c r="AY684" s="13"/>
      <c r="AZ684" s="13">
        <f t="shared" si="187"/>
        <v>0</v>
      </c>
      <c r="BA684" s="13"/>
      <c r="BB684" s="13">
        <f t="shared" si="188"/>
        <v>0</v>
      </c>
      <c r="BC684" s="13"/>
      <c r="BD684" s="13">
        <f t="shared" si="189"/>
        <v>0</v>
      </c>
      <c r="BE684" s="13"/>
      <c r="BF684" s="13">
        <f t="shared" si="190"/>
        <v>0</v>
      </c>
      <c r="BG684" s="13"/>
      <c r="BH684" s="13">
        <f t="shared" si="191"/>
        <v>138965.39148261264</v>
      </c>
      <c r="BI684" s="13">
        <f t="shared" si="192"/>
        <v>139000</v>
      </c>
      <c r="BJ684" s="13">
        <v>135800</v>
      </c>
    </row>
    <row r="685" spans="1:62" x14ac:dyDescent="0.25">
      <c r="A685" t="s">
        <v>598</v>
      </c>
      <c r="B685" s="13">
        <v>524</v>
      </c>
      <c r="C685">
        <v>573973</v>
      </c>
      <c r="D685">
        <v>1</v>
      </c>
      <c r="E685">
        <v>0</v>
      </c>
      <c r="F685">
        <v>0</v>
      </c>
      <c r="G685">
        <v>0</v>
      </c>
      <c r="H685">
        <v>0</v>
      </c>
      <c r="I685" t="s">
        <v>33</v>
      </c>
      <c r="J685">
        <v>573868</v>
      </c>
      <c r="K685" t="s">
        <v>32</v>
      </c>
      <c r="L685">
        <v>573868</v>
      </c>
      <c r="M685" t="s">
        <v>32</v>
      </c>
      <c r="N685">
        <v>573868</v>
      </c>
      <c r="O685" t="s">
        <v>32</v>
      </c>
      <c r="P685">
        <v>573868</v>
      </c>
      <c r="Q685" t="s">
        <v>32</v>
      </c>
      <c r="R685" s="13">
        <v>122378.69682475699</v>
      </c>
      <c r="S685" s="13"/>
      <c r="T685" s="13"/>
      <c r="U685" s="13"/>
      <c r="V685" s="13">
        <f t="shared" si="176"/>
        <v>0</v>
      </c>
      <c r="W685" s="13"/>
      <c r="X685" s="13">
        <f t="shared" si="177"/>
        <v>0</v>
      </c>
      <c r="Y685" s="13"/>
      <c r="Z685" s="13">
        <f t="shared" si="178"/>
        <v>0</v>
      </c>
      <c r="AA685" s="13"/>
      <c r="AB685" s="13">
        <f t="shared" si="179"/>
        <v>0</v>
      </c>
      <c r="AC685" s="13"/>
      <c r="AD685" s="13"/>
      <c r="AE685" s="13"/>
      <c r="AF685" s="13"/>
      <c r="AG685" s="13"/>
      <c r="AH685" s="13"/>
      <c r="AI685" s="13"/>
      <c r="AJ685" s="13"/>
      <c r="AK685" s="13">
        <f t="shared" si="180"/>
        <v>0</v>
      </c>
      <c r="AL685" s="13"/>
      <c r="AM685" s="13">
        <f t="shared" si="181"/>
        <v>0</v>
      </c>
      <c r="AN685" s="13"/>
      <c r="AO685" s="13">
        <v>0</v>
      </c>
      <c r="AP685" s="13">
        <f t="shared" si="182"/>
        <v>0</v>
      </c>
      <c r="AQ685" s="13"/>
      <c r="AR685" s="13">
        <f t="shared" si="183"/>
        <v>0</v>
      </c>
      <c r="AS685" s="13"/>
      <c r="AT685" s="13">
        <f t="shared" si="184"/>
        <v>0</v>
      </c>
      <c r="AU685" s="13"/>
      <c r="AV685" s="13">
        <f t="shared" si="185"/>
        <v>0</v>
      </c>
      <c r="AW685" s="13"/>
      <c r="AX685" s="13">
        <f t="shared" si="186"/>
        <v>0</v>
      </c>
      <c r="AY685" s="13"/>
      <c r="AZ685" s="13">
        <f t="shared" si="187"/>
        <v>0</v>
      </c>
      <c r="BA685" s="13"/>
      <c r="BB685" s="13">
        <f t="shared" si="188"/>
        <v>0</v>
      </c>
      <c r="BC685" s="13"/>
      <c r="BD685" s="13">
        <f t="shared" si="189"/>
        <v>0</v>
      </c>
      <c r="BE685" s="13"/>
      <c r="BF685" s="13">
        <f t="shared" si="190"/>
        <v>0</v>
      </c>
      <c r="BG685" s="13"/>
      <c r="BH685" s="13">
        <f t="shared" si="191"/>
        <v>122378.69682475699</v>
      </c>
      <c r="BI685" s="13">
        <f t="shared" si="192"/>
        <v>122400</v>
      </c>
      <c r="BJ685" s="13">
        <v>122600</v>
      </c>
    </row>
    <row r="686" spans="1:62" x14ac:dyDescent="0.25">
      <c r="A686" s="5" t="s">
        <v>1158</v>
      </c>
      <c r="B686" s="13">
        <v>5196</v>
      </c>
      <c r="C686">
        <v>562394</v>
      </c>
      <c r="D686">
        <v>1</v>
      </c>
      <c r="E686">
        <v>1</v>
      </c>
      <c r="F686">
        <v>1</v>
      </c>
      <c r="G686">
        <v>1</v>
      </c>
      <c r="H686">
        <v>0</v>
      </c>
      <c r="I686" t="s">
        <v>85</v>
      </c>
      <c r="J686">
        <v>562394</v>
      </c>
      <c r="K686" t="s">
        <v>1158</v>
      </c>
      <c r="L686">
        <v>562394</v>
      </c>
      <c r="M686" t="s">
        <v>1158</v>
      </c>
      <c r="N686">
        <v>562394</v>
      </c>
      <c r="O686" t="s">
        <v>1158</v>
      </c>
      <c r="P686">
        <v>562335</v>
      </c>
      <c r="Q686" t="s">
        <v>84</v>
      </c>
      <c r="R686" s="13">
        <v>1152225.3485982667</v>
      </c>
      <c r="S686" s="13">
        <v>7865</v>
      </c>
      <c r="T686" s="13">
        <v>418823.4652864245</v>
      </c>
      <c r="U686" s="13"/>
      <c r="V686" s="13">
        <f t="shared" si="176"/>
        <v>0</v>
      </c>
      <c r="W686" s="13">
        <v>42</v>
      </c>
      <c r="X686" s="13">
        <f t="shared" si="177"/>
        <v>124488</v>
      </c>
      <c r="Y686" s="13">
        <v>261</v>
      </c>
      <c r="Z686" s="13">
        <f t="shared" si="178"/>
        <v>257868</v>
      </c>
      <c r="AA686" s="13">
        <v>19</v>
      </c>
      <c r="AB686" s="13">
        <f t="shared" si="179"/>
        <v>4693</v>
      </c>
      <c r="AC686" s="13">
        <v>7865</v>
      </c>
      <c r="AD686" s="13">
        <v>1655262.1131028512</v>
      </c>
      <c r="AE686" s="13">
        <v>7865</v>
      </c>
      <c r="AF686" s="13">
        <v>872673.03859916527</v>
      </c>
      <c r="AG686" s="13"/>
      <c r="AH686" s="13"/>
      <c r="AI686" s="13"/>
      <c r="AJ686" s="13"/>
      <c r="AK686" s="13">
        <f t="shared" si="180"/>
        <v>0</v>
      </c>
      <c r="AL686" s="13"/>
      <c r="AM686" s="13">
        <f t="shared" si="181"/>
        <v>0</v>
      </c>
      <c r="AN686" s="13"/>
      <c r="AO686" s="13">
        <v>39</v>
      </c>
      <c r="AP686" s="13">
        <f t="shared" si="182"/>
        <v>1189500</v>
      </c>
      <c r="AQ686" s="13"/>
      <c r="AR686" s="13">
        <f t="shared" si="183"/>
        <v>0</v>
      </c>
      <c r="AS686" s="13"/>
      <c r="AT686" s="13">
        <f t="shared" si="184"/>
        <v>0</v>
      </c>
      <c r="AU686" s="13"/>
      <c r="AV686" s="13">
        <f t="shared" si="185"/>
        <v>0</v>
      </c>
      <c r="AW686" s="13"/>
      <c r="AX686" s="13">
        <f t="shared" si="186"/>
        <v>0</v>
      </c>
      <c r="AY686" s="13"/>
      <c r="AZ686" s="13">
        <f t="shared" si="187"/>
        <v>0</v>
      </c>
      <c r="BA686" s="13"/>
      <c r="BB686" s="13">
        <f t="shared" si="188"/>
        <v>0</v>
      </c>
      <c r="BC686" s="13"/>
      <c r="BD686" s="13">
        <f t="shared" si="189"/>
        <v>0</v>
      </c>
      <c r="BE686" s="13"/>
      <c r="BF686" s="13">
        <f t="shared" si="190"/>
        <v>0</v>
      </c>
      <c r="BG686" s="13"/>
      <c r="BH686" s="13">
        <f t="shared" si="191"/>
        <v>5675532.9655867079</v>
      </c>
      <c r="BI686" s="13">
        <f t="shared" si="192"/>
        <v>5675500</v>
      </c>
      <c r="BJ686" s="13">
        <v>5609300</v>
      </c>
    </row>
    <row r="687" spans="1:62" x14ac:dyDescent="0.25">
      <c r="A687" t="s">
        <v>1159</v>
      </c>
      <c r="B687" s="13">
        <v>958</v>
      </c>
      <c r="C687">
        <v>553549</v>
      </c>
      <c r="D687">
        <v>1</v>
      </c>
      <c r="E687">
        <v>0</v>
      </c>
      <c r="F687">
        <v>0</v>
      </c>
      <c r="G687">
        <v>0</v>
      </c>
      <c r="H687">
        <v>0</v>
      </c>
      <c r="I687" t="s">
        <v>110</v>
      </c>
      <c r="J687">
        <v>553425</v>
      </c>
      <c r="K687" t="s">
        <v>109</v>
      </c>
      <c r="L687">
        <v>553425</v>
      </c>
      <c r="M687" t="s">
        <v>109</v>
      </c>
      <c r="N687">
        <v>553425</v>
      </c>
      <c r="O687" t="s">
        <v>109</v>
      </c>
      <c r="P687">
        <v>553425</v>
      </c>
      <c r="Q687" t="s">
        <v>109</v>
      </c>
      <c r="R687" s="13">
        <v>221805.03112934693</v>
      </c>
      <c r="S687" s="13"/>
      <c r="T687" s="13"/>
      <c r="U687" s="13"/>
      <c r="V687" s="13">
        <f t="shared" si="176"/>
        <v>0</v>
      </c>
      <c r="W687" s="13"/>
      <c r="X687" s="13">
        <f t="shared" si="177"/>
        <v>0</v>
      </c>
      <c r="Y687" s="13"/>
      <c r="Z687" s="13">
        <f t="shared" si="178"/>
        <v>0</v>
      </c>
      <c r="AA687" s="13"/>
      <c r="AB687" s="13">
        <f t="shared" si="179"/>
        <v>0</v>
      </c>
      <c r="AC687" s="13"/>
      <c r="AD687" s="13"/>
      <c r="AE687" s="13"/>
      <c r="AF687" s="13"/>
      <c r="AG687" s="13"/>
      <c r="AH687" s="13"/>
      <c r="AI687" s="13"/>
      <c r="AJ687" s="13"/>
      <c r="AK687" s="13">
        <f t="shared" si="180"/>
        <v>0</v>
      </c>
      <c r="AL687" s="13"/>
      <c r="AM687" s="13">
        <f t="shared" si="181"/>
        <v>0</v>
      </c>
      <c r="AN687" s="13"/>
      <c r="AO687" s="13">
        <v>3</v>
      </c>
      <c r="AP687" s="13">
        <f t="shared" si="182"/>
        <v>91500</v>
      </c>
      <c r="AQ687" s="13"/>
      <c r="AR687" s="13">
        <f t="shared" si="183"/>
        <v>0</v>
      </c>
      <c r="AS687" s="13"/>
      <c r="AT687" s="13">
        <f t="shared" si="184"/>
        <v>0</v>
      </c>
      <c r="AU687" s="13"/>
      <c r="AV687" s="13">
        <f t="shared" si="185"/>
        <v>0</v>
      </c>
      <c r="AW687" s="13"/>
      <c r="AX687" s="13">
        <f t="shared" si="186"/>
        <v>0</v>
      </c>
      <c r="AY687" s="13"/>
      <c r="AZ687" s="13">
        <f t="shared" si="187"/>
        <v>0</v>
      </c>
      <c r="BA687" s="13"/>
      <c r="BB687" s="13">
        <f t="shared" si="188"/>
        <v>0</v>
      </c>
      <c r="BC687" s="13"/>
      <c r="BD687" s="13">
        <f t="shared" si="189"/>
        <v>0</v>
      </c>
      <c r="BE687" s="13"/>
      <c r="BF687" s="13">
        <f t="shared" si="190"/>
        <v>0</v>
      </c>
      <c r="BG687" s="13"/>
      <c r="BH687" s="13">
        <f t="shared" si="191"/>
        <v>313305.03112934693</v>
      </c>
      <c r="BI687" s="13">
        <f t="shared" si="192"/>
        <v>313300</v>
      </c>
      <c r="BJ687" s="13">
        <v>377600</v>
      </c>
    </row>
    <row r="688" spans="1:62" x14ac:dyDescent="0.25">
      <c r="A688" s="6" t="s">
        <v>348</v>
      </c>
      <c r="B688" s="13">
        <v>37361</v>
      </c>
      <c r="C688">
        <v>561380</v>
      </c>
      <c r="D688">
        <v>1</v>
      </c>
      <c r="E688">
        <v>1</v>
      </c>
      <c r="F688">
        <v>1</v>
      </c>
      <c r="G688">
        <v>1</v>
      </c>
      <c r="H688">
        <v>1</v>
      </c>
      <c r="I688" t="s">
        <v>51</v>
      </c>
      <c r="J688">
        <v>561380</v>
      </c>
      <c r="K688" t="s">
        <v>348</v>
      </c>
      <c r="L688">
        <v>561380</v>
      </c>
      <c r="M688" t="s">
        <v>348</v>
      </c>
      <c r="N688">
        <v>561380</v>
      </c>
      <c r="O688" t="s">
        <v>348</v>
      </c>
      <c r="P688">
        <v>561380</v>
      </c>
      <c r="Q688" t="s">
        <v>348</v>
      </c>
      <c r="R688" s="13">
        <v>1544801.14739475</v>
      </c>
      <c r="S688" s="13">
        <v>46255</v>
      </c>
      <c r="T688" s="13">
        <v>969480.54558228562</v>
      </c>
      <c r="U688" s="13">
        <v>1164</v>
      </c>
      <c r="V688" s="13">
        <f t="shared" si="176"/>
        <v>862524</v>
      </c>
      <c r="W688" s="13">
        <v>138</v>
      </c>
      <c r="X688" s="13">
        <f t="shared" si="177"/>
        <v>409032</v>
      </c>
      <c r="Y688" s="13">
        <v>879</v>
      </c>
      <c r="Z688" s="13">
        <f t="shared" si="178"/>
        <v>868452</v>
      </c>
      <c r="AA688" s="13">
        <v>365</v>
      </c>
      <c r="AB688" s="13">
        <f t="shared" si="179"/>
        <v>90155</v>
      </c>
      <c r="AC688" s="13">
        <v>45472</v>
      </c>
      <c r="AD688" s="13">
        <v>4854053.6871250318</v>
      </c>
      <c r="AE688" s="13">
        <v>52072</v>
      </c>
      <c r="AF688" s="13">
        <v>8390856.9206875227</v>
      </c>
      <c r="AG688" s="13">
        <v>76704</v>
      </c>
      <c r="AH688" s="13">
        <v>30237666.221816067</v>
      </c>
      <c r="AI688" s="13"/>
      <c r="AJ688" s="13">
        <v>6695</v>
      </c>
      <c r="AK688" s="13">
        <f t="shared" si="180"/>
        <v>930605</v>
      </c>
      <c r="AL688" s="13">
        <v>1012</v>
      </c>
      <c r="AM688" s="13">
        <f t="shared" si="181"/>
        <v>35420</v>
      </c>
      <c r="AN688" s="13"/>
      <c r="AO688" s="13">
        <v>47</v>
      </c>
      <c r="AP688" s="13">
        <f t="shared" si="182"/>
        <v>1433500</v>
      </c>
      <c r="AQ688" s="13">
        <v>1274</v>
      </c>
      <c r="AR688" s="13">
        <f t="shared" si="183"/>
        <v>3447444</v>
      </c>
      <c r="AS688" s="13">
        <v>3682</v>
      </c>
      <c r="AT688" s="13">
        <f t="shared" si="184"/>
        <v>511798</v>
      </c>
      <c r="AU688" s="13">
        <v>3656</v>
      </c>
      <c r="AV688" s="13">
        <f t="shared" si="185"/>
        <v>1235728</v>
      </c>
      <c r="AW688" s="13">
        <v>816</v>
      </c>
      <c r="AX688" s="13">
        <f t="shared" si="186"/>
        <v>88128</v>
      </c>
      <c r="AY688" s="13">
        <v>37</v>
      </c>
      <c r="AZ688" s="13">
        <f t="shared" si="187"/>
        <v>2997</v>
      </c>
      <c r="BA688" s="13">
        <v>1086</v>
      </c>
      <c r="BB688" s="13">
        <f t="shared" si="188"/>
        <v>352950</v>
      </c>
      <c r="BC688" s="13">
        <v>66</v>
      </c>
      <c r="BD688" s="13">
        <f t="shared" si="189"/>
        <v>26796</v>
      </c>
      <c r="BE688" s="13">
        <v>55</v>
      </c>
      <c r="BF688" s="13">
        <f t="shared" si="190"/>
        <v>11935</v>
      </c>
      <c r="BG688" s="13"/>
      <c r="BH688" s="13">
        <f t="shared" si="191"/>
        <v>56304322.522605658</v>
      </c>
      <c r="BI688" s="13">
        <f t="shared" si="192"/>
        <v>56304300</v>
      </c>
      <c r="BJ688" s="13">
        <v>56394600</v>
      </c>
    </row>
    <row r="689" spans="1:62" x14ac:dyDescent="0.25">
      <c r="A689" t="s">
        <v>1160</v>
      </c>
      <c r="B689" s="13">
        <v>289</v>
      </c>
      <c r="C689">
        <v>573981</v>
      </c>
      <c r="D689">
        <v>1</v>
      </c>
      <c r="E689">
        <v>0</v>
      </c>
      <c r="F689">
        <v>0</v>
      </c>
      <c r="G689">
        <v>0</v>
      </c>
      <c r="H689">
        <v>0</v>
      </c>
      <c r="I689" t="s">
        <v>33</v>
      </c>
      <c r="J689">
        <v>574341</v>
      </c>
      <c r="K689" t="s">
        <v>343</v>
      </c>
      <c r="L689">
        <v>574341</v>
      </c>
      <c r="M689" t="s">
        <v>343</v>
      </c>
      <c r="N689">
        <v>574341</v>
      </c>
      <c r="O689" t="s">
        <v>343</v>
      </c>
      <c r="P689">
        <v>573868</v>
      </c>
      <c r="Q689" t="s">
        <v>32</v>
      </c>
      <c r="R689" s="13">
        <v>70488.701001315436</v>
      </c>
      <c r="S689" s="13"/>
      <c r="T689" s="13"/>
      <c r="U689" s="13"/>
      <c r="V689" s="13">
        <f t="shared" si="176"/>
        <v>0</v>
      </c>
      <c r="W689" s="13"/>
      <c r="X689" s="13">
        <f t="shared" si="177"/>
        <v>0</v>
      </c>
      <c r="Y689" s="13"/>
      <c r="Z689" s="13">
        <f t="shared" si="178"/>
        <v>0</v>
      </c>
      <c r="AA689" s="13"/>
      <c r="AB689" s="13">
        <f t="shared" si="179"/>
        <v>0</v>
      </c>
      <c r="AC689" s="13"/>
      <c r="AD689" s="13"/>
      <c r="AE689" s="13"/>
      <c r="AF689" s="13"/>
      <c r="AG689" s="13"/>
      <c r="AH689" s="13"/>
      <c r="AI689" s="13"/>
      <c r="AJ689" s="13"/>
      <c r="AK689" s="13">
        <f t="shared" si="180"/>
        <v>0</v>
      </c>
      <c r="AL689" s="13"/>
      <c r="AM689" s="13">
        <f t="shared" si="181"/>
        <v>0</v>
      </c>
      <c r="AN689" s="13"/>
      <c r="AO689" s="13">
        <v>1</v>
      </c>
      <c r="AP689" s="13">
        <f t="shared" si="182"/>
        <v>30500</v>
      </c>
      <c r="AQ689" s="13"/>
      <c r="AR689" s="13">
        <f t="shared" si="183"/>
        <v>0</v>
      </c>
      <c r="AS689" s="13"/>
      <c r="AT689" s="13">
        <f t="shared" si="184"/>
        <v>0</v>
      </c>
      <c r="AU689" s="13"/>
      <c r="AV689" s="13">
        <f t="shared" si="185"/>
        <v>0</v>
      </c>
      <c r="AW689" s="13"/>
      <c r="AX689" s="13">
        <f t="shared" si="186"/>
        <v>0</v>
      </c>
      <c r="AY689" s="13"/>
      <c r="AZ689" s="13">
        <f t="shared" si="187"/>
        <v>0</v>
      </c>
      <c r="BA689" s="13"/>
      <c r="BB689" s="13">
        <f t="shared" si="188"/>
        <v>0</v>
      </c>
      <c r="BC689" s="13"/>
      <c r="BD689" s="13">
        <f t="shared" si="189"/>
        <v>0</v>
      </c>
      <c r="BE689" s="13"/>
      <c r="BF689" s="13">
        <f t="shared" si="190"/>
        <v>0</v>
      </c>
      <c r="BG689" s="13"/>
      <c r="BH689" s="13">
        <f t="shared" si="191"/>
        <v>100988.70100131544</v>
      </c>
      <c r="BI689" s="13">
        <f t="shared" si="192"/>
        <v>101000</v>
      </c>
      <c r="BJ689" s="13">
        <v>101300</v>
      </c>
    </row>
    <row r="690" spans="1:62" x14ac:dyDescent="0.25">
      <c r="A690" t="s">
        <v>1161</v>
      </c>
      <c r="B690" s="13">
        <v>394</v>
      </c>
      <c r="C690">
        <v>580023</v>
      </c>
      <c r="D690">
        <v>1</v>
      </c>
      <c r="E690">
        <v>0</v>
      </c>
      <c r="F690">
        <v>0</v>
      </c>
      <c r="G690">
        <v>0</v>
      </c>
      <c r="H690">
        <v>0</v>
      </c>
      <c r="I690" t="s">
        <v>41</v>
      </c>
      <c r="J690">
        <v>581259</v>
      </c>
      <c r="K690" t="s">
        <v>160</v>
      </c>
      <c r="L690">
        <v>581259</v>
      </c>
      <c r="M690" t="s">
        <v>160</v>
      </c>
      <c r="N690">
        <v>581259</v>
      </c>
      <c r="O690" t="s">
        <v>160</v>
      </c>
      <c r="P690">
        <v>581259</v>
      </c>
      <c r="Q690" t="s">
        <v>160</v>
      </c>
      <c r="R690" s="13">
        <v>92321.189064612248</v>
      </c>
      <c r="S690" s="13"/>
      <c r="T690" s="13"/>
      <c r="U690" s="13"/>
      <c r="V690" s="13">
        <f t="shared" si="176"/>
        <v>0</v>
      </c>
      <c r="W690" s="13"/>
      <c r="X690" s="13">
        <f t="shared" si="177"/>
        <v>0</v>
      </c>
      <c r="Y690" s="13"/>
      <c r="Z690" s="13">
        <f t="shared" si="178"/>
        <v>0</v>
      </c>
      <c r="AA690" s="13"/>
      <c r="AB690" s="13">
        <f t="shared" si="179"/>
        <v>0</v>
      </c>
      <c r="AC690" s="13"/>
      <c r="AD690" s="13"/>
      <c r="AE690" s="13"/>
      <c r="AF690" s="13"/>
      <c r="AG690" s="13"/>
      <c r="AH690" s="13"/>
      <c r="AI690" s="13"/>
      <c r="AJ690" s="13"/>
      <c r="AK690" s="13">
        <f t="shared" si="180"/>
        <v>0</v>
      </c>
      <c r="AL690" s="13"/>
      <c r="AM690" s="13">
        <f t="shared" si="181"/>
        <v>0</v>
      </c>
      <c r="AN690" s="13"/>
      <c r="AO690" s="13">
        <v>0</v>
      </c>
      <c r="AP690" s="13">
        <f t="shared" si="182"/>
        <v>0</v>
      </c>
      <c r="AQ690" s="13"/>
      <c r="AR690" s="13">
        <f t="shared" si="183"/>
        <v>0</v>
      </c>
      <c r="AS690" s="13"/>
      <c r="AT690" s="13">
        <f t="shared" si="184"/>
        <v>0</v>
      </c>
      <c r="AU690" s="13"/>
      <c r="AV690" s="13">
        <f t="shared" si="185"/>
        <v>0</v>
      </c>
      <c r="AW690" s="13"/>
      <c r="AX690" s="13">
        <f t="shared" si="186"/>
        <v>0</v>
      </c>
      <c r="AY690" s="13"/>
      <c r="AZ690" s="13">
        <f t="shared" si="187"/>
        <v>0</v>
      </c>
      <c r="BA690" s="13"/>
      <c r="BB690" s="13">
        <f t="shared" si="188"/>
        <v>0</v>
      </c>
      <c r="BC690" s="13"/>
      <c r="BD690" s="13">
        <f t="shared" si="189"/>
        <v>0</v>
      </c>
      <c r="BE690" s="13"/>
      <c r="BF690" s="13">
        <f t="shared" si="190"/>
        <v>0</v>
      </c>
      <c r="BG690" s="13"/>
      <c r="BH690" s="13">
        <f t="shared" si="191"/>
        <v>92321.189064612248</v>
      </c>
      <c r="BI690" s="13">
        <f t="shared" si="192"/>
        <v>92300</v>
      </c>
      <c r="BJ690" s="13">
        <v>93600</v>
      </c>
    </row>
    <row r="691" spans="1:62" x14ac:dyDescent="0.25">
      <c r="A691" s="5" t="s">
        <v>779</v>
      </c>
      <c r="B691" s="13">
        <v>5017</v>
      </c>
      <c r="C691">
        <v>573990</v>
      </c>
      <c r="D691">
        <v>1</v>
      </c>
      <c r="E691">
        <v>1</v>
      </c>
      <c r="F691">
        <v>1</v>
      </c>
      <c r="G691">
        <v>1</v>
      </c>
      <c r="H691">
        <v>0</v>
      </c>
      <c r="I691" t="s">
        <v>33</v>
      </c>
      <c r="J691">
        <v>573990</v>
      </c>
      <c r="K691" t="s">
        <v>779</v>
      </c>
      <c r="L691">
        <v>573990</v>
      </c>
      <c r="M691" t="s">
        <v>779</v>
      </c>
      <c r="N691">
        <v>573990</v>
      </c>
      <c r="O691" t="s">
        <v>779</v>
      </c>
      <c r="P691">
        <v>573868</v>
      </c>
      <c r="Q691" t="s">
        <v>32</v>
      </c>
      <c r="R691" s="13">
        <v>1113964.0821355321</v>
      </c>
      <c r="S691" s="13">
        <v>6281</v>
      </c>
      <c r="T691" s="13">
        <v>334818.01062615041</v>
      </c>
      <c r="U691" s="13"/>
      <c r="V691" s="13">
        <f t="shared" si="176"/>
        <v>0</v>
      </c>
      <c r="W691" s="13">
        <v>53</v>
      </c>
      <c r="X691" s="13">
        <f t="shared" si="177"/>
        <v>157092</v>
      </c>
      <c r="Y691" s="13">
        <v>45</v>
      </c>
      <c r="Z691" s="13">
        <f t="shared" si="178"/>
        <v>44460</v>
      </c>
      <c r="AA691" s="13">
        <v>17</v>
      </c>
      <c r="AB691" s="13">
        <f t="shared" si="179"/>
        <v>4199</v>
      </c>
      <c r="AC691" s="13">
        <v>8911</v>
      </c>
      <c r="AD691" s="13">
        <v>1870193.6305076086</v>
      </c>
      <c r="AE691" s="13">
        <v>7826</v>
      </c>
      <c r="AF691" s="13">
        <v>868370.1912806062</v>
      </c>
      <c r="AG691" s="13"/>
      <c r="AH691" s="13"/>
      <c r="AI691" s="13"/>
      <c r="AJ691" s="13"/>
      <c r="AK691" s="13">
        <f t="shared" si="180"/>
        <v>0</v>
      </c>
      <c r="AL691" s="13"/>
      <c r="AM691" s="13">
        <f t="shared" si="181"/>
        <v>0</v>
      </c>
      <c r="AN691" s="13"/>
      <c r="AO691" s="13">
        <v>24</v>
      </c>
      <c r="AP691" s="13">
        <f t="shared" si="182"/>
        <v>732000</v>
      </c>
      <c r="AQ691" s="13"/>
      <c r="AR691" s="13">
        <f t="shared" si="183"/>
        <v>0</v>
      </c>
      <c r="AS691" s="13"/>
      <c r="AT691" s="13">
        <f t="shared" si="184"/>
        <v>0</v>
      </c>
      <c r="AU691" s="13"/>
      <c r="AV691" s="13">
        <f t="shared" si="185"/>
        <v>0</v>
      </c>
      <c r="AW691" s="13"/>
      <c r="AX691" s="13">
        <f t="shared" si="186"/>
        <v>0</v>
      </c>
      <c r="AY691" s="13"/>
      <c r="AZ691" s="13">
        <f t="shared" si="187"/>
        <v>0</v>
      </c>
      <c r="BA691" s="13"/>
      <c r="BB691" s="13">
        <f t="shared" si="188"/>
        <v>0</v>
      </c>
      <c r="BC691" s="13"/>
      <c r="BD691" s="13">
        <f t="shared" si="189"/>
        <v>0</v>
      </c>
      <c r="BE691" s="13"/>
      <c r="BF691" s="13">
        <f t="shared" si="190"/>
        <v>0</v>
      </c>
      <c r="BG691" s="13"/>
      <c r="BH691" s="13">
        <f t="shared" si="191"/>
        <v>5125096.9145498974</v>
      </c>
      <c r="BI691" s="13">
        <f t="shared" si="192"/>
        <v>5125100</v>
      </c>
      <c r="BJ691" s="13">
        <v>5282500</v>
      </c>
    </row>
    <row r="692" spans="1:62" x14ac:dyDescent="0.25">
      <c r="A692" s="6" t="s">
        <v>1162</v>
      </c>
      <c r="B692" s="13">
        <v>15267</v>
      </c>
      <c r="C692">
        <v>580031</v>
      </c>
      <c r="D692">
        <v>1</v>
      </c>
      <c r="E692">
        <v>1</v>
      </c>
      <c r="F692">
        <v>1</v>
      </c>
      <c r="G692">
        <v>1</v>
      </c>
      <c r="H692">
        <v>1</v>
      </c>
      <c r="I692" t="s">
        <v>41</v>
      </c>
      <c r="J692">
        <v>580031</v>
      </c>
      <c r="K692" t="s">
        <v>1162</v>
      </c>
      <c r="L692">
        <v>580031</v>
      </c>
      <c r="M692" t="s">
        <v>1162</v>
      </c>
      <c r="N692">
        <v>580031</v>
      </c>
      <c r="O692" t="s">
        <v>1162</v>
      </c>
      <c r="P692">
        <v>580031</v>
      </c>
      <c r="Q692" t="s">
        <v>1162</v>
      </c>
      <c r="R692" s="13">
        <v>672252.37550763553</v>
      </c>
      <c r="S692" s="13">
        <v>17853</v>
      </c>
      <c r="T692" s="13">
        <v>373515.32913578529</v>
      </c>
      <c r="U692" s="13">
        <v>1</v>
      </c>
      <c r="V692" s="13">
        <f t="shared" si="176"/>
        <v>741</v>
      </c>
      <c r="W692" s="13">
        <v>62</v>
      </c>
      <c r="X692" s="13">
        <f t="shared" si="177"/>
        <v>183768</v>
      </c>
      <c r="Y692" s="13">
        <v>83</v>
      </c>
      <c r="Z692" s="13">
        <f t="shared" si="178"/>
        <v>82004</v>
      </c>
      <c r="AA692" s="13">
        <v>83</v>
      </c>
      <c r="AB692" s="13">
        <f t="shared" si="179"/>
        <v>20501</v>
      </c>
      <c r="AC692" s="13">
        <v>17853</v>
      </c>
      <c r="AD692" s="13">
        <v>2009907.3256528301</v>
      </c>
      <c r="AE692" s="13">
        <v>17853</v>
      </c>
      <c r="AF692" s="13">
        <v>3013152.4907169091</v>
      </c>
      <c r="AG692" s="13">
        <v>17853</v>
      </c>
      <c r="AH692" s="13">
        <v>11923950.828169998</v>
      </c>
      <c r="AI692" s="13"/>
      <c r="AJ692" s="13">
        <v>1568</v>
      </c>
      <c r="AK692" s="13">
        <f t="shared" si="180"/>
        <v>217952</v>
      </c>
      <c r="AL692" s="13">
        <v>210</v>
      </c>
      <c r="AM692" s="13">
        <f t="shared" si="181"/>
        <v>7350</v>
      </c>
      <c r="AN692" s="13"/>
      <c r="AO692" s="13">
        <v>13</v>
      </c>
      <c r="AP692" s="13">
        <f t="shared" si="182"/>
        <v>396500</v>
      </c>
      <c r="AQ692" s="13">
        <v>82</v>
      </c>
      <c r="AR692" s="13">
        <f t="shared" si="183"/>
        <v>221892</v>
      </c>
      <c r="AS692" s="13">
        <v>1256</v>
      </c>
      <c r="AT692" s="13">
        <f t="shared" si="184"/>
        <v>174584</v>
      </c>
      <c r="AU692" s="13">
        <v>720</v>
      </c>
      <c r="AV692" s="13">
        <f t="shared" si="185"/>
        <v>243360</v>
      </c>
      <c r="AW692" s="13">
        <v>422</v>
      </c>
      <c r="AX692" s="13">
        <f t="shared" si="186"/>
        <v>45576</v>
      </c>
      <c r="AY692" s="13">
        <v>84</v>
      </c>
      <c r="AZ692" s="13">
        <f t="shared" si="187"/>
        <v>6804</v>
      </c>
      <c r="BA692" s="13">
        <v>416</v>
      </c>
      <c r="BB692" s="13">
        <f t="shared" si="188"/>
        <v>135200</v>
      </c>
      <c r="BC692" s="13">
        <v>105</v>
      </c>
      <c r="BD692" s="13">
        <f t="shared" si="189"/>
        <v>42630</v>
      </c>
      <c r="BE692" s="13">
        <v>7</v>
      </c>
      <c r="BF692" s="13">
        <f t="shared" si="190"/>
        <v>1519</v>
      </c>
      <c r="BG692" s="13">
        <v>1056</v>
      </c>
      <c r="BH692" s="13">
        <f t="shared" si="191"/>
        <v>19774215.349183157</v>
      </c>
      <c r="BI692" s="13">
        <f t="shared" si="192"/>
        <v>19774200</v>
      </c>
      <c r="BJ692" s="13">
        <v>19986600</v>
      </c>
    </row>
    <row r="693" spans="1:62" x14ac:dyDescent="0.25">
      <c r="A693" t="s">
        <v>1163</v>
      </c>
      <c r="B693" s="13">
        <v>2392</v>
      </c>
      <c r="C693">
        <v>569356</v>
      </c>
      <c r="D693">
        <v>1</v>
      </c>
      <c r="E693">
        <v>0</v>
      </c>
      <c r="F693">
        <v>0</v>
      </c>
      <c r="G693">
        <v>0</v>
      </c>
      <c r="H693">
        <v>0</v>
      </c>
      <c r="I693" t="s">
        <v>61</v>
      </c>
      <c r="J693">
        <v>536385</v>
      </c>
      <c r="K693" t="s">
        <v>249</v>
      </c>
      <c r="L693">
        <v>536385</v>
      </c>
      <c r="M693" t="s">
        <v>249</v>
      </c>
      <c r="N693">
        <v>536385</v>
      </c>
      <c r="O693" t="s">
        <v>249</v>
      </c>
      <c r="P693">
        <v>536385</v>
      </c>
      <c r="Q693" t="s">
        <v>249</v>
      </c>
      <c r="R693" s="13">
        <v>543359.60855124868</v>
      </c>
      <c r="S693" s="13"/>
      <c r="T693" s="13"/>
      <c r="U693" s="13"/>
      <c r="V693" s="13">
        <f t="shared" si="176"/>
        <v>0</v>
      </c>
      <c r="W693" s="13"/>
      <c r="X693" s="13">
        <f t="shared" si="177"/>
        <v>0</v>
      </c>
      <c r="Y693" s="13"/>
      <c r="Z693" s="13">
        <f t="shared" si="178"/>
        <v>0</v>
      </c>
      <c r="AA693" s="13"/>
      <c r="AB693" s="13">
        <f t="shared" si="179"/>
        <v>0</v>
      </c>
      <c r="AC693" s="13"/>
      <c r="AD693" s="13"/>
      <c r="AE693" s="13"/>
      <c r="AF693" s="13"/>
      <c r="AG693" s="13"/>
      <c r="AH693" s="13"/>
      <c r="AI693" s="13"/>
      <c r="AJ693" s="13"/>
      <c r="AK693" s="13">
        <f t="shared" si="180"/>
        <v>0</v>
      </c>
      <c r="AL693" s="13"/>
      <c r="AM693" s="13">
        <f t="shared" si="181"/>
        <v>0</v>
      </c>
      <c r="AN693" s="13"/>
      <c r="AO693" s="13">
        <v>2</v>
      </c>
      <c r="AP693" s="13">
        <f t="shared" si="182"/>
        <v>61000</v>
      </c>
      <c r="AQ693" s="13"/>
      <c r="AR693" s="13">
        <f t="shared" si="183"/>
        <v>0</v>
      </c>
      <c r="AS693" s="13"/>
      <c r="AT693" s="13">
        <f t="shared" si="184"/>
        <v>0</v>
      </c>
      <c r="AU693" s="13"/>
      <c r="AV693" s="13">
        <f t="shared" si="185"/>
        <v>0</v>
      </c>
      <c r="AW693" s="13"/>
      <c r="AX693" s="13">
        <f t="shared" si="186"/>
        <v>0</v>
      </c>
      <c r="AY693" s="13"/>
      <c r="AZ693" s="13">
        <f t="shared" si="187"/>
        <v>0</v>
      </c>
      <c r="BA693" s="13"/>
      <c r="BB693" s="13">
        <f t="shared" si="188"/>
        <v>0</v>
      </c>
      <c r="BC693" s="13"/>
      <c r="BD693" s="13">
        <f t="shared" si="189"/>
        <v>0</v>
      </c>
      <c r="BE693" s="13"/>
      <c r="BF693" s="13">
        <f t="shared" si="190"/>
        <v>0</v>
      </c>
      <c r="BG693" s="13"/>
      <c r="BH693" s="13">
        <f t="shared" si="191"/>
        <v>604359.60855124868</v>
      </c>
      <c r="BI693" s="13">
        <f t="shared" si="192"/>
        <v>604400</v>
      </c>
      <c r="BJ693" s="13">
        <v>606500</v>
      </c>
    </row>
    <row r="694" spans="1:62" x14ac:dyDescent="0.25">
      <c r="A694" s="6" t="s">
        <v>22</v>
      </c>
      <c r="B694" s="13">
        <v>94229</v>
      </c>
      <c r="C694">
        <v>544256</v>
      </c>
      <c r="D694">
        <v>1</v>
      </c>
      <c r="E694">
        <v>1</v>
      </c>
      <c r="F694">
        <v>1</v>
      </c>
      <c r="G694">
        <v>1</v>
      </c>
      <c r="H694">
        <v>1</v>
      </c>
      <c r="I694" t="s">
        <v>23</v>
      </c>
      <c r="J694">
        <v>544256</v>
      </c>
      <c r="K694" t="s">
        <v>22</v>
      </c>
      <c r="L694">
        <v>544256</v>
      </c>
      <c r="M694" t="s">
        <v>22</v>
      </c>
      <c r="N694">
        <v>544256</v>
      </c>
      <c r="O694" t="s">
        <v>22</v>
      </c>
      <c r="P694">
        <v>544256</v>
      </c>
      <c r="Q694" t="s">
        <v>22</v>
      </c>
      <c r="R694" s="13">
        <v>3543878.9011356616</v>
      </c>
      <c r="S694" s="13">
        <v>113420</v>
      </c>
      <c r="T694" s="13">
        <v>2329729.0039522704</v>
      </c>
      <c r="U694" s="13">
        <v>2536</v>
      </c>
      <c r="V694" s="13">
        <f t="shared" si="176"/>
        <v>1879176</v>
      </c>
      <c r="W694" s="13">
        <v>345</v>
      </c>
      <c r="X694" s="13">
        <f t="shared" si="177"/>
        <v>1022580</v>
      </c>
      <c r="Y694" s="13">
        <v>2061</v>
      </c>
      <c r="Z694" s="13">
        <f t="shared" si="178"/>
        <v>2036268</v>
      </c>
      <c r="AA694" s="13">
        <v>816</v>
      </c>
      <c r="AB694" s="13">
        <f t="shared" si="179"/>
        <v>201552</v>
      </c>
      <c r="AC694" s="13">
        <v>134375</v>
      </c>
      <c r="AD694" s="13">
        <v>13139129.297094833</v>
      </c>
      <c r="AE694" s="13">
        <v>143193</v>
      </c>
      <c r="AF694" s="13">
        <v>21360530.058972165</v>
      </c>
      <c r="AG694" s="13">
        <v>163160</v>
      </c>
      <c r="AH694" s="13">
        <v>46807582.557577588</v>
      </c>
      <c r="AI694" s="13"/>
      <c r="AJ694" s="13">
        <v>14024</v>
      </c>
      <c r="AK694" s="13">
        <f t="shared" si="180"/>
        <v>1949336</v>
      </c>
      <c r="AL694" s="13">
        <v>2361</v>
      </c>
      <c r="AM694" s="13">
        <f t="shared" si="181"/>
        <v>82635</v>
      </c>
      <c r="AN694" s="13">
        <v>432000</v>
      </c>
      <c r="AO694" s="13">
        <v>97</v>
      </c>
      <c r="AP694" s="13">
        <f t="shared" si="182"/>
        <v>2958500</v>
      </c>
      <c r="AQ694" s="13">
        <v>727</v>
      </c>
      <c r="AR694" s="13">
        <f t="shared" si="183"/>
        <v>1967262</v>
      </c>
      <c r="AS694" s="13">
        <v>8491</v>
      </c>
      <c r="AT694" s="13">
        <f t="shared" si="184"/>
        <v>1180249</v>
      </c>
      <c r="AU694" s="13">
        <v>10371</v>
      </c>
      <c r="AV694" s="13">
        <f t="shared" si="185"/>
        <v>3505398</v>
      </c>
      <c r="AW694" s="13">
        <v>2582</v>
      </c>
      <c r="AX694" s="13">
        <f t="shared" si="186"/>
        <v>278856</v>
      </c>
      <c r="AY694" s="13">
        <v>327</v>
      </c>
      <c r="AZ694" s="13">
        <f t="shared" si="187"/>
        <v>26487</v>
      </c>
      <c r="BA694" s="13">
        <v>2391</v>
      </c>
      <c r="BB694" s="13">
        <f t="shared" si="188"/>
        <v>777075</v>
      </c>
      <c r="BC694" s="13">
        <v>518</v>
      </c>
      <c r="BD694" s="13">
        <f t="shared" si="189"/>
        <v>210308</v>
      </c>
      <c r="BE694" s="13">
        <v>96</v>
      </c>
      <c r="BF694" s="13">
        <f t="shared" si="190"/>
        <v>20832</v>
      </c>
      <c r="BG694" s="13">
        <v>560500</v>
      </c>
      <c r="BH694" s="13">
        <f t="shared" si="191"/>
        <v>106269863.81873253</v>
      </c>
      <c r="BI694" s="13">
        <f t="shared" si="192"/>
        <v>106269900</v>
      </c>
      <c r="BJ694" s="13">
        <v>105298600</v>
      </c>
    </row>
    <row r="695" spans="1:62" x14ac:dyDescent="0.25">
      <c r="A695" t="s">
        <v>1164</v>
      </c>
      <c r="B695" s="13">
        <v>608</v>
      </c>
      <c r="C695">
        <v>580040</v>
      </c>
      <c r="D695">
        <v>1</v>
      </c>
      <c r="E695">
        <v>0</v>
      </c>
      <c r="F695">
        <v>0</v>
      </c>
      <c r="G695">
        <v>0</v>
      </c>
      <c r="H695">
        <v>0</v>
      </c>
      <c r="I695" t="s">
        <v>41</v>
      </c>
      <c r="J695">
        <v>581186</v>
      </c>
      <c r="K695" t="s">
        <v>323</v>
      </c>
      <c r="L695">
        <v>581186</v>
      </c>
      <c r="M695" t="s">
        <v>323</v>
      </c>
      <c r="N695">
        <v>581186</v>
      </c>
      <c r="O695" t="s">
        <v>323</v>
      </c>
      <c r="P695">
        <v>581186</v>
      </c>
      <c r="Q695" t="s">
        <v>323</v>
      </c>
      <c r="R695" s="13">
        <v>141725.93980604142</v>
      </c>
      <c r="S695" s="13"/>
      <c r="T695" s="13"/>
      <c r="U695" s="13"/>
      <c r="V695" s="13">
        <f t="shared" si="176"/>
        <v>0</v>
      </c>
      <c r="W695" s="13"/>
      <c r="X695" s="13">
        <f t="shared" si="177"/>
        <v>0</v>
      </c>
      <c r="Y695" s="13"/>
      <c r="Z695" s="13">
        <f t="shared" si="178"/>
        <v>0</v>
      </c>
      <c r="AA695" s="13"/>
      <c r="AB695" s="13">
        <f t="shared" si="179"/>
        <v>0</v>
      </c>
      <c r="AC695" s="13"/>
      <c r="AD695" s="13"/>
      <c r="AE695" s="13"/>
      <c r="AF695" s="13"/>
      <c r="AG695" s="13"/>
      <c r="AH695" s="13"/>
      <c r="AI695" s="13"/>
      <c r="AJ695" s="13"/>
      <c r="AK695" s="13">
        <f t="shared" si="180"/>
        <v>0</v>
      </c>
      <c r="AL695" s="13"/>
      <c r="AM695" s="13">
        <f t="shared" si="181"/>
        <v>0</v>
      </c>
      <c r="AN695" s="13"/>
      <c r="AO695" s="13">
        <v>0</v>
      </c>
      <c r="AP695" s="13">
        <f t="shared" si="182"/>
        <v>0</v>
      </c>
      <c r="AQ695" s="13"/>
      <c r="AR695" s="13">
        <f t="shared" si="183"/>
        <v>0</v>
      </c>
      <c r="AS695" s="13"/>
      <c r="AT695" s="13">
        <f t="shared" si="184"/>
        <v>0</v>
      </c>
      <c r="AU695" s="13"/>
      <c r="AV695" s="13">
        <f t="shared" si="185"/>
        <v>0</v>
      </c>
      <c r="AW695" s="13"/>
      <c r="AX695" s="13">
        <f t="shared" si="186"/>
        <v>0</v>
      </c>
      <c r="AY695" s="13"/>
      <c r="AZ695" s="13">
        <f t="shared" si="187"/>
        <v>0</v>
      </c>
      <c r="BA695" s="13"/>
      <c r="BB695" s="13">
        <f t="shared" si="188"/>
        <v>0</v>
      </c>
      <c r="BC695" s="13"/>
      <c r="BD695" s="13">
        <f t="shared" si="189"/>
        <v>0</v>
      </c>
      <c r="BE695" s="13"/>
      <c r="BF695" s="13">
        <f t="shared" si="190"/>
        <v>0</v>
      </c>
      <c r="BG695" s="13"/>
      <c r="BH695" s="13">
        <f t="shared" si="191"/>
        <v>141725.93980604142</v>
      </c>
      <c r="BI695" s="13">
        <f t="shared" si="192"/>
        <v>141700</v>
      </c>
      <c r="BJ695" s="13">
        <v>136200</v>
      </c>
    </row>
    <row r="696" spans="1:62" x14ac:dyDescent="0.25">
      <c r="A696" t="s">
        <v>1165</v>
      </c>
      <c r="B696" s="13">
        <v>116</v>
      </c>
      <c r="C696">
        <v>571296</v>
      </c>
      <c r="D696">
        <v>1</v>
      </c>
      <c r="E696">
        <v>0</v>
      </c>
      <c r="F696">
        <v>0</v>
      </c>
      <c r="G696">
        <v>0</v>
      </c>
      <c r="H696">
        <v>0</v>
      </c>
      <c r="I696" t="s">
        <v>41</v>
      </c>
      <c r="J696">
        <v>571911</v>
      </c>
      <c r="K696" t="s">
        <v>545</v>
      </c>
      <c r="L696">
        <v>571911</v>
      </c>
      <c r="M696" t="s">
        <v>545</v>
      </c>
      <c r="N696">
        <v>571911</v>
      </c>
      <c r="O696" t="s">
        <v>545</v>
      </c>
      <c r="P696">
        <v>571164</v>
      </c>
      <c r="Q696" t="s">
        <v>325</v>
      </c>
      <c r="R696" s="13">
        <v>70488.701001315436</v>
      </c>
      <c r="S696" s="13"/>
      <c r="T696" s="13"/>
      <c r="U696" s="13"/>
      <c r="V696" s="13">
        <f t="shared" si="176"/>
        <v>0</v>
      </c>
      <c r="W696" s="13"/>
      <c r="X696" s="13">
        <f t="shared" si="177"/>
        <v>0</v>
      </c>
      <c r="Y696" s="13"/>
      <c r="Z696" s="13">
        <f t="shared" si="178"/>
        <v>0</v>
      </c>
      <c r="AA696" s="13"/>
      <c r="AB696" s="13">
        <f t="shared" si="179"/>
        <v>0</v>
      </c>
      <c r="AC696" s="13"/>
      <c r="AD696" s="13"/>
      <c r="AE696" s="13"/>
      <c r="AF696" s="13"/>
      <c r="AG696" s="13"/>
      <c r="AH696" s="13"/>
      <c r="AI696" s="13"/>
      <c r="AJ696" s="13"/>
      <c r="AK696" s="13">
        <f t="shared" si="180"/>
        <v>0</v>
      </c>
      <c r="AL696" s="13"/>
      <c r="AM696" s="13">
        <f t="shared" si="181"/>
        <v>0</v>
      </c>
      <c r="AN696" s="13"/>
      <c r="AO696" s="13">
        <v>0</v>
      </c>
      <c r="AP696" s="13">
        <f t="shared" si="182"/>
        <v>0</v>
      </c>
      <c r="AQ696" s="13"/>
      <c r="AR696" s="13">
        <f t="shared" si="183"/>
        <v>0</v>
      </c>
      <c r="AS696" s="13"/>
      <c r="AT696" s="13">
        <f t="shared" si="184"/>
        <v>0</v>
      </c>
      <c r="AU696" s="13"/>
      <c r="AV696" s="13">
        <f t="shared" si="185"/>
        <v>0</v>
      </c>
      <c r="AW696" s="13"/>
      <c r="AX696" s="13">
        <f t="shared" si="186"/>
        <v>0</v>
      </c>
      <c r="AY696" s="13"/>
      <c r="AZ696" s="13">
        <f t="shared" si="187"/>
        <v>0</v>
      </c>
      <c r="BA696" s="13"/>
      <c r="BB696" s="13">
        <f t="shared" si="188"/>
        <v>0</v>
      </c>
      <c r="BC696" s="13"/>
      <c r="BD696" s="13">
        <f t="shared" si="189"/>
        <v>0</v>
      </c>
      <c r="BE696" s="13"/>
      <c r="BF696" s="13">
        <f t="shared" si="190"/>
        <v>0</v>
      </c>
      <c r="BG696" s="13"/>
      <c r="BH696" s="13">
        <f t="shared" si="191"/>
        <v>70488.701001315436</v>
      </c>
      <c r="BI696" s="13">
        <f t="shared" si="192"/>
        <v>70500</v>
      </c>
      <c r="BJ696" s="13">
        <v>70800</v>
      </c>
    </row>
    <row r="697" spans="1:62" x14ac:dyDescent="0.25">
      <c r="A697" t="s">
        <v>1166</v>
      </c>
      <c r="B697" s="13">
        <v>647</v>
      </c>
      <c r="C697">
        <v>580058</v>
      </c>
      <c r="D697">
        <v>1</v>
      </c>
      <c r="E697">
        <v>0</v>
      </c>
      <c r="F697">
        <v>0</v>
      </c>
      <c r="G697">
        <v>0</v>
      </c>
      <c r="H697">
        <v>0</v>
      </c>
      <c r="I697" t="s">
        <v>41</v>
      </c>
      <c r="J697">
        <v>579891</v>
      </c>
      <c r="K697" t="s">
        <v>40</v>
      </c>
      <c r="L697">
        <v>579891</v>
      </c>
      <c r="M697" t="s">
        <v>40</v>
      </c>
      <c r="N697">
        <v>579891</v>
      </c>
      <c r="O697" t="s">
        <v>40</v>
      </c>
      <c r="P697">
        <v>579891</v>
      </c>
      <c r="Q697" t="s">
        <v>40</v>
      </c>
      <c r="R697" s="13">
        <v>150690.30502733332</v>
      </c>
      <c r="S697" s="13"/>
      <c r="T697" s="13"/>
      <c r="U697" s="13"/>
      <c r="V697" s="13">
        <f t="shared" si="176"/>
        <v>0</v>
      </c>
      <c r="W697" s="13"/>
      <c r="X697" s="13">
        <f t="shared" si="177"/>
        <v>0</v>
      </c>
      <c r="Y697" s="13"/>
      <c r="Z697" s="13">
        <f t="shared" si="178"/>
        <v>0</v>
      </c>
      <c r="AA697" s="13"/>
      <c r="AB697" s="13">
        <f t="shared" si="179"/>
        <v>0</v>
      </c>
      <c r="AC697" s="13"/>
      <c r="AD697" s="13"/>
      <c r="AE697" s="13"/>
      <c r="AF697" s="13"/>
      <c r="AG697" s="13"/>
      <c r="AH697" s="13"/>
      <c r="AI697" s="13"/>
      <c r="AJ697" s="13"/>
      <c r="AK697" s="13">
        <f t="shared" si="180"/>
        <v>0</v>
      </c>
      <c r="AL697" s="13"/>
      <c r="AM697" s="13">
        <f t="shared" si="181"/>
        <v>0</v>
      </c>
      <c r="AN697" s="13"/>
      <c r="AO697" s="13">
        <v>1</v>
      </c>
      <c r="AP697" s="13">
        <f t="shared" si="182"/>
        <v>30500</v>
      </c>
      <c r="AQ697" s="13"/>
      <c r="AR697" s="13">
        <f t="shared" si="183"/>
        <v>0</v>
      </c>
      <c r="AS697" s="13"/>
      <c r="AT697" s="13">
        <f t="shared" si="184"/>
        <v>0</v>
      </c>
      <c r="AU697" s="13"/>
      <c r="AV697" s="13">
        <f t="shared" si="185"/>
        <v>0</v>
      </c>
      <c r="AW697" s="13"/>
      <c r="AX697" s="13">
        <f t="shared" si="186"/>
        <v>0</v>
      </c>
      <c r="AY697" s="13"/>
      <c r="AZ697" s="13">
        <f t="shared" si="187"/>
        <v>0</v>
      </c>
      <c r="BA697" s="13"/>
      <c r="BB697" s="13">
        <f t="shared" si="188"/>
        <v>0</v>
      </c>
      <c r="BC697" s="13"/>
      <c r="BD697" s="13">
        <f t="shared" si="189"/>
        <v>0</v>
      </c>
      <c r="BE697" s="13"/>
      <c r="BF697" s="13">
        <f t="shared" si="190"/>
        <v>0</v>
      </c>
      <c r="BG697" s="13"/>
      <c r="BH697" s="13">
        <f t="shared" si="191"/>
        <v>181190.30502733332</v>
      </c>
      <c r="BI697" s="13">
        <f t="shared" si="192"/>
        <v>181200</v>
      </c>
      <c r="BJ697" s="13">
        <v>181300</v>
      </c>
    </row>
    <row r="698" spans="1:62" x14ac:dyDescent="0.25">
      <c r="A698" s="3" t="s">
        <v>1167</v>
      </c>
      <c r="B698" s="13">
        <v>1962</v>
      </c>
      <c r="C698">
        <v>576212</v>
      </c>
      <c r="D698">
        <v>1</v>
      </c>
      <c r="E698">
        <v>1</v>
      </c>
      <c r="F698">
        <v>0</v>
      </c>
      <c r="G698">
        <v>0</v>
      </c>
      <c r="H698">
        <v>0</v>
      </c>
      <c r="I698" t="s">
        <v>33</v>
      </c>
      <c r="J698">
        <v>576212</v>
      </c>
      <c r="K698" t="s">
        <v>1167</v>
      </c>
      <c r="L698">
        <v>576590</v>
      </c>
      <c r="M698" t="s">
        <v>1168</v>
      </c>
      <c r="N698">
        <v>576590</v>
      </c>
      <c r="O698" t="s">
        <v>1168</v>
      </c>
      <c r="P698">
        <v>576271</v>
      </c>
      <c r="Q698" t="s">
        <v>119</v>
      </c>
      <c r="R698" s="13">
        <v>447855.05751812842</v>
      </c>
      <c r="S698" s="13">
        <v>2497</v>
      </c>
      <c r="T698" s="13">
        <v>133533.90775284424</v>
      </c>
      <c r="U698" s="13"/>
      <c r="V698" s="13">
        <f t="shared" si="176"/>
        <v>0</v>
      </c>
      <c r="W698" s="13">
        <v>3</v>
      </c>
      <c r="X698" s="13">
        <f t="shared" si="177"/>
        <v>8892</v>
      </c>
      <c r="Y698" s="13">
        <v>7</v>
      </c>
      <c r="Z698" s="13">
        <f t="shared" si="178"/>
        <v>6916</v>
      </c>
      <c r="AA698" s="13">
        <v>8</v>
      </c>
      <c r="AB698" s="13">
        <f t="shared" si="179"/>
        <v>1976</v>
      </c>
      <c r="AC698" s="13"/>
      <c r="AD698" s="13"/>
      <c r="AE698" s="13"/>
      <c r="AF698" s="13"/>
      <c r="AG698" s="13"/>
      <c r="AH698" s="13"/>
      <c r="AI698" s="13"/>
      <c r="AJ698" s="13"/>
      <c r="AK698" s="13">
        <f t="shared" si="180"/>
        <v>0</v>
      </c>
      <c r="AL698" s="13"/>
      <c r="AM698" s="13">
        <f t="shared" si="181"/>
        <v>0</v>
      </c>
      <c r="AN698" s="13"/>
      <c r="AO698" s="13">
        <v>15</v>
      </c>
      <c r="AP698" s="13">
        <f t="shared" si="182"/>
        <v>457500</v>
      </c>
      <c r="AQ698" s="13"/>
      <c r="AR698" s="13">
        <f t="shared" si="183"/>
        <v>0</v>
      </c>
      <c r="AS698" s="13"/>
      <c r="AT698" s="13">
        <f t="shared" si="184"/>
        <v>0</v>
      </c>
      <c r="AU698" s="13"/>
      <c r="AV698" s="13">
        <f t="shared" si="185"/>
        <v>0</v>
      </c>
      <c r="AW698" s="13"/>
      <c r="AX698" s="13">
        <f t="shared" si="186"/>
        <v>0</v>
      </c>
      <c r="AY698" s="13"/>
      <c r="AZ698" s="13">
        <f t="shared" si="187"/>
        <v>0</v>
      </c>
      <c r="BA698" s="13"/>
      <c r="BB698" s="13">
        <f t="shared" si="188"/>
        <v>0</v>
      </c>
      <c r="BC698" s="13"/>
      <c r="BD698" s="13">
        <f t="shared" si="189"/>
        <v>0</v>
      </c>
      <c r="BE698" s="13"/>
      <c r="BF698" s="13">
        <f t="shared" si="190"/>
        <v>0</v>
      </c>
      <c r="BG698" s="13"/>
      <c r="BH698" s="13">
        <f t="shared" si="191"/>
        <v>1056672.9652709728</v>
      </c>
      <c r="BI698" s="13">
        <f t="shared" si="192"/>
        <v>1056700</v>
      </c>
      <c r="BJ698" s="13">
        <v>1038700</v>
      </c>
    </row>
    <row r="699" spans="1:62" x14ac:dyDescent="0.25">
      <c r="A699" t="s">
        <v>1169</v>
      </c>
      <c r="B699" s="13">
        <v>163</v>
      </c>
      <c r="C699">
        <v>580066</v>
      </c>
      <c r="D699">
        <v>1</v>
      </c>
      <c r="E699">
        <v>0</v>
      </c>
      <c r="F699">
        <v>0</v>
      </c>
      <c r="G699">
        <v>0</v>
      </c>
      <c r="H699">
        <v>0</v>
      </c>
      <c r="I699" t="s">
        <v>41</v>
      </c>
      <c r="J699">
        <v>581259</v>
      </c>
      <c r="K699" t="s">
        <v>160</v>
      </c>
      <c r="L699">
        <v>581259</v>
      </c>
      <c r="M699" t="s">
        <v>160</v>
      </c>
      <c r="N699">
        <v>581259</v>
      </c>
      <c r="O699" t="s">
        <v>160</v>
      </c>
      <c r="P699">
        <v>581259</v>
      </c>
      <c r="Q699" t="s">
        <v>160</v>
      </c>
      <c r="R699" s="13">
        <v>70488.701001315436</v>
      </c>
      <c r="S699" s="13"/>
      <c r="T699" s="13"/>
      <c r="U699" s="13"/>
      <c r="V699" s="13">
        <f t="shared" si="176"/>
        <v>0</v>
      </c>
      <c r="W699" s="13"/>
      <c r="X699" s="13">
        <f t="shared" si="177"/>
        <v>0</v>
      </c>
      <c r="Y699" s="13"/>
      <c r="Z699" s="13">
        <f t="shared" si="178"/>
        <v>0</v>
      </c>
      <c r="AA699" s="13"/>
      <c r="AB699" s="13">
        <f t="shared" si="179"/>
        <v>0</v>
      </c>
      <c r="AC699" s="13"/>
      <c r="AD699" s="13"/>
      <c r="AE699" s="13"/>
      <c r="AF699" s="13"/>
      <c r="AG699" s="13"/>
      <c r="AH699" s="13"/>
      <c r="AI699" s="13"/>
      <c r="AJ699" s="13"/>
      <c r="AK699" s="13">
        <f t="shared" si="180"/>
        <v>0</v>
      </c>
      <c r="AL699" s="13"/>
      <c r="AM699" s="13">
        <f t="shared" si="181"/>
        <v>0</v>
      </c>
      <c r="AN699" s="13"/>
      <c r="AO699" s="13">
        <v>0</v>
      </c>
      <c r="AP699" s="13">
        <f t="shared" si="182"/>
        <v>0</v>
      </c>
      <c r="AQ699" s="13"/>
      <c r="AR699" s="13">
        <f t="shared" si="183"/>
        <v>0</v>
      </c>
      <c r="AS699" s="13"/>
      <c r="AT699" s="13">
        <f t="shared" si="184"/>
        <v>0</v>
      </c>
      <c r="AU699" s="13"/>
      <c r="AV699" s="13">
        <f t="shared" si="185"/>
        <v>0</v>
      </c>
      <c r="AW699" s="13"/>
      <c r="AX699" s="13">
        <f t="shared" si="186"/>
        <v>0</v>
      </c>
      <c r="AY699" s="13"/>
      <c r="AZ699" s="13">
        <f t="shared" si="187"/>
        <v>0</v>
      </c>
      <c r="BA699" s="13"/>
      <c r="BB699" s="13">
        <f t="shared" si="188"/>
        <v>0</v>
      </c>
      <c r="BC699" s="13"/>
      <c r="BD699" s="13">
        <f t="shared" si="189"/>
        <v>0</v>
      </c>
      <c r="BE699" s="13"/>
      <c r="BF699" s="13">
        <f t="shared" si="190"/>
        <v>0</v>
      </c>
      <c r="BG699" s="13"/>
      <c r="BH699" s="13">
        <f t="shared" si="191"/>
        <v>70488.701001315436</v>
      </c>
      <c r="BI699" s="13">
        <f t="shared" si="192"/>
        <v>70500</v>
      </c>
      <c r="BJ699" s="13">
        <v>70800</v>
      </c>
    </row>
    <row r="700" spans="1:62" x14ac:dyDescent="0.25">
      <c r="A700" s="5" t="s">
        <v>1171</v>
      </c>
      <c r="B700" s="13">
        <v>3522</v>
      </c>
      <c r="C700">
        <v>546089</v>
      </c>
      <c r="D700">
        <v>1</v>
      </c>
      <c r="E700">
        <v>1</v>
      </c>
      <c r="F700">
        <v>1</v>
      </c>
      <c r="G700">
        <v>1</v>
      </c>
      <c r="H700">
        <v>0</v>
      </c>
      <c r="I700" t="s">
        <v>23</v>
      </c>
      <c r="J700">
        <v>546089</v>
      </c>
      <c r="K700" t="s">
        <v>1171</v>
      </c>
      <c r="L700">
        <v>546089</v>
      </c>
      <c r="M700" t="s">
        <v>1171</v>
      </c>
      <c r="N700">
        <v>546089</v>
      </c>
      <c r="O700" t="s">
        <v>1171</v>
      </c>
      <c r="P700">
        <v>547336</v>
      </c>
      <c r="Q700" t="s">
        <v>981</v>
      </c>
      <c r="R700" s="13">
        <v>791359.80374496139</v>
      </c>
      <c r="S700" s="13">
        <v>3865</v>
      </c>
      <c r="T700" s="13">
        <v>206415.18903406177</v>
      </c>
      <c r="U700" s="13"/>
      <c r="V700" s="13">
        <f t="shared" si="176"/>
        <v>0</v>
      </c>
      <c r="W700" s="13">
        <v>6</v>
      </c>
      <c r="X700" s="13">
        <f t="shared" si="177"/>
        <v>17784</v>
      </c>
      <c r="Y700" s="13">
        <v>29</v>
      </c>
      <c r="Z700" s="13">
        <f t="shared" si="178"/>
        <v>28652</v>
      </c>
      <c r="AA700" s="13">
        <v>12</v>
      </c>
      <c r="AB700" s="13">
        <f t="shared" si="179"/>
        <v>2964</v>
      </c>
      <c r="AC700" s="13">
        <v>3865</v>
      </c>
      <c r="AD700" s="13">
        <v>824077.38674555172</v>
      </c>
      <c r="AE700" s="13">
        <v>3865</v>
      </c>
      <c r="AF700" s="13">
        <v>430306.62534046086</v>
      </c>
      <c r="AG700" s="13"/>
      <c r="AH700" s="13"/>
      <c r="AI700" s="13"/>
      <c r="AJ700" s="13"/>
      <c r="AK700" s="13">
        <f t="shared" si="180"/>
        <v>0</v>
      </c>
      <c r="AL700" s="13"/>
      <c r="AM700" s="13">
        <f t="shared" si="181"/>
        <v>0</v>
      </c>
      <c r="AN700" s="13"/>
      <c r="AO700" s="13">
        <v>2</v>
      </c>
      <c r="AP700" s="13">
        <f t="shared" si="182"/>
        <v>61000</v>
      </c>
      <c r="AQ700" s="13"/>
      <c r="AR700" s="13">
        <f t="shared" si="183"/>
        <v>0</v>
      </c>
      <c r="AS700" s="13"/>
      <c r="AT700" s="13">
        <f t="shared" si="184"/>
        <v>0</v>
      </c>
      <c r="AU700" s="13"/>
      <c r="AV700" s="13">
        <f t="shared" si="185"/>
        <v>0</v>
      </c>
      <c r="AW700" s="13"/>
      <c r="AX700" s="13">
        <f t="shared" si="186"/>
        <v>0</v>
      </c>
      <c r="AY700" s="13"/>
      <c r="AZ700" s="13">
        <f t="shared" si="187"/>
        <v>0</v>
      </c>
      <c r="BA700" s="13"/>
      <c r="BB700" s="13">
        <f t="shared" si="188"/>
        <v>0</v>
      </c>
      <c r="BC700" s="13"/>
      <c r="BD700" s="13">
        <f t="shared" si="189"/>
        <v>0</v>
      </c>
      <c r="BE700" s="13"/>
      <c r="BF700" s="13">
        <f t="shared" si="190"/>
        <v>0</v>
      </c>
      <c r="BG700" s="13"/>
      <c r="BH700" s="13">
        <f t="shared" si="191"/>
        <v>2362559.0048650359</v>
      </c>
      <c r="BI700" s="13">
        <f t="shared" si="192"/>
        <v>2362600</v>
      </c>
      <c r="BJ700" s="13">
        <v>2407800</v>
      </c>
    </row>
    <row r="701" spans="1:62" x14ac:dyDescent="0.25">
      <c r="A701" s="6" t="s">
        <v>837</v>
      </c>
      <c r="B701" s="13">
        <v>7066</v>
      </c>
      <c r="C701">
        <v>533271</v>
      </c>
      <c r="D701">
        <v>1</v>
      </c>
      <c r="E701">
        <v>1</v>
      </c>
      <c r="F701">
        <v>1</v>
      </c>
      <c r="G701">
        <v>1</v>
      </c>
      <c r="H701">
        <v>1</v>
      </c>
      <c r="I701" t="s">
        <v>26</v>
      </c>
      <c r="J701">
        <v>533271</v>
      </c>
      <c r="K701" t="s">
        <v>837</v>
      </c>
      <c r="L701">
        <v>533271</v>
      </c>
      <c r="M701" t="s">
        <v>837</v>
      </c>
      <c r="N701">
        <v>533271</v>
      </c>
      <c r="O701" t="s">
        <v>837</v>
      </c>
      <c r="P701">
        <v>533271</v>
      </c>
      <c r="Q701" t="s">
        <v>837</v>
      </c>
      <c r="R701" s="13">
        <v>323020.00329466735</v>
      </c>
      <c r="S701" s="13">
        <v>19528</v>
      </c>
      <c r="T701" s="13">
        <v>457767.74357135117</v>
      </c>
      <c r="U701" s="13">
        <v>1</v>
      </c>
      <c r="V701" s="13">
        <f t="shared" si="176"/>
        <v>741</v>
      </c>
      <c r="W701" s="13">
        <v>62</v>
      </c>
      <c r="X701" s="13">
        <f t="shared" si="177"/>
        <v>183768</v>
      </c>
      <c r="Y701" s="13">
        <v>478</v>
      </c>
      <c r="Z701" s="13">
        <f t="shared" si="178"/>
        <v>472264</v>
      </c>
      <c r="AA701" s="13">
        <v>92</v>
      </c>
      <c r="AB701" s="13">
        <f t="shared" si="179"/>
        <v>22724</v>
      </c>
      <c r="AC701" s="13">
        <v>19369</v>
      </c>
      <c r="AD701" s="13">
        <v>2262072.2365484731</v>
      </c>
      <c r="AE701" s="13">
        <v>19528</v>
      </c>
      <c r="AF701" s="13">
        <v>3387877.6704830588</v>
      </c>
      <c r="AG701" s="13">
        <v>19528</v>
      </c>
      <c r="AH701" s="13">
        <v>12967406.100520333</v>
      </c>
      <c r="AI701" s="13"/>
      <c r="AJ701" s="13">
        <v>2812</v>
      </c>
      <c r="AK701" s="13">
        <f t="shared" si="180"/>
        <v>390868</v>
      </c>
      <c r="AL701" s="13">
        <v>450</v>
      </c>
      <c r="AM701" s="13">
        <f t="shared" si="181"/>
        <v>15750</v>
      </c>
      <c r="AN701" s="13"/>
      <c r="AO701" s="13">
        <v>24</v>
      </c>
      <c r="AP701" s="13">
        <f t="shared" si="182"/>
        <v>732000</v>
      </c>
      <c r="AQ701" s="13">
        <v>330</v>
      </c>
      <c r="AR701" s="13">
        <f t="shared" si="183"/>
        <v>892980</v>
      </c>
      <c r="AS701" s="13">
        <v>1904</v>
      </c>
      <c r="AT701" s="13">
        <f t="shared" si="184"/>
        <v>264656</v>
      </c>
      <c r="AU701" s="13">
        <v>1111</v>
      </c>
      <c r="AV701" s="13">
        <f t="shared" si="185"/>
        <v>375518</v>
      </c>
      <c r="AW701" s="13">
        <v>329</v>
      </c>
      <c r="AX701" s="13">
        <f t="shared" si="186"/>
        <v>35532</v>
      </c>
      <c r="AY701" s="13">
        <v>26</v>
      </c>
      <c r="AZ701" s="13">
        <f t="shared" si="187"/>
        <v>2106</v>
      </c>
      <c r="BA701" s="13">
        <v>494</v>
      </c>
      <c r="BB701" s="13">
        <f t="shared" si="188"/>
        <v>160550</v>
      </c>
      <c r="BC701" s="13">
        <v>30</v>
      </c>
      <c r="BD701" s="13">
        <f t="shared" si="189"/>
        <v>12180</v>
      </c>
      <c r="BE701" s="13">
        <v>10</v>
      </c>
      <c r="BF701" s="13">
        <f t="shared" si="190"/>
        <v>2170</v>
      </c>
      <c r="BG701" s="13">
        <v>31544</v>
      </c>
      <c r="BH701" s="13">
        <f t="shared" si="191"/>
        <v>22993494.754417881</v>
      </c>
      <c r="BI701" s="13">
        <f t="shared" si="192"/>
        <v>22993500</v>
      </c>
      <c r="BJ701" s="13">
        <v>22686100</v>
      </c>
    </row>
    <row r="702" spans="1:62" x14ac:dyDescent="0.25">
      <c r="A702" s="5" t="s">
        <v>363</v>
      </c>
      <c r="B702" s="13">
        <v>2802</v>
      </c>
      <c r="C702">
        <v>563960</v>
      </c>
      <c r="D702">
        <v>1</v>
      </c>
      <c r="E702">
        <v>1</v>
      </c>
      <c r="F702">
        <v>1</v>
      </c>
      <c r="G702">
        <v>1</v>
      </c>
      <c r="H702">
        <v>0</v>
      </c>
      <c r="I702" t="s">
        <v>51</v>
      </c>
      <c r="J702">
        <v>563960</v>
      </c>
      <c r="K702" t="s">
        <v>363</v>
      </c>
      <c r="L702">
        <v>563960</v>
      </c>
      <c r="M702" t="s">
        <v>363</v>
      </c>
      <c r="N702">
        <v>563960</v>
      </c>
      <c r="O702" t="s">
        <v>363</v>
      </c>
      <c r="P702">
        <v>563889</v>
      </c>
      <c r="Q702" t="s">
        <v>362</v>
      </c>
      <c r="R702" s="13">
        <v>633810.54836732312</v>
      </c>
      <c r="S702" s="13">
        <v>6083</v>
      </c>
      <c r="T702" s="13">
        <v>324307.98534748709</v>
      </c>
      <c r="U702" s="13">
        <v>4</v>
      </c>
      <c r="V702" s="13">
        <f t="shared" si="176"/>
        <v>2964</v>
      </c>
      <c r="W702" s="13">
        <v>31</v>
      </c>
      <c r="X702" s="13">
        <f t="shared" si="177"/>
        <v>91884</v>
      </c>
      <c r="Y702" s="13">
        <v>38</v>
      </c>
      <c r="Z702" s="13">
        <f t="shared" si="178"/>
        <v>37544</v>
      </c>
      <c r="AA702" s="13">
        <v>25</v>
      </c>
      <c r="AB702" s="13">
        <f t="shared" si="179"/>
        <v>6175</v>
      </c>
      <c r="AC702" s="13">
        <v>6083</v>
      </c>
      <c r="AD702" s="13">
        <v>1286931.1471447463</v>
      </c>
      <c r="AE702" s="13">
        <v>8556</v>
      </c>
      <c r="AF702" s="13">
        <v>948881.03312421823</v>
      </c>
      <c r="AG702" s="13"/>
      <c r="AH702" s="13"/>
      <c r="AI702" s="13"/>
      <c r="AJ702" s="13"/>
      <c r="AK702" s="13">
        <f t="shared" si="180"/>
        <v>0</v>
      </c>
      <c r="AL702" s="13"/>
      <c r="AM702" s="13">
        <f t="shared" si="181"/>
        <v>0</v>
      </c>
      <c r="AN702" s="13"/>
      <c r="AO702" s="13">
        <v>0</v>
      </c>
      <c r="AP702" s="13">
        <f t="shared" si="182"/>
        <v>0</v>
      </c>
      <c r="AQ702" s="13"/>
      <c r="AR702" s="13">
        <f t="shared" si="183"/>
        <v>0</v>
      </c>
      <c r="AS702" s="13"/>
      <c r="AT702" s="13">
        <f t="shared" si="184"/>
        <v>0</v>
      </c>
      <c r="AU702" s="13"/>
      <c r="AV702" s="13">
        <f t="shared" si="185"/>
        <v>0</v>
      </c>
      <c r="AW702" s="13"/>
      <c r="AX702" s="13">
        <f t="shared" si="186"/>
        <v>0</v>
      </c>
      <c r="AY702" s="13"/>
      <c r="AZ702" s="13">
        <f t="shared" si="187"/>
        <v>0</v>
      </c>
      <c r="BA702" s="13"/>
      <c r="BB702" s="13">
        <f t="shared" si="188"/>
        <v>0</v>
      </c>
      <c r="BC702" s="13"/>
      <c r="BD702" s="13">
        <f t="shared" si="189"/>
        <v>0</v>
      </c>
      <c r="BE702" s="13"/>
      <c r="BF702" s="13">
        <f t="shared" si="190"/>
        <v>0</v>
      </c>
      <c r="BG702" s="13"/>
      <c r="BH702" s="13">
        <f t="shared" si="191"/>
        <v>3332497.7139837747</v>
      </c>
      <c r="BI702" s="13">
        <f t="shared" si="192"/>
        <v>3332500</v>
      </c>
      <c r="BJ702" s="13">
        <v>3369500</v>
      </c>
    </row>
    <row r="703" spans="1:62" x14ac:dyDescent="0.25">
      <c r="A703" t="s">
        <v>1172</v>
      </c>
      <c r="B703" s="13">
        <v>103</v>
      </c>
      <c r="C703">
        <v>567108</v>
      </c>
      <c r="D703">
        <v>1</v>
      </c>
      <c r="E703">
        <v>0</v>
      </c>
      <c r="F703">
        <v>0</v>
      </c>
      <c r="G703">
        <v>0</v>
      </c>
      <c r="H703">
        <v>0</v>
      </c>
      <c r="I703" t="s">
        <v>85</v>
      </c>
      <c r="J703">
        <v>567256</v>
      </c>
      <c r="K703" t="s">
        <v>687</v>
      </c>
      <c r="L703">
        <v>567256</v>
      </c>
      <c r="M703" t="s">
        <v>687</v>
      </c>
      <c r="N703">
        <v>567256</v>
      </c>
      <c r="O703" t="s">
        <v>687</v>
      </c>
      <c r="P703">
        <v>567256</v>
      </c>
      <c r="Q703" t="s">
        <v>687</v>
      </c>
      <c r="R703" s="13">
        <v>70488.701001315436</v>
      </c>
      <c r="S703" s="13"/>
      <c r="T703" s="13"/>
      <c r="U703" s="13"/>
      <c r="V703" s="13">
        <f t="shared" si="176"/>
        <v>0</v>
      </c>
      <c r="W703" s="13"/>
      <c r="X703" s="13">
        <f t="shared" si="177"/>
        <v>0</v>
      </c>
      <c r="Y703" s="13"/>
      <c r="Z703" s="13">
        <f t="shared" si="178"/>
        <v>0</v>
      </c>
      <c r="AA703" s="13"/>
      <c r="AB703" s="13">
        <f t="shared" si="179"/>
        <v>0</v>
      </c>
      <c r="AC703" s="13"/>
      <c r="AD703" s="13"/>
      <c r="AE703" s="13"/>
      <c r="AF703" s="13"/>
      <c r="AG703" s="13"/>
      <c r="AH703" s="13"/>
      <c r="AI703" s="13"/>
      <c r="AJ703" s="13"/>
      <c r="AK703" s="13">
        <f t="shared" si="180"/>
        <v>0</v>
      </c>
      <c r="AL703" s="13"/>
      <c r="AM703" s="13">
        <f t="shared" si="181"/>
        <v>0</v>
      </c>
      <c r="AN703" s="13"/>
      <c r="AO703" s="13">
        <v>0</v>
      </c>
      <c r="AP703" s="13">
        <f t="shared" si="182"/>
        <v>0</v>
      </c>
      <c r="AQ703" s="13"/>
      <c r="AR703" s="13">
        <f t="shared" si="183"/>
        <v>0</v>
      </c>
      <c r="AS703" s="13"/>
      <c r="AT703" s="13">
        <f t="shared" si="184"/>
        <v>0</v>
      </c>
      <c r="AU703" s="13"/>
      <c r="AV703" s="13">
        <f t="shared" si="185"/>
        <v>0</v>
      </c>
      <c r="AW703" s="13"/>
      <c r="AX703" s="13">
        <f t="shared" si="186"/>
        <v>0</v>
      </c>
      <c r="AY703" s="13"/>
      <c r="AZ703" s="13">
        <f t="shared" si="187"/>
        <v>0</v>
      </c>
      <c r="BA703" s="13"/>
      <c r="BB703" s="13">
        <f t="shared" si="188"/>
        <v>0</v>
      </c>
      <c r="BC703" s="13"/>
      <c r="BD703" s="13">
        <f t="shared" si="189"/>
        <v>0</v>
      </c>
      <c r="BE703" s="13"/>
      <c r="BF703" s="13">
        <f t="shared" si="190"/>
        <v>0</v>
      </c>
      <c r="BG703" s="13"/>
      <c r="BH703" s="13">
        <f t="shared" si="191"/>
        <v>70488.701001315436</v>
      </c>
      <c r="BI703" s="13">
        <f t="shared" si="192"/>
        <v>70500</v>
      </c>
      <c r="BJ703" s="13">
        <v>70800</v>
      </c>
    </row>
    <row r="704" spans="1:62" x14ac:dyDescent="0.25">
      <c r="A704" s="6" t="s">
        <v>290</v>
      </c>
      <c r="B704" s="13">
        <v>12788</v>
      </c>
      <c r="C704">
        <v>545392</v>
      </c>
      <c r="D704">
        <v>1</v>
      </c>
      <c r="E704">
        <v>1</v>
      </c>
      <c r="F704">
        <v>1</v>
      </c>
      <c r="G704">
        <v>1</v>
      </c>
      <c r="H704">
        <v>1</v>
      </c>
      <c r="I704" t="s">
        <v>23</v>
      </c>
      <c r="J704">
        <v>545392</v>
      </c>
      <c r="K704" t="s">
        <v>290</v>
      </c>
      <c r="L704">
        <v>545392</v>
      </c>
      <c r="M704" t="s">
        <v>290</v>
      </c>
      <c r="N704">
        <v>545392</v>
      </c>
      <c r="O704" t="s">
        <v>290</v>
      </c>
      <c r="P704">
        <v>545392</v>
      </c>
      <c r="Q704" t="s">
        <v>290</v>
      </c>
      <c r="R704" s="13">
        <v>568642.0357389953</v>
      </c>
      <c r="S704" s="13">
        <v>16758</v>
      </c>
      <c r="T704" s="13">
        <v>358713.1868703778</v>
      </c>
      <c r="U704" s="13">
        <v>613</v>
      </c>
      <c r="V704" s="13">
        <f t="shared" si="176"/>
        <v>454233</v>
      </c>
      <c r="W704" s="13">
        <v>104</v>
      </c>
      <c r="X704" s="13">
        <f t="shared" si="177"/>
        <v>308256</v>
      </c>
      <c r="Y704" s="13">
        <v>416</v>
      </c>
      <c r="Z704" s="13">
        <f t="shared" si="178"/>
        <v>411008</v>
      </c>
      <c r="AA704" s="13">
        <v>89</v>
      </c>
      <c r="AB704" s="13">
        <f t="shared" si="179"/>
        <v>21983</v>
      </c>
      <c r="AC704" s="13">
        <v>26109</v>
      </c>
      <c r="AD704" s="13">
        <v>2971520.7971236077</v>
      </c>
      <c r="AE704" s="13">
        <v>31641</v>
      </c>
      <c r="AF704" s="13">
        <v>5355399.9787885007</v>
      </c>
      <c r="AG704" s="13">
        <v>41447</v>
      </c>
      <c r="AH704" s="13">
        <v>21024827.430423297</v>
      </c>
      <c r="AI704" s="13"/>
      <c r="AJ704" s="13">
        <v>3413</v>
      </c>
      <c r="AK704" s="13">
        <f t="shared" si="180"/>
        <v>474407</v>
      </c>
      <c r="AL704" s="13">
        <v>829</v>
      </c>
      <c r="AM704" s="13">
        <f t="shared" si="181"/>
        <v>29015</v>
      </c>
      <c r="AN704" s="13"/>
      <c r="AO704" s="13">
        <v>1</v>
      </c>
      <c r="AP704" s="13">
        <f t="shared" si="182"/>
        <v>30500</v>
      </c>
      <c r="AQ704" s="13">
        <v>692</v>
      </c>
      <c r="AR704" s="13">
        <f t="shared" si="183"/>
        <v>1872552</v>
      </c>
      <c r="AS704" s="13">
        <v>2591</v>
      </c>
      <c r="AT704" s="13">
        <f t="shared" si="184"/>
        <v>360149</v>
      </c>
      <c r="AU704" s="13">
        <v>2346</v>
      </c>
      <c r="AV704" s="13">
        <f t="shared" si="185"/>
        <v>792948</v>
      </c>
      <c r="AW704" s="13">
        <v>188</v>
      </c>
      <c r="AX704" s="13">
        <f t="shared" si="186"/>
        <v>20304</v>
      </c>
      <c r="AY704" s="13">
        <v>5</v>
      </c>
      <c r="AZ704" s="13">
        <f t="shared" si="187"/>
        <v>405</v>
      </c>
      <c r="BA704" s="13">
        <v>216</v>
      </c>
      <c r="BB704" s="13">
        <f t="shared" si="188"/>
        <v>70200</v>
      </c>
      <c r="BC704" s="13">
        <v>7</v>
      </c>
      <c r="BD704" s="13">
        <f t="shared" si="189"/>
        <v>2842</v>
      </c>
      <c r="BE704" s="13">
        <v>24</v>
      </c>
      <c r="BF704" s="13">
        <f t="shared" si="190"/>
        <v>5208</v>
      </c>
      <c r="BG704" s="13">
        <v>9050</v>
      </c>
      <c r="BH704" s="13">
        <f t="shared" si="191"/>
        <v>35142163.428944781</v>
      </c>
      <c r="BI704" s="13">
        <f t="shared" si="192"/>
        <v>35142200</v>
      </c>
      <c r="BJ704" s="13">
        <v>34936400</v>
      </c>
    </row>
    <row r="705" spans="1:62" x14ac:dyDescent="0.25">
      <c r="A705" t="s">
        <v>1173</v>
      </c>
      <c r="B705" s="13">
        <v>919</v>
      </c>
      <c r="C705">
        <v>546097</v>
      </c>
      <c r="D705">
        <v>1</v>
      </c>
      <c r="E705">
        <v>0</v>
      </c>
      <c r="F705">
        <v>0</v>
      </c>
      <c r="G705">
        <v>0</v>
      </c>
      <c r="H705">
        <v>0</v>
      </c>
      <c r="I705" t="s">
        <v>23</v>
      </c>
      <c r="J705">
        <v>546127</v>
      </c>
      <c r="K705" t="s">
        <v>146</v>
      </c>
      <c r="L705">
        <v>546127</v>
      </c>
      <c r="M705" t="s">
        <v>146</v>
      </c>
      <c r="N705">
        <v>546127</v>
      </c>
      <c r="O705" t="s">
        <v>146</v>
      </c>
      <c r="P705">
        <v>546127</v>
      </c>
      <c r="Q705" t="s">
        <v>146</v>
      </c>
      <c r="R705" s="13">
        <v>212920.67276482115</v>
      </c>
      <c r="S705" s="13"/>
      <c r="T705" s="13"/>
      <c r="U705" s="13"/>
      <c r="V705" s="13">
        <f t="shared" si="176"/>
        <v>0</v>
      </c>
      <c r="W705" s="13"/>
      <c r="X705" s="13">
        <f t="shared" si="177"/>
        <v>0</v>
      </c>
      <c r="Y705" s="13"/>
      <c r="Z705" s="13">
        <f t="shared" si="178"/>
        <v>0</v>
      </c>
      <c r="AA705" s="13"/>
      <c r="AB705" s="13">
        <f t="shared" si="179"/>
        <v>0</v>
      </c>
      <c r="AC705" s="13"/>
      <c r="AD705" s="13"/>
      <c r="AE705" s="13"/>
      <c r="AF705" s="13"/>
      <c r="AG705" s="13"/>
      <c r="AH705" s="13"/>
      <c r="AI705" s="13"/>
      <c r="AJ705" s="13"/>
      <c r="AK705" s="13">
        <f t="shared" si="180"/>
        <v>0</v>
      </c>
      <c r="AL705" s="13"/>
      <c r="AM705" s="13">
        <f t="shared" si="181"/>
        <v>0</v>
      </c>
      <c r="AN705" s="13"/>
      <c r="AO705" s="13">
        <v>2</v>
      </c>
      <c r="AP705" s="13">
        <f t="shared" si="182"/>
        <v>61000</v>
      </c>
      <c r="AQ705" s="13"/>
      <c r="AR705" s="13">
        <f t="shared" si="183"/>
        <v>0</v>
      </c>
      <c r="AS705" s="13"/>
      <c r="AT705" s="13">
        <f t="shared" si="184"/>
        <v>0</v>
      </c>
      <c r="AU705" s="13"/>
      <c r="AV705" s="13">
        <f t="shared" si="185"/>
        <v>0</v>
      </c>
      <c r="AW705" s="13"/>
      <c r="AX705" s="13">
        <f t="shared" si="186"/>
        <v>0</v>
      </c>
      <c r="AY705" s="13"/>
      <c r="AZ705" s="13">
        <f t="shared" si="187"/>
        <v>0</v>
      </c>
      <c r="BA705" s="13"/>
      <c r="BB705" s="13">
        <f t="shared" si="188"/>
        <v>0</v>
      </c>
      <c r="BC705" s="13"/>
      <c r="BD705" s="13">
        <f t="shared" si="189"/>
        <v>0</v>
      </c>
      <c r="BE705" s="13"/>
      <c r="BF705" s="13">
        <f t="shared" si="190"/>
        <v>0</v>
      </c>
      <c r="BG705" s="13"/>
      <c r="BH705" s="13">
        <f t="shared" si="191"/>
        <v>273920.67276482115</v>
      </c>
      <c r="BI705" s="13">
        <f t="shared" si="192"/>
        <v>273900</v>
      </c>
      <c r="BJ705" s="13">
        <v>277200</v>
      </c>
    </row>
    <row r="706" spans="1:62" x14ac:dyDescent="0.25">
      <c r="A706" t="s">
        <v>1174</v>
      </c>
      <c r="B706" s="13">
        <v>175</v>
      </c>
      <c r="C706">
        <v>529541</v>
      </c>
      <c r="D706">
        <v>1</v>
      </c>
      <c r="E706">
        <v>0</v>
      </c>
      <c r="F706">
        <v>0</v>
      </c>
      <c r="G706">
        <v>0</v>
      </c>
      <c r="H706">
        <v>0</v>
      </c>
      <c r="I706" t="s">
        <v>26</v>
      </c>
      <c r="J706">
        <v>529621</v>
      </c>
      <c r="K706" t="s">
        <v>390</v>
      </c>
      <c r="L706">
        <v>529621</v>
      </c>
      <c r="M706" t="s">
        <v>390</v>
      </c>
      <c r="N706">
        <v>529303</v>
      </c>
      <c r="O706" t="s">
        <v>288</v>
      </c>
      <c r="P706">
        <v>529303</v>
      </c>
      <c r="Q706" t="s">
        <v>288</v>
      </c>
      <c r="R706" s="13">
        <v>70488.701001315436</v>
      </c>
      <c r="S706" s="13"/>
      <c r="T706" s="13"/>
      <c r="U706" s="13"/>
      <c r="V706" s="13">
        <f t="shared" si="176"/>
        <v>0</v>
      </c>
      <c r="W706" s="13"/>
      <c r="X706" s="13">
        <f t="shared" si="177"/>
        <v>0</v>
      </c>
      <c r="Y706" s="13"/>
      <c r="Z706" s="13">
        <f t="shared" si="178"/>
        <v>0</v>
      </c>
      <c r="AA706" s="13"/>
      <c r="AB706" s="13">
        <f t="shared" si="179"/>
        <v>0</v>
      </c>
      <c r="AC706" s="13"/>
      <c r="AD706" s="13"/>
      <c r="AE706" s="13"/>
      <c r="AF706" s="13"/>
      <c r="AG706" s="13"/>
      <c r="AH706" s="13"/>
      <c r="AI706" s="13"/>
      <c r="AJ706" s="13"/>
      <c r="AK706" s="13">
        <f t="shared" si="180"/>
        <v>0</v>
      </c>
      <c r="AL706" s="13"/>
      <c r="AM706" s="13">
        <f t="shared" si="181"/>
        <v>0</v>
      </c>
      <c r="AN706" s="13"/>
      <c r="AO706" s="13">
        <v>0</v>
      </c>
      <c r="AP706" s="13">
        <f t="shared" si="182"/>
        <v>0</v>
      </c>
      <c r="AQ706" s="13"/>
      <c r="AR706" s="13">
        <f t="shared" si="183"/>
        <v>0</v>
      </c>
      <c r="AS706" s="13"/>
      <c r="AT706" s="13">
        <f t="shared" si="184"/>
        <v>0</v>
      </c>
      <c r="AU706" s="13"/>
      <c r="AV706" s="13">
        <f t="shared" si="185"/>
        <v>0</v>
      </c>
      <c r="AW706" s="13"/>
      <c r="AX706" s="13">
        <f t="shared" si="186"/>
        <v>0</v>
      </c>
      <c r="AY706" s="13"/>
      <c r="AZ706" s="13">
        <f t="shared" si="187"/>
        <v>0</v>
      </c>
      <c r="BA706" s="13"/>
      <c r="BB706" s="13">
        <f t="shared" si="188"/>
        <v>0</v>
      </c>
      <c r="BC706" s="13"/>
      <c r="BD706" s="13">
        <f t="shared" si="189"/>
        <v>0</v>
      </c>
      <c r="BE706" s="13"/>
      <c r="BF706" s="13">
        <f t="shared" si="190"/>
        <v>0</v>
      </c>
      <c r="BG706" s="13"/>
      <c r="BH706" s="13">
        <f t="shared" si="191"/>
        <v>70488.701001315436</v>
      </c>
      <c r="BI706" s="13">
        <f t="shared" si="192"/>
        <v>70500</v>
      </c>
      <c r="BJ706" s="13">
        <v>70800</v>
      </c>
    </row>
    <row r="707" spans="1:62" x14ac:dyDescent="0.25">
      <c r="A707" s="6" t="s">
        <v>1177</v>
      </c>
      <c r="B707" s="13">
        <v>24069</v>
      </c>
      <c r="C707">
        <v>598933</v>
      </c>
      <c r="D707">
        <v>1</v>
      </c>
      <c r="E707">
        <v>1</v>
      </c>
      <c r="F707">
        <v>1</v>
      </c>
      <c r="G707">
        <v>1</v>
      </c>
      <c r="H707">
        <v>1</v>
      </c>
      <c r="I707" t="s">
        <v>38</v>
      </c>
      <c r="J707">
        <v>598933</v>
      </c>
      <c r="K707" t="s">
        <v>1177</v>
      </c>
      <c r="L707">
        <v>598933</v>
      </c>
      <c r="M707" t="s">
        <v>1177</v>
      </c>
      <c r="N707">
        <v>598933</v>
      </c>
      <c r="O707" t="s">
        <v>1177</v>
      </c>
      <c r="P707">
        <v>598933</v>
      </c>
      <c r="Q707" t="s">
        <v>1177</v>
      </c>
      <c r="R707" s="13">
        <v>1029550.1193964786</v>
      </c>
      <c r="S707" s="13">
        <v>25478</v>
      </c>
      <c r="T707" s="13">
        <v>519629.45197711309</v>
      </c>
      <c r="U707" s="13">
        <v>4</v>
      </c>
      <c r="V707" s="13">
        <f t="shared" si="176"/>
        <v>2964</v>
      </c>
      <c r="W707" s="13">
        <v>86</v>
      </c>
      <c r="X707" s="13">
        <f t="shared" si="177"/>
        <v>254904</v>
      </c>
      <c r="Y707" s="13">
        <v>260</v>
      </c>
      <c r="Z707" s="13">
        <f t="shared" si="178"/>
        <v>256880</v>
      </c>
      <c r="AA707" s="13">
        <v>85</v>
      </c>
      <c r="AB707" s="13">
        <f t="shared" si="179"/>
        <v>20995</v>
      </c>
      <c r="AC707" s="13">
        <v>25478</v>
      </c>
      <c r="AD707" s="13">
        <v>2793494.141895385</v>
      </c>
      <c r="AE707" s="13">
        <v>25478</v>
      </c>
      <c r="AF707" s="13">
        <v>4208837.4194092378</v>
      </c>
      <c r="AG707" s="13">
        <v>25478</v>
      </c>
      <c r="AH707" s="13">
        <v>14890073.324384948</v>
      </c>
      <c r="AI707" s="13"/>
      <c r="AJ707" s="13">
        <v>2573</v>
      </c>
      <c r="AK707" s="13">
        <f t="shared" si="180"/>
        <v>357647</v>
      </c>
      <c r="AL707" s="13">
        <v>70</v>
      </c>
      <c r="AM707" s="13">
        <f t="shared" si="181"/>
        <v>2450</v>
      </c>
      <c r="AN707" s="13"/>
      <c r="AO707" s="13">
        <v>43</v>
      </c>
      <c r="AP707" s="13">
        <f t="shared" si="182"/>
        <v>1311500</v>
      </c>
      <c r="AQ707" s="13">
        <v>130</v>
      </c>
      <c r="AR707" s="13">
        <f t="shared" si="183"/>
        <v>351780</v>
      </c>
      <c r="AS707" s="13">
        <v>1567</v>
      </c>
      <c r="AT707" s="13">
        <f t="shared" si="184"/>
        <v>217813</v>
      </c>
      <c r="AU707" s="13">
        <v>1306</v>
      </c>
      <c r="AV707" s="13">
        <f t="shared" si="185"/>
        <v>441428</v>
      </c>
      <c r="AW707" s="13">
        <v>340</v>
      </c>
      <c r="AX707" s="13">
        <f t="shared" si="186"/>
        <v>36720</v>
      </c>
      <c r="AY707" s="13">
        <v>27</v>
      </c>
      <c r="AZ707" s="13">
        <f t="shared" si="187"/>
        <v>2187</v>
      </c>
      <c r="BA707" s="13">
        <v>499</v>
      </c>
      <c r="BB707" s="13">
        <f t="shared" si="188"/>
        <v>162175</v>
      </c>
      <c r="BC707" s="13">
        <v>34</v>
      </c>
      <c r="BD707" s="13">
        <f t="shared" si="189"/>
        <v>13804</v>
      </c>
      <c r="BE707" s="13">
        <v>15</v>
      </c>
      <c r="BF707" s="13">
        <f t="shared" si="190"/>
        <v>3255</v>
      </c>
      <c r="BG707" s="13">
        <v>12248</v>
      </c>
      <c r="BH707" s="13">
        <f t="shared" si="191"/>
        <v>26890334.457063161</v>
      </c>
      <c r="BI707" s="13">
        <f t="shared" si="192"/>
        <v>26890300</v>
      </c>
      <c r="BJ707" s="13">
        <v>26984900</v>
      </c>
    </row>
    <row r="708" spans="1:62" x14ac:dyDescent="0.25">
      <c r="A708" t="s">
        <v>1178</v>
      </c>
      <c r="B708" s="13">
        <v>608</v>
      </c>
      <c r="C708">
        <v>576221</v>
      </c>
      <c r="D708">
        <v>1</v>
      </c>
      <c r="E708">
        <v>0</v>
      </c>
      <c r="F708">
        <v>0</v>
      </c>
      <c r="G708">
        <v>0</v>
      </c>
      <c r="H708">
        <v>0</v>
      </c>
      <c r="I708" t="s">
        <v>33</v>
      </c>
      <c r="J708">
        <v>576361</v>
      </c>
      <c r="K708" t="s">
        <v>46</v>
      </c>
      <c r="L708">
        <v>576361</v>
      </c>
      <c r="M708" t="s">
        <v>46</v>
      </c>
      <c r="N708">
        <v>576361</v>
      </c>
      <c r="O708" t="s">
        <v>46</v>
      </c>
      <c r="P708">
        <v>576361</v>
      </c>
      <c r="Q708" t="s">
        <v>46</v>
      </c>
      <c r="R708" s="13">
        <v>141725.93980604142</v>
      </c>
      <c r="S708" s="13"/>
      <c r="T708" s="13"/>
      <c r="U708" s="13"/>
      <c r="V708" s="13">
        <f t="shared" si="176"/>
        <v>0</v>
      </c>
      <c r="W708" s="13"/>
      <c r="X708" s="13">
        <f t="shared" si="177"/>
        <v>0</v>
      </c>
      <c r="Y708" s="13"/>
      <c r="Z708" s="13">
        <f t="shared" si="178"/>
        <v>0</v>
      </c>
      <c r="AA708" s="13"/>
      <c r="AB708" s="13">
        <f t="shared" si="179"/>
        <v>0</v>
      </c>
      <c r="AC708" s="13"/>
      <c r="AD708" s="13"/>
      <c r="AE708" s="13"/>
      <c r="AF708" s="13"/>
      <c r="AG708" s="13"/>
      <c r="AH708" s="13"/>
      <c r="AI708" s="13"/>
      <c r="AJ708" s="13"/>
      <c r="AK708" s="13">
        <f t="shared" si="180"/>
        <v>0</v>
      </c>
      <c r="AL708" s="13"/>
      <c r="AM708" s="13">
        <f t="shared" si="181"/>
        <v>0</v>
      </c>
      <c r="AN708" s="13"/>
      <c r="AO708" s="13">
        <v>0</v>
      </c>
      <c r="AP708" s="13">
        <f t="shared" si="182"/>
        <v>0</v>
      </c>
      <c r="AQ708" s="13"/>
      <c r="AR708" s="13">
        <f t="shared" si="183"/>
        <v>0</v>
      </c>
      <c r="AS708" s="13"/>
      <c r="AT708" s="13">
        <f t="shared" si="184"/>
        <v>0</v>
      </c>
      <c r="AU708" s="13"/>
      <c r="AV708" s="13">
        <f t="shared" si="185"/>
        <v>0</v>
      </c>
      <c r="AW708" s="13"/>
      <c r="AX708" s="13">
        <f t="shared" si="186"/>
        <v>0</v>
      </c>
      <c r="AY708" s="13"/>
      <c r="AZ708" s="13">
        <f t="shared" si="187"/>
        <v>0</v>
      </c>
      <c r="BA708" s="13"/>
      <c r="BB708" s="13">
        <f t="shared" si="188"/>
        <v>0</v>
      </c>
      <c r="BC708" s="13"/>
      <c r="BD708" s="13">
        <f t="shared" si="189"/>
        <v>0</v>
      </c>
      <c r="BE708" s="13"/>
      <c r="BF708" s="13">
        <f t="shared" si="190"/>
        <v>0</v>
      </c>
      <c r="BG708" s="13"/>
      <c r="BH708" s="13">
        <f t="shared" si="191"/>
        <v>141725.93980604142</v>
      </c>
      <c r="BI708" s="13">
        <f t="shared" si="192"/>
        <v>141700</v>
      </c>
      <c r="BJ708" s="13">
        <v>142900</v>
      </c>
    </row>
    <row r="709" spans="1:62" x14ac:dyDescent="0.25">
      <c r="A709" s="3" t="s">
        <v>1178</v>
      </c>
      <c r="B709" s="13">
        <v>910</v>
      </c>
      <c r="C709">
        <v>550957</v>
      </c>
      <c r="D709">
        <v>1</v>
      </c>
      <c r="E709">
        <v>1</v>
      </c>
      <c r="F709">
        <v>0</v>
      </c>
      <c r="G709">
        <v>0</v>
      </c>
      <c r="H709">
        <v>0</v>
      </c>
      <c r="I709" t="s">
        <v>23</v>
      </c>
      <c r="J709">
        <v>550957</v>
      </c>
      <c r="K709" t="s">
        <v>1178</v>
      </c>
      <c r="L709">
        <v>551970</v>
      </c>
      <c r="M709" t="s">
        <v>1085</v>
      </c>
      <c r="N709">
        <v>551970</v>
      </c>
      <c r="O709" t="s">
        <v>1085</v>
      </c>
      <c r="P709">
        <v>550787</v>
      </c>
      <c r="Q709" t="s">
        <v>181</v>
      </c>
      <c r="R709" s="13">
        <v>210869.14451927354</v>
      </c>
      <c r="S709" s="13">
        <v>1944</v>
      </c>
      <c r="T709" s="13">
        <v>104027.81861729754</v>
      </c>
      <c r="U709" s="13"/>
      <c r="V709" s="13">
        <f t="shared" ref="V709:V772" si="193">U709*741</f>
        <v>0</v>
      </c>
      <c r="W709" s="13">
        <v>15</v>
      </c>
      <c r="X709" s="13">
        <f t="shared" ref="X709:X772" si="194">W709*2964</f>
        <v>44460</v>
      </c>
      <c r="Y709" s="13">
        <v>8</v>
      </c>
      <c r="Z709" s="13">
        <f t="shared" ref="Z709:Z772" si="195">Y709*988</f>
        <v>7904</v>
      </c>
      <c r="AA709" s="13">
        <v>5</v>
      </c>
      <c r="AB709" s="13">
        <f t="shared" ref="AB709:AB772" si="196">AA709*247</f>
        <v>1235</v>
      </c>
      <c r="AC709" s="13"/>
      <c r="AD709" s="13"/>
      <c r="AE709" s="13"/>
      <c r="AF709" s="13"/>
      <c r="AG709" s="13"/>
      <c r="AH709" s="13"/>
      <c r="AI709" s="13"/>
      <c r="AJ709" s="13"/>
      <c r="AK709" s="13">
        <f t="shared" ref="AK709:AK772" si="197">AJ709*139</f>
        <v>0</v>
      </c>
      <c r="AL709" s="13"/>
      <c r="AM709" s="13">
        <f t="shared" ref="AM709:AM772" si="198">AL709*35</f>
        <v>0</v>
      </c>
      <c r="AN709" s="13"/>
      <c r="AO709" s="13">
        <v>0</v>
      </c>
      <c r="AP709" s="13">
        <f t="shared" ref="AP709:AP772" si="199">AO709*30500</f>
        <v>0</v>
      </c>
      <c r="AQ709" s="13"/>
      <c r="AR709" s="13">
        <f t="shared" ref="AR709:AR772" si="200">AQ709*2706</f>
        <v>0</v>
      </c>
      <c r="AS709" s="13"/>
      <c r="AT709" s="13">
        <f t="shared" ref="AT709:AT772" si="201">AS709*139</f>
        <v>0</v>
      </c>
      <c r="AU709" s="13"/>
      <c r="AV709" s="13">
        <f t="shared" ref="AV709:AV772" si="202">AU709*338</f>
        <v>0</v>
      </c>
      <c r="AW709" s="13"/>
      <c r="AX709" s="13">
        <f t="shared" ref="AX709:AX772" si="203">AW709*108</f>
        <v>0</v>
      </c>
      <c r="AY709" s="13"/>
      <c r="AZ709" s="13">
        <f t="shared" ref="AZ709:AZ772" si="204">AY709*81</f>
        <v>0</v>
      </c>
      <c r="BA709" s="13"/>
      <c r="BB709" s="13">
        <f t="shared" ref="BB709:BB772" si="205">BA709*325</f>
        <v>0</v>
      </c>
      <c r="BC709" s="13"/>
      <c r="BD709" s="13">
        <f t="shared" ref="BD709:BD772" si="206">BC709*406</f>
        <v>0</v>
      </c>
      <c r="BE709" s="13"/>
      <c r="BF709" s="13">
        <f t="shared" ref="BF709:BF772" si="207">BE709*217</f>
        <v>0</v>
      </c>
      <c r="BG709" s="13"/>
      <c r="BH709" s="13">
        <f t="shared" ref="BH709:BH772" si="208">R709+T709+V709+X709+Z709+AB709+AD709+AF709+AH709+AI709+AK709+AM709+AN709+AP709+AR709+AT709+AV709+AX709+AZ709+BB709+BD709+BF709+BG709</f>
        <v>368495.96313657111</v>
      </c>
      <c r="BI709" s="13">
        <f t="shared" ref="BI709:BI772" si="209">ROUND(BH709/100,0)*100</f>
        <v>368500</v>
      </c>
      <c r="BJ709" s="13">
        <v>366300</v>
      </c>
    </row>
    <row r="710" spans="1:62" x14ac:dyDescent="0.25">
      <c r="A710" t="s">
        <v>1179</v>
      </c>
      <c r="B710" s="13">
        <v>430</v>
      </c>
      <c r="C710">
        <v>534030</v>
      </c>
      <c r="D710">
        <v>1</v>
      </c>
      <c r="E710">
        <v>0</v>
      </c>
      <c r="F710">
        <v>0</v>
      </c>
      <c r="G710">
        <v>0</v>
      </c>
      <c r="H710">
        <v>0</v>
      </c>
      <c r="I710" t="s">
        <v>26</v>
      </c>
      <c r="J710">
        <v>534498</v>
      </c>
      <c r="K710" t="s">
        <v>1000</v>
      </c>
      <c r="L710">
        <v>534498</v>
      </c>
      <c r="M710" t="s">
        <v>1000</v>
      </c>
      <c r="N710">
        <v>534498</v>
      </c>
      <c r="O710" t="s">
        <v>1000</v>
      </c>
      <c r="P710">
        <v>533955</v>
      </c>
      <c r="Q710" t="s">
        <v>25</v>
      </c>
      <c r="R710" s="13">
        <v>100659.76905742708</v>
      </c>
      <c r="S710" s="13"/>
      <c r="T710" s="13"/>
      <c r="U710" s="13"/>
      <c r="V710" s="13">
        <f t="shared" si="193"/>
        <v>0</v>
      </c>
      <c r="W710" s="13"/>
      <c r="X710" s="13">
        <f t="shared" si="194"/>
        <v>0</v>
      </c>
      <c r="Y710" s="13"/>
      <c r="Z710" s="13">
        <f t="shared" si="195"/>
        <v>0</v>
      </c>
      <c r="AA710" s="13"/>
      <c r="AB710" s="13">
        <f t="shared" si="196"/>
        <v>0</v>
      </c>
      <c r="AC710" s="13"/>
      <c r="AD710" s="13"/>
      <c r="AE710" s="13"/>
      <c r="AF710" s="13"/>
      <c r="AG710" s="13"/>
      <c r="AH710" s="13"/>
      <c r="AI710" s="13"/>
      <c r="AJ710" s="13"/>
      <c r="AK710" s="13">
        <f t="shared" si="197"/>
        <v>0</v>
      </c>
      <c r="AL710" s="13"/>
      <c r="AM710" s="13">
        <f t="shared" si="198"/>
        <v>0</v>
      </c>
      <c r="AN710" s="13"/>
      <c r="AO710" s="13">
        <v>0</v>
      </c>
      <c r="AP710" s="13">
        <f t="shared" si="199"/>
        <v>0</v>
      </c>
      <c r="AQ710" s="13"/>
      <c r="AR710" s="13">
        <f t="shared" si="200"/>
        <v>0</v>
      </c>
      <c r="AS710" s="13"/>
      <c r="AT710" s="13">
        <f t="shared" si="201"/>
        <v>0</v>
      </c>
      <c r="AU710" s="13"/>
      <c r="AV710" s="13">
        <f t="shared" si="202"/>
        <v>0</v>
      </c>
      <c r="AW710" s="13"/>
      <c r="AX710" s="13">
        <f t="shared" si="203"/>
        <v>0</v>
      </c>
      <c r="AY710" s="13"/>
      <c r="AZ710" s="13">
        <f t="shared" si="204"/>
        <v>0</v>
      </c>
      <c r="BA710" s="13"/>
      <c r="BB710" s="13">
        <f t="shared" si="205"/>
        <v>0</v>
      </c>
      <c r="BC710" s="13"/>
      <c r="BD710" s="13">
        <f t="shared" si="206"/>
        <v>0</v>
      </c>
      <c r="BE710" s="13"/>
      <c r="BF710" s="13">
        <f t="shared" si="207"/>
        <v>0</v>
      </c>
      <c r="BG710" s="13"/>
      <c r="BH710" s="13">
        <f t="shared" si="208"/>
        <v>100659.76905742708</v>
      </c>
      <c r="BI710" s="13">
        <f t="shared" si="209"/>
        <v>100700</v>
      </c>
      <c r="BJ710" s="13">
        <v>100100</v>
      </c>
    </row>
    <row r="711" spans="1:62" x14ac:dyDescent="0.25">
      <c r="A711" t="s">
        <v>1180</v>
      </c>
      <c r="B711" s="13">
        <v>704</v>
      </c>
      <c r="C711">
        <v>538141</v>
      </c>
      <c r="D711">
        <v>1</v>
      </c>
      <c r="E711">
        <v>0</v>
      </c>
      <c r="F711">
        <v>0</v>
      </c>
      <c r="G711">
        <v>0</v>
      </c>
      <c r="H711">
        <v>0</v>
      </c>
      <c r="I711" t="s">
        <v>26</v>
      </c>
      <c r="J711">
        <v>538728</v>
      </c>
      <c r="K711" t="s">
        <v>93</v>
      </c>
      <c r="L711">
        <v>538728</v>
      </c>
      <c r="M711" t="s">
        <v>93</v>
      </c>
      <c r="N711">
        <v>538728</v>
      </c>
      <c r="O711" t="s">
        <v>93</v>
      </c>
      <c r="P711">
        <v>538728</v>
      </c>
      <c r="Q711" t="s">
        <v>93</v>
      </c>
      <c r="R711" s="13">
        <v>163772.27116897231</v>
      </c>
      <c r="S711" s="13"/>
      <c r="T711" s="13"/>
      <c r="U711" s="13"/>
      <c r="V711" s="13">
        <f t="shared" si="193"/>
        <v>0</v>
      </c>
      <c r="W711" s="13"/>
      <c r="X711" s="13">
        <f t="shared" si="194"/>
        <v>0</v>
      </c>
      <c r="Y711" s="13"/>
      <c r="Z711" s="13">
        <f t="shared" si="195"/>
        <v>0</v>
      </c>
      <c r="AA711" s="13"/>
      <c r="AB711" s="13">
        <f t="shared" si="196"/>
        <v>0</v>
      </c>
      <c r="AC711" s="13"/>
      <c r="AD711" s="13"/>
      <c r="AE711" s="13"/>
      <c r="AF711" s="13"/>
      <c r="AG711" s="13"/>
      <c r="AH711" s="13"/>
      <c r="AI711" s="13"/>
      <c r="AJ711" s="13"/>
      <c r="AK711" s="13">
        <f t="shared" si="197"/>
        <v>0</v>
      </c>
      <c r="AL711" s="13"/>
      <c r="AM711" s="13">
        <f t="shared" si="198"/>
        <v>0</v>
      </c>
      <c r="AN711" s="13"/>
      <c r="AO711" s="13">
        <v>0</v>
      </c>
      <c r="AP711" s="13">
        <f t="shared" si="199"/>
        <v>0</v>
      </c>
      <c r="AQ711" s="13"/>
      <c r="AR711" s="13">
        <f t="shared" si="200"/>
        <v>0</v>
      </c>
      <c r="AS711" s="13"/>
      <c r="AT711" s="13">
        <f t="shared" si="201"/>
        <v>0</v>
      </c>
      <c r="AU711" s="13"/>
      <c r="AV711" s="13">
        <f t="shared" si="202"/>
        <v>0</v>
      </c>
      <c r="AW711" s="13"/>
      <c r="AX711" s="13">
        <f t="shared" si="203"/>
        <v>0</v>
      </c>
      <c r="AY711" s="13"/>
      <c r="AZ711" s="13">
        <f t="shared" si="204"/>
        <v>0</v>
      </c>
      <c r="BA711" s="13"/>
      <c r="BB711" s="13">
        <f t="shared" si="205"/>
        <v>0</v>
      </c>
      <c r="BC711" s="13"/>
      <c r="BD711" s="13">
        <f t="shared" si="206"/>
        <v>0</v>
      </c>
      <c r="BE711" s="13"/>
      <c r="BF711" s="13">
        <f t="shared" si="207"/>
        <v>0</v>
      </c>
      <c r="BG711" s="13"/>
      <c r="BH711" s="13">
        <f t="shared" si="208"/>
        <v>163772.27116897231</v>
      </c>
      <c r="BI711" s="13">
        <f t="shared" si="209"/>
        <v>163800</v>
      </c>
      <c r="BJ711" s="13">
        <v>161600</v>
      </c>
    </row>
    <row r="712" spans="1:62" x14ac:dyDescent="0.25">
      <c r="A712" t="s">
        <v>1181</v>
      </c>
      <c r="B712" s="13">
        <v>235</v>
      </c>
      <c r="C712">
        <v>572811</v>
      </c>
      <c r="D712">
        <v>1</v>
      </c>
      <c r="E712">
        <v>0</v>
      </c>
      <c r="F712">
        <v>0</v>
      </c>
      <c r="G712">
        <v>0</v>
      </c>
      <c r="H712">
        <v>0</v>
      </c>
      <c r="I712" t="s">
        <v>33</v>
      </c>
      <c r="J712">
        <v>572659</v>
      </c>
      <c r="K712" t="s">
        <v>114</v>
      </c>
      <c r="L712">
        <v>572659</v>
      </c>
      <c r="M712" t="s">
        <v>114</v>
      </c>
      <c r="N712">
        <v>572659</v>
      </c>
      <c r="O712" t="s">
        <v>114</v>
      </c>
      <c r="P712">
        <v>572659</v>
      </c>
      <c r="Q712" t="s">
        <v>114</v>
      </c>
      <c r="R712" s="13">
        <v>70488.701001315436</v>
      </c>
      <c r="S712" s="13"/>
      <c r="T712" s="13"/>
      <c r="U712" s="13"/>
      <c r="V712" s="13">
        <f t="shared" si="193"/>
        <v>0</v>
      </c>
      <c r="W712" s="13"/>
      <c r="X712" s="13">
        <f t="shared" si="194"/>
        <v>0</v>
      </c>
      <c r="Y712" s="13"/>
      <c r="Z712" s="13">
        <f t="shared" si="195"/>
        <v>0</v>
      </c>
      <c r="AA712" s="13"/>
      <c r="AB712" s="13">
        <f t="shared" si="196"/>
        <v>0</v>
      </c>
      <c r="AC712" s="13"/>
      <c r="AD712" s="13"/>
      <c r="AE712" s="13"/>
      <c r="AF712" s="13"/>
      <c r="AG712" s="13"/>
      <c r="AH712" s="13"/>
      <c r="AI712" s="13"/>
      <c r="AJ712" s="13"/>
      <c r="AK712" s="13">
        <f t="shared" si="197"/>
        <v>0</v>
      </c>
      <c r="AL712" s="13"/>
      <c r="AM712" s="13">
        <f t="shared" si="198"/>
        <v>0</v>
      </c>
      <c r="AN712" s="13"/>
      <c r="AO712" s="13">
        <v>0</v>
      </c>
      <c r="AP712" s="13">
        <f t="shared" si="199"/>
        <v>0</v>
      </c>
      <c r="AQ712" s="13"/>
      <c r="AR712" s="13">
        <f t="shared" si="200"/>
        <v>0</v>
      </c>
      <c r="AS712" s="13"/>
      <c r="AT712" s="13">
        <f t="shared" si="201"/>
        <v>0</v>
      </c>
      <c r="AU712" s="13"/>
      <c r="AV712" s="13">
        <f t="shared" si="202"/>
        <v>0</v>
      </c>
      <c r="AW712" s="13"/>
      <c r="AX712" s="13">
        <f t="shared" si="203"/>
        <v>0</v>
      </c>
      <c r="AY712" s="13"/>
      <c r="AZ712" s="13">
        <f t="shared" si="204"/>
        <v>0</v>
      </c>
      <c r="BA712" s="13"/>
      <c r="BB712" s="13">
        <f t="shared" si="205"/>
        <v>0</v>
      </c>
      <c r="BC712" s="13"/>
      <c r="BD712" s="13">
        <f t="shared" si="206"/>
        <v>0</v>
      </c>
      <c r="BE712" s="13"/>
      <c r="BF712" s="13">
        <f t="shared" si="207"/>
        <v>0</v>
      </c>
      <c r="BG712" s="13"/>
      <c r="BH712" s="13">
        <f t="shared" si="208"/>
        <v>70488.701001315436</v>
      </c>
      <c r="BI712" s="13">
        <f t="shared" si="209"/>
        <v>70500</v>
      </c>
      <c r="BJ712" s="13">
        <v>70800</v>
      </c>
    </row>
    <row r="713" spans="1:62" x14ac:dyDescent="0.25">
      <c r="A713" t="s">
        <v>1184</v>
      </c>
      <c r="B713" s="13">
        <v>456</v>
      </c>
      <c r="C713">
        <v>550965</v>
      </c>
      <c r="D713">
        <v>1</v>
      </c>
      <c r="E713">
        <v>0</v>
      </c>
      <c r="F713">
        <v>0</v>
      </c>
      <c r="G713">
        <v>0</v>
      </c>
      <c r="H713">
        <v>0</v>
      </c>
      <c r="I713" t="s">
        <v>23</v>
      </c>
      <c r="J713">
        <v>551953</v>
      </c>
      <c r="K713" t="s">
        <v>182</v>
      </c>
      <c r="L713">
        <v>551953</v>
      </c>
      <c r="M713" t="s">
        <v>182</v>
      </c>
      <c r="N713">
        <v>551953</v>
      </c>
      <c r="O713" t="s">
        <v>182</v>
      </c>
      <c r="P713">
        <v>551953</v>
      </c>
      <c r="Q713" t="s">
        <v>182</v>
      </c>
      <c r="R713" s="13">
        <v>106674.75911496309</v>
      </c>
      <c r="S713" s="13"/>
      <c r="T713" s="13"/>
      <c r="U713" s="13"/>
      <c r="V713" s="13">
        <f t="shared" si="193"/>
        <v>0</v>
      </c>
      <c r="W713" s="13"/>
      <c r="X713" s="13">
        <f t="shared" si="194"/>
        <v>0</v>
      </c>
      <c r="Y713" s="13"/>
      <c r="Z713" s="13">
        <f t="shared" si="195"/>
        <v>0</v>
      </c>
      <c r="AA713" s="13"/>
      <c r="AB713" s="13">
        <f t="shared" si="196"/>
        <v>0</v>
      </c>
      <c r="AC713" s="13"/>
      <c r="AD713" s="13"/>
      <c r="AE713" s="13"/>
      <c r="AF713" s="13"/>
      <c r="AG713" s="13"/>
      <c r="AH713" s="13"/>
      <c r="AI713" s="13"/>
      <c r="AJ713" s="13"/>
      <c r="AK713" s="13">
        <f t="shared" si="197"/>
        <v>0</v>
      </c>
      <c r="AL713" s="13"/>
      <c r="AM713" s="13">
        <f t="shared" si="198"/>
        <v>0</v>
      </c>
      <c r="AN713" s="13"/>
      <c r="AO713" s="13">
        <v>0</v>
      </c>
      <c r="AP713" s="13">
        <f t="shared" si="199"/>
        <v>0</v>
      </c>
      <c r="AQ713" s="13"/>
      <c r="AR713" s="13">
        <f t="shared" si="200"/>
        <v>0</v>
      </c>
      <c r="AS713" s="13"/>
      <c r="AT713" s="13">
        <f t="shared" si="201"/>
        <v>0</v>
      </c>
      <c r="AU713" s="13"/>
      <c r="AV713" s="13">
        <f t="shared" si="202"/>
        <v>0</v>
      </c>
      <c r="AW713" s="13"/>
      <c r="AX713" s="13">
        <f t="shared" si="203"/>
        <v>0</v>
      </c>
      <c r="AY713" s="13"/>
      <c r="AZ713" s="13">
        <f t="shared" si="204"/>
        <v>0</v>
      </c>
      <c r="BA713" s="13"/>
      <c r="BB713" s="13">
        <f t="shared" si="205"/>
        <v>0</v>
      </c>
      <c r="BC713" s="13"/>
      <c r="BD713" s="13">
        <f t="shared" si="206"/>
        <v>0</v>
      </c>
      <c r="BE713" s="13"/>
      <c r="BF713" s="13">
        <f t="shared" si="207"/>
        <v>0</v>
      </c>
      <c r="BG713" s="13"/>
      <c r="BH713" s="13">
        <f t="shared" si="208"/>
        <v>106674.75911496309</v>
      </c>
      <c r="BI713" s="13">
        <f t="shared" si="209"/>
        <v>106700</v>
      </c>
      <c r="BJ713" s="13">
        <v>107500</v>
      </c>
    </row>
    <row r="714" spans="1:62" x14ac:dyDescent="0.25">
      <c r="A714" t="s">
        <v>1185</v>
      </c>
      <c r="B714" s="13">
        <v>308</v>
      </c>
      <c r="C714">
        <v>539147</v>
      </c>
      <c r="D714">
        <v>1</v>
      </c>
      <c r="E714">
        <v>0</v>
      </c>
      <c r="F714">
        <v>0</v>
      </c>
      <c r="G714">
        <v>0</v>
      </c>
      <c r="H714">
        <v>0</v>
      </c>
      <c r="I714" t="s">
        <v>26</v>
      </c>
      <c r="J714">
        <v>539767</v>
      </c>
      <c r="K714" t="s">
        <v>1186</v>
      </c>
      <c r="L714">
        <v>539813</v>
      </c>
      <c r="M714" t="s">
        <v>1187</v>
      </c>
      <c r="N714">
        <v>539627</v>
      </c>
      <c r="O714" t="s">
        <v>1188</v>
      </c>
      <c r="P714">
        <v>539139</v>
      </c>
      <c r="Q714" t="s">
        <v>548</v>
      </c>
      <c r="R714" s="13">
        <v>72350.343719166194</v>
      </c>
      <c r="S714" s="13"/>
      <c r="T714" s="13"/>
      <c r="U714" s="13"/>
      <c r="V714" s="13">
        <f t="shared" si="193"/>
        <v>0</v>
      </c>
      <c r="W714" s="13"/>
      <c r="X714" s="13">
        <f t="shared" si="194"/>
        <v>0</v>
      </c>
      <c r="Y714" s="13"/>
      <c r="Z714" s="13">
        <f t="shared" si="195"/>
        <v>0</v>
      </c>
      <c r="AA714" s="13"/>
      <c r="AB714" s="13">
        <f t="shared" si="196"/>
        <v>0</v>
      </c>
      <c r="AC714" s="13"/>
      <c r="AD714" s="13"/>
      <c r="AE714" s="13"/>
      <c r="AF714" s="13"/>
      <c r="AG714" s="13"/>
      <c r="AH714" s="13"/>
      <c r="AI714" s="13"/>
      <c r="AJ714" s="13"/>
      <c r="AK714" s="13">
        <f t="shared" si="197"/>
        <v>0</v>
      </c>
      <c r="AL714" s="13"/>
      <c r="AM714" s="13">
        <f t="shared" si="198"/>
        <v>0</v>
      </c>
      <c r="AN714" s="13"/>
      <c r="AO714" s="13">
        <v>0</v>
      </c>
      <c r="AP714" s="13">
        <f t="shared" si="199"/>
        <v>0</v>
      </c>
      <c r="AQ714" s="13"/>
      <c r="AR714" s="13">
        <f t="shared" si="200"/>
        <v>0</v>
      </c>
      <c r="AS714" s="13"/>
      <c r="AT714" s="13">
        <f t="shared" si="201"/>
        <v>0</v>
      </c>
      <c r="AU714" s="13"/>
      <c r="AV714" s="13">
        <f t="shared" si="202"/>
        <v>0</v>
      </c>
      <c r="AW714" s="13"/>
      <c r="AX714" s="13">
        <f t="shared" si="203"/>
        <v>0</v>
      </c>
      <c r="AY714" s="13"/>
      <c r="AZ714" s="13">
        <f t="shared" si="204"/>
        <v>0</v>
      </c>
      <c r="BA714" s="13"/>
      <c r="BB714" s="13">
        <f t="shared" si="205"/>
        <v>0</v>
      </c>
      <c r="BC714" s="13"/>
      <c r="BD714" s="13">
        <f t="shared" si="206"/>
        <v>0</v>
      </c>
      <c r="BE714" s="13"/>
      <c r="BF714" s="13">
        <f t="shared" si="207"/>
        <v>0</v>
      </c>
      <c r="BG714" s="13"/>
      <c r="BH714" s="13">
        <f t="shared" si="208"/>
        <v>72350.343719166194</v>
      </c>
      <c r="BI714" s="13">
        <f t="shared" si="209"/>
        <v>72400</v>
      </c>
      <c r="BJ714" s="13">
        <v>71500</v>
      </c>
    </row>
    <row r="715" spans="1:62" x14ac:dyDescent="0.25">
      <c r="A715" t="s">
        <v>1189</v>
      </c>
      <c r="B715" s="13">
        <v>218</v>
      </c>
      <c r="C715">
        <v>590479</v>
      </c>
      <c r="D715">
        <v>1</v>
      </c>
      <c r="E715">
        <v>0</v>
      </c>
      <c r="F715">
        <v>0</v>
      </c>
      <c r="G715">
        <v>0</v>
      </c>
      <c r="H715">
        <v>0</v>
      </c>
      <c r="I715" t="s">
        <v>75</v>
      </c>
      <c r="J715">
        <v>590266</v>
      </c>
      <c r="K715" t="s">
        <v>96</v>
      </c>
      <c r="L715">
        <v>590266</v>
      </c>
      <c r="M715" t="s">
        <v>96</v>
      </c>
      <c r="N715">
        <v>590266</v>
      </c>
      <c r="O715" t="s">
        <v>96</v>
      </c>
      <c r="P715">
        <v>590266</v>
      </c>
      <c r="Q715" t="s">
        <v>96</v>
      </c>
      <c r="R715" s="13">
        <v>70488.701001315436</v>
      </c>
      <c r="S715" s="13"/>
      <c r="T715" s="13"/>
      <c r="U715" s="13"/>
      <c r="V715" s="13">
        <f t="shared" si="193"/>
        <v>0</v>
      </c>
      <c r="W715" s="13"/>
      <c r="X715" s="13">
        <f t="shared" si="194"/>
        <v>0</v>
      </c>
      <c r="Y715" s="13"/>
      <c r="Z715" s="13">
        <f t="shared" si="195"/>
        <v>0</v>
      </c>
      <c r="AA715" s="13"/>
      <c r="AB715" s="13">
        <f t="shared" si="196"/>
        <v>0</v>
      </c>
      <c r="AC715" s="13"/>
      <c r="AD715" s="13"/>
      <c r="AE715" s="13"/>
      <c r="AF715" s="13"/>
      <c r="AG715" s="13"/>
      <c r="AH715" s="13"/>
      <c r="AI715" s="13"/>
      <c r="AJ715" s="13"/>
      <c r="AK715" s="13">
        <f t="shared" si="197"/>
        <v>0</v>
      </c>
      <c r="AL715" s="13"/>
      <c r="AM715" s="13">
        <f t="shared" si="198"/>
        <v>0</v>
      </c>
      <c r="AN715" s="13"/>
      <c r="AO715" s="13">
        <v>0</v>
      </c>
      <c r="AP715" s="13">
        <f t="shared" si="199"/>
        <v>0</v>
      </c>
      <c r="AQ715" s="13"/>
      <c r="AR715" s="13">
        <f t="shared" si="200"/>
        <v>0</v>
      </c>
      <c r="AS715" s="13"/>
      <c r="AT715" s="13">
        <f t="shared" si="201"/>
        <v>0</v>
      </c>
      <c r="AU715" s="13"/>
      <c r="AV715" s="13">
        <f t="shared" si="202"/>
        <v>0</v>
      </c>
      <c r="AW715" s="13"/>
      <c r="AX715" s="13">
        <f t="shared" si="203"/>
        <v>0</v>
      </c>
      <c r="AY715" s="13"/>
      <c r="AZ715" s="13">
        <f t="shared" si="204"/>
        <v>0</v>
      </c>
      <c r="BA715" s="13"/>
      <c r="BB715" s="13">
        <f t="shared" si="205"/>
        <v>0</v>
      </c>
      <c r="BC715" s="13"/>
      <c r="BD715" s="13">
        <f t="shared" si="206"/>
        <v>0</v>
      </c>
      <c r="BE715" s="13"/>
      <c r="BF715" s="13">
        <f t="shared" si="207"/>
        <v>0</v>
      </c>
      <c r="BG715" s="13"/>
      <c r="BH715" s="13">
        <f t="shared" si="208"/>
        <v>70488.701001315436</v>
      </c>
      <c r="BI715" s="13">
        <f t="shared" si="209"/>
        <v>70500</v>
      </c>
      <c r="BJ715" s="13">
        <v>70800</v>
      </c>
    </row>
    <row r="716" spans="1:62" x14ac:dyDescent="0.25">
      <c r="A716" t="s">
        <v>1190</v>
      </c>
      <c r="B716" s="13">
        <v>222</v>
      </c>
      <c r="C716">
        <v>542024</v>
      </c>
      <c r="D716">
        <v>1</v>
      </c>
      <c r="E716">
        <v>0</v>
      </c>
      <c r="F716">
        <v>0</v>
      </c>
      <c r="G716">
        <v>0</v>
      </c>
      <c r="H716">
        <v>0</v>
      </c>
      <c r="I716" t="s">
        <v>110</v>
      </c>
      <c r="J716">
        <v>556955</v>
      </c>
      <c r="K716" t="s">
        <v>1191</v>
      </c>
      <c r="L716">
        <v>555771</v>
      </c>
      <c r="M716" t="s">
        <v>219</v>
      </c>
      <c r="N716">
        <v>556955</v>
      </c>
      <c r="O716" t="s">
        <v>1191</v>
      </c>
      <c r="P716">
        <v>555771</v>
      </c>
      <c r="Q716" t="s">
        <v>219</v>
      </c>
      <c r="R716" s="13">
        <v>70488.701001315436</v>
      </c>
      <c r="S716" s="13"/>
      <c r="T716" s="13"/>
      <c r="U716" s="13"/>
      <c r="V716" s="13">
        <f t="shared" si="193"/>
        <v>0</v>
      </c>
      <c r="W716" s="13"/>
      <c r="X716" s="13">
        <f t="shared" si="194"/>
        <v>0</v>
      </c>
      <c r="Y716" s="13"/>
      <c r="Z716" s="13">
        <f t="shared" si="195"/>
        <v>0</v>
      </c>
      <c r="AA716" s="13"/>
      <c r="AB716" s="13">
        <f t="shared" si="196"/>
        <v>0</v>
      </c>
      <c r="AC716" s="13"/>
      <c r="AD716" s="13"/>
      <c r="AE716" s="13"/>
      <c r="AF716" s="13"/>
      <c r="AG716" s="13"/>
      <c r="AH716" s="13"/>
      <c r="AI716" s="13"/>
      <c r="AJ716" s="13"/>
      <c r="AK716" s="13">
        <f t="shared" si="197"/>
        <v>0</v>
      </c>
      <c r="AL716" s="13"/>
      <c r="AM716" s="13">
        <f t="shared" si="198"/>
        <v>0</v>
      </c>
      <c r="AN716" s="13"/>
      <c r="AO716" s="13">
        <v>0</v>
      </c>
      <c r="AP716" s="13">
        <f t="shared" si="199"/>
        <v>0</v>
      </c>
      <c r="AQ716" s="13"/>
      <c r="AR716" s="13">
        <f t="shared" si="200"/>
        <v>0</v>
      </c>
      <c r="AS716" s="13"/>
      <c r="AT716" s="13">
        <f t="shared" si="201"/>
        <v>0</v>
      </c>
      <c r="AU716" s="13"/>
      <c r="AV716" s="13">
        <f t="shared" si="202"/>
        <v>0</v>
      </c>
      <c r="AW716" s="13"/>
      <c r="AX716" s="13">
        <f t="shared" si="203"/>
        <v>0</v>
      </c>
      <c r="AY716" s="13"/>
      <c r="AZ716" s="13">
        <f t="shared" si="204"/>
        <v>0</v>
      </c>
      <c r="BA716" s="13"/>
      <c r="BB716" s="13">
        <f t="shared" si="205"/>
        <v>0</v>
      </c>
      <c r="BC716" s="13"/>
      <c r="BD716" s="13">
        <f t="shared" si="206"/>
        <v>0</v>
      </c>
      <c r="BE716" s="13"/>
      <c r="BF716" s="13">
        <f t="shared" si="207"/>
        <v>0</v>
      </c>
      <c r="BG716" s="13"/>
      <c r="BH716" s="13">
        <f t="shared" si="208"/>
        <v>70488.701001315436</v>
      </c>
      <c r="BI716" s="13">
        <f t="shared" si="209"/>
        <v>70500</v>
      </c>
      <c r="BJ716" s="13">
        <v>70800</v>
      </c>
    </row>
    <row r="717" spans="1:62" x14ac:dyDescent="0.25">
      <c r="A717" t="s">
        <v>1192</v>
      </c>
      <c r="B717" s="13">
        <v>337</v>
      </c>
      <c r="C717">
        <v>568520</v>
      </c>
      <c r="D717">
        <v>1</v>
      </c>
      <c r="E717">
        <v>0</v>
      </c>
      <c r="F717">
        <v>0</v>
      </c>
      <c r="G717">
        <v>0</v>
      </c>
      <c r="H717">
        <v>0</v>
      </c>
      <c r="I717" t="s">
        <v>75</v>
      </c>
      <c r="J717">
        <v>568988</v>
      </c>
      <c r="K717" t="s">
        <v>242</v>
      </c>
      <c r="L717">
        <v>568988</v>
      </c>
      <c r="M717" t="s">
        <v>242</v>
      </c>
      <c r="N717">
        <v>568988</v>
      </c>
      <c r="O717" t="s">
        <v>242</v>
      </c>
      <c r="P717">
        <v>569569</v>
      </c>
      <c r="Q717" t="s">
        <v>125</v>
      </c>
      <c r="R717" s="13">
        <v>79093.082437257443</v>
      </c>
      <c r="S717" s="13"/>
      <c r="T717" s="13"/>
      <c r="U717" s="13"/>
      <c r="V717" s="13">
        <f t="shared" si="193"/>
        <v>0</v>
      </c>
      <c r="W717" s="13"/>
      <c r="X717" s="13">
        <f t="shared" si="194"/>
        <v>0</v>
      </c>
      <c r="Y717" s="13"/>
      <c r="Z717" s="13">
        <f t="shared" si="195"/>
        <v>0</v>
      </c>
      <c r="AA717" s="13"/>
      <c r="AB717" s="13">
        <f t="shared" si="196"/>
        <v>0</v>
      </c>
      <c r="AC717" s="13"/>
      <c r="AD717" s="13"/>
      <c r="AE717" s="13"/>
      <c r="AF717" s="13"/>
      <c r="AG717" s="13"/>
      <c r="AH717" s="13"/>
      <c r="AI717" s="13"/>
      <c r="AJ717" s="13"/>
      <c r="AK717" s="13">
        <f t="shared" si="197"/>
        <v>0</v>
      </c>
      <c r="AL717" s="13"/>
      <c r="AM717" s="13">
        <f t="shared" si="198"/>
        <v>0</v>
      </c>
      <c r="AN717" s="13"/>
      <c r="AO717" s="13">
        <v>0</v>
      </c>
      <c r="AP717" s="13">
        <f t="shared" si="199"/>
        <v>0</v>
      </c>
      <c r="AQ717" s="13"/>
      <c r="AR717" s="13">
        <f t="shared" si="200"/>
        <v>0</v>
      </c>
      <c r="AS717" s="13"/>
      <c r="AT717" s="13">
        <f t="shared" si="201"/>
        <v>0</v>
      </c>
      <c r="AU717" s="13"/>
      <c r="AV717" s="13">
        <f t="shared" si="202"/>
        <v>0</v>
      </c>
      <c r="AW717" s="13"/>
      <c r="AX717" s="13">
        <f t="shared" si="203"/>
        <v>0</v>
      </c>
      <c r="AY717" s="13"/>
      <c r="AZ717" s="13">
        <f t="shared" si="204"/>
        <v>0</v>
      </c>
      <c r="BA717" s="13"/>
      <c r="BB717" s="13">
        <f t="shared" si="205"/>
        <v>0</v>
      </c>
      <c r="BC717" s="13"/>
      <c r="BD717" s="13">
        <f t="shared" si="206"/>
        <v>0</v>
      </c>
      <c r="BE717" s="13"/>
      <c r="BF717" s="13">
        <f t="shared" si="207"/>
        <v>0</v>
      </c>
      <c r="BG717" s="13"/>
      <c r="BH717" s="13">
        <f t="shared" si="208"/>
        <v>79093.082437257443</v>
      </c>
      <c r="BI717" s="13">
        <f t="shared" si="209"/>
        <v>79100</v>
      </c>
      <c r="BJ717" s="13">
        <v>80100</v>
      </c>
    </row>
    <row r="718" spans="1:62" x14ac:dyDescent="0.25">
      <c r="A718" t="s">
        <v>1193</v>
      </c>
      <c r="B718" s="13">
        <v>173</v>
      </c>
      <c r="C718">
        <v>506621</v>
      </c>
      <c r="D718">
        <v>1</v>
      </c>
      <c r="E718">
        <v>0</v>
      </c>
      <c r="F718">
        <v>0</v>
      </c>
      <c r="G718">
        <v>0</v>
      </c>
      <c r="H718">
        <v>0</v>
      </c>
      <c r="I718" t="s">
        <v>18</v>
      </c>
      <c r="J718">
        <v>555762</v>
      </c>
      <c r="K718" t="s">
        <v>1194</v>
      </c>
      <c r="L718">
        <v>555762</v>
      </c>
      <c r="M718" t="s">
        <v>1194</v>
      </c>
      <c r="N718">
        <v>555762</v>
      </c>
      <c r="O718" t="s">
        <v>1194</v>
      </c>
      <c r="P718">
        <v>554961</v>
      </c>
      <c r="Q718" t="s">
        <v>17</v>
      </c>
      <c r="R718" s="13">
        <v>70488.701001315436</v>
      </c>
      <c r="S718" s="13"/>
      <c r="T718" s="13"/>
      <c r="U718" s="13"/>
      <c r="V718" s="13">
        <f t="shared" si="193"/>
        <v>0</v>
      </c>
      <c r="W718" s="13"/>
      <c r="X718" s="13">
        <f t="shared" si="194"/>
        <v>0</v>
      </c>
      <c r="Y718" s="13"/>
      <c r="Z718" s="13">
        <f t="shared" si="195"/>
        <v>0</v>
      </c>
      <c r="AA718" s="13"/>
      <c r="AB718" s="13">
        <f t="shared" si="196"/>
        <v>0</v>
      </c>
      <c r="AC718" s="13"/>
      <c r="AD718" s="13"/>
      <c r="AE718" s="13"/>
      <c r="AF718" s="13"/>
      <c r="AG718" s="13"/>
      <c r="AH718" s="13"/>
      <c r="AI718" s="13"/>
      <c r="AJ718" s="13"/>
      <c r="AK718" s="13">
        <f t="shared" si="197"/>
        <v>0</v>
      </c>
      <c r="AL718" s="13"/>
      <c r="AM718" s="13">
        <f t="shared" si="198"/>
        <v>0</v>
      </c>
      <c r="AN718" s="13"/>
      <c r="AO718" s="13">
        <v>1</v>
      </c>
      <c r="AP718" s="13">
        <f t="shared" si="199"/>
        <v>30500</v>
      </c>
      <c r="AQ718" s="13"/>
      <c r="AR718" s="13">
        <f t="shared" si="200"/>
        <v>0</v>
      </c>
      <c r="AS718" s="13"/>
      <c r="AT718" s="13">
        <f t="shared" si="201"/>
        <v>0</v>
      </c>
      <c r="AU718" s="13"/>
      <c r="AV718" s="13">
        <f t="shared" si="202"/>
        <v>0</v>
      </c>
      <c r="AW718" s="13"/>
      <c r="AX718" s="13">
        <f t="shared" si="203"/>
        <v>0</v>
      </c>
      <c r="AY718" s="13"/>
      <c r="AZ718" s="13">
        <f t="shared" si="204"/>
        <v>0</v>
      </c>
      <c r="BA718" s="13"/>
      <c r="BB718" s="13">
        <f t="shared" si="205"/>
        <v>0</v>
      </c>
      <c r="BC718" s="13"/>
      <c r="BD718" s="13">
        <f t="shared" si="206"/>
        <v>0</v>
      </c>
      <c r="BE718" s="13"/>
      <c r="BF718" s="13">
        <f t="shared" si="207"/>
        <v>0</v>
      </c>
      <c r="BG718" s="13"/>
      <c r="BH718" s="13">
        <f t="shared" si="208"/>
        <v>100988.70100131544</v>
      </c>
      <c r="BI718" s="13">
        <f t="shared" si="209"/>
        <v>101000</v>
      </c>
      <c r="BJ718" s="13">
        <v>101300</v>
      </c>
    </row>
    <row r="719" spans="1:62" x14ac:dyDescent="0.25">
      <c r="A719" t="s">
        <v>1195</v>
      </c>
      <c r="B719" s="13">
        <v>227</v>
      </c>
      <c r="C719">
        <v>590487</v>
      </c>
      <c r="D719">
        <v>1</v>
      </c>
      <c r="E719">
        <v>0</v>
      </c>
      <c r="F719">
        <v>0</v>
      </c>
      <c r="G719">
        <v>0</v>
      </c>
      <c r="H719">
        <v>0</v>
      </c>
      <c r="I719" t="s">
        <v>75</v>
      </c>
      <c r="J719">
        <v>591301</v>
      </c>
      <c r="K719" t="s">
        <v>709</v>
      </c>
      <c r="L719">
        <v>591301</v>
      </c>
      <c r="M719" t="s">
        <v>709</v>
      </c>
      <c r="N719">
        <v>590266</v>
      </c>
      <c r="O719" t="s">
        <v>96</v>
      </c>
      <c r="P719">
        <v>590266</v>
      </c>
      <c r="Q719" t="s">
        <v>96</v>
      </c>
      <c r="R719" s="13">
        <v>70488.701001315436</v>
      </c>
      <c r="S719" s="13"/>
      <c r="T719" s="13"/>
      <c r="U719" s="13"/>
      <c r="V719" s="13">
        <f t="shared" si="193"/>
        <v>0</v>
      </c>
      <c r="W719" s="13"/>
      <c r="X719" s="13">
        <f t="shared" si="194"/>
        <v>0</v>
      </c>
      <c r="Y719" s="13"/>
      <c r="Z719" s="13">
        <f t="shared" si="195"/>
        <v>0</v>
      </c>
      <c r="AA719" s="13"/>
      <c r="AB719" s="13">
        <f t="shared" si="196"/>
        <v>0</v>
      </c>
      <c r="AC719" s="13"/>
      <c r="AD719" s="13"/>
      <c r="AE719" s="13"/>
      <c r="AF719" s="13"/>
      <c r="AG719" s="13"/>
      <c r="AH719" s="13"/>
      <c r="AI719" s="13"/>
      <c r="AJ719" s="13"/>
      <c r="AK719" s="13">
        <f t="shared" si="197"/>
        <v>0</v>
      </c>
      <c r="AL719" s="13"/>
      <c r="AM719" s="13">
        <f t="shared" si="198"/>
        <v>0</v>
      </c>
      <c r="AN719" s="13"/>
      <c r="AO719" s="13">
        <v>0</v>
      </c>
      <c r="AP719" s="13">
        <f t="shared" si="199"/>
        <v>0</v>
      </c>
      <c r="AQ719" s="13"/>
      <c r="AR719" s="13">
        <f t="shared" si="200"/>
        <v>0</v>
      </c>
      <c r="AS719" s="13"/>
      <c r="AT719" s="13">
        <f t="shared" si="201"/>
        <v>0</v>
      </c>
      <c r="AU719" s="13"/>
      <c r="AV719" s="13">
        <f t="shared" si="202"/>
        <v>0</v>
      </c>
      <c r="AW719" s="13"/>
      <c r="AX719" s="13">
        <f t="shared" si="203"/>
        <v>0</v>
      </c>
      <c r="AY719" s="13"/>
      <c r="AZ719" s="13">
        <f t="shared" si="204"/>
        <v>0</v>
      </c>
      <c r="BA719" s="13"/>
      <c r="BB719" s="13">
        <f t="shared" si="205"/>
        <v>0</v>
      </c>
      <c r="BC719" s="13"/>
      <c r="BD719" s="13">
        <f t="shared" si="206"/>
        <v>0</v>
      </c>
      <c r="BE719" s="13"/>
      <c r="BF719" s="13">
        <f t="shared" si="207"/>
        <v>0</v>
      </c>
      <c r="BG719" s="13"/>
      <c r="BH719" s="13">
        <f t="shared" si="208"/>
        <v>70488.701001315436</v>
      </c>
      <c r="BI719" s="13">
        <f t="shared" si="209"/>
        <v>70500</v>
      </c>
      <c r="BJ719" s="13">
        <v>70800</v>
      </c>
    </row>
    <row r="720" spans="1:62" x14ac:dyDescent="0.25">
      <c r="A720" t="s">
        <v>1196</v>
      </c>
      <c r="B720" s="13">
        <v>201</v>
      </c>
      <c r="C720">
        <v>590495</v>
      </c>
      <c r="D720">
        <v>1</v>
      </c>
      <c r="E720">
        <v>0</v>
      </c>
      <c r="F720">
        <v>0</v>
      </c>
      <c r="G720">
        <v>0</v>
      </c>
      <c r="H720">
        <v>0</v>
      </c>
      <c r="I720" t="s">
        <v>75</v>
      </c>
      <c r="J720">
        <v>591211</v>
      </c>
      <c r="K720" t="s">
        <v>811</v>
      </c>
      <c r="L720">
        <v>591211</v>
      </c>
      <c r="M720" t="s">
        <v>811</v>
      </c>
      <c r="N720">
        <v>591211</v>
      </c>
      <c r="O720" t="s">
        <v>811</v>
      </c>
      <c r="P720">
        <v>591211</v>
      </c>
      <c r="Q720" t="s">
        <v>811</v>
      </c>
      <c r="R720" s="13">
        <v>70488.701001315436</v>
      </c>
      <c r="S720" s="13"/>
      <c r="T720" s="13"/>
      <c r="U720" s="13"/>
      <c r="V720" s="13">
        <f t="shared" si="193"/>
        <v>0</v>
      </c>
      <c r="W720" s="13"/>
      <c r="X720" s="13">
        <f t="shared" si="194"/>
        <v>0</v>
      </c>
      <c r="Y720" s="13"/>
      <c r="Z720" s="13">
        <f t="shared" si="195"/>
        <v>0</v>
      </c>
      <c r="AA720" s="13"/>
      <c r="AB720" s="13">
        <f t="shared" si="196"/>
        <v>0</v>
      </c>
      <c r="AC720" s="13"/>
      <c r="AD720" s="13"/>
      <c r="AE720" s="13"/>
      <c r="AF720" s="13"/>
      <c r="AG720" s="13"/>
      <c r="AH720" s="13"/>
      <c r="AI720" s="13"/>
      <c r="AJ720" s="13"/>
      <c r="AK720" s="13">
        <f t="shared" si="197"/>
        <v>0</v>
      </c>
      <c r="AL720" s="13"/>
      <c r="AM720" s="13">
        <f t="shared" si="198"/>
        <v>0</v>
      </c>
      <c r="AN720" s="13"/>
      <c r="AO720" s="13">
        <v>0</v>
      </c>
      <c r="AP720" s="13">
        <f t="shared" si="199"/>
        <v>0</v>
      </c>
      <c r="AQ720" s="13"/>
      <c r="AR720" s="13">
        <f t="shared" si="200"/>
        <v>0</v>
      </c>
      <c r="AS720" s="13"/>
      <c r="AT720" s="13">
        <f t="shared" si="201"/>
        <v>0</v>
      </c>
      <c r="AU720" s="13"/>
      <c r="AV720" s="13">
        <f t="shared" si="202"/>
        <v>0</v>
      </c>
      <c r="AW720" s="13"/>
      <c r="AX720" s="13">
        <f t="shared" si="203"/>
        <v>0</v>
      </c>
      <c r="AY720" s="13"/>
      <c r="AZ720" s="13">
        <f t="shared" si="204"/>
        <v>0</v>
      </c>
      <c r="BA720" s="13"/>
      <c r="BB720" s="13">
        <f t="shared" si="205"/>
        <v>0</v>
      </c>
      <c r="BC720" s="13"/>
      <c r="BD720" s="13">
        <f t="shared" si="206"/>
        <v>0</v>
      </c>
      <c r="BE720" s="13"/>
      <c r="BF720" s="13">
        <f t="shared" si="207"/>
        <v>0</v>
      </c>
      <c r="BG720" s="13"/>
      <c r="BH720" s="13">
        <f t="shared" si="208"/>
        <v>70488.701001315436</v>
      </c>
      <c r="BI720" s="13">
        <f t="shared" si="209"/>
        <v>70500</v>
      </c>
      <c r="BJ720" s="13">
        <v>70800</v>
      </c>
    </row>
    <row r="721" spans="1:62" x14ac:dyDescent="0.25">
      <c r="A721" t="s">
        <v>1197</v>
      </c>
      <c r="B721" s="13">
        <v>18</v>
      </c>
      <c r="C721">
        <v>540927</v>
      </c>
      <c r="D721">
        <v>1</v>
      </c>
      <c r="E721">
        <v>0</v>
      </c>
      <c r="F721">
        <v>0</v>
      </c>
      <c r="G721">
        <v>0</v>
      </c>
      <c r="H721">
        <v>0</v>
      </c>
      <c r="I721" t="s">
        <v>110</v>
      </c>
      <c r="J721">
        <v>560260</v>
      </c>
      <c r="K721" t="s">
        <v>978</v>
      </c>
      <c r="L721">
        <v>560260</v>
      </c>
      <c r="M721" t="s">
        <v>978</v>
      </c>
      <c r="N721">
        <v>560260</v>
      </c>
      <c r="O721" t="s">
        <v>978</v>
      </c>
      <c r="P721">
        <v>559717</v>
      </c>
      <c r="Q721" t="s">
        <v>336</v>
      </c>
      <c r="R721" s="13">
        <v>70488.701001315436</v>
      </c>
      <c r="S721" s="13"/>
      <c r="T721" s="13"/>
      <c r="U721" s="13"/>
      <c r="V721" s="13">
        <f t="shared" si="193"/>
        <v>0</v>
      </c>
      <c r="W721" s="13"/>
      <c r="X721" s="13">
        <f t="shared" si="194"/>
        <v>0</v>
      </c>
      <c r="Y721" s="13"/>
      <c r="Z721" s="13">
        <f t="shared" si="195"/>
        <v>0</v>
      </c>
      <c r="AA721" s="13"/>
      <c r="AB721" s="13">
        <f t="shared" si="196"/>
        <v>0</v>
      </c>
      <c r="AC721" s="13"/>
      <c r="AD721" s="13"/>
      <c r="AE721" s="13"/>
      <c r="AF721" s="13"/>
      <c r="AG721" s="13"/>
      <c r="AH721" s="13"/>
      <c r="AI721" s="13"/>
      <c r="AJ721" s="13"/>
      <c r="AK721" s="13">
        <f t="shared" si="197"/>
        <v>0</v>
      </c>
      <c r="AL721" s="13"/>
      <c r="AM721" s="13">
        <f t="shared" si="198"/>
        <v>0</v>
      </c>
      <c r="AN721" s="13"/>
      <c r="AO721" s="13">
        <v>1</v>
      </c>
      <c r="AP721" s="13">
        <f t="shared" si="199"/>
        <v>30500</v>
      </c>
      <c r="AQ721" s="13"/>
      <c r="AR721" s="13">
        <f t="shared" si="200"/>
        <v>0</v>
      </c>
      <c r="AS721" s="13"/>
      <c r="AT721" s="13">
        <f t="shared" si="201"/>
        <v>0</v>
      </c>
      <c r="AU721" s="13"/>
      <c r="AV721" s="13">
        <f t="shared" si="202"/>
        <v>0</v>
      </c>
      <c r="AW721" s="13"/>
      <c r="AX721" s="13">
        <f t="shared" si="203"/>
        <v>0</v>
      </c>
      <c r="AY721" s="13"/>
      <c r="AZ721" s="13">
        <f t="shared" si="204"/>
        <v>0</v>
      </c>
      <c r="BA721" s="13"/>
      <c r="BB721" s="13">
        <f t="shared" si="205"/>
        <v>0</v>
      </c>
      <c r="BC721" s="13"/>
      <c r="BD721" s="13">
        <f t="shared" si="206"/>
        <v>0</v>
      </c>
      <c r="BE721" s="13"/>
      <c r="BF721" s="13">
        <f t="shared" si="207"/>
        <v>0</v>
      </c>
      <c r="BG721" s="13"/>
      <c r="BH721" s="13">
        <f t="shared" si="208"/>
        <v>100988.70100131544</v>
      </c>
      <c r="BI721" s="13">
        <f t="shared" si="209"/>
        <v>101000</v>
      </c>
      <c r="BJ721" s="13">
        <v>70800</v>
      </c>
    </row>
    <row r="722" spans="1:62" x14ac:dyDescent="0.25">
      <c r="A722" t="s">
        <v>1199</v>
      </c>
      <c r="B722" s="13">
        <v>233</v>
      </c>
      <c r="C722">
        <v>599671</v>
      </c>
      <c r="D722">
        <v>1</v>
      </c>
      <c r="E722">
        <v>0</v>
      </c>
      <c r="F722">
        <v>0</v>
      </c>
      <c r="G722">
        <v>0</v>
      </c>
      <c r="H722">
        <v>0</v>
      </c>
      <c r="I722" t="s">
        <v>26</v>
      </c>
      <c r="J722">
        <v>537004</v>
      </c>
      <c r="K722" t="s">
        <v>314</v>
      </c>
      <c r="L722">
        <v>537004</v>
      </c>
      <c r="M722" t="s">
        <v>314</v>
      </c>
      <c r="N722">
        <v>537004</v>
      </c>
      <c r="O722" t="s">
        <v>314</v>
      </c>
      <c r="P722">
        <v>537004</v>
      </c>
      <c r="Q722" t="s">
        <v>314</v>
      </c>
      <c r="R722" s="13">
        <v>70488.701001315436</v>
      </c>
      <c r="S722" s="13"/>
      <c r="T722" s="13"/>
      <c r="U722" s="13"/>
      <c r="V722" s="13">
        <f t="shared" si="193"/>
        <v>0</v>
      </c>
      <c r="W722" s="13"/>
      <c r="X722" s="13">
        <f t="shared" si="194"/>
        <v>0</v>
      </c>
      <c r="Y722" s="13"/>
      <c r="Z722" s="13">
        <f t="shared" si="195"/>
        <v>0</v>
      </c>
      <c r="AA722" s="13"/>
      <c r="AB722" s="13">
        <f t="shared" si="196"/>
        <v>0</v>
      </c>
      <c r="AC722" s="13"/>
      <c r="AD722" s="13"/>
      <c r="AE722" s="13"/>
      <c r="AF722" s="13"/>
      <c r="AG722" s="13"/>
      <c r="AH722" s="13"/>
      <c r="AI722" s="13"/>
      <c r="AJ722" s="13"/>
      <c r="AK722" s="13">
        <f t="shared" si="197"/>
        <v>0</v>
      </c>
      <c r="AL722" s="13"/>
      <c r="AM722" s="13">
        <f t="shared" si="198"/>
        <v>0</v>
      </c>
      <c r="AN722" s="13"/>
      <c r="AO722" s="13">
        <v>0</v>
      </c>
      <c r="AP722" s="13">
        <f t="shared" si="199"/>
        <v>0</v>
      </c>
      <c r="AQ722" s="13"/>
      <c r="AR722" s="13">
        <f t="shared" si="200"/>
        <v>0</v>
      </c>
      <c r="AS722" s="13"/>
      <c r="AT722" s="13">
        <f t="shared" si="201"/>
        <v>0</v>
      </c>
      <c r="AU722" s="13"/>
      <c r="AV722" s="13">
        <f t="shared" si="202"/>
        <v>0</v>
      </c>
      <c r="AW722" s="13"/>
      <c r="AX722" s="13">
        <f t="shared" si="203"/>
        <v>0</v>
      </c>
      <c r="AY722" s="13"/>
      <c r="AZ722" s="13">
        <f t="shared" si="204"/>
        <v>0</v>
      </c>
      <c r="BA722" s="13"/>
      <c r="BB722" s="13">
        <f t="shared" si="205"/>
        <v>0</v>
      </c>
      <c r="BC722" s="13"/>
      <c r="BD722" s="13">
        <f t="shared" si="206"/>
        <v>0</v>
      </c>
      <c r="BE722" s="13"/>
      <c r="BF722" s="13">
        <f t="shared" si="207"/>
        <v>0</v>
      </c>
      <c r="BG722" s="13"/>
      <c r="BH722" s="13">
        <f t="shared" si="208"/>
        <v>70488.701001315436</v>
      </c>
      <c r="BI722" s="13">
        <f t="shared" si="209"/>
        <v>70500</v>
      </c>
      <c r="BJ722" s="13">
        <v>70800</v>
      </c>
    </row>
    <row r="723" spans="1:62" x14ac:dyDescent="0.25">
      <c r="A723" t="s">
        <v>932</v>
      </c>
      <c r="B723" s="13">
        <v>357</v>
      </c>
      <c r="C723">
        <v>540081</v>
      </c>
      <c r="D723">
        <v>1</v>
      </c>
      <c r="E723">
        <v>0</v>
      </c>
      <c r="F723">
        <v>0</v>
      </c>
      <c r="G723">
        <v>0</v>
      </c>
      <c r="H723">
        <v>0</v>
      </c>
      <c r="I723" t="s">
        <v>26</v>
      </c>
      <c r="J723">
        <v>540901</v>
      </c>
      <c r="K723" t="s">
        <v>1201</v>
      </c>
      <c r="L723">
        <v>540901</v>
      </c>
      <c r="M723" t="s">
        <v>1201</v>
      </c>
      <c r="N723">
        <v>540111</v>
      </c>
      <c r="O723" t="s">
        <v>591</v>
      </c>
      <c r="P723">
        <v>540111</v>
      </c>
      <c r="Q723" t="s">
        <v>591</v>
      </c>
      <c r="R723" s="13">
        <v>83738.184205066718</v>
      </c>
      <c r="S723" s="13"/>
      <c r="T723" s="13"/>
      <c r="U723" s="13"/>
      <c r="V723" s="13">
        <f t="shared" si="193"/>
        <v>0</v>
      </c>
      <c r="W723" s="13"/>
      <c r="X723" s="13">
        <f t="shared" si="194"/>
        <v>0</v>
      </c>
      <c r="Y723" s="13"/>
      <c r="Z723" s="13">
        <f t="shared" si="195"/>
        <v>0</v>
      </c>
      <c r="AA723" s="13"/>
      <c r="AB723" s="13">
        <f t="shared" si="196"/>
        <v>0</v>
      </c>
      <c r="AC723" s="13"/>
      <c r="AD723" s="13"/>
      <c r="AE723" s="13"/>
      <c r="AF723" s="13"/>
      <c r="AG723" s="13"/>
      <c r="AH723" s="13"/>
      <c r="AI723" s="13"/>
      <c r="AJ723" s="13"/>
      <c r="AK723" s="13">
        <f t="shared" si="197"/>
        <v>0</v>
      </c>
      <c r="AL723" s="13"/>
      <c r="AM723" s="13">
        <f t="shared" si="198"/>
        <v>0</v>
      </c>
      <c r="AN723" s="13"/>
      <c r="AO723" s="13">
        <v>1</v>
      </c>
      <c r="AP723" s="13">
        <f t="shared" si="199"/>
        <v>30500</v>
      </c>
      <c r="AQ723" s="13"/>
      <c r="AR723" s="13">
        <f t="shared" si="200"/>
        <v>0</v>
      </c>
      <c r="AS723" s="13"/>
      <c r="AT723" s="13">
        <f t="shared" si="201"/>
        <v>0</v>
      </c>
      <c r="AU723" s="13"/>
      <c r="AV723" s="13">
        <f t="shared" si="202"/>
        <v>0</v>
      </c>
      <c r="AW723" s="13"/>
      <c r="AX723" s="13">
        <f t="shared" si="203"/>
        <v>0</v>
      </c>
      <c r="AY723" s="13"/>
      <c r="AZ723" s="13">
        <f t="shared" si="204"/>
        <v>0</v>
      </c>
      <c r="BA723" s="13"/>
      <c r="BB723" s="13">
        <f t="shared" si="205"/>
        <v>0</v>
      </c>
      <c r="BC723" s="13"/>
      <c r="BD723" s="13">
        <f t="shared" si="206"/>
        <v>0</v>
      </c>
      <c r="BE723" s="13"/>
      <c r="BF723" s="13">
        <f t="shared" si="207"/>
        <v>0</v>
      </c>
      <c r="BG723" s="13"/>
      <c r="BH723" s="13">
        <f t="shared" si="208"/>
        <v>114238.18420506672</v>
      </c>
      <c r="BI723" s="13">
        <f t="shared" si="209"/>
        <v>114200</v>
      </c>
      <c r="BJ723" s="13">
        <v>143700</v>
      </c>
    </row>
    <row r="724" spans="1:62" x14ac:dyDescent="0.25">
      <c r="A724" s="3" t="s">
        <v>659</v>
      </c>
      <c r="B724" s="13">
        <v>973</v>
      </c>
      <c r="C724">
        <v>549339</v>
      </c>
      <c r="D724">
        <v>1</v>
      </c>
      <c r="E724">
        <v>1</v>
      </c>
      <c r="F724">
        <v>0</v>
      </c>
      <c r="G724">
        <v>0</v>
      </c>
      <c r="H724">
        <v>0</v>
      </c>
      <c r="I724" t="s">
        <v>23</v>
      </c>
      <c r="J724">
        <v>549339</v>
      </c>
      <c r="K724" t="s">
        <v>659</v>
      </c>
      <c r="L724">
        <v>549584</v>
      </c>
      <c r="M724" t="s">
        <v>658</v>
      </c>
      <c r="N724">
        <v>549584</v>
      </c>
      <c r="O724" t="s">
        <v>658</v>
      </c>
      <c r="P724">
        <v>549240</v>
      </c>
      <c r="Q724" t="s">
        <v>48</v>
      </c>
      <c r="R724" s="13">
        <v>225219.69933947964</v>
      </c>
      <c r="S724" s="13">
        <v>1644</v>
      </c>
      <c r="T724" s="13">
        <v>88008.389351538062</v>
      </c>
      <c r="U724" s="13"/>
      <c r="V724" s="13">
        <f t="shared" si="193"/>
        <v>0</v>
      </c>
      <c r="W724" s="13">
        <v>9</v>
      </c>
      <c r="X724" s="13">
        <f t="shared" si="194"/>
        <v>26676</v>
      </c>
      <c r="Y724" s="13">
        <v>27</v>
      </c>
      <c r="Z724" s="13">
        <f t="shared" si="195"/>
        <v>26676</v>
      </c>
      <c r="AA724" s="13">
        <v>3</v>
      </c>
      <c r="AB724" s="13">
        <f t="shared" si="196"/>
        <v>741</v>
      </c>
      <c r="AC724" s="13"/>
      <c r="AD724" s="13"/>
      <c r="AE724" s="13"/>
      <c r="AF724" s="13"/>
      <c r="AG724" s="13"/>
      <c r="AH724" s="13"/>
      <c r="AI724" s="13"/>
      <c r="AJ724" s="13"/>
      <c r="AK724" s="13">
        <f t="shared" si="197"/>
        <v>0</v>
      </c>
      <c r="AL724" s="13"/>
      <c r="AM724" s="13">
        <f t="shared" si="198"/>
        <v>0</v>
      </c>
      <c r="AN724" s="13"/>
      <c r="AO724" s="13">
        <v>2</v>
      </c>
      <c r="AP724" s="13">
        <f t="shared" si="199"/>
        <v>61000</v>
      </c>
      <c r="AQ724" s="13"/>
      <c r="AR724" s="13">
        <f t="shared" si="200"/>
        <v>0</v>
      </c>
      <c r="AS724" s="13"/>
      <c r="AT724" s="13">
        <f t="shared" si="201"/>
        <v>0</v>
      </c>
      <c r="AU724" s="13"/>
      <c r="AV724" s="13">
        <f t="shared" si="202"/>
        <v>0</v>
      </c>
      <c r="AW724" s="13"/>
      <c r="AX724" s="13">
        <f t="shared" si="203"/>
        <v>0</v>
      </c>
      <c r="AY724" s="13"/>
      <c r="AZ724" s="13">
        <f t="shared" si="204"/>
        <v>0</v>
      </c>
      <c r="BA724" s="13"/>
      <c r="BB724" s="13">
        <f t="shared" si="205"/>
        <v>0</v>
      </c>
      <c r="BC724" s="13"/>
      <c r="BD724" s="13">
        <f t="shared" si="206"/>
        <v>0</v>
      </c>
      <c r="BE724" s="13"/>
      <c r="BF724" s="13">
        <f t="shared" si="207"/>
        <v>0</v>
      </c>
      <c r="BG724" s="13"/>
      <c r="BH724" s="13">
        <f t="shared" si="208"/>
        <v>428321.08869101771</v>
      </c>
      <c r="BI724" s="13">
        <f t="shared" si="209"/>
        <v>428300</v>
      </c>
      <c r="BJ724" s="13">
        <v>414200</v>
      </c>
    </row>
    <row r="725" spans="1:62" x14ac:dyDescent="0.25">
      <c r="A725" t="s">
        <v>1202</v>
      </c>
      <c r="B725" s="13">
        <v>207</v>
      </c>
      <c r="C725">
        <v>590509</v>
      </c>
      <c r="D725">
        <v>1</v>
      </c>
      <c r="E725">
        <v>0</v>
      </c>
      <c r="F725">
        <v>0</v>
      </c>
      <c r="G725">
        <v>0</v>
      </c>
      <c r="H725">
        <v>0</v>
      </c>
      <c r="I725" t="s">
        <v>75</v>
      </c>
      <c r="J725">
        <v>591904</v>
      </c>
      <c r="K725" t="s">
        <v>1204</v>
      </c>
      <c r="L725">
        <v>590266</v>
      </c>
      <c r="M725" t="s">
        <v>96</v>
      </c>
      <c r="N725">
        <v>590266</v>
      </c>
      <c r="O725" t="s">
        <v>96</v>
      </c>
      <c r="P725">
        <v>590266</v>
      </c>
      <c r="Q725" t="s">
        <v>96</v>
      </c>
      <c r="R725" s="13">
        <v>70488.701001315436</v>
      </c>
      <c r="S725" s="13"/>
      <c r="T725" s="13"/>
      <c r="U725" s="13"/>
      <c r="V725" s="13">
        <f t="shared" si="193"/>
        <v>0</v>
      </c>
      <c r="W725" s="13"/>
      <c r="X725" s="13">
        <f t="shared" si="194"/>
        <v>0</v>
      </c>
      <c r="Y725" s="13"/>
      <c r="Z725" s="13">
        <f t="shared" si="195"/>
        <v>0</v>
      </c>
      <c r="AA725" s="13"/>
      <c r="AB725" s="13">
        <f t="shared" si="196"/>
        <v>0</v>
      </c>
      <c r="AC725" s="13"/>
      <c r="AD725" s="13"/>
      <c r="AE725" s="13"/>
      <c r="AF725" s="13"/>
      <c r="AG725" s="13"/>
      <c r="AH725" s="13"/>
      <c r="AI725" s="13"/>
      <c r="AJ725" s="13"/>
      <c r="AK725" s="13">
        <f t="shared" si="197"/>
        <v>0</v>
      </c>
      <c r="AL725" s="13"/>
      <c r="AM725" s="13">
        <f t="shared" si="198"/>
        <v>0</v>
      </c>
      <c r="AN725" s="13"/>
      <c r="AO725" s="13">
        <v>0</v>
      </c>
      <c r="AP725" s="13">
        <f t="shared" si="199"/>
        <v>0</v>
      </c>
      <c r="AQ725" s="13"/>
      <c r="AR725" s="13">
        <f t="shared" si="200"/>
        <v>0</v>
      </c>
      <c r="AS725" s="13"/>
      <c r="AT725" s="13">
        <f t="shared" si="201"/>
        <v>0</v>
      </c>
      <c r="AU725" s="13"/>
      <c r="AV725" s="13">
        <f t="shared" si="202"/>
        <v>0</v>
      </c>
      <c r="AW725" s="13"/>
      <c r="AX725" s="13">
        <f t="shared" si="203"/>
        <v>0</v>
      </c>
      <c r="AY725" s="13"/>
      <c r="AZ725" s="13">
        <f t="shared" si="204"/>
        <v>0</v>
      </c>
      <c r="BA725" s="13"/>
      <c r="BB725" s="13">
        <f t="shared" si="205"/>
        <v>0</v>
      </c>
      <c r="BC725" s="13"/>
      <c r="BD725" s="13">
        <f t="shared" si="206"/>
        <v>0</v>
      </c>
      <c r="BE725" s="13"/>
      <c r="BF725" s="13">
        <f t="shared" si="207"/>
        <v>0</v>
      </c>
      <c r="BG725" s="13"/>
      <c r="BH725" s="13">
        <f t="shared" si="208"/>
        <v>70488.701001315436</v>
      </c>
      <c r="BI725" s="13">
        <f t="shared" si="209"/>
        <v>70500</v>
      </c>
      <c r="BJ725" s="13">
        <v>70800</v>
      </c>
    </row>
    <row r="726" spans="1:62" x14ac:dyDescent="0.25">
      <c r="A726" t="s">
        <v>1202</v>
      </c>
      <c r="B726" s="13">
        <v>712</v>
      </c>
      <c r="C726">
        <v>546101</v>
      </c>
      <c r="D726">
        <v>1</v>
      </c>
      <c r="E726">
        <v>0</v>
      </c>
      <c r="F726">
        <v>0</v>
      </c>
      <c r="G726">
        <v>0</v>
      </c>
      <c r="H726">
        <v>0</v>
      </c>
      <c r="I726" t="s">
        <v>23</v>
      </c>
      <c r="J726">
        <v>546798</v>
      </c>
      <c r="K726" t="s">
        <v>1203</v>
      </c>
      <c r="L726">
        <v>546798</v>
      </c>
      <c r="M726" t="s">
        <v>1203</v>
      </c>
      <c r="N726">
        <v>546798</v>
      </c>
      <c r="O726" t="s">
        <v>1203</v>
      </c>
      <c r="P726">
        <v>545881</v>
      </c>
      <c r="Q726" t="s">
        <v>145</v>
      </c>
      <c r="R726" s="13">
        <v>165606.50705663962</v>
      </c>
      <c r="S726" s="13"/>
      <c r="T726" s="13"/>
      <c r="U726" s="13"/>
      <c r="V726" s="13">
        <f t="shared" si="193"/>
        <v>0</v>
      </c>
      <c r="W726" s="13"/>
      <c r="X726" s="13">
        <f t="shared" si="194"/>
        <v>0</v>
      </c>
      <c r="Y726" s="13"/>
      <c r="Z726" s="13">
        <f t="shared" si="195"/>
        <v>0</v>
      </c>
      <c r="AA726" s="13"/>
      <c r="AB726" s="13">
        <f t="shared" si="196"/>
        <v>0</v>
      </c>
      <c r="AC726" s="13"/>
      <c r="AD726" s="13"/>
      <c r="AE726" s="13"/>
      <c r="AF726" s="13"/>
      <c r="AG726" s="13"/>
      <c r="AH726" s="13"/>
      <c r="AI726" s="13"/>
      <c r="AJ726" s="13"/>
      <c r="AK726" s="13">
        <f t="shared" si="197"/>
        <v>0</v>
      </c>
      <c r="AL726" s="13"/>
      <c r="AM726" s="13">
        <f t="shared" si="198"/>
        <v>0</v>
      </c>
      <c r="AN726" s="13"/>
      <c r="AO726" s="13">
        <v>0</v>
      </c>
      <c r="AP726" s="13">
        <f t="shared" si="199"/>
        <v>0</v>
      </c>
      <c r="AQ726" s="13"/>
      <c r="AR726" s="13">
        <f t="shared" si="200"/>
        <v>0</v>
      </c>
      <c r="AS726" s="13"/>
      <c r="AT726" s="13">
        <f t="shared" si="201"/>
        <v>0</v>
      </c>
      <c r="AU726" s="13"/>
      <c r="AV726" s="13">
        <f t="shared" si="202"/>
        <v>0</v>
      </c>
      <c r="AW726" s="13"/>
      <c r="AX726" s="13">
        <f t="shared" si="203"/>
        <v>0</v>
      </c>
      <c r="AY726" s="13"/>
      <c r="AZ726" s="13">
        <f t="shared" si="204"/>
        <v>0</v>
      </c>
      <c r="BA726" s="13"/>
      <c r="BB726" s="13">
        <f t="shared" si="205"/>
        <v>0</v>
      </c>
      <c r="BC726" s="13"/>
      <c r="BD726" s="13">
        <f t="shared" si="206"/>
        <v>0</v>
      </c>
      <c r="BE726" s="13"/>
      <c r="BF726" s="13">
        <f t="shared" si="207"/>
        <v>0</v>
      </c>
      <c r="BG726" s="13"/>
      <c r="BH726" s="13">
        <f t="shared" si="208"/>
        <v>165606.50705663962</v>
      </c>
      <c r="BI726" s="13">
        <f t="shared" si="209"/>
        <v>165600</v>
      </c>
      <c r="BJ726" s="13">
        <v>167800</v>
      </c>
    </row>
    <row r="727" spans="1:62" x14ac:dyDescent="0.25">
      <c r="A727" t="s">
        <v>1206</v>
      </c>
      <c r="B727" s="13">
        <v>187</v>
      </c>
      <c r="C727">
        <v>578495</v>
      </c>
      <c r="D727">
        <v>1</v>
      </c>
      <c r="E727">
        <v>0</v>
      </c>
      <c r="F727">
        <v>0</v>
      </c>
      <c r="G727">
        <v>0</v>
      </c>
      <c r="H727">
        <v>0</v>
      </c>
      <c r="I727" t="s">
        <v>110</v>
      </c>
      <c r="J727">
        <v>557544</v>
      </c>
      <c r="K727" t="s">
        <v>866</v>
      </c>
      <c r="L727">
        <v>557153</v>
      </c>
      <c r="M727" t="s">
        <v>867</v>
      </c>
      <c r="N727">
        <v>557153</v>
      </c>
      <c r="O727" t="s">
        <v>867</v>
      </c>
      <c r="P727">
        <v>557153</v>
      </c>
      <c r="Q727" t="s">
        <v>867</v>
      </c>
      <c r="R727" s="13">
        <v>70488.701001315436</v>
      </c>
      <c r="S727" s="13"/>
      <c r="T727" s="13"/>
      <c r="U727" s="13"/>
      <c r="V727" s="13">
        <f t="shared" si="193"/>
        <v>0</v>
      </c>
      <c r="W727" s="13"/>
      <c r="X727" s="13">
        <f t="shared" si="194"/>
        <v>0</v>
      </c>
      <c r="Y727" s="13"/>
      <c r="Z727" s="13">
        <f t="shared" si="195"/>
        <v>0</v>
      </c>
      <c r="AA727" s="13"/>
      <c r="AB727" s="13">
        <f t="shared" si="196"/>
        <v>0</v>
      </c>
      <c r="AC727" s="13"/>
      <c r="AD727" s="13"/>
      <c r="AE727" s="13"/>
      <c r="AF727" s="13"/>
      <c r="AG727" s="13"/>
      <c r="AH727" s="13"/>
      <c r="AI727" s="13"/>
      <c r="AJ727" s="13"/>
      <c r="AK727" s="13">
        <f t="shared" si="197"/>
        <v>0</v>
      </c>
      <c r="AL727" s="13"/>
      <c r="AM727" s="13">
        <f t="shared" si="198"/>
        <v>0</v>
      </c>
      <c r="AN727" s="13"/>
      <c r="AO727" s="13">
        <v>0</v>
      </c>
      <c r="AP727" s="13">
        <f t="shared" si="199"/>
        <v>0</v>
      </c>
      <c r="AQ727" s="13"/>
      <c r="AR727" s="13">
        <f t="shared" si="200"/>
        <v>0</v>
      </c>
      <c r="AS727" s="13"/>
      <c r="AT727" s="13">
        <f t="shared" si="201"/>
        <v>0</v>
      </c>
      <c r="AU727" s="13"/>
      <c r="AV727" s="13">
        <f t="shared" si="202"/>
        <v>0</v>
      </c>
      <c r="AW727" s="13"/>
      <c r="AX727" s="13">
        <f t="shared" si="203"/>
        <v>0</v>
      </c>
      <c r="AY727" s="13"/>
      <c r="AZ727" s="13">
        <f t="shared" si="204"/>
        <v>0</v>
      </c>
      <c r="BA727" s="13"/>
      <c r="BB727" s="13">
        <f t="shared" si="205"/>
        <v>0</v>
      </c>
      <c r="BC727" s="13"/>
      <c r="BD727" s="13">
        <f t="shared" si="206"/>
        <v>0</v>
      </c>
      <c r="BE727" s="13"/>
      <c r="BF727" s="13">
        <f t="shared" si="207"/>
        <v>0</v>
      </c>
      <c r="BG727" s="13"/>
      <c r="BH727" s="13">
        <f t="shared" si="208"/>
        <v>70488.701001315436</v>
      </c>
      <c r="BI727" s="13">
        <f t="shared" si="209"/>
        <v>70500</v>
      </c>
      <c r="BJ727" s="13">
        <v>70800</v>
      </c>
    </row>
    <row r="728" spans="1:62" x14ac:dyDescent="0.25">
      <c r="A728" t="s">
        <v>1207</v>
      </c>
      <c r="B728" s="13">
        <v>504</v>
      </c>
      <c r="C728">
        <v>537080</v>
      </c>
      <c r="D728">
        <v>1</v>
      </c>
      <c r="E728">
        <v>0</v>
      </c>
      <c r="F728">
        <v>0</v>
      </c>
      <c r="G728">
        <v>0</v>
      </c>
      <c r="H728">
        <v>0</v>
      </c>
      <c r="I728" t="s">
        <v>26</v>
      </c>
      <c r="J728">
        <v>537128</v>
      </c>
      <c r="K728" t="s">
        <v>1208</v>
      </c>
      <c r="L728">
        <v>537489</v>
      </c>
      <c r="M728" t="s">
        <v>315</v>
      </c>
      <c r="N728">
        <v>537489</v>
      </c>
      <c r="O728" t="s">
        <v>315</v>
      </c>
      <c r="P728">
        <v>537683</v>
      </c>
      <c r="Q728" t="s">
        <v>316</v>
      </c>
      <c r="R728" s="13">
        <v>117763.92043003347</v>
      </c>
      <c r="S728" s="13"/>
      <c r="T728" s="13"/>
      <c r="U728" s="13"/>
      <c r="V728" s="13">
        <f t="shared" si="193"/>
        <v>0</v>
      </c>
      <c r="W728" s="13"/>
      <c r="X728" s="13">
        <f t="shared" si="194"/>
        <v>0</v>
      </c>
      <c r="Y728" s="13"/>
      <c r="Z728" s="13">
        <f t="shared" si="195"/>
        <v>0</v>
      </c>
      <c r="AA728" s="13"/>
      <c r="AB728" s="13">
        <f t="shared" si="196"/>
        <v>0</v>
      </c>
      <c r="AC728" s="13"/>
      <c r="AD728" s="13"/>
      <c r="AE728" s="13"/>
      <c r="AF728" s="13"/>
      <c r="AG728" s="13"/>
      <c r="AH728" s="13"/>
      <c r="AI728" s="13"/>
      <c r="AJ728" s="13"/>
      <c r="AK728" s="13">
        <f t="shared" si="197"/>
        <v>0</v>
      </c>
      <c r="AL728" s="13"/>
      <c r="AM728" s="13">
        <f t="shared" si="198"/>
        <v>0</v>
      </c>
      <c r="AN728" s="13"/>
      <c r="AO728" s="13">
        <v>0</v>
      </c>
      <c r="AP728" s="13">
        <f t="shared" si="199"/>
        <v>0</v>
      </c>
      <c r="AQ728" s="13"/>
      <c r="AR728" s="13">
        <f t="shared" si="200"/>
        <v>0</v>
      </c>
      <c r="AS728" s="13"/>
      <c r="AT728" s="13">
        <f t="shared" si="201"/>
        <v>0</v>
      </c>
      <c r="AU728" s="13"/>
      <c r="AV728" s="13">
        <f t="shared" si="202"/>
        <v>0</v>
      </c>
      <c r="AW728" s="13"/>
      <c r="AX728" s="13">
        <f t="shared" si="203"/>
        <v>0</v>
      </c>
      <c r="AY728" s="13"/>
      <c r="AZ728" s="13">
        <f t="shared" si="204"/>
        <v>0</v>
      </c>
      <c r="BA728" s="13"/>
      <c r="BB728" s="13">
        <f t="shared" si="205"/>
        <v>0</v>
      </c>
      <c r="BC728" s="13"/>
      <c r="BD728" s="13">
        <f t="shared" si="206"/>
        <v>0</v>
      </c>
      <c r="BE728" s="13"/>
      <c r="BF728" s="13">
        <f t="shared" si="207"/>
        <v>0</v>
      </c>
      <c r="BG728" s="13"/>
      <c r="BH728" s="13">
        <f t="shared" si="208"/>
        <v>117763.92043003347</v>
      </c>
      <c r="BI728" s="13">
        <f t="shared" si="209"/>
        <v>117800</v>
      </c>
      <c r="BJ728" s="13">
        <v>118000</v>
      </c>
    </row>
    <row r="729" spans="1:62" x14ac:dyDescent="0.25">
      <c r="A729" t="s">
        <v>549</v>
      </c>
      <c r="B729" s="13">
        <v>1098</v>
      </c>
      <c r="C729">
        <v>539155</v>
      </c>
      <c r="D729">
        <v>1</v>
      </c>
      <c r="E729">
        <v>0</v>
      </c>
      <c r="F729">
        <v>0</v>
      </c>
      <c r="G729">
        <v>0</v>
      </c>
      <c r="H729">
        <v>0</v>
      </c>
      <c r="I729" t="s">
        <v>26</v>
      </c>
      <c r="J729">
        <v>540765</v>
      </c>
      <c r="K729" t="s">
        <v>547</v>
      </c>
      <c r="L729">
        <v>540765</v>
      </c>
      <c r="M729" t="s">
        <v>547</v>
      </c>
      <c r="N729">
        <v>540765</v>
      </c>
      <c r="O729" t="s">
        <v>547</v>
      </c>
      <c r="P729">
        <v>539139</v>
      </c>
      <c r="Q729" t="s">
        <v>548</v>
      </c>
      <c r="R729" s="13">
        <v>253625.24370481668</v>
      </c>
      <c r="S729" s="13"/>
      <c r="T729" s="13"/>
      <c r="U729" s="13"/>
      <c r="V729" s="13">
        <f t="shared" si="193"/>
        <v>0</v>
      </c>
      <c r="W729" s="13"/>
      <c r="X729" s="13">
        <f t="shared" si="194"/>
        <v>0</v>
      </c>
      <c r="Y729" s="13"/>
      <c r="Z729" s="13">
        <f t="shared" si="195"/>
        <v>0</v>
      </c>
      <c r="AA729" s="13"/>
      <c r="AB729" s="13">
        <f t="shared" si="196"/>
        <v>0</v>
      </c>
      <c r="AC729" s="13"/>
      <c r="AD729" s="13"/>
      <c r="AE729" s="13"/>
      <c r="AF729" s="13"/>
      <c r="AG729" s="13"/>
      <c r="AH729" s="13"/>
      <c r="AI729" s="13"/>
      <c r="AJ729" s="13"/>
      <c r="AK729" s="13">
        <f t="shared" si="197"/>
        <v>0</v>
      </c>
      <c r="AL729" s="13"/>
      <c r="AM729" s="13">
        <f t="shared" si="198"/>
        <v>0</v>
      </c>
      <c r="AN729" s="13"/>
      <c r="AO729" s="13">
        <v>0</v>
      </c>
      <c r="AP729" s="13">
        <f t="shared" si="199"/>
        <v>0</v>
      </c>
      <c r="AQ729" s="13"/>
      <c r="AR729" s="13">
        <f t="shared" si="200"/>
        <v>0</v>
      </c>
      <c r="AS729" s="13"/>
      <c r="AT729" s="13">
        <f t="shared" si="201"/>
        <v>0</v>
      </c>
      <c r="AU729" s="13"/>
      <c r="AV729" s="13">
        <f t="shared" si="202"/>
        <v>0</v>
      </c>
      <c r="AW729" s="13"/>
      <c r="AX729" s="13">
        <f t="shared" si="203"/>
        <v>0</v>
      </c>
      <c r="AY729" s="13"/>
      <c r="AZ729" s="13">
        <f t="shared" si="204"/>
        <v>0</v>
      </c>
      <c r="BA729" s="13"/>
      <c r="BB729" s="13">
        <f t="shared" si="205"/>
        <v>0</v>
      </c>
      <c r="BC729" s="13"/>
      <c r="BD729" s="13">
        <f t="shared" si="206"/>
        <v>0</v>
      </c>
      <c r="BE729" s="13"/>
      <c r="BF729" s="13">
        <f t="shared" si="207"/>
        <v>0</v>
      </c>
      <c r="BG729" s="13"/>
      <c r="BH729" s="13">
        <f t="shared" si="208"/>
        <v>253625.24370481668</v>
      </c>
      <c r="BI729" s="13">
        <f t="shared" si="209"/>
        <v>253600</v>
      </c>
      <c r="BJ729" s="13">
        <v>255900</v>
      </c>
    </row>
    <row r="730" spans="1:62" x14ac:dyDescent="0.25">
      <c r="A730" t="s">
        <v>832</v>
      </c>
      <c r="B730" s="13">
        <v>969</v>
      </c>
      <c r="C730">
        <v>577944</v>
      </c>
      <c r="D730">
        <v>1</v>
      </c>
      <c r="E730">
        <v>0</v>
      </c>
      <c r="F730">
        <v>0</v>
      </c>
      <c r="G730">
        <v>0</v>
      </c>
      <c r="H730">
        <v>0</v>
      </c>
      <c r="I730" t="s">
        <v>41</v>
      </c>
      <c r="J730">
        <v>578347</v>
      </c>
      <c r="K730" t="s">
        <v>284</v>
      </c>
      <c r="L730">
        <v>578347</v>
      </c>
      <c r="M730" t="s">
        <v>284</v>
      </c>
      <c r="N730">
        <v>578347</v>
      </c>
      <c r="O730" t="s">
        <v>284</v>
      </c>
      <c r="P730">
        <v>578347</v>
      </c>
      <c r="Q730" t="s">
        <v>284</v>
      </c>
      <c r="R730" s="13">
        <v>224309.24989271484</v>
      </c>
      <c r="S730" s="13"/>
      <c r="T730" s="13"/>
      <c r="U730" s="13"/>
      <c r="V730" s="13">
        <f t="shared" si="193"/>
        <v>0</v>
      </c>
      <c r="W730" s="13"/>
      <c r="X730" s="13">
        <f t="shared" si="194"/>
        <v>0</v>
      </c>
      <c r="Y730" s="13"/>
      <c r="Z730" s="13">
        <f t="shared" si="195"/>
        <v>0</v>
      </c>
      <c r="AA730" s="13"/>
      <c r="AB730" s="13">
        <f t="shared" si="196"/>
        <v>0</v>
      </c>
      <c r="AC730" s="13"/>
      <c r="AD730" s="13"/>
      <c r="AE730" s="13"/>
      <c r="AF730" s="13"/>
      <c r="AG730" s="13"/>
      <c r="AH730" s="13"/>
      <c r="AI730" s="13"/>
      <c r="AJ730" s="13"/>
      <c r="AK730" s="13">
        <f t="shared" si="197"/>
        <v>0</v>
      </c>
      <c r="AL730" s="13"/>
      <c r="AM730" s="13">
        <f t="shared" si="198"/>
        <v>0</v>
      </c>
      <c r="AN730" s="13"/>
      <c r="AO730" s="13">
        <v>1</v>
      </c>
      <c r="AP730" s="13">
        <f t="shared" si="199"/>
        <v>30500</v>
      </c>
      <c r="AQ730" s="13"/>
      <c r="AR730" s="13">
        <f t="shared" si="200"/>
        <v>0</v>
      </c>
      <c r="AS730" s="13"/>
      <c r="AT730" s="13">
        <f t="shared" si="201"/>
        <v>0</v>
      </c>
      <c r="AU730" s="13"/>
      <c r="AV730" s="13">
        <f t="shared" si="202"/>
        <v>0</v>
      </c>
      <c r="AW730" s="13"/>
      <c r="AX730" s="13">
        <f t="shared" si="203"/>
        <v>0</v>
      </c>
      <c r="AY730" s="13"/>
      <c r="AZ730" s="13">
        <f t="shared" si="204"/>
        <v>0</v>
      </c>
      <c r="BA730" s="13"/>
      <c r="BB730" s="13">
        <f t="shared" si="205"/>
        <v>0</v>
      </c>
      <c r="BC730" s="13"/>
      <c r="BD730" s="13">
        <f t="shared" si="206"/>
        <v>0</v>
      </c>
      <c r="BE730" s="13"/>
      <c r="BF730" s="13">
        <f t="shared" si="207"/>
        <v>0</v>
      </c>
      <c r="BG730" s="13"/>
      <c r="BH730" s="13">
        <f t="shared" si="208"/>
        <v>254809.24989271484</v>
      </c>
      <c r="BI730" s="13">
        <f t="shared" si="209"/>
        <v>254800</v>
      </c>
      <c r="BJ730" s="13">
        <v>258400</v>
      </c>
    </row>
    <row r="731" spans="1:62" x14ac:dyDescent="0.25">
      <c r="A731" s="4" t="s">
        <v>832</v>
      </c>
      <c r="B731" s="13">
        <v>903</v>
      </c>
      <c r="C731">
        <v>541699</v>
      </c>
      <c r="D731">
        <v>1</v>
      </c>
      <c r="E731">
        <v>1</v>
      </c>
      <c r="F731">
        <v>1</v>
      </c>
      <c r="G731">
        <v>0</v>
      </c>
      <c r="H731">
        <v>0</v>
      </c>
      <c r="I731" t="s">
        <v>26</v>
      </c>
      <c r="J731">
        <v>541699</v>
      </c>
      <c r="K731" t="s">
        <v>832</v>
      </c>
      <c r="L731">
        <v>541699</v>
      </c>
      <c r="M731" t="s">
        <v>832</v>
      </c>
      <c r="N731">
        <v>541656</v>
      </c>
      <c r="O731" t="s">
        <v>195</v>
      </c>
      <c r="P731">
        <v>541656</v>
      </c>
      <c r="Q731" t="s">
        <v>195</v>
      </c>
      <c r="R731" s="13">
        <v>209273.17292393686</v>
      </c>
      <c r="S731" s="13">
        <v>1399</v>
      </c>
      <c r="T731" s="13">
        <v>74918.644726911967</v>
      </c>
      <c r="U731" s="13"/>
      <c r="V731" s="13">
        <f t="shared" si="193"/>
        <v>0</v>
      </c>
      <c r="W731" s="13">
        <v>27</v>
      </c>
      <c r="X731" s="13">
        <f t="shared" si="194"/>
        <v>80028</v>
      </c>
      <c r="Y731" s="13">
        <v>4</v>
      </c>
      <c r="Z731" s="13">
        <f t="shared" si="195"/>
        <v>3952</v>
      </c>
      <c r="AA731" s="13">
        <v>1</v>
      </c>
      <c r="AB731" s="13">
        <f t="shared" si="196"/>
        <v>247</v>
      </c>
      <c r="AC731" s="13">
        <v>1887</v>
      </c>
      <c r="AD731" s="13">
        <v>406093.83587328566</v>
      </c>
      <c r="AE731" s="13"/>
      <c r="AF731" s="13"/>
      <c r="AG731" s="13"/>
      <c r="AH731" s="13"/>
      <c r="AI731" s="13"/>
      <c r="AJ731" s="13"/>
      <c r="AK731" s="13">
        <f t="shared" si="197"/>
        <v>0</v>
      </c>
      <c r="AL731" s="13"/>
      <c r="AM731" s="13">
        <f t="shared" si="198"/>
        <v>0</v>
      </c>
      <c r="AN731" s="13"/>
      <c r="AO731" s="13">
        <v>0</v>
      </c>
      <c r="AP731" s="13">
        <f t="shared" si="199"/>
        <v>0</v>
      </c>
      <c r="AQ731" s="13"/>
      <c r="AR731" s="13">
        <f t="shared" si="200"/>
        <v>0</v>
      </c>
      <c r="AS731" s="13"/>
      <c r="AT731" s="13">
        <f t="shared" si="201"/>
        <v>0</v>
      </c>
      <c r="AU731" s="13"/>
      <c r="AV731" s="13">
        <f t="shared" si="202"/>
        <v>0</v>
      </c>
      <c r="AW731" s="13"/>
      <c r="AX731" s="13">
        <f t="shared" si="203"/>
        <v>0</v>
      </c>
      <c r="AY731" s="13"/>
      <c r="AZ731" s="13">
        <f t="shared" si="204"/>
        <v>0</v>
      </c>
      <c r="BA731" s="13"/>
      <c r="BB731" s="13">
        <f t="shared" si="205"/>
        <v>0</v>
      </c>
      <c r="BC731" s="13"/>
      <c r="BD731" s="13">
        <f t="shared" si="206"/>
        <v>0</v>
      </c>
      <c r="BE731" s="13"/>
      <c r="BF731" s="13">
        <f t="shared" si="207"/>
        <v>0</v>
      </c>
      <c r="BG731" s="13"/>
      <c r="BH731" s="13">
        <f t="shared" si="208"/>
        <v>774512.65352413454</v>
      </c>
      <c r="BI731" s="13">
        <f t="shared" si="209"/>
        <v>774500</v>
      </c>
      <c r="BJ731" s="13">
        <v>771500</v>
      </c>
    </row>
    <row r="732" spans="1:62" x14ac:dyDescent="0.25">
      <c r="A732" t="s">
        <v>832</v>
      </c>
      <c r="B732" s="13">
        <v>828</v>
      </c>
      <c r="C732">
        <v>535630</v>
      </c>
      <c r="D732">
        <v>1</v>
      </c>
      <c r="E732">
        <v>0</v>
      </c>
      <c r="F732">
        <v>0</v>
      </c>
      <c r="G732">
        <v>0</v>
      </c>
      <c r="H732">
        <v>0</v>
      </c>
      <c r="I732" t="s">
        <v>26</v>
      </c>
      <c r="J732">
        <v>535443</v>
      </c>
      <c r="K732" t="s">
        <v>247</v>
      </c>
      <c r="L732">
        <v>535443</v>
      </c>
      <c r="M732" t="s">
        <v>247</v>
      </c>
      <c r="N732">
        <v>535443</v>
      </c>
      <c r="O732" t="s">
        <v>247</v>
      </c>
      <c r="P732">
        <v>535419</v>
      </c>
      <c r="Q732" t="s">
        <v>130</v>
      </c>
      <c r="R732" s="13">
        <v>192154.54086974691</v>
      </c>
      <c r="S732" s="13"/>
      <c r="T732" s="13"/>
      <c r="U732" s="13"/>
      <c r="V732" s="13">
        <f t="shared" si="193"/>
        <v>0</v>
      </c>
      <c r="W732" s="13"/>
      <c r="X732" s="13">
        <f t="shared" si="194"/>
        <v>0</v>
      </c>
      <c r="Y732" s="13"/>
      <c r="Z732" s="13">
        <f t="shared" si="195"/>
        <v>0</v>
      </c>
      <c r="AA732" s="13"/>
      <c r="AB732" s="13">
        <f t="shared" si="196"/>
        <v>0</v>
      </c>
      <c r="AC732" s="13"/>
      <c r="AD732" s="13"/>
      <c r="AE732" s="13"/>
      <c r="AF732" s="13"/>
      <c r="AG732" s="13"/>
      <c r="AH732" s="13"/>
      <c r="AI732" s="13"/>
      <c r="AJ732" s="13"/>
      <c r="AK732" s="13">
        <f t="shared" si="197"/>
        <v>0</v>
      </c>
      <c r="AL732" s="13"/>
      <c r="AM732" s="13">
        <f t="shared" si="198"/>
        <v>0</v>
      </c>
      <c r="AN732" s="13"/>
      <c r="AO732" s="13">
        <v>0</v>
      </c>
      <c r="AP732" s="13">
        <f t="shared" si="199"/>
        <v>0</v>
      </c>
      <c r="AQ732" s="13"/>
      <c r="AR732" s="13">
        <f t="shared" si="200"/>
        <v>0</v>
      </c>
      <c r="AS732" s="13"/>
      <c r="AT732" s="13">
        <f t="shared" si="201"/>
        <v>0</v>
      </c>
      <c r="AU732" s="13"/>
      <c r="AV732" s="13">
        <f t="shared" si="202"/>
        <v>0</v>
      </c>
      <c r="AW732" s="13"/>
      <c r="AX732" s="13">
        <f t="shared" si="203"/>
        <v>0</v>
      </c>
      <c r="AY732" s="13"/>
      <c r="AZ732" s="13">
        <f t="shared" si="204"/>
        <v>0</v>
      </c>
      <c r="BA732" s="13"/>
      <c r="BB732" s="13">
        <f t="shared" si="205"/>
        <v>0</v>
      </c>
      <c r="BC732" s="13"/>
      <c r="BD732" s="13">
        <f t="shared" si="206"/>
        <v>0</v>
      </c>
      <c r="BE732" s="13"/>
      <c r="BF732" s="13">
        <f t="shared" si="207"/>
        <v>0</v>
      </c>
      <c r="BG732" s="13"/>
      <c r="BH732" s="13">
        <f t="shared" si="208"/>
        <v>192154.54086974691</v>
      </c>
      <c r="BI732" s="13">
        <f t="shared" si="209"/>
        <v>192200</v>
      </c>
      <c r="BJ732" s="13">
        <v>191900</v>
      </c>
    </row>
    <row r="733" spans="1:62" x14ac:dyDescent="0.25">
      <c r="A733" t="s">
        <v>1210</v>
      </c>
      <c r="B733" s="13">
        <v>579</v>
      </c>
      <c r="C733">
        <v>577057</v>
      </c>
      <c r="D733">
        <v>1</v>
      </c>
      <c r="E733">
        <v>0</v>
      </c>
      <c r="F733">
        <v>0</v>
      </c>
      <c r="G733">
        <v>0</v>
      </c>
      <c r="H733">
        <v>0</v>
      </c>
      <c r="I733" t="s">
        <v>51</v>
      </c>
      <c r="J733">
        <v>577197</v>
      </c>
      <c r="K733" t="s">
        <v>287</v>
      </c>
      <c r="L733">
        <v>577197</v>
      </c>
      <c r="M733" t="s">
        <v>287</v>
      </c>
      <c r="N733">
        <v>577197</v>
      </c>
      <c r="O733" t="s">
        <v>287</v>
      </c>
      <c r="P733">
        <v>577197</v>
      </c>
      <c r="Q733" t="s">
        <v>287</v>
      </c>
      <c r="R733" s="13">
        <v>135052.7392832574</v>
      </c>
      <c r="S733" s="13"/>
      <c r="T733" s="13"/>
      <c r="U733" s="13"/>
      <c r="V733" s="13">
        <f t="shared" si="193"/>
        <v>0</v>
      </c>
      <c r="W733" s="13"/>
      <c r="X733" s="13">
        <f t="shared" si="194"/>
        <v>0</v>
      </c>
      <c r="Y733" s="13"/>
      <c r="Z733" s="13">
        <f t="shared" si="195"/>
        <v>0</v>
      </c>
      <c r="AA733" s="13"/>
      <c r="AB733" s="13">
        <f t="shared" si="196"/>
        <v>0</v>
      </c>
      <c r="AC733" s="13"/>
      <c r="AD733" s="13"/>
      <c r="AE733" s="13"/>
      <c r="AF733" s="13"/>
      <c r="AG733" s="13"/>
      <c r="AH733" s="13"/>
      <c r="AI733" s="13"/>
      <c r="AJ733" s="13"/>
      <c r="AK733" s="13">
        <f t="shared" si="197"/>
        <v>0</v>
      </c>
      <c r="AL733" s="13"/>
      <c r="AM733" s="13">
        <f t="shared" si="198"/>
        <v>0</v>
      </c>
      <c r="AN733" s="13"/>
      <c r="AO733" s="13">
        <v>0</v>
      </c>
      <c r="AP733" s="13">
        <f t="shared" si="199"/>
        <v>0</v>
      </c>
      <c r="AQ733" s="13"/>
      <c r="AR733" s="13">
        <f t="shared" si="200"/>
        <v>0</v>
      </c>
      <c r="AS733" s="13"/>
      <c r="AT733" s="13">
        <f t="shared" si="201"/>
        <v>0</v>
      </c>
      <c r="AU733" s="13"/>
      <c r="AV733" s="13">
        <f t="shared" si="202"/>
        <v>0</v>
      </c>
      <c r="AW733" s="13"/>
      <c r="AX733" s="13">
        <f t="shared" si="203"/>
        <v>0</v>
      </c>
      <c r="AY733" s="13"/>
      <c r="AZ733" s="13">
        <f t="shared" si="204"/>
        <v>0</v>
      </c>
      <c r="BA733" s="13"/>
      <c r="BB733" s="13">
        <f t="shared" si="205"/>
        <v>0</v>
      </c>
      <c r="BC733" s="13"/>
      <c r="BD733" s="13">
        <f t="shared" si="206"/>
        <v>0</v>
      </c>
      <c r="BE733" s="13"/>
      <c r="BF733" s="13">
        <f t="shared" si="207"/>
        <v>0</v>
      </c>
      <c r="BG733" s="13"/>
      <c r="BH733" s="13">
        <f t="shared" si="208"/>
        <v>135052.7392832574</v>
      </c>
      <c r="BI733" s="13">
        <f t="shared" si="209"/>
        <v>135100</v>
      </c>
      <c r="BJ733" s="13">
        <v>135800</v>
      </c>
    </row>
    <row r="734" spans="1:62" x14ac:dyDescent="0.25">
      <c r="A734" t="s">
        <v>1211</v>
      </c>
      <c r="B734" s="13">
        <v>187</v>
      </c>
      <c r="C734">
        <v>569933</v>
      </c>
      <c r="D734">
        <v>1</v>
      </c>
      <c r="E734">
        <v>0</v>
      </c>
      <c r="F734">
        <v>0</v>
      </c>
      <c r="G734">
        <v>0</v>
      </c>
      <c r="H734">
        <v>0</v>
      </c>
      <c r="I734" t="s">
        <v>33</v>
      </c>
      <c r="J734">
        <v>571091</v>
      </c>
      <c r="K734" t="s">
        <v>283</v>
      </c>
      <c r="L734">
        <v>569810</v>
      </c>
      <c r="M734" t="s">
        <v>98</v>
      </c>
      <c r="N734">
        <v>569810</v>
      </c>
      <c r="O734" t="s">
        <v>98</v>
      </c>
      <c r="P734">
        <v>569810</v>
      </c>
      <c r="Q734" t="s">
        <v>98</v>
      </c>
      <c r="R734" s="13">
        <v>70488.701001315436</v>
      </c>
      <c r="S734" s="13"/>
      <c r="T734" s="13"/>
      <c r="U734" s="13"/>
      <c r="V734" s="13">
        <f t="shared" si="193"/>
        <v>0</v>
      </c>
      <c r="W734" s="13"/>
      <c r="X734" s="13">
        <f t="shared" si="194"/>
        <v>0</v>
      </c>
      <c r="Y734" s="13"/>
      <c r="Z734" s="13">
        <f t="shared" si="195"/>
        <v>0</v>
      </c>
      <c r="AA734" s="13"/>
      <c r="AB734" s="13">
        <f t="shared" si="196"/>
        <v>0</v>
      </c>
      <c r="AC734" s="13"/>
      <c r="AD734" s="13"/>
      <c r="AE734" s="13"/>
      <c r="AF734" s="13"/>
      <c r="AG734" s="13"/>
      <c r="AH734" s="13"/>
      <c r="AI734" s="13"/>
      <c r="AJ734" s="13"/>
      <c r="AK734" s="13">
        <f t="shared" si="197"/>
        <v>0</v>
      </c>
      <c r="AL734" s="13"/>
      <c r="AM734" s="13">
        <f t="shared" si="198"/>
        <v>0</v>
      </c>
      <c r="AN734" s="13"/>
      <c r="AO734" s="13">
        <v>0</v>
      </c>
      <c r="AP734" s="13">
        <f t="shared" si="199"/>
        <v>0</v>
      </c>
      <c r="AQ734" s="13"/>
      <c r="AR734" s="13">
        <f t="shared" si="200"/>
        <v>0</v>
      </c>
      <c r="AS734" s="13"/>
      <c r="AT734" s="13">
        <f t="shared" si="201"/>
        <v>0</v>
      </c>
      <c r="AU734" s="13"/>
      <c r="AV734" s="13">
        <f t="shared" si="202"/>
        <v>0</v>
      </c>
      <c r="AW734" s="13"/>
      <c r="AX734" s="13">
        <f t="shared" si="203"/>
        <v>0</v>
      </c>
      <c r="AY734" s="13"/>
      <c r="AZ734" s="13">
        <f t="shared" si="204"/>
        <v>0</v>
      </c>
      <c r="BA734" s="13"/>
      <c r="BB734" s="13">
        <f t="shared" si="205"/>
        <v>0</v>
      </c>
      <c r="BC734" s="13"/>
      <c r="BD734" s="13">
        <f t="shared" si="206"/>
        <v>0</v>
      </c>
      <c r="BE734" s="13"/>
      <c r="BF734" s="13">
        <f t="shared" si="207"/>
        <v>0</v>
      </c>
      <c r="BG734" s="13"/>
      <c r="BH734" s="13">
        <f t="shared" si="208"/>
        <v>70488.701001315436</v>
      </c>
      <c r="BI734" s="13">
        <f t="shared" si="209"/>
        <v>70500</v>
      </c>
      <c r="BJ734" s="13">
        <v>70800</v>
      </c>
    </row>
    <row r="735" spans="1:62" x14ac:dyDescent="0.25">
      <c r="A735" t="s">
        <v>1213</v>
      </c>
      <c r="B735" s="13">
        <v>571</v>
      </c>
      <c r="C735">
        <v>557641</v>
      </c>
      <c r="D735">
        <v>1</v>
      </c>
      <c r="E735">
        <v>0</v>
      </c>
      <c r="F735">
        <v>0</v>
      </c>
      <c r="G735">
        <v>0</v>
      </c>
      <c r="H735">
        <v>0</v>
      </c>
      <c r="I735" t="s">
        <v>110</v>
      </c>
      <c r="J735">
        <v>558435</v>
      </c>
      <c r="K735" t="s">
        <v>1214</v>
      </c>
      <c r="L735">
        <v>558435</v>
      </c>
      <c r="M735" t="s">
        <v>1214</v>
      </c>
      <c r="N735">
        <v>558249</v>
      </c>
      <c r="O735" t="s">
        <v>564</v>
      </c>
      <c r="P735">
        <v>558249</v>
      </c>
      <c r="Q735" t="s">
        <v>564</v>
      </c>
      <c r="R735" s="13">
        <v>133210.72180034532</v>
      </c>
      <c r="S735" s="13"/>
      <c r="T735" s="13"/>
      <c r="U735" s="13"/>
      <c r="V735" s="13">
        <f t="shared" si="193"/>
        <v>0</v>
      </c>
      <c r="W735" s="13"/>
      <c r="X735" s="13">
        <f t="shared" si="194"/>
        <v>0</v>
      </c>
      <c r="Y735" s="13"/>
      <c r="Z735" s="13">
        <f t="shared" si="195"/>
        <v>0</v>
      </c>
      <c r="AA735" s="13"/>
      <c r="AB735" s="13">
        <f t="shared" si="196"/>
        <v>0</v>
      </c>
      <c r="AC735" s="13"/>
      <c r="AD735" s="13"/>
      <c r="AE735" s="13"/>
      <c r="AF735" s="13"/>
      <c r="AG735" s="13"/>
      <c r="AH735" s="13"/>
      <c r="AI735" s="13"/>
      <c r="AJ735" s="13"/>
      <c r="AK735" s="13">
        <f t="shared" si="197"/>
        <v>0</v>
      </c>
      <c r="AL735" s="13"/>
      <c r="AM735" s="13">
        <f t="shared" si="198"/>
        <v>0</v>
      </c>
      <c r="AN735" s="13"/>
      <c r="AO735" s="13">
        <v>0</v>
      </c>
      <c r="AP735" s="13">
        <f t="shared" si="199"/>
        <v>0</v>
      </c>
      <c r="AQ735" s="13"/>
      <c r="AR735" s="13">
        <f t="shared" si="200"/>
        <v>0</v>
      </c>
      <c r="AS735" s="13"/>
      <c r="AT735" s="13">
        <f t="shared" si="201"/>
        <v>0</v>
      </c>
      <c r="AU735" s="13"/>
      <c r="AV735" s="13">
        <f t="shared" si="202"/>
        <v>0</v>
      </c>
      <c r="AW735" s="13"/>
      <c r="AX735" s="13">
        <f t="shared" si="203"/>
        <v>0</v>
      </c>
      <c r="AY735" s="13"/>
      <c r="AZ735" s="13">
        <f t="shared" si="204"/>
        <v>0</v>
      </c>
      <c r="BA735" s="13"/>
      <c r="BB735" s="13">
        <f t="shared" si="205"/>
        <v>0</v>
      </c>
      <c r="BC735" s="13"/>
      <c r="BD735" s="13">
        <f t="shared" si="206"/>
        <v>0</v>
      </c>
      <c r="BE735" s="13"/>
      <c r="BF735" s="13">
        <f t="shared" si="207"/>
        <v>0</v>
      </c>
      <c r="BG735" s="13"/>
      <c r="BH735" s="13">
        <f t="shared" si="208"/>
        <v>133210.72180034532</v>
      </c>
      <c r="BI735" s="13">
        <f t="shared" si="209"/>
        <v>133200</v>
      </c>
      <c r="BJ735" s="13">
        <v>133200</v>
      </c>
    </row>
    <row r="736" spans="1:62" x14ac:dyDescent="0.25">
      <c r="A736" t="s">
        <v>1215</v>
      </c>
      <c r="B736" s="13">
        <v>132</v>
      </c>
      <c r="C736">
        <v>598704</v>
      </c>
      <c r="D736">
        <v>1</v>
      </c>
      <c r="E736">
        <v>0</v>
      </c>
      <c r="F736">
        <v>0</v>
      </c>
      <c r="G736">
        <v>0</v>
      </c>
      <c r="H736">
        <v>0</v>
      </c>
      <c r="I736" t="s">
        <v>75</v>
      </c>
      <c r="J736">
        <v>548456</v>
      </c>
      <c r="K736" t="s">
        <v>1217</v>
      </c>
      <c r="L736">
        <v>547492</v>
      </c>
      <c r="M736" t="s">
        <v>74</v>
      </c>
      <c r="N736">
        <v>547492</v>
      </c>
      <c r="O736" t="s">
        <v>74</v>
      </c>
      <c r="P736">
        <v>547492</v>
      </c>
      <c r="Q736" t="s">
        <v>74</v>
      </c>
      <c r="R736" s="13">
        <v>70488.701001315436</v>
      </c>
      <c r="S736" s="13"/>
      <c r="T736" s="13"/>
      <c r="U736" s="13"/>
      <c r="V736" s="13">
        <f t="shared" si="193"/>
        <v>0</v>
      </c>
      <c r="W736" s="13"/>
      <c r="X736" s="13">
        <f t="shared" si="194"/>
        <v>0</v>
      </c>
      <c r="Y736" s="13"/>
      <c r="Z736" s="13">
        <f t="shared" si="195"/>
        <v>0</v>
      </c>
      <c r="AA736" s="13"/>
      <c r="AB736" s="13">
        <f t="shared" si="196"/>
        <v>0</v>
      </c>
      <c r="AC736" s="13"/>
      <c r="AD736" s="13"/>
      <c r="AE736" s="13"/>
      <c r="AF736" s="13"/>
      <c r="AG736" s="13"/>
      <c r="AH736" s="13"/>
      <c r="AI736" s="13"/>
      <c r="AJ736" s="13"/>
      <c r="AK736" s="13">
        <f t="shared" si="197"/>
        <v>0</v>
      </c>
      <c r="AL736" s="13"/>
      <c r="AM736" s="13">
        <f t="shared" si="198"/>
        <v>0</v>
      </c>
      <c r="AN736" s="13"/>
      <c r="AO736" s="13">
        <v>0</v>
      </c>
      <c r="AP736" s="13">
        <f t="shared" si="199"/>
        <v>0</v>
      </c>
      <c r="AQ736" s="13"/>
      <c r="AR736" s="13">
        <f t="shared" si="200"/>
        <v>0</v>
      </c>
      <c r="AS736" s="13"/>
      <c r="AT736" s="13">
        <f t="shared" si="201"/>
        <v>0</v>
      </c>
      <c r="AU736" s="13"/>
      <c r="AV736" s="13">
        <f t="shared" si="202"/>
        <v>0</v>
      </c>
      <c r="AW736" s="13"/>
      <c r="AX736" s="13">
        <f t="shared" si="203"/>
        <v>0</v>
      </c>
      <c r="AY736" s="13"/>
      <c r="AZ736" s="13">
        <f t="shared" si="204"/>
        <v>0</v>
      </c>
      <c r="BA736" s="13"/>
      <c r="BB736" s="13">
        <f t="shared" si="205"/>
        <v>0</v>
      </c>
      <c r="BC736" s="13"/>
      <c r="BD736" s="13">
        <f t="shared" si="206"/>
        <v>0</v>
      </c>
      <c r="BE736" s="13"/>
      <c r="BF736" s="13">
        <f t="shared" si="207"/>
        <v>0</v>
      </c>
      <c r="BG736" s="13"/>
      <c r="BH736" s="13">
        <f t="shared" si="208"/>
        <v>70488.701001315436</v>
      </c>
      <c r="BI736" s="13">
        <f t="shared" si="209"/>
        <v>70500</v>
      </c>
      <c r="BJ736" s="13">
        <v>70800</v>
      </c>
    </row>
    <row r="737" spans="1:62" x14ac:dyDescent="0.25">
      <c r="A737" t="s">
        <v>1215</v>
      </c>
      <c r="B737" s="13">
        <v>674</v>
      </c>
      <c r="C737">
        <v>557650</v>
      </c>
      <c r="D737">
        <v>1</v>
      </c>
      <c r="E737">
        <v>0</v>
      </c>
      <c r="F737">
        <v>0</v>
      </c>
      <c r="G737">
        <v>0</v>
      </c>
      <c r="H737">
        <v>0</v>
      </c>
      <c r="I737" t="s">
        <v>110</v>
      </c>
      <c r="J737">
        <v>558109</v>
      </c>
      <c r="K737" t="s">
        <v>1216</v>
      </c>
      <c r="L737">
        <v>558109</v>
      </c>
      <c r="M737" t="s">
        <v>1216</v>
      </c>
      <c r="N737">
        <v>558109</v>
      </c>
      <c r="O737" t="s">
        <v>1216</v>
      </c>
      <c r="P737">
        <v>558109</v>
      </c>
      <c r="Q737" t="s">
        <v>1216</v>
      </c>
      <c r="R737" s="13">
        <v>156889.90412673229</v>
      </c>
      <c r="S737" s="13"/>
      <c r="T737" s="13"/>
      <c r="U737" s="13"/>
      <c r="V737" s="13">
        <f t="shared" si="193"/>
        <v>0</v>
      </c>
      <c r="W737" s="13"/>
      <c r="X737" s="13">
        <f t="shared" si="194"/>
        <v>0</v>
      </c>
      <c r="Y737" s="13"/>
      <c r="Z737" s="13">
        <f t="shared" si="195"/>
        <v>0</v>
      </c>
      <c r="AA737" s="13"/>
      <c r="AB737" s="13">
        <f t="shared" si="196"/>
        <v>0</v>
      </c>
      <c r="AC737" s="13"/>
      <c r="AD737" s="13"/>
      <c r="AE737" s="13"/>
      <c r="AF737" s="13"/>
      <c r="AG737" s="13"/>
      <c r="AH737" s="13"/>
      <c r="AI737" s="13"/>
      <c r="AJ737" s="13"/>
      <c r="AK737" s="13">
        <f t="shared" si="197"/>
        <v>0</v>
      </c>
      <c r="AL737" s="13"/>
      <c r="AM737" s="13">
        <f t="shared" si="198"/>
        <v>0</v>
      </c>
      <c r="AN737" s="13"/>
      <c r="AO737" s="13">
        <v>0</v>
      </c>
      <c r="AP737" s="13">
        <f t="shared" si="199"/>
        <v>0</v>
      </c>
      <c r="AQ737" s="13"/>
      <c r="AR737" s="13">
        <f t="shared" si="200"/>
        <v>0</v>
      </c>
      <c r="AS737" s="13"/>
      <c r="AT737" s="13">
        <f t="shared" si="201"/>
        <v>0</v>
      </c>
      <c r="AU737" s="13"/>
      <c r="AV737" s="13">
        <f t="shared" si="202"/>
        <v>0</v>
      </c>
      <c r="AW737" s="13"/>
      <c r="AX737" s="13">
        <f t="shared" si="203"/>
        <v>0</v>
      </c>
      <c r="AY737" s="13"/>
      <c r="AZ737" s="13">
        <f t="shared" si="204"/>
        <v>0</v>
      </c>
      <c r="BA737" s="13"/>
      <c r="BB737" s="13">
        <f t="shared" si="205"/>
        <v>0</v>
      </c>
      <c r="BC737" s="13"/>
      <c r="BD737" s="13">
        <f t="shared" si="206"/>
        <v>0</v>
      </c>
      <c r="BE737" s="13"/>
      <c r="BF737" s="13">
        <f t="shared" si="207"/>
        <v>0</v>
      </c>
      <c r="BG737" s="13"/>
      <c r="BH737" s="13">
        <f t="shared" si="208"/>
        <v>156889.90412673229</v>
      </c>
      <c r="BI737" s="13">
        <f t="shared" si="209"/>
        <v>156900</v>
      </c>
      <c r="BJ737" s="13">
        <v>155900</v>
      </c>
    </row>
    <row r="738" spans="1:62" x14ac:dyDescent="0.25">
      <c r="A738" t="s">
        <v>1218</v>
      </c>
      <c r="B738" s="13">
        <v>1465</v>
      </c>
      <c r="C738">
        <v>564711</v>
      </c>
      <c r="D738">
        <v>1</v>
      </c>
      <c r="E738">
        <v>0</v>
      </c>
      <c r="F738">
        <v>0</v>
      </c>
      <c r="G738">
        <v>0</v>
      </c>
      <c r="H738">
        <v>0</v>
      </c>
      <c r="I738" t="s">
        <v>85</v>
      </c>
      <c r="J738">
        <v>565229</v>
      </c>
      <c r="K738" t="s">
        <v>1117</v>
      </c>
      <c r="L738">
        <v>565229</v>
      </c>
      <c r="M738" t="s">
        <v>1117</v>
      </c>
      <c r="N738">
        <v>565229</v>
      </c>
      <c r="O738" t="s">
        <v>1117</v>
      </c>
      <c r="P738">
        <v>565229</v>
      </c>
      <c r="Q738" t="s">
        <v>1117</v>
      </c>
      <c r="R738" s="13">
        <v>336548.34678155504</v>
      </c>
      <c r="S738" s="13"/>
      <c r="T738" s="13"/>
      <c r="U738" s="13"/>
      <c r="V738" s="13">
        <f t="shared" si="193"/>
        <v>0</v>
      </c>
      <c r="W738" s="13"/>
      <c r="X738" s="13">
        <f t="shared" si="194"/>
        <v>0</v>
      </c>
      <c r="Y738" s="13"/>
      <c r="Z738" s="13">
        <f t="shared" si="195"/>
        <v>0</v>
      </c>
      <c r="AA738" s="13"/>
      <c r="AB738" s="13">
        <f t="shared" si="196"/>
        <v>0</v>
      </c>
      <c r="AC738" s="13"/>
      <c r="AD738" s="13"/>
      <c r="AE738" s="13"/>
      <c r="AF738" s="13"/>
      <c r="AG738" s="13"/>
      <c r="AH738" s="13"/>
      <c r="AI738" s="13"/>
      <c r="AJ738" s="13"/>
      <c r="AK738" s="13">
        <f t="shared" si="197"/>
        <v>0</v>
      </c>
      <c r="AL738" s="13"/>
      <c r="AM738" s="13">
        <f t="shared" si="198"/>
        <v>0</v>
      </c>
      <c r="AN738" s="13"/>
      <c r="AO738" s="13">
        <v>18</v>
      </c>
      <c r="AP738" s="13">
        <f t="shared" si="199"/>
        <v>549000</v>
      </c>
      <c r="AQ738" s="13"/>
      <c r="AR738" s="13">
        <f t="shared" si="200"/>
        <v>0</v>
      </c>
      <c r="AS738" s="13"/>
      <c r="AT738" s="13">
        <f t="shared" si="201"/>
        <v>0</v>
      </c>
      <c r="AU738" s="13"/>
      <c r="AV738" s="13">
        <f t="shared" si="202"/>
        <v>0</v>
      </c>
      <c r="AW738" s="13"/>
      <c r="AX738" s="13">
        <f t="shared" si="203"/>
        <v>0</v>
      </c>
      <c r="AY738" s="13"/>
      <c r="AZ738" s="13">
        <f t="shared" si="204"/>
        <v>0</v>
      </c>
      <c r="BA738" s="13"/>
      <c r="BB738" s="13">
        <f t="shared" si="205"/>
        <v>0</v>
      </c>
      <c r="BC738" s="13"/>
      <c r="BD738" s="13">
        <f t="shared" si="206"/>
        <v>0</v>
      </c>
      <c r="BE738" s="13"/>
      <c r="BF738" s="13">
        <f t="shared" si="207"/>
        <v>0</v>
      </c>
      <c r="BG738" s="13"/>
      <c r="BH738" s="13">
        <f t="shared" si="208"/>
        <v>885548.3467815551</v>
      </c>
      <c r="BI738" s="13">
        <f t="shared" si="209"/>
        <v>885500</v>
      </c>
      <c r="BJ738" s="13">
        <v>886500</v>
      </c>
    </row>
    <row r="739" spans="1:62" x14ac:dyDescent="0.25">
      <c r="A739" t="s">
        <v>1219</v>
      </c>
      <c r="B739" s="13">
        <v>259</v>
      </c>
      <c r="C739">
        <v>551503</v>
      </c>
      <c r="D739">
        <v>1</v>
      </c>
      <c r="E739">
        <v>0</v>
      </c>
      <c r="F739">
        <v>0</v>
      </c>
      <c r="G739">
        <v>0</v>
      </c>
      <c r="H739">
        <v>0</v>
      </c>
      <c r="I739" t="s">
        <v>23</v>
      </c>
      <c r="J739">
        <v>545171</v>
      </c>
      <c r="K739" t="s">
        <v>602</v>
      </c>
      <c r="L739">
        <v>545171</v>
      </c>
      <c r="M739" t="s">
        <v>602</v>
      </c>
      <c r="N739">
        <v>545171</v>
      </c>
      <c r="O739" t="s">
        <v>602</v>
      </c>
      <c r="P739">
        <v>545171</v>
      </c>
      <c r="Q739" t="s">
        <v>602</v>
      </c>
      <c r="R739" s="13">
        <v>70488.701001315436</v>
      </c>
      <c r="S739" s="13"/>
      <c r="T739" s="13"/>
      <c r="U739" s="13"/>
      <c r="V739" s="13">
        <f t="shared" si="193"/>
        <v>0</v>
      </c>
      <c r="W739" s="13"/>
      <c r="X739" s="13">
        <f t="shared" si="194"/>
        <v>0</v>
      </c>
      <c r="Y739" s="13"/>
      <c r="Z739" s="13">
        <f t="shared" si="195"/>
        <v>0</v>
      </c>
      <c r="AA739" s="13"/>
      <c r="AB739" s="13">
        <f t="shared" si="196"/>
        <v>0</v>
      </c>
      <c r="AC739" s="13"/>
      <c r="AD739" s="13"/>
      <c r="AE739" s="13"/>
      <c r="AF739" s="13"/>
      <c r="AG739" s="13"/>
      <c r="AH739" s="13"/>
      <c r="AI739" s="13"/>
      <c r="AJ739" s="13"/>
      <c r="AK739" s="13">
        <f t="shared" si="197"/>
        <v>0</v>
      </c>
      <c r="AL739" s="13"/>
      <c r="AM739" s="13">
        <f t="shared" si="198"/>
        <v>0</v>
      </c>
      <c r="AN739" s="13"/>
      <c r="AO739" s="13">
        <v>0</v>
      </c>
      <c r="AP739" s="13">
        <f t="shared" si="199"/>
        <v>0</v>
      </c>
      <c r="AQ739" s="13"/>
      <c r="AR739" s="13">
        <f t="shared" si="200"/>
        <v>0</v>
      </c>
      <c r="AS739" s="13"/>
      <c r="AT739" s="13">
        <f t="shared" si="201"/>
        <v>0</v>
      </c>
      <c r="AU739" s="13"/>
      <c r="AV739" s="13">
        <f t="shared" si="202"/>
        <v>0</v>
      </c>
      <c r="AW739" s="13"/>
      <c r="AX739" s="13">
        <f t="shared" si="203"/>
        <v>0</v>
      </c>
      <c r="AY739" s="13"/>
      <c r="AZ739" s="13">
        <f t="shared" si="204"/>
        <v>0</v>
      </c>
      <c r="BA739" s="13"/>
      <c r="BB739" s="13">
        <f t="shared" si="205"/>
        <v>0</v>
      </c>
      <c r="BC739" s="13"/>
      <c r="BD739" s="13">
        <f t="shared" si="206"/>
        <v>0</v>
      </c>
      <c r="BE739" s="13"/>
      <c r="BF739" s="13">
        <f t="shared" si="207"/>
        <v>0</v>
      </c>
      <c r="BG739" s="13"/>
      <c r="BH739" s="13">
        <f t="shared" si="208"/>
        <v>70488.701001315436</v>
      </c>
      <c r="BI739" s="13">
        <f t="shared" si="209"/>
        <v>70500</v>
      </c>
      <c r="BJ739" s="13">
        <v>70800</v>
      </c>
    </row>
    <row r="740" spans="1:62" x14ac:dyDescent="0.25">
      <c r="A740" t="s">
        <v>1220</v>
      </c>
      <c r="B740" s="13">
        <v>295</v>
      </c>
      <c r="C740">
        <v>587117</v>
      </c>
      <c r="D740">
        <v>1</v>
      </c>
      <c r="E740">
        <v>0</v>
      </c>
      <c r="F740">
        <v>0</v>
      </c>
      <c r="G740">
        <v>0</v>
      </c>
      <c r="H740">
        <v>0</v>
      </c>
      <c r="I740" t="s">
        <v>75</v>
      </c>
      <c r="J740">
        <v>586846</v>
      </c>
      <c r="K740" t="s">
        <v>79</v>
      </c>
      <c r="L740">
        <v>586846</v>
      </c>
      <c r="M740" t="s">
        <v>79</v>
      </c>
      <c r="N740">
        <v>586846</v>
      </c>
      <c r="O740" t="s">
        <v>79</v>
      </c>
      <c r="P740">
        <v>586846</v>
      </c>
      <c r="Q740" t="s">
        <v>79</v>
      </c>
      <c r="R740" s="13">
        <v>70488.701001315436</v>
      </c>
      <c r="S740" s="13"/>
      <c r="T740" s="13"/>
      <c r="U740" s="13"/>
      <c r="V740" s="13">
        <f t="shared" si="193"/>
        <v>0</v>
      </c>
      <c r="W740" s="13"/>
      <c r="X740" s="13">
        <f t="shared" si="194"/>
        <v>0</v>
      </c>
      <c r="Y740" s="13"/>
      <c r="Z740" s="13">
        <f t="shared" si="195"/>
        <v>0</v>
      </c>
      <c r="AA740" s="13"/>
      <c r="AB740" s="13">
        <f t="shared" si="196"/>
        <v>0</v>
      </c>
      <c r="AC740" s="13"/>
      <c r="AD740" s="13"/>
      <c r="AE740" s="13"/>
      <c r="AF740" s="13"/>
      <c r="AG740" s="13"/>
      <c r="AH740" s="13"/>
      <c r="AI740" s="13"/>
      <c r="AJ740" s="13"/>
      <c r="AK740" s="13">
        <f t="shared" si="197"/>
        <v>0</v>
      </c>
      <c r="AL740" s="13"/>
      <c r="AM740" s="13">
        <f t="shared" si="198"/>
        <v>0</v>
      </c>
      <c r="AN740" s="13"/>
      <c r="AO740" s="13">
        <v>0</v>
      </c>
      <c r="AP740" s="13">
        <f t="shared" si="199"/>
        <v>0</v>
      </c>
      <c r="AQ740" s="13"/>
      <c r="AR740" s="13">
        <f t="shared" si="200"/>
        <v>0</v>
      </c>
      <c r="AS740" s="13"/>
      <c r="AT740" s="13">
        <f t="shared" si="201"/>
        <v>0</v>
      </c>
      <c r="AU740" s="13"/>
      <c r="AV740" s="13">
        <f t="shared" si="202"/>
        <v>0</v>
      </c>
      <c r="AW740" s="13"/>
      <c r="AX740" s="13">
        <f t="shared" si="203"/>
        <v>0</v>
      </c>
      <c r="AY740" s="13"/>
      <c r="AZ740" s="13">
        <f t="shared" si="204"/>
        <v>0</v>
      </c>
      <c r="BA740" s="13"/>
      <c r="BB740" s="13">
        <f t="shared" si="205"/>
        <v>0</v>
      </c>
      <c r="BC740" s="13"/>
      <c r="BD740" s="13">
        <f t="shared" si="206"/>
        <v>0</v>
      </c>
      <c r="BE740" s="13"/>
      <c r="BF740" s="13">
        <f t="shared" si="207"/>
        <v>0</v>
      </c>
      <c r="BG740" s="13"/>
      <c r="BH740" s="13">
        <f t="shared" si="208"/>
        <v>70488.701001315436</v>
      </c>
      <c r="BI740" s="13">
        <f t="shared" si="209"/>
        <v>70500</v>
      </c>
      <c r="BJ740" s="13">
        <v>70800</v>
      </c>
    </row>
    <row r="741" spans="1:62" x14ac:dyDescent="0.25">
      <c r="A741" t="s">
        <v>1221</v>
      </c>
      <c r="B741" s="13">
        <v>1278</v>
      </c>
      <c r="C741">
        <v>549347</v>
      </c>
      <c r="D741">
        <v>1</v>
      </c>
      <c r="E741">
        <v>0</v>
      </c>
      <c r="F741">
        <v>0</v>
      </c>
      <c r="G741">
        <v>0</v>
      </c>
      <c r="H741">
        <v>0</v>
      </c>
      <c r="I741" t="s">
        <v>23</v>
      </c>
      <c r="J741">
        <v>549240</v>
      </c>
      <c r="K741" t="s">
        <v>48</v>
      </c>
      <c r="L741">
        <v>549240</v>
      </c>
      <c r="M741" t="s">
        <v>48</v>
      </c>
      <c r="N741">
        <v>549240</v>
      </c>
      <c r="O741" t="s">
        <v>48</v>
      </c>
      <c r="P741">
        <v>549240</v>
      </c>
      <c r="Q741" t="s">
        <v>48</v>
      </c>
      <c r="R741" s="13">
        <v>294380.54007932433</v>
      </c>
      <c r="S741" s="13"/>
      <c r="T741" s="13"/>
      <c r="U741" s="13"/>
      <c r="V741" s="13">
        <f t="shared" si="193"/>
        <v>0</v>
      </c>
      <c r="W741" s="13"/>
      <c r="X741" s="13">
        <f t="shared" si="194"/>
        <v>0</v>
      </c>
      <c r="Y741" s="13"/>
      <c r="Z741" s="13">
        <f t="shared" si="195"/>
        <v>0</v>
      </c>
      <c r="AA741" s="13"/>
      <c r="AB741" s="13">
        <f t="shared" si="196"/>
        <v>0</v>
      </c>
      <c r="AC741" s="13"/>
      <c r="AD741" s="13"/>
      <c r="AE741" s="13"/>
      <c r="AF741" s="13"/>
      <c r="AG741" s="13"/>
      <c r="AH741" s="13"/>
      <c r="AI741" s="13"/>
      <c r="AJ741" s="13"/>
      <c r="AK741" s="13">
        <f t="shared" si="197"/>
        <v>0</v>
      </c>
      <c r="AL741" s="13"/>
      <c r="AM741" s="13">
        <f t="shared" si="198"/>
        <v>0</v>
      </c>
      <c r="AN741" s="13"/>
      <c r="AO741" s="13">
        <v>0</v>
      </c>
      <c r="AP741" s="13">
        <f t="shared" si="199"/>
        <v>0</v>
      </c>
      <c r="AQ741" s="13"/>
      <c r="AR741" s="13">
        <f t="shared" si="200"/>
        <v>0</v>
      </c>
      <c r="AS741" s="13"/>
      <c r="AT741" s="13">
        <f t="shared" si="201"/>
        <v>0</v>
      </c>
      <c r="AU741" s="13"/>
      <c r="AV741" s="13">
        <f t="shared" si="202"/>
        <v>0</v>
      </c>
      <c r="AW741" s="13"/>
      <c r="AX741" s="13">
        <f t="shared" si="203"/>
        <v>0</v>
      </c>
      <c r="AY741" s="13"/>
      <c r="AZ741" s="13">
        <f t="shared" si="204"/>
        <v>0</v>
      </c>
      <c r="BA741" s="13"/>
      <c r="BB741" s="13">
        <f t="shared" si="205"/>
        <v>0</v>
      </c>
      <c r="BC741" s="13"/>
      <c r="BD741" s="13">
        <f t="shared" si="206"/>
        <v>0</v>
      </c>
      <c r="BE741" s="13"/>
      <c r="BF741" s="13">
        <f t="shared" si="207"/>
        <v>0</v>
      </c>
      <c r="BG741" s="13"/>
      <c r="BH741" s="13">
        <f t="shared" si="208"/>
        <v>294380.54007932433</v>
      </c>
      <c r="BI741" s="13">
        <f t="shared" si="209"/>
        <v>294400</v>
      </c>
      <c r="BJ741" s="13">
        <v>291100</v>
      </c>
    </row>
    <row r="742" spans="1:62" x14ac:dyDescent="0.25">
      <c r="A742" s="3" t="s">
        <v>505</v>
      </c>
      <c r="B742" s="13">
        <v>1616</v>
      </c>
      <c r="C742">
        <v>550167</v>
      </c>
      <c r="D742">
        <v>1</v>
      </c>
      <c r="E742">
        <v>1</v>
      </c>
      <c r="F742">
        <v>0</v>
      </c>
      <c r="G742">
        <v>0</v>
      </c>
      <c r="H742">
        <v>0</v>
      </c>
      <c r="I742" t="s">
        <v>23</v>
      </c>
      <c r="J742">
        <v>550167</v>
      </c>
      <c r="K742" t="s">
        <v>505</v>
      </c>
      <c r="L742">
        <v>550647</v>
      </c>
      <c r="M742" t="s">
        <v>506</v>
      </c>
      <c r="N742">
        <v>550647</v>
      </c>
      <c r="O742" t="s">
        <v>506</v>
      </c>
      <c r="P742">
        <v>550647</v>
      </c>
      <c r="Q742" t="s">
        <v>506</v>
      </c>
      <c r="R742" s="13">
        <v>370478.7730132743</v>
      </c>
      <c r="S742" s="13">
        <v>2752</v>
      </c>
      <c r="T742" s="13">
        <v>147130.54509825775</v>
      </c>
      <c r="U742" s="13">
        <v>1</v>
      </c>
      <c r="V742" s="13">
        <f t="shared" si="193"/>
        <v>741</v>
      </c>
      <c r="W742" s="13">
        <v>6</v>
      </c>
      <c r="X742" s="13">
        <f t="shared" si="194"/>
        <v>17784</v>
      </c>
      <c r="Y742" s="13">
        <v>13</v>
      </c>
      <c r="Z742" s="13">
        <f t="shared" si="195"/>
        <v>12844</v>
      </c>
      <c r="AA742" s="13">
        <v>5</v>
      </c>
      <c r="AB742" s="13">
        <f t="shared" si="196"/>
        <v>1235</v>
      </c>
      <c r="AC742" s="13"/>
      <c r="AD742" s="13"/>
      <c r="AE742" s="13"/>
      <c r="AF742" s="13"/>
      <c r="AG742" s="13"/>
      <c r="AH742" s="13"/>
      <c r="AI742" s="13"/>
      <c r="AJ742" s="13"/>
      <c r="AK742" s="13">
        <f t="shared" si="197"/>
        <v>0</v>
      </c>
      <c r="AL742" s="13"/>
      <c r="AM742" s="13">
        <f t="shared" si="198"/>
        <v>0</v>
      </c>
      <c r="AN742" s="13"/>
      <c r="AO742" s="13">
        <v>0</v>
      </c>
      <c r="AP742" s="13">
        <f t="shared" si="199"/>
        <v>0</v>
      </c>
      <c r="AQ742" s="13"/>
      <c r="AR742" s="13">
        <f t="shared" si="200"/>
        <v>0</v>
      </c>
      <c r="AS742" s="13"/>
      <c r="AT742" s="13">
        <f t="shared" si="201"/>
        <v>0</v>
      </c>
      <c r="AU742" s="13"/>
      <c r="AV742" s="13">
        <f t="shared" si="202"/>
        <v>0</v>
      </c>
      <c r="AW742" s="13"/>
      <c r="AX742" s="13">
        <f t="shared" si="203"/>
        <v>0</v>
      </c>
      <c r="AY742" s="13"/>
      <c r="AZ742" s="13">
        <f t="shared" si="204"/>
        <v>0</v>
      </c>
      <c r="BA742" s="13"/>
      <c r="BB742" s="13">
        <f t="shared" si="205"/>
        <v>0</v>
      </c>
      <c r="BC742" s="13"/>
      <c r="BD742" s="13">
        <f t="shared" si="206"/>
        <v>0</v>
      </c>
      <c r="BE742" s="13"/>
      <c r="BF742" s="13">
        <f t="shared" si="207"/>
        <v>0</v>
      </c>
      <c r="BG742" s="13"/>
      <c r="BH742" s="13">
        <f t="shared" si="208"/>
        <v>550213.31811153202</v>
      </c>
      <c r="BI742" s="13">
        <f t="shared" si="209"/>
        <v>550200</v>
      </c>
      <c r="BJ742" s="13">
        <v>557300</v>
      </c>
    </row>
    <row r="743" spans="1:62" x14ac:dyDescent="0.25">
      <c r="A743" t="s">
        <v>1222</v>
      </c>
      <c r="B743" s="13">
        <v>482</v>
      </c>
      <c r="C743">
        <v>561703</v>
      </c>
      <c r="D743">
        <v>1</v>
      </c>
      <c r="E743">
        <v>0</v>
      </c>
      <c r="F743">
        <v>0</v>
      </c>
      <c r="G743">
        <v>0</v>
      </c>
      <c r="H743">
        <v>0</v>
      </c>
      <c r="I743" t="s">
        <v>23</v>
      </c>
      <c r="J743">
        <v>546615</v>
      </c>
      <c r="K743" t="s">
        <v>1223</v>
      </c>
      <c r="L743">
        <v>545881</v>
      </c>
      <c r="M743" t="s">
        <v>145</v>
      </c>
      <c r="N743">
        <v>545881</v>
      </c>
      <c r="O743" t="s">
        <v>145</v>
      </c>
      <c r="P743">
        <v>545881</v>
      </c>
      <c r="Q743" t="s">
        <v>145</v>
      </c>
      <c r="R743" s="13">
        <v>112683.82518196524</v>
      </c>
      <c r="S743" s="13"/>
      <c r="T743" s="13"/>
      <c r="U743" s="13"/>
      <c r="V743" s="13">
        <f t="shared" si="193"/>
        <v>0</v>
      </c>
      <c r="W743" s="13"/>
      <c r="X743" s="13">
        <f t="shared" si="194"/>
        <v>0</v>
      </c>
      <c r="Y743" s="13"/>
      <c r="Z743" s="13">
        <f t="shared" si="195"/>
        <v>0</v>
      </c>
      <c r="AA743" s="13"/>
      <c r="AB743" s="13">
        <f t="shared" si="196"/>
        <v>0</v>
      </c>
      <c r="AC743" s="13"/>
      <c r="AD743" s="13"/>
      <c r="AE743" s="13"/>
      <c r="AF743" s="13"/>
      <c r="AG743" s="13"/>
      <c r="AH743" s="13"/>
      <c r="AI743" s="13"/>
      <c r="AJ743" s="13"/>
      <c r="AK743" s="13">
        <f t="shared" si="197"/>
        <v>0</v>
      </c>
      <c r="AL743" s="13"/>
      <c r="AM743" s="13">
        <f t="shared" si="198"/>
        <v>0</v>
      </c>
      <c r="AN743" s="13"/>
      <c r="AO743" s="13">
        <v>0</v>
      </c>
      <c r="AP743" s="13">
        <f t="shared" si="199"/>
        <v>0</v>
      </c>
      <c r="AQ743" s="13"/>
      <c r="AR743" s="13">
        <f t="shared" si="200"/>
        <v>0</v>
      </c>
      <c r="AS743" s="13"/>
      <c r="AT743" s="13">
        <f t="shared" si="201"/>
        <v>0</v>
      </c>
      <c r="AU743" s="13"/>
      <c r="AV743" s="13">
        <f t="shared" si="202"/>
        <v>0</v>
      </c>
      <c r="AW743" s="13"/>
      <c r="AX743" s="13">
        <f t="shared" si="203"/>
        <v>0</v>
      </c>
      <c r="AY743" s="13"/>
      <c r="AZ743" s="13">
        <f t="shared" si="204"/>
        <v>0</v>
      </c>
      <c r="BA743" s="13"/>
      <c r="BB743" s="13">
        <f t="shared" si="205"/>
        <v>0</v>
      </c>
      <c r="BC743" s="13"/>
      <c r="BD743" s="13">
        <f t="shared" si="206"/>
        <v>0</v>
      </c>
      <c r="BE743" s="13"/>
      <c r="BF743" s="13">
        <f t="shared" si="207"/>
        <v>0</v>
      </c>
      <c r="BG743" s="13"/>
      <c r="BH743" s="13">
        <f t="shared" si="208"/>
        <v>112683.82518196524</v>
      </c>
      <c r="BI743" s="13">
        <f t="shared" si="209"/>
        <v>112700</v>
      </c>
      <c r="BJ743" s="13">
        <v>112400</v>
      </c>
    </row>
    <row r="744" spans="1:62" x14ac:dyDescent="0.25">
      <c r="A744" t="s">
        <v>1224</v>
      </c>
      <c r="B744" s="13">
        <v>124</v>
      </c>
      <c r="C744">
        <v>578568</v>
      </c>
      <c r="D744">
        <v>1</v>
      </c>
      <c r="E744">
        <v>0</v>
      </c>
      <c r="F744">
        <v>0</v>
      </c>
      <c r="G744">
        <v>0</v>
      </c>
      <c r="H744">
        <v>0</v>
      </c>
      <c r="I744" t="s">
        <v>110</v>
      </c>
      <c r="J744">
        <v>558109</v>
      </c>
      <c r="K744" t="s">
        <v>1216</v>
      </c>
      <c r="L744">
        <v>558109</v>
      </c>
      <c r="M744" t="s">
        <v>1216</v>
      </c>
      <c r="N744">
        <v>558109</v>
      </c>
      <c r="O744" t="s">
        <v>1216</v>
      </c>
      <c r="P744">
        <v>558109</v>
      </c>
      <c r="Q744" t="s">
        <v>1216</v>
      </c>
      <c r="R744" s="13">
        <v>70488.701001315436</v>
      </c>
      <c r="S744" s="13"/>
      <c r="T744" s="13"/>
      <c r="U744" s="13"/>
      <c r="V744" s="13">
        <f t="shared" si="193"/>
        <v>0</v>
      </c>
      <c r="W744" s="13"/>
      <c r="X744" s="13">
        <f t="shared" si="194"/>
        <v>0</v>
      </c>
      <c r="Y744" s="13"/>
      <c r="Z744" s="13">
        <f t="shared" si="195"/>
        <v>0</v>
      </c>
      <c r="AA744" s="13"/>
      <c r="AB744" s="13">
        <f t="shared" si="196"/>
        <v>0</v>
      </c>
      <c r="AC744" s="13"/>
      <c r="AD744" s="13"/>
      <c r="AE744" s="13"/>
      <c r="AF744" s="13"/>
      <c r="AG744" s="13"/>
      <c r="AH744" s="13"/>
      <c r="AI744" s="13"/>
      <c r="AJ744" s="13"/>
      <c r="AK744" s="13">
        <f t="shared" si="197"/>
        <v>0</v>
      </c>
      <c r="AL744" s="13"/>
      <c r="AM744" s="13">
        <f t="shared" si="198"/>
        <v>0</v>
      </c>
      <c r="AN744" s="13"/>
      <c r="AO744" s="13">
        <v>0</v>
      </c>
      <c r="AP744" s="13">
        <f t="shared" si="199"/>
        <v>0</v>
      </c>
      <c r="AQ744" s="13"/>
      <c r="AR744" s="13">
        <f t="shared" si="200"/>
        <v>0</v>
      </c>
      <c r="AS744" s="13"/>
      <c r="AT744" s="13">
        <f t="shared" si="201"/>
        <v>0</v>
      </c>
      <c r="AU744" s="13"/>
      <c r="AV744" s="13">
        <f t="shared" si="202"/>
        <v>0</v>
      </c>
      <c r="AW744" s="13"/>
      <c r="AX744" s="13">
        <f t="shared" si="203"/>
        <v>0</v>
      </c>
      <c r="AY744" s="13"/>
      <c r="AZ744" s="13">
        <f t="shared" si="204"/>
        <v>0</v>
      </c>
      <c r="BA744" s="13"/>
      <c r="BB744" s="13">
        <f t="shared" si="205"/>
        <v>0</v>
      </c>
      <c r="BC744" s="13"/>
      <c r="BD744" s="13">
        <f t="shared" si="206"/>
        <v>0</v>
      </c>
      <c r="BE744" s="13"/>
      <c r="BF744" s="13">
        <f t="shared" si="207"/>
        <v>0</v>
      </c>
      <c r="BG744" s="13"/>
      <c r="BH744" s="13">
        <f t="shared" si="208"/>
        <v>70488.701001315436</v>
      </c>
      <c r="BI744" s="13">
        <f t="shared" si="209"/>
        <v>70500</v>
      </c>
      <c r="BJ744" s="13">
        <v>70800</v>
      </c>
    </row>
    <row r="745" spans="1:62" x14ac:dyDescent="0.25">
      <c r="A745" t="s">
        <v>1226</v>
      </c>
      <c r="B745" s="13">
        <v>564</v>
      </c>
      <c r="C745">
        <v>544531</v>
      </c>
      <c r="D745">
        <v>1</v>
      </c>
      <c r="E745">
        <v>0</v>
      </c>
      <c r="F745">
        <v>0</v>
      </c>
      <c r="G745">
        <v>0</v>
      </c>
      <c r="H745">
        <v>0</v>
      </c>
      <c r="I745" t="s">
        <v>51</v>
      </c>
      <c r="J745">
        <v>564451</v>
      </c>
      <c r="K745" t="s">
        <v>1227</v>
      </c>
      <c r="L745">
        <v>577626</v>
      </c>
      <c r="M745" t="s">
        <v>1228</v>
      </c>
      <c r="N745">
        <v>577626</v>
      </c>
      <c r="O745" t="s">
        <v>1228</v>
      </c>
      <c r="P745">
        <v>577626</v>
      </c>
      <c r="Q745" t="s">
        <v>1228</v>
      </c>
      <c r="R745" s="13">
        <v>131598.54856846624</v>
      </c>
      <c r="S745" s="13"/>
      <c r="T745" s="13"/>
      <c r="U745" s="13"/>
      <c r="V745" s="13">
        <f t="shared" si="193"/>
        <v>0</v>
      </c>
      <c r="W745" s="13"/>
      <c r="X745" s="13">
        <f t="shared" si="194"/>
        <v>0</v>
      </c>
      <c r="Y745" s="13"/>
      <c r="Z745" s="13">
        <f t="shared" si="195"/>
        <v>0</v>
      </c>
      <c r="AA745" s="13"/>
      <c r="AB745" s="13">
        <f t="shared" si="196"/>
        <v>0</v>
      </c>
      <c r="AC745" s="13"/>
      <c r="AD745" s="13"/>
      <c r="AE745" s="13"/>
      <c r="AF745" s="13"/>
      <c r="AG745" s="13"/>
      <c r="AH745" s="13"/>
      <c r="AI745" s="13"/>
      <c r="AJ745" s="13"/>
      <c r="AK745" s="13">
        <f t="shared" si="197"/>
        <v>0</v>
      </c>
      <c r="AL745" s="13"/>
      <c r="AM745" s="13">
        <f t="shared" si="198"/>
        <v>0</v>
      </c>
      <c r="AN745" s="13"/>
      <c r="AO745" s="13">
        <v>0</v>
      </c>
      <c r="AP745" s="13">
        <f t="shared" si="199"/>
        <v>0</v>
      </c>
      <c r="AQ745" s="13"/>
      <c r="AR745" s="13">
        <f t="shared" si="200"/>
        <v>0</v>
      </c>
      <c r="AS745" s="13"/>
      <c r="AT745" s="13">
        <f t="shared" si="201"/>
        <v>0</v>
      </c>
      <c r="AU745" s="13"/>
      <c r="AV745" s="13">
        <f t="shared" si="202"/>
        <v>0</v>
      </c>
      <c r="AW745" s="13"/>
      <c r="AX745" s="13">
        <f t="shared" si="203"/>
        <v>0</v>
      </c>
      <c r="AY745" s="13"/>
      <c r="AZ745" s="13">
        <f t="shared" si="204"/>
        <v>0</v>
      </c>
      <c r="BA745" s="13"/>
      <c r="BB745" s="13">
        <f t="shared" si="205"/>
        <v>0</v>
      </c>
      <c r="BC745" s="13"/>
      <c r="BD745" s="13">
        <f t="shared" si="206"/>
        <v>0</v>
      </c>
      <c r="BE745" s="13"/>
      <c r="BF745" s="13">
        <f t="shared" si="207"/>
        <v>0</v>
      </c>
      <c r="BG745" s="13"/>
      <c r="BH745" s="13">
        <f t="shared" si="208"/>
        <v>131598.54856846624</v>
      </c>
      <c r="BI745" s="13">
        <f t="shared" si="209"/>
        <v>131600</v>
      </c>
      <c r="BJ745" s="13">
        <v>129300</v>
      </c>
    </row>
    <row r="746" spans="1:62" x14ac:dyDescent="0.25">
      <c r="A746" t="s">
        <v>1229</v>
      </c>
      <c r="B746" s="13">
        <v>719</v>
      </c>
      <c r="C746">
        <v>529567</v>
      </c>
      <c r="D746">
        <v>1</v>
      </c>
      <c r="E746">
        <v>0</v>
      </c>
      <c r="F746">
        <v>0</v>
      </c>
      <c r="G746">
        <v>0</v>
      </c>
      <c r="H746">
        <v>0</v>
      </c>
      <c r="I746" t="s">
        <v>26</v>
      </c>
      <c r="J746">
        <v>529516</v>
      </c>
      <c r="K746" t="s">
        <v>1088</v>
      </c>
      <c r="L746">
        <v>529303</v>
      </c>
      <c r="M746" t="s">
        <v>288</v>
      </c>
      <c r="N746">
        <v>529303</v>
      </c>
      <c r="O746" t="s">
        <v>288</v>
      </c>
      <c r="P746">
        <v>529303</v>
      </c>
      <c r="Q746" t="s">
        <v>288</v>
      </c>
      <c r="R746" s="13">
        <v>167211.10085006742</v>
      </c>
      <c r="S746" s="13"/>
      <c r="T746" s="13"/>
      <c r="U746" s="13"/>
      <c r="V746" s="13">
        <f t="shared" si="193"/>
        <v>0</v>
      </c>
      <c r="W746" s="13"/>
      <c r="X746" s="13">
        <f t="shared" si="194"/>
        <v>0</v>
      </c>
      <c r="Y746" s="13"/>
      <c r="Z746" s="13">
        <f t="shared" si="195"/>
        <v>0</v>
      </c>
      <c r="AA746" s="13"/>
      <c r="AB746" s="13">
        <f t="shared" si="196"/>
        <v>0</v>
      </c>
      <c r="AC746" s="13"/>
      <c r="AD746" s="13"/>
      <c r="AE746" s="13"/>
      <c r="AF746" s="13"/>
      <c r="AG746" s="13"/>
      <c r="AH746" s="13"/>
      <c r="AI746" s="13"/>
      <c r="AJ746" s="13"/>
      <c r="AK746" s="13">
        <f t="shared" si="197"/>
        <v>0</v>
      </c>
      <c r="AL746" s="13"/>
      <c r="AM746" s="13">
        <f t="shared" si="198"/>
        <v>0</v>
      </c>
      <c r="AN746" s="13"/>
      <c r="AO746" s="13">
        <v>0</v>
      </c>
      <c r="AP746" s="13">
        <f t="shared" si="199"/>
        <v>0</v>
      </c>
      <c r="AQ746" s="13"/>
      <c r="AR746" s="13">
        <f t="shared" si="200"/>
        <v>0</v>
      </c>
      <c r="AS746" s="13"/>
      <c r="AT746" s="13">
        <f t="shared" si="201"/>
        <v>0</v>
      </c>
      <c r="AU746" s="13"/>
      <c r="AV746" s="13">
        <f t="shared" si="202"/>
        <v>0</v>
      </c>
      <c r="AW746" s="13"/>
      <c r="AX746" s="13">
        <f t="shared" si="203"/>
        <v>0</v>
      </c>
      <c r="AY746" s="13"/>
      <c r="AZ746" s="13">
        <f t="shared" si="204"/>
        <v>0</v>
      </c>
      <c r="BA746" s="13"/>
      <c r="BB746" s="13">
        <f t="shared" si="205"/>
        <v>0</v>
      </c>
      <c r="BC746" s="13"/>
      <c r="BD746" s="13">
        <f t="shared" si="206"/>
        <v>0</v>
      </c>
      <c r="BE746" s="13"/>
      <c r="BF746" s="13">
        <f t="shared" si="207"/>
        <v>0</v>
      </c>
      <c r="BG746" s="13"/>
      <c r="BH746" s="13">
        <f t="shared" si="208"/>
        <v>167211.10085006742</v>
      </c>
      <c r="BI746" s="13">
        <f t="shared" si="209"/>
        <v>167200</v>
      </c>
      <c r="BJ746" s="13">
        <v>168300</v>
      </c>
    </row>
    <row r="747" spans="1:62" x14ac:dyDescent="0.25">
      <c r="A747" t="s">
        <v>1230</v>
      </c>
      <c r="B747" s="13">
        <v>445</v>
      </c>
      <c r="C747">
        <v>582930</v>
      </c>
      <c r="D747">
        <v>1</v>
      </c>
      <c r="E747">
        <v>0</v>
      </c>
      <c r="F747">
        <v>0</v>
      </c>
      <c r="G747">
        <v>0</v>
      </c>
      <c r="H747">
        <v>0</v>
      </c>
      <c r="I747" t="s">
        <v>30</v>
      </c>
      <c r="J747">
        <v>583588</v>
      </c>
      <c r="K747" t="s">
        <v>411</v>
      </c>
      <c r="L747">
        <v>583588</v>
      </c>
      <c r="M747" t="s">
        <v>411</v>
      </c>
      <c r="N747">
        <v>583120</v>
      </c>
      <c r="O747" t="s">
        <v>412</v>
      </c>
      <c r="P747">
        <v>583120</v>
      </c>
      <c r="Q747" t="s">
        <v>412</v>
      </c>
      <c r="R747" s="13">
        <v>104130.6890795064</v>
      </c>
      <c r="S747" s="13"/>
      <c r="T747" s="13"/>
      <c r="U747" s="13"/>
      <c r="V747" s="13">
        <f t="shared" si="193"/>
        <v>0</v>
      </c>
      <c r="W747" s="13"/>
      <c r="X747" s="13">
        <f t="shared" si="194"/>
        <v>0</v>
      </c>
      <c r="Y747" s="13"/>
      <c r="Z747" s="13">
        <f t="shared" si="195"/>
        <v>0</v>
      </c>
      <c r="AA747" s="13"/>
      <c r="AB747" s="13">
        <f t="shared" si="196"/>
        <v>0</v>
      </c>
      <c r="AC747" s="13"/>
      <c r="AD747" s="13"/>
      <c r="AE747" s="13"/>
      <c r="AF747" s="13"/>
      <c r="AG747" s="13"/>
      <c r="AH747" s="13"/>
      <c r="AI747" s="13"/>
      <c r="AJ747" s="13"/>
      <c r="AK747" s="13">
        <f t="shared" si="197"/>
        <v>0</v>
      </c>
      <c r="AL747" s="13"/>
      <c r="AM747" s="13">
        <f t="shared" si="198"/>
        <v>0</v>
      </c>
      <c r="AN747" s="13"/>
      <c r="AO747" s="13">
        <v>0</v>
      </c>
      <c r="AP747" s="13">
        <f t="shared" si="199"/>
        <v>0</v>
      </c>
      <c r="AQ747" s="13"/>
      <c r="AR747" s="13">
        <f t="shared" si="200"/>
        <v>0</v>
      </c>
      <c r="AS747" s="13"/>
      <c r="AT747" s="13">
        <f t="shared" si="201"/>
        <v>0</v>
      </c>
      <c r="AU747" s="13"/>
      <c r="AV747" s="13">
        <f t="shared" si="202"/>
        <v>0</v>
      </c>
      <c r="AW747" s="13"/>
      <c r="AX747" s="13">
        <f t="shared" si="203"/>
        <v>0</v>
      </c>
      <c r="AY747" s="13"/>
      <c r="AZ747" s="13">
        <f t="shared" si="204"/>
        <v>0</v>
      </c>
      <c r="BA747" s="13"/>
      <c r="BB747" s="13">
        <f t="shared" si="205"/>
        <v>0</v>
      </c>
      <c r="BC747" s="13"/>
      <c r="BD747" s="13">
        <f t="shared" si="206"/>
        <v>0</v>
      </c>
      <c r="BE747" s="13"/>
      <c r="BF747" s="13">
        <f t="shared" si="207"/>
        <v>0</v>
      </c>
      <c r="BG747" s="13"/>
      <c r="BH747" s="13">
        <f t="shared" si="208"/>
        <v>104130.6890795064</v>
      </c>
      <c r="BI747" s="13">
        <f t="shared" si="209"/>
        <v>104100</v>
      </c>
      <c r="BJ747" s="13">
        <v>102900</v>
      </c>
    </row>
    <row r="748" spans="1:62" x14ac:dyDescent="0.25">
      <c r="A748" s="6" t="s">
        <v>146</v>
      </c>
      <c r="B748" s="13">
        <v>7192</v>
      </c>
      <c r="C748">
        <v>546127</v>
      </c>
      <c r="D748">
        <v>1</v>
      </c>
      <c r="E748">
        <v>1</v>
      </c>
      <c r="F748">
        <v>1</v>
      </c>
      <c r="G748">
        <v>1</v>
      </c>
      <c r="H748">
        <v>1</v>
      </c>
      <c r="I748" t="s">
        <v>23</v>
      </c>
      <c r="J748">
        <v>546127</v>
      </c>
      <c r="K748" t="s">
        <v>146</v>
      </c>
      <c r="L748">
        <v>546127</v>
      </c>
      <c r="M748" t="s">
        <v>146</v>
      </c>
      <c r="N748">
        <v>546127</v>
      </c>
      <c r="O748" t="s">
        <v>146</v>
      </c>
      <c r="P748">
        <v>546127</v>
      </c>
      <c r="Q748" t="s">
        <v>146</v>
      </c>
      <c r="R748" s="13">
        <v>328543.03629035893</v>
      </c>
      <c r="S748" s="13">
        <v>12634</v>
      </c>
      <c r="T748" s="13">
        <v>283576.65558898455</v>
      </c>
      <c r="U748" s="13">
        <v>1</v>
      </c>
      <c r="V748" s="13">
        <f t="shared" si="193"/>
        <v>741</v>
      </c>
      <c r="W748" s="13">
        <v>58</v>
      </c>
      <c r="X748" s="13">
        <f t="shared" si="194"/>
        <v>171912</v>
      </c>
      <c r="Y748" s="13">
        <v>81</v>
      </c>
      <c r="Z748" s="13">
        <f t="shared" si="195"/>
        <v>80028</v>
      </c>
      <c r="AA748" s="13">
        <v>55</v>
      </c>
      <c r="AB748" s="13">
        <f t="shared" si="196"/>
        <v>13585</v>
      </c>
      <c r="AC748" s="13">
        <v>12634</v>
      </c>
      <c r="AD748" s="13">
        <v>1478938.6699676993</v>
      </c>
      <c r="AE748" s="13">
        <v>15195</v>
      </c>
      <c r="AF748" s="13">
        <v>2643446.4831992323</v>
      </c>
      <c r="AG748" s="13">
        <v>18672</v>
      </c>
      <c r="AH748" s="13">
        <v>12577847.202482389</v>
      </c>
      <c r="AI748" s="13"/>
      <c r="AJ748" s="13">
        <v>1369</v>
      </c>
      <c r="AK748" s="13">
        <f t="shared" si="197"/>
        <v>190291</v>
      </c>
      <c r="AL748" s="13">
        <v>146</v>
      </c>
      <c r="AM748" s="13">
        <f t="shared" si="198"/>
        <v>5110</v>
      </c>
      <c r="AN748" s="13"/>
      <c r="AO748" s="13">
        <v>19</v>
      </c>
      <c r="AP748" s="13">
        <f t="shared" si="199"/>
        <v>579500</v>
      </c>
      <c r="AQ748" s="13">
        <v>176</v>
      </c>
      <c r="AR748" s="13">
        <f t="shared" si="200"/>
        <v>476256</v>
      </c>
      <c r="AS748" s="13">
        <v>1241</v>
      </c>
      <c r="AT748" s="13">
        <f t="shared" si="201"/>
        <v>172499</v>
      </c>
      <c r="AU748" s="13">
        <v>715</v>
      </c>
      <c r="AV748" s="13">
        <f t="shared" si="202"/>
        <v>241670</v>
      </c>
      <c r="AW748" s="13">
        <v>541</v>
      </c>
      <c r="AX748" s="13">
        <f t="shared" si="203"/>
        <v>58428</v>
      </c>
      <c r="AY748" s="13">
        <v>106</v>
      </c>
      <c r="AZ748" s="13">
        <f t="shared" si="204"/>
        <v>8586</v>
      </c>
      <c r="BA748" s="13">
        <v>419</v>
      </c>
      <c r="BB748" s="13">
        <f t="shared" si="205"/>
        <v>136175</v>
      </c>
      <c r="BC748" s="13">
        <v>117</v>
      </c>
      <c r="BD748" s="13">
        <f t="shared" si="206"/>
        <v>47502</v>
      </c>
      <c r="BE748" s="13">
        <v>26</v>
      </c>
      <c r="BF748" s="13">
        <f t="shared" si="207"/>
        <v>5642</v>
      </c>
      <c r="BG748" s="13"/>
      <c r="BH748" s="13">
        <f t="shared" si="208"/>
        <v>19500277.047528666</v>
      </c>
      <c r="BI748" s="13">
        <f t="shared" si="209"/>
        <v>19500300</v>
      </c>
      <c r="BJ748" s="13">
        <v>19387400</v>
      </c>
    </row>
    <row r="749" spans="1:62" x14ac:dyDescent="0.25">
      <c r="A749" t="s">
        <v>1231</v>
      </c>
      <c r="B749" s="13">
        <v>650</v>
      </c>
      <c r="C749">
        <v>595454</v>
      </c>
      <c r="D749">
        <v>1</v>
      </c>
      <c r="E749">
        <v>0</v>
      </c>
      <c r="F749">
        <v>0</v>
      </c>
      <c r="G749">
        <v>0</v>
      </c>
      <c r="H749">
        <v>0</v>
      </c>
      <c r="I749" t="s">
        <v>75</v>
      </c>
      <c r="J749">
        <v>595411</v>
      </c>
      <c r="K749" t="s">
        <v>455</v>
      </c>
      <c r="L749">
        <v>595411</v>
      </c>
      <c r="M749" t="s">
        <v>455</v>
      </c>
      <c r="N749">
        <v>595411</v>
      </c>
      <c r="O749" t="s">
        <v>455</v>
      </c>
      <c r="P749">
        <v>595411</v>
      </c>
      <c r="Q749" t="s">
        <v>455</v>
      </c>
      <c r="R749" s="13">
        <v>151379.40893840638</v>
      </c>
      <c r="S749" s="13"/>
      <c r="T749" s="13"/>
      <c r="U749" s="13"/>
      <c r="V749" s="13">
        <f t="shared" si="193"/>
        <v>0</v>
      </c>
      <c r="W749" s="13"/>
      <c r="X749" s="13">
        <f t="shared" si="194"/>
        <v>0</v>
      </c>
      <c r="Y749" s="13"/>
      <c r="Z749" s="13">
        <f t="shared" si="195"/>
        <v>0</v>
      </c>
      <c r="AA749" s="13"/>
      <c r="AB749" s="13">
        <f t="shared" si="196"/>
        <v>0</v>
      </c>
      <c r="AC749" s="13"/>
      <c r="AD749" s="13"/>
      <c r="AE749" s="13"/>
      <c r="AF749" s="13"/>
      <c r="AG749" s="13"/>
      <c r="AH749" s="13"/>
      <c r="AI749" s="13"/>
      <c r="AJ749" s="13"/>
      <c r="AK749" s="13">
        <f t="shared" si="197"/>
        <v>0</v>
      </c>
      <c r="AL749" s="13"/>
      <c r="AM749" s="13">
        <f t="shared" si="198"/>
        <v>0</v>
      </c>
      <c r="AN749" s="13"/>
      <c r="AO749" s="13">
        <v>0</v>
      </c>
      <c r="AP749" s="13">
        <f t="shared" si="199"/>
        <v>0</v>
      </c>
      <c r="AQ749" s="13"/>
      <c r="AR749" s="13">
        <f t="shared" si="200"/>
        <v>0</v>
      </c>
      <c r="AS749" s="13"/>
      <c r="AT749" s="13">
        <f t="shared" si="201"/>
        <v>0</v>
      </c>
      <c r="AU749" s="13"/>
      <c r="AV749" s="13">
        <f t="shared" si="202"/>
        <v>0</v>
      </c>
      <c r="AW749" s="13"/>
      <c r="AX749" s="13">
        <f t="shared" si="203"/>
        <v>0</v>
      </c>
      <c r="AY749" s="13"/>
      <c r="AZ749" s="13">
        <f t="shared" si="204"/>
        <v>0</v>
      </c>
      <c r="BA749" s="13"/>
      <c r="BB749" s="13">
        <f t="shared" si="205"/>
        <v>0</v>
      </c>
      <c r="BC749" s="13"/>
      <c r="BD749" s="13">
        <f t="shared" si="206"/>
        <v>0</v>
      </c>
      <c r="BE749" s="13"/>
      <c r="BF749" s="13">
        <f t="shared" si="207"/>
        <v>0</v>
      </c>
      <c r="BG749" s="13"/>
      <c r="BH749" s="13">
        <f t="shared" si="208"/>
        <v>151379.40893840638</v>
      </c>
      <c r="BI749" s="13">
        <f t="shared" si="209"/>
        <v>151400</v>
      </c>
      <c r="BJ749" s="13">
        <v>149600</v>
      </c>
    </row>
    <row r="750" spans="1:62" x14ac:dyDescent="0.25">
      <c r="A750" t="s">
        <v>1232</v>
      </c>
      <c r="B750" s="13">
        <v>418</v>
      </c>
      <c r="C750">
        <v>540099</v>
      </c>
      <c r="D750">
        <v>1</v>
      </c>
      <c r="E750">
        <v>0</v>
      </c>
      <c r="F750">
        <v>0</v>
      </c>
      <c r="G750">
        <v>0</v>
      </c>
      <c r="H750">
        <v>0</v>
      </c>
      <c r="I750" t="s">
        <v>26</v>
      </c>
      <c r="J750">
        <v>540111</v>
      </c>
      <c r="K750" t="s">
        <v>591</v>
      </c>
      <c r="L750">
        <v>540111</v>
      </c>
      <c r="M750" t="s">
        <v>591</v>
      </c>
      <c r="N750">
        <v>540111</v>
      </c>
      <c r="O750" t="s">
        <v>591</v>
      </c>
      <c r="P750">
        <v>540111</v>
      </c>
      <c r="Q750" t="s">
        <v>591</v>
      </c>
      <c r="R750" s="13">
        <v>97881.57051144939</v>
      </c>
      <c r="S750" s="13"/>
      <c r="T750" s="13"/>
      <c r="U750" s="13"/>
      <c r="V750" s="13">
        <f t="shared" si="193"/>
        <v>0</v>
      </c>
      <c r="W750" s="13"/>
      <c r="X750" s="13">
        <f t="shared" si="194"/>
        <v>0</v>
      </c>
      <c r="Y750" s="13"/>
      <c r="Z750" s="13">
        <f t="shared" si="195"/>
        <v>0</v>
      </c>
      <c r="AA750" s="13"/>
      <c r="AB750" s="13">
        <f t="shared" si="196"/>
        <v>0</v>
      </c>
      <c r="AC750" s="13"/>
      <c r="AD750" s="13"/>
      <c r="AE750" s="13"/>
      <c r="AF750" s="13"/>
      <c r="AG750" s="13"/>
      <c r="AH750" s="13"/>
      <c r="AI750" s="13"/>
      <c r="AJ750" s="13"/>
      <c r="AK750" s="13">
        <f t="shared" si="197"/>
        <v>0</v>
      </c>
      <c r="AL750" s="13"/>
      <c r="AM750" s="13">
        <f t="shared" si="198"/>
        <v>0</v>
      </c>
      <c r="AN750" s="13"/>
      <c r="AO750" s="13">
        <v>1</v>
      </c>
      <c r="AP750" s="13">
        <f t="shared" si="199"/>
        <v>30500</v>
      </c>
      <c r="AQ750" s="13"/>
      <c r="AR750" s="13">
        <f t="shared" si="200"/>
        <v>0</v>
      </c>
      <c r="AS750" s="13"/>
      <c r="AT750" s="13">
        <f t="shared" si="201"/>
        <v>0</v>
      </c>
      <c r="AU750" s="13"/>
      <c r="AV750" s="13">
        <f t="shared" si="202"/>
        <v>0</v>
      </c>
      <c r="AW750" s="13"/>
      <c r="AX750" s="13">
        <f t="shared" si="203"/>
        <v>0</v>
      </c>
      <c r="AY750" s="13"/>
      <c r="AZ750" s="13">
        <f t="shared" si="204"/>
        <v>0</v>
      </c>
      <c r="BA750" s="13"/>
      <c r="BB750" s="13">
        <f t="shared" si="205"/>
        <v>0</v>
      </c>
      <c r="BC750" s="13"/>
      <c r="BD750" s="13">
        <f t="shared" si="206"/>
        <v>0</v>
      </c>
      <c r="BE750" s="13"/>
      <c r="BF750" s="13">
        <f t="shared" si="207"/>
        <v>0</v>
      </c>
      <c r="BG750" s="13"/>
      <c r="BH750" s="13">
        <f t="shared" si="208"/>
        <v>128381.57051144939</v>
      </c>
      <c r="BI750" s="13">
        <f t="shared" si="209"/>
        <v>128400</v>
      </c>
      <c r="BJ750" s="13">
        <v>126200</v>
      </c>
    </row>
    <row r="751" spans="1:62" x14ac:dyDescent="0.25">
      <c r="A751" t="s">
        <v>1234</v>
      </c>
      <c r="B751" s="13">
        <v>568</v>
      </c>
      <c r="C751">
        <v>590517</v>
      </c>
      <c r="D751">
        <v>1</v>
      </c>
      <c r="E751">
        <v>0</v>
      </c>
      <c r="F751">
        <v>0</v>
      </c>
      <c r="G751">
        <v>0</v>
      </c>
      <c r="H751">
        <v>0</v>
      </c>
      <c r="I751" t="s">
        <v>75</v>
      </c>
      <c r="J751">
        <v>590673</v>
      </c>
      <c r="K751" t="s">
        <v>121</v>
      </c>
      <c r="L751">
        <v>590673</v>
      </c>
      <c r="M751" t="s">
        <v>121</v>
      </c>
      <c r="N751">
        <v>590673</v>
      </c>
      <c r="O751" t="s">
        <v>121</v>
      </c>
      <c r="P751">
        <v>590266</v>
      </c>
      <c r="Q751" t="s">
        <v>96</v>
      </c>
      <c r="R751" s="13">
        <v>132519.83719655295</v>
      </c>
      <c r="S751" s="13"/>
      <c r="T751" s="13"/>
      <c r="U751" s="13"/>
      <c r="V751" s="13">
        <f t="shared" si="193"/>
        <v>0</v>
      </c>
      <c r="W751" s="13"/>
      <c r="X751" s="13">
        <f t="shared" si="194"/>
        <v>0</v>
      </c>
      <c r="Y751" s="13"/>
      <c r="Z751" s="13">
        <f t="shared" si="195"/>
        <v>0</v>
      </c>
      <c r="AA751" s="13"/>
      <c r="AB751" s="13">
        <f t="shared" si="196"/>
        <v>0</v>
      </c>
      <c r="AC751" s="13"/>
      <c r="AD751" s="13"/>
      <c r="AE751" s="13"/>
      <c r="AF751" s="13"/>
      <c r="AG751" s="13"/>
      <c r="AH751" s="13"/>
      <c r="AI751" s="13"/>
      <c r="AJ751" s="13"/>
      <c r="AK751" s="13">
        <f t="shared" si="197"/>
        <v>0</v>
      </c>
      <c r="AL751" s="13"/>
      <c r="AM751" s="13">
        <f t="shared" si="198"/>
        <v>0</v>
      </c>
      <c r="AN751" s="13"/>
      <c r="AO751" s="13">
        <v>0</v>
      </c>
      <c r="AP751" s="13">
        <f t="shared" si="199"/>
        <v>0</v>
      </c>
      <c r="AQ751" s="13"/>
      <c r="AR751" s="13">
        <f t="shared" si="200"/>
        <v>0</v>
      </c>
      <c r="AS751" s="13"/>
      <c r="AT751" s="13">
        <f t="shared" si="201"/>
        <v>0</v>
      </c>
      <c r="AU751" s="13"/>
      <c r="AV751" s="13">
        <f t="shared" si="202"/>
        <v>0</v>
      </c>
      <c r="AW751" s="13"/>
      <c r="AX751" s="13">
        <f t="shared" si="203"/>
        <v>0</v>
      </c>
      <c r="AY751" s="13"/>
      <c r="AZ751" s="13">
        <f t="shared" si="204"/>
        <v>0</v>
      </c>
      <c r="BA751" s="13"/>
      <c r="BB751" s="13">
        <f t="shared" si="205"/>
        <v>0</v>
      </c>
      <c r="BC751" s="13"/>
      <c r="BD751" s="13">
        <f t="shared" si="206"/>
        <v>0</v>
      </c>
      <c r="BE751" s="13"/>
      <c r="BF751" s="13">
        <f t="shared" si="207"/>
        <v>0</v>
      </c>
      <c r="BG751" s="13"/>
      <c r="BH751" s="13">
        <f t="shared" si="208"/>
        <v>132519.83719655295</v>
      </c>
      <c r="BI751" s="13">
        <f t="shared" si="209"/>
        <v>132500</v>
      </c>
      <c r="BJ751" s="13">
        <v>136700</v>
      </c>
    </row>
    <row r="752" spans="1:62" x14ac:dyDescent="0.25">
      <c r="A752" t="s">
        <v>1234</v>
      </c>
      <c r="B752" s="13">
        <v>212</v>
      </c>
      <c r="C752">
        <v>530425</v>
      </c>
      <c r="D752">
        <v>1</v>
      </c>
      <c r="E752">
        <v>0</v>
      </c>
      <c r="F752">
        <v>0</v>
      </c>
      <c r="G752">
        <v>0</v>
      </c>
      <c r="H752">
        <v>0</v>
      </c>
      <c r="I752" t="s">
        <v>51</v>
      </c>
      <c r="J752">
        <v>563510</v>
      </c>
      <c r="K752" t="s">
        <v>50</v>
      </c>
      <c r="L752">
        <v>563510</v>
      </c>
      <c r="M752" t="s">
        <v>50</v>
      </c>
      <c r="N752">
        <v>563510</v>
      </c>
      <c r="O752" t="s">
        <v>50</v>
      </c>
      <c r="P752">
        <v>563510</v>
      </c>
      <c r="Q752" t="s">
        <v>50</v>
      </c>
      <c r="R752" s="13">
        <v>70488.701001315436</v>
      </c>
      <c r="S752" s="13"/>
      <c r="T752" s="13"/>
      <c r="U752" s="13"/>
      <c r="V752" s="13">
        <f t="shared" si="193"/>
        <v>0</v>
      </c>
      <c r="W752" s="13"/>
      <c r="X752" s="13">
        <f t="shared" si="194"/>
        <v>0</v>
      </c>
      <c r="Y752" s="13"/>
      <c r="Z752" s="13">
        <f t="shared" si="195"/>
        <v>0</v>
      </c>
      <c r="AA752" s="13"/>
      <c r="AB752" s="13">
        <f t="shared" si="196"/>
        <v>0</v>
      </c>
      <c r="AC752" s="13"/>
      <c r="AD752" s="13"/>
      <c r="AE752" s="13"/>
      <c r="AF752" s="13"/>
      <c r="AG752" s="13"/>
      <c r="AH752" s="13"/>
      <c r="AI752" s="13"/>
      <c r="AJ752" s="13"/>
      <c r="AK752" s="13">
        <f t="shared" si="197"/>
        <v>0</v>
      </c>
      <c r="AL752" s="13"/>
      <c r="AM752" s="13">
        <f t="shared" si="198"/>
        <v>0</v>
      </c>
      <c r="AN752" s="13"/>
      <c r="AO752" s="13">
        <v>0</v>
      </c>
      <c r="AP752" s="13">
        <f t="shared" si="199"/>
        <v>0</v>
      </c>
      <c r="AQ752" s="13"/>
      <c r="AR752" s="13">
        <f t="shared" si="200"/>
        <v>0</v>
      </c>
      <c r="AS752" s="13"/>
      <c r="AT752" s="13">
        <f t="shared" si="201"/>
        <v>0</v>
      </c>
      <c r="AU752" s="13"/>
      <c r="AV752" s="13">
        <f t="shared" si="202"/>
        <v>0</v>
      </c>
      <c r="AW752" s="13"/>
      <c r="AX752" s="13">
        <f t="shared" si="203"/>
        <v>0</v>
      </c>
      <c r="AY752" s="13"/>
      <c r="AZ752" s="13">
        <f t="shared" si="204"/>
        <v>0</v>
      </c>
      <c r="BA752" s="13"/>
      <c r="BB752" s="13">
        <f t="shared" si="205"/>
        <v>0</v>
      </c>
      <c r="BC752" s="13"/>
      <c r="BD752" s="13">
        <f t="shared" si="206"/>
        <v>0</v>
      </c>
      <c r="BE752" s="13"/>
      <c r="BF752" s="13">
        <f t="shared" si="207"/>
        <v>0</v>
      </c>
      <c r="BG752" s="13"/>
      <c r="BH752" s="13">
        <f t="shared" si="208"/>
        <v>70488.701001315436</v>
      </c>
      <c r="BI752" s="13">
        <f t="shared" si="209"/>
        <v>70500</v>
      </c>
      <c r="BJ752" s="13">
        <v>70800</v>
      </c>
    </row>
    <row r="753" spans="1:62" x14ac:dyDescent="0.25">
      <c r="A753" t="s">
        <v>1235</v>
      </c>
      <c r="B753" s="13">
        <v>265</v>
      </c>
      <c r="C753">
        <v>570818</v>
      </c>
      <c r="D753">
        <v>1</v>
      </c>
      <c r="E753">
        <v>0</v>
      </c>
      <c r="F753">
        <v>0</v>
      </c>
      <c r="G753">
        <v>0</v>
      </c>
      <c r="H753">
        <v>0</v>
      </c>
      <c r="I753" t="s">
        <v>26</v>
      </c>
      <c r="J753">
        <v>535419</v>
      </c>
      <c r="K753" t="s">
        <v>130</v>
      </c>
      <c r="L753">
        <v>535419</v>
      </c>
      <c r="M753" t="s">
        <v>130</v>
      </c>
      <c r="N753">
        <v>535419</v>
      </c>
      <c r="O753" t="s">
        <v>130</v>
      </c>
      <c r="P753">
        <v>535419</v>
      </c>
      <c r="Q753" t="s">
        <v>130</v>
      </c>
      <c r="R753" s="13">
        <v>70488.701001315436</v>
      </c>
      <c r="S753" s="13"/>
      <c r="T753" s="13"/>
      <c r="U753" s="13"/>
      <c r="V753" s="13">
        <f t="shared" si="193"/>
        <v>0</v>
      </c>
      <c r="W753" s="13"/>
      <c r="X753" s="13">
        <f t="shared" si="194"/>
        <v>0</v>
      </c>
      <c r="Y753" s="13"/>
      <c r="Z753" s="13">
        <f t="shared" si="195"/>
        <v>0</v>
      </c>
      <c r="AA753" s="13"/>
      <c r="AB753" s="13">
        <f t="shared" si="196"/>
        <v>0</v>
      </c>
      <c r="AC753" s="13"/>
      <c r="AD753" s="13"/>
      <c r="AE753" s="13"/>
      <c r="AF753" s="13"/>
      <c r="AG753" s="13"/>
      <c r="AH753" s="13"/>
      <c r="AI753" s="13"/>
      <c r="AJ753" s="13"/>
      <c r="AK753" s="13">
        <f t="shared" si="197"/>
        <v>0</v>
      </c>
      <c r="AL753" s="13"/>
      <c r="AM753" s="13">
        <f t="shared" si="198"/>
        <v>0</v>
      </c>
      <c r="AN753" s="13"/>
      <c r="AO753" s="13">
        <v>0</v>
      </c>
      <c r="AP753" s="13">
        <f t="shared" si="199"/>
        <v>0</v>
      </c>
      <c r="AQ753" s="13"/>
      <c r="AR753" s="13">
        <f t="shared" si="200"/>
        <v>0</v>
      </c>
      <c r="AS753" s="13"/>
      <c r="AT753" s="13">
        <f t="shared" si="201"/>
        <v>0</v>
      </c>
      <c r="AU753" s="13"/>
      <c r="AV753" s="13">
        <f t="shared" si="202"/>
        <v>0</v>
      </c>
      <c r="AW753" s="13"/>
      <c r="AX753" s="13">
        <f t="shared" si="203"/>
        <v>0</v>
      </c>
      <c r="AY753" s="13"/>
      <c r="AZ753" s="13">
        <f t="shared" si="204"/>
        <v>0</v>
      </c>
      <c r="BA753" s="13"/>
      <c r="BB753" s="13">
        <f t="shared" si="205"/>
        <v>0</v>
      </c>
      <c r="BC753" s="13"/>
      <c r="BD753" s="13">
        <f t="shared" si="206"/>
        <v>0</v>
      </c>
      <c r="BE753" s="13"/>
      <c r="BF753" s="13">
        <f t="shared" si="207"/>
        <v>0</v>
      </c>
      <c r="BG753" s="13"/>
      <c r="BH753" s="13">
        <f t="shared" si="208"/>
        <v>70488.701001315436</v>
      </c>
      <c r="BI753" s="13">
        <f t="shared" si="209"/>
        <v>70500</v>
      </c>
      <c r="BJ753" s="13">
        <v>70800</v>
      </c>
    </row>
    <row r="754" spans="1:62" x14ac:dyDescent="0.25">
      <c r="A754" t="s">
        <v>1235</v>
      </c>
      <c r="B754" s="13">
        <v>1986</v>
      </c>
      <c r="C754">
        <v>537918</v>
      </c>
      <c r="D754">
        <v>1</v>
      </c>
      <c r="E754">
        <v>0</v>
      </c>
      <c r="F754">
        <v>0</v>
      </c>
      <c r="G754">
        <v>0</v>
      </c>
      <c r="H754">
        <v>0</v>
      </c>
      <c r="I754" t="s">
        <v>18</v>
      </c>
      <c r="J754">
        <v>554961</v>
      </c>
      <c r="K754" t="s">
        <v>17</v>
      </c>
      <c r="L754">
        <v>554961</v>
      </c>
      <c r="M754" t="s">
        <v>17</v>
      </c>
      <c r="N754">
        <v>554961</v>
      </c>
      <c r="O754" t="s">
        <v>17</v>
      </c>
      <c r="P754">
        <v>554961</v>
      </c>
      <c r="Q754" t="s">
        <v>17</v>
      </c>
      <c r="R754" s="13">
        <v>453204.04939528205</v>
      </c>
      <c r="S754" s="13"/>
      <c r="T754" s="13"/>
      <c r="U754" s="13"/>
      <c r="V754" s="13">
        <f t="shared" si="193"/>
        <v>0</v>
      </c>
      <c r="W754" s="13"/>
      <c r="X754" s="13">
        <f t="shared" si="194"/>
        <v>0</v>
      </c>
      <c r="Y754" s="13"/>
      <c r="Z754" s="13">
        <f t="shared" si="195"/>
        <v>0</v>
      </c>
      <c r="AA754" s="13"/>
      <c r="AB754" s="13">
        <f t="shared" si="196"/>
        <v>0</v>
      </c>
      <c r="AC754" s="13"/>
      <c r="AD754" s="13"/>
      <c r="AE754" s="13"/>
      <c r="AF754" s="13"/>
      <c r="AG754" s="13"/>
      <c r="AH754" s="13"/>
      <c r="AI754" s="13"/>
      <c r="AJ754" s="13"/>
      <c r="AK754" s="13">
        <f t="shared" si="197"/>
        <v>0</v>
      </c>
      <c r="AL754" s="13"/>
      <c r="AM754" s="13">
        <f t="shared" si="198"/>
        <v>0</v>
      </c>
      <c r="AN754" s="13"/>
      <c r="AO754" s="13">
        <v>3</v>
      </c>
      <c r="AP754" s="13">
        <f t="shared" si="199"/>
        <v>91500</v>
      </c>
      <c r="AQ754" s="13"/>
      <c r="AR754" s="13">
        <f t="shared" si="200"/>
        <v>0</v>
      </c>
      <c r="AS754" s="13"/>
      <c r="AT754" s="13">
        <f t="shared" si="201"/>
        <v>0</v>
      </c>
      <c r="AU754" s="13"/>
      <c r="AV754" s="13">
        <f t="shared" si="202"/>
        <v>0</v>
      </c>
      <c r="AW754" s="13"/>
      <c r="AX754" s="13">
        <f t="shared" si="203"/>
        <v>0</v>
      </c>
      <c r="AY754" s="13"/>
      <c r="AZ754" s="13">
        <f t="shared" si="204"/>
        <v>0</v>
      </c>
      <c r="BA754" s="13"/>
      <c r="BB754" s="13">
        <f t="shared" si="205"/>
        <v>0</v>
      </c>
      <c r="BC754" s="13"/>
      <c r="BD754" s="13">
        <f t="shared" si="206"/>
        <v>0</v>
      </c>
      <c r="BE754" s="13"/>
      <c r="BF754" s="13">
        <f t="shared" si="207"/>
        <v>0</v>
      </c>
      <c r="BG754" s="13"/>
      <c r="BH754" s="13">
        <f t="shared" si="208"/>
        <v>544704.04939528205</v>
      </c>
      <c r="BI754" s="13">
        <f t="shared" si="209"/>
        <v>544700</v>
      </c>
      <c r="BJ754" s="13">
        <v>547000</v>
      </c>
    </row>
    <row r="755" spans="1:62" x14ac:dyDescent="0.25">
      <c r="A755" s="3" t="s">
        <v>1236</v>
      </c>
      <c r="B755" s="13">
        <v>1473</v>
      </c>
      <c r="C755">
        <v>586129</v>
      </c>
      <c r="D755">
        <v>1</v>
      </c>
      <c r="E755">
        <v>1</v>
      </c>
      <c r="F755">
        <v>0</v>
      </c>
      <c r="G755">
        <v>0</v>
      </c>
      <c r="H755">
        <v>0</v>
      </c>
      <c r="I755" t="s">
        <v>30</v>
      </c>
      <c r="J755">
        <v>586129</v>
      </c>
      <c r="K755" t="s">
        <v>1236</v>
      </c>
      <c r="L755">
        <v>586803</v>
      </c>
      <c r="M755" t="s">
        <v>70</v>
      </c>
      <c r="N755">
        <v>586803</v>
      </c>
      <c r="O755" t="s">
        <v>70</v>
      </c>
      <c r="P755">
        <v>586307</v>
      </c>
      <c r="Q755" t="s">
        <v>71</v>
      </c>
      <c r="R755" s="13">
        <v>338348.59798169689</v>
      </c>
      <c r="S755" s="13">
        <v>1473</v>
      </c>
      <c r="T755" s="13">
        <v>78872.999484235042</v>
      </c>
      <c r="U755" s="13">
        <v>1</v>
      </c>
      <c r="V755" s="13">
        <f t="shared" si="193"/>
        <v>741</v>
      </c>
      <c r="W755" s="13">
        <v>6</v>
      </c>
      <c r="X755" s="13">
        <f t="shared" si="194"/>
        <v>17784</v>
      </c>
      <c r="Y755" s="13">
        <v>6</v>
      </c>
      <c r="Z755" s="13">
        <f t="shared" si="195"/>
        <v>5928</v>
      </c>
      <c r="AA755" s="13">
        <v>7</v>
      </c>
      <c r="AB755" s="13">
        <f t="shared" si="196"/>
        <v>1729</v>
      </c>
      <c r="AC755" s="13"/>
      <c r="AD755" s="13"/>
      <c r="AE755" s="13"/>
      <c r="AF755" s="13"/>
      <c r="AG755" s="13"/>
      <c r="AH755" s="13"/>
      <c r="AI755" s="13"/>
      <c r="AJ755" s="13"/>
      <c r="AK755" s="13">
        <f t="shared" si="197"/>
        <v>0</v>
      </c>
      <c r="AL755" s="13"/>
      <c r="AM755" s="13">
        <f t="shared" si="198"/>
        <v>0</v>
      </c>
      <c r="AN755" s="13"/>
      <c r="AO755" s="13">
        <v>0</v>
      </c>
      <c r="AP755" s="13">
        <f t="shared" si="199"/>
        <v>0</v>
      </c>
      <c r="AQ755" s="13"/>
      <c r="AR755" s="13">
        <f t="shared" si="200"/>
        <v>0</v>
      </c>
      <c r="AS755" s="13"/>
      <c r="AT755" s="13">
        <f t="shared" si="201"/>
        <v>0</v>
      </c>
      <c r="AU755" s="13"/>
      <c r="AV755" s="13">
        <f t="shared" si="202"/>
        <v>0</v>
      </c>
      <c r="AW755" s="13"/>
      <c r="AX755" s="13">
        <f t="shared" si="203"/>
        <v>0</v>
      </c>
      <c r="AY755" s="13"/>
      <c r="AZ755" s="13">
        <f t="shared" si="204"/>
        <v>0</v>
      </c>
      <c r="BA755" s="13"/>
      <c r="BB755" s="13">
        <f t="shared" si="205"/>
        <v>0</v>
      </c>
      <c r="BC755" s="13"/>
      <c r="BD755" s="13">
        <f t="shared" si="206"/>
        <v>0</v>
      </c>
      <c r="BE755" s="13"/>
      <c r="BF755" s="13">
        <f t="shared" si="207"/>
        <v>0</v>
      </c>
      <c r="BG755" s="13"/>
      <c r="BH755" s="13">
        <f t="shared" si="208"/>
        <v>443403.5974659319</v>
      </c>
      <c r="BI755" s="13">
        <f t="shared" si="209"/>
        <v>443400</v>
      </c>
      <c r="BJ755" s="13">
        <v>417600</v>
      </c>
    </row>
    <row r="756" spans="1:62" x14ac:dyDescent="0.25">
      <c r="A756" t="s">
        <v>1237</v>
      </c>
      <c r="B756" s="13">
        <v>359</v>
      </c>
      <c r="C756">
        <v>593907</v>
      </c>
      <c r="D756">
        <v>1</v>
      </c>
      <c r="E756">
        <v>0</v>
      </c>
      <c r="F756">
        <v>0</v>
      </c>
      <c r="G756">
        <v>0</v>
      </c>
      <c r="H756">
        <v>0</v>
      </c>
      <c r="I756" t="s">
        <v>30</v>
      </c>
      <c r="J756">
        <v>594458</v>
      </c>
      <c r="K756" t="s">
        <v>1066</v>
      </c>
      <c r="L756">
        <v>594458</v>
      </c>
      <c r="M756" t="s">
        <v>1066</v>
      </c>
      <c r="N756">
        <v>594458</v>
      </c>
      <c r="O756" t="s">
        <v>1066</v>
      </c>
      <c r="P756">
        <v>594482</v>
      </c>
      <c r="Q756" t="s">
        <v>537</v>
      </c>
      <c r="R756" s="13">
        <v>84202.472999103775</v>
      </c>
      <c r="S756" s="13"/>
      <c r="T756" s="13"/>
      <c r="U756" s="13"/>
      <c r="V756" s="13">
        <f t="shared" si="193"/>
        <v>0</v>
      </c>
      <c r="W756" s="13"/>
      <c r="X756" s="13">
        <f t="shared" si="194"/>
        <v>0</v>
      </c>
      <c r="Y756" s="13"/>
      <c r="Z756" s="13">
        <f t="shared" si="195"/>
        <v>0</v>
      </c>
      <c r="AA756" s="13"/>
      <c r="AB756" s="13">
        <f t="shared" si="196"/>
        <v>0</v>
      </c>
      <c r="AC756" s="13"/>
      <c r="AD756" s="13"/>
      <c r="AE756" s="13"/>
      <c r="AF756" s="13"/>
      <c r="AG756" s="13"/>
      <c r="AH756" s="13"/>
      <c r="AI756" s="13"/>
      <c r="AJ756" s="13"/>
      <c r="AK756" s="13">
        <f t="shared" si="197"/>
        <v>0</v>
      </c>
      <c r="AL756" s="13"/>
      <c r="AM756" s="13">
        <f t="shared" si="198"/>
        <v>0</v>
      </c>
      <c r="AN756" s="13"/>
      <c r="AO756" s="13">
        <v>0</v>
      </c>
      <c r="AP756" s="13">
        <f t="shared" si="199"/>
        <v>0</v>
      </c>
      <c r="AQ756" s="13"/>
      <c r="AR756" s="13">
        <f t="shared" si="200"/>
        <v>0</v>
      </c>
      <c r="AS756" s="13"/>
      <c r="AT756" s="13">
        <f t="shared" si="201"/>
        <v>0</v>
      </c>
      <c r="AU756" s="13"/>
      <c r="AV756" s="13">
        <f t="shared" si="202"/>
        <v>0</v>
      </c>
      <c r="AW756" s="13"/>
      <c r="AX756" s="13">
        <f t="shared" si="203"/>
        <v>0</v>
      </c>
      <c r="AY756" s="13"/>
      <c r="AZ756" s="13">
        <f t="shared" si="204"/>
        <v>0</v>
      </c>
      <c r="BA756" s="13"/>
      <c r="BB756" s="13">
        <f t="shared" si="205"/>
        <v>0</v>
      </c>
      <c r="BC756" s="13"/>
      <c r="BD756" s="13">
        <f t="shared" si="206"/>
        <v>0</v>
      </c>
      <c r="BE756" s="13"/>
      <c r="BF756" s="13">
        <f t="shared" si="207"/>
        <v>0</v>
      </c>
      <c r="BG756" s="13"/>
      <c r="BH756" s="13">
        <f t="shared" si="208"/>
        <v>84202.472999103775</v>
      </c>
      <c r="BI756" s="13">
        <f t="shared" si="209"/>
        <v>84200</v>
      </c>
      <c r="BJ756" s="13">
        <v>82000</v>
      </c>
    </row>
    <row r="757" spans="1:62" x14ac:dyDescent="0.25">
      <c r="A757" t="s">
        <v>67</v>
      </c>
      <c r="B757" s="13">
        <v>694</v>
      </c>
      <c r="C757">
        <v>580074</v>
      </c>
      <c r="D757">
        <v>1</v>
      </c>
      <c r="E757">
        <v>0</v>
      </c>
      <c r="F757">
        <v>0</v>
      </c>
      <c r="G757">
        <v>0</v>
      </c>
      <c r="H757">
        <v>0</v>
      </c>
      <c r="I757" t="s">
        <v>41</v>
      </c>
      <c r="J757">
        <v>580511</v>
      </c>
      <c r="K757" t="s">
        <v>42</v>
      </c>
      <c r="L757">
        <v>580511</v>
      </c>
      <c r="M757" t="s">
        <v>42</v>
      </c>
      <c r="N757">
        <v>580511</v>
      </c>
      <c r="O757" t="s">
        <v>42</v>
      </c>
      <c r="P757">
        <v>580511</v>
      </c>
      <c r="Q757" t="s">
        <v>42</v>
      </c>
      <c r="R757" s="13">
        <v>161478.85074057078</v>
      </c>
      <c r="S757" s="13"/>
      <c r="T757" s="13"/>
      <c r="U757" s="13"/>
      <c r="V757" s="13">
        <f t="shared" si="193"/>
        <v>0</v>
      </c>
      <c r="W757" s="13"/>
      <c r="X757" s="13">
        <f t="shared" si="194"/>
        <v>0</v>
      </c>
      <c r="Y757" s="13"/>
      <c r="Z757" s="13">
        <f t="shared" si="195"/>
        <v>0</v>
      </c>
      <c r="AA757" s="13"/>
      <c r="AB757" s="13">
        <f t="shared" si="196"/>
        <v>0</v>
      </c>
      <c r="AC757" s="13"/>
      <c r="AD757" s="13"/>
      <c r="AE757" s="13"/>
      <c r="AF757" s="13"/>
      <c r="AG757" s="13"/>
      <c r="AH757" s="13"/>
      <c r="AI757" s="13"/>
      <c r="AJ757" s="13"/>
      <c r="AK757" s="13">
        <f t="shared" si="197"/>
        <v>0</v>
      </c>
      <c r="AL757" s="13"/>
      <c r="AM757" s="13">
        <f t="shared" si="198"/>
        <v>0</v>
      </c>
      <c r="AN757" s="13"/>
      <c r="AO757" s="13">
        <v>1</v>
      </c>
      <c r="AP757" s="13">
        <f t="shared" si="199"/>
        <v>30500</v>
      </c>
      <c r="AQ757" s="13"/>
      <c r="AR757" s="13">
        <f t="shared" si="200"/>
        <v>0</v>
      </c>
      <c r="AS757" s="13"/>
      <c r="AT757" s="13">
        <f t="shared" si="201"/>
        <v>0</v>
      </c>
      <c r="AU757" s="13"/>
      <c r="AV757" s="13">
        <f t="shared" si="202"/>
        <v>0</v>
      </c>
      <c r="AW757" s="13"/>
      <c r="AX757" s="13">
        <f t="shared" si="203"/>
        <v>0</v>
      </c>
      <c r="AY757" s="13"/>
      <c r="AZ757" s="13">
        <f t="shared" si="204"/>
        <v>0</v>
      </c>
      <c r="BA757" s="13"/>
      <c r="BB757" s="13">
        <f t="shared" si="205"/>
        <v>0</v>
      </c>
      <c r="BC757" s="13"/>
      <c r="BD757" s="13">
        <f t="shared" si="206"/>
        <v>0</v>
      </c>
      <c r="BE757" s="13"/>
      <c r="BF757" s="13">
        <f t="shared" si="207"/>
        <v>0</v>
      </c>
      <c r="BG757" s="13"/>
      <c r="BH757" s="13">
        <f t="shared" si="208"/>
        <v>191978.85074057078</v>
      </c>
      <c r="BI757" s="13">
        <f t="shared" si="209"/>
        <v>192000</v>
      </c>
      <c r="BJ757" s="13">
        <v>194600</v>
      </c>
    </row>
    <row r="758" spans="1:62" x14ac:dyDescent="0.25">
      <c r="A758" t="s">
        <v>1239</v>
      </c>
      <c r="B758" s="13">
        <v>152</v>
      </c>
      <c r="C758">
        <v>595462</v>
      </c>
      <c r="D758">
        <v>1</v>
      </c>
      <c r="E758">
        <v>0</v>
      </c>
      <c r="F758">
        <v>0</v>
      </c>
      <c r="G758">
        <v>0</v>
      </c>
      <c r="H758">
        <v>0</v>
      </c>
      <c r="I758" t="s">
        <v>75</v>
      </c>
      <c r="J758">
        <v>596787</v>
      </c>
      <c r="K758" t="s">
        <v>1240</v>
      </c>
      <c r="L758">
        <v>596230</v>
      </c>
      <c r="M758" t="s">
        <v>477</v>
      </c>
      <c r="N758">
        <v>596230</v>
      </c>
      <c r="O758" t="s">
        <v>477</v>
      </c>
      <c r="P758">
        <v>596230</v>
      </c>
      <c r="Q758" t="s">
        <v>477</v>
      </c>
      <c r="R758" s="13">
        <v>70488.701001315436</v>
      </c>
      <c r="S758" s="13"/>
      <c r="T758" s="13"/>
      <c r="U758" s="13"/>
      <c r="V758" s="13">
        <f t="shared" si="193"/>
        <v>0</v>
      </c>
      <c r="W758" s="13"/>
      <c r="X758" s="13">
        <f t="shared" si="194"/>
        <v>0</v>
      </c>
      <c r="Y758" s="13"/>
      <c r="Z758" s="13">
        <f t="shared" si="195"/>
        <v>0</v>
      </c>
      <c r="AA758" s="13"/>
      <c r="AB758" s="13">
        <f t="shared" si="196"/>
        <v>0</v>
      </c>
      <c r="AC758" s="13"/>
      <c r="AD758" s="13"/>
      <c r="AE758" s="13"/>
      <c r="AF758" s="13"/>
      <c r="AG758" s="13"/>
      <c r="AH758" s="13"/>
      <c r="AI758" s="13"/>
      <c r="AJ758" s="13"/>
      <c r="AK758" s="13">
        <f t="shared" si="197"/>
        <v>0</v>
      </c>
      <c r="AL758" s="13"/>
      <c r="AM758" s="13">
        <f t="shared" si="198"/>
        <v>0</v>
      </c>
      <c r="AN758" s="13"/>
      <c r="AO758" s="13">
        <v>0</v>
      </c>
      <c r="AP758" s="13">
        <f t="shared" si="199"/>
        <v>0</v>
      </c>
      <c r="AQ758" s="13"/>
      <c r="AR758" s="13">
        <f t="shared" si="200"/>
        <v>0</v>
      </c>
      <c r="AS758" s="13"/>
      <c r="AT758" s="13">
        <f t="shared" si="201"/>
        <v>0</v>
      </c>
      <c r="AU758" s="13"/>
      <c r="AV758" s="13">
        <f t="shared" si="202"/>
        <v>0</v>
      </c>
      <c r="AW758" s="13"/>
      <c r="AX758" s="13">
        <f t="shared" si="203"/>
        <v>0</v>
      </c>
      <c r="AY758" s="13"/>
      <c r="AZ758" s="13">
        <f t="shared" si="204"/>
        <v>0</v>
      </c>
      <c r="BA758" s="13"/>
      <c r="BB758" s="13">
        <f t="shared" si="205"/>
        <v>0</v>
      </c>
      <c r="BC758" s="13"/>
      <c r="BD758" s="13">
        <f t="shared" si="206"/>
        <v>0</v>
      </c>
      <c r="BE758" s="13"/>
      <c r="BF758" s="13">
        <f t="shared" si="207"/>
        <v>0</v>
      </c>
      <c r="BG758" s="13"/>
      <c r="BH758" s="13">
        <f t="shared" si="208"/>
        <v>70488.701001315436</v>
      </c>
      <c r="BI758" s="13">
        <f t="shared" si="209"/>
        <v>70500</v>
      </c>
      <c r="BJ758" s="13">
        <v>70800</v>
      </c>
    </row>
    <row r="759" spans="1:62" x14ac:dyDescent="0.25">
      <c r="A759" t="s">
        <v>1241</v>
      </c>
      <c r="B759" s="13">
        <v>1356</v>
      </c>
      <c r="C759">
        <v>568228</v>
      </c>
      <c r="D759">
        <v>1</v>
      </c>
      <c r="E759">
        <v>0</v>
      </c>
      <c r="F759">
        <v>0</v>
      </c>
      <c r="G759">
        <v>0</v>
      </c>
      <c r="H759">
        <v>0</v>
      </c>
      <c r="I759" t="s">
        <v>38</v>
      </c>
      <c r="J759">
        <v>507016</v>
      </c>
      <c r="K759" t="s">
        <v>239</v>
      </c>
      <c r="L759">
        <v>507016</v>
      </c>
      <c r="M759" t="s">
        <v>239</v>
      </c>
      <c r="N759">
        <v>507016</v>
      </c>
      <c r="O759" t="s">
        <v>239</v>
      </c>
      <c r="P759">
        <v>507016</v>
      </c>
      <c r="Q759" t="s">
        <v>239</v>
      </c>
      <c r="R759" s="13">
        <v>311989.83571413811</v>
      </c>
      <c r="S759" s="13"/>
      <c r="T759" s="13"/>
      <c r="U759" s="13"/>
      <c r="V759" s="13">
        <f t="shared" si="193"/>
        <v>0</v>
      </c>
      <c r="W759" s="13"/>
      <c r="X759" s="13">
        <f t="shared" si="194"/>
        <v>0</v>
      </c>
      <c r="Y759" s="13"/>
      <c r="Z759" s="13">
        <f t="shared" si="195"/>
        <v>0</v>
      </c>
      <c r="AA759" s="13"/>
      <c r="AB759" s="13">
        <f t="shared" si="196"/>
        <v>0</v>
      </c>
      <c r="AC759" s="13"/>
      <c r="AD759" s="13"/>
      <c r="AE759" s="13"/>
      <c r="AF759" s="13"/>
      <c r="AG759" s="13"/>
      <c r="AH759" s="13"/>
      <c r="AI759" s="13"/>
      <c r="AJ759" s="13"/>
      <c r="AK759" s="13">
        <f t="shared" si="197"/>
        <v>0</v>
      </c>
      <c r="AL759" s="13"/>
      <c r="AM759" s="13">
        <f t="shared" si="198"/>
        <v>0</v>
      </c>
      <c r="AN759" s="13"/>
      <c r="AO759" s="13">
        <v>0</v>
      </c>
      <c r="AP759" s="13">
        <f t="shared" si="199"/>
        <v>0</v>
      </c>
      <c r="AQ759" s="13"/>
      <c r="AR759" s="13">
        <f t="shared" si="200"/>
        <v>0</v>
      </c>
      <c r="AS759" s="13"/>
      <c r="AT759" s="13">
        <f t="shared" si="201"/>
        <v>0</v>
      </c>
      <c r="AU759" s="13"/>
      <c r="AV759" s="13">
        <f t="shared" si="202"/>
        <v>0</v>
      </c>
      <c r="AW759" s="13"/>
      <c r="AX759" s="13">
        <f t="shared" si="203"/>
        <v>0</v>
      </c>
      <c r="AY759" s="13"/>
      <c r="AZ759" s="13">
        <f t="shared" si="204"/>
        <v>0</v>
      </c>
      <c r="BA759" s="13"/>
      <c r="BB759" s="13">
        <f t="shared" si="205"/>
        <v>0</v>
      </c>
      <c r="BC759" s="13"/>
      <c r="BD759" s="13">
        <f t="shared" si="206"/>
        <v>0</v>
      </c>
      <c r="BE759" s="13"/>
      <c r="BF759" s="13">
        <f t="shared" si="207"/>
        <v>0</v>
      </c>
      <c r="BG759" s="13"/>
      <c r="BH759" s="13">
        <f t="shared" si="208"/>
        <v>311989.83571413811</v>
      </c>
      <c r="BI759" s="13">
        <f t="shared" si="209"/>
        <v>312000</v>
      </c>
      <c r="BJ759" s="13">
        <v>312200</v>
      </c>
    </row>
    <row r="760" spans="1:62" x14ac:dyDescent="0.25">
      <c r="A760" t="s">
        <v>1242</v>
      </c>
      <c r="B760" s="13">
        <v>621</v>
      </c>
      <c r="C760">
        <v>552445</v>
      </c>
      <c r="D760">
        <v>1</v>
      </c>
      <c r="E760">
        <v>0</v>
      </c>
      <c r="F760">
        <v>0</v>
      </c>
      <c r="G760">
        <v>0</v>
      </c>
      <c r="H760">
        <v>0</v>
      </c>
      <c r="I760" t="s">
        <v>61</v>
      </c>
      <c r="J760">
        <v>505668</v>
      </c>
      <c r="K760" t="s">
        <v>1243</v>
      </c>
      <c r="L760">
        <v>505668</v>
      </c>
      <c r="M760" t="s">
        <v>1243</v>
      </c>
      <c r="N760">
        <v>500496</v>
      </c>
      <c r="O760" t="s">
        <v>94</v>
      </c>
      <c r="P760">
        <v>500496</v>
      </c>
      <c r="Q760" t="s">
        <v>94</v>
      </c>
      <c r="R760" s="13">
        <v>144715.31282451536</v>
      </c>
      <c r="S760" s="13"/>
      <c r="T760" s="13"/>
      <c r="U760" s="13"/>
      <c r="V760" s="13">
        <f t="shared" si="193"/>
        <v>0</v>
      </c>
      <c r="W760" s="13"/>
      <c r="X760" s="13">
        <f t="shared" si="194"/>
        <v>0</v>
      </c>
      <c r="Y760" s="13"/>
      <c r="Z760" s="13">
        <f t="shared" si="195"/>
        <v>0</v>
      </c>
      <c r="AA760" s="13"/>
      <c r="AB760" s="13">
        <f t="shared" si="196"/>
        <v>0</v>
      </c>
      <c r="AC760" s="13"/>
      <c r="AD760" s="13"/>
      <c r="AE760" s="13"/>
      <c r="AF760" s="13"/>
      <c r="AG760" s="13"/>
      <c r="AH760" s="13"/>
      <c r="AI760" s="13"/>
      <c r="AJ760" s="13"/>
      <c r="AK760" s="13">
        <f t="shared" si="197"/>
        <v>0</v>
      </c>
      <c r="AL760" s="13"/>
      <c r="AM760" s="13">
        <f t="shared" si="198"/>
        <v>0</v>
      </c>
      <c r="AN760" s="13"/>
      <c r="AO760" s="13">
        <v>0</v>
      </c>
      <c r="AP760" s="13">
        <f t="shared" si="199"/>
        <v>0</v>
      </c>
      <c r="AQ760" s="13"/>
      <c r="AR760" s="13">
        <f t="shared" si="200"/>
        <v>0</v>
      </c>
      <c r="AS760" s="13"/>
      <c r="AT760" s="13">
        <f t="shared" si="201"/>
        <v>0</v>
      </c>
      <c r="AU760" s="13"/>
      <c r="AV760" s="13">
        <f t="shared" si="202"/>
        <v>0</v>
      </c>
      <c r="AW760" s="13"/>
      <c r="AX760" s="13">
        <f t="shared" si="203"/>
        <v>0</v>
      </c>
      <c r="AY760" s="13"/>
      <c r="AZ760" s="13">
        <f t="shared" si="204"/>
        <v>0</v>
      </c>
      <c r="BA760" s="13"/>
      <c r="BB760" s="13">
        <f t="shared" si="205"/>
        <v>0</v>
      </c>
      <c r="BC760" s="13"/>
      <c r="BD760" s="13">
        <f t="shared" si="206"/>
        <v>0</v>
      </c>
      <c r="BE760" s="13"/>
      <c r="BF760" s="13">
        <f t="shared" si="207"/>
        <v>0</v>
      </c>
      <c r="BG760" s="13"/>
      <c r="BH760" s="13">
        <f t="shared" si="208"/>
        <v>144715.31282451536</v>
      </c>
      <c r="BI760" s="13">
        <f t="shared" si="209"/>
        <v>144700</v>
      </c>
      <c r="BJ760" s="13">
        <v>144300</v>
      </c>
    </row>
    <row r="761" spans="1:62" x14ac:dyDescent="0.25">
      <c r="A761" t="s">
        <v>1245</v>
      </c>
      <c r="B761" s="13">
        <v>274</v>
      </c>
      <c r="C761">
        <v>560332</v>
      </c>
      <c r="D761">
        <v>1</v>
      </c>
      <c r="E761">
        <v>0</v>
      </c>
      <c r="F761">
        <v>0</v>
      </c>
      <c r="G761">
        <v>0</v>
      </c>
      <c r="H761">
        <v>0</v>
      </c>
      <c r="I761" t="s">
        <v>18</v>
      </c>
      <c r="J761">
        <v>560499</v>
      </c>
      <c r="K761" t="s">
        <v>1246</v>
      </c>
      <c r="L761">
        <v>560286</v>
      </c>
      <c r="M761" t="s">
        <v>818</v>
      </c>
      <c r="N761">
        <v>560286</v>
      </c>
      <c r="O761" t="s">
        <v>818</v>
      </c>
      <c r="P761">
        <v>560286</v>
      </c>
      <c r="Q761" t="s">
        <v>818</v>
      </c>
      <c r="R761" s="13">
        <v>70488.701001315436</v>
      </c>
      <c r="S761" s="13"/>
      <c r="T761" s="13"/>
      <c r="U761" s="13"/>
      <c r="V761" s="13">
        <f t="shared" si="193"/>
        <v>0</v>
      </c>
      <c r="W761" s="13"/>
      <c r="X761" s="13">
        <f t="shared" si="194"/>
        <v>0</v>
      </c>
      <c r="Y761" s="13"/>
      <c r="Z761" s="13">
        <f t="shared" si="195"/>
        <v>0</v>
      </c>
      <c r="AA761" s="13"/>
      <c r="AB761" s="13">
        <f t="shared" si="196"/>
        <v>0</v>
      </c>
      <c r="AC761" s="13"/>
      <c r="AD761" s="13"/>
      <c r="AE761" s="13"/>
      <c r="AF761" s="13"/>
      <c r="AG761" s="13"/>
      <c r="AH761" s="13"/>
      <c r="AI761" s="13"/>
      <c r="AJ761" s="13"/>
      <c r="AK761" s="13">
        <f t="shared" si="197"/>
        <v>0</v>
      </c>
      <c r="AL761" s="13"/>
      <c r="AM761" s="13">
        <f t="shared" si="198"/>
        <v>0</v>
      </c>
      <c r="AN761" s="13"/>
      <c r="AO761" s="13">
        <v>0</v>
      </c>
      <c r="AP761" s="13">
        <f t="shared" si="199"/>
        <v>0</v>
      </c>
      <c r="AQ761" s="13"/>
      <c r="AR761" s="13">
        <f t="shared" si="200"/>
        <v>0</v>
      </c>
      <c r="AS761" s="13"/>
      <c r="AT761" s="13">
        <f t="shared" si="201"/>
        <v>0</v>
      </c>
      <c r="AU761" s="13"/>
      <c r="AV761" s="13">
        <f t="shared" si="202"/>
        <v>0</v>
      </c>
      <c r="AW761" s="13"/>
      <c r="AX761" s="13">
        <f t="shared" si="203"/>
        <v>0</v>
      </c>
      <c r="AY761" s="13"/>
      <c r="AZ761" s="13">
        <f t="shared" si="204"/>
        <v>0</v>
      </c>
      <c r="BA761" s="13"/>
      <c r="BB761" s="13">
        <f t="shared" si="205"/>
        <v>0</v>
      </c>
      <c r="BC761" s="13"/>
      <c r="BD761" s="13">
        <f t="shared" si="206"/>
        <v>0</v>
      </c>
      <c r="BE761" s="13"/>
      <c r="BF761" s="13">
        <f t="shared" si="207"/>
        <v>0</v>
      </c>
      <c r="BG761" s="13"/>
      <c r="BH761" s="13">
        <f t="shared" si="208"/>
        <v>70488.701001315436</v>
      </c>
      <c r="BI761" s="13">
        <f t="shared" si="209"/>
        <v>70500</v>
      </c>
      <c r="BJ761" s="13">
        <v>70800</v>
      </c>
    </row>
    <row r="762" spans="1:62" x14ac:dyDescent="0.25">
      <c r="A762" t="s">
        <v>1247</v>
      </c>
      <c r="B762" s="13">
        <v>345</v>
      </c>
      <c r="C762">
        <v>535249</v>
      </c>
      <c r="D762">
        <v>1</v>
      </c>
      <c r="E762">
        <v>0</v>
      </c>
      <c r="F762">
        <v>0</v>
      </c>
      <c r="G762">
        <v>0</v>
      </c>
      <c r="H762">
        <v>0</v>
      </c>
      <c r="I762" t="s">
        <v>23</v>
      </c>
      <c r="J762">
        <v>544256</v>
      </c>
      <c r="K762" t="s">
        <v>22</v>
      </c>
      <c r="L762">
        <v>544256</v>
      </c>
      <c r="M762" t="s">
        <v>22</v>
      </c>
      <c r="N762">
        <v>544256</v>
      </c>
      <c r="O762" t="s">
        <v>22</v>
      </c>
      <c r="P762">
        <v>544256</v>
      </c>
      <c r="Q762" t="s">
        <v>22</v>
      </c>
      <c r="R762" s="13">
        <v>80951.609568569955</v>
      </c>
      <c r="S762" s="13"/>
      <c r="T762" s="13"/>
      <c r="U762" s="13"/>
      <c r="V762" s="13">
        <f t="shared" si="193"/>
        <v>0</v>
      </c>
      <c r="W762" s="13"/>
      <c r="X762" s="13">
        <f t="shared" si="194"/>
        <v>0</v>
      </c>
      <c r="Y762" s="13"/>
      <c r="Z762" s="13">
        <f t="shared" si="195"/>
        <v>0</v>
      </c>
      <c r="AA762" s="13"/>
      <c r="AB762" s="13">
        <f t="shared" si="196"/>
        <v>0</v>
      </c>
      <c r="AC762" s="13"/>
      <c r="AD762" s="13"/>
      <c r="AE762" s="13"/>
      <c r="AF762" s="13"/>
      <c r="AG762" s="13"/>
      <c r="AH762" s="13"/>
      <c r="AI762" s="13"/>
      <c r="AJ762" s="13"/>
      <c r="AK762" s="13">
        <f t="shared" si="197"/>
        <v>0</v>
      </c>
      <c r="AL762" s="13"/>
      <c r="AM762" s="13">
        <f t="shared" si="198"/>
        <v>0</v>
      </c>
      <c r="AN762" s="13"/>
      <c r="AO762" s="13">
        <v>0</v>
      </c>
      <c r="AP762" s="13">
        <f t="shared" si="199"/>
        <v>0</v>
      </c>
      <c r="AQ762" s="13"/>
      <c r="AR762" s="13">
        <f t="shared" si="200"/>
        <v>0</v>
      </c>
      <c r="AS762" s="13"/>
      <c r="AT762" s="13">
        <f t="shared" si="201"/>
        <v>0</v>
      </c>
      <c r="AU762" s="13"/>
      <c r="AV762" s="13">
        <f t="shared" si="202"/>
        <v>0</v>
      </c>
      <c r="AW762" s="13"/>
      <c r="AX762" s="13">
        <f t="shared" si="203"/>
        <v>0</v>
      </c>
      <c r="AY762" s="13"/>
      <c r="AZ762" s="13">
        <f t="shared" si="204"/>
        <v>0</v>
      </c>
      <c r="BA762" s="13"/>
      <c r="BB762" s="13">
        <f t="shared" si="205"/>
        <v>0</v>
      </c>
      <c r="BC762" s="13"/>
      <c r="BD762" s="13">
        <f t="shared" si="206"/>
        <v>0</v>
      </c>
      <c r="BE762" s="13"/>
      <c r="BF762" s="13">
        <f t="shared" si="207"/>
        <v>0</v>
      </c>
      <c r="BG762" s="13"/>
      <c r="BH762" s="13">
        <f t="shared" si="208"/>
        <v>80951.609568569955</v>
      </c>
      <c r="BI762" s="13">
        <f t="shared" si="209"/>
        <v>81000</v>
      </c>
      <c r="BJ762" s="13">
        <v>79200</v>
      </c>
    </row>
    <row r="763" spans="1:62" x14ac:dyDescent="0.25">
      <c r="A763" s="4" t="s">
        <v>1248</v>
      </c>
      <c r="B763" s="13">
        <v>2365</v>
      </c>
      <c r="C763">
        <v>574899</v>
      </c>
      <c r="D763">
        <v>1</v>
      </c>
      <c r="E763">
        <v>1</v>
      </c>
      <c r="F763">
        <v>1</v>
      </c>
      <c r="G763">
        <v>0</v>
      </c>
      <c r="H763">
        <v>0</v>
      </c>
      <c r="I763" t="s">
        <v>41</v>
      </c>
      <c r="J763">
        <v>574899</v>
      </c>
      <c r="K763" t="s">
        <v>1248</v>
      </c>
      <c r="L763">
        <v>574899</v>
      </c>
      <c r="M763" t="s">
        <v>1248</v>
      </c>
      <c r="N763">
        <v>555134</v>
      </c>
      <c r="O763" t="s">
        <v>151</v>
      </c>
      <c r="P763">
        <v>555134</v>
      </c>
      <c r="Q763" t="s">
        <v>151</v>
      </c>
      <c r="R763" s="13">
        <v>537382.80723159411</v>
      </c>
      <c r="S763" s="13">
        <v>3075</v>
      </c>
      <c r="T763" s="13">
        <v>164345.18373965399</v>
      </c>
      <c r="U763" s="13"/>
      <c r="V763" s="13">
        <f t="shared" si="193"/>
        <v>0</v>
      </c>
      <c r="W763" s="13">
        <v>37</v>
      </c>
      <c r="X763" s="13">
        <f t="shared" si="194"/>
        <v>109668</v>
      </c>
      <c r="Y763" s="13">
        <v>6</v>
      </c>
      <c r="Z763" s="13">
        <f t="shared" si="195"/>
        <v>5928</v>
      </c>
      <c r="AA763" s="13">
        <v>4</v>
      </c>
      <c r="AB763" s="13">
        <f t="shared" si="196"/>
        <v>988</v>
      </c>
      <c r="AC763" s="13">
        <v>3799</v>
      </c>
      <c r="AD763" s="13">
        <v>810218.49244250986</v>
      </c>
      <c r="AE763" s="13"/>
      <c r="AF763" s="13"/>
      <c r="AG763" s="13"/>
      <c r="AH763" s="13"/>
      <c r="AI763" s="13"/>
      <c r="AJ763" s="13"/>
      <c r="AK763" s="13">
        <f t="shared" si="197"/>
        <v>0</v>
      </c>
      <c r="AL763" s="13"/>
      <c r="AM763" s="13">
        <f t="shared" si="198"/>
        <v>0</v>
      </c>
      <c r="AN763" s="13"/>
      <c r="AO763" s="13">
        <v>1</v>
      </c>
      <c r="AP763" s="13">
        <f t="shared" si="199"/>
        <v>30500</v>
      </c>
      <c r="AQ763" s="13"/>
      <c r="AR763" s="13">
        <f t="shared" si="200"/>
        <v>0</v>
      </c>
      <c r="AS763" s="13"/>
      <c r="AT763" s="13">
        <f t="shared" si="201"/>
        <v>0</v>
      </c>
      <c r="AU763" s="13"/>
      <c r="AV763" s="13">
        <f t="shared" si="202"/>
        <v>0</v>
      </c>
      <c r="AW763" s="13"/>
      <c r="AX763" s="13">
        <f t="shared" si="203"/>
        <v>0</v>
      </c>
      <c r="AY763" s="13"/>
      <c r="AZ763" s="13">
        <f t="shared" si="204"/>
        <v>0</v>
      </c>
      <c r="BA763" s="13"/>
      <c r="BB763" s="13">
        <f t="shared" si="205"/>
        <v>0</v>
      </c>
      <c r="BC763" s="13"/>
      <c r="BD763" s="13">
        <f t="shared" si="206"/>
        <v>0</v>
      </c>
      <c r="BE763" s="13"/>
      <c r="BF763" s="13">
        <f t="shared" si="207"/>
        <v>0</v>
      </c>
      <c r="BG763" s="13"/>
      <c r="BH763" s="13">
        <f t="shared" si="208"/>
        <v>1659030.483413758</v>
      </c>
      <c r="BI763" s="13">
        <f t="shared" si="209"/>
        <v>1659000</v>
      </c>
      <c r="BJ763" s="13">
        <v>1732800</v>
      </c>
    </row>
    <row r="764" spans="1:62" x14ac:dyDescent="0.25">
      <c r="A764" s="3" t="s">
        <v>823</v>
      </c>
      <c r="B764" s="13">
        <v>1760</v>
      </c>
      <c r="C764">
        <v>539163</v>
      </c>
      <c r="D764">
        <v>1</v>
      </c>
      <c r="E764">
        <v>1</v>
      </c>
      <c r="F764">
        <v>0</v>
      </c>
      <c r="G764">
        <v>0</v>
      </c>
      <c r="H764">
        <v>0</v>
      </c>
      <c r="I764" t="s">
        <v>26</v>
      </c>
      <c r="J764">
        <v>539163</v>
      </c>
      <c r="K764" t="s">
        <v>823</v>
      </c>
      <c r="L764">
        <v>539732</v>
      </c>
      <c r="M764" t="s">
        <v>930</v>
      </c>
      <c r="N764">
        <v>539333</v>
      </c>
      <c r="O764" t="s">
        <v>931</v>
      </c>
      <c r="P764">
        <v>539139</v>
      </c>
      <c r="Q764" t="s">
        <v>548</v>
      </c>
      <c r="R764" s="13">
        <v>402742.45322386391</v>
      </c>
      <c r="S764" s="13">
        <v>3135</v>
      </c>
      <c r="T764" s="13">
        <v>167542.02874706793</v>
      </c>
      <c r="U764" s="13"/>
      <c r="V764" s="13">
        <f t="shared" si="193"/>
        <v>0</v>
      </c>
      <c r="W764" s="13">
        <v>10</v>
      </c>
      <c r="X764" s="13">
        <f t="shared" si="194"/>
        <v>29640</v>
      </c>
      <c r="Y764" s="13">
        <v>10</v>
      </c>
      <c r="Z764" s="13">
        <f t="shared" si="195"/>
        <v>9880</v>
      </c>
      <c r="AA764" s="13">
        <v>11</v>
      </c>
      <c r="AB764" s="13">
        <f t="shared" si="196"/>
        <v>2717</v>
      </c>
      <c r="AC764" s="13"/>
      <c r="AD764" s="13"/>
      <c r="AE764" s="13"/>
      <c r="AF764" s="13"/>
      <c r="AG764" s="13"/>
      <c r="AH764" s="13"/>
      <c r="AI764" s="13"/>
      <c r="AJ764" s="13"/>
      <c r="AK764" s="13">
        <f t="shared" si="197"/>
        <v>0</v>
      </c>
      <c r="AL764" s="13"/>
      <c r="AM764" s="13">
        <f t="shared" si="198"/>
        <v>0</v>
      </c>
      <c r="AN764" s="13"/>
      <c r="AO764" s="13">
        <v>0</v>
      </c>
      <c r="AP764" s="13">
        <f t="shared" si="199"/>
        <v>0</v>
      </c>
      <c r="AQ764" s="13"/>
      <c r="AR764" s="13">
        <f t="shared" si="200"/>
        <v>0</v>
      </c>
      <c r="AS764" s="13"/>
      <c r="AT764" s="13">
        <f t="shared" si="201"/>
        <v>0</v>
      </c>
      <c r="AU764" s="13"/>
      <c r="AV764" s="13">
        <f t="shared" si="202"/>
        <v>0</v>
      </c>
      <c r="AW764" s="13"/>
      <c r="AX764" s="13">
        <f t="shared" si="203"/>
        <v>0</v>
      </c>
      <c r="AY764" s="13"/>
      <c r="AZ764" s="13">
        <f t="shared" si="204"/>
        <v>0</v>
      </c>
      <c r="BA764" s="13"/>
      <c r="BB764" s="13">
        <f t="shared" si="205"/>
        <v>0</v>
      </c>
      <c r="BC764" s="13"/>
      <c r="BD764" s="13">
        <f t="shared" si="206"/>
        <v>0</v>
      </c>
      <c r="BE764" s="13"/>
      <c r="BF764" s="13">
        <f t="shared" si="207"/>
        <v>0</v>
      </c>
      <c r="BG764" s="13"/>
      <c r="BH764" s="13">
        <f t="shared" si="208"/>
        <v>612521.48197093187</v>
      </c>
      <c r="BI764" s="13">
        <f t="shared" si="209"/>
        <v>612500</v>
      </c>
      <c r="BJ764" s="13">
        <v>614800</v>
      </c>
    </row>
    <row r="765" spans="1:62" x14ac:dyDescent="0.25">
      <c r="A765" s="3" t="s">
        <v>692</v>
      </c>
      <c r="B765" s="13">
        <v>1077</v>
      </c>
      <c r="C765">
        <v>582948</v>
      </c>
      <c r="D765">
        <v>1</v>
      </c>
      <c r="E765">
        <v>1</v>
      </c>
      <c r="F765">
        <v>0</v>
      </c>
      <c r="G765">
        <v>0</v>
      </c>
      <c r="H765">
        <v>0</v>
      </c>
      <c r="I765" t="s">
        <v>30</v>
      </c>
      <c r="J765">
        <v>582948</v>
      </c>
      <c r="K765" t="s">
        <v>692</v>
      </c>
      <c r="L765">
        <v>584002</v>
      </c>
      <c r="M765" t="s">
        <v>261</v>
      </c>
      <c r="N765">
        <v>584002</v>
      </c>
      <c r="O765" t="s">
        <v>261</v>
      </c>
      <c r="P765">
        <v>584002</v>
      </c>
      <c r="Q765" t="s">
        <v>261</v>
      </c>
      <c r="R765" s="13">
        <v>248859.22468372362</v>
      </c>
      <c r="S765" s="13">
        <v>3184</v>
      </c>
      <c r="T765" s="13">
        <v>170152.57663563499</v>
      </c>
      <c r="U765" s="13">
        <v>2</v>
      </c>
      <c r="V765" s="13">
        <f t="shared" si="193"/>
        <v>1482</v>
      </c>
      <c r="W765" s="13">
        <v>8</v>
      </c>
      <c r="X765" s="13">
        <f t="shared" si="194"/>
        <v>23712</v>
      </c>
      <c r="Y765" s="13">
        <v>25</v>
      </c>
      <c r="Z765" s="13">
        <f t="shared" si="195"/>
        <v>24700</v>
      </c>
      <c r="AA765" s="13">
        <v>2</v>
      </c>
      <c r="AB765" s="13">
        <f t="shared" si="196"/>
        <v>494</v>
      </c>
      <c r="AC765" s="13"/>
      <c r="AD765" s="13"/>
      <c r="AE765" s="13"/>
      <c r="AF765" s="13"/>
      <c r="AG765" s="13"/>
      <c r="AH765" s="13"/>
      <c r="AI765" s="13"/>
      <c r="AJ765" s="13"/>
      <c r="AK765" s="13">
        <f t="shared" si="197"/>
        <v>0</v>
      </c>
      <c r="AL765" s="13"/>
      <c r="AM765" s="13">
        <f t="shared" si="198"/>
        <v>0</v>
      </c>
      <c r="AN765" s="13"/>
      <c r="AO765" s="13">
        <v>0</v>
      </c>
      <c r="AP765" s="13">
        <f t="shared" si="199"/>
        <v>0</v>
      </c>
      <c r="AQ765" s="13"/>
      <c r="AR765" s="13">
        <f t="shared" si="200"/>
        <v>0</v>
      </c>
      <c r="AS765" s="13"/>
      <c r="AT765" s="13">
        <f t="shared" si="201"/>
        <v>0</v>
      </c>
      <c r="AU765" s="13"/>
      <c r="AV765" s="13">
        <f t="shared" si="202"/>
        <v>0</v>
      </c>
      <c r="AW765" s="13"/>
      <c r="AX765" s="13">
        <f t="shared" si="203"/>
        <v>0</v>
      </c>
      <c r="AY765" s="13"/>
      <c r="AZ765" s="13">
        <f t="shared" si="204"/>
        <v>0</v>
      </c>
      <c r="BA765" s="13"/>
      <c r="BB765" s="13">
        <f t="shared" si="205"/>
        <v>0</v>
      </c>
      <c r="BC765" s="13"/>
      <c r="BD765" s="13">
        <f t="shared" si="206"/>
        <v>0</v>
      </c>
      <c r="BE765" s="13"/>
      <c r="BF765" s="13">
        <f t="shared" si="207"/>
        <v>0</v>
      </c>
      <c r="BG765" s="13"/>
      <c r="BH765" s="13">
        <f t="shared" si="208"/>
        <v>469399.80131935864</v>
      </c>
      <c r="BI765" s="13">
        <f t="shared" si="209"/>
        <v>469400</v>
      </c>
      <c r="BJ765" s="13">
        <v>515100</v>
      </c>
    </row>
    <row r="766" spans="1:62" x14ac:dyDescent="0.25">
      <c r="A766" t="s">
        <v>1249</v>
      </c>
      <c r="B766" s="13">
        <v>394</v>
      </c>
      <c r="C766">
        <v>564729</v>
      </c>
      <c r="D766">
        <v>1</v>
      </c>
      <c r="E766">
        <v>0</v>
      </c>
      <c r="F766">
        <v>0</v>
      </c>
      <c r="G766">
        <v>0</v>
      </c>
      <c r="H766">
        <v>0</v>
      </c>
      <c r="I766" t="s">
        <v>85</v>
      </c>
      <c r="J766">
        <v>565776</v>
      </c>
      <c r="K766" t="s">
        <v>1250</v>
      </c>
      <c r="L766">
        <v>565229</v>
      </c>
      <c r="M766" t="s">
        <v>1117</v>
      </c>
      <c r="N766">
        <v>565229</v>
      </c>
      <c r="O766" t="s">
        <v>1117</v>
      </c>
      <c r="P766">
        <v>565229</v>
      </c>
      <c r="Q766" t="s">
        <v>1117</v>
      </c>
      <c r="R766" s="13">
        <v>92321.189064612248</v>
      </c>
      <c r="S766" s="13"/>
      <c r="T766" s="13"/>
      <c r="U766" s="13"/>
      <c r="V766" s="13">
        <f t="shared" si="193"/>
        <v>0</v>
      </c>
      <c r="W766" s="13"/>
      <c r="X766" s="13">
        <f t="shared" si="194"/>
        <v>0</v>
      </c>
      <c r="Y766" s="13"/>
      <c r="Z766" s="13">
        <f t="shared" si="195"/>
        <v>0</v>
      </c>
      <c r="AA766" s="13"/>
      <c r="AB766" s="13">
        <f t="shared" si="196"/>
        <v>0</v>
      </c>
      <c r="AC766" s="13"/>
      <c r="AD766" s="13"/>
      <c r="AE766" s="13"/>
      <c r="AF766" s="13"/>
      <c r="AG766" s="13"/>
      <c r="AH766" s="13"/>
      <c r="AI766" s="13"/>
      <c r="AJ766" s="13"/>
      <c r="AK766" s="13">
        <f t="shared" si="197"/>
        <v>0</v>
      </c>
      <c r="AL766" s="13"/>
      <c r="AM766" s="13">
        <f t="shared" si="198"/>
        <v>0</v>
      </c>
      <c r="AN766" s="13"/>
      <c r="AO766" s="13">
        <v>0</v>
      </c>
      <c r="AP766" s="13">
        <f t="shared" si="199"/>
        <v>0</v>
      </c>
      <c r="AQ766" s="13"/>
      <c r="AR766" s="13">
        <f t="shared" si="200"/>
        <v>0</v>
      </c>
      <c r="AS766" s="13"/>
      <c r="AT766" s="13">
        <f t="shared" si="201"/>
        <v>0</v>
      </c>
      <c r="AU766" s="13"/>
      <c r="AV766" s="13">
        <f t="shared" si="202"/>
        <v>0</v>
      </c>
      <c r="AW766" s="13"/>
      <c r="AX766" s="13">
        <f t="shared" si="203"/>
        <v>0</v>
      </c>
      <c r="AY766" s="13"/>
      <c r="AZ766" s="13">
        <f t="shared" si="204"/>
        <v>0</v>
      </c>
      <c r="BA766" s="13"/>
      <c r="BB766" s="13">
        <f t="shared" si="205"/>
        <v>0</v>
      </c>
      <c r="BC766" s="13"/>
      <c r="BD766" s="13">
        <f t="shared" si="206"/>
        <v>0</v>
      </c>
      <c r="BE766" s="13"/>
      <c r="BF766" s="13">
        <f t="shared" si="207"/>
        <v>0</v>
      </c>
      <c r="BG766" s="13"/>
      <c r="BH766" s="13">
        <f t="shared" si="208"/>
        <v>92321.189064612248</v>
      </c>
      <c r="BI766" s="13">
        <f t="shared" si="209"/>
        <v>92300</v>
      </c>
      <c r="BJ766" s="13">
        <v>93400</v>
      </c>
    </row>
    <row r="767" spans="1:62" x14ac:dyDescent="0.25">
      <c r="A767" s="6" t="s">
        <v>84</v>
      </c>
      <c r="B767" s="13">
        <v>47951</v>
      </c>
      <c r="C767">
        <v>562335</v>
      </c>
      <c r="D767">
        <v>1</v>
      </c>
      <c r="E767">
        <v>1</v>
      </c>
      <c r="F767">
        <v>1</v>
      </c>
      <c r="G767">
        <v>1</v>
      </c>
      <c r="H767">
        <v>1</v>
      </c>
      <c r="I767" t="s">
        <v>85</v>
      </c>
      <c r="J767">
        <v>562335</v>
      </c>
      <c r="K767" t="s">
        <v>84</v>
      </c>
      <c r="L767">
        <v>562335</v>
      </c>
      <c r="M767" t="s">
        <v>84</v>
      </c>
      <c r="N767">
        <v>562335</v>
      </c>
      <c r="O767" t="s">
        <v>84</v>
      </c>
      <c r="P767">
        <v>562335</v>
      </c>
      <c r="Q767" t="s">
        <v>84</v>
      </c>
      <c r="R767" s="13">
        <v>1939117.0174631479</v>
      </c>
      <c r="S767" s="13">
        <v>54694</v>
      </c>
      <c r="T767" s="13">
        <v>1124393.5543618253</v>
      </c>
      <c r="U767" s="13">
        <v>650</v>
      </c>
      <c r="V767" s="13">
        <f t="shared" si="193"/>
        <v>481650</v>
      </c>
      <c r="W767" s="13">
        <v>155</v>
      </c>
      <c r="X767" s="13">
        <f t="shared" si="194"/>
        <v>459420</v>
      </c>
      <c r="Y767" s="13">
        <v>808</v>
      </c>
      <c r="Z767" s="13">
        <f t="shared" si="195"/>
        <v>798304</v>
      </c>
      <c r="AA767" s="13">
        <v>330</v>
      </c>
      <c r="AB767" s="13">
        <f t="shared" si="196"/>
        <v>81510</v>
      </c>
      <c r="AC767" s="13">
        <v>59804</v>
      </c>
      <c r="AD767" s="13">
        <v>6261506.9013864901</v>
      </c>
      <c r="AE767" s="13">
        <v>59804</v>
      </c>
      <c r="AF767" s="13">
        <v>9493862.2793335263</v>
      </c>
      <c r="AG767" s="13">
        <v>76131</v>
      </c>
      <c r="AH767" s="13">
        <v>29726582.443527535</v>
      </c>
      <c r="AI767" s="13"/>
      <c r="AJ767" s="13">
        <v>7295</v>
      </c>
      <c r="AK767" s="13">
        <f t="shared" si="197"/>
        <v>1014005</v>
      </c>
      <c r="AL767" s="13">
        <v>274</v>
      </c>
      <c r="AM767" s="13">
        <f t="shared" si="198"/>
        <v>9590</v>
      </c>
      <c r="AN767" s="13"/>
      <c r="AO767" s="13">
        <v>78</v>
      </c>
      <c r="AP767" s="13">
        <f t="shared" si="199"/>
        <v>2379000</v>
      </c>
      <c r="AQ767" s="13">
        <v>427</v>
      </c>
      <c r="AR767" s="13">
        <f t="shared" si="200"/>
        <v>1155462</v>
      </c>
      <c r="AS767" s="13">
        <v>3707</v>
      </c>
      <c r="AT767" s="13">
        <f t="shared" si="201"/>
        <v>515273</v>
      </c>
      <c r="AU767" s="13">
        <v>3772</v>
      </c>
      <c r="AV767" s="13">
        <f t="shared" si="202"/>
        <v>1274936</v>
      </c>
      <c r="AW767" s="13">
        <v>1574</v>
      </c>
      <c r="AX767" s="13">
        <f t="shared" si="203"/>
        <v>169992</v>
      </c>
      <c r="AY767" s="13">
        <v>302</v>
      </c>
      <c r="AZ767" s="13">
        <f t="shared" si="204"/>
        <v>24462</v>
      </c>
      <c r="BA767" s="13">
        <v>1455</v>
      </c>
      <c r="BB767" s="13">
        <f t="shared" si="205"/>
        <v>472875</v>
      </c>
      <c r="BC767" s="13">
        <v>372</v>
      </c>
      <c r="BD767" s="13">
        <f t="shared" si="206"/>
        <v>151032</v>
      </c>
      <c r="BE767" s="13">
        <v>39</v>
      </c>
      <c r="BF767" s="13">
        <f t="shared" si="207"/>
        <v>8463</v>
      </c>
      <c r="BG767" s="13">
        <v>100484</v>
      </c>
      <c r="BH767" s="13">
        <f t="shared" si="208"/>
        <v>57641920.196072526</v>
      </c>
      <c r="BI767" s="13">
        <f t="shared" si="209"/>
        <v>57641900</v>
      </c>
      <c r="BJ767" s="13">
        <v>57499100</v>
      </c>
    </row>
    <row r="768" spans="1:62" x14ac:dyDescent="0.25">
      <c r="A768" t="s">
        <v>1251</v>
      </c>
      <c r="B768" s="13">
        <v>127</v>
      </c>
      <c r="C768">
        <v>590525</v>
      </c>
      <c r="D768">
        <v>1</v>
      </c>
      <c r="E768">
        <v>0</v>
      </c>
      <c r="F768">
        <v>0</v>
      </c>
      <c r="G768">
        <v>0</v>
      </c>
      <c r="H768">
        <v>0</v>
      </c>
      <c r="I768" t="s">
        <v>75</v>
      </c>
      <c r="J768">
        <v>591181</v>
      </c>
      <c r="K768" t="s">
        <v>97</v>
      </c>
      <c r="L768">
        <v>591181</v>
      </c>
      <c r="M768" t="s">
        <v>97</v>
      </c>
      <c r="N768">
        <v>591181</v>
      </c>
      <c r="O768" t="s">
        <v>97</v>
      </c>
      <c r="P768">
        <v>591181</v>
      </c>
      <c r="Q768" t="s">
        <v>97</v>
      </c>
      <c r="R768" s="13">
        <v>70488.701001315436</v>
      </c>
      <c r="S768" s="13"/>
      <c r="T768" s="13"/>
      <c r="U768" s="13"/>
      <c r="V768" s="13">
        <f t="shared" si="193"/>
        <v>0</v>
      </c>
      <c r="W768" s="13"/>
      <c r="X768" s="13">
        <f t="shared" si="194"/>
        <v>0</v>
      </c>
      <c r="Y768" s="13"/>
      <c r="Z768" s="13">
        <f t="shared" si="195"/>
        <v>0</v>
      </c>
      <c r="AA768" s="13"/>
      <c r="AB768" s="13">
        <f t="shared" si="196"/>
        <v>0</v>
      </c>
      <c r="AC768" s="13"/>
      <c r="AD768" s="13"/>
      <c r="AE768" s="13"/>
      <c r="AF768" s="13"/>
      <c r="AG768" s="13"/>
      <c r="AH768" s="13"/>
      <c r="AI768" s="13"/>
      <c r="AJ768" s="13"/>
      <c r="AK768" s="13">
        <f t="shared" si="197"/>
        <v>0</v>
      </c>
      <c r="AL768" s="13"/>
      <c r="AM768" s="13">
        <f t="shared" si="198"/>
        <v>0</v>
      </c>
      <c r="AN768" s="13"/>
      <c r="AO768" s="13">
        <v>0</v>
      </c>
      <c r="AP768" s="13">
        <f t="shared" si="199"/>
        <v>0</v>
      </c>
      <c r="AQ768" s="13"/>
      <c r="AR768" s="13">
        <f t="shared" si="200"/>
        <v>0</v>
      </c>
      <c r="AS768" s="13"/>
      <c r="AT768" s="13">
        <f t="shared" si="201"/>
        <v>0</v>
      </c>
      <c r="AU768" s="13"/>
      <c r="AV768" s="13">
        <f t="shared" si="202"/>
        <v>0</v>
      </c>
      <c r="AW768" s="13"/>
      <c r="AX768" s="13">
        <f t="shared" si="203"/>
        <v>0</v>
      </c>
      <c r="AY768" s="13"/>
      <c r="AZ768" s="13">
        <f t="shared" si="204"/>
        <v>0</v>
      </c>
      <c r="BA768" s="13"/>
      <c r="BB768" s="13">
        <f t="shared" si="205"/>
        <v>0</v>
      </c>
      <c r="BC768" s="13"/>
      <c r="BD768" s="13">
        <f t="shared" si="206"/>
        <v>0</v>
      </c>
      <c r="BE768" s="13"/>
      <c r="BF768" s="13">
        <f t="shared" si="207"/>
        <v>0</v>
      </c>
      <c r="BG768" s="13"/>
      <c r="BH768" s="13">
        <f t="shared" si="208"/>
        <v>70488.701001315436</v>
      </c>
      <c r="BI768" s="13">
        <f t="shared" si="209"/>
        <v>70500</v>
      </c>
      <c r="BJ768" s="13">
        <v>70800</v>
      </c>
    </row>
    <row r="769" spans="1:62" x14ac:dyDescent="0.25">
      <c r="A769" t="s">
        <v>1253</v>
      </c>
      <c r="B769" s="13">
        <v>137</v>
      </c>
      <c r="C769">
        <v>571300</v>
      </c>
      <c r="D769">
        <v>1</v>
      </c>
      <c r="E769">
        <v>0</v>
      </c>
      <c r="F769">
        <v>0</v>
      </c>
      <c r="G769">
        <v>0</v>
      </c>
      <c r="H769">
        <v>0</v>
      </c>
      <c r="I769" t="s">
        <v>41</v>
      </c>
      <c r="J769">
        <v>571393</v>
      </c>
      <c r="K769" t="s">
        <v>1254</v>
      </c>
      <c r="L769">
        <v>571393</v>
      </c>
      <c r="M769" t="s">
        <v>1254</v>
      </c>
      <c r="N769">
        <v>571393</v>
      </c>
      <c r="O769" t="s">
        <v>1254</v>
      </c>
      <c r="P769">
        <v>571393</v>
      </c>
      <c r="Q769" t="s">
        <v>1254</v>
      </c>
      <c r="R769" s="13">
        <v>70488.701001315436</v>
      </c>
      <c r="S769" s="13"/>
      <c r="T769" s="13"/>
      <c r="U769" s="13"/>
      <c r="V769" s="13">
        <f t="shared" si="193"/>
        <v>0</v>
      </c>
      <c r="W769" s="13"/>
      <c r="X769" s="13">
        <f t="shared" si="194"/>
        <v>0</v>
      </c>
      <c r="Y769" s="13"/>
      <c r="Z769" s="13">
        <f t="shared" si="195"/>
        <v>0</v>
      </c>
      <c r="AA769" s="13"/>
      <c r="AB769" s="13">
        <f t="shared" si="196"/>
        <v>0</v>
      </c>
      <c r="AC769" s="13"/>
      <c r="AD769" s="13"/>
      <c r="AE769" s="13"/>
      <c r="AF769" s="13"/>
      <c r="AG769" s="13"/>
      <c r="AH769" s="13"/>
      <c r="AI769" s="13"/>
      <c r="AJ769" s="13"/>
      <c r="AK769" s="13">
        <f t="shared" si="197"/>
        <v>0</v>
      </c>
      <c r="AL769" s="13"/>
      <c r="AM769" s="13">
        <f t="shared" si="198"/>
        <v>0</v>
      </c>
      <c r="AN769" s="13"/>
      <c r="AO769" s="13">
        <v>0</v>
      </c>
      <c r="AP769" s="13">
        <f t="shared" si="199"/>
        <v>0</v>
      </c>
      <c r="AQ769" s="13"/>
      <c r="AR769" s="13">
        <f t="shared" si="200"/>
        <v>0</v>
      </c>
      <c r="AS769" s="13"/>
      <c r="AT769" s="13">
        <f t="shared" si="201"/>
        <v>0</v>
      </c>
      <c r="AU769" s="13"/>
      <c r="AV769" s="13">
        <f t="shared" si="202"/>
        <v>0</v>
      </c>
      <c r="AW769" s="13"/>
      <c r="AX769" s="13">
        <f t="shared" si="203"/>
        <v>0</v>
      </c>
      <c r="AY769" s="13"/>
      <c r="AZ769" s="13">
        <f t="shared" si="204"/>
        <v>0</v>
      </c>
      <c r="BA769" s="13"/>
      <c r="BB769" s="13">
        <f t="shared" si="205"/>
        <v>0</v>
      </c>
      <c r="BC769" s="13"/>
      <c r="BD769" s="13">
        <f t="shared" si="206"/>
        <v>0</v>
      </c>
      <c r="BE769" s="13"/>
      <c r="BF769" s="13">
        <f t="shared" si="207"/>
        <v>0</v>
      </c>
      <c r="BG769" s="13"/>
      <c r="BH769" s="13">
        <f t="shared" si="208"/>
        <v>70488.701001315436</v>
      </c>
      <c r="BI769" s="13">
        <f t="shared" si="209"/>
        <v>70500</v>
      </c>
      <c r="BJ769" s="13">
        <v>70800</v>
      </c>
    </row>
    <row r="770" spans="1:62" x14ac:dyDescent="0.25">
      <c r="A770" t="s">
        <v>1255</v>
      </c>
      <c r="B770" s="13">
        <v>113</v>
      </c>
      <c r="C770">
        <v>561924</v>
      </c>
      <c r="D770">
        <v>1</v>
      </c>
      <c r="E770">
        <v>0</v>
      </c>
      <c r="F770">
        <v>0</v>
      </c>
      <c r="G770">
        <v>0</v>
      </c>
      <c r="H770">
        <v>0</v>
      </c>
      <c r="I770" t="s">
        <v>75</v>
      </c>
      <c r="J770">
        <v>547492</v>
      </c>
      <c r="K770" t="s">
        <v>74</v>
      </c>
      <c r="L770">
        <v>547492</v>
      </c>
      <c r="M770" t="s">
        <v>74</v>
      </c>
      <c r="N770">
        <v>547492</v>
      </c>
      <c r="O770" t="s">
        <v>74</v>
      </c>
      <c r="P770">
        <v>547492</v>
      </c>
      <c r="Q770" t="s">
        <v>74</v>
      </c>
      <c r="R770" s="13">
        <v>70488.701001315436</v>
      </c>
      <c r="S770" s="13"/>
      <c r="T770" s="13"/>
      <c r="U770" s="13"/>
      <c r="V770" s="13">
        <f t="shared" si="193"/>
        <v>0</v>
      </c>
      <c r="W770" s="13"/>
      <c r="X770" s="13">
        <f t="shared" si="194"/>
        <v>0</v>
      </c>
      <c r="Y770" s="13"/>
      <c r="Z770" s="13">
        <f t="shared" si="195"/>
        <v>0</v>
      </c>
      <c r="AA770" s="13"/>
      <c r="AB770" s="13">
        <f t="shared" si="196"/>
        <v>0</v>
      </c>
      <c r="AC770" s="13"/>
      <c r="AD770" s="13"/>
      <c r="AE770" s="13"/>
      <c r="AF770" s="13"/>
      <c r="AG770" s="13"/>
      <c r="AH770" s="13"/>
      <c r="AI770" s="13"/>
      <c r="AJ770" s="13"/>
      <c r="AK770" s="13">
        <f t="shared" si="197"/>
        <v>0</v>
      </c>
      <c r="AL770" s="13"/>
      <c r="AM770" s="13">
        <f t="shared" si="198"/>
        <v>0</v>
      </c>
      <c r="AN770" s="13"/>
      <c r="AO770" s="13">
        <v>0</v>
      </c>
      <c r="AP770" s="13">
        <f t="shared" si="199"/>
        <v>0</v>
      </c>
      <c r="AQ770" s="13"/>
      <c r="AR770" s="13">
        <f t="shared" si="200"/>
        <v>0</v>
      </c>
      <c r="AS770" s="13"/>
      <c r="AT770" s="13">
        <f t="shared" si="201"/>
        <v>0</v>
      </c>
      <c r="AU770" s="13"/>
      <c r="AV770" s="13">
        <f t="shared" si="202"/>
        <v>0</v>
      </c>
      <c r="AW770" s="13"/>
      <c r="AX770" s="13">
        <f t="shared" si="203"/>
        <v>0</v>
      </c>
      <c r="AY770" s="13"/>
      <c r="AZ770" s="13">
        <f t="shared" si="204"/>
        <v>0</v>
      </c>
      <c r="BA770" s="13"/>
      <c r="BB770" s="13">
        <f t="shared" si="205"/>
        <v>0</v>
      </c>
      <c r="BC770" s="13"/>
      <c r="BD770" s="13">
        <f t="shared" si="206"/>
        <v>0</v>
      </c>
      <c r="BE770" s="13"/>
      <c r="BF770" s="13">
        <f t="shared" si="207"/>
        <v>0</v>
      </c>
      <c r="BG770" s="13"/>
      <c r="BH770" s="13">
        <f t="shared" si="208"/>
        <v>70488.701001315436</v>
      </c>
      <c r="BI770" s="13">
        <f t="shared" si="209"/>
        <v>70500</v>
      </c>
      <c r="BJ770" s="13">
        <v>70800</v>
      </c>
    </row>
    <row r="771" spans="1:62" x14ac:dyDescent="0.25">
      <c r="A771" t="s">
        <v>1257</v>
      </c>
      <c r="B771" s="13">
        <v>762</v>
      </c>
      <c r="C771">
        <v>568236</v>
      </c>
      <c r="D771">
        <v>1</v>
      </c>
      <c r="E771">
        <v>0</v>
      </c>
      <c r="F771">
        <v>0</v>
      </c>
      <c r="G771">
        <v>0</v>
      </c>
      <c r="H771">
        <v>0</v>
      </c>
      <c r="I771" t="s">
        <v>38</v>
      </c>
      <c r="J771">
        <v>507016</v>
      </c>
      <c r="K771" t="s">
        <v>239</v>
      </c>
      <c r="L771">
        <v>507016</v>
      </c>
      <c r="M771" t="s">
        <v>239</v>
      </c>
      <c r="N771">
        <v>507016</v>
      </c>
      <c r="O771" t="s">
        <v>239</v>
      </c>
      <c r="P771">
        <v>507016</v>
      </c>
      <c r="Q771" t="s">
        <v>239</v>
      </c>
      <c r="R771" s="13">
        <v>177060.57223162573</v>
      </c>
      <c r="S771" s="13"/>
      <c r="T771" s="13"/>
      <c r="U771" s="13"/>
      <c r="V771" s="13">
        <f t="shared" si="193"/>
        <v>0</v>
      </c>
      <c r="W771" s="13"/>
      <c r="X771" s="13">
        <f t="shared" si="194"/>
        <v>0</v>
      </c>
      <c r="Y771" s="13"/>
      <c r="Z771" s="13">
        <f t="shared" si="195"/>
        <v>0</v>
      </c>
      <c r="AA771" s="13"/>
      <c r="AB771" s="13">
        <f t="shared" si="196"/>
        <v>0</v>
      </c>
      <c r="AC771" s="13"/>
      <c r="AD771" s="13"/>
      <c r="AE771" s="13"/>
      <c r="AF771" s="13"/>
      <c r="AG771" s="13"/>
      <c r="AH771" s="13"/>
      <c r="AI771" s="13"/>
      <c r="AJ771" s="13"/>
      <c r="AK771" s="13">
        <f t="shared" si="197"/>
        <v>0</v>
      </c>
      <c r="AL771" s="13"/>
      <c r="AM771" s="13">
        <f t="shared" si="198"/>
        <v>0</v>
      </c>
      <c r="AN771" s="13"/>
      <c r="AO771" s="13">
        <v>0</v>
      </c>
      <c r="AP771" s="13">
        <f t="shared" si="199"/>
        <v>0</v>
      </c>
      <c r="AQ771" s="13"/>
      <c r="AR771" s="13">
        <f t="shared" si="200"/>
        <v>0</v>
      </c>
      <c r="AS771" s="13"/>
      <c r="AT771" s="13">
        <f t="shared" si="201"/>
        <v>0</v>
      </c>
      <c r="AU771" s="13"/>
      <c r="AV771" s="13">
        <f t="shared" si="202"/>
        <v>0</v>
      </c>
      <c r="AW771" s="13"/>
      <c r="AX771" s="13">
        <f t="shared" si="203"/>
        <v>0</v>
      </c>
      <c r="AY771" s="13"/>
      <c r="AZ771" s="13">
        <f t="shared" si="204"/>
        <v>0</v>
      </c>
      <c r="BA771" s="13"/>
      <c r="BB771" s="13">
        <f t="shared" si="205"/>
        <v>0</v>
      </c>
      <c r="BC771" s="13"/>
      <c r="BD771" s="13">
        <f t="shared" si="206"/>
        <v>0</v>
      </c>
      <c r="BE771" s="13"/>
      <c r="BF771" s="13">
        <f t="shared" si="207"/>
        <v>0</v>
      </c>
      <c r="BG771" s="13"/>
      <c r="BH771" s="13">
        <f t="shared" si="208"/>
        <v>177060.57223162573</v>
      </c>
      <c r="BI771" s="13">
        <f t="shared" si="209"/>
        <v>177100</v>
      </c>
      <c r="BJ771" s="13">
        <v>173800</v>
      </c>
    </row>
    <row r="772" spans="1:62" x14ac:dyDescent="0.25">
      <c r="A772" t="s">
        <v>1258</v>
      </c>
      <c r="B772" s="13">
        <v>60</v>
      </c>
      <c r="C772">
        <v>532746</v>
      </c>
      <c r="D772">
        <v>1</v>
      </c>
      <c r="E772">
        <v>0</v>
      </c>
      <c r="F772">
        <v>0</v>
      </c>
      <c r="G772">
        <v>0</v>
      </c>
      <c r="H772">
        <v>0</v>
      </c>
      <c r="I772" t="s">
        <v>26</v>
      </c>
      <c r="J772">
        <v>529648</v>
      </c>
      <c r="K772" t="s">
        <v>306</v>
      </c>
      <c r="L772">
        <v>530883</v>
      </c>
      <c r="M772" t="s">
        <v>307</v>
      </c>
      <c r="N772">
        <v>530883</v>
      </c>
      <c r="O772" t="s">
        <v>307</v>
      </c>
      <c r="P772">
        <v>530883</v>
      </c>
      <c r="Q772" t="s">
        <v>307</v>
      </c>
      <c r="R772" s="13">
        <v>70488.701001315436</v>
      </c>
      <c r="S772" s="13"/>
      <c r="T772" s="13"/>
      <c r="U772" s="13"/>
      <c r="V772" s="13">
        <f t="shared" si="193"/>
        <v>0</v>
      </c>
      <c r="W772" s="13"/>
      <c r="X772" s="13">
        <f t="shared" si="194"/>
        <v>0</v>
      </c>
      <c r="Y772" s="13"/>
      <c r="Z772" s="13">
        <f t="shared" si="195"/>
        <v>0</v>
      </c>
      <c r="AA772" s="13"/>
      <c r="AB772" s="13">
        <f t="shared" si="196"/>
        <v>0</v>
      </c>
      <c r="AC772" s="13"/>
      <c r="AD772" s="13"/>
      <c r="AE772" s="13"/>
      <c r="AF772" s="13"/>
      <c r="AG772" s="13"/>
      <c r="AH772" s="13"/>
      <c r="AI772" s="13"/>
      <c r="AJ772" s="13"/>
      <c r="AK772" s="13">
        <f t="shared" si="197"/>
        <v>0</v>
      </c>
      <c r="AL772" s="13"/>
      <c r="AM772" s="13">
        <f t="shared" si="198"/>
        <v>0</v>
      </c>
      <c r="AN772" s="13"/>
      <c r="AO772" s="13">
        <v>0</v>
      </c>
      <c r="AP772" s="13">
        <f t="shared" si="199"/>
        <v>0</v>
      </c>
      <c r="AQ772" s="13"/>
      <c r="AR772" s="13">
        <f t="shared" si="200"/>
        <v>0</v>
      </c>
      <c r="AS772" s="13"/>
      <c r="AT772" s="13">
        <f t="shared" si="201"/>
        <v>0</v>
      </c>
      <c r="AU772" s="13"/>
      <c r="AV772" s="13">
        <f t="shared" si="202"/>
        <v>0</v>
      </c>
      <c r="AW772" s="13"/>
      <c r="AX772" s="13">
        <f t="shared" si="203"/>
        <v>0</v>
      </c>
      <c r="AY772" s="13"/>
      <c r="AZ772" s="13">
        <f t="shared" si="204"/>
        <v>0</v>
      </c>
      <c r="BA772" s="13"/>
      <c r="BB772" s="13">
        <f t="shared" si="205"/>
        <v>0</v>
      </c>
      <c r="BC772" s="13"/>
      <c r="BD772" s="13">
        <f t="shared" si="206"/>
        <v>0</v>
      </c>
      <c r="BE772" s="13"/>
      <c r="BF772" s="13">
        <f t="shared" si="207"/>
        <v>0</v>
      </c>
      <c r="BG772" s="13"/>
      <c r="BH772" s="13">
        <f t="shared" si="208"/>
        <v>70488.701001315436</v>
      </c>
      <c r="BI772" s="13">
        <f t="shared" si="209"/>
        <v>70500</v>
      </c>
      <c r="BJ772" s="13">
        <v>70800</v>
      </c>
    </row>
    <row r="773" spans="1:62" x14ac:dyDescent="0.25">
      <c r="A773" t="s">
        <v>1259</v>
      </c>
      <c r="B773" s="13">
        <v>220</v>
      </c>
      <c r="C773">
        <v>565181</v>
      </c>
      <c r="D773">
        <v>1</v>
      </c>
      <c r="E773">
        <v>0</v>
      </c>
      <c r="F773">
        <v>0</v>
      </c>
      <c r="G773">
        <v>0</v>
      </c>
      <c r="H773">
        <v>0</v>
      </c>
      <c r="I773" t="s">
        <v>26</v>
      </c>
      <c r="J773">
        <v>541834</v>
      </c>
      <c r="K773" t="s">
        <v>445</v>
      </c>
      <c r="L773">
        <v>541834</v>
      </c>
      <c r="M773" t="s">
        <v>445</v>
      </c>
      <c r="N773">
        <v>541834</v>
      </c>
      <c r="O773" t="s">
        <v>445</v>
      </c>
      <c r="P773">
        <v>541656</v>
      </c>
      <c r="Q773" t="s">
        <v>195</v>
      </c>
      <c r="R773" s="13">
        <v>70488.701001315436</v>
      </c>
      <c r="S773" s="13"/>
      <c r="T773" s="13"/>
      <c r="U773" s="13"/>
      <c r="V773" s="13">
        <f t="shared" ref="V773:V836" si="210">U773*741</f>
        <v>0</v>
      </c>
      <c r="W773" s="13"/>
      <c r="X773" s="13">
        <f t="shared" ref="X773:X836" si="211">W773*2964</f>
        <v>0</v>
      </c>
      <c r="Y773" s="13"/>
      <c r="Z773" s="13">
        <f t="shared" ref="Z773:Z836" si="212">Y773*988</f>
        <v>0</v>
      </c>
      <c r="AA773" s="13"/>
      <c r="AB773" s="13">
        <f t="shared" ref="AB773:AB836" si="213">AA773*247</f>
        <v>0</v>
      </c>
      <c r="AC773" s="13"/>
      <c r="AD773" s="13"/>
      <c r="AE773" s="13"/>
      <c r="AF773" s="13"/>
      <c r="AG773" s="13"/>
      <c r="AH773" s="13"/>
      <c r="AI773" s="13"/>
      <c r="AJ773" s="13"/>
      <c r="AK773" s="13">
        <f t="shared" ref="AK773:AK836" si="214">AJ773*139</f>
        <v>0</v>
      </c>
      <c r="AL773" s="13"/>
      <c r="AM773" s="13">
        <f t="shared" ref="AM773:AM836" si="215">AL773*35</f>
        <v>0</v>
      </c>
      <c r="AN773" s="13"/>
      <c r="AO773" s="13">
        <v>1</v>
      </c>
      <c r="AP773" s="13">
        <f t="shared" ref="AP773:AP836" si="216">AO773*30500</f>
        <v>30500</v>
      </c>
      <c r="AQ773" s="13"/>
      <c r="AR773" s="13">
        <f t="shared" ref="AR773:AR836" si="217">AQ773*2706</f>
        <v>0</v>
      </c>
      <c r="AS773" s="13"/>
      <c r="AT773" s="13">
        <f t="shared" ref="AT773:AT836" si="218">AS773*139</f>
        <v>0</v>
      </c>
      <c r="AU773" s="13"/>
      <c r="AV773" s="13">
        <f t="shared" ref="AV773:AV836" si="219">AU773*338</f>
        <v>0</v>
      </c>
      <c r="AW773" s="13"/>
      <c r="AX773" s="13">
        <f t="shared" ref="AX773:AX836" si="220">AW773*108</f>
        <v>0</v>
      </c>
      <c r="AY773" s="13"/>
      <c r="AZ773" s="13">
        <f t="shared" ref="AZ773:AZ836" si="221">AY773*81</f>
        <v>0</v>
      </c>
      <c r="BA773" s="13"/>
      <c r="BB773" s="13">
        <f t="shared" ref="BB773:BB836" si="222">BA773*325</f>
        <v>0</v>
      </c>
      <c r="BC773" s="13"/>
      <c r="BD773" s="13">
        <f t="shared" ref="BD773:BD836" si="223">BC773*406</f>
        <v>0</v>
      </c>
      <c r="BE773" s="13"/>
      <c r="BF773" s="13">
        <f t="shared" ref="BF773:BF836" si="224">BE773*217</f>
        <v>0</v>
      </c>
      <c r="BG773" s="13"/>
      <c r="BH773" s="13">
        <f t="shared" ref="BH773:BH836" si="225">R773+T773+V773+X773+Z773+AB773+AD773+AF773+AH773+AI773+AK773+AM773+AN773+AP773+AR773+AT773+AV773+AX773+AZ773+BB773+BD773+BF773+BG773</f>
        <v>100988.70100131544</v>
      </c>
      <c r="BI773" s="13">
        <f t="shared" ref="BI773:BI836" si="226">ROUND(BH773/100,0)*100</f>
        <v>101000</v>
      </c>
      <c r="BJ773" s="13">
        <v>101300</v>
      </c>
    </row>
    <row r="774" spans="1:62" x14ac:dyDescent="0.25">
      <c r="A774" t="s">
        <v>1260</v>
      </c>
      <c r="B774" s="13">
        <v>394</v>
      </c>
      <c r="C774">
        <v>538116</v>
      </c>
      <c r="D774">
        <v>1</v>
      </c>
      <c r="E774">
        <v>0</v>
      </c>
      <c r="F774">
        <v>0</v>
      </c>
      <c r="G774">
        <v>0</v>
      </c>
      <c r="H774">
        <v>0</v>
      </c>
      <c r="I774" t="s">
        <v>18</v>
      </c>
      <c r="J774">
        <v>555398</v>
      </c>
      <c r="K774" t="s">
        <v>673</v>
      </c>
      <c r="L774">
        <v>555398</v>
      </c>
      <c r="M774" t="s">
        <v>673</v>
      </c>
      <c r="N774">
        <v>554961</v>
      </c>
      <c r="O774" t="s">
        <v>17</v>
      </c>
      <c r="P774">
        <v>554961</v>
      </c>
      <c r="Q774" t="s">
        <v>17</v>
      </c>
      <c r="R774" s="13">
        <v>92321.189064612248</v>
      </c>
      <c r="S774" s="13"/>
      <c r="T774" s="13"/>
      <c r="U774" s="13"/>
      <c r="V774" s="13">
        <f t="shared" si="210"/>
        <v>0</v>
      </c>
      <c r="W774" s="13"/>
      <c r="X774" s="13">
        <f t="shared" si="211"/>
        <v>0</v>
      </c>
      <c r="Y774" s="13"/>
      <c r="Z774" s="13">
        <f t="shared" si="212"/>
        <v>0</v>
      </c>
      <c r="AA774" s="13"/>
      <c r="AB774" s="13">
        <f t="shared" si="213"/>
        <v>0</v>
      </c>
      <c r="AC774" s="13"/>
      <c r="AD774" s="13"/>
      <c r="AE774" s="13"/>
      <c r="AF774" s="13"/>
      <c r="AG774" s="13"/>
      <c r="AH774" s="13"/>
      <c r="AI774" s="13"/>
      <c r="AJ774" s="13"/>
      <c r="AK774" s="13">
        <f t="shared" si="214"/>
        <v>0</v>
      </c>
      <c r="AL774" s="13"/>
      <c r="AM774" s="13">
        <f t="shared" si="215"/>
        <v>0</v>
      </c>
      <c r="AN774" s="13"/>
      <c r="AO774" s="13">
        <v>0</v>
      </c>
      <c r="AP774" s="13">
        <f t="shared" si="216"/>
        <v>0</v>
      </c>
      <c r="AQ774" s="13"/>
      <c r="AR774" s="13">
        <f t="shared" si="217"/>
        <v>0</v>
      </c>
      <c r="AS774" s="13"/>
      <c r="AT774" s="13">
        <f t="shared" si="218"/>
        <v>0</v>
      </c>
      <c r="AU774" s="13"/>
      <c r="AV774" s="13">
        <f t="shared" si="219"/>
        <v>0</v>
      </c>
      <c r="AW774" s="13"/>
      <c r="AX774" s="13">
        <f t="shared" si="220"/>
        <v>0</v>
      </c>
      <c r="AY774" s="13"/>
      <c r="AZ774" s="13">
        <f t="shared" si="221"/>
        <v>0</v>
      </c>
      <c r="BA774" s="13"/>
      <c r="BB774" s="13">
        <f t="shared" si="222"/>
        <v>0</v>
      </c>
      <c r="BC774" s="13"/>
      <c r="BD774" s="13">
        <f t="shared" si="223"/>
        <v>0</v>
      </c>
      <c r="BE774" s="13"/>
      <c r="BF774" s="13">
        <f t="shared" si="224"/>
        <v>0</v>
      </c>
      <c r="BG774" s="13"/>
      <c r="BH774" s="13">
        <f t="shared" si="225"/>
        <v>92321.189064612248</v>
      </c>
      <c r="BI774" s="13">
        <f t="shared" si="226"/>
        <v>92300</v>
      </c>
      <c r="BJ774" s="13">
        <v>90600</v>
      </c>
    </row>
    <row r="775" spans="1:62" x14ac:dyDescent="0.25">
      <c r="A775" t="s">
        <v>54</v>
      </c>
      <c r="B775" s="13">
        <v>363</v>
      </c>
      <c r="C775">
        <v>572357</v>
      </c>
      <c r="D775">
        <v>1</v>
      </c>
      <c r="E775">
        <v>0</v>
      </c>
      <c r="F775">
        <v>0</v>
      </c>
      <c r="G775">
        <v>0</v>
      </c>
      <c r="H775">
        <v>0</v>
      </c>
      <c r="I775" t="s">
        <v>41</v>
      </c>
      <c r="J775">
        <v>577995</v>
      </c>
      <c r="K775" t="s">
        <v>874</v>
      </c>
      <c r="L775">
        <v>578347</v>
      </c>
      <c r="M775" t="s">
        <v>284</v>
      </c>
      <c r="N775">
        <v>578347</v>
      </c>
      <c r="O775" t="s">
        <v>284</v>
      </c>
      <c r="P775">
        <v>578347</v>
      </c>
      <c r="Q775" t="s">
        <v>284</v>
      </c>
      <c r="R775" s="13">
        <v>85130.931384892814</v>
      </c>
      <c r="S775" s="13"/>
      <c r="T775" s="13"/>
      <c r="U775" s="13"/>
      <c r="V775" s="13">
        <f t="shared" si="210"/>
        <v>0</v>
      </c>
      <c r="W775" s="13"/>
      <c r="X775" s="13">
        <f t="shared" si="211"/>
        <v>0</v>
      </c>
      <c r="Y775" s="13"/>
      <c r="Z775" s="13">
        <f t="shared" si="212"/>
        <v>0</v>
      </c>
      <c r="AA775" s="13"/>
      <c r="AB775" s="13">
        <f t="shared" si="213"/>
        <v>0</v>
      </c>
      <c r="AC775" s="13"/>
      <c r="AD775" s="13"/>
      <c r="AE775" s="13"/>
      <c r="AF775" s="13"/>
      <c r="AG775" s="13"/>
      <c r="AH775" s="13"/>
      <c r="AI775" s="13"/>
      <c r="AJ775" s="13"/>
      <c r="AK775" s="13">
        <f t="shared" si="214"/>
        <v>0</v>
      </c>
      <c r="AL775" s="13"/>
      <c r="AM775" s="13">
        <f t="shared" si="215"/>
        <v>0</v>
      </c>
      <c r="AN775" s="13"/>
      <c r="AO775" s="13">
        <v>0</v>
      </c>
      <c r="AP775" s="13">
        <f t="shared" si="216"/>
        <v>0</v>
      </c>
      <c r="AQ775" s="13"/>
      <c r="AR775" s="13">
        <f t="shared" si="217"/>
        <v>0</v>
      </c>
      <c r="AS775" s="13"/>
      <c r="AT775" s="13">
        <f t="shared" si="218"/>
        <v>0</v>
      </c>
      <c r="AU775" s="13"/>
      <c r="AV775" s="13">
        <f t="shared" si="219"/>
        <v>0</v>
      </c>
      <c r="AW775" s="13"/>
      <c r="AX775" s="13">
        <f t="shared" si="220"/>
        <v>0</v>
      </c>
      <c r="AY775" s="13"/>
      <c r="AZ775" s="13">
        <f t="shared" si="221"/>
        <v>0</v>
      </c>
      <c r="BA775" s="13"/>
      <c r="BB775" s="13">
        <f t="shared" si="222"/>
        <v>0</v>
      </c>
      <c r="BC775" s="13"/>
      <c r="BD775" s="13">
        <f t="shared" si="223"/>
        <v>0</v>
      </c>
      <c r="BE775" s="13"/>
      <c r="BF775" s="13">
        <f t="shared" si="224"/>
        <v>0</v>
      </c>
      <c r="BG775" s="13"/>
      <c r="BH775" s="13">
        <f t="shared" si="225"/>
        <v>85130.931384892814</v>
      </c>
      <c r="BI775" s="13">
        <f t="shared" si="226"/>
        <v>85100</v>
      </c>
      <c r="BJ775" s="13">
        <v>83600</v>
      </c>
    </row>
    <row r="776" spans="1:62" x14ac:dyDescent="0.25">
      <c r="A776" s="4" t="s">
        <v>54</v>
      </c>
      <c r="B776" s="13">
        <v>3112</v>
      </c>
      <c r="C776">
        <v>563552</v>
      </c>
      <c r="D776">
        <v>1</v>
      </c>
      <c r="E776">
        <v>1</v>
      </c>
      <c r="F776">
        <v>1</v>
      </c>
      <c r="G776">
        <v>0</v>
      </c>
      <c r="H776">
        <v>0</v>
      </c>
      <c r="I776" t="s">
        <v>51</v>
      </c>
      <c r="J776">
        <v>563552</v>
      </c>
      <c r="K776" t="s">
        <v>54</v>
      </c>
      <c r="L776">
        <v>563552</v>
      </c>
      <c r="M776" t="s">
        <v>54</v>
      </c>
      <c r="N776">
        <v>563820</v>
      </c>
      <c r="O776" t="s">
        <v>53</v>
      </c>
      <c r="P776">
        <v>563820</v>
      </c>
      <c r="Q776" t="s">
        <v>53</v>
      </c>
      <c r="R776" s="13">
        <v>701836.62852116604</v>
      </c>
      <c r="S776" s="13">
        <v>4006</v>
      </c>
      <c r="T776" s="13">
        <v>213919.13085852817</v>
      </c>
      <c r="U776" s="13"/>
      <c r="V776" s="13">
        <f t="shared" si="210"/>
        <v>0</v>
      </c>
      <c r="W776" s="13">
        <v>60</v>
      </c>
      <c r="X776" s="13">
        <f t="shared" si="211"/>
        <v>177840</v>
      </c>
      <c r="Y776" s="13">
        <v>14</v>
      </c>
      <c r="Z776" s="13">
        <f t="shared" si="212"/>
        <v>13832</v>
      </c>
      <c r="AA776" s="13">
        <v>9</v>
      </c>
      <c r="AB776" s="13">
        <f t="shared" si="213"/>
        <v>2223</v>
      </c>
      <c r="AC776" s="13">
        <v>4006</v>
      </c>
      <c r="AD776" s="13">
        <v>853666.92729154206</v>
      </c>
      <c r="AE776" s="13"/>
      <c r="AF776" s="13"/>
      <c r="AG776" s="13"/>
      <c r="AH776" s="13"/>
      <c r="AI776" s="13"/>
      <c r="AJ776" s="13"/>
      <c r="AK776" s="13">
        <f t="shared" si="214"/>
        <v>0</v>
      </c>
      <c r="AL776" s="13"/>
      <c r="AM776" s="13">
        <f t="shared" si="215"/>
        <v>0</v>
      </c>
      <c r="AN776" s="13"/>
      <c r="AO776" s="13">
        <v>2</v>
      </c>
      <c r="AP776" s="13">
        <f t="shared" si="216"/>
        <v>61000</v>
      </c>
      <c r="AQ776" s="13"/>
      <c r="AR776" s="13">
        <f t="shared" si="217"/>
        <v>0</v>
      </c>
      <c r="AS776" s="13"/>
      <c r="AT776" s="13">
        <f t="shared" si="218"/>
        <v>0</v>
      </c>
      <c r="AU776" s="13"/>
      <c r="AV776" s="13">
        <f t="shared" si="219"/>
        <v>0</v>
      </c>
      <c r="AW776" s="13"/>
      <c r="AX776" s="13">
        <f t="shared" si="220"/>
        <v>0</v>
      </c>
      <c r="AY776" s="13"/>
      <c r="AZ776" s="13">
        <f t="shared" si="221"/>
        <v>0</v>
      </c>
      <c r="BA776" s="13"/>
      <c r="BB776" s="13">
        <f t="shared" si="222"/>
        <v>0</v>
      </c>
      <c r="BC776" s="13"/>
      <c r="BD776" s="13">
        <f t="shared" si="223"/>
        <v>0</v>
      </c>
      <c r="BE776" s="13"/>
      <c r="BF776" s="13">
        <f t="shared" si="224"/>
        <v>0</v>
      </c>
      <c r="BG776" s="13"/>
      <c r="BH776" s="13">
        <f t="shared" si="225"/>
        <v>2024317.6866712363</v>
      </c>
      <c r="BI776" s="13">
        <f t="shared" si="226"/>
        <v>2024300</v>
      </c>
      <c r="BJ776" s="13">
        <v>2010800</v>
      </c>
    </row>
    <row r="777" spans="1:62" x14ac:dyDescent="0.25">
      <c r="A777" t="s">
        <v>1261</v>
      </c>
      <c r="B777" s="13">
        <v>712</v>
      </c>
      <c r="C777">
        <v>556041</v>
      </c>
      <c r="D777">
        <v>1</v>
      </c>
      <c r="E777">
        <v>0</v>
      </c>
      <c r="F777">
        <v>0</v>
      </c>
      <c r="G777">
        <v>0</v>
      </c>
      <c r="H777">
        <v>0</v>
      </c>
      <c r="I777" t="s">
        <v>110</v>
      </c>
      <c r="J777">
        <v>556831</v>
      </c>
      <c r="K777" t="s">
        <v>1262</v>
      </c>
      <c r="L777">
        <v>556831</v>
      </c>
      <c r="M777" t="s">
        <v>1262</v>
      </c>
      <c r="N777">
        <v>556831</v>
      </c>
      <c r="O777" t="s">
        <v>1262</v>
      </c>
      <c r="P777">
        <v>555771</v>
      </c>
      <c r="Q777" t="s">
        <v>219</v>
      </c>
      <c r="R777" s="13">
        <v>165606.50705663962</v>
      </c>
      <c r="S777" s="13"/>
      <c r="T777" s="13"/>
      <c r="U777" s="13"/>
      <c r="V777" s="13">
        <f t="shared" si="210"/>
        <v>0</v>
      </c>
      <c r="W777" s="13"/>
      <c r="X777" s="13">
        <f t="shared" si="211"/>
        <v>0</v>
      </c>
      <c r="Y777" s="13"/>
      <c r="Z777" s="13">
        <f t="shared" si="212"/>
        <v>0</v>
      </c>
      <c r="AA777" s="13"/>
      <c r="AB777" s="13">
        <f t="shared" si="213"/>
        <v>0</v>
      </c>
      <c r="AC777" s="13"/>
      <c r="AD777" s="13"/>
      <c r="AE777" s="13"/>
      <c r="AF777" s="13"/>
      <c r="AG777" s="13"/>
      <c r="AH777" s="13"/>
      <c r="AI777" s="13"/>
      <c r="AJ777" s="13"/>
      <c r="AK777" s="13">
        <f t="shared" si="214"/>
        <v>0</v>
      </c>
      <c r="AL777" s="13"/>
      <c r="AM777" s="13">
        <f t="shared" si="215"/>
        <v>0</v>
      </c>
      <c r="AN777" s="13"/>
      <c r="AO777" s="13">
        <v>0</v>
      </c>
      <c r="AP777" s="13">
        <f t="shared" si="216"/>
        <v>0</v>
      </c>
      <c r="AQ777" s="13"/>
      <c r="AR777" s="13">
        <f t="shared" si="217"/>
        <v>0</v>
      </c>
      <c r="AS777" s="13"/>
      <c r="AT777" s="13">
        <f t="shared" si="218"/>
        <v>0</v>
      </c>
      <c r="AU777" s="13"/>
      <c r="AV777" s="13">
        <f t="shared" si="219"/>
        <v>0</v>
      </c>
      <c r="AW777" s="13"/>
      <c r="AX777" s="13">
        <f t="shared" si="220"/>
        <v>0</v>
      </c>
      <c r="AY777" s="13"/>
      <c r="AZ777" s="13">
        <f t="shared" si="221"/>
        <v>0</v>
      </c>
      <c r="BA777" s="13"/>
      <c r="BB777" s="13">
        <f t="shared" si="222"/>
        <v>0</v>
      </c>
      <c r="BC777" s="13"/>
      <c r="BD777" s="13">
        <f t="shared" si="223"/>
        <v>0</v>
      </c>
      <c r="BE777" s="13"/>
      <c r="BF777" s="13">
        <f t="shared" si="224"/>
        <v>0</v>
      </c>
      <c r="BG777" s="13"/>
      <c r="BH777" s="13">
        <f t="shared" si="225"/>
        <v>165606.50705663962</v>
      </c>
      <c r="BI777" s="13">
        <f t="shared" si="226"/>
        <v>165600</v>
      </c>
      <c r="BJ777" s="13">
        <v>164800</v>
      </c>
    </row>
    <row r="778" spans="1:62" x14ac:dyDescent="0.25">
      <c r="A778" t="s">
        <v>128</v>
      </c>
      <c r="B778" s="13">
        <v>211</v>
      </c>
      <c r="C778">
        <v>585157</v>
      </c>
      <c r="D778">
        <v>1</v>
      </c>
      <c r="E778">
        <v>0</v>
      </c>
      <c r="F778">
        <v>0</v>
      </c>
      <c r="G778">
        <v>0</v>
      </c>
      <c r="H778">
        <v>0</v>
      </c>
      <c r="I778" t="s">
        <v>90</v>
      </c>
      <c r="J778">
        <v>585777</v>
      </c>
      <c r="K778" t="s">
        <v>816</v>
      </c>
      <c r="L778">
        <v>585777</v>
      </c>
      <c r="M778" t="s">
        <v>816</v>
      </c>
      <c r="N778">
        <v>585939</v>
      </c>
      <c r="O778" t="s">
        <v>723</v>
      </c>
      <c r="P778">
        <v>585939</v>
      </c>
      <c r="Q778" t="s">
        <v>723</v>
      </c>
      <c r="R778" s="13">
        <v>70488.701001315436</v>
      </c>
      <c r="S778" s="13"/>
      <c r="T778" s="13"/>
      <c r="U778" s="13"/>
      <c r="V778" s="13">
        <f t="shared" si="210"/>
        <v>0</v>
      </c>
      <c r="W778" s="13"/>
      <c r="X778" s="13">
        <f t="shared" si="211"/>
        <v>0</v>
      </c>
      <c r="Y778" s="13"/>
      <c r="Z778" s="13">
        <f t="shared" si="212"/>
        <v>0</v>
      </c>
      <c r="AA778" s="13"/>
      <c r="AB778" s="13">
        <f t="shared" si="213"/>
        <v>0</v>
      </c>
      <c r="AC778" s="13"/>
      <c r="AD778" s="13"/>
      <c r="AE778" s="13"/>
      <c r="AF778" s="13"/>
      <c r="AG778" s="13"/>
      <c r="AH778" s="13"/>
      <c r="AI778" s="13"/>
      <c r="AJ778" s="13"/>
      <c r="AK778" s="13">
        <f t="shared" si="214"/>
        <v>0</v>
      </c>
      <c r="AL778" s="13"/>
      <c r="AM778" s="13">
        <f t="shared" si="215"/>
        <v>0</v>
      </c>
      <c r="AN778" s="13"/>
      <c r="AO778" s="13">
        <v>0</v>
      </c>
      <c r="AP778" s="13">
        <f t="shared" si="216"/>
        <v>0</v>
      </c>
      <c r="AQ778" s="13"/>
      <c r="AR778" s="13">
        <f t="shared" si="217"/>
        <v>0</v>
      </c>
      <c r="AS778" s="13"/>
      <c r="AT778" s="13">
        <f t="shared" si="218"/>
        <v>0</v>
      </c>
      <c r="AU778" s="13"/>
      <c r="AV778" s="13">
        <f t="shared" si="219"/>
        <v>0</v>
      </c>
      <c r="AW778" s="13"/>
      <c r="AX778" s="13">
        <f t="shared" si="220"/>
        <v>0</v>
      </c>
      <c r="AY778" s="13"/>
      <c r="AZ778" s="13">
        <f t="shared" si="221"/>
        <v>0</v>
      </c>
      <c r="BA778" s="13"/>
      <c r="BB778" s="13">
        <f t="shared" si="222"/>
        <v>0</v>
      </c>
      <c r="BC778" s="13"/>
      <c r="BD778" s="13">
        <f t="shared" si="223"/>
        <v>0</v>
      </c>
      <c r="BE778" s="13"/>
      <c r="BF778" s="13">
        <f t="shared" si="224"/>
        <v>0</v>
      </c>
      <c r="BG778" s="13"/>
      <c r="BH778" s="13">
        <f t="shared" si="225"/>
        <v>70488.701001315436</v>
      </c>
      <c r="BI778" s="13">
        <f t="shared" si="226"/>
        <v>70500</v>
      </c>
      <c r="BJ778" s="13">
        <v>70800</v>
      </c>
    </row>
    <row r="779" spans="1:62" x14ac:dyDescent="0.25">
      <c r="A779" s="3" t="s">
        <v>128</v>
      </c>
      <c r="B779" s="13">
        <v>595</v>
      </c>
      <c r="C779">
        <v>546143</v>
      </c>
      <c r="D779">
        <v>1</v>
      </c>
      <c r="E779">
        <v>1</v>
      </c>
      <c r="F779">
        <v>0</v>
      </c>
      <c r="G779">
        <v>0</v>
      </c>
      <c r="H779">
        <v>0</v>
      </c>
      <c r="I779" t="s">
        <v>23</v>
      </c>
      <c r="J779">
        <v>546143</v>
      </c>
      <c r="K779" t="s">
        <v>128</v>
      </c>
      <c r="L779">
        <v>547166</v>
      </c>
      <c r="M779" t="s">
        <v>1263</v>
      </c>
      <c r="N779">
        <v>547166</v>
      </c>
      <c r="O779" t="s">
        <v>1263</v>
      </c>
      <c r="P779">
        <v>546127</v>
      </c>
      <c r="Q779" t="s">
        <v>146</v>
      </c>
      <c r="R779" s="13">
        <v>138735.29657338955</v>
      </c>
      <c r="S779" s="13">
        <v>654</v>
      </c>
      <c r="T779" s="13">
        <v>35068.302533229762</v>
      </c>
      <c r="U779" s="13"/>
      <c r="V779" s="13">
        <f t="shared" si="210"/>
        <v>0</v>
      </c>
      <c r="W779" s="13">
        <v>2</v>
      </c>
      <c r="X779" s="13">
        <f t="shared" si="211"/>
        <v>5928</v>
      </c>
      <c r="Y779" s="13">
        <v>2</v>
      </c>
      <c r="Z779" s="13">
        <f t="shared" si="212"/>
        <v>1976</v>
      </c>
      <c r="AA779" s="13">
        <v>1</v>
      </c>
      <c r="AB779" s="13">
        <f t="shared" si="213"/>
        <v>247</v>
      </c>
      <c r="AC779" s="13"/>
      <c r="AD779" s="13"/>
      <c r="AE779" s="13"/>
      <c r="AF779" s="13"/>
      <c r="AG779" s="13"/>
      <c r="AH779" s="13"/>
      <c r="AI779" s="13"/>
      <c r="AJ779" s="13"/>
      <c r="AK779" s="13">
        <f t="shared" si="214"/>
        <v>0</v>
      </c>
      <c r="AL779" s="13"/>
      <c r="AM779" s="13">
        <f t="shared" si="215"/>
        <v>0</v>
      </c>
      <c r="AN779" s="13"/>
      <c r="AO779" s="13">
        <v>0</v>
      </c>
      <c r="AP779" s="13">
        <f t="shared" si="216"/>
        <v>0</v>
      </c>
      <c r="AQ779" s="13"/>
      <c r="AR779" s="13">
        <f t="shared" si="217"/>
        <v>0</v>
      </c>
      <c r="AS779" s="13"/>
      <c r="AT779" s="13">
        <f t="shared" si="218"/>
        <v>0</v>
      </c>
      <c r="AU779" s="13"/>
      <c r="AV779" s="13">
        <f t="shared" si="219"/>
        <v>0</v>
      </c>
      <c r="AW779" s="13"/>
      <c r="AX779" s="13">
        <f t="shared" si="220"/>
        <v>0</v>
      </c>
      <c r="AY779" s="13"/>
      <c r="AZ779" s="13">
        <f t="shared" si="221"/>
        <v>0</v>
      </c>
      <c r="BA779" s="13"/>
      <c r="BB779" s="13">
        <f t="shared" si="222"/>
        <v>0</v>
      </c>
      <c r="BC779" s="13"/>
      <c r="BD779" s="13">
        <f t="shared" si="223"/>
        <v>0</v>
      </c>
      <c r="BE779" s="13"/>
      <c r="BF779" s="13">
        <f t="shared" si="224"/>
        <v>0</v>
      </c>
      <c r="BG779" s="13"/>
      <c r="BH779" s="13">
        <f t="shared" si="225"/>
        <v>181954.59910661931</v>
      </c>
      <c r="BI779" s="13">
        <f t="shared" si="226"/>
        <v>182000</v>
      </c>
      <c r="BJ779" s="13">
        <v>183100</v>
      </c>
    </row>
    <row r="780" spans="1:62" x14ac:dyDescent="0.25">
      <c r="A780" t="s">
        <v>1264</v>
      </c>
      <c r="B780" s="13">
        <v>429</v>
      </c>
      <c r="C780">
        <v>590533</v>
      </c>
      <c r="D780">
        <v>1</v>
      </c>
      <c r="E780">
        <v>0</v>
      </c>
      <c r="F780">
        <v>0</v>
      </c>
      <c r="G780">
        <v>0</v>
      </c>
      <c r="H780">
        <v>0</v>
      </c>
      <c r="I780" t="s">
        <v>75</v>
      </c>
      <c r="J780">
        <v>591181</v>
      </c>
      <c r="K780" t="s">
        <v>97</v>
      </c>
      <c r="L780">
        <v>591181</v>
      </c>
      <c r="M780" t="s">
        <v>97</v>
      </c>
      <c r="N780">
        <v>591181</v>
      </c>
      <c r="O780" t="s">
        <v>97</v>
      </c>
      <c r="P780">
        <v>591181</v>
      </c>
      <c r="Q780" t="s">
        <v>97</v>
      </c>
      <c r="R780" s="13">
        <v>100428.30249188868</v>
      </c>
      <c r="S780" s="13"/>
      <c r="T780" s="13"/>
      <c r="U780" s="13"/>
      <c r="V780" s="13">
        <f t="shared" si="210"/>
        <v>0</v>
      </c>
      <c r="W780" s="13"/>
      <c r="X780" s="13">
        <f t="shared" si="211"/>
        <v>0</v>
      </c>
      <c r="Y780" s="13"/>
      <c r="Z780" s="13">
        <f t="shared" si="212"/>
        <v>0</v>
      </c>
      <c r="AA780" s="13"/>
      <c r="AB780" s="13">
        <f t="shared" si="213"/>
        <v>0</v>
      </c>
      <c r="AC780" s="13"/>
      <c r="AD780" s="13"/>
      <c r="AE780" s="13"/>
      <c r="AF780" s="13"/>
      <c r="AG780" s="13"/>
      <c r="AH780" s="13"/>
      <c r="AI780" s="13"/>
      <c r="AJ780" s="13"/>
      <c r="AK780" s="13">
        <f t="shared" si="214"/>
        <v>0</v>
      </c>
      <c r="AL780" s="13"/>
      <c r="AM780" s="13">
        <f t="shared" si="215"/>
        <v>0</v>
      </c>
      <c r="AN780" s="13"/>
      <c r="AO780" s="13">
        <v>0</v>
      </c>
      <c r="AP780" s="13">
        <f t="shared" si="216"/>
        <v>0</v>
      </c>
      <c r="AQ780" s="13"/>
      <c r="AR780" s="13">
        <f t="shared" si="217"/>
        <v>0</v>
      </c>
      <c r="AS780" s="13"/>
      <c r="AT780" s="13">
        <f t="shared" si="218"/>
        <v>0</v>
      </c>
      <c r="AU780" s="13"/>
      <c r="AV780" s="13">
        <f t="shared" si="219"/>
        <v>0</v>
      </c>
      <c r="AW780" s="13"/>
      <c r="AX780" s="13">
        <f t="shared" si="220"/>
        <v>0</v>
      </c>
      <c r="AY780" s="13"/>
      <c r="AZ780" s="13">
        <f t="shared" si="221"/>
        <v>0</v>
      </c>
      <c r="BA780" s="13"/>
      <c r="BB780" s="13">
        <f t="shared" si="222"/>
        <v>0</v>
      </c>
      <c r="BC780" s="13"/>
      <c r="BD780" s="13">
        <f t="shared" si="223"/>
        <v>0</v>
      </c>
      <c r="BE780" s="13"/>
      <c r="BF780" s="13">
        <f t="shared" si="224"/>
        <v>0</v>
      </c>
      <c r="BG780" s="13"/>
      <c r="BH780" s="13">
        <f t="shared" si="225"/>
        <v>100428.30249188868</v>
      </c>
      <c r="BI780" s="13">
        <f t="shared" si="226"/>
        <v>100400</v>
      </c>
      <c r="BJ780" s="13">
        <v>100300</v>
      </c>
    </row>
    <row r="781" spans="1:62" x14ac:dyDescent="0.25">
      <c r="A781" t="s">
        <v>801</v>
      </c>
      <c r="B781" s="13">
        <v>222</v>
      </c>
      <c r="C781">
        <v>581518</v>
      </c>
      <c r="D781">
        <v>1</v>
      </c>
      <c r="E781">
        <v>0</v>
      </c>
      <c r="F781">
        <v>0</v>
      </c>
      <c r="G781">
        <v>0</v>
      </c>
      <c r="H781">
        <v>0</v>
      </c>
      <c r="I781" t="s">
        <v>30</v>
      </c>
      <c r="J781">
        <v>581917</v>
      </c>
      <c r="K781" t="s">
        <v>514</v>
      </c>
      <c r="L781">
        <v>581917</v>
      </c>
      <c r="M781" t="s">
        <v>514</v>
      </c>
      <c r="N781">
        <v>581917</v>
      </c>
      <c r="O781" t="s">
        <v>514</v>
      </c>
      <c r="P781">
        <v>581372</v>
      </c>
      <c r="Q781" t="s">
        <v>216</v>
      </c>
      <c r="R781" s="13">
        <v>70488.701001315436</v>
      </c>
      <c r="S781" s="13"/>
      <c r="T781" s="13"/>
      <c r="U781" s="13"/>
      <c r="V781" s="13">
        <f t="shared" si="210"/>
        <v>0</v>
      </c>
      <c r="W781" s="13"/>
      <c r="X781" s="13">
        <f t="shared" si="211"/>
        <v>0</v>
      </c>
      <c r="Y781" s="13"/>
      <c r="Z781" s="13">
        <f t="shared" si="212"/>
        <v>0</v>
      </c>
      <c r="AA781" s="13"/>
      <c r="AB781" s="13">
        <f t="shared" si="213"/>
        <v>0</v>
      </c>
      <c r="AC781" s="13"/>
      <c r="AD781" s="13"/>
      <c r="AE781" s="13"/>
      <c r="AF781" s="13"/>
      <c r="AG781" s="13"/>
      <c r="AH781" s="13"/>
      <c r="AI781" s="13"/>
      <c r="AJ781" s="13"/>
      <c r="AK781" s="13">
        <f t="shared" si="214"/>
        <v>0</v>
      </c>
      <c r="AL781" s="13"/>
      <c r="AM781" s="13">
        <f t="shared" si="215"/>
        <v>0</v>
      </c>
      <c r="AN781" s="13"/>
      <c r="AO781" s="13">
        <v>0</v>
      </c>
      <c r="AP781" s="13">
        <f t="shared" si="216"/>
        <v>0</v>
      </c>
      <c r="AQ781" s="13"/>
      <c r="AR781" s="13">
        <f t="shared" si="217"/>
        <v>0</v>
      </c>
      <c r="AS781" s="13"/>
      <c r="AT781" s="13">
        <f t="shared" si="218"/>
        <v>0</v>
      </c>
      <c r="AU781" s="13"/>
      <c r="AV781" s="13">
        <f t="shared" si="219"/>
        <v>0</v>
      </c>
      <c r="AW781" s="13"/>
      <c r="AX781" s="13">
        <f t="shared" si="220"/>
        <v>0</v>
      </c>
      <c r="AY781" s="13"/>
      <c r="AZ781" s="13">
        <f t="shared" si="221"/>
        <v>0</v>
      </c>
      <c r="BA781" s="13"/>
      <c r="BB781" s="13">
        <f t="shared" si="222"/>
        <v>0</v>
      </c>
      <c r="BC781" s="13"/>
      <c r="BD781" s="13">
        <f t="shared" si="223"/>
        <v>0</v>
      </c>
      <c r="BE781" s="13"/>
      <c r="BF781" s="13">
        <f t="shared" si="224"/>
        <v>0</v>
      </c>
      <c r="BG781" s="13"/>
      <c r="BH781" s="13">
        <f t="shared" si="225"/>
        <v>70488.701001315436</v>
      </c>
      <c r="BI781" s="13">
        <f t="shared" si="226"/>
        <v>70500</v>
      </c>
      <c r="BJ781" s="13">
        <v>70800</v>
      </c>
    </row>
    <row r="782" spans="1:62" x14ac:dyDescent="0.25">
      <c r="A782" s="3" t="s">
        <v>801</v>
      </c>
      <c r="B782" s="13">
        <v>763</v>
      </c>
      <c r="C782">
        <v>546151</v>
      </c>
      <c r="D782">
        <v>1</v>
      </c>
      <c r="E782">
        <v>1</v>
      </c>
      <c r="F782">
        <v>0</v>
      </c>
      <c r="G782">
        <v>0</v>
      </c>
      <c r="H782">
        <v>0</v>
      </c>
      <c r="I782" t="s">
        <v>23</v>
      </c>
      <c r="J782">
        <v>546151</v>
      </c>
      <c r="K782" t="s">
        <v>801</v>
      </c>
      <c r="L782">
        <v>545881</v>
      </c>
      <c r="M782" t="s">
        <v>145</v>
      </c>
      <c r="N782">
        <v>545881</v>
      </c>
      <c r="O782" t="s">
        <v>145</v>
      </c>
      <c r="P782">
        <v>545881</v>
      </c>
      <c r="Q782" t="s">
        <v>145</v>
      </c>
      <c r="R782" s="13">
        <v>177289.4817667247</v>
      </c>
      <c r="S782" s="13">
        <v>1225</v>
      </c>
      <c r="T782" s="13">
        <v>65617.996400289019</v>
      </c>
      <c r="U782" s="13"/>
      <c r="V782" s="13">
        <f t="shared" si="210"/>
        <v>0</v>
      </c>
      <c r="W782" s="13">
        <v>12</v>
      </c>
      <c r="X782" s="13">
        <f t="shared" si="211"/>
        <v>35568</v>
      </c>
      <c r="Y782" s="13">
        <v>3</v>
      </c>
      <c r="Z782" s="13">
        <f t="shared" si="212"/>
        <v>2964</v>
      </c>
      <c r="AA782" s="13">
        <v>3</v>
      </c>
      <c r="AB782" s="13">
        <f t="shared" si="213"/>
        <v>741</v>
      </c>
      <c r="AC782" s="13"/>
      <c r="AD782" s="13"/>
      <c r="AE782" s="13"/>
      <c r="AF782" s="13"/>
      <c r="AG782" s="13"/>
      <c r="AH782" s="13"/>
      <c r="AI782" s="13"/>
      <c r="AJ782" s="13"/>
      <c r="AK782" s="13">
        <f t="shared" si="214"/>
        <v>0</v>
      </c>
      <c r="AL782" s="13"/>
      <c r="AM782" s="13">
        <f t="shared" si="215"/>
        <v>0</v>
      </c>
      <c r="AN782" s="13"/>
      <c r="AO782" s="13">
        <v>0</v>
      </c>
      <c r="AP782" s="13">
        <f t="shared" si="216"/>
        <v>0</v>
      </c>
      <c r="AQ782" s="13"/>
      <c r="AR782" s="13">
        <f t="shared" si="217"/>
        <v>0</v>
      </c>
      <c r="AS782" s="13"/>
      <c r="AT782" s="13">
        <f t="shared" si="218"/>
        <v>0</v>
      </c>
      <c r="AU782" s="13"/>
      <c r="AV782" s="13">
        <f t="shared" si="219"/>
        <v>0</v>
      </c>
      <c r="AW782" s="13"/>
      <c r="AX782" s="13">
        <f t="shared" si="220"/>
        <v>0</v>
      </c>
      <c r="AY782" s="13"/>
      <c r="AZ782" s="13">
        <f t="shared" si="221"/>
        <v>0</v>
      </c>
      <c r="BA782" s="13"/>
      <c r="BB782" s="13">
        <f t="shared" si="222"/>
        <v>0</v>
      </c>
      <c r="BC782" s="13"/>
      <c r="BD782" s="13">
        <f t="shared" si="223"/>
        <v>0</v>
      </c>
      <c r="BE782" s="13"/>
      <c r="BF782" s="13">
        <f t="shared" si="224"/>
        <v>0</v>
      </c>
      <c r="BG782" s="13"/>
      <c r="BH782" s="13">
        <f t="shared" si="225"/>
        <v>282180.47816701373</v>
      </c>
      <c r="BI782" s="13">
        <f t="shared" si="226"/>
        <v>282200</v>
      </c>
      <c r="BJ782" s="13">
        <v>244200</v>
      </c>
    </row>
    <row r="783" spans="1:62" x14ac:dyDescent="0.25">
      <c r="A783" t="s">
        <v>1265</v>
      </c>
      <c r="B783" s="13">
        <v>556</v>
      </c>
      <c r="C783">
        <v>576247</v>
      </c>
      <c r="D783">
        <v>1</v>
      </c>
      <c r="E783">
        <v>0</v>
      </c>
      <c r="F783">
        <v>0</v>
      </c>
      <c r="G783">
        <v>0</v>
      </c>
      <c r="H783">
        <v>0</v>
      </c>
      <c r="I783" t="s">
        <v>33</v>
      </c>
      <c r="J783">
        <v>576743</v>
      </c>
      <c r="K783" t="s">
        <v>1266</v>
      </c>
      <c r="L783">
        <v>576271</v>
      </c>
      <c r="M783" t="s">
        <v>119</v>
      </c>
      <c r="N783">
        <v>576271</v>
      </c>
      <c r="O783" t="s">
        <v>119</v>
      </c>
      <c r="P783">
        <v>576271</v>
      </c>
      <c r="Q783" t="s">
        <v>119</v>
      </c>
      <c r="R783" s="13">
        <v>129755.59528709197</v>
      </c>
      <c r="S783" s="13"/>
      <c r="T783" s="13"/>
      <c r="U783" s="13"/>
      <c r="V783" s="13">
        <f t="shared" si="210"/>
        <v>0</v>
      </c>
      <c r="W783" s="13"/>
      <c r="X783" s="13">
        <f t="shared" si="211"/>
        <v>0</v>
      </c>
      <c r="Y783" s="13"/>
      <c r="Z783" s="13">
        <f t="shared" si="212"/>
        <v>0</v>
      </c>
      <c r="AA783" s="13"/>
      <c r="AB783" s="13">
        <f t="shared" si="213"/>
        <v>0</v>
      </c>
      <c r="AC783" s="13"/>
      <c r="AD783" s="13"/>
      <c r="AE783" s="13"/>
      <c r="AF783" s="13"/>
      <c r="AG783" s="13"/>
      <c r="AH783" s="13"/>
      <c r="AI783" s="13"/>
      <c r="AJ783" s="13"/>
      <c r="AK783" s="13">
        <f t="shared" si="214"/>
        <v>0</v>
      </c>
      <c r="AL783" s="13"/>
      <c r="AM783" s="13">
        <f t="shared" si="215"/>
        <v>0</v>
      </c>
      <c r="AN783" s="13"/>
      <c r="AO783" s="13">
        <v>0</v>
      </c>
      <c r="AP783" s="13">
        <f t="shared" si="216"/>
        <v>0</v>
      </c>
      <c r="AQ783" s="13"/>
      <c r="AR783" s="13">
        <f t="shared" si="217"/>
        <v>0</v>
      </c>
      <c r="AS783" s="13"/>
      <c r="AT783" s="13">
        <f t="shared" si="218"/>
        <v>0</v>
      </c>
      <c r="AU783" s="13"/>
      <c r="AV783" s="13">
        <f t="shared" si="219"/>
        <v>0</v>
      </c>
      <c r="AW783" s="13"/>
      <c r="AX783" s="13">
        <f t="shared" si="220"/>
        <v>0</v>
      </c>
      <c r="AY783" s="13"/>
      <c r="AZ783" s="13">
        <f t="shared" si="221"/>
        <v>0</v>
      </c>
      <c r="BA783" s="13"/>
      <c r="BB783" s="13">
        <f t="shared" si="222"/>
        <v>0</v>
      </c>
      <c r="BC783" s="13"/>
      <c r="BD783" s="13">
        <f t="shared" si="223"/>
        <v>0</v>
      </c>
      <c r="BE783" s="13"/>
      <c r="BF783" s="13">
        <f t="shared" si="224"/>
        <v>0</v>
      </c>
      <c r="BG783" s="13"/>
      <c r="BH783" s="13">
        <f t="shared" si="225"/>
        <v>129755.59528709197</v>
      </c>
      <c r="BI783" s="13">
        <f t="shared" si="226"/>
        <v>129800</v>
      </c>
      <c r="BJ783" s="13">
        <v>129300</v>
      </c>
    </row>
    <row r="784" spans="1:62" x14ac:dyDescent="0.25">
      <c r="A784" t="s">
        <v>1267</v>
      </c>
      <c r="B784" s="13">
        <v>201</v>
      </c>
      <c r="C784">
        <v>566128</v>
      </c>
      <c r="D784">
        <v>1</v>
      </c>
      <c r="E784">
        <v>0</v>
      </c>
      <c r="F784">
        <v>0</v>
      </c>
      <c r="G784">
        <v>0</v>
      </c>
      <c r="H784">
        <v>0</v>
      </c>
      <c r="I784" t="s">
        <v>85</v>
      </c>
      <c r="J784">
        <v>566454</v>
      </c>
      <c r="K784" t="s">
        <v>1268</v>
      </c>
      <c r="L784">
        <v>566985</v>
      </c>
      <c r="M784" t="s">
        <v>431</v>
      </c>
      <c r="N784">
        <v>566985</v>
      </c>
      <c r="O784" t="s">
        <v>431</v>
      </c>
      <c r="P784">
        <v>566985</v>
      </c>
      <c r="Q784" t="s">
        <v>431</v>
      </c>
      <c r="R784" s="13">
        <v>70488.701001315436</v>
      </c>
      <c r="S784" s="13"/>
      <c r="T784" s="13"/>
      <c r="U784" s="13"/>
      <c r="V784" s="13">
        <f t="shared" si="210"/>
        <v>0</v>
      </c>
      <c r="W784" s="13"/>
      <c r="X784" s="13">
        <f t="shared" si="211"/>
        <v>0</v>
      </c>
      <c r="Y784" s="13"/>
      <c r="Z784" s="13">
        <f t="shared" si="212"/>
        <v>0</v>
      </c>
      <c r="AA784" s="13"/>
      <c r="AB784" s="13">
        <f t="shared" si="213"/>
        <v>0</v>
      </c>
      <c r="AC784" s="13"/>
      <c r="AD784" s="13"/>
      <c r="AE784" s="13"/>
      <c r="AF784" s="13"/>
      <c r="AG784" s="13"/>
      <c r="AH784" s="13"/>
      <c r="AI784" s="13"/>
      <c r="AJ784" s="13"/>
      <c r="AK784" s="13">
        <f t="shared" si="214"/>
        <v>0</v>
      </c>
      <c r="AL784" s="13"/>
      <c r="AM784" s="13">
        <f t="shared" si="215"/>
        <v>0</v>
      </c>
      <c r="AN784" s="13"/>
      <c r="AO784" s="13">
        <v>0</v>
      </c>
      <c r="AP784" s="13">
        <f t="shared" si="216"/>
        <v>0</v>
      </c>
      <c r="AQ784" s="13"/>
      <c r="AR784" s="13">
        <f t="shared" si="217"/>
        <v>0</v>
      </c>
      <c r="AS784" s="13"/>
      <c r="AT784" s="13">
        <f t="shared" si="218"/>
        <v>0</v>
      </c>
      <c r="AU784" s="13"/>
      <c r="AV784" s="13">
        <f t="shared" si="219"/>
        <v>0</v>
      </c>
      <c r="AW784" s="13"/>
      <c r="AX784" s="13">
        <f t="shared" si="220"/>
        <v>0</v>
      </c>
      <c r="AY784" s="13"/>
      <c r="AZ784" s="13">
        <f t="shared" si="221"/>
        <v>0</v>
      </c>
      <c r="BA784" s="13"/>
      <c r="BB784" s="13">
        <f t="shared" si="222"/>
        <v>0</v>
      </c>
      <c r="BC784" s="13"/>
      <c r="BD784" s="13">
        <f t="shared" si="223"/>
        <v>0</v>
      </c>
      <c r="BE784" s="13"/>
      <c r="BF784" s="13">
        <f t="shared" si="224"/>
        <v>0</v>
      </c>
      <c r="BG784" s="13"/>
      <c r="BH784" s="13">
        <f t="shared" si="225"/>
        <v>70488.701001315436</v>
      </c>
      <c r="BI784" s="13">
        <f t="shared" si="226"/>
        <v>70500</v>
      </c>
      <c r="BJ784" s="13">
        <v>70800</v>
      </c>
    </row>
    <row r="785" spans="1:62" x14ac:dyDescent="0.25">
      <c r="A785" t="s">
        <v>117</v>
      </c>
      <c r="B785" s="13">
        <v>716</v>
      </c>
      <c r="C785">
        <v>572829</v>
      </c>
      <c r="D785">
        <v>1</v>
      </c>
      <c r="E785">
        <v>0</v>
      </c>
      <c r="F785">
        <v>0</v>
      </c>
      <c r="G785">
        <v>0</v>
      </c>
      <c r="H785">
        <v>0</v>
      </c>
      <c r="I785" t="s">
        <v>33</v>
      </c>
      <c r="J785">
        <v>573108</v>
      </c>
      <c r="K785" t="s">
        <v>115</v>
      </c>
      <c r="L785">
        <v>573108</v>
      </c>
      <c r="M785" t="s">
        <v>115</v>
      </c>
      <c r="N785">
        <v>573060</v>
      </c>
      <c r="O785" t="s">
        <v>116</v>
      </c>
      <c r="P785">
        <v>572659</v>
      </c>
      <c r="Q785" t="s">
        <v>114</v>
      </c>
      <c r="R785" s="13">
        <v>166523.45911161063</v>
      </c>
      <c r="S785" s="13"/>
      <c r="T785" s="13"/>
      <c r="U785" s="13"/>
      <c r="V785" s="13">
        <f t="shared" si="210"/>
        <v>0</v>
      </c>
      <c r="W785" s="13"/>
      <c r="X785" s="13">
        <f t="shared" si="211"/>
        <v>0</v>
      </c>
      <c r="Y785" s="13"/>
      <c r="Z785" s="13">
        <f t="shared" si="212"/>
        <v>0</v>
      </c>
      <c r="AA785" s="13"/>
      <c r="AB785" s="13">
        <f t="shared" si="213"/>
        <v>0</v>
      </c>
      <c r="AC785" s="13"/>
      <c r="AD785" s="13"/>
      <c r="AE785" s="13"/>
      <c r="AF785" s="13"/>
      <c r="AG785" s="13"/>
      <c r="AH785" s="13"/>
      <c r="AI785" s="13"/>
      <c r="AJ785" s="13"/>
      <c r="AK785" s="13">
        <f t="shared" si="214"/>
        <v>0</v>
      </c>
      <c r="AL785" s="13"/>
      <c r="AM785" s="13">
        <f t="shared" si="215"/>
        <v>0</v>
      </c>
      <c r="AN785" s="13"/>
      <c r="AO785" s="13">
        <v>0</v>
      </c>
      <c r="AP785" s="13">
        <f t="shared" si="216"/>
        <v>0</v>
      </c>
      <c r="AQ785" s="13"/>
      <c r="AR785" s="13">
        <f t="shared" si="217"/>
        <v>0</v>
      </c>
      <c r="AS785" s="13"/>
      <c r="AT785" s="13">
        <f t="shared" si="218"/>
        <v>0</v>
      </c>
      <c r="AU785" s="13"/>
      <c r="AV785" s="13">
        <f t="shared" si="219"/>
        <v>0</v>
      </c>
      <c r="AW785" s="13"/>
      <c r="AX785" s="13">
        <f t="shared" si="220"/>
        <v>0</v>
      </c>
      <c r="AY785" s="13"/>
      <c r="AZ785" s="13">
        <f t="shared" si="221"/>
        <v>0</v>
      </c>
      <c r="BA785" s="13"/>
      <c r="BB785" s="13">
        <f t="shared" si="222"/>
        <v>0</v>
      </c>
      <c r="BC785" s="13"/>
      <c r="BD785" s="13">
        <f t="shared" si="223"/>
        <v>0</v>
      </c>
      <c r="BE785" s="13"/>
      <c r="BF785" s="13">
        <f t="shared" si="224"/>
        <v>0</v>
      </c>
      <c r="BG785" s="13"/>
      <c r="BH785" s="13">
        <f t="shared" si="225"/>
        <v>166523.45911161063</v>
      </c>
      <c r="BI785" s="13">
        <f t="shared" si="226"/>
        <v>166500</v>
      </c>
      <c r="BJ785" s="13">
        <v>167800</v>
      </c>
    </row>
    <row r="786" spans="1:62" x14ac:dyDescent="0.25">
      <c r="A786" t="s">
        <v>1269</v>
      </c>
      <c r="B786" s="13">
        <v>271</v>
      </c>
      <c r="C786">
        <v>592978</v>
      </c>
      <c r="D786">
        <v>1</v>
      </c>
      <c r="E786">
        <v>0</v>
      </c>
      <c r="F786">
        <v>0</v>
      </c>
      <c r="G786">
        <v>0</v>
      </c>
      <c r="H786">
        <v>0</v>
      </c>
      <c r="I786" t="s">
        <v>30</v>
      </c>
      <c r="J786">
        <v>593621</v>
      </c>
      <c r="K786" t="s">
        <v>1270</v>
      </c>
      <c r="L786">
        <v>593117</v>
      </c>
      <c r="M786" t="s">
        <v>1271</v>
      </c>
      <c r="N786">
        <v>593117</v>
      </c>
      <c r="O786" t="s">
        <v>1271</v>
      </c>
      <c r="P786">
        <v>592889</v>
      </c>
      <c r="Q786" t="s">
        <v>485</v>
      </c>
      <c r="R786" s="13">
        <v>70488.701001315436</v>
      </c>
      <c r="S786" s="13"/>
      <c r="T786" s="13"/>
      <c r="U786" s="13"/>
      <c r="V786" s="13">
        <f t="shared" si="210"/>
        <v>0</v>
      </c>
      <c r="W786" s="13"/>
      <c r="X786" s="13">
        <f t="shared" si="211"/>
        <v>0</v>
      </c>
      <c r="Y786" s="13"/>
      <c r="Z786" s="13">
        <f t="shared" si="212"/>
        <v>0</v>
      </c>
      <c r="AA786" s="13"/>
      <c r="AB786" s="13">
        <f t="shared" si="213"/>
        <v>0</v>
      </c>
      <c r="AC786" s="13"/>
      <c r="AD786" s="13"/>
      <c r="AE786" s="13"/>
      <c r="AF786" s="13"/>
      <c r="AG786" s="13"/>
      <c r="AH786" s="13"/>
      <c r="AI786" s="13"/>
      <c r="AJ786" s="13"/>
      <c r="AK786" s="13">
        <f t="shared" si="214"/>
        <v>0</v>
      </c>
      <c r="AL786" s="13"/>
      <c r="AM786" s="13">
        <f t="shared" si="215"/>
        <v>0</v>
      </c>
      <c r="AN786" s="13"/>
      <c r="AO786" s="13">
        <v>0</v>
      </c>
      <c r="AP786" s="13">
        <f t="shared" si="216"/>
        <v>0</v>
      </c>
      <c r="AQ786" s="13"/>
      <c r="AR786" s="13">
        <f t="shared" si="217"/>
        <v>0</v>
      </c>
      <c r="AS786" s="13"/>
      <c r="AT786" s="13">
        <f t="shared" si="218"/>
        <v>0</v>
      </c>
      <c r="AU786" s="13"/>
      <c r="AV786" s="13">
        <f t="shared" si="219"/>
        <v>0</v>
      </c>
      <c r="AW786" s="13"/>
      <c r="AX786" s="13">
        <f t="shared" si="220"/>
        <v>0</v>
      </c>
      <c r="AY786" s="13"/>
      <c r="AZ786" s="13">
        <f t="shared" si="221"/>
        <v>0</v>
      </c>
      <c r="BA786" s="13"/>
      <c r="BB786" s="13">
        <f t="shared" si="222"/>
        <v>0</v>
      </c>
      <c r="BC786" s="13"/>
      <c r="BD786" s="13">
        <f t="shared" si="223"/>
        <v>0</v>
      </c>
      <c r="BE786" s="13"/>
      <c r="BF786" s="13">
        <f t="shared" si="224"/>
        <v>0</v>
      </c>
      <c r="BG786" s="13"/>
      <c r="BH786" s="13">
        <f t="shared" si="225"/>
        <v>70488.701001315436</v>
      </c>
      <c r="BI786" s="13">
        <f t="shared" si="226"/>
        <v>70500</v>
      </c>
      <c r="BJ786" s="13">
        <v>70800</v>
      </c>
    </row>
    <row r="787" spans="1:62" x14ac:dyDescent="0.25">
      <c r="A787" t="s">
        <v>1269</v>
      </c>
      <c r="B787" s="13">
        <v>534</v>
      </c>
      <c r="C787">
        <v>589420</v>
      </c>
      <c r="D787">
        <v>1</v>
      </c>
      <c r="E787">
        <v>0</v>
      </c>
      <c r="F787">
        <v>0</v>
      </c>
      <c r="G787">
        <v>0</v>
      </c>
      <c r="H787">
        <v>0</v>
      </c>
      <c r="I787" t="s">
        <v>61</v>
      </c>
      <c r="J787">
        <v>590126</v>
      </c>
      <c r="K787" t="s">
        <v>62</v>
      </c>
      <c r="L787">
        <v>589250</v>
      </c>
      <c r="M787" t="s">
        <v>60</v>
      </c>
      <c r="N787">
        <v>589250</v>
      </c>
      <c r="O787" t="s">
        <v>60</v>
      </c>
      <c r="P787">
        <v>589250</v>
      </c>
      <c r="Q787" t="s">
        <v>60</v>
      </c>
      <c r="R787" s="13">
        <v>124684.86023251036</v>
      </c>
      <c r="S787" s="13"/>
      <c r="T787" s="13"/>
      <c r="U787" s="13"/>
      <c r="V787" s="13">
        <f t="shared" si="210"/>
        <v>0</v>
      </c>
      <c r="W787" s="13"/>
      <c r="X787" s="13">
        <f t="shared" si="211"/>
        <v>0</v>
      </c>
      <c r="Y787" s="13"/>
      <c r="Z787" s="13">
        <f t="shared" si="212"/>
        <v>0</v>
      </c>
      <c r="AA787" s="13"/>
      <c r="AB787" s="13">
        <f t="shared" si="213"/>
        <v>0</v>
      </c>
      <c r="AC787" s="13"/>
      <c r="AD787" s="13"/>
      <c r="AE787" s="13"/>
      <c r="AF787" s="13"/>
      <c r="AG787" s="13"/>
      <c r="AH787" s="13"/>
      <c r="AI787" s="13"/>
      <c r="AJ787" s="13"/>
      <c r="AK787" s="13">
        <f t="shared" si="214"/>
        <v>0</v>
      </c>
      <c r="AL787" s="13"/>
      <c r="AM787" s="13">
        <f t="shared" si="215"/>
        <v>0</v>
      </c>
      <c r="AN787" s="13"/>
      <c r="AO787" s="13">
        <v>0</v>
      </c>
      <c r="AP787" s="13">
        <f t="shared" si="216"/>
        <v>0</v>
      </c>
      <c r="AQ787" s="13"/>
      <c r="AR787" s="13">
        <f t="shared" si="217"/>
        <v>0</v>
      </c>
      <c r="AS787" s="13"/>
      <c r="AT787" s="13">
        <f t="shared" si="218"/>
        <v>0</v>
      </c>
      <c r="AU787" s="13"/>
      <c r="AV787" s="13">
        <f t="shared" si="219"/>
        <v>0</v>
      </c>
      <c r="AW787" s="13"/>
      <c r="AX787" s="13">
        <f t="shared" si="220"/>
        <v>0</v>
      </c>
      <c r="AY787" s="13"/>
      <c r="AZ787" s="13">
        <f t="shared" si="221"/>
        <v>0</v>
      </c>
      <c r="BA787" s="13"/>
      <c r="BB787" s="13">
        <f t="shared" si="222"/>
        <v>0</v>
      </c>
      <c r="BC787" s="13"/>
      <c r="BD787" s="13">
        <f t="shared" si="223"/>
        <v>0</v>
      </c>
      <c r="BE787" s="13"/>
      <c r="BF787" s="13">
        <f t="shared" si="224"/>
        <v>0</v>
      </c>
      <c r="BG787" s="13"/>
      <c r="BH787" s="13">
        <f t="shared" si="225"/>
        <v>124684.86023251036</v>
      </c>
      <c r="BI787" s="13">
        <f t="shared" si="226"/>
        <v>124700</v>
      </c>
      <c r="BJ787" s="13">
        <v>125600</v>
      </c>
    </row>
    <row r="788" spans="1:62" x14ac:dyDescent="0.25">
      <c r="A788" s="4" t="s">
        <v>1272</v>
      </c>
      <c r="B788" s="13">
        <v>4307</v>
      </c>
      <c r="C788">
        <v>598941</v>
      </c>
      <c r="D788">
        <v>1</v>
      </c>
      <c r="E788">
        <v>1</v>
      </c>
      <c r="F788">
        <v>1</v>
      </c>
      <c r="G788">
        <v>0</v>
      </c>
      <c r="H788">
        <v>0</v>
      </c>
      <c r="I788" t="s">
        <v>38</v>
      </c>
      <c r="J788">
        <v>598941</v>
      </c>
      <c r="K788" t="s">
        <v>1272</v>
      </c>
      <c r="L788">
        <v>598941</v>
      </c>
      <c r="M788" t="s">
        <v>1272</v>
      </c>
      <c r="N788">
        <v>598917</v>
      </c>
      <c r="O788" t="s">
        <v>37</v>
      </c>
      <c r="P788">
        <v>598917</v>
      </c>
      <c r="Q788" t="s">
        <v>37</v>
      </c>
      <c r="R788" s="13">
        <v>961459.57545318571</v>
      </c>
      <c r="S788" s="13">
        <v>4307</v>
      </c>
      <c r="T788" s="13">
        <v>229933.6239470471</v>
      </c>
      <c r="U788" s="13"/>
      <c r="V788" s="13">
        <f t="shared" si="210"/>
        <v>0</v>
      </c>
      <c r="W788" s="13">
        <v>30</v>
      </c>
      <c r="X788" s="13">
        <f t="shared" si="211"/>
        <v>88920</v>
      </c>
      <c r="Y788" s="13">
        <v>17</v>
      </c>
      <c r="Z788" s="13">
        <f t="shared" si="212"/>
        <v>16796</v>
      </c>
      <c r="AA788" s="13">
        <v>10</v>
      </c>
      <c r="AB788" s="13">
        <f t="shared" si="213"/>
        <v>2470</v>
      </c>
      <c r="AC788" s="13">
        <v>4307</v>
      </c>
      <c r="AD788" s="13">
        <v>916752.62761322525</v>
      </c>
      <c r="AE788" s="13"/>
      <c r="AF788" s="13"/>
      <c r="AG788" s="13"/>
      <c r="AH788" s="13"/>
      <c r="AI788" s="13"/>
      <c r="AJ788" s="13"/>
      <c r="AK788" s="13">
        <f t="shared" si="214"/>
        <v>0</v>
      </c>
      <c r="AL788" s="13"/>
      <c r="AM788" s="13">
        <f t="shared" si="215"/>
        <v>0</v>
      </c>
      <c r="AN788" s="13"/>
      <c r="AO788" s="13">
        <v>2</v>
      </c>
      <c r="AP788" s="13">
        <f t="shared" si="216"/>
        <v>61000</v>
      </c>
      <c r="AQ788" s="13"/>
      <c r="AR788" s="13">
        <f t="shared" si="217"/>
        <v>0</v>
      </c>
      <c r="AS788" s="13"/>
      <c r="AT788" s="13">
        <f t="shared" si="218"/>
        <v>0</v>
      </c>
      <c r="AU788" s="13"/>
      <c r="AV788" s="13">
        <f t="shared" si="219"/>
        <v>0</v>
      </c>
      <c r="AW788" s="13"/>
      <c r="AX788" s="13">
        <f t="shared" si="220"/>
        <v>0</v>
      </c>
      <c r="AY788" s="13"/>
      <c r="AZ788" s="13">
        <f t="shared" si="221"/>
        <v>0</v>
      </c>
      <c r="BA788" s="13"/>
      <c r="BB788" s="13">
        <f t="shared" si="222"/>
        <v>0</v>
      </c>
      <c r="BC788" s="13"/>
      <c r="BD788" s="13">
        <f t="shared" si="223"/>
        <v>0</v>
      </c>
      <c r="BE788" s="13"/>
      <c r="BF788" s="13">
        <f t="shared" si="224"/>
        <v>0</v>
      </c>
      <c r="BG788" s="13"/>
      <c r="BH788" s="13">
        <f t="shared" si="225"/>
        <v>2277331.8270134581</v>
      </c>
      <c r="BI788" s="13">
        <f t="shared" si="226"/>
        <v>2277300</v>
      </c>
      <c r="BJ788" s="13">
        <v>2278800</v>
      </c>
    </row>
    <row r="789" spans="1:62" x14ac:dyDescent="0.25">
      <c r="A789" t="s">
        <v>1273</v>
      </c>
      <c r="B789" s="13">
        <v>348</v>
      </c>
      <c r="C789">
        <v>577961</v>
      </c>
      <c r="D789">
        <v>1</v>
      </c>
      <c r="E789">
        <v>0</v>
      </c>
      <c r="F789">
        <v>0</v>
      </c>
      <c r="G789">
        <v>0</v>
      </c>
      <c r="H789">
        <v>0</v>
      </c>
      <c r="I789" t="s">
        <v>41</v>
      </c>
      <c r="J789">
        <v>577731</v>
      </c>
      <c r="K789" t="s">
        <v>139</v>
      </c>
      <c r="L789">
        <v>577731</v>
      </c>
      <c r="M789" t="s">
        <v>139</v>
      </c>
      <c r="N789">
        <v>577731</v>
      </c>
      <c r="O789" t="s">
        <v>139</v>
      </c>
      <c r="P789">
        <v>577731</v>
      </c>
      <c r="Q789" t="s">
        <v>139</v>
      </c>
      <c r="R789" s="13">
        <v>81648.389272627624</v>
      </c>
      <c r="S789" s="13"/>
      <c r="T789" s="13"/>
      <c r="U789" s="13"/>
      <c r="V789" s="13">
        <f t="shared" si="210"/>
        <v>0</v>
      </c>
      <c r="W789" s="13"/>
      <c r="X789" s="13">
        <f t="shared" si="211"/>
        <v>0</v>
      </c>
      <c r="Y789" s="13"/>
      <c r="Z789" s="13">
        <f t="shared" si="212"/>
        <v>0</v>
      </c>
      <c r="AA789" s="13"/>
      <c r="AB789" s="13">
        <f t="shared" si="213"/>
        <v>0</v>
      </c>
      <c r="AC789" s="13"/>
      <c r="AD789" s="13"/>
      <c r="AE789" s="13"/>
      <c r="AF789" s="13"/>
      <c r="AG789" s="13"/>
      <c r="AH789" s="13"/>
      <c r="AI789" s="13"/>
      <c r="AJ789" s="13"/>
      <c r="AK789" s="13">
        <f t="shared" si="214"/>
        <v>0</v>
      </c>
      <c r="AL789" s="13"/>
      <c r="AM789" s="13">
        <f t="shared" si="215"/>
        <v>0</v>
      </c>
      <c r="AN789" s="13"/>
      <c r="AO789" s="13">
        <v>0</v>
      </c>
      <c r="AP789" s="13">
        <f t="shared" si="216"/>
        <v>0</v>
      </c>
      <c r="AQ789" s="13"/>
      <c r="AR789" s="13">
        <f t="shared" si="217"/>
        <v>0</v>
      </c>
      <c r="AS789" s="13"/>
      <c r="AT789" s="13">
        <f t="shared" si="218"/>
        <v>0</v>
      </c>
      <c r="AU789" s="13"/>
      <c r="AV789" s="13">
        <f t="shared" si="219"/>
        <v>0</v>
      </c>
      <c r="AW789" s="13"/>
      <c r="AX789" s="13">
        <f t="shared" si="220"/>
        <v>0</v>
      </c>
      <c r="AY789" s="13"/>
      <c r="AZ789" s="13">
        <f t="shared" si="221"/>
        <v>0</v>
      </c>
      <c r="BA789" s="13"/>
      <c r="BB789" s="13">
        <f t="shared" si="222"/>
        <v>0</v>
      </c>
      <c r="BC789" s="13"/>
      <c r="BD789" s="13">
        <f t="shared" si="223"/>
        <v>0</v>
      </c>
      <c r="BE789" s="13"/>
      <c r="BF789" s="13">
        <f t="shared" si="224"/>
        <v>0</v>
      </c>
      <c r="BG789" s="13"/>
      <c r="BH789" s="13">
        <f t="shared" si="225"/>
        <v>81648.389272627624</v>
      </c>
      <c r="BI789" s="13">
        <f t="shared" si="226"/>
        <v>81600</v>
      </c>
      <c r="BJ789" s="13">
        <v>78700</v>
      </c>
    </row>
    <row r="790" spans="1:62" x14ac:dyDescent="0.25">
      <c r="A790" t="s">
        <v>1273</v>
      </c>
      <c r="B790" s="13">
        <v>718</v>
      </c>
      <c r="C790">
        <v>546607</v>
      </c>
      <c r="D790">
        <v>1</v>
      </c>
      <c r="E790">
        <v>0</v>
      </c>
      <c r="F790">
        <v>0</v>
      </c>
      <c r="G790">
        <v>0</v>
      </c>
      <c r="H790">
        <v>0</v>
      </c>
      <c r="I790" t="s">
        <v>51</v>
      </c>
      <c r="J790">
        <v>564028</v>
      </c>
      <c r="K790" t="s">
        <v>404</v>
      </c>
      <c r="L790">
        <v>564028</v>
      </c>
      <c r="M790" t="s">
        <v>404</v>
      </c>
      <c r="N790">
        <v>564028</v>
      </c>
      <c r="O790" t="s">
        <v>404</v>
      </c>
      <c r="P790">
        <v>564028</v>
      </c>
      <c r="Q790" t="s">
        <v>404</v>
      </c>
      <c r="R790" s="13">
        <v>166981.89381288033</v>
      </c>
      <c r="S790" s="13"/>
      <c r="T790" s="13"/>
      <c r="U790" s="13"/>
      <c r="V790" s="13">
        <f t="shared" si="210"/>
        <v>0</v>
      </c>
      <c r="W790" s="13"/>
      <c r="X790" s="13">
        <f t="shared" si="211"/>
        <v>0</v>
      </c>
      <c r="Y790" s="13"/>
      <c r="Z790" s="13">
        <f t="shared" si="212"/>
        <v>0</v>
      </c>
      <c r="AA790" s="13"/>
      <c r="AB790" s="13">
        <f t="shared" si="213"/>
        <v>0</v>
      </c>
      <c r="AC790" s="13"/>
      <c r="AD790" s="13"/>
      <c r="AE790" s="13"/>
      <c r="AF790" s="13"/>
      <c r="AG790" s="13"/>
      <c r="AH790" s="13"/>
      <c r="AI790" s="13"/>
      <c r="AJ790" s="13"/>
      <c r="AK790" s="13">
        <f t="shared" si="214"/>
        <v>0</v>
      </c>
      <c r="AL790" s="13"/>
      <c r="AM790" s="13">
        <f t="shared" si="215"/>
        <v>0</v>
      </c>
      <c r="AN790" s="13"/>
      <c r="AO790" s="13">
        <v>0</v>
      </c>
      <c r="AP790" s="13">
        <f t="shared" si="216"/>
        <v>0</v>
      </c>
      <c r="AQ790" s="13"/>
      <c r="AR790" s="13">
        <f t="shared" si="217"/>
        <v>0</v>
      </c>
      <c r="AS790" s="13"/>
      <c r="AT790" s="13">
        <f t="shared" si="218"/>
        <v>0</v>
      </c>
      <c r="AU790" s="13"/>
      <c r="AV790" s="13">
        <f t="shared" si="219"/>
        <v>0</v>
      </c>
      <c r="AW790" s="13"/>
      <c r="AX790" s="13">
        <f t="shared" si="220"/>
        <v>0</v>
      </c>
      <c r="AY790" s="13"/>
      <c r="AZ790" s="13">
        <f t="shared" si="221"/>
        <v>0</v>
      </c>
      <c r="BA790" s="13"/>
      <c r="BB790" s="13">
        <f t="shared" si="222"/>
        <v>0</v>
      </c>
      <c r="BC790" s="13"/>
      <c r="BD790" s="13">
        <f t="shared" si="223"/>
        <v>0</v>
      </c>
      <c r="BE790" s="13"/>
      <c r="BF790" s="13">
        <f t="shared" si="224"/>
        <v>0</v>
      </c>
      <c r="BG790" s="13"/>
      <c r="BH790" s="13">
        <f t="shared" si="225"/>
        <v>166981.89381288033</v>
      </c>
      <c r="BI790" s="13">
        <f t="shared" si="226"/>
        <v>167000</v>
      </c>
      <c r="BJ790" s="13">
        <v>166000</v>
      </c>
    </row>
    <row r="791" spans="1:62" x14ac:dyDescent="0.25">
      <c r="A791" t="s">
        <v>1274</v>
      </c>
      <c r="B791" s="13">
        <v>418</v>
      </c>
      <c r="C791">
        <v>597252</v>
      </c>
      <c r="D791">
        <v>1</v>
      </c>
      <c r="E791">
        <v>0</v>
      </c>
      <c r="F791">
        <v>0</v>
      </c>
      <c r="G791">
        <v>0</v>
      </c>
      <c r="H791">
        <v>0</v>
      </c>
      <c r="I791" t="s">
        <v>38</v>
      </c>
      <c r="J791">
        <v>597180</v>
      </c>
      <c r="K791" t="s">
        <v>64</v>
      </c>
      <c r="L791">
        <v>597180</v>
      </c>
      <c r="M791" t="s">
        <v>64</v>
      </c>
      <c r="N791">
        <v>597180</v>
      </c>
      <c r="O791" t="s">
        <v>64</v>
      </c>
      <c r="P791">
        <v>597180</v>
      </c>
      <c r="Q791" t="s">
        <v>64</v>
      </c>
      <c r="R791" s="13">
        <v>97881.57051144939</v>
      </c>
      <c r="S791" s="13"/>
      <c r="T791" s="13"/>
      <c r="U791" s="13"/>
      <c r="V791" s="13">
        <f t="shared" si="210"/>
        <v>0</v>
      </c>
      <c r="W791" s="13"/>
      <c r="X791" s="13">
        <f t="shared" si="211"/>
        <v>0</v>
      </c>
      <c r="Y791" s="13"/>
      <c r="Z791" s="13">
        <f t="shared" si="212"/>
        <v>0</v>
      </c>
      <c r="AA791" s="13"/>
      <c r="AB791" s="13">
        <f t="shared" si="213"/>
        <v>0</v>
      </c>
      <c r="AC791" s="13"/>
      <c r="AD791" s="13"/>
      <c r="AE791" s="13"/>
      <c r="AF791" s="13"/>
      <c r="AG791" s="13"/>
      <c r="AH791" s="13"/>
      <c r="AI791" s="13"/>
      <c r="AJ791" s="13"/>
      <c r="AK791" s="13">
        <f t="shared" si="214"/>
        <v>0</v>
      </c>
      <c r="AL791" s="13"/>
      <c r="AM791" s="13">
        <f t="shared" si="215"/>
        <v>0</v>
      </c>
      <c r="AN791" s="13"/>
      <c r="AO791" s="13">
        <v>0</v>
      </c>
      <c r="AP791" s="13">
        <f t="shared" si="216"/>
        <v>0</v>
      </c>
      <c r="AQ791" s="13"/>
      <c r="AR791" s="13">
        <f t="shared" si="217"/>
        <v>0</v>
      </c>
      <c r="AS791" s="13"/>
      <c r="AT791" s="13">
        <f t="shared" si="218"/>
        <v>0</v>
      </c>
      <c r="AU791" s="13"/>
      <c r="AV791" s="13">
        <f t="shared" si="219"/>
        <v>0</v>
      </c>
      <c r="AW791" s="13"/>
      <c r="AX791" s="13">
        <f t="shared" si="220"/>
        <v>0</v>
      </c>
      <c r="AY791" s="13"/>
      <c r="AZ791" s="13">
        <f t="shared" si="221"/>
        <v>0</v>
      </c>
      <c r="BA791" s="13"/>
      <c r="BB791" s="13">
        <f t="shared" si="222"/>
        <v>0</v>
      </c>
      <c r="BC791" s="13"/>
      <c r="BD791" s="13">
        <f t="shared" si="223"/>
        <v>0</v>
      </c>
      <c r="BE791" s="13"/>
      <c r="BF791" s="13">
        <f t="shared" si="224"/>
        <v>0</v>
      </c>
      <c r="BG791" s="13"/>
      <c r="BH791" s="13">
        <f t="shared" si="225"/>
        <v>97881.57051144939</v>
      </c>
      <c r="BI791" s="13">
        <f t="shared" si="226"/>
        <v>97900</v>
      </c>
      <c r="BJ791" s="13">
        <v>98700</v>
      </c>
    </row>
    <row r="792" spans="1:62" x14ac:dyDescent="0.25">
      <c r="A792" t="s">
        <v>1277</v>
      </c>
      <c r="B792" s="13">
        <v>190</v>
      </c>
      <c r="C792">
        <v>572683</v>
      </c>
      <c r="D792">
        <v>1</v>
      </c>
      <c r="E792">
        <v>0</v>
      </c>
      <c r="F792">
        <v>0</v>
      </c>
      <c r="G792">
        <v>0</v>
      </c>
      <c r="H792">
        <v>0</v>
      </c>
      <c r="I792" t="s">
        <v>41</v>
      </c>
      <c r="J792">
        <v>578444</v>
      </c>
      <c r="K792" t="s">
        <v>252</v>
      </c>
      <c r="L792">
        <v>578444</v>
      </c>
      <c r="M792" t="s">
        <v>252</v>
      </c>
      <c r="N792">
        <v>578444</v>
      </c>
      <c r="O792" t="s">
        <v>252</v>
      </c>
      <c r="P792">
        <v>578444</v>
      </c>
      <c r="Q792" t="s">
        <v>252</v>
      </c>
      <c r="R792" s="13">
        <v>70488.701001315436</v>
      </c>
      <c r="S792" s="13"/>
      <c r="T792" s="13"/>
      <c r="U792" s="13"/>
      <c r="V792" s="13">
        <f t="shared" si="210"/>
        <v>0</v>
      </c>
      <c r="W792" s="13"/>
      <c r="X792" s="13">
        <f t="shared" si="211"/>
        <v>0</v>
      </c>
      <c r="Y792" s="13"/>
      <c r="Z792" s="13">
        <f t="shared" si="212"/>
        <v>0</v>
      </c>
      <c r="AA792" s="13"/>
      <c r="AB792" s="13">
        <f t="shared" si="213"/>
        <v>0</v>
      </c>
      <c r="AC792" s="13"/>
      <c r="AD792" s="13"/>
      <c r="AE792" s="13"/>
      <c r="AF792" s="13"/>
      <c r="AG792" s="13"/>
      <c r="AH792" s="13"/>
      <c r="AI792" s="13"/>
      <c r="AJ792" s="13"/>
      <c r="AK792" s="13">
        <f t="shared" si="214"/>
        <v>0</v>
      </c>
      <c r="AL792" s="13"/>
      <c r="AM792" s="13">
        <f t="shared" si="215"/>
        <v>0</v>
      </c>
      <c r="AN792" s="13"/>
      <c r="AO792" s="13">
        <v>0</v>
      </c>
      <c r="AP792" s="13">
        <f t="shared" si="216"/>
        <v>0</v>
      </c>
      <c r="AQ792" s="13"/>
      <c r="AR792" s="13">
        <f t="shared" si="217"/>
        <v>0</v>
      </c>
      <c r="AS792" s="13"/>
      <c r="AT792" s="13">
        <f t="shared" si="218"/>
        <v>0</v>
      </c>
      <c r="AU792" s="13"/>
      <c r="AV792" s="13">
        <f t="shared" si="219"/>
        <v>0</v>
      </c>
      <c r="AW792" s="13"/>
      <c r="AX792" s="13">
        <f t="shared" si="220"/>
        <v>0</v>
      </c>
      <c r="AY792" s="13"/>
      <c r="AZ792" s="13">
        <f t="shared" si="221"/>
        <v>0</v>
      </c>
      <c r="BA792" s="13"/>
      <c r="BB792" s="13">
        <f t="shared" si="222"/>
        <v>0</v>
      </c>
      <c r="BC792" s="13"/>
      <c r="BD792" s="13">
        <f t="shared" si="223"/>
        <v>0</v>
      </c>
      <c r="BE792" s="13"/>
      <c r="BF792" s="13">
        <f t="shared" si="224"/>
        <v>0</v>
      </c>
      <c r="BG792" s="13"/>
      <c r="BH792" s="13">
        <f t="shared" si="225"/>
        <v>70488.701001315436</v>
      </c>
      <c r="BI792" s="13">
        <f t="shared" si="226"/>
        <v>70500</v>
      </c>
      <c r="BJ792" s="13">
        <v>70800</v>
      </c>
    </row>
    <row r="793" spans="1:62" x14ac:dyDescent="0.25">
      <c r="A793" t="s">
        <v>1279</v>
      </c>
      <c r="B793" s="13">
        <v>59</v>
      </c>
      <c r="C793">
        <v>549118</v>
      </c>
      <c r="D793">
        <v>1</v>
      </c>
      <c r="E793">
        <v>0</v>
      </c>
      <c r="F793">
        <v>0</v>
      </c>
      <c r="G793">
        <v>0</v>
      </c>
      <c r="H793">
        <v>0</v>
      </c>
      <c r="I793" t="s">
        <v>33</v>
      </c>
      <c r="J793">
        <v>572659</v>
      </c>
      <c r="K793" t="s">
        <v>114</v>
      </c>
      <c r="L793">
        <v>572659</v>
      </c>
      <c r="M793" t="s">
        <v>114</v>
      </c>
      <c r="N793">
        <v>572659</v>
      </c>
      <c r="O793" t="s">
        <v>114</v>
      </c>
      <c r="P793">
        <v>572659</v>
      </c>
      <c r="Q793" t="s">
        <v>114</v>
      </c>
      <c r="R793" s="13">
        <v>70488.701001315436</v>
      </c>
      <c r="S793" s="13"/>
      <c r="T793" s="13"/>
      <c r="U793" s="13"/>
      <c r="V793" s="13">
        <f t="shared" si="210"/>
        <v>0</v>
      </c>
      <c r="W793" s="13"/>
      <c r="X793" s="13">
        <f t="shared" si="211"/>
        <v>0</v>
      </c>
      <c r="Y793" s="13"/>
      <c r="Z793" s="13">
        <f t="shared" si="212"/>
        <v>0</v>
      </c>
      <c r="AA793" s="13"/>
      <c r="AB793" s="13">
        <f t="shared" si="213"/>
        <v>0</v>
      </c>
      <c r="AC793" s="13"/>
      <c r="AD793" s="13"/>
      <c r="AE793" s="13"/>
      <c r="AF793" s="13"/>
      <c r="AG793" s="13"/>
      <c r="AH793" s="13"/>
      <c r="AI793" s="13"/>
      <c r="AJ793" s="13"/>
      <c r="AK793" s="13">
        <f t="shared" si="214"/>
        <v>0</v>
      </c>
      <c r="AL793" s="13"/>
      <c r="AM793" s="13">
        <f t="shared" si="215"/>
        <v>0</v>
      </c>
      <c r="AN793" s="13"/>
      <c r="AO793" s="13">
        <v>0</v>
      </c>
      <c r="AP793" s="13">
        <f t="shared" si="216"/>
        <v>0</v>
      </c>
      <c r="AQ793" s="13"/>
      <c r="AR793" s="13">
        <f t="shared" si="217"/>
        <v>0</v>
      </c>
      <c r="AS793" s="13"/>
      <c r="AT793" s="13">
        <f t="shared" si="218"/>
        <v>0</v>
      </c>
      <c r="AU793" s="13"/>
      <c r="AV793" s="13">
        <f t="shared" si="219"/>
        <v>0</v>
      </c>
      <c r="AW793" s="13"/>
      <c r="AX793" s="13">
        <f t="shared" si="220"/>
        <v>0</v>
      </c>
      <c r="AY793" s="13"/>
      <c r="AZ793" s="13">
        <f t="shared" si="221"/>
        <v>0</v>
      </c>
      <c r="BA793" s="13"/>
      <c r="BB793" s="13">
        <f t="shared" si="222"/>
        <v>0</v>
      </c>
      <c r="BC793" s="13"/>
      <c r="BD793" s="13">
        <f t="shared" si="223"/>
        <v>0</v>
      </c>
      <c r="BE793" s="13"/>
      <c r="BF793" s="13">
        <f t="shared" si="224"/>
        <v>0</v>
      </c>
      <c r="BG793" s="13"/>
      <c r="BH793" s="13">
        <f t="shared" si="225"/>
        <v>70488.701001315436</v>
      </c>
      <c r="BI793" s="13">
        <f t="shared" si="226"/>
        <v>70500</v>
      </c>
      <c r="BJ793" s="13">
        <v>70800</v>
      </c>
    </row>
    <row r="794" spans="1:62" x14ac:dyDescent="0.25">
      <c r="A794" t="s">
        <v>1280</v>
      </c>
      <c r="B794" s="13">
        <v>391</v>
      </c>
      <c r="C794">
        <v>553557</v>
      </c>
      <c r="D794">
        <v>1</v>
      </c>
      <c r="E794">
        <v>0</v>
      </c>
      <c r="F794">
        <v>0</v>
      </c>
      <c r="G794">
        <v>0</v>
      </c>
      <c r="H794">
        <v>0</v>
      </c>
      <c r="I794" t="s">
        <v>110</v>
      </c>
      <c r="J794">
        <v>553794</v>
      </c>
      <c r="K794" t="s">
        <v>1281</v>
      </c>
      <c r="L794">
        <v>553794</v>
      </c>
      <c r="M794" t="s">
        <v>1281</v>
      </c>
      <c r="N794">
        <v>553425</v>
      </c>
      <c r="O794" t="s">
        <v>109</v>
      </c>
      <c r="P794">
        <v>553425</v>
      </c>
      <c r="Q794" t="s">
        <v>109</v>
      </c>
      <c r="R794" s="13">
        <v>91625.761506645984</v>
      </c>
      <c r="S794" s="13"/>
      <c r="T794" s="13"/>
      <c r="U794" s="13"/>
      <c r="V794" s="13">
        <f t="shared" si="210"/>
        <v>0</v>
      </c>
      <c r="W794" s="13"/>
      <c r="X794" s="13">
        <f t="shared" si="211"/>
        <v>0</v>
      </c>
      <c r="Y794" s="13"/>
      <c r="Z794" s="13">
        <f t="shared" si="212"/>
        <v>0</v>
      </c>
      <c r="AA794" s="13"/>
      <c r="AB794" s="13">
        <f t="shared" si="213"/>
        <v>0</v>
      </c>
      <c r="AC794" s="13"/>
      <c r="AD794" s="13"/>
      <c r="AE794" s="13"/>
      <c r="AF794" s="13"/>
      <c r="AG794" s="13"/>
      <c r="AH794" s="13"/>
      <c r="AI794" s="13"/>
      <c r="AJ794" s="13"/>
      <c r="AK794" s="13">
        <f t="shared" si="214"/>
        <v>0</v>
      </c>
      <c r="AL794" s="13"/>
      <c r="AM794" s="13">
        <f t="shared" si="215"/>
        <v>0</v>
      </c>
      <c r="AN794" s="13"/>
      <c r="AO794" s="13">
        <v>0</v>
      </c>
      <c r="AP794" s="13">
        <f t="shared" si="216"/>
        <v>0</v>
      </c>
      <c r="AQ794" s="13"/>
      <c r="AR794" s="13">
        <f t="shared" si="217"/>
        <v>0</v>
      </c>
      <c r="AS794" s="13"/>
      <c r="AT794" s="13">
        <f t="shared" si="218"/>
        <v>0</v>
      </c>
      <c r="AU794" s="13"/>
      <c r="AV794" s="13">
        <f t="shared" si="219"/>
        <v>0</v>
      </c>
      <c r="AW794" s="13"/>
      <c r="AX794" s="13">
        <f t="shared" si="220"/>
        <v>0</v>
      </c>
      <c r="AY794" s="13"/>
      <c r="AZ794" s="13">
        <f t="shared" si="221"/>
        <v>0</v>
      </c>
      <c r="BA794" s="13"/>
      <c r="BB794" s="13">
        <f t="shared" si="222"/>
        <v>0</v>
      </c>
      <c r="BC794" s="13"/>
      <c r="BD794" s="13">
        <f t="shared" si="223"/>
        <v>0</v>
      </c>
      <c r="BE794" s="13"/>
      <c r="BF794" s="13">
        <f t="shared" si="224"/>
        <v>0</v>
      </c>
      <c r="BG794" s="13"/>
      <c r="BH794" s="13">
        <f t="shared" si="225"/>
        <v>91625.761506645984</v>
      </c>
      <c r="BI794" s="13">
        <f t="shared" si="226"/>
        <v>91600</v>
      </c>
      <c r="BJ794" s="13">
        <v>92400</v>
      </c>
    </row>
    <row r="795" spans="1:62" x14ac:dyDescent="0.25">
      <c r="A795" s="3" t="s">
        <v>1282</v>
      </c>
      <c r="B795" s="13">
        <v>410</v>
      </c>
      <c r="C795">
        <v>552208</v>
      </c>
      <c r="D795">
        <v>1</v>
      </c>
      <c r="E795">
        <v>1</v>
      </c>
      <c r="F795">
        <v>0</v>
      </c>
      <c r="G795">
        <v>0</v>
      </c>
      <c r="H795">
        <v>0</v>
      </c>
      <c r="I795" t="s">
        <v>23</v>
      </c>
      <c r="J795">
        <v>552208</v>
      </c>
      <c r="K795" t="s">
        <v>1282</v>
      </c>
      <c r="L795">
        <v>553131</v>
      </c>
      <c r="M795" t="s">
        <v>588</v>
      </c>
      <c r="N795">
        <v>553131</v>
      </c>
      <c r="O795" t="s">
        <v>588</v>
      </c>
      <c r="P795">
        <v>553131</v>
      </c>
      <c r="Q795" t="s">
        <v>588</v>
      </c>
      <c r="R795" s="13">
        <v>96028.70535521378</v>
      </c>
      <c r="S795" s="13">
        <v>477</v>
      </c>
      <c r="T795" s="13">
        <v>25587.847855208605</v>
      </c>
      <c r="U795" s="13"/>
      <c r="V795" s="13">
        <f t="shared" si="210"/>
        <v>0</v>
      </c>
      <c r="W795" s="13">
        <v>27</v>
      </c>
      <c r="X795" s="13">
        <f t="shared" si="211"/>
        <v>80028</v>
      </c>
      <c r="Y795" s="13">
        <v>1</v>
      </c>
      <c r="Z795" s="13">
        <f t="shared" si="212"/>
        <v>988</v>
      </c>
      <c r="AA795" s="13">
        <v>3</v>
      </c>
      <c r="AB795" s="13">
        <f t="shared" si="213"/>
        <v>741</v>
      </c>
      <c r="AC795" s="13"/>
      <c r="AD795" s="13"/>
      <c r="AE795" s="13"/>
      <c r="AF795" s="13"/>
      <c r="AG795" s="13"/>
      <c r="AH795" s="13"/>
      <c r="AI795" s="13"/>
      <c r="AJ795" s="13"/>
      <c r="AK795" s="13">
        <f t="shared" si="214"/>
        <v>0</v>
      </c>
      <c r="AL795" s="13"/>
      <c r="AM795" s="13">
        <f t="shared" si="215"/>
        <v>0</v>
      </c>
      <c r="AN795" s="13"/>
      <c r="AO795" s="13">
        <v>0</v>
      </c>
      <c r="AP795" s="13">
        <f t="shared" si="216"/>
        <v>0</v>
      </c>
      <c r="AQ795" s="13"/>
      <c r="AR795" s="13">
        <f t="shared" si="217"/>
        <v>0</v>
      </c>
      <c r="AS795" s="13"/>
      <c r="AT795" s="13">
        <f t="shared" si="218"/>
        <v>0</v>
      </c>
      <c r="AU795" s="13"/>
      <c r="AV795" s="13">
        <f t="shared" si="219"/>
        <v>0</v>
      </c>
      <c r="AW795" s="13"/>
      <c r="AX795" s="13">
        <f t="shared" si="220"/>
        <v>0</v>
      </c>
      <c r="AY795" s="13"/>
      <c r="AZ795" s="13">
        <f t="shared" si="221"/>
        <v>0</v>
      </c>
      <c r="BA795" s="13"/>
      <c r="BB795" s="13">
        <f t="shared" si="222"/>
        <v>0</v>
      </c>
      <c r="BC795" s="13"/>
      <c r="BD795" s="13">
        <f t="shared" si="223"/>
        <v>0</v>
      </c>
      <c r="BE795" s="13"/>
      <c r="BF795" s="13">
        <f t="shared" si="224"/>
        <v>0</v>
      </c>
      <c r="BG795" s="13"/>
      <c r="BH795" s="13">
        <f t="shared" si="225"/>
        <v>203373.5532104224</v>
      </c>
      <c r="BI795" s="13">
        <f t="shared" si="226"/>
        <v>203400</v>
      </c>
      <c r="BJ795" s="13">
        <v>148300</v>
      </c>
    </row>
    <row r="796" spans="1:62" x14ac:dyDescent="0.25">
      <c r="A796" t="s">
        <v>1283</v>
      </c>
      <c r="B796" s="13">
        <v>511</v>
      </c>
      <c r="C796">
        <v>584401</v>
      </c>
      <c r="D796">
        <v>1</v>
      </c>
      <c r="E796">
        <v>0</v>
      </c>
      <c r="F796">
        <v>0</v>
      </c>
      <c r="G796">
        <v>0</v>
      </c>
      <c r="H796">
        <v>0</v>
      </c>
      <c r="I796" t="s">
        <v>30</v>
      </c>
      <c r="J796">
        <v>584321</v>
      </c>
      <c r="K796" t="s">
        <v>558</v>
      </c>
      <c r="L796">
        <v>584495</v>
      </c>
      <c r="M796" t="s">
        <v>560</v>
      </c>
      <c r="N796">
        <v>584495</v>
      </c>
      <c r="O796" t="s">
        <v>560</v>
      </c>
      <c r="P796">
        <v>584495</v>
      </c>
      <c r="Q796" t="s">
        <v>560</v>
      </c>
      <c r="R796" s="13">
        <v>119379.46662338875</v>
      </c>
      <c r="S796" s="13"/>
      <c r="T796" s="13"/>
      <c r="U796" s="13"/>
      <c r="V796" s="13">
        <f t="shared" si="210"/>
        <v>0</v>
      </c>
      <c r="W796" s="13"/>
      <c r="X796" s="13">
        <f t="shared" si="211"/>
        <v>0</v>
      </c>
      <c r="Y796" s="13"/>
      <c r="Z796" s="13">
        <f t="shared" si="212"/>
        <v>0</v>
      </c>
      <c r="AA796" s="13"/>
      <c r="AB796" s="13">
        <f t="shared" si="213"/>
        <v>0</v>
      </c>
      <c r="AC796" s="13"/>
      <c r="AD796" s="13"/>
      <c r="AE796" s="13"/>
      <c r="AF796" s="13"/>
      <c r="AG796" s="13"/>
      <c r="AH796" s="13"/>
      <c r="AI796" s="13"/>
      <c r="AJ796" s="13"/>
      <c r="AK796" s="13">
        <f t="shared" si="214"/>
        <v>0</v>
      </c>
      <c r="AL796" s="13"/>
      <c r="AM796" s="13">
        <f t="shared" si="215"/>
        <v>0</v>
      </c>
      <c r="AN796" s="13"/>
      <c r="AO796" s="13">
        <v>0</v>
      </c>
      <c r="AP796" s="13">
        <f t="shared" si="216"/>
        <v>0</v>
      </c>
      <c r="AQ796" s="13"/>
      <c r="AR796" s="13">
        <f t="shared" si="217"/>
        <v>0</v>
      </c>
      <c r="AS796" s="13"/>
      <c r="AT796" s="13">
        <f t="shared" si="218"/>
        <v>0</v>
      </c>
      <c r="AU796" s="13"/>
      <c r="AV796" s="13">
        <f t="shared" si="219"/>
        <v>0</v>
      </c>
      <c r="AW796" s="13"/>
      <c r="AX796" s="13">
        <f t="shared" si="220"/>
        <v>0</v>
      </c>
      <c r="AY796" s="13"/>
      <c r="AZ796" s="13">
        <f t="shared" si="221"/>
        <v>0</v>
      </c>
      <c r="BA796" s="13"/>
      <c r="BB796" s="13">
        <f t="shared" si="222"/>
        <v>0</v>
      </c>
      <c r="BC796" s="13"/>
      <c r="BD796" s="13">
        <f t="shared" si="223"/>
        <v>0</v>
      </c>
      <c r="BE796" s="13"/>
      <c r="BF796" s="13">
        <f t="shared" si="224"/>
        <v>0</v>
      </c>
      <c r="BG796" s="13"/>
      <c r="BH796" s="13">
        <f t="shared" si="225"/>
        <v>119379.46662338875</v>
      </c>
      <c r="BI796" s="13">
        <f t="shared" si="226"/>
        <v>119400</v>
      </c>
      <c r="BJ796" s="13">
        <v>119600</v>
      </c>
    </row>
    <row r="797" spans="1:62" x14ac:dyDescent="0.25">
      <c r="A797" t="s">
        <v>1284</v>
      </c>
      <c r="B797" s="13">
        <v>299</v>
      </c>
      <c r="C797">
        <v>551864</v>
      </c>
      <c r="D797">
        <v>1</v>
      </c>
      <c r="E797">
        <v>0</v>
      </c>
      <c r="F797">
        <v>0</v>
      </c>
      <c r="G797">
        <v>0</v>
      </c>
      <c r="H797">
        <v>0</v>
      </c>
      <c r="I797" t="s">
        <v>38</v>
      </c>
      <c r="J797">
        <v>597716</v>
      </c>
      <c r="K797" t="s">
        <v>532</v>
      </c>
      <c r="L797">
        <v>597716</v>
      </c>
      <c r="M797" t="s">
        <v>532</v>
      </c>
      <c r="N797">
        <v>597716</v>
      </c>
      <c r="O797" t="s">
        <v>532</v>
      </c>
      <c r="P797">
        <v>597520</v>
      </c>
      <c r="Q797" t="s">
        <v>533</v>
      </c>
      <c r="R797" s="13">
        <v>70488.701001315436</v>
      </c>
      <c r="S797" s="13"/>
      <c r="T797" s="13"/>
      <c r="U797" s="13"/>
      <c r="V797" s="13">
        <f t="shared" si="210"/>
        <v>0</v>
      </c>
      <c r="W797" s="13"/>
      <c r="X797" s="13">
        <f t="shared" si="211"/>
        <v>0</v>
      </c>
      <c r="Y797" s="13"/>
      <c r="Z797" s="13">
        <f t="shared" si="212"/>
        <v>0</v>
      </c>
      <c r="AA797" s="13"/>
      <c r="AB797" s="13">
        <f t="shared" si="213"/>
        <v>0</v>
      </c>
      <c r="AC797" s="13"/>
      <c r="AD797" s="13"/>
      <c r="AE797" s="13"/>
      <c r="AF797" s="13"/>
      <c r="AG797" s="13"/>
      <c r="AH797" s="13"/>
      <c r="AI797" s="13"/>
      <c r="AJ797" s="13"/>
      <c r="AK797" s="13">
        <f t="shared" si="214"/>
        <v>0</v>
      </c>
      <c r="AL797" s="13"/>
      <c r="AM797" s="13">
        <f t="shared" si="215"/>
        <v>0</v>
      </c>
      <c r="AN797" s="13"/>
      <c r="AO797" s="13">
        <v>0</v>
      </c>
      <c r="AP797" s="13">
        <f t="shared" si="216"/>
        <v>0</v>
      </c>
      <c r="AQ797" s="13"/>
      <c r="AR797" s="13">
        <f t="shared" si="217"/>
        <v>0</v>
      </c>
      <c r="AS797" s="13"/>
      <c r="AT797" s="13">
        <f t="shared" si="218"/>
        <v>0</v>
      </c>
      <c r="AU797" s="13"/>
      <c r="AV797" s="13">
        <f t="shared" si="219"/>
        <v>0</v>
      </c>
      <c r="AW797" s="13"/>
      <c r="AX797" s="13">
        <f t="shared" si="220"/>
        <v>0</v>
      </c>
      <c r="AY797" s="13"/>
      <c r="AZ797" s="13">
        <f t="shared" si="221"/>
        <v>0</v>
      </c>
      <c r="BA797" s="13"/>
      <c r="BB797" s="13">
        <f t="shared" si="222"/>
        <v>0</v>
      </c>
      <c r="BC797" s="13"/>
      <c r="BD797" s="13">
        <f t="shared" si="223"/>
        <v>0</v>
      </c>
      <c r="BE797" s="13"/>
      <c r="BF797" s="13">
        <f t="shared" si="224"/>
        <v>0</v>
      </c>
      <c r="BG797" s="13"/>
      <c r="BH797" s="13">
        <f t="shared" si="225"/>
        <v>70488.701001315436</v>
      </c>
      <c r="BI797" s="13">
        <f t="shared" si="226"/>
        <v>70500</v>
      </c>
      <c r="BJ797" s="13">
        <v>70800</v>
      </c>
    </row>
    <row r="798" spans="1:62" x14ac:dyDescent="0.25">
      <c r="A798" t="s">
        <v>1285</v>
      </c>
      <c r="B798" s="13">
        <v>72</v>
      </c>
      <c r="C798">
        <v>529753</v>
      </c>
      <c r="D798">
        <v>1</v>
      </c>
      <c r="E798">
        <v>0</v>
      </c>
      <c r="F798">
        <v>0</v>
      </c>
      <c r="G798">
        <v>0</v>
      </c>
      <c r="H798">
        <v>0</v>
      </c>
      <c r="I798" t="s">
        <v>23</v>
      </c>
      <c r="J798">
        <v>546801</v>
      </c>
      <c r="K798" t="s">
        <v>211</v>
      </c>
      <c r="L798">
        <v>546801</v>
      </c>
      <c r="M798" t="s">
        <v>211</v>
      </c>
      <c r="N798">
        <v>545881</v>
      </c>
      <c r="O798" t="s">
        <v>145</v>
      </c>
      <c r="P798">
        <v>545881</v>
      </c>
      <c r="Q798" t="s">
        <v>145</v>
      </c>
      <c r="R798" s="13">
        <v>70488.701001315436</v>
      </c>
      <c r="S798" s="13"/>
      <c r="T798" s="13"/>
      <c r="U798" s="13"/>
      <c r="V798" s="13">
        <f t="shared" si="210"/>
        <v>0</v>
      </c>
      <c r="W798" s="13"/>
      <c r="X798" s="13">
        <f t="shared" si="211"/>
        <v>0</v>
      </c>
      <c r="Y798" s="13"/>
      <c r="Z798" s="13">
        <f t="shared" si="212"/>
        <v>0</v>
      </c>
      <c r="AA798" s="13"/>
      <c r="AB798" s="13">
        <f t="shared" si="213"/>
        <v>0</v>
      </c>
      <c r="AC798" s="13"/>
      <c r="AD798" s="13"/>
      <c r="AE798" s="13"/>
      <c r="AF798" s="13"/>
      <c r="AG798" s="13"/>
      <c r="AH798" s="13"/>
      <c r="AI798" s="13"/>
      <c r="AJ798" s="13"/>
      <c r="AK798" s="13">
        <f t="shared" si="214"/>
        <v>0</v>
      </c>
      <c r="AL798" s="13"/>
      <c r="AM798" s="13">
        <f t="shared" si="215"/>
        <v>0</v>
      </c>
      <c r="AN798" s="13"/>
      <c r="AO798" s="13">
        <v>0</v>
      </c>
      <c r="AP798" s="13">
        <f t="shared" si="216"/>
        <v>0</v>
      </c>
      <c r="AQ798" s="13"/>
      <c r="AR798" s="13">
        <f t="shared" si="217"/>
        <v>0</v>
      </c>
      <c r="AS798" s="13"/>
      <c r="AT798" s="13">
        <f t="shared" si="218"/>
        <v>0</v>
      </c>
      <c r="AU798" s="13"/>
      <c r="AV798" s="13">
        <f t="shared" si="219"/>
        <v>0</v>
      </c>
      <c r="AW798" s="13"/>
      <c r="AX798" s="13">
        <f t="shared" si="220"/>
        <v>0</v>
      </c>
      <c r="AY798" s="13"/>
      <c r="AZ798" s="13">
        <f t="shared" si="221"/>
        <v>0</v>
      </c>
      <c r="BA798" s="13"/>
      <c r="BB798" s="13">
        <f t="shared" si="222"/>
        <v>0</v>
      </c>
      <c r="BC798" s="13"/>
      <c r="BD798" s="13">
        <f t="shared" si="223"/>
        <v>0</v>
      </c>
      <c r="BE798" s="13"/>
      <c r="BF798" s="13">
        <f t="shared" si="224"/>
        <v>0</v>
      </c>
      <c r="BG798" s="13"/>
      <c r="BH798" s="13">
        <f t="shared" si="225"/>
        <v>70488.701001315436</v>
      </c>
      <c r="BI798" s="13">
        <f t="shared" si="226"/>
        <v>70500</v>
      </c>
      <c r="BJ798" s="13">
        <v>70800</v>
      </c>
    </row>
    <row r="799" spans="1:62" x14ac:dyDescent="0.25">
      <c r="A799" t="s">
        <v>1286</v>
      </c>
      <c r="B799" s="13">
        <v>560</v>
      </c>
      <c r="C799">
        <v>544361</v>
      </c>
      <c r="D799">
        <v>1</v>
      </c>
      <c r="E799">
        <v>0</v>
      </c>
      <c r="F799">
        <v>0</v>
      </c>
      <c r="G799">
        <v>0</v>
      </c>
      <c r="H799">
        <v>0</v>
      </c>
      <c r="I799" t="s">
        <v>23</v>
      </c>
      <c r="J799">
        <v>545341</v>
      </c>
      <c r="K799" t="s">
        <v>1287</v>
      </c>
      <c r="L799">
        <v>545341</v>
      </c>
      <c r="M799" t="s">
        <v>1287</v>
      </c>
      <c r="N799">
        <v>545341</v>
      </c>
      <c r="O799" t="s">
        <v>1287</v>
      </c>
      <c r="P799">
        <v>544256</v>
      </c>
      <c r="Q799" t="s">
        <v>22</v>
      </c>
      <c r="R799" s="13">
        <v>130677.13475756656</v>
      </c>
      <c r="S799" s="13"/>
      <c r="T799" s="13"/>
      <c r="U799" s="13"/>
      <c r="V799" s="13">
        <f t="shared" si="210"/>
        <v>0</v>
      </c>
      <c r="W799" s="13"/>
      <c r="X799" s="13">
        <f t="shared" si="211"/>
        <v>0</v>
      </c>
      <c r="Y799" s="13"/>
      <c r="Z799" s="13">
        <f t="shared" si="212"/>
        <v>0</v>
      </c>
      <c r="AA799" s="13"/>
      <c r="AB799" s="13">
        <f t="shared" si="213"/>
        <v>0</v>
      </c>
      <c r="AC799" s="13"/>
      <c r="AD799" s="13"/>
      <c r="AE799" s="13"/>
      <c r="AF799" s="13"/>
      <c r="AG799" s="13"/>
      <c r="AH799" s="13"/>
      <c r="AI799" s="13"/>
      <c r="AJ799" s="13"/>
      <c r="AK799" s="13">
        <f t="shared" si="214"/>
        <v>0</v>
      </c>
      <c r="AL799" s="13"/>
      <c r="AM799" s="13">
        <f t="shared" si="215"/>
        <v>0</v>
      </c>
      <c r="AN799" s="13"/>
      <c r="AO799" s="13">
        <v>0</v>
      </c>
      <c r="AP799" s="13">
        <f t="shared" si="216"/>
        <v>0</v>
      </c>
      <c r="AQ799" s="13"/>
      <c r="AR799" s="13">
        <f t="shared" si="217"/>
        <v>0</v>
      </c>
      <c r="AS799" s="13"/>
      <c r="AT799" s="13">
        <f t="shared" si="218"/>
        <v>0</v>
      </c>
      <c r="AU799" s="13"/>
      <c r="AV799" s="13">
        <f t="shared" si="219"/>
        <v>0</v>
      </c>
      <c r="AW799" s="13"/>
      <c r="AX799" s="13">
        <f t="shared" si="220"/>
        <v>0</v>
      </c>
      <c r="AY799" s="13"/>
      <c r="AZ799" s="13">
        <f t="shared" si="221"/>
        <v>0</v>
      </c>
      <c r="BA799" s="13"/>
      <c r="BB799" s="13">
        <f t="shared" si="222"/>
        <v>0</v>
      </c>
      <c r="BC799" s="13"/>
      <c r="BD799" s="13">
        <f t="shared" si="223"/>
        <v>0</v>
      </c>
      <c r="BE799" s="13"/>
      <c r="BF799" s="13">
        <f t="shared" si="224"/>
        <v>0</v>
      </c>
      <c r="BG799" s="13"/>
      <c r="BH799" s="13">
        <f t="shared" si="225"/>
        <v>130677.13475756656</v>
      </c>
      <c r="BI799" s="13">
        <f t="shared" si="226"/>
        <v>130700</v>
      </c>
      <c r="BJ799" s="13">
        <v>128200</v>
      </c>
    </row>
    <row r="800" spans="1:62" x14ac:dyDescent="0.25">
      <c r="A800" t="s">
        <v>1288</v>
      </c>
      <c r="B800" s="13">
        <v>247</v>
      </c>
      <c r="C800">
        <v>569941</v>
      </c>
      <c r="D800">
        <v>1</v>
      </c>
      <c r="E800">
        <v>0</v>
      </c>
      <c r="F800">
        <v>0</v>
      </c>
      <c r="G800">
        <v>0</v>
      </c>
      <c r="H800">
        <v>0</v>
      </c>
      <c r="I800" t="s">
        <v>33</v>
      </c>
      <c r="J800">
        <v>569917</v>
      </c>
      <c r="K800" t="s">
        <v>1113</v>
      </c>
      <c r="L800">
        <v>569917</v>
      </c>
      <c r="M800" t="s">
        <v>1113</v>
      </c>
      <c r="N800">
        <v>569810</v>
      </c>
      <c r="O800" t="s">
        <v>98</v>
      </c>
      <c r="P800">
        <v>569810</v>
      </c>
      <c r="Q800" t="s">
        <v>98</v>
      </c>
      <c r="R800" s="13">
        <v>70488.701001315436</v>
      </c>
      <c r="S800" s="13"/>
      <c r="T800" s="13"/>
      <c r="U800" s="13"/>
      <c r="V800" s="13">
        <f t="shared" si="210"/>
        <v>0</v>
      </c>
      <c r="W800" s="13"/>
      <c r="X800" s="13">
        <f t="shared" si="211"/>
        <v>0</v>
      </c>
      <c r="Y800" s="13"/>
      <c r="Z800" s="13">
        <f t="shared" si="212"/>
        <v>0</v>
      </c>
      <c r="AA800" s="13"/>
      <c r="AB800" s="13">
        <f t="shared" si="213"/>
        <v>0</v>
      </c>
      <c r="AC800" s="13"/>
      <c r="AD800" s="13"/>
      <c r="AE800" s="13"/>
      <c r="AF800" s="13"/>
      <c r="AG800" s="13"/>
      <c r="AH800" s="13"/>
      <c r="AI800" s="13"/>
      <c r="AJ800" s="13"/>
      <c r="AK800" s="13">
        <f t="shared" si="214"/>
        <v>0</v>
      </c>
      <c r="AL800" s="13"/>
      <c r="AM800" s="13">
        <f t="shared" si="215"/>
        <v>0</v>
      </c>
      <c r="AN800" s="13"/>
      <c r="AO800" s="13">
        <v>0</v>
      </c>
      <c r="AP800" s="13">
        <f t="shared" si="216"/>
        <v>0</v>
      </c>
      <c r="AQ800" s="13"/>
      <c r="AR800" s="13">
        <f t="shared" si="217"/>
        <v>0</v>
      </c>
      <c r="AS800" s="13"/>
      <c r="AT800" s="13">
        <f t="shared" si="218"/>
        <v>0</v>
      </c>
      <c r="AU800" s="13"/>
      <c r="AV800" s="13">
        <f t="shared" si="219"/>
        <v>0</v>
      </c>
      <c r="AW800" s="13"/>
      <c r="AX800" s="13">
        <f t="shared" si="220"/>
        <v>0</v>
      </c>
      <c r="AY800" s="13"/>
      <c r="AZ800" s="13">
        <f t="shared" si="221"/>
        <v>0</v>
      </c>
      <c r="BA800" s="13"/>
      <c r="BB800" s="13">
        <f t="shared" si="222"/>
        <v>0</v>
      </c>
      <c r="BC800" s="13"/>
      <c r="BD800" s="13">
        <f t="shared" si="223"/>
        <v>0</v>
      </c>
      <c r="BE800" s="13"/>
      <c r="BF800" s="13">
        <f t="shared" si="224"/>
        <v>0</v>
      </c>
      <c r="BG800" s="13"/>
      <c r="BH800" s="13">
        <f t="shared" si="225"/>
        <v>70488.701001315436</v>
      </c>
      <c r="BI800" s="13">
        <f t="shared" si="226"/>
        <v>70500</v>
      </c>
      <c r="BJ800" s="13">
        <v>70800</v>
      </c>
    </row>
    <row r="801" spans="1:62" x14ac:dyDescent="0.25">
      <c r="A801" s="4" t="s">
        <v>390</v>
      </c>
      <c r="B801" s="13">
        <v>1762</v>
      </c>
      <c r="C801">
        <v>529621</v>
      </c>
      <c r="D801">
        <v>1</v>
      </c>
      <c r="E801">
        <v>1</v>
      </c>
      <c r="F801">
        <v>1</v>
      </c>
      <c r="G801">
        <v>0</v>
      </c>
      <c r="H801">
        <v>0</v>
      </c>
      <c r="I801" t="s">
        <v>26</v>
      </c>
      <c r="J801">
        <v>529621</v>
      </c>
      <c r="K801" t="s">
        <v>390</v>
      </c>
      <c r="L801">
        <v>529621</v>
      </c>
      <c r="M801" t="s">
        <v>390</v>
      </c>
      <c r="N801">
        <v>529303</v>
      </c>
      <c r="O801" t="s">
        <v>288</v>
      </c>
      <c r="P801">
        <v>529303</v>
      </c>
      <c r="Q801" t="s">
        <v>288</v>
      </c>
      <c r="R801" s="13">
        <v>403189.93635661079</v>
      </c>
      <c r="S801" s="13">
        <v>2213</v>
      </c>
      <c r="T801" s="13">
        <v>118384.25263577807</v>
      </c>
      <c r="U801" s="13"/>
      <c r="V801" s="13">
        <f t="shared" si="210"/>
        <v>0</v>
      </c>
      <c r="W801" s="13">
        <v>22</v>
      </c>
      <c r="X801" s="13">
        <f t="shared" si="211"/>
        <v>65208</v>
      </c>
      <c r="Y801" s="13">
        <v>5</v>
      </c>
      <c r="Z801" s="13">
        <f t="shared" si="212"/>
        <v>4940</v>
      </c>
      <c r="AA801" s="13">
        <v>1</v>
      </c>
      <c r="AB801" s="13">
        <f t="shared" si="213"/>
        <v>247</v>
      </c>
      <c r="AC801" s="13">
        <v>2568</v>
      </c>
      <c r="AD801" s="13">
        <v>550662.91408396768</v>
      </c>
      <c r="AE801" s="13"/>
      <c r="AF801" s="13"/>
      <c r="AG801" s="13"/>
      <c r="AH801" s="13"/>
      <c r="AI801" s="13"/>
      <c r="AJ801" s="13"/>
      <c r="AK801" s="13">
        <f t="shared" si="214"/>
        <v>0</v>
      </c>
      <c r="AL801" s="13"/>
      <c r="AM801" s="13">
        <f t="shared" si="215"/>
        <v>0</v>
      </c>
      <c r="AN801" s="13"/>
      <c r="AO801" s="13">
        <v>0</v>
      </c>
      <c r="AP801" s="13">
        <f t="shared" si="216"/>
        <v>0</v>
      </c>
      <c r="AQ801" s="13"/>
      <c r="AR801" s="13">
        <f t="shared" si="217"/>
        <v>0</v>
      </c>
      <c r="AS801" s="13"/>
      <c r="AT801" s="13">
        <f t="shared" si="218"/>
        <v>0</v>
      </c>
      <c r="AU801" s="13"/>
      <c r="AV801" s="13">
        <f t="shared" si="219"/>
        <v>0</v>
      </c>
      <c r="AW801" s="13"/>
      <c r="AX801" s="13">
        <f t="shared" si="220"/>
        <v>0</v>
      </c>
      <c r="AY801" s="13"/>
      <c r="AZ801" s="13">
        <f t="shared" si="221"/>
        <v>0</v>
      </c>
      <c r="BA801" s="13"/>
      <c r="BB801" s="13">
        <f t="shared" si="222"/>
        <v>0</v>
      </c>
      <c r="BC801" s="13"/>
      <c r="BD801" s="13">
        <f t="shared" si="223"/>
        <v>0</v>
      </c>
      <c r="BE801" s="13"/>
      <c r="BF801" s="13">
        <f t="shared" si="224"/>
        <v>0</v>
      </c>
      <c r="BG801" s="13"/>
      <c r="BH801" s="13">
        <f t="shared" si="225"/>
        <v>1142632.1030763565</v>
      </c>
      <c r="BI801" s="13">
        <f t="shared" si="226"/>
        <v>1142600</v>
      </c>
      <c r="BJ801" s="13">
        <v>1143000</v>
      </c>
    </row>
    <row r="802" spans="1:62" x14ac:dyDescent="0.25">
      <c r="A802" t="s">
        <v>1289</v>
      </c>
      <c r="B802" s="13">
        <v>122</v>
      </c>
      <c r="C802">
        <v>564737</v>
      </c>
      <c r="D802">
        <v>1</v>
      </c>
      <c r="E802">
        <v>0</v>
      </c>
      <c r="F802">
        <v>0</v>
      </c>
      <c r="G802">
        <v>0</v>
      </c>
      <c r="H802">
        <v>0</v>
      </c>
      <c r="I802" t="s">
        <v>85</v>
      </c>
      <c r="J802">
        <v>565768</v>
      </c>
      <c r="K802" t="s">
        <v>1290</v>
      </c>
      <c r="L802">
        <v>565229</v>
      </c>
      <c r="M802" t="s">
        <v>1117</v>
      </c>
      <c r="N802">
        <v>565229</v>
      </c>
      <c r="O802" t="s">
        <v>1117</v>
      </c>
      <c r="P802">
        <v>565229</v>
      </c>
      <c r="Q802" t="s">
        <v>1117</v>
      </c>
      <c r="R802" s="13">
        <v>70488.701001315436</v>
      </c>
      <c r="S802" s="13"/>
      <c r="T802" s="13"/>
      <c r="U802" s="13"/>
      <c r="V802" s="13">
        <f t="shared" si="210"/>
        <v>0</v>
      </c>
      <c r="W802" s="13"/>
      <c r="X802" s="13">
        <f t="shared" si="211"/>
        <v>0</v>
      </c>
      <c r="Y802" s="13"/>
      <c r="Z802" s="13">
        <f t="shared" si="212"/>
        <v>0</v>
      </c>
      <c r="AA802" s="13"/>
      <c r="AB802" s="13">
        <f t="shared" si="213"/>
        <v>0</v>
      </c>
      <c r="AC802" s="13"/>
      <c r="AD802" s="13"/>
      <c r="AE802" s="13"/>
      <c r="AF802" s="13"/>
      <c r="AG802" s="13"/>
      <c r="AH802" s="13"/>
      <c r="AI802" s="13"/>
      <c r="AJ802" s="13"/>
      <c r="AK802" s="13">
        <f t="shared" si="214"/>
        <v>0</v>
      </c>
      <c r="AL802" s="13"/>
      <c r="AM802" s="13">
        <f t="shared" si="215"/>
        <v>0</v>
      </c>
      <c r="AN802" s="13"/>
      <c r="AO802" s="13">
        <v>0</v>
      </c>
      <c r="AP802" s="13">
        <f t="shared" si="216"/>
        <v>0</v>
      </c>
      <c r="AQ802" s="13"/>
      <c r="AR802" s="13">
        <f t="shared" si="217"/>
        <v>0</v>
      </c>
      <c r="AS802" s="13"/>
      <c r="AT802" s="13">
        <f t="shared" si="218"/>
        <v>0</v>
      </c>
      <c r="AU802" s="13"/>
      <c r="AV802" s="13">
        <f t="shared" si="219"/>
        <v>0</v>
      </c>
      <c r="AW802" s="13"/>
      <c r="AX802" s="13">
        <f t="shared" si="220"/>
        <v>0</v>
      </c>
      <c r="AY802" s="13"/>
      <c r="AZ802" s="13">
        <f t="shared" si="221"/>
        <v>0</v>
      </c>
      <c r="BA802" s="13"/>
      <c r="BB802" s="13">
        <f t="shared" si="222"/>
        <v>0</v>
      </c>
      <c r="BC802" s="13"/>
      <c r="BD802" s="13">
        <f t="shared" si="223"/>
        <v>0</v>
      </c>
      <c r="BE802" s="13"/>
      <c r="BF802" s="13">
        <f t="shared" si="224"/>
        <v>0</v>
      </c>
      <c r="BG802" s="13"/>
      <c r="BH802" s="13">
        <f t="shared" si="225"/>
        <v>70488.701001315436</v>
      </c>
      <c r="BI802" s="13">
        <f t="shared" si="226"/>
        <v>70500</v>
      </c>
      <c r="BJ802" s="13">
        <v>70800</v>
      </c>
    </row>
    <row r="803" spans="1:62" x14ac:dyDescent="0.25">
      <c r="A803" t="s">
        <v>221</v>
      </c>
      <c r="B803" s="13">
        <v>487</v>
      </c>
      <c r="C803">
        <v>556068</v>
      </c>
      <c r="D803">
        <v>1</v>
      </c>
      <c r="E803">
        <v>0</v>
      </c>
      <c r="F803">
        <v>0</v>
      </c>
      <c r="G803">
        <v>0</v>
      </c>
      <c r="H803">
        <v>0</v>
      </c>
      <c r="I803" t="s">
        <v>110</v>
      </c>
      <c r="J803">
        <v>556394</v>
      </c>
      <c r="K803" t="s">
        <v>220</v>
      </c>
      <c r="L803">
        <v>555771</v>
      </c>
      <c r="M803" t="s">
        <v>219</v>
      </c>
      <c r="N803">
        <v>555771</v>
      </c>
      <c r="O803" t="s">
        <v>219</v>
      </c>
      <c r="P803">
        <v>555771</v>
      </c>
      <c r="Q803" t="s">
        <v>219</v>
      </c>
      <c r="R803" s="13">
        <v>113838.75030916733</v>
      </c>
      <c r="S803" s="13"/>
      <c r="T803" s="13"/>
      <c r="U803" s="13"/>
      <c r="V803" s="13">
        <f t="shared" si="210"/>
        <v>0</v>
      </c>
      <c r="W803" s="13"/>
      <c r="X803" s="13">
        <f t="shared" si="211"/>
        <v>0</v>
      </c>
      <c r="Y803" s="13"/>
      <c r="Z803" s="13">
        <f t="shared" si="212"/>
        <v>0</v>
      </c>
      <c r="AA803" s="13"/>
      <c r="AB803" s="13">
        <f t="shared" si="213"/>
        <v>0</v>
      </c>
      <c r="AC803" s="13"/>
      <c r="AD803" s="13"/>
      <c r="AE803" s="13"/>
      <c r="AF803" s="13"/>
      <c r="AG803" s="13"/>
      <c r="AH803" s="13"/>
      <c r="AI803" s="13"/>
      <c r="AJ803" s="13"/>
      <c r="AK803" s="13">
        <f t="shared" si="214"/>
        <v>0</v>
      </c>
      <c r="AL803" s="13"/>
      <c r="AM803" s="13">
        <f t="shared" si="215"/>
        <v>0</v>
      </c>
      <c r="AN803" s="13"/>
      <c r="AO803" s="13">
        <v>0</v>
      </c>
      <c r="AP803" s="13">
        <f t="shared" si="216"/>
        <v>0</v>
      </c>
      <c r="AQ803" s="13"/>
      <c r="AR803" s="13">
        <f t="shared" si="217"/>
        <v>0</v>
      </c>
      <c r="AS803" s="13"/>
      <c r="AT803" s="13">
        <f t="shared" si="218"/>
        <v>0</v>
      </c>
      <c r="AU803" s="13"/>
      <c r="AV803" s="13">
        <f t="shared" si="219"/>
        <v>0</v>
      </c>
      <c r="AW803" s="13"/>
      <c r="AX803" s="13">
        <f t="shared" si="220"/>
        <v>0</v>
      </c>
      <c r="AY803" s="13"/>
      <c r="AZ803" s="13">
        <f t="shared" si="221"/>
        <v>0</v>
      </c>
      <c r="BA803" s="13"/>
      <c r="BB803" s="13">
        <f t="shared" si="222"/>
        <v>0</v>
      </c>
      <c r="BC803" s="13"/>
      <c r="BD803" s="13">
        <f t="shared" si="223"/>
        <v>0</v>
      </c>
      <c r="BE803" s="13"/>
      <c r="BF803" s="13">
        <f t="shared" si="224"/>
        <v>0</v>
      </c>
      <c r="BG803" s="13"/>
      <c r="BH803" s="13">
        <f t="shared" si="225"/>
        <v>113838.75030916733</v>
      </c>
      <c r="BI803" s="13">
        <f t="shared" si="226"/>
        <v>113800</v>
      </c>
      <c r="BJ803" s="13">
        <v>113300</v>
      </c>
    </row>
    <row r="804" spans="1:62" x14ac:dyDescent="0.25">
      <c r="A804" t="s">
        <v>1291</v>
      </c>
      <c r="B804" s="13">
        <v>381</v>
      </c>
      <c r="C804">
        <v>587010</v>
      </c>
      <c r="D804">
        <v>1</v>
      </c>
      <c r="E804">
        <v>0</v>
      </c>
      <c r="F804">
        <v>0</v>
      </c>
      <c r="G804">
        <v>0</v>
      </c>
      <c r="H804">
        <v>0</v>
      </c>
      <c r="I804" t="s">
        <v>75</v>
      </c>
      <c r="J804">
        <v>587931</v>
      </c>
      <c r="K804" t="s">
        <v>763</v>
      </c>
      <c r="L804">
        <v>588032</v>
      </c>
      <c r="M804" t="s">
        <v>175</v>
      </c>
      <c r="N804">
        <v>586846</v>
      </c>
      <c r="O804" t="s">
        <v>79</v>
      </c>
      <c r="P804">
        <v>586846</v>
      </c>
      <c r="Q804" t="s">
        <v>79</v>
      </c>
      <c r="R804" s="13">
        <v>89307.049857399776</v>
      </c>
      <c r="S804" s="13"/>
      <c r="T804" s="13"/>
      <c r="U804" s="13"/>
      <c r="V804" s="13">
        <f t="shared" si="210"/>
        <v>0</v>
      </c>
      <c r="W804" s="13"/>
      <c r="X804" s="13">
        <f t="shared" si="211"/>
        <v>0</v>
      </c>
      <c r="Y804" s="13"/>
      <c r="Z804" s="13">
        <f t="shared" si="212"/>
        <v>0</v>
      </c>
      <c r="AA804" s="13"/>
      <c r="AB804" s="13">
        <f t="shared" si="213"/>
        <v>0</v>
      </c>
      <c r="AC804" s="13"/>
      <c r="AD804" s="13"/>
      <c r="AE804" s="13"/>
      <c r="AF804" s="13"/>
      <c r="AG804" s="13"/>
      <c r="AH804" s="13"/>
      <c r="AI804" s="13"/>
      <c r="AJ804" s="13"/>
      <c r="AK804" s="13">
        <f t="shared" si="214"/>
        <v>0</v>
      </c>
      <c r="AL804" s="13"/>
      <c r="AM804" s="13">
        <f t="shared" si="215"/>
        <v>0</v>
      </c>
      <c r="AN804" s="13"/>
      <c r="AO804" s="13">
        <v>0</v>
      </c>
      <c r="AP804" s="13">
        <f t="shared" si="216"/>
        <v>0</v>
      </c>
      <c r="AQ804" s="13"/>
      <c r="AR804" s="13">
        <f t="shared" si="217"/>
        <v>0</v>
      </c>
      <c r="AS804" s="13"/>
      <c r="AT804" s="13">
        <f t="shared" si="218"/>
        <v>0</v>
      </c>
      <c r="AU804" s="13"/>
      <c r="AV804" s="13">
        <f t="shared" si="219"/>
        <v>0</v>
      </c>
      <c r="AW804" s="13"/>
      <c r="AX804" s="13">
        <f t="shared" si="220"/>
        <v>0</v>
      </c>
      <c r="AY804" s="13"/>
      <c r="AZ804" s="13">
        <f t="shared" si="221"/>
        <v>0</v>
      </c>
      <c r="BA804" s="13"/>
      <c r="BB804" s="13">
        <f t="shared" si="222"/>
        <v>0</v>
      </c>
      <c r="BC804" s="13"/>
      <c r="BD804" s="13">
        <f t="shared" si="223"/>
        <v>0</v>
      </c>
      <c r="BE804" s="13"/>
      <c r="BF804" s="13">
        <f t="shared" si="224"/>
        <v>0</v>
      </c>
      <c r="BG804" s="13"/>
      <c r="BH804" s="13">
        <f t="shared" si="225"/>
        <v>89307.049857399776</v>
      </c>
      <c r="BI804" s="13">
        <f t="shared" si="226"/>
        <v>89300</v>
      </c>
      <c r="BJ804" s="13">
        <v>88000</v>
      </c>
    </row>
    <row r="805" spans="1:62" x14ac:dyDescent="0.25">
      <c r="A805" t="s">
        <v>1292</v>
      </c>
      <c r="B805" s="13">
        <v>132</v>
      </c>
      <c r="C805">
        <v>581526</v>
      </c>
      <c r="D805">
        <v>1</v>
      </c>
      <c r="E805">
        <v>0</v>
      </c>
      <c r="F805">
        <v>0</v>
      </c>
      <c r="G805">
        <v>0</v>
      </c>
      <c r="H805">
        <v>0</v>
      </c>
      <c r="I805" t="s">
        <v>30</v>
      </c>
      <c r="J805">
        <v>581496</v>
      </c>
      <c r="K805" t="s">
        <v>645</v>
      </c>
      <c r="L805">
        <v>582018</v>
      </c>
      <c r="M805" t="s">
        <v>215</v>
      </c>
      <c r="N805">
        <v>581283</v>
      </c>
      <c r="O805" t="s">
        <v>29</v>
      </c>
      <c r="P805">
        <v>581283</v>
      </c>
      <c r="Q805" t="s">
        <v>29</v>
      </c>
      <c r="R805" s="13">
        <v>70488.701001315436</v>
      </c>
      <c r="S805" s="13"/>
      <c r="T805" s="13"/>
      <c r="U805" s="13"/>
      <c r="V805" s="13">
        <f t="shared" si="210"/>
        <v>0</v>
      </c>
      <c r="W805" s="13"/>
      <c r="X805" s="13">
        <f t="shared" si="211"/>
        <v>0</v>
      </c>
      <c r="Y805" s="13"/>
      <c r="Z805" s="13">
        <f t="shared" si="212"/>
        <v>0</v>
      </c>
      <c r="AA805" s="13"/>
      <c r="AB805" s="13">
        <f t="shared" si="213"/>
        <v>0</v>
      </c>
      <c r="AC805" s="13"/>
      <c r="AD805" s="13"/>
      <c r="AE805" s="13"/>
      <c r="AF805" s="13"/>
      <c r="AG805" s="13"/>
      <c r="AH805" s="13"/>
      <c r="AI805" s="13"/>
      <c r="AJ805" s="13"/>
      <c r="AK805" s="13">
        <f t="shared" si="214"/>
        <v>0</v>
      </c>
      <c r="AL805" s="13"/>
      <c r="AM805" s="13">
        <f t="shared" si="215"/>
        <v>0</v>
      </c>
      <c r="AN805" s="13"/>
      <c r="AO805" s="13">
        <v>0</v>
      </c>
      <c r="AP805" s="13">
        <f t="shared" si="216"/>
        <v>0</v>
      </c>
      <c r="AQ805" s="13"/>
      <c r="AR805" s="13">
        <f t="shared" si="217"/>
        <v>0</v>
      </c>
      <c r="AS805" s="13"/>
      <c r="AT805" s="13">
        <f t="shared" si="218"/>
        <v>0</v>
      </c>
      <c r="AU805" s="13"/>
      <c r="AV805" s="13">
        <f t="shared" si="219"/>
        <v>0</v>
      </c>
      <c r="AW805" s="13"/>
      <c r="AX805" s="13">
        <f t="shared" si="220"/>
        <v>0</v>
      </c>
      <c r="AY805" s="13"/>
      <c r="AZ805" s="13">
        <f t="shared" si="221"/>
        <v>0</v>
      </c>
      <c r="BA805" s="13"/>
      <c r="BB805" s="13">
        <f t="shared" si="222"/>
        <v>0</v>
      </c>
      <c r="BC805" s="13"/>
      <c r="BD805" s="13">
        <f t="shared" si="223"/>
        <v>0</v>
      </c>
      <c r="BE805" s="13"/>
      <c r="BF805" s="13">
        <f t="shared" si="224"/>
        <v>0</v>
      </c>
      <c r="BG805" s="13"/>
      <c r="BH805" s="13">
        <f t="shared" si="225"/>
        <v>70488.701001315436</v>
      </c>
      <c r="BI805" s="13">
        <f t="shared" si="226"/>
        <v>70500</v>
      </c>
      <c r="BJ805" s="13">
        <v>70800</v>
      </c>
    </row>
    <row r="806" spans="1:62" x14ac:dyDescent="0.25">
      <c r="A806" t="s">
        <v>1292</v>
      </c>
      <c r="B806" s="13">
        <v>159</v>
      </c>
      <c r="C806">
        <v>563650</v>
      </c>
      <c r="D806">
        <v>1</v>
      </c>
      <c r="E806">
        <v>0</v>
      </c>
      <c r="F806">
        <v>0</v>
      </c>
      <c r="G806">
        <v>0</v>
      </c>
      <c r="H806">
        <v>0</v>
      </c>
      <c r="I806" t="s">
        <v>23</v>
      </c>
      <c r="J806">
        <v>552470</v>
      </c>
      <c r="K806" t="s">
        <v>1293</v>
      </c>
      <c r="L806">
        <v>552046</v>
      </c>
      <c r="M806" t="s">
        <v>136</v>
      </c>
      <c r="N806">
        <v>552046</v>
      </c>
      <c r="O806" t="s">
        <v>136</v>
      </c>
      <c r="P806">
        <v>552046</v>
      </c>
      <c r="Q806" t="s">
        <v>136</v>
      </c>
      <c r="R806" s="13">
        <v>70488.701001315436</v>
      </c>
      <c r="S806" s="13"/>
      <c r="T806" s="13"/>
      <c r="U806" s="13"/>
      <c r="V806" s="13">
        <f t="shared" si="210"/>
        <v>0</v>
      </c>
      <c r="W806" s="13"/>
      <c r="X806" s="13">
        <f t="shared" si="211"/>
        <v>0</v>
      </c>
      <c r="Y806" s="13"/>
      <c r="Z806" s="13">
        <f t="shared" si="212"/>
        <v>0</v>
      </c>
      <c r="AA806" s="13"/>
      <c r="AB806" s="13">
        <f t="shared" si="213"/>
        <v>0</v>
      </c>
      <c r="AC806" s="13"/>
      <c r="AD806" s="13"/>
      <c r="AE806" s="13"/>
      <c r="AF806" s="13"/>
      <c r="AG806" s="13"/>
      <c r="AH806" s="13"/>
      <c r="AI806" s="13"/>
      <c r="AJ806" s="13"/>
      <c r="AK806" s="13">
        <f t="shared" si="214"/>
        <v>0</v>
      </c>
      <c r="AL806" s="13"/>
      <c r="AM806" s="13">
        <f t="shared" si="215"/>
        <v>0</v>
      </c>
      <c r="AN806" s="13"/>
      <c r="AO806" s="13">
        <v>0</v>
      </c>
      <c r="AP806" s="13">
        <f t="shared" si="216"/>
        <v>0</v>
      </c>
      <c r="AQ806" s="13"/>
      <c r="AR806" s="13">
        <f t="shared" si="217"/>
        <v>0</v>
      </c>
      <c r="AS806" s="13"/>
      <c r="AT806" s="13">
        <f t="shared" si="218"/>
        <v>0</v>
      </c>
      <c r="AU806" s="13"/>
      <c r="AV806" s="13">
        <f t="shared" si="219"/>
        <v>0</v>
      </c>
      <c r="AW806" s="13"/>
      <c r="AX806" s="13">
        <f t="shared" si="220"/>
        <v>0</v>
      </c>
      <c r="AY806" s="13"/>
      <c r="AZ806" s="13">
        <f t="shared" si="221"/>
        <v>0</v>
      </c>
      <c r="BA806" s="13"/>
      <c r="BB806" s="13">
        <f t="shared" si="222"/>
        <v>0</v>
      </c>
      <c r="BC806" s="13"/>
      <c r="BD806" s="13">
        <f t="shared" si="223"/>
        <v>0</v>
      </c>
      <c r="BE806" s="13"/>
      <c r="BF806" s="13">
        <f t="shared" si="224"/>
        <v>0</v>
      </c>
      <c r="BG806" s="13"/>
      <c r="BH806" s="13">
        <f t="shared" si="225"/>
        <v>70488.701001315436</v>
      </c>
      <c r="BI806" s="13">
        <f t="shared" si="226"/>
        <v>70500</v>
      </c>
      <c r="BJ806" s="13">
        <v>70800</v>
      </c>
    </row>
    <row r="807" spans="1:62" x14ac:dyDescent="0.25">
      <c r="A807" t="s">
        <v>1292</v>
      </c>
      <c r="B807" s="13">
        <v>457</v>
      </c>
      <c r="C807">
        <v>535656</v>
      </c>
      <c r="D807">
        <v>1</v>
      </c>
      <c r="E807">
        <v>0</v>
      </c>
      <c r="F807">
        <v>0</v>
      </c>
      <c r="G807">
        <v>0</v>
      </c>
      <c r="H807">
        <v>0</v>
      </c>
      <c r="I807" t="s">
        <v>26</v>
      </c>
      <c r="J807">
        <v>535419</v>
      </c>
      <c r="K807" t="s">
        <v>130</v>
      </c>
      <c r="L807">
        <v>535583</v>
      </c>
      <c r="M807" t="s">
        <v>812</v>
      </c>
      <c r="N807">
        <v>535419</v>
      </c>
      <c r="O807" t="s">
        <v>130</v>
      </c>
      <c r="P807">
        <v>535419</v>
      </c>
      <c r="Q807" t="s">
        <v>130</v>
      </c>
      <c r="R807" s="13">
        <v>106905.98543481604</v>
      </c>
      <c r="S807" s="13"/>
      <c r="T807" s="13"/>
      <c r="U807" s="13"/>
      <c r="V807" s="13">
        <f t="shared" si="210"/>
        <v>0</v>
      </c>
      <c r="W807" s="13"/>
      <c r="X807" s="13">
        <f t="shared" si="211"/>
        <v>0</v>
      </c>
      <c r="Y807" s="13"/>
      <c r="Z807" s="13">
        <f t="shared" si="212"/>
        <v>0</v>
      </c>
      <c r="AA807" s="13"/>
      <c r="AB807" s="13">
        <f t="shared" si="213"/>
        <v>0</v>
      </c>
      <c r="AC807" s="13"/>
      <c r="AD807" s="13"/>
      <c r="AE807" s="13"/>
      <c r="AF807" s="13"/>
      <c r="AG807" s="13"/>
      <c r="AH807" s="13"/>
      <c r="AI807" s="13"/>
      <c r="AJ807" s="13"/>
      <c r="AK807" s="13">
        <f t="shared" si="214"/>
        <v>0</v>
      </c>
      <c r="AL807" s="13"/>
      <c r="AM807" s="13">
        <f t="shared" si="215"/>
        <v>0</v>
      </c>
      <c r="AN807" s="13"/>
      <c r="AO807" s="13">
        <v>0</v>
      </c>
      <c r="AP807" s="13">
        <f t="shared" si="216"/>
        <v>0</v>
      </c>
      <c r="AQ807" s="13"/>
      <c r="AR807" s="13">
        <f t="shared" si="217"/>
        <v>0</v>
      </c>
      <c r="AS807" s="13"/>
      <c r="AT807" s="13">
        <f t="shared" si="218"/>
        <v>0</v>
      </c>
      <c r="AU807" s="13"/>
      <c r="AV807" s="13">
        <f t="shared" si="219"/>
        <v>0</v>
      </c>
      <c r="AW807" s="13"/>
      <c r="AX807" s="13">
        <f t="shared" si="220"/>
        <v>0</v>
      </c>
      <c r="AY807" s="13"/>
      <c r="AZ807" s="13">
        <f t="shared" si="221"/>
        <v>0</v>
      </c>
      <c r="BA807" s="13"/>
      <c r="BB807" s="13">
        <f t="shared" si="222"/>
        <v>0</v>
      </c>
      <c r="BC807" s="13"/>
      <c r="BD807" s="13">
        <f t="shared" si="223"/>
        <v>0</v>
      </c>
      <c r="BE807" s="13"/>
      <c r="BF807" s="13">
        <f t="shared" si="224"/>
        <v>0</v>
      </c>
      <c r="BG807" s="13"/>
      <c r="BH807" s="13">
        <f t="shared" si="225"/>
        <v>106905.98543481604</v>
      </c>
      <c r="BI807" s="13">
        <f t="shared" si="226"/>
        <v>106900</v>
      </c>
      <c r="BJ807" s="13">
        <v>104700</v>
      </c>
    </row>
    <row r="808" spans="1:62" x14ac:dyDescent="0.25">
      <c r="A808" t="s">
        <v>1292</v>
      </c>
      <c r="B808" s="13">
        <v>431</v>
      </c>
      <c r="C808">
        <v>513504</v>
      </c>
      <c r="D808">
        <v>1</v>
      </c>
      <c r="E808">
        <v>0</v>
      </c>
      <c r="F808">
        <v>0</v>
      </c>
      <c r="G808">
        <v>0</v>
      </c>
      <c r="H808">
        <v>0</v>
      </c>
      <c r="I808" t="s">
        <v>26</v>
      </c>
      <c r="J808">
        <v>539911</v>
      </c>
      <c r="K808" t="s">
        <v>345</v>
      </c>
      <c r="L808">
        <v>539911</v>
      </c>
      <c r="M808" t="s">
        <v>345</v>
      </c>
      <c r="N808">
        <v>539911</v>
      </c>
      <c r="O808" t="s">
        <v>345</v>
      </c>
      <c r="P808">
        <v>539911</v>
      </c>
      <c r="Q808" t="s">
        <v>345</v>
      </c>
      <c r="R808" s="13">
        <v>100891.2265844801</v>
      </c>
      <c r="S808" s="13"/>
      <c r="T808" s="13"/>
      <c r="U808" s="13"/>
      <c r="V808" s="13">
        <f t="shared" si="210"/>
        <v>0</v>
      </c>
      <c r="W808" s="13"/>
      <c r="X808" s="13">
        <f t="shared" si="211"/>
        <v>0</v>
      </c>
      <c r="Y808" s="13"/>
      <c r="Z808" s="13">
        <f t="shared" si="212"/>
        <v>0</v>
      </c>
      <c r="AA808" s="13"/>
      <c r="AB808" s="13">
        <f t="shared" si="213"/>
        <v>0</v>
      </c>
      <c r="AC808" s="13"/>
      <c r="AD808" s="13"/>
      <c r="AE808" s="13"/>
      <c r="AF808" s="13"/>
      <c r="AG808" s="13"/>
      <c r="AH808" s="13"/>
      <c r="AI808" s="13"/>
      <c r="AJ808" s="13"/>
      <c r="AK808" s="13">
        <f t="shared" si="214"/>
        <v>0</v>
      </c>
      <c r="AL808" s="13"/>
      <c r="AM808" s="13">
        <f t="shared" si="215"/>
        <v>0</v>
      </c>
      <c r="AN808" s="13"/>
      <c r="AO808" s="13">
        <v>0</v>
      </c>
      <c r="AP808" s="13">
        <f t="shared" si="216"/>
        <v>0</v>
      </c>
      <c r="AQ808" s="13"/>
      <c r="AR808" s="13">
        <f t="shared" si="217"/>
        <v>0</v>
      </c>
      <c r="AS808" s="13"/>
      <c r="AT808" s="13">
        <f t="shared" si="218"/>
        <v>0</v>
      </c>
      <c r="AU808" s="13"/>
      <c r="AV808" s="13">
        <f t="shared" si="219"/>
        <v>0</v>
      </c>
      <c r="AW808" s="13"/>
      <c r="AX808" s="13">
        <f t="shared" si="220"/>
        <v>0</v>
      </c>
      <c r="AY808" s="13"/>
      <c r="AZ808" s="13">
        <f t="shared" si="221"/>
        <v>0</v>
      </c>
      <c r="BA808" s="13"/>
      <c r="BB808" s="13">
        <f t="shared" si="222"/>
        <v>0</v>
      </c>
      <c r="BC808" s="13"/>
      <c r="BD808" s="13">
        <f t="shared" si="223"/>
        <v>0</v>
      </c>
      <c r="BE808" s="13"/>
      <c r="BF808" s="13">
        <f t="shared" si="224"/>
        <v>0</v>
      </c>
      <c r="BG808" s="13"/>
      <c r="BH808" s="13">
        <f t="shared" si="225"/>
        <v>100891.2265844801</v>
      </c>
      <c r="BI808" s="13">
        <f t="shared" si="226"/>
        <v>100900</v>
      </c>
      <c r="BJ808" s="13">
        <v>101000</v>
      </c>
    </row>
    <row r="809" spans="1:62" x14ac:dyDescent="0.25">
      <c r="A809" t="s">
        <v>1294</v>
      </c>
      <c r="B809" s="13">
        <v>562</v>
      </c>
      <c r="C809">
        <v>577987</v>
      </c>
      <c r="D809">
        <v>1</v>
      </c>
      <c r="E809">
        <v>0</v>
      </c>
      <c r="F809">
        <v>0</v>
      </c>
      <c r="G809">
        <v>0</v>
      </c>
      <c r="H809">
        <v>0</v>
      </c>
      <c r="I809" t="s">
        <v>41</v>
      </c>
      <c r="J809">
        <v>578444</v>
      </c>
      <c r="K809" t="s">
        <v>252</v>
      </c>
      <c r="L809">
        <v>578444</v>
      </c>
      <c r="M809" t="s">
        <v>252</v>
      </c>
      <c r="N809">
        <v>578444</v>
      </c>
      <c r="O809" t="s">
        <v>252</v>
      </c>
      <c r="P809">
        <v>578444</v>
      </c>
      <c r="Q809" t="s">
        <v>252</v>
      </c>
      <c r="R809" s="13">
        <v>131137.85734054612</v>
      </c>
      <c r="S809" s="13"/>
      <c r="T809" s="13"/>
      <c r="U809" s="13"/>
      <c r="V809" s="13">
        <f t="shared" si="210"/>
        <v>0</v>
      </c>
      <c r="W809" s="13"/>
      <c r="X809" s="13">
        <f t="shared" si="211"/>
        <v>0</v>
      </c>
      <c r="Y809" s="13"/>
      <c r="Z809" s="13">
        <f t="shared" si="212"/>
        <v>0</v>
      </c>
      <c r="AA809" s="13"/>
      <c r="AB809" s="13">
        <f t="shared" si="213"/>
        <v>0</v>
      </c>
      <c r="AC809" s="13"/>
      <c r="AD809" s="13"/>
      <c r="AE809" s="13"/>
      <c r="AF809" s="13"/>
      <c r="AG809" s="13"/>
      <c r="AH809" s="13"/>
      <c r="AI809" s="13"/>
      <c r="AJ809" s="13"/>
      <c r="AK809" s="13">
        <f t="shared" si="214"/>
        <v>0</v>
      </c>
      <c r="AL809" s="13"/>
      <c r="AM809" s="13">
        <f t="shared" si="215"/>
        <v>0</v>
      </c>
      <c r="AN809" s="13"/>
      <c r="AO809" s="13">
        <v>0</v>
      </c>
      <c r="AP809" s="13">
        <f t="shared" si="216"/>
        <v>0</v>
      </c>
      <c r="AQ809" s="13"/>
      <c r="AR809" s="13">
        <f t="shared" si="217"/>
        <v>0</v>
      </c>
      <c r="AS809" s="13"/>
      <c r="AT809" s="13">
        <f t="shared" si="218"/>
        <v>0</v>
      </c>
      <c r="AU809" s="13"/>
      <c r="AV809" s="13">
        <f t="shared" si="219"/>
        <v>0</v>
      </c>
      <c r="AW809" s="13"/>
      <c r="AX809" s="13">
        <f t="shared" si="220"/>
        <v>0</v>
      </c>
      <c r="AY809" s="13"/>
      <c r="AZ809" s="13">
        <f t="shared" si="221"/>
        <v>0</v>
      </c>
      <c r="BA809" s="13"/>
      <c r="BB809" s="13">
        <f t="shared" si="222"/>
        <v>0</v>
      </c>
      <c r="BC809" s="13"/>
      <c r="BD809" s="13">
        <f t="shared" si="223"/>
        <v>0</v>
      </c>
      <c r="BE809" s="13"/>
      <c r="BF809" s="13">
        <f t="shared" si="224"/>
        <v>0</v>
      </c>
      <c r="BG809" s="13"/>
      <c r="BH809" s="13">
        <f t="shared" si="225"/>
        <v>131137.85734054612</v>
      </c>
      <c r="BI809" s="13">
        <f t="shared" si="226"/>
        <v>131100</v>
      </c>
      <c r="BJ809" s="13">
        <v>132100</v>
      </c>
    </row>
    <row r="810" spans="1:62" x14ac:dyDescent="0.25">
      <c r="A810" s="3" t="s">
        <v>1294</v>
      </c>
      <c r="B810" s="13">
        <v>2000</v>
      </c>
      <c r="C810">
        <v>501476</v>
      </c>
      <c r="D810">
        <v>1</v>
      </c>
      <c r="E810">
        <v>1</v>
      </c>
      <c r="F810">
        <v>0</v>
      </c>
      <c r="G810">
        <v>0</v>
      </c>
      <c r="H810">
        <v>0</v>
      </c>
      <c r="I810" t="s">
        <v>61</v>
      </c>
      <c r="J810">
        <v>501476</v>
      </c>
      <c r="K810" t="s">
        <v>1294</v>
      </c>
      <c r="L810">
        <v>505587</v>
      </c>
      <c r="M810" t="s">
        <v>1295</v>
      </c>
      <c r="N810">
        <v>505587</v>
      </c>
      <c r="O810" t="s">
        <v>1295</v>
      </c>
      <c r="P810">
        <v>505587</v>
      </c>
      <c r="Q810" t="s">
        <v>1295</v>
      </c>
      <c r="R810" s="13">
        <v>456323.24826353858</v>
      </c>
      <c r="S810" s="13">
        <v>2000</v>
      </c>
      <c r="T810" s="13">
        <v>107017.09677415596</v>
      </c>
      <c r="U810" s="13"/>
      <c r="V810" s="13">
        <f t="shared" si="210"/>
        <v>0</v>
      </c>
      <c r="W810" s="13">
        <v>7</v>
      </c>
      <c r="X810" s="13">
        <f t="shared" si="211"/>
        <v>20748</v>
      </c>
      <c r="Y810" s="13">
        <v>5</v>
      </c>
      <c r="Z810" s="13">
        <f t="shared" si="212"/>
        <v>4940</v>
      </c>
      <c r="AA810" s="13">
        <v>4</v>
      </c>
      <c r="AB810" s="13">
        <f t="shared" si="213"/>
        <v>988</v>
      </c>
      <c r="AC810" s="13"/>
      <c r="AD810" s="13"/>
      <c r="AE810" s="13"/>
      <c r="AF810" s="13"/>
      <c r="AG810" s="13"/>
      <c r="AH810" s="13"/>
      <c r="AI810" s="13"/>
      <c r="AJ810" s="13"/>
      <c r="AK810" s="13">
        <f t="shared" si="214"/>
        <v>0</v>
      </c>
      <c r="AL810" s="13"/>
      <c r="AM810" s="13">
        <f t="shared" si="215"/>
        <v>0</v>
      </c>
      <c r="AN810" s="13"/>
      <c r="AO810" s="13">
        <v>3</v>
      </c>
      <c r="AP810" s="13">
        <f t="shared" si="216"/>
        <v>91500</v>
      </c>
      <c r="AQ810" s="13"/>
      <c r="AR810" s="13">
        <f t="shared" si="217"/>
        <v>0</v>
      </c>
      <c r="AS810" s="13"/>
      <c r="AT810" s="13">
        <f t="shared" si="218"/>
        <v>0</v>
      </c>
      <c r="AU810" s="13"/>
      <c r="AV810" s="13">
        <f t="shared" si="219"/>
        <v>0</v>
      </c>
      <c r="AW810" s="13"/>
      <c r="AX810" s="13">
        <f t="shared" si="220"/>
        <v>0</v>
      </c>
      <c r="AY810" s="13"/>
      <c r="AZ810" s="13">
        <f t="shared" si="221"/>
        <v>0</v>
      </c>
      <c r="BA810" s="13"/>
      <c r="BB810" s="13">
        <f t="shared" si="222"/>
        <v>0</v>
      </c>
      <c r="BC810" s="13"/>
      <c r="BD810" s="13">
        <f t="shared" si="223"/>
        <v>0</v>
      </c>
      <c r="BE810" s="13"/>
      <c r="BF810" s="13">
        <f t="shared" si="224"/>
        <v>0</v>
      </c>
      <c r="BG810" s="13"/>
      <c r="BH810" s="13">
        <f t="shared" si="225"/>
        <v>681516.34503769455</v>
      </c>
      <c r="BI810" s="13">
        <f t="shared" si="226"/>
        <v>681500</v>
      </c>
      <c r="BJ810" s="13">
        <v>686000</v>
      </c>
    </row>
    <row r="811" spans="1:62" x14ac:dyDescent="0.25">
      <c r="A811" t="s">
        <v>1296</v>
      </c>
      <c r="B811" s="13">
        <v>91</v>
      </c>
      <c r="C811">
        <v>551708</v>
      </c>
      <c r="D811">
        <v>1</v>
      </c>
      <c r="E811">
        <v>0</v>
      </c>
      <c r="F811">
        <v>0</v>
      </c>
      <c r="G811">
        <v>0</v>
      </c>
      <c r="H811">
        <v>0</v>
      </c>
      <c r="I811" t="s">
        <v>38</v>
      </c>
      <c r="J811">
        <v>597180</v>
      </c>
      <c r="K811" t="s">
        <v>64</v>
      </c>
      <c r="L811">
        <v>597180</v>
      </c>
      <c r="M811" t="s">
        <v>64</v>
      </c>
      <c r="N811">
        <v>597180</v>
      </c>
      <c r="O811" t="s">
        <v>64</v>
      </c>
      <c r="P811">
        <v>597180</v>
      </c>
      <c r="Q811" t="s">
        <v>64</v>
      </c>
      <c r="R811" s="13">
        <v>70488.701001315436</v>
      </c>
      <c r="S811" s="13"/>
      <c r="T811" s="13"/>
      <c r="U811" s="13"/>
      <c r="V811" s="13">
        <f t="shared" si="210"/>
        <v>0</v>
      </c>
      <c r="W811" s="13"/>
      <c r="X811" s="13">
        <f t="shared" si="211"/>
        <v>0</v>
      </c>
      <c r="Y811" s="13"/>
      <c r="Z811" s="13">
        <f t="shared" si="212"/>
        <v>0</v>
      </c>
      <c r="AA811" s="13"/>
      <c r="AB811" s="13">
        <f t="shared" si="213"/>
        <v>0</v>
      </c>
      <c r="AC811" s="13"/>
      <c r="AD811" s="13"/>
      <c r="AE811" s="13"/>
      <c r="AF811" s="13"/>
      <c r="AG811" s="13"/>
      <c r="AH811" s="13"/>
      <c r="AI811" s="13"/>
      <c r="AJ811" s="13"/>
      <c r="AK811" s="13">
        <f t="shared" si="214"/>
        <v>0</v>
      </c>
      <c r="AL811" s="13"/>
      <c r="AM811" s="13">
        <f t="shared" si="215"/>
        <v>0</v>
      </c>
      <c r="AN811" s="13"/>
      <c r="AO811" s="13">
        <v>0</v>
      </c>
      <c r="AP811" s="13">
        <f t="shared" si="216"/>
        <v>0</v>
      </c>
      <c r="AQ811" s="13"/>
      <c r="AR811" s="13">
        <f t="shared" si="217"/>
        <v>0</v>
      </c>
      <c r="AS811" s="13"/>
      <c r="AT811" s="13">
        <f t="shared" si="218"/>
        <v>0</v>
      </c>
      <c r="AU811" s="13"/>
      <c r="AV811" s="13">
        <f t="shared" si="219"/>
        <v>0</v>
      </c>
      <c r="AW811" s="13"/>
      <c r="AX811" s="13">
        <f t="shared" si="220"/>
        <v>0</v>
      </c>
      <c r="AY811" s="13"/>
      <c r="AZ811" s="13">
        <f t="shared" si="221"/>
        <v>0</v>
      </c>
      <c r="BA811" s="13"/>
      <c r="BB811" s="13">
        <f t="shared" si="222"/>
        <v>0</v>
      </c>
      <c r="BC811" s="13"/>
      <c r="BD811" s="13">
        <f t="shared" si="223"/>
        <v>0</v>
      </c>
      <c r="BE811" s="13"/>
      <c r="BF811" s="13">
        <f t="shared" si="224"/>
        <v>0</v>
      </c>
      <c r="BG811" s="13"/>
      <c r="BH811" s="13">
        <f t="shared" si="225"/>
        <v>70488.701001315436</v>
      </c>
      <c r="BI811" s="13">
        <f t="shared" si="226"/>
        <v>70500</v>
      </c>
      <c r="BJ811" s="13">
        <v>70800</v>
      </c>
    </row>
    <row r="812" spans="1:62" x14ac:dyDescent="0.25">
      <c r="A812" t="s">
        <v>1297</v>
      </c>
      <c r="B812" s="13">
        <v>1326</v>
      </c>
      <c r="C812">
        <v>548014</v>
      </c>
      <c r="D812">
        <v>1</v>
      </c>
      <c r="E812">
        <v>0</v>
      </c>
      <c r="F812">
        <v>0</v>
      </c>
      <c r="G812">
        <v>0</v>
      </c>
      <c r="H812">
        <v>0</v>
      </c>
      <c r="I812" t="s">
        <v>41</v>
      </c>
      <c r="J812">
        <v>579891</v>
      </c>
      <c r="K812" t="s">
        <v>40</v>
      </c>
      <c r="L812">
        <v>579891</v>
      </c>
      <c r="M812" t="s">
        <v>40</v>
      </c>
      <c r="N812">
        <v>579891</v>
      </c>
      <c r="O812" t="s">
        <v>40</v>
      </c>
      <c r="P812">
        <v>579891</v>
      </c>
      <c r="Q812" t="s">
        <v>40</v>
      </c>
      <c r="R812" s="13">
        <v>305220.58226501406</v>
      </c>
      <c r="S812" s="13"/>
      <c r="T812" s="13"/>
      <c r="U812" s="13"/>
      <c r="V812" s="13">
        <f t="shared" si="210"/>
        <v>0</v>
      </c>
      <c r="W812" s="13"/>
      <c r="X812" s="13">
        <f t="shared" si="211"/>
        <v>0</v>
      </c>
      <c r="Y812" s="13"/>
      <c r="Z812" s="13">
        <f t="shared" si="212"/>
        <v>0</v>
      </c>
      <c r="AA812" s="13"/>
      <c r="AB812" s="13">
        <f t="shared" si="213"/>
        <v>0</v>
      </c>
      <c r="AC812" s="13"/>
      <c r="AD812" s="13"/>
      <c r="AE812" s="13"/>
      <c r="AF812" s="13"/>
      <c r="AG812" s="13"/>
      <c r="AH812" s="13"/>
      <c r="AI812" s="13"/>
      <c r="AJ812" s="13"/>
      <c r="AK812" s="13">
        <f t="shared" si="214"/>
        <v>0</v>
      </c>
      <c r="AL812" s="13"/>
      <c r="AM812" s="13">
        <f t="shared" si="215"/>
        <v>0</v>
      </c>
      <c r="AN812" s="13"/>
      <c r="AO812" s="13">
        <v>0</v>
      </c>
      <c r="AP812" s="13">
        <f t="shared" si="216"/>
        <v>0</v>
      </c>
      <c r="AQ812" s="13"/>
      <c r="AR812" s="13">
        <f t="shared" si="217"/>
        <v>0</v>
      </c>
      <c r="AS812" s="13"/>
      <c r="AT812" s="13">
        <f t="shared" si="218"/>
        <v>0</v>
      </c>
      <c r="AU812" s="13"/>
      <c r="AV812" s="13">
        <f t="shared" si="219"/>
        <v>0</v>
      </c>
      <c r="AW812" s="13"/>
      <c r="AX812" s="13">
        <f t="shared" si="220"/>
        <v>0</v>
      </c>
      <c r="AY812" s="13"/>
      <c r="AZ812" s="13">
        <f t="shared" si="221"/>
        <v>0</v>
      </c>
      <c r="BA812" s="13"/>
      <c r="BB812" s="13">
        <f t="shared" si="222"/>
        <v>0</v>
      </c>
      <c r="BC812" s="13"/>
      <c r="BD812" s="13">
        <f t="shared" si="223"/>
        <v>0</v>
      </c>
      <c r="BE812" s="13"/>
      <c r="BF812" s="13">
        <f t="shared" si="224"/>
        <v>0</v>
      </c>
      <c r="BG812" s="13"/>
      <c r="BH812" s="13">
        <f t="shared" si="225"/>
        <v>305220.58226501406</v>
      </c>
      <c r="BI812" s="13">
        <f t="shared" si="226"/>
        <v>305200</v>
      </c>
      <c r="BJ812" s="13">
        <v>305200</v>
      </c>
    </row>
    <row r="813" spans="1:62" x14ac:dyDescent="0.25">
      <c r="A813" t="s">
        <v>162</v>
      </c>
      <c r="B813" s="13">
        <v>458</v>
      </c>
      <c r="C813">
        <v>568538</v>
      </c>
      <c r="D813">
        <v>1</v>
      </c>
      <c r="E813">
        <v>0</v>
      </c>
      <c r="F813">
        <v>0</v>
      </c>
      <c r="G813">
        <v>0</v>
      </c>
      <c r="H813">
        <v>0</v>
      </c>
      <c r="I813" t="s">
        <v>75</v>
      </c>
      <c r="J813">
        <v>568414</v>
      </c>
      <c r="K813" t="s">
        <v>123</v>
      </c>
      <c r="L813">
        <v>569321</v>
      </c>
      <c r="M813" t="s">
        <v>1298</v>
      </c>
      <c r="N813">
        <v>569321</v>
      </c>
      <c r="O813" t="s">
        <v>1298</v>
      </c>
      <c r="P813">
        <v>568414</v>
      </c>
      <c r="Q813" t="s">
        <v>123</v>
      </c>
      <c r="R813" s="13">
        <v>107137.20300344273</v>
      </c>
      <c r="S813" s="13"/>
      <c r="T813" s="13"/>
      <c r="U813" s="13"/>
      <c r="V813" s="13">
        <f t="shared" si="210"/>
        <v>0</v>
      </c>
      <c r="W813" s="13"/>
      <c r="X813" s="13">
        <f t="shared" si="211"/>
        <v>0</v>
      </c>
      <c r="Y813" s="13"/>
      <c r="Z813" s="13">
        <f t="shared" si="212"/>
        <v>0</v>
      </c>
      <c r="AA813" s="13"/>
      <c r="AB813" s="13">
        <f t="shared" si="213"/>
        <v>0</v>
      </c>
      <c r="AC813" s="13"/>
      <c r="AD813" s="13"/>
      <c r="AE813" s="13"/>
      <c r="AF813" s="13"/>
      <c r="AG813" s="13"/>
      <c r="AH813" s="13"/>
      <c r="AI813" s="13"/>
      <c r="AJ813" s="13"/>
      <c r="AK813" s="13">
        <f t="shared" si="214"/>
        <v>0</v>
      </c>
      <c r="AL813" s="13"/>
      <c r="AM813" s="13">
        <f t="shared" si="215"/>
        <v>0</v>
      </c>
      <c r="AN813" s="13"/>
      <c r="AO813" s="13">
        <v>0</v>
      </c>
      <c r="AP813" s="13">
        <f t="shared" si="216"/>
        <v>0</v>
      </c>
      <c r="AQ813" s="13"/>
      <c r="AR813" s="13">
        <f t="shared" si="217"/>
        <v>0</v>
      </c>
      <c r="AS813" s="13"/>
      <c r="AT813" s="13">
        <f t="shared" si="218"/>
        <v>0</v>
      </c>
      <c r="AU813" s="13"/>
      <c r="AV813" s="13">
        <f t="shared" si="219"/>
        <v>0</v>
      </c>
      <c r="AW813" s="13"/>
      <c r="AX813" s="13">
        <f t="shared" si="220"/>
        <v>0</v>
      </c>
      <c r="AY813" s="13"/>
      <c r="AZ813" s="13">
        <f t="shared" si="221"/>
        <v>0</v>
      </c>
      <c r="BA813" s="13"/>
      <c r="BB813" s="13">
        <f t="shared" si="222"/>
        <v>0</v>
      </c>
      <c r="BC813" s="13"/>
      <c r="BD813" s="13">
        <f t="shared" si="223"/>
        <v>0</v>
      </c>
      <c r="BE813" s="13"/>
      <c r="BF813" s="13">
        <f t="shared" si="224"/>
        <v>0</v>
      </c>
      <c r="BG813" s="13"/>
      <c r="BH813" s="13">
        <f t="shared" si="225"/>
        <v>107137.20300344273</v>
      </c>
      <c r="BI813" s="13">
        <f t="shared" si="226"/>
        <v>107100</v>
      </c>
      <c r="BJ813" s="13">
        <v>108000</v>
      </c>
    </row>
    <row r="814" spans="1:62" x14ac:dyDescent="0.25">
      <c r="A814" t="s">
        <v>162</v>
      </c>
      <c r="B814" s="13">
        <v>878</v>
      </c>
      <c r="C814">
        <v>556076</v>
      </c>
      <c r="D814">
        <v>1</v>
      </c>
      <c r="E814">
        <v>0</v>
      </c>
      <c r="F814">
        <v>0</v>
      </c>
      <c r="G814">
        <v>0</v>
      </c>
      <c r="H814">
        <v>0</v>
      </c>
      <c r="I814" t="s">
        <v>110</v>
      </c>
      <c r="J814">
        <v>557153</v>
      </c>
      <c r="K814" t="s">
        <v>867</v>
      </c>
      <c r="L814">
        <v>557153</v>
      </c>
      <c r="M814" t="s">
        <v>867</v>
      </c>
      <c r="N814">
        <v>557153</v>
      </c>
      <c r="O814" t="s">
        <v>867</v>
      </c>
      <c r="P814">
        <v>557153</v>
      </c>
      <c r="Q814" t="s">
        <v>867</v>
      </c>
      <c r="R814" s="13">
        <v>203570.83642492356</v>
      </c>
      <c r="S814" s="13"/>
      <c r="T814" s="13"/>
      <c r="U814" s="13"/>
      <c r="V814" s="13">
        <f t="shared" si="210"/>
        <v>0</v>
      </c>
      <c r="W814" s="13"/>
      <c r="X814" s="13">
        <f t="shared" si="211"/>
        <v>0</v>
      </c>
      <c r="Y814" s="13"/>
      <c r="Z814" s="13">
        <f t="shared" si="212"/>
        <v>0</v>
      </c>
      <c r="AA814" s="13"/>
      <c r="AB814" s="13">
        <f t="shared" si="213"/>
        <v>0</v>
      </c>
      <c r="AC814" s="13"/>
      <c r="AD814" s="13"/>
      <c r="AE814" s="13"/>
      <c r="AF814" s="13"/>
      <c r="AG814" s="13"/>
      <c r="AH814" s="13"/>
      <c r="AI814" s="13"/>
      <c r="AJ814" s="13"/>
      <c r="AK814" s="13">
        <f t="shared" si="214"/>
        <v>0</v>
      </c>
      <c r="AL814" s="13"/>
      <c r="AM814" s="13">
        <f t="shared" si="215"/>
        <v>0</v>
      </c>
      <c r="AN814" s="13"/>
      <c r="AO814" s="13">
        <v>0</v>
      </c>
      <c r="AP814" s="13">
        <f t="shared" si="216"/>
        <v>0</v>
      </c>
      <c r="AQ814" s="13"/>
      <c r="AR814" s="13">
        <f t="shared" si="217"/>
        <v>0</v>
      </c>
      <c r="AS814" s="13"/>
      <c r="AT814" s="13">
        <f t="shared" si="218"/>
        <v>0</v>
      </c>
      <c r="AU814" s="13"/>
      <c r="AV814" s="13">
        <f t="shared" si="219"/>
        <v>0</v>
      </c>
      <c r="AW814" s="13"/>
      <c r="AX814" s="13">
        <f t="shared" si="220"/>
        <v>0</v>
      </c>
      <c r="AY814" s="13"/>
      <c r="AZ814" s="13">
        <f t="shared" si="221"/>
        <v>0</v>
      </c>
      <c r="BA814" s="13"/>
      <c r="BB814" s="13">
        <f t="shared" si="222"/>
        <v>0</v>
      </c>
      <c r="BC814" s="13"/>
      <c r="BD814" s="13">
        <f t="shared" si="223"/>
        <v>0</v>
      </c>
      <c r="BE814" s="13"/>
      <c r="BF814" s="13">
        <f t="shared" si="224"/>
        <v>0</v>
      </c>
      <c r="BG814" s="13"/>
      <c r="BH814" s="13">
        <f t="shared" si="225"/>
        <v>203570.83642492356</v>
      </c>
      <c r="BI814" s="13">
        <f t="shared" si="226"/>
        <v>203600</v>
      </c>
      <c r="BJ814" s="13">
        <v>202300</v>
      </c>
    </row>
    <row r="815" spans="1:62" x14ac:dyDescent="0.25">
      <c r="A815" t="s">
        <v>1299</v>
      </c>
      <c r="B815" s="13">
        <v>258</v>
      </c>
      <c r="C815">
        <v>595471</v>
      </c>
      <c r="D815">
        <v>1</v>
      </c>
      <c r="E815">
        <v>0</v>
      </c>
      <c r="F815">
        <v>0</v>
      </c>
      <c r="G815">
        <v>0</v>
      </c>
      <c r="H815">
        <v>0</v>
      </c>
      <c r="I815" t="s">
        <v>75</v>
      </c>
      <c r="J815">
        <v>595268</v>
      </c>
      <c r="K815" t="s">
        <v>476</v>
      </c>
      <c r="L815">
        <v>596230</v>
      </c>
      <c r="M815" t="s">
        <v>477</v>
      </c>
      <c r="N815">
        <v>596230</v>
      </c>
      <c r="O815" t="s">
        <v>477</v>
      </c>
      <c r="P815">
        <v>596230</v>
      </c>
      <c r="Q815" t="s">
        <v>477</v>
      </c>
      <c r="R815" s="13">
        <v>70488.701001315436</v>
      </c>
      <c r="S815" s="13"/>
      <c r="T815" s="13"/>
      <c r="U815" s="13"/>
      <c r="V815" s="13">
        <f t="shared" si="210"/>
        <v>0</v>
      </c>
      <c r="W815" s="13"/>
      <c r="X815" s="13">
        <f t="shared" si="211"/>
        <v>0</v>
      </c>
      <c r="Y815" s="13"/>
      <c r="Z815" s="13">
        <f t="shared" si="212"/>
        <v>0</v>
      </c>
      <c r="AA815" s="13"/>
      <c r="AB815" s="13">
        <f t="shared" si="213"/>
        <v>0</v>
      </c>
      <c r="AC815" s="13"/>
      <c r="AD815" s="13"/>
      <c r="AE815" s="13"/>
      <c r="AF815" s="13"/>
      <c r="AG815" s="13"/>
      <c r="AH815" s="13"/>
      <c r="AI815" s="13"/>
      <c r="AJ815" s="13"/>
      <c r="AK815" s="13">
        <f t="shared" si="214"/>
        <v>0</v>
      </c>
      <c r="AL815" s="13"/>
      <c r="AM815" s="13">
        <f t="shared" si="215"/>
        <v>0</v>
      </c>
      <c r="AN815" s="13"/>
      <c r="AO815" s="13">
        <v>0</v>
      </c>
      <c r="AP815" s="13">
        <f t="shared" si="216"/>
        <v>0</v>
      </c>
      <c r="AQ815" s="13"/>
      <c r="AR815" s="13">
        <f t="shared" si="217"/>
        <v>0</v>
      </c>
      <c r="AS815" s="13"/>
      <c r="AT815" s="13">
        <f t="shared" si="218"/>
        <v>0</v>
      </c>
      <c r="AU815" s="13"/>
      <c r="AV815" s="13">
        <f t="shared" si="219"/>
        <v>0</v>
      </c>
      <c r="AW815" s="13"/>
      <c r="AX815" s="13">
        <f t="shared" si="220"/>
        <v>0</v>
      </c>
      <c r="AY815" s="13"/>
      <c r="AZ815" s="13">
        <f t="shared" si="221"/>
        <v>0</v>
      </c>
      <c r="BA815" s="13"/>
      <c r="BB815" s="13">
        <f t="shared" si="222"/>
        <v>0</v>
      </c>
      <c r="BC815" s="13"/>
      <c r="BD815" s="13">
        <f t="shared" si="223"/>
        <v>0</v>
      </c>
      <c r="BE815" s="13"/>
      <c r="BF815" s="13">
        <f t="shared" si="224"/>
        <v>0</v>
      </c>
      <c r="BG815" s="13"/>
      <c r="BH815" s="13">
        <f t="shared" si="225"/>
        <v>70488.701001315436</v>
      </c>
      <c r="BI815" s="13">
        <f t="shared" si="226"/>
        <v>70500</v>
      </c>
      <c r="BJ815" s="13">
        <v>70800</v>
      </c>
    </row>
    <row r="816" spans="1:62" x14ac:dyDescent="0.25">
      <c r="A816" t="s">
        <v>1300</v>
      </c>
      <c r="B816" s="13">
        <v>489</v>
      </c>
      <c r="C816">
        <v>533688</v>
      </c>
      <c r="D816">
        <v>1</v>
      </c>
      <c r="E816">
        <v>0</v>
      </c>
      <c r="F816">
        <v>0</v>
      </c>
      <c r="G816">
        <v>0</v>
      </c>
      <c r="H816">
        <v>0</v>
      </c>
      <c r="I816" t="s">
        <v>61</v>
      </c>
      <c r="J816">
        <v>523704</v>
      </c>
      <c r="K816" t="s">
        <v>474</v>
      </c>
      <c r="L816">
        <v>523704</v>
      </c>
      <c r="M816" t="s">
        <v>474</v>
      </c>
      <c r="N816">
        <v>523704</v>
      </c>
      <c r="O816" t="s">
        <v>474</v>
      </c>
      <c r="P816">
        <v>523704</v>
      </c>
      <c r="Q816" t="s">
        <v>474</v>
      </c>
      <c r="R816" s="13">
        <v>114300.6610712448</v>
      </c>
      <c r="S816" s="13"/>
      <c r="T816" s="13"/>
      <c r="U816" s="13"/>
      <c r="V816" s="13">
        <f t="shared" si="210"/>
        <v>0</v>
      </c>
      <c r="W816" s="13"/>
      <c r="X816" s="13">
        <f t="shared" si="211"/>
        <v>0</v>
      </c>
      <c r="Y816" s="13"/>
      <c r="Z816" s="13">
        <f t="shared" si="212"/>
        <v>0</v>
      </c>
      <c r="AA816" s="13"/>
      <c r="AB816" s="13">
        <f t="shared" si="213"/>
        <v>0</v>
      </c>
      <c r="AC816" s="13"/>
      <c r="AD816" s="13"/>
      <c r="AE816" s="13"/>
      <c r="AF816" s="13"/>
      <c r="AG816" s="13"/>
      <c r="AH816" s="13"/>
      <c r="AI816" s="13"/>
      <c r="AJ816" s="13"/>
      <c r="AK816" s="13">
        <f t="shared" si="214"/>
        <v>0</v>
      </c>
      <c r="AL816" s="13"/>
      <c r="AM816" s="13">
        <f t="shared" si="215"/>
        <v>0</v>
      </c>
      <c r="AN816" s="13"/>
      <c r="AO816" s="13">
        <v>0</v>
      </c>
      <c r="AP816" s="13">
        <f t="shared" si="216"/>
        <v>0</v>
      </c>
      <c r="AQ816" s="13"/>
      <c r="AR816" s="13">
        <f t="shared" si="217"/>
        <v>0</v>
      </c>
      <c r="AS816" s="13"/>
      <c r="AT816" s="13">
        <f t="shared" si="218"/>
        <v>0</v>
      </c>
      <c r="AU816" s="13"/>
      <c r="AV816" s="13">
        <f t="shared" si="219"/>
        <v>0</v>
      </c>
      <c r="AW816" s="13"/>
      <c r="AX816" s="13">
        <f t="shared" si="220"/>
        <v>0</v>
      </c>
      <c r="AY816" s="13"/>
      <c r="AZ816" s="13">
        <f t="shared" si="221"/>
        <v>0</v>
      </c>
      <c r="BA816" s="13"/>
      <c r="BB816" s="13">
        <f t="shared" si="222"/>
        <v>0</v>
      </c>
      <c r="BC816" s="13"/>
      <c r="BD816" s="13">
        <f t="shared" si="223"/>
        <v>0</v>
      </c>
      <c r="BE816" s="13"/>
      <c r="BF816" s="13">
        <f t="shared" si="224"/>
        <v>0</v>
      </c>
      <c r="BG816" s="13"/>
      <c r="BH816" s="13">
        <f t="shared" si="225"/>
        <v>114300.6610712448</v>
      </c>
      <c r="BI816" s="13">
        <f t="shared" si="226"/>
        <v>114300</v>
      </c>
      <c r="BJ816" s="13">
        <v>115700</v>
      </c>
    </row>
    <row r="817" spans="1:62" x14ac:dyDescent="0.25">
      <c r="A817" t="s">
        <v>1301</v>
      </c>
      <c r="B817" s="13">
        <v>836</v>
      </c>
      <c r="C817">
        <v>548031</v>
      </c>
      <c r="D817">
        <v>1</v>
      </c>
      <c r="E817">
        <v>0</v>
      </c>
      <c r="F817">
        <v>0</v>
      </c>
      <c r="G817">
        <v>0</v>
      </c>
      <c r="H817">
        <v>0</v>
      </c>
      <c r="I817" t="s">
        <v>41</v>
      </c>
      <c r="J817">
        <v>581259</v>
      </c>
      <c r="K817" t="s">
        <v>160</v>
      </c>
      <c r="L817">
        <v>581259</v>
      </c>
      <c r="M817" t="s">
        <v>160</v>
      </c>
      <c r="N817">
        <v>581259</v>
      </c>
      <c r="O817" t="s">
        <v>160</v>
      </c>
      <c r="P817">
        <v>581259</v>
      </c>
      <c r="Q817" t="s">
        <v>160</v>
      </c>
      <c r="R817" s="13">
        <v>193982.2042558449</v>
      </c>
      <c r="S817" s="13"/>
      <c r="T817" s="13"/>
      <c r="U817" s="13"/>
      <c r="V817" s="13">
        <f t="shared" si="210"/>
        <v>0</v>
      </c>
      <c r="W817" s="13"/>
      <c r="X817" s="13">
        <f t="shared" si="211"/>
        <v>0</v>
      </c>
      <c r="Y817" s="13"/>
      <c r="Z817" s="13">
        <f t="shared" si="212"/>
        <v>0</v>
      </c>
      <c r="AA817" s="13"/>
      <c r="AB817" s="13">
        <f t="shared" si="213"/>
        <v>0</v>
      </c>
      <c r="AC817" s="13"/>
      <c r="AD817" s="13"/>
      <c r="AE817" s="13"/>
      <c r="AF817" s="13"/>
      <c r="AG817" s="13"/>
      <c r="AH817" s="13"/>
      <c r="AI817" s="13"/>
      <c r="AJ817" s="13"/>
      <c r="AK817" s="13">
        <f t="shared" si="214"/>
        <v>0</v>
      </c>
      <c r="AL817" s="13"/>
      <c r="AM817" s="13">
        <f t="shared" si="215"/>
        <v>0</v>
      </c>
      <c r="AN817" s="13"/>
      <c r="AO817" s="13">
        <v>0</v>
      </c>
      <c r="AP817" s="13">
        <f t="shared" si="216"/>
        <v>0</v>
      </c>
      <c r="AQ817" s="13"/>
      <c r="AR817" s="13">
        <f t="shared" si="217"/>
        <v>0</v>
      </c>
      <c r="AS817" s="13"/>
      <c r="AT817" s="13">
        <f t="shared" si="218"/>
        <v>0</v>
      </c>
      <c r="AU817" s="13"/>
      <c r="AV817" s="13">
        <f t="shared" si="219"/>
        <v>0</v>
      </c>
      <c r="AW817" s="13"/>
      <c r="AX817" s="13">
        <f t="shared" si="220"/>
        <v>0</v>
      </c>
      <c r="AY817" s="13"/>
      <c r="AZ817" s="13">
        <f t="shared" si="221"/>
        <v>0</v>
      </c>
      <c r="BA817" s="13"/>
      <c r="BB817" s="13">
        <f t="shared" si="222"/>
        <v>0</v>
      </c>
      <c r="BC817" s="13"/>
      <c r="BD817" s="13">
        <f t="shared" si="223"/>
        <v>0</v>
      </c>
      <c r="BE817" s="13"/>
      <c r="BF817" s="13">
        <f t="shared" si="224"/>
        <v>0</v>
      </c>
      <c r="BG817" s="13"/>
      <c r="BH817" s="13">
        <f t="shared" si="225"/>
        <v>193982.2042558449</v>
      </c>
      <c r="BI817" s="13">
        <f t="shared" si="226"/>
        <v>194000</v>
      </c>
      <c r="BJ817" s="13">
        <v>195200</v>
      </c>
    </row>
    <row r="818" spans="1:62" x14ac:dyDescent="0.25">
      <c r="A818" t="s">
        <v>1302</v>
      </c>
      <c r="B818" s="13">
        <v>226</v>
      </c>
      <c r="C818">
        <v>537098</v>
      </c>
      <c r="D818">
        <v>1</v>
      </c>
      <c r="E818">
        <v>0</v>
      </c>
      <c r="F818">
        <v>0</v>
      </c>
      <c r="G818">
        <v>0</v>
      </c>
      <c r="H818">
        <v>0</v>
      </c>
      <c r="I818" t="s">
        <v>26</v>
      </c>
      <c r="J818">
        <v>537489</v>
      </c>
      <c r="K818" t="s">
        <v>315</v>
      </c>
      <c r="L818">
        <v>537489</v>
      </c>
      <c r="M818" t="s">
        <v>315</v>
      </c>
      <c r="N818">
        <v>537489</v>
      </c>
      <c r="O818" t="s">
        <v>315</v>
      </c>
      <c r="P818">
        <v>537683</v>
      </c>
      <c r="Q818" t="s">
        <v>316</v>
      </c>
      <c r="R818" s="13">
        <v>70488.701001315436</v>
      </c>
      <c r="S818" s="13"/>
      <c r="T818" s="13"/>
      <c r="U818" s="13"/>
      <c r="V818" s="13">
        <f t="shared" si="210"/>
        <v>0</v>
      </c>
      <c r="W818" s="13"/>
      <c r="X818" s="13">
        <f t="shared" si="211"/>
        <v>0</v>
      </c>
      <c r="Y818" s="13"/>
      <c r="Z818" s="13">
        <f t="shared" si="212"/>
        <v>0</v>
      </c>
      <c r="AA818" s="13"/>
      <c r="AB818" s="13">
        <f t="shared" si="213"/>
        <v>0</v>
      </c>
      <c r="AC818" s="13"/>
      <c r="AD818" s="13"/>
      <c r="AE818" s="13"/>
      <c r="AF818" s="13"/>
      <c r="AG818" s="13"/>
      <c r="AH818" s="13"/>
      <c r="AI818" s="13"/>
      <c r="AJ818" s="13"/>
      <c r="AK818" s="13">
        <f t="shared" si="214"/>
        <v>0</v>
      </c>
      <c r="AL818" s="13"/>
      <c r="AM818" s="13">
        <f t="shared" si="215"/>
        <v>0</v>
      </c>
      <c r="AN818" s="13"/>
      <c r="AO818" s="13">
        <v>0</v>
      </c>
      <c r="AP818" s="13">
        <f t="shared" si="216"/>
        <v>0</v>
      </c>
      <c r="AQ818" s="13"/>
      <c r="AR818" s="13">
        <f t="shared" si="217"/>
        <v>0</v>
      </c>
      <c r="AS818" s="13"/>
      <c r="AT818" s="13">
        <f t="shared" si="218"/>
        <v>0</v>
      </c>
      <c r="AU818" s="13"/>
      <c r="AV818" s="13">
        <f t="shared" si="219"/>
        <v>0</v>
      </c>
      <c r="AW818" s="13"/>
      <c r="AX818" s="13">
        <f t="shared" si="220"/>
        <v>0</v>
      </c>
      <c r="AY818" s="13"/>
      <c r="AZ818" s="13">
        <f t="shared" si="221"/>
        <v>0</v>
      </c>
      <c r="BA818" s="13"/>
      <c r="BB818" s="13">
        <f t="shared" si="222"/>
        <v>0</v>
      </c>
      <c r="BC818" s="13"/>
      <c r="BD818" s="13">
        <f t="shared" si="223"/>
        <v>0</v>
      </c>
      <c r="BE818" s="13"/>
      <c r="BF818" s="13">
        <f t="shared" si="224"/>
        <v>0</v>
      </c>
      <c r="BG818" s="13"/>
      <c r="BH818" s="13">
        <f t="shared" si="225"/>
        <v>70488.701001315436</v>
      </c>
      <c r="BI818" s="13">
        <f t="shared" si="226"/>
        <v>70500</v>
      </c>
      <c r="BJ818" s="13">
        <v>70800</v>
      </c>
    </row>
    <row r="819" spans="1:62" x14ac:dyDescent="0.25">
      <c r="A819" t="s">
        <v>1303</v>
      </c>
      <c r="B819" s="13">
        <v>916</v>
      </c>
      <c r="C819">
        <v>530468</v>
      </c>
      <c r="D819">
        <v>1</v>
      </c>
      <c r="E819">
        <v>0</v>
      </c>
      <c r="F819">
        <v>0</v>
      </c>
      <c r="G819">
        <v>0</v>
      </c>
      <c r="H819">
        <v>0</v>
      </c>
      <c r="I819" t="s">
        <v>51</v>
      </c>
      <c r="J819">
        <v>563889</v>
      </c>
      <c r="K819" t="s">
        <v>362</v>
      </c>
      <c r="L819">
        <v>563889</v>
      </c>
      <c r="M819" t="s">
        <v>362</v>
      </c>
      <c r="N819">
        <v>563889</v>
      </c>
      <c r="O819" t="s">
        <v>362</v>
      </c>
      <c r="P819">
        <v>563889</v>
      </c>
      <c r="Q819" t="s">
        <v>362</v>
      </c>
      <c r="R819" s="13">
        <v>212236.88428030128</v>
      </c>
      <c r="S819" s="13"/>
      <c r="T819" s="13"/>
      <c r="U819" s="13"/>
      <c r="V819" s="13">
        <f t="shared" si="210"/>
        <v>0</v>
      </c>
      <c r="W819" s="13"/>
      <c r="X819" s="13">
        <f t="shared" si="211"/>
        <v>0</v>
      </c>
      <c r="Y819" s="13"/>
      <c r="Z819" s="13">
        <f t="shared" si="212"/>
        <v>0</v>
      </c>
      <c r="AA819" s="13"/>
      <c r="AB819" s="13">
        <f t="shared" si="213"/>
        <v>0</v>
      </c>
      <c r="AC819" s="13"/>
      <c r="AD819" s="13"/>
      <c r="AE819" s="13"/>
      <c r="AF819" s="13"/>
      <c r="AG819" s="13"/>
      <c r="AH819" s="13"/>
      <c r="AI819" s="13"/>
      <c r="AJ819" s="13"/>
      <c r="AK819" s="13">
        <f t="shared" si="214"/>
        <v>0</v>
      </c>
      <c r="AL819" s="13"/>
      <c r="AM819" s="13">
        <f t="shared" si="215"/>
        <v>0</v>
      </c>
      <c r="AN819" s="13"/>
      <c r="AO819" s="13">
        <v>0</v>
      </c>
      <c r="AP819" s="13">
        <f t="shared" si="216"/>
        <v>0</v>
      </c>
      <c r="AQ819" s="13"/>
      <c r="AR819" s="13">
        <f t="shared" si="217"/>
        <v>0</v>
      </c>
      <c r="AS819" s="13"/>
      <c r="AT819" s="13">
        <f t="shared" si="218"/>
        <v>0</v>
      </c>
      <c r="AU819" s="13"/>
      <c r="AV819" s="13">
        <f t="shared" si="219"/>
        <v>0</v>
      </c>
      <c r="AW819" s="13"/>
      <c r="AX819" s="13">
        <f t="shared" si="220"/>
        <v>0</v>
      </c>
      <c r="AY819" s="13"/>
      <c r="AZ819" s="13">
        <f t="shared" si="221"/>
        <v>0</v>
      </c>
      <c r="BA819" s="13"/>
      <c r="BB819" s="13">
        <f t="shared" si="222"/>
        <v>0</v>
      </c>
      <c r="BC819" s="13"/>
      <c r="BD819" s="13">
        <f t="shared" si="223"/>
        <v>0</v>
      </c>
      <c r="BE819" s="13"/>
      <c r="BF819" s="13">
        <f t="shared" si="224"/>
        <v>0</v>
      </c>
      <c r="BG819" s="13"/>
      <c r="BH819" s="13">
        <f t="shared" si="225"/>
        <v>212236.88428030128</v>
      </c>
      <c r="BI819" s="13">
        <f t="shared" si="226"/>
        <v>212200</v>
      </c>
      <c r="BJ819" s="13">
        <v>212100</v>
      </c>
    </row>
    <row r="820" spans="1:62" x14ac:dyDescent="0.25">
      <c r="A820" t="s">
        <v>1304</v>
      </c>
      <c r="B820" s="13">
        <v>398</v>
      </c>
      <c r="C820">
        <v>560839</v>
      </c>
      <c r="D820">
        <v>1</v>
      </c>
      <c r="E820">
        <v>0</v>
      </c>
      <c r="F820">
        <v>0</v>
      </c>
      <c r="G820">
        <v>0</v>
      </c>
      <c r="H820">
        <v>0</v>
      </c>
      <c r="I820" t="s">
        <v>110</v>
      </c>
      <c r="J820">
        <v>560715</v>
      </c>
      <c r="K820" t="s">
        <v>295</v>
      </c>
      <c r="L820">
        <v>560715</v>
      </c>
      <c r="M820" t="s">
        <v>295</v>
      </c>
      <c r="N820">
        <v>560715</v>
      </c>
      <c r="O820" t="s">
        <v>295</v>
      </c>
      <c r="P820">
        <v>560715</v>
      </c>
      <c r="Q820" t="s">
        <v>295</v>
      </c>
      <c r="R820" s="13">
        <v>93248.29333490289</v>
      </c>
      <c r="S820" s="13"/>
      <c r="T820" s="13"/>
      <c r="U820" s="13"/>
      <c r="V820" s="13">
        <f t="shared" si="210"/>
        <v>0</v>
      </c>
      <c r="W820" s="13"/>
      <c r="X820" s="13">
        <f t="shared" si="211"/>
        <v>0</v>
      </c>
      <c r="Y820" s="13"/>
      <c r="Z820" s="13">
        <f t="shared" si="212"/>
        <v>0</v>
      </c>
      <c r="AA820" s="13"/>
      <c r="AB820" s="13">
        <f t="shared" si="213"/>
        <v>0</v>
      </c>
      <c r="AC820" s="13"/>
      <c r="AD820" s="13"/>
      <c r="AE820" s="13"/>
      <c r="AF820" s="13"/>
      <c r="AG820" s="13"/>
      <c r="AH820" s="13"/>
      <c r="AI820" s="13"/>
      <c r="AJ820" s="13"/>
      <c r="AK820" s="13">
        <f t="shared" si="214"/>
        <v>0</v>
      </c>
      <c r="AL820" s="13"/>
      <c r="AM820" s="13">
        <f t="shared" si="215"/>
        <v>0</v>
      </c>
      <c r="AN820" s="13"/>
      <c r="AO820" s="13">
        <v>1</v>
      </c>
      <c r="AP820" s="13">
        <f t="shared" si="216"/>
        <v>30500</v>
      </c>
      <c r="AQ820" s="13"/>
      <c r="AR820" s="13">
        <f t="shared" si="217"/>
        <v>0</v>
      </c>
      <c r="AS820" s="13"/>
      <c r="AT820" s="13">
        <f t="shared" si="218"/>
        <v>0</v>
      </c>
      <c r="AU820" s="13"/>
      <c r="AV820" s="13">
        <f t="shared" si="219"/>
        <v>0</v>
      </c>
      <c r="AW820" s="13"/>
      <c r="AX820" s="13">
        <f t="shared" si="220"/>
        <v>0</v>
      </c>
      <c r="AY820" s="13"/>
      <c r="AZ820" s="13">
        <f t="shared" si="221"/>
        <v>0</v>
      </c>
      <c r="BA820" s="13"/>
      <c r="BB820" s="13">
        <f t="shared" si="222"/>
        <v>0</v>
      </c>
      <c r="BC820" s="13"/>
      <c r="BD820" s="13">
        <f t="shared" si="223"/>
        <v>0</v>
      </c>
      <c r="BE820" s="13"/>
      <c r="BF820" s="13">
        <f t="shared" si="224"/>
        <v>0</v>
      </c>
      <c r="BG820" s="13"/>
      <c r="BH820" s="13">
        <f t="shared" si="225"/>
        <v>123748.29333490289</v>
      </c>
      <c r="BI820" s="13">
        <f t="shared" si="226"/>
        <v>123700</v>
      </c>
      <c r="BJ820" s="13">
        <v>123900</v>
      </c>
    </row>
    <row r="821" spans="1:62" x14ac:dyDescent="0.25">
      <c r="A821" t="s">
        <v>1306</v>
      </c>
      <c r="B821" s="13">
        <v>844</v>
      </c>
      <c r="C821">
        <v>557668</v>
      </c>
      <c r="D821">
        <v>1</v>
      </c>
      <c r="E821">
        <v>0</v>
      </c>
      <c r="F821">
        <v>0</v>
      </c>
      <c r="G821">
        <v>0</v>
      </c>
      <c r="H821">
        <v>0</v>
      </c>
      <c r="I821" t="s">
        <v>110</v>
      </c>
      <c r="J821">
        <v>557676</v>
      </c>
      <c r="K821" t="s">
        <v>1307</v>
      </c>
      <c r="L821">
        <v>557676</v>
      </c>
      <c r="M821" t="s">
        <v>1307</v>
      </c>
      <c r="N821">
        <v>557676</v>
      </c>
      <c r="O821" t="s">
        <v>1307</v>
      </c>
      <c r="P821">
        <v>558389</v>
      </c>
      <c r="Q821" t="s">
        <v>896</v>
      </c>
      <c r="R821" s="13">
        <v>195809.46240019114</v>
      </c>
      <c r="S821" s="13"/>
      <c r="T821" s="13"/>
      <c r="U821" s="13"/>
      <c r="V821" s="13">
        <f t="shared" si="210"/>
        <v>0</v>
      </c>
      <c r="W821" s="13"/>
      <c r="X821" s="13">
        <f t="shared" si="211"/>
        <v>0</v>
      </c>
      <c r="Y821" s="13"/>
      <c r="Z821" s="13">
        <f t="shared" si="212"/>
        <v>0</v>
      </c>
      <c r="AA821" s="13"/>
      <c r="AB821" s="13">
        <f t="shared" si="213"/>
        <v>0</v>
      </c>
      <c r="AC821" s="13"/>
      <c r="AD821" s="13"/>
      <c r="AE821" s="13"/>
      <c r="AF821" s="13"/>
      <c r="AG821" s="13"/>
      <c r="AH821" s="13"/>
      <c r="AI821" s="13"/>
      <c r="AJ821" s="13"/>
      <c r="AK821" s="13">
        <f t="shared" si="214"/>
        <v>0</v>
      </c>
      <c r="AL821" s="13"/>
      <c r="AM821" s="13">
        <f t="shared" si="215"/>
        <v>0</v>
      </c>
      <c r="AN821" s="13"/>
      <c r="AO821" s="13">
        <v>5</v>
      </c>
      <c r="AP821" s="13">
        <f t="shared" si="216"/>
        <v>152500</v>
      </c>
      <c r="AQ821" s="13"/>
      <c r="AR821" s="13">
        <f t="shared" si="217"/>
        <v>0</v>
      </c>
      <c r="AS821" s="13"/>
      <c r="AT821" s="13">
        <f t="shared" si="218"/>
        <v>0</v>
      </c>
      <c r="AU821" s="13"/>
      <c r="AV821" s="13">
        <f t="shared" si="219"/>
        <v>0</v>
      </c>
      <c r="AW821" s="13"/>
      <c r="AX821" s="13">
        <f t="shared" si="220"/>
        <v>0</v>
      </c>
      <c r="AY821" s="13"/>
      <c r="AZ821" s="13">
        <f t="shared" si="221"/>
        <v>0</v>
      </c>
      <c r="BA821" s="13"/>
      <c r="BB821" s="13">
        <f t="shared" si="222"/>
        <v>0</v>
      </c>
      <c r="BC821" s="13"/>
      <c r="BD821" s="13">
        <f t="shared" si="223"/>
        <v>0</v>
      </c>
      <c r="BE821" s="13"/>
      <c r="BF821" s="13">
        <f t="shared" si="224"/>
        <v>0</v>
      </c>
      <c r="BG821" s="13"/>
      <c r="BH821" s="13">
        <f t="shared" si="225"/>
        <v>348309.46240019111</v>
      </c>
      <c r="BI821" s="13">
        <f t="shared" si="226"/>
        <v>348300</v>
      </c>
      <c r="BJ821" s="13">
        <v>422200</v>
      </c>
    </row>
    <row r="822" spans="1:62" x14ac:dyDescent="0.25">
      <c r="A822" t="s">
        <v>1308</v>
      </c>
      <c r="B822" s="13">
        <v>261</v>
      </c>
      <c r="C822">
        <v>593923</v>
      </c>
      <c r="D822">
        <v>1</v>
      </c>
      <c r="E822">
        <v>0</v>
      </c>
      <c r="F822">
        <v>0</v>
      </c>
      <c r="G822">
        <v>0</v>
      </c>
      <c r="H822">
        <v>0</v>
      </c>
      <c r="I822" t="s">
        <v>30</v>
      </c>
      <c r="J822">
        <v>594482</v>
      </c>
      <c r="K822" t="s">
        <v>537</v>
      </c>
      <c r="L822">
        <v>594482</v>
      </c>
      <c r="M822" t="s">
        <v>537</v>
      </c>
      <c r="N822">
        <v>594482</v>
      </c>
      <c r="O822" t="s">
        <v>537</v>
      </c>
      <c r="P822">
        <v>594482</v>
      </c>
      <c r="Q822" t="s">
        <v>537</v>
      </c>
      <c r="R822" s="13">
        <v>70488.701001315436</v>
      </c>
      <c r="S822" s="13"/>
      <c r="T822" s="13"/>
      <c r="U822" s="13"/>
      <c r="V822" s="13">
        <f t="shared" si="210"/>
        <v>0</v>
      </c>
      <c r="W822" s="13"/>
      <c r="X822" s="13">
        <f t="shared" si="211"/>
        <v>0</v>
      </c>
      <c r="Y822" s="13"/>
      <c r="Z822" s="13">
        <f t="shared" si="212"/>
        <v>0</v>
      </c>
      <c r="AA822" s="13"/>
      <c r="AB822" s="13">
        <f t="shared" si="213"/>
        <v>0</v>
      </c>
      <c r="AC822" s="13"/>
      <c r="AD822" s="13"/>
      <c r="AE822" s="13"/>
      <c r="AF822" s="13"/>
      <c r="AG822" s="13"/>
      <c r="AH822" s="13"/>
      <c r="AI822" s="13"/>
      <c r="AJ822" s="13"/>
      <c r="AK822" s="13">
        <f t="shared" si="214"/>
        <v>0</v>
      </c>
      <c r="AL822" s="13"/>
      <c r="AM822" s="13">
        <f t="shared" si="215"/>
        <v>0</v>
      </c>
      <c r="AN822" s="13"/>
      <c r="AO822" s="13">
        <v>0</v>
      </c>
      <c r="AP822" s="13">
        <f t="shared" si="216"/>
        <v>0</v>
      </c>
      <c r="AQ822" s="13"/>
      <c r="AR822" s="13">
        <f t="shared" si="217"/>
        <v>0</v>
      </c>
      <c r="AS822" s="13"/>
      <c r="AT822" s="13">
        <f t="shared" si="218"/>
        <v>0</v>
      </c>
      <c r="AU822" s="13"/>
      <c r="AV822" s="13">
        <f t="shared" si="219"/>
        <v>0</v>
      </c>
      <c r="AW822" s="13"/>
      <c r="AX822" s="13">
        <f t="shared" si="220"/>
        <v>0</v>
      </c>
      <c r="AY822" s="13"/>
      <c r="AZ822" s="13">
        <f t="shared" si="221"/>
        <v>0</v>
      </c>
      <c r="BA822" s="13"/>
      <c r="BB822" s="13">
        <f t="shared" si="222"/>
        <v>0</v>
      </c>
      <c r="BC822" s="13"/>
      <c r="BD822" s="13">
        <f t="shared" si="223"/>
        <v>0</v>
      </c>
      <c r="BE822" s="13"/>
      <c r="BF822" s="13">
        <f t="shared" si="224"/>
        <v>0</v>
      </c>
      <c r="BG822" s="13"/>
      <c r="BH822" s="13">
        <f t="shared" si="225"/>
        <v>70488.701001315436</v>
      </c>
      <c r="BI822" s="13">
        <f t="shared" si="226"/>
        <v>70500</v>
      </c>
      <c r="BJ822" s="13">
        <v>70800</v>
      </c>
    </row>
    <row r="823" spans="1:62" x14ac:dyDescent="0.25">
      <c r="A823" t="s">
        <v>1310</v>
      </c>
      <c r="B823" s="13">
        <v>971</v>
      </c>
      <c r="C823">
        <v>549363</v>
      </c>
      <c r="D823">
        <v>1</v>
      </c>
      <c r="E823">
        <v>0</v>
      </c>
      <c r="F823">
        <v>0</v>
      </c>
      <c r="G823">
        <v>0</v>
      </c>
      <c r="H823">
        <v>0</v>
      </c>
      <c r="I823" t="s">
        <v>23</v>
      </c>
      <c r="J823">
        <v>549240</v>
      </c>
      <c r="K823" t="s">
        <v>48</v>
      </c>
      <c r="L823">
        <v>549240</v>
      </c>
      <c r="M823" t="s">
        <v>48</v>
      </c>
      <c r="N823">
        <v>549240</v>
      </c>
      <c r="O823" t="s">
        <v>48</v>
      </c>
      <c r="P823">
        <v>549240</v>
      </c>
      <c r="Q823" t="s">
        <v>48</v>
      </c>
      <c r="R823" s="13">
        <v>224764.48629146098</v>
      </c>
      <c r="S823" s="13"/>
      <c r="T823" s="13"/>
      <c r="U823" s="13"/>
      <c r="V823" s="13">
        <f t="shared" si="210"/>
        <v>0</v>
      </c>
      <c r="W823" s="13"/>
      <c r="X823" s="13">
        <f t="shared" si="211"/>
        <v>0</v>
      </c>
      <c r="Y823" s="13"/>
      <c r="Z823" s="13">
        <f t="shared" si="212"/>
        <v>0</v>
      </c>
      <c r="AA823" s="13"/>
      <c r="AB823" s="13">
        <f t="shared" si="213"/>
        <v>0</v>
      </c>
      <c r="AC823" s="13"/>
      <c r="AD823" s="13"/>
      <c r="AE823" s="13"/>
      <c r="AF823" s="13"/>
      <c r="AG823" s="13"/>
      <c r="AH823" s="13"/>
      <c r="AI823" s="13"/>
      <c r="AJ823" s="13"/>
      <c r="AK823" s="13">
        <f t="shared" si="214"/>
        <v>0</v>
      </c>
      <c r="AL823" s="13"/>
      <c r="AM823" s="13">
        <f t="shared" si="215"/>
        <v>0</v>
      </c>
      <c r="AN823" s="13"/>
      <c r="AO823" s="13">
        <v>0</v>
      </c>
      <c r="AP823" s="13">
        <f t="shared" si="216"/>
        <v>0</v>
      </c>
      <c r="AQ823" s="13"/>
      <c r="AR823" s="13">
        <f t="shared" si="217"/>
        <v>0</v>
      </c>
      <c r="AS823" s="13"/>
      <c r="AT823" s="13">
        <f t="shared" si="218"/>
        <v>0</v>
      </c>
      <c r="AU823" s="13"/>
      <c r="AV823" s="13">
        <f t="shared" si="219"/>
        <v>0</v>
      </c>
      <c r="AW823" s="13"/>
      <c r="AX823" s="13">
        <f t="shared" si="220"/>
        <v>0</v>
      </c>
      <c r="AY823" s="13"/>
      <c r="AZ823" s="13">
        <f t="shared" si="221"/>
        <v>0</v>
      </c>
      <c r="BA823" s="13"/>
      <c r="BB823" s="13">
        <f t="shared" si="222"/>
        <v>0</v>
      </c>
      <c r="BC823" s="13"/>
      <c r="BD823" s="13">
        <f t="shared" si="223"/>
        <v>0</v>
      </c>
      <c r="BE823" s="13"/>
      <c r="BF823" s="13">
        <f t="shared" si="224"/>
        <v>0</v>
      </c>
      <c r="BG823" s="13"/>
      <c r="BH823" s="13">
        <f t="shared" si="225"/>
        <v>224764.48629146098</v>
      </c>
      <c r="BI823" s="13">
        <f t="shared" si="226"/>
        <v>224800</v>
      </c>
      <c r="BJ823" s="13">
        <v>218300</v>
      </c>
    </row>
    <row r="824" spans="1:62" x14ac:dyDescent="0.25">
      <c r="A824" t="s">
        <v>1311</v>
      </c>
      <c r="B824" s="13">
        <v>657</v>
      </c>
      <c r="C824">
        <v>562408</v>
      </c>
      <c r="D824">
        <v>1</v>
      </c>
      <c r="E824">
        <v>0</v>
      </c>
      <c r="F824">
        <v>0</v>
      </c>
      <c r="G824">
        <v>0</v>
      </c>
      <c r="H824">
        <v>0</v>
      </c>
      <c r="I824" t="s">
        <v>85</v>
      </c>
      <c r="J824">
        <v>562335</v>
      </c>
      <c r="K824" t="s">
        <v>84</v>
      </c>
      <c r="L824">
        <v>562335</v>
      </c>
      <c r="M824" t="s">
        <v>84</v>
      </c>
      <c r="N824">
        <v>562335</v>
      </c>
      <c r="O824" t="s">
        <v>84</v>
      </c>
      <c r="P824">
        <v>562335</v>
      </c>
      <c r="Q824" t="s">
        <v>84</v>
      </c>
      <c r="R824" s="13">
        <v>152987.06453936244</v>
      </c>
      <c r="S824" s="13"/>
      <c r="T824" s="13"/>
      <c r="U824" s="13"/>
      <c r="V824" s="13">
        <f t="shared" si="210"/>
        <v>0</v>
      </c>
      <c r="W824" s="13"/>
      <c r="X824" s="13">
        <f t="shared" si="211"/>
        <v>0</v>
      </c>
      <c r="Y824" s="13"/>
      <c r="Z824" s="13">
        <f t="shared" si="212"/>
        <v>0</v>
      </c>
      <c r="AA824" s="13"/>
      <c r="AB824" s="13">
        <f t="shared" si="213"/>
        <v>0</v>
      </c>
      <c r="AC824" s="13"/>
      <c r="AD824" s="13"/>
      <c r="AE824" s="13"/>
      <c r="AF824" s="13"/>
      <c r="AG824" s="13"/>
      <c r="AH824" s="13"/>
      <c r="AI824" s="13"/>
      <c r="AJ824" s="13"/>
      <c r="AK824" s="13">
        <f t="shared" si="214"/>
        <v>0</v>
      </c>
      <c r="AL824" s="13"/>
      <c r="AM824" s="13">
        <f t="shared" si="215"/>
        <v>0</v>
      </c>
      <c r="AN824" s="13"/>
      <c r="AO824" s="13">
        <v>2</v>
      </c>
      <c r="AP824" s="13">
        <f t="shared" si="216"/>
        <v>61000</v>
      </c>
      <c r="AQ824" s="13"/>
      <c r="AR824" s="13">
        <f t="shared" si="217"/>
        <v>0</v>
      </c>
      <c r="AS824" s="13"/>
      <c r="AT824" s="13">
        <f t="shared" si="218"/>
        <v>0</v>
      </c>
      <c r="AU824" s="13"/>
      <c r="AV824" s="13">
        <f t="shared" si="219"/>
        <v>0</v>
      </c>
      <c r="AW824" s="13"/>
      <c r="AX824" s="13">
        <f t="shared" si="220"/>
        <v>0</v>
      </c>
      <c r="AY824" s="13"/>
      <c r="AZ824" s="13">
        <f t="shared" si="221"/>
        <v>0</v>
      </c>
      <c r="BA824" s="13"/>
      <c r="BB824" s="13">
        <f t="shared" si="222"/>
        <v>0</v>
      </c>
      <c r="BC824" s="13"/>
      <c r="BD824" s="13">
        <f t="shared" si="223"/>
        <v>0</v>
      </c>
      <c r="BE824" s="13"/>
      <c r="BF824" s="13">
        <f t="shared" si="224"/>
        <v>0</v>
      </c>
      <c r="BG824" s="13"/>
      <c r="BH824" s="13">
        <f t="shared" si="225"/>
        <v>213987.06453936244</v>
      </c>
      <c r="BI824" s="13">
        <f t="shared" si="226"/>
        <v>214000</v>
      </c>
      <c r="BJ824" s="13">
        <v>182900</v>
      </c>
    </row>
    <row r="825" spans="1:62" x14ac:dyDescent="0.25">
      <c r="A825" s="4" t="s">
        <v>1312</v>
      </c>
      <c r="B825" s="13">
        <v>3233</v>
      </c>
      <c r="C825">
        <v>598089</v>
      </c>
      <c r="D825">
        <v>1</v>
      </c>
      <c r="E825">
        <v>1</v>
      </c>
      <c r="F825">
        <v>1</v>
      </c>
      <c r="G825">
        <v>0</v>
      </c>
      <c r="H825">
        <v>0</v>
      </c>
      <c r="I825" t="s">
        <v>38</v>
      </c>
      <c r="J825">
        <v>598089</v>
      </c>
      <c r="K825" t="s">
        <v>1312</v>
      </c>
      <c r="L825">
        <v>598089</v>
      </c>
      <c r="M825" t="s">
        <v>1312</v>
      </c>
      <c r="N825">
        <v>598003</v>
      </c>
      <c r="O825" t="s">
        <v>166</v>
      </c>
      <c r="P825">
        <v>598003</v>
      </c>
      <c r="Q825" t="s">
        <v>166</v>
      </c>
      <c r="R825" s="13">
        <v>728308.42614860996</v>
      </c>
      <c r="S825" s="13">
        <v>9031</v>
      </c>
      <c r="T825" s="13">
        <v>480581.55884716706</v>
      </c>
      <c r="U825" s="13">
        <v>2</v>
      </c>
      <c r="V825" s="13">
        <f t="shared" si="210"/>
        <v>1482</v>
      </c>
      <c r="W825" s="13">
        <v>27</v>
      </c>
      <c r="X825" s="13">
        <f t="shared" si="211"/>
        <v>80028</v>
      </c>
      <c r="Y825" s="13">
        <v>33</v>
      </c>
      <c r="Z825" s="13">
        <f t="shared" si="212"/>
        <v>32604</v>
      </c>
      <c r="AA825" s="13">
        <v>13</v>
      </c>
      <c r="AB825" s="13">
        <f t="shared" si="213"/>
        <v>3211</v>
      </c>
      <c r="AC825" s="13">
        <v>7907</v>
      </c>
      <c r="AD825" s="13">
        <v>1663909.5819845581</v>
      </c>
      <c r="AE825" s="13"/>
      <c r="AF825" s="13"/>
      <c r="AG825" s="13"/>
      <c r="AH825" s="13"/>
      <c r="AI825" s="13"/>
      <c r="AJ825" s="13"/>
      <c r="AK825" s="13">
        <f t="shared" si="214"/>
        <v>0</v>
      </c>
      <c r="AL825" s="13"/>
      <c r="AM825" s="13">
        <f t="shared" si="215"/>
        <v>0</v>
      </c>
      <c r="AN825" s="13"/>
      <c r="AO825" s="13">
        <v>1</v>
      </c>
      <c r="AP825" s="13">
        <f t="shared" si="216"/>
        <v>30500</v>
      </c>
      <c r="AQ825" s="13"/>
      <c r="AR825" s="13">
        <f t="shared" si="217"/>
        <v>0</v>
      </c>
      <c r="AS825" s="13"/>
      <c r="AT825" s="13">
        <f t="shared" si="218"/>
        <v>0</v>
      </c>
      <c r="AU825" s="13"/>
      <c r="AV825" s="13">
        <f t="shared" si="219"/>
        <v>0</v>
      </c>
      <c r="AW825" s="13"/>
      <c r="AX825" s="13">
        <f t="shared" si="220"/>
        <v>0</v>
      </c>
      <c r="AY825" s="13"/>
      <c r="AZ825" s="13">
        <f t="shared" si="221"/>
        <v>0</v>
      </c>
      <c r="BA825" s="13"/>
      <c r="BB825" s="13">
        <f t="shared" si="222"/>
        <v>0</v>
      </c>
      <c r="BC825" s="13"/>
      <c r="BD825" s="13">
        <f t="shared" si="223"/>
        <v>0</v>
      </c>
      <c r="BE825" s="13"/>
      <c r="BF825" s="13">
        <f t="shared" si="224"/>
        <v>0</v>
      </c>
      <c r="BG825" s="13"/>
      <c r="BH825" s="13">
        <f t="shared" si="225"/>
        <v>3020624.5669803349</v>
      </c>
      <c r="BI825" s="13">
        <f t="shared" si="226"/>
        <v>3020600</v>
      </c>
      <c r="BJ825" s="13">
        <v>2965700</v>
      </c>
    </row>
    <row r="826" spans="1:62" x14ac:dyDescent="0.25">
      <c r="A826" t="s">
        <v>1313</v>
      </c>
      <c r="B826" s="13">
        <v>384</v>
      </c>
      <c r="C826">
        <v>595489</v>
      </c>
      <c r="D826">
        <v>1</v>
      </c>
      <c r="E826">
        <v>0</v>
      </c>
      <c r="F826">
        <v>0</v>
      </c>
      <c r="G826">
        <v>0</v>
      </c>
      <c r="H826">
        <v>0</v>
      </c>
      <c r="I826" t="s">
        <v>75</v>
      </c>
      <c r="J826">
        <v>595926</v>
      </c>
      <c r="K826" t="s">
        <v>1314</v>
      </c>
      <c r="L826">
        <v>597007</v>
      </c>
      <c r="M826" t="s">
        <v>133</v>
      </c>
      <c r="N826">
        <v>597007</v>
      </c>
      <c r="O826" t="s">
        <v>133</v>
      </c>
      <c r="P826">
        <v>597007</v>
      </c>
      <c r="Q826" t="s">
        <v>133</v>
      </c>
      <c r="R826" s="13">
        <v>90002.76392784348</v>
      </c>
      <c r="S826" s="13"/>
      <c r="T826" s="13"/>
      <c r="U826" s="13"/>
      <c r="V826" s="13">
        <f t="shared" si="210"/>
        <v>0</v>
      </c>
      <c r="W826" s="13"/>
      <c r="X826" s="13">
        <f t="shared" si="211"/>
        <v>0</v>
      </c>
      <c r="Y826" s="13"/>
      <c r="Z826" s="13">
        <f t="shared" si="212"/>
        <v>0</v>
      </c>
      <c r="AA826" s="13"/>
      <c r="AB826" s="13">
        <f t="shared" si="213"/>
        <v>0</v>
      </c>
      <c r="AC826" s="13"/>
      <c r="AD826" s="13"/>
      <c r="AE826" s="13"/>
      <c r="AF826" s="13"/>
      <c r="AG826" s="13"/>
      <c r="AH826" s="13"/>
      <c r="AI826" s="13"/>
      <c r="AJ826" s="13"/>
      <c r="AK826" s="13">
        <f t="shared" si="214"/>
        <v>0</v>
      </c>
      <c r="AL826" s="13"/>
      <c r="AM826" s="13">
        <f t="shared" si="215"/>
        <v>0</v>
      </c>
      <c r="AN826" s="13"/>
      <c r="AO826" s="13">
        <v>0</v>
      </c>
      <c r="AP826" s="13">
        <f t="shared" si="216"/>
        <v>0</v>
      </c>
      <c r="AQ826" s="13"/>
      <c r="AR826" s="13">
        <f t="shared" si="217"/>
        <v>0</v>
      </c>
      <c r="AS826" s="13"/>
      <c r="AT826" s="13">
        <f t="shared" si="218"/>
        <v>0</v>
      </c>
      <c r="AU826" s="13"/>
      <c r="AV826" s="13">
        <f t="shared" si="219"/>
        <v>0</v>
      </c>
      <c r="AW826" s="13"/>
      <c r="AX826" s="13">
        <f t="shared" si="220"/>
        <v>0</v>
      </c>
      <c r="AY826" s="13"/>
      <c r="AZ826" s="13">
        <f t="shared" si="221"/>
        <v>0</v>
      </c>
      <c r="BA826" s="13"/>
      <c r="BB826" s="13">
        <f t="shared" si="222"/>
        <v>0</v>
      </c>
      <c r="BC826" s="13"/>
      <c r="BD826" s="13">
        <f t="shared" si="223"/>
        <v>0</v>
      </c>
      <c r="BE826" s="13"/>
      <c r="BF826" s="13">
        <f t="shared" si="224"/>
        <v>0</v>
      </c>
      <c r="BG826" s="13"/>
      <c r="BH826" s="13">
        <f t="shared" si="225"/>
        <v>90002.76392784348</v>
      </c>
      <c r="BI826" s="13">
        <f t="shared" si="226"/>
        <v>90000</v>
      </c>
      <c r="BJ826" s="13">
        <v>89400</v>
      </c>
    </row>
    <row r="827" spans="1:62" x14ac:dyDescent="0.25">
      <c r="A827" t="s">
        <v>1313</v>
      </c>
      <c r="B827" s="13">
        <v>203</v>
      </c>
      <c r="C827">
        <v>561932</v>
      </c>
      <c r="D827">
        <v>1</v>
      </c>
      <c r="E827">
        <v>0</v>
      </c>
      <c r="F827">
        <v>0</v>
      </c>
      <c r="G827">
        <v>0</v>
      </c>
      <c r="H827">
        <v>0</v>
      </c>
      <c r="I827" t="s">
        <v>75</v>
      </c>
      <c r="J827">
        <v>547492</v>
      </c>
      <c r="K827" t="s">
        <v>74</v>
      </c>
      <c r="L827">
        <v>547492</v>
      </c>
      <c r="M827" t="s">
        <v>74</v>
      </c>
      <c r="N827">
        <v>547492</v>
      </c>
      <c r="O827" t="s">
        <v>74</v>
      </c>
      <c r="P827">
        <v>547492</v>
      </c>
      <c r="Q827" t="s">
        <v>74</v>
      </c>
      <c r="R827" s="13">
        <v>70488.701001315436</v>
      </c>
      <c r="S827" s="13"/>
      <c r="T827" s="13"/>
      <c r="U827" s="13"/>
      <c r="V827" s="13">
        <f t="shared" si="210"/>
        <v>0</v>
      </c>
      <c r="W827" s="13"/>
      <c r="X827" s="13">
        <f t="shared" si="211"/>
        <v>0</v>
      </c>
      <c r="Y827" s="13"/>
      <c r="Z827" s="13">
        <f t="shared" si="212"/>
        <v>0</v>
      </c>
      <c r="AA827" s="13"/>
      <c r="AB827" s="13">
        <f t="shared" si="213"/>
        <v>0</v>
      </c>
      <c r="AC827" s="13"/>
      <c r="AD827" s="13"/>
      <c r="AE827" s="13"/>
      <c r="AF827" s="13"/>
      <c r="AG827" s="13"/>
      <c r="AH827" s="13"/>
      <c r="AI827" s="13"/>
      <c r="AJ827" s="13"/>
      <c r="AK827" s="13">
        <f t="shared" si="214"/>
        <v>0</v>
      </c>
      <c r="AL827" s="13"/>
      <c r="AM827" s="13">
        <f t="shared" si="215"/>
        <v>0</v>
      </c>
      <c r="AN827" s="13"/>
      <c r="AO827" s="13">
        <v>0</v>
      </c>
      <c r="AP827" s="13">
        <f t="shared" si="216"/>
        <v>0</v>
      </c>
      <c r="AQ827" s="13"/>
      <c r="AR827" s="13">
        <f t="shared" si="217"/>
        <v>0</v>
      </c>
      <c r="AS827" s="13"/>
      <c r="AT827" s="13">
        <f t="shared" si="218"/>
        <v>0</v>
      </c>
      <c r="AU827" s="13"/>
      <c r="AV827" s="13">
        <f t="shared" si="219"/>
        <v>0</v>
      </c>
      <c r="AW827" s="13"/>
      <c r="AX827" s="13">
        <f t="shared" si="220"/>
        <v>0</v>
      </c>
      <c r="AY827" s="13"/>
      <c r="AZ827" s="13">
        <f t="shared" si="221"/>
        <v>0</v>
      </c>
      <c r="BA827" s="13"/>
      <c r="BB827" s="13">
        <f t="shared" si="222"/>
        <v>0</v>
      </c>
      <c r="BC827" s="13"/>
      <c r="BD827" s="13">
        <f t="shared" si="223"/>
        <v>0</v>
      </c>
      <c r="BE827" s="13"/>
      <c r="BF827" s="13">
        <f t="shared" si="224"/>
        <v>0</v>
      </c>
      <c r="BG827" s="13"/>
      <c r="BH827" s="13">
        <f t="shared" si="225"/>
        <v>70488.701001315436</v>
      </c>
      <c r="BI827" s="13">
        <f t="shared" si="226"/>
        <v>70500</v>
      </c>
      <c r="BJ827" s="13">
        <v>70800</v>
      </c>
    </row>
    <row r="828" spans="1:62" x14ac:dyDescent="0.25">
      <c r="A828" t="s">
        <v>1316</v>
      </c>
      <c r="B828" s="13">
        <v>2656</v>
      </c>
      <c r="C828">
        <v>535206</v>
      </c>
      <c r="D828">
        <v>1</v>
      </c>
      <c r="E828">
        <v>0</v>
      </c>
      <c r="F828">
        <v>0</v>
      </c>
      <c r="G828">
        <v>0</v>
      </c>
      <c r="H828">
        <v>0</v>
      </c>
      <c r="I828" t="s">
        <v>23</v>
      </c>
      <c r="J828">
        <v>544256</v>
      </c>
      <c r="K828" t="s">
        <v>22</v>
      </c>
      <c r="L828">
        <v>544256</v>
      </c>
      <c r="M828" t="s">
        <v>22</v>
      </c>
      <c r="N828">
        <v>544256</v>
      </c>
      <c r="O828" t="s">
        <v>22</v>
      </c>
      <c r="P828">
        <v>544256</v>
      </c>
      <c r="Q828" t="s">
        <v>22</v>
      </c>
      <c r="R828" s="13">
        <v>601665.99937929888</v>
      </c>
      <c r="S828" s="13"/>
      <c r="T828" s="13"/>
      <c r="U828" s="13"/>
      <c r="V828" s="13">
        <f t="shared" si="210"/>
        <v>0</v>
      </c>
      <c r="W828" s="13"/>
      <c r="X828" s="13">
        <f t="shared" si="211"/>
        <v>0</v>
      </c>
      <c r="Y828" s="13"/>
      <c r="Z828" s="13">
        <f t="shared" si="212"/>
        <v>0</v>
      </c>
      <c r="AA828" s="13"/>
      <c r="AB828" s="13">
        <f t="shared" si="213"/>
        <v>0</v>
      </c>
      <c r="AC828" s="13"/>
      <c r="AD828" s="13"/>
      <c r="AE828" s="13"/>
      <c r="AF828" s="13"/>
      <c r="AG828" s="13"/>
      <c r="AH828" s="13"/>
      <c r="AI828" s="13"/>
      <c r="AJ828" s="13"/>
      <c r="AK828" s="13">
        <f t="shared" si="214"/>
        <v>0</v>
      </c>
      <c r="AL828" s="13"/>
      <c r="AM828" s="13">
        <f t="shared" si="215"/>
        <v>0</v>
      </c>
      <c r="AN828" s="13"/>
      <c r="AO828" s="13">
        <v>10</v>
      </c>
      <c r="AP828" s="13">
        <f t="shared" si="216"/>
        <v>305000</v>
      </c>
      <c r="AQ828" s="13"/>
      <c r="AR828" s="13">
        <f t="shared" si="217"/>
        <v>0</v>
      </c>
      <c r="AS828" s="13"/>
      <c r="AT828" s="13">
        <f t="shared" si="218"/>
        <v>0</v>
      </c>
      <c r="AU828" s="13"/>
      <c r="AV828" s="13">
        <f t="shared" si="219"/>
        <v>0</v>
      </c>
      <c r="AW828" s="13"/>
      <c r="AX828" s="13">
        <f t="shared" si="220"/>
        <v>0</v>
      </c>
      <c r="AY828" s="13"/>
      <c r="AZ828" s="13">
        <f t="shared" si="221"/>
        <v>0</v>
      </c>
      <c r="BA828" s="13"/>
      <c r="BB828" s="13">
        <f t="shared" si="222"/>
        <v>0</v>
      </c>
      <c r="BC828" s="13"/>
      <c r="BD828" s="13">
        <f t="shared" si="223"/>
        <v>0</v>
      </c>
      <c r="BE828" s="13"/>
      <c r="BF828" s="13">
        <f t="shared" si="224"/>
        <v>0</v>
      </c>
      <c r="BG828" s="13"/>
      <c r="BH828" s="13">
        <f t="shared" si="225"/>
        <v>906665.99937929888</v>
      </c>
      <c r="BI828" s="13">
        <f t="shared" si="226"/>
        <v>906700</v>
      </c>
      <c r="BJ828" s="13">
        <v>879700</v>
      </c>
    </row>
    <row r="829" spans="1:62" x14ac:dyDescent="0.25">
      <c r="A829" t="s">
        <v>844</v>
      </c>
      <c r="B829" s="13">
        <v>591</v>
      </c>
      <c r="C829">
        <v>572837</v>
      </c>
      <c r="D829">
        <v>1</v>
      </c>
      <c r="E829">
        <v>0</v>
      </c>
      <c r="F829">
        <v>0</v>
      </c>
      <c r="G829">
        <v>0</v>
      </c>
      <c r="H829">
        <v>0</v>
      </c>
      <c r="I829" t="s">
        <v>33</v>
      </c>
      <c r="J829">
        <v>572926</v>
      </c>
      <c r="K829" t="s">
        <v>168</v>
      </c>
      <c r="L829">
        <v>572926</v>
      </c>
      <c r="M829" t="s">
        <v>168</v>
      </c>
      <c r="N829">
        <v>572926</v>
      </c>
      <c r="O829" t="s">
        <v>168</v>
      </c>
      <c r="P829">
        <v>572926</v>
      </c>
      <c r="Q829" t="s">
        <v>168</v>
      </c>
      <c r="R829" s="13">
        <v>137814.8408351742</v>
      </c>
      <c r="S829" s="13"/>
      <c r="T829" s="13"/>
      <c r="U829" s="13"/>
      <c r="V829" s="13">
        <f t="shared" si="210"/>
        <v>0</v>
      </c>
      <c r="W829" s="13"/>
      <c r="X829" s="13">
        <f t="shared" si="211"/>
        <v>0</v>
      </c>
      <c r="Y829" s="13"/>
      <c r="Z829" s="13">
        <f t="shared" si="212"/>
        <v>0</v>
      </c>
      <c r="AA829" s="13"/>
      <c r="AB829" s="13">
        <f t="shared" si="213"/>
        <v>0</v>
      </c>
      <c r="AC829" s="13"/>
      <c r="AD829" s="13"/>
      <c r="AE829" s="13"/>
      <c r="AF829" s="13"/>
      <c r="AG829" s="13"/>
      <c r="AH829" s="13"/>
      <c r="AI829" s="13"/>
      <c r="AJ829" s="13"/>
      <c r="AK829" s="13">
        <f t="shared" si="214"/>
        <v>0</v>
      </c>
      <c r="AL829" s="13"/>
      <c r="AM829" s="13">
        <f t="shared" si="215"/>
        <v>0</v>
      </c>
      <c r="AN829" s="13"/>
      <c r="AO829" s="13">
        <v>0</v>
      </c>
      <c r="AP829" s="13">
        <f t="shared" si="216"/>
        <v>0</v>
      </c>
      <c r="AQ829" s="13"/>
      <c r="AR829" s="13">
        <f t="shared" si="217"/>
        <v>0</v>
      </c>
      <c r="AS829" s="13"/>
      <c r="AT829" s="13">
        <f t="shared" si="218"/>
        <v>0</v>
      </c>
      <c r="AU829" s="13"/>
      <c r="AV829" s="13">
        <f t="shared" si="219"/>
        <v>0</v>
      </c>
      <c r="AW829" s="13"/>
      <c r="AX829" s="13">
        <f t="shared" si="220"/>
        <v>0</v>
      </c>
      <c r="AY829" s="13"/>
      <c r="AZ829" s="13">
        <f t="shared" si="221"/>
        <v>0</v>
      </c>
      <c r="BA829" s="13"/>
      <c r="BB829" s="13">
        <f t="shared" si="222"/>
        <v>0</v>
      </c>
      <c r="BC829" s="13"/>
      <c r="BD829" s="13">
        <f t="shared" si="223"/>
        <v>0</v>
      </c>
      <c r="BE829" s="13"/>
      <c r="BF829" s="13">
        <f t="shared" si="224"/>
        <v>0</v>
      </c>
      <c r="BG829" s="13"/>
      <c r="BH829" s="13">
        <f t="shared" si="225"/>
        <v>137814.8408351742</v>
      </c>
      <c r="BI829" s="13">
        <f t="shared" si="226"/>
        <v>137800</v>
      </c>
      <c r="BJ829" s="13">
        <v>135100</v>
      </c>
    </row>
    <row r="830" spans="1:62" x14ac:dyDescent="0.25">
      <c r="A830" t="s">
        <v>1317</v>
      </c>
      <c r="B830" s="13">
        <v>96</v>
      </c>
      <c r="C830">
        <v>561762</v>
      </c>
      <c r="D830">
        <v>1</v>
      </c>
      <c r="E830">
        <v>0</v>
      </c>
      <c r="F830">
        <v>0</v>
      </c>
      <c r="G830">
        <v>0</v>
      </c>
      <c r="H830">
        <v>0</v>
      </c>
      <c r="I830" t="s">
        <v>75</v>
      </c>
      <c r="J830">
        <v>548472</v>
      </c>
      <c r="K830" t="s">
        <v>993</v>
      </c>
      <c r="L830">
        <v>548511</v>
      </c>
      <c r="M830" t="s">
        <v>725</v>
      </c>
      <c r="N830">
        <v>548511</v>
      </c>
      <c r="O830" t="s">
        <v>725</v>
      </c>
      <c r="P830">
        <v>548511</v>
      </c>
      <c r="Q830" t="s">
        <v>725</v>
      </c>
      <c r="R830" s="13">
        <v>70488.701001315436</v>
      </c>
      <c r="S830" s="13"/>
      <c r="T830" s="13"/>
      <c r="U830" s="13"/>
      <c r="V830" s="13">
        <f t="shared" si="210"/>
        <v>0</v>
      </c>
      <c r="W830" s="13"/>
      <c r="X830" s="13">
        <f t="shared" si="211"/>
        <v>0</v>
      </c>
      <c r="Y830" s="13"/>
      <c r="Z830" s="13">
        <f t="shared" si="212"/>
        <v>0</v>
      </c>
      <c r="AA830" s="13"/>
      <c r="AB830" s="13">
        <f t="shared" si="213"/>
        <v>0</v>
      </c>
      <c r="AC830" s="13"/>
      <c r="AD830" s="13"/>
      <c r="AE830" s="13"/>
      <c r="AF830" s="13"/>
      <c r="AG830" s="13"/>
      <c r="AH830" s="13"/>
      <c r="AI830" s="13"/>
      <c r="AJ830" s="13"/>
      <c r="AK830" s="13">
        <f t="shared" si="214"/>
        <v>0</v>
      </c>
      <c r="AL830" s="13"/>
      <c r="AM830" s="13">
        <f t="shared" si="215"/>
        <v>0</v>
      </c>
      <c r="AN830" s="13"/>
      <c r="AO830" s="13">
        <v>0</v>
      </c>
      <c r="AP830" s="13">
        <f t="shared" si="216"/>
        <v>0</v>
      </c>
      <c r="AQ830" s="13"/>
      <c r="AR830" s="13">
        <f t="shared" si="217"/>
        <v>0</v>
      </c>
      <c r="AS830" s="13"/>
      <c r="AT830" s="13">
        <f t="shared" si="218"/>
        <v>0</v>
      </c>
      <c r="AU830" s="13"/>
      <c r="AV830" s="13">
        <f t="shared" si="219"/>
        <v>0</v>
      </c>
      <c r="AW830" s="13"/>
      <c r="AX830" s="13">
        <f t="shared" si="220"/>
        <v>0</v>
      </c>
      <c r="AY830" s="13"/>
      <c r="AZ830" s="13">
        <f t="shared" si="221"/>
        <v>0</v>
      </c>
      <c r="BA830" s="13"/>
      <c r="BB830" s="13">
        <f t="shared" si="222"/>
        <v>0</v>
      </c>
      <c r="BC830" s="13"/>
      <c r="BD830" s="13">
        <f t="shared" si="223"/>
        <v>0</v>
      </c>
      <c r="BE830" s="13"/>
      <c r="BF830" s="13">
        <f t="shared" si="224"/>
        <v>0</v>
      </c>
      <c r="BG830" s="13"/>
      <c r="BH830" s="13">
        <f t="shared" si="225"/>
        <v>70488.701001315436</v>
      </c>
      <c r="BI830" s="13">
        <f t="shared" si="226"/>
        <v>70500</v>
      </c>
      <c r="BJ830" s="13">
        <v>70800</v>
      </c>
    </row>
    <row r="831" spans="1:62" x14ac:dyDescent="0.25">
      <c r="A831" t="s">
        <v>1318</v>
      </c>
      <c r="B831" s="13">
        <v>1312</v>
      </c>
      <c r="C831">
        <v>552542</v>
      </c>
      <c r="D831">
        <v>1</v>
      </c>
      <c r="E831">
        <v>0</v>
      </c>
      <c r="F831">
        <v>0</v>
      </c>
      <c r="G831">
        <v>0</v>
      </c>
      <c r="H831">
        <v>0</v>
      </c>
      <c r="I831" t="s">
        <v>38</v>
      </c>
      <c r="J831">
        <v>598089</v>
      </c>
      <c r="K831" t="s">
        <v>1312</v>
      </c>
      <c r="L831">
        <v>598089</v>
      </c>
      <c r="M831" t="s">
        <v>1312</v>
      </c>
      <c r="N831">
        <v>598003</v>
      </c>
      <c r="O831" t="s">
        <v>166</v>
      </c>
      <c r="P831">
        <v>598003</v>
      </c>
      <c r="Q831" t="s">
        <v>166</v>
      </c>
      <c r="R831" s="13">
        <v>302060.08482669521</v>
      </c>
      <c r="S831" s="13"/>
      <c r="T831" s="13"/>
      <c r="U831" s="13"/>
      <c r="V831" s="13">
        <f t="shared" si="210"/>
        <v>0</v>
      </c>
      <c r="W831" s="13"/>
      <c r="X831" s="13">
        <f t="shared" si="211"/>
        <v>0</v>
      </c>
      <c r="Y831" s="13"/>
      <c r="Z831" s="13">
        <f t="shared" si="212"/>
        <v>0</v>
      </c>
      <c r="AA831" s="13"/>
      <c r="AB831" s="13">
        <f t="shared" si="213"/>
        <v>0</v>
      </c>
      <c r="AC831" s="13"/>
      <c r="AD831" s="13"/>
      <c r="AE831" s="13"/>
      <c r="AF831" s="13"/>
      <c r="AG831" s="13"/>
      <c r="AH831" s="13"/>
      <c r="AI831" s="13"/>
      <c r="AJ831" s="13"/>
      <c r="AK831" s="13">
        <f t="shared" si="214"/>
        <v>0</v>
      </c>
      <c r="AL831" s="13"/>
      <c r="AM831" s="13">
        <f t="shared" si="215"/>
        <v>0</v>
      </c>
      <c r="AN831" s="13"/>
      <c r="AO831" s="13">
        <v>1</v>
      </c>
      <c r="AP831" s="13">
        <f t="shared" si="216"/>
        <v>30500</v>
      </c>
      <c r="AQ831" s="13"/>
      <c r="AR831" s="13">
        <f t="shared" si="217"/>
        <v>0</v>
      </c>
      <c r="AS831" s="13"/>
      <c r="AT831" s="13">
        <f t="shared" si="218"/>
        <v>0</v>
      </c>
      <c r="AU831" s="13"/>
      <c r="AV831" s="13">
        <f t="shared" si="219"/>
        <v>0</v>
      </c>
      <c r="AW831" s="13"/>
      <c r="AX831" s="13">
        <f t="shared" si="220"/>
        <v>0</v>
      </c>
      <c r="AY831" s="13"/>
      <c r="AZ831" s="13">
        <f t="shared" si="221"/>
        <v>0</v>
      </c>
      <c r="BA831" s="13"/>
      <c r="BB831" s="13">
        <f t="shared" si="222"/>
        <v>0</v>
      </c>
      <c r="BC831" s="13"/>
      <c r="BD831" s="13">
        <f t="shared" si="223"/>
        <v>0</v>
      </c>
      <c r="BE831" s="13"/>
      <c r="BF831" s="13">
        <f t="shared" si="224"/>
        <v>0</v>
      </c>
      <c r="BG831" s="13"/>
      <c r="BH831" s="13">
        <f t="shared" si="225"/>
        <v>332560.08482669521</v>
      </c>
      <c r="BI831" s="13">
        <f t="shared" si="226"/>
        <v>332600</v>
      </c>
      <c r="BJ831" s="13">
        <v>327500</v>
      </c>
    </row>
    <row r="832" spans="1:62" x14ac:dyDescent="0.25">
      <c r="A832" t="s">
        <v>1319</v>
      </c>
      <c r="B832" s="13">
        <v>232</v>
      </c>
      <c r="C832">
        <v>513105</v>
      </c>
      <c r="D832">
        <v>1</v>
      </c>
      <c r="E832">
        <v>0</v>
      </c>
      <c r="F832">
        <v>0</v>
      </c>
      <c r="G832">
        <v>0</v>
      </c>
      <c r="H832">
        <v>0</v>
      </c>
      <c r="I832" t="s">
        <v>61</v>
      </c>
      <c r="J832">
        <v>513491</v>
      </c>
      <c r="K832" t="s">
        <v>299</v>
      </c>
      <c r="L832">
        <v>511382</v>
      </c>
      <c r="M832" t="s">
        <v>272</v>
      </c>
      <c r="N832">
        <v>511382</v>
      </c>
      <c r="O832" t="s">
        <v>272</v>
      </c>
      <c r="P832">
        <v>511382</v>
      </c>
      <c r="Q832" t="s">
        <v>272</v>
      </c>
      <c r="R832" s="13">
        <v>70488.701001315436</v>
      </c>
      <c r="S832" s="13"/>
      <c r="T832" s="13"/>
      <c r="U832" s="13"/>
      <c r="V832" s="13">
        <f t="shared" si="210"/>
        <v>0</v>
      </c>
      <c r="W832" s="13"/>
      <c r="X832" s="13">
        <f t="shared" si="211"/>
        <v>0</v>
      </c>
      <c r="Y832" s="13"/>
      <c r="Z832" s="13">
        <f t="shared" si="212"/>
        <v>0</v>
      </c>
      <c r="AA832" s="13"/>
      <c r="AB832" s="13">
        <f t="shared" si="213"/>
        <v>0</v>
      </c>
      <c r="AC832" s="13"/>
      <c r="AD832" s="13"/>
      <c r="AE832" s="13"/>
      <c r="AF832" s="13"/>
      <c r="AG832" s="13"/>
      <c r="AH832" s="13"/>
      <c r="AI832" s="13"/>
      <c r="AJ832" s="13"/>
      <c r="AK832" s="13">
        <f t="shared" si="214"/>
        <v>0</v>
      </c>
      <c r="AL832" s="13"/>
      <c r="AM832" s="13">
        <f t="shared" si="215"/>
        <v>0</v>
      </c>
      <c r="AN832" s="13"/>
      <c r="AO832" s="13">
        <v>0</v>
      </c>
      <c r="AP832" s="13">
        <f t="shared" si="216"/>
        <v>0</v>
      </c>
      <c r="AQ832" s="13"/>
      <c r="AR832" s="13">
        <f t="shared" si="217"/>
        <v>0</v>
      </c>
      <c r="AS832" s="13"/>
      <c r="AT832" s="13">
        <f t="shared" si="218"/>
        <v>0</v>
      </c>
      <c r="AU832" s="13"/>
      <c r="AV832" s="13">
        <f t="shared" si="219"/>
        <v>0</v>
      </c>
      <c r="AW832" s="13"/>
      <c r="AX832" s="13">
        <f t="shared" si="220"/>
        <v>0</v>
      </c>
      <c r="AY832" s="13"/>
      <c r="AZ832" s="13">
        <f t="shared" si="221"/>
        <v>0</v>
      </c>
      <c r="BA832" s="13"/>
      <c r="BB832" s="13">
        <f t="shared" si="222"/>
        <v>0</v>
      </c>
      <c r="BC832" s="13"/>
      <c r="BD832" s="13">
        <f t="shared" si="223"/>
        <v>0</v>
      </c>
      <c r="BE832" s="13"/>
      <c r="BF832" s="13">
        <f t="shared" si="224"/>
        <v>0</v>
      </c>
      <c r="BG832" s="13"/>
      <c r="BH832" s="13">
        <f t="shared" si="225"/>
        <v>70488.701001315436</v>
      </c>
      <c r="BI832" s="13">
        <f t="shared" si="226"/>
        <v>70500</v>
      </c>
      <c r="BJ832" s="13">
        <v>70800</v>
      </c>
    </row>
    <row r="833" spans="1:62" x14ac:dyDescent="0.25">
      <c r="A833" t="s">
        <v>1320</v>
      </c>
      <c r="B833" s="13">
        <v>862</v>
      </c>
      <c r="C833">
        <v>576263</v>
      </c>
      <c r="D833">
        <v>1</v>
      </c>
      <c r="E833">
        <v>0</v>
      </c>
      <c r="F833">
        <v>0</v>
      </c>
      <c r="G833">
        <v>0</v>
      </c>
      <c r="H833">
        <v>0</v>
      </c>
      <c r="I833" t="s">
        <v>33</v>
      </c>
      <c r="J833">
        <v>576271</v>
      </c>
      <c r="K833" t="s">
        <v>119</v>
      </c>
      <c r="L833">
        <v>576271</v>
      </c>
      <c r="M833" t="s">
        <v>119</v>
      </c>
      <c r="N833">
        <v>576271</v>
      </c>
      <c r="O833" t="s">
        <v>119</v>
      </c>
      <c r="P833">
        <v>576271</v>
      </c>
      <c r="Q833" t="s">
        <v>119</v>
      </c>
      <c r="R833" s="13">
        <v>199919.32230753798</v>
      </c>
      <c r="S833" s="13"/>
      <c r="T833" s="13"/>
      <c r="U833" s="13"/>
      <c r="V833" s="13">
        <f t="shared" si="210"/>
        <v>0</v>
      </c>
      <c r="W833" s="13"/>
      <c r="X833" s="13">
        <f t="shared" si="211"/>
        <v>0</v>
      </c>
      <c r="Y833" s="13"/>
      <c r="Z833" s="13">
        <f t="shared" si="212"/>
        <v>0</v>
      </c>
      <c r="AA833" s="13"/>
      <c r="AB833" s="13">
        <f t="shared" si="213"/>
        <v>0</v>
      </c>
      <c r="AC833" s="13"/>
      <c r="AD833" s="13"/>
      <c r="AE833" s="13"/>
      <c r="AF833" s="13"/>
      <c r="AG833" s="13"/>
      <c r="AH833" s="13"/>
      <c r="AI833" s="13"/>
      <c r="AJ833" s="13"/>
      <c r="AK833" s="13">
        <f t="shared" si="214"/>
        <v>0</v>
      </c>
      <c r="AL833" s="13"/>
      <c r="AM833" s="13">
        <f t="shared" si="215"/>
        <v>0</v>
      </c>
      <c r="AN833" s="13"/>
      <c r="AO833" s="13">
        <v>1</v>
      </c>
      <c r="AP833" s="13">
        <f t="shared" si="216"/>
        <v>30500</v>
      </c>
      <c r="AQ833" s="13"/>
      <c r="AR833" s="13">
        <f t="shared" si="217"/>
        <v>0</v>
      </c>
      <c r="AS833" s="13"/>
      <c r="AT833" s="13">
        <f t="shared" si="218"/>
        <v>0</v>
      </c>
      <c r="AU833" s="13"/>
      <c r="AV833" s="13">
        <f t="shared" si="219"/>
        <v>0</v>
      </c>
      <c r="AW833" s="13"/>
      <c r="AX833" s="13">
        <f t="shared" si="220"/>
        <v>0</v>
      </c>
      <c r="AY833" s="13"/>
      <c r="AZ833" s="13">
        <f t="shared" si="221"/>
        <v>0</v>
      </c>
      <c r="BA833" s="13"/>
      <c r="BB833" s="13">
        <f t="shared" si="222"/>
        <v>0</v>
      </c>
      <c r="BC833" s="13"/>
      <c r="BD833" s="13">
        <f t="shared" si="223"/>
        <v>0</v>
      </c>
      <c r="BE833" s="13"/>
      <c r="BF833" s="13">
        <f t="shared" si="224"/>
        <v>0</v>
      </c>
      <c r="BG833" s="13"/>
      <c r="BH833" s="13">
        <f t="shared" si="225"/>
        <v>230419.32230753798</v>
      </c>
      <c r="BI833" s="13">
        <f t="shared" si="226"/>
        <v>230400</v>
      </c>
      <c r="BJ833" s="13">
        <v>231400</v>
      </c>
    </row>
    <row r="834" spans="1:62" x14ac:dyDescent="0.25">
      <c r="A834" t="s">
        <v>1321</v>
      </c>
      <c r="B834" s="13">
        <v>461</v>
      </c>
      <c r="C834">
        <v>584410</v>
      </c>
      <c r="D834">
        <v>1</v>
      </c>
      <c r="E834">
        <v>0</v>
      </c>
      <c r="F834">
        <v>0</v>
      </c>
      <c r="G834">
        <v>0</v>
      </c>
      <c r="H834">
        <v>0</v>
      </c>
      <c r="I834" t="s">
        <v>30</v>
      </c>
      <c r="J834">
        <v>584649</v>
      </c>
      <c r="K834" t="s">
        <v>185</v>
      </c>
      <c r="L834">
        <v>584444</v>
      </c>
      <c r="M834" t="s">
        <v>748</v>
      </c>
      <c r="N834">
        <v>584649</v>
      </c>
      <c r="O834" t="s">
        <v>185</v>
      </c>
      <c r="P834">
        <v>584649</v>
      </c>
      <c r="Q834" t="s">
        <v>185</v>
      </c>
      <c r="R834" s="13">
        <v>107830.80330327858</v>
      </c>
      <c r="S834" s="13"/>
      <c r="T834" s="13"/>
      <c r="U834" s="13"/>
      <c r="V834" s="13">
        <f t="shared" si="210"/>
        <v>0</v>
      </c>
      <c r="W834" s="13"/>
      <c r="X834" s="13">
        <f t="shared" si="211"/>
        <v>0</v>
      </c>
      <c r="Y834" s="13"/>
      <c r="Z834" s="13">
        <f t="shared" si="212"/>
        <v>0</v>
      </c>
      <c r="AA834" s="13"/>
      <c r="AB834" s="13">
        <f t="shared" si="213"/>
        <v>0</v>
      </c>
      <c r="AC834" s="13"/>
      <c r="AD834" s="13"/>
      <c r="AE834" s="13"/>
      <c r="AF834" s="13"/>
      <c r="AG834" s="13"/>
      <c r="AH834" s="13"/>
      <c r="AI834" s="13"/>
      <c r="AJ834" s="13"/>
      <c r="AK834" s="13">
        <f t="shared" si="214"/>
        <v>0</v>
      </c>
      <c r="AL834" s="13"/>
      <c r="AM834" s="13">
        <f t="shared" si="215"/>
        <v>0</v>
      </c>
      <c r="AN834" s="13"/>
      <c r="AO834" s="13">
        <v>0</v>
      </c>
      <c r="AP834" s="13">
        <f t="shared" si="216"/>
        <v>0</v>
      </c>
      <c r="AQ834" s="13"/>
      <c r="AR834" s="13">
        <f t="shared" si="217"/>
        <v>0</v>
      </c>
      <c r="AS834" s="13"/>
      <c r="AT834" s="13">
        <f t="shared" si="218"/>
        <v>0</v>
      </c>
      <c r="AU834" s="13"/>
      <c r="AV834" s="13">
        <f t="shared" si="219"/>
        <v>0</v>
      </c>
      <c r="AW834" s="13"/>
      <c r="AX834" s="13">
        <f t="shared" si="220"/>
        <v>0</v>
      </c>
      <c r="AY834" s="13"/>
      <c r="AZ834" s="13">
        <f t="shared" si="221"/>
        <v>0</v>
      </c>
      <c r="BA834" s="13"/>
      <c r="BB834" s="13">
        <f t="shared" si="222"/>
        <v>0</v>
      </c>
      <c r="BC834" s="13"/>
      <c r="BD834" s="13">
        <f t="shared" si="223"/>
        <v>0</v>
      </c>
      <c r="BE834" s="13"/>
      <c r="BF834" s="13">
        <f t="shared" si="224"/>
        <v>0</v>
      </c>
      <c r="BG834" s="13"/>
      <c r="BH834" s="13">
        <f t="shared" si="225"/>
        <v>107830.80330327858</v>
      </c>
      <c r="BI834" s="13">
        <f t="shared" si="226"/>
        <v>107800</v>
      </c>
      <c r="BJ834" s="13">
        <v>108900</v>
      </c>
    </row>
    <row r="835" spans="1:62" x14ac:dyDescent="0.25">
      <c r="A835" t="s">
        <v>1322</v>
      </c>
      <c r="B835" s="13">
        <v>245</v>
      </c>
      <c r="C835">
        <v>585165</v>
      </c>
      <c r="D835">
        <v>1</v>
      </c>
      <c r="E835">
        <v>0</v>
      </c>
      <c r="F835">
        <v>0</v>
      </c>
      <c r="G835">
        <v>0</v>
      </c>
      <c r="H835">
        <v>0</v>
      </c>
      <c r="I835" t="s">
        <v>90</v>
      </c>
      <c r="J835">
        <v>585912</v>
      </c>
      <c r="K835" t="s">
        <v>1323</v>
      </c>
      <c r="L835">
        <v>585068</v>
      </c>
      <c r="M835" t="s">
        <v>275</v>
      </c>
      <c r="N835">
        <v>585068</v>
      </c>
      <c r="O835" t="s">
        <v>275</v>
      </c>
      <c r="P835">
        <v>585068</v>
      </c>
      <c r="Q835" t="s">
        <v>275</v>
      </c>
      <c r="R835" s="13">
        <v>70488.701001315436</v>
      </c>
      <c r="S835" s="13"/>
      <c r="T835" s="13"/>
      <c r="U835" s="13"/>
      <c r="V835" s="13">
        <f t="shared" si="210"/>
        <v>0</v>
      </c>
      <c r="W835" s="13"/>
      <c r="X835" s="13">
        <f t="shared" si="211"/>
        <v>0</v>
      </c>
      <c r="Y835" s="13"/>
      <c r="Z835" s="13">
        <f t="shared" si="212"/>
        <v>0</v>
      </c>
      <c r="AA835" s="13"/>
      <c r="AB835" s="13">
        <f t="shared" si="213"/>
        <v>0</v>
      </c>
      <c r="AC835" s="13"/>
      <c r="AD835" s="13"/>
      <c r="AE835" s="13"/>
      <c r="AF835" s="13"/>
      <c r="AG835" s="13"/>
      <c r="AH835" s="13"/>
      <c r="AI835" s="13"/>
      <c r="AJ835" s="13"/>
      <c r="AK835" s="13">
        <f t="shared" si="214"/>
        <v>0</v>
      </c>
      <c r="AL835" s="13"/>
      <c r="AM835" s="13">
        <f t="shared" si="215"/>
        <v>0</v>
      </c>
      <c r="AN835" s="13"/>
      <c r="AO835" s="13">
        <v>0</v>
      </c>
      <c r="AP835" s="13">
        <f t="shared" si="216"/>
        <v>0</v>
      </c>
      <c r="AQ835" s="13"/>
      <c r="AR835" s="13">
        <f t="shared" si="217"/>
        <v>0</v>
      </c>
      <c r="AS835" s="13"/>
      <c r="AT835" s="13">
        <f t="shared" si="218"/>
        <v>0</v>
      </c>
      <c r="AU835" s="13"/>
      <c r="AV835" s="13">
        <f t="shared" si="219"/>
        <v>0</v>
      </c>
      <c r="AW835" s="13"/>
      <c r="AX835" s="13">
        <f t="shared" si="220"/>
        <v>0</v>
      </c>
      <c r="AY835" s="13"/>
      <c r="AZ835" s="13">
        <f t="shared" si="221"/>
        <v>0</v>
      </c>
      <c r="BA835" s="13"/>
      <c r="BB835" s="13">
        <f t="shared" si="222"/>
        <v>0</v>
      </c>
      <c r="BC835" s="13"/>
      <c r="BD835" s="13">
        <f t="shared" si="223"/>
        <v>0</v>
      </c>
      <c r="BE835" s="13"/>
      <c r="BF835" s="13">
        <f t="shared" si="224"/>
        <v>0</v>
      </c>
      <c r="BG835" s="13"/>
      <c r="BH835" s="13">
        <f t="shared" si="225"/>
        <v>70488.701001315436</v>
      </c>
      <c r="BI835" s="13">
        <f t="shared" si="226"/>
        <v>70500</v>
      </c>
      <c r="BJ835" s="13">
        <v>70800</v>
      </c>
    </row>
    <row r="836" spans="1:62" x14ac:dyDescent="0.25">
      <c r="A836" t="s">
        <v>1324</v>
      </c>
      <c r="B836" s="13">
        <v>431</v>
      </c>
      <c r="C836">
        <v>545783</v>
      </c>
      <c r="D836">
        <v>1</v>
      </c>
      <c r="E836">
        <v>0</v>
      </c>
      <c r="F836">
        <v>0</v>
      </c>
      <c r="G836">
        <v>0</v>
      </c>
      <c r="H836">
        <v>0</v>
      </c>
      <c r="I836" t="s">
        <v>85</v>
      </c>
      <c r="J836">
        <v>562335</v>
      </c>
      <c r="K836" t="s">
        <v>84</v>
      </c>
      <c r="L836">
        <v>562335</v>
      </c>
      <c r="M836" t="s">
        <v>84</v>
      </c>
      <c r="N836">
        <v>562335</v>
      </c>
      <c r="O836" t="s">
        <v>84</v>
      </c>
      <c r="P836">
        <v>562335</v>
      </c>
      <c r="Q836" t="s">
        <v>84</v>
      </c>
      <c r="R836" s="13">
        <v>100891.2265844801</v>
      </c>
      <c r="S836" s="13"/>
      <c r="T836" s="13"/>
      <c r="U836" s="13"/>
      <c r="V836" s="13">
        <f t="shared" si="210"/>
        <v>0</v>
      </c>
      <c r="W836" s="13"/>
      <c r="X836" s="13">
        <f t="shared" si="211"/>
        <v>0</v>
      </c>
      <c r="Y836" s="13"/>
      <c r="Z836" s="13">
        <f t="shared" si="212"/>
        <v>0</v>
      </c>
      <c r="AA836" s="13"/>
      <c r="AB836" s="13">
        <f t="shared" si="213"/>
        <v>0</v>
      </c>
      <c r="AC836" s="13"/>
      <c r="AD836" s="13"/>
      <c r="AE836" s="13"/>
      <c r="AF836" s="13"/>
      <c r="AG836" s="13"/>
      <c r="AH836" s="13"/>
      <c r="AI836" s="13"/>
      <c r="AJ836" s="13"/>
      <c r="AK836" s="13">
        <f t="shared" si="214"/>
        <v>0</v>
      </c>
      <c r="AL836" s="13"/>
      <c r="AM836" s="13">
        <f t="shared" si="215"/>
        <v>0</v>
      </c>
      <c r="AN836" s="13"/>
      <c r="AO836" s="13">
        <v>0</v>
      </c>
      <c r="AP836" s="13">
        <f t="shared" si="216"/>
        <v>0</v>
      </c>
      <c r="AQ836" s="13"/>
      <c r="AR836" s="13">
        <f t="shared" si="217"/>
        <v>0</v>
      </c>
      <c r="AS836" s="13"/>
      <c r="AT836" s="13">
        <f t="shared" si="218"/>
        <v>0</v>
      </c>
      <c r="AU836" s="13"/>
      <c r="AV836" s="13">
        <f t="shared" si="219"/>
        <v>0</v>
      </c>
      <c r="AW836" s="13"/>
      <c r="AX836" s="13">
        <f t="shared" si="220"/>
        <v>0</v>
      </c>
      <c r="AY836" s="13"/>
      <c r="AZ836" s="13">
        <f t="shared" si="221"/>
        <v>0</v>
      </c>
      <c r="BA836" s="13"/>
      <c r="BB836" s="13">
        <f t="shared" si="222"/>
        <v>0</v>
      </c>
      <c r="BC836" s="13"/>
      <c r="BD836" s="13">
        <f t="shared" si="223"/>
        <v>0</v>
      </c>
      <c r="BE836" s="13"/>
      <c r="BF836" s="13">
        <f t="shared" si="224"/>
        <v>0</v>
      </c>
      <c r="BG836" s="13"/>
      <c r="BH836" s="13">
        <f t="shared" si="225"/>
        <v>100891.2265844801</v>
      </c>
      <c r="BI836" s="13">
        <f t="shared" si="226"/>
        <v>100900</v>
      </c>
      <c r="BJ836" s="13">
        <v>102200</v>
      </c>
    </row>
    <row r="837" spans="1:62" x14ac:dyDescent="0.25">
      <c r="A837" t="s">
        <v>1325</v>
      </c>
      <c r="B837" s="13">
        <v>229</v>
      </c>
      <c r="C837">
        <v>592986</v>
      </c>
      <c r="D837">
        <v>1</v>
      </c>
      <c r="E837">
        <v>0</v>
      </c>
      <c r="F837">
        <v>0</v>
      </c>
      <c r="G837">
        <v>0</v>
      </c>
      <c r="H837">
        <v>0</v>
      </c>
      <c r="I837" t="s">
        <v>30</v>
      </c>
      <c r="J837">
        <v>592927</v>
      </c>
      <c r="K837" t="s">
        <v>700</v>
      </c>
      <c r="L837">
        <v>592943</v>
      </c>
      <c r="M837" t="s">
        <v>486</v>
      </c>
      <c r="N837">
        <v>592943</v>
      </c>
      <c r="O837" t="s">
        <v>486</v>
      </c>
      <c r="P837">
        <v>592943</v>
      </c>
      <c r="Q837" t="s">
        <v>486</v>
      </c>
      <c r="R837" s="13">
        <v>70488.701001315436</v>
      </c>
      <c r="S837" s="13"/>
      <c r="T837" s="13"/>
      <c r="U837" s="13"/>
      <c r="V837" s="13">
        <f t="shared" ref="V837:V900" si="227">U837*741</f>
        <v>0</v>
      </c>
      <c r="W837" s="13"/>
      <c r="X837" s="13">
        <f t="shared" ref="X837:X900" si="228">W837*2964</f>
        <v>0</v>
      </c>
      <c r="Y837" s="13"/>
      <c r="Z837" s="13">
        <f t="shared" ref="Z837:Z900" si="229">Y837*988</f>
        <v>0</v>
      </c>
      <c r="AA837" s="13"/>
      <c r="AB837" s="13">
        <f t="shared" ref="AB837:AB900" si="230">AA837*247</f>
        <v>0</v>
      </c>
      <c r="AC837" s="13"/>
      <c r="AD837" s="13"/>
      <c r="AE837" s="13"/>
      <c r="AF837" s="13"/>
      <c r="AG837" s="13"/>
      <c r="AH837" s="13"/>
      <c r="AI837" s="13"/>
      <c r="AJ837" s="13"/>
      <c r="AK837" s="13">
        <f t="shared" ref="AK837:AK900" si="231">AJ837*139</f>
        <v>0</v>
      </c>
      <c r="AL837" s="13"/>
      <c r="AM837" s="13">
        <f t="shared" ref="AM837:AM900" si="232">AL837*35</f>
        <v>0</v>
      </c>
      <c r="AN837" s="13"/>
      <c r="AO837" s="13">
        <v>0</v>
      </c>
      <c r="AP837" s="13">
        <f t="shared" ref="AP837:AP900" si="233">AO837*30500</f>
        <v>0</v>
      </c>
      <c r="AQ837" s="13"/>
      <c r="AR837" s="13">
        <f t="shared" ref="AR837:AR900" si="234">AQ837*2706</f>
        <v>0</v>
      </c>
      <c r="AS837" s="13"/>
      <c r="AT837" s="13">
        <f t="shared" ref="AT837:AT900" si="235">AS837*139</f>
        <v>0</v>
      </c>
      <c r="AU837" s="13"/>
      <c r="AV837" s="13">
        <f t="shared" ref="AV837:AV900" si="236">AU837*338</f>
        <v>0</v>
      </c>
      <c r="AW837" s="13"/>
      <c r="AX837" s="13">
        <f t="shared" ref="AX837:AX900" si="237">AW837*108</f>
        <v>0</v>
      </c>
      <c r="AY837" s="13"/>
      <c r="AZ837" s="13">
        <f t="shared" ref="AZ837:AZ900" si="238">AY837*81</f>
        <v>0</v>
      </c>
      <c r="BA837" s="13"/>
      <c r="BB837" s="13">
        <f t="shared" ref="BB837:BB900" si="239">BA837*325</f>
        <v>0</v>
      </c>
      <c r="BC837" s="13"/>
      <c r="BD837" s="13">
        <f t="shared" ref="BD837:BD900" si="240">BC837*406</f>
        <v>0</v>
      </c>
      <c r="BE837" s="13"/>
      <c r="BF837" s="13">
        <f t="shared" ref="BF837:BF900" si="241">BE837*217</f>
        <v>0</v>
      </c>
      <c r="BG837" s="13"/>
      <c r="BH837" s="13">
        <f t="shared" ref="BH837:BH900" si="242">R837+T837+V837+X837+Z837+AB837+AD837+AF837+AH837+AI837+AK837+AM837+AN837+AP837+AR837+AT837+AV837+AX837+AZ837+BB837+BD837+BF837+BG837</f>
        <v>70488.701001315436</v>
      </c>
      <c r="BI837" s="13">
        <f t="shared" ref="BI837:BI900" si="243">ROUND(BH837/100,0)*100</f>
        <v>70500</v>
      </c>
      <c r="BJ837" s="13">
        <v>70800</v>
      </c>
    </row>
    <row r="838" spans="1:62" x14ac:dyDescent="0.25">
      <c r="A838" t="s">
        <v>1326</v>
      </c>
      <c r="B838" s="13">
        <v>329</v>
      </c>
      <c r="C838">
        <v>565008</v>
      </c>
      <c r="D838">
        <v>1</v>
      </c>
      <c r="E838">
        <v>0</v>
      </c>
      <c r="F838">
        <v>0</v>
      </c>
      <c r="G838">
        <v>0</v>
      </c>
      <c r="H838">
        <v>0</v>
      </c>
      <c r="I838" t="s">
        <v>26</v>
      </c>
      <c r="J838">
        <v>538957</v>
      </c>
      <c r="K838" t="s">
        <v>1327</v>
      </c>
      <c r="L838">
        <v>538957</v>
      </c>
      <c r="M838" t="s">
        <v>1327</v>
      </c>
      <c r="N838">
        <v>538957</v>
      </c>
      <c r="O838" t="s">
        <v>1327</v>
      </c>
      <c r="P838">
        <v>538094</v>
      </c>
      <c r="Q838" t="s">
        <v>173</v>
      </c>
      <c r="R838" s="13">
        <v>77233.897352453874</v>
      </c>
      <c r="S838" s="13"/>
      <c r="T838" s="13"/>
      <c r="U838" s="13"/>
      <c r="V838" s="13">
        <f t="shared" si="227"/>
        <v>0</v>
      </c>
      <c r="W838" s="13"/>
      <c r="X838" s="13">
        <f t="shared" si="228"/>
        <v>0</v>
      </c>
      <c r="Y838" s="13"/>
      <c r="Z838" s="13">
        <f t="shared" si="229"/>
        <v>0</v>
      </c>
      <c r="AA838" s="13"/>
      <c r="AB838" s="13">
        <f t="shared" si="230"/>
        <v>0</v>
      </c>
      <c r="AC838" s="13"/>
      <c r="AD838" s="13"/>
      <c r="AE838" s="13"/>
      <c r="AF838" s="13"/>
      <c r="AG838" s="13"/>
      <c r="AH838" s="13"/>
      <c r="AI838" s="13"/>
      <c r="AJ838" s="13"/>
      <c r="AK838" s="13">
        <f t="shared" si="231"/>
        <v>0</v>
      </c>
      <c r="AL838" s="13"/>
      <c r="AM838" s="13">
        <f t="shared" si="232"/>
        <v>0</v>
      </c>
      <c r="AN838" s="13"/>
      <c r="AO838" s="13">
        <v>0</v>
      </c>
      <c r="AP838" s="13">
        <f t="shared" si="233"/>
        <v>0</v>
      </c>
      <c r="AQ838" s="13"/>
      <c r="AR838" s="13">
        <f t="shared" si="234"/>
        <v>0</v>
      </c>
      <c r="AS838" s="13"/>
      <c r="AT838" s="13">
        <f t="shared" si="235"/>
        <v>0</v>
      </c>
      <c r="AU838" s="13"/>
      <c r="AV838" s="13">
        <f t="shared" si="236"/>
        <v>0</v>
      </c>
      <c r="AW838" s="13"/>
      <c r="AX838" s="13">
        <f t="shared" si="237"/>
        <v>0</v>
      </c>
      <c r="AY838" s="13"/>
      <c r="AZ838" s="13">
        <f t="shared" si="238"/>
        <v>0</v>
      </c>
      <c r="BA838" s="13"/>
      <c r="BB838" s="13">
        <f t="shared" si="239"/>
        <v>0</v>
      </c>
      <c r="BC838" s="13"/>
      <c r="BD838" s="13">
        <f t="shared" si="240"/>
        <v>0</v>
      </c>
      <c r="BE838" s="13"/>
      <c r="BF838" s="13">
        <f t="shared" si="241"/>
        <v>0</v>
      </c>
      <c r="BG838" s="13"/>
      <c r="BH838" s="13">
        <f t="shared" si="242"/>
        <v>77233.897352453874</v>
      </c>
      <c r="BI838" s="13">
        <f t="shared" si="243"/>
        <v>77200</v>
      </c>
      <c r="BJ838" s="13">
        <v>77800</v>
      </c>
    </row>
    <row r="839" spans="1:62" x14ac:dyDescent="0.25">
      <c r="A839" t="s">
        <v>1329</v>
      </c>
      <c r="B839" s="13">
        <v>46</v>
      </c>
      <c r="C839">
        <v>562416</v>
      </c>
      <c r="D839">
        <v>1</v>
      </c>
      <c r="E839">
        <v>0</v>
      </c>
      <c r="F839">
        <v>0</v>
      </c>
      <c r="G839">
        <v>0</v>
      </c>
      <c r="H839">
        <v>0</v>
      </c>
      <c r="I839" t="s">
        <v>23</v>
      </c>
      <c r="J839">
        <v>546127</v>
      </c>
      <c r="K839" t="s">
        <v>146</v>
      </c>
      <c r="L839">
        <v>546127</v>
      </c>
      <c r="M839" t="s">
        <v>146</v>
      </c>
      <c r="N839">
        <v>546127</v>
      </c>
      <c r="O839" t="s">
        <v>146</v>
      </c>
      <c r="P839">
        <v>546127</v>
      </c>
      <c r="Q839" t="s">
        <v>146</v>
      </c>
      <c r="R839" s="13">
        <v>70488.701001315436</v>
      </c>
      <c r="S839" s="13"/>
      <c r="T839" s="13"/>
      <c r="U839" s="13"/>
      <c r="V839" s="13">
        <f t="shared" si="227"/>
        <v>0</v>
      </c>
      <c r="W839" s="13"/>
      <c r="X839" s="13">
        <f t="shared" si="228"/>
        <v>0</v>
      </c>
      <c r="Y839" s="13"/>
      <c r="Z839" s="13">
        <f t="shared" si="229"/>
        <v>0</v>
      </c>
      <c r="AA839" s="13"/>
      <c r="AB839" s="13">
        <f t="shared" si="230"/>
        <v>0</v>
      </c>
      <c r="AC839" s="13"/>
      <c r="AD839" s="13"/>
      <c r="AE839" s="13"/>
      <c r="AF839" s="13"/>
      <c r="AG839" s="13"/>
      <c r="AH839" s="13"/>
      <c r="AI839" s="13"/>
      <c r="AJ839" s="13"/>
      <c r="AK839" s="13">
        <f t="shared" si="231"/>
        <v>0</v>
      </c>
      <c r="AL839" s="13"/>
      <c r="AM839" s="13">
        <f t="shared" si="232"/>
        <v>0</v>
      </c>
      <c r="AN839" s="13"/>
      <c r="AO839" s="13">
        <v>0</v>
      </c>
      <c r="AP839" s="13">
        <f t="shared" si="233"/>
        <v>0</v>
      </c>
      <c r="AQ839" s="13"/>
      <c r="AR839" s="13">
        <f t="shared" si="234"/>
        <v>0</v>
      </c>
      <c r="AS839" s="13"/>
      <c r="AT839" s="13">
        <f t="shared" si="235"/>
        <v>0</v>
      </c>
      <c r="AU839" s="13"/>
      <c r="AV839" s="13">
        <f t="shared" si="236"/>
        <v>0</v>
      </c>
      <c r="AW839" s="13"/>
      <c r="AX839" s="13">
        <f t="shared" si="237"/>
        <v>0</v>
      </c>
      <c r="AY839" s="13"/>
      <c r="AZ839" s="13">
        <f t="shared" si="238"/>
        <v>0</v>
      </c>
      <c r="BA839" s="13"/>
      <c r="BB839" s="13">
        <f t="shared" si="239"/>
        <v>0</v>
      </c>
      <c r="BC839" s="13"/>
      <c r="BD839" s="13">
        <f t="shared" si="240"/>
        <v>0</v>
      </c>
      <c r="BE839" s="13"/>
      <c r="BF839" s="13">
        <f t="shared" si="241"/>
        <v>0</v>
      </c>
      <c r="BG839" s="13"/>
      <c r="BH839" s="13">
        <f t="shared" si="242"/>
        <v>70488.701001315436</v>
      </c>
      <c r="BI839" s="13">
        <f t="shared" si="243"/>
        <v>70500</v>
      </c>
      <c r="BJ839" s="13">
        <v>70800</v>
      </c>
    </row>
    <row r="840" spans="1:62" x14ac:dyDescent="0.25">
      <c r="A840" t="s">
        <v>1330</v>
      </c>
      <c r="B840" s="13">
        <v>346</v>
      </c>
      <c r="C840">
        <v>589438</v>
      </c>
      <c r="D840">
        <v>1</v>
      </c>
      <c r="E840">
        <v>0</v>
      </c>
      <c r="F840">
        <v>0</v>
      </c>
      <c r="G840">
        <v>0</v>
      </c>
      <c r="H840">
        <v>0</v>
      </c>
      <c r="I840" t="s">
        <v>61</v>
      </c>
      <c r="J840">
        <v>589322</v>
      </c>
      <c r="K840" t="s">
        <v>754</v>
      </c>
      <c r="L840">
        <v>589250</v>
      </c>
      <c r="M840" t="s">
        <v>60</v>
      </c>
      <c r="N840">
        <v>589250</v>
      </c>
      <c r="O840" t="s">
        <v>60</v>
      </c>
      <c r="P840">
        <v>589250</v>
      </c>
      <c r="Q840" t="s">
        <v>60</v>
      </c>
      <c r="R840" s="13">
        <v>81183.879603209134</v>
      </c>
      <c r="S840" s="13"/>
      <c r="T840" s="13"/>
      <c r="U840" s="13"/>
      <c r="V840" s="13">
        <f t="shared" si="227"/>
        <v>0</v>
      </c>
      <c r="W840" s="13"/>
      <c r="X840" s="13">
        <f t="shared" si="228"/>
        <v>0</v>
      </c>
      <c r="Y840" s="13"/>
      <c r="Z840" s="13">
        <f t="shared" si="229"/>
        <v>0</v>
      </c>
      <c r="AA840" s="13"/>
      <c r="AB840" s="13">
        <f t="shared" si="230"/>
        <v>0</v>
      </c>
      <c r="AC840" s="13"/>
      <c r="AD840" s="13"/>
      <c r="AE840" s="13"/>
      <c r="AF840" s="13"/>
      <c r="AG840" s="13"/>
      <c r="AH840" s="13"/>
      <c r="AI840" s="13"/>
      <c r="AJ840" s="13"/>
      <c r="AK840" s="13">
        <f t="shared" si="231"/>
        <v>0</v>
      </c>
      <c r="AL840" s="13"/>
      <c r="AM840" s="13">
        <f t="shared" si="232"/>
        <v>0</v>
      </c>
      <c r="AN840" s="13"/>
      <c r="AO840" s="13">
        <v>0</v>
      </c>
      <c r="AP840" s="13">
        <f t="shared" si="233"/>
        <v>0</v>
      </c>
      <c r="AQ840" s="13"/>
      <c r="AR840" s="13">
        <f t="shared" si="234"/>
        <v>0</v>
      </c>
      <c r="AS840" s="13"/>
      <c r="AT840" s="13">
        <f t="shared" si="235"/>
        <v>0</v>
      </c>
      <c r="AU840" s="13"/>
      <c r="AV840" s="13">
        <f t="shared" si="236"/>
        <v>0</v>
      </c>
      <c r="AW840" s="13"/>
      <c r="AX840" s="13">
        <f t="shared" si="237"/>
        <v>0</v>
      </c>
      <c r="AY840" s="13"/>
      <c r="AZ840" s="13">
        <f t="shared" si="238"/>
        <v>0</v>
      </c>
      <c r="BA840" s="13"/>
      <c r="BB840" s="13">
        <f t="shared" si="239"/>
        <v>0</v>
      </c>
      <c r="BC840" s="13"/>
      <c r="BD840" s="13">
        <f t="shared" si="240"/>
        <v>0</v>
      </c>
      <c r="BE840" s="13"/>
      <c r="BF840" s="13">
        <f t="shared" si="241"/>
        <v>0</v>
      </c>
      <c r="BG840" s="13"/>
      <c r="BH840" s="13">
        <f t="shared" si="242"/>
        <v>81183.879603209134</v>
      </c>
      <c r="BI840" s="13">
        <f t="shared" si="243"/>
        <v>81200</v>
      </c>
      <c r="BJ840" s="13">
        <v>81500</v>
      </c>
    </row>
    <row r="841" spans="1:62" x14ac:dyDescent="0.25">
      <c r="A841" t="s">
        <v>1331</v>
      </c>
      <c r="B841" s="13">
        <v>1400</v>
      </c>
      <c r="C841">
        <v>546861</v>
      </c>
      <c r="D841">
        <v>1</v>
      </c>
      <c r="E841">
        <v>0</v>
      </c>
      <c r="F841">
        <v>0</v>
      </c>
      <c r="G841">
        <v>0</v>
      </c>
      <c r="H841">
        <v>0</v>
      </c>
      <c r="I841" t="s">
        <v>85</v>
      </c>
      <c r="J841">
        <v>565971</v>
      </c>
      <c r="K841" t="s">
        <v>430</v>
      </c>
      <c r="L841">
        <v>565971</v>
      </c>
      <c r="M841" t="s">
        <v>430</v>
      </c>
      <c r="N841">
        <v>565971</v>
      </c>
      <c r="O841" t="s">
        <v>430</v>
      </c>
      <c r="P841">
        <v>565971</v>
      </c>
      <c r="Q841" t="s">
        <v>430</v>
      </c>
      <c r="R841" s="13">
        <v>321910.17482415086</v>
      </c>
      <c r="S841" s="13"/>
      <c r="T841" s="13"/>
      <c r="U841" s="13"/>
      <c r="V841" s="13">
        <f t="shared" si="227"/>
        <v>0</v>
      </c>
      <c r="W841" s="13"/>
      <c r="X841" s="13">
        <f t="shared" si="228"/>
        <v>0</v>
      </c>
      <c r="Y841" s="13"/>
      <c r="Z841" s="13">
        <f t="shared" si="229"/>
        <v>0</v>
      </c>
      <c r="AA841" s="13"/>
      <c r="AB841" s="13">
        <f t="shared" si="230"/>
        <v>0</v>
      </c>
      <c r="AC841" s="13"/>
      <c r="AD841" s="13"/>
      <c r="AE841" s="13"/>
      <c r="AF841" s="13"/>
      <c r="AG841" s="13"/>
      <c r="AH841" s="13"/>
      <c r="AI841" s="13"/>
      <c r="AJ841" s="13"/>
      <c r="AK841" s="13">
        <f t="shared" si="231"/>
        <v>0</v>
      </c>
      <c r="AL841" s="13"/>
      <c r="AM841" s="13">
        <f t="shared" si="232"/>
        <v>0</v>
      </c>
      <c r="AN841" s="13"/>
      <c r="AO841" s="13">
        <v>0</v>
      </c>
      <c r="AP841" s="13">
        <f t="shared" si="233"/>
        <v>0</v>
      </c>
      <c r="AQ841" s="13"/>
      <c r="AR841" s="13">
        <f t="shared" si="234"/>
        <v>0</v>
      </c>
      <c r="AS841" s="13"/>
      <c r="AT841" s="13">
        <f t="shared" si="235"/>
        <v>0</v>
      </c>
      <c r="AU841" s="13"/>
      <c r="AV841" s="13">
        <f t="shared" si="236"/>
        <v>0</v>
      </c>
      <c r="AW841" s="13"/>
      <c r="AX841" s="13">
        <f t="shared" si="237"/>
        <v>0</v>
      </c>
      <c r="AY841" s="13"/>
      <c r="AZ841" s="13">
        <f t="shared" si="238"/>
        <v>0</v>
      </c>
      <c r="BA841" s="13"/>
      <c r="BB841" s="13">
        <f t="shared" si="239"/>
        <v>0</v>
      </c>
      <c r="BC841" s="13"/>
      <c r="BD841" s="13">
        <f t="shared" si="240"/>
        <v>0</v>
      </c>
      <c r="BE841" s="13"/>
      <c r="BF841" s="13">
        <f t="shared" si="241"/>
        <v>0</v>
      </c>
      <c r="BG841" s="13"/>
      <c r="BH841" s="13">
        <f t="shared" si="242"/>
        <v>321910.17482415086</v>
      </c>
      <c r="BI841" s="13">
        <f t="shared" si="243"/>
        <v>321900</v>
      </c>
      <c r="BJ841" s="13">
        <v>325300</v>
      </c>
    </row>
    <row r="842" spans="1:62" x14ac:dyDescent="0.25">
      <c r="A842" t="s">
        <v>1332</v>
      </c>
      <c r="B842" s="13">
        <v>836</v>
      </c>
      <c r="C842">
        <v>589446</v>
      </c>
      <c r="D842">
        <v>1</v>
      </c>
      <c r="E842">
        <v>0</v>
      </c>
      <c r="F842">
        <v>0</v>
      </c>
      <c r="G842">
        <v>0</v>
      </c>
      <c r="H842">
        <v>0</v>
      </c>
      <c r="I842" t="s">
        <v>61</v>
      </c>
      <c r="J842">
        <v>589764</v>
      </c>
      <c r="K842" t="s">
        <v>1333</v>
      </c>
      <c r="L842">
        <v>589756</v>
      </c>
      <c r="M842" t="s">
        <v>1334</v>
      </c>
      <c r="N842">
        <v>589756</v>
      </c>
      <c r="O842" t="s">
        <v>1334</v>
      </c>
      <c r="P842">
        <v>589250</v>
      </c>
      <c r="Q842" t="s">
        <v>60</v>
      </c>
      <c r="R842" s="13">
        <v>193982.2042558449</v>
      </c>
      <c r="S842" s="13"/>
      <c r="T842" s="13"/>
      <c r="U842" s="13"/>
      <c r="V842" s="13">
        <f t="shared" si="227"/>
        <v>0</v>
      </c>
      <c r="W842" s="13"/>
      <c r="X842" s="13">
        <f t="shared" si="228"/>
        <v>0</v>
      </c>
      <c r="Y842" s="13"/>
      <c r="Z842" s="13">
        <f t="shared" si="229"/>
        <v>0</v>
      </c>
      <c r="AA842" s="13"/>
      <c r="AB842" s="13">
        <f t="shared" si="230"/>
        <v>0</v>
      </c>
      <c r="AC842" s="13"/>
      <c r="AD842" s="13"/>
      <c r="AE842" s="13"/>
      <c r="AF842" s="13"/>
      <c r="AG842" s="13"/>
      <c r="AH842" s="13"/>
      <c r="AI842" s="13"/>
      <c r="AJ842" s="13"/>
      <c r="AK842" s="13">
        <f t="shared" si="231"/>
        <v>0</v>
      </c>
      <c r="AL842" s="13"/>
      <c r="AM842" s="13">
        <f t="shared" si="232"/>
        <v>0</v>
      </c>
      <c r="AN842" s="13"/>
      <c r="AO842" s="13">
        <v>0</v>
      </c>
      <c r="AP842" s="13">
        <f t="shared" si="233"/>
        <v>0</v>
      </c>
      <c r="AQ842" s="13"/>
      <c r="AR842" s="13">
        <f t="shared" si="234"/>
        <v>0</v>
      </c>
      <c r="AS842" s="13"/>
      <c r="AT842" s="13">
        <f t="shared" si="235"/>
        <v>0</v>
      </c>
      <c r="AU842" s="13"/>
      <c r="AV842" s="13">
        <f t="shared" si="236"/>
        <v>0</v>
      </c>
      <c r="AW842" s="13"/>
      <c r="AX842" s="13">
        <f t="shared" si="237"/>
        <v>0</v>
      </c>
      <c r="AY842" s="13"/>
      <c r="AZ842" s="13">
        <f t="shared" si="238"/>
        <v>0</v>
      </c>
      <c r="BA842" s="13"/>
      <c r="BB842" s="13">
        <f t="shared" si="239"/>
        <v>0</v>
      </c>
      <c r="BC842" s="13"/>
      <c r="BD842" s="13">
        <f t="shared" si="240"/>
        <v>0</v>
      </c>
      <c r="BE842" s="13"/>
      <c r="BF842" s="13">
        <f t="shared" si="241"/>
        <v>0</v>
      </c>
      <c r="BG842" s="13"/>
      <c r="BH842" s="13">
        <f t="shared" si="242"/>
        <v>193982.2042558449</v>
      </c>
      <c r="BI842" s="13">
        <f t="shared" si="243"/>
        <v>194000</v>
      </c>
      <c r="BJ842" s="13">
        <v>191900</v>
      </c>
    </row>
    <row r="843" spans="1:62" x14ac:dyDescent="0.25">
      <c r="A843" t="s">
        <v>1335</v>
      </c>
      <c r="B843" s="13">
        <v>104</v>
      </c>
      <c r="C843">
        <v>552224</v>
      </c>
      <c r="D843">
        <v>1</v>
      </c>
      <c r="E843">
        <v>0</v>
      </c>
      <c r="F843">
        <v>0</v>
      </c>
      <c r="G843">
        <v>0</v>
      </c>
      <c r="H843">
        <v>0</v>
      </c>
      <c r="I843" t="s">
        <v>23</v>
      </c>
      <c r="J843">
        <v>552054</v>
      </c>
      <c r="K843" t="s">
        <v>231</v>
      </c>
      <c r="L843">
        <v>552054</v>
      </c>
      <c r="M843" t="s">
        <v>231</v>
      </c>
      <c r="N843">
        <v>552054</v>
      </c>
      <c r="O843" t="s">
        <v>231</v>
      </c>
      <c r="P843">
        <v>552046</v>
      </c>
      <c r="Q843" t="s">
        <v>136</v>
      </c>
      <c r="R843" s="13">
        <v>70488.701001315436</v>
      </c>
      <c r="S843" s="13"/>
      <c r="T843" s="13"/>
      <c r="U843" s="13"/>
      <c r="V843" s="13">
        <f t="shared" si="227"/>
        <v>0</v>
      </c>
      <c r="W843" s="13"/>
      <c r="X843" s="13">
        <f t="shared" si="228"/>
        <v>0</v>
      </c>
      <c r="Y843" s="13"/>
      <c r="Z843" s="13">
        <f t="shared" si="229"/>
        <v>0</v>
      </c>
      <c r="AA843" s="13"/>
      <c r="AB843" s="13">
        <f t="shared" si="230"/>
        <v>0</v>
      </c>
      <c r="AC843" s="13"/>
      <c r="AD843" s="13"/>
      <c r="AE843" s="13"/>
      <c r="AF843" s="13"/>
      <c r="AG843" s="13"/>
      <c r="AH843" s="13"/>
      <c r="AI843" s="13"/>
      <c r="AJ843" s="13"/>
      <c r="AK843" s="13">
        <f t="shared" si="231"/>
        <v>0</v>
      </c>
      <c r="AL843" s="13"/>
      <c r="AM843" s="13">
        <f t="shared" si="232"/>
        <v>0</v>
      </c>
      <c r="AN843" s="13"/>
      <c r="AO843" s="13">
        <v>0</v>
      </c>
      <c r="AP843" s="13">
        <f t="shared" si="233"/>
        <v>0</v>
      </c>
      <c r="AQ843" s="13"/>
      <c r="AR843" s="13">
        <f t="shared" si="234"/>
        <v>0</v>
      </c>
      <c r="AS843" s="13"/>
      <c r="AT843" s="13">
        <f t="shared" si="235"/>
        <v>0</v>
      </c>
      <c r="AU843" s="13"/>
      <c r="AV843" s="13">
        <f t="shared" si="236"/>
        <v>0</v>
      </c>
      <c r="AW843" s="13"/>
      <c r="AX843" s="13">
        <f t="shared" si="237"/>
        <v>0</v>
      </c>
      <c r="AY843" s="13"/>
      <c r="AZ843" s="13">
        <f t="shared" si="238"/>
        <v>0</v>
      </c>
      <c r="BA843" s="13"/>
      <c r="BB843" s="13">
        <f t="shared" si="239"/>
        <v>0</v>
      </c>
      <c r="BC843" s="13"/>
      <c r="BD843" s="13">
        <f t="shared" si="240"/>
        <v>0</v>
      </c>
      <c r="BE843" s="13"/>
      <c r="BF843" s="13">
        <f t="shared" si="241"/>
        <v>0</v>
      </c>
      <c r="BG843" s="13"/>
      <c r="BH843" s="13">
        <f t="shared" si="242"/>
        <v>70488.701001315436</v>
      </c>
      <c r="BI843" s="13">
        <f t="shared" si="243"/>
        <v>70500</v>
      </c>
      <c r="BJ843" s="13">
        <v>70800</v>
      </c>
    </row>
    <row r="844" spans="1:62" x14ac:dyDescent="0.25">
      <c r="A844" s="3" t="s">
        <v>1337</v>
      </c>
      <c r="B844" s="13">
        <v>1864</v>
      </c>
      <c r="C844">
        <v>587028</v>
      </c>
      <c r="D844">
        <v>1</v>
      </c>
      <c r="E844">
        <v>1</v>
      </c>
      <c r="F844">
        <v>0</v>
      </c>
      <c r="G844">
        <v>0</v>
      </c>
      <c r="H844">
        <v>0</v>
      </c>
      <c r="I844" t="s">
        <v>75</v>
      </c>
      <c r="J844">
        <v>587028</v>
      </c>
      <c r="K844" t="s">
        <v>1337</v>
      </c>
      <c r="L844">
        <v>587711</v>
      </c>
      <c r="M844" t="s">
        <v>81</v>
      </c>
      <c r="N844">
        <v>587711</v>
      </c>
      <c r="O844" t="s">
        <v>81</v>
      </c>
      <c r="P844">
        <v>586846</v>
      </c>
      <c r="Q844" t="s">
        <v>79</v>
      </c>
      <c r="R844" s="13">
        <v>425989.51488405908</v>
      </c>
      <c r="S844" s="13">
        <v>2933</v>
      </c>
      <c r="T844" s="13">
        <v>156778.17988782696</v>
      </c>
      <c r="U844" s="13"/>
      <c r="V844" s="13">
        <f t="shared" si="227"/>
        <v>0</v>
      </c>
      <c r="W844" s="13">
        <v>8</v>
      </c>
      <c r="X844" s="13">
        <f t="shared" si="228"/>
        <v>23712</v>
      </c>
      <c r="Y844" s="13">
        <v>39</v>
      </c>
      <c r="Z844" s="13">
        <f t="shared" si="229"/>
        <v>38532</v>
      </c>
      <c r="AA844" s="13">
        <v>7</v>
      </c>
      <c r="AB844" s="13">
        <f t="shared" si="230"/>
        <v>1729</v>
      </c>
      <c r="AC844" s="13"/>
      <c r="AD844" s="13"/>
      <c r="AE844" s="13"/>
      <c r="AF844" s="13"/>
      <c r="AG844" s="13"/>
      <c r="AH844" s="13"/>
      <c r="AI844" s="13"/>
      <c r="AJ844" s="13"/>
      <c r="AK844" s="13">
        <f t="shared" si="231"/>
        <v>0</v>
      </c>
      <c r="AL844" s="13"/>
      <c r="AM844" s="13">
        <f t="shared" si="232"/>
        <v>0</v>
      </c>
      <c r="AN844" s="13"/>
      <c r="AO844" s="13">
        <v>1</v>
      </c>
      <c r="AP844" s="13">
        <f t="shared" si="233"/>
        <v>30500</v>
      </c>
      <c r="AQ844" s="13"/>
      <c r="AR844" s="13">
        <f t="shared" si="234"/>
        <v>0</v>
      </c>
      <c r="AS844" s="13"/>
      <c r="AT844" s="13">
        <f t="shared" si="235"/>
        <v>0</v>
      </c>
      <c r="AU844" s="13"/>
      <c r="AV844" s="13">
        <f t="shared" si="236"/>
        <v>0</v>
      </c>
      <c r="AW844" s="13"/>
      <c r="AX844" s="13">
        <f t="shared" si="237"/>
        <v>0</v>
      </c>
      <c r="AY844" s="13"/>
      <c r="AZ844" s="13">
        <f t="shared" si="238"/>
        <v>0</v>
      </c>
      <c r="BA844" s="13"/>
      <c r="BB844" s="13">
        <f t="shared" si="239"/>
        <v>0</v>
      </c>
      <c r="BC844" s="13"/>
      <c r="BD844" s="13">
        <f t="shared" si="240"/>
        <v>0</v>
      </c>
      <c r="BE844" s="13"/>
      <c r="BF844" s="13">
        <f t="shared" si="241"/>
        <v>0</v>
      </c>
      <c r="BG844" s="13"/>
      <c r="BH844" s="13">
        <f t="shared" si="242"/>
        <v>677240.6947718861</v>
      </c>
      <c r="BI844" s="13">
        <f t="shared" si="243"/>
        <v>677200</v>
      </c>
      <c r="BJ844" s="13">
        <v>688400</v>
      </c>
    </row>
    <row r="845" spans="1:62" x14ac:dyDescent="0.25">
      <c r="A845" t="s">
        <v>1338</v>
      </c>
      <c r="B845" s="13">
        <v>761</v>
      </c>
      <c r="C845">
        <v>569895</v>
      </c>
      <c r="D845">
        <v>1</v>
      </c>
      <c r="E845">
        <v>0</v>
      </c>
      <c r="F845">
        <v>0</v>
      </c>
      <c r="G845">
        <v>0</v>
      </c>
      <c r="H845">
        <v>0</v>
      </c>
      <c r="I845" t="s">
        <v>38</v>
      </c>
      <c r="J845">
        <v>507016</v>
      </c>
      <c r="K845" t="s">
        <v>239</v>
      </c>
      <c r="L845">
        <v>507016</v>
      </c>
      <c r="M845" t="s">
        <v>239</v>
      </c>
      <c r="N845">
        <v>507016</v>
      </c>
      <c r="O845" t="s">
        <v>239</v>
      </c>
      <c r="P845">
        <v>507016</v>
      </c>
      <c r="Q845" t="s">
        <v>239</v>
      </c>
      <c r="R845" s="13">
        <v>176831.65603945742</v>
      </c>
      <c r="S845" s="13"/>
      <c r="T845" s="13"/>
      <c r="U845" s="13"/>
      <c r="V845" s="13">
        <f t="shared" si="227"/>
        <v>0</v>
      </c>
      <c r="W845" s="13"/>
      <c r="X845" s="13">
        <f t="shared" si="228"/>
        <v>0</v>
      </c>
      <c r="Y845" s="13"/>
      <c r="Z845" s="13">
        <f t="shared" si="229"/>
        <v>0</v>
      </c>
      <c r="AA845" s="13"/>
      <c r="AB845" s="13">
        <f t="shared" si="230"/>
        <v>0</v>
      </c>
      <c r="AC845" s="13"/>
      <c r="AD845" s="13"/>
      <c r="AE845" s="13"/>
      <c r="AF845" s="13"/>
      <c r="AG845" s="13"/>
      <c r="AH845" s="13"/>
      <c r="AI845" s="13"/>
      <c r="AJ845" s="13"/>
      <c r="AK845" s="13">
        <f t="shared" si="231"/>
        <v>0</v>
      </c>
      <c r="AL845" s="13"/>
      <c r="AM845" s="13">
        <f t="shared" si="232"/>
        <v>0</v>
      </c>
      <c r="AN845" s="13"/>
      <c r="AO845" s="13">
        <v>0</v>
      </c>
      <c r="AP845" s="13">
        <f t="shared" si="233"/>
        <v>0</v>
      </c>
      <c r="AQ845" s="13"/>
      <c r="AR845" s="13">
        <f t="shared" si="234"/>
        <v>0</v>
      </c>
      <c r="AS845" s="13"/>
      <c r="AT845" s="13">
        <f t="shared" si="235"/>
        <v>0</v>
      </c>
      <c r="AU845" s="13"/>
      <c r="AV845" s="13">
        <f t="shared" si="236"/>
        <v>0</v>
      </c>
      <c r="AW845" s="13"/>
      <c r="AX845" s="13">
        <f t="shared" si="237"/>
        <v>0</v>
      </c>
      <c r="AY845" s="13"/>
      <c r="AZ845" s="13">
        <f t="shared" si="238"/>
        <v>0</v>
      </c>
      <c r="BA845" s="13"/>
      <c r="BB845" s="13">
        <f t="shared" si="239"/>
        <v>0</v>
      </c>
      <c r="BC845" s="13"/>
      <c r="BD845" s="13">
        <f t="shared" si="240"/>
        <v>0</v>
      </c>
      <c r="BE845" s="13"/>
      <c r="BF845" s="13">
        <f t="shared" si="241"/>
        <v>0</v>
      </c>
      <c r="BG845" s="13"/>
      <c r="BH845" s="13">
        <f t="shared" si="242"/>
        <v>176831.65603945742</v>
      </c>
      <c r="BI845" s="13">
        <f t="shared" si="243"/>
        <v>176800</v>
      </c>
      <c r="BJ845" s="13">
        <v>174700</v>
      </c>
    </row>
    <row r="846" spans="1:62" x14ac:dyDescent="0.25">
      <c r="A846" t="s">
        <v>1339</v>
      </c>
      <c r="B846" s="13">
        <v>296</v>
      </c>
      <c r="C846">
        <v>587036</v>
      </c>
      <c r="D846">
        <v>1</v>
      </c>
      <c r="E846">
        <v>0</v>
      </c>
      <c r="F846">
        <v>0</v>
      </c>
      <c r="G846">
        <v>0</v>
      </c>
      <c r="H846">
        <v>0</v>
      </c>
      <c r="I846" t="s">
        <v>75</v>
      </c>
      <c r="J846">
        <v>587711</v>
      </c>
      <c r="K846" t="s">
        <v>81</v>
      </c>
      <c r="L846">
        <v>587711</v>
      </c>
      <c r="M846" t="s">
        <v>81</v>
      </c>
      <c r="N846">
        <v>587711</v>
      </c>
      <c r="O846" t="s">
        <v>81</v>
      </c>
      <c r="P846">
        <v>586846</v>
      </c>
      <c r="Q846" t="s">
        <v>79</v>
      </c>
      <c r="R846" s="13">
        <v>70488.701001315436</v>
      </c>
      <c r="S846" s="13"/>
      <c r="T846" s="13"/>
      <c r="U846" s="13"/>
      <c r="V846" s="13">
        <f t="shared" si="227"/>
        <v>0</v>
      </c>
      <c r="W846" s="13"/>
      <c r="X846" s="13">
        <f t="shared" si="228"/>
        <v>0</v>
      </c>
      <c r="Y846" s="13"/>
      <c r="Z846" s="13">
        <f t="shared" si="229"/>
        <v>0</v>
      </c>
      <c r="AA846" s="13"/>
      <c r="AB846" s="13">
        <f t="shared" si="230"/>
        <v>0</v>
      </c>
      <c r="AC846" s="13"/>
      <c r="AD846" s="13"/>
      <c r="AE846" s="13"/>
      <c r="AF846" s="13"/>
      <c r="AG846" s="13"/>
      <c r="AH846" s="13"/>
      <c r="AI846" s="13"/>
      <c r="AJ846" s="13"/>
      <c r="AK846" s="13">
        <f t="shared" si="231"/>
        <v>0</v>
      </c>
      <c r="AL846" s="13"/>
      <c r="AM846" s="13">
        <f t="shared" si="232"/>
        <v>0</v>
      </c>
      <c r="AN846" s="13"/>
      <c r="AO846" s="13">
        <v>0</v>
      </c>
      <c r="AP846" s="13">
        <f t="shared" si="233"/>
        <v>0</v>
      </c>
      <c r="AQ846" s="13"/>
      <c r="AR846" s="13">
        <f t="shared" si="234"/>
        <v>0</v>
      </c>
      <c r="AS846" s="13"/>
      <c r="AT846" s="13">
        <f t="shared" si="235"/>
        <v>0</v>
      </c>
      <c r="AU846" s="13"/>
      <c r="AV846" s="13">
        <f t="shared" si="236"/>
        <v>0</v>
      </c>
      <c r="AW846" s="13"/>
      <c r="AX846" s="13">
        <f t="shared" si="237"/>
        <v>0</v>
      </c>
      <c r="AY846" s="13"/>
      <c r="AZ846" s="13">
        <f t="shared" si="238"/>
        <v>0</v>
      </c>
      <c r="BA846" s="13"/>
      <c r="BB846" s="13">
        <f t="shared" si="239"/>
        <v>0</v>
      </c>
      <c r="BC846" s="13"/>
      <c r="BD846" s="13">
        <f t="shared" si="240"/>
        <v>0</v>
      </c>
      <c r="BE846" s="13"/>
      <c r="BF846" s="13">
        <f t="shared" si="241"/>
        <v>0</v>
      </c>
      <c r="BG846" s="13"/>
      <c r="BH846" s="13">
        <f t="shared" si="242"/>
        <v>70488.701001315436</v>
      </c>
      <c r="BI846" s="13">
        <f t="shared" si="243"/>
        <v>70500</v>
      </c>
      <c r="BJ846" s="13">
        <v>70800</v>
      </c>
    </row>
    <row r="847" spans="1:62" x14ac:dyDescent="0.25">
      <c r="A847" s="4" t="s">
        <v>1016</v>
      </c>
      <c r="B847" s="13">
        <v>3455</v>
      </c>
      <c r="C847">
        <v>535672</v>
      </c>
      <c r="D847">
        <v>1</v>
      </c>
      <c r="E847">
        <v>1</v>
      </c>
      <c r="F847">
        <v>1</v>
      </c>
      <c r="G847">
        <v>0</v>
      </c>
      <c r="H847">
        <v>0</v>
      </c>
      <c r="I847" t="s">
        <v>26</v>
      </c>
      <c r="J847">
        <v>535672</v>
      </c>
      <c r="K847" t="s">
        <v>1016</v>
      </c>
      <c r="L847">
        <v>535672</v>
      </c>
      <c r="M847" t="s">
        <v>1016</v>
      </c>
      <c r="N847">
        <v>535419</v>
      </c>
      <c r="O847" t="s">
        <v>130</v>
      </c>
      <c r="P847">
        <v>535419</v>
      </c>
      <c r="Q847" t="s">
        <v>130</v>
      </c>
      <c r="R847" s="13">
        <v>776763.84680151835</v>
      </c>
      <c r="S847" s="13">
        <v>6655</v>
      </c>
      <c r="T847" s="13">
        <v>354664.44079536869</v>
      </c>
      <c r="U847" s="13">
        <v>1</v>
      </c>
      <c r="V847" s="13">
        <f t="shared" si="227"/>
        <v>741</v>
      </c>
      <c r="W847" s="13">
        <v>32</v>
      </c>
      <c r="X847" s="13">
        <f t="shared" si="228"/>
        <v>94848</v>
      </c>
      <c r="Y847" s="13">
        <v>23</v>
      </c>
      <c r="Z847" s="13">
        <f t="shared" si="229"/>
        <v>22724</v>
      </c>
      <c r="AA847" s="13">
        <v>10</v>
      </c>
      <c r="AB847" s="13">
        <f t="shared" si="230"/>
        <v>2470</v>
      </c>
      <c r="AC847" s="13">
        <v>7750</v>
      </c>
      <c r="AD847" s="13">
        <v>1631576.8994235643</v>
      </c>
      <c r="AE847" s="13"/>
      <c r="AF847" s="13"/>
      <c r="AG847" s="13"/>
      <c r="AH847" s="13"/>
      <c r="AI847" s="13"/>
      <c r="AJ847" s="13"/>
      <c r="AK847" s="13">
        <f t="shared" si="231"/>
        <v>0</v>
      </c>
      <c r="AL847" s="13"/>
      <c r="AM847" s="13">
        <f t="shared" si="232"/>
        <v>0</v>
      </c>
      <c r="AN847" s="13"/>
      <c r="AO847" s="13">
        <v>1</v>
      </c>
      <c r="AP847" s="13">
        <f t="shared" si="233"/>
        <v>30500</v>
      </c>
      <c r="AQ847" s="13"/>
      <c r="AR847" s="13">
        <f t="shared" si="234"/>
        <v>0</v>
      </c>
      <c r="AS847" s="13"/>
      <c r="AT847" s="13">
        <f t="shared" si="235"/>
        <v>0</v>
      </c>
      <c r="AU847" s="13"/>
      <c r="AV847" s="13">
        <f t="shared" si="236"/>
        <v>0</v>
      </c>
      <c r="AW847" s="13"/>
      <c r="AX847" s="13">
        <f t="shared" si="237"/>
        <v>0</v>
      </c>
      <c r="AY847" s="13"/>
      <c r="AZ847" s="13">
        <f t="shared" si="238"/>
        <v>0</v>
      </c>
      <c r="BA847" s="13"/>
      <c r="BB847" s="13">
        <f t="shared" si="239"/>
        <v>0</v>
      </c>
      <c r="BC847" s="13"/>
      <c r="BD847" s="13">
        <f t="shared" si="240"/>
        <v>0</v>
      </c>
      <c r="BE847" s="13"/>
      <c r="BF847" s="13">
        <f t="shared" si="241"/>
        <v>0</v>
      </c>
      <c r="BG847" s="13"/>
      <c r="BH847" s="13">
        <f t="shared" si="242"/>
        <v>2914288.1870204513</v>
      </c>
      <c r="BI847" s="13">
        <f t="shared" si="243"/>
        <v>2914300</v>
      </c>
      <c r="BJ847" s="13">
        <v>2908200</v>
      </c>
    </row>
    <row r="848" spans="1:62" x14ac:dyDescent="0.25">
      <c r="A848" t="s">
        <v>1340</v>
      </c>
      <c r="B848" s="13">
        <v>110</v>
      </c>
      <c r="C848">
        <v>529559</v>
      </c>
      <c r="D848">
        <v>1</v>
      </c>
      <c r="E848">
        <v>0</v>
      </c>
      <c r="F848">
        <v>0</v>
      </c>
      <c r="G848">
        <v>0</v>
      </c>
      <c r="H848">
        <v>0</v>
      </c>
      <c r="I848" t="s">
        <v>26</v>
      </c>
      <c r="J848">
        <v>534005</v>
      </c>
      <c r="K848" t="s">
        <v>28</v>
      </c>
      <c r="L848">
        <v>534005</v>
      </c>
      <c r="M848" t="s">
        <v>28</v>
      </c>
      <c r="N848">
        <v>534005</v>
      </c>
      <c r="O848" t="s">
        <v>28</v>
      </c>
      <c r="P848">
        <v>534005</v>
      </c>
      <c r="Q848" t="s">
        <v>28</v>
      </c>
      <c r="R848" s="13">
        <v>70488.701001315436</v>
      </c>
      <c r="S848" s="13"/>
      <c r="T848" s="13"/>
      <c r="U848" s="13"/>
      <c r="V848" s="13">
        <f t="shared" si="227"/>
        <v>0</v>
      </c>
      <c r="W848" s="13"/>
      <c r="X848" s="13">
        <f t="shared" si="228"/>
        <v>0</v>
      </c>
      <c r="Y848" s="13"/>
      <c r="Z848" s="13">
        <f t="shared" si="229"/>
        <v>0</v>
      </c>
      <c r="AA848" s="13"/>
      <c r="AB848" s="13">
        <f t="shared" si="230"/>
        <v>0</v>
      </c>
      <c r="AC848" s="13"/>
      <c r="AD848" s="13"/>
      <c r="AE848" s="13"/>
      <c r="AF848" s="13"/>
      <c r="AG848" s="13"/>
      <c r="AH848" s="13"/>
      <c r="AI848" s="13"/>
      <c r="AJ848" s="13"/>
      <c r="AK848" s="13">
        <f t="shared" si="231"/>
        <v>0</v>
      </c>
      <c r="AL848" s="13"/>
      <c r="AM848" s="13">
        <f t="shared" si="232"/>
        <v>0</v>
      </c>
      <c r="AN848" s="13"/>
      <c r="AO848" s="13">
        <v>0</v>
      </c>
      <c r="AP848" s="13">
        <f t="shared" si="233"/>
        <v>0</v>
      </c>
      <c r="AQ848" s="13"/>
      <c r="AR848" s="13">
        <f t="shared" si="234"/>
        <v>0</v>
      </c>
      <c r="AS848" s="13"/>
      <c r="AT848" s="13">
        <f t="shared" si="235"/>
        <v>0</v>
      </c>
      <c r="AU848" s="13"/>
      <c r="AV848" s="13">
        <f t="shared" si="236"/>
        <v>0</v>
      </c>
      <c r="AW848" s="13"/>
      <c r="AX848" s="13">
        <f t="shared" si="237"/>
        <v>0</v>
      </c>
      <c r="AY848" s="13"/>
      <c r="AZ848" s="13">
        <f t="shared" si="238"/>
        <v>0</v>
      </c>
      <c r="BA848" s="13"/>
      <c r="BB848" s="13">
        <f t="shared" si="239"/>
        <v>0</v>
      </c>
      <c r="BC848" s="13"/>
      <c r="BD848" s="13">
        <f t="shared" si="240"/>
        <v>0</v>
      </c>
      <c r="BE848" s="13"/>
      <c r="BF848" s="13">
        <f t="shared" si="241"/>
        <v>0</v>
      </c>
      <c r="BG848" s="13"/>
      <c r="BH848" s="13">
        <f t="shared" si="242"/>
        <v>70488.701001315436</v>
      </c>
      <c r="BI848" s="13">
        <f t="shared" si="243"/>
        <v>70500</v>
      </c>
      <c r="BJ848" s="13">
        <v>70800</v>
      </c>
    </row>
    <row r="849" spans="1:62" x14ac:dyDescent="0.25">
      <c r="A849" t="s">
        <v>1341</v>
      </c>
      <c r="B849" s="13">
        <v>562</v>
      </c>
      <c r="C849">
        <v>539171</v>
      </c>
      <c r="D849">
        <v>1</v>
      </c>
      <c r="E849">
        <v>0</v>
      </c>
      <c r="F849">
        <v>0</v>
      </c>
      <c r="G849">
        <v>0</v>
      </c>
      <c r="H849">
        <v>0</v>
      </c>
      <c r="I849" t="s">
        <v>26</v>
      </c>
      <c r="J849">
        <v>539244</v>
      </c>
      <c r="K849" t="s">
        <v>1153</v>
      </c>
      <c r="L849">
        <v>539244</v>
      </c>
      <c r="M849" t="s">
        <v>1153</v>
      </c>
      <c r="N849">
        <v>539244</v>
      </c>
      <c r="O849" t="s">
        <v>1153</v>
      </c>
      <c r="P849">
        <v>539139</v>
      </c>
      <c r="Q849" t="s">
        <v>548</v>
      </c>
      <c r="R849" s="13">
        <v>131137.85734054612</v>
      </c>
      <c r="S849" s="13"/>
      <c r="T849" s="13"/>
      <c r="U849" s="13"/>
      <c r="V849" s="13">
        <f t="shared" si="227"/>
        <v>0</v>
      </c>
      <c r="W849" s="13"/>
      <c r="X849" s="13">
        <f t="shared" si="228"/>
        <v>0</v>
      </c>
      <c r="Y849" s="13"/>
      <c r="Z849" s="13">
        <f t="shared" si="229"/>
        <v>0</v>
      </c>
      <c r="AA849" s="13"/>
      <c r="AB849" s="13">
        <f t="shared" si="230"/>
        <v>0</v>
      </c>
      <c r="AC849" s="13"/>
      <c r="AD849" s="13"/>
      <c r="AE849" s="13"/>
      <c r="AF849" s="13"/>
      <c r="AG849" s="13"/>
      <c r="AH849" s="13"/>
      <c r="AI849" s="13"/>
      <c r="AJ849" s="13"/>
      <c r="AK849" s="13">
        <f t="shared" si="231"/>
        <v>0</v>
      </c>
      <c r="AL849" s="13"/>
      <c r="AM849" s="13">
        <f t="shared" si="232"/>
        <v>0</v>
      </c>
      <c r="AN849" s="13"/>
      <c r="AO849" s="13">
        <v>0</v>
      </c>
      <c r="AP849" s="13">
        <f t="shared" si="233"/>
        <v>0</v>
      </c>
      <c r="AQ849" s="13"/>
      <c r="AR849" s="13">
        <f t="shared" si="234"/>
        <v>0</v>
      </c>
      <c r="AS849" s="13"/>
      <c r="AT849" s="13">
        <f t="shared" si="235"/>
        <v>0</v>
      </c>
      <c r="AU849" s="13"/>
      <c r="AV849" s="13">
        <f t="shared" si="236"/>
        <v>0</v>
      </c>
      <c r="AW849" s="13"/>
      <c r="AX849" s="13">
        <f t="shared" si="237"/>
        <v>0</v>
      </c>
      <c r="AY849" s="13"/>
      <c r="AZ849" s="13">
        <f t="shared" si="238"/>
        <v>0</v>
      </c>
      <c r="BA849" s="13"/>
      <c r="BB849" s="13">
        <f t="shared" si="239"/>
        <v>0</v>
      </c>
      <c r="BC849" s="13"/>
      <c r="BD849" s="13">
        <f t="shared" si="240"/>
        <v>0</v>
      </c>
      <c r="BE849" s="13"/>
      <c r="BF849" s="13">
        <f t="shared" si="241"/>
        <v>0</v>
      </c>
      <c r="BG849" s="13"/>
      <c r="BH849" s="13">
        <f t="shared" si="242"/>
        <v>131137.85734054612</v>
      </c>
      <c r="BI849" s="13">
        <f t="shared" si="243"/>
        <v>131100</v>
      </c>
      <c r="BJ849" s="13">
        <v>131900</v>
      </c>
    </row>
    <row r="850" spans="1:62" x14ac:dyDescent="0.25">
      <c r="A850" t="s">
        <v>1343</v>
      </c>
      <c r="B850" s="13">
        <v>101</v>
      </c>
      <c r="C850">
        <v>530123</v>
      </c>
      <c r="D850">
        <v>1</v>
      </c>
      <c r="E850">
        <v>0</v>
      </c>
      <c r="F850">
        <v>0</v>
      </c>
      <c r="G850">
        <v>0</v>
      </c>
      <c r="H850">
        <v>0</v>
      </c>
      <c r="I850" t="s">
        <v>110</v>
      </c>
      <c r="J850">
        <v>557153</v>
      </c>
      <c r="K850" t="s">
        <v>867</v>
      </c>
      <c r="L850">
        <v>557153</v>
      </c>
      <c r="M850" t="s">
        <v>867</v>
      </c>
      <c r="N850">
        <v>557153</v>
      </c>
      <c r="O850" t="s">
        <v>867</v>
      </c>
      <c r="P850">
        <v>557153</v>
      </c>
      <c r="Q850" t="s">
        <v>867</v>
      </c>
      <c r="R850" s="13">
        <v>70488.701001315436</v>
      </c>
      <c r="S850" s="13"/>
      <c r="T850" s="13"/>
      <c r="U850" s="13"/>
      <c r="V850" s="13">
        <f t="shared" si="227"/>
        <v>0</v>
      </c>
      <c r="W850" s="13"/>
      <c r="X850" s="13">
        <f t="shared" si="228"/>
        <v>0</v>
      </c>
      <c r="Y850" s="13"/>
      <c r="Z850" s="13">
        <f t="shared" si="229"/>
        <v>0</v>
      </c>
      <c r="AA850" s="13"/>
      <c r="AB850" s="13">
        <f t="shared" si="230"/>
        <v>0</v>
      </c>
      <c r="AC850" s="13"/>
      <c r="AD850" s="13"/>
      <c r="AE850" s="13"/>
      <c r="AF850" s="13"/>
      <c r="AG850" s="13"/>
      <c r="AH850" s="13"/>
      <c r="AI850" s="13"/>
      <c r="AJ850" s="13"/>
      <c r="AK850" s="13">
        <f t="shared" si="231"/>
        <v>0</v>
      </c>
      <c r="AL850" s="13"/>
      <c r="AM850" s="13">
        <f t="shared" si="232"/>
        <v>0</v>
      </c>
      <c r="AN850" s="13"/>
      <c r="AO850" s="13">
        <v>0</v>
      </c>
      <c r="AP850" s="13">
        <f t="shared" si="233"/>
        <v>0</v>
      </c>
      <c r="AQ850" s="13"/>
      <c r="AR850" s="13">
        <f t="shared" si="234"/>
        <v>0</v>
      </c>
      <c r="AS850" s="13"/>
      <c r="AT850" s="13">
        <f t="shared" si="235"/>
        <v>0</v>
      </c>
      <c r="AU850" s="13"/>
      <c r="AV850" s="13">
        <f t="shared" si="236"/>
        <v>0</v>
      </c>
      <c r="AW850" s="13"/>
      <c r="AX850" s="13">
        <f t="shared" si="237"/>
        <v>0</v>
      </c>
      <c r="AY850" s="13"/>
      <c r="AZ850" s="13">
        <f t="shared" si="238"/>
        <v>0</v>
      </c>
      <c r="BA850" s="13"/>
      <c r="BB850" s="13">
        <f t="shared" si="239"/>
        <v>0</v>
      </c>
      <c r="BC850" s="13"/>
      <c r="BD850" s="13">
        <f t="shared" si="240"/>
        <v>0</v>
      </c>
      <c r="BE850" s="13"/>
      <c r="BF850" s="13">
        <f t="shared" si="241"/>
        <v>0</v>
      </c>
      <c r="BG850" s="13"/>
      <c r="BH850" s="13">
        <f t="shared" si="242"/>
        <v>70488.701001315436</v>
      </c>
      <c r="BI850" s="13">
        <f t="shared" si="243"/>
        <v>70500</v>
      </c>
      <c r="BJ850" s="13">
        <v>70800</v>
      </c>
    </row>
    <row r="851" spans="1:62" x14ac:dyDescent="0.25">
      <c r="A851" s="6" t="s">
        <v>119</v>
      </c>
      <c r="B851" s="13">
        <v>6651</v>
      </c>
      <c r="C851">
        <v>576271</v>
      </c>
      <c r="D851">
        <v>1</v>
      </c>
      <c r="E851">
        <v>1</v>
      </c>
      <c r="F851">
        <v>1</v>
      </c>
      <c r="G851">
        <v>1</v>
      </c>
      <c r="H851">
        <v>1</v>
      </c>
      <c r="I851" t="s">
        <v>33</v>
      </c>
      <c r="J851">
        <v>576271</v>
      </c>
      <c r="K851" t="s">
        <v>119</v>
      </c>
      <c r="L851">
        <v>576271</v>
      </c>
      <c r="M851" t="s">
        <v>119</v>
      </c>
      <c r="N851">
        <v>576271</v>
      </c>
      <c r="O851" t="s">
        <v>119</v>
      </c>
      <c r="P851">
        <v>576271</v>
      </c>
      <c r="Q851" t="s">
        <v>119</v>
      </c>
      <c r="R851" s="13">
        <v>304786.83453022357</v>
      </c>
      <c r="S851" s="13">
        <v>10874</v>
      </c>
      <c r="T851" s="13">
        <v>241930.79151053491</v>
      </c>
      <c r="U851" s="13">
        <v>1</v>
      </c>
      <c r="V851" s="13">
        <f t="shared" si="227"/>
        <v>741</v>
      </c>
      <c r="W851" s="13">
        <v>35</v>
      </c>
      <c r="X851" s="13">
        <f t="shared" si="228"/>
        <v>103740</v>
      </c>
      <c r="Y851" s="13">
        <v>28</v>
      </c>
      <c r="Z851" s="13">
        <f t="shared" si="229"/>
        <v>27664</v>
      </c>
      <c r="AA851" s="13">
        <v>60</v>
      </c>
      <c r="AB851" s="13">
        <f t="shared" si="230"/>
        <v>14820</v>
      </c>
      <c r="AC851" s="13">
        <v>12317</v>
      </c>
      <c r="AD851" s="13">
        <v>1446733.6153622002</v>
      </c>
      <c r="AE851" s="13">
        <v>12317</v>
      </c>
      <c r="AF851" s="13">
        <v>2149643.2627395666</v>
      </c>
      <c r="AG851" s="13">
        <v>20128</v>
      </c>
      <c r="AH851" s="13">
        <v>13247675.973136494</v>
      </c>
      <c r="AI851" s="13"/>
      <c r="AJ851" s="13">
        <v>1641</v>
      </c>
      <c r="AK851" s="13">
        <f t="shared" si="231"/>
        <v>228099</v>
      </c>
      <c r="AL851" s="13">
        <v>92</v>
      </c>
      <c r="AM851" s="13">
        <f t="shared" si="232"/>
        <v>3220</v>
      </c>
      <c r="AN851" s="13"/>
      <c r="AO851" s="13">
        <v>3</v>
      </c>
      <c r="AP851" s="13">
        <f t="shared" si="233"/>
        <v>91500</v>
      </c>
      <c r="AQ851" s="13">
        <v>145</v>
      </c>
      <c r="AR851" s="13">
        <f t="shared" si="234"/>
        <v>392370</v>
      </c>
      <c r="AS851" s="13">
        <v>1458</v>
      </c>
      <c r="AT851" s="13">
        <f t="shared" si="235"/>
        <v>202662</v>
      </c>
      <c r="AU851" s="13">
        <v>777</v>
      </c>
      <c r="AV851" s="13">
        <f t="shared" si="236"/>
        <v>262626</v>
      </c>
      <c r="AW851" s="13">
        <v>342</v>
      </c>
      <c r="AX851" s="13">
        <f t="shared" si="237"/>
        <v>36936</v>
      </c>
      <c r="AY851" s="13">
        <v>37</v>
      </c>
      <c r="AZ851" s="13">
        <f t="shared" si="238"/>
        <v>2997</v>
      </c>
      <c r="BA851" s="13">
        <v>432</v>
      </c>
      <c r="BB851" s="13">
        <f t="shared" si="239"/>
        <v>140400</v>
      </c>
      <c r="BC851" s="13">
        <v>45</v>
      </c>
      <c r="BD851" s="13">
        <f t="shared" si="240"/>
        <v>18270</v>
      </c>
      <c r="BE851" s="13">
        <v>16</v>
      </c>
      <c r="BF851" s="13">
        <f t="shared" si="241"/>
        <v>3472</v>
      </c>
      <c r="BG851" s="13">
        <v>5580</v>
      </c>
      <c r="BH851" s="13">
        <f t="shared" si="242"/>
        <v>18925867.477279019</v>
      </c>
      <c r="BI851" s="13">
        <f t="shared" si="243"/>
        <v>18925900</v>
      </c>
      <c r="BJ851" s="13">
        <v>19132500</v>
      </c>
    </row>
    <row r="852" spans="1:62" x14ac:dyDescent="0.25">
      <c r="A852" t="s">
        <v>1307</v>
      </c>
      <c r="B852" s="13">
        <v>128</v>
      </c>
      <c r="C852">
        <v>576280</v>
      </c>
      <c r="D852">
        <v>1</v>
      </c>
      <c r="E852">
        <v>0</v>
      </c>
      <c r="F852">
        <v>0</v>
      </c>
      <c r="G852">
        <v>0</v>
      </c>
      <c r="H852">
        <v>0</v>
      </c>
      <c r="I852" t="s">
        <v>33</v>
      </c>
      <c r="J852">
        <v>576743</v>
      </c>
      <c r="K852" t="s">
        <v>1266</v>
      </c>
      <c r="L852">
        <v>576271</v>
      </c>
      <c r="M852" t="s">
        <v>119</v>
      </c>
      <c r="N852">
        <v>576271</v>
      </c>
      <c r="O852" t="s">
        <v>119</v>
      </c>
      <c r="P852">
        <v>576271</v>
      </c>
      <c r="Q852" t="s">
        <v>119</v>
      </c>
      <c r="R852" s="13">
        <v>70488.701001315436</v>
      </c>
      <c r="S852" s="13"/>
      <c r="T852" s="13"/>
      <c r="U852" s="13"/>
      <c r="V852" s="13">
        <f t="shared" si="227"/>
        <v>0</v>
      </c>
      <c r="W852" s="13"/>
      <c r="X852" s="13">
        <f t="shared" si="228"/>
        <v>0</v>
      </c>
      <c r="Y852" s="13"/>
      <c r="Z852" s="13">
        <f t="shared" si="229"/>
        <v>0</v>
      </c>
      <c r="AA852" s="13"/>
      <c r="AB852" s="13">
        <f t="shared" si="230"/>
        <v>0</v>
      </c>
      <c r="AC852" s="13"/>
      <c r="AD852" s="13"/>
      <c r="AE852" s="13"/>
      <c r="AF852" s="13"/>
      <c r="AG852" s="13"/>
      <c r="AH852" s="13"/>
      <c r="AI852" s="13"/>
      <c r="AJ852" s="13"/>
      <c r="AK852" s="13">
        <f t="shared" si="231"/>
        <v>0</v>
      </c>
      <c r="AL852" s="13"/>
      <c r="AM852" s="13">
        <f t="shared" si="232"/>
        <v>0</v>
      </c>
      <c r="AN852" s="13"/>
      <c r="AO852" s="13">
        <v>0</v>
      </c>
      <c r="AP852" s="13">
        <f t="shared" si="233"/>
        <v>0</v>
      </c>
      <c r="AQ852" s="13"/>
      <c r="AR852" s="13">
        <f t="shared" si="234"/>
        <v>0</v>
      </c>
      <c r="AS852" s="13"/>
      <c r="AT852" s="13">
        <f t="shared" si="235"/>
        <v>0</v>
      </c>
      <c r="AU852" s="13"/>
      <c r="AV852" s="13">
        <f t="shared" si="236"/>
        <v>0</v>
      </c>
      <c r="AW852" s="13"/>
      <c r="AX852" s="13">
        <f t="shared" si="237"/>
        <v>0</v>
      </c>
      <c r="AY852" s="13"/>
      <c r="AZ852" s="13">
        <f t="shared" si="238"/>
        <v>0</v>
      </c>
      <c r="BA852" s="13"/>
      <c r="BB852" s="13">
        <f t="shared" si="239"/>
        <v>0</v>
      </c>
      <c r="BC852" s="13"/>
      <c r="BD852" s="13">
        <f t="shared" si="240"/>
        <v>0</v>
      </c>
      <c r="BE852" s="13"/>
      <c r="BF852" s="13">
        <f t="shared" si="241"/>
        <v>0</v>
      </c>
      <c r="BG852" s="13"/>
      <c r="BH852" s="13">
        <f t="shared" si="242"/>
        <v>70488.701001315436</v>
      </c>
      <c r="BI852" s="13">
        <f t="shared" si="243"/>
        <v>70500</v>
      </c>
      <c r="BJ852" s="13">
        <v>70800</v>
      </c>
    </row>
    <row r="853" spans="1:62" x14ac:dyDescent="0.25">
      <c r="A853" s="5" t="s">
        <v>1307</v>
      </c>
      <c r="B853" s="13">
        <v>6169</v>
      </c>
      <c r="C853">
        <v>557676</v>
      </c>
      <c r="D853">
        <v>1</v>
      </c>
      <c r="E853">
        <v>1</v>
      </c>
      <c r="F853">
        <v>1</v>
      </c>
      <c r="G853">
        <v>1</v>
      </c>
      <c r="H853">
        <v>0</v>
      </c>
      <c r="I853" t="s">
        <v>110</v>
      </c>
      <c r="J853">
        <v>557676</v>
      </c>
      <c r="K853" t="s">
        <v>1307</v>
      </c>
      <c r="L853">
        <v>557676</v>
      </c>
      <c r="M853" t="s">
        <v>1307</v>
      </c>
      <c r="N853">
        <v>557676</v>
      </c>
      <c r="O853" t="s">
        <v>1307</v>
      </c>
      <c r="P853">
        <v>558389</v>
      </c>
      <c r="Q853" t="s">
        <v>896</v>
      </c>
      <c r="R853" s="13">
        <v>1358977.9720677957</v>
      </c>
      <c r="S853" s="13">
        <v>8076</v>
      </c>
      <c r="T853" s="13">
        <v>430004.02910604124</v>
      </c>
      <c r="U853" s="13">
        <v>1</v>
      </c>
      <c r="V853" s="13">
        <f t="shared" si="227"/>
        <v>741</v>
      </c>
      <c r="W853" s="13">
        <v>19</v>
      </c>
      <c r="X853" s="13">
        <f t="shared" si="228"/>
        <v>56316</v>
      </c>
      <c r="Y853" s="13">
        <v>185</v>
      </c>
      <c r="Z853" s="13">
        <f t="shared" si="229"/>
        <v>182780</v>
      </c>
      <c r="AA853" s="13">
        <v>30</v>
      </c>
      <c r="AB853" s="13">
        <f t="shared" si="230"/>
        <v>7410</v>
      </c>
      <c r="AC853" s="13">
        <v>10485</v>
      </c>
      <c r="AD853" s="13">
        <v>2192013.2796591595</v>
      </c>
      <c r="AE853" s="13">
        <v>8076</v>
      </c>
      <c r="AF853" s="13">
        <v>895949.41536530259</v>
      </c>
      <c r="AG853" s="13"/>
      <c r="AH853" s="13"/>
      <c r="AI853" s="13"/>
      <c r="AJ853" s="13"/>
      <c r="AK853" s="13">
        <f t="shared" si="231"/>
        <v>0</v>
      </c>
      <c r="AL853" s="13"/>
      <c r="AM853" s="13">
        <f t="shared" si="232"/>
        <v>0</v>
      </c>
      <c r="AN853" s="13"/>
      <c r="AO853" s="13">
        <v>19</v>
      </c>
      <c r="AP853" s="13">
        <f t="shared" si="233"/>
        <v>579500</v>
      </c>
      <c r="AQ853" s="13"/>
      <c r="AR853" s="13">
        <f t="shared" si="234"/>
        <v>0</v>
      </c>
      <c r="AS853" s="13"/>
      <c r="AT853" s="13">
        <f t="shared" si="235"/>
        <v>0</v>
      </c>
      <c r="AU853" s="13"/>
      <c r="AV853" s="13">
        <f t="shared" si="236"/>
        <v>0</v>
      </c>
      <c r="AW853" s="13"/>
      <c r="AX853" s="13">
        <f t="shared" si="237"/>
        <v>0</v>
      </c>
      <c r="AY853" s="13"/>
      <c r="AZ853" s="13">
        <f t="shared" si="238"/>
        <v>0</v>
      </c>
      <c r="BA853" s="13"/>
      <c r="BB853" s="13">
        <f t="shared" si="239"/>
        <v>0</v>
      </c>
      <c r="BC853" s="13"/>
      <c r="BD853" s="13">
        <f t="shared" si="240"/>
        <v>0</v>
      </c>
      <c r="BE853" s="13"/>
      <c r="BF853" s="13">
        <f t="shared" si="241"/>
        <v>0</v>
      </c>
      <c r="BG853" s="13"/>
      <c r="BH853" s="13">
        <f t="shared" si="242"/>
        <v>5703691.6961982995</v>
      </c>
      <c r="BI853" s="13">
        <f t="shared" si="243"/>
        <v>5703700</v>
      </c>
      <c r="BJ853" s="13">
        <v>5828700</v>
      </c>
    </row>
    <row r="854" spans="1:62" x14ac:dyDescent="0.25">
      <c r="A854" t="s">
        <v>1345</v>
      </c>
      <c r="B854" s="13">
        <v>1239</v>
      </c>
      <c r="C854">
        <v>538167</v>
      </c>
      <c r="D854">
        <v>1</v>
      </c>
      <c r="E854">
        <v>0</v>
      </c>
      <c r="F854">
        <v>0</v>
      </c>
      <c r="G854">
        <v>0</v>
      </c>
      <c r="H854">
        <v>0</v>
      </c>
      <c r="I854" t="s">
        <v>26</v>
      </c>
      <c r="J854">
        <v>538728</v>
      </c>
      <c r="K854" t="s">
        <v>93</v>
      </c>
      <c r="L854">
        <v>538728</v>
      </c>
      <c r="M854" t="s">
        <v>93</v>
      </c>
      <c r="N854">
        <v>538728</v>
      </c>
      <c r="O854" t="s">
        <v>93</v>
      </c>
      <c r="P854">
        <v>538728</v>
      </c>
      <c r="Q854" t="s">
        <v>93</v>
      </c>
      <c r="R854" s="13">
        <v>285564.49542111595</v>
      </c>
      <c r="S854" s="13"/>
      <c r="T854" s="13"/>
      <c r="U854" s="13"/>
      <c r="V854" s="13">
        <f t="shared" si="227"/>
        <v>0</v>
      </c>
      <c r="W854" s="13"/>
      <c r="X854" s="13">
        <f t="shared" si="228"/>
        <v>0</v>
      </c>
      <c r="Y854" s="13"/>
      <c r="Z854" s="13">
        <f t="shared" si="229"/>
        <v>0</v>
      </c>
      <c r="AA854" s="13"/>
      <c r="AB854" s="13">
        <f t="shared" si="230"/>
        <v>0</v>
      </c>
      <c r="AC854" s="13"/>
      <c r="AD854" s="13"/>
      <c r="AE854" s="13"/>
      <c r="AF854" s="13"/>
      <c r="AG854" s="13"/>
      <c r="AH854" s="13"/>
      <c r="AI854" s="13"/>
      <c r="AJ854" s="13"/>
      <c r="AK854" s="13">
        <f t="shared" si="231"/>
        <v>0</v>
      </c>
      <c r="AL854" s="13"/>
      <c r="AM854" s="13">
        <f t="shared" si="232"/>
        <v>0</v>
      </c>
      <c r="AN854" s="13"/>
      <c r="AO854" s="13">
        <v>0</v>
      </c>
      <c r="AP854" s="13">
        <f t="shared" si="233"/>
        <v>0</v>
      </c>
      <c r="AQ854" s="13"/>
      <c r="AR854" s="13">
        <f t="shared" si="234"/>
        <v>0</v>
      </c>
      <c r="AS854" s="13"/>
      <c r="AT854" s="13">
        <f t="shared" si="235"/>
        <v>0</v>
      </c>
      <c r="AU854" s="13"/>
      <c r="AV854" s="13">
        <f t="shared" si="236"/>
        <v>0</v>
      </c>
      <c r="AW854" s="13"/>
      <c r="AX854" s="13">
        <f t="shared" si="237"/>
        <v>0</v>
      </c>
      <c r="AY854" s="13"/>
      <c r="AZ854" s="13">
        <f t="shared" si="238"/>
        <v>0</v>
      </c>
      <c r="BA854" s="13"/>
      <c r="BB854" s="13">
        <f t="shared" si="239"/>
        <v>0</v>
      </c>
      <c r="BC854" s="13"/>
      <c r="BD854" s="13">
        <f t="shared" si="240"/>
        <v>0</v>
      </c>
      <c r="BE854" s="13"/>
      <c r="BF854" s="13">
        <f t="shared" si="241"/>
        <v>0</v>
      </c>
      <c r="BG854" s="13"/>
      <c r="BH854" s="13">
        <f t="shared" si="242"/>
        <v>285564.49542111595</v>
      </c>
      <c r="BI854" s="13">
        <f t="shared" si="243"/>
        <v>285600</v>
      </c>
      <c r="BJ854" s="13">
        <v>283900</v>
      </c>
    </row>
    <row r="855" spans="1:62" x14ac:dyDescent="0.25">
      <c r="A855" t="s">
        <v>1346</v>
      </c>
      <c r="B855" s="13">
        <v>182</v>
      </c>
      <c r="C855">
        <v>531570</v>
      </c>
      <c r="D855">
        <v>1</v>
      </c>
      <c r="E855">
        <v>0</v>
      </c>
      <c r="F855">
        <v>0</v>
      </c>
      <c r="G855">
        <v>0</v>
      </c>
      <c r="H855">
        <v>0</v>
      </c>
      <c r="I855" t="s">
        <v>26</v>
      </c>
      <c r="J855">
        <v>535338</v>
      </c>
      <c r="K855" t="s">
        <v>1347</v>
      </c>
      <c r="L855">
        <v>534676</v>
      </c>
      <c r="M855" t="s">
        <v>943</v>
      </c>
      <c r="N855">
        <v>534676</v>
      </c>
      <c r="O855" t="s">
        <v>943</v>
      </c>
      <c r="P855">
        <v>534676</v>
      </c>
      <c r="Q855" t="s">
        <v>943</v>
      </c>
      <c r="R855" s="13">
        <v>70488.701001315436</v>
      </c>
      <c r="S855" s="13"/>
      <c r="T855" s="13"/>
      <c r="U855" s="13"/>
      <c r="V855" s="13">
        <f t="shared" si="227"/>
        <v>0</v>
      </c>
      <c r="W855" s="13"/>
      <c r="X855" s="13">
        <f t="shared" si="228"/>
        <v>0</v>
      </c>
      <c r="Y855" s="13"/>
      <c r="Z855" s="13">
        <f t="shared" si="229"/>
        <v>0</v>
      </c>
      <c r="AA855" s="13"/>
      <c r="AB855" s="13">
        <f t="shared" si="230"/>
        <v>0</v>
      </c>
      <c r="AC855" s="13"/>
      <c r="AD855" s="13"/>
      <c r="AE855" s="13"/>
      <c r="AF855" s="13"/>
      <c r="AG855" s="13"/>
      <c r="AH855" s="13"/>
      <c r="AI855" s="13"/>
      <c r="AJ855" s="13"/>
      <c r="AK855" s="13">
        <f t="shared" si="231"/>
        <v>0</v>
      </c>
      <c r="AL855" s="13"/>
      <c r="AM855" s="13">
        <f t="shared" si="232"/>
        <v>0</v>
      </c>
      <c r="AN855" s="13"/>
      <c r="AO855" s="13">
        <v>0</v>
      </c>
      <c r="AP855" s="13">
        <f t="shared" si="233"/>
        <v>0</v>
      </c>
      <c r="AQ855" s="13"/>
      <c r="AR855" s="13">
        <f t="shared" si="234"/>
        <v>0</v>
      </c>
      <c r="AS855" s="13"/>
      <c r="AT855" s="13">
        <f t="shared" si="235"/>
        <v>0</v>
      </c>
      <c r="AU855" s="13"/>
      <c r="AV855" s="13">
        <f t="shared" si="236"/>
        <v>0</v>
      </c>
      <c r="AW855" s="13"/>
      <c r="AX855" s="13">
        <f t="shared" si="237"/>
        <v>0</v>
      </c>
      <c r="AY855" s="13"/>
      <c r="AZ855" s="13">
        <f t="shared" si="238"/>
        <v>0</v>
      </c>
      <c r="BA855" s="13"/>
      <c r="BB855" s="13">
        <f t="shared" si="239"/>
        <v>0</v>
      </c>
      <c r="BC855" s="13"/>
      <c r="BD855" s="13">
        <f t="shared" si="240"/>
        <v>0</v>
      </c>
      <c r="BE855" s="13"/>
      <c r="BF855" s="13">
        <f t="shared" si="241"/>
        <v>0</v>
      </c>
      <c r="BG855" s="13"/>
      <c r="BH855" s="13">
        <f t="shared" si="242"/>
        <v>70488.701001315436</v>
      </c>
      <c r="BI855" s="13">
        <f t="shared" si="243"/>
        <v>70500</v>
      </c>
      <c r="BJ855" s="13">
        <v>70800</v>
      </c>
    </row>
    <row r="856" spans="1:62" x14ac:dyDescent="0.25">
      <c r="A856" t="s">
        <v>1350</v>
      </c>
      <c r="B856" s="13">
        <v>586</v>
      </c>
      <c r="C856">
        <v>569968</v>
      </c>
      <c r="D856">
        <v>1</v>
      </c>
      <c r="E856">
        <v>0</v>
      </c>
      <c r="F856">
        <v>0</v>
      </c>
      <c r="G856">
        <v>0</v>
      </c>
      <c r="H856">
        <v>0</v>
      </c>
      <c r="I856" t="s">
        <v>33</v>
      </c>
      <c r="J856">
        <v>570656</v>
      </c>
      <c r="K856" t="s">
        <v>1351</v>
      </c>
      <c r="L856">
        <v>569810</v>
      </c>
      <c r="M856" t="s">
        <v>98</v>
      </c>
      <c r="N856">
        <v>569810</v>
      </c>
      <c r="O856" t="s">
        <v>98</v>
      </c>
      <c r="P856">
        <v>569810</v>
      </c>
      <c r="Q856" t="s">
        <v>98</v>
      </c>
      <c r="R856" s="13">
        <v>136664.09941773742</v>
      </c>
      <c r="S856" s="13"/>
      <c r="T856" s="13"/>
      <c r="U856" s="13"/>
      <c r="V856" s="13">
        <f t="shared" si="227"/>
        <v>0</v>
      </c>
      <c r="W856" s="13"/>
      <c r="X856" s="13">
        <f t="shared" si="228"/>
        <v>0</v>
      </c>
      <c r="Y856" s="13"/>
      <c r="Z856" s="13">
        <f t="shared" si="229"/>
        <v>0</v>
      </c>
      <c r="AA856" s="13"/>
      <c r="AB856" s="13">
        <f t="shared" si="230"/>
        <v>0</v>
      </c>
      <c r="AC856" s="13"/>
      <c r="AD856" s="13"/>
      <c r="AE856" s="13"/>
      <c r="AF856" s="13"/>
      <c r="AG856" s="13"/>
      <c r="AH856" s="13"/>
      <c r="AI856" s="13"/>
      <c r="AJ856" s="13"/>
      <c r="AK856" s="13">
        <f t="shared" si="231"/>
        <v>0</v>
      </c>
      <c r="AL856" s="13"/>
      <c r="AM856" s="13">
        <f t="shared" si="232"/>
        <v>0</v>
      </c>
      <c r="AN856" s="13"/>
      <c r="AO856" s="13">
        <v>0</v>
      </c>
      <c r="AP856" s="13">
        <f t="shared" si="233"/>
        <v>0</v>
      </c>
      <c r="AQ856" s="13"/>
      <c r="AR856" s="13">
        <f t="shared" si="234"/>
        <v>0</v>
      </c>
      <c r="AS856" s="13"/>
      <c r="AT856" s="13">
        <f t="shared" si="235"/>
        <v>0</v>
      </c>
      <c r="AU856" s="13"/>
      <c r="AV856" s="13">
        <f t="shared" si="236"/>
        <v>0</v>
      </c>
      <c r="AW856" s="13"/>
      <c r="AX856" s="13">
        <f t="shared" si="237"/>
        <v>0</v>
      </c>
      <c r="AY856" s="13"/>
      <c r="AZ856" s="13">
        <f t="shared" si="238"/>
        <v>0</v>
      </c>
      <c r="BA856" s="13"/>
      <c r="BB856" s="13">
        <f t="shared" si="239"/>
        <v>0</v>
      </c>
      <c r="BC856" s="13"/>
      <c r="BD856" s="13">
        <f t="shared" si="240"/>
        <v>0</v>
      </c>
      <c r="BE856" s="13"/>
      <c r="BF856" s="13">
        <f t="shared" si="241"/>
        <v>0</v>
      </c>
      <c r="BG856" s="13"/>
      <c r="BH856" s="13">
        <f t="shared" si="242"/>
        <v>136664.09941773742</v>
      </c>
      <c r="BI856" s="13">
        <f t="shared" si="243"/>
        <v>136700</v>
      </c>
      <c r="BJ856" s="13">
        <v>136900</v>
      </c>
    </row>
    <row r="857" spans="1:62" x14ac:dyDescent="0.25">
      <c r="A857" t="s">
        <v>1352</v>
      </c>
      <c r="B857" s="13">
        <v>412</v>
      </c>
      <c r="C857">
        <v>558770</v>
      </c>
      <c r="D857">
        <v>1</v>
      </c>
      <c r="E857">
        <v>0</v>
      </c>
      <c r="F857">
        <v>0</v>
      </c>
      <c r="G857">
        <v>0</v>
      </c>
      <c r="H857">
        <v>0</v>
      </c>
      <c r="I857" t="s">
        <v>110</v>
      </c>
      <c r="J857">
        <v>559008</v>
      </c>
      <c r="K857" t="s">
        <v>1354</v>
      </c>
      <c r="L857">
        <v>559351</v>
      </c>
      <c r="M857" t="s">
        <v>1355</v>
      </c>
      <c r="N857">
        <v>559351</v>
      </c>
      <c r="O857" t="s">
        <v>1355</v>
      </c>
      <c r="P857">
        <v>559075</v>
      </c>
      <c r="Q857" t="s">
        <v>360</v>
      </c>
      <c r="R857" s="13">
        <v>96491.977022904102</v>
      </c>
      <c r="S857" s="13"/>
      <c r="T857" s="13"/>
      <c r="U857" s="13"/>
      <c r="V857" s="13">
        <f t="shared" si="227"/>
        <v>0</v>
      </c>
      <c r="W857" s="13"/>
      <c r="X857" s="13">
        <f t="shared" si="228"/>
        <v>0</v>
      </c>
      <c r="Y857" s="13"/>
      <c r="Z857" s="13">
        <f t="shared" si="229"/>
        <v>0</v>
      </c>
      <c r="AA857" s="13"/>
      <c r="AB857" s="13">
        <f t="shared" si="230"/>
        <v>0</v>
      </c>
      <c r="AC857" s="13"/>
      <c r="AD857" s="13"/>
      <c r="AE857" s="13"/>
      <c r="AF857" s="13"/>
      <c r="AG857" s="13"/>
      <c r="AH857" s="13"/>
      <c r="AI857" s="13"/>
      <c r="AJ857" s="13"/>
      <c r="AK857" s="13">
        <f t="shared" si="231"/>
        <v>0</v>
      </c>
      <c r="AL857" s="13"/>
      <c r="AM857" s="13">
        <f t="shared" si="232"/>
        <v>0</v>
      </c>
      <c r="AN857" s="13"/>
      <c r="AO857" s="13">
        <v>0</v>
      </c>
      <c r="AP857" s="13">
        <f t="shared" si="233"/>
        <v>0</v>
      </c>
      <c r="AQ857" s="13"/>
      <c r="AR857" s="13">
        <f t="shared" si="234"/>
        <v>0</v>
      </c>
      <c r="AS857" s="13"/>
      <c r="AT857" s="13">
        <f t="shared" si="235"/>
        <v>0</v>
      </c>
      <c r="AU857" s="13"/>
      <c r="AV857" s="13">
        <f t="shared" si="236"/>
        <v>0</v>
      </c>
      <c r="AW857" s="13"/>
      <c r="AX857" s="13">
        <f t="shared" si="237"/>
        <v>0</v>
      </c>
      <c r="AY857" s="13"/>
      <c r="AZ857" s="13">
        <f t="shared" si="238"/>
        <v>0</v>
      </c>
      <c r="BA857" s="13"/>
      <c r="BB857" s="13">
        <f t="shared" si="239"/>
        <v>0</v>
      </c>
      <c r="BC857" s="13"/>
      <c r="BD857" s="13">
        <f t="shared" si="240"/>
        <v>0</v>
      </c>
      <c r="BE857" s="13"/>
      <c r="BF857" s="13">
        <f t="shared" si="241"/>
        <v>0</v>
      </c>
      <c r="BG857" s="13"/>
      <c r="BH857" s="13">
        <f t="shared" si="242"/>
        <v>96491.977022904102</v>
      </c>
      <c r="BI857" s="13">
        <f t="shared" si="243"/>
        <v>96500</v>
      </c>
      <c r="BJ857" s="13">
        <v>99200</v>
      </c>
    </row>
    <row r="858" spans="1:62" x14ac:dyDescent="0.25">
      <c r="A858" t="s">
        <v>1352</v>
      </c>
      <c r="B858" s="13">
        <v>437</v>
      </c>
      <c r="C858">
        <v>539180</v>
      </c>
      <c r="D858">
        <v>1</v>
      </c>
      <c r="E858">
        <v>0</v>
      </c>
      <c r="F858">
        <v>0</v>
      </c>
      <c r="G858">
        <v>0</v>
      </c>
      <c r="H858">
        <v>0</v>
      </c>
      <c r="I858" t="s">
        <v>26</v>
      </c>
      <c r="J858">
        <v>539350</v>
      </c>
      <c r="K858" t="s">
        <v>1353</v>
      </c>
      <c r="L858">
        <v>531723</v>
      </c>
      <c r="M858" t="s">
        <v>1152</v>
      </c>
      <c r="N858">
        <v>539244</v>
      </c>
      <c r="O858" t="s">
        <v>1153</v>
      </c>
      <c r="P858">
        <v>539139</v>
      </c>
      <c r="Q858" t="s">
        <v>548</v>
      </c>
      <c r="R858" s="13">
        <v>102279.78255858007</v>
      </c>
      <c r="S858" s="13"/>
      <c r="T858" s="13"/>
      <c r="U858" s="13"/>
      <c r="V858" s="13">
        <f t="shared" si="227"/>
        <v>0</v>
      </c>
      <c r="W858" s="13"/>
      <c r="X858" s="13">
        <f t="shared" si="228"/>
        <v>0</v>
      </c>
      <c r="Y858" s="13"/>
      <c r="Z858" s="13">
        <f t="shared" si="229"/>
        <v>0</v>
      </c>
      <c r="AA858" s="13"/>
      <c r="AB858" s="13">
        <f t="shared" si="230"/>
        <v>0</v>
      </c>
      <c r="AC858" s="13"/>
      <c r="AD858" s="13"/>
      <c r="AE858" s="13"/>
      <c r="AF858" s="13"/>
      <c r="AG858" s="13"/>
      <c r="AH858" s="13"/>
      <c r="AI858" s="13"/>
      <c r="AJ858" s="13"/>
      <c r="AK858" s="13">
        <f t="shared" si="231"/>
        <v>0</v>
      </c>
      <c r="AL858" s="13"/>
      <c r="AM858" s="13">
        <f t="shared" si="232"/>
        <v>0</v>
      </c>
      <c r="AN858" s="13"/>
      <c r="AO858" s="13">
        <v>0</v>
      </c>
      <c r="AP858" s="13">
        <f t="shared" si="233"/>
        <v>0</v>
      </c>
      <c r="AQ858" s="13"/>
      <c r="AR858" s="13">
        <f t="shared" si="234"/>
        <v>0</v>
      </c>
      <c r="AS858" s="13"/>
      <c r="AT858" s="13">
        <f t="shared" si="235"/>
        <v>0</v>
      </c>
      <c r="AU858" s="13"/>
      <c r="AV858" s="13">
        <f t="shared" si="236"/>
        <v>0</v>
      </c>
      <c r="AW858" s="13"/>
      <c r="AX858" s="13">
        <f t="shared" si="237"/>
        <v>0</v>
      </c>
      <c r="AY858" s="13"/>
      <c r="AZ858" s="13">
        <f t="shared" si="238"/>
        <v>0</v>
      </c>
      <c r="BA858" s="13"/>
      <c r="BB858" s="13">
        <f t="shared" si="239"/>
        <v>0</v>
      </c>
      <c r="BC858" s="13"/>
      <c r="BD858" s="13">
        <f t="shared" si="240"/>
        <v>0</v>
      </c>
      <c r="BE858" s="13"/>
      <c r="BF858" s="13">
        <f t="shared" si="241"/>
        <v>0</v>
      </c>
      <c r="BG858" s="13"/>
      <c r="BH858" s="13">
        <f t="shared" si="242"/>
        <v>102279.78255858007</v>
      </c>
      <c r="BI858" s="13">
        <f t="shared" si="243"/>
        <v>102300</v>
      </c>
      <c r="BJ858" s="13">
        <v>87500</v>
      </c>
    </row>
    <row r="859" spans="1:62" x14ac:dyDescent="0.25">
      <c r="A859" t="s">
        <v>1356</v>
      </c>
      <c r="B859" s="13">
        <v>772</v>
      </c>
      <c r="C859">
        <v>533289</v>
      </c>
      <c r="D859">
        <v>1</v>
      </c>
      <c r="E859">
        <v>0</v>
      </c>
      <c r="F859">
        <v>0</v>
      </c>
      <c r="G859">
        <v>0</v>
      </c>
      <c r="H859">
        <v>0</v>
      </c>
      <c r="I859" t="s">
        <v>26</v>
      </c>
      <c r="J859">
        <v>537641</v>
      </c>
      <c r="K859" t="s">
        <v>983</v>
      </c>
      <c r="L859">
        <v>537641</v>
      </c>
      <c r="M859" t="s">
        <v>983</v>
      </c>
      <c r="N859">
        <v>537641</v>
      </c>
      <c r="O859" t="s">
        <v>983</v>
      </c>
      <c r="P859">
        <v>533165</v>
      </c>
      <c r="Q859" t="s">
        <v>154</v>
      </c>
      <c r="R859" s="13">
        <v>179349.36878835849</v>
      </c>
      <c r="S859" s="13"/>
      <c r="T859" s="13"/>
      <c r="U859" s="13"/>
      <c r="V859" s="13">
        <f t="shared" si="227"/>
        <v>0</v>
      </c>
      <c r="W859" s="13"/>
      <c r="X859" s="13">
        <f t="shared" si="228"/>
        <v>0</v>
      </c>
      <c r="Y859" s="13"/>
      <c r="Z859" s="13">
        <f t="shared" si="229"/>
        <v>0</v>
      </c>
      <c r="AA859" s="13"/>
      <c r="AB859" s="13">
        <f t="shared" si="230"/>
        <v>0</v>
      </c>
      <c r="AC859" s="13"/>
      <c r="AD859" s="13"/>
      <c r="AE859" s="13"/>
      <c r="AF859" s="13"/>
      <c r="AG859" s="13"/>
      <c r="AH859" s="13"/>
      <c r="AI859" s="13"/>
      <c r="AJ859" s="13"/>
      <c r="AK859" s="13">
        <f t="shared" si="231"/>
        <v>0</v>
      </c>
      <c r="AL859" s="13"/>
      <c r="AM859" s="13">
        <f t="shared" si="232"/>
        <v>0</v>
      </c>
      <c r="AN859" s="13"/>
      <c r="AO859" s="13">
        <v>0</v>
      </c>
      <c r="AP859" s="13">
        <f t="shared" si="233"/>
        <v>0</v>
      </c>
      <c r="AQ859" s="13"/>
      <c r="AR859" s="13">
        <f t="shared" si="234"/>
        <v>0</v>
      </c>
      <c r="AS859" s="13"/>
      <c r="AT859" s="13">
        <f t="shared" si="235"/>
        <v>0</v>
      </c>
      <c r="AU859" s="13"/>
      <c r="AV859" s="13">
        <f t="shared" si="236"/>
        <v>0</v>
      </c>
      <c r="AW859" s="13"/>
      <c r="AX859" s="13">
        <f t="shared" si="237"/>
        <v>0</v>
      </c>
      <c r="AY859" s="13"/>
      <c r="AZ859" s="13">
        <f t="shared" si="238"/>
        <v>0</v>
      </c>
      <c r="BA859" s="13"/>
      <c r="BB859" s="13">
        <f t="shared" si="239"/>
        <v>0</v>
      </c>
      <c r="BC859" s="13"/>
      <c r="BD859" s="13">
        <f t="shared" si="240"/>
        <v>0</v>
      </c>
      <c r="BE859" s="13"/>
      <c r="BF859" s="13">
        <f t="shared" si="241"/>
        <v>0</v>
      </c>
      <c r="BG859" s="13"/>
      <c r="BH859" s="13">
        <f t="shared" si="242"/>
        <v>179349.36878835849</v>
      </c>
      <c r="BI859" s="13">
        <f t="shared" si="243"/>
        <v>179300</v>
      </c>
      <c r="BJ859" s="13">
        <v>178400</v>
      </c>
    </row>
    <row r="860" spans="1:62" x14ac:dyDescent="0.25">
      <c r="A860" s="4" t="s">
        <v>1119</v>
      </c>
      <c r="B860" s="13">
        <v>3739</v>
      </c>
      <c r="C860">
        <v>539198</v>
      </c>
      <c r="D860">
        <v>1</v>
      </c>
      <c r="E860">
        <v>1</v>
      </c>
      <c r="F860">
        <v>1</v>
      </c>
      <c r="G860">
        <v>0</v>
      </c>
      <c r="H860">
        <v>0</v>
      </c>
      <c r="I860" t="s">
        <v>26</v>
      </c>
      <c r="J860">
        <v>539198</v>
      </c>
      <c r="K860" t="s">
        <v>1119</v>
      </c>
      <c r="L860">
        <v>539198</v>
      </c>
      <c r="M860" t="s">
        <v>1119</v>
      </c>
      <c r="N860">
        <v>539139</v>
      </c>
      <c r="O860" t="s">
        <v>548</v>
      </c>
      <c r="P860">
        <v>539139</v>
      </c>
      <c r="Q860" t="s">
        <v>548</v>
      </c>
      <c r="R860" s="13">
        <v>838546.705284692</v>
      </c>
      <c r="S860" s="13">
        <v>6524</v>
      </c>
      <c r="T860" s="13">
        <v>347713.74248034006</v>
      </c>
      <c r="U860" s="13">
        <v>2</v>
      </c>
      <c r="V860" s="13">
        <f t="shared" si="227"/>
        <v>1482</v>
      </c>
      <c r="W860" s="13">
        <v>35</v>
      </c>
      <c r="X860" s="13">
        <f t="shared" si="228"/>
        <v>103740</v>
      </c>
      <c r="Y860" s="13">
        <v>32</v>
      </c>
      <c r="Z860" s="13">
        <f t="shared" si="229"/>
        <v>31616</v>
      </c>
      <c r="AA860" s="13">
        <v>35</v>
      </c>
      <c r="AB860" s="13">
        <f t="shared" si="230"/>
        <v>8645</v>
      </c>
      <c r="AC860" s="13">
        <v>6008</v>
      </c>
      <c r="AD860" s="13">
        <v>1271364.4933679942</v>
      </c>
      <c r="AE860" s="13"/>
      <c r="AF860" s="13"/>
      <c r="AG860" s="13"/>
      <c r="AH860" s="13"/>
      <c r="AI860" s="13"/>
      <c r="AJ860" s="13"/>
      <c r="AK860" s="13">
        <f t="shared" si="231"/>
        <v>0</v>
      </c>
      <c r="AL860" s="13"/>
      <c r="AM860" s="13">
        <f t="shared" si="232"/>
        <v>0</v>
      </c>
      <c r="AN860" s="13"/>
      <c r="AO860" s="13">
        <v>1</v>
      </c>
      <c r="AP860" s="13">
        <f t="shared" si="233"/>
        <v>30500</v>
      </c>
      <c r="AQ860" s="13"/>
      <c r="AR860" s="13">
        <f t="shared" si="234"/>
        <v>0</v>
      </c>
      <c r="AS860" s="13"/>
      <c r="AT860" s="13">
        <f t="shared" si="235"/>
        <v>0</v>
      </c>
      <c r="AU860" s="13"/>
      <c r="AV860" s="13">
        <f t="shared" si="236"/>
        <v>0</v>
      </c>
      <c r="AW860" s="13"/>
      <c r="AX860" s="13">
        <f t="shared" si="237"/>
        <v>0</v>
      </c>
      <c r="AY860" s="13"/>
      <c r="AZ860" s="13">
        <f t="shared" si="238"/>
        <v>0</v>
      </c>
      <c r="BA860" s="13"/>
      <c r="BB860" s="13">
        <f t="shared" si="239"/>
        <v>0</v>
      </c>
      <c r="BC860" s="13"/>
      <c r="BD860" s="13">
        <f t="shared" si="240"/>
        <v>0</v>
      </c>
      <c r="BE860" s="13"/>
      <c r="BF860" s="13">
        <f t="shared" si="241"/>
        <v>0</v>
      </c>
      <c r="BG860" s="13"/>
      <c r="BH860" s="13">
        <f t="shared" si="242"/>
        <v>2633607.941133026</v>
      </c>
      <c r="BI860" s="13">
        <f t="shared" si="243"/>
        <v>2633600</v>
      </c>
      <c r="BJ860" s="13">
        <v>2657900</v>
      </c>
    </row>
    <row r="861" spans="1:62" x14ac:dyDescent="0.25">
      <c r="A861" t="s">
        <v>1357</v>
      </c>
      <c r="B861" s="13">
        <v>556</v>
      </c>
      <c r="C861">
        <v>580091</v>
      </c>
      <c r="D861">
        <v>1</v>
      </c>
      <c r="E861">
        <v>0</v>
      </c>
      <c r="F861">
        <v>0</v>
      </c>
      <c r="G861">
        <v>0</v>
      </c>
      <c r="H861">
        <v>0</v>
      </c>
      <c r="I861" t="s">
        <v>41</v>
      </c>
      <c r="J861">
        <v>580350</v>
      </c>
      <c r="K861" t="s">
        <v>322</v>
      </c>
      <c r="L861">
        <v>581186</v>
      </c>
      <c r="M861" t="s">
        <v>323</v>
      </c>
      <c r="N861">
        <v>580350</v>
      </c>
      <c r="O861" t="s">
        <v>322</v>
      </c>
      <c r="P861">
        <v>581186</v>
      </c>
      <c r="Q861" t="s">
        <v>323</v>
      </c>
      <c r="R861" s="13">
        <v>129755.59528709197</v>
      </c>
      <c r="S861" s="13"/>
      <c r="T861" s="13"/>
      <c r="U861" s="13"/>
      <c r="V861" s="13">
        <f t="shared" si="227"/>
        <v>0</v>
      </c>
      <c r="W861" s="13"/>
      <c r="X861" s="13">
        <f t="shared" si="228"/>
        <v>0</v>
      </c>
      <c r="Y861" s="13"/>
      <c r="Z861" s="13">
        <f t="shared" si="229"/>
        <v>0</v>
      </c>
      <c r="AA861" s="13"/>
      <c r="AB861" s="13">
        <f t="shared" si="230"/>
        <v>0</v>
      </c>
      <c r="AC861" s="13"/>
      <c r="AD861" s="13"/>
      <c r="AE861" s="13"/>
      <c r="AF861" s="13"/>
      <c r="AG861" s="13"/>
      <c r="AH861" s="13"/>
      <c r="AI861" s="13"/>
      <c r="AJ861" s="13"/>
      <c r="AK861" s="13">
        <f t="shared" si="231"/>
        <v>0</v>
      </c>
      <c r="AL861" s="13"/>
      <c r="AM861" s="13">
        <f t="shared" si="232"/>
        <v>0</v>
      </c>
      <c r="AN861" s="13"/>
      <c r="AO861" s="13">
        <v>0</v>
      </c>
      <c r="AP861" s="13">
        <f t="shared" si="233"/>
        <v>0</v>
      </c>
      <c r="AQ861" s="13"/>
      <c r="AR861" s="13">
        <f t="shared" si="234"/>
        <v>0</v>
      </c>
      <c r="AS861" s="13"/>
      <c r="AT861" s="13">
        <f t="shared" si="235"/>
        <v>0</v>
      </c>
      <c r="AU861" s="13"/>
      <c r="AV861" s="13">
        <f t="shared" si="236"/>
        <v>0</v>
      </c>
      <c r="AW861" s="13"/>
      <c r="AX861" s="13">
        <f t="shared" si="237"/>
        <v>0</v>
      </c>
      <c r="AY861" s="13"/>
      <c r="AZ861" s="13">
        <f t="shared" si="238"/>
        <v>0</v>
      </c>
      <c r="BA861" s="13"/>
      <c r="BB861" s="13">
        <f t="shared" si="239"/>
        <v>0</v>
      </c>
      <c r="BC861" s="13"/>
      <c r="BD861" s="13">
        <f t="shared" si="240"/>
        <v>0</v>
      </c>
      <c r="BE861" s="13"/>
      <c r="BF861" s="13">
        <f t="shared" si="241"/>
        <v>0</v>
      </c>
      <c r="BG861" s="13"/>
      <c r="BH861" s="13">
        <f t="shared" si="242"/>
        <v>129755.59528709197</v>
      </c>
      <c r="BI861" s="13">
        <f t="shared" si="243"/>
        <v>129800</v>
      </c>
      <c r="BJ861" s="13">
        <v>127500</v>
      </c>
    </row>
    <row r="862" spans="1:62" x14ac:dyDescent="0.25">
      <c r="A862" t="s">
        <v>230</v>
      </c>
      <c r="B862" s="13">
        <v>539</v>
      </c>
      <c r="C862">
        <v>564745</v>
      </c>
      <c r="D862">
        <v>1</v>
      </c>
      <c r="E862">
        <v>0</v>
      </c>
      <c r="F862">
        <v>0</v>
      </c>
      <c r="G862">
        <v>0</v>
      </c>
      <c r="H862">
        <v>0</v>
      </c>
      <c r="I862" t="s">
        <v>85</v>
      </c>
      <c r="J862">
        <v>565555</v>
      </c>
      <c r="K862" t="s">
        <v>229</v>
      </c>
      <c r="L862">
        <v>565555</v>
      </c>
      <c r="M862" t="s">
        <v>229</v>
      </c>
      <c r="N862">
        <v>565555</v>
      </c>
      <c r="O862" t="s">
        <v>229</v>
      </c>
      <c r="P862">
        <v>565555</v>
      </c>
      <c r="Q862" t="s">
        <v>229</v>
      </c>
      <c r="R862" s="13">
        <v>125837.63934758479</v>
      </c>
      <c r="S862" s="13"/>
      <c r="T862" s="13"/>
      <c r="U862" s="13"/>
      <c r="V862" s="13">
        <f t="shared" si="227"/>
        <v>0</v>
      </c>
      <c r="W862" s="13"/>
      <c r="X862" s="13">
        <f t="shared" si="228"/>
        <v>0</v>
      </c>
      <c r="Y862" s="13"/>
      <c r="Z862" s="13">
        <f t="shared" si="229"/>
        <v>0</v>
      </c>
      <c r="AA862" s="13"/>
      <c r="AB862" s="13">
        <f t="shared" si="230"/>
        <v>0</v>
      </c>
      <c r="AC862" s="13"/>
      <c r="AD862" s="13"/>
      <c r="AE862" s="13"/>
      <c r="AF862" s="13"/>
      <c r="AG862" s="13"/>
      <c r="AH862" s="13"/>
      <c r="AI862" s="13"/>
      <c r="AJ862" s="13"/>
      <c r="AK862" s="13">
        <f t="shared" si="231"/>
        <v>0</v>
      </c>
      <c r="AL862" s="13"/>
      <c r="AM862" s="13">
        <f t="shared" si="232"/>
        <v>0</v>
      </c>
      <c r="AN862" s="13"/>
      <c r="AO862" s="13">
        <v>0</v>
      </c>
      <c r="AP862" s="13">
        <f t="shared" si="233"/>
        <v>0</v>
      </c>
      <c r="AQ862" s="13"/>
      <c r="AR862" s="13">
        <f t="shared" si="234"/>
        <v>0</v>
      </c>
      <c r="AS862" s="13"/>
      <c r="AT862" s="13">
        <f t="shared" si="235"/>
        <v>0</v>
      </c>
      <c r="AU862" s="13"/>
      <c r="AV862" s="13">
        <f t="shared" si="236"/>
        <v>0</v>
      </c>
      <c r="AW862" s="13"/>
      <c r="AX862" s="13">
        <f t="shared" si="237"/>
        <v>0</v>
      </c>
      <c r="AY862" s="13"/>
      <c r="AZ862" s="13">
        <f t="shared" si="238"/>
        <v>0</v>
      </c>
      <c r="BA862" s="13"/>
      <c r="BB862" s="13">
        <f t="shared" si="239"/>
        <v>0</v>
      </c>
      <c r="BC862" s="13"/>
      <c r="BD862" s="13">
        <f t="shared" si="240"/>
        <v>0</v>
      </c>
      <c r="BE862" s="13"/>
      <c r="BF862" s="13">
        <f t="shared" si="241"/>
        <v>0</v>
      </c>
      <c r="BG862" s="13"/>
      <c r="BH862" s="13">
        <f t="shared" si="242"/>
        <v>125837.63934758479</v>
      </c>
      <c r="BI862" s="13">
        <f t="shared" si="243"/>
        <v>125800</v>
      </c>
      <c r="BJ862" s="13">
        <v>129100</v>
      </c>
    </row>
    <row r="863" spans="1:62" x14ac:dyDescent="0.25">
      <c r="A863" t="s">
        <v>1358</v>
      </c>
      <c r="B863" s="13">
        <v>389</v>
      </c>
      <c r="C863">
        <v>593931</v>
      </c>
      <c r="D863">
        <v>1</v>
      </c>
      <c r="E863">
        <v>0</v>
      </c>
      <c r="F863">
        <v>0</v>
      </c>
      <c r="G863">
        <v>0</v>
      </c>
      <c r="H863">
        <v>0</v>
      </c>
      <c r="I863" t="s">
        <v>30</v>
      </c>
      <c r="J863">
        <v>594482</v>
      </c>
      <c r="K863" t="s">
        <v>537</v>
      </c>
      <c r="L863">
        <v>594482</v>
      </c>
      <c r="M863" t="s">
        <v>537</v>
      </c>
      <c r="N863">
        <v>594482</v>
      </c>
      <c r="O863" t="s">
        <v>537</v>
      </c>
      <c r="P863">
        <v>594482</v>
      </c>
      <c r="Q863" t="s">
        <v>537</v>
      </c>
      <c r="R863" s="13">
        <v>91162.095631381366</v>
      </c>
      <c r="S863" s="13"/>
      <c r="T863" s="13"/>
      <c r="U863" s="13"/>
      <c r="V863" s="13">
        <f t="shared" si="227"/>
        <v>0</v>
      </c>
      <c r="W863" s="13"/>
      <c r="X863" s="13">
        <f t="shared" si="228"/>
        <v>0</v>
      </c>
      <c r="Y863" s="13"/>
      <c r="Z863" s="13">
        <f t="shared" si="229"/>
        <v>0</v>
      </c>
      <c r="AA863" s="13"/>
      <c r="AB863" s="13">
        <f t="shared" si="230"/>
        <v>0</v>
      </c>
      <c r="AC863" s="13"/>
      <c r="AD863" s="13"/>
      <c r="AE863" s="13"/>
      <c r="AF863" s="13"/>
      <c r="AG863" s="13"/>
      <c r="AH863" s="13"/>
      <c r="AI863" s="13"/>
      <c r="AJ863" s="13"/>
      <c r="AK863" s="13">
        <f t="shared" si="231"/>
        <v>0</v>
      </c>
      <c r="AL863" s="13"/>
      <c r="AM863" s="13">
        <f t="shared" si="232"/>
        <v>0</v>
      </c>
      <c r="AN863" s="13"/>
      <c r="AO863" s="13">
        <v>0</v>
      </c>
      <c r="AP863" s="13">
        <f t="shared" si="233"/>
        <v>0</v>
      </c>
      <c r="AQ863" s="13"/>
      <c r="AR863" s="13">
        <f t="shared" si="234"/>
        <v>0</v>
      </c>
      <c r="AS863" s="13"/>
      <c r="AT863" s="13">
        <f t="shared" si="235"/>
        <v>0</v>
      </c>
      <c r="AU863" s="13"/>
      <c r="AV863" s="13">
        <f t="shared" si="236"/>
        <v>0</v>
      </c>
      <c r="AW863" s="13"/>
      <c r="AX863" s="13">
        <f t="shared" si="237"/>
        <v>0</v>
      </c>
      <c r="AY863" s="13"/>
      <c r="AZ863" s="13">
        <f t="shared" si="238"/>
        <v>0</v>
      </c>
      <c r="BA863" s="13"/>
      <c r="BB863" s="13">
        <f t="shared" si="239"/>
        <v>0</v>
      </c>
      <c r="BC863" s="13"/>
      <c r="BD863" s="13">
        <f t="shared" si="240"/>
        <v>0</v>
      </c>
      <c r="BE863" s="13"/>
      <c r="BF863" s="13">
        <f t="shared" si="241"/>
        <v>0</v>
      </c>
      <c r="BG863" s="13"/>
      <c r="BH863" s="13">
        <f t="shared" si="242"/>
        <v>91162.095631381366</v>
      </c>
      <c r="BI863" s="13">
        <f t="shared" si="243"/>
        <v>91200</v>
      </c>
      <c r="BJ863" s="13">
        <v>91300</v>
      </c>
    </row>
    <row r="864" spans="1:62" x14ac:dyDescent="0.25">
      <c r="A864" s="6" t="s">
        <v>591</v>
      </c>
      <c r="B864" s="13">
        <v>8828</v>
      </c>
      <c r="C864">
        <v>540111</v>
      </c>
      <c r="D864">
        <v>1</v>
      </c>
      <c r="E864">
        <v>1</v>
      </c>
      <c r="F864">
        <v>1</v>
      </c>
      <c r="G864">
        <v>1</v>
      </c>
      <c r="H864">
        <v>1</v>
      </c>
      <c r="I864" t="s">
        <v>26</v>
      </c>
      <c r="J864">
        <v>540111</v>
      </c>
      <c r="K864" t="s">
        <v>591</v>
      </c>
      <c r="L864">
        <v>540111</v>
      </c>
      <c r="M864" t="s">
        <v>591</v>
      </c>
      <c r="N864">
        <v>540111</v>
      </c>
      <c r="O864" t="s">
        <v>591</v>
      </c>
      <c r="P864">
        <v>540111</v>
      </c>
      <c r="Q864" t="s">
        <v>591</v>
      </c>
      <c r="R864" s="13">
        <v>399743.81687635282</v>
      </c>
      <c r="S864" s="13">
        <v>15307</v>
      </c>
      <c r="T864" s="13">
        <v>342541.0837556005</v>
      </c>
      <c r="U864" s="13">
        <v>1</v>
      </c>
      <c r="V864" s="13">
        <f t="shared" si="227"/>
        <v>741</v>
      </c>
      <c r="W864" s="13">
        <v>115</v>
      </c>
      <c r="X864" s="13">
        <f t="shared" si="228"/>
        <v>340860</v>
      </c>
      <c r="Y864" s="13">
        <v>304</v>
      </c>
      <c r="Z864" s="13">
        <f t="shared" si="229"/>
        <v>300352</v>
      </c>
      <c r="AA864" s="13">
        <v>65</v>
      </c>
      <c r="AB864" s="13">
        <f t="shared" si="230"/>
        <v>16055</v>
      </c>
      <c r="AC864" s="13">
        <v>16468</v>
      </c>
      <c r="AD864" s="13">
        <v>1911068.416382317</v>
      </c>
      <c r="AE864" s="13">
        <v>23263</v>
      </c>
      <c r="AF864" s="13">
        <v>4001534.8566572401</v>
      </c>
      <c r="AG864" s="13">
        <v>23263</v>
      </c>
      <c r="AH864" s="13">
        <v>14512972.069634303</v>
      </c>
      <c r="AI864" s="13"/>
      <c r="AJ864" s="13">
        <v>3003</v>
      </c>
      <c r="AK864" s="13">
        <f t="shared" si="231"/>
        <v>417417</v>
      </c>
      <c r="AL864" s="13">
        <v>750</v>
      </c>
      <c r="AM864" s="13">
        <f t="shared" si="232"/>
        <v>26250</v>
      </c>
      <c r="AN864" s="13"/>
      <c r="AO864" s="13">
        <v>5</v>
      </c>
      <c r="AP864" s="13">
        <f t="shared" si="233"/>
        <v>152500</v>
      </c>
      <c r="AQ864" s="13">
        <v>582</v>
      </c>
      <c r="AR864" s="13">
        <f t="shared" si="234"/>
        <v>1574892</v>
      </c>
      <c r="AS864" s="13">
        <v>2182</v>
      </c>
      <c r="AT864" s="13">
        <f t="shared" si="235"/>
        <v>303298</v>
      </c>
      <c r="AU864" s="13">
        <v>1301</v>
      </c>
      <c r="AV864" s="13">
        <f t="shared" si="236"/>
        <v>439738</v>
      </c>
      <c r="AW864" s="13">
        <v>315</v>
      </c>
      <c r="AX864" s="13">
        <f t="shared" si="237"/>
        <v>34020</v>
      </c>
      <c r="AY864" s="13">
        <v>9</v>
      </c>
      <c r="AZ864" s="13">
        <f t="shared" si="238"/>
        <v>729</v>
      </c>
      <c r="BA864" s="13">
        <v>143</v>
      </c>
      <c r="BB864" s="13">
        <f t="shared" si="239"/>
        <v>46475</v>
      </c>
      <c r="BC864" s="13">
        <v>56</v>
      </c>
      <c r="BD864" s="13">
        <f t="shared" si="240"/>
        <v>22736</v>
      </c>
      <c r="BE864" s="13">
        <v>0</v>
      </c>
      <c r="BF864" s="13">
        <f t="shared" si="241"/>
        <v>0</v>
      </c>
      <c r="BG864" s="13"/>
      <c r="BH864" s="13">
        <f t="shared" si="242"/>
        <v>24843923.243305814</v>
      </c>
      <c r="BI864" s="13">
        <f t="shared" si="243"/>
        <v>24843900</v>
      </c>
      <c r="BJ864" s="13">
        <v>24644300</v>
      </c>
    </row>
    <row r="865" spans="1:62" x14ac:dyDescent="0.25">
      <c r="A865" t="s">
        <v>1359</v>
      </c>
      <c r="B865" s="13">
        <v>1323</v>
      </c>
      <c r="C865">
        <v>559776</v>
      </c>
      <c r="D865">
        <v>1</v>
      </c>
      <c r="E865">
        <v>0</v>
      </c>
      <c r="F865">
        <v>0</v>
      </c>
      <c r="G865">
        <v>0</v>
      </c>
      <c r="H865">
        <v>0</v>
      </c>
      <c r="I865" t="s">
        <v>110</v>
      </c>
      <c r="J865">
        <v>559717</v>
      </c>
      <c r="K865" t="s">
        <v>336</v>
      </c>
      <c r="L865">
        <v>559717</v>
      </c>
      <c r="M865" t="s">
        <v>336</v>
      </c>
      <c r="N865">
        <v>559717</v>
      </c>
      <c r="O865" t="s">
        <v>336</v>
      </c>
      <c r="P865">
        <v>559717</v>
      </c>
      <c r="Q865" t="s">
        <v>336</v>
      </c>
      <c r="R865" s="13">
        <v>304543.41421069775</v>
      </c>
      <c r="S865" s="13"/>
      <c r="T865" s="13"/>
      <c r="U865" s="13"/>
      <c r="V865" s="13">
        <f t="shared" si="227"/>
        <v>0</v>
      </c>
      <c r="W865" s="13"/>
      <c r="X865" s="13">
        <f t="shared" si="228"/>
        <v>0</v>
      </c>
      <c r="Y865" s="13"/>
      <c r="Z865" s="13">
        <f t="shared" si="229"/>
        <v>0</v>
      </c>
      <c r="AA865" s="13"/>
      <c r="AB865" s="13">
        <f t="shared" si="230"/>
        <v>0</v>
      </c>
      <c r="AC865" s="13"/>
      <c r="AD865" s="13"/>
      <c r="AE865" s="13"/>
      <c r="AF865" s="13"/>
      <c r="AG865" s="13"/>
      <c r="AH865" s="13"/>
      <c r="AI865" s="13"/>
      <c r="AJ865" s="13"/>
      <c r="AK865" s="13">
        <f t="shared" si="231"/>
        <v>0</v>
      </c>
      <c r="AL865" s="13"/>
      <c r="AM865" s="13">
        <f t="shared" si="232"/>
        <v>0</v>
      </c>
      <c r="AN865" s="13"/>
      <c r="AO865" s="13">
        <v>0</v>
      </c>
      <c r="AP865" s="13">
        <f t="shared" si="233"/>
        <v>0</v>
      </c>
      <c r="AQ865" s="13"/>
      <c r="AR865" s="13">
        <f t="shared" si="234"/>
        <v>0</v>
      </c>
      <c r="AS865" s="13"/>
      <c r="AT865" s="13">
        <f t="shared" si="235"/>
        <v>0</v>
      </c>
      <c r="AU865" s="13"/>
      <c r="AV865" s="13">
        <f t="shared" si="236"/>
        <v>0</v>
      </c>
      <c r="AW865" s="13"/>
      <c r="AX865" s="13">
        <f t="shared" si="237"/>
        <v>0</v>
      </c>
      <c r="AY865" s="13"/>
      <c r="AZ865" s="13">
        <f t="shared" si="238"/>
        <v>0</v>
      </c>
      <c r="BA865" s="13"/>
      <c r="BB865" s="13">
        <f t="shared" si="239"/>
        <v>0</v>
      </c>
      <c r="BC865" s="13"/>
      <c r="BD865" s="13">
        <f t="shared" si="240"/>
        <v>0</v>
      </c>
      <c r="BE865" s="13"/>
      <c r="BF865" s="13">
        <f t="shared" si="241"/>
        <v>0</v>
      </c>
      <c r="BG865" s="13"/>
      <c r="BH865" s="13">
        <f t="shared" si="242"/>
        <v>304543.41421069775</v>
      </c>
      <c r="BI865" s="13">
        <f t="shared" si="243"/>
        <v>304500</v>
      </c>
      <c r="BJ865" s="13">
        <v>305200</v>
      </c>
    </row>
    <row r="866" spans="1:62" x14ac:dyDescent="0.25">
      <c r="A866" t="s">
        <v>1360</v>
      </c>
      <c r="B866" s="13">
        <v>2418</v>
      </c>
      <c r="C866">
        <v>546941</v>
      </c>
      <c r="D866">
        <v>1</v>
      </c>
      <c r="E866">
        <v>0</v>
      </c>
      <c r="F866">
        <v>0</v>
      </c>
      <c r="G866">
        <v>0</v>
      </c>
      <c r="H866">
        <v>0</v>
      </c>
      <c r="I866" t="s">
        <v>30</v>
      </c>
      <c r="J866">
        <v>593711</v>
      </c>
      <c r="K866" t="s">
        <v>149</v>
      </c>
      <c r="L866">
        <v>593711</v>
      </c>
      <c r="M866" t="s">
        <v>149</v>
      </c>
      <c r="N866">
        <v>593711</v>
      </c>
      <c r="O866" t="s">
        <v>149</v>
      </c>
      <c r="P866">
        <v>593711</v>
      </c>
      <c r="Q866" t="s">
        <v>149</v>
      </c>
      <c r="R866" s="13">
        <v>549112.60912242322</v>
      </c>
      <c r="S866" s="13"/>
      <c r="T866" s="13"/>
      <c r="U866" s="13"/>
      <c r="V866" s="13">
        <f t="shared" si="227"/>
        <v>0</v>
      </c>
      <c r="W866" s="13"/>
      <c r="X866" s="13">
        <f t="shared" si="228"/>
        <v>0</v>
      </c>
      <c r="Y866" s="13"/>
      <c r="Z866" s="13">
        <f t="shared" si="229"/>
        <v>0</v>
      </c>
      <c r="AA866" s="13"/>
      <c r="AB866" s="13">
        <f t="shared" si="230"/>
        <v>0</v>
      </c>
      <c r="AC866" s="13"/>
      <c r="AD866" s="13"/>
      <c r="AE866" s="13"/>
      <c r="AF866" s="13"/>
      <c r="AG866" s="13"/>
      <c r="AH866" s="13"/>
      <c r="AI866" s="13"/>
      <c r="AJ866" s="13"/>
      <c r="AK866" s="13">
        <f t="shared" si="231"/>
        <v>0</v>
      </c>
      <c r="AL866" s="13"/>
      <c r="AM866" s="13">
        <f t="shared" si="232"/>
        <v>0</v>
      </c>
      <c r="AN866" s="13"/>
      <c r="AO866" s="13">
        <v>0</v>
      </c>
      <c r="AP866" s="13">
        <f t="shared" si="233"/>
        <v>0</v>
      </c>
      <c r="AQ866" s="13"/>
      <c r="AR866" s="13">
        <f t="shared" si="234"/>
        <v>0</v>
      </c>
      <c r="AS866" s="13"/>
      <c r="AT866" s="13">
        <f t="shared" si="235"/>
        <v>0</v>
      </c>
      <c r="AU866" s="13"/>
      <c r="AV866" s="13">
        <f t="shared" si="236"/>
        <v>0</v>
      </c>
      <c r="AW866" s="13"/>
      <c r="AX866" s="13">
        <f t="shared" si="237"/>
        <v>0</v>
      </c>
      <c r="AY866" s="13"/>
      <c r="AZ866" s="13">
        <f t="shared" si="238"/>
        <v>0</v>
      </c>
      <c r="BA866" s="13"/>
      <c r="BB866" s="13">
        <f t="shared" si="239"/>
        <v>0</v>
      </c>
      <c r="BC866" s="13"/>
      <c r="BD866" s="13">
        <f t="shared" si="240"/>
        <v>0</v>
      </c>
      <c r="BE866" s="13"/>
      <c r="BF866" s="13">
        <f t="shared" si="241"/>
        <v>0</v>
      </c>
      <c r="BG866" s="13"/>
      <c r="BH866" s="13">
        <f t="shared" si="242"/>
        <v>549112.60912242322</v>
      </c>
      <c r="BI866" s="13">
        <f t="shared" si="243"/>
        <v>549100</v>
      </c>
      <c r="BJ866" s="13">
        <v>557100</v>
      </c>
    </row>
    <row r="867" spans="1:62" x14ac:dyDescent="0.25">
      <c r="A867" t="s">
        <v>1360</v>
      </c>
      <c r="B867" s="13">
        <v>247</v>
      </c>
      <c r="C867">
        <v>537101</v>
      </c>
      <c r="D867">
        <v>1</v>
      </c>
      <c r="E867">
        <v>0</v>
      </c>
      <c r="F867">
        <v>0</v>
      </c>
      <c r="G867">
        <v>0</v>
      </c>
      <c r="H867">
        <v>0</v>
      </c>
      <c r="I867" t="s">
        <v>26</v>
      </c>
      <c r="J867">
        <v>537772</v>
      </c>
      <c r="K867" t="s">
        <v>1361</v>
      </c>
      <c r="L867">
        <v>537489</v>
      </c>
      <c r="M867" t="s">
        <v>315</v>
      </c>
      <c r="N867">
        <v>537489</v>
      </c>
      <c r="O867" t="s">
        <v>315</v>
      </c>
      <c r="P867">
        <v>537683</v>
      </c>
      <c r="Q867" t="s">
        <v>316</v>
      </c>
      <c r="R867" s="13">
        <v>70488.701001315436</v>
      </c>
      <c r="S867" s="13"/>
      <c r="T867" s="13"/>
      <c r="U867" s="13"/>
      <c r="V867" s="13">
        <f t="shared" si="227"/>
        <v>0</v>
      </c>
      <c r="W867" s="13"/>
      <c r="X867" s="13">
        <f t="shared" si="228"/>
        <v>0</v>
      </c>
      <c r="Y867" s="13"/>
      <c r="Z867" s="13">
        <f t="shared" si="229"/>
        <v>0</v>
      </c>
      <c r="AA867" s="13"/>
      <c r="AB867" s="13">
        <f t="shared" si="230"/>
        <v>0</v>
      </c>
      <c r="AC867" s="13"/>
      <c r="AD867" s="13"/>
      <c r="AE867" s="13"/>
      <c r="AF867" s="13"/>
      <c r="AG867" s="13"/>
      <c r="AH867" s="13"/>
      <c r="AI867" s="13"/>
      <c r="AJ867" s="13"/>
      <c r="AK867" s="13">
        <f t="shared" si="231"/>
        <v>0</v>
      </c>
      <c r="AL867" s="13"/>
      <c r="AM867" s="13">
        <f t="shared" si="232"/>
        <v>0</v>
      </c>
      <c r="AN867" s="13"/>
      <c r="AO867" s="13">
        <v>0</v>
      </c>
      <c r="AP867" s="13">
        <f t="shared" si="233"/>
        <v>0</v>
      </c>
      <c r="AQ867" s="13"/>
      <c r="AR867" s="13">
        <f t="shared" si="234"/>
        <v>0</v>
      </c>
      <c r="AS867" s="13"/>
      <c r="AT867" s="13">
        <f t="shared" si="235"/>
        <v>0</v>
      </c>
      <c r="AU867" s="13"/>
      <c r="AV867" s="13">
        <f t="shared" si="236"/>
        <v>0</v>
      </c>
      <c r="AW867" s="13"/>
      <c r="AX867" s="13">
        <f t="shared" si="237"/>
        <v>0</v>
      </c>
      <c r="AY867" s="13"/>
      <c r="AZ867" s="13">
        <f t="shared" si="238"/>
        <v>0</v>
      </c>
      <c r="BA867" s="13"/>
      <c r="BB867" s="13">
        <f t="shared" si="239"/>
        <v>0</v>
      </c>
      <c r="BC867" s="13"/>
      <c r="BD867" s="13">
        <f t="shared" si="240"/>
        <v>0</v>
      </c>
      <c r="BE867" s="13"/>
      <c r="BF867" s="13">
        <f t="shared" si="241"/>
        <v>0</v>
      </c>
      <c r="BG867" s="13"/>
      <c r="BH867" s="13">
        <f t="shared" si="242"/>
        <v>70488.701001315436</v>
      </c>
      <c r="BI867" s="13">
        <f t="shared" si="243"/>
        <v>70500</v>
      </c>
      <c r="BJ867" s="13">
        <v>70800</v>
      </c>
    </row>
    <row r="868" spans="1:62" x14ac:dyDescent="0.25">
      <c r="A868" t="s">
        <v>1360</v>
      </c>
      <c r="B868" s="13">
        <v>121</v>
      </c>
      <c r="C868">
        <v>536199</v>
      </c>
      <c r="D868">
        <v>1</v>
      </c>
      <c r="E868">
        <v>0</v>
      </c>
      <c r="F868">
        <v>0</v>
      </c>
      <c r="G868">
        <v>0</v>
      </c>
      <c r="H868">
        <v>0</v>
      </c>
      <c r="I868" t="s">
        <v>23</v>
      </c>
      <c r="J868">
        <v>545201</v>
      </c>
      <c r="K868" t="s">
        <v>200</v>
      </c>
      <c r="L868">
        <v>545201</v>
      </c>
      <c r="M868" t="s">
        <v>200</v>
      </c>
      <c r="N868">
        <v>545201</v>
      </c>
      <c r="O868" t="s">
        <v>200</v>
      </c>
      <c r="P868">
        <v>545201</v>
      </c>
      <c r="Q868" t="s">
        <v>200</v>
      </c>
      <c r="R868" s="13">
        <v>70488.701001315436</v>
      </c>
      <c r="S868" s="13"/>
      <c r="T868" s="13"/>
      <c r="U868" s="13"/>
      <c r="V868" s="13">
        <f t="shared" si="227"/>
        <v>0</v>
      </c>
      <c r="W868" s="13"/>
      <c r="X868" s="13">
        <f t="shared" si="228"/>
        <v>0</v>
      </c>
      <c r="Y868" s="13"/>
      <c r="Z868" s="13">
        <f t="shared" si="229"/>
        <v>0</v>
      </c>
      <c r="AA868" s="13"/>
      <c r="AB868" s="13">
        <f t="shared" si="230"/>
        <v>0</v>
      </c>
      <c r="AC868" s="13"/>
      <c r="AD868" s="13"/>
      <c r="AE868" s="13"/>
      <c r="AF868" s="13"/>
      <c r="AG868" s="13"/>
      <c r="AH868" s="13"/>
      <c r="AI868" s="13"/>
      <c r="AJ868" s="13"/>
      <c r="AK868" s="13">
        <f t="shared" si="231"/>
        <v>0</v>
      </c>
      <c r="AL868" s="13"/>
      <c r="AM868" s="13">
        <f t="shared" si="232"/>
        <v>0</v>
      </c>
      <c r="AN868" s="13"/>
      <c r="AO868" s="13">
        <v>0</v>
      </c>
      <c r="AP868" s="13">
        <f t="shared" si="233"/>
        <v>0</v>
      </c>
      <c r="AQ868" s="13"/>
      <c r="AR868" s="13">
        <f t="shared" si="234"/>
        <v>0</v>
      </c>
      <c r="AS868" s="13"/>
      <c r="AT868" s="13">
        <f t="shared" si="235"/>
        <v>0</v>
      </c>
      <c r="AU868" s="13"/>
      <c r="AV868" s="13">
        <f t="shared" si="236"/>
        <v>0</v>
      </c>
      <c r="AW868" s="13"/>
      <c r="AX868" s="13">
        <f t="shared" si="237"/>
        <v>0</v>
      </c>
      <c r="AY868" s="13"/>
      <c r="AZ868" s="13">
        <f t="shared" si="238"/>
        <v>0</v>
      </c>
      <c r="BA868" s="13"/>
      <c r="BB868" s="13">
        <f t="shared" si="239"/>
        <v>0</v>
      </c>
      <c r="BC868" s="13"/>
      <c r="BD868" s="13">
        <f t="shared" si="240"/>
        <v>0</v>
      </c>
      <c r="BE868" s="13"/>
      <c r="BF868" s="13">
        <f t="shared" si="241"/>
        <v>0</v>
      </c>
      <c r="BG868" s="13"/>
      <c r="BH868" s="13">
        <f t="shared" si="242"/>
        <v>70488.701001315436</v>
      </c>
      <c r="BI868" s="13">
        <f t="shared" si="243"/>
        <v>70500</v>
      </c>
      <c r="BJ868" s="13">
        <v>70800</v>
      </c>
    </row>
    <row r="869" spans="1:62" x14ac:dyDescent="0.25">
      <c r="A869" t="s">
        <v>1362</v>
      </c>
      <c r="B869" s="13">
        <v>281</v>
      </c>
      <c r="C869">
        <v>571989</v>
      </c>
      <c r="D869">
        <v>1</v>
      </c>
      <c r="E869">
        <v>0</v>
      </c>
      <c r="F869">
        <v>0</v>
      </c>
      <c r="G869">
        <v>0</v>
      </c>
      <c r="H869">
        <v>0</v>
      </c>
      <c r="I869" t="s">
        <v>26</v>
      </c>
      <c r="J869">
        <v>535702</v>
      </c>
      <c r="K869" t="s">
        <v>1363</v>
      </c>
      <c r="L869">
        <v>535702</v>
      </c>
      <c r="M869" t="s">
        <v>1363</v>
      </c>
      <c r="N869">
        <v>535419</v>
      </c>
      <c r="O869" t="s">
        <v>130</v>
      </c>
      <c r="P869">
        <v>535419</v>
      </c>
      <c r="Q869" t="s">
        <v>130</v>
      </c>
      <c r="R869" s="13">
        <v>70488.701001315436</v>
      </c>
      <c r="S869" s="13"/>
      <c r="T869" s="13"/>
      <c r="U869" s="13"/>
      <c r="V869" s="13">
        <f t="shared" si="227"/>
        <v>0</v>
      </c>
      <c r="W869" s="13"/>
      <c r="X869" s="13">
        <f t="shared" si="228"/>
        <v>0</v>
      </c>
      <c r="Y869" s="13"/>
      <c r="Z869" s="13">
        <f t="shared" si="229"/>
        <v>0</v>
      </c>
      <c r="AA869" s="13"/>
      <c r="AB869" s="13">
        <f t="shared" si="230"/>
        <v>0</v>
      </c>
      <c r="AC869" s="13"/>
      <c r="AD869" s="13"/>
      <c r="AE869" s="13"/>
      <c r="AF869" s="13"/>
      <c r="AG869" s="13"/>
      <c r="AH869" s="13"/>
      <c r="AI869" s="13"/>
      <c r="AJ869" s="13"/>
      <c r="AK869" s="13">
        <f t="shared" si="231"/>
        <v>0</v>
      </c>
      <c r="AL869" s="13"/>
      <c r="AM869" s="13">
        <f t="shared" si="232"/>
        <v>0</v>
      </c>
      <c r="AN869" s="13"/>
      <c r="AO869" s="13">
        <v>0</v>
      </c>
      <c r="AP869" s="13">
        <f t="shared" si="233"/>
        <v>0</v>
      </c>
      <c r="AQ869" s="13"/>
      <c r="AR869" s="13">
        <f t="shared" si="234"/>
        <v>0</v>
      </c>
      <c r="AS869" s="13"/>
      <c r="AT869" s="13">
        <f t="shared" si="235"/>
        <v>0</v>
      </c>
      <c r="AU869" s="13"/>
      <c r="AV869" s="13">
        <f t="shared" si="236"/>
        <v>0</v>
      </c>
      <c r="AW869" s="13"/>
      <c r="AX869" s="13">
        <f t="shared" si="237"/>
        <v>0</v>
      </c>
      <c r="AY869" s="13"/>
      <c r="AZ869" s="13">
        <f t="shared" si="238"/>
        <v>0</v>
      </c>
      <c r="BA869" s="13"/>
      <c r="BB869" s="13">
        <f t="shared" si="239"/>
        <v>0</v>
      </c>
      <c r="BC869" s="13"/>
      <c r="BD869" s="13">
        <f t="shared" si="240"/>
        <v>0</v>
      </c>
      <c r="BE869" s="13"/>
      <c r="BF869" s="13">
        <f t="shared" si="241"/>
        <v>0</v>
      </c>
      <c r="BG869" s="13"/>
      <c r="BH869" s="13">
        <f t="shared" si="242"/>
        <v>70488.701001315436</v>
      </c>
      <c r="BI869" s="13">
        <f t="shared" si="243"/>
        <v>70500</v>
      </c>
      <c r="BJ869" s="13">
        <v>70800</v>
      </c>
    </row>
    <row r="870" spans="1:62" x14ac:dyDescent="0.25">
      <c r="A870" t="s">
        <v>1212</v>
      </c>
      <c r="B870" s="13">
        <v>457</v>
      </c>
      <c r="C870">
        <v>569976</v>
      </c>
      <c r="D870">
        <v>1</v>
      </c>
      <c r="E870">
        <v>0</v>
      </c>
      <c r="F870">
        <v>0</v>
      </c>
      <c r="G870">
        <v>0</v>
      </c>
      <c r="H870">
        <v>0</v>
      </c>
      <c r="I870" t="s">
        <v>33</v>
      </c>
      <c r="J870">
        <v>571091</v>
      </c>
      <c r="K870" t="s">
        <v>283</v>
      </c>
      <c r="L870">
        <v>569810</v>
      </c>
      <c r="M870" t="s">
        <v>98</v>
      </c>
      <c r="N870">
        <v>569810</v>
      </c>
      <c r="O870" t="s">
        <v>98</v>
      </c>
      <c r="P870">
        <v>569810</v>
      </c>
      <c r="Q870" t="s">
        <v>98</v>
      </c>
      <c r="R870" s="13">
        <v>106905.98543481604</v>
      </c>
      <c r="S870" s="13"/>
      <c r="T870" s="13"/>
      <c r="U870" s="13"/>
      <c r="V870" s="13">
        <f t="shared" si="227"/>
        <v>0</v>
      </c>
      <c r="W870" s="13"/>
      <c r="X870" s="13">
        <f t="shared" si="228"/>
        <v>0</v>
      </c>
      <c r="Y870" s="13"/>
      <c r="Z870" s="13">
        <f t="shared" si="229"/>
        <v>0</v>
      </c>
      <c r="AA870" s="13"/>
      <c r="AB870" s="13">
        <f t="shared" si="230"/>
        <v>0</v>
      </c>
      <c r="AC870" s="13"/>
      <c r="AD870" s="13"/>
      <c r="AE870" s="13"/>
      <c r="AF870" s="13"/>
      <c r="AG870" s="13"/>
      <c r="AH870" s="13"/>
      <c r="AI870" s="13"/>
      <c r="AJ870" s="13"/>
      <c r="AK870" s="13">
        <f t="shared" si="231"/>
        <v>0</v>
      </c>
      <c r="AL870" s="13"/>
      <c r="AM870" s="13">
        <f t="shared" si="232"/>
        <v>0</v>
      </c>
      <c r="AN870" s="13"/>
      <c r="AO870" s="13">
        <v>0</v>
      </c>
      <c r="AP870" s="13">
        <f t="shared" si="233"/>
        <v>0</v>
      </c>
      <c r="AQ870" s="13"/>
      <c r="AR870" s="13">
        <f t="shared" si="234"/>
        <v>0</v>
      </c>
      <c r="AS870" s="13"/>
      <c r="AT870" s="13">
        <f t="shared" si="235"/>
        <v>0</v>
      </c>
      <c r="AU870" s="13"/>
      <c r="AV870" s="13">
        <f t="shared" si="236"/>
        <v>0</v>
      </c>
      <c r="AW870" s="13"/>
      <c r="AX870" s="13">
        <f t="shared" si="237"/>
        <v>0</v>
      </c>
      <c r="AY870" s="13"/>
      <c r="AZ870" s="13">
        <f t="shared" si="238"/>
        <v>0</v>
      </c>
      <c r="BA870" s="13"/>
      <c r="BB870" s="13">
        <f t="shared" si="239"/>
        <v>0</v>
      </c>
      <c r="BC870" s="13"/>
      <c r="BD870" s="13">
        <f t="shared" si="240"/>
        <v>0</v>
      </c>
      <c r="BE870" s="13"/>
      <c r="BF870" s="13">
        <f t="shared" si="241"/>
        <v>0</v>
      </c>
      <c r="BG870" s="13"/>
      <c r="BH870" s="13">
        <f t="shared" si="242"/>
        <v>106905.98543481604</v>
      </c>
      <c r="BI870" s="13">
        <f t="shared" si="243"/>
        <v>106900</v>
      </c>
      <c r="BJ870" s="13">
        <v>110300</v>
      </c>
    </row>
    <row r="871" spans="1:62" x14ac:dyDescent="0.25">
      <c r="A871" t="s">
        <v>1366</v>
      </c>
      <c r="B871" s="13">
        <v>443</v>
      </c>
      <c r="C871">
        <v>564753</v>
      </c>
      <c r="D871">
        <v>1</v>
      </c>
      <c r="E871">
        <v>0</v>
      </c>
      <c r="F871">
        <v>0</v>
      </c>
      <c r="G871">
        <v>0</v>
      </c>
      <c r="H871">
        <v>0</v>
      </c>
      <c r="I871" t="s">
        <v>85</v>
      </c>
      <c r="J871">
        <v>565555</v>
      </c>
      <c r="K871" t="s">
        <v>229</v>
      </c>
      <c r="L871">
        <v>565555</v>
      </c>
      <c r="M871" t="s">
        <v>229</v>
      </c>
      <c r="N871">
        <v>565555</v>
      </c>
      <c r="O871" t="s">
        <v>229</v>
      </c>
      <c r="P871">
        <v>565555</v>
      </c>
      <c r="Q871" t="s">
        <v>229</v>
      </c>
      <c r="R871" s="13">
        <v>103668.01591632729</v>
      </c>
      <c r="S871" s="13"/>
      <c r="T871" s="13"/>
      <c r="U871" s="13"/>
      <c r="V871" s="13">
        <f t="shared" si="227"/>
        <v>0</v>
      </c>
      <c r="W871" s="13"/>
      <c r="X871" s="13">
        <f t="shared" si="228"/>
        <v>0</v>
      </c>
      <c r="Y871" s="13"/>
      <c r="Z871" s="13">
        <f t="shared" si="229"/>
        <v>0</v>
      </c>
      <c r="AA871" s="13"/>
      <c r="AB871" s="13">
        <f t="shared" si="230"/>
        <v>0</v>
      </c>
      <c r="AC871" s="13"/>
      <c r="AD871" s="13"/>
      <c r="AE871" s="13"/>
      <c r="AF871" s="13"/>
      <c r="AG871" s="13"/>
      <c r="AH871" s="13"/>
      <c r="AI871" s="13"/>
      <c r="AJ871" s="13"/>
      <c r="AK871" s="13">
        <f t="shared" si="231"/>
        <v>0</v>
      </c>
      <c r="AL871" s="13"/>
      <c r="AM871" s="13">
        <f t="shared" si="232"/>
        <v>0</v>
      </c>
      <c r="AN871" s="13"/>
      <c r="AO871" s="13">
        <v>0</v>
      </c>
      <c r="AP871" s="13">
        <f t="shared" si="233"/>
        <v>0</v>
      </c>
      <c r="AQ871" s="13"/>
      <c r="AR871" s="13">
        <f t="shared" si="234"/>
        <v>0</v>
      </c>
      <c r="AS871" s="13"/>
      <c r="AT871" s="13">
        <f t="shared" si="235"/>
        <v>0</v>
      </c>
      <c r="AU871" s="13"/>
      <c r="AV871" s="13">
        <f t="shared" si="236"/>
        <v>0</v>
      </c>
      <c r="AW871" s="13"/>
      <c r="AX871" s="13">
        <f t="shared" si="237"/>
        <v>0</v>
      </c>
      <c r="AY871" s="13"/>
      <c r="AZ871" s="13">
        <f t="shared" si="238"/>
        <v>0</v>
      </c>
      <c r="BA871" s="13"/>
      <c r="BB871" s="13">
        <f t="shared" si="239"/>
        <v>0</v>
      </c>
      <c r="BC871" s="13"/>
      <c r="BD871" s="13">
        <f t="shared" si="240"/>
        <v>0</v>
      </c>
      <c r="BE871" s="13"/>
      <c r="BF871" s="13">
        <f t="shared" si="241"/>
        <v>0</v>
      </c>
      <c r="BG871" s="13"/>
      <c r="BH871" s="13">
        <f t="shared" si="242"/>
        <v>103668.01591632729</v>
      </c>
      <c r="BI871" s="13">
        <f t="shared" si="243"/>
        <v>103700</v>
      </c>
      <c r="BJ871" s="13">
        <v>101700</v>
      </c>
    </row>
    <row r="872" spans="1:62" x14ac:dyDescent="0.25">
      <c r="A872" s="5" t="s">
        <v>349</v>
      </c>
      <c r="B872" s="13">
        <v>5178</v>
      </c>
      <c r="C872">
        <v>561495</v>
      </c>
      <c r="D872">
        <v>1</v>
      </c>
      <c r="E872">
        <v>1</v>
      </c>
      <c r="F872">
        <v>1</v>
      </c>
      <c r="G872">
        <v>1</v>
      </c>
      <c r="H872">
        <v>0</v>
      </c>
      <c r="I872" t="s">
        <v>51</v>
      </c>
      <c r="J872">
        <v>561495</v>
      </c>
      <c r="K872" t="s">
        <v>349</v>
      </c>
      <c r="L872">
        <v>561495</v>
      </c>
      <c r="M872" t="s">
        <v>349</v>
      </c>
      <c r="N872">
        <v>561495</v>
      </c>
      <c r="O872" t="s">
        <v>349</v>
      </c>
      <c r="P872">
        <v>561380</v>
      </c>
      <c r="Q872" t="s">
        <v>348</v>
      </c>
      <c r="R872" s="13">
        <v>1148381.1348702062</v>
      </c>
      <c r="S872" s="13">
        <v>6433</v>
      </c>
      <c r="T872" s="13">
        <v>342884.85198084242</v>
      </c>
      <c r="U872" s="13">
        <v>1</v>
      </c>
      <c r="V872" s="13">
        <f t="shared" si="227"/>
        <v>741</v>
      </c>
      <c r="W872" s="13">
        <v>23</v>
      </c>
      <c r="X872" s="13">
        <f t="shared" si="228"/>
        <v>68172</v>
      </c>
      <c r="Y872" s="13">
        <v>31</v>
      </c>
      <c r="Z872" s="13">
        <f t="shared" si="229"/>
        <v>30628</v>
      </c>
      <c r="AA872" s="13">
        <v>27</v>
      </c>
      <c r="AB872" s="13">
        <f t="shared" si="230"/>
        <v>6669</v>
      </c>
      <c r="AC872" s="13">
        <v>6433</v>
      </c>
      <c r="AD872" s="13">
        <v>1359503.8574686903</v>
      </c>
      <c r="AE872" s="13">
        <v>8880</v>
      </c>
      <c r="AF872" s="13">
        <v>984594.96809217287</v>
      </c>
      <c r="AG872" s="13"/>
      <c r="AH872" s="13"/>
      <c r="AI872" s="13"/>
      <c r="AJ872" s="13"/>
      <c r="AK872" s="13">
        <f t="shared" si="231"/>
        <v>0</v>
      </c>
      <c r="AL872" s="13"/>
      <c r="AM872" s="13">
        <f t="shared" si="232"/>
        <v>0</v>
      </c>
      <c r="AN872" s="13"/>
      <c r="AO872" s="13">
        <v>3</v>
      </c>
      <c r="AP872" s="13">
        <f t="shared" si="233"/>
        <v>91500</v>
      </c>
      <c r="AQ872" s="13"/>
      <c r="AR872" s="13">
        <f t="shared" si="234"/>
        <v>0</v>
      </c>
      <c r="AS872" s="13"/>
      <c r="AT872" s="13">
        <f t="shared" si="235"/>
        <v>0</v>
      </c>
      <c r="AU872" s="13"/>
      <c r="AV872" s="13">
        <f t="shared" si="236"/>
        <v>0</v>
      </c>
      <c r="AW872" s="13"/>
      <c r="AX872" s="13">
        <f t="shared" si="237"/>
        <v>0</v>
      </c>
      <c r="AY872" s="13"/>
      <c r="AZ872" s="13">
        <f t="shared" si="238"/>
        <v>0</v>
      </c>
      <c r="BA872" s="13"/>
      <c r="BB872" s="13">
        <f t="shared" si="239"/>
        <v>0</v>
      </c>
      <c r="BC872" s="13"/>
      <c r="BD872" s="13">
        <f t="shared" si="240"/>
        <v>0</v>
      </c>
      <c r="BE872" s="13"/>
      <c r="BF872" s="13">
        <f t="shared" si="241"/>
        <v>0</v>
      </c>
      <c r="BG872" s="13"/>
      <c r="BH872" s="13">
        <f t="shared" si="242"/>
        <v>4033074.8124119118</v>
      </c>
      <c r="BI872" s="13">
        <f t="shared" si="243"/>
        <v>4033100</v>
      </c>
      <c r="BJ872" s="13">
        <v>4117900</v>
      </c>
    </row>
    <row r="873" spans="1:62" x14ac:dyDescent="0.25">
      <c r="A873" t="s">
        <v>349</v>
      </c>
      <c r="B873" s="13">
        <v>1708</v>
      </c>
      <c r="C873">
        <v>532223</v>
      </c>
      <c r="D873">
        <v>1</v>
      </c>
      <c r="E873">
        <v>0</v>
      </c>
      <c r="F873">
        <v>0</v>
      </c>
      <c r="G873">
        <v>0</v>
      </c>
      <c r="H873">
        <v>0</v>
      </c>
      <c r="I873" t="s">
        <v>26</v>
      </c>
      <c r="J873">
        <v>532452</v>
      </c>
      <c r="K873" t="s">
        <v>258</v>
      </c>
      <c r="L873">
        <v>532053</v>
      </c>
      <c r="M873" t="s">
        <v>257</v>
      </c>
      <c r="N873">
        <v>532053</v>
      </c>
      <c r="O873" t="s">
        <v>257</v>
      </c>
      <c r="P873">
        <v>532053</v>
      </c>
      <c r="Q873" t="s">
        <v>257</v>
      </c>
      <c r="R873" s="13">
        <v>391101.95558766439</v>
      </c>
      <c r="S873" s="13"/>
      <c r="T873" s="13"/>
      <c r="U873" s="13"/>
      <c r="V873" s="13">
        <f t="shared" si="227"/>
        <v>0</v>
      </c>
      <c r="W873" s="13"/>
      <c r="X873" s="13">
        <f t="shared" si="228"/>
        <v>0</v>
      </c>
      <c r="Y873" s="13"/>
      <c r="Z873" s="13">
        <f t="shared" si="229"/>
        <v>0</v>
      </c>
      <c r="AA873" s="13"/>
      <c r="AB873" s="13">
        <f t="shared" si="230"/>
        <v>0</v>
      </c>
      <c r="AC873" s="13"/>
      <c r="AD873" s="13"/>
      <c r="AE873" s="13"/>
      <c r="AF873" s="13"/>
      <c r="AG873" s="13"/>
      <c r="AH873" s="13"/>
      <c r="AI873" s="13"/>
      <c r="AJ873" s="13"/>
      <c r="AK873" s="13">
        <f t="shared" si="231"/>
        <v>0</v>
      </c>
      <c r="AL873" s="13"/>
      <c r="AM873" s="13">
        <f t="shared" si="232"/>
        <v>0</v>
      </c>
      <c r="AN873" s="13"/>
      <c r="AO873" s="13">
        <v>1</v>
      </c>
      <c r="AP873" s="13">
        <f t="shared" si="233"/>
        <v>30500</v>
      </c>
      <c r="AQ873" s="13"/>
      <c r="AR873" s="13">
        <f t="shared" si="234"/>
        <v>0</v>
      </c>
      <c r="AS873" s="13"/>
      <c r="AT873" s="13">
        <f t="shared" si="235"/>
        <v>0</v>
      </c>
      <c r="AU873" s="13"/>
      <c r="AV873" s="13">
        <f t="shared" si="236"/>
        <v>0</v>
      </c>
      <c r="AW873" s="13"/>
      <c r="AX873" s="13">
        <f t="shared" si="237"/>
        <v>0</v>
      </c>
      <c r="AY873" s="13"/>
      <c r="AZ873" s="13">
        <f t="shared" si="238"/>
        <v>0</v>
      </c>
      <c r="BA873" s="13"/>
      <c r="BB873" s="13">
        <f t="shared" si="239"/>
        <v>0</v>
      </c>
      <c r="BC873" s="13"/>
      <c r="BD873" s="13">
        <f t="shared" si="240"/>
        <v>0</v>
      </c>
      <c r="BE873" s="13"/>
      <c r="BF873" s="13">
        <f t="shared" si="241"/>
        <v>0</v>
      </c>
      <c r="BG873" s="13"/>
      <c r="BH873" s="13">
        <f t="shared" si="242"/>
        <v>421601.95558766439</v>
      </c>
      <c r="BI873" s="13">
        <f t="shared" si="243"/>
        <v>421600</v>
      </c>
      <c r="BJ873" s="13">
        <v>451300</v>
      </c>
    </row>
    <row r="874" spans="1:62" x14ac:dyDescent="0.25">
      <c r="A874" t="s">
        <v>1367</v>
      </c>
      <c r="B874" s="13">
        <v>276</v>
      </c>
      <c r="C874">
        <v>553646</v>
      </c>
      <c r="D874">
        <v>1</v>
      </c>
      <c r="E874">
        <v>0</v>
      </c>
      <c r="F874">
        <v>0</v>
      </c>
      <c r="G874">
        <v>0</v>
      </c>
      <c r="H874">
        <v>0</v>
      </c>
      <c r="I874" t="s">
        <v>85</v>
      </c>
      <c r="J874">
        <v>564621</v>
      </c>
      <c r="K874" t="s">
        <v>760</v>
      </c>
      <c r="L874">
        <v>564567</v>
      </c>
      <c r="M874" t="s">
        <v>228</v>
      </c>
      <c r="N874">
        <v>564567</v>
      </c>
      <c r="O874" t="s">
        <v>228</v>
      </c>
      <c r="P874">
        <v>564567</v>
      </c>
      <c r="Q874" t="s">
        <v>228</v>
      </c>
      <c r="R874" s="13">
        <v>70488.701001315436</v>
      </c>
      <c r="S874" s="13"/>
      <c r="T874" s="13"/>
      <c r="U874" s="13"/>
      <c r="V874" s="13">
        <f t="shared" si="227"/>
        <v>0</v>
      </c>
      <c r="W874" s="13"/>
      <c r="X874" s="13">
        <f t="shared" si="228"/>
        <v>0</v>
      </c>
      <c r="Y874" s="13"/>
      <c r="Z874" s="13">
        <f t="shared" si="229"/>
        <v>0</v>
      </c>
      <c r="AA874" s="13"/>
      <c r="AB874" s="13">
        <f t="shared" si="230"/>
        <v>0</v>
      </c>
      <c r="AC874" s="13"/>
      <c r="AD874" s="13"/>
      <c r="AE874" s="13"/>
      <c r="AF874" s="13"/>
      <c r="AG874" s="13"/>
      <c r="AH874" s="13"/>
      <c r="AI874" s="13"/>
      <c r="AJ874" s="13"/>
      <c r="AK874" s="13">
        <f t="shared" si="231"/>
        <v>0</v>
      </c>
      <c r="AL874" s="13"/>
      <c r="AM874" s="13">
        <f t="shared" si="232"/>
        <v>0</v>
      </c>
      <c r="AN874" s="13"/>
      <c r="AO874" s="13">
        <v>0</v>
      </c>
      <c r="AP874" s="13">
        <f t="shared" si="233"/>
        <v>0</v>
      </c>
      <c r="AQ874" s="13"/>
      <c r="AR874" s="13">
        <f t="shared" si="234"/>
        <v>0</v>
      </c>
      <c r="AS874" s="13"/>
      <c r="AT874" s="13">
        <f t="shared" si="235"/>
        <v>0</v>
      </c>
      <c r="AU874" s="13"/>
      <c r="AV874" s="13">
        <f t="shared" si="236"/>
        <v>0</v>
      </c>
      <c r="AW874" s="13"/>
      <c r="AX874" s="13">
        <f t="shared" si="237"/>
        <v>0</v>
      </c>
      <c r="AY874" s="13"/>
      <c r="AZ874" s="13">
        <f t="shared" si="238"/>
        <v>0</v>
      </c>
      <c r="BA874" s="13"/>
      <c r="BB874" s="13">
        <f t="shared" si="239"/>
        <v>0</v>
      </c>
      <c r="BC874" s="13"/>
      <c r="BD874" s="13">
        <f t="shared" si="240"/>
        <v>0</v>
      </c>
      <c r="BE874" s="13"/>
      <c r="BF874" s="13">
        <f t="shared" si="241"/>
        <v>0</v>
      </c>
      <c r="BG874" s="13"/>
      <c r="BH874" s="13">
        <f t="shared" si="242"/>
        <v>70488.701001315436</v>
      </c>
      <c r="BI874" s="13">
        <f t="shared" si="243"/>
        <v>70500</v>
      </c>
      <c r="BJ874" s="13">
        <v>70800</v>
      </c>
    </row>
    <row r="875" spans="1:62" x14ac:dyDescent="0.25">
      <c r="A875" t="s">
        <v>267</v>
      </c>
      <c r="B875" s="13">
        <v>407</v>
      </c>
      <c r="C875">
        <v>574902</v>
      </c>
      <c r="D875">
        <v>1</v>
      </c>
      <c r="E875">
        <v>0</v>
      </c>
      <c r="F875">
        <v>0</v>
      </c>
      <c r="G875">
        <v>0</v>
      </c>
      <c r="H875">
        <v>0</v>
      </c>
      <c r="I875" t="s">
        <v>41</v>
      </c>
      <c r="J875">
        <v>574767</v>
      </c>
      <c r="K875" t="s">
        <v>917</v>
      </c>
      <c r="L875">
        <v>574767</v>
      </c>
      <c r="M875" t="s">
        <v>917</v>
      </c>
      <c r="N875">
        <v>574767</v>
      </c>
      <c r="O875" t="s">
        <v>917</v>
      </c>
      <c r="P875">
        <v>555134</v>
      </c>
      <c r="Q875" t="s">
        <v>151</v>
      </c>
      <c r="R875" s="13">
        <v>95333.728303446333</v>
      </c>
      <c r="S875" s="13"/>
      <c r="T875" s="13"/>
      <c r="U875" s="13"/>
      <c r="V875" s="13">
        <f t="shared" si="227"/>
        <v>0</v>
      </c>
      <c r="W875" s="13"/>
      <c r="X875" s="13">
        <f t="shared" si="228"/>
        <v>0</v>
      </c>
      <c r="Y875" s="13"/>
      <c r="Z875" s="13">
        <f t="shared" si="229"/>
        <v>0</v>
      </c>
      <c r="AA875" s="13"/>
      <c r="AB875" s="13">
        <f t="shared" si="230"/>
        <v>0</v>
      </c>
      <c r="AC875" s="13"/>
      <c r="AD875" s="13"/>
      <c r="AE875" s="13"/>
      <c r="AF875" s="13"/>
      <c r="AG875" s="13"/>
      <c r="AH875" s="13"/>
      <c r="AI875" s="13"/>
      <c r="AJ875" s="13"/>
      <c r="AK875" s="13">
        <f t="shared" si="231"/>
        <v>0</v>
      </c>
      <c r="AL875" s="13"/>
      <c r="AM875" s="13">
        <f t="shared" si="232"/>
        <v>0</v>
      </c>
      <c r="AN875" s="13"/>
      <c r="AO875" s="13">
        <v>0</v>
      </c>
      <c r="AP875" s="13">
        <f t="shared" si="233"/>
        <v>0</v>
      </c>
      <c r="AQ875" s="13"/>
      <c r="AR875" s="13">
        <f t="shared" si="234"/>
        <v>0</v>
      </c>
      <c r="AS875" s="13"/>
      <c r="AT875" s="13">
        <f t="shared" si="235"/>
        <v>0</v>
      </c>
      <c r="AU875" s="13"/>
      <c r="AV875" s="13">
        <f t="shared" si="236"/>
        <v>0</v>
      </c>
      <c r="AW875" s="13"/>
      <c r="AX875" s="13">
        <f t="shared" si="237"/>
        <v>0</v>
      </c>
      <c r="AY875" s="13"/>
      <c r="AZ875" s="13">
        <f t="shared" si="238"/>
        <v>0</v>
      </c>
      <c r="BA875" s="13"/>
      <c r="BB875" s="13">
        <f t="shared" si="239"/>
        <v>0</v>
      </c>
      <c r="BC875" s="13"/>
      <c r="BD875" s="13">
        <f t="shared" si="240"/>
        <v>0</v>
      </c>
      <c r="BE875" s="13"/>
      <c r="BF875" s="13">
        <f t="shared" si="241"/>
        <v>0</v>
      </c>
      <c r="BG875" s="13"/>
      <c r="BH875" s="13">
        <f t="shared" si="242"/>
        <v>95333.728303446333</v>
      </c>
      <c r="BI875" s="13">
        <f t="shared" si="243"/>
        <v>95300</v>
      </c>
      <c r="BJ875" s="13">
        <v>93800</v>
      </c>
    </row>
    <row r="876" spans="1:62" x14ac:dyDescent="0.25">
      <c r="A876" t="s">
        <v>267</v>
      </c>
      <c r="B876" s="13">
        <v>661</v>
      </c>
      <c r="C876">
        <v>574015</v>
      </c>
      <c r="D876">
        <v>1</v>
      </c>
      <c r="E876">
        <v>0</v>
      </c>
      <c r="F876">
        <v>0</v>
      </c>
      <c r="G876">
        <v>0</v>
      </c>
      <c r="H876">
        <v>0</v>
      </c>
      <c r="I876" t="s">
        <v>33</v>
      </c>
      <c r="J876">
        <v>574121</v>
      </c>
      <c r="K876" t="s">
        <v>1130</v>
      </c>
      <c r="L876">
        <v>574121</v>
      </c>
      <c r="M876" t="s">
        <v>1130</v>
      </c>
      <c r="N876">
        <v>574121</v>
      </c>
      <c r="O876" t="s">
        <v>1130</v>
      </c>
      <c r="P876">
        <v>574121</v>
      </c>
      <c r="Q876" t="s">
        <v>1130</v>
      </c>
      <c r="R876" s="13">
        <v>153905.56613355826</v>
      </c>
      <c r="S876" s="13"/>
      <c r="T876" s="13"/>
      <c r="U876" s="13"/>
      <c r="V876" s="13">
        <f t="shared" si="227"/>
        <v>0</v>
      </c>
      <c r="W876" s="13"/>
      <c r="X876" s="13">
        <f t="shared" si="228"/>
        <v>0</v>
      </c>
      <c r="Y876" s="13"/>
      <c r="Z876" s="13">
        <f t="shared" si="229"/>
        <v>0</v>
      </c>
      <c r="AA876" s="13"/>
      <c r="AB876" s="13">
        <f t="shared" si="230"/>
        <v>0</v>
      </c>
      <c r="AC876" s="13"/>
      <c r="AD876" s="13"/>
      <c r="AE876" s="13"/>
      <c r="AF876" s="13"/>
      <c r="AG876" s="13"/>
      <c r="AH876" s="13"/>
      <c r="AI876" s="13"/>
      <c r="AJ876" s="13"/>
      <c r="AK876" s="13">
        <f t="shared" si="231"/>
        <v>0</v>
      </c>
      <c r="AL876" s="13"/>
      <c r="AM876" s="13">
        <f t="shared" si="232"/>
        <v>0</v>
      </c>
      <c r="AN876" s="13"/>
      <c r="AO876" s="13">
        <v>0</v>
      </c>
      <c r="AP876" s="13">
        <f t="shared" si="233"/>
        <v>0</v>
      </c>
      <c r="AQ876" s="13"/>
      <c r="AR876" s="13">
        <f t="shared" si="234"/>
        <v>0</v>
      </c>
      <c r="AS876" s="13"/>
      <c r="AT876" s="13">
        <f t="shared" si="235"/>
        <v>0</v>
      </c>
      <c r="AU876" s="13"/>
      <c r="AV876" s="13">
        <f t="shared" si="236"/>
        <v>0</v>
      </c>
      <c r="AW876" s="13"/>
      <c r="AX876" s="13">
        <f t="shared" si="237"/>
        <v>0</v>
      </c>
      <c r="AY876" s="13"/>
      <c r="AZ876" s="13">
        <f t="shared" si="238"/>
        <v>0</v>
      </c>
      <c r="BA876" s="13"/>
      <c r="BB876" s="13">
        <f t="shared" si="239"/>
        <v>0</v>
      </c>
      <c r="BC876" s="13"/>
      <c r="BD876" s="13">
        <f t="shared" si="240"/>
        <v>0</v>
      </c>
      <c r="BE876" s="13"/>
      <c r="BF876" s="13">
        <f t="shared" si="241"/>
        <v>0</v>
      </c>
      <c r="BG876" s="13"/>
      <c r="BH876" s="13">
        <f t="shared" si="242"/>
        <v>153905.56613355826</v>
      </c>
      <c r="BI876" s="13">
        <f t="shared" si="243"/>
        <v>153900</v>
      </c>
      <c r="BJ876" s="13">
        <v>153800</v>
      </c>
    </row>
    <row r="877" spans="1:62" x14ac:dyDescent="0.25">
      <c r="A877" t="s">
        <v>267</v>
      </c>
      <c r="B877" s="13">
        <v>295</v>
      </c>
      <c r="C877">
        <v>558788</v>
      </c>
      <c r="D877">
        <v>1</v>
      </c>
      <c r="E877">
        <v>0</v>
      </c>
      <c r="F877">
        <v>0</v>
      </c>
      <c r="G877">
        <v>0</v>
      </c>
      <c r="H877">
        <v>0</v>
      </c>
      <c r="I877" t="s">
        <v>110</v>
      </c>
      <c r="J877">
        <v>559521</v>
      </c>
      <c r="K877" t="s">
        <v>857</v>
      </c>
      <c r="L877">
        <v>559521</v>
      </c>
      <c r="M877" t="s">
        <v>857</v>
      </c>
      <c r="N877">
        <v>559521</v>
      </c>
      <c r="O877" t="s">
        <v>857</v>
      </c>
      <c r="P877">
        <v>559300</v>
      </c>
      <c r="Q877" t="s">
        <v>192</v>
      </c>
      <c r="R877" s="13">
        <v>70488.701001315436</v>
      </c>
      <c r="S877" s="13"/>
      <c r="T877" s="13"/>
      <c r="U877" s="13"/>
      <c r="V877" s="13">
        <f t="shared" si="227"/>
        <v>0</v>
      </c>
      <c r="W877" s="13"/>
      <c r="X877" s="13">
        <f t="shared" si="228"/>
        <v>0</v>
      </c>
      <c r="Y877" s="13"/>
      <c r="Z877" s="13">
        <f t="shared" si="229"/>
        <v>0</v>
      </c>
      <c r="AA877" s="13"/>
      <c r="AB877" s="13">
        <f t="shared" si="230"/>
        <v>0</v>
      </c>
      <c r="AC877" s="13"/>
      <c r="AD877" s="13"/>
      <c r="AE877" s="13"/>
      <c r="AF877" s="13"/>
      <c r="AG877" s="13"/>
      <c r="AH877" s="13"/>
      <c r="AI877" s="13"/>
      <c r="AJ877" s="13"/>
      <c r="AK877" s="13">
        <f t="shared" si="231"/>
        <v>0</v>
      </c>
      <c r="AL877" s="13"/>
      <c r="AM877" s="13">
        <f t="shared" si="232"/>
        <v>0</v>
      </c>
      <c r="AN877" s="13"/>
      <c r="AO877" s="13">
        <v>0</v>
      </c>
      <c r="AP877" s="13">
        <f t="shared" si="233"/>
        <v>0</v>
      </c>
      <c r="AQ877" s="13"/>
      <c r="AR877" s="13">
        <f t="shared" si="234"/>
        <v>0</v>
      </c>
      <c r="AS877" s="13"/>
      <c r="AT877" s="13">
        <f t="shared" si="235"/>
        <v>0</v>
      </c>
      <c r="AU877" s="13"/>
      <c r="AV877" s="13">
        <f t="shared" si="236"/>
        <v>0</v>
      </c>
      <c r="AW877" s="13"/>
      <c r="AX877" s="13">
        <f t="shared" si="237"/>
        <v>0</v>
      </c>
      <c r="AY877" s="13"/>
      <c r="AZ877" s="13">
        <f t="shared" si="238"/>
        <v>0</v>
      </c>
      <c r="BA877" s="13"/>
      <c r="BB877" s="13">
        <f t="shared" si="239"/>
        <v>0</v>
      </c>
      <c r="BC877" s="13"/>
      <c r="BD877" s="13">
        <f t="shared" si="240"/>
        <v>0</v>
      </c>
      <c r="BE877" s="13"/>
      <c r="BF877" s="13">
        <f t="shared" si="241"/>
        <v>0</v>
      </c>
      <c r="BG877" s="13"/>
      <c r="BH877" s="13">
        <f t="shared" si="242"/>
        <v>70488.701001315436</v>
      </c>
      <c r="BI877" s="13">
        <f t="shared" si="243"/>
        <v>70500</v>
      </c>
      <c r="BJ877" s="13">
        <v>70800</v>
      </c>
    </row>
    <row r="878" spans="1:62" x14ac:dyDescent="0.25">
      <c r="A878" t="s">
        <v>267</v>
      </c>
      <c r="B878" s="13">
        <v>939</v>
      </c>
      <c r="C878">
        <v>556106</v>
      </c>
      <c r="D878">
        <v>1</v>
      </c>
      <c r="E878">
        <v>0</v>
      </c>
      <c r="F878">
        <v>0</v>
      </c>
      <c r="G878">
        <v>0</v>
      </c>
      <c r="H878">
        <v>0</v>
      </c>
      <c r="I878" t="s">
        <v>110</v>
      </c>
      <c r="J878">
        <v>555771</v>
      </c>
      <c r="K878" t="s">
        <v>219</v>
      </c>
      <c r="L878">
        <v>555771</v>
      </c>
      <c r="M878" t="s">
        <v>219</v>
      </c>
      <c r="N878">
        <v>555771</v>
      </c>
      <c r="O878" t="s">
        <v>219</v>
      </c>
      <c r="P878">
        <v>555771</v>
      </c>
      <c r="Q878" t="s">
        <v>219</v>
      </c>
      <c r="R878" s="13">
        <v>217477.88379492366</v>
      </c>
      <c r="S878" s="13"/>
      <c r="T878" s="13"/>
      <c r="U878" s="13"/>
      <c r="V878" s="13">
        <f t="shared" si="227"/>
        <v>0</v>
      </c>
      <c r="W878" s="13"/>
      <c r="X878" s="13">
        <f t="shared" si="228"/>
        <v>0</v>
      </c>
      <c r="Y878" s="13"/>
      <c r="Z878" s="13">
        <f t="shared" si="229"/>
        <v>0</v>
      </c>
      <c r="AA878" s="13"/>
      <c r="AB878" s="13">
        <f t="shared" si="230"/>
        <v>0</v>
      </c>
      <c r="AC878" s="13"/>
      <c r="AD878" s="13"/>
      <c r="AE878" s="13"/>
      <c r="AF878" s="13"/>
      <c r="AG878" s="13"/>
      <c r="AH878" s="13"/>
      <c r="AI878" s="13"/>
      <c r="AJ878" s="13"/>
      <c r="AK878" s="13">
        <f t="shared" si="231"/>
        <v>0</v>
      </c>
      <c r="AL878" s="13"/>
      <c r="AM878" s="13">
        <f t="shared" si="232"/>
        <v>0</v>
      </c>
      <c r="AN878" s="13"/>
      <c r="AO878" s="13">
        <v>2</v>
      </c>
      <c r="AP878" s="13">
        <f t="shared" si="233"/>
        <v>61000</v>
      </c>
      <c r="AQ878" s="13"/>
      <c r="AR878" s="13">
        <f t="shared" si="234"/>
        <v>0</v>
      </c>
      <c r="AS878" s="13"/>
      <c r="AT878" s="13">
        <f t="shared" si="235"/>
        <v>0</v>
      </c>
      <c r="AU878" s="13"/>
      <c r="AV878" s="13">
        <f t="shared" si="236"/>
        <v>0</v>
      </c>
      <c r="AW878" s="13"/>
      <c r="AX878" s="13">
        <f t="shared" si="237"/>
        <v>0</v>
      </c>
      <c r="AY878" s="13"/>
      <c r="AZ878" s="13">
        <f t="shared" si="238"/>
        <v>0</v>
      </c>
      <c r="BA878" s="13"/>
      <c r="BB878" s="13">
        <f t="shared" si="239"/>
        <v>0</v>
      </c>
      <c r="BC878" s="13"/>
      <c r="BD878" s="13">
        <f t="shared" si="240"/>
        <v>0</v>
      </c>
      <c r="BE878" s="13"/>
      <c r="BF878" s="13">
        <f t="shared" si="241"/>
        <v>0</v>
      </c>
      <c r="BG878" s="13"/>
      <c r="BH878" s="13">
        <f t="shared" si="242"/>
        <v>278477.88379492366</v>
      </c>
      <c r="BI878" s="13">
        <f t="shared" si="243"/>
        <v>278500</v>
      </c>
      <c r="BJ878" s="13">
        <v>277400</v>
      </c>
    </row>
    <row r="879" spans="1:62" x14ac:dyDescent="0.25">
      <c r="A879" t="s">
        <v>1368</v>
      </c>
      <c r="B879" s="13">
        <v>935</v>
      </c>
      <c r="C879">
        <v>539201</v>
      </c>
      <c r="D879">
        <v>1</v>
      </c>
      <c r="E879">
        <v>0</v>
      </c>
      <c r="F879">
        <v>0</v>
      </c>
      <c r="G879">
        <v>0</v>
      </c>
      <c r="H879">
        <v>0</v>
      </c>
      <c r="I879" t="s">
        <v>26</v>
      </c>
      <c r="J879">
        <v>534951</v>
      </c>
      <c r="K879" t="s">
        <v>1369</v>
      </c>
      <c r="L879">
        <v>539414</v>
      </c>
      <c r="M879" t="s">
        <v>1370</v>
      </c>
      <c r="N879">
        <v>534951</v>
      </c>
      <c r="O879" t="s">
        <v>1369</v>
      </c>
      <c r="P879">
        <v>534951</v>
      </c>
      <c r="Q879" t="s">
        <v>1369</v>
      </c>
      <c r="R879" s="13">
        <v>216566.63272022142</v>
      </c>
      <c r="S879" s="13"/>
      <c r="T879" s="13"/>
      <c r="U879" s="13"/>
      <c r="V879" s="13">
        <f t="shared" si="227"/>
        <v>0</v>
      </c>
      <c r="W879" s="13"/>
      <c r="X879" s="13">
        <f t="shared" si="228"/>
        <v>0</v>
      </c>
      <c r="Y879" s="13"/>
      <c r="Z879" s="13">
        <f t="shared" si="229"/>
        <v>0</v>
      </c>
      <c r="AA879" s="13"/>
      <c r="AB879" s="13">
        <f t="shared" si="230"/>
        <v>0</v>
      </c>
      <c r="AC879" s="13"/>
      <c r="AD879" s="13"/>
      <c r="AE879" s="13"/>
      <c r="AF879" s="13"/>
      <c r="AG879" s="13"/>
      <c r="AH879" s="13"/>
      <c r="AI879" s="13"/>
      <c r="AJ879" s="13"/>
      <c r="AK879" s="13">
        <f t="shared" si="231"/>
        <v>0</v>
      </c>
      <c r="AL879" s="13"/>
      <c r="AM879" s="13">
        <f t="shared" si="232"/>
        <v>0</v>
      </c>
      <c r="AN879" s="13"/>
      <c r="AO879" s="13">
        <v>0</v>
      </c>
      <c r="AP879" s="13">
        <f t="shared" si="233"/>
        <v>0</v>
      </c>
      <c r="AQ879" s="13"/>
      <c r="AR879" s="13">
        <f t="shared" si="234"/>
        <v>0</v>
      </c>
      <c r="AS879" s="13"/>
      <c r="AT879" s="13">
        <f t="shared" si="235"/>
        <v>0</v>
      </c>
      <c r="AU879" s="13"/>
      <c r="AV879" s="13">
        <f t="shared" si="236"/>
        <v>0</v>
      </c>
      <c r="AW879" s="13"/>
      <c r="AX879" s="13">
        <f t="shared" si="237"/>
        <v>0</v>
      </c>
      <c r="AY879" s="13"/>
      <c r="AZ879" s="13">
        <f t="shared" si="238"/>
        <v>0</v>
      </c>
      <c r="BA879" s="13"/>
      <c r="BB879" s="13">
        <f t="shared" si="239"/>
        <v>0</v>
      </c>
      <c r="BC879" s="13"/>
      <c r="BD879" s="13">
        <f t="shared" si="240"/>
        <v>0</v>
      </c>
      <c r="BE879" s="13"/>
      <c r="BF879" s="13">
        <f t="shared" si="241"/>
        <v>0</v>
      </c>
      <c r="BG879" s="13"/>
      <c r="BH879" s="13">
        <f t="shared" si="242"/>
        <v>216566.63272022142</v>
      </c>
      <c r="BI879" s="13">
        <f t="shared" si="243"/>
        <v>216600</v>
      </c>
      <c r="BJ879" s="13">
        <v>214800</v>
      </c>
    </row>
    <row r="880" spans="1:62" x14ac:dyDescent="0.25">
      <c r="A880" t="s">
        <v>267</v>
      </c>
      <c r="B880" s="13">
        <v>302</v>
      </c>
      <c r="C880">
        <v>513130</v>
      </c>
      <c r="D880">
        <v>1</v>
      </c>
      <c r="E880">
        <v>0</v>
      </c>
      <c r="F880">
        <v>0</v>
      </c>
      <c r="G880">
        <v>0</v>
      </c>
      <c r="H880">
        <v>0</v>
      </c>
      <c r="I880" t="s">
        <v>26</v>
      </c>
      <c r="J880">
        <v>532053</v>
      </c>
      <c r="K880" t="s">
        <v>257</v>
      </c>
      <c r="L880">
        <v>532053</v>
      </c>
      <c r="M880" t="s">
        <v>257</v>
      </c>
      <c r="N880">
        <v>532053</v>
      </c>
      <c r="O880" t="s">
        <v>257</v>
      </c>
      <c r="P880">
        <v>532053</v>
      </c>
      <c r="Q880" t="s">
        <v>257</v>
      </c>
      <c r="R880" s="13">
        <v>70954.176872657365</v>
      </c>
      <c r="S880" s="13"/>
      <c r="T880" s="13"/>
      <c r="U880" s="13"/>
      <c r="V880" s="13">
        <f t="shared" si="227"/>
        <v>0</v>
      </c>
      <c r="W880" s="13"/>
      <c r="X880" s="13">
        <f t="shared" si="228"/>
        <v>0</v>
      </c>
      <c r="Y880" s="13"/>
      <c r="Z880" s="13">
        <f t="shared" si="229"/>
        <v>0</v>
      </c>
      <c r="AA880" s="13"/>
      <c r="AB880" s="13">
        <f t="shared" si="230"/>
        <v>0</v>
      </c>
      <c r="AC880" s="13"/>
      <c r="AD880" s="13"/>
      <c r="AE880" s="13"/>
      <c r="AF880" s="13"/>
      <c r="AG880" s="13"/>
      <c r="AH880" s="13"/>
      <c r="AI880" s="13"/>
      <c r="AJ880" s="13"/>
      <c r="AK880" s="13">
        <f t="shared" si="231"/>
        <v>0</v>
      </c>
      <c r="AL880" s="13"/>
      <c r="AM880" s="13">
        <f t="shared" si="232"/>
        <v>0</v>
      </c>
      <c r="AN880" s="13"/>
      <c r="AO880" s="13">
        <v>0</v>
      </c>
      <c r="AP880" s="13">
        <f t="shared" si="233"/>
        <v>0</v>
      </c>
      <c r="AQ880" s="13"/>
      <c r="AR880" s="13">
        <f t="shared" si="234"/>
        <v>0</v>
      </c>
      <c r="AS880" s="13"/>
      <c r="AT880" s="13">
        <f t="shared" si="235"/>
        <v>0</v>
      </c>
      <c r="AU880" s="13"/>
      <c r="AV880" s="13">
        <f t="shared" si="236"/>
        <v>0</v>
      </c>
      <c r="AW880" s="13"/>
      <c r="AX880" s="13">
        <f t="shared" si="237"/>
        <v>0</v>
      </c>
      <c r="AY880" s="13"/>
      <c r="AZ880" s="13">
        <f t="shared" si="238"/>
        <v>0</v>
      </c>
      <c r="BA880" s="13"/>
      <c r="BB880" s="13">
        <f t="shared" si="239"/>
        <v>0</v>
      </c>
      <c r="BC880" s="13"/>
      <c r="BD880" s="13">
        <f t="shared" si="240"/>
        <v>0</v>
      </c>
      <c r="BE880" s="13"/>
      <c r="BF880" s="13">
        <f t="shared" si="241"/>
        <v>0</v>
      </c>
      <c r="BG880" s="13"/>
      <c r="BH880" s="13">
        <f t="shared" si="242"/>
        <v>70954.176872657365</v>
      </c>
      <c r="BI880" s="13">
        <f t="shared" si="243"/>
        <v>71000</v>
      </c>
      <c r="BJ880" s="13">
        <v>74000</v>
      </c>
    </row>
    <row r="881" spans="1:62" x14ac:dyDescent="0.25">
      <c r="A881" s="4" t="s">
        <v>267</v>
      </c>
      <c r="B881" s="13">
        <v>2845</v>
      </c>
      <c r="C881">
        <v>501646</v>
      </c>
      <c r="D881">
        <v>1</v>
      </c>
      <c r="E881">
        <v>1</v>
      </c>
      <c r="F881">
        <v>1</v>
      </c>
      <c r="G881">
        <v>0</v>
      </c>
      <c r="H881">
        <v>0</v>
      </c>
      <c r="I881" t="s">
        <v>61</v>
      </c>
      <c r="J881">
        <v>501646</v>
      </c>
      <c r="K881" t="s">
        <v>267</v>
      </c>
      <c r="L881">
        <v>501646</v>
      </c>
      <c r="M881" t="s">
        <v>267</v>
      </c>
      <c r="N881">
        <v>500496</v>
      </c>
      <c r="O881" t="s">
        <v>94</v>
      </c>
      <c r="P881">
        <v>500496</v>
      </c>
      <c r="Q881" t="s">
        <v>94</v>
      </c>
      <c r="R881" s="13">
        <v>643264.54987984663</v>
      </c>
      <c r="S881" s="13">
        <v>5739</v>
      </c>
      <c r="T881" s="13">
        <v>306042.92367227504</v>
      </c>
      <c r="U881" s="13"/>
      <c r="V881" s="13">
        <f t="shared" si="227"/>
        <v>0</v>
      </c>
      <c r="W881" s="13">
        <v>75</v>
      </c>
      <c r="X881" s="13">
        <f t="shared" si="228"/>
        <v>222300</v>
      </c>
      <c r="Y881" s="13">
        <v>13</v>
      </c>
      <c r="Z881" s="13">
        <f t="shared" si="229"/>
        <v>12844</v>
      </c>
      <c r="AA881" s="13">
        <v>14</v>
      </c>
      <c r="AB881" s="13">
        <f t="shared" si="230"/>
        <v>3458</v>
      </c>
      <c r="AC881" s="13">
        <v>5739</v>
      </c>
      <c r="AD881" s="13">
        <v>1215486.5612181071</v>
      </c>
      <c r="AE881" s="13"/>
      <c r="AF881" s="13"/>
      <c r="AG881" s="13"/>
      <c r="AH881" s="13"/>
      <c r="AI881" s="13"/>
      <c r="AJ881" s="13"/>
      <c r="AK881" s="13">
        <f t="shared" si="231"/>
        <v>0</v>
      </c>
      <c r="AL881" s="13"/>
      <c r="AM881" s="13">
        <f t="shared" si="232"/>
        <v>0</v>
      </c>
      <c r="AN881" s="13"/>
      <c r="AO881" s="13">
        <v>1</v>
      </c>
      <c r="AP881" s="13">
        <f t="shared" si="233"/>
        <v>30500</v>
      </c>
      <c r="AQ881" s="13"/>
      <c r="AR881" s="13">
        <f t="shared" si="234"/>
        <v>0</v>
      </c>
      <c r="AS881" s="13"/>
      <c r="AT881" s="13">
        <f t="shared" si="235"/>
        <v>0</v>
      </c>
      <c r="AU881" s="13"/>
      <c r="AV881" s="13">
        <f t="shared" si="236"/>
        <v>0</v>
      </c>
      <c r="AW881" s="13"/>
      <c r="AX881" s="13">
        <f t="shared" si="237"/>
        <v>0</v>
      </c>
      <c r="AY881" s="13"/>
      <c r="AZ881" s="13">
        <f t="shared" si="238"/>
        <v>0</v>
      </c>
      <c r="BA881" s="13"/>
      <c r="BB881" s="13">
        <f t="shared" si="239"/>
        <v>0</v>
      </c>
      <c r="BC881" s="13"/>
      <c r="BD881" s="13">
        <f t="shared" si="240"/>
        <v>0</v>
      </c>
      <c r="BE881" s="13"/>
      <c r="BF881" s="13">
        <f t="shared" si="241"/>
        <v>0</v>
      </c>
      <c r="BG881" s="13"/>
      <c r="BH881" s="13">
        <f t="shared" si="242"/>
        <v>2433896.0347702289</v>
      </c>
      <c r="BI881" s="13">
        <f t="shared" si="243"/>
        <v>2433900</v>
      </c>
      <c r="BJ881" s="13">
        <v>2358400</v>
      </c>
    </row>
    <row r="882" spans="1:62" x14ac:dyDescent="0.25">
      <c r="A882" t="s">
        <v>1372</v>
      </c>
      <c r="B882" s="13">
        <v>289</v>
      </c>
      <c r="C882">
        <v>539945</v>
      </c>
      <c r="D882">
        <v>1</v>
      </c>
      <c r="E882">
        <v>0</v>
      </c>
      <c r="F882">
        <v>0</v>
      </c>
      <c r="G882">
        <v>0</v>
      </c>
      <c r="H882">
        <v>0</v>
      </c>
      <c r="I882" t="s">
        <v>110</v>
      </c>
      <c r="J882">
        <v>558249</v>
      </c>
      <c r="K882" t="s">
        <v>564</v>
      </c>
      <c r="L882">
        <v>558249</v>
      </c>
      <c r="M882" t="s">
        <v>564</v>
      </c>
      <c r="N882">
        <v>558249</v>
      </c>
      <c r="O882" t="s">
        <v>564</v>
      </c>
      <c r="P882">
        <v>558249</v>
      </c>
      <c r="Q882" t="s">
        <v>564</v>
      </c>
      <c r="R882" s="13">
        <v>70488.701001315436</v>
      </c>
      <c r="S882" s="13"/>
      <c r="T882" s="13"/>
      <c r="U882" s="13"/>
      <c r="V882" s="13">
        <f t="shared" si="227"/>
        <v>0</v>
      </c>
      <c r="W882" s="13"/>
      <c r="X882" s="13">
        <f t="shared" si="228"/>
        <v>0</v>
      </c>
      <c r="Y882" s="13"/>
      <c r="Z882" s="13">
        <f t="shared" si="229"/>
        <v>0</v>
      </c>
      <c r="AA882" s="13"/>
      <c r="AB882" s="13">
        <f t="shared" si="230"/>
        <v>0</v>
      </c>
      <c r="AC882" s="13"/>
      <c r="AD882" s="13"/>
      <c r="AE882" s="13"/>
      <c r="AF882" s="13"/>
      <c r="AG882" s="13"/>
      <c r="AH882" s="13"/>
      <c r="AI882" s="13"/>
      <c r="AJ882" s="13"/>
      <c r="AK882" s="13">
        <f t="shared" si="231"/>
        <v>0</v>
      </c>
      <c r="AL882" s="13"/>
      <c r="AM882" s="13">
        <f t="shared" si="232"/>
        <v>0</v>
      </c>
      <c r="AN882" s="13"/>
      <c r="AO882" s="13">
        <v>0</v>
      </c>
      <c r="AP882" s="13">
        <f t="shared" si="233"/>
        <v>0</v>
      </c>
      <c r="AQ882" s="13"/>
      <c r="AR882" s="13">
        <f t="shared" si="234"/>
        <v>0</v>
      </c>
      <c r="AS882" s="13"/>
      <c r="AT882" s="13">
        <f t="shared" si="235"/>
        <v>0</v>
      </c>
      <c r="AU882" s="13"/>
      <c r="AV882" s="13">
        <f t="shared" si="236"/>
        <v>0</v>
      </c>
      <c r="AW882" s="13"/>
      <c r="AX882" s="13">
        <f t="shared" si="237"/>
        <v>0</v>
      </c>
      <c r="AY882" s="13"/>
      <c r="AZ882" s="13">
        <f t="shared" si="238"/>
        <v>0</v>
      </c>
      <c r="BA882" s="13"/>
      <c r="BB882" s="13">
        <f t="shared" si="239"/>
        <v>0</v>
      </c>
      <c r="BC882" s="13"/>
      <c r="BD882" s="13">
        <f t="shared" si="240"/>
        <v>0</v>
      </c>
      <c r="BE882" s="13"/>
      <c r="BF882" s="13">
        <f t="shared" si="241"/>
        <v>0</v>
      </c>
      <c r="BG882" s="13"/>
      <c r="BH882" s="13">
        <f t="shared" si="242"/>
        <v>70488.701001315436</v>
      </c>
      <c r="BI882" s="13">
        <f t="shared" si="243"/>
        <v>70500</v>
      </c>
      <c r="BJ882" s="13">
        <v>71200</v>
      </c>
    </row>
    <row r="883" spans="1:62" x14ac:dyDescent="0.25">
      <c r="A883" t="s">
        <v>1373</v>
      </c>
      <c r="B883" s="13">
        <v>134</v>
      </c>
      <c r="C883">
        <v>593958</v>
      </c>
      <c r="D883">
        <v>1</v>
      </c>
      <c r="E883">
        <v>0</v>
      </c>
      <c r="F883">
        <v>0</v>
      </c>
      <c r="G883">
        <v>0</v>
      </c>
      <c r="H883">
        <v>0</v>
      </c>
      <c r="I883" t="s">
        <v>30</v>
      </c>
      <c r="J883">
        <v>594458</v>
      </c>
      <c r="K883" t="s">
        <v>1066</v>
      </c>
      <c r="L883">
        <v>594458</v>
      </c>
      <c r="M883" t="s">
        <v>1066</v>
      </c>
      <c r="N883">
        <v>594458</v>
      </c>
      <c r="O883" t="s">
        <v>1066</v>
      </c>
      <c r="P883">
        <v>594482</v>
      </c>
      <c r="Q883" t="s">
        <v>537</v>
      </c>
      <c r="R883" s="13">
        <v>70488.701001315436</v>
      </c>
      <c r="S883" s="13"/>
      <c r="T883" s="13"/>
      <c r="U883" s="13"/>
      <c r="V883" s="13">
        <f t="shared" si="227"/>
        <v>0</v>
      </c>
      <c r="W883" s="13"/>
      <c r="X883" s="13">
        <f t="shared" si="228"/>
        <v>0</v>
      </c>
      <c r="Y883" s="13"/>
      <c r="Z883" s="13">
        <f t="shared" si="229"/>
        <v>0</v>
      </c>
      <c r="AA883" s="13"/>
      <c r="AB883" s="13">
        <f t="shared" si="230"/>
        <v>0</v>
      </c>
      <c r="AC883" s="13"/>
      <c r="AD883" s="13"/>
      <c r="AE883" s="13"/>
      <c r="AF883" s="13"/>
      <c r="AG883" s="13"/>
      <c r="AH883" s="13"/>
      <c r="AI883" s="13"/>
      <c r="AJ883" s="13"/>
      <c r="AK883" s="13">
        <f t="shared" si="231"/>
        <v>0</v>
      </c>
      <c r="AL883" s="13"/>
      <c r="AM883" s="13">
        <f t="shared" si="232"/>
        <v>0</v>
      </c>
      <c r="AN883" s="13"/>
      <c r="AO883" s="13">
        <v>0</v>
      </c>
      <c r="AP883" s="13">
        <f t="shared" si="233"/>
        <v>0</v>
      </c>
      <c r="AQ883" s="13"/>
      <c r="AR883" s="13">
        <f t="shared" si="234"/>
        <v>0</v>
      </c>
      <c r="AS883" s="13"/>
      <c r="AT883" s="13">
        <f t="shared" si="235"/>
        <v>0</v>
      </c>
      <c r="AU883" s="13"/>
      <c r="AV883" s="13">
        <f t="shared" si="236"/>
        <v>0</v>
      </c>
      <c r="AW883" s="13"/>
      <c r="AX883" s="13">
        <f t="shared" si="237"/>
        <v>0</v>
      </c>
      <c r="AY883" s="13"/>
      <c r="AZ883" s="13">
        <f t="shared" si="238"/>
        <v>0</v>
      </c>
      <c r="BA883" s="13"/>
      <c r="BB883" s="13">
        <f t="shared" si="239"/>
        <v>0</v>
      </c>
      <c r="BC883" s="13"/>
      <c r="BD883" s="13">
        <f t="shared" si="240"/>
        <v>0</v>
      </c>
      <c r="BE883" s="13"/>
      <c r="BF883" s="13">
        <f t="shared" si="241"/>
        <v>0</v>
      </c>
      <c r="BG883" s="13"/>
      <c r="BH883" s="13">
        <f t="shared" si="242"/>
        <v>70488.701001315436</v>
      </c>
      <c r="BI883" s="13">
        <f t="shared" si="243"/>
        <v>70500</v>
      </c>
      <c r="BJ883" s="13">
        <v>70800</v>
      </c>
    </row>
    <row r="884" spans="1:62" x14ac:dyDescent="0.25">
      <c r="A884" t="s">
        <v>1374</v>
      </c>
      <c r="B884" s="13">
        <v>1868</v>
      </c>
      <c r="C884">
        <v>541800</v>
      </c>
      <c r="D884">
        <v>1</v>
      </c>
      <c r="E884">
        <v>0</v>
      </c>
      <c r="F884">
        <v>0</v>
      </c>
      <c r="G884">
        <v>0</v>
      </c>
      <c r="H884">
        <v>0</v>
      </c>
      <c r="I884" t="s">
        <v>90</v>
      </c>
      <c r="J884">
        <v>544841</v>
      </c>
      <c r="K884" t="s">
        <v>1375</v>
      </c>
      <c r="L884">
        <v>544841</v>
      </c>
      <c r="M884" t="s">
        <v>1375</v>
      </c>
      <c r="N884">
        <v>544841</v>
      </c>
      <c r="O884" t="s">
        <v>1375</v>
      </c>
      <c r="P884">
        <v>544841</v>
      </c>
      <c r="Q884" t="s">
        <v>1375</v>
      </c>
      <c r="R884" s="13">
        <v>426882.74396621442</v>
      </c>
      <c r="S884" s="13"/>
      <c r="T884" s="13"/>
      <c r="U884" s="13"/>
      <c r="V884" s="13">
        <f t="shared" si="227"/>
        <v>0</v>
      </c>
      <c r="W884" s="13"/>
      <c r="X884" s="13">
        <f t="shared" si="228"/>
        <v>0</v>
      </c>
      <c r="Y884" s="13"/>
      <c r="Z884" s="13">
        <f t="shared" si="229"/>
        <v>0</v>
      </c>
      <c r="AA884" s="13"/>
      <c r="AB884" s="13">
        <f t="shared" si="230"/>
        <v>0</v>
      </c>
      <c r="AC884" s="13"/>
      <c r="AD884" s="13"/>
      <c r="AE884" s="13"/>
      <c r="AF884" s="13"/>
      <c r="AG884" s="13"/>
      <c r="AH884" s="13"/>
      <c r="AI884" s="13"/>
      <c r="AJ884" s="13"/>
      <c r="AK884" s="13">
        <f t="shared" si="231"/>
        <v>0</v>
      </c>
      <c r="AL884" s="13"/>
      <c r="AM884" s="13">
        <f t="shared" si="232"/>
        <v>0</v>
      </c>
      <c r="AN884" s="13"/>
      <c r="AO884" s="13">
        <v>1</v>
      </c>
      <c r="AP884" s="13">
        <f t="shared" si="233"/>
        <v>30500</v>
      </c>
      <c r="AQ884" s="13"/>
      <c r="AR884" s="13">
        <f t="shared" si="234"/>
        <v>0</v>
      </c>
      <c r="AS884" s="13"/>
      <c r="AT884" s="13">
        <f t="shared" si="235"/>
        <v>0</v>
      </c>
      <c r="AU884" s="13"/>
      <c r="AV884" s="13">
        <f t="shared" si="236"/>
        <v>0</v>
      </c>
      <c r="AW884" s="13"/>
      <c r="AX884" s="13">
        <f t="shared" si="237"/>
        <v>0</v>
      </c>
      <c r="AY884" s="13"/>
      <c r="AZ884" s="13">
        <f t="shared" si="238"/>
        <v>0</v>
      </c>
      <c r="BA884" s="13"/>
      <c r="BB884" s="13">
        <f t="shared" si="239"/>
        <v>0</v>
      </c>
      <c r="BC884" s="13"/>
      <c r="BD884" s="13">
        <f t="shared" si="240"/>
        <v>0</v>
      </c>
      <c r="BE884" s="13"/>
      <c r="BF884" s="13">
        <f t="shared" si="241"/>
        <v>0</v>
      </c>
      <c r="BG884" s="13"/>
      <c r="BH884" s="13">
        <f t="shared" si="242"/>
        <v>457382.74396621442</v>
      </c>
      <c r="BI884" s="13">
        <f t="shared" si="243"/>
        <v>457400</v>
      </c>
      <c r="BJ884" s="13">
        <v>461800</v>
      </c>
    </row>
    <row r="885" spans="1:62" x14ac:dyDescent="0.25">
      <c r="A885" s="16" t="s">
        <v>858</v>
      </c>
      <c r="B885" s="17">
        <v>465</v>
      </c>
      <c r="C885" s="16">
        <v>558796</v>
      </c>
      <c r="D885" s="16">
        <v>1</v>
      </c>
      <c r="E885" s="16">
        <v>0</v>
      </c>
      <c r="F885" s="16">
        <v>0</v>
      </c>
      <c r="G885" s="16">
        <v>0</v>
      </c>
      <c r="H885" s="16">
        <v>0</v>
      </c>
      <c r="I885" s="16" t="s">
        <v>110</v>
      </c>
      <c r="J885" s="16">
        <v>559351</v>
      </c>
      <c r="K885" s="16" t="s">
        <v>1355</v>
      </c>
      <c r="L885" s="16">
        <v>559351</v>
      </c>
      <c r="M885" s="16" t="s">
        <v>1355</v>
      </c>
      <c r="N885" s="16">
        <v>559351</v>
      </c>
      <c r="O885" s="16" t="s">
        <v>1355</v>
      </c>
      <c r="P885" s="16">
        <v>559075</v>
      </c>
      <c r="Q885" s="16" t="s">
        <v>360</v>
      </c>
      <c r="R885" s="17">
        <v>108755.48179775629</v>
      </c>
      <c r="S885" s="17"/>
      <c r="T885" s="17"/>
      <c r="U885" s="17"/>
      <c r="V885" s="13">
        <f t="shared" si="227"/>
        <v>0</v>
      </c>
      <c r="W885" s="17"/>
      <c r="X885" s="13">
        <f t="shared" si="228"/>
        <v>0</v>
      </c>
      <c r="Y885" s="17"/>
      <c r="Z885" s="13">
        <f t="shared" si="229"/>
        <v>0</v>
      </c>
      <c r="AA885" s="17"/>
      <c r="AB885" s="13">
        <f t="shared" si="230"/>
        <v>0</v>
      </c>
      <c r="AC885" s="17"/>
      <c r="AD885" s="17"/>
      <c r="AE885" s="17"/>
      <c r="AF885" s="17"/>
      <c r="AG885" s="17"/>
      <c r="AH885" s="17"/>
      <c r="AI885" s="17"/>
      <c r="AJ885" s="17"/>
      <c r="AK885" s="13">
        <f t="shared" si="231"/>
        <v>0</v>
      </c>
      <c r="AL885" s="17"/>
      <c r="AM885" s="13">
        <f t="shared" si="232"/>
        <v>0</v>
      </c>
      <c r="AN885" s="17"/>
      <c r="AO885" s="17">
        <v>0</v>
      </c>
      <c r="AP885" s="13">
        <f t="shared" si="233"/>
        <v>0</v>
      </c>
      <c r="AQ885" s="17"/>
      <c r="AR885" s="13">
        <f t="shared" si="234"/>
        <v>0</v>
      </c>
      <c r="AS885" s="17"/>
      <c r="AT885" s="13">
        <f t="shared" si="235"/>
        <v>0</v>
      </c>
      <c r="AU885" s="17"/>
      <c r="AV885" s="13">
        <f t="shared" si="236"/>
        <v>0</v>
      </c>
      <c r="AW885" s="13"/>
      <c r="AX885" s="13">
        <f t="shared" si="237"/>
        <v>0</v>
      </c>
      <c r="AY885" s="13"/>
      <c r="AZ885" s="13">
        <f t="shared" si="238"/>
        <v>0</v>
      </c>
      <c r="BA885" s="13"/>
      <c r="BB885" s="13">
        <f t="shared" si="239"/>
        <v>0</v>
      </c>
      <c r="BC885" s="13"/>
      <c r="BD885" s="13">
        <f t="shared" si="240"/>
        <v>0</v>
      </c>
      <c r="BE885" s="13"/>
      <c r="BF885" s="13">
        <f t="shared" si="241"/>
        <v>0</v>
      </c>
      <c r="BG885" s="13"/>
      <c r="BH885" s="13">
        <f t="shared" si="242"/>
        <v>108755.48179775629</v>
      </c>
      <c r="BI885" s="17">
        <f t="shared" si="243"/>
        <v>108800</v>
      </c>
      <c r="BJ885" s="13">
        <v>108000</v>
      </c>
    </row>
    <row r="886" spans="1:62" x14ac:dyDescent="0.25">
      <c r="A886" s="4" t="s">
        <v>518</v>
      </c>
      <c r="B886" s="13">
        <v>4052</v>
      </c>
      <c r="C886">
        <v>506702</v>
      </c>
      <c r="D886">
        <v>1</v>
      </c>
      <c r="E886">
        <v>1</v>
      </c>
      <c r="F886">
        <v>1</v>
      </c>
      <c r="G886">
        <v>0</v>
      </c>
      <c r="H886">
        <v>0</v>
      </c>
      <c r="I886" t="s">
        <v>38</v>
      </c>
      <c r="J886">
        <v>506702</v>
      </c>
      <c r="K886" t="s">
        <v>518</v>
      </c>
      <c r="L886">
        <v>506702</v>
      </c>
      <c r="M886" t="s">
        <v>518</v>
      </c>
      <c r="N886">
        <v>507016</v>
      </c>
      <c r="O886" t="s">
        <v>239</v>
      </c>
      <c r="P886">
        <v>507016</v>
      </c>
      <c r="Q886" t="s">
        <v>239</v>
      </c>
      <c r="R886" s="13">
        <v>906383.08815090102</v>
      </c>
      <c r="S886" s="13">
        <v>6411</v>
      </c>
      <c r="T886" s="13">
        <v>341717.36067834537</v>
      </c>
      <c r="U886" s="13"/>
      <c r="V886" s="13">
        <f t="shared" si="227"/>
        <v>0</v>
      </c>
      <c r="W886" s="13">
        <v>23</v>
      </c>
      <c r="X886" s="13">
        <f t="shared" si="228"/>
        <v>68172</v>
      </c>
      <c r="Y886" s="13">
        <v>22</v>
      </c>
      <c r="Z886" s="13">
        <f t="shared" si="229"/>
        <v>21736</v>
      </c>
      <c r="AA886" s="13">
        <v>12</v>
      </c>
      <c r="AB886" s="13">
        <f t="shared" si="230"/>
        <v>2964</v>
      </c>
      <c r="AC886" s="13">
        <v>6411</v>
      </c>
      <c r="AD886" s="13">
        <v>1354945.5801104154</v>
      </c>
      <c r="AE886" s="13"/>
      <c r="AF886" s="13"/>
      <c r="AG886" s="13"/>
      <c r="AH886" s="13"/>
      <c r="AI886" s="13"/>
      <c r="AJ886" s="13"/>
      <c r="AK886" s="13">
        <f t="shared" si="231"/>
        <v>0</v>
      </c>
      <c r="AL886" s="13"/>
      <c r="AM886" s="13">
        <f t="shared" si="232"/>
        <v>0</v>
      </c>
      <c r="AN886" s="13"/>
      <c r="AO886" s="13">
        <v>1</v>
      </c>
      <c r="AP886" s="13">
        <f t="shared" si="233"/>
        <v>30500</v>
      </c>
      <c r="AQ886" s="13"/>
      <c r="AR886" s="13">
        <f t="shared" si="234"/>
        <v>0</v>
      </c>
      <c r="AS886" s="13"/>
      <c r="AT886" s="13">
        <f t="shared" si="235"/>
        <v>0</v>
      </c>
      <c r="AU886" s="13"/>
      <c r="AV886" s="13">
        <f t="shared" si="236"/>
        <v>0</v>
      </c>
      <c r="AW886" s="13"/>
      <c r="AX886" s="13">
        <f t="shared" si="237"/>
        <v>0</v>
      </c>
      <c r="AY886" s="13"/>
      <c r="AZ886" s="13">
        <f t="shared" si="238"/>
        <v>0</v>
      </c>
      <c r="BA886" s="13"/>
      <c r="BB886" s="13">
        <f t="shared" si="239"/>
        <v>0</v>
      </c>
      <c r="BC886" s="13"/>
      <c r="BD886" s="13">
        <f t="shared" si="240"/>
        <v>0</v>
      </c>
      <c r="BE886" s="13"/>
      <c r="BF886" s="13">
        <f t="shared" si="241"/>
        <v>0</v>
      </c>
      <c r="BG886" s="13"/>
      <c r="BH886" s="13">
        <f t="shared" si="242"/>
        <v>2726418.0289396616</v>
      </c>
      <c r="BI886" s="13">
        <f t="shared" si="243"/>
        <v>2726400</v>
      </c>
      <c r="BJ886" s="13">
        <v>2760900</v>
      </c>
    </row>
    <row r="887" spans="1:62" x14ac:dyDescent="0.25">
      <c r="A887" t="s">
        <v>1376</v>
      </c>
      <c r="B887" s="13">
        <v>1503</v>
      </c>
      <c r="C887">
        <v>534765</v>
      </c>
      <c r="D887">
        <v>1</v>
      </c>
      <c r="E887">
        <v>0</v>
      </c>
      <c r="F887">
        <v>0</v>
      </c>
      <c r="G887">
        <v>0</v>
      </c>
      <c r="H887">
        <v>0</v>
      </c>
      <c r="I887" t="s">
        <v>26</v>
      </c>
      <c r="J887">
        <v>534676</v>
      </c>
      <c r="K887" t="s">
        <v>943</v>
      </c>
      <c r="L887">
        <v>534676</v>
      </c>
      <c r="M887" t="s">
        <v>943</v>
      </c>
      <c r="N887">
        <v>534676</v>
      </c>
      <c r="O887" t="s">
        <v>943</v>
      </c>
      <c r="P887">
        <v>534676</v>
      </c>
      <c r="Q887" t="s">
        <v>943</v>
      </c>
      <c r="R887" s="13">
        <v>345096.9003898456</v>
      </c>
      <c r="S887" s="13"/>
      <c r="T887" s="13"/>
      <c r="U887" s="13"/>
      <c r="V887" s="13">
        <f t="shared" si="227"/>
        <v>0</v>
      </c>
      <c r="W887" s="13"/>
      <c r="X887" s="13">
        <f t="shared" si="228"/>
        <v>0</v>
      </c>
      <c r="Y887" s="13"/>
      <c r="Z887" s="13">
        <f t="shared" si="229"/>
        <v>0</v>
      </c>
      <c r="AA887" s="13"/>
      <c r="AB887" s="13">
        <f t="shared" si="230"/>
        <v>0</v>
      </c>
      <c r="AC887" s="13"/>
      <c r="AD887" s="13"/>
      <c r="AE887" s="13"/>
      <c r="AF887" s="13"/>
      <c r="AG887" s="13"/>
      <c r="AH887" s="13"/>
      <c r="AI887" s="13"/>
      <c r="AJ887" s="13"/>
      <c r="AK887" s="13">
        <f t="shared" si="231"/>
        <v>0</v>
      </c>
      <c r="AL887" s="13"/>
      <c r="AM887" s="13">
        <f t="shared" si="232"/>
        <v>0</v>
      </c>
      <c r="AN887" s="13"/>
      <c r="AO887" s="13">
        <v>1</v>
      </c>
      <c r="AP887" s="13">
        <f t="shared" si="233"/>
        <v>30500</v>
      </c>
      <c r="AQ887" s="13"/>
      <c r="AR887" s="13">
        <f t="shared" si="234"/>
        <v>0</v>
      </c>
      <c r="AS887" s="13"/>
      <c r="AT887" s="13">
        <f t="shared" si="235"/>
        <v>0</v>
      </c>
      <c r="AU887" s="13"/>
      <c r="AV887" s="13">
        <f t="shared" si="236"/>
        <v>0</v>
      </c>
      <c r="AW887" s="13"/>
      <c r="AX887" s="13">
        <f t="shared" si="237"/>
        <v>0</v>
      </c>
      <c r="AY887" s="13"/>
      <c r="AZ887" s="13">
        <f t="shared" si="238"/>
        <v>0</v>
      </c>
      <c r="BA887" s="13"/>
      <c r="BB887" s="13">
        <f t="shared" si="239"/>
        <v>0</v>
      </c>
      <c r="BC887" s="13"/>
      <c r="BD887" s="13">
        <f t="shared" si="240"/>
        <v>0</v>
      </c>
      <c r="BE887" s="13"/>
      <c r="BF887" s="13">
        <f t="shared" si="241"/>
        <v>0</v>
      </c>
      <c r="BG887" s="13"/>
      <c r="BH887" s="13">
        <f t="shared" si="242"/>
        <v>375596.9003898456</v>
      </c>
      <c r="BI887" s="13">
        <f t="shared" si="243"/>
        <v>375600</v>
      </c>
      <c r="BJ887" s="13">
        <v>375000</v>
      </c>
    </row>
    <row r="888" spans="1:62" x14ac:dyDescent="0.25">
      <c r="A888" t="s">
        <v>1377</v>
      </c>
      <c r="B888" s="13">
        <v>226</v>
      </c>
      <c r="C888">
        <v>505030</v>
      </c>
      <c r="D888">
        <v>1</v>
      </c>
      <c r="E888">
        <v>0</v>
      </c>
      <c r="F888">
        <v>0</v>
      </c>
      <c r="G888">
        <v>0</v>
      </c>
      <c r="H888">
        <v>0</v>
      </c>
      <c r="I888" t="s">
        <v>41</v>
      </c>
      <c r="J888">
        <v>571164</v>
      </c>
      <c r="K888" t="s">
        <v>325</v>
      </c>
      <c r="L888">
        <v>571164</v>
      </c>
      <c r="M888" t="s">
        <v>325</v>
      </c>
      <c r="N888">
        <v>571164</v>
      </c>
      <c r="O888" t="s">
        <v>325</v>
      </c>
      <c r="P888">
        <v>571164</v>
      </c>
      <c r="Q888" t="s">
        <v>325</v>
      </c>
      <c r="R888" s="13">
        <v>70488.701001315436</v>
      </c>
      <c r="S888" s="13"/>
      <c r="T888" s="13"/>
      <c r="U888" s="13"/>
      <c r="V888" s="13">
        <f t="shared" si="227"/>
        <v>0</v>
      </c>
      <c r="W888" s="13"/>
      <c r="X888" s="13">
        <f t="shared" si="228"/>
        <v>0</v>
      </c>
      <c r="Y888" s="13"/>
      <c r="Z888" s="13">
        <f t="shared" si="229"/>
        <v>0</v>
      </c>
      <c r="AA888" s="13"/>
      <c r="AB888" s="13">
        <f t="shared" si="230"/>
        <v>0</v>
      </c>
      <c r="AC888" s="13"/>
      <c r="AD888" s="13"/>
      <c r="AE888" s="13"/>
      <c r="AF888" s="13"/>
      <c r="AG888" s="13"/>
      <c r="AH888" s="13"/>
      <c r="AI888" s="13"/>
      <c r="AJ888" s="13"/>
      <c r="AK888" s="13">
        <f t="shared" si="231"/>
        <v>0</v>
      </c>
      <c r="AL888" s="13"/>
      <c r="AM888" s="13">
        <f t="shared" si="232"/>
        <v>0</v>
      </c>
      <c r="AN888" s="13"/>
      <c r="AO888" s="13">
        <v>0</v>
      </c>
      <c r="AP888" s="13">
        <f t="shared" si="233"/>
        <v>0</v>
      </c>
      <c r="AQ888" s="13"/>
      <c r="AR888" s="13">
        <f t="shared" si="234"/>
        <v>0</v>
      </c>
      <c r="AS888" s="13"/>
      <c r="AT888" s="13">
        <f t="shared" si="235"/>
        <v>0</v>
      </c>
      <c r="AU888" s="13"/>
      <c r="AV888" s="13">
        <f t="shared" si="236"/>
        <v>0</v>
      </c>
      <c r="AW888" s="13"/>
      <c r="AX888" s="13">
        <f t="shared" si="237"/>
        <v>0</v>
      </c>
      <c r="AY888" s="13"/>
      <c r="AZ888" s="13">
        <f t="shared" si="238"/>
        <v>0</v>
      </c>
      <c r="BA888" s="13"/>
      <c r="BB888" s="13">
        <f t="shared" si="239"/>
        <v>0</v>
      </c>
      <c r="BC888" s="13"/>
      <c r="BD888" s="13">
        <f t="shared" si="240"/>
        <v>0</v>
      </c>
      <c r="BE888" s="13"/>
      <c r="BF888" s="13">
        <f t="shared" si="241"/>
        <v>0</v>
      </c>
      <c r="BG888" s="13"/>
      <c r="BH888" s="13">
        <f t="shared" si="242"/>
        <v>70488.701001315436</v>
      </c>
      <c r="BI888" s="13">
        <f t="shared" si="243"/>
        <v>70500</v>
      </c>
      <c r="BJ888" s="13">
        <v>70800</v>
      </c>
    </row>
    <row r="889" spans="1:62" x14ac:dyDescent="0.25">
      <c r="A889" s="3" t="s">
        <v>1378</v>
      </c>
      <c r="B889" s="13">
        <v>3017</v>
      </c>
      <c r="C889">
        <v>586137</v>
      </c>
      <c r="D889">
        <v>1</v>
      </c>
      <c r="E889">
        <v>1</v>
      </c>
      <c r="F889">
        <v>0</v>
      </c>
      <c r="G889">
        <v>0</v>
      </c>
      <c r="H889">
        <v>0</v>
      </c>
      <c r="I889" t="s">
        <v>30</v>
      </c>
      <c r="J889">
        <v>586137</v>
      </c>
      <c r="K889" t="s">
        <v>1378</v>
      </c>
      <c r="L889">
        <v>586021</v>
      </c>
      <c r="M889" t="s">
        <v>69</v>
      </c>
      <c r="N889">
        <v>586021</v>
      </c>
      <c r="O889" t="s">
        <v>69</v>
      </c>
      <c r="P889">
        <v>586021</v>
      </c>
      <c r="Q889" t="s">
        <v>69</v>
      </c>
      <c r="R889" s="13">
        <v>681021.81323620665</v>
      </c>
      <c r="S889" s="13">
        <v>3017</v>
      </c>
      <c r="T889" s="13">
        <v>161254.63013630026</v>
      </c>
      <c r="U889" s="13"/>
      <c r="V889" s="13">
        <f t="shared" si="227"/>
        <v>0</v>
      </c>
      <c r="W889" s="13">
        <v>14</v>
      </c>
      <c r="X889" s="13">
        <f t="shared" si="228"/>
        <v>41496</v>
      </c>
      <c r="Y889" s="13">
        <v>8</v>
      </c>
      <c r="Z889" s="13">
        <f t="shared" si="229"/>
        <v>7904</v>
      </c>
      <c r="AA889" s="13">
        <v>8</v>
      </c>
      <c r="AB889" s="13">
        <f t="shared" si="230"/>
        <v>1976</v>
      </c>
      <c r="AC889" s="13"/>
      <c r="AD889" s="13"/>
      <c r="AE889" s="13"/>
      <c r="AF889" s="13"/>
      <c r="AG889" s="13"/>
      <c r="AH889" s="13"/>
      <c r="AI889" s="13"/>
      <c r="AJ889" s="13"/>
      <c r="AK889" s="13">
        <f t="shared" si="231"/>
        <v>0</v>
      </c>
      <c r="AL889" s="13"/>
      <c r="AM889" s="13">
        <f t="shared" si="232"/>
        <v>0</v>
      </c>
      <c r="AN889" s="13"/>
      <c r="AO889" s="13">
        <v>0</v>
      </c>
      <c r="AP889" s="13">
        <f t="shared" si="233"/>
        <v>0</v>
      </c>
      <c r="AQ889" s="13"/>
      <c r="AR889" s="13">
        <f t="shared" si="234"/>
        <v>0</v>
      </c>
      <c r="AS889" s="13"/>
      <c r="AT889" s="13">
        <f t="shared" si="235"/>
        <v>0</v>
      </c>
      <c r="AU889" s="13"/>
      <c r="AV889" s="13">
        <f t="shared" si="236"/>
        <v>0</v>
      </c>
      <c r="AW889" s="13"/>
      <c r="AX889" s="13">
        <f t="shared" si="237"/>
        <v>0</v>
      </c>
      <c r="AY889" s="13"/>
      <c r="AZ889" s="13">
        <f t="shared" si="238"/>
        <v>0</v>
      </c>
      <c r="BA889" s="13"/>
      <c r="BB889" s="13">
        <f t="shared" si="239"/>
        <v>0</v>
      </c>
      <c r="BC889" s="13"/>
      <c r="BD889" s="13">
        <f t="shared" si="240"/>
        <v>0</v>
      </c>
      <c r="BE889" s="13"/>
      <c r="BF889" s="13">
        <f t="shared" si="241"/>
        <v>0</v>
      </c>
      <c r="BG889" s="13"/>
      <c r="BH889" s="13">
        <f t="shared" si="242"/>
        <v>893652.44337250688</v>
      </c>
      <c r="BI889" s="13">
        <f t="shared" si="243"/>
        <v>893700</v>
      </c>
      <c r="BJ889" s="13">
        <v>902900</v>
      </c>
    </row>
    <row r="890" spans="1:62" x14ac:dyDescent="0.25">
      <c r="A890" s="4" t="s">
        <v>1363</v>
      </c>
      <c r="B890" s="13">
        <v>2814</v>
      </c>
      <c r="C890">
        <v>535702</v>
      </c>
      <c r="D890">
        <v>1</v>
      </c>
      <c r="E890">
        <v>1</v>
      </c>
      <c r="F890">
        <v>1</v>
      </c>
      <c r="G890">
        <v>0</v>
      </c>
      <c r="H890">
        <v>0</v>
      </c>
      <c r="I890" t="s">
        <v>26</v>
      </c>
      <c r="J890">
        <v>535702</v>
      </c>
      <c r="K890" t="s">
        <v>1363</v>
      </c>
      <c r="L890">
        <v>535702</v>
      </c>
      <c r="M890" t="s">
        <v>1363</v>
      </c>
      <c r="N890">
        <v>535419</v>
      </c>
      <c r="O890" t="s">
        <v>130</v>
      </c>
      <c r="P890">
        <v>535419</v>
      </c>
      <c r="Q890" t="s">
        <v>130</v>
      </c>
      <c r="R890" s="13">
        <v>636449.47332779109</v>
      </c>
      <c r="S890" s="13">
        <v>4490</v>
      </c>
      <c r="T890" s="13">
        <v>239667.05067709528</v>
      </c>
      <c r="U890" s="13">
        <v>1</v>
      </c>
      <c r="V890" s="13">
        <f t="shared" si="227"/>
        <v>741</v>
      </c>
      <c r="W890" s="13">
        <v>6</v>
      </c>
      <c r="X890" s="13">
        <f t="shared" si="228"/>
        <v>17784</v>
      </c>
      <c r="Y890" s="13">
        <v>60</v>
      </c>
      <c r="Z890" s="13">
        <f t="shared" si="229"/>
        <v>59280</v>
      </c>
      <c r="AA890" s="13">
        <v>7</v>
      </c>
      <c r="AB890" s="13">
        <f t="shared" si="230"/>
        <v>1729</v>
      </c>
      <c r="AC890" s="13">
        <v>4810</v>
      </c>
      <c r="AD890" s="13">
        <v>1021939.4865807069</v>
      </c>
      <c r="AE890" s="13"/>
      <c r="AF890" s="13"/>
      <c r="AG890" s="13"/>
      <c r="AH890" s="13"/>
      <c r="AI890" s="13"/>
      <c r="AJ890" s="13"/>
      <c r="AK890" s="13">
        <f t="shared" si="231"/>
        <v>0</v>
      </c>
      <c r="AL890" s="13"/>
      <c r="AM890" s="13">
        <f t="shared" si="232"/>
        <v>0</v>
      </c>
      <c r="AN890" s="13"/>
      <c r="AO890" s="13">
        <v>1</v>
      </c>
      <c r="AP890" s="13">
        <f t="shared" si="233"/>
        <v>30500</v>
      </c>
      <c r="AQ890" s="13"/>
      <c r="AR890" s="13">
        <f t="shared" si="234"/>
        <v>0</v>
      </c>
      <c r="AS890" s="13"/>
      <c r="AT890" s="13">
        <f t="shared" si="235"/>
        <v>0</v>
      </c>
      <c r="AU890" s="13"/>
      <c r="AV890" s="13">
        <f t="shared" si="236"/>
        <v>0</v>
      </c>
      <c r="AW890" s="13"/>
      <c r="AX890" s="13">
        <f t="shared" si="237"/>
        <v>0</v>
      </c>
      <c r="AY890" s="13"/>
      <c r="AZ890" s="13">
        <f t="shared" si="238"/>
        <v>0</v>
      </c>
      <c r="BA890" s="13"/>
      <c r="BB890" s="13">
        <f t="shared" si="239"/>
        <v>0</v>
      </c>
      <c r="BC890" s="13"/>
      <c r="BD890" s="13">
        <f t="shared" si="240"/>
        <v>0</v>
      </c>
      <c r="BE890" s="13"/>
      <c r="BF890" s="13">
        <f t="shared" si="241"/>
        <v>0</v>
      </c>
      <c r="BG890" s="13"/>
      <c r="BH890" s="13">
        <f t="shared" si="242"/>
        <v>2008090.0105855933</v>
      </c>
      <c r="BI890" s="13">
        <f t="shared" si="243"/>
        <v>2008100</v>
      </c>
      <c r="BJ890" s="13">
        <v>1992300</v>
      </c>
    </row>
    <row r="891" spans="1:62" x14ac:dyDescent="0.25">
      <c r="A891" t="s">
        <v>1379</v>
      </c>
      <c r="B891" s="13">
        <v>1000</v>
      </c>
      <c r="C891">
        <v>579122</v>
      </c>
      <c r="D891">
        <v>1</v>
      </c>
      <c r="E891">
        <v>0</v>
      </c>
      <c r="F891">
        <v>0</v>
      </c>
      <c r="G891">
        <v>0</v>
      </c>
      <c r="H891">
        <v>0</v>
      </c>
      <c r="I891" t="s">
        <v>33</v>
      </c>
      <c r="J891">
        <v>579858</v>
      </c>
      <c r="K891" t="s">
        <v>1093</v>
      </c>
      <c r="L891">
        <v>579858</v>
      </c>
      <c r="M891" t="s">
        <v>1093</v>
      </c>
      <c r="N891">
        <v>579858</v>
      </c>
      <c r="O891" t="s">
        <v>1093</v>
      </c>
      <c r="P891">
        <v>579858</v>
      </c>
      <c r="Q891" t="s">
        <v>1093</v>
      </c>
      <c r="R891" s="13">
        <v>231362.80312935874</v>
      </c>
      <c r="S891" s="13"/>
      <c r="T891" s="13"/>
      <c r="U891" s="13"/>
      <c r="V891" s="13">
        <f t="shared" si="227"/>
        <v>0</v>
      </c>
      <c r="W891" s="13"/>
      <c r="X891" s="13">
        <f t="shared" si="228"/>
        <v>0</v>
      </c>
      <c r="Y891" s="13"/>
      <c r="Z891" s="13">
        <f t="shared" si="229"/>
        <v>0</v>
      </c>
      <c r="AA891" s="13"/>
      <c r="AB891" s="13">
        <f t="shared" si="230"/>
        <v>0</v>
      </c>
      <c r="AC891" s="13"/>
      <c r="AD891" s="13"/>
      <c r="AE891" s="13"/>
      <c r="AF891" s="13"/>
      <c r="AG891" s="13"/>
      <c r="AH891" s="13"/>
      <c r="AI891" s="13"/>
      <c r="AJ891" s="13"/>
      <c r="AK891" s="13">
        <f t="shared" si="231"/>
        <v>0</v>
      </c>
      <c r="AL891" s="13"/>
      <c r="AM891" s="13">
        <f t="shared" si="232"/>
        <v>0</v>
      </c>
      <c r="AN891" s="13"/>
      <c r="AO891" s="13">
        <v>0</v>
      </c>
      <c r="AP891" s="13">
        <f t="shared" si="233"/>
        <v>0</v>
      </c>
      <c r="AQ891" s="13"/>
      <c r="AR891" s="13">
        <f t="shared" si="234"/>
        <v>0</v>
      </c>
      <c r="AS891" s="13"/>
      <c r="AT891" s="13">
        <f t="shared" si="235"/>
        <v>0</v>
      </c>
      <c r="AU891" s="13"/>
      <c r="AV891" s="13">
        <f t="shared" si="236"/>
        <v>0</v>
      </c>
      <c r="AW891" s="13"/>
      <c r="AX891" s="13">
        <f t="shared" si="237"/>
        <v>0</v>
      </c>
      <c r="AY891" s="13"/>
      <c r="AZ891" s="13">
        <f t="shared" si="238"/>
        <v>0</v>
      </c>
      <c r="BA891" s="13"/>
      <c r="BB891" s="13">
        <f t="shared" si="239"/>
        <v>0</v>
      </c>
      <c r="BC891" s="13"/>
      <c r="BD891" s="13">
        <f t="shared" si="240"/>
        <v>0</v>
      </c>
      <c r="BE891" s="13"/>
      <c r="BF891" s="13">
        <f t="shared" si="241"/>
        <v>0</v>
      </c>
      <c r="BG891" s="13"/>
      <c r="BH891" s="13">
        <f t="shared" si="242"/>
        <v>231362.80312935874</v>
      </c>
      <c r="BI891" s="13">
        <f t="shared" si="243"/>
        <v>231400</v>
      </c>
      <c r="BJ891" s="13">
        <v>231800</v>
      </c>
    </row>
    <row r="892" spans="1:62" x14ac:dyDescent="0.25">
      <c r="A892" t="s">
        <v>1380</v>
      </c>
      <c r="B892" s="13">
        <v>407</v>
      </c>
      <c r="C892">
        <v>554863</v>
      </c>
      <c r="D892">
        <v>1</v>
      </c>
      <c r="E892">
        <v>0</v>
      </c>
      <c r="F892">
        <v>0</v>
      </c>
      <c r="G892">
        <v>0</v>
      </c>
      <c r="H892">
        <v>0</v>
      </c>
      <c r="I892" t="s">
        <v>33</v>
      </c>
      <c r="J892">
        <v>579068</v>
      </c>
      <c r="K892" t="s">
        <v>372</v>
      </c>
      <c r="L892">
        <v>579203</v>
      </c>
      <c r="M892" t="s">
        <v>373</v>
      </c>
      <c r="N892">
        <v>579203</v>
      </c>
      <c r="O892" t="s">
        <v>373</v>
      </c>
      <c r="P892">
        <v>579203</v>
      </c>
      <c r="Q892" t="s">
        <v>373</v>
      </c>
      <c r="R892" s="13">
        <v>95333.728303446333</v>
      </c>
      <c r="S892" s="13"/>
      <c r="T892" s="13"/>
      <c r="U892" s="13"/>
      <c r="V892" s="13">
        <f t="shared" si="227"/>
        <v>0</v>
      </c>
      <c r="W892" s="13"/>
      <c r="X892" s="13">
        <f t="shared" si="228"/>
        <v>0</v>
      </c>
      <c r="Y892" s="13"/>
      <c r="Z892" s="13">
        <f t="shared" si="229"/>
        <v>0</v>
      </c>
      <c r="AA892" s="13"/>
      <c r="AB892" s="13">
        <f t="shared" si="230"/>
        <v>0</v>
      </c>
      <c r="AC892" s="13"/>
      <c r="AD892" s="13"/>
      <c r="AE892" s="13"/>
      <c r="AF892" s="13"/>
      <c r="AG892" s="13"/>
      <c r="AH892" s="13"/>
      <c r="AI892" s="13"/>
      <c r="AJ892" s="13"/>
      <c r="AK892" s="13">
        <f t="shared" si="231"/>
        <v>0</v>
      </c>
      <c r="AL892" s="13"/>
      <c r="AM892" s="13">
        <f t="shared" si="232"/>
        <v>0</v>
      </c>
      <c r="AN892" s="13"/>
      <c r="AO892" s="13">
        <v>0</v>
      </c>
      <c r="AP892" s="13">
        <f t="shared" si="233"/>
        <v>0</v>
      </c>
      <c r="AQ892" s="13"/>
      <c r="AR892" s="13">
        <f t="shared" si="234"/>
        <v>0</v>
      </c>
      <c r="AS892" s="13"/>
      <c r="AT892" s="13">
        <f t="shared" si="235"/>
        <v>0</v>
      </c>
      <c r="AU892" s="13"/>
      <c r="AV892" s="13">
        <f t="shared" si="236"/>
        <v>0</v>
      </c>
      <c r="AW892" s="13"/>
      <c r="AX892" s="13">
        <f t="shared" si="237"/>
        <v>0</v>
      </c>
      <c r="AY892" s="13"/>
      <c r="AZ892" s="13">
        <f t="shared" si="238"/>
        <v>0</v>
      </c>
      <c r="BA892" s="13"/>
      <c r="BB892" s="13">
        <f t="shared" si="239"/>
        <v>0</v>
      </c>
      <c r="BC892" s="13"/>
      <c r="BD892" s="13">
        <f t="shared" si="240"/>
        <v>0</v>
      </c>
      <c r="BE892" s="13"/>
      <c r="BF892" s="13">
        <f t="shared" si="241"/>
        <v>0</v>
      </c>
      <c r="BG892" s="13"/>
      <c r="BH892" s="13">
        <f t="shared" si="242"/>
        <v>95333.728303446333</v>
      </c>
      <c r="BI892" s="13">
        <f t="shared" si="243"/>
        <v>95300</v>
      </c>
      <c r="BJ892" s="13">
        <v>94500</v>
      </c>
    </row>
    <row r="893" spans="1:62" x14ac:dyDescent="0.25">
      <c r="A893" s="4" t="s">
        <v>1381</v>
      </c>
      <c r="B893" s="13">
        <v>4399</v>
      </c>
      <c r="C893">
        <v>539210</v>
      </c>
      <c r="D893">
        <v>1</v>
      </c>
      <c r="E893">
        <v>1</v>
      </c>
      <c r="F893">
        <v>1</v>
      </c>
      <c r="G893">
        <v>0</v>
      </c>
      <c r="H893">
        <v>0</v>
      </c>
      <c r="I893" t="s">
        <v>26</v>
      </c>
      <c r="J893">
        <v>539210</v>
      </c>
      <c r="K893" t="s">
        <v>1381</v>
      </c>
      <c r="L893">
        <v>539210</v>
      </c>
      <c r="M893" t="s">
        <v>1381</v>
      </c>
      <c r="N893">
        <v>539325</v>
      </c>
      <c r="O893" t="s">
        <v>445</v>
      </c>
      <c r="P893">
        <v>539139</v>
      </c>
      <c r="Q893" t="s">
        <v>548</v>
      </c>
      <c r="R893" s="13">
        <v>981289.81914458098</v>
      </c>
      <c r="S893" s="13">
        <v>5744</v>
      </c>
      <c r="T893" s="13">
        <v>306308.45240615739</v>
      </c>
      <c r="U893" s="13">
        <v>1</v>
      </c>
      <c r="V893" s="13">
        <f t="shared" si="227"/>
        <v>741</v>
      </c>
      <c r="W893" s="13">
        <v>30</v>
      </c>
      <c r="X893" s="13">
        <f t="shared" si="228"/>
        <v>88920</v>
      </c>
      <c r="Y893" s="13">
        <v>22</v>
      </c>
      <c r="Z893" s="13">
        <f t="shared" si="229"/>
        <v>21736</v>
      </c>
      <c r="AA893" s="13">
        <v>30</v>
      </c>
      <c r="AB893" s="13">
        <f t="shared" si="230"/>
        <v>7410</v>
      </c>
      <c r="AC893" s="13">
        <v>7267</v>
      </c>
      <c r="AD893" s="13">
        <v>1531975.1947532666</v>
      </c>
      <c r="AE893" s="13"/>
      <c r="AF893" s="13"/>
      <c r="AG893" s="13"/>
      <c r="AH893" s="13"/>
      <c r="AI893" s="13"/>
      <c r="AJ893" s="13"/>
      <c r="AK893" s="13">
        <f t="shared" si="231"/>
        <v>0</v>
      </c>
      <c r="AL893" s="13"/>
      <c r="AM893" s="13">
        <f t="shared" si="232"/>
        <v>0</v>
      </c>
      <c r="AN893" s="13"/>
      <c r="AO893" s="13">
        <v>0</v>
      </c>
      <c r="AP893" s="13">
        <f t="shared" si="233"/>
        <v>0</v>
      </c>
      <c r="AQ893" s="13"/>
      <c r="AR893" s="13">
        <f t="shared" si="234"/>
        <v>0</v>
      </c>
      <c r="AS893" s="13"/>
      <c r="AT893" s="13">
        <f t="shared" si="235"/>
        <v>0</v>
      </c>
      <c r="AU893" s="13"/>
      <c r="AV893" s="13">
        <f t="shared" si="236"/>
        <v>0</v>
      </c>
      <c r="AW893" s="13"/>
      <c r="AX893" s="13">
        <f t="shared" si="237"/>
        <v>0</v>
      </c>
      <c r="AY893" s="13"/>
      <c r="AZ893" s="13">
        <f t="shared" si="238"/>
        <v>0</v>
      </c>
      <c r="BA893" s="13"/>
      <c r="BB893" s="13">
        <f t="shared" si="239"/>
        <v>0</v>
      </c>
      <c r="BC893" s="13"/>
      <c r="BD893" s="13">
        <f t="shared" si="240"/>
        <v>0</v>
      </c>
      <c r="BE893" s="13"/>
      <c r="BF893" s="13">
        <f t="shared" si="241"/>
        <v>0</v>
      </c>
      <c r="BG893" s="13"/>
      <c r="BH893" s="13">
        <f t="shared" si="242"/>
        <v>2938380.4663040051</v>
      </c>
      <c r="BI893" s="13">
        <f t="shared" si="243"/>
        <v>2938400</v>
      </c>
      <c r="BJ893" s="13">
        <v>2880100</v>
      </c>
    </row>
    <row r="894" spans="1:62" x14ac:dyDescent="0.25">
      <c r="A894" s="3" t="s">
        <v>1382</v>
      </c>
      <c r="B894" s="13">
        <v>1765</v>
      </c>
      <c r="C894">
        <v>544388</v>
      </c>
      <c r="D894">
        <v>1</v>
      </c>
      <c r="E894">
        <v>1</v>
      </c>
      <c r="F894">
        <v>0</v>
      </c>
      <c r="G894">
        <v>0</v>
      </c>
      <c r="H894">
        <v>0</v>
      </c>
      <c r="I894" t="s">
        <v>23</v>
      </c>
      <c r="J894">
        <v>544388</v>
      </c>
      <c r="K894" t="s">
        <v>1382</v>
      </c>
      <c r="L894">
        <v>545201</v>
      </c>
      <c r="M894" t="s">
        <v>200</v>
      </c>
      <c r="N894">
        <v>545201</v>
      </c>
      <c r="O894" t="s">
        <v>200</v>
      </c>
      <c r="P894">
        <v>545201</v>
      </c>
      <c r="Q894" t="s">
        <v>200</v>
      </c>
      <c r="R894" s="13">
        <v>403861.12953755987</v>
      </c>
      <c r="S894" s="13">
        <v>1956</v>
      </c>
      <c r="T894" s="13">
        <v>104668.40436524259</v>
      </c>
      <c r="U894" s="13"/>
      <c r="V894" s="13">
        <f t="shared" si="227"/>
        <v>0</v>
      </c>
      <c r="W894" s="13">
        <v>6</v>
      </c>
      <c r="X894" s="13">
        <f t="shared" si="228"/>
        <v>17784</v>
      </c>
      <c r="Y894" s="13">
        <v>3</v>
      </c>
      <c r="Z894" s="13">
        <f t="shared" si="229"/>
        <v>2964</v>
      </c>
      <c r="AA894" s="13">
        <v>5</v>
      </c>
      <c r="AB894" s="13">
        <f t="shared" si="230"/>
        <v>1235</v>
      </c>
      <c r="AC894" s="13"/>
      <c r="AD894" s="13"/>
      <c r="AE894" s="13"/>
      <c r="AF894" s="13"/>
      <c r="AG894" s="13"/>
      <c r="AH894" s="13"/>
      <c r="AI894" s="13"/>
      <c r="AJ894" s="13"/>
      <c r="AK894" s="13">
        <f t="shared" si="231"/>
        <v>0</v>
      </c>
      <c r="AL894" s="13"/>
      <c r="AM894" s="13">
        <f t="shared" si="232"/>
        <v>0</v>
      </c>
      <c r="AN894" s="13"/>
      <c r="AO894" s="13">
        <v>1</v>
      </c>
      <c r="AP894" s="13">
        <f t="shared" si="233"/>
        <v>30500</v>
      </c>
      <c r="AQ894" s="13"/>
      <c r="AR894" s="13">
        <f t="shared" si="234"/>
        <v>0</v>
      </c>
      <c r="AS894" s="13"/>
      <c r="AT894" s="13">
        <f t="shared" si="235"/>
        <v>0</v>
      </c>
      <c r="AU894" s="13"/>
      <c r="AV894" s="13">
        <f t="shared" si="236"/>
        <v>0</v>
      </c>
      <c r="AW894" s="13"/>
      <c r="AX894" s="13">
        <f t="shared" si="237"/>
        <v>0</v>
      </c>
      <c r="AY894" s="13"/>
      <c r="AZ894" s="13">
        <f t="shared" si="238"/>
        <v>0</v>
      </c>
      <c r="BA894" s="13"/>
      <c r="BB894" s="13">
        <f t="shared" si="239"/>
        <v>0</v>
      </c>
      <c r="BC894" s="13"/>
      <c r="BD894" s="13">
        <f t="shared" si="240"/>
        <v>0</v>
      </c>
      <c r="BE894" s="13"/>
      <c r="BF894" s="13">
        <f t="shared" si="241"/>
        <v>0</v>
      </c>
      <c r="BG894" s="13"/>
      <c r="BH894" s="13">
        <f t="shared" si="242"/>
        <v>561012.5339028025</v>
      </c>
      <c r="BI894" s="13">
        <f t="shared" si="243"/>
        <v>561000</v>
      </c>
      <c r="BJ894" s="13">
        <v>511600</v>
      </c>
    </row>
    <row r="895" spans="1:62" x14ac:dyDescent="0.25">
      <c r="A895" s="3" t="s">
        <v>1383</v>
      </c>
      <c r="B895" s="13">
        <v>1270</v>
      </c>
      <c r="C895">
        <v>587044</v>
      </c>
      <c r="D895">
        <v>1</v>
      </c>
      <c r="E895">
        <v>1</v>
      </c>
      <c r="F895">
        <v>0</v>
      </c>
      <c r="G895">
        <v>0</v>
      </c>
      <c r="H895">
        <v>0</v>
      </c>
      <c r="I895" t="s">
        <v>75</v>
      </c>
      <c r="J895">
        <v>587044</v>
      </c>
      <c r="K895" t="s">
        <v>1383</v>
      </c>
      <c r="L895">
        <v>586862</v>
      </c>
      <c r="M895" t="s">
        <v>174</v>
      </c>
      <c r="N895">
        <v>586846</v>
      </c>
      <c r="O895" t="s">
        <v>79</v>
      </c>
      <c r="P895">
        <v>586846</v>
      </c>
      <c r="Q895" t="s">
        <v>79</v>
      </c>
      <c r="R895" s="13">
        <v>292572.74770904845</v>
      </c>
      <c r="S895" s="13">
        <v>1697</v>
      </c>
      <c r="T895" s="13">
        <v>90839.174193012383</v>
      </c>
      <c r="U895" s="13"/>
      <c r="V895" s="13">
        <f t="shared" si="227"/>
        <v>0</v>
      </c>
      <c r="W895" s="13">
        <v>3</v>
      </c>
      <c r="X895" s="13">
        <f t="shared" si="228"/>
        <v>8892</v>
      </c>
      <c r="Y895" s="13">
        <v>5</v>
      </c>
      <c r="Z895" s="13">
        <f t="shared" si="229"/>
        <v>4940</v>
      </c>
      <c r="AA895" s="13">
        <v>2</v>
      </c>
      <c r="AB895" s="13">
        <f t="shared" si="230"/>
        <v>494</v>
      </c>
      <c r="AC895" s="13"/>
      <c r="AD895" s="13"/>
      <c r="AE895" s="13"/>
      <c r="AF895" s="13"/>
      <c r="AG895" s="13"/>
      <c r="AH895" s="13"/>
      <c r="AI895" s="13"/>
      <c r="AJ895" s="13"/>
      <c r="AK895" s="13">
        <f t="shared" si="231"/>
        <v>0</v>
      </c>
      <c r="AL895" s="13"/>
      <c r="AM895" s="13">
        <f t="shared" si="232"/>
        <v>0</v>
      </c>
      <c r="AN895" s="13"/>
      <c r="AO895" s="13">
        <v>0</v>
      </c>
      <c r="AP895" s="13">
        <f t="shared" si="233"/>
        <v>0</v>
      </c>
      <c r="AQ895" s="13"/>
      <c r="AR895" s="13">
        <f t="shared" si="234"/>
        <v>0</v>
      </c>
      <c r="AS895" s="13"/>
      <c r="AT895" s="13">
        <f t="shared" si="235"/>
        <v>0</v>
      </c>
      <c r="AU895" s="13"/>
      <c r="AV895" s="13">
        <f t="shared" si="236"/>
        <v>0</v>
      </c>
      <c r="AW895" s="13"/>
      <c r="AX895" s="13">
        <f t="shared" si="237"/>
        <v>0</v>
      </c>
      <c r="AY895" s="13"/>
      <c r="AZ895" s="13">
        <f t="shared" si="238"/>
        <v>0</v>
      </c>
      <c r="BA895" s="13"/>
      <c r="BB895" s="13">
        <f t="shared" si="239"/>
        <v>0</v>
      </c>
      <c r="BC895" s="13"/>
      <c r="BD895" s="13">
        <f t="shared" si="240"/>
        <v>0</v>
      </c>
      <c r="BE895" s="13"/>
      <c r="BF895" s="13">
        <f t="shared" si="241"/>
        <v>0</v>
      </c>
      <c r="BG895" s="13"/>
      <c r="BH895" s="13">
        <f t="shared" si="242"/>
        <v>397737.92190206086</v>
      </c>
      <c r="BI895" s="13">
        <f t="shared" si="243"/>
        <v>397700</v>
      </c>
      <c r="BJ895" s="13">
        <v>412000</v>
      </c>
    </row>
    <row r="896" spans="1:62" x14ac:dyDescent="0.25">
      <c r="A896" s="4" t="s">
        <v>1384</v>
      </c>
      <c r="B896" s="13">
        <v>1334</v>
      </c>
      <c r="C896">
        <v>580112</v>
      </c>
      <c r="D896">
        <v>1</v>
      </c>
      <c r="E896">
        <v>1</v>
      </c>
      <c r="F896">
        <v>1</v>
      </c>
      <c r="G896">
        <v>0</v>
      </c>
      <c r="H896">
        <v>0</v>
      </c>
      <c r="I896" t="s">
        <v>41</v>
      </c>
      <c r="J896">
        <v>580112</v>
      </c>
      <c r="K896" t="s">
        <v>1384</v>
      </c>
      <c r="L896">
        <v>580112</v>
      </c>
      <c r="M896" t="s">
        <v>1384</v>
      </c>
      <c r="N896">
        <v>580511</v>
      </c>
      <c r="O896" t="s">
        <v>42</v>
      </c>
      <c r="P896">
        <v>580511</v>
      </c>
      <c r="Q896" t="s">
        <v>42</v>
      </c>
      <c r="R896" s="13">
        <v>307026.14734743821</v>
      </c>
      <c r="S896" s="13">
        <v>2605</v>
      </c>
      <c r="T896" s="13">
        <v>139293.16361033157</v>
      </c>
      <c r="U896" s="13"/>
      <c r="V896" s="13">
        <f t="shared" si="227"/>
        <v>0</v>
      </c>
      <c r="W896" s="13">
        <v>11</v>
      </c>
      <c r="X896" s="13">
        <f t="shared" si="228"/>
        <v>32604</v>
      </c>
      <c r="Y896" s="13">
        <v>6</v>
      </c>
      <c r="Z896" s="13">
        <f t="shared" si="229"/>
        <v>5928</v>
      </c>
      <c r="AA896" s="13">
        <v>5</v>
      </c>
      <c r="AB896" s="13">
        <f t="shared" si="230"/>
        <v>1235</v>
      </c>
      <c r="AC896" s="13">
        <v>2605</v>
      </c>
      <c r="AD896" s="13">
        <v>558496.01018596441</v>
      </c>
      <c r="AE896" s="13"/>
      <c r="AF896" s="13"/>
      <c r="AG896" s="13"/>
      <c r="AH896" s="13"/>
      <c r="AI896" s="13"/>
      <c r="AJ896" s="13"/>
      <c r="AK896" s="13">
        <f t="shared" si="231"/>
        <v>0</v>
      </c>
      <c r="AL896" s="13"/>
      <c r="AM896" s="13">
        <f t="shared" si="232"/>
        <v>0</v>
      </c>
      <c r="AN896" s="13"/>
      <c r="AO896" s="13">
        <v>0</v>
      </c>
      <c r="AP896" s="13">
        <f t="shared" si="233"/>
        <v>0</v>
      </c>
      <c r="AQ896" s="13"/>
      <c r="AR896" s="13">
        <f t="shared" si="234"/>
        <v>0</v>
      </c>
      <c r="AS896" s="13"/>
      <c r="AT896" s="13">
        <f t="shared" si="235"/>
        <v>0</v>
      </c>
      <c r="AU896" s="13"/>
      <c r="AV896" s="13">
        <f t="shared" si="236"/>
        <v>0</v>
      </c>
      <c r="AW896" s="13"/>
      <c r="AX896" s="13">
        <f t="shared" si="237"/>
        <v>0</v>
      </c>
      <c r="AY896" s="13"/>
      <c r="AZ896" s="13">
        <f t="shared" si="238"/>
        <v>0</v>
      </c>
      <c r="BA896" s="13"/>
      <c r="BB896" s="13">
        <f t="shared" si="239"/>
        <v>0</v>
      </c>
      <c r="BC896" s="13"/>
      <c r="BD896" s="13">
        <f t="shared" si="240"/>
        <v>0</v>
      </c>
      <c r="BE896" s="13"/>
      <c r="BF896" s="13">
        <f t="shared" si="241"/>
        <v>0</v>
      </c>
      <c r="BG896" s="13"/>
      <c r="BH896" s="13">
        <f t="shared" si="242"/>
        <v>1044582.3211437342</v>
      </c>
      <c r="BI896" s="13">
        <f t="shared" si="243"/>
        <v>1044600</v>
      </c>
      <c r="BJ896" s="13">
        <v>1058000</v>
      </c>
    </row>
    <row r="897" spans="1:62" x14ac:dyDescent="0.25">
      <c r="A897" s="4" t="s">
        <v>1385</v>
      </c>
      <c r="B897" s="13">
        <v>2604</v>
      </c>
      <c r="C897">
        <v>580121</v>
      </c>
      <c r="D897">
        <v>1</v>
      </c>
      <c r="E897">
        <v>1</v>
      </c>
      <c r="F897">
        <v>1</v>
      </c>
      <c r="G897">
        <v>0</v>
      </c>
      <c r="H897">
        <v>0</v>
      </c>
      <c r="I897" t="s">
        <v>41</v>
      </c>
      <c r="J897">
        <v>580121</v>
      </c>
      <c r="K897" t="s">
        <v>1385</v>
      </c>
      <c r="L897">
        <v>580121</v>
      </c>
      <c r="M897" t="s">
        <v>1385</v>
      </c>
      <c r="N897">
        <v>579891</v>
      </c>
      <c r="O897" t="s">
        <v>40</v>
      </c>
      <c r="P897">
        <v>579891</v>
      </c>
      <c r="Q897" t="s">
        <v>40</v>
      </c>
      <c r="R897" s="13">
        <v>590200.21138896421</v>
      </c>
      <c r="S897" s="13">
        <v>3429</v>
      </c>
      <c r="T897" s="13">
        <v>183202.55134929135</v>
      </c>
      <c r="U897" s="13"/>
      <c r="V897" s="13">
        <f t="shared" si="227"/>
        <v>0</v>
      </c>
      <c r="W897" s="13">
        <v>6</v>
      </c>
      <c r="X897" s="13">
        <f t="shared" si="228"/>
        <v>17784</v>
      </c>
      <c r="Y897" s="13">
        <v>18</v>
      </c>
      <c r="Z897" s="13">
        <f t="shared" si="229"/>
        <v>17784</v>
      </c>
      <c r="AA897" s="13">
        <v>1</v>
      </c>
      <c r="AB897" s="13">
        <f t="shared" si="230"/>
        <v>247</v>
      </c>
      <c r="AC897" s="13">
        <v>2604</v>
      </c>
      <c r="AD897" s="13">
        <v>558284.33264404291</v>
      </c>
      <c r="AE897" s="13"/>
      <c r="AF897" s="13"/>
      <c r="AG897" s="13"/>
      <c r="AH897" s="13"/>
      <c r="AI897" s="13"/>
      <c r="AJ897" s="13"/>
      <c r="AK897" s="13">
        <f t="shared" si="231"/>
        <v>0</v>
      </c>
      <c r="AL897" s="13"/>
      <c r="AM897" s="13">
        <f t="shared" si="232"/>
        <v>0</v>
      </c>
      <c r="AN897" s="13"/>
      <c r="AO897" s="13">
        <v>1</v>
      </c>
      <c r="AP897" s="13">
        <f t="shared" si="233"/>
        <v>30500</v>
      </c>
      <c r="AQ897" s="13"/>
      <c r="AR897" s="13">
        <f t="shared" si="234"/>
        <v>0</v>
      </c>
      <c r="AS897" s="13"/>
      <c r="AT897" s="13">
        <f t="shared" si="235"/>
        <v>0</v>
      </c>
      <c r="AU897" s="13"/>
      <c r="AV897" s="13">
        <f t="shared" si="236"/>
        <v>0</v>
      </c>
      <c r="AW897" s="13"/>
      <c r="AX897" s="13">
        <f t="shared" si="237"/>
        <v>0</v>
      </c>
      <c r="AY897" s="13"/>
      <c r="AZ897" s="13">
        <f t="shared" si="238"/>
        <v>0</v>
      </c>
      <c r="BA897" s="13"/>
      <c r="BB897" s="13">
        <f t="shared" si="239"/>
        <v>0</v>
      </c>
      <c r="BC897" s="13"/>
      <c r="BD897" s="13">
        <f t="shared" si="240"/>
        <v>0</v>
      </c>
      <c r="BE897" s="13"/>
      <c r="BF897" s="13">
        <f t="shared" si="241"/>
        <v>0</v>
      </c>
      <c r="BG897" s="13"/>
      <c r="BH897" s="13">
        <f t="shared" si="242"/>
        <v>1398002.0953822983</v>
      </c>
      <c r="BI897" s="13">
        <f t="shared" si="243"/>
        <v>1398000</v>
      </c>
      <c r="BJ897" s="13">
        <v>1392700</v>
      </c>
    </row>
    <row r="898" spans="1:62" x14ac:dyDescent="0.25">
      <c r="A898" s="3" t="s">
        <v>1386</v>
      </c>
      <c r="B898" s="13">
        <v>1392</v>
      </c>
      <c r="C898">
        <v>598101</v>
      </c>
      <c r="D898">
        <v>1</v>
      </c>
      <c r="E898">
        <v>1</v>
      </c>
      <c r="F898">
        <v>0</v>
      </c>
      <c r="G898">
        <v>0</v>
      </c>
      <c r="H898">
        <v>0</v>
      </c>
      <c r="I898" t="s">
        <v>38</v>
      </c>
      <c r="J898">
        <v>598101</v>
      </c>
      <c r="K898" t="s">
        <v>1386</v>
      </c>
      <c r="L898">
        <v>598003</v>
      </c>
      <c r="M898" t="s">
        <v>166</v>
      </c>
      <c r="N898">
        <v>598003</v>
      </c>
      <c r="O898" t="s">
        <v>166</v>
      </c>
      <c r="P898">
        <v>598003</v>
      </c>
      <c r="Q898" t="s">
        <v>166</v>
      </c>
      <c r="R898" s="13">
        <v>320107.16932673467</v>
      </c>
      <c r="S898" s="13">
        <v>3253</v>
      </c>
      <c r="T898" s="13">
        <v>173828.33889223533</v>
      </c>
      <c r="U898" s="13"/>
      <c r="V898" s="13">
        <f t="shared" si="227"/>
        <v>0</v>
      </c>
      <c r="W898" s="13">
        <v>63</v>
      </c>
      <c r="X898" s="13">
        <f t="shared" si="228"/>
        <v>186732</v>
      </c>
      <c r="Y898" s="13">
        <v>33</v>
      </c>
      <c r="Z898" s="13">
        <f t="shared" si="229"/>
        <v>32604</v>
      </c>
      <c r="AA898" s="13">
        <v>3</v>
      </c>
      <c r="AB898" s="13">
        <f t="shared" si="230"/>
        <v>741</v>
      </c>
      <c r="AC898" s="13"/>
      <c r="AD898" s="13"/>
      <c r="AE898" s="13"/>
      <c r="AF898" s="13"/>
      <c r="AG898" s="13"/>
      <c r="AH898" s="13"/>
      <c r="AI898" s="13"/>
      <c r="AJ898" s="13"/>
      <c r="AK898" s="13">
        <f t="shared" si="231"/>
        <v>0</v>
      </c>
      <c r="AL898" s="13"/>
      <c r="AM898" s="13">
        <f t="shared" si="232"/>
        <v>0</v>
      </c>
      <c r="AN898" s="13"/>
      <c r="AO898" s="13">
        <v>0</v>
      </c>
      <c r="AP898" s="13">
        <f t="shared" si="233"/>
        <v>0</v>
      </c>
      <c r="AQ898" s="13"/>
      <c r="AR898" s="13">
        <f t="shared" si="234"/>
        <v>0</v>
      </c>
      <c r="AS898" s="13"/>
      <c r="AT898" s="13">
        <f t="shared" si="235"/>
        <v>0</v>
      </c>
      <c r="AU898" s="13"/>
      <c r="AV898" s="13">
        <f t="shared" si="236"/>
        <v>0</v>
      </c>
      <c r="AW898" s="13"/>
      <c r="AX898" s="13">
        <f t="shared" si="237"/>
        <v>0</v>
      </c>
      <c r="AY898" s="13"/>
      <c r="AZ898" s="13">
        <f t="shared" si="238"/>
        <v>0</v>
      </c>
      <c r="BA898" s="13"/>
      <c r="BB898" s="13">
        <f t="shared" si="239"/>
        <v>0</v>
      </c>
      <c r="BC898" s="13"/>
      <c r="BD898" s="13">
        <f t="shared" si="240"/>
        <v>0</v>
      </c>
      <c r="BE898" s="13"/>
      <c r="BF898" s="13">
        <f t="shared" si="241"/>
        <v>0</v>
      </c>
      <c r="BG898" s="13"/>
      <c r="BH898" s="13">
        <f t="shared" si="242"/>
        <v>714012.50821897003</v>
      </c>
      <c r="BI898" s="13">
        <f t="shared" si="243"/>
        <v>714000</v>
      </c>
      <c r="BJ898" s="13">
        <v>745300</v>
      </c>
    </row>
    <row r="899" spans="1:62" x14ac:dyDescent="0.25">
      <c r="A899" t="s">
        <v>1090</v>
      </c>
      <c r="B899" s="13">
        <v>483</v>
      </c>
      <c r="C899">
        <v>593966</v>
      </c>
      <c r="D899">
        <v>1</v>
      </c>
      <c r="E899">
        <v>0</v>
      </c>
      <c r="F899">
        <v>0</v>
      </c>
      <c r="G899">
        <v>0</v>
      </c>
      <c r="H899">
        <v>0</v>
      </c>
      <c r="I899" t="s">
        <v>30</v>
      </c>
      <c r="J899">
        <v>594482</v>
      </c>
      <c r="K899" t="s">
        <v>537</v>
      </c>
      <c r="L899">
        <v>594482</v>
      </c>
      <c r="M899" t="s">
        <v>537</v>
      </c>
      <c r="N899">
        <v>594482</v>
      </c>
      <c r="O899" t="s">
        <v>537</v>
      </c>
      <c r="P899">
        <v>594482</v>
      </c>
      <c r="Q899" t="s">
        <v>537</v>
      </c>
      <c r="R899" s="13">
        <v>112914.82718421859</v>
      </c>
      <c r="S899" s="13"/>
      <c r="T899" s="13"/>
      <c r="U899" s="13"/>
      <c r="V899" s="13">
        <f t="shared" si="227"/>
        <v>0</v>
      </c>
      <c r="W899" s="13"/>
      <c r="X899" s="13">
        <f t="shared" si="228"/>
        <v>0</v>
      </c>
      <c r="Y899" s="13"/>
      <c r="Z899" s="13">
        <f t="shared" si="229"/>
        <v>0</v>
      </c>
      <c r="AA899" s="13"/>
      <c r="AB899" s="13">
        <f t="shared" si="230"/>
        <v>0</v>
      </c>
      <c r="AC899" s="13"/>
      <c r="AD899" s="13"/>
      <c r="AE899" s="13"/>
      <c r="AF899" s="13"/>
      <c r="AG899" s="13"/>
      <c r="AH899" s="13"/>
      <c r="AI899" s="13"/>
      <c r="AJ899" s="13"/>
      <c r="AK899" s="13">
        <f t="shared" si="231"/>
        <v>0</v>
      </c>
      <c r="AL899" s="13"/>
      <c r="AM899" s="13">
        <f t="shared" si="232"/>
        <v>0</v>
      </c>
      <c r="AN899" s="13"/>
      <c r="AO899" s="13">
        <v>0</v>
      </c>
      <c r="AP899" s="13">
        <f t="shared" si="233"/>
        <v>0</v>
      </c>
      <c r="AQ899" s="13"/>
      <c r="AR899" s="13">
        <f t="shared" si="234"/>
        <v>0</v>
      </c>
      <c r="AS899" s="13"/>
      <c r="AT899" s="13">
        <f t="shared" si="235"/>
        <v>0</v>
      </c>
      <c r="AU899" s="13"/>
      <c r="AV899" s="13">
        <f t="shared" si="236"/>
        <v>0</v>
      </c>
      <c r="AW899" s="13"/>
      <c r="AX899" s="13">
        <f t="shared" si="237"/>
        <v>0</v>
      </c>
      <c r="AY899" s="13"/>
      <c r="AZ899" s="13">
        <f t="shared" si="238"/>
        <v>0</v>
      </c>
      <c r="BA899" s="13"/>
      <c r="BB899" s="13">
        <f t="shared" si="239"/>
        <v>0</v>
      </c>
      <c r="BC899" s="13"/>
      <c r="BD899" s="13">
        <f t="shared" si="240"/>
        <v>0</v>
      </c>
      <c r="BE899" s="13"/>
      <c r="BF899" s="13">
        <f t="shared" si="241"/>
        <v>0</v>
      </c>
      <c r="BG899" s="13"/>
      <c r="BH899" s="13">
        <f t="shared" si="242"/>
        <v>112914.82718421859</v>
      </c>
      <c r="BI899" s="13">
        <f t="shared" si="243"/>
        <v>112900</v>
      </c>
      <c r="BJ899" s="13">
        <v>113600</v>
      </c>
    </row>
    <row r="900" spans="1:62" x14ac:dyDescent="0.25">
      <c r="A900" s="3" t="s">
        <v>747</v>
      </c>
      <c r="B900" s="13">
        <v>1690</v>
      </c>
      <c r="C900">
        <v>584428</v>
      </c>
      <c r="D900">
        <v>1</v>
      </c>
      <c r="E900">
        <v>1</v>
      </c>
      <c r="F900">
        <v>0</v>
      </c>
      <c r="G900">
        <v>0</v>
      </c>
      <c r="H900">
        <v>0</v>
      </c>
      <c r="I900" t="s">
        <v>30</v>
      </c>
      <c r="J900">
        <v>584428</v>
      </c>
      <c r="K900" t="s">
        <v>747</v>
      </c>
      <c r="L900">
        <v>584649</v>
      </c>
      <c r="M900" t="s">
        <v>185</v>
      </c>
      <c r="N900">
        <v>584649</v>
      </c>
      <c r="O900" t="s">
        <v>185</v>
      </c>
      <c r="P900">
        <v>584649</v>
      </c>
      <c r="Q900" t="s">
        <v>185</v>
      </c>
      <c r="R900" s="13">
        <v>387069.86815619026</v>
      </c>
      <c r="S900" s="13">
        <v>3006</v>
      </c>
      <c r="T900" s="13">
        <v>160668.46049150059</v>
      </c>
      <c r="U900" s="13"/>
      <c r="V900" s="13">
        <f t="shared" si="227"/>
        <v>0</v>
      </c>
      <c r="W900" s="13">
        <v>35</v>
      </c>
      <c r="X900" s="13">
        <f t="shared" si="228"/>
        <v>103740</v>
      </c>
      <c r="Y900" s="13">
        <v>14</v>
      </c>
      <c r="Z900" s="13">
        <f t="shared" si="229"/>
        <v>13832</v>
      </c>
      <c r="AA900" s="13">
        <v>11</v>
      </c>
      <c r="AB900" s="13">
        <f t="shared" si="230"/>
        <v>2717</v>
      </c>
      <c r="AC900" s="13"/>
      <c r="AD900" s="13"/>
      <c r="AE900" s="13"/>
      <c r="AF900" s="13"/>
      <c r="AG900" s="13"/>
      <c r="AH900" s="13"/>
      <c r="AI900" s="13"/>
      <c r="AJ900" s="13"/>
      <c r="AK900" s="13">
        <f t="shared" si="231"/>
        <v>0</v>
      </c>
      <c r="AL900" s="13"/>
      <c r="AM900" s="13">
        <f t="shared" si="232"/>
        <v>0</v>
      </c>
      <c r="AN900" s="13"/>
      <c r="AO900" s="13">
        <v>1</v>
      </c>
      <c r="AP900" s="13">
        <f t="shared" si="233"/>
        <v>30500</v>
      </c>
      <c r="AQ900" s="13"/>
      <c r="AR900" s="13">
        <f t="shared" si="234"/>
        <v>0</v>
      </c>
      <c r="AS900" s="13"/>
      <c r="AT900" s="13">
        <f t="shared" si="235"/>
        <v>0</v>
      </c>
      <c r="AU900" s="13"/>
      <c r="AV900" s="13">
        <f t="shared" si="236"/>
        <v>0</v>
      </c>
      <c r="AW900" s="13"/>
      <c r="AX900" s="13">
        <f t="shared" si="237"/>
        <v>0</v>
      </c>
      <c r="AY900" s="13"/>
      <c r="AZ900" s="13">
        <f t="shared" si="238"/>
        <v>0</v>
      </c>
      <c r="BA900" s="13"/>
      <c r="BB900" s="13">
        <f t="shared" si="239"/>
        <v>0</v>
      </c>
      <c r="BC900" s="13"/>
      <c r="BD900" s="13">
        <f t="shared" si="240"/>
        <v>0</v>
      </c>
      <c r="BE900" s="13"/>
      <c r="BF900" s="13">
        <f t="shared" si="241"/>
        <v>0</v>
      </c>
      <c r="BG900" s="13"/>
      <c r="BH900" s="13">
        <f t="shared" si="242"/>
        <v>698527.32864769083</v>
      </c>
      <c r="BI900" s="13">
        <f t="shared" si="243"/>
        <v>698500</v>
      </c>
      <c r="BJ900" s="13">
        <v>646400</v>
      </c>
    </row>
    <row r="901" spans="1:62" x14ac:dyDescent="0.25">
      <c r="A901" s="3" t="s">
        <v>1387</v>
      </c>
      <c r="B901" s="13">
        <v>1388</v>
      </c>
      <c r="C901">
        <v>545465</v>
      </c>
      <c r="D901">
        <v>1</v>
      </c>
      <c r="E901">
        <v>1</v>
      </c>
      <c r="F901">
        <v>0</v>
      </c>
      <c r="G901">
        <v>0</v>
      </c>
      <c r="H901">
        <v>0</v>
      </c>
      <c r="I901" t="s">
        <v>23</v>
      </c>
      <c r="J901">
        <v>545465</v>
      </c>
      <c r="K901" t="s">
        <v>1387</v>
      </c>
      <c r="L901">
        <v>545562</v>
      </c>
      <c r="M901" t="s">
        <v>291</v>
      </c>
      <c r="N901">
        <v>545562</v>
      </c>
      <c r="O901" t="s">
        <v>291</v>
      </c>
      <c r="P901">
        <v>545562</v>
      </c>
      <c r="Q901" t="s">
        <v>291</v>
      </c>
      <c r="R901" s="13">
        <v>319205.55164895451</v>
      </c>
      <c r="S901" s="13">
        <v>1388</v>
      </c>
      <c r="T901" s="13">
        <v>74330.780644746104</v>
      </c>
      <c r="U901" s="13"/>
      <c r="V901" s="13">
        <f t="shared" ref="V901:V964" si="244">U901*741</f>
        <v>0</v>
      </c>
      <c r="W901" s="13">
        <v>1</v>
      </c>
      <c r="X901" s="13">
        <f t="shared" ref="X901:X964" si="245">W901*2964</f>
        <v>2964</v>
      </c>
      <c r="Y901" s="13">
        <v>8</v>
      </c>
      <c r="Z901" s="13">
        <f t="shared" ref="Z901:Z964" si="246">Y901*988</f>
        <v>7904</v>
      </c>
      <c r="AA901" s="13">
        <v>7</v>
      </c>
      <c r="AB901" s="13">
        <f t="shared" ref="AB901:AB964" si="247">AA901*247</f>
        <v>1729</v>
      </c>
      <c r="AC901" s="13"/>
      <c r="AD901" s="13"/>
      <c r="AE901" s="13"/>
      <c r="AF901" s="13"/>
      <c r="AG901" s="13"/>
      <c r="AH901" s="13"/>
      <c r="AI901" s="13"/>
      <c r="AJ901" s="13"/>
      <c r="AK901" s="13">
        <f t="shared" ref="AK901:AK964" si="248">AJ901*139</f>
        <v>0</v>
      </c>
      <c r="AL901" s="13"/>
      <c r="AM901" s="13">
        <f t="shared" ref="AM901:AM964" si="249">AL901*35</f>
        <v>0</v>
      </c>
      <c r="AN901" s="13"/>
      <c r="AO901" s="13">
        <v>0</v>
      </c>
      <c r="AP901" s="13">
        <f t="shared" ref="AP901:AP964" si="250">AO901*30500</f>
        <v>0</v>
      </c>
      <c r="AQ901" s="13"/>
      <c r="AR901" s="13">
        <f t="shared" ref="AR901:AR964" si="251">AQ901*2706</f>
        <v>0</v>
      </c>
      <c r="AS901" s="13"/>
      <c r="AT901" s="13">
        <f t="shared" ref="AT901:AT964" si="252">AS901*139</f>
        <v>0</v>
      </c>
      <c r="AU901" s="13"/>
      <c r="AV901" s="13">
        <f t="shared" ref="AV901:AV964" si="253">AU901*338</f>
        <v>0</v>
      </c>
      <c r="AW901" s="13"/>
      <c r="AX901" s="13">
        <f t="shared" ref="AX901:AX964" si="254">AW901*108</f>
        <v>0</v>
      </c>
      <c r="AY901" s="13"/>
      <c r="AZ901" s="13">
        <f t="shared" ref="AZ901:AZ964" si="255">AY901*81</f>
        <v>0</v>
      </c>
      <c r="BA901" s="13"/>
      <c r="BB901" s="13">
        <f t="shared" ref="BB901:BB964" si="256">BA901*325</f>
        <v>0</v>
      </c>
      <c r="BC901" s="13"/>
      <c r="BD901" s="13">
        <f t="shared" ref="BD901:BD964" si="257">BC901*406</f>
        <v>0</v>
      </c>
      <c r="BE901" s="13"/>
      <c r="BF901" s="13">
        <f t="shared" ref="BF901:BF964" si="258">BE901*217</f>
        <v>0</v>
      </c>
      <c r="BG901" s="13"/>
      <c r="BH901" s="13">
        <f t="shared" ref="BH901:BH964" si="259">R901+T901+V901+X901+Z901+AB901+AD901+AF901+AH901+AI901+AK901+AM901+AN901+AP901+AR901+AT901+AV901+AX901+AZ901+BB901+BD901+BF901+BG901</f>
        <v>406133.3322937006</v>
      </c>
      <c r="BI901" s="13">
        <f t="shared" ref="BI901:BI964" si="260">ROUND(BH901/100,0)*100</f>
        <v>406100</v>
      </c>
      <c r="BJ901" s="13">
        <v>404700</v>
      </c>
    </row>
    <row r="902" spans="1:62" x14ac:dyDescent="0.25">
      <c r="A902" t="s">
        <v>1388</v>
      </c>
      <c r="B902" s="13">
        <v>273</v>
      </c>
      <c r="C902">
        <v>579149</v>
      </c>
      <c r="D902">
        <v>1</v>
      </c>
      <c r="E902">
        <v>0</v>
      </c>
      <c r="F902">
        <v>0</v>
      </c>
      <c r="G902">
        <v>0</v>
      </c>
      <c r="H902">
        <v>0</v>
      </c>
      <c r="I902" t="s">
        <v>33</v>
      </c>
      <c r="J902">
        <v>579858</v>
      </c>
      <c r="K902" t="s">
        <v>1093</v>
      </c>
      <c r="L902">
        <v>579858</v>
      </c>
      <c r="M902" t="s">
        <v>1093</v>
      </c>
      <c r="N902">
        <v>579858</v>
      </c>
      <c r="O902" t="s">
        <v>1093</v>
      </c>
      <c r="P902">
        <v>579858</v>
      </c>
      <c r="Q902" t="s">
        <v>1093</v>
      </c>
      <c r="R902" s="13">
        <v>70488.701001315436</v>
      </c>
      <c r="S902" s="13"/>
      <c r="T902" s="13"/>
      <c r="U902" s="13"/>
      <c r="V902" s="13">
        <f t="shared" si="244"/>
        <v>0</v>
      </c>
      <c r="W902" s="13"/>
      <c r="X902" s="13">
        <f t="shared" si="245"/>
        <v>0</v>
      </c>
      <c r="Y902" s="13"/>
      <c r="Z902" s="13">
        <f t="shared" si="246"/>
        <v>0</v>
      </c>
      <c r="AA902" s="13"/>
      <c r="AB902" s="13">
        <f t="shared" si="247"/>
        <v>0</v>
      </c>
      <c r="AC902" s="13"/>
      <c r="AD902" s="13"/>
      <c r="AE902" s="13"/>
      <c r="AF902" s="13"/>
      <c r="AG902" s="13"/>
      <c r="AH902" s="13"/>
      <c r="AI902" s="13"/>
      <c r="AJ902" s="13"/>
      <c r="AK902" s="13">
        <f t="shared" si="248"/>
        <v>0</v>
      </c>
      <c r="AL902" s="13"/>
      <c r="AM902" s="13">
        <f t="shared" si="249"/>
        <v>0</v>
      </c>
      <c r="AN902" s="13"/>
      <c r="AO902" s="13">
        <v>0</v>
      </c>
      <c r="AP902" s="13">
        <f t="shared" si="250"/>
        <v>0</v>
      </c>
      <c r="AQ902" s="13"/>
      <c r="AR902" s="13">
        <f t="shared" si="251"/>
        <v>0</v>
      </c>
      <c r="AS902" s="13"/>
      <c r="AT902" s="13">
        <f t="shared" si="252"/>
        <v>0</v>
      </c>
      <c r="AU902" s="13"/>
      <c r="AV902" s="13">
        <f t="shared" si="253"/>
        <v>0</v>
      </c>
      <c r="AW902" s="13"/>
      <c r="AX902" s="13">
        <f t="shared" si="254"/>
        <v>0</v>
      </c>
      <c r="AY902" s="13"/>
      <c r="AZ902" s="13">
        <f t="shared" si="255"/>
        <v>0</v>
      </c>
      <c r="BA902" s="13"/>
      <c r="BB902" s="13">
        <f t="shared" si="256"/>
        <v>0</v>
      </c>
      <c r="BC902" s="13"/>
      <c r="BD902" s="13">
        <f t="shared" si="257"/>
        <v>0</v>
      </c>
      <c r="BE902" s="13"/>
      <c r="BF902" s="13">
        <f t="shared" si="258"/>
        <v>0</v>
      </c>
      <c r="BG902" s="13"/>
      <c r="BH902" s="13">
        <f t="shared" si="259"/>
        <v>70488.701001315436</v>
      </c>
      <c r="BI902" s="13">
        <f t="shared" si="260"/>
        <v>70500</v>
      </c>
      <c r="BJ902" s="13">
        <v>70800</v>
      </c>
    </row>
    <row r="903" spans="1:62" x14ac:dyDescent="0.25">
      <c r="A903" t="s">
        <v>1390</v>
      </c>
      <c r="B903" s="13">
        <v>586</v>
      </c>
      <c r="C903">
        <v>545856</v>
      </c>
      <c r="D903">
        <v>1</v>
      </c>
      <c r="E903">
        <v>0</v>
      </c>
      <c r="F903">
        <v>0</v>
      </c>
      <c r="G903">
        <v>0</v>
      </c>
      <c r="H903">
        <v>0</v>
      </c>
      <c r="I903" t="s">
        <v>85</v>
      </c>
      <c r="J903">
        <v>562351</v>
      </c>
      <c r="K903" t="s">
        <v>292</v>
      </c>
      <c r="L903">
        <v>562351</v>
      </c>
      <c r="M903" t="s">
        <v>292</v>
      </c>
      <c r="N903">
        <v>562351</v>
      </c>
      <c r="O903" t="s">
        <v>292</v>
      </c>
      <c r="P903">
        <v>562335</v>
      </c>
      <c r="Q903" t="s">
        <v>84</v>
      </c>
      <c r="R903" s="13">
        <v>136664.09941773742</v>
      </c>
      <c r="S903" s="13"/>
      <c r="T903" s="13"/>
      <c r="U903" s="13"/>
      <c r="V903" s="13">
        <f t="shared" si="244"/>
        <v>0</v>
      </c>
      <c r="W903" s="13"/>
      <c r="X903" s="13">
        <f t="shared" si="245"/>
        <v>0</v>
      </c>
      <c r="Y903" s="13"/>
      <c r="Z903" s="13">
        <f t="shared" si="246"/>
        <v>0</v>
      </c>
      <c r="AA903" s="13"/>
      <c r="AB903" s="13">
        <f t="shared" si="247"/>
        <v>0</v>
      </c>
      <c r="AC903" s="13"/>
      <c r="AD903" s="13"/>
      <c r="AE903" s="13"/>
      <c r="AF903" s="13"/>
      <c r="AG903" s="13"/>
      <c r="AH903" s="13"/>
      <c r="AI903" s="13"/>
      <c r="AJ903" s="13"/>
      <c r="AK903" s="13">
        <f t="shared" si="248"/>
        <v>0</v>
      </c>
      <c r="AL903" s="13"/>
      <c r="AM903" s="13">
        <f t="shared" si="249"/>
        <v>0</v>
      </c>
      <c r="AN903" s="13"/>
      <c r="AO903" s="13">
        <v>0</v>
      </c>
      <c r="AP903" s="13">
        <f t="shared" si="250"/>
        <v>0</v>
      </c>
      <c r="AQ903" s="13"/>
      <c r="AR903" s="13">
        <f t="shared" si="251"/>
        <v>0</v>
      </c>
      <c r="AS903" s="13"/>
      <c r="AT903" s="13">
        <f t="shared" si="252"/>
        <v>0</v>
      </c>
      <c r="AU903" s="13"/>
      <c r="AV903" s="13">
        <f t="shared" si="253"/>
        <v>0</v>
      </c>
      <c r="AW903" s="13"/>
      <c r="AX903" s="13">
        <f t="shared" si="254"/>
        <v>0</v>
      </c>
      <c r="AY903" s="13"/>
      <c r="AZ903" s="13">
        <f t="shared" si="255"/>
        <v>0</v>
      </c>
      <c r="BA903" s="13"/>
      <c r="BB903" s="13">
        <f t="shared" si="256"/>
        <v>0</v>
      </c>
      <c r="BC903" s="13"/>
      <c r="BD903" s="13">
        <f t="shared" si="257"/>
        <v>0</v>
      </c>
      <c r="BE903" s="13"/>
      <c r="BF903" s="13">
        <f t="shared" si="258"/>
        <v>0</v>
      </c>
      <c r="BG903" s="13"/>
      <c r="BH903" s="13">
        <f t="shared" si="259"/>
        <v>136664.09941773742</v>
      </c>
      <c r="BI903" s="13">
        <f t="shared" si="260"/>
        <v>136700</v>
      </c>
      <c r="BJ903" s="13">
        <v>140400</v>
      </c>
    </row>
    <row r="904" spans="1:62" x14ac:dyDescent="0.25">
      <c r="A904" s="3" t="s">
        <v>1391</v>
      </c>
      <c r="B904" s="13">
        <v>902</v>
      </c>
      <c r="C904">
        <v>540129</v>
      </c>
      <c r="D904">
        <v>1</v>
      </c>
      <c r="E904">
        <v>1</v>
      </c>
      <c r="F904">
        <v>0</v>
      </c>
      <c r="G904">
        <v>0</v>
      </c>
      <c r="H904">
        <v>0</v>
      </c>
      <c r="I904" t="s">
        <v>26</v>
      </c>
      <c r="J904">
        <v>540129</v>
      </c>
      <c r="K904" t="s">
        <v>1391</v>
      </c>
      <c r="L904">
        <v>540439</v>
      </c>
      <c r="M904" t="s">
        <v>1392</v>
      </c>
      <c r="N904">
        <v>539911</v>
      </c>
      <c r="O904" t="s">
        <v>345</v>
      </c>
      <c r="P904">
        <v>539911</v>
      </c>
      <c r="Q904" t="s">
        <v>345</v>
      </c>
      <c r="R904" s="13">
        <v>209045.15272006873</v>
      </c>
      <c r="S904" s="13">
        <v>1308</v>
      </c>
      <c r="T904" s="13">
        <v>70054.971869293484</v>
      </c>
      <c r="U904" s="13"/>
      <c r="V904" s="13">
        <f t="shared" si="244"/>
        <v>0</v>
      </c>
      <c r="W904" s="13">
        <v>7</v>
      </c>
      <c r="X904" s="13">
        <f t="shared" si="245"/>
        <v>20748</v>
      </c>
      <c r="Y904" s="13">
        <v>6</v>
      </c>
      <c r="Z904" s="13">
        <f t="shared" si="246"/>
        <v>5928</v>
      </c>
      <c r="AA904" s="13">
        <v>3</v>
      </c>
      <c r="AB904" s="13">
        <f t="shared" si="247"/>
        <v>741</v>
      </c>
      <c r="AC904" s="13"/>
      <c r="AD904" s="13"/>
      <c r="AE904" s="13"/>
      <c r="AF904" s="13"/>
      <c r="AG904" s="13"/>
      <c r="AH904" s="13"/>
      <c r="AI904" s="13"/>
      <c r="AJ904" s="13"/>
      <c r="AK904" s="13">
        <f t="shared" si="248"/>
        <v>0</v>
      </c>
      <c r="AL904" s="13"/>
      <c r="AM904" s="13">
        <f t="shared" si="249"/>
        <v>0</v>
      </c>
      <c r="AN904" s="13"/>
      <c r="AO904" s="13">
        <v>0</v>
      </c>
      <c r="AP904" s="13">
        <f t="shared" si="250"/>
        <v>0</v>
      </c>
      <c r="AQ904" s="13"/>
      <c r="AR904" s="13">
        <f t="shared" si="251"/>
        <v>0</v>
      </c>
      <c r="AS904" s="13"/>
      <c r="AT904" s="13">
        <f t="shared" si="252"/>
        <v>0</v>
      </c>
      <c r="AU904" s="13"/>
      <c r="AV904" s="13">
        <f t="shared" si="253"/>
        <v>0</v>
      </c>
      <c r="AW904" s="13"/>
      <c r="AX904" s="13">
        <f t="shared" si="254"/>
        <v>0</v>
      </c>
      <c r="AY904" s="13"/>
      <c r="AZ904" s="13">
        <f t="shared" si="255"/>
        <v>0</v>
      </c>
      <c r="BA904" s="13"/>
      <c r="BB904" s="13">
        <f t="shared" si="256"/>
        <v>0</v>
      </c>
      <c r="BC904" s="13"/>
      <c r="BD904" s="13">
        <f t="shared" si="257"/>
        <v>0</v>
      </c>
      <c r="BE904" s="13"/>
      <c r="BF904" s="13">
        <f t="shared" si="258"/>
        <v>0</v>
      </c>
      <c r="BG904" s="13"/>
      <c r="BH904" s="13">
        <f t="shared" si="259"/>
        <v>306517.12458936218</v>
      </c>
      <c r="BI904" s="13">
        <f t="shared" si="260"/>
        <v>306500</v>
      </c>
      <c r="BJ904" s="13">
        <v>330700</v>
      </c>
    </row>
    <row r="905" spans="1:62" x14ac:dyDescent="0.25">
      <c r="A905" t="s">
        <v>1393</v>
      </c>
      <c r="B905" s="13">
        <v>527</v>
      </c>
      <c r="C905">
        <v>595501</v>
      </c>
      <c r="D905">
        <v>1</v>
      </c>
      <c r="E905">
        <v>0</v>
      </c>
      <c r="F905">
        <v>0</v>
      </c>
      <c r="G905">
        <v>0</v>
      </c>
      <c r="H905">
        <v>0</v>
      </c>
      <c r="I905" t="s">
        <v>75</v>
      </c>
      <c r="J905">
        <v>597007</v>
      </c>
      <c r="K905" t="s">
        <v>133</v>
      </c>
      <c r="L905">
        <v>597007</v>
      </c>
      <c r="M905" t="s">
        <v>133</v>
      </c>
      <c r="N905">
        <v>597007</v>
      </c>
      <c r="O905" t="s">
        <v>133</v>
      </c>
      <c r="P905">
        <v>597007</v>
      </c>
      <c r="Q905" t="s">
        <v>133</v>
      </c>
      <c r="R905" s="13">
        <v>123070.63091268248</v>
      </c>
      <c r="S905" s="13"/>
      <c r="T905" s="13"/>
      <c r="U905" s="13"/>
      <c r="V905" s="13">
        <f t="shared" si="244"/>
        <v>0</v>
      </c>
      <c r="W905" s="13"/>
      <c r="X905" s="13">
        <f t="shared" si="245"/>
        <v>0</v>
      </c>
      <c r="Y905" s="13"/>
      <c r="Z905" s="13">
        <f t="shared" si="246"/>
        <v>0</v>
      </c>
      <c r="AA905" s="13"/>
      <c r="AB905" s="13">
        <f t="shared" si="247"/>
        <v>0</v>
      </c>
      <c r="AC905" s="13"/>
      <c r="AD905" s="13"/>
      <c r="AE905" s="13"/>
      <c r="AF905" s="13"/>
      <c r="AG905" s="13"/>
      <c r="AH905" s="13"/>
      <c r="AI905" s="13"/>
      <c r="AJ905" s="13"/>
      <c r="AK905" s="13">
        <f t="shared" si="248"/>
        <v>0</v>
      </c>
      <c r="AL905" s="13"/>
      <c r="AM905" s="13">
        <f t="shared" si="249"/>
        <v>0</v>
      </c>
      <c r="AN905" s="13"/>
      <c r="AO905" s="13">
        <v>0</v>
      </c>
      <c r="AP905" s="13">
        <f t="shared" si="250"/>
        <v>0</v>
      </c>
      <c r="AQ905" s="13"/>
      <c r="AR905" s="13">
        <f t="shared" si="251"/>
        <v>0</v>
      </c>
      <c r="AS905" s="13"/>
      <c r="AT905" s="13">
        <f t="shared" si="252"/>
        <v>0</v>
      </c>
      <c r="AU905" s="13"/>
      <c r="AV905" s="13">
        <f t="shared" si="253"/>
        <v>0</v>
      </c>
      <c r="AW905" s="13"/>
      <c r="AX905" s="13">
        <f t="shared" si="254"/>
        <v>0</v>
      </c>
      <c r="AY905" s="13"/>
      <c r="AZ905" s="13">
        <f t="shared" si="255"/>
        <v>0</v>
      </c>
      <c r="BA905" s="13"/>
      <c r="BB905" s="13">
        <f t="shared" si="256"/>
        <v>0</v>
      </c>
      <c r="BC905" s="13"/>
      <c r="BD905" s="13">
        <f t="shared" si="257"/>
        <v>0</v>
      </c>
      <c r="BE905" s="13"/>
      <c r="BF905" s="13">
        <f t="shared" si="258"/>
        <v>0</v>
      </c>
      <c r="BG905" s="13"/>
      <c r="BH905" s="13">
        <f t="shared" si="259"/>
        <v>123070.63091268248</v>
      </c>
      <c r="BI905" s="13">
        <f t="shared" si="260"/>
        <v>123100</v>
      </c>
      <c r="BJ905" s="13">
        <v>120100</v>
      </c>
    </row>
    <row r="906" spans="1:62" x14ac:dyDescent="0.25">
      <c r="A906" t="s">
        <v>1394</v>
      </c>
      <c r="B906" s="13">
        <v>839</v>
      </c>
      <c r="C906">
        <v>552241</v>
      </c>
      <c r="D906">
        <v>1</v>
      </c>
      <c r="E906">
        <v>0</v>
      </c>
      <c r="F906">
        <v>0</v>
      </c>
      <c r="G906">
        <v>0</v>
      </c>
      <c r="H906">
        <v>0</v>
      </c>
      <c r="I906" t="s">
        <v>23</v>
      </c>
      <c r="J906">
        <v>552496</v>
      </c>
      <c r="K906" t="s">
        <v>676</v>
      </c>
      <c r="L906">
        <v>552496</v>
      </c>
      <c r="M906" t="s">
        <v>676</v>
      </c>
      <c r="N906">
        <v>552046</v>
      </c>
      <c r="O906" t="s">
        <v>136</v>
      </c>
      <c r="P906">
        <v>552046</v>
      </c>
      <c r="Q906" t="s">
        <v>136</v>
      </c>
      <c r="R906" s="13">
        <v>194667.47343664686</v>
      </c>
      <c r="S906" s="13"/>
      <c r="T906" s="13"/>
      <c r="U906" s="13"/>
      <c r="V906" s="13">
        <f t="shared" si="244"/>
        <v>0</v>
      </c>
      <c r="W906" s="13"/>
      <c r="X906" s="13">
        <f t="shared" si="245"/>
        <v>0</v>
      </c>
      <c r="Y906" s="13"/>
      <c r="Z906" s="13">
        <f t="shared" si="246"/>
        <v>0</v>
      </c>
      <c r="AA906" s="13"/>
      <c r="AB906" s="13">
        <f t="shared" si="247"/>
        <v>0</v>
      </c>
      <c r="AC906" s="13"/>
      <c r="AD906" s="13"/>
      <c r="AE906" s="13"/>
      <c r="AF906" s="13"/>
      <c r="AG906" s="13"/>
      <c r="AH906" s="13"/>
      <c r="AI906" s="13"/>
      <c r="AJ906" s="13"/>
      <c r="AK906" s="13">
        <f t="shared" si="248"/>
        <v>0</v>
      </c>
      <c r="AL906" s="13"/>
      <c r="AM906" s="13">
        <f t="shared" si="249"/>
        <v>0</v>
      </c>
      <c r="AN906" s="13"/>
      <c r="AO906" s="13">
        <v>1</v>
      </c>
      <c r="AP906" s="13">
        <f t="shared" si="250"/>
        <v>30500</v>
      </c>
      <c r="AQ906" s="13"/>
      <c r="AR906" s="13">
        <f t="shared" si="251"/>
        <v>0</v>
      </c>
      <c r="AS906" s="13"/>
      <c r="AT906" s="13">
        <f t="shared" si="252"/>
        <v>0</v>
      </c>
      <c r="AU906" s="13"/>
      <c r="AV906" s="13">
        <f t="shared" si="253"/>
        <v>0</v>
      </c>
      <c r="AW906" s="13"/>
      <c r="AX906" s="13">
        <f t="shared" si="254"/>
        <v>0</v>
      </c>
      <c r="AY906" s="13"/>
      <c r="AZ906" s="13">
        <f t="shared" si="255"/>
        <v>0</v>
      </c>
      <c r="BA906" s="13"/>
      <c r="BB906" s="13">
        <f t="shared" si="256"/>
        <v>0</v>
      </c>
      <c r="BC906" s="13"/>
      <c r="BD906" s="13">
        <f t="shared" si="257"/>
        <v>0</v>
      </c>
      <c r="BE906" s="13"/>
      <c r="BF906" s="13">
        <f t="shared" si="258"/>
        <v>0</v>
      </c>
      <c r="BG906" s="13"/>
      <c r="BH906" s="13">
        <f t="shared" si="259"/>
        <v>225167.47343664686</v>
      </c>
      <c r="BI906" s="13">
        <f t="shared" si="260"/>
        <v>225200</v>
      </c>
      <c r="BJ906" s="13">
        <v>224700</v>
      </c>
    </row>
    <row r="907" spans="1:62" x14ac:dyDescent="0.25">
      <c r="A907" t="s">
        <v>1395</v>
      </c>
      <c r="B907" s="13">
        <v>66</v>
      </c>
      <c r="C907">
        <v>558800</v>
      </c>
      <c r="D907">
        <v>1</v>
      </c>
      <c r="E907">
        <v>0</v>
      </c>
      <c r="F907">
        <v>0</v>
      </c>
      <c r="G907">
        <v>0</v>
      </c>
      <c r="H907">
        <v>0</v>
      </c>
      <c r="I907" t="s">
        <v>110</v>
      </c>
      <c r="J907">
        <v>559075</v>
      </c>
      <c r="K907" t="s">
        <v>360</v>
      </c>
      <c r="L907">
        <v>559075</v>
      </c>
      <c r="M907" t="s">
        <v>360</v>
      </c>
      <c r="N907">
        <v>559075</v>
      </c>
      <c r="O907" t="s">
        <v>360</v>
      </c>
      <c r="P907">
        <v>559075</v>
      </c>
      <c r="Q907" t="s">
        <v>360</v>
      </c>
      <c r="R907" s="13">
        <v>70488.701001315436</v>
      </c>
      <c r="S907" s="13"/>
      <c r="T907" s="13"/>
      <c r="U907" s="13"/>
      <c r="V907" s="13">
        <f t="shared" si="244"/>
        <v>0</v>
      </c>
      <c r="W907" s="13"/>
      <c r="X907" s="13">
        <f t="shared" si="245"/>
        <v>0</v>
      </c>
      <c r="Y907" s="13"/>
      <c r="Z907" s="13">
        <f t="shared" si="246"/>
        <v>0</v>
      </c>
      <c r="AA907" s="13"/>
      <c r="AB907" s="13">
        <f t="shared" si="247"/>
        <v>0</v>
      </c>
      <c r="AC907" s="13"/>
      <c r="AD907" s="13"/>
      <c r="AE907" s="13"/>
      <c r="AF907" s="13"/>
      <c r="AG907" s="13"/>
      <c r="AH907" s="13"/>
      <c r="AI907" s="13"/>
      <c r="AJ907" s="13"/>
      <c r="AK907" s="13">
        <f t="shared" si="248"/>
        <v>0</v>
      </c>
      <c r="AL907" s="13"/>
      <c r="AM907" s="13">
        <f t="shared" si="249"/>
        <v>0</v>
      </c>
      <c r="AN907" s="13"/>
      <c r="AO907" s="13">
        <v>0</v>
      </c>
      <c r="AP907" s="13">
        <f t="shared" si="250"/>
        <v>0</v>
      </c>
      <c r="AQ907" s="13"/>
      <c r="AR907" s="13">
        <f t="shared" si="251"/>
        <v>0</v>
      </c>
      <c r="AS907" s="13"/>
      <c r="AT907" s="13">
        <f t="shared" si="252"/>
        <v>0</v>
      </c>
      <c r="AU907" s="13"/>
      <c r="AV907" s="13">
        <f t="shared" si="253"/>
        <v>0</v>
      </c>
      <c r="AW907" s="13"/>
      <c r="AX907" s="13">
        <f t="shared" si="254"/>
        <v>0</v>
      </c>
      <c r="AY907" s="13"/>
      <c r="AZ907" s="13">
        <f t="shared" si="255"/>
        <v>0</v>
      </c>
      <c r="BA907" s="13"/>
      <c r="BB907" s="13">
        <f t="shared" si="256"/>
        <v>0</v>
      </c>
      <c r="BC907" s="13"/>
      <c r="BD907" s="13">
        <f t="shared" si="257"/>
        <v>0</v>
      </c>
      <c r="BE907" s="13"/>
      <c r="BF907" s="13">
        <f t="shared" si="258"/>
        <v>0</v>
      </c>
      <c r="BG907" s="13"/>
      <c r="BH907" s="13">
        <f t="shared" si="259"/>
        <v>70488.701001315436</v>
      </c>
      <c r="BI907" s="13">
        <f t="shared" si="260"/>
        <v>70500</v>
      </c>
      <c r="BJ907" s="13">
        <v>70800</v>
      </c>
    </row>
    <row r="908" spans="1:62" x14ac:dyDescent="0.25">
      <c r="A908" t="s">
        <v>1396</v>
      </c>
      <c r="B908" s="13">
        <v>133</v>
      </c>
      <c r="C908">
        <v>560529</v>
      </c>
      <c r="D908">
        <v>1</v>
      </c>
      <c r="E908">
        <v>0</v>
      </c>
      <c r="F908">
        <v>0</v>
      </c>
      <c r="G908">
        <v>0</v>
      </c>
      <c r="H908">
        <v>0</v>
      </c>
      <c r="I908" t="s">
        <v>23</v>
      </c>
      <c r="J908">
        <v>552992</v>
      </c>
      <c r="K908" t="s">
        <v>1397</v>
      </c>
      <c r="L908">
        <v>552046</v>
      </c>
      <c r="M908" t="s">
        <v>136</v>
      </c>
      <c r="N908">
        <v>552046</v>
      </c>
      <c r="O908" t="s">
        <v>136</v>
      </c>
      <c r="P908">
        <v>552046</v>
      </c>
      <c r="Q908" t="s">
        <v>136</v>
      </c>
      <c r="R908" s="13">
        <v>70488.701001315436</v>
      </c>
      <c r="S908" s="13"/>
      <c r="T908" s="13"/>
      <c r="U908" s="13"/>
      <c r="V908" s="13">
        <f t="shared" si="244"/>
        <v>0</v>
      </c>
      <c r="W908" s="13"/>
      <c r="X908" s="13">
        <f t="shared" si="245"/>
        <v>0</v>
      </c>
      <c r="Y908" s="13"/>
      <c r="Z908" s="13">
        <f t="shared" si="246"/>
        <v>0</v>
      </c>
      <c r="AA908" s="13"/>
      <c r="AB908" s="13">
        <f t="shared" si="247"/>
        <v>0</v>
      </c>
      <c r="AC908" s="13"/>
      <c r="AD908" s="13"/>
      <c r="AE908" s="13"/>
      <c r="AF908" s="13"/>
      <c r="AG908" s="13"/>
      <c r="AH908" s="13"/>
      <c r="AI908" s="13"/>
      <c r="AJ908" s="13"/>
      <c r="AK908" s="13">
        <f t="shared" si="248"/>
        <v>0</v>
      </c>
      <c r="AL908" s="13"/>
      <c r="AM908" s="13">
        <f t="shared" si="249"/>
        <v>0</v>
      </c>
      <c r="AN908" s="13"/>
      <c r="AO908" s="13">
        <v>0</v>
      </c>
      <c r="AP908" s="13">
        <f t="shared" si="250"/>
        <v>0</v>
      </c>
      <c r="AQ908" s="13"/>
      <c r="AR908" s="13">
        <f t="shared" si="251"/>
        <v>0</v>
      </c>
      <c r="AS908" s="13"/>
      <c r="AT908" s="13">
        <f t="shared" si="252"/>
        <v>0</v>
      </c>
      <c r="AU908" s="13"/>
      <c r="AV908" s="13">
        <f t="shared" si="253"/>
        <v>0</v>
      </c>
      <c r="AW908" s="13"/>
      <c r="AX908" s="13">
        <f t="shared" si="254"/>
        <v>0</v>
      </c>
      <c r="AY908" s="13"/>
      <c r="AZ908" s="13">
        <f t="shared" si="255"/>
        <v>0</v>
      </c>
      <c r="BA908" s="13"/>
      <c r="BB908" s="13">
        <f t="shared" si="256"/>
        <v>0</v>
      </c>
      <c r="BC908" s="13"/>
      <c r="BD908" s="13">
        <f t="shared" si="257"/>
        <v>0</v>
      </c>
      <c r="BE908" s="13"/>
      <c r="BF908" s="13">
        <f t="shared" si="258"/>
        <v>0</v>
      </c>
      <c r="BG908" s="13"/>
      <c r="BH908" s="13">
        <f t="shared" si="259"/>
        <v>70488.701001315436</v>
      </c>
      <c r="BI908" s="13">
        <f t="shared" si="260"/>
        <v>70500</v>
      </c>
      <c r="BJ908" s="13">
        <v>70800</v>
      </c>
    </row>
    <row r="909" spans="1:62" x14ac:dyDescent="0.25">
      <c r="A909" t="s">
        <v>1399</v>
      </c>
      <c r="B909" s="13">
        <v>487</v>
      </c>
      <c r="C909">
        <v>533297</v>
      </c>
      <c r="D909">
        <v>1</v>
      </c>
      <c r="E909">
        <v>0</v>
      </c>
      <c r="F909">
        <v>0</v>
      </c>
      <c r="G909">
        <v>0</v>
      </c>
      <c r="H909">
        <v>0</v>
      </c>
      <c r="I909" t="s">
        <v>26</v>
      </c>
      <c r="J909">
        <v>533921</v>
      </c>
      <c r="K909" t="s">
        <v>155</v>
      </c>
      <c r="L909">
        <v>533921</v>
      </c>
      <c r="M909" t="s">
        <v>155</v>
      </c>
      <c r="N909">
        <v>533165</v>
      </c>
      <c r="O909" t="s">
        <v>154</v>
      </c>
      <c r="P909">
        <v>533165</v>
      </c>
      <c r="Q909" t="s">
        <v>154</v>
      </c>
      <c r="R909" s="13">
        <v>113838.75030916733</v>
      </c>
      <c r="S909" s="13"/>
      <c r="T909" s="13"/>
      <c r="U909" s="13"/>
      <c r="V909" s="13">
        <f t="shared" si="244"/>
        <v>0</v>
      </c>
      <c r="W909" s="13"/>
      <c r="X909" s="13">
        <f t="shared" si="245"/>
        <v>0</v>
      </c>
      <c r="Y909" s="13"/>
      <c r="Z909" s="13">
        <f t="shared" si="246"/>
        <v>0</v>
      </c>
      <c r="AA909" s="13"/>
      <c r="AB909" s="13">
        <f t="shared" si="247"/>
        <v>0</v>
      </c>
      <c r="AC909" s="13"/>
      <c r="AD909" s="13"/>
      <c r="AE909" s="13"/>
      <c r="AF909" s="13"/>
      <c r="AG909" s="13"/>
      <c r="AH909" s="13"/>
      <c r="AI909" s="13"/>
      <c r="AJ909" s="13"/>
      <c r="AK909" s="13">
        <f t="shared" si="248"/>
        <v>0</v>
      </c>
      <c r="AL909" s="13"/>
      <c r="AM909" s="13">
        <f t="shared" si="249"/>
        <v>0</v>
      </c>
      <c r="AN909" s="13"/>
      <c r="AO909" s="13">
        <v>0</v>
      </c>
      <c r="AP909" s="13">
        <f t="shared" si="250"/>
        <v>0</v>
      </c>
      <c r="AQ909" s="13"/>
      <c r="AR909" s="13">
        <f t="shared" si="251"/>
        <v>0</v>
      </c>
      <c r="AS909" s="13"/>
      <c r="AT909" s="13">
        <f t="shared" si="252"/>
        <v>0</v>
      </c>
      <c r="AU909" s="13"/>
      <c r="AV909" s="13">
        <f t="shared" si="253"/>
        <v>0</v>
      </c>
      <c r="AW909" s="13"/>
      <c r="AX909" s="13">
        <f t="shared" si="254"/>
        <v>0</v>
      </c>
      <c r="AY909" s="13"/>
      <c r="AZ909" s="13">
        <f t="shared" si="255"/>
        <v>0</v>
      </c>
      <c r="BA909" s="13"/>
      <c r="BB909" s="13">
        <f t="shared" si="256"/>
        <v>0</v>
      </c>
      <c r="BC909" s="13"/>
      <c r="BD909" s="13">
        <f t="shared" si="257"/>
        <v>0</v>
      </c>
      <c r="BE909" s="13"/>
      <c r="BF909" s="13">
        <f t="shared" si="258"/>
        <v>0</v>
      </c>
      <c r="BG909" s="13"/>
      <c r="BH909" s="13">
        <f t="shared" si="259"/>
        <v>113838.75030916733</v>
      </c>
      <c r="BI909" s="13">
        <f t="shared" si="260"/>
        <v>113800</v>
      </c>
      <c r="BJ909" s="13">
        <v>112900</v>
      </c>
    </row>
    <row r="910" spans="1:62" x14ac:dyDescent="0.25">
      <c r="A910" t="s">
        <v>1400</v>
      </c>
      <c r="B910" s="13">
        <v>687</v>
      </c>
      <c r="C910">
        <v>579157</v>
      </c>
      <c r="D910">
        <v>1</v>
      </c>
      <c r="E910">
        <v>0</v>
      </c>
      <c r="F910">
        <v>0</v>
      </c>
      <c r="G910">
        <v>0</v>
      </c>
      <c r="H910">
        <v>0</v>
      </c>
      <c r="I910" t="s">
        <v>33</v>
      </c>
      <c r="J910">
        <v>579297</v>
      </c>
      <c r="K910" t="s">
        <v>611</v>
      </c>
      <c r="L910">
        <v>579858</v>
      </c>
      <c r="M910" t="s">
        <v>1093</v>
      </c>
      <c r="N910">
        <v>579858</v>
      </c>
      <c r="O910" t="s">
        <v>1093</v>
      </c>
      <c r="P910">
        <v>579858</v>
      </c>
      <c r="Q910" t="s">
        <v>1093</v>
      </c>
      <c r="R910" s="13">
        <v>159873.04021062842</v>
      </c>
      <c r="S910" s="13"/>
      <c r="T910" s="13"/>
      <c r="U910" s="13"/>
      <c r="V910" s="13">
        <f t="shared" si="244"/>
        <v>0</v>
      </c>
      <c r="W910" s="13"/>
      <c r="X910" s="13">
        <f t="shared" si="245"/>
        <v>0</v>
      </c>
      <c r="Y910" s="13"/>
      <c r="Z910" s="13">
        <f t="shared" si="246"/>
        <v>0</v>
      </c>
      <c r="AA910" s="13"/>
      <c r="AB910" s="13">
        <f t="shared" si="247"/>
        <v>0</v>
      </c>
      <c r="AC910" s="13"/>
      <c r="AD910" s="13"/>
      <c r="AE910" s="13"/>
      <c r="AF910" s="13"/>
      <c r="AG910" s="13"/>
      <c r="AH910" s="13"/>
      <c r="AI910" s="13"/>
      <c r="AJ910" s="13"/>
      <c r="AK910" s="13">
        <f t="shared" si="248"/>
        <v>0</v>
      </c>
      <c r="AL910" s="13"/>
      <c r="AM910" s="13">
        <f t="shared" si="249"/>
        <v>0</v>
      </c>
      <c r="AN910" s="13"/>
      <c r="AO910" s="13">
        <v>0</v>
      </c>
      <c r="AP910" s="13">
        <f t="shared" si="250"/>
        <v>0</v>
      </c>
      <c r="AQ910" s="13"/>
      <c r="AR910" s="13">
        <f t="shared" si="251"/>
        <v>0</v>
      </c>
      <c r="AS910" s="13"/>
      <c r="AT910" s="13">
        <f t="shared" si="252"/>
        <v>0</v>
      </c>
      <c r="AU910" s="13"/>
      <c r="AV910" s="13">
        <f t="shared" si="253"/>
        <v>0</v>
      </c>
      <c r="AW910" s="13"/>
      <c r="AX910" s="13">
        <f t="shared" si="254"/>
        <v>0</v>
      </c>
      <c r="AY910" s="13"/>
      <c r="AZ910" s="13">
        <f t="shared" si="255"/>
        <v>0</v>
      </c>
      <c r="BA910" s="13"/>
      <c r="BB910" s="13">
        <f t="shared" si="256"/>
        <v>0</v>
      </c>
      <c r="BC910" s="13"/>
      <c r="BD910" s="13">
        <f t="shared" si="257"/>
        <v>0</v>
      </c>
      <c r="BE910" s="13"/>
      <c r="BF910" s="13">
        <f t="shared" si="258"/>
        <v>0</v>
      </c>
      <c r="BG910" s="13"/>
      <c r="BH910" s="13">
        <f t="shared" si="259"/>
        <v>159873.04021062842</v>
      </c>
      <c r="BI910" s="13">
        <f t="shared" si="260"/>
        <v>159900</v>
      </c>
      <c r="BJ910" s="13">
        <v>161800</v>
      </c>
    </row>
    <row r="911" spans="1:62" x14ac:dyDescent="0.25">
      <c r="A911" s="4" t="s">
        <v>716</v>
      </c>
      <c r="B911" s="13">
        <v>2471</v>
      </c>
      <c r="C911">
        <v>582956</v>
      </c>
      <c r="D911">
        <v>1</v>
      </c>
      <c r="E911">
        <v>1</v>
      </c>
      <c r="F911">
        <v>1</v>
      </c>
      <c r="G911">
        <v>0</v>
      </c>
      <c r="H911">
        <v>0</v>
      </c>
      <c r="I911" t="s">
        <v>30</v>
      </c>
      <c r="J911">
        <v>582956</v>
      </c>
      <c r="K911" t="s">
        <v>716</v>
      </c>
      <c r="L911">
        <v>582956</v>
      </c>
      <c r="M911" t="s">
        <v>716</v>
      </c>
      <c r="N911">
        <v>583120</v>
      </c>
      <c r="O911" t="s">
        <v>412</v>
      </c>
      <c r="P911">
        <v>583120</v>
      </c>
      <c r="Q911" t="s">
        <v>412</v>
      </c>
      <c r="R911" s="13">
        <v>560832.53396676166</v>
      </c>
      <c r="S911" s="13">
        <v>6349</v>
      </c>
      <c r="T911" s="13">
        <v>338427.01642829221</v>
      </c>
      <c r="U911" s="13">
        <v>1</v>
      </c>
      <c r="V911" s="13">
        <f t="shared" si="244"/>
        <v>741</v>
      </c>
      <c r="W911" s="13">
        <v>77</v>
      </c>
      <c r="X911" s="13">
        <f t="shared" si="245"/>
        <v>228228</v>
      </c>
      <c r="Y911" s="13">
        <v>25</v>
      </c>
      <c r="Z911" s="13">
        <f t="shared" si="246"/>
        <v>24700</v>
      </c>
      <c r="AA911" s="13">
        <v>15</v>
      </c>
      <c r="AB911" s="13">
        <f t="shared" si="247"/>
        <v>3705</v>
      </c>
      <c r="AC911" s="13">
        <v>7901</v>
      </c>
      <c r="AD911" s="13">
        <v>1662674.3201271228</v>
      </c>
      <c r="AE911" s="13"/>
      <c r="AF911" s="13"/>
      <c r="AG911" s="13"/>
      <c r="AH911" s="13"/>
      <c r="AI911" s="13"/>
      <c r="AJ911" s="13"/>
      <c r="AK911" s="13">
        <f t="shared" si="248"/>
        <v>0</v>
      </c>
      <c r="AL911" s="13"/>
      <c r="AM911" s="13">
        <f t="shared" si="249"/>
        <v>0</v>
      </c>
      <c r="AN911" s="13"/>
      <c r="AO911" s="13">
        <v>1</v>
      </c>
      <c r="AP911" s="13">
        <f t="shared" si="250"/>
        <v>30500</v>
      </c>
      <c r="AQ911" s="13"/>
      <c r="AR911" s="13">
        <f t="shared" si="251"/>
        <v>0</v>
      </c>
      <c r="AS911" s="13"/>
      <c r="AT911" s="13">
        <f t="shared" si="252"/>
        <v>0</v>
      </c>
      <c r="AU911" s="13"/>
      <c r="AV911" s="13">
        <f t="shared" si="253"/>
        <v>0</v>
      </c>
      <c r="AW911" s="13"/>
      <c r="AX911" s="13">
        <f t="shared" si="254"/>
        <v>0</v>
      </c>
      <c r="AY911" s="13"/>
      <c r="AZ911" s="13">
        <f t="shared" si="255"/>
        <v>0</v>
      </c>
      <c r="BA911" s="13"/>
      <c r="BB911" s="13">
        <f t="shared" si="256"/>
        <v>0</v>
      </c>
      <c r="BC911" s="13"/>
      <c r="BD911" s="13">
        <f t="shared" si="257"/>
        <v>0</v>
      </c>
      <c r="BE911" s="13"/>
      <c r="BF911" s="13">
        <f t="shared" si="258"/>
        <v>0</v>
      </c>
      <c r="BG911" s="13"/>
      <c r="BH911" s="13">
        <f t="shared" si="259"/>
        <v>2849807.8705221768</v>
      </c>
      <c r="BI911" s="13">
        <f t="shared" si="260"/>
        <v>2849800</v>
      </c>
      <c r="BJ911" s="13">
        <v>2868600</v>
      </c>
    </row>
    <row r="912" spans="1:62" x14ac:dyDescent="0.25">
      <c r="A912" s="4" t="s">
        <v>306</v>
      </c>
      <c r="B912" s="13">
        <v>890</v>
      </c>
      <c r="C912">
        <v>529648</v>
      </c>
      <c r="D912">
        <v>1</v>
      </c>
      <c r="E912">
        <v>1</v>
      </c>
      <c r="F912">
        <v>1</v>
      </c>
      <c r="G912">
        <v>0</v>
      </c>
      <c r="H912">
        <v>0</v>
      </c>
      <c r="I912" t="s">
        <v>26</v>
      </c>
      <c r="J912">
        <v>529648</v>
      </c>
      <c r="K912" t="s">
        <v>306</v>
      </c>
      <c r="L912">
        <v>529648</v>
      </c>
      <c r="M912" t="s">
        <v>306</v>
      </c>
      <c r="N912">
        <v>530883</v>
      </c>
      <c r="O912" t="s">
        <v>307</v>
      </c>
      <c r="P912">
        <v>530883</v>
      </c>
      <c r="Q912" t="s">
        <v>307</v>
      </c>
      <c r="R912" s="13">
        <v>206308.43526692386</v>
      </c>
      <c r="S912" s="13">
        <v>2511</v>
      </c>
      <c r="T912" s="13">
        <v>134280.53521860426</v>
      </c>
      <c r="U912" s="13">
        <v>1</v>
      </c>
      <c r="V912" s="13">
        <f t="shared" si="244"/>
        <v>741</v>
      </c>
      <c r="W912" s="13">
        <v>8</v>
      </c>
      <c r="X912" s="13">
        <f t="shared" si="245"/>
        <v>23712</v>
      </c>
      <c r="Y912" s="13">
        <v>17</v>
      </c>
      <c r="Z912" s="13">
        <f t="shared" si="246"/>
        <v>16796</v>
      </c>
      <c r="AA912" s="13">
        <v>3</v>
      </c>
      <c r="AB912" s="13">
        <f t="shared" si="247"/>
        <v>741</v>
      </c>
      <c r="AC912" s="13">
        <v>1296</v>
      </c>
      <c r="AD912" s="13">
        <v>279945.25961419597</v>
      </c>
      <c r="AE912" s="13"/>
      <c r="AF912" s="13"/>
      <c r="AG912" s="13"/>
      <c r="AH912" s="13"/>
      <c r="AI912" s="13"/>
      <c r="AJ912" s="13"/>
      <c r="AK912" s="13">
        <f t="shared" si="248"/>
        <v>0</v>
      </c>
      <c r="AL912" s="13"/>
      <c r="AM912" s="13">
        <f t="shared" si="249"/>
        <v>0</v>
      </c>
      <c r="AN912" s="13"/>
      <c r="AO912" s="13">
        <v>0</v>
      </c>
      <c r="AP912" s="13">
        <f t="shared" si="250"/>
        <v>0</v>
      </c>
      <c r="AQ912" s="13"/>
      <c r="AR912" s="13">
        <f t="shared" si="251"/>
        <v>0</v>
      </c>
      <c r="AS912" s="13"/>
      <c r="AT912" s="13">
        <f t="shared" si="252"/>
        <v>0</v>
      </c>
      <c r="AU912" s="13"/>
      <c r="AV912" s="13">
        <f t="shared" si="253"/>
        <v>0</v>
      </c>
      <c r="AW912" s="13"/>
      <c r="AX912" s="13">
        <f t="shared" si="254"/>
        <v>0</v>
      </c>
      <c r="AY912" s="13"/>
      <c r="AZ912" s="13">
        <f t="shared" si="255"/>
        <v>0</v>
      </c>
      <c r="BA912" s="13"/>
      <c r="BB912" s="13">
        <f t="shared" si="256"/>
        <v>0</v>
      </c>
      <c r="BC912" s="13"/>
      <c r="BD912" s="13">
        <f t="shared" si="257"/>
        <v>0</v>
      </c>
      <c r="BE912" s="13"/>
      <c r="BF912" s="13">
        <f t="shared" si="258"/>
        <v>0</v>
      </c>
      <c r="BG912" s="13"/>
      <c r="BH912" s="13">
        <f t="shared" si="259"/>
        <v>662524.23009972414</v>
      </c>
      <c r="BI912" s="13">
        <f t="shared" si="260"/>
        <v>662500</v>
      </c>
      <c r="BJ912" s="13">
        <v>685900</v>
      </c>
    </row>
    <row r="913" spans="1:62" x14ac:dyDescent="0.25">
      <c r="A913" t="s">
        <v>788</v>
      </c>
      <c r="B913" s="13">
        <v>429</v>
      </c>
      <c r="C913">
        <v>568597</v>
      </c>
      <c r="D913">
        <v>1</v>
      </c>
      <c r="E913">
        <v>0</v>
      </c>
      <c r="F913">
        <v>0</v>
      </c>
      <c r="G913">
        <v>0</v>
      </c>
      <c r="H913">
        <v>0</v>
      </c>
      <c r="I913" t="s">
        <v>75</v>
      </c>
      <c r="J913">
        <v>568414</v>
      </c>
      <c r="K913" t="s">
        <v>123</v>
      </c>
      <c r="L913">
        <v>568414</v>
      </c>
      <c r="M913" t="s">
        <v>123</v>
      </c>
      <c r="N913">
        <v>568414</v>
      </c>
      <c r="O913" t="s">
        <v>123</v>
      </c>
      <c r="P913">
        <v>568414</v>
      </c>
      <c r="Q913" t="s">
        <v>123</v>
      </c>
      <c r="R913" s="13">
        <v>100428.30249188868</v>
      </c>
      <c r="S913" s="13"/>
      <c r="T913" s="13"/>
      <c r="U913" s="13"/>
      <c r="V913" s="13">
        <f t="shared" si="244"/>
        <v>0</v>
      </c>
      <c r="W913" s="13"/>
      <c r="X913" s="13">
        <f t="shared" si="245"/>
        <v>0</v>
      </c>
      <c r="Y913" s="13"/>
      <c r="Z913" s="13">
        <f t="shared" si="246"/>
        <v>0</v>
      </c>
      <c r="AA913" s="13"/>
      <c r="AB913" s="13">
        <f t="shared" si="247"/>
        <v>0</v>
      </c>
      <c r="AC913" s="13"/>
      <c r="AD913" s="13"/>
      <c r="AE913" s="13"/>
      <c r="AF913" s="13"/>
      <c r="AG913" s="13"/>
      <c r="AH913" s="13"/>
      <c r="AI913" s="13"/>
      <c r="AJ913" s="13"/>
      <c r="AK913" s="13">
        <f t="shared" si="248"/>
        <v>0</v>
      </c>
      <c r="AL913" s="13"/>
      <c r="AM913" s="13">
        <f t="shared" si="249"/>
        <v>0</v>
      </c>
      <c r="AN913" s="13"/>
      <c r="AO913" s="13">
        <v>0</v>
      </c>
      <c r="AP913" s="13">
        <f t="shared" si="250"/>
        <v>0</v>
      </c>
      <c r="AQ913" s="13"/>
      <c r="AR913" s="13">
        <f t="shared" si="251"/>
        <v>0</v>
      </c>
      <c r="AS913" s="13"/>
      <c r="AT913" s="13">
        <f t="shared" si="252"/>
        <v>0</v>
      </c>
      <c r="AU913" s="13"/>
      <c r="AV913" s="13">
        <f t="shared" si="253"/>
        <v>0</v>
      </c>
      <c r="AW913" s="13"/>
      <c r="AX913" s="13">
        <f t="shared" si="254"/>
        <v>0</v>
      </c>
      <c r="AY913" s="13"/>
      <c r="AZ913" s="13">
        <f t="shared" si="255"/>
        <v>0</v>
      </c>
      <c r="BA913" s="13"/>
      <c r="BB913" s="13">
        <f t="shared" si="256"/>
        <v>0</v>
      </c>
      <c r="BC913" s="13"/>
      <c r="BD913" s="13">
        <f t="shared" si="257"/>
        <v>0</v>
      </c>
      <c r="BE913" s="13"/>
      <c r="BF913" s="13">
        <f t="shared" si="258"/>
        <v>0</v>
      </c>
      <c r="BG913" s="13"/>
      <c r="BH913" s="13">
        <f t="shared" si="259"/>
        <v>100428.30249188868</v>
      </c>
      <c r="BI913" s="13">
        <f t="shared" si="260"/>
        <v>100400</v>
      </c>
      <c r="BJ913" s="13">
        <v>99400</v>
      </c>
    </row>
    <row r="914" spans="1:62" x14ac:dyDescent="0.25">
      <c r="A914" t="s">
        <v>788</v>
      </c>
      <c r="B914" s="13">
        <v>250</v>
      </c>
      <c r="C914">
        <v>535711</v>
      </c>
      <c r="D914">
        <v>1</v>
      </c>
      <c r="E914">
        <v>0</v>
      </c>
      <c r="F914">
        <v>0</v>
      </c>
      <c r="G914">
        <v>0</v>
      </c>
      <c r="H914">
        <v>0</v>
      </c>
      <c r="I914" t="s">
        <v>26</v>
      </c>
      <c r="J914">
        <v>536326</v>
      </c>
      <c r="K914" t="s">
        <v>368</v>
      </c>
      <c r="L914">
        <v>536326</v>
      </c>
      <c r="M914" t="s">
        <v>368</v>
      </c>
      <c r="N914">
        <v>536326</v>
      </c>
      <c r="O914" t="s">
        <v>368</v>
      </c>
      <c r="P914">
        <v>536326</v>
      </c>
      <c r="Q914" t="s">
        <v>368</v>
      </c>
      <c r="R914" s="13">
        <v>70488.701001315436</v>
      </c>
      <c r="S914" s="13"/>
      <c r="T914" s="13"/>
      <c r="U914" s="13"/>
      <c r="V914" s="13">
        <f t="shared" si="244"/>
        <v>0</v>
      </c>
      <c r="W914" s="13"/>
      <c r="X914" s="13">
        <f t="shared" si="245"/>
        <v>0</v>
      </c>
      <c r="Y914" s="13"/>
      <c r="Z914" s="13">
        <f t="shared" si="246"/>
        <v>0</v>
      </c>
      <c r="AA914" s="13"/>
      <c r="AB914" s="13">
        <f t="shared" si="247"/>
        <v>0</v>
      </c>
      <c r="AC914" s="13"/>
      <c r="AD914" s="13"/>
      <c r="AE914" s="13"/>
      <c r="AF914" s="13"/>
      <c r="AG914" s="13"/>
      <c r="AH914" s="13"/>
      <c r="AI914" s="13"/>
      <c r="AJ914" s="13"/>
      <c r="AK914" s="13">
        <f t="shared" si="248"/>
        <v>0</v>
      </c>
      <c r="AL914" s="13"/>
      <c r="AM914" s="13">
        <f t="shared" si="249"/>
        <v>0</v>
      </c>
      <c r="AN914" s="13"/>
      <c r="AO914" s="13">
        <v>0</v>
      </c>
      <c r="AP914" s="13">
        <f t="shared" si="250"/>
        <v>0</v>
      </c>
      <c r="AQ914" s="13"/>
      <c r="AR914" s="13">
        <f t="shared" si="251"/>
        <v>0</v>
      </c>
      <c r="AS914" s="13"/>
      <c r="AT914" s="13">
        <f t="shared" si="252"/>
        <v>0</v>
      </c>
      <c r="AU914" s="13"/>
      <c r="AV914" s="13">
        <f t="shared" si="253"/>
        <v>0</v>
      </c>
      <c r="AW914" s="13"/>
      <c r="AX914" s="13">
        <f t="shared" si="254"/>
        <v>0</v>
      </c>
      <c r="AY914" s="13"/>
      <c r="AZ914" s="13">
        <f t="shared" si="255"/>
        <v>0</v>
      </c>
      <c r="BA914" s="13"/>
      <c r="BB914" s="13">
        <f t="shared" si="256"/>
        <v>0</v>
      </c>
      <c r="BC914" s="13"/>
      <c r="BD914" s="13">
        <f t="shared" si="257"/>
        <v>0</v>
      </c>
      <c r="BE914" s="13"/>
      <c r="BF914" s="13">
        <f t="shared" si="258"/>
        <v>0</v>
      </c>
      <c r="BG914" s="13"/>
      <c r="BH914" s="13">
        <f t="shared" si="259"/>
        <v>70488.701001315436</v>
      </c>
      <c r="BI914" s="13">
        <f t="shared" si="260"/>
        <v>70500</v>
      </c>
      <c r="BJ914" s="13">
        <v>70800</v>
      </c>
    </row>
    <row r="915" spans="1:62" x14ac:dyDescent="0.25">
      <c r="A915" t="s">
        <v>1401</v>
      </c>
      <c r="B915" s="13">
        <v>781</v>
      </c>
      <c r="C915">
        <v>579165</v>
      </c>
      <c r="D915">
        <v>1</v>
      </c>
      <c r="E915">
        <v>0</v>
      </c>
      <c r="F915">
        <v>0</v>
      </c>
      <c r="G915">
        <v>0</v>
      </c>
      <c r="H915">
        <v>0</v>
      </c>
      <c r="I915" t="s">
        <v>33</v>
      </c>
      <c r="J915">
        <v>579858</v>
      </c>
      <c r="K915" t="s">
        <v>1093</v>
      </c>
      <c r="L915">
        <v>579858</v>
      </c>
      <c r="M915" t="s">
        <v>1093</v>
      </c>
      <c r="N915">
        <v>579858</v>
      </c>
      <c r="O915" t="s">
        <v>1093</v>
      </c>
      <c r="P915">
        <v>579858</v>
      </c>
      <c r="Q915" t="s">
        <v>1093</v>
      </c>
      <c r="R915" s="13">
        <v>181408.72036292785</v>
      </c>
      <c r="S915" s="13"/>
      <c r="T915" s="13"/>
      <c r="U915" s="13"/>
      <c r="V915" s="13">
        <f t="shared" si="244"/>
        <v>0</v>
      </c>
      <c r="W915" s="13"/>
      <c r="X915" s="13">
        <f t="shared" si="245"/>
        <v>0</v>
      </c>
      <c r="Y915" s="13"/>
      <c r="Z915" s="13">
        <f t="shared" si="246"/>
        <v>0</v>
      </c>
      <c r="AA915" s="13"/>
      <c r="AB915" s="13">
        <f t="shared" si="247"/>
        <v>0</v>
      </c>
      <c r="AC915" s="13"/>
      <c r="AD915" s="13"/>
      <c r="AE915" s="13"/>
      <c r="AF915" s="13"/>
      <c r="AG915" s="13"/>
      <c r="AH915" s="13"/>
      <c r="AI915" s="13"/>
      <c r="AJ915" s="13"/>
      <c r="AK915" s="13">
        <f t="shared" si="248"/>
        <v>0</v>
      </c>
      <c r="AL915" s="13"/>
      <c r="AM915" s="13">
        <f t="shared" si="249"/>
        <v>0</v>
      </c>
      <c r="AN915" s="13"/>
      <c r="AO915" s="13">
        <v>1</v>
      </c>
      <c r="AP915" s="13">
        <f t="shared" si="250"/>
        <v>30500</v>
      </c>
      <c r="AQ915" s="13"/>
      <c r="AR915" s="13">
        <f t="shared" si="251"/>
        <v>0</v>
      </c>
      <c r="AS915" s="13"/>
      <c r="AT915" s="13">
        <f t="shared" si="252"/>
        <v>0</v>
      </c>
      <c r="AU915" s="13"/>
      <c r="AV915" s="13">
        <f t="shared" si="253"/>
        <v>0</v>
      </c>
      <c r="AW915" s="13"/>
      <c r="AX915" s="13">
        <f t="shared" si="254"/>
        <v>0</v>
      </c>
      <c r="AY915" s="13"/>
      <c r="AZ915" s="13">
        <f t="shared" si="255"/>
        <v>0</v>
      </c>
      <c r="BA915" s="13"/>
      <c r="BB915" s="13">
        <f t="shared" si="256"/>
        <v>0</v>
      </c>
      <c r="BC915" s="13"/>
      <c r="BD915" s="13">
        <f t="shared" si="257"/>
        <v>0</v>
      </c>
      <c r="BE915" s="13"/>
      <c r="BF915" s="13">
        <f t="shared" si="258"/>
        <v>0</v>
      </c>
      <c r="BG915" s="13"/>
      <c r="BH915" s="13">
        <f t="shared" si="259"/>
        <v>211908.72036292785</v>
      </c>
      <c r="BI915" s="13">
        <f t="shared" si="260"/>
        <v>211900</v>
      </c>
      <c r="BJ915" s="13">
        <v>184800</v>
      </c>
    </row>
    <row r="916" spans="1:62" x14ac:dyDescent="0.25">
      <c r="A916" t="s">
        <v>1402</v>
      </c>
      <c r="B916" s="13">
        <v>150</v>
      </c>
      <c r="C916">
        <v>587664</v>
      </c>
      <c r="D916">
        <v>1</v>
      </c>
      <c r="E916">
        <v>0</v>
      </c>
      <c r="F916">
        <v>0</v>
      </c>
      <c r="G916">
        <v>0</v>
      </c>
      <c r="H916">
        <v>0</v>
      </c>
      <c r="I916" t="s">
        <v>75</v>
      </c>
      <c r="J916">
        <v>591181</v>
      </c>
      <c r="K916" t="s">
        <v>97</v>
      </c>
      <c r="L916">
        <v>591181</v>
      </c>
      <c r="M916" t="s">
        <v>97</v>
      </c>
      <c r="N916">
        <v>591181</v>
      </c>
      <c r="O916" t="s">
        <v>97</v>
      </c>
      <c r="P916">
        <v>591181</v>
      </c>
      <c r="Q916" t="s">
        <v>97</v>
      </c>
      <c r="R916" s="13">
        <v>70488.701001315436</v>
      </c>
      <c r="S916" s="13"/>
      <c r="T916" s="13"/>
      <c r="U916" s="13"/>
      <c r="V916" s="13">
        <f t="shared" si="244"/>
        <v>0</v>
      </c>
      <c r="W916" s="13"/>
      <c r="X916" s="13">
        <f t="shared" si="245"/>
        <v>0</v>
      </c>
      <c r="Y916" s="13"/>
      <c r="Z916" s="13">
        <f t="shared" si="246"/>
        <v>0</v>
      </c>
      <c r="AA916" s="13"/>
      <c r="AB916" s="13">
        <f t="shared" si="247"/>
        <v>0</v>
      </c>
      <c r="AC916" s="13"/>
      <c r="AD916" s="13"/>
      <c r="AE916" s="13"/>
      <c r="AF916" s="13"/>
      <c r="AG916" s="13"/>
      <c r="AH916" s="13"/>
      <c r="AI916" s="13"/>
      <c r="AJ916" s="13"/>
      <c r="AK916" s="13">
        <f t="shared" si="248"/>
        <v>0</v>
      </c>
      <c r="AL916" s="13"/>
      <c r="AM916" s="13">
        <f t="shared" si="249"/>
        <v>0</v>
      </c>
      <c r="AN916" s="13"/>
      <c r="AO916" s="13">
        <v>0</v>
      </c>
      <c r="AP916" s="13">
        <f t="shared" si="250"/>
        <v>0</v>
      </c>
      <c r="AQ916" s="13"/>
      <c r="AR916" s="13">
        <f t="shared" si="251"/>
        <v>0</v>
      </c>
      <c r="AS916" s="13"/>
      <c r="AT916" s="13">
        <f t="shared" si="252"/>
        <v>0</v>
      </c>
      <c r="AU916" s="13"/>
      <c r="AV916" s="13">
        <f t="shared" si="253"/>
        <v>0</v>
      </c>
      <c r="AW916" s="13"/>
      <c r="AX916" s="13">
        <f t="shared" si="254"/>
        <v>0</v>
      </c>
      <c r="AY916" s="13"/>
      <c r="AZ916" s="13">
        <f t="shared" si="255"/>
        <v>0</v>
      </c>
      <c r="BA916" s="13"/>
      <c r="BB916" s="13">
        <f t="shared" si="256"/>
        <v>0</v>
      </c>
      <c r="BC916" s="13"/>
      <c r="BD916" s="13">
        <f t="shared" si="257"/>
        <v>0</v>
      </c>
      <c r="BE916" s="13"/>
      <c r="BF916" s="13">
        <f t="shared" si="258"/>
        <v>0</v>
      </c>
      <c r="BG916" s="13"/>
      <c r="BH916" s="13">
        <f t="shared" si="259"/>
        <v>70488.701001315436</v>
      </c>
      <c r="BI916" s="13">
        <f t="shared" si="260"/>
        <v>70500</v>
      </c>
      <c r="BJ916" s="13">
        <v>70800</v>
      </c>
    </row>
    <row r="917" spans="1:62" x14ac:dyDescent="0.25">
      <c r="A917" t="s">
        <v>1403</v>
      </c>
      <c r="B917" s="13">
        <v>664</v>
      </c>
      <c r="C917">
        <v>585173</v>
      </c>
      <c r="D917">
        <v>1</v>
      </c>
      <c r="E917">
        <v>0</v>
      </c>
      <c r="F917">
        <v>0</v>
      </c>
      <c r="G917">
        <v>0</v>
      </c>
      <c r="H917">
        <v>0</v>
      </c>
      <c r="I917" t="s">
        <v>90</v>
      </c>
      <c r="J917">
        <v>585459</v>
      </c>
      <c r="K917" t="s">
        <v>414</v>
      </c>
      <c r="L917">
        <v>585459</v>
      </c>
      <c r="M917" t="s">
        <v>414</v>
      </c>
      <c r="N917">
        <v>585459</v>
      </c>
      <c r="O917" t="s">
        <v>414</v>
      </c>
      <c r="P917">
        <v>585459</v>
      </c>
      <c r="Q917" t="s">
        <v>414</v>
      </c>
      <c r="R917" s="13">
        <v>154594.36685051458</v>
      </c>
      <c r="S917" s="13"/>
      <c r="T917" s="13"/>
      <c r="U917" s="13"/>
      <c r="V917" s="13">
        <f t="shared" si="244"/>
        <v>0</v>
      </c>
      <c r="W917" s="13"/>
      <c r="X917" s="13">
        <f t="shared" si="245"/>
        <v>0</v>
      </c>
      <c r="Y917" s="13"/>
      <c r="Z917" s="13">
        <f t="shared" si="246"/>
        <v>0</v>
      </c>
      <c r="AA917" s="13"/>
      <c r="AB917" s="13">
        <f t="shared" si="247"/>
        <v>0</v>
      </c>
      <c r="AC917" s="13"/>
      <c r="AD917" s="13"/>
      <c r="AE917" s="13"/>
      <c r="AF917" s="13"/>
      <c r="AG917" s="13"/>
      <c r="AH917" s="13"/>
      <c r="AI917" s="13"/>
      <c r="AJ917" s="13"/>
      <c r="AK917" s="13">
        <f t="shared" si="248"/>
        <v>0</v>
      </c>
      <c r="AL917" s="13"/>
      <c r="AM917" s="13">
        <f t="shared" si="249"/>
        <v>0</v>
      </c>
      <c r="AN917" s="13"/>
      <c r="AO917" s="13">
        <v>0</v>
      </c>
      <c r="AP917" s="13">
        <f t="shared" si="250"/>
        <v>0</v>
      </c>
      <c r="AQ917" s="13"/>
      <c r="AR917" s="13">
        <f t="shared" si="251"/>
        <v>0</v>
      </c>
      <c r="AS917" s="13"/>
      <c r="AT917" s="13">
        <f t="shared" si="252"/>
        <v>0</v>
      </c>
      <c r="AU917" s="13"/>
      <c r="AV917" s="13">
        <f t="shared" si="253"/>
        <v>0</v>
      </c>
      <c r="AW917" s="13"/>
      <c r="AX917" s="13">
        <f t="shared" si="254"/>
        <v>0</v>
      </c>
      <c r="AY917" s="13"/>
      <c r="AZ917" s="13">
        <f t="shared" si="255"/>
        <v>0</v>
      </c>
      <c r="BA917" s="13"/>
      <c r="BB917" s="13">
        <f t="shared" si="256"/>
        <v>0</v>
      </c>
      <c r="BC917" s="13"/>
      <c r="BD917" s="13">
        <f t="shared" si="257"/>
        <v>0</v>
      </c>
      <c r="BE917" s="13"/>
      <c r="BF917" s="13">
        <f t="shared" si="258"/>
        <v>0</v>
      </c>
      <c r="BG917" s="13"/>
      <c r="BH917" s="13">
        <f t="shared" si="259"/>
        <v>154594.36685051458</v>
      </c>
      <c r="BI917" s="13">
        <f t="shared" si="260"/>
        <v>154600</v>
      </c>
      <c r="BJ917" s="13">
        <v>152400</v>
      </c>
    </row>
    <row r="918" spans="1:62" x14ac:dyDescent="0.25">
      <c r="A918" t="s">
        <v>1403</v>
      </c>
      <c r="B918" s="13">
        <v>1490</v>
      </c>
      <c r="C918">
        <v>506711</v>
      </c>
      <c r="D918">
        <v>1</v>
      </c>
      <c r="E918">
        <v>0</v>
      </c>
      <c r="F918">
        <v>0</v>
      </c>
      <c r="G918">
        <v>0</v>
      </c>
      <c r="H918">
        <v>0</v>
      </c>
      <c r="I918" t="s">
        <v>38</v>
      </c>
      <c r="J918">
        <v>510882</v>
      </c>
      <c r="K918" t="s">
        <v>880</v>
      </c>
      <c r="L918">
        <v>510882</v>
      </c>
      <c r="M918" t="s">
        <v>880</v>
      </c>
      <c r="N918">
        <v>554821</v>
      </c>
      <c r="O918" t="s">
        <v>1045</v>
      </c>
      <c r="P918">
        <v>554821</v>
      </c>
      <c r="Q918" t="s">
        <v>1045</v>
      </c>
      <c r="R918" s="13">
        <v>342173.14613043226</v>
      </c>
      <c r="S918" s="13"/>
      <c r="T918" s="13"/>
      <c r="U918" s="13"/>
      <c r="V918" s="13">
        <f t="shared" si="244"/>
        <v>0</v>
      </c>
      <c r="W918" s="13"/>
      <c r="X918" s="13">
        <f t="shared" si="245"/>
        <v>0</v>
      </c>
      <c r="Y918" s="13"/>
      <c r="Z918" s="13">
        <f t="shared" si="246"/>
        <v>0</v>
      </c>
      <c r="AA918" s="13"/>
      <c r="AB918" s="13">
        <f t="shared" si="247"/>
        <v>0</v>
      </c>
      <c r="AC918" s="13"/>
      <c r="AD918" s="13"/>
      <c r="AE918" s="13"/>
      <c r="AF918" s="13"/>
      <c r="AG918" s="13"/>
      <c r="AH918" s="13"/>
      <c r="AI918" s="13"/>
      <c r="AJ918" s="13"/>
      <c r="AK918" s="13">
        <f t="shared" si="248"/>
        <v>0</v>
      </c>
      <c r="AL918" s="13"/>
      <c r="AM918" s="13">
        <f t="shared" si="249"/>
        <v>0</v>
      </c>
      <c r="AN918" s="13"/>
      <c r="AO918" s="13">
        <v>0</v>
      </c>
      <c r="AP918" s="13">
        <f t="shared" si="250"/>
        <v>0</v>
      </c>
      <c r="AQ918" s="13"/>
      <c r="AR918" s="13">
        <f t="shared" si="251"/>
        <v>0</v>
      </c>
      <c r="AS918" s="13"/>
      <c r="AT918" s="13">
        <f t="shared" si="252"/>
        <v>0</v>
      </c>
      <c r="AU918" s="13"/>
      <c r="AV918" s="13">
        <f t="shared" si="253"/>
        <v>0</v>
      </c>
      <c r="AW918" s="13"/>
      <c r="AX918" s="13">
        <f t="shared" si="254"/>
        <v>0</v>
      </c>
      <c r="AY918" s="13"/>
      <c r="AZ918" s="13">
        <f t="shared" si="255"/>
        <v>0</v>
      </c>
      <c r="BA918" s="13"/>
      <c r="BB918" s="13">
        <f t="shared" si="256"/>
        <v>0</v>
      </c>
      <c r="BC918" s="13"/>
      <c r="BD918" s="13">
        <f t="shared" si="257"/>
        <v>0</v>
      </c>
      <c r="BE918" s="13"/>
      <c r="BF918" s="13">
        <f t="shared" si="258"/>
        <v>0</v>
      </c>
      <c r="BG918" s="13"/>
      <c r="BH918" s="13">
        <f t="shared" si="259"/>
        <v>342173.14613043226</v>
      </c>
      <c r="BI918" s="13">
        <f t="shared" si="260"/>
        <v>342200</v>
      </c>
      <c r="BJ918" s="13">
        <v>341800</v>
      </c>
    </row>
    <row r="919" spans="1:62" x14ac:dyDescent="0.25">
      <c r="A919" t="s">
        <v>1404</v>
      </c>
      <c r="B919" s="13">
        <v>152</v>
      </c>
      <c r="C919">
        <v>595519</v>
      </c>
      <c r="D919">
        <v>1</v>
      </c>
      <c r="E919">
        <v>0</v>
      </c>
      <c r="F919">
        <v>0</v>
      </c>
      <c r="G919">
        <v>0</v>
      </c>
      <c r="H919">
        <v>0</v>
      </c>
      <c r="I919" t="s">
        <v>75</v>
      </c>
      <c r="J919">
        <v>595926</v>
      </c>
      <c r="K919" t="s">
        <v>1314</v>
      </c>
      <c r="L919">
        <v>597007</v>
      </c>
      <c r="M919" t="s">
        <v>133</v>
      </c>
      <c r="N919">
        <v>597007</v>
      </c>
      <c r="O919" t="s">
        <v>133</v>
      </c>
      <c r="P919">
        <v>597007</v>
      </c>
      <c r="Q919" t="s">
        <v>133</v>
      </c>
      <c r="R919" s="13">
        <v>70488.701001315436</v>
      </c>
      <c r="S919" s="13"/>
      <c r="T919" s="13"/>
      <c r="U919" s="13"/>
      <c r="V919" s="13">
        <f t="shared" si="244"/>
        <v>0</v>
      </c>
      <c r="W919" s="13"/>
      <c r="X919" s="13">
        <f t="shared" si="245"/>
        <v>0</v>
      </c>
      <c r="Y919" s="13"/>
      <c r="Z919" s="13">
        <f t="shared" si="246"/>
        <v>0</v>
      </c>
      <c r="AA919" s="13"/>
      <c r="AB919" s="13">
        <f t="shared" si="247"/>
        <v>0</v>
      </c>
      <c r="AC919" s="13"/>
      <c r="AD919" s="13"/>
      <c r="AE919" s="13"/>
      <c r="AF919" s="13"/>
      <c r="AG919" s="13"/>
      <c r="AH919" s="13"/>
      <c r="AI919" s="13"/>
      <c r="AJ919" s="13"/>
      <c r="AK919" s="13">
        <f t="shared" si="248"/>
        <v>0</v>
      </c>
      <c r="AL919" s="13"/>
      <c r="AM919" s="13">
        <f t="shared" si="249"/>
        <v>0</v>
      </c>
      <c r="AN919" s="13"/>
      <c r="AO919" s="13">
        <v>0</v>
      </c>
      <c r="AP919" s="13">
        <f t="shared" si="250"/>
        <v>0</v>
      </c>
      <c r="AQ919" s="13"/>
      <c r="AR919" s="13">
        <f t="shared" si="251"/>
        <v>0</v>
      </c>
      <c r="AS919" s="13"/>
      <c r="AT919" s="13">
        <f t="shared" si="252"/>
        <v>0</v>
      </c>
      <c r="AU919" s="13"/>
      <c r="AV919" s="13">
        <f t="shared" si="253"/>
        <v>0</v>
      </c>
      <c r="AW919" s="13"/>
      <c r="AX919" s="13">
        <f t="shared" si="254"/>
        <v>0</v>
      </c>
      <c r="AY919" s="13"/>
      <c r="AZ919" s="13">
        <f t="shared" si="255"/>
        <v>0</v>
      </c>
      <c r="BA919" s="13"/>
      <c r="BB919" s="13">
        <f t="shared" si="256"/>
        <v>0</v>
      </c>
      <c r="BC919" s="13"/>
      <c r="BD919" s="13">
        <f t="shared" si="257"/>
        <v>0</v>
      </c>
      <c r="BE919" s="13"/>
      <c r="BF919" s="13">
        <f t="shared" si="258"/>
        <v>0</v>
      </c>
      <c r="BG919" s="13"/>
      <c r="BH919" s="13">
        <f t="shared" si="259"/>
        <v>70488.701001315436</v>
      </c>
      <c r="BI919" s="13">
        <f t="shared" si="260"/>
        <v>70500</v>
      </c>
      <c r="BJ919" s="13">
        <v>70800</v>
      </c>
    </row>
    <row r="920" spans="1:62" x14ac:dyDescent="0.25">
      <c r="A920" t="s">
        <v>1405</v>
      </c>
      <c r="B920" s="13">
        <v>46</v>
      </c>
      <c r="C920">
        <v>549088</v>
      </c>
      <c r="D920">
        <v>1</v>
      </c>
      <c r="E920">
        <v>0</v>
      </c>
      <c r="F920">
        <v>0</v>
      </c>
      <c r="G920">
        <v>0</v>
      </c>
      <c r="H920">
        <v>0</v>
      </c>
      <c r="I920" t="s">
        <v>33</v>
      </c>
      <c r="J920">
        <v>572659</v>
      </c>
      <c r="K920" t="s">
        <v>114</v>
      </c>
      <c r="L920">
        <v>572659</v>
      </c>
      <c r="M920" t="s">
        <v>114</v>
      </c>
      <c r="N920">
        <v>572659</v>
      </c>
      <c r="O920" t="s">
        <v>114</v>
      </c>
      <c r="P920">
        <v>572659</v>
      </c>
      <c r="Q920" t="s">
        <v>114</v>
      </c>
      <c r="R920" s="13">
        <v>70488.701001315436</v>
      </c>
      <c r="S920" s="13"/>
      <c r="T920" s="13"/>
      <c r="U920" s="13"/>
      <c r="V920" s="13">
        <f t="shared" si="244"/>
        <v>0</v>
      </c>
      <c r="W920" s="13"/>
      <c r="X920" s="13">
        <f t="shared" si="245"/>
        <v>0</v>
      </c>
      <c r="Y920" s="13"/>
      <c r="Z920" s="13">
        <f t="shared" si="246"/>
        <v>0</v>
      </c>
      <c r="AA920" s="13"/>
      <c r="AB920" s="13">
        <f t="shared" si="247"/>
        <v>0</v>
      </c>
      <c r="AC920" s="13"/>
      <c r="AD920" s="13"/>
      <c r="AE920" s="13"/>
      <c r="AF920" s="13"/>
      <c r="AG920" s="13"/>
      <c r="AH920" s="13"/>
      <c r="AI920" s="13"/>
      <c r="AJ920" s="13"/>
      <c r="AK920" s="13">
        <f t="shared" si="248"/>
        <v>0</v>
      </c>
      <c r="AL920" s="13"/>
      <c r="AM920" s="13">
        <f t="shared" si="249"/>
        <v>0</v>
      </c>
      <c r="AN920" s="13"/>
      <c r="AO920" s="13">
        <v>0</v>
      </c>
      <c r="AP920" s="13">
        <f t="shared" si="250"/>
        <v>0</v>
      </c>
      <c r="AQ920" s="13"/>
      <c r="AR920" s="13">
        <f t="shared" si="251"/>
        <v>0</v>
      </c>
      <c r="AS920" s="13"/>
      <c r="AT920" s="13">
        <f t="shared" si="252"/>
        <v>0</v>
      </c>
      <c r="AU920" s="13"/>
      <c r="AV920" s="13">
        <f t="shared" si="253"/>
        <v>0</v>
      </c>
      <c r="AW920" s="13"/>
      <c r="AX920" s="13">
        <f t="shared" si="254"/>
        <v>0</v>
      </c>
      <c r="AY920" s="13"/>
      <c r="AZ920" s="13">
        <f t="shared" si="255"/>
        <v>0</v>
      </c>
      <c r="BA920" s="13"/>
      <c r="BB920" s="13">
        <f t="shared" si="256"/>
        <v>0</v>
      </c>
      <c r="BC920" s="13"/>
      <c r="BD920" s="13">
        <f t="shared" si="257"/>
        <v>0</v>
      </c>
      <c r="BE920" s="13"/>
      <c r="BF920" s="13">
        <f t="shared" si="258"/>
        <v>0</v>
      </c>
      <c r="BG920" s="13"/>
      <c r="BH920" s="13">
        <f t="shared" si="259"/>
        <v>70488.701001315436</v>
      </c>
      <c r="BI920" s="13">
        <f t="shared" si="260"/>
        <v>70500</v>
      </c>
      <c r="BJ920" s="13">
        <v>70800</v>
      </c>
    </row>
    <row r="921" spans="1:62" x14ac:dyDescent="0.25">
      <c r="A921" t="s">
        <v>1406</v>
      </c>
      <c r="B921" s="13">
        <v>923</v>
      </c>
      <c r="C921">
        <v>511951</v>
      </c>
      <c r="D921">
        <v>1</v>
      </c>
      <c r="E921">
        <v>0</v>
      </c>
      <c r="F921">
        <v>0</v>
      </c>
      <c r="G921">
        <v>0</v>
      </c>
      <c r="H921">
        <v>0</v>
      </c>
      <c r="I921" t="s">
        <v>38</v>
      </c>
      <c r="J921">
        <v>598259</v>
      </c>
      <c r="K921" t="s">
        <v>480</v>
      </c>
      <c r="L921">
        <v>598259</v>
      </c>
      <c r="M921" t="s">
        <v>480</v>
      </c>
      <c r="N921">
        <v>598259</v>
      </c>
      <c r="O921" t="s">
        <v>480</v>
      </c>
      <c r="P921">
        <v>598259</v>
      </c>
      <c r="Q921" t="s">
        <v>480</v>
      </c>
      <c r="R921" s="13">
        <v>213832.30654993714</v>
      </c>
      <c r="S921" s="13"/>
      <c r="T921" s="13"/>
      <c r="U921" s="13"/>
      <c r="V921" s="13">
        <f t="shared" si="244"/>
        <v>0</v>
      </c>
      <c r="W921" s="13"/>
      <c r="X921" s="13">
        <f t="shared" si="245"/>
        <v>0</v>
      </c>
      <c r="Y921" s="13"/>
      <c r="Z921" s="13">
        <f t="shared" si="246"/>
        <v>0</v>
      </c>
      <c r="AA921" s="13"/>
      <c r="AB921" s="13">
        <f t="shared" si="247"/>
        <v>0</v>
      </c>
      <c r="AC921" s="13"/>
      <c r="AD921" s="13"/>
      <c r="AE921" s="13"/>
      <c r="AF921" s="13"/>
      <c r="AG921" s="13"/>
      <c r="AH921" s="13"/>
      <c r="AI921" s="13"/>
      <c r="AJ921" s="13"/>
      <c r="AK921" s="13">
        <f t="shared" si="248"/>
        <v>0</v>
      </c>
      <c r="AL921" s="13"/>
      <c r="AM921" s="13">
        <f t="shared" si="249"/>
        <v>0</v>
      </c>
      <c r="AN921" s="13"/>
      <c r="AO921" s="13">
        <v>0</v>
      </c>
      <c r="AP921" s="13">
        <f t="shared" si="250"/>
        <v>0</v>
      </c>
      <c r="AQ921" s="13"/>
      <c r="AR921" s="13">
        <f t="shared" si="251"/>
        <v>0</v>
      </c>
      <c r="AS921" s="13"/>
      <c r="AT921" s="13">
        <f t="shared" si="252"/>
        <v>0</v>
      </c>
      <c r="AU921" s="13"/>
      <c r="AV921" s="13">
        <f t="shared" si="253"/>
        <v>0</v>
      </c>
      <c r="AW921" s="13"/>
      <c r="AX921" s="13">
        <f t="shared" si="254"/>
        <v>0</v>
      </c>
      <c r="AY921" s="13"/>
      <c r="AZ921" s="13">
        <f t="shared" si="255"/>
        <v>0</v>
      </c>
      <c r="BA921" s="13"/>
      <c r="BB921" s="13">
        <f t="shared" si="256"/>
        <v>0</v>
      </c>
      <c r="BC921" s="13"/>
      <c r="BD921" s="13">
        <f t="shared" si="257"/>
        <v>0</v>
      </c>
      <c r="BE921" s="13"/>
      <c r="BF921" s="13">
        <f t="shared" si="258"/>
        <v>0</v>
      </c>
      <c r="BG921" s="13"/>
      <c r="BH921" s="13">
        <f t="shared" si="259"/>
        <v>213832.30654993714</v>
      </c>
      <c r="BI921" s="13">
        <f t="shared" si="260"/>
        <v>213800</v>
      </c>
      <c r="BJ921" s="13">
        <v>214400</v>
      </c>
    </row>
    <row r="922" spans="1:62" x14ac:dyDescent="0.25">
      <c r="A922" s="3" t="s">
        <v>613</v>
      </c>
      <c r="B922" s="13">
        <v>1271</v>
      </c>
      <c r="C922">
        <v>595527</v>
      </c>
      <c r="D922">
        <v>1</v>
      </c>
      <c r="E922">
        <v>1</v>
      </c>
      <c r="F922">
        <v>0</v>
      </c>
      <c r="G922">
        <v>0</v>
      </c>
      <c r="H922">
        <v>0</v>
      </c>
      <c r="I922" t="s">
        <v>30</v>
      </c>
      <c r="J922">
        <v>595527</v>
      </c>
      <c r="K922" t="s">
        <v>613</v>
      </c>
      <c r="L922">
        <v>584002</v>
      </c>
      <c r="M922" t="s">
        <v>261</v>
      </c>
      <c r="N922">
        <v>584002</v>
      </c>
      <c r="O922" t="s">
        <v>261</v>
      </c>
      <c r="P922">
        <v>584002</v>
      </c>
      <c r="Q922" t="s">
        <v>261</v>
      </c>
      <c r="R922" s="13">
        <v>292798.73937213363</v>
      </c>
      <c r="S922" s="13">
        <v>3953</v>
      </c>
      <c r="T922" s="13">
        <v>211098.66249381631</v>
      </c>
      <c r="U922" s="13">
        <v>1</v>
      </c>
      <c r="V922" s="13">
        <f t="shared" si="244"/>
        <v>741</v>
      </c>
      <c r="W922" s="13">
        <v>22</v>
      </c>
      <c r="X922" s="13">
        <f t="shared" si="245"/>
        <v>65208</v>
      </c>
      <c r="Y922" s="13">
        <v>17</v>
      </c>
      <c r="Z922" s="13">
        <f t="shared" si="246"/>
        <v>16796</v>
      </c>
      <c r="AA922" s="13">
        <v>4</v>
      </c>
      <c r="AB922" s="13">
        <f t="shared" si="247"/>
        <v>988</v>
      </c>
      <c r="AC922" s="13"/>
      <c r="AD922" s="13"/>
      <c r="AE922" s="13"/>
      <c r="AF922" s="13"/>
      <c r="AG922" s="13"/>
      <c r="AH922" s="13"/>
      <c r="AI922" s="13"/>
      <c r="AJ922" s="13"/>
      <c r="AK922" s="13">
        <f t="shared" si="248"/>
        <v>0</v>
      </c>
      <c r="AL922" s="13"/>
      <c r="AM922" s="13">
        <f t="shared" si="249"/>
        <v>0</v>
      </c>
      <c r="AN922" s="13"/>
      <c r="AO922" s="13">
        <v>0</v>
      </c>
      <c r="AP922" s="13">
        <f t="shared" si="250"/>
        <v>0</v>
      </c>
      <c r="AQ922" s="13"/>
      <c r="AR922" s="13">
        <f t="shared" si="251"/>
        <v>0</v>
      </c>
      <c r="AS922" s="13"/>
      <c r="AT922" s="13">
        <f t="shared" si="252"/>
        <v>0</v>
      </c>
      <c r="AU922" s="13"/>
      <c r="AV922" s="13">
        <f t="shared" si="253"/>
        <v>0</v>
      </c>
      <c r="AW922" s="13"/>
      <c r="AX922" s="13">
        <f t="shared" si="254"/>
        <v>0</v>
      </c>
      <c r="AY922" s="13"/>
      <c r="AZ922" s="13">
        <f t="shared" si="255"/>
        <v>0</v>
      </c>
      <c r="BA922" s="13"/>
      <c r="BB922" s="13">
        <f t="shared" si="256"/>
        <v>0</v>
      </c>
      <c r="BC922" s="13"/>
      <c r="BD922" s="13">
        <f t="shared" si="257"/>
        <v>0</v>
      </c>
      <c r="BE922" s="13"/>
      <c r="BF922" s="13">
        <f t="shared" si="258"/>
        <v>0</v>
      </c>
      <c r="BG922" s="13"/>
      <c r="BH922" s="13">
        <f t="shared" si="259"/>
        <v>587630.40186594997</v>
      </c>
      <c r="BI922" s="13">
        <f t="shared" si="260"/>
        <v>587600</v>
      </c>
      <c r="BJ922" s="13">
        <v>584000</v>
      </c>
    </row>
    <row r="923" spans="1:62" x14ac:dyDescent="0.25">
      <c r="A923" t="s">
        <v>1407</v>
      </c>
      <c r="B923" s="13">
        <v>1018</v>
      </c>
      <c r="C923">
        <v>557684</v>
      </c>
      <c r="D923">
        <v>1</v>
      </c>
      <c r="E923">
        <v>0</v>
      </c>
      <c r="F923">
        <v>0</v>
      </c>
      <c r="G923">
        <v>0</v>
      </c>
      <c r="H923">
        <v>0</v>
      </c>
      <c r="I923" t="s">
        <v>110</v>
      </c>
      <c r="J923">
        <v>558249</v>
      </c>
      <c r="K923" t="s">
        <v>564</v>
      </c>
      <c r="L923">
        <v>558249</v>
      </c>
      <c r="M923" t="s">
        <v>564</v>
      </c>
      <c r="N923">
        <v>558249</v>
      </c>
      <c r="O923" t="s">
        <v>564</v>
      </c>
      <c r="P923">
        <v>558249</v>
      </c>
      <c r="Q923" t="s">
        <v>564</v>
      </c>
      <c r="R923" s="13">
        <v>235455.87509785974</v>
      </c>
      <c r="S923" s="13"/>
      <c r="T923" s="13"/>
      <c r="U923" s="13"/>
      <c r="V923" s="13">
        <f t="shared" si="244"/>
        <v>0</v>
      </c>
      <c r="W923" s="13"/>
      <c r="X923" s="13">
        <f t="shared" si="245"/>
        <v>0</v>
      </c>
      <c r="Y923" s="13"/>
      <c r="Z923" s="13">
        <f t="shared" si="246"/>
        <v>0</v>
      </c>
      <c r="AA923" s="13"/>
      <c r="AB923" s="13">
        <f t="shared" si="247"/>
        <v>0</v>
      </c>
      <c r="AC923" s="13"/>
      <c r="AD923" s="13"/>
      <c r="AE923" s="13"/>
      <c r="AF923" s="13"/>
      <c r="AG923" s="13"/>
      <c r="AH923" s="13"/>
      <c r="AI923" s="13"/>
      <c r="AJ923" s="13"/>
      <c r="AK923" s="13">
        <f t="shared" si="248"/>
        <v>0</v>
      </c>
      <c r="AL923" s="13"/>
      <c r="AM923" s="13">
        <f t="shared" si="249"/>
        <v>0</v>
      </c>
      <c r="AN923" s="13"/>
      <c r="AO923" s="13">
        <v>0</v>
      </c>
      <c r="AP923" s="13">
        <f t="shared" si="250"/>
        <v>0</v>
      </c>
      <c r="AQ923" s="13"/>
      <c r="AR923" s="13">
        <f t="shared" si="251"/>
        <v>0</v>
      </c>
      <c r="AS923" s="13"/>
      <c r="AT923" s="13">
        <f t="shared" si="252"/>
        <v>0</v>
      </c>
      <c r="AU923" s="13"/>
      <c r="AV923" s="13">
        <f t="shared" si="253"/>
        <v>0</v>
      </c>
      <c r="AW923" s="13"/>
      <c r="AX923" s="13">
        <f t="shared" si="254"/>
        <v>0</v>
      </c>
      <c r="AY923" s="13"/>
      <c r="AZ923" s="13">
        <f t="shared" si="255"/>
        <v>0</v>
      </c>
      <c r="BA923" s="13"/>
      <c r="BB923" s="13">
        <f t="shared" si="256"/>
        <v>0</v>
      </c>
      <c r="BC923" s="13"/>
      <c r="BD923" s="13">
        <f t="shared" si="257"/>
        <v>0</v>
      </c>
      <c r="BE923" s="13"/>
      <c r="BF923" s="13">
        <f t="shared" si="258"/>
        <v>0</v>
      </c>
      <c r="BG923" s="13"/>
      <c r="BH923" s="13">
        <f t="shared" si="259"/>
        <v>235455.87509785974</v>
      </c>
      <c r="BI923" s="13">
        <f t="shared" si="260"/>
        <v>235500</v>
      </c>
      <c r="BJ923" s="13">
        <v>232900</v>
      </c>
    </row>
    <row r="924" spans="1:62" x14ac:dyDescent="0.25">
      <c r="A924" s="4" t="s">
        <v>1408</v>
      </c>
      <c r="B924" s="13">
        <v>5298</v>
      </c>
      <c r="C924">
        <v>598968</v>
      </c>
      <c r="D924">
        <v>1</v>
      </c>
      <c r="E924">
        <v>1</v>
      </c>
      <c r="F924">
        <v>1</v>
      </c>
      <c r="G924">
        <v>0</v>
      </c>
      <c r="H924">
        <v>0</v>
      </c>
      <c r="I924" t="s">
        <v>38</v>
      </c>
      <c r="J924">
        <v>598968</v>
      </c>
      <c r="K924" t="s">
        <v>1408</v>
      </c>
      <c r="L924">
        <v>598968</v>
      </c>
      <c r="M924" t="s">
        <v>1408</v>
      </c>
      <c r="N924">
        <v>599051</v>
      </c>
      <c r="O924" t="s">
        <v>507</v>
      </c>
      <c r="P924">
        <v>599051</v>
      </c>
      <c r="Q924" t="s">
        <v>507</v>
      </c>
      <c r="R924" s="13">
        <v>1173995.4891239638</v>
      </c>
      <c r="S924" s="13">
        <v>5298</v>
      </c>
      <c r="T924" s="13">
        <v>282617.56532573636</v>
      </c>
      <c r="U924" s="13"/>
      <c r="V924" s="13">
        <f t="shared" si="244"/>
        <v>0</v>
      </c>
      <c r="W924" s="13">
        <v>49</v>
      </c>
      <c r="X924" s="13">
        <f t="shared" si="245"/>
        <v>145236</v>
      </c>
      <c r="Y924" s="13">
        <v>22</v>
      </c>
      <c r="Z924" s="13">
        <f t="shared" si="246"/>
        <v>21736</v>
      </c>
      <c r="AA924" s="13">
        <v>11</v>
      </c>
      <c r="AB924" s="13">
        <f t="shared" si="247"/>
        <v>2717</v>
      </c>
      <c r="AC924" s="13">
        <v>5298</v>
      </c>
      <c r="AD924" s="13">
        <v>1123722.022934834</v>
      </c>
      <c r="AE924" s="13"/>
      <c r="AF924" s="13"/>
      <c r="AG924" s="13"/>
      <c r="AH924" s="13"/>
      <c r="AI924" s="13"/>
      <c r="AJ924" s="13"/>
      <c r="AK924" s="13">
        <f t="shared" si="248"/>
        <v>0</v>
      </c>
      <c r="AL924" s="13"/>
      <c r="AM924" s="13">
        <f t="shared" si="249"/>
        <v>0</v>
      </c>
      <c r="AN924" s="13"/>
      <c r="AO924" s="13">
        <v>0</v>
      </c>
      <c r="AP924" s="13">
        <f t="shared" si="250"/>
        <v>0</v>
      </c>
      <c r="AQ924" s="13"/>
      <c r="AR924" s="13">
        <f t="shared" si="251"/>
        <v>0</v>
      </c>
      <c r="AS924" s="13"/>
      <c r="AT924" s="13">
        <f t="shared" si="252"/>
        <v>0</v>
      </c>
      <c r="AU924" s="13"/>
      <c r="AV924" s="13">
        <f t="shared" si="253"/>
        <v>0</v>
      </c>
      <c r="AW924" s="13"/>
      <c r="AX924" s="13">
        <f t="shared" si="254"/>
        <v>0</v>
      </c>
      <c r="AY924" s="13"/>
      <c r="AZ924" s="13">
        <f t="shared" si="255"/>
        <v>0</v>
      </c>
      <c r="BA924" s="13"/>
      <c r="BB924" s="13">
        <f t="shared" si="256"/>
        <v>0</v>
      </c>
      <c r="BC924" s="13"/>
      <c r="BD924" s="13">
        <f t="shared" si="257"/>
        <v>0</v>
      </c>
      <c r="BE924" s="13"/>
      <c r="BF924" s="13">
        <f t="shared" si="258"/>
        <v>0</v>
      </c>
      <c r="BG924" s="13"/>
      <c r="BH924" s="13">
        <f t="shared" si="259"/>
        <v>2750024.0773845343</v>
      </c>
      <c r="BI924" s="13">
        <f t="shared" si="260"/>
        <v>2750000</v>
      </c>
      <c r="BJ924" s="13">
        <v>2749900</v>
      </c>
    </row>
    <row r="925" spans="1:62" x14ac:dyDescent="0.25">
      <c r="A925" t="s">
        <v>1409</v>
      </c>
      <c r="B925" s="13">
        <v>919</v>
      </c>
      <c r="C925">
        <v>568601</v>
      </c>
      <c r="D925">
        <v>1</v>
      </c>
      <c r="E925">
        <v>0</v>
      </c>
      <c r="F925">
        <v>0</v>
      </c>
      <c r="G925">
        <v>0</v>
      </c>
      <c r="H925">
        <v>0</v>
      </c>
      <c r="I925" t="s">
        <v>75</v>
      </c>
      <c r="J925">
        <v>569569</v>
      </c>
      <c r="K925" t="s">
        <v>125</v>
      </c>
      <c r="L925">
        <v>569569</v>
      </c>
      <c r="M925" t="s">
        <v>125</v>
      </c>
      <c r="N925">
        <v>569569</v>
      </c>
      <c r="O925" t="s">
        <v>125</v>
      </c>
      <c r="P925">
        <v>569569</v>
      </c>
      <c r="Q925" t="s">
        <v>125</v>
      </c>
      <c r="R925" s="13">
        <v>212920.67276482115</v>
      </c>
      <c r="S925" s="13"/>
      <c r="T925" s="13"/>
      <c r="U925" s="13"/>
      <c r="V925" s="13">
        <f t="shared" si="244"/>
        <v>0</v>
      </c>
      <c r="W925" s="13"/>
      <c r="X925" s="13">
        <f t="shared" si="245"/>
        <v>0</v>
      </c>
      <c r="Y925" s="13"/>
      <c r="Z925" s="13">
        <f t="shared" si="246"/>
        <v>0</v>
      </c>
      <c r="AA925" s="13"/>
      <c r="AB925" s="13">
        <f t="shared" si="247"/>
        <v>0</v>
      </c>
      <c r="AC925" s="13"/>
      <c r="AD925" s="13"/>
      <c r="AE925" s="13"/>
      <c r="AF925" s="13"/>
      <c r="AG925" s="13"/>
      <c r="AH925" s="13"/>
      <c r="AI925" s="13"/>
      <c r="AJ925" s="13"/>
      <c r="AK925" s="13">
        <f t="shared" si="248"/>
        <v>0</v>
      </c>
      <c r="AL925" s="13"/>
      <c r="AM925" s="13">
        <f t="shared" si="249"/>
        <v>0</v>
      </c>
      <c r="AN925" s="13"/>
      <c r="AO925" s="13">
        <v>0</v>
      </c>
      <c r="AP925" s="13">
        <f t="shared" si="250"/>
        <v>0</v>
      </c>
      <c r="AQ925" s="13"/>
      <c r="AR925" s="13">
        <f t="shared" si="251"/>
        <v>0</v>
      </c>
      <c r="AS925" s="13"/>
      <c r="AT925" s="13">
        <f t="shared" si="252"/>
        <v>0</v>
      </c>
      <c r="AU925" s="13"/>
      <c r="AV925" s="13">
        <f t="shared" si="253"/>
        <v>0</v>
      </c>
      <c r="AW925" s="13"/>
      <c r="AX925" s="13">
        <f t="shared" si="254"/>
        <v>0</v>
      </c>
      <c r="AY925" s="13"/>
      <c r="AZ925" s="13">
        <f t="shared" si="255"/>
        <v>0</v>
      </c>
      <c r="BA925" s="13"/>
      <c r="BB925" s="13">
        <f t="shared" si="256"/>
        <v>0</v>
      </c>
      <c r="BC925" s="13"/>
      <c r="BD925" s="13">
        <f t="shared" si="257"/>
        <v>0</v>
      </c>
      <c r="BE925" s="13"/>
      <c r="BF925" s="13">
        <f t="shared" si="258"/>
        <v>0</v>
      </c>
      <c r="BG925" s="13"/>
      <c r="BH925" s="13">
        <f t="shared" si="259"/>
        <v>212920.67276482115</v>
      </c>
      <c r="BI925" s="13">
        <f t="shared" si="260"/>
        <v>212900</v>
      </c>
      <c r="BJ925" s="13">
        <v>212100</v>
      </c>
    </row>
    <row r="926" spans="1:62" x14ac:dyDescent="0.25">
      <c r="A926" t="s">
        <v>1410</v>
      </c>
      <c r="B926" s="13">
        <v>418</v>
      </c>
      <c r="C926">
        <v>580163</v>
      </c>
      <c r="D926">
        <v>1</v>
      </c>
      <c r="E926">
        <v>0</v>
      </c>
      <c r="F926">
        <v>0</v>
      </c>
      <c r="G926">
        <v>0</v>
      </c>
      <c r="H926">
        <v>0</v>
      </c>
      <c r="I926" t="s">
        <v>41</v>
      </c>
      <c r="J926">
        <v>580481</v>
      </c>
      <c r="K926" t="s">
        <v>1144</v>
      </c>
      <c r="L926">
        <v>580481</v>
      </c>
      <c r="M926" t="s">
        <v>1144</v>
      </c>
      <c r="N926">
        <v>580481</v>
      </c>
      <c r="O926" t="s">
        <v>1144</v>
      </c>
      <c r="P926">
        <v>580481</v>
      </c>
      <c r="Q926" t="s">
        <v>1144</v>
      </c>
      <c r="R926" s="13">
        <v>97881.57051144939</v>
      </c>
      <c r="S926" s="13"/>
      <c r="T926" s="13"/>
      <c r="U926" s="13"/>
      <c r="V926" s="13">
        <f t="shared" si="244"/>
        <v>0</v>
      </c>
      <c r="W926" s="13"/>
      <c r="X926" s="13">
        <f t="shared" si="245"/>
        <v>0</v>
      </c>
      <c r="Y926" s="13"/>
      <c r="Z926" s="13">
        <f t="shared" si="246"/>
        <v>0</v>
      </c>
      <c r="AA926" s="13"/>
      <c r="AB926" s="13">
        <f t="shared" si="247"/>
        <v>0</v>
      </c>
      <c r="AC926" s="13"/>
      <c r="AD926" s="13"/>
      <c r="AE926" s="13"/>
      <c r="AF926" s="13"/>
      <c r="AG926" s="13"/>
      <c r="AH926" s="13"/>
      <c r="AI926" s="13"/>
      <c r="AJ926" s="13"/>
      <c r="AK926" s="13">
        <f t="shared" si="248"/>
        <v>0</v>
      </c>
      <c r="AL926" s="13"/>
      <c r="AM926" s="13">
        <f t="shared" si="249"/>
        <v>0</v>
      </c>
      <c r="AN926" s="13"/>
      <c r="AO926" s="13">
        <v>0</v>
      </c>
      <c r="AP926" s="13">
        <f t="shared" si="250"/>
        <v>0</v>
      </c>
      <c r="AQ926" s="13"/>
      <c r="AR926" s="13">
        <f t="shared" si="251"/>
        <v>0</v>
      </c>
      <c r="AS926" s="13"/>
      <c r="AT926" s="13">
        <f t="shared" si="252"/>
        <v>0</v>
      </c>
      <c r="AU926" s="13"/>
      <c r="AV926" s="13">
        <f t="shared" si="253"/>
        <v>0</v>
      </c>
      <c r="AW926" s="13"/>
      <c r="AX926" s="13">
        <f t="shared" si="254"/>
        <v>0</v>
      </c>
      <c r="AY926" s="13"/>
      <c r="AZ926" s="13">
        <f t="shared" si="255"/>
        <v>0</v>
      </c>
      <c r="BA926" s="13"/>
      <c r="BB926" s="13">
        <f t="shared" si="256"/>
        <v>0</v>
      </c>
      <c r="BC926" s="13"/>
      <c r="BD926" s="13">
        <f t="shared" si="257"/>
        <v>0</v>
      </c>
      <c r="BE926" s="13"/>
      <c r="BF926" s="13">
        <f t="shared" si="258"/>
        <v>0</v>
      </c>
      <c r="BG926" s="13"/>
      <c r="BH926" s="13">
        <f t="shared" si="259"/>
        <v>97881.57051144939</v>
      </c>
      <c r="BI926" s="13">
        <f t="shared" si="260"/>
        <v>97900</v>
      </c>
      <c r="BJ926" s="13">
        <v>95700</v>
      </c>
    </row>
    <row r="927" spans="1:62" x14ac:dyDescent="0.25">
      <c r="A927" t="s">
        <v>1411</v>
      </c>
      <c r="B927" s="13">
        <v>387</v>
      </c>
      <c r="C927">
        <v>597287</v>
      </c>
      <c r="D927">
        <v>1</v>
      </c>
      <c r="E927">
        <v>0</v>
      </c>
      <c r="F927">
        <v>0</v>
      </c>
      <c r="G927">
        <v>0</v>
      </c>
      <c r="H927">
        <v>0</v>
      </c>
      <c r="I927" t="s">
        <v>38</v>
      </c>
      <c r="J927">
        <v>597783</v>
      </c>
      <c r="K927" t="s">
        <v>839</v>
      </c>
      <c r="L927">
        <v>597783</v>
      </c>
      <c r="M927" t="s">
        <v>839</v>
      </c>
      <c r="N927">
        <v>597783</v>
      </c>
      <c r="O927" t="s">
        <v>839</v>
      </c>
      <c r="P927">
        <v>597783</v>
      </c>
      <c r="Q927" t="s">
        <v>839</v>
      </c>
      <c r="R927" s="13">
        <v>90698.391633217645</v>
      </c>
      <c r="S927" s="13"/>
      <c r="T927" s="13"/>
      <c r="U927" s="13"/>
      <c r="V927" s="13">
        <f t="shared" si="244"/>
        <v>0</v>
      </c>
      <c r="W927" s="13"/>
      <c r="X927" s="13">
        <f t="shared" si="245"/>
        <v>0</v>
      </c>
      <c r="Y927" s="13"/>
      <c r="Z927" s="13">
        <f t="shared" si="246"/>
        <v>0</v>
      </c>
      <c r="AA927" s="13"/>
      <c r="AB927" s="13">
        <f t="shared" si="247"/>
        <v>0</v>
      </c>
      <c r="AC927" s="13"/>
      <c r="AD927" s="13"/>
      <c r="AE927" s="13"/>
      <c r="AF927" s="13"/>
      <c r="AG927" s="13"/>
      <c r="AH927" s="13"/>
      <c r="AI927" s="13"/>
      <c r="AJ927" s="13"/>
      <c r="AK927" s="13">
        <f t="shared" si="248"/>
        <v>0</v>
      </c>
      <c r="AL927" s="13"/>
      <c r="AM927" s="13">
        <f t="shared" si="249"/>
        <v>0</v>
      </c>
      <c r="AN927" s="13"/>
      <c r="AO927" s="13">
        <v>1</v>
      </c>
      <c r="AP927" s="13">
        <f t="shared" si="250"/>
        <v>30500</v>
      </c>
      <c r="AQ927" s="13"/>
      <c r="AR927" s="13">
        <f t="shared" si="251"/>
        <v>0</v>
      </c>
      <c r="AS927" s="13"/>
      <c r="AT927" s="13">
        <f t="shared" si="252"/>
        <v>0</v>
      </c>
      <c r="AU927" s="13"/>
      <c r="AV927" s="13">
        <f t="shared" si="253"/>
        <v>0</v>
      </c>
      <c r="AW927" s="13"/>
      <c r="AX927" s="13">
        <f t="shared" si="254"/>
        <v>0</v>
      </c>
      <c r="AY927" s="13"/>
      <c r="AZ927" s="13">
        <f t="shared" si="255"/>
        <v>0</v>
      </c>
      <c r="BA927" s="13"/>
      <c r="BB927" s="13">
        <f t="shared" si="256"/>
        <v>0</v>
      </c>
      <c r="BC927" s="13"/>
      <c r="BD927" s="13">
        <f t="shared" si="257"/>
        <v>0</v>
      </c>
      <c r="BE927" s="13"/>
      <c r="BF927" s="13">
        <f t="shared" si="258"/>
        <v>0</v>
      </c>
      <c r="BG927" s="13"/>
      <c r="BH927" s="13">
        <f t="shared" si="259"/>
        <v>121198.39163321764</v>
      </c>
      <c r="BI927" s="13">
        <f t="shared" si="260"/>
        <v>121200</v>
      </c>
      <c r="BJ927" s="13">
        <v>121100</v>
      </c>
    </row>
    <row r="928" spans="1:62" x14ac:dyDescent="0.25">
      <c r="A928" s="3" t="s">
        <v>1412</v>
      </c>
      <c r="B928" s="13">
        <v>2958</v>
      </c>
      <c r="C928">
        <v>592145</v>
      </c>
      <c r="D928">
        <v>1</v>
      </c>
      <c r="E928">
        <v>1</v>
      </c>
      <c r="F928">
        <v>0</v>
      </c>
      <c r="G928">
        <v>0</v>
      </c>
      <c r="H928">
        <v>0</v>
      </c>
      <c r="I928" t="s">
        <v>90</v>
      </c>
      <c r="J928">
        <v>592145</v>
      </c>
      <c r="K928" t="s">
        <v>1412</v>
      </c>
      <c r="L928">
        <v>592170</v>
      </c>
      <c r="M928" t="s">
        <v>621</v>
      </c>
      <c r="N928">
        <v>592731</v>
      </c>
      <c r="O928" t="s">
        <v>143</v>
      </c>
      <c r="P928">
        <v>592731</v>
      </c>
      <c r="Q928" t="s">
        <v>143</v>
      </c>
      <c r="R928" s="13">
        <v>668080.67575444083</v>
      </c>
      <c r="S928" s="13">
        <v>2958</v>
      </c>
      <c r="T928" s="13">
        <v>158110.51600713516</v>
      </c>
      <c r="U928" s="13"/>
      <c r="V928" s="13">
        <f t="shared" si="244"/>
        <v>0</v>
      </c>
      <c r="W928" s="13">
        <v>11</v>
      </c>
      <c r="X928" s="13">
        <f t="shared" si="245"/>
        <v>32604</v>
      </c>
      <c r="Y928" s="13">
        <v>20</v>
      </c>
      <c r="Z928" s="13">
        <f t="shared" si="246"/>
        <v>19760</v>
      </c>
      <c r="AA928" s="13">
        <v>10</v>
      </c>
      <c r="AB928" s="13">
        <f t="shared" si="247"/>
        <v>2470</v>
      </c>
      <c r="AC928" s="13"/>
      <c r="AD928" s="13"/>
      <c r="AE928" s="13"/>
      <c r="AF928" s="13"/>
      <c r="AG928" s="13"/>
      <c r="AH928" s="13"/>
      <c r="AI928" s="13"/>
      <c r="AJ928" s="13"/>
      <c r="AK928" s="13">
        <f t="shared" si="248"/>
        <v>0</v>
      </c>
      <c r="AL928" s="13"/>
      <c r="AM928" s="13">
        <f t="shared" si="249"/>
        <v>0</v>
      </c>
      <c r="AN928" s="13"/>
      <c r="AO928" s="13">
        <v>1</v>
      </c>
      <c r="AP928" s="13">
        <f t="shared" si="250"/>
        <v>30500</v>
      </c>
      <c r="AQ928" s="13"/>
      <c r="AR928" s="13">
        <f t="shared" si="251"/>
        <v>0</v>
      </c>
      <c r="AS928" s="13"/>
      <c r="AT928" s="13">
        <f t="shared" si="252"/>
        <v>0</v>
      </c>
      <c r="AU928" s="13"/>
      <c r="AV928" s="13">
        <f t="shared" si="253"/>
        <v>0</v>
      </c>
      <c r="AW928" s="13"/>
      <c r="AX928" s="13">
        <f t="shared" si="254"/>
        <v>0</v>
      </c>
      <c r="AY928" s="13"/>
      <c r="AZ928" s="13">
        <f t="shared" si="255"/>
        <v>0</v>
      </c>
      <c r="BA928" s="13"/>
      <c r="BB928" s="13">
        <f t="shared" si="256"/>
        <v>0</v>
      </c>
      <c r="BC928" s="13"/>
      <c r="BD928" s="13">
        <f t="shared" si="257"/>
        <v>0</v>
      </c>
      <c r="BE928" s="13"/>
      <c r="BF928" s="13">
        <f t="shared" si="258"/>
        <v>0</v>
      </c>
      <c r="BG928" s="13"/>
      <c r="BH928" s="13">
        <f t="shared" si="259"/>
        <v>911525.19176157599</v>
      </c>
      <c r="BI928" s="13">
        <f t="shared" si="260"/>
        <v>911500</v>
      </c>
      <c r="BJ928" s="13">
        <v>879500</v>
      </c>
    </row>
    <row r="929" spans="1:62" x14ac:dyDescent="0.25">
      <c r="A929" t="s">
        <v>1413</v>
      </c>
      <c r="B929" s="13">
        <v>245</v>
      </c>
      <c r="C929">
        <v>569259</v>
      </c>
      <c r="D929">
        <v>1</v>
      </c>
      <c r="E929">
        <v>0</v>
      </c>
      <c r="F929">
        <v>0</v>
      </c>
      <c r="G929">
        <v>0</v>
      </c>
      <c r="H929">
        <v>0</v>
      </c>
      <c r="I929" t="s">
        <v>61</v>
      </c>
      <c r="J929">
        <v>517844</v>
      </c>
      <c r="K929" t="s">
        <v>1414</v>
      </c>
      <c r="L929">
        <v>514705</v>
      </c>
      <c r="M929" t="s">
        <v>529</v>
      </c>
      <c r="N929">
        <v>514705</v>
      </c>
      <c r="O929" t="s">
        <v>529</v>
      </c>
      <c r="P929">
        <v>514705</v>
      </c>
      <c r="Q929" t="s">
        <v>529</v>
      </c>
      <c r="R929" s="13">
        <v>70488.701001315436</v>
      </c>
      <c r="S929" s="13"/>
      <c r="T929" s="13"/>
      <c r="U929" s="13"/>
      <c r="V929" s="13">
        <f t="shared" si="244"/>
        <v>0</v>
      </c>
      <c r="W929" s="13"/>
      <c r="X929" s="13">
        <f t="shared" si="245"/>
        <v>0</v>
      </c>
      <c r="Y929" s="13"/>
      <c r="Z929" s="13">
        <f t="shared" si="246"/>
        <v>0</v>
      </c>
      <c r="AA929" s="13"/>
      <c r="AB929" s="13">
        <f t="shared" si="247"/>
        <v>0</v>
      </c>
      <c r="AC929" s="13"/>
      <c r="AD929" s="13"/>
      <c r="AE929" s="13"/>
      <c r="AF929" s="13"/>
      <c r="AG929" s="13"/>
      <c r="AH929" s="13"/>
      <c r="AI929" s="13"/>
      <c r="AJ929" s="13"/>
      <c r="AK929" s="13">
        <f t="shared" si="248"/>
        <v>0</v>
      </c>
      <c r="AL929" s="13"/>
      <c r="AM929" s="13">
        <f t="shared" si="249"/>
        <v>0</v>
      </c>
      <c r="AN929" s="13"/>
      <c r="AO929" s="13">
        <v>0</v>
      </c>
      <c r="AP929" s="13">
        <f t="shared" si="250"/>
        <v>0</v>
      </c>
      <c r="AQ929" s="13"/>
      <c r="AR929" s="13">
        <f t="shared" si="251"/>
        <v>0</v>
      </c>
      <c r="AS929" s="13"/>
      <c r="AT929" s="13">
        <f t="shared" si="252"/>
        <v>0</v>
      </c>
      <c r="AU929" s="13"/>
      <c r="AV929" s="13">
        <f t="shared" si="253"/>
        <v>0</v>
      </c>
      <c r="AW929" s="13"/>
      <c r="AX929" s="13">
        <f t="shared" si="254"/>
        <v>0</v>
      </c>
      <c r="AY929" s="13"/>
      <c r="AZ929" s="13">
        <f t="shared" si="255"/>
        <v>0</v>
      </c>
      <c r="BA929" s="13"/>
      <c r="BB929" s="13">
        <f t="shared" si="256"/>
        <v>0</v>
      </c>
      <c r="BC929" s="13"/>
      <c r="BD929" s="13">
        <f t="shared" si="257"/>
        <v>0</v>
      </c>
      <c r="BE929" s="13"/>
      <c r="BF929" s="13">
        <f t="shared" si="258"/>
        <v>0</v>
      </c>
      <c r="BG929" s="13"/>
      <c r="BH929" s="13">
        <f t="shared" si="259"/>
        <v>70488.701001315436</v>
      </c>
      <c r="BI929" s="13">
        <f t="shared" si="260"/>
        <v>70500</v>
      </c>
      <c r="BJ929" s="13">
        <v>70800</v>
      </c>
    </row>
    <row r="930" spans="1:62" x14ac:dyDescent="0.25">
      <c r="A930" t="s">
        <v>1415</v>
      </c>
      <c r="B930" s="13">
        <v>354</v>
      </c>
      <c r="C930">
        <v>560341</v>
      </c>
      <c r="D930">
        <v>1</v>
      </c>
      <c r="E930">
        <v>0</v>
      </c>
      <c r="F930">
        <v>0</v>
      </c>
      <c r="G930">
        <v>0</v>
      </c>
      <c r="H930">
        <v>0</v>
      </c>
      <c r="I930" t="s">
        <v>18</v>
      </c>
      <c r="J930">
        <v>560545</v>
      </c>
      <c r="K930" t="s">
        <v>260</v>
      </c>
      <c r="L930">
        <v>560286</v>
      </c>
      <c r="M930" t="s">
        <v>818</v>
      </c>
      <c r="N930">
        <v>560286</v>
      </c>
      <c r="O930" t="s">
        <v>818</v>
      </c>
      <c r="P930">
        <v>560286</v>
      </c>
      <c r="Q930" t="s">
        <v>818</v>
      </c>
      <c r="R930" s="13">
        <v>83041.676182882424</v>
      </c>
      <c r="S930" s="13"/>
      <c r="T930" s="13"/>
      <c r="U930" s="13"/>
      <c r="V930" s="13">
        <f t="shared" si="244"/>
        <v>0</v>
      </c>
      <c r="W930" s="13"/>
      <c r="X930" s="13">
        <f t="shared" si="245"/>
        <v>0</v>
      </c>
      <c r="Y930" s="13"/>
      <c r="Z930" s="13">
        <f t="shared" si="246"/>
        <v>0</v>
      </c>
      <c r="AA930" s="13"/>
      <c r="AB930" s="13">
        <f t="shared" si="247"/>
        <v>0</v>
      </c>
      <c r="AC930" s="13"/>
      <c r="AD930" s="13"/>
      <c r="AE930" s="13"/>
      <c r="AF930" s="13"/>
      <c r="AG930" s="13"/>
      <c r="AH930" s="13"/>
      <c r="AI930" s="13"/>
      <c r="AJ930" s="13"/>
      <c r="AK930" s="13">
        <f t="shared" si="248"/>
        <v>0</v>
      </c>
      <c r="AL930" s="13"/>
      <c r="AM930" s="13">
        <f t="shared" si="249"/>
        <v>0</v>
      </c>
      <c r="AN930" s="13"/>
      <c r="AO930" s="13">
        <v>0</v>
      </c>
      <c r="AP930" s="13">
        <f t="shared" si="250"/>
        <v>0</v>
      </c>
      <c r="AQ930" s="13"/>
      <c r="AR930" s="13">
        <f t="shared" si="251"/>
        <v>0</v>
      </c>
      <c r="AS930" s="13"/>
      <c r="AT930" s="13">
        <f t="shared" si="252"/>
        <v>0</v>
      </c>
      <c r="AU930" s="13"/>
      <c r="AV930" s="13">
        <f t="shared" si="253"/>
        <v>0</v>
      </c>
      <c r="AW930" s="13"/>
      <c r="AX930" s="13">
        <f t="shared" si="254"/>
        <v>0</v>
      </c>
      <c r="AY930" s="13"/>
      <c r="AZ930" s="13">
        <f t="shared" si="255"/>
        <v>0</v>
      </c>
      <c r="BA930" s="13"/>
      <c r="BB930" s="13">
        <f t="shared" si="256"/>
        <v>0</v>
      </c>
      <c r="BC930" s="13"/>
      <c r="BD930" s="13">
        <f t="shared" si="257"/>
        <v>0</v>
      </c>
      <c r="BE930" s="13"/>
      <c r="BF930" s="13">
        <f t="shared" si="258"/>
        <v>0</v>
      </c>
      <c r="BG930" s="13"/>
      <c r="BH930" s="13">
        <f t="shared" si="259"/>
        <v>83041.676182882424</v>
      </c>
      <c r="BI930" s="13">
        <f t="shared" si="260"/>
        <v>83000</v>
      </c>
      <c r="BJ930" s="13">
        <v>85000</v>
      </c>
    </row>
    <row r="931" spans="1:62" x14ac:dyDescent="0.25">
      <c r="A931" t="s">
        <v>1416</v>
      </c>
      <c r="B931" s="13">
        <v>249</v>
      </c>
      <c r="C931">
        <v>562301</v>
      </c>
      <c r="D931">
        <v>1</v>
      </c>
      <c r="E931">
        <v>0</v>
      </c>
      <c r="F931">
        <v>0</v>
      </c>
      <c r="G931">
        <v>0</v>
      </c>
      <c r="H931">
        <v>0</v>
      </c>
      <c r="I931" t="s">
        <v>23</v>
      </c>
      <c r="J931">
        <v>550027</v>
      </c>
      <c r="K931" t="s">
        <v>1417</v>
      </c>
      <c r="L931">
        <v>549240</v>
      </c>
      <c r="M931" t="s">
        <v>48</v>
      </c>
      <c r="N931">
        <v>549240</v>
      </c>
      <c r="O931" t="s">
        <v>48</v>
      </c>
      <c r="P931">
        <v>549240</v>
      </c>
      <c r="Q931" t="s">
        <v>48</v>
      </c>
      <c r="R931" s="13">
        <v>70488.701001315436</v>
      </c>
      <c r="S931" s="13"/>
      <c r="T931" s="13"/>
      <c r="U931" s="13"/>
      <c r="V931" s="13">
        <f t="shared" si="244"/>
        <v>0</v>
      </c>
      <c r="W931" s="13"/>
      <c r="X931" s="13">
        <f t="shared" si="245"/>
        <v>0</v>
      </c>
      <c r="Y931" s="13"/>
      <c r="Z931" s="13">
        <f t="shared" si="246"/>
        <v>0</v>
      </c>
      <c r="AA931" s="13"/>
      <c r="AB931" s="13">
        <f t="shared" si="247"/>
        <v>0</v>
      </c>
      <c r="AC931" s="13"/>
      <c r="AD931" s="13"/>
      <c r="AE931" s="13"/>
      <c r="AF931" s="13"/>
      <c r="AG931" s="13"/>
      <c r="AH931" s="13"/>
      <c r="AI931" s="13"/>
      <c r="AJ931" s="13"/>
      <c r="AK931" s="13">
        <f t="shared" si="248"/>
        <v>0</v>
      </c>
      <c r="AL931" s="13"/>
      <c r="AM931" s="13">
        <f t="shared" si="249"/>
        <v>0</v>
      </c>
      <c r="AN931" s="13"/>
      <c r="AO931" s="13">
        <v>0</v>
      </c>
      <c r="AP931" s="13">
        <f t="shared" si="250"/>
        <v>0</v>
      </c>
      <c r="AQ931" s="13"/>
      <c r="AR931" s="13">
        <f t="shared" si="251"/>
        <v>0</v>
      </c>
      <c r="AS931" s="13"/>
      <c r="AT931" s="13">
        <f t="shared" si="252"/>
        <v>0</v>
      </c>
      <c r="AU931" s="13"/>
      <c r="AV931" s="13">
        <f t="shared" si="253"/>
        <v>0</v>
      </c>
      <c r="AW931" s="13"/>
      <c r="AX931" s="13">
        <f t="shared" si="254"/>
        <v>0</v>
      </c>
      <c r="AY931" s="13"/>
      <c r="AZ931" s="13">
        <f t="shared" si="255"/>
        <v>0</v>
      </c>
      <c r="BA931" s="13"/>
      <c r="BB931" s="13">
        <f t="shared" si="256"/>
        <v>0</v>
      </c>
      <c r="BC931" s="13"/>
      <c r="BD931" s="13">
        <f t="shared" si="257"/>
        <v>0</v>
      </c>
      <c r="BE931" s="13"/>
      <c r="BF931" s="13">
        <f t="shared" si="258"/>
        <v>0</v>
      </c>
      <c r="BG931" s="13"/>
      <c r="BH931" s="13">
        <f t="shared" si="259"/>
        <v>70488.701001315436</v>
      </c>
      <c r="BI931" s="13">
        <f t="shared" si="260"/>
        <v>70500</v>
      </c>
      <c r="BJ931" s="13">
        <v>70800</v>
      </c>
    </row>
    <row r="932" spans="1:62" x14ac:dyDescent="0.25">
      <c r="A932" t="s">
        <v>1419</v>
      </c>
      <c r="B932" s="13">
        <v>377</v>
      </c>
      <c r="C932">
        <v>579173</v>
      </c>
      <c r="D932">
        <v>1</v>
      </c>
      <c r="E932">
        <v>0</v>
      </c>
      <c r="F932">
        <v>0</v>
      </c>
      <c r="G932">
        <v>0</v>
      </c>
      <c r="H932">
        <v>0</v>
      </c>
      <c r="I932" t="s">
        <v>33</v>
      </c>
      <c r="J932">
        <v>579025</v>
      </c>
      <c r="K932" t="s">
        <v>177</v>
      </c>
      <c r="L932">
        <v>579297</v>
      </c>
      <c r="M932" t="s">
        <v>611</v>
      </c>
      <c r="N932">
        <v>579025</v>
      </c>
      <c r="O932" t="s">
        <v>177</v>
      </c>
      <c r="P932">
        <v>579025</v>
      </c>
      <c r="Q932" t="s">
        <v>177</v>
      </c>
      <c r="R932" s="13">
        <v>88379.296130781644</v>
      </c>
      <c r="S932" s="13"/>
      <c r="T932" s="13"/>
      <c r="U932" s="13"/>
      <c r="V932" s="13">
        <f t="shared" si="244"/>
        <v>0</v>
      </c>
      <c r="W932" s="13"/>
      <c r="X932" s="13">
        <f t="shared" si="245"/>
        <v>0</v>
      </c>
      <c r="Y932" s="13"/>
      <c r="Z932" s="13">
        <f t="shared" si="246"/>
        <v>0</v>
      </c>
      <c r="AA932" s="13"/>
      <c r="AB932" s="13">
        <f t="shared" si="247"/>
        <v>0</v>
      </c>
      <c r="AC932" s="13"/>
      <c r="AD932" s="13"/>
      <c r="AE932" s="13"/>
      <c r="AF932" s="13"/>
      <c r="AG932" s="13"/>
      <c r="AH932" s="13"/>
      <c r="AI932" s="13"/>
      <c r="AJ932" s="13"/>
      <c r="AK932" s="13">
        <f t="shared" si="248"/>
        <v>0</v>
      </c>
      <c r="AL932" s="13"/>
      <c r="AM932" s="13">
        <f t="shared" si="249"/>
        <v>0</v>
      </c>
      <c r="AN932" s="13"/>
      <c r="AO932" s="13">
        <v>1</v>
      </c>
      <c r="AP932" s="13">
        <f t="shared" si="250"/>
        <v>30500</v>
      </c>
      <c r="AQ932" s="13"/>
      <c r="AR932" s="13">
        <f t="shared" si="251"/>
        <v>0</v>
      </c>
      <c r="AS932" s="13"/>
      <c r="AT932" s="13">
        <f t="shared" si="252"/>
        <v>0</v>
      </c>
      <c r="AU932" s="13"/>
      <c r="AV932" s="13">
        <f t="shared" si="253"/>
        <v>0</v>
      </c>
      <c r="AW932" s="13"/>
      <c r="AX932" s="13">
        <f t="shared" si="254"/>
        <v>0</v>
      </c>
      <c r="AY932" s="13"/>
      <c r="AZ932" s="13">
        <f t="shared" si="255"/>
        <v>0</v>
      </c>
      <c r="BA932" s="13"/>
      <c r="BB932" s="13">
        <f t="shared" si="256"/>
        <v>0</v>
      </c>
      <c r="BC932" s="13"/>
      <c r="BD932" s="13">
        <f t="shared" si="257"/>
        <v>0</v>
      </c>
      <c r="BE932" s="13"/>
      <c r="BF932" s="13">
        <f t="shared" si="258"/>
        <v>0</v>
      </c>
      <c r="BG932" s="13"/>
      <c r="BH932" s="13">
        <f t="shared" si="259"/>
        <v>118879.29613078164</v>
      </c>
      <c r="BI932" s="13">
        <f t="shared" si="260"/>
        <v>118900</v>
      </c>
      <c r="BJ932" s="13">
        <v>119400</v>
      </c>
    </row>
    <row r="933" spans="1:62" x14ac:dyDescent="0.25">
      <c r="A933" t="s">
        <v>1420</v>
      </c>
      <c r="B933" s="13">
        <v>396</v>
      </c>
      <c r="C933">
        <v>562467</v>
      </c>
      <c r="D933">
        <v>1</v>
      </c>
      <c r="E933">
        <v>0</v>
      </c>
      <c r="F933">
        <v>0</v>
      </c>
      <c r="G933">
        <v>0</v>
      </c>
      <c r="H933">
        <v>0</v>
      </c>
      <c r="I933" t="s">
        <v>23</v>
      </c>
      <c r="J933">
        <v>545881</v>
      </c>
      <c r="K933" t="s">
        <v>145</v>
      </c>
      <c r="L933">
        <v>545881</v>
      </c>
      <c r="M933" t="s">
        <v>145</v>
      </c>
      <c r="N933">
        <v>545881</v>
      </c>
      <c r="O933" t="s">
        <v>145</v>
      </c>
      <c r="P933">
        <v>545881</v>
      </c>
      <c r="Q933" t="s">
        <v>145</v>
      </c>
      <c r="R933" s="13">
        <v>92784.760082346867</v>
      </c>
      <c r="S933" s="13"/>
      <c r="T933" s="13"/>
      <c r="U933" s="13"/>
      <c r="V933" s="13">
        <f t="shared" si="244"/>
        <v>0</v>
      </c>
      <c r="W933" s="13"/>
      <c r="X933" s="13">
        <f t="shared" si="245"/>
        <v>0</v>
      </c>
      <c r="Y933" s="13"/>
      <c r="Z933" s="13">
        <f t="shared" si="246"/>
        <v>0</v>
      </c>
      <c r="AA933" s="13"/>
      <c r="AB933" s="13">
        <f t="shared" si="247"/>
        <v>0</v>
      </c>
      <c r="AC933" s="13"/>
      <c r="AD933" s="13"/>
      <c r="AE933" s="13"/>
      <c r="AF933" s="13"/>
      <c r="AG933" s="13"/>
      <c r="AH933" s="13"/>
      <c r="AI933" s="13"/>
      <c r="AJ933" s="13"/>
      <c r="AK933" s="13">
        <f t="shared" si="248"/>
        <v>0</v>
      </c>
      <c r="AL933" s="13"/>
      <c r="AM933" s="13">
        <f t="shared" si="249"/>
        <v>0</v>
      </c>
      <c r="AN933" s="13"/>
      <c r="AO933" s="13">
        <v>0</v>
      </c>
      <c r="AP933" s="13">
        <f t="shared" si="250"/>
        <v>0</v>
      </c>
      <c r="AQ933" s="13"/>
      <c r="AR933" s="13">
        <f t="shared" si="251"/>
        <v>0</v>
      </c>
      <c r="AS933" s="13"/>
      <c r="AT933" s="13">
        <f t="shared" si="252"/>
        <v>0</v>
      </c>
      <c r="AU933" s="13"/>
      <c r="AV933" s="13">
        <f t="shared" si="253"/>
        <v>0</v>
      </c>
      <c r="AW933" s="13"/>
      <c r="AX933" s="13">
        <f t="shared" si="254"/>
        <v>0</v>
      </c>
      <c r="AY933" s="13"/>
      <c r="AZ933" s="13">
        <f t="shared" si="255"/>
        <v>0</v>
      </c>
      <c r="BA933" s="13"/>
      <c r="BB933" s="13">
        <f t="shared" si="256"/>
        <v>0</v>
      </c>
      <c r="BC933" s="13"/>
      <c r="BD933" s="13">
        <f t="shared" si="257"/>
        <v>0</v>
      </c>
      <c r="BE933" s="13"/>
      <c r="BF933" s="13">
        <f t="shared" si="258"/>
        <v>0</v>
      </c>
      <c r="BG933" s="13"/>
      <c r="BH933" s="13">
        <f t="shared" si="259"/>
        <v>92784.760082346867</v>
      </c>
      <c r="BI933" s="13">
        <f t="shared" si="260"/>
        <v>92800</v>
      </c>
      <c r="BJ933" s="13">
        <v>92700</v>
      </c>
    </row>
    <row r="934" spans="1:62" x14ac:dyDescent="0.25">
      <c r="A934" t="s">
        <v>1422</v>
      </c>
      <c r="B934" s="13">
        <v>1173</v>
      </c>
      <c r="C934">
        <v>562432</v>
      </c>
      <c r="D934">
        <v>1</v>
      </c>
      <c r="E934">
        <v>0</v>
      </c>
      <c r="F934">
        <v>0</v>
      </c>
      <c r="G934">
        <v>0</v>
      </c>
      <c r="H934">
        <v>0</v>
      </c>
      <c r="I934" t="s">
        <v>85</v>
      </c>
      <c r="J934">
        <v>562882</v>
      </c>
      <c r="K934" t="s">
        <v>1423</v>
      </c>
      <c r="L934">
        <v>562882</v>
      </c>
      <c r="M934" t="s">
        <v>1423</v>
      </c>
      <c r="N934">
        <v>562882</v>
      </c>
      <c r="O934" t="s">
        <v>1423</v>
      </c>
      <c r="P934">
        <v>562882</v>
      </c>
      <c r="Q934" t="s">
        <v>1423</v>
      </c>
      <c r="R934" s="13">
        <v>270627.25947525841</v>
      </c>
      <c r="S934" s="13"/>
      <c r="T934" s="13"/>
      <c r="U934" s="13"/>
      <c r="V934" s="13">
        <f t="shared" si="244"/>
        <v>0</v>
      </c>
      <c r="W934" s="13"/>
      <c r="X934" s="13">
        <f t="shared" si="245"/>
        <v>0</v>
      </c>
      <c r="Y934" s="13"/>
      <c r="Z934" s="13">
        <f t="shared" si="246"/>
        <v>0</v>
      </c>
      <c r="AA934" s="13"/>
      <c r="AB934" s="13">
        <f t="shared" si="247"/>
        <v>0</v>
      </c>
      <c r="AC934" s="13"/>
      <c r="AD934" s="13"/>
      <c r="AE934" s="13"/>
      <c r="AF934" s="13"/>
      <c r="AG934" s="13"/>
      <c r="AH934" s="13"/>
      <c r="AI934" s="13"/>
      <c r="AJ934" s="13"/>
      <c r="AK934" s="13">
        <f t="shared" si="248"/>
        <v>0</v>
      </c>
      <c r="AL934" s="13"/>
      <c r="AM934" s="13">
        <f t="shared" si="249"/>
        <v>0</v>
      </c>
      <c r="AN934" s="13"/>
      <c r="AO934" s="13">
        <v>0</v>
      </c>
      <c r="AP934" s="13">
        <f t="shared" si="250"/>
        <v>0</v>
      </c>
      <c r="AQ934" s="13"/>
      <c r="AR934" s="13">
        <f t="shared" si="251"/>
        <v>0</v>
      </c>
      <c r="AS934" s="13"/>
      <c r="AT934" s="13">
        <f t="shared" si="252"/>
        <v>0</v>
      </c>
      <c r="AU934" s="13"/>
      <c r="AV934" s="13">
        <f t="shared" si="253"/>
        <v>0</v>
      </c>
      <c r="AW934" s="13"/>
      <c r="AX934" s="13">
        <f t="shared" si="254"/>
        <v>0</v>
      </c>
      <c r="AY934" s="13"/>
      <c r="AZ934" s="13">
        <f t="shared" si="255"/>
        <v>0</v>
      </c>
      <c r="BA934" s="13"/>
      <c r="BB934" s="13">
        <f t="shared" si="256"/>
        <v>0</v>
      </c>
      <c r="BC934" s="13"/>
      <c r="BD934" s="13">
        <f t="shared" si="257"/>
        <v>0</v>
      </c>
      <c r="BE934" s="13"/>
      <c r="BF934" s="13">
        <f t="shared" si="258"/>
        <v>0</v>
      </c>
      <c r="BG934" s="13"/>
      <c r="BH934" s="13">
        <f t="shared" si="259"/>
        <v>270627.25947525841</v>
      </c>
      <c r="BI934" s="13">
        <f t="shared" si="260"/>
        <v>270600</v>
      </c>
      <c r="BJ934" s="13">
        <v>275500</v>
      </c>
    </row>
    <row r="935" spans="1:62" x14ac:dyDescent="0.25">
      <c r="A935" t="s">
        <v>1424</v>
      </c>
      <c r="B935" s="13">
        <v>99</v>
      </c>
      <c r="C935">
        <v>531260</v>
      </c>
      <c r="D935">
        <v>1</v>
      </c>
      <c r="E935">
        <v>0</v>
      </c>
      <c r="F935">
        <v>0</v>
      </c>
      <c r="G935">
        <v>0</v>
      </c>
      <c r="H935">
        <v>0</v>
      </c>
      <c r="I935" t="s">
        <v>26</v>
      </c>
      <c r="J935">
        <v>534633</v>
      </c>
      <c r="K935" t="s">
        <v>309</v>
      </c>
      <c r="L935">
        <v>534633</v>
      </c>
      <c r="M935" t="s">
        <v>309</v>
      </c>
      <c r="N935">
        <v>534633</v>
      </c>
      <c r="O935" t="s">
        <v>309</v>
      </c>
      <c r="P935">
        <v>533955</v>
      </c>
      <c r="Q935" t="s">
        <v>25</v>
      </c>
      <c r="R935" s="13">
        <v>70488.701001315436</v>
      </c>
      <c r="S935" s="13"/>
      <c r="T935" s="13"/>
      <c r="U935" s="13"/>
      <c r="V935" s="13">
        <f t="shared" si="244"/>
        <v>0</v>
      </c>
      <c r="W935" s="13"/>
      <c r="X935" s="13">
        <f t="shared" si="245"/>
        <v>0</v>
      </c>
      <c r="Y935" s="13"/>
      <c r="Z935" s="13">
        <f t="shared" si="246"/>
        <v>0</v>
      </c>
      <c r="AA935" s="13"/>
      <c r="AB935" s="13">
        <f t="shared" si="247"/>
        <v>0</v>
      </c>
      <c r="AC935" s="13"/>
      <c r="AD935" s="13"/>
      <c r="AE935" s="13"/>
      <c r="AF935" s="13"/>
      <c r="AG935" s="13"/>
      <c r="AH935" s="13"/>
      <c r="AI935" s="13"/>
      <c r="AJ935" s="13"/>
      <c r="AK935" s="13">
        <f t="shared" si="248"/>
        <v>0</v>
      </c>
      <c r="AL935" s="13"/>
      <c r="AM935" s="13">
        <f t="shared" si="249"/>
        <v>0</v>
      </c>
      <c r="AN935" s="13"/>
      <c r="AO935" s="13">
        <v>0</v>
      </c>
      <c r="AP935" s="13">
        <f t="shared" si="250"/>
        <v>0</v>
      </c>
      <c r="AQ935" s="13"/>
      <c r="AR935" s="13">
        <f t="shared" si="251"/>
        <v>0</v>
      </c>
      <c r="AS935" s="13"/>
      <c r="AT935" s="13">
        <f t="shared" si="252"/>
        <v>0</v>
      </c>
      <c r="AU935" s="13"/>
      <c r="AV935" s="13">
        <f t="shared" si="253"/>
        <v>0</v>
      </c>
      <c r="AW935" s="13"/>
      <c r="AX935" s="13">
        <f t="shared" si="254"/>
        <v>0</v>
      </c>
      <c r="AY935" s="13"/>
      <c r="AZ935" s="13">
        <f t="shared" si="255"/>
        <v>0</v>
      </c>
      <c r="BA935" s="13"/>
      <c r="BB935" s="13">
        <f t="shared" si="256"/>
        <v>0</v>
      </c>
      <c r="BC935" s="13"/>
      <c r="BD935" s="13">
        <f t="shared" si="257"/>
        <v>0</v>
      </c>
      <c r="BE935" s="13"/>
      <c r="BF935" s="13">
        <f t="shared" si="258"/>
        <v>0</v>
      </c>
      <c r="BG935" s="13"/>
      <c r="BH935" s="13">
        <f t="shared" si="259"/>
        <v>70488.701001315436</v>
      </c>
      <c r="BI935" s="13">
        <f t="shared" si="260"/>
        <v>70500</v>
      </c>
      <c r="BJ935" s="13">
        <v>70800</v>
      </c>
    </row>
    <row r="936" spans="1:62" x14ac:dyDescent="0.25">
      <c r="A936" t="s">
        <v>1426</v>
      </c>
      <c r="B936" s="13">
        <v>1727</v>
      </c>
      <c r="C936">
        <v>562441</v>
      </c>
      <c r="D936">
        <v>1</v>
      </c>
      <c r="E936">
        <v>0</v>
      </c>
      <c r="F936">
        <v>0</v>
      </c>
      <c r="G936">
        <v>0</v>
      </c>
      <c r="H936">
        <v>0</v>
      </c>
      <c r="I936" t="s">
        <v>85</v>
      </c>
      <c r="J936">
        <v>562912</v>
      </c>
      <c r="K936" t="s">
        <v>1427</v>
      </c>
      <c r="L936">
        <v>562858</v>
      </c>
      <c r="M936" t="s">
        <v>1428</v>
      </c>
      <c r="N936">
        <v>562858</v>
      </c>
      <c r="O936" t="s">
        <v>1428</v>
      </c>
      <c r="P936">
        <v>562777</v>
      </c>
      <c r="Q936" t="s">
        <v>1429</v>
      </c>
      <c r="R936" s="13">
        <v>395356.54480788112</v>
      </c>
      <c r="S936" s="13"/>
      <c r="T936" s="13"/>
      <c r="U936" s="13"/>
      <c r="V936" s="13">
        <f t="shared" si="244"/>
        <v>0</v>
      </c>
      <c r="W936" s="13"/>
      <c r="X936" s="13">
        <f t="shared" si="245"/>
        <v>0</v>
      </c>
      <c r="Y936" s="13"/>
      <c r="Z936" s="13">
        <f t="shared" si="246"/>
        <v>0</v>
      </c>
      <c r="AA936" s="13"/>
      <c r="AB936" s="13">
        <f t="shared" si="247"/>
        <v>0</v>
      </c>
      <c r="AC936" s="13"/>
      <c r="AD936" s="13"/>
      <c r="AE936" s="13"/>
      <c r="AF936" s="13"/>
      <c r="AG936" s="13"/>
      <c r="AH936" s="13"/>
      <c r="AI936" s="13"/>
      <c r="AJ936" s="13"/>
      <c r="AK936" s="13">
        <f t="shared" si="248"/>
        <v>0</v>
      </c>
      <c r="AL936" s="13"/>
      <c r="AM936" s="13">
        <f t="shared" si="249"/>
        <v>0</v>
      </c>
      <c r="AN936" s="13"/>
      <c r="AO936" s="13">
        <v>39</v>
      </c>
      <c r="AP936" s="13">
        <f t="shared" si="250"/>
        <v>1189500</v>
      </c>
      <c r="AQ936" s="13"/>
      <c r="AR936" s="13">
        <f t="shared" si="251"/>
        <v>0</v>
      </c>
      <c r="AS936" s="13"/>
      <c r="AT936" s="13">
        <f t="shared" si="252"/>
        <v>0</v>
      </c>
      <c r="AU936" s="13"/>
      <c r="AV936" s="13">
        <f t="shared" si="253"/>
        <v>0</v>
      </c>
      <c r="AW936" s="13"/>
      <c r="AX936" s="13">
        <f t="shared" si="254"/>
        <v>0</v>
      </c>
      <c r="AY936" s="13"/>
      <c r="AZ936" s="13">
        <f t="shared" si="255"/>
        <v>0</v>
      </c>
      <c r="BA936" s="13"/>
      <c r="BB936" s="13">
        <f t="shared" si="256"/>
        <v>0</v>
      </c>
      <c r="BC936" s="13"/>
      <c r="BD936" s="13">
        <f t="shared" si="257"/>
        <v>0</v>
      </c>
      <c r="BE936" s="13"/>
      <c r="BF936" s="13">
        <f t="shared" si="258"/>
        <v>0</v>
      </c>
      <c r="BG936" s="13"/>
      <c r="BH936" s="13">
        <f t="shared" si="259"/>
        <v>1584856.5448078811</v>
      </c>
      <c r="BI936" s="13">
        <f t="shared" si="260"/>
        <v>1584900</v>
      </c>
      <c r="BJ936" s="13">
        <v>1405800</v>
      </c>
    </row>
    <row r="937" spans="1:62" x14ac:dyDescent="0.25">
      <c r="A937" t="s">
        <v>1430</v>
      </c>
      <c r="B937" s="13">
        <v>734</v>
      </c>
      <c r="C937">
        <v>569984</v>
      </c>
      <c r="D937">
        <v>1</v>
      </c>
      <c r="E937">
        <v>0</v>
      </c>
      <c r="F937">
        <v>0</v>
      </c>
      <c r="G937">
        <v>0</v>
      </c>
      <c r="H937">
        <v>0</v>
      </c>
      <c r="I937" t="s">
        <v>33</v>
      </c>
      <c r="J937">
        <v>570451</v>
      </c>
      <c r="K937" t="s">
        <v>483</v>
      </c>
      <c r="L937">
        <v>570451</v>
      </c>
      <c r="M937" t="s">
        <v>483</v>
      </c>
      <c r="N937">
        <v>570451</v>
      </c>
      <c r="O937" t="s">
        <v>483</v>
      </c>
      <c r="P937">
        <v>569810</v>
      </c>
      <c r="Q937" t="s">
        <v>98</v>
      </c>
      <c r="R937" s="13">
        <v>170648.38501426898</v>
      </c>
      <c r="S937" s="13"/>
      <c r="T937" s="13"/>
      <c r="U937" s="13"/>
      <c r="V937" s="13">
        <f t="shared" si="244"/>
        <v>0</v>
      </c>
      <c r="W937" s="13"/>
      <c r="X937" s="13">
        <f t="shared" si="245"/>
        <v>0</v>
      </c>
      <c r="Y937" s="13"/>
      <c r="Z937" s="13">
        <f t="shared" si="246"/>
        <v>0</v>
      </c>
      <c r="AA937" s="13"/>
      <c r="AB937" s="13">
        <f t="shared" si="247"/>
        <v>0</v>
      </c>
      <c r="AC937" s="13"/>
      <c r="AD937" s="13"/>
      <c r="AE937" s="13"/>
      <c r="AF937" s="13"/>
      <c r="AG937" s="13"/>
      <c r="AH937" s="13"/>
      <c r="AI937" s="13"/>
      <c r="AJ937" s="13"/>
      <c r="AK937" s="13">
        <f t="shared" si="248"/>
        <v>0</v>
      </c>
      <c r="AL937" s="13"/>
      <c r="AM937" s="13">
        <f t="shared" si="249"/>
        <v>0</v>
      </c>
      <c r="AN937" s="13"/>
      <c r="AO937" s="13">
        <v>1</v>
      </c>
      <c r="AP937" s="13">
        <f t="shared" si="250"/>
        <v>30500</v>
      </c>
      <c r="AQ937" s="13"/>
      <c r="AR937" s="13">
        <f t="shared" si="251"/>
        <v>0</v>
      </c>
      <c r="AS937" s="13"/>
      <c r="AT937" s="13">
        <f t="shared" si="252"/>
        <v>0</v>
      </c>
      <c r="AU937" s="13"/>
      <c r="AV937" s="13">
        <f t="shared" si="253"/>
        <v>0</v>
      </c>
      <c r="AW937" s="13"/>
      <c r="AX937" s="13">
        <f t="shared" si="254"/>
        <v>0</v>
      </c>
      <c r="AY937" s="13"/>
      <c r="AZ937" s="13">
        <f t="shared" si="255"/>
        <v>0</v>
      </c>
      <c r="BA937" s="13"/>
      <c r="BB937" s="13">
        <f t="shared" si="256"/>
        <v>0</v>
      </c>
      <c r="BC937" s="13"/>
      <c r="BD937" s="13">
        <f t="shared" si="257"/>
        <v>0</v>
      </c>
      <c r="BE937" s="13"/>
      <c r="BF937" s="13">
        <f t="shared" si="258"/>
        <v>0</v>
      </c>
      <c r="BG937" s="13"/>
      <c r="BH937" s="13">
        <f t="shared" si="259"/>
        <v>201148.38501426898</v>
      </c>
      <c r="BI937" s="13">
        <f t="shared" si="260"/>
        <v>201100</v>
      </c>
      <c r="BJ937" s="13">
        <v>195800</v>
      </c>
    </row>
    <row r="938" spans="1:62" x14ac:dyDescent="0.25">
      <c r="A938" t="s">
        <v>1431</v>
      </c>
      <c r="B938" s="13">
        <v>776</v>
      </c>
      <c r="C938">
        <v>574023</v>
      </c>
      <c r="D938">
        <v>1</v>
      </c>
      <c r="E938">
        <v>0</v>
      </c>
      <c r="F938">
        <v>0</v>
      </c>
      <c r="G938">
        <v>0</v>
      </c>
      <c r="H938">
        <v>0</v>
      </c>
      <c r="I938" t="s">
        <v>33</v>
      </c>
      <c r="J938">
        <v>573868</v>
      </c>
      <c r="K938" t="s">
        <v>32</v>
      </c>
      <c r="L938">
        <v>573868</v>
      </c>
      <c r="M938" t="s">
        <v>32</v>
      </c>
      <c r="N938">
        <v>573868</v>
      </c>
      <c r="O938" t="s">
        <v>32</v>
      </c>
      <c r="P938">
        <v>573868</v>
      </c>
      <c r="Q938" t="s">
        <v>32</v>
      </c>
      <c r="R938" s="13">
        <v>180264.70205952163</v>
      </c>
      <c r="S938" s="13"/>
      <c r="T938" s="13"/>
      <c r="U938" s="13"/>
      <c r="V938" s="13">
        <f t="shared" si="244"/>
        <v>0</v>
      </c>
      <c r="W938" s="13"/>
      <c r="X938" s="13">
        <f t="shared" si="245"/>
        <v>0</v>
      </c>
      <c r="Y938" s="13"/>
      <c r="Z938" s="13">
        <f t="shared" si="246"/>
        <v>0</v>
      </c>
      <c r="AA938" s="13"/>
      <c r="AB938" s="13">
        <f t="shared" si="247"/>
        <v>0</v>
      </c>
      <c r="AC938" s="13"/>
      <c r="AD938" s="13"/>
      <c r="AE938" s="13"/>
      <c r="AF938" s="13"/>
      <c r="AG938" s="13"/>
      <c r="AH938" s="13"/>
      <c r="AI938" s="13"/>
      <c r="AJ938" s="13"/>
      <c r="AK938" s="13">
        <f t="shared" si="248"/>
        <v>0</v>
      </c>
      <c r="AL938" s="13"/>
      <c r="AM938" s="13">
        <f t="shared" si="249"/>
        <v>0</v>
      </c>
      <c r="AN938" s="13"/>
      <c r="AO938" s="13">
        <v>0</v>
      </c>
      <c r="AP938" s="13">
        <f t="shared" si="250"/>
        <v>0</v>
      </c>
      <c r="AQ938" s="13"/>
      <c r="AR938" s="13">
        <f t="shared" si="251"/>
        <v>0</v>
      </c>
      <c r="AS938" s="13"/>
      <c r="AT938" s="13">
        <f t="shared" si="252"/>
        <v>0</v>
      </c>
      <c r="AU938" s="13"/>
      <c r="AV938" s="13">
        <f t="shared" si="253"/>
        <v>0</v>
      </c>
      <c r="AW938" s="13"/>
      <c r="AX938" s="13">
        <f t="shared" si="254"/>
        <v>0</v>
      </c>
      <c r="AY938" s="13"/>
      <c r="AZ938" s="13">
        <f t="shared" si="255"/>
        <v>0</v>
      </c>
      <c r="BA938" s="13"/>
      <c r="BB938" s="13">
        <f t="shared" si="256"/>
        <v>0</v>
      </c>
      <c r="BC938" s="13"/>
      <c r="BD938" s="13">
        <f t="shared" si="257"/>
        <v>0</v>
      </c>
      <c r="BE938" s="13"/>
      <c r="BF938" s="13">
        <f t="shared" si="258"/>
        <v>0</v>
      </c>
      <c r="BG938" s="13"/>
      <c r="BH938" s="13">
        <f t="shared" si="259"/>
        <v>180264.70205952163</v>
      </c>
      <c r="BI938" s="13">
        <f t="shared" si="260"/>
        <v>180300</v>
      </c>
      <c r="BJ938" s="13">
        <v>180000</v>
      </c>
    </row>
    <row r="939" spans="1:62" x14ac:dyDescent="0.25">
      <c r="A939" t="s">
        <v>1432</v>
      </c>
      <c r="B939" s="13">
        <v>2076</v>
      </c>
      <c r="C939">
        <v>574911</v>
      </c>
      <c r="D939">
        <v>1</v>
      </c>
      <c r="E939">
        <v>0</v>
      </c>
      <c r="F939">
        <v>0</v>
      </c>
      <c r="G939">
        <v>0</v>
      </c>
      <c r="H939">
        <v>0</v>
      </c>
      <c r="I939" t="s">
        <v>41</v>
      </c>
      <c r="J939">
        <v>574988</v>
      </c>
      <c r="K939" t="s">
        <v>969</v>
      </c>
      <c r="L939">
        <v>574988</v>
      </c>
      <c r="M939" t="s">
        <v>969</v>
      </c>
      <c r="N939">
        <v>574988</v>
      </c>
      <c r="O939" t="s">
        <v>969</v>
      </c>
      <c r="P939">
        <v>574988</v>
      </c>
      <c r="Q939" t="s">
        <v>969</v>
      </c>
      <c r="R939" s="13">
        <v>473242.73100926395</v>
      </c>
      <c r="S939" s="13"/>
      <c r="T939" s="13"/>
      <c r="U939" s="13"/>
      <c r="V939" s="13">
        <f t="shared" si="244"/>
        <v>0</v>
      </c>
      <c r="W939" s="13"/>
      <c r="X939" s="13">
        <f t="shared" si="245"/>
        <v>0</v>
      </c>
      <c r="Y939" s="13"/>
      <c r="Z939" s="13">
        <f t="shared" si="246"/>
        <v>0</v>
      </c>
      <c r="AA939" s="13"/>
      <c r="AB939" s="13">
        <f t="shared" si="247"/>
        <v>0</v>
      </c>
      <c r="AC939" s="13"/>
      <c r="AD939" s="13"/>
      <c r="AE939" s="13"/>
      <c r="AF939" s="13"/>
      <c r="AG939" s="13"/>
      <c r="AH939" s="13"/>
      <c r="AI939" s="13"/>
      <c r="AJ939" s="13"/>
      <c r="AK939" s="13">
        <f t="shared" si="248"/>
        <v>0</v>
      </c>
      <c r="AL939" s="13"/>
      <c r="AM939" s="13">
        <f t="shared" si="249"/>
        <v>0</v>
      </c>
      <c r="AN939" s="13"/>
      <c r="AO939" s="13">
        <v>0</v>
      </c>
      <c r="AP939" s="13">
        <f t="shared" si="250"/>
        <v>0</v>
      </c>
      <c r="AQ939" s="13"/>
      <c r="AR939" s="13">
        <f t="shared" si="251"/>
        <v>0</v>
      </c>
      <c r="AS939" s="13"/>
      <c r="AT939" s="13">
        <f t="shared" si="252"/>
        <v>0</v>
      </c>
      <c r="AU939" s="13"/>
      <c r="AV939" s="13">
        <f t="shared" si="253"/>
        <v>0</v>
      </c>
      <c r="AW939" s="13"/>
      <c r="AX939" s="13">
        <f t="shared" si="254"/>
        <v>0</v>
      </c>
      <c r="AY939" s="13"/>
      <c r="AZ939" s="13">
        <f t="shared" si="255"/>
        <v>0</v>
      </c>
      <c r="BA939" s="13"/>
      <c r="BB939" s="13">
        <f t="shared" si="256"/>
        <v>0</v>
      </c>
      <c r="BC939" s="13"/>
      <c r="BD939" s="13">
        <f t="shared" si="257"/>
        <v>0</v>
      </c>
      <c r="BE939" s="13"/>
      <c r="BF939" s="13">
        <f t="shared" si="258"/>
        <v>0</v>
      </c>
      <c r="BG939" s="13"/>
      <c r="BH939" s="13">
        <f t="shared" si="259"/>
        <v>473242.73100926395</v>
      </c>
      <c r="BI939" s="13">
        <f t="shared" si="260"/>
        <v>473200</v>
      </c>
      <c r="BJ939" s="13">
        <v>469100</v>
      </c>
    </row>
    <row r="940" spans="1:62" x14ac:dyDescent="0.25">
      <c r="A940" s="3" t="s">
        <v>454</v>
      </c>
      <c r="B940" s="13">
        <v>597</v>
      </c>
      <c r="C940">
        <v>595535</v>
      </c>
      <c r="D940">
        <v>1</v>
      </c>
      <c r="E940">
        <v>1</v>
      </c>
      <c r="F940">
        <v>0</v>
      </c>
      <c r="G940">
        <v>0</v>
      </c>
      <c r="H940">
        <v>0</v>
      </c>
      <c r="I940" t="s">
        <v>75</v>
      </c>
      <c r="J940">
        <v>595535</v>
      </c>
      <c r="K940" t="s">
        <v>454</v>
      </c>
      <c r="L940">
        <v>595411</v>
      </c>
      <c r="M940" t="s">
        <v>455</v>
      </c>
      <c r="N940">
        <v>595411</v>
      </c>
      <c r="O940" t="s">
        <v>455</v>
      </c>
      <c r="P940">
        <v>595411</v>
      </c>
      <c r="Q940" t="s">
        <v>455</v>
      </c>
      <c r="R940" s="13">
        <v>139195.47879538604</v>
      </c>
      <c r="S940" s="13">
        <v>2099</v>
      </c>
      <c r="T940" s="13">
        <v>112300.96283706783</v>
      </c>
      <c r="U940" s="13"/>
      <c r="V940" s="13">
        <f t="shared" si="244"/>
        <v>0</v>
      </c>
      <c r="W940" s="13">
        <v>22</v>
      </c>
      <c r="X940" s="13">
        <f t="shared" si="245"/>
        <v>65208</v>
      </c>
      <c r="Y940" s="13">
        <v>13</v>
      </c>
      <c r="Z940" s="13">
        <f t="shared" si="246"/>
        <v>12844</v>
      </c>
      <c r="AA940" s="13">
        <v>4</v>
      </c>
      <c r="AB940" s="13">
        <f t="shared" si="247"/>
        <v>988</v>
      </c>
      <c r="AC940" s="13"/>
      <c r="AD940" s="13"/>
      <c r="AE940" s="13"/>
      <c r="AF940" s="13"/>
      <c r="AG940" s="13"/>
      <c r="AH940" s="13"/>
      <c r="AI940" s="13"/>
      <c r="AJ940" s="13"/>
      <c r="AK940" s="13">
        <f t="shared" si="248"/>
        <v>0</v>
      </c>
      <c r="AL940" s="13"/>
      <c r="AM940" s="13">
        <f t="shared" si="249"/>
        <v>0</v>
      </c>
      <c r="AN940" s="13"/>
      <c r="AO940" s="13">
        <v>0</v>
      </c>
      <c r="AP940" s="13">
        <f t="shared" si="250"/>
        <v>0</v>
      </c>
      <c r="AQ940" s="13"/>
      <c r="AR940" s="13">
        <f t="shared" si="251"/>
        <v>0</v>
      </c>
      <c r="AS940" s="13"/>
      <c r="AT940" s="13">
        <f t="shared" si="252"/>
        <v>0</v>
      </c>
      <c r="AU940" s="13"/>
      <c r="AV940" s="13">
        <f t="shared" si="253"/>
        <v>0</v>
      </c>
      <c r="AW940" s="13"/>
      <c r="AX940" s="13">
        <f t="shared" si="254"/>
        <v>0</v>
      </c>
      <c r="AY940" s="13"/>
      <c r="AZ940" s="13">
        <f t="shared" si="255"/>
        <v>0</v>
      </c>
      <c r="BA940" s="13"/>
      <c r="BB940" s="13">
        <f t="shared" si="256"/>
        <v>0</v>
      </c>
      <c r="BC940" s="13"/>
      <c r="BD940" s="13">
        <f t="shared" si="257"/>
        <v>0</v>
      </c>
      <c r="BE940" s="13"/>
      <c r="BF940" s="13">
        <f t="shared" si="258"/>
        <v>0</v>
      </c>
      <c r="BG940" s="13"/>
      <c r="BH940" s="13">
        <f t="shared" si="259"/>
        <v>330536.44163245388</v>
      </c>
      <c r="BI940" s="13">
        <f t="shared" si="260"/>
        <v>330500</v>
      </c>
      <c r="BJ940" s="13">
        <v>348900</v>
      </c>
    </row>
    <row r="941" spans="1:62" x14ac:dyDescent="0.25">
      <c r="A941" t="s">
        <v>1433</v>
      </c>
      <c r="B941" s="13">
        <v>1316</v>
      </c>
      <c r="C941">
        <v>538591</v>
      </c>
      <c r="D941">
        <v>1</v>
      </c>
      <c r="E941">
        <v>0</v>
      </c>
      <c r="F941">
        <v>0</v>
      </c>
      <c r="G941">
        <v>0</v>
      </c>
      <c r="H941">
        <v>0</v>
      </c>
      <c r="I941" t="s">
        <v>18</v>
      </c>
      <c r="J941">
        <v>560286</v>
      </c>
      <c r="K941" t="s">
        <v>818</v>
      </c>
      <c r="L941">
        <v>560286</v>
      </c>
      <c r="M941" t="s">
        <v>818</v>
      </c>
      <c r="N941">
        <v>560286</v>
      </c>
      <c r="O941" t="s">
        <v>818</v>
      </c>
      <c r="P941">
        <v>560286</v>
      </c>
      <c r="Q941" t="s">
        <v>818</v>
      </c>
      <c r="R941" s="13">
        <v>302963.18285378843</v>
      </c>
      <c r="S941" s="13"/>
      <c r="T941" s="13"/>
      <c r="U941" s="13"/>
      <c r="V941" s="13">
        <f t="shared" si="244"/>
        <v>0</v>
      </c>
      <c r="W941" s="13"/>
      <c r="X941" s="13">
        <f t="shared" si="245"/>
        <v>0</v>
      </c>
      <c r="Y941" s="13"/>
      <c r="Z941" s="13">
        <f t="shared" si="246"/>
        <v>0</v>
      </c>
      <c r="AA941" s="13"/>
      <c r="AB941" s="13">
        <f t="shared" si="247"/>
        <v>0</v>
      </c>
      <c r="AC941" s="13"/>
      <c r="AD941" s="13"/>
      <c r="AE941" s="13"/>
      <c r="AF941" s="13"/>
      <c r="AG941" s="13"/>
      <c r="AH941" s="13"/>
      <c r="AI941" s="13"/>
      <c r="AJ941" s="13"/>
      <c r="AK941" s="13">
        <f t="shared" si="248"/>
        <v>0</v>
      </c>
      <c r="AL941" s="13"/>
      <c r="AM941" s="13">
        <f t="shared" si="249"/>
        <v>0</v>
      </c>
      <c r="AN941" s="13"/>
      <c r="AO941" s="13">
        <v>2</v>
      </c>
      <c r="AP941" s="13">
        <f t="shared" si="250"/>
        <v>61000</v>
      </c>
      <c r="AQ941" s="13"/>
      <c r="AR941" s="13">
        <f t="shared" si="251"/>
        <v>0</v>
      </c>
      <c r="AS941" s="13"/>
      <c r="AT941" s="13">
        <f t="shared" si="252"/>
        <v>0</v>
      </c>
      <c r="AU941" s="13"/>
      <c r="AV941" s="13">
        <f t="shared" si="253"/>
        <v>0</v>
      </c>
      <c r="AW941" s="13"/>
      <c r="AX941" s="13">
        <f t="shared" si="254"/>
        <v>0</v>
      </c>
      <c r="AY941" s="13"/>
      <c r="AZ941" s="13">
        <f t="shared" si="255"/>
        <v>0</v>
      </c>
      <c r="BA941" s="13"/>
      <c r="BB941" s="13">
        <f t="shared" si="256"/>
        <v>0</v>
      </c>
      <c r="BC941" s="13"/>
      <c r="BD941" s="13">
        <f t="shared" si="257"/>
        <v>0</v>
      </c>
      <c r="BE941" s="13"/>
      <c r="BF941" s="13">
        <f t="shared" si="258"/>
        <v>0</v>
      </c>
      <c r="BG941" s="13"/>
      <c r="BH941" s="13">
        <f t="shared" si="259"/>
        <v>363963.18285378843</v>
      </c>
      <c r="BI941" s="13">
        <f t="shared" si="260"/>
        <v>364000</v>
      </c>
      <c r="BJ941" s="13">
        <v>364600</v>
      </c>
    </row>
    <row r="942" spans="1:62" x14ac:dyDescent="0.25">
      <c r="A942" t="s">
        <v>1434</v>
      </c>
      <c r="B942" s="13">
        <v>532</v>
      </c>
      <c r="C942">
        <v>563994</v>
      </c>
      <c r="D942">
        <v>1</v>
      </c>
      <c r="E942">
        <v>0</v>
      </c>
      <c r="F942">
        <v>0</v>
      </c>
      <c r="G942">
        <v>0</v>
      </c>
      <c r="H942">
        <v>0</v>
      </c>
      <c r="I942" t="s">
        <v>51</v>
      </c>
      <c r="J942">
        <v>564028</v>
      </c>
      <c r="K942" t="s">
        <v>404</v>
      </c>
      <c r="L942">
        <v>564028</v>
      </c>
      <c r="M942" t="s">
        <v>404</v>
      </c>
      <c r="N942">
        <v>564028</v>
      </c>
      <c r="O942" t="s">
        <v>404</v>
      </c>
      <c r="P942">
        <v>564028</v>
      </c>
      <c r="Q942" t="s">
        <v>404</v>
      </c>
      <c r="R942" s="13">
        <v>124223.69225413994</v>
      </c>
      <c r="S942" s="13"/>
      <c r="T942" s="13"/>
      <c r="U942" s="13"/>
      <c r="V942" s="13">
        <f t="shared" si="244"/>
        <v>0</v>
      </c>
      <c r="W942" s="13"/>
      <c r="X942" s="13">
        <f t="shared" si="245"/>
        <v>0</v>
      </c>
      <c r="Y942" s="13"/>
      <c r="Z942" s="13">
        <f t="shared" si="246"/>
        <v>0</v>
      </c>
      <c r="AA942" s="13"/>
      <c r="AB942" s="13">
        <f t="shared" si="247"/>
        <v>0</v>
      </c>
      <c r="AC942" s="13"/>
      <c r="AD942" s="13"/>
      <c r="AE942" s="13"/>
      <c r="AF942" s="13"/>
      <c r="AG942" s="13"/>
      <c r="AH942" s="13"/>
      <c r="AI942" s="13"/>
      <c r="AJ942" s="13"/>
      <c r="AK942" s="13">
        <f t="shared" si="248"/>
        <v>0</v>
      </c>
      <c r="AL942" s="13"/>
      <c r="AM942" s="13">
        <f t="shared" si="249"/>
        <v>0</v>
      </c>
      <c r="AN942" s="13"/>
      <c r="AO942" s="13">
        <v>0</v>
      </c>
      <c r="AP942" s="13">
        <f t="shared" si="250"/>
        <v>0</v>
      </c>
      <c r="AQ942" s="13"/>
      <c r="AR942" s="13">
        <f t="shared" si="251"/>
        <v>0</v>
      </c>
      <c r="AS942" s="13"/>
      <c r="AT942" s="13">
        <f t="shared" si="252"/>
        <v>0</v>
      </c>
      <c r="AU942" s="13"/>
      <c r="AV942" s="13">
        <f t="shared" si="253"/>
        <v>0</v>
      </c>
      <c r="AW942" s="13"/>
      <c r="AX942" s="13">
        <f t="shared" si="254"/>
        <v>0</v>
      </c>
      <c r="AY942" s="13"/>
      <c r="AZ942" s="13">
        <f t="shared" si="255"/>
        <v>0</v>
      </c>
      <c r="BA942" s="13"/>
      <c r="BB942" s="13">
        <f t="shared" si="256"/>
        <v>0</v>
      </c>
      <c r="BC942" s="13"/>
      <c r="BD942" s="13">
        <f t="shared" si="257"/>
        <v>0</v>
      </c>
      <c r="BE942" s="13"/>
      <c r="BF942" s="13">
        <f t="shared" si="258"/>
        <v>0</v>
      </c>
      <c r="BG942" s="13"/>
      <c r="BH942" s="13">
        <f t="shared" si="259"/>
        <v>124223.69225413994</v>
      </c>
      <c r="BI942" s="13">
        <f t="shared" si="260"/>
        <v>124200</v>
      </c>
      <c r="BJ942" s="13">
        <v>123800</v>
      </c>
    </row>
    <row r="943" spans="1:62" x14ac:dyDescent="0.25">
      <c r="A943" t="s">
        <v>1043</v>
      </c>
      <c r="B943" s="13">
        <v>977</v>
      </c>
      <c r="C943">
        <v>574929</v>
      </c>
      <c r="D943">
        <v>1</v>
      </c>
      <c r="E943">
        <v>0</v>
      </c>
      <c r="F943">
        <v>0</v>
      </c>
      <c r="G943">
        <v>0</v>
      </c>
      <c r="H943">
        <v>0</v>
      </c>
      <c r="I943" t="s">
        <v>41</v>
      </c>
      <c r="J943">
        <v>574988</v>
      </c>
      <c r="K943" t="s">
        <v>969</v>
      </c>
      <c r="L943">
        <v>574988</v>
      </c>
      <c r="M943" t="s">
        <v>969</v>
      </c>
      <c r="N943">
        <v>574988</v>
      </c>
      <c r="O943" t="s">
        <v>969</v>
      </c>
      <c r="P943">
        <v>574988</v>
      </c>
      <c r="Q943" t="s">
        <v>969</v>
      </c>
      <c r="R943" s="13">
        <v>226130.05548782594</v>
      </c>
      <c r="S943" s="13"/>
      <c r="T943" s="13"/>
      <c r="U943" s="13"/>
      <c r="V943" s="13">
        <f t="shared" si="244"/>
        <v>0</v>
      </c>
      <c r="W943" s="13"/>
      <c r="X943" s="13">
        <f t="shared" si="245"/>
        <v>0</v>
      </c>
      <c r="Y943" s="13"/>
      <c r="Z943" s="13">
        <f t="shared" si="246"/>
        <v>0</v>
      </c>
      <c r="AA943" s="13"/>
      <c r="AB943" s="13">
        <f t="shared" si="247"/>
        <v>0</v>
      </c>
      <c r="AC943" s="13"/>
      <c r="AD943" s="13"/>
      <c r="AE943" s="13"/>
      <c r="AF943" s="13"/>
      <c r="AG943" s="13"/>
      <c r="AH943" s="13"/>
      <c r="AI943" s="13"/>
      <c r="AJ943" s="13"/>
      <c r="AK943" s="13">
        <f t="shared" si="248"/>
        <v>0</v>
      </c>
      <c r="AL943" s="13"/>
      <c r="AM943" s="13">
        <f t="shared" si="249"/>
        <v>0</v>
      </c>
      <c r="AN943" s="13"/>
      <c r="AO943" s="13">
        <v>0</v>
      </c>
      <c r="AP943" s="13">
        <f t="shared" si="250"/>
        <v>0</v>
      </c>
      <c r="AQ943" s="13"/>
      <c r="AR943" s="13">
        <f t="shared" si="251"/>
        <v>0</v>
      </c>
      <c r="AS943" s="13"/>
      <c r="AT943" s="13">
        <f t="shared" si="252"/>
        <v>0</v>
      </c>
      <c r="AU943" s="13"/>
      <c r="AV943" s="13">
        <f t="shared" si="253"/>
        <v>0</v>
      </c>
      <c r="AW943" s="13"/>
      <c r="AX943" s="13">
        <f t="shared" si="254"/>
        <v>0</v>
      </c>
      <c r="AY943" s="13"/>
      <c r="AZ943" s="13">
        <f t="shared" si="255"/>
        <v>0</v>
      </c>
      <c r="BA943" s="13"/>
      <c r="BB943" s="13">
        <f t="shared" si="256"/>
        <v>0</v>
      </c>
      <c r="BC943" s="13"/>
      <c r="BD943" s="13">
        <f t="shared" si="257"/>
        <v>0</v>
      </c>
      <c r="BE943" s="13"/>
      <c r="BF943" s="13">
        <f t="shared" si="258"/>
        <v>0</v>
      </c>
      <c r="BG943" s="13"/>
      <c r="BH943" s="13">
        <f t="shared" si="259"/>
        <v>226130.05548782594</v>
      </c>
      <c r="BI943" s="13">
        <f t="shared" si="260"/>
        <v>226100</v>
      </c>
      <c r="BJ943" s="13">
        <v>226000</v>
      </c>
    </row>
    <row r="944" spans="1:62" x14ac:dyDescent="0.25">
      <c r="A944" t="s">
        <v>1435</v>
      </c>
      <c r="B944" s="13">
        <v>344</v>
      </c>
      <c r="C944">
        <v>535729</v>
      </c>
      <c r="D944">
        <v>1</v>
      </c>
      <c r="E944">
        <v>0</v>
      </c>
      <c r="F944">
        <v>0</v>
      </c>
      <c r="G944">
        <v>0</v>
      </c>
      <c r="H944">
        <v>0</v>
      </c>
      <c r="I944" t="s">
        <v>26</v>
      </c>
      <c r="J944">
        <v>535451</v>
      </c>
      <c r="K944" t="s">
        <v>285</v>
      </c>
      <c r="L944">
        <v>535451</v>
      </c>
      <c r="M944" t="s">
        <v>285</v>
      </c>
      <c r="N944">
        <v>535451</v>
      </c>
      <c r="O944" t="s">
        <v>285</v>
      </c>
      <c r="P944">
        <v>535419</v>
      </c>
      <c r="Q944" t="s">
        <v>130</v>
      </c>
      <c r="R944" s="13">
        <v>80719.329380036361</v>
      </c>
      <c r="S944" s="13"/>
      <c r="T944" s="13"/>
      <c r="U944" s="13"/>
      <c r="V944" s="13">
        <f t="shared" si="244"/>
        <v>0</v>
      </c>
      <c r="W944" s="13"/>
      <c r="X944" s="13">
        <f t="shared" si="245"/>
        <v>0</v>
      </c>
      <c r="Y944" s="13"/>
      <c r="Z944" s="13">
        <f t="shared" si="246"/>
        <v>0</v>
      </c>
      <c r="AA944" s="13"/>
      <c r="AB944" s="13">
        <f t="shared" si="247"/>
        <v>0</v>
      </c>
      <c r="AC944" s="13"/>
      <c r="AD944" s="13"/>
      <c r="AE944" s="13"/>
      <c r="AF944" s="13"/>
      <c r="AG944" s="13"/>
      <c r="AH944" s="13"/>
      <c r="AI944" s="13"/>
      <c r="AJ944" s="13"/>
      <c r="AK944" s="13">
        <f t="shared" si="248"/>
        <v>0</v>
      </c>
      <c r="AL944" s="13"/>
      <c r="AM944" s="13">
        <f t="shared" si="249"/>
        <v>0</v>
      </c>
      <c r="AN944" s="13"/>
      <c r="AO944" s="13">
        <v>0</v>
      </c>
      <c r="AP944" s="13">
        <f t="shared" si="250"/>
        <v>0</v>
      </c>
      <c r="AQ944" s="13"/>
      <c r="AR944" s="13">
        <f t="shared" si="251"/>
        <v>0</v>
      </c>
      <c r="AS944" s="13"/>
      <c r="AT944" s="13">
        <f t="shared" si="252"/>
        <v>0</v>
      </c>
      <c r="AU944" s="13"/>
      <c r="AV944" s="13">
        <f t="shared" si="253"/>
        <v>0</v>
      </c>
      <c r="AW944" s="13"/>
      <c r="AX944" s="13">
        <f t="shared" si="254"/>
        <v>0</v>
      </c>
      <c r="AY944" s="13"/>
      <c r="AZ944" s="13">
        <f t="shared" si="255"/>
        <v>0</v>
      </c>
      <c r="BA944" s="13"/>
      <c r="BB944" s="13">
        <f t="shared" si="256"/>
        <v>0</v>
      </c>
      <c r="BC944" s="13"/>
      <c r="BD944" s="13">
        <f t="shared" si="257"/>
        <v>0</v>
      </c>
      <c r="BE944" s="13"/>
      <c r="BF944" s="13">
        <f t="shared" si="258"/>
        <v>0</v>
      </c>
      <c r="BG944" s="13"/>
      <c r="BH944" s="13">
        <f t="shared" si="259"/>
        <v>80719.329380036361</v>
      </c>
      <c r="BI944" s="13">
        <f t="shared" si="260"/>
        <v>80700</v>
      </c>
      <c r="BJ944" s="13">
        <v>80800</v>
      </c>
    </row>
    <row r="945" spans="1:62" x14ac:dyDescent="0.25">
      <c r="A945" t="s">
        <v>1436</v>
      </c>
      <c r="B945" s="13">
        <v>86</v>
      </c>
      <c r="C945">
        <v>548448</v>
      </c>
      <c r="D945">
        <v>1</v>
      </c>
      <c r="E945">
        <v>0</v>
      </c>
      <c r="F945">
        <v>0</v>
      </c>
      <c r="G945">
        <v>0</v>
      </c>
      <c r="H945">
        <v>0</v>
      </c>
      <c r="I945" t="s">
        <v>75</v>
      </c>
      <c r="J945">
        <v>568759</v>
      </c>
      <c r="K945" t="s">
        <v>339</v>
      </c>
      <c r="L945">
        <v>568759</v>
      </c>
      <c r="M945" t="s">
        <v>339</v>
      </c>
      <c r="N945">
        <v>568759</v>
      </c>
      <c r="O945" t="s">
        <v>339</v>
      </c>
      <c r="P945">
        <v>568759</v>
      </c>
      <c r="Q945" t="s">
        <v>339</v>
      </c>
      <c r="R945" s="13">
        <v>70488.701001315436</v>
      </c>
      <c r="S945" s="13"/>
      <c r="T945" s="13"/>
      <c r="U945" s="13"/>
      <c r="V945" s="13">
        <f t="shared" si="244"/>
        <v>0</v>
      </c>
      <c r="W945" s="13"/>
      <c r="X945" s="13">
        <f t="shared" si="245"/>
        <v>0</v>
      </c>
      <c r="Y945" s="13"/>
      <c r="Z945" s="13">
        <f t="shared" si="246"/>
        <v>0</v>
      </c>
      <c r="AA945" s="13"/>
      <c r="AB945" s="13">
        <f t="shared" si="247"/>
        <v>0</v>
      </c>
      <c r="AC945" s="13"/>
      <c r="AD945" s="13"/>
      <c r="AE945" s="13"/>
      <c r="AF945" s="13"/>
      <c r="AG945" s="13"/>
      <c r="AH945" s="13"/>
      <c r="AI945" s="13"/>
      <c r="AJ945" s="13"/>
      <c r="AK945" s="13">
        <f t="shared" si="248"/>
        <v>0</v>
      </c>
      <c r="AL945" s="13"/>
      <c r="AM945" s="13">
        <f t="shared" si="249"/>
        <v>0</v>
      </c>
      <c r="AN945" s="13"/>
      <c r="AO945" s="13">
        <v>0</v>
      </c>
      <c r="AP945" s="13">
        <f t="shared" si="250"/>
        <v>0</v>
      </c>
      <c r="AQ945" s="13"/>
      <c r="AR945" s="13">
        <f t="shared" si="251"/>
        <v>0</v>
      </c>
      <c r="AS945" s="13"/>
      <c r="AT945" s="13">
        <f t="shared" si="252"/>
        <v>0</v>
      </c>
      <c r="AU945" s="13"/>
      <c r="AV945" s="13">
        <f t="shared" si="253"/>
        <v>0</v>
      </c>
      <c r="AW945" s="13"/>
      <c r="AX945" s="13">
        <f t="shared" si="254"/>
        <v>0</v>
      </c>
      <c r="AY945" s="13"/>
      <c r="AZ945" s="13">
        <f t="shared" si="255"/>
        <v>0</v>
      </c>
      <c r="BA945" s="13"/>
      <c r="BB945" s="13">
        <f t="shared" si="256"/>
        <v>0</v>
      </c>
      <c r="BC945" s="13"/>
      <c r="BD945" s="13">
        <f t="shared" si="257"/>
        <v>0</v>
      </c>
      <c r="BE945" s="13"/>
      <c r="BF945" s="13">
        <f t="shared" si="258"/>
        <v>0</v>
      </c>
      <c r="BG945" s="13"/>
      <c r="BH945" s="13">
        <f t="shared" si="259"/>
        <v>70488.701001315436</v>
      </c>
      <c r="BI945" s="13">
        <f t="shared" si="260"/>
        <v>70500</v>
      </c>
      <c r="BJ945" s="13">
        <v>70800</v>
      </c>
    </row>
    <row r="946" spans="1:62" x14ac:dyDescent="0.25">
      <c r="A946" t="s">
        <v>1437</v>
      </c>
      <c r="B946" s="13">
        <v>318</v>
      </c>
      <c r="C946">
        <v>570940</v>
      </c>
      <c r="D946">
        <v>1</v>
      </c>
      <c r="E946">
        <v>0</v>
      </c>
      <c r="F946">
        <v>0</v>
      </c>
      <c r="G946">
        <v>0</v>
      </c>
      <c r="H946">
        <v>0</v>
      </c>
      <c r="I946" t="s">
        <v>26</v>
      </c>
      <c r="J946">
        <v>535419</v>
      </c>
      <c r="K946" t="s">
        <v>130</v>
      </c>
      <c r="L946">
        <v>535419</v>
      </c>
      <c r="M946" t="s">
        <v>130</v>
      </c>
      <c r="N946">
        <v>535419</v>
      </c>
      <c r="O946" t="s">
        <v>130</v>
      </c>
      <c r="P946">
        <v>535419</v>
      </c>
      <c r="Q946" t="s">
        <v>130</v>
      </c>
      <c r="R946" s="13">
        <v>74676.428108736087</v>
      </c>
      <c r="S946" s="13"/>
      <c r="T946" s="13"/>
      <c r="U946" s="13"/>
      <c r="V946" s="13">
        <f t="shared" si="244"/>
        <v>0</v>
      </c>
      <c r="W946" s="13"/>
      <c r="X946" s="13">
        <f t="shared" si="245"/>
        <v>0</v>
      </c>
      <c r="Y946" s="13"/>
      <c r="Z946" s="13">
        <f t="shared" si="246"/>
        <v>0</v>
      </c>
      <c r="AA946" s="13"/>
      <c r="AB946" s="13">
        <f t="shared" si="247"/>
        <v>0</v>
      </c>
      <c r="AC946" s="13"/>
      <c r="AD946" s="13"/>
      <c r="AE946" s="13"/>
      <c r="AF946" s="13"/>
      <c r="AG946" s="13"/>
      <c r="AH946" s="13"/>
      <c r="AI946" s="13"/>
      <c r="AJ946" s="13"/>
      <c r="AK946" s="13">
        <f t="shared" si="248"/>
        <v>0</v>
      </c>
      <c r="AL946" s="13"/>
      <c r="AM946" s="13">
        <f t="shared" si="249"/>
        <v>0</v>
      </c>
      <c r="AN946" s="13"/>
      <c r="AO946" s="13">
        <v>0</v>
      </c>
      <c r="AP946" s="13">
        <f t="shared" si="250"/>
        <v>0</v>
      </c>
      <c r="AQ946" s="13"/>
      <c r="AR946" s="13">
        <f t="shared" si="251"/>
        <v>0</v>
      </c>
      <c r="AS946" s="13"/>
      <c r="AT946" s="13">
        <f t="shared" si="252"/>
        <v>0</v>
      </c>
      <c r="AU946" s="13"/>
      <c r="AV946" s="13">
        <f t="shared" si="253"/>
        <v>0</v>
      </c>
      <c r="AW946" s="13"/>
      <c r="AX946" s="13">
        <f t="shared" si="254"/>
        <v>0</v>
      </c>
      <c r="AY946" s="13"/>
      <c r="AZ946" s="13">
        <f t="shared" si="255"/>
        <v>0</v>
      </c>
      <c r="BA946" s="13"/>
      <c r="BB946" s="13">
        <f t="shared" si="256"/>
        <v>0</v>
      </c>
      <c r="BC946" s="13"/>
      <c r="BD946" s="13">
        <f t="shared" si="257"/>
        <v>0</v>
      </c>
      <c r="BE946" s="13"/>
      <c r="BF946" s="13">
        <f t="shared" si="258"/>
        <v>0</v>
      </c>
      <c r="BG946" s="13"/>
      <c r="BH946" s="13">
        <f t="shared" si="259"/>
        <v>74676.428108736087</v>
      </c>
      <c r="BI946" s="13">
        <f t="shared" si="260"/>
        <v>74700</v>
      </c>
      <c r="BJ946" s="13">
        <v>73100</v>
      </c>
    </row>
    <row r="947" spans="1:62" x14ac:dyDescent="0.25">
      <c r="A947" t="s">
        <v>1438</v>
      </c>
      <c r="B947" s="13">
        <v>1378</v>
      </c>
      <c r="C947">
        <v>553379</v>
      </c>
      <c r="D947">
        <v>1</v>
      </c>
      <c r="E947">
        <v>0</v>
      </c>
      <c r="F947">
        <v>0</v>
      </c>
      <c r="G947">
        <v>0</v>
      </c>
      <c r="H947">
        <v>0</v>
      </c>
      <c r="I947" t="s">
        <v>61</v>
      </c>
      <c r="J947">
        <v>523704</v>
      </c>
      <c r="K947" t="s">
        <v>474</v>
      </c>
      <c r="L947">
        <v>523704</v>
      </c>
      <c r="M947" t="s">
        <v>474</v>
      </c>
      <c r="N947">
        <v>523704</v>
      </c>
      <c r="O947" t="s">
        <v>474</v>
      </c>
      <c r="P947">
        <v>523704</v>
      </c>
      <c r="Q947" t="s">
        <v>474</v>
      </c>
      <c r="R947" s="13">
        <v>316951.17126534757</v>
      </c>
      <c r="S947" s="13"/>
      <c r="T947" s="13"/>
      <c r="U947" s="13"/>
      <c r="V947" s="13">
        <f t="shared" si="244"/>
        <v>0</v>
      </c>
      <c r="W947" s="13"/>
      <c r="X947" s="13">
        <f t="shared" si="245"/>
        <v>0</v>
      </c>
      <c r="Y947" s="13"/>
      <c r="Z947" s="13">
        <f t="shared" si="246"/>
        <v>0</v>
      </c>
      <c r="AA947" s="13"/>
      <c r="AB947" s="13">
        <f t="shared" si="247"/>
        <v>0</v>
      </c>
      <c r="AC947" s="13"/>
      <c r="AD947" s="13"/>
      <c r="AE947" s="13"/>
      <c r="AF947" s="13"/>
      <c r="AG947" s="13"/>
      <c r="AH947" s="13"/>
      <c r="AI947" s="13"/>
      <c r="AJ947" s="13"/>
      <c r="AK947" s="13">
        <f t="shared" si="248"/>
        <v>0</v>
      </c>
      <c r="AL947" s="13"/>
      <c r="AM947" s="13">
        <f t="shared" si="249"/>
        <v>0</v>
      </c>
      <c r="AN947" s="13"/>
      <c r="AO947" s="13">
        <v>1</v>
      </c>
      <c r="AP947" s="13">
        <f t="shared" si="250"/>
        <v>30500</v>
      </c>
      <c r="AQ947" s="13"/>
      <c r="AR947" s="13">
        <f t="shared" si="251"/>
        <v>0</v>
      </c>
      <c r="AS947" s="13"/>
      <c r="AT947" s="13">
        <f t="shared" si="252"/>
        <v>0</v>
      </c>
      <c r="AU947" s="13"/>
      <c r="AV947" s="13">
        <f t="shared" si="253"/>
        <v>0</v>
      </c>
      <c r="AW947" s="13"/>
      <c r="AX947" s="13">
        <f t="shared" si="254"/>
        <v>0</v>
      </c>
      <c r="AY947" s="13"/>
      <c r="AZ947" s="13">
        <f t="shared" si="255"/>
        <v>0</v>
      </c>
      <c r="BA947" s="13"/>
      <c r="BB947" s="13">
        <f t="shared" si="256"/>
        <v>0</v>
      </c>
      <c r="BC947" s="13"/>
      <c r="BD947" s="13">
        <f t="shared" si="257"/>
        <v>0</v>
      </c>
      <c r="BE947" s="13"/>
      <c r="BF947" s="13">
        <f t="shared" si="258"/>
        <v>0</v>
      </c>
      <c r="BG947" s="13"/>
      <c r="BH947" s="13">
        <f t="shared" si="259"/>
        <v>347451.17126534757</v>
      </c>
      <c r="BI947" s="13">
        <f t="shared" si="260"/>
        <v>347500</v>
      </c>
      <c r="BJ947" s="13">
        <v>347200</v>
      </c>
    </row>
    <row r="948" spans="1:62" x14ac:dyDescent="0.25">
      <c r="A948" t="s">
        <v>1439</v>
      </c>
      <c r="B948" s="13">
        <v>70</v>
      </c>
      <c r="C948">
        <v>552984</v>
      </c>
      <c r="D948">
        <v>1</v>
      </c>
      <c r="E948">
        <v>0</v>
      </c>
      <c r="F948">
        <v>0</v>
      </c>
      <c r="G948">
        <v>0</v>
      </c>
      <c r="H948">
        <v>0</v>
      </c>
      <c r="I948" t="s">
        <v>61</v>
      </c>
      <c r="J948">
        <v>513750</v>
      </c>
      <c r="K948" t="s">
        <v>273</v>
      </c>
      <c r="L948">
        <v>513750</v>
      </c>
      <c r="M948" t="s">
        <v>273</v>
      </c>
      <c r="N948">
        <v>513750</v>
      </c>
      <c r="O948" t="s">
        <v>273</v>
      </c>
      <c r="P948">
        <v>513750</v>
      </c>
      <c r="Q948" t="s">
        <v>273</v>
      </c>
      <c r="R948" s="13">
        <v>70488.701001315436</v>
      </c>
      <c r="S948" s="13"/>
      <c r="T948" s="13"/>
      <c r="U948" s="13"/>
      <c r="V948" s="13">
        <f t="shared" si="244"/>
        <v>0</v>
      </c>
      <c r="W948" s="13"/>
      <c r="X948" s="13">
        <f t="shared" si="245"/>
        <v>0</v>
      </c>
      <c r="Y948" s="13"/>
      <c r="Z948" s="13">
        <f t="shared" si="246"/>
        <v>0</v>
      </c>
      <c r="AA948" s="13"/>
      <c r="AB948" s="13">
        <f t="shared" si="247"/>
        <v>0</v>
      </c>
      <c r="AC948" s="13"/>
      <c r="AD948" s="13"/>
      <c r="AE948" s="13"/>
      <c r="AF948" s="13"/>
      <c r="AG948" s="13"/>
      <c r="AH948" s="13"/>
      <c r="AI948" s="13"/>
      <c r="AJ948" s="13"/>
      <c r="AK948" s="13">
        <f t="shared" si="248"/>
        <v>0</v>
      </c>
      <c r="AL948" s="13"/>
      <c r="AM948" s="13">
        <f t="shared" si="249"/>
        <v>0</v>
      </c>
      <c r="AN948" s="13"/>
      <c r="AO948" s="13">
        <v>0</v>
      </c>
      <c r="AP948" s="13">
        <f t="shared" si="250"/>
        <v>0</v>
      </c>
      <c r="AQ948" s="13"/>
      <c r="AR948" s="13">
        <f t="shared" si="251"/>
        <v>0</v>
      </c>
      <c r="AS948" s="13"/>
      <c r="AT948" s="13">
        <f t="shared" si="252"/>
        <v>0</v>
      </c>
      <c r="AU948" s="13"/>
      <c r="AV948" s="13">
        <f t="shared" si="253"/>
        <v>0</v>
      </c>
      <c r="AW948" s="13"/>
      <c r="AX948" s="13">
        <f t="shared" si="254"/>
        <v>0</v>
      </c>
      <c r="AY948" s="13"/>
      <c r="AZ948" s="13">
        <f t="shared" si="255"/>
        <v>0</v>
      </c>
      <c r="BA948" s="13"/>
      <c r="BB948" s="13">
        <f t="shared" si="256"/>
        <v>0</v>
      </c>
      <c r="BC948" s="13"/>
      <c r="BD948" s="13">
        <f t="shared" si="257"/>
        <v>0</v>
      </c>
      <c r="BE948" s="13"/>
      <c r="BF948" s="13">
        <f t="shared" si="258"/>
        <v>0</v>
      </c>
      <c r="BG948" s="13"/>
      <c r="BH948" s="13">
        <f t="shared" si="259"/>
        <v>70488.701001315436</v>
      </c>
      <c r="BI948" s="13">
        <f t="shared" si="260"/>
        <v>70500</v>
      </c>
      <c r="BJ948" s="13">
        <v>70800</v>
      </c>
    </row>
    <row r="949" spans="1:62" x14ac:dyDescent="0.25">
      <c r="A949" t="s">
        <v>1440</v>
      </c>
      <c r="B949" s="13">
        <v>353</v>
      </c>
      <c r="C949">
        <v>552607</v>
      </c>
      <c r="D949">
        <v>1</v>
      </c>
      <c r="E949">
        <v>0</v>
      </c>
      <c r="F949">
        <v>0</v>
      </c>
      <c r="G949">
        <v>0</v>
      </c>
      <c r="H949">
        <v>0</v>
      </c>
      <c r="I949" t="s">
        <v>38</v>
      </c>
      <c r="J949">
        <v>598089</v>
      </c>
      <c r="K949" t="s">
        <v>1312</v>
      </c>
      <c r="L949">
        <v>598160</v>
      </c>
      <c r="M949" t="s">
        <v>1441</v>
      </c>
      <c r="N949">
        <v>598003</v>
      </c>
      <c r="O949" t="s">
        <v>166</v>
      </c>
      <c r="P949">
        <v>598003</v>
      </c>
      <c r="Q949" t="s">
        <v>166</v>
      </c>
      <c r="R949" s="13">
        <v>82809.48682795433</v>
      </c>
      <c r="S949" s="13"/>
      <c r="T949" s="13"/>
      <c r="U949" s="13"/>
      <c r="V949" s="13">
        <f t="shared" si="244"/>
        <v>0</v>
      </c>
      <c r="W949" s="13"/>
      <c r="X949" s="13">
        <f t="shared" si="245"/>
        <v>0</v>
      </c>
      <c r="Y949" s="13"/>
      <c r="Z949" s="13">
        <f t="shared" si="246"/>
        <v>0</v>
      </c>
      <c r="AA949" s="13"/>
      <c r="AB949" s="13">
        <f t="shared" si="247"/>
        <v>0</v>
      </c>
      <c r="AC949" s="13"/>
      <c r="AD949" s="13"/>
      <c r="AE949" s="13"/>
      <c r="AF949" s="13"/>
      <c r="AG949" s="13"/>
      <c r="AH949" s="13"/>
      <c r="AI949" s="13"/>
      <c r="AJ949" s="13"/>
      <c r="AK949" s="13">
        <f t="shared" si="248"/>
        <v>0</v>
      </c>
      <c r="AL949" s="13"/>
      <c r="AM949" s="13">
        <f t="shared" si="249"/>
        <v>0</v>
      </c>
      <c r="AN949" s="13"/>
      <c r="AO949" s="13">
        <v>0</v>
      </c>
      <c r="AP949" s="13">
        <f t="shared" si="250"/>
        <v>0</v>
      </c>
      <c r="AQ949" s="13"/>
      <c r="AR949" s="13">
        <f t="shared" si="251"/>
        <v>0</v>
      </c>
      <c r="AS949" s="13"/>
      <c r="AT949" s="13">
        <f t="shared" si="252"/>
        <v>0</v>
      </c>
      <c r="AU949" s="13"/>
      <c r="AV949" s="13">
        <f t="shared" si="253"/>
        <v>0</v>
      </c>
      <c r="AW949" s="13"/>
      <c r="AX949" s="13">
        <f t="shared" si="254"/>
        <v>0</v>
      </c>
      <c r="AY949" s="13"/>
      <c r="AZ949" s="13">
        <f t="shared" si="255"/>
        <v>0</v>
      </c>
      <c r="BA949" s="13"/>
      <c r="BB949" s="13">
        <f t="shared" si="256"/>
        <v>0</v>
      </c>
      <c r="BC949" s="13"/>
      <c r="BD949" s="13">
        <f t="shared" si="257"/>
        <v>0</v>
      </c>
      <c r="BE949" s="13"/>
      <c r="BF949" s="13">
        <f t="shared" si="258"/>
        <v>0</v>
      </c>
      <c r="BG949" s="13"/>
      <c r="BH949" s="13">
        <f t="shared" si="259"/>
        <v>82809.48682795433</v>
      </c>
      <c r="BI949" s="13">
        <f t="shared" si="260"/>
        <v>82800</v>
      </c>
      <c r="BJ949" s="13">
        <v>83400</v>
      </c>
    </row>
    <row r="950" spans="1:62" x14ac:dyDescent="0.25">
      <c r="A950" t="s">
        <v>1442</v>
      </c>
      <c r="B950" s="13">
        <v>1348</v>
      </c>
      <c r="C950">
        <v>545473</v>
      </c>
      <c r="D950">
        <v>1</v>
      </c>
      <c r="E950">
        <v>0</v>
      </c>
      <c r="F950">
        <v>0</v>
      </c>
      <c r="G950">
        <v>0</v>
      </c>
      <c r="H950">
        <v>0</v>
      </c>
      <c r="I950" t="s">
        <v>23</v>
      </c>
      <c r="J950">
        <v>545392</v>
      </c>
      <c r="K950" t="s">
        <v>290</v>
      </c>
      <c r="L950">
        <v>545392</v>
      </c>
      <c r="M950" t="s">
        <v>290</v>
      </c>
      <c r="N950">
        <v>545392</v>
      </c>
      <c r="O950" t="s">
        <v>290</v>
      </c>
      <c r="P950">
        <v>545392</v>
      </c>
      <c r="Q950" t="s">
        <v>290</v>
      </c>
      <c r="R950" s="13">
        <v>310185.13146376685</v>
      </c>
      <c r="S950" s="13"/>
      <c r="T950" s="13"/>
      <c r="U950" s="13"/>
      <c r="V950" s="13">
        <f t="shared" si="244"/>
        <v>0</v>
      </c>
      <c r="W950" s="13"/>
      <c r="X950" s="13">
        <f t="shared" si="245"/>
        <v>0</v>
      </c>
      <c r="Y950" s="13"/>
      <c r="Z950" s="13">
        <f t="shared" si="246"/>
        <v>0</v>
      </c>
      <c r="AA950" s="13"/>
      <c r="AB950" s="13">
        <f t="shared" si="247"/>
        <v>0</v>
      </c>
      <c r="AC950" s="13"/>
      <c r="AD950" s="13"/>
      <c r="AE950" s="13"/>
      <c r="AF950" s="13"/>
      <c r="AG950" s="13"/>
      <c r="AH950" s="13"/>
      <c r="AI950" s="13"/>
      <c r="AJ950" s="13"/>
      <c r="AK950" s="13">
        <f t="shared" si="248"/>
        <v>0</v>
      </c>
      <c r="AL950" s="13"/>
      <c r="AM950" s="13">
        <f t="shared" si="249"/>
        <v>0</v>
      </c>
      <c r="AN950" s="13"/>
      <c r="AO950" s="13">
        <v>2</v>
      </c>
      <c r="AP950" s="13">
        <f t="shared" si="250"/>
        <v>61000</v>
      </c>
      <c r="AQ950" s="13"/>
      <c r="AR950" s="13">
        <f t="shared" si="251"/>
        <v>0</v>
      </c>
      <c r="AS950" s="13"/>
      <c r="AT950" s="13">
        <f t="shared" si="252"/>
        <v>0</v>
      </c>
      <c r="AU950" s="13"/>
      <c r="AV950" s="13">
        <f t="shared" si="253"/>
        <v>0</v>
      </c>
      <c r="AW950" s="13"/>
      <c r="AX950" s="13">
        <f t="shared" si="254"/>
        <v>0</v>
      </c>
      <c r="AY950" s="13"/>
      <c r="AZ950" s="13">
        <f t="shared" si="255"/>
        <v>0</v>
      </c>
      <c r="BA950" s="13"/>
      <c r="BB950" s="13">
        <f t="shared" si="256"/>
        <v>0</v>
      </c>
      <c r="BC950" s="13"/>
      <c r="BD950" s="13">
        <f t="shared" si="257"/>
        <v>0</v>
      </c>
      <c r="BE950" s="13"/>
      <c r="BF950" s="13">
        <f t="shared" si="258"/>
        <v>0</v>
      </c>
      <c r="BG950" s="13"/>
      <c r="BH950" s="13">
        <f t="shared" si="259"/>
        <v>371185.13146376685</v>
      </c>
      <c r="BI950" s="13">
        <f t="shared" si="260"/>
        <v>371200</v>
      </c>
      <c r="BJ950" s="13">
        <v>371000</v>
      </c>
    </row>
    <row r="951" spans="1:62" x14ac:dyDescent="0.25">
      <c r="A951" s="3" t="s">
        <v>874</v>
      </c>
      <c r="B951" s="13">
        <v>1961</v>
      </c>
      <c r="C951">
        <v>577995</v>
      </c>
      <c r="D951">
        <v>1</v>
      </c>
      <c r="E951">
        <v>1</v>
      </c>
      <c r="F951">
        <v>0</v>
      </c>
      <c r="G951">
        <v>0</v>
      </c>
      <c r="H951">
        <v>0</v>
      </c>
      <c r="I951" t="s">
        <v>41</v>
      </c>
      <c r="J951">
        <v>577995</v>
      </c>
      <c r="K951" t="s">
        <v>874</v>
      </c>
      <c r="L951">
        <v>578347</v>
      </c>
      <c r="M951" t="s">
        <v>284</v>
      </c>
      <c r="N951">
        <v>578347</v>
      </c>
      <c r="O951" t="s">
        <v>284</v>
      </c>
      <c r="P951">
        <v>578347</v>
      </c>
      <c r="Q951" t="s">
        <v>284</v>
      </c>
      <c r="R951" s="13">
        <v>447632.13350185315</v>
      </c>
      <c r="S951" s="13">
        <v>4358</v>
      </c>
      <c r="T951" s="13">
        <v>232646.44008862734</v>
      </c>
      <c r="U951" s="13">
        <v>1</v>
      </c>
      <c r="V951" s="13">
        <f t="shared" si="244"/>
        <v>741</v>
      </c>
      <c r="W951" s="13">
        <v>31</v>
      </c>
      <c r="X951" s="13">
        <f t="shared" si="245"/>
        <v>91884</v>
      </c>
      <c r="Y951" s="13">
        <v>17</v>
      </c>
      <c r="Z951" s="13">
        <f t="shared" si="246"/>
        <v>16796</v>
      </c>
      <c r="AA951" s="13">
        <v>4</v>
      </c>
      <c r="AB951" s="13">
        <f t="shared" si="247"/>
        <v>988</v>
      </c>
      <c r="AC951" s="13"/>
      <c r="AD951" s="13"/>
      <c r="AE951" s="13"/>
      <c r="AF951" s="13"/>
      <c r="AG951" s="13"/>
      <c r="AH951" s="13"/>
      <c r="AI951" s="13"/>
      <c r="AJ951" s="13"/>
      <c r="AK951" s="13">
        <f t="shared" si="248"/>
        <v>0</v>
      </c>
      <c r="AL951" s="13"/>
      <c r="AM951" s="13">
        <f t="shared" si="249"/>
        <v>0</v>
      </c>
      <c r="AN951" s="13"/>
      <c r="AO951" s="13">
        <v>0</v>
      </c>
      <c r="AP951" s="13">
        <f t="shared" si="250"/>
        <v>0</v>
      </c>
      <c r="AQ951" s="13"/>
      <c r="AR951" s="13">
        <f t="shared" si="251"/>
        <v>0</v>
      </c>
      <c r="AS951" s="13"/>
      <c r="AT951" s="13">
        <f t="shared" si="252"/>
        <v>0</v>
      </c>
      <c r="AU951" s="13"/>
      <c r="AV951" s="13">
        <f t="shared" si="253"/>
        <v>0</v>
      </c>
      <c r="AW951" s="13"/>
      <c r="AX951" s="13">
        <f t="shared" si="254"/>
        <v>0</v>
      </c>
      <c r="AY951" s="13"/>
      <c r="AZ951" s="13">
        <f t="shared" si="255"/>
        <v>0</v>
      </c>
      <c r="BA951" s="13"/>
      <c r="BB951" s="13">
        <f t="shared" si="256"/>
        <v>0</v>
      </c>
      <c r="BC951" s="13"/>
      <c r="BD951" s="13">
        <f t="shared" si="257"/>
        <v>0</v>
      </c>
      <c r="BE951" s="13"/>
      <c r="BF951" s="13">
        <f t="shared" si="258"/>
        <v>0</v>
      </c>
      <c r="BG951" s="13"/>
      <c r="BH951" s="13">
        <f t="shared" si="259"/>
        <v>790687.57359048049</v>
      </c>
      <c r="BI951" s="13">
        <f t="shared" si="260"/>
        <v>790700</v>
      </c>
      <c r="BJ951" s="13">
        <v>805400</v>
      </c>
    </row>
    <row r="952" spans="1:62" x14ac:dyDescent="0.25">
      <c r="A952" t="s">
        <v>874</v>
      </c>
      <c r="B952" s="13">
        <v>1210</v>
      </c>
      <c r="C952">
        <v>513199</v>
      </c>
      <c r="D952">
        <v>1</v>
      </c>
      <c r="E952">
        <v>0</v>
      </c>
      <c r="F952">
        <v>0</v>
      </c>
      <c r="G952">
        <v>0</v>
      </c>
      <c r="H952">
        <v>0</v>
      </c>
      <c r="I952" t="s">
        <v>61</v>
      </c>
      <c r="J952">
        <v>514705</v>
      </c>
      <c r="K952" t="s">
        <v>529</v>
      </c>
      <c r="L952">
        <v>514705</v>
      </c>
      <c r="M952" t="s">
        <v>529</v>
      </c>
      <c r="N952">
        <v>514705</v>
      </c>
      <c r="O952" t="s">
        <v>529</v>
      </c>
      <c r="P952">
        <v>514705</v>
      </c>
      <c r="Q952" t="s">
        <v>529</v>
      </c>
      <c r="R952" s="13">
        <v>279003.94482876809</v>
      </c>
      <c r="S952" s="13"/>
      <c r="T952" s="13"/>
      <c r="U952" s="13"/>
      <c r="V952" s="13">
        <f t="shared" si="244"/>
        <v>0</v>
      </c>
      <c r="W952" s="13"/>
      <c r="X952" s="13">
        <f t="shared" si="245"/>
        <v>0</v>
      </c>
      <c r="Y952" s="13"/>
      <c r="Z952" s="13">
        <f t="shared" si="246"/>
        <v>0</v>
      </c>
      <c r="AA952" s="13"/>
      <c r="AB952" s="13">
        <f t="shared" si="247"/>
        <v>0</v>
      </c>
      <c r="AC952" s="13"/>
      <c r="AD952" s="13"/>
      <c r="AE952" s="13"/>
      <c r="AF952" s="13"/>
      <c r="AG952" s="13"/>
      <c r="AH952" s="13"/>
      <c r="AI952" s="13"/>
      <c r="AJ952" s="13"/>
      <c r="AK952" s="13">
        <f t="shared" si="248"/>
        <v>0</v>
      </c>
      <c r="AL952" s="13"/>
      <c r="AM952" s="13">
        <f t="shared" si="249"/>
        <v>0</v>
      </c>
      <c r="AN952" s="13"/>
      <c r="AO952" s="13">
        <v>0</v>
      </c>
      <c r="AP952" s="13">
        <f t="shared" si="250"/>
        <v>0</v>
      </c>
      <c r="AQ952" s="13"/>
      <c r="AR952" s="13">
        <f t="shared" si="251"/>
        <v>0</v>
      </c>
      <c r="AS952" s="13"/>
      <c r="AT952" s="13">
        <f t="shared" si="252"/>
        <v>0</v>
      </c>
      <c r="AU952" s="13"/>
      <c r="AV952" s="13">
        <f t="shared" si="253"/>
        <v>0</v>
      </c>
      <c r="AW952" s="13"/>
      <c r="AX952" s="13">
        <f t="shared" si="254"/>
        <v>0</v>
      </c>
      <c r="AY952" s="13"/>
      <c r="AZ952" s="13">
        <f t="shared" si="255"/>
        <v>0</v>
      </c>
      <c r="BA952" s="13"/>
      <c r="BB952" s="13">
        <f t="shared" si="256"/>
        <v>0</v>
      </c>
      <c r="BC952" s="13"/>
      <c r="BD952" s="13">
        <f t="shared" si="257"/>
        <v>0</v>
      </c>
      <c r="BE952" s="13"/>
      <c r="BF952" s="13">
        <f t="shared" si="258"/>
        <v>0</v>
      </c>
      <c r="BG952" s="13"/>
      <c r="BH952" s="13">
        <f t="shared" si="259"/>
        <v>279003.94482876809</v>
      </c>
      <c r="BI952" s="13">
        <f t="shared" si="260"/>
        <v>279000</v>
      </c>
      <c r="BJ952" s="13">
        <v>283900</v>
      </c>
    </row>
    <row r="953" spans="1:62" x14ac:dyDescent="0.25">
      <c r="A953" s="3" t="s">
        <v>1443</v>
      </c>
      <c r="B953" s="13">
        <v>304</v>
      </c>
      <c r="C953">
        <v>584436</v>
      </c>
      <c r="D953">
        <v>1</v>
      </c>
      <c r="E953">
        <v>1</v>
      </c>
      <c r="F953">
        <v>0</v>
      </c>
      <c r="G953">
        <v>0</v>
      </c>
      <c r="H953">
        <v>0</v>
      </c>
      <c r="I953" t="s">
        <v>30</v>
      </c>
      <c r="J953">
        <v>584436</v>
      </c>
      <c r="K953" t="s">
        <v>1443</v>
      </c>
      <c r="L953">
        <v>584649</v>
      </c>
      <c r="M953" t="s">
        <v>185</v>
      </c>
      <c r="N953">
        <v>584649</v>
      </c>
      <c r="O953" t="s">
        <v>185</v>
      </c>
      <c r="P953">
        <v>584649</v>
      </c>
      <c r="Q953" t="s">
        <v>185</v>
      </c>
      <c r="R953" s="13">
        <v>71419.609182490065</v>
      </c>
      <c r="S953" s="13">
        <v>1395</v>
      </c>
      <c r="T953" s="13">
        <v>74704.877619812396</v>
      </c>
      <c r="U953" s="13"/>
      <c r="V953" s="13">
        <f t="shared" si="244"/>
        <v>0</v>
      </c>
      <c r="W953" s="13">
        <v>21</v>
      </c>
      <c r="X953" s="13">
        <f t="shared" si="245"/>
        <v>62244</v>
      </c>
      <c r="Y953" s="13">
        <v>12</v>
      </c>
      <c r="Z953" s="13">
        <f t="shared" si="246"/>
        <v>11856</v>
      </c>
      <c r="AA953" s="13">
        <v>2</v>
      </c>
      <c r="AB953" s="13">
        <f t="shared" si="247"/>
        <v>494</v>
      </c>
      <c r="AC953" s="13"/>
      <c r="AD953" s="13"/>
      <c r="AE953" s="13"/>
      <c r="AF953" s="13"/>
      <c r="AG953" s="13"/>
      <c r="AH953" s="13"/>
      <c r="AI953" s="13"/>
      <c r="AJ953" s="13"/>
      <c r="AK953" s="13">
        <f t="shared" si="248"/>
        <v>0</v>
      </c>
      <c r="AL953" s="13"/>
      <c r="AM953" s="13">
        <f t="shared" si="249"/>
        <v>0</v>
      </c>
      <c r="AN953" s="13"/>
      <c r="AO953" s="13">
        <v>0</v>
      </c>
      <c r="AP953" s="13">
        <f t="shared" si="250"/>
        <v>0</v>
      </c>
      <c r="AQ953" s="13"/>
      <c r="AR953" s="13">
        <f t="shared" si="251"/>
        <v>0</v>
      </c>
      <c r="AS953" s="13"/>
      <c r="AT953" s="13">
        <f t="shared" si="252"/>
        <v>0</v>
      </c>
      <c r="AU953" s="13"/>
      <c r="AV953" s="13">
        <f t="shared" si="253"/>
        <v>0</v>
      </c>
      <c r="AW953" s="13"/>
      <c r="AX953" s="13">
        <f t="shared" si="254"/>
        <v>0</v>
      </c>
      <c r="AY953" s="13"/>
      <c r="AZ953" s="13">
        <f t="shared" si="255"/>
        <v>0</v>
      </c>
      <c r="BA953" s="13"/>
      <c r="BB953" s="13">
        <f t="shared" si="256"/>
        <v>0</v>
      </c>
      <c r="BC953" s="13"/>
      <c r="BD953" s="13">
        <f t="shared" si="257"/>
        <v>0</v>
      </c>
      <c r="BE953" s="13"/>
      <c r="BF953" s="13">
        <f t="shared" si="258"/>
        <v>0</v>
      </c>
      <c r="BG953" s="13"/>
      <c r="BH953" s="13">
        <f t="shared" si="259"/>
        <v>220718.48680230248</v>
      </c>
      <c r="BI953" s="13">
        <f t="shared" si="260"/>
        <v>220700</v>
      </c>
      <c r="BJ953" s="13">
        <v>193500</v>
      </c>
    </row>
    <row r="954" spans="1:62" x14ac:dyDescent="0.25">
      <c r="A954" t="s">
        <v>1444</v>
      </c>
      <c r="B954" s="13">
        <v>430</v>
      </c>
      <c r="C954">
        <v>590550</v>
      </c>
      <c r="D954">
        <v>1</v>
      </c>
      <c r="E954">
        <v>0</v>
      </c>
      <c r="F954">
        <v>0</v>
      </c>
      <c r="G954">
        <v>0</v>
      </c>
      <c r="H954">
        <v>0</v>
      </c>
      <c r="I954" t="s">
        <v>75</v>
      </c>
      <c r="J954">
        <v>590266</v>
      </c>
      <c r="K954" t="s">
        <v>96</v>
      </c>
      <c r="L954">
        <v>590266</v>
      </c>
      <c r="M954" t="s">
        <v>96</v>
      </c>
      <c r="N954">
        <v>590266</v>
      </c>
      <c r="O954" t="s">
        <v>96</v>
      </c>
      <c r="P954">
        <v>590266</v>
      </c>
      <c r="Q954" t="s">
        <v>96</v>
      </c>
      <c r="R954" s="13">
        <v>100659.76905742708</v>
      </c>
      <c r="S954" s="13"/>
      <c r="T954" s="13"/>
      <c r="U954" s="13"/>
      <c r="V954" s="13">
        <f t="shared" si="244"/>
        <v>0</v>
      </c>
      <c r="W954" s="13"/>
      <c r="X954" s="13">
        <f t="shared" si="245"/>
        <v>0</v>
      </c>
      <c r="Y954" s="13"/>
      <c r="Z954" s="13">
        <f t="shared" si="246"/>
        <v>0</v>
      </c>
      <c r="AA954" s="13"/>
      <c r="AB954" s="13">
        <f t="shared" si="247"/>
        <v>0</v>
      </c>
      <c r="AC954" s="13"/>
      <c r="AD954" s="13"/>
      <c r="AE954" s="13"/>
      <c r="AF954" s="13"/>
      <c r="AG954" s="13"/>
      <c r="AH954" s="13"/>
      <c r="AI954" s="13"/>
      <c r="AJ954" s="13"/>
      <c r="AK954" s="13">
        <f t="shared" si="248"/>
        <v>0</v>
      </c>
      <c r="AL954" s="13"/>
      <c r="AM954" s="13">
        <f t="shared" si="249"/>
        <v>0</v>
      </c>
      <c r="AN954" s="13"/>
      <c r="AO954" s="13">
        <v>0</v>
      </c>
      <c r="AP954" s="13">
        <f t="shared" si="250"/>
        <v>0</v>
      </c>
      <c r="AQ954" s="13"/>
      <c r="AR954" s="13">
        <f t="shared" si="251"/>
        <v>0</v>
      </c>
      <c r="AS954" s="13"/>
      <c r="AT954" s="13">
        <f t="shared" si="252"/>
        <v>0</v>
      </c>
      <c r="AU954" s="13"/>
      <c r="AV954" s="13">
        <f t="shared" si="253"/>
        <v>0</v>
      </c>
      <c r="AW954" s="13"/>
      <c r="AX954" s="13">
        <f t="shared" si="254"/>
        <v>0</v>
      </c>
      <c r="AY954" s="13"/>
      <c r="AZ954" s="13">
        <f t="shared" si="255"/>
        <v>0</v>
      </c>
      <c r="BA954" s="13"/>
      <c r="BB954" s="13">
        <f t="shared" si="256"/>
        <v>0</v>
      </c>
      <c r="BC954" s="13"/>
      <c r="BD954" s="13">
        <f t="shared" si="257"/>
        <v>0</v>
      </c>
      <c r="BE954" s="13"/>
      <c r="BF954" s="13">
        <f t="shared" si="258"/>
        <v>0</v>
      </c>
      <c r="BG954" s="13"/>
      <c r="BH954" s="13">
        <f t="shared" si="259"/>
        <v>100659.76905742708</v>
      </c>
      <c r="BI954" s="13">
        <f t="shared" si="260"/>
        <v>100700</v>
      </c>
      <c r="BJ954" s="13">
        <v>98900</v>
      </c>
    </row>
    <row r="955" spans="1:62" x14ac:dyDescent="0.25">
      <c r="A955" t="s">
        <v>1445</v>
      </c>
      <c r="B955" s="13">
        <v>105</v>
      </c>
      <c r="C955">
        <v>587061</v>
      </c>
      <c r="D955">
        <v>1</v>
      </c>
      <c r="E955">
        <v>0</v>
      </c>
      <c r="F955">
        <v>0</v>
      </c>
      <c r="G955">
        <v>0</v>
      </c>
      <c r="H955">
        <v>0</v>
      </c>
      <c r="I955" t="s">
        <v>75</v>
      </c>
      <c r="J955">
        <v>587591</v>
      </c>
      <c r="K955" t="s">
        <v>522</v>
      </c>
      <c r="L955">
        <v>587591</v>
      </c>
      <c r="M955" t="s">
        <v>522</v>
      </c>
      <c r="N955">
        <v>588024</v>
      </c>
      <c r="O955" t="s">
        <v>523</v>
      </c>
      <c r="P955">
        <v>588024</v>
      </c>
      <c r="Q955" t="s">
        <v>523</v>
      </c>
      <c r="R955" s="13">
        <v>70488.701001315436</v>
      </c>
      <c r="S955" s="13"/>
      <c r="T955" s="13"/>
      <c r="U955" s="13"/>
      <c r="V955" s="13">
        <f t="shared" si="244"/>
        <v>0</v>
      </c>
      <c r="W955" s="13"/>
      <c r="X955" s="13">
        <f t="shared" si="245"/>
        <v>0</v>
      </c>
      <c r="Y955" s="13"/>
      <c r="Z955" s="13">
        <f t="shared" si="246"/>
        <v>0</v>
      </c>
      <c r="AA955" s="13"/>
      <c r="AB955" s="13">
        <f t="shared" si="247"/>
        <v>0</v>
      </c>
      <c r="AC955" s="13"/>
      <c r="AD955" s="13"/>
      <c r="AE955" s="13"/>
      <c r="AF955" s="13"/>
      <c r="AG955" s="13"/>
      <c r="AH955" s="13"/>
      <c r="AI955" s="13"/>
      <c r="AJ955" s="13"/>
      <c r="AK955" s="13">
        <f t="shared" si="248"/>
        <v>0</v>
      </c>
      <c r="AL955" s="13"/>
      <c r="AM955" s="13">
        <f t="shared" si="249"/>
        <v>0</v>
      </c>
      <c r="AN955" s="13"/>
      <c r="AO955" s="13">
        <v>0</v>
      </c>
      <c r="AP955" s="13">
        <f t="shared" si="250"/>
        <v>0</v>
      </c>
      <c r="AQ955" s="13"/>
      <c r="AR955" s="13">
        <f t="shared" si="251"/>
        <v>0</v>
      </c>
      <c r="AS955" s="13"/>
      <c r="AT955" s="13">
        <f t="shared" si="252"/>
        <v>0</v>
      </c>
      <c r="AU955" s="13"/>
      <c r="AV955" s="13">
        <f t="shared" si="253"/>
        <v>0</v>
      </c>
      <c r="AW955" s="13"/>
      <c r="AX955" s="13">
        <f t="shared" si="254"/>
        <v>0</v>
      </c>
      <c r="AY955" s="13"/>
      <c r="AZ955" s="13">
        <f t="shared" si="255"/>
        <v>0</v>
      </c>
      <c r="BA955" s="13"/>
      <c r="BB955" s="13">
        <f t="shared" si="256"/>
        <v>0</v>
      </c>
      <c r="BC955" s="13"/>
      <c r="BD955" s="13">
        <f t="shared" si="257"/>
        <v>0</v>
      </c>
      <c r="BE955" s="13"/>
      <c r="BF955" s="13">
        <f t="shared" si="258"/>
        <v>0</v>
      </c>
      <c r="BG955" s="13"/>
      <c r="BH955" s="13">
        <f t="shared" si="259"/>
        <v>70488.701001315436</v>
      </c>
      <c r="BI955" s="13">
        <f t="shared" si="260"/>
        <v>70500</v>
      </c>
      <c r="BJ955" s="13">
        <v>70800</v>
      </c>
    </row>
    <row r="956" spans="1:62" x14ac:dyDescent="0.25">
      <c r="A956" t="s">
        <v>1446</v>
      </c>
      <c r="B956" s="13">
        <v>582</v>
      </c>
      <c r="C956">
        <v>567931</v>
      </c>
      <c r="D956">
        <v>1</v>
      </c>
      <c r="E956">
        <v>0</v>
      </c>
      <c r="F956">
        <v>0</v>
      </c>
      <c r="G956">
        <v>0</v>
      </c>
      <c r="H956">
        <v>0</v>
      </c>
      <c r="I956" t="s">
        <v>85</v>
      </c>
      <c r="J956">
        <v>554804</v>
      </c>
      <c r="K956" t="s">
        <v>1447</v>
      </c>
      <c r="L956">
        <v>554804</v>
      </c>
      <c r="M956" t="s">
        <v>1447</v>
      </c>
      <c r="N956">
        <v>554804</v>
      </c>
      <c r="O956" t="s">
        <v>1447</v>
      </c>
      <c r="P956">
        <v>554804</v>
      </c>
      <c r="Q956" t="s">
        <v>1447</v>
      </c>
      <c r="R956" s="13">
        <v>135743.36834587899</v>
      </c>
      <c r="S956" s="13"/>
      <c r="T956" s="13"/>
      <c r="U956" s="13"/>
      <c r="V956" s="13">
        <f t="shared" si="244"/>
        <v>0</v>
      </c>
      <c r="W956" s="13"/>
      <c r="X956" s="13">
        <f t="shared" si="245"/>
        <v>0</v>
      </c>
      <c r="Y956" s="13"/>
      <c r="Z956" s="13">
        <f t="shared" si="246"/>
        <v>0</v>
      </c>
      <c r="AA956" s="13"/>
      <c r="AB956" s="13">
        <f t="shared" si="247"/>
        <v>0</v>
      </c>
      <c r="AC956" s="13"/>
      <c r="AD956" s="13"/>
      <c r="AE956" s="13"/>
      <c r="AF956" s="13"/>
      <c r="AG956" s="13"/>
      <c r="AH956" s="13"/>
      <c r="AI956" s="13"/>
      <c r="AJ956" s="13"/>
      <c r="AK956" s="13">
        <f t="shared" si="248"/>
        <v>0</v>
      </c>
      <c r="AL956" s="13"/>
      <c r="AM956" s="13">
        <f t="shared" si="249"/>
        <v>0</v>
      </c>
      <c r="AN956" s="13"/>
      <c r="AO956" s="13">
        <v>0</v>
      </c>
      <c r="AP956" s="13">
        <f t="shared" si="250"/>
        <v>0</v>
      </c>
      <c r="AQ956" s="13"/>
      <c r="AR956" s="13">
        <f t="shared" si="251"/>
        <v>0</v>
      </c>
      <c r="AS956" s="13"/>
      <c r="AT956" s="13">
        <f t="shared" si="252"/>
        <v>0</v>
      </c>
      <c r="AU956" s="13"/>
      <c r="AV956" s="13">
        <f t="shared" si="253"/>
        <v>0</v>
      </c>
      <c r="AW956" s="13"/>
      <c r="AX956" s="13">
        <f t="shared" si="254"/>
        <v>0</v>
      </c>
      <c r="AY956" s="13"/>
      <c r="AZ956" s="13">
        <f t="shared" si="255"/>
        <v>0</v>
      </c>
      <c r="BA956" s="13"/>
      <c r="BB956" s="13">
        <f t="shared" si="256"/>
        <v>0</v>
      </c>
      <c r="BC956" s="13"/>
      <c r="BD956" s="13">
        <f t="shared" si="257"/>
        <v>0</v>
      </c>
      <c r="BE956" s="13"/>
      <c r="BF956" s="13">
        <f t="shared" si="258"/>
        <v>0</v>
      </c>
      <c r="BG956" s="13"/>
      <c r="BH956" s="13">
        <f t="shared" si="259"/>
        <v>135743.36834587899</v>
      </c>
      <c r="BI956" s="13">
        <f t="shared" si="260"/>
        <v>135700</v>
      </c>
      <c r="BJ956" s="13">
        <v>137600</v>
      </c>
    </row>
    <row r="957" spans="1:62" x14ac:dyDescent="0.25">
      <c r="A957" t="s">
        <v>1448</v>
      </c>
      <c r="B957" s="13">
        <v>94</v>
      </c>
      <c r="C957">
        <v>531987</v>
      </c>
      <c r="D957">
        <v>1</v>
      </c>
      <c r="E957">
        <v>0</v>
      </c>
      <c r="F957">
        <v>0</v>
      </c>
      <c r="G957">
        <v>0</v>
      </c>
      <c r="H957">
        <v>0</v>
      </c>
      <c r="I957" t="s">
        <v>26</v>
      </c>
      <c r="J957">
        <v>535001</v>
      </c>
      <c r="K957" t="s">
        <v>1449</v>
      </c>
      <c r="L957">
        <v>534676</v>
      </c>
      <c r="M957" t="s">
        <v>943</v>
      </c>
      <c r="N957">
        <v>534676</v>
      </c>
      <c r="O957" t="s">
        <v>943</v>
      </c>
      <c r="P957">
        <v>534676</v>
      </c>
      <c r="Q957" t="s">
        <v>943</v>
      </c>
      <c r="R957" s="13">
        <v>70488.701001315436</v>
      </c>
      <c r="S957" s="13"/>
      <c r="T957" s="13"/>
      <c r="U957" s="13"/>
      <c r="V957" s="13">
        <f t="shared" si="244"/>
        <v>0</v>
      </c>
      <c r="W957" s="13"/>
      <c r="X957" s="13">
        <f t="shared" si="245"/>
        <v>0</v>
      </c>
      <c r="Y957" s="13"/>
      <c r="Z957" s="13">
        <f t="shared" si="246"/>
        <v>0</v>
      </c>
      <c r="AA957" s="13"/>
      <c r="AB957" s="13">
        <f t="shared" si="247"/>
        <v>0</v>
      </c>
      <c r="AC957" s="13"/>
      <c r="AD957" s="13"/>
      <c r="AE957" s="13"/>
      <c r="AF957" s="13"/>
      <c r="AG957" s="13"/>
      <c r="AH957" s="13"/>
      <c r="AI957" s="13"/>
      <c r="AJ957" s="13"/>
      <c r="AK957" s="13">
        <f t="shared" si="248"/>
        <v>0</v>
      </c>
      <c r="AL957" s="13"/>
      <c r="AM957" s="13">
        <f t="shared" si="249"/>
        <v>0</v>
      </c>
      <c r="AN957" s="13"/>
      <c r="AO957" s="13">
        <v>0</v>
      </c>
      <c r="AP957" s="13">
        <f t="shared" si="250"/>
        <v>0</v>
      </c>
      <c r="AQ957" s="13"/>
      <c r="AR957" s="13">
        <f t="shared" si="251"/>
        <v>0</v>
      </c>
      <c r="AS957" s="13"/>
      <c r="AT957" s="13">
        <f t="shared" si="252"/>
        <v>0</v>
      </c>
      <c r="AU957" s="13"/>
      <c r="AV957" s="13">
        <f t="shared" si="253"/>
        <v>0</v>
      </c>
      <c r="AW957" s="13"/>
      <c r="AX957" s="13">
        <f t="shared" si="254"/>
        <v>0</v>
      </c>
      <c r="AY957" s="13"/>
      <c r="AZ957" s="13">
        <f t="shared" si="255"/>
        <v>0</v>
      </c>
      <c r="BA957" s="13"/>
      <c r="BB957" s="13">
        <f t="shared" si="256"/>
        <v>0</v>
      </c>
      <c r="BC957" s="13"/>
      <c r="BD957" s="13">
        <f t="shared" si="257"/>
        <v>0</v>
      </c>
      <c r="BE957" s="13"/>
      <c r="BF957" s="13">
        <f t="shared" si="258"/>
        <v>0</v>
      </c>
      <c r="BG957" s="13"/>
      <c r="BH957" s="13">
        <f t="shared" si="259"/>
        <v>70488.701001315436</v>
      </c>
      <c r="BI957" s="13">
        <f t="shared" si="260"/>
        <v>70500</v>
      </c>
      <c r="BJ957" s="13">
        <v>70800</v>
      </c>
    </row>
    <row r="958" spans="1:62" x14ac:dyDescent="0.25">
      <c r="A958" s="3" t="s">
        <v>1450</v>
      </c>
      <c r="B958" s="13">
        <v>1234</v>
      </c>
      <c r="C958">
        <v>554502</v>
      </c>
      <c r="D958">
        <v>1</v>
      </c>
      <c r="E958">
        <v>1</v>
      </c>
      <c r="F958">
        <v>0</v>
      </c>
      <c r="G958">
        <v>0</v>
      </c>
      <c r="H958">
        <v>0</v>
      </c>
      <c r="I958" t="s">
        <v>18</v>
      </c>
      <c r="J958">
        <v>554502</v>
      </c>
      <c r="K958" t="s">
        <v>1450</v>
      </c>
      <c r="L958">
        <v>554481</v>
      </c>
      <c r="M958" t="s">
        <v>87</v>
      </c>
      <c r="N958">
        <v>554481</v>
      </c>
      <c r="O958" t="s">
        <v>87</v>
      </c>
      <c r="P958">
        <v>554481</v>
      </c>
      <c r="Q958" t="s">
        <v>87</v>
      </c>
      <c r="R958" s="13">
        <v>284433.67409903399</v>
      </c>
      <c r="S958" s="13">
        <v>1789</v>
      </c>
      <c r="T958" s="13">
        <v>95752.280354016824</v>
      </c>
      <c r="U958" s="13"/>
      <c r="V958" s="13">
        <f t="shared" si="244"/>
        <v>0</v>
      </c>
      <c r="W958" s="13">
        <v>31</v>
      </c>
      <c r="X958" s="13">
        <f t="shared" si="245"/>
        <v>91884</v>
      </c>
      <c r="Y958" s="13">
        <v>16</v>
      </c>
      <c r="Z958" s="13">
        <f t="shared" si="246"/>
        <v>15808</v>
      </c>
      <c r="AA958" s="13">
        <v>5</v>
      </c>
      <c r="AB958" s="13">
        <f t="shared" si="247"/>
        <v>1235</v>
      </c>
      <c r="AC958" s="13"/>
      <c r="AD958" s="13"/>
      <c r="AE958" s="13"/>
      <c r="AF958" s="13"/>
      <c r="AG958" s="13"/>
      <c r="AH958" s="13"/>
      <c r="AI958" s="13"/>
      <c r="AJ958" s="13"/>
      <c r="AK958" s="13">
        <f t="shared" si="248"/>
        <v>0</v>
      </c>
      <c r="AL958" s="13"/>
      <c r="AM958" s="13">
        <f t="shared" si="249"/>
        <v>0</v>
      </c>
      <c r="AN958" s="13"/>
      <c r="AO958" s="13">
        <v>0</v>
      </c>
      <c r="AP958" s="13">
        <f t="shared" si="250"/>
        <v>0</v>
      </c>
      <c r="AQ958" s="13"/>
      <c r="AR958" s="13">
        <f t="shared" si="251"/>
        <v>0</v>
      </c>
      <c r="AS958" s="13"/>
      <c r="AT958" s="13">
        <f t="shared" si="252"/>
        <v>0</v>
      </c>
      <c r="AU958" s="13"/>
      <c r="AV958" s="13">
        <f t="shared" si="253"/>
        <v>0</v>
      </c>
      <c r="AW958" s="13"/>
      <c r="AX958" s="13">
        <f t="shared" si="254"/>
        <v>0</v>
      </c>
      <c r="AY958" s="13"/>
      <c r="AZ958" s="13">
        <f t="shared" si="255"/>
        <v>0</v>
      </c>
      <c r="BA958" s="13"/>
      <c r="BB958" s="13">
        <f t="shared" si="256"/>
        <v>0</v>
      </c>
      <c r="BC958" s="13"/>
      <c r="BD958" s="13">
        <f t="shared" si="257"/>
        <v>0</v>
      </c>
      <c r="BE958" s="13"/>
      <c r="BF958" s="13">
        <f t="shared" si="258"/>
        <v>0</v>
      </c>
      <c r="BG958" s="13"/>
      <c r="BH958" s="13">
        <f t="shared" si="259"/>
        <v>489112.9544530508</v>
      </c>
      <c r="BI958" s="13">
        <f t="shared" si="260"/>
        <v>489100</v>
      </c>
      <c r="BJ958" s="13">
        <v>505100</v>
      </c>
    </row>
    <row r="959" spans="1:62" x14ac:dyDescent="0.25">
      <c r="A959" t="s">
        <v>1451</v>
      </c>
      <c r="B959" s="13">
        <v>151</v>
      </c>
      <c r="C959">
        <v>562602</v>
      </c>
      <c r="D959">
        <v>1</v>
      </c>
      <c r="E959">
        <v>0</v>
      </c>
      <c r="F959">
        <v>0</v>
      </c>
      <c r="G959">
        <v>0</v>
      </c>
      <c r="H959">
        <v>0</v>
      </c>
      <c r="I959" t="s">
        <v>23</v>
      </c>
      <c r="J959">
        <v>547221</v>
      </c>
      <c r="K959" t="s">
        <v>1452</v>
      </c>
      <c r="L959">
        <v>545881</v>
      </c>
      <c r="M959" t="s">
        <v>145</v>
      </c>
      <c r="N959">
        <v>545881</v>
      </c>
      <c r="O959" t="s">
        <v>145</v>
      </c>
      <c r="P959">
        <v>545881</v>
      </c>
      <c r="Q959" t="s">
        <v>145</v>
      </c>
      <c r="R959" s="13">
        <v>70488.701001315436</v>
      </c>
      <c r="S959" s="13"/>
      <c r="T959" s="13"/>
      <c r="U959" s="13"/>
      <c r="V959" s="13">
        <f t="shared" si="244"/>
        <v>0</v>
      </c>
      <c r="W959" s="13"/>
      <c r="X959" s="13">
        <f t="shared" si="245"/>
        <v>0</v>
      </c>
      <c r="Y959" s="13"/>
      <c r="Z959" s="13">
        <f t="shared" si="246"/>
        <v>0</v>
      </c>
      <c r="AA959" s="13"/>
      <c r="AB959" s="13">
        <f t="shared" si="247"/>
        <v>0</v>
      </c>
      <c r="AC959" s="13"/>
      <c r="AD959" s="13"/>
      <c r="AE959" s="13"/>
      <c r="AF959" s="13"/>
      <c r="AG959" s="13"/>
      <c r="AH959" s="13"/>
      <c r="AI959" s="13"/>
      <c r="AJ959" s="13"/>
      <c r="AK959" s="13">
        <f t="shared" si="248"/>
        <v>0</v>
      </c>
      <c r="AL959" s="13"/>
      <c r="AM959" s="13">
        <f t="shared" si="249"/>
        <v>0</v>
      </c>
      <c r="AN959" s="13"/>
      <c r="AO959" s="13">
        <v>0</v>
      </c>
      <c r="AP959" s="13">
        <f t="shared" si="250"/>
        <v>0</v>
      </c>
      <c r="AQ959" s="13"/>
      <c r="AR959" s="13">
        <f t="shared" si="251"/>
        <v>0</v>
      </c>
      <c r="AS959" s="13"/>
      <c r="AT959" s="13">
        <f t="shared" si="252"/>
        <v>0</v>
      </c>
      <c r="AU959" s="13"/>
      <c r="AV959" s="13">
        <f t="shared" si="253"/>
        <v>0</v>
      </c>
      <c r="AW959" s="13"/>
      <c r="AX959" s="13">
        <f t="shared" si="254"/>
        <v>0</v>
      </c>
      <c r="AY959" s="13"/>
      <c r="AZ959" s="13">
        <f t="shared" si="255"/>
        <v>0</v>
      </c>
      <c r="BA959" s="13"/>
      <c r="BB959" s="13">
        <f t="shared" si="256"/>
        <v>0</v>
      </c>
      <c r="BC959" s="13"/>
      <c r="BD959" s="13">
        <f t="shared" si="257"/>
        <v>0</v>
      </c>
      <c r="BE959" s="13"/>
      <c r="BF959" s="13">
        <f t="shared" si="258"/>
        <v>0</v>
      </c>
      <c r="BG959" s="13"/>
      <c r="BH959" s="13">
        <f t="shared" si="259"/>
        <v>70488.701001315436</v>
      </c>
      <c r="BI959" s="13">
        <f t="shared" si="260"/>
        <v>70500</v>
      </c>
      <c r="BJ959" s="13">
        <v>70800</v>
      </c>
    </row>
    <row r="960" spans="1:62" x14ac:dyDescent="0.25">
      <c r="A960" t="s">
        <v>1453</v>
      </c>
      <c r="B960" s="13">
        <v>1037</v>
      </c>
      <c r="C960">
        <v>553051</v>
      </c>
      <c r="D960">
        <v>1</v>
      </c>
      <c r="E960">
        <v>0</v>
      </c>
      <c r="F960">
        <v>0</v>
      </c>
      <c r="G960">
        <v>0</v>
      </c>
      <c r="H960">
        <v>0</v>
      </c>
      <c r="I960" t="s">
        <v>38</v>
      </c>
      <c r="J960">
        <v>507920</v>
      </c>
      <c r="K960" t="s">
        <v>727</v>
      </c>
      <c r="L960">
        <v>507920</v>
      </c>
      <c r="M960" t="s">
        <v>727</v>
      </c>
      <c r="N960">
        <v>505927</v>
      </c>
      <c r="O960" t="s">
        <v>236</v>
      </c>
      <c r="P960">
        <v>505927</v>
      </c>
      <c r="Q960" t="s">
        <v>236</v>
      </c>
      <c r="R960" s="13">
        <v>239774.34049811322</v>
      </c>
      <c r="S960" s="13"/>
      <c r="T960" s="13"/>
      <c r="U960" s="13"/>
      <c r="V960" s="13">
        <f t="shared" si="244"/>
        <v>0</v>
      </c>
      <c r="W960" s="13"/>
      <c r="X960" s="13">
        <f t="shared" si="245"/>
        <v>0</v>
      </c>
      <c r="Y960" s="13"/>
      <c r="Z960" s="13">
        <f t="shared" si="246"/>
        <v>0</v>
      </c>
      <c r="AA960" s="13"/>
      <c r="AB960" s="13">
        <f t="shared" si="247"/>
        <v>0</v>
      </c>
      <c r="AC960" s="13"/>
      <c r="AD960" s="13"/>
      <c r="AE960" s="13"/>
      <c r="AF960" s="13"/>
      <c r="AG960" s="13"/>
      <c r="AH960" s="13"/>
      <c r="AI960" s="13"/>
      <c r="AJ960" s="13"/>
      <c r="AK960" s="13">
        <f t="shared" si="248"/>
        <v>0</v>
      </c>
      <c r="AL960" s="13"/>
      <c r="AM960" s="13">
        <f t="shared" si="249"/>
        <v>0</v>
      </c>
      <c r="AN960" s="13"/>
      <c r="AO960" s="13">
        <v>35</v>
      </c>
      <c r="AP960" s="13">
        <f t="shared" si="250"/>
        <v>1067500</v>
      </c>
      <c r="AQ960" s="13"/>
      <c r="AR960" s="13">
        <f t="shared" si="251"/>
        <v>0</v>
      </c>
      <c r="AS960" s="13"/>
      <c r="AT960" s="13">
        <f t="shared" si="252"/>
        <v>0</v>
      </c>
      <c r="AU960" s="13"/>
      <c r="AV960" s="13">
        <f t="shared" si="253"/>
        <v>0</v>
      </c>
      <c r="AW960" s="13"/>
      <c r="AX960" s="13">
        <f t="shared" si="254"/>
        <v>0</v>
      </c>
      <c r="AY960" s="13"/>
      <c r="AZ960" s="13">
        <f t="shared" si="255"/>
        <v>0</v>
      </c>
      <c r="BA960" s="13"/>
      <c r="BB960" s="13">
        <f t="shared" si="256"/>
        <v>0</v>
      </c>
      <c r="BC960" s="13"/>
      <c r="BD960" s="13">
        <f t="shared" si="257"/>
        <v>0</v>
      </c>
      <c r="BE960" s="13"/>
      <c r="BF960" s="13">
        <f t="shared" si="258"/>
        <v>0</v>
      </c>
      <c r="BG960" s="13"/>
      <c r="BH960" s="13">
        <f t="shared" si="259"/>
        <v>1307274.3404981133</v>
      </c>
      <c r="BI960" s="13">
        <f t="shared" si="260"/>
        <v>1307300</v>
      </c>
      <c r="BJ960" s="13">
        <v>1310000</v>
      </c>
    </row>
    <row r="961" spans="1:62" x14ac:dyDescent="0.25">
      <c r="A961" t="s">
        <v>1454</v>
      </c>
      <c r="B961" s="13">
        <v>540</v>
      </c>
      <c r="C961">
        <v>589454</v>
      </c>
      <c r="D961">
        <v>1</v>
      </c>
      <c r="E961">
        <v>0</v>
      </c>
      <c r="F961">
        <v>0</v>
      </c>
      <c r="G961">
        <v>0</v>
      </c>
      <c r="H961">
        <v>0</v>
      </c>
      <c r="I961" t="s">
        <v>61</v>
      </c>
      <c r="J961">
        <v>589764</v>
      </c>
      <c r="K961" t="s">
        <v>1333</v>
      </c>
      <c r="L961">
        <v>589756</v>
      </c>
      <c r="M961" t="s">
        <v>1334</v>
      </c>
      <c r="N961">
        <v>589756</v>
      </c>
      <c r="O961" t="s">
        <v>1334</v>
      </c>
      <c r="P961">
        <v>589250</v>
      </c>
      <c r="Q961" t="s">
        <v>60</v>
      </c>
      <c r="R961" s="13">
        <v>126068.17109211521</v>
      </c>
      <c r="S961" s="13"/>
      <c r="T961" s="13"/>
      <c r="U961" s="13"/>
      <c r="V961" s="13">
        <f t="shared" si="244"/>
        <v>0</v>
      </c>
      <c r="W961" s="13"/>
      <c r="X961" s="13">
        <f t="shared" si="245"/>
        <v>0</v>
      </c>
      <c r="Y961" s="13"/>
      <c r="Z961" s="13">
        <f t="shared" si="246"/>
        <v>0</v>
      </c>
      <c r="AA961" s="13"/>
      <c r="AB961" s="13">
        <f t="shared" si="247"/>
        <v>0</v>
      </c>
      <c r="AC961" s="13"/>
      <c r="AD961" s="13"/>
      <c r="AE961" s="13"/>
      <c r="AF961" s="13"/>
      <c r="AG961" s="13"/>
      <c r="AH961" s="13"/>
      <c r="AI961" s="13"/>
      <c r="AJ961" s="13"/>
      <c r="AK961" s="13">
        <f t="shared" si="248"/>
        <v>0</v>
      </c>
      <c r="AL961" s="13"/>
      <c r="AM961" s="13">
        <f t="shared" si="249"/>
        <v>0</v>
      </c>
      <c r="AN961" s="13"/>
      <c r="AO961" s="13">
        <v>0</v>
      </c>
      <c r="AP961" s="13">
        <f t="shared" si="250"/>
        <v>0</v>
      </c>
      <c r="AQ961" s="13"/>
      <c r="AR961" s="13">
        <f t="shared" si="251"/>
        <v>0</v>
      </c>
      <c r="AS961" s="13"/>
      <c r="AT961" s="13">
        <f t="shared" si="252"/>
        <v>0</v>
      </c>
      <c r="AU961" s="13"/>
      <c r="AV961" s="13">
        <f t="shared" si="253"/>
        <v>0</v>
      </c>
      <c r="AW961" s="13"/>
      <c r="AX961" s="13">
        <f t="shared" si="254"/>
        <v>0</v>
      </c>
      <c r="AY961" s="13"/>
      <c r="AZ961" s="13">
        <f t="shared" si="255"/>
        <v>0</v>
      </c>
      <c r="BA961" s="13"/>
      <c r="BB961" s="13">
        <f t="shared" si="256"/>
        <v>0</v>
      </c>
      <c r="BC961" s="13"/>
      <c r="BD961" s="13">
        <f t="shared" si="257"/>
        <v>0</v>
      </c>
      <c r="BE961" s="13"/>
      <c r="BF961" s="13">
        <f t="shared" si="258"/>
        <v>0</v>
      </c>
      <c r="BG961" s="13"/>
      <c r="BH961" s="13">
        <f t="shared" si="259"/>
        <v>126068.17109211521</v>
      </c>
      <c r="BI961" s="13">
        <f t="shared" si="260"/>
        <v>126100</v>
      </c>
      <c r="BJ961" s="13">
        <v>126300</v>
      </c>
    </row>
    <row r="962" spans="1:62" x14ac:dyDescent="0.25">
      <c r="A962" s="3" t="s">
        <v>1454</v>
      </c>
      <c r="B962" s="13">
        <v>1360</v>
      </c>
      <c r="C962">
        <v>568392</v>
      </c>
      <c r="D962">
        <v>1</v>
      </c>
      <c r="E962">
        <v>1</v>
      </c>
      <c r="F962">
        <v>0</v>
      </c>
      <c r="G962">
        <v>0</v>
      </c>
      <c r="H962">
        <v>0</v>
      </c>
      <c r="I962" t="s">
        <v>61</v>
      </c>
      <c r="J962">
        <v>568392</v>
      </c>
      <c r="K962" t="s">
        <v>1454</v>
      </c>
      <c r="L962">
        <v>505366</v>
      </c>
      <c r="M962" t="s">
        <v>1455</v>
      </c>
      <c r="N962">
        <v>500496</v>
      </c>
      <c r="O962" t="s">
        <v>94</v>
      </c>
      <c r="P962">
        <v>500496</v>
      </c>
      <c r="Q962" t="s">
        <v>94</v>
      </c>
      <c r="R962" s="13">
        <v>312892.07110936707</v>
      </c>
      <c r="S962" s="13">
        <v>1360</v>
      </c>
      <c r="T962" s="13">
        <v>72834.334717919424</v>
      </c>
      <c r="U962" s="13"/>
      <c r="V962" s="13">
        <f t="shared" si="244"/>
        <v>0</v>
      </c>
      <c r="W962" s="13">
        <v>4</v>
      </c>
      <c r="X962" s="13">
        <f t="shared" si="245"/>
        <v>11856</v>
      </c>
      <c r="Y962" s="13">
        <v>4</v>
      </c>
      <c r="Z962" s="13">
        <f t="shared" si="246"/>
        <v>3952</v>
      </c>
      <c r="AA962" s="13"/>
      <c r="AB962" s="13">
        <f t="shared" si="247"/>
        <v>0</v>
      </c>
      <c r="AC962" s="13"/>
      <c r="AD962" s="13"/>
      <c r="AE962" s="13"/>
      <c r="AF962" s="13"/>
      <c r="AG962" s="13"/>
      <c r="AH962" s="13"/>
      <c r="AI962" s="13"/>
      <c r="AJ962" s="13"/>
      <c r="AK962" s="13">
        <f t="shared" si="248"/>
        <v>0</v>
      </c>
      <c r="AL962" s="13"/>
      <c r="AM962" s="13">
        <f t="shared" si="249"/>
        <v>0</v>
      </c>
      <c r="AN962" s="13"/>
      <c r="AO962" s="13">
        <v>0</v>
      </c>
      <c r="AP962" s="13">
        <f t="shared" si="250"/>
        <v>0</v>
      </c>
      <c r="AQ962" s="13"/>
      <c r="AR962" s="13">
        <f t="shared" si="251"/>
        <v>0</v>
      </c>
      <c r="AS962" s="13"/>
      <c r="AT962" s="13">
        <f t="shared" si="252"/>
        <v>0</v>
      </c>
      <c r="AU962" s="13"/>
      <c r="AV962" s="13">
        <f t="shared" si="253"/>
        <v>0</v>
      </c>
      <c r="AW962" s="13"/>
      <c r="AX962" s="13">
        <f t="shared" si="254"/>
        <v>0</v>
      </c>
      <c r="AY962" s="13"/>
      <c r="AZ962" s="13">
        <f t="shared" si="255"/>
        <v>0</v>
      </c>
      <c r="BA962" s="13"/>
      <c r="BB962" s="13">
        <f t="shared" si="256"/>
        <v>0</v>
      </c>
      <c r="BC962" s="13"/>
      <c r="BD962" s="13">
        <f t="shared" si="257"/>
        <v>0</v>
      </c>
      <c r="BE962" s="13"/>
      <c r="BF962" s="13">
        <f t="shared" si="258"/>
        <v>0</v>
      </c>
      <c r="BG962" s="13"/>
      <c r="BH962" s="13">
        <f t="shared" si="259"/>
        <v>401534.40582728648</v>
      </c>
      <c r="BI962" s="13">
        <f t="shared" si="260"/>
        <v>401500</v>
      </c>
      <c r="BJ962" s="13">
        <v>395800</v>
      </c>
    </row>
    <row r="963" spans="1:62" x14ac:dyDescent="0.25">
      <c r="A963" t="s">
        <v>1456</v>
      </c>
      <c r="B963" s="13">
        <v>317</v>
      </c>
      <c r="C963">
        <v>590568</v>
      </c>
      <c r="D963">
        <v>1</v>
      </c>
      <c r="E963">
        <v>0</v>
      </c>
      <c r="F963">
        <v>0</v>
      </c>
      <c r="G963">
        <v>0</v>
      </c>
      <c r="H963">
        <v>0</v>
      </c>
      <c r="I963" t="s">
        <v>75</v>
      </c>
      <c r="J963">
        <v>591181</v>
      </c>
      <c r="K963" t="s">
        <v>97</v>
      </c>
      <c r="L963">
        <v>591181</v>
      </c>
      <c r="M963" t="s">
        <v>97</v>
      </c>
      <c r="N963">
        <v>591181</v>
      </c>
      <c r="O963" t="s">
        <v>97</v>
      </c>
      <c r="P963">
        <v>591181</v>
      </c>
      <c r="Q963" t="s">
        <v>97</v>
      </c>
      <c r="R963" s="13">
        <v>74443.867657430834</v>
      </c>
      <c r="S963" s="13"/>
      <c r="T963" s="13"/>
      <c r="U963" s="13"/>
      <c r="V963" s="13">
        <f t="shared" si="244"/>
        <v>0</v>
      </c>
      <c r="W963" s="13"/>
      <c r="X963" s="13">
        <f t="shared" si="245"/>
        <v>0</v>
      </c>
      <c r="Y963" s="13"/>
      <c r="Z963" s="13">
        <f t="shared" si="246"/>
        <v>0</v>
      </c>
      <c r="AA963" s="13"/>
      <c r="AB963" s="13">
        <f t="shared" si="247"/>
        <v>0</v>
      </c>
      <c r="AC963" s="13"/>
      <c r="AD963" s="13"/>
      <c r="AE963" s="13"/>
      <c r="AF963" s="13"/>
      <c r="AG963" s="13"/>
      <c r="AH963" s="13"/>
      <c r="AI963" s="13"/>
      <c r="AJ963" s="13"/>
      <c r="AK963" s="13">
        <f t="shared" si="248"/>
        <v>0</v>
      </c>
      <c r="AL963" s="13"/>
      <c r="AM963" s="13">
        <f t="shared" si="249"/>
        <v>0</v>
      </c>
      <c r="AN963" s="13"/>
      <c r="AO963" s="13">
        <v>1</v>
      </c>
      <c r="AP963" s="13">
        <f t="shared" si="250"/>
        <v>30500</v>
      </c>
      <c r="AQ963" s="13"/>
      <c r="AR963" s="13">
        <f t="shared" si="251"/>
        <v>0</v>
      </c>
      <c r="AS963" s="13"/>
      <c r="AT963" s="13">
        <f t="shared" si="252"/>
        <v>0</v>
      </c>
      <c r="AU963" s="13"/>
      <c r="AV963" s="13">
        <f t="shared" si="253"/>
        <v>0</v>
      </c>
      <c r="AW963" s="13"/>
      <c r="AX963" s="13">
        <f t="shared" si="254"/>
        <v>0</v>
      </c>
      <c r="AY963" s="13"/>
      <c r="AZ963" s="13">
        <f t="shared" si="255"/>
        <v>0</v>
      </c>
      <c r="BA963" s="13"/>
      <c r="BB963" s="13">
        <f t="shared" si="256"/>
        <v>0</v>
      </c>
      <c r="BC963" s="13"/>
      <c r="BD963" s="13">
        <f t="shared" si="257"/>
        <v>0</v>
      </c>
      <c r="BE963" s="13"/>
      <c r="BF963" s="13">
        <f t="shared" si="258"/>
        <v>0</v>
      </c>
      <c r="BG963" s="13"/>
      <c r="BH963" s="13">
        <f t="shared" si="259"/>
        <v>104943.86765743083</v>
      </c>
      <c r="BI963" s="13">
        <f t="shared" si="260"/>
        <v>104900</v>
      </c>
      <c r="BJ963" s="13">
        <v>105200</v>
      </c>
    </row>
    <row r="964" spans="1:62" x14ac:dyDescent="0.25">
      <c r="A964" s="3" t="s">
        <v>1457</v>
      </c>
      <c r="B964" s="13">
        <v>1017</v>
      </c>
      <c r="C964">
        <v>586145</v>
      </c>
      <c r="D964">
        <v>1</v>
      </c>
      <c r="E964">
        <v>1</v>
      </c>
      <c r="F964">
        <v>0</v>
      </c>
      <c r="G964">
        <v>0</v>
      </c>
      <c r="H964">
        <v>0</v>
      </c>
      <c r="I964" t="s">
        <v>30</v>
      </c>
      <c r="J964">
        <v>586145</v>
      </c>
      <c r="K964" t="s">
        <v>1457</v>
      </c>
      <c r="L964">
        <v>586081</v>
      </c>
      <c r="M964" t="s">
        <v>971</v>
      </c>
      <c r="N964">
        <v>586081</v>
      </c>
      <c r="O964" t="s">
        <v>971</v>
      </c>
      <c r="P964">
        <v>586307</v>
      </c>
      <c r="Q964" t="s">
        <v>71</v>
      </c>
      <c r="R964" s="13">
        <v>235228.53073444453</v>
      </c>
      <c r="S964" s="13">
        <v>1017</v>
      </c>
      <c r="T964" s="13">
        <v>54494.950172986486</v>
      </c>
      <c r="U964" s="13"/>
      <c r="V964" s="13">
        <f t="shared" si="244"/>
        <v>0</v>
      </c>
      <c r="W964" s="13">
        <v>5</v>
      </c>
      <c r="X964" s="13">
        <f t="shared" si="245"/>
        <v>14820</v>
      </c>
      <c r="Y964" s="13">
        <v>12</v>
      </c>
      <c r="Z964" s="13">
        <f t="shared" si="246"/>
        <v>11856</v>
      </c>
      <c r="AA964" s="13">
        <v>1</v>
      </c>
      <c r="AB964" s="13">
        <f t="shared" si="247"/>
        <v>247</v>
      </c>
      <c r="AC964" s="13"/>
      <c r="AD964" s="13"/>
      <c r="AE964" s="13"/>
      <c r="AF964" s="13"/>
      <c r="AG964" s="13"/>
      <c r="AH964" s="13"/>
      <c r="AI964" s="13"/>
      <c r="AJ964" s="13"/>
      <c r="AK964" s="13">
        <f t="shared" si="248"/>
        <v>0</v>
      </c>
      <c r="AL964" s="13"/>
      <c r="AM964" s="13">
        <f t="shared" si="249"/>
        <v>0</v>
      </c>
      <c r="AN964" s="13"/>
      <c r="AO964" s="13">
        <v>1</v>
      </c>
      <c r="AP964" s="13">
        <f t="shared" si="250"/>
        <v>30500</v>
      </c>
      <c r="AQ964" s="13"/>
      <c r="AR964" s="13">
        <f t="shared" si="251"/>
        <v>0</v>
      </c>
      <c r="AS964" s="13"/>
      <c r="AT964" s="13">
        <f t="shared" si="252"/>
        <v>0</v>
      </c>
      <c r="AU964" s="13"/>
      <c r="AV964" s="13">
        <f t="shared" si="253"/>
        <v>0</v>
      </c>
      <c r="AW964" s="13"/>
      <c r="AX964" s="13">
        <f t="shared" si="254"/>
        <v>0</v>
      </c>
      <c r="AY964" s="13"/>
      <c r="AZ964" s="13">
        <f t="shared" si="255"/>
        <v>0</v>
      </c>
      <c r="BA964" s="13"/>
      <c r="BB964" s="13">
        <f t="shared" si="256"/>
        <v>0</v>
      </c>
      <c r="BC964" s="13"/>
      <c r="BD964" s="13">
        <f t="shared" si="257"/>
        <v>0</v>
      </c>
      <c r="BE964" s="13"/>
      <c r="BF964" s="13">
        <f t="shared" si="258"/>
        <v>0</v>
      </c>
      <c r="BG964" s="13"/>
      <c r="BH964" s="13">
        <f t="shared" si="259"/>
        <v>347146.48090743099</v>
      </c>
      <c r="BI964" s="13">
        <f t="shared" si="260"/>
        <v>347100</v>
      </c>
      <c r="BJ964" s="13">
        <v>366200</v>
      </c>
    </row>
    <row r="965" spans="1:62" x14ac:dyDescent="0.25">
      <c r="A965" t="s">
        <v>1457</v>
      </c>
      <c r="B965" s="13">
        <v>386</v>
      </c>
      <c r="C965">
        <v>562840</v>
      </c>
      <c r="D965">
        <v>1</v>
      </c>
      <c r="E965">
        <v>0</v>
      </c>
      <c r="F965">
        <v>0</v>
      </c>
      <c r="G965">
        <v>0</v>
      </c>
      <c r="H965">
        <v>0</v>
      </c>
      <c r="I965" t="s">
        <v>23</v>
      </c>
      <c r="J965">
        <v>547336</v>
      </c>
      <c r="K965" t="s">
        <v>981</v>
      </c>
      <c r="L965">
        <v>547336</v>
      </c>
      <c r="M965" t="s">
        <v>981</v>
      </c>
      <c r="N965">
        <v>547336</v>
      </c>
      <c r="O965" t="s">
        <v>981</v>
      </c>
      <c r="P965">
        <v>547336</v>
      </c>
      <c r="Q965" t="s">
        <v>981</v>
      </c>
      <c r="R965" s="13">
        <v>90466.525305584233</v>
      </c>
      <c r="S965" s="13"/>
      <c r="T965" s="13"/>
      <c r="U965" s="13"/>
      <c r="V965" s="13">
        <f t="shared" ref="V965:V1028" si="261">U965*741</f>
        <v>0</v>
      </c>
      <c r="W965" s="13"/>
      <c r="X965" s="13">
        <f t="shared" ref="X965:X1028" si="262">W965*2964</f>
        <v>0</v>
      </c>
      <c r="Y965" s="13"/>
      <c r="Z965" s="13">
        <f t="shared" ref="Z965:Z1028" si="263">Y965*988</f>
        <v>0</v>
      </c>
      <c r="AA965" s="13"/>
      <c r="AB965" s="13">
        <f t="shared" ref="AB965:AB1028" si="264">AA965*247</f>
        <v>0</v>
      </c>
      <c r="AC965" s="13"/>
      <c r="AD965" s="13"/>
      <c r="AE965" s="13"/>
      <c r="AF965" s="13"/>
      <c r="AG965" s="13"/>
      <c r="AH965" s="13"/>
      <c r="AI965" s="13"/>
      <c r="AJ965" s="13"/>
      <c r="AK965" s="13">
        <f t="shared" ref="AK965:AK1028" si="265">AJ965*139</f>
        <v>0</v>
      </c>
      <c r="AL965" s="13"/>
      <c r="AM965" s="13">
        <f t="shared" ref="AM965:AM1028" si="266">AL965*35</f>
        <v>0</v>
      </c>
      <c r="AN965" s="13"/>
      <c r="AO965" s="13">
        <v>0</v>
      </c>
      <c r="AP965" s="13">
        <f t="shared" ref="AP965:AP1028" si="267">AO965*30500</f>
        <v>0</v>
      </c>
      <c r="AQ965" s="13"/>
      <c r="AR965" s="13">
        <f t="shared" ref="AR965:AR1028" si="268">AQ965*2706</f>
        <v>0</v>
      </c>
      <c r="AS965" s="13"/>
      <c r="AT965" s="13">
        <f t="shared" ref="AT965:AT1028" si="269">AS965*139</f>
        <v>0</v>
      </c>
      <c r="AU965" s="13"/>
      <c r="AV965" s="13">
        <f t="shared" ref="AV965:AV1028" si="270">AU965*338</f>
        <v>0</v>
      </c>
      <c r="AW965" s="13"/>
      <c r="AX965" s="13">
        <f t="shared" ref="AX965:AX1028" si="271">AW965*108</f>
        <v>0</v>
      </c>
      <c r="AY965" s="13"/>
      <c r="AZ965" s="13">
        <f t="shared" ref="AZ965:AZ1028" si="272">AY965*81</f>
        <v>0</v>
      </c>
      <c r="BA965" s="13"/>
      <c r="BB965" s="13">
        <f t="shared" ref="BB965:BB1028" si="273">BA965*325</f>
        <v>0</v>
      </c>
      <c r="BC965" s="13"/>
      <c r="BD965" s="13">
        <f t="shared" ref="BD965:BD1028" si="274">BC965*406</f>
        <v>0</v>
      </c>
      <c r="BE965" s="13"/>
      <c r="BF965" s="13">
        <f t="shared" ref="BF965:BF1028" si="275">BE965*217</f>
        <v>0</v>
      </c>
      <c r="BG965" s="13"/>
      <c r="BH965" s="13">
        <f t="shared" ref="BH965:BH1028" si="276">R965+T965+V965+X965+Z965+AB965+AD965+AF965+AH965+AI965+AK965+AM965+AN965+AP965+AR965+AT965+AV965+AX965+AZ965+BB965+BD965+BF965+BG965</f>
        <v>90466.525305584233</v>
      </c>
      <c r="BI965" s="13">
        <f t="shared" ref="BI965:BI1028" si="277">ROUND(BH965/100,0)*100</f>
        <v>90500</v>
      </c>
      <c r="BJ965" s="13">
        <v>91700</v>
      </c>
    </row>
    <row r="966" spans="1:62" x14ac:dyDescent="0.25">
      <c r="A966" t="s">
        <v>1459</v>
      </c>
      <c r="B966" s="13">
        <v>109</v>
      </c>
      <c r="C966">
        <v>513181</v>
      </c>
      <c r="D966">
        <v>1</v>
      </c>
      <c r="E966">
        <v>0</v>
      </c>
      <c r="F966">
        <v>0</v>
      </c>
      <c r="G966">
        <v>0</v>
      </c>
      <c r="H966">
        <v>0</v>
      </c>
      <c r="I966" t="s">
        <v>26</v>
      </c>
      <c r="J966">
        <v>533947</v>
      </c>
      <c r="K966" t="s">
        <v>1460</v>
      </c>
      <c r="L966">
        <v>533165</v>
      </c>
      <c r="M966" t="s">
        <v>154</v>
      </c>
      <c r="N966">
        <v>533165</v>
      </c>
      <c r="O966" t="s">
        <v>154</v>
      </c>
      <c r="P966">
        <v>533165</v>
      </c>
      <c r="Q966" t="s">
        <v>154</v>
      </c>
      <c r="R966" s="13">
        <v>70488.701001315436</v>
      </c>
      <c r="S966" s="13"/>
      <c r="T966" s="13"/>
      <c r="U966" s="13"/>
      <c r="V966" s="13">
        <f t="shared" si="261"/>
        <v>0</v>
      </c>
      <c r="W966" s="13"/>
      <c r="X966" s="13">
        <f t="shared" si="262"/>
        <v>0</v>
      </c>
      <c r="Y966" s="13"/>
      <c r="Z966" s="13">
        <f t="shared" si="263"/>
        <v>0</v>
      </c>
      <c r="AA966" s="13"/>
      <c r="AB966" s="13">
        <f t="shared" si="264"/>
        <v>0</v>
      </c>
      <c r="AC966" s="13"/>
      <c r="AD966" s="13"/>
      <c r="AE966" s="13"/>
      <c r="AF966" s="13"/>
      <c r="AG966" s="13"/>
      <c r="AH966" s="13"/>
      <c r="AI966" s="13"/>
      <c r="AJ966" s="13"/>
      <c r="AK966" s="13">
        <f t="shared" si="265"/>
        <v>0</v>
      </c>
      <c r="AL966" s="13"/>
      <c r="AM966" s="13">
        <f t="shared" si="266"/>
        <v>0</v>
      </c>
      <c r="AN966" s="13"/>
      <c r="AO966" s="13">
        <v>0</v>
      </c>
      <c r="AP966" s="13">
        <f t="shared" si="267"/>
        <v>0</v>
      </c>
      <c r="AQ966" s="13"/>
      <c r="AR966" s="13">
        <f t="shared" si="268"/>
        <v>0</v>
      </c>
      <c r="AS966" s="13"/>
      <c r="AT966" s="13">
        <f t="shared" si="269"/>
        <v>0</v>
      </c>
      <c r="AU966" s="13"/>
      <c r="AV966" s="13">
        <f t="shared" si="270"/>
        <v>0</v>
      </c>
      <c r="AW966" s="13"/>
      <c r="AX966" s="13">
        <f t="shared" si="271"/>
        <v>0</v>
      </c>
      <c r="AY966" s="13"/>
      <c r="AZ966" s="13">
        <f t="shared" si="272"/>
        <v>0</v>
      </c>
      <c r="BA966" s="13"/>
      <c r="BB966" s="13">
        <f t="shared" si="273"/>
        <v>0</v>
      </c>
      <c r="BC966" s="13"/>
      <c r="BD966" s="13">
        <f t="shared" si="274"/>
        <v>0</v>
      </c>
      <c r="BE966" s="13"/>
      <c r="BF966" s="13">
        <f t="shared" si="275"/>
        <v>0</v>
      </c>
      <c r="BG966" s="13"/>
      <c r="BH966" s="13">
        <f t="shared" si="276"/>
        <v>70488.701001315436</v>
      </c>
      <c r="BI966" s="13">
        <f t="shared" si="277"/>
        <v>70500</v>
      </c>
      <c r="BJ966" s="13">
        <v>70800</v>
      </c>
    </row>
    <row r="967" spans="1:62" x14ac:dyDescent="0.25">
      <c r="A967" t="s">
        <v>1462</v>
      </c>
      <c r="B967" s="13">
        <v>191</v>
      </c>
      <c r="C967">
        <v>563048</v>
      </c>
      <c r="D967">
        <v>1</v>
      </c>
      <c r="E967">
        <v>0</v>
      </c>
      <c r="F967">
        <v>0</v>
      </c>
      <c r="G967">
        <v>0</v>
      </c>
      <c r="H967">
        <v>0</v>
      </c>
      <c r="I967" t="s">
        <v>85</v>
      </c>
      <c r="J967">
        <v>563129</v>
      </c>
      <c r="K967" t="s">
        <v>1463</v>
      </c>
      <c r="L967">
        <v>563129</v>
      </c>
      <c r="M967" t="s">
        <v>1463</v>
      </c>
      <c r="N967">
        <v>563129</v>
      </c>
      <c r="O967" t="s">
        <v>1463</v>
      </c>
      <c r="P967">
        <v>563102</v>
      </c>
      <c r="Q967" t="s">
        <v>1464</v>
      </c>
      <c r="R967" s="13">
        <v>70488.701001315436</v>
      </c>
      <c r="S967" s="13"/>
      <c r="T967" s="13"/>
      <c r="U967" s="13"/>
      <c r="V967" s="13">
        <f t="shared" si="261"/>
        <v>0</v>
      </c>
      <c r="W967" s="13"/>
      <c r="X967" s="13">
        <f t="shared" si="262"/>
        <v>0</v>
      </c>
      <c r="Y967" s="13"/>
      <c r="Z967" s="13">
        <f t="shared" si="263"/>
        <v>0</v>
      </c>
      <c r="AA967" s="13"/>
      <c r="AB967" s="13">
        <f t="shared" si="264"/>
        <v>0</v>
      </c>
      <c r="AC967" s="13"/>
      <c r="AD967" s="13"/>
      <c r="AE967" s="13"/>
      <c r="AF967" s="13"/>
      <c r="AG967" s="13"/>
      <c r="AH967" s="13"/>
      <c r="AI967" s="13"/>
      <c r="AJ967" s="13"/>
      <c r="AK967" s="13">
        <f t="shared" si="265"/>
        <v>0</v>
      </c>
      <c r="AL967" s="13"/>
      <c r="AM967" s="13">
        <f t="shared" si="266"/>
        <v>0</v>
      </c>
      <c r="AN967" s="13"/>
      <c r="AO967" s="13">
        <v>0</v>
      </c>
      <c r="AP967" s="13">
        <f t="shared" si="267"/>
        <v>0</v>
      </c>
      <c r="AQ967" s="13"/>
      <c r="AR967" s="13">
        <f t="shared" si="268"/>
        <v>0</v>
      </c>
      <c r="AS967" s="13"/>
      <c r="AT967" s="13">
        <f t="shared" si="269"/>
        <v>0</v>
      </c>
      <c r="AU967" s="13"/>
      <c r="AV967" s="13">
        <f t="shared" si="270"/>
        <v>0</v>
      </c>
      <c r="AW967" s="13"/>
      <c r="AX967" s="13">
        <f t="shared" si="271"/>
        <v>0</v>
      </c>
      <c r="AY967" s="13"/>
      <c r="AZ967" s="13">
        <f t="shared" si="272"/>
        <v>0</v>
      </c>
      <c r="BA967" s="13"/>
      <c r="BB967" s="13">
        <f t="shared" si="273"/>
        <v>0</v>
      </c>
      <c r="BC967" s="13"/>
      <c r="BD967" s="13">
        <f t="shared" si="274"/>
        <v>0</v>
      </c>
      <c r="BE967" s="13"/>
      <c r="BF967" s="13">
        <f t="shared" si="275"/>
        <v>0</v>
      </c>
      <c r="BG967" s="13"/>
      <c r="BH967" s="13">
        <f t="shared" si="276"/>
        <v>70488.701001315436</v>
      </c>
      <c r="BI967" s="13">
        <f t="shared" si="277"/>
        <v>70500</v>
      </c>
      <c r="BJ967" s="13">
        <v>70800</v>
      </c>
    </row>
    <row r="968" spans="1:62" x14ac:dyDescent="0.25">
      <c r="A968" t="s">
        <v>1465</v>
      </c>
      <c r="B968" s="13">
        <v>670</v>
      </c>
      <c r="C968">
        <v>582964</v>
      </c>
      <c r="D968">
        <v>1</v>
      </c>
      <c r="E968">
        <v>0</v>
      </c>
      <c r="F968">
        <v>0</v>
      </c>
      <c r="G968">
        <v>0</v>
      </c>
      <c r="H968">
        <v>0</v>
      </c>
      <c r="I968" t="s">
        <v>30</v>
      </c>
      <c r="J968">
        <v>583839</v>
      </c>
      <c r="K968" t="s">
        <v>93</v>
      </c>
      <c r="L968">
        <v>583782</v>
      </c>
      <c r="M968" t="s">
        <v>107</v>
      </c>
      <c r="N968">
        <v>583782</v>
      </c>
      <c r="O968" t="s">
        <v>107</v>
      </c>
      <c r="P968">
        <v>583782</v>
      </c>
      <c r="Q968" t="s">
        <v>107</v>
      </c>
      <c r="R968" s="13">
        <v>155971.77487619844</v>
      </c>
      <c r="S968" s="13"/>
      <c r="T968" s="13"/>
      <c r="U968" s="13"/>
      <c r="V968" s="13">
        <f t="shared" si="261"/>
        <v>0</v>
      </c>
      <c r="W968" s="13"/>
      <c r="X968" s="13">
        <f t="shared" si="262"/>
        <v>0</v>
      </c>
      <c r="Y968" s="13"/>
      <c r="Z968" s="13">
        <f t="shared" si="263"/>
        <v>0</v>
      </c>
      <c r="AA968" s="13"/>
      <c r="AB968" s="13">
        <f t="shared" si="264"/>
        <v>0</v>
      </c>
      <c r="AC968" s="13"/>
      <c r="AD968" s="13"/>
      <c r="AE968" s="13"/>
      <c r="AF968" s="13"/>
      <c r="AG968" s="13"/>
      <c r="AH968" s="13"/>
      <c r="AI968" s="13"/>
      <c r="AJ968" s="13"/>
      <c r="AK968" s="13">
        <f t="shared" si="265"/>
        <v>0</v>
      </c>
      <c r="AL968" s="13"/>
      <c r="AM968" s="13">
        <f t="shared" si="266"/>
        <v>0</v>
      </c>
      <c r="AN968" s="13"/>
      <c r="AO968" s="13">
        <v>0</v>
      </c>
      <c r="AP968" s="13">
        <f t="shared" si="267"/>
        <v>0</v>
      </c>
      <c r="AQ968" s="13"/>
      <c r="AR968" s="13">
        <f t="shared" si="268"/>
        <v>0</v>
      </c>
      <c r="AS968" s="13"/>
      <c r="AT968" s="13">
        <f t="shared" si="269"/>
        <v>0</v>
      </c>
      <c r="AU968" s="13"/>
      <c r="AV968" s="13">
        <f t="shared" si="270"/>
        <v>0</v>
      </c>
      <c r="AW968" s="13"/>
      <c r="AX968" s="13">
        <f t="shared" si="271"/>
        <v>0</v>
      </c>
      <c r="AY968" s="13"/>
      <c r="AZ968" s="13">
        <f t="shared" si="272"/>
        <v>0</v>
      </c>
      <c r="BA968" s="13"/>
      <c r="BB968" s="13">
        <f t="shared" si="273"/>
        <v>0</v>
      </c>
      <c r="BC968" s="13"/>
      <c r="BD968" s="13">
        <f t="shared" si="274"/>
        <v>0</v>
      </c>
      <c r="BE968" s="13"/>
      <c r="BF968" s="13">
        <f t="shared" si="275"/>
        <v>0</v>
      </c>
      <c r="BG968" s="13"/>
      <c r="BH968" s="13">
        <f t="shared" si="276"/>
        <v>155971.77487619844</v>
      </c>
      <c r="BI968" s="13">
        <f t="shared" si="277"/>
        <v>156000</v>
      </c>
      <c r="BJ968" s="13">
        <v>155400</v>
      </c>
    </row>
    <row r="969" spans="1:62" x14ac:dyDescent="0.25">
      <c r="A969" t="s">
        <v>1466</v>
      </c>
      <c r="B969" s="13">
        <v>482</v>
      </c>
      <c r="C969">
        <v>545279</v>
      </c>
      <c r="D969">
        <v>1</v>
      </c>
      <c r="E969">
        <v>0</v>
      </c>
      <c r="F969">
        <v>0</v>
      </c>
      <c r="G969">
        <v>0</v>
      </c>
      <c r="H969">
        <v>0</v>
      </c>
      <c r="I969" t="s">
        <v>61</v>
      </c>
      <c r="J969">
        <v>505188</v>
      </c>
      <c r="K969" t="s">
        <v>95</v>
      </c>
      <c r="L969">
        <v>505188</v>
      </c>
      <c r="M969" t="s">
        <v>95</v>
      </c>
      <c r="N969">
        <v>505188</v>
      </c>
      <c r="O969" t="s">
        <v>95</v>
      </c>
      <c r="P969">
        <v>505188</v>
      </c>
      <c r="Q969" t="s">
        <v>95</v>
      </c>
      <c r="R969" s="13">
        <v>112683.82518196524</v>
      </c>
      <c r="S969" s="13"/>
      <c r="T969" s="13"/>
      <c r="U969" s="13"/>
      <c r="V969" s="13">
        <f t="shared" si="261"/>
        <v>0</v>
      </c>
      <c r="W969" s="13"/>
      <c r="X969" s="13">
        <f t="shared" si="262"/>
        <v>0</v>
      </c>
      <c r="Y969" s="13"/>
      <c r="Z969" s="13">
        <f t="shared" si="263"/>
        <v>0</v>
      </c>
      <c r="AA969" s="13"/>
      <c r="AB969" s="13">
        <f t="shared" si="264"/>
        <v>0</v>
      </c>
      <c r="AC969" s="13"/>
      <c r="AD969" s="13"/>
      <c r="AE969" s="13"/>
      <c r="AF969" s="13"/>
      <c r="AG969" s="13"/>
      <c r="AH969" s="13"/>
      <c r="AI969" s="13"/>
      <c r="AJ969" s="13"/>
      <c r="AK969" s="13">
        <f t="shared" si="265"/>
        <v>0</v>
      </c>
      <c r="AL969" s="13"/>
      <c r="AM969" s="13">
        <f t="shared" si="266"/>
        <v>0</v>
      </c>
      <c r="AN969" s="13"/>
      <c r="AO969" s="13">
        <v>1</v>
      </c>
      <c r="AP969" s="13">
        <f t="shared" si="267"/>
        <v>30500</v>
      </c>
      <c r="AQ969" s="13"/>
      <c r="AR969" s="13">
        <f t="shared" si="268"/>
        <v>0</v>
      </c>
      <c r="AS969" s="13"/>
      <c r="AT969" s="13">
        <f t="shared" si="269"/>
        <v>0</v>
      </c>
      <c r="AU969" s="13"/>
      <c r="AV969" s="13">
        <f t="shared" si="270"/>
        <v>0</v>
      </c>
      <c r="AW969" s="13"/>
      <c r="AX969" s="13">
        <f t="shared" si="271"/>
        <v>0</v>
      </c>
      <c r="AY969" s="13"/>
      <c r="AZ969" s="13">
        <f t="shared" si="272"/>
        <v>0</v>
      </c>
      <c r="BA969" s="13"/>
      <c r="BB969" s="13">
        <f t="shared" si="273"/>
        <v>0</v>
      </c>
      <c r="BC969" s="13"/>
      <c r="BD969" s="13">
        <f t="shared" si="274"/>
        <v>0</v>
      </c>
      <c r="BE969" s="13"/>
      <c r="BF969" s="13">
        <f t="shared" si="275"/>
        <v>0</v>
      </c>
      <c r="BG969" s="13"/>
      <c r="BH969" s="13">
        <f t="shared" si="276"/>
        <v>143183.82518196525</v>
      </c>
      <c r="BI969" s="13">
        <f t="shared" si="277"/>
        <v>143200</v>
      </c>
      <c r="BJ969" s="13">
        <v>145500</v>
      </c>
    </row>
    <row r="970" spans="1:62" x14ac:dyDescent="0.25">
      <c r="A970" t="s">
        <v>1467</v>
      </c>
      <c r="B970" s="13">
        <v>345</v>
      </c>
      <c r="C970">
        <v>552313</v>
      </c>
      <c r="D970">
        <v>1</v>
      </c>
      <c r="E970">
        <v>0</v>
      </c>
      <c r="F970">
        <v>0</v>
      </c>
      <c r="G970">
        <v>0</v>
      </c>
      <c r="H970">
        <v>0</v>
      </c>
      <c r="I970" t="s">
        <v>61</v>
      </c>
      <c r="J970">
        <v>505188</v>
      </c>
      <c r="K970" t="s">
        <v>95</v>
      </c>
      <c r="L970">
        <v>505188</v>
      </c>
      <c r="M970" t="s">
        <v>95</v>
      </c>
      <c r="N970">
        <v>505188</v>
      </c>
      <c r="O970" t="s">
        <v>95</v>
      </c>
      <c r="P970">
        <v>505188</v>
      </c>
      <c r="Q970" t="s">
        <v>95</v>
      </c>
      <c r="R970" s="13">
        <v>80951.609568569955</v>
      </c>
      <c r="S970" s="13"/>
      <c r="T970" s="13"/>
      <c r="U970" s="13"/>
      <c r="V970" s="13">
        <f t="shared" si="261"/>
        <v>0</v>
      </c>
      <c r="W970" s="13"/>
      <c r="X970" s="13">
        <f t="shared" si="262"/>
        <v>0</v>
      </c>
      <c r="Y970" s="13"/>
      <c r="Z970" s="13">
        <f t="shared" si="263"/>
        <v>0</v>
      </c>
      <c r="AA970" s="13"/>
      <c r="AB970" s="13">
        <f t="shared" si="264"/>
        <v>0</v>
      </c>
      <c r="AC970" s="13"/>
      <c r="AD970" s="13"/>
      <c r="AE970" s="13"/>
      <c r="AF970" s="13"/>
      <c r="AG970" s="13"/>
      <c r="AH970" s="13"/>
      <c r="AI970" s="13"/>
      <c r="AJ970" s="13"/>
      <c r="AK970" s="13">
        <f t="shared" si="265"/>
        <v>0</v>
      </c>
      <c r="AL970" s="13"/>
      <c r="AM970" s="13">
        <f t="shared" si="266"/>
        <v>0</v>
      </c>
      <c r="AN970" s="13"/>
      <c r="AO970" s="13">
        <v>0</v>
      </c>
      <c r="AP970" s="13">
        <f t="shared" si="267"/>
        <v>0</v>
      </c>
      <c r="AQ970" s="13"/>
      <c r="AR970" s="13">
        <f t="shared" si="268"/>
        <v>0</v>
      </c>
      <c r="AS970" s="13"/>
      <c r="AT970" s="13">
        <f t="shared" si="269"/>
        <v>0</v>
      </c>
      <c r="AU970" s="13"/>
      <c r="AV970" s="13">
        <f t="shared" si="270"/>
        <v>0</v>
      </c>
      <c r="AW970" s="13"/>
      <c r="AX970" s="13">
        <f t="shared" si="271"/>
        <v>0</v>
      </c>
      <c r="AY970" s="13"/>
      <c r="AZ970" s="13">
        <f t="shared" si="272"/>
        <v>0</v>
      </c>
      <c r="BA970" s="13"/>
      <c r="BB970" s="13">
        <f t="shared" si="273"/>
        <v>0</v>
      </c>
      <c r="BC970" s="13"/>
      <c r="BD970" s="13">
        <f t="shared" si="274"/>
        <v>0</v>
      </c>
      <c r="BE970" s="13"/>
      <c r="BF970" s="13">
        <f t="shared" si="275"/>
        <v>0</v>
      </c>
      <c r="BG970" s="13"/>
      <c r="BH970" s="13">
        <f t="shared" si="276"/>
        <v>80951.609568569955</v>
      </c>
      <c r="BI970" s="13">
        <f t="shared" si="277"/>
        <v>81000</v>
      </c>
      <c r="BJ970" s="13">
        <v>79400</v>
      </c>
    </row>
    <row r="971" spans="1:62" x14ac:dyDescent="0.25">
      <c r="A971" s="3" t="s">
        <v>1058</v>
      </c>
      <c r="B971" s="13">
        <v>551</v>
      </c>
      <c r="C971">
        <v>513211</v>
      </c>
      <c r="D971">
        <v>1</v>
      </c>
      <c r="E971">
        <v>1</v>
      </c>
      <c r="F971">
        <v>0</v>
      </c>
      <c r="G971">
        <v>0</v>
      </c>
      <c r="H971">
        <v>0</v>
      </c>
      <c r="I971" t="s">
        <v>61</v>
      </c>
      <c r="J971">
        <v>513211</v>
      </c>
      <c r="K971" t="s">
        <v>1058</v>
      </c>
      <c r="L971">
        <v>513229</v>
      </c>
      <c r="M971" t="s">
        <v>356</v>
      </c>
      <c r="N971">
        <v>511382</v>
      </c>
      <c r="O971" t="s">
        <v>272</v>
      </c>
      <c r="P971">
        <v>511382</v>
      </c>
      <c r="Q971" t="s">
        <v>272</v>
      </c>
      <c r="R971" s="13">
        <v>128603.49350556711</v>
      </c>
      <c r="S971" s="13">
        <v>1125</v>
      </c>
      <c r="T971" s="13">
        <v>60271.088510970032</v>
      </c>
      <c r="U971" s="13"/>
      <c r="V971" s="13">
        <f t="shared" si="261"/>
        <v>0</v>
      </c>
      <c r="W971" s="13">
        <v>4</v>
      </c>
      <c r="X971" s="13">
        <f t="shared" si="262"/>
        <v>11856</v>
      </c>
      <c r="Y971" s="13">
        <v>7</v>
      </c>
      <c r="Z971" s="13">
        <f t="shared" si="263"/>
        <v>6916</v>
      </c>
      <c r="AA971" s="13">
        <v>4</v>
      </c>
      <c r="AB971" s="13">
        <f t="shared" si="264"/>
        <v>988</v>
      </c>
      <c r="AC971" s="13"/>
      <c r="AD971" s="13"/>
      <c r="AE971" s="13"/>
      <c r="AF971" s="13"/>
      <c r="AG971" s="13"/>
      <c r="AH971" s="13"/>
      <c r="AI971" s="13"/>
      <c r="AJ971" s="13"/>
      <c r="AK971" s="13">
        <f t="shared" si="265"/>
        <v>0</v>
      </c>
      <c r="AL971" s="13"/>
      <c r="AM971" s="13">
        <f t="shared" si="266"/>
        <v>0</v>
      </c>
      <c r="AN971" s="13"/>
      <c r="AO971" s="13">
        <v>0</v>
      </c>
      <c r="AP971" s="13">
        <f t="shared" si="267"/>
        <v>0</v>
      </c>
      <c r="AQ971" s="13"/>
      <c r="AR971" s="13">
        <f t="shared" si="268"/>
        <v>0</v>
      </c>
      <c r="AS971" s="13"/>
      <c r="AT971" s="13">
        <f t="shared" si="269"/>
        <v>0</v>
      </c>
      <c r="AU971" s="13"/>
      <c r="AV971" s="13">
        <f t="shared" si="270"/>
        <v>0</v>
      </c>
      <c r="AW971" s="13"/>
      <c r="AX971" s="13">
        <f t="shared" si="271"/>
        <v>0</v>
      </c>
      <c r="AY971" s="13"/>
      <c r="AZ971" s="13">
        <f t="shared" si="272"/>
        <v>0</v>
      </c>
      <c r="BA971" s="13"/>
      <c r="BB971" s="13">
        <f t="shared" si="273"/>
        <v>0</v>
      </c>
      <c r="BC971" s="13"/>
      <c r="BD971" s="13">
        <f t="shared" si="274"/>
        <v>0</v>
      </c>
      <c r="BE971" s="13"/>
      <c r="BF971" s="13">
        <f t="shared" si="275"/>
        <v>0</v>
      </c>
      <c r="BG971" s="13"/>
      <c r="BH971" s="13">
        <f t="shared" si="276"/>
        <v>208634.58201653714</v>
      </c>
      <c r="BI971" s="13">
        <f t="shared" si="277"/>
        <v>208600</v>
      </c>
      <c r="BJ971" s="13">
        <v>218400</v>
      </c>
    </row>
    <row r="972" spans="1:62" x14ac:dyDescent="0.25">
      <c r="A972" s="6" t="s">
        <v>109</v>
      </c>
      <c r="B972" s="13">
        <v>11056</v>
      </c>
      <c r="C972">
        <v>553425</v>
      </c>
      <c r="D972">
        <v>1</v>
      </c>
      <c r="E972">
        <v>1</v>
      </c>
      <c r="F972">
        <v>1</v>
      </c>
      <c r="G972">
        <v>1</v>
      </c>
      <c r="H972">
        <v>1</v>
      </c>
      <c r="I972" t="s">
        <v>110</v>
      </c>
      <c r="J972">
        <v>553425</v>
      </c>
      <c r="K972" t="s">
        <v>109</v>
      </c>
      <c r="L972">
        <v>553425</v>
      </c>
      <c r="M972" t="s">
        <v>109</v>
      </c>
      <c r="N972">
        <v>553425</v>
      </c>
      <c r="O972" t="s">
        <v>109</v>
      </c>
      <c r="P972">
        <v>553425</v>
      </c>
      <c r="Q972" t="s">
        <v>109</v>
      </c>
      <c r="R972" s="13">
        <v>495322.52635963622</v>
      </c>
      <c r="S972" s="13">
        <v>17437</v>
      </c>
      <c r="T972" s="13">
        <v>384697.12461105332</v>
      </c>
      <c r="U972" s="13">
        <v>322</v>
      </c>
      <c r="V972" s="13">
        <f t="shared" si="261"/>
        <v>238602</v>
      </c>
      <c r="W972" s="13">
        <v>92</v>
      </c>
      <c r="X972" s="13">
        <f t="shared" si="262"/>
        <v>272688</v>
      </c>
      <c r="Y972" s="13">
        <v>364</v>
      </c>
      <c r="Z972" s="13">
        <f t="shared" si="263"/>
        <v>359632</v>
      </c>
      <c r="AA972" s="13">
        <v>147</v>
      </c>
      <c r="AB972" s="13">
        <f t="shared" si="264"/>
        <v>36309</v>
      </c>
      <c r="AC972" s="13">
        <v>18410</v>
      </c>
      <c r="AD972" s="13">
        <v>2114051.8430644409</v>
      </c>
      <c r="AE972" s="13">
        <v>24669</v>
      </c>
      <c r="AF972" s="13">
        <v>4213914.8334636809</v>
      </c>
      <c r="AG972" s="13">
        <v>40464</v>
      </c>
      <c r="AH972" s="13">
        <v>20761056.445706312</v>
      </c>
      <c r="AI972" s="13"/>
      <c r="AJ972" s="13">
        <v>3736</v>
      </c>
      <c r="AK972" s="13">
        <f t="shared" si="265"/>
        <v>519304</v>
      </c>
      <c r="AL972" s="13">
        <v>233</v>
      </c>
      <c r="AM972" s="13">
        <f t="shared" si="266"/>
        <v>8155</v>
      </c>
      <c r="AN972" s="13"/>
      <c r="AO972" s="13">
        <v>10</v>
      </c>
      <c r="AP972" s="13">
        <f t="shared" si="267"/>
        <v>305000</v>
      </c>
      <c r="AQ972" s="13">
        <v>500</v>
      </c>
      <c r="AR972" s="13">
        <f t="shared" si="268"/>
        <v>1353000</v>
      </c>
      <c r="AS972" s="13">
        <v>2574</v>
      </c>
      <c r="AT972" s="13">
        <f t="shared" si="269"/>
        <v>357786</v>
      </c>
      <c r="AU972" s="13">
        <v>1769</v>
      </c>
      <c r="AV972" s="13">
        <f t="shared" si="270"/>
        <v>597922</v>
      </c>
      <c r="AW972" s="13">
        <v>450</v>
      </c>
      <c r="AX972" s="13">
        <f t="shared" si="271"/>
        <v>48600</v>
      </c>
      <c r="AY972" s="13">
        <v>49</v>
      </c>
      <c r="AZ972" s="13">
        <f t="shared" si="272"/>
        <v>3969</v>
      </c>
      <c r="BA972" s="13">
        <v>384</v>
      </c>
      <c r="BB972" s="13">
        <f t="shared" si="273"/>
        <v>124800</v>
      </c>
      <c r="BC972" s="13">
        <v>49</v>
      </c>
      <c r="BD972" s="13">
        <f t="shared" si="274"/>
        <v>19894</v>
      </c>
      <c r="BE972" s="13">
        <v>16</v>
      </c>
      <c r="BF972" s="13">
        <f t="shared" si="275"/>
        <v>3472</v>
      </c>
      <c r="BG972" s="13"/>
      <c r="BH972" s="13">
        <f t="shared" si="276"/>
        <v>32218175.773205124</v>
      </c>
      <c r="BI972" s="13">
        <f t="shared" si="277"/>
        <v>32218200</v>
      </c>
      <c r="BJ972" s="13">
        <v>32597800</v>
      </c>
    </row>
    <row r="973" spans="1:62" x14ac:dyDescent="0.25">
      <c r="A973" t="s">
        <v>1468</v>
      </c>
      <c r="B973" s="13">
        <v>55</v>
      </c>
      <c r="C973">
        <v>578517</v>
      </c>
      <c r="D973">
        <v>1</v>
      </c>
      <c r="E973">
        <v>0</v>
      </c>
      <c r="F973">
        <v>0</v>
      </c>
      <c r="G973">
        <v>0</v>
      </c>
      <c r="H973">
        <v>0</v>
      </c>
      <c r="I973" t="s">
        <v>110</v>
      </c>
      <c r="J973">
        <v>557544</v>
      </c>
      <c r="K973" t="s">
        <v>866</v>
      </c>
      <c r="L973">
        <v>557153</v>
      </c>
      <c r="M973" t="s">
        <v>867</v>
      </c>
      <c r="N973">
        <v>557153</v>
      </c>
      <c r="O973" t="s">
        <v>867</v>
      </c>
      <c r="P973">
        <v>557153</v>
      </c>
      <c r="Q973" t="s">
        <v>867</v>
      </c>
      <c r="R973" s="13">
        <v>70488.701001315436</v>
      </c>
      <c r="S973" s="13"/>
      <c r="T973" s="13"/>
      <c r="U973" s="13"/>
      <c r="V973" s="13">
        <f t="shared" si="261"/>
        <v>0</v>
      </c>
      <c r="W973" s="13"/>
      <c r="X973" s="13">
        <f t="shared" si="262"/>
        <v>0</v>
      </c>
      <c r="Y973" s="13"/>
      <c r="Z973" s="13">
        <f t="shared" si="263"/>
        <v>0</v>
      </c>
      <c r="AA973" s="13"/>
      <c r="AB973" s="13">
        <f t="shared" si="264"/>
        <v>0</v>
      </c>
      <c r="AC973" s="13"/>
      <c r="AD973" s="13"/>
      <c r="AE973" s="13"/>
      <c r="AF973" s="13"/>
      <c r="AG973" s="13"/>
      <c r="AH973" s="13"/>
      <c r="AI973" s="13"/>
      <c r="AJ973" s="13"/>
      <c r="AK973" s="13">
        <f t="shared" si="265"/>
        <v>0</v>
      </c>
      <c r="AL973" s="13"/>
      <c r="AM973" s="13">
        <f t="shared" si="266"/>
        <v>0</v>
      </c>
      <c r="AN973" s="13"/>
      <c r="AO973" s="13">
        <v>0</v>
      </c>
      <c r="AP973" s="13">
        <f t="shared" si="267"/>
        <v>0</v>
      </c>
      <c r="AQ973" s="13"/>
      <c r="AR973" s="13">
        <f t="shared" si="268"/>
        <v>0</v>
      </c>
      <c r="AS973" s="13"/>
      <c r="AT973" s="13">
        <f t="shared" si="269"/>
        <v>0</v>
      </c>
      <c r="AU973" s="13"/>
      <c r="AV973" s="13">
        <f t="shared" si="270"/>
        <v>0</v>
      </c>
      <c r="AW973" s="13"/>
      <c r="AX973" s="13">
        <f t="shared" si="271"/>
        <v>0</v>
      </c>
      <c r="AY973" s="13"/>
      <c r="AZ973" s="13">
        <f t="shared" si="272"/>
        <v>0</v>
      </c>
      <c r="BA973" s="13"/>
      <c r="BB973" s="13">
        <f t="shared" si="273"/>
        <v>0</v>
      </c>
      <c r="BC973" s="13"/>
      <c r="BD973" s="13">
        <f t="shared" si="274"/>
        <v>0</v>
      </c>
      <c r="BE973" s="13"/>
      <c r="BF973" s="13">
        <f t="shared" si="275"/>
        <v>0</v>
      </c>
      <c r="BG973" s="13"/>
      <c r="BH973" s="13">
        <f t="shared" si="276"/>
        <v>70488.701001315436</v>
      </c>
      <c r="BI973" s="13">
        <f t="shared" si="277"/>
        <v>70500</v>
      </c>
      <c r="BJ973" s="13">
        <v>70800</v>
      </c>
    </row>
    <row r="974" spans="1:62" x14ac:dyDescent="0.25">
      <c r="A974" t="s">
        <v>1470</v>
      </c>
      <c r="B974" s="13">
        <v>271</v>
      </c>
      <c r="C974">
        <v>535745</v>
      </c>
      <c r="D974">
        <v>1</v>
      </c>
      <c r="E974">
        <v>0</v>
      </c>
      <c r="F974">
        <v>0</v>
      </c>
      <c r="G974">
        <v>0</v>
      </c>
      <c r="H974">
        <v>0</v>
      </c>
      <c r="I974" t="s">
        <v>26</v>
      </c>
      <c r="J974">
        <v>535702</v>
      </c>
      <c r="K974" t="s">
        <v>1363</v>
      </c>
      <c r="L974">
        <v>535702</v>
      </c>
      <c r="M974" t="s">
        <v>1363</v>
      </c>
      <c r="N974">
        <v>535419</v>
      </c>
      <c r="O974" t="s">
        <v>130</v>
      </c>
      <c r="P974">
        <v>535419</v>
      </c>
      <c r="Q974" t="s">
        <v>130</v>
      </c>
      <c r="R974" s="13">
        <v>70488.701001315436</v>
      </c>
      <c r="S974" s="13"/>
      <c r="T974" s="13"/>
      <c r="U974" s="13"/>
      <c r="V974" s="13">
        <f t="shared" si="261"/>
        <v>0</v>
      </c>
      <c r="W974" s="13"/>
      <c r="X974" s="13">
        <f t="shared" si="262"/>
        <v>0</v>
      </c>
      <c r="Y974" s="13"/>
      <c r="Z974" s="13">
        <f t="shared" si="263"/>
        <v>0</v>
      </c>
      <c r="AA974" s="13"/>
      <c r="AB974" s="13">
        <f t="shared" si="264"/>
        <v>0</v>
      </c>
      <c r="AC974" s="13"/>
      <c r="AD974" s="13"/>
      <c r="AE974" s="13"/>
      <c r="AF974" s="13"/>
      <c r="AG974" s="13"/>
      <c r="AH974" s="13"/>
      <c r="AI974" s="13"/>
      <c r="AJ974" s="13"/>
      <c r="AK974" s="13">
        <f t="shared" si="265"/>
        <v>0</v>
      </c>
      <c r="AL974" s="13"/>
      <c r="AM974" s="13">
        <f t="shared" si="266"/>
        <v>0</v>
      </c>
      <c r="AN974" s="13"/>
      <c r="AO974" s="13">
        <v>0</v>
      </c>
      <c r="AP974" s="13">
        <f t="shared" si="267"/>
        <v>0</v>
      </c>
      <c r="AQ974" s="13"/>
      <c r="AR974" s="13">
        <f t="shared" si="268"/>
        <v>0</v>
      </c>
      <c r="AS974" s="13"/>
      <c r="AT974" s="13">
        <f t="shared" si="269"/>
        <v>0</v>
      </c>
      <c r="AU974" s="13"/>
      <c r="AV974" s="13">
        <f t="shared" si="270"/>
        <v>0</v>
      </c>
      <c r="AW974" s="13"/>
      <c r="AX974" s="13">
        <f t="shared" si="271"/>
        <v>0</v>
      </c>
      <c r="AY974" s="13"/>
      <c r="AZ974" s="13">
        <f t="shared" si="272"/>
        <v>0</v>
      </c>
      <c r="BA974" s="13"/>
      <c r="BB974" s="13">
        <f t="shared" si="273"/>
        <v>0</v>
      </c>
      <c r="BC974" s="13"/>
      <c r="BD974" s="13">
        <f t="shared" si="274"/>
        <v>0</v>
      </c>
      <c r="BE974" s="13"/>
      <c r="BF974" s="13">
        <f t="shared" si="275"/>
        <v>0</v>
      </c>
      <c r="BG974" s="13"/>
      <c r="BH974" s="13">
        <f t="shared" si="276"/>
        <v>70488.701001315436</v>
      </c>
      <c r="BI974" s="13">
        <f t="shared" si="277"/>
        <v>70500</v>
      </c>
      <c r="BJ974" s="13">
        <v>70800</v>
      </c>
    </row>
    <row r="975" spans="1:62" x14ac:dyDescent="0.25">
      <c r="A975" t="s">
        <v>1471</v>
      </c>
      <c r="B975" s="13">
        <v>656</v>
      </c>
      <c r="C975">
        <v>566152</v>
      </c>
      <c r="D975">
        <v>1</v>
      </c>
      <c r="E975">
        <v>0</v>
      </c>
      <c r="F975">
        <v>0</v>
      </c>
      <c r="G975">
        <v>0</v>
      </c>
      <c r="H975">
        <v>0</v>
      </c>
      <c r="I975" t="s">
        <v>85</v>
      </c>
      <c r="J975">
        <v>566217</v>
      </c>
      <c r="K975" t="s">
        <v>1472</v>
      </c>
      <c r="L975">
        <v>565971</v>
      </c>
      <c r="M975" t="s">
        <v>430</v>
      </c>
      <c r="N975">
        <v>565971</v>
      </c>
      <c r="O975" t="s">
        <v>430</v>
      </c>
      <c r="P975">
        <v>565971</v>
      </c>
      <c r="Q975" t="s">
        <v>430</v>
      </c>
      <c r="R975" s="13">
        <v>152757.42113065068</v>
      </c>
      <c r="S975" s="13"/>
      <c r="T975" s="13"/>
      <c r="U975" s="13"/>
      <c r="V975" s="13">
        <f t="shared" si="261"/>
        <v>0</v>
      </c>
      <c r="W975" s="13"/>
      <c r="X975" s="13">
        <f t="shared" si="262"/>
        <v>0</v>
      </c>
      <c r="Y975" s="13"/>
      <c r="Z975" s="13">
        <f t="shared" si="263"/>
        <v>0</v>
      </c>
      <c r="AA975" s="13"/>
      <c r="AB975" s="13">
        <f t="shared" si="264"/>
        <v>0</v>
      </c>
      <c r="AC975" s="13"/>
      <c r="AD975" s="13"/>
      <c r="AE975" s="13"/>
      <c r="AF975" s="13"/>
      <c r="AG975" s="13"/>
      <c r="AH975" s="13"/>
      <c r="AI975" s="13"/>
      <c r="AJ975" s="13"/>
      <c r="AK975" s="13">
        <f t="shared" si="265"/>
        <v>0</v>
      </c>
      <c r="AL975" s="13"/>
      <c r="AM975" s="13">
        <f t="shared" si="266"/>
        <v>0</v>
      </c>
      <c r="AN975" s="13"/>
      <c r="AO975" s="13">
        <v>0</v>
      </c>
      <c r="AP975" s="13">
        <f t="shared" si="267"/>
        <v>0</v>
      </c>
      <c r="AQ975" s="13"/>
      <c r="AR975" s="13">
        <f t="shared" si="268"/>
        <v>0</v>
      </c>
      <c r="AS975" s="13"/>
      <c r="AT975" s="13">
        <f t="shared" si="269"/>
        <v>0</v>
      </c>
      <c r="AU975" s="13"/>
      <c r="AV975" s="13">
        <f t="shared" si="270"/>
        <v>0</v>
      </c>
      <c r="AW975" s="13"/>
      <c r="AX975" s="13">
        <f t="shared" si="271"/>
        <v>0</v>
      </c>
      <c r="AY975" s="13"/>
      <c r="AZ975" s="13">
        <f t="shared" si="272"/>
        <v>0</v>
      </c>
      <c r="BA975" s="13"/>
      <c r="BB975" s="13">
        <f t="shared" si="273"/>
        <v>0</v>
      </c>
      <c r="BC975" s="13"/>
      <c r="BD975" s="13">
        <f t="shared" si="274"/>
        <v>0</v>
      </c>
      <c r="BE975" s="13"/>
      <c r="BF975" s="13">
        <f t="shared" si="275"/>
        <v>0</v>
      </c>
      <c r="BG975" s="13"/>
      <c r="BH975" s="13">
        <f t="shared" si="276"/>
        <v>152757.42113065068</v>
      </c>
      <c r="BI975" s="13">
        <f t="shared" si="277"/>
        <v>152800</v>
      </c>
      <c r="BJ975" s="13">
        <v>148700</v>
      </c>
    </row>
    <row r="976" spans="1:62" x14ac:dyDescent="0.25">
      <c r="A976" t="s">
        <v>1473</v>
      </c>
      <c r="B976" s="13">
        <v>84</v>
      </c>
      <c r="C976">
        <v>507610</v>
      </c>
      <c r="D976">
        <v>1</v>
      </c>
      <c r="E976">
        <v>0</v>
      </c>
      <c r="F976">
        <v>0</v>
      </c>
      <c r="G976">
        <v>0</v>
      </c>
      <c r="H976">
        <v>0</v>
      </c>
      <c r="I976" t="s">
        <v>23</v>
      </c>
      <c r="J976">
        <v>546542</v>
      </c>
      <c r="K976" t="s">
        <v>1474</v>
      </c>
      <c r="L976">
        <v>545881</v>
      </c>
      <c r="M976" t="s">
        <v>145</v>
      </c>
      <c r="N976">
        <v>545881</v>
      </c>
      <c r="O976" t="s">
        <v>145</v>
      </c>
      <c r="P976">
        <v>545881</v>
      </c>
      <c r="Q976" t="s">
        <v>145</v>
      </c>
      <c r="R976" s="13">
        <v>70488.701001315436</v>
      </c>
      <c r="S976" s="13"/>
      <c r="T976" s="13"/>
      <c r="U976" s="13"/>
      <c r="V976" s="13">
        <f t="shared" si="261"/>
        <v>0</v>
      </c>
      <c r="W976" s="13"/>
      <c r="X976" s="13">
        <f t="shared" si="262"/>
        <v>0</v>
      </c>
      <c r="Y976" s="13"/>
      <c r="Z976" s="13">
        <f t="shared" si="263"/>
        <v>0</v>
      </c>
      <c r="AA976" s="13"/>
      <c r="AB976" s="13">
        <f t="shared" si="264"/>
        <v>0</v>
      </c>
      <c r="AC976" s="13"/>
      <c r="AD976" s="13"/>
      <c r="AE976" s="13"/>
      <c r="AF976" s="13"/>
      <c r="AG976" s="13"/>
      <c r="AH976" s="13"/>
      <c r="AI976" s="13"/>
      <c r="AJ976" s="13"/>
      <c r="AK976" s="13">
        <f t="shared" si="265"/>
        <v>0</v>
      </c>
      <c r="AL976" s="13"/>
      <c r="AM976" s="13">
        <f t="shared" si="266"/>
        <v>0</v>
      </c>
      <c r="AN976" s="13"/>
      <c r="AO976" s="13">
        <v>0</v>
      </c>
      <c r="AP976" s="13">
        <f t="shared" si="267"/>
        <v>0</v>
      </c>
      <c r="AQ976" s="13"/>
      <c r="AR976" s="13">
        <f t="shared" si="268"/>
        <v>0</v>
      </c>
      <c r="AS976" s="13"/>
      <c r="AT976" s="13">
        <f t="shared" si="269"/>
        <v>0</v>
      </c>
      <c r="AU976" s="13"/>
      <c r="AV976" s="13">
        <f t="shared" si="270"/>
        <v>0</v>
      </c>
      <c r="AW976" s="13"/>
      <c r="AX976" s="13">
        <f t="shared" si="271"/>
        <v>0</v>
      </c>
      <c r="AY976" s="13"/>
      <c r="AZ976" s="13">
        <f t="shared" si="272"/>
        <v>0</v>
      </c>
      <c r="BA976" s="13"/>
      <c r="BB976" s="13">
        <f t="shared" si="273"/>
        <v>0</v>
      </c>
      <c r="BC976" s="13"/>
      <c r="BD976" s="13">
        <f t="shared" si="274"/>
        <v>0</v>
      </c>
      <c r="BE976" s="13"/>
      <c r="BF976" s="13">
        <f t="shared" si="275"/>
        <v>0</v>
      </c>
      <c r="BG976" s="13"/>
      <c r="BH976" s="13">
        <f t="shared" si="276"/>
        <v>70488.701001315436</v>
      </c>
      <c r="BI976" s="13">
        <f t="shared" si="277"/>
        <v>70500</v>
      </c>
      <c r="BJ976" s="13">
        <v>70800</v>
      </c>
    </row>
    <row r="977" spans="1:62" x14ac:dyDescent="0.25">
      <c r="A977" t="s">
        <v>1476</v>
      </c>
      <c r="B977" s="13">
        <v>497</v>
      </c>
      <c r="C977">
        <v>564885</v>
      </c>
      <c r="D977">
        <v>1</v>
      </c>
      <c r="E977">
        <v>0</v>
      </c>
      <c r="F977">
        <v>0</v>
      </c>
      <c r="G977">
        <v>0</v>
      </c>
      <c r="H977">
        <v>0</v>
      </c>
      <c r="I977" t="s">
        <v>26</v>
      </c>
      <c r="J977">
        <v>538728</v>
      </c>
      <c r="K977" t="s">
        <v>93</v>
      </c>
      <c r="L977">
        <v>538728</v>
      </c>
      <c r="M977" t="s">
        <v>93</v>
      </c>
      <c r="N977">
        <v>538728</v>
      </c>
      <c r="O977" t="s">
        <v>93</v>
      </c>
      <c r="P977">
        <v>538728</v>
      </c>
      <c r="Q977" t="s">
        <v>93</v>
      </c>
      <c r="R977" s="13">
        <v>116147.96716423915</v>
      </c>
      <c r="S977" s="13"/>
      <c r="T977" s="13"/>
      <c r="U977" s="13"/>
      <c r="V977" s="13">
        <f t="shared" si="261"/>
        <v>0</v>
      </c>
      <c r="W977" s="13"/>
      <c r="X977" s="13">
        <f t="shared" si="262"/>
        <v>0</v>
      </c>
      <c r="Y977" s="13"/>
      <c r="Z977" s="13">
        <f t="shared" si="263"/>
        <v>0</v>
      </c>
      <c r="AA977" s="13"/>
      <c r="AB977" s="13">
        <f t="shared" si="264"/>
        <v>0</v>
      </c>
      <c r="AC977" s="13"/>
      <c r="AD977" s="13"/>
      <c r="AE977" s="13"/>
      <c r="AF977" s="13"/>
      <c r="AG977" s="13"/>
      <c r="AH977" s="13"/>
      <c r="AI977" s="13"/>
      <c r="AJ977" s="13"/>
      <c r="AK977" s="13">
        <f t="shared" si="265"/>
        <v>0</v>
      </c>
      <c r="AL977" s="13"/>
      <c r="AM977" s="13">
        <f t="shared" si="266"/>
        <v>0</v>
      </c>
      <c r="AN977" s="13"/>
      <c r="AO977" s="13">
        <v>0</v>
      </c>
      <c r="AP977" s="13">
        <f t="shared" si="267"/>
        <v>0</v>
      </c>
      <c r="AQ977" s="13"/>
      <c r="AR977" s="13">
        <f t="shared" si="268"/>
        <v>0</v>
      </c>
      <c r="AS977" s="13"/>
      <c r="AT977" s="13">
        <f t="shared" si="269"/>
        <v>0</v>
      </c>
      <c r="AU977" s="13"/>
      <c r="AV977" s="13">
        <f t="shared" si="270"/>
        <v>0</v>
      </c>
      <c r="AW977" s="13"/>
      <c r="AX977" s="13">
        <f t="shared" si="271"/>
        <v>0</v>
      </c>
      <c r="AY977" s="13"/>
      <c r="AZ977" s="13">
        <f t="shared" si="272"/>
        <v>0</v>
      </c>
      <c r="BA977" s="13"/>
      <c r="BB977" s="13">
        <f t="shared" si="273"/>
        <v>0</v>
      </c>
      <c r="BC977" s="13"/>
      <c r="BD977" s="13">
        <f t="shared" si="274"/>
        <v>0</v>
      </c>
      <c r="BE977" s="13"/>
      <c r="BF977" s="13">
        <f t="shared" si="275"/>
        <v>0</v>
      </c>
      <c r="BG977" s="13"/>
      <c r="BH977" s="13">
        <f t="shared" si="276"/>
        <v>116147.96716423915</v>
      </c>
      <c r="BI977" s="13">
        <f t="shared" si="277"/>
        <v>116100</v>
      </c>
      <c r="BJ977" s="13">
        <v>115400</v>
      </c>
    </row>
    <row r="978" spans="1:62" x14ac:dyDescent="0.25">
      <c r="A978" t="s">
        <v>1477</v>
      </c>
      <c r="B978" s="13">
        <v>112</v>
      </c>
      <c r="C978">
        <v>530417</v>
      </c>
      <c r="D978">
        <v>1</v>
      </c>
      <c r="E978">
        <v>0</v>
      </c>
      <c r="F978">
        <v>0</v>
      </c>
      <c r="G978">
        <v>0</v>
      </c>
      <c r="H978">
        <v>0</v>
      </c>
      <c r="I978" t="s">
        <v>85</v>
      </c>
      <c r="J978">
        <v>562611</v>
      </c>
      <c r="K978" t="s">
        <v>1478</v>
      </c>
      <c r="L978">
        <v>562777</v>
      </c>
      <c r="M978" t="s">
        <v>1429</v>
      </c>
      <c r="N978">
        <v>562777</v>
      </c>
      <c r="O978" t="s">
        <v>1429</v>
      </c>
      <c r="P978">
        <v>562777</v>
      </c>
      <c r="Q978" t="s">
        <v>1429</v>
      </c>
      <c r="R978" s="13">
        <v>70488.701001315436</v>
      </c>
      <c r="S978" s="13"/>
      <c r="T978" s="13"/>
      <c r="U978" s="13"/>
      <c r="V978" s="13">
        <f t="shared" si="261"/>
        <v>0</v>
      </c>
      <c r="W978" s="13"/>
      <c r="X978" s="13">
        <f t="shared" si="262"/>
        <v>0</v>
      </c>
      <c r="Y978" s="13"/>
      <c r="Z978" s="13">
        <f t="shared" si="263"/>
        <v>0</v>
      </c>
      <c r="AA978" s="13"/>
      <c r="AB978" s="13">
        <f t="shared" si="264"/>
        <v>0</v>
      </c>
      <c r="AC978" s="13"/>
      <c r="AD978" s="13"/>
      <c r="AE978" s="13"/>
      <c r="AF978" s="13"/>
      <c r="AG978" s="13"/>
      <c r="AH978" s="13"/>
      <c r="AI978" s="13"/>
      <c r="AJ978" s="13"/>
      <c r="AK978" s="13">
        <f t="shared" si="265"/>
        <v>0</v>
      </c>
      <c r="AL978" s="13"/>
      <c r="AM978" s="13">
        <f t="shared" si="266"/>
        <v>0</v>
      </c>
      <c r="AN978" s="13"/>
      <c r="AO978" s="13">
        <v>0</v>
      </c>
      <c r="AP978" s="13">
        <f t="shared" si="267"/>
        <v>0</v>
      </c>
      <c r="AQ978" s="13"/>
      <c r="AR978" s="13">
        <f t="shared" si="268"/>
        <v>0</v>
      </c>
      <c r="AS978" s="13"/>
      <c r="AT978" s="13">
        <f t="shared" si="269"/>
        <v>0</v>
      </c>
      <c r="AU978" s="13"/>
      <c r="AV978" s="13">
        <f t="shared" si="270"/>
        <v>0</v>
      </c>
      <c r="AW978" s="13"/>
      <c r="AX978" s="13">
        <f t="shared" si="271"/>
        <v>0</v>
      </c>
      <c r="AY978" s="13"/>
      <c r="AZ978" s="13">
        <f t="shared" si="272"/>
        <v>0</v>
      </c>
      <c r="BA978" s="13"/>
      <c r="BB978" s="13">
        <f t="shared" si="273"/>
        <v>0</v>
      </c>
      <c r="BC978" s="13"/>
      <c r="BD978" s="13">
        <f t="shared" si="274"/>
        <v>0</v>
      </c>
      <c r="BE978" s="13"/>
      <c r="BF978" s="13">
        <f t="shared" si="275"/>
        <v>0</v>
      </c>
      <c r="BG978" s="13"/>
      <c r="BH978" s="13">
        <f t="shared" si="276"/>
        <v>70488.701001315436</v>
      </c>
      <c r="BI978" s="13">
        <f t="shared" si="277"/>
        <v>70500</v>
      </c>
      <c r="BJ978" s="13">
        <v>70800</v>
      </c>
    </row>
    <row r="979" spans="1:62" x14ac:dyDescent="0.25">
      <c r="A979" s="4" t="s">
        <v>1479</v>
      </c>
      <c r="B979" s="13">
        <v>1201</v>
      </c>
      <c r="C979">
        <v>568864</v>
      </c>
      <c r="D979">
        <v>1</v>
      </c>
      <c r="E979">
        <v>1</v>
      </c>
      <c r="F979">
        <v>1</v>
      </c>
      <c r="G979">
        <v>0</v>
      </c>
      <c r="H979">
        <v>0</v>
      </c>
      <c r="I979" t="s">
        <v>38</v>
      </c>
      <c r="J979">
        <v>568864</v>
      </c>
      <c r="K979" t="s">
        <v>1479</v>
      </c>
      <c r="L979">
        <v>568864</v>
      </c>
      <c r="M979" t="s">
        <v>1479</v>
      </c>
      <c r="N979">
        <v>599069</v>
      </c>
      <c r="O979" t="s">
        <v>1480</v>
      </c>
      <c r="P979">
        <v>599069</v>
      </c>
      <c r="Q979" t="s">
        <v>1480</v>
      </c>
      <c r="R979" s="13">
        <v>276967.0294681089</v>
      </c>
      <c r="S979" s="13">
        <v>1201</v>
      </c>
      <c r="T979" s="13">
        <v>64334.855270395186</v>
      </c>
      <c r="U979" s="13"/>
      <c r="V979" s="13">
        <f t="shared" si="261"/>
        <v>0</v>
      </c>
      <c r="W979" s="13">
        <v>4</v>
      </c>
      <c r="X979" s="13">
        <f t="shared" si="262"/>
        <v>11856</v>
      </c>
      <c r="Y979" s="13">
        <v>2</v>
      </c>
      <c r="Z979" s="13">
        <f t="shared" si="263"/>
        <v>1976</v>
      </c>
      <c r="AA979" s="13"/>
      <c r="AB979" s="13">
        <f t="shared" si="264"/>
        <v>0</v>
      </c>
      <c r="AC979" s="13">
        <v>1201</v>
      </c>
      <c r="AD979" s="13">
        <v>259599.22530687539</v>
      </c>
      <c r="AE979" s="13"/>
      <c r="AF979" s="13"/>
      <c r="AG979" s="13"/>
      <c r="AH979" s="13"/>
      <c r="AI979" s="13"/>
      <c r="AJ979" s="13"/>
      <c r="AK979" s="13">
        <f t="shared" si="265"/>
        <v>0</v>
      </c>
      <c r="AL979" s="13"/>
      <c r="AM979" s="13">
        <f t="shared" si="266"/>
        <v>0</v>
      </c>
      <c r="AN979" s="13"/>
      <c r="AO979" s="13">
        <v>3</v>
      </c>
      <c r="AP979" s="13">
        <f t="shared" si="267"/>
        <v>91500</v>
      </c>
      <c r="AQ979" s="13"/>
      <c r="AR979" s="13">
        <f t="shared" si="268"/>
        <v>0</v>
      </c>
      <c r="AS979" s="13"/>
      <c r="AT979" s="13">
        <f t="shared" si="269"/>
        <v>0</v>
      </c>
      <c r="AU979" s="13"/>
      <c r="AV979" s="13">
        <f t="shared" si="270"/>
        <v>0</v>
      </c>
      <c r="AW979" s="13"/>
      <c r="AX979" s="13">
        <f t="shared" si="271"/>
        <v>0</v>
      </c>
      <c r="AY979" s="13"/>
      <c r="AZ979" s="13">
        <f t="shared" si="272"/>
        <v>0</v>
      </c>
      <c r="BA979" s="13"/>
      <c r="BB979" s="13">
        <f t="shared" si="273"/>
        <v>0</v>
      </c>
      <c r="BC979" s="13"/>
      <c r="BD979" s="13">
        <f t="shared" si="274"/>
        <v>0</v>
      </c>
      <c r="BE979" s="13"/>
      <c r="BF979" s="13">
        <f t="shared" si="275"/>
        <v>0</v>
      </c>
      <c r="BG979" s="13"/>
      <c r="BH979" s="13">
        <f t="shared" si="276"/>
        <v>706233.11004537949</v>
      </c>
      <c r="BI979" s="13">
        <f t="shared" si="277"/>
        <v>706200</v>
      </c>
      <c r="BJ979" s="13">
        <v>671100</v>
      </c>
    </row>
    <row r="980" spans="1:62" x14ac:dyDescent="0.25">
      <c r="A980" t="s">
        <v>1481</v>
      </c>
      <c r="B980" s="13">
        <v>961</v>
      </c>
      <c r="C980">
        <v>533301</v>
      </c>
      <c r="D980">
        <v>1</v>
      </c>
      <c r="E980">
        <v>0</v>
      </c>
      <c r="F980">
        <v>0</v>
      </c>
      <c r="G980">
        <v>0</v>
      </c>
      <c r="H980">
        <v>0</v>
      </c>
      <c r="I980" t="s">
        <v>26</v>
      </c>
      <c r="J980">
        <v>533271</v>
      </c>
      <c r="K980" t="s">
        <v>837</v>
      </c>
      <c r="L980">
        <v>533271</v>
      </c>
      <c r="M980" t="s">
        <v>837</v>
      </c>
      <c r="N980">
        <v>533271</v>
      </c>
      <c r="O980" t="s">
        <v>837</v>
      </c>
      <c r="P980">
        <v>533271</v>
      </c>
      <c r="Q980" t="s">
        <v>837</v>
      </c>
      <c r="R980" s="13">
        <v>222488.07026474533</v>
      </c>
      <c r="S980" s="13"/>
      <c r="T980" s="13"/>
      <c r="U980" s="13"/>
      <c r="V980" s="13">
        <f t="shared" si="261"/>
        <v>0</v>
      </c>
      <c r="W980" s="13"/>
      <c r="X980" s="13">
        <f t="shared" si="262"/>
        <v>0</v>
      </c>
      <c r="Y980" s="13"/>
      <c r="Z980" s="13">
        <f t="shared" si="263"/>
        <v>0</v>
      </c>
      <c r="AA980" s="13"/>
      <c r="AB980" s="13">
        <f t="shared" si="264"/>
        <v>0</v>
      </c>
      <c r="AC980" s="13"/>
      <c r="AD980" s="13"/>
      <c r="AE980" s="13"/>
      <c r="AF980" s="13"/>
      <c r="AG980" s="13"/>
      <c r="AH980" s="13"/>
      <c r="AI980" s="13"/>
      <c r="AJ980" s="13"/>
      <c r="AK980" s="13">
        <f t="shared" si="265"/>
        <v>0</v>
      </c>
      <c r="AL980" s="13"/>
      <c r="AM980" s="13">
        <f t="shared" si="266"/>
        <v>0</v>
      </c>
      <c r="AN980" s="13"/>
      <c r="AO980" s="13">
        <v>0</v>
      </c>
      <c r="AP980" s="13">
        <f t="shared" si="267"/>
        <v>0</v>
      </c>
      <c r="AQ980" s="13"/>
      <c r="AR980" s="13">
        <f t="shared" si="268"/>
        <v>0</v>
      </c>
      <c r="AS980" s="13"/>
      <c r="AT980" s="13">
        <f t="shared" si="269"/>
        <v>0</v>
      </c>
      <c r="AU980" s="13"/>
      <c r="AV980" s="13">
        <f t="shared" si="270"/>
        <v>0</v>
      </c>
      <c r="AW980" s="13"/>
      <c r="AX980" s="13">
        <f t="shared" si="271"/>
        <v>0</v>
      </c>
      <c r="AY980" s="13"/>
      <c r="AZ980" s="13">
        <f t="shared" si="272"/>
        <v>0</v>
      </c>
      <c r="BA980" s="13"/>
      <c r="BB980" s="13">
        <f t="shared" si="273"/>
        <v>0</v>
      </c>
      <c r="BC980" s="13"/>
      <c r="BD980" s="13">
        <f t="shared" si="274"/>
        <v>0</v>
      </c>
      <c r="BE980" s="13"/>
      <c r="BF980" s="13">
        <f t="shared" si="275"/>
        <v>0</v>
      </c>
      <c r="BG980" s="13"/>
      <c r="BH980" s="13">
        <f t="shared" si="276"/>
        <v>222488.07026474533</v>
      </c>
      <c r="BI980" s="13">
        <f t="shared" si="277"/>
        <v>222500</v>
      </c>
      <c r="BJ980" s="13">
        <v>197200</v>
      </c>
    </row>
    <row r="981" spans="1:62" x14ac:dyDescent="0.25">
      <c r="A981" t="s">
        <v>381</v>
      </c>
      <c r="B981" s="13">
        <v>363</v>
      </c>
      <c r="C981">
        <v>579181</v>
      </c>
      <c r="D981">
        <v>1</v>
      </c>
      <c r="E981">
        <v>0</v>
      </c>
      <c r="F981">
        <v>0</v>
      </c>
      <c r="G981">
        <v>0</v>
      </c>
      <c r="H981">
        <v>0</v>
      </c>
      <c r="I981" t="s">
        <v>33</v>
      </c>
      <c r="J981">
        <v>579190</v>
      </c>
      <c r="K981" t="s">
        <v>380</v>
      </c>
      <c r="L981">
        <v>579203</v>
      </c>
      <c r="M981" t="s">
        <v>373</v>
      </c>
      <c r="N981">
        <v>579203</v>
      </c>
      <c r="O981" t="s">
        <v>373</v>
      </c>
      <c r="P981">
        <v>579203</v>
      </c>
      <c r="Q981" t="s">
        <v>373</v>
      </c>
      <c r="R981" s="13">
        <v>85130.931384892814</v>
      </c>
      <c r="S981" s="13"/>
      <c r="T981" s="13"/>
      <c r="U981" s="13"/>
      <c r="V981" s="13">
        <f t="shared" si="261"/>
        <v>0</v>
      </c>
      <c r="W981" s="13"/>
      <c r="X981" s="13">
        <f t="shared" si="262"/>
        <v>0</v>
      </c>
      <c r="Y981" s="13"/>
      <c r="Z981" s="13">
        <f t="shared" si="263"/>
        <v>0</v>
      </c>
      <c r="AA981" s="13"/>
      <c r="AB981" s="13">
        <f t="shared" si="264"/>
        <v>0</v>
      </c>
      <c r="AC981" s="13"/>
      <c r="AD981" s="13"/>
      <c r="AE981" s="13"/>
      <c r="AF981" s="13"/>
      <c r="AG981" s="13"/>
      <c r="AH981" s="13"/>
      <c r="AI981" s="13"/>
      <c r="AJ981" s="13"/>
      <c r="AK981" s="13">
        <f t="shared" si="265"/>
        <v>0</v>
      </c>
      <c r="AL981" s="13"/>
      <c r="AM981" s="13">
        <f t="shared" si="266"/>
        <v>0</v>
      </c>
      <c r="AN981" s="13"/>
      <c r="AO981" s="13">
        <v>0</v>
      </c>
      <c r="AP981" s="13">
        <f t="shared" si="267"/>
        <v>0</v>
      </c>
      <c r="AQ981" s="13"/>
      <c r="AR981" s="13">
        <f t="shared" si="268"/>
        <v>0</v>
      </c>
      <c r="AS981" s="13"/>
      <c r="AT981" s="13">
        <f t="shared" si="269"/>
        <v>0</v>
      </c>
      <c r="AU981" s="13"/>
      <c r="AV981" s="13">
        <f t="shared" si="270"/>
        <v>0</v>
      </c>
      <c r="AW981" s="13"/>
      <c r="AX981" s="13">
        <f t="shared" si="271"/>
        <v>0</v>
      </c>
      <c r="AY981" s="13"/>
      <c r="AZ981" s="13">
        <f t="shared" si="272"/>
        <v>0</v>
      </c>
      <c r="BA981" s="13"/>
      <c r="BB981" s="13">
        <f t="shared" si="273"/>
        <v>0</v>
      </c>
      <c r="BC981" s="13"/>
      <c r="BD981" s="13">
        <f t="shared" si="274"/>
        <v>0</v>
      </c>
      <c r="BE981" s="13"/>
      <c r="BF981" s="13">
        <f t="shared" si="275"/>
        <v>0</v>
      </c>
      <c r="BG981" s="13"/>
      <c r="BH981" s="13">
        <f t="shared" si="276"/>
        <v>85130.931384892814</v>
      </c>
      <c r="BI981" s="13">
        <f t="shared" si="277"/>
        <v>85100</v>
      </c>
      <c r="BJ981" s="13">
        <v>87500</v>
      </c>
    </row>
    <row r="982" spans="1:62" x14ac:dyDescent="0.25">
      <c r="A982" t="s">
        <v>381</v>
      </c>
      <c r="B982" s="13">
        <v>270</v>
      </c>
      <c r="C982">
        <v>550981</v>
      </c>
      <c r="D982">
        <v>1</v>
      </c>
      <c r="E982">
        <v>0</v>
      </c>
      <c r="F982">
        <v>0</v>
      </c>
      <c r="G982">
        <v>0</v>
      </c>
      <c r="H982">
        <v>0</v>
      </c>
      <c r="I982" t="s">
        <v>23</v>
      </c>
      <c r="J982">
        <v>550787</v>
      </c>
      <c r="K982" t="s">
        <v>181</v>
      </c>
      <c r="L982">
        <v>550787</v>
      </c>
      <c r="M982" t="s">
        <v>181</v>
      </c>
      <c r="N982">
        <v>550787</v>
      </c>
      <c r="O982" t="s">
        <v>181</v>
      </c>
      <c r="P982">
        <v>550787</v>
      </c>
      <c r="Q982" t="s">
        <v>181</v>
      </c>
      <c r="R982" s="13">
        <v>70488.701001315436</v>
      </c>
      <c r="S982" s="13"/>
      <c r="T982" s="13"/>
      <c r="U982" s="13"/>
      <c r="V982" s="13">
        <f t="shared" si="261"/>
        <v>0</v>
      </c>
      <c r="W982" s="13"/>
      <c r="X982" s="13">
        <f t="shared" si="262"/>
        <v>0</v>
      </c>
      <c r="Y982" s="13"/>
      <c r="Z982" s="13">
        <f t="shared" si="263"/>
        <v>0</v>
      </c>
      <c r="AA982" s="13"/>
      <c r="AB982" s="13">
        <f t="shared" si="264"/>
        <v>0</v>
      </c>
      <c r="AC982" s="13"/>
      <c r="AD982" s="13"/>
      <c r="AE982" s="13"/>
      <c r="AF982" s="13"/>
      <c r="AG982" s="13"/>
      <c r="AH982" s="13"/>
      <c r="AI982" s="13"/>
      <c r="AJ982" s="13"/>
      <c r="AK982" s="13">
        <f t="shared" si="265"/>
        <v>0</v>
      </c>
      <c r="AL982" s="13"/>
      <c r="AM982" s="13">
        <f t="shared" si="266"/>
        <v>0</v>
      </c>
      <c r="AN982" s="13"/>
      <c r="AO982" s="13">
        <v>0</v>
      </c>
      <c r="AP982" s="13">
        <f t="shared" si="267"/>
        <v>0</v>
      </c>
      <c r="AQ982" s="13"/>
      <c r="AR982" s="13">
        <f t="shared" si="268"/>
        <v>0</v>
      </c>
      <c r="AS982" s="13"/>
      <c r="AT982" s="13">
        <f t="shared" si="269"/>
        <v>0</v>
      </c>
      <c r="AU982" s="13"/>
      <c r="AV982" s="13">
        <f t="shared" si="270"/>
        <v>0</v>
      </c>
      <c r="AW982" s="13"/>
      <c r="AX982" s="13">
        <f t="shared" si="271"/>
        <v>0</v>
      </c>
      <c r="AY982" s="13"/>
      <c r="AZ982" s="13">
        <f t="shared" si="272"/>
        <v>0</v>
      </c>
      <c r="BA982" s="13"/>
      <c r="BB982" s="13">
        <f t="shared" si="273"/>
        <v>0</v>
      </c>
      <c r="BC982" s="13"/>
      <c r="BD982" s="13">
        <f t="shared" si="274"/>
        <v>0</v>
      </c>
      <c r="BE982" s="13"/>
      <c r="BF982" s="13">
        <f t="shared" si="275"/>
        <v>0</v>
      </c>
      <c r="BG982" s="13"/>
      <c r="BH982" s="13">
        <f t="shared" si="276"/>
        <v>70488.701001315436</v>
      </c>
      <c r="BI982" s="13">
        <f t="shared" si="277"/>
        <v>70500</v>
      </c>
      <c r="BJ982" s="13">
        <v>70800</v>
      </c>
    </row>
    <row r="983" spans="1:62" x14ac:dyDescent="0.25">
      <c r="A983" t="s">
        <v>381</v>
      </c>
      <c r="B983" s="13">
        <v>311</v>
      </c>
      <c r="C983">
        <v>535664</v>
      </c>
      <c r="D983">
        <v>1</v>
      </c>
      <c r="E983">
        <v>0</v>
      </c>
      <c r="F983">
        <v>0</v>
      </c>
      <c r="G983">
        <v>0</v>
      </c>
      <c r="H983">
        <v>0</v>
      </c>
      <c r="I983" t="s">
        <v>23</v>
      </c>
      <c r="J983">
        <v>544256</v>
      </c>
      <c r="K983" t="s">
        <v>22</v>
      </c>
      <c r="L983">
        <v>544256</v>
      </c>
      <c r="M983" t="s">
        <v>22</v>
      </c>
      <c r="N983">
        <v>544256</v>
      </c>
      <c r="O983" t="s">
        <v>22</v>
      </c>
      <c r="P983">
        <v>544256</v>
      </c>
      <c r="Q983" t="s">
        <v>22</v>
      </c>
      <c r="R983" s="13">
        <v>73048.281383237801</v>
      </c>
      <c r="S983" s="13"/>
      <c r="T983" s="13"/>
      <c r="U983" s="13"/>
      <c r="V983" s="13">
        <f t="shared" si="261"/>
        <v>0</v>
      </c>
      <c r="W983" s="13"/>
      <c r="X983" s="13">
        <f t="shared" si="262"/>
        <v>0</v>
      </c>
      <c r="Y983" s="13"/>
      <c r="Z983" s="13">
        <f t="shared" si="263"/>
        <v>0</v>
      </c>
      <c r="AA983" s="13"/>
      <c r="AB983" s="13">
        <f t="shared" si="264"/>
        <v>0</v>
      </c>
      <c r="AC983" s="13"/>
      <c r="AD983" s="13"/>
      <c r="AE983" s="13"/>
      <c r="AF983" s="13"/>
      <c r="AG983" s="13"/>
      <c r="AH983" s="13"/>
      <c r="AI983" s="13"/>
      <c r="AJ983" s="13"/>
      <c r="AK983" s="13">
        <f t="shared" si="265"/>
        <v>0</v>
      </c>
      <c r="AL983" s="13"/>
      <c r="AM983" s="13">
        <f t="shared" si="266"/>
        <v>0</v>
      </c>
      <c r="AN983" s="13"/>
      <c r="AO983" s="13">
        <v>0</v>
      </c>
      <c r="AP983" s="13">
        <f t="shared" si="267"/>
        <v>0</v>
      </c>
      <c r="AQ983" s="13"/>
      <c r="AR983" s="13">
        <f t="shared" si="268"/>
        <v>0</v>
      </c>
      <c r="AS983" s="13"/>
      <c r="AT983" s="13">
        <f t="shared" si="269"/>
        <v>0</v>
      </c>
      <c r="AU983" s="13"/>
      <c r="AV983" s="13">
        <f t="shared" si="270"/>
        <v>0</v>
      </c>
      <c r="AW983" s="13"/>
      <c r="AX983" s="13">
        <f t="shared" si="271"/>
        <v>0</v>
      </c>
      <c r="AY983" s="13"/>
      <c r="AZ983" s="13">
        <f t="shared" si="272"/>
        <v>0</v>
      </c>
      <c r="BA983" s="13"/>
      <c r="BB983" s="13">
        <f t="shared" si="273"/>
        <v>0</v>
      </c>
      <c r="BC983" s="13"/>
      <c r="BD983" s="13">
        <f t="shared" si="274"/>
        <v>0</v>
      </c>
      <c r="BE983" s="13"/>
      <c r="BF983" s="13">
        <f t="shared" si="275"/>
        <v>0</v>
      </c>
      <c r="BG983" s="13"/>
      <c r="BH983" s="13">
        <f t="shared" si="276"/>
        <v>73048.281383237801</v>
      </c>
      <c r="BI983" s="13">
        <f t="shared" si="277"/>
        <v>73000</v>
      </c>
      <c r="BJ983" s="13">
        <v>73100</v>
      </c>
    </row>
    <row r="984" spans="1:62" x14ac:dyDescent="0.25">
      <c r="A984" s="3" t="s">
        <v>1482</v>
      </c>
      <c r="B984" s="13">
        <v>1385</v>
      </c>
      <c r="C984">
        <v>581542</v>
      </c>
      <c r="D984">
        <v>1</v>
      </c>
      <c r="E984">
        <v>1</v>
      </c>
      <c r="F984">
        <v>0</v>
      </c>
      <c r="G984">
        <v>0</v>
      </c>
      <c r="H984">
        <v>0</v>
      </c>
      <c r="I984" t="s">
        <v>30</v>
      </c>
      <c r="J984">
        <v>581542</v>
      </c>
      <c r="K984" t="s">
        <v>1482</v>
      </c>
      <c r="L984">
        <v>581283</v>
      </c>
      <c r="M984" t="s">
        <v>29</v>
      </c>
      <c r="N984">
        <v>581283</v>
      </c>
      <c r="O984" t="s">
        <v>29</v>
      </c>
      <c r="P984">
        <v>581283</v>
      </c>
      <c r="Q984" t="s">
        <v>29</v>
      </c>
      <c r="R984" s="13">
        <v>318529.28800917877</v>
      </c>
      <c r="S984" s="13">
        <v>1686</v>
      </c>
      <c r="T984" s="13">
        <v>90251.677617501715</v>
      </c>
      <c r="U984" s="13"/>
      <c r="V984" s="13">
        <f t="shared" si="261"/>
        <v>0</v>
      </c>
      <c r="W984" s="13">
        <v>1</v>
      </c>
      <c r="X984" s="13">
        <f t="shared" si="262"/>
        <v>2964</v>
      </c>
      <c r="Y984" s="13">
        <v>8</v>
      </c>
      <c r="Z984" s="13">
        <f t="shared" si="263"/>
        <v>7904</v>
      </c>
      <c r="AA984" s="13">
        <v>4</v>
      </c>
      <c r="AB984" s="13">
        <f t="shared" si="264"/>
        <v>988</v>
      </c>
      <c r="AC984" s="13"/>
      <c r="AD984" s="13"/>
      <c r="AE984" s="13"/>
      <c r="AF984" s="13"/>
      <c r="AG984" s="13"/>
      <c r="AH984" s="13"/>
      <c r="AI984" s="13"/>
      <c r="AJ984" s="13"/>
      <c r="AK984" s="13">
        <f t="shared" si="265"/>
        <v>0</v>
      </c>
      <c r="AL984" s="13"/>
      <c r="AM984" s="13">
        <f t="shared" si="266"/>
        <v>0</v>
      </c>
      <c r="AN984" s="13"/>
      <c r="AO984" s="13">
        <v>1</v>
      </c>
      <c r="AP984" s="13">
        <f t="shared" si="267"/>
        <v>30500</v>
      </c>
      <c r="AQ984" s="13"/>
      <c r="AR984" s="13">
        <f t="shared" si="268"/>
        <v>0</v>
      </c>
      <c r="AS984" s="13"/>
      <c r="AT984" s="13">
        <f t="shared" si="269"/>
        <v>0</v>
      </c>
      <c r="AU984" s="13"/>
      <c r="AV984" s="13">
        <f t="shared" si="270"/>
        <v>0</v>
      </c>
      <c r="AW984" s="13"/>
      <c r="AX984" s="13">
        <f t="shared" si="271"/>
        <v>0</v>
      </c>
      <c r="AY984" s="13"/>
      <c r="AZ984" s="13">
        <f t="shared" si="272"/>
        <v>0</v>
      </c>
      <c r="BA984" s="13"/>
      <c r="BB984" s="13">
        <f t="shared" si="273"/>
        <v>0</v>
      </c>
      <c r="BC984" s="13"/>
      <c r="BD984" s="13">
        <f t="shared" si="274"/>
        <v>0</v>
      </c>
      <c r="BE984" s="13"/>
      <c r="BF984" s="13">
        <f t="shared" si="275"/>
        <v>0</v>
      </c>
      <c r="BG984" s="13"/>
      <c r="BH984" s="13">
        <f t="shared" si="276"/>
        <v>451136.96562668047</v>
      </c>
      <c r="BI984" s="13">
        <f t="shared" si="277"/>
        <v>451100</v>
      </c>
      <c r="BJ984" s="13">
        <v>463600</v>
      </c>
    </row>
    <row r="985" spans="1:62" x14ac:dyDescent="0.25">
      <c r="A985" t="s">
        <v>1483</v>
      </c>
      <c r="B985" s="13">
        <v>158</v>
      </c>
      <c r="C985">
        <v>571067</v>
      </c>
      <c r="D985">
        <v>1</v>
      </c>
      <c r="E985">
        <v>0</v>
      </c>
      <c r="F985">
        <v>0</v>
      </c>
      <c r="G985">
        <v>0</v>
      </c>
      <c r="H985">
        <v>0</v>
      </c>
      <c r="I985" t="s">
        <v>26</v>
      </c>
      <c r="J985">
        <v>536636</v>
      </c>
      <c r="K985" t="s">
        <v>577</v>
      </c>
      <c r="L985">
        <v>535419</v>
      </c>
      <c r="M985" t="s">
        <v>130</v>
      </c>
      <c r="N985">
        <v>535419</v>
      </c>
      <c r="O985" t="s">
        <v>130</v>
      </c>
      <c r="P985">
        <v>535419</v>
      </c>
      <c r="Q985" t="s">
        <v>130</v>
      </c>
      <c r="R985" s="13">
        <v>70488.701001315436</v>
      </c>
      <c r="S985" s="13"/>
      <c r="T985" s="13"/>
      <c r="U985" s="13"/>
      <c r="V985" s="13">
        <f t="shared" si="261"/>
        <v>0</v>
      </c>
      <c r="W985" s="13"/>
      <c r="X985" s="13">
        <f t="shared" si="262"/>
        <v>0</v>
      </c>
      <c r="Y985" s="13"/>
      <c r="Z985" s="13">
        <f t="shared" si="263"/>
        <v>0</v>
      </c>
      <c r="AA985" s="13"/>
      <c r="AB985" s="13">
        <f t="shared" si="264"/>
        <v>0</v>
      </c>
      <c r="AC985" s="13"/>
      <c r="AD985" s="13"/>
      <c r="AE985" s="13"/>
      <c r="AF985" s="13"/>
      <c r="AG985" s="13"/>
      <c r="AH985" s="13"/>
      <c r="AI985" s="13"/>
      <c r="AJ985" s="13"/>
      <c r="AK985" s="13">
        <f t="shared" si="265"/>
        <v>0</v>
      </c>
      <c r="AL985" s="13"/>
      <c r="AM985" s="13">
        <f t="shared" si="266"/>
        <v>0</v>
      </c>
      <c r="AN985" s="13"/>
      <c r="AO985" s="13">
        <v>0</v>
      </c>
      <c r="AP985" s="13">
        <f t="shared" si="267"/>
        <v>0</v>
      </c>
      <c r="AQ985" s="13"/>
      <c r="AR985" s="13">
        <f t="shared" si="268"/>
        <v>0</v>
      </c>
      <c r="AS985" s="13"/>
      <c r="AT985" s="13">
        <f t="shared" si="269"/>
        <v>0</v>
      </c>
      <c r="AU985" s="13"/>
      <c r="AV985" s="13">
        <f t="shared" si="270"/>
        <v>0</v>
      </c>
      <c r="AW985" s="13"/>
      <c r="AX985" s="13">
        <f t="shared" si="271"/>
        <v>0</v>
      </c>
      <c r="AY985" s="13"/>
      <c r="AZ985" s="13">
        <f t="shared" si="272"/>
        <v>0</v>
      </c>
      <c r="BA985" s="13"/>
      <c r="BB985" s="13">
        <f t="shared" si="273"/>
        <v>0</v>
      </c>
      <c r="BC985" s="13"/>
      <c r="BD985" s="13">
        <f t="shared" si="274"/>
        <v>0</v>
      </c>
      <c r="BE985" s="13"/>
      <c r="BF985" s="13">
        <f t="shared" si="275"/>
        <v>0</v>
      </c>
      <c r="BG985" s="13"/>
      <c r="BH985" s="13">
        <f t="shared" si="276"/>
        <v>70488.701001315436</v>
      </c>
      <c r="BI985" s="13">
        <f t="shared" si="277"/>
        <v>70500</v>
      </c>
      <c r="BJ985" s="13">
        <v>70800</v>
      </c>
    </row>
    <row r="986" spans="1:62" x14ac:dyDescent="0.25">
      <c r="A986" s="3" t="s">
        <v>573</v>
      </c>
      <c r="B986" s="13">
        <v>837</v>
      </c>
      <c r="C986">
        <v>595551</v>
      </c>
      <c r="D986">
        <v>1</v>
      </c>
      <c r="E986">
        <v>1</v>
      </c>
      <c r="F986">
        <v>0</v>
      </c>
      <c r="G986">
        <v>0</v>
      </c>
      <c r="H986">
        <v>0</v>
      </c>
      <c r="I986" t="s">
        <v>30</v>
      </c>
      <c r="J986">
        <v>595551</v>
      </c>
      <c r="K986" t="s">
        <v>573</v>
      </c>
      <c r="L986">
        <v>584002</v>
      </c>
      <c r="M986" t="s">
        <v>261</v>
      </c>
      <c r="N986">
        <v>584002</v>
      </c>
      <c r="O986" t="s">
        <v>261</v>
      </c>
      <c r="P986">
        <v>584002</v>
      </c>
      <c r="Q986" t="s">
        <v>261</v>
      </c>
      <c r="R986" s="13">
        <v>194210.63364251677</v>
      </c>
      <c r="S986" s="13">
        <v>1847</v>
      </c>
      <c r="T986" s="13">
        <v>98849.219948409096</v>
      </c>
      <c r="U986" s="13"/>
      <c r="V986" s="13">
        <f t="shared" si="261"/>
        <v>0</v>
      </c>
      <c r="W986" s="13">
        <v>30</v>
      </c>
      <c r="X986" s="13">
        <f t="shared" si="262"/>
        <v>88920</v>
      </c>
      <c r="Y986" s="13">
        <v>8</v>
      </c>
      <c r="Z986" s="13">
        <f t="shared" si="263"/>
        <v>7904</v>
      </c>
      <c r="AA986" s="13">
        <v>4</v>
      </c>
      <c r="AB986" s="13">
        <f t="shared" si="264"/>
        <v>988</v>
      </c>
      <c r="AC986" s="13"/>
      <c r="AD986" s="13"/>
      <c r="AE986" s="13"/>
      <c r="AF986" s="13"/>
      <c r="AG986" s="13"/>
      <c r="AH986" s="13"/>
      <c r="AI986" s="13"/>
      <c r="AJ986" s="13"/>
      <c r="AK986" s="13">
        <f t="shared" si="265"/>
        <v>0</v>
      </c>
      <c r="AL986" s="13"/>
      <c r="AM986" s="13">
        <f t="shared" si="266"/>
        <v>0</v>
      </c>
      <c r="AN986" s="13"/>
      <c r="AO986" s="13">
        <v>1</v>
      </c>
      <c r="AP986" s="13">
        <f t="shared" si="267"/>
        <v>30500</v>
      </c>
      <c r="AQ986" s="13"/>
      <c r="AR986" s="13">
        <f t="shared" si="268"/>
        <v>0</v>
      </c>
      <c r="AS986" s="13"/>
      <c r="AT986" s="13">
        <f t="shared" si="269"/>
        <v>0</v>
      </c>
      <c r="AU986" s="13"/>
      <c r="AV986" s="13">
        <f t="shared" si="270"/>
        <v>0</v>
      </c>
      <c r="AW986" s="13"/>
      <c r="AX986" s="13">
        <f t="shared" si="271"/>
        <v>0</v>
      </c>
      <c r="AY986" s="13"/>
      <c r="AZ986" s="13">
        <f t="shared" si="272"/>
        <v>0</v>
      </c>
      <c r="BA986" s="13"/>
      <c r="BB986" s="13">
        <f t="shared" si="273"/>
        <v>0</v>
      </c>
      <c r="BC986" s="13"/>
      <c r="BD986" s="13">
        <f t="shared" si="274"/>
        <v>0</v>
      </c>
      <c r="BE986" s="13"/>
      <c r="BF986" s="13">
        <f t="shared" si="275"/>
        <v>0</v>
      </c>
      <c r="BG986" s="13"/>
      <c r="BH986" s="13">
        <f t="shared" si="276"/>
        <v>421371.85359092586</v>
      </c>
      <c r="BI986" s="13">
        <f t="shared" si="277"/>
        <v>421400</v>
      </c>
      <c r="BJ986" s="13">
        <v>462600</v>
      </c>
    </row>
    <row r="987" spans="1:62" x14ac:dyDescent="0.25">
      <c r="A987" t="s">
        <v>1484</v>
      </c>
      <c r="B987" s="13">
        <v>588</v>
      </c>
      <c r="C987">
        <v>585181</v>
      </c>
      <c r="D987">
        <v>1</v>
      </c>
      <c r="E987">
        <v>0</v>
      </c>
      <c r="F987">
        <v>0</v>
      </c>
      <c r="G987">
        <v>0</v>
      </c>
      <c r="H987">
        <v>0</v>
      </c>
      <c r="I987" t="s">
        <v>90</v>
      </c>
      <c r="J987">
        <v>585912</v>
      </c>
      <c r="K987" t="s">
        <v>1323</v>
      </c>
      <c r="L987">
        <v>585068</v>
      </c>
      <c r="M987" t="s">
        <v>275</v>
      </c>
      <c r="N987">
        <v>585068</v>
      </c>
      <c r="O987" t="s">
        <v>275</v>
      </c>
      <c r="P987">
        <v>585068</v>
      </c>
      <c r="Q987" t="s">
        <v>275</v>
      </c>
      <c r="R987" s="13">
        <v>137124.41893247137</v>
      </c>
      <c r="S987" s="13"/>
      <c r="T987" s="13"/>
      <c r="U987" s="13"/>
      <c r="V987" s="13">
        <f t="shared" si="261"/>
        <v>0</v>
      </c>
      <c r="W987" s="13"/>
      <c r="X987" s="13">
        <f t="shared" si="262"/>
        <v>0</v>
      </c>
      <c r="Y987" s="13"/>
      <c r="Z987" s="13">
        <f t="shared" si="263"/>
        <v>0</v>
      </c>
      <c r="AA987" s="13"/>
      <c r="AB987" s="13">
        <f t="shared" si="264"/>
        <v>0</v>
      </c>
      <c r="AC987" s="13"/>
      <c r="AD987" s="13"/>
      <c r="AE987" s="13"/>
      <c r="AF987" s="13"/>
      <c r="AG987" s="13"/>
      <c r="AH987" s="13"/>
      <c r="AI987" s="13"/>
      <c r="AJ987" s="13"/>
      <c r="AK987" s="13">
        <f t="shared" si="265"/>
        <v>0</v>
      </c>
      <c r="AL987" s="13"/>
      <c r="AM987" s="13">
        <f t="shared" si="266"/>
        <v>0</v>
      </c>
      <c r="AN987" s="13"/>
      <c r="AO987" s="13">
        <v>0</v>
      </c>
      <c r="AP987" s="13">
        <f t="shared" si="267"/>
        <v>0</v>
      </c>
      <c r="AQ987" s="13"/>
      <c r="AR987" s="13">
        <f t="shared" si="268"/>
        <v>0</v>
      </c>
      <c r="AS987" s="13"/>
      <c r="AT987" s="13">
        <f t="shared" si="269"/>
        <v>0</v>
      </c>
      <c r="AU987" s="13"/>
      <c r="AV987" s="13">
        <f t="shared" si="270"/>
        <v>0</v>
      </c>
      <c r="AW987" s="13"/>
      <c r="AX987" s="13">
        <f t="shared" si="271"/>
        <v>0</v>
      </c>
      <c r="AY987" s="13"/>
      <c r="AZ987" s="13">
        <f t="shared" si="272"/>
        <v>0</v>
      </c>
      <c r="BA987" s="13"/>
      <c r="BB987" s="13">
        <f t="shared" si="273"/>
        <v>0</v>
      </c>
      <c r="BC987" s="13"/>
      <c r="BD987" s="13">
        <f t="shared" si="274"/>
        <v>0</v>
      </c>
      <c r="BE987" s="13"/>
      <c r="BF987" s="13">
        <f t="shared" si="275"/>
        <v>0</v>
      </c>
      <c r="BG987" s="13"/>
      <c r="BH987" s="13">
        <f t="shared" si="276"/>
        <v>137124.41893247137</v>
      </c>
      <c r="BI987" s="13">
        <f t="shared" si="277"/>
        <v>137100</v>
      </c>
      <c r="BJ987" s="13">
        <v>136200</v>
      </c>
    </row>
    <row r="988" spans="1:62" x14ac:dyDescent="0.25">
      <c r="A988" t="s">
        <v>1485</v>
      </c>
      <c r="B988" s="13">
        <v>478</v>
      </c>
      <c r="C988">
        <v>544400</v>
      </c>
      <c r="D988">
        <v>1</v>
      </c>
      <c r="E988">
        <v>0</v>
      </c>
      <c r="F988">
        <v>0</v>
      </c>
      <c r="G988">
        <v>0</v>
      </c>
      <c r="H988">
        <v>0</v>
      </c>
      <c r="I988" t="s">
        <v>23</v>
      </c>
      <c r="J988">
        <v>544256</v>
      </c>
      <c r="K988" t="s">
        <v>22</v>
      </c>
      <c r="L988">
        <v>544256</v>
      </c>
      <c r="M988" t="s">
        <v>22</v>
      </c>
      <c r="N988">
        <v>544256</v>
      </c>
      <c r="O988" t="s">
        <v>22</v>
      </c>
      <c r="P988">
        <v>544256</v>
      </c>
      <c r="Q988" t="s">
        <v>22</v>
      </c>
      <c r="R988" s="13">
        <v>111759.73200783505</v>
      </c>
      <c r="S988" s="13"/>
      <c r="T988" s="13"/>
      <c r="U988" s="13"/>
      <c r="V988" s="13">
        <f t="shared" si="261"/>
        <v>0</v>
      </c>
      <c r="W988" s="13"/>
      <c r="X988" s="13">
        <f t="shared" si="262"/>
        <v>0</v>
      </c>
      <c r="Y988" s="13"/>
      <c r="Z988" s="13">
        <f t="shared" si="263"/>
        <v>0</v>
      </c>
      <c r="AA988" s="13"/>
      <c r="AB988" s="13">
        <f t="shared" si="264"/>
        <v>0</v>
      </c>
      <c r="AC988" s="13"/>
      <c r="AD988" s="13"/>
      <c r="AE988" s="13"/>
      <c r="AF988" s="13"/>
      <c r="AG988" s="13"/>
      <c r="AH988" s="13"/>
      <c r="AI988" s="13"/>
      <c r="AJ988" s="13"/>
      <c r="AK988" s="13">
        <f t="shared" si="265"/>
        <v>0</v>
      </c>
      <c r="AL988" s="13"/>
      <c r="AM988" s="13">
        <f t="shared" si="266"/>
        <v>0</v>
      </c>
      <c r="AN988" s="13"/>
      <c r="AO988" s="13">
        <v>0</v>
      </c>
      <c r="AP988" s="13">
        <f t="shared" si="267"/>
        <v>0</v>
      </c>
      <c r="AQ988" s="13"/>
      <c r="AR988" s="13">
        <f t="shared" si="268"/>
        <v>0</v>
      </c>
      <c r="AS988" s="13"/>
      <c r="AT988" s="13">
        <f t="shared" si="269"/>
        <v>0</v>
      </c>
      <c r="AU988" s="13"/>
      <c r="AV988" s="13">
        <f t="shared" si="270"/>
        <v>0</v>
      </c>
      <c r="AW988" s="13"/>
      <c r="AX988" s="13">
        <f t="shared" si="271"/>
        <v>0</v>
      </c>
      <c r="AY988" s="13"/>
      <c r="AZ988" s="13">
        <f t="shared" si="272"/>
        <v>0</v>
      </c>
      <c r="BA988" s="13"/>
      <c r="BB988" s="13">
        <f t="shared" si="273"/>
        <v>0</v>
      </c>
      <c r="BC988" s="13"/>
      <c r="BD988" s="13">
        <f t="shared" si="274"/>
        <v>0</v>
      </c>
      <c r="BE988" s="13"/>
      <c r="BF988" s="13">
        <f t="shared" si="275"/>
        <v>0</v>
      </c>
      <c r="BG988" s="13"/>
      <c r="BH988" s="13">
        <f t="shared" si="276"/>
        <v>111759.73200783505</v>
      </c>
      <c r="BI988" s="13">
        <f t="shared" si="277"/>
        <v>111800</v>
      </c>
      <c r="BJ988" s="13">
        <v>112400</v>
      </c>
    </row>
    <row r="989" spans="1:62" x14ac:dyDescent="0.25">
      <c r="A989" s="3" t="s">
        <v>1486</v>
      </c>
      <c r="B989" s="13">
        <v>1769</v>
      </c>
      <c r="C989">
        <v>576301</v>
      </c>
      <c r="D989">
        <v>1</v>
      </c>
      <c r="E989">
        <v>1</v>
      </c>
      <c r="F989">
        <v>0</v>
      </c>
      <c r="G989">
        <v>0</v>
      </c>
      <c r="H989">
        <v>0</v>
      </c>
      <c r="I989" t="s">
        <v>33</v>
      </c>
      <c r="J989">
        <v>576301</v>
      </c>
      <c r="K989" t="s">
        <v>1486</v>
      </c>
      <c r="L989">
        <v>576361</v>
      </c>
      <c r="M989" t="s">
        <v>46</v>
      </c>
      <c r="N989">
        <v>576361</v>
      </c>
      <c r="O989" t="s">
        <v>46</v>
      </c>
      <c r="P989">
        <v>576361</v>
      </c>
      <c r="Q989" t="s">
        <v>46</v>
      </c>
      <c r="R989" s="13">
        <v>404755.9950008184</v>
      </c>
      <c r="S989" s="13">
        <v>1769</v>
      </c>
      <c r="T989" s="13">
        <v>94684.289402876195</v>
      </c>
      <c r="U989" s="13"/>
      <c r="V989" s="13">
        <f t="shared" si="261"/>
        <v>0</v>
      </c>
      <c r="W989" s="13">
        <v>16</v>
      </c>
      <c r="X989" s="13">
        <f t="shared" si="262"/>
        <v>47424</v>
      </c>
      <c r="Y989" s="13">
        <v>13</v>
      </c>
      <c r="Z989" s="13">
        <f t="shared" si="263"/>
        <v>12844</v>
      </c>
      <c r="AA989" s="13">
        <v>4</v>
      </c>
      <c r="AB989" s="13">
        <f t="shared" si="264"/>
        <v>988</v>
      </c>
      <c r="AC989" s="13"/>
      <c r="AD989" s="13"/>
      <c r="AE989" s="13"/>
      <c r="AF989" s="13"/>
      <c r="AG989" s="13"/>
      <c r="AH989" s="13"/>
      <c r="AI989" s="13"/>
      <c r="AJ989" s="13"/>
      <c r="AK989" s="13">
        <f t="shared" si="265"/>
        <v>0</v>
      </c>
      <c r="AL989" s="13"/>
      <c r="AM989" s="13">
        <f t="shared" si="266"/>
        <v>0</v>
      </c>
      <c r="AN989" s="13"/>
      <c r="AO989" s="13">
        <v>0</v>
      </c>
      <c r="AP989" s="13">
        <f t="shared" si="267"/>
        <v>0</v>
      </c>
      <c r="AQ989" s="13"/>
      <c r="AR989" s="13">
        <f t="shared" si="268"/>
        <v>0</v>
      </c>
      <c r="AS989" s="13"/>
      <c r="AT989" s="13">
        <f t="shared" si="269"/>
        <v>0</v>
      </c>
      <c r="AU989" s="13"/>
      <c r="AV989" s="13">
        <f t="shared" si="270"/>
        <v>0</v>
      </c>
      <c r="AW989" s="13"/>
      <c r="AX989" s="13">
        <f t="shared" si="271"/>
        <v>0</v>
      </c>
      <c r="AY989" s="13"/>
      <c r="AZ989" s="13">
        <f t="shared" si="272"/>
        <v>0</v>
      </c>
      <c r="BA989" s="13"/>
      <c r="BB989" s="13">
        <f t="shared" si="273"/>
        <v>0</v>
      </c>
      <c r="BC989" s="13"/>
      <c r="BD989" s="13">
        <f t="shared" si="274"/>
        <v>0</v>
      </c>
      <c r="BE989" s="13"/>
      <c r="BF989" s="13">
        <f t="shared" si="275"/>
        <v>0</v>
      </c>
      <c r="BG989" s="13"/>
      <c r="BH989" s="13">
        <f t="shared" si="276"/>
        <v>560696.28440369456</v>
      </c>
      <c r="BI989" s="13">
        <f t="shared" si="277"/>
        <v>560700</v>
      </c>
      <c r="BJ989" s="13">
        <v>585600</v>
      </c>
    </row>
    <row r="990" spans="1:62" x14ac:dyDescent="0.25">
      <c r="A990" t="s">
        <v>1487</v>
      </c>
      <c r="B990" s="13">
        <v>101</v>
      </c>
      <c r="C990">
        <v>587079</v>
      </c>
      <c r="D990">
        <v>1</v>
      </c>
      <c r="E990">
        <v>0</v>
      </c>
      <c r="F990">
        <v>0</v>
      </c>
      <c r="G990">
        <v>0</v>
      </c>
      <c r="H990">
        <v>0</v>
      </c>
      <c r="I990" t="s">
        <v>75</v>
      </c>
      <c r="J990">
        <v>588024</v>
      </c>
      <c r="K990" t="s">
        <v>523</v>
      </c>
      <c r="L990">
        <v>588024</v>
      </c>
      <c r="M990" t="s">
        <v>523</v>
      </c>
      <c r="N990">
        <v>588024</v>
      </c>
      <c r="O990" t="s">
        <v>523</v>
      </c>
      <c r="P990">
        <v>588024</v>
      </c>
      <c r="Q990" t="s">
        <v>523</v>
      </c>
      <c r="R990" s="13">
        <v>70488.701001315436</v>
      </c>
      <c r="S990" s="13"/>
      <c r="T990" s="13"/>
      <c r="U990" s="13"/>
      <c r="V990" s="13">
        <f t="shared" si="261"/>
        <v>0</v>
      </c>
      <c r="W990" s="13"/>
      <c r="X990" s="13">
        <f t="shared" si="262"/>
        <v>0</v>
      </c>
      <c r="Y990" s="13"/>
      <c r="Z990" s="13">
        <f t="shared" si="263"/>
        <v>0</v>
      </c>
      <c r="AA990" s="13"/>
      <c r="AB990" s="13">
        <f t="shared" si="264"/>
        <v>0</v>
      </c>
      <c r="AC990" s="13"/>
      <c r="AD990" s="13"/>
      <c r="AE990" s="13"/>
      <c r="AF990" s="13"/>
      <c r="AG990" s="13"/>
      <c r="AH990" s="13"/>
      <c r="AI990" s="13"/>
      <c r="AJ990" s="13"/>
      <c r="AK990" s="13">
        <f t="shared" si="265"/>
        <v>0</v>
      </c>
      <c r="AL990" s="13"/>
      <c r="AM990" s="13">
        <f t="shared" si="266"/>
        <v>0</v>
      </c>
      <c r="AN990" s="13"/>
      <c r="AO990" s="13">
        <v>1</v>
      </c>
      <c r="AP990" s="13">
        <f t="shared" si="267"/>
        <v>30500</v>
      </c>
      <c r="AQ990" s="13"/>
      <c r="AR990" s="13">
        <f t="shared" si="268"/>
        <v>0</v>
      </c>
      <c r="AS990" s="13"/>
      <c r="AT990" s="13">
        <f t="shared" si="269"/>
        <v>0</v>
      </c>
      <c r="AU990" s="13"/>
      <c r="AV990" s="13">
        <f t="shared" si="270"/>
        <v>0</v>
      </c>
      <c r="AW990" s="13"/>
      <c r="AX990" s="13">
        <f t="shared" si="271"/>
        <v>0</v>
      </c>
      <c r="AY990" s="13"/>
      <c r="AZ990" s="13">
        <f t="shared" si="272"/>
        <v>0</v>
      </c>
      <c r="BA990" s="13"/>
      <c r="BB990" s="13">
        <f t="shared" si="273"/>
        <v>0</v>
      </c>
      <c r="BC990" s="13"/>
      <c r="BD990" s="13">
        <f t="shared" si="274"/>
        <v>0</v>
      </c>
      <c r="BE990" s="13"/>
      <c r="BF990" s="13">
        <f t="shared" si="275"/>
        <v>0</v>
      </c>
      <c r="BG990" s="13"/>
      <c r="BH990" s="13">
        <f t="shared" si="276"/>
        <v>100988.70100131544</v>
      </c>
      <c r="BI990" s="13">
        <f t="shared" si="277"/>
        <v>101000</v>
      </c>
      <c r="BJ990" s="13">
        <v>101300</v>
      </c>
    </row>
    <row r="991" spans="1:62" x14ac:dyDescent="0.25">
      <c r="A991" t="s">
        <v>1488</v>
      </c>
      <c r="B991" s="13">
        <v>164</v>
      </c>
      <c r="C991">
        <v>500127</v>
      </c>
      <c r="D991">
        <v>1</v>
      </c>
      <c r="E991">
        <v>0</v>
      </c>
      <c r="F991">
        <v>0</v>
      </c>
      <c r="G991">
        <v>0</v>
      </c>
      <c r="H991">
        <v>0</v>
      </c>
      <c r="I991" t="s">
        <v>18</v>
      </c>
      <c r="J991">
        <v>555428</v>
      </c>
      <c r="K991" t="s">
        <v>20</v>
      </c>
      <c r="L991">
        <v>555428</v>
      </c>
      <c r="M991" t="s">
        <v>20</v>
      </c>
      <c r="N991">
        <v>555428</v>
      </c>
      <c r="O991" t="s">
        <v>20</v>
      </c>
      <c r="P991">
        <v>555428</v>
      </c>
      <c r="Q991" t="s">
        <v>20</v>
      </c>
      <c r="R991" s="13">
        <v>70488.701001315436</v>
      </c>
      <c r="S991" s="13"/>
      <c r="T991" s="13"/>
      <c r="U991" s="13"/>
      <c r="V991" s="13">
        <f t="shared" si="261"/>
        <v>0</v>
      </c>
      <c r="W991" s="13"/>
      <c r="X991" s="13">
        <f t="shared" si="262"/>
        <v>0</v>
      </c>
      <c r="Y991" s="13"/>
      <c r="Z991" s="13">
        <f t="shared" si="263"/>
        <v>0</v>
      </c>
      <c r="AA991" s="13"/>
      <c r="AB991" s="13">
        <f t="shared" si="264"/>
        <v>0</v>
      </c>
      <c r="AC991" s="13"/>
      <c r="AD991" s="13"/>
      <c r="AE991" s="13"/>
      <c r="AF991" s="13"/>
      <c r="AG991" s="13"/>
      <c r="AH991" s="13"/>
      <c r="AI991" s="13"/>
      <c r="AJ991" s="13"/>
      <c r="AK991" s="13">
        <f t="shared" si="265"/>
        <v>0</v>
      </c>
      <c r="AL991" s="13"/>
      <c r="AM991" s="13">
        <f t="shared" si="266"/>
        <v>0</v>
      </c>
      <c r="AN991" s="13"/>
      <c r="AO991" s="13">
        <v>1</v>
      </c>
      <c r="AP991" s="13">
        <f t="shared" si="267"/>
        <v>30500</v>
      </c>
      <c r="AQ991" s="13"/>
      <c r="AR991" s="13">
        <f t="shared" si="268"/>
        <v>0</v>
      </c>
      <c r="AS991" s="13"/>
      <c r="AT991" s="13">
        <f t="shared" si="269"/>
        <v>0</v>
      </c>
      <c r="AU991" s="13"/>
      <c r="AV991" s="13">
        <f t="shared" si="270"/>
        <v>0</v>
      </c>
      <c r="AW991" s="13"/>
      <c r="AX991" s="13">
        <f t="shared" si="271"/>
        <v>0</v>
      </c>
      <c r="AY991" s="13"/>
      <c r="AZ991" s="13">
        <f t="shared" si="272"/>
        <v>0</v>
      </c>
      <c r="BA991" s="13"/>
      <c r="BB991" s="13">
        <f t="shared" si="273"/>
        <v>0</v>
      </c>
      <c r="BC991" s="13"/>
      <c r="BD991" s="13">
        <f t="shared" si="274"/>
        <v>0</v>
      </c>
      <c r="BE991" s="13"/>
      <c r="BF991" s="13">
        <f t="shared" si="275"/>
        <v>0</v>
      </c>
      <c r="BG991" s="13"/>
      <c r="BH991" s="13">
        <f t="shared" si="276"/>
        <v>100988.70100131544</v>
      </c>
      <c r="BI991" s="13">
        <f t="shared" si="277"/>
        <v>101000</v>
      </c>
      <c r="BJ991" s="13">
        <v>101300</v>
      </c>
    </row>
    <row r="992" spans="1:62" x14ac:dyDescent="0.25">
      <c r="A992" s="3" t="s">
        <v>1489</v>
      </c>
      <c r="B992" s="13">
        <v>1763</v>
      </c>
      <c r="C992">
        <v>501751</v>
      </c>
      <c r="D992">
        <v>1</v>
      </c>
      <c r="E992">
        <v>1</v>
      </c>
      <c r="F992">
        <v>0</v>
      </c>
      <c r="G992">
        <v>0</v>
      </c>
      <c r="H992">
        <v>0</v>
      </c>
      <c r="I992" t="s">
        <v>61</v>
      </c>
      <c r="J992">
        <v>501751</v>
      </c>
      <c r="K992" t="s">
        <v>1489</v>
      </c>
      <c r="L992">
        <v>504505</v>
      </c>
      <c r="M992" t="s">
        <v>1490</v>
      </c>
      <c r="N992">
        <v>500496</v>
      </c>
      <c r="O992" t="s">
        <v>94</v>
      </c>
      <c r="P992">
        <v>500496</v>
      </c>
      <c r="Q992" t="s">
        <v>94</v>
      </c>
      <c r="R992" s="13">
        <v>403413.67161801696</v>
      </c>
      <c r="S992" s="13">
        <v>1763</v>
      </c>
      <c r="T992" s="13">
        <v>94363.883978871367</v>
      </c>
      <c r="U992" s="13"/>
      <c r="V992" s="13">
        <f t="shared" si="261"/>
        <v>0</v>
      </c>
      <c r="W992" s="13">
        <v>12</v>
      </c>
      <c r="X992" s="13">
        <f t="shared" si="262"/>
        <v>35568</v>
      </c>
      <c r="Y992" s="13">
        <v>6</v>
      </c>
      <c r="Z992" s="13">
        <f t="shared" si="263"/>
        <v>5928</v>
      </c>
      <c r="AA992" s="13">
        <v>7</v>
      </c>
      <c r="AB992" s="13">
        <f t="shared" si="264"/>
        <v>1729</v>
      </c>
      <c r="AC992" s="13"/>
      <c r="AD992" s="13"/>
      <c r="AE992" s="13"/>
      <c r="AF992" s="13"/>
      <c r="AG992" s="13"/>
      <c r="AH992" s="13"/>
      <c r="AI992" s="13"/>
      <c r="AJ992" s="13"/>
      <c r="AK992" s="13">
        <f t="shared" si="265"/>
        <v>0</v>
      </c>
      <c r="AL992" s="13"/>
      <c r="AM992" s="13">
        <f t="shared" si="266"/>
        <v>0</v>
      </c>
      <c r="AN992" s="13"/>
      <c r="AO992" s="13">
        <v>0</v>
      </c>
      <c r="AP992" s="13">
        <f t="shared" si="267"/>
        <v>0</v>
      </c>
      <c r="AQ992" s="13"/>
      <c r="AR992" s="13">
        <f t="shared" si="268"/>
        <v>0</v>
      </c>
      <c r="AS992" s="13"/>
      <c r="AT992" s="13">
        <f t="shared" si="269"/>
        <v>0</v>
      </c>
      <c r="AU992" s="13"/>
      <c r="AV992" s="13">
        <f t="shared" si="270"/>
        <v>0</v>
      </c>
      <c r="AW992" s="13"/>
      <c r="AX992" s="13">
        <f t="shared" si="271"/>
        <v>0</v>
      </c>
      <c r="AY992" s="13"/>
      <c r="AZ992" s="13">
        <f t="shared" si="272"/>
        <v>0</v>
      </c>
      <c r="BA992" s="13"/>
      <c r="BB992" s="13">
        <f t="shared" si="273"/>
        <v>0</v>
      </c>
      <c r="BC992" s="13"/>
      <c r="BD992" s="13">
        <f t="shared" si="274"/>
        <v>0</v>
      </c>
      <c r="BE992" s="13"/>
      <c r="BF992" s="13">
        <f t="shared" si="275"/>
        <v>0</v>
      </c>
      <c r="BG992" s="13"/>
      <c r="BH992" s="13">
        <f t="shared" si="276"/>
        <v>541002.5555968883</v>
      </c>
      <c r="BI992" s="13">
        <f t="shared" si="277"/>
        <v>541000</v>
      </c>
      <c r="BJ992" s="13">
        <v>507900</v>
      </c>
    </row>
    <row r="993" spans="1:62" x14ac:dyDescent="0.25">
      <c r="A993" s="3" t="s">
        <v>661</v>
      </c>
      <c r="B993" s="13">
        <v>517</v>
      </c>
      <c r="C993">
        <v>589462</v>
      </c>
      <c r="D993">
        <v>1</v>
      </c>
      <c r="E993">
        <v>1</v>
      </c>
      <c r="F993">
        <v>0</v>
      </c>
      <c r="G993">
        <v>0</v>
      </c>
      <c r="H993">
        <v>0</v>
      </c>
      <c r="I993" t="s">
        <v>61</v>
      </c>
      <c r="J993">
        <v>589462</v>
      </c>
      <c r="K993" t="s">
        <v>661</v>
      </c>
      <c r="L993">
        <v>589896</v>
      </c>
      <c r="M993" t="s">
        <v>662</v>
      </c>
      <c r="N993">
        <v>589250</v>
      </c>
      <c r="O993" t="s">
        <v>60</v>
      </c>
      <c r="P993">
        <v>589250</v>
      </c>
      <c r="Q993" t="s">
        <v>60</v>
      </c>
      <c r="R993" s="13">
        <v>120763.89876652361</v>
      </c>
      <c r="S993" s="13">
        <v>1881</v>
      </c>
      <c r="T993" s="13">
        <v>100664.50706138396</v>
      </c>
      <c r="U993" s="13"/>
      <c r="V993" s="13">
        <f t="shared" si="261"/>
        <v>0</v>
      </c>
      <c r="W993" s="13">
        <v>10</v>
      </c>
      <c r="X993" s="13">
        <f t="shared" si="262"/>
        <v>29640</v>
      </c>
      <c r="Y993" s="13">
        <v>9</v>
      </c>
      <c r="Z993" s="13">
        <f t="shared" si="263"/>
        <v>8892</v>
      </c>
      <c r="AA993" s="13">
        <v>6</v>
      </c>
      <c r="AB993" s="13">
        <f t="shared" si="264"/>
        <v>1482</v>
      </c>
      <c r="AC993" s="13"/>
      <c r="AD993" s="13"/>
      <c r="AE993" s="13"/>
      <c r="AF993" s="13"/>
      <c r="AG993" s="13"/>
      <c r="AH993" s="13"/>
      <c r="AI993" s="13"/>
      <c r="AJ993" s="13"/>
      <c r="AK993" s="13">
        <f t="shared" si="265"/>
        <v>0</v>
      </c>
      <c r="AL993" s="13"/>
      <c r="AM993" s="13">
        <f t="shared" si="266"/>
        <v>0</v>
      </c>
      <c r="AN993" s="13"/>
      <c r="AO993" s="13">
        <v>0</v>
      </c>
      <c r="AP993" s="13">
        <f t="shared" si="267"/>
        <v>0</v>
      </c>
      <c r="AQ993" s="13"/>
      <c r="AR993" s="13">
        <f t="shared" si="268"/>
        <v>0</v>
      </c>
      <c r="AS993" s="13"/>
      <c r="AT993" s="13">
        <f t="shared" si="269"/>
        <v>0</v>
      </c>
      <c r="AU993" s="13"/>
      <c r="AV993" s="13">
        <f t="shared" si="270"/>
        <v>0</v>
      </c>
      <c r="AW993" s="13"/>
      <c r="AX993" s="13">
        <f t="shared" si="271"/>
        <v>0</v>
      </c>
      <c r="AY993" s="13"/>
      <c r="AZ993" s="13">
        <f t="shared" si="272"/>
        <v>0</v>
      </c>
      <c r="BA993" s="13"/>
      <c r="BB993" s="13">
        <f t="shared" si="273"/>
        <v>0</v>
      </c>
      <c r="BC993" s="13"/>
      <c r="BD993" s="13">
        <f t="shared" si="274"/>
        <v>0</v>
      </c>
      <c r="BE993" s="13"/>
      <c r="BF993" s="13">
        <f t="shared" si="275"/>
        <v>0</v>
      </c>
      <c r="BG993" s="13"/>
      <c r="BH993" s="13">
        <f t="shared" si="276"/>
        <v>261442.40582790755</v>
      </c>
      <c r="BI993" s="13">
        <f t="shared" si="277"/>
        <v>261400</v>
      </c>
      <c r="BJ993" s="13">
        <v>236300</v>
      </c>
    </row>
    <row r="994" spans="1:62" x14ac:dyDescent="0.25">
      <c r="A994" t="s">
        <v>1491</v>
      </c>
      <c r="B994" s="13">
        <v>1229</v>
      </c>
      <c r="C994">
        <v>531146</v>
      </c>
      <c r="D994">
        <v>1</v>
      </c>
      <c r="E994">
        <v>0</v>
      </c>
      <c r="F994">
        <v>0</v>
      </c>
      <c r="G994">
        <v>0</v>
      </c>
      <c r="H994">
        <v>0</v>
      </c>
      <c r="I994" t="s">
        <v>26</v>
      </c>
      <c r="J994">
        <v>531723</v>
      </c>
      <c r="K994" t="s">
        <v>1152</v>
      </c>
      <c r="L994">
        <v>531723</v>
      </c>
      <c r="M994" t="s">
        <v>1152</v>
      </c>
      <c r="N994">
        <v>539244</v>
      </c>
      <c r="O994" t="s">
        <v>1153</v>
      </c>
      <c r="P994">
        <v>539139</v>
      </c>
      <c r="Q994" t="s">
        <v>548</v>
      </c>
      <c r="R994" s="13">
        <v>283302.72476984904</v>
      </c>
      <c r="S994" s="13"/>
      <c r="T994" s="13"/>
      <c r="U994" s="13"/>
      <c r="V994" s="13">
        <f t="shared" si="261"/>
        <v>0</v>
      </c>
      <c r="W994" s="13"/>
      <c r="X994" s="13">
        <f t="shared" si="262"/>
        <v>0</v>
      </c>
      <c r="Y994" s="13"/>
      <c r="Z994" s="13">
        <f t="shared" si="263"/>
        <v>0</v>
      </c>
      <c r="AA994" s="13"/>
      <c r="AB994" s="13">
        <f t="shared" si="264"/>
        <v>0</v>
      </c>
      <c r="AC994" s="13"/>
      <c r="AD994" s="13"/>
      <c r="AE994" s="13"/>
      <c r="AF994" s="13"/>
      <c r="AG994" s="13"/>
      <c r="AH994" s="13"/>
      <c r="AI994" s="13"/>
      <c r="AJ994" s="13"/>
      <c r="AK994" s="13">
        <f t="shared" si="265"/>
        <v>0</v>
      </c>
      <c r="AL994" s="13"/>
      <c r="AM994" s="13">
        <f t="shared" si="266"/>
        <v>0</v>
      </c>
      <c r="AN994" s="13"/>
      <c r="AO994" s="13">
        <v>0</v>
      </c>
      <c r="AP994" s="13">
        <f t="shared" si="267"/>
        <v>0</v>
      </c>
      <c r="AQ994" s="13"/>
      <c r="AR994" s="13">
        <f t="shared" si="268"/>
        <v>0</v>
      </c>
      <c r="AS994" s="13"/>
      <c r="AT994" s="13">
        <f t="shared" si="269"/>
        <v>0</v>
      </c>
      <c r="AU994" s="13"/>
      <c r="AV994" s="13">
        <f t="shared" si="270"/>
        <v>0</v>
      </c>
      <c r="AW994" s="13"/>
      <c r="AX994" s="13">
        <f t="shared" si="271"/>
        <v>0</v>
      </c>
      <c r="AY994" s="13"/>
      <c r="AZ994" s="13">
        <f t="shared" si="272"/>
        <v>0</v>
      </c>
      <c r="BA994" s="13"/>
      <c r="BB994" s="13">
        <f t="shared" si="273"/>
        <v>0</v>
      </c>
      <c r="BC994" s="13"/>
      <c r="BD994" s="13">
        <f t="shared" si="274"/>
        <v>0</v>
      </c>
      <c r="BE994" s="13"/>
      <c r="BF994" s="13">
        <f t="shared" si="275"/>
        <v>0</v>
      </c>
      <c r="BG994" s="13"/>
      <c r="BH994" s="13">
        <f t="shared" si="276"/>
        <v>283302.72476984904</v>
      </c>
      <c r="BI994" s="13">
        <f t="shared" si="277"/>
        <v>283300</v>
      </c>
      <c r="BJ994" s="13">
        <v>295100</v>
      </c>
    </row>
    <row r="995" spans="1:62" x14ac:dyDescent="0.25">
      <c r="A995" t="s">
        <v>1492</v>
      </c>
      <c r="B995" s="13">
        <v>160</v>
      </c>
      <c r="C995">
        <v>599298</v>
      </c>
      <c r="D995">
        <v>1</v>
      </c>
      <c r="E995">
        <v>0</v>
      </c>
      <c r="F995">
        <v>0</v>
      </c>
      <c r="G995">
        <v>0</v>
      </c>
      <c r="H995">
        <v>0</v>
      </c>
      <c r="I995" t="s">
        <v>26</v>
      </c>
      <c r="J995">
        <v>540013</v>
      </c>
      <c r="K995" t="s">
        <v>809</v>
      </c>
      <c r="L995">
        <v>540013</v>
      </c>
      <c r="M995" t="s">
        <v>809</v>
      </c>
      <c r="N995">
        <v>540013</v>
      </c>
      <c r="O995" t="s">
        <v>809</v>
      </c>
      <c r="P995">
        <v>539911</v>
      </c>
      <c r="Q995" t="s">
        <v>345</v>
      </c>
      <c r="R995" s="13">
        <v>70488.701001315436</v>
      </c>
      <c r="S995" s="13"/>
      <c r="T995" s="13"/>
      <c r="U995" s="13"/>
      <c r="V995" s="13">
        <f t="shared" si="261"/>
        <v>0</v>
      </c>
      <c r="W995" s="13"/>
      <c r="X995" s="13">
        <f t="shared" si="262"/>
        <v>0</v>
      </c>
      <c r="Y995" s="13"/>
      <c r="Z995" s="13">
        <f t="shared" si="263"/>
        <v>0</v>
      </c>
      <c r="AA995" s="13"/>
      <c r="AB995" s="13">
        <f t="shared" si="264"/>
        <v>0</v>
      </c>
      <c r="AC995" s="13"/>
      <c r="AD995" s="13"/>
      <c r="AE995" s="13"/>
      <c r="AF995" s="13"/>
      <c r="AG995" s="13"/>
      <c r="AH995" s="13"/>
      <c r="AI995" s="13"/>
      <c r="AJ995" s="13"/>
      <c r="AK995" s="13">
        <f t="shared" si="265"/>
        <v>0</v>
      </c>
      <c r="AL995" s="13"/>
      <c r="AM995" s="13">
        <f t="shared" si="266"/>
        <v>0</v>
      </c>
      <c r="AN995" s="13"/>
      <c r="AO995" s="13">
        <v>0</v>
      </c>
      <c r="AP995" s="13">
        <f t="shared" si="267"/>
        <v>0</v>
      </c>
      <c r="AQ995" s="13"/>
      <c r="AR995" s="13">
        <f t="shared" si="268"/>
        <v>0</v>
      </c>
      <c r="AS995" s="13"/>
      <c r="AT995" s="13">
        <f t="shared" si="269"/>
        <v>0</v>
      </c>
      <c r="AU995" s="13"/>
      <c r="AV995" s="13">
        <f t="shared" si="270"/>
        <v>0</v>
      </c>
      <c r="AW995" s="13"/>
      <c r="AX995" s="13">
        <f t="shared" si="271"/>
        <v>0</v>
      </c>
      <c r="AY995" s="13"/>
      <c r="AZ995" s="13">
        <f t="shared" si="272"/>
        <v>0</v>
      </c>
      <c r="BA995" s="13"/>
      <c r="BB995" s="13">
        <f t="shared" si="273"/>
        <v>0</v>
      </c>
      <c r="BC995" s="13"/>
      <c r="BD995" s="13">
        <f t="shared" si="274"/>
        <v>0</v>
      </c>
      <c r="BE995" s="13"/>
      <c r="BF995" s="13">
        <f t="shared" si="275"/>
        <v>0</v>
      </c>
      <c r="BG995" s="13"/>
      <c r="BH995" s="13">
        <f t="shared" si="276"/>
        <v>70488.701001315436</v>
      </c>
      <c r="BI995" s="13">
        <f t="shared" si="277"/>
        <v>70500</v>
      </c>
      <c r="BJ995" s="13">
        <v>70800</v>
      </c>
    </row>
    <row r="996" spans="1:62" x14ac:dyDescent="0.25">
      <c r="A996" t="s">
        <v>1493</v>
      </c>
      <c r="B996" s="13">
        <v>142</v>
      </c>
      <c r="C996">
        <v>540251</v>
      </c>
      <c r="D996">
        <v>1</v>
      </c>
      <c r="E996">
        <v>0</v>
      </c>
      <c r="F996">
        <v>0</v>
      </c>
      <c r="G996">
        <v>0</v>
      </c>
      <c r="H996">
        <v>0</v>
      </c>
      <c r="I996" t="s">
        <v>110</v>
      </c>
      <c r="J996">
        <v>557951</v>
      </c>
      <c r="K996" t="s">
        <v>1494</v>
      </c>
      <c r="L996">
        <v>557587</v>
      </c>
      <c r="M996" t="s">
        <v>467</v>
      </c>
      <c r="N996">
        <v>557587</v>
      </c>
      <c r="O996" t="s">
        <v>467</v>
      </c>
      <c r="P996">
        <v>557587</v>
      </c>
      <c r="Q996" t="s">
        <v>467</v>
      </c>
      <c r="R996" s="13">
        <v>70488.701001315436</v>
      </c>
      <c r="S996" s="13"/>
      <c r="T996" s="13"/>
      <c r="U996" s="13"/>
      <c r="V996" s="13">
        <f t="shared" si="261"/>
        <v>0</v>
      </c>
      <c r="W996" s="13"/>
      <c r="X996" s="13">
        <f t="shared" si="262"/>
        <v>0</v>
      </c>
      <c r="Y996" s="13"/>
      <c r="Z996" s="13">
        <f t="shared" si="263"/>
        <v>0</v>
      </c>
      <c r="AA996" s="13"/>
      <c r="AB996" s="13">
        <f t="shared" si="264"/>
        <v>0</v>
      </c>
      <c r="AC996" s="13"/>
      <c r="AD996" s="13"/>
      <c r="AE996" s="13"/>
      <c r="AF996" s="13"/>
      <c r="AG996" s="13"/>
      <c r="AH996" s="13"/>
      <c r="AI996" s="13"/>
      <c r="AJ996" s="13"/>
      <c r="AK996" s="13">
        <f t="shared" si="265"/>
        <v>0</v>
      </c>
      <c r="AL996" s="13"/>
      <c r="AM996" s="13">
        <f t="shared" si="266"/>
        <v>0</v>
      </c>
      <c r="AN996" s="13"/>
      <c r="AO996" s="13">
        <v>0</v>
      </c>
      <c r="AP996" s="13">
        <f t="shared" si="267"/>
        <v>0</v>
      </c>
      <c r="AQ996" s="13"/>
      <c r="AR996" s="13">
        <f t="shared" si="268"/>
        <v>0</v>
      </c>
      <c r="AS996" s="13"/>
      <c r="AT996" s="13">
        <f t="shared" si="269"/>
        <v>0</v>
      </c>
      <c r="AU996" s="13"/>
      <c r="AV996" s="13">
        <f t="shared" si="270"/>
        <v>0</v>
      </c>
      <c r="AW996" s="13"/>
      <c r="AX996" s="13">
        <f t="shared" si="271"/>
        <v>0</v>
      </c>
      <c r="AY996" s="13"/>
      <c r="AZ996" s="13">
        <f t="shared" si="272"/>
        <v>0</v>
      </c>
      <c r="BA996" s="13"/>
      <c r="BB996" s="13">
        <f t="shared" si="273"/>
        <v>0</v>
      </c>
      <c r="BC996" s="13"/>
      <c r="BD996" s="13">
        <f t="shared" si="274"/>
        <v>0</v>
      </c>
      <c r="BE996" s="13"/>
      <c r="BF996" s="13">
        <f t="shared" si="275"/>
        <v>0</v>
      </c>
      <c r="BG996" s="13"/>
      <c r="BH996" s="13">
        <f t="shared" si="276"/>
        <v>70488.701001315436</v>
      </c>
      <c r="BI996" s="13">
        <f t="shared" si="277"/>
        <v>70500</v>
      </c>
      <c r="BJ996" s="13">
        <v>70800</v>
      </c>
    </row>
    <row r="997" spans="1:62" x14ac:dyDescent="0.25">
      <c r="A997" t="s">
        <v>720</v>
      </c>
      <c r="B997" s="13">
        <v>563</v>
      </c>
      <c r="C997">
        <v>540145</v>
      </c>
      <c r="D997">
        <v>1</v>
      </c>
      <c r="E997">
        <v>0</v>
      </c>
      <c r="F997">
        <v>0</v>
      </c>
      <c r="G997">
        <v>0</v>
      </c>
      <c r="H997">
        <v>0</v>
      </c>
      <c r="I997" t="s">
        <v>26</v>
      </c>
      <c r="J997">
        <v>540935</v>
      </c>
      <c r="K997" t="s">
        <v>1496</v>
      </c>
      <c r="L997">
        <v>540404</v>
      </c>
      <c r="M997" t="s">
        <v>719</v>
      </c>
      <c r="N997">
        <v>539911</v>
      </c>
      <c r="O997" t="s">
        <v>345</v>
      </c>
      <c r="P997">
        <v>539911</v>
      </c>
      <c r="Q997" t="s">
        <v>345</v>
      </c>
      <c r="R997" s="13">
        <v>131368.20687016647</v>
      </c>
      <c r="S997" s="13"/>
      <c r="T997" s="13"/>
      <c r="U997" s="13"/>
      <c r="V997" s="13">
        <f t="shared" si="261"/>
        <v>0</v>
      </c>
      <c r="W997" s="13"/>
      <c r="X997" s="13">
        <f t="shared" si="262"/>
        <v>0</v>
      </c>
      <c r="Y997" s="13"/>
      <c r="Z997" s="13">
        <f t="shared" si="263"/>
        <v>0</v>
      </c>
      <c r="AA997" s="13"/>
      <c r="AB997" s="13">
        <f t="shared" si="264"/>
        <v>0</v>
      </c>
      <c r="AC997" s="13"/>
      <c r="AD997" s="13"/>
      <c r="AE997" s="13"/>
      <c r="AF997" s="13"/>
      <c r="AG997" s="13"/>
      <c r="AH997" s="13"/>
      <c r="AI997" s="13"/>
      <c r="AJ997" s="13"/>
      <c r="AK997" s="13">
        <f t="shared" si="265"/>
        <v>0</v>
      </c>
      <c r="AL997" s="13"/>
      <c r="AM997" s="13">
        <f t="shared" si="266"/>
        <v>0</v>
      </c>
      <c r="AN997" s="13"/>
      <c r="AO997" s="13">
        <v>0</v>
      </c>
      <c r="AP997" s="13">
        <f t="shared" si="267"/>
        <v>0</v>
      </c>
      <c r="AQ997" s="13"/>
      <c r="AR997" s="13">
        <f t="shared" si="268"/>
        <v>0</v>
      </c>
      <c r="AS997" s="13"/>
      <c r="AT997" s="13">
        <f t="shared" si="269"/>
        <v>0</v>
      </c>
      <c r="AU997" s="13"/>
      <c r="AV997" s="13">
        <f t="shared" si="270"/>
        <v>0</v>
      </c>
      <c r="AW997" s="13"/>
      <c r="AX997" s="13">
        <f t="shared" si="271"/>
        <v>0</v>
      </c>
      <c r="AY997" s="13"/>
      <c r="AZ997" s="13">
        <f t="shared" si="272"/>
        <v>0</v>
      </c>
      <c r="BA997" s="13"/>
      <c r="BB997" s="13">
        <f t="shared" si="273"/>
        <v>0</v>
      </c>
      <c r="BC997" s="13"/>
      <c r="BD997" s="13">
        <f t="shared" si="274"/>
        <v>0</v>
      </c>
      <c r="BE997" s="13"/>
      <c r="BF997" s="13">
        <f t="shared" si="275"/>
        <v>0</v>
      </c>
      <c r="BG997" s="13"/>
      <c r="BH997" s="13">
        <f t="shared" si="276"/>
        <v>131368.20687016647</v>
      </c>
      <c r="BI997" s="13">
        <f t="shared" si="277"/>
        <v>131400</v>
      </c>
      <c r="BJ997" s="13">
        <v>130500</v>
      </c>
    </row>
    <row r="998" spans="1:62" x14ac:dyDescent="0.25">
      <c r="A998" t="s">
        <v>1497</v>
      </c>
      <c r="B998" s="13">
        <v>107</v>
      </c>
      <c r="C998">
        <v>532151</v>
      </c>
      <c r="D998">
        <v>1</v>
      </c>
      <c r="E998">
        <v>0</v>
      </c>
      <c r="F998">
        <v>0</v>
      </c>
      <c r="G998">
        <v>0</v>
      </c>
      <c r="H998">
        <v>0</v>
      </c>
      <c r="I998" t="s">
        <v>26</v>
      </c>
      <c r="J998">
        <v>529621</v>
      </c>
      <c r="K998" t="s">
        <v>390</v>
      </c>
      <c r="L998">
        <v>529621</v>
      </c>
      <c r="M998" t="s">
        <v>390</v>
      </c>
      <c r="N998">
        <v>529303</v>
      </c>
      <c r="O998" t="s">
        <v>288</v>
      </c>
      <c r="P998">
        <v>529303</v>
      </c>
      <c r="Q998" t="s">
        <v>288</v>
      </c>
      <c r="R998" s="13">
        <v>70488.701001315436</v>
      </c>
      <c r="S998" s="13"/>
      <c r="T998" s="13"/>
      <c r="U998" s="13"/>
      <c r="V998" s="13">
        <f t="shared" si="261"/>
        <v>0</v>
      </c>
      <c r="W998" s="13"/>
      <c r="X998" s="13">
        <f t="shared" si="262"/>
        <v>0</v>
      </c>
      <c r="Y998" s="13"/>
      <c r="Z998" s="13">
        <f t="shared" si="263"/>
        <v>0</v>
      </c>
      <c r="AA998" s="13"/>
      <c r="AB998" s="13">
        <f t="shared" si="264"/>
        <v>0</v>
      </c>
      <c r="AC998" s="13"/>
      <c r="AD998" s="13"/>
      <c r="AE998" s="13"/>
      <c r="AF998" s="13"/>
      <c r="AG998" s="13"/>
      <c r="AH998" s="13"/>
      <c r="AI998" s="13"/>
      <c r="AJ998" s="13"/>
      <c r="AK998" s="13">
        <f t="shared" si="265"/>
        <v>0</v>
      </c>
      <c r="AL998" s="13"/>
      <c r="AM998" s="13">
        <f t="shared" si="266"/>
        <v>0</v>
      </c>
      <c r="AN998" s="13"/>
      <c r="AO998" s="13">
        <v>0</v>
      </c>
      <c r="AP998" s="13">
        <f t="shared" si="267"/>
        <v>0</v>
      </c>
      <c r="AQ998" s="13"/>
      <c r="AR998" s="13">
        <f t="shared" si="268"/>
        <v>0</v>
      </c>
      <c r="AS998" s="13"/>
      <c r="AT998" s="13">
        <f t="shared" si="269"/>
        <v>0</v>
      </c>
      <c r="AU998" s="13"/>
      <c r="AV998" s="13">
        <f t="shared" si="270"/>
        <v>0</v>
      </c>
      <c r="AW998" s="13"/>
      <c r="AX998" s="13">
        <f t="shared" si="271"/>
        <v>0</v>
      </c>
      <c r="AY998" s="13"/>
      <c r="AZ998" s="13">
        <f t="shared" si="272"/>
        <v>0</v>
      </c>
      <c r="BA998" s="13"/>
      <c r="BB998" s="13">
        <f t="shared" si="273"/>
        <v>0</v>
      </c>
      <c r="BC998" s="13"/>
      <c r="BD998" s="13">
        <f t="shared" si="274"/>
        <v>0</v>
      </c>
      <c r="BE998" s="13"/>
      <c r="BF998" s="13">
        <f t="shared" si="275"/>
        <v>0</v>
      </c>
      <c r="BG998" s="13"/>
      <c r="BH998" s="13">
        <f t="shared" si="276"/>
        <v>70488.701001315436</v>
      </c>
      <c r="BI998" s="13">
        <f t="shared" si="277"/>
        <v>70500</v>
      </c>
      <c r="BJ998" s="13">
        <v>70800</v>
      </c>
    </row>
    <row r="999" spans="1:62" x14ac:dyDescent="0.25">
      <c r="A999" t="s">
        <v>1498</v>
      </c>
      <c r="B999" s="13">
        <v>255</v>
      </c>
      <c r="C999">
        <v>564681</v>
      </c>
      <c r="D999">
        <v>1</v>
      </c>
      <c r="E999">
        <v>0</v>
      </c>
      <c r="F999">
        <v>0</v>
      </c>
      <c r="G999">
        <v>0</v>
      </c>
      <c r="H999">
        <v>0</v>
      </c>
      <c r="I999" t="s">
        <v>26</v>
      </c>
      <c r="J999">
        <v>533921</v>
      </c>
      <c r="K999" t="s">
        <v>155</v>
      </c>
      <c r="L999">
        <v>533921</v>
      </c>
      <c r="M999" t="s">
        <v>155</v>
      </c>
      <c r="N999">
        <v>533165</v>
      </c>
      <c r="O999" t="s">
        <v>154</v>
      </c>
      <c r="P999">
        <v>533165</v>
      </c>
      <c r="Q999" t="s">
        <v>154</v>
      </c>
      <c r="R999" s="13">
        <v>70488.701001315436</v>
      </c>
      <c r="S999" s="13"/>
      <c r="T999" s="13"/>
      <c r="U999" s="13"/>
      <c r="V999" s="13">
        <f t="shared" si="261"/>
        <v>0</v>
      </c>
      <c r="W999" s="13"/>
      <c r="X999" s="13">
        <f t="shared" si="262"/>
        <v>0</v>
      </c>
      <c r="Y999" s="13"/>
      <c r="Z999" s="13">
        <f t="shared" si="263"/>
        <v>0</v>
      </c>
      <c r="AA999" s="13"/>
      <c r="AB999" s="13">
        <f t="shared" si="264"/>
        <v>0</v>
      </c>
      <c r="AC999" s="13"/>
      <c r="AD999" s="13"/>
      <c r="AE999" s="13"/>
      <c r="AF999" s="13"/>
      <c r="AG999" s="13"/>
      <c r="AH999" s="13"/>
      <c r="AI999" s="13"/>
      <c r="AJ999" s="13"/>
      <c r="AK999" s="13">
        <f t="shared" si="265"/>
        <v>0</v>
      </c>
      <c r="AL999" s="13"/>
      <c r="AM999" s="13">
        <f t="shared" si="266"/>
        <v>0</v>
      </c>
      <c r="AN999" s="13"/>
      <c r="AO999" s="13">
        <v>0</v>
      </c>
      <c r="AP999" s="13">
        <f t="shared" si="267"/>
        <v>0</v>
      </c>
      <c r="AQ999" s="13"/>
      <c r="AR999" s="13">
        <f t="shared" si="268"/>
        <v>0</v>
      </c>
      <c r="AS999" s="13"/>
      <c r="AT999" s="13">
        <f t="shared" si="269"/>
        <v>0</v>
      </c>
      <c r="AU999" s="13"/>
      <c r="AV999" s="13">
        <f t="shared" si="270"/>
        <v>0</v>
      </c>
      <c r="AW999" s="13"/>
      <c r="AX999" s="13">
        <f t="shared" si="271"/>
        <v>0</v>
      </c>
      <c r="AY999" s="13"/>
      <c r="AZ999" s="13">
        <f t="shared" si="272"/>
        <v>0</v>
      </c>
      <c r="BA999" s="13"/>
      <c r="BB999" s="13">
        <f t="shared" si="273"/>
        <v>0</v>
      </c>
      <c r="BC999" s="13"/>
      <c r="BD999" s="13">
        <f t="shared" si="274"/>
        <v>0</v>
      </c>
      <c r="BE999" s="13"/>
      <c r="BF999" s="13">
        <f t="shared" si="275"/>
        <v>0</v>
      </c>
      <c r="BG999" s="13"/>
      <c r="BH999" s="13">
        <f t="shared" si="276"/>
        <v>70488.701001315436</v>
      </c>
      <c r="BI999" s="13">
        <f t="shared" si="277"/>
        <v>70500</v>
      </c>
      <c r="BJ999" s="13">
        <v>70800</v>
      </c>
    </row>
    <row r="1000" spans="1:62" x14ac:dyDescent="0.25">
      <c r="A1000" t="s">
        <v>1499</v>
      </c>
      <c r="B1000" s="13">
        <v>280</v>
      </c>
      <c r="C1000">
        <v>564770</v>
      </c>
      <c r="D1000">
        <v>1</v>
      </c>
      <c r="E1000">
        <v>0</v>
      </c>
      <c r="F1000">
        <v>0</v>
      </c>
      <c r="G1000">
        <v>0</v>
      </c>
      <c r="H1000">
        <v>0</v>
      </c>
      <c r="I1000" t="s">
        <v>85</v>
      </c>
      <c r="J1000">
        <v>565431</v>
      </c>
      <c r="K1000" t="s">
        <v>1500</v>
      </c>
      <c r="L1000">
        <v>564567</v>
      </c>
      <c r="M1000" t="s">
        <v>228</v>
      </c>
      <c r="N1000">
        <v>564567</v>
      </c>
      <c r="O1000" t="s">
        <v>228</v>
      </c>
      <c r="P1000">
        <v>564567</v>
      </c>
      <c r="Q1000" t="s">
        <v>228</v>
      </c>
      <c r="R1000" s="13">
        <v>70488.701001315436</v>
      </c>
      <c r="S1000" s="13"/>
      <c r="T1000" s="13"/>
      <c r="U1000" s="13"/>
      <c r="V1000" s="13">
        <f t="shared" si="261"/>
        <v>0</v>
      </c>
      <c r="W1000" s="13"/>
      <c r="X1000" s="13">
        <f t="shared" si="262"/>
        <v>0</v>
      </c>
      <c r="Y1000" s="13"/>
      <c r="Z1000" s="13">
        <f t="shared" si="263"/>
        <v>0</v>
      </c>
      <c r="AA1000" s="13"/>
      <c r="AB1000" s="13">
        <f t="shared" si="264"/>
        <v>0</v>
      </c>
      <c r="AC1000" s="13"/>
      <c r="AD1000" s="13"/>
      <c r="AE1000" s="13"/>
      <c r="AF1000" s="13"/>
      <c r="AG1000" s="13"/>
      <c r="AH1000" s="13"/>
      <c r="AI1000" s="13"/>
      <c r="AJ1000" s="13"/>
      <c r="AK1000" s="13">
        <f t="shared" si="265"/>
        <v>0</v>
      </c>
      <c r="AL1000" s="13"/>
      <c r="AM1000" s="13">
        <f t="shared" si="266"/>
        <v>0</v>
      </c>
      <c r="AN1000" s="13"/>
      <c r="AO1000" s="13">
        <v>0</v>
      </c>
      <c r="AP1000" s="13">
        <f t="shared" si="267"/>
        <v>0</v>
      </c>
      <c r="AQ1000" s="13"/>
      <c r="AR1000" s="13">
        <f t="shared" si="268"/>
        <v>0</v>
      </c>
      <c r="AS1000" s="13"/>
      <c r="AT1000" s="13">
        <f t="shared" si="269"/>
        <v>0</v>
      </c>
      <c r="AU1000" s="13"/>
      <c r="AV1000" s="13">
        <f t="shared" si="270"/>
        <v>0</v>
      </c>
      <c r="AW1000" s="13"/>
      <c r="AX1000" s="13">
        <f t="shared" si="271"/>
        <v>0</v>
      </c>
      <c r="AY1000" s="13"/>
      <c r="AZ1000" s="13">
        <f t="shared" si="272"/>
        <v>0</v>
      </c>
      <c r="BA1000" s="13"/>
      <c r="BB1000" s="13">
        <f t="shared" si="273"/>
        <v>0</v>
      </c>
      <c r="BC1000" s="13"/>
      <c r="BD1000" s="13">
        <f t="shared" si="274"/>
        <v>0</v>
      </c>
      <c r="BE1000" s="13"/>
      <c r="BF1000" s="13">
        <f t="shared" si="275"/>
        <v>0</v>
      </c>
      <c r="BG1000" s="13"/>
      <c r="BH1000" s="13">
        <f t="shared" si="276"/>
        <v>70488.701001315436</v>
      </c>
      <c r="BI1000" s="13">
        <f t="shared" si="277"/>
        <v>70500</v>
      </c>
      <c r="BJ1000" s="13">
        <v>70800</v>
      </c>
    </row>
    <row r="1001" spans="1:62" x14ac:dyDescent="0.25">
      <c r="A1001" t="s">
        <v>1502</v>
      </c>
      <c r="B1001" s="13">
        <v>371</v>
      </c>
      <c r="C1001">
        <v>551015</v>
      </c>
      <c r="D1001">
        <v>1</v>
      </c>
      <c r="E1001">
        <v>0</v>
      </c>
      <c r="F1001">
        <v>0</v>
      </c>
      <c r="G1001">
        <v>0</v>
      </c>
      <c r="H1001">
        <v>0</v>
      </c>
      <c r="I1001" t="s">
        <v>23</v>
      </c>
      <c r="J1001">
        <v>551953</v>
      </c>
      <c r="K1001" t="s">
        <v>182</v>
      </c>
      <c r="L1001">
        <v>551953</v>
      </c>
      <c r="M1001" t="s">
        <v>182</v>
      </c>
      <c r="N1001">
        <v>551953</v>
      </c>
      <c r="O1001" t="s">
        <v>182</v>
      </c>
      <c r="P1001">
        <v>551953</v>
      </c>
      <c r="Q1001" t="s">
        <v>182</v>
      </c>
      <c r="R1001" s="13">
        <v>86987.374572215238</v>
      </c>
      <c r="S1001" s="13"/>
      <c r="T1001" s="13"/>
      <c r="U1001" s="13"/>
      <c r="V1001" s="13">
        <f t="shared" si="261"/>
        <v>0</v>
      </c>
      <c r="W1001" s="13"/>
      <c r="X1001" s="13">
        <f t="shared" si="262"/>
        <v>0</v>
      </c>
      <c r="Y1001" s="13"/>
      <c r="Z1001" s="13">
        <f t="shared" si="263"/>
        <v>0</v>
      </c>
      <c r="AA1001" s="13"/>
      <c r="AB1001" s="13">
        <f t="shared" si="264"/>
        <v>0</v>
      </c>
      <c r="AC1001" s="13"/>
      <c r="AD1001" s="13"/>
      <c r="AE1001" s="13"/>
      <c r="AF1001" s="13"/>
      <c r="AG1001" s="13"/>
      <c r="AH1001" s="13"/>
      <c r="AI1001" s="13"/>
      <c r="AJ1001" s="13"/>
      <c r="AK1001" s="13">
        <f t="shared" si="265"/>
        <v>0</v>
      </c>
      <c r="AL1001" s="13"/>
      <c r="AM1001" s="13">
        <f t="shared" si="266"/>
        <v>0</v>
      </c>
      <c r="AN1001" s="13"/>
      <c r="AO1001" s="13">
        <v>0</v>
      </c>
      <c r="AP1001" s="13">
        <f t="shared" si="267"/>
        <v>0</v>
      </c>
      <c r="AQ1001" s="13"/>
      <c r="AR1001" s="13">
        <f t="shared" si="268"/>
        <v>0</v>
      </c>
      <c r="AS1001" s="13"/>
      <c r="AT1001" s="13">
        <f t="shared" si="269"/>
        <v>0</v>
      </c>
      <c r="AU1001" s="13"/>
      <c r="AV1001" s="13">
        <f t="shared" si="270"/>
        <v>0</v>
      </c>
      <c r="AW1001" s="13"/>
      <c r="AX1001" s="13">
        <f t="shared" si="271"/>
        <v>0</v>
      </c>
      <c r="AY1001" s="13"/>
      <c r="AZ1001" s="13">
        <f t="shared" si="272"/>
        <v>0</v>
      </c>
      <c r="BA1001" s="13"/>
      <c r="BB1001" s="13">
        <f t="shared" si="273"/>
        <v>0</v>
      </c>
      <c r="BC1001" s="13"/>
      <c r="BD1001" s="13">
        <f t="shared" si="274"/>
        <v>0</v>
      </c>
      <c r="BE1001" s="13"/>
      <c r="BF1001" s="13">
        <f t="shared" si="275"/>
        <v>0</v>
      </c>
      <c r="BG1001" s="13"/>
      <c r="BH1001" s="13">
        <f t="shared" si="276"/>
        <v>86987.374572215238</v>
      </c>
      <c r="BI1001" s="13">
        <f t="shared" si="277"/>
        <v>87000</v>
      </c>
      <c r="BJ1001" s="13">
        <v>84700</v>
      </c>
    </row>
    <row r="1002" spans="1:62" x14ac:dyDescent="0.25">
      <c r="A1002" t="s">
        <v>1503</v>
      </c>
      <c r="B1002" s="13">
        <v>119</v>
      </c>
      <c r="C1002">
        <v>595560</v>
      </c>
      <c r="D1002">
        <v>1</v>
      </c>
      <c r="E1002">
        <v>0</v>
      </c>
      <c r="F1002">
        <v>0</v>
      </c>
      <c r="G1002">
        <v>0</v>
      </c>
      <c r="H1002">
        <v>0</v>
      </c>
      <c r="I1002" t="s">
        <v>30</v>
      </c>
      <c r="J1002">
        <v>595551</v>
      </c>
      <c r="K1002" t="s">
        <v>573</v>
      </c>
      <c r="L1002">
        <v>584002</v>
      </c>
      <c r="M1002" t="s">
        <v>261</v>
      </c>
      <c r="N1002">
        <v>584002</v>
      </c>
      <c r="O1002" t="s">
        <v>261</v>
      </c>
      <c r="P1002">
        <v>584002</v>
      </c>
      <c r="Q1002" t="s">
        <v>261</v>
      </c>
      <c r="R1002" s="13">
        <v>70488.701001315436</v>
      </c>
      <c r="S1002" s="13"/>
      <c r="T1002" s="13"/>
      <c r="U1002" s="13"/>
      <c r="V1002" s="13">
        <f t="shared" si="261"/>
        <v>0</v>
      </c>
      <c r="W1002" s="13"/>
      <c r="X1002" s="13">
        <f t="shared" si="262"/>
        <v>0</v>
      </c>
      <c r="Y1002" s="13"/>
      <c r="Z1002" s="13">
        <f t="shared" si="263"/>
        <v>0</v>
      </c>
      <c r="AA1002" s="13"/>
      <c r="AB1002" s="13">
        <f t="shared" si="264"/>
        <v>0</v>
      </c>
      <c r="AC1002" s="13"/>
      <c r="AD1002" s="13"/>
      <c r="AE1002" s="13"/>
      <c r="AF1002" s="13"/>
      <c r="AG1002" s="13"/>
      <c r="AH1002" s="13"/>
      <c r="AI1002" s="13"/>
      <c r="AJ1002" s="13"/>
      <c r="AK1002" s="13">
        <f t="shared" si="265"/>
        <v>0</v>
      </c>
      <c r="AL1002" s="13"/>
      <c r="AM1002" s="13">
        <f t="shared" si="266"/>
        <v>0</v>
      </c>
      <c r="AN1002" s="13"/>
      <c r="AO1002" s="13">
        <v>0</v>
      </c>
      <c r="AP1002" s="13">
        <f t="shared" si="267"/>
        <v>0</v>
      </c>
      <c r="AQ1002" s="13"/>
      <c r="AR1002" s="13">
        <f t="shared" si="268"/>
        <v>0</v>
      </c>
      <c r="AS1002" s="13"/>
      <c r="AT1002" s="13">
        <f t="shared" si="269"/>
        <v>0</v>
      </c>
      <c r="AU1002" s="13"/>
      <c r="AV1002" s="13">
        <f t="shared" si="270"/>
        <v>0</v>
      </c>
      <c r="AW1002" s="13"/>
      <c r="AX1002" s="13">
        <f t="shared" si="271"/>
        <v>0</v>
      </c>
      <c r="AY1002" s="13"/>
      <c r="AZ1002" s="13">
        <f t="shared" si="272"/>
        <v>0</v>
      </c>
      <c r="BA1002" s="13"/>
      <c r="BB1002" s="13">
        <f t="shared" si="273"/>
        <v>0</v>
      </c>
      <c r="BC1002" s="13"/>
      <c r="BD1002" s="13">
        <f t="shared" si="274"/>
        <v>0</v>
      </c>
      <c r="BE1002" s="13"/>
      <c r="BF1002" s="13">
        <f t="shared" si="275"/>
        <v>0</v>
      </c>
      <c r="BG1002" s="13"/>
      <c r="BH1002" s="13">
        <f t="shared" si="276"/>
        <v>70488.701001315436</v>
      </c>
      <c r="BI1002" s="13">
        <f t="shared" si="277"/>
        <v>70500</v>
      </c>
      <c r="BJ1002" s="13">
        <v>70800</v>
      </c>
    </row>
    <row r="1003" spans="1:62" x14ac:dyDescent="0.25">
      <c r="A1003" t="s">
        <v>1504</v>
      </c>
      <c r="B1003" s="13">
        <v>130</v>
      </c>
      <c r="C1003">
        <v>530379</v>
      </c>
      <c r="D1003">
        <v>1</v>
      </c>
      <c r="E1003">
        <v>0</v>
      </c>
      <c r="F1003">
        <v>0</v>
      </c>
      <c r="G1003">
        <v>0</v>
      </c>
      <c r="H1003">
        <v>0</v>
      </c>
      <c r="I1003" t="s">
        <v>110</v>
      </c>
      <c r="J1003">
        <v>560260</v>
      </c>
      <c r="K1003" t="s">
        <v>978</v>
      </c>
      <c r="L1003">
        <v>560260</v>
      </c>
      <c r="M1003" t="s">
        <v>978</v>
      </c>
      <c r="N1003">
        <v>560260</v>
      </c>
      <c r="O1003" t="s">
        <v>978</v>
      </c>
      <c r="P1003">
        <v>559717</v>
      </c>
      <c r="Q1003" t="s">
        <v>336</v>
      </c>
      <c r="R1003" s="13">
        <v>70488.701001315436</v>
      </c>
      <c r="S1003" s="13"/>
      <c r="T1003" s="13"/>
      <c r="U1003" s="13"/>
      <c r="V1003" s="13">
        <f t="shared" si="261"/>
        <v>0</v>
      </c>
      <c r="W1003" s="13"/>
      <c r="X1003" s="13">
        <f t="shared" si="262"/>
        <v>0</v>
      </c>
      <c r="Y1003" s="13"/>
      <c r="Z1003" s="13">
        <f t="shared" si="263"/>
        <v>0</v>
      </c>
      <c r="AA1003" s="13"/>
      <c r="AB1003" s="13">
        <f t="shared" si="264"/>
        <v>0</v>
      </c>
      <c r="AC1003" s="13"/>
      <c r="AD1003" s="13"/>
      <c r="AE1003" s="13"/>
      <c r="AF1003" s="13"/>
      <c r="AG1003" s="13"/>
      <c r="AH1003" s="13"/>
      <c r="AI1003" s="13"/>
      <c r="AJ1003" s="13"/>
      <c r="AK1003" s="13">
        <f t="shared" si="265"/>
        <v>0</v>
      </c>
      <c r="AL1003" s="13"/>
      <c r="AM1003" s="13">
        <f t="shared" si="266"/>
        <v>0</v>
      </c>
      <c r="AN1003" s="13"/>
      <c r="AO1003" s="13">
        <v>0</v>
      </c>
      <c r="AP1003" s="13">
        <f t="shared" si="267"/>
        <v>0</v>
      </c>
      <c r="AQ1003" s="13"/>
      <c r="AR1003" s="13">
        <f t="shared" si="268"/>
        <v>0</v>
      </c>
      <c r="AS1003" s="13"/>
      <c r="AT1003" s="13">
        <f t="shared" si="269"/>
        <v>0</v>
      </c>
      <c r="AU1003" s="13"/>
      <c r="AV1003" s="13">
        <f t="shared" si="270"/>
        <v>0</v>
      </c>
      <c r="AW1003" s="13"/>
      <c r="AX1003" s="13">
        <f t="shared" si="271"/>
        <v>0</v>
      </c>
      <c r="AY1003" s="13"/>
      <c r="AZ1003" s="13">
        <f t="shared" si="272"/>
        <v>0</v>
      </c>
      <c r="BA1003" s="13"/>
      <c r="BB1003" s="13">
        <f t="shared" si="273"/>
        <v>0</v>
      </c>
      <c r="BC1003" s="13"/>
      <c r="BD1003" s="13">
        <f t="shared" si="274"/>
        <v>0</v>
      </c>
      <c r="BE1003" s="13"/>
      <c r="BF1003" s="13">
        <f t="shared" si="275"/>
        <v>0</v>
      </c>
      <c r="BG1003" s="13"/>
      <c r="BH1003" s="13">
        <f t="shared" si="276"/>
        <v>70488.701001315436</v>
      </c>
      <c r="BI1003" s="13">
        <f t="shared" si="277"/>
        <v>70500</v>
      </c>
      <c r="BJ1003" s="13">
        <v>70800</v>
      </c>
    </row>
    <row r="1004" spans="1:62" x14ac:dyDescent="0.25">
      <c r="A1004" t="s">
        <v>1505</v>
      </c>
      <c r="B1004" s="13">
        <v>335</v>
      </c>
      <c r="C1004">
        <v>535958</v>
      </c>
      <c r="D1004">
        <v>1</v>
      </c>
      <c r="E1004">
        <v>0</v>
      </c>
      <c r="F1004">
        <v>0</v>
      </c>
      <c r="G1004">
        <v>0</v>
      </c>
      <c r="H1004">
        <v>0</v>
      </c>
      <c r="I1004" t="s">
        <v>23</v>
      </c>
      <c r="J1004">
        <v>545121</v>
      </c>
      <c r="K1004" t="s">
        <v>652</v>
      </c>
      <c r="L1004">
        <v>544256</v>
      </c>
      <c r="M1004" t="s">
        <v>22</v>
      </c>
      <c r="N1004">
        <v>544256</v>
      </c>
      <c r="O1004" t="s">
        <v>22</v>
      </c>
      <c r="P1004">
        <v>544256</v>
      </c>
      <c r="Q1004" t="s">
        <v>22</v>
      </c>
      <c r="R1004" s="13">
        <v>78628.348171195787</v>
      </c>
      <c r="S1004" s="13"/>
      <c r="T1004" s="13"/>
      <c r="U1004" s="13"/>
      <c r="V1004" s="13">
        <f t="shared" si="261"/>
        <v>0</v>
      </c>
      <c r="W1004" s="13"/>
      <c r="X1004" s="13">
        <f t="shared" si="262"/>
        <v>0</v>
      </c>
      <c r="Y1004" s="13"/>
      <c r="Z1004" s="13">
        <f t="shared" si="263"/>
        <v>0</v>
      </c>
      <c r="AA1004" s="13"/>
      <c r="AB1004" s="13">
        <f t="shared" si="264"/>
        <v>0</v>
      </c>
      <c r="AC1004" s="13"/>
      <c r="AD1004" s="13"/>
      <c r="AE1004" s="13"/>
      <c r="AF1004" s="13"/>
      <c r="AG1004" s="13"/>
      <c r="AH1004" s="13"/>
      <c r="AI1004" s="13"/>
      <c r="AJ1004" s="13"/>
      <c r="AK1004" s="13">
        <f t="shared" si="265"/>
        <v>0</v>
      </c>
      <c r="AL1004" s="13"/>
      <c r="AM1004" s="13">
        <f t="shared" si="266"/>
        <v>0</v>
      </c>
      <c r="AN1004" s="13"/>
      <c r="AO1004" s="13">
        <v>0</v>
      </c>
      <c r="AP1004" s="13">
        <f t="shared" si="267"/>
        <v>0</v>
      </c>
      <c r="AQ1004" s="13"/>
      <c r="AR1004" s="13">
        <f t="shared" si="268"/>
        <v>0</v>
      </c>
      <c r="AS1004" s="13"/>
      <c r="AT1004" s="13">
        <f t="shared" si="269"/>
        <v>0</v>
      </c>
      <c r="AU1004" s="13"/>
      <c r="AV1004" s="13">
        <f t="shared" si="270"/>
        <v>0</v>
      </c>
      <c r="AW1004" s="13"/>
      <c r="AX1004" s="13">
        <f t="shared" si="271"/>
        <v>0</v>
      </c>
      <c r="AY1004" s="13"/>
      <c r="AZ1004" s="13">
        <f t="shared" si="272"/>
        <v>0</v>
      </c>
      <c r="BA1004" s="13"/>
      <c r="BB1004" s="13">
        <f t="shared" si="273"/>
        <v>0</v>
      </c>
      <c r="BC1004" s="13"/>
      <c r="BD1004" s="13">
        <f t="shared" si="274"/>
        <v>0</v>
      </c>
      <c r="BE1004" s="13"/>
      <c r="BF1004" s="13">
        <f t="shared" si="275"/>
        <v>0</v>
      </c>
      <c r="BG1004" s="13"/>
      <c r="BH1004" s="13">
        <f t="shared" si="276"/>
        <v>78628.348171195787</v>
      </c>
      <c r="BI1004" s="13">
        <f t="shared" si="277"/>
        <v>78600</v>
      </c>
      <c r="BJ1004" s="13">
        <v>77800</v>
      </c>
    </row>
    <row r="1005" spans="1:62" x14ac:dyDescent="0.25">
      <c r="A1005" t="s">
        <v>1506</v>
      </c>
      <c r="B1005" s="13">
        <v>191</v>
      </c>
      <c r="C1005">
        <v>553573</v>
      </c>
      <c r="D1005">
        <v>1</v>
      </c>
      <c r="E1005">
        <v>0</v>
      </c>
      <c r="F1005">
        <v>0</v>
      </c>
      <c r="G1005">
        <v>0</v>
      </c>
      <c r="H1005">
        <v>0</v>
      </c>
      <c r="I1005" t="s">
        <v>110</v>
      </c>
      <c r="J1005">
        <v>554111</v>
      </c>
      <c r="K1005" t="s">
        <v>245</v>
      </c>
      <c r="L1005">
        <v>554111</v>
      </c>
      <c r="M1005" t="s">
        <v>245</v>
      </c>
      <c r="N1005">
        <v>554111</v>
      </c>
      <c r="O1005" t="s">
        <v>245</v>
      </c>
      <c r="P1005">
        <v>553425</v>
      </c>
      <c r="Q1005" t="s">
        <v>109</v>
      </c>
      <c r="R1005" s="13">
        <v>70488.701001315436</v>
      </c>
      <c r="S1005" s="13"/>
      <c r="T1005" s="13"/>
      <c r="U1005" s="13"/>
      <c r="V1005" s="13">
        <f t="shared" si="261"/>
        <v>0</v>
      </c>
      <c r="W1005" s="13"/>
      <c r="X1005" s="13">
        <f t="shared" si="262"/>
        <v>0</v>
      </c>
      <c r="Y1005" s="13"/>
      <c r="Z1005" s="13">
        <f t="shared" si="263"/>
        <v>0</v>
      </c>
      <c r="AA1005" s="13"/>
      <c r="AB1005" s="13">
        <f t="shared" si="264"/>
        <v>0</v>
      </c>
      <c r="AC1005" s="13"/>
      <c r="AD1005" s="13"/>
      <c r="AE1005" s="13"/>
      <c r="AF1005" s="13"/>
      <c r="AG1005" s="13"/>
      <c r="AH1005" s="13"/>
      <c r="AI1005" s="13"/>
      <c r="AJ1005" s="13"/>
      <c r="AK1005" s="13">
        <f t="shared" si="265"/>
        <v>0</v>
      </c>
      <c r="AL1005" s="13"/>
      <c r="AM1005" s="13">
        <f t="shared" si="266"/>
        <v>0</v>
      </c>
      <c r="AN1005" s="13"/>
      <c r="AO1005" s="13">
        <v>2</v>
      </c>
      <c r="AP1005" s="13">
        <f t="shared" si="267"/>
        <v>61000</v>
      </c>
      <c r="AQ1005" s="13"/>
      <c r="AR1005" s="13">
        <f t="shared" si="268"/>
        <v>0</v>
      </c>
      <c r="AS1005" s="13"/>
      <c r="AT1005" s="13">
        <f t="shared" si="269"/>
        <v>0</v>
      </c>
      <c r="AU1005" s="13"/>
      <c r="AV1005" s="13">
        <f t="shared" si="270"/>
        <v>0</v>
      </c>
      <c r="AW1005" s="13"/>
      <c r="AX1005" s="13">
        <f t="shared" si="271"/>
        <v>0</v>
      </c>
      <c r="AY1005" s="13"/>
      <c r="AZ1005" s="13">
        <f t="shared" si="272"/>
        <v>0</v>
      </c>
      <c r="BA1005" s="13"/>
      <c r="BB1005" s="13">
        <f t="shared" si="273"/>
        <v>0</v>
      </c>
      <c r="BC1005" s="13"/>
      <c r="BD1005" s="13">
        <f t="shared" si="274"/>
        <v>0</v>
      </c>
      <c r="BE1005" s="13"/>
      <c r="BF1005" s="13">
        <f t="shared" si="275"/>
        <v>0</v>
      </c>
      <c r="BG1005" s="13"/>
      <c r="BH1005" s="13">
        <f t="shared" si="276"/>
        <v>131488.70100131544</v>
      </c>
      <c r="BI1005" s="13">
        <f t="shared" si="277"/>
        <v>131500</v>
      </c>
      <c r="BJ1005" s="13">
        <v>131800</v>
      </c>
    </row>
    <row r="1006" spans="1:62" x14ac:dyDescent="0.25">
      <c r="A1006" t="s">
        <v>1507</v>
      </c>
      <c r="B1006" s="13">
        <v>81</v>
      </c>
      <c r="C1006">
        <v>529711</v>
      </c>
      <c r="D1006">
        <v>1</v>
      </c>
      <c r="E1006">
        <v>0</v>
      </c>
      <c r="F1006">
        <v>0</v>
      </c>
      <c r="G1006">
        <v>0</v>
      </c>
      <c r="H1006">
        <v>0</v>
      </c>
      <c r="I1006" t="s">
        <v>26</v>
      </c>
      <c r="J1006">
        <v>541834</v>
      </c>
      <c r="K1006" t="s">
        <v>445</v>
      </c>
      <c r="L1006">
        <v>541834</v>
      </c>
      <c r="M1006" t="s">
        <v>445</v>
      </c>
      <c r="N1006">
        <v>541834</v>
      </c>
      <c r="O1006" t="s">
        <v>445</v>
      </c>
      <c r="P1006">
        <v>541656</v>
      </c>
      <c r="Q1006" t="s">
        <v>195</v>
      </c>
      <c r="R1006" s="13">
        <v>70488.701001315436</v>
      </c>
      <c r="S1006" s="13"/>
      <c r="T1006" s="13"/>
      <c r="U1006" s="13"/>
      <c r="V1006" s="13">
        <f t="shared" si="261"/>
        <v>0</v>
      </c>
      <c r="W1006" s="13"/>
      <c r="X1006" s="13">
        <f t="shared" si="262"/>
        <v>0</v>
      </c>
      <c r="Y1006" s="13"/>
      <c r="Z1006" s="13">
        <f t="shared" si="263"/>
        <v>0</v>
      </c>
      <c r="AA1006" s="13"/>
      <c r="AB1006" s="13">
        <f t="shared" si="264"/>
        <v>0</v>
      </c>
      <c r="AC1006" s="13"/>
      <c r="AD1006" s="13"/>
      <c r="AE1006" s="13"/>
      <c r="AF1006" s="13"/>
      <c r="AG1006" s="13"/>
      <c r="AH1006" s="13"/>
      <c r="AI1006" s="13"/>
      <c r="AJ1006" s="13"/>
      <c r="AK1006" s="13">
        <f t="shared" si="265"/>
        <v>0</v>
      </c>
      <c r="AL1006" s="13"/>
      <c r="AM1006" s="13">
        <f t="shared" si="266"/>
        <v>0</v>
      </c>
      <c r="AN1006" s="13"/>
      <c r="AO1006" s="13">
        <v>0</v>
      </c>
      <c r="AP1006" s="13">
        <f t="shared" si="267"/>
        <v>0</v>
      </c>
      <c r="AQ1006" s="13"/>
      <c r="AR1006" s="13">
        <f t="shared" si="268"/>
        <v>0</v>
      </c>
      <c r="AS1006" s="13"/>
      <c r="AT1006" s="13">
        <f t="shared" si="269"/>
        <v>0</v>
      </c>
      <c r="AU1006" s="13"/>
      <c r="AV1006" s="13">
        <f t="shared" si="270"/>
        <v>0</v>
      </c>
      <c r="AW1006" s="13"/>
      <c r="AX1006" s="13">
        <f t="shared" si="271"/>
        <v>0</v>
      </c>
      <c r="AY1006" s="13"/>
      <c r="AZ1006" s="13">
        <f t="shared" si="272"/>
        <v>0</v>
      </c>
      <c r="BA1006" s="13"/>
      <c r="BB1006" s="13">
        <f t="shared" si="273"/>
        <v>0</v>
      </c>
      <c r="BC1006" s="13"/>
      <c r="BD1006" s="13">
        <f t="shared" si="274"/>
        <v>0</v>
      </c>
      <c r="BE1006" s="13"/>
      <c r="BF1006" s="13">
        <f t="shared" si="275"/>
        <v>0</v>
      </c>
      <c r="BG1006" s="13"/>
      <c r="BH1006" s="13">
        <f t="shared" si="276"/>
        <v>70488.701001315436</v>
      </c>
      <c r="BI1006" s="13">
        <f t="shared" si="277"/>
        <v>70500</v>
      </c>
      <c r="BJ1006" s="13">
        <v>70800</v>
      </c>
    </row>
    <row r="1007" spans="1:62" x14ac:dyDescent="0.25">
      <c r="A1007" t="s">
        <v>1508</v>
      </c>
      <c r="B1007" s="13">
        <v>151</v>
      </c>
      <c r="C1007">
        <v>563765</v>
      </c>
      <c r="D1007">
        <v>1</v>
      </c>
      <c r="E1007">
        <v>0</v>
      </c>
      <c r="F1007">
        <v>0</v>
      </c>
      <c r="G1007">
        <v>0</v>
      </c>
      <c r="H1007">
        <v>0</v>
      </c>
      <c r="I1007" t="s">
        <v>23</v>
      </c>
      <c r="J1007">
        <v>553271</v>
      </c>
      <c r="K1007" t="s">
        <v>587</v>
      </c>
      <c r="L1007">
        <v>553271</v>
      </c>
      <c r="M1007" t="s">
        <v>587</v>
      </c>
      <c r="N1007">
        <v>553271</v>
      </c>
      <c r="O1007" t="s">
        <v>587</v>
      </c>
      <c r="P1007">
        <v>553131</v>
      </c>
      <c r="Q1007" t="s">
        <v>588</v>
      </c>
      <c r="R1007" s="13">
        <v>70488.701001315436</v>
      </c>
      <c r="S1007" s="13"/>
      <c r="T1007" s="13"/>
      <c r="U1007" s="13"/>
      <c r="V1007" s="13">
        <f t="shared" si="261"/>
        <v>0</v>
      </c>
      <c r="W1007" s="13"/>
      <c r="X1007" s="13">
        <f t="shared" si="262"/>
        <v>0</v>
      </c>
      <c r="Y1007" s="13"/>
      <c r="Z1007" s="13">
        <f t="shared" si="263"/>
        <v>0</v>
      </c>
      <c r="AA1007" s="13"/>
      <c r="AB1007" s="13">
        <f t="shared" si="264"/>
        <v>0</v>
      </c>
      <c r="AC1007" s="13"/>
      <c r="AD1007" s="13"/>
      <c r="AE1007" s="13"/>
      <c r="AF1007" s="13"/>
      <c r="AG1007" s="13"/>
      <c r="AH1007" s="13"/>
      <c r="AI1007" s="13"/>
      <c r="AJ1007" s="13"/>
      <c r="AK1007" s="13">
        <f t="shared" si="265"/>
        <v>0</v>
      </c>
      <c r="AL1007" s="13"/>
      <c r="AM1007" s="13">
        <f t="shared" si="266"/>
        <v>0</v>
      </c>
      <c r="AN1007" s="13"/>
      <c r="AO1007" s="13">
        <v>0</v>
      </c>
      <c r="AP1007" s="13">
        <f t="shared" si="267"/>
        <v>0</v>
      </c>
      <c r="AQ1007" s="13"/>
      <c r="AR1007" s="13">
        <f t="shared" si="268"/>
        <v>0</v>
      </c>
      <c r="AS1007" s="13"/>
      <c r="AT1007" s="13">
        <f t="shared" si="269"/>
        <v>0</v>
      </c>
      <c r="AU1007" s="13"/>
      <c r="AV1007" s="13">
        <f t="shared" si="270"/>
        <v>0</v>
      </c>
      <c r="AW1007" s="13"/>
      <c r="AX1007" s="13">
        <f t="shared" si="271"/>
        <v>0</v>
      </c>
      <c r="AY1007" s="13"/>
      <c r="AZ1007" s="13">
        <f t="shared" si="272"/>
        <v>0</v>
      </c>
      <c r="BA1007" s="13"/>
      <c r="BB1007" s="13">
        <f t="shared" si="273"/>
        <v>0</v>
      </c>
      <c r="BC1007" s="13"/>
      <c r="BD1007" s="13">
        <f t="shared" si="274"/>
        <v>0</v>
      </c>
      <c r="BE1007" s="13"/>
      <c r="BF1007" s="13">
        <f t="shared" si="275"/>
        <v>0</v>
      </c>
      <c r="BG1007" s="13"/>
      <c r="BH1007" s="13">
        <f t="shared" si="276"/>
        <v>70488.701001315436</v>
      </c>
      <c r="BI1007" s="13">
        <f t="shared" si="277"/>
        <v>70500</v>
      </c>
      <c r="BJ1007" s="13">
        <v>70800</v>
      </c>
    </row>
    <row r="1008" spans="1:62" x14ac:dyDescent="0.25">
      <c r="A1008" t="s">
        <v>1509</v>
      </c>
      <c r="B1008" s="13">
        <v>195</v>
      </c>
      <c r="C1008">
        <v>560219</v>
      </c>
      <c r="D1008">
        <v>1</v>
      </c>
      <c r="E1008">
        <v>0</v>
      </c>
      <c r="F1008">
        <v>0</v>
      </c>
      <c r="G1008">
        <v>0</v>
      </c>
      <c r="H1008">
        <v>0</v>
      </c>
      <c r="I1008" t="s">
        <v>23</v>
      </c>
      <c r="J1008">
        <v>550787</v>
      </c>
      <c r="K1008" t="s">
        <v>181</v>
      </c>
      <c r="L1008">
        <v>550787</v>
      </c>
      <c r="M1008" t="s">
        <v>181</v>
      </c>
      <c r="N1008">
        <v>550787</v>
      </c>
      <c r="O1008" t="s">
        <v>181</v>
      </c>
      <c r="P1008">
        <v>550787</v>
      </c>
      <c r="Q1008" t="s">
        <v>181</v>
      </c>
      <c r="R1008" s="13">
        <v>70488.701001315436</v>
      </c>
      <c r="S1008" s="13"/>
      <c r="T1008" s="13"/>
      <c r="U1008" s="13"/>
      <c r="V1008" s="13">
        <f t="shared" si="261"/>
        <v>0</v>
      </c>
      <c r="W1008" s="13"/>
      <c r="X1008" s="13">
        <f t="shared" si="262"/>
        <v>0</v>
      </c>
      <c r="Y1008" s="13"/>
      <c r="Z1008" s="13">
        <f t="shared" si="263"/>
        <v>0</v>
      </c>
      <c r="AA1008" s="13"/>
      <c r="AB1008" s="13">
        <f t="shared" si="264"/>
        <v>0</v>
      </c>
      <c r="AC1008" s="13"/>
      <c r="AD1008" s="13"/>
      <c r="AE1008" s="13"/>
      <c r="AF1008" s="13"/>
      <c r="AG1008" s="13"/>
      <c r="AH1008" s="13"/>
      <c r="AI1008" s="13"/>
      <c r="AJ1008" s="13"/>
      <c r="AK1008" s="13">
        <f t="shared" si="265"/>
        <v>0</v>
      </c>
      <c r="AL1008" s="13"/>
      <c r="AM1008" s="13">
        <f t="shared" si="266"/>
        <v>0</v>
      </c>
      <c r="AN1008" s="13"/>
      <c r="AO1008" s="13">
        <v>0</v>
      </c>
      <c r="AP1008" s="13">
        <f t="shared" si="267"/>
        <v>0</v>
      </c>
      <c r="AQ1008" s="13"/>
      <c r="AR1008" s="13">
        <f t="shared" si="268"/>
        <v>0</v>
      </c>
      <c r="AS1008" s="13"/>
      <c r="AT1008" s="13">
        <f t="shared" si="269"/>
        <v>0</v>
      </c>
      <c r="AU1008" s="13"/>
      <c r="AV1008" s="13">
        <f t="shared" si="270"/>
        <v>0</v>
      </c>
      <c r="AW1008" s="13"/>
      <c r="AX1008" s="13">
        <f t="shared" si="271"/>
        <v>0</v>
      </c>
      <c r="AY1008" s="13"/>
      <c r="AZ1008" s="13">
        <f t="shared" si="272"/>
        <v>0</v>
      </c>
      <c r="BA1008" s="13"/>
      <c r="BB1008" s="13">
        <f t="shared" si="273"/>
        <v>0</v>
      </c>
      <c r="BC1008" s="13"/>
      <c r="BD1008" s="13">
        <f t="shared" si="274"/>
        <v>0</v>
      </c>
      <c r="BE1008" s="13"/>
      <c r="BF1008" s="13">
        <f t="shared" si="275"/>
        <v>0</v>
      </c>
      <c r="BG1008" s="13"/>
      <c r="BH1008" s="13">
        <f t="shared" si="276"/>
        <v>70488.701001315436</v>
      </c>
      <c r="BI1008" s="13">
        <f t="shared" si="277"/>
        <v>70500</v>
      </c>
      <c r="BJ1008" s="13">
        <v>70800</v>
      </c>
    </row>
    <row r="1009" spans="1:62" x14ac:dyDescent="0.25">
      <c r="A1009" t="s">
        <v>1511</v>
      </c>
      <c r="B1009" s="13">
        <v>230</v>
      </c>
      <c r="C1009">
        <v>552275</v>
      </c>
      <c r="D1009">
        <v>1</v>
      </c>
      <c r="E1009">
        <v>0</v>
      </c>
      <c r="F1009">
        <v>0</v>
      </c>
      <c r="G1009">
        <v>0</v>
      </c>
      <c r="H1009">
        <v>0</v>
      </c>
      <c r="I1009" t="s">
        <v>23</v>
      </c>
      <c r="J1009">
        <v>553131</v>
      </c>
      <c r="K1009" t="s">
        <v>588</v>
      </c>
      <c r="L1009">
        <v>553131</v>
      </c>
      <c r="M1009" t="s">
        <v>588</v>
      </c>
      <c r="N1009">
        <v>553131</v>
      </c>
      <c r="O1009" t="s">
        <v>588</v>
      </c>
      <c r="P1009">
        <v>553131</v>
      </c>
      <c r="Q1009" t="s">
        <v>588</v>
      </c>
      <c r="R1009" s="13">
        <v>70488.701001315436</v>
      </c>
      <c r="S1009" s="13"/>
      <c r="T1009" s="13"/>
      <c r="U1009" s="13"/>
      <c r="V1009" s="13">
        <f t="shared" si="261"/>
        <v>0</v>
      </c>
      <c r="W1009" s="13"/>
      <c r="X1009" s="13">
        <f t="shared" si="262"/>
        <v>0</v>
      </c>
      <c r="Y1009" s="13"/>
      <c r="Z1009" s="13">
        <f t="shared" si="263"/>
        <v>0</v>
      </c>
      <c r="AA1009" s="13"/>
      <c r="AB1009" s="13">
        <f t="shared" si="264"/>
        <v>0</v>
      </c>
      <c r="AC1009" s="13"/>
      <c r="AD1009" s="13"/>
      <c r="AE1009" s="13"/>
      <c r="AF1009" s="13"/>
      <c r="AG1009" s="13"/>
      <c r="AH1009" s="13"/>
      <c r="AI1009" s="13"/>
      <c r="AJ1009" s="13"/>
      <c r="AK1009" s="13">
        <f t="shared" si="265"/>
        <v>0</v>
      </c>
      <c r="AL1009" s="13"/>
      <c r="AM1009" s="13">
        <f t="shared" si="266"/>
        <v>0</v>
      </c>
      <c r="AN1009" s="13"/>
      <c r="AO1009" s="13">
        <v>0</v>
      </c>
      <c r="AP1009" s="13">
        <f t="shared" si="267"/>
        <v>0</v>
      </c>
      <c r="AQ1009" s="13"/>
      <c r="AR1009" s="13">
        <f t="shared" si="268"/>
        <v>0</v>
      </c>
      <c r="AS1009" s="13"/>
      <c r="AT1009" s="13">
        <f t="shared" si="269"/>
        <v>0</v>
      </c>
      <c r="AU1009" s="13"/>
      <c r="AV1009" s="13">
        <f t="shared" si="270"/>
        <v>0</v>
      </c>
      <c r="AW1009" s="13"/>
      <c r="AX1009" s="13">
        <f t="shared" si="271"/>
        <v>0</v>
      </c>
      <c r="AY1009" s="13"/>
      <c r="AZ1009" s="13">
        <f t="shared" si="272"/>
        <v>0</v>
      </c>
      <c r="BA1009" s="13"/>
      <c r="BB1009" s="13">
        <f t="shared" si="273"/>
        <v>0</v>
      </c>
      <c r="BC1009" s="13"/>
      <c r="BD1009" s="13">
        <f t="shared" si="274"/>
        <v>0</v>
      </c>
      <c r="BE1009" s="13"/>
      <c r="BF1009" s="13">
        <f t="shared" si="275"/>
        <v>0</v>
      </c>
      <c r="BG1009" s="13"/>
      <c r="BH1009" s="13">
        <f t="shared" si="276"/>
        <v>70488.701001315436</v>
      </c>
      <c r="BI1009" s="13">
        <f t="shared" si="277"/>
        <v>70500</v>
      </c>
      <c r="BJ1009" s="13">
        <v>70800</v>
      </c>
    </row>
    <row r="1010" spans="1:62" x14ac:dyDescent="0.25">
      <c r="A1010" t="s">
        <v>1512</v>
      </c>
      <c r="B1010" s="13">
        <v>2002</v>
      </c>
      <c r="C1010">
        <v>582972</v>
      </c>
      <c r="D1010">
        <v>1</v>
      </c>
      <c r="E1010">
        <v>0</v>
      </c>
      <c r="F1010">
        <v>0</v>
      </c>
      <c r="G1010">
        <v>0</v>
      </c>
      <c r="H1010">
        <v>0</v>
      </c>
      <c r="I1010" t="s">
        <v>30</v>
      </c>
      <c r="J1010">
        <v>584002</v>
      </c>
      <c r="K1010" t="s">
        <v>261</v>
      </c>
      <c r="L1010">
        <v>584002</v>
      </c>
      <c r="M1010" t="s">
        <v>261</v>
      </c>
      <c r="N1010">
        <v>584002</v>
      </c>
      <c r="O1010" t="s">
        <v>261</v>
      </c>
      <c r="P1010">
        <v>584002</v>
      </c>
      <c r="Q1010" t="s">
        <v>261</v>
      </c>
      <c r="R1010" s="13">
        <v>456768.78539811418</v>
      </c>
      <c r="S1010" s="13"/>
      <c r="T1010" s="13"/>
      <c r="U1010" s="13"/>
      <c r="V1010" s="13">
        <f t="shared" si="261"/>
        <v>0</v>
      </c>
      <c r="W1010" s="13"/>
      <c r="X1010" s="13">
        <f t="shared" si="262"/>
        <v>0</v>
      </c>
      <c r="Y1010" s="13"/>
      <c r="Z1010" s="13">
        <f t="shared" si="263"/>
        <v>0</v>
      </c>
      <c r="AA1010" s="13"/>
      <c r="AB1010" s="13">
        <f t="shared" si="264"/>
        <v>0</v>
      </c>
      <c r="AC1010" s="13"/>
      <c r="AD1010" s="13"/>
      <c r="AE1010" s="13"/>
      <c r="AF1010" s="13"/>
      <c r="AG1010" s="13"/>
      <c r="AH1010" s="13"/>
      <c r="AI1010" s="13"/>
      <c r="AJ1010" s="13"/>
      <c r="AK1010" s="13">
        <f t="shared" si="265"/>
        <v>0</v>
      </c>
      <c r="AL1010" s="13"/>
      <c r="AM1010" s="13">
        <f t="shared" si="266"/>
        <v>0</v>
      </c>
      <c r="AN1010" s="13"/>
      <c r="AO1010" s="13">
        <v>0</v>
      </c>
      <c r="AP1010" s="13">
        <f t="shared" si="267"/>
        <v>0</v>
      </c>
      <c r="AQ1010" s="13"/>
      <c r="AR1010" s="13">
        <f t="shared" si="268"/>
        <v>0</v>
      </c>
      <c r="AS1010" s="13"/>
      <c r="AT1010" s="13">
        <f t="shared" si="269"/>
        <v>0</v>
      </c>
      <c r="AU1010" s="13"/>
      <c r="AV1010" s="13">
        <f t="shared" si="270"/>
        <v>0</v>
      </c>
      <c r="AW1010" s="13"/>
      <c r="AX1010" s="13">
        <f t="shared" si="271"/>
        <v>0</v>
      </c>
      <c r="AY1010" s="13"/>
      <c r="AZ1010" s="13">
        <f t="shared" si="272"/>
        <v>0</v>
      </c>
      <c r="BA1010" s="13"/>
      <c r="BB1010" s="13">
        <f t="shared" si="273"/>
        <v>0</v>
      </c>
      <c r="BC1010" s="13"/>
      <c r="BD1010" s="13">
        <f t="shared" si="274"/>
        <v>0</v>
      </c>
      <c r="BE1010" s="13"/>
      <c r="BF1010" s="13">
        <f t="shared" si="275"/>
        <v>0</v>
      </c>
      <c r="BG1010" s="13"/>
      <c r="BH1010" s="13">
        <f t="shared" si="276"/>
        <v>456768.78539811418</v>
      </c>
      <c r="BI1010" s="13">
        <f t="shared" si="277"/>
        <v>456800</v>
      </c>
      <c r="BJ1010" s="13">
        <v>438500</v>
      </c>
    </row>
    <row r="1011" spans="1:62" x14ac:dyDescent="0.25">
      <c r="A1011" t="s">
        <v>1512</v>
      </c>
      <c r="B1011" s="13">
        <v>433</v>
      </c>
      <c r="C1011">
        <v>540153</v>
      </c>
      <c r="D1011">
        <v>1</v>
      </c>
      <c r="E1011">
        <v>0</v>
      </c>
      <c r="F1011">
        <v>0</v>
      </c>
      <c r="G1011">
        <v>0</v>
      </c>
      <c r="H1011">
        <v>0</v>
      </c>
      <c r="I1011" t="s">
        <v>26</v>
      </c>
      <c r="J1011">
        <v>541516</v>
      </c>
      <c r="K1011" t="s">
        <v>1513</v>
      </c>
      <c r="L1011">
        <v>539911</v>
      </c>
      <c r="M1011" t="s">
        <v>345</v>
      </c>
      <c r="N1011">
        <v>539911</v>
      </c>
      <c r="O1011" t="s">
        <v>345</v>
      </c>
      <c r="P1011">
        <v>539911</v>
      </c>
      <c r="Q1011" t="s">
        <v>345</v>
      </c>
      <c r="R1011" s="13">
        <v>101354.11456756784</v>
      </c>
      <c r="S1011" s="13"/>
      <c r="T1011" s="13"/>
      <c r="U1011" s="13"/>
      <c r="V1011" s="13">
        <f t="shared" si="261"/>
        <v>0</v>
      </c>
      <c r="W1011" s="13"/>
      <c r="X1011" s="13">
        <f t="shared" si="262"/>
        <v>0</v>
      </c>
      <c r="Y1011" s="13"/>
      <c r="Z1011" s="13">
        <f t="shared" si="263"/>
        <v>0</v>
      </c>
      <c r="AA1011" s="13"/>
      <c r="AB1011" s="13">
        <f t="shared" si="264"/>
        <v>0</v>
      </c>
      <c r="AC1011" s="13"/>
      <c r="AD1011" s="13"/>
      <c r="AE1011" s="13"/>
      <c r="AF1011" s="13"/>
      <c r="AG1011" s="13"/>
      <c r="AH1011" s="13"/>
      <c r="AI1011" s="13"/>
      <c r="AJ1011" s="13"/>
      <c r="AK1011" s="13">
        <f t="shared" si="265"/>
        <v>0</v>
      </c>
      <c r="AL1011" s="13"/>
      <c r="AM1011" s="13">
        <f t="shared" si="266"/>
        <v>0</v>
      </c>
      <c r="AN1011" s="13"/>
      <c r="AO1011" s="13">
        <v>0</v>
      </c>
      <c r="AP1011" s="13">
        <f t="shared" si="267"/>
        <v>0</v>
      </c>
      <c r="AQ1011" s="13"/>
      <c r="AR1011" s="13">
        <f t="shared" si="268"/>
        <v>0</v>
      </c>
      <c r="AS1011" s="13"/>
      <c r="AT1011" s="13">
        <f t="shared" si="269"/>
        <v>0</v>
      </c>
      <c r="AU1011" s="13"/>
      <c r="AV1011" s="13">
        <f t="shared" si="270"/>
        <v>0</v>
      </c>
      <c r="AW1011" s="13"/>
      <c r="AX1011" s="13">
        <f t="shared" si="271"/>
        <v>0</v>
      </c>
      <c r="AY1011" s="13"/>
      <c r="AZ1011" s="13">
        <f t="shared" si="272"/>
        <v>0</v>
      </c>
      <c r="BA1011" s="13"/>
      <c r="BB1011" s="13">
        <f t="shared" si="273"/>
        <v>0</v>
      </c>
      <c r="BC1011" s="13"/>
      <c r="BD1011" s="13">
        <f t="shared" si="274"/>
        <v>0</v>
      </c>
      <c r="BE1011" s="13"/>
      <c r="BF1011" s="13">
        <f t="shared" si="275"/>
        <v>0</v>
      </c>
      <c r="BG1011" s="13"/>
      <c r="BH1011" s="13">
        <f t="shared" si="276"/>
        <v>101354.11456756784</v>
      </c>
      <c r="BI1011" s="13">
        <f t="shared" si="277"/>
        <v>101400</v>
      </c>
      <c r="BJ1011" s="13">
        <v>101000</v>
      </c>
    </row>
    <row r="1012" spans="1:62" x14ac:dyDescent="0.25">
      <c r="A1012" s="16" t="s">
        <v>1515</v>
      </c>
      <c r="B1012" s="17">
        <v>155</v>
      </c>
      <c r="C1012" s="16">
        <v>578665</v>
      </c>
      <c r="D1012" s="16">
        <v>1</v>
      </c>
      <c r="E1012" s="16">
        <v>0</v>
      </c>
      <c r="F1012" s="16">
        <v>0</v>
      </c>
      <c r="G1012" s="16">
        <v>0</v>
      </c>
      <c r="H1012" s="16">
        <v>0</v>
      </c>
      <c r="I1012" s="16" t="s">
        <v>110</v>
      </c>
      <c r="J1012" s="16">
        <v>559202</v>
      </c>
      <c r="K1012" s="16" t="s">
        <v>359</v>
      </c>
      <c r="L1012" s="16">
        <v>559202</v>
      </c>
      <c r="M1012" s="16" t="s">
        <v>359</v>
      </c>
      <c r="N1012" s="16">
        <v>559202</v>
      </c>
      <c r="O1012" s="16" t="s">
        <v>359</v>
      </c>
      <c r="P1012" s="16">
        <v>559075</v>
      </c>
      <c r="Q1012" s="16" t="s">
        <v>360</v>
      </c>
      <c r="R1012" s="17">
        <v>70488.701001315436</v>
      </c>
      <c r="S1012" s="17"/>
      <c r="T1012" s="17"/>
      <c r="U1012" s="17"/>
      <c r="V1012" s="13">
        <f t="shared" si="261"/>
        <v>0</v>
      </c>
      <c r="W1012" s="17"/>
      <c r="X1012" s="13">
        <f t="shared" si="262"/>
        <v>0</v>
      </c>
      <c r="Y1012" s="17"/>
      <c r="Z1012" s="13">
        <f t="shared" si="263"/>
        <v>0</v>
      </c>
      <c r="AA1012" s="17"/>
      <c r="AB1012" s="13">
        <f t="shared" si="264"/>
        <v>0</v>
      </c>
      <c r="AC1012" s="17"/>
      <c r="AD1012" s="17"/>
      <c r="AE1012" s="17"/>
      <c r="AF1012" s="17"/>
      <c r="AG1012" s="17"/>
      <c r="AH1012" s="17"/>
      <c r="AI1012" s="17"/>
      <c r="AJ1012" s="17"/>
      <c r="AK1012" s="13">
        <f t="shared" si="265"/>
        <v>0</v>
      </c>
      <c r="AL1012" s="17"/>
      <c r="AM1012" s="13">
        <f t="shared" si="266"/>
        <v>0</v>
      </c>
      <c r="AN1012" s="17"/>
      <c r="AO1012" s="17">
        <v>0</v>
      </c>
      <c r="AP1012" s="13">
        <f t="shared" si="267"/>
        <v>0</v>
      </c>
      <c r="AQ1012" s="17"/>
      <c r="AR1012" s="13">
        <f t="shared" si="268"/>
        <v>0</v>
      </c>
      <c r="AS1012" s="17"/>
      <c r="AT1012" s="13">
        <f t="shared" si="269"/>
        <v>0</v>
      </c>
      <c r="AU1012" s="17"/>
      <c r="AV1012" s="13">
        <f t="shared" si="270"/>
        <v>0</v>
      </c>
      <c r="AW1012" s="13"/>
      <c r="AX1012" s="13">
        <f t="shared" si="271"/>
        <v>0</v>
      </c>
      <c r="AY1012" s="13"/>
      <c r="AZ1012" s="13">
        <f t="shared" si="272"/>
        <v>0</v>
      </c>
      <c r="BA1012" s="13"/>
      <c r="BB1012" s="13">
        <f t="shared" si="273"/>
        <v>0</v>
      </c>
      <c r="BC1012" s="13"/>
      <c r="BD1012" s="13">
        <f t="shared" si="274"/>
        <v>0</v>
      </c>
      <c r="BE1012" s="13"/>
      <c r="BF1012" s="13">
        <f t="shared" si="275"/>
        <v>0</v>
      </c>
      <c r="BG1012" s="13"/>
      <c r="BH1012" s="13">
        <f t="shared" si="276"/>
        <v>70488.701001315436</v>
      </c>
      <c r="BI1012" s="17">
        <f t="shared" si="277"/>
        <v>70500</v>
      </c>
      <c r="BJ1012" s="13">
        <v>70800</v>
      </c>
    </row>
    <row r="1013" spans="1:62" x14ac:dyDescent="0.25">
      <c r="A1013" t="s">
        <v>1516</v>
      </c>
      <c r="B1013" s="13">
        <v>425</v>
      </c>
      <c r="C1013">
        <v>553581</v>
      </c>
      <c r="D1013">
        <v>1</v>
      </c>
      <c r="E1013">
        <v>0</v>
      </c>
      <c r="F1013">
        <v>0</v>
      </c>
      <c r="G1013">
        <v>0</v>
      </c>
      <c r="H1013">
        <v>0</v>
      </c>
      <c r="I1013" t="s">
        <v>110</v>
      </c>
      <c r="J1013">
        <v>553794</v>
      </c>
      <c r="K1013" t="s">
        <v>1281</v>
      </c>
      <c r="L1013">
        <v>553425</v>
      </c>
      <c r="M1013" t="s">
        <v>109</v>
      </c>
      <c r="N1013">
        <v>553425</v>
      </c>
      <c r="O1013" t="s">
        <v>109</v>
      </c>
      <c r="P1013">
        <v>553425</v>
      </c>
      <c r="Q1013" t="s">
        <v>109</v>
      </c>
      <c r="R1013" s="13">
        <v>99502.34562113235</v>
      </c>
      <c r="S1013" s="13"/>
      <c r="T1013" s="13"/>
      <c r="U1013" s="13"/>
      <c r="V1013" s="13">
        <f t="shared" si="261"/>
        <v>0</v>
      </c>
      <c r="W1013" s="13"/>
      <c r="X1013" s="13">
        <f t="shared" si="262"/>
        <v>0</v>
      </c>
      <c r="Y1013" s="13"/>
      <c r="Z1013" s="13">
        <f t="shared" si="263"/>
        <v>0</v>
      </c>
      <c r="AA1013" s="13"/>
      <c r="AB1013" s="13">
        <f t="shared" si="264"/>
        <v>0</v>
      </c>
      <c r="AC1013" s="13"/>
      <c r="AD1013" s="13"/>
      <c r="AE1013" s="13"/>
      <c r="AF1013" s="13"/>
      <c r="AG1013" s="13"/>
      <c r="AH1013" s="13"/>
      <c r="AI1013" s="13"/>
      <c r="AJ1013" s="13"/>
      <c r="AK1013" s="13">
        <f t="shared" si="265"/>
        <v>0</v>
      </c>
      <c r="AL1013" s="13"/>
      <c r="AM1013" s="13">
        <f t="shared" si="266"/>
        <v>0</v>
      </c>
      <c r="AN1013" s="13"/>
      <c r="AO1013" s="13">
        <v>0</v>
      </c>
      <c r="AP1013" s="13">
        <f t="shared" si="267"/>
        <v>0</v>
      </c>
      <c r="AQ1013" s="13"/>
      <c r="AR1013" s="13">
        <f t="shared" si="268"/>
        <v>0</v>
      </c>
      <c r="AS1013" s="13"/>
      <c r="AT1013" s="13">
        <f t="shared" si="269"/>
        <v>0</v>
      </c>
      <c r="AU1013" s="13"/>
      <c r="AV1013" s="13">
        <f t="shared" si="270"/>
        <v>0</v>
      </c>
      <c r="AW1013" s="13"/>
      <c r="AX1013" s="13">
        <f t="shared" si="271"/>
        <v>0</v>
      </c>
      <c r="AY1013" s="13"/>
      <c r="AZ1013" s="13">
        <f t="shared" si="272"/>
        <v>0</v>
      </c>
      <c r="BA1013" s="13"/>
      <c r="BB1013" s="13">
        <f t="shared" si="273"/>
        <v>0</v>
      </c>
      <c r="BC1013" s="13"/>
      <c r="BD1013" s="13">
        <f t="shared" si="274"/>
        <v>0</v>
      </c>
      <c r="BE1013" s="13"/>
      <c r="BF1013" s="13">
        <f t="shared" si="275"/>
        <v>0</v>
      </c>
      <c r="BG1013" s="13"/>
      <c r="BH1013" s="13">
        <f t="shared" si="276"/>
        <v>99502.34562113235</v>
      </c>
      <c r="BI1013" s="13">
        <f t="shared" si="277"/>
        <v>99500</v>
      </c>
      <c r="BJ1013" s="13">
        <v>100600</v>
      </c>
    </row>
    <row r="1014" spans="1:62" x14ac:dyDescent="0.25">
      <c r="A1014" t="s">
        <v>137</v>
      </c>
      <c r="B1014" s="13">
        <v>819</v>
      </c>
      <c r="C1014">
        <v>552283</v>
      </c>
      <c r="D1014">
        <v>1</v>
      </c>
      <c r="E1014">
        <v>0</v>
      </c>
      <c r="F1014">
        <v>0</v>
      </c>
      <c r="G1014">
        <v>0</v>
      </c>
      <c r="H1014">
        <v>0</v>
      </c>
      <c r="I1014" t="s">
        <v>23</v>
      </c>
      <c r="J1014">
        <v>552046</v>
      </c>
      <c r="K1014" t="s">
        <v>136</v>
      </c>
      <c r="L1014">
        <v>552046</v>
      </c>
      <c r="M1014" t="s">
        <v>136</v>
      </c>
      <c r="N1014">
        <v>552046</v>
      </c>
      <c r="O1014" t="s">
        <v>136</v>
      </c>
      <c r="P1014">
        <v>552046</v>
      </c>
      <c r="Q1014" t="s">
        <v>136</v>
      </c>
      <c r="R1014" s="13">
        <v>190097.93253596657</v>
      </c>
      <c r="S1014" s="13"/>
      <c r="T1014" s="13"/>
      <c r="U1014" s="13"/>
      <c r="V1014" s="13">
        <f t="shared" si="261"/>
        <v>0</v>
      </c>
      <c r="W1014" s="13"/>
      <c r="X1014" s="13">
        <f t="shared" si="262"/>
        <v>0</v>
      </c>
      <c r="Y1014" s="13"/>
      <c r="Z1014" s="13">
        <f t="shared" si="263"/>
        <v>0</v>
      </c>
      <c r="AA1014" s="13"/>
      <c r="AB1014" s="13">
        <f t="shared" si="264"/>
        <v>0</v>
      </c>
      <c r="AC1014" s="13"/>
      <c r="AD1014" s="13"/>
      <c r="AE1014" s="13"/>
      <c r="AF1014" s="13"/>
      <c r="AG1014" s="13"/>
      <c r="AH1014" s="13"/>
      <c r="AI1014" s="13"/>
      <c r="AJ1014" s="13"/>
      <c r="AK1014" s="13">
        <f t="shared" si="265"/>
        <v>0</v>
      </c>
      <c r="AL1014" s="13"/>
      <c r="AM1014" s="13">
        <f t="shared" si="266"/>
        <v>0</v>
      </c>
      <c r="AN1014" s="13"/>
      <c r="AO1014" s="13">
        <v>0</v>
      </c>
      <c r="AP1014" s="13">
        <f t="shared" si="267"/>
        <v>0</v>
      </c>
      <c r="AQ1014" s="13"/>
      <c r="AR1014" s="13">
        <f t="shared" si="268"/>
        <v>0</v>
      </c>
      <c r="AS1014" s="13"/>
      <c r="AT1014" s="13">
        <f t="shared" si="269"/>
        <v>0</v>
      </c>
      <c r="AU1014" s="13"/>
      <c r="AV1014" s="13">
        <f t="shared" si="270"/>
        <v>0</v>
      </c>
      <c r="AW1014" s="13"/>
      <c r="AX1014" s="13">
        <f t="shared" si="271"/>
        <v>0</v>
      </c>
      <c r="AY1014" s="13"/>
      <c r="AZ1014" s="13">
        <f t="shared" si="272"/>
        <v>0</v>
      </c>
      <c r="BA1014" s="13"/>
      <c r="BB1014" s="13">
        <f t="shared" si="273"/>
        <v>0</v>
      </c>
      <c r="BC1014" s="13"/>
      <c r="BD1014" s="13">
        <f t="shared" si="274"/>
        <v>0</v>
      </c>
      <c r="BE1014" s="13"/>
      <c r="BF1014" s="13">
        <f t="shared" si="275"/>
        <v>0</v>
      </c>
      <c r="BG1014" s="13"/>
      <c r="BH1014" s="13">
        <f t="shared" si="276"/>
        <v>190097.93253596657</v>
      </c>
      <c r="BI1014" s="13">
        <f t="shared" si="277"/>
        <v>190100</v>
      </c>
      <c r="BJ1014" s="13">
        <v>188700</v>
      </c>
    </row>
    <row r="1015" spans="1:62" x14ac:dyDescent="0.25">
      <c r="A1015" t="s">
        <v>1518</v>
      </c>
      <c r="B1015" s="13">
        <v>258</v>
      </c>
      <c r="C1015">
        <v>549371</v>
      </c>
      <c r="D1015">
        <v>1</v>
      </c>
      <c r="E1015">
        <v>0</v>
      </c>
      <c r="F1015">
        <v>0</v>
      </c>
      <c r="G1015">
        <v>0</v>
      </c>
      <c r="H1015">
        <v>0</v>
      </c>
      <c r="I1015" t="s">
        <v>23</v>
      </c>
      <c r="J1015">
        <v>545201</v>
      </c>
      <c r="K1015" t="s">
        <v>200</v>
      </c>
      <c r="L1015">
        <v>545201</v>
      </c>
      <c r="M1015" t="s">
        <v>200</v>
      </c>
      <c r="N1015">
        <v>545201</v>
      </c>
      <c r="O1015" t="s">
        <v>200</v>
      </c>
      <c r="P1015">
        <v>545201</v>
      </c>
      <c r="Q1015" t="s">
        <v>200</v>
      </c>
      <c r="R1015" s="13">
        <v>70488.701001315436</v>
      </c>
      <c r="S1015" s="13"/>
      <c r="T1015" s="13"/>
      <c r="U1015" s="13"/>
      <c r="V1015" s="13">
        <f t="shared" si="261"/>
        <v>0</v>
      </c>
      <c r="W1015" s="13"/>
      <c r="X1015" s="13">
        <f t="shared" si="262"/>
        <v>0</v>
      </c>
      <c r="Y1015" s="13"/>
      <c r="Z1015" s="13">
        <f t="shared" si="263"/>
        <v>0</v>
      </c>
      <c r="AA1015" s="13"/>
      <c r="AB1015" s="13">
        <f t="shared" si="264"/>
        <v>0</v>
      </c>
      <c r="AC1015" s="13"/>
      <c r="AD1015" s="13"/>
      <c r="AE1015" s="13"/>
      <c r="AF1015" s="13"/>
      <c r="AG1015" s="13"/>
      <c r="AH1015" s="13"/>
      <c r="AI1015" s="13"/>
      <c r="AJ1015" s="13"/>
      <c r="AK1015" s="13">
        <f t="shared" si="265"/>
        <v>0</v>
      </c>
      <c r="AL1015" s="13"/>
      <c r="AM1015" s="13">
        <f t="shared" si="266"/>
        <v>0</v>
      </c>
      <c r="AN1015" s="13"/>
      <c r="AO1015" s="13">
        <v>0</v>
      </c>
      <c r="AP1015" s="13">
        <f t="shared" si="267"/>
        <v>0</v>
      </c>
      <c r="AQ1015" s="13"/>
      <c r="AR1015" s="13">
        <f t="shared" si="268"/>
        <v>0</v>
      </c>
      <c r="AS1015" s="13"/>
      <c r="AT1015" s="13">
        <f t="shared" si="269"/>
        <v>0</v>
      </c>
      <c r="AU1015" s="13"/>
      <c r="AV1015" s="13">
        <f t="shared" si="270"/>
        <v>0</v>
      </c>
      <c r="AW1015" s="13"/>
      <c r="AX1015" s="13">
        <f t="shared" si="271"/>
        <v>0</v>
      </c>
      <c r="AY1015" s="13"/>
      <c r="AZ1015" s="13">
        <f t="shared" si="272"/>
        <v>0</v>
      </c>
      <c r="BA1015" s="13"/>
      <c r="BB1015" s="13">
        <f t="shared" si="273"/>
        <v>0</v>
      </c>
      <c r="BC1015" s="13"/>
      <c r="BD1015" s="13">
        <f t="shared" si="274"/>
        <v>0</v>
      </c>
      <c r="BE1015" s="13"/>
      <c r="BF1015" s="13">
        <f t="shared" si="275"/>
        <v>0</v>
      </c>
      <c r="BG1015" s="13"/>
      <c r="BH1015" s="13">
        <f t="shared" si="276"/>
        <v>70488.701001315436</v>
      </c>
      <c r="BI1015" s="13">
        <f t="shared" si="277"/>
        <v>70500</v>
      </c>
      <c r="BJ1015" s="13">
        <v>70800</v>
      </c>
    </row>
    <row r="1016" spans="1:62" x14ac:dyDescent="0.25">
      <c r="A1016" t="s">
        <v>203</v>
      </c>
      <c r="B1016" s="13">
        <v>168</v>
      </c>
      <c r="C1016">
        <v>552291</v>
      </c>
      <c r="D1016">
        <v>1</v>
      </c>
      <c r="E1016">
        <v>0</v>
      </c>
      <c r="F1016">
        <v>0</v>
      </c>
      <c r="G1016">
        <v>0</v>
      </c>
      <c r="H1016">
        <v>0</v>
      </c>
      <c r="I1016" t="s">
        <v>23</v>
      </c>
      <c r="J1016">
        <v>552666</v>
      </c>
      <c r="K1016" t="s">
        <v>202</v>
      </c>
      <c r="L1016">
        <v>552046</v>
      </c>
      <c r="M1016" t="s">
        <v>136</v>
      </c>
      <c r="N1016">
        <v>552046</v>
      </c>
      <c r="O1016" t="s">
        <v>136</v>
      </c>
      <c r="P1016">
        <v>552046</v>
      </c>
      <c r="Q1016" t="s">
        <v>136</v>
      </c>
      <c r="R1016" s="13">
        <v>70488.701001315436</v>
      </c>
      <c r="S1016" s="13"/>
      <c r="T1016" s="13"/>
      <c r="U1016" s="13"/>
      <c r="V1016" s="13">
        <f t="shared" si="261"/>
        <v>0</v>
      </c>
      <c r="W1016" s="13"/>
      <c r="X1016" s="13">
        <f t="shared" si="262"/>
        <v>0</v>
      </c>
      <c r="Y1016" s="13"/>
      <c r="Z1016" s="13">
        <f t="shared" si="263"/>
        <v>0</v>
      </c>
      <c r="AA1016" s="13"/>
      <c r="AB1016" s="13">
        <f t="shared" si="264"/>
        <v>0</v>
      </c>
      <c r="AC1016" s="13"/>
      <c r="AD1016" s="13"/>
      <c r="AE1016" s="13"/>
      <c r="AF1016" s="13"/>
      <c r="AG1016" s="13"/>
      <c r="AH1016" s="13"/>
      <c r="AI1016" s="13"/>
      <c r="AJ1016" s="13"/>
      <c r="AK1016" s="13">
        <f t="shared" si="265"/>
        <v>0</v>
      </c>
      <c r="AL1016" s="13"/>
      <c r="AM1016" s="13">
        <f t="shared" si="266"/>
        <v>0</v>
      </c>
      <c r="AN1016" s="13"/>
      <c r="AO1016" s="13">
        <v>2</v>
      </c>
      <c r="AP1016" s="13">
        <f t="shared" si="267"/>
        <v>61000</v>
      </c>
      <c r="AQ1016" s="13"/>
      <c r="AR1016" s="13">
        <f t="shared" si="268"/>
        <v>0</v>
      </c>
      <c r="AS1016" s="13"/>
      <c r="AT1016" s="13">
        <f t="shared" si="269"/>
        <v>0</v>
      </c>
      <c r="AU1016" s="13"/>
      <c r="AV1016" s="13">
        <f t="shared" si="270"/>
        <v>0</v>
      </c>
      <c r="AW1016" s="13"/>
      <c r="AX1016" s="13">
        <f t="shared" si="271"/>
        <v>0</v>
      </c>
      <c r="AY1016" s="13"/>
      <c r="AZ1016" s="13">
        <f t="shared" si="272"/>
        <v>0</v>
      </c>
      <c r="BA1016" s="13"/>
      <c r="BB1016" s="13">
        <f t="shared" si="273"/>
        <v>0</v>
      </c>
      <c r="BC1016" s="13"/>
      <c r="BD1016" s="13">
        <f t="shared" si="274"/>
        <v>0</v>
      </c>
      <c r="BE1016" s="13"/>
      <c r="BF1016" s="13">
        <f t="shared" si="275"/>
        <v>0</v>
      </c>
      <c r="BG1016" s="13"/>
      <c r="BH1016" s="13">
        <f t="shared" si="276"/>
        <v>131488.70100131544</v>
      </c>
      <c r="BI1016" s="13">
        <f t="shared" si="277"/>
        <v>131500</v>
      </c>
      <c r="BJ1016" s="13">
        <v>131800</v>
      </c>
    </row>
    <row r="1017" spans="1:62" x14ac:dyDescent="0.25">
      <c r="A1017" t="s">
        <v>1519</v>
      </c>
      <c r="B1017" s="13">
        <v>238</v>
      </c>
      <c r="C1017">
        <v>551023</v>
      </c>
      <c r="D1017">
        <v>1</v>
      </c>
      <c r="E1017">
        <v>0</v>
      </c>
      <c r="F1017">
        <v>0</v>
      </c>
      <c r="G1017">
        <v>0</v>
      </c>
      <c r="H1017">
        <v>0</v>
      </c>
      <c r="I1017" t="s">
        <v>23</v>
      </c>
      <c r="J1017">
        <v>550957</v>
      </c>
      <c r="K1017" t="s">
        <v>1178</v>
      </c>
      <c r="L1017">
        <v>551970</v>
      </c>
      <c r="M1017" t="s">
        <v>1085</v>
      </c>
      <c r="N1017">
        <v>551970</v>
      </c>
      <c r="O1017" t="s">
        <v>1085</v>
      </c>
      <c r="P1017">
        <v>550787</v>
      </c>
      <c r="Q1017" t="s">
        <v>181</v>
      </c>
      <c r="R1017" s="13">
        <v>70488.701001315436</v>
      </c>
      <c r="S1017" s="13"/>
      <c r="T1017" s="13"/>
      <c r="U1017" s="13"/>
      <c r="V1017" s="13">
        <f t="shared" si="261"/>
        <v>0</v>
      </c>
      <c r="W1017" s="13"/>
      <c r="X1017" s="13">
        <f t="shared" si="262"/>
        <v>0</v>
      </c>
      <c r="Y1017" s="13"/>
      <c r="Z1017" s="13">
        <f t="shared" si="263"/>
        <v>0</v>
      </c>
      <c r="AA1017" s="13"/>
      <c r="AB1017" s="13">
        <f t="shared" si="264"/>
        <v>0</v>
      </c>
      <c r="AC1017" s="13"/>
      <c r="AD1017" s="13"/>
      <c r="AE1017" s="13"/>
      <c r="AF1017" s="13"/>
      <c r="AG1017" s="13"/>
      <c r="AH1017" s="13"/>
      <c r="AI1017" s="13"/>
      <c r="AJ1017" s="13"/>
      <c r="AK1017" s="13">
        <f t="shared" si="265"/>
        <v>0</v>
      </c>
      <c r="AL1017" s="13"/>
      <c r="AM1017" s="13">
        <f t="shared" si="266"/>
        <v>0</v>
      </c>
      <c r="AN1017" s="13"/>
      <c r="AO1017" s="13">
        <v>1</v>
      </c>
      <c r="AP1017" s="13">
        <f t="shared" si="267"/>
        <v>30500</v>
      </c>
      <c r="AQ1017" s="13"/>
      <c r="AR1017" s="13">
        <f t="shared" si="268"/>
        <v>0</v>
      </c>
      <c r="AS1017" s="13"/>
      <c r="AT1017" s="13">
        <f t="shared" si="269"/>
        <v>0</v>
      </c>
      <c r="AU1017" s="13"/>
      <c r="AV1017" s="13">
        <f t="shared" si="270"/>
        <v>0</v>
      </c>
      <c r="AW1017" s="13"/>
      <c r="AX1017" s="13">
        <f t="shared" si="271"/>
        <v>0</v>
      </c>
      <c r="AY1017" s="13"/>
      <c r="AZ1017" s="13">
        <f t="shared" si="272"/>
        <v>0</v>
      </c>
      <c r="BA1017" s="13"/>
      <c r="BB1017" s="13">
        <f t="shared" si="273"/>
        <v>0</v>
      </c>
      <c r="BC1017" s="13"/>
      <c r="BD1017" s="13">
        <f t="shared" si="274"/>
        <v>0</v>
      </c>
      <c r="BE1017" s="13"/>
      <c r="BF1017" s="13">
        <f t="shared" si="275"/>
        <v>0</v>
      </c>
      <c r="BG1017" s="13"/>
      <c r="BH1017" s="13">
        <f t="shared" si="276"/>
        <v>100988.70100131544</v>
      </c>
      <c r="BI1017" s="13">
        <f t="shared" si="277"/>
        <v>101000</v>
      </c>
      <c r="BJ1017" s="13">
        <v>101300</v>
      </c>
    </row>
    <row r="1018" spans="1:62" x14ac:dyDescent="0.25">
      <c r="A1018" t="s">
        <v>920</v>
      </c>
      <c r="B1018" s="13">
        <v>955</v>
      </c>
      <c r="C1018">
        <v>592994</v>
      </c>
      <c r="D1018">
        <v>1</v>
      </c>
      <c r="E1018">
        <v>0</v>
      </c>
      <c r="F1018">
        <v>0</v>
      </c>
      <c r="G1018">
        <v>0</v>
      </c>
      <c r="H1018">
        <v>0</v>
      </c>
      <c r="I1018" t="s">
        <v>30</v>
      </c>
      <c r="J1018">
        <v>593257</v>
      </c>
      <c r="K1018" t="s">
        <v>1520</v>
      </c>
      <c r="L1018">
        <v>592943</v>
      </c>
      <c r="M1018" t="s">
        <v>486</v>
      </c>
      <c r="N1018">
        <v>592943</v>
      </c>
      <c r="O1018" t="s">
        <v>486</v>
      </c>
      <c r="P1018">
        <v>592943</v>
      </c>
      <c r="Q1018" t="s">
        <v>486</v>
      </c>
      <c r="R1018" s="13">
        <v>221121.93906795586</v>
      </c>
      <c r="S1018" s="13"/>
      <c r="T1018" s="13"/>
      <c r="U1018" s="13"/>
      <c r="V1018" s="13">
        <f t="shared" si="261"/>
        <v>0</v>
      </c>
      <c r="W1018" s="13"/>
      <c r="X1018" s="13">
        <f t="shared" si="262"/>
        <v>0</v>
      </c>
      <c r="Y1018" s="13"/>
      <c r="Z1018" s="13">
        <f t="shared" si="263"/>
        <v>0</v>
      </c>
      <c r="AA1018" s="13"/>
      <c r="AB1018" s="13">
        <f t="shared" si="264"/>
        <v>0</v>
      </c>
      <c r="AC1018" s="13"/>
      <c r="AD1018" s="13"/>
      <c r="AE1018" s="13"/>
      <c r="AF1018" s="13"/>
      <c r="AG1018" s="13"/>
      <c r="AH1018" s="13"/>
      <c r="AI1018" s="13"/>
      <c r="AJ1018" s="13"/>
      <c r="AK1018" s="13">
        <f t="shared" si="265"/>
        <v>0</v>
      </c>
      <c r="AL1018" s="13"/>
      <c r="AM1018" s="13">
        <f t="shared" si="266"/>
        <v>0</v>
      </c>
      <c r="AN1018" s="13"/>
      <c r="AO1018" s="13">
        <v>0</v>
      </c>
      <c r="AP1018" s="13">
        <f t="shared" si="267"/>
        <v>0</v>
      </c>
      <c r="AQ1018" s="13"/>
      <c r="AR1018" s="13">
        <f t="shared" si="268"/>
        <v>0</v>
      </c>
      <c r="AS1018" s="13"/>
      <c r="AT1018" s="13">
        <f t="shared" si="269"/>
        <v>0</v>
      </c>
      <c r="AU1018" s="13"/>
      <c r="AV1018" s="13">
        <f t="shared" si="270"/>
        <v>0</v>
      </c>
      <c r="AW1018" s="13"/>
      <c r="AX1018" s="13">
        <f t="shared" si="271"/>
        <v>0</v>
      </c>
      <c r="AY1018" s="13"/>
      <c r="AZ1018" s="13">
        <f t="shared" si="272"/>
        <v>0</v>
      </c>
      <c r="BA1018" s="13"/>
      <c r="BB1018" s="13">
        <f t="shared" si="273"/>
        <v>0</v>
      </c>
      <c r="BC1018" s="13"/>
      <c r="BD1018" s="13">
        <f t="shared" si="274"/>
        <v>0</v>
      </c>
      <c r="BE1018" s="13"/>
      <c r="BF1018" s="13">
        <f t="shared" si="275"/>
        <v>0</v>
      </c>
      <c r="BG1018" s="13"/>
      <c r="BH1018" s="13">
        <f t="shared" si="276"/>
        <v>221121.93906795586</v>
      </c>
      <c r="BI1018" s="13">
        <f t="shared" si="277"/>
        <v>221100</v>
      </c>
      <c r="BJ1018" s="13">
        <v>218500</v>
      </c>
    </row>
    <row r="1019" spans="1:62" x14ac:dyDescent="0.25">
      <c r="A1019" t="s">
        <v>920</v>
      </c>
      <c r="B1019" s="13">
        <v>162</v>
      </c>
      <c r="C1019">
        <v>566683</v>
      </c>
      <c r="D1019">
        <v>1</v>
      </c>
      <c r="E1019">
        <v>0</v>
      </c>
      <c r="F1019">
        <v>0</v>
      </c>
      <c r="G1019">
        <v>0</v>
      </c>
      <c r="H1019">
        <v>0</v>
      </c>
      <c r="I1019" t="s">
        <v>110</v>
      </c>
      <c r="J1019">
        <v>557536</v>
      </c>
      <c r="K1019" t="s">
        <v>921</v>
      </c>
      <c r="L1019">
        <v>557153</v>
      </c>
      <c r="M1019" t="s">
        <v>867</v>
      </c>
      <c r="N1019">
        <v>557153</v>
      </c>
      <c r="O1019" t="s">
        <v>867</v>
      </c>
      <c r="P1019">
        <v>557153</v>
      </c>
      <c r="Q1019" t="s">
        <v>867</v>
      </c>
      <c r="R1019" s="13">
        <v>70488.701001315436</v>
      </c>
      <c r="S1019" s="13"/>
      <c r="T1019" s="13"/>
      <c r="U1019" s="13"/>
      <c r="V1019" s="13">
        <f t="shared" si="261"/>
        <v>0</v>
      </c>
      <c r="W1019" s="13"/>
      <c r="X1019" s="13">
        <f t="shared" si="262"/>
        <v>0</v>
      </c>
      <c r="Y1019" s="13"/>
      <c r="Z1019" s="13">
        <f t="shared" si="263"/>
        <v>0</v>
      </c>
      <c r="AA1019" s="13"/>
      <c r="AB1019" s="13">
        <f t="shared" si="264"/>
        <v>0</v>
      </c>
      <c r="AC1019" s="13"/>
      <c r="AD1019" s="13"/>
      <c r="AE1019" s="13"/>
      <c r="AF1019" s="13"/>
      <c r="AG1019" s="13"/>
      <c r="AH1019" s="13"/>
      <c r="AI1019" s="13"/>
      <c r="AJ1019" s="13"/>
      <c r="AK1019" s="13">
        <f t="shared" si="265"/>
        <v>0</v>
      </c>
      <c r="AL1019" s="13"/>
      <c r="AM1019" s="13">
        <f t="shared" si="266"/>
        <v>0</v>
      </c>
      <c r="AN1019" s="13"/>
      <c r="AO1019" s="13">
        <v>0</v>
      </c>
      <c r="AP1019" s="13">
        <f t="shared" si="267"/>
        <v>0</v>
      </c>
      <c r="AQ1019" s="13"/>
      <c r="AR1019" s="13">
        <f t="shared" si="268"/>
        <v>0</v>
      </c>
      <c r="AS1019" s="13"/>
      <c r="AT1019" s="13">
        <f t="shared" si="269"/>
        <v>0</v>
      </c>
      <c r="AU1019" s="13"/>
      <c r="AV1019" s="13">
        <f t="shared" si="270"/>
        <v>0</v>
      </c>
      <c r="AW1019" s="13"/>
      <c r="AX1019" s="13">
        <f t="shared" si="271"/>
        <v>0</v>
      </c>
      <c r="AY1019" s="13"/>
      <c r="AZ1019" s="13">
        <f t="shared" si="272"/>
        <v>0</v>
      </c>
      <c r="BA1019" s="13"/>
      <c r="BB1019" s="13">
        <f t="shared" si="273"/>
        <v>0</v>
      </c>
      <c r="BC1019" s="13"/>
      <c r="BD1019" s="13">
        <f t="shared" si="274"/>
        <v>0</v>
      </c>
      <c r="BE1019" s="13"/>
      <c r="BF1019" s="13">
        <f t="shared" si="275"/>
        <v>0</v>
      </c>
      <c r="BG1019" s="13"/>
      <c r="BH1019" s="13">
        <f t="shared" si="276"/>
        <v>70488.701001315436</v>
      </c>
      <c r="BI1019" s="13">
        <f t="shared" si="277"/>
        <v>70500</v>
      </c>
      <c r="BJ1019" s="13">
        <v>70800</v>
      </c>
    </row>
    <row r="1020" spans="1:62" x14ac:dyDescent="0.25">
      <c r="A1020" t="s">
        <v>1521</v>
      </c>
      <c r="B1020" s="13">
        <v>267</v>
      </c>
      <c r="C1020">
        <v>586153</v>
      </c>
      <c r="D1020">
        <v>1</v>
      </c>
      <c r="E1020">
        <v>0</v>
      </c>
      <c r="F1020">
        <v>0</v>
      </c>
      <c r="G1020">
        <v>0</v>
      </c>
      <c r="H1020">
        <v>0</v>
      </c>
      <c r="I1020" t="s">
        <v>30</v>
      </c>
      <c r="J1020">
        <v>586803</v>
      </c>
      <c r="K1020" t="s">
        <v>70</v>
      </c>
      <c r="L1020">
        <v>586803</v>
      </c>
      <c r="M1020" t="s">
        <v>70</v>
      </c>
      <c r="N1020">
        <v>586803</v>
      </c>
      <c r="O1020" t="s">
        <v>70</v>
      </c>
      <c r="P1020">
        <v>586307</v>
      </c>
      <c r="Q1020" t="s">
        <v>71</v>
      </c>
      <c r="R1020" s="13">
        <v>70488.701001315436</v>
      </c>
      <c r="S1020" s="13"/>
      <c r="T1020" s="13"/>
      <c r="U1020" s="13"/>
      <c r="V1020" s="13">
        <f t="shared" si="261"/>
        <v>0</v>
      </c>
      <c r="W1020" s="13"/>
      <c r="X1020" s="13">
        <f t="shared" si="262"/>
        <v>0</v>
      </c>
      <c r="Y1020" s="13"/>
      <c r="Z1020" s="13">
        <f t="shared" si="263"/>
        <v>0</v>
      </c>
      <c r="AA1020" s="13"/>
      <c r="AB1020" s="13">
        <f t="shared" si="264"/>
        <v>0</v>
      </c>
      <c r="AC1020" s="13"/>
      <c r="AD1020" s="13"/>
      <c r="AE1020" s="13"/>
      <c r="AF1020" s="13"/>
      <c r="AG1020" s="13"/>
      <c r="AH1020" s="13"/>
      <c r="AI1020" s="13"/>
      <c r="AJ1020" s="13"/>
      <c r="AK1020" s="13">
        <f t="shared" si="265"/>
        <v>0</v>
      </c>
      <c r="AL1020" s="13"/>
      <c r="AM1020" s="13">
        <f t="shared" si="266"/>
        <v>0</v>
      </c>
      <c r="AN1020" s="13"/>
      <c r="AO1020" s="13">
        <v>0</v>
      </c>
      <c r="AP1020" s="13">
        <f t="shared" si="267"/>
        <v>0</v>
      </c>
      <c r="AQ1020" s="13"/>
      <c r="AR1020" s="13">
        <f t="shared" si="268"/>
        <v>0</v>
      </c>
      <c r="AS1020" s="13"/>
      <c r="AT1020" s="13">
        <f t="shared" si="269"/>
        <v>0</v>
      </c>
      <c r="AU1020" s="13"/>
      <c r="AV1020" s="13">
        <f t="shared" si="270"/>
        <v>0</v>
      </c>
      <c r="AW1020" s="13"/>
      <c r="AX1020" s="13">
        <f t="shared" si="271"/>
        <v>0</v>
      </c>
      <c r="AY1020" s="13"/>
      <c r="AZ1020" s="13">
        <f t="shared" si="272"/>
        <v>0</v>
      </c>
      <c r="BA1020" s="13"/>
      <c r="BB1020" s="13">
        <f t="shared" si="273"/>
        <v>0</v>
      </c>
      <c r="BC1020" s="13"/>
      <c r="BD1020" s="13">
        <f t="shared" si="274"/>
        <v>0</v>
      </c>
      <c r="BE1020" s="13"/>
      <c r="BF1020" s="13">
        <f t="shared" si="275"/>
        <v>0</v>
      </c>
      <c r="BG1020" s="13"/>
      <c r="BH1020" s="13">
        <f t="shared" si="276"/>
        <v>70488.701001315436</v>
      </c>
      <c r="BI1020" s="13">
        <f t="shared" si="277"/>
        <v>70500</v>
      </c>
      <c r="BJ1020" s="13">
        <v>70800</v>
      </c>
    </row>
    <row r="1021" spans="1:62" x14ac:dyDescent="0.25">
      <c r="A1021" t="s">
        <v>1523</v>
      </c>
      <c r="B1021" s="13">
        <v>341</v>
      </c>
      <c r="C1021">
        <v>540170</v>
      </c>
      <c r="D1021">
        <v>1</v>
      </c>
      <c r="E1021">
        <v>0</v>
      </c>
      <c r="F1021">
        <v>0</v>
      </c>
      <c r="G1021">
        <v>0</v>
      </c>
      <c r="H1021">
        <v>0</v>
      </c>
      <c r="I1021" t="s">
        <v>26</v>
      </c>
      <c r="J1021">
        <v>540111</v>
      </c>
      <c r="K1021" t="s">
        <v>591</v>
      </c>
      <c r="L1021">
        <v>540111</v>
      </c>
      <c r="M1021" t="s">
        <v>591</v>
      </c>
      <c r="N1021">
        <v>540111</v>
      </c>
      <c r="O1021" t="s">
        <v>591</v>
      </c>
      <c r="P1021">
        <v>540111</v>
      </c>
      <c r="Q1021" t="s">
        <v>591</v>
      </c>
      <c r="R1021" s="13">
        <v>80022.427735327481</v>
      </c>
      <c r="S1021" s="13"/>
      <c r="T1021" s="13"/>
      <c r="U1021" s="13"/>
      <c r="V1021" s="13">
        <f t="shared" si="261"/>
        <v>0</v>
      </c>
      <c r="W1021" s="13"/>
      <c r="X1021" s="13">
        <f t="shared" si="262"/>
        <v>0</v>
      </c>
      <c r="Y1021" s="13"/>
      <c r="Z1021" s="13">
        <f t="shared" si="263"/>
        <v>0</v>
      </c>
      <c r="AA1021" s="13"/>
      <c r="AB1021" s="13">
        <f t="shared" si="264"/>
        <v>0</v>
      </c>
      <c r="AC1021" s="13"/>
      <c r="AD1021" s="13"/>
      <c r="AE1021" s="13"/>
      <c r="AF1021" s="13"/>
      <c r="AG1021" s="13"/>
      <c r="AH1021" s="13"/>
      <c r="AI1021" s="13"/>
      <c r="AJ1021" s="13"/>
      <c r="AK1021" s="13">
        <f t="shared" si="265"/>
        <v>0</v>
      </c>
      <c r="AL1021" s="13"/>
      <c r="AM1021" s="13">
        <f t="shared" si="266"/>
        <v>0</v>
      </c>
      <c r="AN1021" s="13"/>
      <c r="AO1021" s="13">
        <v>0</v>
      </c>
      <c r="AP1021" s="13">
        <f t="shared" si="267"/>
        <v>0</v>
      </c>
      <c r="AQ1021" s="13"/>
      <c r="AR1021" s="13">
        <f t="shared" si="268"/>
        <v>0</v>
      </c>
      <c r="AS1021" s="13"/>
      <c r="AT1021" s="13">
        <f t="shared" si="269"/>
        <v>0</v>
      </c>
      <c r="AU1021" s="13"/>
      <c r="AV1021" s="13">
        <f t="shared" si="270"/>
        <v>0</v>
      </c>
      <c r="AW1021" s="13"/>
      <c r="AX1021" s="13">
        <f t="shared" si="271"/>
        <v>0</v>
      </c>
      <c r="AY1021" s="13"/>
      <c r="AZ1021" s="13">
        <f t="shared" si="272"/>
        <v>0</v>
      </c>
      <c r="BA1021" s="13"/>
      <c r="BB1021" s="13">
        <f t="shared" si="273"/>
        <v>0</v>
      </c>
      <c r="BC1021" s="13"/>
      <c r="BD1021" s="13">
        <f t="shared" si="274"/>
        <v>0</v>
      </c>
      <c r="BE1021" s="13"/>
      <c r="BF1021" s="13">
        <f t="shared" si="275"/>
        <v>0</v>
      </c>
      <c r="BG1021" s="13"/>
      <c r="BH1021" s="13">
        <f t="shared" si="276"/>
        <v>80022.427735327481</v>
      </c>
      <c r="BI1021" s="13">
        <f t="shared" si="277"/>
        <v>80000</v>
      </c>
      <c r="BJ1021" s="13">
        <v>78700</v>
      </c>
    </row>
    <row r="1022" spans="1:62" x14ac:dyDescent="0.25">
      <c r="A1022" t="s">
        <v>1525</v>
      </c>
      <c r="B1022" s="13">
        <v>222</v>
      </c>
      <c r="C1022">
        <v>563307</v>
      </c>
      <c r="D1022">
        <v>1</v>
      </c>
      <c r="E1022">
        <v>0</v>
      </c>
      <c r="F1022">
        <v>0</v>
      </c>
      <c r="G1022">
        <v>0</v>
      </c>
      <c r="H1022">
        <v>0</v>
      </c>
      <c r="I1022" t="s">
        <v>23</v>
      </c>
      <c r="J1022">
        <v>552046</v>
      </c>
      <c r="K1022" t="s">
        <v>136</v>
      </c>
      <c r="L1022">
        <v>552046</v>
      </c>
      <c r="M1022" t="s">
        <v>136</v>
      </c>
      <c r="N1022">
        <v>552046</v>
      </c>
      <c r="O1022" t="s">
        <v>136</v>
      </c>
      <c r="P1022">
        <v>552046</v>
      </c>
      <c r="Q1022" t="s">
        <v>136</v>
      </c>
      <c r="R1022" s="13">
        <v>70488.701001315436</v>
      </c>
      <c r="S1022" s="13"/>
      <c r="T1022" s="13"/>
      <c r="U1022" s="13"/>
      <c r="V1022" s="13">
        <f t="shared" si="261"/>
        <v>0</v>
      </c>
      <c r="W1022" s="13"/>
      <c r="X1022" s="13">
        <f t="shared" si="262"/>
        <v>0</v>
      </c>
      <c r="Y1022" s="13"/>
      <c r="Z1022" s="13">
        <f t="shared" si="263"/>
        <v>0</v>
      </c>
      <c r="AA1022" s="13"/>
      <c r="AB1022" s="13">
        <f t="shared" si="264"/>
        <v>0</v>
      </c>
      <c r="AC1022" s="13"/>
      <c r="AD1022" s="13"/>
      <c r="AE1022" s="13"/>
      <c r="AF1022" s="13"/>
      <c r="AG1022" s="13"/>
      <c r="AH1022" s="13"/>
      <c r="AI1022" s="13"/>
      <c r="AJ1022" s="13"/>
      <c r="AK1022" s="13">
        <f t="shared" si="265"/>
        <v>0</v>
      </c>
      <c r="AL1022" s="13"/>
      <c r="AM1022" s="13">
        <f t="shared" si="266"/>
        <v>0</v>
      </c>
      <c r="AN1022" s="13"/>
      <c r="AO1022" s="13">
        <v>0</v>
      </c>
      <c r="AP1022" s="13">
        <f t="shared" si="267"/>
        <v>0</v>
      </c>
      <c r="AQ1022" s="13"/>
      <c r="AR1022" s="13">
        <f t="shared" si="268"/>
        <v>0</v>
      </c>
      <c r="AS1022" s="13"/>
      <c r="AT1022" s="13">
        <f t="shared" si="269"/>
        <v>0</v>
      </c>
      <c r="AU1022" s="13"/>
      <c r="AV1022" s="13">
        <f t="shared" si="270"/>
        <v>0</v>
      </c>
      <c r="AW1022" s="13"/>
      <c r="AX1022" s="13">
        <f t="shared" si="271"/>
        <v>0</v>
      </c>
      <c r="AY1022" s="13"/>
      <c r="AZ1022" s="13">
        <f t="shared" si="272"/>
        <v>0</v>
      </c>
      <c r="BA1022" s="13"/>
      <c r="BB1022" s="13">
        <f t="shared" si="273"/>
        <v>0</v>
      </c>
      <c r="BC1022" s="13"/>
      <c r="BD1022" s="13">
        <f t="shared" si="274"/>
        <v>0</v>
      </c>
      <c r="BE1022" s="13"/>
      <c r="BF1022" s="13">
        <f t="shared" si="275"/>
        <v>0</v>
      </c>
      <c r="BG1022" s="13"/>
      <c r="BH1022" s="13">
        <f t="shared" si="276"/>
        <v>70488.701001315436</v>
      </c>
      <c r="BI1022" s="13">
        <f t="shared" si="277"/>
        <v>70500</v>
      </c>
      <c r="BJ1022" s="13">
        <v>70800</v>
      </c>
    </row>
    <row r="1023" spans="1:62" x14ac:dyDescent="0.25">
      <c r="A1023" t="s">
        <v>1526</v>
      </c>
      <c r="B1023" s="13">
        <v>576</v>
      </c>
      <c r="C1023">
        <v>549380</v>
      </c>
      <c r="D1023">
        <v>1</v>
      </c>
      <c r="E1023">
        <v>0</v>
      </c>
      <c r="F1023">
        <v>0</v>
      </c>
      <c r="G1023">
        <v>0</v>
      </c>
      <c r="H1023">
        <v>0</v>
      </c>
      <c r="I1023" t="s">
        <v>23</v>
      </c>
      <c r="J1023">
        <v>549240</v>
      </c>
      <c r="K1023" t="s">
        <v>48</v>
      </c>
      <c r="L1023">
        <v>549240</v>
      </c>
      <c r="M1023" t="s">
        <v>48</v>
      </c>
      <c r="N1023">
        <v>549240</v>
      </c>
      <c r="O1023" t="s">
        <v>48</v>
      </c>
      <c r="P1023">
        <v>549240</v>
      </c>
      <c r="Q1023" t="s">
        <v>48</v>
      </c>
      <c r="R1023" s="13">
        <v>134362.04078614572</v>
      </c>
      <c r="S1023" s="13"/>
      <c r="T1023" s="13"/>
      <c r="U1023" s="13"/>
      <c r="V1023" s="13">
        <f t="shared" si="261"/>
        <v>0</v>
      </c>
      <c r="W1023" s="13"/>
      <c r="X1023" s="13">
        <f t="shared" si="262"/>
        <v>0</v>
      </c>
      <c r="Y1023" s="13"/>
      <c r="Z1023" s="13">
        <f t="shared" si="263"/>
        <v>0</v>
      </c>
      <c r="AA1023" s="13"/>
      <c r="AB1023" s="13">
        <f t="shared" si="264"/>
        <v>0</v>
      </c>
      <c r="AC1023" s="13"/>
      <c r="AD1023" s="13"/>
      <c r="AE1023" s="13"/>
      <c r="AF1023" s="13"/>
      <c r="AG1023" s="13"/>
      <c r="AH1023" s="13"/>
      <c r="AI1023" s="13"/>
      <c r="AJ1023" s="13"/>
      <c r="AK1023" s="13">
        <f t="shared" si="265"/>
        <v>0</v>
      </c>
      <c r="AL1023" s="13"/>
      <c r="AM1023" s="13">
        <f t="shared" si="266"/>
        <v>0</v>
      </c>
      <c r="AN1023" s="13"/>
      <c r="AO1023" s="13">
        <v>9</v>
      </c>
      <c r="AP1023" s="13">
        <f t="shared" si="267"/>
        <v>274500</v>
      </c>
      <c r="AQ1023" s="13"/>
      <c r="AR1023" s="13">
        <f t="shared" si="268"/>
        <v>0</v>
      </c>
      <c r="AS1023" s="13"/>
      <c r="AT1023" s="13">
        <f t="shared" si="269"/>
        <v>0</v>
      </c>
      <c r="AU1023" s="13"/>
      <c r="AV1023" s="13">
        <f t="shared" si="270"/>
        <v>0</v>
      </c>
      <c r="AW1023" s="13"/>
      <c r="AX1023" s="13">
        <f t="shared" si="271"/>
        <v>0</v>
      </c>
      <c r="AY1023" s="13"/>
      <c r="AZ1023" s="13">
        <f t="shared" si="272"/>
        <v>0</v>
      </c>
      <c r="BA1023" s="13"/>
      <c r="BB1023" s="13">
        <f t="shared" si="273"/>
        <v>0</v>
      </c>
      <c r="BC1023" s="13"/>
      <c r="BD1023" s="13">
        <f t="shared" si="274"/>
        <v>0</v>
      </c>
      <c r="BE1023" s="13"/>
      <c r="BF1023" s="13">
        <f t="shared" si="275"/>
        <v>0</v>
      </c>
      <c r="BG1023" s="13"/>
      <c r="BH1023" s="13">
        <f t="shared" si="276"/>
        <v>408862.04078614572</v>
      </c>
      <c r="BI1023" s="13">
        <f t="shared" si="277"/>
        <v>408900</v>
      </c>
      <c r="BJ1023" s="13">
        <v>438500</v>
      </c>
    </row>
    <row r="1024" spans="1:62" x14ac:dyDescent="0.25">
      <c r="A1024" t="s">
        <v>1527</v>
      </c>
      <c r="B1024" s="13">
        <v>265</v>
      </c>
      <c r="C1024">
        <v>540188</v>
      </c>
      <c r="D1024">
        <v>1</v>
      </c>
      <c r="E1024">
        <v>0</v>
      </c>
      <c r="F1024">
        <v>0</v>
      </c>
      <c r="G1024">
        <v>0</v>
      </c>
      <c r="H1024">
        <v>0</v>
      </c>
      <c r="I1024" t="s">
        <v>26</v>
      </c>
      <c r="J1024">
        <v>540111</v>
      </c>
      <c r="K1024" t="s">
        <v>591</v>
      </c>
      <c r="L1024">
        <v>540111</v>
      </c>
      <c r="M1024" t="s">
        <v>591</v>
      </c>
      <c r="N1024">
        <v>540111</v>
      </c>
      <c r="O1024" t="s">
        <v>591</v>
      </c>
      <c r="P1024">
        <v>540111</v>
      </c>
      <c r="Q1024" t="s">
        <v>591</v>
      </c>
      <c r="R1024" s="13">
        <v>70488.701001315436</v>
      </c>
      <c r="S1024" s="13"/>
      <c r="T1024" s="13"/>
      <c r="U1024" s="13"/>
      <c r="V1024" s="13">
        <f t="shared" si="261"/>
        <v>0</v>
      </c>
      <c r="W1024" s="13"/>
      <c r="X1024" s="13">
        <f t="shared" si="262"/>
        <v>0</v>
      </c>
      <c r="Y1024" s="13"/>
      <c r="Z1024" s="13">
        <f t="shared" si="263"/>
        <v>0</v>
      </c>
      <c r="AA1024" s="13"/>
      <c r="AB1024" s="13">
        <f t="shared" si="264"/>
        <v>0</v>
      </c>
      <c r="AC1024" s="13"/>
      <c r="AD1024" s="13"/>
      <c r="AE1024" s="13"/>
      <c r="AF1024" s="13"/>
      <c r="AG1024" s="13"/>
      <c r="AH1024" s="13"/>
      <c r="AI1024" s="13"/>
      <c r="AJ1024" s="13"/>
      <c r="AK1024" s="13">
        <f t="shared" si="265"/>
        <v>0</v>
      </c>
      <c r="AL1024" s="13"/>
      <c r="AM1024" s="13">
        <f t="shared" si="266"/>
        <v>0</v>
      </c>
      <c r="AN1024" s="13"/>
      <c r="AO1024" s="13">
        <v>0</v>
      </c>
      <c r="AP1024" s="13">
        <f t="shared" si="267"/>
        <v>0</v>
      </c>
      <c r="AQ1024" s="13"/>
      <c r="AR1024" s="13">
        <f t="shared" si="268"/>
        <v>0</v>
      </c>
      <c r="AS1024" s="13"/>
      <c r="AT1024" s="13">
        <f t="shared" si="269"/>
        <v>0</v>
      </c>
      <c r="AU1024" s="13"/>
      <c r="AV1024" s="13">
        <f t="shared" si="270"/>
        <v>0</v>
      </c>
      <c r="AW1024" s="13"/>
      <c r="AX1024" s="13">
        <f t="shared" si="271"/>
        <v>0</v>
      </c>
      <c r="AY1024" s="13"/>
      <c r="AZ1024" s="13">
        <f t="shared" si="272"/>
        <v>0</v>
      </c>
      <c r="BA1024" s="13"/>
      <c r="BB1024" s="13">
        <f t="shared" si="273"/>
        <v>0</v>
      </c>
      <c r="BC1024" s="13"/>
      <c r="BD1024" s="13">
        <f t="shared" si="274"/>
        <v>0</v>
      </c>
      <c r="BE1024" s="13"/>
      <c r="BF1024" s="13">
        <f t="shared" si="275"/>
        <v>0</v>
      </c>
      <c r="BG1024" s="13"/>
      <c r="BH1024" s="13">
        <f t="shared" si="276"/>
        <v>70488.701001315436</v>
      </c>
      <c r="BI1024" s="13">
        <f t="shared" si="277"/>
        <v>70500</v>
      </c>
      <c r="BJ1024" s="13">
        <v>70800</v>
      </c>
    </row>
    <row r="1025" spans="1:62" x14ac:dyDescent="0.25">
      <c r="A1025" t="s">
        <v>1528</v>
      </c>
      <c r="B1025" s="13">
        <v>1013</v>
      </c>
      <c r="C1025">
        <v>554511</v>
      </c>
      <c r="D1025">
        <v>1</v>
      </c>
      <c r="E1025">
        <v>0</v>
      </c>
      <c r="F1025">
        <v>0</v>
      </c>
      <c r="G1025">
        <v>0</v>
      </c>
      <c r="H1025">
        <v>0</v>
      </c>
      <c r="I1025" t="s">
        <v>18</v>
      </c>
      <c r="J1025">
        <v>539279</v>
      </c>
      <c r="K1025" t="s">
        <v>1529</v>
      </c>
      <c r="L1025">
        <v>554642</v>
      </c>
      <c r="M1025" t="s">
        <v>1530</v>
      </c>
      <c r="N1025">
        <v>554642</v>
      </c>
      <c r="O1025" t="s">
        <v>1530</v>
      </c>
      <c r="P1025">
        <v>554642</v>
      </c>
      <c r="Q1025" t="s">
        <v>1530</v>
      </c>
      <c r="R1025" s="13">
        <v>234319.09632732012</v>
      </c>
      <c r="S1025" s="13"/>
      <c r="T1025" s="13"/>
      <c r="U1025" s="13"/>
      <c r="V1025" s="13">
        <f t="shared" si="261"/>
        <v>0</v>
      </c>
      <c r="W1025" s="13"/>
      <c r="X1025" s="13">
        <f t="shared" si="262"/>
        <v>0</v>
      </c>
      <c r="Y1025" s="13"/>
      <c r="Z1025" s="13">
        <f t="shared" si="263"/>
        <v>0</v>
      </c>
      <c r="AA1025" s="13"/>
      <c r="AB1025" s="13">
        <f t="shared" si="264"/>
        <v>0</v>
      </c>
      <c r="AC1025" s="13"/>
      <c r="AD1025" s="13"/>
      <c r="AE1025" s="13"/>
      <c r="AF1025" s="13"/>
      <c r="AG1025" s="13"/>
      <c r="AH1025" s="13"/>
      <c r="AI1025" s="13"/>
      <c r="AJ1025" s="13"/>
      <c r="AK1025" s="13">
        <f t="shared" si="265"/>
        <v>0</v>
      </c>
      <c r="AL1025" s="13"/>
      <c r="AM1025" s="13">
        <f t="shared" si="266"/>
        <v>0</v>
      </c>
      <c r="AN1025" s="13"/>
      <c r="AO1025" s="13">
        <v>1</v>
      </c>
      <c r="AP1025" s="13">
        <f t="shared" si="267"/>
        <v>30500</v>
      </c>
      <c r="AQ1025" s="13"/>
      <c r="AR1025" s="13">
        <f t="shared" si="268"/>
        <v>0</v>
      </c>
      <c r="AS1025" s="13"/>
      <c r="AT1025" s="13">
        <f t="shared" si="269"/>
        <v>0</v>
      </c>
      <c r="AU1025" s="13"/>
      <c r="AV1025" s="13">
        <f t="shared" si="270"/>
        <v>0</v>
      </c>
      <c r="AW1025" s="13"/>
      <c r="AX1025" s="13">
        <f t="shared" si="271"/>
        <v>0</v>
      </c>
      <c r="AY1025" s="13"/>
      <c r="AZ1025" s="13">
        <f t="shared" si="272"/>
        <v>0</v>
      </c>
      <c r="BA1025" s="13"/>
      <c r="BB1025" s="13">
        <f t="shared" si="273"/>
        <v>0</v>
      </c>
      <c r="BC1025" s="13"/>
      <c r="BD1025" s="13">
        <f t="shared" si="274"/>
        <v>0</v>
      </c>
      <c r="BE1025" s="13"/>
      <c r="BF1025" s="13">
        <f t="shared" si="275"/>
        <v>0</v>
      </c>
      <c r="BG1025" s="13"/>
      <c r="BH1025" s="13">
        <f t="shared" si="276"/>
        <v>264819.09632732009</v>
      </c>
      <c r="BI1025" s="13">
        <f t="shared" si="277"/>
        <v>264800</v>
      </c>
      <c r="BJ1025" s="13">
        <v>265700</v>
      </c>
    </row>
    <row r="1026" spans="1:62" x14ac:dyDescent="0.25">
      <c r="A1026" t="s">
        <v>1531</v>
      </c>
      <c r="B1026" s="13">
        <v>176</v>
      </c>
      <c r="C1026">
        <v>512991</v>
      </c>
      <c r="D1026">
        <v>1</v>
      </c>
      <c r="E1026">
        <v>0</v>
      </c>
      <c r="F1026">
        <v>0</v>
      </c>
      <c r="G1026">
        <v>0</v>
      </c>
      <c r="H1026">
        <v>0</v>
      </c>
      <c r="I1026" t="s">
        <v>26</v>
      </c>
      <c r="J1026">
        <v>532819</v>
      </c>
      <c r="K1026" t="s">
        <v>319</v>
      </c>
      <c r="L1026">
        <v>532819</v>
      </c>
      <c r="M1026" t="s">
        <v>319</v>
      </c>
      <c r="N1026">
        <v>532819</v>
      </c>
      <c r="O1026" t="s">
        <v>319</v>
      </c>
      <c r="P1026">
        <v>532819</v>
      </c>
      <c r="Q1026" t="s">
        <v>319</v>
      </c>
      <c r="R1026" s="13">
        <v>70488.701001315436</v>
      </c>
      <c r="S1026" s="13"/>
      <c r="T1026" s="13"/>
      <c r="U1026" s="13"/>
      <c r="V1026" s="13">
        <f t="shared" si="261"/>
        <v>0</v>
      </c>
      <c r="W1026" s="13"/>
      <c r="X1026" s="13">
        <f t="shared" si="262"/>
        <v>0</v>
      </c>
      <c r="Y1026" s="13"/>
      <c r="Z1026" s="13">
        <f t="shared" si="263"/>
        <v>0</v>
      </c>
      <c r="AA1026" s="13"/>
      <c r="AB1026" s="13">
        <f t="shared" si="264"/>
        <v>0</v>
      </c>
      <c r="AC1026" s="13"/>
      <c r="AD1026" s="13"/>
      <c r="AE1026" s="13"/>
      <c r="AF1026" s="13"/>
      <c r="AG1026" s="13"/>
      <c r="AH1026" s="13"/>
      <c r="AI1026" s="13"/>
      <c r="AJ1026" s="13"/>
      <c r="AK1026" s="13">
        <f t="shared" si="265"/>
        <v>0</v>
      </c>
      <c r="AL1026" s="13"/>
      <c r="AM1026" s="13">
        <f t="shared" si="266"/>
        <v>0</v>
      </c>
      <c r="AN1026" s="13"/>
      <c r="AO1026" s="13">
        <v>0</v>
      </c>
      <c r="AP1026" s="13">
        <f t="shared" si="267"/>
        <v>0</v>
      </c>
      <c r="AQ1026" s="13"/>
      <c r="AR1026" s="13">
        <f t="shared" si="268"/>
        <v>0</v>
      </c>
      <c r="AS1026" s="13"/>
      <c r="AT1026" s="13">
        <f t="shared" si="269"/>
        <v>0</v>
      </c>
      <c r="AU1026" s="13"/>
      <c r="AV1026" s="13">
        <f t="shared" si="270"/>
        <v>0</v>
      </c>
      <c r="AW1026" s="13"/>
      <c r="AX1026" s="13">
        <f t="shared" si="271"/>
        <v>0</v>
      </c>
      <c r="AY1026" s="13"/>
      <c r="AZ1026" s="13">
        <f t="shared" si="272"/>
        <v>0</v>
      </c>
      <c r="BA1026" s="13"/>
      <c r="BB1026" s="13">
        <f t="shared" si="273"/>
        <v>0</v>
      </c>
      <c r="BC1026" s="13"/>
      <c r="BD1026" s="13">
        <f t="shared" si="274"/>
        <v>0</v>
      </c>
      <c r="BE1026" s="13"/>
      <c r="BF1026" s="13">
        <f t="shared" si="275"/>
        <v>0</v>
      </c>
      <c r="BG1026" s="13"/>
      <c r="BH1026" s="13">
        <f t="shared" si="276"/>
        <v>70488.701001315436</v>
      </c>
      <c r="BI1026" s="13">
        <f t="shared" si="277"/>
        <v>70500</v>
      </c>
      <c r="BJ1026" s="13">
        <v>70800</v>
      </c>
    </row>
    <row r="1027" spans="1:62" x14ac:dyDescent="0.25">
      <c r="A1027" s="4" t="s">
        <v>748</v>
      </c>
      <c r="B1027" s="13">
        <v>1851</v>
      </c>
      <c r="C1027">
        <v>584444</v>
      </c>
      <c r="D1027">
        <v>1</v>
      </c>
      <c r="E1027">
        <v>1</v>
      </c>
      <c r="F1027">
        <v>1</v>
      </c>
      <c r="G1027">
        <v>0</v>
      </c>
      <c r="H1027">
        <v>0</v>
      </c>
      <c r="I1027" t="s">
        <v>30</v>
      </c>
      <c r="J1027">
        <v>584444</v>
      </c>
      <c r="K1027" t="s">
        <v>748</v>
      </c>
      <c r="L1027">
        <v>584444</v>
      </c>
      <c r="M1027" t="s">
        <v>748</v>
      </c>
      <c r="N1027">
        <v>584649</v>
      </c>
      <c r="O1027" t="s">
        <v>185</v>
      </c>
      <c r="P1027">
        <v>584649</v>
      </c>
      <c r="Q1027" t="s">
        <v>185</v>
      </c>
      <c r="R1027" s="13">
        <v>423086.06994699372</v>
      </c>
      <c r="S1027" s="13">
        <v>2540</v>
      </c>
      <c r="T1027" s="13">
        <v>135827.06618873883</v>
      </c>
      <c r="U1027" s="13">
        <v>1</v>
      </c>
      <c r="V1027" s="13">
        <f t="shared" si="261"/>
        <v>741</v>
      </c>
      <c r="W1027" s="13">
        <v>19</v>
      </c>
      <c r="X1027" s="13">
        <f t="shared" si="262"/>
        <v>56316</v>
      </c>
      <c r="Y1027" s="13">
        <v>13</v>
      </c>
      <c r="Z1027" s="13">
        <f t="shared" si="263"/>
        <v>12844</v>
      </c>
      <c r="AA1027" s="13">
        <v>10</v>
      </c>
      <c r="AB1027" s="13">
        <f t="shared" si="264"/>
        <v>2470</v>
      </c>
      <c r="AC1027" s="13">
        <v>5131</v>
      </c>
      <c r="AD1027" s="13">
        <v>1088919.4573658144</v>
      </c>
      <c r="AE1027" s="13"/>
      <c r="AF1027" s="13"/>
      <c r="AG1027" s="13"/>
      <c r="AH1027" s="13"/>
      <c r="AI1027" s="13"/>
      <c r="AJ1027" s="13"/>
      <c r="AK1027" s="13">
        <f t="shared" si="265"/>
        <v>0</v>
      </c>
      <c r="AL1027" s="13"/>
      <c r="AM1027" s="13">
        <f t="shared" si="266"/>
        <v>0</v>
      </c>
      <c r="AN1027" s="13"/>
      <c r="AO1027" s="13">
        <v>0</v>
      </c>
      <c r="AP1027" s="13">
        <f t="shared" si="267"/>
        <v>0</v>
      </c>
      <c r="AQ1027" s="13"/>
      <c r="AR1027" s="13">
        <f t="shared" si="268"/>
        <v>0</v>
      </c>
      <c r="AS1027" s="13"/>
      <c r="AT1027" s="13">
        <f t="shared" si="269"/>
        <v>0</v>
      </c>
      <c r="AU1027" s="13"/>
      <c r="AV1027" s="13">
        <f t="shared" si="270"/>
        <v>0</v>
      </c>
      <c r="AW1027" s="13"/>
      <c r="AX1027" s="13">
        <f t="shared" si="271"/>
        <v>0</v>
      </c>
      <c r="AY1027" s="13"/>
      <c r="AZ1027" s="13">
        <f t="shared" si="272"/>
        <v>0</v>
      </c>
      <c r="BA1027" s="13"/>
      <c r="BB1027" s="13">
        <f t="shared" si="273"/>
        <v>0</v>
      </c>
      <c r="BC1027" s="13"/>
      <c r="BD1027" s="13">
        <f t="shared" si="274"/>
        <v>0</v>
      </c>
      <c r="BE1027" s="13"/>
      <c r="BF1027" s="13">
        <f t="shared" si="275"/>
        <v>0</v>
      </c>
      <c r="BG1027" s="13"/>
      <c r="BH1027" s="13">
        <f t="shared" si="276"/>
        <v>1720203.5935015469</v>
      </c>
      <c r="BI1027" s="13">
        <f t="shared" si="277"/>
        <v>1720200</v>
      </c>
      <c r="BJ1027" s="13">
        <v>1697000</v>
      </c>
    </row>
    <row r="1028" spans="1:62" x14ac:dyDescent="0.25">
      <c r="A1028" s="3" t="s">
        <v>217</v>
      </c>
      <c r="B1028" s="13">
        <v>2387</v>
      </c>
      <c r="C1028">
        <v>593001</v>
      </c>
      <c r="D1028">
        <v>1</v>
      </c>
      <c r="E1028">
        <v>1</v>
      </c>
      <c r="F1028">
        <v>0</v>
      </c>
      <c r="G1028">
        <v>0</v>
      </c>
      <c r="H1028">
        <v>0</v>
      </c>
      <c r="I1028" t="s">
        <v>30</v>
      </c>
      <c r="J1028">
        <v>593001</v>
      </c>
      <c r="K1028" t="s">
        <v>217</v>
      </c>
      <c r="L1028">
        <v>592889</v>
      </c>
      <c r="M1028" t="s">
        <v>485</v>
      </c>
      <c r="N1028">
        <v>592889</v>
      </c>
      <c r="O1028" t="s">
        <v>485</v>
      </c>
      <c r="P1028">
        <v>592889</v>
      </c>
      <c r="Q1028" t="s">
        <v>485</v>
      </c>
      <c r="R1028" s="13">
        <v>542252.98856455181</v>
      </c>
      <c r="S1028" s="13">
        <v>2767</v>
      </c>
      <c r="T1028" s="13">
        <v>147930.17559402526</v>
      </c>
      <c r="U1028" s="13"/>
      <c r="V1028" s="13">
        <f t="shared" si="261"/>
        <v>0</v>
      </c>
      <c r="W1028" s="13">
        <v>39</v>
      </c>
      <c r="X1028" s="13">
        <f t="shared" si="262"/>
        <v>115596</v>
      </c>
      <c r="Y1028" s="13">
        <v>6</v>
      </c>
      <c r="Z1028" s="13">
        <f t="shared" si="263"/>
        <v>5928</v>
      </c>
      <c r="AA1028" s="13">
        <v>3</v>
      </c>
      <c r="AB1028" s="13">
        <f t="shared" si="264"/>
        <v>741</v>
      </c>
      <c r="AC1028" s="13"/>
      <c r="AD1028" s="13"/>
      <c r="AE1028" s="13"/>
      <c r="AF1028" s="13"/>
      <c r="AG1028" s="13"/>
      <c r="AH1028" s="13"/>
      <c r="AI1028" s="13"/>
      <c r="AJ1028" s="13"/>
      <c r="AK1028" s="13">
        <f t="shared" si="265"/>
        <v>0</v>
      </c>
      <c r="AL1028" s="13"/>
      <c r="AM1028" s="13">
        <f t="shared" si="266"/>
        <v>0</v>
      </c>
      <c r="AN1028" s="13"/>
      <c r="AO1028" s="13">
        <v>1</v>
      </c>
      <c r="AP1028" s="13">
        <f t="shared" si="267"/>
        <v>30500</v>
      </c>
      <c r="AQ1028" s="13"/>
      <c r="AR1028" s="13">
        <f t="shared" si="268"/>
        <v>0</v>
      </c>
      <c r="AS1028" s="13"/>
      <c r="AT1028" s="13">
        <f t="shared" si="269"/>
        <v>0</v>
      </c>
      <c r="AU1028" s="13"/>
      <c r="AV1028" s="13">
        <f t="shared" si="270"/>
        <v>0</v>
      </c>
      <c r="AW1028" s="13"/>
      <c r="AX1028" s="13">
        <f t="shared" si="271"/>
        <v>0</v>
      </c>
      <c r="AY1028" s="13"/>
      <c r="AZ1028" s="13">
        <f t="shared" si="272"/>
        <v>0</v>
      </c>
      <c r="BA1028" s="13"/>
      <c r="BB1028" s="13">
        <f t="shared" si="273"/>
        <v>0</v>
      </c>
      <c r="BC1028" s="13"/>
      <c r="BD1028" s="13">
        <f t="shared" si="274"/>
        <v>0</v>
      </c>
      <c r="BE1028" s="13"/>
      <c r="BF1028" s="13">
        <f t="shared" si="275"/>
        <v>0</v>
      </c>
      <c r="BG1028" s="13"/>
      <c r="BH1028" s="13">
        <f t="shared" si="276"/>
        <v>842948.1641585771</v>
      </c>
      <c r="BI1028" s="13">
        <f t="shared" si="277"/>
        <v>842900</v>
      </c>
      <c r="BJ1028" s="13">
        <v>807900</v>
      </c>
    </row>
    <row r="1029" spans="1:62" x14ac:dyDescent="0.25">
      <c r="A1029" t="s">
        <v>217</v>
      </c>
      <c r="B1029" s="13">
        <v>435</v>
      </c>
      <c r="C1029">
        <v>585190</v>
      </c>
      <c r="D1029">
        <v>1</v>
      </c>
      <c r="E1029">
        <v>0</v>
      </c>
      <c r="F1029">
        <v>0</v>
      </c>
      <c r="G1029">
        <v>0</v>
      </c>
      <c r="H1029">
        <v>0</v>
      </c>
      <c r="I1029" t="s">
        <v>90</v>
      </c>
      <c r="J1029">
        <v>585882</v>
      </c>
      <c r="K1029" t="s">
        <v>1533</v>
      </c>
      <c r="L1029">
        <v>585891</v>
      </c>
      <c r="M1029" t="s">
        <v>768</v>
      </c>
      <c r="N1029">
        <v>585891</v>
      </c>
      <c r="O1029" t="s">
        <v>768</v>
      </c>
      <c r="P1029">
        <v>585891</v>
      </c>
      <c r="Q1029" t="s">
        <v>768</v>
      </c>
      <c r="R1029" s="13">
        <v>101816.96652964182</v>
      </c>
      <c r="S1029" s="13"/>
      <c r="T1029" s="13"/>
      <c r="U1029" s="13"/>
      <c r="V1029" s="13">
        <f t="shared" ref="V1029:V1092" si="278">U1029*741</f>
        <v>0</v>
      </c>
      <c r="W1029" s="13"/>
      <c r="X1029" s="13">
        <f t="shared" ref="X1029:X1092" si="279">W1029*2964</f>
        <v>0</v>
      </c>
      <c r="Y1029" s="13"/>
      <c r="Z1029" s="13">
        <f t="shared" ref="Z1029:Z1092" si="280">Y1029*988</f>
        <v>0</v>
      </c>
      <c r="AA1029" s="13"/>
      <c r="AB1029" s="13">
        <f t="shared" ref="AB1029:AB1092" si="281">AA1029*247</f>
        <v>0</v>
      </c>
      <c r="AC1029" s="13"/>
      <c r="AD1029" s="13"/>
      <c r="AE1029" s="13"/>
      <c r="AF1029" s="13"/>
      <c r="AG1029" s="13"/>
      <c r="AH1029" s="13"/>
      <c r="AI1029" s="13"/>
      <c r="AJ1029" s="13"/>
      <c r="AK1029" s="13">
        <f t="shared" ref="AK1029:AK1092" si="282">AJ1029*139</f>
        <v>0</v>
      </c>
      <c r="AL1029" s="13"/>
      <c r="AM1029" s="13">
        <f t="shared" ref="AM1029:AM1092" si="283">AL1029*35</f>
        <v>0</v>
      </c>
      <c r="AN1029" s="13"/>
      <c r="AO1029" s="13">
        <v>0</v>
      </c>
      <c r="AP1029" s="13">
        <f t="shared" ref="AP1029:AP1092" si="284">AO1029*30500</f>
        <v>0</v>
      </c>
      <c r="AQ1029" s="13"/>
      <c r="AR1029" s="13">
        <f t="shared" ref="AR1029:AR1092" si="285">AQ1029*2706</f>
        <v>0</v>
      </c>
      <c r="AS1029" s="13"/>
      <c r="AT1029" s="13">
        <f t="shared" ref="AT1029:AT1092" si="286">AS1029*139</f>
        <v>0</v>
      </c>
      <c r="AU1029" s="13"/>
      <c r="AV1029" s="13">
        <f t="shared" ref="AV1029:AV1092" si="287">AU1029*338</f>
        <v>0</v>
      </c>
      <c r="AW1029" s="13"/>
      <c r="AX1029" s="13">
        <f t="shared" ref="AX1029:AX1092" si="288">AW1029*108</f>
        <v>0</v>
      </c>
      <c r="AY1029" s="13"/>
      <c r="AZ1029" s="13">
        <f t="shared" ref="AZ1029:AZ1092" si="289">AY1029*81</f>
        <v>0</v>
      </c>
      <c r="BA1029" s="13"/>
      <c r="BB1029" s="13">
        <f t="shared" ref="BB1029:BB1092" si="290">BA1029*325</f>
        <v>0</v>
      </c>
      <c r="BC1029" s="13"/>
      <c r="BD1029" s="13">
        <f t="shared" ref="BD1029:BD1092" si="291">BC1029*406</f>
        <v>0</v>
      </c>
      <c r="BE1029" s="13"/>
      <c r="BF1029" s="13">
        <f t="shared" ref="BF1029:BF1092" si="292">BE1029*217</f>
        <v>0</v>
      </c>
      <c r="BG1029" s="13"/>
      <c r="BH1029" s="13">
        <f t="shared" ref="BH1029:BH1092" si="293">R1029+T1029+V1029+X1029+Z1029+AB1029+AD1029+AF1029+AH1029+AI1029+AK1029+AM1029+AN1029+AP1029+AR1029+AT1029+AV1029+AX1029+AZ1029+BB1029+BD1029+BF1029+BG1029</f>
        <v>101816.96652964182</v>
      </c>
      <c r="BI1029" s="13">
        <f t="shared" ref="BI1029:BI1092" si="294">ROUND(BH1029/100,0)*100</f>
        <v>101800</v>
      </c>
      <c r="BJ1029" s="13">
        <v>101300</v>
      </c>
    </row>
    <row r="1030" spans="1:62" x14ac:dyDescent="0.25">
      <c r="A1030" t="s">
        <v>217</v>
      </c>
      <c r="B1030" s="13">
        <v>1332</v>
      </c>
      <c r="C1030">
        <v>581551</v>
      </c>
      <c r="D1030">
        <v>1</v>
      </c>
      <c r="E1030">
        <v>0</v>
      </c>
      <c r="F1030">
        <v>0</v>
      </c>
      <c r="G1030">
        <v>0</v>
      </c>
      <c r="H1030">
        <v>0</v>
      </c>
      <c r="I1030" t="s">
        <v>30</v>
      </c>
      <c r="J1030">
        <v>582018</v>
      </c>
      <c r="K1030" t="s">
        <v>215</v>
      </c>
      <c r="L1030">
        <v>582018</v>
      </c>
      <c r="M1030" t="s">
        <v>215</v>
      </c>
      <c r="N1030">
        <v>581372</v>
      </c>
      <c r="O1030" t="s">
        <v>216</v>
      </c>
      <c r="P1030">
        <v>581372</v>
      </c>
      <c r="Q1030" t="s">
        <v>216</v>
      </c>
      <c r="R1030" s="13">
        <v>306574.78554860962</v>
      </c>
      <c r="S1030" s="13"/>
      <c r="T1030" s="13"/>
      <c r="U1030" s="13"/>
      <c r="V1030" s="13">
        <f t="shared" si="278"/>
        <v>0</v>
      </c>
      <c r="W1030" s="13"/>
      <c r="X1030" s="13">
        <f t="shared" si="279"/>
        <v>0</v>
      </c>
      <c r="Y1030" s="13"/>
      <c r="Z1030" s="13">
        <f t="shared" si="280"/>
        <v>0</v>
      </c>
      <c r="AA1030" s="13"/>
      <c r="AB1030" s="13">
        <f t="shared" si="281"/>
        <v>0</v>
      </c>
      <c r="AC1030" s="13"/>
      <c r="AD1030" s="13"/>
      <c r="AE1030" s="13"/>
      <c r="AF1030" s="13"/>
      <c r="AG1030" s="13"/>
      <c r="AH1030" s="13"/>
      <c r="AI1030" s="13"/>
      <c r="AJ1030" s="13"/>
      <c r="AK1030" s="13">
        <f t="shared" si="282"/>
        <v>0</v>
      </c>
      <c r="AL1030" s="13"/>
      <c r="AM1030" s="13">
        <f t="shared" si="283"/>
        <v>0</v>
      </c>
      <c r="AN1030" s="13"/>
      <c r="AO1030" s="13">
        <v>0</v>
      </c>
      <c r="AP1030" s="13">
        <f t="shared" si="284"/>
        <v>0</v>
      </c>
      <c r="AQ1030" s="13"/>
      <c r="AR1030" s="13">
        <f t="shared" si="285"/>
        <v>0</v>
      </c>
      <c r="AS1030" s="13"/>
      <c r="AT1030" s="13">
        <f t="shared" si="286"/>
        <v>0</v>
      </c>
      <c r="AU1030" s="13"/>
      <c r="AV1030" s="13">
        <f t="shared" si="287"/>
        <v>0</v>
      </c>
      <c r="AW1030" s="13"/>
      <c r="AX1030" s="13">
        <f t="shared" si="288"/>
        <v>0</v>
      </c>
      <c r="AY1030" s="13"/>
      <c r="AZ1030" s="13">
        <f t="shared" si="289"/>
        <v>0</v>
      </c>
      <c r="BA1030" s="13"/>
      <c r="BB1030" s="13">
        <f t="shared" si="290"/>
        <v>0</v>
      </c>
      <c r="BC1030" s="13"/>
      <c r="BD1030" s="13">
        <f t="shared" si="291"/>
        <v>0</v>
      </c>
      <c r="BE1030" s="13"/>
      <c r="BF1030" s="13">
        <f t="shared" si="292"/>
        <v>0</v>
      </c>
      <c r="BG1030" s="13"/>
      <c r="BH1030" s="13">
        <f t="shared" si="293"/>
        <v>306574.78554860962</v>
      </c>
      <c r="BI1030" s="13">
        <f t="shared" si="294"/>
        <v>306600</v>
      </c>
      <c r="BJ1030" s="13">
        <v>301800</v>
      </c>
    </row>
    <row r="1031" spans="1:62" x14ac:dyDescent="0.25">
      <c r="A1031" t="s">
        <v>1535</v>
      </c>
      <c r="B1031" s="13">
        <v>402</v>
      </c>
      <c r="C1031">
        <v>531341</v>
      </c>
      <c r="D1031">
        <v>1</v>
      </c>
      <c r="E1031">
        <v>0</v>
      </c>
      <c r="F1031">
        <v>0</v>
      </c>
      <c r="G1031">
        <v>0</v>
      </c>
      <c r="H1031">
        <v>0</v>
      </c>
      <c r="I1031" t="s">
        <v>26</v>
      </c>
      <c r="J1031">
        <v>534480</v>
      </c>
      <c r="K1031" t="s">
        <v>27</v>
      </c>
      <c r="L1031">
        <v>534005</v>
      </c>
      <c r="M1031" t="s">
        <v>28</v>
      </c>
      <c r="N1031">
        <v>534005</v>
      </c>
      <c r="O1031" t="s">
        <v>28</v>
      </c>
      <c r="P1031">
        <v>534005</v>
      </c>
      <c r="Q1031" t="s">
        <v>28</v>
      </c>
      <c r="R1031" s="13">
        <v>94175.246945587322</v>
      </c>
      <c r="S1031" s="13"/>
      <c r="T1031" s="13"/>
      <c r="U1031" s="13"/>
      <c r="V1031" s="13">
        <f t="shared" si="278"/>
        <v>0</v>
      </c>
      <c r="W1031" s="13"/>
      <c r="X1031" s="13">
        <f t="shared" si="279"/>
        <v>0</v>
      </c>
      <c r="Y1031" s="13"/>
      <c r="Z1031" s="13">
        <f t="shared" si="280"/>
        <v>0</v>
      </c>
      <c r="AA1031" s="13"/>
      <c r="AB1031" s="13">
        <f t="shared" si="281"/>
        <v>0</v>
      </c>
      <c r="AC1031" s="13"/>
      <c r="AD1031" s="13"/>
      <c r="AE1031" s="13"/>
      <c r="AF1031" s="13"/>
      <c r="AG1031" s="13"/>
      <c r="AH1031" s="13"/>
      <c r="AI1031" s="13"/>
      <c r="AJ1031" s="13"/>
      <c r="AK1031" s="13">
        <f t="shared" si="282"/>
        <v>0</v>
      </c>
      <c r="AL1031" s="13"/>
      <c r="AM1031" s="13">
        <f t="shared" si="283"/>
        <v>0</v>
      </c>
      <c r="AN1031" s="13"/>
      <c r="AO1031" s="13">
        <v>0</v>
      </c>
      <c r="AP1031" s="13">
        <f t="shared" si="284"/>
        <v>0</v>
      </c>
      <c r="AQ1031" s="13"/>
      <c r="AR1031" s="13">
        <f t="shared" si="285"/>
        <v>0</v>
      </c>
      <c r="AS1031" s="13"/>
      <c r="AT1031" s="13">
        <f t="shared" si="286"/>
        <v>0</v>
      </c>
      <c r="AU1031" s="13"/>
      <c r="AV1031" s="13">
        <f t="shared" si="287"/>
        <v>0</v>
      </c>
      <c r="AW1031" s="13"/>
      <c r="AX1031" s="13">
        <f t="shared" si="288"/>
        <v>0</v>
      </c>
      <c r="AY1031" s="13"/>
      <c r="AZ1031" s="13">
        <f t="shared" si="289"/>
        <v>0</v>
      </c>
      <c r="BA1031" s="13"/>
      <c r="BB1031" s="13">
        <f t="shared" si="290"/>
        <v>0</v>
      </c>
      <c r="BC1031" s="13"/>
      <c r="BD1031" s="13">
        <f t="shared" si="291"/>
        <v>0</v>
      </c>
      <c r="BE1031" s="13"/>
      <c r="BF1031" s="13">
        <f t="shared" si="292"/>
        <v>0</v>
      </c>
      <c r="BG1031" s="13"/>
      <c r="BH1031" s="13">
        <f t="shared" si="293"/>
        <v>94175.246945587322</v>
      </c>
      <c r="BI1031" s="13">
        <f t="shared" si="294"/>
        <v>94200</v>
      </c>
      <c r="BJ1031" s="13">
        <v>96600</v>
      </c>
    </row>
    <row r="1032" spans="1:62" x14ac:dyDescent="0.25">
      <c r="A1032" t="s">
        <v>1536</v>
      </c>
      <c r="B1032" s="13">
        <v>140</v>
      </c>
      <c r="C1032">
        <v>560243</v>
      </c>
      <c r="D1032">
        <v>1</v>
      </c>
      <c r="E1032">
        <v>0</v>
      </c>
      <c r="F1032">
        <v>0</v>
      </c>
      <c r="G1032">
        <v>0</v>
      </c>
      <c r="H1032">
        <v>0</v>
      </c>
      <c r="I1032" t="s">
        <v>23</v>
      </c>
      <c r="J1032">
        <v>550787</v>
      </c>
      <c r="K1032" t="s">
        <v>181</v>
      </c>
      <c r="L1032">
        <v>550787</v>
      </c>
      <c r="M1032" t="s">
        <v>181</v>
      </c>
      <c r="N1032">
        <v>550787</v>
      </c>
      <c r="O1032" t="s">
        <v>181</v>
      </c>
      <c r="P1032">
        <v>550787</v>
      </c>
      <c r="Q1032" t="s">
        <v>181</v>
      </c>
      <c r="R1032" s="13">
        <v>70488.701001315436</v>
      </c>
      <c r="S1032" s="13"/>
      <c r="T1032" s="13"/>
      <c r="U1032" s="13"/>
      <c r="V1032" s="13">
        <f t="shared" si="278"/>
        <v>0</v>
      </c>
      <c r="W1032" s="13"/>
      <c r="X1032" s="13">
        <f t="shared" si="279"/>
        <v>0</v>
      </c>
      <c r="Y1032" s="13"/>
      <c r="Z1032" s="13">
        <f t="shared" si="280"/>
        <v>0</v>
      </c>
      <c r="AA1032" s="13"/>
      <c r="AB1032" s="13">
        <f t="shared" si="281"/>
        <v>0</v>
      </c>
      <c r="AC1032" s="13"/>
      <c r="AD1032" s="13"/>
      <c r="AE1032" s="13"/>
      <c r="AF1032" s="13"/>
      <c r="AG1032" s="13"/>
      <c r="AH1032" s="13"/>
      <c r="AI1032" s="13"/>
      <c r="AJ1032" s="13"/>
      <c r="AK1032" s="13">
        <f t="shared" si="282"/>
        <v>0</v>
      </c>
      <c r="AL1032" s="13"/>
      <c r="AM1032" s="13">
        <f t="shared" si="283"/>
        <v>0</v>
      </c>
      <c r="AN1032" s="13"/>
      <c r="AO1032" s="13">
        <v>0</v>
      </c>
      <c r="AP1032" s="13">
        <f t="shared" si="284"/>
        <v>0</v>
      </c>
      <c r="AQ1032" s="13"/>
      <c r="AR1032" s="13">
        <f t="shared" si="285"/>
        <v>0</v>
      </c>
      <c r="AS1032" s="13"/>
      <c r="AT1032" s="13">
        <f t="shared" si="286"/>
        <v>0</v>
      </c>
      <c r="AU1032" s="13"/>
      <c r="AV1032" s="13">
        <f t="shared" si="287"/>
        <v>0</v>
      </c>
      <c r="AW1032" s="13"/>
      <c r="AX1032" s="13">
        <f t="shared" si="288"/>
        <v>0</v>
      </c>
      <c r="AY1032" s="13"/>
      <c r="AZ1032" s="13">
        <f t="shared" si="289"/>
        <v>0</v>
      </c>
      <c r="BA1032" s="13"/>
      <c r="BB1032" s="13">
        <f t="shared" si="290"/>
        <v>0</v>
      </c>
      <c r="BC1032" s="13"/>
      <c r="BD1032" s="13">
        <f t="shared" si="291"/>
        <v>0</v>
      </c>
      <c r="BE1032" s="13"/>
      <c r="BF1032" s="13">
        <f t="shared" si="292"/>
        <v>0</v>
      </c>
      <c r="BG1032" s="13"/>
      <c r="BH1032" s="13">
        <f t="shared" si="293"/>
        <v>70488.701001315436</v>
      </c>
      <c r="BI1032" s="13">
        <f t="shared" si="294"/>
        <v>70500</v>
      </c>
      <c r="BJ1032" s="13">
        <v>70800</v>
      </c>
    </row>
    <row r="1033" spans="1:62" x14ac:dyDescent="0.25">
      <c r="A1033" t="s">
        <v>1538</v>
      </c>
      <c r="B1033" s="13">
        <v>850</v>
      </c>
      <c r="C1033">
        <v>563056</v>
      </c>
      <c r="D1033">
        <v>1</v>
      </c>
      <c r="E1033">
        <v>0</v>
      </c>
      <c r="F1033">
        <v>0</v>
      </c>
      <c r="G1033">
        <v>0</v>
      </c>
      <c r="H1033">
        <v>0</v>
      </c>
      <c r="I1033" t="s">
        <v>85</v>
      </c>
      <c r="J1033">
        <v>562971</v>
      </c>
      <c r="K1033" t="s">
        <v>383</v>
      </c>
      <c r="L1033">
        <v>562971</v>
      </c>
      <c r="M1033" t="s">
        <v>383</v>
      </c>
      <c r="N1033">
        <v>562971</v>
      </c>
      <c r="O1033" t="s">
        <v>383</v>
      </c>
      <c r="P1033">
        <v>562971</v>
      </c>
      <c r="Q1033" t="s">
        <v>383</v>
      </c>
      <c r="R1033" s="13">
        <v>197179.64132343614</v>
      </c>
      <c r="S1033" s="13"/>
      <c r="T1033" s="13"/>
      <c r="U1033" s="13"/>
      <c r="V1033" s="13">
        <f t="shared" si="278"/>
        <v>0</v>
      </c>
      <c r="W1033" s="13"/>
      <c r="X1033" s="13">
        <f t="shared" si="279"/>
        <v>0</v>
      </c>
      <c r="Y1033" s="13"/>
      <c r="Z1033" s="13">
        <f t="shared" si="280"/>
        <v>0</v>
      </c>
      <c r="AA1033" s="13"/>
      <c r="AB1033" s="13">
        <f t="shared" si="281"/>
        <v>0</v>
      </c>
      <c r="AC1033" s="13"/>
      <c r="AD1033" s="13"/>
      <c r="AE1033" s="13"/>
      <c r="AF1033" s="13"/>
      <c r="AG1033" s="13"/>
      <c r="AH1033" s="13"/>
      <c r="AI1033" s="13"/>
      <c r="AJ1033" s="13"/>
      <c r="AK1033" s="13">
        <f t="shared" si="282"/>
        <v>0</v>
      </c>
      <c r="AL1033" s="13"/>
      <c r="AM1033" s="13">
        <f t="shared" si="283"/>
        <v>0</v>
      </c>
      <c r="AN1033" s="13"/>
      <c r="AO1033" s="13">
        <v>0</v>
      </c>
      <c r="AP1033" s="13">
        <f t="shared" si="284"/>
        <v>0</v>
      </c>
      <c r="AQ1033" s="13"/>
      <c r="AR1033" s="13">
        <f t="shared" si="285"/>
        <v>0</v>
      </c>
      <c r="AS1033" s="13"/>
      <c r="AT1033" s="13">
        <f t="shared" si="286"/>
        <v>0</v>
      </c>
      <c r="AU1033" s="13"/>
      <c r="AV1033" s="13">
        <f t="shared" si="287"/>
        <v>0</v>
      </c>
      <c r="AW1033" s="13"/>
      <c r="AX1033" s="13">
        <f t="shared" si="288"/>
        <v>0</v>
      </c>
      <c r="AY1033" s="13"/>
      <c r="AZ1033" s="13">
        <f t="shared" si="289"/>
        <v>0</v>
      </c>
      <c r="BA1033" s="13"/>
      <c r="BB1033" s="13">
        <f t="shared" si="290"/>
        <v>0</v>
      </c>
      <c r="BC1033" s="13"/>
      <c r="BD1033" s="13">
        <f t="shared" si="291"/>
        <v>0</v>
      </c>
      <c r="BE1033" s="13"/>
      <c r="BF1033" s="13">
        <f t="shared" si="292"/>
        <v>0</v>
      </c>
      <c r="BG1033" s="13"/>
      <c r="BH1033" s="13">
        <f t="shared" si="293"/>
        <v>197179.64132343614</v>
      </c>
      <c r="BI1033" s="13">
        <f t="shared" si="294"/>
        <v>197200</v>
      </c>
      <c r="BJ1033" s="13">
        <v>189000</v>
      </c>
    </row>
    <row r="1034" spans="1:62" x14ac:dyDescent="0.25">
      <c r="A1034" t="s">
        <v>1539</v>
      </c>
      <c r="B1034" s="13">
        <v>352</v>
      </c>
      <c r="C1034">
        <v>570141</v>
      </c>
      <c r="D1034">
        <v>1</v>
      </c>
      <c r="E1034">
        <v>0</v>
      </c>
      <c r="F1034">
        <v>0</v>
      </c>
      <c r="G1034">
        <v>0</v>
      </c>
      <c r="H1034">
        <v>0</v>
      </c>
      <c r="I1034" t="s">
        <v>61</v>
      </c>
      <c r="J1034">
        <v>541354</v>
      </c>
      <c r="K1034" t="s">
        <v>520</v>
      </c>
      <c r="L1034">
        <v>541354</v>
      </c>
      <c r="M1034" t="s">
        <v>520</v>
      </c>
      <c r="N1034">
        <v>541354</v>
      </c>
      <c r="O1034" t="s">
        <v>520</v>
      </c>
      <c r="P1034">
        <v>541354</v>
      </c>
      <c r="Q1034" t="s">
        <v>520</v>
      </c>
      <c r="R1034" s="13">
        <v>82577.287441062756</v>
      </c>
      <c r="S1034" s="13"/>
      <c r="T1034" s="13"/>
      <c r="U1034" s="13"/>
      <c r="V1034" s="13">
        <f t="shared" si="278"/>
        <v>0</v>
      </c>
      <c r="W1034" s="13"/>
      <c r="X1034" s="13">
        <f t="shared" si="279"/>
        <v>0</v>
      </c>
      <c r="Y1034" s="13"/>
      <c r="Z1034" s="13">
        <f t="shared" si="280"/>
        <v>0</v>
      </c>
      <c r="AA1034" s="13"/>
      <c r="AB1034" s="13">
        <f t="shared" si="281"/>
        <v>0</v>
      </c>
      <c r="AC1034" s="13"/>
      <c r="AD1034" s="13"/>
      <c r="AE1034" s="13"/>
      <c r="AF1034" s="13"/>
      <c r="AG1034" s="13"/>
      <c r="AH1034" s="13"/>
      <c r="AI1034" s="13"/>
      <c r="AJ1034" s="13"/>
      <c r="AK1034" s="13">
        <f t="shared" si="282"/>
        <v>0</v>
      </c>
      <c r="AL1034" s="13"/>
      <c r="AM1034" s="13">
        <f t="shared" si="283"/>
        <v>0</v>
      </c>
      <c r="AN1034" s="13"/>
      <c r="AO1034" s="13">
        <v>0</v>
      </c>
      <c r="AP1034" s="13">
        <f t="shared" si="284"/>
        <v>0</v>
      </c>
      <c r="AQ1034" s="13"/>
      <c r="AR1034" s="13">
        <f t="shared" si="285"/>
        <v>0</v>
      </c>
      <c r="AS1034" s="13"/>
      <c r="AT1034" s="13">
        <f t="shared" si="286"/>
        <v>0</v>
      </c>
      <c r="AU1034" s="13"/>
      <c r="AV1034" s="13">
        <f t="shared" si="287"/>
        <v>0</v>
      </c>
      <c r="AW1034" s="13"/>
      <c r="AX1034" s="13">
        <f t="shared" si="288"/>
        <v>0</v>
      </c>
      <c r="AY1034" s="13"/>
      <c r="AZ1034" s="13">
        <f t="shared" si="289"/>
        <v>0</v>
      </c>
      <c r="BA1034" s="13"/>
      <c r="BB1034" s="13">
        <f t="shared" si="290"/>
        <v>0</v>
      </c>
      <c r="BC1034" s="13"/>
      <c r="BD1034" s="13">
        <f t="shared" si="291"/>
        <v>0</v>
      </c>
      <c r="BE1034" s="13"/>
      <c r="BF1034" s="13">
        <f t="shared" si="292"/>
        <v>0</v>
      </c>
      <c r="BG1034" s="13"/>
      <c r="BH1034" s="13">
        <f t="shared" si="293"/>
        <v>82577.287441062756</v>
      </c>
      <c r="BI1034" s="13">
        <f t="shared" si="294"/>
        <v>82600</v>
      </c>
      <c r="BJ1034" s="13">
        <v>83100</v>
      </c>
    </row>
    <row r="1035" spans="1:62" x14ac:dyDescent="0.25">
      <c r="A1035" t="s">
        <v>1539</v>
      </c>
      <c r="B1035" s="13">
        <v>780</v>
      </c>
      <c r="C1035">
        <v>531154</v>
      </c>
      <c r="D1035">
        <v>1</v>
      </c>
      <c r="E1035">
        <v>0</v>
      </c>
      <c r="F1035">
        <v>0</v>
      </c>
      <c r="G1035">
        <v>0</v>
      </c>
      <c r="H1035">
        <v>0</v>
      </c>
      <c r="I1035" t="s">
        <v>26</v>
      </c>
      <c r="J1035">
        <v>531138</v>
      </c>
      <c r="K1035" t="s">
        <v>985</v>
      </c>
      <c r="L1035">
        <v>532029</v>
      </c>
      <c r="M1035" t="s">
        <v>819</v>
      </c>
      <c r="N1035">
        <v>531189</v>
      </c>
      <c r="O1035" t="s">
        <v>330</v>
      </c>
      <c r="P1035">
        <v>531189</v>
      </c>
      <c r="Q1035" t="s">
        <v>330</v>
      </c>
      <c r="R1035" s="13">
        <v>181179.92985878509</v>
      </c>
      <c r="S1035" s="13"/>
      <c r="T1035" s="13"/>
      <c r="U1035" s="13"/>
      <c r="V1035" s="13">
        <f t="shared" si="278"/>
        <v>0</v>
      </c>
      <c r="W1035" s="13"/>
      <c r="X1035" s="13">
        <f t="shared" si="279"/>
        <v>0</v>
      </c>
      <c r="Y1035" s="13"/>
      <c r="Z1035" s="13">
        <f t="shared" si="280"/>
        <v>0</v>
      </c>
      <c r="AA1035" s="13"/>
      <c r="AB1035" s="13">
        <f t="shared" si="281"/>
        <v>0</v>
      </c>
      <c r="AC1035" s="13"/>
      <c r="AD1035" s="13"/>
      <c r="AE1035" s="13"/>
      <c r="AF1035" s="13"/>
      <c r="AG1035" s="13"/>
      <c r="AH1035" s="13"/>
      <c r="AI1035" s="13"/>
      <c r="AJ1035" s="13"/>
      <c r="AK1035" s="13">
        <f t="shared" si="282"/>
        <v>0</v>
      </c>
      <c r="AL1035" s="13"/>
      <c r="AM1035" s="13">
        <f t="shared" si="283"/>
        <v>0</v>
      </c>
      <c r="AN1035" s="13"/>
      <c r="AO1035" s="13">
        <v>0</v>
      </c>
      <c r="AP1035" s="13">
        <f t="shared" si="284"/>
        <v>0</v>
      </c>
      <c r="AQ1035" s="13"/>
      <c r="AR1035" s="13">
        <f t="shared" si="285"/>
        <v>0</v>
      </c>
      <c r="AS1035" s="13"/>
      <c r="AT1035" s="13">
        <f t="shared" si="286"/>
        <v>0</v>
      </c>
      <c r="AU1035" s="13"/>
      <c r="AV1035" s="13">
        <f t="shared" si="287"/>
        <v>0</v>
      </c>
      <c r="AW1035" s="13"/>
      <c r="AX1035" s="13">
        <f t="shared" si="288"/>
        <v>0</v>
      </c>
      <c r="AY1035" s="13"/>
      <c r="AZ1035" s="13">
        <f t="shared" si="289"/>
        <v>0</v>
      </c>
      <c r="BA1035" s="13"/>
      <c r="BB1035" s="13">
        <f t="shared" si="290"/>
        <v>0</v>
      </c>
      <c r="BC1035" s="13"/>
      <c r="BD1035" s="13">
        <f t="shared" si="291"/>
        <v>0</v>
      </c>
      <c r="BE1035" s="13"/>
      <c r="BF1035" s="13">
        <f t="shared" si="292"/>
        <v>0</v>
      </c>
      <c r="BG1035" s="13"/>
      <c r="BH1035" s="13">
        <f t="shared" si="293"/>
        <v>181179.92985878509</v>
      </c>
      <c r="BI1035" s="13">
        <f t="shared" si="294"/>
        <v>181200</v>
      </c>
      <c r="BJ1035" s="13">
        <v>180900</v>
      </c>
    </row>
    <row r="1036" spans="1:62" x14ac:dyDescent="0.25">
      <c r="A1036" t="s">
        <v>1540</v>
      </c>
      <c r="B1036" s="13">
        <v>505</v>
      </c>
      <c r="C1036">
        <v>592153</v>
      </c>
      <c r="D1036">
        <v>1</v>
      </c>
      <c r="E1036">
        <v>0</v>
      </c>
      <c r="F1036">
        <v>0</v>
      </c>
      <c r="G1036">
        <v>0</v>
      </c>
      <c r="H1036">
        <v>0</v>
      </c>
      <c r="I1036" t="s">
        <v>90</v>
      </c>
      <c r="J1036">
        <v>592200</v>
      </c>
      <c r="K1036" t="s">
        <v>1541</v>
      </c>
      <c r="L1036">
        <v>592731</v>
      </c>
      <c r="M1036" t="s">
        <v>143</v>
      </c>
      <c r="N1036">
        <v>592731</v>
      </c>
      <c r="O1036" t="s">
        <v>143</v>
      </c>
      <c r="P1036">
        <v>592731</v>
      </c>
      <c r="Q1036" t="s">
        <v>143</v>
      </c>
      <c r="R1036" s="13">
        <v>117994.73759602847</v>
      </c>
      <c r="S1036" s="13"/>
      <c r="T1036" s="13"/>
      <c r="U1036" s="13"/>
      <c r="V1036" s="13">
        <f t="shared" si="278"/>
        <v>0</v>
      </c>
      <c r="W1036" s="13"/>
      <c r="X1036" s="13">
        <f t="shared" si="279"/>
        <v>0</v>
      </c>
      <c r="Y1036" s="13"/>
      <c r="Z1036" s="13">
        <f t="shared" si="280"/>
        <v>0</v>
      </c>
      <c r="AA1036" s="13"/>
      <c r="AB1036" s="13">
        <f t="shared" si="281"/>
        <v>0</v>
      </c>
      <c r="AC1036" s="13"/>
      <c r="AD1036" s="13"/>
      <c r="AE1036" s="13"/>
      <c r="AF1036" s="13"/>
      <c r="AG1036" s="13"/>
      <c r="AH1036" s="13"/>
      <c r="AI1036" s="13"/>
      <c r="AJ1036" s="13"/>
      <c r="AK1036" s="13">
        <f t="shared" si="282"/>
        <v>0</v>
      </c>
      <c r="AL1036" s="13"/>
      <c r="AM1036" s="13">
        <f t="shared" si="283"/>
        <v>0</v>
      </c>
      <c r="AN1036" s="13"/>
      <c r="AO1036" s="13">
        <v>0</v>
      </c>
      <c r="AP1036" s="13">
        <f t="shared" si="284"/>
        <v>0</v>
      </c>
      <c r="AQ1036" s="13"/>
      <c r="AR1036" s="13">
        <f t="shared" si="285"/>
        <v>0</v>
      </c>
      <c r="AS1036" s="13"/>
      <c r="AT1036" s="13">
        <f t="shared" si="286"/>
        <v>0</v>
      </c>
      <c r="AU1036" s="13"/>
      <c r="AV1036" s="13">
        <f t="shared" si="287"/>
        <v>0</v>
      </c>
      <c r="AW1036" s="13"/>
      <c r="AX1036" s="13">
        <f t="shared" si="288"/>
        <v>0</v>
      </c>
      <c r="AY1036" s="13"/>
      <c r="AZ1036" s="13">
        <f t="shared" si="289"/>
        <v>0</v>
      </c>
      <c r="BA1036" s="13"/>
      <c r="BB1036" s="13">
        <f t="shared" si="290"/>
        <v>0</v>
      </c>
      <c r="BC1036" s="13"/>
      <c r="BD1036" s="13">
        <f t="shared" si="291"/>
        <v>0</v>
      </c>
      <c r="BE1036" s="13"/>
      <c r="BF1036" s="13">
        <f t="shared" si="292"/>
        <v>0</v>
      </c>
      <c r="BG1036" s="13"/>
      <c r="BH1036" s="13">
        <f t="shared" si="293"/>
        <v>117994.73759602847</v>
      </c>
      <c r="BI1036" s="13">
        <f t="shared" si="294"/>
        <v>118000</v>
      </c>
      <c r="BJ1036" s="13">
        <v>116800</v>
      </c>
    </row>
    <row r="1037" spans="1:62" x14ac:dyDescent="0.25">
      <c r="A1037" t="s">
        <v>1540</v>
      </c>
      <c r="B1037" s="13">
        <v>93</v>
      </c>
      <c r="C1037">
        <v>537187</v>
      </c>
      <c r="D1037">
        <v>1</v>
      </c>
      <c r="E1037">
        <v>0</v>
      </c>
      <c r="F1037">
        <v>0</v>
      </c>
      <c r="G1037">
        <v>0</v>
      </c>
      <c r="H1037">
        <v>0</v>
      </c>
      <c r="I1037" t="s">
        <v>23</v>
      </c>
      <c r="J1037">
        <v>550230</v>
      </c>
      <c r="K1037" t="s">
        <v>882</v>
      </c>
      <c r="L1037">
        <v>550094</v>
      </c>
      <c r="M1037" t="s">
        <v>91</v>
      </c>
      <c r="N1037">
        <v>550094</v>
      </c>
      <c r="O1037" t="s">
        <v>91</v>
      </c>
      <c r="P1037">
        <v>550094</v>
      </c>
      <c r="Q1037" t="s">
        <v>91</v>
      </c>
      <c r="R1037" s="13">
        <v>70488.701001315436</v>
      </c>
      <c r="S1037" s="13"/>
      <c r="T1037" s="13"/>
      <c r="U1037" s="13"/>
      <c r="V1037" s="13">
        <f t="shared" si="278"/>
        <v>0</v>
      </c>
      <c r="W1037" s="13"/>
      <c r="X1037" s="13">
        <f t="shared" si="279"/>
        <v>0</v>
      </c>
      <c r="Y1037" s="13"/>
      <c r="Z1037" s="13">
        <f t="shared" si="280"/>
        <v>0</v>
      </c>
      <c r="AA1037" s="13"/>
      <c r="AB1037" s="13">
        <f t="shared" si="281"/>
        <v>0</v>
      </c>
      <c r="AC1037" s="13"/>
      <c r="AD1037" s="13"/>
      <c r="AE1037" s="13"/>
      <c r="AF1037" s="13"/>
      <c r="AG1037" s="13"/>
      <c r="AH1037" s="13"/>
      <c r="AI1037" s="13"/>
      <c r="AJ1037" s="13"/>
      <c r="AK1037" s="13">
        <f t="shared" si="282"/>
        <v>0</v>
      </c>
      <c r="AL1037" s="13"/>
      <c r="AM1037" s="13">
        <f t="shared" si="283"/>
        <v>0</v>
      </c>
      <c r="AN1037" s="13"/>
      <c r="AO1037" s="13">
        <v>0</v>
      </c>
      <c r="AP1037" s="13">
        <f t="shared" si="284"/>
        <v>0</v>
      </c>
      <c r="AQ1037" s="13"/>
      <c r="AR1037" s="13">
        <f t="shared" si="285"/>
        <v>0</v>
      </c>
      <c r="AS1037" s="13"/>
      <c r="AT1037" s="13">
        <f t="shared" si="286"/>
        <v>0</v>
      </c>
      <c r="AU1037" s="13"/>
      <c r="AV1037" s="13">
        <f t="shared" si="287"/>
        <v>0</v>
      </c>
      <c r="AW1037" s="13"/>
      <c r="AX1037" s="13">
        <f t="shared" si="288"/>
        <v>0</v>
      </c>
      <c r="AY1037" s="13"/>
      <c r="AZ1037" s="13">
        <f t="shared" si="289"/>
        <v>0</v>
      </c>
      <c r="BA1037" s="13"/>
      <c r="BB1037" s="13">
        <f t="shared" si="290"/>
        <v>0</v>
      </c>
      <c r="BC1037" s="13"/>
      <c r="BD1037" s="13">
        <f t="shared" si="291"/>
        <v>0</v>
      </c>
      <c r="BE1037" s="13"/>
      <c r="BF1037" s="13">
        <f t="shared" si="292"/>
        <v>0</v>
      </c>
      <c r="BG1037" s="13"/>
      <c r="BH1037" s="13">
        <f t="shared" si="293"/>
        <v>70488.701001315436</v>
      </c>
      <c r="BI1037" s="13">
        <f t="shared" si="294"/>
        <v>70500</v>
      </c>
      <c r="BJ1037" s="13">
        <v>70800</v>
      </c>
    </row>
    <row r="1038" spans="1:62" x14ac:dyDescent="0.25">
      <c r="A1038" t="s">
        <v>1543</v>
      </c>
      <c r="B1038" s="13">
        <v>163</v>
      </c>
      <c r="C1038">
        <v>568619</v>
      </c>
      <c r="D1038">
        <v>1</v>
      </c>
      <c r="E1038">
        <v>0</v>
      </c>
      <c r="F1038">
        <v>0</v>
      </c>
      <c r="G1038">
        <v>0</v>
      </c>
      <c r="H1038">
        <v>0</v>
      </c>
      <c r="I1038" t="s">
        <v>75</v>
      </c>
      <c r="J1038">
        <v>569569</v>
      </c>
      <c r="K1038" t="s">
        <v>125</v>
      </c>
      <c r="L1038">
        <v>569569</v>
      </c>
      <c r="M1038" t="s">
        <v>125</v>
      </c>
      <c r="N1038">
        <v>569569</v>
      </c>
      <c r="O1038" t="s">
        <v>125</v>
      </c>
      <c r="P1038">
        <v>569569</v>
      </c>
      <c r="Q1038" t="s">
        <v>125</v>
      </c>
      <c r="R1038" s="13">
        <v>70488.701001315436</v>
      </c>
      <c r="S1038" s="13"/>
      <c r="T1038" s="13"/>
      <c r="U1038" s="13"/>
      <c r="V1038" s="13">
        <f t="shared" si="278"/>
        <v>0</v>
      </c>
      <c r="W1038" s="13"/>
      <c r="X1038" s="13">
        <f t="shared" si="279"/>
        <v>0</v>
      </c>
      <c r="Y1038" s="13"/>
      <c r="Z1038" s="13">
        <f t="shared" si="280"/>
        <v>0</v>
      </c>
      <c r="AA1038" s="13"/>
      <c r="AB1038" s="13">
        <f t="shared" si="281"/>
        <v>0</v>
      </c>
      <c r="AC1038" s="13"/>
      <c r="AD1038" s="13"/>
      <c r="AE1038" s="13"/>
      <c r="AF1038" s="13"/>
      <c r="AG1038" s="13"/>
      <c r="AH1038" s="13"/>
      <c r="AI1038" s="13"/>
      <c r="AJ1038" s="13"/>
      <c r="AK1038" s="13">
        <f t="shared" si="282"/>
        <v>0</v>
      </c>
      <c r="AL1038" s="13"/>
      <c r="AM1038" s="13">
        <f t="shared" si="283"/>
        <v>0</v>
      </c>
      <c r="AN1038" s="13"/>
      <c r="AO1038" s="13">
        <v>0</v>
      </c>
      <c r="AP1038" s="13">
        <f t="shared" si="284"/>
        <v>0</v>
      </c>
      <c r="AQ1038" s="13"/>
      <c r="AR1038" s="13">
        <f t="shared" si="285"/>
        <v>0</v>
      </c>
      <c r="AS1038" s="13"/>
      <c r="AT1038" s="13">
        <f t="shared" si="286"/>
        <v>0</v>
      </c>
      <c r="AU1038" s="13"/>
      <c r="AV1038" s="13">
        <f t="shared" si="287"/>
        <v>0</v>
      </c>
      <c r="AW1038" s="13"/>
      <c r="AX1038" s="13">
        <f t="shared" si="288"/>
        <v>0</v>
      </c>
      <c r="AY1038" s="13"/>
      <c r="AZ1038" s="13">
        <f t="shared" si="289"/>
        <v>0</v>
      </c>
      <c r="BA1038" s="13"/>
      <c r="BB1038" s="13">
        <f t="shared" si="290"/>
        <v>0</v>
      </c>
      <c r="BC1038" s="13"/>
      <c r="BD1038" s="13">
        <f t="shared" si="291"/>
        <v>0</v>
      </c>
      <c r="BE1038" s="13"/>
      <c r="BF1038" s="13">
        <f t="shared" si="292"/>
        <v>0</v>
      </c>
      <c r="BG1038" s="13"/>
      <c r="BH1038" s="13">
        <f t="shared" si="293"/>
        <v>70488.701001315436</v>
      </c>
      <c r="BI1038" s="13">
        <f t="shared" si="294"/>
        <v>70500</v>
      </c>
      <c r="BJ1038" s="13">
        <v>70800</v>
      </c>
    </row>
    <row r="1039" spans="1:62" x14ac:dyDescent="0.25">
      <c r="A1039" t="s">
        <v>1544</v>
      </c>
      <c r="B1039" s="13">
        <v>52</v>
      </c>
      <c r="C1039">
        <v>560987</v>
      </c>
      <c r="D1039">
        <v>1</v>
      </c>
      <c r="E1039">
        <v>0</v>
      </c>
      <c r="F1039">
        <v>0</v>
      </c>
      <c r="G1039">
        <v>0</v>
      </c>
      <c r="H1039">
        <v>0</v>
      </c>
      <c r="I1039" t="s">
        <v>23</v>
      </c>
      <c r="J1039">
        <v>546151</v>
      </c>
      <c r="K1039" t="s">
        <v>801</v>
      </c>
      <c r="L1039">
        <v>545881</v>
      </c>
      <c r="M1039" t="s">
        <v>145</v>
      </c>
      <c r="N1039">
        <v>545881</v>
      </c>
      <c r="O1039" t="s">
        <v>145</v>
      </c>
      <c r="P1039">
        <v>545881</v>
      </c>
      <c r="Q1039" t="s">
        <v>145</v>
      </c>
      <c r="R1039" s="13">
        <v>70488.701001315436</v>
      </c>
      <c r="S1039" s="13"/>
      <c r="T1039" s="13"/>
      <c r="U1039" s="13"/>
      <c r="V1039" s="13">
        <f t="shared" si="278"/>
        <v>0</v>
      </c>
      <c r="W1039" s="13"/>
      <c r="X1039" s="13">
        <f t="shared" si="279"/>
        <v>0</v>
      </c>
      <c r="Y1039" s="13"/>
      <c r="Z1039" s="13">
        <f t="shared" si="280"/>
        <v>0</v>
      </c>
      <c r="AA1039" s="13"/>
      <c r="AB1039" s="13">
        <f t="shared" si="281"/>
        <v>0</v>
      </c>
      <c r="AC1039" s="13"/>
      <c r="AD1039" s="13"/>
      <c r="AE1039" s="13"/>
      <c r="AF1039" s="13"/>
      <c r="AG1039" s="13"/>
      <c r="AH1039" s="13"/>
      <c r="AI1039" s="13"/>
      <c r="AJ1039" s="13"/>
      <c r="AK1039" s="13">
        <f t="shared" si="282"/>
        <v>0</v>
      </c>
      <c r="AL1039" s="13"/>
      <c r="AM1039" s="13">
        <f t="shared" si="283"/>
        <v>0</v>
      </c>
      <c r="AN1039" s="13"/>
      <c r="AO1039" s="13">
        <v>0</v>
      </c>
      <c r="AP1039" s="13">
        <f t="shared" si="284"/>
        <v>0</v>
      </c>
      <c r="AQ1039" s="13"/>
      <c r="AR1039" s="13">
        <f t="shared" si="285"/>
        <v>0</v>
      </c>
      <c r="AS1039" s="13"/>
      <c r="AT1039" s="13">
        <f t="shared" si="286"/>
        <v>0</v>
      </c>
      <c r="AU1039" s="13"/>
      <c r="AV1039" s="13">
        <f t="shared" si="287"/>
        <v>0</v>
      </c>
      <c r="AW1039" s="13"/>
      <c r="AX1039" s="13">
        <f t="shared" si="288"/>
        <v>0</v>
      </c>
      <c r="AY1039" s="13"/>
      <c r="AZ1039" s="13">
        <f t="shared" si="289"/>
        <v>0</v>
      </c>
      <c r="BA1039" s="13"/>
      <c r="BB1039" s="13">
        <f t="shared" si="290"/>
        <v>0</v>
      </c>
      <c r="BC1039" s="13"/>
      <c r="BD1039" s="13">
        <f t="shared" si="291"/>
        <v>0</v>
      </c>
      <c r="BE1039" s="13"/>
      <c r="BF1039" s="13">
        <f t="shared" si="292"/>
        <v>0</v>
      </c>
      <c r="BG1039" s="13"/>
      <c r="BH1039" s="13">
        <f t="shared" si="293"/>
        <v>70488.701001315436</v>
      </c>
      <c r="BI1039" s="13">
        <f t="shared" si="294"/>
        <v>70500</v>
      </c>
      <c r="BJ1039" s="13">
        <v>70800</v>
      </c>
    </row>
    <row r="1040" spans="1:62" x14ac:dyDescent="0.25">
      <c r="A1040" t="s">
        <v>1545</v>
      </c>
      <c r="B1040" s="13">
        <v>816</v>
      </c>
      <c r="C1040">
        <v>558834</v>
      </c>
      <c r="D1040">
        <v>1</v>
      </c>
      <c r="E1040">
        <v>0</v>
      </c>
      <c r="F1040">
        <v>0</v>
      </c>
      <c r="G1040">
        <v>0</v>
      </c>
      <c r="H1040">
        <v>0</v>
      </c>
      <c r="I1040" t="s">
        <v>110</v>
      </c>
      <c r="J1040">
        <v>559521</v>
      </c>
      <c r="K1040" t="s">
        <v>857</v>
      </c>
      <c r="L1040">
        <v>559521</v>
      </c>
      <c r="M1040" t="s">
        <v>857</v>
      </c>
      <c r="N1040">
        <v>559521</v>
      </c>
      <c r="O1040" t="s">
        <v>857</v>
      </c>
      <c r="P1040">
        <v>559300</v>
      </c>
      <c r="Q1040" t="s">
        <v>192</v>
      </c>
      <c r="R1040" s="13">
        <v>189412.28132859676</v>
      </c>
      <c r="S1040" s="13"/>
      <c r="T1040" s="13"/>
      <c r="U1040" s="13"/>
      <c r="V1040" s="13">
        <f t="shared" si="278"/>
        <v>0</v>
      </c>
      <c r="W1040" s="13"/>
      <c r="X1040" s="13">
        <f t="shared" si="279"/>
        <v>0</v>
      </c>
      <c r="Y1040" s="13"/>
      <c r="Z1040" s="13">
        <f t="shared" si="280"/>
        <v>0</v>
      </c>
      <c r="AA1040" s="13"/>
      <c r="AB1040" s="13">
        <f t="shared" si="281"/>
        <v>0</v>
      </c>
      <c r="AC1040" s="13"/>
      <c r="AD1040" s="13"/>
      <c r="AE1040" s="13"/>
      <c r="AF1040" s="13"/>
      <c r="AG1040" s="13"/>
      <c r="AH1040" s="13"/>
      <c r="AI1040" s="13"/>
      <c r="AJ1040" s="13"/>
      <c r="AK1040" s="13">
        <f t="shared" si="282"/>
        <v>0</v>
      </c>
      <c r="AL1040" s="13"/>
      <c r="AM1040" s="13">
        <f t="shared" si="283"/>
        <v>0</v>
      </c>
      <c r="AN1040" s="13"/>
      <c r="AO1040" s="13">
        <v>0</v>
      </c>
      <c r="AP1040" s="13">
        <f t="shared" si="284"/>
        <v>0</v>
      </c>
      <c r="AQ1040" s="13"/>
      <c r="AR1040" s="13">
        <f t="shared" si="285"/>
        <v>0</v>
      </c>
      <c r="AS1040" s="13"/>
      <c r="AT1040" s="13">
        <f t="shared" si="286"/>
        <v>0</v>
      </c>
      <c r="AU1040" s="13"/>
      <c r="AV1040" s="13">
        <f t="shared" si="287"/>
        <v>0</v>
      </c>
      <c r="AW1040" s="13"/>
      <c r="AX1040" s="13">
        <f t="shared" si="288"/>
        <v>0</v>
      </c>
      <c r="AY1040" s="13"/>
      <c r="AZ1040" s="13">
        <f t="shared" si="289"/>
        <v>0</v>
      </c>
      <c r="BA1040" s="13"/>
      <c r="BB1040" s="13">
        <f t="shared" si="290"/>
        <v>0</v>
      </c>
      <c r="BC1040" s="13"/>
      <c r="BD1040" s="13">
        <f t="shared" si="291"/>
        <v>0</v>
      </c>
      <c r="BE1040" s="13"/>
      <c r="BF1040" s="13">
        <f t="shared" si="292"/>
        <v>0</v>
      </c>
      <c r="BG1040" s="13"/>
      <c r="BH1040" s="13">
        <f t="shared" si="293"/>
        <v>189412.28132859676</v>
      </c>
      <c r="BI1040" s="13">
        <f t="shared" si="294"/>
        <v>189400</v>
      </c>
      <c r="BJ1040" s="13">
        <v>187400</v>
      </c>
    </row>
    <row r="1041" spans="1:62" x14ac:dyDescent="0.25">
      <c r="A1041" t="s">
        <v>1546</v>
      </c>
      <c r="B1041" s="13">
        <v>1078</v>
      </c>
      <c r="C1041">
        <v>532274</v>
      </c>
      <c r="D1041">
        <v>1</v>
      </c>
      <c r="E1041">
        <v>0</v>
      </c>
      <c r="F1041">
        <v>0</v>
      </c>
      <c r="G1041">
        <v>0</v>
      </c>
      <c r="H1041">
        <v>0</v>
      </c>
      <c r="I1041" t="s">
        <v>26</v>
      </c>
      <c r="J1041">
        <v>532053</v>
      </c>
      <c r="K1041" t="s">
        <v>257</v>
      </c>
      <c r="L1041">
        <v>532053</v>
      </c>
      <c r="M1041" t="s">
        <v>257</v>
      </c>
      <c r="N1041">
        <v>532053</v>
      </c>
      <c r="O1041" t="s">
        <v>257</v>
      </c>
      <c r="P1041">
        <v>532053</v>
      </c>
      <c r="Q1041" t="s">
        <v>257</v>
      </c>
      <c r="R1041" s="13">
        <v>249086.23293539227</v>
      </c>
      <c r="S1041" s="13"/>
      <c r="T1041" s="13"/>
      <c r="U1041" s="13"/>
      <c r="V1041" s="13">
        <f t="shared" si="278"/>
        <v>0</v>
      </c>
      <c r="W1041" s="13"/>
      <c r="X1041" s="13">
        <f t="shared" si="279"/>
        <v>0</v>
      </c>
      <c r="Y1041" s="13"/>
      <c r="Z1041" s="13">
        <f t="shared" si="280"/>
        <v>0</v>
      </c>
      <c r="AA1041" s="13"/>
      <c r="AB1041" s="13">
        <f t="shared" si="281"/>
        <v>0</v>
      </c>
      <c r="AC1041" s="13"/>
      <c r="AD1041" s="13"/>
      <c r="AE1041" s="13"/>
      <c r="AF1041" s="13"/>
      <c r="AG1041" s="13"/>
      <c r="AH1041" s="13"/>
      <c r="AI1041" s="13"/>
      <c r="AJ1041" s="13"/>
      <c r="AK1041" s="13">
        <f t="shared" si="282"/>
        <v>0</v>
      </c>
      <c r="AL1041" s="13"/>
      <c r="AM1041" s="13">
        <f t="shared" si="283"/>
        <v>0</v>
      </c>
      <c r="AN1041" s="13"/>
      <c r="AO1041" s="13">
        <v>0</v>
      </c>
      <c r="AP1041" s="13">
        <f t="shared" si="284"/>
        <v>0</v>
      </c>
      <c r="AQ1041" s="13"/>
      <c r="AR1041" s="13">
        <f t="shared" si="285"/>
        <v>0</v>
      </c>
      <c r="AS1041" s="13"/>
      <c r="AT1041" s="13">
        <f t="shared" si="286"/>
        <v>0</v>
      </c>
      <c r="AU1041" s="13"/>
      <c r="AV1041" s="13">
        <f t="shared" si="287"/>
        <v>0</v>
      </c>
      <c r="AW1041" s="13"/>
      <c r="AX1041" s="13">
        <f t="shared" si="288"/>
        <v>0</v>
      </c>
      <c r="AY1041" s="13"/>
      <c r="AZ1041" s="13">
        <f t="shared" si="289"/>
        <v>0</v>
      </c>
      <c r="BA1041" s="13"/>
      <c r="BB1041" s="13">
        <f t="shared" si="290"/>
        <v>0</v>
      </c>
      <c r="BC1041" s="13"/>
      <c r="BD1041" s="13">
        <f t="shared" si="291"/>
        <v>0</v>
      </c>
      <c r="BE1041" s="13"/>
      <c r="BF1041" s="13">
        <f t="shared" si="292"/>
        <v>0</v>
      </c>
      <c r="BG1041" s="13"/>
      <c r="BH1041" s="13">
        <f t="shared" si="293"/>
        <v>249086.23293539227</v>
      </c>
      <c r="BI1041" s="13">
        <f t="shared" si="294"/>
        <v>249100</v>
      </c>
      <c r="BJ1041" s="13">
        <v>250000</v>
      </c>
    </row>
    <row r="1042" spans="1:62" x14ac:dyDescent="0.25">
      <c r="A1042" t="s">
        <v>1547</v>
      </c>
      <c r="B1042" s="13">
        <v>612</v>
      </c>
      <c r="C1042">
        <v>593010</v>
      </c>
      <c r="D1042">
        <v>1</v>
      </c>
      <c r="E1042">
        <v>0</v>
      </c>
      <c r="F1042">
        <v>0</v>
      </c>
      <c r="G1042">
        <v>0</v>
      </c>
      <c r="H1042">
        <v>0</v>
      </c>
      <c r="I1042" t="s">
        <v>30</v>
      </c>
      <c r="J1042">
        <v>593508</v>
      </c>
      <c r="K1042" t="s">
        <v>1548</v>
      </c>
      <c r="L1042">
        <v>592889</v>
      </c>
      <c r="M1042" t="s">
        <v>485</v>
      </c>
      <c r="N1042">
        <v>592889</v>
      </c>
      <c r="O1042" t="s">
        <v>485</v>
      </c>
      <c r="P1042">
        <v>592889</v>
      </c>
      <c r="Q1042" t="s">
        <v>485</v>
      </c>
      <c r="R1042" s="13">
        <v>142645.88150426379</v>
      </c>
      <c r="S1042" s="13"/>
      <c r="T1042" s="13"/>
      <c r="U1042" s="13"/>
      <c r="V1042" s="13">
        <f t="shared" si="278"/>
        <v>0</v>
      </c>
      <c r="W1042" s="13"/>
      <c r="X1042" s="13">
        <f t="shared" si="279"/>
        <v>0</v>
      </c>
      <c r="Y1042" s="13"/>
      <c r="Z1042" s="13">
        <f t="shared" si="280"/>
        <v>0</v>
      </c>
      <c r="AA1042" s="13"/>
      <c r="AB1042" s="13">
        <f t="shared" si="281"/>
        <v>0</v>
      </c>
      <c r="AC1042" s="13"/>
      <c r="AD1042" s="13"/>
      <c r="AE1042" s="13"/>
      <c r="AF1042" s="13"/>
      <c r="AG1042" s="13"/>
      <c r="AH1042" s="13"/>
      <c r="AI1042" s="13"/>
      <c r="AJ1042" s="13"/>
      <c r="AK1042" s="13">
        <f t="shared" si="282"/>
        <v>0</v>
      </c>
      <c r="AL1042" s="13"/>
      <c r="AM1042" s="13">
        <f t="shared" si="283"/>
        <v>0</v>
      </c>
      <c r="AN1042" s="13"/>
      <c r="AO1042" s="13">
        <v>0</v>
      </c>
      <c r="AP1042" s="13">
        <f t="shared" si="284"/>
        <v>0</v>
      </c>
      <c r="AQ1042" s="13"/>
      <c r="AR1042" s="13">
        <f t="shared" si="285"/>
        <v>0</v>
      </c>
      <c r="AS1042" s="13"/>
      <c r="AT1042" s="13">
        <f t="shared" si="286"/>
        <v>0</v>
      </c>
      <c r="AU1042" s="13"/>
      <c r="AV1042" s="13">
        <f t="shared" si="287"/>
        <v>0</v>
      </c>
      <c r="AW1042" s="13"/>
      <c r="AX1042" s="13">
        <f t="shared" si="288"/>
        <v>0</v>
      </c>
      <c r="AY1042" s="13"/>
      <c r="AZ1042" s="13">
        <f t="shared" si="289"/>
        <v>0</v>
      </c>
      <c r="BA1042" s="13"/>
      <c r="BB1042" s="13">
        <f t="shared" si="290"/>
        <v>0</v>
      </c>
      <c r="BC1042" s="13"/>
      <c r="BD1042" s="13">
        <f t="shared" si="291"/>
        <v>0</v>
      </c>
      <c r="BE1042" s="13"/>
      <c r="BF1042" s="13">
        <f t="shared" si="292"/>
        <v>0</v>
      </c>
      <c r="BG1042" s="13"/>
      <c r="BH1042" s="13">
        <f t="shared" si="293"/>
        <v>142645.88150426379</v>
      </c>
      <c r="BI1042" s="13">
        <f t="shared" si="294"/>
        <v>142600</v>
      </c>
      <c r="BJ1042" s="13">
        <v>139200</v>
      </c>
    </row>
    <row r="1043" spans="1:62" x14ac:dyDescent="0.25">
      <c r="A1043" t="s">
        <v>1549</v>
      </c>
      <c r="B1043" s="13">
        <v>586</v>
      </c>
      <c r="C1043">
        <v>563561</v>
      </c>
      <c r="D1043">
        <v>1</v>
      </c>
      <c r="E1043">
        <v>0</v>
      </c>
      <c r="F1043">
        <v>0</v>
      </c>
      <c r="G1043">
        <v>0</v>
      </c>
      <c r="H1043">
        <v>0</v>
      </c>
      <c r="I1043" t="s">
        <v>51</v>
      </c>
      <c r="J1043">
        <v>563871</v>
      </c>
      <c r="K1043" t="s">
        <v>1550</v>
      </c>
      <c r="L1043">
        <v>563838</v>
      </c>
      <c r="M1043" t="s">
        <v>1551</v>
      </c>
      <c r="N1043">
        <v>563871</v>
      </c>
      <c r="O1043" t="s">
        <v>1550</v>
      </c>
      <c r="P1043">
        <v>563871</v>
      </c>
      <c r="Q1043" t="s">
        <v>1550</v>
      </c>
      <c r="R1043" s="13">
        <v>136664.09941773742</v>
      </c>
      <c r="S1043" s="13"/>
      <c r="T1043" s="13"/>
      <c r="U1043" s="13"/>
      <c r="V1043" s="13">
        <f t="shared" si="278"/>
        <v>0</v>
      </c>
      <c r="W1043" s="13"/>
      <c r="X1043" s="13">
        <f t="shared" si="279"/>
        <v>0</v>
      </c>
      <c r="Y1043" s="13"/>
      <c r="Z1043" s="13">
        <f t="shared" si="280"/>
        <v>0</v>
      </c>
      <c r="AA1043" s="13"/>
      <c r="AB1043" s="13">
        <f t="shared" si="281"/>
        <v>0</v>
      </c>
      <c r="AC1043" s="13"/>
      <c r="AD1043" s="13"/>
      <c r="AE1043" s="13"/>
      <c r="AF1043" s="13"/>
      <c r="AG1043" s="13"/>
      <c r="AH1043" s="13"/>
      <c r="AI1043" s="13"/>
      <c r="AJ1043" s="13"/>
      <c r="AK1043" s="13">
        <f t="shared" si="282"/>
        <v>0</v>
      </c>
      <c r="AL1043" s="13"/>
      <c r="AM1043" s="13">
        <f t="shared" si="283"/>
        <v>0</v>
      </c>
      <c r="AN1043" s="13"/>
      <c r="AO1043" s="13">
        <v>0</v>
      </c>
      <c r="AP1043" s="13">
        <f t="shared" si="284"/>
        <v>0</v>
      </c>
      <c r="AQ1043" s="13"/>
      <c r="AR1043" s="13">
        <f t="shared" si="285"/>
        <v>0</v>
      </c>
      <c r="AS1043" s="13"/>
      <c r="AT1043" s="13">
        <f t="shared" si="286"/>
        <v>0</v>
      </c>
      <c r="AU1043" s="13"/>
      <c r="AV1043" s="13">
        <f t="shared" si="287"/>
        <v>0</v>
      </c>
      <c r="AW1043" s="13"/>
      <c r="AX1043" s="13">
        <f t="shared" si="288"/>
        <v>0</v>
      </c>
      <c r="AY1043" s="13"/>
      <c r="AZ1043" s="13">
        <f t="shared" si="289"/>
        <v>0</v>
      </c>
      <c r="BA1043" s="13"/>
      <c r="BB1043" s="13">
        <f t="shared" si="290"/>
        <v>0</v>
      </c>
      <c r="BC1043" s="13"/>
      <c r="BD1043" s="13">
        <f t="shared" si="291"/>
        <v>0</v>
      </c>
      <c r="BE1043" s="13"/>
      <c r="BF1043" s="13">
        <f t="shared" si="292"/>
        <v>0</v>
      </c>
      <c r="BG1043" s="13"/>
      <c r="BH1043" s="13">
        <f t="shared" si="293"/>
        <v>136664.09941773742</v>
      </c>
      <c r="BI1043" s="13">
        <f t="shared" si="294"/>
        <v>136700</v>
      </c>
      <c r="BJ1043" s="13">
        <v>137400</v>
      </c>
    </row>
    <row r="1044" spans="1:62" x14ac:dyDescent="0.25">
      <c r="A1044" t="s">
        <v>1552</v>
      </c>
      <c r="B1044" s="13">
        <v>357</v>
      </c>
      <c r="C1044">
        <v>585203</v>
      </c>
      <c r="D1044">
        <v>1</v>
      </c>
      <c r="E1044">
        <v>0</v>
      </c>
      <c r="F1044">
        <v>0</v>
      </c>
      <c r="G1044">
        <v>0</v>
      </c>
      <c r="H1044">
        <v>0</v>
      </c>
      <c r="I1044" t="s">
        <v>90</v>
      </c>
      <c r="J1044">
        <v>585343</v>
      </c>
      <c r="K1044" t="s">
        <v>1553</v>
      </c>
      <c r="L1044">
        <v>585068</v>
      </c>
      <c r="M1044" t="s">
        <v>275</v>
      </c>
      <c r="N1044">
        <v>585068</v>
      </c>
      <c r="O1044" t="s">
        <v>275</v>
      </c>
      <c r="P1044">
        <v>585068</v>
      </c>
      <c r="Q1044" t="s">
        <v>275</v>
      </c>
      <c r="R1044" s="13">
        <v>83738.184205066718</v>
      </c>
      <c r="S1044" s="13"/>
      <c r="T1044" s="13"/>
      <c r="U1044" s="13"/>
      <c r="V1044" s="13">
        <f t="shared" si="278"/>
        <v>0</v>
      </c>
      <c r="W1044" s="13"/>
      <c r="X1044" s="13">
        <f t="shared" si="279"/>
        <v>0</v>
      </c>
      <c r="Y1044" s="13"/>
      <c r="Z1044" s="13">
        <f t="shared" si="280"/>
        <v>0</v>
      </c>
      <c r="AA1044" s="13"/>
      <c r="AB1044" s="13">
        <f t="shared" si="281"/>
        <v>0</v>
      </c>
      <c r="AC1044" s="13"/>
      <c r="AD1044" s="13"/>
      <c r="AE1044" s="13"/>
      <c r="AF1044" s="13"/>
      <c r="AG1044" s="13"/>
      <c r="AH1044" s="13"/>
      <c r="AI1044" s="13"/>
      <c r="AJ1044" s="13"/>
      <c r="AK1044" s="13">
        <f t="shared" si="282"/>
        <v>0</v>
      </c>
      <c r="AL1044" s="13"/>
      <c r="AM1044" s="13">
        <f t="shared" si="283"/>
        <v>0</v>
      </c>
      <c r="AN1044" s="13"/>
      <c r="AO1044" s="13">
        <v>0</v>
      </c>
      <c r="AP1044" s="13">
        <f t="shared" si="284"/>
        <v>0</v>
      </c>
      <c r="AQ1044" s="13"/>
      <c r="AR1044" s="13">
        <f t="shared" si="285"/>
        <v>0</v>
      </c>
      <c r="AS1044" s="13"/>
      <c r="AT1044" s="13">
        <f t="shared" si="286"/>
        <v>0</v>
      </c>
      <c r="AU1044" s="13"/>
      <c r="AV1044" s="13">
        <f t="shared" si="287"/>
        <v>0</v>
      </c>
      <c r="AW1044" s="13"/>
      <c r="AX1044" s="13">
        <f t="shared" si="288"/>
        <v>0</v>
      </c>
      <c r="AY1044" s="13"/>
      <c r="AZ1044" s="13">
        <f t="shared" si="289"/>
        <v>0</v>
      </c>
      <c r="BA1044" s="13"/>
      <c r="BB1044" s="13">
        <f t="shared" si="290"/>
        <v>0</v>
      </c>
      <c r="BC1044" s="13"/>
      <c r="BD1044" s="13">
        <f t="shared" si="291"/>
        <v>0</v>
      </c>
      <c r="BE1044" s="13"/>
      <c r="BF1044" s="13">
        <f t="shared" si="292"/>
        <v>0</v>
      </c>
      <c r="BG1044" s="13"/>
      <c r="BH1044" s="13">
        <f t="shared" si="293"/>
        <v>83738.184205066718</v>
      </c>
      <c r="BI1044" s="13">
        <f t="shared" si="294"/>
        <v>83700</v>
      </c>
      <c r="BJ1044" s="13">
        <v>83400</v>
      </c>
    </row>
    <row r="1045" spans="1:62" x14ac:dyDescent="0.25">
      <c r="A1045" t="s">
        <v>1555</v>
      </c>
      <c r="B1045" s="13">
        <v>1473</v>
      </c>
      <c r="C1045">
        <v>558419</v>
      </c>
      <c r="D1045">
        <v>1</v>
      </c>
      <c r="E1045">
        <v>0</v>
      </c>
      <c r="F1045">
        <v>0</v>
      </c>
      <c r="G1045">
        <v>0</v>
      </c>
      <c r="H1045">
        <v>0</v>
      </c>
      <c r="I1045" t="s">
        <v>61</v>
      </c>
      <c r="J1045">
        <v>589250</v>
      </c>
      <c r="K1045" t="s">
        <v>60</v>
      </c>
      <c r="L1045">
        <v>589250</v>
      </c>
      <c r="M1045" t="s">
        <v>60</v>
      </c>
      <c r="N1045">
        <v>589250</v>
      </c>
      <c r="O1045" t="s">
        <v>60</v>
      </c>
      <c r="P1045">
        <v>589250</v>
      </c>
      <c r="Q1045" t="s">
        <v>60</v>
      </c>
      <c r="R1045" s="13">
        <v>338348.59798169689</v>
      </c>
      <c r="S1045" s="13"/>
      <c r="T1045" s="13"/>
      <c r="U1045" s="13"/>
      <c r="V1045" s="13">
        <f t="shared" si="278"/>
        <v>0</v>
      </c>
      <c r="W1045" s="13"/>
      <c r="X1045" s="13">
        <f t="shared" si="279"/>
        <v>0</v>
      </c>
      <c r="Y1045" s="13"/>
      <c r="Z1045" s="13">
        <f t="shared" si="280"/>
        <v>0</v>
      </c>
      <c r="AA1045" s="13"/>
      <c r="AB1045" s="13">
        <f t="shared" si="281"/>
        <v>0</v>
      </c>
      <c r="AC1045" s="13"/>
      <c r="AD1045" s="13"/>
      <c r="AE1045" s="13"/>
      <c r="AF1045" s="13"/>
      <c r="AG1045" s="13"/>
      <c r="AH1045" s="13"/>
      <c r="AI1045" s="13"/>
      <c r="AJ1045" s="13"/>
      <c r="AK1045" s="13">
        <f t="shared" si="282"/>
        <v>0</v>
      </c>
      <c r="AL1045" s="13"/>
      <c r="AM1045" s="13">
        <f t="shared" si="283"/>
        <v>0</v>
      </c>
      <c r="AN1045" s="13"/>
      <c r="AO1045" s="13">
        <v>0</v>
      </c>
      <c r="AP1045" s="13">
        <f t="shared" si="284"/>
        <v>0</v>
      </c>
      <c r="AQ1045" s="13"/>
      <c r="AR1045" s="13">
        <f t="shared" si="285"/>
        <v>0</v>
      </c>
      <c r="AS1045" s="13"/>
      <c r="AT1045" s="13">
        <f t="shared" si="286"/>
        <v>0</v>
      </c>
      <c r="AU1045" s="13"/>
      <c r="AV1045" s="13">
        <f t="shared" si="287"/>
        <v>0</v>
      </c>
      <c r="AW1045" s="13"/>
      <c r="AX1045" s="13">
        <f t="shared" si="288"/>
        <v>0</v>
      </c>
      <c r="AY1045" s="13"/>
      <c r="AZ1045" s="13">
        <f t="shared" si="289"/>
        <v>0</v>
      </c>
      <c r="BA1045" s="13"/>
      <c r="BB1045" s="13">
        <f t="shared" si="290"/>
        <v>0</v>
      </c>
      <c r="BC1045" s="13"/>
      <c r="BD1045" s="13">
        <f t="shared" si="291"/>
        <v>0</v>
      </c>
      <c r="BE1045" s="13"/>
      <c r="BF1045" s="13">
        <f t="shared" si="292"/>
        <v>0</v>
      </c>
      <c r="BG1045" s="13"/>
      <c r="BH1045" s="13">
        <f t="shared" si="293"/>
        <v>338348.59798169689</v>
      </c>
      <c r="BI1045" s="13">
        <f t="shared" si="294"/>
        <v>338300</v>
      </c>
      <c r="BJ1045" s="13">
        <v>333300</v>
      </c>
    </row>
    <row r="1046" spans="1:62" x14ac:dyDescent="0.25">
      <c r="A1046" t="s">
        <v>1556</v>
      </c>
      <c r="B1046" s="13">
        <v>406</v>
      </c>
      <c r="C1046">
        <v>504301</v>
      </c>
      <c r="D1046">
        <v>1</v>
      </c>
      <c r="E1046">
        <v>0</v>
      </c>
      <c r="F1046">
        <v>0</v>
      </c>
      <c r="G1046">
        <v>0</v>
      </c>
      <c r="H1046">
        <v>0</v>
      </c>
      <c r="I1046" t="s">
        <v>41</v>
      </c>
      <c r="J1046">
        <v>571164</v>
      </c>
      <c r="K1046" t="s">
        <v>325</v>
      </c>
      <c r="L1046">
        <v>571164</v>
      </c>
      <c r="M1046" t="s">
        <v>325</v>
      </c>
      <c r="N1046">
        <v>571164</v>
      </c>
      <c r="O1046" t="s">
        <v>325</v>
      </c>
      <c r="P1046">
        <v>571164</v>
      </c>
      <c r="Q1046" t="s">
        <v>325</v>
      </c>
      <c r="R1046" s="13">
        <v>95102.050691382494</v>
      </c>
      <c r="S1046" s="13"/>
      <c r="T1046" s="13"/>
      <c r="U1046" s="13"/>
      <c r="V1046" s="13">
        <f t="shared" si="278"/>
        <v>0</v>
      </c>
      <c r="W1046" s="13"/>
      <c r="X1046" s="13">
        <f t="shared" si="279"/>
        <v>0</v>
      </c>
      <c r="Y1046" s="13"/>
      <c r="Z1046" s="13">
        <f t="shared" si="280"/>
        <v>0</v>
      </c>
      <c r="AA1046" s="13"/>
      <c r="AB1046" s="13">
        <f t="shared" si="281"/>
        <v>0</v>
      </c>
      <c r="AC1046" s="13"/>
      <c r="AD1046" s="13"/>
      <c r="AE1046" s="13"/>
      <c r="AF1046" s="13"/>
      <c r="AG1046" s="13"/>
      <c r="AH1046" s="13"/>
      <c r="AI1046" s="13"/>
      <c r="AJ1046" s="13"/>
      <c r="AK1046" s="13">
        <f t="shared" si="282"/>
        <v>0</v>
      </c>
      <c r="AL1046" s="13"/>
      <c r="AM1046" s="13">
        <f t="shared" si="283"/>
        <v>0</v>
      </c>
      <c r="AN1046" s="13"/>
      <c r="AO1046" s="13">
        <v>0</v>
      </c>
      <c r="AP1046" s="13">
        <f t="shared" si="284"/>
        <v>0</v>
      </c>
      <c r="AQ1046" s="13"/>
      <c r="AR1046" s="13">
        <f t="shared" si="285"/>
        <v>0</v>
      </c>
      <c r="AS1046" s="13"/>
      <c r="AT1046" s="13">
        <f t="shared" si="286"/>
        <v>0</v>
      </c>
      <c r="AU1046" s="13"/>
      <c r="AV1046" s="13">
        <f t="shared" si="287"/>
        <v>0</v>
      </c>
      <c r="AW1046" s="13"/>
      <c r="AX1046" s="13">
        <f t="shared" si="288"/>
        <v>0</v>
      </c>
      <c r="AY1046" s="13"/>
      <c r="AZ1046" s="13">
        <f t="shared" si="289"/>
        <v>0</v>
      </c>
      <c r="BA1046" s="13"/>
      <c r="BB1046" s="13">
        <f t="shared" si="290"/>
        <v>0</v>
      </c>
      <c r="BC1046" s="13"/>
      <c r="BD1046" s="13">
        <f t="shared" si="291"/>
        <v>0</v>
      </c>
      <c r="BE1046" s="13"/>
      <c r="BF1046" s="13">
        <f t="shared" si="292"/>
        <v>0</v>
      </c>
      <c r="BG1046" s="13"/>
      <c r="BH1046" s="13">
        <f t="shared" si="293"/>
        <v>95102.050691382494</v>
      </c>
      <c r="BI1046" s="13">
        <f t="shared" si="294"/>
        <v>95100</v>
      </c>
      <c r="BJ1046" s="13">
        <v>94500</v>
      </c>
    </row>
    <row r="1047" spans="1:62" x14ac:dyDescent="0.25">
      <c r="A1047" t="s">
        <v>1557</v>
      </c>
      <c r="B1047" s="13">
        <v>322</v>
      </c>
      <c r="C1047">
        <v>551040</v>
      </c>
      <c r="D1047">
        <v>1</v>
      </c>
      <c r="E1047">
        <v>0</v>
      </c>
      <c r="F1047">
        <v>0</v>
      </c>
      <c r="G1047">
        <v>0</v>
      </c>
      <c r="H1047">
        <v>0</v>
      </c>
      <c r="I1047" t="s">
        <v>23</v>
      </c>
      <c r="J1047">
        <v>550957</v>
      </c>
      <c r="K1047" t="s">
        <v>1178</v>
      </c>
      <c r="L1047">
        <v>551970</v>
      </c>
      <c r="M1047" t="s">
        <v>1085</v>
      </c>
      <c r="N1047">
        <v>551970</v>
      </c>
      <c r="O1047" t="s">
        <v>1085</v>
      </c>
      <c r="P1047">
        <v>550787</v>
      </c>
      <c r="Q1047" t="s">
        <v>181</v>
      </c>
      <c r="R1047" s="13">
        <v>75606.564099455296</v>
      </c>
      <c r="S1047" s="13"/>
      <c r="T1047" s="13"/>
      <c r="U1047" s="13"/>
      <c r="V1047" s="13">
        <f t="shared" si="278"/>
        <v>0</v>
      </c>
      <c r="W1047" s="13"/>
      <c r="X1047" s="13">
        <f t="shared" si="279"/>
        <v>0</v>
      </c>
      <c r="Y1047" s="13"/>
      <c r="Z1047" s="13">
        <f t="shared" si="280"/>
        <v>0</v>
      </c>
      <c r="AA1047" s="13"/>
      <c r="AB1047" s="13">
        <f t="shared" si="281"/>
        <v>0</v>
      </c>
      <c r="AC1047" s="13"/>
      <c r="AD1047" s="13"/>
      <c r="AE1047" s="13"/>
      <c r="AF1047" s="13"/>
      <c r="AG1047" s="13"/>
      <c r="AH1047" s="13"/>
      <c r="AI1047" s="13"/>
      <c r="AJ1047" s="13"/>
      <c r="AK1047" s="13">
        <f t="shared" si="282"/>
        <v>0</v>
      </c>
      <c r="AL1047" s="13"/>
      <c r="AM1047" s="13">
        <f t="shared" si="283"/>
        <v>0</v>
      </c>
      <c r="AN1047" s="13"/>
      <c r="AO1047" s="13">
        <v>0</v>
      </c>
      <c r="AP1047" s="13">
        <f t="shared" si="284"/>
        <v>0</v>
      </c>
      <c r="AQ1047" s="13"/>
      <c r="AR1047" s="13">
        <f t="shared" si="285"/>
        <v>0</v>
      </c>
      <c r="AS1047" s="13"/>
      <c r="AT1047" s="13">
        <f t="shared" si="286"/>
        <v>0</v>
      </c>
      <c r="AU1047" s="13"/>
      <c r="AV1047" s="13">
        <f t="shared" si="287"/>
        <v>0</v>
      </c>
      <c r="AW1047" s="13"/>
      <c r="AX1047" s="13">
        <f t="shared" si="288"/>
        <v>0</v>
      </c>
      <c r="AY1047" s="13"/>
      <c r="AZ1047" s="13">
        <f t="shared" si="289"/>
        <v>0</v>
      </c>
      <c r="BA1047" s="13"/>
      <c r="BB1047" s="13">
        <f t="shared" si="290"/>
        <v>0</v>
      </c>
      <c r="BC1047" s="13"/>
      <c r="BD1047" s="13">
        <f t="shared" si="291"/>
        <v>0</v>
      </c>
      <c r="BE1047" s="13"/>
      <c r="BF1047" s="13">
        <f t="shared" si="292"/>
        <v>0</v>
      </c>
      <c r="BG1047" s="13"/>
      <c r="BH1047" s="13">
        <f t="shared" si="293"/>
        <v>75606.564099455296</v>
      </c>
      <c r="BI1047" s="13">
        <f t="shared" si="294"/>
        <v>75600</v>
      </c>
      <c r="BJ1047" s="13">
        <v>75200</v>
      </c>
    </row>
    <row r="1048" spans="1:62" x14ac:dyDescent="0.25">
      <c r="A1048" t="s">
        <v>1558</v>
      </c>
      <c r="B1048" s="13">
        <v>470</v>
      </c>
      <c r="C1048">
        <v>532282</v>
      </c>
      <c r="D1048">
        <v>1</v>
      </c>
      <c r="E1048">
        <v>0</v>
      </c>
      <c r="F1048">
        <v>0</v>
      </c>
      <c r="G1048">
        <v>0</v>
      </c>
      <c r="H1048">
        <v>0</v>
      </c>
      <c r="I1048" t="s">
        <v>26</v>
      </c>
      <c r="J1048">
        <v>532118</v>
      </c>
      <c r="K1048" t="s">
        <v>459</v>
      </c>
      <c r="L1048">
        <v>532053</v>
      </c>
      <c r="M1048" t="s">
        <v>257</v>
      </c>
      <c r="N1048">
        <v>532053</v>
      </c>
      <c r="O1048" t="s">
        <v>257</v>
      </c>
      <c r="P1048">
        <v>532053</v>
      </c>
      <c r="Q1048" t="s">
        <v>257</v>
      </c>
      <c r="R1048" s="13">
        <v>109911.13489225488</v>
      </c>
      <c r="S1048" s="13"/>
      <c r="T1048" s="13"/>
      <c r="U1048" s="13"/>
      <c r="V1048" s="13">
        <f t="shared" si="278"/>
        <v>0</v>
      </c>
      <c r="W1048" s="13"/>
      <c r="X1048" s="13">
        <f t="shared" si="279"/>
        <v>0</v>
      </c>
      <c r="Y1048" s="13"/>
      <c r="Z1048" s="13">
        <f t="shared" si="280"/>
        <v>0</v>
      </c>
      <c r="AA1048" s="13"/>
      <c r="AB1048" s="13">
        <f t="shared" si="281"/>
        <v>0</v>
      </c>
      <c r="AC1048" s="13"/>
      <c r="AD1048" s="13"/>
      <c r="AE1048" s="13"/>
      <c r="AF1048" s="13"/>
      <c r="AG1048" s="13"/>
      <c r="AH1048" s="13"/>
      <c r="AI1048" s="13"/>
      <c r="AJ1048" s="13"/>
      <c r="AK1048" s="13">
        <f t="shared" si="282"/>
        <v>0</v>
      </c>
      <c r="AL1048" s="13"/>
      <c r="AM1048" s="13">
        <f t="shared" si="283"/>
        <v>0</v>
      </c>
      <c r="AN1048" s="13"/>
      <c r="AO1048" s="13">
        <v>0</v>
      </c>
      <c r="AP1048" s="13">
        <f t="shared" si="284"/>
        <v>0</v>
      </c>
      <c r="AQ1048" s="13"/>
      <c r="AR1048" s="13">
        <f t="shared" si="285"/>
        <v>0</v>
      </c>
      <c r="AS1048" s="13"/>
      <c r="AT1048" s="13">
        <f t="shared" si="286"/>
        <v>0</v>
      </c>
      <c r="AU1048" s="13"/>
      <c r="AV1048" s="13">
        <f t="shared" si="287"/>
        <v>0</v>
      </c>
      <c r="AW1048" s="13"/>
      <c r="AX1048" s="13">
        <f t="shared" si="288"/>
        <v>0</v>
      </c>
      <c r="AY1048" s="13"/>
      <c r="AZ1048" s="13">
        <f t="shared" si="289"/>
        <v>0</v>
      </c>
      <c r="BA1048" s="13"/>
      <c r="BB1048" s="13">
        <f t="shared" si="290"/>
        <v>0</v>
      </c>
      <c r="BC1048" s="13"/>
      <c r="BD1048" s="13">
        <f t="shared" si="291"/>
        <v>0</v>
      </c>
      <c r="BE1048" s="13"/>
      <c r="BF1048" s="13">
        <f t="shared" si="292"/>
        <v>0</v>
      </c>
      <c r="BG1048" s="13"/>
      <c r="BH1048" s="13">
        <f t="shared" si="293"/>
        <v>109911.13489225488</v>
      </c>
      <c r="BI1048" s="13">
        <f t="shared" si="294"/>
        <v>109900</v>
      </c>
      <c r="BJ1048" s="13">
        <v>110600</v>
      </c>
    </row>
    <row r="1049" spans="1:62" x14ac:dyDescent="0.25">
      <c r="A1049" t="s">
        <v>1559</v>
      </c>
      <c r="B1049" s="13">
        <v>796</v>
      </c>
      <c r="C1049">
        <v>538191</v>
      </c>
      <c r="D1049">
        <v>1</v>
      </c>
      <c r="E1049">
        <v>0</v>
      </c>
      <c r="F1049">
        <v>0</v>
      </c>
      <c r="G1049">
        <v>0</v>
      </c>
      <c r="H1049">
        <v>0</v>
      </c>
      <c r="I1049" t="s">
        <v>26</v>
      </c>
      <c r="J1049">
        <v>538094</v>
      </c>
      <c r="K1049" t="s">
        <v>173</v>
      </c>
      <c r="L1049">
        <v>538094</v>
      </c>
      <c r="M1049" t="s">
        <v>173</v>
      </c>
      <c r="N1049">
        <v>538094</v>
      </c>
      <c r="O1049" t="s">
        <v>173</v>
      </c>
      <c r="P1049">
        <v>538094</v>
      </c>
      <c r="Q1049" t="s">
        <v>173</v>
      </c>
      <c r="R1049" s="13">
        <v>184839.79215062689</v>
      </c>
      <c r="S1049" s="13"/>
      <c r="T1049" s="13"/>
      <c r="U1049" s="13"/>
      <c r="V1049" s="13">
        <f t="shared" si="278"/>
        <v>0</v>
      </c>
      <c r="W1049" s="13"/>
      <c r="X1049" s="13">
        <f t="shared" si="279"/>
        <v>0</v>
      </c>
      <c r="Y1049" s="13"/>
      <c r="Z1049" s="13">
        <f t="shared" si="280"/>
        <v>0</v>
      </c>
      <c r="AA1049" s="13"/>
      <c r="AB1049" s="13">
        <f t="shared" si="281"/>
        <v>0</v>
      </c>
      <c r="AC1049" s="13"/>
      <c r="AD1049" s="13"/>
      <c r="AE1049" s="13"/>
      <c r="AF1049" s="13"/>
      <c r="AG1049" s="13"/>
      <c r="AH1049" s="13"/>
      <c r="AI1049" s="13"/>
      <c r="AJ1049" s="13"/>
      <c r="AK1049" s="13">
        <f t="shared" si="282"/>
        <v>0</v>
      </c>
      <c r="AL1049" s="13"/>
      <c r="AM1049" s="13">
        <f t="shared" si="283"/>
        <v>0</v>
      </c>
      <c r="AN1049" s="13"/>
      <c r="AO1049" s="13">
        <v>0</v>
      </c>
      <c r="AP1049" s="13">
        <f t="shared" si="284"/>
        <v>0</v>
      </c>
      <c r="AQ1049" s="13"/>
      <c r="AR1049" s="13">
        <f t="shared" si="285"/>
        <v>0</v>
      </c>
      <c r="AS1049" s="13"/>
      <c r="AT1049" s="13">
        <f t="shared" si="286"/>
        <v>0</v>
      </c>
      <c r="AU1049" s="13"/>
      <c r="AV1049" s="13">
        <f t="shared" si="287"/>
        <v>0</v>
      </c>
      <c r="AW1049" s="13"/>
      <c r="AX1049" s="13">
        <f t="shared" si="288"/>
        <v>0</v>
      </c>
      <c r="AY1049" s="13"/>
      <c r="AZ1049" s="13">
        <f t="shared" si="289"/>
        <v>0</v>
      </c>
      <c r="BA1049" s="13"/>
      <c r="BB1049" s="13">
        <f t="shared" si="290"/>
        <v>0</v>
      </c>
      <c r="BC1049" s="13"/>
      <c r="BD1049" s="13">
        <f t="shared" si="291"/>
        <v>0</v>
      </c>
      <c r="BE1049" s="13"/>
      <c r="BF1049" s="13">
        <f t="shared" si="292"/>
        <v>0</v>
      </c>
      <c r="BG1049" s="13"/>
      <c r="BH1049" s="13">
        <f t="shared" si="293"/>
        <v>184839.79215062689</v>
      </c>
      <c r="BI1049" s="13">
        <f t="shared" si="294"/>
        <v>184800</v>
      </c>
      <c r="BJ1049" s="13">
        <v>189000</v>
      </c>
    </row>
    <row r="1050" spans="1:62" x14ac:dyDescent="0.25">
      <c r="A1050" t="s">
        <v>1560</v>
      </c>
      <c r="B1050" s="13">
        <v>256</v>
      </c>
      <c r="C1050">
        <v>573337</v>
      </c>
      <c r="D1050">
        <v>1</v>
      </c>
      <c r="E1050">
        <v>0</v>
      </c>
      <c r="F1050">
        <v>0</v>
      </c>
      <c r="G1050">
        <v>0</v>
      </c>
      <c r="H1050">
        <v>0</v>
      </c>
      <c r="I1050" t="s">
        <v>33</v>
      </c>
      <c r="J1050">
        <v>572659</v>
      </c>
      <c r="K1050" t="s">
        <v>114</v>
      </c>
      <c r="L1050">
        <v>572659</v>
      </c>
      <c r="M1050" t="s">
        <v>114</v>
      </c>
      <c r="N1050">
        <v>572659</v>
      </c>
      <c r="O1050" t="s">
        <v>114</v>
      </c>
      <c r="P1050">
        <v>572659</v>
      </c>
      <c r="Q1050" t="s">
        <v>114</v>
      </c>
      <c r="R1050" s="13">
        <v>70488.701001315436</v>
      </c>
      <c r="S1050" s="13"/>
      <c r="T1050" s="13"/>
      <c r="U1050" s="13"/>
      <c r="V1050" s="13">
        <f t="shared" si="278"/>
        <v>0</v>
      </c>
      <c r="W1050" s="13"/>
      <c r="X1050" s="13">
        <f t="shared" si="279"/>
        <v>0</v>
      </c>
      <c r="Y1050" s="13"/>
      <c r="Z1050" s="13">
        <f t="shared" si="280"/>
        <v>0</v>
      </c>
      <c r="AA1050" s="13"/>
      <c r="AB1050" s="13">
        <f t="shared" si="281"/>
        <v>0</v>
      </c>
      <c r="AC1050" s="13"/>
      <c r="AD1050" s="13"/>
      <c r="AE1050" s="13"/>
      <c r="AF1050" s="13"/>
      <c r="AG1050" s="13"/>
      <c r="AH1050" s="13"/>
      <c r="AI1050" s="13"/>
      <c r="AJ1050" s="13"/>
      <c r="AK1050" s="13">
        <f t="shared" si="282"/>
        <v>0</v>
      </c>
      <c r="AL1050" s="13"/>
      <c r="AM1050" s="13">
        <f t="shared" si="283"/>
        <v>0</v>
      </c>
      <c r="AN1050" s="13"/>
      <c r="AO1050" s="13">
        <v>0</v>
      </c>
      <c r="AP1050" s="13">
        <f t="shared" si="284"/>
        <v>0</v>
      </c>
      <c r="AQ1050" s="13"/>
      <c r="AR1050" s="13">
        <f t="shared" si="285"/>
        <v>0</v>
      </c>
      <c r="AS1050" s="13"/>
      <c r="AT1050" s="13">
        <f t="shared" si="286"/>
        <v>0</v>
      </c>
      <c r="AU1050" s="13"/>
      <c r="AV1050" s="13">
        <f t="shared" si="287"/>
        <v>0</v>
      </c>
      <c r="AW1050" s="13"/>
      <c r="AX1050" s="13">
        <f t="shared" si="288"/>
        <v>0</v>
      </c>
      <c r="AY1050" s="13"/>
      <c r="AZ1050" s="13">
        <f t="shared" si="289"/>
        <v>0</v>
      </c>
      <c r="BA1050" s="13"/>
      <c r="BB1050" s="13">
        <f t="shared" si="290"/>
        <v>0</v>
      </c>
      <c r="BC1050" s="13"/>
      <c r="BD1050" s="13">
        <f t="shared" si="291"/>
        <v>0</v>
      </c>
      <c r="BE1050" s="13"/>
      <c r="BF1050" s="13">
        <f t="shared" si="292"/>
        <v>0</v>
      </c>
      <c r="BG1050" s="13"/>
      <c r="BH1050" s="13">
        <f t="shared" si="293"/>
        <v>70488.701001315436</v>
      </c>
      <c r="BI1050" s="13">
        <f t="shared" si="294"/>
        <v>70500</v>
      </c>
      <c r="BJ1050" s="13">
        <v>70800</v>
      </c>
    </row>
    <row r="1051" spans="1:62" x14ac:dyDescent="0.25">
      <c r="A1051" t="s">
        <v>1561</v>
      </c>
      <c r="B1051" s="13">
        <v>489</v>
      </c>
      <c r="C1051">
        <v>589489</v>
      </c>
      <c r="D1051">
        <v>1</v>
      </c>
      <c r="E1051">
        <v>0</v>
      </c>
      <c r="F1051">
        <v>0</v>
      </c>
      <c r="G1051">
        <v>0</v>
      </c>
      <c r="H1051">
        <v>0</v>
      </c>
      <c r="I1051" t="s">
        <v>61</v>
      </c>
      <c r="J1051">
        <v>589764</v>
      </c>
      <c r="K1051" t="s">
        <v>1333</v>
      </c>
      <c r="L1051">
        <v>589756</v>
      </c>
      <c r="M1051" t="s">
        <v>1334</v>
      </c>
      <c r="N1051">
        <v>589756</v>
      </c>
      <c r="O1051" t="s">
        <v>1334</v>
      </c>
      <c r="P1051">
        <v>589250</v>
      </c>
      <c r="Q1051" t="s">
        <v>60</v>
      </c>
      <c r="R1051" s="13">
        <v>114300.6610712448</v>
      </c>
      <c r="S1051" s="13"/>
      <c r="T1051" s="13"/>
      <c r="U1051" s="13"/>
      <c r="V1051" s="13">
        <f t="shared" si="278"/>
        <v>0</v>
      </c>
      <c r="W1051" s="13"/>
      <c r="X1051" s="13">
        <f t="shared" si="279"/>
        <v>0</v>
      </c>
      <c r="Y1051" s="13"/>
      <c r="Z1051" s="13">
        <f t="shared" si="280"/>
        <v>0</v>
      </c>
      <c r="AA1051" s="13"/>
      <c r="AB1051" s="13">
        <f t="shared" si="281"/>
        <v>0</v>
      </c>
      <c r="AC1051" s="13"/>
      <c r="AD1051" s="13"/>
      <c r="AE1051" s="13"/>
      <c r="AF1051" s="13"/>
      <c r="AG1051" s="13"/>
      <c r="AH1051" s="13"/>
      <c r="AI1051" s="13"/>
      <c r="AJ1051" s="13"/>
      <c r="AK1051" s="13">
        <f t="shared" si="282"/>
        <v>0</v>
      </c>
      <c r="AL1051" s="13"/>
      <c r="AM1051" s="13">
        <f t="shared" si="283"/>
        <v>0</v>
      </c>
      <c r="AN1051" s="13"/>
      <c r="AO1051" s="13">
        <v>0</v>
      </c>
      <c r="AP1051" s="13">
        <f t="shared" si="284"/>
        <v>0</v>
      </c>
      <c r="AQ1051" s="13"/>
      <c r="AR1051" s="13">
        <f t="shared" si="285"/>
        <v>0</v>
      </c>
      <c r="AS1051" s="13"/>
      <c r="AT1051" s="13">
        <f t="shared" si="286"/>
        <v>0</v>
      </c>
      <c r="AU1051" s="13"/>
      <c r="AV1051" s="13">
        <f t="shared" si="287"/>
        <v>0</v>
      </c>
      <c r="AW1051" s="13"/>
      <c r="AX1051" s="13">
        <f t="shared" si="288"/>
        <v>0</v>
      </c>
      <c r="AY1051" s="13"/>
      <c r="AZ1051" s="13">
        <f t="shared" si="289"/>
        <v>0</v>
      </c>
      <c r="BA1051" s="13"/>
      <c r="BB1051" s="13">
        <f t="shared" si="290"/>
        <v>0</v>
      </c>
      <c r="BC1051" s="13"/>
      <c r="BD1051" s="13">
        <f t="shared" si="291"/>
        <v>0</v>
      </c>
      <c r="BE1051" s="13"/>
      <c r="BF1051" s="13">
        <f t="shared" si="292"/>
        <v>0</v>
      </c>
      <c r="BG1051" s="13"/>
      <c r="BH1051" s="13">
        <f t="shared" si="293"/>
        <v>114300.6610712448</v>
      </c>
      <c r="BI1051" s="13">
        <f t="shared" si="294"/>
        <v>114300</v>
      </c>
      <c r="BJ1051" s="13">
        <v>114000</v>
      </c>
    </row>
    <row r="1052" spans="1:62" x14ac:dyDescent="0.25">
      <c r="A1052" s="4" t="s">
        <v>356</v>
      </c>
      <c r="B1052" s="13">
        <v>1523</v>
      </c>
      <c r="C1052">
        <v>513229</v>
      </c>
      <c r="D1052">
        <v>1</v>
      </c>
      <c r="E1052">
        <v>1</v>
      </c>
      <c r="F1052">
        <v>1</v>
      </c>
      <c r="G1052">
        <v>0</v>
      </c>
      <c r="H1052">
        <v>0</v>
      </c>
      <c r="I1052" t="s">
        <v>61</v>
      </c>
      <c r="J1052">
        <v>513229</v>
      </c>
      <c r="K1052" t="s">
        <v>356</v>
      </c>
      <c r="L1052">
        <v>513229</v>
      </c>
      <c r="M1052" t="s">
        <v>356</v>
      </c>
      <c r="N1052">
        <v>511382</v>
      </c>
      <c r="O1052" t="s">
        <v>272</v>
      </c>
      <c r="P1052">
        <v>511382</v>
      </c>
      <c r="Q1052" t="s">
        <v>272</v>
      </c>
      <c r="R1052" s="13">
        <v>349593.46981455316</v>
      </c>
      <c r="S1052" s="13">
        <v>3215</v>
      </c>
      <c r="T1052" s="13">
        <v>171804.05149210617</v>
      </c>
      <c r="U1052" s="13"/>
      <c r="V1052" s="13">
        <f t="shared" si="278"/>
        <v>0</v>
      </c>
      <c r="W1052" s="13">
        <v>21</v>
      </c>
      <c r="X1052" s="13">
        <f t="shared" si="279"/>
        <v>62244</v>
      </c>
      <c r="Y1052" s="13">
        <v>64</v>
      </c>
      <c r="Z1052" s="13">
        <f t="shared" si="280"/>
        <v>63232</v>
      </c>
      <c r="AA1052" s="13">
        <v>8</v>
      </c>
      <c r="AB1052" s="13">
        <f t="shared" si="281"/>
        <v>1976</v>
      </c>
      <c r="AC1052" s="13">
        <v>4371</v>
      </c>
      <c r="AD1052" s="13">
        <v>930152.35215871315</v>
      </c>
      <c r="AE1052" s="13"/>
      <c r="AF1052" s="13"/>
      <c r="AG1052" s="13"/>
      <c r="AH1052" s="13"/>
      <c r="AI1052" s="13"/>
      <c r="AJ1052" s="13"/>
      <c r="AK1052" s="13">
        <f t="shared" si="282"/>
        <v>0</v>
      </c>
      <c r="AL1052" s="13"/>
      <c r="AM1052" s="13">
        <f t="shared" si="283"/>
        <v>0</v>
      </c>
      <c r="AN1052" s="13"/>
      <c r="AO1052" s="13">
        <v>46</v>
      </c>
      <c r="AP1052" s="13">
        <f t="shared" si="284"/>
        <v>1403000</v>
      </c>
      <c r="AQ1052" s="13"/>
      <c r="AR1052" s="13">
        <f t="shared" si="285"/>
        <v>0</v>
      </c>
      <c r="AS1052" s="13"/>
      <c r="AT1052" s="13">
        <f t="shared" si="286"/>
        <v>0</v>
      </c>
      <c r="AU1052" s="13"/>
      <c r="AV1052" s="13">
        <f t="shared" si="287"/>
        <v>0</v>
      </c>
      <c r="AW1052" s="13"/>
      <c r="AX1052" s="13">
        <f t="shared" si="288"/>
        <v>0</v>
      </c>
      <c r="AY1052" s="13"/>
      <c r="AZ1052" s="13">
        <f t="shared" si="289"/>
        <v>0</v>
      </c>
      <c r="BA1052" s="13"/>
      <c r="BB1052" s="13">
        <f t="shared" si="290"/>
        <v>0</v>
      </c>
      <c r="BC1052" s="13"/>
      <c r="BD1052" s="13">
        <f t="shared" si="291"/>
        <v>0</v>
      </c>
      <c r="BE1052" s="13"/>
      <c r="BF1052" s="13">
        <f t="shared" si="292"/>
        <v>0</v>
      </c>
      <c r="BG1052" s="13"/>
      <c r="BH1052" s="13">
        <f t="shared" si="293"/>
        <v>2982001.8734653722</v>
      </c>
      <c r="BI1052" s="13">
        <f t="shared" si="294"/>
        <v>2982000</v>
      </c>
      <c r="BJ1052" s="13">
        <v>2952300</v>
      </c>
    </row>
    <row r="1053" spans="1:62" x14ac:dyDescent="0.25">
      <c r="A1053" t="s">
        <v>1562</v>
      </c>
      <c r="B1053" s="13">
        <v>432</v>
      </c>
      <c r="C1053">
        <v>588431</v>
      </c>
      <c r="D1053">
        <v>1</v>
      </c>
      <c r="E1053">
        <v>0</v>
      </c>
      <c r="F1053">
        <v>0</v>
      </c>
      <c r="G1053">
        <v>0</v>
      </c>
      <c r="H1053">
        <v>0</v>
      </c>
      <c r="I1053" t="s">
        <v>90</v>
      </c>
      <c r="J1053">
        <v>588768</v>
      </c>
      <c r="K1053" t="s">
        <v>1563</v>
      </c>
      <c r="L1053">
        <v>588768</v>
      </c>
      <c r="M1053" t="s">
        <v>1563</v>
      </c>
      <c r="N1053">
        <v>588768</v>
      </c>
      <c r="O1053" t="s">
        <v>1563</v>
      </c>
      <c r="P1053">
        <v>588296</v>
      </c>
      <c r="Q1053" t="s">
        <v>164</v>
      </c>
      <c r="R1053" s="13">
        <v>101122.67508416688</v>
      </c>
      <c r="S1053" s="13"/>
      <c r="T1053" s="13"/>
      <c r="U1053" s="13"/>
      <c r="V1053" s="13">
        <f t="shared" si="278"/>
        <v>0</v>
      </c>
      <c r="W1053" s="13"/>
      <c r="X1053" s="13">
        <f t="shared" si="279"/>
        <v>0</v>
      </c>
      <c r="Y1053" s="13"/>
      <c r="Z1053" s="13">
        <f t="shared" si="280"/>
        <v>0</v>
      </c>
      <c r="AA1053" s="13"/>
      <c r="AB1053" s="13">
        <f t="shared" si="281"/>
        <v>0</v>
      </c>
      <c r="AC1053" s="13"/>
      <c r="AD1053" s="13"/>
      <c r="AE1053" s="13"/>
      <c r="AF1053" s="13"/>
      <c r="AG1053" s="13"/>
      <c r="AH1053" s="13"/>
      <c r="AI1053" s="13"/>
      <c r="AJ1053" s="13"/>
      <c r="AK1053" s="13">
        <f t="shared" si="282"/>
        <v>0</v>
      </c>
      <c r="AL1053" s="13"/>
      <c r="AM1053" s="13">
        <f t="shared" si="283"/>
        <v>0</v>
      </c>
      <c r="AN1053" s="13"/>
      <c r="AO1053" s="13">
        <v>0</v>
      </c>
      <c r="AP1053" s="13">
        <f t="shared" si="284"/>
        <v>0</v>
      </c>
      <c r="AQ1053" s="13"/>
      <c r="AR1053" s="13">
        <f t="shared" si="285"/>
        <v>0</v>
      </c>
      <c r="AS1053" s="13"/>
      <c r="AT1053" s="13">
        <f t="shared" si="286"/>
        <v>0</v>
      </c>
      <c r="AU1053" s="13"/>
      <c r="AV1053" s="13">
        <f t="shared" si="287"/>
        <v>0</v>
      </c>
      <c r="AW1053" s="13"/>
      <c r="AX1053" s="13">
        <f t="shared" si="288"/>
        <v>0</v>
      </c>
      <c r="AY1053" s="13"/>
      <c r="AZ1053" s="13">
        <f t="shared" si="289"/>
        <v>0</v>
      </c>
      <c r="BA1053" s="13"/>
      <c r="BB1053" s="13">
        <f t="shared" si="290"/>
        <v>0</v>
      </c>
      <c r="BC1053" s="13"/>
      <c r="BD1053" s="13">
        <f t="shared" si="291"/>
        <v>0</v>
      </c>
      <c r="BE1053" s="13"/>
      <c r="BF1053" s="13">
        <f t="shared" si="292"/>
        <v>0</v>
      </c>
      <c r="BG1053" s="13"/>
      <c r="BH1053" s="13">
        <f t="shared" si="293"/>
        <v>101122.67508416688</v>
      </c>
      <c r="BI1053" s="13">
        <f t="shared" si="294"/>
        <v>101100</v>
      </c>
      <c r="BJ1053" s="13">
        <v>100800</v>
      </c>
    </row>
    <row r="1054" spans="1:62" x14ac:dyDescent="0.25">
      <c r="A1054" t="s">
        <v>1562</v>
      </c>
      <c r="B1054" s="13">
        <v>482</v>
      </c>
      <c r="C1054">
        <v>534773</v>
      </c>
      <c r="D1054">
        <v>1</v>
      </c>
      <c r="E1054">
        <v>0</v>
      </c>
      <c r="F1054">
        <v>0</v>
      </c>
      <c r="G1054">
        <v>0</v>
      </c>
      <c r="H1054">
        <v>0</v>
      </c>
      <c r="I1054" t="s">
        <v>26</v>
      </c>
      <c r="J1054">
        <v>534951</v>
      </c>
      <c r="K1054" t="s">
        <v>1369</v>
      </c>
      <c r="L1054">
        <v>534951</v>
      </c>
      <c r="M1054" t="s">
        <v>1369</v>
      </c>
      <c r="N1054">
        <v>534951</v>
      </c>
      <c r="O1054" t="s">
        <v>1369</v>
      </c>
      <c r="P1054">
        <v>534951</v>
      </c>
      <c r="Q1054" t="s">
        <v>1369</v>
      </c>
      <c r="R1054" s="13">
        <v>112683.82518196524</v>
      </c>
      <c r="S1054" s="13"/>
      <c r="T1054" s="13"/>
      <c r="U1054" s="13"/>
      <c r="V1054" s="13">
        <f t="shared" si="278"/>
        <v>0</v>
      </c>
      <c r="W1054" s="13"/>
      <c r="X1054" s="13">
        <f t="shared" si="279"/>
        <v>0</v>
      </c>
      <c r="Y1054" s="13"/>
      <c r="Z1054" s="13">
        <f t="shared" si="280"/>
        <v>0</v>
      </c>
      <c r="AA1054" s="13"/>
      <c r="AB1054" s="13">
        <f t="shared" si="281"/>
        <v>0</v>
      </c>
      <c r="AC1054" s="13"/>
      <c r="AD1054" s="13"/>
      <c r="AE1054" s="13"/>
      <c r="AF1054" s="13"/>
      <c r="AG1054" s="13"/>
      <c r="AH1054" s="13"/>
      <c r="AI1054" s="13"/>
      <c r="AJ1054" s="13"/>
      <c r="AK1054" s="13">
        <f t="shared" si="282"/>
        <v>0</v>
      </c>
      <c r="AL1054" s="13"/>
      <c r="AM1054" s="13">
        <f t="shared" si="283"/>
        <v>0</v>
      </c>
      <c r="AN1054" s="13"/>
      <c r="AO1054" s="13">
        <v>0</v>
      </c>
      <c r="AP1054" s="13">
        <f t="shared" si="284"/>
        <v>0</v>
      </c>
      <c r="AQ1054" s="13"/>
      <c r="AR1054" s="13">
        <f t="shared" si="285"/>
        <v>0</v>
      </c>
      <c r="AS1054" s="13"/>
      <c r="AT1054" s="13">
        <f t="shared" si="286"/>
        <v>0</v>
      </c>
      <c r="AU1054" s="13"/>
      <c r="AV1054" s="13">
        <f t="shared" si="287"/>
        <v>0</v>
      </c>
      <c r="AW1054" s="13"/>
      <c r="AX1054" s="13">
        <f t="shared" si="288"/>
        <v>0</v>
      </c>
      <c r="AY1054" s="13"/>
      <c r="AZ1054" s="13">
        <f t="shared" si="289"/>
        <v>0</v>
      </c>
      <c r="BA1054" s="13"/>
      <c r="BB1054" s="13">
        <f t="shared" si="290"/>
        <v>0</v>
      </c>
      <c r="BC1054" s="13"/>
      <c r="BD1054" s="13">
        <f t="shared" si="291"/>
        <v>0</v>
      </c>
      <c r="BE1054" s="13"/>
      <c r="BF1054" s="13">
        <f t="shared" si="292"/>
        <v>0</v>
      </c>
      <c r="BG1054" s="13"/>
      <c r="BH1054" s="13">
        <f t="shared" si="293"/>
        <v>112683.82518196524</v>
      </c>
      <c r="BI1054" s="13">
        <f t="shared" si="294"/>
        <v>112700</v>
      </c>
      <c r="BJ1054" s="13">
        <v>115900</v>
      </c>
    </row>
    <row r="1055" spans="1:62" x14ac:dyDescent="0.25">
      <c r="A1055" t="s">
        <v>1562</v>
      </c>
      <c r="B1055" s="13">
        <v>344</v>
      </c>
      <c r="C1055">
        <v>532291</v>
      </c>
      <c r="D1055">
        <v>1</v>
      </c>
      <c r="E1055">
        <v>0</v>
      </c>
      <c r="F1055">
        <v>0</v>
      </c>
      <c r="G1055">
        <v>0</v>
      </c>
      <c r="H1055">
        <v>0</v>
      </c>
      <c r="I1055" t="s">
        <v>26</v>
      </c>
      <c r="J1055">
        <v>533114</v>
      </c>
      <c r="K1055" t="s">
        <v>318</v>
      </c>
      <c r="L1055">
        <v>533114</v>
      </c>
      <c r="M1055" t="s">
        <v>318</v>
      </c>
      <c r="N1055">
        <v>532819</v>
      </c>
      <c r="O1055" t="s">
        <v>319</v>
      </c>
      <c r="P1055">
        <v>532819</v>
      </c>
      <c r="Q1055" t="s">
        <v>319</v>
      </c>
      <c r="R1055" s="13">
        <v>80719.329380036361</v>
      </c>
      <c r="S1055" s="13"/>
      <c r="T1055" s="13"/>
      <c r="U1055" s="13"/>
      <c r="V1055" s="13">
        <f t="shared" si="278"/>
        <v>0</v>
      </c>
      <c r="W1055" s="13"/>
      <c r="X1055" s="13">
        <f t="shared" si="279"/>
        <v>0</v>
      </c>
      <c r="Y1055" s="13"/>
      <c r="Z1055" s="13">
        <f t="shared" si="280"/>
        <v>0</v>
      </c>
      <c r="AA1055" s="13"/>
      <c r="AB1055" s="13">
        <f t="shared" si="281"/>
        <v>0</v>
      </c>
      <c r="AC1055" s="13"/>
      <c r="AD1055" s="13"/>
      <c r="AE1055" s="13"/>
      <c r="AF1055" s="13"/>
      <c r="AG1055" s="13"/>
      <c r="AH1055" s="13"/>
      <c r="AI1055" s="13"/>
      <c r="AJ1055" s="13"/>
      <c r="AK1055" s="13">
        <f t="shared" si="282"/>
        <v>0</v>
      </c>
      <c r="AL1055" s="13"/>
      <c r="AM1055" s="13">
        <f t="shared" si="283"/>
        <v>0</v>
      </c>
      <c r="AN1055" s="13"/>
      <c r="AO1055" s="13">
        <v>0</v>
      </c>
      <c r="AP1055" s="13">
        <f t="shared" si="284"/>
        <v>0</v>
      </c>
      <c r="AQ1055" s="13"/>
      <c r="AR1055" s="13">
        <f t="shared" si="285"/>
        <v>0</v>
      </c>
      <c r="AS1055" s="13"/>
      <c r="AT1055" s="13">
        <f t="shared" si="286"/>
        <v>0</v>
      </c>
      <c r="AU1055" s="13"/>
      <c r="AV1055" s="13">
        <f t="shared" si="287"/>
        <v>0</v>
      </c>
      <c r="AW1055" s="13"/>
      <c r="AX1055" s="13">
        <f t="shared" si="288"/>
        <v>0</v>
      </c>
      <c r="AY1055" s="13"/>
      <c r="AZ1055" s="13">
        <f t="shared" si="289"/>
        <v>0</v>
      </c>
      <c r="BA1055" s="13"/>
      <c r="BB1055" s="13">
        <f t="shared" si="290"/>
        <v>0</v>
      </c>
      <c r="BC1055" s="13"/>
      <c r="BD1055" s="13">
        <f t="shared" si="291"/>
        <v>0</v>
      </c>
      <c r="BE1055" s="13"/>
      <c r="BF1055" s="13">
        <f t="shared" si="292"/>
        <v>0</v>
      </c>
      <c r="BG1055" s="13"/>
      <c r="BH1055" s="13">
        <f t="shared" si="293"/>
        <v>80719.329380036361</v>
      </c>
      <c r="BI1055" s="13">
        <f t="shared" si="294"/>
        <v>80700</v>
      </c>
      <c r="BJ1055" s="13">
        <v>75900</v>
      </c>
    </row>
    <row r="1056" spans="1:62" x14ac:dyDescent="0.25">
      <c r="A1056" s="3" t="s">
        <v>579</v>
      </c>
      <c r="B1056" s="13">
        <v>1047</v>
      </c>
      <c r="C1056">
        <v>534781</v>
      </c>
      <c r="D1056">
        <v>1</v>
      </c>
      <c r="E1056">
        <v>1</v>
      </c>
      <c r="F1056">
        <v>0</v>
      </c>
      <c r="G1056">
        <v>0</v>
      </c>
      <c r="H1056">
        <v>0</v>
      </c>
      <c r="I1056" t="s">
        <v>26</v>
      </c>
      <c r="J1056">
        <v>534781</v>
      </c>
      <c r="K1056" t="s">
        <v>579</v>
      </c>
      <c r="L1056">
        <v>535320</v>
      </c>
      <c r="M1056" t="s">
        <v>580</v>
      </c>
      <c r="N1056">
        <v>538094</v>
      </c>
      <c r="O1056" t="s">
        <v>173</v>
      </c>
      <c r="P1056">
        <v>538094</v>
      </c>
      <c r="Q1056" t="s">
        <v>173</v>
      </c>
      <c r="R1056" s="13">
        <v>242046.3990627811</v>
      </c>
      <c r="S1056" s="13">
        <v>2447</v>
      </c>
      <c r="T1056" s="13">
        <v>130867.2403642135</v>
      </c>
      <c r="U1056" s="13"/>
      <c r="V1056" s="13">
        <f t="shared" si="278"/>
        <v>0</v>
      </c>
      <c r="W1056" s="13">
        <v>6</v>
      </c>
      <c r="X1056" s="13">
        <f t="shared" si="279"/>
        <v>17784</v>
      </c>
      <c r="Y1056" s="13">
        <v>11</v>
      </c>
      <c r="Z1056" s="13">
        <f t="shared" si="280"/>
        <v>10868</v>
      </c>
      <c r="AA1056" s="13">
        <v>4</v>
      </c>
      <c r="AB1056" s="13">
        <f t="shared" si="281"/>
        <v>988</v>
      </c>
      <c r="AC1056" s="13"/>
      <c r="AD1056" s="13"/>
      <c r="AE1056" s="13"/>
      <c r="AF1056" s="13"/>
      <c r="AG1056" s="13"/>
      <c r="AH1056" s="13"/>
      <c r="AI1056" s="13"/>
      <c r="AJ1056" s="13"/>
      <c r="AK1056" s="13">
        <f t="shared" si="282"/>
        <v>0</v>
      </c>
      <c r="AL1056" s="13"/>
      <c r="AM1056" s="13">
        <f t="shared" si="283"/>
        <v>0</v>
      </c>
      <c r="AN1056" s="13"/>
      <c r="AO1056" s="13">
        <v>0</v>
      </c>
      <c r="AP1056" s="13">
        <f t="shared" si="284"/>
        <v>0</v>
      </c>
      <c r="AQ1056" s="13"/>
      <c r="AR1056" s="13">
        <f t="shared" si="285"/>
        <v>0</v>
      </c>
      <c r="AS1056" s="13"/>
      <c r="AT1056" s="13">
        <f t="shared" si="286"/>
        <v>0</v>
      </c>
      <c r="AU1056" s="13"/>
      <c r="AV1056" s="13">
        <f t="shared" si="287"/>
        <v>0</v>
      </c>
      <c r="AW1056" s="13"/>
      <c r="AX1056" s="13">
        <f t="shared" si="288"/>
        <v>0</v>
      </c>
      <c r="AY1056" s="13"/>
      <c r="AZ1056" s="13">
        <f t="shared" si="289"/>
        <v>0</v>
      </c>
      <c r="BA1056" s="13"/>
      <c r="BB1056" s="13">
        <f t="shared" si="290"/>
        <v>0</v>
      </c>
      <c r="BC1056" s="13"/>
      <c r="BD1056" s="13">
        <f t="shared" si="291"/>
        <v>0</v>
      </c>
      <c r="BE1056" s="13"/>
      <c r="BF1056" s="13">
        <f t="shared" si="292"/>
        <v>0</v>
      </c>
      <c r="BG1056" s="13"/>
      <c r="BH1056" s="13">
        <f t="shared" si="293"/>
        <v>402553.6394269946</v>
      </c>
      <c r="BI1056" s="13">
        <f t="shared" si="294"/>
        <v>402600</v>
      </c>
      <c r="BJ1056" s="13">
        <v>396500</v>
      </c>
    </row>
    <row r="1057" spans="1:62" x14ac:dyDescent="0.25">
      <c r="A1057" t="s">
        <v>1564</v>
      </c>
      <c r="B1057" s="13">
        <v>555</v>
      </c>
      <c r="C1057">
        <v>574953</v>
      </c>
      <c r="D1057">
        <v>1</v>
      </c>
      <c r="E1057">
        <v>0</v>
      </c>
      <c r="F1057">
        <v>0</v>
      </c>
      <c r="G1057">
        <v>0</v>
      </c>
      <c r="H1057">
        <v>0</v>
      </c>
      <c r="I1057" t="s">
        <v>41</v>
      </c>
      <c r="J1057">
        <v>555134</v>
      </c>
      <c r="K1057" t="s">
        <v>151</v>
      </c>
      <c r="L1057">
        <v>555134</v>
      </c>
      <c r="M1057" t="s">
        <v>151</v>
      </c>
      <c r="N1057">
        <v>555134</v>
      </c>
      <c r="O1057" t="s">
        <v>151</v>
      </c>
      <c r="P1057">
        <v>555134</v>
      </c>
      <c r="Q1057" t="s">
        <v>151</v>
      </c>
      <c r="R1057" s="13">
        <v>129525.19072880555</v>
      </c>
      <c r="S1057" s="13"/>
      <c r="T1057" s="13"/>
      <c r="U1057" s="13"/>
      <c r="V1057" s="13">
        <f t="shared" si="278"/>
        <v>0</v>
      </c>
      <c r="W1057" s="13"/>
      <c r="X1057" s="13">
        <f t="shared" si="279"/>
        <v>0</v>
      </c>
      <c r="Y1057" s="13"/>
      <c r="Z1057" s="13">
        <f t="shared" si="280"/>
        <v>0</v>
      </c>
      <c r="AA1057" s="13"/>
      <c r="AB1057" s="13">
        <f t="shared" si="281"/>
        <v>0</v>
      </c>
      <c r="AC1057" s="13"/>
      <c r="AD1057" s="13"/>
      <c r="AE1057" s="13"/>
      <c r="AF1057" s="13"/>
      <c r="AG1057" s="13"/>
      <c r="AH1057" s="13"/>
      <c r="AI1057" s="13"/>
      <c r="AJ1057" s="13"/>
      <c r="AK1057" s="13">
        <f t="shared" si="282"/>
        <v>0</v>
      </c>
      <c r="AL1057" s="13"/>
      <c r="AM1057" s="13">
        <f t="shared" si="283"/>
        <v>0</v>
      </c>
      <c r="AN1057" s="13"/>
      <c r="AO1057" s="13">
        <v>0</v>
      </c>
      <c r="AP1057" s="13">
        <f t="shared" si="284"/>
        <v>0</v>
      </c>
      <c r="AQ1057" s="13"/>
      <c r="AR1057" s="13">
        <f t="shared" si="285"/>
        <v>0</v>
      </c>
      <c r="AS1057" s="13"/>
      <c r="AT1057" s="13">
        <f t="shared" si="286"/>
        <v>0</v>
      </c>
      <c r="AU1057" s="13"/>
      <c r="AV1057" s="13">
        <f t="shared" si="287"/>
        <v>0</v>
      </c>
      <c r="AW1057" s="13"/>
      <c r="AX1057" s="13">
        <f t="shared" si="288"/>
        <v>0</v>
      </c>
      <c r="AY1057" s="13"/>
      <c r="AZ1057" s="13">
        <f t="shared" si="289"/>
        <v>0</v>
      </c>
      <c r="BA1057" s="13"/>
      <c r="BB1057" s="13">
        <f t="shared" si="290"/>
        <v>0</v>
      </c>
      <c r="BC1057" s="13"/>
      <c r="BD1057" s="13">
        <f t="shared" si="291"/>
        <v>0</v>
      </c>
      <c r="BE1057" s="13"/>
      <c r="BF1057" s="13">
        <f t="shared" si="292"/>
        <v>0</v>
      </c>
      <c r="BG1057" s="13"/>
      <c r="BH1057" s="13">
        <f t="shared" si="293"/>
        <v>129525.19072880555</v>
      </c>
      <c r="BI1057" s="13">
        <f t="shared" si="294"/>
        <v>129500</v>
      </c>
      <c r="BJ1057" s="13">
        <v>125100</v>
      </c>
    </row>
    <row r="1058" spans="1:62" x14ac:dyDescent="0.25">
      <c r="A1058" s="3" t="s">
        <v>1565</v>
      </c>
      <c r="B1058" s="13">
        <v>1697</v>
      </c>
      <c r="C1058">
        <v>544426</v>
      </c>
      <c r="D1058">
        <v>1</v>
      </c>
      <c r="E1058">
        <v>1</v>
      </c>
      <c r="F1058">
        <v>0</v>
      </c>
      <c r="G1058">
        <v>0</v>
      </c>
      <c r="H1058">
        <v>0</v>
      </c>
      <c r="I1058" t="s">
        <v>23</v>
      </c>
      <c r="J1058">
        <v>544426</v>
      </c>
      <c r="K1058" t="s">
        <v>1565</v>
      </c>
      <c r="L1058">
        <v>544485</v>
      </c>
      <c r="M1058" t="s">
        <v>1566</v>
      </c>
      <c r="N1058">
        <v>544485</v>
      </c>
      <c r="O1058" t="s">
        <v>1566</v>
      </c>
      <c r="P1058">
        <v>544256</v>
      </c>
      <c r="Q1058" t="s">
        <v>22</v>
      </c>
      <c r="R1058" s="13">
        <v>388638.06732859212</v>
      </c>
      <c r="S1058" s="13">
        <v>2711</v>
      </c>
      <c r="T1058" s="13">
        <v>144944.79238250383</v>
      </c>
      <c r="U1058" s="13"/>
      <c r="V1058" s="13">
        <f t="shared" si="278"/>
        <v>0</v>
      </c>
      <c r="W1058" s="13">
        <v>9</v>
      </c>
      <c r="X1058" s="13">
        <f t="shared" si="279"/>
        <v>26676</v>
      </c>
      <c r="Y1058" s="13">
        <v>16</v>
      </c>
      <c r="Z1058" s="13">
        <f t="shared" si="280"/>
        <v>15808</v>
      </c>
      <c r="AA1058" s="13">
        <v>5</v>
      </c>
      <c r="AB1058" s="13">
        <f t="shared" si="281"/>
        <v>1235</v>
      </c>
      <c r="AC1058" s="13"/>
      <c r="AD1058" s="13"/>
      <c r="AE1058" s="13"/>
      <c r="AF1058" s="13"/>
      <c r="AG1058" s="13"/>
      <c r="AH1058" s="13"/>
      <c r="AI1058" s="13"/>
      <c r="AJ1058" s="13"/>
      <c r="AK1058" s="13">
        <f t="shared" si="282"/>
        <v>0</v>
      </c>
      <c r="AL1058" s="13"/>
      <c r="AM1058" s="13">
        <f t="shared" si="283"/>
        <v>0</v>
      </c>
      <c r="AN1058" s="13"/>
      <c r="AO1058" s="13">
        <v>0</v>
      </c>
      <c r="AP1058" s="13">
        <f t="shared" si="284"/>
        <v>0</v>
      </c>
      <c r="AQ1058" s="13"/>
      <c r="AR1058" s="13">
        <f t="shared" si="285"/>
        <v>0</v>
      </c>
      <c r="AS1058" s="13"/>
      <c r="AT1058" s="13">
        <f t="shared" si="286"/>
        <v>0</v>
      </c>
      <c r="AU1058" s="13"/>
      <c r="AV1058" s="13">
        <f t="shared" si="287"/>
        <v>0</v>
      </c>
      <c r="AW1058" s="13"/>
      <c r="AX1058" s="13">
        <f t="shared" si="288"/>
        <v>0</v>
      </c>
      <c r="AY1058" s="13"/>
      <c r="AZ1058" s="13">
        <f t="shared" si="289"/>
        <v>0</v>
      </c>
      <c r="BA1058" s="13"/>
      <c r="BB1058" s="13">
        <f t="shared" si="290"/>
        <v>0</v>
      </c>
      <c r="BC1058" s="13"/>
      <c r="BD1058" s="13">
        <f t="shared" si="291"/>
        <v>0</v>
      </c>
      <c r="BE1058" s="13"/>
      <c r="BF1058" s="13">
        <f t="shared" si="292"/>
        <v>0</v>
      </c>
      <c r="BG1058" s="13"/>
      <c r="BH1058" s="13">
        <f t="shared" si="293"/>
        <v>577301.85971109592</v>
      </c>
      <c r="BI1058" s="13">
        <f t="shared" si="294"/>
        <v>577300</v>
      </c>
      <c r="BJ1058" s="13">
        <v>580900</v>
      </c>
    </row>
    <row r="1059" spans="1:62" x14ac:dyDescent="0.25">
      <c r="A1059" t="s">
        <v>510</v>
      </c>
      <c r="B1059" s="13">
        <v>395</v>
      </c>
      <c r="C1059">
        <v>550183</v>
      </c>
      <c r="D1059">
        <v>1</v>
      </c>
      <c r="E1059">
        <v>0</v>
      </c>
      <c r="F1059">
        <v>0</v>
      </c>
      <c r="G1059">
        <v>0</v>
      </c>
      <c r="H1059">
        <v>0</v>
      </c>
      <c r="I1059" t="s">
        <v>23</v>
      </c>
      <c r="J1059">
        <v>550540</v>
      </c>
      <c r="K1059" t="s">
        <v>1567</v>
      </c>
      <c r="L1059">
        <v>550094</v>
      </c>
      <c r="M1059" t="s">
        <v>91</v>
      </c>
      <c r="N1059">
        <v>550094</v>
      </c>
      <c r="O1059" t="s">
        <v>91</v>
      </c>
      <c r="P1059">
        <v>550094</v>
      </c>
      <c r="Q1059" t="s">
        <v>91</v>
      </c>
      <c r="R1059" s="13">
        <v>92552.979300435763</v>
      </c>
      <c r="S1059" s="13"/>
      <c r="T1059" s="13"/>
      <c r="U1059" s="13"/>
      <c r="V1059" s="13">
        <f t="shared" si="278"/>
        <v>0</v>
      </c>
      <c r="W1059" s="13"/>
      <c r="X1059" s="13">
        <f t="shared" si="279"/>
        <v>0</v>
      </c>
      <c r="Y1059" s="13"/>
      <c r="Z1059" s="13">
        <f t="shared" si="280"/>
        <v>0</v>
      </c>
      <c r="AA1059" s="13"/>
      <c r="AB1059" s="13">
        <f t="shared" si="281"/>
        <v>0</v>
      </c>
      <c r="AC1059" s="13"/>
      <c r="AD1059" s="13"/>
      <c r="AE1059" s="13"/>
      <c r="AF1059" s="13"/>
      <c r="AG1059" s="13"/>
      <c r="AH1059" s="13"/>
      <c r="AI1059" s="13"/>
      <c r="AJ1059" s="13"/>
      <c r="AK1059" s="13">
        <f t="shared" si="282"/>
        <v>0</v>
      </c>
      <c r="AL1059" s="13"/>
      <c r="AM1059" s="13">
        <f t="shared" si="283"/>
        <v>0</v>
      </c>
      <c r="AN1059" s="13"/>
      <c r="AO1059" s="13">
        <v>3</v>
      </c>
      <c r="AP1059" s="13">
        <f t="shared" si="284"/>
        <v>91500</v>
      </c>
      <c r="AQ1059" s="13"/>
      <c r="AR1059" s="13">
        <f t="shared" si="285"/>
        <v>0</v>
      </c>
      <c r="AS1059" s="13"/>
      <c r="AT1059" s="13">
        <f t="shared" si="286"/>
        <v>0</v>
      </c>
      <c r="AU1059" s="13"/>
      <c r="AV1059" s="13">
        <f t="shared" si="287"/>
        <v>0</v>
      </c>
      <c r="AW1059" s="13"/>
      <c r="AX1059" s="13">
        <f t="shared" si="288"/>
        <v>0</v>
      </c>
      <c r="AY1059" s="13"/>
      <c r="AZ1059" s="13">
        <f t="shared" si="289"/>
        <v>0</v>
      </c>
      <c r="BA1059" s="13"/>
      <c r="BB1059" s="13">
        <f t="shared" si="290"/>
        <v>0</v>
      </c>
      <c r="BC1059" s="13"/>
      <c r="BD1059" s="13">
        <f t="shared" si="291"/>
        <v>0</v>
      </c>
      <c r="BE1059" s="13"/>
      <c r="BF1059" s="13">
        <f t="shared" si="292"/>
        <v>0</v>
      </c>
      <c r="BG1059" s="13"/>
      <c r="BH1059" s="13">
        <f t="shared" si="293"/>
        <v>184052.97930043575</v>
      </c>
      <c r="BI1059" s="13">
        <f t="shared" si="294"/>
        <v>184100</v>
      </c>
      <c r="BJ1059" s="13">
        <v>184900</v>
      </c>
    </row>
    <row r="1060" spans="1:62" x14ac:dyDescent="0.25">
      <c r="A1060" s="4" t="s">
        <v>416</v>
      </c>
      <c r="B1060" s="13">
        <v>1625</v>
      </c>
      <c r="C1060">
        <v>501794</v>
      </c>
      <c r="D1060">
        <v>1</v>
      </c>
      <c r="E1060">
        <v>1</v>
      </c>
      <c r="F1060">
        <v>1</v>
      </c>
      <c r="G1060">
        <v>0</v>
      </c>
      <c r="H1060">
        <v>0</v>
      </c>
      <c r="I1060" t="s">
        <v>61</v>
      </c>
      <c r="J1060">
        <v>501794</v>
      </c>
      <c r="K1060" t="s">
        <v>416</v>
      </c>
      <c r="L1060">
        <v>501794</v>
      </c>
      <c r="M1060" t="s">
        <v>416</v>
      </c>
      <c r="N1060">
        <v>500496</v>
      </c>
      <c r="O1060" t="s">
        <v>94</v>
      </c>
      <c r="P1060">
        <v>500496</v>
      </c>
      <c r="Q1060" t="s">
        <v>94</v>
      </c>
      <c r="R1060" s="13">
        <v>372497.88693581393</v>
      </c>
      <c r="S1060" s="13">
        <v>3903</v>
      </c>
      <c r="T1060" s="13">
        <v>208437.66441906083</v>
      </c>
      <c r="U1060" s="13"/>
      <c r="V1060" s="13">
        <f t="shared" si="278"/>
        <v>0</v>
      </c>
      <c r="W1060" s="13">
        <v>28</v>
      </c>
      <c r="X1060" s="13">
        <f t="shared" si="279"/>
        <v>82992</v>
      </c>
      <c r="Y1060" s="13">
        <v>24</v>
      </c>
      <c r="Z1060" s="13">
        <f t="shared" si="280"/>
        <v>23712</v>
      </c>
      <c r="AA1060" s="13">
        <v>5</v>
      </c>
      <c r="AB1060" s="13">
        <f t="shared" si="281"/>
        <v>1235</v>
      </c>
      <c r="AC1060" s="13">
        <v>3903</v>
      </c>
      <c r="AD1060" s="13">
        <v>832054.28802429338</v>
      </c>
      <c r="AE1060" s="13"/>
      <c r="AF1060" s="13"/>
      <c r="AG1060" s="13"/>
      <c r="AH1060" s="13"/>
      <c r="AI1060" s="13"/>
      <c r="AJ1060" s="13"/>
      <c r="AK1060" s="13">
        <f t="shared" si="282"/>
        <v>0</v>
      </c>
      <c r="AL1060" s="13"/>
      <c r="AM1060" s="13">
        <f t="shared" si="283"/>
        <v>0</v>
      </c>
      <c r="AN1060" s="13"/>
      <c r="AO1060" s="13">
        <v>0</v>
      </c>
      <c r="AP1060" s="13">
        <f t="shared" si="284"/>
        <v>0</v>
      </c>
      <c r="AQ1060" s="13"/>
      <c r="AR1060" s="13">
        <f t="shared" si="285"/>
        <v>0</v>
      </c>
      <c r="AS1060" s="13"/>
      <c r="AT1060" s="13">
        <f t="shared" si="286"/>
        <v>0</v>
      </c>
      <c r="AU1060" s="13"/>
      <c r="AV1060" s="13">
        <f t="shared" si="287"/>
        <v>0</v>
      </c>
      <c r="AW1060" s="13"/>
      <c r="AX1060" s="13">
        <f t="shared" si="288"/>
        <v>0</v>
      </c>
      <c r="AY1060" s="13"/>
      <c r="AZ1060" s="13">
        <f t="shared" si="289"/>
        <v>0</v>
      </c>
      <c r="BA1060" s="13"/>
      <c r="BB1060" s="13">
        <f t="shared" si="290"/>
        <v>0</v>
      </c>
      <c r="BC1060" s="13"/>
      <c r="BD1060" s="13">
        <f t="shared" si="291"/>
        <v>0</v>
      </c>
      <c r="BE1060" s="13"/>
      <c r="BF1060" s="13">
        <f t="shared" si="292"/>
        <v>0</v>
      </c>
      <c r="BG1060" s="13"/>
      <c r="BH1060" s="13">
        <f t="shared" si="293"/>
        <v>1520928.8393791681</v>
      </c>
      <c r="BI1060" s="13">
        <f t="shared" si="294"/>
        <v>1520900</v>
      </c>
      <c r="BJ1060" s="13">
        <v>1558800</v>
      </c>
    </row>
    <row r="1061" spans="1:62" x14ac:dyDescent="0.25">
      <c r="A1061" s="4" t="s">
        <v>436</v>
      </c>
      <c r="B1061" s="13">
        <v>1702</v>
      </c>
      <c r="C1061">
        <v>561533</v>
      </c>
      <c r="D1061">
        <v>1</v>
      </c>
      <c r="E1061">
        <v>1</v>
      </c>
      <c r="F1061">
        <v>1</v>
      </c>
      <c r="G1061">
        <v>0</v>
      </c>
      <c r="H1061">
        <v>0</v>
      </c>
      <c r="I1061" t="s">
        <v>51</v>
      </c>
      <c r="J1061">
        <v>561533</v>
      </c>
      <c r="K1061" t="s">
        <v>436</v>
      </c>
      <c r="L1061">
        <v>561533</v>
      </c>
      <c r="M1061" t="s">
        <v>436</v>
      </c>
      <c r="N1061">
        <v>561495</v>
      </c>
      <c r="O1061" t="s">
        <v>349</v>
      </c>
      <c r="P1061">
        <v>561380</v>
      </c>
      <c r="Q1061" t="s">
        <v>348</v>
      </c>
      <c r="R1061" s="13">
        <v>389758.08080519404</v>
      </c>
      <c r="S1061" s="13">
        <v>2447</v>
      </c>
      <c r="T1061" s="13">
        <v>130867.2403642135</v>
      </c>
      <c r="U1061" s="13"/>
      <c r="V1061" s="13">
        <f t="shared" si="278"/>
        <v>0</v>
      </c>
      <c r="W1061" s="13">
        <v>21</v>
      </c>
      <c r="X1061" s="13">
        <f t="shared" si="279"/>
        <v>62244</v>
      </c>
      <c r="Y1061" s="13">
        <v>15</v>
      </c>
      <c r="Z1061" s="13">
        <f t="shared" si="280"/>
        <v>14820</v>
      </c>
      <c r="AA1061" s="13">
        <v>7</v>
      </c>
      <c r="AB1061" s="13">
        <f t="shared" si="281"/>
        <v>1729</v>
      </c>
      <c r="AC1061" s="13">
        <v>2447</v>
      </c>
      <c r="AD1061" s="13">
        <v>525031.66941668722</v>
      </c>
      <c r="AE1061" s="13"/>
      <c r="AF1061" s="13"/>
      <c r="AG1061" s="13"/>
      <c r="AH1061" s="13"/>
      <c r="AI1061" s="13"/>
      <c r="AJ1061" s="13"/>
      <c r="AK1061" s="13">
        <f t="shared" si="282"/>
        <v>0</v>
      </c>
      <c r="AL1061" s="13"/>
      <c r="AM1061" s="13">
        <f t="shared" si="283"/>
        <v>0</v>
      </c>
      <c r="AN1061" s="13"/>
      <c r="AO1061" s="13">
        <v>3</v>
      </c>
      <c r="AP1061" s="13">
        <f t="shared" si="284"/>
        <v>91500</v>
      </c>
      <c r="AQ1061" s="13"/>
      <c r="AR1061" s="13">
        <f t="shared" si="285"/>
        <v>0</v>
      </c>
      <c r="AS1061" s="13"/>
      <c r="AT1061" s="13">
        <f t="shared" si="286"/>
        <v>0</v>
      </c>
      <c r="AU1061" s="13"/>
      <c r="AV1061" s="13">
        <f t="shared" si="287"/>
        <v>0</v>
      </c>
      <c r="AW1061" s="13"/>
      <c r="AX1061" s="13">
        <f t="shared" si="288"/>
        <v>0</v>
      </c>
      <c r="AY1061" s="13"/>
      <c r="AZ1061" s="13">
        <f t="shared" si="289"/>
        <v>0</v>
      </c>
      <c r="BA1061" s="13"/>
      <c r="BB1061" s="13">
        <f t="shared" si="290"/>
        <v>0</v>
      </c>
      <c r="BC1061" s="13"/>
      <c r="BD1061" s="13">
        <f t="shared" si="291"/>
        <v>0</v>
      </c>
      <c r="BE1061" s="13"/>
      <c r="BF1061" s="13">
        <f t="shared" si="292"/>
        <v>0</v>
      </c>
      <c r="BG1061" s="13"/>
      <c r="BH1061" s="13">
        <f t="shared" si="293"/>
        <v>1215949.9905860948</v>
      </c>
      <c r="BI1061" s="13">
        <f t="shared" si="294"/>
        <v>1215900</v>
      </c>
      <c r="BJ1061" s="13">
        <v>1226000</v>
      </c>
    </row>
    <row r="1062" spans="1:62" x14ac:dyDescent="0.25">
      <c r="A1062" t="s">
        <v>1568</v>
      </c>
      <c r="B1062" s="13">
        <v>288</v>
      </c>
      <c r="C1062">
        <v>572977</v>
      </c>
      <c r="D1062">
        <v>1</v>
      </c>
      <c r="E1062">
        <v>0</v>
      </c>
      <c r="F1062">
        <v>0</v>
      </c>
      <c r="G1062">
        <v>0</v>
      </c>
      <c r="H1062">
        <v>0</v>
      </c>
      <c r="I1062" t="s">
        <v>41</v>
      </c>
      <c r="J1062">
        <v>555134</v>
      </c>
      <c r="K1062" t="s">
        <v>151</v>
      </c>
      <c r="L1062">
        <v>555134</v>
      </c>
      <c r="M1062" t="s">
        <v>151</v>
      </c>
      <c r="N1062">
        <v>555134</v>
      </c>
      <c r="O1062" t="s">
        <v>151</v>
      </c>
      <c r="P1062">
        <v>555134</v>
      </c>
      <c r="Q1062" t="s">
        <v>151</v>
      </c>
      <c r="R1062" s="13">
        <v>70488.701001315436</v>
      </c>
      <c r="S1062" s="13"/>
      <c r="T1062" s="13"/>
      <c r="U1062" s="13"/>
      <c r="V1062" s="13">
        <f t="shared" si="278"/>
        <v>0</v>
      </c>
      <c r="W1062" s="13"/>
      <c r="X1062" s="13">
        <f t="shared" si="279"/>
        <v>0</v>
      </c>
      <c r="Y1062" s="13"/>
      <c r="Z1062" s="13">
        <f t="shared" si="280"/>
        <v>0</v>
      </c>
      <c r="AA1062" s="13"/>
      <c r="AB1062" s="13">
        <f t="shared" si="281"/>
        <v>0</v>
      </c>
      <c r="AC1062" s="13"/>
      <c r="AD1062" s="13"/>
      <c r="AE1062" s="13"/>
      <c r="AF1062" s="13"/>
      <c r="AG1062" s="13"/>
      <c r="AH1062" s="13"/>
      <c r="AI1062" s="13"/>
      <c r="AJ1062" s="13"/>
      <c r="AK1062" s="13">
        <f t="shared" si="282"/>
        <v>0</v>
      </c>
      <c r="AL1062" s="13"/>
      <c r="AM1062" s="13">
        <f t="shared" si="283"/>
        <v>0</v>
      </c>
      <c r="AN1062" s="13"/>
      <c r="AO1062" s="13">
        <v>0</v>
      </c>
      <c r="AP1062" s="13">
        <f t="shared" si="284"/>
        <v>0</v>
      </c>
      <c r="AQ1062" s="13"/>
      <c r="AR1062" s="13">
        <f t="shared" si="285"/>
        <v>0</v>
      </c>
      <c r="AS1062" s="13"/>
      <c r="AT1062" s="13">
        <f t="shared" si="286"/>
        <v>0</v>
      </c>
      <c r="AU1062" s="13"/>
      <c r="AV1062" s="13">
        <f t="shared" si="287"/>
        <v>0</v>
      </c>
      <c r="AW1062" s="13"/>
      <c r="AX1062" s="13">
        <f t="shared" si="288"/>
        <v>0</v>
      </c>
      <c r="AY1062" s="13"/>
      <c r="AZ1062" s="13">
        <f t="shared" si="289"/>
        <v>0</v>
      </c>
      <c r="BA1062" s="13"/>
      <c r="BB1062" s="13">
        <f t="shared" si="290"/>
        <v>0</v>
      </c>
      <c r="BC1062" s="13"/>
      <c r="BD1062" s="13">
        <f t="shared" si="291"/>
        <v>0</v>
      </c>
      <c r="BE1062" s="13"/>
      <c r="BF1062" s="13">
        <f t="shared" si="292"/>
        <v>0</v>
      </c>
      <c r="BG1062" s="13"/>
      <c r="BH1062" s="13">
        <f t="shared" si="293"/>
        <v>70488.701001315436</v>
      </c>
      <c r="BI1062" s="13">
        <f t="shared" si="294"/>
        <v>70500</v>
      </c>
      <c r="BJ1062" s="13">
        <v>70800</v>
      </c>
    </row>
    <row r="1063" spans="1:62" x14ac:dyDescent="0.25">
      <c r="A1063" t="s">
        <v>1569</v>
      </c>
      <c r="B1063" s="13">
        <v>252</v>
      </c>
      <c r="C1063">
        <v>552071</v>
      </c>
      <c r="D1063">
        <v>1</v>
      </c>
      <c r="E1063">
        <v>0</v>
      </c>
      <c r="F1063">
        <v>0</v>
      </c>
      <c r="G1063">
        <v>0</v>
      </c>
      <c r="H1063">
        <v>0</v>
      </c>
      <c r="I1063" t="s">
        <v>61</v>
      </c>
      <c r="J1063">
        <v>502839</v>
      </c>
      <c r="K1063" t="s">
        <v>397</v>
      </c>
      <c r="L1063">
        <v>505081</v>
      </c>
      <c r="M1063" t="s">
        <v>1570</v>
      </c>
      <c r="N1063">
        <v>503444</v>
      </c>
      <c r="O1063" t="s">
        <v>371</v>
      </c>
      <c r="P1063">
        <v>503444</v>
      </c>
      <c r="Q1063" t="s">
        <v>371</v>
      </c>
      <c r="R1063" s="13">
        <v>70488.701001315436</v>
      </c>
      <c r="S1063" s="13"/>
      <c r="T1063" s="13"/>
      <c r="U1063" s="13"/>
      <c r="V1063" s="13">
        <f t="shared" si="278"/>
        <v>0</v>
      </c>
      <c r="W1063" s="13"/>
      <c r="X1063" s="13">
        <f t="shared" si="279"/>
        <v>0</v>
      </c>
      <c r="Y1063" s="13"/>
      <c r="Z1063" s="13">
        <f t="shared" si="280"/>
        <v>0</v>
      </c>
      <c r="AA1063" s="13"/>
      <c r="AB1063" s="13">
        <f t="shared" si="281"/>
        <v>0</v>
      </c>
      <c r="AC1063" s="13"/>
      <c r="AD1063" s="13"/>
      <c r="AE1063" s="13"/>
      <c r="AF1063" s="13"/>
      <c r="AG1063" s="13"/>
      <c r="AH1063" s="13"/>
      <c r="AI1063" s="13"/>
      <c r="AJ1063" s="13"/>
      <c r="AK1063" s="13">
        <f t="shared" si="282"/>
        <v>0</v>
      </c>
      <c r="AL1063" s="13"/>
      <c r="AM1063" s="13">
        <f t="shared" si="283"/>
        <v>0</v>
      </c>
      <c r="AN1063" s="13"/>
      <c r="AO1063" s="13">
        <v>0</v>
      </c>
      <c r="AP1063" s="13">
        <f t="shared" si="284"/>
        <v>0</v>
      </c>
      <c r="AQ1063" s="13"/>
      <c r="AR1063" s="13">
        <f t="shared" si="285"/>
        <v>0</v>
      </c>
      <c r="AS1063" s="13"/>
      <c r="AT1063" s="13">
        <f t="shared" si="286"/>
        <v>0</v>
      </c>
      <c r="AU1063" s="13"/>
      <c r="AV1063" s="13">
        <f t="shared" si="287"/>
        <v>0</v>
      </c>
      <c r="AW1063" s="13"/>
      <c r="AX1063" s="13">
        <f t="shared" si="288"/>
        <v>0</v>
      </c>
      <c r="AY1063" s="13"/>
      <c r="AZ1063" s="13">
        <f t="shared" si="289"/>
        <v>0</v>
      </c>
      <c r="BA1063" s="13"/>
      <c r="BB1063" s="13">
        <f t="shared" si="290"/>
        <v>0</v>
      </c>
      <c r="BC1063" s="13"/>
      <c r="BD1063" s="13">
        <f t="shared" si="291"/>
        <v>0</v>
      </c>
      <c r="BE1063" s="13"/>
      <c r="BF1063" s="13">
        <f t="shared" si="292"/>
        <v>0</v>
      </c>
      <c r="BG1063" s="13"/>
      <c r="BH1063" s="13">
        <f t="shared" si="293"/>
        <v>70488.701001315436</v>
      </c>
      <c r="BI1063" s="13">
        <f t="shared" si="294"/>
        <v>70500</v>
      </c>
      <c r="BJ1063" s="13">
        <v>70800</v>
      </c>
    </row>
    <row r="1064" spans="1:62" x14ac:dyDescent="0.25">
      <c r="A1064" t="s">
        <v>380</v>
      </c>
      <c r="B1064" s="13">
        <v>372</v>
      </c>
      <c r="C1064">
        <v>598381</v>
      </c>
      <c r="D1064">
        <v>1</v>
      </c>
      <c r="E1064">
        <v>0</v>
      </c>
      <c r="F1064">
        <v>0</v>
      </c>
      <c r="G1064">
        <v>0</v>
      </c>
      <c r="H1064">
        <v>0</v>
      </c>
      <c r="I1064" t="s">
        <v>26</v>
      </c>
      <c r="J1064">
        <v>539911</v>
      </c>
      <c r="K1064" t="s">
        <v>345</v>
      </c>
      <c r="L1064">
        <v>539911</v>
      </c>
      <c r="M1064" t="s">
        <v>345</v>
      </c>
      <c r="N1064">
        <v>539911</v>
      </c>
      <c r="O1064" t="s">
        <v>345</v>
      </c>
      <c r="P1064">
        <v>539911</v>
      </c>
      <c r="Q1064" t="s">
        <v>345</v>
      </c>
      <c r="R1064" s="13">
        <v>87219.385848538266</v>
      </c>
      <c r="S1064" s="13"/>
      <c r="T1064" s="13"/>
      <c r="U1064" s="13"/>
      <c r="V1064" s="13">
        <f t="shared" si="278"/>
        <v>0</v>
      </c>
      <c r="W1064" s="13"/>
      <c r="X1064" s="13">
        <f t="shared" si="279"/>
        <v>0</v>
      </c>
      <c r="Y1064" s="13"/>
      <c r="Z1064" s="13">
        <f t="shared" si="280"/>
        <v>0</v>
      </c>
      <c r="AA1064" s="13"/>
      <c r="AB1064" s="13">
        <f t="shared" si="281"/>
        <v>0</v>
      </c>
      <c r="AC1064" s="13"/>
      <c r="AD1064" s="13"/>
      <c r="AE1064" s="13"/>
      <c r="AF1064" s="13"/>
      <c r="AG1064" s="13"/>
      <c r="AH1064" s="13"/>
      <c r="AI1064" s="13"/>
      <c r="AJ1064" s="13"/>
      <c r="AK1064" s="13">
        <f t="shared" si="282"/>
        <v>0</v>
      </c>
      <c r="AL1064" s="13"/>
      <c r="AM1064" s="13">
        <f t="shared" si="283"/>
        <v>0</v>
      </c>
      <c r="AN1064" s="13"/>
      <c r="AO1064" s="13">
        <v>0</v>
      </c>
      <c r="AP1064" s="13">
        <f t="shared" si="284"/>
        <v>0</v>
      </c>
      <c r="AQ1064" s="13"/>
      <c r="AR1064" s="13">
        <f t="shared" si="285"/>
        <v>0</v>
      </c>
      <c r="AS1064" s="13"/>
      <c r="AT1064" s="13">
        <f t="shared" si="286"/>
        <v>0</v>
      </c>
      <c r="AU1064" s="13"/>
      <c r="AV1064" s="13">
        <f t="shared" si="287"/>
        <v>0</v>
      </c>
      <c r="AW1064" s="13"/>
      <c r="AX1064" s="13">
        <f t="shared" si="288"/>
        <v>0</v>
      </c>
      <c r="AY1064" s="13"/>
      <c r="AZ1064" s="13">
        <f t="shared" si="289"/>
        <v>0</v>
      </c>
      <c r="BA1064" s="13"/>
      <c r="BB1064" s="13">
        <f t="shared" si="290"/>
        <v>0</v>
      </c>
      <c r="BC1064" s="13"/>
      <c r="BD1064" s="13">
        <f t="shared" si="291"/>
        <v>0</v>
      </c>
      <c r="BE1064" s="13"/>
      <c r="BF1064" s="13">
        <f t="shared" si="292"/>
        <v>0</v>
      </c>
      <c r="BG1064" s="13"/>
      <c r="BH1064" s="13">
        <f t="shared" si="293"/>
        <v>87219.385848538266</v>
      </c>
      <c r="BI1064" s="13">
        <f t="shared" si="294"/>
        <v>87200</v>
      </c>
      <c r="BJ1064" s="13">
        <v>88500</v>
      </c>
    </row>
    <row r="1065" spans="1:62" x14ac:dyDescent="0.25">
      <c r="A1065" s="3" t="s">
        <v>380</v>
      </c>
      <c r="B1065" s="13">
        <v>663</v>
      </c>
      <c r="C1065">
        <v>579190</v>
      </c>
      <c r="D1065">
        <v>1</v>
      </c>
      <c r="E1065">
        <v>1</v>
      </c>
      <c r="F1065">
        <v>0</v>
      </c>
      <c r="G1065">
        <v>0</v>
      </c>
      <c r="H1065">
        <v>0</v>
      </c>
      <c r="I1065" t="s">
        <v>33</v>
      </c>
      <c r="J1065">
        <v>579190</v>
      </c>
      <c r="K1065" t="s">
        <v>380</v>
      </c>
      <c r="L1065">
        <v>579203</v>
      </c>
      <c r="M1065" t="s">
        <v>373</v>
      </c>
      <c r="N1065">
        <v>579203</v>
      </c>
      <c r="O1065" t="s">
        <v>373</v>
      </c>
      <c r="P1065">
        <v>579203</v>
      </c>
      <c r="Q1065" t="s">
        <v>373</v>
      </c>
      <c r="R1065" s="13">
        <v>154364.77378830864</v>
      </c>
      <c r="S1065" s="13">
        <v>2392</v>
      </c>
      <c r="T1065" s="13">
        <v>127933.65018574274</v>
      </c>
      <c r="U1065" s="13"/>
      <c r="V1065" s="13">
        <f t="shared" si="278"/>
        <v>0</v>
      </c>
      <c r="W1065" s="13">
        <v>28</v>
      </c>
      <c r="X1065" s="13">
        <f t="shared" si="279"/>
        <v>82992</v>
      </c>
      <c r="Y1065" s="13">
        <v>7</v>
      </c>
      <c r="Z1065" s="13">
        <f t="shared" si="280"/>
        <v>6916</v>
      </c>
      <c r="AA1065" s="13">
        <v>3</v>
      </c>
      <c r="AB1065" s="13">
        <f t="shared" si="281"/>
        <v>741</v>
      </c>
      <c r="AC1065" s="13"/>
      <c r="AD1065" s="13"/>
      <c r="AE1065" s="13"/>
      <c r="AF1065" s="13"/>
      <c r="AG1065" s="13"/>
      <c r="AH1065" s="13"/>
      <c r="AI1065" s="13"/>
      <c r="AJ1065" s="13"/>
      <c r="AK1065" s="13">
        <f t="shared" si="282"/>
        <v>0</v>
      </c>
      <c r="AL1065" s="13"/>
      <c r="AM1065" s="13">
        <f t="shared" si="283"/>
        <v>0</v>
      </c>
      <c r="AN1065" s="13"/>
      <c r="AO1065" s="13">
        <v>0</v>
      </c>
      <c r="AP1065" s="13">
        <f t="shared" si="284"/>
        <v>0</v>
      </c>
      <c r="AQ1065" s="13"/>
      <c r="AR1065" s="13">
        <f t="shared" si="285"/>
        <v>0</v>
      </c>
      <c r="AS1065" s="13"/>
      <c r="AT1065" s="13">
        <f t="shared" si="286"/>
        <v>0</v>
      </c>
      <c r="AU1065" s="13"/>
      <c r="AV1065" s="13">
        <f t="shared" si="287"/>
        <v>0</v>
      </c>
      <c r="AW1065" s="13"/>
      <c r="AX1065" s="13">
        <f t="shared" si="288"/>
        <v>0</v>
      </c>
      <c r="AY1065" s="13"/>
      <c r="AZ1065" s="13">
        <f t="shared" si="289"/>
        <v>0</v>
      </c>
      <c r="BA1065" s="13"/>
      <c r="BB1065" s="13">
        <f t="shared" si="290"/>
        <v>0</v>
      </c>
      <c r="BC1065" s="13"/>
      <c r="BD1065" s="13">
        <f t="shared" si="291"/>
        <v>0</v>
      </c>
      <c r="BE1065" s="13"/>
      <c r="BF1065" s="13">
        <f t="shared" si="292"/>
        <v>0</v>
      </c>
      <c r="BG1065" s="13"/>
      <c r="BH1065" s="13">
        <f t="shared" si="293"/>
        <v>372947.42397405137</v>
      </c>
      <c r="BI1065" s="13">
        <f t="shared" si="294"/>
        <v>372900</v>
      </c>
      <c r="BJ1065" s="13">
        <v>356100</v>
      </c>
    </row>
    <row r="1066" spans="1:62" x14ac:dyDescent="0.25">
      <c r="A1066" s="4" t="s">
        <v>1571</v>
      </c>
      <c r="B1066" s="13">
        <v>7809</v>
      </c>
      <c r="C1066">
        <v>567507</v>
      </c>
      <c r="D1066">
        <v>1</v>
      </c>
      <c r="E1066">
        <v>1</v>
      </c>
      <c r="F1066">
        <v>1</v>
      </c>
      <c r="G1066">
        <v>0</v>
      </c>
      <c r="H1066">
        <v>0</v>
      </c>
      <c r="I1066" t="s">
        <v>85</v>
      </c>
      <c r="J1066">
        <v>567507</v>
      </c>
      <c r="K1066" t="s">
        <v>1571</v>
      </c>
      <c r="L1066">
        <v>567507</v>
      </c>
      <c r="M1066" t="s">
        <v>1571</v>
      </c>
      <c r="N1066">
        <v>567442</v>
      </c>
      <c r="O1066" t="s">
        <v>388</v>
      </c>
      <c r="P1066">
        <v>567442</v>
      </c>
      <c r="Q1066" t="s">
        <v>388</v>
      </c>
      <c r="R1066" s="13">
        <v>1703188.5533659616</v>
      </c>
      <c r="S1066" s="13">
        <v>7809</v>
      </c>
      <c r="T1066" s="13">
        <v>415855.74763931544</v>
      </c>
      <c r="U1066" s="13">
        <v>1</v>
      </c>
      <c r="V1066" s="13">
        <f t="shared" si="278"/>
        <v>741</v>
      </c>
      <c r="W1066" s="13">
        <v>46</v>
      </c>
      <c r="X1066" s="13">
        <f t="shared" si="279"/>
        <v>136344</v>
      </c>
      <c r="Y1066" s="13">
        <v>112</v>
      </c>
      <c r="Z1066" s="13">
        <f t="shared" si="280"/>
        <v>110656</v>
      </c>
      <c r="AA1066" s="13">
        <v>10</v>
      </c>
      <c r="AB1066" s="13">
        <f t="shared" si="281"/>
        <v>2470</v>
      </c>
      <c r="AC1066" s="13">
        <v>7809</v>
      </c>
      <c r="AD1066" s="13">
        <v>1643729.8415658276</v>
      </c>
      <c r="AE1066" s="13"/>
      <c r="AF1066" s="13"/>
      <c r="AG1066" s="13"/>
      <c r="AH1066" s="13"/>
      <c r="AI1066" s="13"/>
      <c r="AJ1066" s="13"/>
      <c r="AK1066" s="13">
        <f t="shared" si="282"/>
        <v>0</v>
      </c>
      <c r="AL1066" s="13"/>
      <c r="AM1066" s="13">
        <f t="shared" si="283"/>
        <v>0</v>
      </c>
      <c r="AN1066" s="13"/>
      <c r="AO1066" s="13">
        <v>2</v>
      </c>
      <c r="AP1066" s="13">
        <f t="shared" si="284"/>
        <v>61000</v>
      </c>
      <c r="AQ1066" s="13"/>
      <c r="AR1066" s="13">
        <f t="shared" si="285"/>
        <v>0</v>
      </c>
      <c r="AS1066" s="13"/>
      <c r="AT1066" s="13">
        <f t="shared" si="286"/>
        <v>0</v>
      </c>
      <c r="AU1066" s="13"/>
      <c r="AV1066" s="13">
        <f t="shared" si="287"/>
        <v>0</v>
      </c>
      <c r="AW1066" s="13"/>
      <c r="AX1066" s="13">
        <f t="shared" si="288"/>
        <v>0</v>
      </c>
      <c r="AY1066" s="13"/>
      <c r="AZ1066" s="13">
        <f t="shared" si="289"/>
        <v>0</v>
      </c>
      <c r="BA1066" s="13"/>
      <c r="BB1066" s="13">
        <f t="shared" si="290"/>
        <v>0</v>
      </c>
      <c r="BC1066" s="13"/>
      <c r="BD1066" s="13">
        <f t="shared" si="291"/>
        <v>0</v>
      </c>
      <c r="BE1066" s="13"/>
      <c r="BF1066" s="13">
        <f t="shared" si="292"/>
        <v>0</v>
      </c>
      <c r="BG1066" s="13"/>
      <c r="BH1066" s="13">
        <f t="shared" si="293"/>
        <v>4073985.1425711047</v>
      </c>
      <c r="BI1066" s="13">
        <f t="shared" si="294"/>
        <v>4074000</v>
      </c>
      <c r="BJ1066" s="13">
        <v>4039300</v>
      </c>
    </row>
    <row r="1067" spans="1:62" x14ac:dyDescent="0.25">
      <c r="A1067" s="3" t="s">
        <v>519</v>
      </c>
      <c r="B1067" s="13">
        <v>1102</v>
      </c>
      <c r="C1067">
        <v>534927</v>
      </c>
      <c r="D1067">
        <v>1</v>
      </c>
      <c r="E1067">
        <v>1</v>
      </c>
      <c r="F1067">
        <v>0</v>
      </c>
      <c r="G1067">
        <v>0</v>
      </c>
      <c r="H1067">
        <v>0</v>
      </c>
      <c r="I1067" t="s">
        <v>61</v>
      </c>
      <c r="J1067">
        <v>534927</v>
      </c>
      <c r="K1067" t="s">
        <v>519</v>
      </c>
      <c r="L1067">
        <v>541354</v>
      </c>
      <c r="M1067" t="s">
        <v>520</v>
      </c>
      <c r="N1067">
        <v>541354</v>
      </c>
      <c r="O1067" t="s">
        <v>520</v>
      </c>
      <c r="P1067">
        <v>541354</v>
      </c>
      <c r="Q1067" t="s">
        <v>520</v>
      </c>
      <c r="R1067" s="13">
        <v>254532.78312895069</v>
      </c>
      <c r="S1067" s="13">
        <v>2277</v>
      </c>
      <c r="T1067" s="13">
        <v>121798.89946925905</v>
      </c>
      <c r="U1067" s="13"/>
      <c r="V1067" s="13">
        <f t="shared" si="278"/>
        <v>0</v>
      </c>
      <c r="W1067" s="13">
        <v>2</v>
      </c>
      <c r="X1067" s="13">
        <f t="shared" si="279"/>
        <v>5928</v>
      </c>
      <c r="Y1067" s="13">
        <v>13</v>
      </c>
      <c r="Z1067" s="13">
        <f t="shared" si="280"/>
        <v>12844</v>
      </c>
      <c r="AA1067" s="13">
        <v>4</v>
      </c>
      <c r="AB1067" s="13">
        <f t="shared" si="281"/>
        <v>988</v>
      </c>
      <c r="AC1067" s="13"/>
      <c r="AD1067" s="13"/>
      <c r="AE1067" s="13"/>
      <c r="AF1067" s="13"/>
      <c r="AG1067" s="13"/>
      <c r="AH1067" s="13"/>
      <c r="AI1067" s="13"/>
      <c r="AJ1067" s="13"/>
      <c r="AK1067" s="13">
        <f t="shared" si="282"/>
        <v>0</v>
      </c>
      <c r="AL1067" s="13"/>
      <c r="AM1067" s="13">
        <f t="shared" si="283"/>
        <v>0</v>
      </c>
      <c r="AN1067" s="13"/>
      <c r="AO1067" s="13">
        <v>0</v>
      </c>
      <c r="AP1067" s="13">
        <f t="shared" si="284"/>
        <v>0</v>
      </c>
      <c r="AQ1067" s="13"/>
      <c r="AR1067" s="13">
        <f t="shared" si="285"/>
        <v>0</v>
      </c>
      <c r="AS1067" s="13"/>
      <c r="AT1067" s="13">
        <f t="shared" si="286"/>
        <v>0</v>
      </c>
      <c r="AU1067" s="13"/>
      <c r="AV1067" s="13">
        <f t="shared" si="287"/>
        <v>0</v>
      </c>
      <c r="AW1067" s="13"/>
      <c r="AX1067" s="13">
        <f t="shared" si="288"/>
        <v>0</v>
      </c>
      <c r="AY1067" s="13"/>
      <c r="AZ1067" s="13">
        <f t="shared" si="289"/>
        <v>0</v>
      </c>
      <c r="BA1067" s="13"/>
      <c r="BB1067" s="13">
        <f t="shared" si="290"/>
        <v>0</v>
      </c>
      <c r="BC1067" s="13"/>
      <c r="BD1067" s="13">
        <f t="shared" si="291"/>
        <v>0</v>
      </c>
      <c r="BE1067" s="13"/>
      <c r="BF1067" s="13">
        <f t="shared" si="292"/>
        <v>0</v>
      </c>
      <c r="BG1067" s="13"/>
      <c r="BH1067" s="13">
        <f t="shared" si="293"/>
        <v>396091.68259820971</v>
      </c>
      <c r="BI1067" s="13">
        <f t="shared" si="294"/>
        <v>396100</v>
      </c>
      <c r="BJ1067" s="13">
        <v>381200</v>
      </c>
    </row>
    <row r="1068" spans="1:62" x14ac:dyDescent="0.25">
      <c r="A1068" t="s">
        <v>1572</v>
      </c>
      <c r="B1068" s="13">
        <v>410</v>
      </c>
      <c r="C1068">
        <v>535788</v>
      </c>
      <c r="D1068">
        <v>1</v>
      </c>
      <c r="E1068">
        <v>0</v>
      </c>
      <c r="F1068">
        <v>0</v>
      </c>
      <c r="G1068">
        <v>0</v>
      </c>
      <c r="H1068">
        <v>0</v>
      </c>
      <c r="I1068" t="s">
        <v>23</v>
      </c>
      <c r="J1068">
        <v>544981</v>
      </c>
      <c r="K1068" t="s">
        <v>24</v>
      </c>
      <c r="L1068">
        <v>544981</v>
      </c>
      <c r="M1068" t="s">
        <v>24</v>
      </c>
      <c r="N1068">
        <v>544256</v>
      </c>
      <c r="O1068" t="s">
        <v>22</v>
      </c>
      <c r="P1068">
        <v>544256</v>
      </c>
      <c r="Q1068" t="s">
        <v>22</v>
      </c>
      <c r="R1068" s="13">
        <v>96028.70535521378</v>
      </c>
      <c r="S1068" s="13"/>
      <c r="T1068" s="13"/>
      <c r="U1068" s="13"/>
      <c r="V1068" s="13">
        <f t="shared" si="278"/>
        <v>0</v>
      </c>
      <c r="W1068" s="13"/>
      <c r="X1068" s="13">
        <f t="shared" si="279"/>
        <v>0</v>
      </c>
      <c r="Y1068" s="13"/>
      <c r="Z1068" s="13">
        <f t="shared" si="280"/>
        <v>0</v>
      </c>
      <c r="AA1068" s="13"/>
      <c r="AB1068" s="13">
        <f t="shared" si="281"/>
        <v>0</v>
      </c>
      <c r="AC1068" s="13"/>
      <c r="AD1068" s="13"/>
      <c r="AE1068" s="13"/>
      <c r="AF1068" s="13"/>
      <c r="AG1068" s="13"/>
      <c r="AH1068" s="13"/>
      <c r="AI1068" s="13"/>
      <c r="AJ1068" s="13"/>
      <c r="AK1068" s="13">
        <f t="shared" si="282"/>
        <v>0</v>
      </c>
      <c r="AL1068" s="13"/>
      <c r="AM1068" s="13">
        <f t="shared" si="283"/>
        <v>0</v>
      </c>
      <c r="AN1068" s="13"/>
      <c r="AO1068" s="13">
        <v>0</v>
      </c>
      <c r="AP1068" s="13">
        <f t="shared" si="284"/>
        <v>0</v>
      </c>
      <c r="AQ1068" s="13"/>
      <c r="AR1068" s="13">
        <f t="shared" si="285"/>
        <v>0</v>
      </c>
      <c r="AS1068" s="13"/>
      <c r="AT1068" s="13">
        <f t="shared" si="286"/>
        <v>0</v>
      </c>
      <c r="AU1068" s="13"/>
      <c r="AV1068" s="13">
        <f t="shared" si="287"/>
        <v>0</v>
      </c>
      <c r="AW1068" s="13"/>
      <c r="AX1068" s="13">
        <f t="shared" si="288"/>
        <v>0</v>
      </c>
      <c r="AY1068" s="13"/>
      <c r="AZ1068" s="13">
        <f t="shared" si="289"/>
        <v>0</v>
      </c>
      <c r="BA1068" s="13"/>
      <c r="BB1068" s="13">
        <f t="shared" si="290"/>
        <v>0</v>
      </c>
      <c r="BC1068" s="13"/>
      <c r="BD1068" s="13">
        <f t="shared" si="291"/>
        <v>0</v>
      </c>
      <c r="BE1068" s="13"/>
      <c r="BF1068" s="13">
        <f t="shared" si="292"/>
        <v>0</v>
      </c>
      <c r="BG1068" s="13"/>
      <c r="BH1068" s="13">
        <f t="shared" si="293"/>
        <v>96028.70535521378</v>
      </c>
      <c r="BI1068" s="13">
        <f t="shared" si="294"/>
        <v>96000</v>
      </c>
      <c r="BJ1068" s="13">
        <v>96400</v>
      </c>
    </row>
    <row r="1069" spans="1:62" x14ac:dyDescent="0.25">
      <c r="A1069" s="3" t="s">
        <v>1573</v>
      </c>
      <c r="B1069" s="13">
        <v>1092</v>
      </c>
      <c r="C1069">
        <v>540218</v>
      </c>
      <c r="D1069">
        <v>1</v>
      </c>
      <c r="E1069">
        <v>1</v>
      </c>
      <c r="F1069">
        <v>0</v>
      </c>
      <c r="G1069">
        <v>0</v>
      </c>
      <c r="H1069">
        <v>0</v>
      </c>
      <c r="I1069" t="s">
        <v>26</v>
      </c>
      <c r="J1069">
        <v>540218</v>
      </c>
      <c r="K1069" t="s">
        <v>1573</v>
      </c>
      <c r="L1069">
        <v>541281</v>
      </c>
      <c r="M1069" t="s">
        <v>1574</v>
      </c>
      <c r="N1069">
        <v>541281</v>
      </c>
      <c r="O1069" t="s">
        <v>1574</v>
      </c>
      <c r="P1069">
        <v>541281</v>
      </c>
      <c r="Q1069" t="s">
        <v>1574</v>
      </c>
      <c r="R1069" s="13">
        <v>252263.77074622712</v>
      </c>
      <c r="S1069" s="13">
        <v>1092</v>
      </c>
      <c r="T1069" s="13">
        <v>58506.32345685389</v>
      </c>
      <c r="U1069" s="13"/>
      <c r="V1069" s="13">
        <f t="shared" si="278"/>
        <v>0</v>
      </c>
      <c r="W1069" s="13">
        <v>3</v>
      </c>
      <c r="X1069" s="13">
        <f t="shared" si="279"/>
        <v>8892</v>
      </c>
      <c r="Y1069" s="13">
        <v>4</v>
      </c>
      <c r="Z1069" s="13">
        <f t="shared" si="280"/>
        <v>3952</v>
      </c>
      <c r="AA1069" s="13">
        <v>2</v>
      </c>
      <c r="AB1069" s="13">
        <f t="shared" si="281"/>
        <v>494</v>
      </c>
      <c r="AC1069" s="13"/>
      <c r="AD1069" s="13"/>
      <c r="AE1069" s="13"/>
      <c r="AF1069" s="13"/>
      <c r="AG1069" s="13"/>
      <c r="AH1069" s="13"/>
      <c r="AI1069" s="13"/>
      <c r="AJ1069" s="13"/>
      <c r="AK1069" s="13">
        <f t="shared" si="282"/>
        <v>0</v>
      </c>
      <c r="AL1069" s="13"/>
      <c r="AM1069" s="13">
        <f t="shared" si="283"/>
        <v>0</v>
      </c>
      <c r="AN1069" s="13"/>
      <c r="AO1069" s="13">
        <v>1</v>
      </c>
      <c r="AP1069" s="13">
        <f t="shared" si="284"/>
        <v>30500</v>
      </c>
      <c r="AQ1069" s="13"/>
      <c r="AR1069" s="13">
        <f t="shared" si="285"/>
        <v>0</v>
      </c>
      <c r="AS1069" s="13"/>
      <c r="AT1069" s="13">
        <f t="shared" si="286"/>
        <v>0</v>
      </c>
      <c r="AU1069" s="13"/>
      <c r="AV1069" s="13">
        <f t="shared" si="287"/>
        <v>0</v>
      </c>
      <c r="AW1069" s="13"/>
      <c r="AX1069" s="13">
        <f t="shared" si="288"/>
        <v>0</v>
      </c>
      <c r="AY1069" s="13"/>
      <c r="AZ1069" s="13">
        <f t="shared" si="289"/>
        <v>0</v>
      </c>
      <c r="BA1069" s="13"/>
      <c r="BB1069" s="13">
        <f t="shared" si="290"/>
        <v>0</v>
      </c>
      <c r="BC1069" s="13"/>
      <c r="BD1069" s="13">
        <f t="shared" si="291"/>
        <v>0</v>
      </c>
      <c r="BE1069" s="13"/>
      <c r="BF1069" s="13">
        <f t="shared" si="292"/>
        <v>0</v>
      </c>
      <c r="BG1069" s="13"/>
      <c r="BH1069" s="13">
        <f t="shared" si="293"/>
        <v>354608.09420308098</v>
      </c>
      <c r="BI1069" s="13">
        <f t="shared" si="294"/>
        <v>354600</v>
      </c>
      <c r="BJ1069" s="13">
        <v>358600</v>
      </c>
    </row>
    <row r="1070" spans="1:62" x14ac:dyDescent="0.25">
      <c r="A1070" s="4" t="s">
        <v>1575</v>
      </c>
      <c r="B1070" s="13">
        <v>6327</v>
      </c>
      <c r="C1070">
        <v>586161</v>
      </c>
      <c r="D1070">
        <v>1</v>
      </c>
      <c r="E1070">
        <v>1</v>
      </c>
      <c r="F1070">
        <v>1</v>
      </c>
      <c r="G1070">
        <v>0</v>
      </c>
      <c r="H1070">
        <v>0</v>
      </c>
      <c r="I1070" t="s">
        <v>30</v>
      </c>
      <c r="J1070">
        <v>586161</v>
      </c>
      <c r="K1070" t="s">
        <v>1575</v>
      </c>
      <c r="L1070">
        <v>586161</v>
      </c>
      <c r="M1070" t="s">
        <v>1575</v>
      </c>
      <c r="N1070">
        <v>586021</v>
      </c>
      <c r="O1070" t="s">
        <v>69</v>
      </c>
      <c r="P1070">
        <v>586021</v>
      </c>
      <c r="Q1070" t="s">
        <v>69</v>
      </c>
      <c r="R1070" s="13">
        <v>1392364.7502588946</v>
      </c>
      <c r="S1070" s="13">
        <v>6327</v>
      </c>
      <c r="T1070" s="13">
        <v>337259.42457216053</v>
      </c>
      <c r="U1070" s="13"/>
      <c r="V1070" s="13">
        <f t="shared" si="278"/>
        <v>0</v>
      </c>
      <c r="W1070" s="13">
        <v>21</v>
      </c>
      <c r="X1070" s="13">
        <f t="shared" si="279"/>
        <v>62244</v>
      </c>
      <c r="Y1070" s="13">
        <v>32</v>
      </c>
      <c r="Z1070" s="13">
        <f t="shared" si="280"/>
        <v>31616</v>
      </c>
      <c r="AA1070" s="13">
        <v>19</v>
      </c>
      <c r="AB1070" s="13">
        <f t="shared" si="281"/>
        <v>4693</v>
      </c>
      <c r="AC1070" s="13">
        <v>6327</v>
      </c>
      <c r="AD1070" s="13">
        <v>1337537.0389079635</v>
      </c>
      <c r="AE1070" s="13"/>
      <c r="AF1070" s="13"/>
      <c r="AG1070" s="13"/>
      <c r="AH1070" s="13"/>
      <c r="AI1070" s="13"/>
      <c r="AJ1070" s="13"/>
      <c r="AK1070" s="13">
        <f t="shared" si="282"/>
        <v>0</v>
      </c>
      <c r="AL1070" s="13"/>
      <c r="AM1070" s="13">
        <f t="shared" si="283"/>
        <v>0</v>
      </c>
      <c r="AN1070" s="13"/>
      <c r="AO1070" s="13">
        <v>6</v>
      </c>
      <c r="AP1070" s="13">
        <f t="shared" si="284"/>
        <v>183000</v>
      </c>
      <c r="AQ1070" s="13"/>
      <c r="AR1070" s="13">
        <f t="shared" si="285"/>
        <v>0</v>
      </c>
      <c r="AS1070" s="13"/>
      <c r="AT1070" s="13">
        <f t="shared" si="286"/>
        <v>0</v>
      </c>
      <c r="AU1070" s="13"/>
      <c r="AV1070" s="13">
        <f t="shared" si="287"/>
        <v>0</v>
      </c>
      <c r="AW1070" s="13"/>
      <c r="AX1070" s="13">
        <f t="shared" si="288"/>
        <v>0</v>
      </c>
      <c r="AY1070" s="13"/>
      <c r="AZ1070" s="13">
        <f t="shared" si="289"/>
        <v>0</v>
      </c>
      <c r="BA1070" s="13"/>
      <c r="BB1070" s="13">
        <f t="shared" si="290"/>
        <v>0</v>
      </c>
      <c r="BC1070" s="13"/>
      <c r="BD1070" s="13">
        <f t="shared" si="291"/>
        <v>0</v>
      </c>
      <c r="BE1070" s="13"/>
      <c r="BF1070" s="13">
        <f t="shared" si="292"/>
        <v>0</v>
      </c>
      <c r="BG1070" s="13"/>
      <c r="BH1070" s="13">
        <f t="shared" si="293"/>
        <v>3348714.2137390189</v>
      </c>
      <c r="BI1070" s="13">
        <f t="shared" si="294"/>
        <v>3348700</v>
      </c>
      <c r="BJ1070" s="13">
        <v>3336900</v>
      </c>
    </row>
    <row r="1071" spans="1:62" x14ac:dyDescent="0.25">
      <c r="A1071" s="3" t="s">
        <v>695</v>
      </c>
      <c r="B1071" s="13">
        <v>1654</v>
      </c>
      <c r="C1071">
        <v>544442</v>
      </c>
      <c r="D1071">
        <v>1</v>
      </c>
      <c r="E1071">
        <v>1</v>
      </c>
      <c r="F1071">
        <v>0</v>
      </c>
      <c r="G1071">
        <v>0</v>
      </c>
      <c r="H1071">
        <v>0</v>
      </c>
      <c r="I1071" t="s">
        <v>23</v>
      </c>
      <c r="J1071">
        <v>544442</v>
      </c>
      <c r="K1071" t="s">
        <v>695</v>
      </c>
      <c r="L1071">
        <v>544256</v>
      </c>
      <c r="M1071" t="s">
        <v>22</v>
      </c>
      <c r="N1071">
        <v>544256</v>
      </c>
      <c r="O1071" t="s">
        <v>22</v>
      </c>
      <c r="P1071">
        <v>544256</v>
      </c>
      <c r="Q1071" t="s">
        <v>22</v>
      </c>
      <c r="R1071" s="13">
        <v>379001.50341944542</v>
      </c>
      <c r="S1071" s="13">
        <v>5125</v>
      </c>
      <c r="T1071" s="13">
        <v>273424.87416526972</v>
      </c>
      <c r="U1071" s="13">
        <v>1</v>
      </c>
      <c r="V1071" s="13">
        <f t="shared" si="278"/>
        <v>741</v>
      </c>
      <c r="W1071" s="13">
        <v>52</v>
      </c>
      <c r="X1071" s="13">
        <f t="shared" si="279"/>
        <v>154128</v>
      </c>
      <c r="Y1071" s="13">
        <v>18</v>
      </c>
      <c r="Z1071" s="13">
        <f t="shared" si="280"/>
        <v>17784</v>
      </c>
      <c r="AA1071" s="13">
        <v>8</v>
      </c>
      <c r="AB1071" s="13">
        <f t="shared" si="281"/>
        <v>1976</v>
      </c>
      <c r="AC1071" s="13"/>
      <c r="AD1071" s="13"/>
      <c r="AE1071" s="13"/>
      <c r="AF1071" s="13"/>
      <c r="AG1071" s="13"/>
      <c r="AH1071" s="13"/>
      <c r="AI1071" s="13"/>
      <c r="AJ1071" s="13"/>
      <c r="AK1071" s="13">
        <f t="shared" si="282"/>
        <v>0</v>
      </c>
      <c r="AL1071" s="13"/>
      <c r="AM1071" s="13">
        <f t="shared" si="283"/>
        <v>0</v>
      </c>
      <c r="AN1071" s="13"/>
      <c r="AO1071" s="13">
        <v>0</v>
      </c>
      <c r="AP1071" s="13">
        <f t="shared" si="284"/>
        <v>0</v>
      </c>
      <c r="AQ1071" s="13"/>
      <c r="AR1071" s="13">
        <f t="shared" si="285"/>
        <v>0</v>
      </c>
      <c r="AS1071" s="13"/>
      <c r="AT1071" s="13">
        <f t="shared" si="286"/>
        <v>0</v>
      </c>
      <c r="AU1071" s="13"/>
      <c r="AV1071" s="13">
        <f t="shared" si="287"/>
        <v>0</v>
      </c>
      <c r="AW1071" s="13"/>
      <c r="AX1071" s="13">
        <f t="shared" si="288"/>
        <v>0</v>
      </c>
      <c r="AY1071" s="13"/>
      <c r="AZ1071" s="13">
        <f t="shared" si="289"/>
        <v>0</v>
      </c>
      <c r="BA1071" s="13"/>
      <c r="BB1071" s="13">
        <f t="shared" si="290"/>
        <v>0</v>
      </c>
      <c r="BC1071" s="13"/>
      <c r="BD1071" s="13">
        <f t="shared" si="291"/>
        <v>0</v>
      </c>
      <c r="BE1071" s="13"/>
      <c r="BF1071" s="13">
        <f t="shared" si="292"/>
        <v>0</v>
      </c>
      <c r="BG1071" s="13"/>
      <c r="BH1071" s="13">
        <f t="shared" si="293"/>
        <v>827055.37758471514</v>
      </c>
      <c r="BI1071" s="13">
        <f t="shared" si="294"/>
        <v>827100</v>
      </c>
      <c r="BJ1071" s="13">
        <v>843800</v>
      </c>
    </row>
    <row r="1072" spans="1:62" x14ac:dyDescent="0.25">
      <c r="A1072" t="s">
        <v>1576</v>
      </c>
      <c r="B1072" s="13">
        <v>650</v>
      </c>
      <c r="C1072">
        <v>561541</v>
      </c>
      <c r="D1072">
        <v>1</v>
      </c>
      <c r="E1072">
        <v>0</v>
      </c>
      <c r="F1072">
        <v>0</v>
      </c>
      <c r="G1072">
        <v>0</v>
      </c>
      <c r="H1072">
        <v>0</v>
      </c>
      <c r="I1072" t="s">
        <v>51</v>
      </c>
      <c r="J1072">
        <v>562092</v>
      </c>
      <c r="K1072" t="s">
        <v>1577</v>
      </c>
      <c r="L1072">
        <v>562092</v>
      </c>
      <c r="M1072" t="s">
        <v>1577</v>
      </c>
      <c r="N1072">
        <v>561835</v>
      </c>
      <c r="O1072" t="s">
        <v>489</v>
      </c>
      <c r="P1072">
        <v>561380</v>
      </c>
      <c r="Q1072" t="s">
        <v>348</v>
      </c>
      <c r="R1072" s="13">
        <v>151379.40893840638</v>
      </c>
      <c r="S1072" s="13"/>
      <c r="T1072" s="13"/>
      <c r="U1072" s="13"/>
      <c r="V1072" s="13">
        <f t="shared" si="278"/>
        <v>0</v>
      </c>
      <c r="W1072" s="13"/>
      <c r="X1072" s="13">
        <f t="shared" si="279"/>
        <v>0</v>
      </c>
      <c r="Y1072" s="13"/>
      <c r="Z1072" s="13">
        <f t="shared" si="280"/>
        <v>0</v>
      </c>
      <c r="AA1072" s="13"/>
      <c r="AB1072" s="13">
        <f t="shared" si="281"/>
        <v>0</v>
      </c>
      <c r="AC1072" s="13"/>
      <c r="AD1072" s="13"/>
      <c r="AE1072" s="13"/>
      <c r="AF1072" s="13"/>
      <c r="AG1072" s="13"/>
      <c r="AH1072" s="13"/>
      <c r="AI1072" s="13"/>
      <c r="AJ1072" s="13"/>
      <c r="AK1072" s="13">
        <f t="shared" si="282"/>
        <v>0</v>
      </c>
      <c r="AL1072" s="13"/>
      <c r="AM1072" s="13">
        <f t="shared" si="283"/>
        <v>0</v>
      </c>
      <c r="AN1072" s="13"/>
      <c r="AO1072" s="13">
        <v>0</v>
      </c>
      <c r="AP1072" s="13">
        <f t="shared" si="284"/>
        <v>0</v>
      </c>
      <c r="AQ1072" s="13"/>
      <c r="AR1072" s="13">
        <f t="shared" si="285"/>
        <v>0</v>
      </c>
      <c r="AS1072" s="13"/>
      <c r="AT1072" s="13">
        <f t="shared" si="286"/>
        <v>0</v>
      </c>
      <c r="AU1072" s="13"/>
      <c r="AV1072" s="13">
        <f t="shared" si="287"/>
        <v>0</v>
      </c>
      <c r="AW1072" s="13"/>
      <c r="AX1072" s="13">
        <f t="shared" si="288"/>
        <v>0</v>
      </c>
      <c r="AY1072" s="13"/>
      <c r="AZ1072" s="13">
        <f t="shared" si="289"/>
        <v>0</v>
      </c>
      <c r="BA1072" s="13"/>
      <c r="BB1072" s="13">
        <f t="shared" si="290"/>
        <v>0</v>
      </c>
      <c r="BC1072" s="13"/>
      <c r="BD1072" s="13">
        <f t="shared" si="291"/>
        <v>0</v>
      </c>
      <c r="BE1072" s="13"/>
      <c r="BF1072" s="13">
        <f t="shared" si="292"/>
        <v>0</v>
      </c>
      <c r="BG1072" s="13"/>
      <c r="BH1072" s="13">
        <f t="shared" si="293"/>
        <v>151379.40893840638</v>
      </c>
      <c r="BI1072" s="13">
        <f t="shared" si="294"/>
        <v>151400</v>
      </c>
      <c r="BJ1072" s="13">
        <v>152400</v>
      </c>
    </row>
    <row r="1073" spans="1:62" x14ac:dyDescent="0.25">
      <c r="A1073" t="s">
        <v>1578</v>
      </c>
      <c r="B1073" s="13">
        <v>332</v>
      </c>
      <c r="C1073">
        <v>564508</v>
      </c>
      <c r="D1073">
        <v>1</v>
      </c>
      <c r="E1073">
        <v>0</v>
      </c>
      <c r="F1073">
        <v>0</v>
      </c>
      <c r="G1073">
        <v>0</v>
      </c>
      <c r="H1073">
        <v>0</v>
      </c>
      <c r="I1073" t="s">
        <v>26</v>
      </c>
      <c r="J1073">
        <v>539911</v>
      </c>
      <c r="K1073" t="s">
        <v>345</v>
      </c>
      <c r="L1073">
        <v>539911</v>
      </c>
      <c r="M1073" t="s">
        <v>345</v>
      </c>
      <c r="N1073">
        <v>539911</v>
      </c>
      <c r="O1073" t="s">
        <v>345</v>
      </c>
      <c r="P1073">
        <v>539911</v>
      </c>
      <c r="Q1073" t="s">
        <v>345</v>
      </c>
      <c r="R1073" s="13">
        <v>77931.169388192517</v>
      </c>
      <c r="S1073" s="13"/>
      <c r="T1073" s="13"/>
      <c r="U1073" s="13"/>
      <c r="V1073" s="13">
        <f t="shared" si="278"/>
        <v>0</v>
      </c>
      <c r="W1073" s="13"/>
      <c r="X1073" s="13">
        <f t="shared" si="279"/>
        <v>0</v>
      </c>
      <c r="Y1073" s="13"/>
      <c r="Z1073" s="13">
        <f t="shared" si="280"/>
        <v>0</v>
      </c>
      <c r="AA1073" s="13"/>
      <c r="AB1073" s="13">
        <f t="shared" si="281"/>
        <v>0</v>
      </c>
      <c r="AC1073" s="13"/>
      <c r="AD1073" s="13"/>
      <c r="AE1073" s="13"/>
      <c r="AF1073" s="13"/>
      <c r="AG1073" s="13"/>
      <c r="AH1073" s="13"/>
      <c r="AI1073" s="13"/>
      <c r="AJ1073" s="13"/>
      <c r="AK1073" s="13">
        <f t="shared" si="282"/>
        <v>0</v>
      </c>
      <c r="AL1073" s="13"/>
      <c r="AM1073" s="13">
        <f t="shared" si="283"/>
        <v>0</v>
      </c>
      <c r="AN1073" s="13"/>
      <c r="AO1073" s="13">
        <v>0</v>
      </c>
      <c r="AP1073" s="13">
        <f t="shared" si="284"/>
        <v>0</v>
      </c>
      <c r="AQ1073" s="13"/>
      <c r="AR1073" s="13">
        <f t="shared" si="285"/>
        <v>0</v>
      </c>
      <c r="AS1073" s="13"/>
      <c r="AT1073" s="13">
        <f t="shared" si="286"/>
        <v>0</v>
      </c>
      <c r="AU1073" s="13"/>
      <c r="AV1073" s="13">
        <f t="shared" si="287"/>
        <v>0</v>
      </c>
      <c r="AW1073" s="13"/>
      <c r="AX1073" s="13">
        <f t="shared" si="288"/>
        <v>0</v>
      </c>
      <c r="AY1073" s="13"/>
      <c r="AZ1073" s="13">
        <f t="shared" si="289"/>
        <v>0</v>
      </c>
      <c r="BA1073" s="13"/>
      <c r="BB1073" s="13">
        <f t="shared" si="290"/>
        <v>0</v>
      </c>
      <c r="BC1073" s="13"/>
      <c r="BD1073" s="13">
        <f t="shared" si="291"/>
        <v>0</v>
      </c>
      <c r="BE1073" s="13"/>
      <c r="BF1073" s="13">
        <f t="shared" si="292"/>
        <v>0</v>
      </c>
      <c r="BG1073" s="13"/>
      <c r="BH1073" s="13">
        <f t="shared" si="293"/>
        <v>77931.169388192517</v>
      </c>
      <c r="BI1073" s="13">
        <f t="shared" si="294"/>
        <v>77900</v>
      </c>
      <c r="BJ1073" s="13">
        <v>73600</v>
      </c>
    </row>
    <row r="1074" spans="1:62" x14ac:dyDescent="0.25">
      <c r="A1074" t="s">
        <v>1579</v>
      </c>
      <c r="B1074" s="13">
        <v>81</v>
      </c>
      <c r="C1074">
        <v>551546</v>
      </c>
      <c r="D1074">
        <v>1</v>
      </c>
      <c r="E1074">
        <v>0</v>
      </c>
      <c r="F1074">
        <v>0</v>
      </c>
      <c r="G1074">
        <v>0</v>
      </c>
      <c r="H1074">
        <v>0</v>
      </c>
      <c r="I1074" t="s">
        <v>75</v>
      </c>
      <c r="J1074">
        <v>547492</v>
      </c>
      <c r="K1074" t="s">
        <v>74</v>
      </c>
      <c r="L1074">
        <v>547492</v>
      </c>
      <c r="M1074" t="s">
        <v>74</v>
      </c>
      <c r="N1074">
        <v>547492</v>
      </c>
      <c r="O1074" t="s">
        <v>74</v>
      </c>
      <c r="P1074">
        <v>547492</v>
      </c>
      <c r="Q1074" t="s">
        <v>74</v>
      </c>
      <c r="R1074" s="13">
        <v>70488.701001315436</v>
      </c>
      <c r="S1074" s="13"/>
      <c r="T1074" s="13"/>
      <c r="U1074" s="13"/>
      <c r="V1074" s="13">
        <f t="shared" si="278"/>
        <v>0</v>
      </c>
      <c r="W1074" s="13"/>
      <c r="X1074" s="13">
        <f t="shared" si="279"/>
        <v>0</v>
      </c>
      <c r="Y1074" s="13"/>
      <c r="Z1074" s="13">
        <f t="shared" si="280"/>
        <v>0</v>
      </c>
      <c r="AA1074" s="13"/>
      <c r="AB1074" s="13">
        <f t="shared" si="281"/>
        <v>0</v>
      </c>
      <c r="AC1074" s="13"/>
      <c r="AD1074" s="13"/>
      <c r="AE1074" s="13"/>
      <c r="AF1074" s="13"/>
      <c r="AG1074" s="13"/>
      <c r="AH1074" s="13"/>
      <c r="AI1074" s="13"/>
      <c r="AJ1074" s="13"/>
      <c r="AK1074" s="13">
        <f t="shared" si="282"/>
        <v>0</v>
      </c>
      <c r="AL1074" s="13"/>
      <c r="AM1074" s="13">
        <f t="shared" si="283"/>
        <v>0</v>
      </c>
      <c r="AN1074" s="13"/>
      <c r="AO1074" s="13">
        <v>0</v>
      </c>
      <c r="AP1074" s="13">
        <f t="shared" si="284"/>
        <v>0</v>
      </c>
      <c r="AQ1074" s="13"/>
      <c r="AR1074" s="13">
        <f t="shared" si="285"/>
        <v>0</v>
      </c>
      <c r="AS1074" s="13"/>
      <c r="AT1074" s="13">
        <f t="shared" si="286"/>
        <v>0</v>
      </c>
      <c r="AU1074" s="13"/>
      <c r="AV1074" s="13">
        <f t="shared" si="287"/>
        <v>0</v>
      </c>
      <c r="AW1074" s="13"/>
      <c r="AX1074" s="13">
        <f t="shared" si="288"/>
        <v>0</v>
      </c>
      <c r="AY1074" s="13"/>
      <c r="AZ1074" s="13">
        <f t="shared" si="289"/>
        <v>0</v>
      </c>
      <c r="BA1074" s="13"/>
      <c r="BB1074" s="13">
        <f t="shared" si="290"/>
        <v>0</v>
      </c>
      <c r="BC1074" s="13"/>
      <c r="BD1074" s="13">
        <f t="shared" si="291"/>
        <v>0</v>
      </c>
      <c r="BE1074" s="13"/>
      <c r="BF1074" s="13">
        <f t="shared" si="292"/>
        <v>0</v>
      </c>
      <c r="BG1074" s="13"/>
      <c r="BH1074" s="13">
        <f t="shared" si="293"/>
        <v>70488.701001315436</v>
      </c>
      <c r="BI1074" s="13">
        <f t="shared" si="294"/>
        <v>70500</v>
      </c>
      <c r="BJ1074" s="13">
        <v>70800</v>
      </c>
    </row>
    <row r="1075" spans="1:62" x14ac:dyDescent="0.25">
      <c r="A1075" t="s">
        <v>1580</v>
      </c>
      <c r="B1075" s="13">
        <v>189</v>
      </c>
      <c r="C1075">
        <v>587087</v>
      </c>
      <c r="D1075">
        <v>1</v>
      </c>
      <c r="E1075">
        <v>0</v>
      </c>
      <c r="F1075">
        <v>0</v>
      </c>
      <c r="G1075">
        <v>0</v>
      </c>
      <c r="H1075">
        <v>0</v>
      </c>
      <c r="I1075" t="s">
        <v>75</v>
      </c>
      <c r="J1075">
        <v>588121</v>
      </c>
      <c r="K1075" t="s">
        <v>1581</v>
      </c>
      <c r="L1075">
        <v>586846</v>
      </c>
      <c r="M1075" t="s">
        <v>79</v>
      </c>
      <c r="N1075">
        <v>586846</v>
      </c>
      <c r="O1075" t="s">
        <v>79</v>
      </c>
      <c r="P1075">
        <v>586846</v>
      </c>
      <c r="Q1075" t="s">
        <v>79</v>
      </c>
      <c r="R1075" s="13">
        <v>70488.701001315436</v>
      </c>
      <c r="S1075" s="13"/>
      <c r="T1075" s="13"/>
      <c r="U1075" s="13"/>
      <c r="V1075" s="13">
        <f t="shared" si="278"/>
        <v>0</v>
      </c>
      <c r="W1075" s="13"/>
      <c r="X1075" s="13">
        <f t="shared" si="279"/>
        <v>0</v>
      </c>
      <c r="Y1075" s="13"/>
      <c r="Z1075" s="13">
        <f t="shared" si="280"/>
        <v>0</v>
      </c>
      <c r="AA1075" s="13"/>
      <c r="AB1075" s="13">
        <f t="shared" si="281"/>
        <v>0</v>
      </c>
      <c r="AC1075" s="13"/>
      <c r="AD1075" s="13"/>
      <c r="AE1075" s="13"/>
      <c r="AF1075" s="13"/>
      <c r="AG1075" s="13"/>
      <c r="AH1075" s="13"/>
      <c r="AI1075" s="13"/>
      <c r="AJ1075" s="13"/>
      <c r="AK1075" s="13">
        <f t="shared" si="282"/>
        <v>0</v>
      </c>
      <c r="AL1075" s="13"/>
      <c r="AM1075" s="13">
        <f t="shared" si="283"/>
        <v>0</v>
      </c>
      <c r="AN1075" s="13"/>
      <c r="AO1075" s="13">
        <v>0</v>
      </c>
      <c r="AP1075" s="13">
        <f t="shared" si="284"/>
        <v>0</v>
      </c>
      <c r="AQ1075" s="13"/>
      <c r="AR1075" s="13">
        <f t="shared" si="285"/>
        <v>0</v>
      </c>
      <c r="AS1075" s="13"/>
      <c r="AT1075" s="13">
        <f t="shared" si="286"/>
        <v>0</v>
      </c>
      <c r="AU1075" s="13"/>
      <c r="AV1075" s="13">
        <f t="shared" si="287"/>
        <v>0</v>
      </c>
      <c r="AW1075" s="13"/>
      <c r="AX1075" s="13">
        <f t="shared" si="288"/>
        <v>0</v>
      </c>
      <c r="AY1075" s="13"/>
      <c r="AZ1075" s="13">
        <f t="shared" si="289"/>
        <v>0</v>
      </c>
      <c r="BA1075" s="13"/>
      <c r="BB1075" s="13">
        <f t="shared" si="290"/>
        <v>0</v>
      </c>
      <c r="BC1075" s="13"/>
      <c r="BD1075" s="13">
        <f t="shared" si="291"/>
        <v>0</v>
      </c>
      <c r="BE1075" s="13"/>
      <c r="BF1075" s="13">
        <f t="shared" si="292"/>
        <v>0</v>
      </c>
      <c r="BG1075" s="13"/>
      <c r="BH1075" s="13">
        <f t="shared" si="293"/>
        <v>70488.701001315436</v>
      </c>
      <c r="BI1075" s="13">
        <f t="shared" si="294"/>
        <v>70500</v>
      </c>
      <c r="BJ1075" s="13">
        <v>70800</v>
      </c>
    </row>
    <row r="1076" spans="1:62" x14ac:dyDescent="0.25">
      <c r="A1076" s="5" t="s">
        <v>1583</v>
      </c>
      <c r="B1076" s="13">
        <v>8582</v>
      </c>
      <c r="C1076">
        <v>567515</v>
      </c>
      <c r="D1076">
        <v>1</v>
      </c>
      <c r="E1076">
        <v>1</v>
      </c>
      <c r="F1076">
        <v>1</v>
      </c>
      <c r="G1076">
        <v>1</v>
      </c>
      <c r="H1076">
        <v>0</v>
      </c>
      <c r="I1076" t="s">
        <v>85</v>
      </c>
      <c r="J1076">
        <v>567515</v>
      </c>
      <c r="K1076" t="s">
        <v>1583</v>
      </c>
      <c r="L1076">
        <v>567515</v>
      </c>
      <c r="M1076" t="s">
        <v>1583</v>
      </c>
      <c r="N1076">
        <v>567515</v>
      </c>
      <c r="O1076" t="s">
        <v>1583</v>
      </c>
      <c r="P1076">
        <v>567442</v>
      </c>
      <c r="Q1076" t="s">
        <v>388</v>
      </c>
      <c r="R1076" s="13">
        <v>1863747.5107288642</v>
      </c>
      <c r="S1076" s="13">
        <v>11289</v>
      </c>
      <c r="T1076" s="13">
        <v>600005.42599649401</v>
      </c>
      <c r="U1076" s="13"/>
      <c r="V1076" s="13">
        <f t="shared" si="278"/>
        <v>0</v>
      </c>
      <c r="W1076" s="13">
        <v>39</v>
      </c>
      <c r="X1076" s="13">
        <f t="shared" si="279"/>
        <v>115596</v>
      </c>
      <c r="Y1076" s="13">
        <v>163</v>
      </c>
      <c r="Z1076" s="13">
        <f t="shared" si="280"/>
        <v>161044</v>
      </c>
      <c r="AA1076" s="13">
        <v>30</v>
      </c>
      <c r="AB1076" s="13">
        <f t="shared" si="281"/>
        <v>7410</v>
      </c>
      <c r="AC1076" s="13">
        <v>18801</v>
      </c>
      <c r="AD1076" s="13">
        <v>3865576.4934684485</v>
      </c>
      <c r="AE1076" s="13">
        <v>22919</v>
      </c>
      <c r="AF1076" s="13">
        <v>2522774.9955923934</v>
      </c>
      <c r="AG1076" s="13"/>
      <c r="AH1076" s="13"/>
      <c r="AI1076" s="13"/>
      <c r="AJ1076" s="13"/>
      <c r="AK1076" s="13">
        <f t="shared" si="282"/>
        <v>0</v>
      </c>
      <c r="AL1076" s="13"/>
      <c r="AM1076" s="13">
        <f t="shared" si="283"/>
        <v>0</v>
      </c>
      <c r="AN1076" s="13"/>
      <c r="AO1076" s="13">
        <v>5</v>
      </c>
      <c r="AP1076" s="13">
        <f t="shared" si="284"/>
        <v>152500</v>
      </c>
      <c r="AQ1076" s="13"/>
      <c r="AR1076" s="13">
        <f t="shared" si="285"/>
        <v>0</v>
      </c>
      <c r="AS1076" s="13"/>
      <c r="AT1076" s="13">
        <f t="shared" si="286"/>
        <v>0</v>
      </c>
      <c r="AU1076" s="13"/>
      <c r="AV1076" s="13">
        <f t="shared" si="287"/>
        <v>0</v>
      </c>
      <c r="AW1076" s="13"/>
      <c r="AX1076" s="13">
        <f t="shared" si="288"/>
        <v>0</v>
      </c>
      <c r="AY1076" s="13"/>
      <c r="AZ1076" s="13">
        <f t="shared" si="289"/>
        <v>0</v>
      </c>
      <c r="BA1076" s="13"/>
      <c r="BB1076" s="13">
        <f t="shared" si="290"/>
        <v>0</v>
      </c>
      <c r="BC1076" s="13"/>
      <c r="BD1076" s="13">
        <f t="shared" si="291"/>
        <v>0</v>
      </c>
      <c r="BE1076" s="13"/>
      <c r="BF1076" s="13">
        <f t="shared" si="292"/>
        <v>0</v>
      </c>
      <c r="BG1076" s="13"/>
      <c r="BH1076" s="13">
        <f t="shared" si="293"/>
        <v>9288654.4257862009</v>
      </c>
      <c r="BI1076" s="13">
        <f t="shared" si="294"/>
        <v>9288700</v>
      </c>
      <c r="BJ1076" s="13">
        <v>9378000</v>
      </c>
    </row>
    <row r="1077" spans="1:62" x14ac:dyDescent="0.25">
      <c r="A1077" s="3" t="s">
        <v>1584</v>
      </c>
      <c r="B1077" s="13">
        <v>901</v>
      </c>
      <c r="C1077">
        <v>590576</v>
      </c>
      <c r="D1077">
        <v>1</v>
      </c>
      <c r="E1077">
        <v>1</v>
      </c>
      <c r="F1077">
        <v>0</v>
      </c>
      <c r="G1077">
        <v>0</v>
      </c>
      <c r="H1077">
        <v>0</v>
      </c>
      <c r="I1077" t="s">
        <v>75</v>
      </c>
      <c r="J1077">
        <v>590576</v>
      </c>
      <c r="K1077" t="s">
        <v>1584</v>
      </c>
      <c r="L1077">
        <v>590673</v>
      </c>
      <c r="M1077" t="s">
        <v>121</v>
      </c>
      <c r="N1077">
        <v>590673</v>
      </c>
      <c r="O1077" t="s">
        <v>121</v>
      </c>
      <c r="P1077">
        <v>590266</v>
      </c>
      <c r="Q1077" t="s">
        <v>96</v>
      </c>
      <c r="R1077" s="13">
        <v>208817.12643984702</v>
      </c>
      <c r="S1077" s="13">
        <v>901</v>
      </c>
      <c r="T1077" s="13">
        <v>48289.150367783754</v>
      </c>
      <c r="U1077" s="13"/>
      <c r="V1077" s="13">
        <f t="shared" si="278"/>
        <v>0</v>
      </c>
      <c r="W1077" s="13">
        <v>28</v>
      </c>
      <c r="X1077" s="13">
        <f t="shared" si="279"/>
        <v>82992</v>
      </c>
      <c r="Y1077" s="13">
        <v>1</v>
      </c>
      <c r="Z1077" s="13">
        <f t="shared" si="280"/>
        <v>988</v>
      </c>
      <c r="AA1077" s="13">
        <v>4</v>
      </c>
      <c r="AB1077" s="13">
        <f t="shared" si="281"/>
        <v>988</v>
      </c>
      <c r="AC1077" s="13"/>
      <c r="AD1077" s="13"/>
      <c r="AE1077" s="13"/>
      <c r="AF1077" s="13"/>
      <c r="AG1077" s="13"/>
      <c r="AH1077" s="13"/>
      <c r="AI1077" s="13"/>
      <c r="AJ1077" s="13"/>
      <c r="AK1077" s="13">
        <f t="shared" si="282"/>
        <v>0</v>
      </c>
      <c r="AL1077" s="13"/>
      <c r="AM1077" s="13">
        <f t="shared" si="283"/>
        <v>0</v>
      </c>
      <c r="AN1077" s="13"/>
      <c r="AO1077" s="13">
        <v>0</v>
      </c>
      <c r="AP1077" s="13">
        <f t="shared" si="284"/>
        <v>0</v>
      </c>
      <c r="AQ1077" s="13"/>
      <c r="AR1077" s="13">
        <f t="shared" si="285"/>
        <v>0</v>
      </c>
      <c r="AS1077" s="13"/>
      <c r="AT1077" s="13">
        <f t="shared" si="286"/>
        <v>0</v>
      </c>
      <c r="AU1077" s="13"/>
      <c r="AV1077" s="13">
        <f t="shared" si="287"/>
        <v>0</v>
      </c>
      <c r="AW1077" s="13"/>
      <c r="AX1077" s="13">
        <f t="shared" si="288"/>
        <v>0</v>
      </c>
      <c r="AY1077" s="13"/>
      <c r="AZ1077" s="13">
        <f t="shared" si="289"/>
        <v>0</v>
      </c>
      <c r="BA1077" s="13"/>
      <c r="BB1077" s="13">
        <f t="shared" si="290"/>
        <v>0</v>
      </c>
      <c r="BC1077" s="13"/>
      <c r="BD1077" s="13">
        <f t="shared" si="291"/>
        <v>0</v>
      </c>
      <c r="BE1077" s="13"/>
      <c r="BF1077" s="13">
        <f t="shared" si="292"/>
        <v>0</v>
      </c>
      <c r="BG1077" s="13"/>
      <c r="BH1077" s="13">
        <f t="shared" si="293"/>
        <v>342074.27680763078</v>
      </c>
      <c r="BI1077" s="13">
        <f t="shared" si="294"/>
        <v>342100</v>
      </c>
      <c r="BJ1077" s="13">
        <v>336600</v>
      </c>
    </row>
    <row r="1078" spans="1:62" x14ac:dyDescent="0.25">
      <c r="A1078" t="s">
        <v>1585</v>
      </c>
      <c r="B1078" s="13">
        <v>51</v>
      </c>
      <c r="C1078">
        <v>529869</v>
      </c>
      <c r="D1078">
        <v>1</v>
      </c>
      <c r="E1078">
        <v>0</v>
      </c>
      <c r="F1078">
        <v>0</v>
      </c>
      <c r="G1078">
        <v>0</v>
      </c>
      <c r="H1078">
        <v>0</v>
      </c>
      <c r="I1078" t="s">
        <v>75</v>
      </c>
      <c r="J1078">
        <v>548511</v>
      </c>
      <c r="K1078" t="s">
        <v>725</v>
      </c>
      <c r="L1078">
        <v>548511</v>
      </c>
      <c r="M1078" t="s">
        <v>725</v>
      </c>
      <c r="N1078">
        <v>548511</v>
      </c>
      <c r="O1078" t="s">
        <v>725</v>
      </c>
      <c r="P1078">
        <v>548511</v>
      </c>
      <c r="Q1078" t="s">
        <v>725</v>
      </c>
      <c r="R1078" s="13">
        <v>70488.701001315436</v>
      </c>
      <c r="S1078" s="13"/>
      <c r="T1078" s="13"/>
      <c r="U1078" s="13"/>
      <c r="V1078" s="13">
        <f t="shared" si="278"/>
        <v>0</v>
      </c>
      <c r="W1078" s="13"/>
      <c r="X1078" s="13">
        <f t="shared" si="279"/>
        <v>0</v>
      </c>
      <c r="Y1078" s="13"/>
      <c r="Z1078" s="13">
        <f t="shared" si="280"/>
        <v>0</v>
      </c>
      <c r="AA1078" s="13"/>
      <c r="AB1078" s="13">
        <f t="shared" si="281"/>
        <v>0</v>
      </c>
      <c r="AC1078" s="13"/>
      <c r="AD1078" s="13"/>
      <c r="AE1078" s="13"/>
      <c r="AF1078" s="13"/>
      <c r="AG1078" s="13"/>
      <c r="AH1078" s="13"/>
      <c r="AI1078" s="13"/>
      <c r="AJ1078" s="13"/>
      <c r="AK1078" s="13">
        <f t="shared" si="282"/>
        <v>0</v>
      </c>
      <c r="AL1078" s="13"/>
      <c r="AM1078" s="13">
        <f t="shared" si="283"/>
        <v>0</v>
      </c>
      <c r="AN1078" s="13"/>
      <c r="AO1078" s="13">
        <v>0</v>
      </c>
      <c r="AP1078" s="13">
        <f t="shared" si="284"/>
        <v>0</v>
      </c>
      <c r="AQ1078" s="13"/>
      <c r="AR1078" s="13">
        <f t="shared" si="285"/>
        <v>0</v>
      </c>
      <c r="AS1078" s="13"/>
      <c r="AT1078" s="13">
        <f t="shared" si="286"/>
        <v>0</v>
      </c>
      <c r="AU1078" s="13"/>
      <c r="AV1078" s="13">
        <f t="shared" si="287"/>
        <v>0</v>
      </c>
      <c r="AW1078" s="13"/>
      <c r="AX1078" s="13">
        <f t="shared" si="288"/>
        <v>0</v>
      </c>
      <c r="AY1078" s="13"/>
      <c r="AZ1078" s="13">
        <f t="shared" si="289"/>
        <v>0</v>
      </c>
      <c r="BA1078" s="13"/>
      <c r="BB1078" s="13">
        <f t="shared" si="290"/>
        <v>0</v>
      </c>
      <c r="BC1078" s="13"/>
      <c r="BD1078" s="13">
        <f t="shared" si="291"/>
        <v>0</v>
      </c>
      <c r="BE1078" s="13"/>
      <c r="BF1078" s="13">
        <f t="shared" si="292"/>
        <v>0</v>
      </c>
      <c r="BG1078" s="13"/>
      <c r="BH1078" s="13">
        <f t="shared" si="293"/>
        <v>70488.701001315436</v>
      </c>
      <c r="BI1078" s="13">
        <f t="shared" si="294"/>
        <v>70500</v>
      </c>
      <c r="BJ1078" s="13">
        <v>70800</v>
      </c>
    </row>
    <row r="1079" spans="1:62" x14ac:dyDescent="0.25">
      <c r="A1079" t="s">
        <v>1586</v>
      </c>
      <c r="B1079" s="13">
        <v>217</v>
      </c>
      <c r="C1079">
        <v>562815</v>
      </c>
      <c r="D1079">
        <v>1</v>
      </c>
      <c r="E1079">
        <v>0</v>
      </c>
      <c r="F1079">
        <v>0</v>
      </c>
      <c r="G1079">
        <v>0</v>
      </c>
      <c r="H1079">
        <v>0</v>
      </c>
      <c r="I1079" t="s">
        <v>23</v>
      </c>
      <c r="J1079">
        <v>547336</v>
      </c>
      <c r="K1079" t="s">
        <v>981</v>
      </c>
      <c r="L1079">
        <v>547336</v>
      </c>
      <c r="M1079" t="s">
        <v>981</v>
      </c>
      <c r="N1079">
        <v>547336</v>
      </c>
      <c r="O1079" t="s">
        <v>981</v>
      </c>
      <c r="P1079">
        <v>547336</v>
      </c>
      <c r="Q1079" t="s">
        <v>981</v>
      </c>
      <c r="R1079" s="13">
        <v>70488.701001315436</v>
      </c>
      <c r="S1079" s="13"/>
      <c r="T1079" s="13"/>
      <c r="U1079" s="13"/>
      <c r="V1079" s="13">
        <f t="shared" si="278"/>
        <v>0</v>
      </c>
      <c r="W1079" s="13"/>
      <c r="X1079" s="13">
        <f t="shared" si="279"/>
        <v>0</v>
      </c>
      <c r="Y1079" s="13"/>
      <c r="Z1079" s="13">
        <f t="shared" si="280"/>
        <v>0</v>
      </c>
      <c r="AA1079" s="13"/>
      <c r="AB1079" s="13">
        <f t="shared" si="281"/>
        <v>0</v>
      </c>
      <c r="AC1079" s="13"/>
      <c r="AD1079" s="13"/>
      <c r="AE1079" s="13"/>
      <c r="AF1079" s="13"/>
      <c r="AG1079" s="13"/>
      <c r="AH1079" s="13"/>
      <c r="AI1079" s="13"/>
      <c r="AJ1079" s="13"/>
      <c r="AK1079" s="13">
        <f t="shared" si="282"/>
        <v>0</v>
      </c>
      <c r="AL1079" s="13"/>
      <c r="AM1079" s="13">
        <f t="shared" si="283"/>
        <v>0</v>
      </c>
      <c r="AN1079" s="13"/>
      <c r="AO1079" s="13">
        <v>0</v>
      </c>
      <c r="AP1079" s="13">
        <f t="shared" si="284"/>
        <v>0</v>
      </c>
      <c r="AQ1079" s="13"/>
      <c r="AR1079" s="13">
        <f t="shared" si="285"/>
        <v>0</v>
      </c>
      <c r="AS1079" s="13"/>
      <c r="AT1079" s="13">
        <f t="shared" si="286"/>
        <v>0</v>
      </c>
      <c r="AU1079" s="13"/>
      <c r="AV1079" s="13">
        <f t="shared" si="287"/>
        <v>0</v>
      </c>
      <c r="AW1079" s="13"/>
      <c r="AX1079" s="13">
        <f t="shared" si="288"/>
        <v>0</v>
      </c>
      <c r="AY1079" s="13"/>
      <c r="AZ1079" s="13">
        <f t="shared" si="289"/>
        <v>0</v>
      </c>
      <c r="BA1079" s="13"/>
      <c r="BB1079" s="13">
        <f t="shared" si="290"/>
        <v>0</v>
      </c>
      <c r="BC1079" s="13"/>
      <c r="BD1079" s="13">
        <f t="shared" si="291"/>
        <v>0</v>
      </c>
      <c r="BE1079" s="13"/>
      <c r="BF1079" s="13">
        <f t="shared" si="292"/>
        <v>0</v>
      </c>
      <c r="BG1079" s="13"/>
      <c r="BH1079" s="13">
        <f t="shared" si="293"/>
        <v>70488.701001315436</v>
      </c>
      <c r="BI1079" s="13">
        <f t="shared" si="294"/>
        <v>70500</v>
      </c>
      <c r="BJ1079" s="13">
        <v>70800</v>
      </c>
    </row>
    <row r="1080" spans="1:62" x14ac:dyDescent="0.25">
      <c r="A1080" t="s">
        <v>1587</v>
      </c>
      <c r="B1080" s="13">
        <v>68</v>
      </c>
      <c r="C1080">
        <v>532843</v>
      </c>
      <c r="D1080">
        <v>1</v>
      </c>
      <c r="E1080">
        <v>0</v>
      </c>
      <c r="F1080">
        <v>0</v>
      </c>
      <c r="G1080">
        <v>0</v>
      </c>
      <c r="H1080">
        <v>0</v>
      </c>
      <c r="I1080" t="s">
        <v>26</v>
      </c>
      <c r="J1080">
        <v>529648</v>
      </c>
      <c r="K1080" t="s">
        <v>306</v>
      </c>
      <c r="L1080">
        <v>530883</v>
      </c>
      <c r="M1080" t="s">
        <v>307</v>
      </c>
      <c r="N1080">
        <v>530883</v>
      </c>
      <c r="O1080" t="s">
        <v>307</v>
      </c>
      <c r="P1080">
        <v>530883</v>
      </c>
      <c r="Q1080" t="s">
        <v>307</v>
      </c>
      <c r="R1080" s="13">
        <v>70488.701001315436</v>
      </c>
      <c r="S1080" s="13"/>
      <c r="T1080" s="13"/>
      <c r="U1080" s="13"/>
      <c r="V1080" s="13">
        <f t="shared" si="278"/>
        <v>0</v>
      </c>
      <c r="W1080" s="13"/>
      <c r="X1080" s="13">
        <f t="shared" si="279"/>
        <v>0</v>
      </c>
      <c r="Y1080" s="13"/>
      <c r="Z1080" s="13">
        <f t="shared" si="280"/>
        <v>0</v>
      </c>
      <c r="AA1080" s="13"/>
      <c r="AB1080" s="13">
        <f t="shared" si="281"/>
        <v>0</v>
      </c>
      <c r="AC1080" s="13"/>
      <c r="AD1080" s="13"/>
      <c r="AE1080" s="13"/>
      <c r="AF1080" s="13"/>
      <c r="AG1080" s="13"/>
      <c r="AH1080" s="13"/>
      <c r="AI1080" s="13"/>
      <c r="AJ1080" s="13"/>
      <c r="AK1080" s="13">
        <f t="shared" si="282"/>
        <v>0</v>
      </c>
      <c r="AL1080" s="13"/>
      <c r="AM1080" s="13">
        <f t="shared" si="283"/>
        <v>0</v>
      </c>
      <c r="AN1080" s="13"/>
      <c r="AO1080" s="13">
        <v>0</v>
      </c>
      <c r="AP1080" s="13">
        <f t="shared" si="284"/>
        <v>0</v>
      </c>
      <c r="AQ1080" s="13"/>
      <c r="AR1080" s="13">
        <f t="shared" si="285"/>
        <v>0</v>
      </c>
      <c r="AS1080" s="13"/>
      <c r="AT1080" s="13">
        <f t="shared" si="286"/>
        <v>0</v>
      </c>
      <c r="AU1080" s="13"/>
      <c r="AV1080" s="13">
        <f t="shared" si="287"/>
        <v>0</v>
      </c>
      <c r="AW1080" s="13"/>
      <c r="AX1080" s="13">
        <f t="shared" si="288"/>
        <v>0</v>
      </c>
      <c r="AY1080" s="13"/>
      <c r="AZ1080" s="13">
        <f t="shared" si="289"/>
        <v>0</v>
      </c>
      <c r="BA1080" s="13"/>
      <c r="BB1080" s="13">
        <f t="shared" si="290"/>
        <v>0</v>
      </c>
      <c r="BC1080" s="13"/>
      <c r="BD1080" s="13">
        <f t="shared" si="291"/>
        <v>0</v>
      </c>
      <c r="BE1080" s="13"/>
      <c r="BF1080" s="13">
        <f t="shared" si="292"/>
        <v>0</v>
      </c>
      <c r="BG1080" s="13"/>
      <c r="BH1080" s="13">
        <f t="shared" si="293"/>
        <v>70488.701001315436</v>
      </c>
      <c r="BI1080" s="13">
        <f t="shared" si="294"/>
        <v>70500</v>
      </c>
      <c r="BJ1080" s="13">
        <v>70800</v>
      </c>
    </row>
    <row r="1081" spans="1:62" x14ac:dyDescent="0.25">
      <c r="A1081" s="3" t="s">
        <v>624</v>
      </c>
      <c r="B1081" s="13">
        <v>477</v>
      </c>
      <c r="C1081">
        <v>587095</v>
      </c>
      <c r="D1081">
        <v>1</v>
      </c>
      <c r="E1081">
        <v>1</v>
      </c>
      <c r="F1081">
        <v>0</v>
      </c>
      <c r="G1081">
        <v>0</v>
      </c>
      <c r="H1081">
        <v>0</v>
      </c>
      <c r="I1081" t="s">
        <v>75</v>
      </c>
      <c r="J1081">
        <v>587095</v>
      </c>
      <c r="K1081" t="s">
        <v>624</v>
      </c>
      <c r="L1081">
        <v>586846</v>
      </c>
      <c r="M1081" t="s">
        <v>79</v>
      </c>
      <c r="N1081">
        <v>586846</v>
      </c>
      <c r="O1081" t="s">
        <v>79</v>
      </c>
      <c r="P1081">
        <v>586846</v>
      </c>
      <c r="Q1081" t="s">
        <v>79</v>
      </c>
      <c r="R1081" s="13">
        <v>111528.68737581449</v>
      </c>
      <c r="S1081" s="13">
        <v>1551</v>
      </c>
      <c r="T1081" s="13">
        <v>83040.423867284611</v>
      </c>
      <c r="U1081" s="13"/>
      <c r="V1081" s="13">
        <f t="shared" si="278"/>
        <v>0</v>
      </c>
      <c r="W1081" s="13">
        <v>3</v>
      </c>
      <c r="X1081" s="13">
        <f t="shared" si="279"/>
        <v>8892</v>
      </c>
      <c r="Y1081" s="13">
        <v>1</v>
      </c>
      <c r="Z1081" s="13">
        <f t="shared" si="280"/>
        <v>988</v>
      </c>
      <c r="AA1081" s="13"/>
      <c r="AB1081" s="13">
        <f t="shared" si="281"/>
        <v>0</v>
      </c>
      <c r="AC1081" s="13"/>
      <c r="AD1081" s="13"/>
      <c r="AE1081" s="13"/>
      <c r="AF1081" s="13"/>
      <c r="AG1081" s="13"/>
      <c r="AH1081" s="13"/>
      <c r="AI1081" s="13"/>
      <c r="AJ1081" s="13"/>
      <c r="AK1081" s="13">
        <f t="shared" si="282"/>
        <v>0</v>
      </c>
      <c r="AL1081" s="13"/>
      <c r="AM1081" s="13">
        <f t="shared" si="283"/>
        <v>0</v>
      </c>
      <c r="AN1081" s="13"/>
      <c r="AO1081" s="13">
        <v>0</v>
      </c>
      <c r="AP1081" s="13">
        <f t="shared" si="284"/>
        <v>0</v>
      </c>
      <c r="AQ1081" s="13"/>
      <c r="AR1081" s="13">
        <f t="shared" si="285"/>
        <v>0</v>
      </c>
      <c r="AS1081" s="13"/>
      <c r="AT1081" s="13">
        <f t="shared" si="286"/>
        <v>0</v>
      </c>
      <c r="AU1081" s="13"/>
      <c r="AV1081" s="13">
        <f t="shared" si="287"/>
        <v>0</v>
      </c>
      <c r="AW1081" s="13"/>
      <c r="AX1081" s="13">
        <f t="shared" si="288"/>
        <v>0</v>
      </c>
      <c r="AY1081" s="13"/>
      <c r="AZ1081" s="13">
        <f t="shared" si="289"/>
        <v>0</v>
      </c>
      <c r="BA1081" s="13"/>
      <c r="BB1081" s="13">
        <f t="shared" si="290"/>
        <v>0</v>
      </c>
      <c r="BC1081" s="13"/>
      <c r="BD1081" s="13">
        <f t="shared" si="291"/>
        <v>0</v>
      </c>
      <c r="BE1081" s="13"/>
      <c r="BF1081" s="13">
        <f t="shared" si="292"/>
        <v>0</v>
      </c>
      <c r="BG1081" s="13"/>
      <c r="BH1081" s="13">
        <f t="shared" si="293"/>
        <v>204449.11124309909</v>
      </c>
      <c r="BI1081" s="13">
        <f t="shared" si="294"/>
        <v>204400</v>
      </c>
      <c r="BJ1081" s="13">
        <v>202800</v>
      </c>
    </row>
    <row r="1082" spans="1:62" x14ac:dyDescent="0.25">
      <c r="A1082" t="s">
        <v>1588</v>
      </c>
      <c r="B1082" s="13">
        <v>446</v>
      </c>
      <c r="C1082">
        <v>564818</v>
      </c>
      <c r="D1082">
        <v>1</v>
      </c>
      <c r="E1082">
        <v>0</v>
      </c>
      <c r="F1082">
        <v>0</v>
      </c>
      <c r="G1082">
        <v>0</v>
      </c>
      <c r="H1082">
        <v>0</v>
      </c>
      <c r="I1082" t="s">
        <v>85</v>
      </c>
      <c r="J1082">
        <v>565555</v>
      </c>
      <c r="K1082" t="s">
        <v>229</v>
      </c>
      <c r="L1082">
        <v>565555</v>
      </c>
      <c r="M1082" t="s">
        <v>229</v>
      </c>
      <c r="N1082">
        <v>565555</v>
      </c>
      <c r="O1082" t="s">
        <v>229</v>
      </c>
      <c r="P1082">
        <v>565555</v>
      </c>
      <c r="Q1082" t="s">
        <v>229</v>
      </c>
      <c r="R1082" s="13">
        <v>104362.01234230444</v>
      </c>
      <c r="S1082" s="13"/>
      <c r="T1082" s="13"/>
      <c r="U1082" s="13"/>
      <c r="V1082" s="13">
        <f t="shared" si="278"/>
        <v>0</v>
      </c>
      <c r="W1082" s="13"/>
      <c r="X1082" s="13">
        <f t="shared" si="279"/>
        <v>0</v>
      </c>
      <c r="Y1082" s="13"/>
      <c r="Z1082" s="13">
        <f t="shared" si="280"/>
        <v>0</v>
      </c>
      <c r="AA1082" s="13"/>
      <c r="AB1082" s="13">
        <f t="shared" si="281"/>
        <v>0</v>
      </c>
      <c r="AC1082" s="13"/>
      <c r="AD1082" s="13"/>
      <c r="AE1082" s="13"/>
      <c r="AF1082" s="13"/>
      <c r="AG1082" s="13"/>
      <c r="AH1082" s="13"/>
      <c r="AI1082" s="13"/>
      <c r="AJ1082" s="13"/>
      <c r="AK1082" s="13">
        <f t="shared" si="282"/>
        <v>0</v>
      </c>
      <c r="AL1082" s="13"/>
      <c r="AM1082" s="13">
        <f t="shared" si="283"/>
        <v>0</v>
      </c>
      <c r="AN1082" s="13"/>
      <c r="AO1082" s="13">
        <v>0</v>
      </c>
      <c r="AP1082" s="13">
        <f t="shared" si="284"/>
        <v>0</v>
      </c>
      <c r="AQ1082" s="13"/>
      <c r="AR1082" s="13">
        <f t="shared" si="285"/>
        <v>0</v>
      </c>
      <c r="AS1082" s="13"/>
      <c r="AT1082" s="13">
        <f t="shared" si="286"/>
        <v>0</v>
      </c>
      <c r="AU1082" s="13"/>
      <c r="AV1082" s="13">
        <f t="shared" si="287"/>
        <v>0</v>
      </c>
      <c r="AW1082" s="13"/>
      <c r="AX1082" s="13">
        <f t="shared" si="288"/>
        <v>0</v>
      </c>
      <c r="AY1082" s="13"/>
      <c r="AZ1082" s="13">
        <f t="shared" si="289"/>
        <v>0</v>
      </c>
      <c r="BA1082" s="13"/>
      <c r="BB1082" s="13">
        <f t="shared" si="290"/>
        <v>0</v>
      </c>
      <c r="BC1082" s="13"/>
      <c r="BD1082" s="13">
        <f t="shared" si="291"/>
        <v>0</v>
      </c>
      <c r="BE1082" s="13"/>
      <c r="BF1082" s="13">
        <f t="shared" si="292"/>
        <v>0</v>
      </c>
      <c r="BG1082" s="13"/>
      <c r="BH1082" s="13">
        <f t="shared" si="293"/>
        <v>104362.01234230444</v>
      </c>
      <c r="BI1082" s="13">
        <f t="shared" si="294"/>
        <v>104400</v>
      </c>
      <c r="BJ1082" s="13">
        <v>103600</v>
      </c>
    </row>
    <row r="1083" spans="1:62" x14ac:dyDescent="0.25">
      <c r="A1083" t="s">
        <v>1589</v>
      </c>
      <c r="B1083" s="13">
        <v>179</v>
      </c>
      <c r="C1083">
        <v>504955</v>
      </c>
      <c r="D1083">
        <v>1</v>
      </c>
      <c r="E1083">
        <v>0</v>
      </c>
      <c r="F1083">
        <v>0</v>
      </c>
      <c r="G1083">
        <v>0</v>
      </c>
      <c r="H1083">
        <v>0</v>
      </c>
      <c r="I1083" t="s">
        <v>41</v>
      </c>
      <c r="J1083">
        <v>571164</v>
      </c>
      <c r="K1083" t="s">
        <v>325</v>
      </c>
      <c r="L1083">
        <v>571164</v>
      </c>
      <c r="M1083" t="s">
        <v>325</v>
      </c>
      <c r="N1083">
        <v>571164</v>
      </c>
      <c r="O1083" t="s">
        <v>325</v>
      </c>
      <c r="P1083">
        <v>571164</v>
      </c>
      <c r="Q1083" t="s">
        <v>325</v>
      </c>
      <c r="R1083" s="13">
        <v>70488.701001315436</v>
      </c>
      <c r="S1083" s="13"/>
      <c r="T1083" s="13"/>
      <c r="U1083" s="13"/>
      <c r="V1083" s="13">
        <f t="shared" si="278"/>
        <v>0</v>
      </c>
      <c r="W1083" s="13"/>
      <c r="X1083" s="13">
        <f t="shared" si="279"/>
        <v>0</v>
      </c>
      <c r="Y1083" s="13"/>
      <c r="Z1083" s="13">
        <f t="shared" si="280"/>
        <v>0</v>
      </c>
      <c r="AA1083" s="13"/>
      <c r="AB1083" s="13">
        <f t="shared" si="281"/>
        <v>0</v>
      </c>
      <c r="AC1083" s="13"/>
      <c r="AD1083" s="13"/>
      <c r="AE1083" s="13"/>
      <c r="AF1083" s="13"/>
      <c r="AG1083" s="13"/>
      <c r="AH1083" s="13"/>
      <c r="AI1083" s="13"/>
      <c r="AJ1083" s="13"/>
      <c r="AK1083" s="13">
        <f t="shared" si="282"/>
        <v>0</v>
      </c>
      <c r="AL1083" s="13"/>
      <c r="AM1083" s="13">
        <f t="shared" si="283"/>
        <v>0</v>
      </c>
      <c r="AN1083" s="13"/>
      <c r="AO1083" s="13">
        <v>0</v>
      </c>
      <c r="AP1083" s="13">
        <f t="shared" si="284"/>
        <v>0</v>
      </c>
      <c r="AQ1083" s="13"/>
      <c r="AR1083" s="13">
        <f t="shared" si="285"/>
        <v>0</v>
      </c>
      <c r="AS1083" s="13"/>
      <c r="AT1083" s="13">
        <f t="shared" si="286"/>
        <v>0</v>
      </c>
      <c r="AU1083" s="13"/>
      <c r="AV1083" s="13">
        <f t="shared" si="287"/>
        <v>0</v>
      </c>
      <c r="AW1083" s="13"/>
      <c r="AX1083" s="13">
        <f t="shared" si="288"/>
        <v>0</v>
      </c>
      <c r="AY1083" s="13"/>
      <c r="AZ1083" s="13">
        <f t="shared" si="289"/>
        <v>0</v>
      </c>
      <c r="BA1083" s="13"/>
      <c r="BB1083" s="13">
        <f t="shared" si="290"/>
        <v>0</v>
      </c>
      <c r="BC1083" s="13"/>
      <c r="BD1083" s="13">
        <f t="shared" si="291"/>
        <v>0</v>
      </c>
      <c r="BE1083" s="13"/>
      <c r="BF1083" s="13">
        <f t="shared" si="292"/>
        <v>0</v>
      </c>
      <c r="BG1083" s="13"/>
      <c r="BH1083" s="13">
        <f t="shared" si="293"/>
        <v>70488.701001315436</v>
      </c>
      <c r="BI1083" s="13">
        <f t="shared" si="294"/>
        <v>70500</v>
      </c>
      <c r="BJ1083" s="13">
        <v>70800</v>
      </c>
    </row>
    <row r="1084" spans="1:62" x14ac:dyDescent="0.25">
      <c r="A1084" s="3" t="s">
        <v>376</v>
      </c>
      <c r="B1084" s="13">
        <v>1286</v>
      </c>
      <c r="C1084">
        <v>597317</v>
      </c>
      <c r="D1084">
        <v>1</v>
      </c>
      <c r="E1084">
        <v>1</v>
      </c>
      <c r="F1084">
        <v>0</v>
      </c>
      <c r="G1084">
        <v>0</v>
      </c>
      <c r="H1084">
        <v>0</v>
      </c>
      <c r="I1084" t="s">
        <v>38</v>
      </c>
      <c r="J1084">
        <v>597317</v>
      </c>
      <c r="K1084" t="s">
        <v>376</v>
      </c>
      <c r="L1084">
        <v>597180</v>
      </c>
      <c r="M1084" t="s">
        <v>64</v>
      </c>
      <c r="N1084">
        <v>597180</v>
      </c>
      <c r="O1084" t="s">
        <v>64</v>
      </c>
      <c r="P1084">
        <v>597180</v>
      </c>
      <c r="Q1084" t="s">
        <v>64</v>
      </c>
      <c r="R1084" s="13">
        <v>296188.01100776647</v>
      </c>
      <c r="S1084" s="13">
        <v>1758</v>
      </c>
      <c r="T1084" s="13">
        <v>94096.876580977289</v>
      </c>
      <c r="U1084" s="13"/>
      <c r="V1084" s="13">
        <f t="shared" si="278"/>
        <v>0</v>
      </c>
      <c r="W1084" s="13">
        <v>5</v>
      </c>
      <c r="X1084" s="13">
        <f t="shared" si="279"/>
        <v>14820</v>
      </c>
      <c r="Y1084" s="13">
        <v>43</v>
      </c>
      <c r="Z1084" s="13">
        <f t="shared" si="280"/>
        <v>42484</v>
      </c>
      <c r="AA1084" s="13">
        <v>5</v>
      </c>
      <c r="AB1084" s="13">
        <f t="shared" si="281"/>
        <v>1235</v>
      </c>
      <c r="AC1084" s="13"/>
      <c r="AD1084" s="13"/>
      <c r="AE1084" s="13"/>
      <c r="AF1084" s="13"/>
      <c r="AG1084" s="13"/>
      <c r="AH1084" s="13"/>
      <c r="AI1084" s="13"/>
      <c r="AJ1084" s="13"/>
      <c r="AK1084" s="13">
        <f t="shared" si="282"/>
        <v>0</v>
      </c>
      <c r="AL1084" s="13"/>
      <c r="AM1084" s="13">
        <f t="shared" si="283"/>
        <v>0</v>
      </c>
      <c r="AN1084" s="13"/>
      <c r="AO1084" s="13">
        <v>0</v>
      </c>
      <c r="AP1084" s="13">
        <f t="shared" si="284"/>
        <v>0</v>
      </c>
      <c r="AQ1084" s="13"/>
      <c r="AR1084" s="13">
        <f t="shared" si="285"/>
        <v>0</v>
      </c>
      <c r="AS1084" s="13"/>
      <c r="AT1084" s="13">
        <f t="shared" si="286"/>
        <v>0</v>
      </c>
      <c r="AU1084" s="13"/>
      <c r="AV1084" s="13">
        <f t="shared" si="287"/>
        <v>0</v>
      </c>
      <c r="AW1084" s="13"/>
      <c r="AX1084" s="13">
        <f t="shared" si="288"/>
        <v>0</v>
      </c>
      <c r="AY1084" s="13"/>
      <c r="AZ1084" s="13">
        <f t="shared" si="289"/>
        <v>0</v>
      </c>
      <c r="BA1084" s="13"/>
      <c r="BB1084" s="13">
        <f t="shared" si="290"/>
        <v>0</v>
      </c>
      <c r="BC1084" s="13"/>
      <c r="BD1084" s="13">
        <f t="shared" si="291"/>
        <v>0</v>
      </c>
      <c r="BE1084" s="13"/>
      <c r="BF1084" s="13">
        <f t="shared" si="292"/>
        <v>0</v>
      </c>
      <c r="BG1084" s="13"/>
      <c r="BH1084" s="13">
        <f t="shared" si="293"/>
        <v>448823.88758874376</v>
      </c>
      <c r="BI1084" s="13">
        <f t="shared" si="294"/>
        <v>448800</v>
      </c>
      <c r="BJ1084" s="13">
        <v>455600</v>
      </c>
    </row>
    <row r="1085" spans="1:62" x14ac:dyDescent="0.25">
      <c r="A1085" t="s">
        <v>376</v>
      </c>
      <c r="B1085" s="13">
        <v>195</v>
      </c>
      <c r="C1085">
        <v>506729</v>
      </c>
      <c r="D1085">
        <v>1</v>
      </c>
      <c r="E1085">
        <v>0</v>
      </c>
      <c r="F1085">
        <v>0</v>
      </c>
      <c r="G1085">
        <v>0</v>
      </c>
      <c r="H1085">
        <v>0</v>
      </c>
      <c r="I1085" t="s">
        <v>75</v>
      </c>
      <c r="J1085">
        <v>587401</v>
      </c>
      <c r="K1085" t="s">
        <v>976</v>
      </c>
      <c r="L1085">
        <v>586846</v>
      </c>
      <c r="M1085" t="s">
        <v>79</v>
      </c>
      <c r="N1085">
        <v>586846</v>
      </c>
      <c r="O1085" t="s">
        <v>79</v>
      </c>
      <c r="P1085">
        <v>586846</v>
      </c>
      <c r="Q1085" t="s">
        <v>79</v>
      </c>
      <c r="R1085" s="13">
        <v>70488.701001315436</v>
      </c>
      <c r="S1085" s="13"/>
      <c r="T1085" s="13"/>
      <c r="U1085" s="13"/>
      <c r="V1085" s="13">
        <f t="shared" si="278"/>
        <v>0</v>
      </c>
      <c r="W1085" s="13"/>
      <c r="X1085" s="13">
        <f t="shared" si="279"/>
        <v>0</v>
      </c>
      <c r="Y1085" s="13"/>
      <c r="Z1085" s="13">
        <f t="shared" si="280"/>
        <v>0</v>
      </c>
      <c r="AA1085" s="13"/>
      <c r="AB1085" s="13">
        <f t="shared" si="281"/>
        <v>0</v>
      </c>
      <c r="AC1085" s="13"/>
      <c r="AD1085" s="13"/>
      <c r="AE1085" s="13"/>
      <c r="AF1085" s="13"/>
      <c r="AG1085" s="13"/>
      <c r="AH1085" s="13"/>
      <c r="AI1085" s="13"/>
      <c r="AJ1085" s="13"/>
      <c r="AK1085" s="13">
        <f t="shared" si="282"/>
        <v>0</v>
      </c>
      <c r="AL1085" s="13"/>
      <c r="AM1085" s="13">
        <f t="shared" si="283"/>
        <v>0</v>
      </c>
      <c r="AN1085" s="13"/>
      <c r="AO1085" s="13">
        <v>0</v>
      </c>
      <c r="AP1085" s="13">
        <f t="shared" si="284"/>
        <v>0</v>
      </c>
      <c r="AQ1085" s="13"/>
      <c r="AR1085" s="13">
        <f t="shared" si="285"/>
        <v>0</v>
      </c>
      <c r="AS1085" s="13"/>
      <c r="AT1085" s="13">
        <f t="shared" si="286"/>
        <v>0</v>
      </c>
      <c r="AU1085" s="13"/>
      <c r="AV1085" s="13">
        <f t="shared" si="287"/>
        <v>0</v>
      </c>
      <c r="AW1085" s="13"/>
      <c r="AX1085" s="13">
        <f t="shared" si="288"/>
        <v>0</v>
      </c>
      <c r="AY1085" s="13"/>
      <c r="AZ1085" s="13">
        <f t="shared" si="289"/>
        <v>0</v>
      </c>
      <c r="BA1085" s="13"/>
      <c r="BB1085" s="13">
        <f t="shared" si="290"/>
        <v>0</v>
      </c>
      <c r="BC1085" s="13"/>
      <c r="BD1085" s="13">
        <f t="shared" si="291"/>
        <v>0</v>
      </c>
      <c r="BE1085" s="13"/>
      <c r="BF1085" s="13">
        <f t="shared" si="292"/>
        <v>0</v>
      </c>
      <c r="BG1085" s="13"/>
      <c r="BH1085" s="13">
        <f t="shared" si="293"/>
        <v>70488.701001315436</v>
      </c>
      <c r="BI1085" s="13">
        <f t="shared" si="294"/>
        <v>70500</v>
      </c>
      <c r="BJ1085" s="13">
        <v>70800</v>
      </c>
    </row>
    <row r="1086" spans="1:62" x14ac:dyDescent="0.25">
      <c r="A1086" t="s">
        <v>1200</v>
      </c>
      <c r="B1086" s="13">
        <v>97</v>
      </c>
      <c r="C1086">
        <v>537144</v>
      </c>
      <c r="D1086">
        <v>1</v>
      </c>
      <c r="E1086">
        <v>0</v>
      </c>
      <c r="F1086">
        <v>0</v>
      </c>
      <c r="G1086">
        <v>0</v>
      </c>
      <c r="H1086">
        <v>0</v>
      </c>
      <c r="I1086" t="s">
        <v>23</v>
      </c>
      <c r="J1086">
        <v>550230</v>
      </c>
      <c r="K1086" t="s">
        <v>882</v>
      </c>
      <c r="L1086">
        <v>550094</v>
      </c>
      <c r="M1086" t="s">
        <v>91</v>
      </c>
      <c r="N1086">
        <v>550094</v>
      </c>
      <c r="O1086" t="s">
        <v>91</v>
      </c>
      <c r="P1086">
        <v>550094</v>
      </c>
      <c r="Q1086" t="s">
        <v>91</v>
      </c>
      <c r="R1086" s="13">
        <v>70488.701001315436</v>
      </c>
      <c r="S1086" s="13"/>
      <c r="T1086" s="13"/>
      <c r="U1086" s="13"/>
      <c r="V1086" s="13">
        <f t="shared" si="278"/>
        <v>0</v>
      </c>
      <c r="W1086" s="13"/>
      <c r="X1086" s="13">
        <f t="shared" si="279"/>
        <v>0</v>
      </c>
      <c r="Y1086" s="13"/>
      <c r="Z1086" s="13">
        <f t="shared" si="280"/>
        <v>0</v>
      </c>
      <c r="AA1086" s="13"/>
      <c r="AB1086" s="13">
        <f t="shared" si="281"/>
        <v>0</v>
      </c>
      <c r="AC1086" s="13"/>
      <c r="AD1086" s="13"/>
      <c r="AE1086" s="13"/>
      <c r="AF1086" s="13"/>
      <c r="AG1086" s="13"/>
      <c r="AH1086" s="13"/>
      <c r="AI1086" s="13"/>
      <c r="AJ1086" s="13"/>
      <c r="AK1086" s="13">
        <f t="shared" si="282"/>
        <v>0</v>
      </c>
      <c r="AL1086" s="13"/>
      <c r="AM1086" s="13">
        <f t="shared" si="283"/>
        <v>0</v>
      </c>
      <c r="AN1086" s="13"/>
      <c r="AO1086" s="13">
        <v>0</v>
      </c>
      <c r="AP1086" s="13">
        <f t="shared" si="284"/>
        <v>0</v>
      </c>
      <c r="AQ1086" s="13"/>
      <c r="AR1086" s="13">
        <f t="shared" si="285"/>
        <v>0</v>
      </c>
      <c r="AS1086" s="13"/>
      <c r="AT1086" s="13">
        <f t="shared" si="286"/>
        <v>0</v>
      </c>
      <c r="AU1086" s="13"/>
      <c r="AV1086" s="13">
        <f t="shared" si="287"/>
        <v>0</v>
      </c>
      <c r="AW1086" s="13"/>
      <c r="AX1086" s="13">
        <f t="shared" si="288"/>
        <v>0</v>
      </c>
      <c r="AY1086" s="13"/>
      <c r="AZ1086" s="13">
        <f t="shared" si="289"/>
        <v>0</v>
      </c>
      <c r="BA1086" s="13"/>
      <c r="BB1086" s="13">
        <f t="shared" si="290"/>
        <v>0</v>
      </c>
      <c r="BC1086" s="13"/>
      <c r="BD1086" s="13">
        <f t="shared" si="291"/>
        <v>0</v>
      </c>
      <c r="BE1086" s="13"/>
      <c r="BF1086" s="13">
        <f t="shared" si="292"/>
        <v>0</v>
      </c>
      <c r="BG1086" s="13"/>
      <c r="BH1086" s="13">
        <f t="shared" si="293"/>
        <v>70488.701001315436</v>
      </c>
      <c r="BI1086" s="13">
        <f t="shared" si="294"/>
        <v>70500</v>
      </c>
      <c r="BJ1086" s="13">
        <v>70800</v>
      </c>
    </row>
    <row r="1087" spans="1:62" x14ac:dyDescent="0.25">
      <c r="A1087" t="s">
        <v>1200</v>
      </c>
      <c r="B1087" s="13">
        <v>570</v>
      </c>
      <c r="C1087">
        <v>537110</v>
      </c>
      <c r="D1087">
        <v>1</v>
      </c>
      <c r="E1087">
        <v>0</v>
      </c>
      <c r="F1087">
        <v>0</v>
      </c>
      <c r="G1087">
        <v>0</v>
      </c>
      <c r="H1087">
        <v>0</v>
      </c>
      <c r="I1087" t="s">
        <v>26</v>
      </c>
      <c r="J1087">
        <v>537004</v>
      </c>
      <c r="K1087" t="s">
        <v>314</v>
      </c>
      <c r="L1087">
        <v>537004</v>
      </c>
      <c r="M1087" t="s">
        <v>314</v>
      </c>
      <c r="N1087">
        <v>537004</v>
      </c>
      <c r="O1087" t="s">
        <v>314</v>
      </c>
      <c r="P1087">
        <v>537004</v>
      </c>
      <c r="Q1087" t="s">
        <v>314</v>
      </c>
      <c r="R1087" s="13">
        <v>132980.43471464468</v>
      </c>
      <c r="S1087" s="13"/>
      <c r="T1087" s="13"/>
      <c r="U1087" s="13"/>
      <c r="V1087" s="13">
        <f t="shared" si="278"/>
        <v>0</v>
      </c>
      <c r="W1087" s="13"/>
      <c r="X1087" s="13">
        <f t="shared" si="279"/>
        <v>0</v>
      </c>
      <c r="Y1087" s="13"/>
      <c r="Z1087" s="13">
        <f t="shared" si="280"/>
        <v>0</v>
      </c>
      <c r="AA1087" s="13"/>
      <c r="AB1087" s="13">
        <f t="shared" si="281"/>
        <v>0</v>
      </c>
      <c r="AC1087" s="13"/>
      <c r="AD1087" s="13"/>
      <c r="AE1087" s="13"/>
      <c r="AF1087" s="13"/>
      <c r="AG1087" s="13"/>
      <c r="AH1087" s="13"/>
      <c r="AI1087" s="13"/>
      <c r="AJ1087" s="13"/>
      <c r="AK1087" s="13">
        <f t="shared" si="282"/>
        <v>0</v>
      </c>
      <c r="AL1087" s="13"/>
      <c r="AM1087" s="13">
        <f t="shared" si="283"/>
        <v>0</v>
      </c>
      <c r="AN1087" s="13"/>
      <c r="AO1087" s="13">
        <v>1</v>
      </c>
      <c r="AP1087" s="13">
        <f t="shared" si="284"/>
        <v>30500</v>
      </c>
      <c r="AQ1087" s="13"/>
      <c r="AR1087" s="13">
        <f t="shared" si="285"/>
        <v>0</v>
      </c>
      <c r="AS1087" s="13"/>
      <c r="AT1087" s="13">
        <f t="shared" si="286"/>
        <v>0</v>
      </c>
      <c r="AU1087" s="13"/>
      <c r="AV1087" s="13">
        <f t="shared" si="287"/>
        <v>0</v>
      </c>
      <c r="AW1087" s="13"/>
      <c r="AX1087" s="13">
        <f t="shared" si="288"/>
        <v>0</v>
      </c>
      <c r="AY1087" s="13"/>
      <c r="AZ1087" s="13">
        <f t="shared" si="289"/>
        <v>0</v>
      </c>
      <c r="BA1087" s="13"/>
      <c r="BB1087" s="13">
        <f t="shared" si="290"/>
        <v>0</v>
      </c>
      <c r="BC1087" s="13"/>
      <c r="BD1087" s="13">
        <f t="shared" si="291"/>
        <v>0</v>
      </c>
      <c r="BE1087" s="13"/>
      <c r="BF1087" s="13">
        <f t="shared" si="292"/>
        <v>0</v>
      </c>
      <c r="BG1087" s="13"/>
      <c r="BH1087" s="13">
        <f t="shared" si="293"/>
        <v>163480.43471464468</v>
      </c>
      <c r="BI1087" s="13">
        <f t="shared" si="294"/>
        <v>163500</v>
      </c>
      <c r="BJ1087" s="13">
        <v>131200</v>
      </c>
    </row>
    <row r="1088" spans="1:62" x14ac:dyDescent="0.25">
      <c r="A1088" t="s">
        <v>1590</v>
      </c>
      <c r="B1088" s="13">
        <v>358</v>
      </c>
      <c r="C1088">
        <v>509141</v>
      </c>
      <c r="D1088">
        <v>1</v>
      </c>
      <c r="E1088">
        <v>0</v>
      </c>
      <c r="F1088">
        <v>0</v>
      </c>
      <c r="G1088">
        <v>0</v>
      </c>
      <c r="H1088">
        <v>0</v>
      </c>
      <c r="I1088" t="s">
        <v>23</v>
      </c>
      <c r="J1088">
        <v>547280</v>
      </c>
      <c r="K1088" t="s">
        <v>1591</v>
      </c>
      <c r="L1088">
        <v>547280</v>
      </c>
      <c r="M1088" t="s">
        <v>1591</v>
      </c>
      <c r="N1088">
        <v>547280</v>
      </c>
      <c r="O1088" t="s">
        <v>1591</v>
      </c>
      <c r="P1088">
        <v>547336</v>
      </c>
      <c r="Q1088" t="s">
        <v>981</v>
      </c>
      <c r="R1088" s="13">
        <v>83970.333581007057</v>
      </c>
      <c r="S1088" s="13"/>
      <c r="T1088" s="13"/>
      <c r="U1088" s="13"/>
      <c r="V1088" s="13">
        <f t="shared" si="278"/>
        <v>0</v>
      </c>
      <c r="W1088" s="13"/>
      <c r="X1088" s="13">
        <f t="shared" si="279"/>
        <v>0</v>
      </c>
      <c r="Y1088" s="13"/>
      <c r="Z1088" s="13">
        <f t="shared" si="280"/>
        <v>0</v>
      </c>
      <c r="AA1088" s="13"/>
      <c r="AB1088" s="13">
        <f t="shared" si="281"/>
        <v>0</v>
      </c>
      <c r="AC1088" s="13"/>
      <c r="AD1088" s="13"/>
      <c r="AE1088" s="13"/>
      <c r="AF1088" s="13"/>
      <c r="AG1088" s="13"/>
      <c r="AH1088" s="13"/>
      <c r="AI1088" s="13"/>
      <c r="AJ1088" s="13"/>
      <c r="AK1088" s="13">
        <f t="shared" si="282"/>
        <v>0</v>
      </c>
      <c r="AL1088" s="13"/>
      <c r="AM1088" s="13">
        <f t="shared" si="283"/>
        <v>0</v>
      </c>
      <c r="AN1088" s="13"/>
      <c r="AO1088" s="13">
        <v>0</v>
      </c>
      <c r="AP1088" s="13">
        <f t="shared" si="284"/>
        <v>0</v>
      </c>
      <c r="AQ1088" s="13"/>
      <c r="AR1088" s="13">
        <f t="shared" si="285"/>
        <v>0</v>
      </c>
      <c r="AS1088" s="13"/>
      <c r="AT1088" s="13">
        <f t="shared" si="286"/>
        <v>0</v>
      </c>
      <c r="AU1088" s="13"/>
      <c r="AV1088" s="13">
        <f t="shared" si="287"/>
        <v>0</v>
      </c>
      <c r="AW1088" s="13"/>
      <c r="AX1088" s="13">
        <f t="shared" si="288"/>
        <v>0</v>
      </c>
      <c r="AY1088" s="13"/>
      <c r="AZ1088" s="13">
        <f t="shared" si="289"/>
        <v>0</v>
      </c>
      <c r="BA1088" s="13"/>
      <c r="BB1088" s="13">
        <f t="shared" si="290"/>
        <v>0</v>
      </c>
      <c r="BC1088" s="13"/>
      <c r="BD1088" s="13">
        <f t="shared" si="291"/>
        <v>0</v>
      </c>
      <c r="BE1088" s="13"/>
      <c r="BF1088" s="13">
        <f t="shared" si="292"/>
        <v>0</v>
      </c>
      <c r="BG1088" s="13"/>
      <c r="BH1088" s="13">
        <f t="shared" si="293"/>
        <v>83970.333581007057</v>
      </c>
      <c r="BI1088" s="13">
        <f t="shared" si="294"/>
        <v>84000</v>
      </c>
      <c r="BJ1088" s="13">
        <v>82900</v>
      </c>
    </row>
    <row r="1089" spans="1:62" x14ac:dyDescent="0.25">
      <c r="A1089" s="6" t="s">
        <v>373</v>
      </c>
      <c r="B1089" s="13">
        <v>15471</v>
      </c>
      <c r="C1089">
        <v>579203</v>
      </c>
      <c r="D1089">
        <v>1</v>
      </c>
      <c r="E1089">
        <v>1</v>
      </c>
      <c r="F1089">
        <v>1</v>
      </c>
      <c r="G1089">
        <v>1</v>
      </c>
      <c r="H1089">
        <v>1</v>
      </c>
      <c r="I1089" t="s">
        <v>33</v>
      </c>
      <c r="J1089">
        <v>579203</v>
      </c>
      <c r="K1089" t="s">
        <v>373</v>
      </c>
      <c r="L1089">
        <v>579203</v>
      </c>
      <c r="M1089" t="s">
        <v>373</v>
      </c>
      <c r="N1089">
        <v>579203</v>
      </c>
      <c r="O1089" t="s">
        <v>373</v>
      </c>
      <c r="P1089">
        <v>579203</v>
      </c>
      <c r="Q1089" t="s">
        <v>373</v>
      </c>
      <c r="R1089" s="13">
        <v>680713.52944505576</v>
      </c>
      <c r="S1089" s="13">
        <v>19368</v>
      </c>
      <c r="T1089" s="13">
        <v>410547.44569003605</v>
      </c>
      <c r="U1089" s="13">
        <v>3</v>
      </c>
      <c r="V1089" s="13">
        <f t="shared" si="278"/>
        <v>2223</v>
      </c>
      <c r="W1089" s="13">
        <v>96</v>
      </c>
      <c r="X1089" s="13">
        <f t="shared" si="279"/>
        <v>284544</v>
      </c>
      <c r="Y1089" s="13">
        <v>306</v>
      </c>
      <c r="Z1089" s="13">
        <f t="shared" si="280"/>
        <v>302328</v>
      </c>
      <c r="AA1089" s="13">
        <v>109</v>
      </c>
      <c r="AB1089" s="13">
        <f t="shared" si="281"/>
        <v>26923</v>
      </c>
      <c r="AC1089" s="13">
        <v>24736</v>
      </c>
      <c r="AD1089" s="13">
        <v>2791756.4441805435</v>
      </c>
      <c r="AE1089" s="13">
        <v>26885</v>
      </c>
      <c r="AF1089" s="13">
        <v>4537106.2754531736</v>
      </c>
      <c r="AG1089" s="13">
        <v>26885</v>
      </c>
      <c r="AH1089" s="13">
        <v>15743660.173426185</v>
      </c>
      <c r="AI1089" s="13"/>
      <c r="AJ1089" s="13">
        <v>2402</v>
      </c>
      <c r="AK1089" s="13">
        <f t="shared" si="282"/>
        <v>333878</v>
      </c>
      <c r="AL1089" s="13">
        <v>21</v>
      </c>
      <c r="AM1089" s="13">
        <f t="shared" si="283"/>
        <v>735</v>
      </c>
      <c r="AN1089" s="13"/>
      <c r="AO1089" s="13">
        <v>18</v>
      </c>
      <c r="AP1089" s="13">
        <f t="shared" si="284"/>
        <v>549000</v>
      </c>
      <c r="AQ1089" s="13">
        <v>291</v>
      </c>
      <c r="AR1089" s="13">
        <f t="shared" si="285"/>
        <v>787446</v>
      </c>
      <c r="AS1089" s="13">
        <v>1786</v>
      </c>
      <c r="AT1089" s="13">
        <f t="shared" si="286"/>
        <v>248254</v>
      </c>
      <c r="AU1089" s="13">
        <v>1226</v>
      </c>
      <c r="AV1089" s="13">
        <f t="shared" si="287"/>
        <v>414388</v>
      </c>
      <c r="AW1089" s="13">
        <v>386</v>
      </c>
      <c r="AX1089" s="13">
        <f t="shared" si="288"/>
        <v>41688</v>
      </c>
      <c r="AY1089" s="13">
        <v>27</v>
      </c>
      <c r="AZ1089" s="13">
        <f t="shared" si="289"/>
        <v>2187</v>
      </c>
      <c r="BA1089" s="13">
        <v>375</v>
      </c>
      <c r="BB1089" s="13">
        <f t="shared" si="290"/>
        <v>121875</v>
      </c>
      <c r="BC1089" s="13">
        <v>29</v>
      </c>
      <c r="BD1089" s="13">
        <f t="shared" si="291"/>
        <v>11774</v>
      </c>
      <c r="BE1089" s="13">
        <v>22</v>
      </c>
      <c r="BF1089" s="13">
        <f t="shared" si="292"/>
        <v>4774</v>
      </c>
      <c r="BG1089" s="13">
        <v>60331</v>
      </c>
      <c r="BH1089" s="13">
        <f t="shared" si="293"/>
        <v>27356131.868194994</v>
      </c>
      <c r="BI1089" s="13">
        <f t="shared" si="294"/>
        <v>27356100</v>
      </c>
      <c r="BJ1089" s="13">
        <v>27536700</v>
      </c>
    </row>
    <row r="1090" spans="1:62" x14ac:dyDescent="0.25">
      <c r="A1090" t="s">
        <v>1592</v>
      </c>
      <c r="B1090" s="13">
        <v>848</v>
      </c>
      <c r="C1090">
        <v>593974</v>
      </c>
      <c r="D1090">
        <v>1</v>
      </c>
      <c r="E1090">
        <v>0</v>
      </c>
      <c r="F1090">
        <v>0</v>
      </c>
      <c r="G1090">
        <v>0</v>
      </c>
      <c r="H1090">
        <v>0</v>
      </c>
      <c r="I1090" t="s">
        <v>30</v>
      </c>
      <c r="J1090">
        <v>594199</v>
      </c>
      <c r="K1090" t="s">
        <v>1593</v>
      </c>
      <c r="L1090">
        <v>594199</v>
      </c>
      <c r="M1090" t="s">
        <v>1593</v>
      </c>
      <c r="N1090">
        <v>593711</v>
      </c>
      <c r="O1090" t="s">
        <v>149</v>
      </c>
      <c r="P1090">
        <v>593711</v>
      </c>
      <c r="Q1090" t="s">
        <v>149</v>
      </c>
      <c r="R1090" s="13">
        <v>196722.9401591768</v>
      </c>
      <c r="S1090" s="13"/>
      <c r="T1090" s="13"/>
      <c r="U1090" s="13"/>
      <c r="V1090" s="13">
        <f t="shared" si="278"/>
        <v>0</v>
      </c>
      <c r="W1090" s="13"/>
      <c r="X1090" s="13">
        <f t="shared" si="279"/>
        <v>0</v>
      </c>
      <c r="Y1090" s="13"/>
      <c r="Z1090" s="13">
        <f t="shared" si="280"/>
        <v>0</v>
      </c>
      <c r="AA1090" s="13"/>
      <c r="AB1090" s="13">
        <f t="shared" si="281"/>
        <v>0</v>
      </c>
      <c r="AC1090" s="13"/>
      <c r="AD1090" s="13"/>
      <c r="AE1090" s="13"/>
      <c r="AF1090" s="13"/>
      <c r="AG1090" s="13"/>
      <c r="AH1090" s="13"/>
      <c r="AI1090" s="13"/>
      <c r="AJ1090" s="13"/>
      <c r="AK1090" s="13">
        <f t="shared" si="282"/>
        <v>0</v>
      </c>
      <c r="AL1090" s="13"/>
      <c r="AM1090" s="13">
        <f t="shared" si="283"/>
        <v>0</v>
      </c>
      <c r="AN1090" s="13"/>
      <c r="AO1090" s="13">
        <v>1</v>
      </c>
      <c r="AP1090" s="13">
        <f t="shared" si="284"/>
        <v>30500</v>
      </c>
      <c r="AQ1090" s="13"/>
      <c r="AR1090" s="13">
        <f t="shared" si="285"/>
        <v>0</v>
      </c>
      <c r="AS1090" s="13"/>
      <c r="AT1090" s="13">
        <f t="shared" si="286"/>
        <v>0</v>
      </c>
      <c r="AU1090" s="13"/>
      <c r="AV1090" s="13">
        <f t="shared" si="287"/>
        <v>0</v>
      </c>
      <c r="AW1090" s="13"/>
      <c r="AX1090" s="13">
        <f t="shared" si="288"/>
        <v>0</v>
      </c>
      <c r="AY1090" s="13"/>
      <c r="AZ1090" s="13">
        <f t="shared" si="289"/>
        <v>0</v>
      </c>
      <c r="BA1090" s="13"/>
      <c r="BB1090" s="13">
        <f t="shared" si="290"/>
        <v>0</v>
      </c>
      <c r="BC1090" s="13"/>
      <c r="BD1090" s="13">
        <f t="shared" si="291"/>
        <v>0</v>
      </c>
      <c r="BE1090" s="13"/>
      <c r="BF1090" s="13">
        <f t="shared" si="292"/>
        <v>0</v>
      </c>
      <c r="BG1090" s="13"/>
      <c r="BH1090" s="13">
        <f t="shared" si="293"/>
        <v>227222.9401591768</v>
      </c>
      <c r="BI1090" s="13">
        <f t="shared" si="294"/>
        <v>227200</v>
      </c>
      <c r="BJ1090" s="13">
        <v>230900</v>
      </c>
    </row>
    <row r="1091" spans="1:62" x14ac:dyDescent="0.25">
      <c r="A1091" t="s">
        <v>1594</v>
      </c>
      <c r="B1091" s="13">
        <v>575</v>
      </c>
      <c r="C1091">
        <v>593982</v>
      </c>
      <c r="D1091">
        <v>1</v>
      </c>
      <c r="E1091">
        <v>0</v>
      </c>
      <c r="F1091">
        <v>0</v>
      </c>
      <c r="G1091">
        <v>0</v>
      </c>
      <c r="H1091">
        <v>0</v>
      </c>
      <c r="I1091" t="s">
        <v>30</v>
      </c>
      <c r="J1091">
        <v>593711</v>
      </c>
      <c r="K1091" t="s">
        <v>149</v>
      </c>
      <c r="L1091">
        <v>593711</v>
      </c>
      <c r="M1091" t="s">
        <v>149</v>
      </c>
      <c r="N1091">
        <v>593711</v>
      </c>
      <c r="O1091" t="s">
        <v>149</v>
      </c>
      <c r="P1091">
        <v>593711</v>
      </c>
      <c r="Q1091" t="s">
        <v>149</v>
      </c>
      <c r="R1091" s="13">
        <v>134131.79249056143</v>
      </c>
      <c r="S1091" s="13"/>
      <c r="T1091" s="13"/>
      <c r="U1091" s="13"/>
      <c r="V1091" s="13">
        <f t="shared" si="278"/>
        <v>0</v>
      </c>
      <c r="W1091" s="13"/>
      <c r="X1091" s="13">
        <f t="shared" si="279"/>
        <v>0</v>
      </c>
      <c r="Y1091" s="13"/>
      <c r="Z1091" s="13">
        <f t="shared" si="280"/>
        <v>0</v>
      </c>
      <c r="AA1091" s="13"/>
      <c r="AB1091" s="13">
        <f t="shared" si="281"/>
        <v>0</v>
      </c>
      <c r="AC1091" s="13"/>
      <c r="AD1091" s="13"/>
      <c r="AE1091" s="13"/>
      <c r="AF1091" s="13"/>
      <c r="AG1091" s="13"/>
      <c r="AH1091" s="13"/>
      <c r="AI1091" s="13"/>
      <c r="AJ1091" s="13"/>
      <c r="AK1091" s="13">
        <f t="shared" si="282"/>
        <v>0</v>
      </c>
      <c r="AL1091" s="13"/>
      <c r="AM1091" s="13">
        <f t="shared" si="283"/>
        <v>0</v>
      </c>
      <c r="AN1091" s="13"/>
      <c r="AO1091" s="13">
        <v>0</v>
      </c>
      <c r="AP1091" s="13">
        <f t="shared" si="284"/>
        <v>0</v>
      </c>
      <c r="AQ1091" s="13"/>
      <c r="AR1091" s="13">
        <f t="shared" si="285"/>
        <v>0</v>
      </c>
      <c r="AS1091" s="13"/>
      <c r="AT1091" s="13">
        <f t="shared" si="286"/>
        <v>0</v>
      </c>
      <c r="AU1091" s="13"/>
      <c r="AV1091" s="13">
        <f t="shared" si="287"/>
        <v>0</v>
      </c>
      <c r="AW1091" s="13"/>
      <c r="AX1091" s="13">
        <f t="shared" si="288"/>
        <v>0</v>
      </c>
      <c r="AY1091" s="13"/>
      <c r="AZ1091" s="13">
        <f t="shared" si="289"/>
        <v>0</v>
      </c>
      <c r="BA1091" s="13"/>
      <c r="BB1091" s="13">
        <f t="shared" si="290"/>
        <v>0</v>
      </c>
      <c r="BC1091" s="13"/>
      <c r="BD1091" s="13">
        <f t="shared" si="291"/>
        <v>0</v>
      </c>
      <c r="BE1091" s="13"/>
      <c r="BF1091" s="13">
        <f t="shared" si="292"/>
        <v>0</v>
      </c>
      <c r="BG1091" s="13"/>
      <c r="BH1091" s="13">
        <f t="shared" si="293"/>
        <v>134131.79249056143</v>
      </c>
      <c r="BI1091" s="13">
        <f t="shared" si="294"/>
        <v>134100</v>
      </c>
      <c r="BJ1091" s="13">
        <v>133000</v>
      </c>
    </row>
    <row r="1092" spans="1:62" x14ac:dyDescent="0.25">
      <c r="A1092" t="s">
        <v>1596</v>
      </c>
      <c r="B1092" s="13">
        <v>486</v>
      </c>
      <c r="C1092">
        <v>593991</v>
      </c>
      <c r="D1092">
        <v>1</v>
      </c>
      <c r="E1092">
        <v>0</v>
      </c>
      <c r="F1092">
        <v>0</v>
      </c>
      <c r="G1092">
        <v>0</v>
      </c>
      <c r="H1092">
        <v>0</v>
      </c>
      <c r="I1092" t="s">
        <v>30</v>
      </c>
      <c r="J1092">
        <v>593711</v>
      </c>
      <c r="K1092" t="s">
        <v>149</v>
      </c>
      <c r="L1092">
        <v>593711</v>
      </c>
      <c r="M1092" t="s">
        <v>149</v>
      </c>
      <c r="N1092">
        <v>593711</v>
      </c>
      <c r="O1092" t="s">
        <v>149</v>
      </c>
      <c r="P1092">
        <v>593711</v>
      </c>
      <c r="Q1092" t="s">
        <v>149</v>
      </c>
      <c r="R1092" s="13">
        <v>113607.78224191933</v>
      </c>
      <c r="S1092" s="13"/>
      <c r="T1092" s="13"/>
      <c r="U1092" s="13"/>
      <c r="V1092" s="13">
        <f t="shared" si="278"/>
        <v>0</v>
      </c>
      <c r="W1092" s="13"/>
      <c r="X1092" s="13">
        <f t="shared" si="279"/>
        <v>0</v>
      </c>
      <c r="Y1092" s="13"/>
      <c r="Z1092" s="13">
        <f t="shared" si="280"/>
        <v>0</v>
      </c>
      <c r="AA1092" s="13"/>
      <c r="AB1092" s="13">
        <f t="shared" si="281"/>
        <v>0</v>
      </c>
      <c r="AC1092" s="13"/>
      <c r="AD1092" s="13"/>
      <c r="AE1092" s="13"/>
      <c r="AF1092" s="13"/>
      <c r="AG1092" s="13"/>
      <c r="AH1092" s="13"/>
      <c r="AI1092" s="13"/>
      <c r="AJ1092" s="13"/>
      <c r="AK1092" s="13">
        <f t="shared" si="282"/>
        <v>0</v>
      </c>
      <c r="AL1092" s="13"/>
      <c r="AM1092" s="13">
        <f t="shared" si="283"/>
        <v>0</v>
      </c>
      <c r="AN1092" s="13"/>
      <c r="AO1092" s="13">
        <v>0</v>
      </c>
      <c r="AP1092" s="13">
        <f t="shared" si="284"/>
        <v>0</v>
      </c>
      <c r="AQ1092" s="13"/>
      <c r="AR1092" s="13">
        <f t="shared" si="285"/>
        <v>0</v>
      </c>
      <c r="AS1092" s="13"/>
      <c r="AT1092" s="13">
        <f t="shared" si="286"/>
        <v>0</v>
      </c>
      <c r="AU1092" s="13"/>
      <c r="AV1092" s="13">
        <f t="shared" si="287"/>
        <v>0</v>
      </c>
      <c r="AW1092" s="13"/>
      <c r="AX1092" s="13">
        <f t="shared" si="288"/>
        <v>0</v>
      </c>
      <c r="AY1092" s="13"/>
      <c r="AZ1092" s="13">
        <f t="shared" si="289"/>
        <v>0</v>
      </c>
      <c r="BA1092" s="13"/>
      <c r="BB1092" s="13">
        <f t="shared" si="290"/>
        <v>0</v>
      </c>
      <c r="BC1092" s="13"/>
      <c r="BD1092" s="13">
        <f t="shared" si="291"/>
        <v>0</v>
      </c>
      <c r="BE1092" s="13"/>
      <c r="BF1092" s="13">
        <f t="shared" si="292"/>
        <v>0</v>
      </c>
      <c r="BG1092" s="13"/>
      <c r="BH1092" s="13">
        <f t="shared" si="293"/>
        <v>113607.78224191933</v>
      </c>
      <c r="BI1092" s="13">
        <f t="shared" si="294"/>
        <v>113600</v>
      </c>
      <c r="BJ1092" s="13">
        <v>115400</v>
      </c>
    </row>
    <row r="1093" spans="1:62" x14ac:dyDescent="0.25">
      <c r="A1093" t="s">
        <v>1597</v>
      </c>
      <c r="B1093" s="13">
        <v>133</v>
      </c>
      <c r="C1093">
        <v>587109</v>
      </c>
      <c r="D1093">
        <v>1</v>
      </c>
      <c r="E1093">
        <v>0</v>
      </c>
      <c r="F1093">
        <v>0</v>
      </c>
      <c r="G1093">
        <v>0</v>
      </c>
      <c r="H1093">
        <v>0</v>
      </c>
      <c r="I1093" t="s">
        <v>75</v>
      </c>
      <c r="J1093">
        <v>588024</v>
      </c>
      <c r="K1093" t="s">
        <v>523</v>
      </c>
      <c r="L1093">
        <v>588024</v>
      </c>
      <c r="M1093" t="s">
        <v>523</v>
      </c>
      <c r="N1093">
        <v>588024</v>
      </c>
      <c r="O1093" t="s">
        <v>523</v>
      </c>
      <c r="P1093">
        <v>588024</v>
      </c>
      <c r="Q1093" t="s">
        <v>523</v>
      </c>
      <c r="R1093" s="13">
        <v>70488.701001315436</v>
      </c>
      <c r="S1093" s="13"/>
      <c r="T1093" s="13"/>
      <c r="U1093" s="13"/>
      <c r="V1093" s="13">
        <f t="shared" ref="V1093:V1156" si="295">U1093*741</f>
        <v>0</v>
      </c>
      <c r="W1093" s="13"/>
      <c r="X1093" s="13">
        <f t="shared" ref="X1093:X1156" si="296">W1093*2964</f>
        <v>0</v>
      </c>
      <c r="Y1093" s="13"/>
      <c r="Z1093" s="13">
        <f t="shared" ref="Z1093:Z1156" si="297">Y1093*988</f>
        <v>0</v>
      </c>
      <c r="AA1093" s="13"/>
      <c r="AB1093" s="13">
        <f t="shared" ref="AB1093:AB1156" si="298">AA1093*247</f>
        <v>0</v>
      </c>
      <c r="AC1093" s="13"/>
      <c r="AD1093" s="13"/>
      <c r="AE1093" s="13"/>
      <c r="AF1093" s="13"/>
      <c r="AG1093" s="13"/>
      <c r="AH1093" s="13"/>
      <c r="AI1093" s="13"/>
      <c r="AJ1093" s="13"/>
      <c r="AK1093" s="13">
        <f t="shared" ref="AK1093:AK1156" si="299">AJ1093*139</f>
        <v>0</v>
      </c>
      <c r="AL1093" s="13"/>
      <c r="AM1093" s="13">
        <f t="shared" ref="AM1093:AM1156" si="300">AL1093*35</f>
        <v>0</v>
      </c>
      <c r="AN1093" s="13"/>
      <c r="AO1093" s="13">
        <v>0</v>
      </c>
      <c r="AP1093" s="13">
        <f t="shared" ref="AP1093:AP1156" si="301">AO1093*30500</f>
        <v>0</v>
      </c>
      <c r="AQ1093" s="13"/>
      <c r="AR1093" s="13">
        <f t="shared" ref="AR1093:AR1156" si="302">AQ1093*2706</f>
        <v>0</v>
      </c>
      <c r="AS1093" s="13"/>
      <c r="AT1093" s="13">
        <f t="shared" ref="AT1093:AT1156" si="303">AS1093*139</f>
        <v>0</v>
      </c>
      <c r="AU1093" s="13"/>
      <c r="AV1093" s="13">
        <f t="shared" ref="AV1093:AV1156" si="304">AU1093*338</f>
        <v>0</v>
      </c>
      <c r="AW1093" s="13"/>
      <c r="AX1093" s="13">
        <f t="shared" ref="AX1093:AX1156" si="305">AW1093*108</f>
        <v>0</v>
      </c>
      <c r="AY1093" s="13"/>
      <c r="AZ1093" s="13">
        <f t="shared" ref="AZ1093:AZ1156" si="306">AY1093*81</f>
        <v>0</v>
      </c>
      <c r="BA1093" s="13"/>
      <c r="BB1093" s="13">
        <f t="shared" ref="BB1093:BB1156" si="307">BA1093*325</f>
        <v>0</v>
      </c>
      <c r="BC1093" s="13"/>
      <c r="BD1093" s="13">
        <f t="shared" ref="BD1093:BD1156" si="308">BC1093*406</f>
        <v>0</v>
      </c>
      <c r="BE1093" s="13"/>
      <c r="BF1093" s="13">
        <f t="shared" ref="BF1093:BF1156" si="309">BE1093*217</f>
        <v>0</v>
      </c>
      <c r="BG1093" s="13"/>
      <c r="BH1093" s="13">
        <f t="shared" ref="BH1093:BH1156" si="310">R1093+T1093+V1093+X1093+Z1093+AB1093+AD1093+AF1093+AH1093+AI1093+AK1093+AM1093+AN1093+AP1093+AR1093+AT1093+AV1093+AX1093+AZ1093+BB1093+BD1093+BF1093+BG1093</f>
        <v>70488.701001315436</v>
      </c>
      <c r="BI1093" s="13">
        <f t="shared" ref="BI1093:BI1156" si="311">ROUND(BH1093/100,0)*100</f>
        <v>70500</v>
      </c>
      <c r="BJ1093" s="13">
        <v>70800</v>
      </c>
    </row>
    <row r="1094" spans="1:62" x14ac:dyDescent="0.25">
      <c r="A1094" s="3" t="s">
        <v>1208</v>
      </c>
      <c r="B1094" s="13">
        <v>887</v>
      </c>
      <c r="C1094">
        <v>537128</v>
      </c>
      <c r="D1094">
        <v>1</v>
      </c>
      <c r="E1094">
        <v>1</v>
      </c>
      <c r="F1094">
        <v>0</v>
      </c>
      <c r="G1094">
        <v>0</v>
      </c>
      <c r="H1094">
        <v>0</v>
      </c>
      <c r="I1094" t="s">
        <v>26</v>
      </c>
      <c r="J1094">
        <v>537128</v>
      </c>
      <c r="K1094" t="s">
        <v>1208</v>
      </c>
      <c r="L1094">
        <v>537489</v>
      </c>
      <c r="M1094" t="s">
        <v>315</v>
      </c>
      <c r="N1094">
        <v>537489</v>
      </c>
      <c r="O1094" t="s">
        <v>315</v>
      </c>
      <c r="P1094">
        <v>537683</v>
      </c>
      <c r="Q1094" t="s">
        <v>316</v>
      </c>
      <c r="R1094" s="13">
        <v>205624.11843882431</v>
      </c>
      <c r="S1094" s="13">
        <v>1586</v>
      </c>
      <c r="T1094" s="13">
        <v>84910.200102270814</v>
      </c>
      <c r="U1094" s="13"/>
      <c r="V1094" s="13">
        <f t="shared" si="295"/>
        <v>0</v>
      </c>
      <c r="W1094" s="13">
        <v>2</v>
      </c>
      <c r="X1094" s="13">
        <f t="shared" si="296"/>
        <v>5928</v>
      </c>
      <c r="Y1094" s="13">
        <v>5</v>
      </c>
      <c r="Z1094" s="13">
        <f t="shared" si="297"/>
        <v>4940</v>
      </c>
      <c r="AA1094" s="13">
        <v>4</v>
      </c>
      <c r="AB1094" s="13">
        <f t="shared" si="298"/>
        <v>988</v>
      </c>
      <c r="AC1094" s="13"/>
      <c r="AD1094" s="13"/>
      <c r="AE1094" s="13"/>
      <c r="AF1094" s="13"/>
      <c r="AG1094" s="13"/>
      <c r="AH1094" s="13"/>
      <c r="AI1094" s="13"/>
      <c r="AJ1094" s="13"/>
      <c r="AK1094" s="13">
        <f t="shared" si="299"/>
        <v>0</v>
      </c>
      <c r="AL1094" s="13"/>
      <c r="AM1094" s="13">
        <f t="shared" si="300"/>
        <v>0</v>
      </c>
      <c r="AN1094" s="13"/>
      <c r="AO1094" s="13">
        <v>1</v>
      </c>
      <c r="AP1094" s="13">
        <f t="shared" si="301"/>
        <v>30500</v>
      </c>
      <c r="AQ1094" s="13"/>
      <c r="AR1094" s="13">
        <f t="shared" si="302"/>
        <v>0</v>
      </c>
      <c r="AS1094" s="13"/>
      <c r="AT1094" s="13">
        <f t="shared" si="303"/>
        <v>0</v>
      </c>
      <c r="AU1094" s="13"/>
      <c r="AV1094" s="13">
        <f t="shared" si="304"/>
        <v>0</v>
      </c>
      <c r="AW1094" s="13"/>
      <c r="AX1094" s="13">
        <f t="shared" si="305"/>
        <v>0</v>
      </c>
      <c r="AY1094" s="13"/>
      <c r="AZ1094" s="13">
        <f t="shared" si="306"/>
        <v>0</v>
      </c>
      <c r="BA1094" s="13"/>
      <c r="BB1094" s="13">
        <f t="shared" si="307"/>
        <v>0</v>
      </c>
      <c r="BC1094" s="13"/>
      <c r="BD1094" s="13">
        <f t="shared" si="308"/>
        <v>0</v>
      </c>
      <c r="BE1094" s="13"/>
      <c r="BF1094" s="13">
        <f t="shared" si="309"/>
        <v>0</v>
      </c>
      <c r="BG1094" s="13"/>
      <c r="BH1094" s="13">
        <f t="shared" si="310"/>
        <v>332890.31854109513</v>
      </c>
      <c r="BI1094" s="13">
        <f t="shared" si="311"/>
        <v>332900</v>
      </c>
      <c r="BJ1094" s="13">
        <v>303100</v>
      </c>
    </row>
    <row r="1095" spans="1:62" x14ac:dyDescent="0.25">
      <c r="A1095" t="s">
        <v>1598</v>
      </c>
      <c r="B1095" s="13">
        <v>323</v>
      </c>
      <c r="C1095">
        <v>544451</v>
      </c>
      <c r="D1095">
        <v>1</v>
      </c>
      <c r="E1095">
        <v>0</v>
      </c>
      <c r="F1095">
        <v>0</v>
      </c>
      <c r="G1095">
        <v>0</v>
      </c>
      <c r="H1095">
        <v>0</v>
      </c>
      <c r="I1095" t="s">
        <v>23</v>
      </c>
      <c r="J1095">
        <v>545121</v>
      </c>
      <c r="K1095" t="s">
        <v>652</v>
      </c>
      <c r="L1095">
        <v>544256</v>
      </c>
      <c r="M1095" t="s">
        <v>22</v>
      </c>
      <c r="N1095">
        <v>544256</v>
      </c>
      <c r="O1095" t="s">
        <v>22</v>
      </c>
      <c r="P1095">
        <v>544256</v>
      </c>
      <c r="Q1095" t="s">
        <v>22</v>
      </c>
      <c r="R1095" s="13">
        <v>75839.071730315904</v>
      </c>
      <c r="S1095" s="13"/>
      <c r="T1095" s="13"/>
      <c r="U1095" s="13"/>
      <c r="V1095" s="13">
        <f t="shared" si="295"/>
        <v>0</v>
      </c>
      <c r="W1095" s="13"/>
      <c r="X1095" s="13">
        <f t="shared" si="296"/>
        <v>0</v>
      </c>
      <c r="Y1095" s="13"/>
      <c r="Z1095" s="13">
        <f t="shared" si="297"/>
        <v>0</v>
      </c>
      <c r="AA1095" s="13"/>
      <c r="AB1095" s="13">
        <f t="shared" si="298"/>
        <v>0</v>
      </c>
      <c r="AC1095" s="13"/>
      <c r="AD1095" s="13"/>
      <c r="AE1095" s="13"/>
      <c r="AF1095" s="13"/>
      <c r="AG1095" s="13"/>
      <c r="AH1095" s="13"/>
      <c r="AI1095" s="13"/>
      <c r="AJ1095" s="13"/>
      <c r="AK1095" s="13">
        <f t="shared" si="299"/>
        <v>0</v>
      </c>
      <c r="AL1095" s="13"/>
      <c r="AM1095" s="13">
        <f t="shared" si="300"/>
        <v>0</v>
      </c>
      <c r="AN1095" s="13"/>
      <c r="AO1095" s="13">
        <v>0</v>
      </c>
      <c r="AP1095" s="13">
        <f t="shared" si="301"/>
        <v>0</v>
      </c>
      <c r="AQ1095" s="13"/>
      <c r="AR1095" s="13">
        <f t="shared" si="302"/>
        <v>0</v>
      </c>
      <c r="AS1095" s="13"/>
      <c r="AT1095" s="13">
        <f t="shared" si="303"/>
        <v>0</v>
      </c>
      <c r="AU1095" s="13"/>
      <c r="AV1095" s="13">
        <f t="shared" si="304"/>
        <v>0</v>
      </c>
      <c r="AW1095" s="13"/>
      <c r="AX1095" s="13">
        <f t="shared" si="305"/>
        <v>0</v>
      </c>
      <c r="AY1095" s="13"/>
      <c r="AZ1095" s="13">
        <f t="shared" si="306"/>
        <v>0</v>
      </c>
      <c r="BA1095" s="13"/>
      <c r="BB1095" s="13">
        <f t="shared" si="307"/>
        <v>0</v>
      </c>
      <c r="BC1095" s="13"/>
      <c r="BD1095" s="13">
        <f t="shared" si="308"/>
        <v>0</v>
      </c>
      <c r="BE1095" s="13"/>
      <c r="BF1095" s="13">
        <f t="shared" si="309"/>
        <v>0</v>
      </c>
      <c r="BG1095" s="13"/>
      <c r="BH1095" s="13">
        <f t="shared" si="310"/>
        <v>75839.071730315904</v>
      </c>
      <c r="BI1095" s="13">
        <f t="shared" si="311"/>
        <v>75800</v>
      </c>
      <c r="BJ1095" s="13">
        <v>77500</v>
      </c>
    </row>
    <row r="1096" spans="1:62" x14ac:dyDescent="0.25">
      <c r="A1096" t="s">
        <v>1599</v>
      </c>
      <c r="B1096" s="13">
        <v>1857</v>
      </c>
      <c r="C1096">
        <v>558851</v>
      </c>
      <c r="D1096">
        <v>1</v>
      </c>
      <c r="E1096">
        <v>0</v>
      </c>
      <c r="F1096">
        <v>0</v>
      </c>
      <c r="G1096">
        <v>0</v>
      </c>
      <c r="H1096">
        <v>0</v>
      </c>
      <c r="I1096" t="s">
        <v>110</v>
      </c>
      <c r="J1096">
        <v>558966</v>
      </c>
      <c r="K1096" t="s">
        <v>1600</v>
      </c>
      <c r="L1096">
        <v>554791</v>
      </c>
      <c r="M1096" t="s">
        <v>1157</v>
      </c>
      <c r="N1096">
        <v>554791</v>
      </c>
      <c r="O1096" t="s">
        <v>1157</v>
      </c>
      <c r="P1096">
        <v>554791</v>
      </c>
      <c r="Q1096" t="s">
        <v>1157</v>
      </c>
      <c r="R1096" s="13">
        <v>424426.20715122967</v>
      </c>
      <c r="S1096" s="13"/>
      <c r="T1096" s="13"/>
      <c r="U1096" s="13"/>
      <c r="V1096" s="13">
        <f t="shared" si="295"/>
        <v>0</v>
      </c>
      <c r="W1096" s="13"/>
      <c r="X1096" s="13">
        <f t="shared" si="296"/>
        <v>0</v>
      </c>
      <c r="Y1096" s="13"/>
      <c r="Z1096" s="13">
        <f t="shared" si="297"/>
        <v>0</v>
      </c>
      <c r="AA1096" s="13"/>
      <c r="AB1096" s="13">
        <f t="shared" si="298"/>
        <v>0</v>
      </c>
      <c r="AC1096" s="13"/>
      <c r="AD1096" s="13"/>
      <c r="AE1096" s="13"/>
      <c r="AF1096" s="13"/>
      <c r="AG1096" s="13"/>
      <c r="AH1096" s="13"/>
      <c r="AI1096" s="13"/>
      <c r="AJ1096" s="13"/>
      <c r="AK1096" s="13">
        <f t="shared" si="299"/>
        <v>0</v>
      </c>
      <c r="AL1096" s="13"/>
      <c r="AM1096" s="13">
        <f t="shared" si="300"/>
        <v>0</v>
      </c>
      <c r="AN1096" s="13"/>
      <c r="AO1096" s="13">
        <v>0</v>
      </c>
      <c r="AP1096" s="13">
        <f t="shared" si="301"/>
        <v>0</v>
      </c>
      <c r="AQ1096" s="13"/>
      <c r="AR1096" s="13">
        <f t="shared" si="302"/>
        <v>0</v>
      </c>
      <c r="AS1096" s="13"/>
      <c r="AT1096" s="13">
        <f t="shared" si="303"/>
        <v>0</v>
      </c>
      <c r="AU1096" s="13"/>
      <c r="AV1096" s="13">
        <f t="shared" si="304"/>
        <v>0</v>
      </c>
      <c r="AW1096" s="13"/>
      <c r="AX1096" s="13">
        <f t="shared" si="305"/>
        <v>0</v>
      </c>
      <c r="AY1096" s="13"/>
      <c r="AZ1096" s="13">
        <f t="shared" si="306"/>
        <v>0</v>
      </c>
      <c r="BA1096" s="13"/>
      <c r="BB1096" s="13">
        <f t="shared" si="307"/>
        <v>0</v>
      </c>
      <c r="BC1096" s="13"/>
      <c r="BD1096" s="13">
        <f t="shared" si="308"/>
        <v>0</v>
      </c>
      <c r="BE1096" s="13"/>
      <c r="BF1096" s="13">
        <f t="shared" si="309"/>
        <v>0</v>
      </c>
      <c r="BG1096" s="13"/>
      <c r="BH1096" s="13">
        <f t="shared" si="310"/>
        <v>424426.20715122967</v>
      </c>
      <c r="BI1096" s="13">
        <f t="shared" si="311"/>
        <v>424400</v>
      </c>
      <c r="BJ1096" s="13">
        <v>426900</v>
      </c>
    </row>
    <row r="1097" spans="1:62" x14ac:dyDescent="0.25">
      <c r="A1097" t="s">
        <v>1601</v>
      </c>
      <c r="B1097" s="13">
        <v>227</v>
      </c>
      <c r="C1097">
        <v>589497</v>
      </c>
      <c r="D1097">
        <v>1</v>
      </c>
      <c r="E1097">
        <v>0</v>
      </c>
      <c r="F1097">
        <v>0</v>
      </c>
      <c r="G1097">
        <v>0</v>
      </c>
      <c r="H1097">
        <v>0</v>
      </c>
      <c r="I1097" t="s">
        <v>61</v>
      </c>
      <c r="J1097">
        <v>589624</v>
      </c>
      <c r="K1097" t="s">
        <v>521</v>
      </c>
      <c r="L1097">
        <v>589624</v>
      </c>
      <c r="M1097" t="s">
        <v>521</v>
      </c>
      <c r="N1097">
        <v>589624</v>
      </c>
      <c r="O1097" t="s">
        <v>521</v>
      </c>
      <c r="P1097">
        <v>589624</v>
      </c>
      <c r="Q1097" t="s">
        <v>521</v>
      </c>
      <c r="R1097" s="13">
        <v>70488.701001315436</v>
      </c>
      <c r="S1097" s="13"/>
      <c r="T1097" s="13"/>
      <c r="U1097" s="13"/>
      <c r="V1097" s="13">
        <f t="shared" si="295"/>
        <v>0</v>
      </c>
      <c r="W1097" s="13"/>
      <c r="X1097" s="13">
        <f t="shared" si="296"/>
        <v>0</v>
      </c>
      <c r="Y1097" s="13"/>
      <c r="Z1097" s="13">
        <f t="shared" si="297"/>
        <v>0</v>
      </c>
      <c r="AA1097" s="13"/>
      <c r="AB1097" s="13">
        <f t="shared" si="298"/>
        <v>0</v>
      </c>
      <c r="AC1097" s="13"/>
      <c r="AD1097" s="13"/>
      <c r="AE1097" s="13"/>
      <c r="AF1097" s="13"/>
      <c r="AG1097" s="13"/>
      <c r="AH1097" s="13"/>
      <c r="AI1097" s="13"/>
      <c r="AJ1097" s="13"/>
      <c r="AK1097" s="13">
        <f t="shared" si="299"/>
        <v>0</v>
      </c>
      <c r="AL1097" s="13"/>
      <c r="AM1097" s="13">
        <f t="shared" si="300"/>
        <v>0</v>
      </c>
      <c r="AN1097" s="13"/>
      <c r="AO1097" s="13">
        <v>0</v>
      </c>
      <c r="AP1097" s="13">
        <f t="shared" si="301"/>
        <v>0</v>
      </c>
      <c r="AQ1097" s="13"/>
      <c r="AR1097" s="13">
        <f t="shared" si="302"/>
        <v>0</v>
      </c>
      <c r="AS1097" s="13"/>
      <c r="AT1097" s="13">
        <f t="shared" si="303"/>
        <v>0</v>
      </c>
      <c r="AU1097" s="13"/>
      <c r="AV1097" s="13">
        <f t="shared" si="304"/>
        <v>0</v>
      </c>
      <c r="AW1097" s="13"/>
      <c r="AX1097" s="13">
        <f t="shared" si="305"/>
        <v>0</v>
      </c>
      <c r="AY1097" s="13"/>
      <c r="AZ1097" s="13">
        <f t="shared" si="306"/>
        <v>0</v>
      </c>
      <c r="BA1097" s="13"/>
      <c r="BB1097" s="13">
        <f t="shared" si="307"/>
        <v>0</v>
      </c>
      <c r="BC1097" s="13"/>
      <c r="BD1097" s="13">
        <f t="shared" si="308"/>
        <v>0</v>
      </c>
      <c r="BE1097" s="13"/>
      <c r="BF1097" s="13">
        <f t="shared" si="309"/>
        <v>0</v>
      </c>
      <c r="BG1097" s="13"/>
      <c r="BH1097" s="13">
        <f t="shared" si="310"/>
        <v>70488.701001315436</v>
      </c>
      <c r="BI1097" s="13">
        <f t="shared" si="311"/>
        <v>70500</v>
      </c>
      <c r="BJ1097" s="13">
        <v>70800</v>
      </c>
    </row>
    <row r="1098" spans="1:62" x14ac:dyDescent="0.25">
      <c r="A1098" t="s">
        <v>1602</v>
      </c>
      <c r="B1098" s="13">
        <v>136</v>
      </c>
      <c r="C1098">
        <v>594008</v>
      </c>
      <c r="D1098">
        <v>1</v>
      </c>
      <c r="E1098">
        <v>0</v>
      </c>
      <c r="F1098">
        <v>0</v>
      </c>
      <c r="G1098">
        <v>0</v>
      </c>
      <c r="H1098">
        <v>0</v>
      </c>
      <c r="I1098" t="s">
        <v>30</v>
      </c>
      <c r="J1098">
        <v>594482</v>
      </c>
      <c r="K1098" t="s">
        <v>537</v>
      </c>
      <c r="L1098">
        <v>595071</v>
      </c>
      <c r="M1098" t="s">
        <v>225</v>
      </c>
      <c r="N1098">
        <v>594482</v>
      </c>
      <c r="O1098" t="s">
        <v>537</v>
      </c>
      <c r="P1098">
        <v>594482</v>
      </c>
      <c r="Q1098" t="s">
        <v>537</v>
      </c>
      <c r="R1098" s="13">
        <v>70488.701001315436</v>
      </c>
      <c r="S1098" s="13"/>
      <c r="T1098" s="13"/>
      <c r="U1098" s="13"/>
      <c r="V1098" s="13">
        <f t="shared" si="295"/>
        <v>0</v>
      </c>
      <c r="W1098" s="13"/>
      <c r="X1098" s="13">
        <f t="shared" si="296"/>
        <v>0</v>
      </c>
      <c r="Y1098" s="13"/>
      <c r="Z1098" s="13">
        <f t="shared" si="297"/>
        <v>0</v>
      </c>
      <c r="AA1098" s="13"/>
      <c r="AB1098" s="13">
        <f t="shared" si="298"/>
        <v>0</v>
      </c>
      <c r="AC1098" s="13"/>
      <c r="AD1098" s="13"/>
      <c r="AE1098" s="13"/>
      <c r="AF1098" s="13"/>
      <c r="AG1098" s="13"/>
      <c r="AH1098" s="13"/>
      <c r="AI1098" s="13"/>
      <c r="AJ1098" s="13"/>
      <c r="AK1098" s="13">
        <f t="shared" si="299"/>
        <v>0</v>
      </c>
      <c r="AL1098" s="13"/>
      <c r="AM1098" s="13">
        <f t="shared" si="300"/>
        <v>0</v>
      </c>
      <c r="AN1098" s="13"/>
      <c r="AO1098" s="13">
        <v>0</v>
      </c>
      <c r="AP1098" s="13">
        <f t="shared" si="301"/>
        <v>0</v>
      </c>
      <c r="AQ1098" s="13"/>
      <c r="AR1098" s="13">
        <f t="shared" si="302"/>
        <v>0</v>
      </c>
      <c r="AS1098" s="13"/>
      <c r="AT1098" s="13">
        <f t="shared" si="303"/>
        <v>0</v>
      </c>
      <c r="AU1098" s="13"/>
      <c r="AV1098" s="13">
        <f t="shared" si="304"/>
        <v>0</v>
      </c>
      <c r="AW1098" s="13"/>
      <c r="AX1098" s="13">
        <f t="shared" si="305"/>
        <v>0</v>
      </c>
      <c r="AY1098" s="13"/>
      <c r="AZ1098" s="13">
        <f t="shared" si="306"/>
        <v>0</v>
      </c>
      <c r="BA1098" s="13"/>
      <c r="BB1098" s="13">
        <f t="shared" si="307"/>
        <v>0</v>
      </c>
      <c r="BC1098" s="13"/>
      <c r="BD1098" s="13">
        <f t="shared" si="308"/>
        <v>0</v>
      </c>
      <c r="BE1098" s="13"/>
      <c r="BF1098" s="13">
        <f t="shared" si="309"/>
        <v>0</v>
      </c>
      <c r="BG1098" s="13"/>
      <c r="BH1098" s="13">
        <f t="shared" si="310"/>
        <v>70488.701001315436</v>
      </c>
      <c r="BI1098" s="13">
        <f t="shared" si="311"/>
        <v>70500</v>
      </c>
      <c r="BJ1098" s="13">
        <v>70800</v>
      </c>
    </row>
    <row r="1099" spans="1:62" x14ac:dyDescent="0.25">
      <c r="A1099" t="s">
        <v>1603</v>
      </c>
      <c r="B1099" s="13">
        <v>359</v>
      </c>
      <c r="C1099">
        <v>580210</v>
      </c>
      <c r="D1099">
        <v>1</v>
      </c>
      <c r="E1099">
        <v>0</v>
      </c>
      <c r="F1099">
        <v>0</v>
      </c>
      <c r="G1099">
        <v>0</v>
      </c>
      <c r="H1099">
        <v>0</v>
      </c>
      <c r="I1099" t="s">
        <v>41</v>
      </c>
      <c r="J1099">
        <v>581186</v>
      </c>
      <c r="K1099" t="s">
        <v>323</v>
      </c>
      <c r="L1099">
        <v>581186</v>
      </c>
      <c r="M1099" t="s">
        <v>323</v>
      </c>
      <c r="N1099">
        <v>581186</v>
      </c>
      <c r="O1099" t="s">
        <v>323</v>
      </c>
      <c r="P1099">
        <v>581186</v>
      </c>
      <c r="Q1099" t="s">
        <v>323</v>
      </c>
      <c r="R1099" s="13">
        <v>84202.472999103775</v>
      </c>
      <c r="S1099" s="13"/>
      <c r="T1099" s="13"/>
      <c r="U1099" s="13"/>
      <c r="V1099" s="13">
        <f t="shared" si="295"/>
        <v>0</v>
      </c>
      <c r="W1099" s="13"/>
      <c r="X1099" s="13">
        <f t="shared" si="296"/>
        <v>0</v>
      </c>
      <c r="Y1099" s="13"/>
      <c r="Z1099" s="13">
        <f t="shared" si="297"/>
        <v>0</v>
      </c>
      <c r="AA1099" s="13"/>
      <c r="AB1099" s="13">
        <f t="shared" si="298"/>
        <v>0</v>
      </c>
      <c r="AC1099" s="13"/>
      <c r="AD1099" s="13"/>
      <c r="AE1099" s="13"/>
      <c r="AF1099" s="13"/>
      <c r="AG1099" s="13"/>
      <c r="AH1099" s="13"/>
      <c r="AI1099" s="13"/>
      <c r="AJ1099" s="13"/>
      <c r="AK1099" s="13">
        <f t="shared" si="299"/>
        <v>0</v>
      </c>
      <c r="AL1099" s="13"/>
      <c r="AM1099" s="13">
        <f t="shared" si="300"/>
        <v>0</v>
      </c>
      <c r="AN1099" s="13"/>
      <c r="AO1099" s="13">
        <v>0</v>
      </c>
      <c r="AP1099" s="13">
        <f t="shared" si="301"/>
        <v>0</v>
      </c>
      <c r="AQ1099" s="13"/>
      <c r="AR1099" s="13">
        <f t="shared" si="302"/>
        <v>0</v>
      </c>
      <c r="AS1099" s="13"/>
      <c r="AT1099" s="13">
        <f t="shared" si="303"/>
        <v>0</v>
      </c>
      <c r="AU1099" s="13"/>
      <c r="AV1099" s="13">
        <f t="shared" si="304"/>
        <v>0</v>
      </c>
      <c r="AW1099" s="13"/>
      <c r="AX1099" s="13">
        <f t="shared" si="305"/>
        <v>0</v>
      </c>
      <c r="AY1099" s="13"/>
      <c r="AZ1099" s="13">
        <f t="shared" si="306"/>
        <v>0</v>
      </c>
      <c r="BA1099" s="13"/>
      <c r="BB1099" s="13">
        <f t="shared" si="307"/>
        <v>0</v>
      </c>
      <c r="BC1099" s="13"/>
      <c r="BD1099" s="13">
        <f t="shared" si="308"/>
        <v>0</v>
      </c>
      <c r="BE1099" s="13"/>
      <c r="BF1099" s="13">
        <f t="shared" si="309"/>
        <v>0</v>
      </c>
      <c r="BG1099" s="13"/>
      <c r="BH1099" s="13">
        <f t="shared" si="310"/>
        <v>84202.472999103775</v>
      </c>
      <c r="BI1099" s="13">
        <f t="shared" si="311"/>
        <v>84200</v>
      </c>
      <c r="BJ1099" s="13">
        <v>85700</v>
      </c>
    </row>
    <row r="1100" spans="1:62" x14ac:dyDescent="0.25">
      <c r="A1100" t="s">
        <v>1604</v>
      </c>
      <c r="B1100" s="13">
        <v>687</v>
      </c>
      <c r="C1100">
        <v>559792</v>
      </c>
      <c r="D1100">
        <v>1</v>
      </c>
      <c r="E1100">
        <v>0</v>
      </c>
      <c r="F1100">
        <v>0</v>
      </c>
      <c r="G1100">
        <v>0</v>
      </c>
      <c r="H1100">
        <v>0</v>
      </c>
      <c r="I1100" t="s">
        <v>110</v>
      </c>
      <c r="J1100">
        <v>559717</v>
      </c>
      <c r="K1100" t="s">
        <v>336</v>
      </c>
      <c r="L1100">
        <v>559717</v>
      </c>
      <c r="M1100" t="s">
        <v>336</v>
      </c>
      <c r="N1100">
        <v>559717</v>
      </c>
      <c r="O1100" t="s">
        <v>336</v>
      </c>
      <c r="P1100">
        <v>559717</v>
      </c>
      <c r="Q1100" t="s">
        <v>336</v>
      </c>
      <c r="R1100" s="13">
        <v>159873.04021062842</v>
      </c>
      <c r="S1100" s="13"/>
      <c r="T1100" s="13"/>
      <c r="U1100" s="13"/>
      <c r="V1100" s="13">
        <f t="shared" si="295"/>
        <v>0</v>
      </c>
      <c r="W1100" s="13"/>
      <c r="X1100" s="13">
        <f t="shared" si="296"/>
        <v>0</v>
      </c>
      <c r="Y1100" s="13"/>
      <c r="Z1100" s="13">
        <f t="shared" si="297"/>
        <v>0</v>
      </c>
      <c r="AA1100" s="13"/>
      <c r="AB1100" s="13">
        <f t="shared" si="298"/>
        <v>0</v>
      </c>
      <c r="AC1100" s="13"/>
      <c r="AD1100" s="13"/>
      <c r="AE1100" s="13"/>
      <c r="AF1100" s="13"/>
      <c r="AG1100" s="13"/>
      <c r="AH1100" s="13"/>
      <c r="AI1100" s="13"/>
      <c r="AJ1100" s="13"/>
      <c r="AK1100" s="13">
        <f t="shared" si="299"/>
        <v>0</v>
      </c>
      <c r="AL1100" s="13"/>
      <c r="AM1100" s="13">
        <f t="shared" si="300"/>
        <v>0</v>
      </c>
      <c r="AN1100" s="13"/>
      <c r="AO1100" s="13">
        <v>1</v>
      </c>
      <c r="AP1100" s="13">
        <f t="shared" si="301"/>
        <v>30500</v>
      </c>
      <c r="AQ1100" s="13"/>
      <c r="AR1100" s="13">
        <f t="shared" si="302"/>
        <v>0</v>
      </c>
      <c r="AS1100" s="13"/>
      <c r="AT1100" s="13">
        <f t="shared" si="303"/>
        <v>0</v>
      </c>
      <c r="AU1100" s="13"/>
      <c r="AV1100" s="13">
        <f t="shared" si="304"/>
        <v>0</v>
      </c>
      <c r="AW1100" s="13"/>
      <c r="AX1100" s="13">
        <f t="shared" si="305"/>
        <v>0</v>
      </c>
      <c r="AY1100" s="13"/>
      <c r="AZ1100" s="13">
        <f t="shared" si="306"/>
        <v>0</v>
      </c>
      <c r="BA1100" s="13"/>
      <c r="BB1100" s="13">
        <f t="shared" si="307"/>
        <v>0</v>
      </c>
      <c r="BC1100" s="13"/>
      <c r="BD1100" s="13">
        <f t="shared" si="308"/>
        <v>0</v>
      </c>
      <c r="BE1100" s="13"/>
      <c r="BF1100" s="13">
        <f t="shared" si="309"/>
        <v>0</v>
      </c>
      <c r="BG1100" s="13"/>
      <c r="BH1100" s="13">
        <f t="shared" si="310"/>
        <v>190373.04021062842</v>
      </c>
      <c r="BI1100" s="13">
        <f t="shared" si="311"/>
        <v>190400</v>
      </c>
      <c r="BJ1100" s="13">
        <v>191000</v>
      </c>
    </row>
    <row r="1101" spans="1:62" x14ac:dyDescent="0.25">
      <c r="A1101" t="s">
        <v>1605</v>
      </c>
      <c r="B1101" s="13">
        <v>345</v>
      </c>
      <c r="C1101">
        <v>560855</v>
      </c>
      <c r="D1101">
        <v>1</v>
      </c>
      <c r="E1101">
        <v>0</v>
      </c>
      <c r="F1101">
        <v>0</v>
      </c>
      <c r="G1101">
        <v>0</v>
      </c>
      <c r="H1101">
        <v>0</v>
      </c>
      <c r="I1101" t="s">
        <v>110</v>
      </c>
      <c r="J1101">
        <v>561215</v>
      </c>
      <c r="K1101" t="s">
        <v>296</v>
      </c>
      <c r="L1101">
        <v>561215</v>
      </c>
      <c r="M1101" t="s">
        <v>296</v>
      </c>
      <c r="N1101">
        <v>561215</v>
      </c>
      <c r="O1101" t="s">
        <v>296</v>
      </c>
      <c r="P1101">
        <v>561215</v>
      </c>
      <c r="Q1101" t="s">
        <v>296</v>
      </c>
      <c r="R1101" s="13">
        <v>80951.609568569955</v>
      </c>
      <c r="S1101" s="13"/>
      <c r="T1101" s="13"/>
      <c r="U1101" s="13"/>
      <c r="V1101" s="13">
        <f t="shared" si="295"/>
        <v>0</v>
      </c>
      <c r="W1101" s="13"/>
      <c r="X1101" s="13">
        <f t="shared" si="296"/>
        <v>0</v>
      </c>
      <c r="Y1101" s="13"/>
      <c r="Z1101" s="13">
        <f t="shared" si="297"/>
        <v>0</v>
      </c>
      <c r="AA1101" s="13"/>
      <c r="AB1101" s="13">
        <f t="shared" si="298"/>
        <v>0</v>
      </c>
      <c r="AC1101" s="13"/>
      <c r="AD1101" s="13"/>
      <c r="AE1101" s="13"/>
      <c r="AF1101" s="13"/>
      <c r="AG1101" s="13"/>
      <c r="AH1101" s="13"/>
      <c r="AI1101" s="13"/>
      <c r="AJ1101" s="13"/>
      <c r="AK1101" s="13">
        <f t="shared" si="299"/>
        <v>0</v>
      </c>
      <c r="AL1101" s="13"/>
      <c r="AM1101" s="13">
        <f t="shared" si="300"/>
        <v>0</v>
      </c>
      <c r="AN1101" s="13"/>
      <c r="AO1101" s="13">
        <v>0</v>
      </c>
      <c r="AP1101" s="13">
        <f t="shared" si="301"/>
        <v>0</v>
      </c>
      <c r="AQ1101" s="13"/>
      <c r="AR1101" s="13">
        <f t="shared" si="302"/>
        <v>0</v>
      </c>
      <c r="AS1101" s="13"/>
      <c r="AT1101" s="13">
        <f t="shared" si="303"/>
        <v>0</v>
      </c>
      <c r="AU1101" s="13"/>
      <c r="AV1101" s="13">
        <f t="shared" si="304"/>
        <v>0</v>
      </c>
      <c r="AW1101" s="13"/>
      <c r="AX1101" s="13">
        <f t="shared" si="305"/>
        <v>0</v>
      </c>
      <c r="AY1101" s="13"/>
      <c r="AZ1101" s="13">
        <f t="shared" si="306"/>
        <v>0</v>
      </c>
      <c r="BA1101" s="13"/>
      <c r="BB1101" s="13">
        <f t="shared" si="307"/>
        <v>0</v>
      </c>
      <c r="BC1101" s="13"/>
      <c r="BD1101" s="13">
        <f t="shared" si="308"/>
        <v>0</v>
      </c>
      <c r="BE1101" s="13"/>
      <c r="BF1101" s="13">
        <f t="shared" si="309"/>
        <v>0</v>
      </c>
      <c r="BG1101" s="13"/>
      <c r="BH1101" s="13">
        <f t="shared" si="310"/>
        <v>80951.609568569955</v>
      </c>
      <c r="BI1101" s="13">
        <f t="shared" si="311"/>
        <v>81000</v>
      </c>
      <c r="BJ1101" s="13">
        <v>79200</v>
      </c>
    </row>
    <row r="1102" spans="1:62" x14ac:dyDescent="0.25">
      <c r="A1102" t="s">
        <v>1606</v>
      </c>
      <c r="B1102" s="13">
        <v>62</v>
      </c>
      <c r="C1102">
        <v>561754</v>
      </c>
      <c r="D1102">
        <v>1</v>
      </c>
      <c r="E1102">
        <v>0</v>
      </c>
      <c r="F1102">
        <v>0</v>
      </c>
      <c r="G1102">
        <v>0</v>
      </c>
      <c r="H1102">
        <v>0</v>
      </c>
      <c r="I1102" t="s">
        <v>75</v>
      </c>
      <c r="J1102">
        <v>548472</v>
      </c>
      <c r="K1102" t="s">
        <v>993</v>
      </c>
      <c r="L1102">
        <v>548511</v>
      </c>
      <c r="M1102" t="s">
        <v>725</v>
      </c>
      <c r="N1102">
        <v>548511</v>
      </c>
      <c r="O1102" t="s">
        <v>725</v>
      </c>
      <c r="P1102">
        <v>548511</v>
      </c>
      <c r="Q1102" t="s">
        <v>725</v>
      </c>
      <c r="R1102" s="13">
        <v>70488.701001315436</v>
      </c>
      <c r="S1102" s="13"/>
      <c r="T1102" s="13"/>
      <c r="U1102" s="13"/>
      <c r="V1102" s="13">
        <f t="shared" si="295"/>
        <v>0</v>
      </c>
      <c r="W1102" s="13"/>
      <c r="X1102" s="13">
        <f t="shared" si="296"/>
        <v>0</v>
      </c>
      <c r="Y1102" s="13"/>
      <c r="Z1102" s="13">
        <f t="shared" si="297"/>
        <v>0</v>
      </c>
      <c r="AA1102" s="13"/>
      <c r="AB1102" s="13">
        <f t="shared" si="298"/>
        <v>0</v>
      </c>
      <c r="AC1102" s="13"/>
      <c r="AD1102" s="13"/>
      <c r="AE1102" s="13"/>
      <c r="AF1102" s="13"/>
      <c r="AG1102" s="13"/>
      <c r="AH1102" s="13"/>
      <c r="AI1102" s="13"/>
      <c r="AJ1102" s="13"/>
      <c r="AK1102" s="13">
        <f t="shared" si="299"/>
        <v>0</v>
      </c>
      <c r="AL1102" s="13"/>
      <c r="AM1102" s="13">
        <f t="shared" si="300"/>
        <v>0</v>
      </c>
      <c r="AN1102" s="13"/>
      <c r="AO1102" s="13">
        <v>0</v>
      </c>
      <c r="AP1102" s="13">
        <f t="shared" si="301"/>
        <v>0</v>
      </c>
      <c r="AQ1102" s="13"/>
      <c r="AR1102" s="13">
        <f t="shared" si="302"/>
        <v>0</v>
      </c>
      <c r="AS1102" s="13"/>
      <c r="AT1102" s="13">
        <f t="shared" si="303"/>
        <v>0</v>
      </c>
      <c r="AU1102" s="13"/>
      <c r="AV1102" s="13">
        <f t="shared" si="304"/>
        <v>0</v>
      </c>
      <c r="AW1102" s="13"/>
      <c r="AX1102" s="13">
        <f t="shared" si="305"/>
        <v>0</v>
      </c>
      <c r="AY1102" s="13"/>
      <c r="AZ1102" s="13">
        <f t="shared" si="306"/>
        <v>0</v>
      </c>
      <c r="BA1102" s="13"/>
      <c r="BB1102" s="13">
        <f t="shared" si="307"/>
        <v>0</v>
      </c>
      <c r="BC1102" s="13"/>
      <c r="BD1102" s="13">
        <f t="shared" si="308"/>
        <v>0</v>
      </c>
      <c r="BE1102" s="13"/>
      <c r="BF1102" s="13">
        <f t="shared" si="309"/>
        <v>0</v>
      </c>
      <c r="BG1102" s="13"/>
      <c r="BH1102" s="13">
        <f t="shared" si="310"/>
        <v>70488.701001315436</v>
      </c>
      <c r="BI1102" s="13">
        <f t="shared" si="311"/>
        <v>70500</v>
      </c>
      <c r="BJ1102" s="13">
        <v>70800</v>
      </c>
    </row>
    <row r="1103" spans="1:62" x14ac:dyDescent="0.25">
      <c r="A1103" t="s">
        <v>1607</v>
      </c>
      <c r="B1103" s="13">
        <v>289</v>
      </c>
      <c r="C1103">
        <v>564834</v>
      </c>
      <c r="D1103">
        <v>1</v>
      </c>
      <c r="E1103">
        <v>0</v>
      </c>
      <c r="F1103">
        <v>0</v>
      </c>
      <c r="G1103">
        <v>0</v>
      </c>
      <c r="H1103">
        <v>0</v>
      </c>
      <c r="I1103" t="s">
        <v>85</v>
      </c>
      <c r="J1103">
        <v>565164</v>
      </c>
      <c r="K1103" t="s">
        <v>885</v>
      </c>
      <c r="L1103">
        <v>565164</v>
      </c>
      <c r="M1103" t="s">
        <v>885</v>
      </c>
      <c r="N1103">
        <v>565164</v>
      </c>
      <c r="O1103" t="s">
        <v>885</v>
      </c>
      <c r="P1103">
        <v>565229</v>
      </c>
      <c r="Q1103" t="s">
        <v>1117</v>
      </c>
      <c r="R1103" s="13">
        <v>70488.701001315436</v>
      </c>
      <c r="S1103" s="13"/>
      <c r="T1103" s="13"/>
      <c r="U1103" s="13"/>
      <c r="V1103" s="13">
        <f t="shared" si="295"/>
        <v>0</v>
      </c>
      <c r="W1103" s="13"/>
      <c r="X1103" s="13">
        <f t="shared" si="296"/>
        <v>0</v>
      </c>
      <c r="Y1103" s="13"/>
      <c r="Z1103" s="13">
        <f t="shared" si="297"/>
        <v>0</v>
      </c>
      <c r="AA1103" s="13"/>
      <c r="AB1103" s="13">
        <f t="shared" si="298"/>
        <v>0</v>
      </c>
      <c r="AC1103" s="13"/>
      <c r="AD1103" s="13"/>
      <c r="AE1103" s="13"/>
      <c r="AF1103" s="13"/>
      <c r="AG1103" s="13"/>
      <c r="AH1103" s="13"/>
      <c r="AI1103" s="13"/>
      <c r="AJ1103" s="13"/>
      <c r="AK1103" s="13">
        <f t="shared" si="299"/>
        <v>0</v>
      </c>
      <c r="AL1103" s="13"/>
      <c r="AM1103" s="13">
        <f t="shared" si="300"/>
        <v>0</v>
      </c>
      <c r="AN1103" s="13"/>
      <c r="AO1103" s="13">
        <v>0</v>
      </c>
      <c r="AP1103" s="13">
        <f t="shared" si="301"/>
        <v>0</v>
      </c>
      <c r="AQ1103" s="13"/>
      <c r="AR1103" s="13">
        <f t="shared" si="302"/>
        <v>0</v>
      </c>
      <c r="AS1103" s="13"/>
      <c r="AT1103" s="13">
        <f t="shared" si="303"/>
        <v>0</v>
      </c>
      <c r="AU1103" s="13"/>
      <c r="AV1103" s="13">
        <f t="shared" si="304"/>
        <v>0</v>
      </c>
      <c r="AW1103" s="13"/>
      <c r="AX1103" s="13">
        <f t="shared" si="305"/>
        <v>0</v>
      </c>
      <c r="AY1103" s="13"/>
      <c r="AZ1103" s="13">
        <f t="shared" si="306"/>
        <v>0</v>
      </c>
      <c r="BA1103" s="13"/>
      <c r="BB1103" s="13">
        <f t="shared" si="307"/>
        <v>0</v>
      </c>
      <c r="BC1103" s="13"/>
      <c r="BD1103" s="13">
        <f t="shared" si="308"/>
        <v>0</v>
      </c>
      <c r="BE1103" s="13"/>
      <c r="BF1103" s="13">
        <f t="shared" si="309"/>
        <v>0</v>
      </c>
      <c r="BG1103" s="13"/>
      <c r="BH1103" s="13">
        <f t="shared" si="310"/>
        <v>70488.701001315436</v>
      </c>
      <c r="BI1103" s="13">
        <f t="shared" si="311"/>
        <v>70500</v>
      </c>
      <c r="BJ1103" s="13">
        <v>70800</v>
      </c>
    </row>
    <row r="1104" spans="1:62" x14ac:dyDescent="0.25">
      <c r="A1104" t="s">
        <v>1608</v>
      </c>
      <c r="B1104" s="13">
        <v>290</v>
      </c>
      <c r="C1104">
        <v>531162</v>
      </c>
      <c r="D1104">
        <v>1</v>
      </c>
      <c r="E1104">
        <v>0</v>
      </c>
      <c r="F1104">
        <v>0</v>
      </c>
      <c r="G1104">
        <v>0</v>
      </c>
      <c r="H1104">
        <v>0</v>
      </c>
      <c r="I1104" t="s">
        <v>26</v>
      </c>
      <c r="J1104">
        <v>531189</v>
      </c>
      <c r="K1104" t="s">
        <v>330</v>
      </c>
      <c r="L1104">
        <v>531189</v>
      </c>
      <c r="M1104" t="s">
        <v>330</v>
      </c>
      <c r="N1104">
        <v>531189</v>
      </c>
      <c r="O1104" t="s">
        <v>330</v>
      </c>
      <c r="P1104">
        <v>531189</v>
      </c>
      <c r="Q1104" t="s">
        <v>330</v>
      </c>
      <c r="R1104" s="13">
        <v>70488.701001315436</v>
      </c>
      <c r="S1104" s="13"/>
      <c r="T1104" s="13"/>
      <c r="U1104" s="13"/>
      <c r="V1104" s="13">
        <f t="shared" si="295"/>
        <v>0</v>
      </c>
      <c r="W1104" s="13"/>
      <c r="X1104" s="13">
        <f t="shared" si="296"/>
        <v>0</v>
      </c>
      <c r="Y1104" s="13"/>
      <c r="Z1104" s="13">
        <f t="shared" si="297"/>
        <v>0</v>
      </c>
      <c r="AA1104" s="13"/>
      <c r="AB1104" s="13">
        <f t="shared" si="298"/>
        <v>0</v>
      </c>
      <c r="AC1104" s="13"/>
      <c r="AD1104" s="13"/>
      <c r="AE1104" s="13"/>
      <c r="AF1104" s="13"/>
      <c r="AG1104" s="13"/>
      <c r="AH1104" s="13"/>
      <c r="AI1104" s="13"/>
      <c r="AJ1104" s="13"/>
      <c r="AK1104" s="13">
        <f t="shared" si="299"/>
        <v>0</v>
      </c>
      <c r="AL1104" s="13"/>
      <c r="AM1104" s="13">
        <f t="shared" si="300"/>
        <v>0</v>
      </c>
      <c r="AN1104" s="13"/>
      <c r="AO1104" s="13">
        <v>0</v>
      </c>
      <c r="AP1104" s="13">
        <f t="shared" si="301"/>
        <v>0</v>
      </c>
      <c r="AQ1104" s="13"/>
      <c r="AR1104" s="13">
        <f t="shared" si="302"/>
        <v>0</v>
      </c>
      <c r="AS1104" s="13"/>
      <c r="AT1104" s="13">
        <f t="shared" si="303"/>
        <v>0</v>
      </c>
      <c r="AU1104" s="13"/>
      <c r="AV1104" s="13">
        <f t="shared" si="304"/>
        <v>0</v>
      </c>
      <c r="AW1104" s="13"/>
      <c r="AX1104" s="13">
        <f t="shared" si="305"/>
        <v>0</v>
      </c>
      <c r="AY1104" s="13"/>
      <c r="AZ1104" s="13">
        <f t="shared" si="306"/>
        <v>0</v>
      </c>
      <c r="BA1104" s="13"/>
      <c r="BB1104" s="13">
        <f t="shared" si="307"/>
        <v>0</v>
      </c>
      <c r="BC1104" s="13"/>
      <c r="BD1104" s="13">
        <f t="shared" si="308"/>
        <v>0</v>
      </c>
      <c r="BE1104" s="13"/>
      <c r="BF1104" s="13">
        <f t="shared" si="309"/>
        <v>0</v>
      </c>
      <c r="BG1104" s="13"/>
      <c r="BH1104" s="13">
        <f t="shared" si="310"/>
        <v>70488.701001315436</v>
      </c>
      <c r="BI1104" s="13">
        <f t="shared" si="311"/>
        <v>70500</v>
      </c>
      <c r="BJ1104" s="13">
        <v>70800</v>
      </c>
    </row>
    <row r="1105" spans="1:62" x14ac:dyDescent="0.25">
      <c r="A1105" t="s">
        <v>1609</v>
      </c>
      <c r="B1105" s="13">
        <v>151</v>
      </c>
      <c r="C1105">
        <v>562637</v>
      </c>
      <c r="D1105">
        <v>1</v>
      </c>
      <c r="E1105">
        <v>0</v>
      </c>
      <c r="F1105">
        <v>0</v>
      </c>
      <c r="G1105">
        <v>0</v>
      </c>
      <c r="H1105">
        <v>0</v>
      </c>
      <c r="I1105" t="s">
        <v>23</v>
      </c>
      <c r="J1105">
        <v>546674</v>
      </c>
      <c r="K1105" t="s">
        <v>1610</v>
      </c>
      <c r="L1105">
        <v>547336</v>
      </c>
      <c r="M1105" t="s">
        <v>981</v>
      </c>
      <c r="N1105">
        <v>547336</v>
      </c>
      <c r="O1105" t="s">
        <v>981</v>
      </c>
      <c r="P1105">
        <v>547336</v>
      </c>
      <c r="Q1105" t="s">
        <v>981</v>
      </c>
      <c r="R1105" s="13">
        <v>70488.701001315436</v>
      </c>
      <c r="S1105" s="13"/>
      <c r="T1105" s="13"/>
      <c r="U1105" s="13"/>
      <c r="V1105" s="13">
        <f t="shared" si="295"/>
        <v>0</v>
      </c>
      <c r="W1105" s="13"/>
      <c r="X1105" s="13">
        <f t="shared" si="296"/>
        <v>0</v>
      </c>
      <c r="Y1105" s="13"/>
      <c r="Z1105" s="13">
        <f t="shared" si="297"/>
        <v>0</v>
      </c>
      <c r="AA1105" s="13"/>
      <c r="AB1105" s="13">
        <f t="shared" si="298"/>
        <v>0</v>
      </c>
      <c r="AC1105" s="13"/>
      <c r="AD1105" s="13"/>
      <c r="AE1105" s="13"/>
      <c r="AF1105" s="13"/>
      <c r="AG1105" s="13"/>
      <c r="AH1105" s="13"/>
      <c r="AI1105" s="13"/>
      <c r="AJ1105" s="13"/>
      <c r="AK1105" s="13">
        <f t="shared" si="299"/>
        <v>0</v>
      </c>
      <c r="AL1105" s="13"/>
      <c r="AM1105" s="13">
        <f t="shared" si="300"/>
        <v>0</v>
      </c>
      <c r="AN1105" s="13"/>
      <c r="AO1105" s="13">
        <v>0</v>
      </c>
      <c r="AP1105" s="13">
        <f t="shared" si="301"/>
        <v>0</v>
      </c>
      <c r="AQ1105" s="13"/>
      <c r="AR1105" s="13">
        <f t="shared" si="302"/>
        <v>0</v>
      </c>
      <c r="AS1105" s="13"/>
      <c r="AT1105" s="13">
        <f t="shared" si="303"/>
        <v>0</v>
      </c>
      <c r="AU1105" s="13"/>
      <c r="AV1105" s="13">
        <f t="shared" si="304"/>
        <v>0</v>
      </c>
      <c r="AW1105" s="13"/>
      <c r="AX1105" s="13">
        <f t="shared" si="305"/>
        <v>0</v>
      </c>
      <c r="AY1105" s="13"/>
      <c r="AZ1105" s="13">
        <f t="shared" si="306"/>
        <v>0</v>
      </c>
      <c r="BA1105" s="13"/>
      <c r="BB1105" s="13">
        <f t="shared" si="307"/>
        <v>0</v>
      </c>
      <c r="BC1105" s="13"/>
      <c r="BD1105" s="13">
        <f t="shared" si="308"/>
        <v>0</v>
      </c>
      <c r="BE1105" s="13"/>
      <c r="BF1105" s="13">
        <f t="shared" si="309"/>
        <v>0</v>
      </c>
      <c r="BG1105" s="13"/>
      <c r="BH1105" s="13">
        <f t="shared" si="310"/>
        <v>70488.701001315436</v>
      </c>
      <c r="BI1105" s="13">
        <f t="shared" si="311"/>
        <v>70500</v>
      </c>
      <c r="BJ1105" s="13">
        <v>70800</v>
      </c>
    </row>
    <row r="1106" spans="1:62" x14ac:dyDescent="0.25">
      <c r="A1106" t="s">
        <v>1611</v>
      </c>
      <c r="B1106" s="13">
        <v>1516</v>
      </c>
      <c r="C1106">
        <v>542644</v>
      </c>
      <c r="D1106">
        <v>1</v>
      </c>
      <c r="E1106">
        <v>0</v>
      </c>
      <c r="F1106">
        <v>0</v>
      </c>
      <c r="G1106">
        <v>0</v>
      </c>
      <c r="H1106">
        <v>0</v>
      </c>
      <c r="I1106" t="s">
        <v>90</v>
      </c>
      <c r="J1106">
        <v>542725</v>
      </c>
      <c r="K1106" t="s">
        <v>1612</v>
      </c>
      <c r="L1106">
        <v>542725</v>
      </c>
      <c r="M1106" t="s">
        <v>1612</v>
      </c>
      <c r="N1106">
        <v>542725</v>
      </c>
      <c r="O1106" t="s">
        <v>1612</v>
      </c>
      <c r="P1106">
        <v>541630</v>
      </c>
      <c r="Q1106" t="s">
        <v>702</v>
      </c>
      <c r="R1106" s="13">
        <v>348019.87860643968</v>
      </c>
      <c r="S1106" s="13"/>
      <c r="T1106" s="13"/>
      <c r="U1106" s="13"/>
      <c r="V1106" s="13">
        <f t="shared" si="295"/>
        <v>0</v>
      </c>
      <c r="W1106" s="13"/>
      <c r="X1106" s="13">
        <f t="shared" si="296"/>
        <v>0</v>
      </c>
      <c r="Y1106" s="13"/>
      <c r="Z1106" s="13">
        <f t="shared" si="297"/>
        <v>0</v>
      </c>
      <c r="AA1106" s="13"/>
      <c r="AB1106" s="13">
        <f t="shared" si="298"/>
        <v>0</v>
      </c>
      <c r="AC1106" s="13"/>
      <c r="AD1106" s="13"/>
      <c r="AE1106" s="13"/>
      <c r="AF1106" s="13"/>
      <c r="AG1106" s="13"/>
      <c r="AH1106" s="13"/>
      <c r="AI1106" s="13"/>
      <c r="AJ1106" s="13"/>
      <c r="AK1106" s="13">
        <f t="shared" si="299"/>
        <v>0</v>
      </c>
      <c r="AL1106" s="13"/>
      <c r="AM1106" s="13">
        <f t="shared" si="300"/>
        <v>0</v>
      </c>
      <c r="AN1106" s="13"/>
      <c r="AO1106" s="13">
        <v>0</v>
      </c>
      <c r="AP1106" s="13">
        <f t="shared" si="301"/>
        <v>0</v>
      </c>
      <c r="AQ1106" s="13"/>
      <c r="AR1106" s="13">
        <f t="shared" si="302"/>
        <v>0</v>
      </c>
      <c r="AS1106" s="13"/>
      <c r="AT1106" s="13">
        <f t="shared" si="303"/>
        <v>0</v>
      </c>
      <c r="AU1106" s="13"/>
      <c r="AV1106" s="13">
        <f t="shared" si="304"/>
        <v>0</v>
      </c>
      <c r="AW1106" s="13"/>
      <c r="AX1106" s="13">
        <f t="shared" si="305"/>
        <v>0</v>
      </c>
      <c r="AY1106" s="13"/>
      <c r="AZ1106" s="13">
        <f t="shared" si="306"/>
        <v>0</v>
      </c>
      <c r="BA1106" s="13"/>
      <c r="BB1106" s="13">
        <f t="shared" si="307"/>
        <v>0</v>
      </c>
      <c r="BC1106" s="13"/>
      <c r="BD1106" s="13">
        <f t="shared" si="308"/>
        <v>0</v>
      </c>
      <c r="BE1106" s="13"/>
      <c r="BF1106" s="13">
        <f t="shared" si="309"/>
        <v>0</v>
      </c>
      <c r="BG1106" s="13"/>
      <c r="BH1106" s="13">
        <f t="shared" si="310"/>
        <v>348019.87860643968</v>
      </c>
      <c r="BI1106" s="13">
        <f t="shared" si="311"/>
        <v>348000</v>
      </c>
      <c r="BJ1106" s="13">
        <v>354900</v>
      </c>
    </row>
    <row r="1107" spans="1:62" x14ac:dyDescent="0.25">
      <c r="A1107" t="s">
        <v>1613</v>
      </c>
      <c r="B1107" s="13">
        <v>382</v>
      </c>
      <c r="C1107">
        <v>545899</v>
      </c>
      <c r="D1107">
        <v>1</v>
      </c>
      <c r="E1107">
        <v>0</v>
      </c>
      <c r="F1107">
        <v>0</v>
      </c>
      <c r="G1107">
        <v>0</v>
      </c>
      <c r="H1107">
        <v>0</v>
      </c>
      <c r="I1107" t="s">
        <v>85</v>
      </c>
      <c r="J1107">
        <v>562351</v>
      </c>
      <c r="K1107" t="s">
        <v>292</v>
      </c>
      <c r="L1107">
        <v>562351</v>
      </c>
      <c r="M1107" t="s">
        <v>292</v>
      </c>
      <c r="N1107">
        <v>562351</v>
      </c>
      <c r="O1107" t="s">
        <v>292</v>
      </c>
      <c r="P1107">
        <v>562335</v>
      </c>
      <c r="Q1107" t="s">
        <v>84</v>
      </c>
      <c r="R1107" s="13">
        <v>89538.964165713463</v>
      </c>
      <c r="S1107" s="13"/>
      <c r="T1107" s="13"/>
      <c r="U1107" s="13"/>
      <c r="V1107" s="13">
        <f t="shared" si="295"/>
        <v>0</v>
      </c>
      <c r="W1107" s="13"/>
      <c r="X1107" s="13">
        <f t="shared" si="296"/>
        <v>0</v>
      </c>
      <c r="Y1107" s="13"/>
      <c r="Z1107" s="13">
        <f t="shared" si="297"/>
        <v>0</v>
      </c>
      <c r="AA1107" s="13"/>
      <c r="AB1107" s="13">
        <f t="shared" si="298"/>
        <v>0</v>
      </c>
      <c r="AC1107" s="13"/>
      <c r="AD1107" s="13"/>
      <c r="AE1107" s="13"/>
      <c r="AF1107" s="13"/>
      <c r="AG1107" s="13"/>
      <c r="AH1107" s="13"/>
      <c r="AI1107" s="13"/>
      <c r="AJ1107" s="13"/>
      <c r="AK1107" s="13">
        <f t="shared" si="299"/>
        <v>0</v>
      </c>
      <c r="AL1107" s="13"/>
      <c r="AM1107" s="13">
        <f t="shared" si="300"/>
        <v>0</v>
      </c>
      <c r="AN1107" s="13"/>
      <c r="AO1107" s="13">
        <v>1</v>
      </c>
      <c r="AP1107" s="13">
        <f t="shared" si="301"/>
        <v>30500</v>
      </c>
      <c r="AQ1107" s="13"/>
      <c r="AR1107" s="13">
        <f t="shared" si="302"/>
        <v>0</v>
      </c>
      <c r="AS1107" s="13"/>
      <c r="AT1107" s="13">
        <f t="shared" si="303"/>
        <v>0</v>
      </c>
      <c r="AU1107" s="13"/>
      <c r="AV1107" s="13">
        <f t="shared" si="304"/>
        <v>0</v>
      </c>
      <c r="AW1107" s="13"/>
      <c r="AX1107" s="13">
        <f t="shared" si="305"/>
        <v>0</v>
      </c>
      <c r="AY1107" s="13"/>
      <c r="AZ1107" s="13">
        <f t="shared" si="306"/>
        <v>0</v>
      </c>
      <c r="BA1107" s="13"/>
      <c r="BB1107" s="13">
        <f t="shared" si="307"/>
        <v>0</v>
      </c>
      <c r="BC1107" s="13"/>
      <c r="BD1107" s="13">
        <f t="shared" si="308"/>
        <v>0</v>
      </c>
      <c r="BE1107" s="13"/>
      <c r="BF1107" s="13">
        <f t="shared" si="309"/>
        <v>0</v>
      </c>
      <c r="BG1107" s="13"/>
      <c r="BH1107" s="13">
        <f t="shared" si="310"/>
        <v>120038.96416571346</v>
      </c>
      <c r="BI1107" s="13">
        <f t="shared" si="311"/>
        <v>120000</v>
      </c>
      <c r="BJ1107" s="13">
        <v>120400</v>
      </c>
    </row>
    <row r="1108" spans="1:62" x14ac:dyDescent="0.25">
      <c r="A1108" s="4" t="s">
        <v>1614</v>
      </c>
      <c r="B1108" s="13">
        <v>5412</v>
      </c>
      <c r="C1108">
        <v>554529</v>
      </c>
      <c r="D1108">
        <v>1</v>
      </c>
      <c r="E1108">
        <v>1</v>
      </c>
      <c r="F1108">
        <v>1</v>
      </c>
      <c r="G1108">
        <v>0</v>
      </c>
      <c r="H1108">
        <v>0</v>
      </c>
      <c r="I1108" t="s">
        <v>18</v>
      </c>
      <c r="J1108">
        <v>554529</v>
      </c>
      <c r="K1108" t="s">
        <v>1614</v>
      </c>
      <c r="L1108">
        <v>554529</v>
      </c>
      <c r="M1108" t="s">
        <v>1614</v>
      </c>
      <c r="N1108">
        <v>554481</v>
      </c>
      <c r="O1108" t="s">
        <v>87</v>
      </c>
      <c r="P1108">
        <v>554481</v>
      </c>
      <c r="Q1108" t="s">
        <v>87</v>
      </c>
      <c r="R1108" s="13">
        <v>1198299.4300567636</v>
      </c>
      <c r="S1108" s="13">
        <v>6235</v>
      </c>
      <c r="T1108" s="13">
        <v>332376.48061947286</v>
      </c>
      <c r="U1108" s="13"/>
      <c r="V1108" s="13">
        <f t="shared" si="295"/>
        <v>0</v>
      </c>
      <c r="W1108" s="13">
        <v>39</v>
      </c>
      <c r="X1108" s="13">
        <f t="shared" si="296"/>
        <v>115596</v>
      </c>
      <c r="Y1108" s="13">
        <v>32</v>
      </c>
      <c r="Z1108" s="13">
        <f t="shared" si="297"/>
        <v>31616</v>
      </c>
      <c r="AA1108" s="13">
        <v>9</v>
      </c>
      <c r="AB1108" s="13">
        <f t="shared" si="298"/>
        <v>2223</v>
      </c>
      <c r="AC1108" s="13">
        <v>7037</v>
      </c>
      <c r="AD1108" s="13">
        <v>1484474.0590322006</v>
      </c>
      <c r="AE1108" s="13"/>
      <c r="AF1108" s="13"/>
      <c r="AG1108" s="13"/>
      <c r="AH1108" s="13"/>
      <c r="AI1108" s="13"/>
      <c r="AJ1108" s="13"/>
      <c r="AK1108" s="13">
        <f t="shared" si="299"/>
        <v>0</v>
      </c>
      <c r="AL1108" s="13"/>
      <c r="AM1108" s="13">
        <f t="shared" si="300"/>
        <v>0</v>
      </c>
      <c r="AN1108" s="13"/>
      <c r="AO1108" s="13">
        <v>1</v>
      </c>
      <c r="AP1108" s="13">
        <f t="shared" si="301"/>
        <v>30500</v>
      </c>
      <c r="AQ1108" s="13"/>
      <c r="AR1108" s="13">
        <f t="shared" si="302"/>
        <v>0</v>
      </c>
      <c r="AS1108" s="13"/>
      <c r="AT1108" s="13">
        <f t="shared" si="303"/>
        <v>0</v>
      </c>
      <c r="AU1108" s="13"/>
      <c r="AV1108" s="13">
        <f t="shared" si="304"/>
        <v>0</v>
      </c>
      <c r="AW1108" s="13"/>
      <c r="AX1108" s="13">
        <f t="shared" si="305"/>
        <v>0</v>
      </c>
      <c r="AY1108" s="13"/>
      <c r="AZ1108" s="13">
        <f t="shared" si="306"/>
        <v>0</v>
      </c>
      <c r="BA1108" s="13"/>
      <c r="BB1108" s="13">
        <f t="shared" si="307"/>
        <v>0</v>
      </c>
      <c r="BC1108" s="13"/>
      <c r="BD1108" s="13">
        <f t="shared" si="308"/>
        <v>0</v>
      </c>
      <c r="BE1108" s="13"/>
      <c r="BF1108" s="13">
        <f t="shared" si="309"/>
        <v>0</v>
      </c>
      <c r="BG1108" s="13"/>
      <c r="BH1108" s="13">
        <f t="shared" si="310"/>
        <v>3195084.9697084371</v>
      </c>
      <c r="BI1108" s="13">
        <f t="shared" si="311"/>
        <v>3195100</v>
      </c>
      <c r="BJ1108" s="13">
        <v>3198100</v>
      </c>
    </row>
    <row r="1109" spans="1:62" x14ac:dyDescent="0.25">
      <c r="A1109" s="6" t="s">
        <v>575</v>
      </c>
      <c r="B1109" s="13">
        <v>10766</v>
      </c>
      <c r="C1109">
        <v>599344</v>
      </c>
      <c r="D1109">
        <v>1</v>
      </c>
      <c r="E1109">
        <v>1</v>
      </c>
      <c r="F1109">
        <v>1</v>
      </c>
      <c r="G1109">
        <v>1</v>
      </c>
      <c r="H1109">
        <v>1</v>
      </c>
      <c r="I1109" t="s">
        <v>38</v>
      </c>
      <c r="J1109">
        <v>599344</v>
      </c>
      <c r="K1109" t="s">
        <v>575</v>
      </c>
      <c r="L1109">
        <v>599344</v>
      </c>
      <c r="M1109" t="s">
        <v>575</v>
      </c>
      <c r="N1109">
        <v>599344</v>
      </c>
      <c r="O1109" t="s">
        <v>575</v>
      </c>
      <c r="P1109">
        <v>599344</v>
      </c>
      <c r="Q1109" t="s">
        <v>575</v>
      </c>
      <c r="R1109" s="13">
        <v>482965.43028693995</v>
      </c>
      <c r="S1109" s="13">
        <v>14091</v>
      </c>
      <c r="T1109" s="13">
        <v>301944.92604710872</v>
      </c>
      <c r="U1109" s="13"/>
      <c r="V1109" s="13">
        <f t="shared" si="295"/>
        <v>0</v>
      </c>
      <c r="W1109" s="13">
        <v>105</v>
      </c>
      <c r="X1109" s="13">
        <f t="shared" si="296"/>
        <v>311220</v>
      </c>
      <c r="Y1109" s="13">
        <v>81</v>
      </c>
      <c r="Z1109" s="13">
        <f t="shared" si="297"/>
        <v>80028</v>
      </c>
      <c r="AA1109" s="13">
        <v>59</v>
      </c>
      <c r="AB1109" s="13">
        <f t="shared" si="298"/>
        <v>14573</v>
      </c>
      <c r="AC1109" s="13">
        <v>19506</v>
      </c>
      <c r="AD1109" s="13">
        <v>2242607.066156412</v>
      </c>
      <c r="AE1109" s="13">
        <v>19506</v>
      </c>
      <c r="AF1109" s="13">
        <v>3344112.3319622092</v>
      </c>
      <c r="AG1109" s="13">
        <v>19506</v>
      </c>
      <c r="AH1109" s="13">
        <v>12829930.412884196</v>
      </c>
      <c r="AI1109" s="13"/>
      <c r="AJ1109" s="13">
        <v>1727</v>
      </c>
      <c r="AK1109" s="13">
        <f t="shared" si="299"/>
        <v>240053</v>
      </c>
      <c r="AL1109" s="13">
        <v>378</v>
      </c>
      <c r="AM1109" s="13">
        <f t="shared" si="300"/>
        <v>13230</v>
      </c>
      <c r="AN1109" s="13"/>
      <c r="AO1109" s="13">
        <v>15</v>
      </c>
      <c r="AP1109" s="13">
        <f t="shared" si="301"/>
        <v>457500</v>
      </c>
      <c r="AQ1109" s="13">
        <v>293</v>
      </c>
      <c r="AR1109" s="13">
        <f t="shared" si="302"/>
        <v>792858</v>
      </c>
      <c r="AS1109" s="13">
        <v>1172</v>
      </c>
      <c r="AT1109" s="13">
        <f t="shared" si="303"/>
        <v>162908</v>
      </c>
      <c r="AU1109" s="13">
        <v>1011</v>
      </c>
      <c r="AV1109" s="13">
        <f t="shared" si="304"/>
        <v>341718</v>
      </c>
      <c r="AW1109" s="13">
        <v>261</v>
      </c>
      <c r="AX1109" s="13">
        <f t="shared" si="305"/>
        <v>28188</v>
      </c>
      <c r="AY1109" s="13">
        <v>22</v>
      </c>
      <c r="AZ1109" s="13">
        <f t="shared" si="306"/>
        <v>1782</v>
      </c>
      <c r="BA1109" s="13">
        <v>304</v>
      </c>
      <c r="BB1109" s="13">
        <f t="shared" si="307"/>
        <v>98800</v>
      </c>
      <c r="BC1109" s="13">
        <v>25</v>
      </c>
      <c r="BD1109" s="13">
        <f t="shared" si="308"/>
        <v>10150</v>
      </c>
      <c r="BE1109" s="13">
        <v>3</v>
      </c>
      <c r="BF1109" s="13">
        <f t="shared" si="309"/>
        <v>651</v>
      </c>
      <c r="BG1109" s="13">
        <v>20086</v>
      </c>
      <c r="BH1109" s="13">
        <f t="shared" si="310"/>
        <v>21775305.167336866</v>
      </c>
      <c r="BI1109" s="13">
        <f t="shared" si="311"/>
        <v>21775300</v>
      </c>
      <c r="BJ1109" s="13">
        <v>22041900</v>
      </c>
    </row>
    <row r="1110" spans="1:62" x14ac:dyDescent="0.25">
      <c r="A1110" s="3" t="s">
        <v>1615</v>
      </c>
      <c r="B1110" s="13">
        <v>2459</v>
      </c>
      <c r="C1110">
        <v>598135</v>
      </c>
      <c r="D1110">
        <v>1</v>
      </c>
      <c r="E1110">
        <v>1</v>
      </c>
      <c r="F1110">
        <v>0</v>
      </c>
      <c r="G1110">
        <v>0</v>
      </c>
      <c r="H1110">
        <v>0</v>
      </c>
      <c r="I1110" t="s">
        <v>38</v>
      </c>
      <c r="J1110">
        <v>598135</v>
      </c>
      <c r="K1110" t="s">
        <v>1615</v>
      </c>
      <c r="L1110">
        <v>598038</v>
      </c>
      <c r="M1110" t="s">
        <v>772</v>
      </c>
      <c r="N1110">
        <v>598003</v>
      </c>
      <c r="O1110" t="s">
        <v>166</v>
      </c>
      <c r="P1110">
        <v>598003</v>
      </c>
      <c r="Q1110" t="s">
        <v>166</v>
      </c>
      <c r="R1110" s="13">
        <v>558179.82473276078</v>
      </c>
      <c r="S1110" s="13">
        <v>2459</v>
      </c>
      <c r="T1110" s="13">
        <v>131507.26066206512</v>
      </c>
      <c r="U1110" s="13">
        <v>1</v>
      </c>
      <c r="V1110" s="13">
        <f t="shared" si="295"/>
        <v>741</v>
      </c>
      <c r="W1110" s="13">
        <v>9</v>
      </c>
      <c r="X1110" s="13">
        <f t="shared" si="296"/>
        <v>26676</v>
      </c>
      <c r="Y1110" s="13">
        <v>7</v>
      </c>
      <c r="Z1110" s="13">
        <f t="shared" si="297"/>
        <v>6916</v>
      </c>
      <c r="AA1110" s="13">
        <v>5</v>
      </c>
      <c r="AB1110" s="13">
        <f t="shared" si="298"/>
        <v>1235</v>
      </c>
      <c r="AC1110" s="13"/>
      <c r="AD1110" s="13"/>
      <c r="AE1110" s="13"/>
      <c r="AF1110" s="13"/>
      <c r="AG1110" s="13"/>
      <c r="AH1110" s="13"/>
      <c r="AI1110" s="13"/>
      <c r="AJ1110" s="13"/>
      <c r="AK1110" s="13">
        <f t="shared" si="299"/>
        <v>0</v>
      </c>
      <c r="AL1110" s="13"/>
      <c r="AM1110" s="13">
        <f t="shared" si="300"/>
        <v>0</v>
      </c>
      <c r="AN1110" s="13"/>
      <c r="AO1110" s="13">
        <v>0</v>
      </c>
      <c r="AP1110" s="13">
        <f t="shared" si="301"/>
        <v>0</v>
      </c>
      <c r="AQ1110" s="13"/>
      <c r="AR1110" s="13">
        <f t="shared" si="302"/>
        <v>0</v>
      </c>
      <c r="AS1110" s="13"/>
      <c r="AT1110" s="13">
        <f t="shared" si="303"/>
        <v>0</v>
      </c>
      <c r="AU1110" s="13"/>
      <c r="AV1110" s="13">
        <f t="shared" si="304"/>
        <v>0</v>
      </c>
      <c r="AW1110" s="13"/>
      <c r="AX1110" s="13">
        <f t="shared" si="305"/>
        <v>0</v>
      </c>
      <c r="AY1110" s="13"/>
      <c r="AZ1110" s="13">
        <f t="shared" si="306"/>
        <v>0</v>
      </c>
      <c r="BA1110" s="13"/>
      <c r="BB1110" s="13">
        <f t="shared" si="307"/>
        <v>0</v>
      </c>
      <c r="BC1110" s="13"/>
      <c r="BD1110" s="13">
        <f t="shared" si="308"/>
        <v>0</v>
      </c>
      <c r="BE1110" s="13"/>
      <c r="BF1110" s="13">
        <f t="shared" si="309"/>
        <v>0</v>
      </c>
      <c r="BG1110" s="13"/>
      <c r="BH1110" s="13">
        <f t="shared" si="310"/>
        <v>725255.0853948259</v>
      </c>
      <c r="BI1110" s="13">
        <f t="shared" si="311"/>
        <v>725300</v>
      </c>
      <c r="BJ1110" s="13">
        <v>711300</v>
      </c>
    </row>
    <row r="1111" spans="1:62" x14ac:dyDescent="0.25">
      <c r="A1111" s="6" t="s">
        <v>166</v>
      </c>
      <c r="B1111" s="13">
        <v>55006</v>
      </c>
      <c r="C1111">
        <v>598003</v>
      </c>
      <c r="D1111">
        <v>1</v>
      </c>
      <c r="E1111">
        <v>1</v>
      </c>
      <c r="F1111">
        <v>1</v>
      </c>
      <c r="G1111">
        <v>1</v>
      </c>
      <c r="H1111">
        <v>1</v>
      </c>
      <c r="I1111" t="s">
        <v>38</v>
      </c>
      <c r="J1111">
        <v>598003</v>
      </c>
      <c r="K1111" t="s">
        <v>166</v>
      </c>
      <c r="L1111">
        <v>598003</v>
      </c>
      <c r="M1111" t="s">
        <v>166</v>
      </c>
      <c r="N1111">
        <v>598003</v>
      </c>
      <c r="O1111" t="s">
        <v>166</v>
      </c>
      <c r="P1111">
        <v>598003</v>
      </c>
      <c r="Q1111" t="s">
        <v>166</v>
      </c>
      <c r="R1111" s="13">
        <v>2195210.5390337016</v>
      </c>
      <c r="S1111" s="13">
        <v>64490</v>
      </c>
      <c r="T1111" s="13">
        <v>1330440.6557708303</v>
      </c>
      <c r="U1111" s="13">
        <v>1133</v>
      </c>
      <c r="V1111" s="13">
        <f t="shared" si="295"/>
        <v>839553</v>
      </c>
      <c r="W1111" s="13">
        <v>157</v>
      </c>
      <c r="X1111" s="13">
        <f t="shared" si="296"/>
        <v>465348</v>
      </c>
      <c r="Y1111" s="13">
        <v>1318</v>
      </c>
      <c r="Z1111" s="13">
        <f t="shared" si="297"/>
        <v>1302184</v>
      </c>
      <c r="AA1111" s="13">
        <v>364</v>
      </c>
      <c r="AB1111" s="13">
        <f t="shared" si="298"/>
        <v>89908</v>
      </c>
      <c r="AC1111" s="13">
        <v>83717</v>
      </c>
      <c r="AD1111" s="13">
        <v>8625999.5053553451</v>
      </c>
      <c r="AE1111" s="13">
        <v>112289</v>
      </c>
      <c r="AF1111" s="13">
        <v>17339292.665775012</v>
      </c>
      <c r="AG1111" s="13">
        <v>112289</v>
      </c>
      <c r="AH1111" s="13">
        <v>37951032.432226494</v>
      </c>
      <c r="AI1111" s="13"/>
      <c r="AJ1111" s="13">
        <v>9992</v>
      </c>
      <c r="AK1111" s="13">
        <f t="shared" si="299"/>
        <v>1388888</v>
      </c>
      <c r="AL1111" s="13">
        <v>1349</v>
      </c>
      <c r="AM1111" s="13">
        <f t="shared" si="300"/>
        <v>47215</v>
      </c>
      <c r="AN1111" s="13"/>
      <c r="AO1111" s="13">
        <v>94</v>
      </c>
      <c r="AP1111" s="13">
        <f t="shared" si="301"/>
        <v>2867000</v>
      </c>
      <c r="AQ1111" s="13">
        <v>1009</v>
      </c>
      <c r="AR1111" s="13">
        <f t="shared" si="302"/>
        <v>2730354</v>
      </c>
      <c r="AS1111" s="13">
        <v>5503</v>
      </c>
      <c r="AT1111" s="13">
        <f t="shared" si="303"/>
        <v>764917</v>
      </c>
      <c r="AU1111" s="13">
        <v>5327</v>
      </c>
      <c r="AV1111" s="13">
        <f t="shared" si="304"/>
        <v>1800526</v>
      </c>
      <c r="AW1111" s="13">
        <v>974</v>
      </c>
      <c r="AX1111" s="13">
        <f t="shared" si="305"/>
        <v>105192</v>
      </c>
      <c r="AY1111" s="13">
        <v>139</v>
      </c>
      <c r="AZ1111" s="13">
        <f t="shared" si="306"/>
        <v>11259</v>
      </c>
      <c r="BA1111" s="13">
        <v>1436</v>
      </c>
      <c r="BB1111" s="13">
        <f t="shared" si="307"/>
        <v>466700</v>
      </c>
      <c r="BC1111" s="13">
        <v>266</v>
      </c>
      <c r="BD1111" s="13">
        <f t="shared" si="308"/>
        <v>107996</v>
      </c>
      <c r="BE1111" s="13">
        <v>39</v>
      </c>
      <c r="BF1111" s="13">
        <f t="shared" si="309"/>
        <v>8463</v>
      </c>
      <c r="BG1111" s="13">
        <v>237385</v>
      </c>
      <c r="BH1111" s="13">
        <f t="shared" si="310"/>
        <v>80674863.798161387</v>
      </c>
      <c r="BI1111" s="13">
        <f t="shared" si="311"/>
        <v>80674900</v>
      </c>
      <c r="BJ1111" s="13">
        <v>80564800</v>
      </c>
    </row>
    <row r="1112" spans="1:62" x14ac:dyDescent="0.25">
      <c r="A1112" s="6" t="s">
        <v>404</v>
      </c>
      <c r="B1112" s="13">
        <v>7478</v>
      </c>
      <c r="C1112">
        <v>564028</v>
      </c>
      <c r="D1112">
        <v>1</v>
      </c>
      <c r="E1112">
        <v>1</v>
      </c>
      <c r="F1112">
        <v>1</v>
      </c>
      <c r="G1112">
        <v>1</v>
      </c>
      <c r="H1112">
        <v>1</v>
      </c>
      <c r="I1112" t="s">
        <v>51</v>
      </c>
      <c r="J1112">
        <v>564028</v>
      </c>
      <c r="K1112" t="s">
        <v>404</v>
      </c>
      <c r="L1112">
        <v>564028</v>
      </c>
      <c r="M1112" t="s">
        <v>404</v>
      </c>
      <c r="N1112">
        <v>564028</v>
      </c>
      <c r="O1112" t="s">
        <v>404</v>
      </c>
      <c r="P1112">
        <v>564028</v>
      </c>
      <c r="Q1112" t="s">
        <v>404</v>
      </c>
      <c r="R1112" s="13">
        <v>341057.80049274367</v>
      </c>
      <c r="S1112" s="13">
        <v>13467</v>
      </c>
      <c r="T1112" s="13">
        <v>303114.93996715685</v>
      </c>
      <c r="U1112" s="13">
        <v>1</v>
      </c>
      <c r="V1112" s="13">
        <f t="shared" si="295"/>
        <v>741</v>
      </c>
      <c r="W1112" s="13">
        <v>83</v>
      </c>
      <c r="X1112" s="13">
        <f t="shared" si="296"/>
        <v>246012</v>
      </c>
      <c r="Y1112" s="13">
        <v>101</v>
      </c>
      <c r="Z1112" s="13">
        <f t="shared" si="297"/>
        <v>99788</v>
      </c>
      <c r="AA1112" s="13">
        <v>67</v>
      </c>
      <c r="AB1112" s="13">
        <f t="shared" si="298"/>
        <v>16549</v>
      </c>
      <c r="AC1112" s="13">
        <v>13467</v>
      </c>
      <c r="AD1112" s="13">
        <v>1574105.664083645</v>
      </c>
      <c r="AE1112" s="13">
        <v>19738</v>
      </c>
      <c r="AF1112" s="13">
        <v>3419178.421635943</v>
      </c>
      <c r="AG1112" s="13">
        <v>24510</v>
      </c>
      <c r="AH1112" s="13">
        <v>15072017.71264147</v>
      </c>
      <c r="AI1112" s="13"/>
      <c r="AJ1112" s="13">
        <v>2084</v>
      </c>
      <c r="AK1112" s="13">
        <f t="shared" si="299"/>
        <v>289676</v>
      </c>
      <c r="AL1112" s="13">
        <v>47</v>
      </c>
      <c r="AM1112" s="13">
        <f t="shared" si="300"/>
        <v>1645</v>
      </c>
      <c r="AN1112" s="13"/>
      <c r="AO1112" s="13">
        <v>2</v>
      </c>
      <c r="AP1112" s="13">
        <f t="shared" si="301"/>
        <v>61000</v>
      </c>
      <c r="AQ1112" s="13">
        <v>239</v>
      </c>
      <c r="AR1112" s="13">
        <f t="shared" si="302"/>
        <v>646734</v>
      </c>
      <c r="AS1112" s="13">
        <v>1234</v>
      </c>
      <c r="AT1112" s="13">
        <f t="shared" si="303"/>
        <v>171526</v>
      </c>
      <c r="AU1112" s="13">
        <v>1072</v>
      </c>
      <c r="AV1112" s="13">
        <f t="shared" si="304"/>
        <v>362336</v>
      </c>
      <c r="AW1112" s="13">
        <v>414</v>
      </c>
      <c r="AX1112" s="13">
        <f t="shared" si="305"/>
        <v>44712</v>
      </c>
      <c r="AY1112" s="13">
        <v>48</v>
      </c>
      <c r="AZ1112" s="13">
        <f t="shared" si="306"/>
        <v>3888</v>
      </c>
      <c r="BA1112" s="13">
        <v>456</v>
      </c>
      <c r="BB1112" s="13">
        <f t="shared" si="307"/>
        <v>148200</v>
      </c>
      <c r="BC1112" s="13">
        <v>75</v>
      </c>
      <c r="BD1112" s="13">
        <f t="shared" si="308"/>
        <v>30450</v>
      </c>
      <c r="BE1112" s="13">
        <v>2</v>
      </c>
      <c r="BF1112" s="13">
        <f t="shared" si="309"/>
        <v>434</v>
      </c>
      <c r="BG1112" s="13"/>
      <c r="BH1112" s="13">
        <f t="shared" si="310"/>
        <v>22833165.53882096</v>
      </c>
      <c r="BI1112" s="13">
        <f t="shared" si="311"/>
        <v>22833200</v>
      </c>
      <c r="BJ1112" s="13">
        <v>22755900</v>
      </c>
    </row>
    <row r="1113" spans="1:62" x14ac:dyDescent="0.25">
      <c r="A1113" s="6" t="s">
        <v>366</v>
      </c>
      <c r="B1113" s="13">
        <v>9926</v>
      </c>
      <c r="C1113">
        <v>598143</v>
      </c>
      <c r="D1113">
        <v>1</v>
      </c>
      <c r="E1113">
        <v>1</v>
      </c>
      <c r="F1113">
        <v>1</v>
      </c>
      <c r="G1113">
        <v>1</v>
      </c>
      <c r="H1113">
        <v>1</v>
      </c>
      <c r="I1113" t="s">
        <v>38</v>
      </c>
      <c r="J1113">
        <v>598143</v>
      </c>
      <c r="K1113" t="s">
        <v>366</v>
      </c>
      <c r="L1113">
        <v>598143</v>
      </c>
      <c r="M1113" t="s">
        <v>366</v>
      </c>
      <c r="N1113">
        <v>598143</v>
      </c>
      <c r="O1113" t="s">
        <v>366</v>
      </c>
      <c r="P1113">
        <v>598143</v>
      </c>
      <c r="Q1113" t="s">
        <v>366</v>
      </c>
      <c r="R1113" s="13">
        <v>447034.51543519355</v>
      </c>
      <c r="S1113" s="13">
        <v>16569</v>
      </c>
      <c r="T1113" s="13">
        <v>368667.53007072327</v>
      </c>
      <c r="U1113" s="13">
        <v>2</v>
      </c>
      <c r="V1113" s="13">
        <f t="shared" si="295"/>
        <v>1482</v>
      </c>
      <c r="W1113" s="13">
        <v>89</v>
      </c>
      <c r="X1113" s="13">
        <f t="shared" si="296"/>
        <v>263796</v>
      </c>
      <c r="Y1113" s="13">
        <v>87</v>
      </c>
      <c r="Z1113" s="13">
        <f t="shared" si="297"/>
        <v>85956</v>
      </c>
      <c r="AA1113" s="13">
        <v>60</v>
      </c>
      <c r="AB1113" s="13">
        <f t="shared" si="298"/>
        <v>14820</v>
      </c>
      <c r="AC1113" s="13">
        <v>18985</v>
      </c>
      <c r="AD1113" s="13">
        <v>2190851.3454412054</v>
      </c>
      <c r="AE1113" s="13">
        <v>25135</v>
      </c>
      <c r="AF1113" s="13">
        <v>4304318.6861341642</v>
      </c>
      <c r="AG1113" s="13">
        <v>25135</v>
      </c>
      <c r="AH1113" s="13">
        <v>15240389.178074989</v>
      </c>
      <c r="AI1113" s="13"/>
      <c r="AJ1113" s="13">
        <v>2241</v>
      </c>
      <c r="AK1113" s="13">
        <f t="shared" si="299"/>
        <v>311499</v>
      </c>
      <c r="AL1113" s="13">
        <v>264</v>
      </c>
      <c r="AM1113" s="13">
        <f t="shared" si="300"/>
        <v>9240</v>
      </c>
      <c r="AN1113" s="13"/>
      <c r="AO1113" s="13">
        <v>11</v>
      </c>
      <c r="AP1113" s="13">
        <f t="shared" si="301"/>
        <v>335500</v>
      </c>
      <c r="AQ1113" s="13">
        <v>350</v>
      </c>
      <c r="AR1113" s="13">
        <f t="shared" si="302"/>
        <v>947100</v>
      </c>
      <c r="AS1113" s="13">
        <v>1536</v>
      </c>
      <c r="AT1113" s="13">
        <f t="shared" si="303"/>
        <v>213504</v>
      </c>
      <c r="AU1113" s="13">
        <v>1285</v>
      </c>
      <c r="AV1113" s="13">
        <f t="shared" si="304"/>
        <v>434330</v>
      </c>
      <c r="AW1113" s="13">
        <v>398</v>
      </c>
      <c r="AX1113" s="13">
        <f t="shared" si="305"/>
        <v>42984</v>
      </c>
      <c r="AY1113" s="13">
        <v>11</v>
      </c>
      <c r="AZ1113" s="13">
        <f t="shared" si="306"/>
        <v>891</v>
      </c>
      <c r="BA1113" s="13">
        <v>706</v>
      </c>
      <c r="BB1113" s="13">
        <f t="shared" si="307"/>
        <v>229450</v>
      </c>
      <c r="BC1113" s="13">
        <v>18</v>
      </c>
      <c r="BD1113" s="13">
        <f t="shared" si="308"/>
        <v>7308</v>
      </c>
      <c r="BE1113" s="13">
        <v>0</v>
      </c>
      <c r="BF1113" s="13">
        <f t="shared" si="309"/>
        <v>0</v>
      </c>
      <c r="BG1113" s="13">
        <v>1199</v>
      </c>
      <c r="BH1113" s="13">
        <f t="shared" si="310"/>
        <v>25450320.255156275</v>
      </c>
      <c r="BI1113" s="13">
        <f t="shared" si="311"/>
        <v>25450300</v>
      </c>
      <c r="BJ1113" s="13">
        <v>25475800</v>
      </c>
    </row>
    <row r="1114" spans="1:62" x14ac:dyDescent="0.25">
      <c r="A1114" t="s">
        <v>1616</v>
      </c>
      <c r="B1114" s="13">
        <v>848</v>
      </c>
      <c r="C1114">
        <v>563579</v>
      </c>
      <c r="D1114">
        <v>1</v>
      </c>
      <c r="E1114">
        <v>0</v>
      </c>
      <c r="F1114">
        <v>0</v>
      </c>
      <c r="G1114">
        <v>0</v>
      </c>
      <c r="H1114">
        <v>0</v>
      </c>
      <c r="I1114" t="s">
        <v>51</v>
      </c>
      <c r="J1114">
        <v>563790</v>
      </c>
      <c r="K1114" t="s">
        <v>3964</v>
      </c>
      <c r="L1114">
        <v>577626</v>
      </c>
      <c r="M1114" t="s">
        <v>1228</v>
      </c>
      <c r="N1114">
        <v>563510</v>
      </c>
      <c r="O1114" t="s">
        <v>50</v>
      </c>
      <c r="P1114">
        <v>563510</v>
      </c>
      <c r="Q1114" t="s">
        <v>50</v>
      </c>
      <c r="R1114" s="13">
        <v>196722.9401591768</v>
      </c>
      <c r="S1114" s="13"/>
      <c r="T1114" s="13"/>
      <c r="U1114" s="13"/>
      <c r="V1114" s="13">
        <f t="shared" si="295"/>
        <v>0</v>
      </c>
      <c r="W1114" s="13"/>
      <c r="X1114" s="13">
        <f t="shared" si="296"/>
        <v>0</v>
      </c>
      <c r="Y1114" s="13"/>
      <c r="Z1114" s="13">
        <f t="shared" si="297"/>
        <v>0</v>
      </c>
      <c r="AA1114" s="13"/>
      <c r="AB1114" s="13">
        <f t="shared" si="298"/>
        <v>0</v>
      </c>
      <c r="AC1114" s="13"/>
      <c r="AD1114" s="13"/>
      <c r="AE1114" s="13"/>
      <c r="AF1114" s="13"/>
      <c r="AG1114" s="13"/>
      <c r="AH1114" s="13"/>
      <c r="AI1114" s="13"/>
      <c r="AJ1114" s="13"/>
      <c r="AK1114" s="13">
        <f t="shared" si="299"/>
        <v>0</v>
      </c>
      <c r="AL1114" s="13"/>
      <c r="AM1114" s="13">
        <f t="shared" si="300"/>
        <v>0</v>
      </c>
      <c r="AN1114" s="13"/>
      <c r="AO1114" s="13">
        <v>1</v>
      </c>
      <c r="AP1114" s="13">
        <f t="shared" si="301"/>
        <v>30500</v>
      </c>
      <c r="AQ1114" s="13"/>
      <c r="AR1114" s="13">
        <f t="shared" si="302"/>
        <v>0</v>
      </c>
      <c r="AS1114" s="13"/>
      <c r="AT1114" s="13">
        <f t="shared" si="303"/>
        <v>0</v>
      </c>
      <c r="AU1114" s="13"/>
      <c r="AV1114" s="13">
        <f t="shared" si="304"/>
        <v>0</v>
      </c>
      <c r="AW1114" s="13"/>
      <c r="AX1114" s="13">
        <f t="shared" si="305"/>
        <v>0</v>
      </c>
      <c r="AY1114" s="13"/>
      <c r="AZ1114" s="13">
        <f t="shared" si="306"/>
        <v>0</v>
      </c>
      <c r="BA1114" s="13"/>
      <c r="BB1114" s="13">
        <f t="shared" si="307"/>
        <v>0</v>
      </c>
      <c r="BC1114" s="13"/>
      <c r="BD1114" s="13">
        <f t="shared" si="308"/>
        <v>0</v>
      </c>
      <c r="BE1114" s="13"/>
      <c r="BF1114" s="13">
        <f t="shared" si="309"/>
        <v>0</v>
      </c>
      <c r="BG1114" s="13"/>
      <c r="BH1114" s="13">
        <f t="shared" si="310"/>
        <v>227222.9401591768</v>
      </c>
      <c r="BI1114" s="13">
        <f t="shared" si="311"/>
        <v>227200</v>
      </c>
      <c r="BJ1114" s="13">
        <v>198600</v>
      </c>
    </row>
    <row r="1115" spans="1:62" x14ac:dyDescent="0.25">
      <c r="A1115" t="s">
        <v>1618</v>
      </c>
      <c r="B1115" s="13">
        <v>114</v>
      </c>
      <c r="C1115">
        <v>578525</v>
      </c>
      <c r="D1115">
        <v>1</v>
      </c>
      <c r="E1115">
        <v>0</v>
      </c>
      <c r="F1115">
        <v>0</v>
      </c>
      <c r="G1115">
        <v>0</v>
      </c>
      <c r="H1115">
        <v>0</v>
      </c>
      <c r="I1115" t="s">
        <v>110</v>
      </c>
      <c r="J1115">
        <v>557544</v>
      </c>
      <c r="K1115" t="s">
        <v>866</v>
      </c>
      <c r="L1115">
        <v>557153</v>
      </c>
      <c r="M1115" t="s">
        <v>867</v>
      </c>
      <c r="N1115">
        <v>557153</v>
      </c>
      <c r="O1115" t="s">
        <v>867</v>
      </c>
      <c r="P1115">
        <v>557153</v>
      </c>
      <c r="Q1115" t="s">
        <v>867</v>
      </c>
      <c r="R1115" s="13">
        <v>70488.701001315436</v>
      </c>
      <c r="S1115" s="13"/>
      <c r="T1115" s="13"/>
      <c r="U1115" s="13"/>
      <c r="V1115" s="13">
        <f t="shared" si="295"/>
        <v>0</v>
      </c>
      <c r="W1115" s="13"/>
      <c r="X1115" s="13">
        <f t="shared" si="296"/>
        <v>0</v>
      </c>
      <c r="Y1115" s="13"/>
      <c r="Z1115" s="13">
        <f t="shared" si="297"/>
        <v>0</v>
      </c>
      <c r="AA1115" s="13"/>
      <c r="AB1115" s="13">
        <f t="shared" si="298"/>
        <v>0</v>
      </c>
      <c r="AC1115" s="13"/>
      <c r="AD1115" s="13"/>
      <c r="AE1115" s="13"/>
      <c r="AF1115" s="13"/>
      <c r="AG1115" s="13"/>
      <c r="AH1115" s="13"/>
      <c r="AI1115" s="13"/>
      <c r="AJ1115" s="13"/>
      <c r="AK1115" s="13">
        <f t="shared" si="299"/>
        <v>0</v>
      </c>
      <c r="AL1115" s="13"/>
      <c r="AM1115" s="13">
        <f t="shared" si="300"/>
        <v>0</v>
      </c>
      <c r="AN1115" s="13"/>
      <c r="AO1115" s="13">
        <v>0</v>
      </c>
      <c r="AP1115" s="13">
        <f t="shared" si="301"/>
        <v>0</v>
      </c>
      <c r="AQ1115" s="13"/>
      <c r="AR1115" s="13">
        <f t="shared" si="302"/>
        <v>0</v>
      </c>
      <c r="AS1115" s="13"/>
      <c r="AT1115" s="13">
        <f t="shared" si="303"/>
        <v>0</v>
      </c>
      <c r="AU1115" s="13"/>
      <c r="AV1115" s="13">
        <f t="shared" si="304"/>
        <v>0</v>
      </c>
      <c r="AW1115" s="13"/>
      <c r="AX1115" s="13">
        <f t="shared" si="305"/>
        <v>0</v>
      </c>
      <c r="AY1115" s="13"/>
      <c r="AZ1115" s="13">
        <f t="shared" si="306"/>
        <v>0</v>
      </c>
      <c r="BA1115" s="13"/>
      <c r="BB1115" s="13">
        <f t="shared" si="307"/>
        <v>0</v>
      </c>
      <c r="BC1115" s="13"/>
      <c r="BD1115" s="13">
        <f t="shared" si="308"/>
        <v>0</v>
      </c>
      <c r="BE1115" s="13"/>
      <c r="BF1115" s="13">
        <f t="shared" si="309"/>
        <v>0</v>
      </c>
      <c r="BG1115" s="13"/>
      <c r="BH1115" s="13">
        <f t="shared" si="310"/>
        <v>70488.701001315436</v>
      </c>
      <c r="BI1115" s="13">
        <f t="shared" si="311"/>
        <v>70500</v>
      </c>
      <c r="BJ1115" s="13">
        <v>70800</v>
      </c>
    </row>
    <row r="1116" spans="1:62" x14ac:dyDescent="0.25">
      <c r="A1116" s="3" t="s">
        <v>1618</v>
      </c>
      <c r="B1116" s="13">
        <v>1321</v>
      </c>
      <c r="C1116">
        <v>545481</v>
      </c>
      <c r="D1116">
        <v>1</v>
      </c>
      <c r="E1116">
        <v>1</v>
      </c>
      <c r="F1116">
        <v>0</v>
      </c>
      <c r="G1116">
        <v>0</v>
      </c>
      <c r="H1116">
        <v>0</v>
      </c>
      <c r="I1116" t="s">
        <v>23</v>
      </c>
      <c r="J1116">
        <v>545481</v>
      </c>
      <c r="K1116" t="s">
        <v>1618</v>
      </c>
      <c r="L1116">
        <v>545511</v>
      </c>
      <c r="M1116" t="s">
        <v>1098</v>
      </c>
      <c r="N1116">
        <v>545511</v>
      </c>
      <c r="O1116" t="s">
        <v>1098</v>
      </c>
      <c r="P1116">
        <v>545392</v>
      </c>
      <c r="Q1116" t="s">
        <v>290</v>
      </c>
      <c r="R1116" s="13">
        <v>304091.94420637167</v>
      </c>
      <c r="S1116" s="13">
        <v>2183</v>
      </c>
      <c r="T1116" s="13">
        <v>116783.50574784729</v>
      </c>
      <c r="U1116" s="13"/>
      <c r="V1116" s="13">
        <f t="shared" si="295"/>
        <v>0</v>
      </c>
      <c r="W1116" s="13">
        <v>20</v>
      </c>
      <c r="X1116" s="13">
        <f t="shared" si="296"/>
        <v>59280</v>
      </c>
      <c r="Y1116" s="13">
        <v>4</v>
      </c>
      <c r="Z1116" s="13">
        <f t="shared" si="297"/>
        <v>3952</v>
      </c>
      <c r="AA1116" s="13">
        <v>7</v>
      </c>
      <c r="AB1116" s="13">
        <f t="shared" si="298"/>
        <v>1729</v>
      </c>
      <c r="AC1116" s="13"/>
      <c r="AD1116" s="13"/>
      <c r="AE1116" s="13"/>
      <c r="AF1116" s="13"/>
      <c r="AG1116" s="13"/>
      <c r="AH1116" s="13"/>
      <c r="AI1116" s="13"/>
      <c r="AJ1116" s="13"/>
      <c r="AK1116" s="13">
        <f t="shared" si="299"/>
        <v>0</v>
      </c>
      <c r="AL1116" s="13"/>
      <c r="AM1116" s="13">
        <f t="shared" si="300"/>
        <v>0</v>
      </c>
      <c r="AN1116" s="13"/>
      <c r="AO1116" s="13">
        <v>0</v>
      </c>
      <c r="AP1116" s="13">
        <f t="shared" si="301"/>
        <v>0</v>
      </c>
      <c r="AQ1116" s="13"/>
      <c r="AR1116" s="13">
        <f t="shared" si="302"/>
        <v>0</v>
      </c>
      <c r="AS1116" s="13"/>
      <c r="AT1116" s="13">
        <f t="shared" si="303"/>
        <v>0</v>
      </c>
      <c r="AU1116" s="13"/>
      <c r="AV1116" s="13">
        <f t="shared" si="304"/>
        <v>0</v>
      </c>
      <c r="AW1116" s="13"/>
      <c r="AX1116" s="13">
        <f t="shared" si="305"/>
        <v>0</v>
      </c>
      <c r="AY1116" s="13"/>
      <c r="AZ1116" s="13">
        <f t="shared" si="306"/>
        <v>0</v>
      </c>
      <c r="BA1116" s="13"/>
      <c r="BB1116" s="13">
        <f t="shared" si="307"/>
        <v>0</v>
      </c>
      <c r="BC1116" s="13"/>
      <c r="BD1116" s="13">
        <f t="shared" si="308"/>
        <v>0</v>
      </c>
      <c r="BE1116" s="13"/>
      <c r="BF1116" s="13">
        <f t="shared" si="309"/>
        <v>0</v>
      </c>
      <c r="BG1116" s="13"/>
      <c r="BH1116" s="13">
        <f t="shared" si="310"/>
        <v>485836.44995421893</v>
      </c>
      <c r="BI1116" s="13">
        <f t="shared" si="311"/>
        <v>485800</v>
      </c>
      <c r="BJ1116" s="13">
        <v>495300</v>
      </c>
    </row>
    <row r="1117" spans="1:62" x14ac:dyDescent="0.25">
      <c r="A1117" t="s">
        <v>1619</v>
      </c>
      <c r="B1117" s="13">
        <v>325</v>
      </c>
      <c r="C1117">
        <v>595578</v>
      </c>
      <c r="D1117">
        <v>1</v>
      </c>
      <c r="E1117">
        <v>0</v>
      </c>
      <c r="F1117">
        <v>0</v>
      </c>
      <c r="G1117">
        <v>0</v>
      </c>
      <c r="H1117">
        <v>0</v>
      </c>
      <c r="I1117" t="s">
        <v>75</v>
      </c>
      <c r="J1117">
        <v>596230</v>
      </c>
      <c r="K1117" t="s">
        <v>477</v>
      </c>
      <c r="L1117">
        <v>596230</v>
      </c>
      <c r="M1117" t="s">
        <v>477</v>
      </c>
      <c r="N1117">
        <v>596230</v>
      </c>
      <c r="O1117" t="s">
        <v>477</v>
      </c>
      <c r="P1117">
        <v>596230</v>
      </c>
      <c r="Q1117" t="s">
        <v>477</v>
      </c>
      <c r="R1117" s="13">
        <v>76304.055472251028</v>
      </c>
      <c r="S1117" s="13"/>
      <c r="T1117" s="13"/>
      <c r="U1117" s="13"/>
      <c r="V1117" s="13">
        <f t="shared" si="295"/>
        <v>0</v>
      </c>
      <c r="W1117" s="13"/>
      <c r="X1117" s="13">
        <f t="shared" si="296"/>
        <v>0</v>
      </c>
      <c r="Y1117" s="13"/>
      <c r="Z1117" s="13">
        <f t="shared" si="297"/>
        <v>0</v>
      </c>
      <c r="AA1117" s="13"/>
      <c r="AB1117" s="13">
        <f t="shared" si="298"/>
        <v>0</v>
      </c>
      <c r="AC1117" s="13"/>
      <c r="AD1117" s="13"/>
      <c r="AE1117" s="13"/>
      <c r="AF1117" s="13"/>
      <c r="AG1117" s="13"/>
      <c r="AH1117" s="13"/>
      <c r="AI1117" s="13"/>
      <c r="AJ1117" s="13"/>
      <c r="AK1117" s="13">
        <f t="shared" si="299"/>
        <v>0</v>
      </c>
      <c r="AL1117" s="13"/>
      <c r="AM1117" s="13">
        <f t="shared" si="300"/>
        <v>0</v>
      </c>
      <c r="AN1117" s="13"/>
      <c r="AO1117" s="13">
        <v>0</v>
      </c>
      <c r="AP1117" s="13">
        <f t="shared" si="301"/>
        <v>0</v>
      </c>
      <c r="AQ1117" s="13"/>
      <c r="AR1117" s="13">
        <f t="shared" si="302"/>
        <v>0</v>
      </c>
      <c r="AS1117" s="13"/>
      <c r="AT1117" s="13">
        <f t="shared" si="303"/>
        <v>0</v>
      </c>
      <c r="AU1117" s="13"/>
      <c r="AV1117" s="13">
        <f t="shared" si="304"/>
        <v>0</v>
      </c>
      <c r="AW1117" s="13"/>
      <c r="AX1117" s="13">
        <f t="shared" si="305"/>
        <v>0</v>
      </c>
      <c r="AY1117" s="13"/>
      <c r="AZ1117" s="13">
        <f t="shared" si="306"/>
        <v>0</v>
      </c>
      <c r="BA1117" s="13"/>
      <c r="BB1117" s="13">
        <f t="shared" si="307"/>
        <v>0</v>
      </c>
      <c r="BC1117" s="13"/>
      <c r="BD1117" s="13">
        <f t="shared" si="308"/>
        <v>0</v>
      </c>
      <c r="BE1117" s="13"/>
      <c r="BF1117" s="13">
        <f t="shared" si="309"/>
        <v>0</v>
      </c>
      <c r="BG1117" s="13"/>
      <c r="BH1117" s="13">
        <f t="shared" si="310"/>
        <v>76304.055472251028</v>
      </c>
      <c r="BI1117" s="13">
        <f t="shared" si="311"/>
        <v>76300</v>
      </c>
      <c r="BJ1117" s="13">
        <v>78500</v>
      </c>
    </row>
    <row r="1118" spans="1:62" x14ac:dyDescent="0.25">
      <c r="A1118" s="3" t="s">
        <v>1554</v>
      </c>
      <c r="B1118" s="13">
        <v>3718</v>
      </c>
      <c r="C1118">
        <v>585211</v>
      </c>
      <c r="D1118">
        <v>1</v>
      </c>
      <c r="E1118">
        <v>1</v>
      </c>
      <c r="F1118">
        <v>0</v>
      </c>
      <c r="G1118">
        <v>0</v>
      </c>
      <c r="H1118">
        <v>0</v>
      </c>
      <c r="I1118" t="s">
        <v>90</v>
      </c>
      <c r="J1118">
        <v>585211</v>
      </c>
      <c r="K1118" t="s">
        <v>1554</v>
      </c>
      <c r="L1118">
        <v>585068</v>
      </c>
      <c r="M1118" t="s">
        <v>275</v>
      </c>
      <c r="N1118">
        <v>585068</v>
      </c>
      <c r="O1118" t="s">
        <v>275</v>
      </c>
      <c r="P1118">
        <v>585068</v>
      </c>
      <c r="Q1118" t="s">
        <v>275</v>
      </c>
      <c r="R1118" s="13">
        <v>833985.93142028747</v>
      </c>
      <c r="S1118" s="13">
        <v>4191</v>
      </c>
      <c r="T1118" s="13">
        <v>223762.65124539298</v>
      </c>
      <c r="U1118" s="13"/>
      <c r="V1118" s="13">
        <f t="shared" si="295"/>
        <v>0</v>
      </c>
      <c r="W1118" s="13">
        <v>16</v>
      </c>
      <c r="X1118" s="13">
        <f t="shared" si="296"/>
        <v>47424</v>
      </c>
      <c r="Y1118" s="13">
        <v>12</v>
      </c>
      <c r="Z1118" s="13">
        <f t="shared" si="297"/>
        <v>11856</v>
      </c>
      <c r="AA1118" s="13">
        <v>14</v>
      </c>
      <c r="AB1118" s="13">
        <f t="shared" si="298"/>
        <v>3458</v>
      </c>
      <c r="AC1118" s="13"/>
      <c r="AD1118" s="13"/>
      <c r="AE1118" s="13"/>
      <c r="AF1118" s="13"/>
      <c r="AG1118" s="13"/>
      <c r="AH1118" s="13"/>
      <c r="AI1118" s="13"/>
      <c r="AJ1118" s="13"/>
      <c r="AK1118" s="13">
        <f t="shared" si="299"/>
        <v>0</v>
      </c>
      <c r="AL1118" s="13"/>
      <c r="AM1118" s="13">
        <f t="shared" si="300"/>
        <v>0</v>
      </c>
      <c r="AN1118" s="13"/>
      <c r="AO1118" s="13">
        <v>5</v>
      </c>
      <c r="AP1118" s="13">
        <f t="shared" si="301"/>
        <v>152500</v>
      </c>
      <c r="AQ1118" s="13"/>
      <c r="AR1118" s="13">
        <f t="shared" si="302"/>
        <v>0</v>
      </c>
      <c r="AS1118" s="13"/>
      <c r="AT1118" s="13">
        <f t="shared" si="303"/>
        <v>0</v>
      </c>
      <c r="AU1118" s="13"/>
      <c r="AV1118" s="13">
        <f t="shared" si="304"/>
        <v>0</v>
      </c>
      <c r="AW1118" s="13"/>
      <c r="AX1118" s="13">
        <f t="shared" si="305"/>
        <v>0</v>
      </c>
      <c r="AY1118" s="13"/>
      <c r="AZ1118" s="13">
        <f t="shared" si="306"/>
        <v>0</v>
      </c>
      <c r="BA1118" s="13"/>
      <c r="BB1118" s="13">
        <f t="shared" si="307"/>
        <v>0</v>
      </c>
      <c r="BC1118" s="13"/>
      <c r="BD1118" s="13">
        <f t="shared" si="308"/>
        <v>0</v>
      </c>
      <c r="BE1118" s="13"/>
      <c r="BF1118" s="13">
        <f t="shared" si="309"/>
        <v>0</v>
      </c>
      <c r="BG1118" s="13"/>
      <c r="BH1118" s="13">
        <f t="shared" si="310"/>
        <v>1272986.5826656804</v>
      </c>
      <c r="BI1118" s="13">
        <f t="shared" si="311"/>
        <v>1273000</v>
      </c>
      <c r="BJ1118" s="13">
        <v>2829600</v>
      </c>
    </row>
    <row r="1119" spans="1:62" x14ac:dyDescent="0.25">
      <c r="A1119" s="5" t="s">
        <v>1620</v>
      </c>
      <c r="B1119" s="13">
        <v>5561</v>
      </c>
      <c r="C1119">
        <v>599352</v>
      </c>
      <c r="D1119">
        <v>1</v>
      </c>
      <c r="E1119">
        <v>1</v>
      </c>
      <c r="F1119">
        <v>1</v>
      </c>
      <c r="G1119">
        <v>1</v>
      </c>
      <c r="H1119">
        <v>0</v>
      </c>
      <c r="I1119" t="s">
        <v>38</v>
      </c>
      <c r="J1119">
        <v>599352</v>
      </c>
      <c r="K1119" t="s">
        <v>1620</v>
      </c>
      <c r="L1119">
        <v>599352</v>
      </c>
      <c r="M1119" t="s">
        <v>1620</v>
      </c>
      <c r="N1119">
        <v>599352</v>
      </c>
      <c r="O1119" t="s">
        <v>1620</v>
      </c>
      <c r="P1119">
        <v>599701</v>
      </c>
      <c r="Q1119" t="s">
        <v>1621</v>
      </c>
      <c r="R1119" s="13">
        <v>1230022.1025556212</v>
      </c>
      <c r="S1119" s="13">
        <v>5781</v>
      </c>
      <c r="T1119" s="13">
        <v>308273.3204688796</v>
      </c>
      <c r="U1119" s="13"/>
      <c r="V1119" s="13">
        <f t="shared" si="295"/>
        <v>0</v>
      </c>
      <c r="W1119" s="13">
        <v>17</v>
      </c>
      <c r="X1119" s="13">
        <f t="shared" si="296"/>
        <v>50388</v>
      </c>
      <c r="Y1119" s="13">
        <v>20</v>
      </c>
      <c r="Z1119" s="13">
        <f t="shared" si="297"/>
        <v>19760</v>
      </c>
      <c r="AA1119" s="13">
        <v>18</v>
      </c>
      <c r="AB1119" s="13">
        <f t="shared" si="298"/>
        <v>4446</v>
      </c>
      <c r="AC1119" s="13">
        <v>7321</v>
      </c>
      <c r="AD1119" s="13">
        <v>1543120.8525101861</v>
      </c>
      <c r="AE1119" s="13">
        <v>5781</v>
      </c>
      <c r="AF1119" s="13">
        <v>642479.54582429118</v>
      </c>
      <c r="AG1119" s="13"/>
      <c r="AH1119" s="13"/>
      <c r="AI1119" s="13"/>
      <c r="AJ1119" s="13"/>
      <c r="AK1119" s="13">
        <f t="shared" si="299"/>
        <v>0</v>
      </c>
      <c r="AL1119" s="13"/>
      <c r="AM1119" s="13">
        <f t="shared" si="300"/>
        <v>0</v>
      </c>
      <c r="AN1119" s="13"/>
      <c r="AO1119" s="13">
        <v>8</v>
      </c>
      <c r="AP1119" s="13">
        <f t="shared" si="301"/>
        <v>244000</v>
      </c>
      <c r="AQ1119" s="13"/>
      <c r="AR1119" s="13">
        <f t="shared" si="302"/>
        <v>0</v>
      </c>
      <c r="AS1119" s="13"/>
      <c r="AT1119" s="13">
        <f t="shared" si="303"/>
        <v>0</v>
      </c>
      <c r="AU1119" s="13"/>
      <c r="AV1119" s="13">
        <f t="shared" si="304"/>
        <v>0</v>
      </c>
      <c r="AW1119" s="13"/>
      <c r="AX1119" s="13">
        <f t="shared" si="305"/>
        <v>0</v>
      </c>
      <c r="AY1119" s="13"/>
      <c r="AZ1119" s="13">
        <f t="shared" si="306"/>
        <v>0</v>
      </c>
      <c r="BA1119" s="13"/>
      <c r="BB1119" s="13">
        <f t="shared" si="307"/>
        <v>0</v>
      </c>
      <c r="BC1119" s="13"/>
      <c r="BD1119" s="13">
        <f t="shared" si="308"/>
        <v>0</v>
      </c>
      <c r="BE1119" s="13"/>
      <c r="BF1119" s="13">
        <f t="shared" si="309"/>
        <v>0</v>
      </c>
      <c r="BG1119" s="13"/>
      <c r="BH1119" s="13">
        <f t="shared" si="310"/>
        <v>4042489.8213589778</v>
      </c>
      <c r="BI1119" s="13">
        <f t="shared" si="311"/>
        <v>4042500</v>
      </c>
      <c r="BJ1119" s="13">
        <v>4016300</v>
      </c>
    </row>
    <row r="1120" spans="1:62" x14ac:dyDescent="0.25">
      <c r="A1120" s="5" t="s">
        <v>1622</v>
      </c>
      <c r="B1120" s="13">
        <v>2706</v>
      </c>
      <c r="C1120">
        <v>568635</v>
      </c>
      <c r="D1120">
        <v>1</v>
      </c>
      <c r="E1120">
        <v>1</v>
      </c>
      <c r="F1120">
        <v>1</v>
      </c>
      <c r="G1120">
        <v>1</v>
      </c>
      <c r="H1120">
        <v>0</v>
      </c>
      <c r="I1120" t="s">
        <v>75</v>
      </c>
      <c r="J1120">
        <v>568635</v>
      </c>
      <c r="K1120" t="s">
        <v>1622</v>
      </c>
      <c r="L1120">
        <v>568635</v>
      </c>
      <c r="M1120" t="s">
        <v>1622</v>
      </c>
      <c r="N1120">
        <v>568635</v>
      </c>
      <c r="O1120" t="s">
        <v>1622</v>
      </c>
      <c r="P1120">
        <v>568414</v>
      </c>
      <c r="Q1120" t="s">
        <v>123</v>
      </c>
      <c r="R1120" s="13">
        <v>612682.29535036208</v>
      </c>
      <c r="S1120" s="13">
        <v>3317</v>
      </c>
      <c r="T1120" s="13">
        <v>177237.41499060919</v>
      </c>
      <c r="U1120" s="13"/>
      <c r="V1120" s="13">
        <f t="shared" si="295"/>
        <v>0</v>
      </c>
      <c r="W1120" s="13">
        <v>23</v>
      </c>
      <c r="X1120" s="13">
        <f t="shared" si="296"/>
        <v>68172</v>
      </c>
      <c r="Y1120" s="13">
        <v>11</v>
      </c>
      <c r="Z1120" s="13">
        <f t="shared" si="297"/>
        <v>10868</v>
      </c>
      <c r="AA1120" s="13">
        <v>13</v>
      </c>
      <c r="AB1120" s="13">
        <f t="shared" si="298"/>
        <v>3211</v>
      </c>
      <c r="AC1120" s="13">
        <v>4436</v>
      </c>
      <c r="AD1120" s="13">
        <v>943756.56711941422</v>
      </c>
      <c r="AE1120" s="13">
        <v>3317</v>
      </c>
      <c r="AF1120" s="13">
        <v>369512.53113393037</v>
      </c>
      <c r="AG1120" s="13"/>
      <c r="AH1120" s="13"/>
      <c r="AI1120" s="13"/>
      <c r="AJ1120" s="13"/>
      <c r="AK1120" s="13">
        <f t="shared" si="299"/>
        <v>0</v>
      </c>
      <c r="AL1120" s="13"/>
      <c r="AM1120" s="13">
        <f t="shared" si="300"/>
        <v>0</v>
      </c>
      <c r="AN1120" s="13"/>
      <c r="AO1120" s="13">
        <v>0</v>
      </c>
      <c r="AP1120" s="13">
        <f t="shared" si="301"/>
        <v>0</v>
      </c>
      <c r="AQ1120" s="13"/>
      <c r="AR1120" s="13">
        <f t="shared" si="302"/>
        <v>0</v>
      </c>
      <c r="AS1120" s="13"/>
      <c r="AT1120" s="13">
        <f t="shared" si="303"/>
        <v>0</v>
      </c>
      <c r="AU1120" s="13"/>
      <c r="AV1120" s="13">
        <f t="shared" si="304"/>
        <v>0</v>
      </c>
      <c r="AW1120" s="13"/>
      <c r="AX1120" s="13">
        <f t="shared" si="305"/>
        <v>0</v>
      </c>
      <c r="AY1120" s="13"/>
      <c r="AZ1120" s="13">
        <f t="shared" si="306"/>
        <v>0</v>
      </c>
      <c r="BA1120" s="13"/>
      <c r="BB1120" s="13">
        <f t="shared" si="307"/>
        <v>0</v>
      </c>
      <c r="BC1120" s="13"/>
      <c r="BD1120" s="13">
        <f t="shared" si="308"/>
        <v>0</v>
      </c>
      <c r="BE1120" s="13"/>
      <c r="BF1120" s="13">
        <f t="shared" si="309"/>
        <v>0</v>
      </c>
      <c r="BG1120" s="13"/>
      <c r="BH1120" s="13">
        <f t="shared" si="310"/>
        <v>2185439.8085943158</v>
      </c>
      <c r="BI1120" s="13">
        <f t="shared" si="311"/>
        <v>2185400</v>
      </c>
      <c r="BJ1120" s="13">
        <v>2221400</v>
      </c>
    </row>
    <row r="1121" spans="1:62" x14ac:dyDescent="0.25">
      <c r="A1121" t="s">
        <v>649</v>
      </c>
      <c r="B1121" s="13">
        <v>215</v>
      </c>
      <c r="C1121">
        <v>594016</v>
      </c>
      <c r="D1121">
        <v>1</v>
      </c>
      <c r="E1121">
        <v>0</v>
      </c>
      <c r="F1121">
        <v>0</v>
      </c>
      <c r="G1121">
        <v>0</v>
      </c>
      <c r="H1121">
        <v>0</v>
      </c>
      <c r="I1121" t="s">
        <v>30</v>
      </c>
      <c r="J1121">
        <v>593770</v>
      </c>
      <c r="K1121" t="s">
        <v>434</v>
      </c>
      <c r="L1121">
        <v>594911</v>
      </c>
      <c r="M1121" t="s">
        <v>422</v>
      </c>
      <c r="N1121">
        <v>593711</v>
      </c>
      <c r="O1121" t="s">
        <v>149</v>
      </c>
      <c r="P1121">
        <v>593711</v>
      </c>
      <c r="Q1121" t="s">
        <v>149</v>
      </c>
      <c r="R1121" s="13">
        <v>70488.701001315436</v>
      </c>
      <c r="S1121" s="13"/>
      <c r="T1121" s="13"/>
      <c r="U1121" s="13"/>
      <c r="V1121" s="13">
        <f t="shared" si="295"/>
        <v>0</v>
      </c>
      <c r="W1121" s="13"/>
      <c r="X1121" s="13">
        <f t="shared" si="296"/>
        <v>0</v>
      </c>
      <c r="Y1121" s="13"/>
      <c r="Z1121" s="13">
        <f t="shared" si="297"/>
        <v>0</v>
      </c>
      <c r="AA1121" s="13"/>
      <c r="AB1121" s="13">
        <f t="shared" si="298"/>
        <v>0</v>
      </c>
      <c r="AC1121" s="13"/>
      <c r="AD1121" s="13"/>
      <c r="AE1121" s="13"/>
      <c r="AF1121" s="13"/>
      <c r="AG1121" s="13"/>
      <c r="AH1121" s="13"/>
      <c r="AI1121" s="13"/>
      <c r="AJ1121" s="13"/>
      <c r="AK1121" s="13">
        <f t="shared" si="299"/>
        <v>0</v>
      </c>
      <c r="AL1121" s="13"/>
      <c r="AM1121" s="13">
        <f t="shared" si="300"/>
        <v>0</v>
      </c>
      <c r="AN1121" s="13"/>
      <c r="AO1121" s="13">
        <v>0</v>
      </c>
      <c r="AP1121" s="13">
        <f t="shared" si="301"/>
        <v>0</v>
      </c>
      <c r="AQ1121" s="13"/>
      <c r="AR1121" s="13">
        <f t="shared" si="302"/>
        <v>0</v>
      </c>
      <c r="AS1121" s="13"/>
      <c r="AT1121" s="13">
        <f t="shared" si="303"/>
        <v>0</v>
      </c>
      <c r="AU1121" s="13"/>
      <c r="AV1121" s="13">
        <f t="shared" si="304"/>
        <v>0</v>
      </c>
      <c r="AW1121" s="13"/>
      <c r="AX1121" s="13">
        <f t="shared" si="305"/>
        <v>0</v>
      </c>
      <c r="AY1121" s="13"/>
      <c r="AZ1121" s="13">
        <f t="shared" si="306"/>
        <v>0</v>
      </c>
      <c r="BA1121" s="13"/>
      <c r="BB1121" s="13">
        <f t="shared" si="307"/>
        <v>0</v>
      </c>
      <c r="BC1121" s="13"/>
      <c r="BD1121" s="13">
        <f t="shared" si="308"/>
        <v>0</v>
      </c>
      <c r="BE1121" s="13"/>
      <c r="BF1121" s="13">
        <f t="shared" si="309"/>
        <v>0</v>
      </c>
      <c r="BG1121" s="13"/>
      <c r="BH1121" s="13">
        <f t="shared" si="310"/>
        <v>70488.701001315436</v>
      </c>
      <c r="BI1121" s="13">
        <f t="shared" si="311"/>
        <v>70500</v>
      </c>
      <c r="BJ1121" s="13">
        <v>70800</v>
      </c>
    </row>
    <row r="1122" spans="1:62" x14ac:dyDescent="0.25">
      <c r="A1122" t="s">
        <v>1623</v>
      </c>
      <c r="B1122" s="13">
        <v>231</v>
      </c>
      <c r="C1122">
        <v>574325</v>
      </c>
      <c r="D1122">
        <v>1</v>
      </c>
      <c r="E1122">
        <v>0</v>
      </c>
      <c r="F1122">
        <v>0</v>
      </c>
      <c r="G1122">
        <v>0</v>
      </c>
      <c r="H1122">
        <v>0</v>
      </c>
      <c r="I1122" t="s">
        <v>41</v>
      </c>
      <c r="J1122">
        <v>578444</v>
      </c>
      <c r="K1122" t="s">
        <v>252</v>
      </c>
      <c r="L1122">
        <v>578444</v>
      </c>
      <c r="M1122" t="s">
        <v>252</v>
      </c>
      <c r="N1122">
        <v>578444</v>
      </c>
      <c r="O1122" t="s">
        <v>252</v>
      </c>
      <c r="P1122">
        <v>578444</v>
      </c>
      <c r="Q1122" t="s">
        <v>252</v>
      </c>
      <c r="R1122" s="13">
        <v>70488.701001315436</v>
      </c>
      <c r="S1122" s="13"/>
      <c r="T1122" s="13"/>
      <c r="U1122" s="13"/>
      <c r="V1122" s="13">
        <f t="shared" si="295"/>
        <v>0</v>
      </c>
      <c r="W1122" s="13"/>
      <c r="X1122" s="13">
        <f t="shared" si="296"/>
        <v>0</v>
      </c>
      <c r="Y1122" s="13"/>
      <c r="Z1122" s="13">
        <f t="shared" si="297"/>
        <v>0</v>
      </c>
      <c r="AA1122" s="13"/>
      <c r="AB1122" s="13">
        <f t="shared" si="298"/>
        <v>0</v>
      </c>
      <c r="AC1122" s="13"/>
      <c r="AD1122" s="13"/>
      <c r="AE1122" s="13"/>
      <c r="AF1122" s="13"/>
      <c r="AG1122" s="13"/>
      <c r="AH1122" s="13"/>
      <c r="AI1122" s="13"/>
      <c r="AJ1122" s="13"/>
      <c r="AK1122" s="13">
        <f t="shared" si="299"/>
        <v>0</v>
      </c>
      <c r="AL1122" s="13"/>
      <c r="AM1122" s="13">
        <f t="shared" si="300"/>
        <v>0</v>
      </c>
      <c r="AN1122" s="13"/>
      <c r="AO1122" s="13">
        <v>0</v>
      </c>
      <c r="AP1122" s="13">
        <f t="shared" si="301"/>
        <v>0</v>
      </c>
      <c r="AQ1122" s="13"/>
      <c r="AR1122" s="13">
        <f t="shared" si="302"/>
        <v>0</v>
      </c>
      <c r="AS1122" s="13"/>
      <c r="AT1122" s="13">
        <f t="shared" si="303"/>
        <v>0</v>
      </c>
      <c r="AU1122" s="13"/>
      <c r="AV1122" s="13">
        <f t="shared" si="304"/>
        <v>0</v>
      </c>
      <c r="AW1122" s="13"/>
      <c r="AX1122" s="13">
        <f t="shared" si="305"/>
        <v>0</v>
      </c>
      <c r="AY1122" s="13"/>
      <c r="AZ1122" s="13">
        <f t="shared" si="306"/>
        <v>0</v>
      </c>
      <c r="BA1122" s="13"/>
      <c r="BB1122" s="13">
        <f t="shared" si="307"/>
        <v>0</v>
      </c>
      <c r="BC1122" s="13"/>
      <c r="BD1122" s="13">
        <f t="shared" si="308"/>
        <v>0</v>
      </c>
      <c r="BE1122" s="13"/>
      <c r="BF1122" s="13">
        <f t="shared" si="309"/>
        <v>0</v>
      </c>
      <c r="BG1122" s="13"/>
      <c r="BH1122" s="13">
        <f t="shared" si="310"/>
        <v>70488.701001315436</v>
      </c>
      <c r="BI1122" s="13">
        <f t="shared" si="311"/>
        <v>70500</v>
      </c>
      <c r="BJ1122" s="13">
        <v>70800</v>
      </c>
    </row>
    <row r="1123" spans="1:62" x14ac:dyDescent="0.25">
      <c r="A1123" t="s">
        <v>1624</v>
      </c>
      <c r="B1123" s="13">
        <v>82</v>
      </c>
      <c r="C1123">
        <v>599450</v>
      </c>
      <c r="D1123">
        <v>1</v>
      </c>
      <c r="E1123">
        <v>0</v>
      </c>
      <c r="F1123">
        <v>0</v>
      </c>
      <c r="G1123">
        <v>0</v>
      </c>
      <c r="H1123">
        <v>0</v>
      </c>
      <c r="I1123" t="s">
        <v>26</v>
      </c>
      <c r="J1123">
        <v>533165</v>
      </c>
      <c r="K1123" t="s">
        <v>154</v>
      </c>
      <c r="L1123">
        <v>533165</v>
      </c>
      <c r="M1123" t="s">
        <v>154</v>
      </c>
      <c r="N1123">
        <v>533165</v>
      </c>
      <c r="O1123" t="s">
        <v>154</v>
      </c>
      <c r="P1123">
        <v>533165</v>
      </c>
      <c r="Q1123" t="s">
        <v>154</v>
      </c>
      <c r="R1123" s="13">
        <v>70488.701001315436</v>
      </c>
      <c r="S1123" s="13"/>
      <c r="T1123" s="13"/>
      <c r="U1123" s="13"/>
      <c r="V1123" s="13">
        <f t="shared" si="295"/>
        <v>0</v>
      </c>
      <c r="W1123" s="13"/>
      <c r="X1123" s="13">
        <f t="shared" si="296"/>
        <v>0</v>
      </c>
      <c r="Y1123" s="13"/>
      <c r="Z1123" s="13">
        <f t="shared" si="297"/>
        <v>0</v>
      </c>
      <c r="AA1123" s="13"/>
      <c r="AB1123" s="13">
        <f t="shared" si="298"/>
        <v>0</v>
      </c>
      <c r="AC1123" s="13"/>
      <c r="AD1123" s="13"/>
      <c r="AE1123" s="13"/>
      <c r="AF1123" s="13"/>
      <c r="AG1123" s="13"/>
      <c r="AH1123" s="13"/>
      <c r="AI1123" s="13"/>
      <c r="AJ1123" s="13"/>
      <c r="AK1123" s="13">
        <f t="shared" si="299"/>
        <v>0</v>
      </c>
      <c r="AL1123" s="13"/>
      <c r="AM1123" s="13">
        <f t="shared" si="300"/>
        <v>0</v>
      </c>
      <c r="AN1123" s="13"/>
      <c r="AO1123" s="13">
        <v>0</v>
      </c>
      <c r="AP1123" s="13">
        <f t="shared" si="301"/>
        <v>0</v>
      </c>
      <c r="AQ1123" s="13"/>
      <c r="AR1123" s="13">
        <f t="shared" si="302"/>
        <v>0</v>
      </c>
      <c r="AS1123" s="13"/>
      <c r="AT1123" s="13">
        <f t="shared" si="303"/>
        <v>0</v>
      </c>
      <c r="AU1123" s="13"/>
      <c r="AV1123" s="13">
        <f t="shared" si="304"/>
        <v>0</v>
      </c>
      <c r="AW1123" s="13"/>
      <c r="AX1123" s="13">
        <f t="shared" si="305"/>
        <v>0</v>
      </c>
      <c r="AY1123" s="13"/>
      <c r="AZ1123" s="13">
        <f t="shared" si="306"/>
        <v>0</v>
      </c>
      <c r="BA1123" s="13"/>
      <c r="BB1123" s="13">
        <f t="shared" si="307"/>
        <v>0</v>
      </c>
      <c r="BC1123" s="13"/>
      <c r="BD1123" s="13">
        <f t="shared" si="308"/>
        <v>0</v>
      </c>
      <c r="BE1123" s="13"/>
      <c r="BF1123" s="13">
        <f t="shared" si="309"/>
        <v>0</v>
      </c>
      <c r="BG1123" s="13"/>
      <c r="BH1123" s="13">
        <f t="shared" si="310"/>
        <v>70488.701001315436</v>
      </c>
      <c r="BI1123" s="13">
        <f t="shared" si="311"/>
        <v>70500</v>
      </c>
      <c r="BJ1123" s="13">
        <v>70800</v>
      </c>
    </row>
    <row r="1124" spans="1:62" x14ac:dyDescent="0.25">
      <c r="A1124" t="s">
        <v>1625</v>
      </c>
      <c r="B1124" s="13">
        <v>1564</v>
      </c>
      <c r="C1124">
        <v>501841</v>
      </c>
      <c r="D1124">
        <v>1</v>
      </c>
      <c r="E1124">
        <v>0</v>
      </c>
      <c r="F1124">
        <v>0</v>
      </c>
      <c r="G1124">
        <v>0</v>
      </c>
      <c r="H1124">
        <v>0</v>
      </c>
      <c r="I1124" t="s">
        <v>61</v>
      </c>
      <c r="J1124">
        <v>505650</v>
      </c>
      <c r="K1124" t="s">
        <v>1626</v>
      </c>
      <c r="L1124">
        <v>500496</v>
      </c>
      <c r="M1124" t="s">
        <v>94</v>
      </c>
      <c r="N1124">
        <v>500496</v>
      </c>
      <c r="O1124" t="s">
        <v>94</v>
      </c>
      <c r="P1124">
        <v>500496</v>
      </c>
      <c r="Q1124" t="s">
        <v>94</v>
      </c>
      <c r="R1124" s="13">
        <v>358805.75120544306</v>
      </c>
      <c r="S1124" s="13"/>
      <c r="T1124" s="13"/>
      <c r="U1124" s="13"/>
      <c r="V1124" s="13">
        <f t="shared" si="295"/>
        <v>0</v>
      </c>
      <c r="W1124" s="13"/>
      <c r="X1124" s="13">
        <f t="shared" si="296"/>
        <v>0</v>
      </c>
      <c r="Y1124" s="13"/>
      <c r="Z1124" s="13">
        <f t="shared" si="297"/>
        <v>0</v>
      </c>
      <c r="AA1124" s="13"/>
      <c r="AB1124" s="13">
        <f t="shared" si="298"/>
        <v>0</v>
      </c>
      <c r="AC1124" s="13"/>
      <c r="AD1124" s="13"/>
      <c r="AE1124" s="13"/>
      <c r="AF1124" s="13"/>
      <c r="AG1124" s="13"/>
      <c r="AH1124" s="13"/>
      <c r="AI1124" s="13"/>
      <c r="AJ1124" s="13"/>
      <c r="AK1124" s="13">
        <f t="shared" si="299"/>
        <v>0</v>
      </c>
      <c r="AL1124" s="13"/>
      <c r="AM1124" s="13">
        <f t="shared" si="300"/>
        <v>0</v>
      </c>
      <c r="AN1124" s="13"/>
      <c r="AO1124" s="13">
        <v>0</v>
      </c>
      <c r="AP1124" s="13">
        <f t="shared" si="301"/>
        <v>0</v>
      </c>
      <c r="AQ1124" s="13"/>
      <c r="AR1124" s="13">
        <f t="shared" si="302"/>
        <v>0</v>
      </c>
      <c r="AS1124" s="13"/>
      <c r="AT1124" s="13">
        <f t="shared" si="303"/>
        <v>0</v>
      </c>
      <c r="AU1124" s="13"/>
      <c r="AV1124" s="13">
        <f t="shared" si="304"/>
        <v>0</v>
      </c>
      <c r="AW1124" s="13"/>
      <c r="AX1124" s="13">
        <f t="shared" si="305"/>
        <v>0</v>
      </c>
      <c r="AY1124" s="13"/>
      <c r="AZ1124" s="13">
        <f t="shared" si="306"/>
        <v>0</v>
      </c>
      <c r="BA1124" s="13"/>
      <c r="BB1124" s="13">
        <f t="shared" si="307"/>
        <v>0</v>
      </c>
      <c r="BC1124" s="13"/>
      <c r="BD1124" s="13">
        <f t="shared" si="308"/>
        <v>0</v>
      </c>
      <c r="BE1124" s="13"/>
      <c r="BF1124" s="13">
        <f t="shared" si="309"/>
        <v>0</v>
      </c>
      <c r="BG1124" s="13"/>
      <c r="BH1124" s="13">
        <f t="shared" si="310"/>
        <v>358805.75120544306</v>
      </c>
      <c r="BI1124" s="13">
        <f t="shared" si="311"/>
        <v>358800</v>
      </c>
      <c r="BJ1124" s="13">
        <v>354500</v>
      </c>
    </row>
    <row r="1125" spans="1:62" x14ac:dyDescent="0.25">
      <c r="A1125" t="s">
        <v>1627</v>
      </c>
      <c r="B1125" s="13">
        <v>156</v>
      </c>
      <c r="C1125">
        <v>569194</v>
      </c>
      <c r="D1125">
        <v>1</v>
      </c>
      <c r="E1125">
        <v>0</v>
      </c>
      <c r="F1125">
        <v>0</v>
      </c>
      <c r="G1125">
        <v>0</v>
      </c>
      <c r="H1125">
        <v>0</v>
      </c>
      <c r="I1125" t="s">
        <v>61</v>
      </c>
      <c r="J1125">
        <v>517534</v>
      </c>
      <c r="K1125" t="s">
        <v>893</v>
      </c>
      <c r="L1125">
        <v>511382</v>
      </c>
      <c r="M1125" t="s">
        <v>272</v>
      </c>
      <c r="N1125">
        <v>511382</v>
      </c>
      <c r="O1125" t="s">
        <v>272</v>
      </c>
      <c r="P1125">
        <v>511382</v>
      </c>
      <c r="Q1125" t="s">
        <v>272</v>
      </c>
      <c r="R1125" s="13">
        <v>70488.701001315436</v>
      </c>
      <c r="S1125" s="13"/>
      <c r="T1125" s="13"/>
      <c r="U1125" s="13"/>
      <c r="V1125" s="13">
        <f t="shared" si="295"/>
        <v>0</v>
      </c>
      <c r="W1125" s="13"/>
      <c r="X1125" s="13">
        <f t="shared" si="296"/>
        <v>0</v>
      </c>
      <c r="Y1125" s="13"/>
      <c r="Z1125" s="13">
        <f t="shared" si="297"/>
        <v>0</v>
      </c>
      <c r="AA1125" s="13"/>
      <c r="AB1125" s="13">
        <f t="shared" si="298"/>
        <v>0</v>
      </c>
      <c r="AC1125" s="13"/>
      <c r="AD1125" s="13"/>
      <c r="AE1125" s="13"/>
      <c r="AF1125" s="13"/>
      <c r="AG1125" s="13"/>
      <c r="AH1125" s="13"/>
      <c r="AI1125" s="13"/>
      <c r="AJ1125" s="13"/>
      <c r="AK1125" s="13">
        <f t="shared" si="299"/>
        <v>0</v>
      </c>
      <c r="AL1125" s="13"/>
      <c r="AM1125" s="13">
        <f t="shared" si="300"/>
        <v>0</v>
      </c>
      <c r="AN1125" s="13"/>
      <c r="AO1125" s="13">
        <v>1</v>
      </c>
      <c r="AP1125" s="13">
        <f t="shared" si="301"/>
        <v>30500</v>
      </c>
      <c r="AQ1125" s="13"/>
      <c r="AR1125" s="13">
        <f t="shared" si="302"/>
        <v>0</v>
      </c>
      <c r="AS1125" s="13"/>
      <c r="AT1125" s="13">
        <f t="shared" si="303"/>
        <v>0</v>
      </c>
      <c r="AU1125" s="13"/>
      <c r="AV1125" s="13">
        <f t="shared" si="304"/>
        <v>0</v>
      </c>
      <c r="AW1125" s="13"/>
      <c r="AX1125" s="13">
        <f t="shared" si="305"/>
        <v>0</v>
      </c>
      <c r="AY1125" s="13"/>
      <c r="AZ1125" s="13">
        <f t="shared" si="306"/>
        <v>0</v>
      </c>
      <c r="BA1125" s="13"/>
      <c r="BB1125" s="13">
        <f t="shared" si="307"/>
        <v>0</v>
      </c>
      <c r="BC1125" s="13"/>
      <c r="BD1125" s="13">
        <f t="shared" si="308"/>
        <v>0</v>
      </c>
      <c r="BE1125" s="13"/>
      <c r="BF1125" s="13">
        <f t="shared" si="309"/>
        <v>0</v>
      </c>
      <c r="BG1125" s="13"/>
      <c r="BH1125" s="13">
        <f t="shared" si="310"/>
        <v>100988.70100131544</v>
      </c>
      <c r="BI1125" s="13">
        <f t="shared" si="311"/>
        <v>101000</v>
      </c>
      <c r="BJ1125" s="13">
        <v>101300</v>
      </c>
    </row>
    <row r="1126" spans="1:62" x14ac:dyDescent="0.25">
      <c r="A1126" t="s">
        <v>1629</v>
      </c>
      <c r="B1126" s="13">
        <v>504</v>
      </c>
      <c r="C1126">
        <v>564036</v>
      </c>
      <c r="D1126">
        <v>1</v>
      </c>
      <c r="E1126">
        <v>0</v>
      </c>
      <c r="F1126">
        <v>0</v>
      </c>
      <c r="G1126">
        <v>0</v>
      </c>
      <c r="H1126">
        <v>0</v>
      </c>
      <c r="I1126" t="s">
        <v>51</v>
      </c>
      <c r="J1126">
        <v>564028</v>
      </c>
      <c r="K1126" t="s">
        <v>404</v>
      </c>
      <c r="L1126">
        <v>564028</v>
      </c>
      <c r="M1126" t="s">
        <v>404</v>
      </c>
      <c r="N1126">
        <v>564028</v>
      </c>
      <c r="O1126" t="s">
        <v>404</v>
      </c>
      <c r="P1126">
        <v>564028</v>
      </c>
      <c r="Q1126" t="s">
        <v>404</v>
      </c>
      <c r="R1126" s="13">
        <v>117763.92043003347</v>
      </c>
      <c r="S1126" s="13"/>
      <c r="T1126" s="13"/>
      <c r="U1126" s="13"/>
      <c r="V1126" s="13">
        <f t="shared" si="295"/>
        <v>0</v>
      </c>
      <c r="W1126" s="13"/>
      <c r="X1126" s="13">
        <f t="shared" si="296"/>
        <v>0</v>
      </c>
      <c r="Y1126" s="13"/>
      <c r="Z1126" s="13">
        <f t="shared" si="297"/>
        <v>0</v>
      </c>
      <c r="AA1126" s="13"/>
      <c r="AB1126" s="13">
        <f t="shared" si="298"/>
        <v>0</v>
      </c>
      <c r="AC1126" s="13"/>
      <c r="AD1126" s="13"/>
      <c r="AE1126" s="13"/>
      <c r="AF1126" s="13"/>
      <c r="AG1126" s="13"/>
      <c r="AH1126" s="13"/>
      <c r="AI1126" s="13"/>
      <c r="AJ1126" s="13"/>
      <c r="AK1126" s="13">
        <f t="shared" si="299"/>
        <v>0</v>
      </c>
      <c r="AL1126" s="13"/>
      <c r="AM1126" s="13">
        <f t="shared" si="300"/>
        <v>0</v>
      </c>
      <c r="AN1126" s="13"/>
      <c r="AO1126" s="13">
        <v>0</v>
      </c>
      <c r="AP1126" s="13">
        <f t="shared" si="301"/>
        <v>0</v>
      </c>
      <c r="AQ1126" s="13"/>
      <c r="AR1126" s="13">
        <f t="shared" si="302"/>
        <v>0</v>
      </c>
      <c r="AS1126" s="13"/>
      <c r="AT1126" s="13">
        <f t="shared" si="303"/>
        <v>0</v>
      </c>
      <c r="AU1126" s="13"/>
      <c r="AV1126" s="13">
        <f t="shared" si="304"/>
        <v>0</v>
      </c>
      <c r="AW1126" s="13"/>
      <c r="AX1126" s="13">
        <f t="shared" si="305"/>
        <v>0</v>
      </c>
      <c r="AY1126" s="13"/>
      <c r="AZ1126" s="13">
        <f t="shared" si="306"/>
        <v>0</v>
      </c>
      <c r="BA1126" s="13"/>
      <c r="BB1126" s="13">
        <f t="shared" si="307"/>
        <v>0</v>
      </c>
      <c r="BC1126" s="13"/>
      <c r="BD1126" s="13">
        <f t="shared" si="308"/>
        <v>0</v>
      </c>
      <c r="BE1126" s="13"/>
      <c r="BF1126" s="13">
        <f t="shared" si="309"/>
        <v>0</v>
      </c>
      <c r="BG1126" s="13"/>
      <c r="BH1126" s="13">
        <f t="shared" si="310"/>
        <v>117763.92043003347</v>
      </c>
      <c r="BI1126" s="13">
        <f t="shared" si="311"/>
        <v>117800</v>
      </c>
      <c r="BJ1126" s="13">
        <v>115700</v>
      </c>
    </row>
    <row r="1127" spans="1:62" x14ac:dyDescent="0.25">
      <c r="A1127" s="3" t="s">
        <v>1630</v>
      </c>
      <c r="B1127" s="13">
        <v>4845</v>
      </c>
      <c r="C1127">
        <v>560359</v>
      </c>
      <c r="D1127">
        <v>1</v>
      </c>
      <c r="E1127">
        <v>1</v>
      </c>
      <c r="F1127">
        <v>0</v>
      </c>
      <c r="G1127">
        <v>0</v>
      </c>
      <c r="H1127">
        <v>0</v>
      </c>
      <c r="I1127" t="s">
        <v>18</v>
      </c>
      <c r="J1127">
        <v>560359</v>
      </c>
      <c r="K1127" t="s">
        <v>1630</v>
      </c>
      <c r="L1127">
        <v>560286</v>
      </c>
      <c r="M1127" t="s">
        <v>818</v>
      </c>
      <c r="N1127">
        <v>560286</v>
      </c>
      <c r="O1127" t="s">
        <v>818</v>
      </c>
      <c r="P1127">
        <v>560286</v>
      </c>
      <c r="Q1127" t="s">
        <v>818</v>
      </c>
      <c r="R1127" s="13">
        <v>1077129.6664980999</v>
      </c>
      <c r="S1127" s="13">
        <v>6192</v>
      </c>
      <c r="T1127" s="13">
        <v>330094.07549018116</v>
      </c>
      <c r="U1127" s="13">
        <v>1</v>
      </c>
      <c r="V1127" s="13">
        <f t="shared" si="295"/>
        <v>741</v>
      </c>
      <c r="W1127" s="13">
        <v>12</v>
      </c>
      <c r="X1127" s="13">
        <f t="shared" si="296"/>
        <v>35568</v>
      </c>
      <c r="Y1127" s="13">
        <v>25</v>
      </c>
      <c r="Z1127" s="13">
        <f t="shared" si="297"/>
        <v>24700</v>
      </c>
      <c r="AA1127" s="13">
        <v>7</v>
      </c>
      <c r="AB1127" s="13">
        <f t="shared" si="298"/>
        <v>1729</v>
      </c>
      <c r="AC1127" s="13"/>
      <c r="AD1127" s="13"/>
      <c r="AE1127" s="13"/>
      <c r="AF1127" s="13"/>
      <c r="AG1127" s="13"/>
      <c r="AH1127" s="13"/>
      <c r="AI1127" s="13"/>
      <c r="AJ1127" s="13"/>
      <c r="AK1127" s="13">
        <f t="shared" si="299"/>
        <v>0</v>
      </c>
      <c r="AL1127" s="13"/>
      <c r="AM1127" s="13">
        <f t="shared" si="300"/>
        <v>0</v>
      </c>
      <c r="AN1127" s="13"/>
      <c r="AO1127" s="13">
        <v>11</v>
      </c>
      <c r="AP1127" s="13">
        <f t="shared" si="301"/>
        <v>335500</v>
      </c>
      <c r="AQ1127" s="13"/>
      <c r="AR1127" s="13">
        <f t="shared" si="302"/>
        <v>0</v>
      </c>
      <c r="AS1127" s="13"/>
      <c r="AT1127" s="13">
        <f t="shared" si="303"/>
        <v>0</v>
      </c>
      <c r="AU1127" s="13"/>
      <c r="AV1127" s="13">
        <f t="shared" si="304"/>
        <v>0</v>
      </c>
      <c r="AW1127" s="13"/>
      <c r="AX1127" s="13">
        <f t="shared" si="305"/>
        <v>0</v>
      </c>
      <c r="AY1127" s="13"/>
      <c r="AZ1127" s="13">
        <f t="shared" si="306"/>
        <v>0</v>
      </c>
      <c r="BA1127" s="13"/>
      <c r="BB1127" s="13">
        <f t="shared" si="307"/>
        <v>0</v>
      </c>
      <c r="BC1127" s="13"/>
      <c r="BD1127" s="13">
        <f t="shared" si="308"/>
        <v>0</v>
      </c>
      <c r="BE1127" s="13"/>
      <c r="BF1127" s="13">
        <f t="shared" si="309"/>
        <v>0</v>
      </c>
      <c r="BG1127" s="13"/>
      <c r="BH1127" s="13">
        <f t="shared" si="310"/>
        <v>1805461.741988281</v>
      </c>
      <c r="BI1127" s="13">
        <f t="shared" si="311"/>
        <v>1805500</v>
      </c>
      <c r="BJ1127" s="13">
        <v>1761400</v>
      </c>
    </row>
    <row r="1128" spans="1:62" x14ac:dyDescent="0.25">
      <c r="A1128" t="s">
        <v>1631</v>
      </c>
      <c r="B1128" s="13">
        <v>879</v>
      </c>
      <c r="C1128">
        <v>593028</v>
      </c>
      <c r="D1128">
        <v>1</v>
      </c>
      <c r="E1128">
        <v>0</v>
      </c>
      <c r="F1128">
        <v>0</v>
      </c>
      <c r="G1128">
        <v>0</v>
      </c>
      <c r="H1128">
        <v>0</v>
      </c>
      <c r="I1128" t="s">
        <v>30</v>
      </c>
      <c r="J1128">
        <v>593559</v>
      </c>
      <c r="K1128" t="s">
        <v>1632</v>
      </c>
      <c r="L1128">
        <v>593559</v>
      </c>
      <c r="M1128" t="s">
        <v>1632</v>
      </c>
      <c r="N1128">
        <v>593559</v>
      </c>
      <c r="O1128" t="s">
        <v>1632</v>
      </c>
      <c r="P1128">
        <v>592889</v>
      </c>
      <c r="Q1128" t="s">
        <v>485</v>
      </c>
      <c r="R1128" s="13">
        <v>203799.00348399507</v>
      </c>
      <c r="S1128" s="13"/>
      <c r="T1128" s="13"/>
      <c r="U1128" s="13"/>
      <c r="V1128" s="13">
        <f t="shared" si="295"/>
        <v>0</v>
      </c>
      <c r="W1128" s="13"/>
      <c r="X1128" s="13">
        <f t="shared" si="296"/>
        <v>0</v>
      </c>
      <c r="Y1128" s="13"/>
      <c r="Z1128" s="13">
        <f t="shared" si="297"/>
        <v>0</v>
      </c>
      <c r="AA1128" s="13"/>
      <c r="AB1128" s="13">
        <f t="shared" si="298"/>
        <v>0</v>
      </c>
      <c r="AC1128" s="13"/>
      <c r="AD1128" s="13"/>
      <c r="AE1128" s="13"/>
      <c r="AF1128" s="13"/>
      <c r="AG1128" s="13"/>
      <c r="AH1128" s="13"/>
      <c r="AI1128" s="13"/>
      <c r="AJ1128" s="13"/>
      <c r="AK1128" s="13">
        <f t="shared" si="299"/>
        <v>0</v>
      </c>
      <c r="AL1128" s="13"/>
      <c r="AM1128" s="13">
        <f t="shared" si="300"/>
        <v>0</v>
      </c>
      <c r="AN1128" s="13"/>
      <c r="AO1128" s="13">
        <v>1</v>
      </c>
      <c r="AP1128" s="13">
        <f t="shared" si="301"/>
        <v>30500</v>
      </c>
      <c r="AQ1128" s="13"/>
      <c r="AR1128" s="13">
        <f t="shared" si="302"/>
        <v>0</v>
      </c>
      <c r="AS1128" s="13"/>
      <c r="AT1128" s="13">
        <f t="shared" si="303"/>
        <v>0</v>
      </c>
      <c r="AU1128" s="13"/>
      <c r="AV1128" s="13">
        <f t="shared" si="304"/>
        <v>0</v>
      </c>
      <c r="AW1128" s="13"/>
      <c r="AX1128" s="13">
        <f t="shared" si="305"/>
        <v>0</v>
      </c>
      <c r="AY1128" s="13"/>
      <c r="AZ1128" s="13">
        <f t="shared" si="306"/>
        <v>0</v>
      </c>
      <c r="BA1128" s="13"/>
      <c r="BB1128" s="13">
        <f t="shared" si="307"/>
        <v>0</v>
      </c>
      <c r="BC1128" s="13"/>
      <c r="BD1128" s="13">
        <f t="shared" si="308"/>
        <v>0</v>
      </c>
      <c r="BE1128" s="13"/>
      <c r="BF1128" s="13">
        <f t="shared" si="309"/>
        <v>0</v>
      </c>
      <c r="BG1128" s="13"/>
      <c r="BH1128" s="13">
        <f t="shared" si="310"/>
        <v>234299.00348399507</v>
      </c>
      <c r="BI1128" s="13">
        <f t="shared" si="311"/>
        <v>234300</v>
      </c>
      <c r="BJ1128" s="13">
        <v>201300</v>
      </c>
    </row>
    <row r="1129" spans="1:62" x14ac:dyDescent="0.25">
      <c r="A1129" t="s">
        <v>1631</v>
      </c>
      <c r="B1129" s="13">
        <v>217</v>
      </c>
      <c r="C1129">
        <v>567957</v>
      </c>
      <c r="D1129">
        <v>1</v>
      </c>
      <c r="E1129">
        <v>0</v>
      </c>
      <c r="F1129">
        <v>0</v>
      </c>
      <c r="G1129">
        <v>0</v>
      </c>
      <c r="H1129">
        <v>0</v>
      </c>
      <c r="I1129" t="s">
        <v>85</v>
      </c>
      <c r="J1129">
        <v>568201</v>
      </c>
      <c r="K1129" t="s">
        <v>1633</v>
      </c>
      <c r="L1129">
        <v>553697</v>
      </c>
      <c r="M1129" t="s">
        <v>1634</v>
      </c>
      <c r="N1129">
        <v>554804</v>
      </c>
      <c r="O1129" t="s">
        <v>1447</v>
      </c>
      <c r="P1129">
        <v>554804</v>
      </c>
      <c r="Q1129" t="s">
        <v>1447</v>
      </c>
      <c r="R1129" s="13">
        <v>70488.701001315436</v>
      </c>
      <c r="S1129" s="13"/>
      <c r="T1129" s="13"/>
      <c r="U1129" s="13"/>
      <c r="V1129" s="13">
        <f t="shared" si="295"/>
        <v>0</v>
      </c>
      <c r="W1129" s="13"/>
      <c r="X1129" s="13">
        <f t="shared" si="296"/>
        <v>0</v>
      </c>
      <c r="Y1129" s="13"/>
      <c r="Z1129" s="13">
        <f t="shared" si="297"/>
        <v>0</v>
      </c>
      <c r="AA1129" s="13"/>
      <c r="AB1129" s="13">
        <f t="shared" si="298"/>
        <v>0</v>
      </c>
      <c r="AC1129" s="13"/>
      <c r="AD1129" s="13"/>
      <c r="AE1129" s="13"/>
      <c r="AF1129" s="13"/>
      <c r="AG1129" s="13"/>
      <c r="AH1129" s="13"/>
      <c r="AI1129" s="13"/>
      <c r="AJ1129" s="13"/>
      <c r="AK1129" s="13">
        <f t="shared" si="299"/>
        <v>0</v>
      </c>
      <c r="AL1129" s="13"/>
      <c r="AM1129" s="13">
        <f t="shared" si="300"/>
        <v>0</v>
      </c>
      <c r="AN1129" s="13"/>
      <c r="AO1129" s="13">
        <v>0</v>
      </c>
      <c r="AP1129" s="13">
        <f t="shared" si="301"/>
        <v>0</v>
      </c>
      <c r="AQ1129" s="13"/>
      <c r="AR1129" s="13">
        <f t="shared" si="302"/>
        <v>0</v>
      </c>
      <c r="AS1129" s="13"/>
      <c r="AT1129" s="13">
        <f t="shared" si="303"/>
        <v>0</v>
      </c>
      <c r="AU1129" s="13"/>
      <c r="AV1129" s="13">
        <f t="shared" si="304"/>
        <v>0</v>
      </c>
      <c r="AW1129" s="13"/>
      <c r="AX1129" s="13">
        <f t="shared" si="305"/>
        <v>0</v>
      </c>
      <c r="AY1129" s="13"/>
      <c r="AZ1129" s="13">
        <f t="shared" si="306"/>
        <v>0</v>
      </c>
      <c r="BA1129" s="13"/>
      <c r="BB1129" s="13">
        <f t="shared" si="307"/>
        <v>0</v>
      </c>
      <c r="BC1129" s="13"/>
      <c r="BD1129" s="13">
        <f t="shared" si="308"/>
        <v>0</v>
      </c>
      <c r="BE1129" s="13"/>
      <c r="BF1129" s="13">
        <f t="shared" si="309"/>
        <v>0</v>
      </c>
      <c r="BG1129" s="13"/>
      <c r="BH1129" s="13">
        <f t="shared" si="310"/>
        <v>70488.701001315436</v>
      </c>
      <c r="BI1129" s="13">
        <f t="shared" si="311"/>
        <v>70500</v>
      </c>
      <c r="BJ1129" s="13">
        <v>70800</v>
      </c>
    </row>
    <row r="1130" spans="1:62" x14ac:dyDescent="0.25">
      <c r="A1130" t="s">
        <v>1635</v>
      </c>
      <c r="B1130" s="13">
        <v>438</v>
      </c>
      <c r="C1130">
        <v>581569</v>
      </c>
      <c r="D1130">
        <v>1</v>
      </c>
      <c r="E1130">
        <v>0</v>
      </c>
      <c r="F1130">
        <v>0</v>
      </c>
      <c r="G1130">
        <v>0</v>
      </c>
      <c r="H1130">
        <v>0</v>
      </c>
      <c r="I1130" t="s">
        <v>30</v>
      </c>
      <c r="J1130">
        <v>581828</v>
      </c>
      <c r="K1130" t="s">
        <v>909</v>
      </c>
      <c r="L1130">
        <v>581682</v>
      </c>
      <c r="M1130" t="s">
        <v>804</v>
      </c>
      <c r="N1130">
        <v>581283</v>
      </c>
      <c r="O1130" t="s">
        <v>29</v>
      </c>
      <c r="P1130">
        <v>581283</v>
      </c>
      <c r="Q1130" t="s">
        <v>29</v>
      </c>
      <c r="R1130" s="13">
        <v>102511.17712541953</v>
      </c>
      <c r="S1130" s="13"/>
      <c r="T1130" s="13"/>
      <c r="U1130" s="13"/>
      <c r="V1130" s="13">
        <f t="shared" si="295"/>
        <v>0</v>
      </c>
      <c r="W1130" s="13"/>
      <c r="X1130" s="13">
        <f t="shared" si="296"/>
        <v>0</v>
      </c>
      <c r="Y1130" s="13"/>
      <c r="Z1130" s="13">
        <f t="shared" si="297"/>
        <v>0</v>
      </c>
      <c r="AA1130" s="13"/>
      <c r="AB1130" s="13">
        <f t="shared" si="298"/>
        <v>0</v>
      </c>
      <c r="AC1130" s="13"/>
      <c r="AD1130" s="13"/>
      <c r="AE1130" s="13"/>
      <c r="AF1130" s="13"/>
      <c r="AG1130" s="13"/>
      <c r="AH1130" s="13"/>
      <c r="AI1130" s="13"/>
      <c r="AJ1130" s="13"/>
      <c r="AK1130" s="13">
        <f t="shared" si="299"/>
        <v>0</v>
      </c>
      <c r="AL1130" s="13"/>
      <c r="AM1130" s="13">
        <f t="shared" si="300"/>
        <v>0</v>
      </c>
      <c r="AN1130" s="13"/>
      <c r="AO1130" s="13">
        <v>0</v>
      </c>
      <c r="AP1130" s="13">
        <f t="shared" si="301"/>
        <v>0</v>
      </c>
      <c r="AQ1130" s="13"/>
      <c r="AR1130" s="13">
        <f t="shared" si="302"/>
        <v>0</v>
      </c>
      <c r="AS1130" s="13"/>
      <c r="AT1130" s="13">
        <f t="shared" si="303"/>
        <v>0</v>
      </c>
      <c r="AU1130" s="13"/>
      <c r="AV1130" s="13">
        <f t="shared" si="304"/>
        <v>0</v>
      </c>
      <c r="AW1130" s="13"/>
      <c r="AX1130" s="13">
        <f t="shared" si="305"/>
        <v>0</v>
      </c>
      <c r="AY1130" s="13"/>
      <c r="AZ1130" s="13">
        <f t="shared" si="306"/>
        <v>0</v>
      </c>
      <c r="BA1130" s="13"/>
      <c r="BB1130" s="13">
        <f t="shared" si="307"/>
        <v>0</v>
      </c>
      <c r="BC1130" s="13"/>
      <c r="BD1130" s="13">
        <f t="shared" si="308"/>
        <v>0</v>
      </c>
      <c r="BE1130" s="13"/>
      <c r="BF1130" s="13">
        <f t="shared" si="309"/>
        <v>0</v>
      </c>
      <c r="BG1130" s="13"/>
      <c r="BH1130" s="13">
        <f t="shared" si="310"/>
        <v>102511.17712541953</v>
      </c>
      <c r="BI1130" s="13">
        <f t="shared" si="311"/>
        <v>102500</v>
      </c>
      <c r="BJ1130" s="13">
        <v>102400</v>
      </c>
    </row>
    <row r="1131" spans="1:62" x14ac:dyDescent="0.25">
      <c r="A1131" s="4" t="s">
        <v>124</v>
      </c>
      <c r="B1131" s="13">
        <v>1334</v>
      </c>
      <c r="C1131">
        <v>568651</v>
      </c>
      <c r="D1131">
        <v>1</v>
      </c>
      <c r="E1131">
        <v>1</v>
      </c>
      <c r="F1131">
        <v>1</v>
      </c>
      <c r="G1131">
        <v>0</v>
      </c>
      <c r="H1131">
        <v>0</v>
      </c>
      <c r="I1131" t="s">
        <v>75</v>
      </c>
      <c r="J1131">
        <v>568651</v>
      </c>
      <c r="K1131" t="s">
        <v>124</v>
      </c>
      <c r="L1131">
        <v>568651</v>
      </c>
      <c r="M1131" t="s">
        <v>124</v>
      </c>
      <c r="N1131">
        <v>568414</v>
      </c>
      <c r="O1131" t="s">
        <v>123</v>
      </c>
      <c r="P1131">
        <v>568414</v>
      </c>
      <c r="Q1131" t="s">
        <v>123</v>
      </c>
      <c r="R1131" s="13">
        <v>307026.14734743821</v>
      </c>
      <c r="S1131" s="13">
        <v>1987</v>
      </c>
      <c r="T1131" s="13">
        <v>106323.18480646305</v>
      </c>
      <c r="U1131" s="13">
        <v>1</v>
      </c>
      <c r="V1131" s="13">
        <f t="shared" si="295"/>
        <v>741</v>
      </c>
      <c r="W1131" s="13">
        <v>3</v>
      </c>
      <c r="X1131" s="13">
        <f t="shared" si="296"/>
        <v>8892</v>
      </c>
      <c r="Y1131" s="13">
        <v>13</v>
      </c>
      <c r="Z1131" s="13">
        <f t="shared" si="297"/>
        <v>12844</v>
      </c>
      <c r="AA1131" s="13">
        <v>7</v>
      </c>
      <c r="AB1131" s="13">
        <f t="shared" si="298"/>
        <v>1729</v>
      </c>
      <c r="AC1131" s="13">
        <v>2372</v>
      </c>
      <c r="AD1131" s="13">
        <v>509132.88326627156</v>
      </c>
      <c r="AE1131" s="13"/>
      <c r="AF1131" s="13"/>
      <c r="AG1131" s="13"/>
      <c r="AH1131" s="13"/>
      <c r="AI1131" s="13"/>
      <c r="AJ1131" s="13"/>
      <c r="AK1131" s="13">
        <f t="shared" si="299"/>
        <v>0</v>
      </c>
      <c r="AL1131" s="13"/>
      <c r="AM1131" s="13">
        <f t="shared" si="300"/>
        <v>0</v>
      </c>
      <c r="AN1131" s="13"/>
      <c r="AO1131" s="13">
        <v>24</v>
      </c>
      <c r="AP1131" s="13">
        <f t="shared" si="301"/>
        <v>732000</v>
      </c>
      <c r="AQ1131" s="13"/>
      <c r="AR1131" s="13">
        <f t="shared" si="302"/>
        <v>0</v>
      </c>
      <c r="AS1131" s="13"/>
      <c r="AT1131" s="13">
        <f t="shared" si="303"/>
        <v>0</v>
      </c>
      <c r="AU1131" s="13"/>
      <c r="AV1131" s="13">
        <f t="shared" si="304"/>
        <v>0</v>
      </c>
      <c r="AW1131" s="13"/>
      <c r="AX1131" s="13">
        <f t="shared" si="305"/>
        <v>0</v>
      </c>
      <c r="AY1131" s="13"/>
      <c r="AZ1131" s="13">
        <f t="shared" si="306"/>
        <v>0</v>
      </c>
      <c r="BA1131" s="13"/>
      <c r="BB1131" s="13">
        <f t="shared" si="307"/>
        <v>0</v>
      </c>
      <c r="BC1131" s="13"/>
      <c r="BD1131" s="13">
        <f t="shared" si="308"/>
        <v>0</v>
      </c>
      <c r="BE1131" s="13"/>
      <c r="BF1131" s="13">
        <f t="shared" si="309"/>
        <v>0</v>
      </c>
      <c r="BG1131" s="13"/>
      <c r="BH1131" s="13">
        <f t="shared" si="310"/>
        <v>1678688.2154201728</v>
      </c>
      <c r="BI1131" s="13">
        <f t="shared" si="311"/>
        <v>1678700</v>
      </c>
      <c r="BJ1131" s="13">
        <v>1769500</v>
      </c>
    </row>
    <row r="1132" spans="1:62" x14ac:dyDescent="0.25">
      <c r="A1132" t="s">
        <v>1636</v>
      </c>
      <c r="B1132" s="13">
        <v>109</v>
      </c>
      <c r="C1132">
        <v>535575</v>
      </c>
      <c r="D1132">
        <v>1</v>
      </c>
      <c r="E1132">
        <v>0</v>
      </c>
      <c r="F1132">
        <v>0</v>
      </c>
      <c r="G1132">
        <v>0</v>
      </c>
      <c r="H1132">
        <v>0</v>
      </c>
      <c r="I1132" t="s">
        <v>23</v>
      </c>
      <c r="J1132">
        <v>544442</v>
      </c>
      <c r="K1132" t="s">
        <v>695</v>
      </c>
      <c r="L1132">
        <v>544256</v>
      </c>
      <c r="M1132" t="s">
        <v>22</v>
      </c>
      <c r="N1132">
        <v>544256</v>
      </c>
      <c r="O1132" t="s">
        <v>22</v>
      </c>
      <c r="P1132">
        <v>544256</v>
      </c>
      <c r="Q1132" t="s">
        <v>22</v>
      </c>
      <c r="R1132" s="13">
        <v>70488.701001315436</v>
      </c>
      <c r="S1132" s="13"/>
      <c r="T1132" s="13"/>
      <c r="U1132" s="13"/>
      <c r="V1132" s="13">
        <f t="shared" si="295"/>
        <v>0</v>
      </c>
      <c r="W1132" s="13"/>
      <c r="X1132" s="13">
        <f t="shared" si="296"/>
        <v>0</v>
      </c>
      <c r="Y1132" s="13"/>
      <c r="Z1132" s="13">
        <f t="shared" si="297"/>
        <v>0</v>
      </c>
      <c r="AA1132" s="13"/>
      <c r="AB1132" s="13">
        <f t="shared" si="298"/>
        <v>0</v>
      </c>
      <c r="AC1132" s="13"/>
      <c r="AD1132" s="13"/>
      <c r="AE1132" s="13"/>
      <c r="AF1132" s="13"/>
      <c r="AG1132" s="13"/>
      <c r="AH1132" s="13"/>
      <c r="AI1132" s="13"/>
      <c r="AJ1132" s="13"/>
      <c r="AK1132" s="13">
        <f t="shared" si="299"/>
        <v>0</v>
      </c>
      <c r="AL1132" s="13"/>
      <c r="AM1132" s="13">
        <f t="shared" si="300"/>
        <v>0</v>
      </c>
      <c r="AN1132" s="13"/>
      <c r="AO1132" s="13">
        <v>0</v>
      </c>
      <c r="AP1132" s="13">
        <f t="shared" si="301"/>
        <v>0</v>
      </c>
      <c r="AQ1132" s="13"/>
      <c r="AR1132" s="13">
        <f t="shared" si="302"/>
        <v>0</v>
      </c>
      <c r="AS1132" s="13"/>
      <c r="AT1132" s="13">
        <f t="shared" si="303"/>
        <v>0</v>
      </c>
      <c r="AU1132" s="13"/>
      <c r="AV1132" s="13">
        <f t="shared" si="304"/>
        <v>0</v>
      </c>
      <c r="AW1132" s="13"/>
      <c r="AX1132" s="13">
        <f t="shared" si="305"/>
        <v>0</v>
      </c>
      <c r="AY1132" s="13"/>
      <c r="AZ1132" s="13">
        <f t="shared" si="306"/>
        <v>0</v>
      </c>
      <c r="BA1132" s="13"/>
      <c r="BB1132" s="13">
        <f t="shared" si="307"/>
        <v>0</v>
      </c>
      <c r="BC1132" s="13"/>
      <c r="BD1132" s="13">
        <f t="shared" si="308"/>
        <v>0</v>
      </c>
      <c r="BE1132" s="13"/>
      <c r="BF1132" s="13">
        <f t="shared" si="309"/>
        <v>0</v>
      </c>
      <c r="BG1132" s="13"/>
      <c r="BH1132" s="13">
        <f t="shared" si="310"/>
        <v>70488.701001315436</v>
      </c>
      <c r="BI1132" s="13">
        <f t="shared" si="311"/>
        <v>70500</v>
      </c>
      <c r="BJ1132" s="13">
        <v>70800</v>
      </c>
    </row>
    <row r="1133" spans="1:62" x14ac:dyDescent="0.25">
      <c r="A1133" t="s">
        <v>1637</v>
      </c>
      <c r="B1133" s="13">
        <v>324</v>
      </c>
      <c r="C1133">
        <v>569992</v>
      </c>
      <c r="D1133">
        <v>1</v>
      </c>
      <c r="E1133">
        <v>0</v>
      </c>
      <c r="F1133">
        <v>0</v>
      </c>
      <c r="G1133">
        <v>0</v>
      </c>
      <c r="H1133">
        <v>0</v>
      </c>
      <c r="I1133" t="s">
        <v>33</v>
      </c>
      <c r="J1133">
        <v>570877</v>
      </c>
      <c r="K1133" t="s">
        <v>281</v>
      </c>
      <c r="L1133">
        <v>570877</v>
      </c>
      <c r="M1133" t="s">
        <v>281</v>
      </c>
      <c r="N1133">
        <v>570877</v>
      </c>
      <c r="O1133" t="s">
        <v>281</v>
      </c>
      <c r="P1133">
        <v>569810</v>
      </c>
      <c r="Q1133" t="s">
        <v>98</v>
      </c>
      <c r="R1133" s="13">
        <v>76071.568848887953</v>
      </c>
      <c r="S1133" s="13"/>
      <c r="T1133" s="13"/>
      <c r="U1133" s="13"/>
      <c r="V1133" s="13">
        <f t="shared" si="295"/>
        <v>0</v>
      </c>
      <c r="W1133" s="13"/>
      <c r="X1133" s="13">
        <f t="shared" si="296"/>
        <v>0</v>
      </c>
      <c r="Y1133" s="13"/>
      <c r="Z1133" s="13">
        <f t="shared" si="297"/>
        <v>0</v>
      </c>
      <c r="AA1133" s="13"/>
      <c r="AB1133" s="13">
        <f t="shared" si="298"/>
        <v>0</v>
      </c>
      <c r="AC1133" s="13"/>
      <c r="AD1133" s="13"/>
      <c r="AE1133" s="13"/>
      <c r="AF1133" s="13"/>
      <c r="AG1133" s="13"/>
      <c r="AH1133" s="13"/>
      <c r="AI1133" s="13"/>
      <c r="AJ1133" s="13"/>
      <c r="AK1133" s="13">
        <f t="shared" si="299"/>
        <v>0</v>
      </c>
      <c r="AL1133" s="13"/>
      <c r="AM1133" s="13">
        <f t="shared" si="300"/>
        <v>0</v>
      </c>
      <c r="AN1133" s="13"/>
      <c r="AO1133" s="13">
        <v>0</v>
      </c>
      <c r="AP1133" s="13">
        <f t="shared" si="301"/>
        <v>0</v>
      </c>
      <c r="AQ1133" s="13"/>
      <c r="AR1133" s="13">
        <f t="shared" si="302"/>
        <v>0</v>
      </c>
      <c r="AS1133" s="13"/>
      <c r="AT1133" s="13">
        <f t="shared" si="303"/>
        <v>0</v>
      </c>
      <c r="AU1133" s="13"/>
      <c r="AV1133" s="13">
        <f t="shared" si="304"/>
        <v>0</v>
      </c>
      <c r="AW1133" s="13"/>
      <c r="AX1133" s="13">
        <f t="shared" si="305"/>
        <v>0</v>
      </c>
      <c r="AY1133" s="13"/>
      <c r="AZ1133" s="13">
        <f t="shared" si="306"/>
        <v>0</v>
      </c>
      <c r="BA1133" s="13"/>
      <c r="BB1133" s="13">
        <f t="shared" si="307"/>
        <v>0</v>
      </c>
      <c r="BC1133" s="13"/>
      <c r="BD1133" s="13">
        <f t="shared" si="308"/>
        <v>0</v>
      </c>
      <c r="BE1133" s="13"/>
      <c r="BF1133" s="13">
        <f t="shared" si="309"/>
        <v>0</v>
      </c>
      <c r="BG1133" s="13"/>
      <c r="BH1133" s="13">
        <f t="shared" si="310"/>
        <v>76071.568848887953</v>
      </c>
      <c r="BI1133" s="13">
        <f t="shared" si="311"/>
        <v>76100</v>
      </c>
      <c r="BJ1133" s="13">
        <v>71200</v>
      </c>
    </row>
    <row r="1134" spans="1:62" x14ac:dyDescent="0.25">
      <c r="A1134" t="s">
        <v>1638</v>
      </c>
      <c r="B1134" s="13">
        <v>121</v>
      </c>
      <c r="C1134">
        <v>549967</v>
      </c>
      <c r="D1134">
        <v>1</v>
      </c>
      <c r="E1134">
        <v>0</v>
      </c>
      <c r="F1134">
        <v>0</v>
      </c>
      <c r="G1134">
        <v>0</v>
      </c>
      <c r="H1134">
        <v>0</v>
      </c>
      <c r="I1134" t="s">
        <v>61</v>
      </c>
      <c r="J1134">
        <v>589292</v>
      </c>
      <c r="K1134" t="s">
        <v>517</v>
      </c>
      <c r="L1134">
        <v>589624</v>
      </c>
      <c r="M1134" t="s">
        <v>521</v>
      </c>
      <c r="N1134">
        <v>589624</v>
      </c>
      <c r="O1134" t="s">
        <v>521</v>
      </c>
      <c r="P1134">
        <v>589624</v>
      </c>
      <c r="Q1134" t="s">
        <v>521</v>
      </c>
      <c r="R1134" s="13">
        <v>70488.701001315436</v>
      </c>
      <c r="S1134" s="13"/>
      <c r="T1134" s="13"/>
      <c r="U1134" s="13"/>
      <c r="V1134" s="13">
        <f t="shared" si="295"/>
        <v>0</v>
      </c>
      <c r="W1134" s="13"/>
      <c r="X1134" s="13">
        <f t="shared" si="296"/>
        <v>0</v>
      </c>
      <c r="Y1134" s="13"/>
      <c r="Z1134" s="13">
        <f t="shared" si="297"/>
        <v>0</v>
      </c>
      <c r="AA1134" s="13"/>
      <c r="AB1134" s="13">
        <f t="shared" si="298"/>
        <v>0</v>
      </c>
      <c r="AC1134" s="13"/>
      <c r="AD1134" s="13"/>
      <c r="AE1134" s="13"/>
      <c r="AF1134" s="13"/>
      <c r="AG1134" s="13"/>
      <c r="AH1134" s="13"/>
      <c r="AI1134" s="13"/>
      <c r="AJ1134" s="13"/>
      <c r="AK1134" s="13">
        <f t="shared" si="299"/>
        <v>0</v>
      </c>
      <c r="AL1134" s="13"/>
      <c r="AM1134" s="13">
        <f t="shared" si="300"/>
        <v>0</v>
      </c>
      <c r="AN1134" s="13"/>
      <c r="AO1134" s="13">
        <v>0</v>
      </c>
      <c r="AP1134" s="13">
        <f t="shared" si="301"/>
        <v>0</v>
      </c>
      <c r="AQ1134" s="13"/>
      <c r="AR1134" s="13">
        <f t="shared" si="302"/>
        <v>0</v>
      </c>
      <c r="AS1134" s="13"/>
      <c r="AT1134" s="13">
        <f t="shared" si="303"/>
        <v>0</v>
      </c>
      <c r="AU1134" s="13"/>
      <c r="AV1134" s="13">
        <f t="shared" si="304"/>
        <v>0</v>
      </c>
      <c r="AW1134" s="13"/>
      <c r="AX1134" s="13">
        <f t="shared" si="305"/>
        <v>0</v>
      </c>
      <c r="AY1134" s="13"/>
      <c r="AZ1134" s="13">
        <f t="shared" si="306"/>
        <v>0</v>
      </c>
      <c r="BA1134" s="13"/>
      <c r="BB1134" s="13">
        <f t="shared" si="307"/>
        <v>0</v>
      </c>
      <c r="BC1134" s="13"/>
      <c r="BD1134" s="13">
        <f t="shared" si="308"/>
        <v>0</v>
      </c>
      <c r="BE1134" s="13"/>
      <c r="BF1134" s="13">
        <f t="shared" si="309"/>
        <v>0</v>
      </c>
      <c r="BG1134" s="13"/>
      <c r="BH1134" s="13">
        <f t="shared" si="310"/>
        <v>70488.701001315436</v>
      </c>
      <c r="BI1134" s="13">
        <f t="shared" si="311"/>
        <v>70500</v>
      </c>
      <c r="BJ1134" s="13">
        <v>70800</v>
      </c>
    </row>
    <row r="1135" spans="1:62" x14ac:dyDescent="0.25">
      <c r="A1135" t="s">
        <v>1639</v>
      </c>
      <c r="B1135" s="13">
        <v>57</v>
      </c>
      <c r="C1135">
        <v>562696</v>
      </c>
      <c r="D1135">
        <v>1</v>
      </c>
      <c r="E1135">
        <v>0</v>
      </c>
      <c r="F1135">
        <v>0</v>
      </c>
      <c r="G1135">
        <v>0</v>
      </c>
      <c r="H1135">
        <v>0</v>
      </c>
      <c r="I1135" t="s">
        <v>23</v>
      </c>
      <c r="J1135">
        <v>546801</v>
      </c>
      <c r="K1135" t="s">
        <v>211</v>
      </c>
      <c r="L1135">
        <v>546801</v>
      </c>
      <c r="M1135" t="s">
        <v>211</v>
      </c>
      <c r="N1135">
        <v>545881</v>
      </c>
      <c r="O1135" t="s">
        <v>145</v>
      </c>
      <c r="P1135">
        <v>545881</v>
      </c>
      <c r="Q1135" t="s">
        <v>145</v>
      </c>
      <c r="R1135" s="13">
        <v>70488.701001315436</v>
      </c>
      <c r="S1135" s="13"/>
      <c r="T1135" s="13"/>
      <c r="U1135" s="13"/>
      <c r="V1135" s="13">
        <f t="shared" si="295"/>
        <v>0</v>
      </c>
      <c r="W1135" s="13"/>
      <c r="X1135" s="13">
        <f t="shared" si="296"/>
        <v>0</v>
      </c>
      <c r="Y1135" s="13"/>
      <c r="Z1135" s="13">
        <f t="shared" si="297"/>
        <v>0</v>
      </c>
      <c r="AA1135" s="13"/>
      <c r="AB1135" s="13">
        <f t="shared" si="298"/>
        <v>0</v>
      </c>
      <c r="AC1135" s="13"/>
      <c r="AD1135" s="13"/>
      <c r="AE1135" s="13"/>
      <c r="AF1135" s="13"/>
      <c r="AG1135" s="13"/>
      <c r="AH1135" s="13"/>
      <c r="AI1135" s="13"/>
      <c r="AJ1135" s="13"/>
      <c r="AK1135" s="13">
        <f t="shared" si="299"/>
        <v>0</v>
      </c>
      <c r="AL1135" s="13"/>
      <c r="AM1135" s="13">
        <f t="shared" si="300"/>
        <v>0</v>
      </c>
      <c r="AN1135" s="13"/>
      <c r="AO1135" s="13">
        <v>0</v>
      </c>
      <c r="AP1135" s="13">
        <f t="shared" si="301"/>
        <v>0</v>
      </c>
      <c r="AQ1135" s="13"/>
      <c r="AR1135" s="13">
        <f t="shared" si="302"/>
        <v>0</v>
      </c>
      <c r="AS1135" s="13"/>
      <c r="AT1135" s="13">
        <f t="shared" si="303"/>
        <v>0</v>
      </c>
      <c r="AU1135" s="13"/>
      <c r="AV1135" s="13">
        <f t="shared" si="304"/>
        <v>0</v>
      </c>
      <c r="AW1135" s="13"/>
      <c r="AX1135" s="13">
        <f t="shared" si="305"/>
        <v>0</v>
      </c>
      <c r="AY1135" s="13"/>
      <c r="AZ1135" s="13">
        <f t="shared" si="306"/>
        <v>0</v>
      </c>
      <c r="BA1135" s="13"/>
      <c r="BB1135" s="13">
        <f t="shared" si="307"/>
        <v>0</v>
      </c>
      <c r="BC1135" s="13"/>
      <c r="BD1135" s="13">
        <f t="shared" si="308"/>
        <v>0</v>
      </c>
      <c r="BE1135" s="13"/>
      <c r="BF1135" s="13">
        <f t="shared" si="309"/>
        <v>0</v>
      </c>
      <c r="BG1135" s="13"/>
      <c r="BH1135" s="13">
        <f t="shared" si="310"/>
        <v>70488.701001315436</v>
      </c>
      <c r="BI1135" s="13">
        <f t="shared" si="311"/>
        <v>70500</v>
      </c>
      <c r="BJ1135" s="13">
        <v>70800</v>
      </c>
    </row>
    <row r="1136" spans="1:62" x14ac:dyDescent="0.25">
      <c r="A1136" t="s">
        <v>1640</v>
      </c>
      <c r="B1136" s="13">
        <v>1318</v>
      </c>
      <c r="C1136">
        <v>567523</v>
      </c>
      <c r="D1136">
        <v>1</v>
      </c>
      <c r="E1136">
        <v>0</v>
      </c>
      <c r="F1136">
        <v>0</v>
      </c>
      <c r="G1136">
        <v>0</v>
      </c>
      <c r="H1136">
        <v>0</v>
      </c>
      <c r="I1136" t="s">
        <v>85</v>
      </c>
      <c r="J1136">
        <v>567779</v>
      </c>
      <c r="K1136" t="s">
        <v>1641</v>
      </c>
      <c r="L1136">
        <v>567515</v>
      </c>
      <c r="M1136" t="s">
        <v>1583</v>
      </c>
      <c r="N1136">
        <v>567515</v>
      </c>
      <c r="O1136" t="s">
        <v>1583</v>
      </c>
      <c r="P1136">
        <v>567442</v>
      </c>
      <c r="Q1136" t="s">
        <v>388</v>
      </c>
      <c r="R1136" s="13">
        <v>303414.70220657956</v>
      </c>
      <c r="S1136" s="13"/>
      <c r="T1136" s="13"/>
      <c r="U1136" s="13"/>
      <c r="V1136" s="13">
        <f t="shared" si="295"/>
        <v>0</v>
      </c>
      <c r="W1136" s="13"/>
      <c r="X1136" s="13">
        <f t="shared" si="296"/>
        <v>0</v>
      </c>
      <c r="Y1136" s="13"/>
      <c r="Z1136" s="13">
        <f t="shared" si="297"/>
        <v>0</v>
      </c>
      <c r="AA1136" s="13"/>
      <c r="AB1136" s="13">
        <f t="shared" si="298"/>
        <v>0</v>
      </c>
      <c r="AC1136" s="13"/>
      <c r="AD1136" s="13"/>
      <c r="AE1136" s="13"/>
      <c r="AF1136" s="13"/>
      <c r="AG1136" s="13"/>
      <c r="AH1136" s="13"/>
      <c r="AI1136" s="13"/>
      <c r="AJ1136" s="13"/>
      <c r="AK1136" s="13">
        <f t="shared" si="299"/>
        <v>0</v>
      </c>
      <c r="AL1136" s="13"/>
      <c r="AM1136" s="13">
        <f t="shared" si="300"/>
        <v>0</v>
      </c>
      <c r="AN1136" s="13"/>
      <c r="AO1136" s="13">
        <v>43</v>
      </c>
      <c r="AP1136" s="13">
        <f t="shared" si="301"/>
        <v>1311500</v>
      </c>
      <c r="AQ1136" s="13"/>
      <c r="AR1136" s="13">
        <f t="shared" si="302"/>
        <v>0</v>
      </c>
      <c r="AS1136" s="13"/>
      <c r="AT1136" s="13">
        <f t="shared" si="303"/>
        <v>0</v>
      </c>
      <c r="AU1136" s="13"/>
      <c r="AV1136" s="13">
        <f t="shared" si="304"/>
        <v>0</v>
      </c>
      <c r="AW1136" s="13"/>
      <c r="AX1136" s="13">
        <f t="shared" si="305"/>
        <v>0</v>
      </c>
      <c r="AY1136" s="13"/>
      <c r="AZ1136" s="13">
        <f t="shared" si="306"/>
        <v>0</v>
      </c>
      <c r="BA1136" s="13"/>
      <c r="BB1136" s="13">
        <f t="shared" si="307"/>
        <v>0</v>
      </c>
      <c r="BC1136" s="13"/>
      <c r="BD1136" s="13">
        <f t="shared" si="308"/>
        <v>0</v>
      </c>
      <c r="BE1136" s="13"/>
      <c r="BF1136" s="13">
        <f t="shared" si="309"/>
        <v>0</v>
      </c>
      <c r="BG1136" s="13"/>
      <c r="BH1136" s="13">
        <f t="shared" si="310"/>
        <v>1614914.7022065795</v>
      </c>
      <c r="BI1136" s="13">
        <f t="shared" si="311"/>
        <v>1614900</v>
      </c>
      <c r="BJ1136" s="13">
        <v>1510000</v>
      </c>
    </row>
    <row r="1137" spans="1:62" x14ac:dyDescent="0.25">
      <c r="A1137" s="4" t="s">
        <v>1642</v>
      </c>
      <c r="B1137" s="13">
        <v>3247</v>
      </c>
      <c r="C1137">
        <v>506753</v>
      </c>
      <c r="D1137">
        <v>1</v>
      </c>
      <c r="E1137">
        <v>1</v>
      </c>
      <c r="F1137">
        <v>1</v>
      </c>
      <c r="G1137">
        <v>0</v>
      </c>
      <c r="H1137">
        <v>0</v>
      </c>
      <c r="I1137" t="s">
        <v>38</v>
      </c>
      <c r="J1137">
        <v>506753</v>
      </c>
      <c r="K1137" t="s">
        <v>1642</v>
      </c>
      <c r="L1137">
        <v>506753</v>
      </c>
      <c r="M1137" t="s">
        <v>1642</v>
      </c>
      <c r="N1137">
        <v>505927</v>
      </c>
      <c r="O1137" t="s">
        <v>236</v>
      </c>
      <c r="P1137">
        <v>505927</v>
      </c>
      <c r="Q1137" t="s">
        <v>236</v>
      </c>
      <c r="R1137" s="13">
        <v>731368.44773299468</v>
      </c>
      <c r="S1137" s="13">
        <v>4394</v>
      </c>
      <c r="T1137" s="13">
        <v>234561.26555258542</v>
      </c>
      <c r="U1137" s="13"/>
      <c r="V1137" s="13">
        <f t="shared" si="295"/>
        <v>0</v>
      </c>
      <c r="W1137" s="13">
        <v>59</v>
      </c>
      <c r="X1137" s="13">
        <f t="shared" si="296"/>
        <v>174876</v>
      </c>
      <c r="Y1137" s="13">
        <v>33</v>
      </c>
      <c r="Z1137" s="13">
        <f t="shared" si="297"/>
        <v>32604</v>
      </c>
      <c r="AA1137" s="13">
        <v>7</v>
      </c>
      <c r="AB1137" s="13">
        <f t="shared" si="298"/>
        <v>1729</v>
      </c>
      <c r="AC1137" s="13">
        <v>3247</v>
      </c>
      <c r="AD1137" s="13">
        <v>694088.27233410103</v>
      </c>
      <c r="AE1137" s="13"/>
      <c r="AF1137" s="13"/>
      <c r="AG1137" s="13"/>
      <c r="AH1137" s="13"/>
      <c r="AI1137" s="13"/>
      <c r="AJ1137" s="13"/>
      <c r="AK1137" s="13">
        <f t="shared" si="299"/>
        <v>0</v>
      </c>
      <c r="AL1137" s="13"/>
      <c r="AM1137" s="13">
        <f t="shared" si="300"/>
        <v>0</v>
      </c>
      <c r="AN1137" s="13"/>
      <c r="AO1137" s="13">
        <v>3</v>
      </c>
      <c r="AP1137" s="13">
        <f t="shared" si="301"/>
        <v>91500</v>
      </c>
      <c r="AQ1137" s="13"/>
      <c r="AR1137" s="13">
        <f t="shared" si="302"/>
        <v>0</v>
      </c>
      <c r="AS1137" s="13"/>
      <c r="AT1137" s="13">
        <f t="shared" si="303"/>
        <v>0</v>
      </c>
      <c r="AU1137" s="13"/>
      <c r="AV1137" s="13">
        <f t="shared" si="304"/>
        <v>0</v>
      </c>
      <c r="AW1137" s="13"/>
      <c r="AX1137" s="13">
        <f t="shared" si="305"/>
        <v>0</v>
      </c>
      <c r="AY1137" s="13"/>
      <c r="AZ1137" s="13">
        <f t="shared" si="306"/>
        <v>0</v>
      </c>
      <c r="BA1137" s="13"/>
      <c r="BB1137" s="13">
        <f t="shared" si="307"/>
        <v>0</v>
      </c>
      <c r="BC1137" s="13"/>
      <c r="BD1137" s="13">
        <f t="shared" si="308"/>
        <v>0</v>
      </c>
      <c r="BE1137" s="13"/>
      <c r="BF1137" s="13">
        <f t="shared" si="309"/>
        <v>0</v>
      </c>
      <c r="BG1137" s="13"/>
      <c r="BH1137" s="13">
        <f t="shared" si="310"/>
        <v>1960726.985619681</v>
      </c>
      <c r="BI1137" s="13">
        <f t="shared" si="311"/>
        <v>1960700</v>
      </c>
      <c r="BJ1137" s="13">
        <v>1990400</v>
      </c>
    </row>
    <row r="1138" spans="1:62" x14ac:dyDescent="0.25">
      <c r="A1138" t="s">
        <v>1643</v>
      </c>
      <c r="B1138" s="13">
        <v>638</v>
      </c>
      <c r="C1138">
        <v>582999</v>
      </c>
      <c r="D1138">
        <v>1</v>
      </c>
      <c r="E1138">
        <v>0</v>
      </c>
      <c r="F1138">
        <v>0</v>
      </c>
      <c r="G1138">
        <v>0</v>
      </c>
      <c r="H1138">
        <v>0</v>
      </c>
      <c r="I1138" t="s">
        <v>30</v>
      </c>
      <c r="J1138">
        <v>583391</v>
      </c>
      <c r="K1138" t="s">
        <v>1644</v>
      </c>
      <c r="L1138">
        <v>583758</v>
      </c>
      <c r="M1138" t="s">
        <v>715</v>
      </c>
      <c r="N1138">
        <v>583952</v>
      </c>
      <c r="O1138" t="s">
        <v>104</v>
      </c>
      <c r="P1138">
        <v>583952</v>
      </c>
      <c r="Q1138" t="s">
        <v>104</v>
      </c>
      <c r="R1138" s="13">
        <v>148622.60008462699</v>
      </c>
      <c r="S1138" s="13"/>
      <c r="T1138" s="13"/>
      <c r="U1138" s="13"/>
      <c r="V1138" s="13">
        <f t="shared" si="295"/>
        <v>0</v>
      </c>
      <c r="W1138" s="13"/>
      <c r="X1138" s="13">
        <f t="shared" si="296"/>
        <v>0</v>
      </c>
      <c r="Y1138" s="13"/>
      <c r="Z1138" s="13">
        <f t="shared" si="297"/>
        <v>0</v>
      </c>
      <c r="AA1138" s="13"/>
      <c r="AB1138" s="13">
        <f t="shared" si="298"/>
        <v>0</v>
      </c>
      <c r="AC1138" s="13"/>
      <c r="AD1138" s="13"/>
      <c r="AE1138" s="13"/>
      <c r="AF1138" s="13"/>
      <c r="AG1138" s="13"/>
      <c r="AH1138" s="13"/>
      <c r="AI1138" s="13"/>
      <c r="AJ1138" s="13"/>
      <c r="AK1138" s="13">
        <f t="shared" si="299"/>
        <v>0</v>
      </c>
      <c r="AL1138" s="13"/>
      <c r="AM1138" s="13">
        <f t="shared" si="300"/>
        <v>0</v>
      </c>
      <c r="AN1138" s="13"/>
      <c r="AO1138" s="13">
        <v>0</v>
      </c>
      <c r="AP1138" s="13">
        <f t="shared" si="301"/>
        <v>0</v>
      </c>
      <c r="AQ1138" s="13"/>
      <c r="AR1138" s="13">
        <f t="shared" si="302"/>
        <v>0</v>
      </c>
      <c r="AS1138" s="13"/>
      <c r="AT1138" s="13">
        <f t="shared" si="303"/>
        <v>0</v>
      </c>
      <c r="AU1138" s="13"/>
      <c r="AV1138" s="13">
        <f t="shared" si="304"/>
        <v>0</v>
      </c>
      <c r="AW1138" s="13"/>
      <c r="AX1138" s="13">
        <f t="shared" si="305"/>
        <v>0</v>
      </c>
      <c r="AY1138" s="13"/>
      <c r="AZ1138" s="13">
        <f t="shared" si="306"/>
        <v>0</v>
      </c>
      <c r="BA1138" s="13"/>
      <c r="BB1138" s="13">
        <f t="shared" si="307"/>
        <v>0</v>
      </c>
      <c r="BC1138" s="13"/>
      <c r="BD1138" s="13">
        <f t="shared" si="308"/>
        <v>0</v>
      </c>
      <c r="BE1138" s="13"/>
      <c r="BF1138" s="13">
        <f t="shared" si="309"/>
        <v>0</v>
      </c>
      <c r="BG1138" s="13"/>
      <c r="BH1138" s="13">
        <f t="shared" si="310"/>
        <v>148622.60008462699</v>
      </c>
      <c r="BI1138" s="13">
        <f t="shared" si="311"/>
        <v>148600</v>
      </c>
      <c r="BJ1138" s="13">
        <v>143600</v>
      </c>
    </row>
    <row r="1139" spans="1:62" x14ac:dyDescent="0.25">
      <c r="A1139" t="s">
        <v>1643</v>
      </c>
      <c r="B1139" s="13">
        <v>146</v>
      </c>
      <c r="C1139">
        <v>551597</v>
      </c>
      <c r="D1139">
        <v>1</v>
      </c>
      <c r="E1139">
        <v>0</v>
      </c>
      <c r="F1139">
        <v>0</v>
      </c>
      <c r="G1139">
        <v>0</v>
      </c>
      <c r="H1139">
        <v>0</v>
      </c>
      <c r="I1139" t="s">
        <v>23</v>
      </c>
      <c r="J1139">
        <v>550850</v>
      </c>
      <c r="K1139" t="s">
        <v>254</v>
      </c>
      <c r="L1139">
        <v>550850</v>
      </c>
      <c r="M1139" t="s">
        <v>254</v>
      </c>
      <c r="N1139">
        <v>550850</v>
      </c>
      <c r="O1139" t="s">
        <v>254</v>
      </c>
      <c r="P1139">
        <v>550850</v>
      </c>
      <c r="Q1139" t="s">
        <v>254</v>
      </c>
      <c r="R1139" s="13">
        <v>70488.701001315436</v>
      </c>
      <c r="S1139" s="13"/>
      <c r="T1139" s="13"/>
      <c r="U1139" s="13"/>
      <c r="V1139" s="13">
        <f t="shared" si="295"/>
        <v>0</v>
      </c>
      <c r="W1139" s="13"/>
      <c r="X1139" s="13">
        <f t="shared" si="296"/>
        <v>0</v>
      </c>
      <c r="Y1139" s="13"/>
      <c r="Z1139" s="13">
        <f t="shared" si="297"/>
        <v>0</v>
      </c>
      <c r="AA1139" s="13"/>
      <c r="AB1139" s="13">
        <f t="shared" si="298"/>
        <v>0</v>
      </c>
      <c r="AC1139" s="13"/>
      <c r="AD1139" s="13"/>
      <c r="AE1139" s="13"/>
      <c r="AF1139" s="13"/>
      <c r="AG1139" s="13"/>
      <c r="AH1139" s="13"/>
      <c r="AI1139" s="13"/>
      <c r="AJ1139" s="13"/>
      <c r="AK1139" s="13">
        <f t="shared" si="299"/>
        <v>0</v>
      </c>
      <c r="AL1139" s="13"/>
      <c r="AM1139" s="13">
        <f t="shared" si="300"/>
        <v>0</v>
      </c>
      <c r="AN1139" s="13"/>
      <c r="AO1139" s="13">
        <v>0</v>
      </c>
      <c r="AP1139" s="13">
        <f t="shared" si="301"/>
        <v>0</v>
      </c>
      <c r="AQ1139" s="13"/>
      <c r="AR1139" s="13">
        <f t="shared" si="302"/>
        <v>0</v>
      </c>
      <c r="AS1139" s="13"/>
      <c r="AT1139" s="13">
        <f t="shared" si="303"/>
        <v>0</v>
      </c>
      <c r="AU1139" s="13"/>
      <c r="AV1139" s="13">
        <f t="shared" si="304"/>
        <v>0</v>
      </c>
      <c r="AW1139" s="13"/>
      <c r="AX1139" s="13">
        <f t="shared" si="305"/>
        <v>0</v>
      </c>
      <c r="AY1139" s="13"/>
      <c r="AZ1139" s="13">
        <f t="shared" si="306"/>
        <v>0</v>
      </c>
      <c r="BA1139" s="13"/>
      <c r="BB1139" s="13">
        <f t="shared" si="307"/>
        <v>0</v>
      </c>
      <c r="BC1139" s="13"/>
      <c r="BD1139" s="13">
        <f t="shared" si="308"/>
        <v>0</v>
      </c>
      <c r="BE1139" s="13"/>
      <c r="BF1139" s="13">
        <f t="shared" si="309"/>
        <v>0</v>
      </c>
      <c r="BG1139" s="13"/>
      <c r="BH1139" s="13">
        <f t="shared" si="310"/>
        <v>70488.701001315436</v>
      </c>
      <c r="BI1139" s="13">
        <f t="shared" si="311"/>
        <v>70500</v>
      </c>
      <c r="BJ1139" s="13">
        <v>70800</v>
      </c>
    </row>
    <row r="1140" spans="1:62" x14ac:dyDescent="0.25">
      <c r="A1140" t="s">
        <v>1646</v>
      </c>
      <c r="B1140" s="13">
        <v>530</v>
      </c>
      <c r="C1140">
        <v>598402</v>
      </c>
      <c r="D1140">
        <v>1</v>
      </c>
      <c r="E1140">
        <v>0</v>
      </c>
      <c r="F1140">
        <v>0</v>
      </c>
      <c r="G1140">
        <v>0</v>
      </c>
      <c r="H1140">
        <v>0</v>
      </c>
      <c r="I1140" t="s">
        <v>26</v>
      </c>
      <c r="J1140">
        <v>539911</v>
      </c>
      <c r="K1140" t="s">
        <v>345</v>
      </c>
      <c r="L1140">
        <v>539911</v>
      </c>
      <c r="M1140" t="s">
        <v>345</v>
      </c>
      <c r="N1140">
        <v>539911</v>
      </c>
      <c r="O1140" t="s">
        <v>345</v>
      </c>
      <c r="P1140">
        <v>539911</v>
      </c>
      <c r="Q1140" t="s">
        <v>345</v>
      </c>
      <c r="R1140" s="13">
        <v>123762.49198926361</v>
      </c>
      <c r="S1140" s="13"/>
      <c r="T1140" s="13"/>
      <c r="U1140" s="13"/>
      <c r="V1140" s="13">
        <f t="shared" si="295"/>
        <v>0</v>
      </c>
      <c r="W1140" s="13"/>
      <c r="X1140" s="13">
        <f t="shared" si="296"/>
        <v>0</v>
      </c>
      <c r="Y1140" s="13"/>
      <c r="Z1140" s="13">
        <f t="shared" si="297"/>
        <v>0</v>
      </c>
      <c r="AA1140" s="13"/>
      <c r="AB1140" s="13">
        <f t="shared" si="298"/>
        <v>0</v>
      </c>
      <c r="AC1140" s="13"/>
      <c r="AD1140" s="13"/>
      <c r="AE1140" s="13"/>
      <c r="AF1140" s="13"/>
      <c r="AG1140" s="13"/>
      <c r="AH1140" s="13"/>
      <c r="AI1140" s="13"/>
      <c r="AJ1140" s="13"/>
      <c r="AK1140" s="13">
        <f t="shared" si="299"/>
        <v>0</v>
      </c>
      <c r="AL1140" s="13"/>
      <c r="AM1140" s="13">
        <f t="shared" si="300"/>
        <v>0</v>
      </c>
      <c r="AN1140" s="13"/>
      <c r="AO1140" s="13">
        <v>0</v>
      </c>
      <c r="AP1140" s="13">
        <f t="shared" si="301"/>
        <v>0</v>
      </c>
      <c r="AQ1140" s="13"/>
      <c r="AR1140" s="13">
        <f t="shared" si="302"/>
        <v>0</v>
      </c>
      <c r="AS1140" s="13"/>
      <c r="AT1140" s="13">
        <f t="shared" si="303"/>
        <v>0</v>
      </c>
      <c r="AU1140" s="13"/>
      <c r="AV1140" s="13">
        <f t="shared" si="304"/>
        <v>0</v>
      </c>
      <c r="AW1140" s="13"/>
      <c r="AX1140" s="13">
        <f t="shared" si="305"/>
        <v>0</v>
      </c>
      <c r="AY1140" s="13"/>
      <c r="AZ1140" s="13">
        <f t="shared" si="306"/>
        <v>0</v>
      </c>
      <c r="BA1140" s="13"/>
      <c r="BB1140" s="13">
        <f t="shared" si="307"/>
        <v>0</v>
      </c>
      <c r="BC1140" s="13"/>
      <c r="BD1140" s="13">
        <f t="shared" si="308"/>
        <v>0</v>
      </c>
      <c r="BE1140" s="13"/>
      <c r="BF1140" s="13">
        <f t="shared" si="309"/>
        <v>0</v>
      </c>
      <c r="BG1140" s="13"/>
      <c r="BH1140" s="13">
        <f t="shared" si="310"/>
        <v>123762.49198926361</v>
      </c>
      <c r="BI1140" s="13">
        <f t="shared" si="311"/>
        <v>123800</v>
      </c>
      <c r="BJ1140" s="13">
        <v>115000</v>
      </c>
    </row>
    <row r="1141" spans="1:62" x14ac:dyDescent="0.25">
      <c r="A1141" t="s">
        <v>1647</v>
      </c>
      <c r="B1141" s="13">
        <v>680</v>
      </c>
      <c r="C1141">
        <v>577073</v>
      </c>
      <c r="D1141">
        <v>1</v>
      </c>
      <c r="E1141">
        <v>0</v>
      </c>
      <c r="F1141">
        <v>0</v>
      </c>
      <c r="G1141">
        <v>0</v>
      </c>
      <c r="H1141">
        <v>0</v>
      </c>
      <c r="I1141" t="s">
        <v>51</v>
      </c>
      <c r="J1141">
        <v>576964</v>
      </c>
      <c r="K1141" t="s">
        <v>233</v>
      </c>
      <c r="L1141">
        <v>576964</v>
      </c>
      <c r="M1141" t="s">
        <v>233</v>
      </c>
      <c r="N1141">
        <v>576964</v>
      </c>
      <c r="O1141" t="s">
        <v>233</v>
      </c>
      <c r="P1141">
        <v>576964</v>
      </c>
      <c r="Q1141" t="s">
        <v>233</v>
      </c>
      <c r="R1141" s="13">
        <v>158266.88476368564</v>
      </c>
      <c r="S1141" s="13"/>
      <c r="T1141" s="13"/>
      <c r="U1141" s="13"/>
      <c r="V1141" s="13">
        <f t="shared" si="295"/>
        <v>0</v>
      </c>
      <c r="W1141" s="13"/>
      <c r="X1141" s="13">
        <f t="shared" si="296"/>
        <v>0</v>
      </c>
      <c r="Y1141" s="13"/>
      <c r="Z1141" s="13">
        <f t="shared" si="297"/>
        <v>0</v>
      </c>
      <c r="AA1141" s="13"/>
      <c r="AB1141" s="13">
        <f t="shared" si="298"/>
        <v>0</v>
      </c>
      <c r="AC1141" s="13"/>
      <c r="AD1141" s="13"/>
      <c r="AE1141" s="13"/>
      <c r="AF1141" s="13"/>
      <c r="AG1141" s="13"/>
      <c r="AH1141" s="13"/>
      <c r="AI1141" s="13"/>
      <c r="AJ1141" s="13"/>
      <c r="AK1141" s="13">
        <f t="shared" si="299"/>
        <v>0</v>
      </c>
      <c r="AL1141" s="13"/>
      <c r="AM1141" s="13">
        <f t="shared" si="300"/>
        <v>0</v>
      </c>
      <c r="AN1141" s="13"/>
      <c r="AO1141" s="13">
        <v>0</v>
      </c>
      <c r="AP1141" s="13">
        <f t="shared" si="301"/>
        <v>0</v>
      </c>
      <c r="AQ1141" s="13"/>
      <c r="AR1141" s="13">
        <f t="shared" si="302"/>
        <v>0</v>
      </c>
      <c r="AS1141" s="13"/>
      <c r="AT1141" s="13">
        <f t="shared" si="303"/>
        <v>0</v>
      </c>
      <c r="AU1141" s="13"/>
      <c r="AV1141" s="13">
        <f t="shared" si="304"/>
        <v>0</v>
      </c>
      <c r="AW1141" s="13"/>
      <c r="AX1141" s="13">
        <f t="shared" si="305"/>
        <v>0</v>
      </c>
      <c r="AY1141" s="13"/>
      <c r="AZ1141" s="13">
        <f t="shared" si="306"/>
        <v>0</v>
      </c>
      <c r="BA1141" s="13"/>
      <c r="BB1141" s="13">
        <f t="shared" si="307"/>
        <v>0</v>
      </c>
      <c r="BC1141" s="13"/>
      <c r="BD1141" s="13">
        <f t="shared" si="308"/>
        <v>0</v>
      </c>
      <c r="BE1141" s="13"/>
      <c r="BF1141" s="13">
        <f t="shared" si="309"/>
        <v>0</v>
      </c>
      <c r="BG1141" s="13"/>
      <c r="BH1141" s="13">
        <f t="shared" si="310"/>
        <v>158266.88476368564</v>
      </c>
      <c r="BI1141" s="13">
        <f t="shared" si="311"/>
        <v>158300</v>
      </c>
      <c r="BJ1141" s="13">
        <v>158900</v>
      </c>
    </row>
    <row r="1142" spans="1:62" x14ac:dyDescent="0.25">
      <c r="A1142" t="s">
        <v>1648</v>
      </c>
      <c r="B1142" s="13">
        <v>46</v>
      </c>
      <c r="C1142">
        <v>561690</v>
      </c>
      <c r="D1142">
        <v>1</v>
      </c>
      <c r="E1142">
        <v>0</v>
      </c>
      <c r="F1142">
        <v>0</v>
      </c>
      <c r="G1142">
        <v>0</v>
      </c>
      <c r="H1142">
        <v>0</v>
      </c>
      <c r="I1142" t="s">
        <v>23</v>
      </c>
      <c r="J1142">
        <v>550809</v>
      </c>
      <c r="K1142" t="s">
        <v>180</v>
      </c>
      <c r="L1142">
        <v>551953</v>
      </c>
      <c r="M1142" t="s">
        <v>182</v>
      </c>
      <c r="N1142">
        <v>551953</v>
      </c>
      <c r="O1142" t="s">
        <v>182</v>
      </c>
      <c r="P1142">
        <v>551953</v>
      </c>
      <c r="Q1142" t="s">
        <v>182</v>
      </c>
      <c r="R1142" s="13">
        <v>70488.701001315436</v>
      </c>
      <c r="S1142" s="13"/>
      <c r="T1142" s="13"/>
      <c r="U1142" s="13"/>
      <c r="V1142" s="13">
        <f t="shared" si="295"/>
        <v>0</v>
      </c>
      <c r="W1142" s="13"/>
      <c r="X1142" s="13">
        <f t="shared" si="296"/>
        <v>0</v>
      </c>
      <c r="Y1142" s="13"/>
      <c r="Z1142" s="13">
        <f t="shared" si="297"/>
        <v>0</v>
      </c>
      <c r="AA1142" s="13"/>
      <c r="AB1142" s="13">
        <f t="shared" si="298"/>
        <v>0</v>
      </c>
      <c r="AC1142" s="13"/>
      <c r="AD1142" s="13"/>
      <c r="AE1142" s="13"/>
      <c r="AF1142" s="13"/>
      <c r="AG1142" s="13"/>
      <c r="AH1142" s="13"/>
      <c r="AI1142" s="13"/>
      <c r="AJ1142" s="13"/>
      <c r="AK1142" s="13">
        <f t="shared" si="299"/>
        <v>0</v>
      </c>
      <c r="AL1142" s="13"/>
      <c r="AM1142" s="13">
        <f t="shared" si="300"/>
        <v>0</v>
      </c>
      <c r="AN1142" s="13"/>
      <c r="AO1142" s="13">
        <v>0</v>
      </c>
      <c r="AP1142" s="13">
        <f t="shared" si="301"/>
        <v>0</v>
      </c>
      <c r="AQ1142" s="13"/>
      <c r="AR1142" s="13">
        <f t="shared" si="302"/>
        <v>0</v>
      </c>
      <c r="AS1142" s="13"/>
      <c r="AT1142" s="13">
        <f t="shared" si="303"/>
        <v>0</v>
      </c>
      <c r="AU1142" s="13"/>
      <c r="AV1142" s="13">
        <f t="shared" si="304"/>
        <v>0</v>
      </c>
      <c r="AW1142" s="13"/>
      <c r="AX1142" s="13">
        <f t="shared" si="305"/>
        <v>0</v>
      </c>
      <c r="AY1142" s="13"/>
      <c r="AZ1142" s="13">
        <f t="shared" si="306"/>
        <v>0</v>
      </c>
      <c r="BA1142" s="13"/>
      <c r="BB1142" s="13">
        <f t="shared" si="307"/>
        <v>0</v>
      </c>
      <c r="BC1142" s="13"/>
      <c r="BD1142" s="13">
        <f t="shared" si="308"/>
        <v>0</v>
      </c>
      <c r="BE1142" s="13"/>
      <c r="BF1142" s="13">
        <f t="shared" si="309"/>
        <v>0</v>
      </c>
      <c r="BG1142" s="13"/>
      <c r="BH1142" s="13">
        <f t="shared" si="310"/>
        <v>70488.701001315436</v>
      </c>
      <c r="BI1142" s="13">
        <f t="shared" si="311"/>
        <v>70500</v>
      </c>
      <c r="BJ1142" s="13">
        <v>70800</v>
      </c>
    </row>
    <row r="1143" spans="1:62" x14ac:dyDescent="0.25">
      <c r="A1143" t="s">
        <v>1648</v>
      </c>
      <c r="B1143" s="13">
        <v>641</v>
      </c>
      <c r="C1143">
        <v>538159</v>
      </c>
      <c r="D1143">
        <v>1</v>
      </c>
      <c r="E1143">
        <v>0</v>
      </c>
      <c r="F1143">
        <v>0</v>
      </c>
      <c r="G1143">
        <v>0</v>
      </c>
      <c r="H1143">
        <v>0</v>
      </c>
      <c r="I1143" t="s">
        <v>18</v>
      </c>
      <c r="J1143">
        <v>555428</v>
      </c>
      <c r="K1143" t="s">
        <v>20</v>
      </c>
      <c r="L1143">
        <v>555428</v>
      </c>
      <c r="M1143" t="s">
        <v>20</v>
      </c>
      <c r="N1143">
        <v>555428</v>
      </c>
      <c r="O1143" t="s">
        <v>20</v>
      </c>
      <c r="P1143">
        <v>555428</v>
      </c>
      <c r="Q1143" t="s">
        <v>20</v>
      </c>
      <c r="R1143" s="13">
        <v>149311.90076433888</v>
      </c>
      <c r="S1143" s="13"/>
      <c r="T1143" s="13"/>
      <c r="U1143" s="13"/>
      <c r="V1143" s="13">
        <f t="shared" si="295"/>
        <v>0</v>
      </c>
      <c r="W1143" s="13"/>
      <c r="X1143" s="13">
        <f t="shared" si="296"/>
        <v>0</v>
      </c>
      <c r="Y1143" s="13"/>
      <c r="Z1143" s="13">
        <f t="shared" si="297"/>
        <v>0</v>
      </c>
      <c r="AA1143" s="13"/>
      <c r="AB1143" s="13">
        <f t="shared" si="298"/>
        <v>0</v>
      </c>
      <c r="AC1143" s="13"/>
      <c r="AD1143" s="13"/>
      <c r="AE1143" s="13"/>
      <c r="AF1143" s="13"/>
      <c r="AG1143" s="13"/>
      <c r="AH1143" s="13"/>
      <c r="AI1143" s="13"/>
      <c r="AJ1143" s="13"/>
      <c r="AK1143" s="13">
        <f t="shared" si="299"/>
        <v>0</v>
      </c>
      <c r="AL1143" s="13"/>
      <c r="AM1143" s="13">
        <f t="shared" si="300"/>
        <v>0</v>
      </c>
      <c r="AN1143" s="13"/>
      <c r="AO1143" s="13">
        <v>0</v>
      </c>
      <c r="AP1143" s="13">
        <f t="shared" si="301"/>
        <v>0</v>
      </c>
      <c r="AQ1143" s="13"/>
      <c r="AR1143" s="13">
        <f t="shared" si="302"/>
        <v>0</v>
      </c>
      <c r="AS1143" s="13"/>
      <c r="AT1143" s="13">
        <f t="shared" si="303"/>
        <v>0</v>
      </c>
      <c r="AU1143" s="13"/>
      <c r="AV1143" s="13">
        <f t="shared" si="304"/>
        <v>0</v>
      </c>
      <c r="AW1143" s="13"/>
      <c r="AX1143" s="13">
        <f t="shared" si="305"/>
        <v>0</v>
      </c>
      <c r="AY1143" s="13"/>
      <c r="AZ1143" s="13">
        <f t="shared" si="306"/>
        <v>0</v>
      </c>
      <c r="BA1143" s="13"/>
      <c r="BB1143" s="13">
        <f t="shared" si="307"/>
        <v>0</v>
      </c>
      <c r="BC1143" s="13"/>
      <c r="BD1143" s="13">
        <f t="shared" si="308"/>
        <v>0</v>
      </c>
      <c r="BE1143" s="13"/>
      <c r="BF1143" s="13">
        <f t="shared" si="309"/>
        <v>0</v>
      </c>
      <c r="BG1143" s="13"/>
      <c r="BH1143" s="13">
        <f t="shared" si="310"/>
        <v>149311.90076433888</v>
      </c>
      <c r="BI1143" s="13">
        <f t="shared" si="311"/>
        <v>149300</v>
      </c>
      <c r="BJ1143" s="13">
        <v>147600</v>
      </c>
    </row>
    <row r="1144" spans="1:62" x14ac:dyDescent="0.25">
      <c r="A1144" t="s">
        <v>1649</v>
      </c>
      <c r="B1144" s="13">
        <v>1058</v>
      </c>
      <c r="C1144">
        <v>579211</v>
      </c>
      <c r="D1144">
        <v>1</v>
      </c>
      <c r="E1144">
        <v>0</v>
      </c>
      <c r="F1144">
        <v>0</v>
      </c>
      <c r="G1144">
        <v>0</v>
      </c>
      <c r="H1144">
        <v>0</v>
      </c>
      <c r="I1144" t="s">
        <v>33</v>
      </c>
      <c r="J1144">
        <v>579025</v>
      </c>
      <c r="K1144" t="s">
        <v>177</v>
      </c>
      <c r="L1144">
        <v>579025</v>
      </c>
      <c r="M1144" t="s">
        <v>177</v>
      </c>
      <c r="N1144">
        <v>579025</v>
      </c>
      <c r="O1144" t="s">
        <v>177</v>
      </c>
      <c r="P1144">
        <v>579025</v>
      </c>
      <c r="Q1144" t="s">
        <v>177</v>
      </c>
      <c r="R1144" s="13">
        <v>244545.01648088137</v>
      </c>
      <c r="S1144" s="13"/>
      <c r="T1144" s="13"/>
      <c r="U1144" s="13"/>
      <c r="V1144" s="13">
        <f t="shared" si="295"/>
        <v>0</v>
      </c>
      <c r="W1144" s="13"/>
      <c r="X1144" s="13">
        <f t="shared" si="296"/>
        <v>0</v>
      </c>
      <c r="Y1144" s="13"/>
      <c r="Z1144" s="13">
        <f t="shared" si="297"/>
        <v>0</v>
      </c>
      <c r="AA1144" s="13"/>
      <c r="AB1144" s="13">
        <f t="shared" si="298"/>
        <v>0</v>
      </c>
      <c r="AC1144" s="13"/>
      <c r="AD1144" s="13"/>
      <c r="AE1144" s="13"/>
      <c r="AF1144" s="13"/>
      <c r="AG1144" s="13"/>
      <c r="AH1144" s="13"/>
      <c r="AI1144" s="13"/>
      <c r="AJ1144" s="13"/>
      <c r="AK1144" s="13">
        <f t="shared" si="299"/>
        <v>0</v>
      </c>
      <c r="AL1144" s="13"/>
      <c r="AM1144" s="13">
        <f t="shared" si="300"/>
        <v>0</v>
      </c>
      <c r="AN1144" s="13"/>
      <c r="AO1144" s="13">
        <v>22</v>
      </c>
      <c r="AP1144" s="13">
        <f t="shared" si="301"/>
        <v>671000</v>
      </c>
      <c r="AQ1144" s="13"/>
      <c r="AR1144" s="13">
        <f t="shared" si="302"/>
        <v>0</v>
      </c>
      <c r="AS1144" s="13"/>
      <c r="AT1144" s="13">
        <f t="shared" si="303"/>
        <v>0</v>
      </c>
      <c r="AU1144" s="13"/>
      <c r="AV1144" s="13">
        <f t="shared" si="304"/>
        <v>0</v>
      </c>
      <c r="AW1144" s="13"/>
      <c r="AX1144" s="13">
        <f t="shared" si="305"/>
        <v>0</v>
      </c>
      <c r="AY1144" s="13"/>
      <c r="AZ1144" s="13">
        <f t="shared" si="306"/>
        <v>0</v>
      </c>
      <c r="BA1144" s="13"/>
      <c r="BB1144" s="13">
        <f t="shared" si="307"/>
        <v>0</v>
      </c>
      <c r="BC1144" s="13"/>
      <c r="BD1144" s="13">
        <f t="shared" si="308"/>
        <v>0</v>
      </c>
      <c r="BE1144" s="13"/>
      <c r="BF1144" s="13">
        <f t="shared" si="309"/>
        <v>0</v>
      </c>
      <c r="BG1144" s="13"/>
      <c r="BH1144" s="13">
        <f t="shared" si="310"/>
        <v>915545.01648088137</v>
      </c>
      <c r="BI1144" s="13">
        <f t="shared" si="311"/>
        <v>915500</v>
      </c>
      <c r="BJ1144" s="13">
        <v>1005000</v>
      </c>
    </row>
    <row r="1145" spans="1:62" x14ac:dyDescent="0.25">
      <c r="A1145" t="s">
        <v>1650</v>
      </c>
      <c r="B1145" s="13">
        <v>192</v>
      </c>
      <c r="C1145">
        <v>562807</v>
      </c>
      <c r="D1145">
        <v>1</v>
      </c>
      <c r="E1145">
        <v>0</v>
      </c>
      <c r="F1145">
        <v>0</v>
      </c>
      <c r="G1145">
        <v>0</v>
      </c>
      <c r="H1145">
        <v>0</v>
      </c>
      <c r="I1145" t="s">
        <v>23</v>
      </c>
      <c r="J1145">
        <v>547280</v>
      </c>
      <c r="K1145" t="s">
        <v>1591</v>
      </c>
      <c r="L1145">
        <v>547280</v>
      </c>
      <c r="M1145" t="s">
        <v>1591</v>
      </c>
      <c r="N1145">
        <v>547280</v>
      </c>
      <c r="O1145" t="s">
        <v>1591</v>
      </c>
      <c r="P1145">
        <v>547336</v>
      </c>
      <c r="Q1145" t="s">
        <v>981</v>
      </c>
      <c r="R1145" s="13">
        <v>70488.701001315436</v>
      </c>
      <c r="S1145" s="13"/>
      <c r="T1145" s="13"/>
      <c r="U1145" s="13"/>
      <c r="V1145" s="13">
        <f t="shared" si="295"/>
        <v>0</v>
      </c>
      <c r="W1145" s="13"/>
      <c r="X1145" s="13">
        <f t="shared" si="296"/>
        <v>0</v>
      </c>
      <c r="Y1145" s="13"/>
      <c r="Z1145" s="13">
        <f t="shared" si="297"/>
        <v>0</v>
      </c>
      <c r="AA1145" s="13"/>
      <c r="AB1145" s="13">
        <f t="shared" si="298"/>
        <v>0</v>
      </c>
      <c r="AC1145" s="13"/>
      <c r="AD1145" s="13"/>
      <c r="AE1145" s="13"/>
      <c r="AF1145" s="13"/>
      <c r="AG1145" s="13"/>
      <c r="AH1145" s="13"/>
      <c r="AI1145" s="13"/>
      <c r="AJ1145" s="13"/>
      <c r="AK1145" s="13">
        <f t="shared" si="299"/>
        <v>0</v>
      </c>
      <c r="AL1145" s="13"/>
      <c r="AM1145" s="13">
        <f t="shared" si="300"/>
        <v>0</v>
      </c>
      <c r="AN1145" s="13"/>
      <c r="AO1145" s="13">
        <v>0</v>
      </c>
      <c r="AP1145" s="13">
        <f t="shared" si="301"/>
        <v>0</v>
      </c>
      <c r="AQ1145" s="13"/>
      <c r="AR1145" s="13">
        <f t="shared" si="302"/>
        <v>0</v>
      </c>
      <c r="AS1145" s="13"/>
      <c r="AT1145" s="13">
        <f t="shared" si="303"/>
        <v>0</v>
      </c>
      <c r="AU1145" s="13"/>
      <c r="AV1145" s="13">
        <f t="shared" si="304"/>
        <v>0</v>
      </c>
      <c r="AW1145" s="13"/>
      <c r="AX1145" s="13">
        <f t="shared" si="305"/>
        <v>0</v>
      </c>
      <c r="AY1145" s="13"/>
      <c r="AZ1145" s="13">
        <f t="shared" si="306"/>
        <v>0</v>
      </c>
      <c r="BA1145" s="13"/>
      <c r="BB1145" s="13">
        <f t="shared" si="307"/>
        <v>0</v>
      </c>
      <c r="BC1145" s="13"/>
      <c r="BD1145" s="13">
        <f t="shared" si="308"/>
        <v>0</v>
      </c>
      <c r="BE1145" s="13"/>
      <c r="BF1145" s="13">
        <f t="shared" si="309"/>
        <v>0</v>
      </c>
      <c r="BG1145" s="13"/>
      <c r="BH1145" s="13">
        <f t="shared" si="310"/>
        <v>70488.701001315436</v>
      </c>
      <c r="BI1145" s="13">
        <f t="shared" si="311"/>
        <v>70500</v>
      </c>
      <c r="BJ1145" s="13">
        <v>70800</v>
      </c>
    </row>
    <row r="1146" spans="1:62" x14ac:dyDescent="0.25">
      <c r="A1146" s="3" t="s">
        <v>1651</v>
      </c>
      <c r="B1146" s="13">
        <v>2399</v>
      </c>
      <c r="C1146">
        <v>542679</v>
      </c>
      <c r="D1146">
        <v>1</v>
      </c>
      <c r="E1146">
        <v>1</v>
      </c>
      <c r="F1146">
        <v>0</v>
      </c>
      <c r="G1146">
        <v>0</v>
      </c>
      <c r="H1146">
        <v>0</v>
      </c>
      <c r="I1146" t="s">
        <v>90</v>
      </c>
      <c r="J1146">
        <v>542679</v>
      </c>
      <c r="K1146" t="s">
        <v>1651</v>
      </c>
      <c r="L1146">
        <v>541630</v>
      </c>
      <c r="M1146" t="s">
        <v>702</v>
      </c>
      <c r="N1146">
        <v>542911</v>
      </c>
      <c r="O1146" t="s">
        <v>1652</v>
      </c>
      <c r="P1146">
        <v>541630</v>
      </c>
      <c r="Q1146" t="s">
        <v>702</v>
      </c>
      <c r="R1146" s="13">
        <v>544908.72796982864</v>
      </c>
      <c r="S1146" s="13">
        <v>2399</v>
      </c>
      <c r="T1146" s="13">
        <v>128307.03120764394</v>
      </c>
      <c r="U1146" s="13"/>
      <c r="V1146" s="13">
        <f t="shared" si="295"/>
        <v>0</v>
      </c>
      <c r="W1146" s="13">
        <v>13</v>
      </c>
      <c r="X1146" s="13">
        <f t="shared" si="296"/>
        <v>38532</v>
      </c>
      <c r="Y1146" s="13">
        <v>14</v>
      </c>
      <c r="Z1146" s="13">
        <f t="shared" si="297"/>
        <v>13832</v>
      </c>
      <c r="AA1146" s="13">
        <v>5</v>
      </c>
      <c r="AB1146" s="13">
        <f t="shared" si="298"/>
        <v>1235</v>
      </c>
      <c r="AC1146" s="13"/>
      <c r="AD1146" s="13"/>
      <c r="AE1146" s="13"/>
      <c r="AF1146" s="13"/>
      <c r="AG1146" s="13"/>
      <c r="AH1146" s="13"/>
      <c r="AI1146" s="13"/>
      <c r="AJ1146" s="13"/>
      <c r="AK1146" s="13">
        <f t="shared" si="299"/>
        <v>0</v>
      </c>
      <c r="AL1146" s="13"/>
      <c r="AM1146" s="13">
        <f t="shared" si="300"/>
        <v>0</v>
      </c>
      <c r="AN1146" s="13"/>
      <c r="AO1146" s="13">
        <v>0</v>
      </c>
      <c r="AP1146" s="13">
        <f t="shared" si="301"/>
        <v>0</v>
      </c>
      <c r="AQ1146" s="13"/>
      <c r="AR1146" s="13">
        <f t="shared" si="302"/>
        <v>0</v>
      </c>
      <c r="AS1146" s="13"/>
      <c r="AT1146" s="13">
        <f t="shared" si="303"/>
        <v>0</v>
      </c>
      <c r="AU1146" s="13"/>
      <c r="AV1146" s="13">
        <f t="shared" si="304"/>
        <v>0</v>
      </c>
      <c r="AW1146" s="13"/>
      <c r="AX1146" s="13">
        <f t="shared" si="305"/>
        <v>0</v>
      </c>
      <c r="AY1146" s="13"/>
      <c r="AZ1146" s="13">
        <f t="shared" si="306"/>
        <v>0</v>
      </c>
      <c r="BA1146" s="13"/>
      <c r="BB1146" s="13">
        <f t="shared" si="307"/>
        <v>0</v>
      </c>
      <c r="BC1146" s="13"/>
      <c r="BD1146" s="13">
        <f t="shared" si="308"/>
        <v>0</v>
      </c>
      <c r="BE1146" s="13"/>
      <c r="BF1146" s="13">
        <f t="shared" si="309"/>
        <v>0</v>
      </c>
      <c r="BG1146" s="13"/>
      <c r="BH1146" s="13">
        <f t="shared" si="310"/>
        <v>726814.75917747256</v>
      </c>
      <c r="BI1146" s="13">
        <f t="shared" si="311"/>
        <v>726800</v>
      </c>
      <c r="BJ1146" s="13">
        <v>715400</v>
      </c>
    </row>
    <row r="1147" spans="1:62" x14ac:dyDescent="0.25">
      <c r="A1147" s="3" t="s">
        <v>1653</v>
      </c>
      <c r="B1147" s="13">
        <v>1993</v>
      </c>
      <c r="C1147">
        <v>585220</v>
      </c>
      <c r="D1147">
        <v>1</v>
      </c>
      <c r="E1147">
        <v>1</v>
      </c>
      <c r="F1147">
        <v>0</v>
      </c>
      <c r="G1147">
        <v>0</v>
      </c>
      <c r="H1147">
        <v>0</v>
      </c>
      <c r="I1147" t="s">
        <v>90</v>
      </c>
      <c r="J1147">
        <v>585220</v>
      </c>
      <c r="K1147" t="s">
        <v>1653</v>
      </c>
      <c r="L1147">
        <v>585513</v>
      </c>
      <c r="M1147" t="s">
        <v>1654</v>
      </c>
      <c r="N1147">
        <v>585513</v>
      </c>
      <c r="O1147" t="s">
        <v>1654</v>
      </c>
      <c r="P1147">
        <v>585599</v>
      </c>
      <c r="Q1147" t="s">
        <v>276</v>
      </c>
      <c r="R1147" s="13">
        <v>454763.74492576841</v>
      </c>
      <c r="S1147" s="13">
        <v>1993</v>
      </c>
      <c r="T1147" s="13">
        <v>106643.45393385846</v>
      </c>
      <c r="U1147" s="13">
        <v>1</v>
      </c>
      <c r="V1147" s="13">
        <f t="shared" si="295"/>
        <v>741</v>
      </c>
      <c r="W1147" s="13">
        <v>7</v>
      </c>
      <c r="X1147" s="13">
        <f t="shared" si="296"/>
        <v>20748</v>
      </c>
      <c r="Y1147" s="13">
        <v>6</v>
      </c>
      <c r="Z1147" s="13">
        <f t="shared" si="297"/>
        <v>5928</v>
      </c>
      <c r="AA1147" s="13">
        <v>9</v>
      </c>
      <c r="AB1147" s="13">
        <f t="shared" si="298"/>
        <v>2223</v>
      </c>
      <c r="AC1147" s="13"/>
      <c r="AD1147" s="13"/>
      <c r="AE1147" s="13"/>
      <c r="AF1147" s="13"/>
      <c r="AG1147" s="13"/>
      <c r="AH1147" s="13"/>
      <c r="AI1147" s="13"/>
      <c r="AJ1147" s="13"/>
      <c r="AK1147" s="13">
        <f t="shared" si="299"/>
        <v>0</v>
      </c>
      <c r="AL1147" s="13"/>
      <c r="AM1147" s="13">
        <f t="shared" si="300"/>
        <v>0</v>
      </c>
      <c r="AN1147" s="13"/>
      <c r="AO1147" s="13">
        <v>2</v>
      </c>
      <c r="AP1147" s="13">
        <f t="shared" si="301"/>
        <v>61000</v>
      </c>
      <c r="AQ1147" s="13"/>
      <c r="AR1147" s="13">
        <f t="shared" si="302"/>
        <v>0</v>
      </c>
      <c r="AS1147" s="13"/>
      <c r="AT1147" s="13">
        <f t="shared" si="303"/>
        <v>0</v>
      </c>
      <c r="AU1147" s="13"/>
      <c r="AV1147" s="13">
        <f t="shared" si="304"/>
        <v>0</v>
      </c>
      <c r="AW1147" s="13"/>
      <c r="AX1147" s="13">
        <f t="shared" si="305"/>
        <v>0</v>
      </c>
      <c r="AY1147" s="13"/>
      <c r="AZ1147" s="13">
        <f t="shared" si="306"/>
        <v>0</v>
      </c>
      <c r="BA1147" s="13"/>
      <c r="BB1147" s="13">
        <f t="shared" si="307"/>
        <v>0</v>
      </c>
      <c r="BC1147" s="13"/>
      <c r="BD1147" s="13">
        <f t="shared" si="308"/>
        <v>0</v>
      </c>
      <c r="BE1147" s="13"/>
      <c r="BF1147" s="13">
        <f t="shared" si="309"/>
        <v>0</v>
      </c>
      <c r="BG1147" s="13"/>
      <c r="BH1147" s="13">
        <f t="shared" si="310"/>
        <v>652047.19885962689</v>
      </c>
      <c r="BI1147" s="13">
        <f t="shared" si="311"/>
        <v>652000</v>
      </c>
      <c r="BJ1147" s="13">
        <v>626500</v>
      </c>
    </row>
    <row r="1148" spans="1:62" x14ac:dyDescent="0.25">
      <c r="A1148" t="s">
        <v>1655</v>
      </c>
      <c r="B1148" s="13">
        <v>86</v>
      </c>
      <c r="C1148">
        <v>585238</v>
      </c>
      <c r="D1148">
        <v>1</v>
      </c>
      <c r="E1148">
        <v>0</v>
      </c>
      <c r="F1148">
        <v>0</v>
      </c>
      <c r="G1148">
        <v>0</v>
      </c>
      <c r="H1148">
        <v>0</v>
      </c>
      <c r="I1148" t="s">
        <v>90</v>
      </c>
      <c r="J1148">
        <v>585955</v>
      </c>
      <c r="K1148" t="s">
        <v>1656</v>
      </c>
      <c r="L1148">
        <v>585891</v>
      </c>
      <c r="M1148" t="s">
        <v>768</v>
      </c>
      <c r="N1148">
        <v>585891</v>
      </c>
      <c r="O1148" t="s">
        <v>768</v>
      </c>
      <c r="P1148">
        <v>585891</v>
      </c>
      <c r="Q1148" t="s">
        <v>768</v>
      </c>
      <c r="R1148" s="13">
        <v>70488.701001315436</v>
      </c>
      <c r="S1148" s="13"/>
      <c r="T1148" s="13"/>
      <c r="U1148" s="13"/>
      <c r="V1148" s="13">
        <f t="shared" si="295"/>
        <v>0</v>
      </c>
      <c r="W1148" s="13"/>
      <c r="X1148" s="13">
        <f t="shared" si="296"/>
        <v>0</v>
      </c>
      <c r="Y1148" s="13"/>
      <c r="Z1148" s="13">
        <f t="shared" si="297"/>
        <v>0</v>
      </c>
      <c r="AA1148" s="13"/>
      <c r="AB1148" s="13">
        <f t="shared" si="298"/>
        <v>0</v>
      </c>
      <c r="AC1148" s="13"/>
      <c r="AD1148" s="13"/>
      <c r="AE1148" s="13"/>
      <c r="AF1148" s="13"/>
      <c r="AG1148" s="13"/>
      <c r="AH1148" s="13"/>
      <c r="AI1148" s="13"/>
      <c r="AJ1148" s="13"/>
      <c r="AK1148" s="13">
        <f t="shared" si="299"/>
        <v>0</v>
      </c>
      <c r="AL1148" s="13"/>
      <c r="AM1148" s="13">
        <f t="shared" si="300"/>
        <v>0</v>
      </c>
      <c r="AN1148" s="13"/>
      <c r="AO1148" s="13">
        <v>0</v>
      </c>
      <c r="AP1148" s="13">
        <f t="shared" si="301"/>
        <v>0</v>
      </c>
      <c r="AQ1148" s="13"/>
      <c r="AR1148" s="13">
        <f t="shared" si="302"/>
        <v>0</v>
      </c>
      <c r="AS1148" s="13"/>
      <c r="AT1148" s="13">
        <f t="shared" si="303"/>
        <v>0</v>
      </c>
      <c r="AU1148" s="13"/>
      <c r="AV1148" s="13">
        <f t="shared" si="304"/>
        <v>0</v>
      </c>
      <c r="AW1148" s="13"/>
      <c r="AX1148" s="13">
        <f t="shared" si="305"/>
        <v>0</v>
      </c>
      <c r="AY1148" s="13"/>
      <c r="AZ1148" s="13">
        <f t="shared" si="306"/>
        <v>0</v>
      </c>
      <c r="BA1148" s="13"/>
      <c r="BB1148" s="13">
        <f t="shared" si="307"/>
        <v>0</v>
      </c>
      <c r="BC1148" s="13"/>
      <c r="BD1148" s="13">
        <f t="shared" si="308"/>
        <v>0</v>
      </c>
      <c r="BE1148" s="13"/>
      <c r="BF1148" s="13">
        <f t="shared" si="309"/>
        <v>0</v>
      </c>
      <c r="BG1148" s="13"/>
      <c r="BH1148" s="13">
        <f t="shared" si="310"/>
        <v>70488.701001315436</v>
      </c>
      <c r="BI1148" s="13">
        <f t="shared" si="311"/>
        <v>70500</v>
      </c>
      <c r="BJ1148" s="13">
        <v>70800</v>
      </c>
    </row>
    <row r="1149" spans="1:62" x14ac:dyDescent="0.25">
      <c r="A1149" t="s">
        <v>1013</v>
      </c>
      <c r="B1149" s="13">
        <v>960</v>
      </c>
      <c r="C1149">
        <v>560863</v>
      </c>
      <c r="D1149">
        <v>1</v>
      </c>
      <c r="E1149">
        <v>0</v>
      </c>
      <c r="F1149">
        <v>0</v>
      </c>
      <c r="G1149">
        <v>0</v>
      </c>
      <c r="H1149">
        <v>0</v>
      </c>
      <c r="I1149" t="s">
        <v>110</v>
      </c>
      <c r="J1149">
        <v>560715</v>
      </c>
      <c r="K1149" t="s">
        <v>295</v>
      </c>
      <c r="L1149">
        <v>560715</v>
      </c>
      <c r="M1149" t="s">
        <v>295</v>
      </c>
      <c r="N1149">
        <v>560715</v>
      </c>
      <c r="O1149" t="s">
        <v>295</v>
      </c>
      <c r="P1149">
        <v>560715</v>
      </c>
      <c r="Q1149" t="s">
        <v>295</v>
      </c>
      <c r="R1149" s="13">
        <v>222260.3964280494</v>
      </c>
      <c r="S1149" s="13"/>
      <c r="T1149" s="13"/>
      <c r="U1149" s="13"/>
      <c r="V1149" s="13">
        <f t="shared" si="295"/>
        <v>0</v>
      </c>
      <c r="W1149" s="13"/>
      <c r="X1149" s="13">
        <f t="shared" si="296"/>
        <v>0</v>
      </c>
      <c r="Y1149" s="13"/>
      <c r="Z1149" s="13">
        <f t="shared" si="297"/>
        <v>0</v>
      </c>
      <c r="AA1149" s="13"/>
      <c r="AB1149" s="13">
        <f t="shared" si="298"/>
        <v>0</v>
      </c>
      <c r="AC1149" s="13"/>
      <c r="AD1149" s="13"/>
      <c r="AE1149" s="13"/>
      <c r="AF1149" s="13"/>
      <c r="AG1149" s="13"/>
      <c r="AH1149" s="13"/>
      <c r="AI1149" s="13"/>
      <c r="AJ1149" s="13"/>
      <c r="AK1149" s="13">
        <f t="shared" si="299"/>
        <v>0</v>
      </c>
      <c r="AL1149" s="13"/>
      <c r="AM1149" s="13">
        <f t="shared" si="300"/>
        <v>0</v>
      </c>
      <c r="AN1149" s="13"/>
      <c r="AO1149" s="13">
        <v>0</v>
      </c>
      <c r="AP1149" s="13">
        <f t="shared" si="301"/>
        <v>0</v>
      </c>
      <c r="AQ1149" s="13"/>
      <c r="AR1149" s="13">
        <f t="shared" si="302"/>
        <v>0</v>
      </c>
      <c r="AS1149" s="13"/>
      <c r="AT1149" s="13">
        <f t="shared" si="303"/>
        <v>0</v>
      </c>
      <c r="AU1149" s="13"/>
      <c r="AV1149" s="13">
        <f t="shared" si="304"/>
        <v>0</v>
      </c>
      <c r="AW1149" s="13"/>
      <c r="AX1149" s="13">
        <f t="shared" si="305"/>
        <v>0</v>
      </c>
      <c r="AY1149" s="13"/>
      <c r="AZ1149" s="13">
        <f t="shared" si="306"/>
        <v>0</v>
      </c>
      <c r="BA1149" s="13"/>
      <c r="BB1149" s="13">
        <f t="shared" si="307"/>
        <v>0</v>
      </c>
      <c r="BC1149" s="13"/>
      <c r="BD1149" s="13">
        <f t="shared" si="308"/>
        <v>0</v>
      </c>
      <c r="BE1149" s="13"/>
      <c r="BF1149" s="13">
        <f t="shared" si="309"/>
        <v>0</v>
      </c>
      <c r="BG1149" s="13"/>
      <c r="BH1149" s="13">
        <f t="shared" si="310"/>
        <v>222260.3964280494</v>
      </c>
      <c r="BI1149" s="13">
        <f t="shared" si="311"/>
        <v>222300</v>
      </c>
      <c r="BJ1149" s="13">
        <v>218500</v>
      </c>
    </row>
    <row r="1150" spans="1:62" x14ac:dyDescent="0.25">
      <c r="A1150" t="s">
        <v>1658</v>
      </c>
      <c r="B1150" s="13">
        <v>366</v>
      </c>
      <c r="C1150">
        <v>562386</v>
      </c>
      <c r="D1150">
        <v>1</v>
      </c>
      <c r="E1150">
        <v>0</v>
      </c>
      <c r="F1150">
        <v>0</v>
      </c>
      <c r="G1150">
        <v>0</v>
      </c>
      <c r="H1150">
        <v>0</v>
      </c>
      <c r="I1150" t="s">
        <v>23</v>
      </c>
      <c r="J1150">
        <v>546461</v>
      </c>
      <c r="K1150" t="s">
        <v>1659</v>
      </c>
      <c r="L1150">
        <v>547336</v>
      </c>
      <c r="M1150" t="s">
        <v>981</v>
      </c>
      <c r="N1150">
        <v>547336</v>
      </c>
      <c r="O1150" t="s">
        <v>981</v>
      </c>
      <c r="P1150">
        <v>547336</v>
      </c>
      <c r="Q1150" t="s">
        <v>981</v>
      </c>
      <c r="R1150" s="13">
        <v>85827.171328072232</v>
      </c>
      <c r="S1150" s="13"/>
      <c r="T1150" s="13"/>
      <c r="U1150" s="13"/>
      <c r="V1150" s="13">
        <f t="shared" si="295"/>
        <v>0</v>
      </c>
      <c r="W1150" s="13"/>
      <c r="X1150" s="13">
        <f t="shared" si="296"/>
        <v>0</v>
      </c>
      <c r="Y1150" s="13"/>
      <c r="Z1150" s="13">
        <f t="shared" si="297"/>
        <v>0</v>
      </c>
      <c r="AA1150" s="13"/>
      <c r="AB1150" s="13">
        <f t="shared" si="298"/>
        <v>0</v>
      </c>
      <c r="AC1150" s="13"/>
      <c r="AD1150" s="13"/>
      <c r="AE1150" s="13"/>
      <c r="AF1150" s="13"/>
      <c r="AG1150" s="13"/>
      <c r="AH1150" s="13"/>
      <c r="AI1150" s="13"/>
      <c r="AJ1150" s="13"/>
      <c r="AK1150" s="13">
        <f t="shared" si="299"/>
        <v>0</v>
      </c>
      <c r="AL1150" s="13"/>
      <c r="AM1150" s="13">
        <f t="shared" si="300"/>
        <v>0</v>
      </c>
      <c r="AN1150" s="13"/>
      <c r="AO1150" s="13">
        <v>0</v>
      </c>
      <c r="AP1150" s="13">
        <f t="shared" si="301"/>
        <v>0</v>
      </c>
      <c r="AQ1150" s="13"/>
      <c r="AR1150" s="13">
        <f t="shared" si="302"/>
        <v>0</v>
      </c>
      <c r="AS1150" s="13"/>
      <c r="AT1150" s="13">
        <f t="shared" si="303"/>
        <v>0</v>
      </c>
      <c r="AU1150" s="13"/>
      <c r="AV1150" s="13">
        <f t="shared" si="304"/>
        <v>0</v>
      </c>
      <c r="AW1150" s="13"/>
      <c r="AX1150" s="13">
        <f t="shared" si="305"/>
        <v>0</v>
      </c>
      <c r="AY1150" s="13"/>
      <c r="AZ1150" s="13">
        <f t="shared" si="306"/>
        <v>0</v>
      </c>
      <c r="BA1150" s="13"/>
      <c r="BB1150" s="13">
        <f t="shared" si="307"/>
        <v>0</v>
      </c>
      <c r="BC1150" s="13"/>
      <c r="BD1150" s="13">
        <f t="shared" si="308"/>
        <v>0</v>
      </c>
      <c r="BE1150" s="13"/>
      <c r="BF1150" s="13">
        <f t="shared" si="309"/>
        <v>0</v>
      </c>
      <c r="BG1150" s="13"/>
      <c r="BH1150" s="13">
        <f t="shared" si="310"/>
        <v>85827.171328072232</v>
      </c>
      <c r="BI1150" s="13">
        <f t="shared" si="311"/>
        <v>85800</v>
      </c>
      <c r="BJ1150" s="13">
        <v>86400</v>
      </c>
    </row>
    <row r="1151" spans="1:62" x14ac:dyDescent="0.25">
      <c r="A1151" t="s">
        <v>1660</v>
      </c>
      <c r="B1151" s="13">
        <v>434</v>
      </c>
      <c r="C1151">
        <v>544337</v>
      </c>
      <c r="D1151">
        <v>1</v>
      </c>
      <c r="E1151">
        <v>0</v>
      </c>
      <c r="F1151">
        <v>0</v>
      </c>
      <c r="G1151">
        <v>0</v>
      </c>
      <c r="H1151">
        <v>0</v>
      </c>
      <c r="I1151" t="s">
        <v>51</v>
      </c>
      <c r="J1151">
        <v>562092</v>
      </c>
      <c r="K1151" t="s">
        <v>1577</v>
      </c>
      <c r="L1151">
        <v>562092</v>
      </c>
      <c r="M1151" t="s">
        <v>1577</v>
      </c>
      <c r="N1151">
        <v>561835</v>
      </c>
      <c r="O1151" t="s">
        <v>489</v>
      </c>
      <c r="P1151">
        <v>561380</v>
      </c>
      <c r="Q1151" t="s">
        <v>348</v>
      </c>
      <c r="R1151" s="13">
        <v>101585.54504572492</v>
      </c>
      <c r="S1151" s="13"/>
      <c r="T1151" s="13"/>
      <c r="U1151" s="13"/>
      <c r="V1151" s="13">
        <f t="shared" si="295"/>
        <v>0</v>
      </c>
      <c r="W1151" s="13"/>
      <c r="X1151" s="13">
        <f t="shared" si="296"/>
        <v>0</v>
      </c>
      <c r="Y1151" s="13"/>
      <c r="Z1151" s="13">
        <f t="shared" si="297"/>
        <v>0</v>
      </c>
      <c r="AA1151" s="13"/>
      <c r="AB1151" s="13">
        <f t="shared" si="298"/>
        <v>0</v>
      </c>
      <c r="AC1151" s="13"/>
      <c r="AD1151" s="13"/>
      <c r="AE1151" s="13"/>
      <c r="AF1151" s="13"/>
      <c r="AG1151" s="13"/>
      <c r="AH1151" s="13"/>
      <c r="AI1151" s="13"/>
      <c r="AJ1151" s="13"/>
      <c r="AK1151" s="13">
        <f t="shared" si="299"/>
        <v>0</v>
      </c>
      <c r="AL1151" s="13"/>
      <c r="AM1151" s="13">
        <f t="shared" si="300"/>
        <v>0</v>
      </c>
      <c r="AN1151" s="13"/>
      <c r="AO1151" s="13">
        <v>0</v>
      </c>
      <c r="AP1151" s="13">
        <f t="shared" si="301"/>
        <v>0</v>
      </c>
      <c r="AQ1151" s="13"/>
      <c r="AR1151" s="13">
        <f t="shared" si="302"/>
        <v>0</v>
      </c>
      <c r="AS1151" s="13"/>
      <c r="AT1151" s="13">
        <f t="shared" si="303"/>
        <v>0</v>
      </c>
      <c r="AU1151" s="13"/>
      <c r="AV1151" s="13">
        <f t="shared" si="304"/>
        <v>0</v>
      </c>
      <c r="AW1151" s="13"/>
      <c r="AX1151" s="13">
        <f t="shared" si="305"/>
        <v>0</v>
      </c>
      <c r="AY1151" s="13"/>
      <c r="AZ1151" s="13">
        <f t="shared" si="306"/>
        <v>0</v>
      </c>
      <c r="BA1151" s="13"/>
      <c r="BB1151" s="13">
        <f t="shared" si="307"/>
        <v>0</v>
      </c>
      <c r="BC1151" s="13"/>
      <c r="BD1151" s="13">
        <f t="shared" si="308"/>
        <v>0</v>
      </c>
      <c r="BE1151" s="13"/>
      <c r="BF1151" s="13">
        <f t="shared" si="309"/>
        <v>0</v>
      </c>
      <c r="BG1151" s="13"/>
      <c r="BH1151" s="13">
        <f t="shared" si="310"/>
        <v>101585.54504572492</v>
      </c>
      <c r="BI1151" s="13">
        <f t="shared" si="311"/>
        <v>101600</v>
      </c>
      <c r="BJ1151" s="13">
        <v>103400</v>
      </c>
    </row>
    <row r="1152" spans="1:62" x14ac:dyDescent="0.25">
      <c r="A1152" t="s">
        <v>1661</v>
      </c>
      <c r="B1152" s="13">
        <v>121</v>
      </c>
      <c r="C1152">
        <v>578240</v>
      </c>
      <c r="D1152">
        <v>1</v>
      </c>
      <c r="E1152">
        <v>0</v>
      </c>
      <c r="F1152">
        <v>0</v>
      </c>
      <c r="G1152">
        <v>0</v>
      </c>
      <c r="H1152">
        <v>0</v>
      </c>
      <c r="I1152" t="s">
        <v>110</v>
      </c>
      <c r="J1152">
        <v>556831</v>
      </c>
      <c r="K1152" t="s">
        <v>1262</v>
      </c>
      <c r="L1152">
        <v>556831</v>
      </c>
      <c r="M1152" t="s">
        <v>1262</v>
      </c>
      <c r="N1152">
        <v>556831</v>
      </c>
      <c r="O1152" t="s">
        <v>1262</v>
      </c>
      <c r="P1152">
        <v>555771</v>
      </c>
      <c r="Q1152" t="s">
        <v>219</v>
      </c>
      <c r="R1152" s="13">
        <v>70488.701001315436</v>
      </c>
      <c r="S1152" s="13"/>
      <c r="T1152" s="13"/>
      <c r="U1152" s="13"/>
      <c r="V1152" s="13">
        <f t="shared" si="295"/>
        <v>0</v>
      </c>
      <c r="W1152" s="13"/>
      <c r="X1152" s="13">
        <f t="shared" si="296"/>
        <v>0</v>
      </c>
      <c r="Y1152" s="13"/>
      <c r="Z1152" s="13">
        <f t="shared" si="297"/>
        <v>0</v>
      </c>
      <c r="AA1152" s="13"/>
      <c r="AB1152" s="13">
        <f t="shared" si="298"/>
        <v>0</v>
      </c>
      <c r="AC1152" s="13"/>
      <c r="AD1152" s="13"/>
      <c r="AE1152" s="13"/>
      <c r="AF1152" s="13"/>
      <c r="AG1152" s="13"/>
      <c r="AH1152" s="13"/>
      <c r="AI1152" s="13"/>
      <c r="AJ1152" s="13"/>
      <c r="AK1152" s="13">
        <f t="shared" si="299"/>
        <v>0</v>
      </c>
      <c r="AL1152" s="13"/>
      <c r="AM1152" s="13">
        <f t="shared" si="300"/>
        <v>0</v>
      </c>
      <c r="AN1152" s="13"/>
      <c r="AO1152" s="13">
        <v>0</v>
      </c>
      <c r="AP1152" s="13">
        <f t="shared" si="301"/>
        <v>0</v>
      </c>
      <c r="AQ1152" s="13"/>
      <c r="AR1152" s="13">
        <f t="shared" si="302"/>
        <v>0</v>
      </c>
      <c r="AS1152" s="13"/>
      <c r="AT1152" s="13">
        <f t="shared" si="303"/>
        <v>0</v>
      </c>
      <c r="AU1152" s="13"/>
      <c r="AV1152" s="13">
        <f t="shared" si="304"/>
        <v>0</v>
      </c>
      <c r="AW1152" s="13"/>
      <c r="AX1152" s="13">
        <f t="shared" si="305"/>
        <v>0</v>
      </c>
      <c r="AY1152" s="13"/>
      <c r="AZ1152" s="13">
        <f t="shared" si="306"/>
        <v>0</v>
      </c>
      <c r="BA1152" s="13"/>
      <c r="BB1152" s="13">
        <f t="shared" si="307"/>
        <v>0</v>
      </c>
      <c r="BC1152" s="13"/>
      <c r="BD1152" s="13">
        <f t="shared" si="308"/>
        <v>0</v>
      </c>
      <c r="BE1152" s="13"/>
      <c r="BF1152" s="13">
        <f t="shared" si="309"/>
        <v>0</v>
      </c>
      <c r="BG1152" s="13"/>
      <c r="BH1152" s="13">
        <f t="shared" si="310"/>
        <v>70488.701001315436</v>
      </c>
      <c r="BI1152" s="13">
        <f t="shared" si="311"/>
        <v>70500</v>
      </c>
      <c r="BJ1152" s="13">
        <v>70800</v>
      </c>
    </row>
    <row r="1153" spans="1:62" x14ac:dyDescent="0.25">
      <c r="A1153" t="s">
        <v>1661</v>
      </c>
      <c r="B1153" s="13">
        <v>222</v>
      </c>
      <c r="C1153">
        <v>571377</v>
      </c>
      <c r="D1153">
        <v>1</v>
      </c>
      <c r="E1153">
        <v>0</v>
      </c>
      <c r="F1153">
        <v>0</v>
      </c>
      <c r="G1153">
        <v>0</v>
      </c>
      <c r="H1153">
        <v>0</v>
      </c>
      <c r="I1153" t="s">
        <v>41</v>
      </c>
      <c r="J1153">
        <v>571393</v>
      </c>
      <c r="K1153" t="s">
        <v>1254</v>
      </c>
      <c r="L1153">
        <v>571393</v>
      </c>
      <c r="M1153" t="s">
        <v>1254</v>
      </c>
      <c r="N1153">
        <v>571393</v>
      </c>
      <c r="O1153" t="s">
        <v>1254</v>
      </c>
      <c r="P1153">
        <v>571393</v>
      </c>
      <c r="Q1153" t="s">
        <v>1254</v>
      </c>
      <c r="R1153" s="13">
        <v>70488.701001315436</v>
      </c>
      <c r="S1153" s="13"/>
      <c r="T1153" s="13"/>
      <c r="U1153" s="13"/>
      <c r="V1153" s="13">
        <f t="shared" si="295"/>
        <v>0</v>
      </c>
      <c r="W1153" s="13"/>
      <c r="X1153" s="13">
        <f t="shared" si="296"/>
        <v>0</v>
      </c>
      <c r="Y1153" s="13"/>
      <c r="Z1153" s="13">
        <f t="shared" si="297"/>
        <v>0</v>
      </c>
      <c r="AA1153" s="13"/>
      <c r="AB1153" s="13">
        <f t="shared" si="298"/>
        <v>0</v>
      </c>
      <c r="AC1153" s="13"/>
      <c r="AD1153" s="13"/>
      <c r="AE1153" s="13"/>
      <c r="AF1153" s="13"/>
      <c r="AG1153" s="13"/>
      <c r="AH1153" s="13"/>
      <c r="AI1153" s="13"/>
      <c r="AJ1153" s="13"/>
      <c r="AK1153" s="13">
        <f t="shared" si="299"/>
        <v>0</v>
      </c>
      <c r="AL1153" s="13"/>
      <c r="AM1153" s="13">
        <f t="shared" si="300"/>
        <v>0</v>
      </c>
      <c r="AN1153" s="13"/>
      <c r="AO1153" s="13">
        <v>0</v>
      </c>
      <c r="AP1153" s="13">
        <f t="shared" si="301"/>
        <v>0</v>
      </c>
      <c r="AQ1153" s="13"/>
      <c r="AR1153" s="13">
        <f t="shared" si="302"/>
        <v>0</v>
      </c>
      <c r="AS1153" s="13"/>
      <c r="AT1153" s="13">
        <f t="shared" si="303"/>
        <v>0</v>
      </c>
      <c r="AU1153" s="13"/>
      <c r="AV1153" s="13">
        <f t="shared" si="304"/>
        <v>0</v>
      </c>
      <c r="AW1153" s="13"/>
      <c r="AX1153" s="13">
        <f t="shared" si="305"/>
        <v>0</v>
      </c>
      <c r="AY1153" s="13"/>
      <c r="AZ1153" s="13">
        <f t="shared" si="306"/>
        <v>0</v>
      </c>
      <c r="BA1153" s="13"/>
      <c r="BB1153" s="13">
        <f t="shared" si="307"/>
        <v>0</v>
      </c>
      <c r="BC1153" s="13"/>
      <c r="BD1153" s="13">
        <f t="shared" si="308"/>
        <v>0</v>
      </c>
      <c r="BE1153" s="13"/>
      <c r="BF1153" s="13">
        <f t="shared" si="309"/>
        <v>0</v>
      </c>
      <c r="BG1153" s="13"/>
      <c r="BH1153" s="13">
        <f t="shared" si="310"/>
        <v>70488.701001315436</v>
      </c>
      <c r="BI1153" s="13">
        <f t="shared" si="311"/>
        <v>70500</v>
      </c>
      <c r="BJ1153" s="13">
        <v>70800</v>
      </c>
    </row>
    <row r="1154" spans="1:62" x14ac:dyDescent="0.25">
      <c r="A1154" t="s">
        <v>864</v>
      </c>
      <c r="B1154" s="13">
        <v>1619</v>
      </c>
      <c r="C1154">
        <v>595586</v>
      </c>
      <c r="D1154">
        <v>1</v>
      </c>
      <c r="E1154">
        <v>0</v>
      </c>
      <c r="F1154">
        <v>0</v>
      </c>
      <c r="G1154">
        <v>0</v>
      </c>
      <c r="H1154">
        <v>0</v>
      </c>
      <c r="I1154" t="s">
        <v>75</v>
      </c>
      <c r="J1154">
        <v>595209</v>
      </c>
      <c r="K1154" t="s">
        <v>132</v>
      </c>
      <c r="L1154">
        <v>595209</v>
      </c>
      <c r="M1154" t="s">
        <v>132</v>
      </c>
      <c r="N1154">
        <v>595209</v>
      </c>
      <c r="O1154" t="s">
        <v>132</v>
      </c>
      <c r="P1154">
        <v>595209</v>
      </c>
      <c r="Q1154" t="s">
        <v>132</v>
      </c>
      <c r="R1154" s="13">
        <v>371151.85062863736</v>
      </c>
      <c r="S1154" s="13"/>
      <c r="T1154" s="13"/>
      <c r="U1154" s="13"/>
      <c r="V1154" s="13">
        <f t="shared" si="295"/>
        <v>0</v>
      </c>
      <c r="W1154" s="13"/>
      <c r="X1154" s="13">
        <f t="shared" si="296"/>
        <v>0</v>
      </c>
      <c r="Y1154" s="13"/>
      <c r="Z1154" s="13">
        <f t="shared" si="297"/>
        <v>0</v>
      </c>
      <c r="AA1154" s="13"/>
      <c r="AB1154" s="13">
        <f t="shared" si="298"/>
        <v>0</v>
      </c>
      <c r="AC1154" s="13"/>
      <c r="AD1154" s="13"/>
      <c r="AE1154" s="13"/>
      <c r="AF1154" s="13"/>
      <c r="AG1154" s="13"/>
      <c r="AH1154" s="13"/>
      <c r="AI1154" s="13"/>
      <c r="AJ1154" s="13"/>
      <c r="AK1154" s="13">
        <f t="shared" si="299"/>
        <v>0</v>
      </c>
      <c r="AL1154" s="13"/>
      <c r="AM1154" s="13">
        <f t="shared" si="300"/>
        <v>0</v>
      </c>
      <c r="AN1154" s="13"/>
      <c r="AO1154" s="13">
        <v>0</v>
      </c>
      <c r="AP1154" s="13">
        <f t="shared" si="301"/>
        <v>0</v>
      </c>
      <c r="AQ1154" s="13"/>
      <c r="AR1154" s="13">
        <f t="shared" si="302"/>
        <v>0</v>
      </c>
      <c r="AS1154" s="13"/>
      <c r="AT1154" s="13">
        <f t="shared" si="303"/>
        <v>0</v>
      </c>
      <c r="AU1154" s="13"/>
      <c r="AV1154" s="13">
        <f t="shared" si="304"/>
        <v>0</v>
      </c>
      <c r="AW1154" s="13"/>
      <c r="AX1154" s="13">
        <f t="shared" si="305"/>
        <v>0</v>
      </c>
      <c r="AY1154" s="13"/>
      <c r="AZ1154" s="13">
        <f t="shared" si="306"/>
        <v>0</v>
      </c>
      <c r="BA1154" s="13"/>
      <c r="BB1154" s="13">
        <f t="shared" si="307"/>
        <v>0</v>
      </c>
      <c r="BC1154" s="13"/>
      <c r="BD1154" s="13">
        <f t="shared" si="308"/>
        <v>0</v>
      </c>
      <c r="BE1154" s="13"/>
      <c r="BF1154" s="13">
        <f t="shared" si="309"/>
        <v>0</v>
      </c>
      <c r="BG1154" s="13"/>
      <c r="BH1154" s="13">
        <f t="shared" si="310"/>
        <v>371151.85062863736</v>
      </c>
      <c r="BI1154" s="13">
        <f t="shared" si="311"/>
        <v>371200</v>
      </c>
      <c r="BJ1154" s="13">
        <v>371800</v>
      </c>
    </row>
    <row r="1155" spans="1:62" x14ac:dyDescent="0.25">
      <c r="A1155" t="s">
        <v>1662</v>
      </c>
      <c r="B1155" s="13">
        <v>450</v>
      </c>
      <c r="C1155">
        <v>552178</v>
      </c>
      <c r="D1155">
        <v>1</v>
      </c>
      <c r="E1155">
        <v>0</v>
      </c>
      <c r="F1155">
        <v>0</v>
      </c>
      <c r="G1155">
        <v>0</v>
      </c>
      <c r="H1155">
        <v>0</v>
      </c>
      <c r="I1155" t="s">
        <v>61</v>
      </c>
      <c r="J1155">
        <v>503444</v>
      </c>
      <c r="K1155" t="s">
        <v>371</v>
      </c>
      <c r="L1155">
        <v>503444</v>
      </c>
      <c r="M1155" t="s">
        <v>371</v>
      </c>
      <c r="N1155">
        <v>503444</v>
      </c>
      <c r="O1155" t="s">
        <v>371</v>
      </c>
      <c r="P1155">
        <v>503444</v>
      </c>
      <c r="Q1155" t="s">
        <v>371</v>
      </c>
      <c r="R1155" s="13">
        <v>105287.21684757379</v>
      </c>
      <c r="S1155" s="13"/>
      <c r="T1155" s="13"/>
      <c r="U1155" s="13"/>
      <c r="V1155" s="13">
        <f t="shared" si="295"/>
        <v>0</v>
      </c>
      <c r="W1155" s="13"/>
      <c r="X1155" s="13">
        <f t="shared" si="296"/>
        <v>0</v>
      </c>
      <c r="Y1155" s="13"/>
      <c r="Z1155" s="13">
        <f t="shared" si="297"/>
        <v>0</v>
      </c>
      <c r="AA1155" s="13"/>
      <c r="AB1155" s="13">
        <f t="shared" si="298"/>
        <v>0</v>
      </c>
      <c r="AC1155" s="13"/>
      <c r="AD1155" s="13"/>
      <c r="AE1155" s="13"/>
      <c r="AF1155" s="13"/>
      <c r="AG1155" s="13"/>
      <c r="AH1155" s="13"/>
      <c r="AI1155" s="13"/>
      <c r="AJ1155" s="13"/>
      <c r="AK1155" s="13">
        <f t="shared" si="299"/>
        <v>0</v>
      </c>
      <c r="AL1155" s="13"/>
      <c r="AM1155" s="13">
        <f t="shared" si="300"/>
        <v>0</v>
      </c>
      <c r="AN1155" s="13"/>
      <c r="AO1155" s="13">
        <v>1</v>
      </c>
      <c r="AP1155" s="13">
        <f t="shared" si="301"/>
        <v>30500</v>
      </c>
      <c r="AQ1155" s="13"/>
      <c r="AR1155" s="13">
        <f t="shared" si="302"/>
        <v>0</v>
      </c>
      <c r="AS1155" s="13"/>
      <c r="AT1155" s="13">
        <f t="shared" si="303"/>
        <v>0</v>
      </c>
      <c r="AU1155" s="13"/>
      <c r="AV1155" s="13">
        <f t="shared" si="304"/>
        <v>0</v>
      </c>
      <c r="AW1155" s="13"/>
      <c r="AX1155" s="13">
        <f t="shared" si="305"/>
        <v>0</v>
      </c>
      <c r="AY1155" s="13"/>
      <c r="AZ1155" s="13">
        <f t="shared" si="306"/>
        <v>0</v>
      </c>
      <c r="BA1155" s="13"/>
      <c r="BB1155" s="13">
        <f t="shared" si="307"/>
        <v>0</v>
      </c>
      <c r="BC1155" s="13"/>
      <c r="BD1155" s="13">
        <f t="shared" si="308"/>
        <v>0</v>
      </c>
      <c r="BE1155" s="13"/>
      <c r="BF1155" s="13">
        <f t="shared" si="309"/>
        <v>0</v>
      </c>
      <c r="BG1155" s="13"/>
      <c r="BH1155" s="13">
        <f t="shared" si="310"/>
        <v>135787.21684757379</v>
      </c>
      <c r="BI1155" s="13">
        <f t="shared" si="311"/>
        <v>135800</v>
      </c>
      <c r="BJ1155" s="13">
        <v>137300</v>
      </c>
    </row>
    <row r="1156" spans="1:62" x14ac:dyDescent="0.25">
      <c r="A1156" s="5" t="s">
        <v>705</v>
      </c>
      <c r="B1156" s="13">
        <v>3030</v>
      </c>
      <c r="C1156">
        <v>535532</v>
      </c>
      <c r="D1156">
        <v>1</v>
      </c>
      <c r="E1156">
        <v>1</v>
      </c>
      <c r="F1156">
        <v>1</v>
      </c>
      <c r="G1156">
        <v>1</v>
      </c>
      <c r="H1156">
        <v>0</v>
      </c>
      <c r="I1156" t="s">
        <v>61</v>
      </c>
      <c r="J1156">
        <v>535532</v>
      </c>
      <c r="K1156" t="s">
        <v>705</v>
      </c>
      <c r="L1156">
        <v>535532</v>
      </c>
      <c r="M1156" t="s">
        <v>705</v>
      </c>
      <c r="N1156">
        <v>535532</v>
      </c>
      <c r="O1156" t="s">
        <v>705</v>
      </c>
      <c r="P1156">
        <v>523704</v>
      </c>
      <c r="Q1156" t="s">
        <v>474</v>
      </c>
      <c r="R1156" s="13">
        <v>683871.79627454863</v>
      </c>
      <c r="S1156" s="13">
        <v>4995</v>
      </c>
      <c r="T1156" s="13">
        <v>266515.87463453045</v>
      </c>
      <c r="U1156" s="13">
        <v>1</v>
      </c>
      <c r="V1156" s="13">
        <f t="shared" si="295"/>
        <v>741</v>
      </c>
      <c r="W1156" s="13">
        <v>26</v>
      </c>
      <c r="X1156" s="13">
        <f t="shared" si="296"/>
        <v>77064</v>
      </c>
      <c r="Y1156" s="13">
        <v>26</v>
      </c>
      <c r="Z1156" s="13">
        <f t="shared" si="297"/>
        <v>25688</v>
      </c>
      <c r="AA1156" s="13">
        <v>13</v>
      </c>
      <c r="AB1156" s="13">
        <f t="shared" si="298"/>
        <v>3211</v>
      </c>
      <c r="AC1156" s="13">
        <v>7083</v>
      </c>
      <c r="AD1156" s="13">
        <v>1493978.0526550021</v>
      </c>
      <c r="AE1156" s="13">
        <v>7083</v>
      </c>
      <c r="AF1156" s="13">
        <v>786360.17822237732</v>
      </c>
      <c r="AG1156" s="13"/>
      <c r="AH1156" s="13"/>
      <c r="AI1156" s="13"/>
      <c r="AJ1156" s="13"/>
      <c r="AK1156" s="13">
        <f t="shared" si="299"/>
        <v>0</v>
      </c>
      <c r="AL1156" s="13"/>
      <c r="AM1156" s="13">
        <f t="shared" si="300"/>
        <v>0</v>
      </c>
      <c r="AN1156" s="13"/>
      <c r="AO1156" s="13">
        <v>3</v>
      </c>
      <c r="AP1156" s="13">
        <f t="shared" si="301"/>
        <v>91500</v>
      </c>
      <c r="AQ1156" s="13"/>
      <c r="AR1156" s="13">
        <f t="shared" si="302"/>
        <v>0</v>
      </c>
      <c r="AS1156" s="13"/>
      <c r="AT1156" s="13">
        <f t="shared" si="303"/>
        <v>0</v>
      </c>
      <c r="AU1156" s="13"/>
      <c r="AV1156" s="13">
        <f t="shared" si="304"/>
        <v>0</v>
      </c>
      <c r="AW1156" s="13"/>
      <c r="AX1156" s="13">
        <f t="shared" si="305"/>
        <v>0</v>
      </c>
      <c r="AY1156" s="13"/>
      <c r="AZ1156" s="13">
        <f t="shared" si="306"/>
        <v>0</v>
      </c>
      <c r="BA1156" s="13"/>
      <c r="BB1156" s="13">
        <f t="shared" si="307"/>
        <v>0</v>
      </c>
      <c r="BC1156" s="13"/>
      <c r="BD1156" s="13">
        <f t="shared" si="308"/>
        <v>0</v>
      </c>
      <c r="BE1156" s="13"/>
      <c r="BF1156" s="13">
        <f t="shared" si="309"/>
        <v>0</v>
      </c>
      <c r="BG1156" s="13"/>
      <c r="BH1156" s="13">
        <f t="shared" si="310"/>
        <v>3428929.9017864582</v>
      </c>
      <c r="BI1156" s="13">
        <f t="shared" si="311"/>
        <v>3428900</v>
      </c>
      <c r="BJ1156" s="13">
        <v>3465300</v>
      </c>
    </row>
    <row r="1157" spans="1:62" x14ac:dyDescent="0.25">
      <c r="A1157" s="3" t="s">
        <v>1663</v>
      </c>
      <c r="B1157" s="13">
        <v>1335</v>
      </c>
      <c r="C1157">
        <v>577081</v>
      </c>
      <c r="D1157">
        <v>1</v>
      </c>
      <c r="E1157">
        <v>1</v>
      </c>
      <c r="F1157">
        <v>0</v>
      </c>
      <c r="G1157">
        <v>0</v>
      </c>
      <c r="H1157">
        <v>0</v>
      </c>
      <c r="I1157" t="s">
        <v>51</v>
      </c>
      <c r="J1157">
        <v>577081</v>
      </c>
      <c r="K1157" t="s">
        <v>1663</v>
      </c>
      <c r="L1157">
        <v>563820</v>
      </c>
      <c r="M1157" t="s">
        <v>53</v>
      </c>
      <c r="N1157">
        <v>563820</v>
      </c>
      <c r="O1157" t="s">
        <v>53</v>
      </c>
      <c r="P1157">
        <v>563820</v>
      </c>
      <c r="Q1157" t="s">
        <v>53</v>
      </c>
      <c r="R1157" s="13">
        <v>307251.82088806044</v>
      </c>
      <c r="S1157" s="13">
        <v>1335</v>
      </c>
      <c r="T1157" s="13">
        <v>71498.143247383749</v>
      </c>
      <c r="U1157" s="13"/>
      <c r="V1157" s="13">
        <f t="shared" ref="V1157:V1220" si="312">U1157*741</f>
        <v>0</v>
      </c>
      <c r="W1157" s="13">
        <v>4</v>
      </c>
      <c r="X1157" s="13">
        <f t="shared" ref="X1157:X1220" si="313">W1157*2964</f>
        <v>11856</v>
      </c>
      <c r="Y1157" s="13">
        <v>2</v>
      </c>
      <c r="Z1157" s="13">
        <f t="shared" ref="Z1157:Z1220" si="314">Y1157*988</f>
        <v>1976</v>
      </c>
      <c r="AA1157" s="13">
        <v>5</v>
      </c>
      <c r="AB1157" s="13">
        <f t="shared" ref="AB1157:AB1220" si="315">AA1157*247</f>
        <v>1235</v>
      </c>
      <c r="AC1157" s="13"/>
      <c r="AD1157" s="13"/>
      <c r="AE1157" s="13"/>
      <c r="AF1157" s="13"/>
      <c r="AG1157" s="13"/>
      <c r="AH1157" s="13"/>
      <c r="AI1157" s="13"/>
      <c r="AJ1157" s="13"/>
      <c r="AK1157" s="13">
        <f t="shared" ref="AK1157:AK1220" si="316">AJ1157*139</f>
        <v>0</v>
      </c>
      <c r="AL1157" s="13"/>
      <c r="AM1157" s="13">
        <f t="shared" ref="AM1157:AM1220" si="317">AL1157*35</f>
        <v>0</v>
      </c>
      <c r="AN1157" s="13"/>
      <c r="AO1157" s="13">
        <v>0</v>
      </c>
      <c r="AP1157" s="13">
        <f t="shared" ref="AP1157:AP1220" si="318">AO1157*30500</f>
        <v>0</v>
      </c>
      <c r="AQ1157" s="13"/>
      <c r="AR1157" s="13">
        <f t="shared" ref="AR1157:AR1220" si="319">AQ1157*2706</f>
        <v>0</v>
      </c>
      <c r="AS1157" s="13"/>
      <c r="AT1157" s="13">
        <f t="shared" ref="AT1157:AT1220" si="320">AS1157*139</f>
        <v>0</v>
      </c>
      <c r="AU1157" s="13"/>
      <c r="AV1157" s="13">
        <f t="shared" ref="AV1157:AV1220" si="321">AU1157*338</f>
        <v>0</v>
      </c>
      <c r="AW1157" s="13"/>
      <c r="AX1157" s="13">
        <f t="shared" ref="AX1157:AX1220" si="322">AW1157*108</f>
        <v>0</v>
      </c>
      <c r="AY1157" s="13"/>
      <c r="AZ1157" s="13">
        <f t="shared" ref="AZ1157:AZ1220" si="323">AY1157*81</f>
        <v>0</v>
      </c>
      <c r="BA1157" s="13"/>
      <c r="BB1157" s="13">
        <f t="shared" ref="BB1157:BB1220" si="324">BA1157*325</f>
        <v>0</v>
      </c>
      <c r="BC1157" s="13"/>
      <c r="BD1157" s="13">
        <f t="shared" ref="BD1157:BD1220" si="325">BC1157*406</f>
        <v>0</v>
      </c>
      <c r="BE1157" s="13"/>
      <c r="BF1157" s="13">
        <f t="shared" ref="BF1157:BF1220" si="326">BE1157*217</f>
        <v>0</v>
      </c>
      <c r="BG1157" s="13"/>
      <c r="BH1157" s="13">
        <f t="shared" ref="BH1157:BH1220" si="327">R1157+T1157+V1157+X1157+Z1157+AB1157+AD1157+AF1157+AH1157+AI1157+AK1157+AM1157+AN1157+AP1157+AR1157+AT1157+AV1157+AX1157+AZ1157+BB1157+BD1157+BF1157+BG1157</f>
        <v>393816.9641354442</v>
      </c>
      <c r="BI1157" s="13">
        <f t="shared" ref="BI1157:BI1220" si="328">ROUND(BH1157/100,0)*100</f>
        <v>393800</v>
      </c>
      <c r="BJ1157" s="13">
        <v>456900</v>
      </c>
    </row>
    <row r="1158" spans="1:62" x14ac:dyDescent="0.25">
      <c r="A1158" t="s">
        <v>1664</v>
      </c>
      <c r="B1158" s="13">
        <v>52</v>
      </c>
      <c r="C1158">
        <v>572284</v>
      </c>
      <c r="D1158">
        <v>1</v>
      </c>
      <c r="E1158">
        <v>0</v>
      </c>
      <c r="F1158">
        <v>0</v>
      </c>
      <c r="G1158">
        <v>0</v>
      </c>
      <c r="H1158">
        <v>0</v>
      </c>
      <c r="I1158" t="s">
        <v>41</v>
      </c>
      <c r="J1158">
        <v>578193</v>
      </c>
      <c r="K1158" t="s">
        <v>251</v>
      </c>
      <c r="L1158">
        <v>578193</v>
      </c>
      <c r="M1158" t="s">
        <v>251</v>
      </c>
      <c r="N1158">
        <v>578193</v>
      </c>
      <c r="O1158" t="s">
        <v>251</v>
      </c>
      <c r="P1158">
        <v>578444</v>
      </c>
      <c r="Q1158" t="s">
        <v>252</v>
      </c>
      <c r="R1158" s="13">
        <v>70488.701001315436</v>
      </c>
      <c r="S1158" s="13"/>
      <c r="T1158" s="13"/>
      <c r="U1158" s="13"/>
      <c r="V1158" s="13">
        <f t="shared" si="312"/>
        <v>0</v>
      </c>
      <c r="W1158" s="13"/>
      <c r="X1158" s="13">
        <f t="shared" si="313"/>
        <v>0</v>
      </c>
      <c r="Y1158" s="13"/>
      <c r="Z1158" s="13">
        <f t="shared" si="314"/>
        <v>0</v>
      </c>
      <c r="AA1158" s="13"/>
      <c r="AB1158" s="13">
        <f t="shared" si="315"/>
        <v>0</v>
      </c>
      <c r="AC1158" s="13"/>
      <c r="AD1158" s="13"/>
      <c r="AE1158" s="13"/>
      <c r="AF1158" s="13"/>
      <c r="AG1158" s="13"/>
      <c r="AH1158" s="13"/>
      <c r="AI1158" s="13"/>
      <c r="AJ1158" s="13"/>
      <c r="AK1158" s="13">
        <f t="shared" si="316"/>
        <v>0</v>
      </c>
      <c r="AL1158" s="13"/>
      <c r="AM1158" s="13">
        <f t="shared" si="317"/>
        <v>0</v>
      </c>
      <c r="AN1158" s="13"/>
      <c r="AO1158" s="13">
        <v>0</v>
      </c>
      <c r="AP1158" s="13">
        <f t="shared" si="318"/>
        <v>0</v>
      </c>
      <c r="AQ1158" s="13"/>
      <c r="AR1158" s="13">
        <f t="shared" si="319"/>
        <v>0</v>
      </c>
      <c r="AS1158" s="13"/>
      <c r="AT1158" s="13">
        <f t="shared" si="320"/>
        <v>0</v>
      </c>
      <c r="AU1158" s="13"/>
      <c r="AV1158" s="13">
        <f t="shared" si="321"/>
        <v>0</v>
      </c>
      <c r="AW1158" s="13"/>
      <c r="AX1158" s="13">
        <f t="shared" si="322"/>
        <v>0</v>
      </c>
      <c r="AY1158" s="13"/>
      <c r="AZ1158" s="13">
        <f t="shared" si="323"/>
        <v>0</v>
      </c>
      <c r="BA1158" s="13"/>
      <c r="BB1158" s="13">
        <f t="shared" si="324"/>
        <v>0</v>
      </c>
      <c r="BC1158" s="13"/>
      <c r="BD1158" s="13">
        <f t="shared" si="325"/>
        <v>0</v>
      </c>
      <c r="BE1158" s="13"/>
      <c r="BF1158" s="13">
        <f t="shared" si="326"/>
        <v>0</v>
      </c>
      <c r="BG1158" s="13"/>
      <c r="BH1158" s="13">
        <f t="shared" si="327"/>
        <v>70488.701001315436</v>
      </c>
      <c r="BI1158" s="13">
        <f t="shared" si="328"/>
        <v>70500</v>
      </c>
      <c r="BJ1158" s="13">
        <v>70800</v>
      </c>
    </row>
    <row r="1159" spans="1:62" x14ac:dyDescent="0.25">
      <c r="A1159" t="s">
        <v>1666</v>
      </c>
      <c r="B1159" s="13">
        <v>281</v>
      </c>
      <c r="C1159">
        <v>578037</v>
      </c>
      <c r="D1159">
        <v>1</v>
      </c>
      <c r="E1159">
        <v>0</v>
      </c>
      <c r="F1159">
        <v>0</v>
      </c>
      <c r="G1159">
        <v>0</v>
      </c>
      <c r="H1159">
        <v>0</v>
      </c>
      <c r="I1159" t="s">
        <v>41</v>
      </c>
      <c r="J1159">
        <v>577928</v>
      </c>
      <c r="K1159" t="s">
        <v>952</v>
      </c>
      <c r="L1159">
        <v>577928</v>
      </c>
      <c r="M1159" t="s">
        <v>952</v>
      </c>
      <c r="N1159">
        <v>578576</v>
      </c>
      <c r="O1159" t="s">
        <v>599</v>
      </c>
      <c r="P1159">
        <v>578576</v>
      </c>
      <c r="Q1159" t="s">
        <v>599</v>
      </c>
      <c r="R1159" s="13">
        <v>70488.701001315436</v>
      </c>
      <c r="S1159" s="13"/>
      <c r="T1159" s="13"/>
      <c r="U1159" s="13"/>
      <c r="V1159" s="13">
        <f t="shared" si="312"/>
        <v>0</v>
      </c>
      <c r="W1159" s="13"/>
      <c r="X1159" s="13">
        <f t="shared" si="313"/>
        <v>0</v>
      </c>
      <c r="Y1159" s="13"/>
      <c r="Z1159" s="13">
        <f t="shared" si="314"/>
        <v>0</v>
      </c>
      <c r="AA1159" s="13"/>
      <c r="AB1159" s="13">
        <f t="shared" si="315"/>
        <v>0</v>
      </c>
      <c r="AC1159" s="13"/>
      <c r="AD1159" s="13"/>
      <c r="AE1159" s="13"/>
      <c r="AF1159" s="13"/>
      <c r="AG1159" s="13"/>
      <c r="AH1159" s="13"/>
      <c r="AI1159" s="13"/>
      <c r="AJ1159" s="13"/>
      <c r="AK1159" s="13">
        <f t="shared" si="316"/>
        <v>0</v>
      </c>
      <c r="AL1159" s="13"/>
      <c r="AM1159" s="13">
        <f t="shared" si="317"/>
        <v>0</v>
      </c>
      <c r="AN1159" s="13"/>
      <c r="AO1159" s="13">
        <v>0</v>
      </c>
      <c r="AP1159" s="13">
        <f t="shared" si="318"/>
        <v>0</v>
      </c>
      <c r="AQ1159" s="13"/>
      <c r="AR1159" s="13">
        <f t="shared" si="319"/>
        <v>0</v>
      </c>
      <c r="AS1159" s="13"/>
      <c r="AT1159" s="13">
        <f t="shared" si="320"/>
        <v>0</v>
      </c>
      <c r="AU1159" s="13"/>
      <c r="AV1159" s="13">
        <f t="shared" si="321"/>
        <v>0</v>
      </c>
      <c r="AW1159" s="13"/>
      <c r="AX1159" s="13">
        <f t="shared" si="322"/>
        <v>0</v>
      </c>
      <c r="AY1159" s="13"/>
      <c r="AZ1159" s="13">
        <f t="shared" si="323"/>
        <v>0</v>
      </c>
      <c r="BA1159" s="13"/>
      <c r="BB1159" s="13">
        <f t="shared" si="324"/>
        <v>0</v>
      </c>
      <c r="BC1159" s="13"/>
      <c r="BD1159" s="13">
        <f t="shared" si="325"/>
        <v>0</v>
      </c>
      <c r="BE1159" s="13"/>
      <c r="BF1159" s="13">
        <f t="shared" si="326"/>
        <v>0</v>
      </c>
      <c r="BG1159" s="13"/>
      <c r="BH1159" s="13">
        <f t="shared" si="327"/>
        <v>70488.701001315436</v>
      </c>
      <c r="BI1159" s="13">
        <f t="shared" si="328"/>
        <v>70500</v>
      </c>
      <c r="BJ1159" s="13">
        <v>70800</v>
      </c>
    </row>
    <row r="1160" spans="1:62" x14ac:dyDescent="0.25">
      <c r="A1160" s="3" t="s">
        <v>1666</v>
      </c>
      <c r="B1160" s="13">
        <v>944</v>
      </c>
      <c r="C1160">
        <v>556181</v>
      </c>
      <c r="D1160">
        <v>1</v>
      </c>
      <c r="E1160">
        <v>1</v>
      </c>
      <c r="F1160">
        <v>0</v>
      </c>
      <c r="G1160">
        <v>0</v>
      </c>
      <c r="H1160">
        <v>0</v>
      </c>
      <c r="I1160" t="s">
        <v>110</v>
      </c>
      <c r="J1160">
        <v>556181</v>
      </c>
      <c r="K1160" t="s">
        <v>1666</v>
      </c>
      <c r="L1160">
        <v>557153</v>
      </c>
      <c r="M1160" t="s">
        <v>867</v>
      </c>
      <c r="N1160">
        <v>557153</v>
      </c>
      <c r="O1160" t="s">
        <v>867</v>
      </c>
      <c r="P1160">
        <v>557153</v>
      </c>
      <c r="Q1160" t="s">
        <v>867</v>
      </c>
      <c r="R1160" s="13">
        <v>218616.81389948339</v>
      </c>
      <c r="S1160" s="13">
        <v>1098</v>
      </c>
      <c r="T1160" s="13">
        <v>58827.200566074818</v>
      </c>
      <c r="U1160" s="13">
        <v>1</v>
      </c>
      <c r="V1160" s="13">
        <f t="shared" si="312"/>
        <v>741</v>
      </c>
      <c r="W1160" s="13">
        <v>16</v>
      </c>
      <c r="X1160" s="13">
        <f t="shared" si="313"/>
        <v>47424</v>
      </c>
      <c r="Y1160" s="13">
        <v>3</v>
      </c>
      <c r="Z1160" s="13">
        <f t="shared" si="314"/>
        <v>2964</v>
      </c>
      <c r="AA1160" s="13">
        <v>2</v>
      </c>
      <c r="AB1160" s="13">
        <f t="shared" si="315"/>
        <v>494</v>
      </c>
      <c r="AC1160" s="13"/>
      <c r="AD1160" s="13"/>
      <c r="AE1160" s="13"/>
      <c r="AF1160" s="13"/>
      <c r="AG1160" s="13"/>
      <c r="AH1160" s="13"/>
      <c r="AI1160" s="13"/>
      <c r="AJ1160" s="13"/>
      <c r="AK1160" s="13">
        <f t="shared" si="316"/>
        <v>0</v>
      </c>
      <c r="AL1160" s="13"/>
      <c r="AM1160" s="13">
        <f t="shared" si="317"/>
        <v>0</v>
      </c>
      <c r="AN1160" s="13"/>
      <c r="AO1160" s="13">
        <v>1</v>
      </c>
      <c r="AP1160" s="13">
        <f t="shared" si="318"/>
        <v>30500</v>
      </c>
      <c r="AQ1160" s="13"/>
      <c r="AR1160" s="13">
        <f t="shared" si="319"/>
        <v>0</v>
      </c>
      <c r="AS1160" s="13"/>
      <c r="AT1160" s="13">
        <f t="shared" si="320"/>
        <v>0</v>
      </c>
      <c r="AU1160" s="13"/>
      <c r="AV1160" s="13">
        <f t="shared" si="321"/>
        <v>0</v>
      </c>
      <c r="AW1160" s="13"/>
      <c r="AX1160" s="13">
        <f t="shared" si="322"/>
        <v>0</v>
      </c>
      <c r="AY1160" s="13"/>
      <c r="AZ1160" s="13">
        <f t="shared" si="323"/>
        <v>0</v>
      </c>
      <c r="BA1160" s="13"/>
      <c r="BB1160" s="13">
        <f t="shared" si="324"/>
        <v>0</v>
      </c>
      <c r="BC1160" s="13"/>
      <c r="BD1160" s="13">
        <f t="shared" si="325"/>
        <v>0</v>
      </c>
      <c r="BE1160" s="13"/>
      <c r="BF1160" s="13">
        <f t="shared" si="326"/>
        <v>0</v>
      </c>
      <c r="BG1160" s="13"/>
      <c r="BH1160" s="13">
        <f t="shared" si="327"/>
        <v>359567.01446555823</v>
      </c>
      <c r="BI1160" s="13">
        <f t="shared" si="328"/>
        <v>359600</v>
      </c>
      <c r="BJ1160" s="13">
        <v>374800</v>
      </c>
    </row>
    <row r="1161" spans="1:62" x14ac:dyDescent="0.25">
      <c r="A1161" t="s">
        <v>1666</v>
      </c>
      <c r="B1161" s="13">
        <v>191</v>
      </c>
      <c r="C1161">
        <v>536075</v>
      </c>
      <c r="D1161">
        <v>1</v>
      </c>
      <c r="E1161">
        <v>0</v>
      </c>
      <c r="F1161">
        <v>0</v>
      </c>
      <c r="G1161">
        <v>0</v>
      </c>
      <c r="H1161">
        <v>0</v>
      </c>
      <c r="I1161" t="s">
        <v>23</v>
      </c>
      <c r="J1161">
        <v>544388</v>
      </c>
      <c r="K1161" t="s">
        <v>1382</v>
      </c>
      <c r="L1161">
        <v>545201</v>
      </c>
      <c r="M1161" t="s">
        <v>200</v>
      </c>
      <c r="N1161">
        <v>545201</v>
      </c>
      <c r="O1161" t="s">
        <v>200</v>
      </c>
      <c r="P1161">
        <v>545201</v>
      </c>
      <c r="Q1161" t="s">
        <v>200</v>
      </c>
      <c r="R1161" s="13">
        <v>70488.701001315436</v>
      </c>
      <c r="S1161" s="13"/>
      <c r="T1161" s="13"/>
      <c r="U1161" s="13"/>
      <c r="V1161" s="13">
        <f t="shared" si="312"/>
        <v>0</v>
      </c>
      <c r="W1161" s="13"/>
      <c r="X1161" s="13">
        <f t="shared" si="313"/>
        <v>0</v>
      </c>
      <c r="Y1161" s="13"/>
      <c r="Z1161" s="13">
        <f t="shared" si="314"/>
        <v>0</v>
      </c>
      <c r="AA1161" s="13"/>
      <c r="AB1161" s="13">
        <f t="shared" si="315"/>
        <v>0</v>
      </c>
      <c r="AC1161" s="13"/>
      <c r="AD1161" s="13"/>
      <c r="AE1161" s="13"/>
      <c r="AF1161" s="13"/>
      <c r="AG1161" s="13"/>
      <c r="AH1161" s="13"/>
      <c r="AI1161" s="13"/>
      <c r="AJ1161" s="13"/>
      <c r="AK1161" s="13">
        <f t="shared" si="316"/>
        <v>0</v>
      </c>
      <c r="AL1161" s="13"/>
      <c r="AM1161" s="13">
        <f t="shared" si="317"/>
        <v>0</v>
      </c>
      <c r="AN1161" s="13"/>
      <c r="AO1161" s="13">
        <v>0</v>
      </c>
      <c r="AP1161" s="13">
        <f t="shared" si="318"/>
        <v>0</v>
      </c>
      <c r="AQ1161" s="13"/>
      <c r="AR1161" s="13">
        <f t="shared" si="319"/>
        <v>0</v>
      </c>
      <c r="AS1161" s="13"/>
      <c r="AT1161" s="13">
        <f t="shared" si="320"/>
        <v>0</v>
      </c>
      <c r="AU1161" s="13"/>
      <c r="AV1161" s="13">
        <f t="shared" si="321"/>
        <v>0</v>
      </c>
      <c r="AW1161" s="13"/>
      <c r="AX1161" s="13">
        <f t="shared" si="322"/>
        <v>0</v>
      </c>
      <c r="AY1161" s="13"/>
      <c r="AZ1161" s="13">
        <f t="shared" si="323"/>
        <v>0</v>
      </c>
      <c r="BA1161" s="13"/>
      <c r="BB1161" s="13">
        <f t="shared" si="324"/>
        <v>0</v>
      </c>
      <c r="BC1161" s="13"/>
      <c r="BD1161" s="13">
        <f t="shared" si="325"/>
        <v>0</v>
      </c>
      <c r="BE1161" s="13"/>
      <c r="BF1161" s="13">
        <f t="shared" si="326"/>
        <v>0</v>
      </c>
      <c r="BG1161" s="13"/>
      <c r="BH1161" s="13">
        <f t="shared" si="327"/>
        <v>70488.701001315436</v>
      </c>
      <c r="BI1161" s="13">
        <f t="shared" si="328"/>
        <v>70500</v>
      </c>
      <c r="BJ1161" s="13">
        <v>70800</v>
      </c>
    </row>
    <row r="1162" spans="1:62" x14ac:dyDescent="0.25">
      <c r="A1162" t="s">
        <v>1667</v>
      </c>
      <c r="B1162" s="13">
        <v>550</v>
      </c>
      <c r="C1162">
        <v>590584</v>
      </c>
      <c r="D1162">
        <v>1</v>
      </c>
      <c r="E1162">
        <v>0</v>
      </c>
      <c r="F1162">
        <v>0</v>
      </c>
      <c r="G1162">
        <v>0</v>
      </c>
      <c r="H1162">
        <v>0</v>
      </c>
      <c r="I1162" t="s">
        <v>75</v>
      </c>
      <c r="J1162">
        <v>591211</v>
      </c>
      <c r="K1162" t="s">
        <v>811</v>
      </c>
      <c r="L1162">
        <v>591211</v>
      </c>
      <c r="M1162" t="s">
        <v>811</v>
      </c>
      <c r="N1162">
        <v>591211</v>
      </c>
      <c r="O1162" t="s">
        <v>811</v>
      </c>
      <c r="P1162">
        <v>591211</v>
      </c>
      <c r="Q1162" t="s">
        <v>811</v>
      </c>
      <c r="R1162" s="13">
        <v>128373.04941407309</v>
      </c>
      <c r="S1162" s="13"/>
      <c r="T1162" s="13"/>
      <c r="U1162" s="13"/>
      <c r="V1162" s="13">
        <f t="shared" si="312"/>
        <v>0</v>
      </c>
      <c r="W1162" s="13"/>
      <c r="X1162" s="13">
        <f t="shared" si="313"/>
        <v>0</v>
      </c>
      <c r="Y1162" s="13"/>
      <c r="Z1162" s="13">
        <f t="shared" si="314"/>
        <v>0</v>
      </c>
      <c r="AA1162" s="13"/>
      <c r="AB1162" s="13">
        <f t="shared" si="315"/>
        <v>0</v>
      </c>
      <c r="AC1162" s="13"/>
      <c r="AD1162" s="13"/>
      <c r="AE1162" s="13"/>
      <c r="AF1162" s="13"/>
      <c r="AG1162" s="13"/>
      <c r="AH1162" s="13"/>
      <c r="AI1162" s="13"/>
      <c r="AJ1162" s="13"/>
      <c r="AK1162" s="13">
        <f t="shared" si="316"/>
        <v>0</v>
      </c>
      <c r="AL1162" s="13"/>
      <c r="AM1162" s="13">
        <f t="shared" si="317"/>
        <v>0</v>
      </c>
      <c r="AN1162" s="13"/>
      <c r="AO1162" s="13">
        <v>0</v>
      </c>
      <c r="AP1162" s="13">
        <f t="shared" si="318"/>
        <v>0</v>
      </c>
      <c r="AQ1162" s="13"/>
      <c r="AR1162" s="13">
        <f t="shared" si="319"/>
        <v>0</v>
      </c>
      <c r="AS1162" s="13"/>
      <c r="AT1162" s="13">
        <f t="shared" si="320"/>
        <v>0</v>
      </c>
      <c r="AU1162" s="13"/>
      <c r="AV1162" s="13">
        <f t="shared" si="321"/>
        <v>0</v>
      </c>
      <c r="AW1162" s="13"/>
      <c r="AX1162" s="13">
        <f t="shared" si="322"/>
        <v>0</v>
      </c>
      <c r="AY1162" s="13"/>
      <c r="AZ1162" s="13">
        <f t="shared" si="323"/>
        <v>0</v>
      </c>
      <c r="BA1162" s="13"/>
      <c r="BB1162" s="13">
        <f t="shared" si="324"/>
        <v>0</v>
      </c>
      <c r="BC1162" s="13"/>
      <c r="BD1162" s="13">
        <f t="shared" si="325"/>
        <v>0</v>
      </c>
      <c r="BE1162" s="13"/>
      <c r="BF1162" s="13">
        <f t="shared" si="326"/>
        <v>0</v>
      </c>
      <c r="BG1162" s="13"/>
      <c r="BH1162" s="13">
        <f t="shared" si="327"/>
        <v>128373.04941407309</v>
      </c>
      <c r="BI1162" s="13">
        <f t="shared" si="328"/>
        <v>128400</v>
      </c>
      <c r="BJ1162" s="13">
        <v>128400</v>
      </c>
    </row>
    <row r="1163" spans="1:62" x14ac:dyDescent="0.25">
      <c r="A1163" t="s">
        <v>1668</v>
      </c>
      <c r="B1163" s="13">
        <v>69</v>
      </c>
      <c r="C1163">
        <v>563625</v>
      </c>
      <c r="D1163">
        <v>1</v>
      </c>
      <c r="E1163">
        <v>0</v>
      </c>
      <c r="F1163">
        <v>0</v>
      </c>
      <c r="G1163">
        <v>0</v>
      </c>
      <c r="H1163">
        <v>0</v>
      </c>
      <c r="I1163" t="s">
        <v>23</v>
      </c>
      <c r="J1163">
        <v>552054</v>
      </c>
      <c r="K1163" t="s">
        <v>231</v>
      </c>
      <c r="L1163">
        <v>552054</v>
      </c>
      <c r="M1163" t="s">
        <v>231</v>
      </c>
      <c r="N1163">
        <v>552054</v>
      </c>
      <c r="O1163" t="s">
        <v>231</v>
      </c>
      <c r="P1163">
        <v>552046</v>
      </c>
      <c r="Q1163" t="s">
        <v>136</v>
      </c>
      <c r="R1163" s="13">
        <v>70488.701001315436</v>
      </c>
      <c r="S1163" s="13"/>
      <c r="T1163" s="13"/>
      <c r="U1163" s="13"/>
      <c r="V1163" s="13">
        <f t="shared" si="312"/>
        <v>0</v>
      </c>
      <c r="W1163" s="13"/>
      <c r="X1163" s="13">
        <f t="shared" si="313"/>
        <v>0</v>
      </c>
      <c r="Y1163" s="13"/>
      <c r="Z1163" s="13">
        <f t="shared" si="314"/>
        <v>0</v>
      </c>
      <c r="AA1163" s="13"/>
      <c r="AB1163" s="13">
        <f t="shared" si="315"/>
        <v>0</v>
      </c>
      <c r="AC1163" s="13"/>
      <c r="AD1163" s="13"/>
      <c r="AE1163" s="13"/>
      <c r="AF1163" s="13"/>
      <c r="AG1163" s="13"/>
      <c r="AH1163" s="13"/>
      <c r="AI1163" s="13"/>
      <c r="AJ1163" s="13"/>
      <c r="AK1163" s="13">
        <f t="shared" si="316"/>
        <v>0</v>
      </c>
      <c r="AL1163" s="13"/>
      <c r="AM1163" s="13">
        <f t="shared" si="317"/>
        <v>0</v>
      </c>
      <c r="AN1163" s="13"/>
      <c r="AO1163" s="13">
        <v>0</v>
      </c>
      <c r="AP1163" s="13">
        <f t="shared" si="318"/>
        <v>0</v>
      </c>
      <c r="AQ1163" s="13"/>
      <c r="AR1163" s="13">
        <f t="shared" si="319"/>
        <v>0</v>
      </c>
      <c r="AS1163" s="13"/>
      <c r="AT1163" s="13">
        <f t="shared" si="320"/>
        <v>0</v>
      </c>
      <c r="AU1163" s="13"/>
      <c r="AV1163" s="13">
        <f t="shared" si="321"/>
        <v>0</v>
      </c>
      <c r="AW1163" s="13"/>
      <c r="AX1163" s="13">
        <f t="shared" si="322"/>
        <v>0</v>
      </c>
      <c r="AY1163" s="13"/>
      <c r="AZ1163" s="13">
        <f t="shared" si="323"/>
        <v>0</v>
      </c>
      <c r="BA1163" s="13"/>
      <c r="BB1163" s="13">
        <f t="shared" si="324"/>
        <v>0</v>
      </c>
      <c r="BC1163" s="13"/>
      <c r="BD1163" s="13">
        <f t="shared" si="325"/>
        <v>0</v>
      </c>
      <c r="BE1163" s="13"/>
      <c r="BF1163" s="13">
        <f t="shared" si="326"/>
        <v>0</v>
      </c>
      <c r="BG1163" s="13"/>
      <c r="BH1163" s="13">
        <f t="shared" si="327"/>
        <v>70488.701001315436</v>
      </c>
      <c r="BI1163" s="13">
        <f t="shared" si="328"/>
        <v>70500</v>
      </c>
      <c r="BJ1163" s="13">
        <v>70800</v>
      </c>
    </row>
    <row r="1164" spans="1:62" x14ac:dyDescent="0.25">
      <c r="A1164" t="s">
        <v>1669</v>
      </c>
      <c r="B1164" s="13">
        <v>2521</v>
      </c>
      <c r="C1164">
        <v>568210</v>
      </c>
      <c r="D1164">
        <v>1</v>
      </c>
      <c r="E1164">
        <v>0</v>
      </c>
      <c r="F1164">
        <v>0</v>
      </c>
      <c r="G1164">
        <v>0</v>
      </c>
      <c r="H1164">
        <v>0</v>
      </c>
      <c r="I1164" t="s">
        <v>38</v>
      </c>
      <c r="J1164">
        <v>507016</v>
      </c>
      <c r="K1164" t="s">
        <v>239</v>
      </c>
      <c r="L1164">
        <v>507016</v>
      </c>
      <c r="M1164" t="s">
        <v>239</v>
      </c>
      <c r="N1164">
        <v>507016</v>
      </c>
      <c r="O1164" t="s">
        <v>239</v>
      </c>
      <c r="P1164">
        <v>507016</v>
      </c>
      <c r="Q1164" t="s">
        <v>239</v>
      </c>
      <c r="R1164" s="13">
        <v>571880.12156706466</v>
      </c>
      <c r="S1164" s="13"/>
      <c r="T1164" s="13"/>
      <c r="U1164" s="13"/>
      <c r="V1164" s="13">
        <f t="shared" si="312"/>
        <v>0</v>
      </c>
      <c r="W1164" s="13"/>
      <c r="X1164" s="13">
        <f t="shared" si="313"/>
        <v>0</v>
      </c>
      <c r="Y1164" s="13"/>
      <c r="Z1164" s="13">
        <f t="shared" si="314"/>
        <v>0</v>
      </c>
      <c r="AA1164" s="13"/>
      <c r="AB1164" s="13">
        <f t="shared" si="315"/>
        <v>0</v>
      </c>
      <c r="AC1164" s="13"/>
      <c r="AD1164" s="13"/>
      <c r="AE1164" s="13"/>
      <c r="AF1164" s="13"/>
      <c r="AG1164" s="13"/>
      <c r="AH1164" s="13"/>
      <c r="AI1164" s="13"/>
      <c r="AJ1164" s="13"/>
      <c r="AK1164" s="13">
        <f t="shared" si="316"/>
        <v>0</v>
      </c>
      <c r="AL1164" s="13"/>
      <c r="AM1164" s="13">
        <f t="shared" si="317"/>
        <v>0</v>
      </c>
      <c r="AN1164" s="13"/>
      <c r="AO1164" s="13">
        <v>2</v>
      </c>
      <c r="AP1164" s="13">
        <f t="shared" si="318"/>
        <v>61000</v>
      </c>
      <c r="AQ1164" s="13"/>
      <c r="AR1164" s="13">
        <f t="shared" si="319"/>
        <v>0</v>
      </c>
      <c r="AS1164" s="13"/>
      <c r="AT1164" s="13">
        <f t="shared" si="320"/>
        <v>0</v>
      </c>
      <c r="AU1164" s="13"/>
      <c r="AV1164" s="13">
        <f t="shared" si="321"/>
        <v>0</v>
      </c>
      <c r="AW1164" s="13"/>
      <c r="AX1164" s="13">
        <f t="shared" si="322"/>
        <v>0</v>
      </c>
      <c r="AY1164" s="13"/>
      <c r="AZ1164" s="13">
        <f t="shared" si="323"/>
        <v>0</v>
      </c>
      <c r="BA1164" s="13"/>
      <c r="BB1164" s="13">
        <f t="shared" si="324"/>
        <v>0</v>
      </c>
      <c r="BC1164" s="13"/>
      <c r="BD1164" s="13">
        <f t="shared" si="325"/>
        <v>0</v>
      </c>
      <c r="BE1164" s="13"/>
      <c r="BF1164" s="13">
        <f t="shared" si="326"/>
        <v>0</v>
      </c>
      <c r="BG1164" s="13"/>
      <c r="BH1164" s="13">
        <f t="shared" si="327"/>
        <v>632880.12156706466</v>
      </c>
      <c r="BI1164" s="13">
        <f t="shared" si="328"/>
        <v>632900</v>
      </c>
      <c r="BJ1164" s="13">
        <v>601800</v>
      </c>
    </row>
    <row r="1165" spans="1:62" x14ac:dyDescent="0.25">
      <c r="A1165" t="s">
        <v>1670</v>
      </c>
      <c r="B1165" s="13">
        <v>223</v>
      </c>
      <c r="C1165">
        <v>546291</v>
      </c>
      <c r="D1165">
        <v>1</v>
      </c>
      <c r="E1165">
        <v>0</v>
      </c>
      <c r="F1165">
        <v>0</v>
      </c>
      <c r="G1165">
        <v>0</v>
      </c>
      <c r="H1165">
        <v>0</v>
      </c>
      <c r="I1165" t="s">
        <v>23</v>
      </c>
      <c r="J1165">
        <v>545881</v>
      </c>
      <c r="K1165" t="s">
        <v>145</v>
      </c>
      <c r="L1165">
        <v>545881</v>
      </c>
      <c r="M1165" t="s">
        <v>145</v>
      </c>
      <c r="N1165">
        <v>545881</v>
      </c>
      <c r="O1165" t="s">
        <v>145</v>
      </c>
      <c r="P1165">
        <v>545881</v>
      </c>
      <c r="Q1165" t="s">
        <v>145</v>
      </c>
      <c r="R1165" s="13">
        <v>70488.701001315436</v>
      </c>
      <c r="S1165" s="13"/>
      <c r="T1165" s="13"/>
      <c r="U1165" s="13"/>
      <c r="V1165" s="13">
        <f t="shared" si="312"/>
        <v>0</v>
      </c>
      <c r="W1165" s="13"/>
      <c r="X1165" s="13">
        <f t="shared" si="313"/>
        <v>0</v>
      </c>
      <c r="Y1165" s="13"/>
      <c r="Z1165" s="13">
        <f t="shared" si="314"/>
        <v>0</v>
      </c>
      <c r="AA1165" s="13"/>
      <c r="AB1165" s="13">
        <f t="shared" si="315"/>
        <v>0</v>
      </c>
      <c r="AC1165" s="13"/>
      <c r="AD1165" s="13"/>
      <c r="AE1165" s="13"/>
      <c r="AF1165" s="13"/>
      <c r="AG1165" s="13"/>
      <c r="AH1165" s="13"/>
      <c r="AI1165" s="13"/>
      <c r="AJ1165" s="13"/>
      <c r="AK1165" s="13">
        <f t="shared" si="316"/>
        <v>0</v>
      </c>
      <c r="AL1165" s="13"/>
      <c r="AM1165" s="13">
        <f t="shared" si="317"/>
        <v>0</v>
      </c>
      <c r="AN1165" s="13"/>
      <c r="AO1165" s="13">
        <v>0</v>
      </c>
      <c r="AP1165" s="13">
        <f t="shared" si="318"/>
        <v>0</v>
      </c>
      <c r="AQ1165" s="13"/>
      <c r="AR1165" s="13">
        <f t="shared" si="319"/>
        <v>0</v>
      </c>
      <c r="AS1165" s="13"/>
      <c r="AT1165" s="13">
        <f t="shared" si="320"/>
        <v>0</v>
      </c>
      <c r="AU1165" s="13"/>
      <c r="AV1165" s="13">
        <f t="shared" si="321"/>
        <v>0</v>
      </c>
      <c r="AW1165" s="13"/>
      <c r="AX1165" s="13">
        <f t="shared" si="322"/>
        <v>0</v>
      </c>
      <c r="AY1165" s="13"/>
      <c r="AZ1165" s="13">
        <f t="shared" si="323"/>
        <v>0</v>
      </c>
      <c r="BA1165" s="13"/>
      <c r="BB1165" s="13">
        <f t="shared" si="324"/>
        <v>0</v>
      </c>
      <c r="BC1165" s="13"/>
      <c r="BD1165" s="13">
        <f t="shared" si="325"/>
        <v>0</v>
      </c>
      <c r="BE1165" s="13"/>
      <c r="BF1165" s="13">
        <f t="shared" si="326"/>
        <v>0</v>
      </c>
      <c r="BG1165" s="13"/>
      <c r="BH1165" s="13">
        <f t="shared" si="327"/>
        <v>70488.701001315436</v>
      </c>
      <c r="BI1165" s="13">
        <f t="shared" si="328"/>
        <v>70500</v>
      </c>
      <c r="BJ1165" s="13">
        <v>70800</v>
      </c>
    </row>
    <row r="1166" spans="1:62" x14ac:dyDescent="0.25">
      <c r="A1166" s="6" t="s">
        <v>39</v>
      </c>
      <c r="B1166" s="13">
        <v>70165</v>
      </c>
      <c r="C1166">
        <v>555088</v>
      </c>
      <c r="D1166">
        <v>1</v>
      </c>
      <c r="E1166">
        <v>1</v>
      </c>
      <c r="F1166">
        <v>1</v>
      </c>
      <c r="G1166">
        <v>1</v>
      </c>
      <c r="H1166">
        <v>1</v>
      </c>
      <c r="I1166" t="s">
        <v>38</v>
      </c>
      <c r="J1166">
        <v>555088</v>
      </c>
      <c r="K1166" t="s">
        <v>39</v>
      </c>
      <c r="L1166">
        <v>555088</v>
      </c>
      <c r="M1166" t="s">
        <v>39</v>
      </c>
      <c r="N1166">
        <v>555088</v>
      </c>
      <c r="O1166" t="s">
        <v>39</v>
      </c>
      <c r="P1166">
        <v>555088</v>
      </c>
      <c r="Q1166" t="s">
        <v>39</v>
      </c>
      <c r="R1166" s="13">
        <v>2730236.7595409895</v>
      </c>
      <c r="S1166" s="13">
        <v>70165</v>
      </c>
      <c r="T1166" s="13">
        <v>1392580.8419632646</v>
      </c>
      <c r="U1166" s="13">
        <v>893</v>
      </c>
      <c r="V1166" s="13">
        <f t="shared" si="312"/>
        <v>661713</v>
      </c>
      <c r="W1166" s="13">
        <v>242</v>
      </c>
      <c r="X1166" s="13">
        <f t="shared" si="313"/>
        <v>717288</v>
      </c>
      <c r="Y1166" s="13">
        <v>1089</v>
      </c>
      <c r="Z1166" s="13">
        <f t="shared" si="314"/>
        <v>1075932</v>
      </c>
      <c r="AA1166" s="13">
        <v>404</v>
      </c>
      <c r="AB1166" s="13">
        <f t="shared" si="315"/>
        <v>99788</v>
      </c>
      <c r="AC1166" s="13">
        <v>72655</v>
      </c>
      <c r="AD1166" s="13">
        <v>7368986.1585446456</v>
      </c>
      <c r="AE1166" s="13">
        <v>85578</v>
      </c>
      <c r="AF1166" s="13">
        <v>13210908.130786108</v>
      </c>
      <c r="AG1166" s="13">
        <v>85578</v>
      </c>
      <c r="AH1166" s="13">
        <v>31307830.275185999</v>
      </c>
      <c r="AI1166" s="13"/>
      <c r="AJ1166" s="13">
        <v>9372</v>
      </c>
      <c r="AK1166" s="13">
        <f t="shared" si="316"/>
        <v>1302708</v>
      </c>
      <c r="AL1166" s="13">
        <v>666</v>
      </c>
      <c r="AM1166" s="13">
        <f t="shared" si="317"/>
        <v>23310</v>
      </c>
      <c r="AN1166" s="13"/>
      <c r="AO1166" s="13">
        <v>99</v>
      </c>
      <c r="AP1166" s="13">
        <f t="shared" si="318"/>
        <v>3019500</v>
      </c>
      <c r="AQ1166" s="13">
        <v>770</v>
      </c>
      <c r="AR1166" s="13">
        <f t="shared" si="319"/>
        <v>2083620</v>
      </c>
      <c r="AS1166" s="13">
        <v>4583</v>
      </c>
      <c r="AT1166" s="13">
        <f t="shared" si="320"/>
        <v>637037</v>
      </c>
      <c r="AU1166" s="13">
        <v>3640</v>
      </c>
      <c r="AV1166" s="13">
        <f t="shared" si="321"/>
        <v>1230320</v>
      </c>
      <c r="AW1166" s="13">
        <v>1275</v>
      </c>
      <c r="AX1166" s="13">
        <f t="shared" si="322"/>
        <v>137700</v>
      </c>
      <c r="AY1166" s="13">
        <v>104</v>
      </c>
      <c r="AZ1166" s="13">
        <f t="shared" si="323"/>
        <v>8424</v>
      </c>
      <c r="BA1166" s="13">
        <v>1901</v>
      </c>
      <c r="BB1166" s="13">
        <f t="shared" si="324"/>
        <v>617825</v>
      </c>
      <c r="BC1166" s="13">
        <v>137</v>
      </c>
      <c r="BD1166" s="13">
        <f t="shared" si="325"/>
        <v>55622</v>
      </c>
      <c r="BE1166" s="13">
        <v>49</v>
      </c>
      <c r="BF1166" s="13">
        <f t="shared" si="326"/>
        <v>10633</v>
      </c>
      <c r="BG1166" s="13">
        <v>59801</v>
      </c>
      <c r="BH1166" s="13">
        <f t="shared" si="327"/>
        <v>67751763.166021004</v>
      </c>
      <c r="BI1166" s="13">
        <f t="shared" si="328"/>
        <v>67751800</v>
      </c>
      <c r="BJ1166" s="13">
        <v>67376800</v>
      </c>
    </row>
    <row r="1167" spans="1:62" x14ac:dyDescent="0.25">
      <c r="A1167" t="s">
        <v>1671</v>
      </c>
      <c r="B1167" s="13">
        <v>985</v>
      </c>
      <c r="C1167">
        <v>568660</v>
      </c>
      <c r="D1167">
        <v>1</v>
      </c>
      <c r="E1167">
        <v>0</v>
      </c>
      <c r="F1167">
        <v>0</v>
      </c>
      <c r="G1167">
        <v>0</v>
      </c>
      <c r="H1167">
        <v>0</v>
      </c>
      <c r="I1167" t="s">
        <v>75</v>
      </c>
      <c r="J1167">
        <v>569321</v>
      </c>
      <c r="K1167" t="s">
        <v>1298</v>
      </c>
      <c r="L1167">
        <v>569321</v>
      </c>
      <c r="M1167" t="s">
        <v>1298</v>
      </c>
      <c r="N1167">
        <v>569321</v>
      </c>
      <c r="O1167" t="s">
        <v>1298</v>
      </c>
      <c r="P1167">
        <v>568414</v>
      </c>
      <c r="Q1167" t="s">
        <v>123</v>
      </c>
      <c r="R1167" s="13">
        <v>227950.48872069526</v>
      </c>
      <c r="S1167" s="13"/>
      <c r="T1167" s="13"/>
      <c r="U1167" s="13"/>
      <c r="V1167" s="13">
        <f t="shared" si="312"/>
        <v>0</v>
      </c>
      <c r="W1167" s="13"/>
      <c r="X1167" s="13">
        <f t="shared" si="313"/>
        <v>0</v>
      </c>
      <c r="Y1167" s="13"/>
      <c r="Z1167" s="13">
        <f t="shared" si="314"/>
        <v>0</v>
      </c>
      <c r="AA1167" s="13"/>
      <c r="AB1167" s="13">
        <f t="shared" si="315"/>
        <v>0</v>
      </c>
      <c r="AC1167" s="13"/>
      <c r="AD1167" s="13"/>
      <c r="AE1167" s="13"/>
      <c r="AF1167" s="13"/>
      <c r="AG1167" s="13"/>
      <c r="AH1167" s="13"/>
      <c r="AI1167" s="13"/>
      <c r="AJ1167" s="13"/>
      <c r="AK1167" s="13">
        <f t="shared" si="316"/>
        <v>0</v>
      </c>
      <c r="AL1167" s="13"/>
      <c r="AM1167" s="13">
        <f t="shared" si="317"/>
        <v>0</v>
      </c>
      <c r="AN1167" s="13"/>
      <c r="AO1167" s="13">
        <v>1</v>
      </c>
      <c r="AP1167" s="13">
        <f t="shared" si="318"/>
        <v>30500</v>
      </c>
      <c r="AQ1167" s="13"/>
      <c r="AR1167" s="13">
        <f t="shared" si="319"/>
        <v>0</v>
      </c>
      <c r="AS1167" s="13"/>
      <c r="AT1167" s="13">
        <f t="shared" si="320"/>
        <v>0</v>
      </c>
      <c r="AU1167" s="13"/>
      <c r="AV1167" s="13">
        <f t="shared" si="321"/>
        <v>0</v>
      </c>
      <c r="AW1167" s="13"/>
      <c r="AX1167" s="13">
        <f t="shared" si="322"/>
        <v>0</v>
      </c>
      <c r="AY1167" s="13"/>
      <c r="AZ1167" s="13">
        <f t="shared" si="323"/>
        <v>0</v>
      </c>
      <c r="BA1167" s="13"/>
      <c r="BB1167" s="13">
        <f t="shared" si="324"/>
        <v>0</v>
      </c>
      <c r="BC1167" s="13"/>
      <c r="BD1167" s="13">
        <f t="shared" si="325"/>
        <v>0</v>
      </c>
      <c r="BE1167" s="13"/>
      <c r="BF1167" s="13">
        <f t="shared" si="326"/>
        <v>0</v>
      </c>
      <c r="BG1167" s="13"/>
      <c r="BH1167" s="13">
        <f t="shared" si="327"/>
        <v>258450.48872069526</v>
      </c>
      <c r="BI1167" s="13">
        <f t="shared" si="328"/>
        <v>258500</v>
      </c>
      <c r="BJ1167" s="13">
        <v>225800</v>
      </c>
    </row>
    <row r="1168" spans="1:62" x14ac:dyDescent="0.25">
      <c r="A1168" s="6" t="s">
        <v>123</v>
      </c>
      <c r="B1168" s="13">
        <v>23255</v>
      </c>
      <c r="C1168">
        <v>568414</v>
      </c>
      <c r="D1168">
        <v>1</v>
      </c>
      <c r="E1168">
        <v>1</v>
      </c>
      <c r="F1168">
        <v>1</v>
      </c>
      <c r="G1168">
        <v>1</v>
      </c>
      <c r="H1168">
        <v>1</v>
      </c>
      <c r="I1168" t="s">
        <v>75</v>
      </c>
      <c r="J1168">
        <v>568414</v>
      </c>
      <c r="K1168" t="s">
        <v>123</v>
      </c>
      <c r="L1168">
        <v>568414</v>
      </c>
      <c r="M1168" t="s">
        <v>123</v>
      </c>
      <c r="N1168">
        <v>568414</v>
      </c>
      <c r="O1168" t="s">
        <v>123</v>
      </c>
      <c r="P1168">
        <v>568414</v>
      </c>
      <c r="Q1168" t="s">
        <v>123</v>
      </c>
      <c r="R1168" s="13">
        <v>997118.15704687464</v>
      </c>
      <c r="S1168" s="13">
        <v>40851</v>
      </c>
      <c r="T1168" s="13">
        <v>907610.21980621025</v>
      </c>
      <c r="U1168" s="13">
        <v>1387</v>
      </c>
      <c r="V1168" s="13">
        <f t="shared" si="312"/>
        <v>1027767</v>
      </c>
      <c r="W1168" s="13">
        <v>171</v>
      </c>
      <c r="X1168" s="13">
        <f t="shared" si="313"/>
        <v>506844</v>
      </c>
      <c r="Y1168" s="13">
        <v>918</v>
      </c>
      <c r="Z1168" s="13">
        <f t="shared" si="314"/>
        <v>906984</v>
      </c>
      <c r="AA1168" s="13">
        <v>247</v>
      </c>
      <c r="AB1168" s="13">
        <f t="shared" si="315"/>
        <v>61009</v>
      </c>
      <c r="AC1168" s="13">
        <v>37191</v>
      </c>
      <c r="AD1168" s="13">
        <v>4095610.2245116639</v>
      </c>
      <c r="AE1168" s="13">
        <v>43545</v>
      </c>
      <c r="AF1168" s="13">
        <v>7181627.5404620897</v>
      </c>
      <c r="AG1168" s="13">
        <v>53278</v>
      </c>
      <c r="AH1168" s="13">
        <v>24335606.545258358</v>
      </c>
      <c r="AI1168" s="13"/>
      <c r="AJ1168" s="13">
        <v>3797</v>
      </c>
      <c r="AK1168" s="13">
        <f t="shared" si="316"/>
        <v>527783</v>
      </c>
      <c r="AL1168" s="13">
        <v>450</v>
      </c>
      <c r="AM1168" s="13">
        <f t="shared" si="317"/>
        <v>15750</v>
      </c>
      <c r="AN1168" s="13"/>
      <c r="AO1168" s="13">
        <v>68</v>
      </c>
      <c r="AP1168" s="13">
        <f t="shared" si="318"/>
        <v>2074000</v>
      </c>
      <c r="AQ1168" s="13">
        <v>323</v>
      </c>
      <c r="AR1168" s="13">
        <f t="shared" si="319"/>
        <v>874038</v>
      </c>
      <c r="AS1168" s="13">
        <v>2993</v>
      </c>
      <c r="AT1168" s="13">
        <f t="shared" si="320"/>
        <v>416027</v>
      </c>
      <c r="AU1168" s="13">
        <v>2296</v>
      </c>
      <c r="AV1168" s="13">
        <f t="shared" si="321"/>
        <v>776048</v>
      </c>
      <c r="AW1168" s="13">
        <v>407</v>
      </c>
      <c r="AX1168" s="13">
        <f t="shared" si="322"/>
        <v>43956</v>
      </c>
      <c r="AY1168" s="13">
        <v>0</v>
      </c>
      <c r="AZ1168" s="13">
        <f t="shared" si="323"/>
        <v>0</v>
      </c>
      <c r="BA1168" s="13">
        <v>592</v>
      </c>
      <c r="BB1168" s="13">
        <f t="shared" si="324"/>
        <v>192400</v>
      </c>
      <c r="BC1168" s="13">
        <v>0</v>
      </c>
      <c r="BD1168" s="13">
        <f t="shared" si="325"/>
        <v>0</v>
      </c>
      <c r="BE1168" s="13">
        <v>0</v>
      </c>
      <c r="BF1168" s="13">
        <f t="shared" si="326"/>
        <v>0</v>
      </c>
      <c r="BG1168" s="13">
        <v>821</v>
      </c>
      <c r="BH1168" s="13">
        <f t="shared" si="327"/>
        <v>44940999.687085196</v>
      </c>
      <c r="BI1168" s="13">
        <f t="shared" si="328"/>
        <v>44941000</v>
      </c>
      <c r="BJ1168" s="13">
        <v>44917600</v>
      </c>
    </row>
    <row r="1169" spans="1:62" x14ac:dyDescent="0.25">
      <c r="A1169" t="s">
        <v>1672</v>
      </c>
      <c r="B1169" s="13">
        <v>981</v>
      </c>
      <c r="C1169">
        <v>579220</v>
      </c>
      <c r="D1169">
        <v>1</v>
      </c>
      <c r="E1169">
        <v>0</v>
      </c>
      <c r="F1169">
        <v>0</v>
      </c>
      <c r="G1169">
        <v>0</v>
      </c>
      <c r="H1169">
        <v>0</v>
      </c>
      <c r="I1169" t="s">
        <v>33</v>
      </c>
      <c r="J1169">
        <v>579777</v>
      </c>
      <c r="K1169" t="s">
        <v>178</v>
      </c>
      <c r="L1169">
        <v>579777</v>
      </c>
      <c r="M1169" t="s">
        <v>178</v>
      </c>
      <c r="N1169">
        <v>579777</v>
      </c>
      <c r="O1169" t="s">
        <v>178</v>
      </c>
      <c r="P1169">
        <v>579025</v>
      </c>
      <c r="Q1169" t="s">
        <v>177</v>
      </c>
      <c r="R1169" s="13">
        <v>227040.31854593157</v>
      </c>
      <c r="S1169" s="13"/>
      <c r="T1169" s="13"/>
      <c r="U1169" s="13"/>
      <c r="V1169" s="13">
        <f t="shared" si="312"/>
        <v>0</v>
      </c>
      <c r="W1169" s="13"/>
      <c r="X1169" s="13">
        <f t="shared" si="313"/>
        <v>0</v>
      </c>
      <c r="Y1169" s="13"/>
      <c r="Z1169" s="13">
        <f t="shared" si="314"/>
        <v>0</v>
      </c>
      <c r="AA1169" s="13"/>
      <c r="AB1169" s="13">
        <f t="shared" si="315"/>
        <v>0</v>
      </c>
      <c r="AC1169" s="13"/>
      <c r="AD1169" s="13"/>
      <c r="AE1169" s="13"/>
      <c r="AF1169" s="13"/>
      <c r="AG1169" s="13"/>
      <c r="AH1169" s="13"/>
      <c r="AI1169" s="13"/>
      <c r="AJ1169" s="13"/>
      <c r="AK1169" s="13">
        <f t="shared" si="316"/>
        <v>0</v>
      </c>
      <c r="AL1169" s="13"/>
      <c r="AM1169" s="13">
        <f t="shared" si="317"/>
        <v>0</v>
      </c>
      <c r="AN1169" s="13"/>
      <c r="AO1169" s="13">
        <v>0</v>
      </c>
      <c r="AP1169" s="13">
        <f t="shared" si="318"/>
        <v>0</v>
      </c>
      <c r="AQ1169" s="13"/>
      <c r="AR1169" s="13">
        <f t="shared" si="319"/>
        <v>0</v>
      </c>
      <c r="AS1169" s="13"/>
      <c r="AT1169" s="13">
        <f t="shared" si="320"/>
        <v>0</v>
      </c>
      <c r="AU1169" s="13"/>
      <c r="AV1169" s="13">
        <f t="shared" si="321"/>
        <v>0</v>
      </c>
      <c r="AW1169" s="13"/>
      <c r="AX1169" s="13">
        <f t="shared" si="322"/>
        <v>0</v>
      </c>
      <c r="AY1169" s="13"/>
      <c r="AZ1169" s="13">
        <f t="shared" si="323"/>
        <v>0</v>
      </c>
      <c r="BA1169" s="13"/>
      <c r="BB1169" s="13">
        <f t="shared" si="324"/>
        <v>0</v>
      </c>
      <c r="BC1169" s="13"/>
      <c r="BD1169" s="13">
        <f t="shared" si="325"/>
        <v>0</v>
      </c>
      <c r="BE1169" s="13"/>
      <c r="BF1169" s="13">
        <f t="shared" si="326"/>
        <v>0</v>
      </c>
      <c r="BG1169" s="13"/>
      <c r="BH1169" s="13">
        <f t="shared" si="327"/>
        <v>227040.31854593157</v>
      </c>
      <c r="BI1169" s="13">
        <f t="shared" si="328"/>
        <v>227000</v>
      </c>
      <c r="BJ1169" s="13">
        <v>230200</v>
      </c>
    </row>
    <row r="1170" spans="1:62" x14ac:dyDescent="0.25">
      <c r="A1170" t="s">
        <v>1673</v>
      </c>
      <c r="B1170" s="13">
        <v>720</v>
      </c>
      <c r="C1170">
        <v>567141</v>
      </c>
      <c r="D1170">
        <v>1</v>
      </c>
      <c r="E1170">
        <v>0</v>
      </c>
      <c r="F1170">
        <v>0</v>
      </c>
      <c r="G1170">
        <v>0</v>
      </c>
      <c r="H1170">
        <v>0</v>
      </c>
      <c r="I1170" t="s">
        <v>85</v>
      </c>
      <c r="J1170">
        <v>567027</v>
      </c>
      <c r="K1170" t="s">
        <v>205</v>
      </c>
      <c r="L1170">
        <v>567027</v>
      </c>
      <c r="M1170" t="s">
        <v>205</v>
      </c>
      <c r="N1170">
        <v>567027</v>
      </c>
      <c r="O1170" t="s">
        <v>205</v>
      </c>
      <c r="P1170">
        <v>567027</v>
      </c>
      <c r="Q1170" t="s">
        <v>205</v>
      </c>
      <c r="R1170" s="13">
        <v>167440.30101849139</v>
      </c>
      <c r="S1170" s="13"/>
      <c r="T1170" s="13"/>
      <c r="U1170" s="13"/>
      <c r="V1170" s="13">
        <f t="shared" si="312"/>
        <v>0</v>
      </c>
      <c r="W1170" s="13"/>
      <c r="X1170" s="13">
        <f t="shared" si="313"/>
        <v>0</v>
      </c>
      <c r="Y1170" s="13"/>
      <c r="Z1170" s="13">
        <f t="shared" si="314"/>
        <v>0</v>
      </c>
      <c r="AA1170" s="13"/>
      <c r="AB1170" s="13">
        <f t="shared" si="315"/>
        <v>0</v>
      </c>
      <c r="AC1170" s="13"/>
      <c r="AD1170" s="13"/>
      <c r="AE1170" s="13"/>
      <c r="AF1170" s="13"/>
      <c r="AG1170" s="13"/>
      <c r="AH1170" s="13"/>
      <c r="AI1170" s="13"/>
      <c r="AJ1170" s="13"/>
      <c r="AK1170" s="13">
        <f t="shared" si="316"/>
        <v>0</v>
      </c>
      <c r="AL1170" s="13"/>
      <c r="AM1170" s="13">
        <f t="shared" si="317"/>
        <v>0</v>
      </c>
      <c r="AN1170" s="13"/>
      <c r="AO1170" s="13">
        <v>0</v>
      </c>
      <c r="AP1170" s="13">
        <f t="shared" si="318"/>
        <v>0</v>
      </c>
      <c r="AQ1170" s="13"/>
      <c r="AR1170" s="13">
        <f t="shared" si="319"/>
        <v>0</v>
      </c>
      <c r="AS1170" s="13"/>
      <c r="AT1170" s="13">
        <f t="shared" si="320"/>
        <v>0</v>
      </c>
      <c r="AU1170" s="13"/>
      <c r="AV1170" s="13">
        <f t="shared" si="321"/>
        <v>0</v>
      </c>
      <c r="AW1170" s="13"/>
      <c r="AX1170" s="13">
        <f t="shared" si="322"/>
        <v>0</v>
      </c>
      <c r="AY1170" s="13"/>
      <c r="AZ1170" s="13">
        <f t="shared" si="323"/>
        <v>0</v>
      </c>
      <c r="BA1170" s="13"/>
      <c r="BB1170" s="13">
        <f t="shared" si="324"/>
        <v>0</v>
      </c>
      <c r="BC1170" s="13"/>
      <c r="BD1170" s="13">
        <f t="shared" si="325"/>
        <v>0</v>
      </c>
      <c r="BE1170" s="13"/>
      <c r="BF1170" s="13">
        <f t="shared" si="326"/>
        <v>0</v>
      </c>
      <c r="BG1170" s="13"/>
      <c r="BH1170" s="13">
        <f t="shared" si="327"/>
        <v>167440.30101849139</v>
      </c>
      <c r="BI1170" s="13">
        <f t="shared" si="328"/>
        <v>167400</v>
      </c>
      <c r="BJ1170" s="13">
        <v>164800</v>
      </c>
    </row>
    <row r="1171" spans="1:62" x14ac:dyDescent="0.25">
      <c r="A1171" t="s">
        <v>1674</v>
      </c>
      <c r="B1171" s="13">
        <v>329</v>
      </c>
      <c r="C1171">
        <v>594024</v>
      </c>
      <c r="D1171">
        <v>1</v>
      </c>
      <c r="E1171">
        <v>0</v>
      </c>
      <c r="F1171">
        <v>0</v>
      </c>
      <c r="G1171">
        <v>0</v>
      </c>
      <c r="H1171">
        <v>0</v>
      </c>
      <c r="I1171" t="s">
        <v>30</v>
      </c>
      <c r="J1171">
        <v>594881</v>
      </c>
      <c r="K1171" t="s">
        <v>1675</v>
      </c>
      <c r="L1171">
        <v>593711</v>
      </c>
      <c r="M1171" t="s">
        <v>149</v>
      </c>
      <c r="N1171">
        <v>593711</v>
      </c>
      <c r="O1171" t="s">
        <v>149</v>
      </c>
      <c r="P1171">
        <v>593711</v>
      </c>
      <c r="Q1171" t="s">
        <v>149</v>
      </c>
      <c r="R1171" s="13">
        <v>77233.897352453874</v>
      </c>
      <c r="S1171" s="13"/>
      <c r="T1171" s="13"/>
      <c r="U1171" s="13"/>
      <c r="V1171" s="13">
        <f t="shared" si="312"/>
        <v>0</v>
      </c>
      <c r="W1171" s="13"/>
      <c r="X1171" s="13">
        <f t="shared" si="313"/>
        <v>0</v>
      </c>
      <c r="Y1171" s="13"/>
      <c r="Z1171" s="13">
        <f t="shared" si="314"/>
        <v>0</v>
      </c>
      <c r="AA1171" s="13"/>
      <c r="AB1171" s="13">
        <f t="shared" si="315"/>
        <v>0</v>
      </c>
      <c r="AC1171" s="13"/>
      <c r="AD1171" s="13"/>
      <c r="AE1171" s="13"/>
      <c r="AF1171" s="13"/>
      <c r="AG1171" s="13"/>
      <c r="AH1171" s="13"/>
      <c r="AI1171" s="13"/>
      <c r="AJ1171" s="13"/>
      <c r="AK1171" s="13">
        <f t="shared" si="316"/>
        <v>0</v>
      </c>
      <c r="AL1171" s="13"/>
      <c r="AM1171" s="13">
        <f t="shared" si="317"/>
        <v>0</v>
      </c>
      <c r="AN1171" s="13"/>
      <c r="AO1171" s="13">
        <v>0</v>
      </c>
      <c r="AP1171" s="13">
        <f t="shared" si="318"/>
        <v>0</v>
      </c>
      <c r="AQ1171" s="13"/>
      <c r="AR1171" s="13">
        <f t="shared" si="319"/>
        <v>0</v>
      </c>
      <c r="AS1171" s="13"/>
      <c r="AT1171" s="13">
        <f t="shared" si="320"/>
        <v>0</v>
      </c>
      <c r="AU1171" s="13"/>
      <c r="AV1171" s="13">
        <f t="shared" si="321"/>
        <v>0</v>
      </c>
      <c r="AW1171" s="13"/>
      <c r="AX1171" s="13">
        <f t="shared" si="322"/>
        <v>0</v>
      </c>
      <c r="AY1171" s="13"/>
      <c r="AZ1171" s="13">
        <f t="shared" si="323"/>
        <v>0</v>
      </c>
      <c r="BA1171" s="13"/>
      <c r="BB1171" s="13">
        <f t="shared" si="324"/>
        <v>0</v>
      </c>
      <c r="BC1171" s="13"/>
      <c r="BD1171" s="13">
        <f t="shared" si="325"/>
        <v>0</v>
      </c>
      <c r="BE1171" s="13"/>
      <c r="BF1171" s="13">
        <f t="shared" si="326"/>
        <v>0</v>
      </c>
      <c r="BG1171" s="13"/>
      <c r="BH1171" s="13">
        <f t="shared" si="327"/>
        <v>77233.897352453874</v>
      </c>
      <c r="BI1171" s="13">
        <f t="shared" si="328"/>
        <v>77200</v>
      </c>
      <c r="BJ1171" s="13">
        <v>76400</v>
      </c>
    </row>
    <row r="1172" spans="1:62" x14ac:dyDescent="0.25">
      <c r="A1172" s="3" t="s">
        <v>1676</v>
      </c>
      <c r="B1172" s="13">
        <v>1532</v>
      </c>
      <c r="C1172">
        <v>554545</v>
      </c>
      <c r="D1172">
        <v>1</v>
      </c>
      <c r="E1172">
        <v>1</v>
      </c>
      <c r="F1172">
        <v>0</v>
      </c>
      <c r="G1172">
        <v>0</v>
      </c>
      <c r="H1172">
        <v>0</v>
      </c>
      <c r="I1172" t="s">
        <v>18</v>
      </c>
      <c r="J1172">
        <v>554545</v>
      </c>
      <c r="K1172" t="s">
        <v>1676</v>
      </c>
      <c r="L1172">
        <v>554499</v>
      </c>
      <c r="M1172" t="s">
        <v>86</v>
      </c>
      <c r="N1172">
        <v>554499</v>
      </c>
      <c r="O1172" t="s">
        <v>86</v>
      </c>
      <c r="P1172">
        <v>554499</v>
      </c>
      <c r="Q1172" t="s">
        <v>86</v>
      </c>
      <c r="R1172" s="13">
        <v>351616.33038612769</v>
      </c>
      <c r="S1172" s="13">
        <v>1532</v>
      </c>
      <c r="T1172" s="13">
        <v>82025.34529441515</v>
      </c>
      <c r="U1172" s="13"/>
      <c r="V1172" s="13">
        <f t="shared" si="312"/>
        <v>0</v>
      </c>
      <c r="W1172" s="13">
        <v>2</v>
      </c>
      <c r="X1172" s="13">
        <f t="shared" si="313"/>
        <v>5928</v>
      </c>
      <c r="Y1172" s="13">
        <v>7</v>
      </c>
      <c r="Z1172" s="13">
        <f t="shared" si="314"/>
        <v>6916</v>
      </c>
      <c r="AA1172" s="13">
        <v>1</v>
      </c>
      <c r="AB1172" s="13">
        <f t="shared" si="315"/>
        <v>247</v>
      </c>
      <c r="AC1172" s="13"/>
      <c r="AD1172" s="13"/>
      <c r="AE1172" s="13"/>
      <c r="AF1172" s="13"/>
      <c r="AG1172" s="13"/>
      <c r="AH1172" s="13"/>
      <c r="AI1172" s="13"/>
      <c r="AJ1172" s="13"/>
      <c r="AK1172" s="13">
        <f t="shared" si="316"/>
        <v>0</v>
      </c>
      <c r="AL1172" s="13"/>
      <c r="AM1172" s="13">
        <f t="shared" si="317"/>
        <v>0</v>
      </c>
      <c r="AN1172" s="13"/>
      <c r="AO1172" s="13">
        <v>5</v>
      </c>
      <c r="AP1172" s="13">
        <f t="shared" si="318"/>
        <v>152500</v>
      </c>
      <c r="AQ1172" s="13"/>
      <c r="AR1172" s="13">
        <f t="shared" si="319"/>
        <v>0</v>
      </c>
      <c r="AS1172" s="13"/>
      <c r="AT1172" s="13">
        <f t="shared" si="320"/>
        <v>0</v>
      </c>
      <c r="AU1172" s="13"/>
      <c r="AV1172" s="13">
        <f t="shared" si="321"/>
        <v>0</v>
      </c>
      <c r="AW1172" s="13"/>
      <c r="AX1172" s="13">
        <f t="shared" si="322"/>
        <v>0</v>
      </c>
      <c r="AY1172" s="13"/>
      <c r="AZ1172" s="13">
        <f t="shared" si="323"/>
        <v>0</v>
      </c>
      <c r="BA1172" s="13"/>
      <c r="BB1172" s="13">
        <f t="shared" si="324"/>
        <v>0</v>
      </c>
      <c r="BC1172" s="13"/>
      <c r="BD1172" s="13">
        <f t="shared" si="325"/>
        <v>0</v>
      </c>
      <c r="BE1172" s="13"/>
      <c r="BF1172" s="13">
        <f t="shared" si="326"/>
        <v>0</v>
      </c>
      <c r="BG1172" s="13"/>
      <c r="BH1172" s="13">
        <f t="shared" si="327"/>
        <v>599232.67568054283</v>
      </c>
      <c r="BI1172" s="13">
        <f t="shared" si="328"/>
        <v>599200</v>
      </c>
      <c r="BJ1172" s="13">
        <v>632400</v>
      </c>
    </row>
    <row r="1173" spans="1:62" x14ac:dyDescent="0.25">
      <c r="A1173" t="s">
        <v>1677</v>
      </c>
      <c r="B1173" s="13">
        <v>161</v>
      </c>
      <c r="C1173">
        <v>541796</v>
      </c>
      <c r="D1173">
        <v>1</v>
      </c>
      <c r="E1173">
        <v>0</v>
      </c>
      <c r="F1173">
        <v>0</v>
      </c>
      <c r="G1173">
        <v>0</v>
      </c>
      <c r="H1173">
        <v>0</v>
      </c>
      <c r="I1173" t="s">
        <v>110</v>
      </c>
      <c r="J1173">
        <v>556254</v>
      </c>
      <c r="K1173" t="s">
        <v>833</v>
      </c>
      <c r="L1173">
        <v>556254</v>
      </c>
      <c r="M1173" t="s">
        <v>833</v>
      </c>
      <c r="N1173">
        <v>556254</v>
      </c>
      <c r="O1173" t="s">
        <v>833</v>
      </c>
      <c r="P1173">
        <v>556254</v>
      </c>
      <c r="Q1173" t="s">
        <v>833</v>
      </c>
      <c r="R1173" s="13">
        <v>70488.701001315436</v>
      </c>
      <c r="S1173" s="13"/>
      <c r="T1173" s="13"/>
      <c r="U1173" s="13"/>
      <c r="V1173" s="13">
        <f t="shared" si="312"/>
        <v>0</v>
      </c>
      <c r="W1173" s="13"/>
      <c r="X1173" s="13">
        <f t="shared" si="313"/>
        <v>0</v>
      </c>
      <c r="Y1173" s="13"/>
      <c r="Z1173" s="13">
        <f t="shared" si="314"/>
        <v>0</v>
      </c>
      <c r="AA1173" s="13"/>
      <c r="AB1173" s="13">
        <f t="shared" si="315"/>
        <v>0</v>
      </c>
      <c r="AC1173" s="13"/>
      <c r="AD1173" s="13"/>
      <c r="AE1173" s="13"/>
      <c r="AF1173" s="13"/>
      <c r="AG1173" s="13"/>
      <c r="AH1173" s="13"/>
      <c r="AI1173" s="13"/>
      <c r="AJ1173" s="13"/>
      <c r="AK1173" s="13">
        <f t="shared" si="316"/>
        <v>0</v>
      </c>
      <c r="AL1173" s="13"/>
      <c r="AM1173" s="13">
        <f t="shared" si="317"/>
        <v>0</v>
      </c>
      <c r="AN1173" s="13"/>
      <c r="AO1173" s="13">
        <v>0</v>
      </c>
      <c r="AP1173" s="13">
        <f t="shared" si="318"/>
        <v>0</v>
      </c>
      <c r="AQ1173" s="13"/>
      <c r="AR1173" s="13">
        <f t="shared" si="319"/>
        <v>0</v>
      </c>
      <c r="AS1173" s="13"/>
      <c r="AT1173" s="13">
        <f t="shared" si="320"/>
        <v>0</v>
      </c>
      <c r="AU1173" s="13"/>
      <c r="AV1173" s="13">
        <f t="shared" si="321"/>
        <v>0</v>
      </c>
      <c r="AW1173" s="13"/>
      <c r="AX1173" s="13">
        <f t="shared" si="322"/>
        <v>0</v>
      </c>
      <c r="AY1173" s="13"/>
      <c r="AZ1173" s="13">
        <f t="shared" si="323"/>
        <v>0</v>
      </c>
      <c r="BA1173" s="13"/>
      <c r="BB1173" s="13">
        <f t="shared" si="324"/>
        <v>0</v>
      </c>
      <c r="BC1173" s="13"/>
      <c r="BD1173" s="13">
        <f t="shared" si="325"/>
        <v>0</v>
      </c>
      <c r="BE1173" s="13"/>
      <c r="BF1173" s="13">
        <f t="shared" si="326"/>
        <v>0</v>
      </c>
      <c r="BG1173" s="13"/>
      <c r="BH1173" s="13">
        <f t="shared" si="327"/>
        <v>70488.701001315436</v>
      </c>
      <c r="BI1173" s="13">
        <f t="shared" si="328"/>
        <v>70500</v>
      </c>
      <c r="BJ1173" s="13">
        <v>70800</v>
      </c>
    </row>
    <row r="1174" spans="1:62" x14ac:dyDescent="0.25">
      <c r="A1174" t="s">
        <v>403</v>
      </c>
      <c r="B1174" s="13">
        <v>203</v>
      </c>
      <c r="C1174">
        <v>580228</v>
      </c>
      <c r="D1174">
        <v>1</v>
      </c>
      <c r="E1174">
        <v>0</v>
      </c>
      <c r="F1174">
        <v>0</v>
      </c>
      <c r="G1174">
        <v>0</v>
      </c>
      <c r="H1174">
        <v>0</v>
      </c>
      <c r="I1174" t="s">
        <v>41</v>
      </c>
      <c r="J1174">
        <v>581259</v>
      </c>
      <c r="K1174" t="s">
        <v>160</v>
      </c>
      <c r="L1174">
        <v>581259</v>
      </c>
      <c r="M1174" t="s">
        <v>160</v>
      </c>
      <c r="N1174">
        <v>581259</v>
      </c>
      <c r="O1174" t="s">
        <v>160</v>
      </c>
      <c r="P1174">
        <v>581259</v>
      </c>
      <c r="Q1174" t="s">
        <v>160</v>
      </c>
      <c r="R1174" s="13">
        <v>70488.701001315436</v>
      </c>
      <c r="S1174" s="13"/>
      <c r="T1174" s="13"/>
      <c r="U1174" s="13"/>
      <c r="V1174" s="13">
        <f t="shared" si="312"/>
        <v>0</v>
      </c>
      <c r="W1174" s="13"/>
      <c r="X1174" s="13">
        <f t="shared" si="313"/>
        <v>0</v>
      </c>
      <c r="Y1174" s="13"/>
      <c r="Z1174" s="13">
        <f t="shared" si="314"/>
        <v>0</v>
      </c>
      <c r="AA1174" s="13"/>
      <c r="AB1174" s="13">
        <f t="shared" si="315"/>
        <v>0</v>
      </c>
      <c r="AC1174" s="13"/>
      <c r="AD1174" s="13"/>
      <c r="AE1174" s="13"/>
      <c r="AF1174" s="13"/>
      <c r="AG1174" s="13"/>
      <c r="AH1174" s="13"/>
      <c r="AI1174" s="13"/>
      <c r="AJ1174" s="13"/>
      <c r="AK1174" s="13">
        <f t="shared" si="316"/>
        <v>0</v>
      </c>
      <c r="AL1174" s="13"/>
      <c r="AM1174" s="13">
        <f t="shared" si="317"/>
        <v>0</v>
      </c>
      <c r="AN1174" s="13"/>
      <c r="AO1174" s="13">
        <v>0</v>
      </c>
      <c r="AP1174" s="13">
        <f t="shared" si="318"/>
        <v>0</v>
      </c>
      <c r="AQ1174" s="13"/>
      <c r="AR1174" s="13">
        <f t="shared" si="319"/>
        <v>0</v>
      </c>
      <c r="AS1174" s="13"/>
      <c r="AT1174" s="13">
        <f t="shared" si="320"/>
        <v>0</v>
      </c>
      <c r="AU1174" s="13"/>
      <c r="AV1174" s="13">
        <f t="shared" si="321"/>
        <v>0</v>
      </c>
      <c r="AW1174" s="13"/>
      <c r="AX1174" s="13">
        <f t="shared" si="322"/>
        <v>0</v>
      </c>
      <c r="AY1174" s="13"/>
      <c r="AZ1174" s="13">
        <f t="shared" si="323"/>
        <v>0</v>
      </c>
      <c r="BA1174" s="13"/>
      <c r="BB1174" s="13">
        <f t="shared" si="324"/>
        <v>0</v>
      </c>
      <c r="BC1174" s="13"/>
      <c r="BD1174" s="13">
        <f t="shared" si="325"/>
        <v>0</v>
      </c>
      <c r="BE1174" s="13"/>
      <c r="BF1174" s="13">
        <f t="shared" si="326"/>
        <v>0</v>
      </c>
      <c r="BG1174" s="13"/>
      <c r="BH1174" s="13">
        <f t="shared" si="327"/>
        <v>70488.701001315436</v>
      </c>
      <c r="BI1174" s="13">
        <f t="shared" si="328"/>
        <v>70500</v>
      </c>
      <c r="BJ1174" s="13">
        <v>70800</v>
      </c>
    </row>
    <row r="1175" spans="1:62" x14ac:dyDescent="0.25">
      <c r="A1175" s="4" t="s">
        <v>403</v>
      </c>
      <c r="B1175" s="13">
        <v>2730</v>
      </c>
      <c r="C1175">
        <v>564044</v>
      </c>
      <c r="D1175">
        <v>1</v>
      </c>
      <c r="E1175">
        <v>1</v>
      </c>
      <c r="F1175">
        <v>1</v>
      </c>
      <c r="G1175">
        <v>0</v>
      </c>
      <c r="H1175">
        <v>0</v>
      </c>
      <c r="I1175" t="s">
        <v>51</v>
      </c>
      <c r="J1175">
        <v>564044</v>
      </c>
      <c r="K1175" t="s">
        <v>403</v>
      </c>
      <c r="L1175">
        <v>564044</v>
      </c>
      <c r="M1175" t="s">
        <v>403</v>
      </c>
      <c r="N1175">
        <v>564028</v>
      </c>
      <c r="O1175" t="s">
        <v>404</v>
      </c>
      <c r="P1175">
        <v>564028</v>
      </c>
      <c r="Q1175" t="s">
        <v>404</v>
      </c>
      <c r="R1175" s="13">
        <v>617967.18384441792</v>
      </c>
      <c r="S1175" s="13">
        <v>3864</v>
      </c>
      <c r="T1175" s="13">
        <v>206361.96462956126</v>
      </c>
      <c r="U1175" s="13">
        <v>2</v>
      </c>
      <c r="V1175" s="13">
        <f t="shared" si="312"/>
        <v>1482</v>
      </c>
      <c r="W1175" s="13">
        <v>43</v>
      </c>
      <c r="X1175" s="13">
        <f t="shared" si="313"/>
        <v>127452</v>
      </c>
      <c r="Y1175" s="13">
        <v>14</v>
      </c>
      <c r="Z1175" s="13">
        <f t="shared" si="314"/>
        <v>13832</v>
      </c>
      <c r="AA1175" s="13">
        <v>13</v>
      </c>
      <c r="AB1175" s="13">
        <f t="shared" si="315"/>
        <v>3211</v>
      </c>
      <c r="AC1175" s="13">
        <v>3864</v>
      </c>
      <c r="AD1175" s="13">
        <v>823867.44406750926</v>
      </c>
      <c r="AE1175" s="13"/>
      <c r="AF1175" s="13"/>
      <c r="AG1175" s="13"/>
      <c r="AH1175" s="13"/>
      <c r="AI1175" s="13"/>
      <c r="AJ1175" s="13"/>
      <c r="AK1175" s="13">
        <f t="shared" si="316"/>
        <v>0</v>
      </c>
      <c r="AL1175" s="13"/>
      <c r="AM1175" s="13">
        <f t="shared" si="317"/>
        <v>0</v>
      </c>
      <c r="AN1175" s="13"/>
      <c r="AO1175" s="13">
        <v>1</v>
      </c>
      <c r="AP1175" s="13">
        <f t="shared" si="318"/>
        <v>30500</v>
      </c>
      <c r="AQ1175" s="13"/>
      <c r="AR1175" s="13">
        <f t="shared" si="319"/>
        <v>0</v>
      </c>
      <c r="AS1175" s="13"/>
      <c r="AT1175" s="13">
        <f t="shared" si="320"/>
        <v>0</v>
      </c>
      <c r="AU1175" s="13"/>
      <c r="AV1175" s="13">
        <f t="shared" si="321"/>
        <v>0</v>
      </c>
      <c r="AW1175" s="13"/>
      <c r="AX1175" s="13">
        <f t="shared" si="322"/>
        <v>0</v>
      </c>
      <c r="AY1175" s="13"/>
      <c r="AZ1175" s="13">
        <f t="shared" si="323"/>
        <v>0</v>
      </c>
      <c r="BA1175" s="13"/>
      <c r="BB1175" s="13">
        <f t="shared" si="324"/>
        <v>0</v>
      </c>
      <c r="BC1175" s="13"/>
      <c r="BD1175" s="13">
        <f t="shared" si="325"/>
        <v>0</v>
      </c>
      <c r="BE1175" s="13"/>
      <c r="BF1175" s="13">
        <f t="shared" si="326"/>
        <v>0</v>
      </c>
      <c r="BG1175" s="13"/>
      <c r="BH1175" s="13">
        <f t="shared" si="327"/>
        <v>1824673.5925414884</v>
      </c>
      <c r="BI1175" s="13">
        <f t="shared" si="328"/>
        <v>1824700</v>
      </c>
      <c r="BJ1175" s="13">
        <v>1831000</v>
      </c>
    </row>
    <row r="1176" spans="1:62" x14ac:dyDescent="0.25">
      <c r="A1176" t="s">
        <v>1678</v>
      </c>
      <c r="B1176" s="13">
        <v>610</v>
      </c>
      <c r="C1176">
        <v>574031</v>
      </c>
      <c r="D1176">
        <v>1</v>
      </c>
      <c r="E1176">
        <v>0</v>
      </c>
      <c r="F1176">
        <v>0</v>
      </c>
      <c r="G1176">
        <v>0</v>
      </c>
      <c r="H1176">
        <v>0</v>
      </c>
      <c r="I1176" t="s">
        <v>33</v>
      </c>
      <c r="J1176">
        <v>573922</v>
      </c>
      <c r="K1176" t="s">
        <v>35</v>
      </c>
      <c r="L1176">
        <v>573922</v>
      </c>
      <c r="M1176" t="s">
        <v>35</v>
      </c>
      <c r="N1176">
        <v>573922</v>
      </c>
      <c r="O1176" t="s">
        <v>35</v>
      </c>
      <c r="P1176">
        <v>573922</v>
      </c>
      <c r="Q1176" t="s">
        <v>35</v>
      </c>
      <c r="R1176" s="13">
        <v>142185.92566041465</v>
      </c>
      <c r="S1176" s="13"/>
      <c r="T1176" s="13"/>
      <c r="U1176" s="13"/>
      <c r="V1176" s="13">
        <f t="shared" si="312"/>
        <v>0</v>
      </c>
      <c r="W1176" s="13"/>
      <c r="X1176" s="13">
        <f t="shared" si="313"/>
        <v>0</v>
      </c>
      <c r="Y1176" s="13"/>
      <c r="Z1176" s="13">
        <f t="shared" si="314"/>
        <v>0</v>
      </c>
      <c r="AA1176" s="13"/>
      <c r="AB1176" s="13">
        <f t="shared" si="315"/>
        <v>0</v>
      </c>
      <c r="AC1176" s="13"/>
      <c r="AD1176" s="13"/>
      <c r="AE1176" s="13"/>
      <c r="AF1176" s="13"/>
      <c r="AG1176" s="13"/>
      <c r="AH1176" s="13"/>
      <c r="AI1176" s="13"/>
      <c r="AJ1176" s="13"/>
      <c r="AK1176" s="13">
        <f t="shared" si="316"/>
        <v>0</v>
      </c>
      <c r="AL1176" s="13"/>
      <c r="AM1176" s="13">
        <f t="shared" si="317"/>
        <v>0</v>
      </c>
      <c r="AN1176" s="13"/>
      <c r="AO1176" s="13">
        <v>0</v>
      </c>
      <c r="AP1176" s="13">
        <f t="shared" si="318"/>
        <v>0</v>
      </c>
      <c r="AQ1176" s="13"/>
      <c r="AR1176" s="13">
        <f t="shared" si="319"/>
        <v>0</v>
      </c>
      <c r="AS1176" s="13"/>
      <c r="AT1176" s="13">
        <f t="shared" si="320"/>
        <v>0</v>
      </c>
      <c r="AU1176" s="13"/>
      <c r="AV1176" s="13">
        <f t="shared" si="321"/>
        <v>0</v>
      </c>
      <c r="AW1176" s="13"/>
      <c r="AX1176" s="13">
        <f t="shared" si="322"/>
        <v>0</v>
      </c>
      <c r="AY1176" s="13"/>
      <c r="AZ1176" s="13">
        <f t="shared" si="323"/>
        <v>0</v>
      </c>
      <c r="BA1176" s="13"/>
      <c r="BB1176" s="13">
        <f t="shared" si="324"/>
        <v>0</v>
      </c>
      <c r="BC1176" s="13"/>
      <c r="BD1176" s="13">
        <f t="shared" si="325"/>
        <v>0</v>
      </c>
      <c r="BE1176" s="13"/>
      <c r="BF1176" s="13">
        <f t="shared" si="326"/>
        <v>0</v>
      </c>
      <c r="BG1176" s="13"/>
      <c r="BH1176" s="13">
        <f t="shared" si="327"/>
        <v>142185.92566041465</v>
      </c>
      <c r="BI1176" s="13">
        <f t="shared" si="328"/>
        <v>142200</v>
      </c>
      <c r="BJ1176" s="13">
        <v>138800</v>
      </c>
    </row>
    <row r="1177" spans="1:62" x14ac:dyDescent="0.25">
      <c r="A1177" t="s">
        <v>1679</v>
      </c>
      <c r="B1177" s="13">
        <v>517</v>
      </c>
      <c r="C1177">
        <v>548049</v>
      </c>
      <c r="D1177">
        <v>1</v>
      </c>
      <c r="E1177">
        <v>0</v>
      </c>
      <c r="F1177">
        <v>0</v>
      </c>
      <c r="G1177">
        <v>0</v>
      </c>
      <c r="H1177">
        <v>0</v>
      </c>
      <c r="I1177" t="s">
        <v>41</v>
      </c>
      <c r="J1177">
        <v>581259</v>
      </c>
      <c r="K1177" t="s">
        <v>160</v>
      </c>
      <c r="L1177">
        <v>581259</v>
      </c>
      <c r="M1177" t="s">
        <v>160</v>
      </c>
      <c r="N1177">
        <v>581259</v>
      </c>
      <c r="O1177" t="s">
        <v>160</v>
      </c>
      <c r="P1177">
        <v>581259</v>
      </c>
      <c r="Q1177" t="s">
        <v>160</v>
      </c>
      <c r="R1177" s="13">
        <v>120763.89876652361</v>
      </c>
      <c r="S1177" s="13"/>
      <c r="T1177" s="13"/>
      <c r="U1177" s="13"/>
      <c r="V1177" s="13">
        <f t="shared" si="312"/>
        <v>0</v>
      </c>
      <c r="W1177" s="13"/>
      <c r="X1177" s="13">
        <f t="shared" si="313"/>
        <v>0</v>
      </c>
      <c r="Y1177" s="13"/>
      <c r="Z1177" s="13">
        <f t="shared" si="314"/>
        <v>0</v>
      </c>
      <c r="AA1177" s="13"/>
      <c r="AB1177" s="13">
        <f t="shared" si="315"/>
        <v>0</v>
      </c>
      <c r="AC1177" s="13"/>
      <c r="AD1177" s="13"/>
      <c r="AE1177" s="13"/>
      <c r="AF1177" s="13"/>
      <c r="AG1177" s="13"/>
      <c r="AH1177" s="13"/>
      <c r="AI1177" s="13"/>
      <c r="AJ1177" s="13"/>
      <c r="AK1177" s="13">
        <f t="shared" si="316"/>
        <v>0</v>
      </c>
      <c r="AL1177" s="13"/>
      <c r="AM1177" s="13">
        <f t="shared" si="317"/>
        <v>0</v>
      </c>
      <c r="AN1177" s="13"/>
      <c r="AO1177" s="13">
        <v>0</v>
      </c>
      <c r="AP1177" s="13">
        <f t="shared" si="318"/>
        <v>0</v>
      </c>
      <c r="AQ1177" s="13"/>
      <c r="AR1177" s="13">
        <f t="shared" si="319"/>
        <v>0</v>
      </c>
      <c r="AS1177" s="13"/>
      <c r="AT1177" s="13">
        <f t="shared" si="320"/>
        <v>0</v>
      </c>
      <c r="AU1177" s="13"/>
      <c r="AV1177" s="13">
        <f t="shared" si="321"/>
        <v>0</v>
      </c>
      <c r="AW1177" s="13"/>
      <c r="AX1177" s="13">
        <f t="shared" si="322"/>
        <v>0</v>
      </c>
      <c r="AY1177" s="13"/>
      <c r="AZ1177" s="13">
        <f t="shared" si="323"/>
        <v>0</v>
      </c>
      <c r="BA1177" s="13"/>
      <c r="BB1177" s="13">
        <f t="shared" si="324"/>
        <v>0</v>
      </c>
      <c r="BC1177" s="13"/>
      <c r="BD1177" s="13">
        <f t="shared" si="325"/>
        <v>0</v>
      </c>
      <c r="BE1177" s="13"/>
      <c r="BF1177" s="13">
        <f t="shared" si="326"/>
        <v>0</v>
      </c>
      <c r="BG1177" s="13"/>
      <c r="BH1177" s="13">
        <f t="shared" si="327"/>
        <v>120763.89876652361</v>
      </c>
      <c r="BI1177" s="13">
        <f t="shared" si="328"/>
        <v>120800</v>
      </c>
      <c r="BJ1177" s="13">
        <v>116800</v>
      </c>
    </row>
    <row r="1178" spans="1:62" x14ac:dyDescent="0.25">
      <c r="A1178" s="3" t="s">
        <v>566</v>
      </c>
      <c r="B1178" s="13">
        <v>1343</v>
      </c>
      <c r="C1178">
        <v>595594</v>
      </c>
      <c r="D1178">
        <v>1</v>
      </c>
      <c r="E1178">
        <v>1</v>
      </c>
      <c r="F1178">
        <v>0</v>
      </c>
      <c r="G1178">
        <v>0</v>
      </c>
      <c r="H1178">
        <v>0</v>
      </c>
      <c r="I1178" t="s">
        <v>75</v>
      </c>
      <c r="J1178">
        <v>595594</v>
      </c>
      <c r="K1178" t="s">
        <v>566</v>
      </c>
      <c r="L1178">
        <v>595209</v>
      </c>
      <c r="M1178" t="s">
        <v>132</v>
      </c>
      <c r="N1178">
        <v>595209</v>
      </c>
      <c r="O1178" t="s">
        <v>132</v>
      </c>
      <c r="P1178">
        <v>595209</v>
      </c>
      <c r="Q1178" t="s">
        <v>132</v>
      </c>
      <c r="R1178" s="13">
        <v>309057.03286921582</v>
      </c>
      <c r="S1178" s="13">
        <v>1343</v>
      </c>
      <c r="T1178" s="13">
        <v>71925.732675731269</v>
      </c>
      <c r="U1178" s="13"/>
      <c r="V1178" s="13">
        <f t="shared" si="312"/>
        <v>0</v>
      </c>
      <c r="W1178" s="13">
        <v>17</v>
      </c>
      <c r="X1178" s="13">
        <f t="shared" si="313"/>
        <v>50388</v>
      </c>
      <c r="Y1178" s="13">
        <v>2</v>
      </c>
      <c r="Z1178" s="13">
        <f t="shared" si="314"/>
        <v>1976</v>
      </c>
      <c r="AA1178" s="13"/>
      <c r="AB1178" s="13">
        <f t="shared" si="315"/>
        <v>0</v>
      </c>
      <c r="AC1178" s="13"/>
      <c r="AD1178" s="13"/>
      <c r="AE1178" s="13"/>
      <c r="AF1178" s="13"/>
      <c r="AG1178" s="13"/>
      <c r="AH1178" s="13"/>
      <c r="AI1178" s="13"/>
      <c r="AJ1178" s="13"/>
      <c r="AK1178" s="13">
        <f t="shared" si="316"/>
        <v>0</v>
      </c>
      <c r="AL1178" s="13"/>
      <c r="AM1178" s="13">
        <f t="shared" si="317"/>
        <v>0</v>
      </c>
      <c r="AN1178" s="13"/>
      <c r="AO1178" s="13">
        <v>0</v>
      </c>
      <c r="AP1178" s="13">
        <f t="shared" si="318"/>
        <v>0</v>
      </c>
      <c r="AQ1178" s="13"/>
      <c r="AR1178" s="13">
        <f t="shared" si="319"/>
        <v>0</v>
      </c>
      <c r="AS1178" s="13"/>
      <c r="AT1178" s="13">
        <f t="shared" si="320"/>
        <v>0</v>
      </c>
      <c r="AU1178" s="13"/>
      <c r="AV1178" s="13">
        <f t="shared" si="321"/>
        <v>0</v>
      </c>
      <c r="AW1178" s="13"/>
      <c r="AX1178" s="13">
        <f t="shared" si="322"/>
        <v>0</v>
      </c>
      <c r="AY1178" s="13"/>
      <c r="AZ1178" s="13">
        <f t="shared" si="323"/>
        <v>0</v>
      </c>
      <c r="BA1178" s="13"/>
      <c r="BB1178" s="13">
        <f t="shared" si="324"/>
        <v>0</v>
      </c>
      <c r="BC1178" s="13"/>
      <c r="BD1178" s="13">
        <f t="shared" si="325"/>
        <v>0</v>
      </c>
      <c r="BE1178" s="13"/>
      <c r="BF1178" s="13">
        <f t="shared" si="326"/>
        <v>0</v>
      </c>
      <c r="BG1178" s="13"/>
      <c r="BH1178" s="13">
        <f t="shared" si="327"/>
        <v>433346.76554494712</v>
      </c>
      <c r="BI1178" s="13">
        <f t="shared" si="328"/>
        <v>433300</v>
      </c>
      <c r="BJ1178" s="13">
        <v>404300</v>
      </c>
    </row>
    <row r="1179" spans="1:62" x14ac:dyDescent="0.25">
      <c r="A1179" t="s">
        <v>566</v>
      </c>
      <c r="B1179" s="13">
        <v>1094</v>
      </c>
      <c r="C1179">
        <v>568678</v>
      </c>
      <c r="D1179">
        <v>1</v>
      </c>
      <c r="E1179">
        <v>0</v>
      </c>
      <c r="F1179">
        <v>0</v>
      </c>
      <c r="G1179">
        <v>0</v>
      </c>
      <c r="H1179">
        <v>0</v>
      </c>
      <c r="I1179" t="s">
        <v>75</v>
      </c>
      <c r="J1179">
        <v>568414</v>
      </c>
      <c r="K1179" t="s">
        <v>123</v>
      </c>
      <c r="L1179">
        <v>568414</v>
      </c>
      <c r="M1179" t="s">
        <v>123</v>
      </c>
      <c r="N1179">
        <v>568414</v>
      </c>
      <c r="O1179" t="s">
        <v>123</v>
      </c>
      <c r="P1179">
        <v>568414</v>
      </c>
      <c r="Q1179" t="s">
        <v>123</v>
      </c>
      <c r="R1179" s="13">
        <v>252717.61693781576</v>
      </c>
      <c r="S1179" s="13"/>
      <c r="T1179" s="13"/>
      <c r="U1179" s="13"/>
      <c r="V1179" s="13">
        <f t="shared" si="312"/>
        <v>0</v>
      </c>
      <c r="W1179" s="13"/>
      <c r="X1179" s="13">
        <f t="shared" si="313"/>
        <v>0</v>
      </c>
      <c r="Y1179" s="13"/>
      <c r="Z1179" s="13">
        <f t="shared" si="314"/>
        <v>0</v>
      </c>
      <c r="AA1179" s="13"/>
      <c r="AB1179" s="13">
        <f t="shared" si="315"/>
        <v>0</v>
      </c>
      <c r="AC1179" s="13"/>
      <c r="AD1179" s="13"/>
      <c r="AE1179" s="13"/>
      <c r="AF1179" s="13"/>
      <c r="AG1179" s="13"/>
      <c r="AH1179" s="13"/>
      <c r="AI1179" s="13"/>
      <c r="AJ1179" s="13"/>
      <c r="AK1179" s="13">
        <f t="shared" si="316"/>
        <v>0</v>
      </c>
      <c r="AL1179" s="13"/>
      <c r="AM1179" s="13">
        <f t="shared" si="317"/>
        <v>0</v>
      </c>
      <c r="AN1179" s="13"/>
      <c r="AO1179" s="13">
        <v>0</v>
      </c>
      <c r="AP1179" s="13">
        <f t="shared" si="318"/>
        <v>0</v>
      </c>
      <c r="AQ1179" s="13"/>
      <c r="AR1179" s="13">
        <f t="shared" si="319"/>
        <v>0</v>
      </c>
      <c r="AS1179" s="13"/>
      <c r="AT1179" s="13">
        <f t="shared" si="320"/>
        <v>0</v>
      </c>
      <c r="AU1179" s="13"/>
      <c r="AV1179" s="13">
        <f t="shared" si="321"/>
        <v>0</v>
      </c>
      <c r="AW1179" s="13"/>
      <c r="AX1179" s="13">
        <f t="shared" si="322"/>
        <v>0</v>
      </c>
      <c r="AY1179" s="13"/>
      <c r="AZ1179" s="13">
        <f t="shared" si="323"/>
        <v>0</v>
      </c>
      <c r="BA1179" s="13"/>
      <c r="BB1179" s="13">
        <f t="shared" si="324"/>
        <v>0</v>
      </c>
      <c r="BC1179" s="13"/>
      <c r="BD1179" s="13">
        <f t="shared" si="325"/>
        <v>0</v>
      </c>
      <c r="BE1179" s="13"/>
      <c r="BF1179" s="13">
        <f t="shared" si="326"/>
        <v>0</v>
      </c>
      <c r="BG1179" s="13"/>
      <c r="BH1179" s="13">
        <f t="shared" si="327"/>
        <v>252717.61693781576</v>
      </c>
      <c r="BI1179" s="13">
        <f t="shared" si="328"/>
        <v>252700</v>
      </c>
      <c r="BJ1179" s="13">
        <v>253900</v>
      </c>
    </row>
    <row r="1180" spans="1:62" x14ac:dyDescent="0.25">
      <c r="A1180" t="s">
        <v>1680</v>
      </c>
      <c r="B1180" s="13">
        <v>356</v>
      </c>
      <c r="C1180">
        <v>590592</v>
      </c>
      <c r="D1180">
        <v>1</v>
      </c>
      <c r="E1180">
        <v>0</v>
      </c>
      <c r="F1180">
        <v>0</v>
      </c>
      <c r="G1180">
        <v>0</v>
      </c>
      <c r="H1180">
        <v>0</v>
      </c>
      <c r="I1180" t="s">
        <v>75</v>
      </c>
      <c r="J1180">
        <v>591301</v>
      </c>
      <c r="K1180" t="s">
        <v>709</v>
      </c>
      <c r="L1180">
        <v>591301</v>
      </c>
      <c r="M1180" t="s">
        <v>709</v>
      </c>
      <c r="N1180">
        <v>590266</v>
      </c>
      <c r="O1180" t="s">
        <v>96</v>
      </c>
      <c r="P1180">
        <v>590266</v>
      </c>
      <c r="Q1180" t="s">
        <v>96</v>
      </c>
      <c r="R1180" s="13">
        <v>83506.024856583666</v>
      </c>
      <c r="S1180" s="13"/>
      <c r="T1180" s="13"/>
      <c r="U1180" s="13"/>
      <c r="V1180" s="13">
        <f t="shared" si="312"/>
        <v>0</v>
      </c>
      <c r="W1180" s="13"/>
      <c r="X1180" s="13">
        <f t="shared" si="313"/>
        <v>0</v>
      </c>
      <c r="Y1180" s="13"/>
      <c r="Z1180" s="13">
        <f t="shared" si="314"/>
        <v>0</v>
      </c>
      <c r="AA1180" s="13"/>
      <c r="AB1180" s="13">
        <f t="shared" si="315"/>
        <v>0</v>
      </c>
      <c r="AC1180" s="13"/>
      <c r="AD1180" s="13"/>
      <c r="AE1180" s="13"/>
      <c r="AF1180" s="13"/>
      <c r="AG1180" s="13"/>
      <c r="AH1180" s="13"/>
      <c r="AI1180" s="13"/>
      <c r="AJ1180" s="13"/>
      <c r="AK1180" s="13">
        <f t="shared" si="316"/>
        <v>0</v>
      </c>
      <c r="AL1180" s="13"/>
      <c r="AM1180" s="13">
        <f t="shared" si="317"/>
        <v>0</v>
      </c>
      <c r="AN1180" s="13"/>
      <c r="AO1180" s="13">
        <v>0</v>
      </c>
      <c r="AP1180" s="13">
        <f t="shared" si="318"/>
        <v>0</v>
      </c>
      <c r="AQ1180" s="13"/>
      <c r="AR1180" s="13">
        <f t="shared" si="319"/>
        <v>0</v>
      </c>
      <c r="AS1180" s="13"/>
      <c r="AT1180" s="13">
        <f t="shared" si="320"/>
        <v>0</v>
      </c>
      <c r="AU1180" s="13"/>
      <c r="AV1180" s="13">
        <f t="shared" si="321"/>
        <v>0</v>
      </c>
      <c r="AW1180" s="13"/>
      <c r="AX1180" s="13">
        <f t="shared" si="322"/>
        <v>0</v>
      </c>
      <c r="AY1180" s="13"/>
      <c r="AZ1180" s="13">
        <f t="shared" si="323"/>
        <v>0</v>
      </c>
      <c r="BA1180" s="13"/>
      <c r="BB1180" s="13">
        <f t="shared" si="324"/>
        <v>0</v>
      </c>
      <c r="BC1180" s="13"/>
      <c r="BD1180" s="13">
        <f t="shared" si="325"/>
        <v>0</v>
      </c>
      <c r="BE1180" s="13"/>
      <c r="BF1180" s="13">
        <f t="shared" si="326"/>
        <v>0</v>
      </c>
      <c r="BG1180" s="13"/>
      <c r="BH1180" s="13">
        <f t="shared" si="327"/>
        <v>83506.024856583666</v>
      </c>
      <c r="BI1180" s="13">
        <f t="shared" si="328"/>
        <v>83500</v>
      </c>
      <c r="BJ1180" s="13">
        <v>85700</v>
      </c>
    </row>
    <row r="1181" spans="1:62" x14ac:dyDescent="0.25">
      <c r="A1181" t="s">
        <v>1681</v>
      </c>
      <c r="B1181" s="13">
        <v>952</v>
      </c>
      <c r="C1181">
        <v>564915</v>
      </c>
      <c r="D1181">
        <v>1</v>
      </c>
      <c r="E1181">
        <v>0</v>
      </c>
      <c r="F1181">
        <v>0</v>
      </c>
      <c r="G1181">
        <v>0</v>
      </c>
      <c r="H1181">
        <v>0</v>
      </c>
      <c r="I1181" t="s">
        <v>26</v>
      </c>
      <c r="J1181">
        <v>538728</v>
      </c>
      <c r="K1181" t="s">
        <v>93</v>
      </c>
      <c r="L1181">
        <v>538728</v>
      </c>
      <c r="M1181" t="s">
        <v>93</v>
      </c>
      <c r="N1181">
        <v>538728</v>
      </c>
      <c r="O1181" t="s">
        <v>93</v>
      </c>
      <c r="P1181">
        <v>538728</v>
      </c>
      <c r="Q1181" t="s">
        <v>93</v>
      </c>
      <c r="R1181" s="13">
        <v>220438.79399017838</v>
      </c>
      <c r="S1181" s="13"/>
      <c r="T1181" s="13"/>
      <c r="U1181" s="13"/>
      <c r="V1181" s="13">
        <f t="shared" si="312"/>
        <v>0</v>
      </c>
      <c r="W1181" s="13"/>
      <c r="X1181" s="13">
        <f t="shared" si="313"/>
        <v>0</v>
      </c>
      <c r="Y1181" s="13"/>
      <c r="Z1181" s="13">
        <f t="shared" si="314"/>
        <v>0</v>
      </c>
      <c r="AA1181" s="13"/>
      <c r="AB1181" s="13">
        <f t="shared" si="315"/>
        <v>0</v>
      </c>
      <c r="AC1181" s="13"/>
      <c r="AD1181" s="13"/>
      <c r="AE1181" s="13"/>
      <c r="AF1181" s="13"/>
      <c r="AG1181" s="13"/>
      <c r="AH1181" s="13"/>
      <c r="AI1181" s="13"/>
      <c r="AJ1181" s="13"/>
      <c r="AK1181" s="13">
        <f t="shared" si="316"/>
        <v>0</v>
      </c>
      <c r="AL1181" s="13"/>
      <c r="AM1181" s="13">
        <f t="shared" si="317"/>
        <v>0</v>
      </c>
      <c r="AN1181" s="13"/>
      <c r="AO1181" s="13">
        <v>0</v>
      </c>
      <c r="AP1181" s="13">
        <f t="shared" si="318"/>
        <v>0</v>
      </c>
      <c r="AQ1181" s="13"/>
      <c r="AR1181" s="13">
        <f t="shared" si="319"/>
        <v>0</v>
      </c>
      <c r="AS1181" s="13"/>
      <c r="AT1181" s="13">
        <f t="shared" si="320"/>
        <v>0</v>
      </c>
      <c r="AU1181" s="13"/>
      <c r="AV1181" s="13">
        <f t="shared" si="321"/>
        <v>0</v>
      </c>
      <c r="AW1181" s="13"/>
      <c r="AX1181" s="13">
        <f t="shared" si="322"/>
        <v>0</v>
      </c>
      <c r="AY1181" s="13"/>
      <c r="AZ1181" s="13">
        <f t="shared" si="323"/>
        <v>0</v>
      </c>
      <c r="BA1181" s="13"/>
      <c r="BB1181" s="13">
        <f t="shared" si="324"/>
        <v>0</v>
      </c>
      <c r="BC1181" s="13"/>
      <c r="BD1181" s="13">
        <f t="shared" si="325"/>
        <v>0</v>
      </c>
      <c r="BE1181" s="13"/>
      <c r="BF1181" s="13">
        <f t="shared" si="326"/>
        <v>0</v>
      </c>
      <c r="BG1181" s="13"/>
      <c r="BH1181" s="13">
        <f t="shared" si="327"/>
        <v>220438.79399017838</v>
      </c>
      <c r="BI1181" s="13">
        <f t="shared" si="328"/>
        <v>220400</v>
      </c>
      <c r="BJ1181" s="13">
        <v>200400</v>
      </c>
    </row>
    <row r="1182" spans="1:62" x14ac:dyDescent="0.25">
      <c r="A1182" t="s">
        <v>1682</v>
      </c>
      <c r="B1182" s="13">
        <v>213</v>
      </c>
      <c r="C1182">
        <v>583014</v>
      </c>
      <c r="D1182">
        <v>1</v>
      </c>
      <c r="E1182">
        <v>0</v>
      </c>
      <c r="F1182">
        <v>0</v>
      </c>
      <c r="G1182">
        <v>0</v>
      </c>
      <c r="H1182">
        <v>0</v>
      </c>
      <c r="I1182" t="s">
        <v>30</v>
      </c>
      <c r="J1182">
        <v>584002</v>
      </c>
      <c r="K1182" t="s">
        <v>261</v>
      </c>
      <c r="L1182">
        <v>584002</v>
      </c>
      <c r="M1182" t="s">
        <v>261</v>
      </c>
      <c r="N1182">
        <v>584002</v>
      </c>
      <c r="O1182" t="s">
        <v>261</v>
      </c>
      <c r="P1182">
        <v>584002</v>
      </c>
      <c r="Q1182" t="s">
        <v>261</v>
      </c>
      <c r="R1182" s="13">
        <v>70488.701001315436</v>
      </c>
      <c r="S1182" s="13"/>
      <c r="T1182" s="13"/>
      <c r="U1182" s="13"/>
      <c r="V1182" s="13">
        <f t="shared" si="312"/>
        <v>0</v>
      </c>
      <c r="W1182" s="13"/>
      <c r="X1182" s="13">
        <f t="shared" si="313"/>
        <v>0</v>
      </c>
      <c r="Y1182" s="13"/>
      <c r="Z1182" s="13">
        <f t="shared" si="314"/>
        <v>0</v>
      </c>
      <c r="AA1182" s="13"/>
      <c r="AB1182" s="13">
        <f t="shared" si="315"/>
        <v>0</v>
      </c>
      <c r="AC1182" s="13"/>
      <c r="AD1182" s="13"/>
      <c r="AE1182" s="13"/>
      <c r="AF1182" s="13"/>
      <c r="AG1182" s="13"/>
      <c r="AH1182" s="13"/>
      <c r="AI1182" s="13"/>
      <c r="AJ1182" s="13"/>
      <c r="AK1182" s="13">
        <f t="shared" si="316"/>
        <v>0</v>
      </c>
      <c r="AL1182" s="13"/>
      <c r="AM1182" s="13">
        <f t="shared" si="317"/>
        <v>0</v>
      </c>
      <c r="AN1182" s="13"/>
      <c r="AO1182" s="13">
        <v>0</v>
      </c>
      <c r="AP1182" s="13">
        <f t="shared" si="318"/>
        <v>0</v>
      </c>
      <c r="AQ1182" s="13"/>
      <c r="AR1182" s="13">
        <f t="shared" si="319"/>
        <v>0</v>
      </c>
      <c r="AS1182" s="13"/>
      <c r="AT1182" s="13">
        <f t="shared" si="320"/>
        <v>0</v>
      </c>
      <c r="AU1182" s="13"/>
      <c r="AV1182" s="13">
        <f t="shared" si="321"/>
        <v>0</v>
      </c>
      <c r="AW1182" s="13"/>
      <c r="AX1182" s="13">
        <f t="shared" si="322"/>
        <v>0</v>
      </c>
      <c r="AY1182" s="13"/>
      <c r="AZ1182" s="13">
        <f t="shared" si="323"/>
        <v>0</v>
      </c>
      <c r="BA1182" s="13"/>
      <c r="BB1182" s="13">
        <f t="shared" si="324"/>
        <v>0</v>
      </c>
      <c r="BC1182" s="13"/>
      <c r="BD1182" s="13">
        <f t="shared" si="325"/>
        <v>0</v>
      </c>
      <c r="BE1182" s="13"/>
      <c r="BF1182" s="13">
        <f t="shared" si="326"/>
        <v>0</v>
      </c>
      <c r="BG1182" s="13"/>
      <c r="BH1182" s="13">
        <f t="shared" si="327"/>
        <v>70488.701001315436</v>
      </c>
      <c r="BI1182" s="13">
        <f t="shared" si="328"/>
        <v>70500</v>
      </c>
      <c r="BJ1182" s="13">
        <v>70800</v>
      </c>
    </row>
    <row r="1183" spans="1:62" x14ac:dyDescent="0.25">
      <c r="A1183" t="s">
        <v>1683</v>
      </c>
      <c r="B1183" s="13">
        <v>861</v>
      </c>
      <c r="C1183">
        <v>550213</v>
      </c>
      <c r="D1183">
        <v>1</v>
      </c>
      <c r="E1183">
        <v>0</v>
      </c>
      <c r="F1183">
        <v>0</v>
      </c>
      <c r="G1183">
        <v>0</v>
      </c>
      <c r="H1183">
        <v>0</v>
      </c>
      <c r="I1183" t="s">
        <v>30</v>
      </c>
      <c r="J1183">
        <v>593583</v>
      </c>
      <c r="K1183" t="s">
        <v>656</v>
      </c>
      <c r="L1183">
        <v>593583</v>
      </c>
      <c r="M1183" t="s">
        <v>656</v>
      </c>
      <c r="N1183">
        <v>593583</v>
      </c>
      <c r="O1183" t="s">
        <v>656</v>
      </c>
      <c r="P1183">
        <v>593583</v>
      </c>
      <c r="Q1183" t="s">
        <v>656</v>
      </c>
      <c r="R1183" s="13">
        <v>199691.04990500942</v>
      </c>
      <c r="S1183" s="13"/>
      <c r="T1183" s="13"/>
      <c r="U1183" s="13"/>
      <c r="V1183" s="13">
        <f t="shared" si="312"/>
        <v>0</v>
      </c>
      <c r="W1183" s="13"/>
      <c r="X1183" s="13">
        <f t="shared" si="313"/>
        <v>0</v>
      </c>
      <c r="Y1183" s="13"/>
      <c r="Z1183" s="13">
        <f t="shared" si="314"/>
        <v>0</v>
      </c>
      <c r="AA1183" s="13"/>
      <c r="AB1183" s="13">
        <f t="shared" si="315"/>
        <v>0</v>
      </c>
      <c r="AC1183" s="13"/>
      <c r="AD1183" s="13"/>
      <c r="AE1183" s="13"/>
      <c r="AF1183" s="13"/>
      <c r="AG1183" s="13"/>
      <c r="AH1183" s="13"/>
      <c r="AI1183" s="13"/>
      <c r="AJ1183" s="13"/>
      <c r="AK1183" s="13">
        <f t="shared" si="316"/>
        <v>0</v>
      </c>
      <c r="AL1183" s="13"/>
      <c r="AM1183" s="13">
        <f t="shared" si="317"/>
        <v>0</v>
      </c>
      <c r="AN1183" s="13"/>
      <c r="AO1183" s="13">
        <v>0</v>
      </c>
      <c r="AP1183" s="13">
        <f t="shared" si="318"/>
        <v>0</v>
      </c>
      <c r="AQ1183" s="13"/>
      <c r="AR1183" s="13">
        <f t="shared" si="319"/>
        <v>0</v>
      </c>
      <c r="AS1183" s="13"/>
      <c r="AT1183" s="13">
        <f t="shared" si="320"/>
        <v>0</v>
      </c>
      <c r="AU1183" s="13"/>
      <c r="AV1183" s="13">
        <f t="shared" si="321"/>
        <v>0</v>
      </c>
      <c r="AW1183" s="13"/>
      <c r="AX1183" s="13">
        <f t="shared" si="322"/>
        <v>0</v>
      </c>
      <c r="AY1183" s="13"/>
      <c r="AZ1183" s="13">
        <f t="shared" si="323"/>
        <v>0</v>
      </c>
      <c r="BA1183" s="13"/>
      <c r="BB1183" s="13">
        <f t="shared" si="324"/>
        <v>0</v>
      </c>
      <c r="BC1183" s="13"/>
      <c r="BD1183" s="13">
        <f t="shared" si="325"/>
        <v>0</v>
      </c>
      <c r="BE1183" s="13"/>
      <c r="BF1183" s="13">
        <f t="shared" si="326"/>
        <v>0</v>
      </c>
      <c r="BG1183" s="13"/>
      <c r="BH1183" s="13">
        <f t="shared" si="327"/>
        <v>199691.04990500942</v>
      </c>
      <c r="BI1183" s="13">
        <f t="shared" si="328"/>
        <v>199700</v>
      </c>
      <c r="BJ1183" s="13">
        <v>200900</v>
      </c>
    </row>
    <row r="1184" spans="1:62" x14ac:dyDescent="0.25">
      <c r="A1184" t="s">
        <v>1684</v>
      </c>
      <c r="B1184" s="13">
        <v>196</v>
      </c>
      <c r="C1184">
        <v>598593</v>
      </c>
      <c r="D1184">
        <v>1</v>
      </c>
      <c r="E1184">
        <v>0</v>
      </c>
      <c r="F1184">
        <v>0</v>
      </c>
      <c r="G1184">
        <v>0</v>
      </c>
      <c r="H1184">
        <v>0</v>
      </c>
      <c r="I1184" t="s">
        <v>23</v>
      </c>
      <c r="J1184">
        <v>544256</v>
      </c>
      <c r="K1184" t="s">
        <v>22</v>
      </c>
      <c r="L1184">
        <v>544256</v>
      </c>
      <c r="M1184" t="s">
        <v>22</v>
      </c>
      <c r="N1184">
        <v>544256</v>
      </c>
      <c r="O1184" t="s">
        <v>22</v>
      </c>
      <c r="P1184">
        <v>544256</v>
      </c>
      <c r="Q1184" t="s">
        <v>22</v>
      </c>
      <c r="R1184" s="13">
        <v>70488.701001315436</v>
      </c>
      <c r="S1184" s="13"/>
      <c r="T1184" s="13"/>
      <c r="U1184" s="13"/>
      <c r="V1184" s="13">
        <f t="shared" si="312"/>
        <v>0</v>
      </c>
      <c r="W1184" s="13"/>
      <c r="X1184" s="13">
        <f t="shared" si="313"/>
        <v>0</v>
      </c>
      <c r="Y1184" s="13"/>
      <c r="Z1184" s="13">
        <f t="shared" si="314"/>
        <v>0</v>
      </c>
      <c r="AA1184" s="13"/>
      <c r="AB1184" s="13">
        <f t="shared" si="315"/>
        <v>0</v>
      </c>
      <c r="AC1184" s="13"/>
      <c r="AD1184" s="13"/>
      <c r="AE1184" s="13"/>
      <c r="AF1184" s="13"/>
      <c r="AG1184" s="13"/>
      <c r="AH1184" s="13"/>
      <c r="AI1184" s="13"/>
      <c r="AJ1184" s="13"/>
      <c r="AK1184" s="13">
        <f t="shared" si="316"/>
        <v>0</v>
      </c>
      <c r="AL1184" s="13"/>
      <c r="AM1184" s="13">
        <f t="shared" si="317"/>
        <v>0</v>
      </c>
      <c r="AN1184" s="13"/>
      <c r="AO1184" s="13">
        <v>0</v>
      </c>
      <c r="AP1184" s="13">
        <f t="shared" si="318"/>
        <v>0</v>
      </c>
      <c r="AQ1184" s="13"/>
      <c r="AR1184" s="13">
        <f t="shared" si="319"/>
        <v>0</v>
      </c>
      <c r="AS1184" s="13"/>
      <c r="AT1184" s="13">
        <f t="shared" si="320"/>
        <v>0</v>
      </c>
      <c r="AU1184" s="13"/>
      <c r="AV1184" s="13">
        <f t="shared" si="321"/>
        <v>0</v>
      </c>
      <c r="AW1184" s="13"/>
      <c r="AX1184" s="13">
        <f t="shared" si="322"/>
        <v>0</v>
      </c>
      <c r="AY1184" s="13"/>
      <c r="AZ1184" s="13">
        <f t="shared" si="323"/>
        <v>0</v>
      </c>
      <c r="BA1184" s="13"/>
      <c r="BB1184" s="13">
        <f t="shared" si="324"/>
        <v>0</v>
      </c>
      <c r="BC1184" s="13"/>
      <c r="BD1184" s="13">
        <f t="shared" si="325"/>
        <v>0</v>
      </c>
      <c r="BE1184" s="13"/>
      <c r="BF1184" s="13">
        <f t="shared" si="326"/>
        <v>0</v>
      </c>
      <c r="BG1184" s="13"/>
      <c r="BH1184" s="13">
        <f t="shared" si="327"/>
        <v>70488.701001315436</v>
      </c>
      <c r="BI1184" s="13">
        <f t="shared" si="328"/>
        <v>70500</v>
      </c>
      <c r="BJ1184" s="13">
        <v>70800</v>
      </c>
    </row>
    <row r="1185" spans="1:62" x14ac:dyDescent="0.25">
      <c r="A1185" t="s">
        <v>1684</v>
      </c>
      <c r="B1185" s="13">
        <v>279</v>
      </c>
      <c r="C1185">
        <v>549398</v>
      </c>
      <c r="D1185">
        <v>1</v>
      </c>
      <c r="E1185">
        <v>0</v>
      </c>
      <c r="F1185">
        <v>0</v>
      </c>
      <c r="G1185">
        <v>0</v>
      </c>
      <c r="H1185">
        <v>0</v>
      </c>
      <c r="I1185" t="s">
        <v>23</v>
      </c>
      <c r="J1185">
        <v>549240</v>
      </c>
      <c r="K1185" t="s">
        <v>48</v>
      </c>
      <c r="L1185">
        <v>549240</v>
      </c>
      <c r="M1185" t="s">
        <v>48</v>
      </c>
      <c r="N1185">
        <v>549240</v>
      </c>
      <c r="O1185" t="s">
        <v>48</v>
      </c>
      <c r="P1185">
        <v>549240</v>
      </c>
      <c r="Q1185" t="s">
        <v>48</v>
      </c>
      <c r="R1185" s="13">
        <v>70488.701001315436</v>
      </c>
      <c r="S1185" s="13"/>
      <c r="T1185" s="13"/>
      <c r="U1185" s="13"/>
      <c r="V1185" s="13">
        <f t="shared" si="312"/>
        <v>0</v>
      </c>
      <c r="W1185" s="13"/>
      <c r="X1185" s="13">
        <f t="shared" si="313"/>
        <v>0</v>
      </c>
      <c r="Y1185" s="13"/>
      <c r="Z1185" s="13">
        <f t="shared" si="314"/>
        <v>0</v>
      </c>
      <c r="AA1185" s="13"/>
      <c r="AB1185" s="13">
        <f t="shared" si="315"/>
        <v>0</v>
      </c>
      <c r="AC1185" s="13"/>
      <c r="AD1185" s="13"/>
      <c r="AE1185" s="13"/>
      <c r="AF1185" s="13"/>
      <c r="AG1185" s="13"/>
      <c r="AH1185" s="13"/>
      <c r="AI1185" s="13"/>
      <c r="AJ1185" s="13"/>
      <c r="AK1185" s="13">
        <f t="shared" si="316"/>
        <v>0</v>
      </c>
      <c r="AL1185" s="13"/>
      <c r="AM1185" s="13">
        <f t="shared" si="317"/>
        <v>0</v>
      </c>
      <c r="AN1185" s="13"/>
      <c r="AO1185" s="13">
        <v>0</v>
      </c>
      <c r="AP1185" s="13">
        <f t="shared" si="318"/>
        <v>0</v>
      </c>
      <c r="AQ1185" s="13"/>
      <c r="AR1185" s="13">
        <f t="shared" si="319"/>
        <v>0</v>
      </c>
      <c r="AS1185" s="13"/>
      <c r="AT1185" s="13">
        <f t="shared" si="320"/>
        <v>0</v>
      </c>
      <c r="AU1185" s="13"/>
      <c r="AV1185" s="13">
        <f t="shared" si="321"/>
        <v>0</v>
      </c>
      <c r="AW1185" s="13"/>
      <c r="AX1185" s="13">
        <f t="shared" si="322"/>
        <v>0</v>
      </c>
      <c r="AY1185" s="13"/>
      <c r="AZ1185" s="13">
        <f t="shared" si="323"/>
        <v>0</v>
      </c>
      <c r="BA1185" s="13"/>
      <c r="BB1185" s="13">
        <f t="shared" si="324"/>
        <v>0</v>
      </c>
      <c r="BC1185" s="13"/>
      <c r="BD1185" s="13">
        <f t="shared" si="325"/>
        <v>0</v>
      </c>
      <c r="BE1185" s="13"/>
      <c r="BF1185" s="13">
        <f t="shared" si="326"/>
        <v>0</v>
      </c>
      <c r="BG1185" s="13"/>
      <c r="BH1185" s="13">
        <f t="shared" si="327"/>
        <v>70488.701001315436</v>
      </c>
      <c r="BI1185" s="13">
        <f t="shared" si="328"/>
        <v>70500</v>
      </c>
      <c r="BJ1185" s="13">
        <v>70800</v>
      </c>
    </row>
    <row r="1186" spans="1:62" x14ac:dyDescent="0.25">
      <c r="A1186" t="s">
        <v>1685</v>
      </c>
      <c r="B1186" s="13">
        <v>88</v>
      </c>
      <c r="C1186">
        <v>546305</v>
      </c>
      <c r="D1186">
        <v>1</v>
      </c>
      <c r="E1186">
        <v>0</v>
      </c>
      <c r="F1186">
        <v>0</v>
      </c>
      <c r="G1186">
        <v>0</v>
      </c>
      <c r="H1186">
        <v>0</v>
      </c>
      <c r="I1186" t="s">
        <v>23</v>
      </c>
      <c r="J1186">
        <v>547263</v>
      </c>
      <c r="K1186" t="s">
        <v>1686</v>
      </c>
      <c r="L1186">
        <v>547263</v>
      </c>
      <c r="M1186" t="s">
        <v>1686</v>
      </c>
      <c r="N1186">
        <v>546127</v>
      </c>
      <c r="O1186" t="s">
        <v>146</v>
      </c>
      <c r="P1186">
        <v>546127</v>
      </c>
      <c r="Q1186" t="s">
        <v>146</v>
      </c>
      <c r="R1186" s="13">
        <v>70488.701001315436</v>
      </c>
      <c r="S1186" s="13"/>
      <c r="T1186" s="13"/>
      <c r="U1186" s="13"/>
      <c r="V1186" s="13">
        <f t="shared" si="312"/>
        <v>0</v>
      </c>
      <c r="W1186" s="13"/>
      <c r="X1186" s="13">
        <f t="shared" si="313"/>
        <v>0</v>
      </c>
      <c r="Y1186" s="13"/>
      <c r="Z1186" s="13">
        <f t="shared" si="314"/>
        <v>0</v>
      </c>
      <c r="AA1186" s="13"/>
      <c r="AB1186" s="13">
        <f t="shared" si="315"/>
        <v>0</v>
      </c>
      <c r="AC1186" s="13"/>
      <c r="AD1186" s="13"/>
      <c r="AE1186" s="13"/>
      <c r="AF1186" s="13"/>
      <c r="AG1186" s="13"/>
      <c r="AH1186" s="13"/>
      <c r="AI1186" s="13"/>
      <c r="AJ1186" s="13"/>
      <c r="AK1186" s="13">
        <f t="shared" si="316"/>
        <v>0</v>
      </c>
      <c r="AL1186" s="13"/>
      <c r="AM1186" s="13">
        <f t="shared" si="317"/>
        <v>0</v>
      </c>
      <c r="AN1186" s="13"/>
      <c r="AO1186" s="13">
        <v>0</v>
      </c>
      <c r="AP1186" s="13">
        <f t="shared" si="318"/>
        <v>0</v>
      </c>
      <c r="AQ1186" s="13"/>
      <c r="AR1186" s="13">
        <f t="shared" si="319"/>
        <v>0</v>
      </c>
      <c r="AS1186" s="13"/>
      <c r="AT1186" s="13">
        <f t="shared" si="320"/>
        <v>0</v>
      </c>
      <c r="AU1186" s="13"/>
      <c r="AV1186" s="13">
        <f t="shared" si="321"/>
        <v>0</v>
      </c>
      <c r="AW1186" s="13"/>
      <c r="AX1186" s="13">
        <f t="shared" si="322"/>
        <v>0</v>
      </c>
      <c r="AY1186" s="13"/>
      <c r="AZ1186" s="13">
        <f t="shared" si="323"/>
        <v>0</v>
      </c>
      <c r="BA1186" s="13"/>
      <c r="BB1186" s="13">
        <f t="shared" si="324"/>
        <v>0</v>
      </c>
      <c r="BC1186" s="13"/>
      <c r="BD1186" s="13">
        <f t="shared" si="325"/>
        <v>0</v>
      </c>
      <c r="BE1186" s="13"/>
      <c r="BF1186" s="13">
        <f t="shared" si="326"/>
        <v>0</v>
      </c>
      <c r="BG1186" s="13"/>
      <c r="BH1186" s="13">
        <f t="shared" si="327"/>
        <v>70488.701001315436</v>
      </c>
      <c r="BI1186" s="13">
        <f t="shared" si="328"/>
        <v>70500</v>
      </c>
      <c r="BJ1186" s="13">
        <v>70800</v>
      </c>
    </row>
    <row r="1187" spans="1:62" x14ac:dyDescent="0.25">
      <c r="A1187" t="s">
        <v>1687</v>
      </c>
      <c r="B1187" s="13">
        <v>423</v>
      </c>
      <c r="C1187">
        <v>574040</v>
      </c>
      <c r="D1187">
        <v>1</v>
      </c>
      <c r="E1187">
        <v>0</v>
      </c>
      <c r="F1187">
        <v>0</v>
      </c>
      <c r="G1187">
        <v>0</v>
      </c>
      <c r="H1187">
        <v>0</v>
      </c>
      <c r="I1187" t="s">
        <v>33</v>
      </c>
      <c r="J1187">
        <v>574121</v>
      </c>
      <c r="K1187" t="s">
        <v>1130</v>
      </c>
      <c r="L1187">
        <v>574121</v>
      </c>
      <c r="M1187" t="s">
        <v>1130</v>
      </c>
      <c r="N1187">
        <v>574121</v>
      </c>
      <c r="O1187" t="s">
        <v>1130</v>
      </c>
      <c r="P1187">
        <v>574121</v>
      </c>
      <c r="Q1187" t="s">
        <v>1130</v>
      </c>
      <c r="R1187" s="13">
        <v>99039.312662863042</v>
      </c>
      <c r="S1187" s="13"/>
      <c r="T1187" s="13"/>
      <c r="U1187" s="13"/>
      <c r="V1187" s="13">
        <f t="shared" si="312"/>
        <v>0</v>
      </c>
      <c r="W1187" s="13"/>
      <c r="X1187" s="13">
        <f t="shared" si="313"/>
        <v>0</v>
      </c>
      <c r="Y1187" s="13"/>
      <c r="Z1187" s="13">
        <f t="shared" si="314"/>
        <v>0</v>
      </c>
      <c r="AA1187" s="13"/>
      <c r="AB1187" s="13">
        <f t="shared" si="315"/>
        <v>0</v>
      </c>
      <c r="AC1187" s="13"/>
      <c r="AD1187" s="13"/>
      <c r="AE1187" s="13"/>
      <c r="AF1187" s="13"/>
      <c r="AG1187" s="13"/>
      <c r="AH1187" s="13"/>
      <c r="AI1187" s="13"/>
      <c r="AJ1187" s="13"/>
      <c r="AK1187" s="13">
        <f t="shared" si="316"/>
        <v>0</v>
      </c>
      <c r="AL1187" s="13"/>
      <c r="AM1187" s="13">
        <f t="shared" si="317"/>
        <v>0</v>
      </c>
      <c r="AN1187" s="13"/>
      <c r="AO1187" s="13">
        <v>0</v>
      </c>
      <c r="AP1187" s="13">
        <f t="shared" si="318"/>
        <v>0</v>
      </c>
      <c r="AQ1187" s="13"/>
      <c r="AR1187" s="13">
        <f t="shared" si="319"/>
        <v>0</v>
      </c>
      <c r="AS1187" s="13"/>
      <c r="AT1187" s="13">
        <f t="shared" si="320"/>
        <v>0</v>
      </c>
      <c r="AU1187" s="13"/>
      <c r="AV1187" s="13">
        <f t="shared" si="321"/>
        <v>0</v>
      </c>
      <c r="AW1187" s="13"/>
      <c r="AX1187" s="13">
        <f t="shared" si="322"/>
        <v>0</v>
      </c>
      <c r="AY1187" s="13"/>
      <c r="AZ1187" s="13">
        <f t="shared" si="323"/>
        <v>0</v>
      </c>
      <c r="BA1187" s="13"/>
      <c r="BB1187" s="13">
        <f t="shared" si="324"/>
        <v>0</v>
      </c>
      <c r="BC1187" s="13"/>
      <c r="BD1187" s="13">
        <f t="shared" si="325"/>
        <v>0</v>
      </c>
      <c r="BE1187" s="13"/>
      <c r="BF1187" s="13">
        <f t="shared" si="326"/>
        <v>0</v>
      </c>
      <c r="BG1187" s="13"/>
      <c r="BH1187" s="13">
        <f t="shared" si="327"/>
        <v>99039.312662863042</v>
      </c>
      <c r="BI1187" s="13">
        <f t="shared" si="328"/>
        <v>99000</v>
      </c>
      <c r="BJ1187" s="13">
        <v>100300</v>
      </c>
    </row>
    <row r="1188" spans="1:62" x14ac:dyDescent="0.25">
      <c r="A1188" t="s">
        <v>1687</v>
      </c>
      <c r="B1188" s="13">
        <v>47</v>
      </c>
      <c r="C1188">
        <v>548596</v>
      </c>
      <c r="D1188">
        <v>1</v>
      </c>
      <c r="E1188">
        <v>0</v>
      </c>
      <c r="F1188">
        <v>0</v>
      </c>
      <c r="G1188">
        <v>0</v>
      </c>
      <c r="H1188">
        <v>0</v>
      </c>
      <c r="I1188" t="s">
        <v>75</v>
      </c>
      <c r="J1188">
        <v>568759</v>
      </c>
      <c r="K1188" t="s">
        <v>339</v>
      </c>
      <c r="L1188">
        <v>568635</v>
      </c>
      <c r="M1188" t="s">
        <v>1622</v>
      </c>
      <c r="N1188">
        <v>568759</v>
      </c>
      <c r="O1188" t="s">
        <v>339</v>
      </c>
      <c r="P1188">
        <v>568759</v>
      </c>
      <c r="Q1188" t="s">
        <v>339</v>
      </c>
      <c r="R1188" s="13">
        <v>70488.701001315436</v>
      </c>
      <c r="S1188" s="13"/>
      <c r="T1188" s="13"/>
      <c r="U1188" s="13"/>
      <c r="V1188" s="13">
        <f t="shared" si="312"/>
        <v>0</v>
      </c>
      <c r="W1188" s="13"/>
      <c r="X1188" s="13">
        <f t="shared" si="313"/>
        <v>0</v>
      </c>
      <c r="Y1188" s="13"/>
      <c r="Z1188" s="13">
        <f t="shared" si="314"/>
        <v>0</v>
      </c>
      <c r="AA1188" s="13"/>
      <c r="AB1188" s="13">
        <f t="shared" si="315"/>
        <v>0</v>
      </c>
      <c r="AC1188" s="13"/>
      <c r="AD1188" s="13"/>
      <c r="AE1188" s="13"/>
      <c r="AF1188" s="13"/>
      <c r="AG1188" s="13"/>
      <c r="AH1188" s="13"/>
      <c r="AI1188" s="13"/>
      <c r="AJ1188" s="13"/>
      <c r="AK1188" s="13">
        <f t="shared" si="316"/>
        <v>0</v>
      </c>
      <c r="AL1188" s="13"/>
      <c r="AM1188" s="13">
        <f t="shared" si="317"/>
        <v>0</v>
      </c>
      <c r="AN1188" s="13"/>
      <c r="AO1188" s="13">
        <v>0</v>
      </c>
      <c r="AP1188" s="13">
        <f t="shared" si="318"/>
        <v>0</v>
      </c>
      <c r="AQ1188" s="13"/>
      <c r="AR1188" s="13">
        <f t="shared" si="319"/>
        <v>0</v>
      </c>
      <c r="AS1188" s="13"/>
      <c r="AT1188" s="13">
        <f t="shared" si="320"/>
        <v>0</v>
      </c>
      <c r="AU1188" s="13"/>
      <c r="AV1188" s="13">
        <f t="shared" si="321"/>
        <v>0</v>
      </c>
      <c r="AW1188" s="13"/>
      <c r="AX1188" s="13">
        <f t="shared" si="322"/>
        <v>0</v>
      </c>
      <c r="AY1188" s="13"/>
      <c r="AZ1188" s="13">
        <f t="shared" si="323"/>
        <v>0</v>
      </c>
      <c r="BA1188" s="13"/>
      <c r="BB1188" s="13">
        <f t="shared" si="324"/>
        <v>0</v>
      </c>
      <c r="BC1188" s="13"/>
      <c r="BD1188" s="13">
        <f t="shared" si="325"/>
        <v>0</v>
      </c>
      <c r="BE1188" s="13"/>
      <c r="BF1188" s="13">
        <f t="shared" si="326"/>
        <v>0</v>
      </c>
      <c r="BG1188" s="13"/>
      <c r="BH1188" s="13">
        <f t="shared" si="327"/>
        <v>70488.701001315436</v>
      </c>
      <c r="BI1188" s="13">
        <f t="shared" si="328"/>
        <v>70500</v>
      </c>
      <c r="BJ1188" s="13">
        <v>70800</v>
      </c>
    </row>
    <row r="1189" spans="1:62" x14ac:dyDescent="0.25">
      <c r="A1189" t="s">
        <v>1687</v>
      </c>
      <c r="B1189" s="13">
        <v>277</v>
      </c>
      <c r="C1189">
        <v>544353</v>
      </c>
      <c r="D1189">
        <v>1</v>
      </c>
      <c r="E1189">
        <v>0</v>
      </c>
      <c r="F1189">
        <v>0</v>
      </c>
      <c r="G1189">
        <v>0</v>
      </c>
      <c r="H1189">
        <v>0</v>
      </c>
      <c r="I1189" t="s">
        <v>51</v>
      </c>
      <c r="J1189">
        <v>564028</v>
      </c>
      <c r="K1189" t="s">
        <v>404</v>
      </c>
      <c r="L1189">
        <v>564028</v>
      </c>
      <c r="M1189" t="s">
        <v>404</v>
      </c>
      <c r="N1189">
        <v>564028</v>
      </c>
      <c r="O1189" t="s">
        <v>404</v>
      </c>
      <c r="P1189">
        <v>564028</v>
      </c>
      <c r="Q1189" t="s">
        <v>404</v>
      </c>
      <c r="R1189" s="13">
        <v>70488.701001315436</v>
      </c>
      <c r="S1189" s="13"/>
      <c r="T1189" s="13"/>
      <c r="U1189" s="13"/>
      <c r="V1189" s="13">
        <f t="shared" si="312"/>
        <v>0</v>
      </c>
      <c r="W1189" s="13"/>
      <c r="X1189" s="13">
        <f t="shared" si="313"/>
        <v>0</v>
      </c>
      <c r="Y1189" s="13"/>
      <c r="Z1189" s="13">
        <f t="shared" si="314"/>
        <v>0</v>
      </c>
      <c r="AA1189" s="13"/>
      <c r="AB1189" s="13">
        <f t="shared" si="315"/>
        <v>0</v>
      </c>
      <c r="AC1189" s="13"/>
      <c r="AD1189" s="13"/>
      <c r="AE1189" s="13"/>
      <c r="AF1189" s="13"/>
      <c r="AG1189" s="13"/>
      <c r="AH1189" s="13"/>
      <c r="AI1189" s="13"/>
      <c r="AJ1189" s="13"/>
      <c r="AK1189" s="13">
        <f t="shared" si="316"/>
        <v>0</v>
      </c>
      <c r="AL1189" s="13"/>
      <c r="AM1189" s="13">
        <f t="shared" si="317"/>
        <v>0</v>
      </c>
      <c r="AN1189" s="13"/>
      <c r="AO1189" s="13">
        <v>0</v>
      </c>
      <c r="AP1189" s="13">
        <f t="shared" si="318"/>
        <v>0</v>
      </c>
      <c r="AQ1189" s="13"/>
      <c r="AR1189" s="13">
        <f t="shared" si="319"/>
        <v>0</v>
      </c>
      <c r="AS1189" s="13"/>
      <c r="AT1189" s="13">
        <f t="shared" si="320"/>
        <v>0</v>
      </c>
      <c r="AU1189" s="13"/>
      <c r="AV1189" s="13">
        <f t="shared" si="321"/>
        <v>0</v>
      </c>
      <c r="AW1189" s="13"/>
      <c r="AX1189" s="13">
        <f t="shared" si="322"/>
        <v>0</v>
      </c>
      <c r="AY1189" s="13"/>
      <c r="AZ1189" s="13">
        <f t="shared" si="323"/>
        <v>0</v>
      </c>
      <c r="BA1189" s="13"/>
      <c r="BB1189" s="13">
        <f t="shared" si="324"/>
        <v>0</v>
      </c>
      <c r="BC1189" s="13"/>
      <c r="BD1189" s="13">
        <f t="shared" si="325"/>
        <v>0</v>
      </c>
      <c r="BE1189" s="13"/>
      <c r="BF1189" s="13">
        <f t="shared" si="326"/>
        <v>0</v>
      </c>
      <c r="BG1189" s="13"/>
      <c r="BH1189" s="13">
        <f t="shared" si="327"/>
        <v>70488.701001315436</v>
      </c>
      <c r="BI1189" s="13">
        <f t="shared" si="328"/>
        <v>70500</v>
      </c>
      <c r="BJ1189" s="13">
        <v>70800</v>
      </c>
    </row>
    <row r="1190" spans="1:62" x14ac:dyDescent="0.25">
      <c r="A1190" t="s">
        <v>1688</v>
      </c>
      <c r="B1190" s="13">
        <v>357</v>
      </c>
      <c r="C1190">
        <v>568562</v>
      </c>
      <c r="D1190">
        <v>1</v>
      </c>
      <c r="E1190">
        <v>0</v>
      </c>
      <c r="F1190">
        <v>0</v>
      </c>
      <c r="G1190">
        <v>0</v>
      </c>
      <c r="H1190">
        <v>0</v>
      </c>
      <c r="I1190" t="s">
        <v>38</v>
      </c>
      <c r="J1190">
        <v>599701</v>
      </c>
      <c r="K1190" t="s">
        <v>1621</v>
      </c>
      <c r="L1190">
        <v>599701</v>
      </c>
      <c r="M1190" t="s">
        <v>1621</v>
      </c>
      <c r="N1190">
        <v>599701</v>
      </c>
      <c r="O1190" t="s">
        <v>1621</v>
      </c>
      <c r="P1190">
        <v>599701</v>
      </c>
      <c r="Q1190" t="s">
        <v>1621</v>
      </c>
      <c r="R1190" s="13">
        <v>83738.184205066718</v>
      </c>
      <c r="S1190" s="13"/>
      <c r="T1190" s="13"/>
      <c r="U1190" s="13"/>
      <c r="V1190" s="13">
        <f t="shared" si="312"/>
        <v>0</v>
      </c>
      <c r="W1190" s="13"/>
      <c r="X1190" s="13">
        <f t="shared" si="313"/>
        <v>0</v>
      </c>
      <c r="Y1190" s="13"/>
      <c r="Z1190" s="13">
        <f t="shared" si="314"/>
        <v>0</v>
      </c>
      <c r="AA1190" s="13"/>
      <c r="AB1190" s="13">
        <f t="shared" si="315"/>
        <v>0</v>
      </c>
      <c r="AC1190" s="13"/>
      <c r="AD1190" s="13"/>
      <c r="AE1190" s="13"/>
      <c r="AF1190" s="13"/>
      <c r="AG1190" s="13"/>
      <c r="AH1190" s="13"/>
      <c r="AI1190" s="13"/>
      <c r="AJ1190" s="13"/>
      <c r="AK1190" s="13">
        <f t="shared" si="316"/>
        <v>0</v>
      </c>
      <c r="AL1190" s="13"/>
      <c r="AM1190" s="13">
        <f t="shared" si="317"/>
        <v>0</v>
      </c>
      <c r="AN1190" s="13"/>
      <c r="AO1190" s="13">
        <v>0</v>
      </c>
      <c r="AP1190" s="13">
        <f t="shared" si="318"/>
        <v>0</v>
      </c>
      <c r="AQ1190" s="13"/>
      <c r="AR1190" s="13">
        <f t="shared" si="319"/>
        <v>0</v>
      </c>
      <c r="AS1190" s="13"/>
      <c r="AT1190" s="13">
        <f t="shared" si="320"/>
        <v>0</v>
      </c>
      <c r="AU1190" s="13"/>
      <c r="AV1190" s="13">
        <f t="shared" si="321"/>
        <v>0</v>
      </c>
      <c r="AW1190" s="13"/>
      <c r="AX1190" s="13">
        <f t="shared" si="322"/>
        <v>0</v>
      </c>
      <c r="AY1190" s="13"/>
      <c r="AZ1190" s="13">
        <f t="shared" si="323"/>
        <v>0</v>
      </c>
      <c r="BA1190" s="13"/>
      <c r="BB1190" s="13">
        <f t="shared" si="324"/>
        <v>0</v>
      </c>
      <c r="BC1190" s="13"/>
      <c r="BD1190" s="13">
        <f t="shared" si="325"/>
        <v>0</v>
      </c>
      <c r="BE1190" s="13"/>
      <c r="BF1190" s="13">
        <f t="shared" si="326"/>
        <v>0</v>
      </c>
      <c r="BG1190" s="13"/>
      <c r="BH1190" s="13">
        <f t="shared" si="327"/>
        <v>83738.184205066718</v>
      </c>
      <c r="BI1190" s="13">
        <f t="shared" si="328"/>
        <v>83700</v>
      </c>
      <c r="BJ1190" s="13">
        <v>79600</v>
      </c>
    </row>
    <row r="1191" spans="1:62" x14ac:dyDescent="0.25">
      <c r="A1191" t="s">
        <v>1689</v>
      </c>
      <c r="B1191" s="13">
        <v>717</v>
      </c>
      <c r="C1191">
        <v>529702</v>
      </c>
      <c r="D1191">
        <v>1</v>
      </c>
      <c r="E1191">
        <v>0</v>
      </c>
      <c r="F1191">
        <v>0</v>
      </c>
      <c r="G1191">
        <v>0</v>
      </c>
      <c r="H1191">
        <v>0</v>
      </c>
      <c r="I1191" t="s">
        <v>26</v>
      </c>
      <c r="J1191">
        <v>530905</v>
      </c>
      <c r="K1191" t="s">
        <v>1151</v>
      </c>
      <c r="L1191">
        <v>530905</v>
      </c>
      <c r="M1191" t="s">
        <v>1151</v>
      </c>
      <c r="N1191">
        <v>530905</v>
      </c>
      <c r="O1191" t="s">
        <v>1151</v>
      </c>
      <c r="P1191">
        <v>530905</v>
      </c>
      <c r="Q1191" t="s">
        <v>1151</v>
      </c>
      <c r="R1191" s="13">
        <v>166752.67990178126</v>
      </c>
      <c r="S1191" s="13"/>
      <c r="T1191" s="13"/>
      <c r="U1191" s="13"/>
      <c r="V1191" s="13">
        <f t="shared" si="312"/>
        <v>0</v>
      </c>
      <c r="W1191" s="13"/>
      <c r="X1191" s="13">
        <f t="shared" si="313"/>
        <v>0</v>
      </c>
      <c r="Y1191" s="13"/>
      <c r="Z1191" s="13">
        <f t="shared" si="314"/>
        <v>0</v>
      </c>
      <c r="AA1191" s="13"/>
      <c r="AB1191" s="13">
        <f t="shared" si="315"/>
        <v>0</v>
      </c>
      <c r="AC1191" s="13"/>
      <c r="AD1191" s="13"/>
      <c r="AE1191" s="13"/>
      <c r="AF1191" s="13"/>
      <c r="AG1191" s="13"/>
      <c r="AH1191" s="13"/>
      <c r="AI1191" s="13"/>
      <c r="AJ1191" s="13"/>
      <c r="AK1191" s="13">
        <f t="shared" si="316"/>
        <v>0</v>
      </c>
      <c r="AL1191" s="13"/>
      <c r="AM1191" s="13">
        <f t="shared" si="317"/>
        <v>0</v>
      </c>
      <c r="AN1191" s="13"/>
      <c r="AO1191" s="13">
        <v>0</v>
      </c>
      <c r="AP1191" s="13">
        <f t="shared" si="318"/>
        <v>0</v>
      </c>
      <c r="AQ1191" s="13"/>
      <c r="AR1191" s="13">
        <f t="shared" si="319"/>
        <v>0</v>
      </c>
      <c r="AS1191" s="13"/>
      <c r="AT1191" s="13">
        <f t="shared" si="320"/>
        <v>0</v>
      </c>
      <c r="AU1191" s="13"/>
      <c r="AV1191" s="13">
        <f t="shared" si="321"/>
        <v>0</v>
      </c>
      <c r="AW1191" s="13"/>
      <c r="AX1191" s="13">
        <f t="shared" si="322"/>
        <v>0</v>
      </c>
      <c r="AY1191" s="13"/>
      <c r="AZ1191" s="13">
        <f t="shared" si="323"/>
        <v>0</v>
      </c>
      <c r="BA1191" s="13"/>
      <c r="BB1191" s="13">
        <f t="shared" si="324"/>
        <v>0</v>
      </c>
      <c r="BC1191" s="13"/>
      <c r="BD1191" s="13">
        <f t="shared" si="325"/>
        <v>0</v>
      </c>
      <c r="BE1191" s="13"/>
      <c r="BF1191" s="13">
        <f t="shared" si="326"/>
        <v>0</v>
      </c>
      <c r="BG1191" s="13"/>
      <c r="BH1191" s="13">
        <f t="shared" si="327"/>
        <v>166752.67990178126</v>
      </c>
      <c r="BI1191" s="13">
        <f t="shared" si="328"/>
        <v>166800</v>
      </c>
      <c r="BJ1191" s="13">
        <v>169900</v>
      </c>
    </row>
    <row r="1192" spans="1:62" x14ac:dyDescent="0.25">
      <c r="A1192" t="s">
        <v>1690</v>
      </c>
      <c r="B1192" s="13">
        <v>495</v>
      </c>
      <c r="C1192">
        <v>574058</v>
      </c>
      <c r="D1192">
        <v>1</v>
      </c>
      <c r="E1192">
        <v>0</v>
      </c>
      <c r="F1192">
        <v>0</v>
      </c>
      <c r="G1192">
        <v>0</v>
      </c>
      <c r="H1192">
        <v>0</v>
      </c>
      <c r="I1192" t="s">
        <v>33</v>
      </c>
      <c r="J1192">
        <v>573922</v>
      </c>
      <c r="K1192" t="s">
        <v>35</v>
      </c>
      <c r="L1192">
        <v>573922</v>
      </c>
      <c r="M1192" t="s">
        <v>35</v>
      </c>
      <c r="N1192">
        <v>573922</v>
      </c>
      <c r="O1192" t="s">
        <v>35</v>
      </c>
      <c r="P1192">
        <v>573922</v>
      </c>
      <c r="Q1192" t="s">
        <v>35</v>
      </c>
      <c r="R1192" s="13">
        <v>115686.19103871999</v>
      </c>
      <c r="S1192" s="13"/>
      <c r="T1192" s="13"/>
      <c r="U1192" s="13"/>
      <c r="V1192" s="13">
        <f t="shared" si="312"/>
        <v>0</v>
      </c>
      <c r="W1192" s="13"/>
      <c r="X1192" s="13">
        <f t="shared" si="313"/>
        <v>0</v>
      </c>
      <c r="Y1192" s="13"/>
      <c r="Z1192" s="13">
        <f t="shared" si="314"/>
        <v>0</v>
      </c>
      <c r="AA1192" s="13"/>
      <c r="AB1192" s="13">
        <f t="shared" si="315"/>
        <v>0</v>
      </c>
      <c r="AC1192" s="13"/>
      <c r="AD1192" s="13"/>
      <c r="AE1192" s="13"/>
      <c r="AF1192" s="13"/>
      <c r="AG1192" s="13"/>
      <c r="AH1192" s="13"/>
      <c r="AI1192" s="13"/>
      <c r="AJ1192" s="13"/>
      <c r="AK1192" s="13">
        <f t="shared" si="316"/>
        <v>0</v>
      </c>
      <c r="AL1192" s="13"/>
      <c r="AM1192" s="13">
        <f t="shared" si="317"/>
        <v>0</v>
      </c>
      <c r="AN1192" s="13"/>
      <c r="AO1192" s="13">
        <v>0</v>
      </c>
      <c r="AP1192" s="13">
        <f t="shared" si="318"/>
        <v>0</v>
      </c>
      <c r="AQ1192" s="13"/>
      <c r="AR1192" s="13">
        <f t="shared" si="319"/>
        <v>0</v>
      </c>
      <c r="AS1192" s="13"/>
      <c r="AT1192" s="13">
        <f t="shared" si="320"/>
        <v>0</v>
      </c>
      <c r="AU1192" s="13"/>
      <c r="AV1192" s="13">
        <f t="shared" si="321"/>
        <v>0</v>
      </c>
      <c r="AW1192" s="13"/>
      <c r="AX1192" s="13">
        <f t="shared" si="322"/>
        <v>0</v>
      </c>
      <c r="AY1192" s="13"/>
      <c r="AZ1192" s="13">
        <f t="shared" si="323"/>
        <v>0</v>
      </c>
      <c r="BA1192" s="13"/>
      <c r="BB1192" s="13">
        <f t="shared" si="324"/>
        <v>0</v>
      </c>
      <c r="BC1192" s="13"/>
      <c r="BD1192" s="13">
        <f t="shared" si="325"/>
        <v>0</v>
      </c>
      <c r="BE1192" s="13"/>
      <c r="BF1192" s="13">
        <f t="shared" si="326"/>
        <v>0</v>
      </c>
      <c r="BG1192" s="13"/>
      <c r="BH1192" s="13">
        <f t="shared" si="327"/>
        <v>115686.19103871999</v>
      </c>
      <c r="BI1192" s="13">
        <f t="shared" si="328"/>
        <v>115700</v>
      </c>
      <c r="BJ1192" s="13">
        <v>117500</v>
      </c>
    </row>
    <row r="1193" spans="1:62" x14ac:dyDescent="0.25">
      <c r="A1193" t="s">
        <v>1691</v>
      </c>
      <c r="B1193" s="13">
        <v>167</v>
      </c>
      <c r="C1193">
        <v>568571</v>
      </c>
      <c r="D1193">
        <v>1</v>
      </c>
      <c r="E1193">
        <v>0</v>
      </c>
      <c r="F1193">
        <v>0</v>
      </c>
      <c r="G1193">
        <v>0</v>
      </c>
      <c r="H1193">
        <v>0</v>
      </c>
      <c r="I1193" t="s">
        <v>38</v>
      </c>
      <c r="J1193">
        <v>599701</v>
      </c>
      <c r="K1193" t="s">
        <v>1621</v>
      </c>
      <c r="L1193">
        <v>599701</v>
      </c>
      <c r="M1193" t="s">
        <v>1621</v>
      </c>
      <c r="N1193">
        <v>599701</v>
      </c>
      <c r="O1193" t="s">
        <v>1621</v>
      </c>
      <c r="P1193">
        <v>599701</v>
      </c>
      <c r="Q1193" t="s">
        <v>1621</v>
      </c>
      <c r="R1193" s="13">
        <v>70488.701001315436</v>
      </c>
      <c r="S1193" s="13"/>
      <c r="T1193" s="13"/>
      <c r="U1193" s="13"/>
      <c r="V1193" s="13">
        <f t="shared" si="312"/>
        <v>0</v>
      </c>
      <c r="W1193" s="13"/>
      <c r="X1193" s="13">
        <f t="shared" si="313"/>
        <v>0</v>
      </c>
      <c r="Y1193" s="13"/>
      <c r="Z1193" s="13">
        <f t="shared" si="314"/>
        <v>0</v>
      </c>
      <c r="AA1193" s="13"/>
      <c r="AB1193" s="13">
        <f t="shared" si="315"/>
        <v>0</v>
      </c>
      <c r="AC1193" s="13"/>
      <c r="AD1193" s="13"/>
      <c r="AE1193" s="13"/>
      <c r="AF1193" s="13"/>
      <c r="AG1193" s="13"/>
      <c r="AH1193" s="13"/>
      <c r="AI1193" s="13"/>
      <c r="AJ1193" s="13"/>
      <c r="AK1193" s="13">
        <f t="shared" si="316"/>
        <v>0</v>
      </c>
      <c r="AL1193" s="13"/>
      <c r="AM1193" s="13">
        <f t="shared" si="317"/>
        <v>0</v>
      </c>
      <c r="AN1193" s="13"/>
      <c r="AO1193" s="13">
        <v>0</v>
      </c>
      <c r="AP1193" s="13">
        <f t="shared" si="318"/>
        <v>0</v>
      </c>
      <c r="AQ1193" s="13"/>
      <c r="AR1193" s="13">
        <f t="shared" si="319"/>
        <v>0</v>
      </c>
      <c r="AS1193" s="13"/>
      <c r="AT1193" s="13">
        <f t="shared" si="320"/>
        <v>0</v>
      </c>
      <c r="AU1193" s="13"/>
      <c r="AV1193" s="13">
        <f t="shared" si="321"/>
        <v>0</v>
      </c>
      <c r="AW1193" s="13"/>
      <c r="AX1193" s="13">
        <f t="shared" si="322"/>
        <v>0</v>
      </c>
      <c r="AY1193" s="13"/>
      <c r="AZ1193" s="13">
        <f t="shared" si="323"/>
        <v>0</v>
      </c>
      <c r="BA1193" s="13"/>
      <c r="BB1193" s="13">
        <f t="shared" si="324"/>
        <v>0</v>
      </c>
      <c r="BC1193" s="13"/>
      <c r="BD1193" s="13">
        <f t="shared" si="325"/>
        <v>0</v>
      </c>
      <c r="BE1193" s="13"/>
      <c r="BF1193" s="13">
        <f t="shared" si="326"/>
        <v>0</v>
      </c>
      <c r="BG1193" s="13"/>
      <c r="BH1193" s="13">
        <f t="shared" si="327"/>
        <v>70488.701001315436</v>
      </c>
      <c r="BI1193" s="13">
        <f t="shared" si="328"/>
        <v>70500</v>
      </c>
      <c r="BJ1193" s="13">
        <v>70800</v>
      </c>
    </row>
    <row r="1194" spans="1:62" x14ac:dyDescent="0.25">
      <c r="A1194" t="s">
        <v>614</v>
      </c>
      <c r="B1194" s="13">
        <v>222</v>
      </c>
      <c r="C1194">
        <v>595608</v>
      </c>
      <c r="D1194">
        <v>1</v>
      </c>
      <c r="E1194">
        <v>0</v>
      </c>
      <c r="F1194">
        <v>0</v>
      </c>
      <c r="G1194">
        <v>0</v>
      </c>
      <c r="H1194">
        <v>0</v>
      </c>
      <c r="I1194" t="s">
        <v>75</v>
      </c>
      <c r="J1194">
        <v>595926</v>
      </c>
      <c r="K1194" t="s">
        <v>1314</v>
      </c>
      <c r="L1194">
        <v>596973</v>
      </c>
      <c r="M1194" t="s">
        <v>796</v>
      </c>
      <c r="N1194">
        <v>596973</v>
      </c>
      <c r="O1194" t="s">
        <v>796</v>
      </c>
      <c r="P1194">
        <v>597007</v>
      </c>
      <c r="Q1194" t="s">
        <v>133</v>
      </c>
      <c r="R1194" s="13">
        <v>70488.701001315436</v>
      </c>
      <c r="S1194" s="13"/>
      <c r="T1194" s="13"/>
      <c r="U1194" s="13"/>
      <c r="V1194" s="13">
        <f t="shared" si="312"/>
        <v>0</v>
      </c>
      <c r="W1194" s="13"/>
      <c r="X1194" s="13">
        <f t="shared" si="313"/>
        <v>0</v>
      </c>
      <c r="Y1194" s="13"/>
      <c r="Z1194" s="13">
        <f t="shared" si="314"/>
        <v>0</v>
      </c>
      <c r="AA1194" s="13"/>
      <c r="AB1194" s="13">
        <f t="shared" si="315"/>
        <v>0</v>
      </c>
      <c r="AC1194" s="13"/>
      <c r="AD1194" s="13"/>
      <c r="AE1194" s="13"/>
      <c r="AF1194" s="13"/>
      <c r="AG1194" s="13"/>
      <c r="AH1194" s="13"/>
      <c r="AI1194" s="13"/>
      <c r="AJ1194" s="13"/>
      <c r="AK1194" s="13">
        <f t="shared" si="316"/>
        <v>0</v>
      </c>
      <c r="AL1194" s="13"/>
      <c r="AM1194" s="13">
        <f t="shared" si="317"/>
        <v>0</v>
      </c>
      <c r="AN1194" s="13"/>
      <c r="AO1194" s="13">
        <v>0</v>
      </c>
      <c r="AP1194" s="13">
        <f t="shared" si="318"/>
        <v>0</v>
      </c>
      <c r="AQ1194" s="13"/>
      <c r="AR1194" s="13">
        <f t="shared" si="319"/>
        <v>0</v>
      </c>
      <c r="AS1194" s="13"/>
      <c r="AT1194" s="13">
        <f t="shared" si="320"/>
        <v>0</v>
      </c>
      <c r="AU1194" s="13"/>
      <c r="AV1194" s="13">
        <f t="shared" si="321"/>
        <v>0</v>
      </c>
      <c r="AW1194" s="13"/>
      <c r="AX1194" s="13">
        <f t="shared" si="322"/>
        <v>0</v>
      </c>
      <c r="AY1194" s="13"/>
      <c r="AZ1194" s="13">
        <f t="shared" si="323"/>
        <v>0</v>
      </c>
      <c r="BA1194" s="13"/>
      <c r="BB1194" s="13">
        <f t="shared" si="324"/>
        <v>0</v>
      </c>
      <c r="BC1194" s="13"/>
      <c r="BD1194" s="13">
        <f t="shared" si="325"/>
        <v>0</v>
      </c>
      <c r="BE1194" s="13"/>
      <c r="BF1194" s="13">
        <f t="shared" si="326"/>
        <v>0</v>
      </c>
      <c r="BG1194" s="13"/>
      <c r="BH1194" s="13">
        <f t="shared" si="327"/>
        <v>70488.701001315436</v>
      </c>
      <c r="BI1194" s="13">
        <f t="shared" si="328"/>
        <v>70500</v>
      </c>
      <c r="BJ1194" s="13">
        <v>70800</v>
      </c>
    </row>
    <row r="1195" spans="1:62" x14ac:dyDescent="0.25">
      <c r="A1195" t="s">
        <v>614</v>
      </c>
      <c r="B1195" s="13">
        <v>475</v>
      </c>
      <c r="C1195">
        <v>562483</v>
      </c>
      <c r="D1195">
        <v>1</v>
      </c>
      <c r="E1195">
        <v>0</v>
      </c>
      <c r="F1195">
        <v>0</v>
      </c>
      <c r="G1195">
        <v>0</v>
      </c>
      <c r="H1195">
        <v>0</v>
      </c>
      <c r="I1195" t="s">
        <v>85</v>
      </c>
      <c r="J1195">
        <v>562351</v>
      </c>
      <c r="K1195" t="s">
        <v>292</v>
      </c>
      <c r="L1195">
        <v>562351</v>
      </c>
      <c r="M1195" t="s">
        <v>292</v>
      </c>
      <c r="N1195">
        <v>562351</v>
      </c>
      <c r="O1195" t="s">
        <v>292</v>
      </c>
      <c r="P1195">
        <v>562335</v>
      </c>
      <c r="Q1195" t="s">
        <v>84</v>
      </c>
      <c r="R1195" s="13">
        <v>111066.57243907945</v>
      </c>
      <c r="S1195" s="13"/>
      <c r="T1195" s="13"/>
      <c r="U1195" s="13"/>
      <c r="V1195" s="13">
        <f t="shared" si="312"/>
        <v>0</v>
      </c>
      <c r="W1195" s="13"/>
      <c r="X1195" s="13">
        <f t="shared" si="313"/>
        <v>0</v>
      </c>
      <c r="Y1195" s="13"/>
      <c r="Z1195" s="13">
        <f t="shared" si="314"/>
        <v>0</v>
      </c>
      <c r="AA1195" s="13"/>
      <c r="AB1195" s="13">
        <f t="shared" si="315"/>
        <v>0</v>
      </c>
      <c r="AC1195" s="13"/>
      <c r="AD1195" s="13"/>
      <c r="AE1195" s="13"/>
      <c r="AF1195" s="13"/>
      <c r="AG1195" s="13"/>
      <c r="AH1195" s="13"/>
      <c r="AI1195" s="13"/>
      <c r="AJ1195" s="13"/>
      <c r="AK1195" s="13">
        <f t="shared" si="316"/>
        <v>0</v>
      </c>
      <c r="AL1195" s="13"/>
      <c r="AM1195" s="13">
        <f t="shared" si="317"/>
        <v>0</v>
      </c>
      <c r="AN1195" s="13"/>
      <c r="AO1195" s="13">
        <v>0</v>
      </c>
      <c r="AP1195" s="13">
        <f t="shared" si="318"/>
        <v>0</v>
      </c>
      <c r="AQ1195" s="13"/>
      <c r="AR1195" s="13">
        <f t="shared" si="319"/>
        <v>0</v>
      </c>
      <c r="AS1195" s="13"/>
      <c r="AT1195" s="13">
        <f t="shared" si="320"/>
        <v>0</v>
      </c>
      <c r="AU1195" s="13"/>
      <c r="AV1195" s="13">
        <f t="shared" si="321"/>
        <v>0</v>
      </c>
      <c r="AW1195" s="13"/>
      <c r="AX1195" s="13">
        <f t="shared" si="322"/>
        <v>0</v>
      </c>
      <c r="AY1195" s="13"/>
      <c r="AZ1195" s="13">
        <f t="shared" si="323"/>
        <v>0</v>
      </c>
      <c r="BA1195" s="13"/>
      <c r="BB1195" s="13">
        <f t="shared" si="324"/>
        <v>0</v>
      </c>
      <c r="BC1195" s="13"/>
      <c r="BD1195" s="13">
        <f t="shared" si="325"/>
        <v>0</v>
      </c>
      <c r="BE1195" s="13"/>
      <c r="BF1195" s="13">
        <f t="shared" si="326"/>
        <v>0</v>
      </c>
      <c r="BG1195" s="13"/>
      <c r="BH1195" s="13">
        <f t="shared" si="327"/>
        <v>111066.57243907945</v>
      </c>
      <c r="BI1195" s="13">
        <f t="shared" si="328"/>
        <v>111100</v>
      </c>
      <c r="BJ1195" s="13">
        <v>117000</v>
      </c>
    </row>
    <row r="1196" spans="1:62" x14ac:dyDescent="0.25">
      <c r="A1196" s="3" t="s">
        <v>1692</v>
      </c>
      <c r="B1196" s="13">
        <v>1813</v>
      </c>
      <c r="C1196">
        <v>558869</v>
      </c>
      <c r="D1196">
        <v>1</v>
      </c>
      <c r="E1196">
        <v>1</v>
      </c>
      <c r="F1196">
        <v>0</v>
      </c>
      <c r="G1196">
        <v>0</v>
      </c>
      <c r="H1196">
        <v>0</v>
      </c>
      <c r="I1196" t="s">
        <v>110</v>
      </c>
      <c r="J1196">
        <v>558869</v>
      </c>
      <c r="K1196" t="s">
        <v>1692</v>
      </c>
      <c r="L1196">
        <v>559300</v>
      </c>
      <c r="M1196" t="s">
        <v>192</v>
      </c>
      <c r="N1196">
        <v>559300</v>
      </c>
      <c r="O1196" t="s">
        <v>192</v>
      </c>
      <c r="P1196">
        <v>559300</v>
      </c>
      <c r="Q1196" t="s">
        <v>192</v>
      </c>
      <c r="R1196" s="13">
        <v>414595.10518702382</v>
      </c>
      <c r="S1196" s="13">
        <v>2517</v>
      </c>
      <c r="T1196" s="13">
        <v>134600.51316603727</v>
      </c>
      <c r="U1196" s="13"/>
      <c r="V1196" s="13">
        <f t="shared" si="312"/>
        <v>0</v>
      </c>
      <c r="W1196" s="13">
        <v>8</v>
      </c>
      <c r="X1196" s="13">
        <f t="shared" si="313"/>
        <v>23712</v>
      </c>
      <c r="Y1196" s="13">
        <v>8</v>
      </c>
      <c r="Z1196" s="13">
        <f t="shared" si="314"/>
        <v>7904</v>
      </c>
      <c r="AA1196" s="13">
        <v>5</v>
      </c>
      <c r="AB1196" s="13">
        <f t="shared" si="315"/>
        <v>1235</v>
      </c>
      <c r="AC1196" s="13"/>
      <c r="AD1196" s="13"/>
      <c r="AE1196" s="13"/>
      <c r="AF1196" s="13"/>
      <c r="AG1196" s="13"/>
      <c r="AH1196" s="13"/>
      <c r="AI1196" s="13"/>
      <c r="AJ1196" s="13"/>
      <c r="AK1196" s="13">
        <f t="shared" si="316"/>
        <v>0</v>
      </c>
      <c r="AL1196" s="13"/>
      <c r="AM1196" s="13">
        <f t="shared" si="317"/>
        <v>0</v>
      </c>
      <c r="AN1196" s="13"/>
      <c r="AO1196" s="13">
        <v>1</v>
      </c>
      <c r="AP1196" s="13">
        <f t="shared" si="318"/>
        <v>30500</v>
      </c>
      <c r="AQ1196" s="13"/>
      <c r="AR1196" s="13">
        <f t="shared" si="319"/>
        <v>0</v>
      </c>
      <c r="AS1196" s="13"/>
      <c r="AT1196" s="13">
        <f t="shared" si="320"/>
        <v>0</v>
      </c>
      <c r="AU1196" s="13"/>
      <c r="AV1196" s="13">
        <f t="shared" si="321"/>
        <v>0</v>
      </c>
      <c r="AW1196" s="13"/>
      <c r="AX1196" s="13">
        <f t="shared" si="322"/>
        <v>0</v>
      </c>
      <c r="AY1196" s="13"/>
      <c r="AZ1196" s="13">
        <f t="shared" si="323"/>
        <v>0</v>
      </c>
      <c r="BA1196" s="13"/>
      <c r="BB1196" s="13">
        <f t="shared" si="324"/>
        <v>0</v>
      </c>
      <c r="BC1196" s="13"/>
      <c r="BD1196" s="13">
        <f t="shared" si="325"/>
        <v>0</v>
      </c>
      <c r="BE1196" s="13"/>
      <c r="BF1196" s="13">
        <f t="shared" si="326"/>
        <v>0</v>
      </c>
      <c r="BG1196" s="13"/>
      <c r="BH1196" s="13">
        <f t="shared" si="327"/>
        <v>612546.61835306115</v>
      </c>
      <c r="BI1196" s="13">
        <f t="shared" si="328"/>
        <v>612500</v>
      </c>
      <c r="BJ1196" s="13">
        <v>590700</v>
      </c>
    </row>
    <row r="1197" spans="1:62" x14ac:dyDescent="0.25">
      <c r="A1197" t="s">
        <v>1693</v>
      </c>
      <c r="B1197" s="13">
        <v>308</v>
      </c>
      <c r="C1197">
        <v>597325</v>
      </c>
      <c r="D1197">
        <v>1</v>
      </c>
      <c r="E1197">
        <v>0</v>
      </c>
      <c r="F1197">
        <v>0</v>
      </c>
      <c r="G1197">
        <v>0</v>
      </c>
      <c r="H1197">
        <v>0</v>
      </c>
      <c r="I1197" t="s">
        <v>38</v>
      </c>
      <c r="J1197">
        <v>597635</v>
      </c>
      <c r="K1197" t="s">
        <v>1694</v>
      </c>
      <c r="L1197">
        <v>597635</v>
      </c>
      <c r="M1197" t="s">
        <v>1694</v>
      </c>
      <c r="N1197">
        <v>597635</v>
      </c>
      <c r="O1197" t="s">
        <v>1694</v>
      </c>
      <c r="P1197">
        <v>597520</v>
      </c>
      <c r="Q1197" t="s">
        <v>533</v>
      </c>
      <c r="R1197" s="13">
        <v>72350.343719166194</v>
      </c>
      <c r="S1197" s="13"/>
      <c r="T1197" s="13"/>
      <c r="U1197" s="13"/>
      <c r="V1197" s="13">
        <f t="shared" si="312"/>
        <v>0</v>
      </c>
      <c r="W1197" s="13"/>
      <c r="X1197" s="13">
        <f t="shared" si="313"/>
        <v>0</v>
      </c>
      <c r="Y1197" s="13"/>
      <c r="Z1197" s="13">
        <f t="shared" si="314"/>
        <v>0</v>
      </c>
      <c r="AA1197" s="13"/>
      <c r="AB1197" s="13">
        <f t="shared" si="315"/>
        <v>0</v>
      </c>
      <c r="AC1197" s="13"/>
      <c r="AD1197" s="13"/>
      <c r="AE1197" s="13"/>
      <c r="AF1197" s="13"/>
      <c r="AG1197" s="13"/>
      <c r="AH1197" s="13"/>
      <c r="AI1197" s="13"/>
      <c r="AJ1197" s="13"/>
      <c r="AK1197" s="13">
        <f t="shared" si="316"/>
        <v>0</v>
      </c>
      <c r="AL1197" s="13"/>
      <c r="AM1197" s="13">
        <f t="shared" si="317"/>
        <v>0</v>
      </c>
      <c r="AN1197" s="13"/>
      <c r="AO1197" s="13">
        <v>0</v>
      </c>
      <c r="AP1197" s="13">
        <f t="shared" si="318"/>
        <v>0</v>
      </c>
      <c r="AQ1197" s="13"/>
      <c r="AR1197" s="13">
        <f t="shared" si="319"/>
        <v>0</v>
      </c>
      <c r="AS1197" s="13"/>
      <c r="AT1197" s="13">
        <f t="shared" si="320"/>
        <v>0</v>
      </c>
      <c r="AU1197" s="13"/>
      <c r="AV1197" s="13">
        <f t="shared" si="321"/>
        <v>0</v>
      </c>
      <c r="AW1197" s="13"/>
      <c r="AX1197" s="13">
        <f t="shared" si="322"/>
        <v>0</v>
      </c>
      <c r="AY1197" s="13"/>
      <c r="AZ1197" s="13">
        <f t="shared" si="323"/>
        <v>0</v>
      </c>
      <c r="BA1197" s="13"/>
      <c r="BB1197" s="13">
        <f t="shared" si="324"/>
        <v>0</v>
      </c>
      <c r="BC1197" s="13"/>
      <c r="BD1197" s="13">
        <f t="shared" si="325"/>
        <v>0</v>
      </c>
      <c r="BE1197" s="13"/>
      <c r="BF1197" s="13">
        <f t="shared" si="326"/>
        <v>0</v>
      </c>
      <c r="BG1197" s="13"/>
      <c r="BH1197" s="13">
        <f t="shared" si="327"/>
        <v>72350.343719166194</v>
      </c>
      <c r="BI1197" s="13">
        <f t="shared" si="328"/>
        <v>72400</v>
      </c>
      <c r="BJ1197" s="13">
        <v>75900</v>
      </c>
    </row>
    <row r="1198" spans="1:62" x14ac:dyDescent="0.25">
      <c r="A1198" s="5" t="s">
        <v>1695</v>
      </c>
      <c r="B1198" s="13">
        <v>4807</v>
      </c>
      <c r="C1198">
        <v>571385</v>
      </c>
      <c r="D1198">
        <v>1</v>
      </c>
      <c r="E1198">
        <v>1</v>
      </c>
      <c r="F1198">
        <v>1</v>
      </c>
      <c r="G1198">
        <v>1</v>
      </c>
      <c r="H1198">
        <v>0</v>
      </c>
      <c r="I1198" t="s">
        <v>41</v>
      </c>
      <c r="J1198">
        <v>571385</v>
      </c>
      <c r="K1198" t="s">
        <v>1695</v>
      </c>
      <c r="L1198">
        <v>571385</v>
      </c>
      <c r="M1198" t="s">
        <v>1695</v>
      </c>
      <c r="N1198">
        <v>571385</v>
      </c>
      <c r="O1198" t="s">
        <v>1695</v>
      </c>
      <c r="P1198">
        <v>571164</v>
      </c>
      <c r="Q1198" t="s">
        <v>325</v>
      </c>
      <c r="R1198" s="13">
        <v>1068982.5134850233</v>
      </c>
      <c r="S1198" s="13">
        <v>10271</v>
      </c>
      <c r="T1198" s="13">
        <v>546191.21625684225</v>
      </c>
      <c r="U1198" s="13">
        <v>1</v>
      </c>
      <c r="V1198" s="13">
        <f t="shared" si="312"/>
        <v>741</v>
      </c>
      <c r="W1198" s="13">
        <v>48</v>
      </c>
      <c r="X1198" s="13">
        <f t="shared" si="313"/>
        <v>142272</v>
      </c>
      <c r="Y1198" s="13">
        <v>104</v>
      </c>
      <c r="Z1198" s="13">
        <f t="shared" si="314"/>
        <v>102752</v>
      </c>
      <c r="AA1198" s="13">
        <v>29</v>
      </c>
      <c r="AB1198" s="13">
        <f t="shared" si="315"/>
        <v>7163</v>
      </c>
      <c r="AC1198" s="13">
        <v>10271</v>
      </c>
      <c r="AD1198" s="13">
        <v>2148366.7991804536</v>
      </c>
      <c r="AE1198" s="13">
        <v>10271</v>
      </c>
      <c r="AF1198" s="13">
        <v>1137791.5015632655</v>
      </c>
      <c r="AG1198" s="13"/>
      <c r="AH1198" s="13"/>
      <c r="AI1198" s="13"/>
      <c r="AJ1198" s="13"/>
      <c r="AK1198" s="13">
        <f t="shared" si="316"/>
        <v>0</v>
      </c>
      <c r="AL1198" s="13"/>
      <c r="AM1198" s="13">
        <f t="shared" si="317"/>
        <v>0</v>
      </c>
      <c r="AN1198" s="13"/>
      <c r="AO1198" s="13">
        <v>25</v>
      </c>
      <c r="AP1198" s="13">
        <f t="shared" si="318"/>
        <v>762500</v>
      </c>
      <c r="AQ1198" s="13"/>
      <c r="AR1198" s="13">
        <f t="shared" si="319"/>
        <v>0</v>
      </c>
      <c r="AS1198" s="13"/>
      <c r="AT1198" s="13">
        <f t="shared" si="320"/>
        <v>0</v>
      </c>
      <c r="AU1198" s="13"/>
      <c r="AV1198" s="13">
        <f t="shared" si="321"/>
        <v>0</v>
      </c>
      <c r="AW1198" s="13"/>
      <c r="AX1198" s="13">
        <f t="shared" si="322"/>
        <v>0</v>
      </c>
      <c r="AY1198" s="13"/>
      <c r="AZ1198" s="13">
        <f t="shared" si="323"/>
        <v>0</v>
      </c>
      <c r="BA1198" s="13"/>
      <c r="BB1198" s="13">
        <f t="shared" si="324"/>
        <v>0</v>
      </c>
      <c r="BC1198" s="13"/>
      <c r="BD1198" s="13">
        <f t="shared" si="325"/>
        <v>0</v>
      </c>
      <c r="BE1198" s="13"/>
      <c r="BF1198" s="13">
        <f t="shared" si="326"/>
        <v>0</v>
      </c>
      <c r="BG1198" s="13"/>
      <c r="BH1198" s="13">
        <f t="shared" si="327"/>
        <v>5916760.0304855853</v>
      </c>
      <c r="BI1198" s="13">
        <f t="shared" si="328"/>
        <v>5916800</v>
      </c>
      <c r="BJ1198" s="13">
        <v>5839300</v>
      </c>
    </row>
    <row r="1199" spans="1:62" x14ac:dyDescent="0.25">
      <c r="A1199" t="s">
        <v>1696</v>
      </c>
      <c r="B1199" s="13">
        <v>1424</v>
      </c>
      <c r="C1199">
        <v>594032</v>
      </c>
      <c r="D1199">
        <v>1</v>
      </c>
      <c r="E1199">
        <v>0</v>
      </c>
      <c r="F1199">
        <v>0</v>
      </c>
      <c r="G1199">
        <v>0</v>
      </c>
      <c r="H1199">
        <v>0</v>
      </c>
      <c r="I1199" t="s">
        <v>30</v>
      </c>
      <c r="J1199">
        <v>594156</v>
      </c>
      <c r="K1199" t="s">
        <v>593</v>
      </c>
      <c r="L1199">
        <v>594156</v>
      </c>
      <c r="M1199" t="s">
        <v>593</v>
      </c>
      <c r="N1199">
        <v>594156</v>
      </c>
      <c r="O1199" t="s">
        <v>593</v>
      </c>
      <c r="P1199">
        <v>593711</v>
      </c>
      <c r="Q1199" t="s">
        <v>149</v>
      </c>
      <c r="R1199" s="13">
        <v>327317.36113430979</v>
      </c>
      <c r="S1199" s="13"/>
      <c r="T1199" s="13"/>
      <c r="U1199" s="13"/>
      <c r="V1199" s="13">
        <f t="shared" si="312"/>
        <v>0</v>
      </c>
      <c r="W1199" s="13"/>
      <c r="X1199" s="13">
        <f t="shared" si="313"/>
        <v>0</v>
      </c>
      <c r="Y1199" s="13"/>
      <c r="Z1199" s="13">
        <f t="shared" si="314"/>
        <v>0</v>
      </c>
      <c r="AA1199" s="13"/>
      <c r="AB1199" s="13">
        <f t="shared" si="315"/>
        <v>0</v>
      </c>
      <c r="AC1199" s="13"/>
      <c r="AD1199" s="13"/>
      <c r="AE1199" s="13"/>
      <c r="AF1199" s="13"/>
      <c r="AG1199" s="13"/>
      <c r="AH1199" s="13"/>
      <c r="AI1199" s="13"/>
      <c r="AJ1199" s="13"/>
      <c r="AK1199" s="13">
        <f t="shared" si="316"/>
        <v>0</v>
      </c>
      <c r="AL1199" s="13"/>
      <c r="AM1199" s="13">
        <f t="shared" si="317"/>
        <v>0</v>
      </c>
      <c r="AN1199" s="13"/>
      <c r="AO1199" s="13">
        <v>1</v>
      </c>
      <c r="AP1199" s="13">
        <f t="shared" si="318"/>
        <v>30500</v>
      </c>
      <c r="AQ1199" s="13"/>
      <c r="AR1199" s="13">
        <f t="shared" si="319"/>
        <v>0</v>
      </c>
      <c r="AS1199" s="13"/>
      <c r="AT1199" s="13">
        <f t="shared" si="320"/>
        <v>0</v>
      </c>
      <c r="AU1199" s="13"/>
      <c r="AV1199" s="13">
        <f t="shared" si="321"/>
        <v>0</v>
      </c>
      <c r="AW1199" s="13"/>
      <c r="AX1199" s="13">
        <f t="shared" si="322"/>
        <v>0</v>
      </c>
      <c r="AY1199" s="13"/>
      <c r="AZ1199" s="13">
        <f t="shared" si="323"/>
        <v>0</v>
      </c>
      <c r="BA1199" s="13"/>
      <c r="BB1199" s="13">
        <f t="shared" si="324"/>
        <v>0</v>
      </c>
      <c r="BC1199" s="13"/>
      <c r="BD1199" s="13">
        <f t="shared" si="325"/>
        <v>0</v>
      </c>
      <c r="BE1199" s="13"/>
      <c r="BF1199" s="13">
        <f t="shared" si="326"/>
        <v>0</v>
      </c>
      <c r="BG1199" s="13"/>
      <c r="BH1199" s="13">
        <f t="shared" si="327"/>
        <v>357817.36113430979</v>
      </c>
      <c r="BI1199" s="13">
        <f t="shared" si="328"/>
        <v>357800</v>
      </c>
      <c r="BJ1199" s="13">
        <v>329400</v>
      </c>
    </row>
    <row r="1200" spans="1:62" x14ac:dyDescent="0.25">
      <c r="A1200" t="s">
        <v>1697</v>
      </c>
      <c r="B1200" s="13">
        <v>1004</v>
      </c>
      <c r="C1200">
        <v>569666</v>
      </c>
      <c r="D1200">
        <v>1</v>
      </c>
      <c r="E1200">
        <v>0</v>
      </c>
      <c r="F1200">
        <v>0</v>
      </c>
      <c r="G1200">
        <v>0</v>
      </c>
      <c r="H1200">
        <v>0</v>
      </c>
      <c r="I1200" t="s">
        <v>38</v>
      </c>
      <c r="J1200">
        <v>599191</v>
      </c>
      <c r="K1200" t="s">
        <v>56</v>
      </c>
      <c r="L1200">
        <v>599352</v>
      </c>
      <c r="M1200" t="s">
        <v>1620</v>
      </c>
      <c r="N1200">
        <v>599191</v>
      </c>
      <c r="O1200" t="s">
        <v>56</v>
      </c>
      <c r="P1200">
        <v>599191</v>
      </c>
      <c r="Q1200" t="s">
        <v>56</v>
      </c>
      <c r="R1200" s="13">
        <v>232272.53489517965</v>
      </c>
      <c r="S1200" s="13"/>
      <c r="T1200" s="13"/>
      <c r="U1200" s="13"/>
      <c r="V1200" s="13">
        <f t="shared" si="312"/>
        <v>0</v>
      </c>
      <c r="W1200" s="13"/>
      <c r="X1200" s="13">
        <f t="shared" si="313"/>
        <v>0</v>
      </c>
      <c r="Y1200" s="13"/>
      <c r="Z1200" s="13">
        <f t="shared" si="314"/>
        <v>0</v>
      </c>
      <c r="AA1200" s="13"/>
      <c r="AB1200" s="13">
        <f t="shared" si="315"/>
        <v>0</v>
      </c>
      <c r="AC1200" s="13"/>
      <c r="AD1200" s="13"/>
      <c r="AE1200" s="13"/>
      <c r="AF1200" s="13"/>
      <c r="AG1200" s="13"/>
      <c r="AH1200" s="13"/>
      <c r="AI1200" s="13"/>
      <c r="AJ1200" s="13"/>
      <c r="AK1200" s="13">
        <f t="shared" si="316"/>
        <v>0</v>
      </c>
      <c r="AL1200" s="13"/>
      <c r="AM1200" s="13">
        <f t="shared" si="317"/>
        <v>0</v>
      </c>
      <c r="AN1200" s="13"/>
      <c r="AO1200" s="13">
        <v>1</v>
      </c>
      <c r="AP1200" s="13">
        <f t="shared" si="318"/>
        <v>30500</v>
      </c>
      <c r="AQ1200" s="13"/>
      <c r="AR1200" s="13">
        <f t="shared" si="319"/>
        <v>0</v>
      </c>
      <c r="AS1200" s="13"/>
      <c r="AT1200" s="13">
        <f t="shared" si="320"/>
        <v>0</v>
      </c>
      <c r="AU1200" s="13"/>
      <c r="AV1200" s="13">
        <f t="shared" si="321"/>
        <v>0</v>
      </c>
      <c r="AW1200" s="13"/>
      <c r="AX1200" s="13">
        <f t="shared" si="322"/>
        <v>0</v>
      </c>
      <c r="AY1200" s="13"/>
      <c r="AZ1200" s="13">
        <f t="shared" si="323"/>
        <v>0</v>
      </c>
      <c r="BA1200" s="13"/>
      <c r="BB1200" s="13">
        <f t="shared" si="324"/>
        <v>0</v>
      </c>
      <c r="BC1200" s="13"/>
      <c r="BD1200" s="13">
        <f t="shared" si="325"/>
        <v>0</v>
      </c>
      <c r="BE1200" s="13"/>
      <c r="BF1200" s="13">
        <f t="shared" si="326"/>
        <v>0</v>
      </c>
      <c r="BG1200" s="13"/>
      <c r="BH1200" s="13">
        <f t="shared" si="327"/>
        <v>262772.53489517968</v>
      </c>
      <c r="BI1200" s="13">
        <f t="shared" si="328"/>
        <v>262800</v>
      </c>
      <c r="BJ1200" s="13">
        <v>231500</v>
      </c>
    </row>
    <row r="1201" spans="1:62" x14ac:dyDescent="0.25">
      <c r="A1201" t="s">
        <v>1698</v>
      </c>
      <c r="B1201" s="13">
        <v>170</v>
      </c>
      <c r="C1201">
        <v>587125</v>
      </c>
      <c r="D1201">
        <v>1</v>
      </c>
      <c r="E1201">
        <v>0</v>
      </c>
      <c r="F1201">
        <v>0</v>
      </c>
      <c r="G1201">
        <v>0</v>
      </c>
      <c r="H1201">
        <v>0</v>
      </c>
      <c r="I1201" t="s">
        <v>75</v>
      </c>
      <c r="J1201">
        <v>587931</v>
      </c>
      <c r="K1201" t="s">
        <v>763</v>
      </c>
      <c r="L1201">
        <v>588032</v>
      </c>
      <c r="M1201" t="s">
        <v>175</v>
      </c>
      <c r="N1201">
        <v>586846</v>
      </c>
      <c r="O1201" t="s">
        <v>79</v>
      </c>
      <c r="P1201">
        <v>586846</v>
      </c>
      <c r="Q1201" t="s">
        <v>79</v>
      </c>
      <c r="R1201" s="13">
        <v>70488.701001315436</v>
      </c>
      <c r="S1201" s="13"/>
      <c r="T1201" s="13"/>
      <c r="U1201" s="13"/>
      <c r="V1201" s="13">
        <f t="shared" si="312"/>
        <v>0</v>
      </c>
      <c r="W1201" s="13"/>
      <c r="X1201" s="13">
        <f t="shared" si="313"/>
        <v>0</v>
      </c>
      <c r="Y1201" s="13"/>
      <c r="Z1201" s="13">
        <f t="shared" si="314"/>
        <v>0</v>
      </c>
      <c r="AA1201" s="13"/>
      <c r="AB1201" s="13">
        <f t="shared" si="315"/>
        <v>0</v>
      </c>
      <c r="AC1201" s="13"/>
      <c r="AD1201" s="13"/>
      <c r="AE1201" s="13"/>
      <c r="AF1201" s="13"/>
      <c r="AG1201" s="13"/>
      <c r="AH1201" s="13"/>
      <c r="AI1201" s="13"/>
      <c r="AJ1201" s="13"/>
      <c r="AK1201" s="13">
        <f t="shared" si="316"/>
        <v>0</v>
      </c>
      <c r="AL1201" s="13"/>
      <c r="AM1201" s="13">
        <f t="shared" si="317"/>
        <v>0</v>
      </c>
      <c r="AN1201" s="13"/>
      <c r="AO1201" s="13">
        <v>0</v>
      </c>
      <c r="AP1201" s="13">
        <f t="shared" si="318"/>
        <v>0</v>
      </c>
      <c r="AQ1201" s="13"/>
      <c r="AR1201" s="13">
        <f t="shared" si="319"/>
        <v>0</v>
      </c>
      <c r="AS1201" s="13"/>
      <c r="AT1201" s="13">
        <f t="shared" si="320"/>
        <v>0</v>
      </c>
      <c r="AU1201" s="13"/>
      <c r="AV1201" s="13">
        <f t="shared" si="321"/>
        <v>0</v>
      </c>
      <c r="AW1201" s="13"/>
      <c r="AX1201" s="13">
        <f t="shared" si="322"/>
        <v>0</v>
      </c>
      <c r="AY1201" s="13"/>
      <c r="AZ1201" s="13">
        <f t="shared" si="323"/>
        <v>0</v>
      </c>
      <c r="BA1201" s="13"/>
      <c r="BB1201" s="13">
        <f t="shared" si="324"/>
        <v>0</v>
      </c>
      <c r="BC1201" s="13"/>
      <c r="BD1201" s="13">
        <f t="shared" si="325"/>
        <v>0</v>
      </c>
      <c r="BE1201" s="13"/>
      <c r="BF1201" s="13">
        <f t="shared" si="326"/>
        <v>0</v>
      </c>
      <c r="BG1201" s="13"/>
      <c r="BH1201" s="13">
        <f t="shared" si="327"/>
        <v>70488.701001315436</v>
      </c>
      <c r="BI1201" s="13">
        <f t="shared" si="328"/>
        <v>70500</v>
      </c>
      <c r="BJ1201" s="13">
        <v>70800</v>
      </c>
    </row>
    <row r="1202" spans="1:62" x14ac:dyDescent="0.25">
      <c r="A1202" t="s">
        <v>1699</v>
      </c>
      <c r="B1202" s="13">
        <v>147</v>
      </c>
      <c r="C1202">
        <v>560481</v>
      </c>
      <c r="D1202">
        <v>1</v>
      </c>
      <c r="E1202">
        <v>0</v>
      </c>
      <c r="F1202">
        <v>0</v>
      </c>
      <c r="G1202">
        <v>0</v>
      </c>
      <c r="H1202">
        <v>0</v>
      </c>
      <c r="I1202" t="s">
        <v>23</v>
      </c>
      <c r="J1202">
        <v>552704</v>
      </c>
      <c r="K1202" t="s">
        <v>256</v>
      </c>
      <c r="L1202">
        <v>552704</v>
      </c>
      <c r="M1202" t="s">
        <v>256</v>
      </c>
      <c r="N1202">
        <v>552704</v>
      </c>
      <c r="O1202" t="s">
        <v>256</v>
      </c>
      <c r="P1202">
        <v>552046</v>
      </c>
      <c r="Q1202" t="s">
        <v>136</v>
      </c>
      <c r="R1202" s="13">
        <v>70488.701001315436</v>
      </c>
      <c r="S1202" s="13"/>
      <c r="T1202" s="13"/>
      <c r="U1202" s="13"/>
      <c r="V1202" s="13">
        <f t="shared" si="312"/>
        <v>0</v>
      </c>
      <c r="W1202" s="13"/>
      <c r="X1202" s="13">
        <f t="shared" si="313"/>
        <v>0</v>
      </c>
      <c r="Y1202" s="13"/>
      <c r="Z1202" s="13">
        <f t="shared" si="314"/>
        <v>0</v>
      </c>
      <c r="AA1202" s="13"/>
      <c r="AB1202" s="13">
        <f t="shared" si="315"/>
        <v>0</v>
      </c>
      <c r="AC1202" s="13"/>
      <c r="AD1202" s="13"/>
      <c r="AE1202" s="13"/>
      <c r="AF1202" s="13"/>
      <c r="AG1202" s="13"/>
      <c r="AH1202" s="13"/>
      <c r="AI1202" s="13"/>
      <c r="AJ1202" s="13"/>
      <c r="AK1202" s="13">
        <f t="shared" si="316"/>
        <v>0</v>
      </c>
      <c r="AL1202" s="13"/>
      <c r="AM1202" s="13">
        <f t="shared" si="317"/>
        <v>0</v>
      </c>
      <c r="AN1202" s="13"/>
      <c r="AO1202" s="13">
        <v>0</v>
      </c>
      <c r="AP1202" s="13">
        <f t="shared" si="318"/>
        <v>0</v>
      </c>
      <c r="AQ1202" s="13"/>
      <c r="AR1202" s="13">
        <f t="shared" si="319"/>
        <v>0</v>
      </c>
      <c r="AS1202" s="13"/>
      <c r="AT1202" s="13">
        <f t="shared" si="320"/>
        <v>0</v>
      </c>
      <c r="AU1202" s="13"/>
      <c r="AV1202" s="13">
        <f t="shared" si="321"/>
        <v>0</v>
      </c>
      <c r="AW1202" s="13"/>
      <c r="AX1202" s="13">
        <f t="shared" si="322"/>
        <v>0</v>
      </c>
      <c r="AY1202" s="13"/>
      <c r="AZ1202" s="13">
        <f t="shared" si="323"/>
        <v>0</v>
      </c>
      <c r="BA1202" s="13"/>
      <c r="BB1202" s="13">
        <f t="shared" si="324"/>
        <v>0</v>
      </c>
      <c r="BC1202" s="13"/>
      <c r="BD1202" s="13">
        <f t="shared" si="325"/>
        <v>0</v>
      </c>
      <c r="BE1202" s="13"/>
      <c r="BF1202" s="13">
        <f t="shared" si="326"/>
        <v>0</v>
      </c>
      <c r="BG1202" s="13"/>
      <c r="BH1202" s="13">
        <f t="shared" si="327"/>
        <v>70488.701001315436</v>
      </c>
      <c r="BI1202" s="13">
        <f t="shared" si="328"/>
        <v>70500</v>
      </c>
      <c r="BJ1202" s="13">
        <v>70800</v>
      </c>
    </row>
    <row r="1203" spans="1:62" x14ac:dyDescent="0.25">
      <c r="A1203" t="s">
        <v>1700</v>
      </c>
      <c r="B1203" s="13">
        <v>1134</v>
      </c>
      <c r="C1203">
        <v>531171</v>
      </c>
      <c r="D1203">
        <v>1</v>
      </c>
      <c r="E1203">
        <v>0</v>
      </c>
      <c r="F1203">
        <v>0</v>
      </c>
      <c r="G1203">
        <v>0</v>
      </c>
      <c r="H1203">
        <v>0</v>
      </c>
      <c r="I1203" t="s">
        <v>26</v>
      </c>
      <c r="J1203">
        <v>531316</v>
      </c>
      <c r="K1203" t="s">
        <v>854</v>
      </c>
      <c r="L1203">
        <v>531057</v>
      </c>
      <c r="M1203" t="s">
        <v>187</v>
      </c>
      <c r="N1203">
        <v>531057</v>
      </c>
      <c r="O1203" t="s">
        <v>187</v>
      </c>
      <c r="P1203">
        <v>531057</v>
      </c>
      <c r="Q1203" t="s">
        <v>187</v>
      </c>
      <c r="R1203" s="13">
        <v>261789.97481509778</v>
      </c>
      <c r="S1203" s="13"/>
      <c r="T1203" s="13"/>
      <c r="U1203" s="13"/>
      <c r="V1203" s="13">
        <f t="shared" si="312"/>
        <v>0</v>
      </c>
      <c r="W1203" s="13"/>
      <c r="X1203" s="13">
        <f t="shared" si="313"/>
        <v>0</v>
      </c>
      <c r="Y1203" s="13"/>
      <c r="Z1203" s="13">
        <f t="shared" si="314"/>
        <v>0</v>
      </c>
      <c r="AA1203" s="13"/>
      <c r="AB1203" s="13">
        <f t="shared" si="315"/>
        <v>0</v>
      </c>
      <c r="AC1203" s="13"/>
      <c r="AD1203" s="13"/>
      <c r="AE1203" s="13"/>
      <c r="AF1203" s="13"/>
      <c r="AG1203" s="13"/>
      <c r="AH1203" s="13"/>
      <c r="AI1203" s="13"/>
      <c r="AJ1203" s="13"/>
      <c r="AK1203" s="13">
        <f t="shared" si="316"/>
        <v>0</v>
      </c>
      <c r="AL1203" s="13"/>
      <c r="AM1203" s="13">
        <f t="shared" si="317"/>
        <v>0</v>
      </c>
      <c r="AN1203" s="13"/>
      <c r="AO1203" s="13">
        <v>0</v>
      </c>
      <c r="AP1203" s="13">
        <f t="shared" si="318"/>
        <v>0</v>
      </c>
      <c r="AQ1203" s="13"/>
      <c r="AR1203" s="13">
        <f t="shared" si="319"/>
        <v>0</v>
      </c>
      <c r="AS1203" s="13"/>
      <c r="AT1203" s="13">
        <f t="shared" si="320"/>
        <v>0</v>
      </c>
      <c r="AU1203" s="13"/>
      <c r="AV1203" s="13">
        <f t="shared" si="321"/>
        <v>0</v>
      </c>
      <c r="AW1203" s="13"/>
      <c r="AX1203" s="13">
        <f t="shared" si="322"/>
        <v>0</v>
      </c>
      <c r="AY1203" s="13"/>
      <c r="AZ1203" s="13">
        <f t="shared" si="323"/>
        <v>0</v>
      </c>
      <c r="BA1203" s="13"/>
      <c r="BB1203" s="13">
        <f t="shared" si="324"/>
        <v>0</v>
      </c>
      <c r="BC1203" s="13"/>
      <c r="BD1203" s="13">
        <f t="shared" si="325"/>
        <v>0</v>
      </c>
      <c r="BE1203" s="13"/>
      <c r="BF1203" s="13">
        <f t="shared" si="326"/>
        <v>0</v>
      </c>
      <c r="BG1203" s="13"/>
      <c r="BH1203" s="13">
        <f t="shared" si="327"/>
        <v>261789.97481509778</v>
      </c>
      <c r="BI1203" s="13">
        <f t="shared" si="328"/>
        <v>261800</v>
      </c>
      <c r="BJ1203" s="13">
        <v>251100</v>
      </c>
    </row>
    <row r="1204" spans="1:62" x14ac:dyDescent="0.25">
      <c r="A1204" t="s">
        <v>1701</v>
      </c>
      <c r="B1204" s="13">
        <v>228</v>
      </c>
      <c r="C1204">
        <v>552330</v>
      </c>
      <c r="D1204">
        <v>1</v>
      </c>
      <c r="E1204">
        <v>0</v>
      </c>
      <c r="F1204">
        <v>0</v>
      </c>
      <c r="G1204">
        <v>0</v>
      </c>
      <c r="H1204">
        <v>0</v>
      </c>
      <c r="I1204" t="s">
        <v>61</v>
      </c>
      <c r="J1204">
        <v>505188</v>
      </c>
      <c r="K1204" t="s">
        <v>95</v>
      </c>
      <c r="L1204">
        <v>505188</v>
      </c>
      <c r="M1204" t="s">
        <v>95</v>
      </c>
      <c r="N1204">
        <v>505188</v>
      </c>
      <c r="O1204" t="s">
        <v>95</v>
      </c>
      <c r="P1204">
        <v>505188</v>
      </c>
      <c r="Q1204" t="s">
        <v>95</v>
      </c>
      <c r="R1204" s="13">
        <v>70488.701001315436</v>
      </c>
      <c r="S1204" s="13"/>
      <c r="T1204" s="13"/>
      <c r="U1204" s="13"/>
      <c r="V1204" s="13">
        <f t="shared" si="312"/>
        <v>0</v>
      </c>
      <c r="W1204" s="13"/>
      <c r="X1204" s="13">
        <f t="shared" si="313"/>
        <v>0</v>
      </c>
      <c r="Y1204" s="13"/>
      <c r="Z1204" s="13">
        <f t="shared" si="314"/>
        <v>0</v>
      </c>
      <c r="AA1204" s="13"/>
      <c r="AB1204" s="13">
        <f t="shared" si="315"/>
        <v>0</v>
      </c>
      <c r="AC1204" s="13"/>
      <c r="AD1204" s="13"/>
      <c r="AE1204" s="13"/>
      <c r="AF1204" s="13"/>
      <c r="AG1204" s="13"/>
      <c r="AH1204" s="13"/>
      <c r="AI1204" s="13"/>
      <c r="AJ1204" s="13"/>
      <c r="AK1204" s="13">
        <f t="shared" si="316"/>
        <v>0</v>
      </c>
      <c r="AL1204" s="13"/>
      <c r="AM1204" s="13">
        <f t="shared" si="317"/>
        <v>0</v>
      </c>
      <c r="AN1204" s="13"/>
      <c r="AO1204" s="13">
        <v>0</v>
      </c>
      <c r="AP1204" s="13">
        <f t="shared" si="318"/>
        <v>0</v>
      </c>
      <c r="AQ1204" s="13"/>
      <c r="AR1204" s="13">
        <f t="shared" si="319"/>
        <v>0</v>
      </c>
      <c r="AS1204" s="13"/>
      <c r="AT1204" s="13">
        <f t="shared" si="320"/>
        <v>0</v>
      </c>
      <c r="AU1204" s="13"/>
      <c r="AV1204" s="13">
        <f t="shared" si="321"/>
        <v>0</v>
      </c>
      <c r="AW1204" s="13"/>
      <c r="AX1204" s="13">
        <f t="shared" si="322"/>
        <v>0</v>
      </c>
      <c r="AY1204" s="13"/>
      <c r="AZ1204" s="13">
        <f t="shared" si="323"/>
        <v>0</v>
      </c>
      <c r="BA1204" s="13"/>
      <c r="BB1204" s="13">
        <f t="shared" si="324"/>
        <v>0</v>
      </c>
      <c r="BC1204" s="13"/>
      <c r="BD1204" s="13">
        <f t="shared" si="325"/>
        <v>0</v>
      </c>
      <c r="BE1204" s="13"/>
      <c r="BF1204" s="13">
        <f t="shared" si="326"/>
        <v>0</v>
      </c>
      <c r="BG1204" s="13"/>
      <c r="BH1204" s="13">
        <f t="shared" si="327"/>
        <v>70488.701001315436</v>
      </c>
      <c r="BI1204" s="13">
        <f t="shared" si="328"/>
        <v>70500</v>
      </c>
      <c r="BJ1204" s="13">
        <v>70800</v>
      </c>
    </row>
    <row r="1205" spans="1:62" x14ac:dyDescent="0.25">
      <c r="A1205" t="s">
        <v>1702</v>
      </c>
      <c r="B1205" s="13">
        <v>406</v>
      </c>
      <c r="C1205">
        <v>552321</v>
      </c>
      <c r="D1205">
        <v>1</v>
      </c>
      <c r="E1205">
        <v>0</v>
      </c>
      <c r="F1205">
        <v>0</v>
      </c>
      <c r="G1205">
        <v>0</v>
      </c>
      <c r="H1205">
        <v>0</v>
      </c>
      <c r="I1205" t="s">
        <v>23</v>
      </c>
      <c r="J1205">
        <v>553131</v>
      </c>
      <c r="K1205" t="s">
        <v>588</v>
      </c>
      <c r="L1205">
        <v>553131</v>
      </c>
      <c r="M1205" t="s">
        <v>588</v>
      </c>
      <c r="N1205">
        <v>553131</v>
      </c>
      <c r="O1205" t="s">
        <v>588</v>
      </c>
      <c r="P1205">
        <v>553131</v>
      </c>
      <c r="Q1205" t="s">
        <v>588</v>
      </c>
      <c r="R1205" s="13">
        <v>95102.050691382494</v>
      </c>
      <c r="S1205" s="13"/>
      <c r="T1205" s="13"/>
      <c r="U1205" s="13"/>
      <c r="V1205" s="13">
        <f t="shared" si="312"/>
        <v>0</v>
      </c>
      <c r="W1205" s="13"/>
      <c r="X1205" s="13">
        <f t="shared" si="313"/>
        <v>0</v>
      </c>
      <c r="Y1205" s="13"/>
      <c r="Z1205" s="13">
        <f t="shared" si="314"/>
        <v>0</v>
      </c>
      <c r="AA1205" s="13"/>
      <c r="AB1205" s="13">
        <f t="shared" si="315"/>
        <v>0</v>
      </c>
      <c r="AC1205" s="13"/>
      <c r="AD1205" s="13"/>
      <c r="AE1205" s="13"/>
      <c r="AF1205" s="13"/>
      <c r="AG1205" s="13"/>
      <c r="AH1205" s="13"/>
      <c r="AI1205" s="13"/>
      <c r="AJ1205" s="13"/>
      <c r="AK1205" s="13">
        <f t="shared" si="316"/>
        <v>0</v>
      </c>
      <c r="AL1205" s="13"/>
      <c r="AM1205" s="13">
        <f t="shared" si="317"/>
        <v>0</v>
      </c>
      <c r="AN1205" s="13"/>
      <c r="AO1205" s="13">
        <v>0</v>
      </c>
      <c r="AP1205" s="13">
        <f t="shared" si="318"/>
        <v>0</v>
      </c>
      <c r="AQ1205" s="13"/>
      <c r="AR1205" s="13">
        <f t="shared" si="319"/>
        <v>0</v>
      </c>
      <c r="AS1205" s="13"/>
      <c r="AT1205" s="13">
        <f t="shared" si="320"/>
        <v>0</v>
      </c>
      <c r="AU1205" s="13"/>
      <c r="AV1205" s="13">
        <f t="shared" si="321"/>
        <v>0</v>
      </c>
      <c r="AW1205" s="13"/>
      <c r="AX1205" s="13">
        <f t="shared" si="322"/>
        <v>0</v>
      </c>
      <c r="AY1205" s="13"/>
      <c r="AZ1205" s="13">
        <f t="shared" si="323"/>
        <v>0</v>
      </c>
      <c r="BA1205" s="13"/>
      <c r="BB1205" s="13">
        <f t="shared" si="324"/>
        <v>0</v>
      </c>
      <c r="BC1205" s="13"/>
      <c r="BD1205" s="13">
        <f t="shared" si="325"/>
        <v>0</v>
      </c>
      <c r="BE1205" s="13"/>
      <c r="BF1205" s="13">
        <f t="shared" si="326"/>
        <v>0</v>
      </c>
      <c r="BG1205" s="13"/>
      <c r="BH1205" s="13">
        <f t="shared" si="327"/>
        <v>95102.050691382494</v>
      </c>
      <c r="BI1205" s="13">
        <f t="shared" si="328"/>
        <v>95100</v>
      </c>
      <c r="BJ1205" s="13">
        <v>89400</v>
      </c>
    </row>
    <row r="1206" spans="1:62" x14ac:dyDescent="0.25">
      <c r="A1206" t="s">
        <v>1702</v>
      </c>
      <c r="B1206" s="13">
        <v>151</v>
      </c>
      <c r="C1206">
        <v>535851</v>
      </c>
      <c r="D1206">
        <v>1</v>
      </c>
      <c r="E1206">
        <v>0</v>
      </c>
      <c r="F1206">
        <v>0</v>
      </c>
      <c r="G1206">
        <v>0</v>
      </c>
      <c r="H1206">
        <v>0</v>
      </c>
      <c r="I1206" t="s">
        <v>23</v>
      </c>
      <c r="J1206">
        <v>545341</v>
      </c>
      <c r="K1206" t="s">
        <v>1287</v>
      </c>
      <c r="L1206">
        <v>544256</v>
      </c>
      <c r="M1206" t="s">
        <v>22</v>
      </c>
      <c r="N1206">
        <v>544256</v>
      </c>
      <c r="O1206" t="s">
        <v>22</v>
      </c>
      <c r="P1206">
        <v>544256</v>
      </c>
      <c r="Q1206" t="s">
        <v>22</v>
      </c>
      <c r="R1206" s="13">
        <v>70488.701001315436</v>
      </c>
      <c r="S1206" s="13"/>
      <c r="T1206" s="13"/>
      <c r="U1206" s="13"/>
      <c r="V1206" s="13">
        <f t="shared" si="312"/>
        <v>0</v>
      </c>
      <c r="W1206" s="13"/>
      <c r="X1206" s="13">
        <f t="shared" si="313"/>
        <v>0</v>
      </c>
      <c r="Y1206" s="13"/>
      <c r="Z1206" s="13">
        <f t="shared" si="314"/>
        <v>0</v>
      </c>
      <c r="AA1206" s="13"/>
      <c r="AB1206" s="13">
        <f t="shared" si="315"/>
        <v>0</v>
      </c>
      <c r="AC1206" s="13"/>
      <c r="AD1206" s="13"/>
      <c r="AE1206" s="13"/>
      <c r="AF1206" s="13"/>
      <c r="AG1206" s="13"/>
      <c r="AH1206" s="13"/>
      <c r="AI1206" s="13"/>
      <c r="AJ1206" s="13"/>
      <c r="AK1206" s="13">
        <f t="shared" si="316"/>
        <v>0</v>
      </c>
      <c r="AL1206" s="13"/>
      <c r="AM1206" s="13">
        <f t="shared" si="317"/>
        <v>0</v>
      </c>
      <c r="AN1206" s="13"/>
      <c r="AO1206" s="13">
        <v>0</v>
      </c>
      <c r="AP1206" s="13">
        <f t="shared" si="318"/>
        <v>0</v>
      </c>
      <c r="AQ1206" s="13"/>
      <c r="AR1206" s="13">
        <f t="shared" si="319"/>
        <v>0</v>
      </c>
      <c r="AS1206" s="13"/>
      <c r="AT1206" s="13">
        <f t="shared" si="320"/>
        <v>0</v>
      </c>
      <c r="AU1206" s="13"/>
      <c r="AV1206" s="13">
        <f t="shared" si="321"/>
        <v>0</v>
      </c>
      <c r="AW1206" s="13"/>
      <c r="AX1206" s="13">
        <f t="shared" si="322"/>
        <v>0</v>
      </c>
      <c r="AY1206" s="13"/>
      <c r="AZ1206" s="13">
        <f t="shared" si="323"/>
        <v>0</v>
      </c>
      <c r="BA1206" s="13"/>
      <c r="BB1206" s="13">
        <f t="shared" si="324"/>
        <v>0</v>
      </c>
      <c r="BC1206" s="13"/>
      <c r="BD1206" s="13">
        <f t="shared" si="325"/>
        <v>0</v>
      </c>
      <c r="BE1206" s="13"/>
      <c r="BF1206" s="13">
        <f t="shared" si="326"/>
        <v>0</v>
      </c>
      <c r="BG1206" s="13"/>
      <c r="BH1206" s="13">
        <f t="shared" si="327"/>
        <v>70488.701001315436</v>
      </c>
      <c r="BI1206" s="13">
        <f t="shared" si="328"/>
        <v>70500</v>
      </c>
      <c r="BJ1206" s="13">
        <v>70800</v>
      </c>
    </row>
    <row r="1207" spans="1:62" x14ac:dyDescent="0.25">
      <c r="A1207" t="s">
        <v>1704</v>
      </c>
      <c r="B1207" s="13">
        <v>275</v>
      </c>
      <c r="C1207">
        <v>574961</v>
      </c>
      <c r="D1207">
        <v>1</v>
      </c>
      <c r="E1207">
        <v>0</v>
      </c>
      <c r="F1207">
        <v>0</v>
      </c>
      <c r="G1207">
        <v>0</v>
      </c>
      <c r="H1207">
        <v>0</v>
      </c>
      <c r="I1207" t="s">
        <v>41</v>
      </c>
      <c r="J1207">
        <v>575607</v>
      </c>
      <c r="K1207" t="s">
        <v>1705</v>
      </c>
      <c r="L1207">
        <v>575500</v>
      </c>
      <c r="M1207" t="s">
        <v>736</v>
      </c>
      <c r="N1207">
        <v>575500</v>
      </c>
      <c r="O1207" t="s">
        <v>736</v>
      </c>
      <c r="P1207">
        <v>575500</v>
      </c>
      <c r="Q1207" t="s">
        <v>736</v>
      </c>
      <c r="R1207" s="13">
        <v>70488.701001315436</v>
      </c>
      <c r="S1207" s="13"/>
      <c r="T1207" s="13"/>
      <c r="U1207" s="13"/>
      <c r="V1207" s="13">
        <f t="shared" si="312"/>
        <v>0</v>
      </c>
      <c r="W1207" s="13"/>
      <c r="X1207" s="13">
        <f t="shared" si="313"/>
        <v>0</v>
      </c>
      <c r="Y1207" s="13"/>
      <c r="Z1207" s="13">
        <f t="shared" si="314"/>
        <v>0</v>
      </c>
      <c r="AA1207" s="13"/>
      <c r="AB1207" s="13">
        <f t="shared" si="315"/>
        <v>0</v>
      </c>
      <c r="AC1207" s="13"/>
      <c r="AD1207" s="13"/>
      <c r="AE1207" s="13"/>
      <c r="AF1207" s="13"/>
      <c r="AG1207" s="13"/>
      <c r="AH1207" s="13"/>
      <c r="AI1207" s="13"/>
      <c r="AJ1207" s="13"/>
      <c r="AK1207" s="13">
        <f t="shared" si="316"/>
        <v>0</v>
      </c>
      <c r="AL1207" s="13"/>
      <c r="AM1207" s="13">
        <f t="shared" si="317"/>
        <v>0</v>
      </c>
      <c r="AN1207" s="13"/>
      <c r="AO1207" s="13">
        <v>0</v>
      </c>
      <c r="AP1207" s="13">
        <f t="shared" si="318"/>
        <v>0</v>
      </c>
      <c r="AQ1207" s="13"/>
      <c r="AR1207" s="13">
        <f t="shared" si="319"/>
        <v>0</v>
      </c>
      <c r="AS1207" s="13"/>
      <c r="AT1207" s="13">
        <f t="shared" si="320"/>
        <v>0</v>
      </c>
      <c r="AU1207" s="13"/>
      <c r="AV1207" s="13">
        <f t="shared" si="321"/>
        <v>0</v>
      </c>
      <c r="AW1207" s="13"/>
      <c r="AX1207" s="13">
        <f t="shared" si="322"/>
        <v>0</v>
      </c>
      <c r="AY1207" s="13"/>
      <c r="AZ1207" s="13">
        <f t="shared" si="323"/>
        <v>0</v>
      </c>
      <c r="BA1207" s="13"/>
      <c r="BB1207" s="13">
        <f t="shared" si="324"/>
        <v>0</v>
      </c>
      <c r="BC1207" s="13"/>
      <c r="BD1207" s="13">
        <f t="shared" si="325"/>
        <v>0</v>
      </c>
      <c r="BE1207" s="13"/>
      <c r="BF1207" s="13">
        <f t="shared" si="326"/>
        <v>0</v>
      </c>
      <c r="BG1207" s="13"/>
      <c r="BH1207" s="13">
        <f t="shared" si="327"/>
        <v>70488.701001315436</v>
      </c>
      <c r="BI1207" s="13">
        <f t="shared" si="328"/>
        <v>70500</v>
      </c>
      <c r="BJ1207" s="13">
        <v>70800</v>
      </c>
    </row>
    <row r="1208" spans="1:62" x14ac:dyDescent="0.25">
      <c r="A1208" t="s">
        <v>1706</v>
      </c>
      <c r="B1208" s="13">
        <v>508</v>
      </c>
      <c r="C1208">
        <v>565989</v>
      </c>
      <c r="D1208">
        <v>1</v>
      </c>
      <c r="E1208">
        <v>0</v>
      </c>
      <c r="F1208">
        <v>0</v>
      </c>
      <c r="G1208">
        <v>0</v>
      </c>
      <c r="H1208">
        <v>0</v>
      </c>
      <c r="I1208" t="s">
        <v>26</v>
      </c>
      <c r="J1208">
        <v>538094</v>
      </c>
      <c r="K1208" t="s">
        <v>173</v>
      </c>
      <c r="L1208">
        <v>535451</v>
      </c>
      <c r="M1208" t="s">
        <v>285</v>
      </c>
      <c r="N1208">
        <v>538094</v>
      </c>
      <c r="O1208" t="s">
        <v>173</v>
      </c>
      <c r="P1208">
        <v>538094</v>
      </c>
      <c r="Q1208" t="s">
        <v>173</v>
      </c>
      <c r="R1208" s="13">
        <v>118687.13933651808</v>
      </c>
      <c r="S1208" s="13"/>
      <c r="T1208" s="13"/>
      <c r="U1208" s="13"/>
      <c r="V1208" s="13">
        <f t="shared" si="312"/>
        <v>0</v>
      </c>
      <c r="W1208" s="13"/>
      <c r="X1208" s="13">
        <f t="shared" si="313"/>
        <v>0</v>
      </c>
      <c r="Y1208" s="13"/>
      <c r="Z1208" s="13">
        <f t="shared" si="314"/>
        <v>0</v>
      </c>
      <c r="AA1208" s="13"/>
      <c r="AB1208" s="13">
        <f t="shared" si="315"/>
        <v>0</v>
      </c>
      <c r="AC1208" s="13"/>
      <c r="AD1208" s="13"/>
      <c r="AE1208" s="13"/>
      <c r="AF1208" s="13"/>
      <c r="AG1208" s="13"/>
      <c r="AH1208" s="13"/>
      <c r="AI1208" s="13"/>
      <c r="AJ1208" s="13"/>
      <c r="AK1208" s="13">
        <f t="shared" si="316"/>
        <v>0</v>
      </c>
      <c r="AL1208" s="13"/>
      <c r="AM1208" s="13">
        <f t="shared" si="317"/>
        <v>0</v>
      </c>
      <c r="AN1208" s="13"/>
      <c r="AO1208" s="13">
        <v>0</v>
      </c>
      <c r="AP1208" s="13">
        <f t="shared" si="318"/>
        <v>0</v>
      </c>
      <c r="AQ1208" s="13"/>
      <c r="AR1208" s="13">
        <f t="shared" si="319"/>
        <v>0</v>
      </c>
      <c r="AS1208" s="13"/>
      <c r="AT1208" s="13">
        <f t="shared" si="320"/>
        <v>0</v>
      </c>
      <c r="AU1208" s="13"/>
      <c r="AV1208" s="13">
        <f t="shared" si="321"/>
        <v>0</v>
      </c>
      <c r="AW1208" s="13"/>
      <c r="AX1208" s="13">
        <f t="shared" si="322"/>
        <v>0</v>
      </c>
      <c r="AY1208" s="13"/>
      <c r="AZ1208" s="13">
        <f t="shared" si="323"/>
        <v>0</v>
      </c>
      <c r="BA1208" s="13"/>
      <c r="BB1208" s="13">
        <f t="shared" si="324"/>
        <v>0</v>
      </c>
      <c r="BC1208" s="13"/>
      <c r="BD1208" s="13">
        <f t="shared" si="325"/>
        <v>0</v>
      </c>
      <c r="BE1208" s="13"/>
      <c r="BF1208" s="13">
        <f t="shared" si="326"/>
        <v>0</v>
      </c>
      <c r="BG1208" s="13"/>
      <c r="BH1208" s="13">
        <f t="shared" si="327"/>
        <v>118687.13933651808</v>
      </c>
      <c r="BI1208" s="13">
        <f t="shared" si="328"/>
        <v>118700</v>
      </c>
      <c r="BJ1208" s="13">
        <v>123500</v>
      </c>
    </row>
    <row r="1209" spans="1:62" x14ac:dyDescent="0.25">
      <c r="A1209" t="s">
        <v>1709</v>
      </c>
      <c r="B1209" s="13">
        <v>228</v>
      </c>
      <c r="C1209">
        <v>564052</v>
      </c>
      <c r="D1209">
        <v>1</v>
      </c>
      <c r="E1209">
        <v>0</v>
      </c>
      <c r="F1209">
        <v>0</v>
      </c>
      <c r="G1209">
        <v>0</v>
      </c>
      <c r="H1209">
        <v>0</v>
      </c>
      <c r="I1209" t="s">
        <v>51</v>
      </c>
      <c r="J1209">
        <v>563960</v>
      </c>
      <c r="K1209" t="s">
        <v>363</v>
      </c>
      <c r="L1209">
        <v>563960</v>
      </c>
      <c r="M1209" t="s">
        <v>363</v>
      </c>
      <c r="N1209">
        <v>563960</v>
      </c>
      <c r="O1209" t="s">
        <v>363</v>
      </c>
      <c r="P1209">
        <v>563889</v>
      </c>
      <c r="Q1209" t="s">
        <v>362</v>
      </c>
      <c r="R1209" s="13">
        <v>70488.701001315436</v>
      </c>
      <c r="S1209" s="13"/>
      <c r="T1209" s="13"/>
      <c r="U1209" s="13"/>
      <c r="V1209" s="13">
        <f t="shared" si="312"/>
        <v>0</v>
      </c>
      <c r="W1209" s="13"/>
      <c r="X1209" s="13">
        <f t="shared" si="313"/>
        <v>0</v>
      </c>
      <c r="Y1209" s="13"/>
      <c r="Z1209" s="13">
        <f t="shared" si="314"/>
        <v>0</v>
      </c>
      <c r="AA1209" s="13"/>
      <c r="AB1209" s="13">
        <f t="shared" si="315"/>
        <v>0</v>
      </c>
      <c r="AC1209" s="13"/>
      <c r="AD1209" s="13"/>
      <c r="AE1209" s="13"/>
      <c r="AF1209" s="13"/>
      <c r="AG1209" s="13"/>
      <c r="AH1209" s="13"/>
      <c r="AI1209" s="13"/>
      <c r="AJ1209" s="13"/>
      <c r="AK1209" s="13">
        <f t="shared" si="316"/>
        <v>0</v>
      </c>
      <c r="AL1209" s="13"/>
      <c r="AM1209" s="13">
        <f t="shared" si="317"/>
        <v>0</v>
      </c>
      <c r="AN1209" s="13"/>
      <c r="AO1209" s="13">
        <v>0</v>
      </c>
      <c r="AP1209" s="13">
        <f t="shared" si="318"/>
        <v>0</v>
      </c>
      <c r="AQ1209" s="13"/>
      <c r="AR1209" s="13">
        <f t="shared" si="319"/>
        <v>0</v>
      </c>
      <c r="AS1209" s="13"/>
      <c r="AT1209" s="13">
        <f t="shared" si="320"/>
        <v>0</v>
      </c>
      <c r="AU1209" s="13"/>
      <c r="AV1209" s="13">
        <f t="shared" si="321"/>
        <v>0</v>
      </c>
      <c r="AW1209" s="13"/>
      <c r="AX1209" s="13">
        <f t="shared" si="322"/>
        <v>0</v>
      </c>
      <c r="AY1209" s="13"/>
      <c r="AZ1209" s="13">
        <f t="shared" si="323"/>
        <v>0</v>
      </c>
      <c r="BA1209" s="13"/>
      <c r="BB1209" s="13">
        <f t="shared" si="324"/>
        <v>0</v>
      </c>
      <c r="BC1209" s="13"/>
      <c r="BD1209" s="13">
        <f t="shared" si="325"/>
        <v>0</v>
      </c>
      <c r="BE1209" s="13"/>
      <c r="BF1209" s="13">
        <f t="shared" si="326"/>
        <v>0</v>
      </c>
      <c r="BG1209" s="13"/>
      <c r="BH1209" s="13">
        <f t="shared" si="327"/>
        <v>70488.701001315436</v>
      </c>
      <c r="BI1209" s="13">
        <f t="shared" si="328"/>
        <v>70500</v>
      </c>
      <c r="BJ1209" s="13">
        <v>70800</v>
      </c>
    </row>
    <row r="1210" spans="1:62" x14ac:dyDescent="0.25">
      <c r="A1210" t="s">
        <v>728</v>
      </c>
      <c r="B1210" s="13">
        <v>658</v>
      </c>
      <c r="C1210">
        <v>553093</v>
      </c>
      <c r="D1210">
        <v>1</v>
      </c>
      <c r="E1210">
        <v>0</v>
      </c>
      <c r="F1210">
        <v>0</v>
      </c>
      <c r="G1210">
        <v>0</v>
      </c>
      <c r="H1210">
        <v>0</v>
      </c>
      <c r="I1210" t="s">
        <v>38</v>
      </c>
      <c r="J1210">
        <v>507920</v>
      </c>
      <c r="K1210" t="s">
        <v>727</v>
      </c>
      <c r="L1210">
        <v>507920</v>
      </c>
      <c r="M1210" t="s">
        <v>727</v>
      </c>
      <c r="N1210">
        <v>505927</v>
      </c>
      <c r="O1210" t="s">
        <v>236</v>
      </c>
      <c r="P1210">
        <v>505927</v>
      </c>
      <c r="Q1210" t="s">
        <v>236</v>
      </c>
      <c r="R1210" s="13">
        <v>153216.70073813212</v>
      </c>
      <c r="S1210" s="13"/>
      <c r="T1210" s="13"/>
      <c r="U1210" s="13"/>
      <c r="V1210" s="13">
        <f t="shared" si="312"/>
        <v>0</v>
      </c>
      <c r="W1210" s="13"/>
      <c r="X1210" s="13">
        <f t="shared" si="313"/>
        <v>0</v>
      </c>
      <c r="Y1210" s="13"/>
      <c r="Z1210" s="13">
        <f t="shared" si="314"/>
        <v>0</v>
      </c>
      <c r="AA1210" s="13"/>
      <c r="AB1210" s="13">
        <f t="shared" si="315"/>
        <v>0</v>
      </c>
      <c r="AC1210" s="13"/>
      <c r="AD1210" s="13"/>
      <c r="AE1210" s="13"/>
      <c r="AF1210" s="13"/>
      <c r="AG1210" s="13"/>
      <c r="AH1210" s="13"/>
      <c r="AI1210" s="13"/>
      <c r="AJ1210" s="13"/>
      <c r="AK1210" s="13">
        <f t="shared" si="316"/>
        <v>0</v>
      </c>
      <c r="AL1210" s="13"/>
      <c r="AM1210" s="13">
        <f t="shared" si="317"/>
        <v>0</v>
      </c>
      <c r="AN1210" s="13"/>
      <c r="AO1210" s="13">
        <v>0</v>
      </c>
      <c r="AP1210" s="13">
        <f t="shared" si="318"/>
        <v>0</v>
      </c>
      <c r="AQ1210" s="13"/>
      <c r="AR1210" s="13">
        <f t="shared" si="319"/>
        <v>0</v>
      </c>
      <c r="AS1210" s="13"/>
      <c r="AT1210" s="13">
        <f t="shared" si="320"/>
        <v>0</v>
      </c>
      <c r="AU1210" s="13"/>
      <c r="AV1210" s="13">
        <f t="shared" si="321"/>
        <v>0</v>
      </c>
      <c r="AW1210" s="13"/>
      <c r="AX1210" s="13">
        <f t="shared" si="322"/>
        <v>0</v>
      </c>
      <c r="AY1210" s="13"/>
      <c r="AZ1210" s="13">
        <f t="shared" si="323"/>
        <v>0</v>
      </c>
      <c r="BA1210" s="13"/>
      <c r="BB1210" s="13">
        <f t="shared" si="324"/>
        <v>0</v>
      </c>
      <c r="BC1210" s="13"/>
      <c r="BD1210" s="13">
        <f t="shared" si="325"/>
        <v>0</v>
      </c>
      <c r="BE1210" s="13"/>
      <c r="BF1210" s="13">
        <f t="shared" si="326"/>
        <v>0</v>
      </c>
      <c r="BG1210" s="13"/>
      <c r="BH1210" s="13">
        <f t="shared" si="327"/>
        <v>153216.70073813212</v>
      </c>
      <c r="BI1210" s="13">
        <f t="shared" si="328"/>
        <v>153200</v>
      </c>
      <c r="BJ1210" s="13">
        <v>156100</v>
      </c>
    </row>
    <row r="1211" spans="1:62" x14ac:dyDescent="0.25">
      <c r="A1211" t="s">
        <v>1710</v>
      </c>
      <c r="B1211" s="13">
        <v>486</v>
      </c>
      <c r="C1211">
        <v>556203</v>
      </c>
      <c r="D1211">
        <v>1</v>
      </c>
      <c r="E1211">
        <v>0</v>
      </c>
      <c r="F1211">
        <v>0</v>
      </c>
      <c r="G1211">
        <v>0</v>
      </c>
      <c r="H1211">
        <v>0</v>
      </c>
      <c r="I1211" t="s">
        <v>110</v>
      </c>
      <c r="J1211">
        <v>557366</v>
      </c>
      <c r="K1211" t="s">
        <v>1711</v>
      </c>
      <c r="L1211">
        <v>557153</v>
      </c>
      <c r="M1211" t="s">
        <v>867</v>
      </c>
      <c r="N1211">
        <v>557153</v>
      </c>
      <c r="O1211" t="s">
        <v>867</v>
      </c>
      <c r="P1211">
        <v>557153</v>
      </c>
      <c r="Q1211" t="s">
        <v>867</v>
      </c>
      <c r="R1211" s="13">
        <v>113607.78224191933</v>
      </c>
      <c r="S1211" s="13"/>
      <c r="T1211" s="13"/>
      <c r="U1211" s="13"/>
      <c r="V1211" s="13">
        <f t="shared" si="312"/>
        <v>0</v>
      </c>
      <c r="W1211" s="13"/>
      <c r="X1211" s="13">
        <f t="shared" si="313"/>
        <v>0</v>
      </c>
      <c r="Y1211" s="13"/>
      <c r="Z1211" s="13">
        <f t="shared" si="314"/>
        <v>0</v>
      </c>
      <c r="AA1211" s="13"/>
      <c r="AB1211" s="13">
        <f t="shared" si="315"/>
        <v>0</v>
      </c>
      <c r="AC1211" s="13"/>
      <c r="AD1211" s="13"/>
      <c r="AE1211" s="13"/>
      <c r="AF1211" s="13"/>
      <c r="AG1211" s="13"/>
      <c r="AH1211" s="13"/>
      <c r="AI1211" s="13"/>
      <c r="AJ1211" s="13"/>
      <c r="AK1211" s="13">
        <f t="shared" si="316"/>
        <v>0</v>
      </c>
      <c r="AL1211" s="13"/>
      <c r="AM1211" s="13">
        <f t="shared" si="317"/>
        <v>0</v>
      </c>
      <c r="AN1211" s="13"/>
      <c r="AO1211" s="13">
        <v>0</v>
      </c>
      <c r="AP1211" s="13">
        <f t="shared" si="318"/>
        <v>0</v>
      </c>
      <c r="AQ1211" s="13"/>
      <c r="AR1211" s="13">
        <f t="shared" si="319"/>
        <v>0</v>
      </c>
      <c r="AS1211" s="13"/>
      <c r="AT1211" s="13">
        <f t="shared" si="320"/>
        <v>0</v>
      </c>
      <c r="AU1211" s="13"/>
      <c r="AV1211" s="13">
        <f t="shared" si="321"/>
        <v>0</v>
      </c>
      <c r="AW1211" s="13"/>
      <c r="AX1211" s="13">
        <f t="shared" si="322"/>
        <v>0</v>
      </c>
      <c r="AY1211" s="13"/>
      <c r="AZ1211" s="13">
        <f t="shared" si="323"/>
        <v>0</v>
      </c>
      <c r="BA1211" s="13"/>
      <c r="BB1211" s="13">
        <f t="shared" si="324"/>
        <v>0</v>
      </c>
      <c r="BC1211" s="13"/>
      <c r="BD1211" s="13">
        <f t="shared" si="325"/>
        <v>0</v>
      </c>
      <c r="BE1211" s="13"/>
      <c r="BF1211" s="13">
        <f t="shared" si="326"/>
        <v>0</v>
      </c>
      <c r="BG1211" s="13"/>
      <c r="BH1211" s="13">
        <f t="shared" si="327"/>
        <v>113607.78224191933</v>
      </c>
      <c r="BI1211" s="13">
        <f t="shared" si="328"/>
        <v>113600</v>
      </c>
      <c r="BJ1211" s="13">
        <v>113300</v>
      </c>
    </row>
    <row r="1212" spans="1:62" x14ac:dyDescent="0.25">
      <c r="A1212" t="s">
        <v>1712</v>
      </c>
      <c r="B1212" s="13">
        <v>305</v>
      </c>
      <c r="C1212">
        <v>583022</v>
      </c>
      <c r="D1212">
        <v>1</v>
      </c>
      <c r="E1212">
        <v>0</v>
      </c>
      <c r="F1212">
        <v>0</v>
      </c>
      <c r="G1212">
        <v>0</v>
      </c>
      <c r="H1212">
        <v>0</v>
      </c>
      <c r="I1212" t="s">
        <v>30</v>
      </c>
      <c r="J1212">
        <v>583120</v>
      </c>
      <c r="K1212" t="s">
        <v>412</v>
      </c>
      <c r="L1212">
        <v>583120</v>
      </c>
      <c r="M1212" t="s">
        <v>412</v>
      </c>
      <c r="N1212">
        <v>583120</v>
      </c>
      <c r="O1212" t="s">
        <v>412</v>
      </c>
      <c r="P1212">
        <v>583120</v>
      </c>
      <c r="Q1212" t="s">
        <v>412</v>
      </c>
      <c r="R1212" s="13">
        <v>71652.309049009622</v>
      </c>
      <c r="S1212" s="13"/>
      <c r="T1212" s="13"/>
      <c r="U1212" s="13"/>
      <c r="V1212" s="13">
        <f t="shared" si="312"/>
        <v>0</v>
      </c>
      <c r="W1212" s="13"/>
      <c r="X1212" s="13">
        <f t="shared" si="313"/>
        <v>0</v>
      </c>
      <c r="Y1212" s="13"/>
      <c r="Z1212" s="13">
        <f t="shared" si="314"/>
        <v>0</v>
      </c>
      <c r="AA1212" s="13"/>
      <c r="AB1212" s="13">
        <f t="shared" si="315"/>
        <v>0</v>
      </c>
      <c r="AC1212" s="13"/>
      <c r="AD1212" s="13"/>
      <c r="AE1212" s="13"/>
      <c r="AF1212" s="13"/>
      <c r="AG1212" s="13"/>
      <c r="AH1212" s="13"/>
      <c r="AI1212" s="13"/>
      <c r="AJ1212" s="13"/>
      <c r="AK1212" s="13">
        <f t="shared" si="316"/>
        <v>0</v>
      </c>
      <c r="AL1212" s="13"/>
      <c r="AM1212" s="13">
        <f t="shared" si="317"/>
        <v>0</v>
      </c>
      <c r="AN1212" s="13"/>
      <c r="AO1212" s="13">
        <v>0</v>
      </c>
      <c r="AP1212" s="13">
        <f t="shared" si="318"/>
        <v>0</v>
      </c>
      <c r="AQ1212" s="13"/>
      <c r="AR1212" s="13">
        <f t="shared" si="319"/>
        <v>0</v>
      </c>
      <c r="AS1212" s="13"/>
      <c r="AT1212" s="13">
        <f t="shared" si="320"/>
        <v>0</v>
      </c>
      <c r="AU1212" s="13"/>
      <c r="AV1212" s="13">
        <f t="shared" si="321"/>
        <v>0</v>
      </c>
      <c r="AW1212" s="13"/>
      <c r="AX1212" s="13">
        <f t="shared" si="322"/>
        <v>0</v>
      </c>
      <c r="AY1212" s="13"/>
      <c r="AZ1212" s="13">
        <f t="shared" si="323"/>
        <v>0</v>
      </c>
      <c r="BA1212" s="13"/>
      <c r="BB1212" s="13">
        <f t="shared" si="324"/>
        <v>0</v>
      </c>
      <c r="BC1212" s="13"/>
      <c r="BD1212" s="13">
        <f t="shared" si="325"/>
        <v>0</v>
      </c>
      <c r="BE1212" s="13"/>
      <c r="BF1212" s="13">
        <f t="shared" si="326"/>
        <v>0</v>
      </c>
      <c r="BG1212" s="13"/>
      <c r="BH1212" s="13">
        <f t="shared" si="327"/>
        <v>71652.309049009622</v>
      </c>
      <c r="BI1212" s="13">
        <f t="shared" si="328"/>
        <v>71700</v>
      </c>
      <c r="BJ1212" s="13">
        <v>70800</v>
      </c>
    </row>
    <row r="1213" spans="1:62" x14ac:dyDescent="0.25">
      <c r="A1213" t="s">
        <v>1713</v>
      </c>
      <c r="B1213" s="13">
        <v>74</v>
      </c>
      <c r="C1213">
        <v>566390</v>
      </c>
      <c r="D1213">
        <v>1</v>
      </c>
      <c r="E1213">
        <v>0</v>
      </c>
      <c r="F1213">
        <v>0</v>
      </c>
      <c r="G1213">
        <v>0</v>
      </c>
      <c r="H1213">
        <v>0</v>
      </c>
      <c r="I1213" t="s">
        <v>110</v>
      </c>
      <c r="J1213">
        <v>559075</v>
      </c>
      <c r="K1213" t="s">
        <v>360</v>
      </c>
      <c r="L1213">
        <v>559075</v>
      </c>
      <c r="M1213" t="s">
        <v>360</v>
      </c>
      <c r="N1213">
        <v>559075</v>
      </c>
      <c r="O1213" t="s">
        <v>360</v>
      </c>
      <c r="P1213">
        <v>559075</v>
      </c>
      <c r="Q1213" t="s">
        <v>360</v>
      </c>
      <c r="R1213" s="13">
        <v>70488.701001315436</v>
      </c>
      <c r="S1213" s="13"/>
      <c r="T1213" s="13"/>
      <c r="U1213" s="13"/>
      <c r="V1213" s="13">
        <f t="shared" si="312"/>
        <v>0</v>
      </c>
      <c r="W1213" s="13"/>
      <c r="X1213" s="13">
        <f t="shared" si="313"/>
        <v>0</v>
      </c>
      <c r="Y1213" s="13"/>
      <c r="Z1213" s="13">
        <f t="shared" si="314"/>
        <v>0</v>
      </c>
      <c r="AA1213" s="13"/>
      <c r="AB1213" s="13">
        <f t="shared" si="315"/>
        <v>0</v>
      </c>
      <c r="AC1213" s="13"/>
      <c r="AD1213" s="13"/>
      <c r="AE1213" s="13"/>
      <c r="AF1213" s="13"/>
      <c r="AG1213" s="13"/>
      <c r="AH1213" s="13"/>
      <c r="AI1213" s="13"/>
      <c r="AJ1213" s="13"/>
      <c r="AK1213" s="13">
        <f t="shared" si="316"/>
        <v>0</v>
      </c>
      <c r="AL1213" s="13"/>
      <c r="AM1213" s="13">
        <f t="shared" si="317"/>
        <v>0</v>
      </c>
      <c r="AN1213" s="13"/>
      <c r="AO1213" s="13">
        <v>0</v>
      </c>
      <c r="AP1213" s="13">
        <f t="shared" si="318"/>
        <v>0</v>
      </c>
      <c r="AQ1213" s="13"/>
      <c r="AR1213" s="13">
        <f t="shared" si="319"/>
        <v>0</v>
      </c>
      <c r="AS1213" s="13"/>
      <c r="AT1213" s="13">
        <f t="shared" si="320"/>
        <v>0</v>
      </c>
      <c r="AU1213" s="13"/>
      <c r="AV1213" s="13">
        <f t="shared" si="321"/>
        <v>0</v>
      </c>
      <c r="AW1213" s="13"/>
      <c r="AX1213" s="13">
        <f t="shared" si="322"/>
        <v>0</v>
      </c>
      <c r="AY1213" s="13"/>
      <c r="AZ1213" s="13">
        <f t="shared" si="323"/>
        <v>0</v>
      </c>
      <c r="BA1213" s="13"/>
      <c r="BB1213" s="13">
        <f t="shared" si="324"/>
        <v>0</v>
      </c>
      <c r="BC1213" s="13"/>
      <c r="BD1213" s="13">
        <f t="shared" si="325"/>
        <v>0</v>
      </c>
      <c r="BE1213" s="13"/>
      <c r="BF1213" s="13">
        <f t="shared" si="326"/>
        <v>0</v>
      </c>
      <c r="BG1213" s="13"/>
      <c r="BH1213" s="13">
        <f t="shared" si="327"/>
        <v>70488.701001315436</v>
      </c>
      <c r="BI1213" s="13">
        <f t="shared" si="328"/>
        <v>70500</v>
      </c>
      <c r="BJ1213" s="13">
        <v>70800</v>
      </c>
    </row>
    <row r="1214" spans="1:62" x14ac:dyDescent="0.25">
      <c r="A1214" t="s">
        <v>1715</v>
      </c>
      <c r="B1214" s="13">
        <v>439</v>
      </c>
      <c r="C1214">
        <v>598607</v>
      </c>
      <c r="D1214">
        <v>1</v>
      </c>
      <c r="E1214">
        <v>0</v>
      </c>
      <c r="F1214">
        <v>0</v>
      </c>
      <c r="G1214">
        <v>0</v>
      </c>
      <c r="H1214">
        <v>0</v>
      </c>
      <c r="I1214" t="s">
        <v>23</v>
      </c>
      <c r="J1214">
        <v>544981</v>
      </c>
      <c r="K1214" t="s">
        <v>24</v>
      </c>
      <c r="L1214">
        <v>544981</v>
      </c>
      <c r="M1214" t="s">
        <v>24</v>
      </c>
      <c r="N1214">
        <v>544256</v>
      </c>
      <c r="O1214" t="s">
        <v>22</v>
      </c>
      <c r="P1214">
        <v>544256</v>
      </c>
      <c r="Q1214" t="s">
        <v>22</v>
      </c>
      <c r="R1214" s="13">
        <v>102742.56274165559</v>
      </c>
      <c r="S1214" s="13"/>
      <c r="T1214" s="13"/>
      <c r="U1214" s="13"/>
      <c r="V1214" s="13">
        <f t="shared" si="312"/>
        <v>0</v>
      </c>
      <c r="W1214" s="13"/>
      <c r="X1214" s="13">
        <f t="shared" si="313"/>
        <v>0</v>
      </c>
      <c r="Y1214" s="13"/>
      <c r="Z1214" s="13">
        <f t="shared" si="314"/>
        <v>0</v>
      </c>
      <c r="AA1214" s="13"/>
      <c r="AB1214" s="13">
        <f t="shared" si="315"/>
        <v>0</v>
      </c>
      <c r="AC1214" s="13"/>
      <c r="AD1214" s="13"/>
      <c r="AE1214" s="13"/>
      <c r="AF1214" s="13"/>
      <c r="AG1214" s="13"/>
      <c r="AH1214" s="13"/>
      <c r="AI1214" s="13"/>
      <c r="AJ1214" s="13"/>
      <c r="AK1214" s="13">
        <f t="shared" si="316"/>
        <v>0</v>
      </c>
      <c r="AL1214" s="13"/>
      <c r="AM1214" s="13">
        <f t="shared" si="317"/>
        <v>0</v>
      </c>
      <c r="AN1214" s="13"/>
      <c r="AO1214" s="13">
        <v>0</v>
      </c>
      <c r="AP1214" s="13">
        <f t="shared" si="318"/>
        <v>0</v>
      </c>
      <c r="AQ1214" s="13"/>
      <c r="AR1214" s="13">
        <f t="shared" si="319"/>
        <v>0</v>
      </c>
      <c r="AS1214" s="13"/>
      <c r="AT1214" s="13">
        <f t="shared" si="320"/>
        <v>0</v>
      </c>
      <c r="AU1214" s="13"/>
      <c r="AV1214" s="13">
        <f t="shared" si="321"/>
        <v>0</v>
      </c>
      <c r="AW1214" s="13"/>
      <c r="AX1214" s="13">
        <f t="shared" si="322"/>
        <v>0</v>
      </c>
      <c r="AY1214" s="13"/>
      <c r="AZ1214" s="13">
        <f t="shared" si="323"/>
        <v>0</v>
      </c>
      <c r="BA1214" s="13"/>
      <c r="BB1214" s="13">
        <f t="shared" si="324"/>
        <v>0</v>
      </c>
      <c r="BC1214" s="13"/>
      <c r="BD1214" s="13">
        <f t="shared" si="325"/>
        <v>0</v>
      </c>
      <c r="BE1214" s="13"/>
      <c r="BF1214" s="13">
        <f t="shared" si="326"/>
        <v>0</v>
      </c>
      <c r="BG1214" s="13"/>
      <c r="BH1214" s="13">
        <f t="shared" si="327"/>
        <v>102742.56274165559</v>
      </c>
      <c r="BI1214" s="13">
        <f t="shared" si="328"/>
        <v>102700</v>
      </c>
      <c r="BJ1214" s="13">
        <v>104100</v>
      </c>
    </row>
    <row r="1215" spans="1:62" x14ac:dyDescent="0.25">
      <c r="A1215" t="s">
        <v>1716</v>
      </c>
      <c r="B1215" s="13">
        <v>190</v>
      </c>
      <c r="C1215">
        <v>551872</v>
      </c>
      <c r="D1215">
        <v>1</v>
      </c>
      <c r="E1215">
        <v>0</v>
      </c>
      <c r="F1215">
        <v>0</v>
      </c>
      <c r="G1215">
        <v>0</v>
      </c>
      <c r="H1215">
        <v>0</v>
      </c>
      <c r="I1215" t="s">
        <v>38</v>
      </c>
      <c r="J1215">
        <v>597716</v>
      </c>
      <c r="K1215" t="s">
        <v>532</v>
      </c>
      <c r="L1215">
        <v>597716</v>
      </c>
      <c r="M1215" t="s">
        <v>532</v>
      </c>
      <c r="N1215">
        <v>597716</v>
      </c>
      <c r="O1215" t="s">
        <v>532</v>
      </c>
      <c r="P1215">
        <v>597520</v>
      </c>
      <c r="Q1215" t="s">
        <v>533</v>
      </c>
      <c r="R1215" s="13">
        <v>70488.701001315436</v>
      </c>
      <c r="S1215" s="13"/>
      <c r="T1215" s="13"/>
      <c r="U1215" s="13"/>
      <c r="V1215" s="13">
        <f t="shared" si="312"/>
        <v>0</v>
      </c>
      <c r="W1215" s="13"/>
      <c r="X1215" s="13">
        <f t="shared" si="313"/>
        <v>0</v>
      </c>
      <c r="Y1215" s="13"/>
      <c r="Z1215" s="13">
        <f t="shared" si="314"/>
        <v>0</v>
      </c>
      <c r="AA1215" s="13"/>
      <c r="AB1215" s="13">
        <f t="shared" si="315"/>
        <v>0</v>
      </c>
      <c r="AC1215" s="13"/>
      <c r="AD1215" s="13"/>
      <c r="AE1215" s="13"/>
      <c r="AF1215" s="13"/>
      <c r="AG1215" s="13"/>
      <c r="AH1215" s="13"/>
      <c r="AI1215" s="13"/>
      <c r="AJ1215" s="13"/>
      <c r="AK1215" s="13">
        <f t="shared" si="316"/>
        <v>0</v>
      </c>
      <c r="AL1215" s="13"/>
      <c r="AM1215" s="13">
        <f t="shared" si="317"/>
        <v>0</v>
      </c>
      <c r="AN1215" s="13"/>
      <c r="AO1215" s="13">
        <v>1</v>
      </c>
      <c r="AP1215" s="13">
        <f t="shared" si="318"/>
        <v>30500</v>
      </c>
      <c r="AQ1215" s="13"/>
      <c r="AR1215" s="13">
        <f t="shared" si="319"/>
        <v>0</v>
      </c>
      <c r="AS1215" s="13"/>
      <c r="AT1215" s="13">
        <f t="shared" si="320"/>
        <v>0</v>
      </c>
      <c r="AU1215" s="13"/>
      <c r="AV1215" s="13">
        <f t="shared" si="321"/>
        <v>0</v>
      </c>
      <c r="AW1215" s="13"/>
      <c r="AX1215" s="13">
        <f t="shared" si="322"/>
        <v>0</v>
      </c>
      <c r="AY1215" s="13"/>
      <c r="AZ1215" s="13">
        <f t="shared" si="323"/>
        <v>0</v>
      </c>
      <c r="BA1215" s="13"/>
      <c r="BB1215" s="13">
        <f t="shared" si="324"/>
        <v>0</v>
      </c>
      <c r="BC1215" s="13"/>
      <c r="BD1215" s="13">
        <f t="shared" si="325"/>
        <v>0</v>
      </c>
      <c r="BE1215" s="13"/>
      <c r="BF1215" s="13">
        <f t="shared" si="326"/>
        <v>0</v>
      </c>
      <c r="BG1215" s="13"/>
      <c r="BH1215" s="13">
        <f t="shared" si="327"/>
        <v>100988.70100131544</v>
      </c>
      <c r="BI1215" s="13">
        <f t="shared" si="328"/>
        <v>101000</v>
      </c>
      <c r="BJ1215" s="13">
        <v>70800</v>
      </c>
    </row>
    <row r="1216" spans="1:62" x14ac:dyDescent="0.25">
      <c r="A1216" t="s">
        <v>1717</v>
      </c>
      <c r="B1216" s="13">
        <v>270</v>
      </c>
      <c r="C1216">
        <v>564842</v>
      </c>
      <c r="D1216">
        <v>1</v>
      </c>
      <c r="E1216">
        <v>0</v>
      </c>
      <c r="F1216">
        <v>0</v>
      </c>
      <c r="G1216">
        <v>0</v>
      </c>
      <c r="H1216">
        <v>0</v>
      </c>
      <c r="I1216" t="s">
        <v>85</v>
      </c>
      <c r="J1216">
        <v>564567</v>
      </c>
      <c r="K1216" t="s">
        <v>228</v>
      </c>
      <c r="L1216">
        <v>564567</v>
      </c>
      <c r="M1216" t="s">
        <v>228</v>
      </c>
      <c r="N1216">
        <v>564567</v>
      </c>
      <c r="O1216" t="s">
        <v>228</v>
      </c>
      <c r="P1216">
        <v>564567</v>
      </c>
      <c r="Q1216" t="s">
        <v>228</v>
      </c>
      <c r="R1216" s="13">
        <v>70488.701001315436</v>
      </c>
      <c r="S1216" s="13"/>
      <c r="T1216" s="13"/>
      <c r="U1216" s="13"/>
      <c r="V1216" s="13">
        <f t="shared" si="312"/>
        <v>0</v>
      </c>
      <c r="W1216" s="13"/>
      <c r="X1216" s="13">
        <f t="shared" si="313"/>
        <v>0</v>
      </c>
      <c r="Y1216" s="13"/>
      <c r="Z1216" s="13">
        <f t="shared" si="314"/>
        <v>0</v>
      </c>
      <c r="AA1216" s="13"/>
      <c r="AB1216" s="13">
        <f t="shared" si="315"/>
        <v>0</v>
      </c>
      <c r="AC1216" s="13"/>
      <c r="AD1216" s="13"/>
      <c r="AE1216" s="13"/>
      <c r="AF1216" s="13"/>
      <c r="AG1216" s="13"/>
      <c r="AH1216" s="13"/>
      <c r="AI1216" s="13"/>
      <c r="AJ1216" s="13"/>
      <c r="AK1216" s="13">
        <f t="shared" si="316"/>
        <v>0</v>
      </c>
      <c r="AL1216" s="13"/>
      <c r="AM1216" s="13">
        <f t="shared" si="317"/>
        <v>0</v>
      </c>
      <c r="AN1216" s="13"/>
      <c r="AO1216" s="13">
        <v>0</v>
      </c>
      <c r="AP1216" s="13">
        <f t="shared" si="318"/>
        <v>0</v>
      </c>
      <c r="AQ1216" s="13"/>
      <c r="AR1216" s="13">
        <f t="shared" si="319"/>
        <v>0</v>
      </c>
      <c r="AS1216" s="13"/>
      <c r="AT1216" s="13">
        <f t="shared" si="320"/>
        <v>0</v>
      </c>
      <c r="AU1216" s="13"/>
      <c r="AV1216" s="13">
        <f t="shared" si="321"/>
        <v>0</v>
      </c>
      <c r="AW1216" s="13"/>
      <c r="AX1216" s="13">
        <f t="shared" si="322"/>
        <v>0</v>
      </c>
      <c r="AY1216" s="13"/>
      <c r="AZ1216" s="13">
        <f t="shared" si="323"/>
        <v>0</v>
      </c>
      <c r="BA1216" s="13"/>
      <c r="BB1216" s="13">
        <f t="shared" si="324"/>
        <v>0</v>
      </c>
      <c r="BC1216" s="13"/>
      <c r="BD1216" s="13">
        <f t="shared" si="325"/>
        <v>0</v>
      </c>
      <c r="BE1216" s="13"/>
      <c r="BF1216" s="13">
        <f t="shared" si="326"/>
        <v>0</v>
      </c>
      <c r="BG1216" s="13"/>
      <c r="BH1216" s="13">
        <f t="shared" si="327"/>
        <v>70488.701001315436</v>
      </c>
      <c r="BI1216" s="13">
        <f t="shared" si="328"/>
        <v>70500</v>
      </c>
      <c r="BJ1216" s="13">
        <v>70800</v>
      </c>
    </row>
    <row r="1217" spans="1:62" x14ac:dyDescent="0.25">
      <c r="A1217" s="6" t="s">
        <v>1254</v>
      </c>
      <c r="B1217" s="13">
        <v>9602</v>
      </c>
      <c r="C1217">
        <v>571393</v>
      </c>
      <c r="D1217">
        <v>1</v>
      </c>
      <c r="E1217">
        <v>1</v>
      </c>
      <c r="F1217">
        <v>1</v>
      </c>
      <c r="G1217">
        <v>1</v>
      </c>
      <c r="H1217">
        <v>1</v>
      </c>
      <c r="I1217" t="s">
        <v>41</v>
      </c>
      <c r="J1217">
        <v>571393</v>
      </c>
      <c r="K1217" t="s">
        <v>1254</v>
      </c>
      <c r="L1217">
        <v>571393</v>
      </c>
      <c r="M1217" t="s">
        <v>1254</v>
      </c>
      <c r="N1217">
        <v>571393</v>
      </c>
      <c r="O1217" t="s">
        <v>1254</v>
      </c>
      <c r="P1217">
        <v>571393</v>
      </c>
      <c r="Q1217" t="s">
        <v>1254</v>
      </c>
      <c r="R1217" s="13">
        <v>433119.00044569682</v>
      </c>
      <c r="S1217" s="13">
        <v>19207</v>
      </c>
      <c r="T1217" s="13">
        <v>436667.86481190479</v>
      </c>
      <c r="U1217" s="13"/>
      <c r="V1217" s="13">
        <f t="shared" si="312"/>
        <v>0</v>
      </c>
      <c r="W1217" s="13">
        <v>74</v>
      </c>
      <c r="X1217" s="13">
        <f t="shared" si="313"/>
        <v>219336</v>
      </c>
      <c r="Y1217" s="13">
        <v>102</v>
      </c>
      <c r="Z1217" s="13">
        <f t="shared" si="314"/>
        <v>100776</v>
      </c>
      <c r="AA1217" s="13">
        <v>96</v>
      </c>
      <c r="AB1217" s="13">
        <f t="shared" si="315"/>
        <v>23712</v>
      </c>
      <c r="AC1217" s="13">
        <v>21016</v>
      </c>
      <c r="AD1217" s="13">
        <v>2426192.6870757835</v>
      </c>
      <c r="AE1217" s="13">
        <v>21016</v>
      </c>
      <c r="AF1217" s="13">
        <v>3613332.4421346816</v>
      </c>
      <c r="AG1217" s="13">
        <v>21016</v>
      </c>
      <c r="AH1217" s="13">
        <v>13533645.954780459</v>
      </c>
      <c r="AI1217" s="13"/>
      <c r="AJ1217" s="13">
        <v>1640</v>
      </c>
      <c r="AK1217" s="13">
        <f t="shared" si="316"/>
        <v>227960</v>
      </c>
      <c r="AL1217" s="13">
        <v>117</v>
      </c>
      <c r="AM1217" s="13">
        <f t="shared" si="317"/>
        <v>4095</v>
      </c>
      <c r="AN1217" s="13"/>
      <c r="AO1217" s="13">
        <v>13</v>
      </c>
      <c r="AP1217" s="13">
        <f t="shared" si="318"/>
        <v>396500</v>
      </c>
      <c r="AQ1217" s="13">
        <v>163</v>
      </c>
      <c r="AR1217" s="13">
        <f t="shared" si="319"/>
        <v>441078</v>
      </c>
      <c r="AS1217" s="13">
        <v>1571</v>
      </c>
      <c r="AT1217" s="13">
        <f t="shared" si="320"/>
        <v>218369</v>
      </c>
      <c r="AU1217" s="13">
        <v>889</v>
      </c>
      <c r="AV1217" s="13">
        <f t="shared" si="321"/>
        <v>300482</v>
      </c>
      <c r="AW1217" s="13">
        <v>451</v>
      </c>
      <c r="AX1217" s="13">
        <f t="shared" si="322"/>
        <v>48708</v>
      </c>
      <c r="AY1217" s="13">
        <v>75</v>
      </c>
      <c r="AZ1217" s="13">
        <f t="shared" si="323"/>
        <v>6075</v>
      </c>
      <c r="BA1217" s="13">
        <v>385</v>
      </c>
      <c r="BB1217" s="13">
        <f t="shared" si="324"/>
        <v>125125</v>
      </c>
      <c r="BC1217" s="13">
        <v>69</v>
      </c>
      <c r="BD1217" s="13">
        <f t="shared" si="325"/>
        <v>28014</v>
      </c>
      <c r="BE1217" s="13">
        <v>3</v>
      </c>
      <c r="BF1217" s="13">
        <f t="shared" si="326"/>
        <v>651</v>
      </c>
      <c r="BG1217" s="13"/>
      <c r="BH1217" s="13">
        <f t="shared" si="327"/>
        <v>22583838.949248526</v>
      </c>
      <c r="BI1217" s="13">
        <f t="shared" si="328"/>
        <v>22583800</v>
      </c>
      <c r="BJ1217" s="13">
        <v>22581500</v>
      </c>
    </row>
    <row r="1218" spans="1:62" x14ac:dyDescent="0.25">
      <c r="A1218" t="s">
        <v>1254</v>
      </c>
      <c r="B1218" s="13">
        <v>242</v>
      </c>
      <c r="C1218">
        <v>569267</v>
      </c>
      <c r="D1218">
        <v>1</v>
      </c>
      <c r="E1218">
        <v>0</v>
      </c>
      <c r="F1218">
        <v>0</v>
      </c>
      <c r="G1218">
        <v>0</v>
      </c>
      <c r="H1218">
        <v>0</v>
      </c>
      <c r="I1218" t="s">
        <v>61</v>
      </c>
      <c r="J1218">
        <v>517844</v>
      </c>
      <c r="K1218" t="s">
        <v>1414</v>
      </c>
      <c r="L1218">
        <v>514705</v>
      </c>
      <c r="M1218" t="s">
        <v>529</v>
      </c>
      <c r="N1218">
        <v>514705</v>
      </c>
      <c r="O1218" t="s">
        <v>529</v>
      </c>
      <c r="P1218">
        <v>514705</v>
      </c>
      <c r="Q1218" t="s">
        <v>529</v>
      </c>
      <c r="R1218" s="13">
        <v>70488.701001315436</v>
      </c>
      <c r="S1218" s="13"/>
      <c r="T1218" s="13"/>
      <c r="U1218" s="13"/>
      <c r="V1218" s="13">
        <f t="shared" si="312"/>
        <v>0</v>
      </c>
      <c r="W1218" s="13"/>
      <c r="X1218" s="13">
        <f t="shared" si="313"/>
        <v>0</v>
      </c>
      <c r="Y1218" s="13"/>
      <c r="Z1218" s="13">
        <f t="shared" si="314"/>
        <v>0</v>
      </c>
      <c r="AA1218" s="13"/>
      <c r="AB1218" s="13">
        <f t="shared" si="315"/>
        <v>0</v>
      </c>
      <c r="AC1218" s="13"/>
      <c r="AD1218" s="13"/>
      <c r="AE1218" s="13"/>
      <c r="AF1218" s="13"/>
      <c r="AG1218" s="13"/>
      <c r="AH1218" s="13"/>
      <c r="AI1218" s="13"/>
      <c r="AJ1218" s="13"/>
      <c r="AK1218" s="13">
        <f t="shared" si="316"/>
        <v>0</v>
      </c>
      <c r="AL1218" s="13"/>
      <c r="AM1218" s="13">
        <f t="shared" si="317"/>
        <v>0</v>
      </c>
      <c r="AN1218" s="13"/>
      <c r="AO1218" s="13">
        <v>0</v>
      </c>
      <c r="AP1218" s="13">
        <f t="shared" si="318"/>
        <v>0</v>
      </c>
      <c r="AQ1218" s="13"/>
      <c r="AR1218" s="13">
        <f t="shared" si="319"/>
        <v>0</v>
      </c>
      <c r="AS1218" s="13"/>
      <c r="AT1218" s="13">
        <f t="shared" si="320"/>
        <v>0</v>
      </c>
      <c r="AU1218" s="13"/>
      <c r="AV1218" s="13">
        <f t="shared" si="321"/>
        <v>0</v>
      </c>
      <c r="AW1218" s="13"/>
      <c r="AX1218" s="13">
        <f t="shared" si="322"/>
        <v>0</v>
      </c>
      <c r="AY1218" s="13"/>
      <c r="AZ1218" s="13">
        <f t="shared" si="323"/>
        <v>0</v>
      </c>
      <c r="BA1218" s="13"/>
      <c r="BB1218" s="13">
        <f t="shared" si="324"/>
        <v>0</v>
      </c>
      <c r="BC1218" s="13"/>
      <c r="BD1218" s="13">
        <f t="shared" si="325"/>
        <v>0</v>
      </c>
      <c r="BE1218" s="13"/>
      <c r="BF1218" s="13">
        <f t="shared" si="326"/>
        <v>0</v>
      </c>
      <c r="BG1218" s="13"/>
      <c r="BH1218" s="13">
        <f t="shared" si="327"/>
        <v>70488.701001315436</v>
      </c>
      <c r="BI1218" s="13">
        <f t="shared" si="328"/>
        <v>70500</v>
      </c>
      <c r="BJ1218" s="13">
        <v>70800</v>
      </c>
    </row>
    <row r="1219" spans="1:62" x14ac:dyDescent="0.25">
      <c r="A1219" t="s">
        <v>1719</v>
      </c>
      <c r="B1219" s="13">
        <v>625</v>
      </c>
      <c r="C1219">
        <v>531197</v>
      </c>
      <c r="D1219">
        <v>1</v>
      </c>
      <c r="E1219">
        <v>0</v>
      </c>
      <c r="F1219">
        <v>0</v>
      </c>
      <c r="G1219">
        <v>0</v>
      </c>
      <c r="H1219">
        <v>0</v>
      </c>
      <c r="I1219" t="s">
        <v>26</v>
      </c>
      <c r="J1219">
        <v>534242</v>
      </c>
      <c r="K1219" t="s">
        <v>998</v>
      </c>
      <c r="L1219">
        <v>533955</v>
      </c>
      <c r="M1219" t="s">
        <v>25</v>
      </c>
      <c r="N1219">
        <v>533955</v>
      </c>
      <c r="O1219" t="s">
        <v>25</v>
      </c>
      <c r="P1219">
        <v>533955</v>
      </c>
      <c r="Q1219" t="s">
        <v>25</v>
      </c>
      <c r="R1219" s="13">
        <v>145634.86658819436</v>
      </c>
      <c r="S1219" s="13"/>
      <c r="T1219" s="13"/>
      <c r="U1219" s="13"/>
      <c r="V1219" s="13">
        <f t="shared" si="312"/>
        <v>0</v>
      </c>
      <c r="W1219" s="13"/>
      <c r="X1219" s="13">
        <f t="shared" si="313"/>
        <v>0</v>
      </c>
      <c r="Y1219" s="13"/>
      <c r="Z1219" s="13">
        <f t="shared" si="314"/>
        <v>0</v>
      </c>
      <c r="AA1219" s="13"/>
      <c r="AB1219" s="13">
        <f t="shared" si="315"/>
        <v>0</v>
      </c>
      <c r="AC1219" s="13"/>
      <c r="AD1219" s="13"/>
      <c r="AE1219" s="13"/>
      <c r="AF1219" s="13"/>
      <c r="AG1219" s="13"/>
      <c r="AH1219" s="13"/>
      <c r="AI1219" s="13"/>
      <c r="AJ1219" s="13"/>
      <c r="AK1219" s="13">
        <f t="shared" si="316"/>
        <v>0</v>
      </c>
      <c r="AL1219" s="13"/>
      <c r="AM1219" s="13">
        <f t="shared" si="317"/>
        <v>0</v>
      </c>
      <c r="AN1219" s="13"/>
      <c r="AO1219" s="13">
        <v>0</v>
      </c>
      <c r="AP1219" s="13">
        <f t="shared" si="318"/>
        <v>0</v>
      </c>
      <c r="AQ1219" s="13"/>
      <c r="AR1219" s="13">
        <f t="shared" si="319"/>
        <v>0</v>
      </c>
      <c r="AS1219" s="13"/>
      <c r="AT1219" s="13">
        <f t="shared" si="320"/>
        <v>0</v>
      </c>
      <c r="AU1219" s="13"/>
      <c r="AV1219" s="13">
        <f t="shared" si="321"/>
        <v>0</v>
      </c>
      <c r="AW1219" s="13"/>
      <c r="AX1219" s="13">
        <f t="shared" si="322"/>
        <v>0</v>
      </c>
      <c r="AY1219" s="13"/>
      <c r="AZ1219" s="13">
        <f t="shared" si="323"/>
        <v>0</v>
      </c>
      <c r="BA1219" s="13"/>
      <c r="BB1219" s="13">
        <f t="shared" si="324"/>
        <v>0</v>
      </c>
      <c r="BC1219" s="13"/>
      <c r="BD1219" s="13">
        <f t="shared" si="325"/>
        <v>0</v>
      </c>
      <c r="BE1219" s="13"/>
      <c r="BF1219" s="13">
        <f t="shared" si="326"/>
        <v>0</v>
      </c>
      <c r="BG1219" s="13"/>
      <c r="BH1219" s="13">
        <f t="shared" si="327"/>
        <v>145634.86658819436</v>
      </c>
      <c r="BI1219" s="13">
        <f t="shared" si="328"/>
        <v>145600</v>
      </c>
      <c r="BJ1219" s="13">
        <v>143600</v>
      </c>
    </row>
    <row r="1220" spans="1:62" x14ac:dyDescent="0.25">
      <c r="A1220" t="s">
        <v>1720</v>
      </c>
      <c r="B1220" s="13">
        <v>287</v>
      </c>
      <c r="C1220">
        <v>553620</v>
      </c>
      <c r="D1220">
        <v>1</v>
      </c>
      <c r="E1220">
        <v>0</v>
      </c>
      <c r="F1220">
        <v>0</v>
      </c>
      <c r="G1220">
        <v>0</v>
      </c>
      <c r="H1220">
        <v>0</v>
      </c>
      <c r="I1220" t="s">
        <v>110</v>
      </c>
      <c r="J1220">
        <v>554294</v>
      </c>
      <c r="K1220" t="s">
        <v>1092</v>
      </c>
      <c r="L1220">
        <v>554294</v>
      </c>
      <c r="M1220" t="s">
        <v>1092</v>
      </c>
      <c r="N1220">
        <v>554294</v>
      </c>
      <c r="O1220" t="s">
        <v>1092</v>
      </c>
      <c r="P1220">
        <v>553671</v>
      </c>
      <c r="Q1220" t="s">
        <v>464</v>
      </c>
      <c r="R1220" s="13">
        <v>70488.701001315436</v>
      </c>
      <c r="S1220" s="13"/>
      <c r="T1220" s="13"/>
      <c r="U1220" s="13"/>
      <c r="V1220" s="13">
        <f t="shared" si="312"/>
        <v>0</v>
      </c>
      <c r="W1220" s="13"/>
      <c r="X1220" s="13">
        <f t="shared" si="313"/>
        <v>0</v>
      </c>
      <c r="Y1220" s="13"/>
      <c r="Z1220" s="13">
        <f t="shared" si="314"/>
        <v>0</v>
      </c>
      <c r="AA1220" s="13"/>
      <c r="AB1220" s="13">
        <f t="shared" si="315"/>
        <v>0</v>
      </c>
      <c r="AC1220" s="13"/>
      <c r="AD1220" s="13"/>
      <c r="AE1220" s="13"/>
      <c r="AF1220" s="13"/>
      <c r="AG1220" s="13"/>
      <c r="AH1220" s="13"/>
      <c r="AI1220" s="13"/>
      <c r="AJ1220" s="13"/>
      <c r="AK1220" s="13">
        <f t="shared" si="316"/>
        <v>0</v>
      </c>
      <c r="AL1220" s="13"/>
      <c r="AM1220" s="13">
        <f t="shared" si="317"/>
        <v>0</v>
      </c>
      <c r="AN1220" s="13"/>
      <c r="AO1220" s="13">
        <v>0</v>
      </c>
      <c r="AP1220" s="13">
        <f t="shared" si="318"/>
        <v>0</v>
      </c>
      <c r="AQ1220" s="13"/>
      <c r="AR1220" s="13">
        <f t="shared" si="319"/>
        <v>0</v>
      </c>
      <c r="AS1220" s="13"/>
      <c r="AT1220" s="13">
        <f t="shared" si="320"/>
        <v>0</v>
      </c>
      <c r="AU1220" s="13"/>
      <c r="AV1220" s="13">
        <f t="shared" si="321"/>
        <v>0</v>
      </c>
      <c r="AW1220" s="13"/>
      <c r="AX1220" s="13">
        <f t="shared" si="322"/>
        <v>0</v>
      </c>
      <c r="AY1220" s="13"/>
      <c r="AZ1220" s="13">
        <f t="shared" si="323"/>
        <v>0</v>
      </c>
      <c r="BA1220" s="13"/>
      <c r="BB1220" s="13">
        <f t="shared" si="324"/>
        <v>0</v>
      </c>
      <c r="BC1220" s="13"/>
      <c r="BD1220" s="13">
        <f t="shared" si="325"/>
        <v>0</v>
      </c>
      <c r="BE1220" s="13"/>
      <c r="BF1220" s="13">
        <f t="shared" si="326"/>
        <v>0</v>
      </c>
      <c r="BG1220" s="13"/>
      <c r="BH1220" s="13">
        <f t="shared" si="327"/>
        <v>70488.701001315436</v>
      </c>
      <c r="BI1220" s="13">
        <f t="shared" si="328"/>
        <v>70500</v>
      </c>
      <c r="BJ1220" s="13">
        <v>70800</v>
      </c>
    </row>
    <row r="1221" spans="1:62" x14ac:dyDescent="0.25">
      <c r="A1221" t="s">
        <v>1722</v>
      </c>
      <c r="B1221" s="13">
        <v>174</v>
      </c>
      <c r="C1221">
        <v>566641</v>
      </c>
      <c r="D1221">
        <v>1</v>
      </c>
      <c r="E1221">
        <v>0</v>
      </c>
      <c r="F1221">
        <v>0</v>
      </c>
      <c r="G1221">
        <v>0</v>
      </c>
      <c r="H1221">
        <v>0</v>
      </c>
      <c r="I1221" t="s">
        <v>110</v>
      </c>
      <c r="J1221">
        <v>554294</v>
      </c>
      <c r="K1221" t="s">
        <v>1092</v>
      </c>
      <c r="L1221">
        <v>554294</v>
      </c>
      <c r="M1221" t="s">
        <v>1092</v>
      </c>
      <c r="N1221">
        <v>554294</v>
      </c>
      <c r="O1221" t="s">
        <v>1092</v>
      </c>
      <c r="P1221">
        <v>553671</v>
      </c>
      <c r="Q1221" t="s">
        <v>464</v>
      </c>
      <c r="R1221" s="13">
        <v>70488.701001315436</v>
      </c>
      <c r="S1221" s="13"/>
      <c r="T1221" s="13"/>
      <c r="U1221" s="13"/>
      <c r="V1221" s="13">
        <f t="shared" ref="V1221:V1284" si="329">U1221*741</f>
        <v>0</v>
      </c>
      <c r="W1221" s="13"/>
      <c r="X1221" s="13">
        <f t="shared" ref="X1221:X1284" si="330">W1221*2964</f>
        <v>0</v>
      </c>
      <c r="Y1221" s="13"/>
      <c r="Z1221" s="13">
        <f t="shared" ref="Z1221:Z1284" si="331">Y1221*988</f>
        <v>0</v>
      </c>
      <c r="AA1221" s="13"/>
      <c r="AB1221" s="13">
        <f t="shared" ref="AB1221:AB1284" si="332">AA1221*247</f>
        <v>0</v>
      </c>
      <c r="AC1221" s="13"/>
      <c r="AD1221" s="13"/>
      <c r="AE1221" s="13"/>
      <c r="AF1221" s="13"/>
      <c r="AG1221" s="13"/>
      <c r="AH1221" s="13"/>
      <c r="AI1221" s="13"/>
      <c r="AJ1221" s="13"/>
      <c r="AK1221" s="13">
        <f t="shared" ref="AK1221:AK1284" si="333">AJ1221*139</f>
        <v>0</v>
      </c>
      <c r="AL1221" s="13"/>
      <c r="AM1221" s="13">
        <f t="shared" ref="AM1221:AM1284" si="334">AL1221*35</f>
        <v>0</v>
      </c>
      <c r="AN1221" s="13"/>
      <c r="AO1221" s="13">
        <v>0</v>
      </c>
      <c r="AP1221" s="13">
        <f t="shared" ref="AP1221:AP1284" si="335">AO1221*30500</f>
        <v>0</v>
      </c>
      <c r="AQ1221" s="13"/>
      <c r="AR1221" s="13">
        <f t="shared" ref="AR1221:AR1284" si="336">AQ1221*2706</f>
        <v>0</v>
      </c>
      <c r="AS1221" s="13"/>
      <c r="AT1221" s="13">
        <f t="shared" ref="AT1221:AT1284" si="337">AS1221*139</f>
        <v>0</v>
      </c>
      <c r="AU1221" s="13"/>
      <c r="AV1221" s="13">
        <f t="shared" ref="AV1221:AV1284" si="338">AU1221*338</f>
        <v>0</v>
      </c>
      <c r="AW1221" s="13"/>
      <c r="AX1221" s="13">
        <f t="shared" ref="AX1221:AX1284" si="339">AW1221*108</f>
        <v>0</v>
      </c>
      <c r="AY1221" s="13"/>
      <c r="AZ1221" s="13">
        <f t="shared" ref="AZ1221:AZ1284" si="340">AY1221*81</f>
        <v>0</v>
      </c>
      <c r="BA1221" s="13"/>
      <c r="BB1221" s="13">
        <f t="shared" ref="BB1221:BB1284" si="341">BA1221*325</f>
        <v>0</v>
      </c>
      <c r="BC1221" s="13"/>
      <c r="BD1221" s="13">
        <f t="shared" ref="BD1221:BD1284" si="342">BC1221*406</f>
        <v>0</v>
      </c>
      <c r="BE1221" s="13"/>
      <c r="BF1221" s="13">
        <f t="shared" ref="BF1221:BF1284" si="343">BE1221*217</f>
        <v>0</v>
      </c>
      <c r="BG1221" s="13"/>
      <c r="BH1221" s="13">
        <f t="shared" ref="BH1221:BH1284" si="344">R1221+T1221+V1221+X1221+Z1221+AB1221+AD1221+AF1221+AH1221+AI1221+AK1221+AM1221+AN1221+AP1221+AR1221+AT1221+AV1221+AX1221+AZ1221+BB1221+BD1221+BF1221+BG1221</f>
        <v>70488.701001315436</v>
      </c>
      <c r="BI1221" s="13">
        <f t="shared" ref="BI1221:BI1284" si="345">ROUND(BH1221/100,0)*100</f>
        <v>70500</v>
      </c>
      <c r="BJ1221" s="13">
        <v>70800</v>
      </c>
    </row>
    <row r="1222" spans="1:62" x14ac:dyDescent="0.25">
      <c r="A1222" t="s">
        <v>1723</v>
      </c>
      <c r="B1222" s="13">
        <v>1307</v>
      </c>
      <c r="C1222">
        <v>584452</v>
      </c>
      <c r="D1222">
        <v>1</v>
      </c>
      <c r="E1222">
        <v>0</v>
      </c>
      <c r="F1222">
        <v>0</v>
      </c>
      <c r="G1222">
        <v>0</v>
      </c>
      <c r="H1222">
        <v>0</v>
      </c>
      <c r="I1222" t="s">
        <v>30</v>
      </c>
      <c r="J1222">
        <v>584631</v>
      </c>
      <c r="K1222" t="s">
        <v>926</v>
      </c>
      <c r="L1222">
        <v>584975</v>
      </c>
      <c r="M1222" t="s">
        <v>1724</v>
      </c>
      <c r="N1222">
        <v>584291</v>
      </c>
      <c r="O1222" t="s">
        <v>184</v>
      </c>
      <c r="P1222">
        <v>584291</v>
      </c>
      <c r="Q1222" t="s">
        <v>184</v>
      </c>
      <c r="R1222" s="13">
        <v>300931.10089362721</v>
      </c>
      <c r="S1222" s="13"/>
      <c r="T1222" s="13"/>
      <c r="U1222" s="13"/>
      <c r="V1222" s="13">
        <f t="shared" si="329"/>
        <v>0</v>
      </c>
      <c r="W1222" s="13"/>
      <c r="X1222" s="13">
        <f t="shared" si="330"/>
        <v>0</v>
      </c>
      <c r="Y1222" s="13"/>
      <c r="Z1222" s="13">
        <f t="shared" si="331"/>
        <v>0</v>
      </c>
      <c r="AA1222" s="13"/>
      <c r="AB1222" s="13">
        <f t="shared" si="332"/>
        <v>0</v>
      </c>
      <c r="AC1222" s="13"/>
      <c r="AD1222" s="13"/>
      <c r="AE1222" s="13"/>
      <c r="AF1222" s="13"/>
      <c r="AG1222" s="13"/>
      <c r="AH1222" s="13"/>
      <c r="AI1222" s="13"/>
      <c r="AJ1222" s="13"/>
      <c r="AK1222" s="13">
        <f t="shared" si="333"/>
        <v>0</v>
      </c>
      <c r="AL1222" s="13"/>
      <c r="AM1222" s="13">
        <f t="shared" si="334"/>
        <v>0</v>
      </c>
      <c r="AN1222" s="13"/>
      <c r="AO1222" s="13">
        <v>0</v>
      </c>
      <c r="AP1222" s="13">
        <f t="shared" si="335"/>
        <v>0</v>
      </c>
      <c r="AQ1222" s="13"/>
      <c r="AR1222" s="13">
        <f t="shared" si="336"/>
        <v>0</v>
      </c>
      <c r="AS1222" s="13"/>
      <c r="AT1222" s="13">
        <f t="shared" si="337"/>
        <v>0</v>
      </c>
      <c r="AU1222" s="13"/>
      <c r="AV1222" s="13">
        <f t="shared" si="338"/>
        <v>0</v>
      </c>
      <c r="AW1222" s="13"/>
      <c r="AX1222" s="13">
        <f t="shared" si="339"/>
        <v>0</v>
      </c>
      <c r="AY1222" s="13"/>
      <c r="AZ1222" s="13">
        <f t="shared" si="340"/>
        <v>0</v>
      </c>
      <c r="BA1222" s="13"/>
      <c r="BB1222" s="13">
        <f t="shared" si="341"/>
        <v>0</v>
      </c>
      <c r="BC1222" s="13"/>
      <c r="BD1222" s="13">
        <f t="shared" si="342"/>
        <v>0</v>
      </c>
      <c r="BE1222" s="13"/>
      <c r="BF1222" s="13">
        <f t="shared" si="343"/>
        <v>0</v>
      </c>
      <c r="BG1222" s="13"/>
      <c r="BH1222" s="13">
        <f t="shared" si="344"/>
        <v>300931.10089362721</v>
      </c>
      <c r="BI1222" s="13">
        <f t="shared" si="345"/>
        <v>300900</v>
      </c>
      <c r="BJ1222" s="13">
        <v>301100</v>
      </c>
    </row>
    <row r="1223" spans="1:62" x14ac:dyDescent="0.25">
      <c r="A1223" t="s">
        <v>1725</v>
      </c>
      <c r="B1223" s="13">
        <v>335</v>
      </c>
      <c r="C1223">
        <v>559806</v>
      </c>
      <c r="D1223">
        <v>1</v>
      </c>
      <c r="E1223">
        <v>0</v>
      </c>
      <c r="F1223">
        <v>0</v>
      </c>
      <c r="G1223">
        <v>0</v>
      </c>
      <c r="H1223">
        <v>0</v>
      </c>
      <c r="I1223" t="s">
        <v>110</v>
      </c>
      <c r="J1223">
        <v>560120</v>
      </c>
      <c r="K1223" t="s">
        <v>338</v>
      </c>
      <c r="L1223">
        <v>560120</v>
      </c>
      <c r="M1223" t="s">
        <v>338</v>
      </c>
      <c r="N1223">
        <v>560120</v>
      </c>
      <c r="O1223" t="s">
        <v>338</v>
      </c>
      <c r="P1223">
        <v>559717</v>
      </c>
      <c r="Q1223" t="s">
        <v>336</v>
      </c>
      <c r="R1223" s="13">
        <v>78628.348171195787</v>
      </c>
      <c r="S1223" s="13"/>
      <c r="T1223" s="13"/>
      <c r="U1223" s="13"/>
      <c r="V1223" s="13">
        <f t="shared" si="329"/>
        <v>0</v>
      </c>
      <c r="W1223" s="13"/>
      <c r="X1223" s="13">
        <f t="shared" si="330"/>
        <v>0</v>
      </c>
      <c r="Y1223" s="13"/>
      <c r="Z1223" s="13">
        <f t="shared" si="331"/>
        <v>0</v>
      </c>
      <c r="AA1223" s="13"/>
      <c r="AB1223" s="13">
        <f t="shared" si="332"/>
        <v>0</v>
      </c>
      <c r="AC1223" s="13"/>
      <c r="AD1223" s="13"/>
      <c r="AE1223" s="13"/>
      <c r="AF1223" s="13"/>
      <c r="AG1223" s="13"/>
      <c r="AH1223" s="13"/>
      <c r="AI1223" s="13"/>
      <c r="AJ1223" s="13"/>
      <c r="AK1223" s="13">
        <f t="shared" si="333"/>
        <v>0</v>
      </c>
      <c r="AL1223" s="13"/>
      <c r="AM1223" s="13">
        <f t="shared" si="334"/>
        <v>0</v>
      </c>
      <c r="AN1223" s="13"/>
      <c r="AO1223" s="13">
        <v>0</v>
      </c>
      <c r="AP1223" s="13">
        <f t="shared" si="335"/>
        <v>0</v>
      </c>
      <c r="AQ1223" s="13"/>
      <c r="AR1223" s="13">
        <f t="shared" si="336"/>
        <v>0</v>
      </c>
      <c r="AS1223" s="13"/>
      <c r="AT1223" s="13">
        <f t="shared" si="337"/>
        <v>0</v>
      </c>
      <c r="AU1223" s="13"/>
      <c r="AV1223" s="13">
        <f t="shared" si="338"/>
        <v>0</v>
      </c>
      <c r="AW1223" s="13"/>
      <c r="AX1223" s="13">
        <f t="shared" si="339"/>
        <v>0</v>
      </c>
      <c r="AY1223" s="13"/>
      <c r="AZ1223" s="13">
        <f t="shared" si="340"/>
        <v>0</v>
      </c>
      <c r="BA1223" s="13"/>
      <c r="BB1223" s="13">
        <f t="shared" si="341"/>
        <v>0</v>
      </c>
      <c r="BC1223" s="13"/>
      <c r="BD1223" s="13">
        <f t="shared" si="342"/>
        <v>0</v>
      </c>
      <c r="BE1223" s="13"/>
      <c r="BF1223" s="13">
        <f t="shared" si="343"/>
        <v>0</v>
      </c>
      <c r="BG1223" s="13"/>
      <c r="BH1223" s="13">
        <f t="shared" si="344"/>
        <v>78628.348171195787</v>
      </c>
      <c r="BI1223" s="13">
        <f t="shared" si="345"/>
        <v>78600</v>
      </c>
      <c r="BJ1223" s="13">
        <v>75900</v>
      </c>
    </row>
    <row r="1224" spans="1:62" x14ac:dyDescent="0.25">
      <c r="A1224" t="s">
        <v>1726</v>
      </c>
      <c r="B1224" s="13">
        <v>515</v>
      </c>
      <c r="C1224">
        <v>593036</v>
      </c>
      <c r="D1224">
        <v>1</v>
      </c>
      <c r="E1224">
        <v>0</v>
      </c>
      <c r="F1224">
        <v>0</v>
      </c>
      <c r="G1224">
        <v>0</v>
      </c>
      <c r="H1224">
        <v>0</v>
      </c>
      <c r="I1224" t="s">
        <v>30</v>
      </c>
      <c r="J1224">
        <v>592889</v>
      </c>
      <c r="K1224" t="s">
        <v>485</v>
      </c>
      <c r="L1224">
        <v>592889</v>
      </c>
      <c r="M1224" t="s">
        <v>485</v>
      </c>
      <c r="N1224">
        <v>592889</v>
      </c>
      <c r="O1224" t="s">
        <v>485</v>
      </c>
      <c r="P1224">
        <v>592889</v>
      </c>
      <c r="Q1224" t="s">
        <v>485</v>
      </c>
      <c r="R1224" s="13">
        <v>120302.45425835827</v>
      </c>
      <c r="S1224" s="13"/>
      <c r="T1224" s="13"/>
      <c r="U1224" s="13"/>
      <c r="V1224" s="13">
        <f t="shared" si="329"/>
        <v>0</v>
      </c>
      <c r="W1224" s="13"/>
      <c r="X1224" s="13">
        <f t="shared" si="330"/>
        <v>0</v>
      </c>
      <c r="Y1224" s="13"/>
      <c r="Z1224" s="13">
        <f t="shared" si="331"/>
        <v>0</v>
      </c>
      <c r="AA1224" s="13"/>
      <c r="AB1224" s="13">
        <f t="shared" si="332"/>
        <v>0</v>
      </c>
      <c r="AC1224" s="13"/>
      <c r="AD1224" s="13"/>
      <c r="AE1224" s="13"/>
      <c r="AF1224" s="13"/>
      <c r="AG1224" s="13"/>
      <c r="AH1224" s="13"/>
      <c r="AI1224" s="13"/>
      <c r="AJ1224" s="13"/>
      <c r="AK1224" s="13">
        <f t="shared" si="333"/>
        <v>0</v>
      </c>
      <c r="AL1224" s="13"/>
      <c r="AM1224" s="13">
        <f t="shared" si="334"/>
        <v>0</v>
      </c>
      <c r="AN1224" s="13"/>
      <c r="AO1224" s="13">
        <v>0</v>
      </c>
      <c r="AP1224" s="13">
        <f t="shared" si="335"/>
        <v>0</v>
      </c>
      <c r="AQ1224" s="13"/>
      <c r="AR1224" s="13">
        <f t="shared" si="336"/>
        <v>0</v>
      </c>
      <c r="AS1224" s="13"/>
      <c r="AT1224" s="13">
        <f t="shared" si="337"/>
        <v>0</v>
      </c>
      <c r="AU1224" s="13"/>
      <c r="AV1224" s="13">
        <f t="shared" si="338"/>
        <v>0</v>
      </c>
      <c r="AW1224" s="13"/>
      <c r="AX1224" s="13">
        <f t="shared" si="339"/>
        <v>0</v>
      </c>
      <c r="AY1224" s="13"/>
      <c r="AZ1224" s="13">
        <f t="shared" si="340"/>
        <v>0</v>
      </c>
      <c r="BA1224" s="13"/>
      <c r="BB1224" s="13">
        <f t="shared" si="341"/>
        <v>0</v>
      </c>
      <c r="BC1224" s="13"/>
      <c r="BD1224" s="13">
        <f t="shared" si="342"/>
        <v>0</v>
      </c>
      <c r="BE1224" s="13"/>
      <c r="BF1224" s="13">
        <f t="shared" si="343"/>
        <v>0</v>
      </c>
      <c r="BG1224" s="13"/>
      <c r="BH1224" s="13">
        <f t="shared" si="344"/>
        <v>120302.45425835827</v>
      </c>
      <c r="BI1224" s="13">
        <f t="shared" si="345"/>
        <v>120300</v>
      </c>
      <c r="BJ1224" s="13">
        <v>116100</v>
      </c>
    </row>
    <row r="1225" spans="1:62" x14ac:dyDescent="0.25">
      <c r="A1225" t="s">
        <v>1727</v>
      </c>
      <c r="B1225" s="13">
        <v>574</v>
      </c>
      <c r="C1225">
        <v>568368</v>
      </c>
      <c r="D1225">
        <v>1</v>
      </c>
      <c r="E1225">
        <v>0</v>
      </c>
      <c r="F1225">
        <v>0</v>
      </c>
      <c r="G1225">
        <v>0</v>
      </c>
      <c r="H1225">
        <v>0</v>
      </c>
      <c r="I1225" t="s">
        <v>38</v>
      </c>
      <c r="J1225">
        <v>509736</v>
      </c>
      <c r="K1225" t="s">
        <v>1728</v>
      </c>
      <c r="L1225">
        <v>509736</v>
      </c>
      <c r="M1225" t="s">
        <v>1728</v>
      </c>
      <c r="N1225">
        <v>505927</v>
      </c>
      <c r="O1225" t="s">
        <v>236</v>
      </c>
      <c r="P1225">
        <v>505927</v>
      </c>
      <c r="Q1225" t="s">
        <v>236</v>
      </c>
      <c r="R1225" s="13">
        <v>133901.53645140567</v>
      </c>
      <c r="S1225" s="13"/>
      <c r="T1225" s="13"/>
      <c r="U1225" s="13"/>
      <c r="V1225" s="13">
        <f t="shared" si="329"/>
        <v>0</v>
      </c>
      <c r="W1225" s="13"/>
      <c r="X1225" s="13">
        <f t="shared" si="330"/>
        <v>0</v>
      </c>
      <c r="Y1225" s="13"/>
      <c r="Z1225" s="13">
        <f t="shared" si="331"/>
        <v>0</v>
      </c>
      <c r="AA1225" s="13"/>
      <c r="AB1225" s="13">
        <f t="shared" si="332"/>
        <v>0</v>
      </c>
      <c r="AC1225" s="13"/>
      <c r="AD1225" s="13"/>
      <c r="AE1225" s="13"/>
      <c r="AF1225" s="13"/>
      <c r="AG1225" s="13"/>
      <c r="AH1225" s="13"/>
      <c r="AI1225" s="13"/>
      <c r="AJ1225" s="13"/>
      <c r="AK1225" s="13">
        <f t="shared" si="333"/>
        <v>0</v>
      </c>
      <c r="AL1225" s="13"/>
      <c r="AM1225" s="13">
        <f t="shared" si="334"/>
        <v>0</v>
      </c>
      <c r="AN1225" s="13"/>
      <c r="AO1225" s="13">
        <v>0</v>
      </c>
      <c r="AP1225" s="13">
        <f t="shared" si="335"/>
        <v>0</v>
      </c>
      <c r="AQ1225" s="13"/>
      <c r="AR1225" s="13">
        <f t="shared" si="336"/>
        <v>0</v>
      </c>
      <c r="AS1225" s="13"/>
      <c r="AT1225" s="13">
        <f t="shared" si="337"/>
        <v>0</v>
      </c>
      <c r="AU1225" s="13"/>
      <c r="AV1225" s="13">
        <f t="shared" si="338"/>
        <v>0</v>
      </c>
      <c r="AW1225" s="13"/>
      <c r="AX1225" s="13">
        <f t="shared" si="339"/>
        <v>0</v>
      </c>
      <c r="AY1225" s="13"/>
      <c r="AZ1225" s="13">
        <f t="shared" si="340"/>
        <v>0</v>
      </c>
      <c r="BA1225" s="13"/>
      <c r="BB1225" s="13">
        <f t="shared" si="341"/>
        <v>0</v>
      </c>
      <c r="BC1225" s="13"/>
      <c r="BD1225" s="13">
        <f t="shared" si="342"/>
        <v>0</v>
      </c>
      <c r="BE1225" s="13"/>
      <c r="BF1225" s="13">
        <f t="shared" si="343"/>
        <v>0</v>
      </c>
      <c r="BG1225" s="13"/>
      <c r="BH1225" s="13">
        <f t="shared" si="344"/>
        <v>133901.53645140567</v>
      </c>
      <c r="BI1225" s="13">
        <f t="shared" si="345"/>
        <v>133900</v>
      </c>
      <c r="BJ1225" s="13">
        <v>133500</v>
      </c>
    </row>
    <row r="1226" spans="1:62" x14ac:dyDescent="0.25">
      <c r="A1226" s="5" t="s">
        <v>1244</v>
      </c>
      <c r="B1226" s="13">
        <v>4224</v>
      </c>
      <c r="C1226">
        <v>502146</v>
      </c>
      <c r="D1226">
        <v>1</v>
      </c>
      <c r="E1226">
        <v>1</v>
      </c>
      <c r="F1226">
        <v>1</v>
      </c>
      <c r="G1226">
        <v>1</v>
      </c>
      <c r="H1226">
        <v>0</v>
      </c>
      <c r="I1226" t="s">
        <v>61</v>
      </c>
      <c r="J1226">
        <v>502146</v>
      </c>
      <c r="K1226" t="s">
        <v>1244</v>
      </c>
      <c r="L1226">
        <v>502146</v>
      </c>
      <c r="M1226" t="s">
        <v>1244</v>
      </c>
      <c r="N1226">
        <v>502146</v>
      </c>
      <c r="O1226" t="s">
        <v>1244</v>
      </c>
      <c r="P1226">
        <v>500496</v>
      </c>
      <c r="Q1226" t="s">
        <v>94</v>
      </c>
      <c r="R1226" s="13">
        <v>943550.97173419001</v>
      </c>
      <c r="S1226" s="13">
        <v>4224</v>
      </c>
      <c r="T1226" s="13">
        <v>225518.2783787401</v>
      </c>
      <c r="U1226" s="13"/>
      <c r="V1226" s="13">
        <f t="shared" si="329"/>
        <v>0</v>
      </c>
      <c r="W1226" s="13">
        <v>19</v>
      </c>
      <c r="X1226" s="13">
        <f t="shared" si="330"/>
        <v>56316</v>
      </c>
      <c r="Y1226" s="13">
        <v>33</v>
      </c>
      <c r="Z1226" s="13">
        <f t="shared" si="331"/>
        <v>32604</v>
      </c>
      <c r="AA1226" s="13">
        <v>6</v>
      </c>
      <c r="AB1226" s="13">
        <f t="shared" si="332"/>
        <v>1482</v>
      </c>
      <c r="AC1226" s="13">
        <v>4224</v>
      </c>
      <c r="AD1226" s="13">
        <v>899367.69537433446</v>
      </c>
      <c r="AE1226" s="13">
        <v>4224</v>
      </c>
      <c r="AF1226" s="13">
        <v>470105.23153587984</v>
      </c>
      <c r="AG1226" s="13"/>
      <c r="AH1226" s="13"/>
      <c r="AI1226" s="13"/>
      <c r="AJ1226" s="13"/>
      <c r="AK1226" s="13">
        <f t="shared" si="333"/>
        <v>0</v>
      </c>
      <c r="AL1226" s="13"/>
      <c r="AM1226" s="13">
        <f t="shared" si="334"/>
        <v>0</v>
      </c>
      <c r="AN1226" s="13"/>
      <c r="AO1226" s="13">
        <v>5</v>
      </c>
      <c r="AP1226" s="13">
        <f t="shared" si="335"/>
        <v>152500</v>
      </c>
      <c r="AQ1226" s="13"/>
      <c r="AR1226" s="13">
        <f t="shared" si="336"/>
        <v>0</v>
      </c>
      <c r="AS1226" s="13"/>
      <c r="AT1226" s="13">
        <f t="shared" si="337"/>
        <v>0</v>
      </c>
      <c r="AU1226" s="13"/>
      <c r="AV1226" s="13">
        <f t="shared" si="338"/>
        <v>0</v>
      </c>
      <c r="AW1226" s="13"/>
      <c r="AX1226" s="13">
        <f t="shared" si="339"/>
        <v>0</v>
      </c>
      <c r="AY1226" s="13"/>
      <c r="AZ1226" s="13">
        <f t="shared" si="340"/>
        <v>0</v>
      </c>
      <c r="BA1226" s="13"/>
      <c r="BB1226" s="13">
        <f t="shared" si="341"/>
        <v>0</v>
      </c>
      <c r="BC1226" s="13"/>
      <c r="BD1226" s="13">
        <f t="shared" si="342"/>
        <v>0</v>
      </c>
      <c r="BE1226" s="13"/>
      <c r="BF1226" s="13">
        <f t="shared" si="343"/>
        <v>0</v>
      </c>
      <c r="BG1226" s="13"/>
      <c r="BH1226" s="13">
        <f t="shared" si="344"/>
        <v>2781444.1770231444</v>
      </c>
      <c r="BI1226" s="13">
        <f t="shared" si="345"/>
        <v>2781400</v>
      </c>
      <c r="BJ1226" s="13">
        <v>2812100</v>
      </c>
    </row>
    <row r="1227" spans="1:62" x14ac:dyDescent="0.25">
      <c r="A1227" t="s">
        <v>1729</v>
      </c>
      <c r="B1227" s="13">
        <v>190</v>
      </c>
      <c r="C1227">
        <v>571407</v>
      </c>
      <c r="D1227">
        <v>1</v>
      </c>
      <c r="E1227">
        <v>0</v>
      </c>
      <c r="F1227">
        <v>0</v>
      </c>
      <c r="G1227">
        <v>0</v>
      </c>
      <c r="H1227">
        <v>0</v>
      </c>
      <c r="I1227" t="s">
        <v>41</v>
      </c>
      <c r="J1227">
        <v>572241</v>
      </c>
      <c r="K1227" t="s">
        <v>571</v>
      </c>
      <c r="L1227">
        <v>572241</v>
      </c>
      <c r="M1227" t="s">
        <v>571</v>
      </c>
      <c r="N1227">
        <v>572241</v>
      </c>
      <c r="O1227" t="s">
        <v>571</v>
      </c>
      <c r="P1227">
        <v>571164</v>
      </c>
      <c r="Q1227" t="s">
        <v>325</v>
      </c>
      <c r="R1227" s="13">
        <v>70488.701001315436</v>
      </c>
      <c r="S1227" s="13"/>
      <c r="T1227" s="13"/>
      <c r="U1227" s="13"/>
      <c r="V1227" s="13">
        <f t="shared" si="329"/>
        <v>0</v>
      </c>
      <c r="W1227" s="13"/>
      <c r="X1227" s="13">
        <f t="shared" si="330"/>
        <v>0</v>
      </c>
      <c r="Y1227" s="13"/>
      <c r="Z1227" s="13">
        <f t="shared" si="331"/>
        <v>0</v>
      </c>
      <c r="AA1227" s="13"/>
      <c r="AB1227" s="13">
        <f t="shared" si="332"/>
        <v>0</v>
      </c>
      <c r="AC1227" s="13"/>
      <c r="AD1227" s="13"/>
      <c r="AE1227" s="13"/>
      <c r="AF1227" s="13"/>
      <c r="AG1227" s="13"/>
      <c r="AH1227" s="13"/>
      <c r="AI1227" s="13"/>
      <c r="AJ1227" s="13"/>
      <c r="AK1227" s="13">
        <f t="shared" si="333"/>
        <v>0</v>
      </c>
      <c r="AL1227" s="13"/>
      <c r="AM1227" s="13">
        <f t="shared" si="334"/>
        <v>0</v>
      </c>
      <c r="AN1227" s="13"/>
      <c r="AO1227" s="13">
        <v>0</v>
      </c>
      <c r="AP1227" s="13">
        <f t="shared" si="335"/>
        <v>0</v>
      </c>
      <c r="AQ1227" s="13"/>
      <c r="AR1227" s="13">
        <f t="shared" si="336"/>
        <v>0</v>
      </c>
      <c r="AS1227" s="13"/>
      <c r="AT1227" s="13">
        <f t="shared" si="337"/>
        <v>0</v>
      </c>
      <c r="AU1227" s="13"/>
      <c r="AV1227" s="13">
        <f t="shared" si="338"/>
        <v>0</v>
      </c>
      <c r="AW1227" s="13"/>
      <c r="AX1227" s="13">
        <f t="shared" si="339"/>
        <v>0</v>
      </c>
      <c r="AY1227" s="13"/>
      <c r="AZ1227" s="13">
        <f t="shared" si="340"/>
        <v>0</v>
      </c>
      <c r="BA1227" s="13"/>
      <c r="BB1227" s="13">
        <f t="shared" si="341"/>
        <v>0</v>
      </c>
      <c r="BC1227" s="13"/>
      <c r="BD1227" s="13">
        <f t="shared" si="342"/>
        <v>0</v>
      </c>
      <c r="BE1227" s="13"/>
      <c r="BF1227" s="13">
        <f t="shared" si="343"/>
        <v>0</v>
      </c>
      <c r="BG1227" s="13"/>
      <c r="BH1227" s="13">
        <f t="shared" si="344"/>
        <v>70488.701001315436</v>
      </c>
      <c r="BI1227" s="13">
        <f t="shared" si="345"/>
        <v>70500</v>
      </c>
      <c r="BJ1227" s="13">
        <v>70800</v>
      </c>
    </row>
    <row r="1228" spans="1:62" x14ac:dyDescent="0.25">
      <c r="A1228" s="5" t="s">
        <v>1566</v>
      </c>
      <c r="B1228" s="13">
        <v>5451</v>
      </c>
      <c r="C1228">
        <v>544485</v>
      </c>
      <c r="D1228">
        <v>1</v>
      </c>
      <c r="E1228">
        <v>1</v>
      </c>
      <c r="F1228">
        <v>1</v>
      </c>
      <c r="G1228">
        <v>1</v>
      </c>
      <c r="H1228">
        <v>0</v>
      </c>
      <c r="I1228" t="s">
        <v>23</v>
      </c>
      <c r="J1228">
        <v>544485</v>
      </c>
      <c r="K1228" t="s">
        <v>1566</v>
      </c>
      <c r="L1228">
        <v>544485</v>
      </c>
      <c r="M1228" t="s">
        <v>1566</v>
      </c>
      <c r="N1228">
        <v>544485</v>
      </c>
      <c r="O1228" t="s">
        <v>1566</v>
      </c>
      <c r="P1228">
        <v>544256</v>
      </c>
      <c r="Q1228" t="s">
        <v>22</v>
      </c>
      <c r="R1228" s="13">
        <v>1206607.3613348014</v>
      </c>
      <c r="S1228" s="13">
        <v>6349</v>
      </c>
      <c r="T1228" s="13">
        <v>338427.01642829221</v>
      </c>
      <c r="U1228" s="13">
        <v>3</v>
      </c>
      <c r="V1228" s="13">
        <f t="shared" si="329"/>
        <v>2223</v>
      </c>
      <c r="W1228" s="13">
        <v>71</v>
      </c>
      <c r="X1228" s="13">
        <f t="shared" si="330"/>
        <v>210444</v>
      </c>
      <c r="Y1228" s="13">
        <v>37</v>
      </c>
      <c r="Z1228" s="13">
        <f t="shared" si="331"/>
        <v>36556</v>
      </c>
      <c r="AA1228" s="13">
        <v>11</v>
      </c>
      <c r="AB1228" s="13">
        <f t="shared" si="332"/>
        <v>2717</v>
      </c>
      <c r="AC1228" s="13">
        <v>8162</v>
      </c>
      <c r="AD1228" s="13">
        <v>1716380.4141532639</v>
      </c>
      <c r="AE1228" s="13">
        <v>8162</v>
      </c>
      <c r="AF1228" s="13">
        <v>905434.96449427051</v>
      </c>
      <c r="AG1228" s="13"/>
      <c r="AH1228" s="13"/>
      <c r="AI1228" s="13"/>
      <c r="AJ1228" s="13"/>
      <c r="AK1228" s="13">
        <f t="shared" si="333"/>
        <v>0</v>
      </c>
      <c r="AL1228" s="13"/>
      <c r="AM1228" s="13">
        <f t="shared" si="334"/>
        <v>0</v>
      </c>
      <c r="AN1228" s="13"/>
      <c r="AO1228" s="13">
        <v>3</v>
      </c>
      <c r="AP1228" s="13">
        <f t="shared" si="335"/>
        <v>91500</v>
      </c>
      <c r="AQ1228" s="13"/>
      <c r="AR1228" s="13">
        <f t="shared" si="336"/>
        <v>0</v>
      </c>
      <c r="AS1228" s="13"/>
      <c r="AT1228" s="13">
        <f t="shared" si="337"/>
        <v>0</v>
      </c>
      <c r="AU1228" s="13"/>
      <c r="AV1228" s="13">
        <f t="shared" si="338"/>
        <v>0</v>
      </c>
      <c r="AW1228" s="13"/>
      <c r="AX1228" s="13">
        <f t="shared" si="339"/>
        <v>0</v>
      </c>
      <c r="AY1228" s="13"/>
      <c r="AZ1228" s="13">
        <f t="shared" si="340"/>
        <v>0</v>
      </c>
      <c r="BA1228" s="13"/>
      <c r="BB1228" s="13">
        <f t="shared" si="341"/>
        <v>0</v>
      </c>
      <c r="BC1228" s="13"/>
      <c r="BD1228" s="13">
        <f t="shared" si="342"/>
        <v>0</v>
      </c>
      <c r="BE1228" s="13"/>
      <c r="BF1228" s="13">
        <f t="shared" si="343"/>
        <v>0</v>
      </c>
      <c r="BG1228" s="13"/>
      <c r="BH1228" s="13">
        <f t="shared" si="344"/>
        <v>4510289.7564106276</v>
      </c>
      <c r="BI1228" s="13">
        <f t="shared" si="345"/>
        <v>4510300</v>
      </c>
      <c r="BJ1228" s="13">
        <v>4697500</v>
      </c>
    </row>
    <row r="1229" spans="1:62" x14ac:dyDescent="0.25">
      <c r="A1229" t="s">
        <v>1731</v>
      </c>
      <c r="B1229" s="13">
        <v>206</v>
      </c>
      <c r="C1229">
        <v>590614</v>
      </c>
      <c r="D1229">
        <v>1</v>
      </c>
      <c r="E1229">
        <v>0</v>
      </c>
      <c r="F1229">
        <v>0</v>
      </c>
      <c r="G1229">
        <v>0</v>
      </c>
      <c r="H1229">
        <v>0</v>
      </c>
      <c r="I1229" t="s">
        <v>75</v>
      </c>
      <c r="J1229">
        <v>591211</v>
      </c>
      <c r="K1229" t="s">
        <v>811</v>
      </c>
      <c r="L1229">
        <v>591211</v>
      </c>
      <c r="M1229" t="s">
        <v>811</v>
      </c>
      <c r="N1229">
        <v>591211</v>
      </c>
      <c r="O1229" t="s">
        <v>811</v>
      </c>
      <c r="P1229">
        <v>591211</v>
      </c>
      <c r="Q1229" t="s">
        <v>811</v>
      </c>
      <c r="R1229" s="13">
        <v>70488.701001315436</v>
      </c>
      <c r="S1229" s="13"/>
      <c r="T1229" s="13"/>
      <c r="U1229" s="13"/>
      <c r="V1229" s="13">
        <f t="shared" si="329"/>
        <v>0</v>
      </c>
      <c r="W1229" s="13"/>
      <c r="X1229" s="13">
        <f t="shared" si="330"/>
        <v>0</v>
      </c>
      <c r="Y1229" s="13"/>
      <c r="Z1229" s="13">
        <f t="shared" si="331"/>
        <v>0</v>
      </c>
      <c r="AA1229" s="13"/>
      <c r="AB1229" s="13">
        <f t="shared" si="332"/>
        <v>0</v>
      </c>
      <c r="AC1229" s="13"/>
      <c r="AD1229" s="13"/>
      <c r="AE1229" s="13"/>
      <c r="AF1229" s="13"/>
      <c r="AG1229" s="13"/>
      <c r="AH1229" s="13"/>
      <c r="AI1229" s="13"/>
      <c r="AJ1229" s="13"/>
      <c r="AK1229" s="13">
        <f t="shared" si="333"/>
        <v>0</v>
      </c>
      <c r="AL1229" s="13"/>
      <c r="AM1229" s="13">
        <f t="shared" si="334"/>
        <v>0</v>
      </c>
      <c r="AN1229" s="13"/>
      <c r="AO1229" s="13">
        <v>0</v>
      </c>
      <c r="AP1229" s="13">
        <f t="shared" si="335"/>
        <v>0</v>
      </c>
      <c r="AQ1229" s="13"/>
      <c r="AR1229" s="13">
        <f t="shared" si="336"/>
        <v>0</v>
      </c>
      <c r="AS1229" s="13"/>
      <c r="AT1229" s="13">
        <f t="shared" si="337"/>
        <v>0</v>
      </c>
      <c r="AU1229" s="13"/>
      <c r="AV1229" s="13">
        <f t="shared" si="338"/>
        <v>0</v>
      </c>
      <c r="AW1229" s="13"/>
      <c r="AX1229" s="13">
        <f t="shared" si="339"/>
        <v>0</v>
      </c>
      <c r="AY1229" s="13"/>
      <c r="AZ1229" s="13">
        <f t="shared" si="340"/>
        <v>0</v>
      </c>
      <c r="BA1229" s="13"/>
      <c r="BB1229" s="13">
        <f t="shared" si="341"/>
        <v>0</v>
      </c>
      <c r="BC1229" s="13"/>
      <c r="BD1229" s="13">
        <f t="shared" si="342"/>
        <v>0</v>
      </c>
      <c r="BE1229" s="13"/>
      <c r="BF1229" s="13">
        <f t="shared" si="343"/>
        <v>0</v>
      </c>
      <c r="BG1229" s="13"/>
      <c r="BH1229" s="13">
        <f t="shared" si="344"/>
        <v>70488.701001315436</v>
      </c>
      <c r="BI1229" s="13">
        <f t="shared" si="345"/>
        <v>70500</v>
      </c>
      <c r="BJ1229" s="13">
        <v>70800</v>
      </c>
    </row>
    <row r="1230" spans="1:62" x14ac:dyDescent="0.25">
      <c r="A1230" t="s">
        <v>1733</v>
      </c>
      <c r="B1230" s="13">
        <v>91</v>
      </c>
      <c r="C1230">
        <v>581577</v>
      </c>
      <c r="D1230">
        <v>1</v>
      </c>
      <c r="E1230">
        <v>0</v>
      </c>
      <c r="F1230">
        <v>0</v>
      </c>
      <c r="G1230">
        <v>0</v>
      </c>
      <c r="H1230">
        <v>0</v>
      </c>
      <c r="I1230" t="s">
        <v>30</v>
      </c>
      <c r="J1230">
        <v>584002</v>
      </c>
      <c r="K1230" t="s">
        <v>261</v>
      </c>
      <c r="L1230">
        <v>581976</v>
      </c>
      <c r="M1230" t="s">
        <v>260</v>
      </c>
      <c r="N1230">
        <v>584002</v>
      </c>
      <c r="O1230" t="s">
        <v>261</v>
      </c>
      <c r="P1230">
        <v>584002</v>
      </c>
      <c r="Q1230" t="s">
        <v>261</v>
      </c>
      <c r="R1230" s="13">
        <v>70488.701001315436</v>
      </c>
      <c r="S1230" s="13"/>
      <c r="T1230" s="13"/>
      <c r="U1230" s="13"/>
      <c r="V1230" s="13">
        <f t="shared" si="329"/>
        <v>0</v>
      </c>
      <c r="W1230" s="13"/>
      <c r="X1230" s="13">
        <f t="shared" si="330"/>
        <v>0</v>
      </c>
      <c r="Y1230" s="13"/>
      <c r="Z1230" s="13">
        <f t="shared" si="331"/>
        <v>0</v>
      </c>
      <c r="AA1230" s="13"/>
      <c r="AB1230" s="13">
        <f t="shared" si="332"/>
        <v>0</v>
      </c>
      <c r="AC1230" s="13"/>
      <c r="AD1230" s="13"/>
      <c r="AE1230" s="13"/>
      <c r="AF1230" s="13"/>
      <c r="AG1230" s="13"/>
      <c r="AH1230" s="13"/>
      <c r="AI1230" s="13"/>
      <c r="AJ1230" s="13"/>
      <c r="AK1230" s="13">
        <f t="shared" si="333"/>
        <v>0</v>
      </c>
      <c r="AL1230" s="13"/>
      <c r="AM1230" s="13">
        <f t="shared" si="334"/>
        <v>0</v>
      </c>
      <c r="AN1230" s="13"/>
      <c r="AO1230" s="13">
        <v>0</v>
      </c>
      <c r="AP1230" s="13">
        <f t="shared" si="335"/>
        <v>0</v>
      </c>
      <c r="AQ1230" s="13"/>
      <c r="AR1230" s="13">
        <f t="shared" si="336"/>
        <v>0</v>
      </c>
      <c r="AS1230" s="13"/>
      <c r="AT1230" s="13">
        <f t="shared" si="337"/>
        <v>0</v>
      </c>
      <c r="AU1230" s="13"/>
      <c r="AV1230" s="13">
        <f t="shared" si="338"/>
        <v>0</v>
      </c>
      <c r="AW1230" s="13"/>
      <c r="AX1230" s="13">
        <f t="shared" si="339"/>
        <v>0</v>
      </c>
      <c r="AY1230" s="13"/>
      <c r="AZ1230" s="13">
        <f t="shared" si="340"/>
        <v>0</v>
      </c>
      <c r="BA1230" s="13"/>
      <c r="BB1230" s="13">
        <f t="shared" si="341"/>
        <v>0</v>
      </c>
      <c r="BC1230" s="13"/>
      <c r="BD1230" s="13">
        <f t="shared" si="342"/>
        <v>0</v>
      </c>
      <c r="BE1230" s="13"/>
      <c r="BF1230" s="13">
        <f t="shared" si="343"/>
        <v>0</v>
      </c>
      <c r="BG1230" s="13"/>
      <c r="BH1230" s="13">
        <f t="shared" si="344"/>
        <v>70488.701001315436</v>
      </c>
      <c r="BI1230" s="13">
        <f t="shared" si="345"/>
        <v>70500</v>
      </c>
      <c r="BJ1230" s="13">
        <v>70800</v>
      </c>
    </row>
    <row r="1231" spans="1:62" x14ac:dyDescent="0.25">
      <c r="A1231" t="s">
        <v>1734</v>
      </c>
      <c r="B1231" s="13">
        <v>868</v>
      </c>
      <c r="C1231">
        <v>594041</v>
      </c>
      <c r="D1231">
        <v>1</v>
      </c>
      <c r="E1231">
        <v>0</v>
      </c>
      <c r="F1231">
        <v>0</v>
      </c>
      <c r="G1231">
        <v>0</v>
      </c>
      <c r="H1231">
        <v>0</v>
      </c>
      <c r="I1231" t="s">
        <v>30</v>
      </c>
      <c r="J1231">
        <v>594261</v>
      </c>
      <c r="K1231" t="s">
        <v>1735</v>
      </c>
      <c r="L1231">
        <v>593711</v>
      </c>
      <c r="M1231" t="s">
        <v>149</v>
      </c>
      <c r="N1231">
        <v>593711</v>
      </c>
      <c r="O1231" t="s">
        <v>149</v>
      </c>
      <c r="P1231">
        <v>593711</v>
      </c>
      <c r="Q1231" t="s">
        <v>149</v>
      </c>
      <c r="R1231" s="13">
        <v>201288.82607771506</v>
      </c>
      <c r="S1231" s="13"/>
      <c r="T1231" s="13"/>
      <c r="U1231" s="13"/>
      <c r="V1231" s="13">
        <f t="shared" si="329"/>
        <v>0</v>
      </c>
      <c r="W1231" s="13"/>
      <c r="X1231" s="13">
        <f t="shared" si="330"/>
        <v>0</v>
      </c>
      <c r="Y1231" s="13"/>
      <c r="Z1231" s="13">
        <f t="shared" si="331"/>
        <v>0</v>
      </c>
      <c r="AA1231" s="13"/>
      <c r="AB1231" s="13">
        <f t="shared" si="332"/>
        <v>0</v>
      </c>
      <c r="AC1231" s="13"/>
      <c r="AD1231" s="13"/>
      <c r="AE1231" s="13"/>
      <c r="AF1231" s="13"/>
      <c r="AG1231" s="13"/>
      <c r="AH1231" s="13"/>
      <c r="AI1231" s="13"/>
      <c r="AJ1231" s="13"/>
      <c r="AK1231" s="13">
        <f t="shared" si="333"/>
        <v>0</v>
      </c>
      <c r="AL1231" s="13"/>
      <c r="AM1231" s="13">
        <f t="shared" si="334"/>
        <v>0</v>
      </c>
      <c r="AN1231" s="13"/>
      <c r="AO1231" s="13">
        <v>0</v>
      </c>
      <c r="AP1231" s="13">
        <f t="shared" si="335"/>
        <v>0</v>
      </c>
      <c r="AQ1231" s="13"/>
      <c r="AR1231" s="13">
        <f t="shared" si="336"/>
        <v>0</v>
      </c>
      <c r="AS1231" s="13"/>
      <c r="AT1231" s="13">
        <f t="shared" si="337"/>
        <v>0</v>
      </c>
      <c r="AU1231" s="13"/>
      <c r="AV1231" s="13">
        <f t="shared" si="338"/>
        <v>0</v>
      </c>
      <c r="AW1231" s="13"/>
      <c r="AX1231" s="13">
        <f t="shared" si="339"/>
        <v>0</v>
      </c>
      <c r="AY1231" s="13"/>
      <c r="AZ1231" s="13">
        <f t="shared" si="340"/>
        <v>0</v>
      </c>
      <c r="BA1231" s="13"/>
      <c r="BB1231" s="13">
        <f t="shared" si="341"/>
        <v>0</v>
      </c>
      <c r="BC1231" s="13"/>
      <c r="BD1231" s="13">
        <f t="shared" si="342"/>
        <v>0</v>
      </c>
      <c r="BE1231" s="13"/>
      <c r="BF1231" s="13">
        <f t="shared" si="343"/>
        <v>0</v>
      </c>
      <c r="BG1231" s="13"/>
      <c r="BH1231" s="13">
        <f t="shared" si="344"/>
        <v>201288.82607771506</v>
      </c>
      <c r="BI1231" s="13">
        <f t="shared" si="345"/>
        <v>201300</v>
      </c>
      <c r="BJ1231" s="13">
        <v>197000</v>
      </c>
    </row>
    <row r="1232" spans="1:62" x14ac:dyDescent="0.25">
      <c r="A1232" s="3" t="s">
        <v>718</v>
      </c>
      <c r="B1232" s="13">
        <v>629</v>
      </c>
      <c r="C1232">
        <v>540242</v>
      </c>
      <c r="D1232">
        <v>1</v>
      </c>
      <c r="E1232">
        <v>1</v>
      </c>
      <c r="F1232">
        <v>0</v>
      </c>
      <c r="G1232">
        <v>0</v>
      </c>
      <c r="H1232">
        <v>0</v>
      </c>
      <c r="I1232" t="s">
        <v>26</v>
      </c>
      <c r="J1232">
        <v>540242</v>
      </c>
      <c r="K1232" t="s">
        <v>718</v>
      </c>
      <c r="L1232">
        <v>540404</v>
      </c>
      <c r="M1232" t="s">
        <v>719</v>
      </c>
      <c r="N1232">
        <v>539911</v>
      </c>
      <c r="O1232" t="s">
        <v>345</v>
      </c>
      <c r="P1232">
        <v>539911</v>
      </c>
      <c r="Q1232" t="s">
        <v>345</v>
      </c>
      <c r="R1232" s="13">
        <v>146554.30186149868</v>
      </c>
      <c r="S1232" s="13">
        <v>2026</v>
      </c>
      <c r="T1232" s="13">
        <v>108404.87098382166</v>
      </c>
      <c r="U1232" s="13">
        <v>1</v>
      </c>
      <c r="V1232" s="13">
        <f t="shared" si="329"/>
        <v>741</v>
      </c>
      <c r="W1232" s="13">
        <v>4</v>
      </c>
      <c r="X1232" s="13">
        <f t="shared" si="330"/>
        <v>11856</v>
      </c>
      <c r="Y1232" s="13">
        <v>4</v>
      </c>
      <c r="Z1232" s="13">
        <f t="shared" si="331"/>
        <v>3952</v>
      </c>
      <c r="AA1232" s="13">
        <v>4</v>
      </c>
      <c r="AB1232" s="13">
        <f t="shared" si="332"/>
        <v>988</v>
      </c>
      <c r="AC1232" s="13"/>
      <c r="AD1232" s="13"/>
      <c r="AE1232" s="13"/>
      <c r="AF1232" s="13"/>
      <c r="AG1232" s="13"/>
      <c r="AH1232" s="13"/>
      <c r="AI1232" s="13"/>
      <c r="AJ1232" s="13"/>
      <c r="AK1232" s="13">
        <f t="shared" si="333"/>
        <v>0</v>
      </c>
      <c r="AL1232" s="13"/>
      <c r="AM1232" s="13">
        <f t="shared" si="334"/>
        <v>0</v>
      </c>
      <c r="AN1232" s="13"/>
      <c r="AO1232" s="13">
        <v>0</v>
      </c>
      <c r="AP1232" s="13">
        <f t="shared" si="335"/>
        <v>0</v>
      </c>
      <c r="AQ1232" s="13"/>
      <c r="AR1232" s="13">
        <f t="shared" si="336"/>
        <v>0</v>
      </c>
      <c r="AS1232" s="13"/>
      <c r="AT1232" s="13">
        <f t="shared" si="337"/>
        <v>0</v>
      </c>
      <c r="AU1232" s="13"/>
      <c r="AV1232" s="13">
        <f t="shared" si="338"/>
        <v>0</v>
      </c>
      <c r="AW1232" s="13"/>
      <c r="AX1232" s="13">
        <f t="shared" si="339"/>
        <v>0</v>
      </c>
      <c r="AY1232" s="13"/>
      <c r="AZ1232" s="13">
        <f t="shared" si="340"/>
        <v>0</v>
      </c>
      <c r="BA1232" s="13"/>
      <c r="BB1232" s="13">
        <f t="shared" si="341"/>
        <v>0</v>
      </c>
      <c r="BC1232" s="13"/>
      <c r="BD1232" s="13">
        <f t="shared" si="342"/>
        <v>0</v>
      </c>
      <c r="BE1232" s="13"/>
      <c r="BF1232" s="13">
        <f t="shared" si="343"/>
        <v>0</v>
      </c>
      <c r="BG1232" s="13"/>
      <c r="BH1232" s="13">
        <f t="shared" si="344"/>
        <v>272496.17284532031</v>
      </c>
      <c r="BI1232" s="13">
        <f t="shared" si="345"/>
        <v>272500</v>
      </c>
      <c r="BJ1232" s="13">
        <v>298700</v>
      </c>
    </row>
    <row r="1233" spans="1:62" x14ac:dyDescent="0.25">
      <c r="A1233" t="s">
        <v>1736</v>
      </c>
      <c r="B1233" s="13">
        <v>149</v>
      </c>
      <c r="C1233">
        <v>564605</v>
      </c>
      <c r="D1233">
        <v>1</v>
      </c>
      <c r="E1233">
        <v>0</v>
      </c>
      <c r="F1233">
        <v>0</v>
      </c>
      <c r="G1233">
        <v>0</v>
      </c>
      <c r="H1233">
        <v>0</v>
      </c>
      <c r="I1233" t="s">
        <v>26</v>
      </c>
      <c r="J1233">
        <v>540013</v>
      </c>
      <c r="K1233" t="s">
        <v>809</v>
      </c>
      <c r="L1233">
        <v>540013</v>
      </c>
      <c r="M1233" t="s">
        <v>809</v>
      </c>
      <c r="N1233">
        <v>540013</v>
      </c>
      <c r="O1233" t="s">
        <v>809</v>
      </c>
      <c r="P1233">
        <v>539911</v>
      </c>
      <c r="Q1233" t="s">
        <v>345</v>
      </c>
      <c r="R1233" s="13">
        <v>70488.701001315436</v>
      </c>
      <c r="S1233" s="13"/>
      <c r="T1233" s="13"/>
      <c r="U1233" s="13"/>
      <c r="V1233" s="13">
        <f t="shared" si="329"/>
        <v>0</v>
      </c>
      <c r="W1233" s="13"/>
      <c r="X1233" s="13">
        <f t="shared" si="330"/>
        <v>0</v>
      </c>
      <c r="Y1233" s="13"/>
      <c r="Z1233" s="13">
        <f t="shared" si="331"/>
        <v>0</v>
      </c>
      <c r="AA1233" s="13"/>
      <c r="AB1233" s="13">
        <f t="shared" si="332"/>
        <v>0</v>
      </c>
      <c r="AC1233" s="13"/>
      <c r="AD1233" s="13"/>
      <c r="AE1233" s="13"/>
      <c r="AF1233" s="13"/>
      <c r="AG1233" s="13"/>
      <c r="AH1233" s="13"/>
      <c r="AI1233" s="13"/>
      <c r="AJ1233" s="13"/>
      <c r="AK1233" s="13">
        <f t="shared" si="333"/>
        <v>0</v>
      </c>
      <c r="AL1233" s="13"/>
      <c r="AM1233" s="13">
        <f t="shared" si="334"/>
        <v>0</v>
      </c>
      <c r="AN1233" s="13"/>
      <c r="AO1233" s="13">
        <v>0</v>
      </c>
      <c r="AP1233" s="13">
        <f t="shared" si="335"/>
        <v>0</v>
      </c>
      <c r="AQ1233" s="13"/>
      <c r="AR1233" s="13">
        <f t="shared" si="336"/>
        <v>0</v>
      </c>
      <c r="AS1233" s="13"/>
      <c r="AT1233" s="13">
        <f t="shared" si="337"/>
        <v>0</v>
      </c>
      <c r="AU1233" s="13"/>
      <c r="AV1233" s="13">
        <f t="shared" si="338"/>
        <v>0</v>
      </c>
      <c r="AW1233" s="13"/>
      <c r="AX1233" s="13">
        <f t="shared" si="339"/>
        <v>0</v>
      </c>
      <c r="AY1233" s="13"/>
      <c r="AZ1233" s="13">
        <f t="shared" si="340"/>
        <v>0</v>
      </c>
      <c r="BA1233" s="13"/>
      <c r="BB1233" s="13">
        <f t="shared" si="341"/>
        <v>0</v>
      </c>
      <c r="BC1233" s="13"/>
      <c r="BD1233" s="13">
        <f t="shared" si="342"/>
        <v>0</v>
      </c>
      <c r="BE1233" s="13"/>
      <c r="BF1233" s="13">
        <f t="shared" si="343"/>
        <v>0</v>
      </c>
      <c r="BG1233" s="13"/>
      <c r="BH1233" s="13">
        <f t="shared" si="344"/>
        <v>70488.701001315436</v>
      </c>
      <c r="BI1233" s="13">
        <f t="shared" si="345"/>
        <v>70500</v>
      </c>
      <c r="BJ1233" s="13">
        <v>70800</v>
      </c>
    </row>
    <row r="1234" spans="1:62" x14ac:dyDescent="0.25">
      <c r="A1234" s="6" t="s">
        <v>239</v>
      </c>
      <c r="B1234" s="13">
        <v>13805</v>
      </c>
      <c r="C1234">
        <v>507016</v>
      </c>
      <c r="D1234">
        <v>1</v>
      </c>
      <c r="E1234">
        <v>1</v>
      </c>
      <c r="F1234">
        <v>1</v>
      </c>
      <c r="G1234">
        <v>1</v>
      </c>
      <c r="H1234">
        <v>1</v>
      </c>
      <c r="I1234" t="s">
        <v>38</v>
      </c>
      <c r="J1234">
        <v>507016</v>
      </c>
      <c r="K1234" t="s">
        <v>239</v>
      </c>
      <c r="L1234">
        <v>507016</v>
      </c>
      <c r="M1234" t="s">
        <v>239</v>
      </c>
      <c r="N1234">
        <v>507016</v>
      </c>
      <c r="O1234" t="s">
        <v>239</v>
      </c>
      <c r="P1234">
        <v>507016</v>
      </c>
      <c r="Q1234" t="s">
        <v>239</v>
      </c>
      <c r="R1234" s="13">
        <v>611329.01364991709</v>
      </c>
      <c r="S1234" s="13">
        <v>22773</v>
      </c>
      <c r="T1234" s="13">
        <v>504585.56037000212</v>
      </c>
      <c r="U1234" s="13"/>
      <c r="V1234" s="13">
        <f t="shared" si="329"/>
        <v>0</v>
      </c>
      <c r="W1234" s="13">
        <v>84</v>
      </c>
      <c r="X1234" s="13">
        <f t="shared" si="330"/>
        <v>248976</v>
      </c>
      <c r="Y1234" s="13">
        <v>119</v>
      </c>
      <c r="Z1234" s="13">
        <f t="shared" si="331"/>
        <v>117572</v>
      </c>
      <c r="AA1234" s="13">
        <v>83</v>
      </c>
      <c r="AB1234" s="13">
        <f t="shared" si="332"/>
        <v>20501</v>
      </c>
      <c r="AC1234" s="13">
        <v>24879</v>
      </c>
      <c r="AD1234" s="13">
        <v>2823686.6226918651</v>
      </c>
      <c r="AE1234" s="13">
        <v>40656</v>
      </c>
      <c r="AF1234" s="13">
        <v>6817502.9807470078</v>
      </c>
      <c r="AG1234" s="13">
        <v>40656</v>
      </c>
      <c r="AH1234" s="13">
        <v>20729652.827518377</v>
      </c>
      <c r="AI1234" s="13"/>
      <c r="AJ1234" s="13">
        <v>3334</v>
      </c>
      <c r="AK1234" s="13">
        <f t="shared" si="333"/>
        <v>463426</v>
      </c>
      <c r="AL1234" s="13">
        <v>417</v>
      </c>
      <c r="AM1234" s="13">
        <f t="shared" si="334"/>
        <v>14595</v>
      </c>
      <c r="AN1234" s="13"/>
      <c r="AO1234" s="13">
        <v>71</v>
      </c>
      <c r="AP1234" s="13">
        <f t="shared" si="335"/>
        <v>2165500</v>
      </c>
      <c r="AQ1234" s="13">
        <v>286</v>
      </c>
      <c r="AR1234" s="13">
        <f t="shared" si="336"/>
        <v>773916</v>
      </c>
      <c r="AS1234" s="13">
        <v>2760</v>
      </c>
      <c r="AT1234" s="13">
        <f t="shared" si="337"/>
        <v>383640</v>
      </c>
      <c r="AU1234" s="13">
        <v>1516</v>
      </c>
      <c r="AV1234" s="13">
        <f t="shared" si="338"/>
        <v>512408</v>
      </c>
      <c r="AW1234" s="13">
        <v>803</v>
      </c>
      <c r="AX1234" s="13">
        <f t="shared" si="339"/>
        <v>86724</v>
      </c>
      <c r="AY1234" s="13">
        <v>85</v>
      </c>
      <c r="AZ1234" s="13">
        <f t="shared" si="340"/>
        <v>6885</v>
      </c>
      <c r="BA1234" s="13">
        <v>1266</v>
      </c>
      <c r="BB1234" s="13">
        <f t="shared" si="341"/>
        <v>411450</v>
      </c>
      <c r="BC1234" s="13">
        <v>98</v>
      </c>
      <c r="BD1234" s="13">
        <f t="shared" si="342"/>
        <v>39788</v>
      </c>
      <c r="BE1234" s="13">
        <v>0</v>
      </c>
      <c r="BF1234" s="13">
        <f t="shared" si="343"/>
        <v>0</v>
      </c>
      <c r="BG1234" s="13"/>
      <c r="BH1234" s="13">
        <f t="shared" si="344"/>
        <v>36732138.004977167</v>
      </c>
      <c r="BI1234" s="13">
        <f t="shared" si="345"/>
        <v>36732100</v>
      </c>
      <c r="BJ1234" s="13">
        <v>36443200</v>
      </c>
    </row>
    <row r="1235" spans="1:62" x14ac:dyDescent="0.25">
      <c r="A1235" t="s">
        <v>1737</v>
      </c>
      <c r="B1235" s="13">
        <v>350</v>
      </c>
      <c r="C1235">
        <v>589501</v>
      </c>
      <c r="D1235">
        <v>1</v>
      </c>
      <c r="E1235">
        <v>0</v>
      </c>
      <c r="F1235">
        <v>0</v>
      </c>
      <c r="G1235">
        <v>0</v>
      </c>
      <c r="H1235">
        <v>0</v>
      </c>
      <c r="I1235" t="s">
        <v>61</v>
      </c>
      <c r="J1235">
        <v>589381</v>
      </c>
      <c r="K1235" t="s">
        <v>1059</v>
      </c>
      <c r="L1235">
        <v>589632</v>
      </c>
      <c r="M1235" t="s">
        <v>394</v>
      </c>
      <c r="N1235">
        <v>589250</v>
      </c>
      <c r="O1235" t="s">
        <v>60</v>
      </c>
      <c r="P1235">
        <v>589250</v>
      </c>
      <c r="Q1235" t="s">
        <v>60</v>
      </c>
      <c r="R1235" s="13">
        <v>82112.858511271334</v>
      </c>
      <c r="S1235" s="13"/>
      <c r="T1235" s="13"/>
      <c r="U1235" s="13"/>
      <c r="V1235" s="13">
        <f t="shared" si="329"/>
        <v>0</v>
      </c>
      <c r="W1235" s="13"/>
      <c r="X1235" s="13">
        <f t="shared" si="330"/>
        <v>0</v>
      </c>
      <c r="Y1235" s="13"/>
      <c r="Z1235" s="13">
        <f t="shared" si="331"/>
        <v>0</v>
      </c>
      <c r="AA1235" s="13"/>
      <c r="AB1235" s="13">
        <f t="shared" si="332"/>
        <v>0</v>
      </c>
      <c r="AC1235" s="13"/>
      <c r="AD1235" s="13"/>
      <c r="AE1235" s="13"/>
      <c r="AF1235" s="13"/>
      <c r="AG1235" s="13"/>
      <c r="AH1235" s="13"/>
      <c r="AI1235" s="13"/>
      <c r="AJ1235" s="13"/>
      <c r="AK1235" s="13">
        <f t="shared" si="333"/>
        <v>0</v>
      </c>
      <c r="AL1235" s="13"/>
      <c r="AM1235" s="13">
        <f t="shared" si="334"/>
        <v>0</v>
      </c>
      <c r="AN1235" s="13"/>
      <c r="AO1235" s="13">
        <v>0</v>
      </c>
      <c r="AP1235" s="13">
        <f t="shared" si="335"/>
        <v>0</v>
      </c>
      <c r="AQ1235" s="13"/>
      <c r="AR1235" s="13">
        <f t="shared" si="336"/>
        <v>0</v>
      </c>
      <c r="AS1235" s="13"/>
      <c r="AT1235" s="13">
        <f t="shared" si="337"/>
        <v>0</v>
      </c>
      <c r="AU1235" s="13"/>
      <c r="AV1235" s="13">
        <f t="shared" si="338"/>
        <v>0</v>
      </c>
      <c r="AW1235" s="13"/>
      <c r="AX1235" s="13">
        <f t="shared" si="339"/>
        <v>0</v>
      </c>
      <c r="AY1235" s="13"/>
      <c r="AZ1235" s="13">
        <f t="shared" si="340"/>
        <v>0</v>
      </c>
      <c r="BA1235" s="13"/>
      <c r="BB1235" s="13">
        <f t="shared" si="341"/>
        <v>0</v>
      </c>
      <c r="BC1235" s="13"/>
      <c r="BD1235" s="13">
        <f t="shared" si="342"/>
        <v>0</v>
      </c>
      <c r="BE1235" s="13"/>
      <c r="BF1235" s="13">
        <f t="shared" si="343"/>
        <v>0</v>
      </c>
      <c r="BG1235" s="13"/>
      <c r="BH1235" s="13">
        <f t="shared" si="344"/>
        <v>82112.858511271334</v>
      </c>
      <c r="BI1235" s="13">
        <f t="shared" si="345"/>
        <v>82100</v>
      </c>
      <c r="BJ1235" s="13">
        <v>81300</v>
      </c>
    </row>
    <row r="1236" spans="1:62" x14ac:dyDescent="0.25">
      <c r="A1236" s="4" t="s">
        <v>621</v>
      </c>
      <c r="B1236" s="13">
        <v>4338</v>
      </c>
      <c r="C1236">
        <v>592170</v>
      </c>
      <c r="D1236">
        <v>1</v>
      </c>
      <c r="E1236">
        <v>1</v>
      </c>
      <c r="F1236">
        <v>1</v>
      </c>
      <c r="G1236">
        <v>0</v>
      </c>
      <c r="H1236">
        <v>0</v>
      </c>
      <c r="I1236" t="s">
        <v>90</v>
      </c>
      <c r="J1236">
        <v>592170</v>
      </c>
      <c r="K1236" t="s">
        <v>621</v>
      </c>
      <c r="L1236">
        <v>592170</v>
      </c>
      <c r="M1236" t="s">
        <v>621</v>
      </c>
      <c r="N1236">
        <v>592005</v>
      </c>
      <c r="O1236" t="s">
        <v>89</v>
      </c>
      <c r="P1236">
        <v>592005</v>
      </c>
      <c r="Q1236" t="s">
        <v>89</v>
      </c>
      <c r="R1236" s="13">
        <v>968143.87227990653</v>
      </c>
      <c r="S1236" s="13">
        <v>4338</v>
      </c>
      <c r="T1236" s="13">
        <v>231582.61116998817</v>
      </c>
      <c r="U1236" s="13"/>
      <c r="V1236" s="13">
        <f t="shared" si="329"/>
        <v>0</v>
      </c>
      <c r="W1236" s="13">
        <v>15</v>
      </c>
      <c r="X1236" s="13">
        <f t="shared" si="330"/>
        <v>44460</v>
      </c>
      <c r="Y1236" s="13">
        <v>30</v>
      </c>
      <c r="Z1236" s="13">
        <f t="shared" si="331"/>
        <v>29640</v>
      </c>
      <c r="AA1236" s="13">
        <v>10</v>
      </c>
      <c r="AB1236" s="13">
        <f t="shared" si="332"/>
        <v>2470</v>
      </c>
      <c r="AC1236" s="13">
        <v>9600</v>
      </c>
      <c r="AD1236" s="13">
        <v>2011295.3957613565</v>
      </c>
      <c r="AE1236" s="13"/>
      <c r="AF1236" s="13"/>
      <c r="AG1236" s="13"/>
      <c r="AH1236" s="13"/>
      <c r="AI1236" s="13"/>
      <c r="AJ1236" s="13"/>
      <c r="AK1236" s="13">
        <f t="shared" si="333"/>
        <v>0</v>
      </c>
      <c r="AL1236" s="13"/>
      <c r="AM1236" s="13">
        <f t="shared" si="334"/>
        <v>0</v>
      </c>
      <c r="AN1236" s="13"/>
      <c r="AO1236" s="13">
        <v>0</v>
      </c>
      <c r="AP1236" s="13">
        <f t="shared" si="335"/>
        <v>0</v>
      </c>
      <c r="AQ1236" s="13"/>
      <c r="AR1236" s="13">
        <f t="shared" si="336"/>
        <v>0</v>
      </c>
      <c r="AS1236" s="13"/>
      <c r="AT1236" s="13">
        <f t="shared" si="337"/>
        <v>0</v>
      </c>
      <c r="AU1236" s="13"/>
      <c r="AV1236" s="13">
        <f t="shared" si="338"/>
        <v>0</v>
      </c>
      <c r="AW1236" s="13"/>
      <c r="AX1236" s="13">
        <f t="shared" si="339"/>
        <v>0</v>
      </c>
      <c r="AY1236" s="13"/>
      <c r="AZ1236" s="13">
        <f t="shared" si="340"/>
        <v>0</v>
      </c>
      <c r="BA1236" s="13"/>
      <c r="BB1236" s="13">
        <f t="shared" si="341"/>
        <v>0</v>
      </c>
      <c r="BC1236" s="13"/>
      <c r="BD1236" s="13">
        <f t="shared" si="342"/>
        <v>0</v>
      </c>
      <c r="BE1236" s="13"/>
      <c r="BF1236" s="13">
        <f t="shared" si="343"/>
        <v>0</v>
      </c>
      <c r="BG1236" s="13"/>
      <c r="BH1236" s="13">
        <f t="shared" si="344"/>
        <v>3287591.8792112512</v>
      </c>
      <c r="BI1236" s="13">
        <f t="shared" si="345"/>
        <v>3287600</v>
      </c>
      <c r="BJ1236" s="13">
        <v>3316600</v>
      </c>
    </row>
    <row r="1237" spans="1:62" x14ac:dyDescent="0.25">
      <c r="A1237" t="s">
        <v>1738</v>
      </c>
      <c r="B1237" s="13">
        <v>91</v>
      </c>
      <c r="C1237">
        <v>536628</v>
      </c>
      <c r="D1237">
        <v>1</v>
      </c>
      <c r="E1237">
        <v>0</v>
      </c>
      <c r="F1237">
        <v>0</v>
      </c>
      <c r="G1237">
        <v>0</v>
      </c>
      <c r="H1237">
        <v>0</v>
      </c>
      <c r="I1237" t="s">
        <v>23</v>
      </c>
      <c r="J1237">
        <v>551791</v>
      </c>
      <c r="K1237" t="s">
        <v>1739</v>
      </c>
      <c r="L1237">
        <v>550787</v>
      </c>
      <c r="M1237" t="s">
        <v>181</v>
      </c>
      <c r="N1237">
        <v>550787</v>
      </c>
      <c r="O1237" t="s">
        <v>181</v>
      </c>
      <c r="P1237">
        <v>550787</v>
      </c>
      <c r="Q1237" t="s">
        <v>181</v>
      </c>
      <c r="R1237" s="13">
        <v>70488.701001315436</v>
      </c>
      <c r="S1237" s="13"/>
      <c r="T1237" s="13"/>
      <c r="U1237" s="13"/>
      <c r="V1237" s="13">
        <f t="shared" si="329"/>
        <v>0</v>
      </c>
      <c r="W1237" s="13"/>
      <c r="X1237" s="13">
        <f t="shared" si="330"/>
        <v>0</v>
      </c>
      <c r="Y1237" s="13"/>
      <c r="Z1237" s="13">
        <f t="shared" si="331"/>
        <v>0</v>
      </c>
      <c r="AA1237" s="13"/>
      <c r="AB1237" s="13">
        <f t="shared" si="332"/>
        <v>0</v>
      </c>
      <c r="AC1237" s="13"/>
      <c r="AD1237" s="13"/>
      <c r="AE1237" s="13"/>
      <c r="AF1237" s="13"/>
      <c r="AG1237" s="13"/>
      <c r="AH1237" s="13"/>
      <c r="AI1237" s="13"/>
      <c r="AJ1237" s="13"/>
      <c r="AK1237" s="13">
        <f t="shared" si="333"/>
        <v>0</v>
      </c>
      <c r="AL1237" s="13"/>
      <c r="AM1237" s="13">
        <f t="shared" si="334"/>
        <v>0</v>
      </c>
      <c r="AN1237" s="13"/>
      <c r="AO1237" s="13">
        <v>0</v>
      </c>
      <c r="AP1237" s="13">
        <f t="shared" si="335"/>
        <v>0</v>
      </c>
      <c r="AQ1237" s="13"/>
      <c r="AR1237" s="13">
        <f t="shared" si="336"/>
        <v>0</v>
      </c>
      <c r="AS1237" s="13"/>
      <c r="AT1237" s="13">
        <f t="shared" si="337"/>
        <v>0</v>
      </c>
      <c r="AU1237" s="13"/>
      <c r="AV1237" s="13">
        <f t="shared" si="338"/>
        <v>0</v>
      </c>
      <c r="AW1237" s="13"/>
      <c r="AX1237" s="13">
        <f t="shared" si="339"/>
        <v>0</v>
      </c>
      <c r="AY1237" s="13"/>
      <c r="AZ1237" s="13">
        <f t="shared" si="340"/>
        <v>0</v>
      </c>
      <c r="BA1237" s="13"/>
      <c r="BB1237" s="13">
        <f t="shared" si="341"/>
        <v>0</v>
      </c>
      <c r="BC1237" s="13"/>
      <c r="BD1237" s="13">
        <f t="shared" si="342"/>
        <v>0</v>
      </c>
      <c r="BE1237" s="13"/>
      <c r="BF1237" s="13">
        <f t="shared" si="343"/>
        <v>0</v>
      </c>
      <c r="BG1237" s="13"/>
      <c r="BH1237" s="13">
        <f t="shared" si="344"/>
        <v>70488.701001315436</v>
      </c>
      <c r="BI1237" s="13">
        <f t="shared" si="345"/>
        <v>70500</v>
      </c>
      <c r="BJ1237" s="13">
        <v>70800</v>
      </c>
    </row>
    <row r="1238" spans="1:62" x14ac:dyDescent="0.25">
      <c r="A1238" t="s">
        <v>1741</v>
      </c>
      <c r="B1238" s="13">
        <v>726</v>
      </c>
      <c r="C1238">
        <v>570001</v>
      </c>
      <c r="D1238">
        <v>1</v>
      </c>
      <c r="E1238">
        <v>0</v>
      </c>
      <c r="F1238">
        <v>0</v>
      </c>
      <c r="G1238">
        <v>0</v>
      </c>
      <c r="H1238">
        <v>0</v>
      </c>
      <c r="I1238" t="s">
        <v>33</v>
      </c>
      <c r="J1238">
        <v>570508</v>
      </c>
      <c r="K1238" t="s">
        <v>99</v>
      </c>
      <c r="L1238">
        <v>570508</v>
      </c>
      <c r="M1238" t="s">
        <v>99</v>
      </c>
      <c r="N1238">
        <v>570508</v>
      </c>
      <c r="O1238" t="s">
        <v>99</v>
      </c>
      <c r="P1238">
        <v>570508</v>
      </c>
      <c r="Q1238" t="s">
        <v>99</v>
      </c>
      <c r="R1238" s="13">
        <v>168815.35807199319</v>
      </c>
      <c r="S1238" s="13"/>
      <c r="T1238" s="13"/>
      <c r="U1238" s="13"/>
      <c r="V1238" s="13">
        <f t="shared" si="329"/>
        <v>0</v>
      </c>
      <c r="W1238" s="13"/>
      <c r="X1238" s="13">
        <f t="shared" si="330"/>
        <v>0</v>
      </c>
      <c r="Y1238" s="13"/>
      <c r="Z1238" s="13">
        <f t="shared" si="331"/>
        <v>0</v>
      </c>
      <c r="AA1238" s="13"/>
      <c r="AB1238" s="13">
        <f t="shared" si="332"/>
        <v>0</v>
      </c>
      <c r="AC1238" s="13"/>
      <c r="AD1238" s="13"/>
      <c r="AE1238" s="13"/>
      <c r="AF1238" s="13"/>
      <c r="AG1238" s="13"/>
      <c r="AH1238" s="13"/>
      <c r="AI1238" s="13"/>
      <c r="AJ1238" s="13"/>
      <c r="AK1238" s="13">
        <f t="shared" si="333"/>
        <v>0</v>
      </c>
      <c r="AL1238" s="13"/>
      <c r="AM1238" s="13">
        <f t="shared" si="334"/>
        <v>0</v>
      </c>
      <c r="AN1238" s="13"/>
      <c r="AO1238" s="13">
        <v>0</v>
      </c>
      <c r="AP1238" s="13">
        <f t="shared" si="335"/>
        <v>0</v>
      </c>
      <c r="AQ1238" s="13"/>
      <c r="AR1238" s="13">
        <f t="shared" si="336"/>
        <v>0</v>
      </c>
      <c r="AS1238" s="13"/>
      <c r="AT1238" s="13">
        <f t="shared" si="337"/>
        <v>0</v>
      </c>
      <c r="AU1238" s="13"/>
      <c r="AV1238" s="13">
        <f t="shared" si="338"/>
        <v>0</v>
      </c>
      <c r="AW1238" s="13"/>
      <c r="AX1238" s="13">
        <f t="shared" si="339"/>
        <v>0</v>
      </c>
      <c r="AY1238" s="13"/>
      <c r="AZ1238" s="13">
        <f t="shared" si="340"/>
        <v>0</v>
      </c>
      <c r="BA1238" s="13"/>
      <c r="BB1238" s="13">
        <f t="shared" si="341"/>
        <v>0</v>
      </c>
      <c r="BC1238" s="13"/>
      <c r="BD1238" s="13">
        <f t="shared" si="342"/>
        <v>0</v>
      </c>
      <c r="BE1238" s="13"/>
      <c r="BF1238" s="13">
        <f t="shared" si="343"/>
        <v>0</v>
      </c>
      <c r="BG1238" s="13"/>
      <c r="BH1238" s="13">
        <f t="shared" si="344"/>
        <v>168815.35807199319</v>
      </c>
      <c r="BI1238" s="13">
        <f t="shared" si="345"/>
        <v>168800</v>
      </c>
      <c r="BJ1238" s="13">
        <v>171000</v>
      </c>
    </row>
    <row r="1239" spans="1:62" x14ac:dyDescent="0.25">
      <c r="A1239" t="s">
        <v>1742</v>
      </c>
      <c r="B1239" s="13">
        <v>961</v>
      </c>
      <c r="C1239">
        <v>552020</v>
      </c>
      <c r="D1239">
        <v>1</v>
      </c>
      <c r="E1239">
        <v>0</v>
      </c>
      <c r="F1239">
        <v>0</v>
      </c>
      <c r="G1239">
        <v>0</v>
      </c>
      <c r="H1239">
        <v>0</v>
      </c>
      <c r="I1239" t="s">
        <v>61</v>
      </c>
      <c r="J1239">
        <v>500852</v>
      </c>
      <c r="K1239" t="s">
        <v>515</v>
      </c>
      <c r="L1239">
        <v>505188</v>
      </c>
      <c r="M1239" t="s">
        <v>95</v>
      </c>
      <c r="N1239">
        <v>500496</v>
      </c>
      <c r="O1239" t="s">
        <v>94</v>
      </c>
      <c r="P1239">
        <v>500496</v>
      </c>
      <c r="Q1239" t="s">
        <v>94</v>
      </c>
      <c r="R1239" s="13">
        <v>222488.07026474533</v>
      </c>
      <c r="S1239" s="13"/>
      <c r="T1239" s="13"/>
      <c r="U1239" s="13"/>
      <c r="V1239" s="13">
        <f t="shared" si="329"/>
        <v>0</v>
      </c>
      <c r="W1239" s="13"/>
      <c r="X1239" s="13">
        <f t="shared" si="330"/>
        <v>0</v>
      </c>
      <c r="Y1239" s="13"/>
      <c r="Z1239" s="13">
        <f t="shared" si="331"/>
        <v>0</v>
      </c>
      <c r="AA1239" s="13"/>
      <c r="AB1239" s="13">
        <f t="shared" si="332"/>
        <v>0</v>
      </c>
      <c r="AC1239" s="13"/>
      <c r="AD1239" s="13"/>
      <c r="AE1239" s="13"/>
      <c r="AF1239" s="13"/>
      <c r="AG1239" s="13"/>
      <c r="AH1239" s="13"/>
      <c r="AI1239" s="13"/>
      <c r="AJ1239" s="13"/>
      <c r="AK1239" s="13">
        <f t="shared" si="333"/>
        <v>0</v>
      </c>
      <c r="AL1239" s="13"/>
      <c r="AM1239" s="13">
        <f t="shared" si="334"/>
        <v>0</v>
      </c>
      <c r="AN1239" s="13"/>
      <c r="AO1239" s="13">
        <v>0</v>
      </c>
      <c r="AP1239" s="13">
        <f t="shared" si="335"/>
        <v>0</v>
      </c>
      <c r="AQ1239" s="13"/>
      <c r="AR1239" s="13">
        <f t="shared" si="336"/>
        <v>0</v>
      </c>
      <c r="AS1239" s="13"/>
      <c r="AT1239" s="13">
        <f t="shared" si="337"/>
        <v>0</v>
      </c>
      <c r="AU1239" s="13"/>
      <c r="AV1239" s="13">
        <f t="shared" si="338"/>
        <v>0</v>
      </c>
      <c r="AW1239" s="13"/>
      <c r="AX1239" s="13">
        <f t="shared" si="339"/>
        <v>0</v>
      </c>
      <c r="AY1239" s="13"/>
      <c r="AZ1239" s="13">
        <f t="shared" si="340"/>
        <v>0</v>
      </c>
      <c r="BA1239" s="13"/>
      <c r="BB1239" s="13">
        <f t="shared" si="341"/>
        <v>0</v>
      </c>
      <c r="BC1239" s="13"/>
      <c r="BD1239" s="13">
        <f t="shared" si="342"/>
        <v>0</v>
      </c>
      <c r="BE1239" s="13"/>
      <c r="BF1239" s="13">
        <f t="shared" si="343"/>
        <v>0</v>
      </c>
      <c r="BG1239" s="13"/>
      <c r="BH1239" s="13">
        <f t="shared" si="344"/>
        <v>222488.07026474533</v>
      </c>
      <c r="BI1239" s="13">
        <f t="shared" si="345"/>
        <v>222500</v>
      </c>
      <c r="BJ1239" s="13">
        <v>219000</v>
      </c>
    </row>
    <row r="1240" spans="1:62" x14ac:dyDescent="0.25">
      <c r="A1240" t="s">
        <v>1743</v>
      </c>
      <c r="B1240" s="13">
        <v>95</v>
      </c>
      <c r="C1240">
        <v>542083</v>
      </c>
      <c r="D1240">
        <v>1</v>
      </c>
      <c r="E1240">
        <v>0</v>
      </c>
      <c r="F1240">
        <v>0</v>
      </c>
      <c r="G1240">
        <v>0</v>
      </c>
      <c r="H1240">
        <v>0</v>
      </c>
      <c r="I1240" t="s">
        <v>110</v>
      </c>
      <c r="J1240">
        <v>556955</v>
      </c>
      <c r="K1240" t="s">
        <v>1191</v>
      </c>
      <c r="L1240">
        <v>555771</v>
      </c>
      <c r="M1240" t="s">
        <v>219</v>
      </c>
      <c r="N1240">
        <v>556955</v>
      </c>
      <c r="O1240" t="s">
        <v>1191</v>
      </c>
      <c r="P1240">
        <v>555771</v>
      </c>
      <c r="Q1240" t="s">
        <v>219</v>
      </c>
      <c r="R1240" s="13">
        <v>70488.701001315436</v>
      </c>
      <c r="S1240" s="13"/>
      <c r="T1240" s="13"/>
      <c r="U1240" s="13"/>
      <c r="V1240" s="13">
        <f t="shared" si="329"/>
        <v>0</v>
      </c>
      <c r="W1240" s="13"/>
      <c r="X1240" s="13">
        <f t="shared" si="330"/>
        <v>0</v>
      </c>
      <c r="Y1240" s="13"/>
      <c r="Z1240" s="13">
        <f t="shared" si="331"/>
        <v>0</v>
      </c>
      <c r="AA1240" s="13"/>
      <c r="AB1240" s="13">
        <f t="shared" si="332"/>
        <v>0</v>
      </c>
      <c r="AC1240" s="13"/>
      <c r="AD1240" s="13"/>
      <c r="AE1240" s="13"/>
      <c r="AF1240" s="13"/>
      <c r="AG1240" s="13"/>
      <c r="AH1240" s="13"/>
      <c r="AI1240" s="13"/>
      <c r="AJ1240" s="13"/>
      <c r="AK1240" s="13">
        <f t="shared" si="333"/>
        <v>0</v>
      </c>
      <c r="AL1240" s="13"/>
      <c r="AM1240" s="13">
        <f t="shared" si="334"/>
        <v>0</v>
      </c>
      <c r="AN1240" s="13"/>
      <c r="AO1240" s="13">
        <v>0</v>
      </c>
      <c r="AP1240" s="13">
        <f t="shared" si="335"/>
        <v>0</v>
      </c>
      <c r="AQ1240" s="13"/>
      <c r="AR1240" s="13">
        <f t="shared" si="336"/>
        <v>0</v>
      </c>
      <c r="AS1240" s="13"/>
      <c r="AT1240" s="13">
        <f t="shared" si="337"/>
        <v>0</v>
      </c>
      <c r="AU1240" s="13"/>
      <c r="AV1240" s="13">
        <f t="shared" si="338"/>
        <v>0</v>
      </c>
      <c r="AW1240" s="13"/>
      <c r="AX1240" s="13">
        <f t="shared" si="339"/>
        <v>0</v>
      </c>
      <c r="AY1240" s="13"/>
      <c r="AZ1240" s="13">
        <f t="shared" si="340"/>
        <v>0</v>
      </c>
      <c r="BA1240" s="13"/>
      <c r="BB1240" s="13">
        <f t="shared" si="341"/>
        <v>0</v>
      </c>
      <c r="BC1240" s="13"/>
      <c r="BD1240" s="13">
        <f t="shared" si="342"/>
        <v>0</v>
      </c>
      <c r="BE1240" s="13"/>
      <c r="BF1240" s="13">
        <f t="shared" si="343"/>
        <v>0</v>
      </c>
      <c r="BG1240" s="13"/>
      <c r="BH1240" s="13">
        <f t="shared" si="344"/>
        <v>70488.701001315436</v>
      </c>
      <c r="BI1240" s="13">
        <f t="shared" si="345"/>
        <v>70500</v>
      </c>
      <c r="BJ1240" s="13">
        <v>70800</v>
      </c>
    </row>
    <row r="1241" spans="1:62" x14ac:dyDescent="0.25">
      <c r="A1241" t="s">
        <v>1744</v>
      </c>
      <c r="B1241" s="13">
        <v>372</v>
      </c>
      <c r="C1241">
        <v>594059</v>
      </c>
      <c r="D1241">
        <v>1</v>
      </c>
      <c r="E1241">
        <v>0</v>
      </c>
      <c r="F1241">
        <v>0</v>
      </c>
      <c r="G1241">
        <v>0</v>
      </c>
      <c r="H1241">
        <v>0</v>
      </c>
      <c r="I1241" t="s">
        <v>30</v>
      </c>
      <c r="J1241">
        <v>594881</v>
      </c>
      <c r="K1241" t="s">
        <v>1675</v>
      </c>
      <c r="L1241">
        <v>593711</v>
      </c>
      <c r="M1241" t="s">
        <v>149</v>
      </c>
      <c r="N1241">
        <v>593711</v>
      </c>
      <c r="O1241" t="s">
        <v>149</v>
      </c>
      <c r="P1241">
        <v>593711</v>
      </c>
      <c r="Q1241" t="s">
        <v>149</v>
      </c>
      <c r="R1241" s="13">
        <v>87219.385848538266</v>
      </c>
      <c r="S1241" s="13"/>
      <c r="T1241" s="13"/>
      <c r="U1241" s="13"/>
      <c r="V1241" s="13">
        <f t="shared" si="329"/>
        <v>0</v>
      </c>
      <c r="W1241" s="13"/>
      <c r="X1241" s="13">
        <f t="shared" si="330"/>
        <v>0</v>
      </c>
      <c r="Y1241" s="13"/>
      <c r="Z1241" s="13">
        <f t="shared" si="331"/>
        <v>0</v>
      </c>
      <c r="AA1241" s="13"/>
      <c r="AB1241" s="13">
        <f t="shared" si="332"/>
        <v>0</v>
      </c>
      <c r="AC1241" s="13"/>
      <c r="AD1241" s="13"/>
      <c r="AE1241" s="13"/>
      <c r="AF1241" s="13"/>
      <c r="AG1241" s="13"/>
      <c r="AH1241" s="13"/>
      <c r="AI1241" s="13"/>
      <c r="AJ1241" s="13"/>
      <c r="AK1241" s="13">
        <f t="shared" si="333"/>
        <v>0</v>
      </c>
      <c r="AL1241" s="13"/>
      <c r="AM1241" s="13">
        <f t="shared" si="334"/>
        <v>0</v>
      </c>
      <c r="AN1241" s="13"/>
      <c r="AO1241" s="13">
        <v>0</v>
      </c>
      <c r="AP1241" s="13">
        <f t="shared" si="335"/>
        <v>0</v>
      </c>
      <c r="AQ1241" s="13"/>
      <c r="AR1241" s="13">
        <f t="shared" si="336"/>
        <v>0</v>
      </c>
      <c r="AS1241" s="13"/>
      <c r="AT1241" s="13">
        <f t="shared" si="337"/>
        <v>0</v>
      </c>
      <c r="AU1241" s="13"/>
      <c r="AV1241" s="13">
        <f t="shared" si="338"/>
        <v>0</v>
      </c>
      <c r="AW1241" s="13"/>
      <c r="AX1241" s="13">
        <f t="shared" si="339"/>
        <v>0</v>
      </c>
      <c r="AY1241" s="13"/>
      <c r="AZ1241" s="13">
        <f t="shared" si="340"/>
        <v>0</v>
      </c>
      <c r="BA1241" s="13"/>
      <c r="BB1241" s="13">
        <f t="shared" si="341"/>
        <v>0</v>
      </c>
      <c r="BC1241" s="13"/>
      <c r="BD1241" s="13">
        <f t="shared" si="342"/>
        <v>0</v>
      </c>
      <c r="BE1241" s="13"/>
      <c r="BF1241" s="13">
        <f t="shared" si="343"/>
        <v>0</v>
      </c>
      <c r="BG1241" s="13"/>
      <c r="BH1241" s="13">
        <f t="shared" si="344"/>
        <v>87219.385848538266</v>
      </c>
      <c r="BI1241" s="13">
        <f t="shared" si="345"/>
        <v>87200</v>
      </c>
      <c r="BJ1241" s="13">
        <v>85200</v>
      </c>
    </row>
    <row r="1242" spans="1:62" x14ac:dyDescent="0.25">
      <c r="A1242" t="s">
        <v>1745</v>
      </c>
      <c r="B1242" s="13">
        <v>825</v>
      </c>
      <c r="C1242">
        <v>580261</v>
      </c>
      <c r="D1242">
        <v>1</v>
      </c>
      <c r="E1242">
        <v>0</v>
      </c>
      <c r="F1242">
        <v>0</v>
      </c>
      <c r="G1242">
        <v>0</v>
      </c>
      <c r="H1242">
        <v>0</v>
      </c>
      <c r="I1242" t="s">
        <v>41</v>
      </c>
      <c r="J1242">
        <v>580121</v>
      </c>
      <c r="K1242" t="s">
        <v>1385</v>
      </c>
      <c r="L1242">
        <v>579891</v>
      </c>
      <c r="M1242" t="s">
        <v>40</v>
      </c>
      <c r="N1242">
        <v>579891</v>
      </c>
      <c r="O1242" t="s">
        <v>40</v>
      </c>
      <c r="P1242">
        <v>579891</v>
      </c>
      <c r="Q1242" t="s">
        <v>40</v>
      </c>
      <c r="R1242" s="13">
        <v>191469.06219299609</v>
      </c>
      <c r="S1242" s="13"/>
      <c r="T1242" s="13"/>
      <c r="U1242" s="13"/>
      <c r="V1242" s="13">
        <f t="shared" si="329"/>
        <v>0</v>
      </c>
      <c r="W1242" s="13"/>
      <c r="X1242" s="13">
        <f t="shared" si="330"/>
        <v>0</v>
      </c>
      <c r="Y1242" s="13"/>
      <c r="Z1242" s="13">
        <f t="shared" si="331"/>
        <v>0</v>
      </c>
      <c r="AA1242" s="13"/>
      <c r="AB1242" s="13">
        <f t="shared" si="332"/>
        <v>0</v>
      </c>
      <c r="AC1242" s="13"/>
      <c r="AD1242" s="13"/>
      <c r="AE1242" s="13"/>
      <c r="AF1242" s="13"/>
      <c r="AG1242" s="13"/>
      <c r="AH1242" s="13"/>
      <c r="AI1242" s="13"/>
      <c r="AJ1242" s="13"/>
      <c r="AK1242" s="13">
        <f t="shared" si="333"/>
        <v>0</v>
      </c>
      <c r="AL1242" s="13"/>
      <c r="AM1242" s="13">
        <f t="shared" si="334"/>
        <v>0</v>
      </c>
      <c r="AN1242" s="13"/>
      <c r="AO1242" s="13">
        <v>0</v>
      </c>
      <c r="AP1242" s="13">
        <f t="shared" si="335"/>
        <v>0</v>
      </c>
      <c r="AQ1242" s="13"/>
      <c r="AR1242" s="13">
        <f t="shared" si="336"/>
        <v>0</v>
      </c>
      <c r="AS1242" s="13"/>
      <c r="AT1242" s="13">
        <f t="shared" si="337"/>
        <v>0</v>
      </c>
      <c r="AU1242" s="13"/>
      <c r="AV1242" s="13">
        <f t="shared" si="338"/>
        <v>0</v>
      </c>
      <c r="AW1242" s="13"/>
      <c r="AX1242" s="13">
        <f t="shared" si="339"/>
        <v>0</v>
      </c>
      <c r="AY1242" s="13"/>
      <c r="AZ1242" s="13">
        <f t="shared" si="340"/>
        <v>0</v>
      </c>
      <c r="BA1242" s="13"/>
      <c r="BB1242" s="13">
        <f t="shared" si="341"/>
        <v>0</v>
      </c>
      <c r="BC1242" s="13"/>
      <c r="BD1242" s="13">
        <f t="shared" si="342"/>
        <v>0</v>
      </c>
      <c r="BE1242" s="13"/>
      <c r="BF1242" s="13">
        <f t="shared" si="343"/>
        <v>0</v>
      </c>
      <c r="BG1242" s="13"/>
      <c r="BH1242" s="13">
        <f t="shared" si="344"/>
        <v>191469.06219299609</v>
      </c>
      <c r="BI1242" s="13">
        <f t="shared" si="345"/>
        <v>191500</v>
      </c>
      <c r="BJ1242" s="13">
        <v>192200</v>
      </c>
    </row>
    <row r="1243" spans="1:62" x14ac:dyDescent="0.25">
      <c r="A1243" t="s">
        <v>1746</v>
      </c>
      <c r="B1243" s="13">
        <v>164</v>
      </c>
      <c r="C1243">
        <v>570010</v>
      </c>
      <c r="D1243">
        <v>1</v>
      </c>
      <c r="E1243">
        <v>0</v>
      </c>
      <c r="F1243">
        <v>0</v>
      </c>
      <c r="G1243">
        <v>0</v>
      </c>
      <c r="H1243">
        <v>0</v>
      </c>
      <c r="I1243" t="s">
        <v>33</v>
      </c>
      <c r="J1243">
        <v>571091</v>
      </c>
      <c r="K1243" t="s">
        <v>283</v>
      </c>
      <c r="L1243">
        <v>569810</v>
      </c>
      <c r="M1243" t="s">
        <v>98</v>
      </c>
      <c r="N1243">
        <v>569810</v>
      </c>
      <c r="O1243" t="s">
        <v>98</v>
      </c>
      <c r="P1243">
        <v>569810</v>
      </c>
      <c r="Q1243" t="s">
        <v>98</v>
      </c>
      <c r="R1243" s="13">
        <v>70488.701001315436</v>
      </c>
      <c r="S1243" s="13"/>
      <c r="T1243" s="13"/>
      <c r="U1243" s="13"/>
      <c r="V1243" s="13">
        <f t="shared" si="329"/>
        <v>0</v>
      </c>
      <c r="W1243" s="13"/>
      <c r="X1243" s="13">
        <f t="shared" si="330"/>
        <v>0</v>
      </c>
      <c r="Y1243" s="13"/>
      <c r="Z1243" s="13">
        <f t="shared" si="331"/>
        <v>0</v>
      </c>
      <c r="AA1243" s="13"/>
      <c r="AB1243" s="13">
        <f t="shared" si="332"/>
        <v>0</v>
      </c>
      <c r="AC1243" s="13"/>
      <c r="AD1243" s="13"/>
      <c r="AE1243" s="13"/>
      <c r="AF1243" s="13"/>
      <c r="AG1243" s="13"/>
      <c r="AH1243" s="13"/>
      <c r="AI1243" s="13"/>
      <c r="AJ1243" s="13"/>
      <c r="AK1243" s="13">
        <f t="shared" si="333"/>
        <v>0</v>
      </c>
      <c r="AL1243" s="13"/>
      <c r="AM1243" s="13">
        <f t="shared" si="334"/>
        <v>0</v>
      </c>
      <c r="AN1243" s="13"/>
      <c r="AO1243" s="13">
        <v>0</v>
      </c>
      <c r="AP1243" s="13">
        <f t="shared" si="335"/>
        <v>0</v>
      </c>
      <c r="AQ1243" s="13"/>
      <c r="AR1243" s="13">
        <f t="shared" si="336"/>
        <v>0</v>
      </c>
      <c r="AS1243" s="13"/>
      <c r="AT1243" s="13">
        <f t="shared" si="337"/>
        <v>0</v>
      </c>
      <c r="AU1243" s="13"/>
      <c r="AV1243" s="13">
        <f t="shared" si="338"/>
        <v>0</v>
      </c>
      <c r="AW1243" s="13"/>
      <c r="AX1243" s="13">
        <f t="shared" si="339"/>
        <v>0</v>
      </c>
      <c r="AY1243" s="13"/>
      <c r="AZ1243" s="13">
        <f t="shared" si="340"/>
        <v>0</v>
      </c>
      <c r="BA1243" s="13"/>
      <c r="BB1243" s="13">
        <f t="shared" si="341"/>
        <v>0</v>
      </c>
      <c r="BC1243" s="13"/>
      <c r="BD1243" s="13">
        <f t="shared" si="342"/>
        <v>0</v>
      </c>
      <c r="BE1243" s="13"/>
      <c r="BF1243" s="13">
        <f t="shared" si="343"/>
        <v>0</v>
      </c>
      <c r="BG1243" s="13"/>
      <c r="BH1243" s="13">
        <f t="shared" si="344"/>
        <v>70488.701001315436</v>
      </c>
      <c r="BI1243" s="13">
        <f t="shared" si="345"/>
        <v>70500</v>
      </c>
      <c r="BJ1243" s="13">
        <v>70800</v>
      </c>
    </row>
    <row r="1244" spans="1:62" x14ac:dyDescent="0.25">
      <c r="A1244" t="s">
        <v>1747</v>
      </c>
      <c r="B1244" s="13">
        <v>614</v>
      </c>
      <c r="C1244">
        <v>568694</v>
      </c>
      <c r="D1244">
        <v>1</v>
      </c>
      <c r="E1244">
        <v>0</v>
      </c>
      <c r="F1244">
        <v>0</v>
      </c>
      <c r="G1244">
        <v>0</v>
      </c>
      <c r="H1244">
        <v>0</v>
      </c>
      <c r="I1244" t="s">
        <v>75</v>
      </c>
      <c r="J1244">
        <v>568988</v>
      </c>
      <c r="K1244" t="s">
        <v>242</v>
      </c>
      <c r="L1244">
        <v>568988</v>
      </c>
      <c r="M1244" t="s">
        <v>242</v>
      </c>
      <c r="N1244">
        <v>568988</v>
      </c>
      <c r="O1244" t="s">
        <v>242</v>
      </c>
      <c r="P1244">
        <v>569569</v>
      </c>
      <c r="Q1244" t="s">
        <v>125</v>
      </c>
      <c r="R1244" s="13">
        <v>143105.80739014584</v>
      </c>
      <c r="S1244" s="13"/>
      <c r="T1244" s="13"/>
      <c r="U1244" s="13"/>
      <c r="V1244" s="13">
        <f t="shared" si="329"/>
        <v>0</v>
      </c>
      <c r="W1244" s="13"/>
      <c r="X1244" s="13">
        <f t="shared" si="330"/>
        <v>0</v>
      </c>
      <c r="Y1244" s="13"/>
      <c r="Z1244" s="13">
        <f t="shared" si="331"/>
        <v>0</v>
      </c>
      <c r="AA1244" s="13"/>
      <c r="AB1244" s="13">
        <f t="shared" si="332"/>
        <v>0</v>
      </c>
      <c r="AC1244" s="13"/>
      <c r="AD1244" s="13"/>
      <c r="AE1244" s="13"/>
      <c r="AF1244" s="13"/>
      <c r="AG1244" s="13"/>
      <c r="AH1244" s="13"/>
      <c r="AI1244" s="13"/>
      <c r="AJ1244" s="13"/>
      <c r="AK1244" s="13">
        <f t="shared" si="333"/>
        <v>0</v>
      </c>
      <c r="AL1244" s="13"/>
      <c r="AM1244" s="13">
        <f t="shared" si="334"/>
        <v>0</v>
      </c>
      <c r="AN1244" s="13"/>
      <c r="AO1244" s="13">
        <v>0</v>
      </c>
      <c r="AP1244" s="13">
        <f t="shared" si="335"/>
        <v>0</v>
      </c>
      <c r="AQ1244" s="13"/>
      <c r="AR1244" s="13">
        <f t="shared" si="336"/>
        <v>0</v>
      </c>
      <c r="AS1244" s="13"/>
      <c r="AT1244" s="13">
        <f t="shared" si="337"/>
        <v>0</v>
      </c>
      <c r="AU1244" s="13"/>
      <c r="AV1244" s="13">
        <f t="shared" si="338"/>
        <v>0</v>
      </c>
      <c r="AW1244" s="13"/>
      <c r="AX1244" s="13">
        <f t="shared" si="339"/>
        <v>0</v>
      </c>
      <c r="AY1244" s="13"/>
      <c r="AZ1244" s="13">
        <f t="shared" si="340"/>
        <v>0</v>
      </c>
      <c r="BA1244" s="13"/>
      <c r="BB1244" s="13">
        <f t="shared" si="341"/>
        <v>0</v>
      </c>
      <c r="BC1244" s="13"/>
      <c r="BD1244" s="13">
        <f t="shared" si="342"/>
        <v>0</v>
      </c>
      <c r="BE1244" s="13"/>
      <c r="BF1244" s="13">
        <f t="shared" si="343"/>
        <v>0</v>
      </c>
      <c r="BG1244" s="13"/>
      <c r="BH1244" s="13">
        <f t="shared" si="344"/>
        <v>143105.80739014584</v>
      </c>
      <c r="BI1244" s="13">
        <f t="shared" si="345"/>
        <v>143100</v>
      </c>
      <c r="BJ1244" s="13">
        <v>138600</v>
      </c>
    </row>
    <row r="1245" spans="1:62" x14ac:dyDescent="0.25">
      <c r="A1245" t="s">
        <v>1748</v>
      </c>
      <c r="B1245" s="13">
        <v>119</v>
      </c>
      <c r="C1245">
        <v>530221</v>
      </c>
      <c r="D1245">
        <v>1</v>
      </c>
      <c r="E1245">
        <v>0</v>
      </c>
      <c r="F1245">
        <v>0</v>
      </c>
      <c r="G1245">
        <v>0</v>
      </c>
      <c r="H1245">
        <v>0</v>
      </c>
      <c r="I1245" t="s">
        <v>110</v>
      </c>
      <c r="J1245">
        <v>558869</v>
      </c>
      <c r="K1245" t="s">
        <v>1692</v>
      </c>
      <c r="L1245">
        <v>559300</v>
      </c>
      <c r="M1245" t="s">
        <v>192</v>
      </c>
      <c r="N1245">
        <v>559300</v>
      </c>
      <c r="O1245" t="s">
        <v>192</v>
      </c>
      <c r="P1245">
        <v>559300</v>
      </c>
      <c r="Q1245" t="s">
        <v>192</v>
      </c>
      <c r="R1245" s="13">
        <v>70488.701001315436</v>
      </c>
      <c r="S1245" s="13"/>
      <c r="T1245" s="13"/>
      <c r="U1245" s="13"/>
      <c r="V1245" s="13">
        <f t="shared" si="329"/>
        <v>0</v>
      </c>
      <c r="W1245" s="13"/>
      <c r="X1245" s="13">
        <f t="shared" si="330"/>
        <v>0</v>
      </c>
      <c r="Y1245" s="13"/>
      <c r="Z1245" s="13">
        <f t="shared" si="331"/>
        <v>0</v>
      </c>
      <c r="AA1245" s="13"/>
      <c r="AB1245" s="13">
        <f t="shared" si="332"/>
        <v>0</v>
      </c>
      <c r="AC1245" s="13"/>
      <c r="AD1245" s="13"/>
      <c r="AE1245" s="13"/>
      <c r="AF1245" s="13"/>
      <c r="AG1245" s="13"/>
      <c r="AH1245" s="13"/>
      <c r="AI1245" s="13"/>
      <c r="AJ1245" s="13"/>
      <c r="AK1245" s="13">
        <f t="shared" si="333"/>
        <v>0</v>
      </c>
      <c r="AL1245" s="13"/>
      <c r="AM1245" s="13">
        <f t="shared" si="334"/>
        <v>0</v>
      </c>
      <c r="AN1245" s="13"/>
      <c r="AO1245" s="13">
        <v>0</v>
      </c>
      <c r="AP1245" s="13">
        <f t="shared" si="335"/>
        <v>0</v>
      </c>
      <c r="AQ1245" s="13"/>
      <c r="AR1245" s="13">
        <f t="shared" si="336"/>
        <v>0</v>
      </c>
      <c r="AS1245" s="13"/>
      <c r="AT1245" s="13">
        <f t="shared" si="337"/>
        <v>0</v>
      </c>
      <c r="AU1245" s="13"/>
      <c r="AV1245" s="13">
        <f t="shared" si="338"/>
        <v>0</v>
      </c>
      <c r="AW1245" s="13"/>
      <c r="AX1245" s="13">
        <f t="shared" si="339"/>
        <v>0</v>
      </c>
      <c r="AY1245" s="13"/>
      <c r="AZ1245" s="13">
        <f t="shared" si="340"/>
        <v>0</v>
      </c>
      <c r="BA1245" s="13"/>
      <c r="BB1245" s="13">
        <f t="shared" si="341"/>
        <v>0</v>
      </c>
      <c r="BC1245" s="13"/>
      <c r="BD1245" s="13">
        <f t="shared" si="342"/>
        <v>0</v>
      </c>
      <c r="BE1245" s="13"/>
      <c r="BF1245" s="13">
        <f t="shared" si="343"/>
        <v>0</v>
      </c>
      <c r="BG1245" s="13"/>
      <c r="BH1245" s="13">
        <f t="shared" si="344"/>
        <v>70488.701001315436</v>
      </c>
      <c r="BI1245" s="13">
        <f t="shared" si="345"/>
        <v>70500</v>
      </c>
      <c r="BJ1245" s="13">
        <v>70800</v>
      </c>
    </row>
    <row r="1246" spans="1:62" x14ac:dyDescent="0.25">
      <c r="A1246" t="s">
        <v>1749</v>
      </c>
      <c r="B1246" s="13">
        <v>1011</v>
      </c>
      <c r="C1246">
        <v>507105</v>
      </c>
      <c r="D1246">
        <v>1</v>
      </c>
      <c r="E1246">
        <v>0</v>
      </c>
      <c r="F1246">
        <v>0</v>
      </c>
      <c r="G1246">
        <v>0</v>
      </c>
      <c r="H1246">
        <v>0</v>
      </c>
      <c r="I1246" t="s">
        <v>38</v>
      </c>
      <c r="J1246">
        <v>505927</v>
      </c>
      <c r="K1246" t="s">
        <v>236</v>
      </c>
      <c r="L1246">
        <v>507504</v>
      </c>
      <c r="M1246" t="s">
        <v>1750</v>
      </c>
      <c r="N1246">
        <v>505927</v>
      </c>
      <c r="O1246" t="s">
        <v>236</v>
      </c>
      <c r="P1246">
        <v>505927</v>
      </c>
      <c r="Q1246" t="s">
        <v>236</v>
      </c>
      <c r="R1246" s="13">
        <v>233864.34490879945</v>
      </c>
      <c r="S1246" s="13"/>
      <c r="T1246" s="13"/>
      <c r="U1246" s="13"/>
      <c r="V1246" s="13">
        <f t="shared" si="329"/>
        <v>0</v>
      </c>
      <c r="W1246" s="13"/>
      <c r="X1246" s="13">
        <f t="shared" si="330"/>
        <v>0</v>
      </c>
      <c r="Y1246" s="13"/>
      <c r="Z1246" s="13">
        <f t="shared" si="331"/>
        <v>0</v>
      </c>
      <c r="AA1246" s="13"/>
      <c r="AB1246" s="13">
        <f t="shared" si="332"/>
        <v>0</v>
      </c>
      <c r="AC1246" s="13"/>
      <c r="AD1246" s="13"/>
      <c r="AE1246" s="13"/>
      <c r="AF1246" s="13"/>
      <c r="AG1246" s="13"/>
      <c r="AH1246" s="13"/>
      <c r="AI1246" s="13"/>
      <c r="AJ1246" s="13"/>
      <c r="AK1246" s="13">
        <f t="shared" si="333"/>
        <v>0</v>
      </c>
      <c r="AL1246" s="13"/>
      <c r="AM1246" s="13">
        <f t="shared" si="334"/>
        <v>0</v>
      </c>
      <c r="AN1246" s="13"/>
      <c r="AO1246" s="13">
        <v>0</v>
      </c>
      <c r="AP1246" s="13">
        <f t="shared" si="335"/>
        <v>0</v>
      </c>
      <c r="AQ1246" s="13"/>
      <c r="AR1246" s="13">
        <f t="shared" si="336"/>
        <v>0</v>
      </c>
      <c r="AS1246" s="13"/>
      <c r="AT1246" s="13">
        <f t="shared" si="337"/>
        <v>0</v>
      </c>
      <c r="AU1246" s="13"/>
      <c r="AV1246" s="13">
        <f t="shared" si="338"/>
        <v>0</v>
      </c>
      <c r="AW1246" s="13"/>
      <c r="AX1246" s="13">
        <f t="shared" si="339"/>
        <v>0</v>
      </c>
      <c r="AY1246" s="13"/>
      <c r="AZ1246" s="13">
        <f t="shared" si="340"/>
        <v>0</v>
      </c>
      <c r="BA1246" s="13"/>
      <c r="BB1246" s="13">
        <f t="shared" si="341"/>
        <v>0</v>
      </c>
      <c r="BC1246" s="13"/>
      <c r="BD1246" s="13">
        <f t="shared" si="342"/>
        <v>0</v>
      </c>
      <c r="BE1246" s="13"/>
      <c r="BF1246" s="13">
        <f t="shared" si="343"/>
        <v>0</v>
      </c>
      <c r="BG1246" s="13"/>
      <c r="BH1246" s="13">
        <f t="shared" si="344"/>
        <v>233864.34490879945</v>
      </c>
      <c r="BI1246" s="13">
        <f t="shared" si="345"/>
        <v>233900</v>
      </c>
      <c r="BJ1246" s="13">
        <v>232900</v>
      </c>
    </row>
    <row r="1247" spans="1:62" x14ac:dyDescent="0.25">
      <c r="A1247" t="s">
        <v>1751</v>
      </c>
      <c r="B1247" s="13">
        <v>1870</v>
      </c>
      <c r="C1247">
        <v>502235</v>
      </c>
      <c r="D1247">
        <v>1</v>
      </c>
      <c r="E1247">
        <v>0</v>
      </c>
      <c r="F1247">
        <v>0</v>
      </c>
      <c r="G1247">
        <v>0</v>
      </c>
      <c r="H1247">
        <v>0</v>
      </c>
      <c r="I1247" t="s">
        <v>61</v>
      </c>
      <c r="J1247">
        <v>500496</v>
      </c>
      <c r="K1247" t="s">
        <v>94</v>
      </c>
      <c r="L1247">
        <v>503657</v>
      </c>
      <c r="M1247" t="s">
        <v>954</v>
      </c>
      <c r="N1247">
        <v>500496</v>
      </c>
      <c r="O1247" t="s">
        <v>94</v>
      </c>
      <c r="P1247">
        <v>500496</v>
      </c>
      <c r="Q1247" t="s">
        <v>94</v>
      </c>
      <c r="R1247" s="13">
        <v>427329.33409667131</v>
      </c>
      <c r="S1247" s="13"/>
      <c r="T1247" s="13"/>
      <c r="U1247" s="13"/>
      <c r="V1247" s="13">
        <f t="shared" si="329"/>
        <v>0</v>
      </c>
      <c r="W1247" s="13"/>
      <c r="X1247" s="13">
        <f t="shared" si="330"/>
        <v>0</v>
      </c>
      <c r="Y1247" s="13"/>
      <c r="Z1247" s="13">
        <f t="shared" si="331"/>
        <v>0</v>
      </c>
      <c r="AA1247" s="13"/>
      <c r="AB1247" s="13">
        <f t="shared" si="332"/>
        <v>0</v>
      </c>
      <c r="AC1247" s="13"/>
      <c r="AD1247" s="13"/>
      <c r="AE1247" s="13"/>
      <c r="AF1247" s="13"/>
      <c r="AG1247" s="13"/>
      <c r="AH1247" s="13"/>
      <c r="AI1247" s="13"/>
      <c r="AJ1247" s="13"/>
      <c r="AK1247" s="13">
        <f t="shared" si="333"/>
        <v>0</v>
      </c>
      <c r="AL1247" s="13"/>
      <c r="AM1247" s="13">
        <f t="shared" si="334"/>
        <v>0</v>
      </c>
      <c r="AN1247" s="13"/>
      <c r="AO1247" s="13">
        <v>0</v>
      </c>
      <c r="AP1247" s="13">
        <f t="shared" si="335"/>
        <v>0</v>
      </c>
      <c r="AQ1247" s="13"/>
      <c r="AR1247" s="13">
        <f t="shared" si="336"/>
        <v>0</v>
      </c>
      <c r="AS1247" s="13"/>
      <c r="AT1247" s="13">
        <f t="shared" si="337"/>
        <v>0</v>
      </c>
      <c r="AU1247" s="13"/>
      <c r="AV1247" s="13">
        <f t="shared" si="338"/>
        <v>0</v>
      </c>
      <c r="AW1247" s="13"/>
      <c r="AX1247" s="13">
        <f t="shared" si="339"/>
        <v>0</v>
      </c>
      <c r="AY1247" s="13"/>
      <c r="AZ1247" s="13">
        <f t="shared" si="340"/>
        <v>0</v>
      </c>
      <c r="BA1247" s="13"/>
      <c r="BB1247" s="13">
        <f t="shared" si="341"/>
        <v>0</v>
      </c>
      <c r="BC1247" s="13"/>
      <c r="BD1247" s="13">
        <f t="shared" si="342"/>
        <v>0</v>
      </c>
      <c r="BE1247" s="13"/>
      <c r="BF1247" s="13">
        <f t="shared" si="343"/>
        <v>0</v>
      </c>
      <c r="BG1247" s="13"/>
      <c r="BH1247" s="13">
        <f t="shared" si="344"/>
        <v>427329.33409667131</v>
      </c>
      <c r="BI1247" s="13">
        <f t="shared" si="345"/>
        <v>427300</v>
      </c>
      <c r="BJ1247" s="13">
        <v>424600</v>
      </c>
    </row>
    <row r="1248" spans="1:62" x14ac:dyDescent="0.25">
      <c r="A1248" t="s">
        <v>1752</v>
      </c>
      <c r="B1248" s="13">
        <v>614</v>
      </c>
      <c r="C1248">
        <v>502405</v>
      </c>
      <c r="D1248">
        <v>1</v>
      </c>
      <c r="E1248">
        <v>0</v>
      </c>
      <c r="F1248">
        <v>0</v>
      </c>
      <c r="G1248">
        <v>0</v>
      </c>
      <c r="H1248">
        <v>0</v>
      </c>
      <c r="I1248" t="s">
        <v>61</v>
      </c>
      <c r="J1248">
        <v>505188</v>
      </c>
      <c r="K1248" t="s">
        <v>95</v>
      </c>
      <c r="L1248">
        <v>505188</v>
      </c>
      <c r="M1248" t="s">
        <v>95</v>
      </c>
      <c r="N1248">
        <v>505188</v>
      </c>
      <c r="O1248" t="s">
        <v>95</v>
      </c>
      <c r="P1248">
        <v>505188</v>
      </c>
      <c r="Q1248" t="s">
        <v>95</v>
      </c>
      <c r="R1248" s="13">
        <v>143105.80739014584</v>
      </c>
      <c r="S1248" s="13"/>
      <c r="T1248" s="13"/>
      <c r="U1248" s="13"/>
      <c r="V1248" s="13">
        <f t="shared" si="329"/>
        <v>0</v>
      </c>
      <c r="W1248" s="13"/>
      <c r="X1248" s="13">
        <f t="shared" si="330"/>
        <v>0</v>
      </c>
      <c r="Y1248" s="13"/>
      <c r="Z1248" s="13">
        <f t="shared" si="331"/>
        <v>0</v>
      </c>
      <c r="AA1248" s="13"/>
      <c r="AB1248" s="13">
        <f t="shared" si="332"/>
        <v>0</v>
      </c>
      <c r="AC1248" s="13"/>
      <c r="AD1248" s="13"/>
      <c r="AE1248" s="13"/>
      <c r="AF1248" s="13"/>
      <c r="AG1248" s="13"/>
      <c r="AH1248" s="13"/>
      <c r="AI1248" s="13"/>
      <c r="AJ1248" s="13"/>
      <c r="AK1248" s="13">
        <f t="shared" si="333"/>
        <v>0</v>
      </c>
      <c r="AL1248" s="13"/>
      <c r="AM1248" s="13">
        <f t="shared" si="334"/>
        <v>0</v>
      </c>
      <c r="AN1248" s="13"/>
      <c r="AO1248" s="13">
        <v>1</v>
      </c>
      <c r="AP1248" s="13">
        <f t="shared" si="335"/>
        <v>30500</v>
      </c>
      <c r="AQ1248" s="13"/>
      <c r="AR1248" s="13">
        <f t="shared" si="336"/>
        <v>0</v>
      </c>
      <c r="AS1248" s="13"/>
      <c r="AT1248" s="13">
        <f t="shared" si="337"/>
        <v>0</v>
      </c>
      <c r="AU1248" s="13"/>
      <c r="AV1248" s="13">
        <f t="shared" si="338"/>
        <v>0</v>
      </c>
      <c r="AW1248" s="13"/>
      <c r="AX1248" s="13">
        <f t="shared" si="339"/>
        <v>0</v>
      </c>
      <c r="AY1248" s="13"/>
      <c r="AZ1248" s="13">
        <f t="shared" si="340"/>
        <v>0</v>
      </c>
      <c r="BA1248" s="13"/>
      <c r="BB1248" s="13">
        <f t="shared" si="341"/>
        <v>0</v>
      </c>
      <c r="BC1248" s="13"/>
      <c r="BD1248" s="13">
        <f t="shared" si="342"/>
        <v>0</v>
      </c>
      <c r="BE1248" s="13"/>
      <c r="BF1248" s="13">
        <f t="shared" si="343"/>
        <v>0</v>
      </c>
      <c r="BG1248" s="13"/>
      <c r="BH1248" s="13">
        <f t="shared" si="344"/>
        <v>173605.80739014584</v>
      </c>
      <c r="BI1248" s="13">
        <f t="shared" si="345"/>
        <v>173600</v>
      </c>
      <c r="BJ1248" s="13">
        <v>178700</v>
      </c>
    </row>
    <row r="1249" spans="1:62" x14ac:dyDescent="0.25">
      <c r="A1249" s="4" t="s">
        <v>1441</v>
      </c>
      <c r="B1249" s="13">
        <v>1460</v>
      </c>
      <c r="C1249">
        <v>598160</v>
      </c>
      <c r="D1249">
        <v>1</v>
      </c>
      <c r="E1249">
        <v>1</v>
      </c>
      <c r="F1249">
        <v>1</v>
      </c>
      <c r="G1249">
        <v>0</v>
      </c>
      <c r="H1249">
        <v>0</v>
      </c>
      <c r="I1249" t="s">
        <v>38</v>
      </c>
      <c r="J1249">
        <v>598160</v>
      </c>
      <c r="K1249" t="s">
        <v>1441</v>
      </c>
      <c r="L1249">
        <v>598160</v>
      </c>
      <c r="M1249" t="s">
        <v>1441</v>
      </c>
      <c r="N1249">
        <v>598810</v>
      </c>
      <c r="O1249" t="s">
        <v>959</v>
      </c>
      <c r="P1249">
        <v>598810</v>
      </c>
      <c r="Q1249" t="s">
        <v>959</v>
      </c>
      <c r="R1249" s="13">
        <v>335423.03846632747</v>
      </c>
      <c r="S1249" s="13">
        <v>5670</v>
      </c>
      <c r="T1249" s="13">
        <v>302378.48022310861</v>
      </c>
      <c r="U1249" s="13"/>
      <c r="V1249" s="13">
        <f t="shared" si="329"/>
        <v>0</v>
      </c>
      <c r="W1249" s="13">
        <v>23</v>
      </c>
      <c r="X1249" s="13">
        <f t="shared" si="330"/>
        <v>68172</v>
      </c>
      <c r="Y1249" s="13">
        <v>59</v>
      </c>
      <c r="Z1249" s="13">
        <f t="shared" si="331"/>
        <v>58292</v>
      </c>
      <c r="AA1249" s="13">
        <v>8</v>
      </c>
      <c r="AB1249" s="13">
        <f t="shared" si="332"/>
        <v>1976</v>
      </c>
      <c r="AC1249" s="13">
        <v>7736</v>
      </c>
      <c r="AD1249" s="13">
        <v>1628692.716759647</v>
      </c>
      <c r="AE1249" s="13"/>
      <c r="AF1249" s="13"/>
      <c r="AG1249" s="13"/>
      <c r="AH1249" s="13"/>
      <c r="AI1249" s="13"/>
      <c r="AJ1249" s="13"/>
      <c r="AK1249" s="13">
        <f t="shared" si="333"/>
        <v>0</v>
      </c>
      <c r="AL1249" s="13"/>
      <c r="AM1249" s="13">
        <f t="shared" si="334"/>
        <v>0</v>
      </c>
      <c r="AN1249" s="13"/>
      <c r="AO1249" s="13">
        <v>1</v>
      </c>
      <c r="AP1249" s="13">
        <f t="shared" si="335"/>
        <v>30500</v>
      </c>
      <c r="AQ1249" s="13"/>
      <c r="AR1249" s="13">
        <f t="shared" si="336"/>
        <v>0</v>
      </c>
      <c r="AS1249" s="13"/>
      <c r="AT1249" s="13">
        <f t="shared" si="337"/>
        <v>0</v>
      </c>
      <c r="AU1249" s="13"/>
      <c r="AV1249" s="13">
        <f t="shared" si="338"/>
        <v>0</v>
      </c>
      <c r="AW1249" s="13"/>
      <c r="AX1249" s="13">
        <f t="shared" si="339"/>
        <v>0</v>
      </c>
      <c r="AY1249" s="13"/>
      <c r="AZ1249" s="13">
        <f t="shared" si="340"/>
        <v>0</v>
      </c>
      <c r="BA1249" s="13"/>
      <c r="BB1249" s="13">
        <f t="shared" si="341"/>
        <v>0</v>
      </c>
      <c r="BC1249" s="13"/>
      <c r="BD1249" s="13">
        <f t="shared" si="342"/>
        <v>0</v>
      </c>
      <c r="BE1249" s="13"/>
      <c r="BF1249" s="13">
        <f t="shared" si="343"/>
        <v>0</v>
      </c>
      <c r="BG1249" s="13"/>
      <c r="BH1249" s="13">
        <f t="shared" si="344"/>
        <v>2425434.2354490831</v>
      </c>
      <c r="BI1249" s="13">
        <f t="shared" si="345"/>
        <v>2425400</v>
      </c>
      <c r="BJ1249" s="13">
        <v>2399400</v>
      </c>
    </row>
    <row r="1250" spans="1:62" x14ac:dyDescent="0.25">
      <c r="A1250" t="s">
        <v>1753</v>
      </c>
      <c r="B1250" s="13">
        <v>351</v>
      </c>
      <c r="C1250">
        <v>513075</v>
      </c>
      <c r="D1250">
        <v>1</v>
      </c>
      <c r="E1250">
        <v>0</v>
      </c>
      <c r="F1250">
        <v>0</v>
      </c>
      <c r="G1250">
        <v>0</v>
      </c>
      <c r="H1250">
        <v>0</v>
      </c>
      <c r="I1250" t="s">
        <v>26</v>
      </c>
      <c r="J1250">
        <v>532819</v>
      </c>
      <c r="K1250" t="s">
        <v>319</v>
      </c>
      <c r="L1250">
        <v>533041</v>
      </c>
      <c r="M1250" t="s">
        <v>1132</v>
      </c>
      <c r="N1250">
        <v>533041</v>
      </c>
      <c r="O1250" t="s">
        <v>1132</v>
      </c>
      <c r="P1250">
        <v>532819</v>
      </c>
      <c r="Q1250" t="s">
        <v>319</v>
      </c>
      <c r="R1250" s="13">
        <v>82345.078007194301</v>
      </c>
      <c r="S1250" s="13"/>
      <c r="T1250" s="13"/>
      <c r="U1250" s="13"/>
      <c r="V1250" s="13">
        <f t="shared" si="329"/>
        <v>0</v>
      </c>
      <c r="W1250" s="13"/>
      <c r="X1250" s="13">
        <f t="shared" si="330"/>
        <v>0</v>
      </c>
      <c r="Y1250" s="13"/>
      <c r="Z1250" s="13">
        <f t="shared" si="331"/>
        <v>0</v>
      </c>
      <c r="AA1250" s="13"/>
      <c r="AB1250" s="13">
        <f t="shared" si="332"/>
        <v>0</v>
      </c>
      <c r="AC1250" s="13"/>
      <c r="AD1250" s="13"/>
      <c r="AE1250" s="13"/>
      <c r="AF1250" s="13"/>
      <c r="AG1250" s="13"/>
      <c r="AH1250" s="13"/>
      <c r="AI1250" s="13"/>
      <c r="AJ1250" s="13"/>
      <c r="AK1250" s="13">
        <f t="shared" si="333"/>
        <v>0</v>
      </c>
      <c r="AL1250" s="13"/>
      <c r="AM1250" s="13">
        <f t="shared" si="334"/>
        <v>0</v>
      </c>
      <c r="AN1250" s="13"/>
      <c r="AO1250" s="13">
        <v>0</v>
      </c>
      <c r="AP1250" s="13">
        <f t="shared" si="335"/>
        <v>0</v>
      </c>
      <c r="AQ1250" s="13"/>
      <c r="AR1250" s="13">
        <f t="shared" si="336"/>
        <v>0</v>
      </c>
      <c r="AS1250" s="13"/>
      <c r="AT1250" s="13">
        <f t="shared" si="337"/>
        <v>0</v>
      </c>
      <c r="AU1250" s="13"/>
      <c r="AV1250" s="13">
        <f t="shared" si="338"/>
        <v>0</v>
      </c>
      <c r="AW1250" s="13"/>
      <c r="AX1250" s="13">
        <f t="shared" si="339"/>
        <v>0</v>
      </c>
      <c r="AY1250" s="13"/>
      <c r="AZ1250" s="13">
        <f t="shared" si="340"/>
        <v>0</v>
      </c>
      <c r="BA1250" s="13"/>
      <c r="BB1250" s="13">
        <f t="shared" si="341"/>
        <v>0</v>
      </c>
      <c r="BC1250" s="13"/>
      <c r="BD1250" s="13">
        <f t="shared" si="342"/>
        <v>0</v>
      </c>
      <c r="BE1250" s="13"/>
      <c r="BF1250" s="13">
        <f t="shared" si="343"/>
        <v>0</v>
      </c>
      <c r="BG1250" s="13"/>
      <c r="BH1250" s="13">
        <f t="shared" si="344"/>
        <v>82345.078007194301</v>
      </c>
      <c r="BI1250" s="13">
        <f t="shared" si="345"/>
        <v>82300</v>
      </c>
      <c r="BJ1250" s="13">
        <v>83800</v>
      </c>
    </row>
    <row r="1251" spans="1:62" x14ac:dyDescent="0.25">
      <c r="A1251" t="s">
        <v>1754</v>
      </c>
      <c r="B1251" s="13">
        <v>1061</v>
      </c>
      <c r="C1251">
        <v>593044</v>
      </c>
      <c r="D1251">
        <v>1</v>
      </c>
      <c r="E1251">
        <v>0</v>
      </c>
      <c r="F1251">
        <v>0</v>
      </c>
      <c r="G1251">
        <v>0</v>
      </c>
      <c r="H1251">
        <v>0</v>
      </c>
      <c r="I1251" t="s">
        <v>30</v>
      </c>
      <c r="J1251">
        <v>593583</v>
      </c>
      <c r="K1251" t="s">
        <v>656</v>
      </c>
      <c r="L1251">
        <v>593583</v>
      </c>
      <c r="M1251" t="s">
        <v>656</v>
      </c>
      <c r="N1251">
        <v>593583</v>
      </c>
      <c r="O1251" t="s">
        <v>656</v>
      </c>
      <c r="P1251">
        <v>593583</v>
      </c>
      <c r="Q1251" t="s">
        <v>656</v>
      </c>
      <c r="R1251" s="13">
        <v>245226.34044626236</v>
      </c>
      <c r="S1251" s="13"/>
      <c r="T1251" s="13"/>
      <c r="U1251" s="13"/>
      <c r="V1251" s="13">
        <f t="shared" si="329"/>
        <v>0</v>
      </c>
      <c r="W1251" s="13"/>
      <c r="X1251" s="13">
        <f t="shared" si="330"/>
        <v>0</v>
      </c>
      <c r="Y1251" s="13"/>
      <c r="Z1251" s="13">
        <f t="shared" si="331"/>
        <v>0</v>
      </c>
      <c r="AA1251" s="13"/>
      <c r="AB1251" s="13">
        <f t="shared" si="332"/>
        <v>0</v>
      </c>
      <c r="AC1251" s="13"/>
      <c r="AD1251" s="13"/>
      <c r="AE1251" s="13"/>
      <c r="AF1251" s="13"/>
      <c r="AG1251" s="13"/>
      <c r="AH1251" s="13"/>
      <c r="AI1251" s="13"/>
      <c r="AJ1251" s="13"/>
      <c r="AK1251" s="13">
        <f t="shared" si="333"/>
        <v>0</v>
      </c>
      <c r="AL1251" s="13"/>
      <c r="AM1251" s="13">
        <f t="shared" si="334"/>
        <v>0</v>
      </c>
      <c r="AN1251" s="13"/>
      <c r="AO1251" s="13">
        <v>0</v>
      </c>
      <c r="AP1251" s="13">
        <f t="shared" si="335"/>
        <v>0</v>
      </c>
      <c r="AQ1251" s="13"/>
      <c r="AR1251" s="13">
        <f t="shared" si="336"/>
        <v>0</v>
      </c>
      <c r="AS1251" s="13"/>
      <c r="AT1251" s="13">
        <f t="shared" si="337"/>
        <v>0</v>
      </c>
      <c r="AU1251" s="13"/>
      <c r="AV1251" s="13">
        <f t="shared" si="338"/>
        <v>0</v>
      </c>
      <c r="AW1251" s="13"/>
      <c r="AX1251" s="13">
        <f t="shared" si="339"/>
        <v>0</v>
      </c>
      <c r="AY1251" s="13"/>
      <c r="AZ1251" s="13">
        <f t="shared" si="340"/>
        <v>0</v>
      </c>
      <c r="BA1251" s="13"/>
      <c r="BB1251" s="13">
        <f t="shared" si="341"/>
        <v>0</v>
      </c>
      <c r="BC1251" s="13"/>
      <c r="BD1251" s="13">
        <f t="shared" si="342"/>
        <v>0</v>
      </c>
      <c r="BE1251" s="13"/>
      <c r="BF1251" s="13">
        <f t="shared" si="343"/>
        <v>0</v>
      </c>
      <c r="BG1251" s="13"/>
      <c r="BH1251" s="13">
        <f t="shared" si="344"/>
        <v>245226.34044626236</v>
      </c>
      <c r="BI1251" s="13">
        <f t="shared" si="345"/>
        <v>245200</v>
      </c>
      <c r="BJ1251" s="13">
        <v>239100</v>
      </c>
    </row>
    <row r="1252" spans="1:62" x14ac:dyDescent="0.25">
      <c r="A1252" t="s">
        <v>1755</v>
      </c>
      <c r="B1252" s="13">
        <v>99</v>
      </c>
      <c r="C1252">
        <v>598992</v>
      </c>
      <c r="D1252">
        <v>1</v>
      </c>
      <c r="E1252">
        <v>0</v>
      </c>
      <c r="F1252">
        <v>0</v>
      </c>
      <c r="G1252">
        <v>0</v>
      </c>
      <c r="H1252">
        <v>0</v>
      </c>
      <c r="I1252" t="s">
        <v>23</v>
      </c>
      <c r="J1252">
        <v>552054</v>
      </c>
      <c r="K1252" t="s">
        <v>231</v>
      </c>
      <c r="L1252">
        <v>552054</v>
      </c>
      <c r="M1252" t="s">
        <v>231</v>
      </c>
      <c r="N1252">
        <v>552054</v>
      </c>
      <c r="O1252" t="s">
        <v>231</v>
      </c>
      <c r="P1252">
        <v>552046</v>
      </c>
      <c r="Q1252" t="s">
        <v>136</v>
      </c>
      <c r="R1252" s="13">
        <v>70488.701001315436</v>
      </c>
      <c r="S1252" s="13"/>
      <c r="T1252" s="13"/>
      <c r="U1252" s="13"/>
      <c r="V1252" s="13">
        <f t="shared" si="329"/>
        <v>0</v>
      </c>
      <c r="W1252" s="13"/>
      <c r="X1252" s="13">
        <f t="shared" si="330"/>
        <v>0</v>
      </c>
      <c r="Y1252" s="13"/>
      <c r="Z1252" s="13">
        <f t="shared" si="331"/>
        <v>0</v>
      </c>
      <c r="AA1252" s="13"/>
      <c r="AB1252" s="13">
        <f t="shared" si="332"/>
        <v>0</v>
      </c>
      <c r="AC1252" s="13"/>
      <c r="AD1252" s="13"/>
      <c r="AE1252" s="13"/>
      <c r="AF1252" s="13"/>
      <c r="AG1252" s="13"/>
      <c r="AH1252" s="13"/>
      <c r="AI1252" s="13"/>
      <c r="AJ1252" s="13"/>
      <c r="AK1252" s="13">
        <f t="shared" si="333"/>
        <v>0</v>
      </c>
      <c r="AL1252" s="13"/>
      <c r="AM1252" s="13">
        <f t="shared" si="334"/>
        <v>0</v>
      </c>
      <c r="AN1252" s="13"/>
      <c r="AO1252" s="13">
        <v>0</v>
      </c>
      <c r="AP1252" s="13">
        <f t="shared" si="335"/>
        <v>0</v>
      </c>
      <c r="AQ1252" s="13"/>
      <c r="AR1252" s="13">
        <f t="shared" si="336"/>
        <v>0</v>
      </c>
      <c r="AS1252" s="13"/>
      <c r="AT1252" s="13">
        <f t="shared" si="337"/>
        <v>0</v>
      </c>
      <c r="AU1252" s="13"/>
      <c r="AV1252" s="13">
        <f t="shared" si="338"/>
        <v>0</v>
      </c>
      <c r="AW1252" s="13"/>
      <c r="AX1252" s="13">
        <f t="shared" si="339"/>
        <v>0</v>
      </c>
      <c r="AY1252" s="13"/>
      <c r="AZ1252" s="13">
        <f t="shared" si="340"/>
        <v>0</v>
      </c>
      <c r="BA1252" s="13"/>
      <c r="BB1252" s="13">
        <f t="shared" si="341"/>
        <v>0</v>
      </c>
      <c r="BC1252" s="13"/>
      <c r="BD1252" s="13">
        <f t="shared" si="342"/>
        <v>0</v>
      </c>
      <c r="BE1252" s="13"/>
      <c r="BF1252" s="13">
        <f t="shared" si="343"/>
        <v>0</v>
      </c>
      <c r="BG1252" s="13"/>
      <c r="BH1252" s="13">
        <f t="shared" si="344"/>
        <v>70488.701001315436</v>
      </c>
      <c r="BI1252" s="13">
        <f t="shared" si="345"/>
        <v>70500</v>
      </c>
      <c r="BJ1252" s="13">
        <v>70800</v>
      </c>
    </row>
    <row r="1253" spans="1:62" x14ac:dyDescent="0.25">
      <c r="A1253" t="s">
        <v>1756</v>
      </c>
      <c r="B1253" s="13">
        <v>736</v>
      </c>
      <c r="C1253">
        <v>587141</v>
      </c>
      <c r="D1253">
        <v>1</v>
      </c>
      <c r="E1253">
        <v>0</v>
      </c>
      <c r="F1253">
        <v>0</v>
      </c>
      <c r="G1253">
        <v>0</v>
      </c>
      <c r="H1253">
        <v>0</v>
      </c>
      <c r="I1253" t="s">
        <v>75</v>
      </c>
      <c r="J1253">
        <v>588032</v>
      </c>
      <c r="K1253" t="s">
        <v>175</v>
      </c>
      <c r="L1253">
        <v>588032</v>
      </c>
      <c r="M1253" t="s">
        <v>175</v>
      </c>
      <c r="N1253">
        <v>588032</v>
      </c>
      <c r="O1253" t="s">
        <v>175</v>
      </c>
      <c r="P1253">
        <v>586846</v>
      </c>
      <c r="Q1253" t="s">
        <v>79</v>
      </c>
      <c r="R1253" s="13">
        <v>171106.5737216674</v>
      </c>
      <c r="S1253" s="13"/>
      <c r="T1253" s="13"/>
      <c r="U1253" s="13"/>
      <c r="V1253" s="13">
        <f t="shared" si="329"/>
        <v>0</v>
      </c>
      <c r="W1253" s="13"/>
      <c r="X1253" s="13">
        <f t="shared" si="330"/>
        <v>0</v>
      </c>
      <c r="Y1253" s="13"/>
      <c r="Z1253" s="13">
        <f t="shared" si="331"/>
        <v>0</v>
      </c>
      <c r="AA1253" s="13"/>
      <c r="AB1253" s="13">
        <f t="shared" si="332"/>
        <v>0</v>
      </c>
      <c r="AC1253" s="13"/>
      <c r="AD1253" s="13"/>
      <c r="AE1253" s="13"/>
      <c r="AF1253" s="13"/>
      <c r="AG1253" s="13"/>
      <c r="AH1253" s="13"/>
      <c r="AI1253" s="13"/>
      <c r="AJ1253" s="13"/>
      <c r="AK1253" s="13">
        <f t="shared" si="333"/>
        <v>0</v>
      </c>
      <c r="AL1253" s="13"/>
      <c r="AM1253" s="13">
        <f t="shared" si="334"/>
        <v>0</v>
      </c>
      <c r="AN1253" s="13"/>
      <c r="AO1253" s="13">
        <v>0</v>
      </c>
      <c r="AP1253" s="13">
        <f t="shared" si="335"/>
        <v>0</v>
      </c>
      <c r="AQ1253" s="13"/>
      <c r="AR1253" s="13">
        <f t="shared" si="336"/>
        <v>0</v>
      </c>
      <c r="AS1253" s="13"/>
      <c r="AT1253" s="13">
        <f t="shared" si="337"/>
        <v>0</v>
      </c>
      <c r="AU1253" s="13"/>
      <c r="AV1253" s="13">
        <f t="shared" si="338"/>
        <v>0</v>
      </c>
      <c r="AW1253" s="13"/>
      <c r="AX1253" s="13">
        <f t="shared" si="339"/>
        <v>0</v>
      </c>
      <c r="AY1253" s="13"/>
      <c r="AZ1253" s="13">
        <f t="shared" si="340"/>
        <v>0</v>
      </c>
      <c r="BA1253" s="13"/>
      <c r="BB1253" s="13">
        <f t="shared" si="341"/>
        <v>0</v>
      </c>
      <c r="BC1253" s="13"/>
      <c r="BD1253" s="13">
        <f t="shared" si="342"/>
        <v>0</v>
      </c>
      <c r="BE1253" s="13"/>
      <c r="BF1253" s="13">
        <f t="shared" si="343"/>
        <v>0</v>
      </c>
      <c r="BG1253" s="13"/>
      <c r="BH1253" s="13">
        <f t="shared" si="344"/>
        <v>171106.5737216674</v>
      </c>
      <c r="BI1253" s="13">
        <f t="shared" si="345"/>
        <v>171100</v>
      </c>
      <c r="BJ1253" s="13">
        <v>175400</v>
      </c>
    </row>
    <row r="1254" spans="1:62" x14ac:dyDescent="0.25">
      <c r="A1254" t="s">
        <v>1757</v>
      </c>
      <c r="B1254" s="13">
        <v>160</v>
      </c>
      <c r="C1254">
        <v>595624</v>
      </c>
      <c r="D1254">
        <v>1</v>
      </c>
      <c r="E1254">
        <v>0</v>
      </c>
      <c r="F1254">
        <v>0</v>
      </c>
      <c r="G1254">
        <v>0</v>
      </c>
      <c r="H1254">
        <v>0</v>
      </c>
      <c r="I1254" t="s">
        <v>75</v>
      </c>
      <c r="J1254">
        <v>595209</v>
      </c>
      <c r="K1254" t="s">
        <v>132</v>
      </c>
      <c r="L1254">
        <v>595209</v>
      </c>
      <c r="M1254" t="s">
        <v>132</v>
      </c>
      <c r="N1254">
        <v>595209</v>
      </c>
      <c r="O1254" t="s">
        <v>132</v>
      </c>
      <c r="P1254">
        <v>595209</v>
      </c>
      <c r="Q1254" t="s">
        <v>132</v>
      </c>
      <c r="R1254" s="13">
        <v>70488.701001315436</v>
      </c>
      <c r="S1254" s="13"/>
      <c r="T1254" s="13"/>
      <c r="U1254" s="13"/>
      <c r="V1254" s="13">
        <f t="shared" si="329"/>
        <v>0</v>
      </c>
      <c r="W1254" s="13"/>
      <c r="X1254" s="13">
        <f t="shared" si="330"/>
        <v>0</v>
      </c>
      <c r="Y1254" s="13"/>
      <c r="Z1254" s="13">
        <f t="shared" si="331"/>
        <v>0</v>
      </c>
      <c r="AA1254" s="13"/>
      <c r="AB1254" s="13">
        <f t="shared" si="332"/>
        <v>0</v>
      </c>
      <c r="AC1254" s="13"/>
      <c r="AD1254" s="13"/>
      <c r="AE1254" s="13"/>
      <c r="AF1254" s="13"/>
      <c r="AG1254" s="13"/>
      <c r="AH1254" s="13"/>
      <c r="AI1254" s="13"/>
      <c r="AJ1254" s="13"/>
      <c r="AK1254" s="13">
        <f t="shared" si="333"/>
        <v>0</v>
      </c>
      <c r="AL1254" s="13"/>
      <c r="AM1254" s="13">
        <f t="shared" si="334"/>
        <v>0</v>
      </c>
      <c r="AN1254" s="13"/>
      <c r="AO1254" s="13">
        <v>0</v>
      </c>
      <c r="AP1254" s="13">
        <f t="shared" si="335"/>
        <v>0</v>
      </c>
      <c r="AQ1254" s="13"/>
      <c r="AR1254" s="13">
        <f t="shared" si="336"/>
        <v>0</v>
      </c>
      <c r="AS1254" s="13"/>
      <c r="AT1254" s="13">
        <f t="shared" si="337"/>
        <v>0</v>
      </c>
      <c r="AU1254" s="13"/>
      <c r="AV1254" s="13">
        <f t="shared" si="338"/>
        <v>0</v>
      </c>
      <c r="AW1254" s="13"/>
      <c r="AX1254" s="13">
        <f t="shared" si="339"/>
        <v>0</v>
      </c>
      <c r="AY1254" s="13"/>
      <c r="AZ1254" s="13">
        <f t="shared" si="340"/>
        <v>0</v>
      </c>
      <c r="BA1254" s="13"/>
      <c r="BB1254" s="13">
        <f t="shared" si="341"/>
        <v>0</v>
      </c>
      <c r="BC1254" s="13"/>
      <c r="BD1254" s="13">
        <f t="shared" si="342"/>
        <v>0</v>
      </c>
      <c r="BE1254" s="13"/>
      <c r="BF1254" s="13">
        <f t="shared" si="343"/>
        <v>0</v>
      </c>
      <c r="BG1254" s="13"/>
      <c r="BH1254" s="13">
        <f t="shared" si="344"/>
        <v>70488.701001315436</v>
      </c>
      <c r="BI1254" s="13">
        <f t="shared" si="345"/>
        <v>70500</v>
      </c>
      <c r="BJ1254" s="13">
        <v>101300</v>
      </c>
    </row>
    <row r="1255" spans="1:62" x14ac:dyDescent="0.25">
      <c r="A1255" s="5" t="s">
        <v>1758</v>
      </c>
      <c r="B1255" s="13">
        <v>2967</v>
      </c>
      <c r="C1255">
        <v>564061</v>
      </c>
      <c r="D1255">
        <v>1</v>
      </c>
      <c r="E1255">
        <v>1</v>
      </c>
      <c r="F1255">
        <v>1</v>
      </c>
      <c r="G1255">
        <v>1</v>
      </c>
      <c r="H1255">
        <v>0</v>
      </c>
      <c r="I1255" t="s">
        <v>51</v>
      </c>
      <c r="J1255">
        <v>564061</v>
      </c>
      <c r="K1255" t="s">
        <v>1758</v>
      </c>
      <c r="L1255">
        <v>564061</v>
      </c>
      <c r="M1255" t="s">
        <v>1758</v>
      </c>
      <c r="N1255">
        <v>564061</v>
      </c>
      <c r="O1255" t="s">
        <v>1758</v>
      </c>
      <c r="P1255">
        <v>563889</v>
      </c>
      <c r="Q1255" t="s">
        <v>362</v>
      </c>
      <c r="R1255" s="13">
        <v>670055.44945779047</v>
      </c>
      <c r="S1255" s="13">
        <v>2967</v>
      </c>
      <c r="T1255" s="13">
        <v>158590.14468115804</v>
      </c>
      <c r="U1255" s="13"/>
      <c r="V1255" s="13">
        <f t="shared" si="329"/>
        <v>0</v>
      </c>
      <c r="W1255" s="13">
        <v>6</v>
      </c>
      <c r="X1255" s="13">
        <f t="shared" si="330"/>
        <v>17784</v>
      </c>
      <c r="Y1255" s="13">
        <v>7</v>
      </c>
      <c r="Z1255" s="13">
        <f t="shared" si="331"/>
        <v>6916</v>
      </c>
      <c r="AA1255" s="13">
        <v>13</v>
      </c>
      <c r="AB1255" s="13">
        <f t="shared" si="332"/>
        <v>3211</v>
      </c>
      <c r="AC1255" s="13">
        <v>3301</v>
      </c>
      <c r="AD1255" s="13">
        <v>705466.63889268506</v>
      </c>
      <c r="AE1255" s="13">
        <v>2967</v>
      </c>
      <c r="AF1255" s="13">
        <v>330655.30781469814</v>
      </c>
      <c r="AG1255" s="13"/>
      <c r="AH1255" s="13"/>
      <c r="AI1255" s="13"/>
      <c r="AJ1255" s="13"/>
      <c r="AK1255" s="13">
        <f t="shared" si="333"/>
        <v>0</v>
      </c>
      <c r="AL1255" s="13"/>
      <c r="AM1255" s="13">
        <f t="shared" si="334"/>
        <v>0</v>
      </c>
      <c r="AN1255" s="13"/>
      <c r="AO1255" s="13">
        <v>31</v>
      </c>
      <c r="AP1255" s="13">
        <f t="shared" si="335"/>
        <v>945500</v>
      </c>
      <c r="AQ1255" s="13"/>
      <c r="AR1255" s="13">
        <f t="shared" si="336"/>
        <v>0</v>
      </c>
      <c r="AS1255" s="13"/>
      <c r="AT1255" s="13">
        <f t="shared" si="337"/>
        <v>0</v>
      </c>
      <c r="AU1255" s="13"/>
      <c r="AV1255" s="13">
        <f t="shared" si="338"/>
        <v>0</v>
      </c>
      <c r="AW1255" s="13"/>
      <c r="AX1255" s="13">
        <f t="shared" si="339"/>
        <v>0</v>
      </c>
      <c r="AY1255" s="13"/>
      <c r="AZ1255" s="13">
        <f t="shared" si="340"/>
        <v>0</v>
      </c>
      <c r="BA1255" s="13"/>
      <c r="BB1255" s="13">
        <f t="shared" si="341"/>
        <v>0</v>
      </c>
      <c r="BC1255" s="13"/>
      <c r="BD1255" s="13">
        <f t="shared" si="342"/>
        <v>0</v>
      </c>
      <c r="BE1255" s="13"/>
      <c r="BF1255" s="13">
        <f t="shared" si="343"/>
        <v>0</v>
      </c>
      <c r="BG1255" s="13"/>
      <c r="BH1255" s="13">
        <f t="shared" si="344"/>
        <v>2838178.540846332</v>
      </c>
      <c r="BI1255" s="13">
        <f t="shared" si="345"/>
        <v>2838200</v>
      </c>
      <c r="BJ1255" s="13">
        <v>2755300</v>
      </c>
    </row>
    <row r="1256" spans="1:62" x14ac:dyDescent="0.25">
      <c r="A1256" s="4" t="s">
        <v>1759</v>
      </c>
      <c r="B1256" s="13">
        <v>1797</v>
      </c>
      <c r="C1256">
        <v>594067</v>
      </c>
      <c r="D1256">
        <v>1</v>
      </c>
      <c r="E1256">
        <v>1</v>
      </c>
      <c r="F1256">
        <v>1</v>
      </c>
      <c r="G1256">
        <v>0</v>
      </c>
      <c r="H1256">
        <v>0</v>
      </c>
      <c r="I1256" t="s">
        <v>30</v>
      </c>
      <c r="J1256">
        <v>594067</v>
      </c>
      <c r="K1256" t="s">
        <v>1759</v>
      </c>
      <c r="L1256">
        <v>594067</v>
      </c>
      <c r="M1256" t="s">
        <v>1759</v>
      </c>
      <c r="N1256">
        <v>593711</v>
      </c>
      <c r="O1256" t="s">
        <v>149</v>
      </c>
      <c r="P1256">
        <v>593711</v>
      </c>
      <c r="Q1256" t="s">
        <v>149</v>
      </c>
      <c r="R1256" s="13">
        <v>411018.1792508639</v>
      </c>
      <c r="S1256" s="13">
        <v>3764</v>
      </c>
      <c r="T1256" s="13">
        <v>201039.16770948694</v>
      </c>
      <c r="U1256" s="13"/>
      <c r="V1256" s="13">
        <f t="shared" si="329"/>
        <v>0</v>
      </c>
      <c r="W1256" s="13">
        <v>8</v>
      </c>
      <c r="X1256" s="13">
        <f t="shared" si="330"/>
        <v>23712</v>
      </c>
      <c r="Y1256" s="13">
        <v>13</v>
      </c>
      <c r="Z1256" s="13">
        <f t="shared" si="331"/>
        <v>12844</v>
      </c>
      <c r="AA1256" s="13">
        <v>11</v>
      </c>
      <c r="AB1256" s="13">
        <f t="shared" si="332"/>
        <v>2717</v>
      </c>
      <c r="AC1256" s="13">
        <v>3764</v>
      </c>
      <c r="AD1256" s="13">
        <v>802866.86203959945</v>
      </c>
      <c r="AE1256" s="13"/>
      <c r="AF1256" s="13"/>
      <c r="AG1256" s="13"/>
      <c r="AH1256" s="13"/>
      <c r="AI1256" s="13"/>
      <c r="AJ1256" s="13"/>
      <c r="AK1256" s="13">
        <f t="shared" si="333"/>
        <v>0</v>
      </c>
      <c r="AL1256" s="13"/>
      <c r="AM1256" s="13">
        <f t="shared" si="334"/>
        <v>0</v>
      </c>
      <c r="AN1256" s="13"/>
      <c r="AO1256" s="13">
        <v>1</v>
      </c>
      <c r="AP1256" s="13">
        <f t="shared" si="335"/>
        <v>30500</v>
      </c>
      <c r="AQ1256" s="13"/>
      <c r="AR1256" s="13">
        <f t="shared" si="336"/>
        <v>0</v>
      </c>
      <c r="AS1256" s="13"/>
      <c r="AT1256" s="13">
        <f t="shared" si="337"/>
        <v>0</v>
      </c>
      <c r="AU1256" s="13"/>
      <c r="AV1256" s="13">
        <f t="shared" si="338"/>
        <v>0</v>
      </c>
      <c r="AW1256" s="13"/>
      <c r="AX1256" s="13">
        <f t="shared" si="339"/>
        <v>0</v>
      </c>
      <c r="AY1256" s="13"/>
      <c r="AZ1256" s="13">
        <f t="shared" si="340"/>
        <v>0</v>
      </c>
      <c r="BA1256" s="13"/>
      <c r="BB1256" s="13">
        <f t="shared" si="341"/>
        <v>0</v>
      </c>
      <c r="BC1256" s="13"/>
      <c r="BD1256" s="13">
        <f t="shared" si="342"/>
        <v>0</v>
      </c>
      <c r="BE1256" s="13"/>
      <c r="BF1256" s="13">
        <f t="shared" si="343"/>
        <v>0</v>
      </c>
      <c r="BG1256" s="13"/>
      <c r="BH1256" s="13">
        <f t="shared" si="344"/>
        <v>1484697.2089999504</v>
      </c>
      <c r="BI1256" s="13">
        <f t="shared" si="345"/>
        <v>1484700</v>
      </c>
      <c r="BJ1256" s="13">
        <v>1525700</v>
      </c>
    </row>
    <row r="1257" spans="1:62" x14ac:dyDescent="0.25">
      <c r="A1257" t="s">
        <v>1759</v>
      </c>
      <c r="B1257" s="13">
        <v>132</v>
      </c>
      <c r="C1257">
        <v>562904</v>
      </c>
      <c r="D1257">
        <v>1</v>
      </c>
      <c r="E1257">
        <v>0</v>
      </c>
      <c r="F1257">
        <v>0</v>
      </c>
      <c r="G1257">
        <v>0</v>
      </c>
      <c r="H1257">
        <v>0</v>
      </c>
      <c r="I1257" t="s">
        <v>23</v>
      </c>
      <c r="J1257">
        <v>552054</v>
      </c>
      <c r="K1257" t="s">
        <v>231</v>
      </c>
      <c r="L1257">
        <v>552054</v>
      </c>
      <c r="M1257" t="s">
        <v>231</v>
      </c>
      <c r="N1257">
        <v>552054</v>
      </c>
      <c r="O1257" t="s">
        <v>231</v>
      </c>
      <c r="P1257">
        <v>552046</v>
      </c>
      <c r="Q1257" t="s">
        <v>136</v>
      </c>
      <c r="R1257" s="13">
        <v>70488.701001315436</v>
      </c>
      <c r="S1257" s="13"/>
      <c r="T1257" s="13"/>
      <c r="U1257" s="13"/>
      <c r="V1257" s="13">
        <f t="shared" si="329"/>
        <v>0</v>
      </c>
      <c r="W1257" s="13"/>
      <c r="X1257" s="13">
        <f t="shared" si="330"/>
        <v>0</v>
      </c>
      <c r="Y1257" s="13"/>
      <c r="Z1257" s="13">
        <f t="shared" si="331"/>
        <v>0</v>
      </c>
      <c r="AA1257" s="13"/>
      <c r="AB1257" s="13">
        <f t="shared" si="332"/>
        <v>0</v>
      </c>
      <c r="AC1257" s="13"/>
      <c r="AD1257" s="13"/>
      <c r="AE1257" s="13"/>
      <c r="AF1257" s="13"/>
      <c r="AG1257" s="13"/>
      <c r="AH1257" s="13"/>
      <c r="AI1257" s="13"/>
      <c r="AJ1257" s="13"/>
      <c r="AK1257" s="13">
        <f t="shared" si="333"/>
        <v>0</v>
      </c>
      <c r="AL1257" s="13"/>
      <c r="AM1257" s="13">
        <f t="shared" si="334"/>
        <v>0</v>
      </c>
      <c r="AN1257" s="13"/>
      <c r="AO1257" s="13">
        <v>0</v>
      </c>
      <c r="AP1257" s="13">
        <f t="shared" si="335"/>
        <v>0</v>
      </c>
      <c r="AQ1257" s="13"/>
      <c r="AR1257" s="13">
        <f t="shared" si="336"/>
        <v>0</v>
      </c>
      <c r="AS1257" s="13"/>
      <c r="AT1257" s="13">
        <f t="shared" si="337"/>
        <v>0</v>
      </c>
      <c r="AU1257" s="13"/>
      <c r="AV1257" s="13">
        <f t="shared" si="338"/>
        <v>0</v>
      </c>
      <c r="AW1257" s="13"/>
      <c r="AX1257" s="13">
        <f t="shared" si="339"/>
        <v>0</v>
      </c>
      <c r="AY1257" s="13"/>
      <c r="AZ1257" s="13">
        <f t="shared" si="340"/>
        <v>0</v>
      </c>
      <c r="BA1257" s="13"/>
      <c r="BB1257" s="13">
        <f t="shared" si="341"/>
        <v>0</v>
      </c>
      <c r="BC1257" s="13"/>
      <c r="BD1257" s="13">
        <f t="shared" si="342"/>
        <v>0</v>
      </c>
      <c r="BE1257" s="13"/>
      <c r="BF1257" s="13">
        <f t="shared" si="343"/>
        <v>0</v>
      </c>
      <c r="BG1257" s="13"/>
      <c r="BH1257" s="13">
        <f t="shared" si="344"/>
        <v>70488.701001315436</v>
      </c>
      <c r="BI1257" s="13">
        <f t="shared" si="345"/>
        <v>70500</v>
      </c>
      <c r="BJ1257" s="13">
        <v>70800</v>
      </c>
    </row>
    <row r="1258" spans="1:62" x14ac:dyDescent="0.25">
      <c r="A1258" s="6" t="s">
        <v>69</v>
      </c>
      <c r="B1258" s="13">
        <v>24385</v>
      </c>
      <c r="C1258">
        <v>586021</v>
      </c>
      <c r="D1258">
        <v>1</v>
      </c>
      <c r="E1258">
        <v>1</v>
      </c>
      <c r="F1258">
        <v>1</v>
      </c>
      <c r="G1258">
        <v>1</v>
      </c>
      <c r="H1258">
        <v>1</v>
      </c>
      <c r="I1258" t="s">
        <v>30</v>
      </c>
      <c r="J1258">
        <v>586021</v>
      </c>
      <c r="K1258" t="s">
        <v>69</v>
      </c>
      <c r="L1258">
        <v>586021</v>
      </c>
      <c r="M1258" t="s">
        <v>69</v>
      </c>
      <c r="N1258">
        <v>586021</v>
      </c>
      <c r="O1258" t="s">
        <v>69</v>
      </c>
      <c r="P1258">
        <v>586021</v>
      </c>
      <c r="Q1258" t="s">
        <v>69</v>
      </c>
      <c r="R1258" s="13">
        <v>1042109.9939674612</v>
      </c>
      <c r="S1258" s="13">
        <v>24385</v>
      </c>
      <c r="T1258" s="13">
        <v>490620.48583241279</v>
      </c>
      <c r="U1258" s="13">
        <v>1</v>
      </c>
      <c r="V1258" s="13">
        <f t="shared" si="329"/>
        <v>741</v>
      </c>
      <c r="W1258" s="13">
        <v>63</v>
      </c>
      <c r="X1258" s="13">
        <f t="shared" si="330"/>
        <v>186732</v>
      </c>
      <c r="Y1258" s="13">
        <v>531</v>
      </c>
      <c r="Z1258" s="13">
        <f t="shared" si="331"/>
        <v>524628</v>
      </c>
      <c r="AA1258" s="13">
        <v>151</v>
      </c>
      <c r="AB1258" s="13">
        <f t="shared" si="332"/>
        <v>37297</v>
      </c>
      <c r="AC1258" s="13">
        <v>51622</v>
      </c>
      <c r="AD1258" s="13">
        <v>5629796.0156141864</v>
      </c>
      <c r="AE1258" s="13">
        <v>60579</v>
      </c>
      <c r="AF1258" s="13">
        <v>9869939.1543518696</v>
      </c>
      <c r="AG1258" s="13">
        <v>60579</v>
      </c>
      <c r="AH1258" s="13">
        <v>26393951.753529292</v>
      </c>
      <c r="AI1258" s="13"/>
      <c r="AJ1258" s="13">
        <v>5059</v>
      </c>
      <c r="AK1258" s="13">
        <f t="shared" si="333"/>
        <v>703201</v>
      </c>
      <c r="AL1258" s="13">
        <v>463</v>
      </c>
      <c r="AM1258" s="13">
        <f t="shared" si="334"/>
        <v>16205</v>
      </c>
      <c r="AN1258" s="13"/>
      <c r="AO1258" s="13">
        <v>42</v>
      </c>
      <c r="AP1258" s="13">
        <f t="shared" si="335"/>
        <v>1281000</v>
      </c>
      <c r="AQ1258" s="13">
        <v>468</v>
      </c>
      <c r="AR1258" s="13">
        <f t="shared" si="336"/>
        <v>1266408</v>
      </c>
      <c r="AS1258" s="13">
        <v>3768</v>
      </c>
      <c r="AT1258" s="13">
        <f t="shared" si="337"/>
        <v>523752</v>
      </c>
      <c r="AU1258" s="13">
        <v>2720</v>
      </c>
      <c r="AV1258" s="13">
        <f t="shared" si="338"/>
        <v>919360</v>
      </c>
      <c r="AW1258" s="13">
        <v>486</v>
      </c>
      <c r="AX1258" s="13">
        <f t="shared" si="339"/>
        <v>52488</v>
      </c>
      <c r="AY1258" s="13">
        <v>45</v>
      </c>
      <c r="AZ1258" s="13">
        <f t="shared" si="340"/>
        <v>3645</v>
      </c>
      <c r="BA1258" s="13">
        <v>631</v>
      </c>
      <c r="BB1258" s="13">
        <f t="shared" si="341"/>
        <v>205075</v>
      </c>
      <c r="BC1258" s="13">
        <v>55</v>
      </c>
      <c r="BD1258" s="13">
        <f t="shared" si="342"/>
        <v>22330</v>
      </c>
      <c r="BE1258" s="13">
        <v>30</v>
      </c>
      <c r="BF1258" s="13">
        <f t="shared" si="343"/>
        <v>6510</v>
      </c>
      <c r="BG1258" s="13"/>
      <c r="BH1258" s="13">
        <f t="shared" si="344"/>
        <v>49175789.403295219</v>
      </c>
      <c r="BI1258" s="13">
        <f t="shared" si="345"/>
        <v>49175800</v>
      </c>
      <c r="BJ1258" s="13">
        <v>49169400</v>
      </c>
    </row>
    <row r="1259" spans="1:62" x14ac:dyDescent="0.25">
      <c r="A1259" t="s">
        <v>69</v>
      </c>
      <c r="B1259" s="13">
        <v>112</v>
      </c>
      <c r="C1259">
        <v>581593</v>
      </c>
      <c r="D1259">
        <v>1</v>
      </c>
      <c r="E1259">
        <v>0</v>
      </c>
      <c r="F1259">
        <v>0</v>
      </c>
      <c r="G1259">
        <v>0</v>
      </c>
      <c r="H1259">
        <v>0</v>
      </c>
      <c r="I1259" t="s">
        <v>30</v>
      </c>
      <c r="J1259">
        <v>582018</v>
      </c>
      <c r="K1259" t="s">
        <v>215</v>
      </c>
      <c r="L1259">
        <v>582018</v>
      </c>
      <c r="M1259" t="s">
        <v>215</v>
      </c>
      <c r="N1259">
        <v>581372</v>
      </c>
      <c r="O1259" t="s">
        <v>216</v>
      </c>
      <c r="P1259">
        <v>581372</v>
      </c>
      <c r="Q1259" t="s">
        <v>216</v>
      </c>
      <c r="R1259" s="13">
        <v>70488.701001315436</v>
      </c>
      <c r="S1259" s="13"/>
      <c r="T1259" s="13"/>
      <c r="U1259" s="13"/>
      <c r="V1259" s="13">
        <f t="shared" si="329"/>
        <v>0</v>
      </c>
      <c r="W1259" s="13"/>
      <c r="X1259" s="13">
        <f t="shared" si="330"/>
        <v>0</v>
      </c>
      <c r="Y1259" s="13"/>
      <c r="Z1259" s="13">
        <f t="shared" si="331"/>
        <v>0</v>
      </c>
      <c r="AA1259" s="13"/>
      <c r="AB1259" s="13">
        <f t="shared" si="332"/>
        <v>0</v>
      </c>
      <c r="AC1259" s="13"/>
      <c r="AD1259" s="13"/>
      <c r="AE1259" s="13"/>
      <c r="AF1259" s="13"/>
      <c r="AG1259" s="13"/>
      <c r="AH1259" s="13"/>
      <c r="AI1259" s="13"/>
      <c r="AJ1259" s="13"/>
      <c r="AK1259" s="13">
        <f t="shared" si="333"/>
        <v>0</v>
      </c>
      <c r="AL1259" s="13"/>
      <c r="AM1259" s="13">
        <f t="shared" si="334"/>
        <v>0</v>
      </c>
      <c r="AN1259" s="13"/>
      <c r="AO1259" s="13">
        <v>0</v>
      </c>
      <c r="AP1259" s="13">
        <f t="shared" si="335"/>
        <v>0</v>
      </c>
      <c r="AQ1259" s="13"/>
      <c r="AR1259" s="13">
        <f t="shared" si="336"/>
        <v>0</v>
      </c>
      <c r="AS1259" s="13"/>
      <c r="AT1259" s="13">
        <f t="shared" si="337"/>
        <v>0</v>
      </c>
      <c r="AU1259" s="13"/>
      <c r="AV1259" s="13">
        <f t="shared" si="338"/>
        <v>0</v>
      </c>
      <c r="AW1259" s="13"/>
      <c r="AX1259" s="13">
        <f t="shared" si="339"/>
        <v>0</v>
      </c>
      <c r="AY1259" s="13"/>
      <c r="AZ1259" s="13">
        <f t="shared" si="340"/>
        <v>0</v>
      </c>
      <c r="BA1259" s="13"/>
      <c r="BB1259" s="13">
        <f t="shared" si="341"/>
        <v>0</v>
      </c>
      <c r="BC1259" s="13"/>
      <c r="BD1259" s="13">
        <f t="shared" si="342"/>
        <v>0</v>
      </c>
      <c r="BE1259" s="13"/>
      <c r="BF1259" s="13">
        <f t="shared" si="343"/>
        <v>0</v>
      </c>
      <c r="BG1259" s="13"/>
      <c r="BH1259" s="13">
        <f t="shared" si="344"/>
        <v>70488.701001315436</v>
      </c>
      <c r="BI1259" s="13">
        <f t="shared" si="345"/>
        <v>70500</v>
      </c>
      <c r="BJ1259" s="13">
        <v>70800</v>
      </c>
    </row>
    <row r="1260" spans="1:62" x14ac:dyDescent="0.25">
      <c r="A1260" t="s">
        <v>69</v>
      </c>
      <c r="B1260" s="13">
        <v>77</v>
      </c>
      <c r="C1260">
        <v>547794</v>
      </c>
      <c r="D1260">
        <v>1</v>
      </c>
      <c r="E1260">
        <v>0</v>
      </c>
      <c r="F1260">
        <v>0</v>
      </c>
      <c r="G1260">
        <v>0</v>
      </c>
      <c r="H1260">
        <v>0</v>
      </c>
      <c r="I1260" t="s">
        <v>41</v>
      </c>
      <c r="J1260">
        <v>571911</v>
      </c>
      <c r="K1260" t="s">
        <v>545</v>
      </c>
      <c r="L1260">
        <v>571911</v>
      </c>
      <c r="M1260" t="s">
        <v>545</v>
      </c>
      <c r="N1260">
        <v>571911</v>
      </c>
      <c r="O1260" t="s">
        <v>545</v>
      </c>
      <c r="P1260">
        <v>571164</v>
      </c>
      <c r="Q1260" t="s">
        <v>325</v>
      </c>
      <c r="R1260" s="13">
        <v>70488.701001315436</v>
      </c>
      <c r="S1260" s="13"/>
      <c r="T1260" s="13"/>
      <c r="U1260" s="13"/>
      <c r="V1260" s="13">
        <f t="shared" si="329"/>
        <v>0</v>
      </c>
      <c r="W1260" s="13"/>
      <c r="X1260" s="13">
        <f t="shared" si="330"/>
        <v>0</v>
      </c>
      <c r="Y1260" s="13"/>
      <c r="Z1260" s="13">
        <f t="shared" si="331"/>
        <v>0</v>
      </c>
      <c r="AA1260" s="13"/>
      <c r="AB1260" s="13">
        <f t="shared" si="332"/>
        <v>0</v>
      </c>
      <c r="AC1260" s="13"/>
      <c r="AD1260" s="13"/>
      <c r="AE1260" s="13"/>
      <c r="AF1260" s="13"/>
      <c r="AG1260" s="13"/>
      <c r="AH1260" s="13"/>
      <c r="AI1260" s="13"/>
      <c r="AJ1260" s="13"/>
      <c r="AK1260" s="13">
        <f t="shared" si="333"/>
        <v>0</v>
      </c>
      <c r="AL1260" s="13"/>
      <c r="AM1260" s="13">
        <f t="shared" si="334"/>
        <v>0</v>
      </c>
      <c r="AN1260" s="13"/>
      <c r="AO1260" s="13">
        <v>0</v>
      </c>
      <c r="AP1260" s="13">
        <f t="shared" si="335"/>
        <v>0</v>
      </c>
      <c r="AQ1260" s="13"/>
      <c r="AR1260" s="13">
        <f t="shared" si="336"/>
        <v>0</v>
      </c>
      <c r="AS1260" s="13"/>
      <c r="AT1260" s="13">
        <f t="shared" si="337"/>
        <v>0</v>
      </c>
      <c r="AU1260" s="13"/>
      <c r="AV1260" s="13">
        <f t="shared" si="338"/>
        <v>0</v>
      </c>
      <c r="AW1260" s="13"/>
      <c r="AX1260" s="13">
        <f t="shared" si="339"/>
        <v>0</v>
      </c>
      <c r="AY1260" s="13"/>
      <c r="AZ1260" s="13">
        <f t="shared" si="340"/>
        <v>0</v>
      </c>
      <c r="BA1260" s="13"/>
      <c r="BB1260" s="13">
        <f t="shared" si="341"/>
        <v>0</v>
      </c>
      <c r="BC1260" s="13"/>
      <c r="BD1260" s="13">
        <f t="shared" si="342"/>
        <v>0</v>
      </c>
      <c r="BE1260" s="13"/>
      <c r="BF1260" s="13">
        <f t="shared" si="343"/>
        <v>0</v>
      </c>
      <c r="BG1260" s="13"/>
      <c r="BH1260" s="13">
        <f t="shared" si="344"/>
        <v>70488.701001315436</v>
      </c>
      <c r="BI1260" s="13">
        <f t="shared" si="345"/>
        <v>70500</v>
      </c>
      <c r="BJ1260" s="13">
        <v>70800</v>
      </c>
    </row>
    <row r="1261" spans="1:62" x14ac:dyDescent="0.25">
      <c r="A1261" t="s">
        <v>1760</v>
      </c>
      <c r="B1261" s="13">
        <v>300</v>
      </c>
      <c r="C1261">
        <v>590622</v>
      </c>
      <c r="D1261">
        <v>1</v>
      </c>
      <c r="E1261">
        <v>0</v>
      </c>
      <c r="F1261">
        <v>0</v>
      </c>
      <c r="G1261">
        <v>0</v>
      </c>
      <c r="H1261">
        <v>0</v>
      </c>
      <c r="I1261" t="s">
        <v>75</v>
      </c>
      <c r="J1261">
        <v>590401</v>
      </c>
      <c r="K1261" t="s">
        <v>876</v>
      </c>
      <c r="L1261">
        <v>590401</v>
      </c>
      <c r="M1261" t="s">
        <v>876</v>
      </c>
      <c r="N1261">
        <v>590266</v>
      </c>
      <c r="O1261" t="s">
        <v>96</v>
      </c>
      <c r="P1261">
        <v>590266</v>
      </c>
      <c r="Q1261" t="s">
        <v>96</v>
      </c>
      <c r="R1261" s="13">
        <v>70488.701001315436</v>
      </c>
      <c r="S1261" s="13"/>
      <c r="T1261" s="13"/>
      <c r="U1261" s="13"/>
      <c r="V1261" s="13">
        <f t="shared" si="329"/>
        <v>0</v>
      </c>
      <c r="W1261" s="13"/>
      <c r="X1261" s="13">
        <f t="shared" si="330"/>
        <v>0</v>
      </c>
      <c r="Y1261" s="13"/>
      <c r="Z1261" s="13">
        <f t="shared" si="331"/>
        <v>0</v>
      </c>
      <c r="AA1261" s="13"/>
      <c r="AB1261" s="13">
        <f t="shared" si="332"/>
        <v>0</v>
      </c>
      <c r="AC1261" s="13"/>
      <c r="AD1261" s="13"/>
      <c r="AE1261" s="13"/>
      <c r="AF1261" s="13"/>
      <c r="AG1261" s="13"/>
      <c r="AH1261" s="13"/>
      <c r="AI1261" s="13"/>
      <c r="AJ1261" s="13"/>
      <c r="AK1261" s="13">
        <f t="shared" si="333"/>
        <v>0</v>
      </c>
      <c r="AL1261" s="13"/>
      <c r="AM1261" s="13">
        <f t="shared" si="334"/>
        <v>0</v>
      </c>
      <c r="AN1261" s="13"/>
      <c r="AO1261" s="13">
        <v>0</v>
      </c>
      <c r="AP1261" s="13">
        <f t="shared" si="335"/>
        <v>0</v>
      </c>
      <c r="AQ1261" s="13"/>
      <c r="AR1261" s="13">
        <f t="shared" si="336"/>
        <v>0</v>
      </c>
      <c r="AS1261" s="13"/>
      <c r="AT1261" s="13">
        <f t="shared" si="337"/>
        <v>0</v>
      </c>
      <c r="AU1261" s="13"/>
      <c r="AV1261" s="13">
        <f t="shared" si="338"/>
        <v>0</v>
      </c>
      <c r="AW1261" s="13"/>
      <c r="AX1261" s="13">
        <f t="shared" si="339"/>
        <v>0</v>
      </c>
      <c r="AY1261" s="13"/>
      <c r="AZ1261" s="13">
        <f t="shared" si="340"/>
        <v>0</v>
      </c>
      <c r="BA1261" s="13"/>
      <c r="BB1261" s="13">
        <f t="shared" si="341"/>
        <v>0</v>
      </c>
      <c r="BC1261" s="13"/>
      <c r="BD1261" s="13">
        <f t="shared" si="342"/>
        <v>0</v>
      </c>
      <c r="BE1261" s="13"/>
      <c r="BF1261" s="13">
        <f t="shared" si="343"/>
        <v>0</v>
      </c>
      <c r="BG1261" s="13"/>
      <c r="BH1261" s="13">
        <f t="shared" si="344"/>
        <v>70488.701001315436</v>
      </c>
      <c r="BI1261" s="13">
        <f t="shared" si="345"/>
        <v>70500</v>
      </c>
      <c r="BJ1261" s="13">
        <v>71200</v>
      </c>
    </row>
    <row r="1262" spans="1:62" x14ac:dyDescent="0.25">
      <c r="A1262" s="3" t="s">
        <v>1761</v>
      </c>
      <c r="B1262" s="13">
        <v>1738</v>
      </c>
      <c r="C1262">
        <v>599409</v>
      </c>
      <c r="D1262">
        <v>1</v>
      </c>
      <c r="E1262">
        <v>1</v>
      </c>
      <c r="F1262">
        <v>0</v>
      </c>
      <c r="G1262">
        <v>0</v>
      </c>
      <c r="H1262">
        <v>0</v>
      </c>
      <c r="I1262" t="s">
        <v>38</v>
      </c>
      <c r="J1262">
        <v>599409</v>
      </c>
      <c r="K1262" t="s">
        <v>1761</v>
      </c>
      <c r="L1262">
        <v>599191</v>
      </c>
      <c r="M1262" t="s">
        <v>56</v>
      </c>
      <c r="N1262">
        <v>599191</v>
      </c>
      <c r="O1262" t="s">
        <v>56</v>
      </c>
      <c r="P1262">
        <v>599191</v>
      </c>
      <c r="Q1262" t="s">
        <v>56</v>
      </c>
      <c r="R1262" s="13">
        <v>397819.02613985044</v>
      </c>
      <c r="S1262" s="13">
        <v>1738</v>
      </c>
      <c r="T1262" s="13">
        <v>93028.820748742437</v>
      </c>
      <c r="U1262" s="13">
        <v>1</v>
      </c>
      <c r="V1262" s="13">
        <f t="shared" si="329"/>
        <v>741</v>
      </c>
      <c r="W1262" s="13">
        <v>8</v>
      </c>
      <c r="X1262" s="13">
        <f t="shared" si="330"/>
        <v>23712</v>
      </c>
      <c r="Y1262" s="13">
        <v>8</v>
      </c>
      <c r="Z1262" s="13">
        <f t="shared" si="331"/>
        <v>7904</v>
      </c>
      <c r="AA1262" s="13">
        <v>7</v>
      </c>
      <c r="AB1262" s="13">
        <f t="shared" si="332"/>
        <v>1729</v>
      </c>
      <c r="AC1262" s="13"/>
      <c r="AD1262" s="13"/>
      <c r="AE1262" s="13"/>
      <c r="AF1262" s="13"/>
      <c r="AG1262" s="13"/>
      <c r="AH1262" s="13"/>
      <c r="AI1262" s="13"/>
      <c r="AJ1262" s="13"/>
      <c r="AK1262" s="13">
        <f t="shared" si="333"/>
        <v>0</v>
      </c>
      <c r="AL1262" s="13"/>
      <c r="AM1262" s="13">
        <f t="shared" si="334"/>
        <v>0</v>
      </c>
      <c r="AN1262" s="13"/>
      <c r="AO1262" s="13">
        <v>0</v>
      </c>
      <c r="AP1262" s="13">
        <f t="shared" si="335"/>
        <v>0</v>
      </c>
      <c r="AQ1262" s="13"/>
      <c r="AR1262" s="13">
        <f t="shared" si="336"/>
        <v>0</v>
      </c>
      <c r="AS1262" s="13"/>
      <c r="AT1262" s="13">
        <f t="shared" si="337"/>
        <v>0</v>
      </c>
      <c r="AU1262" s="13"/>
      <c r="AV1262" s="13">
        <f t="shared" si="338"/>
        <v>0</v>
      </c>
      <c r="AW1262" s="13"/>
      <c r="AX1262" s="13">
        <f t="shared" si="339"/>
        <v>0</v>
      </c>
      <c r="AY1262" s="13"/>
      <c r="AZ1262" s="13">
        <f t="shared" si="340"/>
        <v>0</v>
      </c>
      <c r="BA1262" s="13"/>
      <c r="BB1262" s="13">
        <f t="shared" si="341"/>
        <v>0</v>
      </c>
      <c r="BC1262" s="13"/>
      <c r="BD1262" s="13">
        <f t="shared" si="342"/>
        <v>0</v>
      </c>
      <c r="BE1262" s="13"/>
      <c r="BF1262" s="13">
        <f t="shared" si="343"/>
        <v>0</v>
      </c>
      <c r="BG1262" s="13"/>
      <c r="BH1262" s="13">
        <f t="shared" si="344"/>
        <v>524933.84688859293</v>
      </c>
      <c r="BI1262" s="13">
        <f t="shared" si="345"/>
        <v>524900</v>
      </c>
      <c r="BJ1262" s="13">
        <v>525100</v>
      </c>
    </row>
    <row r="1263" spans="1:62" x14ac:dyDescent="0.25">
      <c r="A1263" t="s">
        <v>1762</v>
      </c>
      <c r="B1263" s="13">
        <v>99</v>
      </c>
      <c r="C1263">
        <v>547883</v>
      </c>
      <c r="D1263">
        <v>1</v>
      </c>
      <c r="E1263">
        <v>0</v>
      </c>
      <c r="F1263">
        <v>0</v>
      </c>
      <c r="G1263">
        <v>0</v>
      </c>
      <c r="H1263">
        <v>0</v>
      </c>
      <c r="I1263" t="s">
        <v>75</v>
      </c>
      <c r="J1263">
        <v>547999</v>
      </c>
      <c r="K1263" t="s">
        <v>871</v>
      </c>
      <c r="L1263">
        <v>547999</v>
      </c>
      <c r="M1263" t="s">
        <v>871</v>
      </c>
      <c r="N1263">
        <v>547999</v>
      </c>
      <c r="O1263" t="s">
        <v>871</v>
      </c>
      <c r="P1263">
        <v>547999</v>
      </c>
      <c r="Q1263" t="s">
        <v>871</v>
      </c>
      <c r="R1263" s="13">
        <v>70488.701001315436</v>
      </c>
      <c r="S1263" s="13"/>
      <c r="T1263" s="13"/>
      <c r="U1263" s="13"/>
      <c r="V1263" s="13">
        <f t="shared" si="329"/>
        <v>0</v>
      </c>
      <c r="W1263" s="13"/>
      <c r="X1263" s="13">
        <f t="shared" si="330"/>
        <v>0</v>
      </c>
      <c r="Y1263" s="13"/>
      <c r="Z1263" s="13">
        <f t="shared" si="331"/>
        <v>0</v>
      </c>
      <c r="AA1263" s="13"/>
      <c r="AB1263" s="13">
        <f t="shared" si="332"/>
        <v>0</v>
      </c>
      <c r="AC1263" s="13"/>
      <c r="AD1263" s="13"/>
      <c r="AE1263" s="13"/>
      <c r="AF1263" s="13"/>
      <c r="AG1263" s="13"/>
      <c r="AH1263" s="13"/>
      <c r="AI1263" s="13"/>
      <c r="AJ1263" s="13"/>
      <c r="AK1263" s="13">
        <f t="shared" si="333"/>
        <v>0</v>
      </c>
      <c r="AL1263" s="13"/>
      <c r="AM1263" s="13">
        <f t="shared" si="334"/>
        <v>0</v>
      </c>
      <c r="AN1263" s="13"/>
      <c r="AO1263" s="13">
        <v>0</v>
      </c>
      <c r="AP1263" s="13">
        <f t="shared" si="335"/>
        <v>0</v>
      </c>
      <c r="AQ1263" s="13"/>
      <c r="AR1263" s="13">
        <f t="shared" si="336"/>
        <v>0</v>
      </c>
      <c r="AS1263" s="13"/>
      <c r="AT1263" s="13">
        <f t="shared" si="337"/>
        <v>0</v>
      </c>
      <c r="AU1263" s="13"/>
      <c r="AV1263" s="13">
        <f t="shared" si="338"/>
        <v>0</v>
      </c>
      <c r="AW1263" s="13"/>
      <c r="AX1263" s="13">
        <f t="shared" si="339"/>
        <v>0</v>
      </c>
      <c r="AY1263" s="13"/>
      <c r="AZ1263" s="13">
        <f t="shared" si="340"/>
        <v>0</v>
      </c>
      <c r="BA1263" s="13"/>
      <c r="BB1263" s="13">
        <f t="shared" si="341"/>
        <v>0</v>
      </c>
      <c r="BC1263" s="13"/>
      <c r="BD1263" s="13">
        <f t="shared" si="342"/>
        <v>0</v>
      </c>
      <c r="BE1263" s="13"/>
      <c r="BF1263" s="13">
        <f t="shared" si="343"/>
        <v>0</v>
      </c>
      <c r="BG1263" s="13"/>
      <c r="BH1263" s="13">
        <f t="shared" si="344"/>
        <v>70488.701001315436</v>
      </c>
      <c r="BI1263" s="13">
        <f t="shared" si="345"/>
        <v>70500</v>
      </c>
      <c r="BJ1263" s="13">
        <v>70800</v>
      </c>
    </row>
    <row r="1264" spans="1:62" x14ac:dyDescent="0.25">
      <c r="A1264" t="s">
        <v>1763</v>
      </c>
      <c r="B1264" s="13">
        <v>149</v>
      </c>
      <c r="C1264">
        <v>587150</v>
      </c>
      <c r="D1264">
        <v>1</v>
      </c>
      <c r="E1264">
        <v>0</v>
      </c>
      <c r="F1264">
        <v>0</v>
      </c>
      <c r="G1264">
        <v>0</v>
      </c>
      <c r="H1264">
        <v>0</v>
      </c>
      <c r="I1264" t="s">
        <v>75</v>
      </c>
      <c r="J1264">
        <v>587095</v>
      </c>
      <c r="K1264" t="s">
        <v>624</v>
      </c>
      <c r="L1264">
        <v>586846</v>
      </c>
      <c r="M1264" t="s">
        <v>79</v>
      </c>
      <c r="N1264">
        <v>586846</v>
      </c>
      <c r="O1264" t="s">
        <v>79</v>
      </c>
      <c r="P1264">
        <v>586846</v>
      </c>
      <c r="Q1264" t="s">
        <v>79</v>
      </c>
      <c r="R1264" s="13">
        <v>70488.701001315436</v>
      </c>
      <c r="S1264" s="13"/>
      <c r="T1264" s="13"/>
      <c r="U1264" s="13"/>
      <c r="V1264" s="13">
        <f t="shared" si="329"/>
        <v>0</v>
      </c>
      <c r="W1264" s="13"/>
      <c r="X1264" s="13">
        <f t="shared" si="330"/>
        <v>0</v>
      </c>
      <c r="Y1264" s="13"/>
      <c r="Z1264" s="13">
        <f t="shared" si="331"/>
        <v>0</v>
      </c>
      <c r="AA1264" s="13"/>
      <c r="AB1264" s="13">
        <f t="shared" si="332"/>
        <v>0</v>
      </c>
      <c r="AC1264" s="13"/>
      <c r="AD1264" s="13"/>
      <c r="AE1264" s="13"/>
      <c r="AF1264" s="13"/>
      <c r="AG1264" s="13"/>
      <c r="AH1264" s="13"/>
      <c r="AI1264" s="13"/>
      <c r="AJ1264" s="13"/>
      <c r="AK1264" s="13">
        <f t="shared" si="333"/>
        <v>0</v>
      </c>
      <c r="AL1264" s="13"/>
      <c r="AM1264" s="13">
        <f t="shared" si="334"/>
        <v>0</v>
      </c>
      <c r="AN1264" s="13"/>
      <c r="AO1264" s="13">
        <v>0</v>
      </c>
      <c r="AP1264" s="13">
        <f t="shared" si="335"/>
        <v>0</v>
      </c>
      <c r="AQ1264" s="13"/>
      <c r="AR1264" s="13">
        <f t="shared" si="336"/>
        <v>0</v>
      </c>
      <c r="AS1264" s="13"/>
      <c r="AT1264" s="13">
        <f t="shared" si="337"/>
        <v>0</v>
      </c>
      <c r="AU1264" s="13"/>
      <c r="AV1264" s="13">
        <f t="shared" si="338"/>
        <v>0</v>
      </c>
      <c r="AW1264" s="13"/>
      <c r="AX1264" s="13">
        <f t="shared" si="339"/>
        <v>0</v>
      </c>
      <c r="AY1264" s="13"/>
      <c r="AZ1264" s="13">
        <f t="shared" si="340"/>
        <v>0</v>
      </c>
      <c r="BA1264" s="13"/>
      <c r="BB1264" s="13">
        <f t="shared" si="341"/>
        <v>0</v>
      </c>
      <c r="BC1264" s="13"/>
      <c r="BD1264" s="13">
        <f t="shared" si="342"/>
        <v>0</v>
      </c>
      <c r="BE1264" s="13"/>
      <c r="BF1264" s="13">
        <f t="shared" si="343"/>
        <v>0</v>
      </c>
      <c r="BG1264" s="13"/>
      <c r="BH1264" s="13">
        <f t="shared" si="344"/>
        <v>70488.701001315436</v>
      </c>
      <c r="BI1264" s="13">
        <f t="shared" si="345"/>
        <v>70500</v>
      </c>
      <c r="BJ1264" s="13">
        <v>70800</v>
      </c>
    </row>
    <row r="1265" spans="1:62" x14ac:dyDescent="0.25">
      <c r="A1265" t="s">
        <v>1764</v>
      </c>
      <c r="B1265" s="13">
        <v>75</v>
      </c>
      <c r="C1265">
        <v>561096</v>
      </c>
      <c r="D1265">
        <v>1</v>
      </c>
      <c r="E1265">
        <v>0</v>
      </c>
      <c r="F1265">
        <v>0</v>
      </c>
      <c r="G1265">
        <v>0</v>
      </c>
      <c r="H1265">
        <v>0</v>
      </c>
      <c r="I1265" t="s">
        <v>75</v>
      </c>
      <c r="J1265">
        <v>547760</v>
      </c>
      <c r="K1265" t="s">
        <v>637</v>
      </c>
      <c r="L1265">
        <v>547760</v>
      </c>
      <c r="M1265" t="s">
        <v>637</v>
      </c>
      <c r="N1265">
        <v>548111</v>
      </c>
      <c r="O1265" t="s">
        <v>493</v>
      </c>
      <c r="P1265">
        <v>547492</v>
      </c>
      <c r="Q1265" t="s">
        <v>74</v>
      </c>
      <c r="R1265" s="13">
        <v>70488.701001315436</v>
      </c>
      <c r="S1265" s="13"/>
      <c r="T1265" s="13"/>
      <c r="U1265" s="13"/>
      <c r="V1265" s="13">
        <f t="shared" si="329"/>
        <v>0</v>
      </c>
      <c r="W1265" s="13"/>
      <c r="X1265" s="13">
        <f t="shared" si="330"/>
        <v>0</v>
      </c>
      <c r="Y1265" s="13"/>
      <c r="Z1265" s="13">
        <f t="shared" si="331"/>
        <v>0</v>
      </c>
      <c r="AA1265" s="13"/>
      <c r="AB1265" s="13">
        <f t="shared" si="332"/>
        <v>0</v>
      </c>
      <c r="AC1265" s="13"/>
      <c r="AD1265" s="13"/>
      <c r="AE1265" s="13"/>
      <c r="AF1265" s="13"/>
      <c r="AG1265" s="13"/>
      <c r="AH1265" s="13"/>
      <c r="AI1265" s="13"/>
      <c r="AJ1265" s="13"/>
      <c r="AK1265" s="13">
        <f t="shared" si="333"/>
        <v>0</v>
      </c>
      <c r="AL1265" s="13"/>
      <c r="AM1265" s="13">
        <f t="shared" si="334"/>
        <v>0</v>
      </c>
      <c r="AN1265" s="13"/>
      <c r="AO1265" s="13">
        <v>0</v>
      </c>
      <c r="AP1265" s="13">
        <f t="shared" si="335"/>
        <v>0</v>
      </c>
      <c r="AQ1265" s="13"/>
      <c r="AR1265" s="13">
        <f t="shared" si="336"/>
        <v>0</v>
      </c>
      <c r="AS1265" s="13"/>
      <c r="AT1265" s="13">
        <f t="shared" si="337"/>
        <v>0</v>
      </c>
      <c r="AU1265" s="13"/>
      <c r="AV1265" s="13">
        <f t="shared" si="338"/>
        <v>0</v>
      </c>
      <c r="AW1265" s="13"/>
      <c r="AX1265" s="13">
        <f t="shared" si="339"/>
        <v>0</v>
      </c>
      <c r="AY1265" s="13"/>
      <c r="AZ1265" s="13">
        <f t="shared" si="340"/>
        <v>0</v>
      </c>
      <c r="BA1265" s="13"/>
      <c r="BB1265" s="13">
        <f t="shared" si="341"/>
        <v>0</v>
      </c>
      <c r="BC1265" s="13"/>
      <c r="BD1265" s="13">
        <f t="shared" si="342"/>
        <v>0</v>
      </c>
      <c r="BE1265" s="13"/>
      <c r="BF1265" s="13">
        <f t="shared" si="343"/>
        <v>0</v>
      </c>
      <c r="BG1265" s="13"/>
      <c r="BH1265" s="13">
        <f t="shared" si="344"/>
        <v>70488.701001315436</v>
      </c>
      <c r="BI1265" s="13">
        <f t="shared" si="345"/>
        <v>70500</v>
      </c>
      <c r="BJ1265" s="13">
        <v>70800</v>
      </c>
    </row>
    <row r="1266" spans="1:62" x14ac:dyDescent="0.25">
      <c r="A1266" t="s">
        <v>1765</v>
      </c>
      <c r="B1266" s="13">
        <v>517</v>
      </c>
      <c r="C1266">
        <v>561584</v>
      </c>
      <c r="D1266">
        <v>1</v>
      </c>
      <c r="E1266">
        <v>0</v>
      </c>
      <c r="F1266">
        <v>0</v>
      </c>
      <c r="G1266">
        <v>0</v>
      </c>
      <c r="H1266">
        <v>0</v>
      </c>
      <c r="I1266" t="s">
        <v>51</v>
      </c>
      <c r="J1266">
        <v>561380</v>
      </c>
      <c r="K1266" t="s">
        <v>348</v>
      </c>
      <c r="L1266">
        <v>561380</v>
      </c>
      <c r="M1266" t="s">
        <v>348</v>
      </c>
      <c r="N1266">
        <v>561380</v>
      </c>
      <c r="O1266" t="s">
        <v>348</v>
      </c>
      <c r="P1266">
        <v>561380</v>
      </c>
      <c r="Q1266" t="s">
        <v>348</v>
      </c>
      <c r="R1266" s="13">
        <v>120763.89876652361</v>
      </c>
      <c r="S1266" s="13"/>
      <c r="T1266" s="13"/>
      <c r="U1266" s="13"/>
      <c r="V1266" s="13">
        <f t="shared" si="329"/>
        <v>0</v>
      </c>
      <c r="W1266" s="13"/>
      <c r="X1266" s="13">
        <f t="shared" si="330"/>
        <v>0</v>
      </c>
      <c r="Y1266" s="13"/>
      <c r="Z1266" s="13">
        <f t="shared" si="331"/>
        <v>0</v>
      </c>
      <c r="AA1266" s="13"/>
      <c r="AB1266" s="13">
        <f t="shared" si="332"/>
        <v>0</v>
      </c>
      <c r="AC1266" s="13"/>
      <c r="AD1266" s="13"/>
      <c r="AE1266" s="13"/>
      <c r="AF1266" s="13"/>
      <c r="AG1266" s="13"/>
      <c r="AH1266" s="13"/>
      <c r="AI1266" s="13"/>
      <c r="AJ1266" s="13"/>
      <c r="AK1266" s="13">
        <f t="shared" si="333"/>
        <v>0</v>
      </c>
      <c r="AL1266" s="13"/>
      <c r="AM1266" s="13">
        <f t="shared" si="334"/>
        <v>0</v>
      </c>
      <c r="AN1266" s="13"/>
      <c r="AO1266" s="13">
        <v>0</v>
      </c>
      <c r="AP1266" s="13">
        <f t="shared" si="335"/>
        <v>0</v>
      </c>
      <c r="AQ1266" s="13"/>
      <c r="AR1266" s="13">
        <f t="shared" si="336"/>
        <v>0</v>
      </c>
      <c r="AS1266" s="13"/>
      <c r="AT1266" s="13">
        <f t="shared" si="337"/>
        <v>0</v>
      </c>
      <c r="AU1266" s="13"/>
      <c r="AV1266" s="13">
        <f t="shared" si="338"/>
        <v>0</v>
      </c>
      <c r="AW1266" s="13"/>
      <c r="AX1266" s="13">
        <f t="shared" si="339"/>
        <v>0</v>
      </c>
      <c r="AY1266" s="13"/>
      <c r="AZ1266" s="13">
        <f t="shared" si="340"/>
        <v>0</v>
      </c>
      <c r="BA1266" s="13"/>
      <c r="BB1266" s="13">
        <f t="shared" si="341"/>
        <v>0</v>
      </c>
      <c r="BC1266" s="13"/>
      <c r="BD1266" s="13">
        <f t="shared" si="342"/>
        <v>0</v>
      </c>
      <c r="BE1266" s="13"/>
      <c r="BF1266" s="13">
        <f t="shared" si="343"/>
        <v>0</v>
      </c>
      <c r="BG1266" s="13"/>
      <c r="BH1266" s="13">
        <f t="shared" si="344"/>
        <v>120763.89876652361</v>
      </c>
      <c r="BI1266" s="13">
        <f t="shared" si="345"/>
        <v>120800</v>
      </c>
      <c r="BJ1266" s="13">
        <v>122800</v>
      </c>
    </row>
    <row r="1267" spans="1:62" x14ac:dyDescent="0.25">
      <c r="A1267" t="s">
        <v>1766</v>
      </c>
      <c r="B1267" s="13">
        <v>1261</v>
      </c>
      <c r="C1267">
        <v>583031</v>
      </c>
      <c r="D1267">
        <v>1</v>
      </c>
      <c r="E1267">
        <v>0</v>
      </c>
      <c r="F1267">
        <v>0</v>
      </c>
      <c r="G1267">
        <v>0</v>
      </c>
      <c r="H1267">
        <v>0</v>
      </c>
      <c r="I1267" t="s">
        <v>30</v>
      </c>
      <c r="J1267">
        <v>583758</v>
      </c>
      <c r="K1267" t="s">
        <v>715</v>
      </c>
      <c r="L1267">
        <v>583758</v>
      </c>
      <c r="M1267" t="s">
        <v>715</v>
      </c>
      <c r="N1267">
        <v>584282</v>
      </c>
      <c r="O1267" t="s">
        <v>471</v>
      </c>
      <c r="P1267">
        <v>584282</v>
      </c>
      <c r="Q1267" t="s">
        <v>471</v>
      </c>
      <c r="R1267" s="13">
        <v>290538.59568246035</v>
      </c>
      <c r="S1267" s="13"/>
      <c r="T1267" s="13"/>
      <c r="U1267" s="13"/>
      <c r="V1267" s="13">
        <f t="shared" si="329"/>
        <v>0</v>
      </c>
      <c r="W1267" s="13"/>
      <c r="X1267" s="13">
        <f t="shared" si="330"/>
        <v>0</v>
      </c>
      <c r="Y1267" s="13"/>
      <c r="Z1267" s="13">
        <f t="shared" si="331"/>
        <v>0</v>
      </c>
      <c r="AA1267" s="13"/>
      <c r="AB1267" s="13">
        <f t="shared" si="332"/>
        <v>0</v>
      </c>
      <c r="AC1267" s="13"/>
      <c r="AD1267" s="13"/>
      <c r="AE1267" s="13"/>
      <c r="AF1267" s="13"/>
      <c r="AG1267" s="13"/>
      <c r="AH1267" s="13"/>
      <c r="AI1267" s="13"/>
      <c r="AJ1267" s="13"/>
      <c r="AK1267" s="13">
        <f t="shared" si="333"/>
        <v>0</v>
      </c>
      <c r="AL1267" s="13"/>
      <c r="AM1267" s="13">
        <f t="shared" si="334"/>
        <v>0</v>
      </c>
      <c r="AN1267" s="13"/>
      <c r="AO1267" s="13">
        <v>2</v>
      </c>
      <c r="AP1267" s="13">
        <f t="shared" si="335"/>
        <v>61000</v>
      </c>
      <c r="AQ1267" s="13"/>
      <c r="AR1267" s="13">
        <f t="shared" si="336"/>
        <v>0</v>
      </c>
      <c r="AS1267" s="13"/>
      <c r="AT1267" s="13">
        <f t="shared" si="337"/>
        <v>0</v>
      </c>
      <c r="AU1267" s="13"/>
      <c r="AV1267" s="13">
        <f t="shared" si="338"/>
        <v>0</v>
      </c>
      <c r="AW1267" s="13"/>
      <c r="AX1267" s="13">
        <f t="shared" si="339"/>
        <v>0</v>
      </c>
      <c r="AY1267" s="13"/>
      <c r="AZ1267" s="13">
        <f t="shared" si="340"/>
        <v>0</v>
      </c>
      <c r="BA1267" s="13"/>
      <c r="BB1267" s="13">
        <f t="shared" si="341"/>
        <v>0</v>
      </c>
      <c r="BC1267" s="13"/>
      <c r="BD1267" s="13">
        <f t="shared" si="342"/>
        <v>0</v>
      </c>
      <c r="BE1267" s="13"/>
      <c r="BF1267" s="13">
        <f t="shared" si="343"/>
        <v>0</v>
      </c>
      <c r="BG1267" s="13"/>
      <c r="BH1267" s="13">
        <f t="shared" si="344"/>
        <v>351538.59568246035</v>
      </c>
      <c r="BI1267" s="13">
        <f t="shared" si="345"/>
        <v>351500</v>
      </c>
      <c r="BJ1267" s="13">
        <v>313200</v>
      </c>
    </row>
    <row r="1268" spans="1:62" x14ac:dyDescent="0.25">
      <c r="A1268" t="s">
        <v>1767</v>
      </c>
      <c r="B1268" s="13">
        <v>1354</v>
      </c>
      <c r="C1268">
        <v>507113</v>
      </c>
      <c r="D1268">
        <v>1</v>
      </c>
      <c r="E1268">
        <v>0</v>
      </c>
      <c r="F1268">
        <v>0</v>
      </c>
      <c r="G1268">
        <v>0</v>
      </c>
      <c r="H1268">
        <v>0</v>
      </c>
      <c r="I1268" t="s">
        <v>38</v>
      </c>
      <c r="J1268">
        <v>505927</v>
      </c>
      <c r="K1268" t="s">
        <v>236</v>
      </c>
      <c r="L1268">
        <v>505927</v>
      </c>
      <c r="M1268" t="s">
        <v>236</v>
      </c>
      <c r="N1268">
        <v>505927</v>
      </c>
      <c r="O1268" t="s">
        <v>236</v>
      </c>
      <c r="P1268">
        <v>505927</v>
      </c>
      <c r="Q1268" t="s">
        <v>236</v>
      </c>
      <c r="R1268" s="13">
        <v>311538.68885782576</v>
      </c>
      <c r="S1268" s="13"/>
      <c r="T1268" s="13"/>
      <c r="U1268" s="13"/>
      <c r="V1268" s="13">
        <f t="shared" si="329"/>
        <v>0</v>
      </c>
      <c r="W1268" s="13"/>
      <c r="X1268" s="13">
        <f t="shared" si="330"/>
        <v>0</v>
      </c>
      <c r="Y1268" s="13"/>
      <c r="Z1268" s="13">
        <f t="shared" si="331"/>
        <v>0</v>
      </c>
      <c r="AA1268" s="13"/>
      <c r="AB1268" s="13">
        <f t="shared" si="332"/>
        <v>0</v>
      </c>
      <c r="AC1268" s="13"/>
      <c r="AD1268" s="13"/>
      <c r="AE1268" s="13"/>
      <c r="AF1268" s="13"/>
      <c r="AG1268" s="13"/>
      <c r="AH1268" s="13"/>
      <c r="AI1268" s="13"/>
      <c r="AJ1268" s="13"/>
      <c r="AK1268" s="13">
        <f t="shared" si="333"/>
        <v>0</v>
      </c>
      <c r="AL1268" s="13"/>
      <c r="AM1268" s="13">
        <f t="shared" si="334"/>
        <v>0</v>
      </c>
      <c r="AN1268" s="13"/>
      <c r="AO1268" s="13">
        <v>0</v>
      </c>
      <c r="AP1268" s="13">
        <f t="shared" si="335"/>
        <v>0</v>
      </c>
      <c r="AQ1268" s="13"/>
      <c r="AR1268" s="13">
        <f t="shared" si="336"/>
        <v>0</v>
      </c>
      <c r="AS1268" s="13"/>
      <c r="AT1268" s="13">
        <f t="shared" si="337"/>
        <v>0</v>
      </c>
      <c r="AU1268" s="13"/>
      <c r="AV1268" s="13">
        <f t="shared" si="338"/>
        <v>0</v>
      </c>
      <c r="AW1268" s="13"/>
      <c r="AX1268" s="13">
        <f t="shared" si="339"/>
        <v>0</v>
      </c>
      <c r="AY1268" s="13"/>
      <c r="AZ1268" s="13">
        <f t="shared" si="340"/>
        <v>0</v>
      </c>
      <c r="BA1268" s="13"/>
      <c r="BB1268" s="13">
        <f t="shared" si="341"/>
        <v>0</v>
      </c>
      <c r="BC1268" s="13"/>
      <c r="BD1268" s="13">
        <f t="shared" si="342"/>
        <v>0</v>
      </c>
      <c r="BE1268" s="13"/>
      <c r="BF1268" s="13">
        <f t="shared" si="343"/>
        <v>0</v>
      </c>
      <c r="BG1268" s="13"/>
      <c r="BH1268" s="13">
        <f t="shared" si="344"/>
        <v>311538.68885782576</v>
      </c>
      <c r="BI1268" s="13">
        <f t="shared" si="345"/>
        <v>311500</v>
      </c>
      <c r="BJ1268" s="13">
        <v>318600</v>
      </c>
    </row>
    <row r="1269" spans="1:62" x14ac:dyDescent="0.25">
      <c r="A1269" t="s">
        <v>1768</v>
      </c>
      <c r="B1269" s="13">
        <v>717</v>
      </c>
      <c r="C1269">
        <v>597341</v>
      </c>
      <c r="D1269">
        <v>1</v>
      </c>
      <c r="E1269">
        <v>0</v>
      </c>
      <c r="F1269">
        <v>0</v>
      </c>
      <c r="G1269">
        <v>0</v>
      </c>
      <c r="H1269">
        <v>0</v>
      </c>
      <c r="I1269" t="s">
        <v>38</v>
      </c>
      <c r="J1269">
        <v>597635</v>
      </c>
      <c r="K1269" t="s">
        <v>1694</v>
      </c>
      <c r="L1269">
        <v>597635</v>
      </c>
      <c r="M1269" t="s">
        <v>1694</v>
      </c>
      <c r="N1269">
        <v>597635</v>
      </c>
      <c r="O1269" t="s">
        <v>1694</v>
      </c>
      <c r="P1269">
        <v>597520</v>
      </c>
      <c r="Q1269" t="s">
        <v>533</v>
      </c>
      <c r="R1269" s="13">
        <v>166752.67990178126</v>
      </c>
      <c r="S1269" s="13"/>
      <c r="T1269" s="13"/>
      <c r="U1269" s="13"/>
      <c r="V1269" s="13">
        <f t="shared" si="329"/>
        <v>0</v>
      </c>
      <c r="W1269" s="13"/>
      <c r="X1269" s="13">
        <f t="shared" si="330"/>
        <v>0</v>
      </c>
      <c r="Y1269" s="13"/>
      <c r="Z1269" s="13">
        <f t="shared" si="331"/>
        <v>0</v>
      </c>
      <c r="AA1269" s="13"/>
      <c r="AB1269" s="13">
        <f t="shared" si="332"/>
        <v>0</v>
      </c>
      <c r="AC1269" s="13"/>
      <c r="AD1269" s="13"/>
      <c r="AE1269" s="13"/>
      <c r="AF1269" s="13"/>
      <c r="AG1269" s="13"/>
      <c r="AH1269" s="13"/>
      <c r="AI1269" s="13"/>
      <c r="AJ1269" s="13"/>
      <c r="AK1269" s="13">
        <f t="shared" si="333"/>
        <v>0</v>
      </c>
      <c r="AL1269" s="13"/>
      <c r="AM1269" s="13">
        <f t="shared" si="334"/>
        <v>0</v>
      </c>
      <c r="AN1269" s="13"/>
      <c r="AO1269" s="13">
        <v>1</v>
      </c>
      <c r="AP1269" s="13">
        <f t="shared" si="335"/>
        <v>30500</v>
      </c>
      <c r="AQ1269" s="13"/>
      <c r="AR1269" s="13">
        <f t="shared" si="336"/>
        <v>0</v>
      </c>
      <c r="AS1269" s="13"/>
      <c r="AT1269" s="13">
        <f t="shared" si="337"/>
        <v>0</v>
      </c>
      <c r="AU1269" s="13"/>
      <c r="AV1269" s="13">
        <f t="shared" si="338"/>
        <v>0</v>
      </c>
      <c r="AW1269" s="13"/>
      <c r="AX1269" s="13">
        <f t="shared" si="339"/>
        <v>0</v>
      </c>
      <c r="AY1269" s="13"/>
      <c r="AZ1269" s="13">
        <f t="shared" si="340"/>
        <v>0</v>
      </c>
      <c r="BA1269" s="13"/>
      <c r="BB1269" s="13">
        <f t="shared" si="341"/>
        <v>0</v>
      </c>
      <c r="BC1269" s="13"/>
      <c r="BD1269" s="13">
        <f t="shared" si="342"/>
        <v>0</v>
      </c>
      <c r="BE1269" s="13"/>
      <c r="BF1269" s="13">
        <f t="shared" si="343"/>
        <v>0</v>
      </c>
      <c r="BG1269" s="13"/>
      <c r="BH1269" s="13">
        <f t="shared" si="344"/>
        <v>197252.67990178126</v>
      </c>
      <c r="BI1269" s="13">
        <f t="shared" si="345"/>
        <v>197300</v>
      </c>
      <c r="BJ1269" s="13">
        <v>198100</v>
      </c>
    </row>
    <row r="1270" spans="1:62" x14ac:dyDescent="0.25">
      <c r="A1270" t="s">
        <v>1769</v>
      </c>
      <c r="B1270" s="13">
        <v>606</v>
      </c>
      <c r="C1270">
        <v>566187</v>
      </c>
      <c r="D1270">
        <v>1</v>
      </c>
      <c r="E1270">
        <v>0</v>
      </c>
      <c r="F1270">
        <v>0</v>
      </c>
      <c r="G1270">
        <v>0</v>
      </c>
      <c r="H1270">
        <v>0</v>
      </c>
      <c r="I1270" t="s">
        <v>85</v>
      </c>
      <c r="J1270">
        <v>566454</v>
      </c>
      <c r="K1270" t="s">
        <v>1268</v>
      </c>
      <c r="L1270">
        <v>566985</v>
      </c>
      <c r="M1270" t="s">
        <v>431</v>
      </c>
      <c r="N1270">
        <v>566985</v>
      </c>
      <c r="O1270" t="s">
        <v>431</v>
      </c>
      <c r="P1270">
        <v>566985</v>
      </c>
      <c r="Q1270" t="s">
        <v>431</v>
      </c>
      <c r="R1270" s="13">
        <v>141265.92388832747</v>
      </c>
      <c r="S1270" s="13"/>
      <c r="T1270" s="13"/>
      <c r="U1270" s="13"/>
      <c r="V1270" s="13">
        <f t="shared" si="329"/>
        <v>0</v>
      </c>
      <c r="W1270" s="13"/>
      <c r="X1270" s="13">
        <f t="shared" si="330"/>
        <v>0</v>
      </c>
      <c r="Y1270" s="13"/>
      <c r="Z1270" s="13">
        <f t="shared" si="331"/>
        <v>0</v>
      </c>
      <c r="AA1270" s="13"/>
      <c r="AB1270" s="13">
        <f t="shared" si="332"/>
        <v>0</v>
      </c>
      <c r="AC1270" s="13"/>
      <c r="AD1270" s="13"/>
      <c r="AE1270" s="13"/>
      <c r="AF1270" s="13"/>
      <c r="AG1270" s="13"/>
      <c r="AH1270" s="13"/>
      <c r="AI1270" s="13"/>
      <c r="AJ1270" s="13"/>
      <c r="AK1270" s="13">
        <f t="shared" si="333"/>
        <v>0</v>
      </c>
      <c r="AL1270" s="13"/>
      <c r="AM1270" s="13">
        <f t="shared" si="334"/>
        <v>0</v>
      </c>
      <c r="AN1270" s="13"/>
      <c r="AO1270" s="13">
        <v>0</v>
      </c>
      <c r="AP1270" s="13">
        <f t="shared" si="335"/>
        <v>0</v>
      </c>
      <c r="AQ1270" s="13"/>
      <c r="AR1270" s="13">
        <f t="shared" si="336"/>
        <v>0</v>
      </c>
      <c r="AS1270" s="13"/>
      <c r="AT1270" s="13">
        <f t="shared" si="337"/>
        <v>0</v>
      </c>
      <c r="AU1270" s="13"/>
      <c r="AV1270" s="13">
        <f t="shared" si="338"/>
        <v>0</v>
      </c>
      <c r="AW1270" s="13"/>
      <c r="AX1270" s="13">
        <f t="shared" si="339"/>
        <v>0</v>
      </c>
      <c r="AY1270" s="13"/>
      <c r="AZ1270" s="13">
        <f t="shared" si="340"/>
        <v>0</v>
      </c>
      <c r="BA1270" s="13"/>
      <c r="BB1270" s="13">
        <f t="shared" si="341"/>
        <v>0</v>
      </c>
      <c r="BC1270" s="13"/>
      <c r="BD1270" s="13">
        <f t="shared" si="342"/>
        <v>0</v>
      </c>
      <c r="BE1270" s="13"/>
      <c r="BF1270" s="13">
        <f t="shared" si="343"/>
        <v>0</v>
      </c>
      <c r="BG1270" s="13"/>
      <c r="BH1270" s="13">
        <f t="shared" si="344"/>
        <v>141265.92388832747</v>
      </c>
      <c r="BI1270" s="13">
        <f t="shared" si="345"/>
        <v>141300</v>
      </c>
      <c r="BJ1270" s="13">
        <v>173200</v>
      </c>
    </row>
    <row r="1271" spans="1:62" x14ac:dyDescent="0.25">
      <c r="A1271" t="s">
        <v>1770</v>
      </c>
      <c r="B1271" s="13">
        <v>100</v>
      </c>
      <c r="C1271">
        <v>577111</v>
      </c>
      <c r="D1271">
        <v>1</v>
      </c>
      <c r="E1271">
        <v>0</v>
      </c>
      <c r="F1271">
        <v>0</v>
      </c>
      <c r="G1271">
        <v>0</v>
      </c>
      <c r="H1271">
        <v>0</v>
      </c>
      <c r="I1271" t="s">
        <v>51</v>
      </c>
      <c r="J1271">
        <v>577472</v>
      </c>
      <c r="K1271" t="s">
        <v>1771</v>
      </c>
      <c r="L1271">
        <v>577626</v>
      </c>
      <c r="M1271" t="s">
        <v>1228</v>
      </c>
      <c r="N1271">
        <v>577626</v>
      </c>
      <c r="O1271" t="s">
        <v>1228</v>
      </c>
      <c r="P1271">
        <v>577626</v>
      </c>
      <c r="Q1271" t="s">
        <v>1228</v>
      </c>
      <c r="R1271" s="13">
        <v>70488.701001315436</v>
      </c>
      <c r="S1271" s="13"/>
      <c r="T1271" s="13"/>
      <c r="U1271" s="13"/>
      <c r="V1271" s="13">
        <f t="shared" si="329"/>
        <v>0</v>
      </c>
      <c r="W1271" s="13"/>
      <c r="X1271" s="13">
        <f t="shared" si="330"/>
        <v>0</v>
      </c>
      <c r="Y1271" s="13"/>
      <c r="Z1271" s="13">
        <f t="shared" si="331"/>
        <v>0</v>
      </c>
      <c r="AA1271" s="13"/>
      <c r="AB1271" s="13">
        <f t="shared" si="332"/>
        <v>0</v>
      </c>
      <c r="AC1271" s="13"/>
      <c r="AD1271" s="13"/>
      <c r="AE1271" s="13"/>
      <c r="AF1271" s="13"/>
      <c r="AG1271" s="13"/>
      <c r="AH1271" s="13"/>
      <c r="AI1271" s="13"/>
      <c r="AJ1271" s="13"/>
      <c r="AK1271" s="13">
        <f t="shared" si="333"/>
        <v>0</v>
      </c>
      <c r="AL1271" s="13"/>
      <c r="AM1271" s="13">
        <f t="shared" si="334"/>
        <v>0</v>
      </c>
      <c r="AN1271" s="13"/>
      <c r="AO1271" s="13">
        <v>0</v>
      </c>
      <c r="AP1271" s="13">
        <f t="shared" si="335"/>
        <v>0</v>
      </c>
      <c r="AQ1271" s="13"/>
      <c r="AR1271" s="13">
        <f t="shared" si="336"/>
        <v>0</v>
      </c>
      <c r="AS1271" s="13"/>
      <c r="AT1271" s="13">
        <f t="shared" si="337"/>
        <v>0</v>
      </c>
      <c r="AU1271" s="13"/>
      <c r="AV1271" s="13">
        <f t="shared" si="338"/>
        <v>0</v>
      </c>
      <c r="AW1271" s="13"/>
      <c r="AX1271" s="13">
        <f t="shared" si="339"/>
        <v>0</v>
      </c>
      <c r="AY1271" s="13"/>
      <c r="AZ1271" s="13">
        <f t="shared" si="340"/>
        <v>0</v>
      </c>
      <c r="BA1271" s="13"/>
      <c r="BB1271" s="13">
        <f t="shared" si="341"/>
        <v>0</v>
      </c>
      <c r="BC1271" s="13"/>
      <c r="BD1271" s="13">
        <f t="shared" si="342"/>
        <v>0</v>
      </c>
      <c r="BE1271" s="13"/>
      <c r="BF1271" s="13">
        <f t="shared" si="343"/>
        <v>0</v>
      </c>
      <c r="BG1271" s="13"/>
      <c r="BH1271" s="13">
        <f t="shared" si="344"/>
        <v>70488.701001315436</v>
      </c>
      <c r="BI1271" s="13">
        <f t="shared" si="345"/>
        <v>70500</v>
      </c>
      <c r="BJ1271" s="13">
        <v>70800</v>
      </c>
    </row>
    <row r="1272" spans="1:62" x14ac:dyDescent="0.25">
      <c r="A1272" s="6" t="s">
        <v>631</v>
      </c>
      <c r="B1272" s="13">
        <v>11509</v>
      </c>
      <c r="C1272">
        <v>588458</v>
      </c>
      <c r="D1272">
        <v>1</v>
      </c>
      <c r="E1272">
        <v>1</v>
      </c>
      <c r="F1272">
        <v>1</v>
      </c>
      <c r="G1272">
        <v>1</v>
      </c>
      <c r="H1272">
        <v>1</v>
      </c>
      <c r="I1272" t="s">
        <v>90</v>
      </c>
      <c r="J1272">
        <v>588458</v>
      </c>
      <c r="K1272" t="s">
        <v>631</v>
      </c>
      <c r="L1272">
        <v>588458</v>
      </c>
      <c r="M1272" t="s">
        <v>631</v>
      </c>
      <c r="N1272">
        <v>588458</v>
      </c>
      <c r="O1272" t="s">
        <v>631</v>
      </c>
      <c r="P1272">
        <v>588458</v>
      </c>
      <c r="Q1272" t="s">
        <v>631</v>
      </c>
      <c r="R1272" s="13">
        <v>514577.73316013173</v>
      </c>
      <c r="S1272" s="13">
        <v>19494</v>
      </c>
      <c r="T1272" s="13">
        <v>434077.20402818033</v>
      </c>
      <c r="U1272" s="13">
        <v>1</v>
      </c>
      <c r="V1272" s="13">
        <f t="shared" si="329"/>
        <v>741</v>
      </c>
      <c r="W1272" s="13">
        <v>89</v>
      </c>
      <c r="X1272" s="13">
        <f t="shared" si="330"/>
        <v>263796</v>
      </c>
      <c r="Y1272" s="13">
        <v>124</v>
      </c>
      <c r="Z1272" s="13">
        <f t="shared" si="331"/>
        <v>122512</v>
      </c>
      <c r="AA1272" s="13">
        <v>101</v>
      </c>
      <c r="AB1272" s="13">
        <f t="shared" si="332"/>
        <v>24947</v>
      </c>
      <c r="AC1272" s="13">
        <v>21519</v>
      </c>
      <c r="AD1272" s="13">
        <v>2465341.3327283096</v>
      </c>
      <c r="AE1272" s="13">
        <v>21519</v>
      </c>
      <c r="AF1272" s="13">
        <v>3677943.0941463793</v>
      </c>
      <c r="AG1272" s="13">
        <v>21519</v>
      </c>
      <c r="AH1272" s="13">
        <v>13684558.799572246</v>
      </c>
      <c r="AI1272" s="13"/>
      <c r="AJ1272" s="13">
        <v>2025</v>
      </c>
      <c r="AK1272" s="13">
        <f t="shared" si="333"/>
        <v>281475</v>
      </c>
      <c r="AL1272" s="13">
        <v>171</v>
      </c>
      <c r="AM1272" s="13">
        <f t="shared" si="334"/>
        <v>5985</v>
      </c>
      <c r="AN1272" s="13"/>
      <c r="AO1272" s="13">
        <v>8</v>
      </c>
      <c r="AP1272" s="13">
        <f t="shared" si="335"/>
        <v>244000</v>
      </c>
      <c r="AQ1272" s="13">
        <v>348</v>
      </c>
      <c r="AR1272" s="13">
        <f t="shared" si="336"/>
        <v>941688</v>
      </c>
      <c r="AS1272" s="13">
        <v>1395</v>
      </c>
      <c r="AT1272" s="13">
        <f t="shared" si="337"/>
        <v>193905</v>
      </c>
      <c r="AU1272" s="13">
        <v>885</v>
      </c>
      <c r="AV1272" s="13">
        <f t="shared" si="338"/>
        <v>299130</v>
      </c>
      <c r="AW1272" s="13">
        <v>662</v>
      </c>
      <c r="AX1272" s="13">
        <f t="shared" si="339"/>
        <v>71496</v>
      </c>
      <c r="AY1272" s="13">
        <v>51</v>
      </c>
      <c r="AZ1272" s="13">
        <f t="shared" si="340"/>
        <v>4131</v>
      </c>
      <c r="BA1272" s="13">
        <v>767</v>
      </c>
      <c r="BB1272" s="13">
        <f t="shared" si="341"/>
        <v>249275</v>
      </c>
      <c r="BC1272" s="13">
        <v>36</v>
      </c>
      <c r="BD1272" s="13">
        <f t="shared" si="342"/>
        <v>14616</v>
      </c>
      <c r="BE1272" s="13">
        <v>16</v>
      </c>
      <c r="BF1272" s="13">
        <f t="shared" si="343"/>
        <v>3472</v>
      </c>
      <c r="BG1272" s="13"/>
      <c r="BH1272" s="13">
        <f t="shared" si="344"/>
        <v>23497667.163635246</v>
      </c>
      <c r="BI1272" s="13">
        <f t="shared" si="345"/>
        <v>23497700</v>
      </c>
      <c r="BJ1272" s="13">
        <v>23561100</v>
      </c>
    </row>
    <row r="1273" spans="1:62" x14ac:dyDescent="0.25">
      <c r="A1273" t="s">
        <v>1773</v>
      </c>
      <c r="B1273" s="13">
        <v>816</v>
      </c>
      <c r="C1273">
        <v>571440</v>
      </c>
      <c r="D1273">
        <v>1</v>
      </c>
      <c r="E1273">
        <v>0</v>
      </c>
      <c r="F1273">
        <v>0</v>
      </c>
      <c r="G1273">
        <v>0</v>
      </c>
      <c r="H1273">
        <v>0</v>
      </c>
      <c r="I1273" t="s">
        <v>41</v>
      </c>
      <c r="J1273">
        <v>571393</v>
      </c>
      <c r="K1273" t="s">
        <v>1254</v>
      </c>
      <c r="L1273">
        <v>571393</v>
      </c>
      <c r="M1273" t="s">
        <v>1254</v>
      </c>
      <c r="N1273">
        <v>571393</v>
      </c>
      <c r="O1273" t="s">
        <v>1254</v>
      </c>
      <c r="P1273">
        <v>571393</v>
      </c>
      <c r="Q1273" t="s">
        <v>1254</v>
      </c>
      <c r="R1273" s="13">
        <v>189412.28132859676</v>
      </c>
      <c r="S1273" s="13"/>
      <c r="T1273" s="13"/>
      <c r="U1273" s="13"/>
      <c r="V1273" s="13">
        <f t="shared" si="329"/>
        <v>0</v>
      </c>
      <c r="W1273" s="13"/>
      <c r="X1273" s="13">
        <f t="shared" si="330"/>
        <v>0</v>
      </c>
      <c r="Y1273" s="13"/>
      <c r="Z1273" s="13">
        <f t="shared" si="331"/>
        <v>0</v>
      </c>
      <c r="AA1273" s="13"/>
      <c r="AB1273" s="13">
        <f t="shared" si="332"/>
        <v>0</v>
      </c>
      <c r="AC1273" s="13"/>
      <c r="AD1273" s="13"/>
      <c r="AE1273" s="13"/>
      <c r="AF1273" s="13"/>
      <c r="AG1273" s="13"/>
      <c r="AH1273" s="13"/>
      <c r="AI1273" s="13"/>
      <c r="AJ1273" s="13"/>
      <c r="AK1273" s="13">
        <f t="shared" si="333"/>
        <v>0</v>
      </c>
      <c r="AL1273" s="13"/>
      <c r="AM1273" s="13">
        <f t="shared" si="334"/>
        <v>0</v>
      </c>
      <c r="AN1273" s="13"/>
      <c r="AO1273" s="13">
        <v>0</v>
      </c>
      <c r="AP1273" s="13">
        <f t="shared" si="335"/>
        <v>0</v>
      </c>
      <c r="AQ1273" s="13"/>
      <c r="AR1273" s="13">
        <f t="shared" si="336"/>
        <v>0</v>
      </c>
      <c r="AS1273" s="13"/>
      <c r="AT1273" s="13">
        <f t="shared" si="337"/>
        <v>0</v>
      </c>
      <c r="AU1273" s="13"/>
      <c r="AV1273" s="13">
        <f t="shared" si="338"/>
        <v>0</v>
      </c>
      <c r="AW1273" s="13"/>
      <c r="AX1273" s="13">
        <f t="shared" si="339"/>
        <v>0</v>
      </c>
      <c r="AY1273" s="13"/>
      <c r="AZ1273" s="13">
        <f t="shared" si="340"/>
        <v>0</v>
      </c>
      <c r="BA1273" s="13"/>
      <c r="BB1273" s="13">
        <f t="shared" si="341"/>
        <v>0</v>
      </c>
      <c r="BC1273" s="13"/>
      <c r="BD1273" s="13">
        <f t="shared" si="342"/>
        <v>0</v>
      </c>
      <c r="BE1273" s="13"/>
      <c r="BF1273" s="13">
        <f t="shared" si="343"/>
        <v>0</v>
      </c>
      <c r="BG1273" s="13"/>
      <c r="BH1273" s="13">
        <f t="shared" si="344"/>
        <v>189412.28132859676</v>
      </c>
      <c r="BI1273" s="13">
        <f t="shared" si="345"/>
        <v>189400</v>
      </c>
      <c r="BJ1273" s="13">
        <v>186400</v>
      </c>
    </row>
    <row r="1274" spans="1:62" x14ac:dyDescent="0.25">
      <c r="A1274" s="6" t="s">
        <v>969</v>
      </c>
      <c r="B1274" s="13">
        <v>6603</v>
      </c>
      <c r="C1274">
        <v>574988</v>
      </c>
      <c r="D1274">
        <v>1</v>
      </c>
      <c r="E1274">
        <v>1</v>
      </c>
      <c r="F1274">
        <v>1</v>
      </c>
      <c r="G1274">
        <v>1</v>
      </c>
      <c r="H1274">
        <v>1</v>
      </c>
      <c r="I1274" t="s">
        <v>41</v>
      </c>
      <c r="J1274">
        <v>574988</v>
      </c>
      <c r="K1274" t="s">
        <v>969</v>
      </c>
      <c r="L1274">
        <v>574988</v>
      </c>
      <c r="M1274" t="s">
        <v>969</v>
      </c>
      <c r="N1274">
        <v>574988</v>
      </c>
      <c r="O1274" t="s">
        <v>969</v>
      </c>
      <c r="P1274">
        <v>574988</v>
      </c>
      <c r="Q1274" t="s">
        <v>969</v>
      </c>
      <c r="R1274" s="13">
        <v>302673.68506460264</v>
      </c>
      <c r="S1274" s="13">
        <v>15721</v>
      </c>
      <c r="T1274" s="13">
        <v>364402.06487512414</v>
      </c>
      <c r="U1274" s="13">
        <v>1</v>
      </c>
      <c r="V1274" s="13">
        <f t="shared" si="329"/>
        <v>741</v>
      </c>
      <c r="W1274" s="13">
        <v>40</v>
      </c>
      <c r="X1274" s="13">
        <f t="shared" si="330"/>
        <v>118560</v>
      </c>
      <c r="Y1274" s="13">
        <v>114</v>
      </c>
      <c r="Z1274" s="13">
        <f t="shared" si="331"/>
        <v>112632</v>
      </c>
      <c r="AA1274" s="13">
        <v>61</v>
      </c>
      <c r="AB1274" s="13">
        <f t="shared" si="332"/>
        <v>15067</v>
      </c>
      <c r="AC1274" s="13">
        <v>18044</v>
      </c>
      <c r="AD1274" s="13">
        <v>2114249.8303950112</v>
      </c>
      <c r="AE1274" s="13">
        <v>18044</v>
      </c>
      <c r="AF1274" s="13">
        <v>3139550.3530144002</v>
      </c>
      <c r="AG1274" s="13">
        <v>18044</v>
      </c>
      <c r="AH1274" s="13">
        <v>12311015.826647114</v>
      </c>
      <c r="AI1274" s="13"/>
      <c r="AJ1274" s="13">
        <v>1852</v>
      </c>
      <c r="AK1274" s="13">
        <f t="shared" si="333"/>
        <v>257428</v>
      </c>
      <c r="AL1274" s="13">
        <v>28</v>
      </c>
      <c r="AM1274" s="13">
        <f t="shared" si="334"/>
        <v>980</v>
      </c>
      <c r="AN1274" s="13"/>
      <c r="AO1274" s="13">
        <v>6</v>
      </c>
      <c r="AP1274" s="13">
        <f t="shared" si="335"/>
        <v>183000</v>
      </c>
      <c r="AQ1274" s="13">
        <v>122</v>
      </c>
      <c r="AR1274" s="13">
        <f t="shared" si="336"/>
        <v>330132</v>
      </c>
      <c r="AS1274" s="13">
        <v>1437</v>
      </c>
      <c r="AT1274" s="13">
        <f t="shared" si="337"/>
        <v>199743</v>
      </c>
      <c r="AU1274" s="13">
        <v>743</v>
      </c>
      <c r="AV1274" s="13">
        <f t="shared" si="338"/>
        <v>251134</v>
      </c>
      <c r="AW1274" s="13">
        <v>229</v>
      </c>
      <c r="AX1274" s="13">
        <f t="shared" si="339"/>
        <v>24732</v>
      </c>
      <c r="AY1274" s="13">
        <v>60</v>
      </c>
      <c r="AZ1274" s="13">
        <f t="shared" si="340"/>
        <v>4860</v>
      </c>
      <c r="BA1274" s="13">
        <v>236</v>
      </c>
      <c r="BB1274" s="13">
        <f t="shared" si="341"/>
        <v>76700</v>
      </c>
      <c r="BC1274" s="13">
        <v>101</v>
      </c>
      <c r="BD1274" s="13">
        <f t="shared" si="342"/>
        <v>41006</v>
      </c>
      <c r="BE1274" s="13">
        <v>12</v>
      </c>
      <c r="BF1274" s="13">
        <f t="shared" si="343"/>
        <v>2604</v>
      </c>
      <c r="BG1274" s="13">
        <v>30000</v>
      </c>
      <c r="BH1274" s="13">
        <f t="shared" si="344"/>
        <v>19881210.75999625</v>
      </c>
      <c r="BI1274" s="13">
        <f t="shared" si="345"/>
        <v>19881200</v>
      </c>
      <c r="BJ1274" s="13">
        <v>19851200</v>
      </c>
    </row>
    <row r="1275" spans="1:62" x14ac:dyDescent="0.25">
      <c r="A1275" t="s">
        <v>678</v>
      </c>
      <c r="B1275" s="13">
        <v>606</v>
      </c>
      <c r="C1275">
        <v>572900</v>
      </c>
      <c r="D1275">
        <v>1</v>
      </c>
      <c r="E1275">
        <v>0</v>
      </c>
      <c r="F1275">
        <v>0</v>
      </c>
      <c r="G1275">
        <v>0</v>
      </c>
      <c r="H1275">
        <v>0</v>
      </c>
      <c r="I1275" t="s">
        <v>33</v>
      </c>
      <c r="J1275">
        <v>572659</v>
      </c>
      <c r="K1275" t="s">
        <v>114</v>
      </c>
      <c r="L1275">
        <v>572659</v>
      </c>
      <c r="M1275" t="s">
        <v>114</v>
      </c>
      <c r="N1275">
        <v>572659</v>
      </c>
      <c r="O1275" t="s">
        <v>114</v>
      </c>
      <c r="P1275">
        <v>572659</v>
      </c>
      <c r="Q1275" t="s">
        <v>114</v>
      </c>
      <c r="R1275" s="13">
        <v>141265.92388832747</v>
      </c>
      <c r="S1275" s="13"/>
      <c r="T1275" s="13"/>
      <c r="U1275" s="13"/>
      <c r="V1275" s="13">
        <f t="shared" si="329"/>
        <v>0</v>
      </c>
      <c r="W1275" s="13"/>
      <c r="X1275" s="13">
        <f t="shared" si="330"/>
        <v>0</v>
      </c>
      <c r="Y1275" s="13"/>
      <c r="Z1275" s="13">
        <f t="shared" si="331"/>
        <v>0</v>
      </c>
      <c r="AA1275" s="13"/>
      <c r="AB1275" s="13">
        <f t="shared" si="332"/>
        <v>0</v>
      </c>
      <c r="AC1275" s="13"/>
      <c r="AD1275" s="13"/>
      <c r="AE1275" s="13"/>
      <c r="AF1275" s="13"/>
      <c r="AG1275" s="13"/>
      <c r="AH1275" s="13"/>
      <c r="AI1275" s="13"/>
      <c r="AJ1275" s="13"/>
      <c r="AK1275" s="13">
        <f t="shared" si="333"/>
        <v>0</v>
      </c>
      <c r="AL1275" s="13"/>
      <c r="AM1275" s="13">
        <f t="shared" si="334"/>
        <v>0</v>
      </c>
      <c r="AN1275" s="13"/>
      <c r="AO1275" s="13">
        <v>0</v>
      </c>
      <c r="AP1275" s="13">
        <f t="shared" si="335"/>
        <v>0</v>
      </c>
      <c r="AQ1275" s="13"/>
      <c r="AR1275" s="13">
        <f t="shared" si="336"/>
        <v>0</v>
      </c>
      <c r="AS1275" s="13"/>
      <c r="AT1275" s="13">
        <f t="shared" si="337"/>
        <v>0</v>
      </c>
      <c r="AU1275" s="13"/>
      <c r="AV1275" s="13">
        <f t="shared" si="338"/>
        <v>0</v>
      </c>
      <c r="AW1275" s="13"/>
      <c r="AX1275" s="13">
        <f t="shared" si="339"/>
        <v>0</v>
      </c>
      <c r="AY1275" s="13"/>
      <c r="AZ1275" s="13">
        <f t="shared" si="340"/>
        <v>0</v>
      </c>
      <c r="BA1275" s="13"/>
      <c r="BB1275" s="13">
        <f t="shared" si="341"/>
        <v>0</v>
      </c>
      <c r="BC1275" s="13"/>
      <c r="BD1275" s="13">
        <f t="shared" si="342"/>
        <v>0</v>
      </c>
      <c r="BE1275" s="13"/>
      <c r="BF1275" s="13">
        <f t="shared" si="343"/>
        <v>0</v>
      </c>
      <c r="BG1275" s="13"/>
      <c r="BH1275" s="13">
        <f t="shared" si="344"/>
        <v>141265.92388832747</v>
      </c>
      <c r="BI1275" s="13">
        <f t="shared" si="345"/>
        <v>141300</v>
      </c>
      <c r="BJ1275" s="13">
        <v>140400</v>
      </c>
    </row>
    <row r="1276" spans="1:62" x14ac:dyDescent="0.25">
      <c r="A1276" t="s">
        <v>1774</v>
      </c>
      <c r="B1276" s="13">
        <v>918</v>
      </c>
      <c r="C1276">
        <v>570028</v>
      </c>
      <c r="D1276">
        <v>1</v>
      </c>
      <c r="E1276">
        <v>0</v>
      </c>
      <c r="F1276">
        <v>0</v>
      </c>
      <c r="G1276">
        <v>0</v>
      </c>
      <c r="H1276">
        <v>0</v>
      </c>
      <c r="I1276" t="s">
        <v>33</v>
      </c>
      <c r="J1276">
        <v>570877</v>
      </c>
      <c r="K1276" t="s">
        <v>281</v>
      </c>
      <c r="L1276">
        <v>570877</v>
      </c>
      <c r="M1276" t="s">
        <v>281</v>
      </c>
      <c r="N1276">
        <v>570877</v>
      </c>
      <c r="O1276" t="s">
        <v>281</v>
      </c>
      <c r="P1276">
        <v>569810</v>
      </c>
      <c r="Q1276" t="s">
        <v>98</v>
      </c>
      <c r="R1276" s="13">
        <v>212692.74928978176</v>
      </c>
      <c r="S1276" s="13"/>
      <c r="T1276" s="13"/>
      <c r="U1276" s="13"/>
      <c r="V1276" s="13">
        <f t="shared" si="329"/>
        <v>0</v>
      </c>
      <c r="W1276" s="13"/>
      <c r="X1276" s="13">
        <f t="shared" si="330"/>
        <v>0</v>
      </c>
      <c r="Y1276" s="13"/>
      <c r="Z1276" s="13">
        <f t="shared" si="331"/>
        <v>0</v>
      </c>
      <c r="AA1276" s="13"/>
      <c r="AB1276" s="13">
        <f t="shared" si="332"/>
        <v>0</v>
      </c>
      <c r="AC1276" s="13"/>
      <c r="AD1276" s="13"/>
      <c r="AE1276" s="13"/>
      <c r="AF1276" s="13"/>
      <c r="AG1276" s="13"/>
      <c r="AH1276" s="13"/>
      <c r="AI1276" s="13"/>
      <c r="AJ1276" s="13"/>
      <c r="AK1276" s="13">
        <f t="shared" si="333"/>
        <v>0</v>
      </c>
      <c r="AL1276" s="13"/>
      <c r="AM1276" s="13">
        <f t="shared" si="334"/>
        <v>0</v>
      </c>
      <c r="AN1276" s="13"/>
      <c r="AO1276" s="13">
        <v>0</v>
      </c>
      <c r="AP1276" s="13">
        <f t="shared" si="335"/>
        <v>0</v>
      </c>
      <c r="AQ1276" s="13"/>
      <c r="AR1276" s="13">
        <f t="shared" si="336"/>
        <v>0</v>
      </c>
      <c r="AS1276" s="13"/>
      <c r="AT1276" s="13">
        <f t="shared" si="337"/>
        <v>0</v>
      </c>
      <c r="AU1276" s="13"/>
      <c r="AV1276" s="13">
        <f t="shared" si="338"/>
        <v>0</v>
      </c>
      <c r="AW1276" s="13"/>
      <c r="AX1276" s="13">
        <f t="shared" si="339"/>
        <v>0</v>
      </c>
      <c r="AY1276" s="13"/>
      <c r="AZ1276" s="13">
        <f t="shared" si="340"/>
        <v>0</v>
      </c>
      <c r="BA1276" s="13"/>
      <c r="BB1276" s="13">
        <f t="shared" si="341"/>
        <v>0</v>
      </c>
      <c r="BC1276" s="13"/>
      <c r="BD1276" s="13">
        <f t="shared" si="342"/>
        <v>0</v>
      </c>
      <c r="BE1276" s="13"/>
      <c r="BF1276" s="13">
        <f t="shared" si="343"/>
        <v>0</v>
      </c>
      <c r="BG1276" s="13"/>
      <c r="BH1276" s="13">
        <f t="shared" si="344"/>
        <v>212692.74928978176</v>
      </c>
      <c r="BI1276" s="13">
        <f t="shared" si="345"/>
        <v>212700</v>
      </c>
      <c r="BJ1276" s="13">
        <v>217100</v>
      </c>
    </row>
    <row r="1277" spans="1:62" x14ac:dyDescent="0.25">
      <c r="A1277" t="s">
        <v>1775</v>
      </c>
      <c r="B1277" s="13">
        <v>63</v>
      </c>
      <c r="C1277">
        <v>573019</v>
      </c>
      <c r="D1277">
        <v>1</v>
      </c>
      <c r="E1277">
        <v>0</v>
      </c>
      <c r="F1277">
        <v>0</v>
      </c>
      <c r="G1277">
        <v>0</v>
      </c>
      <c r="H1277">
        <v>0</v>
      </c>
      <c r="I1277" t="s">
        <v>41</v>
      </c>
      <c r="J1277">
        <v>575054</v>
      </c>
      <c r="K1277" t="s">
        <v>341</v>
      </c>
      <c r="L1277">
        <v>575054</v>
      </c>
      <c r="M1277" t="s">
        <v>341</v>
      </c>
      <c r="N1277">
        <v>575500</v>
      </c>
      <c r="O1277" t="s">
        <v>736</v>
      </c>
      <c r="P1277">
        <v>575500</v>
      </c>
      <c r="Q1277" t="s">
        <v>736</v>
      </c>
      <c r="R1277" s="13">
        <v>70488.701001315436</v>
      </c>
      <c r="S1277" s="13"/>
      <c r="T1277" s="13"/>
      <c r="U1277" s="13"/>
      <c r="V1277" s="13">
        <f t="shared" si="329"/>
        <v>0</v>
      </c>
      <c r="W1277" s="13"/>
      <c r="X1277" s="13">
        <f t="shared" si="330"/>
        <v>0</v>
      </c>
      <c r="Y1277" s="13"/>
      <c r="Z1277" s="13">
        <f t="shared" si="331"/>
        <v>0</v>
      </c>
      <c r="AA1277" s="13"/>
      <c r="AB1277" s="13">
        <f t="shared" si="332"/>
        <v>0</v>
      </c>
      <c r="AC1277" s="13"/>
      <c r="AD1277" s="13"/>
      <c r="AE1277" s="13"/>
      <c r="AF1277" s="13"/>
      <c r="AG1277" s="13"/>
      <c r="AH1277" s="13"/>
      <c r="AI1277" s="13"/>
      <c r="AJ1277" s="13"/>
      <c r="AK1277" s="13">
        <f t="shared" si="333"/>
        <v>0</v>
      </c>
      <c r="AL1277" s="13"/>
      <c r="AM1277" s="13">
        <f t="shared" si="334"/>
        <v>0</v>
      </c>
      <c r="AN1277" s="13"/>
      <c r="AO1277" s="13">
        <v>0</v>
      </c>
      <c r="AP1277" s="13">
        <f t="shared" si="335"/>
        <v>0</v>
      </c>
      <c r="AQ1277" s="13"/>
      <c r="AR1277" s="13">
        <f t="shared" si="336"/>
        <v>0</v>
      </c>
      <c r="AS1277" s="13"/>
      <c r="AT1277" s="13">
        <f t="shared" si="337"/>
        <v>0</v>
      </c>
      <c r="AU1277" s="13"/>
      <c r="AV1277" s="13">
        <f t="shared" si="338"/>
        <v>0</v>
      </c>
      <c r="AW1277" s="13"/>
      <c r="AX1277" s="13">
        <f t="shared" si="339"/>
        <v>0</v>
      </c>
      <c r="AY1277" s="13"/>
      <c r="AZ1277" s="13">
        <f t="shared" si="340"/>
        <v>0</v>
      </c>
      <c r="BA1277" s="13"/>
      <c r="BB1277" s="13">
        <f t="shared" si="341"/>
        <v>0</v>
      </c>
      <c r="BC1277" s="13"/>
      <c r="BD1277" s="13">
        <f t="shared" si="342"/>
        <v>0</v>
      </c>
      <c r="BE1277" s="13"/>
      <c r="BF1277" s="13">
        <f t="shared" si="343"/>
        <v>0</v>
      </c>
      <c r="BG1277" s="13"/>
      <c r="BH1277" s="13">
        <f t="shared" si="344"/>
        <v>70488.701001315436</v>
      </c>
      <c r="BI1277" s="13">
        <f t="shared" si="345"/>
        <v>70500</v>
      </c>
      <c r="BJ1277" s="13">
        <v>70800</v>
      </c>
    </row>
    <row r="1278" spans="1:62" x14ac:dyDescent="0.25">
      <c r="A1278" t="s">
        <v>1776</v>
      </c>
      <c r="B1278" s="13">
        <v>1451</v>
      </c>
      <c r="C1278">
        <v>559814</v>
      </c>
      <c r="D1278">
        <v>1</v>
      </c>
      <c r="E1278">
        <v>0</v>
      </c>
      <c r="F1278">
        <v>0</v>
      </c>
      <c r="G1278">
        <v>0</v>
      </c>
      <c r="H1278">
        <v>0</v>
      </c>
      <c r="I1278" t="s">
        <v>110</v>
      </c>
      <c r="J1278">
        <v>559717</v>
      </c>
      <c r="K1278" t="s">
        <v>336</v>
      </c>
      <c r="L1278">
        <v>559717</v>
      </c>
      <c r="M1278" t="s">
        <v>336</v>
      </c>
      <c r="N1278">
        <v>559717</v>
      </c>
      <c r="O1278" t="s">
        <v>336</v>
      </c>
      <c r="P1278">
        <v>559717</v>
      </c>
      <c r="Q1278" t="s">
        <v>336</v>
      </c>
      <c r="R1278" s="13">
        <v>333397.18936417118</v>
      </c>
      <c r="S1278" s="13"/>
      <c r="T1278" s="13"/>
      <c r="U1278" s="13"/>
      <c r="V1278" s="13">
        <f t="shared" si="329"/>
        <v>0</v>
      </c>
      <c r="W1278" s="13"/>
      <c r="X1278" s="13">
        <f t="shared" si="330"/>
        <v>0</v>
      </c>
      <c r="Y1278" s="13"/>
      <c r="Z1278" s="13">
        <f t="shared" si="331"/>
        <v>0</v>
      </c>
      <c r="AA1278" s="13"/>
      <c r="AB1278" s="13">
        <f t="shared" si="332"/>
        <v>0</v>
      </c>
      <c r="AC1278" s="13"/>
      <c r="AD1278" s="13"/>
      <c r="AE1278" s="13"/>
      <c r="AF1278" s="13"/>
      <c r="AG1278" s="13"/>
      <c r="AH1278" s="13"/>
      <c r="AI1278" s="13"/>
      <c r="AJ1278" s="13"/>
      <c r="AK1278" s="13">
        <f t="shared" si="333"/>
        <v>0</v>
      </c>
      <c r="AL1278" s="13"/>
      <c r="AM1278" s="13">
        <f t="shared" si="334"/>
        <v>0</v>
      </c>
      <c r="AN1278" s="13"/>
      <c r="AO1278" s="13">
        <v>4</v>
      </c>
      <c r="AP1278" s="13">
        <f t="shared" si="335"/>
        <v>122000</v>
      </c>
      <c r="AQ1278" s="13"/>
      <c r="AR1278" s="13">
        <f t="shared" si="336"/>
        <v>0</v>
      </c>
      <c r="AS1278" s="13"/>
      <c r="AT1278" s="13">
        <f t="shared" si="337"/>
        <v>0</v>
      </c>
      <c r="AU1278" s="13"/>
      <c r="AV1278" s="13">
        <f t="shared" si="338"/>
        <v>0</v>
      </c>
      <c r="AW1278" s="13"/>
      <c r="AX1278" s="13">
        <f t="shared" si="339"/>
        <v>0</v>
      </c>
      <c r="AY1278" s="13"/>
      <c r="AZ1278" s="13">
        <f t="shared" si="340"/>
        <v>0</v>
      </c>
      <c r="BA1278" s="13"/>
      <c r="BB1278" s="13">
        <f t="shared" si="341"/>
        <v>0</v>
      </c>
      <c r="BC1278" s="13"/>
      <c r="BD1278" s="13">
        <f t="shared" si="342"/>
        <v>0</v>
      </c>
      <c r="BE1278" s="13"/>
      <c r="BF1278" s="13">
        <f t="shared" si="343"/>
        <v>0</v>
      </c>
      <c r="BG1278" s="13"/>
      <c r="BH1278" s="13">
        <f t="shared" si="344"/>
        <v>455397.18936417118</v>
      </c>
      <c r="BI1278" s="13">
        <f t="shared" si="345"/>
        <v>455400</v>
      </c>
      <c r="BJ1278" s="13">
        <v>396700</v>
      </c>
    </row>
    <row r="1279" spans="1:62" x14ac:dyDescent="0.25">
      <c r="A1279" t="s">
        <v>1777</v>
      </c>
      <c r="B1279" s="13">
        <v>544</v>
      </c>
      <c r="C1279">
        <v>572918</v>
      </c>
      <c r="D1279">
        <v>1</v>
      </c>
      <c r="E1279">
        <v>0</v>
      </c>
      <c r="F1279">
        <v>0</v>
      </c>
      <c r="G1279">
        <v>0</v>
      </c>
      <c r="H1279">
        <v>0</v>
      </c>
      <c r="I1279" t="s">
        <v>33</v>
      </c>
      <c r="J1279">
        <v>573272</v>
      </c>
      <c r="K1279" t="s">
        <v>1778</v>
      </c>
      <c r="L1279">
        <v>572926</v>
      </c>
      <c r="M1279" t="s">
        <v>168</v>
      </c>
      <c r="N1279">
        <v>572926</v>
      </c>
      <c r="O1279" t="s">
        <v>168</v>
      </c>
      <c r="P1279">
        <v>572926</v>
      </c>
      <c r="Q1279" t="s">
        <v>168</v>
      </c>
      <c r="R1279" s="13">
        <v>126990.21807284487</v>
      </c>
      <c r="S1279" s="13"/>
      <c r="T1279" s="13"/>
      <c r="U1279" s="13"/>
      <c r="V1279" s="13">
        <f t="shared" si="329"/>
        <v>0</v>
      </c>
      <c r="W1279" s="13"/>
      <c r="X1279" s="13">
        <f t="shared" si="330"/>
        <v>0</v>
      </c>
      <c r="Y1279" s="13"/>
      <c r="Z1279" s="13">
        <f t="shared" si="331"/>
        <v>0</v>
      </c>
      <c r="AA1279" s="13"/>
      <c r="AB1279" s="13">
        <f t="shared" si="332"/>
        <v>0</v>
      </c>
      <c r="AC1279" s="13"/>
      <c r="AD1279" s="13"/>
      <c r="AE1279" s="13"/>
      <c r="AF1279" s="13"/>
      <c r="AG1279" s="13"/>
      <c r="AH1279" s="13"/>
      <c r="AI1279" s="13"/>
      <c r="AJ1279" s="13"/>
      <c r="AK1279" s="13">
        <f t="shared" si="333"/>
        <v>0</v>
      </c>
      <c r="AL1279" s="13"/>
      <c r="AM1279" s="13">
        <f t="shared" si="334"/>
        <v>0</v>
      </c>
      <c r="AN1279" s="13"/>
      <c r="AO1279" s="13">
        <v>0</v>
      </c>
      <c r="AP1279" s="13">
        <f t="shared" si="335"/>
        <v>0</v>
      </c>
      <c r="AQ1279" s="13"/>
      <c r="AR1279" s="13">
        <f t="shared" si="336"/>
        <v>0</v>
      </c>
      <c r="AS1279" s="13"/>
      <c r="AT1279" s="13">
        <f t="shared" si="337"/>
        <v>0</v>
      </c>
      <c r="AU1279" s="13"/>
      <c r="AV1279" s="13">
        <f t="shared" si="338"/>
        <v>0</v>
      </c>
      <c r="AW1279" s="13"/>
      <c r="AX1279" s="13">
        <f t="shared" si="339"/>
        <v>0</v>
      </c>
      <c r="AY1279" s="13"/>
      <c r="AZ1279" s="13">
        <f t="shared" si="340"/>
        <v>0</v>
      </c>
      <c r="BA1279" s="13"/>
      <c r="BB1279" s="13">
        <f t="shared" si="341"/>
        <v>0</v>
      </c>
      <c r="BC1279" s="13"/>
      <c r="BD1279" s="13">
        <f t="shared" si="342"/>
        <v>0</v>
      </c>
      <c r="BE1279" s="13"/>
      <c r="BF1279" s="13">
        <f t="shared" si="343"/>
        <v>0</v>
      </c>
      <c r="BG1279" s="13"/>
      <c r="BH1279" s="13">
        <f t="shared" si="344"/>
        <v>126990.21807284487</v>
      </c>
      <c r="BI1279" s="13">
        <f t="shared" si="345"/>
        <v>127000</v>
      </c>
      <c r="BJ1279" s="13">
        <v>127200</v>
      </c>
    </row>
    <row r="1280" spans="1:62" x14ac:dyDescent="0.25">
      <c r="A1280" t="s">
        <v>1777</v>
      </c>
      <c r="B1280" s="13">
        <v>53</v>
      </c>
      <c r="C1280">
        <v>566730</v>
      </c>
      <c r="D1280">
        <v>1</v>
      </c>
      <c r="E1280">
        <v>0</v>
      </c>
      <c r="F1280">
        <v>0</v>
      </c>
      <c r="G1280">
        <v>0</v>
      </c>
      <c r="H1280">
        <v>0</v>
      </c>
      <c r="I1280" t="s">
        <v>110</v>
      </c>
      <c r="J1280">
        <v>559075</v>
      </c>
      <c r="K1280" t="s">
        <v>360</v>
      </c>
      <c r="L1280">
        <v>559075</v>
      </c>
      <c r="M1280" t="s">
        <v>360</v>
      </c>
      <c r="N1280">
        <v>559075</v>
      </c>
      <c r="O1280" t="s">
        <v>360</v>
      </c>
      <c r="P1280">
        <v>559075</v>
      </c>
      <c r="Q1280" t="s">
        <v>360</v>
      </c>
      <c r="R1280" s="13">
        <v>70488.701001315436</v>
      </c>
      <c r="S1280" s="13"/>
      <c r="T1280" s="13"/>
      <c r="U1280" s="13"/>
      <c r="V1280" s="13">
        <f t="shared" si="329"/>
        <v>0</v>
      </c>
      <c r="W1280" s="13"/>
      <c r="X1280" s="13">
        <f t="shared" si="330"/>
        <v>0</v>
      </c>
      <c r="Y1280" s="13"/>
      <c r="Z1280" s="13">
        <f t="shared" si="331"/>
        <v>0</v>
      </c>
      <c r="AA1280" s="13"/>
      <c r="AB1280" s="13">
        <f t="shared" si="332"/>
        <v>0</v>
      </c>
      <c r="AC1280" s="13"/>
      <c r="AD1280" s="13"/>
      <c r="AE1280" s="13"/>
      <c r="AF1280" s="13"/>
      <c r="AG1280" s="13"/>
      <c r="AH1280" s="13"/>
      <c r="AI1280" s="13"/>
      <c r="AJ1280" s="13"/>
      <c r="AK1280" s="13">
        <f t="shared" si="333"/>
        <v>0</v>
      </c>
      <c r="AL1280" s="13"/>
      <c r="AM1280" s="13">
        <f t="shared" si="334"/>
        <v>0</v>
      </c>
      <c r="AN1280" s="13"/>
      <c r="AO1280" s="13">
        <v>0</v>
      </c>
      <c r="AP1280" s="13">
        <f t="shared" si="335"/>
        <v>0</v>
      </c>
      <c r="AQ1280" s="13"/>
      <c r="AR1280" s="13">
        <f t="shared" si="336"/>
        <v>0</v>
      </c>
      <c r="AS1280" s="13"/>
      <c r="AT1280" s="13">
        <f t="shared" si="337"/>
        <v>0</v>
      </c>
      <c r="AU1280" s="13"/>
      <c r="AV1280" s="13">
        <f t="shared" si="338"/>
        <v>0</v>
      </c>
      <c r="AW1280" s="13"/>
      <c r="AX1280" s="13">
        <f t="shared" si="339"/>
        <v>0</v>
      </c>
      <c r="AY1280" s="13"/>
      <c r="AZ1280" s="13">
        <f t="shared" si="340"/>
        <v>0</v>
      </c>
      <c r="BA1280" s="13"/>
      <c r="BB1280" s="13">
        <f t="shared" si="341"/>
        <v>0</v>
      </c>
      <c r="BC1280" s="13"/>
      <c r="BD1280" s="13">
        <f t="shared" si="342"/>
        <v>0</v>
      </c>
      <c r="BE1280" s="13"/>
      <c r="BF1280" s="13">
        <f t="shared" si="343"/>
        <v>0</v>
      </c>
      <c r="BG1280" s="13"/>
      <c r="BH1280" s="13">
        <f t="shared" si="344"/>
        <v>70488.701001315436</v>
      </c>
      <c r="BI1280" s="13">
        <f t="shared" si="345"/>
        <v>70500</v>
      </c>
      <c r="BJ1280" s="13">
        <v>70800</v>
      </c>
    </row>
    <row r="1281" spans="1:62" x14ac:dyDescent="0.25">
      <c r="A1281" t="s">
        <v>1779</v>
      </c>
      <c r="B1281" s="13">
        <v>150</v>
      </c>
      <c r="C1281">
        <v>581615</v>
      </c>
      <c r="D1281">
        <v>1</v>
      </c>
      <c r="E1281">
        <v>0</v>
      </c>
      <c r="F1281">
        <v>0</v>
      </c>
      <c r="G1281">
        <v>0</v>
      </c>
      <c r="H1281">
        <v>0</v>
      </c>
      <c r="I1281" t="s">
        <v>30</v>
      </c>
      <c r="J1281">
        <v>581950</v>
      </c>
      <c r="K1281" t="s">
        <v>1780</v>
      </c>
      <c r="L1281">
        <v>581283</v>
      </c>
      <c r="M1281" t="s">
        <v>29</v>
      </c>
      <c r="N1281">
        <v>581283</v>
      </c>
      <c r="O1281" t="s">
        <v>29</v>
      </c>
      <c r="P1281">
        <v>581283</v>
      </c>
      <c r="Q1281" t="s">
        <v>29</v>
      </c>
      <c r="R1281" s="13">
        <v>70488.701001315436</v>
      </c>
      <c r="S1281" s="13"/>
      <c r="T1281" s="13"/>
      <c r="U1281" s="13"/>
      <c r="V1281" s="13">
        <f t="shared" si="329"/>
        <v>0</v>
      </c>
      <c r="W1281" s="13"/>
      <c r="X1281" s="13">
        <f t="shared" si="330"/>
        <v>0</v>
      </c>
      <c r="Y1281" s="13"/>
      <c r="Z1281" s="13">
        <f t="shared" si="331"/>
        <v>0</v>
      </c>
      <c r="AA1281" s="13"/>
      <c r="AB1281" s="13">
        <f t="shared" si="332"/>
        <v>0</v>
      </c>
      <c r="AC1281" s="13"/>
      <c r="AD1281" s="13"/>
      <c r="AE1281" s="13"/>
      <c r="AF1281" s="13"/>
      <c r="AG1281" s="13"/>
      <c r="AH1281" s="13"/>
      <c r="AI1281" s="13"/>
      <c r="AJ1281" s="13"/>
      <c r="AK1281" s="13">
        <f t="shared" si="333"/>
        <v>0</v>
      </c>
      <c r="AL1281" s="13"/>
      <c r="AM1281" s="13">
        <f t="shared" si="334"/>
        <v>0</v>
      </c>
      <c r="AN1281" s="13"/>
      <c r="AO1281" s="13">
        <v>0</v>
      </c>
      <c r="AP1281" s="13">
        <f t="shared" si="335"/>
        <v>0</v>
      </c>
      <c r="AQ1281" s="13"/>
      <c r="AR1281" s="13">
        <f t="shared" si="336"/>
        <v>0</v>
      </c>
      <c r="AS1281" s="13"/>
      <c r="AT1281" s="13">
        <f t="shared" si="337"/>
        <v>0</v>
      </c>
      <c r="AU1281" s="13"/>
      <c r="AV1281" s="13">
        <f t="shared" si="338"/>
        <v>0</v>
      </c>
      <c r="AW1281" s="13"/>
      <c r="AX1281" s="13">
        <f t="shared" si="339"/>
        <v>0</v>
      </c>
      <c r="AY1281" s="13"/>
      <c r="AZ1281" s="13">
        <f t="shared" si="340"/>
        <v>0</v>
      </c>
      <c r="BA1281" s="13"/>
      <c r="BB1281" s="13">
        <f t="shared" si="341"/>
        <v>0</v>
      </c>
      <c r="BC1281" s="13"/>
      <c r="BD1281" s="13">
        <f t="shared" si="342"/>
        <v>0</v>
      </c>
      <c r="BE1281" s="13"/>
      <c r="BF1281" s="13">
        <f t="shared" si="343"/>
        <v>0</v>
      </c>
      <c r="BG1281" s="13"/>
      <c r="BH1281" s="13">
        <f t="shared" si="344"/>
        <v>70488.701001315436</v>
      </c>
      <c r="BI1281" s="13">
        <f t="shared" si="345"/>
        <v>70500</v>
      </c>
      <c r="BJ1281" s="13">
        <v>70800</v>
      </c>
    </row>
    <row r="1282" spans="1:62" x14ac:dyDescent="0.25">
      <c r="A1282" t="s">
        <v>460</v>
      </c>
      <c r="B1282" s="13">
        <v>1465</v>
      </c>
      <c r="C1282">
        <v>550825</v>
      </c>
      <c r="D1282">
        <v>1</v>
      </c>
      <c r="E1282">
        <v>0</v>
      </c>
      <c r="F1282">
        <v>0</v>
      </c>
      <c r="G1282">
        <v>0</v>
      </c>
      <c r="H1282">
        <v>0</v>
      </c>
      <c r="I1282" t="s">
        <v>30</v>
      </c>
      <c r="J1282">
        <v>593583</v>
      </c>
      <c r="K1282" t="s">
        <v>656</v>
      </c>
      <c r="L1282">
        <v>593583</v>
      </c>
      <c r="M1282" t="s">
        <v>656</v>
      </c>
      <c r="N1282">
        <v>593583</v>
      </c>
      <c r="O1282" t="s">
        <v>656</v>
      </c>
      <c r="P1282">
        <v>593583</v>
      </c>
      <c r="Q1282" t="s">
        <v>656</v>
      </c>
      <c r="R1282" s="13">
        <v>336548.34678155504</v>
      </c>
      <c r="S1282" s="13"/>
      <c r="T1282" s="13"/>
      <c r="U1282" s="13"/>
      <c r="V1282" s="13">
        <f t="shared" si="329"/>
        <v>0</v>
      </c>
      <c r="W1282" s="13"/>
      <c r="X1282" s="13">
        <f t="shared" si="330"/>
        <v>0</v>
      </c>
      <c r="Y1282" s="13"/>
      <c r="Z1282" s="13">
        <f t="shared" si="331"/>
        <v>0</v>
      </c>
      <c r="AA1282" s="13"/>
      <c r="AB1282" s="13">
        <f t="shared" si="332"/>
        <v>0</v>
      </c>
      <c r="AC1282" s="13"/>
      <c r="AD1282" s="13"/>
      <c r="AE1282" s="13"/>
      <c r="AF1282" s="13"/>
      <c r="AG1282" s="13"/>
      <c r="AH1282" s="13"/>
      <c r="AI1282" s="13"/>
      <c r="AJ1282" s="13"/>
      <c r="AK1282" s="13">
        <f t="shared" si="333"/>
        <v>0</v>
      </c>
      <c r="AL1282" s="13"/>
      <c r="AM1282" s="13">
        <f t="shared" si="334"/>
        <v>0</v>
      </c>
      <c r="AN1282" s="13"/>
      <c r="AO1282" s="13">
        <v>0</v>
      </c>
      <c r="AP1282" s="13">
        <f t="shared" si="335"/>
        <v>0</v>
      </c>
      <c r="AQ1282" s="13"/>
      <c r="AR1282" s="13">
        <f t="shared" si="336"/>
        <v>0</v>
      </c>
      <c r="AS1282" s="13"/>
      <c r="AT1282" s="13">
        <f t="shared" si="337"/>
        <v>0</v>
      </c>
      <c r="AU1282" s="13"/>
      <c r="AV1282" s="13">
        <f t="shared" si="338"/>
        <v>0</v>
      </c>
      <c r="AW1282" s="13"/>
      <c r="AX1282" s="13">
        <f t="shared" si="339"/>
        <v>0</v>
      </c>
      <c r="AY1282" s="13"/>
      <c r="AZ1282" s="13">
        <f t="shared" si="340"/>
        <v>0</v>
      </c>
      <c r="BA1282" s="13"/>
      <c r="BB1282" s="13">
        <f t="shared" si="341"/>
        <v>0</v>
      </c>
      <c r="BC1282" s="13"/>
      <c r="BD1282" s="13">
        <f t="shared" si="342"/>
        <v>0</v>
      </c>
      <c r="BE1282" s="13"/>
      <c r="BF1282" s="13">
        <f t="shared" si="343"/>
        <v>0</v>
      </c>
      <c r="BG1282" s="13"/>
      <c r="BH1282" s="13">
        <f t="shared" si="344"/>
        <v>336548.34678155504</v>
      </c>
      <c r="BI1282" s="13">
        <f t="shared" si="345"/>
        <v>336500</v>
      </c>
      <c r="BJ1282" s="13">
        <v>322000</v>
      </c>
    </row>
    <row r="1283" spans="1:62" x14ac:dyDescent="0.25">
      <c r="A1283" t="s">
        <v>460</v>
      </c>
      <c r="B1283" s="13">
        <v>2089</v>
      </c>
      <c r="C1283">
        <v>539228</v>
      </c>
      <c r="D1283">
        <v>1</v>
      </c>
      <c r="E1283">
        <v>0</v>
      </c>
      <c r="F1283">
        <v>0</v>
      </c>
      <c r="G1283">
        <v>0</v>
      </c>
      <c r="H1283">
        <v>0</v>
      </c>
      <c r="I1283" t="s">
        <v>26</v>
      </c>
      <c r="J1283">
        <v>539813</v>
      </c>
      <c r="K1283" t="s">
        <v>1187</v>
      </c>
      <c r="L1283">
        <v>539813</v>
      </c>
      <c r="M1283" t="s">
        <v>1187</v>
      </c>
      <c r="N1283">
        <v>539627</v>
      </c>
      <c r="O1283" t="s">
        <v>1188</v>
      </c>
      <c r="P1283">
        <v>539139</v>
      </c>
      <c r="Q1283" t="s">
        <v>548</v>
      </c>
      <c r="R1283" s="13">
        <v>476134.62272749835</v>
      </c>
      <c r="S1283" s="13"/>
      <c r="T1283" s="13"/>
      <c r="U1283" s="13"/>
      <c r="V1283" s="13">
        <f t="shared" si="329"/>
        <v>0</v>
      </c>
      <c r="W1283" s="13"/>
      <c r="X1283" s="13">
        <f t="shared" si="330"/>
        <v>0</v>
      </c>
      <c r="Y1283" s="13"/>
      <c r="Z1283" s="13">
        <f t="shared" si="331"/>
        <v>0</v>
      </c>
      <c r="AA1283" s="13"/>
      <c r="AB1283" s="13">
        <f t="shared" si="332"/>
        <v>0</v>
      </c>
      <c r="AC1283" s="13"/>
      <c r="AD1283" s="13"/>
      <c r="AE1283" s="13"/>
      <c r="AF1283" s="13"/>
      <c r="AG1283" s="13"/>
      <c r="AH1283" s="13"/>
      <c r="AI1283" s="13"/>
      <c r="AJ1283" s="13"/>
      <c r="AK1283" s="13">
        <f t="shared" si="333"/>
        <v>0</v>
      </c>
      <c r="AL1283" s="13"/>
      <c r="AM1283" s="13">
        <f t="shared" si="334"/>
        <v>0</v>
      </c>
      <c r="AN1283" s="13"/>
      <c r="AO1283" s="13">
        <v>0</v>
      </c>
      <c r="AP1283" s="13">
        <f t="shared" si="335"/>
        <v>0</v>
      </c>
      <c r="AQ1283" s="13"/>
      <c r="AR1283" s="13">
        <f t="shared" si="336"/>
        <v>0</v>
      </c>
      <c r="AS1283" s="13"/>
      <c r="AT1283" s="13">
        <f t="shared" si="337"/>
        <v>0</v>
      </c>
      <c r="AU1283" s="13"/>
      <c r="AV1283" s="13">
        <f t="shared" si="338"/>
        <v>0</v>
      </c>
      <c r="AW1283" s="13"/>
      <c r="AX1283" s="13">
        <f t="shared" si="339"/>
        <v>0</v>
      </c>
      <c r="AY1283" s="13"/>
      <c r="AZ1283" s="13">
        <f t="shared" si="340"/>
        <v>0</v>
      </c>
      <c r="BA1283" s="13"/>
      <c r="BB1283" s="13">
        <f t="shared" si="341"/>
        <v>0</v>
      </c>
      <c r="BC1283" s="13"/>
      <c r="BD1283" s="13">
        <f t="shared" si="342"/>
        <v>0</v>
      </c>
      <c r="BE1283" s="13"/>
      <c r="BF1283" s="13">
        <f t="shared" si="343"/>
        <v>0</v>
      </c>
      <c r="BG1283" s="13"/>
      <c r="BH1283" s="13">
        <f t="shared" si="344"/>
        <v>476134.62272749835</v>
      </c>
      <c r="BI1283" s="13">
        <f t="shared" si="345"/>
        <v>476100</v>
      </c>
      <c r="BJ1283" s="13">
        <v>475000</v>
      </c>
    </row>
    <row r="1284" spans="1:62" x14ac:dyDescent="0.25">
      <c r="A1284" t="s">
        <v>1781</v>
      </c>
      <c r="B1284" s="13">
        <v>1099</v>
      </c>
      <c r="C1284">
        <v>545490</v>
      </c>
      <c r="D1284">
        <v>1</v>
      </c>
      <c r="E1284">
        <v>0</v>
      </c>
      <c r="F1284">
        <v>0</v>
      </c>
      <c r="G1284">
        <v>0</v>
      </c>
      <c r="H1284">
        <v>0</v>
      </c>
      <c r="I1284" t="s">
        <v>23</v>
      </c>
      <c r="J1284">
        <v>545571</v>
      </c>
      <c r="K1284" t="s">
        <v>735</v>
      </c>
      <c r="L1284">
        <v>545571</v>
      </c>
      <c r="M1284" t="s">
        <v>735</v>
      </c>
      <c r="N1284">
        <v>545392</v>
      </c>
      <c r="O1284" t="s">
        <v>290</v>
      </c>
      <c r="P1284">
        <v>545392</v>
      </c>
      <c r="Q1284" t="s">
        <v>290</v>
      </c>
      <c r="R1284" s="13">
        <v>253852.13674244614</v>
      </c>
      <c r="S1284" s="13"/>
      <c r="T1284" s="13"/>
      <c r="U1284" s="13"/>
      <c r="V1284" s="13">
        <f t="shared" si="329"/>
        <v>0</v>
      </c>
      <c r="W1284" s="13"/>
      <c r="X1284" s="13">
        <f t="shared" si="330"/>
        <v>0</v>
      </c>
      <c r="Y1284" s="13"/>
      <c r="Z1284" s="13">
        <f t="shared" si="331"/>
        <v>0</v>
      </c>
      <c r="AA1284" s="13"/>
      <c r="AB1284" s="13">
        <f t="shared" si="332"/>
        <v>0</v>
      </c>
      <c r="AC1284" s="13"/>
      <c r="AD1284" s="13"/>
      <c r="AE1284" s="13"/>
      <c r="AF1284" s="13"/>
      <c r="AG1284" s="13"/>
      <c r="AH1284" s="13"/>
      <c r="AI1284" s="13"/>
      <c r="AJ1284" s="13"/>
      <c r="AK1284" s="13">
        <f t="shared" si="333"/>
        <v>0</v>
      </c>
      <c r="AL1284" s="13"/>
      <c r="AM1284" s="13">
        <f t="shared" si="334"/>
        <v>0</v>
      </c>
      <c r="AN1284" s="13"/>
      <c r="AO1284" s="13">
        <v>1</v>
      </c>
      <c r="AP1284" s="13">
        <f t="shared" si="335"/>
        <v>30500</v>
      </c>
      <c r="AQ1284" s="13"/>
      <c r="AR1284" s="13">
        <f t="shared" si="336"/>
        <v>0</v>
      </c>
      <c r="AS1284" s="13"/>
      <c r="AT1284" s="13">
        <f t="shared" si="337"/>
        <v>0</v>
      </c>
      <c r="AU1284" s="13"/>
      <c r="AV1284" s="13">
        <f t="shared" si="338"/>
        <v>0</v>
      </c>
      <c r="AW1284" s="13"/>
      <c r="AX1284" s="13">
        <f t="shared" si="339"/>
        <v>0</v>
      </c>
      <c r="AY1284" s="13"/>
      <c r="AZ1284" s="13">
        <f t="shared" si="340"/>
        <v>0</v>
      </c>
      <c r="BA1284" s="13"/>
      <c r="BB1284" s="13">
        <f t="shared" si="341"/>
        <v>0</v>
      </c>
      <c r="BC1284" s="13"/>
      <c r="BD1284" s="13">
        <f t="shared" si="342"/>
        <v>0</v>
      </c>
      <c r="BE1284" s="13"/>
      <c r="BF1284" s="13">
        <f t="shared" si="343"/>
        <v>0</v>
      </c>
      <c r="BG1284" s="13"/>
      <c r="BH1284" s="13">
        <f t="shared" si="344"/>
        <v>284352.13674244611</v>
      </c>
      <c r="BI1284" s="13">
        <f t="shared" si="345"/>
        <v>284400</v>
      </c>
      <c r="BJ1284" s="13">
        <v>287100</v>
      </c>
    </row>
    <row r="1285" spans="1:62" x14ac:dyDescent="0.25">
      <c r="A1285" s="5" t="s">
        <v>905</v>
      </c>
      <c r="B1285" s="13">
        <v>5152</v>
      </c>
      <c r="C1285">
        <v>553654</v>
      </c>
      <c r="D1285">
        <v>1</v>
      </c>
      <c r="E1285">
        <v>1</v>
      </c>
      <c r="F1285">
        <v>1</v>
      </c>
      <c r="G1285">
        <v>1</v>
      </c>
      <c r="H1285">
        <v>0</v>
      </c>
      <c r="I1285" t="s">
        <v>110</v>
      </c>
      <c r="J1285">
        <v>553654</v>
      </c>
      <c r="K1285" t="s">
        <v>905</v>
      </c>
      <c r="L1285">
        <v>553654</v>
      </c>
      <c r="M1285" t="s">
        <v>905</v>
      </c>
      <c r="N1285">
        <v>553654</v>
      </c>
      <c r="O1285" t="s">
        <v>905</v>
      </c>
      <c r="P1285">
        <v>558389</v>
      </c>
      <c r="Q1285" t="s">
        <v>896</v>
      </c>
      <c r="R1285" s="13">
        <v>1142827.0905728575</v>
      </c>
      <c r="S1285" s="13">
        <v>6516</v>
      </c>
      <c r="T1285" s="13">
        <v>347289.24254028808</v>
      </c>
      <c r="U1285" s="13"/>
      <c r="V1285" s="13">
        <f t="shared" ref="V1285:V1348" si="346">U1285*741</f>
        <v>0</v>
      </c>
      <c r="W1285" s="13">
        <v>15</v>
      </c>
      <c r="X1285" s="13">
        <f t="shared" ref="X1285:X1348" si="347">W1285*2964</f>
        <v>44460</v>
      </c>
      <c r="Y1285" s="13">
        <v>56</v>
      </c>
      <c r="Z1285" s="13">
        <f t="shared" ref="Z1285:Z1348" si="348">Y1285*988</f>
        <v>55328</v>
      </c>
      <c r="AA1285" s="13">
        <v>21</v>
      </c>
      <c r="AB1285" s="13">
        <f t="shared" ref="AB1285:AB1348" si="349">AA1285*247</f>
        <v>5187</v>
      </c>
      <c r="AC1285" s="13">
        <v>6516</v>
      </c>
      <c r="AD1285" s="13">
        <v>1376696.8969136369</v>
      </c>
      <c r="AE1285" s="13">
        <v>6516</v>
      </c>
      <c r="AF1285" s="13">
        <v>723729.97078497207</v>
      </c>
      <c r="AG1285" s="13"/>
      <c r="AH1285" s="13"/>
      <c r="AI1285" s="13"/>
      <c r="AJ1285" s="13"/>
      <c r="AK1285" s="13">
        <f t="shared" ref="AK1285:AK1348" si="350">AJ1285*139</f>
        <v>0</v>
      </c>
      <c r="AL1285" s="13"/>
      <c r="AM1285" s="13">
        <f t="shared" ref="AM1285:AM1348" si="351">AL1285*35</f>
        <v>0</v>
      </c>
      <c r="AN1285" s="13"/>
      <c r="AO1285" s="13">
        <v>22</v>
      </c>
      <c r="AP1285" s="13">
        <f t="shared" ref="AP1285:AP1348" si="352">AO1285*30500</f>
        <v>671000</v>
      </c>
      <c r="AQ1285" s="13"/>
      <c r="AR1285" s="13">
        <f t="shared" ref="AR1285:AR1348" si="353">AQ1285*2706</f>
        <v>0</v>
      </c>
      <c r="AS1285" s="13"/>
      <c r="AT1285" s="13">
        <f t="shared" ref="AT1285:AT1348" si="354">AS1285*139</f>
        <v>0</v>
      </c>
      <c r="AU1285" s="13"/>
      <c r="AV1285" s="13">
        <f t="shared" ref="AV1285:AV1348" si="355">AU1285*338</f>
        <v>0</v>
      </c>
      <c r="AW1285" s="13"/>
      <c r="AX1285" s="13">
        <f t="shared" ref="AX1285:AX1348" si="356">AW1285*108</f>
        <v>0</v>
      </c>
      <c r="AY1285" s="13"/>
      <c r="AZ1285" s="13">
        <f t="shared" ref="AZ1285:AZ1348" si="357">AY1285*81</f>
        <v>0</v>
      </c>
      <c r="BA1285" s="13"/>
      <c r="BB1285" s="13">
        <f t="shared" ref="BB1285:BB1348" si="358">BA1285*325</f>
        <v>0</v>
      </c>
      <c r="BC1285" s="13"/>
      <c r="BD1285" s="13">
        <f t="shared" ref="BD1285:BD1348" si="359">BC1285*406</f>
        <v>0</v>
      </c>
      <c r="BE1285" s="13"/>
      <c r="BF1285" s="13">
        <f t="shared" ref="BF1285:BF1348" si="360">BE1285*217</f>
        <v>0</v>
      </c>
      <c r="BG1285" s="13"/>
      <c r="BH1285" s="13">
        <f t="shared" ref="BH1285:BH1348" si="361">R1285+T1285+V1285+X1285+Z1285+AB1285+AD1285+AF1285+AH1285+AI1285+AK1285+AM1285+AN1285+AP1285+AR1285+AT1285+AV1285+AX1285+AZ1285+BB1285+BD1285+BF1285+BG1285</f>
        <v>4366518.2008117549</v>
      </c>
      <c r="BI1285" s="13">
        <f t="shared" ref="BI1285:BI1348" si="362">ROUND(BH1285/100,0)*100</f>
        <v>4366500</v>
      </c>
      <c r="BJ1285" s="13">
        <v>4352300</v>
      </c>
    </row>
    <row r="1286" spans="1:62" x14ac:dyDescent="0.25">
      <c r="A1286" t="s">
        <v>1782</v>
      </c>
      <c r="B1286" s="13">
        <v>1621</v>
      </c>
      <c r="C1286">
        <v>544493</v>
      </c>
      <c r="D1286">
        <v>1</v>
      </c>
      <c r="E1286">
        <v>0</v>
      </c>
      <c r="F1286">
        <v>0</v>
      </c>
      <c r="G1286">
        <v>0</v>
      </c>
      <c r="H1286">
        <v>0</v>
      </c>
      <c r="I1286" t="s">
        <v>23</v>
      </c>
      <c r="J1286">
        <v>544299</v>
      </c>
      <c r="K1286" t="s">
        <v>625</v>
      </c>
      <c r="L1286">
        <v>544256</v>
      </c>
      <c r="M1286" t="s">
        <v>22</v>
      </c>
      <c r="N1286">
        <v>544256</v>
      </c>
      <c r="O1286" t="s">
        <v>22</v>
      </c>
      <c r="P1286">
        <v>544256</v>
      </c>
      <c r="Q1286" t="s">
        <v>22</v>
      </c>
      <c r="R1286" s="13">
        <v>371600.54700591072</v>
      </c>
      <c r="S1286" s="13"/>
      <c r="T1286" s="13"/>
      <c r="U1286" s="13"/>
      <c r="V1286" s="13">
        <f t="shared" si="346"/>
        <v>0</v>
      </c>
      <c r="W1286" s="13"/>
      <c r="X1286" s="13">
        <f t="shared" si="347"/>
        <v>0</v>
      </c>
      <c r="Y1286" s="13"/>
      <c r="Z1286" s="13">
        <f t="shared" si="348"/>
        <v>0</v>
      </c>
      <c r="AA1286" s="13"/>
      <c r="AB1286" s="13">
        <f t="shared" si="349"/>
        <v>0</v>
      </c>
      <c r="AC1286" s="13"/>
      <c r="AD1286" s="13"/>
      <c r="AE1286" s="13"/>
      <c r="AF1286" s="13"/>
      <c r="AG1286" s="13"/>
      <c r="AH1286" s="13"/>
      <c r="AI1286" s="13"/>
      <c r="AJ1286" s="13"/>
      <c r="AK1286" s="13">
        <f t="shared" si="350"/>
        <v>0</v>
      </c>
      <c r="AL1286" s="13"/>
      <c r="AM1286" s="13">
        <f t="shared" si="351"/>
        <v>0</v>
      </c>
      <c r="AN1286" s="13"/>
      <c r="AO1286" s="13">
        <v>0</v>
      </c>
      <c r="AP1286" s="13">
        <f t="shared" si="352"/>
        <v>0</v>
      </c>
      <c r="AQ1286" s="13"/>
      <c r="AR1286" s="13">
        <f t="shared" si="353"/>
        <v>0</v>
      </c>
      <c r="AS1286" s="13"/>
      <c r="AT1286" s="13">
        <f t="shared" si="354"/>
        <v>0</v>
      </c>
      <c r="AU1286" s="13"/>
      <c r="AV1286" s="13">
        <f t="shared" si="355"/>
        <v>0</v>
      </c>
      <c r="AW1286" s="13"/>
      <c r="AX1286" s="13">
        <f t="shared" si="356"/>
        <v>0</v>
      </c>
      <c r="AY1286" s="13"/>
      <c r="AZ1286" s="13">
        <f t="shared" si="357"/>
        <v>0</v>
      </c>
      <c r="BA1286" s="13"/>
      <c r="BB1286" s="13">
        <f t="shared" si="358"/>
        <v>0</v>
      </c>
      <c r="BC1286" s="13"/>
      <c r="BD1286" s="13">
        <f t="shared" si="359"/>
        <v>0</v>
      </c>
      <c r="BE1286" s="13"/>
      <c r="BF1286" s="13">
        <f t="shared" si="360"/>
        <v>0</v>
      </c>
      <c r="BG1286" s="13"/>
      <c r="BH1286" s="13">
        <f t="shared" si="361"/>
        <v>371600.54700591072</v>
      </c>
      <c r="BI1286" s="13">
        <f t="shared" si="362"/>
        <v>371600</v>
      </c>
      <c r="BJ1286" s="13">
        <v>369600</v>
      </c>
    </row>
    <row r="1287" spans="1:62" x14ac:dyDescent="0.25">
      <c r="A1287" t="s">
        <v>1783</v>
      </c>
      <c r="B1287" s="13">
        <v>366</v>
      </c>
      <c r="C1287">
        <v>567973</v>
      </c>
      <c r="D1287">
        <v>1</v>
      </c>
      <c r="E1287">
        <v>0</v>
      </c>
      <c r="F1287">
        <v>0</v>
      </c>
      <c r="G1287">
        <v>0</v>
      </c>
      <c r="H1287">
        <v>0</v>
      </c>
      <c r="I1287" t="s">
        <v>85</v>
      </c>
      <c r="J1287">
        <v>568350</v>
      </c>
      <c r="K1287" t="s">
        <v>1784</v>
      </c>
      <c r="L1287">
        <v>568350</v>
      </c>
      <c r="M1287" t="s">
        <v>1784</v>
      </c>
      <c r="N1287">
        <v>568350</v>
      </c>
      <c r="O1287" t="s">
        <v>1784</v>
      </c>
      <c r="P1287">
        <v>554804</v>
      </c>
      <c r="Q1287" t="s">
        <v>1447</v>
      </c>
      <c r="R1287" s="13">
        <v>85827.171328072232</v>
      </c>
      <c r="S1287" s="13"/>
      <c r="T1287" s="13"/>
      <c r="U1287" s="13"/>
      <c r="V1287" s="13">
        <f t="shared" si="346"/>
        <v>0</v>
      </c>
      <c r="W1287" s="13"/>
      <c r="X1287" s="13">
        <f t="shared" si="347"/>
        <v>0</v>
      </c>
      <c r="Y1287" s="13"/>
      <c r="Z1287" s="13">
        <f t="shared" si="348"/>
        <v>0</v>
      </c>
      <c r="AA1287" s="13"/>
      <c r="AB1287" s="13">
        <f t="shared" si="349"/>
        <v>0</v>
      </c>
      <c r="AC1287" s="13"/>
      <c r="AD1287" s="13"/>
      <c r="AE1287" s="13"/>
      <c r="AF1287" s="13"/>
      <c r="AG1287" s="13"/>
      <c r="AH1287" s="13"/>
      <c r="AI1287" s="13"/>
      <c r="AJ1287" s="13"/>
      <c r="AK1287" s="13">
        <f t="shared" si="350"/>
        <v>0</v>
      </c>
      <c r="AL1287" s="13"/>
      <c r="AM1287" s="13">
        <f t="shared" si="351"/>
        <v>0</v>
      </c>
      <c r="AN1287" s="13"/>
      <c r="AO1287" s="13">
        <v>0</v>
      </c>
      <c r="AP1287" s="13">
        <f t="shared" si="352"/>
        <v>0</v>
      </c>
      <c r="AQ1287" s="13"/>
      <c r="AR1287" s="13">
        <f t="shared" si="353"/>
        <v>0</v>
      </c>
      <c r="AS1287" s="13"/>
      <c r="AT1287" s="13">
        <f t="shared" si="354"/>
        <v>0</v>
      </c>
      <c r="AU1287" s="13"/>
      <c r="AV1287" s="13">
        <f t="shared" si="355"/>
        <v>0</v>
      </c>
      <c r="AW1287" s="13"/>
      <c r="AX1287" s="13">
        <f t="shared" si="356"/>
        <v>0</v>
      </c>
      <c r="AY1287" s="13"/>
      <c r="AZ1287" s="13">
        <f t="shared" si="357"/>
        <v>0</v>
      </c>
      <c r="BA1287" s="13"/>
      <c r="BB1287" s="13">
        <f t="shared" si="358"/>
        <v>0</v>
      </c>
      <c r="BC1287" s="13"/>
      <c r="BD1287" s="13">
        <f t="shared" si="359"/>
        <v>0</v>
      </c>
      <c r="BE1287" s="13"/>
      <c r="BF1287" s="13">
        <f t="shared" si="360"/>
        <v>0</v>
      </c>
      <c r="BG1287" s="13"/>
      <c r="BH1287" s="13">
        <f t="shared" si="361"/>
        <v>85827.171328072232</v>
      </c>
      <c r="BI1287" s="13">
        <f t="shared" si="362"/>
        <v>85800</v>
      </c>
      <c r="BJ1287" s="13">
        <v>89400</v>
      </c>
    </row>
    <row r="1288" spans="1:62" x14ac:dyDescent="0.25">
      <c r="A1288" t="s">
        <v>1785</v>
      </c>
      <c r="B1288" s="13">
        <v>163</v>
      </c>
      <c r="C1288">
        <v>571458</v>
      </c>
      <c r="D1288">
        <v>1</v>
      </c>
      <c r="E1288">
        <v>0</v>
      </c>
      <c r="F1288">
        <v>0</v>
      </c>
      <c r="G1288">
        <v>0</v>
      </c>
      <c r="H1288">
        <v>0</v>
      </c>
      <c r="I1288" t="s">
        <v>41</v>
      </c>
      <c r="J1288">
        <v>571491</v>
      </c>
      <c r="K1288" t="s">
        <v>639</v>
      </c>
      <c r="L1288">
        <v>571539</v>
      </c>
      <c r="M1288" t="s">
        <v>425</v>
      </c>
      <c r="N1288">
        <v>571539</v>
      </c>
      <c r="O1288" t="s">
        <v>425</v>
      </c>
      <c r="P1288">
        <v>571164</v>
      </c>
      <c r="Q1288" t="s">
        <v>325</v>
      </c>
      <c r="R1288" s="13">
        <v>70488.701001315436</v>
      </c>
      <c r="S1288" s="13"/>
      <c r="T1288" s="13"/>
      <c r="U1288" s="13"/>
      <c r="V1288" s="13">
        <f t="shared" si="346"/>
        <v>0</v>
      </c>
      <c r="W1288" s="13"/>
      <c r="X1288" s="13">
        <f t="shared" si="347"/>
        <v>0</v>
      </c>
      <c r="Y1288" s="13"/>
      <c r="Z1288" s="13">
        <f t="shared" si="348"/>
        <v>0</v>
      </c>
      <c r="AA1288" s="13"/>
      <c r="AB1288" s="13">
        <f t="shared" si="349"/>
        <v>0</v>
      </c>
      <c r="AC1288" s="13"/>
      <c r="AD1288" s="13"/>
      <c r="AE1288" s="13"/>
      <c r="AF1288" s="13"/>
      <c r="AG1288" s="13"/>
      <c r="AH1288" s="13"/>
      <c r="AI1288" s="13"/>
      <c r="AJ1288" s="13"/>
      <c r="AK1288" s="13">
        <f t="shared" si="350"/>
        <v>0</v>
      </c>
      <c r="AL1288" s="13"/>
      <c r="AM1288" s="13">
        <f t="shared" si="351"/>
        <v>0</v>
      </c>
      <c r="AN1288" s="13"/>
      <c r="AO1288" s="13">
        <v>0</v>
      </c>
      <c r="AP1288" s="13">
        <f t="shared" si="352"/>
        <v>0</v>
      </c>
      <c r="AQ1288" s="13"/>
      <c r="AR1288" s="13">
        <f t="shared" si="353"/>
        <v>0</v>
      </c>
      <c r="AS1288" s="13"/>
      <c r="AT1288" s="13">
        <f t="shared" si="354"/>
        <v>0</v>
      </c>
      <c r="AU1288" s="13"/>
      <c r="AV1288" s="13">
        <f t="shared" si="355"/>
        <v>0</v>
      </c>
      <c r="AW1288" s="13"/>
      <c r="AX1288" s="13">
        <f t="shared" si="356"/>
        <v>0</v>
      </c>
      <c r="AY1288" s="13"/>
      <c r="AZ1288" s="13">
        <f t="shared" si="357"/>
        <v>0</v>
      </c>
      <c r="BA1288" s="13"/>
      <c r="BB1288" s="13">
        <f t="shared" si="358"/>
        <v>0</v>
      </c>
      <c r="BC1288" s="13"/>
      <c r="BD1288" s="13">
        <f t="shared" si="359"/>
        <v>0</v>
      </c>
      <c r="BE1288" s="13"/>
      <c r="BF1288" s="13">
        <f t="shared" si="360"/>
        <v>0</v>
      </c>
      <c r="BG1288" s="13"/>
      <c r="BH1288" s="13">
        <f t="shared" si="361"/>
        <v>70488.701001315436</v>
      </c>
      <c r="BI1288" s="13">
        <f t="shared" si="362"/>
        <v>70500</v>
      </c>
      <c r="BJ1288" s="13">
        <v>70800</v>
      </c>
    </row>
    <row r="1289" spans="1:62" x14ac:dyDescent="0.25">
      <c r="A1289" t="s">
        <v>1786</v>
      </c>
      <c r="B1289" s="13">
        <v>81</v>
      </c>
      <c r="C1289">
        <v>542342</v>
      </c>
      <c r="D1289">
        <v>1</v>
      </c>
      <c r="E1289">
        <v>0</v>
      </c>
      <c r="F1289">
        <v>0</v>
      </c>
      <c r="G1289">
        <v>0</v>
      </c>
      <c r="H1289">
        <v>0</v>
      </c>
      <c r="I1289" t="s">
        <v>90</v>
      </c>
      <c r="J1289">
        <v>589195</v>
      </c>
      <c r="K1289" t="s">
        <v>987</v>
      </c>
      <c r="L1289">
        <v>589195</v>
      </c>
      <c r="M1289" t="s">
        <v>987</v>
      </c>
      <c r="N1289">
        <v>588296</v>
      </c>
      <c r="O1289" t="s">
        <v>164</v>
      </c>
      <c r="P1289">
        <v>588296</v>
      </c>
      <c r="Q1289" t="s">
        <v>164</v>
      </c>
      <c r="R1289" s="13">
        <v>70488.701001315436</v>
      </c>
      <c r="S1289" s="13"/>
      <c r="T1289" s="13"/>
      <c r="U1289" s="13"/>
      <c r="V1289" s="13">
        <f t="shared" si="346"/>
        <v>0</v>
      </c>
      <c r="W1289" s="13"/>
      <c r="X1289" s="13">
        <f t="shared" si="347"/>
        <v>0</v>
      </c>
      <c r="Y1289" s="13"/>
      <c r="Z1289" s="13">
        <f t="shared" si="348"/>
        <v>0</v>
      </c>
      <c r="AA1289" s="13"/>
      <c r="AB1289" s="13">
        <f t="shared" si="349"/>
        <v>0</v>
      </c>
      <c r="AC1289" s="13"/>
      <c r="AD1289" s="13"/>
      <c r="AE1289" s="13"/>
      <c r="AF1289" s="13"/>
      <c r="AG1289" s="13"/>
      <c r="AH1289" s="13"/>
      <c r="AI1289" s="13"/>
      <c r="AJ1289" s="13"/>
      <c r="AK1289" s="13">
        <f t="shared" si="350"/>
        <v>0</v>
      </c>
      <c r="AL1289" s="13"/>
      <c r="AM1289" s="13">
        <f t="shared" si="351"/>
        <v>0</v>
      </c>
      <c r="AN1289" s="13"/>
      <c r="AO1289" s="13">
        <v>0</v>
      </c>
      <c r="AP1289" s="13">
        <f t="shared" si="352"/>
        <v>0</v>
      </c>
      <c r="AQ1289" s="13"/>
      <c r="AR1289" s="13">
        <f t="shared" si="353"/>
        <v>0</v>
      </c>
      <c r="AS1289" s="13"/>
      <c r="AT1289" s="13">
        <f t="shared" si="354"/>
        <v>0</v>
      </c>
      <c r="AU1289" s="13"/>
      <c r="AV1289" s="13">
        <f t="shared" si="355"/>
        <v>0</v>
      </c>
      <c r="AW1289" s="13"/>
      <c r="AX1289" s="13">
        <f t="shared" si="356"/>
        <v>0</v>
      </c>
      <c r="AY1289" s="13"/>
      <c r="AZ1289" s="13">
        <f t="shared" si="357"/>
        <v>0</v>
      </c>
      <c r="BA1289" s="13"/>
      <c r="BB1289" s="13">
        <f t="shared" si="358"/>
        <v>0</v>
      </c>
      <c r="BC1289" s="13"/>
      <c r="BD1289" s="13">
        <f t="shared" si="359"/>
        <v>0</v>
      </c>
      <c r="BE1289" s="13"/>
      <c r="BF1289" s="13">
        <f t="shared" si="360"/>
        <v>0</v>
      </c>
      <c r="BG1289" s="13"/>
      <c r="BH1289" s="13">
        <f t="shared" si="361"/>
        <v>70488.701001315436</v>
      </c>
      <c r="BI1289" s="13">
        <f t="shared" si="362"/>
        <v>70500</v>
      </c>
      <c r="BJ1289" s="13">
        <v>70800</v>
      </c>
    </row>
    <row r="1290" spans="1:62" x14ac:dyDescent="0.25">
      <c r="A1290" t="s">
        <v>1788</v>
      </c>
      <c r="B1290" s="13">
        <v>260</v>
      </c>
      <c r="C1290">
        <v>540668</v>
      </c>
      <c r="D1290">
        <v>1</v>
      </c>
      <c r="E1290">
        <v>0</v>
      </c>
      <c r="F1290">
        <v>0</v>
      </c>
      <c r="G1290">
        <v>0</v>
      </c>
      <c r="H1290">
        <v>0</v>
      </c>
      <c r="I1290" t="s">
        <v>110</v>
      </c>
      <c r="J1290">
        <v>558389</v>
      </c>
      <c r="K1290" t="s">
        <v>896</v>
      </c>
      <c r="L1290">
        <v>558389</v>
      </c>
      <c r="M1290" t="s">
        <v>896</v>
      </c>
      <c r="N1290">
        <v>558389</v>
      </c>
      <c r="O1290" t="s">
        <v>896</v>
      </c>
      <c r="P1290">
        <v>558389</v>
      </c>
      <c r="Q1290" t="s">
        <v>896</v>
      </c>
      <c r="R1290" s="13">
        <v>70488.701001315436</v>
      </c>
      <c r="S1290" s="13"/>
      <c r="T1290" s="13"/>
      <c r="U1290" s="13"/>
      <c r="V1290" s="13">
        <f t="shared" si="346"/>
        <v>0</v>
      </c>
      <c r="W1290" s="13"/>
      <c r="X1290" s="13">
        <f t="shared" si="347"/>
        <v>0</v>
      </c>
      <c r="Y1290" s="13"/>
      <c r="Z1290" s="13">
        <f t="shared" si="348"/>
        <v>0</v>
      </c>
      <c r="AA1290" s="13"/>
      <c r="AB1290" s="13">
        <f t="shared" si="349"/>
        <v>0</v>
      </c>
      <c r="AC1290" s="13"/>
      <c r="AD1290" s="13"/>
      <c r="AE1290" s="13"/>
      <c r="AF1290" s="13"/>
      <c r="AG1290" s="13"/>
      <c r="AH1290" s="13"/>
      <c r="AI1290" s="13"/>
      <c r="AJ1290" s="13"/>
      <c r="AK1290" s="13">
        <f t="shared" si="350"/>
        <v>0</v>
      </c>
      <c r="AL1290" s="13"/>
      <c r="AM1290" s="13">
        <f t="shared" si="351"/>
        <v>0</v>
      </c>
      <c r="AN1290" s="13"/>
      <c r="AO1290" s="13">
        <v>0</v>
      </c>
      <c r="AP1290" s="13">
        <f t="shared" si="352"/>
        <v>0</v>
      </c>
      <c r="AQ1290" s="13"/>
      <c r="AR1290" s="13">
        <f t="shared" si="353"/>
        <v>0</v>
      </c>
      <c r="AS1290" s="13"/>
      <c r="AT1290" s="13">
        <f t="shared" si="354"/>
        <v>0</v>
      </c>
      <c r="AU1290" s="13"/>
      <c r="AV1290" s="13">
        <f t="shared" si="355"/>
        <v>0</v>
      </c>
      <c r="AW1290" s="13"/>
      <c r="AX1290" s="13">
        <f t="shared" si="356"/>
        <v>0</v>
      </c>
      <c r="AY1290" s="13"/>
      <c r="AZ1290" s="13">
        <f t="shared" si="357"/>
        <v>0</v>
      </c>
      <c r="BA1290" s="13"/>
      <c r="BB1290" s="13">
        <f t="shared" si="358"/>
        <v>0</v>
      </c>
      <c r="BC1290" s="13"/>
      <c r="BD1290" s="13">
        <f t="shared" si="359"/>
        <v>0</v>
      </c>
      <c r="BE1290" s="13"/>
      <c r="BF1290" s="13">
        <f t="shared" si="360"/>
        <v>0</v>
      </c>
      <c r="BG1290" s="13"/>
      <c r="BH1290" s="13">
        <f t="shared" si="361"/>
        <v>70488.701001315436</v>
      </c>
      <c r="BI1290" s="13">
        <f t="shared" si="362"/>
        <v>70500</v>
      </c>
      <c r="BJ1290" s="13">
        <v>70800</v>
      </c>
    </row>
    <row r="1291" spans="1:62" x14ac:dyDescent="0.25">
      <c r="A1291" s="3" t="s">
        <v>686</v>
      </c>
      <c r="B1291" s="13">
        <v>438</v>
      </c>
      <c r="C1291">
        <v>567167</v>
      </c>
      <c r="D1291">
        <v>1</v>
      </c>
      <c r="E1291">
        <v>1</v>
      </c>
      <c r="F1291">
        <v>0</v>
      </c>
      <c r="G1291">
        <v>0</v>
      </c>
      <c r="H1291">
        <v>0</v>
      </c>
      <c r="I1291" t="s">
        <v>85</v>
      </c>
      <c r="J1291">
        <v>567167</v>
      </c>
      <c r="K1291" t="s">
        <v>686</v>
      </c>
      <c r="L1291">
        <v>567256</v>
      </c>
      <c r="M1291" t="s">
        <v>687</v>
      </c>
      <c r="N1291">
        <v>567256</v>
      </c>
      <c r="O1291" t="s">
        <v>687</v>
      </c>
      <c r="P1291">
        <v>567256</v>
      </c>
      <c r="Q1291" t="s">
        <v>687</v>
      </c>
      <c r="R1291" s="13">
        <v>102511.17712541953</v>
      </c>
      <c r="S1291" s="13">
        <v>1189</v>
      </c>
      <c r="T1291" s="13">
        <v>63693.257302283775</v>
      </c>
      <c r="U1291" s="13"/>
      <c r="V1291" s="13">
        <f t="shared" si="346"/>
        <v>0</v>
      </c>
      <c r="W1291" s="13">
        <v>11</v>
      </c>
      <c r="X1291" s="13">
        <f t="shared" si="347"/>
        <v>32604</v>
      </c>
      <c r="Y1291" s="13">
        <v>2</v>
      </c>
      <c r="Z1291" s="13">
        <f t="shared" si="348"/>
        <v>1976</v>
      </c>
      <c r="AA1291" s="13">
        <v>1</v>
      </c>
      <c r="AB1291" s="13">
        <f t="shared" si="349"/>
        <v>247</v>
      </c>
      <c r="AC1291" s="13"/>
      <c r="AD1291" s="13"/>
      <c r="AE1291" s="13"/>
      <c r="AF1291" s="13"/>
      <c r="AG1291" s="13"/>
      <c r="AH1291" s="13"/>
      <c r="AI1291" s="13"/>
      <c r="AJ1291" s="13"/>
      <c r="AK1291" s="13">
        <f t="shared" si="350"/>
        <v>0</v>
      </c>
      <c r="AL1291" s="13"/>
      <c r="AM1291" s="13">
        <f t="shared" si="351"/>
        <v>0</v>
      </c>
      <c r="AN1291" s="13"/>
      <c r="AO1291" s="13">
        <v>0</v>
      </c>
      <c r="AP1291" s="13">
        <f t="shared" si="352"/>
        <v>0</v>
      </c>
      <c r="AQ1291" s="13"/>
      <c r="AR1291" s="13">
        <f t="shared" si="353"/>
        <v>0</v>
      </c>
      <c r="AS1291" s="13"/>
      <c r="AT1291" s="13">
        <f t="shared" si="354"/>
        <v>0</v>
      </c>
      <c r="AU1291" s="13"/>
      <c r="AV1291" s="13">
        <f t="shared" si="355"/>
        <v>0</v>
      </c>
      <c r="AW1291" s="13"/>
      <c r="AX1291" s="13">
        <f t="shared" si="356"/>
        <v>0</v>
      </c>
      <c r="AY1291" s="13"/>
      <c r="AZ1291" s="13">
        <f t="shared" si="357"/>
        <v>0</v>
      </c>
      <c r="BA1291" s="13"/>
      <c r="BB1291" s="13">
        <f t="shared" si="358"/>
        <v>0</v>
      </c>
      <c r="BC1291" s="13"/>
      <c r="BD1291" s="13">
        <f t="shared" si="359"/>
        <v>0</v>
      </c>
      <c r="BE1291" s="13"/>
      <c r="BF1291" s="13">
        <f t="shared" si="360"/>
        <v>0</v>
      </c>
      <c r="BG1291" s="13"/>
      <c r="BH1291" s="13">
        <f t="shared" si="361"/>
        <v>201031.43442770332</v>
      </c>
      <c r="BI1291" s="13">
        <f t="shared" si="362"/>
        <v>201000</v>
      </c>
      <c r="BJ1291" s="13">
        <v>263200</v>
      </c>
    </row>
    <row r="1292" spans="1:62" x14ac:dyDescent="0.25">
      <c r="A1292" t="s">
        <v>1790</v>
      </c>
      <c r="B1292" s="13">
        <v>339</v>
      </c>
      <c r="C1292">
        <v>563064</v>
      </c>
      <c r="D1292">
        <v>1</v>
      </c>
      <c r="E1292">
        <v>0</v>
      </c>
      <c r="F1292">
        <v>0</v>
      </c>
      <c r="G1292">
        <v>0</v>
      </c>
      <c r="H1292">
        <v>0</v>
      </c>
      <c r="I1292" t="s">
        <v>85</v>
      </c>
      <c r="J1292">
        <v>562971</v>
      </c>
      <c r="K1292" t="s">
        <v>383</v>
      </c>
      <c r="L1292">
        <v>562971</v>
      </c>
      <c r="M1292" t="s">
        <v>383</v>
      </c>
      <c r="N1292">
        <v>562971</v>
      </c>
      <c r="O1292" t="s">
        <v>383</v>
      </c>
      <c r="P1292">
        <v>562971</v>
      </c>
      <c r="Q1292" t="s">
        <v>383</v>
      </c>
      <c r="R1292" s="13">
        <v>79557.77558265785</v>
      </c>
      <c r="S1292" s="13"/>
      <c r="T1292" s="13"/>
      <c r="U1292" s="13"/>
      <c r="V1292" s="13">
        <f t="shared" si="346"/>
        <v>0</v>
      </c>
      <c r="W1292" s="13"/>
      <c r="X1292" s="13">
        <f t="shared" si="347"/>
        <v>0</v>
      </c>
      <c r="Y1292" s="13"/>
      <c r="Z1292" s="13">
        <f t="shared" si="348"/>
        <v>0</v>
      </c>
      <c r="AA1292" s="13"/>
      <c r="AB1292" s="13">
        <f t="shared" si="349"/>
        <v>0</v>
      </c>
      <c r="AC1292" s="13"/>
      <c r="AD1292" s="13"/>
      <c r="AE1292" s="13"/>
      <c r="AF1292" s="13"/>
      <c r="AG1292" s="13"/>
      <c r="AH1292" s="13"/>
      <c r="AI1292" s="13"/>
      <c r="AJ1292" s="13"/>
      <c r="AK1292" s="13">
        <f t="shared" si="350"/>
        <v>0</v>
      </c>
      <c r="AL1292" s="13"/>
      <c r="AM1292" s="13">
        <f t="shared" si="351"/>
        <v>0</v>
      </c>
      <c r="AN1292" s="13"/>
      <c r="AO1292" s="13">
        <v>0</v>
      </c>
      <c r="AP1292" s="13">
        <f t="shared" si="352"/>
        <v>0</v>
      </c>
      <c r="AQ1292" s="13"/>
      <c r="AR1292" s="13">
        <f t="shared" si="353"/>
        <v>0</v>
      </c>
      <c r="AS1292" s="13"/>
      <c r="AT1292" s="13">
        <f t="shared" si="354"/>
        <v>0</v>
      </c>
      <c r="AU1292" s="13"/>
      <c r="AV1292" s="13">
        <f t="shared" si="355"/>
        <v>0</v>
      </c>
      <c r="AW1292" s="13"/>
      <c r="AX1292" s="13">
        <f t="shared" si="356"/>
        <v>0</v>
      </c>
      <c r="AY1292" s="13"/>
      <c r="AZ1292" s="13">
        <f t="shared" si="357"/>
        <v>0</v>
      </c>
      <c r="BA1292" s="13"/>
      <c r="BB1292" s="13">
        <f t="shared" si="358"/>
        <v>0</v>
      </c>
      <c r="BC1292" s="13"/>
      <c r="BD1292" s="13">
        <f t="shared" si="359"/>
        <v>0</v>
      </c>
      <c r="BE1292" s="13"/>
      <c r="BF1292" s="13">
        <f t="shared" si="360"/>
        <v>0</v>
      </c>
      <c r="BG1292" s="13"/>
      <c r="BH1292" s="13">
        <f t="shared" si="361"/>
        <v>79557.77558265785</v>
      </c>
      <c r="BI1292" s="13">
        <f t="shared" si="362"/>
        <v>79600</v>
      </c>
      <c r="BJ1292" s="13">
        <v>76100</v>
      </c>
    </row>
    <row r="1293" spans="1:62" x14ac:dyDescent="0.25">
      <c r="A1293" t="s">
        <v>1791</v>
      </c>
      <c r="B1293" s="13">
        <v>63</v>
      </c>
      <c r="C1293">
        <v>566276</v>
      </c>
      <c r="D1293">
        <v>1</v>
      </c>
      <c r="E1293">
        <v>0</v>
      </c>
      <c r="F1293">
        <v>0</v>
      </c>
      <c r="G1293">
        <v>0</v>
      </c>
      <c r="H1293">
        <v>0</v>
      </c>
      <c r="I1293" t="s">
        <v>110</v>
      </c>
      <c r="J1293">
        <v>554111</v>
      </c>
      <c r="K1293" t="s">
        <v>245</v>
      </c>
      <c r="L1293">
        <v>554111</v>
      </c>
      <c r="M1293" t="s">
        <v>245</v>
      </c>
      <c r="N1293">
        <v>554111</v>
      </c>
      <c r="O1293" t="s">
        <v>245</v>
      </c>
      <c r="P1293">
        <v>553425</v>
      </c>
      <c r="Q1293" t="s">
        <v>109</v>
      </c>
      <c r="R1293" s="13">
        <v>70488.701001315436</v>
      </c>
      <c r="S1293" s="13"/>
      <c r="T1293" s="13"/>
      <c r="U1293" s="13"/>
      <c r="V1293" s="13">
        <f t="shared" si="346"/>
        <v>0</v>
      </c>
      <c r="W1293" s="13"/>
      <c r="X1293" s="13">
        <f t="shared" si="347"/>
        <v>0</v>
      </c>
      <c r="Y1293" s="13"/>
      <c r="Z1293" s="13">
        <f t="shared" si="348"/>
        <v>0</v>
      </c>
      <c r="AA1293" s="13"/>
      <c r="AB1293" s="13">
        <f t="shared" si="349"/>
        <v>0</v>
      </c>
      <c r="AC1293" s="13"/>
      <c r="AD1293" s="13"/>
      <c r="AE1293" s="13"/>
      <c r="AF1293" s="13"/>
      <c r="AG1293" s="13"/>
      <c r="AH1293" s="13"/>
      <c r="AI1293" s="13"/>
      <c r="AJ1293" s="13"/>
      <c r="AK1293" s="13">
        <f t="shared" si="350"/>
        <v>0</v>
      </c>
      <c r="AL1293" s="13"/>
      <c r="AM1293" s="13">
        <f t="shared" si="351"/>
        <v>0</v>
      </c>
      <c r="AN1293" s="13"/>
      <c r="AO1293" s="13">
        <v>0</v>
      </c>
      <c r="AP1293" s="13">
        <f t="shared" si="352"/>
        <v>0</v>
      </c>
      <c r="AQ1293" s="13"/>
      <c r="AR1293" s="13">
        <f t="shared" si="353"/>
        <v>0</v>
      </c>
      <c r="AS1293" s="13"/>
      <c r="AT1293" s="13">
        <f t="shared" si="354"/>
        <v>0</v>
      </c>
      <c r="AU1293" s="13"/>
      <c r="AV1293" s="13">
        <f t="shared" si="355"/>
        <v>0</v>
      </c>
      <c r="AW1293" s="13"/>
      <c r="AX1293" s="13">
        <f t="shared" si="356"/>
        <v>0</v>
      </c>
      <c r="AY1293" s="13"/>
      <c r="AZ1293" s="13">
        <f t="shared" si="357"/>
        <v>0</v>
      </c>
      <c r="BA1293" s="13"/>
      <c r="BB1293" s="13">
        <f t="shared" si="358"/>
        <v>0</v>
      </c>
      <c r="BC1293" s="13"/>
      <c r="BD1293" s="13">
        <f t="shared" si="359"/>
        <v>0</v>
      </c>
      <c r="BE1293" s="13"/>
      <c r="BF1293" s="13">
        <f t="shared" si="360"/>
        <v>0</v>
      </c>
      <c r="BG1293" s="13"/>
      <c r="BH1293" s="13">
        <f t="shared" si="361"/>
        <v>70488.701001315436</v>
      </c>
      <c r="BI1293" s="13">
        <f t="shared" si="362"/>
        <v>70500</v>
      </c>
      <c r="BJ1293" s="13">
        <v>70800</v>
      </c>
    </row>
    <row r="1294" spans="1:62" x14ac:dyDescent="0.25">
      <c r="A1294" s="6" t="s">
        <v>833</v>
      </c>
      <c r="B1294" s="13">
        <v>5213</v>
      </c>
      <c r="C1294">
        <v>556254</v>
      </c>
      <c r="D1294">
        <v>1</v>
      </c>
      <c r="E1294">
        <v>1</v>
      </c>
      <c r="F1294">
        <v>1</v>
      </c>
      <c r="G1294">
        <v>1</v>
      </c>
      <c r="H1294">
        <v>1</v>
      </c>
      <c r="I1294" t="s">
        <v>110</v>
      </c>
      <c r="J1294">
        <v>556254</v>
      </c>
      <c r="K1294" t="s">
        <v>833</v>
      </c>
      <c r="L1294">
        <v>556254</v>
      </c>
      <c r="M1294" t="s">
        <v>833</v>
      </c>
      <c r="N1294">
        <v>556254</v>
      </c>
      <c r="O1294" t="s">
        <v>833</v>
      </c>
      <c r="P1294">
        <v>556254</v>
      </c>
      <c r="Q1294" t="s">
        <v>833</v>
      </c>
      <c r="R1294" s="13">
        <v>241074.66929407575</v>
      </c>
      <c r="S1294" s="13">
        <v>8201</v>
      </c>
      <c r="T1294" s="13">
        <v>181738.43702227724</v>
      </c>
      <c r="U1294" s="13"/>
      <c r="V1294" s="13">
        <f t="shared" si="346"/>
        <v>0</v>
      </c>
      <c r="W1294" s="13">
        <v>41</v>
      </c>
      <c r="X1294" s="13">
        <f t="shared" si="347"/>
        <v>121524</v>
      </c>
      <c r="Y1294" s="13">
        <v>86</v>
      </c>
      <c r="Z1294" s="13">
        <f t="shared" si="348"/>
        <v>84968</v>
      </c>
      <c r="AA1294" s="13">
        <v>25</v>
      </c>
      <c r="AB1294" s="13">
        <f t="shared" si="349"/>
        <v>6175</v>
      </c>
      <c r="AC1294" s="13">
        <v>11431</v>
      </c>
      <c r="AD1294" s="13">
        <v>1355727.5823139411</v>
      </c>
      <c r="AE1294" s="13">
        <v>11525</v>
      </c>
      <c r="AF1294" s="13">
        <v>2026742.304953529</v>
      </c>
      <c r="AG1294" s="13">
        <v>11525</v>
      </c>
      <c r="AH1294" s="13">
        <v>10786017.555041591</v>
      </c>
      <c r="AI1294" s="13"/>
      <c r="AJ1294" s="13">
        <v>939</v>
      </c>
      <c r="AK1294" s="13">
        <f t="shared" si="350"/>
        <v>130521</v>
      </c>
      <c r="AL1294" s="13">
        <v>118</v>
      </c>
      <c r="AM1294" s="13">
        <f t="shared" si="351"/>
        <v>4130</v>
      </c>
      <c r="AN1294" s="13"/>
      <c r="AO1294" s="13">
        <v>7</v>
      </c>
      <c r="AP1294" s="13">
        <f t="shared" si="352"/>
        <v>213500</v>
      </c>
      <c r="AQ1294" s="13">
        <v>106</v>
      </c>
      <c r="AR1294" s="13">
        <f t="shared" si="353"/>
        <v>286836</v>
      </c>
      <c r="AS1294" s="13">
        <v>936</v>
      </c>
      <c r="AT1294" s="13">
        <f t="shared" si="354"/>
        <v>130104</v>
      </c>
      <c r="AU1294" s="13">
        <v>524</v>
      </c>
      <c r="AV1294" s="13">
        <f t="shared" si="355"/>
        <v>177112</v>
      </c>
      <c r="AW1294" s="13">
        <v>24</v>
      </c>
      <c r="AX1294" s="13">
        <f t="shared" si="356"/>
        <v>2592</v>
      </c>
      <c r="AY1294" s="13">
        <v>10</v>
      </c>
      <c r="AZ1294" s="13">
        <f t="shared" si="357"/>
        <v>810</v>
      </c>
      <c r="BA1294" s="13">
        <v>21</v>
      </c>
      <c r="BB1294" s="13">
        <f t="shared" si="358"/>
        <v>6825</v>
      </c>
      <c r="BC1294" s="13">
        <v>27</v>
      </c>
      <c r="BD1294" s="13">
        <f t="shared" si="359"/>
        <v>10962</v>
      </c>
      <c r="BE1294" s="13">
        <v>14</v>
      </c>
      <c r="BF1294" s="13">
        <f t="shared" si="360"/>
        <v>3038</v>
      </c>
      <c r="BG1294" s="13"/>
      <c r="BH1294" s="13">
        <f t="shared" si="361"/>
        <v>15770397.548625413</v>
      </c>
      <c r="BI1294" s="13">
        <f t="shared" si="362"/>
        <v>15770400</v>
      </c>
      <c r="BJ1294" s="13">
        <v>16109200</v>
      </c>
    </row>
    <row r="1295" spans="1:62" x14ac:dyDescent="0.25">
      <c r="A1295" t="s">
        <v>1792</v>
      </c>
      <c r="B1295" s="13">
        <v>87</v>
      </c>
      <c r="C1295">
        <v>564257</v>
      </c>
      <c r="D1295">
        <v>1</v>
      </c>
      <c r="E1295">
        <v>0</v>
      </c>
      <c r="F1295">
        <v>0</v>
      </c>
      <c r="G1295">
        <v>0</v>
      </c>
      <c r="H1295">
        <v>0</v>
      </c>
      <c r="I1295" t="s">
        <v>26</v>
      </c>
      <c r="J1295">
        <v>540013</v>
      </c>
      <c r="K1295" t="s">
        <v>809</v>
      </c>
      <c r="L1295">
        <v>540013</v>
      </c>
      <c r="M1295" t="s">
        <v>809</v>
      </c>
      <c r="N1295">
        <v>540013</v>
      </c>
      <c r="O1295" t="s">
        <v>809</v>
      </c>
      <c r="P1295">
        <v>539911</v>
      </c>
      <c r="Q1295" t="s">
        <v>345</v>
      </c>
      <c r="R1295" s="13">
        <v>70488.701001315436</v>
      </c>
      <c r="S1295" s="13"/>
      <c r="T1295" s="13"/>
      <c r="U1295" s="13"/>
      <c r="V1295" s="13">
        <f t="shared" si="346"/>
        <v>0</v>
      </c>
      <c r="W1295" s="13"/>
      <c r="X1295" s="13">
        <f t="shared" si="347"/>
        <v>0</v>
      </c>
      <c r="Y1295" s="13"/>
      <c r="Z1295" s="13">
        <f t="shared" si="348"/>
        <v>0</v>
      </c>
      <c r="AA1295" s="13"/>
      <c r="AB1295" s="13">
        <f t="shared" si="349"/>
        <v>0</v>
      </c>
      <c r="AC1295" s="13"/>
      <c r="AD1295" s="13"/>
      <c r="AE1295" s="13"/>
      <c r="AF1295" s="13"/>
      <c r="AG1295" s="13"/>
      <c r="AH1295" s="13"/>
      <c r="AI1295" s="13"/>
      <c r="AJ1295" s="13"/>
      <c r="AK1295" s="13">
        <f t="shared" si="350"/>
        <v>0</v>
      </c>
      <c r="AL1295" s="13"/>
      <c r="AM1295" s="13">
        <f t="shared" si="351"/>
        <v>0</v>
      </c>
      <c r="AN1295" s="13"/>
      <c r="AO1295" s="13">
        <v>0</v>
      </c>
      <c r="AP1295" s="13">
        <f t="shared" si="352"/>
        <v>0</v>
      </c>
      <c r="AQ1295" s="13"/>
      <c r="AR1295" s="13">
        <f t="shared" si="353"/>
        <v>0</v>
      </c>
      <c r="AS1295" s="13"/>
      <c r="AT1295" s="13">
        <f t="shared" si="354"/>
        <v>0</v>
      </c>
      <c r="AU1295" s="13"/>
      <c r="AV1295" s="13">
        <f t="shared" si="355"/>
        <v>0</v>
      </c>
      <c r="AW1295" s="13"/>
      <c r="AX1295" s="13">
        <f t="shared" si="356"/>
        <v>0</v>
      </c>
      <c r="AY1295" s="13"/>
      <c r="AZ1295" s="13">
        <f t="shared" si="357"/>
        <v>0</v>
      </c>
      <c r="BA1295" s="13"/>
      <c r="BB1295" s="13">
        <f t="shared" si="358"/>
        <v>0</v>
      </c>
      <c r="BC1295" s="13"/>
      <c r="BD1295" s="13">
        <f t="shared" si="359"/>
        <v>0</v>
      </c>
      <c r="BE1295" s="13"/>
      <c r="BF1295" s="13">
        <f t="shared" si="360"/>
        <v>0</v>
      </c>
      <c r="BG1295" s="13"/>
      <c r="BH1295" s="13">
        <f t="shared" si="361"/>
        <v>70488.701001315436</v>
      </c>
      <c r="BI1295" s="13">
        <f t="shared" si="362"/>
        <v>70500</v>
      </c>
      <c r="BJ1295" s="13">
        <v>70800</v>
      </c>
    </row>
    <row r="1296" spans="1:62" x14ac:dyDescent="0.25">
      <c r="A1296" t="s">
        <v>1793</v>
      </c>
      <c r="B1296" s="13">
        <v>411</v>
      </c>
      <c r="C1296">
        <v>571466</v>
      </c>
      <c r="D1296">
        <v>1</v>
      </c>
      <c r="E1296">
        <v>0</v>
      </c>
      <c r="F1296">
        <v>0</v>
      </c>
      <c r="G1296">
        <v>0</v>
      </c>
      <c r="H1296">
        <v>0</v>
      </c>
      <c r="I1296" t="s">
        <v>41</v>
      </c>
      <c r="J1296">
        <v>571539</v>
      </c>
      <c r="K1296" t="s">
        <v>425</v>
      </c>
      <c r="L1296">
        <v>571539</v>
      </c>
      <c r="M1296" t="s">
        <v>425</v>
      </c>
      <c r="N1296">
        <v>571539</v>
      </c>
      <c r="O1296" t="s">
        <v>425</v>
      </c>
      <c r="P1296">
        <v>571164</v>
      </c>
      <c r="Q1296" t="s">
        <v>325</v>
      </c>
      <c r="R1296" s="13">
        <v>96260.345817764552</v>
      </c>
      <c r="S1296" s="13"/>
      <c r="T1296" s="13"/>
      <c r="U1296" s="13"/>
      <c r="V1296" s="13">
        <f t="shared" si="346"/>
        <v>0</v>
      </c>
      <c r="W1296" s="13"/>
      <c r="X1296" s="13">
        <f t="shared" si="347"/>
        <v>0</v>
      </c>
      <c r="Y1296" s="13"/>
      <c r="Z1296" s="13">
        <f t="shared" si="348"/>
        <v>0</v>
      </c>
      <c r="AA1296" s="13"/>
      <c r="AB1296" s="13">
        <f t="shared" si="349"/>
        <v>0</v>
      </c>
      <c r="AC1296" s="13"/>
      <c r="AD1296" s="13"/>
      <c r="AE1296" s="13"/>
      <c r="AF1296" s="13"/>
      <c r="AG1296" s="13"/>
      <c r="AH1296" s="13"/>
      <c r="AI1296" s="13"/>
      <c r="AJ1296" s="13"/>
      <c r="AK1296" s="13">
        <f t="shared" si="350"/>
        <v>0</v>
      </c>
      <c r="AL1296" s="13"/>
      <c r="AM1296" s="13">
        <f t="shared" si="351"/>
        <v>0</v>
      </c>
      <c r="AN1296" s="13"/>
      <c r="AO1296" s="13">
        <v>0</v>
      </c>
      <c r="AP1296" s="13">
        <f t="shared" si="352"/>
        <v>0</v>
      </c>
      <c r="AQ1296" s="13"/>
      <c r="AR1296" s="13">
        <f t="shared" si="353"/>
        <v>0</v>
      </c>
      <c r="AS1296" s="13"/>
      <c r="AT1296" s="13">
        <f t="shared" si="354"/>
        <v>0</v>
      </c>
      <c r="AU1296" s="13"/>
      <c r="AV1296" s="13">
        <f t="shared" si="355"/>
        <v>0</v>
      </c>
      <c r="AW1296" s="13"/>
      <c r="AX1296" s="13">
        <f t="shared" si="356"/>
        <v>0</v>
      </c>
      <c r="AY1296" s="13"/>
      <c r="AZ1296" s="13">
        <f t="shared" si="357"/>
        <v>0</v>
      </c>
      <c r="BA1296" s="13"/>
      <c r="BB1296" s="13">
        <f t="shared" si="358"/>
        <v>0</v>
      </c>
      <c r="BC1296" s="13"/>
      <c r="BD1296" s="13">
        <f t="shared" si="359"/>
        <v>0</v>
      </c>
      <c r="BE1296" s="13"/>
      <c r="BF1296" s="13">
        <f t="shared" si="360"/>
        <v>0</v>
      </c>
      <c r="BG1296" s="13"/>
      <c r="BH1296" s="13">
        <f t="shared" si="361"/>
        <v>96260.345817764552</v>
      </c>
      <c r="BI1296" s="13">
        <f t="shared" si="362"/>
        <v>96300</v>
      </c>
      <c r="BJ1296" s="13">
        <v>95200</v>
      </c>
    </row>
    <row r="1297" spans="1:62" x14ac:dyDescent="0.25">
      <c r="A1297" t="s">
        <v>683</v>
      </c>
      <c r="B1297" s="13">
        <v>388</v>
      </c>
      <c r="C1297">
        <v>531430</v>
      </c>
      <c r="D1297">
        <v>1</v>
      </c>
      <c r="E1297">
        <v>0</v>
      </c>
      <c r="F1297">
        <v>0</v>
      </c>
      <c r="G1297">
        <v>0</v>
      </c>
      <c r="H1297">
        <v>0</v>
      </c>
      <c r="I1297" t="s">
        <v>26</v>
      </c>
      <c r="J1297">
        <v>534005</v>
      </c>
      <c r="K1297" t="s">
        <v>28</v>
      </c>
      <c r="L1297">
        <v>534005</v>
      </c>
      <c r="M1297" t="s">
        <v>28</v>
      </c>
      <c r="N1297">
        <v>534005</v>
      </c>
      <c r="O1297" t="s">
        <v>28</v>
      </c>
      <c r="P1297">
        <v>534005</v>
      </c>
      <c r="Q1297" t="s">
        <v>28</v>
      </c>
      <c r="R1297" s="13">
        <v>90930.248404142199</v>
      </c>
      <c r="S1297" s="13"/>
      <c r="T1297" s="13"/>
      <c r="U1297" s="13"/>
      <c r="V1297" s="13">
        <f t="shared" si="346"/>
        <v>0</v>
      </c>
      <c r="W1297" s="13"/>
      <c r="X1297" s="13">
        <f t="shared" si="347"/>
        <v>0</v>
      </c>
      <c r="Y1297" s="13"/>
      <c r="Z1297" s="13">
        <f t="shared" si="348"/>
        <v>0</v>
      </c>
      <c r="AA1297" s="13"/>
      <c r="AB1297" s="13">
        <f t="shared" si="349"/>
        <v>0</v>
      </c>
      <c r="AC1297" s="13"/>
      <c r="AD1297" s="13"/>
      <c r="AE1297" s="13"/>
      <c r="AF1297" s="13"/>
      <c r="AG1297" s="13"/>
      <c r="AH1297" s="13"/>
      <c r="AI1297" s="13"/>
      <c r="AJ1297" s="13"/>
      <c r="AK1297" s="13">
        <f t="shared" si="350"/>
        <v>0</v>
      </c>
      <c r="AL1297" s="13"/>
      <c r="AM1297" s="13">
        <f t="shared" si="351"/>
        <v>0</v>
      </c>
      <c r="AN1297" s="13"/>
      <c r="AO1297" s="13">
        <v>0</v>
      </c>
      <c r="AP1297" s="13">
        <f t="shared" si="352"/>
        <v>0</v>
      </c>
      <c r="AQ1297" s="13"/>
      <c r="AR1297" s="13">
        <f t="shared" si="353"/>
        <v>0</v>
      </c>
      <c r="AS1297" s="13"/>
      <c r="AT1297" s="13">
        <f t="shared" si="354"/>
        <v>0</v>
      </c>
      <c r="AU1297" s="13"/>
      <c r="AV1297" s="13">
        <f t="shared" si="355"/>
        <v>0</v>
      </c>
      <c r="AW1297" s="13"/>
      <c r="AX1297" s="13">
        <f t="shared" si="356"/>
        <v>0</v>
      </c>
      <c r="AY1297" s="13"/>
      <c r="AZ1297" s="13">
        <f t="shared" si="357"/>
        <v>0</v>
      </c>
      <c r="BA1297" s="13"/>
      <c r="BB1297" s="13">
        <f t="shared" si="358"/>
        <v>0</v>
      </c>
      <c r="BC1297" s="13"/>
      <c r="BD1297" s="13">
        <f t="shared" si="359"/>
        <v>0</v>
      </c>
      <c r="BE1297" s="13"/>
      <c r="BF1297" s="13">
        <f t="shared" si="360"/>
        <v>0</v>
      </c>
      <c r="BG1297" s="13"/>
      <c r="BH1297" s="13">
        <f t="shared" si="361"/>
        <v>90930.248404142199</v>
      </c>
      <c r="BI1297" s="13">
        <f t="shared" si="362"/>
        <v>90900</v>
      </c>
      <c r="BJ1297" s="13">
        <v>91500</v>
      </c>
    </row>
    <row r="1298" spans="1:62" x14ac:dyDescent="0.25">
      <c r="A1298" t="s">
        <v>1794</v>
      </c>
      <c r="B1298" s="13">
        <v>382</v>
      </c>
      <c r="C1298">
        <v>534056</v>
      </c>
      <c r="D1298">
        <v>1</v>
      </c>
      <c r="E1298">
        <v>0</v>
      </c>
      <c r="F1298">
        <v>0</v>
      </c>
      <c r="G1298">
        <v>0</v>
      </c>
      <c r="H1298">
        <v>0</v>
      </c>
      <c r="I1298" t="s">
        <v>26</v>
      </c>
      <c r="J1298">
        <v>534633</v>
      </c>
      <c r="K1298" t="s">
        <v>309</v>
      </c>
      <c r="L1298">
        <v>534633</v>
      </c>
      <c r="M1298" t="s">
        <v>309</v>
      </c>
      <c r="N1298">
        <v>534633</v>
      </c>
      <c r="O1298" t="s">
        <v>309</v>
      </c>
      <c r="P1298">
        <v>533955</v>
      </c>
      <c r="Q1298" t="s">
        <v>25</v>
      </c>
      <c r="R1298" s="13">
        <v>89538.964165713463</v>
      </c>
      <c r="S1298" s="13"/>
      <c r="T1298" s="13"/>
      <c r="U1298" s="13"/>
      <c r="V1298" s="13">
        <f t="shared" si="346"/>
        <v>0</v>
      </c>
      <c r="W1298" s="13"/>
      <c r="X1298" s="13">
        <f t="shared" si="347"/>
        <v>0</v>
      </c>
      <c r="Y1298" s="13"/>
      <c r="Z1298" s="13">
        <f t="shared" si="348"/>
        <v>0</v>
      </c>
      <c r="AA1298" s="13"/>
      <c r="AB1298" s="13">
        <f t="shared" si="349"/>
        <v>0</v>
      </c>
      <c r="AC1298" s="13"/>
      <c r="AD1298" s="13"/>
      <c r="AE1298" s="13"/>
      <c r="AF1298" s="13"/>
      <c r="AG1298" s="13"/>
      <c r="AH1298" s="13"/>
      <c r="AI1298" s="13"/>
      <c r="AJ1298" s="13"/>
      <c r="AK1298" s="13">
        <f t="shared" si="350"/>
        <v>0</v>
      </c>
      <c r="AL1298" s="13"/>
      <c r="AM1298" s="13">
        <f t="shared" si="351"/>
        <v>0</v>
      </c>
      <c r="AN1298" s="13"/>
      <c r="AO1298" s="13">
        <v>0</v>
      </c>
      <c r="AP1298" s="13">
        <f t="shared" si="352"/>
        <v>0</v>
      </c>
      <c r="AQ1298" s="13"/>
      <c r="AR1298" s="13">
        <f t="shared" si="353"/>
        <v>0</v>
      </c>
      <c r="AS1298" s="13"/>
      <c r="AT1298" s="13">
        <f t="shared" si="354"/>
        <v>0</v>
      </c>
      <c r="AU1298" s="13"/>
      <c r="AV1298" s="13">
        <f t="shared" si="355"/>
        <v>0</v>
      </c>
      <c r="AW1298" s="13"/>
      <c r="AX1298" s="13">
        <f t="shared" si="356"/>
        <v>0</v>
      </c>
      <c r="AY1298" s="13"/>
      <c r="AZ1298" s="13">
        <f t="shared" si="357"/>
        <v>0</v>
      </c>
      <c r="BA1298" s="13"/>
      <c r="BB1298" s="13">
        <f t="shared" si="358"/>
        <v>0</v>
      </c>
      <c r="BC1298" s="13"/>
      <c r="BD1298" s="13">
        <f t="shared" si="359"/>
        <v>0</v>
      </c>
      <c r="BE1298" s="13"/>
      <c r="BF1298" s="13">
        <f t="shared" si="360"/>
        <v>0</v>
      </c>
      <c r="BG1298" s="13"/>
      <c r="BH1298" s="13">
        <f t="shared" si="361"/>
        <v>89538.964165713463</v>
      </c>
      <c r="BI1298" s="13">
        <f t="shared" si="362"/>
        <v>89500</v>
      </c>
      <c r="BJ1298" s="13">
        <v>92200</v>
      </c>
    </row>
    <row r="1299" spans="1:62" x14ac:dyDescent="0.25">
      <c r="A1299" s="3" t="s">
        <v>1795</v>
      </c>
      <c r="B1299" s="13">
        <v>2561</v>
      </c>
      <c r="C1299">
        <v>502545</v>
      </c>
      <c r="D1299">
        <v>1</v>
      </c>
      <c r="E1299">
        <v>1</v>
      </c>
      <c r="F1299">
        <v>0</v>
      </c>
      <c r="G1299">
        <v>0</v>
      </c>
      <c r="H1299">
        <v>0</v>
      </c>
      <c r="I1299" t="s">
        <v>61</v>
      </c>
      <c r="J1299">
        <v>502545</v>
      </c>
      <c r="K1299" t="s">
        <v>1795</v>
      </c>
      <c r="L1299">
        <v>500496</v>
      </c>
      <c r="M1299" t="s">
        <v>94</v>
      </c>
      <c r="N1299">
        <v>500496</v>
      </c>
      <c r="O1299" t="s">
        <v>94</v>
      </c>
      <c r="P1299">
        <v>500496</v>
      </c>
      <c r="Q1299" t="s">
        <v>94</v>
      </c>
      <c r="R1299" s="13">
        <v>580712.00640650198</v>
      </c>
      <c r="S1299" s="13">
        <v>3728</v>
      </c>
      <c r="T1299" s="13">
        <v>199122.78695925928</v>
      </c>
      <c r="U1299" s="13"/>
      <c r="V1299" s="13">
        <f t="shared" si="346"/>
        <v>0</v>
      </c>
      <c r="W1299" s="13">
        <v>31</v>
      </c>
      <c r="X1299" s="13">
        <f t="shared" si="347"/>
        <v>91884</v>
      </c>
      <c r="Y1299" s="13">
        <v>8</v>
      </c>
      <c r="Z1299" s="13">
        <f t="shared" si="348"/>
        <v>7904</v>
      </c>
      <c r="AA1299" s="13">
        <v>13</v>
      </c>
      <c r="AB1299" s="13">
        <f t="shared" si="349"/>
        <v>3211</v>
      </c>
      <c r="AC1299" s="13"/>
      <c r="AD1299" s="13"/>
      <c r="AE1299" s="13"/>
      <c r="AF1299" s="13"/>
      <c r="AG1299" s="13"/>
      <c r="AH1299" s="13"/>
      <c r="AI1299" s="13"/>
      <c r="AJ1299" s="13"/>
      <c r="AK1299" s="13">
        <f t="shared" si="350"/>
        <v>0</v>
      </c>
      <c r="AL1299" s="13"/>
      <c r="AM1299" s="13">
        <f t="shared" si="351"/>
        <v>0</v>
      </c>
      <c r="AN1299" s="13"/>
      <c r="AO1299" s="13">
        <v>2</v>
      </c>
      <c r="AP1299" s="13">
        <f t="shared" si="352"/>
        <v>61000</v>
      </c>
      <c r="AQ1299" s="13"/>
      <c r="AR1299" s="13">
        <f t="shared" si="353"/>
        <v>0</v>
      </c>
      <c r="AS1299" s="13"/>
      <c r="AT1299" s="13">
        <f t="shared" si="354"/>
        <v>0</v>
      </c>
      <c r="AU1299" s="13"/>
      <c r="AV1299" s="13">
        <f t="shared" si="355"/>
        <v>0</v>
      </c>
      <c r="AW1299" s="13"/>
      <c r="AX1299" s="13">
        <f t="shared" si="356"/>
        <v>0</v>
      </c>
      <c r="AY1299" s="13"/>
      <c r="AZ1299" s="13">
        <f t="shared" si="357"/>
        <v>0</v>
      </c>
      <c r="BA1299" s="13"/>
      <c r="BB1299" s="13">
        <f t="shared" si="358"/>
        <v>0</v>
      </c>
      <c r="BC1299" s="13"/>
      <c r="BD1299" s="13">
        <f t="shared" si="359"/>
        <v>0</v>
      </c>
      <c r="BE1299" s="13"/>
      <c r="BF1299" s="13">
        <f t="shared" si="360"/>
        <v>0</v>
      </c>
      <c r="BG1299" s="13"/>
      <c r="BH1299" s="13">
        <f t="shared" si="361"/>
        <v>943833.79336576129</v>
      </c>
      <c r="BI1299" s="13">
        <f t="shared" si="362"/>
        <v>943800</v>
      </c>
      <c r="BJ1299" s="13">
        <v>919800</v>
      </c>
    </row>
    <row r="1300" spans="1:62" x14ac:dyDescent="0.25">
      <c r="A1300" t="s">
        <v>1796</v>
      </c>
      <c r="B1300" s="13">
        <v>234</v>
      </c>
      <c r="C1300">
        <v>574201</v>
      </c>
      <c r="D1300">
        <v>1</v>
      </c>
      <c r="E1300">
        <v>0</v>
      </c>
      <c r="F1300">
        <v>0</v>
      </c>
      <c r="G1300">
        <v>0</v>
      </c>
      <c r="H1300">
        <v>0</v>
      </c>
      <c r="I1300" t="s">
        <v>51</v>
      </c>
      <c r="J1300">
        <v>577197</v>
      </c>
      <c r="K1300" t="s">
        <v>287</v>
      </c>
      <c r="L1300">
        <v>577197</v>
      </c>
      <c r="M1300" t="s">
        <v>287</v>
      </c>
      <c r="N1300">
        <v>577197</v>
      </c>
      <c r="O1300" t="s">
        <v>287</v>
      </c>
      <c r="P1300">
        <v>577197</v>
      </c>
      <c r="Q1300" t="s">
        <v>287</v>
      </c>
      <c r="R1300" s="13">
        <v>70488.701001315436</v>
      </c>
      <c r="S1300" s="13"/>
      <c r="T1300" s="13"/>
      <c r="U1300" s="13"/>
      <c r="V1300" s="13">
        <f t="shared" si="346"/>
        <v>0</v>
      </c>
      <c r="W1300" s="13"/>
      <c r="X1300" s="13">
        <f t="shared" si="347"/>
        <v>0</v>
      </c>
      <c r="Y1300" s="13"/>
      <c r="Z1300" s="13">
        <f t="shared" si="348"/>
        <v>0</v>
      </c>
      <c r="AA1300" s="13"/>
      <c r="AB1300" s="13">
        <f t="shared" si="349"/>
        <v>0</v>
      </c>
      <c r="AC1300" s="13"/>
      <c r="AD1300" s="13"/>
      <c r="AE1300" s="13"/>
      <c r="AF1300" s="13"/>
      <c r="AG1300" s="13"/>
      <c r="AH1300" s="13"/>
      <c r="AI1300" s="13"/>
      <c r="AJ1300" s="13"/>
      <c r="AK1300" s="13">
        <f t="shared" si="350"/>
        <v>0</v>
      </c>
      <c r="AL1300" s="13"/>
      <c r="AM1300" s="13">
        <f t="shared" si="351"/>
        <v>0</v>
      </c>
      <c r="AN1300" s="13"/>
      <c r="AO1300" s="13">
        <v>0</v>
      </c>
      <c r="AP1300" s="13">
        <f t="shared" si="352"/>
        <v>0</v>
      </c>
      <c r="AQ1300" s="13"/>
      <c r="AR1300" s="13">
        <f t="shared" si="353"/>
        <v>0</v>
      </c>
      <c r="AS1300" s="13"/>
      <c r="AT1300" s="13">
        <f t="shared" si="354"/>
        <v>0</v>
      </c>
      <c r="AU1300" s="13"/>
      <c r="AV1300" s="13">
        <f t="shared" si="355"/>
        <v>0</v>
      </c>
      <c r="AW1300" s="13"/>
      <c r="AX1300" s="13">
        <f t="shared" si="356"/>
        <v>0</v>
      </c>
      <c r="AY1300" s="13"/>
      <c r="AZ1300" s="13">
        <f t="shared" si="357"/>
        <v>0</v>
      </c>
      <c r="BA1300" s="13"/>
      <c r="BB1300" s="13">
        <f t="shared" si="358"/>
        <v>0</v>
      </c>
      <c r="BC1300" s="13"/>
      <c r="BD1300" s="13">
        <f t="shared" si="359"/>
        <v>0</v>
      </c>
      <c r="BE1300" s="13"/>
      <c r="BF1300" s="13">
        <f t="shared" si="360"/>
        <v>0</v>
      </c>
      <c r="BG1300" s="13"/>
      <c r="BH1300" s="13">
        <f t="shared" si="361"/>
        <v>70488.701001315436</v>
      </c>
      <c r="BI1300" s="13">
        <f t="shared" si="362"/>
        <v>70500</v>
      </c>
      <c r="BJ1300" s="13">
        <v>70800</v>
      </c>
    </row>
    <row r="1301" spans="1:62" x14ac:dyDescent="0.25">
      <c r="A1301" t="s">
        <v>1797</v>
      </c>
      <c r="B1301" s="13">
        <v>135</v>
      </c>
      <c r="C1301">
        <v>578053</v>
      </c>
      <c r="D1301">
        <v>1</v>
      </c>
      <c r="E1301">
        <v>0</v>
      </c>
      <c r="F1301">
        <v>0</v>
      </c>
      <c r="G1301">
        <v>0</v>
      </c>
      <c r="H1301">
        <v>0</v>
      </c>
      <c r="I1301" t="s">
        <v>41</v>
      </c>
      <c r="J1301">
        <v>578347</v>
      </c>
      <c r="K1301" t="s">
        <v>284</v>
      </c>
      <c r="L1301">
        <v>578347</v>
      </c>
      <c r="M1301" t="s">
        <v>284</v>
      </c>
      <c r="N1301">
        <v>578347</v>
      </c>
      <c r="O1301" t="s">
        <v>284</v>
      </c>
      <c r="P1301">
        <v>578347</v>
      </c>
      <c r="Q1301" t="s">
        <v>284</v>
      </c>
      <c r="R1301" s="13">
        <v>70488.701001315436</v>
      </c>
      <c r="S1301" s="13"/>
      <c r="T1301" s="13"/>
      <c r="U1301" s="13"/>
      <c r="V1301" s="13">
        <f t="shared" si="346"/>
        <v>0</v>
      </c>
      <c r="W1301" s="13"/>
      <c r="X1301" s="13">
        <f t="shared" si="347"/>
        <v>0</v>
      </c>
      <c r="Y1301" s="13"/>
      <c r="Z1301" s="13">
        <f t="shared" si="348"/>
        <v>0</v>
      </c>
      <c r="AA1301" s="13"/>
      <c r="AB1301" s="13">
        <f t="shared" si="349"/>
        <v>0</v>
      </c>
      <c r="AC1301" s="13"/>
      <c r="AD1301" s="13"/>
      <c r="AE1301" s="13"/>
      <c r="AF1301" s="13"/>
      <c r="AG1301" s="13"/>
      <c r="AH1301" s="13"/>
      <c r="AI1301" s="13"/>
      <c r="AJ1301" s="13"/>
      <c r="AK1301" s="13">
        <f t="shared" si="350"/>
        <v>0</v>
      </c>
      <c r="AL1301" s="13"/>
      <c r="AM1301" s="13">
        <f t="shared" si="351"/>
        <v>0</v>
      </c>
      <c r="AN1301" s="13"/>
      <c r="AO1301" s="13">
        <v>0</v>
      </c>
      <c r="AP1301" s="13">
        <f t="shared" si="352"/>
        <v>0</v>
      </c>
      <c r="AQ1301" s="13"/>
      <c r="AR1301" s="13">
        <f t="shared" si="353"/>
        <v>0</v>
      </c>
      <c r="AS1301" s="13"/>
      <c r="AT1301" s="13">
        <f t="shared" si="354"/>
        <v>0</v>
      </c>
      <c r="AU1301" s="13"/>
      <c r="AV1301" s="13">
        <f t="shared" si="355"/>
        <v>0</v>
      </c>
      <c r="AW1301" s="13"/>
      <c r="AX1301" s="13">
        <f t="shared" si="356"/>
        <v>0</v>
      </c>
      <c r="AY1301" s="13"/>
      <c r="AZ1301" s="13">
        <f t="shared" si="357"/>
        <v>0</v>
      </c>
      <c r="BA1301" s="13"/>
      <c r="BB1301" s="13">
        <f t="shared" si="358"/>
        <v>0</v>
      </c>
      <c r="BC1301" s="13"/>
      <c r="BD1301" s="13">
        <f t="shared" si="359"/>
        <v>0</v>
      </c>
      <c r="BE1301" s="13"/>
      <c r="BF1301" s="13">
        <f t="shared" si="360"/>
        <v>0</v>
      </c>
      <c r="BG1301" s="13"/>
      <c r="BH1301" s="13">
        <f t="shared" si="361"/>
        <v>70488.701001315436</v>
      </c>
      <c r="BI1301" s="13">
        <f t="shared" si="362"/>
        <v>70500</v>
      </c>
      <c r="BJ1301" s="13">
        <v>70800</v>
      </c>
    </row>
    <row r="1302" spans="1:62" x14ac:dyDescent="0.25">
      <c r="A1302" t="s">
        <v>1797</v>
      </c>
      <c r="B1302" s="13">
        <v>382</v>
      </c>
      <c r="C1302">
        <v>531359</v>
      </c>
      <c r="D1302">
        <v>1</v>
      </c>
      <c r="E1302">
        <v>0</v>
      </c>
      <c r="F1302">
        <v>0</v>
      </c>
      <c r="G1302">
        <v>0</v>
      </c>
      <c r="H1302">
        <v>0</v>
      </c>
      <c r="I1302" t="s">
        <v>26</v>
      </c>
      <c r="J1302">
        <v>534480</v>
      </c>
      <c r="K1302" t="s">
        <v>27</v>
      </c>
      <c r="L1302">
        <v>534005</v>
      </c>
      <c r="M1302" t="s">
        <v>28</v>
      </c>
      <c r="N1302">
        <v>534005</v>
      </c>
      <c r="O1302" t="s">
        <v>28</v>
      </c>
      <c r="P1302">
        <v>534005</v>
      </c>
      <c r="Q1302" t="s">
        <v>28</v>
      </c>
      <c r="R1302" s="13">
        <v>89538.964165713463</v>
      </c>
      <c r="S1302" s="13"/>
      <c r="T1302" s="13"/>
      <c r="U1302" s="13"/>
      <c r="V1302" s="13">
        <f t="shared" si="346"/>
        <v>0</v>
      </c>
      <c r="W1302" s="13"/>
      <c r="X1302" s="13">
        <f t="shared" si="347"/>
        <v>0</v>
      </c>
      <c r="Y1302" s="13"/>
      <c r="Z1302" s="13">
        <f t="shared" si="348"/>
        <v>0</v>
      </c>
      <c r="AA1302" s="13"/>
      <c r="AB1302" s="13">
        <f t="shared" si="349"/>
        <v>0</v>
      </c>
      <c r="AC1302" s="13"/>
      <c r="AD1302" s="13"/>
      <c r="AE1302" s="13"/>
      <c r="AF1302" s="13"/>
      <c r="AG1302" s="13"/>
      <c r="AH1302" s="13"/>
      <c r="AI1302" s="13"/>
      <c r="AJ1302" s="13"/>
      <c r="AK1302" s="13">
        <f t="shared" si="350"/>
        <v>0</v>
      </c>
      <c r="AL1302" s="13"/>
      <c r="AM1302" s="13">
        <f t="shared" si="351"/>
        <v>0</v>
      </c>
      <c r="AN1302" s="13"/>
      <c r="AO1302" s="13">
        <v>0</v>
      </c>
      <c r="AP1302" s="13">
        <f t="shared" si="352"/>
        <v>0</v>
      </c>
      <c r="AQ1302" s="13"/>
      <c r="AR1302" s="13">
        <f t="shared" si="353"/>
        <v>0</v>
      </c>
      <c r="AS1302" s="13"/>
      <c r="AT1302" s="13">
        <f t="shared" si="354"/>
        <v>0</v>
      </c>
      <c r="AU1302" s="13"/>
      <c r="AV1302" s="13">
        <f t="shared" si="355"/>
        <v>0</v>
      </c>
      <c r="AW1302" s="13"/>
      <c r="AX1302" s="13">
        <f t="shared" si="356"/>
        <v>0</v>
      </c>
      <c r="AY1302" s="13"/>
      <c r="AZ1302" s="13">
        <f t="shared" si="357"/>
        <v>0</v>
      </c>
      <c r="BA1302" s="13"/>
      <c r="BB1302" s="13">
        <f t="shared" si="358"/>
        <v>0</v>
      </c>
      <c r="BC1302" s="13"/>
      <c r="BD1302" s="13">
        <f t="shared" si="359"/>
        <v>0</v>
      </c>
      <c r="BE1302" s="13"/>
      <c r="BF1302" s="13">
        <f t="shared" si="360"/>
        <v>0</v>
      </c>
      <c r="BG1302" s="13"/>
      <c r="BH1302" s="13">
        <f t="shared" si="361"/>
        <v>89538.964165713463</v>
      </c>
      <c r="BI1302" s="13">
        <f t="shared" si="362"/>
        <v>89500</v>
      </c>
      <c r="BJ1302" s="13">
        <v>92900</v>
      </c>
    </row>
    <row r="1303" spans="1:62" x14ac:dyDescent="0.25">
      <c r="A1303" t="s">
        <v>1798</v>
      </c>
      <c r="B1303" s="13">
        <v>598</v>
      </c>
      <c r="C1303">
        <v>535818</v>
      </c>
      <c r="D1303">
        <v>1</v>
      </c>
      <c r="E1303">
        <v>0</v>
      </c>
      <c r="F1303">
        <v>0</v>
      </c>
      <c r="G1303">
        <v>0</v>
      </c>
      <c r="H1303">
        <v>0</v>
      </c>
      <c r="I1303" t="s">
        <v>26</v>
      </c>
      <c r="J1303">
        <v>535559</v>
      </c>
      <c r="K1303" t="s">
        <v>751</v>
      </c>
      <c r="L1303">
        <v>535419</v>
      </c>
      <c r="M1303" t="s">
        <v>130</v>
      </c>
      <c r="N1303">
        <v>535419</v>
      </c>
      <c r="O1303" t="s">
        <v>130</v>
      </c>
      <c r="P1303">
        <v>535419</v>
      </c>
      <c r="Q1303" t="s">
        <v>130</v>
      </c>
      <c r="R1303" s="13">
        <v>139425.55851852088</v>
      </c>
      <c r="S1303" s="13"/>
      <c r="T1303" s="13"/>
      <c r="U1303" s="13"/>
      <c r="V1303" s="13">
        <f t="shared" si="346"/>
        <v>0</v>
      </c>
      <c r="W1303" s="13"/>
      <c r="X1303" s="13">
        <f t="shared" si="347"/>
        <v>0</v>
      </c>
      <c r="Y1303" s="13"/>
      <c r="Z1303" s="13">
        <f t="shared" si="348"/>
        <v>0</v>
      </c>
      <c r="AA1303" s="13"/>
      <c r="AB1303" s="13">
        <f t="shared" si="349"/>
        <v>0</v>
      </c>
      <c r="AC1303" s="13"/>
      <c r="AD1303" s="13"/>
      <c r="AE1303" s="13"/>
      <c r="AF1303" s="13"/>
      <c r="AG1303" s="13"/>
      <c r="AH1303" s="13"/>
      <c r="AI1303" s="13"/>
      <c r="AJ1303" s="13"/>
      <c r="AK1303" s="13">
        <f t="shared" si="350"/>
        <v>0</v>
      </c>
      <c r="AL1303" s="13"/>
      <c r="AM1303" s="13">
        <f t="shared" si="351"/>
        <v>0</v>
      </c>
      <c r="AN1303" s="13"/>
      <c r="AO1303" s="13">
        <v>0</v>
      </c>
      <c r="AP1303" s="13">
        <f t="shared" si="352"/>
        <v>0</v>
      </c>
      <c r="AQ1303" s="13"/>
      <c r="AR1303" s="13">
        <f t="shared" si="353"/>
        <v>0</v>
      </c>
      <c r="AS1303" s="13"/>
      <c r="AT1303" s="13">
        <f t="shared" si="354"/>
        <v>0</v>
      </c>
      <c r="AU1303" s="13"/>
      <c r="AV1303" s="13">
        <f t="shared" si="355"/>
        <v>0</v>
      </c>
      <c r="AW1303" s="13"/>
      <c r="AX1303" s="13">
        <f t="shared" si="356"/>
        <v>0</v>
      </c>
      <c r="AY1303" s="13"/>
      <c r="AZ1303" s="13">
        <f t="shared" si="357"/>
        <v>0</v>
      </c>
      <c r="BA1303" s="13"/>
      <c r="BB1303" s="13">
        <f t="shared" si="358"/>
        <v>0</v>
      </c>
      <c r="BC1303" s="13"/>
      <c r="BD1303" s="13">
        <f t="shared" si="359"/>
        <v>0</v>
      </c>
      <c r="BE1303" s="13"/>
      <c r="BF1303" s="13">
        <f t="shared" si="360"/>
        <v>0</v>
      </c>
      <c r="BG1303" s="13"/>
      <c r="BH1303" s="13">
        <f t="shared" si="361"/>
        <v>139425.55851852088</v>
      </c>
      <c r="BI1303" s="13">
        <f t="shared" si="362"/>
        <v>139400</v>
      </c>
      <c r="BJ1303" s="13">
        <v>137600</v>
      </c>
    </row>
    <row r="1304" spans="1:62" x14ac:dyDescent="0.25">
      <c r="A1304" s="3" t="s">
        <v>1799</v>
      </c>
      <c r="B1304" s="13">
        <v>2446</v>
      </c>
      <c r="C1304">
        <v>542687</v>
      </c>
      <c r="D1304">
        <v>1</v>
      </c>
      <c r="E1304">
        <v>1</v>
      </c>
      <c r="F1304">
        <v>0</v>
      </c>
      <c r="G1304">
        <v>0</v>
      </c>
      <c r="H1304">
        <v>0</v>
      </c>
      <c r="I1304" t="s">
        <v>90</v>
      </c>
      <c r="J1304">
        <v>542687</v>
      </c>
      <c r="K1304" t="s">
        <v>1799</v>
      </c>
      <c r="L1304">
        <v>544841</v>
      </c>
      <c r="M1304" t="s">
        <v>1375</v>
      </c>
      <c r="N1304">
        <v>544841</v>
      </c>
      <c r="O1304" t="s">
        <v>1375</v>
      </c>
      <c r="P1304">
        <v>544841</v>
      </c>
      <c r="Q1304" t="s">
        <v>1375</v>
      </c>
      <c r="R1304" s="13">
        <v>555305.49042532872</v>
      </c>
      <c r="S1304" s="13">
        <v>2446</v>
      </c>
      <c r="T1304" s="13">
        <v>130813.90476365387</v>
      </c>
      <c r="U1304" s="13"/>
      <c r="V1304" s="13">
        <f t="shared" si="346"/>
        <v>0</v>
      </c>
      <c r="W1304" s="13">
        <v>42</v>
      </c>
      <c r="X1304" s="13">
        <f t="shared" si="347"/>
        <v>124488</v>
      </c>
      <c r="Y1304" s="13">
        <v>15</v>
      </c>
      <c r="Z1304" s="13">
        <f t="shared" si="348"/>
        <v>14820</v>
      </c>
      <c r="AA1304" s="13">
        <v>6</v>
      </c>
      <c r="AB1304" s="13">
        <f t="shared" si="349"/>
        <v>1482</v>
      </c>
      <c r="AC1304" s="13"/>
      <c r="AD1304" s="13"/>
      <c r="AE1304" s="13"/>
      <c r="AF1304" s="13"/>
      <c r="AG1304" s="13"/>
      <c r="AH1304" s="13"/>
      <c r="AI1304" s="13"/>
      <c r="AJ1304" s="13"/>
      <c r="AK1304" s="13">
        <f t="shared" si="350"/>
        <v>0</v>
      </c>
      <c r="AL1304" s="13"/>
      <c r="AM1304" s="13">
        <f t="shared" si="351"/>
        <v>0</v>
      </c>
      <c r="AN1304" s="13"/>
      <c r="AO1304" s="13">
        <v>0</v>
      </c>
      <c r="AP1304" s="13">
        <f t="shared" si="352"/>
        <v>0</v>
      </c>
      <c r="AQ1304" s="13"/>
      <c r="AR1304" s="13">
        <f t="shared" si="353"/>
        <v>0</v>
      </c>
      <c r="AS1304" s="13"/>
      <c r="AT1304" s="13">
        <f t="shared" si="354"/>
        <v>0</v>
      </c>
      <c r="AU1304" s="13"/>
      <c r="AV1304" s="13">
        <f t="shared" si="355"/>
        <v>0</v>
      </c>
      <c r="AW1304" s="13"/>
      <c r="AX1304" s="13">
        <f t="shared" si="356"/>
        <v>0</v>
      </c>
      <c r="AY1304" s="13"/>
      <c r="AZ1304" s="13">
        <f t="shared" si="357"/>
        <v>0</v>
      </c>
      <c r="BA1304" s="13"/>
      <c r="BB1304" s="13">
        <f t="shared" si="358"/>
        <v>0</v>
      </c>
      <c r="BC1304" s="13"/>
      <c r="BD1304" s="13">
        <f t="shared" si="359"/>
        <v>0</v>
      </c>
      <c r="BE1304" s="13"/>
      <c r="BF1304" s="13">
        <f t="shared" si="360"/>
        <v>0</v>
      </c>
      <c r="BG1304" s="13"/>
      <c r="BH1304" s="13">
        <f t="shared" si="361"/>
        <v>826909.3951889826</v>
      </c>
      <c r="BI1304" s="13">
        <f t="shared" si="362"/>
        <v>826900</v>
      </c>
      <c r="BJ1304" s="13">
        <v>830700</v>
      </c>
    </row>
    <row r="1305" spans="1:62" x14ac:dyDescent="0.25">
      <c r="A1305" s="16" t="s">
        <v>1800</v>
      </c>
      <c r="B1305" s="17">
        <v>592</v>
      </c>
      <c r="C1305" s="16">
        <v>558877</v>
      </c>
      <c r="D1305" s="16">
        <v>1</v>
      </c>
      <c r="E1305" s="16">
        <v>0</v>
      </c>
      <c r="F1305" s="16">
        <v>0</v>
      </c>
      <c r="G1305" s="16">
        <v>0</v>
      </c>
      <c r="H1305" s="16">
        <v>0</v>
      </c>
      <c r="I1305" s="16" t="s">
        <v>110</v>
      </c>
      <c r="J1305" s="16">
        <v>559351</v>
      </c>
      <c r="K1305" s="16" t="s">
        <v>1355</v>
      </c>
      <c r="L1305" s="16">
        <v>559351</v>
      </c>
      <c r="M1305" s="16" t="s">
        <v>1355</v>
      </c>
      <c r="N1305" s="16">
        <v>559351</v>
      </c>
      <c r="O1305" s="16" t="s">
        <v>1355</v>
      </c>
      <c r="P1305" s="16">
        <v>559075</v>
      </c>
      <c r="Q1305" s="16" t="s">
        <v>360</v>
      </c>
      <c r="R1305" s="17">
        <v>138044.96619865243</v>
      </c>
      <c r="S1305" s="17"/>
      <c r="T1305" s="17"/>
      <c r="U1305" s="17"/>
      <c r="V1305" s="13">
        <f t="shared" si="346"/>
        <v>0</v>
      </c>
      <c r="W1305" s="17"/>
      <c r="X1305" s="13">
        <f t="shared" si="347"/>
        <v>0</v>
      </c>
      <c r="Y1305" s="17"/>
      <c r="Z1305" s="13">
        <f t="shared" si="348"/>
        <v>0</v>
      </c>
      <c r="AA1305" s="17"/>
      <c r="AB1305" s="13">
        <f t="shared" si="349"/>
        <v>0</v>
      </c>
      <c r="AC1305" s="17"/>
      <c r="AD1305" s="17"/>
      <c r="AE1305" s="17"/>
      <c r="AF1305" s="17"/>
      <c r="AG1305" s="17"/>
      <c r="AH1305" s="17"/>
      <c r="AI1305" s="17"/>
      <c r="AJ1305" s="17"/>
      <c r="AK1305" s="13">
        <f t="shared" si="350"/>
        <v>0</v>
      </c>
      <c r="AL1305" s="17"/>
      <c r="AM1305" s="13">
        <f t="shared" si="351"/>
        <v>0</v>
      </c>
      <c r="AN1305" s="17"/>
      <c r="AO1305" s="17">
        <v>0</v>
      </c>
      <c r="AP1305" s="13">
        <f t="shared" si="352"/>
        <v>0</v>
      </c>
      <c r="AQ1305" s="17"/>
      <c r="AR1305" s="13">
        <f t="shared" si="353"/>
        <v>0</v>
      </c>
      <c r="AS1305" s="17"/>
      <c r="AT1305" s="13">
        <f t="shared" si="354"/>
        <v>0</v>
      </c>
      <c r="AU1305" s="17"/>
      <c r="AV1305" s="13">
        <f t="shared" si="355"/>
        <v>0</v>
      </c>
      <c r="AW1305" s="13"/>
      <c r="AX1305" s="13">
        <f t="shared" si="356"/>
        <v>0</v>
      </c>
      <c r="AY1305" s="13"/>
      <c r="AZ1305" s="13">
        <f t="shared" si="357"/>
        <v>0</v>
      </c>
      <c r="BA1305" s="13"/>
      <c r="BB1305" s="13">
        <f t="shared" si="358"/>
        <v>0</v>
      </c>
      <c r="BC1305" s="13"/>
      <c r="BD1305" s="13">
        <f t="shared" si="359"/>
        <v>0</v>
      </c>
      <c r="BE1305" s="13"/>
      <c r="BF1305" s="13">
        <f t="shared" si="360"/>
        <v>0</v>
      </c>
      <c r="BG1305" s="13"/>
      <c r="BH1305" s="13">
        <f t="shared" si="361"/>
        <v>138044.96619865243</v>
      </c>
      <c r="BI1305" s="17">
        <f t="shared" si="362"/>
        <v>138000</v>
      </c>
      <c r="BJ1305" s="13">
        <v>135800</v>
      </c>
    </row>
    <row r="1306" spans="1:62" x14ac:dyDescent="0.25">
      <c r="A1306" s="5" t="s">
        <v>729</v>
      </c>
      <c r="B1306" s="13">
        <v>2238</v>
      </c>
      <c r="C1306">
        <v>597350</v>
      </c>
      <c r="D1306">
        <v>1</v>
      </c>
      <c r="E1306">
        <v>1</v>
      </c>
      <c r="F1306">
        <v>1</v>
      </c>
      <c r="G1306">
        <v>1</v>
      </c>
      <c r="H1306">
        <v>0</v>
      </c>
      <c r="I1306" t="s">
        <v>38</v>
      </c>
      <c r="J1306">
        <v>597350</v>
      </c>
      <c r="K1306" t="s">
        <v>729</v>
      </c>
      <c r="L1306">
        <v>597350</v>
      </c>
      <c r="M1306" t="s">
        <v>729</v>
      </c>
      <c r="N1306">
        <v>597350</v>
      </c>
      <c r="O1306" t="s">
        <v>729</v>
      </c>
      <c r="P1306">
        <v>597180</v>
      </c>
      <c r="Q1306" t="s">
        <v>64</v>
      </c>
      <c r="R1306" s="13">
        <v>509234.60021560354</v>
      </c>
      <c r="S1306" s="13">
        <v>3330</v>
      </c>
      <c r="T1306" s="13">
        <v>177929.84545797858</v>
      </c>
      <c r="U1306" s="13"/>
      <c r="V1306" s="13">
        <f t="shared" si="346"/>
        <v>0</v>
      </c>
      <c r="W1306" s="13">
        <v>11</v>
      </c>
      <c r="X1306" s="13">
        <f t="shared" si="347"/>
        <v>32604</v>
      </c>
      <c r="Y1306" s="13">
        <v>11</v>
      </c>
      <c r="Z1306" s="13">
        <f t="shared" si="348"/>
        <v>10868</v>
      </c>
      <c r="AA1306" s="13">
        <v>9</v>
      </c>
      <c r="AB1306" s="13">
        <f t="shared" si="349"/>
        <v>2223</v>
      </c>
      <c r="AC1306" s="13">
        <v>3330</v>
      </c>
      <c r="AD1306" s="13">
        <v>711575.61035505251</v>
      </c>
      <c r="AE1306" s="13">
        <v>3330</v>
      </c>
      <c r="AF1306" s="13">
        <v>370955.35408721631</v>
      </c>
      <c r="AG1306" s="13"/>
      <c r="AH1306" s="13"/>
      <c r="AI1306" s="13"/>
      <c r="AJ1306" s="13"/>
      <c r="AK1306" s="13">
        <f t="shared" si="350"/>
        <v>0</v>
      </c>
      <c r="AL1306" s="13"/>
      <c r="AM1306" s="13">
        <f t="shared" si="351"/>
        <v>0</v>
      </c>
      <c r="AN1306" s="13"/>
      <c r="AO1306" s="13">
        <v>13</v>
      </c>
      <c r="AP1306" s="13">
        <f t="shared" si="352"/>
        <v>396500</v>
      </c>
      <c r="AQ1306" s="13"/>
      <c r="AR1306" s="13">
        <f t="shared" si="353"/>
        <v>0</v>
      </c>
      <c r="AS1306" s="13"/>
      <c r="AT1306" s="13">
        <f t="shared" si="354"/>
        <v>0</v>
      </c>
      <c r="AU1306" s="13"/>
      <c r="AV1306" s="13">
        <f t="shared" si="355"/>
        <v>0</v>
      </c>
      <c r="AW1306" s="13"/>
      <c r="AX1306" s="13">
        <f t="shared" si="356"/>
        <v>0</v>
      </c>
      <c r="AY1306" s="13"/>
      <c r="AZ1306" s="13">
        <f t="shared" si="357"/>
        <v>0</v>
      </c>
      <c r="BA1306" s="13"/>
      <c r="BB1306" s="13">
        <f t="shared" si="358"/>
        <v>0</v>
      </c>
      <c r="BC1306" s="13"/>
      <c r="BD1306" s="13">
        <f t="shared" si="359"/>
        <v>0</v>
      </c>
      <c r="BE1306" s="13"/>
      <c r="BF1306" s="13">
        <f t="shared" si="360"/>
        <v>0</v>
      </c>
      <c r="BG1306" s="13"/>
      <c r="BH1306" s="13">
        <f t="shared" si="361"/>
        <v>2211890.4101158511</v>
      </c>
      <c r="BI1306" s="13">
        <f t="shared" si="362"/>
        <v>2211900</v>
      </c>
      <c r="BJ1306" s="13">
        <v>2237600</v>
      </c>
    </row>
    <row r="1307" spans="1:62" x14ac:dyDescent="0.25">
      <c r="A1307" s="3" t="s">
        <v>1018</v>
      </c>
      <c r="B1307" s="13">
        <v>952</v>
      </c>
      <c r="C1307">
        <v>564851</v>
      </c>
      <c r="D1307">
        <v>1</v>
      </c>
      <c r="E1307">
        <v>1</v>
      </c>
      <c r="F1307">
        <v>0</v>
      </c>
      <c r="G1307">
        <v>0</v>
      </c>
      <c r="H1307">
        <v>0</v>
      </c>
      <c r="I1307" t="s">
        <v>85</v>
      </c>
      <c r="J1307">
        <v>564851</v>
      </c>
      <c r="K1307" t="s">
        <v>1018</v>
      </c>
      <c r="L1307">
        <v>565555</v>
      </c>
      <c r="M1307" t="s">
        <v>229</v>
      </c>
      <c r="N1307">
        <v>565555</v>
      </c>
      <c r="O1307" t="s">
        <v>229</v>
      </c>
      <c r="P1307">
        <v>565555</v>
      </c>
      <c r="Q1307" t="s">
        <v>229</v>
      </c>
      <c r="R1307" s="13">
        <v>220438.79399017838</v>
      </c>
      <c r="S1307" s="13">
        <v>3579</v>
      </c>
      <c r="T1307" s="13">
        <v>191190.10835359208</v>
      </c>
      <c r="U1307" s="13"/>
      <c r="V1307" s="13">
        <f t="shared" si="346"/>
        <v>0</v>
      </c>
      <c r="W1307" s="13">
        <v>8</v>
      </c>
      <c r="X1307" s="13">
        <f t="shared" si="347"/>
        <v>23712</v>
      </c>
      <c r="Y1307" s="13">
        <v>19</v>
      </c>
      <c r="Z1307" s="13">
        <f t="shared" si="348"/>
        <v>18772</v>
      </c>
      <c r="AA1307" s="13">
        <v>4</v>
      </c>
      <c r="AB1307" s="13">
        <f t="shared" si="349"/>
        <v>988</v>
      </c>
      <c r="AC1307" s="13"/>
      <c r="AD1307" s="13"/>
      <c r="AE1307" s="13"/>
      <c r="AF1307" s="13"/>
      <c r="AG1307" s="13"/>
      <c r="AH1307" s="13"/>
      <c r="AI1307" s="13"/>
      <c r="AJ1307" s="13"/>
      <c r="AK1307" s="13">
        <f t="shared" si="350"/>
        <v>0</v>
      </c>
      <c r="AL1307" s="13"/>
      <c r="AM1307" s="13">
        <f t="shared" si="351"/>
        <v>0</v>
      </c>
      <c r="AN1307" s="13"/>
      <c r="AO1307" s="13">
        <v>12</v>
      </c>
      <c r="AP1307" s="13">
        <f t="shared" si="352"/>
        <v>366000</v>
      </c>
      <c r="AQ1307" s="13"/>
      <c r="AR1307" s="13">
        <f t="shared" si="353"/>
        <v>0</v>
      </c>
      <c r="AS1307" s="13"/>
      <c r="AT1307" s="13">
        <f t="shared" si="354"/>
        <v>0</v>
      </c>
      <c r="AU1307" s="13"/>
      <c r="AV1307" s="13">
        <f t="shared" si="355"/>
        <v>0</v>
      </c>
      <c r="AW1307" s="13"/>
      <c r="AX1307" s="13">
        <f t="shared" si="356"/>
        <v>0</v>
      </c>
      <c r="AY1307" s="13"/>
      <c r="AZ1307" s="13">
        <f t="shared" si="357"/>
        <v>0</v>
      </c>
      <c r="BA1307" s="13"/>
      <c r="BB1307" s="13">
        <f t="shared" si="358"/>
        <v>0</v>
      </c>
      <c r="BC1307" s="13"/>
      <c r="BD1307" s="13">
        <f t="shared" si="359"/>
        <v>0</v>
      </c>
      <c r="BE1307" s="13"/>
      <c r="BF1307" s="13">
        <f t="shared" si="360"/>
        <v>0</v>
      </c>
      <c r="BG1307" s="13"/>
      <c r="BH1307" s="13">
        <f t="shared" si="361"/>
        <v>821100.90234377049</v>
      </c>
      <c r="BI1307" s="13">
        <f t="shared" si="362"/>
        <v>821100</v>
      </c>
      <c r="BJ1307" s="13">
        <v>913500</v>
      </c>
    </row>
    <row r="1308" spans="1:62" x14ac:dyDescent="0.25">
      <c r="A1308" t="s">
        <v>1801</v>
      </c>
      <c r="B1308" s="13">
        <v>708</v>
      </c>
      <c r="C1308">
        <v>532312</v>
      </c>
      <c r="D1308">
        <v>1</v>
      </c>
      <c r="E1308">
        <v>0</v>
      </c>
      <c r="F1308">
        <v>0</v>
      </c>
      <c r="G1308">
        <v>0</v>
      </c>
      <c r="H1308">
        <v>0</v>
      </c>
      <c r="I1308" t="s">
        <v>26</v>
      </c>
      <c r="J1308">
        <v>533017</v>
      </c>
      <c r="K1308" t="s">
        <v>713</v>
      </c>
      <c r="L1308">
        <v>533017</v>
      </c>
      <c r="M1308" t="s">
        <v>713</v>
      </c>
      <c r="N1308">
        <v>533017</v>
      </c>
      <c r="O1308" t="s">
        <v>713</v>
      </c>
      <c r="P1308">
        <v>532053</v>
      </c>
      <c r="Q1308" t="s">
        <v>257</v>
      </c>
      <c r="R1308" s="13">
        <v>164689.44452092037</v>
      </c>
      <c r="S1308" s="13"/>
      <c r="T1308" s="13"/>
      <c r="U1308" s="13"/>
      <c r="V1308" s="13">
        <f t="shared" si="346"/>
        <v>0</v>
      </c>
      <c r="W1308" s="13"/>
      <c r="X1308" s="13">
        <f t="shared" si="347"/>
        <v>0</v>
      </c>
      <c r="Y1308" s="13"/>
      <c r="Z1308" s="13">
        <f t="shared" si="348"/>
        <v>0</v>
      </c>
      <c r="AA1308" s="13"/>
      <c r="AB1308" s="13">
        <f t="shared" si="349"/>
        <v>0</v>
      </c>
      <c r="AC1308" s="13"/>
      <c r="AD1308" s="13"/>
      <c r="AE1308" s="13"/>
      <c r="AF1308" s="13"/>
      <c r="AG1308" s="13"/>
      <c r="AH1308" s="13"/>
      <c r="AI1308" s="13"/>
      <c r="AJ1308" s="13"/>
      <c r="AK1308" s="13">
        <f t="shared" si="350"/>
        <v>0</v>
      </c>
      <c r="AL1308" s="13"/>
      <c r="AM1308" s="13">
        <f t="shared" si="351"/>
        <v>0</v>
      </c>
      <c r="AN1308" s="13"/>
      <c r="AO1308" s="13">
        <v>0</v>
      </c>
      <c r="AP1308" s="13">
        <f t="shared" si="352"/>
        <v>0</v>
      </c>
      <c r="AQ1308" s="13"/>
      <c r="AR1308" s="13">
        <f t="shared" si="353"/>
        <v>0</v>
      </c>
      <c r="AS1308" s="13"/>
      <c r="AT1308" s="13">
        <f t="shared" si="354"/>
        <v>0</v>
      </c>
      <c r="AU1308" s="13"/>
      <c r="AV1308" s="13">
        <f t="shared" si="355"/>
        <v>0</v>
      </c>
      <c r="AW1308" s="13"/>
      <c r="AX1308" s="13">
        <f t="shared" si="356"/>
        <v>0</v>
      </c>
      <c r="AY1308" s="13"/>
      <c r="AZ1308" s="13">
        <f t="shared" si="357"/>
        <v>0</v>
      </c>
      <c r="BA1308" s="13"/>
      <c r="BB1308" s="13">
        <f t="shared" si="358"/>
        <v>0</v>
      </c>
      <c r="BC1308" s="13"/>
      <c r="BD1308" s="13">
        <f t="shared" si="359"/>
        <v>0</v>
      </c>
      <c r="BE1308" s="13"/>
      <c r="BF1308" s="13">
        <f t="shared" si="360"/>
        <v>0</v>
      </c>
      <c r="BG1308" s="13"/>
      <c r="BH1308" s="13">
        <f t="shared" si="361"/>
        <v>164689.44452092037</v>
      </c>
      <c r="BI1308" s="13">
        <f t="shared" si="362"/>
        <v>164700</v>
      </c>
      <c r="BJ1308" s="13">
        <v>158400</v>
      </c>
    </row>
    <row r="1309" spans="1:62" x14ac:dyDescent="0.25">
      <c r="A1309" t="s">
        <v>1802</v>
      </c>
      <c r="B1309" s="13">
        <v>389</v>
      </c>
      <c r="C1309">
        <v>555169</v>
      </c>
      <c r="D1309">
        <v>1</v>
      </c>
      <c r="E1309">
        <v>0</v>
      </c>
      <c r="F1309">
        <v>0</v>
      </c>
      <c r="G1309">
        <v>0</v>
      </c>
      <c r="H1309">
        <v>0</v>
      </c>
      <c r="I1309" t="s">
        <v>18</v>
      </c>
      <c r="J1309">
        <v>555452</v>
      </c>
      <c r="K1309" t="s">
        <v>19</v>
      </c>
      <c r="L1309">
        <v>555452</v>
      </c>
      <c r="M1309" t="s">
        <v>19</v>
      </c>
      <c r="N1309">
        <v>555428</v>
      </c>
      <c r="O1309" t="s">
        <v>20</v>
      </c>
      <c r="P1309">
        <v>555428</v>
      </c>
      <c r="Q1309" t="s">
        <v>20</v>
      </c>
      <c r="R1309" s="13">
        <v>91162.095631381366</v>
      </c>
      <c r="S1309" s="13"/>
      <c r="T1309" s="13"/>
      <c r="U1309" s="13"/>
      <c r="V1309" s="13">
        <f t="shared" si="346"/>
        <v>0</v>
      </c>
      <c r="W1309" s="13"/>
      <c r="X1309" s="13">
        <f t="shared" si="347"/>
        <v>0</v>
      </c>
      <c r="Y1309" s="13"/>
      <c r="Z1309" s="13">
        <f t="shared" si="348"/>
        <v>0</v>
      </c>
      <c r="AA1309" s="13"/>
      <c r="AB1309" s="13">
        <f t="shared" si="349"/>
        <v>0</v>
      </c>
      <c r="AC1309" s="13"/>
      <c r="AD1309" s="13"/>
      <c r="AE1309" s="13"/>
      <c r="AF1309" s="13"/>
      <c r="AG1309" s="13"/>
      <c r="AH1309" s="13"/>
      <c r="AI1309" s="13"/>
      <c r="AJ1309" s="13"/>
      <c r="AK1309" s="13">
        <f t="shared" si="350"/>
        <v>0</v>
      </c>
      <c r="AL1309" s="13"/>
      <c r="AM1309" s="13">
        <f t="shared" si="351"/>
        <v>0</v>
      </c>
      <c r="AN1309" s="13"/>
      <c r="AO1309" s="13">
        <v>0</v>
      </c>
      <c r="AP1309" s="13">
        <f t="shared" si="352"/>
        <v>0</v>
      </c>
      <c r="AQ1309" s="13"/>
      <c r="AR1309" s="13">
        <f t="shared" si="353"/>
        <v>0</v>
      </c>
      <c r="AS1309" s="13"/>
      <c r="AT1309" s="13">
        <f t="shared" si="354"/>
        <v>0</v>
      </c>
      <c r="AU1309" s="13"/>
      <c r="AV1309" s="13">
        <f t="shared" si="355"/>
        <v>0</v>
      </c>
      <c r="AW1309" s="13"/>
      <c r="AX1309" s="13">
        <f t="shared" si="356"/>
        <v>0</v>
      </c>
      <c r="AY1309" s="13"/>
      <c r="AZ1309" s="13">
        <f t="shared" si="357"/>
        <v>0</v>
      </c>
      <c r="BA1309" s="13"/>
      <c r="BB1309" s="13">
        <f t="shared" si="358"/>
        <v>0</v>
      </c>
      <c r="BC1309" s="13"/>
      <c r="BD1309" s="13">
        <f t="shared" si="359"/>
        <v>0</v>
      </c>
      <c r="BE1309" s="13"/>
      <c r="BF1309" s="13">
        <f t="shared" si="360"/>
        <v>0</v>
      </c>
      <c r="BG1309" s="13"/>
      <c r="BH1309" s="13">
        <f t="shared" si="361"/>
        <v>91162.095631381366</v>
      </c>
      <c r="BI1309" s="13">
        <f t="shared" si="362"/>
        <v>91200</v>
      </c>
      <c r="BJ1309" s="13">
        <v>92900</v>
      </c>
    </row>
    <row r="1310" spans="1:62" x14ac:dyDescent="0.25">
      <c r="A1310" s="3" t="s">
        <v>1803</v>
      </c>
      <c r="B1310" s="13">
        <v>2490</v>
      </c>
      <c r="C1310">
        <v>598178</v>
      </c>
      <c r="D1310">
        <v>1</v>
      </c>
      <c r="E1310">
        <v>1</v>
      </c>
      <c r="F1310">
        <v>0</v>
      </c>
      <c r="G1310">
        <v>0</v>
      </c>
      <c r="H1310">
        <v>0</v>
      </c>
      <c r="I1310" t="s">
        <v>38</v>
      </c>
      <c r="J1310">
        <v>598178</v>
      </c>
      <c r="K1310" t="s">
        <v>1803</v>
      </c>
      <c r="L1310">
        <v>555088</v>
      </c>
      <c r="M1310" t="s">
        <v>39</v>
      </c>
      <c r="N1310">
        <v>555088</v>
      </c>
      <c r="O1310" t="s">
        <v>39</v>
      </c>
      <c r="P1310">
        <v>555088</v>
      </c>
      <c r="Q1310" t="s">
        <v>39</v>
      </c>
      <c r="R1310" s="13">
        <v>565031.63467361778</v>
      </c>
      <c r="S1310" s="13">
        <v>2490</v>
      </c>
      <c r="T1310" s="13">
        <v>133160.58757430184</v>
      </c>
      <c r="U1310" s="13">
        <v>1</v>
      </c>
      <c r="V1310" s="13">
        <f t="shared" si="346"/>
        <v>741</v>
      </c>
      <c r="W1310" s="13">
        <v>36</v>
      </c>
      <c r="X1310" s="13">
        <f t="shared" si="347"/>
        <v>106704</v>
      </c>
      <c r="Y1310" s="13">
        <v>14</v>
      </c>
      <c r="Z1310" s="13">
        <f t="shared" si="348"/>
        <v>13832</v>
      </c>
      <c r="AA1310" s="13">
        <v>4</v>
      </c>
      <c r="AB1310" s="13">
        <f t="shared" si="349"/>
        <v>988</v>
      </c>
      <c r="AC1310" s="13"/>
      <c r="AD1310" s="13"/>
      <c r="AE1310" s="13"/>
      <c r="AF1310" s="13"/>
      <c r="AG1310" s="13"/>
      <c r="AH1310" s="13"/>
      <c r="AI1310" s="13"/>
      <c r="AJ1310" s="13"/>
      <c r="AK1310" s="13">
        <f t="shared" si="350"/>
        <v>0</v>
      </c>
      <c r="AL1310" s="13"/>
      <c r="AM1310" s="13">
        <f t="shared" si="351"/>
        <v>0</v>
      </c>
      <c r="AN1310" s="13"/>
      <c r="AO1310" s="13">
        <v>0</v>
      </c>
      <c r="AP1310" s="13">
        <f t="shared" si="352"/>
        <v>0</v>
      </c>
      <c r="AQ1310" s="13"/>
      <c r="AR1310" s="13">
        <f t="shared" si="353"/>
        <v>0</v>
      </c>
      <c r="AS1310" s="13"/>
      <c r="AT1310" s="13">
        <f t="shared" si="354"/>
        <v>0</v>
      </c>
      <c r="AU1310" s="13"/>
      <c r="AV1310" s="13">
        <f t="shared" si="355"/>
        <v>0</v>
      </c>
      <c r="AW1310" s="13"/>
      <c r="AX1310" s="13">
        <f t="shared" si="356"/>
        <v>0</v>
      </c>
      <c r="AY1310" s="13"/>
      <c r="AZ1310" s="13">
        <f t="shared" si="357"/>
        <v>0</v>
      </c>
      <c r="BA1310" s="13"/>
      <c r="BB1310" s="13">
        <f t="shared" si="358"/>
        <v>0</v>
      </c>
      <c r="BC1310" s="13"/>
      <c r="BD1310" s="13">
        <f t="shared" si="359"/>
        <v>0</v>
      </c>
      <c r="BE1310" s="13"/>
      <c r="BF1310" s="13">
        <f t="shared" si="360"/>
        <v>0</v>
      </c>
      <c r="BG1310" s="13"/>
      <c r="BH1310" s="13">
        <f t="shared" si="361"/>
        <v>820457.22224791965</v>
      </c>
      <c r="BI1310" s="13">
        <f t="shared" si="362"/>
        <v>820500</v>
      </c>
      <c r="BJ1310" s="13">
        <v>795800</v>
      </c>
    </row>
    <row r="1311" spans="1:62" x14ac:dyDescent="0.25">
      <c r="A1311" t="s">
        <v>1804</v>
      </c>
      <c r="B1311" s="13">
        <v>675</v>
      </c>
      <c r="C1311">
        <v>584461</v>
      </c>
      <c r="D1311">
        <v>1</v>
      </c>
      <c r="E1311">
        <v>0</v>
      </c>
      <c r="F1311">
        <v>0</v>
      </c>
      <c r="G1311">
        <v>0</v>
      </c>
      <c r="H1311">
        <v>0</v>
      </c>
      <c r="I1311" t="s">
        <v>30</v>
      </c>
      <c r="J1311">
        <v>584495</v>
      </c>
      <c r="K1311" t="s">
        <v>560</v>
      </c>
      <c r="L1311">
        <v>584495</v>
      </c>
      <c r="M1311" t="s">
        <v>560</v>
      </c>
      <c r="N1311">
        <v>584495</v>
      </c>
      <c r="O1311" t="s">
        <v>560</v>
      </c>
      <c r="P1311">
        <v>584495</v>
      </c>
      <c r="Q1311" t="s">
        <v>560</v>
      </c>
      <c r="R1311" s="13">
        <v>157119.41864588257</v>
      </c>
      <c r="S1311" s="13"/>
      <c r="T1311" s="13"/>
      <c r="U1311" s="13"/>
      <c r="V1311" s="13">
        <f t="shared" si="346"/>
        <v>0</v>
      </c>
      <c r="W1311" s="13"/>
      <c r="X1311" s="13">
        <f t="shared" si="347"/>
        <v>0</v>
      </c>
      <c r="Y1311" s="13"/>
      <c r="Z1311" s="13">
        <f t="shared" si="348"/>
        <v>0</v>
      </c>
      <c r="AA1311" s="13"/>
      <c r="AB1311" s="13">
        <f t="shared" si="349"/>
        <v>0</v>
      </c>
      <c r="AC1311" s="13"/>
      <c r="AD1311" s="13"/>
      <c r="AE1311" s="13"/>
      <c r="AF1311" s="13"/>
      <c r="AG1311" s="13"/>
      <c r="AH1311" s="13"/>
      <c r="AI1311" s="13"/>
      <c r="AJ1311" s="13"/>
      <c r="AK1311" s="13">
        <f t="shared" si="350"/>
        <v>0</v>
      </c>
      <c r="AL1311" s="13"/>
      <c r="AM1311" s="13">
        <f t="shared" si="351"/>
        <v>0</v>
      </c>
      <c r="AN1311" s="13"/>
      <c r="AO1311" s="13">
        <v>0</v>
      </c>
      <c r="AP1311" s="13">
        <f t="shared" si="352"/>
        <v>0</v>
      </c>
      <c r="AQ1311" s="13"/>
      <c r="AR1311" s="13">
        <f t="shared" si="353"/>
        <v>0</v>
      </c>
      <c r="AS1311" s="13"/>
      <c r="AT1311" s="13">
        <f t="shared" si="354"/>
        <v>0</v>
      </c>
      <c r="AU1311" s="13"/>
      <c r="AV1311" s="13">
        <f t="shared" si="355"/>
        <v>0</v>
      </c>
      <c r="AW1311" s="13"/>
      <c r="AX1311" s="13">
        <f t="shared" si="356"/>
        <v>0</v>
      </c>
      <c r="AY1311" s="13"/>
      <c r="AZ1311" s="13">
        <f t="shared" si="357"/>
        <v>0</v>
      </c>
      <c r="BA1311" s="13"/>
      <c r="BB1311" s="13">
        <f t="shared" si="358"/>
        <v>0</v>
      </c>
      <c r="BC1311" s="13"/>
      <c r="BD1311" s="13">
        <f t="shared" si="359"/>
        <v>0</v>
      </c>
      <c r="BE1311" s="13"/>
      <c r="BF1311" s="13">
        <f t="shared" si="360"/>
        <v>0</v>
      </c>
      <c r="BG1311" s="13"/>
      <c r="BH1311" s="13">
        <f t="shared" si="361"/>
        <v>157119.41864588257</v>
      </c>
      <c r="BI1311" s="13">
        <f t="shared" si="362"/>
        <v>157100</v>
      </c>
      <c r="BJ1311" s="13">
        <v>154900</v>
      </c>
    </row>
    <row r="1312" spans="1:62" x14ac:dyDescent="0.25">
      <c r="A1312" t="s">
        <v>1805</v>
      </c>
      <c r="B1312" s="13">
        <v>425</v>
      </c>
      <c r="C1312">
        <v>571474</v>
      </c>
      <c r="D1312">
        <v>1</v>
      </c>
      <c r="E1312">
        <v>0</v>
      </c>
      <c r="F1312">
        <v>0</v>
      </c>
      <c r="G1312">
        <v>0</v>
      </c>
      <c r="H1312">
        <v>0</v>
      </c>
      <c r="I1312" t="s">
        <v>41</v>
      </c>
      <c r="J1312">
        <v>571911</v>
      </c>
      <c r="K1312" t="s">
        <v>545</v>
      </c>
      <c r="L1312">
        <v>571911</v>
      </c>
      <c r="M1312" t="s">
        <v>545</v>
      </c>
      <c r="N1312">
        <v>571911</v>
      </c>
      <c r="O1312" t="s">
        <v>545</v>
      </c>
      <c r="P1312">
        <v>571164</v>
      </c>
      <c r="Q1312" t="s">
        <v>325</v>
      </c>
      <c r="R1312" s="13">
        <v>99502.34562113235</v>
      </c>
      <c r="S1312" s="13"/>
      <c r="T1312" s="13"/>
      <c r="U1312" s="13"/>
      <c r="V1312" s="13">
        <f t="shared" si="346"/>
        <v>0</v>
      </c>
      <c r="W1312" s="13"/>
      <c r="X1312" s="13">
        <f t="shared" si="347"/>
        <v>0</v>
      </c>
      <c r="Y1312" s="13"/>
      <c r="Z1312" s="13">
        <f t="shared" si="348"/>
        <v>0</v>
      </c>
      <c r="AA1312" s="13"/>
      <c r="AB1312" s="13">
        <f t="shared" si="349"/>
        <v>0</v>
      </c>
      <c r="AC1312" s="13"/>
      <c r="AD1312" s="13"/>
      <c r="AE1312" s="13"/>
      <c r="AF1312" s="13"/>
      <c r="AG1312" s="13"/>
      <c r="AH1312" s="13"/>
      <c r="AI1312" s="13"/>
      <c r="AJ1312" s="13"/>
      <c r="AK1312" s="13">
        <f t="shared" si="350"/>
        <v>0</v>
      </c>
      <c r="AL1312" s="13"/>
      <c r="AM1312" s="13">
        <f t="shared" si="351"/>
        <v>0</v>
      </c>
      <c r="AN1312" s="13"/>
      <c r="AO1312" s="13">
        <v>0</v>
      </c>
      <c r="AP1312" s="13">
        <f t="shared" si="352"/>
        <v>0</v>
      </c>
      <c r="AQ1312" s="13"/>
      <c r="AR1312" s="13">
        <f t="shared" si="353"/>
        <v>0</v>
      </c>
      <c r="AS1312" s="13"/>
      <c r="AT1312" s="13">
        <f t="shared" si="354"/>
        <v>0</v>
      </c>
      <c r="AU1312" s="13"/>
      <c r="AV1312" s="13">
        <f t="shared" si="355"/>
        <v>0</v>
      </c>
      <c r="AW1312" s="13"/>
      <c r="AX1312" s="13">
        <f t="shared" si="356"/>
        <v>0</v>
      </c>
      <c r="AY1312" s="13"/>
      <c r="AZ1312" s="13">
        <f t="shared" si="357"/>
        <v>0</v>
      </c>
      <c r="BA1312" s="13"/>
      <c r="BB1312" s="13">
        <f t="shared" si="358"/>
        <v>0</v>
      </c>
      <c r="BC1312" s="13"/>
      <c r="BD1312" s="13">
        <f t="shared" si="359"/>
        <v>0</v>
      </c>
      <c r="BE1312" s="13"/>
      <c r="BF1312" s="13">
        <f t="shared" si="360"/>
        <v>0</v>
      </c>
      <c r="BG1312" s="13"/>
      <c r="BH1312" s="13">
        <f t="shared" si="361"/>
        <v>99502.34562113235</v>
      </c>
      <c r="BI1312" s="13">
        <f t="shared" si="362"/>
        <v>99500</v>
      </c>
      <c r="BJ1312" s="13">
        <v>101700</v>
      </c>
    </row>
    <row r="1313" spans="1:62" x14ac:dyDescent="0.25">
      <c r="A1313" t="s">
        <v>1806</v>
      </c>
      <c r="B1313" s="13">
        <v>1897</v>
      </c>
      <c r="C1313">
        <v>577120</v>
      </c>
      <c r="D1313">
        <v>1</v>
      </c>
      <c r="E1313">
        <v>0</v>
      </c>
      <c r="F1313">
        <v>0</v>
      </c>
      <c r="G1313">
        <v>0</v>
      </c>
      <c r="H1313">
        <v>0</v>
      </c>
      <c r="I1313" t="s">
        <v>51</v>
      </c>
      <c r="J1313">
        <v>577197</v>
      </c>
      <c r="K1313" t="s">
        <v>287</v>
      </c>
      <c r="L1313">
        <v>577197</v>
      </c>
      <c r="M1313" t="s">
        <v>287</v>
      </c>
      <c r="N1313">
        <v>577197</v>
      </c>
      <c r="O1313" t="s">
        <v>287</v>
      </c>
      <c r="P1313">
        <v>577197</v>
      </c>
      <c r="Q1313" t="s">
        <v>287</v>
      </c>
      <c r="R1313" s="13">
        <v>433356.7132946304</v>
      </c>
      <c r="S1313" s="13"/>
      <c r="T1313" s="13"/>
      <c r="U1313" s="13"/>
      <c r="V1313" s="13">
        <f t="shared" si="346"/>
        <v>0</v>
      </c>
      <c r="W1313" s="13"/>
      <c r="X1313" s="13">
        <f t="shared" si="347"/>
        <v>0</v>
      </c>
      <c r="Y1313" s="13"/>
      <c r="Z1313" s="13">
        <f t="shared" si="348"/>
        <v>0</v>
      </c>
      <c r="AA1313" s="13"/>
      <c r="AB1313" s="13">
        <f t="shared" si="349"/>
        <v>0</v>
      </c>
      <c r="AC1313" s="13"/>
      <c r="AD1313" s="13"/>
      <c r="AE1313" s="13"/>
      <c r="AF1313" s="13"/>
      <c r="AG1313" s="13"/>
      <c r="AH1313" s="13"/>
      <c r="AI1313" s="13"/>
      <c r="AJ1313" s="13"/>
      <c r="AK1313" s="13">
        <f t="shared" si="350"/>
        <v>0</v>
      </c>
      <c r="AL1313" s="13"/>
      <c r="AM1313" s="13">
        <f t="shared" si="351"/>
        <v>0</v>
      </c>
      <c r="AN1313" s="13"/>
      <c r="AO1313" s="13">
        <v>0</v>
      </c>
      <c r="AP1313" s="13">
        <f t="shared" si="352"/>
        <v>0</v>
      </c>
      <c r="AQ1313" s="13"/>
      <c r="AR1313" s="13">
        <f t="shared" si="353"/>
        <v>0</v>
      </c>
      <c r="AS1313" s="13"/>
      <c r="AT1313" s="13">
        <f t="shared" si="354"/>
        <v>0</v>
      </c>
      <c r="AU1313" s="13"/>
      <c r="AV1313" s="13">
        <f t="shared" si="355"/>
        <v>0</v>
      </c>
      <c r="AW1313" s="13"/>
      <c r="AX1313" s="13">
        <f t="shared" si="356"/>
        <v>0</v>
      </c>
      <c r="AY1313" s="13"/>
      <c r="AZ1313" s="13">
        <f t="shared" si="357"/>
        <v>0</v>
      </c>
      <c r="BA1313" s="13"/>
      <c r="BB1313" s="13">
        <f t="shared" si="358"/>
        <v>0</v>
      </c>
      <c r="BC1313" s="13"/>
      <c r="BD1313" s="13">
        <f t="shared" si="359"/>
        <v>0</v>
      </c>
      <c r="BE1313" s="13"/>
      <c r="BF1313" s="13">
        <f t="shared" si="360"/>
        <v>0</v>
      </c>
      <c r="BG1313" s="13"/>
      <c r="BH1313" s="13">
        <f t="shared" si="361"/>
        <v>433356.7132946304</v>
      </c>
      <c r="BI1313" s="13">
        <f t="shared" si="362"/>
        <v>433400</v>
      </c>
      <c r="BJ1313" s="13">
        <v>436300</v>
      </c>
    </row>
    <row r="1314" spans="1:62" x14ac:dyDescent="0.25">
      <c r="A1314" t="s">
        <v>1807</v>
      </c>
      <c r="B1314" s="13">
        <v>436</v>
      </c>
      <c r="C1314">
        <v>579238</v>
      </c>
      <c r="D1314">
        <v>1</v>
      </c>
      <c r="E1314">
        <v>0</v>
      </c>
      <c r="F1314">
        <v>0</v>
      </c>
      <c r="G1314">
        <v>0</v>
      </c>
      <c r="H1314">
        <v>0</v>
      </c>
      <c r="I1314" t="s">
        <v>33</v>
      </c>
      <c r="J1314">
        <v>579556</v>
      </c>
      <c r="K1314" t="s">
        <v>608</v>
      </c>
      <c r="L1314">
        <v>579556</v>
      </c>
      <c r="M1314" t="s">
        <v>608</v>
      </c>
      <c r="N1314">
        <v>579203</v>
      </c>
      <c r="O1314" t="s">
        <v>373</v>
      </c>
      <c r="P1314">
        <v>579203</v>
      </c>
      <c r="Q1314" t="s">
        <v>373</v>
      </c>
      <c r="R1314" s="13">
        <v>102048.37903028425</v>
      </c>
      <c r="S1314" s="13"/>
      <c r="T1314" s="13"/>
      <c r="U1314" s="13"/>
      <c r="V1314" s="13">
        <f t="shared" si="346"/>
        <v>0</v>
      </c>
      <c r="W1314" s="13"/>
      <c r="X1314" s="13">
        <f t="shared" si="347"/>
        <v>0</v>
      </c>
      <c r="Y1314" s="13"/>
      <c r="Z1314" s="13">
        <f t="shared" si="348"/>
        <v>0</v>
      </c>
      <c r="AA1314" s="13"/>
      <c r="AB1314" s="13">
        <f t="shared" si="349"/>
        <v>0</v>
      </c>
      <c r="AC1314" s="13"/>
      <c r="AD1314" s="13"/>
      <c r="AE1314" s="13"/>
      <c r="AF1314" s="13"/>
      <c r="AG1314" s="13"/>
      <c r="AH1314" s="13"/>
      <c r="AI1314" s="13"/>
      <c r="AJ1314" s="13"/>
      <c r="AK1314" s="13">
        <f t="shared" si="350"/>
        <v>0</v>
      </c>
      <c r="AL1314" s="13"/>
      <c r="AM1314" s="13">
        <f t="shared" si="351"/>
        <v>0</v>
      </c>
      <c r="AN1314" s="13"/>
      <c r="AO1314" s="13">
        <v>0</v>
      </c>
      <c r="AP1314" s="13">
        <f t="shared" si="352"/>
        <v>0</v>
      </c>
      <c r="AQ1314" s="13"/>
      <c r="AR1314" s="13">
        <f t="shared" si="353"/>
        <v>0</v>
      </c>
      <c r="AS1314" s="13"/>
      <c r="AT1314" s="13">
        <f t="shared" si="354"/>
        <v>0</v>
      </c>
      <c r="AU1314" s="13"/>
      <c r="AV1314" s="13">
        <f t="shared" si="355"/>
        <v>0</v>
      </c>
      <c r="AW1314" s="13"/>
      <c r="AX1314" s="13">
        <f t="shared" si="356"/>
        <v>0</v>
      </c>
      <c r="AY1314" s="13"/>
      <c r="AZ1314" s="13">
        <f t="shared" si="357"/>
        <v>0</v>
      </c>
      <c r="BA1314" s="13"/>
      <c r="BB1314" s="13">
        <f t="shared" si="358"/>
        <v>0</v>
      </c>
      <c r="BC1314" s="13"/>
      <c r="BD1314" s="13">
        <f t="shared" si="359"/>
        <v>0</v>
      </c>
      <c r="BE1314" s="13"/>
      <c r="BF1314" s="13">
        <f t="shared" si="360"/>
        <v>0</v>
      </c>
      <c r="BG1314" s="13"/>
      <c r="BH1314" s="13">
        <f t="shared" si="361"/>
        <v>102048.37903028425</v>
      </c>
      <c r="BI1314" s="13">
        <f t="shared" si="362"/>
        <v>102000</v>
      </c>
      <c r="BJ1314" s="13">
        <v>100800</v>
      </c>
    </row>
    <row r="1315" spans="1:62" x14ac:dyDescent="0.25">
      <c r="A1315" t="s">
        <v>1808</v>
      </c>
      <c r="B1315" s="13">
        <v>271</v>
      </c>
      <c r="C1315">
        <v>594075</v>
      </c>
      <c r="D1315">
        <v>1</v>
      </c>
      <c r="E1315">
        <v>0</v>
      </c>
      <c r="F1315">
        <v>0</v>
      </c>
      <c r="G1315">
        <v>0</v>
      </c>
      <c r="H1315">
        <v>0</v>
      </c>
      <c r="I1315" t="s">
        <v>30</v>
      </c>
      <c r="J1315">
        <v>594911</v>
      </c>
      <c r="K1315" t="s">
        <v>422</v>
      </c>
      <c r="L1315">
        <v>594911</v>
      </c>
      <c r="M1315" t="s">
        <v>422</v>
      </c>
      <c r="N1315">
        <v>593711</v>
      </c>
      <c r="O1315" t="s">
        <v>149</v>
      </c>
      <c r="P1315">
        <v>593711</v>
      </c>
      <c r="Q1315" t="s">
        <v>149</v>
      </c>
      <c r="R1315" s="13">
        <v>70488.701001315436</v>
      </c>
      <c r="S1315" s="13"/>
      <c r="T1315" s="13"/>
      <c r="U1315" s="13"/>
      <c r="V1315" s="13">
        <f t="shared" si="346"/>
        <v>0</v>
      </c>
      <c r="W1315" s="13"/>
      <c r="X1315" s="13">
        <f t="shared" si="347"/>
        <v>0</v>
      </c>
      <c r="Y1315" s="13"/>
      <c r="Z1315" s="13">
        <f t="shared" si="348"/>
        <v>0</v>
      </c>
      <c r="AA1315" s="13"/>
      <c r="AB1315" s="13">
        <f t="shared" si="349"/>
        <v>0</v>
      </c>
      <c r="AC1315" s="13"/>
      <c r="AD1315" s="13"/>
      <c r="AE1315" s="13"/>
      <c r="AF1315" s="13"/>
      <c r="AG1315" s="13"/>
      <c r="AH1315" s="13"/>
      <c r="AI1315" s="13"/>
      <c r="AJ1315" s="13"/>
      <c r="AK1315" s="13">
        <f t="shared" si="350"/>
        <v>0</v>
      </c>
      <c r="AL1315" s="13"/>
      <c r="AM1315" s="13">
        <f t="shared" si="351"/>
        <v>0</v>
      </c>
      <c r="AN1315" s="13"/>
      <c r="AO1315" s="13">
        <v>0</v>
      </c>
      <c r="AP1315" s="13">
        <f t="shared" si="352"/>
        <v>0</v>
      </c>
      <c r="AQ1315" s="13"/>
      <c r="AR1315" s="13">
        <f t="shared" si="353"/>
        <v>0</v>
      </c>
      <c r="AS1315" s="13"/>
      <c r="AT1315" s="13">
        <f t="shared" si="354"/>
        <v>0</v>
      </c>
      <c r="AU1315" s="13"/>
      <c r="AV1315" s="13">
        <f t="shared" si="355"/>
        <v>0</v>
      </c>
      <c r="AW1315" s="13"/>
      <c r="AX1315" s="13">
        <f t="shared" si="356"/>
        <v>0</v>
      </c>
      <c r="AY1315" s="13"/>
      <c r="AZ1315" s="13">
        <f t="shared" si="357"/>
        <v>0</v>
      </c>
      <c r="BA1315" s="13"/>
      <c r="BB1315" s="13">
        <f t="shared" si="358"/>
        <v>0</v>
      </c>
      <c r="BC1315" s="13"/>
      <c r="BD1315" s="13">
        <f t="shared" si="359"/>
        <v>0</v>
      </c>
      <c r="BE1315" s="13"/>
      <c r="BF1315" s="13">
        <f t="shared" si="360"/>
        <v>0</v>
      </c>
      <c r="BG1315" s="13"/>
      <c r="BH1315" s="13">
        <f t="shared" si="361"/>
        <v>70488.701001315436</v>
      </c>
      <c r="BI1315" s="13">
        <f t="shared" si="362"/>
        <v>70500</v>
      </c>
      <c r="BJ1315" s="13">
        <v>70800</v>
      </c>
    </row>
    <row r="1316" spans="1:62" x14ac:dyDescent="0.25">
      <c r="A1316" s="3" t="s">
        <v>856</v>
      </c>
      <c r="B1316" s="13">
        <v>4136</v>
      </c>
      <c r="C1316">
        <v>558885</v>
      </c>
      <c r="D1316">
        <v>1</v>
      </c>
      <c r="E1316">
        <v>1</v>
      </c>
      <c r="F1316">
        <v>0</v>
      </c>
      <c r="G1316">
        <v>0</v>
      </c>
      <c r="H1316">
        <v>0</v>
      </c>
      <c r="I1316" t="s">
        <v>110</v>
      </c>
      <c r="J1316">
        <v>558885</v>
      </c>
      <c r="K1316" t="s">
        <v>856</v>
      </c>
      <c r="L1316">
        <v>559521</v>
      </c>
      <c r="M1316" t="s">
        <v>857</v>
      </c>
      <c r="N1316">
        <v>559521</v>
      </c>
      <c r="O1316" t="s">
        <v>857</v>
      </c>
      <c r="P1316">
        <v>559300</v>
      </c>
      <c r="Q1316" t="s">
        <v>192</v>
      </c>
      <c r="R1316" s="13">
        <v>924544.37251016428</v>
      </c>
      <c r="S1316" s="13">
        <v>7454</v>
      </c>
      <c r="T1316" s="13">
        <v>397038.93462405988</v>
      </c>
      <c r="U1316" s="13"/>
      <c r="V1316" s="13">
        <f t="shared" si="346"/>
        <v>0</v>
      </c>
      <c r="W1316" s="13">
        <v>8</v>
      </c>
      <c r="X1316" s="13">
        <f t="shared" si="347"/>
        <v>23712</v>
      </c>
      <c r="Y1316" s="13">
        <v>60</v>
      </c>
      <c r="Z1316" s="13">
        <f t="shared" si="348"/>
        <v>59280</v>
      </c>
      <c r="AA1316" s="13">
        <v>7</v>
      </c>
      <c r="AB1316" s="13">
        <f t="shared" si="349"/>
        <v>1729</v>
      </c>
      <c r="AC1316" s="13"/>
      <c r="AD1316" s="13"/>
      <c r="AE1316" s="13"/>
      <c r="AF1316" s="13"/>
      <c r="AG1316" s="13"/>
      <c r="AH1316" s="13"/>
      <c r="AI1316" s="13"/>
      <c r="AJ1316" s="13"/>
      <c r="AK1316" s="13">
        <f t="shared" si="350"/>
        <v>0</v>
      </c>
      <c r="AL1316" s="13"/>
      <c r="AM1316" s="13">
        <f t="shared" si="351"/>
        <v>0</v>
      </c>
      <c r="AN1316" s="13"/>
      <c r="AO1316" s="13">
        <v>9</v>
      </c>
      <c r="AP1316" s="13">
        <f t="shared" si="352"/>
        <v>274500</v>
      </c>
      <c r="AQ1316" s="13"/>
      <c r="AR1316" s="13">
        <f t="shared" si="353"/>
        <v>0</v>
      </c>
      <c r="AS1316" s="13"/>
      <c r="AT1316" s="13">
        <f t="shared" si="354"/>
        <v>0</v>
      </c>
      <c r="AU1316" s="13"/>
      <c r="AV1316" s="13">
        <f t="shared" si="355"/>
        <v>0</v>
      </c>
      <c r="AW1316" s="13"/>
      <c r="AX1316" s="13">
        <f t="shared" si="356"/>
        <v>0</v>
      </c>
      <c r="AY1316" s="13"/>
      <c r="AZ1316" s="13">
        <f t="shared" si="357"/>
        <v>0</v>
      </c>
      <c r="BA1316" s="13"/>
      <c r="BB1316" s="13">
        <f t="shared" si="358"/>
        <v>0</v>
      </c>
      <c r="BC1316" s="13"/>
      <c r="BD1316" s="13">
        <f t="shared" si="359"/>
        <v>0</v>
      </c>
      <c r="BE1316" s="13"/>
      <c r="BF1316" s="13">
        <f t="shared" si="360"/>
        <v>0</v>
      </c>
      <c r="BG1316" s="13"/>
      <c r="BH1316" s="13">
        <f t="shared" si="361"/>
        <v>1680804.3071342241</v>
      </c>
      <c r="BI1316" s="13">
        <f t="shared" si="362"/>
        <v>1680800</v>
      </c>
      <c r="BJ1316" s="13">
        <v>1657200</v>
      </c>
    </row>
    <row r="1317" spans="1:62" x14ac:dyDescent="0.25">
      <c r="A1317" t="s">
        <v>1809</v>
      </c>
      <c r="B1317" s="13">
        <v>240</v>
      </c>
      <c r="C1317">
        <v>535834</v>
      </c>
      <c r="D1317">
        <v>1</v>
      </c>
      <c r="E1317">
        <v>0</v>
      </c>
      <c r="F1317">
        <v>0</v>
      </c>
      <c r="G1317">
        <v>0</v>
      </c>
      <c r="H1317">
        <v>0</v>
      </c>
      <c r="I1317" t="s">
        <v>26</v>
      </c>
      <c r="J1317">
        <v>536326</v>
      </c>
      <c r="K1317" t="s">
        <v>368</v>
      </c>
      <c r="L1317">
        <v>536326</v>
      </c>
      <c r="M1317" t="s">
        <v>368</v>
      </c>
      <c r="N1317">
        <v>536326</v>
      </c>
      <c r="O1317" t="s">
        <v>368</v>
      </c>
      <c r="P1317">
        <v>536326</v>
      </c>
      <c r="Q1317" t="s">
        <v>368</v>
      </c>
      <c r="R1317" s="13">
        <v>70488.701001315436</v>
      </c>
      <c r="S1317" s="13"/>
      <c r="T1317" s="13"/>
      <c r="U1317" s="13"/>
      <c r="V1317" s="13">
        <f t="shared" si="346"/>
        <v>0</v>
      </c>
      <c r="W1317" s="13"/>
      <c r="X1317" s="13">
        <f t="shared" si="347"/>
        <v>0</v>
      </c>
      <c r="Y1317" s="13"/>
      <c r="Z1317" s="13">
        <f t="shared" si="348"/>
        <v>0</v>
      </c>
      <c r="AA1317" s="13"/>
      <c r="AB1317" s="13">
        <f t="shared" si="349"/>
        <v>0</v>
      </c>
      <c r="AC1317" s="13"/>
      <c r="AD1317" s="13"/>
      <c r="AE1317" s="13"/>
      <c r="AF1317" s="13"/>
      <c r="AG1317" s="13"/>
      <c r="AH1317" s="13"/>
      <c r="AI1317" s="13"/>
      <c r="AJ1317" s="13"/>
      <c r="AK1317" s="13">
        <f t="shared" si="350"/>
        <v>0</v>
      </c>
      <c r="AL1317" s="13"/>
      <c r="AM1317" s="13">
        <f t="shared" si="351"/>
        <v>0</v>
      </c>
      <c r="AN1317" s="13"/>
      <c r="AO1317" s="13">
        <v>0</v>
      </c>
      <c r="AP1317" s="13">
        <f t="shared" si="352"/>
        <v>0</v>
      </c>
      <c r="AQ1317" s="13"/>
      <c r="AR1317" s="13">
        <f t="shared" si="353"/>
        <v>0</v>
      </c>
      <c r="AS1317" s="13"/>
      <c r="AT1317" s="13">
        <f t="shared" si="354"/>
        <v>0</v>
      </c>
      <c r="AU1317" s="13"/>
      <c r="AV1317" s="13">
        <f t="shared" si="355"/>
        <v>0</v>
      </c>
      <c r="AW1317" s="13"/>
      <c r="AX1317" s="13">
        <f t="shared" si="356"/>
        <v>0</v>
      </c>
      <c r="AY1317" s="13"/>
      <c r="AZ1317" s="13">
        <f t="shared" si="357"/>
        <v>0</v>
      </c>
      <c r="BA1317" s="13"/>
      <c r="BB1317" s="13">
        <f t="shared" si="358"/>
        <v>0</v>
      </c>
      <c r="BC1317" s="13"/>
      <c r="BD1317" s="13">
        <f t="shared" si="359"/>
        <v>0</v>
      </c>
      <c r="BE1317" s="13"/>
      <c r="BF1317" s="13">
        <f t="shared" si="360"/>
        <v>0</v>
      </c>
      <c r="BG1317" s="13"/>
      <c r="BH1317" s="13">
        <f t="shared" si="361"/>
        <v>70488.701001315436</v>
      </c>
      <c r="BI1317" s="13">
        <f t="shared" si="362"/>
        <v>70500</v>
      </c>
      <c r="BJ1317" s="13">
        <v>70800</v>
      </c>
    </row>
    <row r="1318" spans="1:62" x14ac:dyDescent="0.25">
      <c r="A1318" s="4" t="s">
        <v>240</v>
      </c>
      <c r="B1318" s="13">
        <v>1836</v>
      </c>
      <c r="C1318">
        <v>547913</v>
      </c>
      <c r="D1318">
        <v>1</v>
      </c>
      <c r="E1318">
        <v>1</v>
      </c>
      <c r="F1318">
        <v>1</v>
      </c>
      <c r="G1318">
        <v>0</v>
      </c>
      <c r="H1318">
        <v>0</v>
      </c>
      <c r="I1318" t="s">
        <v>75</v>
      </c>
      <c r="J1318">
        <v>547913</v>
      </c>
      <c r="K1318" t="s">
        <v>240</v>
      </c>
      <c r="L1318">
        <v>547913</v>
      </c>
      <c r="M1318" t="s">
        <v>240</v>
      </c>
      <c r="N1318">
        <v>547492</v>
      </c>
      <c r="O1318" t="s">
        <v>74</v>
      </c>
      <c r="P1318">
        <v>547492</v>
      </c>
      <c r="Q1318" t="s">
        <v>74</v>
      </c>
      <c r="R1318" s="13">
        <v>419735.08240689425</v>
      </c>
      <c r="S1318" s="13">
        <v>2436</v>
      </c>
      <c r="T1318" s="13">
        <v>130280.54387867468</v>
      </c>
      <c r="U1318" s="13"/>
      <c r="V1318" s="13">
        <f t="shared" si="346"/>
        <v>0</v>
      </c>
      <c r="W1318" s="13">
        <v>7</v>
      </c>
      <c r="X1318" s="13">
        <f t="shared" si="347"/>
        <v>20748</v>
      </c>
      <c r="Y1318" s="13">
        <v>11</v>
      </c>
      <c r="Z1318" s="13">
        <f t="shared" si="348"/>
        <v>10868</v>
      </c>
      <c r="AA1318" s="13">
        <v>9</v>
      </c>
      <c r="AB1318" s="13">
        <f t="shared" si="349"/>
        <v>2223</v>
      </c>
      <c r="AC1318" s="13">
        <v>3444</v>
      </c>
      <c r="AD1318" s="13">
        <v>735579.24588801293</v>
      </c>
      <c r="AE1318" s="13"/>
      <c r="AF1318" s="13"/>
      <c r="AG1318" s="13"/>
      <c r="AH1318" s="13"/>
      <c r="AI1318" s="13"/>
      <c r="AJ1318" s="13"/>
      <c r="AK1318" s="13">
        <f t="shared" si="350"/>
        <v>0</v>
      </c>
      <c r="AL1318" s="13"/>
      <c r="AM1318" s="13">
        <f t="shared" si="351"/>
        <v>0</v>
      </c>
      <c r="AN1318" s="13"/>
      <c r="AO1318" s="13">
        <v>7</v>
      </c>
      <c r="AP1318" s="13">
        <f t="shared" si="352"/>
        <v>213500</v>
      </c>
      <c r="AQ1318" s="13"/>
      <c r="AR1318" s="13">
        <f t="shared" si="353"/>
        <v>0</v>
      </c>
      <c r="AS1318" s="13"/>
      <c r="AT1318" s="13">
        <f t="shared" si="354"/>
        <v>0</v>
      </c>
      <c r="AU1318" s="13"/>
      <c r="AV1318" s="13">
        <f t="shared" si="355"/>
        <v>0</v>
      </c>
      <c r="AW1318" s="13"/>
      <c r="AX1318" s="13">
        <f t="shared" si="356"/>
        <v>0</v>
      </c>
      <c r="AY1318" s="13"/>
      <c r="AZ1318" s="13">
        <f t="shared" si="357"/>
        <v>0</v>
      </c>
      <c r="BA1318" s="13"/>
      <c r="BB1318" s="13">
        <f t="shared" si="358"/>
        <v>0</v>
      </c>
      <c r="BC1318" s="13"/>
      <c r="BD1318" s="13">
        <f t="shared" si="359"/>
        <v>0</v>
      </c>
      <c r="BE1318" s="13"/>
      <c r="BF1318" s="13">
        <f t="shared" si="360"/>
        <v>0</v>
      </c>
      <c r="BG1318" s="13"/>
      <c r="BH1318" s="13">
        <f t="shared" si="361"/>
        <v>1532933.8721735817</v>
      </c>
      <c r="BI1318" s="13">
        <f t="shared" si="362"/>
        <v>1532900</v>
      </c>
      <c r="BJ1318" s="13">
        <v>1496400</v>
      </c>
    </row>
    <row r="1319" spans="1:62" x14ac:dyDescent="0.25">
      <c r="A1319" t="s">
        <v>1810</v>
      </c>
      <c r="B1319" s="13">
        <v>1010</v>
      </c>
      <c r="C1319">
        <v>580279</v>
      </c>
      <c r="D1319">
        <v>1</v>
      </c>
      <c r="E1319">
        <v>0</v>
      </c>
      <c r="F1319">
        <v>0</v>
      </c>
      <c r="G1319">
        <v>0</v>
      </c>
      <c r="H1319">
        <v>0</v>
      </c>
      <c r="I1319" t="s">
        <v>41</v>
      </c>
      <c r="J1319">
        <v>580112</v>
      </c>
      <c r="K1319" t="s">
        <v>1384</v>
      </c>
      <c r="L1319">
        <v>580112</v>
      </c>
      <c r="M1319" t="s">
        <v>1384</v>
      </c>
      <c r="N1319">
        <v>580511</v>
      </c>
      <c r="O1319" t="s">
        <v>42</v>
      </c>
      <c r="P1319">
        <v>580511</v>
      </c>
      <c r="Q1319" t="s">
        <v>42</v>
      </c>
      <c r="R1319" s="13">
        <v>233636.96063504752</v>
      </c>
      <c r="S1319" s="13"/>
      <c r="T1319" s="13"/>
      <c r="U1319" s="13"/>
      <c r="V1319" s="13">
        <f t="shared" si="346"/>
        <v>0</v>
      </c>
      <c r="W1319" s="13"/>
      <c r="X1319" s="13">
        <f t="shared" si="347"/>
        <v>0</v>
      </c>
      <c r="Y1319" s="13"/>
      <c r="Z1319" s="13">
        <f t="shared" si="348"/>
        <v>0</v>
      </c>
      <c r="AA1319" s="13"/>
      <c r="AB1319" s="13">
        <f t="shared" si="349"/>
        <v>0</v>
      </c>
      <c r="AC1319" s="13"/>
      <c r="AD1319" s="13"/>
      <c r="AE1319" s="13"/>
      <c r="AF1319" s="13"/>
      <c r="AG1319" s="13"/>
      <c r="AH1319" s="13"/>
      <c r="AI1319" s="13"/>
      <c r="AJ1319" s="13"/>
      <c r="AK1319" s="13">
        <f t="shared" si="350"/>
        <v>0</v>
      </c>
      <c r="AL1319" s="13"/>
      <c r="AM1319" s="13">
        <f t="shared" si="351"/>
        <v>0</v>
      </c>
      <c r="AN1319" s="13"/>
      <c r="AO1319" s="13">
        <v>0</v>
      </c>
      <c r="AP1319" s="13">
        <f t="shared" si="352"/>
        <v>0</v>
      </c>
      <c r="AQ1319" s="13"/>
      <c r="AR1319" s="13">
        <f t="shared" si="353"/>
        <v>0</v>
      </c>
      <c r="AS1319" s="13"/>
      <c r="AT1319" s="13">
        <f t="shared" si="354"/>
        <v>0</v>
      </c>
      <c r="AU1319" s="13"/>
      <c r="AV1319" s="13">
        <f t="shared" si="355"/>
        <v>0</v>
      </c>
      <c r="AW1319" s="13"/>
      <c r="AX1319" s="13">
        <f t="shared" si="356"/>
        <v>0</v>
      </c>
      <c r="AY1319" s="13"/>
      <c r="AZ1319" s="13">
        <f t="shared" si="357"/>
        <v>0</v>
      </c>
      <c r="BA1319" s="13"/>
      <c r="BB1319" s="13">
        <f t="shared" si="358"/>
        <v>0</v>
      </c>
      <c r="BC1319" s="13"/>
      <c r="BD1319" s="13">
        <f t="shared" si="359"/>
        <v>0</v>
      </c>
      <c r="BE1319" s="13"/>
      <c r="BF1319" s="13">
        <f t="shared" si="360"/>
        <v>0</v>
      </c>
      <c r="BG1319" s="13"/>
      <c r="BH1319" s="13">
        <f t="shared" si="361"/>
        <v>233636.96063504752</v>
      </c>
      <c r="BI1319" s="13">
        <f t="shared" si="362"/>
        <v>233600</v>
      </c>
      <c r="BJ1319" s="13">
        <v>234500</v>
      </c>
    </row>
    <row r="1320" spans="1:62" x14ac:dyDescent="0.25">
      <c r="A1320" t="s">
        <v>1811</v>
      </c>
      <c r="B1320" s="13">
        <v>942</v>
      </c>
      <c r="C1320">
        <v>512192</v>
      </c>
      <c r="D1320">
        <v>1</v>
      </c>
      <c r="E1320">
        <v>0</v>
      </c>
      <c r="F1320">
        <v>0</v>
      </c>
      <c r="G1320">
        <v>0</v>
      </c>
      <c r="H1320">
        <v>0</v>
      </c>
      <c r="I1320" t="s">
        <v>38</v>
      </c>
      <c r="J1320">
        <v>598101</v>
      </c>
      <c r="K1320" t="s">
        <v>1386</v>
      </c>
      <c r="L1320">
        <v>598089</v>
      </c>
      <c r="M1320" t="s">
        <v>1312</v>
      </c>
      <c r="N1320">
        <v>598003</v>
      </c>
      <c r="O1320" t="s">
        <v>166</v>
      </c>
      <c r="P1320">
        <v>598003</v>
      </c>
      <c r="Q1320" t="s">
        <v>166</v>
      </c>
      <c r="R1320" s="13">
        <v>218161.25966544467</v>
      </c>
      <c r="S1320" s="13"/>
      <c r="T1320" s="13"/>
      <c r="U1320" s="13"/>
      <c r="V1320" s="13">
        <f t="shared" si="346"/>
        <v>0</v>
      </c>
      <c r="W1320" s="13"/>
      <c r="X1320" s="13">
        <f t="shared" si="347"/>
        <v>0</v>
      </c>
      <c r="Y1320" s="13"/>
      <c r="Z1320" s="13">
        <f t="shared" si="348"/>
        <v>0</v>
      </c>
      <c r="AA1320" s="13"/>
      <c r="AB1320" s="13">
        <f t="shared" si="349"/>
        <v>0</v>
      </c>
      <c r="AC1320" s="13"/>
      <c r="AD1320" s="13"/>
      <c r="AE1320" s="13"/>
      <c r="AF1320" s="13"/>
      <c r="AG1320" s="13"/>
      <c r="AH1320" s="13"/>
      <c r="AI1320" s="13"/>
      <c r="AJ1320" s="13"/>
      <c r="AK1320" s="13">
        <f t="shared" si="350"/>
        <v>0</v>
      </c>
      <c r="AL1320" s="13"/>
      <c r="AM1320" s="13">
        <f t="shared" si="351"/>
        <v>0</v>
      </c>
      <c r="AN1320" s="13"/>
      <c r="AO1320" s="13">
        <v>1</v>
      </c>
      <c r="AP1320" s="13">
        <f t="shared" si="352"/>
        <v>30500</v>
      </c>
      <c r="AQ1320" s="13"/>
      <c r="AR1320" s="13">
        <f t="shared" si="353"/>
        <v>0</v>
      </c>
      <c r="AS1320" s="13"/>
      <c r="AT1320" s="13">
        <f t="shared" si="354"/>
        <v>0</v>
      </c>
      <c r="AU1320" s="13"/>
      <c r="AV1320" s="13">
        <f t="shared" si="355"/>
        <v>0</v>
      </c>
      <c r="AW1320" s="13"/>
      <c r="AX1320" s="13">
        <f t="shared" si="356"/>
        <v>0</v>
      </c>
      <c r="AY1320" s="13"/>
      <c r="AZ1320" s="13">
        <f t="shared" si="357"/>
        <v>0</v>
      </c>
      <c r="BA1320" s="13"/>
      <c r="BB1320" s="13">
        <f t="shared" si="358"/>
        <v>0</v>
      </c>
      <c r="BC1320" s="13"/>
      <c r="BD1320" s="13">
        <f t="shared" si="359"/>
        <v>0</v>
      </c>
      <c r="BE1320" s="13"/>
      <c r="BF1320" s="13">
        <f t="shared" si="360"/>
        <v>0</v>
      </c>
      <c r="BG1320" s="13"/>
      <c r="BH1320" s="13">
        <f t="shared" si="361"/>
        <v>248661.25966544467</v>
      </c>
      <c r="BI1320" s="13">
        <f t="shared" si="362"/>
        <v>248700</v>
      </c>
      <c r="BJ1320" s="13">
        <v>245300</v>
      </c>
    </row>
    <row r="1321" spans="1:62" x14ac:dyDescent="0.25">
      <c r="A1321" s="3" t="s">
        <v>1812</v>
      </c>
      <c r="B1321" s="13">
        <v>600</v>
      </c>
      <c r="C1321">
        <v>587168</v>
      </c>
      <c r="D1321">
        <v>1</v>
      </c>
      <c r="E1321">
        <v>1</v>
      </c>
      <c r="F1321">
        <v>0</v>
      </c>
      <c r="G1321">
        <v>0</v>
      </c>
      <c r="H1321">
        <v>0</v>
      </c>
      <c r="I1321" t="s">
        <v>75</v>
      </c>
      <c r="J1321">
        <v>587168</v>
      </c>
      <c r="K1321" t="s">
        <v>1812</v>
      </c>
      <c r="L1321">
        <v>586862</v>
      </c>
      <c r="M1321" t="s">
        <v>174</v>
      </c>
      <c r="N1321">
        <v>588032</v>
      </c>
      <c r="O1321" t="s">
        <v>175</v>
      </c>
      <c r="P1321">
        <v>586846</v>
      </c>
      <c r="Q1321" t="s">
        <v>79</v>
      </c>
      <c r="R1321" s="13">
        <v>139885.69522303384</v>
      </c>
      <c r="S1321" s="13">
        <v>960</v>
      </c>
      <c r="T1321" s="13">
        <v>51445.787943643671</v>
      </c>
      <c r="U1321" s="13"/>
      <c r="V1321" s="13">
        <f t="shared" si="346"/>
        <v>0</v>
      </c>
      <c r="W1321" s="13">
        <v>5</v>
      </c>
      <c r="X1321" s="13">
        <f t="shared" si="347"/>
        <v>14820</v>
      </c>
      <c r="Y1321" s="13">
        <v>1</v>
      </c>
      <c r="Z1321" s="13">
        <f t="shared" si="348"/>
        <v>988</v>
      </c>
      <c r="AA1321" s="13">
        <v>4</v>
      </c>
      <c r="AB1321" s="13">
        <f t="shared" si="349"/>
        <v>988</v>
      </c>
      <c r="AC1321" s="13"/>
      <c r="AD1321" s="13"/>
      <c r="AE1321" s="13"/>
      <c r="AF1321" s="13"/>
      <c r="AG1321" s="13"/>
      <c r="AH1321" s="13"/>
      <c r="AI1321" s="13"/>
      <c r="AJ1321" s="13"/>
      <c r="AK1321" s="13">
        <f t="shared" si="350"/>
        <v>0</v>
      </c>
      <c r="AL1321" s="13"/>
      <c r="AM1321" s="13">
        <f t="shared" si="351"/>
        <v>0</v>
      </c>
      <c r="AN1321" s="13"/>
      <c r="AO1321" s="13">
        <v>0</v>
      </c>
      <c r="AP1321" s="13">
        <f t="shared" si="352"/>
        <v>0</v>
      </c>
      <c r="AQ1321" s="13"/>
      <c r="AR1321" s="13">
        <f t="shared" si="353"/>
        <v>0</v>
      </c>
      <c r="AS1321" s="13"/>
      <c r="AT1321" s="13">
        <f t="shared" si="354"/>
        <v>0</v>
      </c>
      <c r="AU1321" s="13"/>
      <c r="AV1321" s="13">
        <f t="shared" si="355"/>
        <v>0</v>
      </c>
      <c r="AW1321" s="13"/>
      <c r="AX1321" s="13">
        <f t="shared" si="356"/>
        <v>0</v>
      </c>
      <c r="AY1321" s="13"/>
      <c r="AZ1321" s="13">
        <f t="shared" si="357"/>
        <v>0</v>
      </c>
      <c r="BA1321" s="13"/>
      <c r="BB1321" s="13">
        <f t="shared" si="358"/>
        <v>0</v>
      </c>
      <c r="BC1321" s="13"/>
      <c r="BD1321" s="13">
        <f t="shared" si="359"/>
        <v>0</v>
      </c>
      <c r="BE1321" s="13"/>
      <c r="BF1321" s="13">
        <f t="shared" si="360"/>
        <v>0</v>
      </c>
      <c r="BG1321" s="13"/>
      <c r="BH1321" s="13">
        <f t="shared" si="361"/>
        <v>208127.4831666775</v>
      </c>
      <c r="BI1321" s="13">
        <f t="shared" si="362"/>
        <v>208100</v>
      </c>
      <c r="BJ1321" s="13">
        <v>251400</v>
      </c>
    </row>
    <row r="1322" spans="1:62" x14ac:dyDescent="0.25">
      <c r="A1322" t="s">
        <v>1813</v>
      </c>
      <c r="B1322" s="13">
        <v>285</v>
      </c>
      <c r="C1322">
        <v>594083</v>
      </c>
      <c r="D1322">
        <v>1</v>
      </c>
      <c r="E1322">
        <v>0</v>
      </c>
      <c r="F1322">
        <v>0</v>
      </c>
      <c r="G1322">
        <v>0</v>
      </c>
      <c r="H1322">
        <v>0</v>
      </c>
      <c r="I1322" t="s">
        <v>30</v>
      </c>
      <c r="J1322">
        <v>594482</v>
      </c>
      <c r="K1322" t="s">
        <v>537</v>
      </c>
      <c r="L1322">
        <v>594482</v>
      </c>
      <c r="M1322" t="s">
        <v>537</v>
      </c>
      <c r="N1322">
        <v>594482</v>
      </c>
      <c r="O1322" t="s">
        <v>537</v>
      </c>
      <c r="P1322">
        <v>594482</v>
      </c>
      <c r="Q1322" t="s">
        <v>537</v>
      </c>
      <c r="R1322" s="13">
        <v>70488.701001315436</v>
      </c>
      <c r="S1322" s="13"/>
      <c r="T1322" s="13"/>
      <c r="U1322" s="13"/>
      <c r="V1322" s="13">
        <f t="shared" si="346"/>
        <v>0</v>
      </c>
      <c r="W1322" s="13"/>
      <c r="X1322" s="13">
        <f t="shared" si="347"/>
        <v>0</v>
      </c>
      <c r="Y1322" s="13"/>
      <c r="Z1322" s="13">
        <f t="shared" si="348"/>
        <v>0</v>
      </c>
      <c r="AA1322" s="13"/>
      <c r="AB1322" s="13">
        <f t="shared" si="349"/>
        <v>0</v>
      </c>
      <c r="AC1322" s="13"/>
      <c r="AD1322" s="13"/>
      <c r="AE1322" s="13"/>
      <c r="AF1322" s="13"/>
      <c r="AG1322" s="13"/>
      <c r="AH1322" s="13"/>
      <c r="AI1322" s="13"/>
      <c r="AJ1322" s="13"/>
      <c r="AK1322" s="13">
        <f t="shared" si="350"/>
        <v>0</v>
      </c>
      <c r="AL1322" s="13"/>
      <c r="AM1322" s="13">
        <f t="shared" si="351"/>
        <v>0</v>
      </c>
      <c r="AN1322" s="13"/>
      <c r="AO1322" s="13">
        <v>0</v>
      </c>
      <c r="AP1322" s="13">
        <f t="shared" si="352"/>
        <v>0</v>
      </c>
      <c r="AQ1322" s="13"/>
      <c r="AR1322" s="13">
        <f t="shared" si="353"/>
        <v>0</v>
      </c>
      <c r="AS1322" s="13"/>
      <c r="AT1322" s="13">
        <f t="shared" si="354"/>
        <v>0</v>
      </c>
      <c r="AU1322" s="13"/>
      <c r="AV1322" s="13">
        <f t="shared" si="355"/>
        <v>0</v>
      </c>
      <c r="AW1322" s="13"/>
      <c r="AX1322" s="13">
        <f t="shared" si="356"/>
        <v>0</v>
      </c>
      <c r="AY1322" s="13"/>
      <c r="AZ1322" s="13">
        <f t="shared" si="357"/>
        <v>0</v>
      </c>
      <c r="BA1322" s="13"/>
      <c r="BB1322" s="13">
        <f t="shared" si="358"/>
        <v>0</v>
      </c>
      <c r="BC1322" s="13"/>
      <c r="BD1322" s="13">
        <f t="shared" si="359"/>
        <v>0</v>
      </c>
      <c r="BE1322" s="13"/>
      <c r="BF1322" s="13">
        <f t="shared" si="360"/>
        <v>0</v>
      </c>
      <c r="BG1322" s="13"/>
      <c r="BH1322" s="13">
        <f t="shared" si="361"/>
        <v>70488.701001315436</v>
      </c>
      <c r="BI1322" s="13">
        <f t="shared" si="362"/>
        <v>70500</v>
      </c>
      <c r="BJ1322" s="13">
        <v>70800</v>
      </c>
    </row>
    <row r="1323" spans="1:62" x14ac:dyDescent="0.25">
      <c r="A1323" t="s">
        <v>1814</v>
      </c>
      <c r="B1323" s="13">
        <v>627</v>
      </c>
      <c r="C1323">
        <v>594091</v>
      </c>
      <c r="D1323">
        <v>1</v>
      </c>
      <c r="E1323">
        <v>0</v>
      </c>
      <c r="F1323">
        <v>0</v>
      </c>
      <c r="G1323">
        <v>0</v>
      </c>
      <c r="H1323">
        <v>0</v>
      </c>
      <c r="I1323" t="s">
        <v>30</v>
      </c>
      <c r="J1323">
        <v>595071</v>
      </c>
      <c r="K1323" t="s">
        <v>225</v>
      </c>
      <c r="L1323">
        <v>595071</v>
      </c>
      <c r="M1323" t="s">
        <v>225</v>
      </c>
      <c r="N1323">
        <v>593711</v>
      </c>
      <c r="O1323" t="s">
        <v>149</v>
      </c>
      <c r="P1323">
        <v>593711</v>
      </c>
      <c r="Q1323" t="s">
        <v>149</v>
      </c>
      <c r="R1323" s="13">
        <v>146094.59901077521</v>
      </c>
      <c r="S1323" s="13"/>
      <c r="T1323" s="13"/>
      <c r="U1323" s="13"/>
      <c r="V1323" s="13">
        <f t="shared" si="346"/>
        <v>0</v>
      </c>
      <c r="W1323" s="13"/>
      <c r="X1323" s="13">
        <f t="shared" si="347"/>
        <v>0</v>
      </c>
      <c r="Y1323" s="13"/>
      <c r="Z1323" s="13">
        <f t="shared" si="348"/>
        <v>0</v>
      </c>
      <c r="AA1323" s="13"/>
      <c r="AB1323" s="13">
        <f t="shared" si="349"/>
        <v>0</v>
      </c>
      <c r="AC1323" s="13"/>
      <c r="AD1323" s="13"/>
      <c r="AE1323" s="13"/>
      <c r="AF1323" s="13"/>
      <c r="AG1323" s="13"/>
      <c r="AH1323" s="13"/>
      <c r="AI1323" s="13"/>
      <c r="AJ1323" s="13"/>
      <c r="AK1323" s="13">
        <f t="shared" si="350"/>
        <v>0</v>
      </c>
      <c r="AL1323" s="13"/>
      <c r="AM1323" s="13">
        <f t="shared" si="351"/>
        <v>0</v>
      </c>
      <c r="AN1323" s="13"/>
      <c r="AO1323" s="13">
        <v>0</v>
      </c>
      <c r="AP1323" s="13">
        <f t="shared" si="352"/>
        <v>0</v>
      </c>
      <c r="AQ1323" s="13"/>
      <c r="AR1323" s="13">
        <f t="shared" si="353"/>
        <v>0</v>
      </c>
      <c r="AS1323" s="13"/>
      <c r="AT1323" s="13">
        <f t="shared" si="354"/>
        <v>0</v>
      </c>
      <c r="AU1323" s="13"/>
      <c r="AV1323" s="13">
        <f t="shared" si="355"/>
        <v>0</v>
      </c>
      <c r="AW1323" s="13"/>
      <c r="AX1323" s="13">
        <f t="shared" si="356"/>
        <v>0</v>
      </c>
      <c r="AY1323" s="13"/>
      <c r="AZ1323" s="13">
        <f t="shared" si="357"/>
        <v>0</v>
      </c>
      <c r="BA1323" s="13"/>
      <c r="BB1323" s="13">
        <f t="shared" si="358"/>
        <v>0</v>
      </c>
      <c r="BC1323" s="13"/>
      <c r="BD1323" s="13">
        <f t="shared" si="359"/>
        <v>0</v>
      </c>
      <c r="BE1323" s="13"/>
      <c r="BF1323" s="13">
        <f t="shared" si="360"/>
        <v>0</v>
      </c>
      <c r="BG1323" s="13"/>
      <c r="BH1323" s="13">
        <f t="shared" si="361"/>
        <v>146094.59901077521</v>
      </c>
      <c r="BI1323" s="13">
        <f t="shared" si="362"/>
        <v>146100</v>
      </c>
      <c r="BJ1323" s="13">
        <v>143900</v>
      </c>
    </row>
    <row r="1324" spans="1:62" x14ac:dyDescent="0.25">
      <c r="A1324" s="3" t="s">
        <v>1815</v>
      </c>
      <c r="B1324" s="13">
        <v>454</v>
      </c>
      <c r="C1324">
        <v>545503</v>
      </c>
      <c r="D1324">
        <v>1</v>
      </c>
      <c r="E1324">
        <v>1</v>
      </c>
      <c r="F1324">
        <v>0</v>
      </c>
      <c r="G1324">
        <v>0</v>
      </c>
      <c r="H1324">
        <v>0</v>
      </c>
      <c r="I1324" t="s">
        <v>23</v>
      </c>
      <c r="J1324">
        <v>545503</v>
      </c>
      <c r="K1324" t="s">
        <v>1815</v>
      </c>
      <c r="L1324">
        <v>545562</v>
      </c>
      <c r="M1324" t="s">
        <v>291</v>
      </c>
      <c r="N1324">
        <v>545562</v>
      </c>
      <c r="O1324" t="s">
        <v>291</v>
      </c>
      <c r="P1324">
        <v>545562</v>
      </c>
      <c r="Q1324" t="s">
        <v>291</v>
      </c>
      <c r="R1324" s="13">
        <v>106212.28018081919</v>
      </c>
      <c r="S1324" s="13">
        <v>454</v>
      </c>
      <c r="T1324" s="13">
        <v>24355.481021598345</v>
      </c>
      <c r="U1324" s="13"/>
      <c r="V1324" s="13">
        <f t="shared" si="346"/>
        <v>0</v>
      </c>
      <c r="W1324" s="13">
        <v>2</v>
      </c>
      <c r="X1324" s="13">
        <f t="shared" si="347"/>
        <v>5928</v>
      </c>
      <c r="Y1324" s="13">
        <v>3</v>
      </c>
      <c r="Z1324" s="13">
        <f t="shared" si="348"/>
        <v>2964</v>
      </c>
      <c r="AA1324" s="13">
        <v>2</v>
      </c>
      <c r="AB1324" s="13">
        <f t="shared" si="349"/>
        <v>494</v>
      </c>
      <c r="AC1324" s="13"/>
      <c r="AD1324" s="13"/>
      <c r="AE1324" s="13"/>
      <c r="AF1324" s="13"/>
      <c r="AG1324" s="13"/>
      <c r="AH1324" s="13"/>
      <c r="AI1324" s="13"/>
      <c r="AJ1324" s="13"/>
      <c r="AK1324" s="13">
        <f t="shared" si="350"/>
        <v>0</v>
      </c>
      <c r="AL1324" s="13"/>
      <c r="AM1324" s="13">
        <f t="shared" si="351"/>
        <v>0</v>
      </c>
      <c r="AN1324" s="13"/>
      <c r="AO1324" s="13">
        <v>0</v>
      </c>
      <c r="AP1324" s="13">
        <f t="shared" si="352"/>
        <v>0</v>
      </c>
      <c r="AQ1324" s="13"/>
      <c r="AR1324" s="13">
        <f t="shared" si="353"/>
        <v>0</v>
      </c>
      <c r="AS1324" s="13"/>
      <c r="AT1324" s="13">
        <f t="shared" si="354"/>
        <v>0</v>
      </c>
      <c r="AU1324" s="13"/>
      <c r="AV1324" s="13">
        <f t="shared" si="355"/>
        <v>0</v>
      </c>
      <c r="AW1324" s="13"/>
      <c r="AX1324" s="13">
        <f t="shared" si="356"/>
        <v>0</v>
      </c>
      <c r="AY1324" s="13"/>
      <c r="AZ1324" s="13">
        <f t="shared" si="357"/>
        <v>0</v>
      </c>
      <c r="BA1324" s="13"/>
      <c r="BB1324" s="13">
        <f t="shared" si="358"/>
        <v>0</v>
      </c>
      <c r="BC1324" s="13"/>
      <c r="BD1324" s="13">
        <f t="shared" si="359"/>
        <v>0</v>
      </c>
      <c r="BE1324" s="13"/>
      <c r="BF1324" s="13">
        <f t="shared" si="360"/>
        <v>0</v>
      </c>
      <c r="BG1324" s="13"/>
      <c r="BH1324" s="13">
        <f t="shared" si="361"/>
        <v>139953.76120241755</v>
      </c>
      <c r="BI1324" s="13">
        <f t="shared" si="362"/>
        <v>140000</v>
      </c>
      <c r="BJ1324" s="13">
        <v>137200</v>
      </c>
    </row>
    <row r="1325" spans="1:62" x14ac:dyDescent="0.25">
      <c r="A1325" t="s">
        <v>1817</v>
      </c>
      <c r="B1325" s="13">
        <v>418</v>
      </c>
      <c r="C1325">
        <v>545929</v>
      </c>
      <c r="D1325">
        <v>1</v>
      </c>
      <c r="E1325">
        <v>0</v>
      </c>
      <c r="F1325">
        <v>0</v>
      </c>
      <c r="G1325">
        <v>0</v>
      </c>
      <c r="H1325">
        <v>0</v>
      </c>
      <c r="I1325" t="s">
        <v>85</v>
      </c>
      <c r="J1325">
        <v>562351</v>
      </c>
      <c r="K1325" t="s">
        <v>292</v>
      </c>
      <c r="L1325">
        <v>562351</v>
      </c>
      <c r="M1325" t="s">
        <v>292</v>
      </c>
      <c r="N1325">
        <v>562351</v>
      </c>
      <c r="O1325" t="s">
        <v>292</v>
      </c>
      <c r="P1325">
        <v>562335</v>
      </c>
      <c r="Q1325" t="s">
        <v>84</v>
      </c>
      <c r="R1325" s="13">
        <v>97881.57051144939</v>
      </c>
      <c r="S1325" s="13"/>
      <c r="T1325" s="13"/>
      <c r="U1325" s="13"/>
      <c r="V1325" s="13">
        <f t="shared" si="346"/>
        <v>0</v>
      </c>
      <c r="W1325" s="13"/>
      <c r="X1325" s="13">
        <f t="shared" si="347"/>
        <v>0</v>
      </c>
      <c r="Y1325" s="13"/>
      <c r="Z1325" s="13">
        <f t="shared" si="348"/>
        <v>0</v>
      </c>
      <c r="AA1325" s="13"/>
      <c r="AB1325" s="13">
        <f t="shared" si="349"/>
        <v>0</v>
      </c>
      <c r="AC1325" s="13"/>
      <c r="AD1325" s="13"/>
      <c r="AE1325" s="13"/>
      <c r="AF1325" s="13"/>
      <c r="AG1325" s="13"/>
      <c r="AH1325" s="13"/>
      <c r="AI1325" s="13"/>
      <c r="AJ1325" s="13"/>
      <c r="AK1325" s="13">
        <f t="shared" si="350"/>
        <v>0</v>
      </c>
      <c r="AL1325" s="13"/>
      <c r="AM1325" s="13">
        <f t="shared" si="351"/>
        <v>0</v>
      </c>
      <c r="AN1325" s="13"/>
      <c r="AO1325" s="13">
        <v>0</v>
      </c>
      <c r="AP1325" s="13">
        <f t="shared" si="352"/>
        <v>0</v>
      </c>
      <c r="AQ1325" s="13"/>
      <c r="AR1325" s="13">
        <f t="shared" si="353"/>
        <v>0</v>
      </c>
      <c r="AS1325" s="13"/>
      <c r="AT1325" s="13">
        <f t="shared" si="354"/>
        <v>0</v>
      </c>
      <c r="AU1325" s="13"/>
      <c r="AV1325" s="13">
        <f t="shared" si="355"/>
        <v>0</v>
      </c>
      <c r="AW1325" s="13"/>
      <c r="AX1325" s="13">
        <f t="shared" si="356"/>
        <v>0</v>
      </c>
      <c r="AY1325" s="13"/>
      <c r="AZ1325" s="13">
        <f t="shared" si="357"/>
        <v>0</v>
      </c>
      <c r="BA1325" s="13"/>
      <c r="BB1325" s="13">
        <f t="shared" si="358"/>
        <v>0</v>
      </c>
      <c r="BC1325" s="13"/>
      <c r="BD1325" s="13">
        <f t="shared" si="359"/>
        <v>0</v>
      </c>
      <c r="BE1325" s="13"/>
      <c r="BF1325" s="13">
        <f t="shared" si="360"/>
        <v>0</v>
      </c>
      <c r="BG1325" s="13"/>
      <c r="BH1325" s="13">
        <f t="shared" si="361"/>
        <v>97881.57051144939</v>
      </c>
      <c r="BI1325" s="13">
        <f t="shared" si="362"/>
        <v>97900</v>
      </c>
      <c r="BJ1325" s="13">
        <v>97500</v>
      </c>
    </row>
    <row r="1326" spans="1:62" x14ac:dyDescent="0.25">
      <c r="A1326" t="s">
        <v>1818</v>
      </c>
      <c r="B1326" s="13">
        <v>141</v>
      </c>
      <c r="C1326">
        <v>590631</v>
      </c>
      <c r="D1326">
        <v>1</v>
      </c>
      <c r="E1326">
        <v>0</v>
      </c>
      <c r="F1326">
        <v>0</v>
      </c>
      <c r="G1326">
        <v>0</v>
      </c>
      <c r="H1326">
        <v>0</v>
      </c>
      <c r="I1326" t="s">
        <v>75</v>
      </c>
      <c r="J1326">
        <v>591637</v>
      </c>
      <c r="K1326" t="s">
        <v>1819</v>
      </c>
      <c r="L1326">
        <v>590266</v>
      </c>
      <c r="M1326" t="s">
        <v>96</v>
      </c>
      <c r="N1326">
        <v>590266</v>
      </c>
      <c r="O1326" t="s">
        <v>96</v>
      </c>
      <c r="P1326">
        <v>590266</v>
      </c>
      <c r="Q1326" t="s">
        <v>96</v>
      </c>
      <c r="R1326" s="13">
        <v>70488.701001315436</v>
      </c>
      <c r="S1326" s="13"/>
      <c r="T1326" s="13"/>
      <c r="U1326" s="13"/>
      <c r="V1326" s="13">
        <f t="shared" si="346"/>
        <v>0</v>
      </c>
      <c r="W1326" s="13"/>
      <c r="X1326" s="13">
        <f t="shared" si="347"/>
        <v>0</v>
      </c>
      <c r="Y1326" s="13"/>
      <c r="Z1326" s="13">
        <f t="shared" si="348"/>
        <v>0</v>
      </c>
      <c r="AA1326" s="13"/>
      <c r="AB1326" s="13">
        <f t="shared" si="349"/>
        <v>0</v>
      </c>
      <c r="AC1326" s="13"/>
      <c r="AD1326" s="13"/>
      <c r="AE1326" s="13"/>
      <c r="AF1326" s="13"/>
      <c r="AG1326" s="13"/>
      <c r="AH1326" s="13"/>
      <c r="AI1326" s="13"/>
      <c r="AJ1326" s="13"/>
      <c r="AK1326" s="13">
        <f t="shared" si="350"/>
        <v>0</v>
      </c>
      <c r="AL1326" s="13"/>
      <c r="AM1326" s="13">
        <f t="shared" si="351"/>
        <v>0</v>
      </c>
      <c r="AN1326" s="13"/>
      <c r="AO1326" s="13">
        <v>0</v>
      </c>
      <c r="AP1326" s="13">
        <f t="shared" si="352"/>
        <v>0</v>
      </c>
      <c r="AQ1326" s="13"/>
      <c r="AR1326" s="13">
        <f t="shared" si="353"/>
        <v>0</v>
      </c>
      <c r="AS1326" s="13"/>
      <c r="AT1326" s="13">
        <f t="shared" si="354"/>
        <v>0</v>
      </c>
      <c r="AU1326" s="13"/>
      <c r="AV1326" s="13">
        <f t="shared" si="355"/>
        <v>0</v>
      </c>
      <c r="AW1326" s="13"/>
      <c r="AX1326" s="13">
        <f t="shared" si="356"/>
        <v>0</v>
      </c>
      <c r="AY1326" s="13"/>
      <c r="AZ1326" s="13">
        <f t="shared" si="357"/>
        <v>0</v>
      </c>
      <c r="BA1326" s="13"/>
      <c r="BB1326" s="13">
        <f t="shared" si="358"/>
        <v>0</v>
      </c>
      <c r="BC1326" s="13"/>
      <c r="BD1326" s="13">
        <f t="shared" si="359"/>
        <v>0</v>
      </c>
      <c r="BE1326" s="13"/>
      <c r="BF1326" s="13">
        <f t="shared" si="360"/>
        <v>0</v>
      </c>
      <c r="BG1326" s="13"/>
      <c r="BH1326" s="13">
        <f t="shared" si="361"/>
        <v>70488.701001315436</v>
      </c>
      <c r="BI1326" s="13">
        <f t="shared" si="362"/>
        <v>70500</v>
      </c>
      <c r="BJ1326" s="13">
        <v>70800</v>
      </c>
    </row>
    <row r="1327" spans="1:62" x14ac:dyDescent="0.25">
      <c r="A1327" t="s">
        <v>1818</v>
      </c>
      <c r="B1327" s="13">
        <v>462</v>
      </c>
      <c r="C1327">
        <v>580295</v>
      </c>
      <c r="D1327">
        <v>1</v>
      </c>
      <c r="E1327">
        <v>0</v>
      </c>
      <c r="F1327">
        <v>0</v>
      </c>
      <c r="G1327">
        <v>0</v>
      </c>
      <c r="H1327">
        <v>0</v>
      </c>
      <c r="I1327" t="s">
        <v>41</v>
      </c>
      <c r="J1327">
        <v>581178</v>
      </c>
      <c r="K1327" t="s">
        <v>1082</v>
      </c>
      <c r="L1327">
        <v>581178</v>
      </c>
      <c r="M1327" t="s">
        <v>1082</v>
      </c>
      <c r="N1327">
        <v>580511</v>
      </c>
      <c r="O1327" t="s">
        <v>42</v>
      </c>
      <c r="P1327">
        <v>580511</v>
      </c>
      <c r="Q1327" t="s">
        <v>42</v>
      </c>
      <c r="R1327" s="13">
        <v>108061.98596814818</v>
      </c>
      <c r="S1327" s="13"/>
      <c r="T1327" s="13"/>
      <c r="U1327" s="13"/>
      <c r="V1327" s="13">
        <f t="shared" si="346"/>
        <v>0</v>
      </c>
      <c r="W1327" s="13"/>
      <c r="X1327" s="13">
        <f t="shared" si="347"/>
        <v>0</v>
      </c>
      <c r="Y1327" s="13"/>
      <c r="Z1327" s="13">
        <f t="shared" si="348"/>
        <v>0</v>
      </c>
      <c r="AA1327" s="13"/>
      <c r="AB1327" s="13">
        <f t="shared" si="349"/>
        <v>0</v>
      </c>
      <c r="AC1327" s="13"/>
      <c r="AD1327" s="13"/>
      <c r="AE1327" s="13"/>
      <c r="AF1327" s="13"/>
      <c r="AG1327" s="13"/>
      <c r="AH1327" s="13"/>
      <c r="AI1327" s="13"/>
      <c r="AJ1327" s="13"/>
      <c r="AK1327" s="13">
        <f t="shared" si="350"/>
        <v>0</v>
      </c>
      <c r="AL1327" s="13"/>
      <c r="AM1327" s="13">
        <f t="shared" si="351"/>
        <v>0</v>
      </c>
      <c r="AN1327" s="13"/>
      <c r="AO1327" s="13">
        <v>0</v>
      </c>
      <c r="AP1327" s="13">
        <f t="shared" si="352"/>
        <v>0</v>
      </c>
      <c r="AQ1327" s="13"/>
      <c r="AR1327" s="13">
        <f t="shared" si="353"/>
        <v>0</v>
      </c>
      <c r="AS1327" s="13"/>
      <c r="AT1327" s="13">
        <f t="shared" si="354"/>
        <v>0</v>
      </c>
      <c r="AU1327" s="13"/>
      <c r="AV1327" s="13">
        <f t="shared" si="355"/>
        <v>0</v>
      </c>
      <c r="AW1327" s="13"/>
      <c r="AX1327" s="13">
        <f t="shared" si="356"/>
        <v>0</v>
      </c>
      <c r="AY1327" s="13"/>
      <c r="AZ1327" s="13">
        <f t="shared" si="357"/>
        <v>0</v>
      </c>
      <c r="BA1327" s="13"/>
      <c r="BB1327" s="13">
        <f t="shared" si="358"/>
        <v>0</v>
      </c>
      <c r="BC1327" s="13"/>
      <c r="BD1327" s="13">
        <f t="shared" si="359"/>
        <v>0</v>
      </c>
      <c r="BE1327" s="13"/>
      <c r="BF1327" s="13">
        <f t="shared" si="360"/>
        <v>0</v>
      </c>
      <c r="BG1327" s="13"/>
      <c r="BH1327" s="13">
        <f t="shared" si="361"/>
        <v>108061.98596814818</v>
      </c>
      <c r="BI1327" s="13">
        <f t="shared" si="362"/>
        <v>108100</v>
      </c>
      <c r="BJ1327" s="13">
        <v>108700</v>
      </c>
    </row>
    <row r="1328" spans="1:62" x14ac:dyDescent="0.25">
      <c r="A1328" s="3" t="s">
        <v>1821</v>
      </c>
      <c r="B1328" s="13">
        <v>2082</v>
      </c>
      <c r="C1328">
        <v>574996</v>
      </c>
      <c r="D1328">
        <v>1</v>
      </c>
      <c r="E1328">
        <v>1</v>
      </c>
      <c r="F1328">
        <v>0</v>
      </c>
      <c r="G1328">
        <v>0</v>
      </c>
      <c r="H1328">
        <v>0</v>
      </c>
      <c r="I1328" t="s">
        <v>41</v>
      </c>
      <c r="J1328">
        <v>574996</v>
      </c>
      <c r="K1328" t="s">
        <v>1821</v>
      </c>
      <c r="L1328">
        <v>574988</v>
      </c>
      <c r="M1328" t="s">
        <v>969</v>
      </c>
      <c r="N1328">
        <v>574988</v>
      </c>
      <c r="O1328" t="s">
        <v>969</v>
      </c>
      <c r="P1328">
        <v>574988</v>
      </c>
      <c r="Q1328" t="s">
        <v>969</v>
      </c>
      <c r="R1328" s="13">
        <v>474577.53062264703</v>
      </c>
      <c r="S1328" s="13">
        <v>2323</v>
      </c>
      <c r="T1328" s="13">
        <v>124252.94395530166</v>
      </c>
      <c r="U1328" s="13"/>
      <c r="V1328" s="13">
        <f t="shared" si="346"/>
        <v>0</v>
      </c>
      <c r="W1328" s="13">
        <v>10</v>
      </c>
      <c r="X1328" s="13">
        <f t="shared" si="347"/>
        <v>29640</v>
      </c>
      <c r="Y1328" s="13">
        <v>7</v>
      </c>
      <c r="Z1328" s="13">
        <f t="shared" si="348"/>
        <v>6916</v>
      </c>
      <c r="AA1328" s="13">
        <v>5</v>
      </c>
      <c r="AB1328" s="13">
        <f t="shared" si="349"/>
        <v>1235</v>
      </c>
      <c r="AC1328" s="13"/>
      <c r="AD1328" s="13"/>
      <c r="AE1328" s="13"/>
      <c r="AF1328" s="13"/>
      <c r="AG1328" s="13"/>
      <c r="AH1328" s="13"/>
      <c r="AI1328" s="13"/>
      <c r="AJ1328" s="13"/>
      <c r="AK1328" s="13">
        <f t="shared" si="350"/>
        <v>0</v>
      </c>
      <c r="AL1328" s="13"/>
      <c r="AM1328" s="13">
        <f t="shared" si="351"/>
        <v>0</v>
      </c>
      <c r="AN1328" s="13"/>
      <c r="AO1328" s="13">
        <v>1</v>
      </c>
      <c r="AP1328" s="13">
        <f t="shared" si="352"/>
        <v>30500</v>
      </c>
      <c r="AQ1328" s="13"/>
      <c r="AR1328" s="13">
        <f t="shared" si="353"/>
        <v>0</v>
      </c>
      <c r="AS1328" s="13"/>
      <c r="AT1328" s="13">
        <f t="shared" si="354"/>
        <v>0</v>
      </c>
      <c r="AU1328" s="13"/>
      <c r="AV1328" s="13">
        <f t="shared" si="355"/>
        <v>0</v>
      </c>
      <c r="AW1328" s="13"/>
      <c r="AX1328" s="13">
        <f t="shared" si="356"/>
        <v>0</v>
      </c>
      <c r="AY1328" s="13"/>
      <c r="AZ1328" s="13">
        <f t="shared" si="357"/>
        <v>0</v>
      </c>
      <c r="BA1328" s="13"/>
      <c r="BB1328" s="13">
        <f t="shared" si="358"/>
        <v>0</v>
      </c>
      <c r="BC1328" s="13"/>
      <c r="BD1328" s="13">
        <f t="shared" si="359"/>
        <v>0</v>
      </c>
      <c r="BE1328" s="13"/>
      <c r="BF1328" s="13">
        <f t="shared" si="360"/>
        <v>0</v>
      </c>
      <c r="BG1328" s="13"/>
      <c r="BH1328" s="13">
        <f t="shared" si="361"/>
        <v>667121.47457794868</v>
      </c>
      <c r="BI1328" s="13">
        <f t="shared" si="362"/>
        <v>667100</v>
      </c>
      <c r="BJ1328" s="13">
        <v>652100</v>
      </c>
    </row>
    <row r="1329" spans="1:62" x14ac:dyDescent="0.25">
      <c r="A1329" s="3" t="s">
        <v>1822</v>
      </c>
      <c r="B1329" s="13">
        <v>2242</v>
      </c>
      <c r="C1329">
        <v>567175</v>
      </c>
      <c r="D1329">
        <v>1</v>
      </c>
      <c r="E1329">
        <v>1</v>
      </c>
      <c r="F1329">
        <v>0</v>
      </c>
      <c r="G1329">
        <v>0</v>
      </c>
      <c r="H1329">
        <v>0</v>
      </c>
      <c r="I1329" t="s">
        <v>85</v>
      </c>
      <c r="J1329">
        <v>567175</v>
      </c>
      <c r="K1329" t="s">
        <v>1822</v>
      </c>
      <c r="L1329">
        <v>567256</v>
      </c>
      <c r="M1329" t="s">
        <v>687</v>
      </c>
      <c r="N1329">
        <v>567256</v>
      </c>
      <c r="O1329" t="s">
        <v>687</v>
      </c>
      <c r="P1329">
        <v>567256</v>
      </c>
      <c r="Q1329" t="s">
        <v>687</v>
      </c>
      <c r="R1329" s="13">
        <v>510122.05191079259</v>
      </c>
      <c r="S1329" s="13">
        <v>2242</v>
      </c>
      <c r="T1329" s="13">
        <v>119931.56148839848</v>
      </c>
      <c r="U1329" s="13"/>
      <c r="V1329" s="13">
        <f t="shared" si="346"/>
        <v>0</v>
      </c>
      <c r="W1329" s="13">
        <v>20</v>
      </c>
      <c r="X1329" s="13">
        <f t="shared" si="347"/>
        <v>59280</v>
      </c>
      <c r="Y1329" s="13">
        <v>9</v>
      </c>
      <c r="Z1329" s="13">
        <f t="shared" si="348"/>
        <v>8892</v>
      </c>
      <c r="AA1329" s="13">
        <v>7</v>
      </c>
      <c r="AB1329" s="13">
        <f t="shared" si="349"/>
        <v>1729</v>
      </c>
      <c r="AC1329" s="13"/>
      <c r="AD1329" s="13"/>
      <c r="AE1329" s="13"/>
      <c r="AF1329" s="13"/>
      <c r="AG1329" s="13"/>
      <c r="AH1329" s="13"/>
      <c r="AI1329" s="13"/>
      <c r="AJ1329" s="13"/>
      <c r="AK1329" s="13">
        <f t="shared" si="350"/>
        <v>0</v>
      </c>
      <c r="AL1329" s="13"/>
      <c r="AM1329" s="13">
        <f t="shared" si="351"/>
        <v>0</v>
      </c>
      <c r="AN1329" s="13"/>
      <c r="AO1329" s="13">
        <v>0</v>
      </c>
      <c r="AP1329" s="13">
        <f t="shared" si="352"/>
        <v>0</v>
      </c>
      <c r="AQ1329" s="13"/>
      <c r="AR1329" s="13">
        <f t="shared" si="353"/>
        <v>0</v>
      </c>
      <c r="AS1329" s="13"/>
      <c r="AT1329" s="13">
        <f t="shared" si="354"/>
        <v>0</v>
      </c>
      <c r="AU1329" s="13"/>
      <c r="AV1329" s="13">
        <f t="shared" si="355"/>
        <v>0</v>
      </c>
      <c r="AW1329" s="13"/>
      <c r="AX1329" s="13">
        <f t="shared" si="356"/>
        <v>0</v>
      </c>
      <c r="AY1329" s="13"/>
      <c r="AZ1329" s="13">
        <f t="shared" si="357"/>
        <v>0</v>
      </c>
      <c r="BA1329" s="13"/>
      <c r="BB1329" s="13">
        <f t="shared" si="358"/>
        <v>0</v>
      </c>
      <c r="BC1329" s="13"/>
      <c r="BD1329" s="13">
        <f t="shared" si="359"/>
        <v>0</v>
      </c>
      <c r="BE1329" s="13"/>
      <c r="BF1329" s="13">
        <f t="shared" si="360"/>
        <v>0</v>
      </c>
      <c r="BG1329" s="13"/>
      <c r="BH1329" s="13">
        <f t="shared" si="361"/>
        <v>699954.61339919106</v>
      </c>
      <c r="BI1329" s="13">
        <f t="shared" si="362"/>
        <v>700000</v>
      </c>
      <c r="BJ1329" s="13">
        <v>720800</v>
      </c>
    </row>
    <row r="1330" spans="1:62" x14ac:dyDescent="0.25">
      <c r="A1330" t="s">
        <v>1823</v>
      </c>
      <c r="B1330" s="13">
        <v>373</v>
      </c>
      <c r="C1330">
        <v>579254</v>
      </c>
      <c r="D1330">
        <v>1</v>
      </c>
      <c r="E1330">
        <v>0</v>
      </c>
      <c r="F1330">
        <v>0</v>
      </c>
      <c r="G1330">
        <v>0</v>
      </c>
      <c r="H1330">
        <v>0</v>
      </c>
      <c r="I1330" t="s">
        <v>33</v>
      </c>
      <c r="J1330">
        <v>579297</v>
      </c>
      <c r="K1330" t="s">
        <v>611</v>
      </c>
      <c r="L1330">
        <v>579858</v>
      </c>
      <c r="M1330" t="s">
        <v>1093</v>
      </c>
      <c r="N1330">
        <v>579858</v>
      </c>
      <c r="O1330" t="s">
        <v>1093</v>
      </c>
      <c r="P1330">
        <v>579858</v>
      </c>
      <c r="Q1330" t="s">
        <v>1093</v>
      </c>
      <c r="R1330" s="13">
        <v>87451.387366533076</v>
      </c>
      <c r="S1330" s="13"/>
      <c r="T1330" s="13"/>
      <c r="U1330" s="13"/>
      <c r="V1330" s="13">
        <f t="shared" si="346"/>
        <v>0</v>
      </c>
      <c r="W1330" s="13"/>
      <c r="X1330" s="13">
        <f t="shared" si="347"/>
        <v>0</v>
      </c>
      <c r="Y1330" s="13"/>
      <c r="Z1330" s="13">
        <f t="shared" si="348"/>
        <v>0</v>
      </c>
      <c r="AA1330" s="13"/>
      <c r="AB1330" s="13">
        <f t="shared" si="349"/>
        <v>0</v>
      </c>
      <c r="AC1330" s="13"/>
      <c r="AD1330" s="13"/>
      <c r="AE1330" s="13"/>
      <c r="AF1330" s="13"/>
      <c r="AG1330" s="13"/>
      <c r="AH1330" s="13"/>
      <c r="AI1330" s="13"/>
      <c r="AJ1330" s="13"/>
      <c r="AK1330" s="13">
        <f t="shared" si="350"/>
        <v>0</v>
      </c>
      <c r="AL1330" s="13"/>
      <c r="AM1330" s="13">
        <f t="shared" si="351"/>
        <v>0</v>
      </c>
      <c r="AN1330" s="13"/>
      <c r="AO1330" s="13">
        <v>0</v>
      </c>
      <c r="AP1330" s="13">
        <f t="shared" si="352"/>
        <v>0</v>
      </c>
      <c r="AQ1330" s="13"/>
      <c r="AR1330" s="13">
        <f t="shared" si="353"/>
        <v>0</v>
      </c>
      <c r="AS1330" s="13"/>
      <c r="AT1330" s="13">
        <f t="shared" si="354"/>
        <v>0</v>
      </c>
      <c r="AU1330" s="13"/>
      <c r="AV1330" s="13">
        <f t="shared" si="355"/>
        <v>0</v>
      </c>
      <c r="AW1330" s="13"/>
      <c r="AX1330" s="13">
        <f t="shared" si="356"/>
        <v>0</v>
      </c>
      <c r="AY1330" s="13"/>
      <c r="AZ1330" s="13">
        <f t="shared" si="357"/>
        <v>0</v>
      </c>
      <c r="BA1330" s="13"/>
      <c r="BB1330" s="13">
        <f t="shared" si="358"/>
        <v>0</v>
      </c>
      <c r="BC1330" s="13"/>
      <c r="BD1330" s="13">
        <f t="shared" si="359"/>
        <v>0</v>
      </c>
      <c r="BE1330" s="13"/>
      <c r="BF1330" s="13">
        <f t="shared" si="360"/>
        <v>0</v>
      </c>
      <c r="BG1330" s="13"/>
      <c r="BH1330" s="13">
        <f t="shared" si="361"/>
        <v>87451.387366533076</v>
      </c>
      <c r="BI1330" s="13">
        <f t="shared" si="362"/>
        <v>87500</v>
      </c>
      <c r="BJ1330" s="13">
        <v>87100</v>
      </c>
    </row>
    <row r="1331" spans="1:62" x14ac:dyDescent="0.25">
      <c r="A1331" t="s">
        <v>1824</v>
      </c>
      <c r="B1331" s="13">
        <v>252</v>
      </c>
      <c r="C1331">
        <v>553662</v>
      </c>
      <c r="D1331">
        <v>1</v>
      </c>
      <c r="E1331">
        <v>0</v>
      </c>
      <c r="F1331">
        <v>0</v>
      </c>
      <c r="G1331">
        <v>0</v>
      </c>
      <c r="H1331">
        <v>0</v>
      </c>
      <c r="I1331" t="s">
        <v>110</v>
      </c>
      <c r="J1331">
        <v>553654</v>
      </c>
      <c r="K1331" t="s">
        <v>905</v>
      </c>
      <c r="L1331">
        <v>553654</v>
      </c>
      <c r="M1331" t="s">
        <v>905</v>
      </c>
      <c r="N1331">
        <v>553654</v>
      </c>
      <c r="O1331" t="s">
        <v>905</v>
      </c>
      <c r="P1331">
        <v>558389</v>
      </c>
      <c r="Q1331" t="s">
        <v>896</v>
      </c>
      <c r="R1331" s="13">
        <v>70488.701001315436</v>
      </c>
      <c r="S1331" s="13"/>
      <c r="T1331" s="13"/>
      <c r="U1331" s="13"/>
      <c r="V1331" s="13">
        <f t="shared" si="346"/>
        <v>0</v>
      </c>
      <c r="W1331" s="13"/>
      <c r="X1331" s="13">
        <f t="shared" si="347"/>
        <v>0</v>
      </c>
      <c r="Y1331" s="13"/>
      <c r="Z1331" s="13">
        <f t="shared" si="348"/>
        <v>0</v>
      </c>
      <c r="AA1331" s="13"/>
      <c r="AB1331" s="13">
        <f t="shared" si="349"/>
        <v>0</v>
      </c>
      <c r="AC1331" s="13"/>
      <c r="AD1331" s="13"/>
      <c r="AE1331" s="13"/>
      <c r="AF1331" s="13"/>
      <c r="AG1331" s="13"/>
      <c r="AH1331" s="13"/>
      <c r="AI1331" s="13"/>
      <c r="AJ1331" s="13"/>
      <c r="AK1331" s="13">
        <f t="shared" si="350"/>
        <v>0</v>
      </c>
      <c r="AL1331" s="13"/>
      <c r="AM1331" s="13">
        <f t="shared" si="351"/>
        <v>0</v>
      </c>
      <c r="AN1331" s="13"/>
      <c r="AO1331" s="13">
        <v>0</v>
      </c>
      <c r="AP1331" s="13">
        <f t="shared" si="352"/>
        <v>0</v>
      </c>
      <c r="AQ1331" s="13"/>
      <c r="AR1331" s="13">
        <f t="shared" si="353"/>
        <v>0</v>
      </c>
      <c r="AS1331" s="13"/>
      <c r="AT1331" s="13">
        <f t="shared" si="354"/>
        <v>0</v>
      </c>
      <c r="AU1331" s="13"/>
      <c r="AV1331" s="13">
        <f t="shared" si="355"/>
        <v>0</v>
      </c>
      <c r="AW1331" s="13"/>
      <c r="AX1331" s="13">
        <f t="shared" si="356"/>
        <v>0</v>
      </c>
      <c r="AY1331" s="13"/>
      <c r="AZ1331" s="13">
        <f t="shared" si="357"/>
        <v>0</v>
      </c>
      <c r="BA1331" s="13"/>
      <c r="BB1331" s="13">
        <f t="shared" si="358"/>
        <v>0</v>
      </c>
      <c r="BC1331" s="13"/>
      <c r="BD1331" s="13">
        <f t="shared" si="359"/>
        <v>0</v>
      </c>
      <c r="BE1331" s="13"/>
      <c r="BF1331" s="13">
        <f t="shared" si="360"/>
        <v>0</v>
      </c>
      <c r="BG1331" s="13"/>
      <c r="BH1331" s="13">
        <f t="shared" si="361"/>
        <v>70488.701001315436</v>
      </c>
      <c r="BI1331" s="13">
        <f t="shared" si="362"/>
        <v>70500</v>
      </c>
      <c r="BJ1331" s="13">
        <v>70800</v>
      </c>
    </row>
    <row r="1332" spans="1:62" x14ac:dyDescent="0.25">
      <c r="A1332" t="s">
        <v>1825</v>
      </c>
      <c r="B1332" s="13">
        <v>106</v>
      </c>
      <c r="C1332">
        <v>536105</v>
      </c>
      <c r="D1332">
        <v>1</v>
      </c>
      <c r="E1332">
        <v>0</v>
      </c>
      <c r="F1332">
        <v>0</v>
      </c>
      <c r="G1332">
        <v>0</v>
      </c>
      <c r="H1332">
        <v>0</v>
      </c>
      <c r="I1332" t="s">
        <v>23</v>
      </c>
      <c r="J1332">
        <v>545201</v>
      </c>
      <c r="K1332" t="s">
        <v>200</v>
      </c>
      <c r="L1332">
        <v>545201</v>
      </c>
      <c r="M1332" t="s">
        <v>200</v>
      </c>
      <c r="N1332">
        <v>545201</v>
      </c>
      <c r="O1332" t="s">
        <v>200</v>
      </c>
      <c r="P1332">
        <v>545201</v>
      </c>
      <c r="Q1332" t="s">
        <v>200</v>
      </c>
      <c r="R1332" s="13">
        <v>70488.701001315436</v>
      </c>
      <c r="S1332" s="13"/>
      <c r="T1332" s="13"/>
      <c r="U1332" s="13"/>
      <c r="V1332" s="13">
        <f t="shared" si="346"/>
        <v>0</v>
      </c>
      <c r="W1332" s="13"/>
      <c r="X1332" s="13">
        <f t="shared" si="347"/>
        <v>0</v>
      </c>
      <c r="Y1332" s="13"/>
      <c r="Z1332" s="13">
        <f t="shared" si="348"/>
        <v>0</v>
      </c>
      <c r="AA1332" s="13"/>
      <c r="AB1332" s="13">
        <f t="shared" si="349"/>
        <v>0</v>
      </c>
      <c r="AC1332" s="13"/>
      <c r="AD1332" s="13"/>
      <c r="AE1332" s="13"/>
      <c r="AF1332" s="13"/>
      <c r="AG1332" s="13"/>
      <c r="AH1332" s="13"/>
      <c r="AI1332" s="13"/>
      <c r="AJ1332" s="13"/>
      <c r="AK1332" s="13">
        <f t="shared" si="350"/>
        <v>0</v>
      </c>
      <c r="AL1332" s="13"/>
      <c r="AM1332" s="13">
        <f t="shared" si="351"/>
        <v>0</v>
      </c>
      <c r="AN1332" s="13"/>
      <c r="AO1332" s="13">
        <v>0</v>
      </c>
      <c r="AP1332" s="13">
        <f t="shared" si="352"/>
        <v>0</v>
      </c>
      <c r="AQ1332" s="13"/>
      <c r="AR1332" s="13">
        <f t="shared" si="353"/>
        <v>0</v>
      </c>
      <c r="AS1332" s="13"/>
      <c r="AT1332" s="13">
        <f t="shared" si="354"/>
        <v>0</v>
      </c>
      <c r="AU1332" s="13"/>
      <c r="AV1332" s="13">
        <f t="shared" si="355"/>
        <v>0</v>
      </c>
      <c r="AW1332" s="13"/>
      <c r="AX1332" s="13">
        <f t="shared" si="356"/>
        <v>0</v>
      </c>
      <c r="AY1332" s="13"/>
      <c r="AZ1332" s="13">
        <f t="shared" si="357"/>
        <v>0</v>
      </c>
      <c r="BA1332" s="13"/>
      <c r="BB1332" s="13">
        <f t="shared" si="358"/>
        <v>0</v>
      </c>
      <c r="BC1332" s="13"/>
      <c r="BD1332" s="13">
        <f t="shared" si="359"/>
        <v>0</v>
      </c>
      <c r="BE1332" s="13"/>
      <c r="BF1332" s="13">
        <f t="shared" si="360"/>
        <v>0</v>
      </c>
      <c r="BG1332" s="13"/>
      <c r="BH1332" s="13">
        <f t="shared" si="361"/>
        <v>70488.701001315436</v>
      </c>
      <c r="BI1332" s="13">
        <f t="shared" si="362"/>
        <v>70500</v>
      </c>
      <c r="BJ1332" s="13">
        <v>70800</v>
      </c>
    </row>
    <row r="1333" spans="1:62" x14ac:dyDescent="0.25">
      <c r="A1333" t="s">
        <v>1826</v>
      </c>
      <c r="B1333" s="13">
        <v>294</v>
      </c>
      <c r="C1333">
        <v>594105</v>
      </c>
      <c r="D1333">
        <v>1</v>
      </c>
      <c r="E1333">
        <v>0</v>
      </c>
      <c r="F1333">
        <v>0</v>
      </c>
      <c r="G1333">
        <v>0</v>
      </c>
      <c r="H1333">
        <v>0</v>
      </c>
      <c r="I1333" t="s">
        <v>30</v>
      </c>
      <c r="J1333">
        <v>594482</v>
      </c>
      <c r="K1333" t="s">
        <v>537</v>
      </c>
      <c r="L1333">
        <v>595071</v>
      </c>
      <c r="M1333" t="s">
        <v>225</v>
      </c>
      <c r="N1333">
        <v>594482</v>
      </c>
      <c r="O1333" t="s">
        <v>537</v>
      </c>
      <c r="P1333">
        <v>594482</v>
      </c>
      <c r="Q1333" t="s">
        <v>537</v>
      </c>
      <c r="R1333" s="13">
        <v>70488.701001315436</v>
      </c>
      <c r="S1333" s="13"/>
      <c r="T1333" s="13"/>
      <c r="U1333" s="13"/>
      <c r="V1333" s="13">
        <f t="shared" si="346"/>
        <v>0</v>
      </c>
      <c r="W1333" s="13"/>
      <c r="X1333" s="13">
        <f t="shared" si="347"/>
        <v>0</v>
      </c>
      <c r="Y1333" s="13"/>
      <c r="Z1333" s="13">
        <f t="shared" si="348"/>
        <v>0</v>
      </c>
      <c r="AA1333" s="13"/>
      <c r="AB1333" s="13">
        <f t="shared" si="349"/>
        <v>0</v>
      </c>
      <c r="AC1333" s="13"/>
      <c r="AD1333" s="13"/>
      <c r="AE1333" s="13"/>
      <c r="AF1333" s="13"/>
      <c r="AG1333" s="13"/>
      <c r="AH1333" s="13"/>
      <c r="AI1333" s="13"/>
      <c r="AJ1333" s="13"/>
      <c r="AK1333" s="13">
        <f t="shared" si="350"/>
        <v>0</v>
      </c>
      <c r="AL1333" s="13"/>
      <c r="AM1333" s="13">
        <f t="shared" si="351"/>
        <v>0</v>
      </c>
      <c r="AN1333" s="13"/>
      <c r="AO1333" s="13">
        <v>0</v>
      </c>
      <c r="AP1333" s="13">
        <f t="shared" si="352"/>
        <v>0</v>
      </c>
      <c r="AQ1333" s="13"/>
      <c r="AR1333" s="13">
        <f t="shared" si="353"/>
        <v>0</v>
      </c>
      <c r="AS1333" s="13"/>
      <c r="AT1333" s="13">
        <f t="shared" si="354"/>
        <v>0</v>
      </c>
      <c r="AU1333" s="13"/>
      <c r="AV1333" s="13">
        <f t="shared" si="355"/>
        <v>0</v>
      </c>
      <c r="AW1333" s="13"/>
      <c r="AX1333" s="13">
        <f t="shared" si="356"/>
        <v>0</v>
      </c>
      <c r="AY1333" s="13"/>
      <c r="AZ1333" s="13">
        <f t="shared" si="357"/>
        <v>0</v>
      </c>
      <c r="BA1333" s="13"/>
      <c r="BB1333" s="13">
        <f t="shared" si="358"/>
        <v>0</v>
      </c>
      <c r="BC1333" s="13"/>
      <c r="BD1333" s="13">
        <f t="shared" si="359"/>
        <v>0</v>
      </c>
      <c r="BE1333" s="13"/>
      <c r="BF1333" s="13">
        <f t="shared" si="360"/>
        <v>0</v>
      </c>
      <c r="BG1333" s="13"/>
      <c r="BH1333" s="13">
        <f t="shared" si="361"/>
        <v>70488.701001315436</v>
      </c>
      <c r="BI1333" s="13">
        <f t="shared" si="362"/>
        <v>70500</v>
      </c>
      <c r="BJ1333" s="13">
        <v>71500</v>
      </c>
    </row>
    <row r="1334" spans="1:62" x14ac:dyDescent="0.25">
      <c r="A1334" t="s">
        <v>1828</v>
      </c>
      <c r="B1334" s="13">
        <v>266</v>
      </c>
      <c r="C1334">
        <v>541290</v>
      </c>
      <c r="D1334">
        <v>1</v>
      </c>
      <c r="E1334">
        <v>0</v>
      </c>
      <c r="F1334">
        <v>0</v>
      </c>
      <c r="G1334">
        <v>0</v>
      </c>
      <c r="H1334">
        <v>0</v>
      </c>
      <c r="I1334" t="s">
        <v>110</v>
      </c>
      <c r="J1334">
        <v>560740</v>
      </c>
      <c r="K1334" t="s">
        <v>350</v>
      </c>
      <c r="L1334">
        <v>560740</v>
      </c>
      <c r="M1334" t="s">
        <v>350</v>
      </c>
      <c r="N1334">
        <v>560740</v>
      </c>
      <c r="O1334" t="s">
        <v>350</v>
      </c>
      <c r="P1334">
        <v>561215</v>
      </c>
      <c r="Q1334" t="s">
        <v>296</v>
      </c>
      <c r="R1334" s="13">
        <v>70488.701001315436</v>
      </c>
      <c r="S1334" s="13"/>
      <c r="T1334" s="13"/>
      <c r="U1334" s="13"/>
      <c r="V1334" s="13">
        <f t="shared" si="346"/>
        <v>0</v>
      </c>
      <c r="W1334" s="13"/>
      <c r="X1334" s="13">
        <f t="shared" si="347"/>
        <v>0</v>
      </c>
      <c r="Y1334" s="13"/>
      <c r="Z1334" s="13">
        <f t="shared" si="348"/>
        <v>0</v>
      </c>
      <c r="AA1334" s="13"/>
      <c r="AB1334" s="13">
        <f t="shared" si="349"/>
        <v>0</v>
      </c>
      <c r="AC1334" s="13"/>
      <c r="AD1334" s="13"/>
      <c r="AE1334" s="13"/>
      <c r="AF1334" s="13"/>
      <c r="AG1334" s="13"/>
      <c r="AH1334" s="13"/>
      <c r="AI1334" s="13"/>
      <c r="AJ1334" s="13"/>
      <c r="AK1334" s="13">
        <f t="shared" si="350"/>
        <v>0</v>
      </c>
      <c r="AL1334" s="13"/>
      <c r="AM1334" s="13">
        <f t="shared" si="351"/>
        <v>0</v>
      </c>
      <c r="AN1334" s="13"/>
      <c r="AO1334" s="13">
        <v>0</v>
      </c>
      <c r="AP1334" s="13">
        <f t="shared" si="352"/>
        <v>0</v>
      </c>
      <c r="AQ1334" s="13"/>
      <c r="AR1334" s="13">
        <f t="shared" si="353"/>
        <v>0</v>
      </c>
      <c r="AS1334" s="13"/>
      <c r="AT1334" s="13">
        <f t="shared" si="354"/>
        <v>0</v>
      </c>
      <c r="AU1334" s="13"/>
      <c r="AV1334" s="13">
        <f t="shared" si="355"/>
        <v>0</v>
      </c>
      <c r="AW1334" s="13"/>
      <c r="AX1334" s="13">
        <f t="shared" si="356"/>
        <v>0</v>
      </c>
      <c r="AY1334" s="13"/>
      <c r="AZ1334" s="13">
        <f t="shared" si="357"/>
        <v>0</v>
      </c>
      <c r="BA1334" s="13"/>
      <c r="BB1334" s="13">
        <f t="shared" si="358"/>
        <v>0</v>
      </c>
      <c r="BC1334" s="13"/>
      <c r="BD1334" s="13">
        <f t="shared" si="359"/>
        <v>0</v>
      </c>
      <c r="BE1334" s="13"/>
      <c r="BF1334" s="13">
        <f t="shared" si="360"/>
        <v>0</v>
      </c>
      <c r="BG1334" s="13"/>
      <c r="BH1334" s="13">
        <f t="shared" si="361"/>
        <v>70488.701001315436</v>
      </c>
      <c r="BI1334" s="13">
        <f t="shared" si="362"/>
        <v>70500</v>
      </c>
      <c r="BJ1334" s="13">
        <v>70800</v>
      </c>
    </row>
    <row r="1335" spans="1:62" x14ac:dyDescent="0.25">
      <c r="A1335" t="s">
        <v>1829</v>
      </c>
      <c r="B1335" s="13">
        <v>591</v>
      </c>
      <c r="C1335">
        <v>568708</v>
      </c>
      <c r="D1335">
        <v>1</v>
      </c>
      <c r="E1335">
        <v>0</v>
      </c>
      <c r="F1335">
        <v>0</v>
      </c>
      <c r="G1335">
        <v>0</v>
      </c>
      <c r="H1335">
        <v>0</v>
      </c>
      <c r="I1335" t="s">
        <v>75</v>
      </c>
      <c r="J1335">
        <v>568414</v>
      </c>
      <c r="K1335" t="s">
        <v>123</v>
      </c>
      <c r="L1335">
        <v>568414</v>
      </c>
      <c r="M1335" t="s">
        <v>123</v>
      </c>
      <c r="N1335">
        <v>568414</v>
      </c>
      <c r="O1335" t="s">
        <v>123</v>
      </c>
      <c r="P1335">
        <v>568414</v>
      </c>
      <c r="Q1335" t="s">
        <v>123</v>
      </c>
      <c r="R1335" s="13">
        <v>137814.8408351742</v>
      </c>
      <c r="S1335" s="13"/>
      <c r="T1335" s="13"/>
      <c r="U1335" s="13"/>
      <c r="V1335" s="13">
        <f t="shared" si="346"/>
        <v>0</v>
      </c>
      <c r="W1335" s="13"/>
      <c r="X1335" s="13">
        <f t="shared" si="347"/>
        <v>0</v>
      </c>
      <c r="Y1335" s="13"/>
      <c r="Z1335" s="13">
        <f t="shared" si="348"/>
        <v>0</v>
      </c>
      <c r="AA1335" s="13"/>
      <c r="AB1335" s="13">
        <f t="shared" si="349"/>
        <v>0</v>
      </c>
      <c r="AC1335" s="13"/>
      <c r="AD1335" s="13"/>
      <c r="AE1335" s="13"/>
      <c r="AF1335" s="13"/>
      <c r="AG1335" s="13"/>
      <c r="AH1335" s="13"/>
      <c r="AI1335" s="13"/>
      <c r="AJ1335" s="13"/>
      <c r="AK1335" s="13">
        <f t="shared" si="350"/>
        <v>0</v>
      </c>
      <c r="AL1335" s="13"/>
      <c r="AM1335" s="13">
        <f t="shared" si="351"/>
        <v>0</v>
      </c>
      <c r="AN1335" s="13"/>
      <c r="AO1335" s="13">
        <v>0</v>
      </c>
      <c r="AP1335" s="13">
        <f t="shared" si="352"/>
        <v>0</v>
      </c>
      <c r="AQ1335" s="13"/>
      <c r="AR1335" s="13">
        <f t="shared" si="353"/>
        <v>0</v>
      </c>
      <c r="AS1335" s="13"/>
      <c r="AT1335" s="13">
        <f t="shared" si="354"/>
        <v>0</v>
      </c>
      <c r="AU1335" s="13"/>
      <c r="AV1335" s="13">
        <f t="shared" si="355"/>
        <v>0</v>
      </c>
      <c r="AW1335" s="13"/>
      <c r="AX1335" s="13">
        <f t="shared" si="356"/>
        <v>0</v>
      </c>
      <c r="AY1335" s="13"/>
      <c r="AZ1335" s="13">
        <f t="shared" si="357"/>
        <v>0</v>
      </c>
      <c r="BA1335" s="13"/>
      <c r="BB1335" s="13">
        <f t="shared" si="358"/>
        <v>0</v>
      </c>
      <c r="BC1335" s="13"/>
      <c r="BD1335" s="13">
        <f t="shared" si="359"/>
        <v>0</v>
      </c>
      <c r="BE1335" s="13"/>
      <c r="BF1335" s="13">
        <f t="shared" si="360"/>
        <v>0</v>
      </c>
      <c r="BG1335" s="13"/>
      <c r="BH1335" s="13">
        <f t="shared" si="361"/>
        <v>137814.8408351742</v>
      </c>
      <c r="BI1335" s="13">
        <f t="shared" si="362"/>
        <v>137800</v>
      </c>
      <c r="BJ1335" s="13">
        <v>136000</v>
      </c>
    </row>
    <row r="1336" spans="1:62" x14ac:dyDescent="0.25">
      <c r="A1336" t="s">
        <v>999</v>
      </c>
      <c r="B1336" s="13">
        <v>516</v>
      </c>
      <c r="C1336">
        <v>533327</v>
      </c>
      <c r="D1336">
        <v>1</v>
      </c>
      <c r="E1336">
        <v>0</v>
      </c>
      <c r="F1336">
        <v>0</v>
      </c>
      <c r="G1336">
        <v>0</v>
      </c>
      <c r="H1336">
        <v>0</v>
      </c>
      <c r="I1336" t="s">
        <v>26</v>
      </c>
      <c r="J1336">
        <v>533424</v>
      </c>
      <c r="K1336" t="s">
        <v>156</v>
      </c>
      <c r="L1336">
        <v>533424</v>
      </c>
      <c r="M1336" t="s">
        <v>156</v>
      </c>
      <c r="N1336">
        <v>533424</v>
      </c>
      <c r="O1336" t="s">
        <v>156</v>
      </c>
      <c r="P1336">
        <v>533165</v>
      </c>
      <c r="Q1336" t="s">
        <v>154</v>
      </c>
      <c r="R1336" s="13">
        <v>120533.18061446727</v>
      </c>
      <c r="S1336" s="13"/>
      <c r="T1336" s="13"/>
      <c r="U1336" s="13"/>
      <c r="V1336" s="13">
        <f t="shared" si="346"/>
        <v>0</v>
      </c>
      <c r="W1336" s="13"/>
      <c r="X1336" s="13">
        <f t="shared" si="347"/>
        <v>0</v>
      </c>
      <c r="Y1336" s="13"/>
      <c r="Z1336" s="13">
        <f t="shared" si="348"/>
        <v>0</v>
      </c>
      <c r="AA1336" s="13"/>
      <c r="AB1336" s="13">
        <f t="shared" si="349"/>
        <v>0</v>
      </c>
      <c r="AC1336" s="13"/>
      <c r="AD1336" s="13"/>
      <c r="AE1336" s="13"/>
      <c r="AF1336" s="13"/>
      <c r="AG1336" s="13"/>
      <c r="AH1336" s="13"/>
      <c r="AI1336" s="13"/>
      <c r="AJ1336" s="13"/>
      <c r="AK1336" s="13">
        <f t="shared" si="350"/>
        <v>0</v>
      </c>
      <c r="AL1336" s="13"/>
      <c r="AM1336" s="13">
        <f t="shared" si="351"/>
        <v>0</v>
      </c>
      <c r="AN1336" s="13"/>
      <c r="AO1336" s="13">
        <v>0</v>
      </c>
      <c r="AP1336" s="13">
        <f t="shared" si="352"/>
        <v>0</v>
      </c>
      <c r="AQ1336" s="13"/>
      <c r="AR1336" s="13">
        <f t="shared" si="353"/>
        <v>0</v>
      </c>
      <c r="AS1336" s="13"/>
      <c r="AT1336" s="13">
        <f t="shared" si="354"/>
        <v>0</v>
      </c>
      <c r="AU1336" s="13"/>
      <c r="AV1336" s="13">
        <f t="shared" si="355"/>
        <v>0</v>
      </c>
      <c r="AW1336" s="13"/>
      <c r="AX1336" s="13">
        <f t="shared" si="356"/>
        <v>0</v>
      </c>
      <c r="AY1336" s="13"/>
      <c r="AZ1336" s="13">
        <f t="shared" si="357"/>
        <v>0</v>
      </c>
      <c r="BA1336" s="13"/>
      <c r="BB1336" s="13">
        <f t="shared" si="358"/>
        <v>0</v>
      </c>
      <c r="BC1336" s="13"/>
      <c r="BD1336" s="13">
        <f t="shared" si="359"/>
        <v>0</v>
      </c>
      <c r="BE1336" s="13"/>
      <c r="BF1336" s="13">
        <f t="shared" si="360"/>
        <v>0</v>
      </c>
      <c r="BG1336" s="13"/>
      <c r="BH1336" s="13">
        <f t="shared" si="361"/>
        <v>120533.18061446727</v>
      </c>
      <c r="BI1336" s="13">
        <f t="shared" si="362"/>
        <v>120500</v>
      </c>
      <c r="BJ1336" s="13">
        <v>121000</v>
      </c>
    </row>
    <row r="1337" spans="1:62" x14ac:dyDescent="0.25">
      <c r="A1337" t="s">
        <v>1830</v>
      </c>
      <c r="B1337" s="13">
        <v>273</v>
      </c>
      <c r="C1337">
        <v>588474</v>
      </c>
      <c r="D1337">
        <v>1</v>
      </c>
      <c r="E1337">
        <v>0</v>
      </c>
      <c r="F1337">
        <v>0</v>
      </c>
      <c r="G1337">
        <v>0</v>
      </c>
      <c r="H1337">
        <v>0</v>
      </c>
      <c r="I1337" t="s">
        <v>90</v>
      </c>
      <c r="J1337">
        <v>588458</v>
      </c>
      <c r="K1337" t="s">
        <v>631</v>
      </c>
      <c r="L1337">
        <v>588458</v>
      </c>
      <c r="M1337" t="s">
        <v>631</v>
      </c>
      <c r="N1337">
        <v>588458</v>
      </c>
      <c r="O1337" t="s">
        <v>631</v>
      </c>
      <c r="P1337">
        <v>588458</v>
      </c>
      <c r="Q1337" t="s">
        <v>631</v>
      </c>
      <c r="R1337" s="13">
        <v>70488.701001315436</v>
      </c>
      <c r="S1337" s="13"/>
      <c r="T1337" s="13"/>
      <c r="U1337" s="13"/>
      <c r="V1337" s="13">
        <f t="shared" si="346"/>
        <v>0</v>
      </c>
      <c r="W1337" s="13"/>
      <c r="X1337" s="13">
        <f t="shared" si="347"/>
        <v>0</v>
      </c>
      <c r="Y1337" s="13"/>
      <c r="Z1337" s="13">
        <f t="shared" si="348"/>
        <v>0</v>
      </c>
      <c r="AA1337" s="13"/>
      <c r="AB1337" s="13">
        <f t="shared" si="349"/>
        <v>0</v>
      </c>
      <c r="AC1337" s="13"/>
      <c r="AD1337" s="13"/>
      <c r="AE1337" s="13"/>
      <c r="AF1337" s="13"/>
      <c r="AG1337" s="13"/>
      <c r="AH1337" s="13"/>
      <c r="AI1337" s="13"/>
      <c r="AJ1337" s="13"/>
      <c r="AK1337" s="13">
        <f t="shared" si="350"/>
        <v>0</v>
      </c>
      <c r="AL1337" s="13"/>
      <c r="AM1337" s="13">
        <f t="shared" si="351"/>
        <v>0</v>
      </c>
      <c r="AN1337" s="13"/>
      <c r="AO1337" s="13">
        <v>0</v>
      </c>
      <c r="AP1337" s="13">
        <f t="shared" si="352"/>
        <v>0</v>
      </c>
      <c r="AQ1337" s="13"/>
      <c r="AR1337" s="13">
        <f t="shared" si="353"/>
        <v>0</v>
      </c>
      <c r="AS1337" s="13"/>
      <c r="AT1337" s="13">
        <f t="shared" si="354"/>
        <v>0</v>
      </c>
      <c r="AU1337" s="13"/>
      <c r="AV1337" s="13">
        <f t="shared" si="355"/>
        <v>0</v>
      </c>
      <c r="AW1337" s="13"/>
      <c r="AX1337" s="13">
        <f t="shared" si="356"/>
        <v>0</v>
      </c>
      <c r="AY1337" s="13"/>
      <c r="AZ1337" s="13">
        <f t="shared" si="357"/>
        <v>0</v>
      </c>
      <c r="BA1337" s="13"/>
      <c r="BB1337" s="13">
        <f t="shared" si="358"/>
        <v>0</v>
      </c>
      <c r="BC1337" s="13"/>
      <c r="BD1337" s="13">
        <f t="shared" si="359"/>
        <v>0</v>
      </c>
      <c r="BE1337" s="13"/>
      <c r="BF1337" s="13">
        <f t="shared" si="360"/>
        <v>0</v>
      </c>
      <c r="BG1337" s="13"/>
      <c r="BH1337" s="13">
        <f t="shared" si="361"/>
        <v>70488.701001315436</v>
      </c>
      <c r="BI1337" s="13">
        <f t="shared" si="362"/>
        <v>70500</v>
      </c>
      <c r="BJ1337" s="13">
        <v>70800</v>
      </c>
    </row>
    <row r="1338" spans="1:62" x14ac:dyDescent="0.25">
      <c r="A1338" t="s">
        <v>1832</v>
      </c>
      <c r="B1338" s="13">
        <v>587</v>
      </c>
      <c r="C1338">
        <v>585246</v>
      </c>
      <c r="D1338">
        <v>1</v>
      </c>
      <c r="E1338">
        <v>0</v>
      </c>
      <c r="F1338">
        <v>0</v>
      </c>
      <c r="G1338">
        <v>0</v>
      </c>
      <c r="H1338">
        <v>0</v>
      </c>
      <c r="I1338" t="s">
        <v>90</v>
      </c>
      <c r="J1338">
        <v>585459</v>
      </c>
      <c r="K1338" t="s">
        <v>414</v>
      </c>
      <c r="L1338">
        <v>585459</v>
      </c>
      <c r="M1338" t="s">
        <v>414</v>
      </c>
      <c r="N1338">
        <v>585459</v>
      </c>
      <c r="O1338" t="s">
        <v>414</v>
      </c>
      <c r="P1338">
        <v>585459</v>
      </c>
      <c r="Q1338" t="s">
        <v>414</v>
      </c>
      <c r="R1338" s="13">
        <v>136894.26300437073</v>
      </c>
      <c r="S1338" s="13"/>
      <c r="T1338" s="13"/>
      <c r="U1338" s="13"/>
      <c r="V1338" s="13">
        <f t="shared" si="346"/>
        <v>0</v>
      </c>
      <c r="W1338" s="13"/>
      <c r="X1338" s="13">
        <f t="shared" si="347"/>
        <v>0</v>
      </c>
      <c r="Y1338" s="13"/>
      <c r="Z1338" s="13">
        <f t="shared" si="348"/>
        <v>0</v>
      </c>
      <c r="AA1338" s="13"/>
      <c r="AB1338" s="13">
        <f t="shared" si="349"/>
        <v>0</v>
      </c>
      <c r="AC1338" s="13"/>
      <c r="AD1338" s="13"/>
      <c r="AE1338" s="13"/>
      <c r="AF1338" s="13"/>
      <c r="AG1338" s="13"/>
      <c r="AH1338" s="13"/>
      <c r="AI1338" s="13"/>
      <c r="AJ1338" s="13"/>
      <c r="AK1338" s="13">
        <f t="shared" si="350"/>
        <v>0</v>
      </c>
      <c r="AL1338" s="13"/>
      <c r="AM1338" s="13">
        <f t="shared" si="351"/>
        <v>0</v>
      </c>
      <c r="AN1338" s="13"/>
      <c r="AO1338" s="13">
        <v>0</v>
      </c>
      <c r="AP1338" s="13">
        <f t="shared" si="352"/>
        <v>0</v>
      </c>
      <c r="AQ1338" s="13"/>
      <c r="AR1338" s="13">
        <f t="shared" si="353"/>
        <v>0</v>
      </c>
      <c r="AS1338" s="13"/>
      <c r="AT1338" s="13">
        <f t="shared" si="354"/>
        <v>0</v>
      </c>
      <c r="AU1338" s="13"/>
      <c r="AV1338" s="13">
        <f t="shared" si="355"/>
        <v>0</v>
      </c>
      <c r="AW1338" s="13"/>
      <c r="AX1338" s="13">
        <f t="shared" si="356"/>
        <v>0</v>
      </c>
      <c r="AY1338" s="13"/>
      <c r="AZ1338" s="13">
        <f t="shared" si="357"/>
        <v>0</v>
      </c>
      <c r="BA1338" s="13"/>
      <c r="BB1338" s="13">
        <f t="shared" si="358"/>
        <v>0</v>
      </c>
      <c r="BC1338" s="13"/>
      <c r="BD1338" s="13">
        <f t="shared" si="359"/>
        <v>0</v>
      </c>
      <c r="BE1338" s="13"/>
      <c r="BF1338" s="13">
        <f t="shared" si="360"/>
        <v>0</v>
      </c>
      <c r="BG1338" s="13"/>
      <c r="BH1338" s="13">
        <f t="shared" si="361"/>
        <v>136894.26300437073</v>
      </c>
      <c r="BI1338" s="13">
        <f t="shared" si="362"/>
        <v>136900</v>
      </c>
      <c r="BJ1338" s="13">
        <v>139000</v>
      </c>
    </row>
    <row r="1339" spans="1:62" x14ac:dyDescent="0.25">
      <c r="A1339" t="s">
        <v>1832</v>
      </c>
      <c r="B1339" s="13">
        <v>847</v>
      </c>
      <c r="C1339">
        <v>569500</v>
      </c>
      <c r="D1339">
        <v>1</v>
      </c>
      <c r="E1339">
        <v>0</v>
      </c>
      <c r="F1339">
        <v>0</v>
      </c>
      <c r="G1339">
        <v>0</v>
      </c>
      <c r="H1339">
        <v>0</v>
      </c>
      <c r="I1339" t="s">
        <v>38</v>
      </c>
      <c r="J1339">
        <v>510882</v>
      </c>
      <c r="K1339" t="s">
        <v>880</v>
      </c>
      <c r="L1339">
        <v>510882</v>
      </c>
      <c r="M1339" t="s">
        <v>880</v>
      </c>
      <c r="N1339">
        <v>554821</v>
      </c>
      <c r="O1339" t="s">
        <v>1045</v>
      </c>
      <c r="P1339">
        <v>554821</v>
      </c>
      <c r="Q1339" t="s">
        <v>1045</v>
      </c>
      <c r="R1339" s="13">
        <v>196494.58015426612</v>
      </c>
      <c r="S1339" s="13"/>
      <c r="T1339" s="13"/>
      <c r="U1339" s="13"/>
      <c r="V1339" s="13">
        <f t="shared" si="346"/>
        <v>0</v>
      </c>
      <c r="W1339" s="13"/>
      <c r="X1339" s="13">
        <f t="shared" si="347"/>
        <v>0</v>
      </c>
      <c r="Y1339" s="13"/>
      <c r="Z1339" s="13">
        <f t="shared" si="348"/>
        <v>0</v>
      </c>
      <c r="AA1339" s="13"/>
      <c r="AB1339" s="13">
        <f t="shared" si="349"/>
        <v>0</v>
      </c>
      <c r="AC1339" s="13"/>
      <c r="AD1339" s="13"/>
      <c r="AE1339" s="13"/>
      <c r="AF1339" s="13"/>
      <c r="AG1339" s="13"/>
      <c r="AH1339" s="13"/>
      <c r="AI1339" s="13"/>
      <c r="AJ1339" s="13"/>
      <c r="AK1339" s="13">
        <f t="shared" si="350"/>
        <v>0</v>
      </c>
      <c r="AL1339" s="13"/>
      <c r="AM1339" s="13">
        <f t="shared" si="351"/>
        <v>0</v>
      </c>
      <c r="AN1339" s="13"/>
      <c r="AO1339" s="13">
        <v>0</v>
      </c>
      <c r="AP1339" s="13">
        <f t="shared" si="352"/>
        <v>0</v>
      </c>
      <c r="AQ1339" s="13"/>
      <c r="AR1339" s="13">
        <f t="shared" si="353"/>
        <v>0</v>
      </c>
      <c r="AS1339" s="13"/>
      <c r="AT1339" s="13">
        <f t="shared" si="354"/>
        <v>0</v>
      </c>
      <c r="AU1339" s="13"/>
      <c r="AV1339" s="13">
        <f t="shared" si="355"/>
        <v>0</v>
      </c>
      <c r="AW1339" s="13"/>
      <c r="AX1339" s="13">
        <f t="shared" si="356"/>
        <v>0</v>
      </c>
      <c r="AY1339" s="13"/>
      <c r="AZ1339" s="13">
        <f t="shared" si="357"/>
        <v>0</v>
      </c>
      <c r="BA1339" s="13"/>
      <c r="BB1339" s="13">
        <f t="shared" si="358"/>
        <v>0</v>
      </c>
      <c r="BC1339" s="13"/>
      <c r="BD1339" s="13">
        <f t="shared" si="359"/>
        <v>0</v>
      </c>
      <c r="BE1339" s="13"/>
      <c r="BF1339" s="13">
        <f t="shared" si="360"/>
        <v>0</v>
      </c>
      <c r="BG1339" s="13"/>
      <c r="BH1339" s="13">
        <f t="shared" si="361"/>
        <v>196494.58015426612</v>
      </c>
      <c r="BI1339" s="13">
        <f t="shared" si="362"/>
        <v>196500</v>
      </c>
      <c r="BJ1339" s="13">
        <v>195200</v>
      </c>
    </row>
    <row r="1340" spans="1:62" x14ac:dyDescent="0.25">
      <c r="A1340" t="s">
        <v>1833</v>
      </c>
      <c r="B1340" s="13">
        <v>809</v>
      </c>
      <c r="C1340">
        <v>561592</v>
      </c>
      <c r="D1340">
        <v>1</v>
      </c>
      <c r="E1340">
        <v>0</v>
      </c>
      <c r="F1340">
        <v>0</v>
      </c>
      <c r="G1340">
        <v>0</v>
      </c>
      <c r="H1340">
        <v>0</v>
      </c>
      <c r="I1340" t="s">
        <v>51</v>
      </c>
      <c r="J1340">
        <v>561380</v>
      </c>
      <c r="K1340" t="s">
        <v>348</v>
      </c>
      <c r="L1340">
        <v>561380</v>
      </c>
      <c r="M1340" t="s">
        <v>348</v>
      </c>
      <c r="N1340">
        <v>561380</v>
      </c>
      <c r="O1340" t="s">
        <v>348</v>
      </c>
      <c r="P1340">
        <v>561380</v>
      </c>
      <c r="Q1340" t="s">
        <v>348</v>
      </c>
      <c r="R1340" s="13">
        <v>187812.20377433614</v>
      </c>
      <c r="S1340" s="13"/>
      <c r="T1340" s="13"/>
      <c r="U1340" s="13"/>
      <c r="V1340" s="13">
        <f t="shared" si="346"/>
        <v>0</v>
      </c>
      <c r="W1340" s="13"/>
      <c r="X1340" s="13">
        <f t="shared" si="347"/>
        <v>0</v>
      </c>
      <c r="Y1340" s="13"/>
      <c r="Z1340" s="13">
        <f t="shared" si="348"/>
        <v>0</v>
      </c>
      <c r="AA1340" s="13"/>
      <c r="AB1340" s="13">
        <f t="shared" si="349"/>
        <v>0</v>
      </c>
      <c r="AC1340" s="13"/>
      <c r="AD1340" s="13"/>
      <c r="AE1340" s="13"/>
      <c r="AF1340" s="13"/>
      <c r="AG1340" s="13"/>
      <c r="AH1340" s="13"/>
      <c r="AI1340" s="13"/>
      <c r="AJ1340" s="13"/>
      <c r="AK1340" s="13">
        <f t="shared" si="350"/>
        <v>0</v>
      </c>
      <c r="AL1340" s="13"/>
      <c r="AM1340" s="13">
        <f t="shared" si="351"/>
        <v>0</v>
      </c>
      <c r="AN1340" s="13"/>
      <c r="AO1340" s="13">
        <v>0</v>
      </c>
      <c r="AP1340" s="13">
        <f t="shared" si="352"/>
        <v>0</v>
      </c>
      <c r="AQ1340" s="13"/>
      <c r="AR1340" s="13">
        <f t="shared" si="353"/>
        <v>0</v>
      </c>
      <c r="AS1340" s="13"/>
      <c r="AT1340" s="13">
        <f t="shared" si="354"/>
        <v>0</v>
      </c>
      <c r="AU1340" s="13"/>
      <c r="AV1340" s="13">
        <f t="shared" si="355"/>
        <v>0</v>
      </c>
      <c r="AW1340" s="13"/>
      <c r="AX1340" s="13">
        <f t="shared" si="356"/>
        <v>0</v>
      </c>
      <c r="AY1340" s="13"/>
      <c r="AZ1340" s="13">
        <f t="shared" si="357"/>
        <v>0</v>
      </c>
      <c r="BA1340" s="13"/>
      <c r="BB1340" s="13">
        <f t="shared" si="358"/>
        <v>0</v>
      </c>
      <c r="BC1340" s="13"/>
      <c r="BD1340" s="13">
        <f t="shared" si="359"/>
        <v>0</v>
      </c>
      <c r="BE1340" s="13"/>
      <c r="BF1340" s="13">
        <f t="shared" si="360"/>
        <v>0</v>
      </c>
      <c r="BG1340" s="13"/>
      <c r="BH1340" s="13">
        <f t="shared" si="361"/>
        <v>187812.20377433614</v>
      </c>
      <c r="BI1340" s="13">
        <f t="shared" si="362"/>
        <v>187800</v>
      </c>
      <c r="BJ1340" s="13">
        <v>180700</v>
      </c>
    </row>
    <row r="1341" spans="1:62" x14ac:dyDescent="0.25">
      <c r="A1341" t="s">
        <v>1834</v>
      </c>
      <c r="B1341" s="13">
        <v>197</v>
      </c>
      <c r="C1341">
        <v>595659</v>
      </c>
      <c r="D1341">
        <v>1</v>
      </c>
      <c r="E1341">
        <v>0</v>
      </c>
      <c r="F1341">
        <v>0</v>
      </c>
      <c r="G1341">
        <v>0</v>
      </c>
      <c r="H1341">
        <v>0</v>
      </c>
      <c r="I1341" t="s">
        <v>75</v>
      </c>
      <c r="J1341">
        <v>595926</v>
      </c>
      <c r="K1341" t="s">
        <v>1314</v>
      </c>
      <c r="L1341">
        <v>597007</v>
      </c>
      <c r="M1341" t="s">
        <v>133</v>
      </c>
      <c r="N1341">
        <v>597007</v>
      </c>
      <c r="O1341" t="s">
        <v>133</v>
      </c>
      <c r="P1341">
        <v>597007</v>
      </c>
      <c r="Q1341" t="s">
        <v>133</v>
      </c>
      <c r="R1341" s="13">
        <v>70488.701001315436</v>
      </c>
      <c r="S1341" s="13"/>
      <c r="T1341" s="13"/>
      <c r="U1341" s="13"/>
      <c r="V1341" s="13">
        <f t="shared" si="346"/>
        <v>0</v>
      </c>
      <c r="W1341" s="13"/>
      <c r="X1341" s="13">
        <f t="shared" si="347"/>
        <v>0</v>
      </c>
      <c r="Y1341" s="13"/>
      <c r="Z1341" s="13">
        <f t="shared" si="348"/>
        <v>0</v>
      </c>
      <c r="AA1341" s="13"/>
      <c r="AB1341" s="13">
        <f t="shared" si="349"/>
        <v>0</v>
      </c>
      <c r="AC1341" s="13"/>
      <c r="AD1341" s="13"/>
      <c r="AE1341" s="13"/>
      <c r="AF1341" s="13"/>
      <c r="AG1341" s="13"/>
      <c r="AH1341" s="13"/>
      <c r="AI1341" s="13"/>
      <c r="AJ1341" s="13"/>
      <c r="AK1341" s="13">
        <f t="shared" si="350"/>
        <v>0</v>
      </c>
      <c r="AL1341" s="13"/>
      <c r="AM1341" s="13">
        <f t="shared" si="351"/>
        <v>0</v>
      </c>
      <c r="AN1341" s="13"/>
      <c r="AO1341" s="13">
        <v>0</v>
      </c>
      <c r="AP1341" s="13">
        <f t="shared" si="352"/>
        <v>0</v>
      </c>
      <c r="AQ1341" s="13"/>
      <c r="AR1341" s="13">
        <f t="shared" si="353"/>
        <v>0</v>
      </c>
      <c r="AS1341" s="13"/>
      <c r="AT1341" s="13">
        <f t="shared" si="354"/>
        <v>0</v>
      </c>
      <c r="AU1341" s="13"/>
      <c r="AV1341" s="13">
        <f t="shared" si="355"/>
        <v>0</v>
      </c>
      <c r="AW1341" s="13"/>
      <c r="AX1341" s="13">
        <f t="shared" si="356"/>
        <v>0</v>
      </c>
      <c r="AY1341" s="13"/>
      <c r="AZ1341" s="13">
        <f t="shared" si="357"/>
        <v>0</v>
      </c>
      <c r="BA1341" s="13"/>
      <c r="BB1341" s="13">
        <f t="shared" si="358"/>
        <v>0</v>
      </c>
      <c r="BC1341" s="13"/>
      <c r="BD1341" s="13">
        <f t="shared" si="359"/>
        <v>0</v>
      </c>
      <c r="BE1341" s="13"/>
      <c r="BF1341" s="13">
        <f t="shared" si="360"/>
        <v>0</v>
      </c>
      <c r="BG1341" s="13"/>
      <c r="BH1341" s="13">
        <f t="shared" si="361"/>
        <v>70488.701001315436</v>
      </c>
      <c r="BI1341" s="13">
        <f t="shared" si="362"/>
        <v>70500</v>
      </c>
      <c r="BJ1341" s="13">
        <v>70800</v>
      </c>
    </row>
    <row r="1342" spans="1:62" x14ac:dyDescent="0.25">
      <c r="A1342" s="5" t="s">
        <v>1612</v>
      </c>
      <c r="B1342" s="13">
        <v>1347</v>
      </c>
      <c r="C1342">
        <v>542725</v>
      </c>
      <c r="D1342">
        <v>1</v>
      </c>
      <c r="E1342">
        <v>1</v>
      </c>
      <c r="F1342">
        <v>1</v>
      </c>
      <c r="G1342">
        <v>1</v>
      </c>
      <c r="H1342">
        <v>0</v>
      </c>
      <c r="I1342" t="s">
        <v>90</v>
      </c>
      <c r="J1342">
        <v>542725</v>
      </c>
      <c r="K1342" t="s">
        <v>1612</v>
      </c>
      <c r="L1342">
        <v>542725</v>
      </c>
      <c r="M1342" t="s">
        <v>1612</v>
      </c>
      <c r="N1342">
        <v>542725</v>
      </c>
      <c r="O1342" t="s">
        <v>1612</v>
      </c>
      <c r="P1342">
        <v>541630</v>
      </c>
      <c r="Q1342" t="s">
        <v>702</v>
      </c>
      <c r="R1342" s="13">
        <v>309959.5215068672</v>
      </c>
      <c r="S1342" s="13">
        <v>6534</v>
      </c>
      <c r="T1342" s="13">
        <v>348244.36256420502</v>
      </c>
      <c r="U1342" s="13"/>
      <c r="V1342" s="13">
        <f t="shared" si="346"/>
        <v>0</v>
      </c>
      <c r="W1342" s="13">
        <v>33</v>
      </c>
      <c r="X1342" s="13">
        <f t="shared" si="347"/>
        <v>97812</v>
      </c>
      <c r="Y1342" s="13">
        <v>24</v>
      </c>
      <c r="Z1342" s="13">
        <f t="shared" si="348"/>
        <v>23712</v>
      </c>
      <c r="AA1342" s="13">
        <v>16</v>
      </c>
      <c r="AB1342" s="13">
        <f t="shared" si="349"/>
        <v>3952</v>
      </c>
      <c r="AC1342" s="13">
        <v>7341</v>
      </c>
      <c r="AD1342" s="13">
        <v>1547248.2244005052</v>
      </c>
      <c r="AE1342" s="13">
        <v>6534</v>
      </c>
      <c r="AF1342" s="13">
        <v>725718.87015665171</v>
      </c>
      <c r="AG1342" s="13"/>
      <c r="AH1342" s="13"/>
      <c r="AI1342" s="13"/>
      <c r="AJ1342" s="13"/>
      <c r="AK1342" s="13">
        <f t="shared" si="350"/>
        <v>0</v>
      </c>
      <c r="AL1342" s="13"/>
      <c r="AM1342" s="13">
        <f t="shared" si="351"/>
        <v>0</v>
      </c>
      <c r="AN1342" s="13"/>
      <c r="AO1342" s="13">
        <v>0</v>
      </c>
      <c r="AP1342" s="13">
        <f t="shared" si="352"/>
        <v>0</v>
      </c>
      <c r="AQ1342" s="13"/>
      <c r="AR1342" s="13">
        <f t="shared" si="353"/>
        <v>0</v>
      </c>
      <c r="AS1342" s="13"/>
      <c r="AT1342" s="13">
        <f t="shared" si="354"/>
        <v>0</v>
      </c>
      <c r="AU1342" s="13"/>
      <c r="AV1342" s="13">
        <f t="shared" si="355"/>
        <v>0</v>
      </c>
      <c r="AW1342" s="13"/>
      <c r="AX1342" s="13">
        <f t="shared" si="356"/>
        <v>0</v>
      </c>
      <c r="AY1342" s="13"/>
      <c r="AZ1342" s="13">
        <f t="shared" si="357"/>
        <v>0</v>
      </c>
      <c r="BA1342" s="13"/>
      <c r="BB1342" s="13">
        <f t="shared" si="358"/>
        <v>0</v>
      </c>
      <c r="BC1342" s="13"/>
      <c r="BD1342" s="13">
        <f t="shared" si="359"/>
        <v>0</v>
      </c>
      <c r="BE1342" s="13"/>
      <c r="BF1342" s="13">
        <f t="shared" si="360"/>
        <v>0</v>
      </c>
      <c r="BG1342" s="13"/>
      <c r="BH1342" s="13">
        <f t="shared" si="361"/>
        <v>3056646.9786282293</v>
      </c>
      <c r="BI1342" s="13">
        <f t="shared" si="362"/>
        <v>3056600</v>
      </c>
      <c r="BJ1342" s="13">
        <v>3089700</v>
      </c>
    </row>
    <row r="1343" spans="1:62" x14ac:dyDescent="0.25">
      <c r="A1343" t="s">
        <v>1835</v>
      </c>
      <c r="B1343" s="13">
        <v>335</v>
      </c>
      <c r="C1343">
        <v>569798</v>
      </c>
      <c r="D1343">
        <v>1</v>
      </c>
      <c r="E1343">
        <v>0</v>
      </c>
      <c r="F1343">
        <v>0</v>
      </c>
      <c r="G1343">
        <v>0</v>
      </c>
      <c r="H1343">
        <v>0</v>
      </c>
      <c r="I1343" t="s">
        <v>61</v>
      </c>
      <c r="J1343">
        <v>505188</v>
      </c>
      <c r="K1343" t="s">
        <v>95</v>
      </c>
      <c r="L1343">
        <v>505188</v>
      </c>
      <c r="M1343" t="s">
        <v>95</v>
      </c>
      <c r="N1343">
        <v>505188</v>
      </c>
      <c r="O1343" t="s">
        <v>95</v>
      </c>
      <c r="P1343">
        <v>505188</v>
      </c>
      <c r="Q1343" t="s">
        <v>95</v>
      </c>
      <c r="R1343" s="13">
        <v>78628.348171195787</v>
      </c>
      <c r="S1343" s="13"/>
      <c r="T1343" s="13"/>
      <c r="U1343" s="13"/>
      <c r="V1343" s="13">
        <f t="shared" si="346"/>
        <v>0</v>
      </c>
      <c r="W1343" s="13"/>
      <c r="X1343" s="13">
        <f t="shared" si="347"/>
        <v>0</v>
      </c>
      <c r="Y1343" s="13"/>
      <c r="Z1343" s="13">
        <f t="shared" si="348"/>
        <v>0</v>
      </c>
      <c r="AA1343" s="13"/>
      <c r="AB1343" s="13">
        <f t="shared" si="349"/>
        <v>0</v>
      </c>
      <c r="AC1343" s="13"/>
      <c r="AD1343" s="13"/>
      <c r="AE1343" s="13"/>
      <c r="AF1343" s="13"/>
      <c r="AG1343" s="13"/>
      <c r="AH1343" s="13"/>
      <c r="AI1343" s="13"/>
      <c r="AJ1343" s="13"/>
      <c r="AK1343" s="13">
        <f t="shared" si="350"/>
        <v>0</v>
      </c>
      <c r="AL1343" s="13"/>
      <c r="AM1343" s="13">
        <f t="shared" si="351"/>
        <v>0</v>
      </c>
      <c r="AN1343" s="13"/>
      <c r="AO1343" s="13">
        <v>0</v>
      </c>
      <c r="AP1343" s="13">
        <f t="shared" si="352"/>
        <v>0</v>
      </c>
      <c r="AQ1343" s="13"/>
      <c r="AR1343" s="13">
        <f t="shared" si="353"/>
        <v>0</v>
      </c>
      <c r="AS1343" s="13"/>
      <c r="AT1343" s="13">
        <f t="shared" si="354"/>
        <v>0</v>
      </c>
      <c r="AU1343" s="13"/>
      <c r="AV1343" s="13">
        <f t="shared" si="355"/>
        <v>0</v>
      </c>
      <c r="AW1343" s="13"/>
      <c r="AX1343" s="13">
        <f t="shared" si="356"/>
        <v>0</v>
      </c>
      <c r="AY1343" s="13"/>
      <c r="AZ1343" s="13">
        <f t="shared" si="357"/>
        <v>0</v>
      </c>
      <c r="BA1343" s="13"/>
      <c r="BB1343" s="13">
        <f t="shared" si="358"/>
        <v>0</v>
      </c>
      <c r="BC1343" s="13"/>
      <c r="BD1343" s="13">
        <f t="shared" si="359"/>
        <v>0</v>
      </c>
      <c r="BE1343" s="13"/>
      <c r="BF1343" s="13">
        <f t="shared" si="360"/>
        <v>0</v>
      </c>
      <c r="BG1343" s="13"/>
      <c r="BH1343" s="13">
        <f t="shared" si="361"/>
        <v>78628.348171195787</v>
      </c>
      <c r="BI1343" s="13">
        <f t="shared" si="362"/>
        <v>78600</v>
      </c>
      <c r="BJ1343" s="13">
        <v>78500</v>
      </c>
    </row>
    <row r="1344" spans="1:62" x14ac:dyDescent="0.25">
      <c r="A1344" t="s">
        <v>1836</v>
      </c>
      <c r="B1344" s="13">
        <v>374</v>
      </c>
      <c r="C1344">
        <v>511986</v>
      </c>
      <c r="D1344">
        <v>1</v>
      </c>
      <c r="E1344">
        <v>0</v>
      </c>
      <c r="F1344">
        <v>0</v>
      </c>
      <c r="G1344">
        <v>0</v>
      </c>
      <c r="H1344">
        <v>0</v>
      </c>
      <c r="I1344" t="s">
        <v>38</v>
      </c>
      <c r="J1344">
        <v>598259</v>
      </c>
      <c r="K1344" t="s">
        <v>480</v>
      </c>
      <c r="L1344">
        <v>598259</v>
      </c>
      <c r="M1344" t="s">
        <v>480</v>
      </c>
      <c r="N1344">
        <v>598259</v>
      </c>
      <c r="O1344" t="s">
        <v>480</v>
      </c>
      <c r="P1344">
        <v>598259</v>
      </c>
      <c r="Q1344" t="s">
        <v>480</v>
      </c>
      <c r="R1344" s="13">
        <v>87683.379140018791</v>
      </c>
      <c r="S1344" s="13"/>
      <c r="T1344" s="13"/>
      <c r="U1344" s="13"/>
      <c r="V1344" s="13">
        <f t="shared" si="346"/>
        <v>0</v>
      </c>
      <c r="W1344" s="13"/>
      <c r="X1344" s="13">
        <f t="shared" si="347"/>
        <v>0</v>
      </c>
      <c r="Y1344" s="13"/>
      <c r="Z1344" s="13">
        <f t="shared" si="348"/>
        <v>0</v>
      </c>
      <c r="AA1344" s="13"/>
      <c r="AB1344" s="13">
        <f t="shared" si="349"/>
        <v>0</v>
      </c>
      <c r="AC1344" s="13"/>
      <c r="AD1344" s="13"/>
      <c r="AE1344" s="13"/>
      <c r="AF1344" s="13"/>
      <c r="AG1344" s="13"/>
      <c r="AH1344" s="13"/>
      <c r="AI1344" s="13"/>
      <c r="AJ1344" s="13"/>
      <c r="AK1344" s="13">
        <f t="shared" si="350"/>
        <v>0</v>
      </c>
      <c r="AL1344" s="13"/>
      <c r="AM1344" s="13">
        <f t="shared" si="351"/>
        <v>0</v>
      </c>
      <c r="AN1344" s="13"/>
      <c r="AO1344" s="13">
        <v>0</v>
      </c>
      <c r="AP1344" s="13">
        <f t="shared" si="352"/>
        <v>0</v>
      </c>
      <c r="AQ1344" s="13"/>
      <c r="AR1344" s="13">
        <f t="shared" si="353"/>
        <v>0</v>
      </c>
      <c r="AS1344" s="13"/>
      <c r="AT1344" s="13">
        <f t="shared" si="354"/>
        <v>0</v>
      </c>
      <c r="AU1344" s="13"/>
      <c r="AV1344" s="13">
        <f t="shared" si="355"/>
        <v>0</v>
      </c>
      <c r="AW1344" s="13"/>
      <c r="AX1344" s="13">
        <f t="shared" si="356"/>
        <v>0</v>
      </c>
      <c r="AY1344" s="13"/>
      <c r="AZ1344" s="13">
        <f t="shared" si="357"/>
        <v>0</v>
      </c>
      <c r="BA1344" s="13"/>
      <c r="BB1344" s="13">
        <f t="shared" si="358"/>
        <v>0</v>
      </c>
      <c r="BC1344" s="13"/>
      <c r="BD1344" s="13">
        <f t="shared" si="359"/>
        <v>0</v>
      </c>
      <c r="BE1344" s="13"/>
      <c r="BF1344" s="13">
        <f t="shared" si="360"/>
        <v>0</v>
      </c>
      <c r="BG1344" s="13"/>
      <c r="BH1344" s="13">
        <f t="shared" si="361"/>
        <v>87683.379140018791</v>
      </c>
      <c r="BI1344" s="13">
        <f t="shared" si="362"/>
        <v>87700</v>
      </c>
      <c r="BJ1344" s="13">
        <v>89600</v>
      </c>
    </row>
    <row r="1345" spans="1:62" x14ac:dyDescent="0.25">
      <c r="A1345" t="s">
        <v>1837</v>
      </c>
      <c r="B1345" s="13">
        <v>313</v>
      </c>
      <c r="C1345">
        <v>595667</v>
      </c>
      <c r="D1345">
        <v>1</v>
      </c>
      <c r="E1345">
        <v>0</v>
      </c>
      <c r="F1345">
        <v>0</v>
      </c>
      <c r="G1345">
        <v>0</v>
      </c>
      <c r="H1345">
        <v>0</v>
      </c>
      <c r="I1345" t="s">
        <v>30</v>
      </c>
      <c r="J1345">
        <v>595527</v>
      </c>
      <c r="K1345" t="s">
        <v>613</v>
      </c>
      <c r="L1345">
        <v>584002</v>
      </c>
      <c r="M1345" t="s">
        <v>261</v>
      </c>
      <c r="N1345">
        <v>584002</v>
      </c>
      <c r="O1345" t="s">
        <v>261</v>
      </c>
      <c r="P1345">
        <v>584002</v>
      </c>
      <c r="Q1345" t="s">
        <v>261</v>
      </c>
      <c r="R1345" s="13">
        <v>73513.519510691593</v>
      </c>
      <c r="S1345" s="13"/>
      <c r="T1345" s="13"/>
      <c r="U1345" s="13"/>
      <c r="V1345" s="13">
        <f t="shared" si="346"/>
        <v>0</v>
      </c>
      <c r="W1345" s="13"/>
      <c r="X1345" s="13">
        <f t="shared" si="347"/>
        <v>0</v>
      </c>
      <c r="Y1345" s="13"/>
      <c r="Z1345" s="13">
        <f t="shared" si="348"/>
        <v>0</v>
      </c>
      <c r="AA1345" s="13"/>
      <c r="AB1345" s="13">
        <f t="shared" si="349"/>
        <v>0</v>
      </c>
      <c r="AC1345" s="13"/>
      <c r="AD1345" s="13"/>
      <c r="AE1345" s="13"/>
      <c r="AF1345" s="13"/>
      <c r="AG1345" s="13"/>
      <c r="AH1345" s="13"/>
      <c r="AI1345" s="13"/>
      <c r="AJ1345" s="13"/>
      <c r="AK1345" s="13">
        <f t="shared" si="350"/>
        <v>0</v>
      </c>
      <c r="AL1345" s="13"/>
      <c r="AM1345" s="13">
        <f t="shared" si="351"/>
        <v>0</v>
      </c>
      <c r="AN1345" s="13"/>
      <c r="AO1345" s="13">
        <v>0</v>
      </c>
      <c r="AP1345" s="13">
        <f t="shared" si="352"/>
        <v>0</v>
      </c>
      <c r="AQ1345" s="13"/>
      <c r="AR1345" s="13">
        <f t="shared" si="353"/>
        <v>0</v>
      </c>
      <c r="AS1345" s="13"/>
      <c r="AT1345" s="13">
        <f t="shared" si="354"/>
        <v>0</v>
      </c>
      <c r="AU1345" s="13"/>
      <c r="AV1345" s="13">
        <f t="shared" si="355"/>
        <v>0</v>
      </c>
      <c r="AW1345" s="13"/>
      <c r="AX1345" s="13">
        <f t="shared" si="356"/>
        <v>0</v>
      </c>
      <c r="AY1345" s="13"/>
      <c r="AZ1345" s="13">
        <f t="shared" si="357"/>
        <v>0</v>
      </c>
      <c r="BA1345" s="13"/>
      <c r="BB1345" s="13">
        <f t="shared" si="358"/>
        <v>0</v>
      </c>
      <c r="BC1345" s="13"/>
      <c r="BD1345" s="13">
        <f t="shared" si="359"/>
        <v>0</v>
      </c>
      <c r="BE1345" s="13"/>
      <c r="BF1345" s="13">
        <f t="shared" si="360"/>
        <v>0</v>
      </c>
      <c r="BG1345" s="13"/>
      <c r="BH1345" s="13">
        <f t="shared" si="361"/>
        <v>73513.519510691593</v>
      </c>
      <c r="BI1345" s="13">
        <f t="shared" si="362"/>
        <v>73500</v>
      </c>
      <c r="BJ1345" s="13">
        <v>73600</v>
      </c>
    </row>
    <row r="1346" spans="1:62" x14ac:dyDescent="0.25">
      <c r="A1346" t="s">
        <v>1838</v>
      </c>
      <c r="B1346" s="13">
        <v>469</v>
      </c>
      <c r="C1346">
        <v>539821</v>
      </c>
      <c r="D1346">
        <v>1</v>
      </c>
      <c r="E1346">
        <v>0</v>
      </c>
      <c r="F1346">
        <v>0</v>
      </c>
      <c r="G1346">
        <v>0</v>
      </c>
      <c r="H1346">
        <v>0</v>
      </c>
      <c r="I1346" t="s">
        <v>110</v>
      </c>
      <c r="J1346">
        <v>558249</v>
      </c>
      <c r="K1346" t="s">
        <v>564</v>
      </c>
      <c r="L1346">
        <v>558249</v>
      </c>
      <c r="M1346" t="s">
        <v>564</v>
      </c>
      <c r="N1346">
        <v>558249</v>
      </c>
      <c r="O1346" t="s">
        <v>564</v>
      </c>
      <c r="P1346">
        <v>558249</v>
      </c>
      <c r="Q1346" t="s">
        <v>564</v>
      </c>
      <c r="R1346" s="13">
        <v>109680.0215561816</v>
      </c>
      <c r="S1346" s="13"/>
      <c r="T1346" s="13"/>
      <c r="U1346" s="13"/>
      <c r="V1346" s="13">
        <f t="shared" si="346"/>
        <v>0</v>
      </c>
      <c r="W1346" s="13"/>
      <c r="X1346" s="13">
        <f t="shared" si="347"/>
        <v>0</v>
      </c>
      <c r="Y1346" s="13"/>
      <c r="Z1346" s="13">
        <f t="shared" si="348"/>
        <v>0</v>
      </c>
      <c r="AA1346" s="13"/>
      <c r="AB1346" s="13">
        <f t="shared" si="349"/>
        <v>0</v>
      </c>
      <c r="AC1346" s="13"/>
      <c r="AD1346" s="13"/>
      <c r="AE1346" s="13"/>
      <c r="AF1346" s="13"/>
      <c r="AG1346" s="13"/>
      <c r="AH1346" s="13"/>
      <c r="AI1346" s="13"/>
      <c r="AJ1346" s="13"/>
      <c r="AK1346" s="13">
        <f t="shared" si="350"/>
        <v>0</v>
      </c>
      <c r="AL1346" s="13"/>
      <c r="AM1346" s="13">
        <f t="shared" si="351"/>
        <v>0</v>
      </c>
      <c r="AN1346" s="13"/>
      <c r="AO1346" s="13">
        <v>1</v>
      </c>
      <c r="AP1346" s="13">
        <f t="shared" si="352"/>
        <v>30500</v>
      </c>
      <c r="AQ1346" s="13"/>
      <c r="AR1346" s="13">
        <f t="shared" si="353"/>
        <v>0</v>
      </c>
      <c r="AS1346" s="13"/>
      <c r="AT1346" s="13">
        <f t="shared" si="354"/>
        <v>0</v>
      </c>
      <c r="AU1346" s="13"/>
      <c r="AV1346" s="13">
        <f t="shared" si="355"/>
        <v>0</v>
      </c>
      <c r="AW1346" s="13"/>
      <c r="AX1346" s="13">
        <f t="shared" si="356"/>
        <v>0</v>
      </c>
      <c r="AY1346" s="13"/>
      <c r="AZ1346" s="13">
        <f t="shared" si="357"/>
        <v>0</v>
      </c>
      <c r="BA1346" s="13"/>
      <c r="BB1346" s="13">
        <f t="shared" si="358"/>
        <v>0</v>
      </c>
      <c r="BC1346" s="13"/>
      <c r="BD1346" s="13">
        <f t="shared" si="359"/>
        <v>0</v>
      </c>
      <c r="BE1346" s="13"/>
      <c r="BF1346" s="13">
        <f t="shared" si="360"/>
        <v>0</v>
      </c>
      <c r="BG1346" s="13"/>
      <c r="BH1346" s="13">
        <f t="shared" si="361"/>
        <v>140180.0215561816</v>
      </c>
      <c r="BI1346" s="13">
        <f t="shared" si="362"/>
        <v>140200</v>
      </c>
      <c r="BJ1346" s="13">
        <v>139900</v>
      </c>
    </row>
    <row r="1347" spans="1:62" x14ac:dyDescent="0.25">
      <c r="A1347" s="4" t="s">
        <v>1839</v>
      </c>
      <c r="B1347" s="13">
        <v>962</v>
      </c>
      <c r="C1347">
        <v>579262</v>
      </c>
      <c r="D1347">
        <v>1</v>
      </c>
      <c r="E1347">
        <v>1</v>
      </c>
      <c r="F1347">
        <v>1</v>
      </c>
      <c r="G1347">
        <v>0</v>
      </c>
      <c r="H1347">
        <v>0</v>
      </c>
      <c r="I1347" t="s">
        <v>33</v>
      </c>
      <c r="J1347">
        <v>579262</v>
      </c>
      <c r="K1347" t="s">
        <v>1839</v>
      </c>
      <c r="L1347">
        <v>579262</v>
      </c>
      <c r="M1347" t="s">
        <v>1839</v>
      </c>
      <c r="N1347">
        <v>579734</v>
      </c>
      <c r="O1347" t="s">
        <v>1840</v>
      </c>
      <c r="P1347">
        <v>579025</v>
      </c>
      <c r="Q1347" t="s">
        <v>177</v>
      </c>
      <c r="R1347" s="13">
        <v>222715.7382307754</v>
      </c>
      <c r="S1347" s="13">
        <v>1755</v>
      </c>
      <c r="T1347" s="13">
        <v>93936.670884749081</v>
      </c>
      <c r="U1347" s="13">
        <v>1</v>
      </c>
      <c r="V1347" s="13">
        <f t="shared" si="346"/>
        <v>741</v>
      </c>
      <c r="W1347" s="13">
        <v>52</v>
      </c>
      <c r="X1347" s="13">
        <f t="shared" si="347"/>
        <v>154128</v>
      </c>
      <c r="Y1347" s="13">
        <v>2</v>
      </c>
      <c r="Z1347" s="13">
        <f t="shared" si="348"/>
        <v>1976</v>
      </c>
      <c r="AA1347" s="13">
        <v>4</v>
      </c>
      <c r="AB1347" s="13">
        <f t="shared" si="349"/>
        <v>988</v>
      </c>
      <c r="AC1347" s="13">
        <v>962</v>
      </c>
      <c r="AD1347" s="13">
        <v>208318.35240523284</v>
      </c>
      <c r="AE1347" s="13"/>
      <c r="AF1347" s="13"/>
      <c r="AG1347" s="13"/>
      <c r="AH1347" s="13"/>
      <c r="AI1347" s="13"/>
      <c r="AJ1347" s="13"/>
      <c r="AK1347" s="13">
        <f t="shared" si="350"/>
        <v>0</v>
      </c>
      <c r="AL1347" s="13"/>
      <c r="AM1347" s="13">
        <f t="shared" si="351"/>
        <v>0</v>
      </c>
      <c r="AN1347" s="13"/>
      <c r="AO1347" s="13">
        <v>0</v>
      </c>
      <c r="AP1347" s="13">
        <f t="shared" si="352"/>
        <v>0</v>
      </c>
      <c r="AQ1347" s="13"/>
      <c r="AR1347" s="13">
        <f t="shared" si="353"/>
        <v>0</v>
      </c>
      <c r="AS1347" s="13"/>
      <c r="AT1347" s="13">
        <f t="shared" si="354"/>
        <v>0</v>
      </c>
      <c r="AU1347" s="13"/>
      <c r="AV1347" s="13">
        <f t="shared" si="355"/>
        <v>0</v>
      </c>
      <c r="AW1347" s="13"/>
      <c r="AX1347" s="13">
        <f t="shared" si="356"/>
        <v>0</v>
      </c>
      <c r="AY1347" s="13"/>
      <c r="AZ1347" s="13">
        <f t="shared" si="357"/>
        <v>0</v>
      </c>
      <c r="BA1347" s="13"/>
      <c r="BB1347" s="13">
        <f t="shared" si="358"/>
        <v>0</v>
      </c>
      <c r="BC1347" s="13"/>
      <c r="BD1347" s="13">
        <f t="shared" si="359"/>
        <v>0</v>
      </c>
      <c r="BE1347" s="13"/>
      <c r="BF1347" s="13">
        <f t="shared" si="360"/>
        <v>0</v>
      </c>
      <c r="BG1347" s="13"/>
      <c r="BH1347" s="13">
        <f t="shared" si="361"/>
        <v>682803.76152075734</v>
      </c>
      <c r="BI1347" s="13">
        <f t="shared" si="362"/>
        <v>682800</v>
      </c>
      <c r="BJ1347" s="13">
        <v>749700</v>
      </c>
    </row>
    <row r="1348" spans="1:62" x14ac:dyDescent="0.25">
      <c r="A1348" s="3" t="s">
        <v>1841</v>
      </c>
      <c r="B1348" s="13">
        <v>823</v>
      </c>
      <c r="C1348">
        <v>597368</v>
      </c>
      <c r="D1348">
        <v>1</v>
      </c>
      <c r="E1348">
        <v>1</v>
      </c>
      <c r="F1348">
        <v>0</v>
      </c>
      <c r="G1348">
        <v>0</v>
      </c>
      <c r="H1348">
        <v>0</v>
      </c>
      <c r="I1348" t="s">
        <v>38</v>
      </c>
      <c r="J1348">
        <v>597368</v>
      </c>
      <c r="K1348" t="s">
        <v>1841</v>
      </c>
      <c r="L1348">
        <v>597783</v>
      </c>
      <c r="M1348" t="s">
        <v>839</v>
      </c>
      <c r="N1348">
        <v>597783</v>
      </c>
      <c r="O1348" t="s">
        <v>839</v>
      </c>
      <c r="P1348">
        <v>597783</v>
      </c>
      <c r="Q1348" t="s">
        <v>839</v>
      </c>
      <c r="R1348" s="13">
        <v>191012.044528381</v>
      </c>
      <c r="S1348" s="13">
        <v>1060</v>
      </c>
      <c r="T1348" s="13">
        <v>56794.897479781786</v>
      </c>
      <c r="U1348" s="13"/>
      <c r="V1348" s="13">
        <f t="shared" si="346"/>
        <v>0</v>
      </c>
      <c r="W1348" s="13">
        <v>8</v>
      </c>
      <c r="X1348" s="13">
        <f t="shared" si="347"/>
        <v>23712</v>
      </c>
      <c r="Y1348" s="13">
        <v>6</v>
      </c>
      <c r="Z1348" s="13">
        <f t="shared" si="348"/>
        <v>5928</v>
      </c>
      <c r="AA1348" s="13">
        <v>3</v>
      </c>
      <c r="AB1348" s="13">
        <f t="shared" si="349"/>
        <v>741</v>
      </c>
      <c r="AC1348" s="13"/>
      <c r="AD1348" s="13"/>
      <c r="AE1348" s="13"/>
      <c r="AF1348" s="13"/>
      <c r="AG1348" s="13"/>
      <c r="AH1348" s="13"/>
      <c r="AI1348" s="13"/>
      <c r="AJ1348" s="13"/>
      <c r="AK1348" s="13">
        <f t="shared" si="350"/>
        <v>0</v>
      </c>
      <c r="AL1348" s="13"/>
      <c r="AM1348" s="13">
        <f t="shared" si="351"/>
        <v>0</v>
      </c>
      <c r="AN1348" s="13"/>
      <c r="AO1348" s="13">
        <v>0</v>
      </c>
      <c r="AP1348" s="13">
        <f t="shared" si="352"/>
        <v>0</v>
      </c>
      <c r="AQ1348" s="13"/>
      <c r="AR1348" s="13">
        <f t="shared" si="353"/>
        <v>0</v>
      </c>
      <c r="AS1348" s="13"/>
      <c r="AT1348" s="13">
        <f t="shared" si="354"/>
        <v>0</v>
      </c>
      <c r="AU1348" s="13"/>
      <c r="AV1348" s="13">
        <f t="shared" si="355"/>
        <v>0</v>
      </c>
      <c r="AW1348" s="13"/>
      <c r="AX1348" s="13">
        <f t="shared" si="356"/>
        <v>0</v>
      </c>
      <c r="AY1348" s="13"/>
      <c r="AZ1348" s="13">
        <f t="shared" si="357"/>
        <v>0</v>
      </c>
      <c r="BA1348" s="13"/>
      <c r="BB1348" s="13">
        <f t="shared" si="358"/>
        <v>0</v>
      </c>
      <c r="BC1348" s="13"/>
      <c r="BD1348" s="13">
        <f t="shared" si="359"/>
        <v>0</v>
      </c>
      <c r="BE1348" s="13"/>
      <c r="BF1348" s="13">
        <f t="shared" si="360"/>
        <v>0</v>
      </c>
      <c r="BG1348" s="13"/>
      <c r="BH1348" s="13">
        <f t="shared" si="361"/>
        <v>278187.94200816279</v>
      </c>
      <c r="BI1348" s="13">
        <f t="shared" si="362"/>
        <v>278200</v>
      </c>
      <c r="BJ1348" s="13">
        <v>287100</v>
      </c>
    </row>
    <row r="1349" spans="1:62" x14ac:dyDescent="0.25">
      <c r="A1349" t="s">
        <v>1842</v>
      </c>
      <c r="B1349" s="13">
        <v>113</v>
      </c>
      <c r="C1349">
        <v>598658</v>
      </c>
      <c r="D1349">
        <v>1</v>
      </c>
      <c r="E1349">
        <v>0</v>
      </c>
      <c r="F1349">
        <v>0</v>
      </c>
      <c r="G1349">
        <v>0</v>
      </c>
      <c r="H1349">
        <v>0</v>
      </c>
      <c r="I1349" t="s">
        <v>23</v>
      </c>
      <c r="J1349">
        <v>547263</v>
      </c>
      <c r="K1349" t="s">
        <v>1686</v>
      </c>
      <c r="L1349">
        <v>547263</v>
      </c>
      <c r="M1349" t="s">
        <v>1686</v>
      </c>
      <c r="N1349">
        <v>546127</v>
      </c>
      <c r="O1349" t="s">
        <v>146</v>
      </c>
      <c r="P1349">
        <v>546127</v>
      </c>
      <c r="Q1349" t="s">
        <v>146</v>
      </c>
      <c r="R1349" s="13">
        <v>70488.701001315436</v>
      </c>
      <c r="S1349" s="13"/>
      <c r="T1349" s="13"/>
      <c r="U1349" s="13"/>
      <c r="V1349" s="13">
        <f t="shared" ref="V1349:V1412" si="363">U1349*741</f>
        <v>0</v>
      </c>
      <c r="W1349" s="13"/>
      <c r="X1349" s="13">
        <f t="shared" ref="X1349:X1412" si="364">W1349*2964</f>
        <v>0</v>
      </c>
      <c r="Y1349" s="13"/>
      <c r="Z1349" s="13">
        <f t="shared" ref="Z1349:Z1412" si="365">Y1349*988</f>
        <v>0</v>
      </c>
      <c r="AA1349" s="13"/>
      <c r="AB1349" s="13">
        <f t="shared" ref="AB1349:AB1412" si="366">AA1349*247</f>
        <v>0</v>
      </c>
      <c r="AC1349" s="13"/>
      <c r="AD1349" s="13"/>
      <c r="AE1349" s="13"/>
      <c r="AF1349" s="13"/>
      <c r="AG1349" s="13"/>
      <c r="AH1349" s="13"/>
      <c r="AI1349" s="13"/>
      <c r="AJ1349" s="13"/>
      <c r="AK1349" s="13">
        <f t="shared" ref="AK1349:AK1412" si="367">AJ1349*139</f>
        <v>0</v>
      </c>
      <c r="AL1349" s="13"/>
      <c r="AM1349" s="13">
        <f t="shared" ref="AM1349:AM1412" si="368">AL1349*35</f>
        <v>0</v>
      </c>
      <c r="AN1349" s="13"/>
      <c r="AO1349" s="13">
        <v>0</v>
      </c>
      <c r="AP1349" s="13">
        <f t="shared" ref="AP1349:AP1412" si="369">AO1349*30500</f>
        <v>0</v>
      </c>
      <c r="AQ1349" s="13"/>
      <c r="AR1349" s="13">
        <f t="shared" ref="AR1349:AR1412" si="370">AQ1349*2706</f>
        <v>0</v>
      </c>
      <c r="AS1349" s="13"/>
      <c r="AT1349" s="13">
        <f t="shared" ref="AT1349:AT1412" si="371">AS1349*139</f>
        <v>0</v>
      </c>
      <c r="AU1349" s="13"/>
      <c r="AV1349" s="13">
        <f t="shared" ref="AV1349:AV1412" si="372">AU1349*338</f>
        <v>0</v>
      </c>
      <c r="AW1349" s="13"/>
      <c r="AX1349" s="13">
        <f t="shared" ref="AX1349:AX1412" si="373">AW1349*108</f>
        <v>0</v>
      </c>
      <c r="AY1349" s="13"/>
      <c r="AZ1349" s="13">
        <f t="shared" ref="AZ1349:AZ1412" si="374">AY1349*81</f>
        <v>0</v>
      </c>
      <c r="BA1349" s="13"/>
      <c r="BB1349" s="13">
        <f t="shared" ref="BB1349:BB1412" si="375">BA1349*325</f>
        <v>0</v>
      </c>
      <c r="BC1349" s="13"/>
      <c r="BD1349" s="13">
        <f t="shared" ref="BD1349:BD1412" si="376">BC1349*406</f>
        <v>0</v>
      </c>
      <c r="BE1349" s="13"/>
      <c r="BF1349" s="13">
        <f t="shared" ref="BF1349:BF1412" si="377">BE1349*217</f>
        <v>0</v>
      </c>
      <c r="BG1349" s="13"/>
      <c r="BH1349" s="13">
        <f t="shared" ref="BH1349:BH1412" si="378">R1349+T1349+V1349+X1349+Z1349+AB1349+AD1349+AF1349+AH1349+AI1349+AK1349+AM1349+AN1349+AP1349+AR1349+AT1349+AV1349+AX1349+AZ1349+BB1349+BD1349+BF1349+BG1349</f>
        <v>70488.701001315436</v>
      </c>
      <c r="BI1349" s="13">
        <f t="shared" ref="BI1349:BI1412" si="379">ROUND(BH1349/100,0)*100</f>
        <v>70500</v>
      </c>
      <c r="BJ1349" s="13">
        <v>70800</v>
      </c>
    </row>
    <row r="1350" spans="1:62" x14ac:dyDescent="0.25">
      <c r="A1350" s="3" t="s">
        <v>299</v>
      </c>
      <c r="B1350" s="13">
        <v>1696</v>
      </c>
      <c r="C1350">
        <v>513491</v>
      </c>
      <c r="D1350">
        <v>1</v>
      </c>
      <c r="E1350">
        <v>1</v>
      </c>
      <c r="F1350">
        <v>0</v>
      </c>
      <c r="G1350">
        <v>0</v>
      </c>
      <c r="H1350">
        <v>0</v>
      </c>
      <c r="I1350" t="s">
        <v>61</v>
      </c>
      <c r="J1350">
        <v>513491</v>
      </c>
      <c r="K1350" t="s">
        <v>299</v>
      </c>
      <c r="L1350">
        <v>511382</v>
      </c>
      <c r="M1350" t="s">
        <v>272</v>
      </c>
      <c r="N1350">
        <v>511382</v>
      </c>
      <c r="O1350" t="s">
        <v>272</v>
      </c>
      <c r="P1350">
        <v>511382</v>
      </c>
      <c r="Q1350" t="s">
        <v>272</v>
      </c>
      <c r="R1350" s="13">
        <v>388414.05176280549</v>
      </c>
      <c r="S1350" s="13">
        <v>3978</v>
      </c>
      <c r="T1350" s="13">
        <v>212429.09633316382</v>
      </c>
      <c r="U1350" s="13"/>
      <c r="V1350" s="13">
        <f t="shared" si="363"/>
        <v>0</v>
      </c>
      <c r="W1350" s="13">
        <v>12</v>
      </c>
      <c r="X1350" s="13">
        <f t="shared" si="364"/>
        <v>35568</v>
      </c>
      <c r="Y1350" s="13">
        <v>23</v>
      </c>
      <c r="Z1350" s="13">
        <f t="shared" si="365"/>
        <v>22724</v>
      </c>
      <c r="AA1350" s="13">
        <v>8</v>
      </c>
      <c r="AB1350" s="13">
        <f t="shared" si="366"/>
        <v>1976</v>
      </c>
      <c r="AC1350" s="13"/>
      <c r="AD1350" s="13"/>
      <c r="AE1350" s="13"/>
      <c r="AF1350" s="13"/>
      <c r="AG1350" s="13"/>
      <c r="AH1350" s="13"/>
      <c r="AI1350" s="13"/>
      <c r="AJ1350" s="13"/>
      <c r="AK1350" s="13">
        <f t="shared" si="367"/>
        <v>0</v>
      </c>
      <c r="AL1350" s="13"/>
      <c r="AM1350" s="13">
        <f t="shared" si="368"/>
        <v>0</v>
      </c>
      <c r="AN1350" s="13"/>
      <c r="AO1350" s="13">
        <v>0</v>
      </c>
      <c r="AP1350" s="13">
        <f t="shared" si="369"/>
        <v>0</v>
      </c>
      <c r="AQ1350" s="13"/>
      <c r="AR1350" s="13">
        <f t="shared" si="370"/>
        <v>0</v>
      </c>
      <c r="AS1350" s="13"/>
      <c r="AT1350" s="13">
        <f t="shared" si="371"/>
        <v>0</v>
      </c>
      <c r="AU1350" s="13"/>
      <c r="AV1350" s="13">
        <f t="shared" si="372"/>
        <v>0</v>
      </c>
      <c r="AW1350" s="13"/>
      <c r="AX1350" s="13">
        <f t="shared" si="373"/>
        <v>0</v>
      </c>
      <c r="AY1350" s="13"/>
      <c r="AZ1350" s="13">
        <f t="shared" si="374"/>
        <v>0</v>
      </c>
      <c r="BA1350" s="13"/>
      <c r="BB1350" s="13">
        <f t="shared" si="375"/>
        <v>0</v>
      </c>
      <c r="BC1350" s="13"/>
      <c r="BD1350" s="13">
        <f t="shared" si="376"/>
        <v>0</v>
      </c>
      <c r="BE1350" s="13"/>
      <c r="BF1350" s="13">
        <f t="shared" si="377"/>
        <v>0</v>
      </c>
      <c r="BG1350" s="13"/>
      <c r="BH1350" s="13">
        <f t="shared" si="378"/>
        <v>661111.14809596934</v>
      </c>
      <c r="BI1350" s="13">
        <f t="shared" si="379"/>
        <v>661100</v>
      </c>
      <c r="BJ1350" s="13">
        <v>685700</v>
      </c>
    </row>
    <row r="1351" spans="1:62" x14ac:dyDescent="0.25">
      <c r="A1351" t="s">
        <v>1843</v>
      </c>
      <c r="B1351" s="13">
        <v>96</v>
      </c>
      <c r="C1351">
        <v>587206</v>
      </c>
      <c r="D1351">
        <v>1</v>
      </c>
      <c r="E1351">
        <v>0</v>
      </c>
      <c r="F1351">
        <v>0</v>
      </c>
      <c r="G1351">
        <v>0</v>
      </c>
      <c r="H1351">
        <v>0</v>
      </c>
      <c r="I1351" t="s">
        <v>75</v>
      </c>
      <c r="J1351">
        <v>588024</v>
      </c>
      <c r="K1351" t="s">
        <v>523</v>
      </c>
      <c r="L1351">
        <v>588024</v>
      </c>
      <c r="M1351" t="s">
        <v>523</v>
      </c>
      <c r="N1351">
        <v>588024</v>
      </c>
      <c r="O1351" t="s">
        <v>523</v>
      </c>
      <c r="P1351">
        <v>588024</v>
      </c>
      <c r="Q1351" t="s">
        <v>523</v>
      </c>
      <c r="R1351" s="13">
        <v>70488.701001315436</v>
      </c>
      <c r="S1351" s="13"/>
      <c r="T1351" s="13"/>
      <c r="U1351" s="13"/>
      <c r="V1351" s="13">
        <f t="shared" si="363"/>
        <v>0</v>
      </c>
      <c r="W1351" s="13"/>
      <c r="X1351" s="13">
        <f t="shared" si="364"/>
        <v>0</v>
      </c>
      <c r="Y1351" s="13"/>
      <c r="Z1351" s="13">
        <f t="shared" si="365"/>
        <v>0</v>
      </c>
      <c r="AA1351" s="13"/>
      <c r="AB1351" s="13">
        <f t="shared" si="366"/>
        <v>0</v>
      </c>
      <c r="AC1351" s="13"/>
      <c r="AD1351" s="13"/>
      <c r="AE1351" s="13"/>
      <c r="AF1351" s="13"/>
      <c r="AG1351" s="13"/>
      <c r="AH1351" s="13"/>
      <c r="AI1351" s="13"/>
      <c r="AJ1351" s="13"/>
      <c r="AK1351" s="13">
        <f t="shared" si="367"/>
        <v>0</v>
      </c>
      <c r="AL1351" s="13"/>
      <c r="AM1351" s="13">
        <f t="shared" si="368"/>
        <v>0</v>
      </c>
      <c r="AN1351" s="13"/>
      <c r="AO1351" s="13">
        <v>0</v>
      </c>
      <c r="AP1351" s="13">
        <f t="shared" si="369"/>
        <v>0</v>
      </c>
      <c r="AQ1351" s="13"/>
      <c r="AR1351" s="13">
        <f t="shared" si="370"/>
        <v>0</v>
      </c>
      <c r="AS1351" s="13"/>
      <c r="AT1351" s="13">
        <f t="shared" si="371"/>
        <v>0</v>
      </c>
      <c r="AU1351" s="13"/>
      <c r="AV1351" s="13">
        <f t="shared" si="372"/>
        <v>0</v>
      </c>
      <c r="AW1351" s="13"/>
      <c r="AX1351" s="13">
        <f t="shared" si="373"/>
        <v>0</v>
      </c>
      <c r="AY1351" s="13"/>
      <c r="AZ1351" s="13">
        <f t="shared" si="374"/>
        <v>0</v>
      </c>
      <c r="BA1351" s="13"/>
      <c r="BB1351" s="13">
        <f t="shared" si="375"/>
        <v>0</v>
      </c>
      <c r="BC1351" s="13"/>
      <c r="BD1351" s="13">
        <f t="shared" si="376"/>
        <v>0</v>
      </c>
      <c r="BE1351" s="13"/>
      <c r="BF1351" s="13">
        <f t="shared" si="377"/>
        <v>0</v>
      </c>
      <c r="BG1351" s="13"/>
      <c r="BH1351" s="13">
        <f t="shared" si="378"/>
        <v>70488.701001315436</v>
      </c>
      <c r="BI1351" s="13">
        <f t="shared" si="379"/>
        <v>70500</v>
      </c>
      <c r="BJ1351" s="13">
        <v>70800</v>
      </c>
    </row>
    <row r="1352" spans="1:62" x14ac:dyDescent="0.25">
      <c r="A1352" s="3" t="s">
        <v>1844</v>
      </c>
      <c r="B1352" s="13">
        <v>818</v>
      </c>
      <c r="C1352">
        <v>592188</v>
      </c>
      <c r="D1352">
        <v>1</v>
      </c>
      <c r="E1352">
        <v>1</v>
      </c>
      <c r="F1352">
        <v>0</v>
      </c>
      <c r="G1352">
        <v>0</v>
      </c>
      <c r="H1352">
        <v>0</v>
      </c>
      <c r="I1352" t="s">
        <v>90</v>
      </c>
      <c r="J1352">
        <v>592188</v>
      </c>
      <c r="K1352" t="s">
        <v>1844</v>
      </c>
      <c r="L1352">
        <v>592170</v>
      </c>
      <c r="M1352" t="s">
        <v>621</v>
      </c>
      <c r="N1352">
        <v>592731</v>
      </c>
      <c r="O1352" t="s">
        <v>143</v>
      </c>
      <c r="P1352">
        <v>592731</v>
      </c>
      <c r="Q1352" t="s">
        <v>143</v>
      </c>
      <c r="R1352" s="13">
        <v>189869.38854180125</v>
      </c>
      <c r="S1352" s="13">
        <v>1482</v>
      </c>
      <c r="T1352" s="13">
        <v>79353.89138647361</v>
      </c>
      <c r="U1352" s="13"/>
      <c r="V1352" s="13">
        <f t="shared" si="363"/>
        <v>0</v>
      </c>
      <c r="W1352" s="13">
        <v>2</v>
      </c>
      <c r="X1352" s="13">
        <f t="shared" si="364"/>
        <v>5928</v>
      </c>
      <c r="Y1352" s="13">
        <v>5</v>
      </c>
      <c r="Z1352" s="13">
        <f t="shared" si="365"/>
        <v>4940</v>
      </c>
      <c r="AA1352" s="13">
        <v>2</v>
      </c>
      <c r="AB1352" s="13">
        <f t="shared" si="366"/>
        <v>494</v>
      </c>
      <c r="AC1352" s="13"/>
      <c r="AD1352" s="13"/>
      <c r="AE1352" s="13"/>
      <c r="AF1352" s="13"/>
      <c r="AG1352" s="13"/>
      <c r="AH1352" s="13"/>
      <c r="AI1352" s="13"/>
      <c r="AJ1352" s="13"/>
      <c r="AK1352" s="13">
        <f t="shared" si="367"/>
        <v>0</v>
      </c>
      <c r="AL1352" s="13"/>
      <c r="AM1352" s="13">
        <f t="shared" si="368"/>
        <v>0</v>
      </c>
      <c r="AN1352" s="13"/>
      <c r="AO1352" s="13">
        <v>0</v>
      </c>
      <c r="AP1352" s="13">
        <f t="shared" si="369"/>
        <v>0</v>
      </c>
      <c r="AQ1352" s="13"/>
      <c r="AR1352" s="13">
        <f t="shared" si="370"/>
        <v>0</v>
      </c>
      <c r="AS1352" s="13"/>
      <c r="AT1352" s="13">
        <f t="shared" si="371"/>
        <v>0</v>
      </c>
      <c r="AU1352" s="13"/>
      <c r="AV1352" s="13">
        <f t="shared" si="372"/>
        <v>0</v>
      </c>
      <c r="AW1352" s="13"/>
      <c r="AX1352" s="13">
        <f t="shared" si="373"/>
        <v>0</v>
      </c>
      <c r="AY1352" s="13"/>
      <c r="AZ1352" s="13">
        <f t="shared" si="374"/>
        <v>0</v>
      </c>
      <c r="BA1352" s="13"/>
      <c r="BB1352" s="13">
        <f t="shared" si="375"/>
        <v>0</v>
      </c>
      <c r="BC1352" s="13"/>
      <c r="BD1352" s="13">
        <f t="shared" si="376"/>
        <v>0</v>
      </c>
      <c r="BE1352" s="13"/>
      <c r="BF1352" s="13">
        <f t="shared" si="377"/>
        <v>0</v>
      </c>
      <c r="BG1352" s="13"/>
      <c r="BH1352" s="13">
        <f t="shared" si="378"/>
        <v>280585.27992827486</v>
      </c>
      <c r="BI1352" s="13">
        <f t="shared" si="379"/>
        <v>280600</v>
      </c>
      <c r="BJ1352" s="13">
        <v>313000</v>
      </c>
    </row>
    <row r="1353" spans="1:62" x14ac:dyDescent="0.25">
      <c r="A1353" t="s">
        <v>1845</v>
      </c>
      <c r="B1353" s="13">
        <v>75</v>
      </c>
      <c r="C1353">
        <v>562785</v>
      </c>
      <c r="D1353">
        <v>1</v>
      </c>
      <c r="E1353">
        <v>0</v>
      </c>
      <c r="F1353">
        <v>0</v>
      </c>
      <c r="G1353">
        <v>0</v>
      </c>
      <c r="H1353">
        <v>0</v>
      </c>
      <c r="I1353" t="s">
        <v>23</v>
      </c>
      <c r="J1353">
        <v>547263</v>
      </c>
      <c r="K1353" t="s">
        <v>1686</v>
      </c>
      <c r="L1353">
        <v>547263</v>
      </c>
      <c r="M1353" t="s">
        <v>1686</v>
      </c>
      <c r="N1353">
        <v>546127</v>
      </c>
      <c r="O1353" t="s">
        <v>146</v>
      </c>
      <c r="P1353">
        <v>546127</v>
      </c>
      <c r="Q1353" t="s">
        <v>146</v>
      </c>
      <c r="R1353" s="13">
        <v>70488.701001315436</v>
      </c>
      <c r="S1353" s="13"/>
      <c r="T1353" s="13"/>
      <c r="U1353" s="13"/>
      <c r="V1353" s="13">
        <f t="shared" si="363"/>
        <v>0</v>
      </c>
      <c r="W1353" s="13"/>
      <c r="X1353" s="13">
        <f t="shared" si="364"/>
        <v>0</v>
      </c>
      <c r="Y1353" s="13"/>
      <c r="Z1353" s="13">
        <f t="shared" si="365"/>
        <v>0</v>
      </c>
      <c r="AA1353" s="13"/>
      <c r="AB1353" s="13">
        <f t="shared" si="366"/>
        <v>0</v>
      </c>
      <c r="AC1353" s="13"/>
      <c r="AD1353" s="13"/>
      <c r="AE1353" s="13"/>
      <c r="AF1353" s="13"/>
      <c r="AG1353" s="13"/>
      <c r="AH1353" s="13"/>
      <c r="AI1353" s="13"/>
      <c r="AJ1353" s="13"/>
      <c r="AK1353" s="13">
        <f t="shared" si="367"/>
        <v>0</v>
      </c>
      <c r="AL1353" s="13"/>
      <c r="AM1353" s="13">
        <f t="shared" si="368"/>
        <v>0</v>
      </c>
      <c r="AN1353" s="13"/>
      <c r="AO1353" s="13">
        <v>0</v>
      </c>
      <c r="AP1353" s="13">
        <f t="shared" si="369"/>
        <v>0</v>
      </c>
      <c r="AQ1353" s="13"/>
      <c r="AR1353" s="13">
        <f t="shared" si="370"/>
        <v>0</v>
      </c>
      <c r="AS1353" s="13"/>
      <c r="AT1353" s="13">
        <f t="shared" si="371"/>
        <v>0</v>
      </c>
      <c r="AU1353" s="13"/>
      <c r="AV1353" s="13">
        <f t="shared" si="372"/>
        <v>0</v>
      </c>
      <c r="AW1353" s="13"/>
      <c r="AX1353" s="13">
        <f t="shared" si="373"/>
        <v>0</v>
      </c>
      <c r="AY1353" s="13"/>
      <c r="AZ1353" s="13">
        <f t="shared" si="374"/>
        <v>0</v>
      </c>
      <c r="BA1353" s="13"/>
      <c r="BB1353" s="13">
        <f t="shared" si="375"/>
        <v>0</v>
      </c>
      <c r="BC1353" s="13"/>
      <c r="BD1353" s="13">
        <f t="shared" si="376"/>
        <v>0</v>
      </c>
      <c r="BE1353" s="13"/>
      <c r="BF1353" s="13">
        <f t="shared" si="377"/>
        <v>0</v>
      </c>
      <c r="BG1353" s="13"/>
      <c r="BH1353" s="13">
        <f t="shared" si="378"/>
        <v>70488.701001315436</v>
      </c>
      <c r="BI1353" s="13">
        <f t="shared" si="379"/>
        <v>70500</v>
      </c>
      <c r="BJ1353" s="13">
        <v>70800</v>
      </c>
    </row>
    <row r="1354" spans="1:62" x14ac:dyDescent="0.25">
      <c r="A1354" t="s">
        <v>1846</v>
      </c>
      <c r="B1354" s="13">
        <v>212</v>
      </c>
      <c r="C1354">
        <v>569275</v>
      </c>
      <c r="D1354">
        <v>1</v>
      </c>
      <c r="E1354">
        <v>0</v>
      </c>
      <c r="F1354">
        <v>0</v>
      </c>
      <c r="G1354">
        <v>0</v>
      </c>
      <c r="H1354">
        <v>0</v>
      </c>
      <c r="I1354" t="s">
        <v>61</v>
      </c>
      <c r="J1354">
        <v>517844</v>
      </c>
      <c r="K1354" t="s">
        <v>1414</v>
      </c>
      <c r="L1354">
        <v>514705</v>
      </c>
      <c r="M1354" t="s">
        <v>529</v>
      </c>
      <c r="N1354">
        <v>514705</v>
      </c>
      <c r="O1354" t="s">
        <v>529</v>
      </c>
      <c r="P1354">
        <v>514705</v>
      </c>
      <c r="Q1354" t="s">
        <v>529</v>
      </c>
      <c r="R1354" s="13">
        <v>70488.701001315436</v>
      </c>
      <c r="S1354" s="13"/>
      <c r="T1354" s="13"/>
      <c r="U1354" s="13"/>
      <c r="V1354" s="13">
        <f t="shared" si="363"/>
        <v>0</v>
      </c>
      <c r="W1354" s="13"/>
      <c r="X1354" s="13">
        <f t="shared" si="364"/>
        <v>0</v>
      </c>
      <c r="Y1354" s="13"/>
      <c r="Z1354" s="13">
        <f t="shared" si="365"/>
        <v>0</v>
      </c>
      <c r="AA1354" s="13"/>
      <c r="AB1354" s="13">
        <f t="shared" si="366"/>
        <v>0</v>
      </c>
      <c r="AC1354" s="13"/>
      <c r="AD1354" s="13"/>
      <c r="AE1354" s="13"/>
      <c r="AF1354" s="13"/>
      <c r="AG1354" s="13"/>
      <c r="AH1354" s="13"/>
      <c r="AI1354" s="13"/>
      <c r="AJ1354" s="13"/>
      <c r="AK1354" s="13">
        <f t="shared" si="367"/>
        <v>0</v>
      </c>
      <c r="AL1354" s="13"/>
      <c r="AM1354" s="13">
        <f t="shared" si="368"/>
        <v>0</v>
      </c>
      <c r="AN1354" s="13"/>
      <c r="AO1354" s="13">
        <v>0</v>
      </c>
      <c r="AP1354" s="13">
        <f t="shared" si="369"/>
        <v>0</v>
      </c>
      <c r="AQ1354" s="13"/>
      <c r="AR1354" s="13">
        <f t="shared" si="370"/>
        <v>0</v>
      </c>
      <c r="AS1354" s="13"/>
      <c r="AT1354" s="13">
        <f t="shared" si="371"/>
        <v>0</v>
      </c>
      <c r="AU1354" s="13"/>
      <c r="AV1354" s="13">
        <f t="shared" si="372"/>
        <v>0</v>
      </c>
      <c r="AW1354" s="13"/>
      <c r="AX1354" s="13">
        <f t="shared" si="373"/>
        <v>0</v>
      </c>
      <c r="AY1354" s="13"/>
      <c r="AZ1354" s="13">
        <f t="shared" si="374"/>
        <v>0</v>
      </c>
      <c r="BA1354" s="13"/>
      <c r="BB1354" s="13">
        <f t="shared" si="375"/>
        <v>0</v>
      </c>
      <c r="BC1354" s="13"/>
      <c r="BD1354" s="13">
        <f t="shared" si="376"/>
        <v>0</v>
      </c>
      <c r="BE1354" s="13"/>
      <c r="BF1354" s="13">
        <f t="shared" si="377"/>
        <v>0</v>
      </c>
      <c r="BG1354" s="13"/>
      <c r="BH1354" s="13">
        <f t="shared" si="378"/>
        <v>70488.701001315436</v>
      </c>
      <c r="BI1354" s="13">
        <f t="shared" si="379"/>
        <v>70500</v>
      </c>
      <c r="BJ1354" s="13">
        <v>70800</v>
      </c>
    </row>
    <row r="1355" spans="1:62" x14ac:dyDescent="0.25">
      <c r="A1355" t="s">
        <v>1847</v>
      </c>
      <c r="B1355" s="13">
        <v>311</v>
      </c>
      <c r="C1355">
        <v>579271</v>
      </c>
      <c r="D1355">
        <v>1</v>
      </c>
      <c r="E1355">
        <v>0</v>
      </c>
      <c r="F1355">
        <v>0</v>
      </c>
      <c r="G1355">
        <v>0</v>
      </c>
      <c r="H1355">
        <v>0</v>
      </c>
      <c r="I1355" t="s">
        <v>33</v>
      </c>
      <c r="J1355">
        <v>579025</v>
      </c>
      <c r="K1355" t="s">
        <v>177</v>
      </c>
      <c r="L1355">
        <v>579297</v>
      </c>
      <c r="M1355" t="s">
        <v>611</v>
      </c>
      <c r="N1355">
        <v>579025</v>
      </c>
      <c r="O1355" t="s">
        <v>177</v>
      </c>
      <c r="P1355">
        <v>579025</v>
      </c>
      <c r="Q1355" t="s">
        <v>177</v>
      </c>
      <c r="R1355" s="13">
        <v>73048.281383237801</v>
      </c>
      <c r="S1355" s="13"/>
      <c r="T1355" s="13"/>
      <c r="U1355" s="13"/>
      <c r="V1355" s="13">
        <f t="shared" si="363"/>
        <v>0</v>
      </c>
      <c r="W1355" s="13"/>
      <c r="X1355" s="13">
        <f t="shared" si="364"/>
        <v>0</v>
      </c>
      <c r="Y1355" s="13"/>
      <c r="Z1355" s="13">
        <f t="shared" si="365"/>
        <v>0</v>
      </c>
      <c r="AA1355" s="13"/>
      <c r="AB1355" s="13">
        <f t="shared" si="366"/>
        <v>0</v>
      </c>
      <c r="AC1355" s="13"/>
      <c r="AD1355" s="13"/>
      <c r="AE1355" s="13"/>
      <c r="AF1355" s="13"/>
      <c r="AG1355" s="13"/>
      <c r="AH1355" s="13"/>
      <c r="AI1355" s="13"/>
      <c r="AJ1355" s="13"/>
      <c r="AK1355" s="13">
        <f t="shared" si="367"/>
        <v>0</v>
      </c>
      <c r="AL1355" s="13"/>
      <c r="AM1355" s="13">
        <f t="shared" si="368"/>
        <v>0</v>
      </c>
      <c r="AN1355" s="13"/>
      <c r="AO1355" s="13">
        <v>0</v>
      </c>
      <c r="AP1355" s="13">
        <f t="shared" si="369"/>
        <v>0</v>
      </c>
      <c r="AQ1355" s="13"/>
      <c r="AR1355" s="13">
        <f t="shared" si="370"/>
        <v>0</v>
      </c>
      <c r="AS1355" s="13"/>
      <c r="AT1355" s="13">
        <f t="shared" si="371"/>
        <v>0</v>
      </c>
      <c r="AU1355" s="13"/>
      <c r="AV1355" s="13">
        <f t="shared" si="372"/>
        <v>0</v>
      </c>
      <c r="AW1355" s="13"/>
      <c r="AX1355" s="13">
        <f t="shared" si="373"/>
        <v>0</v>
      </c>
      <c r="AY1355" s="13"/>
      <c r="AZ1355" s="13">
        <f t="shared" si="374"/>
        <v>0</v>
      </c>
      <c r="BA1355" s="13"/>
      <c r="BB1355" s="13">
        <f t="shared" si="375"/>
        <v>0</v>
      </c>
      <c r="BC1355" s="13"/>
      <c r="BD1355" s="13">
        <f t="shared" si="376"/>
        <v>0</v>
      </c>
      <c r="BE1355" s="13"/>
      <c r="BF1355" s="13">
        <f t="shared" si="377"/>
        <v>0</v>
      </c>
      <c r="BG1355" s="13"/>
      <c r="BH1355" s="13">
        <f t="shared" si="378"/>
        <v>73048.281383237801</v>
      </c>
      <c r="BI1355" s="13">
        <f t="shared" si="379"/>
        <v>73000</v>
      </c>
      <c r="BJ1355" s="13">
        <v>105900</v>
      </c>
    </row>
    <row r="1356" spans="1:62" x14ac:dyDescent="0.25">
      <c r="A1356" t="s">
        <v>1848</v>
      </c>
      <c r="B1356" s="13">
        <v>73</v>
      </c>
      <c r="C1356">
        <v>548243</v>
      </c>
      <c r="D1356">
        <v>1</v>
      </c>
      <c r="E1356">
        <v>0</v>
      </c>
      <c r="F1356">
        <v>0</v>
      </c>
      <c r="G1356">
        <v>0</v>
      </c>
      <c r="H1356">
        <v>0</v>
      </c>
      <c r="I1356" t="s">
        <v>75</v>
      </c>
      <c r="J1356">
        <v>568988</v>
      </c>
      <c r="K1356" t="s">
        <v>242</v>
      </c>
      <c r="L1356">
        <v>568988</v>
      </c>
      <c r="M1356" t="s">
        <v>242</v>
      </c>
      <c r="N1356">
        <v>568988</v>
      </c>
      <c r="O1356" t="s">
        <v>242</v>
      </c>
      <c r="P1356">
        <v>569569</v>
      </c>
      <c r="Q1356" t="s">
        <v>125</v>
      </c>
      <c r="R1356" s="13">
        <v>70488.701001315436</v>
      </c>
      <c r="S1356" s="13"/>
      <c r="T1356" s="13"/>
      <c r="U1356" s="13"/>
      <c r="V1356" s="13">
        <f t="shared" si="363"/>
        <v>0</v>
      </c>
      <c r="W1356" s="13"/>
      <c r="X1356" s="13">
        <f t="shared" si="364"/>
        <v>0</v>
      </c>
      <c r="Y1356" s="13"/>
      <c r="Z1356" s="13">
        <f t="shared" si="365"/>
        <v>0</v>
      </c>
      <c r="AA1356" s="13"/>
      <c r="AB1356" s="13">
        <f t="shared" si="366"/>
        <v>0</v>
      </c>
      <c r="AC1356" s="13"/>
      <c r="AD1356" s="13"/>
      <c r="AE1356" s="13"/>
      <c r="AF1356" s="13"/>
      <c r="AG1356" s="13"/>
      <c r="AH1356" s="13"/>
      <c r="AI1356" s="13"/>
      <c r="AJ1356" s="13"/>
      <c r="AK1356" s="13">
        <f t="shared" si="367"/>
        <v>0</v>
      </c>
      <c r="AL1356" s="13"/>
      <c r="AM1356" s="13">
        <f t="shared" si="368"/>
        <v>0</v>
      </c>
      <c r="AN1356" s="13"/>
      <c r="AO1356" s="13">
        <v>0</v>
      </c>
      <c r="AP1356" s="13">
        <f t="shared" si="369"/>
        <v>0</v>
      </c>
      <c r="AQ1356" s="13"/>
      <c r="AR1356" s="13">
        <f t="shared" si="370"/>
        <v>0</v>
      </c>
      <c r="AS1356" s="13"/>
      <c r="AT1356" s="13">
        <f t="shared" si="371"/>
        <v>0</v>
      </c>
      <c r="AU1356" s="13"/>
      <c r="AV1356" s="13">
        <f t="shared" si="372"/>
        <v>0</v>
      </c>
      <c r="AW1356" s="13"/>
      <c r="AX1356" s="13">
        <f t="shared" si="373"/>
        <v>0</v>
      </c>
      <c r="AY1356" s="13"/>
      <c r="AZ1356" s="13">
        <f t="shared" si="374"/>
        <v>0</v>
      </c>
      <c r="BA1356" s="13"/>
      <c r="BB1356" s="13">
        <f t="shared" si="375"/>
        <v>0</v>
      </c>
      <c r="BC1356" s="13"/>
      <c r="BD1356" s="13">
        <f t="shared" si="376"/>
        <v>0</v>
      </c>
      <c r="BE1356" s="13"/>
      <c r="BF1356" s="13">
        <f t="shared" si="377"/>
        <v>0</v>
      </c>
      <c r="BG1356" s="13"/>
      <c r="BH1356" s="13">
        <f t="shared" si="378"/>
        <v>70488.701001315436</v>
      </c>
      <c r="BI1356" s="13">
        <f t="shared" si="379"/>
        <v>70500</v>
      </c>
      <c r="BJ1356" s="13">
        <v>70800</v>
      </c>
    </row>
    <row r="1357" spans="1:62" x14ac:dyDescent="0.25">
      <c r="A1357" t="s">
        <v>1421</v>
      </c>
      <c r="B1357" s="13">
        <v>590</v>
      </c>
      <c r="C1357">
        <v>546364</v>
      </c>
      <c r="D1357">
        <v>1</v>
      </c>
      <c r="E1357">
        <v>0</v>
      </c>
      <c r="F1357">
        <v>0</v>
      </c>
      <c r="G1357">
        <v>0</v>
      </c>
      <c r="H1357">
        <v>0</v>
      </c>
      <c r="I1357" t="s">
        <v>23</v>
      </c>
      <c r="J1357">
        <v>545881</v>
      </c>
      <c r="K1357" t="s">
        <v>145</v>
      </c>
      <c r="L1357">
        <v>545881</v>
      </c>
      <c r="M1357" t="s">
        <v>145</v>
      </c>
      <c r="N1357">
        <v>545881</v>
      </c>
      <c r="O1357" t="s">
        <v>145</v>
      </c>
      <c r="P1357">
        <v>545881</v>
      </c>
      <c r="Q1357" t="s">
        <v>145</v>
      </c>
      <c r="R1357" s="13">
        <v>137584.70784093119</v>
      </c>
      <c r="S1357" s="13"/>
      <c r="T1357" s="13"/>
      <c r="U1357" s="13"/>
      <c r="V1357" s="13">
        <f t="shared" si="363"/>
        <v>0</v>
      </c>
      <c r="W1357" s="13"/>
      <c r="X1357" s="13">
        <f t="shared" si="364"/>
        <v>0</v>
      </c>
      <c r="Y1357" s="13"/>
      <c r="Z1357" s="13">
        <f t="shared" si="365"/>
        <v>0</v>
      </c>
      <c r="AA1357" s="13"/>
      <c r="AB1357" s="13">
        <f t="shared" si="366"/>
        <v>0</v>
      </c>
      <c r="AC1357" s="13"/>
      <c r="AD1357" s="13"/>
      <c r="AE1357" s="13"/>
      <c r="AF1357" s="13"/>
      <c r="AG1357" s="13"/>
      <c r="AH1357" s="13"/>
      <c r="AI1357" s="13"/>
      <c r="AJ1357" s="13"/>
      <c r="AK1357" s="13">
        <f t="shared" si="367"/>
        <v>0</v>
      </c>
      <c r="AL1357" s="13"/>
      <c r="AM1357" s="13">
        <f t="shared" si="368"/>
        <v>0</v>
      </c>
      <c r="AN1357" s="13"/>
      <c r="AO1357" s="13">
        <v>1</v>
      </c>
      <c r="AP1357" s="13">
        <f t="shared" si="369"/>
        <v>30500</v>
      </c>
      <c r="AQ1357" s="13"/>
      <c r="AR1357" s="13">
        <f t="shared" si="370"/>
        <v>0</v>
      </c>
      <c r="AS1357" s="13"/>
      <c r="AT1357" s="13">
        <f t="shared" si="371"/>
        <v>0</v>
      </c>
      <c r="AU1357" s="13"/>
      <c r="AV1357" s="13">
        <f t="shared" si="372"/>
        <v>0</v>
      </c>
      <c r="AW1357" s="13"/>
      <c r="AX1357" s="13">
        <f t="shared" si="373"/>
        <v>0</v>
      </c>
      <c r="AY1357" s="13"/>
      <c r="AZ1357" s="13">
        <f t="shared" si="374"/>
        <v>0</v>
      </c>
      <c r="BA1357" s="13"/>
      <c r="BB1357" s="13">
        <f t="shared" si="375"/>
        <v>0</v>
      </c>
      <c r="BC1357" s="13"/>
      <c r="BD1357" s="13">
        <f t="shared" si="376"/>
        <v>0</v>
      </c>
      <c r="BE1357" s="13"/>
      <c r="BF1357" s="13">
        <f t="shared" si="377"/>
        <v>0</v>
      </c>
      <c r="BG1357" s="13"/>
      <c r="BH1357" s="13">
        <f t="shared" si="378"/>
        <v>168084.70784093119</v>
      </c>
      <c r="BI1357" s="13">
        <f t="shared" si="379"/>
        <v>168100</v>
      </c>
      <c r="BJ1357" s="13">
        <v>170200</v>
      </c>
    </row>
    <row r="1358" spans="1:62" x14ac:dyDescent="0.25">
      <c r="A1358" s="5" t="s">
        <v>1098</v>
      </c>
      <c r="B1358" s="13">
        <v>2079</v>
      </c>
      <c r="C1358">
        <v>545511</v>
      </c>
      <c r="D1358">
        <v>1</v>
      </c>
      <c r="E1358">
        <v>1</v>
      </c>
      <c r="F1358">
        <v>1</v>
      </c>
      <c r="G1358">
        <v>1</v>
      </c>
      <c r="H1358">
        <v>0</v>
      </c>
      <c r="I1358" t="s">
        <v>23</v>
      </c>
      <c r="J1358">
        <v>545511</v>
      </c>
      <c r="K1358" t="s">
        <v>1098</v>
      </c>
      <c r="L1358">
        <v>545511</v>
      </c>
      <c r="M1358" t="s">
        <v>1098</v>
      </c>
      <c r="N1358">
        <v>545511</v>
      </c>
      <c r="O1358" t="s">
        <v>1098</v>
      </c>
      <c r="P1358">
        <v>545392</v>
      </c>
      <c r="Q1358" t="s">
        <v>290</v>
      </c>
      <c r="R1358" s="13">
        <v>473910.14805125567</v>
      </c>
      <c r="S1358" s="13">
        <v>2903</v>
      </c>
      <c r="T1358" s="13">
        <v>155179.30981961454</v>
      </c>
      <c r="U1358" s="13"/>
      <c r="V1358" s="13">
        <f t="shared" si="363"/>
        <v>0</v>
      </c>
      <c r="W1358" s="13">
        <v>32</v>
      </c>
      <c r="X1358" s="13">
        <f t="shared" si="364"/>
        <v>94848</v>
      </c>
      <c r="Y1358" s="13">
        <v>31</v>
      </c>
      <c r="Z1358" s="13">
        <f t="shared" si="365"/>
        <v>30628</v>
      </c>
      <c r="AA1358" s="13">
        <v>8</v>
      </c>
      <c r="AB1358" s="13">
        <f t="shared" si="366"/>
        <v>1976</v>
      </c>
      <c r="AC1358" s="13">
        <v>4224</v>
      </c>
      <c r="AD1358" s="13">
        <v>899367.69537433446</v>
      </c>
      <c r="AE1358" s="13">
        <v>4224</v>
      </c>
      <c r="AF1358" s="13">
        <v>470105.23153587984</v>
      </c>
      <c r="AG1358" s="13"/>
      <c r="AH1358" s="13"/>
      <c r="AI1358" s="13"/>
      <c r="AJ1358" s="13"/>
      <c r="AK1358" s="13">
        <f t="shared" si="367"/>
        <v>0</v>
      </c>
      <c r="AL1358" s="13"/>
      <c r="AM1358" s="13">
        <f t="shared" si="368"/>
        <v>0</v>
      </c>
      <c r="AN1358" s="13"/>
      <c r="AO1358" s="13">
        <v>3</v>
      </c>
      <c r="AP1358" s="13">
        <f t="shared" si="369"/>
        <v>91500</v>
      </c>
      <c r="AQ1358" s="13"/>
      <c r="AR1358" s="13">
        <f t="shared" si="370"/>
        <v>0</v>
      </c>
      <c r="AS1358" s="13"/>
      <c r="AT1358" s="13">
        <f t="shared" si="371"/>
        <v>0</v>
      </c>
      <c r="AU1358" s="13"/>
      <c r="AV1358" s="13">
        <f t="shared" si="372"/>
        <v>0</v>
      </c>
      <c r="AW1358" s="13"/>
      <c r="AX1358" s="13">
        <f t="shared" si="373"/>
        <v>0</v>
      </c>
      <c r="AY1358" s="13"/>
      <c r="AZ1358" s="13">
        <f t="shared" si="374"/>
        <v>0</v>
      </c>
      <c r="BA1358" s="13"/>
      <c r="BB1358" s="13">
        <f t="shared" si="375"/>
        <v>0</v>
      </c>
      <c r="BC1358" s="13"/>
      <c r="BD1358" s="13">
        <f t="shared" si="376"/>
        <v>0</v>
      </c>
      <c r="BE1358" s="13"/>
      <c r="BF1358" s="13">
        <f t="shared" si="377"/>
        <v>0</v>
      </c>
      <c r="BG1358" s="13"/>
      <c r="BH1358" s="13">
        <f t="shared" si="378"/>
        <v>2217514.3847810845</v>
      </c>
      <c r="BI1358" s="13">
        <f t="shared" si="379"/>
        <v>2217500</v>
      </c>
      <c r="BJ1358" s="13">
        <v>2227000</v>
      </c>
    </row>
    <row r="1359" spans="1:62" x14ac:dyDescent="0.25">
      <c r="A1359" t="s">
        <v>1849</v>
      </c>
      <c r="B1359" s="13">
        <v>1258</v>
      </c>
      <c r="C1359">
        <v>534790</v>
      </c>
      <c r="D1359">
        <v>1</v>
      </c>
      <c r="E1359">
        <v>0</v>
      </c>
      <c r="F1359">
        <v>0</v>
      </c>
      <c r="G1359">
        <v>0</v>
      </c>
      <c r="H1359">
        <v>0</v>
      </c>
      <c r="I1359" t="s">
        <v>26</v>
      </c>
      <c r="J1359">
        <v>534676</v>
      </c>
      <c r="K1359" t="s">
        <v>943</v>
      </c>
      <c r="L1359">
        <v>534676</v>
      </c>
      <c r="M1359" t="s">
        <v>943</v>
      </c>
      <c r="N1359">
        <v>534676</v>
      </c>
      <c r="O1359" t="s">
        <v>943</v>
      </c>
      <c r="P1359">
        <v>534676</v>
      </c>
      <c r="Q1359" t="s">
        <v>943</v>
      </c>
      <c r="R1359" s="13">
        <v>289860.45401198097</v>
      </c>
      <c r="S1359" s="13"/>
      <c r="T1359" s="13"/>
      <c r="U1359" s="13"/>
      <c r="V1359" s="13">
        <f t="shared" si="363"/>
        <v>0</v>
      </c>
      <c r="W1359" s="13"/>
      <c r="X1359" s="13">
        <f t="shared" si="364"/>
        <v>0</v>
      </c>
      <c r="Y1359" s="13"/>
      <c r="Z1359" s="13">
        <f t="shared" si="365"/>
        <v>0</v>
      </c>
      <c r="AA1359" s="13"/>
      <c r="AB1359" s="13">
        <f t="shared" si="366"/>
        <v>0</v>
      </c>
      <c r="AC1359" s="13"/>
      <c r="AD1359" s="13"/>
      <c r="AE1359" s="13"/>
      <c r="AF1359" s="13"/>
      <c r="AG1359" s="13"/>
      <c r="AH1359" s="13"/>
      <c r="AI1359" s="13"/>
      <c r="AJ1359" s="13"/>
      <c r="AK1359" s="13">
        <f t="shared" si="367"/>
        <v>0</v>
      </c>
      <c r="AL1359" s="13"/>
      <c r="AM1359" s="13">
        <f t="shared" si="368"/>
        <v>0</v>
      </c>
      <c r="AN1359" s="13"/>
      <c r="AO1359" s="13">
        <v>0</v>
      </c>
      <c r="AP1359" s="13">
        <f t="shared" si="369"/>
        <v>0</v>
      </c>
      <c r="AQ1359" s="13"/>
      <c r="AR1359" s="13">
        <f t="shared" si="370"/>
        <v>0</v>
      </c>
      <c r="AS1359" s="13"/>
      <c r="AT1359" s="13">
        <f t="shared" si="371"/>
        <v>0</v>
      </c>
      <c r="AU1359" s="13"/>
      <c r="AV1359" s="13">
        <f t="shared" si="372"/>
        <v>0</v>
      </c>
      <c r="AW1359" s="13"/>
      <c r="AX1359" s="13">
        <f t="shared" si="373"/>
        <v>0</v>
      </c>
      <c r="AY1359" s="13"/>
      <c r="AZ1359" s="13">
        <f t="shared" si="374"/>
        <v>0</v>
      </c>
      <c r="BA1359" s="13"/>
      <c r="BB1359" s="13">
        <f t="shared" si="375"/>
        <v>0</v>
      </c>
      <c r="BC1359" s="13"/>
      <c r="BD1359" s="13">
        <f t="shared" si="376"/>
        <v>0</v>
      </c>
      <c r="BE1359" s="13"/>
      <c r="BF1359" s="13">
        <f t="shared" si="377"/>
        <v>0</v>
      </c>
      <c r="BG1359" s="13"/>
      <c r="BH1359" s="13">
        <f t="shared" si="378"/>
        <v>289860.45401198097</v>
      </c>
      <c r="BI1359" s="13">
        <f t="shared" si="379"/>
        <v>289900</v>
      </c>
      <c r="BJ1359" s="13">
        <v>293400</v>
      </c>
    </row>
    <row r="1360" spans="1:62" x14ac:dyDescent="0.25">
      <c r="A1360" t="s">
        <v>1850</v>
      </c>
      <c r="B1360" s="13">
        <v>807</v>
      </c>
      <c r="C1360">
        <v>562505</v>
      </c>
      <c r="D1360">
        <v>1</v>
      </c>
      <c r="E1360">
        <v>0</v>
      </c>
      <c r="F1360">
        <v>0</v>
      </c>
      <c r="G1360">
        <v>0</v>
      </c>
      <c r="H1360">
        <v>0</v>
      </c>
      <c r="I1360" t="s">
        <v>85</v>
      </c>
      <c r="J1360">
        <v>562882</v>
      </c>
      <c r="K1360" t="s">
        <v>1423</v>
      </c>
      <c r="L1360">
        <v>562882</v>
      </c>
      <c r="M1360" t="s">
        <v>1423</v>
      </c>
      <c r="N1360">
        <v>562882</v>
      </c>
      <c r="O1360" t="s">
        <v>1423</v>
      </c>
      <c r="P1360">
        <v>562882</v>
      </c>
      <c r="Q1360" t="s">
        <v>1423</v>
      </c>
      <c r="R1360" s="13">
        <v>187354.98081530852</v>
      </c>
      <c r="S1360" s="13"/>
      <c r="T1360" s="13"/>
      <c r="U1360" s="13"/>
      <c r="V1360" s="13">
        <f t="shared" si="363"/>
        <v>0</v>
      </c>
      <c r="W1360" s="13"/>
      <c r="X1360" s="13">
        <f t="shared" si="364"/>
        <v>0</v>
      </c>
      <c r="Y1360" s="13"/>
      <c r="Z1360" s="13">
        <f t="shared" si="365"/>
        <v>0</v>
      </c>
      <c r="AA1360" s="13"/>
      <c r="AB1360" s="13">
        <f t="shared" si="366"/>
        <v>0</v>
      </c>
      <c r="AC1360" s="13"/>
      <c r="AD1360" s="13"/>
      <c r="AE1360" s="13"/>
      <c r="AF1360" s="13"/>
      <c r="AG1360" s="13"/>
      <c r="AH1360" s="13"/>
      <c r="AI1360" s="13"/>
      <c r="AJ1360" s="13"/>
      <c r="AK1360" s="13">
        <f t="shared" si="367"/>
        <v>0</v>
      </c>
      <c r="AL1360" s="13"/>
      <c r="AM1360" s="13">
        <f t="shared" si="368"/>
        <v>0</v>
      </c>
      <c r="AN1360" s="13"/>
      <c r="AO1360" s="13">
        <v>1</v>
      </c>
      <c r="AP1360" s="13">
        <f t="shared" si="369"/>
        <v>30500</v>
      </c>
      <c r="AQ1360" s="13"/>
      <c r="AR1360" s="13">
        <f t="shared" si="370"/>
        <v>0</v>
      </c>
      <c r="AS1360" s="13"/>
      <c r="AT1360" s="13">
        <f t="shared" si="371"/>
        <v>0</v>
      </c>
      <c r="AU1360" s="13"/>
      <c r="AV1360" s="13">
        <f t="shared" si="372"/>
        <v>0</v>
      </c>
      <c r="AW1360" s="13"/>
      <c r="AX1360" s="13">
        <f t="shared" si="373"/>
        <v>0</v>
      </c>
      <c r="AY1360" s="13"/>
      <c r="AZ1360" s="13">
        <f t="shared" si="374"/>
        <v>0</v>
      </c>
      <c r="BA1360" s="13"/>
      <c r="BB1360" s="13">
        <f t="shared" si="375"/>
        <v>0</v>
      </c>
      <c r="BC1360" s="13"/>
      <c r="BD1360" s="13">
        <f t="shared" si="376"/>
        <v>0</v>
      </c>
      <c r="BE1360" s="13"/>
      <c r="BF1360" s="13">
        <f t="shared" si="377"/>
        <v>0</v>
      </c>
      <c r="BG1360" s="13"/>
      <c r="BH1360" s="13">
        <f t="shared" si="378"/>
        <v>217854.98081530852</v>
      </c>
      <c r="BI1360" s="13">
        <f t="shared" si="379"/>
        <v>217900</v>
      </c>
      <c r="BJ1360" s="13">
        <v>222900</v>
      </c>
    </row>
    <row r="1361" spans="1:62" x14ac:dyDescent="0.25">
      <c r="A1361" t="s">
        <v>1851</v>
      </c>
      <c r="B1361" s="13">
        <v>691</v>
      </c>
      <c r="C1361">
        <v>561606</v>
      </c>
      <c r="D1361">
        <v>1</v>
      </c>
      <c r="E1361">
        <v>0</v>
      </c>
      <c r="F1361">
        <v>0</v>
      </c>
      <c r="G1361">
        <v>0</v>
      </c>
      <c r="H1361">
        <v>0</v>
      </c>
      <c r="I1361" t="s">
        <v>51</v>
      </c>
      <c r="J1361">
        <v>562297</v>
      </c>
      <c r="K1361" t="s">
        <v>1852</v>
      </c>
      <c r="L1361">
        <v>562297</v>
      </c>
      <c r="M1361" t="s">
        <v>1852</v>
      </c>
      <c r="N1361">
        <v>561380</v>
      </c>
      <c r="O1361" t="s">
        <v>348</v>
      </c>
      <c r="P1361">
        <v>561380</v>
      </c>
      <c r="Q1361" t="s">
        <v>348</v>
      </c>
      <c r="R1361" s="13">
        <v>160790.68834156112</v>
      </c>
      <c r="S1361" s="13"/>
      <c r="T1361" s="13"/>
      <c r="U1361" s="13"/>
      <c r="V1361" s="13">
        <f t="shared" si="363"/>
        <v>0</v>
      </c>
      <c r="W1361" s="13"/>
      <c r="X1361" s="13">
        <f t="shared" si="364"/>
        <v>0</v>
      </c>
      <c r="Y1361" s="13"/>
      <c r="Z1361" s="13">
        <f t="shared" si="365"/>
        <v>0</v>
      </c>
      <c r="AA1361" s="13"/>
      <c r="AB1361" s="13">
        <f t="shared" si="366"/>
        <v>0</v>
      </c>
      <c r="AC1361" s="13"/>
      <c r="AD1361" s="13"/>
      <c r="AE1361" s="13"/>
      <c r="AF1361" s="13"/>
      <c r="AG1361" s="13"/>
      <c r="AH1361" s="13"/>
      <c r="AI1361" s="13"/>
      <c r="AJ1361" s="13"/>
      <c r="AK1361" s="13">
        <f t="shared" si="367"/>
        <v>0</v>
      </c>
      <c r="AL1361" s="13"/>
      <c r="AM1361" s="13">
        <f t="shared" si="368"/>
        <v>0</v>
      </c>
      <c r="AN1361" s="13"/>
      <c r="AO1361" s="13">
        <v>0</v>
      </c>
      <c r="AP1361" s="13">
        <f t="shared" si="369"/>
        <v>0</v>
      </c>
      <c r="AQ1361" s="13"/>
      <c r="AR1361" s="13">
        <f t="shared" si="370"/>
        <v>0</v>
      </c>
      <c r="AS1361" s="13"/>
      <c r="AT1361" s="13">
        <f t="shared" si="371"/>
        <v>0</v>
      </c>
      <c r="AU1361" s="13"/>
      <c r="AV1361" s="13">
        <f t="shared" si="372"/>
        <v>0</v>
      </c>
      <c r="AW1361" s="13"/>
      <c r="AX1361" s="13">
        <f t="shared" si="373"/>
        <v>0</v>
      </c>
      <c r="AY1361" s="13"/>
      <c r="AZ1361" s="13">
        <f t="shared" si="374"/>
        <v>0</v>
      </c>
      <c r="BA1361" s="13"/>
      <c r="BB1361" s="13">
        <f t="shared" si="375"/>
        <v>0</v>
      </c>
      <c r="BC1361" s="13"/>
      <c r="BD1361" s="13">
        <f t="shared" si="376"/>
        <v>0</v>
      </c>
      <c r="BE1361" s="13"/>
      <c r="BF1361" s="13">
        <f t="shared" si="377"/>
        <v>0</v>
      </c>
      <c r="BG1361" s="13"/>
      <c r="BH1361" s="13">
        <f t="shared" si="378"/>
        <v>160790.68834156112</v>
      </c>
      <c r="BI1361" s="13">
        <f t="shared" si="379"/>
        <v>160800</v>
      </c>
      <c r="BJ1361" s="13">
        <v>160200</v>
      </c>
    </row>
    <row r="1362" spans="1:62" x14ac:dyDescent="0.25">
      <c r="A1362" t="s">
        <v>1853</v>
      </c>
      <c r="B1362" s="13">
        <v>271</v>
      </c>
      <c r="C1362">
        <v>581631</v>
      </c>
      <c r="D1362">
        <v>1</v>
      </c>
      <c r="E1362">
        <v>0</v>
      </c>
      <c r="F1362">
        <v>0</v>
      </c>
      <c r="G1362">
        <v>0</v>
      </c>
      <c r="H1362">
        <v>0</v>
      </c>
      <c r="I1362" t="s">
        <v>30</v>
      </c>
      <c r="J1362">
        <v>581917</v>
      </c>
      <c r="K1362" t="s">
        <v>514</v>
      </c>
      <c r="L1362">
        <v>581917</v>
      </c>
      <c r="M1362" t="s">
        <v>514</v>
      </c>
      <c r="N1362">
        <v>581917</v>
      </c>
      <c r="O1362" t="s">
        <v>514</v>
      </c>
      <c r="P1362">
        <v>581372</v>
      </c>
      <c r="Q1362" t="s">
        <v>216</v>
      </c>
      <c r="R1362" s="13">
        <v>70488.701001315436</v>
      </c>
      <c r="S1362" s="13"/>
      <c r="T1362" s="13"/>
      <c r="U1362" s="13"/>
      <c r="V1362" s="13">
        <f t="shared" si="363"/>
        <v>0</v>
      </c>
      <c r="W1362" s="13"/>
      <c r="X1362" s="13">
        <f t="shared" si="364"/>
        <v>0</v>
      </c>
      <c r="Y1362" s="13"/>
      <c r="Z1362" s="13">
        <f t="shared" si="365"/>
        <v>0</v>
      </c>
      <c r="AA1362" s="13"/>
      <c r="AB1362" s="13">
        <f t="shared" si="366"/>
        <v>0</v>
      </c>
      <c r="AC1362" s="13"/>
      <c r="AD1362" s="13"/>
      <c r="AE1362" s="13"/>
      <c r="AF1362" s="13"/>
      <c r="AG1362" s="13"/>
      <c r="AH1362" s="13"/>
      <c r="AI1362" s="13"/>
      <c r="AJ1362" s="13"/>
      <c r="AK1362" s="13">
        <f t="shared" si="367"/>
        <v>0</v>
      </c>
      <c r="AL1362" s="13"/>
      <c r="AM1362" s="13">
        <f t="shared" si="368"/>
        <v>0</v>
      </c>
      <c r="AN1362" s="13"/>
      <c r="AO1362" s="13">
        <v>0</v>
      </c>
      <c r="AP1362" s="13">
        <f t="shared" si="369"/>
        <v>0</v>
      </c>
      <c r="AQ1362" s="13"/>
      <c r="AR1362" s="13">
        <f t="shared" si="370"/>
        <v>0</v>
      </c>
      <c r="AS1362" s="13"/>
      <c r="AT1362" s="13">
        <f t="shared" si="371"/>
        <v>0</v>
      </c>
      <c r="AU1362" s="13"/>
      <c r="AV1362" s="13">
        <f t="shared" si="372"/>
        <v>0</v>
      </c>
      <c r="AW1362" s="13"/>
      <c r="AX1362" s="13">
        <f t="shared" si="373"/>
        <v>0</v>
      </c>
      <c r="AY1362" s="13"/>
      <c r="AZ1362" s="13">
        <f t="shared" si="374"/>
        <v>0</v>
      </c>
      <c r="BA1362" s="13"/>
      <c r="BB1362" s="13">
        <f t="shared" si="375"/>
        <v>0</v>
      </c>
      <c r="BC1362" s="13"/>
      <c r="BD1362" s="13">
        <f t="shared" si="376"/>
        <v>0</v>
      </c>
      <c r="BE1362" s="13"/>
      <c r="BF1362" s="13">
        <f t="shared" si="377"/>
        <v>0</v>
      </c>
      <c r="BG1362" s="13"/>
      <c r="BH1362" s="13">
        <f t="shared" si="378"/>
        <v>70488.701001315436</v>
      </c>
      <c r="BI1362" s="13">
        <f t="shared" si="379"/>
        <v>70500</v>
      </c>
      <c r="BJ1362" s="13">
        <v>70800</v>
      </c>
    </row>
    <row r="1363" spans="1:62" x14ac:dyDescent="0.25">
      <c r="A1363" t="s">
        <v>1853</v>
      </c>
      <c r="B1363" s="13">
        <v>299</v>
      </c>
      <c r="C1363">
        <v>536881</v>
      </c>
      <c r="D1363">
        <v>1</v>
      </c>
      <c r="E1363">
        <v>0</v>
      </c>
      <c r="F1363">
        <v>0</v>
      </c>
      <c r="G1363">
        <v>0</v>
      </c>
      <c r="H1363">
        <v>0</v>
      </c>
      <c r="I1363" t="s">
        <v>23</v>
      </c>
      <c r="J1363">
        <v>551791</v>
      </c>
      <c r="K1363" t="s">
        <v>1739</v>
      </c>
      <c r="L1363">
        <v>550787</v>
      </c>
      <c r="M1363" t="s">
        <v>181</v>
      </c>
      <c r="N1363">
        <v>550787</v>
      </c>
      <c r="O1363" t="s">
        <v>181</v>
      </c>
      <c r="P1363">
        <v>550787</v>
      </c>
      <c r="Q1363" t="s">
        <v>181</v>
      </c>
      <c r="R1363" s="13">
        <v>70488.701001315436</v>
      </c>
      <c r="S1363" s="13"/>
      <c r="T1363" s="13"/>
      <c r="U1363" s="13"/>
      <c r="V1363" s="13">
        <f t="shared" si="363"/>
        <v>0</v>
      </c>
      <c r="W1363" s="13"/>
      <c r="X1363" s="13">
        <f t="shared" si="364"/>
        <v>0</v>
      </c>
      <c r="Y1363" s="13"/>
      <c r="Z1363" s="13">
        <f t="shared" si="365"/>
        <v>0</v>
      </c>
      <c r="AA1363" s="13"/>
      <c r="AB1363" s="13">
        <f t="shared" si="366"/>
        <v>0</v>
      </c>
      <c r="AC1363" s="13"/>
      <c r="AD1363" s="13"/>
      <c r="AE1363" s="13"/>
      <c r="AF1363" s="13"/>
      <c r="AG1363" s="13"/>
      <c r="AH1363" s="13"/>
      <c r="AI1363" s="13"/>
      <c r="AJ1363" s="13"/>
      <c r="AK1363" s="13">
        <f t="shared" si="367"/>
        <v>0</v>
      </c>
      <c r="AL1363" s="13"/>
      <c r="AM1363" s="13">
        <f t="shared" si="368"/>
        <v>0</v>
      </c>
      <c r="AN1363" s="13"/>
      <c r="AO1363" s="13">
        <v>0</v>
      </c>
      <c r="AP1363" s="13">
        <f t="shared" si="369"/>
        <v>0</v>
      </c>
      <c r="AQ1363" s="13"/>
      <c r="AR1363" s="13">
        <f t="shared" si="370"/>
        <v>0</v>
      </c>
      <c r="AS1363" s="13"/>
      <c r="AT1363" s="13">
        <f t="shared" si="371"/>
        <v>0</v>
      </c>
      <c r="AU1363" s="13"/>
      <c r="AV1363" s="13">
        <f t="shared" si="372"/>
        <v>0</v>
      </c>
      <c r="AW1363" s="13"/>
      <c r="AX1363" s="13">
        <f t="shared" si="373"/>
        <v>0</v>
      </c>
      <c r="AY1363" s="13"/>
      <c r="AZ1363" s="13">
        <f t="shared" si="374"/>
        <v>0</v>
      </c>
      <c r="BA1363" s="13"/>
      <c r="BB1363" s="13">
        <f t="shared" si="375"/>
        <v>0</v>
      </c>
      <c r="BC1363" s="13"/>
      <c r="BD1363" s="13">
        <f t="shared" si="376"/>
        <v>0</v>
      </c>
      <c r="BE1363" s="13"/>
      <c r="BF1363" s="13">
        <f t="shared" si="377"/>
        <v>0</v>
      </c>
      <c r="BG1363" s="13"/>
      <c r="BH1363" s="13">
        <f t="shared" si="378"/>
        <v>70488.701001315436</v>
      </c>
      <c r="BI1363" s="13">
        <f t="shared" si="379"/>
        <v>70500</v>
      </c>
      <c r="BJ1363" s="13">
        <v>71200</v>
      </c>
    </row>
    <row r="1364" spans="1:62" x14ac:dyDescent="0.25">
      <c r="A1364" t="s">
        <v>1854</v>
      </c>
      <c r="B1364" s="13">
        <v>510</v>
      </c>
      <c r="C1364">
        <v>574066</v>
      </c>
      <c r="D1364">
        <v>1</v>
      </c>
      <c r="E1364">
        <v>0</v>
      </c>
      <c r="F1364">
        <v>0</v>
      </c>
      <c r="G1364">
        <v>0</v>
      </c>
      <c r="H1364">
        <v>0</v>
      </c>
      <c r="I1364" t="s">
        <v>33</v>
      </c>
      <c r="J1364">
        <v>573965</v>
      </c>
      <c r="K1364" t="s">
        <v>1140</v>
      </c>
      <c r="L1364">
        <v>573965</v>
      </c>
      <c r="M1364" t="s">
        <v>1140</v>
      </c>
      <c r="N1364">
        <v>573965</v>
      </c>
      <c r="O1364" t="s">
        <v>1140</v>
      </c>
      <c r="P1364">
        <v>573868</v>
      </c>
      <c r="Q1364" t="s">
        <v>32</v>
      </c>
      <c r="R1364" s="13">
        <v>119148.69911929313</v>
      </c>
      <c r="S1364" s="13"/>
      <c r="T1364" s="13"/>
      <c r="U1364" s="13"/>
      <c r="V1364" s="13">
        <f t="shared" si="363"/>
        <v>0</v>
      </c>
      <c r="W1364" s="13"/>
      <c r="X1364" s="13">
        <f t="shared" si="364"/>
        <v>0</v>
      </c>
      <c r="Y1364" s="13"/>
      <c r="Z1364" s="13">
        <f t="shared" si="365"/>
        <v>0</v>
      </c>
      <c r="AA1364" s="13"/>
      <c r="AB1364" s="13">
        <f t="shared" si="366"/>
        <v>0</v>
      </c>
      <c r="AC1364" s="13"/>
      <c r="AD1364" s="13"/>
      <c r="AE1364" s="13"/>
      <c r="AF1364" s="13"/>
      <c r="AG1364" s="13"/>
      <c r="AH1364" s="13"/>
      <c r="AI1364" s="13"/>
      <c r="AJ1364" s="13"/>
      <c r="AK1364" s="13">
        <f t="shared" si="367"/>
        <v>0</v>
      </c>
      <c r="AL1364" s="13"/>
      <c r="AM1364" s="13">
        <f t="shared" si="368"/>
        <v>0</v>
      </c>
      <c r="AN1364" s="13"/>
      <c r="AO1364" s="13">
        <v>0</v>
      </c>
      <c r="AP1364" s="13">
        <f t="shared" si="369"/>
        <v>0</v>
      </c>
      <c r="AQ1364" s="13"/>
      <c r="AR1364" s="13">
        <f t="shared" si="370"/>
        <v>0</v>
      </c>
      <c r="AS1364" s="13"/>
      <c r="AT1364" s="13">
        <f t="shared" si="371"/>
        <v>0</v>
      </c>
      <c r="AU1364" s="13"/>
      <c r="AV1364" s="13">
        <f t="shared" si="372"/>
        <v>0</v>
      </c>
      <c r="AW1364" s="13"/>
      <c r="AX1364" s="13">
        <f t="shared" si="373"/>
        <v>0</v>
      </c>
      <c r="AY1364" s="13"/>
      <c r="AZ1364" s="13">
        <f t="shared" si="374"/>
        <v>0</v>
      </c>
      <c r="BA1364" s="13"/>
      <c r="BB1364" s="13">
        <f t="shared" si="375"/>
        <v>0</v>
      </c>
      <c r="BC1364" s="13"/>
      <c r="BD1364" s="13">
        <f t="shared" si="376"/>
        <v>0</v>
      </c>
      <c r="BE1364" s="13"/>
      <c r="BF1364" s="13">
        <f t="shared" si="377"/>
        <v>0</v>
      </c>
      <c r="BG1364" s="13"/>
      <c r="BH1364" s="13">
        <f t="shared" si="378"/>
        <v>119148.69911929313</v>
      </c>
      <c r="BI1364" s="13">
        <f t="shared" si="379"/>
        <v>119100</v>
      </c>
      <c r="BJ1364" s="13">
        <v>119100</v>
      </c>
    </row>
    <row r="1365" spans="1:62" x14ac:dyDescent="0.25">
      <c r="A1365" t="s">
        <v>1855</v>
      </c>
      <c r="B1365" s="13">
        <v>239</v>
      </c>
      <c r="C1365">
        <v>546381</v>
      </c>
      <c r="D1365">
        <v>1</v>
      </c>
      <c r="E1365">
        <v>0</v>
      </c>
      <c r="F1365">
        <v>0</v>
      </c>
      <c r="G1365">
        <v>0</v>
      </c>
      <c r="H1365">
        <v>0</v>
      </c>
      <c r="I1365" t="s">
        <v>23</v>
      </c>
      <c r="J1365">
        <v>546801</v>
      </c>
      <c r="K1365" t="s">
        <v>211</v>
      </c>
      <c r="L1365">
        <v>546801</v>
      </c>
      <c r="M1365" t="s">
        <v>211</v>
      </c>
      <c r="N1365">
        <v>545881</v>
      </c>
      <c r="O1365" t="s">
        <v>145</v>
      </c>
      <c r="P1365">
        <v>545881</v>
      </c>
      <c r="Q1365" t="s">
        <v>145</v>
      </c>
      <c r="R1365" s="13">
        <v>70488.701001315436</v>
      </c>
      <c r="S1365" s="13"/>
      <c r="T1365" s="13"/>
      <c r="U1365" s="13"/>
      <c r="V1365" s="13">
        <f t="shared" si="363"/>
        <v>0</v>
      </c>
      <c r="W1365" s="13"/>
      <c r="X1365" s="13">
        <f t="shared" si="364"/>
        <v>0</v>
      </c>
      <c r="Y1365" s="13"/>
      <c r="Z1365" s="13">
        <f t="shared" si="365"/>
        <v>0</v>
      </c>
      <c r="AA1365" s="13"/>
      <c r="AB1365" s="13">
        <f t="shared" si="366"/>
        <v>0</v>
      </c>
      <c r="AC1365" s="13"/>
      <c r="AD1365" s="13"/>
      <c r="AE1365" s="13"/>
      <c r="AF1365" s="13"/>
      <c r="AG1365" s="13"/>
      <c r="AH1365" s="13"/>
      <c r="AI1365" s="13"/>
      <c r="AJ1365" s="13"/>
      <c r="AK1365" s="13">
        <f t="shared" si="367"/>
        <v>0</v>
      </c>
      <c r="AL1365" s="13"/>
      <c r="AM1365" s="13">
        <f t="shared" si="368"/>
        <v>0</v>
      </c>
      <c r="AN1365" s="13"/>
      <c r="AO1365" s="13">
        <v>0</v>
      </c>
      <c r="AP1365" s="13">
        <f t="shared" si="369"/>
        <v>0</v>
      </c>
      <c r="AQ1365" s="13"/>
      <c r="AR1365" s="13">
        <f t="shared" si="370"/>
        <v>0</v>
      </c>
      <c r="AS1365" s="13"/>
      <c r="AT1365" s="13">
        <f t="shared" si="371"/>
        <v>0</v>
      </c>
      <c r="AU1365" s="13"/>
      <c r="AV1365" s="13">
        <f t="shared" si="372"/>
        <v>0</v>
      </c>
      <c r="AW1365" s="13"/>
      <c r="AX1365" s="13">
        <f t="shared" si="373"/>
        <v>0</v>
      </c>
      <c r="AY1365" s="13"/>
      <c r="AZ1365" s="13">
        <f t="shared" si="374"/>
        <v>0</v>
      </c>
      <c r="BA1365" s="13"/>
      <c r="BB1365" s="13">
        <f t="shared" si="375"/>
        <v>0</v>
      </c>
      <c r="BC1365" s="13"/>
      <c r="BD1365" s="13">
        <f t="shared" si="376"/>
        <v>0</v>
      </c>
      <c r="BE1365" s="13"/>
      <c r="BF1365" s="13">
        <f t="shared" si="377"/>
        <v>0</v>
      </c>
      <c r="BG1365" s="13"/>
      <c r="BH1365" s="13">
        <f t="shared" si="378"/>
        <v>70488.701001315436</v>
      </c>
      <c r="BI1365" s="13">
        <f t="shared" si="379"/>
        <v>70500</v>
      </c>
      <c r="BJ1365" s="13">
        <v>70800</v>
      </c>
    </row>
    <row r="1366" spans="1:62" x14ac:dyDescent="0.25">
      <c r="A1366" t="s">
        <v>1856</v>
      </c>
      <c r="B1366" s="13">
        <v>91</v>
      </c>
      <c r="C1366">
        <v>595675</v>
      </c>
      <c r="D1366">
        <v>1</v>
      </c>
      <c r="E1366">
        <v>0</v>
      </c>
      <c r="F1366">
        <v>0</v>
      </c>
      <c r="G1366">
        <v>0</v>
      </c>
      <c r="H1366">
        <v>0</v>
      </c>
      <c r="I1366" t="s">
        <v>75</v>
      </c>
      <c r="J1366">
        <v>596116</v>
      </c>
      <c r="K1366" t="s">
        <v>462</v>
      </c>
      <c r="L1366">
        <v>597007</v>
      </c>
      <c r="M1366" t="s">
        <v>133</v>
      </c>
      <c r="N1366">
        <v>597007</v>
      </c>
      <c r="O1366" t="s">
        <v>133</v>
      </c>
      <c r="P1366">
        <v>597007</v>
      </c>
      <c r="Q1366" t="s">
        <v>133</v>
      </c>
      <c r="R1366" s="13">
        <v>70488.701001315436</v>
      </c>
      <c r="S1366" s="13"/>
      <c r="T1366" s="13"/>
      <c r="U1366" s="13"/>
      <c r="V1366" s="13">
        <f t="shared" si="363"/>
        <v>0</v>
      </c>
      <c r="W1366" s="13"/>
      <c r="X1366" s="13">
        <f t="shared" si="364"/>
        <v>0</v>
      </c>
      <c r="Y1366" s="13"/>
      <c r="Z1366" s="13">
        <f t="shared" si="365"/>
        <v>0</v>
      </c>
      <c r="AA1366" s="13"/>
      <c r="AB1366" s="13">
        <f t="shared" si="366"/>
        <v>0</v>
      </c>
      <c r="AC1366" s="13"/>
      <c r="AD1366" s="13"/>
      <c r="AE1366" s="13"/>
      <c r="AF1366" s="13"/>
      <c r="AG1366" s="13"/>
      <c r="AH1366" s="13"/>
      <c r="AI1366" s="13"/>
      <c r="AJ1366" s="13"/>
      <c r="AK1366" s="13">
        <f t="shared" si="367"/>
        <v>0</v>
      </c>
      <c r="AL1366" s="13"/>
      <c r="AM1366" s="13">
        <f t="shared" si="368"/>
        <v>0</v>
      </c>
      <c r="AN1366" s="13"/>
      <c r="AO1366" s="13">
        <v>0</v>
      </c>
      <c r="AP1366" s="13">
        <f t="shared" si="369"/>
        <v>0</v>
      </c>
      <c r="AQ1366" s="13"/>
      <c r="AR1366" s="13">
        <f t="shared" si="370"/>
        <v>0</v>
      </c>
      <c r="AS1366" s="13"/>
      <c r="AT1366" s="13">
        <f t="shared" si="371"/>
        <v>0</v>
      </c>
      <c r="AU1366" s="13"/>
      <c r="AV1366" s="13">
        <f t="shared" si="372"/>
        <v>0</v>
      </c>
      <c r="AW1366" s="13"/>
      <c r="AX1366" s="13">
        <f t="shared" si="373"/>
        <v>0</v>
      </c>
      <c r="AY1366" s="13"/>
      <c r="AZ1366" s="13">
        <f t="shared" si="374"/>
        <v>0</v>
      </c>
      <c r="BA1366" s="13"/>
      <c r="BB1366" s="13">
        <f t="shared" si="375"/>
        <v>0</v>
      </c>
      <c r="BC1366" s="13"/>
      <c r="BD1366" s="13">
        <f t="shared" si="376"/>
        <v>0</v>
      </c>
      <c r="BE1366" s="13"/>
      <c r="BF1366" s="13">
        <f t="shared" si="377"/>
        <v>0</v>
      </c>
      <c r="BG1366" s="13"/>
      <c r="BH1366" s="13">
        <f t="shared" si="378"/>
        <v>70488.701001315436</v>
      </c>
      <c r="BI1366" s="13">
        <f t="shared" si="379"/>
        <v>70500</v>
      </c>
      <c r="BJ1366" s="13">
        <v>70800</v>
      </c>
    </row>
    <row r="1367" spans="1:62" x14ac:dyDescent="0.25">
      <c r="A1367" t="s">
        <v>1858</v>
      </c>
      <c r="B1367" s="13">
        <v>164</v>
      </c>
      <c r="C1367">
        <v>551589</v>
      </c>
      <c r="D1367">
        <v>1</v>
      </c>
      <c r="E1367">
        <v>0</v>
      </c>
      <c r="F1367">
        <v>0</v>
      </c>
      <c r="G1367">
        <v>0</v>
      </c>
      <c r="H1367">
        <v>0</v>
      </c>
      <c r="I1367" t="s">
        <v>75</v>
      </c>
      <c r="J1367">
        <v>547999</v>
      </c>
      <c r="K1367" t="s">
        <v>871</v>
      </c>
      <c r="L1367">
        <v>547999</v>
      </c>
      <c r="M1367" t="s">
        <v>871</v>
      </c>
      <c r="N1367">
        <v>547999</v>
      </c>
      <c r="O1367" t="s">
        <v>871</v>
      </c>
      <c r="P1367">
        <v>547999</v>
      </c>
      <c r="Q1367" t="s">
        <v>871</v>
      </c>
      <c r="R1367" s="13">
        <v>70488.701001315436</v>
      </c>
      <c r="S1367" s="13"/>
      <c r="T1367" s="13"/>
      <c r="U1367" s="13"/>
      <c r="V1367" s="13">
        <f t="shared" si="363"/>
        <v>0</v>
      </c>
      <c r="W1367" s="13"/>
      <c r="X1367" s="13">
        <f t="shared" si="364"/>
        <v>0</v>
      </c>
      <c r="Y1367" s="13"/>
      <c r="Z1367" s="13">
        <f t="shared" si="365"/>
        <v>0</v>
      </c>
      <c r="AA1367" s="13"/>
      <c r="AB1367" s="13">
        <f t="shared" si="366"/>
        <v>0</v>
      </c>
      <c r="AC1367" s="13"/>
      <c r="AD1367" s="13"/>
      <c r="AE1367" s="13"/>
      <c r="AF1367" s="13"/>
      <c r="AG1367" s="13"/>
      <c r="AH1367" s="13"/>
      <c r="AI1367" s="13"/>
      <c r="AJ1367" s="13"/>
      <c r="AK1367" s="13">
        <f t="shared" si="367"/>
        <v>0</v>
      </c>
      <c r="AL1367" s="13"/>
      <c r="AM1367" s="13">
        <f t="shared" si="368"/>
        <v>0</v>
      </c>
      <c r="AN1367" s="13"/>
      <c r="AO1367" s="13">
        <v>0</v>
      </c>
      <c r="AP1367" s="13">
        <f t="shared" si="369"/>
        <v>0</v>
      </c>
      <c r="AQ1367" s="13"/>
      <c r="AR1367" s="13">
        <f t="shared" si="370"/>
        <v>0</v>
      </c>
      <c r="AS1367" s="13"/>
      <c r="AT1367" s="13">
        <f t="shared" si="371"/>
        <v>0</v>
      </c>
      <c r="AU1367" s="13"/>
      <c r="AV1367" s="13">
        <f t="shared" si="372"/>
        <v>0</v>
      </c>
      <c r="AW1367" s="13"/>
      <c r="AX1367" s="13">
        <f t="shared" si="373"/>
        <v>0</v>
      </c>
      <c r="AY1367" s="13"/>
      <c r="AZ1367" s="13">
        <f t="shared" si="374"/>
        <v>0</v>
      </c>
      <c r="BA1367" s="13"/>
      <c r="BB1367" s="13">
        <f t="shared" si="375"/>
        <v>0</v>
      </c>
      <c r="BC1367" s="13"/>
      <c r="BD1367" s="13">
        <f t="shared" si="376"/>
        <v>0</v>
      </c>
      <c r="BE1367" s="13"/>
      <c r="BF1367" s="13">
        <f t="shared" si="377"/>
        <v>0</v>
      </c>
      <c r="BG1367" s="13"/>
      <c r="BH1367" s="13">
        <f t="shared" si="378"/>
        <v>70488.701001315436</v>
      </c>
      <c r="BI1367" s="13">
        <f t="shared" si="379"/>
        <v>70500</v>
      </c>
      <c r="BJ1367" s="13">
        <v>70800</v>
      </c>
    </row>
    <row r="1368" spans="1:62" x14ac:dyDescent="0.25">
      <c r="A1368" t="s">
        <v>1859</v>
      </c>
      <c r="B1368" s="13">
        <v>75</v>
      </c>
      <c r="C1368">
        <v>595683</v>
      </c>
      <c r="D1368">
        <v>1</v>
      </c>
      <c r="E1368">
        <v>0</v>
      </c>
      <c r="F1368">
        <v>0</v>
      </c>
      <c r="G1368">
        <v>0</v>
      </c>
      <c r="H1368">
        <v>0</v>
      </c>
      <c r="I1368" t="s">
        <v>75</v>
      </c>
      <c r="J1368">
        <v>595535</v>
      </c>
      <c r="K1368" t="s">
        <v>454</v>
      </c>
      <c r="L1368">
        <v>595411</v>
      </c>
      <c r="M1368" t="s">
        <v>455</v>
      </c>
      <c r="N1368">
        <v>595411</v>
      </c>
      <c r="O1368" t="s">
        <v>455</v>
      </c>
      <c r="P1368">
        <v>595411</v>
      </c>
      <c r="Q1368" t="s">
        <v>455</v>
      </c>
      <c r="R1368" s="13">
        <v>70488.701001315436</v>
      </c>
      <c r="S1368" s="13"/>
      <c r="T1368" s="13"/>
      <c r="U1368" s="13"/>
      <c r="V1368" s="13">
        <f t="shared" si="363"/>
        <v>0</v>
      </c>
      <c r="W1368" s="13"/>
      <c r="X1368" s="13">
        <f t="shared" si="364"/>
        <v>0</v>
      </c>
      <c r="Y1368" s="13"/>
      <c r="Z1368" s="13">
        <f t="shared" si="365"/>
        <v>0</v>
      </c>
      <c r="AA1368" s="13"/>
      <c r="AB1368" s="13">
        <f t="shared" si="366"/>
        <v>0</v>
      </c>
      <c r="AC1368" s="13"/>
      <c r="AD1368" s="13"/>
      <c r="AE1368" s="13"/>
      <c r="AF1368" s="13"/>
      <c r="AG1368" s="13"/>
      <c r="AH1368" s="13"/>
      <c r="AI1368" s="13"/>
      <c r="AJ1368" s="13"/>
      <c r="AK1368" s="13">
        <f t="shared" si="367"/>
        <v>0</v>
      </c>
      <c r="AL1368" s="13"/>
      <c r="AM1368" s="13">
        <f t="shared" si="368"/>
        <v>0</v>
      </c>
      <c r="AN1368" s="13"/>
      <c r="AO1368" s="13">
        <v>0</v>
      </c>
      <c r="AP1368" s="13">
        <f t="shared" si="369"/>
        <v>0</v>
      </c>
      <c r="AQ1368" s="13"/>
      <c r="AR1368" s="13">
        <f t="shared" si="370"/>
        <v>0</v>
      </c>
      <c r="AS1368" s="13"/>
      <c r="AT1368" s="13">
        <f t="shared" si="371"/>
        <v>0</v>
      </c>
      <c r="AU1368" s="13"/>
      <c r="AV1368" s="13">
        <f t="shared" si="372"/>
        <v>0</v>
      </c>
      <c r="AW1368" s="13"/>
      <c r="AX1368" s="13">
        <f t="shared" si="373"/>
        <v>0</v>
      </c>
      <c r="AY1368" s="13"/>
      <c r="AZ1368" s="13">
        <f t="shared" si="374"/>
        <v>0</v>
      </c>
      <c r="BA1368" s="13"/>
      <c r="BB1368" s="13">
        <f t="shared" si="375"/>
        <v>0</v>
      </c>
      <c r="BC1368" s="13"/>
      <c r="BD1368" s="13">
        <f t="shared" si="376"/>
        <v>0</v>
      </c>
      <c r="BE1368" s="13"/>
      <c r="BF1368" s="13">
        <f t="shared" si="377"/>
        <v>0</v>
      </c>
      <c r="BG1368" s="13"/>
      <c r="BH1368" s="13">
        <f t="shared" si="378"/>
        <v>70488.701001315436</v>
      </c>
      <c r="BI1368" s="13">
        <f t="shared" si="379"/>
        <v>70500</v>
      </c>
      <c r="BJ1368" s="13">
        <v>70800</v>
      </c>
    </row>
    <row r="1369" spans="1:62" x14ac:dyDescent="0.25">
      <c r="A1369" t="s">
        <v>1860</v>
      </c>
      <c r="B1369" s="13">
        <v>239</v>
      </c>
      <c r="C1369">
        <v>564079</v>
      </c>
      <c r="D1369">
        <v>1</v>
      </c>
      <c r="E1369">
        <v>0</v>
      </c>
      <c r="F1369">
        <v>0</v>
      </c>
      <c r="G1369">
        <v>0</v>
      </c>
      <c r="H1369">
        <v>0</v>
      </c>
      <c r="I1369" t="s">
        <v>51</v>
      </c>
      <c r="J1369">
        <v>564028</v>
      </c>
      <c r="K1369" t="s">
        <v>404</v>
      </c>
      <c r="L1369">
        <v>564028</v>
      </c>
      <c r="M1369" t="s">
        <v>404</v>
      </c>
      <c r="N1369">
        <v>564028</v>
      </c>
      <c r="O1369" t="s">
        <v>404</v>
      </c>
      <c r="P1369">
        <v>564028</v>
      </c>
      <c r="Q1369" t="s">
        <v>404</v>
      </c>
      <c r="R1369" s="13">
        <v>70488.701001315436</v>
      </c>
      <c r="S1369" s="13"/>
      <c r="T1369" s="13"/>
      <c r="U1369" s="13"/>
      <c r="V1369" s="13">
        <f t="shared" si="363"/>
        <v>0</v>
      </c>
      <c r="W1369" s="13"/>
      <c r="X1369" s="13">
        <f t="shared" si="364"/>
        <v>0</v>
      </c>
      <c r="Y1369" s="13"/>
      <c r="Z1369" s="13">
        <f t="shared" si="365"/>
        <v>0</v>
      </c>
      <c r="AA1369" s="13"/>
      <c r="AB1369" s="13">
        <f t="shared" si="366"/>
        <v>0</v>
      </c>
      <c r="AC1369" s="13"/>
      <c r="AD1369" s="13"/>
      <c r="AE1369" s="13"/>
      <c r="AF1369" s="13"/>
      <c r="AG1369" s="13"/>
      <c r="AH1369" s="13"/>
      <c r="AI1369" s="13"/>
      <c r="AJ1369" s="13"/>
      <c r="AK1369" s="13">
        <f t="shared" si="367"/>
        <v>0</v>
      </c>
      <c r="AL1369" s="13"/>
      <c r="AM1369" s="13">
        <f t="shared" si="368"/>
        <v>0</v>
      </c>
      <c r="AN1369" s="13"/>
      <c r="AO1369" s="13">
        <v>0</v>
      </c>
      <c r="AP1369" s="13">
        <f t="shared" si="369"/>
        <v>0</v>
      </c>
      <c r="AQ1369" s="13"/>
      <c r="AR1369" s="13">
        <f t="shared" si="370"/>
        <v>0</v>
      </c>
      <c r="AS1369" s="13"/>
      <c r="AT1369" s="13">
        <f t="shared" si="371"/>
        <v>0</v>
      </c>
      <c r="AU1369" s="13"/>
      <c r="AV1369" s="13">
        <f t="shared" si="372"/>
        <v>0</v>
      </c>
      <c r="AW1369" s="13"/>
      <c r="AX1369" s="13">
        <f t="shared" si="373"/>
        <v>0</v>
      </c>
      <c r="AY1369" s="13"/>
      <c r="AZ1369" s="13">
        <f t="shared" si="374"/>
        <v>0</v>
      </c>
      <c r="BA1369" s="13"/>
      <c r="BB1369" s="13">
        <f t="shared" si="375"/>
        <v>0</v>
      </c>
      <c r="BC1369" s="13"/>
      <c r="BD1369" s="13">
        <f t="shared" si="376"/>
        <v>0</v>
      </c>
      <c r="BE1369" s="13"/>
      <c r="BF1369" s="13">
        <f t="shared" si="377"/>
        <v>0</v>
      </c>
      <c r="BG1369" s="13"/>
      <c r="BH1369" s="13">
        <f t="shared" si="378"/>
        <v>70488.701001315436</v>
      </c>
      <c r="BI1369" s="13">
        <f t="shared" si="379"/>
        <v>70500</v>
      </c>
      <c r="BJ1369" s="13">
        <v>70800</v>
      </c>
    </row>
    <row r="1370" spans="1:62" x14ac:dyDescent="0.25">
      <c r="A1370" t="s">
        <v>1861</v>
      </c>
      <c r="B1370" s="13">
        <v>1051</v>
      </c>
      <c r="C1370">
        <v>575011</v>
      </c>
      <c r="D1370">
        <v>1</v>
      </c>
      <c r="E1370">
        <v>0</v>
      </c>
      <c r="F1370">
        <v>0</v>
      </c>
      <c r="G1370">
        <v>0</v>
      </c>
      <c r="H1370">
        <v>0</v>
      </c>
      <c r="I1370" t="s">
        <v>41</v>
      </c>
      <c r="J1370">
        <v>574988</v>
      </c>
      <c r="K1370" t="s">
        <v>969</v>
      </c>
      <c r="L1370">
        <v>574988</v>
      </c>
      <c r="M1370" t="s">
        <v>969</v>
      </c>
      <c r="N1370">
        <v>574988</v>
      </c>
      <c r="O1370" t="s">
        <v>969</v>
      </c>
      <c r="P1370">
        <v>574988</v>
      </c>
      <c r="Q1370" t="s">
        <v>969</v>
      </c>
      <c r="R1370" s="13">
        <v>242955.06544886532</v>
      </c>
      <c r="S1370" s="13"/>
      <c r="T1370" s="13"/>
      <c r="U1370" s="13"/>
      <c r="V1370" s="13">
        <f t="shared" si="363"/>
        <v>0</v>
      </c>
      <c r="W1370" s="13"/>
      <c r="X1370" s="13">
        <f t="shared" si="364"/>
        <v>0</v>
      </c>
      <c r="Y1370" s="13"/>
      <c r="Z1370" s="13">
        <f t="shared" si="365"/>
        <v>0</v>
      </c>
      <c r="AA1370" s="13"/>
      <c r="AB1370" s="13">
        <f t="shared" si="366"/>
        <v>0</v>
      </c>
      <c r="AC1370" s="13"/>
      <c r="AD1370" s="13"/>
      <c r="AE1370" s="13"/>
      <c r="AF1370" s="13"/>
      <c r="AG1370" s="13"/>
      <c r="AH1370" s="13"/>
      <c r="AI1370" s="13"/>
      <c r="AJ1370" s="13"/>
      <c r="AK1370" s="13">
        <f t="shared" si="367"/>
        <v>0</v>
      </c>
      <c r="AL1370" s="13"/>
      <c r="AM1370" s="13">
        <f t="shared" si="368"/>
        <v>0</v>
      </c>
      <c r="AN1370" s="13"/>
      <c r="AO1370" s="13">
        <v>0</v>
      </c>
      <c r="AP1370" s="13">
        <f t="shared" si="369"/>
        <v>0</v>
      </c>
      <c r="AQ1370" s="13"/>
      <c r="AR1370" s="13">
        <f t="shared" si="370"/>
        <v>0</v>
      </c>
      <c r="AS1370" s="13"/>
      <c r="AT1370" s="13">
        <f t="shared" si="371"/>
        <v>0</v>
      </c>
      <c r="AU1370" s="13"/>
      <c r="AV1370" s="13">
        <f t="shared" si="372"/>
        <v>0</v>
      </c>
      <c r="AW1370" s="13"/>
      <c r="AX1370" s="13">
        <f t="shared" si="373"/>
        <v>0</v>
      </c>
      <c r="AY1370" s="13"/>
      <c r="AZ1370" s="13">
        <f t="shared" si="374"/>
        <v>0</v>
      </c>
      <c r="BA1370" s="13"/>
      <c r="BB1370" s="13">
        <f t="shared" si="375"/>
        <v>0</v>
      </c>
      <c r="BC1370" s="13"/>
      <c r="BD1370" s="13">
        <f t="shared" si="376"/>
        <v>0</v>
      </c>
      <c r="BE1370" s="13"/>
      <c r="BF1370" s="13">
        <f t="shared" si="377"/>
        <v>0</v>
      </c>
      <c r="BG1370" s="13"/>
      <c r="BH1370" s="13">
        <f t="shared" si="378"/>
        <v>242955.06544886532</v>
      </c>
      <c r="BI1370" s="13">
        <f t="shared" si="379"/>
        <v>243000</v>
      </c>
      <c r="BJ1370" s="13">
        <v>240400</v>
      </c>
    </row>
    <row r="1371" spans="1:62" x14ac:dyDescent="0.25">
      <c r="A1371" t="s">
        <v>1862</v>
      </c>
      <c r="B1371" s="13">
        <v>101</v>
      </c>
      <c r="C1371">
        <v>546763</v>
      </c>
      <c r="D1371">
        <v>1</v>
      </c>
      <c r="E1371">
        <v>0</v>
      </c>
      <c r="F1371">
        <v>0</v>
      </c>
      <c r="G1371">
        <v>0</v>
      </c>
      <c r="H1371">
        <v>0</v>
      </c>
      <c r="I1371" t="s">
        <v>85</v>
      </c>
      <c r="J1371">
        <v>565121</v>
      </c>
      <c r="K1371" t="s">
        <v>1863</v>
      </c>
      <c r="L1371">
        <v>565814</v>
      </c>
      <c r="M1371" t="s">
        <v>466</v>
      </c>
      <c r="N1371">
        <v>565814</v>
      </c>
      <c r="O1371" t="s">
        <v>466</v>
      </c>
      <c r="P1371">
        <v>564567</v>
      </c>
      <c r="Q1371" t="s">
        <v>228</v>
      </c>
      <c r="R1371" s="13">
        <v>70488.701001315436</v>
      </c>
      <c r="S1371" s="13"/>
      <c r="T1371" s="13"/>
      <c r="U1371" s="13"/>
      <c r="V1371" s="13">
        <f t="shared" si="363"/>
        <v>0</v>
      </c>
      <c r="W1371" s="13"/>
      <c r="X1371" s="13">
        <f t="shared" si="364"/>
        <v>0</v>
      </c>
      <c r="Y1371" s="13"/>
      <c r="Z1371" s="13">
        <f t="shared" si="365"/>
        <v>0</v>
      </c>
      <c r="AA1371" s="13"/>
      <c r="AB1371" s="13">
        <f t="shared" si="366"/>
        <v>0</v>
      </c>
      <c r="AC1371" s="13"/>
      <c r="AD1371" s="13"/>
      <c r="AE1371" s="13"/>
      <c r="AF1371" s="13"/>
      <c r="AG1371" s="13"/>
      <c r="AH1371" s="13"/>
      <c r="AI1371" s="13"/>
      <c r="AJ1371" s="13"/>
      <c r="AK1371" s="13">
        <f t="shared" si="367"/>
        <v>0</v>
      </c>
      <c r="AL1371" s="13"/>
      <c r="AM1371" s="13">
        <f t="shared" si="368"/>
        <v>0</v>
      </c>
      <c r="AN1371" s="13"/>
      <c r="AO1371" s="13">
        <v>0</v>
      </c>
      <c r="AP1371" s="13">
        <f t="shared" si="369"/>
        <v>0</v>
      </c>
      <c r="AQ1371" s="13"/>
      <c r="AR1371" s="13">
        <f t="shared" si="370"/>
        <v>0</v>
      </c>
      <c r="AS1371" s="13"/>
      <c r="AT1371" s="13">
        <f t="shared" si="371"/>
        <v>0</v>
      </c>
      <c r="AU1371" s="13"/>
      <c r="AV1371" s="13">
        <f t="shared" si="372"/>
        <v>0</v>
      </c>
      <c r="AW1371" s="13"/>
      <c r="AX1371" s="13">
        <f t="shared" si="373"/>
        <v>0</v>
      </c>
      <c r="AY1371" s="13"/>
      <c r="AZ1371" s="13">
        <f t="shared" si="374"/>
        <v>0</v>
      </c>
      <c r="BA1371" s="13"/>
      <c r="BB1371" s="13">
        <f t="shared" si="375"/>
        <v>0</v>
      </c>
      <c r="BC1371" s="13"/>
      <c r="BD1371" s="13">
        <f t="shared" si="376"/>
        <v>0</v>
      </c>
      <c r="BE1371" s="13"/>
      <c r="BF1371" s="13">
        <f t="shared" si="377"/>
        <v>0</v>
      </c>
      <c r="BG1371" s="13"/>
      <c r="BH1371" s="13">
        <f t="shared" si="378"/>
        <v>70488.701001315436</v>
      </c>
      <c r="BI1371" s="13">
        <f t="shared" si="379"/>
        <v>70500</v>
      </c>
      <c r="BJ1371" s="13">
        <v>70800</v>
      </c>
    </row>
    <row r="1372" spans="1:62" x14ac:dyDescent="0.25">
      <c r="A1372" t="s">
        <v>1865</v>
      </c>
      <c r="B1372" s="13">
        <v>192</v>
      </c>
      <c r="C1372">
        <v>561061</v>
      </c>
      <c r="D1372">
        <v>1</v>
      </c>
      <c r="E1372">
        <v>0</v>
      </c>
      <c r="F1372">
        <v>0</v>
      </c>
      <c r="G1372">
        <v>0</v>
      </c>
      <c r="H1372">
        <v>0</v>
      </c>
      <c r="I1372" t="s">
        <v>23</v>
      </c>
      <c r="J1372">
        <v>545881</v>
      </c>
      <c r="K1372" t="s">
        <v>145</v>
      </c>
      <c r="L1372">
        <v>545881</v>
      </c>
      <c r="M1372" t="s">
        <v>145</v>
      </c>
      <c r="N1372">
        <v>545881</v>
      </c>
      <c r="O1372" t="s">
        <v>145</v>
      </c>
      <c r="P1372">
        <v>545881</v>
      </c>
      <c r="Q1372" t="s">
        <v>145</v>
      </c>
      <c r="R1372" s="13">
        <v>70488.701001315436</v>
      </c>
      <c r="S1372" s="13"/>
      <c r="T1372" s="13"/>
      <c r="U1372" s="13"/>
      <c r="V1372" s="13">
        <f t="shared" si="363"/>
        <v>0</v>
      </c>
      <c r="W1372" s="13"/>
      <c r="X1372" s="13">
        <f t="shared" si="364"/>
        <v>0</v>
      </c>
      <c r="Y1372" s="13"/>
      <c r="Z1372" s="13">
        <f t="shared" si="365"/>
        <v>0</v>
      </c>
      <c r="AA1372" s="13"/>
      <c r="AB1372" s="13">
        <f t="shared" si="366"/>
        <v>0</v>
      </c>
      <c r="AC1372" s="13"/>
      <c r="AD1372" s="13"/>
      <c r="AE1372" s="13"/>
      <c r="AF1372" s="13"/>
      <c r="AG1372" s="13"/>
      <c r="AH1372" s="13"/>
      <c r="AI1372" s="13"/>
      <c r="AJ1372" s="13"/>
      <c r="AK1372" s="13">
        <f t="shared" si="367"/>
        <v>0</v>
      </c>
      <c r="AL1372" s="13"/>
      <c r="AM1372" s="13">
        <f t="shared" si="368"/>
        <v>0</v>
      </c>
      <c r="AN1372" s="13"/>
      <c r="AO1372" s="13">
        <v>0</v>
      </c>
      <c r="AP1372" s="13">
        <f t="shared" si="369"/>
        <v>0</v>
      </c>
      <c r="AQ1372" s="13"/>
      <c r="AR1372" s="13">
        <f t="shared" si="370"/>
        <v>0</v>
      </c>
      <c r="AS1372" s="13"/>
      <c r="AT1372" s="13">
        <f t="shared" si="371"/>
        <v>0</v>
      </c>
      <c r="AU1372" s="13"/>
      <c r="AV1372" s="13">
        <f t="shared" si="372"/>
        <v>0</v>
      </c>
      <c r="AW1372" s="13"/>
      <c r="AX1372" s="13">
        <f t="shared" si="373"/>
        <v>0</v>
      </c>
      <c r="AY1372" s="13"/>
      <c r="AZ1372" s="13">
        <f t="shared" si="374"/>
        <v>0</v>
      </c>
      <c r="BA1372" s="13"/>
      <c r="BB1372" s="13">
        <f t="shared" si="375"/>
        <v>0</v>
      </c>
      <c r="BC1372" s="13"/>
      <c r="BD1372" s="13">
        <f t="shared" si="376"/>
        <v>0</v>
      </c>
      <c r="BE1372" s="13"/>
      <c r="BF1372" s="13">
        <f t="shared" si="377"/>
        <v>0</v>
      </c>
      <c r="BG1372" s="13"/>
      <c r="BH1372" s="13">
        <f t="shared" si="378"/>
        <v>70488.701001315436</v>
      </c>
      <c r="BI1372" s="13">
        <f t="shared" si="379"/>
        <v>70500</v>
      </c>
      <c r="BJ1372" s="13">
        <v>70800</v>
      </c>
    </row>
    <row r="1373" spans="1:62" x14ac:dyDescent="0.25">
      <c r="A1373" t="s">
        <v>1866</v>
      </c>
      <c r="B1373" s="13">
        <v>135</v>
      </c>
      <c r="C1373">
        <v>562319</v>
      </c>
      <c r="D1373">
        <v>1</v>
      </c>
      <c r="E1373">
        <v>0</v>
      </c>
      <c r="F1373">
        <v>0</v>
      </c>
      <c r="G1373">
        <v>0</v>
      </c>
      <c r="H1373">
        <v>0</v>
      </c>
      <c r="I1373" t="s">
        <v>23</v>
      </c>
      <c r="J1373">
        <v>546127</v>
      </c>
      <c r="K1373" t="s">
        <v>146</v>
      </c>
      <c r="L1373">
        <v>546127</v>
      </c>
      <c r="M1373" t="s">
        <v>146</v>
      </c>
      <c r="N1373">
        <v>546127</v>
      </c>
      <c r="O1373" t="s">
        <v>146</v>
      </c>
      <c r="P1373">
        <v>546127</v>
      </c>
      <c r="Q1373" t="s">
        <v>146</v>
      </c>
      <c r="R1373" s="13">
        <v>70488.701001315436</v>
      </c>
      <c r="S1373" s="13"/>
      <c r="T1373" s="13"/>
      <c r="U1373" s="13"/>
      <c r="V1373" s="13">
        <f t="shared" si="363"/>
        <v>0</v>
      </c>
      <c r="W1373" s="13"/>
      <c r="X1373" s="13">
        <f t="shared" si="364"/>
        <v>0</v>
      </c>
      <c r="Y1373" s="13"/>
      <c r="Z1373" s="13">
        <f t="shared" si="365"/>
        <v>0</v>
      </c>
      <c r="AA1373" s="13"/>
      <c r="AB1373" s="13">
        <f t="shared" si="366"/>
        <v>0</v>
      </c>
      <c r="AC1373" s="13"/>
      <c r="AD1373" s="13"/>
      <c r="AE1373" s="13"/>
      <c r="AF1373" s="13"/>
      <c r="AG1373" s="13"/>
      <c r="AH1373" s="13"/>
      <c r="AI1373" s="13"/>
      <c r="AJ1373" s="13"/>
      <c r="AK1373" s="13">
        <f t="shared" si="367"/>
        <v>0</v>
      </c>
      <c r="AL1373" s="13"/>
      <c r="AM1373" s="13">
        <f t="shared" si="368"/>
        <v>0</v>
      </c>
      <c r="AN1373" s="13"/>
      <c r="AO1373" s="13">
        <v>0</v>
      </c>
      <c r="AP1373" s="13">
        <f t="shared" si="369"/>
        <v>0</v>
      </c>
      <c r="AQ1373" s="13"/>
      <c r="AR1373" s="13">
        <f t="shared" si="370"/>
        <v>0</v>
      </c>
      <c r="AS1373" s="13"/>
      <c r="AT1373" s="13">
        <f t="shared" si="371"/>
        <v>0</v>
      </c>
      <c r="AU1373" s="13"/>
      <c r="AV1373" s="13">
        <f t="shared" si="372"/>
        <v>0</v>
      </c>
      <c r="AW1373" s="13"/>
      <c r="AX1373" s="13">
        <f t="shared" si="373"/>
        <v>0</v>
      </c>
      <c r="AY1373" s="13"/>
      <c r="AZ1373" s="13">
        <f t="shared" si="374"/>
        <v>0</v>
      </c>
      <c r="BA1373" s="13"/>
      <c r="BB1373" s="13">
        <f t="shared" si="375"/>
        <v>0</v>
      </c>
      <c r="BC1373" s="13"/>
      <c r="BD1373" s="13">
        <f t="shared" si="376"/>
        <v>0</v>
      </c>
      <c r="BE1373" s="13"/>
      <c r="BF1373" s="13">
        <f t="shared" si="377"/>
        <v>0</v>
      </c>
      <c r="BG1373" s="13"/>
      <c r="BH1373" s="13">
        <f t="shared" si="378"/>
        <v>70488.701001315436</v>
      </c>
      <c r="BI1373" s="13">
        <f t="shared" si="379"/>
        <v>70500</v>
      </c>
      <c r="BJ1373" s="13">
        <v>70800</v>
      </c>
    </row>
    <row r="1374" spans="1:62" x14ac:dyDescent="0.25">
      <c r="A1374" s="5" t="s">
        <v>1867</v>
      </c>
      <c r="B1374" s="13">
        <v>5379</v>
      </c>
      <c r="C1374">
        <v>560367</v>
      </c>
      <c r="D1374">
        <v>1</v>
      </c>
      <c r="E1374">
        <v>1</v>
      </c>
      <c r="F1374">
        <v>1</v>
      </c>
      <c r="G1374">
        <v>1</v>
      </c>
      <c r="H1374">
        <v>0</v>
      </c>
      <c r="I1374" t="s">
        <v>18</v>
      </c>
      <c r="J1374">
        <v>560367</v>
      </c>
      <c r="K1374" t="s">
        <v>1867</v>
      </c>
      <c r="L1374">
        <v>560367</v>
      </c>
      <c r="M1374" t="s">
        <v>1867</v>
      </c>
      <c r="N1374">
        <v>560367</v>
      </c>
      <c r="O1374" t="s">
        <v>1867</v>
      </c>
      <c r="P1374">
        <v>560286</v>
      </c>
      <c r="Q1374" t="s">
        <v>818</v>
      </c>
      <c r="R1374" s="13">
        <v>1191267.0318935781</v>
      </c>
      <c r="S1374" s="13">
        <v>6287</v>
      </c>
      <c r="T1374" s="13">
        <v>335136.46249605814</v>
      </c>
      <c r="U1374" s="13"/>
      <c r="V1374" s="13">
        <f t="shared" si="363"/>
        <v>0</v>
      </c>
      <c r="W1374" s="13">
        <v>19</v>
      </c>
      <c r="X1374" s="13">
        <f t="shared" si="364"/>
        <v>56316</v>
      </c>
      <c r="Y1374" s="13">
        <v>28</v>
      </c>
      <c r="Z1374" s="13">
        <f t="shared" si="365"/>
        <v>27664</v>
      </c>
      <c r="AA1374" s="13">
        <v>14</v>
      </c>
      <c r="AB1374" s="13">
        <f t="shared" si="366"/>
        <v>3458</v>
      </c>
      <c r="AC1374" s="13">
        <v>6287</v>
      </c>
      <c r="AD1374" s="13">
        <v>1329244.9025661948</v>
      </c>
      <c r="AE1374" s="13">
        <v>6287</v>
      </c>
      <c r="AF1374" s="13">
        <v>698423.01836300769</v>
      </c>
      <c r="AG1374" s="13"/>
      <c r="AH1374" s="13"/>
      <c r="AI1374" s="13"/>
      <c r="AJ1374" s="13"/>
      <c r="AK1374" s="13">
        <f t="shared" si="367"/>
        <v>0</v>
      </c>
      <c r="AL1374" s="13"/>
      <c r="AM1374" s="13">
        <f t="shared" si="368"/>
        <v>0</v>
      </c>
      <c r="AN1374" s="13"/>
      <c r="AO1374" s="13">
        <v>5</v>
      </c>
      <c r="AP1374" s="13">
        <f t="shared" si="369"/>
        <v>152500</v>
      </c>
      <c r="AQ1374" s="13"/>
      <c r="AR1374" s="13">
        <f t="shared" si="370"/>
        <v>0</v>
      </c>
      <c r="AS1374" s="13"/>
      <c r="AT1374" s="13">
        <f t="shared" si="371"/>
        <v>0</v>
      </c>
      <c r="AU1374" s="13"/>
      <c r="AV1374" s="13">
        <f t="shared" si="372"/>
        <v>0</v>
      </c>
      <c r="AW1374" s="13"/>
      <c r="AX1374" s="13">
        <f t="shared" si="373"/>
        <v>0</v>
      </c>
      <c r="AY1374" s="13"/>
      <c r="AZ1374" s="13">
        <f t="shared" si="374"/>
        <v>0</v>
      </c>
      <c r="BA1374" s="13"/>
      <c r="BB1374" s="13">
        <f t="shared" si="375"/>
        <v>0</v>
      </c>
      <c r="BC1374" s="13"/>
      <c r="BD1374" s="13">
        <f t="shared" si="376"/>
        <v>0</v>
      </c>
      <c r="BE1374" s="13"/>
      <c r="BF1374" s="13">
        <f t="shared" si="377"/>
        <v>0</v>
      </c>
      <c r="BG1374" s="13"/>
      <c r="BH1374" s="13">
        <f t="shared" si="378"/>
        <v>3794009.4153188388</v>
      </c>
      <c r="BI1374" s="13">
        <f t="shared" si="379"/>
        <v>3794000</v>
      </c>
      <c r="BJ1374" s="13">
        <v>3745900</v>
      </c>
    </row>
    <row r="1375" spans="1:62" x14ac:dyDescent="0.25">
      <c r="A1375" t="s">
        <v>1868</v>
      </c>
      <c r="B1375" s="13">
        <v>327</v>
      </c>
      <c r="C1375">
        <v>599531</v>
      </c>
      <c r="D1375">
        <v>1</v>
      </c>
      <c r="E1375">
        <v>0</v>
      </c>
      <c r="F1375">
        <v>0</v>
      </c>
      <c r="G1375">
        <v>0</v>
      </c>
      <c r="H1375">
        <v>0</v>
      </c>
      <c r="I1375" t="s">
        <v>26</v>
      </c>
      <c r="J1375">
        <v>535451</v>
      </c>
      <c r="K1375" t="s">
        <v>285</v>
      </c>
      <c r="L1375">
        <v>535451</v>
      </c>
      <c r="M1375" t="s">
        <v>285</v>
      </c>
      <c r="N1375">
        <v>535451</v>
      </c>
      <c r="O1375" t="s">
        <v>285</v>
      </c>
      <c r="P1375">
        <v>535419</v>
      </c>
      <c r="Q1375" t="s">
        <v>130</v>
      </c>
      <c r="R1375" s="13">
        <v>76768.997301274358</v>
      </c>
      <c r="S1375" s="13"/>
      <c r="T1375" s="13"/>
      <c r="U1375" s="13"/>
      <c r="V1375" s="13">
        <f t="shared" si="363"/>
        <v>0</v>
      </c>
      <c r="W1375" s="13"/>
      <c r="X1375" s="13">
        <f t="shared" si="364"/>
        <v>0</v>
      </c>
      <c r="Y1375" s="13"/>
      <c r="Z1375" s="13">
        <f t="shared" si="365"/>
        <v>0</v>
      </c>
      <c r="AA1375" s="13"/>
      <c r="AB1375" s="13">
        <f t="shared" si="366"/>
        <v>0</v>
      </c>
      <c r="AC1375" s="13"/>
      <c r="AD1375" s="13"/>
      <c r="AE1375" s="13"/>
      <c r="AF1375" s="13"/>
      <c r="AG1375" s="13"/>
      <c r="AH1375" s="13"/>
      <c r="AI1375" s="13"/>
      <c r="AJ1375" s="13"/>
      <c r="AK1375" s="13">
        <f t="shared" si="367"/>
        <v>0</v>
      </c>
      <c r="AL1375" s="13"/>
      <c r="AM1375" s="13">
        <f t="shared" si="368"/>
        <v>0</v>
      </c>
      <c r="AN1375" s="13"/>
      <c r="AO1375" s="13">
        <v>0</v>
      </c>
      <c r="AP1375" s="13">
        <f t="shared" si="369"/>
        <v>0</v>
      </c>
      <c r="AQ1375" s="13"/>
      <c r="AR1375" s="13">
        <f t="shared" si="370"/>
        <v>0</v>
      </c>
      <c r="AS1375" s="13"/>
      <c r="AT1375" s="13">
        <f t="shared" si="371"/>
        <v>0</v>
      </c>
      <c r="AU1375" s="13"/>
      <c r="AV1375" s="13">
        <f t="shared" si="372"/>
        <v>0</v>
      </c>
      <c r="AW1375" s="13"/>
      <c r="AX1375" s="13">
        <f t="shared" si="373"/>
        <v>0</v>
      </c>
      <c r="AY1375" s="13"/>
      <c r="AZ1375" s="13">
        <f t="shared" si="374"/>
        <v>0</v>
      </c>
      <c r="BA1375" s="13"/>
      <c r="BB1375" s="13">
        <f t="shared" si="375"/>
        <v>0</v>
      </c>
      <c r="BC1375" s="13"/>
      <c r="BD1375" s="13">
        <f t="shared" si="376"/>
        <v>0</v>
      </c>
      <c r="BE1375" s="13"/>
      <c r="BF1375" s="13">
        <f t="shared" si="377"/>
        <v>0</v>
      </c>
      <c r="BG1375" s="13"/>
      <c r="BH1375" s="13">
        <f t="shared" si="378"/>
        <v>76768.997301274358</v>
      </c>
      <c r="BI1375" s="13">
        <f t="shared" si="379"/>
        <v>76800</v>
      </c>
      <c r="BJ1375" s="13">
        <v>73800</v>
      </c>
    </row>
    <row r="1376" spans="1:62" x14ac:dyDescent="0.25">
      <c r="A1376" t="s">
        <v>1869</v>
      </c>
      <c r="B1376" s="13">
        <v>54</v>
      </c>
      <c r="C1376">
        <v>550612</v>
      </c>
      <c r="D1376">
        <v>1</v>
      </c>
      <c r="E1376">
        <v>0</v>
      </c>
      <c r="F1376">
        <v>0</v>
      </c>
      <c r="G1376">
        <v>0</v>
      </c>
      <c r="H1376">
        <v>0</v>
      </c>
      <c r="I1376" t="s">
        <v>75</v>
      </c>
      <c r="J1376">
        <v>590266</v>
      </c>
      <c r="K1376" t="s">
        <v>96</v>
      </c>
      <c r="L1376">
        <v>591301</v>
      </c>
      <c r="M1376" t="s">
        <v>709</v>
      </c>
      <c r="N1376">
        <v>590266</v>
      </c>
      <c r="O1376" t="s">
        <v>96</v>
      </c>
      <c r="P1376">
        <v>590266</v>
      </c>
      <c r="Q1376" t="s">
        <v>96</v>
      </c>
      <c r="R1376" s="13">
        <v>70488.701001315436</v>
      </c>
      <c r="S1376" s="13"/>
      <c r="T1376" s="13"/>
      <c r="U1376" s="13"/>
      <c r="V1376" s="13">
        <f t="shared" si="363"/>
        <v>0</v>
      </c>
      <c r="W1376" s="13"/>
      <c r="X1376" s="13">
        <f t="shared" si="364"/>
        <v>0</v>
      </c>
      <c r="Y1376" s="13"/>
      <c r="Z1376" s="13">
        <f t="shared" si="365"/>
        <v>0</v>
      </c>
      <c r="AA1376" s="13"/>
      <c r="AB1376" s="13">
        <f t="shared" si="366"/>
        <v>0</v>
      </c>
      <c r="AC1376" s="13"/>
      <c r="AD1376" s="13"/>
      <c r="AE1376" s="13"/>
      <c r="AF1376" s="13"/>
      <c r="AG1376" s="13"/>
      <c r="AH1376" s="13"/>
      <c r="AI1376" s="13"/>
      <c r="AJ1376" s="13"/>
      <c r="AK1376" s="13">
        <f t="shared" si="367"/>
        <v>0</v>
      </c>
      <c r="AL1376" s="13"/>
      <c r="AM1376" s="13">
        <f t="shared" si="368"/>
        <v>0</v>
      </c>
      <c r="AN1376" s="13"/>
      <c r="AO1376" s="13">
        <v>0</v>
      </c>
      <c r="AP1376" s="13">
        <f t="shared" si="369"/>
        <v>0</v>
      </c>
      <c r="AQ1376" s="13"/>
      <c r="AR1376" s="13">
        <f t="shared" si="370"/>
        <v>0</v>
      </c>
      <c r="AS1376" s="13"/>
      <c r="AT1376" s="13">
        <f t="shared" si="371"/>
        <v>0</v>
      </c>
      <c r="AU1376" s="13"/>
      <c r="AV1376" s="13">
        <f t="shared" si="372"/>
        <v>0</v>
      </c>
      <c r="AW1376" s="13"/>
      <c r="AX1376" s="13">
        <f t="shared" si="373"/>
        <v>0</v>
      </c>
      <c r="AY1376" s="13"/>
      <c r="AZ1376" s="13">
        <f t="shared" si="374"/>
        <v>0</v>
      </c>
      <c r="BA1376" s="13"/>
      <c r="BB1376" s="13">
        <f t="shared" si="375"/>
        <v>0</v>
      </c>
      <c r="BC1376" s="13"/>
      <c r="BD1376" s="13">
        <f t="shared" si="376"/>
        <v>0</v>
      </c>
      <c r="BE1376" s="13"/>
      <c r="BF1376" s="13">
        <f t="shared" si="377"/>
        <v>0</v>
      </c>
      <c r="BG1376" s="13"/>
      <c r="BH1376" s="13">
        <f t="shared" si="378"/>
        <v>70488.701001315436</v>
      </c>
      <c r="BI1376" s="13">
        <f t="shared" si="379"/>
        <v>70500</v>
      </c>
      <c r="BJ1376" s="13">
        <v>70800</v>
      </c>
    </row>
    <row r="1377" spans="1:62" x14ac:dyDescent="0.25">
      <c r="A1377" t="s">
        <v>1871</v>
      </c>
      <c r="B1377" s="13">
        <v>137</v>
      </c>
      <c r="C1377">
        <v>513695</v>
      </c>
      <c r="D1377">
        <v>1</v>
      </c>
      <c r="E1377">
        <v>0</v>
      </c>
      <c r="F1377">
        <v>0</v>
      </c>
      <c r="G1377">
        <v>0</v>
      </c>
      <c r="H1377">
        <v>0</v>
      </c>
      <c r="I1377" t="s">
        <v>30</v>
      </c>
      <c r="J1377">
        <v>581917</v>
      </c>
      <c r="K1377" t="s">
        <v>514</v>
      </c>
      <c r="L1377">
        <v>581917</v>
      </c>
      <c r="M1377" t="s">
        <v>514</v>
      </c>
      <c r="N1377">
        <v>581917</v>
      </c>
      <c r="O1377" t="s">
        <v>514</v>
      </c>
      <c r="P1377">
        <v>581372</v>
      </c>
      <c r="Q1377" t="s">
        <v>216</v>
      </c>
      <c r="R1377" s="13">
        <v>70488.701001315436</v>
      </c>
      <c r="S1377" s="13"/>
      <c r="T1377" s="13"/>
      <c r="U1377" s="13"/>
      <c r="V1377" s="13">
        <f t="shared" si="363"/>
        <v>0</v>
      </c>
      <c r="W1377" s="13"/>
      <c r="X1377" s="13">
        <f t="shared" si="364"/>
        <v>0</v>
      </c>
      <c r="Y1377" s="13"/>
      <c r="Z1377" s="13">
        <f t="shared" si="365"/>
        <v>0</v>
      </c>
      <c r="AA1377" s="13"/>
      <c r="AB1377" s="13">
        <f t="shared" si="366"/>
        <v>0</v>
      </c>
      <c r="AC1377" s="13"/>
      <c r="AD1377" s="13"/>
      <c r="AE1377" s="13"/>
      <c r="AF1377" s="13"/>
      <c r="AG1377" s="13"/>
      <c r="AH1377" s="13"/>
      <c r="AI1377" s="13"/>
      <c r="AJ1377" s="13"/>
      <c r="AK1377" s="13">
        <f t="shared" si="367"/>
        <v>0</v>
      </c>
      <c r="AL1377" s="13"/>
      <c r="AM1377" s="13">
        <f t="shared" si="368"/>
        <v>0</v>
      </c>
      <c r="AN1377" s="13"/>
      <c r="AO1377" s="13">
        <v>0</v>
      </c>
      <c r="AP1377" s="13">
        <f t="shared" si="369"/>
        <v>0</v>
      </c>
      <c r="AQ1377" s="13"/>
      <c r="AR1377" s="13">
        <f t="shared" si="370"/>
        <v>0</v>
      </c>
      <c r="AS1377" s="13"/>
      <c r="AT1377" s="13">
        <f t="shared" si="371"/>
        <v>0</v>
      </c>
      <c r="AU1377" s="13"/>
      <c r="AV1377" s="13">
        <f t="shared" si="372"/>
        <v>0</v>
      </c>
      <c r="AW1377" s="13"/>
      <c r="AX1377" s="13">
        <f t="shared" si="373"/>
        <v>0</v>
      </c>
      <c r="AY1377" s="13"/>
      <c r="AZ1377" s="13">
        <f t="shared" si="374"/>
        <v>0</v>
      </c>
      <c r="BA1377" s="13"/>
      <c r="BB1377" s="13">
        <f t="shared" si="375"/>
        <v>0</v>
      </c>
      <c r="BC1377" s="13"/>
      <c r="BD1377" s="13">
        <f t="shared" si="376"/>
        <v>0</v>
      </c>
      <c r="BE1377" s="13"/>
      <c r="BF1377" s="13">
        <f t="shared" si="377"/>
        <v>0</v>
      </c>
      <c r="BG1377" s="13"/>
      <c r="BH1377" s="13">
        <f t="shared" si="378"/>
        <v>70488.701001315436</v>
      </c>
      <c r="BI1377" s="13">
        <f t="shared" si="379"/>
        <v>70500</v>
      </c>
      <c r="BJ1377" s="13">
        <v>70800</v>
      </c>
    </row>
    <row r="1378" spans="1:62" x14ac:dyDescent="0.25">
      <c r="A1378" s="3" t="s">
        <v>1872</v>
      </c>
      <c r="B1378" s="13">
        <v>1509</v>
      </c>
      <c r="C1378">
        <v>544515</v>
      </c>
      <c r="D1378">
        <v>1</v>
      </c>
      <c r="E1378">
        <v>1</v>
      </c>
      <c r="F1378">
        <v>0</v>
      </c>
      <c r="G1378">
        <v>0</v>
      </c>
      <c r="H1378">
        <v>0</v>
      </c>
      <c r="I1378" t="s">
        <v>23</v>
      </c>
      <c r="J1378">
        <v>544515</v>
      </c>
      <c r="K1378" t="s">
        <v>1872</v>
      </c>
      <c r="L1378">
        <v>544868</v>
      </c>
      <c r="M1378" t="s">
        <v>1873</v>
      </c>
      <c r="N1378">
        <v>544868</v>
      </c>
      <c r="O1378" t="s">
        <v>1873</v>
      </c>
      <c r="P1378">
        <v>545171</v>
      </c>
      <c r="Q1378" t="s">
        <v>602</v>
      </c>
      <c r="R1378" s="13">
        <v>346446.06346531591</v>
      </c>
      <c r="S1378" s="13">
        <v>1509</v>
      </c>
      <c r="T1378" s="13">
        <v>80796.511671199522</v>
      </c>
      <c r="U1378" s="13">
        <v>1</v>
      </c>
      <c r="V1378" s="13">
        <f t="shared" si="363"/>
        <v>741</v>
      </c>
      <c r="W1378" s="13">
        <v>15</v>
      </c>
      <c r="X1378" s="13">
        <f t="shared" si="364"/>
        <v>44460</v>
      </c>
      <c r="Y1378" s="13">
        <v>27</v>
      </c>
      <c r="Z1378" s="13">
        <f t="shared" si="365"/>
        <v>26676</v>
      </c>
      <c r="AA1378" s="13">
        <v>5</v>
      </c>
      <c r="AB1378" s="13">
        <f t="shared" si="366"/>
        <v>1235</v>
      </c>
      <c r="AC1378" s="13"/>
      <c r="AD1378" s="13"/>
      <c r="AE1378" s="13"/>
      <c r="AF1378" s="13"/>
      <c r="AG1378" s="13"/>
      <c r="AH1378" s="13"/>
      <c r="AI1378" s="13"/>
      <c r="AJ1378" s="13"/>
      <c r="AK1378" s="13">
        <f t="shared" si="367"/>
        <v>0</v>
      </c>
      <c r="AL1378" s="13"/>
      <c r="AM1378" s="13">
        <f t="shared" si="368"/>
        <v>0</v>
      </c>
      <c r="AN1378" s="13"/>
      <c r="AO1378" s="13">
        <v>1</v>
      </c>
      <c r="AP1378" s="13">
        <f t="shared" si="369"/>
        <v>30500</v>
      </c>
      <c r="AQ1378" s="13"/>
      <c r="AR1378" s="13">
        <f t="shared" si="370"/>
        <v>0</v>
      </c>
      <c r="AS1378" s="13"/>
      <c r="AT1378" s="13">
        <f t="shared" si="371"/>
        <v>0</v>
      </c>
      <c r="AU1378" s="13"/>
      <c r="AV1378" s="13">
        <f t="shared" si="372"/>
        <v>0</v>
      </c>
      <c r="AW1378" s="13"/>
      <c r="AX1378" s="13">
        <f t="shared" si="373"/>
        <v>0</v>
      </c>
      <c r="AY1378" s="13"/>
      <c r="AZ1378" s="13">
        <f t="shared" si="374"/>
        <v>0</v>
      </c>
      <c r="BA1378" s="13"/>
      <c r="BB1378" s="13">
        <f t="shared" si="375"/>
        <v>0</v>
      </c>
      <c r="BC1378" s="13"/>
      <c r="BD1378" s="13">
        <f t="shared" si="376"/>
        <v>0</v>
      </c>
      <c r="BE1378" s="13"/>
      <c r="BF1378" s="13">
        <f t="shared" si="377"/>
        <v>0</v>
      </c>
      <c r="BG1378" s="13"/>
      <c r="BH1378" s="13">
        <f t="shared" si="378"/>
        <v>530854.57513651543</v>
      </c>
      <c r="BI1378" s="13">
        <f t="shared" si="379"/>
        <v>530900</v>
      </c>
      <c r="BJ1378" s="13">
        <v>523600</v>
      </c>
    </row>
    <row r="1379" spans="1:62" x14ac:dyDescent="0.25">
      <c r="A1379" t="s">
        <v>1874</v>
      </c>
      <c r="B1379" s="13">
        <v>343</v>
      </c>
      <c r="C1379">
        <v>535770</v>
      </c>
      <c r="D1379">
        <v>1</v>
      </c>
      <c r="E1379">
        <v>0</v>
      </c>
      <c r="F1379">
        <v>0</v>
      </c>
      <c r="G1379">
        <v>0</v>
      </c>
      <c r="H1379">
        <v>0</v>
      </c>
      <c r="I1379" t="s">
        <v>61</v>
      </c>
      <c r="J1379">
        <v>541168</v>
      </c>
      <c r="K1379" t="s">
        <v>1875</v>
      </c>
      <c r="L1379">
        <v>541354</v>
      </c>
      <c r="M1379" t="s">
        <v>520</v>
      </c>
      <c r="N1379">
        <v>541354</v>
      </c>
      <c r="O1379" t="s">
        <v>520</v>
      </c>
      <c r="P1379">
        <v>541354</v>
      </c>
      <c r="Q1379" t="s">
        <v>520</v>
      </c>
      <c r="R1379" s="13">
        <v>80487.039022068246</v>
      </c>
      <c r="S1379" s="13"/>
      <c r="T1379" s="13"/>
      <c r="U1379" s="13"/>
      <c r="V1379" s="13">
        <f t="shared" si="363"/>
        <v>0</v>
      </c>
      <c r="W1379" s="13"/>
      <c r="X1379" s="13">
        <f t="shared" si="364"/>
        <v>0</v>
      </c>
      <c r="Y1379" s="13"/>
      <c r="Z1379" s="13">
        <f t="shared" si="365"/>
        <v>0</v>
      </c>
      <c r="AA1379" s="13"/>
      <c r="AB1379" s="13">
        <f t="shared" si="366"/>
        <v>0</v>
      </c>
      <c r="AC1379" s="13"/>
      <c r="AD1379" s="13"/>
      <c r="AE1379" s="13"/>
      <c r="AF1379" s="13"/>
      <c r="AG1379" s="13"/>
      <c r="AH1379" s="13"/>
      <c r="AI1379" s="13"/>
      <c r="AJ1379" s="13"/>
      <c r="AK1379" s="13">
        <f t="shared" si="367"/>
        <v>0</v>
      </c>
      <c r="AL1379" s="13"/>
      <c r="AM1379" s="13">
        <f t="shared" si="368"/>
        <v>0</v>
      </c>
      <c r="AN1379" s="13"/>
      <c r="AO1379" s="13">
        <v>0</v>
      </c>
      <c r="AP1379" s="13">
        <f t="shared" si="369"/>
        <v>0</v>
      </c>
      <c r="AQ1379" s="13"/>
      <c r="AR1379" s="13">
        <f t="shared" si="370"/>
        <v>0</v>
      </c>
      <c r="AS1379" s="13"/>
      <c r="AT1379" s="13">
        <f t="shared" si="371"/>
        <v>0</v>
      </c>
      <c r="AU1379" s="13"/>
      <c r="AV1379" s="13">
        <f t="shared" si="372"/>
        <v>0</v>
      </c>
      <c r="AW1379" s="13"/>
      <c r="AX1379" s="13">
        <f t="shared" si="373"/>
        <v>0</v>
      </c>
      <c r="AY1379" s="13"/>
      <c r="AZ1379" s="13">
        <f t="shared" si="374"/>
        <v>0</v>
      </c>
      <c r="BA1379" s="13"/>
      <c r="BB1379" s="13">
        <f t="shared" si="375"/>
        <v>0</v>
      </c>
      <c r="BC1379" s="13"/>
      <c r="BD1379" s="13">
        <f t="shared" si="376"/>
        <v>0</v>
      </c>
      <c r="BE1379" s="13"/>
      <c r="BF1379" s="13">
        <f t="shared" si="377"/>
        <v>0</v>
      </c>
      <c r="BG1379" s="13"/>
      <c r="BH1379" s="13">
        <f t="shared" si="378"/>
        <v>80487.039022068246</v>
      </c>
      <c r="BI1379" s="13">
        <f t="shared" si="379"/>
        <v>80500</v>
      </c>
      <c r="BJ1379" s="13">
        <v>80600</v>
      </c>
    </row>
    <row r="1380" spans="1:62" x14ac:dyDescent="0.25">
      <c r="A1380" s="4" t="s">
        <v>1876</v>
      </c>
      <c r="B1380" s="13">
        <v>4367</v>
      </c>
      <c r="C1380">
        <v>552739</v>
      </c>
      <c r="D1380">
        <v>1</v>
      </c>
      <c r="E1380">
        <v>1</v>
      </c>
      <c r="F1380">
        <v>1</v>
      </c>
      <c r="G1380">
        <v>0</v>
      </c>
      <c r="H1380">
        <v>0</v>
      </c>
      <c r="I1380" t="s">
        <v>38</v>
      </c>
      <c r="J1380">
        <v>552739</v>
      </c>
      <c r="K1380" t="s">
        <v>1876</v>
      </c>
      <c r="L1380">
        <v>552739</v>
      </c>
      <c r="M1380" t="s">
        <v>1876</v>
      </c>
      <c r="N1380">
        <v>555088</v>
      </c>
      <c r="O1380" t="s">
        <v>39</v>
      </c>
      <c r="P1380">
        <v>555088</v>
      </c>
      <c r="Q1380" t="s">
        <v>39</v>
      </c>
      <c r="R1380" s="13">
        <v>974394.74311466829</v>
      </c>
      <c r="S1380" s="13">
        <v>4367</v>
      </c>
      <c r="T1380" s="13">
        <v>233125.15447198137</v>
      </c>
      <c r="U1380" s="13"/>
      <c r="V1380" s="13">
        <f t="shared" si="363"/>
        <v>0</v>
      </c>
      <c r="W1380" s="13">
        <v>32</v>
      </c>
      <c r="X1380" s="13">
        <f t="shared" si="364"/>
        <v>94848</v>
      </c>
      <c r="Y1380" s="13">
        <v>16</v>
      </c>
      <c r="Z1380" s="13">
        <f t="shared" si="365"/>
        <v>15808</v>
      </c>
      <c r="AA1380" s="13">
        <v>3</v>
      </c>
      <c r="AB1380" s="13">
        <f t="shared" si="366"/>
        <v>741</v>
      </c>
      <c r="AC1380" s="13">
        <v>4367</v>
      </c>
      <c r="AD1380" s="13">
        <v>929315.00946014409</v>
      </c>
      <c r="AE1380" s="13"/>
      <c r="AF1380" s="13"/>
      <c r="AG1380" s="13"/>
      <c r="AH1380" s="13"/>
      <c r="AI1380" s="13"/>
      <c r="AJ1380" s="13"/>
      <c r="AK1380" s="13">
        <f t="shared" si="367"/>
        <v>0</v>
      </c>
      <c r="AL1380" s="13"/>
      <c r="AM1380" s="13">
        <f t="shared" si="368"/>
        <v>0</v>
      </c>
      <c r="AN1380" s="13"/>
      <c r="AO1380" s="13">
        <v>2</v>
      </c>
      <c r="AP1380" s="13">
        <f t="shared" si="369"/>
        <v>61000</v>
      </c>
      <c r="AQ1380" s="13"/>
      <c r="AR1380" s="13">
        <f t="shared" si="370"/>
        <v>0</v>
      </c>
      <c r="AS1380" s="13"/>
      <c r="AT1380" s="13">
        <f t="shared" si="371"/>
        <v>0</v>
      </c>
      <c r="AU1380" s="13"/>
      <c r="AV1380" s="13">
        <f t="shared" si="372"/>
        <v>0</v>
      </c>
      <c r="AW1380" s="13"/>
      <c r="AX1380" s="13">
        <f t="shared" si="373"/>
        <v>0</v>
      </c>
      <c r="AY1380" s="13"/>
      <c r="AZ1380" s="13">
        <f t="shared" si="374"/>
        <v>0</v>
      </c>
      <c r="BA1380" s="13"/>
      <c r="BB1380" s="13">
        <f t="shared" si="375"/>
        <v>0</v>
      </c>
      <c r="BC1380" s="13"/>
      <c r="BD1380" s="13">
        <f t="shared" si="376"/>
        <v>0</v>
      </c>
      <c r="BE1380" s="13"/>
      <c r="BF1380" s="13">
        <f t="shared" si="377"/>
        <v>0</v>
      </c>
      <c r="BG1380" s="13"/>
      <c r="BH1380" s="13">
        <f t="shared" si="378"/>
        <v>2309231.907046794</v>
      </c>
      <c r="BI1380" s="13">
        <f t="shared" si="379"/>
        <v>2309200</v>
      </c>
      <c r="BJ1380" s="13">
        <v>2386400</v>
      </c>
    </row>
    <row r="1381" spans="1:62" x14ac:dyDescent="0.25">
      <c r="A1381" s="3" t="s">
        <v>1877</v>
      </c>
      <c r="B1381" s="13">
        <v>873</v>
      </c>
      <c r="C1381">
        <v>589519</v>
      </c>
      <c r="D1381">
        <v>1</v>
      </c>
      <c r="E1381">
        <v>1</v>
      </c>
      <c r="F1381">
        <v>0</v>
      </c>
      <c r="G1381">
        <v>0</v>
      </c>
      <c r="H1381">
        <v>0</v>
      </c>
      <c r="I1381" t="s">
        <v>61</v>
      </c>
      <c r="J1381">
        <v>589519</v>
      </c>
      <c r="K1381" t="s">
        <v>1877</v>
      </c>
      <c r="L1381">
        <v>589624</v>
      </c>
      <c r="M1381" t="s">
        <v>521</v>
      </c>
      <c r="N1381">
        <v>589624</v>
      </c>
      <c r="O1381" t="s">
        <v>521</v>
      </c>
      <c r="P1381">
        <v>589624</v>
      </c>
      <c r="Q1381" t="s">
        <v>521</v>
      </c>
      <c r="R1381" s="13">
        <v>202429.90856448794</v>
      </c>
      <c r="S1381" s="13">
        <v>873</v>
      </c>
      <c r="T1381" s="13">
        <v>46790.907133528315</v>
      </c>
      <c r="U1381" s="13"/>
      <c r="V1381" s="13">
        <f t="shared" si="363"/>
        <v>0</v>
      </c>
      <c r="W1381" s="13">
        <v>3</v>
      </c>
      <c r="X1381" s="13">
        <f t="shared" si="364"/>
        <v>8892</v>
      </c>
      <c r="Y1381" s="13">
        <v>4</v>
      </c>
      <c r="Z1381" s="13">
        <f t="shared" si="365"/>
        <v>3952</v>
      </c>
      <c r="AA1381" s="13">
        <v>1</v>
      </c>
      <c r="AB1381" s="13">
        <f t="shared" si="366"/>
        <v>247</v>
      </c>
      <c r="AC1381" s="13"/>
      <c r="AD1381" s="13"/>
      <c r="AE1381" s="13"/>
      <c r="AF1381" s="13"/>
      <c r="AG1381" s="13"/>
      <c r="AH1381" s="13"/>
      <c r="AI1381" s="13"/>
      <c r="AJ1381" s="13"/>
      <c r="AK1381" s="13">
        <f t="shared" si="367"/>
        <v>0</v>
      </c>
      <c r="AL1381" s="13"/>
      <c r="AM1381" s="13">
        <f t="shared" si="368"/>
        <v>0</v>
      </c>
      <c r="AN1381" s="13"/>
      <c r="AO1381" s="13">
        <v>0</v>
      </c>
      <c r="AP1381" s="13">
        <f t="shared" si="369"/>
        <v>0</v>
      </c>
      <c r="AQ1381" s="13"/>
      <c r="AR1381" s="13">
        <f t="shared" si="370"/>
        <v>0</v>
      </c>
      <c r="AS1381" s="13"/>
      <c r="AT1381" s="13">
        <f t="shared" si="371"/>
        <v>0</v>
      </c>
      <c r="AU1381" s="13"/>
      <c r="AV1381" s="13">
        <f t="shared" si="372"/>
        <v>0</v>
      </c>
      <c r="AW1381" s="13"/>
      <c r="AX1381" s="13">
        <f t="shared" si="373"/>
        <v>0</v>
      </c>
      <c r="AY1381" s="13"/>
      <c r="AZ1381" s="13">
        <f t="shared" si="374"/>
        <v>0</v>
      </c>
      <c r="BA1381" s="13"/>
      <c r="BB1381" s="13">
        <f t="shared" si="375"/>
        <v>0</v>
      </c>
      <c r="BC1381" s="13"/>
      <c r="BD1381" s="13">
        <f t="shared" si="376"/>
        <v>0</v>
      </c>
      <c r="BE1381" s="13"/>
      <c r="BF1381" s="13">
        <f t="shared" si="377"/>
        <v>0</v>
      </c>
      <c r="BG1381" s="13"/>
      <c r="BH1381" s="13">
        <f t="shared" si="378"/>
        <v>262311.81569801626</v>
      </c>
      <c r="BI1381" s="13">
        <f t="shared" si="379"/>
        <v>262300</v>
      </c>
      <c r="BJ1381" s="13">
        <v>247800</v>
      </c>
    </row>
    <row r="1382" spans="1:62" x14ac:dyDescent="0.25">
      <c r="A1382" t="s">
        <v>1878</v>
      </c>
      <c r="B1382" s="13">
        <v>151</v>
      </c>
      <c r="C1382">
        <v>552968</v>
      </c>
      <c r="D1382">
        <v>1</v>
      </c>
      <c r="E1382">
        <v>0</v>
      </c>
      <c r="F1382">
        <v>0</v>
      </c>
      <c r="G1382">
        <v>0</v>
      </c>
      <c r="H1382">
        <v>0</v>
      </c>
      <c r="I1382" t="s">
        <v>61</v>
      </c>
      <c r="J1382">
        <v>513750</v>
      </c>
      <c r="K1382" t="s">
        <v>273</v>
      </c>
      <c r="L1382">
        <v>513750</v>
      </c>
      <c r="M1382" t="s">
        <v>273</v>
      </c>
      <c r="N1382">
        <v>513750</v>
      </c>
      <c r="O1382" t="s">
        <v>273</v>
      </c>
      <c r="P1382">
        <v>513750</v>
      </c>
      <c r="Q1382" t="s">
        <v>273</v>
      </c>
      <c r="R1382" s="13">
        <v>70488.701001315436</v>
      </c>
      <c r="S1382" s="13"/>
      <c r="T1382" s="13"/>
      <c r="U1382" s="13"/>
      <c r="V1382" s="13">
        <f t="shared" si="363"/>
        <v>0</v>
      </c>
      <c r="W1382" s="13"/>
      <c r="X1382" s="13">
        <f t="shared" si="364"/>
        <v>0</v>
      </c>
      <c r="Y1382" s="13"/>
      <c r="Z1382" s="13">
        <f t="shared" si="365"/>
        <v>0</v>
      </c>
      <c r="AA1382" s="13"/>
      <c r="AB1382" s="13">
        <f t="shared" si="366"/>
        <v>0</v>
      </c>
      <c r="AC1382" s="13"/>
      <c r="AD1382" s="13"/>
      <c r="AE1382" s="13"/>
      <c r="AF1382" s="13"/>
      <c r="AG1382" s="13"/>
      <c r="AH1382" s="13"/>
      <c r="AI1382" s="13"/>
      <c r="AJ1382" s="13"/>
      <c r="AK1382" s="13">
        <f t="shared" si="367"/>
        <v>0</v>
      </c>
      <c r="AL1382" s="13"/>
      <c r="AM1382" s="13">
        <f t="shared" si="368"/>
        <v>0</v>
      </c>
      <c r="AN1382" s="13"/>
      <c r="AO1382" s="13">
        <v>0</v>
      </c>
      <c r="AP1382" s="13">
        <f t="shared" si="369"/>
        <v>0</v>
      </c>
      <c r="AQ1382" s="13"/>
      <c r="AR1382" s="13">
        <f t="shared" si="370"/>
        <v>0</v>
      </c>
      <c r="AS1382" s="13"/>
      <c r="AT1382" s="13">
        <f t="shared" si="371"/>
        <v>0</v>
      </c>
      <c r="AU1382" s="13"/>
      <c r="AV1382" s="13">
        <f t="shared" si="372"/>
        <v>0</v>
      </c>
      <c r="AW1382" s="13"/>
      <c r="AX1382" s="13">
        <f t="shared" si="373"/>
        <v>0</v>
      </c>
      <c r="AY1382" s="13"/>
      <c r="AZ1382" s="13">
        <f t="shared" si="374"/>
        <v>0</v>
      </c>
      <c r="BA1382" s="13"/>
      <c r="BB1382" s="13">
        <f t="shared" si="375"/>
        <v>0</v>
      </c>
      <c r="BC1382" s="13"/>
      <c r="BD1382" s="13">
        <f t="shared" si="376"/>
        <v>0</v>
      </c>
      <c r="BE1382" s="13"/>
      <c r="BF1382" s="13">
        <f t="shared" si="377"/>
        <v>0</v>
      </c>
      <c r="BG1382" s="13"/>
      <c r="BH1382" s="13">
        <f t="shared" si="378"/>
        <v>70488.701001315436</v>
      </c>
      <c r="BI1382" s="13">
        <f t="shared" si="379"/>
        <v>70500</v>
      </c>
      <c r="BJ1382" s="13">
        <v>70800</v>
      </c>
    </row>
    <row r="1383" spans="1:62" x14ac:dyDescent="0.25">
      <c r="A1383" t="s">
        <v>1879</v>
      </c>
      <c r="B1383" s="13">
        <v>648</v>
      </c>
      <c r="C1383">
        <v>552631</v>
      </c>
      <c r="D1383">
        <v>1</v>
      </c>
      <c r="E1383">
        <v>0</v>
      </c>
      <c r="F1383">
        <v>0</v>
      </c>
      <c r="G1383">
        <v>0</v>
      </c>
      <c r="H1383">
        <v>0</v>
      </c>
      <c r="I1383" t="s">
        <v>38</v>
      </c>
      <c r="J1383">
        <v>598089</v>
      </c>
      <c r="K1383" t="s">
        <v>1312</v>
      </c>
      <c r="L1383">
        <v>598160</v>
      </c>
      <c r="M1383" t="s">
        <v>1441</v>
      </c>
      <c r="N1383">
        <v>598003</v>
      </c>
      <c r="O1383" t="s">
        <v>166</v>
      </c>
      <c r="P1383">
        <v>598003</v>
      </c>
      <c r="Q1383" t="s">
        <v>166</v>
      </c>
      <c r="R1383" s="13">
        <v>150920.01359252995</v>
      </c>
      <c r="S1383" s="13"/>
      <c r="T1383" s="13"/>
      <c r="U1383" s="13"/>
      <c r="V1383" s="13">
        <f t="shared" si="363"/>
        <v>0</v>
      </c>
      <c r="W1383" s="13"/>
      <c r="X1383" s="13">
        <f t="shared" si="364"/>
        <v>0</v>
      </c>
      <c r="Y1383" s="13"/>
      <c r="Z1383" s="13">
        <f t="shared" si="365"/>
        <v>0</v>
      </c>
      <c r="AA1383" s="13"/>
      <c r="AB1383" s="13">
        <f t="shared" si="366"/>
        <v>0</v>
      </c>
      <c r="AC1383" s="13"/>
      <c r="AD1383" s="13"/>
      <c r="AE1383" s="13"/>
      <c r="AF1383" s="13"/>
      <c r="AG1383" s="13"/>
      <c r="AH1383" s="13"/>
      <c r="AI1383" s="13"/>
      <c r="AJ1383" s="13"/>
      <c r="AK1383" s="13">
        <f t="shared" si="367"/>
        <v>0</v>
      </c>
      <c r="AL1383" s="13"/>
      <c r="AM1383" s="13">
        <f t="shared" si="368"/>
        <v>0</v>
      </c>
      <c r="AN1383" s="13"/>
      <c r="AO1383" s="13">
        <v>0</v>
      </c>
      <c r="AP1383" s="13">
        <f t="shared" si="369"/>
        <v>0</v>
      </c>
      <c r="AQ1383" s="13"/>
      <c r="AR1383" s="13">
        <f t="shared" si="370"/>
        <v>0</v>
      </c>
      <c r="AS1383" s="13"/>
      <c r="AT1383" s="13">
        <f t="shared" si="371"/>
        <v>0</v>
      </c>
      <c r="AU1383" s="13"/>
      <c r="AV1383" s="13">
        <f t="shared" si="372"/>
        <v>0</v>
      </c>
      <c r="AW1383" s="13"/>
      <c r="AX1383" s="13">
        <f t="shared" si="373"/>
        <v>0</v>
      </c>
      <c r="AY1383" s="13"/>
      <c r="AZ1383" s="13">
        <f t="shared" si="374"/>
        <v>0</v>
      </c>
      <c r="BA1383" s="13"/>
      <c r="BB1383" s="13">
        <f t="shared" si="375"/>
        <v>0</v>
      </c>
      <c r="BC1383" s="13"/>
      <c r="BD1383" s="13">
        <f t="shared" si="376"/>
        <v>0</v>
      </c>
      <c r="BE1383" s="13"/>
      <c r="BF1383" s="13">
        <f t="shared" si="377"/>
        <v>0</v>
      </c>
      <c r="BG1383" s="13"/>
      <c r="BH1383" s="13">
        <f t="shared" si="378"/>
        <v>150920.01359252995</v>
      </c>
      <c r="BI1383" s="13">
        <f t="shared" si="379"/>
        <v>150900</v>
      </c>
      <c r="BJ1383" s="13">
        <v>150100</v>
      </c>
    </row>
    <row r="1384" spans="1:62" x14ac:dyDescent="0.25">
      <c r="A1384" t="s">
        <v>1880</v>
      </c>
      <c r="B1384" s="13">
        <v>639</v>
      </c>
      <c r="C1384">
        <v>580333</v>
      </c>
      <c r="D1384">
        <v>1</v>
      </c>
      <c r="E1384">
        <v>0</v>
      </c>
      <c r="F1384">
        <v>0</v>
      </c>
      <c r="G1384">
        <v>0</v>
      </c>
      <c r="H1384">
        <v>0</v>
      </c>
      <c r="I1384" t="s">
        <v>41</v>
      </c>
      <c r="J1384">
        <v>580511</v>
      </c>
      <c r="K1384" t="s">
        <v>42</v>
      </c>
      <c r="L1384">
        <v>580511</v>
      </c>
      <c r="M1384" t="s">
        <v>42</v>
      </c>
      <c r="N1384">
        <v>580511</v>
      </c>
      <c r="O1384" t="s">
        <v>42</v>
      </c>
      <c r="P1384">
        <v>580511</v>
      </c>
      <c r="Q1384" t="s">
        <v>42</v>
      </c>
      <c r="R1384" s="13">
        <v>148852.37429402355</v>
      </c>
      <c r="S1384" s="13"/>
      <c r="T1384" s="13"/>
      <c r="U1384" s="13"/>
      <c r="V1384" s="13">
        <f t="shared" si="363"/>
        <v>0</v>
      </c>
      <c r="W1384" s="13"/>
      <c r="X1384" s="13">
        <f t="shared" si="364"/>
        <v>0</v>
      </c>
      <c r="Y1384" s="13"/>
      <c r="Z1384" s="13">
        <f t="shared" si="365"/>
        <v>0</v>
      </c>
      <c r="AA1384" s="13"/>
      <c r="AB1384" s="13">
        <f t="shared" si="366"/>
        <v>0</v>
      </c>
      <c r="AC1384" s="13"/>
      <c r="AD1384" s="13"/>
      <c r="AE1384" s="13"/>
      <c r="AF1384" s="13"/>
      <c r="AG1384" s="13"/>
      <c r="AH1384" s="13"/>
      <c r="AI1384" s="13"/>
      <c r="AJ1384" s="13"/>
      <c r="AK1384" s="13">
        <f t="shared" si="367"/>
        <v>0</v>
      </c>
      <c r="AL1384" s="13"/>
      <c r="AM1384" s="13">
        <f t="shared" si="368"/>
        <v>0</v>
      </c>
      <c r="AN1384" s="13"/>
      <c r="AO1384" s="13">
        <v>0</v>
      </c>
      <c r="AP1384" s="13">
        <f t="shared" si="369"/>
        <v>0</v>
      </c>
      <c r="AQ1384" s="13"/>
      <c r="AR1384" s="13">
        <f t="shared" si="370"/>
        <v>0</v>
      </c>
      <c r="AS1384" s="13"/>
      <c r="AT1384" s="13">
        <f t="shared" si="371"/>
        <v>0</v>
      </c>
      <c r="AU1384" s="13"/>
      <c r="AV1384" s="13">
        <f t="shared" si="372"/>
        <v>0</v>
      </c>
      <c r="AW1384" s="13"/>
      <c r="AX1384" s="13">
        <f t="shared" si="373"/>
        <v>0</v>
      </c>
      <c r="AY1384" s="13"/>
      <c r="AZ1384" s="13">
        <f t="shared" si="374"/>
        <v>0</v>
      </c>
      <c r="BA1384" s="13"/>
      <c r="BB1384" s="13">
        <f t="shared" si="375"/>
        <v>0</v>
      </c>
      <c r="BC1384" s="13"/>
      <c r="BD1384" s="13">
        <f t="shared" si="376"/>
        <v>0</v>
      </c>
      <c r="BE1384" s="13"/>
      <c r="BF1384" s="13">
        <f t="shared" si="377"/>
        <v>0</v>
      </c>
      <c r="BG1384" s="13"/>
      <c r="BH1384" s="13">
        <f t="shared" si="378"/>
        <v>148852.37429402355</v>
      </c>
      <c r="BI1384" s="13">
        <f t="shared" si="379"/>
        <v>148900</v>
      </c>
      <c r="BJ1384" s="13">
        <v>147600</v>
      </c>
    </row>
    <row r="1385" spans="1:62" x14ac:dyDescent="0.25">
      <c r="A1385" t="s">
        <v>1881</v>
      </c>
      <c r="B1385" s="13">
        <v>266</v>
      </c>
      <c r="C1385">
        <v>590649</v>
      </c>
      <c r="D1385">
        <v>1</v>
      </c>
      <c r="E1385">
        <v>0</v>
      </c>
      <c r="F1385">
        <v>0</v>
      </c>
      <c r="G1385">
        <v>0</v>
      </c>
      <c r="H1385">
        <v>0</v>
      </c>
      <c r="I1385" t="s">
        <v>75</v>
      </c>
      <c r="J1385">
        <v>590266</v>
      </c>
      <c r="K1385" t="s">
        <v>96</v>
      </c>
      <c r="L1385">
        <v>590266</v>
      </c>
      <c r="M1385" t="s">
        <v>96</v>
      </c>
      <c r="N1385">
        <v>590266</v>
      </c>
      <c r="O1385" t="s">
        <v>96</v>
      </c>
      <c r="P1385">
        <v>590266</v>
      </c>
      <c r="Q1385" t="s">
        <v>96</v>
      </c>
      <c r="R1385" s="13">
        <v>70488.701001315436</v>
      </c>
      <c r="S1385" s="13"/>
      <c r="T1385" s="13"/>
      <c r="U1385" s="13"/>
      <c r="V1385" s="13">
        <f t="shared" si="363"/>
        <v>0</v>
      </c>
      <c r="W1385" s="13"/>
      <c r="X1385" s="13">
        <f t="shared" si="364"/>
        <v>0</v>
      </c>
      <c r="Y1385" s="13"/>
      <c r="Z1385" s="13">
        <f t="shared" si="365"/>
        <v>0</v>
      </c>
      <c r="AA1385" s="13"/>
      <c r="AB1385" s="13">
        <f t="shared" si="366"/>
        <v>0</v>
      </c>
      <c r="AC1385" s="13"/>
      <c r="AD1385" s="13"/>
      <c r="AE1385" s="13"/>
      <c r="AF1385" s="13"/>
      <c r="AG1385" s="13"/>
      <c r="AH1385" s="13"/>
      <c r="AI1385" s="13"/>
      <c r="AJ1385" s="13"/>
      <c r="AK1385" s="13">
        <f t="shared" si="367"/>
        <v>0</v>
      </c>
      <c r="AL1385" s="13"/>
      <c r="AM1385" s="13">
        <f t="shared" si="368"/>
        <v>0</v>
      </c>
      <c r="AN1385" s="13"/>
      <c r="AO1385" s="13">
        <v>0</v>
      </c>
      <c r="AP1385" s="13">
        <f t="shared" si="369"/>
        <v>0</v>
      </c>
      <c r="AQ1385" s="13"/>
      <c r="AR1385" s="13">
        <f t="shared" si="370"/>
        <v>0</v>
      </c>
      <c r="AS1385" s="13"/>
      <c r="AT1385" s="13">
        <f t="shared" si="371"/>
        <v>0</v>
      </c>
      <c r="AU1385" s="13"/>
      <c r="AV1385" s="13">
        <f t="shared" si="372"/>
        <v>0</v>
      </c>
      <c r="AW1385" s="13"/>
      <c r="AX1385" s="13">
        <f t="shared" si="373"/>
        <v>0</v>
      </c>
      <c r="AY1385" s="13"/>
      <c r="AZ1385" s="13">
        <f t="shared" si="374"/>
        <v>0</v>
      </c>
      <c r="BA1385" s="13"/>
      <c r="BB1385" s="13">
        <f t="shared" si="375"/>
        <v>0</v>
      </c>
      <c r="BC1385" s="13"/>
      <c r="BD1385" s="13">
        <f t="shared" si="376"/>
        <v>0</v>
      </c>
      <c r="BE1385" s="13"/>
      <c r="BF1385" s="13">
        <f t="shared" si="377"/>
        <v>0</v>
      </c>
      <c r="BG1385" s="13"/>
      <c r="BH1385" s="13">
        <f t="shared" si="378"/>
        <v>70488.701001315436</v>
      </c>
      <c r="BI1385" s="13">
        <f t="shared" si="379"/>
        <v>70500</v>
      </c>
      <c r="BJ1385" s="13">
        <v>70800</v>
      </c>
    </row>
    <row r="1386" spans="1:62" x14ac:dyDescent="0.25">
      <c r="A1386" t="s">
        <v>1881</v>
      </c>
      <c r="B1386" s="13">
        <v>403</v>
      </c>
      <c r="C1386">
        <v>572365</v>
      </c>
      <c r="D1386">
        <v>1</v>
      </c>
      <c r="E1386">
        <v>0</v>
      </c>
      <c r="F1386">
        <v>0</v>
      </c>
      <c r="G1386">
        <v>0</v>
      </c>
      <c r="H1386">
        <v>0</v>
      </c>
      <c r="I1386" t="s">
        <v>41</v>
      </c>
      <c r="J1386">
        <v>577995</v>
      </c>
      <c r="K1386" t="s">
        <v>874</v>
      </c>
      <c r="L1386">
        <v>578347</v>
      </c>
      <c r="M1386" t="s">
        <v>284</v>
      </c>
      <c r="N1386">
        <v>578347</v>
      </c>
      <c r="O1386" t="s">
        <v>284</v>
      </c>
      <c r="P1386">
        <v>578347</v>
      </c>
      <c r="Q1386" t="s">
        <v>284</v>
      </c>
      <c r="R1386" s="13">
        <v>94406.961901087197</v>
      </c>
      <c r="S1386" s="13"/>
      <c r="T1386" s="13"/>
      <c r="U1386" s="13"/>
      <c r="V1386" s="13">
        <f t="shared" si="363"/>
        <v>0</v>
      </c>
      <c r="W1386" s="13"/>
      <c r="X1386" s="13">
        <f t="shared" si="364"/>
        <v>0</v>
      </c>
      <c r="Y1386" s="13"/>
      <c r="Z1386" s="13">
        <f t="shared" si="365"/>
        <v>0</v>
      </c>
      <c r="AA1386" s="13"/>
      <c r="AB1386" s="13">
        <f t="shared" si="366"/>
        <v>0</v>
      </c>
      <c r="AC1386" s="13"/>
      <c r="AD1386" s="13"/>
      <c r="AE1386" s="13"/>
      <c r="AF1386" s="13"/>
      <c r="AG1386" s="13"/>
      <c r="AH1386" s="13"/>
      <c r="AI1386" s="13"/>
      <c r="AJ1386" s="13"/>
      <c r="AK1386" s="13">
        <f t="shared" si="367"/>
        <v>0</v>
      </c>
      <c r="AL1386" s="13"/>
      <c r="AM1386" s="13">
        <f t="shared" si="368"/>
        <v>0</v>
      </c>
      <c r="AN1386" s="13"/>
      <c r="AO1386" s="13">
        <v>0</v>
      </c>
      <c r="AP1386" s="13">
        <f t="shared" si="369"/>
        <v>0</v>
      </c>
      <c r="AQ1386" s="13"/>
      <c r="AR1386" s="13">
        <f t="shared" si="370"/>
        <v>0</v>
      </c>
      <c r="AS1386" s="13"/>
      <c r="AT1386" s="13">
        <f t="shared" si="371"/>
        <v>0</v>
      </c>
      <c r="AU1386" s="13"/>
      <c r="AV1386" s="13">
        <f t="shared" si="372"/>
        <v>0</v>
      </c>
      <c r="AW1386" s="13"/>
      <c r="AX1386" s="13">
        <f t="shared" si="373"/>
        <v>0</v>
      </c>
      <c r="AY1386" s="13"/>
      <c r="AZ1386" s="13">
        <f t="shared" si="374"/>
        <v>0</v>
      </c>
      <c r="BA1386" s="13"/>
      <c r="BB1386" s="13">
        <f t="shared" si="375"/>
        <v>0</v>
      </c>
      <c r="BC1386" s="13"/>
      <c r="BD1386" s="13">
        <f t="shared" si="376"/>
        <v>0</v>
      </c>
      <c r="BE1386" s="13"/>
      <c r="BF1386" s="13">
        <f t="shared" si="377"/>
        <v>0</v>
      </c>
      <c r="BG1386" s="13"/>
      <c r="BH1386" s="13">
        <f t="shared" si="378"/>
        <v>94406.961901087197</v>
      </c>
      <c r="BI1386" s="13">
        <f t="shared" si="379"/>
        <v>94400</v>
      </c>
      <c r="BJ1386" s="13">
        <v>94500</v>
      </c>
    </row>
    <row r="1387" spans="1:62" x14ac:dyDescent="0.25">
      <c r="A1387" t="s">
        <v>1881</v>
      </c>
      <c r="B1387" s="13">
        <v>435</v>
      </c>
      <c r="C1387">
        <v>569542</v>
      </c>
      <c r="D1387">
        <v>1</v>
      </c>
      <c r="E1387">
        <v>0</v>
      </c>
      <c r="F1387">
        <v>0</v>
      </c>
      <c r="G1387">
        <v>0</v>
      </c>
      <c r="H1387">
        <v>0</v>
      </c>
      <c r="I1387" t="s">
        <v>61</v>
      </c>
      <c r="J1387">
        <v>521531</v>
      </c>
      <c r="K1387" t="s">
        <v>1882</v>
      </c>
      <c r="L1387">
        <v>521531</v>
      </c>
      <c r="M1387" t="s">
        <v>1882</v>
      </c>
      <c r="N1387">
        <v>513750</v>
      </c>
      <c r="O1387" t="s">
        <v>273</v>
      </c>
      <c r="P1387">
        <v>513750</v>
      </c>
      <c r="Q1387" t="s">
        <v>273</v>
      </c>
      <c r="R1387" s="13">
        <v>101816.96652964182</v>
      </c>
      <c r="S1387" s="13"/>
      <c r="T1387" s="13"/>
      <c r="U1387" s="13"/>
      <c r="V1387" s="13">
        <f t="shared" si="363"/>
        <v>0</v>
      </c>
      <c r="W1387" s="13"/>
      <c r="X1387" s="13">
        <f t="shared" si="364"/>
        <v>0</v>
      </c>
      <c r="Y1387" s="13"/>
      <c r="Z1387" s="13">
        <f t="shared" si="365"/>
        <v>0</v>
      </c>
      <c r="AA1387" s="13"/>
      <c r="AB1387" s="13">
        <f t="shared" si="366"/>
        <v>0</v>
      </c>
      <c r="AC1387" s="13"/>
      <c r="AD1387" s="13"/>
      <c r="AE1387" s="13"/>
      <c r="AF1387" s="13"/>
      <c r="AG1387" s="13"/>
      <c r="AH1387" s="13"/>
      <c r="AI1387" s="13"/>
      <c r="AJ1387" s="13"/>
      <c r="AK1387" s="13">
        <f t="shared" si="367"/>
        <v>0</v>
      </c>
      <c r="AL1387" s="13"/>
      <c r="AM1387" s="13">
        <f t="shared" si="368"/>
        <v>0</v>
      </c>
      <c r="AN1387" s="13"/>
      <c r="AO1387" s="13">
        <v>0</v>
      </c>
      <c r="AP1387" s="13">
        <f t="shared" si="369"/>
        <v>0</v>
      </c>
      <c r="AQ1387" s="13"/>
      <c r="AR1387" s="13">
        <f t="shared" si="370"/>
        <v>0</v>
      </c>
      <c r="AS1387" s="13"/>
      <c r="AT1387" s="13">
        <f t="shared" si="371"/>
        <v>0</v>
      </c>
      <c r="AU1387" s="13"/>
      <c r="AV1387" s="13">
        <f t="shared" si="372"/>
        <v>0</v>
      </c>
      <c r="AW1387" s="13"/>
      <c r="AX1387" s="13">
        <f t="shared" si="373"/>
        <v>0</v>
      </c>
      <c r="AY1387" s="13"/>
      <c r="AZ1387" s="13">
        <f t="shared" si="374"/>
        <v>0</v>
      </c>
      <c r="BA1387" s="13"/>
      <c r="BB1387" s="13">
        <f t="shared" si="375"/>
        <v>0</v>
      </c>
      <c r="BC1387" s="13"/>
      <c r="BD1387" s="13">
        <f t="shared" si="376"/>
        <v>0</v>
      </c>
      <c r="BE1387" s="13"/>
      <c r="BF1387" s="13">
        <f t="shared" si="377"/>
        <v>0</v>
      </c>
      <c r="BG1387" s="13"/>
      <c r="BH1387" s="13">
        <f t="shared" si="378"/>
        <v>101816.96652964182</v>
      </c>
      <c r="BI1387" s="13">
        <f t="shared" si="379"/>
        <v>101800</v>
      </c>
      <c r="BJ1387" s="13">
        <v>99900</v>
      </c>
    </row>
    <row r="1388" spans="1:62" x14ac:dyDescent="0.25">
      <c r="A1388" t="s">
        <v>1883</v>
      </c>
      <c r="B1388" s="13">
        <v>309</v>
      </c>
      <c r="C1388">
        <v>547930</v>
      </c>
      <c r="D1388">
        <v>1</v>
      </c>
      <c r="E1388">
        <v>0</v>
      </c>
      <c r="F1388">
        <v>0</v>
      </c>
      <c r="G1388">
        <v>0</v>
      </c>
      <c r="H1388">
        <v>0</v>
      </c>
      <c r="I1388" t="s">
        <v>75</v>
      </c>
      <c r="J1388">
        <v>547913</v>
      </c>
      <c r="K1388" t="s">
        <v>240</v>
      </c>
      <c r="L1388">
        <v>547913</v>
      </c>
      <c r="M1388" t="s">
        <v>240</v>
      </c>
      <c r="N1388">
        <v>547492</v>
      </c>
      <c r="O1388" t="s">
        <v>74</v>
      </c>
      <c r="P1388">
        <v>547492</v>
      </c>
      <c r="Q1388" t="s">
        <v>74</v>
      </c>
      <c r="R1388" s="13">
        <v>72583.000361158018</v>
      </c>
      <c r="S1388" s="13"/>
      <c r="T1388" s="13"/>
      <c r="U1388" s="13"/>
      <c r="V1388" s="13">
        <f t="shared" si="363"/>
        <v>0</v>
      </c>
      <c r="W1388" s="13"/>
      <c r="X1388" s="13">
        <f t="shared" si="364"/>
        <v>0</v>
      </c>
      <c r="Y1388" s="13"/>
      <c r="Z1388" s="13">
        <f t="shared" si="365"/>
        <v>0</v>
      </c>
      <c r="AA1388" s="13"/>
      <c r="AB1388" s="13">
        <f t="shared" si="366"/>
        <v>0</v>
      </c>
      <c r="AC1388" s="13"/>
      <c r="AD1388" s="13"/>
      <c r="AE1388" s="13"/>
      <c r="AF1388" s="13"/>
      <c r="AG1388" s="13"/>
      <c r="AH1388" s="13"/>
      <c r="AI1388" s="13"/>
      <c r="AJ1388" s="13"/>
      <c r="AK1388" s="13">
        <f t="shared" si="367"/>
        <v>0</v>
      </c>
      <c r="AL1388" s="13"/>
      <c r="AM1388" s="13">
        <f t="shared" si="368"/>
        <v>0</v>
      </c>
      <c r="AN1388" s="13"/>
      <c r="AO1388" s="13">
        <v>0</v>
      </c>
      <c r="AP1388" s="13">
        <f t="shared" si="369"/>
        <v>0</v>
      </c>
      <c r="AQ1388" s="13"/>
      <c r="AR1388" s="13">
        <f t="shared" si="370"/>
        <v>0</v>
      </c>
      <c r="AS1388" s="13"/>
      <c r="AT1388" s="13">
        <f t="shared" si="371"/>
        <v>0</v>
      </c>
      <c r="AU1388" s="13"/>
      <c r="AV1388" s="13">
        <f t="shared" si="372"/>
        <v>0</v>
      </c>
      <c r="AW1388" s="13"/>
      <c r="AX1388" s="13">
        <f t="shared" si="373"/>
        <v>0</v>
      </c>
      <c r="AY1388" s="13"/>
      <c r="AZ1388" s="13">
        <f t="shared" si="374"/>
        <v>0</v>
      </c>
      <c r="BA1388" s="13"/>
      <c r="BB1388" s="13">
        <f t="shared" si="375"/>
        <v>0</v>
      </c>
      <c r="BC1388" s="13"/>
      <c r="BD1388" s="13">
        <f t="shared" si="376"/>
        <v>0</v>
      </c>
      <c r="BE1388" s="13"/>
      <c r="BF1388" s="13">
        <f t="shared" si="377"/>
        <v>0</v>
      </c>
      <c r="BG1388" s="13"/>
      <c r="BH1388" s="13">
        <f t="shared" si="378"/>
        <v>72583.000361158018</v>
      </c>
      <c r="BI1388" s="13">
        <f t="shared" si="379"/>
        <v>72600</v>
      </c>
      <c r="BJ1388" s="13">
        <v>72400</v>
      </c>
    </row>
    <row r="1389" spans="1:62" x14ac:dyDescent="0.25">
      <c r="A1389" t="s">
        <v>1884</v>
      </c>
      <c r="B1389" s="13">
        <v>491</v>
      </c>
      <c r="C1389">
        <v>584479</v>
      </c>
      <c r="D1389">
        <v>1</v>
      </c>
      <c r="E1389">
        <v>0</v>
      </c>
      <c r="F1389">
        <v>0</v>
      </c>
      <c r="G1389">
        <v>0</v>
      </c>
      <c r="H1389">
        <v>0</v>
      </c>
      <c r="I1389" t="s">
        <v>30</v>
      </c>
      <c r="J1389">
        <v>584436</v>
      </c>
      <c r="K1389" t="s">
        <v>1443</v>
      </c>
      <c r="L1389">
        <v>584649</v>
      </c>
      <c r="M1389" t="s">
        <v>185</v>
      </c>
      <c r="N1389">
        <v>584649</v>
      </c>
      <c r="O1389" t="s">
        <v>185</v>
      </c>
      <c r="P1389">
        <v>584649</v>
      </c>
      <c r="Q1389" t="s">
        <v>185</v>
      </c>
      <c r="R1389" s="13">
        <v>114762.53806478422</v>
      </c>
      <c r="S1389" s="13"/>
      <c r="T1389" s="13"/>
      <c r="U1389" s="13"/>
      <c r="V1389" s="13">
        <f t="shared" si="363"/>
        <v>0</v>
      </c>
      <c r="W1389" s="13"/>
      <c r="X1389" s="13">
        <f t="shared" si="364"/>
        <v>0</v>
      </c>
      <c r="Y1389" s="13"/>
      <c r="Z1389" s="13">
        <f t="shared" si="365"/>
        <v>0</v>
      </c>
      <c r="AA1389" s="13"/>
      <c r="AB1389" s="13">
        <f t="shared" si="366"/>
        <v>0</v>
      </c>
      <c r="AC1389" s="13"/>
      <c r="AD1389" s="13"/>
      <c r="AE1389" s="13"/>
      <c r="AF1389" s="13"/>
      <c r="AG1389" s="13"/>
      <c r="AH1389" s="13"/>
      <c r="AI1389" s="13"/>
      <c r="AJ1389" s="13"/>
      <c r="AK1389" s="13">
        <f t="shared" si="367"/>
        <v>0</v>
      </c>
      <c r="AL1389" s="13"/>
      <c r="AM1389" s="13">
        <f t="shared" si="368"/>
        <v>0</v>
      </c>
      <c r="AN1389" s="13"/>
      <c r="AO1389" s="13">
        <v>0</v>
      </c>
      <c r="AP1389" s="13">
        <f t="shared" si="369"/>
        <v>0</v>
      </c>
      <c r="AQ1389" s="13"/>
      <c r="AR1389" s="13">
        <f t="shared" si="370"/>
        <v>0</v>
      </c>
      <c r="AS1389" s="13"/>
      <c r="AT1389" s="13">
        <f t="shared" si="371"/>
        <v>0</v>
      </c>
      <c r="AU1389" s="13"/>
      <c r="AV1389" s="13">
        <f t="shared" si="372"/>
        <v>0</v>
      </c>
      <c r="AW1389" s="13"/>
      <c r="AX1389" s="13">
        <f t="shared" si="373"/>
        <v>0</v>
      </c>
      <c r="AY1389" s="13"/>
      <c r="AZ1389" s="13">
        <f t="shared" si="374"/>
        <v>0</v>
      </c>
      <c r="BA1389" s="13"/>
      <c r="BB1389" s="13">
        <f t="shared" si="375"/>
        <v>0</v>
      </c>
      <c r="BC1389" s="13"/>
      <c r="BD1389" s="13">
        <f t="shared" si="376"/>
        <v>0</v>
      </c>
      <c r="BE1389" s="13"/>
      <c r="BF1389" s="13">
        <f t="shared" si="377"/>
        <v>0</v>
      </c>
      <c r="BG1389" s="13"/>
      <c r="BH1389" s="13">
        <f t="shared" si="378"/>
        <v>114762.53806478422</v>
      </c>
      <c r="BI1389" s="13">
        <f t="shared" si="379"/>
        <v>114800</v>
      </c>
      <c r="BJ1389" s="13">
        <v>114000</v>
      </c>
    </row>
    <row r="1390" spans="1:62" x14ac:dyDescent="0.25">
      <c r="A1390" t="s">
        <v>1885</v>
      </c>
      <c r="B1390" s="13">
        <v>88</v>
      </c>
      <c r="C1390">
        <v>590657</v>
      </c>
      <c r="D1390">
        <v>1</v>
      </c>
      <c r="E1390">
        <v>0</v>
      </c>
      <c r="F1390">
        <v>0</v>
      </c>
      <c r="G1390">
        <v>0</v>
      </c>
      <c r="H1390">
        <v>0</v>
      </c>
      <c r="I1390" t="s">
        <v>75</v>
      </c>
      <c r="J1390">
        <v>590266</v>
      </c>
      <c r="K1390" t="s">
        <v>96</v>
      </c>
      <c r="L1390">
        <v>590266</v>
      </c>
      <c r="M1390" t="s">
        <v>96</v>
      </c>
      <c r="N1390">
        <v>590266</v>
      </c>
      <c r="O1390" t="s">
        <v>96</v>
      </c>
      <c r="P1390">
        <v>590266</v>
      </c>
      <c r="Q1390" t="s">
        <v>96</v>
      </c>
      <c r="R1390" s="13">
        <v>70488.701001315436</v>
      </c>
      <c r="S1390" s="13"/>
      <c r="T1390" s="13"/>
      <c r="U1390" s="13"/>
      <c r="V1390" s="13">
        <f t="shared" si="363"/>
        <v>0</v>
      </c>
      <c r="W1390" s="13"/>
      <c r="X1390" s="13">
        <f t="shared" si="364"/>
        <v>0</v>
      </c>
      <c r="Y1390" s="13"/>
      <c r="Z1390" s="13">
        <f t="shared" si="365"/>
        <v>0</v>
      </c>
      <c r="AA1390" s="13"/>
      <c r="AB1390" s="13">
        <f t="shared" si="366"/>
        <v>0</v>
      </c>
      <c r="AC1390" s="13"/>
      <c r="AD1390" s="13"/>
      <c r="AE1390" s="13"/>
      <c r="AF1390" s="13"/>
      <c r="AG1390" s="13"/>
      <c r="AH1390" s="13"/>
      <c r="AI1390" s="13"/>
      <c r="AJ1390" s="13"/>
      <c r="AK1390" s="13">
        <f t="shared" si="367"/>
        <v>0</v>
      </c>
      <c r="AL1390" s="13"/>
      <c r="AM1390" s="13">
        <f t="shared" si="368"/>
        <v>0</v>
      </c>
      <c r="AN1390" s="13"/>
      <c r="AO1390" s="13">
        <v>0</v>
      </c>
      <c r="AP1390" s="13">
        <f t="shared" si="369"/>
        <v>0</v>
      </c>
      <c r="AQ1390" s="13"/>
      <c r="AR1390" s="13">
        <f t="shared" si="370"/>
        <v>0</v>
      </c>
      <c r="AS1390" s="13"/>
      <c r="AT1390" s="13">
        <f t="shared" si="371"/>
        <v>0</v>
      </c>
      <c r="AU1390" s="13"/>
      <c r="AV1390" s="13">
        <f t="shared" si="372"/>
        <v>0</v>
      </c>
      <c r="AW1390" s="13"/>
      <c r="AX1390" s="13">
        <f t="shared" si="373"/>
        <v>0</v>
      </c>
      <c r="AY1390" s="13"/>
      <c r="AZ1390" s="13">
        <f t="shared" si="374"/>
        <v>0</v>
      </c>
      <c r="BA1390" s="13"/>
      <c r="BB1390" s="13">
        <f t="shared" si="375"/>
        <v>0</v>
      </c>
      <c r="BC1390" s="13"/>
      <c r="BD1390" s="13">
        <f t="shared" si="376"/>
        <v>0</v>
      </c>
      <c r="BE1390" s="13"/>
      <c r="BF1390" s="13">
        <f t="shared" si="377"/>
        <v>0</v>
      </c>
      <c r="BG1390" s="13"/>
      <c r="BH1390" s="13">
        <f t="shared" si="378"/>
        <v>70488.701001315436</v>
      </c>
      <c r="BI1390" s="13">
        <f t="shared" si="379"/>
        <v>70500</v>
      </c>
      <c r="BJ1390" s="13">
        <v>70800</v>
      </c>
    </row>
    <row r="1391" spans="1:62" x14ac:dyDescent="0.25">
      <c r="A1391" t="s">
        <v>1886</v>
      </c>
      <c r="B1391" s="13">
        <v>356</v>
      </c>
      <c r="C1391">
        <v>550205</v>
      </c>
      <c r="D1391">
        <v>1</v>
      </c>
      <c r="E1391">
        <v>0</v>
      </c>
      <c r="F1391">
        <v>0</v>
      </c>
      <c r="G1391">
        <v>0</v>
      </c>
      <c r="H1391">
        <v>0</v>
      </c>
      <c r="I1391" t="s">
        <v>23</v>
      </c>
      <c r="J1391">
        <v>550647</v>
      </c>
      <c r="K1391" t="s">
        <v>506</v>
      </c>
      <c r="L1391">
        <v>550647</v>
      </c>
      <c r="M1391" t="s">
        <v>506</v>
      </c>
      <c r="N1391">
        <v>550647</v>
      </c>
      <c r="O1391" t="s">
        <v>506</v>
      </c>
      <c r="P1391">
        <v>550647</v>
      </c>
      <c r="Q1391" t="s">
        <v>506</v>
      </c>
      <c r="R1391" s="13">
        <v>83506.024856583666</v>
      </c>
      <c r="S1391" s="13"/>
      <c r="T1391" s="13"/>
      <c r="U1391" s="13"/>
      <c r="V1391" s="13">
        <f t="shared" si="363"/>
        <v>0</v>
      </c>
      <c r="W1391" s="13"/>
      <c r="X1391" s="13">
        <f t="shared" si="364"/>
        <v>0</v>
      </c>
      <c r="Y1391" s="13"/>
      <c r="Z1391" s="13">
        <f t="shared" si="365"/>
        <v>0</v>
      </c>
      <c r="AA1391" s="13"/>
      <c r="AB1391" s="13">
        <f t="shared" si="366"/>
        <v>0</v>
      </c>
      <c r="AC1391" s="13"/>
      <c r="AD1391" s="13"/>
      <c r="AE1391" s="13"/>
      <c r="AF1391" s="13"/>
      <c r="AG1391" s="13"/>
      <c r="AH1391" s="13"/>
      <c r="AI1391" s="13"/>
      <c r="AJ1391" s="13"/>
      <c r="AK1391" s="13">
        <f t="shared" si="367"/>
        <v>0</v>
      </c>
      <c r="AL1391" s="13"/>
      <c r="AM1391" s="13">
        <f t="shared" si="368"/>
        <v>0</v>
      </c>
      <c r="AN1391" s="13"/>
      <c r="AO1391" s="13">
        <v>0</v>
      </c>
      <c r="AP1391" s="13">
        <f t="shared" si="369"/>
        <v>0</v>
      </c>
      <c r="AQ1391" s="13"/>
      <c r="AR1391" s="13">
        <f t="shared" si="370"/>
        <v>0</v>
      </c>
      <c r="AS1391" s="13"/>
      <c r="AT1391" s="13">
        <f t="shared" si="371"/>
        <v>0</v>
      </c>
      <c r="AU1391" s="13"/>
      <c r="AV1391" s="13">
        <f t="shared" si="372"/>
        <v>0</v>
      </c>
      <c r="AW1391" s="13"/>
      <c r="AX1391" s="13">
        <f t="shared" si="373"/>
        <v>0</v>
      </c>
      <c r="AY1391" s="13"/>
      <c r="AZ1391" s="13">
        <f t="shared" si="374"/>
        <v>0</v>
      </c>
      <c r="BA1391" s="13"/>
      <c r="BB1391" s="13">
        <f t="shared" si="375"/>
        <v>0</v>
      </c>
      <c r="BC1391" s="13"/>
      <c r="BD1391" s="13">
        <f t="shared" si="376"/>
        <v>0</v>
      </c>
      <c r="BE1391" s="13"/>
      <c r="BF1391" s="13">
        <f t="shared" si="377"/>
        <v>0</v>
      </c>
      <c r="BG1391" s="13"/>
      <c r="BH1391" s="13">
        <f t="shared" si="378"/>
        <v>83506.024856583666</v>
      </c>
      <c r="BI1391" s="13">
        <f t="shared" si="379"/>
        <v>83500</v>
      </c>
      <c r="BJ1391" s="13">
        <v>84300</v>
      </c>
    </row>
    <row r="1392" spans="1:62" x14ac:dyDescent="0.25">
      <c r="A1392" t="s">
        <v>1887</v>
      </c>
      <c r="B1392" s="13">
        <v>347</v>
      </c>
      <c r="C1392">
        <v>551805</v>
      </c>
      <c r="D1392">
        <v>1</v>
      </c>
      <c r="E1392">
        <v>0</v>
      </c>
      <c r="F1392">
        <v>0</v>
      </c>
      <c r="G1392">
        <v>0</v>
      </c>
      <c r="H1392">
        <v>0</v>
      </c>
      <c r="I1392" t="s">
        <v>38</v>
      </c>
      <c r="J1392">
        <v>597350</v>
      </c>
      <c r="K1392" t="s">
        <v>729</v>
      </c>
      <c r="L1392">
        <v>597350</v>
      </c>
      <c r="M1392" t="s">
        <v>729</v>
      </c>
      <c r="N1392">
        <v>597350</v>
      </c>
      <c r="O1392" t="s">
        <v>729</v>
      </c>
      <c r="P1392">
        <v>597180</v>
      </c>
      <c r="Q1392" t="s">
        <v>64</v>
      </c>
      <c r="R1392" s="13">
        <v>81416.139499426499</v>
      </c>
      <c r="S1392" s="13"/>
      <c r="T1392" s="13"/>
      <c r="U1392" s="13"/>
      <c r="V1392" s="13">
        <f t="shared" si="363"/>
        <v>0</v>
      </c>
      <c r="W1392" s="13"/>
      <c r="X1392" s="13">
        <f t="shared" si="364"/>
        <v>0</v>
      </c>
      <c r="Y1392" s="13"/>
      <c r="Z1392" s="13">
        <f t="shared" si="365"/>
        <v>0</v>
      </c>
      <c r="AA1392" s="13"/>
      <c r="AB1392" s="13">
        <f t="shared" si="366"/>
        <v>0</v>
      </c>
      <c r="AC1392" s="13"/>
      <c r="AD1392" s="13"/>
      <c r="AE1392" s="13"/>
      <c r="AF1392" s="13"/>
      <c r="AG1392" s="13"/>
      <c r="AH1392" s="13"/>
      <c r="AI1392" s="13"/>
      <c r="AJ1392" s="13"/>
      <c r="AK1392" s="13">
        <f t="shared" si="367"/>
        <v>0</v>
      </c>
      <c r="AL1392" s="13"/>
      <c r="AM1392" s="13">
        <f t="shared" si="368"/>
        <v>0</v>
      </c>
      <c r="AN1392" s="13"/>
      <c r="AO1392" s="13">
        <v>0</v>
      </c>
      <c r="AP1392" s="13">
        <f t="shared" si="369"/>
        <v>0</v>
      </c>
      <c r="AQ1392" s="13"/>
      <c r="AR1392" s="13">
        <f t="shared" si="370"/>
        <v>0</v>
      </c>
      <c r="AS1392" s="13"/>
      <c r="AT1392" s="13">
        <f t="shared" si="371"/>
        <v>0</v>
      </c>
      <c r="AU1392" s="13"/>
      <c r="AV1392" s="13">
        <f t="shared" si="372"/>
        <v>0</v>
      </c>
      <c r="AW1392" s="13"/>
      <c r="AX1392" s="13">
        <f t="shared" si="373"/>
        <v>0</v>
      </c>
      <c r="AY1392" s="13"/>
      <c r="AZ1392" s="13">
        <f t="shared" si="374"/>
        <v>0</v>
      </c>
      <c r="BA1392" s="13"/>
      <c r="BB1392" s="13">
        <f t="shared" si="375"/>
        <v>0</v>
      </c>
      <c r="BC1392" s="13"/>
      <c r="BD1392" s="13">
        <f t="shared" si="376"/>
        <v>0</v>
      </c>
      <c r="BE1392" s="13"/>
      <c r="BF1392" s="13">
        <f t="shared" si="377"/>
        <v>0</v>
      </c>
      <c r="BG1392" s="13"/>
      <c r="BH1392" s="13">
        <f t="shared" si="378"/>
        <v>81416.139499426499</v>
      </c>
      <c r="BI1392" s="13">
        <f t="shared" si="379"/>
        <v>81400</v>
      </c>
      <c r="BJ1392" s="13">
        <v>80800</v>
      </c>
    </row>
    <row r="1393" spans="1:62" x14ac:dyDescent="0.25">
      <c r="A1393" t="s">
        <v>1888</v>
      </c>
      <c r="B1393" s="13">
        <v>63</v>
      </c>
      <c r="C1393">
        <v>590665</v>
      </c>
      <c r="D1393">
        <v>1</v>
      </c>
      <c r="E1393">
        <v>0</v>
      </c>
      <c r="F1393">
        <v>0</v>
      </c>
      <c r="G1393">
        <v>0</v>
      </c>
      <c r="H1393">
        <v>0</v>
      </c>
      <c r="I1393" t="s">
        <v>75</v>
      </c>
      <c r="J1393">
        <v>591181</v>
      </c>
      <c r="K1393" t="s">
        <v>97</v>
      </c>
      <c r="L1393">
        <v>591181</v>
      </c>
      <c r="M1393" t="s">
        <v>97</v>
      </c>
      <c r="N1393">
        <v>591181</v>
      </c>
      <c r="O1393" t="s">
        <v>97</v>
      </c>
      <c r="P1393">
        <v>591181</v>
      </c>
      <c r="Q1393" t="s">
        <v>97</v>
      </c>
      <c r="R1393" s="13">
        <v>70488.701001315436</v>
      </c>
      <c r="S1393" s="13"/>
      <c r="T1393" s="13"/>
      <c r="U1393" s="13"/>
      <c r="V1393" s="13">
        <f t="shared" si="363"/>
        <v>0</v>
      </c>
      <c r="W1393" s="13"/>
      <c r="X1393" s="13">
        <f t="shared" si="364"/>
        <v>0</v>
      </c>
      <c r="Y1393" s="13"/>
      <c r="Z1393" s="13">
        <f t="shared" si="365"/>
        <v>0</v>
      </c>
      <c r="AA1393" s="13"/>
      <c r="AB1393" s="13">
        <f t="shared" si="366"/>
        <v>0</v>
      </c>
      <c r="AC1393" s="13"/>
      <c r="AD1393" s="13"/>
      <c r="AE1393" s="13"/>
      <c r="AF1393" s="13"/>
      <c r="AG1393" s="13"/>
      <c r="AH1393" s="13"/>
      <c r="AI1393" s="13"/>
      <c r="AJ1393" s="13"/>
      <c r="AK1393" s="13">
        <f t="shared" si="367"/>
        <v>0</v>
      </c>
      <c r="AL1393" s="13"/>
      <c r="AM1393" s="13">
        <f t="shared" si="368"/>
        <v>0</v>
      </c>
      <c r="AN1393" s="13"/>
      <c r="AO1393" s="13">
        <v>0</v>
      </c>
      <c r="AP1393" s="13">
        <f t="shared" si="369"/>
        <v>0</v>
      </c>
      <c r="AQ1393" s="13"/>
      <c r="AR1393" s="13">
        <f t="shared" si="370"/>
        <v>0</v>
      </c>
      <c r="AS1393" s="13"/>
      <c r="AT1393" s="13">
        <f t="shared" si="371"/>
        <v>0</v>
      </c>
      <c r="AU1393" s="13"/>
      <c r="AV1393" s="13">
        <f t="shared" si="372"/>
        <v>0</v>
      </c>
      <c r="AW1393" s="13"/>
      <c r="AX1393" s="13">
        <f t="shared" si="373"/>
        <v>0</v>
      </c>
      <c r="AY1393" s="13"/>
      <c r="AZ1393" s="13">
        <f t="shared" si="374"/>
        <v>0</v>
      </c>
      <c r="BA1393" s="13"/>
      <c r="BB1393" s="13">
        <f t="shared" si="375"/>
        <v>0</v>
      </c>
      <c r="BC1393" s="13"/>
      <c r="BD1393" s="13">
        <f t="shared" si="376"/>
        <v>0</v>
      </c>
      <c r="BE1393" s="13"/>
      <c r="BF1393" s="13">
        <f t="shared" si="377"/>
        <v>0</v>
      </c>
      <c r="BG1393" s="13"/>
      <c r="BH1393" s="13">
        <f t="shared" si="378"/>
        <v>70488.701001315436</v>
      </c>
      <c r="BI1393" s="13">
        <f t="shared" si="379"/>
        <v>70500</v>
      </c>
      <c r="BJ1393" s="13">
        <v>70800</v>
      </c>
    </row>
    <row r="1394" spans="1:62" x14ac:dyDescent="0.25">
      <c r="A1394" t="s">
        <v>1889</v>
      </c>
      <c r="B1394" s="13">
        <v>80</v>
      </c>
      <c r="C1394">
        <v>536369</v>
      </c>
      <c r="D1394">
        <v>1</v>
      </c>
      <c r="E1394">
        <v>0</v>
      </c>
      <c r="F1394">
        <v>0</v>
      </c>
      <c r="G1394">
        <v>0</v>
      </c>
      <c r="H1394">
        <v>0</v>
      </c>
      <c r="I1394" t="s">
        <v>23</v>
      </c>
      <c r="J1394">
        <v>550817</v>
      </c>
      <c r="K1394" t="s">
        <v>253</v>
      </c>
      <c r="L1394">
        <v>550850</v>
      </c>
      <c r="M1394" t="s">
        <v>254</v>
      </c>
      <c r="N1394">
        <v>550850</v>
      </c>
      <c r="O1394" t="s">
        <v>254</v>
      </c>
      <c r="P1394">
        <v>550850</v>
      </c>
      <c r="Q1394" t="s">
        <v>254</v>
      </c>
      <c r="R1394" s="13">
        <v>70488.701001315436</v>
      </c>
      <c r="S1394" s="13"/>
      <c r="T1394" s="13"/>
      <c r="U1394" s="13"/>
      <c r="V1394" s="13">
        <f t="shared" si="363"/>
        <v>0</v>
      </c>
      <c r="W1394" s="13"/>
      <c r="X1394" s="13">
        <f t="shared" si="364"/>
        <v>0</v>
      </c>
      <c r="Y1394" s="13"/>
      <c r="Z1394" s="13">
        <f t="shared" si="365"/>
        <v>0</v>
      </c>
      <c r="AA1394" s="13"/>
      <c r="AB1394" s="13">
        <f t="shared" si="366"/>
        <v>0</v>
      </c>
      <c r="AC1394" s="13"/>
      <c r="AD1394" s="13"/>
      <c r="AE1394" s="13"/>
      <c r="AF1394" s="13"/>
      <c r="AG1394" s="13"/>
      <c r="AH1394" s="13"/>
      <c r="AI1394" s="13"/>
      <c r="AJ1394" s="13"/>
      <c r="AK1394" s="13">
        <f t="shared" si="367"/>
        <v>0</v>
      </c>
      <c r="AL1394" s="13"/>
      <c r="AM1394" s="13">
        <f t="shared" si="368"/>
        <v>0</v>
      </c>
      <c r="AN1394" s="13"/>
      <c r="AO1394" s="13">
        <v>0</v>
      </c>
      <c r="AP1394" s="13">
        <f t="shared" si="369"/>
        <v>0</v>
      </c>
      <c r="AQ1394" s="13"/>
      <c r="AR1394" s="13">
        <f t="shared" si="370"/>
        <v>0</v>
      </c>
      <c r="AS1394" s="13"/>
      <c r="AT1394" s="13">
        <f t="shared" si="371"/>
        <v>0</v>
      </c>
      <c r="AU1394" s="13"/>
      <c r="AV1394" s="13">
        <f t="shared" si="372"/>
        <v>0</v>
      </c>
      <c r="AW1394" s="13"/>
      <c r="AX1394" s="13">
        <f t="shared" si="373"/>
        <v>0</v>
      </c>
      <c r="AY1394" s="13"/>
      <c r="AZ1394" s="13">
        <f t="shared" si="374"/>
        <v>0</v>
      </c>
      <c r="BA1394" s="13"/>
      <c r="BB1394" s="13">
        <f t="shared" si="375"/>
        <v>0</v>
      </c>
      <c r="BC1394" s="13"/>
      <c r="BD1394" s="13">
        <f t="shared" si="376"/>
        <v>0</v>
      </c>
      <c r="BE1394" s="13"/>
      <c r="BF1394" s="13">
        <f t="shared" si="377"/>
        <v>0</v>
      </c>
      <c r="BG1394" s="13"/>
      <c r="BH1394" s="13">
        <f t="shared" si="378"/>
        <v>70488.701001315436</v>
      </c>
      <c r="BI1394" s="13">
        <f t="shared" si="379"/>
        <v>70500</v>
      </c>
      <c r="BJ1394" s="13">
        <v>70800</v>
      </c>
    </row>
    <row r="1395" spans="1:62" x14ac:dyDescent="0.25">
      <c r="A1395" s="3" t="s">
        <v>1890</v>
      </c>
      <c r="B1395" s="13">
        <v>4653</v>
      </c>
      <c r="C1395">
        <v>539236</v>
      </c>
      <c r="D1395">
        <v>1</v>
      </c>
      <c r="E1395">
        <v>1</v>
      </c>
      <c r="F1395">
        <v>0</v>
      </c>
      <c r="G1395">
        <v>0</v>
      </c>
      <c r="H1395">
        <v>0</v>
      </c>
      <c r="I1395" t="s">
        <v>26</v>
      </c>
      <c r="J1395">
        <v>539236</v>
      </c>
      <c r="K1395" t="s">
        <v>1890</v>
      </c>
      <c r="L1395">
        <v>539813</v>
      </c>
      <c r="M1395" t="s">
        <v>1187</v>
      </c>
      <c r="N1395">
        <v>539627</v>
      </c>
      <c r="O1395" t="s">
        <v>1188</v>
      </c>
      <c r="P1395">
        <v>539139</v>
      </c>
      <c r="Q1395" t="s">
        <v>548</v>
      </c>
      <c r="R1395" s="13">
        <v>1035930.0623345172</v>
      </c>
      <c r="S1395" s="13">
        <v>7068</v>
      </c>
      <c r="T1395" s="13">
        <v>376571.77136865351</v>
      </c>
      <c r="U1395" s="13">
        <v>2</v>
      </c>
      <c r="V1395" s="13">
        <f t="shared" si="363"/>
        <v>1482</v>
      </c>
      <c r="W1395" s="13">
        <v>22</v>
      </c>
      <c r="X1395" s="13">
        <f t="shared" si="364"/>
        <v>65208</v>
      </c>
      <c r="Y1395" s="13">
        <v>35</v>
      </c>
      <c r="Z1395" s="13">
        <f t="shared" si="365"/>
        <v>34580</v>
      </c>
      <c r="AA1395" s="13">
        <v>22</v>
      </c>
      <c r="AB1395" s="13">
        <f t="shared" si="366"/>
        <v>5434</v>
      </c>
      <c r="AC1395" s="13"/>
      <c r="AD1395" s="13"/>
      <c r="AE1395" s="13"/>
      <c r="AF1395" s="13"/>
      <c r="AG1395" s="13"/>
      <c r="AH1395" s="13"/>
      <c r="AI1395" s="13"/>
      <c r="AJ1395" s="13"/>
      <c r="AK1395" s="13">
        <f t="shared" si="367"/>
        <v>0</v>
      </c>
      <c r="AL1395" s="13"/>
      <c r="AM1395" s="13">
        <f t="shared" si="368"/>
        <v>0</v>
      </c>
      <c r="AN1395" s="13"/>
      <c r="AO1395" s="13">
        <v>0</v>
      </c>
      <c r="AP1395" s="13">
        <f t="shared" si="369"/>
        <v>0</v>
      </c>
      <c r="AQ1395" s="13"/>
      <c r="AR1395" s="13">
        <f t="shared" si="370"/>
        <v>0</v>
      </c>
      <c r="AS1395" s="13"/>
      <c r="AT1395" s="13">
        <f t="shared" si="371"/>
        <v>0</v>
      </c>
      <c r="AU1395" s="13"/>
      <c r="AV1395" s="13">
        <f t="shared" si="372"/>
        <v>0</v>
      </c>
      <c r="AW1395" s="13"/>
      <c r="AX1395" s="13">
        <f t="shared" si="373"/>
        <v>0</v>
      </c>
      <c r="AY1395" s="13"/>
      <c r="AZ1395" s="13">
        <f t="shared" si="374"/>
        <v>0</v>
      </c>
      <c r="BA1395" s="13"/>
      <c r="BB1395" s="13">
        <f t="shared" si="375"/>
        <v>0</v>
      </c>
      <c r="BC1395" s="13"/>
      <c r="BD1395" s="13">
        <f t="shared" si="376"/>
        <v>0</v>
      </c>
      <c r="BE1395" s="13"/>
      <c r="BF1395" s="13">
        <f t="shared" si="377"/>
        <v>0</v>
      </c>
      <c r="BG1395" s="13"/>
      <c r="BH1395" s="13">
        <f t="shared" si="378"/>
        <v>1519205.8337031708</v>
      </c>
      <c r="BI1395" s="13">
        <f t="shared" si="379"/>
        <v>1519200</v>
      </c>
      <c r="BJ1395" s="13">
        <v>1447000</v>
      </c>
    </row>
    <row r="1396" spans="1:62" x14ac:dyDescent="0.25">
      <c r="A1396" t="s">
        <v>1891</v>
      </c>
      <c r="B1396" s="13">
        <v>141</v>
      </c>
      <c r="C1396">
        <v>561525</v>
      </c>
      <c r="D1396">
        <v>1</v>
      </c>
      <c r="E1396">
        <v>0</v>
      </c>
      <c r="F1396">
        <v>0</v>
      </c>
      <c r="G1396">
        <v>0</v>
      </c>
      <c r="H1396">
        <v>0</v>
      </c>
      <c r="I1396" t="s">
        <v>23</v>
      </c>
      <c r="J1396">
        <v>549592</v>
      </c>
      <c r="K1396" t="s">
        <v>1892</v>
      </c>
      <c r="L1396">
        <v>549592</v>
      </c>
      <c r="M1396" t="s">
        <v>1892</v>
      </c>
      <c r="N1396">
        <v>549592</v>
      </c>
      <c r="O1396" t="s">
        <v>1892</v>
      </c>
      <c r="P1396">
        <v>549240</v>
      </c>
      <c r="Q1396" t="s">
        <v>48</v>
      </c>
      <c r="R1396" s="13">
        <v>70488.701001315436</v>
      </c>
      <c r="S1396" s="13"/>
      <c r="T1396" s="13"/>
      <c r="U1396" s="13"/>
      <c r="V1396" s="13">
        <f t="shared" si="363"/>
        <v>0</v>
      </c>
      <c r="W1396" s="13"/>
      <c r="X1396" s="13">
        <f t="shared" si="364"/>
        <v>0</v>
      </c>
      <c r="Y1396" s="13"/>
      <c r="Z1396" s="13">
        <f t="shared" si="365"/>
        <v>0</v>
      </c>
      <c r="AA1396" s="13"/>
      <c r="AB1396" s="13">
        <f t="shared" si="366"/>
        <v>0</v>
      </c>
      <c r="AC1396" s="13"/>
      <c r="AD1396" s="13"/>
      <c r="AE1396" s="13"/>
      <c r="AF1396" s="13"/>
      <c r="AG1396" s="13"/>
      <c r="AH1396" s="13"/>
      <c r="AI1396" s="13"/>
      <c r="AJ1396" s="13"/>
      <c r="AK1396" s="13">
        <f t="shared" si="367"/>
        <v>0</v>
      </c>
      <c r="AL1396" s="13"/>
      <c r="AM1396" s="13">
        <f t="shared" si="368"/>
        <v>0</v>
      </c>
      <c r="AN1396" s="13"/>
      <c r="AO1396" s="13">
        <v>0</v>
      </c>
      <c r="AP1396" s="13">
        <f t="shared" si="369"/>
        <v>0</v>
      </c>
      <c r="AQ1396" s="13"/>
      <c r="AR1396" s="13">
        <f t="shared" si="370"/>
        <v>0</v>
      </c>
      <c r="AS1396" s="13"/>
      <c r="AT1396" s="13">
        <f t="shared" si="371"/>
        <v>0</v>
      </c>
      <c r="AU1396" s="13"/>
      <c r="AV1396" s="13">
        <f t="shared" si="372"/>
        <v>0</v>
      </c>
      <c r="AW1396" s="13"/>
      <c r="AX1396" s="13">
        <f t="shared" si="373"/>
        <v>0</v>
      </c>
      <c r="AY1396" s="13"/>
      <c r="AZ1396" s="13">
        <f t="shared" si="374"/>
        <v>0</v>
      </c>
      <c r="BA1396" s="13"/>
      <c r="BB1396" s="13">
        <f t="shared" si="375"/>
        <v>0</v>
      </c>
      <c r="BC1396" s="13"/>
      <c r="BD1396" s="13">
        <f t="shared" si="376"/>
        <v>0</v>
      </c>
      <c r="BE1396" s="13"/>
      <c r="BF1396" s="13">
        <f t="shared" si="377"/>
        <v>0</v>
      </c>
      <c r="BG1396" s="13"/>
      <c r="BH1396" s="13">
        <f t="shared" si="378"/>
        <v>70488.701001315436</v>
      </c>
      <c r="BI1396" s="13">
        <f t="shared" si="379"/>
        <v>70500</v>
      </c>
      <c r="BJ1396" s="13">
        <v>70800</v>
      </c>
    </row>
    <row r="1397" spans="1:62" x14ac:dyDescent="0.25">
      <c r="A1397" t="s">
        <v>1894</v>
      </c>
      <c r="B1397" s="13">
        <v>1554</v>
      </c>
      <c r="C1397">
        <v>538221</v>
      </c>
      <c r="D1397">
        <v>1</v>
      </c>
      <c r="E1397">
        <v>0</v>
      </c>
      <c r="F1397">
        <v>0</v>
      </c>
      <c r="G1397">
        <v>0</v>
      </c>
      <c r="H1397">
        <v>0</v>
      </c>
      <c r="I1397" t="s">
        <v>26</v>
      </c>
      <c r="J1397">
        <v>538957</v>
      </c>
      <c r="K1397" t="s">
        <v>1327</v>
      </c>
      <c r="L1397">
        <v>538957</v>
      </c>
      <c r="M1397" t="s">
        <v>1327</v>
      </c>
      <c r="N1397">
        <v>538957</v>
      </c>
      <c r="O1397" t="s">
        <v>1327</v>
      </c>
      <c r="P1397">
        <v>538094</v>
      </c>
      <c r="Q1397" t="s">
        <v>173</v>
      </c>
      <c r="R1397" s="13">
        <v>356559.55375606864</v>
      </c>
      <c r="S1397" s="13"/>
      <c r="T1397" s="13"/>
      <c r="U1397" s="13"/>
      <c r="V1397" s="13">
        <f t="shared" si="363"/>
        <v>0</v>
      </c>
      <c r="W1397" s="13"/>
      <c r="X1397" s="13">
        <f t="shared" si="364"/>
        <v>0</v>
      </c>
      <c r="Y1397" s="13"/>
      <c r="Z1397" s="13">
        <f t="shared" si="365"/>
        <v>0</v>
      </c>
      <c r="AA1397" s="13"/>
      <c r="AB1397" s="13">
        <f t="shared" si="366"/>
        <v>0</v>
      </c>
      <c r="AC1397" s="13"/>
      <c r="AD1397" s="13"/>
      <c r="AE1397" s="13"/>
      <c r="AF1397" s="13"/>
      <c r="AG1397" s="13"/>
      <c r="AH1397" s="13"/>
      <c r="AI1397" s="13"/>
      <c r="AJ1397" s="13"/>
      <c r="AK1397" s="13">
        <f t="shared" si="367"/>
        <v>0</v>
      </c>
      <c r="AL1397" s="13"/>
      <c r="AM1397" s="13">
        <f t="shared" si="368"/>
        <v>0</v>
      </c>
      <c r="AN1397" s="13"/>
      <c r="AO1397" s="13">
        <v>0</v>
      </c>
      <c r="AP1397" s="13">
        <f t="shared" si="369"/>
        <v>0</v>
      </c>
      <c r="AQ1397" s="13"/>
      <c r="AR1397" s="13">
        <f t="shared" si="370"/>
        <v>0</v>
      </c>
      <c r="AS1397" s="13"/>
      <c r="AT1397" s="13">
        <f t="shared" si="371"/>
        <v>0</v>
      </c>
      <c r="AU1397" s="13"/>
      <c r="AV1397" s="13">
        <f t="shared" si="372"/>
        <v>0</v>
      </c>
      <c r="AW1397" s="13"/>
      <c r="AX1397" s="13">
        <f t="shared" si="373"/>
        <v>0</v>
      </c>
      <c r="AY1397" s="13"/>
      <c r="AZ1397" s="13">
        <f t="shared" si="374"/>
        <v>0</v>
      </c>
      <c r="BA1397" s="13"/>
      <c r="BB1397" s="13">
        <f t="shared" si="375"/>
        <v>0</v>
      </c>
      <c r="BC1397" s="13"/>
      <c r="BD1397" s="13">
        <f t="shared" si="376"/>
        <v>0</v>
      </c>
      <c r="BE1397" s="13"/>
      <c r="BF1397" s="13">
        <f t="shared" si="377"/>
        <v>0</v>
      </c>
      <c r="BG1397" s="13"/>
      <c r="BH1397" s="13">
        <f t="shared" si="378"/>
        <v>356559.55375606864</v>
      </c>
      <c r="BI1397" s="13">
        <f t="shared" si="379"/>
        <v>356600</v>
      </c>
      <c r="BJ1397" s="13">
        <v>354200</v>
      </c>
    </row>
    <row r="1398" spans="1:62" x14ac:dyDescent="0.25">
      <c r="A1398" t="s">
        <v>1896</v>
      </c>
      <c r="B1398" s="13">
        <v>61</v>
      </c>
      <c r="C1398">
        <v>542091</v>
      </c>
      <c r="D1398">
        <v>1</v>
      </c>
      <c r="E1398">
        <v>0</v>
      </c>
      <c r="F1398">
        <v>0</v>
      </c>
      <c r="G1398">
        <v>0</v>
      </c>
      <c r="H1398">
        <v>0</v>
      </c>
      <c r="I1398" t="s">
        <v>110</v>
      </c>
      <c r="J1398">
        <v>556432</v>
      </c>
      <c r="K1398" t="s">
        <v>1897</v>
      </c>
      <c r="L1398">
        <v>556432</v>
      </c>
      <c r="M1398" t="s">
        <v>1897</v>
      </c>
      <c r="N1398">
        <v>556432</v>
      </c>
      <c r="O1398" t="s">
        <v>1897</v>
      </c>
      <c r="P1398">
        <v>557153</v>
      </c>
      <c r="Q1398" t="s">
        <v>867</v>
      </c>
      <c r="R1398" s="13">
        <v>70488.701001315436</v>
      </c>
      <c r="S1398" s="13"/>
      <c r="T1398" s="13"/>
      <c r="U1398" s="13"/>
      <c r="V1398" s="13">
        <f t="shared" si="363"/>
        <v>0</v>
      </c>
      <c r="W1398" s="13"/>
      <c r="X1398" s="13">
        <f t="shared" si="364"/>
        <v>0</v>
      </c>
      <c r="Y1398" s="13"/>
      <c r="Z1398" s="13">
        <f t="shared" si="365"/>
        <v>0</v>
      </c>
      <c r="AA1398" s="13"/>
      <c r="AB1398" s="13">
        <f t="shared" si="366"/>
        <v>0</v>
      </c>
      <c r="AC1398" s="13"/>
      <c r="AD1398" s="13"/>
      <c r="AE1398" s="13"/>
      <c r="AF1398" s="13"/>
      <c r="AG1398" s="13"/>
      <c r="AH1398" s="13"/>
      <c r="AI1398" s="13"/>
      <c r="AJ1398" s="13"/>
      <c r="AK1398" s="13">
        <f t="shared" si="367"/>
        <v>0</v>
      </c>
      <c r="AL1398" s="13"/>
      <c r="AM1398" s="13">
        <f t="shared" si="368"/>
        <v>0</v>
      </c>
      <c r="AN1398" s="13"/>
      <c r="AO1398" s="13">
        <v>0</v>
      </c>
      <c r="AP1398" s="13">
        <f t="shared" si="369"/>
        <v>0</v>
      </c>
      <c r="AQ1398" s="13"/>
      <c r="AR1398" s="13">
        <f t="shared" si="370"/>
        <v>0</v>
      </c>
      <c r="AS1398" s="13"/>
      <c r="AT1398" s="13">
        <f t="shared" si="371"/>
        <v>0</v>
      </c>
      <c r="AU1398" s="13"/>
      <c r="AV1398" s="13">
        <f t="shared" si="372"/>
        <v>0</v>
      </c>
      <c r="AW1398" s="13"/>
      <c r="AX1398" s="13">
        <f t="shared" si="373"/>
        <v>0</v>
      </c>
      <c r="AY1398" s="13"/>
      <c r="AZ1398" s="13">
        <f t="shared" si="374"/>
        <v>0</v>
      </c>
      <c r="BA1398" s="13"/>
      <c r="BB1398" s="13">
        <f t="shared" si="375"/>
        <v>0</v>
      </c>
      <c r="BC1398" s="13"/>
      <c r="BD1398" s="13">
        <f t="shared" si="376"/>
        <v>0</v>
      </c>
      <c r="BE1398" s="13"/>
      <c r="BF1398" s="13">
        <f t="shared" si="377"/>
        <v>0</v>
      </c>
      <c r="BG1398" s="13"/>
      <c r="BH1398" s="13">
        <f t="shared" si="378"/>
        <v>70488.701001315436</v>
      </c>
      <c r="BI1398" s="13">
        <f t="shared" si="379"/>
        <v>70500</v>
      </c>
      <c r="BJ1398" s="13">
        <v>70800</v>
      </c>
    </row>
    <row r="1399" spans="1:62" x14ac:dyDescent="0.25">
      <c r="A1399" t="s">
        <v>1898</v>
      </c>
      <c r="B1399" s="13">
        <v>421</v>
      </c>
      <c r="C1399">
        <v>557722</v>
      </c>
      <c r="D1399">
        <v>1</v>
      </c>
      <c r="E1399">
        <v>0</v>
      </c>
      <c r="F1399">
        <v>0</v>
      </c>
      <c r="G1399">
        <v>0</v>
      </c>
      <c r="H1399">
        <v>0</v>
      </c>
      <c r="I1399" t="s">
        <v>110</v>
      </c>
      <c r="J1399">
        <v>558249</v>
      </c>
      <c r="K1399" t="s">
        <v>564</v>
      </c>
      <c r="L1399">
        <v>558249</v>
      </c>
      <c r="M1399" t="s">
        <v>564</v>
      </c>
      <c r="N1399">
        <v>558249</v>
      </c>
      <c r="O1399" t="s">
        <v>564</v>
      </c>
      <c r="P1399">
        <v>558249</v>
      </c>
      <c r="Q1399" t="s">
        <v>564</v>
      </c>
      <c r="R1399" s="13">
        <v>98576.243234866415</v>
      </c>
      <c r="S1399" s="13"/>
      <c r="T1399" s="13"/>
      <c r="U1399" s="13"/>
      <c r="V1399" s="13">
        <f t="shared" si="363"/>
        <v>0</v>
      </c>
      <c r="W1399" s="13"/>
      <c r="X1399" s="13">
        <f t="shared" si="364"/>
        <v>0</v>
      </c>
      <c r="Y1399" s="13"/>
      <c r="Z1399" s="13">
        <f t="shared" si="365"/>
        <v>0</v>
      </c>
      <c r="AA1399" s="13"/>
      <c r="AB1399" s="13">
        <f t="shared" si="366"/>
        <v>0</v>
      </c>
      <c r="AC1399" s="13"/>
      <c r="AD1399" s="13"/>
      <c r="AE1399" s="13"/>
      <c r="AF1399" s="13"/>
      <c r="AG1399" s="13"/>
      <c r="AH1399" s="13"/>
      <c r="AI1399" s="13"/>
      <c r="AJ1399" s="13"/>
      <c r="AK1399" s="13">
        <f t="shared" si="367"/>
        <v>0</v>
      </c>
      <c r="AL1399" s="13"/>
      <c r="AM1399" s="13">
        <f t="shared" si="368"/>
        <v>0</v>
      </c>
      <c r="AN1399" s="13"/>
      <c r="AO1399" s="13">
        <v>0</v>
      </c>
      <c r="AP1399" s="13">
        <f t="shared" si="369"/>
        <v>0</v>
      </c>
      <c r="AQ1399" s="13"/>
      <c r="AR1399" s="13">
        <f t="shared" si="370"/>
        <v>0</v>
      </c>
      <c r="AS1399" s="13"/>
      <c r="AT1399" s="13">
        <f t="shared" si="371"/>
        <v>0</v>
      </c>
      <c r="AU1399" s="13"/>
      <c r="AV1399" s="13">
        <f t="shared" si="372"/>
        <v>0</v>
      </c>
      <c r="AW1399" s="13"/>
      <c r="AX1399" s="13">
        <f t="shared" si="373"/>
        <v>0</v>
      </c>
      <c r="AY1399" s="13"/>
      <c r="AZ1399" s="13">
        <f t="shared" si="374"/>
        <v>0</v>
      </c>
      <c r="BA1399" s="13"/>
      <c r="BB1399" s="13">
        <f t="shared" si="375"/>
        <v>0</v>
      </c>
      <c r="BC1399" s="13"/>
      <c r="BD1399" s="13">
        <f t="shared" si="376"/>
        <v>0</v>
      </c>
      <c r="BE1399" s="13"/>
      <c r="BF1399" s="13">
        <f t="shared" si="377"/>
        <v>0</v>
      </c>
      <c r="BG1399" s="13"/>
      <c r="BH1399" s="13">
        <f t="shared" si="378"/>
        <v>98576.243234866415</v>
      </c>
      <c r="BI1399" s="13">
        <f t="shared" si="379"/>
        <v>98600</v>
      </c>
      <c r="BJ1399" s="13">
        <v>100300</v>
      </c>
    </row>
    <row r="1400" spans="1:62" x14ac:dyDescent="0.25">
      <c r="A1400" s="6" t="s">
        <v>464</v>
      </c>
      <c r="B1400" s="13">
        <v>4987</v>
      </c>
      <c r="C1400">
        <v>553671</v>
      </c>
      <c r="D1400">
        <v>1</v>
      </c>
      <c r="E1400">
        <v>1</v>
      </c>
      <c r="F1400">
        <v>1</v>
      </c>
      <c r="G1400">
        <v>1</v>
      </c>
      <c r="H1400">
        <v>1</v>
      </c>
      <c r="I1400" t="s">
        <v>110</v>
      </c>
      <c r="J1400">
        <v>553671</v>
      </c>
      <c r="K1400" t="s">
        <v>464</v>
      </c>
      <c r="L1400">
        <v>553671</v>
      </c>
      <c r="M1400" t="s">
        <v>464</v>
      </c>
      <c r="N1400">
        <v>553671</v>
      </c>
      <c r="O1400" t="s">
        <v>464</v>
      </c>
      <c r="P1400">
        <v>553671</v>
      </c>
      <c r="Q1400" t="s">
        <v>464</v>
      </c>
      <c r="R1400" s="13">
        <v>230980.81057041162</v>
      </c>
      <c r="S1400" s="13">
        <v>10158</v>
      </c>
      <c r="T1400" s="13">
        <v>232393.96320853542</v>
      </c>
      <c r="U1400" s="13"/>
      <c r="V1400" s="13">
        <f t="shared" si="363"/>
        <v>0</v>
      </c>
      <c r="W1400" s="13">
        <v>41</v>
      </c>
      <c r="X1400" s="13">
        <f t="shared" si="364"/>
        <v>121524</v>
      </c>
      <c r="Y1400" s="13">
        <v>21</v>
      </c>
      <c r="Z1400" s="13">
        <f t="shared" si="365"/>
        <v>20748</v>
      </c>
      <c r="AA1400" s="13">
        <v>24</v>
      </c>
      <c r="AB1400" s="13">
        <f t="shared" si="366"/>
        <v>5928</v>
      </c>
      <c r="AC1400" s="13">
        <v>9460</v>
      </c>
      <c r="AD1400" s="13">
        <v>1123397.1642582063</v>
      </c>
      <c r="AE1400" s="13">
        <v>9460</v>
      </c>
      <c r="AF1400" s="13">
        <v>1666067.6504637788</v>
      </c>
      <c r="AG1400" s="13">
        <v>14804</v>
      </c>
      <c r="AH1400" s="13">
        <v>10906951.25460314</v>
      </c>
      <c r="AI1400" s="13"/>
      <c r="AJ1400" s="13">
        <v>1208</v>
      </c>
      <c r="AK1400" s="13">
        <f t="shared" si="367"/>
        <v>167912</v>
      </c>
      <c r="AL1400" s="13">
        <v>4</v>
      </c>
      <c r="AM1400" s="13">
        <f t="shared" si="368"/>
        <v>140</v>
      </c>
      <c r="AN1400" s="13"/>
      <c r="AO1400" s="13">
        <v>3</v>
      </c>
      <c r="AP1400" s="13">
        <f t="shared" si="369"/>
        <v>91500</v>
      </c>
      <c r="AQ1400" s="13">
        <v>290</v>
      </c>
      <c r="AR1400" s="13">
        <f t="shared" si="370"/>
        <v>784740</v>
      </c>
      <c r="AS1400" s="13">
        <v>956</v>
      </c>
      <c r="AT1400" s="13">
        <f t="shared" si="371"/>
        <v>132884</v>
      </c>
      <c r="AU1400" s="13">
        <v>608</v>
      </c>
      <c r="AV1400" s="13">
        <f t="shared" si="372"/>
        <v>205504</v>
      </c>
      <c r="AW1400" s="13">
        <v>108</v>
      </c>
      <c r="AX1400" s="13">
        <f t="shared" si="373"/>
        <v>11664</v>
      </c>
      <c r="AY1400" s="13">
        <v>26</v>
      </c>
      <c r="AZ1400" s="13">
        <f t="shared" si="374"/>
        <v>2106</v>
      </c>
      <c r="BA1400" s="13">
        <v>110</v>
      </c>
      <c r="BB1400" s="13">
        <f t="shared" si="375"/>
        <v>35750</v>
      </c>
      <c r="BC1400" s="13">
        <v>66</v>
      </c>
      <c r="BD1400" s="13">
        <f t="shared" si="376"/>
        <v>26796</v>
      </c>
      <c r="BE1400" s="13">
        <v>2</v>
      </c>
      <c r="BF1400" s="13">
        <f t="shared" si="377"/>
        <v>434</v>
      </c>
      <c r="BG1400" s="13"/>
      <c r="BH1400" s="13">
        <f t="shared" si="378"/>
        <v>15767420.843104072</v>
      </c>
      <c r="BI1400" s="13">
        <f t="shared" si="379"/>
        <v>15767400</v>
      </c>
      <c r="BJ1400" s="13">
        <v>15933800</v>
      </c>
    </row>
    <row r="1401" spans="1:62" x14ac:dyDescent="0.25">
      <c r="A1401" t="s">
        <v>1899</v>
      </c>
      <c r="B1401" s="13">
        <v>178</v>
      </c>
      <c r="C1401">
        <v>531481</v>
      </c>
      <c r="D1401">
        <v>1</v>
      </c>
      <c r="E1401">
        <v>0</v>
      </c>
      <c r="F1401">
        <v>0</v>
      </c>
      <c r="G1401">
        <v>0</v>
      </c>
      <c r="H1401">
        <v>0</v>
      </c>
      <c r="I1401" t="s">
        <v>26</v>
      </c>
      <c r="J1401">
        <v>534005</v>
      </c>
      <c r="K1401" t="s">
        <v>28</v>
      </c>
      <c r="L1401">
        <v>534005</v>
      </c>
      <c r="M1401" t="s">
        <v>28</v>
      </c>
      <c r="N1401">
        <v>534005</v>
      </c>
      <c r="O1401" t="s">
        <v>28</v>
      </c>
      <c r="P1401">
        <v>534005</v>
      </c>
      <c r="Q1401" t="s">
        <v>28</v>
      </c>
      <c r="R1401" s="13">
        <v>70488.701001315436</v>
      </c>
      <c r="S1401" s="13"/>
      <c r="T1401" s="13"/>
      <c r="U1401" s="13"/>
      <c r="V1401" s="13">
        <f t="shared" si="363"/>
        <v>0</v>
      </c>
      <c r="W1401" s="13"/>
      <c r="X1401" s="13">
        <f t="shared" si="364"/>
        <v>0</v>
      </c>
      <c r="Y1401" s="13"/>
      <c r="Z1401" s="13">
        <f t="shared" si="365"/>
        <v>0</v>
      </c>
      <c r="AA1401" s="13"/>
      <c r="AB1401" s="13">
        <f t="shared" si="366"/>
        <v>0</v>
      </c>
      <c r="AC1401" s="13"/>
      <c r="AD1401" s="13"/>
      <c r="AE1401" s="13"/>
      <c r="AF1401" s="13"/>
      <c r="AG1401" s="13"/>
      <c r="AH1401" s="13"/>
      <c r="AI1401" s="13"/>
      <c r="AJ1401" s="13"/>
      <c r="AK1401" s="13">
        <f t="shared" si="367"/>
        <v>0</v>
      </c>
      <c r="AL1401" s="13"/>
      <c r="AM1401" s="13">
        <f t="shared" si="368"/>
        <v>0</v>
      </c>
      <c r="AN1401" s="13"/>
      <c r="AO1401" s="13">
        <v>0</v>
      </c>
      <c r="AP1401" s="13">
        <f t="shared" si="369"/>
        <v>0</v>
      </c>
      <c r="AQ1401" s="13"/>
      <c r="AR1401" s="13">
        <f t="shared" si="370"/>
        <v>0</v>
      </c>
      <c r="AS1401" s="13"/>
      <c r="AT1401" s="13">
        <f t="shared" si="371"/>
        <v>0</v>
      </c>
      <c r="AU1401" s="13"/>
      <c r="AV1401" s="13">
        <f t="shared" si="372"/>
        <v>0</v>
      </c>
      <c r="AW1401" s="13"/>
      <c r="AX1401" s="13">
        <f t="shared" si="373"/>
        <v>0</v>
      </c>
      <c r="AY1401" s="13"/>
      <c r="AZ1401" s="13">
        <f t="shared" si="374"/>
        <v>0</v>
      </c>
      <c r="BA1401" s="13"/>
      <c r="BB1401" s="13">
        <f t="shared" si="375"/>
        <v>0</v>
      </c>
      <c r="BC1401" s="13"/>
      <c r="BD1401" s="13">
        <f t="shared" si="376"/>
        <v>0</v>
      </c>
      <c r="BE1401" s="13"/>
      <c r="BF1401" s="13">
        <f t="shared" si="377"/>
        <v>0</v>
      </c>
      <c r="BG1401" s="13"/>
      <c r="BH1401" s="13">
        <f t="shared" si="378"/>
        <v>70488.701001315436</v>
      </c>
      <c r="BI1401" s="13">
        <f t="shared" si="379"/>
        <v>70500</v>
      </c>
      <c r="BJ1401" s="13">
        <v>70800</v>
      </c>
    </row>
    <row r="1402" spans="1:62" x14ac:dyDescent="0.25">
      <c r="A1402" t="s">
        <v>1900</v>
      </c>
      <c r="B1402" s="13">
        <v>338</v>
      </c>
      <c r="C1402">
        <v>551651</v>
      </c>
      <c r="D1402">
        <v>1</v>
      </c>
      <c r="E1402">
        <v>0</v>
      </c>
      <c r="F1402">
        <v>0</v>
      </c>
      <c r="G1402">
        <v>0</v>
      </c>
      <c r="H1402">
        <v>0</v>
      </c>
      <c r="I1402" t="s">
        <v>18</v>
      </c>
      <c r="J1402">
        <v>554961</v>
      </c>
      <c r="K1402" t="s">
        <v>17</v>
      </c>
      <c r="L1402">
        <v>554961</v>
      </c>
      <c r="M1402" t="s">
        <v>17</v>
      </c>
      <c r="N1402">
        <v>554961</v>
      </c>
      <c r="O1402" t="s">
        <v>17</v>
      </c>
      <c r="P1402">
        <v>554961</v>
      </c>
      <c r="Q1402" t="s">
        <v>17</v>
      </c>
      <c r="R1402" s="13">
        <v>79325.434142018014</v>
      </c>
      <c r="S1402" s="13"/>
      <c r="T1402" s="13"/>
      <c r="U1402" s="13"/>
      <c r="V1402" s="13">
        <f t="shared" si="363"/>
        <v>0</v>
      </c>
      <c r="W1402" s="13"/>
      <c r="X1402" s="13">
        <f t="shared" si="364"/>
        <v>0</v>
      </c>
      <c r="Y1402" s="13"/>
      <c r="Z1402" s="13">
        <f t="shared" si="365"/>
        <v>0</v>
      </c>
      <c r="AA1402" s="13"/>
      <c r="AB1402" s="13">
        <f t="shared" si="366"/>
        <v>0</v>
      </c>
      <c r="AC1402" s="13"/>
      <c r="AD1402" s="13"/>
      <c r="AE1402" s="13"/>
      <c r="AF1402" s="13"/>
      <c r="AG1402" s="13"/>
      <c r="AH1402" s="13"/>
      <c r="AI1402" s="13"/>
      <c r="AJ1402" s="13"/>
      <c r="AK1402" s="13">
        <f t="shared" si="367"/>
        <v>0</v>
      </c>
      <c r="AL1402" s="13"/>
      <c r="AM1402" s="13">
        <f t="shared" si="368"/>
        <v>0</v>
      </c>
      <c r="AN1402" s="13"/>
      <c r="AO1402" s="13">
        <v>0</v>
      </c>
      <c r="AP1402" s="13">
        <f t="shared" si="369"/>
        <v>0</v>
      </c>
      <c r="AQ1402" s="13"/>
      <c r="AR1402" s="13">
        <f t="shared" si="370"/>
        <v>0</v>
      </c>
      <c r="AS1402" s="13"/>
      <c r="AT1402" s="13">
        <f t="shared" si="371"/>
        <v>0</v>
      </c>
      <c r="AU1402" s="13"/>
      <c r="AV1402" s="13">
        <f t="shared" si="372"/>
        <v>0</v>
      </c>
      <c r="AW1402" s="13"/>
      <c r="AX1402" s="13">
        <f t="shared" si="373"/>
        <v>0</v>
      </c>
      <c r="AY1402" s="13"/>
      <c r="AZ1402" s="13">
        <f t="shared" si="374"/>
        <v>0</v>
      </c>
      <c r="BA1402" s="13"/>
      <c r="BB1402" s="13">
        <f t="shared" si="375"/>
        <v>0</v>
      </c>
      <c r="BC1402" s="13"/>
      <c r="BD1402" s="13">
        <f t="shared" si="376"/>
        <v>0</v>
      </c>
      <c r="BE1402" s="13"/>
      <c r="BF1402" s="13">
        <f t="shared" si="377"/>
        <v>0</v>
      </c>
      <c r="BG1402" s="13"/>
      <c r="BH1402" s="13">
        <f t="shared" si="378"/>
        <v>79325.434142018014</v>
      </c>
      <c r="BI1402" s="13">
        <f t="shared" si="379"/>
        <v>79300</v>
      </c>
      <c r="BJ1402" s="13">
        <v>70800</v>
      </c>
    </row>
    <row r="1403" spans="1:62" x14ac:dyDescent="0.25">
      <c r="A1403" t="s">
        <v>1901</v>
      </c>
      <c r="B1403" s="13">
        <v>166</v>
      </c>
      <c r="C1403">
        <v>534854</v>
      </c>
      <c r="D1403">
        <v>1</v>
      </c>
      <c r="E1403">
        <v>0</v>
      </c>
      <c r="F1403">
        <v>0</v>
      </c>
      <c r="G1403">
        <v>0</v>
      </c>
      <c r="H1403">
        <v>0</v>
      </c>
      <c r="I1403" t="s">
        <v>26</v>
      </c>
      <c r="J1403">
        <v>537764</v>
      </c>
      <c r="K1403" t="s">
        <v>1112</v>
      </c>
      <c r="L1403">
        <v>537764</v>
      </c>
      <c r="M1403" t="s">
        <v>1112</v>
      </c>
      <c r="N1403">
        <v>537764</v>
      </c>
      <c r="O1403" t="s">
        <v>1112</v>
      </c>
      <c r="P1403">
        <v>537004</v>
      </c>
      <c r="Q1403" t="s">
        <v>314</v>
      </c>
      <c r="R1403" s="13">
        <v>70488.701001315436</v>
      </c>
      <c r="S1403" s="13"/>
      <c r="T1403" s="13"/>
      <c r="U1403" s="13"/>
      <c r="V1403" s="13">
        <f t="shared" si="363"/>
        <v>0</v>
      </c>
      <c r="W1403" s="13"/>
      <c r="X1403" s="13">
        <f t="shared" si="364"/>
        <v>0</v>
      </c>
      <c r="Y1403" s="13"/>
      <c r="Z1403" s="13">
        <f t="shared" si="365"/>
        <v>0</v>
      </c>
      <c r="AA1403" s="13"/>
      <c r="AB1403" s="13">
        <f t="shared" si="366"/>
        <v>0</v>
      </c>
      <c r="AC1403" s="13"/>
      <c r="AD1403" s="13"/>
      <c r="AE1403" s="13"/>
      <c r="AF1403" s="13"/>
      <c r="AG1403" s="13"/>
      <c r="AH1403" s="13"/>
      <c r="AI1403" s="13"/>
      <c r="AJ1403" s="13"/>
      <c r="AK1403" s="13">
        <f t="shared" si="367"/>
        <v>0</v>
      </c>
      <c r="AL1403" s="13"/>
      <c r="AM1403" s="13">
        <f t="shared" si="368"/>
        <v>0</v>
      </c>
      <c r="AN1403" s="13"/>
      <c r="AO1403" s="13">
        <v>0</v>
      </c>
      <c r="AP1403" s="13">
        <f t="shared" si="369"/>
        <v>0</v>
      </c>
      <c r="AQ1403" s="13"/>
      <c r="AR1403" s="13">
        <f t="shared" si="370"/>
        <v>0</v>
      </c>
      <c r="AS1403" s="13"/>
      <c r="AT1403" s="13">
        <f t="shared" si="371"/>
        <v>0</v>
      </c>
      <c r="AU1403" s="13"/>
      <c r="AV1403" s="13">
        <f t="shared" si="372"/>
        <v>0</v>
      </c>
      <c r="AW1403" s="13"/>
      <c r="AX1403" s="13">
        <f t="shared" si="373"/>
        <v>0</v>
      </c>
      <c r="AY1403" s="13"/>
      <c r="AZ1403" s="13">
        <f t="shared" si="374"/>
        <v>0</v>
      </c>
      <c r="BA1403" s="13"/>
      <c r="BB1403" s="13">
        <f t="shared" si="375"/>
        <v>0</v>
      </c>
      <c r="BC1403" s="13"/>
      <c r="BD1403" s="13">
        <f t="shared" si="376"/>
        <v>0</v>
      </c>
      <c r="BE1403" s="13"/>
      <c r="BF1403" s="13">
        <f t="shared" si="377"/>
        <v>0</v>
      </c>
      <c r="BG1403" s="13"/>
      <c r="BH1403" s="13">
        <f t="shared" si="378"/>
        <v>70488.701001315436</v>
      </c>
      <c r="BI1403" s="13">
        <f t="shared" si="379"/>
        <v>70500</v>
      </c>
      <c r="BJ1403" s="13">
        <v>70800</v>
      </c>
    </row>
    <row r="1404" spans="1:62" x14ac:dyDescent="0.25">
      <c r="A1404" t="s">
        <v>1902</v>
      </c>
      <c r="B1404" s="13">
        <v>821</v>
      </c>
      <c r="C1404">
        <v>537152</v>
      </c>
      <c r="D1404">
        <v>1</v>
      </c>
      <c r="E1404">
        <v>0</v>
      </c>
      <c r="F1404">
        <v>0</v>
      </c>
      <c r="G1404">
        <v>0</v>
      </c>
      <c r="H1404">
        <v>0</v>
      </c>
      <c r="I1404" t="s">
        <v>26</v>
      </c>
      <c r="J1404">
        <v>537004</v>
      </c>
      <c r="K1404" t="s">
        <v>314</v>
      </c>
      <c r="L1404">
        <v>537004</v>
      </c>
      <c r="M1404" t="s">
        <v>314</v>
      </c>
      <c r="N1404">
        <v>537004</v>
      </c>
      <c r="O1404" t="s">
        <v>314</v>
      </c>
      <c r="P1404">
        <v>537004</v>
      </c>
      <c r="Q1404" t="s">
        <v>314</v>
      </c>
      <c r="R1404" s="13">
        <v>190555.00132058543</v>
      </c>
      <c r="S1404" s="13"/>
      <c r="T1404" s="13"/>
      <c r="U1404" s="13"/>
      <c r="V1404" s="13">
        <f t="shared" si="363"/>
        <v>0</v>
      </c>
      <c r="W1404" s="13"/>
      <c r="X1404" s="13">
        <f t="shared" si="364"/>
        <v>0</v>
      </c>
      <c r="Y1404" s="13"/>
      <c r="Z1404" s="13">
        <f t="shared" si="365"/>
        <v>0</v>
      </c>
      <c r="AA1404" s="13"/>
      <c r="AB1404" s="13">
        <f t="shared" si="366"/>
        <v>0</v>
      </c>
      <c r="AC1404" s="13"/>
      <c r="AD1404" s="13"/>
      <c r="AE1404" s="13"/>
      <c r="AF1404" s="13"/>
      <c r="AG1404" s="13"/>
      <c r="AH1404" s="13"/>
      <c r="AI1404" s="13"/>
      <c r="AJ1404" s="13"/>
      <c r="AK1404" s="13">
        <f t="shared" si="367"/>
        <v>0</v>
      </c>
      <c r="AL1404" s="13"/>
      <c r="AM1404" s="13">
        <f t="shared" si="368"/>
        <v>0</v>
      </c>
      <c r="AN1404" s="13"/>
      <c r="AO1404" s="13">
        <v>0</v>
      </c>
      <c r="AP1404" s="13">
        <f t="shared" si="369"/>
        <v>0</v>
      </c>
      <c r="AQ1404" s="13"/>
      <c r="AR1404" s="13">
        <f t="shared" si="370"/>
        <v>0</v>
      </c>
      <c r="AS1404" s="13"/>
      <c r="AT1404" s="13">
        <f t="shared" si="371"/>
        <v>0</v>
      </c>
      <c r="AU1404" s="13"/>
      <c r="AV1404" s="13">
        <f t="shared" si="372"/>
        <v>0</v>
      </c>
      <c r="AW1404" s="13"/>
      <c r="AX1404" s="13">
        <f t="shared" si="373"/>
        <v>0</v>
      </c>
      <c r="AY1404" s="13"/>
      <c r="AZ1404" s="13">
        <f t="shared" si="374"/>
        <v>0</v>
      </c>
      <c r="BA1404" s="13"/>
      <c r="BB1404" s="13">
        <f t="shared" si="375"/>
        <v>0</v>
      </c>
      <c r="BC1404" s="13"/>
      <c r="BD1404" s="13">
        <f t="shared" si="376"/>
        <v>0</v>
      </c>
      <c r="BE1404" s="13"/>
      <c r="BF1404" s="13">
        <f t="shared" si="377"/>
        <v>0</v>
      </c>
      <c r="BG1404" s="13"/>
      <c r="BH1404" s="13">
        <f t="shared" si="378"/>
        <v>190555.00132058543</v>
      </c>
      <c r="BI1404" s="13">
        <f t="shared" si="379"/>
        <v>190600</v>
      </c>
      <c r="BJ1404" s="13">
        <v>189900</v>
      </c>
    </row>
    <row r="1405" spans="1:62" x14ac:dyDescent="0.25">
      <c r="A1405" t="s">
        <v>1903</v>
      </c>
      <c r="B1405" s="13">
        <v>151</v>
      </c>
      <c r="C1405">
        <v>547531</v>
      </c>
      <c r="D1405">
        <v>1</v>
      </c>
      <c r="E1405">
        <v>0</v>
      </c>
      <c r="F1405">
        <v>0</v>
      </c>
      <c r="G1405">
        <v>0</v>
      </c>
      <c r="H1405">
        <v>0</v>
      </c>
      <c r="I1405" t="s">
        <v>33</v>
      </c>
      <c r="J1405">
        <v>574121</v>
      </c>
      <c r="K1405" t="s">
        <v>1130</v>
      </c>
      <c r="L1405">
        <v>574121</v>
      </c>
      <c r="M1405" t="s">
        <v>1130</v>
      </c>
      <c r="N1405">
        <v>574121</v>
      </c>
      <c r="O1405" t="s">
        <v>1130</v>
      </c>
      <c r="P1405">
        <v>574121</v>
      </c>
      <c r="Q1405" t="s">
        <v>1130</v>
      </c>
      <c r="R1405" s="13">
        <v>70488.701001315436</v>
      </c>
      <c r="S1405" s="13"/>
      <c r="T1405" s="13"/>
      <c r="U1405" s="13"/>
      <c r="V1405" s="13">
        <f t="shared" si="363"/>
        <v>0</v>
      </c>
      <c r="W1405" s="13"/>
      <c r="X1405" s="13">
        <f t="shared" si="364"/>
        <v>0</v>
      </c>
      <c r="Y1405" s="13"/>
      <c r="Z1405" s="13">
        <f t="shared" si="365"/>
        <v>0</v>
      </c>
      <c r="AA1405" s="13"/>
      <c r="AB1405" s="13">
        <f t="shared" si="366"/>
        <v>0</v>
      </c>
      <c r="AC1405" s="13"/>
      <c r="AD1405" s="13"/>
      <c r="AE1405" s="13"/>
      <c r="AF1405" s="13"/>
      <c r="AG1405" s="13"/>
      <c r="AH1405" s="13"/>
      <c r="AI1405" s="13"/>
      <c r="AJ1405" s="13"/>
      <c r="AK1405" s="13">
        <f t="shared" si="367"/>
        <v>0</v>
      </c>
      <c r="AL1405" s="13"/>
      <c r="AM1405" s="13">
        <f t="shared" si="368"/>
        <v>0</v>
      </c>
      <c r="AN1405" s="13"/>
      <c r="AO1405" s="13">
        <v>0</v>
      </c>
      <c r="AP1405" s="13">
        <f t="shared" si="369"/>
        <v>0</v>
      </c>
      <c r="AQ1405" s="13"/>
      <c r="AR1405" s="13">
        <f t="shared" si="370"/>
        <v>0</v>
      </c>
      <c r="AS1405" s="13"/>
      <c r="AT1405" s="13">
        <f t="shared" si="371"/>
        <v>0</v>
      </c>
      <c r="AU1405" s="13"/>
      <c r="AV1405" s="13">
        <f t="shared" si="372"/>
        <v>0</v>
      </c>
      <c r="AW1405" s="13"/>
      <c r="AX1405" s="13">
        <f t="shared" si="373"/>
        <v>0</v>
      </c>
      <c r="AY1405" s="13"/>
      <c r="AZ1405" s="13">
        <f t="shared" si="374"/>
        <v>0</v>
      </c>
      <c r="BA1405" s="13"/>
      <c r="BB1405" s="13">
        <f t="shared" si="375"/>
        <v>0</v>
      </c>
      <c r="BC1405" s="13"/>
      <c r="BD1405" s="13">
        <f t="shared" si="376"/>
        <v>0</v>
      </c>
      <c r="BE1405" s="13"/>
      <c r="BF1405" s="13">
        <f t="shared" si="377"/>
        <v>0</v>
      </c>
      <c r="BG1405" s="13"/>
      <c r="BH1405" s="13">
        <f t="shared" si="378"/>
        <v>70488.701001315436</v>
      </c>
      <c r="BI1405" s="13">
        <f t="shared" si="379"/>
        <v>70500</v>
      </c>
      <c r="BJ1405" s="13">
        <v>70800</v>
      </c>
    </row>
    <row r="1406" spans="1:62" x14ac:dyDescent="0.25">
      <c r="A1406" s="3" t="s">
        <v>77</v>
      </c>
      <c r="B1406" s="13">
        <v>640</v>
      </c>
      <c r="C1406">
        <v>547948</v>
      </c>
      <c r="D1406">
        <v>1</v>
      </c>
      <c r="E1406">
        <v>1</v>
      </c>
      <c r="F1406">
        <v>0</v>
      </c>
      <c r="G1406">
        <v>0</v>
      </c>
      <c r="H1406">
        <v>0</v>
      </c>
      <c r="I1406" t="s">
        <v>75</v>
      </c>
      <c r="J1406">
        <v>547948</v>
      </c>
      <c r="K1406" t="s">
        <v>77</v>
      </c>
      <c r="L1406">
        <v>547492</v>
      </c>
      <c r="M1406" t="s">
        <v>74</v>
      </c>
      <c r="N1406">
        <v>547492</v>
      </c>
      <c r="O1406" t="s">
        <v>74</v>
      </c>
      <c r="P1406">
        <v>547492</v>
      </c>
      <c r="Q1406" t="s">
        <v>74</v>
      </c>
      <c r="R1406" s="13">
        <v>149082.14118521605</v>
      </c>
      <c r="S1406" s="13">
        <v>770</v>
      </c>
      <c r="T1406" s="13">
        <v>41278.490003600695</v>
      </c>
      <c r="U1406" s="13"/>
      <c r="V1406" s="13">
        <f t="shared" si="363"/>
        <v>0</v>
      </c>
      <c r="W1406" s="13">
        <v>1</v>
      </c>
      <c r="X1406" s="13">
        <f t="shared" si="364"/>
        <v>2964</v>
      </c>
      <c r="Y1406" s="13">
        <v>3</v>
      </c>
      <c r="Z1406" s="13">
        <f t="shared" si="365"/>
        <v>2964</v>
      </c>
      <c r="AA1406" s="13"/>
      <c r="AB1406" s="13">
        <f t="shared" si="366"/>
        <v>0</v>
      </c>
      <c r="AC1406" s="13"/>
      <c r="AD1406" s="13"/>
      <c r="AE1406" s="13"/>
      <c r="AF1406" s="13"/>
      <c r="AG1406" s="13"/>
      <c r="AH1406" s="13"/>
      <c r="AI1406" s="13"/>
      <c r="AJ1406" s="13"/>
      <c r="AK1406" s="13">
        <f t="shared" si="367"/>
        <v>0</v>
      </c>
      <c r="AL1406" s="13"/>
      <c r="AM1406" s="13">
        <f t="shared" si="368"/>
        <v>0</v>
      </c>
      <c r="AN1406" s="13"/>
      <c r="AO1406" s="13">
        <v>0</v>
      </c>
      <c r="AP1406" s="13">
        <f t="shared" si="369"/>
        <v>0</v>
      </c>
      <c r="AQ1406" s="13"/>
      <c r="AR1406" s="13">
        <f t="shared" si="370"/>
        <v>0</v>
      </c>
      <c r="AS1406" s="13"/>
      <c r="AT1406" s="13">
        <f t="shared" si="371"/>
        <v>0</v>
      </c>
      <c r="AU1406" s="13"/>
      <c r="AV1406" s="13">
        <f t="shared" si="372"/>
        <v>0</v>
      </c>
      <c r="AW1406" s="13"/>
      <c r="AX1406" s="13">
        <f t="shared" si="373"/>
        <v>0</v>
      </c>
      <c r="AY1406" s="13"/>
      <c r="AZ1406" s="13">
        <f t="shared" si="374"/>
        <v>0</v>
      </c>
      <c r="BA1406" s="13"/>
      <c r="BB1406" s="13">
        <f t="shared" si="375"/>
        <v>0</v>
      </c>
      <c r="BC1406" s="13"/>
      <c r="BD1406" s="13">
        <f t="shared" si="376"/>
        <v>0</v>
      </c>
      <c r="BE1406" s="13"/>
      <c r="BF1406" s="13">
        <f t="shared" si="377"/>
        <v>0</v>
      </c>
      <c r="BG1406" s="13"/>
      <c r="BH1406" s="13">
        <f t="shared" si="378"/>
        <v>196288.63118881674</v>
      </c>
      <c r="BI1406" s="13">
        <f t="shared" si="379"/>
        <v>196300</v>
      </c>
      <c r="BJ1406" s="13">
        <v>191900</v>
      </c>
    </row>
    <row r="1407" spans="1:62" x14ac:dyDescent="0.25">
      <c r="A1407" t="s">
        <v>1904</v>
      </c>
      <c r="B1407" s="13">
        <v>425</v>
      </c>
      <c r="C1407">
        <v>541729</v>
      </c>
      <c r="D1407">
        <v>1</v>
      </c>
      <c r="E1407">
        <v>0</v>
      </c>
      <c r="F1407">
        <v>0</v>
      </c>
      <c r="G1407">
        <v>0</v>
      </c>
      <c r="H1407">
        <v>0</v>
      </c>
      <c r="I1407" t="s">
        <v>26</v>
      </c>
      <c r="J1407">
        <v>541893</v>
      </c>
      <c r="K1407" t="s">
        <v>1905</v>
      </c>
      <c r="L1407">
        <v>541656</v>
      </c>
      <c r="M1407" t="s">
        <v>195</v>
      </c>
      <c r="N1407">
        <v>541656</v>
      </c>
      <c r="O1407" t="s">
        <v>195</v>
      </c>
      <c r="P1407">
        <v>541656</v>
      </c>
      <c r="Q1407" t="s">
        <v>195</v>
      </c>
      <c r="R1407" s="13">
        <v>99502.34562113235</v>
      </c>
      <c r="S1407" s="13"/>
      <c r="T1407" s="13"/>
      <c r="U1407" s="13"/>
      <c r="V1407" s="13">
        <f t="shared" si="363"/>
        <v>0</v>
      </c>
      <c r="W1407" s="13"/>
      <c r="X1407" s="13">
        <f t="shared" si="364"/>
        <v>0</v>
      </c>
      <c r="Y1407" s="13"/>
      <c r="Z1407" s="13">
        <f t="shared" si="365"/>
        <v>0</v>
      </c>
      <c r="AA1407" s="13"/>
      <c r="AB1407" s="13">
        <f t="shared" si="366"/>
        <v>0</v>
      </c>
      <c r="AC1407" s="13"/>
      <c r="AD1407" s="13"/>
      <c r="AE1407" s="13"/>
      <c r="AF1407" s="13"/>
      <c r="AG1407" s="13"/>
      <c r="AH1407" s="13"/>
      <c r="AI1407" s="13"/>
      <c r="AJ1407" s="13"/>
      <c r="AK1407" s="13">
        <f t="shared" si="367"/>
        <v>0</v>
      </c>
      <c r="AL1407" s="13"/>
      <c r="AM1407" s="13">
        <f t="shared" si="368"/>
        <v>0</v>
      </c>
      <c r="AN1407" s="13"/>
      <c r="AO1407" s="13">
        <v>0</v>
      </c>
      <c r="AP1407" s="13">
        <f t="shared" si="369"/>
        <v>0</v>
      </c>
      <c r="AQ1407" s="13"/>
      <c r="AR1407" s="13">
        <f t="shared" si="370"/>
        <v>0</v>
      </c>
      <c r="AS1407" s="13"/>
      <c r="AT1407" s="13">
        <f t="shared" si="371"/>
        <v>0</v>
      </c>
      <c r="AU1407" s="13"/>
      <c r="AV1407" s="13">
        <f t="shared" si="372"/>
        <v>0</v>
      </c>
      <c r="AW1407" s="13"/>
      <c r="AX1407" s="13">
        <f t="shared" si="373"/>
        <v>0</v>
      </c>
      <c r="AY1407" s="13"/>
      <c r="AZ1407" s="13">
        <f t="shared" si="374"/>
        <v>0</v>
      </c>
      <c r="BA1407" s="13"/>
      <c r="BB1407" s="13">
        <f t="shared" si="375"/>
        <v>0</v>
      </c>
      <c r="BC1407" s="13"/>
      <c r="BD1407" s="13">
        <f t="shared" si="376"/>
        <v>0</v>
      </c>
      <c r="BE1407" s="13"/>
      <c r="BF1407" s="13">
        <f t="shared" si="377"/>
        <v>0</v>
      </c>
      <c r="BG1407" s="13"/>
      <c r="BH1407" s="13">
        <f t="shared" si="378"/>
        <v>99502.34562113235</v>
      </c>
      <c r="BI1407" s="13">
        <f t="shared" si="379"/>
        <v>99500</v>
      </c>
      <c r="BJ1407" s="13">
        <v>129700</v>
      </c>
    </row>
    <row r="1408" spans="1:62" x14ac:dyDescent="0.25">
      <c r="A1408" t="s">
        <v>1906</v>
      </c>
      <c r="B1408" s="13">
        <v>259</v>
      </c>
      <c r="C1408">
        <v>532321</v>
      </c>
      <c r="D1408">
        <v>1</v>
      </c>
      <c r="E1408">
        <v>0</v>
      </c>
      <c r="F1408">
        <v>0</v>
      </c>
      <c r="G1408">
        <v>0</v>
      </c>
      <c r="H1408">
        <v>0</v>
      </c>
      <c r="I1408" t="s">
        <v>26</v>
      </c>
      <c r="J1408">
        <v>532819</v>
      </c>
      <c r="K1408" t="s">
        <v>319</v>
      </c>
      <c r="L1408">
        <v>532819</v>
      </c>
      <c r="M1408" t="s">
        <v>319</v>
      </c>
      <c r="N1408">
        <v>532819</v>
      </c>
      <c r="O1408" t="s">
        <v>319</v>
      </c>
      <c r="P1408">
        <v>532819</v>
      </c>
      <c r="Q1408" t="s">
        <v>319</v>
      </c>
      <c r="R1408" s="13">
        <v>70488.701001315436</v>
      </c>
      <c r="S1408" s="13"/>
      <c r="T1408" s="13"/>
      <c r="U1408" s="13"/>
      <c r="V1408" s="13">
        <f t="shared" si="363"/>
        <v>0</v>
      </c>
      <c r="W1408" s="13"/>
      <c r="X1408" s="13">
        <f t="shared" si="364"/>
        <v>0</v>
      </c>
      <c r="Y1408" s="13"/>
      <c r="Z1408" s="13">
        <f t="shared" si="365"/>
        <v>0</v>
      </c>
      <c r="AA1408" s="13"/>
      <c r="AB1408" s="13">
        <f t="shared" si="366"/>
        <v>0</v>
      </c>
      <c r="AC1408" s="13"/>
      <c r="AD1408" s="13"/>
      <c r="AE1408" s="13"/>
      <c r="AF1408" s="13"/>
      <c r="AG1408" s="13"/>
      <c r="AH1408" s="13"/>
      <c r="AI1408" s="13"/>
      <c r="AJ1408" s="13"/>
      <c r="AK1408" s="13">
        <f t="shared" si="367"/>
        <v>0</v>
      </c>
      <c r="AL1408" s="13"/>
      <c r="AM1408" s="13">
        <f t="shared" si="368"/>
        <v>0</v>
      </c>
      <c r="AN1408" s="13"/>
      <c r="AO1408" s="13">
        <v>0</v>
      </c>
      <c r="AP1408" s="13">
        <f t="shared" si="369"/>
        <v>0</v>
      </c>
      <c r="AQ1408" s="13"/>
      <c r="AR1408" s="13">
        <f t="shared" si="370"/>
        <v>0</v>
      </c>
      <c r="AS1408" s="13"/>
      <c r="AT1408" s="13">
        <f t="shared" si="371"/>
        <v>0</v>
      </c>
      <c r="AU1408" s="13"/>
      <c r="AV1408" s="13">
        <f t="shared" si="372"/>
        <v>0</v>
      </c>
      <c r="AW1408" s="13"/>
      <c r="AX1408" s="13">
        <f t="shared" si="373"/>
        <v>0</v>
      </c>
      <c r="AY1408" s="13"/>
      <c r="AZ1408" s="13">
        <f t="shared" si="374"/>
        <v>0</v>
      </c>
      <c r="BA1408" s="13"/>
      <c r="BB1408" s="13">
        <f t="shared" si="375"/>
        <v>0</v>
      </c>
      <c r="BC1408" s="13"/>
      <c r="BD1408" s="13">
        <f t="shared" si="376"/>
        <v>0</v>
      </c>
      <c r="BE1408" s="13"/>
      <c r="BF1408" s="13">
        <f t="shared" si="377"/>
        <v>0</v>
      </c>
      <c r="BG1408" s="13"/>
      <c r="BH1408" s="13">
        <f t="shared" si="378"/>
        <v>70488.701001315436</v>
      </c>
      <c r="BI1408" s="13">
        <f t="shared" si="379"/>
        <v>70500</v>
      </c>
      <c r="BJ1408" s="13">
        <v>70800</v>
      </c>
    </row>
    <row r="1409" spans="1:62" x14ac:dyDescent="0.25">
      <c r="A1409" t="s">
        <v>1908</v>
      </c>
      <c r="B1409" s="13">
        <v>138</v>
      </c>
      <c r="C1409">
        <v>535150</v>
      </c>
      <c r="D1409">
        <v>1</v>
      </c>
      <c r="E1409">
        <v>0</v>
      </c>
      <c r="F1409">
        <v>0</v>
      </c>
      <c r="G1409">
        <v>0</v>
      </c>
      <c r="H1409">
        <v>0</v>
      </c>
      <c r="I1409" t="s">
        <v>26</v>
      </c>
      <c r="J1409">
        <v>532819</v>
      </c>
      <c r="K1409" t="s">
        <v>319</v>
      </c>
      <c r="L1409">
        <v>532819</v>
      </c>
      <c r="M1409" t="s">
        <v>319</v>
      </c>
      <c r="N1409">
        <v>532819</v>
      </c>
      <c r="O1409" t="s">
        <v>319</v>
      </c>
      <c r="P1409">
        <v>532819</v>
      </c>
      <c r="Q1409" t="s">
        <v>319</v>
      </c>
      <c r="R1409" s="13">
        <v>70488.701001315436</v>
      </c>
      <c r="S1409" s="13"/>
      <c r="T1409" s="13"/>
      <c r="U1409" s="13"/>
      <c r="V1409" s="13">
        <f t="shared" si="363"/>
        <v>0</v>
      </c>
      <c r="W1409" s="13"/>
      <c r="X1409" s="13">
        <f t="shared" si="364"/>
        <v>0</v>
      </c>
      <c r="Y1409" s="13"/>
      <c r="Z1409" s="13">
        <f t="shared" si="365"/>
        <v>0</v>
      </c>
      <c r="AA1409" s="13"/>
      <c r="AB1409" s="13">
        <f t="shared" si="366"/>
        <v>0</v>
      </c>
      <c r="AC1409" s="13"/>
      <c r="AD1409" s="13"/>
      <c r="AE1409" s="13"/>
      <c r="AF1409" s="13"/>
      <c r="AG1409" s="13"/>
      <c r="AH1409" s="13"/>
      <c r="AI1409" s="13"/>
      <c r="AJ1409" s="13"/>
      <c r="AK1409" s="13">
        <f t="shared" si="367"/>
        <v>0</v>
      </c>
      <c r="AL1409" s="13"/>
      <c r="AM1409" s="13">
        <f t="shared" si="368"/>
        <v>0</v>
      </c>
      <c r="AN1409" s="13"/>
      <c r="AO1409" s="13">
        <v>0</v>
      </c>
      <c r="AP1409" s="13">
        <f t="shared" si="369"/>
        <v>0</v>
      </c>
      <c r="AQ1409" s="13"/>
      <c r="AR1409" s="13">
        <f t="shared" si="370"/>
        <v>0</v>
      </c>
      <c r="AS1409" s="13"/>
      <c r="AT1409" s="13">
        <f t="shared" si="371"/>
        <v>0</v>
      </c>
      <c r="AU1409" s="13"/>
      <c r="AV1409" s="13">
        <f t="shared" si="372"/>
        <v>0</v>
      </c>
      <c r="AW1409" s="13"/>
      <c r="AX1409" s="13">
        <f t="shared" si="373"/>
        <v>0</v>
      </c>
      <c r="AY1409" s="13"/>
      <c r="AZ1409" s="13">
        <f t="shared" si="374"/>
        <v>0</v>
      </c>
      <c r="BA1409" s="13"/>
      <c r="BB1409" s="13">
        <f t="shared" si="375"/>
        <v>0</v>
      </c>
      <c r="BC1409" s="13"/>
      <c r="BD1409" s="13">
        <f t="shared" si="376"/>
        <v>0</v>
      </c>
      <c r="BE1409" s="13"/>
      <c r="BF1409" s="13">
        <f t="shared" si="377"/>
        <v>0</v>
      </c>
      <c r="BG1409" s="13"/>
      <c r="BH1409" s="13">
        <f t="shared" si="378"/>
        <v>70488.701001315436</v>
      </c>
      <c r="BI1409" s="13">
        <f t="shared" si="379"/>
        <v>70500</v>
      </c>
      <c r="BJ1409" s="13">
        <v>70800</v>
      </c>
    </row>
    <row r="1410" spans="1:62" x14ac:dyDescent="0.25">
      <c r="A1410" s="6" t="s">
        <v>168</v>
      </c>
      <c r="B1410" s="13">
        <v>8439</v>
      </c>
      <c r="C1410">
        <v>572926</v>
      </c>
      <c r="D1410">
        <v>1</v>
      </c>
      <c r="E1410">
        <v>1</v>
      </c>
      <c r="F1410">
        <v>1</v>
      </c>
      <c r="G1410">
        <v>1</v>
      </c>
      <c r="H1410">
        <v>1</v>
      </c>
      <c r="I1410" t="s">
        <v>33</v>
      </c>
      <c r="J1410">
        <v>572926</v>
      </c>
      <c r="K1410" t="s">
        <v>168</v>
      </c>
      <c r="L1410">
        <v>572926</v>
      </c>
      <c r="M1410" t="s">
        <v>168</v>
      </c>
      <c r="N1410">
        <v>572926</v>
      </c>
      <c r="O1410" t="s">
        <v>168</v>
      </c>
      <c r="P1410">
        <v>572926</v>
      </c>
      <c r="Q1410" t="s">
        <v>168</v>
      </c>
      <c r="R1410" s="13">
        <v>382897.00972855563</v>
      </c>
      <c r="S1410" s="13">
        <v>12341</v>
      </c>
      <c r="T1410" s="13">
        <v>269775.01661914412</v>
      </c>
      <c r="U1410" s="13"/>
      <c r="V1410" s="13">
        <f t="shared" si="363"/>
        <v>0</v>
      </c>
      <c r="W1410" s="13">
        <v>35</v>
      </c>
      <c r="X1410" s="13">
        <f t="shared" si="364"/>
        <v>103740</v>
      </c>
      <c r="Y1410" s="13">
        <v>204</v>
      </c>
      <c r="Z1410" s="13">
        <f t="shared" si="365"/>
        <v>201552</v>
      </c>
      <c r="AA1410" s="13">
        <v>62</v>
      </c>
      <c r="AB1410" s="13">
        <f t="shared" si="366"/>
        <v>15314</v>
      </c>
      <c r="AC1410" s="13">
        <v>16454</v>
      </c>
      <c r="AD1410" s="13">
        <v>1913143.2914713549</v>
      </c>
      <c r="AE1410" s="13">
        <v>18354</v>
      </c>
      <c r="AF1410" s="13">
        <v>3172709.1357190986</v>
      </c>
      <c r="AG1410" s="13">
        <v>18354</v>
      </c>
      <c r="AH1410" s="13">
        <v>12389910.282741958</v>
      </c>
      <c r="AI1410" s="13"/>
      <c r="AJ1410" s="13">
        <v>1657</v>
      </c>
      <c r="AK1410" s="13">
        <f t="shared" si="367"/>
        <v>230323</v>
      </c>
      <c r="AL1410" s="13">
        <v>125</v>
      </c>
      <c r="AM1410" s="13">
        <f t="shared" si="368"/>
        <v>4375</v>
      </c>
      <c r="AN1410" s="13"/>
      <c r="AO1410" s="13">
        <v>23</v>
      </c>
      <c r="AP1410" s="13">
        <f t="shared" si="369"/>
        <v>701500</v>
      </c>
      <c r="AQ1410" s="13">
        <v>142</v>
      </c>
      <c r="AR1410" s="13">
        <f t="shared" si="370"/>
        <v>384252</v>
      </c>
      <c r="AS1410" s="13">
        <v>1271</v>
      </c>
      <c r="AT1410" s="13">
        <f t="shared" si="371"/>
        <v>176669</v>
      </c>
      <c r="AU1410" s="13">
        <v>1017</v>
      </c>
      <c r="AV1410" s="13">
        <f t="shared" si="372"/>
        <v>343746</v>
      </c>
      <c r="AW1410" s="13">
        <v>249</v>
      </c>
      <c r="AX1410" s="13">
        <f t="shared" si="373"/>
        <v>26892</v>
      </c>
      <c r="AY1410" s="13">
        <v>15</v>
      </c>
      <c r="AZ1410" s="13">
        <f t="shared" si="374"/>
        <v>1215</v>
      </c>
      <c r="BA1410" s="13">
        <v>252</v>
      </c>
      <c r="BB1410" s="13">
        <f t="shared" si="375"/>
        <v>81900</v>
      </c>
      <c r="BC1410" s="13">
        <v>20</v>
      </c>
      <c r="BD1410" s="13">
        <f t="shared" si="376"/>
        <v>8120</v>
      </c>
      <c r="BE1410" s="13">
        <v>8</v>
      </c>
      <c r="BF1410" s="13">
        <f t="shared" si="377"/>
        <v>1736</v>
      </c>
      <c r="BG1410" s="13"/>
      <c r="BH1410" s="13">
        <f t="shared" si="378"/>
        <v>20409768.736280113</v>
      </c>
      <c r="BI1410" s="13">
        <f t="shared" si="379"/>
        <v>20409800</v>
      </c>
      <c r="BJ1410" s="13">
        <v>20751100</v>
      </c>
    </row>
    <row r="1411" spans="1:62" x14ac:dyDescent="0.25">
      <c r="A1411" t="s">
        <v>168</v>
      </c>
      <c r="B1411" s="13">
        <v>194</v>
      </c>
      <c r="C1411">
        <v>547956</v>
      </c>
      <c r="D1411">
        <v>1</v>
      </c>
      <c r="E1411">
        <v>0</v>
      </c>
      <c r="F1411">
        <v>0</v>
      </c>
      <c r="G1411">
        <v>0</v>
      </c>
      <c r="H1411">
        <v>0</v>
      </c>
      <c r="I1411" t="s">
        <v>75</v>
      </c>
      <c r="J1411">
        <v>547999</v>
      </c>
      <c r="K1411" t="s">
        <v>871</v>
      </c>
      <c r="L1411">
        <v>547999</v>
      </c>
      <c r="M1411" t="s">
        <v>871</v>
      </c>
      <c r="N1411">
        <v>547999</v>
      </c>
      <c r="O1411" t="s">
        <v>871</v>
      </c>
      <c r="P1411">
        <v>547999</v>
      </c>
      <c r="Q1411" t="s">
        <v>871</v>
      </c>
      <c r="R1411" s="13">
        <v>70488.701001315436</v>
      </c>
      <c r="S1411" s="13"/>
      <c r="T1411" s="13"/>
      <c r="U1411" s="13"/>
      <c r="V1411" s="13">
        <f t="shared" si="363"/>
        <v>0</v>
      </c>
      <c r="W1411" s="13"/>
      <c r="X1411" s="13">
        <f t="shared" si="364"/>
        <v>0</v>
      </c>
      <c r="Y1411" s="13"/>
      <c r="Z1411" s="13">
        <f t="shared" si="365"/>
        <v>0</v>
      </c>
      <c r="AA1411" s="13"/>
      <c r="AB1411" s="13">
        <f t="shared" si="366"/>
        <v>0</v>
      </c>
      <c r="AC1411" s="13"/>
      <c r="AD1411" s="13"/>
      <c r="AE1411" s="13"/>
      <c r="AF1411" s="13"/>
      <c r="AG1411" s="13"/>
      <c r="AH1411" s="13"/>
      <c r="AI1411" s="13"/>
      <c r="AJ1411" s="13"/>
      <c r="AK1411" s="13">
        <f t="shared" si="367"/>
        <v>0</v>
      </c>
      <c r="AL1411" s="13"/>
      <c r="AM1411" s="13">
        <f t="shared" si="368"/>
        <v>0</v>
      </c>
      <c r="AN1411" s="13"/>
      <c r="AO1411" s="13">
        <v>0</v>
      </c>
      <c r="AP1411" s="13">
        <f t="shared" si="369"/>
        <v>0</v>
      </c>
      <c r="AQ1411" s="13"/>
      <c r="AR1411" s="13">
        <f t="shared" si="370"/>
        <v>0</v>
      </c>
      <c r="AS1411" s="13"/>
      <c r="AT1411" s="13">
        <f t="shared" si="371"/>
        <v>0</v>
      </c>
      <c r="AU1411" s="13"/>
      <c r="AV1411" s="13">
        <f t="shared" si="372"/>
        <v>0</v>
      </c>
      <c r="AW1411" s="13"/>
      <c r="AX1411" s="13">
        <f t="shared" si="373"/>
        <v>0</v>
      </c>
      <c r="AY1411" s="13"/>
      <c r="AZ1411" s="13">
        <f t="shared" si="374"/>
        <v>0</v>
      </c>
      <c r="BA1411" s="13"/>
      <c r="BB1411" s="13">
        <f t="shared" si="375"/>
        <v>0</v>
      </c>
      <c r="BC1411" s="13"/>
      <c r="BD1411" s="13">
        <f t="shared" si="376"/>
        <v>0</v>
      </c>
      <c r="BE1411" s="13"/>
      <c r="BF1411" s="13">
        <f t="shared" si="377"/>
        <v>0</v>
      </c>
      <c r="BG1411" s="13"/>
      <c r="BH1411" s="13">
        <f t="shared" si="378"/>
        <v>70488.701001315436</v>
      </c>
      <c r="BI1411" s="13">
        <f t="shared" si="379"/>
        <v>70500</v>
      </c>
      <c r="BJ1411" s="13">
        <v>70800</v>
      </c>
    </row>
    <row r="1412" spans="1:62" x14ac:dyDescent="0.25">
      <c r="A1412" s="3" t="s">
        <v>1910</v>
      </c>
      <c r="B1412" s="13">
        <v>875</v>
      </c>
      <c r="C1412">
        <v>545520</v>
      </c>
      <c r="D1412">
        <v>1</v>
      </c>
      <c r="E1412">
        <v>1</v>
      </c>
      <c r="F1412">
        <v>0</v>
      </c>
      <c r="G1412">
        <v>0</v>
      </c>
      <c r="H1412">
        <v>0</v>
      </c>
      <c r="I1412" t="s">
        <v>23</v>
      </c>
      <c r="J1412">
        <v>545520</v>
      </c>
      <c r="K1412" t="s">
        <v>1910</v>
      </c>
      <c r="L1412">
        <v>545392</v>
      </c>
      <c r="M1412" t="s">
        <v>290</v>
      </c>
      <c r="N1412">
        <v>545392</v>
      </c>
      <c r="O1412" t="s">
        <v>290</v>
      </c>
      <c r="P1412">
        <v>545392</v>
      </c>
      <c r="Q1412" t="s">
        <v>290</v>
      </c>
      <c r="R1412" s="13">
        <v>202886.29823695705</v>
      </c>
      <c r="S1412" s="13">
        <v>875</v>
      </c>
      <c r="T1412" s="13">
        <v>46897.928366376836</v>
      </c>
      <c r="U1412" s="13"/>
      <c r="V1412" s="13">
        <f t="shared" si="363"/>
        <v>0</v>
      </c>
      <c r="W1412" s="13">
        <v>2</v>
      </c>
      <c r="X1412" s="13">
        <f t="shared" si="364"/>
        <v>5928</v>
      </c>
      <c r="Y1412" s="13"/>
      <c r="Z1412" s="13">
        <f t="shared" si="365"/>
        <v>0</v>
      </c>
      <c r="AA1412" s="13">
        <v>6</v>
      </c>
      <c r="AB1412" s="13">
        <f t="shared" si="366"/>
        <v>1482</v>
      </c>
      <c r="AC1412" s="13"/>
      <c r="AD1412" s="13"/>
      <c r="AE1412" s="13"/>
      <c r="AF1412" s="13"/>
      <c r="AG1412" s="13"/>
      <c r="AH1412" s="13"/>
      <c r="AI1412" s="13"/>
      <c r="AJ1412" s="13"/>
      <c r="AK1412" s="13">
        <f t="shared" si="367"/>
        <v>0</v>
      </c>
      <c r="AL1412" s="13"/>
      <c r="AM1412" s="13">
        <f t="shared" si="368"/>
        <v>0</v>
      </c>
      <c r="AN1412" s="13"/>
      <c r="AO1412" s="13">
        <v>2</v>
      </c>
      <c r="AP1412" s="13">
        <f t="shared" si="369"/>
        <v>61000</v>
      </c>
      <c r="AQ1412" s="13"/>
      <c r="AR1412" s="13">
        <f t="shared" si="370"/>
        <v>0</v>
      </c>
      <c r="AS1412" s="13"/>
      <c r="AT1412" s="13">
        <f t="shared" si="371"/>
        <v>0</v>
      </c>
      <c r="AU1412" s="13"/>
      <c r="AV1412" s="13">
        <f t="shared" si="372"/>
        <v>0</v>
      </c>
      <c r="AW1412" s="13"/>
      <c r="AX1412" s="13">
        <f t="shared" si="373"/>
        <v>0</v>
      </c>
      <c r="AY1412" s="13"/>
      <c r="AZ1412" s="13">
        <f t="shared" si="374"/>
        <v>0</v>
      </c>
      <c r="BA1412" s="13"/>
      <c r="BB1412" s="13">
        <f t="shared" si="375"/>
        <v>0</v>
      </c>
      <c r="BC1412" s="13"/>
      <c r="BD1412" s="13">
        <f t="shared" si="376"/>
        <v>0</v>
      </c>
      <c r="BE1412" s="13"/>
      <c r="BF1412" s="13">
        <f t="shared" si="377"/>
        <v>0</v>
      </c>
      <c r="BG1412" s="13"/>
      <c r="BH1412" s="13">
        <f t="shared" si="378"/>
        <v>318194.2266033339</v>
      </c>
      <c r="BI1412" s="13">
        <f t="shared" si="379"/>
        <v>318200</v>
      </c>
      <c r="BJ1412" s="13">
        <v>331900</v>
      </c>
    </row>
    <row r="1413" spans="1:62" x14ac:dyDescent="0.25">
      <c r="A1413" s="3" t="s">
        <v>778</v>
      </c>
      <c r="B1413" s="13">
        <v>579</v>
      </c>
      <c r="C1413">
        <v>574074</v>
      </c>
      <c r="D1413">
        <v>1</v>
      </c>
      <c r="E1413">
        <v>1</v>
      </c>
      <c r="F1413">
        <v>0</v>
      </c>
      <c r="G1413">
        <v>0</v>
      </c>
      <c r="H1413">
        <v>0</v>
      </c>
      <c r="I1413" t="s">
        <v>33</v>
      </c>
      <c r="J1413">
        <v>574074</v>
      </c>
      <c r="K1413" t="s">
        <v>778</v>
      </c>
      <c r="L1413">
        <v>573990</v>
      </c>
      <c r="M1413" t="s">
        <v>779</v>
      </c>
      <c r="N1413">
        <v>573990</v>
      </c>
      <c r="O1413" t="s">
        <v>779</v>
      </c>
      <c r="P1413">
        <v>573868</v>
      </c>
      <c r="Q1413" t="s">
        <v>32</v>
      </c>
      <c r="R1413" s="13">
        <v>135052.7392832574</v>
      </c>
      <c r="S1413" s="13">
        <v>1545</v>
      </c>
      <c r="T1413" s="13">
        <v>82719.877106011321</v>
      </c>
      <c r="U1413" s="13">
        <v>1</v>
      </c>
      <c r="V1413" s="13">
        <f t="shared" ref="V1413:V1476" si="380">U1413*741</f>
        <v>741</v>
      </c>
      <c r="W1413" s="13">
        <v>25</v>
      </c>
      <c r="X1413" s="13">
        <f t="shared" ref="X1413:X1476" si="381">W1413*2964</f>
        <v>74100</v>
      </c>
      <c r="Y1413" s="13">
        <v>8</v>
      </c>
      <c r="Z1413" s="13">
        <f t="shared" ref="Z1413:Z1476" si="382">Y1413*988</f>
        <v>7904</v>
      </c>
      <c r="AA1413" s="13">
        <v>5</v>
      </c>
      <c r="AB1413" s="13">
        <f t="shared" ref="AB1413:AB1476" si="383">AA1413*247</f>
        <v>1235</v>
      </c>
      <c r="AC1413" s="13"/>
      <c r="AD1413" s="13"/>
      <c r="AE1413" s="13"/>
      <c r="AF1413" s="13"/>
      <c r="AG1413" s="13"/>
      <c r="AH1413" s="13"/>
      <c r="AI1413" s="13"/>
      <c r="AJ1413" s="13"/>
      <c r="AK1413" s="13">
        <f t="shared" ref="AK1413:AK1476" si="384">AJ1413*139</f>
        <v>0</v>
      </c>
      <c r="AL1413" s="13"/>
      <c r="AM1413" s="13">
        <f t="shared" ref="AM1413:AM1476" si="385">AL1413*35</f>
        <v>0</v>
      </c>
      <c r="AN1413" s="13"/>
      <c r="AO1413" s="13">
        <v>0</v>
      </c>
      <c r="AP1413" s="13">
        <f t="shared" ref="AP1413:AP1476" si="386">AO1413*30500</f>
        <v>0</v>
      </c>
      <c r="AQ1413" s="13"/>
      <c r="AR1413" s="13">
        <f t="shared" ref="AR1413:AR1476" si="387">AQ1413*2706</f>
        <v>0</v>
      </c>
      <c r="AS1413" s="13"/>
      <c r="AT1413" s="13">
        <f t="shared" ref="AT1413:AT1476" si="388">AS1413*139</f>
        <v>0</v>
      </c>
      <c r="AU1413" s="13"/>
      <c r="AV1413" s="13">
        <f t="shared" ref="AV1413:AV1476" si="389">AU1413*338</f>
        <v>0</v>
      </c>
      <c r="AW1413" s="13"/>
      <c r="AX1413" s="13">
        <f t="shared" ref="AX1413:AX1476" si="390">AW1413*108</f>
        <v>0</v>
      </c>
      <c r="AY1413" s="13"/>
      <c r="AZ1413" s="13">
        <f t="shared" ref="AZ1413:AZ1476" si="391">AY1413*81</f>
        <v>0</v>
      </c>
      <c r="BA1413" s="13"/>
      <c r="BB1413" s="13">
        <f t="shared" ref="BB1413:BB1476" si="392">BA1413*325</f>
        <v>0</v>
      </c>
      <c r="BC1413" s="13"/>
      <c r="BD1413" s="13">
        <f t="shared" ref="BD1413:BD1476" si="393">BC1413*406</f>
        <v>0</v>
      </c>
      <c r="BE1413" s="13"/>
      <c r="BF1413" s="13">
        <f t="shared" ref="BF1413:BF1476" si="394">BE1413*217</f>
        <v>0</v>
      </c>
      <c r="BG1413" s="13"/>
      <c r="BH1413" s="13">
        <f t="shared" ref="BH1413:BH1476" si="395">R1413+T1413+V1413+X1413+Z1413+AB1413+AD1413+AF1413+AH1413+AI1413+AK1413+AM1413+AN1413+AP1413+AR1413+AT1413+AV1413+AX1413+AZ1413+BB1413+BD1413+BF1413+BG1413</f>
        <v>301752.61638926872</v>
      </c>
      <c r="BI1413" s="13">
        <f t="shared" ref="BI1413:BI1476" si="396">ROUND(BH1413/100,0)*100</f>
        <v>301800</v>
      </c>
      <c r="BJ1413" s="13">
        <v>311400</v>
      </c>
    </row>
    <row r="1414" spans="1:62" x14ac:dyDescent="0.25">
      <c r="A1414" t="s">
        <v>1911</v>
      </c>
      <c r="B1414" s="13">
        <v>859</v>
      </c>
      <c r="C1414">
        <v>534803</v>
      </c>
      <c r="D1414">
        <v>1</v>
      </c>
      <c r="E1414">
        <v>0</v>
      </c>
      <c r="F1414">
        <v>0</v>
      </c>
      <c r="G1414">
        <v>0</v>
      </c>
      <c r="H1414">
        <v>0</v>
      </c>
      <c r="I1414" t="s">
        <v>26</v>
      </c>
      <c r="J1414">
        <v>534676</v>
      </c>
      <c r="K1414" t="s">
        <v>943</v>
      </c>
      <c r="L1414">
        <v>534676</v>
      </c>
      <c r="M1414" t="s">
        <v>943</v>
      </c>
      <c r="N1414">
        <v>534676</v>
      </c>
      <c r="O1414" t="s">
        <v>943</v>
      </c>
      <c r="P1414">
        <v>534676</v>
      </c>
      <c r="Q1414" t="s">
        <v>943</v>
      </c>
      <c r="R1414" s="13">
        <v>199234.48640117535</v>
      </c>
      <c r="S1414" s="13"/>
      <c r="T1414" s="13"/>
      <c r="U1414" s="13"/>
      <c r="V1414" s="13">
        <f t="shared" si="380"/>
        <v>0</v>
      </c>
      <c r="W1414" s="13"/>
      <c r="X1414" s="13">
        <f t="shared" si="381"/>
        <v>0</v>
      </c>
      <c r="Y1414" s="13"/>
      <c r="Z1414" s="13">
        <f t="shared" si="382"/>
        <v>0</v>
      </c>
      <c r="AA1414" s="13"/>
      <c r="AB1414" s="13">
        <f t="shared" si="383"/>
        <v>0</v>
      </c>
      <c r="AC1414" s="13"/>
      <c r="AD1414" s="13"/>
      <c r="AE1414" s="13"/>
      <c r="AF1414" s="13"/>
      <c r="AG1414" s="13"/>
      <c r="AH1414" s="13"/>
      <c r="AI1414" s="13"/>
      <c r="AJ1414" s="13"/>
      <c r="AK1414" s="13">
        <f t="shared" si="384"/>
        <v>0</v>
      </c>
      <c r="AL1414" s="13"/>
      <c r="AM1414" s="13">
        <f t="shared" si="385"/>
        <v>0</v>
      </c>
      <c r="AN1414" s="13"/>
      <c r="AO1414" s="13">
        <v>0</v>
      </c>
      <c r="AP1414" s="13">
        <f t="shared" si="386"/>
        <v>0</v>
      </c>
      <c r="AQ1414" s="13"/>
      <c r="AR1414" s="13">
        <f t="shared" si="387"/>
        <v>0</v>
      </c>
      <c r="AS1414" s="13"/>
      <c r="AT1414" s="13">
        <f t="shared" si="388"/>
        <v>0</v>
      </c>
      <c r="AU1414" s="13"/>
      <c r="AV1414" s="13">
        <f t="shared" si="389"/>
        <v>0</v>
      </c>
      <c r="AW1414" s="13"/>
      <c r="AX1414" s="13">
        <f t="shared" si="390"/>
        <v>0</v>
      </c>
      <c r="AY1414" s="13"/>
      <c r="AZ1414" s="13">
        <f t="shared" si="391"/>
        <v>0</v>
      </c>
      <c r="BA1414" s="13"/>
      <c r="BB1414" s="13">
        <f t="shared" si="392"/>
        <v>0</v>
      </c>
      <c r="BC1414" s="13"/>
      <c r="BD1414" s="13">
        <f t="shared" si="393"/>
        <v>0</v>
      </c>
      <c r="BE1414" s="13"/>
      <c r="BF1414" s="13">
        <f t="shared" si="394"/>
        <v>0</v>
      </c>
      <c r="BG1414" s="13"/>
      <c r="BH1414" s="13">
        <f t="shared" si="395"/>
        <v>199234.48640117535</v>
      </c>
      <c r="BI1414" s="13">
        <f t="shared" si="396"/>
        <v>199200</v>
      </c>
      <c r="BJ1414" s="13">
        <v>195800</v>
      </c>
    </row>
    <row r="1415" spans="1:62" x14ac:dyDescent="0.25">
      <c r="A1415" t="s">
        <v>1912</v>
      </c>
      <c r="B1415" s="13">
        <v>704</v>
      </c>
      <c r="C1415">
        <v>570044</v>
      </c>
      <c r="D1415">
        <v>1</v>
      </c>
      <c r="E1415">
        <v>0</v>
      </c>
      <c r="F1415">
        <v>0</v>
      </c>
      <c r="G1415">
        <v>0</v>
      </c>
      <c r="H1415">
        <v>0</v>
      </c>
      <c r="I1415" t="s">
        <v>33</v>
      </c>
      <c r="J1415">
        <v>570877</v>
      </c>
      <c r="K1415" t="s">
        <v>281</v>
      </c>
      <c r="L1415">
        <v>570877</v>
      </c>
      <c r="M1415" t="s">
        <v>281</v>
      </c>
      <c r="N1415">
        <v>570877</v>
      </c>
      <c r="O1415" t="s">
        <v>281</v>
      </c>
      <c r="P1415">
        <v>569810</v>
      </c>
      <c r="Q1415" t="s">
        <v>98</v>
      </c>
      <c r="R1415" s="13">
        <v>163772.27116897231</v>
      </c>
      <c r="S1415" s="13"/>
      <c r="T1415" s="13"/>
      <c r="U1415" s="13"/>
      <c r="V1415" s="13">
        <f t="shared" si="380"/>
        <v>0</v>
      </c>
      <c r="W1415" s="13"/>
      <c r="X1415" s="13">
        <f t="shared" si="381"/>
        <v>0</v>
      </c>
      <c r="Y1415" s="13"/>
      <c r="Z1415" s="13">
        <f t="shared" si="382"/>
        <v>0</v>
      </c>
      <c r="AA1415" s="13"/>
      <c r="AB1415" s="13">
        <f t="shared" si="383"/>
        <v>0</v>
      </c>
      <c r="AC1415" s="13"/>
      <c r="AD1415" s="13"/>
      <c r="AE1415" s="13"/>
      <c r="AF1415" s="13"/>
      <c r="AG1415" s="13"/>
      <c r="AH1415" s="13"/>
      <c r="AI1415" s="13"/>
      <c r="AJ1415" s="13"/>
      <c r="AK1415" s="13">
        <f t="shared" si="384"/>
        <v>0</v>
      </c>
      <c r="AL1415" s="13"/>
      <c r="AM1415" s="13">
        <f t="shared" si="385"/>
        <v>0</v>
      </c>
      <c r="AN1415" s="13"/>
      <c r="AO1415" s="13">
        <v>0</v>
      </c>
      <c r="AP1415" s="13">
        <f t="shared" si="386"/>
        <v>0</v>
      </c>
      <c r="AQ1415" s="13"/>
      <c r="AR1415" s="13">
        <f t="shared" si="387"/>
        <v>0</v>
      </c>
      <c r="AS1415" s="13"/>
      <c r="AT1415" s="13">
        <f t="shared" si="388"/>
        <v>0</v>
      </c>
      <c r="AU1415" s="13"/>
      <c r="AV1415" s="13">
        <f t="shared" si="389"/>
        <v>0</v>
      </c>
      <c r="AW1415" s="13"/>
      <c r="AX1415" s="13">
        <f t="shared" si="390"/>
        <v>0</v>
      </c>
      <c r="AY1415" s="13"/>
      <c r="AZ1415" s="13">
        <f t="shared" si="391"/>
        <v>0</v>
      </c>
      <c r="BA1415" s="13"/>
      <c r="BB1415" s="13">
        <f t="shared" si="392"/>
        <v>0</v>
      </c>
      <c r="BC1415" s="13"/>
      <c r="BD1415" s="13">
        <f t="shared" si="393"/>
        <v>0</v>
      </c>
      <c r="BE1415" s="13"/>
      <c r="BF1415" s="13">
        <f t="shared" si="394"/>
        <v>0</v>
      </c>
      <c r="BG1415" s="13"/>
      <c r="BH1415" s="13">
        <f t="shared" si="395"/>
        <v>163772.27116897231</v>
      </c>
      <c r="BI1415" s="13">
        <f t="shared" si="396"/>
        <v>163800</v>
      </c>
      <c r="BJ1415" s="13">
        <v>159800</v>
      </c>
    </row>
    <row r="1416" spans="1:62" x14ac:dyDescent="0.25">
      <c r="A1416" s="6" t="s">
        <v>330</v>
      </c>
      <c r="B1416" s="13">
        <v>6939</v>
      </c>
      <c r="C1416">
        <v>531189</v>
      </c>
      <c r="D1416">
        <v>1</v>
      </c>
      <c r="E1416">
        <v>1</v>
      </c>
      <c r="F1416">
        <v>1</v>
      </c>
      <c r="G1416">
        <v>1</v>
      </c>
      <c r="H1416">
        <v>1</v>
      </c>
      <c r="I1416" t="s">
        <v>26</v>
      </c>
      <c r="J1416">
        <v>531189</v>
      </c>
      <c r="K1416" t="s">
        <v>330</v>
      </c>
      <c r="L1416">
        <v>531189</v>
      </c>
      <c r="M1416" t="s">
        <v>330</v>
      </c>
      <c r="N1416">
        <v>531189</v>
      </c>
      <c r="O1416" t="s">
        <v>330</v>
      </c>
      <c r="P1416">
        <v>531189</v>
      </c>
      <c r="Q1416" t="s">
        <v>330</v>
      </c>
      <c r="R1416" s="13">
        <v>317447.14412274165</v>
      </c>
      <c r="S1416" s="13">
        <v>13156</v>
      </c>
      <c r="T1416" s="13">
        <v>298043.24380354484</v>
      </c>
      <c r="U1416" s="13">
        <v>1746</v>
      </c>
      <c r="V1416" s="13">
        <f t="shared" si="380"/>
        <v>1293786</v>
      </c>
      <c r="W1416" s="13">
        <v>86</v>
      </c>
      <c r="X1416" s="13">
        <f t="shared" si="381"/>
        <v>254904</v>
      </c>
      <c r="Y1416" s="13">
        <v>368</v>
      </c>
      <c r="Z1416" s="13">
        <f t="shared" si="382"/>
        <v>363584</v>
      </c>
      <c r="AA1416" s="13">
        <v>188</v>
      </c>
      <c r="AB1416" s="13">
        <f t="shared" si="383"/>
        <v>46436</v>
      </c>
      <c r="AC1416" s="13">
        <v>19570</v>
      </c>
      <c r="AD1416" s="13">
        <v>2286307.7873236802</v>
      </c>
      <c r="AE1416" s="13">
        <v>30316</v>
      </c>
      <c r="AF1416" s="13">
        <v>5199672.1122272648</v>
      </c>
      <c r="AG1416" s="13">
        <v>30316</v>
      </c>
      <c r="AH1416" s="13">
        <v>17348110.424766354</v>
      </c>
      <c r="AI1416" s="13"/>
      <c r="AJ1416" s="13">
        <v>2506</v>
      </c>
      <c r="AK1416" s="13">
        <f t="shared" si="384"/>
        <v>348334</v>
      </c>
      <c r="AL1416" s="13">
        <v>438</v>
      </c>
      <c r="AM1416" s="13">
        <f t="shared" si="385"/>
        <v>15330</v>
      </c>
      <c r="AN1416" s="13"/>
      <c r="AO1416" s="13">
        <v>11</v>
      </c>
      <c r="AP1416" s="13">
        <f t="shared" si="386"/>
        <v>335500</v>
      </c>
      <c r="AQ1416" s="13">
        <v>378</v>
      </c>
      <c r="AR1416" s="13">
        <f t="shared" si="387"/>
        <v>1022868</v>
      </c>
      <c r="AS1416" s="13">
        <v>1931</v>
      </c>
      <c r="AT1416" s="13">
        <f t="shared" si="388"/>
        <v>268409</v>
      </c>
      <c r="AU1416" s="13">
        <v>1295</v>
      </c>
      <c r="AV1416" s="13">
        <f t="shared" si="389"/>
        <v>437710</v>
      </c>
      <c r="AW1416" s="13">
        <v>493</v>
      </c>
      <c r="AX1416" s="13">
        <f t="shared" si="390"/>
        <v>53244</v>
      </c>
      <c r="AY1416" s="13">
        <v>57</v>
      </c>
      <c r="AZ1416" s="13">
        <f t="shared" si="391"/>
        <v>4617</v>
      </c>
      <c r="BA1416" s="13">
        <v>466</v>
      </c>
      <c r="BB1416" s="13">
        <f t="shared" si="392"/>
        <v>151450</v>
      </c>
      <c r="BC1416" s="13">
        <v>62</v>
      </c>
      <c r="BD1416" s="13">
        <f t="shared" si="393"/>
        <v>25172</v>
      </c>
      <c r="BE1416" s="13">
        <v>0</v>
      </c>
      <c r="BF1416" s="13">
        <f t="shared" si="394"/>
        <v>0</v>
      </c>
      <c r="BG1416" s="13">
        <v>6000</v>
      </c>
      <c r="BH1416" s="13">
        <f t="shared" si="395"/>
        <v>30076924.712243587</v>
      </c>
      <c r="BI1416" s="13">
        <f t="shared" si="396"/>
        <v>30076900</v>
      </c>
      <c r="BJ1416" s="13">
        <v>29840300</v>
      </c>
    </row>
    <row r="1417" spans="1:62" x14ac:dyDescent="0.25">
      <c r="A1417" t="s">
        <v>1913</v>
      </c>
      <c r="B1417" s="13">
        <v>466</v>
      </c>
      <c r="C1417">
        <v>541737</v>
      </c>
      <c r="D1417">
        <v>1</v>
      </c>
      <c r="E1417">
        <v>0</v>
      </c>
      <c r="F1417">
        <v>0</v>
      </c>
      <c r="G1417">
        <v>0</v>
      </c>
      <c r="H1417">
        <v>0</v>
      </c>
      <c r="I1417" t="s">
        <v>26</v>
      </c>
      <c r="J1417">
        <v>541834</v>
      </c>
      <c r="K1417" t="s">
        <v>445</v>
      </c>
      <c r="L1417">
        <v>541834</v>
      </c>
      <c r="M1417" t="s">
        <v>445</v>
      </c>
      <c r="N1417">
        <v>541834</v>
      </c>
      <c r="O1417" t="s">
        <v>445</v>
      </c>
      <c r="P1417">
        <v>541656</v>
      </c>
      <c r="Q1417" t="s">
        <v>195</v>
      </c>
      <c r="R1417" s="13">
        <v>108986.62971912968</v>
      </c>
      <c r="S1417" s="13"/>
      <c r="T1417" s="13"/>
      <c r="U1417" s="13"/>
      <c r="V1417" s="13">
        <f t="shared" si="380"/>
        <v>0</v>
      </c>
      <c r="W1417" s="13"/>
      <c r="X1417" s="13">
        <f t="shared" si="381"/>
        <v>0</v>
      </c>
      <c r="Y1417" s="13"/>
      <c r="Z1417" s="13">
        <f t="shared" si="382"/>
        <v>0</v>
      </c>
      <c r="AA1417" s="13"/>
      <c r="AB1417" s="13">
        <f t="shared" si="383"/>
        <v>0</v>
      </c>
      <c r="AC1417" s="13"/>
      <c r="AD1417" s="13"/>
      <c r="AE1417" s="13"/>
      <c r="AF1417" s="13"/>
      <c r="AG1417" s="13"/>
      <c r="AH1417" s="13"/>
      <c r="AI1417" s="13"/>
      <c r="AJ1417" s="13"/>
      <c r="AK1417" s="13">
        <f t="shared" si="384"/>
        <v>0</v>
      </c>
      <c r="AL1417" s="13"/>
      <c r="AM1417" s="13">
        <f t="shared" si="385"/>
        <v>0</v>
      </c>
      <c r="AN1417" s="13"/>
      <c r="AO1417" s="13">
        <v>0</v>
      </c>
      <c r="AP1417" s="13">
        <f t="shared" si="386"/>
        <v>0</v>
      </c>
      <c r="AQ1417" s="13"/>
      <c r="AR1417" s="13">
        <f t="shared" si="387"/>
        <v>0</v>
      </c>
      <c r="AS1417" s="13"/>
      <c r="AT1417" s="13">
        <f t="shared" si="388"/>
        <v>0</v>
      </c>
      <c r="AU1417" s="13"/>
      <c r="AV1417" s="13">
        <f t="shared" si="389"/>
        <v>0</v>
      </c>
      <c r="AW1417" s="13"/>
      <c r="AX1417" s="13">
        <f t="shared" si="390"/>
        <v>0</v>
      </c>
      <c r="AY1417" s="13"/>
      <c r="AZ1417" s="13">
        <f t="shared" si="391"/>
        <v>0</v>
      </c>
      <c r="BA1417" s="13"/>
      <c r="BB1417" s="13">
        <f t="shared" si="392"/>
        <v>0</v>
      </c>
      <c r="BC1417" s="13"/>
      <c r="BD1417" s="13">
        <f t="shared" si="393"/>
        <v>0</v>
      </c>
      <c r="BE1417" s="13"/>
      <c r="BF1417" s="13">
        <f t="shared" si="394"/>
        <v>0</v>
      </c>
      <c r="BG1417" s="13"/>
      <c r="BH1417" s="13">
        <f t="shared" si="395"/>
        <v>108986.62971912968</v>
      </c>
      <c r="BI1417" s="13">
        <f t="shared" si="396"/>
        <v>109000</v>
      </c>
      <c r="BJ1417" s="13">
        <v>114700</v>
      </c>
    </row>
    <row r="1418" spans="1:62" x14ac:dyDescent="0.25">
      <c r="A1418" t="s">
        <v>1914</v>
      </c>
      <c r="B1418" s="13">
        <v>898</v>
      </c>
      <c r="C1418">
        <v>544523</v>
      </c>
      <c r="D1418">
        <v>1</v>
      </c>
      <c r="E1418">
        <v>0</v>
      </c>
      <c r="F1418">
        <v>0</v>
      </c>
      <c r="G1418">
        <v>0</v>
      </c>
      <c r="H1418">
        <v>0</v>
      </c>
      <c r="I1418" t="s">
        <v>23</v>
      </c>
      <c r="J1418">
        <v>544485</v>
      </c>
      <c r="K1418" t="s">
        <v>1566</v>
      </c>
      <c r="L1418">
        <v>544256</v>
      </c>
      <c r="M1418" t="s">
        <v>22</v>
      </c>
      <c r="N1418">
        <v>544256</v>
      </c>
      <c r="O1418" t="s">
        <v>22</v>
      </c>
      <c r="P1418">
        <v>544256</v>
      </c>
      <c r="Q1418" t="s">
        <v>22</v>
      </c>
      <c r="R1418" s="13">
        <v>208133.01110443004</v>
      </c>
      <c r="S1418" s="13"/>
      <c r="T1418" s="13"/>
      <c r="U1418" s="13"/>
      <c r="V1418" s="13">
        <f t="shared" si="380"/>
        <v>0</v>
      </c>
      <c r="W1418" s="13"/>
      <c r="X1418" s="13">
        <f t="shared" si="381"/>
        <v>0</v>
      </c>
      <c r="Y1418" s="13"/>
      <c r="Z1418" s="13">
        <f t="shared" si="382"/>
        <v>0</v>
      </c>
      <c r="AA1418" s="13"/>
      <c r="AB1418" s="13">
        <f t="shared" si="383"/>
        <v>0</v>
      </c>
      <c r="AC1418" s="13"/>
      <c r="AD1418" s="13"/>
      <c r="AE1418" s="13"/>
      <c r="AF1418" s="13"/>
      <c r="AG1418" s="13"/>
      <c r="AH1418" s="13"/>
      <c r="AI1418" s="13"/>
      <c r="AJ1418" s="13"/>
      <c r="AK1418" s="13">
        <f t="shared" si="384"/>
        <v>0</v>
      </c>
      <c r="AL1418" s="13"/>
      <c r="AM1418" s="13">
        <f t="shared" si="385"/>
        <v>0</v>
      </c>
      <c r="AN1418" s="13"/>
      <c r="AO1418" s="13">
        <v>0</v>
      </c>
      <c r="AP1418" s="13">
        <f t="shared" si="386"/>
        <v>0</v>
      </c>
      <c r="AQ1418" s="13"/>
      <c r="AR1418" s="13">
        <f t="shared" si="387"/>
        <v>0</v>
      </c>
      <c r="AS1418" s="13"/>
      <c r="AT1418" s="13">
        <f t="shared" si="388"/>
        <v>0</v>
      </c>
      <c r="AU1418" s="13"/>
      <c r="AV1418" s="13">
        <f t="shared" si="389"/>
        <v>0</v>
      </c>
      <c r="AW1418" s="13"/>
      <c r="AX1418" s="13">
        <f t="shared" si="390"/>
        <v>0</v>
      </c>
      <c r="AY1418" s="13"/>
      <c r="AZ1418" s="13">
        <f t="shared" si="391"/>
        <v>0</v>
      </c>
      <c r="BA1418" s="13"/>
      <c r="BB1418" s="13">
        <f t="shared" si="392"/>
        <v>0</v>
      </c>
      <c r="BC1418" s="13"/>
      <c r="BD1418" s="13">
        <f t="shared" si="393"/>
        <v>0</v>
      </c>
      <c r="BE1418" s="13"/>
      <c r="BF1418" s="13">
        <f t="shared" si="394"/>
        <v>0</v>
      </c>
      <c r="BG1418" s="13"/>
      <c r="BH1418" s="13">
        <f t="shared" si="395"/>
        <v>208133.01110443004</v>
      </c>
      <c r="BI1418" s="13">
        <f t="shared" si="396"/>
        <v>208100</v>
      </c>
      <c r="BJ1418" s="13">
        <v>207500</v>
      </c>
    </row>
    <row r="1419" spans="1:62" x14ac:dyDescent="0.25">
      <c r="A1419" t="s">
        <v>1915</v>
      </c>
      <c r="B1419" s="13">
        <v>163</v>
      </c>
      <c r="C1419">
        <v>551104</v>
      </c>
      <c r="D1419">
        <v>1</v>
      </c>
      <c r="E1419">
        <v>0</v>
      </c>
      <c r="F1419">
        <v>0</v>
      </c>
      <c r="G1419">
        <v>0</v>
      </c>
      <c r="H1419">
        <v>0</v>
      </c>
      <c r="I1419" t="s">
        <v>23</v>
      </c>
      <c r="J1419">
        <v>550957</v>
      </c>
      <c r="K1419" t="s">
        <v>1178</v>
      </c>
      <c r="L1419">
        <v>551970</v>
      </c>
      <c r="M1419" t="s">
        <v>1085</v>
      </c>
      <c r="N1419">
        <v>551970</v>
      </c>
      <c r="O1419" t="s">
        <v>1085</v>
      </c>
      <c r="P1419">
        <v>550787</v>
      </c>
      <c r="Q1419" t="s">
        <v>181</v>
      </c>
      <c r="R1419" s="13">
        <v>70488.701001315436</v>
      </c>
      <c r="S1419" s="13"/>
      <c r="T1419" s="13"/>
      <c r="U1419" s="13"/>
      <c r="V1419" s="13">
        <f t="shared" si="380"/>
        <v>0</v>
      </c>
      <c r="W1419" s="13"/>
      <c r="X1419" s="13">
        <f t="shared" si="381"/>
        <v>0</v>
      </c>
      <c r="Y1419" s="13"/>
      <c r="Z1419" s="13">
        <f t="shared" si="382"/>
        <v>0</v>
      </c>
      <c r="AA1419" s="13"/>
      <c r="AB1419" s="13">
        <f t="shared" si="383"/>
        <v>0</v>
      </c>
      <c r="AC1419" s="13"/>
      <c r="AD1419" s="13"/>
      <c r="AE1419" s="13"/>
      <c r="AF1419" s="13"/>
      <c r="AG1419" s="13"/>
      <c r="AH1419" s="13"/>
      <c r="AI1419" s="13"/>
      <c r="AJ1419" s="13"/>
      <c r="AK1419" s="13">
        <f t="shared" si="384"/>
        <v>0</v>
      </c>
      <c r="AL1419" s="13"/>
      <c r="AM1419" s="13">
        <f t="shared" si="385"/>
        <v>0</v>
      </c>
      <c r="AN1419" s="13"/>
      <c r="AO1419" s="13">
        <v>0</v>
      </c>
      <c r="AP1419" s="13">
        <f t="shared" si="386"/>
        <v>0</v>
      </c>
      <c r="AQ1419" s="13"/>
      <c r="AR1419" s="13">
        <f t="shared" si="387"/>
        <v>0</v>
      </c>
      <c r="AS1419" s="13"/>
      <c r="AT1419" s="13">
        <f t="shared" si="388"/>
        <v>0</v>
      </c>
      <c r="AU1419" s="13"/>
      <c r="AV1419" s="13">
        <f t="shared" si="389"/>
        <v>0</v>
      </c>
      <c r="AW1419" s="13"/>
      <c r="AX1419" s="13">
        <f t="shared" si="390"/>
        <v>0</v>
      </c>
      <c r="AY1419" s="13"/>
      <c r="AZ1419" s="13">
        <f t="shared" si="391"/>
        <v>0</v>
      </c>
      <c r="BA1419" s="13"/>
      <c r="BB1419" s="13">
        <f t="shared" si="392"/>
        <v>0</v>
      </c>
      <c r="BC1419" s="13"/>
      <c r="BD1419" s="13">
        <f t="shared" si="393"/>
        <v>0</v>
      </c>
      <c r="BE1419" s="13"/>
      <c r="BF1419" s="13">
        <f t="shared" si="394"/>
        <v>0</v>
      </c>
      <c r="BG1419" s="13"/>
      <c r="BH1419" s="13">
        <f t="shared" si="395"/>
        <v>70488.701001315436</v>
      </c>
      <c r="BI1419" s="13">
        <f t="shared" si="396"/>
        <v>70500</v>
      </c>
      <c r="BJ1419" s="13">
        <v>70800</v>
      </c>
    </row>
    <row r="1420" spans="1:62" x14ac:dyDescent="0.25">
      <c r="A1420" t="s">
        <v>1133</v>
      </c>
      <c r="B1420" s="13">
        <v>544</v>
      </c>
      <c r="C1420">
        <v>532339</v>
      </c>
      <c r="D1420">
        <v>1</v>
      </c>
      <c r="E1420">
        <v>0</v>
      </c>
      <c r="F1420">
        <v>0</v>
      </c>
      <c r="G1420">
        <v>0</v>
      </c>
      <c r="H1420">
        <v>0</v>
      </c>
      <c r="I1420" t="s">
        <v>26</v>
      </c>
      <c r="J1420">
        <v>533041</v>
      </c>
      <c r="K1420" t="s">
        <v>1132</v>
      </c>
      <c r="L1420">
        <v>533041</v>
      </c>
      <c r="M1420" t="s">
        <v>1132</v>
      </c>
      <c r="N1420">
        <v>533041</v>
      </c>
      <c r="O1420" t="s">
        <v>1132</v>
      </c>
      <c r="P1420">
        <v>532819</v>
      </c>
      <c r="Q1420" t="s">
        <v>319</v>
      </c>
      <c r="R1420" s="13">
        <v>126990.21807284487</v>
      </c>
      <c r="S1420" s="13"/>
      <c r="T1420" s="13"/>
      <c r="U1420" s="13"/>
      <c r="V1420" s="13">
        <f t="shared" si="380"/>
        <v>0</v>
      </c>
      <c r="W1420" s="13"/>
      <c r="X1420" s="13">
        <f t="shared" si="381"/>
        <v>0</v>
      </c>
      <c r="Y1420" s="13"/>
      <c r="Z1420" s="13">
        <f t="shared" si="382"/>
        <v>0</v>
      </c>
      <c r="AA1420" s="13"/>
      <c r="AB1420" s="13">
        <f t="shared" si="383"/>
        <v>0</v>
      </c>
      <c r="AC1420" s="13"/>
      <c r="AD1420" s="13"/>
      <c r="AE1420" s="13"/>
      <c r="AF1420" s="13"/>
      <c r="AG1420" s="13"/>
      <c r="AH1420" s="13"/>
      <c r="AI1420" s="13"/>
      <c r="AJ1420" s="13"/>
      <c r="AK1420" s="13">
        <f t="shared" si="384"/>
        <v>0</v>
      </c>
      <c r="AL1420" s="13"/>
      <c r="AM1420" s="13">
        <f t="shared" si="385"/>
        <v>0</v>
      </c>
      <c r="AN1420" s="13"/>
      <c r="AO1420" s="13">
        <v>0</v>
      </c>
      <c r="AP1420" s="13">
        <f t="shared" si="386"/>
        <v>0</v>
      </c>
      <c r="AQ1420" s="13"/>
      <c r="AR1420" s="13">
        <f t="shared" si="387"/>
        <v>0</v>
      </c>
      <c r="AS1420" s="13"/>
      <c r="AT1420" s="13">
        <f t="shared" si="388"/>
        <v>0</v>
      </c>
      <c r="AU1420" s="13"/>
      <c r="AV1420" s="13">
        <f t="shared" si="389"/>
        <v>0</v>
      </c>
      <c r="AW1420" s="13"/>
      <c r="AX1420" s="13">
        <f t="shared" si="390"/>
        <v>0</v>
      </c>
      <c r="AY1420" s="13"/>
      <c r="AZ1420" s="13">
        <f t="shared" si="391"/>
        <v>0</v>
      </c>
      <c r="BA1420" s="13"/>
      <c r="BB1420" s="13">
        <f t="shared" si="392"/>
        <v>0</v>
      </c>
      <c r="BC1420" s="13"/>
      <c r="BD1420" s="13">
        <f t="shared" si="393"/>
        <v>0</v>
      </c>
      <c r="BE1420" s="13"/>
      <c r="BF1420" s="13">
        <f t="shared" si="394"/>
        <v>0</v>
      </c>
      <c r="BG1420" s="13"/>
      <c r="BH1420" s="13">
        <f t="shared" si="395"/>
        <v>126990.21807284487</v>
      </c>
      <c r="BI1420" s="13">
        <f t="shared" si="396"/>
        <v>127000</v>
      </c>
      <c r="BJ1420" s="13">
        <v>125600</v>
      </c>
    </row>
    <row r="1421" spans="1:62" x14ac:dyDescent="0.25">
      <c r="A1421" t="s">
        <v>1916</v>
      </c>
      <c r="B1421" s="13">
        <v>423</v>
      </c>
      <c r="C1421">
        <v>546402</v>
      </c>
      <c r="D1421">
        <v>1</v>
      </c>
      <c r="E1421">
        <v>0</v>
      </c>
      <c r="F1421">
        <v>0</v>
      </c>
      <c r="G1421">
        <v>0</v>
      </c>
      <c r="H1421">
        <v>0</v>
      </c>
      <c r="I1421" t="s">
        <v>23</v>
      </c>
      <c r="J1421">
        <v>545881</v>
      </c>
      <c r="K1421" t="s">
        <v>145</v>
      </c>
      <c r="L1421">
        <v>545881</v>
      </c>
      <c r="M1421" t="s">
        <v>145</v>
      </c>
      <c r="N1421">
        <v>545881</v>
      </c>
      <c r="O1421" t="s">
        <v>145</v>
      </c>
      <c r="P1421">
        <v>545881</v>
      </c>
      <c r="Q1421" t="s">
        <v>145</v>
      </c>
      <c r="R1421" s="13">
        <v>99039.312662863042</v>
      </c>
      <c r="S1421" s="13"/>
      <c r="T1421" s="13"/>
      <c r="U1421" s="13"/>
      <c r="V1421" s="13">
        <f t="shared" si="380"/>
        <v>0</v>
      </c>
      <c r="W1421" s="13"/>
      <c r="X1421" s="13">
        <f t="shared" si="381"/>
        <v>0</v>
      </c>
      <c r="Y1421" s="13"/>
      <c r="Z1421" s="13">
        <f t="shared" si="382"/>
        <v>0</v>
      </c>
      <c r="AA1421" s="13"/>
      <c r="AB1421" s="13">
        <f t="shared" si="383"/>
        <v>0</v>
      </c>
      <c r="AC1421" s="13"/>
      <c r="AD1421" s="13"/>
      <c r="AE1421" s="13"/>
      <c r="AF1421" s="13"/>
      <c r="AG1421" s="13"/>
      <c r="AH1421" s="13"/>
      <c r="AI1421" s="13"/>
      <c r="AJ1421" s="13"/>
      <c r="AK1421" s="13">
        <f t="shared" si="384"/>
        <v>0</v>
      </c>
      <c r="AL1421" s="13"/>
      <c r="AM1421" s="13">
        <f t="shared" si="385"/>
        <v>0</v>
      </c>
      <c r="AN1421" s="13"/>
      <c r="AO1421" s="13">
        <v>0</v>
      </c>
      <c r="AP1421" s="13">
        <f t="shared" si="386"/>
        <v>0</v>
      </c>
      <c r="AQ1421" s="13"/>
      <c r="AR1421" s="13">
        <f t="shared" si="387"/>
        <v>0</v>
      </c>
      <c r="AS1421" s="13"/>
      <c r="AT1421" s="13">
        <f t="shared" si="388"/>
        <v>0</v>
      </c>
      <c r="AU1421" s="13"/>
      <c r="AV1421" s="13">
        <f t="shared" si="389"/>
        <v>0</v>
      </c>
      <c r="AW1421" s="13"/>
      <c r="AX1421" s="13">
        <f t="shared" si="390"/>
        <v>0</v>
      </c>
      <c r="AY1421" s="13"/>
      <c r="AZ1421" s="13">
        <f t="shared" si="391"/>
        <v>0</v>
      </c>
      <c r="BA1421" s="13"/>
      <c r="BB1421" s="13">
        <f t="shared" si="392"/>
        <v>0</v>
      </c>
      <c r="BC1421" s="13"/>
      <c r="BD1421" s="13">
        <f t="shared" si="393"/>
        <v>0</v>
      </c>
      <c r="BE1421" s="13"/>
      <c r="BF1421" s="13">
        <f t="shared" si="394"/>
        <v>0</v>
      </c>
      <c r="BG1421" s="13"/>
      <c r="BH1421" s="13">
        <f t="shared" si="395"/>
        <v>99039.312662863042</v>
      </c>
      <c r="BI1421" s="13">
        <f t="shared" si="396"/>
        <v>99000</v>
      </c>
      <c r="BJ1421" s="13">
        <v>98700</v>
      </c>
    </row>
    <row r="1422" spans="1:62" x14ac:dyDescent="0.25">
      <c r="A1422" t="s">
        <v>1917</v>
      </c>
      <c r="B1422" s="13">
        <v>781</v>
      </c>
      <c r="C1422">
        <v>568511</v>
      </c>
      <c r="D1422">
        <v>1</v>
      </c>
      <c r="E1422">
        <v>0</v>
      </c>
      <c r="F1422">
        <v>0</v>
      </c>
      <c r="G1422">
        <v>0</v>
      </c>
      <c r="H1422">
        <v>0</v>
      </c>
      <c r="I1422" t="s">
        <v>38</v>
      </c>
      <c r="J1422">
        <v>599191</v>
      </c>
      <c r="K1422" t="s">
        <v>56</v>
      </c>
      <c r="L1422">
        <v>599191</v>
      </c>
      <c r="M1422" t="s">
        <v>56</v>
      </c>
      <c r="N1422">
        <v>599191</v>
      </c>
      <c r="O1422" t="s">
        <v>56</v>
      </c>
      <c r="P1422">
        <v>599191</v>
      </c>
      <c r="Q1422" t="s">
        <v>56</v>
      </c>
      <c r="R1422" s="13">
        <v>181408.72036292785</v>
      </c>
      <c r="S1422" s="13"/>
      <c r="T1422" s="13"/>
      <c r="U1422" s="13"/>
      <c r="V1422" s="13">
        <f t="shared" si="380"/>
        <v>0</v>
      </c>
      <c r="W1422" s="13"/>
      <c r="X1422" s="13">
        <f t="shared" si="381"/>
        <v>0</v>
      </c>
      <c r="Y1422" s="13"/>
      <c r="Z1422" s="13">
        <f t="shared" si="382"/>
        <v>0</v>
      </c>
      <c r="AA1422" s="13"/>
      <c r="AB1422" s="13">
        <f t="shared" si="383"/>
        <v>0</v>
      </c>
      <c r="AC1422" s="13"/>
      <c r="AD1422" s="13"/>
      <c r="AE1422" s="13"/>
      <c r="AF1422" s="13"/>
      <c r="AG1422" s="13"/>
      <c r="AH1422" s="13"/>
      <c r="AI1422" s="13"/>
      <c r="AJ1422" s="13"/>
      <c r="AK1422" s="13">
        <f t="shared" si="384"/>
        <v>0</v>
      </c>
      <c r="AL1422" s="13"/>
      <c r="AM1422" s="13">
        <f t="shared" si="385"/>
        <v>0</v>
      </c>
      <c r="AN1422" s="13"/>
      <c r="AO1422" s="13">
        <v>3</v>
      </c>
      <c r="AP1422" s="13">
        <f t="shared" si="386"/>
        <v>91500</v>
      </c>
      <c r="AQ1422" s="13"/>
      <c r="AR1422" s="13">
        <f t="shared" si="387"/>
        <v>0</v>
      </c>
      <c r="AS1422" s="13"/>
      <c r="AT1422" s="13">
        <f t="shared" si="388"/>
        <v>0</v>
      </c>
      <c r="AU1422" s="13"/>
      <c r="AV1422" s="13">
        <f t="shared" si="389"/>
        <v>0</v>
      </c>
      <c r="AW1422" s="13"/>
      <c r="AX1422" s="13">
        <f t="shared" si="390"/>
        <v>0</v>
      </c>
      <c r="AY1422" s="13"/>
      <c r="AZ1422" s="13">
        <f t="shared" si="391"/>
        <v>0</v>
      </c>
      <c r="BA1422" s="13"/>
      <c r="BB1422" s="13">
        <f t="shared" si="392"/>
        <v>0</v>
      </c>
      <c r="BC1422" s="13"/>
      <c r="BD1422" s="13">
        <f t="shared" si="393"/>
        <v>0</v>
      </c>
      <c r="BE1422" s="13"/>
      <c r="BF1422" s="13">
        <f t="shared" si="394"/>
        <v>0</v>
      </c>
      <c r="BG1422" s="13"/>
      <c r="BH1422" s="13">
        <f t="shared" si="395"/>
        <v>272908.72036292788</v>
      </c>
      <c r="BI1422" s="13">
        <f t="shared" si="396"/>
        <v>272900</v>
      </c>
      <c r="BJ1422" s="13">
        <v>214000</v>
      </c>
    </row>
    <row r="1423" spans="1:62" x14ac:dyDescent="0.25">
      <c r="A1423" t="s">
        <v>1918</v>
      </c>
      <c r="B1423" s="13">
        <v>46</v>
      </c>
      <c r="C1423">
        <v>592196</v>
      </c>
      <c r="D1423">
        <v>1</v>
      </c>
      <c r="E1423">
        <v>0</v>
      </c>
      <c r="F1423">
        <v>0</v>
      </c>
      <c r="G1423">
        <v>0</v>
      </c>
      <c r="H1423">
        <v>0</v>
      </c>
      <c r="I1423" t="s">
        <v>90</v>
      </c>
      <c r="J1423">
        <v>592471</v>
      </c>
      <c r="K1423" t="s">
        <v>1919</v>
      </c>
      <c r="L1423">
        <v>592064</v>
      </c>
      <c r="M1423" t="s">
        <v>619</v>
      </c>
      <c r="N1423">
        <v>592005</v>
      </c>
      <c r="O1423" t="s">
        <v>89</v>
      </c>
      <c r="P1423">
        <v>592005</v>
      </c>
      <c r="Q1423" t="s">
        <v>89</v>
      </c>
      <c r="R1423" s="13">
        <v>70488.701001315436</v>
      </c>
      <c r="S1423" s="13"/>
      <c r="T1423" s="13"/>
      <c r="U1423" s="13"/>
      <c r="V1423" s="13">
        <f t="shared" si="380"/>
        <v>0</v>
      </c>
      <c r="W1423" s="13"/>
      <c r="X1423" s="13">
        <f t="shared" si="381"/>
        <v>0</v>
      </c>
      <c r="Y1423" s="13"/>
      <c r="Z1423" s="13">
        <f t="shared" si="382"/>
        <v>0</v>
      </c>
      <c r="AA1423" s="13"/>
      <c r="AB1423" s="13">
        <f t="shared" si="383"/>
        <v>0</v>
      </c>
      <c r="AC1423" s="13"/>
      <c r="AD1423" s="13"/>
      <c r="AE1423" s="13"/>
      <c r="AF1423" s="13"/>
      <c r="AG1423" s="13"/>
      <c r="AH1423" s="13"/>
      <c r="AI1423" s="13"/>
      <c r="AJ1423" s="13"/>
      <c r="AK1423" s="13">
        <f t="shared" si="384"/>
        <v>0</v>
      </c>
      <c r="AL1423" s="13"/>
      <c r="AM1423" s="13">
        <f t="shared" si="385"/>
        <v>0</v>
      </c>
      <c r="AN1423" s="13"/>
      <c r="AO1423" s="13">
        <v>0</v>
      </c>
      <c r="AP1423" s="13">
        <f t="shared" si="386"/>
        <v>0</v>
      </c>
      <c r="AQ1423" s="13"/>
      <c r="AR1423" s="13">
        <f t="shared" si="387"/>
        <v>0</v>
      </c>
      <c r="AS1423" s="13"/>
      <c r="AT1423" s="13">
        <f t="shared" si="388"/>
        <v>0</v>
      </c>
      <c r="AU1423" s="13"/>
      <c r="AV1423" s="13">
        <f t="shared" si="389"/>
        <v>0</v>
      </c>
      <c r="AW1423" s="13"/>
      <c r="AX1423" s="13">
        <f t="shared" si="390"/>
        <v>0</v>
      </c>
      <c r="AY1423" s="13"/>
      <c r="AZ1423" s="13">
        <f t="shared" si="391"/>
        <v>0</v>
      </c>
      <c r="BA1423" s="13"/>
      <c r="BB1423" s="13">
        <f t="shared" si="392"/>
        <v>0</v>
      </c>
      <c r="BC1423" s="13"/>
      <c r="BD1423" s="13">
        <f t="shared" si="393"/>
        <v>0</v>
      </c>
      <c r="BE1423" s="13"/>
      <c r="BF1423" s="13">
        <f t="shared" si="394"/>
        <v>0</v>
      </c>
      <c r="BG1423" s="13"/>
      <c r="BH1423" s="13">
        <f t="shared" si="395"/>
        <v>70488.701001315436</v>
      </c>
      <c r="BI1423" s="13">
        <f t="shared" si="396"/>
        <v>70500</v>
      </c>
      <c r="BJ1423" s="13">
        <v>70800</v>
      </c>
    </row>
    <row r="1424" spans="1:62" x14ac:dyDescent="0.25">
      <c r="A1424" t="s">
        <v>1921</v>
      </c>
      <c r="B1424" s="13">
        <v>803</v>
      </c>
      <c r="C1424">
        <v>583057</v>
      </c>
      <c r="D1424">
        <v>1</v>
      </c>
      <c r="E1424">
        <v>0</v>
      </c>
      <c r="F1424">
        <v>0</v>
      </c>
      <c r="G1424">
        <v>0</v>
      </c>
      <c r="H1424">
        <v>0</v>
      </c>
      <c r="I1424" t="s">
        <v>30</v>
      </c>
      <c r="J1424">
        <v>583677</v>
      </c>
      <c r="K1424" t="s">
        <v>1922</v>
      </c>
      <c r="L1424">
        <v>583677</v>
      </c>
      <c r="M1424" t="s">
        <v>1922</v>
      </c>
      <c r="N1424">
        <v>583952</v>
      </c>
      <c r="O1424" t="s">
        <v>104</v>
      </c>
      <c r="P1424">
        <v>583952</v>
      </c>
      <c r="Q1424" t="s">
        <v>104</v>
      </c>
      <c r="R1424" s="13">
        <v>186440.45741512836</v>
      </c>
      <c r="S1424" s="13"/>
      <c r="T1424" s="13"/>
      <c r="U1424" s="13"/>
      <c r="V1424" s="13">
        <f t="shared" si="380"/>
        <v>0</v>
      </c>
      <c r="W1424" s="13"/>
      <c r="X1424" s="13">
        <f t="shared" si="381"/>
        <v>0</v>
      </c>
      <c r="Y1424" s="13"/>
      <c r="Z1424" s="13">
        <f t="shared" si="382"/>
        <v>0</v>
      </c>
      <c r="AA1424" s="13"/>
      <c r="AB1424" s="13">
        <f t="shared" si="383"/>
        <v>0</v>
      </c>
      <c r="AC1424" s="13"/>
      <c r="AD1424" s="13"/>
      <c r="AE1424" s="13"/>
      <c r="AF1424" s="13"/>
      <c r="AG1424" s="13"/>
      <c r="AH1424" s="13"/>
      <c r="AI1424" s="13"/>
      <c r="AJ1424" s="13"/>
      <c r="AK1424" s="13">
        <f t="shared" si="384"/>
        <v>0</v>
      </c>
      <c r="AL1424" s="13"/>
      <c r="AM1424" s="13">
        <f t="shared" si="385"/>
        <v>0</v>
      </c>
      <c r="AN1424" s="13"/>
      <c r="AO1424" s="13">
        <v>0</v>
      </c>
      <c r="AP1424" s="13">
        <f t="shared" si="386"/>
        <v>0</v>
      </c>
      <c r="AQ1424" s="13"/>
      <c r="AR1424" s="13">
        <f t="shared" si="387"/>
        <v>0</v>
      </c>
      <c r="AS1424" s="13"/>
      <c r="AT1424" s="13">
        <f t="shared" si="388"/>
        <v>0</v>
      </c>
      <c r="AU1424" s="13"/>
      <c r="AV1424" s="13">
        <f t="shared" si="389"/>
        <v>0</v>
      </c>
      <c r="AW1424" s="13"/>
      <c r="AX1424" s="13">
        <f t="shared" si="390"/>
        <v>0</v>
      </c>
      <c r="AY1424" s="13"/>
      <c r="AZ1424" s="13">
        <f t="shared" si="391"/>
        <v>0</v>
      </c>
      <c r="BA1424" s="13"/>
      <c r="BB1424" s="13">
        <f t="shared" si="392"/>
        <v>0</v>
      </c>
      <c r="BC1424" s="13"/>
      <c r="BD1424" s="13">
        <f t="shared" si="393"/>
        <v>0</v>
      </c>
      <c r="BE1424" s="13"/>
      <c r="BF1424" s="13">
        <f t="shared" si="394"/>
        <v>0</v>
      </c>
      <c r="BG1424" s="13"/>
      <c r="BH1424" s="13">
        <f t="shared" si="395"/>
        <v>186440.45741512836</v>
      </c>
      <c r="BI1424" s="13">
        <f t="shared" si="396"/>
        <v>186400</v>
      </c>
      <c r="BJ1424" s="13">
        <v>183500</v>
      </c>
    </row>
    <row r="1425" spans="1:62" x14ac:dyDescent="0.25">
      <c r="A1425" t="s">
        <v>1923</v>
      </c>
      <c r="B1425" s="13">
        <v>1603</v>
      </c>
      <c r="C1425">
        <v>594113</v>
      </c>
      <c r="D1425">
        <v>1</v>
      </c>
      <c r="E1425">
        <v>0</v>
      </c>
      <c r="F1425">
        <v>0</v>
      </c>
      <c r="G1425">
        <v>0</v>
      </c>
      <c r="H1425">
        <v>0</v>
      </c>
      <c r="I1425" t="s">
        <v>30</v>
      </c>
      <c r="J1425">
        <v>594458</v>
      </c>
      <c r="K1425" t="s">
        <v>1066</v>
      </c>
      <c r="L1425">
        <v>594458</v>
      </c>
      <c r="M1425" t="s">
        <v>1066</v>
      </c>
      <c r="N1425">
        <v>594458</v>
      </c>
      <c r="O1425" t="s">
        <v>1066</v>
      </c>
      <c r="P1425">
        <v>594482</v>
      </c>
      <c r="Q1425" t="s">
        <v>537</v>
      </c>
      <c r="R1425" s="13">
        <v>367561.64411174337</v>
      </c>
      <c r="S1425" s="13"/>
      <c r="T1425" s="13"/>
      <c r="U1425" s="13"/>
      <c r="V1425" s="13">
        <f t="shared" si="380"/>
        <v>0</v>
      </c>
      <c r="W1425" s="13"/>
      <c r="X1425" s="13">
        <f t="shared" si="381"/>
        <v>0</v>
      </c>
      <c r="Y1425" s="13"/>
      <c r="Z1425" s="13">
        <f t="shared" si="382"/>
        <v>0</v>
      </c>
      <c r="AA1425" s="13"/>
      <c r="AB1425" s="13">
        <f t="shared" si="383"/>
        <v>0</v>
      </c>
      <c r="AC1425" s="13"/>
      <c r="AD1425" s="13"/>
      <c r="AE1425" s="13"/>
      <c r="AF1425" s="13"/>
      <c r="AG1425" s="13"/>
      <c r="AH1425" s="13"/>
      <c r="AI1425" s="13"/>
      <c r="AJ1425" s="13"/>
      <c r="AK1425" s="13">
        <f t="shared" si="384"/>
        <v>0</v>
      </c>
      <c r="AL1425" s="13"/>
      <c r="AM1425" s="13">
        <f t="shared" si="385"/>
        <v>0</v>
      </c>
      <c r="AN1425" s="13"/>
      <c r="AO1425" s="13">
        <v>0</v>
      </c>
      <c r="AP1425" s="13">
        <f t="shared" si="386"/>
        <v>0</v>
      </c>
      <c r="AQ1425" s="13"/>
      <c r="AR1425" s="13">
        <f t="shared" si="387"/>
        <v>0</v>
      </c>
      <c r="AS1425" s="13"/>
      <c r="AT1425" s="13">
        <f t="shared" si="388"/>
        <v>0</v>
      </c>
      <c r="AU1425" s="13"/>
      <c r="AV1425" s="13">
        <f t="shared" si="389"/>
        <v>0</v>
      </c>
      <c r="AW1425" s="13"/>
      <c r="AX1425" s="13">
        <f t="shared" si="390"/>
        <v>0</v>
      </c>
      <c r="AY1425" s="13"/>
      <c r="AZ1425" s="13">
        <f t="shared" si="391"/>
        <v>0</v>
      </c>
      <c r="BA1425" s="13"/>
      <c r="BB1425" s="13">
        <f t="shared" si="392"/>
        <v>0</v>
      </c>
      <c r="BC1425" s="13"/>
      <c r="BD1425" s="13">
        <f t="shared" si="393"/>
        <v>0</v>
      </c>
      <c r="BE1425" s="13"/>
      <c r="BF1425" s="13">
        <f t="shared" si="394"/>
        <v>0</v>
      </c>
      <c r="BG1425" s="13"/>
      <c r="BH1425" s="13">
        <f t="shared" si="395"/>
        <v>367561.64411174337</v>
      </c>
      <c r="BI1425" s="13">
        <f t="shared" si="396"/>
        <v>367600</v>
      </c>
      <c r="BJ1425" s="13">
        <v>359000</v>
      </c>
    </row>
    <row r="1426" spans="1:62" x14ac:dyDescent="0.25">
      <c r="A1426" t="s">
        <v>1924</v>
      </c>
      <c r="B1426" s="13">
        <v>865</v>
      </c>
      <c r="C1426">
        <v>593052</v>
      </c>
      <c r="D1426">
        <v>1</v>
      </c>
      <c r="E1426">
        <v>0</v>
      </c>
      <c r="F1426">
        <v>0</v>
      </c>
      <c r="G1426">
        <v>0</v>
      </c>
      <c r="H1426">
        <v>0</v>
      </c>
      <c r="I1426" t="s">
        <v>30</v>
      </c>
      <c r="J1426">
        <v>593613</v>
      </c>
      <c r="K1426" t="s">
        <v>1925</v>
      </c>
      <c r="L1426">
        <v>593583</v>
      </c>
      <c r="M1426" t="s">
        <v>656</v>
      </c>
      <c r="N1426">
        <v>593583</v>
      </c>
      <c r="O1426" t="s">
        <v>656</v>
      </c>
      <c r="P1426">
        <v>593583</v>
      </c>
      <c r="Q1426" t="s">
        <v>656</v>
      </c>
      <c r="R1426" s="13">
        <v>200604.1021645728</v>
      </c>
      <c r="S1426" s="13"/>
      <c r="T1426" s="13"/>
      <c r="U1426" s="13"/>
      <c r="V1426" s="13">
        <f t="shared" si="380"/>
        <v>0</v>
      </c>
      <c r="W1426" s="13"/>
      <c r="X1426" s="13">
        <f t="shared" si="381"/>
        <v>0</v>
      </c>
      <c r="Y1426" s="13"/>
      <c r="Z1426" s="13">
        <f t="shared" si="382"/>
        <v>0</v>
      </c>
      <c r="AA1426" s="13"/>
      <c r="AB1426" s="13">
        <f t="shared" si="383"/>
        <v>0</v>
      </c>
      <c r="AC1426" s="13"/>
      <c r="AD1426" s="13"/>
      <c r="AE1426" s="13"/>
      <c r="AF1426" s="13"/>
      <c r="AG1426" s="13"/>
      <c r="AH1426" s="13"/>
      <c r="AI1426" s="13"/>
      <c r="AJ1426" s="13"/>
      <c r="AK1426" s="13">
        <f t="shared" si="384"/>
        <v>0</v>
      </c>
      <c r="AL1426" s="13"/>
      <c r="AM1426" s="13">
        <f t="shared" si="385"/>
        <v>0</v>
      </c>
      <c r="AN1426" s="13"/>
      <c r="AO1426" s="13">
        <v>0</v>
      </c>
      <c r="AP1426" s="13">
        <f t="shared" si="386"/>
        <v>0</v>
      </c>
      <c r="AQ1426" s="13"/>
      <c r="AR1426" s="13">
        <f t="shared" si="387"/>
        <v>0</v>
      </c>
      <c r="AS1426" s="13"/>
      <c r="AT1426" s="13">
        <f t="shared" si="388"/>
        <v>0</v>
      </c>
      <c r="AU1426" s="13"/>
      <c r="AV1426" s="13">
        <f t="shared" si="389"/>
        <v>0</v>
      </c>
      <c r="AW1426" s="13"/>
      <c r="AX1426" s="13">
        <f t="shared" si="390"/>
        <v>0</v>
      </c>
      <c r="AY1426" s="13"/>
      <c r="AZ1426" s="13">
        <f t="shared" si="391"/>
        <v>0</v>
      </c>
      <c r="BA1426" s="13"/>
      <c r="BB1426" s="13">
        <f t="shared" si="392"/>
        <v>0</v>
      </c>
      <c r="BC1426" s="13"/>
      <c r="BD1426" s="13">
        <f t="shared" si="393"/>
        <v>0</v>
      </c>
      <c r="BE1426" s="13"/>
      <c r="BF1426" s="13">
        <f t="shared" si="394"/>
        <v>0</v>
      </c>
      <c r="BG1426" s="13"/>
      <c r="BH1426" s="13">
        <f t="shared" si="395"/>
        <v>200604.1021645728</v>
      </c>
      <c r="BI1426" s="13">
        <f t="shared" si="396"/>
        <v>200600</v>
      </c>
      <c r="BJ1426" s="13">
        <v>199700</v>
      </c>
    </row>
    <row r="1427" spans="1:62" x14ac:dyDescent="0.25">
      <c r="A1427" t="s">
        <v>1926</v>
      </c>
      <c r="B1427" s="13">
        <v>129</v>
      </c>
      <c r="C1427">
        <v>587192</v>
      </c>
      <c r="D1427">
        <v>1</v>
      </c>
      <c r="E1427">
        <v>0</v>
      </c>
      <c r="F1427">
        <v>0</v>
      </c>
      <c r="G1427">
        <v>0</v>
      </c>
      <c r="H1427">
        <v>0</v>
      </c>
      <c r="I1427" t="s">
        <v>75</v>
      </c>
      <c r="J1427">
        <v>587541</v>
      </c>
      <c r="K1427" t="s">
        <v>604</v>
      </c>
      <c r="L1427">
        <v>588024</v>
      </c>
      <c r="M1427" t="s">
        <v>523</v>
      </c>
      <c r="N1427">
        <v>588024</v>
      </c>
      <c r="O1427" t="s">
        <v>523</v>
      </c>
      <c r="P1427">
        <v>588024</v>
      </c>
      <c r="Q1427" t="s">
        <v>523</v>
      </c>
      <c r="R1427" s="13">
        <v>70488.701001315436</v>
      </c>
      <c r="S1427" s="13"/>
      <c r="T1427" s="13"/>
      <c r="U1427" s="13"/>
      <c r="V1427" s="13">
        <f t="shared" si="380"/>
        <v>0</v>
      </c>
      <c r="W1427" s="13"/>
      <c r="X1427" s="13">
        <f t="shared" si="381"/>
        <v>0</v>
      </c>
      <c r="Y1427" s="13"/>
      <c r="Z1427" s="13">
        <f t="shared" si="382"/>
        <v>0</v>
      </c>
      <c r="AA1427" s="13"/>
      <c r="AB1427" s="13">
        <f t="shared" si="383"/>
        <v>0</v>
      </c>
      <c r="AC1427" s="13"/>
      <c r="AD1427" s="13"/>
      <c r="AE1427" s="13"/>
      <c r="AF1427" s="13"/>
      <c r="AG1427" s="13"/>
      <c r="AH1427" s="13"/>
      <c r="AI1427" s="13"/>
      <c r="AJ1427" s="13"/>
      <c r="AK1427" s="13">
        <f t="shared" si="384"/>
        <v>0</v>
      </c>
      <c r="AL1427" s="13"/>
      <c r="AM1427" s="13">
        <f t="shared" si="385"/>
        <v>0</v>
      </c>
      <c r="AN1427" s="13"/>
      <c r="AO1427" s="13">
        <v>0</v>
      </c>
      <c r="AP1427" s="13">
        <f t="shared" si="386"/>
        <v>0</v>
      </c>
      <c r="AQ1427" s="13"/>
      <c r="AR1427" s="13">
        <f t="shared" si="387"/>
        <v>0</v>
      </c>
      <c r="AS1427" s="13"/>
      <c r="AT1427" s="13">
        <f t="shared" si="388"/>
        <v>0</v>
      </c>
      <c r="AU1427" s="13"/>
      <c r="AV1427" s="13">
        <f t="shared" si="389"/>
        <v>0</v>
      </c>
      <c r="AW1427" s="13"/>
      <c r="AX1427" s="13">
        <f t="shared" si="390"/>
        <v>0</v>
      </c>
      <c r="AY1427" s="13"/>
      <c r="AZ1427" s="13">
        <f t="shared" si="391"/>
        <v>0</v>
      </c>
      <c r="BA1427" s="13"/>
      <c r="BB1427" s="13">
        <f t="shared" si="392"/>
        <v>0</v>
      </c>
      <c r="BC1427" s="13"/>
      <c r="BD1427" s="13">
        <f t="shared" si="393"/>
        <v>0</v>
      </c>
      <c r="BE1427" s="13"/>
      <c r="BF1427" s="13">
        <f t="shared" si="394"/>
        <v>0</v>
      </c>
      <c r="BG1427" s="13"/>
      <c r="BH1427" s="13">
        <f t="shared" si="395"/>
        <v>70488.701001315436</v>
      </c>
      <c r="BI1427" s="13">
        <f t="shared" si="396"/>
        <v>70500</v>
      </c>
      <c r="BJ1427" s="13">
        <v>70800</v>
      </c>
    </row>
    <row r="1428" spans="1:62" x14ac:dyDescent="0.25">
      <c r="A1428" t="s">
        <v>1927</v>
      </c>
      <c r="B1428" s="13">
        <v>220</v>
      </c>
      <c r="C1428">
        <v>550736</v>
      </c>
      <c r="D1428">
        <v>1</v>
      </c>
      <c r="E1428">
        <v>0</v>
      </c>
      <c r="F1428">
        <v>0</v>
      </c>
      <c r="G1428">
        <v>0</v>
      </c>
      <c r="H1428">
        <v>0</v>
      </c>
      <c r="I1428" t="s">
        <v>90</v>
      </c>
      <c r="J1428">
        <v>592048</v>
      </c>
      <c r="K1428" t="s">
        <v>553</v>
      </c>
      <c r="L1428">
        <v>592048</v>
      </c>
      <c r="M1428" t="s">
        <v>553</v>
      </c>
      <c r="N1428">
        <v>592048</v>
      </c>
      <c r="O1428" t="s">
        <v>553</v>
      </c>
      <c r="P1428">
        <v>592731</v>
      </c>
      <c r="Q1428" t="s">
        <v>143</v>
      </c>
      <c r="R1428" s="13">
        <v>70488.701001315436</v>
      </c>
      <c r="S1428" s="13"/>
      <c r="T1428" s="13"/>
      <c r="U1428" s="13"/>
      <c r="V1428" s="13">
        <f t="shared" si="380"/>
        <v>0</v>
      </c>
      <c r="W1428" s="13"/>
      <c r="X1428" s="13">
        <f t="shared" si="381"/>
        <v>0</v>
      </c>
      <c r="Y1428" s="13"/>
      <c r="Z1428" s="13">
        <f t="shared" si="382"/>
        <v>0</v>
      </c>
      <c r="AA1428" s="13"/>
      <c r="AB1428" s="13">
        <f t="shared" si="383"/>
        <v>0</v>
      </c>
      <c r="AC1428" s="13"/>
      <c r="AD1428" s="13"/>
      <c r="AE1428" s="13"/>
      <c r="AF1428" s="13"/>
      <c r="AG1428" s="13"/>
      <c r="AH1428" s="13"/>
      <c r="AI1428" s="13"/>
      <c r="AJ1428" s="13"/>
      <c r="AK1428" s="13">
        <f t="shared" si="384"/>
        <v>0</v>
      </c>
      <c r="AL1428" s="13"/>
      <c r="AM1428" s="13">
        <f t="shared" si="385"/>
        <v>0</v>
      </c>
      <c r="AN1428" s="13"/>
      <c r="AO1428" s="13">
        <v>0</v>
      </c>
      <c r="AP1428" s="13">
        <f t="shared" si="386"/>
        <v>0</v>
      </c>
      <c r="AQ1428" s="13"/>
      <c r="AR1428" s="13">
        <f t="shared" si="387"/>
        <v>0</v>
      </c>
      <c r="AS1428" s="13"/>
      <c r="AT1428" s="13">
        <f t="shared" si="388"/>
        <v>0</v>
      </c>
      <c r="AU1428" s="13"/>
      <c r="AV1428" s="13">
        <f t="shared" si="389"/>
        <v>0</v>
      </c>
      <c r="AW1428" s="13"/>
      <c r="AX1428" s="13">
        <f t="shared" si="390"/>
        <v>0</v>
      </c>
      <c r="AY1428" s="13"/>
      <c r="AZ1428" s="13">
        <f t="shared" si="391"/>
        <v>0</v>
      </c>
      <c r="BA1428" s="13"/>
      <c r="BB1428" s="13">
        <f t="shared" si="392"/>
        <v>0</v>
      </c>
      <c r="BC1428" s="13"/>
      <c r="BD1428" s="13">
        <f t="shared" si="393"/>
        <v>0</v>
      </c>
      <c r="BE1428" s="13"/>
      <c r="BF1428" s="13">
        <f t="shared" si="394"/>
        <v>0</v>
      </c>
      <c r="BG1428" s="13"/>
      <c r="BH1428" s="13">
        <f t="shared" si="395"/>
        <v>70488.701001315436</v>
      </c>
      <c r="BI1428" s="13">
        <f t="shared" si="396"/>
        <v>70500</v>
      </c>
      <c r="BJ1428" s="13">
        <v>70800</v>
      </c>
    </row>
    <row r="1429" spans="1:62" x14ac:dyDescent="0.25">
      <c r="A1429" t="s">
        <v>1928</v>
      </c>
      <c r="B1429" s="13">
        <v>417</v>
      </c>
      <c r="C1429">
        <v>594121</v>
      </c>
      <c r="D1429">
        <v>1</v>
      </c>
      <c r="E1429">
        <v>0</v>
      </c>
      <c r="F1429">
        <v>0</v>
      </c>
      <c r="G1429">
        <v>0</v>
      </c>
      <c r="H1429">
        <v>0</v>
      </c>
      <c r="I1429" t="s">
        <v>30</v>
      </c>
      <c r="J1429">
        <v>593770</v>
      </c>
      <c r="K1429" t="s">
        <v>434</v>
      </c>
      <c r="L1429">
        <v>594911</v>
      </c>
      <c r="M1429" t="s">
        <v>422</v>
      </c>
      <c r="N1429">
        <v>593711</v>
      </c>
      <c r="O1429" t="s">
        <v>149</v>
      </c>
      <c r="P1429">
        <v>593711</v>
      </c>
      <c r="Q1429" t="s">
        <v>149</v>
      </c>
      <c r="R1429" s="13">
        <v>97649.994602398699</v>
      </c>
      <c r="S1429" s="13"/>
      <c r="T1429" s="13"/>
      <c r="U1429" s="13"/>
      <c r="V1429" s="13">
        <f t="shared" si="380"/>
        <v>0</v>
      </c>
      <c r="W1429" s="13"/>
      <c r="X1429" s="13">
        <f t="shared" si="381"/>
        <v>0</v>
      </c>
      <c r="Y1429" s="13"/>
      <c r="Z1429" s="13">
        <f t="shared" si="382"/>
        <v>0</v>
      </c>
      <c r="AA1429" s="13"/>
      <c r="AB1429" s="13">
        <f t="shared" si="383"/>
        <v>0</v>
      </c>
      <c r="AC1429" s="13"/>
      <c r="AD1429" s="13"/>
      <c r="AE1429" s="13"/>
      <c r="AF1429" s="13"/>
      <c r="AG1429" s="13"/>
      <c r="AH1429" s="13"/>
      <c r="AI1429" s="13"/>
      <c r="AJ1429" s="13"/>
      <c r="AK1429" s="13">
        <f t="shared" si="384"/>
        <v>0</v>
      </c>
      <c r="AL1429" s="13"/>
      <c r="AM1429" s="13">
        <f t="shared" si="385"/>
        <v>0</v>
      </c>
      <c r="AN1429" s="13"/>
      <c r="AO1429" s="13">
        <v>6</v>
      </c>
      <c r="AP1429" s="13">
        <f t="shared" si="386"/>
        <v>183000</v>
      </c>
      <c r="AQ1429" s="13"/>
      <c r="AR1429" s="13">
        <f t="shared" si="387"/>
        <v>0</v>
      </c>
      <c r="AS1429" s="13"/>
      <c r="AT1429" s="13">
        <f t="shared" si="388"/>
        <v>0</v>
      </c>
      <c r="AU1429" s="13"/>
      <c r="AV1429" s="13">
        <f t="shared" si="389"/>
        <v>0</v>
      </c>
      <c r="AW1429" s="13"/>
      <c r="AX1429" s="13">
        <f t="shared" si="390"/>
        <v>0</v>
      </c>
      <c r="AY1429" s="13"/>
      <c r="AZ1429" s="13">
        <f t="shared" si="391"/>
        <v>0</v>
      </c>
      <c r="BA1429" s="13"/>
      <c r="BB1429" s="13">
        <f t="shared" si="392"/>
        <v>0</v>
      </c>
      <c r="BC1429" s="13"/>
      <c r="BD1429" s="13">
        <f t="shared" si="393"/>
        <v>0</v>
      </c>
      <c r="BE1429" s="13"/>
      <c r="BF1429" s="13">
        <f t="shared" si="394"/>
        <v>0</v>
      </c>
      <c r="BG1429" s="13"/>
      <c r="BH1429" s="13">
        <f t="shared" si="395"/>
        <v>280649.99460239871</v>
      </c>
      <c r="BI1429" s="13">
        <f t="shared" si="396"/>
        <v>280600</v>
      </c>
      <c r="BJ1429" s="13">
        <v>190200</v>
      </c>
    </row>
    <row r="1430" spans="1:62" x14ac:dyDescent="0.25">
      <c r="A1430" t="s">
        <v>1929</v>
      </c>
      <c r="B1430" s="13">
        <v>323</v>
      </c>
      <c r="C1430">
        <v>531499</v>
      </c>
      <c r="D1430">
        <v>1</v>
      </c>
      <c r="E1430">
        <v>0</v>
      </c>
      <c r="F1430">
        <v>0</v>
      </c>
      <c r="G1430">
        <v>0</v>
      </c>
      <c r="H1430">
        <v>0</v>
      </c>
      <c r="I1430" t="s">
        <v>26</v>
      </c>
      <c r="J1430">
        <v>534722</v>
      </c>
      <c r="K1430" t="s">
        <v>963</v>
      </c>
      <c r="L1430">
        <v>534722</v>
      </c>
      <c r="M1430" t="s">
        <v>963</v>
      </c>
      <c r="N1430">
        <v>534676</v>
      </c>
      <c r="O1430" t="s">
        <v>943</v>
      </c>
      <c r="P1430">
        <v>534676</v>
      </c>
      <c r="Q1430" t="s">
        <v>943</v>
      </c>
      <c r="R1430" s="13">
        <v>75839.071730315904</v>
      </c>
      <c r="S1430" s="13"/>
      <c r="T1430" s="13"/>
      <c r="U1430" s="13"/>
      <c r="V1430" s="13">
        <f t="shared" si="380"/>
        <v>0</v>
      </c>
      <c r="W1430" s="13"/>
      <c r="X1430" s="13">
        <f t="shared" si="381"/>
        <v>0</v>
      </c>
      <c r="Y1430" s="13"/>
      <c r="Z1430" s="13">
        <f t="shared" si="382"/>
        <v>0</v>
      </c>
      <c r="AA1430" s="13"/>
      <c r="AB1430" s="13">
        <f t="shared" si="383"/>
        <v>0</v>
      </c>
      <c r="AC1430" s="13"/>
      <c r="AD1430" s="13"/>
      <c r="AE1430" s="13"/>
      <c r="AF1430" s="13"/>
      <c r="AG1430" s="13"/>
      <c r="AH1430" s="13"/>
      <c r="AI1430" s="13"/>
      <c r="AJ1430" s="13"/>
      <c r="AK1430" s="13">
        <f t="shared" si="384"/>
        <v>0</v>
      </c>
      <c r="AL1430" s="13"/>
      <c r="AM1430" s="13">
        <f t="shared" si="385"/>
        <v>0</v>
      </c>
      <c r="AN1430" s="13"/>
      <c r="AO1430" s="13">
        <v>0</v>
      </c>
      <c r="AP1430" s="13">
        <f t="shared" si="386"/>
        <v>0</v>
      </c>
      <c r="AQ1430" s="13"/>
      <c r="AR1430" s="13">
        <f t="shared" si="387"/>
        <v>0</v>
      </c>
      <c r="AS1430" s="13"/>
      <c r="AT1430" s="13">
        <f t="shared" si="388"/>
        <v>0</v>
      </c>
      <c r="AU1430" s="13"/>
      <c r="AV1430" s="13">
        <f t="shared" si="389"/>
        <v>0</v>
      </c>
      <c r="AW1430" s="13"/>
      <c r="AX1430" s="13">
        <f t="shared" si="390"/>
        <v>0</v>
      </c>
      <c r="AY1430" s="13"/>
      <c r="AZ1430" s="13">
        <f t="shared" si="391"/>
        <v>0</v>
      </c>
      <c r="BA1430" s="13"/>
      <c r="BB1430" s="13">
        <f t="shared" si="392"/>
        <v>0</v>
      </c>
      <c r="BC1430" s="13"/>
      <c r="BD1430" s="13">
        <f t="shared" si="393"/>
        <v>0</v>
      </c>
      <c r="BE1430" s="13"/>
      <c r="BF1430" s="13">
        <f t="shared" si="394"/>
        <v>0</v>
      </c>
      <c r="BG1430" s="13"/>
      <c r="BH1430" s="13">
        <f t="shared" si="395"/>
        <v>75839.071730315904</v>
      </c>
      <c r="BI1430" s="13">
        <f t="shared" si="396"/>
        <v>75800</v>
      </c>
      <c r="BJ1430" s="13">
        <v>75200</v>
      </c>
    </row>
    <row r="1431" spans="1:62" x14ac:dyDescent="0.25">
      <c r="A1431" t="s">
        <v>1930</v>
      </c>
      <c r="B1431" s="13">
        <v>328</v>
      </c>
      <c r="C1431">
        <v>531928</v>
      </c>
      <c r="D1431">
        <v>1</v>
      </c>
      <c r="E1431">
        <v>0</v>
      </c>
      <c r="F1431">
        <v>0</v>
      </c>
      <c r="G1431">
        <v>0</v>
      </c>
      <c r="H1431">
        <v>0</v>
      </c>
      <c r="I1431" t="s">
        <v>26</v>
      </c>
      <c r="J1431">
        <v>535273</v>
      </c>
      <c r="K1431" t="s">
        <v>1931</v>
      </c>
      <c r="L1431">
        <v>535273</v>
      </c>
      <c r="M1431" t="s">
        <v>1931</v>
      </c>
      <c r="N1431">
        <v>534951</v>
      </c>
      <c r="O1431" t="s">
        <v>1369</v>
      </c>
      <c r="P1431">
        <v>534951</v>
      </c>
      <c r="Q1431" t="s">
        <v>1369</v>
      </c>
      <c r="R1431" s="13">
        <v>77001.452540701299</v>
      </c>
      <c r="S1431" s="13"/>
      <c r="T1431" s="13"/>
      <c r="U1431" s="13"/>
      <c r="V1431" s="13">
        <f t="shared" si="380"/>
        <v>0</v>
      </c>
      <c r="W1431" s="13"/>
      <c r="X1431" s="13">
        <f t="shared" si="381"/>
        <v>0</v>
      </c>
      <c r="Y1431" s="13"/>
      <c r="Z1431" s="13">
        <f t="shared" si="382"/>
        <v>0</v>
      </c>
      <c r="AA1431" s="13"/>
      <c r="AB1431" s="13">
        <f t="shared" si="383"/>
        <v>0</v>
      </c>
      <c r="AC1431" s="13"/>
      <c r="AD1431" s="13"/>
      <c r="AE1431" s="13"/>
      <c r="AF1431" s="13"/>
      <c r="AG1431" s="13"/>
      <c r="AH1431" s="13"/>
      <c r="AI1431" s="13"/>
      <c r="AJ1431" s="13"/>
      <c r="AK1431" s="13">
        <f t="shared" si="384"/>
        <v>0</v>
      </c>
      <c r="AL1431" s="13"/>
      <c r="AM1431" s="13">
        <f t="shared" si="385"/>
        <v>0</v>
      </c>
      <c r="AN1431" s="13"/>
      <c r="AO1431" s="13">
        <v>0</v>
      </c>
      <c r="AP1431" s="13">
        <f t="shared" si="386"/>
        <v>0</v>
      </c>
      <c r="AQ1431" s="13"/>
      <c r="AR1431" s="13">
        <f t="shared" si="387"/>
        <v>0</v>
      </c>
      <c r="AS1431" s="13"/>
      <c r="AT1431" s="13">
        <f t="shared" si="388"/>
        <v>0</v>
      </c>
      <c r="AU1431" s="13"/>
      <c r="AV1431" s="13">
        <f t="shared" si="389"/>
        <v>0</v>
      </c>
      <c r="AW1431" s="13"/>
      <c r="AX1431" s="13">
        <f t="shared" si="390"/>
        <v>0</v>
      </c>
      <c r="AY1431" s="13"/>
      <c r="AZ1431" s="13">
        <f t="shared" si="391"/>
        <v>0</v>
      </c>
      <c r="BA1431" s="13"/>
      <c r="BB1431" s="13">
        <f t="shared" si="392"/>
        <v>0</v>
      </c>
      <c r="BC1431" s="13"/>
      <c r="BD1431" s="13">
        <f t="shared" si="393"/>
        <v>0</v>
      </c>
      <c r="BE1431" s="13"/>
      <c r="BF1431" s="13">
        <f t="shared" si="394"/>
        <v>0</v>
      </c>
      <c r="BG1431" s="13"/>
      <c r="BH1431" s="13">
        <f t="shared" si="395"/>
        <v>77001.452540701299</v>
      </c>
      <c r="BI1431" s="13">
        <f t="shared" si="396"/>
        <v>77000</v>
      </c>
      <c r="BJ1431" s="13">
        <v>78200</v>
      </c>
    </row>
    <row r="1432" spans="1:62" x14ac:dyDescent="0.25">
      <c r="A1432" s="5" t="s">
        <v>611</v>
      </c>
      <c r="B1432" s="13">
        <v>4352</v>
      </c>
      <c r="C1432">
        <v>579297</v>
      </c>
      <c r="D1432">
        <v>1</v>
      </c>
      <c r="E1432">
        <v>1</v>
      </c>
      <c r="F1432">
        <v>1</v>
      </c>
      <c r="G1432">
        <v>1</v>
      </c>
      <c r="H1432">
        <v>0</v>
      </c>
      <c r="I1432" t="s">
        <v>33</v>
      </c>
      <c r="J1432">
        <v>579297</v>
      </c>
      <c r="K1432" t="s">
        <v>611</v>
      </c>
      <c r="L1432">
        <v>579297</v>
      </c>
      <c r="M1432" t="s">
        <v>611</v>
      </c>
      <c r="N1432">
        <v>579297</v>
      </c>
      <c r="O1432" t="s">
        <v>611</v>
      </c>
      <c r="P1432">
        <v>579858</v>
      </c>
      <c r="Q1432" t="s">
        <v>1093</v>
      </c>
      <c r="R1432" s="13">
        <v>971161.79675402935</v>
      </c>
      <c r="S1432" s="13">
        <v>6634</v>
      </c>
      <c r="T1432" s="13">
        <v>353550.26845880295</v>
      </c>
      <c r="U1432" s="13"/>
      <c r="V1432" s="13">
        <f t="shared" si="380"/>
        <v>0</v>
      </c>
      <c r="W1432" s="13">
        <v>27</v>
      </c>
      <c r="X1432" s="13">
        <f t="shared" si="381"/>
        <v>80028</v>
      </c>
      <c r="Y1432" s="13">
        <v>30</v>
      </c>
      <c r="Z1432" s="13">
        <f t="shared" si="382"/>
        <v>29640</v>
      </c>
      <c r="AA1432" s="13">
        <v>22</v>
      </c>
      <c r="AB1432" s="13">
        <f t="shared" si="383"/>
        <v>5434</v>
      </c>
      <c r="AC1432" s="13">
        <v>7284</v>
      </c>
      <c r="AD1432" s="13">
        <v>1535484.2893730572</v>
      </c>
      <c r="AE1432" s="13">
        <v>7728</v>
      </c>
      <c r="AF1432" s="13">
        <v>857557.10542403837</v>
      </c>
      <c r="AG1432" s="13"/>
      <c r="AH1432" s="13"/>
      <c r="AI1432" s="13"/>
      <c r="AJ1432" s="13"/>
      <c r="AK1432" s="13">
        <f t="shared" si="384"/>
        <v>0</v>
      </c>
      <c r="AL1432" s="13"/>
      <c r="AM1432" s="13">
        <f t="shared" si="385"/>
        <v>0</v>
      </c>
      <c r="AN1432" s="13"/>
      <c r="AO1432" s="13">
        <v>13</v>
      </c>
      <c r="AP1432" s="13">
        <f t="shared" si="386"/>
        <v>396500</v>
      </c>
      <c r="AQ1432" s="13"/>
      <c r="AR1432" s="13">
        <f t="shared" si="387"/>
        <v>0</v>
      </c>
      <c r="AS1432" s="13"/>
      <c r="AT1432" s="13">
        <f t="shared" si="388"/>
        <v>0</v>
      </c>
      <c r="AU1432" s="13"/>
      <c r="AV1432" s="13">
        <f t="shared" si="389"/>
        <v>0</v>
      </c>
      <c r="AW1432" s="13"/>
      <c r="AX1432" s="13">
        <f t="shared" si="390"/>
        <v>0</v>
      </c>
      <c r="AY1432" s="13"/>
      <c r="AZ1432" s="13">
        <f t="shared" si="391"/>
        <v>0</v>
      </c>
      <c r="BA1432" s="13"/>
      <c r="BB1432" s="13">
        <f t="shared" si="392"/>
        <v>0</v>
      </c>
      <c r="BC1432" s="13"/>
      <c r="BD1432" s="13">
        <f t="shared" si="393"/>
        <v>0</v>
      </c>
      <c r="BE1432" s="13"/>
      <c r="BF1432" s="13">
        <f t="shared" si="394"/>
        <v>0</v>
      </c>
      <c r="BG1432" s="13"/>
      <c r="BH1432" s="13">
        <f t="shared" si="395"/>
        <v>4229355.4600099279</v>
      </c>
      <c r="BI1432" s="13">
        <f t="shared" si="396"/>
        <v>4229400</v>
      </c>
      <c r="BJ1432" s="13">
        <v>4234100</v>
      </c>
    </row>
    <row r="1433" spans="1:62" x14ac:dyDescent="0.25">
      <c r="A1433" t="s">
        <v>1932</v>
      </c>
      <c r="B1433" s="13">
        <v>548</v>
      </c>
      <c r="C1433">
        <v>585254</v>
      </c>
      <c r="D1433">
        <v>1</v>
      </c>
      <c r="E1433">
        <v>0</v>
      </c>
      <c r="F1433">
        <v>0</v>
      </c>
      <c r="G1433">
        <v>0</v>
      </c>
      <c r="H1433">
        <v>0</v>
      </c>
      <c r="I1433" t="s">
        <v>90</v>
      </c>
      <c r="J1433">
        <v>585505</v>
      </c>
      <c r="K1433" t="s">
        <v>1933</v>
      </c>
      <c r="L1433">
        <v>585068</v>
      </c>
      <c r="M1433" t="s">
        <v>275</v>
      </c>
      <c r="N1433">
        <v>585068</v>
      </c>
      <c r="O1433" t="s">
        <v>275</v>
      </c>
      <c r="P1433">
        <v>585068</v>
      </c>
      <c r="Q1433" t="s">
        <v>275</v>
      </c>
      <c r="R1433" s="13">
        <v>127912.13743454615</v>
      </c>
      <c r="S1433" s="13"/>
      <c r="T1433" s="13"/>
      <c r="U1433" s="13"/>
      <c r="V1433" s="13">
        <f t="shared" si="380"/>
        <v>0</v>
      </c>
      <c r="W1433" s="13"/>
      <c r="X1433" s="13">
        <f t="shared" si="381"/>
        <v>0</v>
      </c>
      <c r="Y1433" s="13"/>
      <c r="Z1433" s="13">
        <f t="shared" si="382"/>
        <v>0</v>
      </c>
      <c r="AA1433" s="13"/>
      <c r="AB1433" s="13">
        <f t="shared" si="383"/>
        <v>0</v>
      </c>
      <c r="AC1433" s="13"/>
      <c r="AD1433" s="13"/>
      <c r="AE1433" s="13"/>
      <c r="AF1433" s="13"/>
      <c r="AG1433" s="13"/>
      <c r="AH1433" s="13"/>
      <c r="AI1433" s="13"/>
      <c r="AJ1433" s="13"/>
      <c r="AK1433" s="13">
        <f t="shared" si="384"/>
        <v>0</v>
      </c>
      <c r="AL1433" s="13"/>
      <c r="AM1433" s="13">
        <f t="shared" si="385"/>
        <v>0</v>
      </c>
      <c r="AN1433" s="13"/>
      <c r="AO1433" s="13">
        <v>0</v>
      </c>
      <c r="AP1433" s="13">
        <f t="shared" si="386"/>
        <v>0</v>
      </c>
      <c r="AQ1433" s="13"/>
      <c r="AR1433" s="13">
        <f t="shared" si="387"/>
        <v>0</v>
      </c>
      <c r="AS1433" s="13"/>
      <c r="AT1433" s="13">
        <f t="shared" si="388"/>
        <v>0</v>
      </c>
      <c r="AU1433" s="13"/>
      <c r="AV1433" s="13">
        <f t="shared" si="389"/>
        <v>0</v>
      </c>
      <c r="AW1433" s="13"/>
      <c r="AX1433" s="13">
        <f t="shared" si="390"/>
        <v>0</v>
      </c>
      <c r="AY1433" s="13"/>
      <c r="AZ1433" s="13">
        <f t="shared" si="391"/>
        <v>0</v>
      </c>
      <c r="BA1433" s="13"/>
      <c r="BB1433" s="13">
        <f t="shared" si="392"/>
        <v>0</v>
      </c>
      <c r="BC1433" s="13"/>
      <c r="BD1433" s="13">
        <f t="shared" si="393"/>
        <v>0</v>
      </c>
      <c r="BE1433" s="13"/>
      <c r="BF1433" s="13">
        <f t="shared" si="394"/>
        <v>0</v>
      </c>
      <c r="BG1433" s="13"/>
      <c r="BH1433" s="13">
        <f t="shared" si="395"/>
        <v>127912.13743454615</v>
      </c>
      <c r="BI1433" s="13">
        <f t="shared" si="396"/>
        <v>127900</v>
      </c>
      <c r="BJ1433" s="13">
        <v>127700</v>
      </c>
    </row>
    <row r="1434" spans="1:62" x14ac:dyDescent="0.25">
      <c r="A1434" s="5" t="s">
        <v>1153</v>
      </c>
      <c r="B1434" s="13">
        <v>8917</v>
      </c>
      <c r="C1434">
        <v>539244</v>
      </c>
      <c r="D1434">
        <v>1</v>
      </c>
      <c r="E1434">
        <v>1</v>
      </c>
      <c r="F1434">
        <v>1</v>
      </c>
      <c r="G1434">
        <v>1</v>
      </c>
      <c r="H1434">
        <v>0</v>
      </c>
      <c r="I1434" t="s">
        <v>26</v>
      </c>
      <c r="J1434">
        <v>539244</v>
      </c>
      <c r="K1434" t="s">
        <v>1153</v>
      </c>
      <c r="L1434">
        <v>539244</v>
      </c>
      <c r="M1434" t="s">
        <v>1153</v>
      </c>
      <c r="N1434">
        <v>539244</v>
      </c>
      <c r="O1434" t="s">
        <v>1153</v>
      </c>
      <c r="P1434">
        <v>539139</v>
      </c>
      <c r="Q1434" t="s">
        <v>548</v>
      </c>
      <c r="R1434" s="13">
        <v>1933018.8640416409</v>
      </c>
      <c r="S1434" s="13">
        <v>14886</v>
      </c>
      <c r="T1434" s="13">
        <v>789827.26878165093</v>
      </c>
      <c r="U1434" s="13">
        <v>1</v>
      </c>
      <c r="V1434" s="13">
        <f t="shared" si="380"/>
        <v>741</v>
      </c>
      <c r="W1434" s="13">
        <v>47</v>
      </c>
      <c r="X1434" s="13">
        <f t="shared" si="381"/>
        <v>139308</v>
      </c>
      <c r="Y1434" s="13">
        <v>46</v>
      </c>
      <c r="Z1434" s="13">
        <f t="shared" si="382"/>
        <v>45448</v>
      </c>
      <c r="AA1434" s="13">
        <v>70</v>
      </c>
      <c r="AB1434" s="13">
        <f t="shared" si="383"/>
        <v>17290</v>
      </c>
      <c r="AC1434" s="13">
        <v>18329</v>
      </c>
      <c r="AD1434" s="13">
        <v>3771642.3154749959</v>
      </c>
      <c r="AE1434" s="13">
        <v>37727</v>
      </c>
      <c r="AF1434" s="13">
        <v>4130285.4420705647</v>
      </c>
      <c r="AG1434" s="13"/>
      <c r="AH1434" s="13"/>
      <c r="AI1434" s="13"/>
      <c r="AJ1434" s="13"/>
      <c r="AK1434" s="13">
        <f t="shared" si="384"/>
        <v>0</v>
      </c>
      <c r="AL1434" s="13"/>
      <c r="AM1434" s="13">
        <f t="shared" si="385"/>
        <v>0</v>
      </c>
      <c r="AN1434" s="13"/>
      <c r="AO1434" s="13">
        <v>1</v>
      </c>
      <c r="AP1434" s="13">
        <f t="shared" si="386"/>
        <v>30500</v>
      </c>
      <c r="AQ1434" s="13"/>
      <c r="AR1434" s="13">
        <f t="shared" si="387"/>
        <v>0</v>
      </c>
      <c r="AS1434" s="13"/>
      <c r="AT1434" s="13">
        <f t="shared" si="388"/>
        <v>0</v>
      </c>
      <c r="AU1434" s="13"/>
      <c r="AV1434" s="13">
        <f t="shared" si="389"/>
        <v>0</v>
      </c>
      <c r="AW1434" s="13"/>
      <c r="AX1434" s="13">
        <f t="shared" si="390"/>
        <v>0</v>
      </c>
      <c r="AY1434" s="13"/>
      <c r="AZ1434" s="13">
        <f t="shared" si="391"/>
        <v>0</v>
      </c>
      <c r="BA1434" s="13"/>
      <c r="BB1434" s="13">
        <f t="shared" si="392"/>
        <v>0</v>
      </c>
      <c r="BC1434" s="13"/>
      <c r="BD1434" s="13">
        <f t="shared" si="393"/>
        <v>0</v>
      </c>
      <c r="BE1434" s="13"/>
      <c r="BF1434" s="13">
        <f t="shared" si="394"/>
        <v>0</v>
      </c>
      <c r="BG1434" s="13"/>
      <c r="BH1434" s="13">
        <f t="shared" si="395"/>
        <v>10858060.890368853</v>
      </c>
      <c r="BI1434" s="13">
        <f t="shared" si="396"/>
        <v>10858100</v>
      </c>
      <c r="BJ1434" s="13">
        <v>10602500</v>
      </c>
    </row>
    <row r="1435" spans="1:62" s="15" customFormat="1" x14ac:dyDescent="0.25">
      <c r="A1435" s="16" t="s">
        <v>329</v>
      </c>
      <c r="B1435" s="17">
        <v>1254</v>
      </c>
      <c r="C1435" s="16">
        <v>567531</v>
      </c>
      <c r="D1435" s="16">
        <v>1</v>
      </c>
      <c r="E1435" s="16">
        <v>0</v>
      </c>
      <c r="F1435" s="16">
        <v>0</v>
      </c>
      <c r="G1435" s="16">
        <v>0</v>
      </c>
      <c r="H1435" s="16">
        <v>0</v>
      </c>
      <c r="I1435" s="16" t="s">
        <v>85</v>
      </c>
      <c r="J1435" s="16">
        <v>567451</v>
      </c>
      <c r="K1435" s="16" t="s">
        <v>387</v>
      </c>
      <c r="L1435" s="16">
        <v>567451</v>
      </c>
      <c r="M1435" s="16" t="s">
        <v>387</v>
      </c>
      <c r="N1435" s="16">
        <v>567451</v>
      </c>
      <c r="O1435" s="16" t="s">
        <v>387</v>
      </c>
      <c r="P1435" s="16">
        <v>567451</v>
      </c>
      <c r="Q1435" s="16" t="s">
        <v>387</v>
      </c>
      <c r="R1435" s="17">
        <v>288956.19417922827</v>
      </c>
      <c r="S1435" s="17"/>
      <c r="T1435" s="17"/>
      <c r="U1435" s="17"/>
      <c r="V1435" s="13">
        <f t="shared" si="380"/>
        <v>0</v>
      </c>
      <c r="W1435" s="17"/>
      <c r="X1435" s="13">
        <f t="shared" si="381"/>
        <v>0</v>
      </c>
      <c r="Y1435" s="17"/>
      <c r="Z1435" s="13">
        <f t="shared" si="382"/>
        <v>0</v>
      </c>
      <c r="AA1435" s="17"/>
      <c r="AB1435" s="13">
        <f t="shared" si="383"/>
        <v>0</v>
      </c>
      <c r="AC1435" s="17"/>
      <c r="AD1435" s="17"/>
      <c r="AE1435" s="17"/>
      <c r="AF1435" s="17"/>
      <c r="AG1435" s="17"/>
      <c r="AH1435" s="17"/>
      <c r="AI1435" s="17"/>
      <c r="AJ1435" s="17"/>
      <c r="AK1435" s="13">
        <f t="shared" si="384"/>
        <v>0</v>
      </c>
      <c r="AL1435" s="17"/>
      <c r="AM1435" s="13">
        <f t="shared" si="385"/>
        <v>0</v>
      </c>
      <c r="AN1435" s="17"/>
      <c r="AO1435" s="17">
        <v>0</v>
      </c>
      <c r="AP1435" s="13">
        <f t="shared" si="386"/>
        <v>0</v>
      </c>
      <c r="AQ1435" s="17"/>
      <c r="AR1435" s="13">
        <f t="shared" si="387"/>
        <v>0</v>
      </c>
      <c r="AS1435" s="17"/>
      <c r="AT1435" s="13">
        <f t="shared" si="388"/>
        <v>0</v>
      </c>
      <c r="AU1435" s="17"/>
      <c r="AV1435" s="13">
        <f t="shared" si="389"/>
        <v>0</v>
      </c>
      <c r="AW1435" s="13"/>
      <c r="AX1435" s="13">
        <f t="shared" si="390"/>
        <v>0</v>
      </c>
      <c r="AY1435" s="13"/>
      <c r="AZ1435" s="13">
        <f t="shared" si="391"/>
        <v>0</v>
      </c>
      <c r="BA1435" s="13"/>
      <c r="BB1435" s="13">
        <f t="shared" si="392"/>
        <v>0</v>
      </c>
      <c r="BC1435" s="13"/>
      <c r="BD1435" s="13">
        <f t="shared" si="393"/>
        <v>0</v>
      </c>
      <c r="BE1435" s="13"/>
      <c r="BF1435" s="13">
        <f t="shared" si="394"/>
        <v>0</v>
      </c>
      <c r="BG1435" s="13"/>
      <c r="BH1435" s="13">
        <f t="shared" si="395"/>
        <v>288956.19417922827</v>
      </c>
      <c r="BI1435" s="17">
        <f>ROUND(BH1435/100,0)*100</f>
        <v>289000</v>
      </c>
      <c r="BJ1435" s="13">
        <v>290000</v>
      </c>
    </row>
    <row r="1436" spans="1:62" x14ac:dyDescent="0.25">
      <c r="A1436" s="4" t="s">
        <v>329</v>
      </c>
      <c r="B1436" s="13">
        <v>1822</v>
      </c>
      <c r="C1436">
        <v>531201</v>
      </c>
      <c r="D1436">
        <v>1</v>
      </c>
      <c r="E1436">
        <v>1</v>
      </c>
      <c r="F1436">
        <v>1</v>
      </c>
      <c r="G1436">
        <v>0</v>
      </c>
      <c r="H1436">
        <v>0</v>
      </c>
      <c r="I1436" t="s">
        <v>26</v>
      </c>
      <c r="J1436">
        <v>531201</v>
      </c>
      <c r="K1436" t="s">
        <v>329</v>
      </c>
      <c r="L1436">
        <v>531201</v>
      </c>
      <c r="M1436" t="s">
        <v>329</v>
      </c>
      <c r="N1436">
        <v>531189</v>
      </c>
      <c r="O1436" t="s">
        <v>330</v>
      </c>
      <c r="P1436">
        <v>531189</v>
      </c>
      <c r="Q1436" t="s">
        <v>330</v>
      </c>
      <c r="R1436" s="13">
        <v>416606.66035437403</v>
      </c>
      <c r="S1436" s="13">
        <v>3988</v>
      </c>
      <c r="T1436" s="13">
        <v>212961.25774293125</v>
      </c>
      <c r="U1436" s="13"/>
      <c r="V1436" s="13">
        <f t="shared" si="380"/>
        <v>0</v>
      </c>
      <c r="W1436" s="13">
        <v>13</v>
      </c>
      <c r="X1436" s="13">
        <f t="shared" si="381"/>
        <v>38532</v>
      </c>
      <c r="Y1436" s="13">
        <v>30</v>
      </c>
      <c r="Z1436" s="13">
        <f t="shared" si="382"/>
        <v>29640</v>
      </c>
      <c r="AA1436" s="13">
        <v>11</v>
      </c>
      <c r="AB1436" s="13">
        <f t="shared" si="383"/>
        <v>2717</v>
      </c>
      <c r="AC1436" s="13">
        <v>5198</v>
      </c>
      <c r="AD1436" s="13">
        <v>1102885.7074040119</v>
      </c>
      <c r="AE1436" s="13"/>
      <c r="AF1436" s="13"/>
      <c r="AG1436" s="13"/>
      <c r="AH1436" s="13"/>
      <c r="AI1436" s="13"/>
      <c r="AJ1436" s="13"/>
      <c r="AK1436" s="13">
        <f t="shared" si="384"/>
        <v>0</v>
      </c>
      <c r="AL1436" s="13"/>
      <c r="AM1436" s="13">
        <f t="shared" si="385"/>
        <v>0</v>
      </c>
      <c r="AN1436" s="13"/>
      <c r="AO1436" s="13">
        <v>2</v>
      </c>
      <c r="AP1436" s="13">
        <f t="shared" si="386"/>
        <v>61000</v>
      </c>
      <c r="AQ1436" s="13"/>
      <c r="AR1436" s="13">
        <f t="shared" si="387"/>
        <v>0</v>
      </c>
      <c r="AS1436" s="13"/>
      <c r="AT1436" s="13">
        <f t="shared" si="388"/>
        <v>0</v>
      </c>
      <c r="AU1436" s="13"/>
      <c r="AV1436" s="13">
        <f t="shared" si="389"/>
        <v>0</v>
      </c>
      <c r="AW1436" s="13"/>
      <c r="AX1436" s="13">
        <f t="shared" si="390"/>
        <v>0</v>
      </c>
      <c r="AY1436" s="13"/>
      <c r="AZ1436" s="13">
        <f t="shared" si="391"/>
        <v>0</v>
      </c>
      <c r="BA1436" s="13"/>
      <c r="BB1436" s="13">
        <f t="shared" si="392"/>
        <v>0</v>
      </c>
      <c r="BC1436" s="13"/>
      <c r="BD1436" s="13">
        <f t="shared" si="393"/>
        <v>0</v>
      </c>
      <c r="BE1436" s="13"/>
      <c r="BF1436" s="13">
        <f t="shared" si="394"/>
        <v>0</v>
      </c>
      <c r="BG1436" s="13"/>
      <c r="BH1436" s="13">
        <f t="shared" si="395"/>
        <v>1864342.6255013172</v>
      </c>
      <c r="BI1436" s="13">
        <f>ROUND(BH1436/100,0)*100</f>
        <v>1864300</v>
      </c>
      <c r="BJ1436" s="13">
        <v>1863000</v>
      </c>
    </row>
    <row r="1437" spans="1:62" x14ac:dyDescent="0.25">
      <c r="A1437" t="s">
        <v>1342</v>
      </c>
      <c r="B1437" s="13">
        <v>1221</v>
      </c>
      <c r="C1437">
        <v>553689</v>
      </c>
      <c r="D1437">
        <v>1</v>
      </c>
      <c r="E1437">
        <v>0</v>
      </c>
      <c r="F1437">
        <v>0</v>
      </c>
      <c r="G1437">
        <v>0</v>
      </c>
      <c r="H1437">
        <v>0</v>
      </c>
      <c r="I1437" t="s">
        <v>110</v>
      </c>
      <c r="J1437">
        <v>554111</v>
      </c>
      <c r="K1437" t="s">
        <v>245</v>
      </c>
      <c r="L1437">
        <v>554111</v>
      </c>
      <c r="M1437" t="s">
        <v>245</v>
      </c>
      <c r="N1437">
        <v>554111</v>
      </c>
      <c r="O1437" t="s">
        <v>245</v>
      </c>
      <c r="P1437">
        <v>553425</v>
      </c>
      <c r="Q1437" t="s">
        <v>109</v>
      </c>
      <c r="R1437" s="13">
        <v>281492.93887374265</v>
      </c>
      <c r="S1437" s="13"/>
      <c r="T1437" s="13"/>
      <c r="U1437" s="13"/>
      <c r="V1437" s="13">
        <f t="shared" si="380"/>
        <v>0</v>
      </c>
      <c r="W1437" s="13"/>
      <c r="X1437" s="13">
        <f t="shared" si="381"/>
        <v>0</v>
      </c>
      <c r="Y1437" s="13"/>
      <c r="Z1437" s="13">
        <f t="shared" si="382"/>
        <v>0</v>
      </c>
      <c r="AA1437" s="13"/>
      <c r="AB1437" s="13">
        <f t="shared" si="383"/>
        <v>0</v>
      </c>
      <c r="AC1437" s="13"/>
      <c r="AD1437" s="13"/>
      <c r="AE1437" s="13"/>
      <c r="AF1437" s="13"/>
      <c r="AG1437" s="13"/>
      <c r="AH1437" s="13"/>
      <c r="AI1437" s="13"/>
      <c r="AJ1437" s="13"/>
      <c r="AK1437" s="13">
        <f t="shared" si="384"/>
        <v>0</v>
      </c>
      <c r="AL1437" s="13"/>
      <c r="AM1437" s="13">
        <f t="shared" si="385"/>
        <v>0</v>
      </c>
      <c r="AN1437" s="13"/>
      <c r="AO1437" s="13">
        <v>3</v>
      </c>
      <c r="AP1437" s="13">
        <f t="shared" si="386"/>
        <v>91500</v>
      </c>
      <c r="AQ1437" s="13"/>
      <c r="AR1437" s="13">
        <f t="shared" si="387"/>
        <v>0</v>
      </c>
      <c r="AS1437" s="13"/>
      <c r="AT1437" s="13">
        <f t="shared" si="388"/>
        <v>0</v>
      </c>
      <c r="AU1437" s="13"/>
      <c r="AV1437" s="13">
        <f t="shared" si="389"/>
        <v>0</v>
      </c>
      <c r="AW1437" s="13"/>
      <c r="AX1437" s="13">
        <f t="shared" si="390"/>
        <v>0</v>
      </c>
      <c r="AY1437" s="13"/>
      <c r="AZ1437" s="13">
        <f t="shared" si="391"/>
        <v>0</v>
      </c>
      <c r="BA1437" s="13"/>
      <c r="BB1437" s="13">
        <f t="shared" si="392"/>
        <v>0</v>
      </c>
      <c r="BC1437" s="13"/>
      <c r="BD1437" s="13">
        <f t="shared" si="393"/>
        <v>0</v>
      </c>
      <c r="BE1437" s="13"/>
      <c r="BF1437" s="13">
        <f t="shared" si="394"/>
        <v>0</v>
      </c>
      <c r="BG1437" s="13"/>
      <c r="BH1437" s="13">
        <f t="shared" si="395"/>
        <v>372992.93887374265</v>
      </c>
      <c r="BI1437" s="13">
        <f t="shared" si="396"/>
        <v>373000</v>
      </c>
      <c r="BJ1437" s="13">
        <v>396000</v>
      </c>
    </row>
    <row r="1438" spans="1:62" x14ac:dyDescent="0.25">
      <c r="A1438" t="s">
        <v>1342</v>
      </c>
      <c r="B1438" s="13">
        <v>1400</v>
      </c>
      <c r="C1438">
        <v>532347</v>
      </c>
      <c r="D1438">
        <v>1</v>
      </c>
      <c r="E1438">
        <v>0</v>
      </c>
      <c r="F1438">
        <v>0</v>
      </c>
      <c r="G1438">
        <v>0</v>
      </c>
      <c r="H1438">
        <v>0</v>
      </c>
      <c r="I1438" t="s">
        <v>26</v>
      </c>
      <c r="J1438">
        <v>532053</v>
      </c>
      <c r="K1438" t="s">
        <v>257</v>
      </c>
      <c r="L1438">
        <v>532053</v>
      </c>
      <c r="M1438" t="s">
        <v>257</v>
      </c>
      <c r="N1438">
        <v>532053</v>
      </c>
      <c r="O1438" t="s">
        <v>257</v>
      </c>
      <c r="P1438">
        <v>532053</v>
      </c>
      <c r="Q1438" t="s">
        <v>257</v>
      </c>
      <c r="R1438" s="13">
        <v>321910.17482415086</v>
      </c>
      <c r="S1438" s="13"/>
      <c r="T1438" s="13"/>
      <c r="U1438" s="13"/>
      <c r="V1438" s="13">
        <f t="shared" si="380"/>
        <v>0</v>
      </c>
      <c r="W1438" s="13"/>
      <c r="X1438" s="13">
        <f t="shared" si="381"/>
        <v>0</v>
      </c>
      <c r="Y1438" s="13"/>
      <c r="Z1438" s="13">
        <f t="shared" si="382"/>
        <v>0</v>
      </c>
      <c r="AA1438" s="13"/>
      <c r="AB1438" s="13">
        <f t="shared" si="383"/>
        <v>0</v>
      </c>
      <c r="AC1438" s="13"/>
      <c r="AD1438" s="13"/>
      <c r="AE1438" s="13"/>
      <c r="AF1438" s="13"/>
      <c r="AG1438" s="13"/>
      <c r="AH1438" s="13"/>
      <c r="AI1438" s="13"/>
      <c r="AJ1438" s="13"/>
      <c r="AK1438" s="13">
        <f t="shared" si="384"/>
        <v>0</v>
      </c>
      <c r="AL1438" s="13"/>
      <c r="AM1438" s="13">
        <f t="shared" si="385"/>
        <v>0</v>
      </c>
      <c r="AN1438" s="13"/>
      <c r="AO1438" s="13">
        <v>0</v>
      </c>
      <c r="AP1438" s="13">
        <f t="shared" si="386"/>
        <v>0</v>
      </c>
      <c r="AQ1438" s="13"/>
      <c r="AR1438" s="13">
        <f t="shared" si="387"/>
        <v>0</v>
      </c>
      <c r="AS1438" s="13"/>
      <c r="AT1438" s="13">
        <f t="shared" si="388"/>
        <v>0</v>
      </c>
      <c r="AU1438" s="13"/>
      <c r="AV1438" s="13">
        <f t="shared" si="389"/>
        <v>0</v>
      </c>
      <c r="AW1438" s="13"/>
      <c r="AX1438" s="13">
        <f t="shared" si="390"/>
        <v>0</v>
      </c>
      <c r="AY1438" s="13"/>
      <c r="AZ1438" s="13">
        <f t="shared" si="391"/>
        <v>0</v>
      </c>
      <c r="BA1438" s="13"/>
      <c r="BB1438" s="13">
        <f t="shared" si="392"/>
        <v>0</v>
      </c>
      <c r="BC1438" s="13"/>
      <c r="BD1438" s="13">
        <f t="shared" si="393"/>
        <v>0</v>
      </c>
      <c r="BE1438" s="13"/>
      <c r="BF1438" s="13">
        <f t="shared" si="394"/>
        <v>0</v>
      </c>
      <c r="BG1438" s="13"/>
      <c r="BH1438" s="13">
        <f t="shared" si="395"/>
        <v>321910.17482415086</v>
      </c>
      <c r="BI1438" s="13">
        <f t="shared" si="396"/>
        <v>321900</v>
      </c>
      <c r="BJ1438" s="13">
        <v>313800</v>
      </c>
    </row>
    <row r="1439" spans="1:62" x14ac:dyDescent="0.25">
      <c r="A1439" t="s">
        <v>1934</v>
      </c>
      <c r="B1439" s="13">
        <v>253</v>
      </c>
      <c r="C1439">
        <v>534064</v>
      </c>
      <c r="D1439">
        <v>1</v>
      </c>
      <c r="E1439">
        <v>0</v>
      </c>
      <c r="F1439">
        <v>0</v>
      </c>
      <c r="G1439">
        <v>0</v>
      </c>
      <c r="H1439">
        <v>0</v>
      </c>
      <c r="I1439" t="s">
        <v>26</v>
      </c>
      <c r="J1439">
        <v>534668</v>
      </c>
      <c r="K1439" t="s">
        <v>1935</v>
      </c>
      <c r="L1439">
        <v>534668</v>
      </c>
      <c r="M1439" t="s">
        <v>1935</v>
      </c>
      <c r="N1439">
        <v>534005</v>
      </c>
      <c r="O1439" t="s">
        <v>28</v>
      </c>
      <c r="P1439">
        <v>534005</v>
      </c>
      <c r="Q1439" t="s">
        <v>28</v>
      </c>
      <c r="R1439" s="13">
        <v>70488.701001315436</v>
      </c>
      <c r="S1439" s="13"/>
      <c r="T1439" s="13"/>
      <c r="U1439" s="13"/>
      <c r="V1439" s="13">
        <f t="shared" si="380"/>
        <v>0</v>
      </c>
      <c r="W1439" s="13"/>
      <c r="X1439" s="13">
        <f t="shared" si="381"/>
        <v>0</v>
      </c>
      <c r="Y1439" s="13"/>
      <c r="Z1439" s="13">
        <f t="shared" si="382"/>
        <v>0</v>
      </c>
      <c r="AA1439" s="13"/>
      <c r="AB1439" s="13">
        <f t="shared" si="383"/>
        <v>0</v>
      </c>
      <c r="AC1439" s="13"/>
      <c r="AD1439" s="13"/>
      <c r="AE1439" s="13"/>
      <c r="AF1439" s="13"/>
      <c r="AG1439" s="13"/>
      <c r="AH1439" s="13"/>
      <c r="AI1439" s="13"/>
      <c r="AJ1439" s="13"/>
      <c r="AK1439" s="13">
        <f t="shared" si="384"/>
        <v>0</v>
      </c>
      <c r="AL1439" s="13"/>
      <c r="AM1439" s="13">
        <f t="shared" si="385"/>
        <v>0</v>
      </c>
      <c r="AN1439" s="13"/>
      <c r="AO1439" s="13">
        <v>0</v>
      </c>
      <c r="AP1439" s="13">
        <f t="shared" si="386"/>
        <v>0</v>
      </c>
      <c r="AQ1439" s="13"/>
      <c r="AR1439" s="13">
        <f t="shared" si="387"/>
        <v>0</v>
      </c>
      <c r="AS1439" s="13"/>
      <c r="AT1439" s="13">
        <f t="shared" si="388"/>
        <v>0</v>
      </c>
      <c r="AU1439" s="13"/>
      <c r="AV1439" s="13">
        <f t="shared" si="389"/>
        <v>0</v>
      </c>
      <c r="AW1439" s="13"/>
      <c r="AX1439" s="13">
        <f t="shared" si="390"/>
        <v>0</v>
      </c>
      <c r="AY1439" s="13"/>
      <c r="AZ1439" s="13">
        <f t="shared" si="391"/>
        <v>0</v>
      </c>
      <c r="BA1439" s="13"/>
      <c r="BB1439" s="13">
        <f t="shared" si="392"/>
        <v>0</v>
      </c>
      <c r="BC1439" s="13"/>
      <c r="BD1439" s="13">
        <f t="shared" si="393"/>
        <v>0</v>
      </c>
      <c r="BE1439" s="13"/>
      <c r="BF1439" s="13">
        <f t="shared" si="394"/>
        <v>0</v>
      </c>
      <c r="BG1439" s="13"/>
      <c r="BH1439" s="13">
        <f t="shared" si="395"/>
        <v>70488.701001315436</v>
      </c>
      <c r="BI1439" s="13">
        <f t="shared" si="396"/>
        <v>70500</v>
      </c>
      <c r="BJ1439" s="13">
        <v>70800</v>
      </c>
    </row>
    <row r="1440" spans="1:62" x14ac:dyDescent="0.25">
      <c r="A1440" t="s">
        <v>1936</v>
      </c>
      <c r="B1440" s="13">
        <v>157</v>
      </c>
      <c r="C1440">
        <v>535524</v>
      </c>
      <c r="D1440">
        <v>1</v>
      </c>
      <c r="E1440">
        <v>0</v>
      </c>
      <c r="F1440">
        <v>0</v>
      </c>
      <c r="G1440">
        <v>0</v>
      </c>
      <c r="H1440">
        <v>0</v>
      </c>
      <c r="I1440" t="s">
        <v>23</v>
      </c>
      <c r="J1440">
        <v>545201</v>
      </c>
      <c r="K1440" t="s">
        <v>200</v>
      </c>
      <c r="L1440">
        <v>545201</v>
      </c>
      <c r="M1440" t="s">
        <v>200</v>
      </c>
      <c r="N1440">
        <v>545201</v>
      </c>
      <c r="O1440" t="s">
        <v>200</v>
      </c>
      <c r="P1440">
        <v>545201</v>
      </c>
      <c r="Q1440" t="s">
        <v>200</v>
      </c>
      <c r="R1440" s="13">
        <v>70488.701001315436</v>
      </c>
      <c r="S1440" s="13"/>
      <c r="T1440" s="13"/>
      <c r="U1440" s="13"/>
      <c r="V1440" s="13">
        <f t="shared" si="380"/>
        <v>0</v>
      </c>
      <c r="W1440" s="13"/>
      <c r="X1440" s="13">
        <f t="shared" si="381"/>
        <v>0</v>
      </c>
      <c r="Y1440" s="13"/>
      <c r="Z1440" s="13">
        <f t="shared" si="382"/>
        <v>0</v>
      </c>
      <c r="AA1440" s="13"/>
      <c r="AB1440" s="13">
        <f t="shared" si="383"/>
        <v>0</v>
      </c>
      <c r="AC1440" s="13"/>
      <c r="AD1440" s="13"/>
      <c r="AE1440" s="13"/>
      <c r="AF1440" s="13"/>
      <c r="AG1440" s="13"/>
      <c r="AH1440" s="13"/>
      <c r="AI1440" s="13"/>
      <c r="AJ1440" s="13"/>
      <c r="AK1440" s="13">
        <f t="shared" si="384"/>
        <v>0</v>
      </c>
      <c r="AL1440" s="13"/>
      <c r="AM1440" s="13">
        <f t="shared" si="385"/>
        <v>0</v>
      </c>
      <c r="AN1440" s="13"/>
      <c r="AO1440" s="13">
        <v>0</v>
      </c>
      <c r="AP1440" s="13">
        <f t="shared" si="386"/>
        <v>0</v>
      </c>
      <c r="AQ1440" s="13"/>
      <c r="AR1440" s="13">
        <f t="shared" si="387"/>
        <v>0</v>
      </c>
      <c r="AS1440" s="13"/>
      <c r="AT1440" s="13">
        <f t="shared" si="388"/>
        <v>0</v>
      </c>
      <c r="AU1440" s="13"/>
      <c r="AV1440" s="13">
        <f t="shared" si="389"/>
        <v>0</v>
      </c>
      <c r="AW1440" s="13"/>
      <c r="AX1440" s="13">
        <f t="shared" si="390"/>
        <v>0</v>
      </c>
      <c r="AY1440" s="13"/>
      <c r="AZ1440" s="13">
        <f t="shared" si="391"/>
        <v>0</v>
      </c>
      <c r="BA1440" s="13"/>
      <c r="BB1440" s="13">
        <f t="shared" si="392"/>
        <v>0</v>
      </c>
      <c r="BC1440" s="13"/>
      <c r="BD1440" s="13">
        <f t="shared" si="393"/>
        <v>0</v>
      </c>
      <c r="BE1440" s="13"/>
      <c r="BF1440" s="13">
        <f t="shared" si="394"/>
        <v>0</v>
      </c>
      <c r="BG1440" s="13"/>
      <c r="BH1440" s="13">
        <f t="shared" si="395"/>
        <v>70488.701001315436</v>
      </c>
      <c r="BI1440" s="13">
        <f t="shared" si="396"/>
        <v>70500</v>
      </c>
      <c r="BJ1440" s="13">
        <v>70800</v>
      </c>
    </row>
    <row r="1441" spans="1:62" x14ac:dyDescent="0.25">
      <c r="A1441" s="3" t="s">
        <v>1938</v>
      </c>
      <c r="B1441" s="13">
        <v>2252</v>
      </c>
      <c r="C1441">
        <v>542750</v>
      </c>
      <c r="D1441">
        <v>1</v>
      </c>
      <c r="E1441">
        <v>1</v>
      </c>
      <c r="F1441">
        <v>0</v>
      </c>
      <c r="G1441">
        <v>0</v>
      </c>
      <c r="H1441">
        <v>0</v>
      </c>
      <c r="I1441" t="s">
        <v>90</v>
      </c>
      <c r="J1441">
        <v>542750</v>
      </c>
      <c r="K1441" t="s">
        <v>1938</v>
      </c>
      <c r="L1441">
        <v>541630</v>
      </c>
      <c r="M1441" t="s">
        <v>702</v>
      </c>
      <c r="N1441">
        <v>541630</v>
      </c>
      <c r="O1441" t="s">
        <v>702</v>
      </c>
      <c r="P1441">
        <v>541630</v>
      </c>
      <c r="Q1441" t="s">
        <v>702</v>
      </c>
      <c r="R1441" s="13">
        <v>512340.4243680354</v>
      </c>
      <c r="S1441" s="13">
        <v>2252</v>
      </c>
      <c r="T1441" s="13">
        <v>120465.09816971197</v>
      </c>
      <c r="U1441" s="13"/>
      <c r="V1441" s="13">
        <f t="shared" si="380"/>
        <v>0</v>
      </c>
      <c r="W1441" s="13">
        <v>12</v>
      </c>
      <c r="X1441" s="13">
        <f t="shared" si="381"/>
        <v>35568</v>
      </c>
      <c r="Y1441" s="13">
        <v>9</v>
      </c>
      <c r="Z1441" s="13">
        <f t="shared" si="382"/>
        <v>8892</v>
      </c>
      <c r="AA1441" s="13">
        <v>12</v>
      </c>
      <c r="AB1441" s="13">
        <f t="shared" si="383"/>
        <v>2964</v>
      </c>
      <c r="AC1441" s="13"/>
      <c r="AD1441" s="13"/>
      <c r="AE1441" s="13"/>
      <c r="AF1441" s="13"/>
      <c r="AG1441" s="13"/>
      <c r="AH1441" s="13"/>
      <c r="AI1441" s="13"/>
      <c r="AJ1441" s="13"/>
      <c r="AK1441" s="13">
        <f t="shared" si="384"/>
        <v>0</v>
      </c>
      <c r="AL1441" s="13"/>
      <c r="AM1441" s="13">
        <f t="shared" si="385"/>
        <v>0</v>
      </c>
      <c r="AN1441" s="13"/>
      <c r="AO1441" s="13">
        <v>0</v>
      </c>
      <c r="AP1441" s="13">
        <f t="shared" si="386"/>
        <v>0</v>
      </c>
      <c r="AQ1441" s="13"/>
      <c r="AR1441" s="13">
        <f t="shared" si="387"/>
        <v>0</v>
      </c>
      <c r="AS1441" s="13"/>
      <c r="AT1441" s="13">
        <f t="shared" si="388"/>
        <v>0</v>
      </c>
      <c r="AU1441" s="13"/>
      <c r="AV1441" s="13">
        <f t="shared" si="389"/>
        <v>0</v>
      </c>
      <c r="AW1441" s="13"/>
      <c r="AX1441" s="13">
        <f t="shared" si="390"/>
        <v>0</v>
      </c>
      <c r="AY1441" s="13"/>
      <c r="AZ1441" s="13">
        <f t="shared" si="391"/>
        <v>0</v>
      </c>
      <c r="BA1441" s="13"/>
      <c r="BB1441" s="13">
        <f t="shared" si="392"/>
        <v>0</v>
      </c>
      <c r="BC1441" s="13"/>
      <c r="BD1441" s="13">
        <f t="shared" si="393"/>
        <v>0</v>
      </c>
      <c r="BE1441" s="13"/>
      <c r="BF1441" s="13">
        <f t="shared" si="394"/>
        <v>0</v>
      </c>
      <c r="BG1441" s="13"/>
      <c r="BH1441" s="13">
        <f t="shared" si="395"/>
        <v>680229.5225377474</v>
      </c>
      <c r="BI1441" s="13">
        <f t="shared" si="396"/>
        <v>680200</v>
      </c>
      <c r="BJ1441" s="13">
        <v>690800</v>
      </c>
    </row>
    <row r="1442" spans="1:62" x14ac:dyDescent="0.25">
      <c r="A1442" t="s">
        <v>1939</v>
      </c>
      <c r="B1442" s="13">
        <v>616</v>
      </c>
      <c r="C1442">
        <v>597392</v>
      </c>
      <c r="D1442">
        <v>1</v>
      </c>
      <c r="E1442">
        <v>0</v>
      </c>
      <c r="F1442">
        <v>0</v>
      </c>
      <c r="G1442">
        <v>0</v>
      </c>
      <c r="H1442">
        <v>0</v>
      </c>
      <c r="I1442" t="s">
        <v>38</v>
      </c>
      <c r="J1442">
        <v>597520</v>
      </c>
      <c r="K1442" t="s">
        <v>533</v>
      </c>
      <c r="L1442">
        <v>597520</v>
      </c>
      <c r="M1442" t="s">
        <v>533</v>
      </c>
      <c r="N1442">
        <v>597520</v>
      </c>
      <c r="O1442" t="s">
        <v>533</v>
      </c>
      <c r="P1442">
        <v>597520</v>
      </c>
      <c r="Q1442" t="s">
        <v>533</v>
      </c>
      <c r="R1442" s="13">
        <v>143565.70337036022</v>
      </c>
      <c r="S1442" s="13"/>
      <c r="T1442" s="13"/>
      <c r="U1442" s="13"/>
      <c r="V1442" s="13">
        <f t="shared" si="380"/>
        <v>0</v>
      </c>
      <c r="W1442" s="13"/>
      <c r="X1442" s="13">
        <f t="shared" si="381"/>
        <v>0</v>
      </c>
      <c r="Y1442" s="13"/>
      <c r="Z1442" s="13">
        <f t="shared" si="382"/>
        <v>0</v>
      </c>
      <c r="AA1442" s="13"/>
      <c r="AB1442" s="13">
        <f t="shared" si="383"/>
        <v>0</v>
      </c>
      <c r="AC1442" s="13"/>
      <c r="AD1442" s="13"/>
      <c r="AE1442" s="13"/>
      <c r="AF1442" s="13"/>
      <c r="AG1442" s="13"/>
      <c r="AH1442" s="13"/>
      <c r="AI1442" s="13"/>
      <c r="AJ1442" s="13"/>
      <c r="AK1442" s="13">
        <f t="shared" si="384"/>
        <v>0</v>
      </c>
      <c r="AL1442" s="13"/>
      <c r="AM1442" s="13">
        <f t="shared" si="385"/>
        <v>0</v>
      </c>
      <c r="AN1442" s="13"/>
      <c r="AO1442" s="13">
        <v>0</v>
      </c>
      <c r="AP1442" s="13">
        <f t="shared" si="386"/>
        <v>0</v>
      </c>
      <c r="AQ1442" s="13"/>
      <c r="AR1442" s="13">
        <f t="shared" si="387"/>
        <v>0</v>
      </c>
      <c r="AS1442" s="13"/>
      <c r="AT1442" s="13">
        <f t="shared" si="388"/>
        <v>0</v>
      </c>
      <c r="AU1442" s="13"/>
      <c r="AV1442" s="13">
        <f t="shared" si="389"/>
        <v>0</v>
      </c>
      <c r="AW1442" s="13"/>
      <c r="AX1442" s="13">
        <f t="shared" si="390"/>
        <v>0</v>
      </c>
      <c r="AY1442" s="13"/>
      <c r="AZ1442" s="13">
        <f t="shared" si="391"/>
        <v>0</v>
      </c>
      <c r="BA1442" s="13"/>
      <c r="BB1442" s="13">
        <f t="shared" si="392"/>
        <v>0</v>
      </c>
      <c r="BC1442" s="13"/>
      <c r="BD1442" s="13">
        <f t="shared" si="393"/>
        <v>0</v>
      </c>
      <c r="BE1442" s="13"/>
      <c r="BF1442" s="13">
        <f t="shared" si="394"/>
        <v>0</v>
      </c>
      <c r="BG1442" s="13"/>
      <c r="BH1442" s="13">
        <f t="shared" si="395"/>
        <v>143565.70337036022</v>
      </c>
      <c r="BI1442" s="13">
        <f t="shared" si="396"/>
        <v>143600</v>
      </c>
      <c r="BJ1442" s="13">
        <v>144100</v>
      </c>
    </row>
    <row r="1443" spans="1:62" x14ac:dyDescent="0.25">
      <c r="A1443" t="s">
        <v>1940</v>
      </c>
      <c r="B1443" s="13">
        <v>143</v>
      </c>
      <c r="C1443">
        <v>571482</v>
      </c>
      <c r="D1443">
        <v>1</v>
      </c>
      <c r="E1443">
        <v>0</v>
      </c>
      <c r="F1443">
        <v>0</v>
      </c>
      <c r="G1443">
        <v>0</v>
      </c>
      <c r="H1443">
        <v>0</v>
      </c>
      <c r="I1443" t="s">
        <v>41</v>
      </c>
      <c r="J1443">
        <v>571385</v>
      </c>
      <c r="K1443" t="s">
        <v>1695</v>
      </c>
      <c r="L1443">
        <v>571385</v>
      </c>
      <c r="M1443" t="s">
        <v>1695</v>
      </c>
      <c r="N1443">
        <v>571385</v>
      </c>
      <c r="O1443" t="s">
        <v>1695</v>
      </c>
      <c r="P1443">
        <v>571164</v>
      </c>
      <c r="Q1443" t="s">
        <v>325</v>
      </c>
      <c r="R1443" s="13">
        <v>70488.701001315436</v>
      </c>
      <c r="S1443" s="13"/>
      <c r="T1443" s="13"/>
      <c r="U1443" s="13"/>
      <c r="V1443" s="13">
        <f t="shared" si="380"/>
        <v>0</v>
      </c>
      <c r="W1443" s="13"/>
      <c r="X1443" s="13">
        <f t="shared" si="381"/>
        <v>0</v>
      </c>
      <c r="Y1443" s="13"/>
      <c r="Z1443" s="13">
        <f t="shared" si="382"/>
        <v>0</v>
      </c>
      <c r="AA1443" s="13"/>
      <c r="AB1443" s="13">
        <f t="shared" si="383"/>
        <v>0</v>
      </c>
      <c r="AC1443" s="13"/>
      <c r="AD1443" s="13"/>
      <c r="AE1443" s="13"/>
      <c r="AF1443" s="13"/>
      <c r="AG1443" s="13"/>
      <c r="AH1443" s="13"/>
      <c r="AI1443" s="13"/>
      <c r="AJ1443" s="13"/>
      <c r="AK1443" s="13">
        <f t="shared" si="384"/>
        <v>0</v>
      </c>
      <c r="AL1443" s="13"/>
      <c r="AM1443" s="13">
        <f t="shared" si="385"/>
        <v>0</v>
      </c>
      <c r="AN1443" s="13"/>
      <c r="AO1443" s="13">
        <v>0</v>
      </c>
      <c r="AP1443" s="13">
        <f t="shared" si="386"/>
        <v>0</v>
      </c>
      <c r="AQ1443" s="13"/>
      <c r="AR1443" s="13">
        <f t="shared" si="387"/>
        <v>0</v>
      </c>
      <c r="AS1443" s="13"/>
      <c r="AT1443" s="13">
        <f t="shared" si="388"/>
        <v>0</v>
      </c>
      <c r="AU1443" s="13"/>
      <c r="AV1443" s="13">
        <f t="shared" si="389"/>
        <v>0</v>
      </c>
      <c r="AW1443" s="13"/>
      <c r="AX1443" s="13">
        <f t="shared" si="390"/>
        <v>0</v>
      </c>
      <c r="AY1443" s="13"/>
      <c r="AZ1443" s="13">
        <f t="shared" si="391"/>
        <v>0</v>
      </c>
      <c r="BA1443" s="13"/>
      <c r="BB1443" s="13">
        <f t="shared" si="392"/>
        <v>0</v>
      </c>
      <c r="BC1443" s="13"/>
      <c r="BD1443" s="13">
        <f t="shared" si="393"/>
        <v>0</v>
      </c>
      <c r="BE1443" s="13"/>
      <c r="BF1443" s="13">
        <f t="shared" si="394"/>
        <v>0</v>
      </c>
      <c r="BG1443" s="13"/>
      <c r="BH1443" s="13">
        <f t="shared" si="395"/>
        <v>70488.701001315436</v>
      </c>
      <c r="BI1443" s="13">
        <f t="shared" si="396"/>
        <v>70500</v>
      </c>
      <c r="BJ1443" s="13">
        <v>70800</v>
      </c>
    </row>
    <row r="1444" spans="1:62" x14ac:dyDescent="0.25">
      <c r="A1444" t="s">
        <v>1942</v>
      </c>
      <c r="B1444" s="13">
        <v>433</v>
      </c>
      <c r="C1444">
        <v>535885</v>
      </c>
      <c r="D1444">
        <v>1</v>
      </c>
      <c r="E1444">
        <v>0</v>
      </c>
      <c r="F1444">
        <v>0</v>
      </c>
      <c r="G1444">
        <v>0</v>
      </c>
      <c r="H1444">
        <v>0</v>
      </c>
      <c r="I1444" t="s">
        <v>61</v>
      </c>
      <c r="J1444">
        <v>541354</v>
      </c>
      <c r="K1444" t="s">
        <v>520</v>
      </c>
      <c r="L1444">
        <v>541354</v>
      </c>
      <c r="M1444" t="s">
        <v>520</v>
      </c>
      <c r="N1444">
        <v>541354</v>
      </c>
      <c r="O1444" t="s">
        <v>520</v>
      </c>
      <c r="P1444">
        <v>541354</v>
      </c>
      <c r="Q1444" t="s">
        <v>520</v>
      </c>
      <c r="R1444" s="13">
        <v>101354.11456756784</v>
      </c>
      <c r="S1444" s="13"/>
      <c r="T1444" s="13"/>
      <c r="U1444" s="13"/>
      <c r="V1444" s="13">
        <f t="shared" si="380"/>
        <v>0</v>
      </c>
      <c r="W1444" s="13"/>
      <c r="X1444" s="13">
        <f t="shared" si="381"/>
        <v>0</v>
      </c>
      <c r="Y1444" s="13"/>
      <c r="Z1444" s="13">
        <f t="shared" si="382"/>
        <v>0</v>
      </c>
      <c r="AA1444" s="13"/>
      <c r="AB1444" s="13">
        <f t="shared" si="383"/>
        <v>0</v>
      </c>
      <c r="AC1444" s="13"/>
      <c r="AD1444" s="13"/>
      <c r="AE1444" s="13"/>
      <c r="AF1444" s="13"/>
      <c r="AG1444" s="13"/>
      <c r="AH1444" s="13"/>
      <c r="AI1444" s="13"/>
      <c r="AJ1444" s="13"/>
      <c r="AK1444" s="13">
        <f t="shared" si="384"/>
        <v>0</v>
      </c>
      <c r="AL1444" s="13"/>
      <c r="AM1444" s="13">
        <f t="shared" si="385"/>
        <v>0</v>
      </c>
      <c r="AN1444" s="13"/>
      <c r="AO1444" s="13">
        <v>0</v>
      </c>
      <c r="AP1444" s="13">
        <f t="shared" si="386"/>
        <v>0</v>
      </c>
      <c r="AQ1444" s="13"/>
      <c r="AR1444" s="13">
        <f t="shared" si="387"/>
        <v>0</v>
      </c>
      <c r="AS1444" s="13"/>
      <c r="AT1444" s="13">
        <f t="shared" si="388"/>
        <v>0</v>
      </c>
      <c r="AU1444" s="13"/>
      <c r="AV1444" s="13">
        <f t="shared" si="389"/>
        <v>0</v>
      </c>
      <c r="AW1444" s="13"/>
      <c r="AX1444" s="13">
        <f t="shared" si="390"/>
        <v>0</v>
      </c>
      <c r="AY1444" s="13"/>
      <c r="AZ1444" s="13">
        <f t="shared" si="391"/>
        <v>0</v>
      </c>
      <c r="BA1444" s="13"/>
      <c r="BB1444" s="13">
        <f t="shared" si="392"/>
        <v>0</v>
      </c>
      <c r="BC1444" s="13"/>
      <c r="BD1444" s="13">
        <f t="shared" si="393"/>
        <v>0</v>
      </c>
      <c r="BE1444" s="13"/>
      <c r="BF1444" s="13">
        <f t="shared" si="394"/>
        <v>0</v>
      </c>
      <c r="BG1444" s="13"/>
      <c r="BH1444" s="13">
        <f t="shared" si="395"/>
        <v>101354.11456756784</v>
      </c>
      <c r="BI1444" s="13">
        <f t="shared" si="396"/>
        <v>101400</v>
      </c>
      <c r="BJ1444" s="13">
        <v>103400</v>
      </c>
    </row>
    <row r="1445" spans="1:62" x14ac:dyDescent="0.25">
      <c r="A1445" t="s">
        <v>1943</v>
      </c>
      <c r="B1445" s="13">
        <v>160</v>
      </c>
      <c r="C1445">
        <v>588482</v>
      </c>
      <c r="D1445">
        <v>1</v>
      </c>
      <c r="E1445">
        <v>0</v>
      </c>
      <c r="F1445">
        <v>0</v>
      </c>
      <c r="G1445">
        <v>0</v>
      </c>
      <c r="H1445">
        <v>0</v>
      </c>
      <c r="I1445" t="s">
        <v>90</v>
      </c>
      <c r="J1445">
        <v>588695</v>
      </c>
      <c r="K1445" t="s">
        <v>1787</v>
      </c>
      <c r="L1445">
        <v>588768</v>
      </c>
      <c r="M1445" t="s">
        <v>1563</v>
      </c>
      <c r="N1445">
        <v>588768</v>
      </c>
      <c r="O1445" t="s">
        <v>1563</v>
      </c>
      <c r="P1445">
        <v>588296</v>
      </c>
      <c r="Q1445" t="s">
        <v>164</v>
      </c>
      <c r="R1445" s="13">
        <v>70488.701001315436</v>
      </c>
      <c r="S1445" s="13"/>
      <c r="T1445" s="13"/>
      <c r="U1445" s="13"/>
      <c r="V1445" s="13">
        <f t="shared" si="380"/>
        <v>0</v>
      </c>
      <c r="W1445" s="13"/>
      <c r="X1445" s="13">
        <f t="shared" si="381"/>
        <v>0</v>
      </c>
      <c r="Y1445" s="13"/>
      <c r="Z1445" s="13">
        <f t="shared" si="382"/>
        <v>0</v>
      </c>
      <c r="AA1445" s="13"/>
      <c r="AB1445" s="13">
        <f t="shared" si="383"/>
        <v>0</v>
      </c>
      <c r="AC1445" s="13"/>
      <c r="AD1445" s="13"/>
      <c r="AE1445" s="13"/>
      <c r="AF1445" s="13"/>
      <c r="AG1445" s="13"/>
      <c r="AH1445" s="13"/>
      <c r="AI1445" s="13"/>
      <c r="AJ1445" s="13"/>
      <c r="AK1445" s="13">
        <f t="shared" si="384"/>
        <v>0</v>
      </c>
      <c r="AL1445" s="13"/>
      <c r="AM1445" s="13">
        <f t="shared" si="385"/>
        <v>0</v>
      </c>
      <c r="AN1445" s="13"/>
      <c r="AO1445" s="13">
        <v>0</v>
      </c>
      <c r="AP1445" s="13">
        <f t="shared" si="386"/>
        <v>0</v>
      </c>
      <c r="AQ1445" s="13"/>
      <c r="AR1445" s="13">
        <f t="shared" si="387"/>
        <v>0</v>
      </c>
      <c r="AS1445" s="13"/>
      <c r="AT1445" s="13">
        <f t="shared" si="388"/>
        <v>0</v>
      </c>
      <c r="AU1445" s="13"/>
      <c r="AV1445" s="13">
        <f t="shared" si="389"/>
        <v>0</v>
      </c>
      <c r="AW1445" s="13"/>
      <c r="AX1445" s="13">
        <f t="shared" si="390"/>
        <v>0</v>
      </c>
      <c r="AY1445" s="13"/>
      <c r="AZ1445" s="13">
        <f t="shared" si="391"/>
        <v>0</v>
      </c>
      <c r="BA1445" s="13"/>
      <c r="BB1445" s="13">
        <f t="shared" si="392"/>
        <v>0</v>
      </c>
      <c r="BC1445" s="13"/>
      <c r="BD1445" s="13">
        <f t="shared" si="393"/>
        <v>0</v>
      </c>
      <c r="BE1445" s="13"/>
      <c r="BF1445" s="13">
        <f t="shared" si="394"/>
        <v>0</v>
      </c>
      <c r="BG1445" s="13"/>
      <c r="BH1445" s="13">
        <f t="shared" si="395"/>
        <v>70488.701001315436</v>
      </c>
      <c r="BI1445" s="13">
        <f t="shared" si="396"/>
        <v>70500</v>
      </c>
      <c r="BJ1445" s="13">
        <v>70800</v>
      </c>
    </row>
    <row r="1446" spans="1:62" x14ac:dyDescent="0.25">
      <c r="A1446" t="s">
        <v>1943</v>
      </c>
      <c r="B1446" s="13">
        <v>151</v>
      </c>
      <c r="C1446">
        <v>551121</v>
      </c>
      <c r="D1446">
        <v>1</v>
      </c>
      <c r="E1446">
        <v>0</v>
      </c>
      <c r="F1446">
        <v>0</v>
      </c>
      <c r="G1446">
        <v>0</v>
      </c>
      <c r="H1446">
        <v>0</v>
      </c>
      <c r="I1446" t="s">
        <v>23</v>
      </c>
      <c r="J1446">
        <v>551970</v>
      </c>
      <c r="K1446" t="s">
        <v>1085</v>
      </c>
      <c r="L1446">
        <v>551970</v>
      </c>
      <c r="M1446" t="s">
        <v>1085</v>
      </c>
      <c r="N1446">
        <v>551970</v>
      </c>
      <c r="O1446" t="s">
        <v>1085</v>
      </c>
      <c r="P1446">
        <v>550787</v>
      </c>
      <c r="Q1446" t="s">
        <v>181</v>
      </c>
      <c r="R1446" s="13">
        <v>70488.701001315436</v>
      </c>
      <c r="S1446" s="13"/>
      <c r="T1446" s="13"/>
      <c r="U1446" s="13"/>
      <c r="V1446" s="13">
        <f t="shared" si="380"/>
        <v>0</v>
      </c>
      <c r="W1446" s="13"/>
      <c r="X1446" s="13">
        <f t="shared" si="381"/>
        <v>0</v>
      </c>
      <c r="Y1446" s="13"/>
      <c r="Z1446" s="13">
        <f t="shared" si="382"/>
        <v>0</v>
      </c>
      <c r="AA1446" s="13"/>
      <c r="AB1446" s="13">
        <f t="shared" si="383"/>
        <v>0</v>
      </c>
      <c r="AC1446" s="13"/>
      <c r="AD1446" s="13"/>
      <c r="AE1446" s="13"/>
      <c r="AF1446" s="13"/>
      <c r="AG1446" s="13"/>
      <c r="AH1446" s="13"/>
      <c r="AI1446" s="13"/>
      <c r="AJ1446" s="13"/>
      <c r="AK1446" s="13">
        <f t="shared" si="384"/>
        <v>0</v>
      </c>
      <c r="AL1446" s="13"/>
      <c r="AM1446" s="13">
        <f t="shared" si="385"/>
        <v>0</v>
      </c>
      <c r="AN1446" s="13"/>
      <c r="AO1446" s="13">
        <v>0</v>
      </c>
      <c r="AP1446" s="13">
        <f t="shared" si="386"/>
        <v>0</v>
      </c>
      <c r="AQ1446" s="13"/>
      <c r="AR1446" s="13">
        <f t="shared" si="387"/>
        <v>0</v>
      </c>
      <c r="AS1446" s="13"/>
      <c r="AT1446" s="13">
        <f t="shared" si="388"/>
        <v>0</v>
      </c>
      <c r="AU1446" s="13"/>
      <c r="AV1446" s="13">
        <f t="shared" si="389"/>
        <v>0</v>
      </c>
      <c r="AW1446" s="13"/>
      <c r="AX1446" s="13">
        <f t="shared" si="390"/>
        <v>0</v>
      </c>
      <c r="AY1446" s="13"/>
      <c r="AZ1446" s="13">
        <f t="shared" si="391"/>
        <v>0</v>
      </c>
      <c r="BA1446" s="13"/>
      <c r="BB1446" s="13">
        <f t="shared" si="392"/>
        <v>0</v>
      </c>
      <c r="BC1446" s="13"/>
      <c r="BD1446" s="13">
        <f t="shared" si="393"/>
        <v>0</v>
      </c>
      <c r="BE1446" s="13"/>
      <c r="BF1446" s="13">
        <f t="shared" si="394"/>
        <v>0</v>
      </c>
      <c r="BG1446" s="13"/>
      <c r="BH1446" s="13">
        <f t="shared" si="395"/>
        <v>70488.701001315436</v>
      </c>
      <c r="BI1446" s="13">
        <f t="shared" si="396"/>
        <v>70500</v>
      </c>
      <c r="BJ1446" s="13">
        <v>70800</v>
      </c>
    </row>
    <row r="1447" spans="1:62" x14ac:dyDescent="0.25">
      <c r="A1447" t="s">
        <v>1945</v>
      </c>
      <c r="B1447" s="13">
        <v>624</v>
      </c>
      <c r="C1447">
        <v>593061</v>
      </c>
      <c r="D1447">
        <v>1</v>
      </c>
      <c r="E1447">
        <v>0</v>
      </c>
      <c r="F1447">
        <v>0</v>
      </c>
      <c r="G1447">
        <v>0</v>
      </c>
      <c r="H1447">
        <v>0</v>
      </c>
      <c r="I1447" t="s">
        <v>30</v>
      </c>
      <c r="J1447">
        <v>592889</v>
      </c>
      <c r="K1447" t="s">
        <v>485</v>
      </c>
      <c r="L1447">
        <v>592889</v>
      </c>
      <c r="M1447" t="s">
        <v>485</v>
      </c>
      <c r="N1447">
        <v>592889</v>
      </c>
      <c r="O1447" t="s">
        <v>485</v>
      </c>
      <c r="P1447">
        <v>592889</v>
      </c>
      <c r="Q1447" t="s">
        <v>485</v>
      </c>
      <c r="R1447" s="13">
        <v>145404.98927163094</v>
      </c>
      <c r="S1447" s="13"/>
      <c r="T1447" s="13"/>
      <c r="U1447" s="13"/>
      <c r="V1447" s="13">
        <f t="shared" si="380"/>
        <v>0</v>
      </c>
      <c r="W1447" s="13"/>
      <c r="X1447" s="13">
        <f t="shared" si="381"/>
        <v>0</v>
      </c>
      <c r="Y1447" s="13"/>
      <c r="Z1447" s="13">
        <f t="shared" si="382"/>
        <v>0</v>
      </c>
      <c r="AA1447" s="13"/>
      <c r="AB1447" s="13">
        <f t="shared" si="383"/>
        <v>0</v>
      </c>
      <c r="AC1447" s="13"/>
      <c r="AD1447" s="13"/>
      <c r="AE1447" s="13"/>
      <c r="AF1447" s="13"/>
      <c r="AG1447" s="13"/>
      <c r="AH1447" s="13"/>
      <c r="AI1447" s="13"/>
      <c r="AJ1447" s="13"/>
      <c r="AK1447" s="13">
        <f t="shared" si="384"/>
        <v>0</v>
      </c>
      <c r="AL1447" s="13"/>
      <c r="AM1447" s="13">
        <f t="shared" si="385"/>
        <v>0</v>
      </c>
      <c r="AN1447" s="13"/>
      <c r="AO1447" s="13">
        <v>0</v>
      </c>
      <c r="AP1447" s="13">
        <f t="shared" si="386"/>
        <v>0</v>
      </c>
      <c r="AQ1447" s="13"/>
      <c r="AR1447" s="13">
        <f t="shared" si="387"/>
        <v>0</v>
      </c>
      <c r="AS1447" s="13"/>
      <c r="AT1447" s="13">
        <f t="shared" si="388"/>
        <v>0</v>
      </c>
      <c r="AU1447" s="13"/>
      <c r="AV1447" s="13">
        <f t="shared" si="389"/>
        <v>0</v>
      </c>
      <c r="AW1447" s="13"/>
      <c r="AX1447" s="13">
        <f t="shared" si="390"/>
        <v>0</v>
      </c>
      <c r="AY1447" s="13"/>
      <c r="AZ1447" s="13">
        <f t="shared" si="391"/>
        <v>0</v>
      </c>
      <c r="BA1447" s="13"/>
      <c r="BB1447" s="13">
        <f t="shared" si="392"/>
        <v>0</v>
      </c>
      <c r="BC1447" s="13"/>
      <c r="BD1447" s="13">
        <f t="shared" si="393"/>
        <v>0</v>
      </c>
      <c r="BE1447" s="13"/>
      <c r="BF1447" s="13">
        <f t="shared" si="394"/>
        <v>0</v>
      </c>
      <c r="BG1447" s="13"/>
      <c r="BH1447" s="13">
        <f t="shared" si="395"/>
        <v>145404.98927163094</v>
      </c>
      <c r="BI1447" s="13">
        <f t="shared" si="396"/>
        <v>145400</v>
      </c>
      <c r="BJ1447" s="13">
        <v>144100</v>
      </c>
    </row>
    <row r="1448" spans="1:62" x14ac:dyDescent="0.25">
      <c r="A1448" s="3" t="s">
        <v>1501</v>
      </c>
      <c r="B1448" s="13">
        <v>1744</v>
      </c>
      <c r="C1448">
        <v>564877</v>
      </c>
      <c r="D1448">
        <v>1</v>
      </c>
      <c r="E1448">
        <v>1</v>
      </c>
      <c r="F1448">
        <v>0</v>
      </c>
      <c r="G1448">
        <v>0</v>
      </c>
      <c r="H1448">
        <v>0</v>
      </c>
      <c r="I1448" t="s">
        <v>85</v>
      </c>
      <c r="J1448">
        <v>564877</v>
      </c>
      <c r="K1448" t="s">
        <v>1501</v>
      </c>
      <c r="L1448">
        <v>565709</v>
      </c>
      <c r="M1448" t="s">
        <v>1946</v>
      </c>
      <c r="N1448">
        <v>565709</v>
      </c>
      <c r="O1448" t="s">
        <v>1946</v>
      </c>
      <c r="P1448">
        <v>564567</v>
      </c>
      <c r="Q1448" t="s">
        <v>228</v>
      </c>
      <c r="R1448" s="13">
        <v>399161.98166388826</v>
      </c>
      <c r="S1448" s="13">
        <v>1744</v>
      </c>
      <c r="T1448" s="13">
        <v>93349.241914920232</v>
      </c>
      <c r="U1448" s="13"/>
      <c r="V1448" s="13">
        <f t="shared" si="380"/>
        <v>0</v>
      </c>
      <c r="W1448" s="13">
        <v>6</v>
      </c>
      <c r="X1448" s="13">
        <f t="shared" si="381"/>
        <v>17784</v>
      </c>
      <c r="Y1448" s="13">
        <v>4</v>
      </c>
      <c r="Z1448" s="13">
        <f t="shared" si="382"/>
        <v>3952</v>
      </c>
      <c r="AA1448" s="13">
        <v>5</v>
      </c>
      <c r="AB1448" s="13">
        <f t="shared" si="383"/>
        <v>1235</v>
      </c>
      <c r="AC1448" s="13"/>
      <c r="AD1448" s="13"/>
      <c r="AE1448" s="13"/>
      <c r="AF1448" s="13"/>
      <c r="AG1448" s="13"/>
      <c r="AH1448" s="13"/>
      <c r="AI1448" s="13"/>
      <c r="AJ1448" s="13"/>
      <c r="AK1448" s="13">
        <f t="shared" si="384"/>
        <v>0</v>
      </c>
      <c r="AL1448" s="13"/>
      <c r="AM1448" s="13">
        <f t="shared" si="385"/>
        <v>0</v>
      </c>
      <c r="AN1448" s="13"/>
      <c r="AO1448" s="13">
        <v>0</v>
      </c>
      <c r="AP1448" s="13">
        <f t="shared" si="386"/>
        <v>0</v>
      </c>
      <c r="AQ1448" s="13"/>
      <c r="AR1448" s="13">
        <f t="shared" si="387"/>
        <v>0</v>
      </c>
      <c r="AS1448" s="13"/>
      <c r="AT1448" s="13">
        <f t="shared" si="388"/>
        <v>0</v>
      </c>
      <c r="AU1448" s="13"/>
      <c r="AV1448" s="13">
        <f t="shared" si="389"/>
        <v>0</v>
      </c>
      <c r="AW1448" s="13"/>
      <c r="AX1448" s="13">
        <f t="shared" si="390"/>
        <v>0</v>
      </c>
      <c r="AY1448" s="13"/>
      <c r="AZ1448" s="13">
        <f t="shared" si="391"/>
        <v>0</v>
      </c>
      <c r="BA1448" s="13"/>
      <c r="BB1448" s="13">
        <f t="shared" si="392"/>
        <v>0</v>
      </c>
      <c r="BC1448" s="13"/>
      <c r="BD1448" s="13">
        <f t="shared" si="393"/>
        <v>0</v>
      </c>
      <c r="BE1448" s="13"/>
      <c r="BF1448" s="13">
        <f t="shared" si="394"/>
        <v>0</v>
      </c>
      <c r="BG1448" s="13"/>
      <c r="BH1448" s="13">
        <f t="shared" si="395"/>
        <v>515482.22357880848</v>
      </c>
      <c r="BI1448" s="13">
        <f t="shared" si="396"/>
        <v>515500</v>
      </c>
      <c r="BJ1448" s="13">
        <v>508900</v>
      </c>
    </row>
    <row r="1449" spans="1:62" x14ac:dyDescent="0.25">
      <c r="A1449" t="s">
        <v>1947</v>
      </c>
      <c r="B1449" s="13">
        <v>451</v>
      </c>
      <c r="C1449">
        <v>560898</v>
      </c>
      <c r="D1449">
        <v>1</v>
      </c>
      <c r="E1449">
        <v>0</v>
      </c>
      <c r="F1449">
        <v>0</v>
      </c>
      <c r="G1449">
        <v>0</v>
      </c>
      <c r="H1449">
        <v>0</v>
      </c>
      <c r="I1449" t="s">
        <v>110</v>
      </c>
      <c r="J1449">
        <v>560715</v>
      </c>
      <c r="K1449" t="s">
        <v>295</v>
      </c>
      <c r="L1449">
        <v>560715</v>
      </c>
      <c r="M1449" t="s">
        <v>295</v>
      </c>
      <c r="N1449">
        <v>560715</v>
      </c>
      <c r="O1449" t="s">
        <v>295</v>
      </c>
      <c r="P1449">
        <v>560715</v>
      </c>
      <c r="Q1449" t="s">
        <v>295</v>
      </c>
      <c r="R1449" s="13">
        <v>105518.49588977591</v>
      </c>
      <c r="S1449" s="13"/>
      <c r="T1449" s="13"/>
      <c r="U1449" s="13"/>
      <c r="V1449" s="13">
        <f t="shared" si="380"/>
        <v>0</v>
      </c>
      <c r="W1449" s="13"/>
      <c r="X1449" s="13">
        <f t="shared" si="381"/>
        <v>0</v>
      </c>
      <c r="Y1449" s="13"/>
      <c r="Z1449" s="13">
        <f t="shared" si="382"/>
        <v>0</v>
      </c>
      <c r="AA1449" s="13"/>
      <c r="AB1449" s="13">
        <f t="shared" si="383"/>
        <v>0</v>
      </c>
      <c r="AC1449" s="13"/>
      <c r="AD1449" s="13"/>
      <c r="AE1449" s="13"/>
      <c r="AF1449" s="13"/>
      <c r="AG1449" s="13"/>
      <c r="AH1449" s="13"/>
      <c r="AI1449" s="13"/>
      <c r="AJ1449" s="13"/>
      <c r="AK1449" s="13">
        <f t="shared" si="384"/>
        <v>0</v>
      </c>
      <c r="AL1449" s="13"/>
      <c r="AM1449" s="13">
        <f t="shared" si="385"/>
        <v>0</v>
      </c>
      <c r="AN1449" s="13"/>
      <c r="AO1449" s="13">
        <v>0</v>
      </c>
      <c r="AP1449" s="13">
        <f t="shared" si="386"/>
        <v>0</v>
      </c>
      <c r="AQ1449" s="13"/>
      <c r="AR1449" s="13">
        <f t="shared" si="387"/>
        <v>0</v>
      </c>
      <c r="AS1449" s="13"/>
      <c r="AT1449" s="13">
        <f t="shared" si="388"/>
        <v>0</v>
      </c>
      <c r="AU1449" s="13"/>
      <c r="AV1449" s="13">
        <f t="shared" si="389"/>
        <v>0</v>
      </c>
      <c r="AW1449" s="13"/>
      <c r="AX1449" s="13">
        <f t="shared" si="390"/>
        <v>0</v>
      </c>
      <c r="AY1449" s="13"/>
      <c r="AZ1449" s="13">
        <f t="shared" si="391"/>
        <v>0</v>
      </c>
      <c r="BA1449" s="13"/>
      <c r="BB1449" s="13">
        <f t="shared" si="392"/>
        <v>0</v>
      </c>
      <c r="BC1449" s="13"/>
      <c r="BD1449" s="13">
        <f t="shared" si="393"/>
        <v>0</v>
      </c>
      <c r="BE1449" s="13"/>
      <c r="BF1449" s="13">
        <f t="shared" si="394"/>
        <v>0</v>
      </c>
      <c r="BG1449" s="13"/>
      <c r="BH1449" s="13">
        <f t="shared" si="395"/>
        <v>105518.49588977591</v>
      </c>
      <c r="BI1449" s="13">
        <f t="shared" si="396"/>
        <v>105500</v>
      </c>
      <c r="BJ1449" s="13">
        <v>100600</v>
      </c>
    </row>
    <row r="1450" spans="1:62" x14ac:dyDescent="0.25">
      <c r="A1450" s="3" t="s">
        <v>1948</v>
      </c>
      <c r="B1450" s="13">
        <v>2375</v>
      </c>
      <c r="C1450">
        <v>542768</v>
      </c>
      <c r="D1450">
        <v>1</v>
      </c>
      <c r="E1450">
        <v>1</v>
      </c>
      <c r="F1450">
        <v>0</v>
      </c>
      <c r="G1450">
        <v>0</v>
      </c>
      <c r="H1450">
        <v>0</v>
      </c>
      <c r="I1450" t="s">
        <v>90</v>
      </c>
      <c r="J1450">
        <v>542768</v>
      </c>
      <c r="K1450" t="s">
        <v>1948</v>
      </c>
      <c r="L1450">
        <v>541630</v>
      </c>
      <c r="M1450" t="s">
        <v>702</v>
      </c>
      <c r="N1450">
        <v>541630</v>
      </c>
      <c r="O1450" t="s">
        <v>702</v>
      </c>
      <c r="P1450">
        <v>541630</v>
      </c>
      <c r="Q1450" t="s">
        <v>702</v>
      </c>
      <c r="R1450" s="13">
        <v>539596.73911365541</v>
      </c>
      <c r="S1450" s="13">
        <v>2375</v>
      </c>
      <c r="T1450" s="13">
        <v>127026.84939825079</v>
      </c>
      <c r="U1450" s="13">
        <v>2</v>
      </c>
      <c r="V1450" s="13">
        <f t="shared" si="380"/>
        <v>1482</v>
      </c>
      <c r="W1450" s="13">
        <v>8</v>
      </c>
      <c r="X1450" s="13">
        <f t="shared" si="381"/>
        <v>23712</v>
      </c>
      <c r="Y1450" s="13">
        <v>8</v>
      </c>
      <c r="Z1450" s="13">
        <f t="shared" si="382"/>
        <v>7904</v>
      </c>
      <c r="AA1450" s="13">
        <v>8</v>
      </c>
      <c r="AB1450" s="13">
        <f t="shared" si="383"/>
        <v>1976</v>
      </c>
      <c r="AC1450" s="13"/>
      <c r="AD1450" s="13"/>
      <c r="AE1450" s="13"/>
      <c r="AF1450" s="13"/>
      <c r="AG1450" s="13"/>
      <c r="AH1450" s="13"/>
      <c r="AI1450" s="13"/>
      <c r="AJ1450" s="13"/>
      <c r="AK1450" s="13">
        <f t="shared" si="384"/>
        <v>0</v>
      </c>
      <c r="AL1450" s="13"/>
      <c r="AM1450" s="13">
        <f t="shared" si="385"/>
        <v>0</v>
      </c>
      <c r="AN1450" s="13"/>
      <c r="AO1450" s="13">
        <v>2</v>
      </c>
      <c r="AP1450" s="13">
        <f t="shared" si="386"/>
        <v>61000</v>
      </c>
      <c r="AQ1450" s="13"/>
      <c r="AR1450" s="13">
        <f t="shared" si="387"/>
        <v>0</v>
      </c>
      <c r="AS1450" s="13"/>
      <c r="AT1450" s="13">
        <f t="shared" si="388"/>
        <v>0</v>
      </c>
      <c r="AU1450" s="13"/>
      <c r="AV1450" s="13">
        <f t="shared" si="389"/>
        <v>0</v>
      </c>
      <c r="AW1450" s="13"/>
      <c r="AX1450" s="13">
        <f t="shared" si="390"/>
        <v>0</v>
      </c>
      <c r="AY1450" s="13"/>
      <c r="AZ1450" s="13">
        <f t="shared" si="391"/>
        <v>0</v>
      </c>
      <c r="BA1450" s="13"/>
      <c r="BB1450" s="13">
        <f t="shared" si="392"/>
        <v>0</v>
      </c>
      <c r="BC1450" s="13"/>
      <c r="BD1450" s="13">
        <f t="shared" si="393"/>
        <v>0</v>
      </c>
      <c r="BE1450" s="13"/>
      <c r="BF1450" s="13">
        <f t="shared" si="394"/>
        <v>0</v>
      </c>
      <c r="BG1450" s="13"/>
      <c r="BH1450" s="13">
        <f t="shared" si="395"/>
        <v>762697.58851190621</v>
      </c>
      <c r="BI1450" s="13">
        <f t="shared" si="396"/>
        <v>762700</v>
      </c>
      <c r="BJ1450" s="13">
        <v>776100</v>
      </c>
    </row>
    <row r="1451" spans="1:62" x14ac:dyDescent="0.25">
      <c r="A1451" s="3" t="s">
        <v>1949</v>
      </c>
      <c r="B1451" s="13">
        <v>2192</v>
      </c>
      <c r="C1451">
        <v>586170</v>
      </c>
      <c r="D1451">
        <v>1</v>
      </c>
      <c r="E1451">
        <v>1</v>
      </c>
      <c r="F1451">
        <v>0</v>
      </c>
      <c r="G1451">
        <v>0</v>
      </c>
      <c r="H1451">
        <v>0</v>
      </c>
      <c r="I1451" t="s">
        <v>30</v>
      </c>
      <c r="J1451">
        <v>586170</v>
      </c>
      <c r="K1451" t="s">
        <v>1949</v>
      </c>
      <c r="L1451">
        <v>586307</v>
      </c>
      <c r="M1451" t="s">
        <v>71</v>
      </c>
      <c r="N1451">
        <v>586307</v>
      </c>
      <c r="O1451" t="s">
        <v>71</v>
      </c>
      <c r="P1451">
        <v>586307</v>
      </c>
      <c r="Q1451" t="s">
        <v>71</v>
      </c>
      <c r="R1451" s="13">
        <v>499024.6657018718</v>
      </c>
      <c r="S1451" s="13">
        <v>2192</v>
      </c>
      <c r="T1451" s="13">
        <v>117263.73866347955</v>
      </c>
      <c r="U1451" s="13"/>
      <c r="V1451" s="13">
        <f t="shared" si="380"/>
        <v>0</v>
      </c>
      <c r="W1451" s="13">
        <v>6</v>
      </c>
      <c r="X1451" s="13">
        <f t="shared" si="381"/>
        <v>17784</v>
      </c>
      <c r="Y1451" s="13">
        <v>6</v>
      </c>
      <c r="Z1451" s="13">
        <f t="shared" si="382"/>
        <v>5928</v>
      </c>
      <c r="AA1451" s="13">
        <v>5</v>
      </c>
      <c r="AB1451" s="13">
        <f t="shared" si="383"/>
        <v>1235</v>
      </c>
      <c r="AC1451" s="13"/>
      <c r="AD1451" s="13"/>
      <c r="AE1451" s="13"/>
      <c r="AF1451" s="13"/>
      <c r="AG1451" s="13"/>
      <c r="AH1451" s="13"/>
      <c r="AI1451" s="13"/>
      <c r="AJ1451" s="13"/>
      <c r="AK1451" s="13">
        <f t="shared" si="384"/>
        <v>0</v>
      </c>
      <c r="AL1451" s="13"/>
      <c r="AM1451" s="13">
        <f t="shared" si="385"/>
        <v>0</v>
      </c>
      <c r="AN1451" s="13"/>
      <c r="AO1451" s="13">
        <v>0</v>
      </c>
      <c r="AP1451" s="13">
        <f t="shared" si="386"/>
        <v>0</v>
      </c>
      <c r="AQ1451" s="13"/>
      <c r="AR1451" s="13">
        <f t="shared" si="387"/>
        <v>0</v>
      </c>
      <c r="AS1451" s="13"/>
      <c r="AT1451" s="13">
        <f t="shared" si="388"/>
        <v>0</v>
      </c>
      <c r="AU1451" s="13"/>
      <c r="AV1451" s="13">
        <f t="shared" si="389"/>
        <v>0</v>
      </c>
      <c r="AW1451" s="13"/>
      <c r="AX1451" s="13">
        <f t="shared" si="390"/>
        <v>0</v>
      </c>
      <c r="AY1451" s="13"/>
      <c r="AZ1451" s="13">
        <f t="shared" si="391"/>
        <v>0</v>
      </c>
      <c r="BA1451" s="13"/>
      <c r="BB1451" s="13">
        <f t="shared" si="392"/>
        <v>0</v>
      </c>
      <c r="BC1451" s="13"/>
      <c r="BD1451" s="13">
        <f t="shared" si="393"/>
        <v>0</v>
      </c>
      <c r="BE1451" s="13"/>
      <c r="BF1451" s="13">
        <f t="shared" si="394"/>
        <v>0</v>
      </c>
      <c r="BG1451" s="13"/>
      <c r="BH1451" s="13">
        <f t="shared" si="395"/>
        <v>641235.40436535131</v>
      </c>
      <c r="BI1451" s="13">
        <f t="shared" si="396"/>
        <v>641200</v>
      </c>
      <c r="BJ1451" s="13">
        <v>637400</v>
      </c>
    </row>
    <row r="1452" spans="1:62" x14ac:dyDescent="0.25">
      <c r="A1452" t="s">
        <v>1950</v>
      </c>
      <c r="B1452" s="13">
        <v>2555</v>
      </c>
      <c r="C1452">
        <v>538230</v>
      </c>
      <c r="D1452">
        <v>1</v>
      </c>
      <c r="E1452">
        <v>0</v>
      </c>
      <c r="F1452">
        <v>0</v>
      </c>
      <c r="G1452">
        <v>0</v>
      </c>
      <c r="H1452">
        <v>0</v>
      </c>
      <c r="I1452" t="s">
        <v>26</v>
      </c>
      <c r="J1452">
        <v>538442</v>
      </c>
      <c r="K1452" t="s">
        <v>171</v>
      </c>
      <c r="L1452">
        <v>538442</v>
      </c>
      <c r="M1452" t="s">
        <v>171</v>
      </c>
      <c r="N1452">
        <v>538094</v>
      </c>
      <c r="O1452" t="s">
        <v>173</v>
      </c>
      <c r="P1452">
        <v>538094</v>
      </c>
      <c r="Q1452" t="s">
        <v>173</v>
      </c>
      <c r="R1452" s="13">
        <v>579387.57196818909</v>
      </c>
      <c r="S1452" s="13"/>
      <c r="T1452" s="13"/>
      <c r="U1452" s="13"/>
      <c r="V1452" s="13">
        <f t="shared" si="380"/>
        <v>0</v>
      </c>
      <c r="W1452" s="13"/>
      <c r="X1452" s="13">
        <f t="shared" si="381"/>
        <v>0</v>
      </c>
      <c r="Y1452" s="13"/>
      <c r="Z1452" s="13">
        <f t="shared" si="382"/>
        <v>0</v>
      </c>
      <c r="AA1452" s="13"/>
      <c r="AB1452" s="13">
        <f t="shared" si="383"/>
        <v>0</v>
      </c>
      <c r="AC1452" s="13"/>
      <c r="AD1452" s="13"/>
      <c r="AE1452" s="13"/>
      <c r="AF1452" s="13"/>
      <c r="AG1452" s="13"/>
      <c r="AH1452" s="13"/>
      <c r="AI1452" s="13"/>
      <c r="AJ1452" s="13"/>
      <c r="AK1452" s="13">
        <f t="shared" si="384"/>
        <v>0</v>
      </c>
      <c r="AL1452" s="13"/>
      <c r="AM1452" s="13">
        <f t="shared" si="385"/>
        <v>0</v>
      </c>
      <c r="AN1452" s="13"/>
      <c r="AO1452" s="13">
        <v>1</v>
      </c>
      <c r="AP1452" s="13">
        <f t="shared" si="386"/>
        <v>30500</v>
      </c>
      <c r="AQ1452" s="13"/>
      <c r="AR1452" s="13">
        <f t="shared" si="387"/>
        <v>0</v>
      </c>
      <c r="AS1452" s="13"/>
      <c r="AT1452" s="13">
        <f t="shared" si="388"/>
        <v>0</v>
      </c>
      <c r="AU1452" s="13"/>
      <c r="AV1452" s="13">
        <f t="shared" si="389"/>
        <v>0</v>
      </c>
      <c r="AW1452" s="13"/>
      <c r="AX1452" s="13">
        <f t="shared" si="390"/>
        <v>0</v>
      </c>
      <c r="AY1452" s="13"/>
      <c r="AZ1452" s="13">
        <f t="shared" si="391"/>
        <v>0</v>
      </c>
      <c r="BA1452" s="13"/>
      <c r="BB1452" s="13">
        <f t="shared" si="392"/>
        <v>0</v>
      </c>
      <c r="BC1452" s="13"/>
      <c r="BD1452" s="13">
        <f t="shared" si="393"/>
        <v>0</v>
      </c>
      <c r="BE1452" s="13"/>
      <c r="BF1452" s="13">
        <f t="shared" si="394"/>
        <v>0</v>
      </c>
      <c r="BG1452" s="13"/>
      <c r="BH1452" s="13">
        <f t="shared" si="395"/>
        <v>609887.57196818909</v>
      </c>
      <c r="BI1452" s="13">
        <f t="shared" si="396"/>
        <v>609900</v>
      </c>
      <c r="BJ1452" s="13">
        <v>602900</v>
      </c>
    </row>
    <row r="1453" spans="1:62" x14ac:dyDescent="0.25">
      <c r="A1453" t="s">
        <v>1951</v>
      </c>
      <c r="B1453" s="13">
        <v>180</v>
      </c>
      <c r="C1453">
        <v>553387</v>
      </c>
      <c r="D1453">
        <v>1</v>
      </c>
      <c r="E1453">
        <v>0</v>
      </c>
      <c r="F1453">
        <v>0</v>
      </c>
      <c r="G1453">
        <v>0</v>
      </c>
      <c r="H1453">
        <v>0</v>
      </c>
      <c r="I1453" t="s">
        <v>61</v>
      </c>
      <c r="J1453">
        <v>523704</v>
      </c>
      <c r="K1453" t="s">
        <v>474</v>
      </c>
      <c r="L1453">
        <v>523704</v>
      </c>
      <c r="M1453" t="s">
        <v>474</v>
      </c>
      <c r="N1453">
        <v>523704</v>
      </c>
      <c r="O1453" t="s">
        <v>474</v>
      </c>
      <c r="P1453">
        <v>523704</v>
      </c>
      <c r="Q1453" t="s">
        <v>474</v>
      </c>
      <c r="R1453" s="13">
        <v>70488.701001315436</v>
      </c>
      <c r="S1453" s="13"/>
      <c r="T1453" s="13"/>
      <c r="U1453" s="13"/>
      <c r="V1453" s="13">
        <f t="shared" si="380"/>
        <v>0</v>
      </c>
      <c r="W1453" s="13"/>
      <c r="X1453" s="13">
        <f t="shared" si="381"/>
        <v>0</v>
      </c>
      <c r="Y1453" s="13"/>
      <c r="Z1453" s="13">
        <f t="shared" si="382"/>
        <v>0</v>
      </c>
      <c r="AA1453" s="13"/>
      <c r="AB1453" s="13">
        <f t="shared" si="383"/>
        <v>0</v>
      </c>
      <c r="AC1453" s="13"/>
      <c r="AD1453" s="13"/>
      <c r="AE1453" s="13"/>
      <c r="AF1453" s="13"/>
      <c r="AG1453" s="13"/>
      <c r="AH1453" s="13"/>
      <c r="AI1453" s="13"/>
      <c r="AJ1453" s="13"/>
      <c r="AK1453" s="13">
        <f t="shared" si="384"/>
        <v>0</v>
      </c>
      <c r="AL1453" s="13"/>
      <c r="AM1453" s="13">
        <f t="shared" si="385"/>
        <v>0</v>
      </c>
      <c r="AN1453" s="13"/>
      <c r="AO1453" s="13">
        <v>0</v>
      </c>
      <c r="AP1453" s="13">
        <f t="shared" si="386"/>
        <v>0</v>
      </c>
      <c r="AQ1453" s="13"/>
      <c r="AR1453" s="13">
        <f t="shared" si="387"/>
        <v>0</v>
      </c>
      <c r="AS1453" s="13"/>
      <c r="AT1453" s="13">
        <f t="shared" si="388"/>
        <v>0</v>
      </c>
      <c r="AU1453" s="13"/>
      <c r="AV1453" s="13">
        <f t="shared" si="389"/>
        <v>0</v>
      </c>
      <c r="AW1453" s="13"/>
      <c r="AX1453" s="13">
        <f t="shared" si="390"/>
        <v>0</v>
      </c>
      <c r="AY1453" s="13"/>
      <c r="AZ1453" s="13">
        <f t="shared" si="391"/>
        <v>0</v>
      </c>
      <c r="BA1453" s="13"/>
      <c r="BB1453" s="13">
        <f t="shared" si="392"/>
        <v>0</v>
      </c>
      <c r="BC1453" s="13"/>
      <c r="BD1453" s="13">
        <f t="shared" si="393"/>
        <v>0</v>
      </c>
      <c r="BE1453" s="13"/>
      <c r="BF1453" s="13">
        <f t="shared" si="394"/>
        <v>0</v>
      </c>
      <c r="BG1453" s="13"/>
      <c r="BH1453" s="13">
        <f t="shared" si="395"/>
        <v>70488.701001315436</v>
      </c>
      <c r="BI1453" s="13">
        <f t="shared" si="396"/>
        <v>70500</v>
      </c>
      <c r="BJ1453" s="13">
        <v>70800</v>
      </c>
    </row>
    <row r="1454" spans="1:62" x14ac:dyDescent="0.25">
      <c r="A1454" t="s">
        <v>1952</v>
      </c>
      <c r="B1454" s="13">
        <v>102</v>
      </c>
      <c r="C1454">
        <v>531413</v>
      </c>
      <c r="D1454">
        <v>1</v>
      </c>
      <c r="E1454">
        <v>0</v>
      </c>
      <c r="F1454">
        <v>0</v>
      </c>
      <c r="G1454">
        <v>0</v>
      </c>
      <c r="H1454">
        <v>0</v>
      </c>
      <c r="I1454" t="s">
        <v>26</v>
      </c>
      <c r="J1454">
        <v>534005</v>
      </c>
      <c r="K1454" t="s">
        <v>28</v>
      </c>
      <c r="L1454">
        <v>534005</v>
      </c>
      <c r="M1454" t="s">
        <v>28</v>
      </c>
      <c r="N1454">
        <v>534005</v>
      </c>
      <c r="O1454" t="s">
        <v>28</v>
      </c>
      <c r="P1454">
        <v>534005</v>
      </c>
      <c r="Q1454" t="s">
        <v>28</v>
      </c>
      <c r="R1454" s="13">
        <v>70488.701001315436</v>
      </c>
      <c r="S1454" s="13"/>
      <c r="T1454" s="13"/>
      <c r="U1454" s="13"/>
      <c r="V1454" s="13">
        <f t="shared" si="380"/>
        <v>0</v>
      </c>
      <c r="W1454" s="13"/>
      <c r="X1454" s="13">
        <f t="shared" si="381"/>
        <v>0</v>
      </c>
      <c r="Y1454" s="13"/>
      <c r="Z1454" s="13">
        <f t="shared" si="382"/>
        <v>0</v>
      </c>
      <c r="AA1454" s="13"/>
      <c r="AB1454" s="13">
        <f t="shared" si="383"/>
        <v>0</v>
      </c>
      <c r="AC1454" s="13"/>
      <c r="AD1454" s="13"/>
      <c r="AE1454" s="13"/>
      <c r="AF1454" s="13"/>
      <c r="AG1454" s="13"/>
      <c r="AH1454" s="13"/>
      <c r="AI1454" s="13"/>
      <c r="AJ1454" s="13"/>
      <c r="AK1454" s="13">
        <f t="shared" si="384"/>
        <v>0</v>
      </c>
      <c r="AL1454" s="13"/>
      <c r="AM1454" s="13">
        <f t="shared" si="385"/>
        <v>0</v>
      </c>
      <c r="AN1454" s="13"/>
      <c r="AO1454" s="13">
        <v>0</v>
      </c>
      <c r="AP1454" s="13">
        <f t="shared" si="386"/>
        <v>0</v>
      </c>
      <c r="AQ1454" s="13"/>
      <c r="AR1454" s="13">
        <f t="shared" si="387"/>
        <v>0</v>
      </c>
      <c r="AS1454" s="13"/>
      <c r="AT1454" s="13">
        <f t="shared" si="388"/>
        <v>0</v>
      </c>
      <c r="AU1454" s="13"/>
      <c r="AV1454" s="13">
        <f t="shared" si="389"/>
        <v>0</v>
      </c>
      <c r="AW1454" s="13"/>
      <c r="AX1454" s="13">
        <f t="shared" si="390"/>
        <v>0</v>
      </c>
      <c r="AY1454" s="13"/>
      <c r="AZ1454" s="13">
        <f t="shared" si="391"/>
        <v>0</v>
      </c>
      <c r="BA1454" s="13"/>
      <c r="BB1454" s="13">
        <f t="shared" si="392"/>
        <v>0</v>
      </c>
      <c r="BC1454" s="13"/>
      <c r="BD1454" s="13">
        <f t="shared" si="393"/>
        <v>0</v>
      </c>
      <c r="BE1454" s="13"/>
      <c r="BF1454" s="13">
        <f t="shared" si="394"/>
        <v>0</v>
      </c>
      <c r="BG1454" s="13"/>
      <c r="BH1454" s="13">
        <f t="shared" si="395"/>
        <v>70488.701001315436</v>
      </c>
      <c r="BI1454" s="13">
        <f t="shared" si="396"/>
        <v>70500</v>
      </c>
      <c r="BJ1454" s="13">
        <v>70800</v>
      </c>
    </row>
    <row r="1455" spans="1:62" x14ac:dyDescent="0.25">
      <c r="A1455" t="s">
        <v>1954</v>
      </c>
      <c r="B1455" s="13">
        <v>893</v>
      </c>
      <c r="C1455">
        <v>594130</v>
      </c>
      <c r="D1455">
        <v>1</v>
      </c>
      <c r="E1455">
        <v>0</v>
      </c>
      <c r="F1455">
        <v>0</v>
      </c>
      <c r="G1455">
        <v>0</v>
      </c>
      <c r="H1455">
        <v>0</v>
      </c>
      <c r="I1455" t="s">
        <v>30</v>
      </c>
      <c r="J1455">
        <v>594156</v>
      </c>
      <c r="K1455" t="s">
        <v>593</v>
      </c>
      <c r="L1455">
        <v>594156</v>
      </c>
      <c r="M1455" t="s">
        <v>593</v>
      </c>
      <c r="N1455">
        <v>594156</v>
      </c>
      <c r="O1455" t="s">
        <v>593</v>
      </c>
      <c r="P1455">
        <v>593711</v>
      </c>
      <c r="Q1455" t="s">
        <v>149</v>
      </c>
      <c r="R1455" s="13">
        <v>206992.69700885873</v>
      </c>
      <c r="S1455" s="13"/>
      <c r="T1455" s="13"/>
      <c r="U1455" s="13"/>
      <c r="V1455" s="13">
        <f t="shared" si="380"/>
        <v>0</v>
      </c>
      <c r="W1455" s="13"/>
      <c r="X1455" s="13">
        <f t="shared" si="381"/>
        <v>0</v>
      </c>
      <c r="Y1455" s="13"/>
      <c r="Z1455" s="13">
        <f t="shared" si="382"/>
        <v>0</v>
      </c>
      <c r="AA1455" s="13"/>
      <c r="AB1455" s="13">
        <f t="shared" si="383"/>
        <v>0</v>
      </c>
      <c r="AC1455" s="13"/>
      <c r="AD1455" s="13"/>
      <c r="AE1455" s="13"/>
      <c r="AF1455" s="13"/>
      <c r="AG1455" s="13"/>
      <c r="AH1455" s="13"/>
      <c r="AI1455" s="13"/>
      <c r="AJ1455" s="13"/>
      <c r="AK1455" s="13">
        <f t="shared" si="384"/>
        <v>0</v>
      </c>
      <c r="AL1455" s="13"/>
      <c r="AM1455" s="13">
        <f t="shared" si="385"/>
        <v>0</v>
      </c>
      <c r="AN1455" s="13"/>
      <c r="AO1455" s="13">
        <v>0</v>
      </c>
      <c r="AP1455" s="13">
        <f t="shared" si="386"/>
        <v>0</v>
      </c>
      <c r="AQ1455" s="13"/>
      <c r="AR1455" s="13">
        <f t="shared" si="387"/>
        <v>0</v>
      </c>
      <c r="AS1455" s="13"/>
      <c r="AT1455" s="13">
        <f t="shared" si="388"/>
        <v>0</v>
      </c>
      <c r="AU1455" s="13"/>
      <c r="AV1455" s="13">
        <f t="shared" si="389"/>
        <v>0</v>
      </c>
      <c r="AW1455" s="13"/>
      <c r="AX1455" s="13">
        <f t="shared" si="390"/>
        <v>0</v>
      </c>
      <c r="AY1455" s="13"/>
      <c r="AZ1455" s="13">
        <f t="shared" si="391"/>
        <v>0</v>
      </c>
      <c r="BA1455" s="13"/>
      <c r="BB1455" s="13">
        <f t="shared" si="392"/>
        <v>0</v>
      </c>
      <c r="BC1455" s="13"/>
      <c r="BD1455" s="13">
        <f t="shared" si="393"/>
        <v>0</v>
      </c>
      <c r="BE1455" s="13"/>
      <c r="BF1455" s="13">
        <f t="shared" si="394"/>
        <v>0</v>
      </c>
      <c r="BG1455" s="13"/>
      <c r="BH1455" s="13">
        <f t="shared" si="395"/>
        <v>206992.69700885873</v>
      </c>
      <c r="BI1455" s="13">
        <f t="shared" si="396"/>
        <v>207000</v>
      </c>
      <c r="BJ1455" s="13">
        <v>206100</v>
      </c>
    </row>
    <row r="1456" spans="1:62" x14ac:dyDescent="0.25">
      <c r="A1456" t="s">
        <v>1955</v>
      </c>
      <c r="B1456" s="13">
        <v>835</v>
      </c>
      <c r="C1456">
        <v>536091</v>
      </c>
      <c r="D1456">
        <v>1</v>
      </c>
      <c r="E1456">
        <v>0</v>
      </c>
      <c r="F1456">
        <v>0</v>
      </c>
      <c r="G1456">
        <v>0</v>
      </c>
      <c r="H1456">
        <v>0</v>
      </c>
      <c r="I1456" t="s">
        <v>61</v>
      </c>
      <c r="J1456">
        <v>539961</v>
      </c>
      <c r="K1456" t="s">
        <v>1956</v>
      </c>
      <c r="L1456">
        <v>523704</v>
      </c>
      <c r="M1456" t="s">
        <v>474</v>
      </c>
      <c r="N1456">
        <v>523704</v>
      </c>
      <c r="O1456" t="s">
        <v>474</v>
      </c>
      <c r="P1456">
        <v>523704</v>
      </c>
      <c r="Q1456" t="s">
        <v>474</v>
      </c>
      <c r="R1456" s="13">
        <v>193753.76853730937</v>
      </c>
      <c r="S1456" s="13"/>
      <c r="T1456" s="13"/>
      <c r="U1456" s="13"/>
      <c r="V1456" s="13">
        <f t="shared" si="380"/>
        <v>0</v>
      </c>
      <c r="W1456" s="13"/>
      <c r="X1456" s="13">
        <f t="shared" si="381"/>
        <v>0</v>
      </c>
      <c r="Y1456" s="13"/>
      <c r="Z1456" s="13">
        <f t="shared" si="382"/>
        <v>0</v>
      </c>
      <c r="AA1456" s="13"/>
      <c r="AB1456" s="13">
        <f t="shared" si="383"/>
        <v>0</v>
      </c>
      <c r="AC1456" s="13"/>
      <c r="AD1456" s="13"/>
      <c r="AE1456" s="13"/>
      <c r="AF1456" s="13"/>
      <c r="AG1456" s="13"/>
      <c r="AH1456" s="13"/>
      <c r="AI1456" s="13"/>
      <c r="AJ1456" s="13"/>
      <c r="AK1456" s="13">
        <f t="shared" si="384"/>
        <v>0</v>
      </c>
      <c r="AL1456" s="13"/>
      <c r="AM1456" s="13">
        <f t="shared" si="385"/>
        <v>0</v>
      </c>
      <c r="AN1456" s="13"/>
      <c r="AO1456" s="13">
        <v>0</v>
      </c>
      <c r="AP1456" s="13">
        <f t="shared" si="386"/>
        <v>0</v>
      </c>
      <c r="AQ1456" s="13"/>
      <c r="AR1456" s="13">
        <f t="shared" si="387"/>
        <v>0</v>
      </c>
      <c r="AS1456" s="13"/>
      <c r="AT1456" s="13">
        <f t="shared" si="388"/>
        <v>0</v>
      </c>
      <c r="AU1456" s="13"/>
      <c r="AV1456" s="13">
        <f t="shared" si="389"/>
        <v>0</v>
      </c>
      <c r="AW1456" s="13"/>
      <c r="AX1456" s="13">
        <f t="shared" si="390"/>
        <v>0</v>
      </c>
      <c r="AY1456" s="13"/>
      <c r="AZ1456" s="13">
        <f t="shared" si="391"/>
        <v>0</v>
      </c>
      <c r="BA1456" s="13"/>
      <c r="BB1456" s="13">
        <f t="shared" si="392"/>
        <v>0</v>
      </c>
      <c r="BC1456" s="13"/>
      <c r="BD1456" s="13">
        <f t="shared" si="393"/>
        <v>0</v>
      </c>
      <c r="BE1456" s="13"/>
      <c r="BF1456" s="13">
        <f t="shared" si="394"/>
        <v>0</v>
      </c>
      <c r="BG1456" s="13"/>
      <c r="BH1456" s="13">
        <f t="shared" si="395"/>
        <v>193753.76853730937</v>
      </c>
      <c r="BI1456" s="13">
        <f t="shared" si="396"/>
        <v>193800</v>
      </c>
      <c r="BJ1456" s="13">
        <v>194700</v>
      </c>
    </row>
    <row r="1457" spans="1:62" x14ac:dyDescent="0.25">
      <c r="A1457" t="s">
        <v>1957</v>
      </c>
      <c r="B1457" s="13">
        <v>657</v>
      </c>
      <c r="C1457">
        <v>553221</v>
      </c>
      <c r="D1457">
        <v>1</v>
      </c>
      <c r="E1457">
        <v>0</v>
      </c>
      <c r="F1457">
        <v>0</v>
      </c>
      <c r="G1457">
        <v>0</v>
      </c>
      <c r="H1457">
        <v>0</v>
      </c>
      <c r="I1457" t="s">
        <v>61</v>
      </c>
      <c r="J1457">
        <v>534927</v>
      </c>
      <c r="K1457" t="s">
        <v>519</v>
      </c>
      <c r="L1457">
        <v>541354</v>
      </c>
      <c r="M1457" t="s">
        <v>520</v>
      </c>
      <c r="N1457">
        <v>541354</v>
      </c>
      <c r="O1457" t="s">
        <v>520</v>
      </c>
      <c r="P1457">
        <v>541354</v>
      </c>
      <c r="Q1457" t="s">
        <v>520</v>
      </c>
      <c r="R1457" s="13">
        <v>152987.06453936244</v>
      </c>
      <c r="S1457" s="13"/>
      <c r="T1457" s="13"/>
      <c r="U1457" s="13"/>
      <c r="V1457" s="13">
        <f t="shared" si="380"/>
        <v>0</v>
      </c>
      <c r="W1457" s="13"/>
      <c r="X1457" s="13">
        <f t="shared" si="381"/>
        <v>0</v>
      </c>
      <c r="Y1457" s="13"/>
      <c r="Z1457" s="13">
        <f t="shared" si="382"/>
        <v>0</v>
      </c>
      <c r="AA1457" s="13"/>
      <c r="AB1457" s="13">
        <f t="shared" si="383"/>
        <v>0</v>
      </c>
      <c r="AC1457" s="13"/>
      <c r="AD1457" s="13"/>
      <c r="AE1457" s="13"/>
      <c r="AF1457" s="13"/>
      <c r="AG1457" s="13"/>
      <c r="AH1457" s="13"/>
      <c r="AI1457" s="13"/>
      <c r="AJ1457" s="13"/>
      <c r="AK1457" s="13">
        <f t="shared" si="384"/>
        <v>0</v>
      </c>
      <c r="AL1457" s="13"/>
      <c r="AM1457" s="13">
        <f t="shared" si="385"/>
        <v>0</v>
      </c>
      <c r="AN1457" s="13"/>
      <c r="AO1457" s="13">
        <v>0</v>
      </c>
      <c r="AP1457" s="13">
        <f t="shared" si="386"/>
        <v>0</v>
      </c>
      <c r="AQ1457" s="13"/>
      <c r="AR1457" s="13">
        <f t="shared" si="387"/>
        <v>0</v>
      </c>
      <c r="AS1457" s="13"/>
      <c r="AT1457" s="13">
        <f t="shared" si="388"/>
        <v>0</v>
      </c>
      <c r="AU1457" s="13"/>
      <c r="AV1457" s="13">
        <f t="shared" si="389"/>
        <v>0</v>
      </c>
      <c r="AW1457" s="13"/>
      <c r="AX1457" s="13">
        <f t="shared" si="390"/>
        <v>0</v>
      </c>
      <c r="AY1457" s="13"/>
      <c r="AZ1457" s="13">
        <f t="shared" si="391"/>
        <v>0</v>
      </c>
      <c r="BA1457" s="13"/>
      <c r="BB1457" s="13">
        <f t="shared" si="392"/>
        <v>0</v>
      </c>
      <c r="BC1457" s="13"/>
      <c r="BD1457" s="13">
        <f t="shared" si="393"/>
        <v>0</v>
      </c>
      <c r="BE1457" s="13"/>
      <c r="BF1457" s="13">
        <f t="shared" si="394"/>
        <v>0</v>
      </c>
      <c r="BG1457" s="13"/>
      <c r="BH1457" s="13">
        <f t="shared" si="395"/>
        <v>152987.06453936244</v>
      </c>
      <c r="BI1457" s="13">
        <f t="shared" si="396"/>
        <v>153000</v>
      </c>
      <c r="BJ1457" s="13">
        <v>151700</v>
      </c>
    </row>
    <row r="1458" spans="1:62" x14ac:dyDescent="0.25">
      <c r="A1458" t="s">
        <v>1958</v>
      </c>
      <c r="B1458" s="13">
        <v>317</v>
      </c>
      <c r="C1458">
        <v>513636</v>
      </c>
      <c r="D1458">
        <v>1</v>
      </c>
      <c r="E1458">
        <v>0</v>
      </c>
      <c r="F1458">
        <v>0</v>
      </c>
      <c r="G1458">
        <v>0</v>
      </c>
      <c r="H1458">
        <v>0</v>
      </c>
      <c r="I1458" t="s">
        <v>61</v>
      </c>
      <c r="J1458">
        <v>513750</v>
      </c>
      <c r="K1458" t="s">
        <v>273</v>
      </c>
      <c r="L1458">
        <v>513750</v>
      </c>
      <c r="M1458" t="s">
        <v>273</v>
      </c>
      <c r="N1458">
        <v>513750</v>
      </c>
      <c r="O1458" t="s">
        <v>273</v>
      </c>
      <c r="P1458">
        <v>513750</v>
      </c>
      <c r="Q1458" t="s">
        <v>273</v>
      </c>
      <c r="R1458" s="13">
        <v>74443.867657430834</v>
      </c>
      <c r="S1458" s="13"/>
      <c r="T1458" s="13"/>
      <c r="U1458" s="13"/>
      <c r="V1458" s="13">
        <f t="shared" si="380"/>
        <v>0</v>
      </c>
      <c r="W1458" s="13"/>
      <c r="X1458" s="13">
        <f t="shared" si="381"/>
        <v>0</v>
      </c>
      <c r="Y1458" s="13"/>
      <c r="Z1458" s="13">
        <f t="shared" si="382"/>
        <v>0</v>
      </c>
      <c r="AA1458" s="13"/>
      <c r="AB1458" s="13">
        <f t="shared" si="383"/>
        <v>0</v>
      </c>
      <c r="AC1458" s="13"/>
      <c r="AD1458" s="13"/>
      <c r="AE1458" s="13"/>
      <c r="AF1458" s="13"/>
      <c r="AG1458" s="13"/>
      <c r="AH1458" s="13"/>
      <c r="AI1458" s="13"/>
      <c r="AJ1458" s="13"/>
      <c r="AK1458" s="13">
        <f t="shared" si="384"/>
        <v>0</v>
      </c>
      <c r="AL1458" s="13"/>
      <c r="AM1458" s="13">
        <f t="shared" si="385"/>
        <v>0</v>
      </c>
      <c r="AN1458" s="13"/>
      <c r="AO1458" s="13">
        <v>0</v>
      </c>
      <c r="AP1458" s="13">
        <f t="shared" si="386"/>
        <v>0</v>
      </c>
      <c r="AQ1458" s="13"/>
      <c r="AR1458" s="13">
        <f t="shared" si="387"/>
        <v>0</v>
      </c>
      <c r="AS1458" s="13"/>
      <c r="AT1458" s="13">
        <f t="shared" si="388"/>
        <v>0</v>
      </c>
      <c r="AU1458" s="13"/>
      <c r="AV1458" s="13">
        <f t="shared" si="389"/>
        <v>0</v>
      </c>
      <c r="AW1458" s="13"/>
      <c r="AX1458" s="13">
        <f t="shared" si="390"/>
        <v>0</v>
      </c>
      <c r="AY1458" s="13"/>
      <c r="AZ1458" s="13">
        <f t="shared" si="391"/>
        <v>0</v>
      </c>
      <c r="BA1458" s="13"/>
      <c r="BB1458" s="13">
        <f t="shared" si="392"/>
        <v>0</v>
      </c>
      <c r="BC1458" s="13"/>
      <c r="BD1458" s="13">
        <f t="shared" si="393"/>
        <v>0</v>
      </c>
      <c r="BE1458" s="13"/>
      <c r="BF1458" s="13">
        <f t="shared" si="394"/>
        <v>0</v>
      </c>
      <c r="BG1458" s="13"/>
      <c r="BH1458" s="13">
        <f t="shared" si="395"/>
        <v>74443.867657430834</v>
      </c>
      <c r="BI1458" s="13">
        <f t="shared" si="396"/>
        <v>74400</v>
      </c>
      <c r="BJ1458" s="13">
        <v>72900</v>
      </c>
    </row>
    <row r="1459" spans="1:62" x14ac:dyDescent="0.25">
      <c r="A1459" s="3" t="s">
        <v>879</v>
      </c>
      <c r="B1459" s="13">
        <v>1168</v>
      </c>
      <c r="C1459">
        <v>507261</v>
      </c>
      <c r="D1459">
        <v>1</v>
      </c>
      <c r="E1459">
        <v>1</v>
      </c>
      <c r="F1459">
        <v>0</v>
      </c>
      <c r="G1459">
        <v>0</v>
      </c>
      <c r="H1459">
        <v>0</v>
      </c>
      <c r="I1459" t="s">
        <v>38</v>
      </c>
      <c r="J1459">
        <v>507261</v>
      </c>
      <c r="K1459" t="s">
        <v>879</v>
      </c>
      <c r="L1459">
        <v>510882</v>
      </c>
      <c r="M1459" t="s">
        <v>880</v>
      </c>
      <c r="N1459">
        <v>505927</v>
      </c>
      <c r="O1459" t="s">
        <v>236</v>
      </c>
      <c r="P1459">
        <v>505927</v>
      </c>
      <c r="Q1459" t="s">
        <v>236</v>
      </c>
      <c r="R1459" s="13">
        <v>269494.72488397133</v>
      </c>
      <c r="S1459" s="13">
        <v>1937</v>
      </c>
      <c r="T1459" s="13">
        <v>103654.13697660511</v>
      </c>
      <c r="U1459" s="13"/>
      <c r="V1459" s="13">
        <f t="shared" si="380"/>
        <v>0</v>
      </c>
      <c r="W1459" s="13">
        <v>11</v>
      </c>
      <c r="X1459" s="13">
        <f t="shared" si="381"/>
        <v>32604</v>
      </c>
      <c r="Y1459" s="13">
        <v>17</v>
      </c>
      <c r="Z1459" s="13">
        <f t="shared" si="382"/>
        <v>16796</v>
      </c>
      <c r="AA1459" s="13">
        <v>8</v>
      </c>
      <c r="AB1459" s="13">
        <f t="shared" si="383"/>
        <v>1976</v>
      </c>
      <c r="AC1459" s="13"/>
      <c r="AD1459" s="13"/>
      <c r="AE1459" s="13"/>
      <c r="AF1459" s="13"/>
      <c r="AG1459" s="13"/>
      <c r="AH1459" s="13"/>
      <c r="AI1459" s="13"/>
      <c r="AJ1459" s="13"/>
      <c r="AK1459" s="13">
        <f t="shared" si="384"/>
        <v>0</v>
      </c>
      <c r="AL1459" s="13"/>
      <c r="AM1459" s="13">
        <f t="shared" si="385"/>
        <v>0</v>
      </c>
      <c r="AN1459" s="13"/>
      <c r="AO1459" s="13">
        <v>3</v>
      </c>
      <c r="AP1459" s="13">
        <f t="shared" si="386"/>
        <v>91500</v>
      </c>
      <c r="AQ1459" s="13"/>
      <c r="AR1459" s="13">
        <f t="shared" si="387"/>
        <v>0</v>
      </c>
      <c r="AS1459" s="13"/>
      <c r="AT1459" s="13">
        <f t="shared" si="388"/>
        <v>0</v>
      </c>
      <c r="AU1459" s="13"/>
      <c r="AV1459" s="13">
        <f t="shared" si="389"/>
        <v>0</v>
      </c>
      <c r="AW1459" s="13"/>
      <c r="AX1459" s="13">
        <f t="shared" si="390"/>
        <v>0</v>
      </c>
      <c r="AY1459" s="13"/>
      <c r="AZ1459" s="13">
        <f t="shared" si="391"/>
        <v>0</v>
      </c>
      <c r="BA1459" s="13"/>
      <c r="BB1459" s="13">
        <f t="shared" si="392"/>
        <v>0</v>
      </c>
      <c r="BC1459" s="13"/>
      <c r="BD1459" s="13">
        <f t="shared" si="393"/>
        <v>0</v>
      </c>
      <c r="BE1459" s="13"/>
      <c r="BF1459" s="13">
        <f t="shared" si="394"/>
        <v>0</v>
      </c>
      <c r="BG1459" s="13"/>
      <c r="BH1459" s="13">
        <f t="shared" si="395"/>
        <v>516024.86186057643</v>
      </c>
      <c r="BI1459" s="13">
        <f t="shared" si="396"/>
        <v>516000</v>
      </c>
      <c r="BJ1459" s="13">
        <v>496400</v>
      </c>
    </row>
    <row r="1460" spans="1:62" x14ac:dyDescent="0.25">
      <c r="A1460" t="s">
        <v>1959</v>
      </c>
      <c r="B1460" s="13">
        <v>108</v>
      </c>
      <c r="C1460">
        <v>535460</v>
      </c>
      <c r="D1460">
        <v>1</v>
      </c>
      <c r="E1460">
        <v>0</v>
      </c>
      <c r="F1460">
        <v>0</v>
      </c>
      <c r="G1460">
        <v>0</v>
      </c>
      <c r="H1460">
        <v>0</v>
      </c>
      <c r="I1460" t="s">
        <v>23</v>
      </c>
      <c r="J1460">
        <v>544299</v>
      </c>
      <c r="K1460" t="s">
        <v>625</v>
      </c>
      <c r="L1460">
        <v>544256</v>
      </c>
      <c r="M1460" t="s">
        <v>22</v>
      </c>
      <c r="N1460">
        <v>544256</v>
      </c>
      <c r="O1460" t="s">
        <v>22</v>
      </c>
      <c r="P1460">
        <v>544256</v>
      </c>
      <c r="Q1460" t="s">
        <v>22</v>
      </c>
      <c r="R1460" s="13">
        <v>70488.701001315436</v>
      </c>
      <c r="S1460" s="13"/>
      <c r="T1460" s="13"/>
      <c r="U1460" s="13"/>
      <c r="V1460" s="13">
        <f t="shared" si="380"/>
        <v>0</v>
      </c>
      <c r="W1460" s="13"/>
      <c r="X1460" s="13">
        <f t="shared" si="381"/>
        <v>0</v>
      </c>
      <c r="Y1460" s="13"/>
      <c r="Z1460" s="13">
        <f t="shared" si="382"/>
        <v>0</v>
      </c>
      <c r="AA1460" s="13"/>
      <c r="AB1460" s="13">
        <f t="shared" si="383"/>
        <v>0</v>
      </c>
      <c r="AC1460" s="13"/>
      <c r="AD1460" s="13"/>
      <c r="AE1460" s="13"/>
      <c r="AF1460" s="13"/>
      <c r="AG1460" s="13"/>
      <c r="AH1460" s="13"/>
      <c r="AI1460" s="13"/>
      <c r="AJ1460" s="13"/>
      <c r="AK1460" s="13">
        <f t="shared" si="384"/>
        <v>0</v>
      </c>
      <c r="AL1460" s="13"/>
      <c r="AM1460" s="13">
        <f t="shared" si="385"/>
        <v>0</v>
      </c>
      <c r="AN1460" s="13"/>
      <c r="AO1460" s="13">
        <v>0</v>
      </c>
      <c r="AP1460" s="13">
        <f t="shared" si="386"/>
        <v>0</v>
      </c>
      <c r="AQ1460" s="13"/>
      <c r="AR1460" s="13">
        <f t="shared" si="387"/>
        <v>0</v>
      </c>
      <c r="AS1460" s="13"/>
      <c r="AT1460" s="13">
        <f t="shared" si="388"/>
        <v>0</v>
      </c>
      <c r="AU1460" s="13"/>
      <c r="AV1460" s="13">
        <f t="shared" si="389"/>
        <v>0</v>
      </c>
      <c r="AW1460" s="13"/>
      <c r="AX1460" s="13">
        <f t="shared" si="390"/>
        <v>0</v>
      </c>
      <c r="AY1460" s="13"/>
      <c r="AZ1460" s="13">
        <f t="shared" si="391"/>
        <v>0</v>
      </c>
      <c r="BA1460" s="13"/>
      <c r="BB1460" s="13">
        <f t="shared" si="392"/>
        <v>0</v>
      </c>
      <c r="BC1460" s="13"/>
      <c r="BD1460" s="13">
        <f t="shared" si="393"/>
        <v>0</v>
      </c>
      <c r="BE1460" s="13"/>
      <c r="BF1460" s="13">
        <f t="shared" si="394"/>
        <v>0</v>
      </c>
      <c r="BG1460" s="13"/>
      <c r="BH1460" s="13">
        <f t="shared" si="395"/>
        <v>70488.701001315436</v>
      </c>
      <c r="BI1460" s="13">
        <f t="shared" si="396"/>
        <v>70500</v>
      </c>
      <c r="BJ1460" s="13">
        <v>70800</v>
      </c>
    </row>
    <row r="1461" spans="1:62" x14ac:dyDescent="0.25">
      <c r="A1461" t="s">
        <v>1960</v>
      </c>
      <c r="B1461" s="13">
        <v>685</v>
      </c>
      <c r="C1461">
        <v>583065</v>
      </c>
      <c r="D1461">
        <v>1</v>
      </c>
      <c r="E1461">
        <v>0</v>
      </c>
      <c r="F1461">
        <v>0</v>
      </c>
      <c r="G1461">
        <v>0</v>
      </c>
      <c r="H1461">
        <v>0</v>
      </c>
      <c r="I1461" t="s">
        <v>30</v>
      </c>
      <c r="J1461">
        <v>584002</v>
      </c>
      <c r="K1461" t="s">
        <v>261</v>
      </c>
      <c r="L1461">
        <v>584002</v>
      </c>
      <c r="M1461" t="s">
        <v>261</v>
      </c>
      <c r="N1461">
        <v>584002</v>
      </c>
      <c r="O1461" t="s">
        <v>261</v>
      </c>
      <c r="P1461">
        <v>584002</v>
      </c>
      <c r="Q1461" t="s">
        <v>261</v>
      </c>
      <c r="R1461" s="13">
        <v>159414.17393268214</v>
      </c>
      <c r="S1461" s="13"/>
      <c r="T1461" s="13"/>
      <c r="U1461" s="13"/>
      <c r="V1461" s="13">
        <f t="shared" si="380"/>
        <v>0</v>
      </c>
      <c r="W1461" s="13"/>
      <c r="X1461" s="13">
        <f t="shared" si="381"/>
        <v>0</v>
      </c>
      <c r="Y1461" s="13"/>
      <c r="Z1461" s="13">
        <f t="shared" si="382"/>
        <v>0</v>
      </c>
      <c r="AA1461" s="13"/>
      <c r="AB1461" s="13">
        <f t="shared" si="383"/>
        <v>0</v>
      </c>
      <c r="AC1461" s="13"/>
      <c r="AD1461" s="13"/>
      <c r="AE1461" s="13"/>
      <c r="AF1461" s="13"/>
      <c r="AG1461" s="13"/>
      <c r="AH1461" s="13"/>
      <c r="AI1461" s="13"/>
      <c r="AJ1461" s="13"/>
      <c r="AK1461" s="13">
        <f t="shared" si="384"/>
        <v>0</v>
      </c>
      <c r="AL1461" s="13"/>
      <c r="AM1461" s="13">
        <f t="shared" si="385"/>
        <v>0</v>
      </c>
      <c r="AN1461" s="13"/>
      <c r="AO1461" s="13">
        <v>1</v>
      </c>
      <c r="AP1461" s="13">
        <f t="shared" si="386"/>
        <v>30500</v>
      </c>
      <c r="AQ1461" s="13"/>
      <c r="AR1461" s="13">
        <f t="shared" si="387"/>
        <v>0</v>
      </c>
      <c r="AS1461" s="13"/>
      <c r="AT1461" s="13">
        <f t="shared" si="388"/>
        <v>0</v>
      </c>
      <c r="AU1461" s="13"/>
      <c r="AV1461" s="13">
        <f t="shared" si="389"/>
        <v>0</v>
      </c>
      <c r="AW1461" s="13"/>
      <c r="AX1461" s="13">
        <f t="shared" si="390"/>
        <v>0</v>
      </c>
      <c r="AY1461" s="13"/>
      <c r="AZ1461" s="13">
        <f t="shared" si="391"/>
        <v>0</v>
      </c>
      <c r="BA1461" s="13"/>
      <c r="BB1461" s="13">
        <f t="shared" si="392"/>
        <v>0</v>
      </c>
      <c r="BC1461" s="13"/>
      <c r="BD1461" s="13">
        <f t="shared" si="393"/>
        <v>0</v>
      </c>
      <c r="BE1461" s="13"/>
      <c r="BF1461" s="13">
        <f t="shared" si="394"/>
        <v>0</v>
      </c>
      <c r="BG1461" s="13"/>
      <c r="BH1461" s="13">
        <f t="shared" si="395"/>
        <v>189914.17393268214</v>
      </c>
      <c r="BI1461" s="13">
        <f t="shared" si="396"/>
        <v>189900</v>
      </c>
      <c r="BJ1461" s="13">
        <v>190000</v>
      </c>
    </row>
    <row r="1462" spans="1:62" x14ac:dyDescent="0.25">
      <c r="A1462" t="s">
        <v>1960</v>
      </c>
      <c r="B1462" s="13">
        <v>273</v>
      </c>
      <c r="C1462">
        <v>537161</v>
      </c>
      <c r="D1462">
        <v>1</v>
      </c>
      <c r="E1462">
        <v>0</v>
      </c>
      <c r="F1462">
        <v>0</v>
      </c>
      <c r="G1462">
        <v>0</v>
      </c>
      <c r="H1462">
        <v>0</v>
      </c>
      <c r="I1462" t="s">
        <v>26</v>
      </c>
      <c r="J1462">
        <v>537489</v>
      </c>
      <c r="K1462" t="s">
        <v>315</v>
      </c>
      <c r="L1462">
        <v>537489</v>
      </c>
      <c r="M1462" t="s">
        <v>315</v>
      </c>
      <c r="N1462">
        <v>537489</v>
      </c>
      <c r="O1462" t="s">
        <v>315</v>
      </c>
      <c r="P1462">
        <v>537683</v>
      </c>
      <c r="Q1462" t="s">
        <v>316</v>
      </c>
      <c r="R1462" s="13">
        <v>70488.701001315436</v>
      </c>
      <c r="S1462" s="13"/>
      <c r="T1462" s="13"/>
      <c r="U1462" s="13"/>
      <c r="V1462" s="13">
        <f t="shared" si="380"/>
        <v>0</v>
      </c>
      <c r="W1462" s="13"/>
      <c r="X1462" s="13">
        <f t="shared" si="381"/>
        <v>0</v>
      </c>
      <c r="Y1462" s="13"/>
      <c r="Z1462" s="13">
        <f t="shared" si="382"/>
        <v>0</v>
      </c>
      <c r="AA1462" s="13"/>
      <c r="AB1462" s="13">
        <f t="shared" si="383"/>
        <v>0</v>
      </c>
      <c r="AC1462" s="13"/>
      <c r="AD1462" s="13"/>
      <c r="AE1462" s="13"/>
      <c r="AF1462" s="13"/>
      <c r="AG1462" s="13"/>
      <c r="AH1462" s="13"/>
      <c r="AI1462" s="13"/>
      <c r="AJ1462" s="13"/>
      <c r="AK1462" s="13">
        <f t="shared" si="384"/>
        <v>0</v>
      </c>
      <c r="AL1462" s="13"/>
      <c r="AM1462" s="13">
        <f t="shared" si="385"/>
        <v>0</v>
      </c>
      <c r="AN1462" s="13"/>
      <c r="AO1462" s="13">
        <v>0</v>
      </c>
      <c r="AP1462" s="13">
        <f t="shared" si="386"/>
        <v>0</v>
      </c>
      <c r="AQ1462" s="13"/>
      <c r="AR1462" s="13">
        <f t="shared" si="387"/>
        <v>0</v>
      </c>
      <c r="AS1462" s="13"/>
      <c r="AT1462" s="13">
        <f t="shared" si="388"/>
        <v>0</v>
      </c>
      <c r="AU1462" s="13"/>
      <c r="AV1462" s="13">
        <f t="shared" si="389"/>
        <v>0</v>
      </c>
      <c r="AW1462" s="13"/>
      <c r="AX1462" s="13">
        <f t="shared" si="390"/>
        <v>0</v>
      </c>
      <c r="AY1462" s="13"/>
      <c r="AZ1462" s="13">
        <f t="shared" si="391"/>
        <v>0</v>
      </c>
      <c r="BA1462" s="13"/>
      <c r="BB1462" s="13">
        <f t="shared" si="392"/>
        <v>0</v>
      </c>
      <c r="BC1462" s="13"/>
      <c r="BD1462" s="13">
        <f t="shared" si="393"/>
        <v>0</v>
      </c>
      <c r="BE1462" s="13"/>
      <c r="BF1462" s="13">
        <f t="shared" si="394"/>
        <v>0</v>
      </c>
      <c r="BG1462" s="13"/>
      <c r="BH1462" s="13">
        <f t="shared" si="395"/>
        <v>70488.701001315436</v>
      </c>
      <c r="BI1462" s="13">
        <f t="shared" si="396"/>
        <v>70500</v>
      </c>
      <c r="BJ1462" s="13">
        <v>70800</v>
      </c>
    </row>
    <row r="1463" spans="1:62" x14ac:dyDescent="0.25">
      <c r="A1463" t="s">
        <v>1960</v>
      </c>
      <c r="B1463" s="13">
        <v>314</v>
      </c>
      <c r="C1463">
        <v>513733</v>
      </c>
      <c r="D1463">
        <v>1</v>
      </c>
      <c r="E1463">
        <v>0</v>
      </c>
      <c r="F1463">
        <v>0</v>
      </c>
      <c r="G1463">
        <v>0</v>
      </c>
      <c r="H1463">
        <v>0</v>
      </c>
      <c r="I1463" t="s">
        <v>61</v>
      </c>
      <c r="J1463">
        <v>517534</v>
      </c>
      <c r="K1463" t="s">
        <v>893</v>
      </c>
      <c r="L1463">
        <v>511382</v>
      </c>
      <c r="M1463" t="s">
        <v>272</v>
      </c>
      <c r="N1463">
        <v>511382</v>
      </c>
      <c r="O1463" t="s">
        <v>272</v>
      </c>
      <c r="P1463">
        <v>511382</v>
      </c>
      <c r="Q1463" t="s">
        <v>272</v>
      </c>
      <c r="R1463" s="13">
        <v>73746.122534072769</v>
      </c>
      <c r="S1463" s="13"/>
      <c r="T1463" s="13"/>
      <c r="U1463" s="13"/>
      <c r="V1463" s="13">
        <f t="shared" si="380"/>
        <v>0</v>
      </c>
      <c r="W1463" s="13"/>
      <c r="X1463" s="13">
        <f t="shared" si="381"/>
        <v>0</v>
      </c>
      <c r="Y1463" s="13"/>
      <c r="Z1463" s="13">
        <f t="shared" si="382"/>
        <v>0</v>
      </c>
      <c r="AA1463" s="13"/>
      <c r="AB1463" s="13">
        <f t="shared" si="383"/>
        <v>0</v>
      </c>
      <c r="AC1463" s="13"/>
      <c r="AD1463" s="13"/>
      <c r="AE1463" s="13"/>
      <c r="AF1463" s="13"/>
      <c r="AG1463" s="13"/>
      <c r="AH1463" s="13"/>
      <c r="AI1463" s="13"/>
      <c r="AJ1463" s="13"/>
      <c r="AK1463" s="13">
        <f t="shared" si="384"/>
        <v>0</v>
      </c>
      <c r="AL1463" s="13"/>
      <c r="AM1463" s="13">
        <f t="shared" si="385"/>
        <v>0</v>
      </c>
      <c r="AN1463" s="13"/>
      <c r="AO1463" s="13">
        <v>0</v>
      </c>
      <c r="AP1463" s="13">
        <f t="shared" si="386"/>
        <v>0</v>
      </c>
      <c r="AQ1463" s="13"/>
      <c r="AR1463" s="13">
        <f t="shared" si="387"/>
        <v>0</v>
      </c>
      <c r="AS1463" s="13"/>
      <c r="AT1463" s="13">
        <f t="shared" si="388"/>
        <v>0</v>
      </c>
      <c r="AU1463" s="13"/>
      <c r="AV1463" s="13">
        <f t="shared" si="389"/>
        <v>0</v>
      </c>
      <c r="AW1463" s="13"/>
      <c r="AX1463" s="13">
        <f t="shared" si="390"/>
        <v>0</v>
      </c>
      <c r="AY1463" s="13"/>
      <c r="AZ1463" s="13">
        <f t="shared" si="391"/>
        <v>0</v>
      </c>
      <c r="BA1463" s="13"/>
      <c r="BB1463" s="13">
        <f t="shared" si="392"/>
        <v>0</v>
      </c>
      <c r="BC1463" s="13"/>
      <c r="BD1463" s="13">
        <f t="shared" si="393"/>
        <v>0</v>
      </c>
      <c r="BE1463" s="13"/>
      <c r="BF1463" s="13">
        <f t="shared" si="394"/>
        <v>0</v>
      </c>
      <c r="BG1463" s="13"/>
      <c r="BH1463" s="13">
        <f t="shared" si="395"/>
        <v>73746.122534072769</v>
      </c>
      <c r="BI1463" s="13">
        <f t="shared" si="396"/>
        <v>73700</v>
      </c>
      <c r="BJ1463" s="13">
        <v>73100</v>
      </c>
    </row>
    <row r="1464" spans="1:62" x14ac:dyDescent="0.25">
      <c r="A1464" t="s">
        <v>1961</v>
      </c>
      <c r="B1464" s="13">
        <v>408</v>
      </c>
      <c r="C1464">
        <v>589527</v>
      </c>
      <c r="D1464">
        <v>1</v>
      </c>
      <c r="E1464">
        <v>0</v>
      </c>
      <c r="F1464">
        <v>0</v>
      </c>
      <c r="G1464">
        <v>0</v>
      </c>
      <c r="H1464">
        <v>0</v>
      </c>
      <c r="I1464" t="s">
        <v>61</v>
      </c>
      <c r="J1464">
        <v>589322</v>
      </c>
      <c r="K1464" t="s">
        <v>754</v>
      </c>
      <c r="L1464">
        <v>589250</v>
      </c>
      <c r="M1464" t="s">
        <v>60</v>
      </c>
      <c r="N1464">
        <v>589250</v>
      </c>
      <c r="O1464" t="s">
        <v>60</v>
      </c>
      <c r="P1464">
        <v>589250</v>
      </c>
      <c r="Q1464" t="s">
        <v>60</v>
      </c>
      <c r="R1464" s="13">
        <v>95565.396610063428</v>
      </c>
      <c r="S1464" s="13"/>
      <c r="T1464" s="13"/>
      <c r="U1464" s="13"/>
      <c r="V1464" s="13">
        <f t="shared" si="380"/>
        <v>0</v>
      </c>
      <c r="W1464" s="13"/>
      <c r="X1464" s="13">
        <f t="shared" si="381"/>
        <v>0</v>
      </c>
      <c r="Y1464" s="13"/>
      <c r="Z1464" s="13">
        <f t="shared" si="382"/>
        <v>0</v>
      </c>
      <c r="AA1464" s="13"/>
      <c r="AB1464" s="13">
        <f t="shared" si="383"/>
        <v>0</v>
      </c>
      <c r="AC1464" s="13"/>
      <c r="AD1464" s="13"/>
      <c r="AE1464" s="13"/>
      <c r="AF1464" s="13"/>
      <c r="AG1464" s="13"/>
      <c r="AH1464" s="13"/>
      <c r="AI1464" s="13"/>
      <c r="AJ1464" s="13"/>
      <c r="AK1464" s="13">
        <f t="shared" si="384"/>
        <v>0</v>
      </c>
      <c r="AL1464" s="13"/>
      <c r="AM1464" s="13">
        <f t="shared" si="385"/>
        <v>0</v>
      </c>
      <c r="AN1464" s="13"/>
      <c r="AO1464" s="13">
        <v>0</v>
      </c>
      <c r="AP1464" s="13">
        <f t="shared" si="386"/>
        <v>0</v>
      </c>
      <c r="AQ1464" s="13"/>
      <c r="AR1464" s="13">
        <f t="shared" si="387"/>
        <v>0</v>
      </c>
      <c r="AS1464" s="13"/>
      <c r="AT1464" s="13">
        <f t="shared" si="388"/>
        <v>0</v>
      </c>
      <c r="AU1464" s="13"/>
      <c r="AV1464" s="13">
        <f t="shared" si="389"/>
        <v>0</v>
      </c>
      <c r="AW1464" s="13"/>
      <c r="AX1464" s="13">
        <f t="shared" si="390"/>
        <v>0</v>
      </c>
      <c r="AY1464" s="13"/>
      <c r="AZ1464" s="13">
        <f t="shared" si="391"/>
        <v>0</v>
      </c>
      <c r="BA1464" s="13"/>
      <c r="BB1464" s="13">
        <f t="shared" si="392"/>
        <v>0</v>
      </c>
      <c r="BC1464" s="13"/>
      <c r="BD1464" s="13">
        <f t="shared" si="393"/>
        <v>0</v>
      </c>
      <c r="BE1464" s="13"/>
      <c r="BF1464" s="13">
        <f t="shared" si="394"/>
        <v>0</v>
      </c>
      <c r="BG1464" s="13"/>
      <c r="BH1464" s="13">
        <f t="shared" si="395"/>
        <v>95565.396610063428</v>
      </c>
      <c r="BI1464" s="13">
        <f t="shared" si="396"/>
        <v>95600</v>
      </c>
      <c r="BJ1464" s="13">
        <v>97300</v>
      </c>
    </row>
    <row r="1465" spans="1:62" x14ac:dyDescent="0.25">
      <c r="A1465" s="3" t="s">
        <v>1541</v>
      </c>
      <c r="B1465" s="13">
        <v>1011</v>
      </c>
      <c r="C1465">
        <v>592200</v>
      </c>
      <c r="D1465">
        <v>1</v>
      </c>
      <c r="E1465">
        <v>1</v>
      </c>
      <c r="F1465">
        <v>0</v>
      </c>
      <c r="G1465">
        <v>0</v>
      </c>
      <c r="H1465">
        <v>0</v>
      </c>
      <c r="I1465" t="s">
        <v>90</v>
      </c>
      <c r="J1465">
        <v>592200</v>
      </c>
      <c r="K1465" t="s">
        <v>1541</v>
      </c>
      <c r="L1465">
        <v>592731</v>
      </c>
      <c r="M1465" t="s">
        <v>143</v>
      </c>
      <c r="N1465">
        <v>592731</v>
      </c>
      <c r="O1465" t="s">
        <v>143</v>
      </c>
      <c r="P1465">
        <v>592731</v>
      </c>
      <c r="Q1465" t="s">
        <v>143</v>
      </c>
      <c r="R1465" s="13">
        <v>233864.34490879945</v>
      </c>
      <c r="S1465" s="13">
        <v>2040</v>
      </c>
      <c r="T1465" s="13">
        <v>109152.10667966324</v>
      </c>
      <c r="U1465" s="13"/>
      <c r="V1465" s="13">
        <f t="shared" si="380"/>
        <v>0</v>
      </c>
      <c r="W1465" s="13">
        <v>6</v>
      </c>
      <c r="X1465" s="13">
        <f t="shared" si="381"/>
        <v>17784</v>
      </c>
      <c r="Y1465" s="13">
        <v>16</v>
      </c>
      <c r="Z1465" s="13">
        <f t="shared" si="382"/>
        <v>15808</v>
      </c>
      <c r="AA1465" s="13">
        <v>4</v>
      </c>
      <c r="AB1465" s="13">
        <f t="shared" si="383"/>
        <v>988</v>
      </c>
      <c r="AC1465" s="13"/>
      <c r="AD1465" s="13"/>
      <c r="AE1465" s="13"/>
      <c r="AF1465" s="13"/>
      <c r="AG1465" s="13"/>
      <c r="AH1465" s="13"/>
      <c r="AI1465" s="13"/>
      <c r="AJ1465" s="13"/>
      <c r="AK1465" s="13">
        <f t="shared" si="384"/>
        <v>0</v>
      </c>
      <c r="AL1465" s="13"/>
      <c r="AM1465" s="13">
        <f t="shared" si="385"/>
        <v>0</v>
      </c>
      <c r="AN1465" s="13"/>
      <c r="AO1465" s="13">
        <v>0</v>
      </c>
      <c r="AP1465" s="13">
        <f t="shared" si="386"/>
        <v>0</v>
      </c>
      <c r="AQ1465" s="13"/>
      <c r="AR1465" s="13">
        <f t="shared" si="387"/>
        <v>0</v>
      </c>
      <c r="AS1465" s="13"/>
      <c r="AT1465" s="13">
        <f t="shared" si="388"/>
        <v>0</v>
      </c>
      <c r="AU1465" s="13"/>
      <c r="AV1465" s="13">
        <f t="shared" si="389"/>
        <v>0</v>
      </c>
      <c r="AW1465" s="13"/>
      <c r="AX1465" s="13">
        <f t="shared" si="390"/>
        <v>0</v>
      </c>
      <c r="AY1465" s="13"/>
      <c r="AZ1465" s="13">
        <f t="shared" si="391"/>
        <v>0</v>
      </c>
      <c r="BA1465" s="13"/>
      <c r="BB1465" s="13">
        <f t="shared" si="392"/>
        <v>0</v>
      </c>
      <c r="BC1465" s="13"/>
      <c r="BD1465" s="13">
        <f t="shared" si="393"/>
        <v>0</v>
      </c>
      <c r="BE1465" s="13"/>
      <c r="BF1465" s="13">
        <f t="shared" si="394"/>
        <v>0</v>
      </c>
      <c r="BG1465" s="13"/>
      <c r="BH1465" s="13">
        <f t="shared" si="395"/>
        <v>377596.45158846269</v>
      </c>
      <c r="BI1465" s="13">
        <f t="shared" si="396"/>
        <v>377600</v>
      </c>
      <c r="BJ1465" s="13">
        <v>376500</v>
      </c>
    </row>
    <row r="1466" spans="1:62" x14ac:dyDescent="0.25">
      <c r="A1466" t="s">
        <v>1789</v>
      </c>
      <c r="B1466" s="13">
        <v>252</v>
      </c>
      <c r="C1466">
        <v>568724</v>
      </c>
      <c r="D1466">
        <v>1</v>
      </c>
      <c r="E1466">
        <v>0</v>
      </c>
      <c r="F1466">
        <v>0</v>
      </c>
      <c r="G1466">
        <v>0</v>
      </c>
      <c r="H1466">
        <v>0</v>
      </c>
      <c r="I1466" t="s">
        <v>75</v>
      </c>
      <c r="J1466">
        <v>568988</v>
      </c>
      <c r="K1466" t="s">
        <v>242</v>
      </c>
      <c r="L1466">
        <v>568988</v>
      </c>
      <c r="M1466" t="s">
        <v>242</v>
      </c>
      <c r="N1466">
        <v>568988</v>
      </c>
      <c r="O1466" t="s">
        <v>242</v>
      </c>
      <c r="P1466">
        <v>569569</v>
      </c>
      <c r="Q1466" t="s">
        <v>125</v>
      </c>
      <c r="R1466" s="13">
        <v>70488.701001315436</v>
      </c>
      <c r="S1466" s="13"/>
      <c r="T1466" s="13"/>
      <c r="U1466" s="13"/>
      <c r="V1466" s="13">
        <f t="shared" si="380"/>
        <v>0</v>
      </c>
      <c r="W1466" s="13"/>
      <c r="X1466" s="13">
        <f t="shared" si="381"/>
        <v>0</v>
      </c>
      <c r="Y1466" s="13"/>
      <c r="Z1466" s="13">
        <f t="shared" si="382"/>
        <v>0</v>
      </c>
      <c r="AA1466" s="13"/>
      <c r="AB1466" s="13">
        <f t="shared" si="383"/>
        <v>0</v>
      </c>
      <c r="AC1466" s="13"/>
      <c r="AD1466" s="13"/>
      <c r="AE1466" s="13"/>
      <c r="AF1466" s="13"/>
      <c r="AG1466" s="13"/>
      <c r="AH1466" s="13"/>
      <c r="AI1466" s="13"/>
      <c r="AJ1466" s="13"/>
      <c r="AK1466" s="13">
        <f t="shared" si="384"/>
        <v>0</v>
      </c>
      <c r="AL1466" s="13"/>
      <c r="AM1466" s="13">
        <f t="shared" si="385"/>
        <v>0</v>
      </c>
      <c r="AN1466" s="13"/>
      <c r="AO1466" s="13">
        <v>0</v>
      </c>
      <c r="AP1466" s="13">
        <f t="shared" si="386"/>
        <v>0</v>
      </c>
      <c r="AQ1466" s="13"/>
      <c r="AR1466" s="13">
        <f t="shared" si="387"/>
        <v>0</v>
      </c>
      <c r="AS1466" s="13"/>
      <c r="AT1466" s="13">
        <f t="shared" si="388"/>
        <v>0</v>
      </c>
      <c r="AU1466" s="13"/>
      <c r="AV1466" s="13">
        <f t="shared" si="389"/>
        <v>0</v>
      </c>
      <c r="AW1466" s="13"/>
      <c r="AX1466" s="13">
        <f t="shared" si="390"/>
        <v>0</v>
      </c>
      <c r="AY1466" s="13"/>
      <c r="AZ1466" s="13">
        <f t="shared" si="391"/>
        <v>0</v>
      </c>
      <c r="BA1466" s="13"/>
      <c r="BB1466" s="13">
        <f t="shared" si="392"/>
        <v>0</v>
      </c>
      <c r="BC1466" s="13"/>
      <c r="BD1466" s="13">
        <f t="shared" si="393"/>
        <v>0</v>
      </c>
      <c r="BE1466" s="13"/>
      <c r="BF1466" s="13">
        <f t="shared" si="394"/>
        <v>0</v>
      </c>
      <c r="BG1466" s="13"/>
      <c r="BH1466" s="13">
        <f t="shared" si="395"/>
        <v>70488.701001315436</v>
      </c>
      <c r="BI1466" s="13">
        <f t="shared" si="396"/>
        <v>70500</v>
      </c>
      <c r="BJ1466" s="13">
        <v>70800</v>
      </c>
    </row>
    <row r="1467" spans="1:62" x14ac:dyDescent="0.25">
      <c r="A1467" t="s">
        <v>1789</v>
      </c>
      <c r="B1467" s="13">
        <v>583</v>
      </c>
      <c r="C1467">
        <v>557731</v>
      </c>
      <c r="D1467">
        <v>1</v>
      </c>
      <c r="E1467">
        <v>0</v>
      </c>
      <c r="F1467">
        <v>0</v>
      </c>
      <c r="G1467">
        <v>0</v>
      </c>
      <c r="H1467">
        <v>0</v>
      </c>
      <c r="I1467" t="s">
        <v>110</v>
      </c>
      <c r="J1467">
        <v>558389</v>
      </c>
      <c r="K1467" t="s">
        <v>896</v>
      </c>
      <c r="L1467">
        <v>558389</v>
      </c>
      <c r="M1467" t="s">
        <v>896</v>
      </c>
      <c r="N1467">
        <v>558389</v>
      </c>
      <c r="O1467" t="s">
        <v>896</v>
      </c>
      <c r="P1467">
        <v>558389</v>
      </c>
      <c r="Q1467" t="s">
        <v>896</v>
      </c>
      <c r="R1467" s="13">
        <v>135973.56263668725</v>
      </c>
      <c r="S1467" s="13"/>
      <c r="T1467" s="13"/>
      <c r="U1467" s="13"/>
      <c r="V1467" s="13">
        <f t="shared" si="380"/>
        <v>0</v>
      </c>
      <c r="W1467" s="13"/>
      <c r="X1467" s="13">
        <f t="shared" si="381"/>
        <v>0</v>
      </c>
      <c r="Y1467" s="13"/>
      <c r="Z1467" s="13">
        <f t="shared" si="382"/>
        <v>0</v>
      </c>
      <c r="AA1467" s="13"/>
      <c r="AB1467" s="13">
        <f t="shared" si="383"/>
        <v>0</v>
      </c>
      <c r="AC1467" s="13"/>
      <c r="AD1467" s="13"/>
      <c r="AE1467" s="13"/>
      <c r="AF1467" s="13"/>
      <c r="AG1467" s="13"/>
      <c r="AH1467" s="13"/>
      <c r="AI1467" s="13"/>
      <c r="AJ1467" s="13"/>
      <c r="AK1467" s="13">
        <f t="shared" si="384"/>
        <v>0</v>
      </c>
      <c r="AL1467" s="13"/>
      <c r="AM1467" s="13">
        <f t="shared" si="385"/>
        <v>0</v>
      </c>
      <c r="AN1467" s="13"/>
      <c r="AO1467" s="13">
        <v>1</v>
      </c>
      <c r="AP1467" s="13">
        <f t="shared" si="386"/>
        <v>30500</v>
      </c>
      <c r="AQ1467" s="13"/>
      <c r="AR1467" s="13">
        <f t="shared" si="387"/>
        <v>0</v>
      </c>
      <c r="AS1467" s="13"/>
      <c r="AT1467" s="13">
        <f t="shared" si="388"/>
        <v>0</v>
      </c>
      <c r="AU1467" s="13"/>
      <c r="AV1467" s="13">
        <f t="shared" si="389"/>
        <v>0</v>
      </c>
      <c r="AW1467" s="13"/>
      <c r="AX1467" s="13">
        <f t="shared" si="390"/>
        <v>0</v>
      </c>
      <c r="AY1467" s="13"/>
      <c r="AZ1467" s="13">
        <f t="shared" si="391"/>
        <v>0</v>
      </c>
      <c r="BA1467" s="13"/>
      <c r="BB1467" s="13">
        <f t="shared" si="392"/>
        <v>0</v>
      </c>
      <c r="BC1467" s="13"/>
      <c r="BD1467" s="13">
        <f t="shared" si="393"/>
        <v>0</v>
      </c>
      <c r="BE1467" s="13"/>
      <c r="BF1467" s="13">
        <f t="shared" si="394"/>
        <v>0</v>
      </c>
      <c r="BG1467" s="13"/>
      <c r="BH1467" s="13">
        <f t="shared" si="395"/>
        <v>166473.56263668725</v>
      </c>
      <c r="BI1467" s="13">
        <f t="shared" si="396"/>
        <v>166500</v>
      </c>
      <c r="BJ1467" s="13">
        <v>160700</v>
      </c>
    </row>
    <row r="1468" spans="1:62" x14ac:dyDescent="0.25">
      <c r="A1468" s="6" t="s">
        <v>98</v>
      </c>
      <c r="B1468" s="13">
        <v>92683</v>
      </c>
      <c r="C1468">
        <v>569810</v>
      </c>
      <c r="D1468">
        <v>1</v>
      </c>
      <c r="E1468">
        <v>1</v>
      </c>
      <c r="F1468">
        <v>1</v>
      </c>
      <c r="G1468">
        <v>1</v>
      </c>
      <c r="H1468">
        <v>1</v>
      </c>
      <c r="I1468" t="s">
        <v>33</v>
      </c>
      <c r="J1468">
        <v>569810</v>
      </c>
      <c r="K1468" t="s">
        <v>98</v>
      </c>
      <c r="L1468">
        <v>569810</v>
      </c>
      <c r="M1468" t="s">
        <v>98</v>
      </c>
      <c r="N1468">
        <v>569810</v>
      </c>
      <c r="O1468" t="s">
        <v>98</v>
      </c>
      <c r="P1468">
        <v>569810</v>
      </c>
      <c r="Q1468" t="s">
        <v>98</v>
      </c>
      <c r="R1468" s="13">
        <v>3492760.0379108419</v>
      </c>
      <c r="S1468" s="13">
        <v>99433</v>
      </c>
      <c r="T1468" s="13">
        <v>1995839.1303623819</v>
      </c>
      <c r="U1468" s="13">
        <v>2552</v>
      </c>
      <c r="V1468" s="13">
        <f t="shared" si="380"/>
        <v>1891032</v>
      </c>
      <c r="W1468" s="13">
        <v>305</v>
      </c>
      <c r="X1468" s="13">
        <f t="shared" si="381"/>
        <v>904020</v>
      </c>
      <c r="Y1468" s="13">
        <v>1545</v>
      </c>
      <c r="Z1468" s="13">
        <f t="shared" si="382"/>
        <v>1526460</v>
      </c>
      <c r="AA1468" s="13">
        <v>630</v>
      </c>
      <c r="AB1468" s="13">
        <f t="shared" si="383"/>
        <v>155610</v>
      </c>
      <c r="AC1468" s="13">
        <v>111808</v>
      </c>
      <c r="AD1468" s="13">
        <v>11015821.379622938</v>
      </c>
      <c r="AE1468" s="13">
        <v>115918</v>
      </c>
      <c r="AF1468" s="13">
        <v>17461149.993876118</v>
      </c>
      <c r="AG1468" s="13">
        <v>147018</v>
      </c>
      <c r="AH1468" s="13">
        <v>43781145.664321668</v>
      </c>
      <c r="AI1468" s="13"/>
      <c r="AJ1468" s="13">
        <v>11374</v>
      </c>
      <c r="AK1468" s="13">
        <f t="shared" si="384"/>
        <v>1580986</v>
      </c>
      <c r="AL1468" s="13">
        <v>1591</v>
      </c>
      <c r="AM1468" s="13">
        <f t="shared" si="385"/>
        <v>55685</v>
      </c>
      <c r="AN1468" s="13">
        <v>216000</v>
      </c>
      <c r="AO1468" s="13">
        <v>66</v>
      </c>
      <c r="AP1468" s="13">
        <f t="shared" si="386"/>
        <v>2013000</v>
      </c>
      <c r="AQ1468" s="13">
        <v>1480</v>
      </c>
      <c r="AR1468" s="13">
        <f t="shared" si="387"/>
        <v>4004880</v>
      </c>
      <c r="AS1468" s="13">
        <v>8183</v>
      </c>
      <c r="AT1468" s="13">
        <f t="shared" si="388"/>
        <v>1137437</v>
      </c>
      <c r="AU1468" s="13">
        <v>9241</v>
      </c>
      <c r="AV1468" s="13">
        <f t="shared" si="389"/>
        <v>3123458</v>
      </c>
      <c r="AW1468" s="13">
        <v>2189</v>
      </c>
      <c r="AX1468" s="13">
        <f t="shared" si="390"/>
        <v>236412</v>
      </c>
      <c r="AY1468" s="13">
        <v>198</v>
      </c>
      <c r="AZ1468" s="13">
        <f t="shared" si="391"/>
        <v>16038</v>
      </c>
      <c r="BA1468" s="13">
        <v>2233</v>
      </c>
      <c r="BB1468" s="13">
        <f t="shared" si="392"/>
        <v>725725</v>
      </c>
      <c r="BC1468" s="13">
        <v>271</v>
      </c>
      <c r="BD1468" s="13">
        <f t="shared" si="393"/>
        <v>110026</v>
      </c>
      <c r="BE1468" s="13">
        <v>115</v>
      </c>
      <c r="BF1468" s="13">
        <f t="shared" si="394"/>
        <v>24955</v>
      </c>
      <c r="BG1468" s="13">
        <v>189567</v>
      </c>
      <c r="BH1468" s="13">
        <f t="shared" si="395"/>
        <v>95658007.206093937</v>
      </c>
      <c r="BI1468" s="13">
        <f t="shared" si="396"/>
        <v>95658000</v>
      </c>
      <c r="BJ1468" s="13">
        <v>93832000</v>
      </c>
    </row>
    <row r="1469" spans="1:62" x14ac:dyDescent="0.25">
      <c r="A1469" s="4" t="s">
        <v>699</v>
      </c>
      <c r="B1469" s="13">
        <v>5493</v>
      </c>
      <c r="C1469">
        <v>507270</v>
      </c>
      <c r="D1469">
        <v>1</v>
      </c>
      <c r="E1469">
        <v>1</v>
      </c>
      <c r="F1469">
        <v>1</v>
      </c>
      <c r="G1469">
        <v>0</v>
      </c>
      <c r="H1469">
        <v>0</v>
      </c>
      <c r="I1469" t="s">
        <v>38</v>
      </c>
      <c r="J1469">
        <v>507270</v>
      </c>
      <c r="K1469" t="s">
        <v>699</v>
      </c>
      <c r="L1469">
        <v>507270</v>
      </c>
      <c r="M1469" t="s">
        <v>699</v>
      </c>
      <c r="N1469">
        <v>505927</v>
      </c>
      <c r="O1469" t="s">
        <v>236</v>
      </c>
      <c r="P1469">
        <v>505927</v>
      </c>
      <c r="Q1469" t="s">
        <v>236</v>
      </c>
      <c r="R1469" s="13">
        <v>1215550.6426263659</v>
      </c>
      <c r="S1469" s="13">
        <v>6569</v>
      </c>
      <c r="T1469" s="13">
        <v>350101.49055578338</v>
      </c>
      <c r="U1469" s="13">
        <v>1</v>
      </c>
      <c r="V1469" s="13">
        <f t="shared" si="380"/>
        <v>741</v>
      </c>
      <c r="W1469" s="13">
        <v>67</v>
      </c>
      <c r="X1469" s="13">
        <f t="shared" si="381"/>
        <v>198588</v>
      </c>
      <c r="Y1469" s="13">
        <v>26</v>
      </c>
      <c r="Z1469" s="13">
        <f t="shared" si="382"/>
        <v>25688</v>
      </c>
      <c r="AA1469" s="13">
        <v>18</v>
      </c>
      <c r="AB1469" s="13">
        <f t="shared" si="383"/>
        <v>4446</v>
      </c>
      <c r="AC1469" s="13">
        <v>7596</v>
      </c>
      <c r="AD1469" s="13">
        <v>1599841.6942447121</v>
      </c>
      <c r="AE1469" s="13"/>
      <c r="AF1469" s="13"/>
      <c r="AG1469" s="13"/>
      <c r="AH1469" s="13"/>
      <c r="AI1469" s="13"/>
      <c r="AJ1469" s="13"/>
      <c r="AK1469" s="13">
        <f t="shared" si="384"/>
        <v>0</v>
      </c>
      <c r="AL1469" s="13"/>
      <c r="AM1469" s="13">
        <f t="shared" si="385"/>
        <v>0</v>
      </c>
      <c r="AN1469" s="13"/>
      <c r="AO1469" s="13">
        <v>2</v>
      </c>
      <c r="AP1469" s="13">
        <f t="shared" si="386"/>
        <v>61000</v>
      </c>
      <c r="AQ1469" s="13"/>
      <c r="AR1469" s="13">
        <f t="shared" si="387"/>
        <v>0</v>
      </c>
      <c r="AS1469" s="13"/>
      <c r="AT1469" s="13">
        <f t="shared" si="388"/>
        <v>0</v>
      </c>
      <c r="AU1469" s="13"/>
      <c r="AV1469" s="13">
        <f t="shared" si="389"/>
        <v>0</v>
      </c>
      <c r="AW1469" s="13"/>
      <c r="AX1469" s="13">
        <f t="shared" si="390"/>
        <v>0</v>
      </c>
      <c r="AY1469" s="13"/>
      <c r="AZ1469" s="13">
        <f t="shared" si="391"/>
        <v>0</v>
      </c>
      <c r="BA1469" s="13"/>
      <c r="BB1469" s="13">
        <f t="shared" si="392"/>
        <v>0</v>
      </c>
      <c r="BC1469" s="13"/>
      <c r="BD1469" s="13">
        <f t="shared" si="393"/>
        <v>0</v>
      </c>
      <c r="BE1469" s="13"/>
      <c r="BF1469" s="13">
        <f t="shared" si="394"/>
        <v>0</v>
      </c>
      <c r="BG1469" s="13"/>
      <c r="BH1469" s="13">
        <f t="shared" si="395"/>
        <v>3455956.8274268615</v>
      </c>
      <c r="BI1469" s="13">
        <f t="shared" si="396"/>
        <v>3456000</v>
      </c>
      <c r="BJ1469" s="13">
        <v>3460500</v>
      </c>
    </row>
    <row r="1470" spans="1:62" x14ac:dyDescent="0.25">
      <c r="A1470" t="s">
        <v>1963</v>
      </c>
      <c r="B1470" s="13">
        <v>1723</v>
      </c>
      <c r="C1470">
        <v>572691</v>
      </c>
      <c r="D1470">
        <v>1</v>
      </c>
      <c r="E1470">
        <v>0</v>
      </c>
      <c r="F1470">
        <v>0</v>
      </c>
      <c r="G1470">
        <v>0</v>
      </c>
      <c r="H1470">
        <v>0</v>
      </c>
      <c r="I1470" t="s">
        <v>41</v>
      </c>
      <c r="J1470">
        <v>577731</v>
      </c>
      <c r="K1470" t="s">
        <v>139</v>
      </c>
      <c r="L1470">
        <v>577731</v>
      </c>
      <c r="M1470" t="s">
        <v>139</v>
      </c>
      <c r="N1470">
        <v>577731</v>
      </c>
      <c r="O1470" t="s">
        <v>139</v>
      </c>
      <c r="P1470">
        <v>577731</v>
      </c>
      <c r="Q1470" t="s">
        <v>139</v>
      </c>
      <c r="R1470" s="13">
        <v>394460.96963919769</v>
      </c>
      <c r="S1470" s="13"/>
      <c r="T1470" s="13"/>
      <c r="U1470" s="13"/>
      <c r="V1470" s="13">
        <f t="shared" si="380"/>
        <v>0</v>
      </c>
      <c r="W1470" s="13"/>
      <c r="X1470" s="13">
        <f t="shared" si="381"/>
        <v>0</v>
      </c>
      <c r="Y1470" s="13"/>
      <c r="Z1470" s="13">
        <f t="shared" si="382"/>
        <v>0</v>
      </c>
      <c r="AA1470" s="13"/>
      <c r="AB1470" s="13">
        <f t="shared" si="383"/>
        <v>0</v>
      </c>
      <c r="AC1470" s="13"/>
      <c r="AD1470" s="13"/>
      <c r="AE1470" s="13"/>
      <c r="AF1470" s="13"/>
      <c r="AG1470" s="13"/>
      <c r="AH1470" s="13"/>
      <c r="AI1470" s="13"/>
      <c r="AJ1470" s="13"/>
      <c r="AK1470" s="13">
        <f t="shared" si="384"/>
        <v>0</v>
      </c>
      <c r="AL1470" s="13"/>
      <c r="AM1470" s="13">
        <f t="shared" si="385"/>
        <v>0</v>
      </c>
      <c r="AN1470" s="13"/>
      <c r="AO1470" s="13">
        <v>1</v>
      </c>
      <c r="AP1470" s="13">
        <f t="shared" si="386"/>
        <v>30500</v>
      </c>
      <c r="AQ1470" s="13"/>
      <c r="AR1470" s="13">
        <f t="shared" si="387"/>
        <v>0</v>
      </c>
      <c r="AS1470" s="13"/>
      <c r="AT1470" s="13">
        <f t="shared" si="388"/>
        <v>0</v>
      </c>
      <c r="AU1470" s="13"/>
      <c r="AV1470" s="13">
        <f t="shared" si="389"/>
        <v>0</v>
      </c>
      <c r="AW1470" s="13"/>
      <c r="AX1470" s="13">
        <f t="shared" si="390"/>
        <v>0</v>
      </c>
      <c r="AY1470" s="13"/>
      <c r="AZ1470" s="13">
        <f t="shared" si="391"/>
        <v>0</v>
      </c>
      <c r="BA1470" s="13"/>
      <c r="BB1470" s="13">
        <f t="shared" si="392"/>
        <v>0</v>
      </c>
      <c r="BC1470" s="13"/>
      <c r="BD1470" s="13">
        <f t="shared" si="393"/>
        <v>0</v>
      </c>
      <c r="BE1470" s="13"/>
      <c r="BF1470" s="13">
        <f t="shared" si="394"/>
        <v>0</v>
      </c>
      <c r="BG1470" s="13"/>
      <c r="BH1470" s="13">
        <f t="shared" si="395"/>
        <v>424960.96963919769</v>
      </c>
      <c r="BI1470" s="13">
        <f t="shared" si="396"/>
        <v>425000</v>
      </c>
      <c r="BJ1470" s="13">
        <v>422600</v>
      </c>
    </row>
    <row r="1471" spans="1:62" x14ac:dyDescent="0.25">
      <c r="A1471" t="s">
        <v>1964</v>
      </c>
      <c r="B1471" s="13">
        <v>386</v>
      </c>
      <c r="C1471">
        <v>553301</v>
      </c>
      <c r="D1471">
        <v>1</v>
      </c>
      <c r="E1471">
        <v>0</v>
      </c>
      <c r="F1471">
        <v>0</v>
      </c>
      <c r="G1471">
        <v>0</v>
      </c>
      <c r="H1471">
        <v>0</v>
      </c>
      <c r="I1471" t="s">
        <v>61</v>
      </c>
      <c r="J1471">
        <v>540382</v>
      </c>
      <c r="K1471" t="s">
        <v>224</v>
      </c>
      <c r="L1471">
        <v>536385</v>
      </c>
      <c r="M1471" t="s">
        <v>249</v>
      </c>
      <c r="N1471">
        <v>536385</v>
      </c>
      <c r="O1471" t="s">
        <v>249</v>
      </c>
      <c r="P1471">
        <v>536385</v>
      </c>
      <c r="Q1471" t="s">
        <v>249</v>
      </c>
      <c r="R1471" s="13">
        <v>90466.525305584233</v>
      </c>
      <c r="S1471" s="13"/>
      <c r="T1471" s="13"/>
      <c r="U1471" s="13"/>
      <c r="V1471" s="13">
        <f t="shared" si="380"/>
        <v>0</v>
      </c>
      <c r="W1471" s="13"/>
      <c r="X1471" s="13">
        <f t="shared" si="381"/>
        <v>0</v>
      </c>
      <c r="Y1471" s="13"/>
      <c r="Z1471" s="13">
        <f t="shared" si="382"/>
        <v>0</v>
      </c>
      <c r="AA1471" s="13"/>
      <c r="AB1471" s="13">
        <f t="shared" si="383"/>
        <v>0</v>
      </c>
      <c r="AC1471" s="13"/>
      <c r="AD1471" s="13"/>
      <c r="AE1471" s="13"/>
      <c r="AF1471" s="13"/>
      <c r="AG1471" s="13"/>
      <c r="AH1471" s="13"/>
      <c r="AI1471" s="13"/>
      <c r="AJ1471" s="13"/>
      <c r="AK1471" s="13">
        <f t="shared" si="384"/>
        <v>0</v>
      </c>
      <c r="AL1471" s="13"/>
      <c r="AM1471" s="13">
        <f t="shared" si="385"/>
        <v>0</v>
      </c>
      <c r="AN1471" s="13"/>
      <c r="AO1471" s="13">
        <v>1</v>
      </c>
      <c r="AP1471" s="13">
        <f t="shared" si="386"/>
        <v>30500</v>
      </c>
      <c r="AQ1471" s="13"/>
      <c r="AR1471" s="13">
        <f t="shared" si="387"/>
        <v>0</v>
      </c>
      <c r="AS1471" s="13"/>
      <c r="AT1471" s="13">
        <f t="shared" si="388"/>
        <v>0</v>
      </c>
      <c r="AU1471" s="13"/>
      <c r="AV1471" s="13">
        <f t="shared" si="389"/>
        <v>0</v>
      </c>
      <c r="AW1471" s="13"/>
      <c r="AX1471" s="13">
        <f t="shared" si="390"/>
        <v>0</v>
      </c>
      <c r="AY1471" s="13"/>
      <c r="AZ1471" s="13">
        <f t="shared" si="391"/>
        <v>0</v>
      </c>
      <c r="BA1471" s="13"/>
      <c r="BB1471" s="13">
        <f t="shared" si="392"/>
        <v>0</v>
      </c>
      <c r="BC1471" s="13"/>
      <c r="BD1471" s="13">
        <f t="shared" si="393"/>
        <v>0</v>
      </c>
      <c r="BE1471" s="13"/>
      <c r="BF1471" s="13">
        <f t="shared" si="394"/>
        <v>0</v>
      </c>
      <c r="BG1471" s="13"/>
      <c r="BH1471" s="13">
        <f t="shared" si="395"/>
        <v>120966.52530558423</v>
      </c>
      <c r="BI1471" s="13">
        <f t="shared" si="396"/>
        <v>121000</v>
      </c>
      <c r="BJ1471" s="13">
        <v>124800</v>
      </c>
    </row>
    <row r="1472" spans="1:62" x14ac:dyDescent="0.25">
      <c r="A1472" t="s">
        <v>1965</v>
      </c>
      <c r="B1472" s="13">
        <v>483</v>
      </c>
      <c r="C1472">
        <v>532355</v>
      </c>
      <c r="D1472">
        <v>1</v>
      </c>
      <c r="E1472">
        <v>0</v>
      </c>
      <c r="F1472">
        <v>0</v>
      </c>
      <c r="G1472">
        <v>0</v>
      </c>
      <c r="H1472">
        <v>0</v>
      </c>
      <c r="I1472" t="s">
        <v>26</v>
      </c>
      <c r="J1472">
        <v>532444</v>
      </c>
      <c r="K1472" t="s">
        <v>1532</v>
      </c>
      <c r="L1472">
        <v>532819</v>
      </c>
      <c r="M1472" t="s">
        <v>319</v>
      </c>
      <c r="N1472">
        <v>532053</v>
      </c>
      <c r="O1472" t="s">
        <v>257</v>
      </c>
      <c r="P1472">
        <v>532053</v>
      </c>
      <c r="Q1472" t="s">
        <v>257</v>
      </c>
      <c r="R1472" s="13">
        <v>112914.82718421859</v>
      </c>
      <c r="S1472" s="13"/>
      <c r="T1472" s="13"/>
      <c r="U1472" s="13"/>
      <c r="V1472" s="13">
        <f t="shared" si="380"/>
        <v>0</v>
      </c>
      <c r="W1472" s="13"/>
      <c r="X1472" s="13">
        <f t="shared" si="381"/>
        <v>0</v>
      </c>
      <c r="Y1472" s="13"/>
      <c r="Z1472" s="13">
        <f t="shared" si="382"/>
        <v>0</v>
      </c>
      <c r="AA1472" s="13"/>
      <c r="AB1472" s="13">
        <f t="shared" si="383"/>
        <v>0</v>
      </c>
      <c r="AC1472" s="13"/>
      <c r="AD1472" s="13"/>
      <c r="AE1472" s="13"/>
      <c r="AF1472" s="13"/>
      <c r="AG1472" s="13"/>
      <c r="AH1472" s="13"/>
      <c r="AI1472" s="13"/>
      <c r="AJ1472" s="13"/>
      <c r="AK1472" s="13">
        <f t="shared" si="384"/>
        <v>0</v>
      </c>
      <c r="AL1472" s="13"/>
      <c r="AM1472" s="13">
        <f t="shared" si="385"/>
        <v>0</v>
      </c>
      <c r="AN1472" s="13"/>
      <c r="AO1472" s="13">
        <v>0</v>
      </c>
      <c r="AP1472" s="13">
        <f t="shared" si="386"/>
        <v>0</v>
      </c>
      <c r="AQ1472" s="13"/>
      <c r="AR1472" s="13">
        <f t="shared" si="387"/>
        <v>0</v>
      </c>
      <c r="AS1472" s="13"/>
      <c r="AT1472" s="13">
        <f t="shared" si="388"/>
        <v>0</v>
      </c>
      <c r="AU1472" s="13"/>
      <c r="AV1472" s="13">
        <f t="shared" si="389"/>
        <v>0</v>
      </c>
      <c r="AW1472" s="13"/>
      <c r="AX1472" s="13">
        <f t="shared" si="390"/>
        <v>0</v>
      </c>
      <c r="AY1472" s="13"/>
      <c r="AZ1472" s="13">
        <f t="shared" si="391"/>
        <v>0</v>
      </c>
      <c r="BA1472" s="13"/>
      <c r="BB1472" s="13">
        <f t="shared" si="392"/>
        <v>0</v>
      </c>
      <c r="BC1472" s="13"/>
      <c r="BD1472" s="13">
        <f t="shared" si="393"/>
        <v>0</v>
      </c>
      <c r="BE1472" s="13"/>
      <c r="BF1472" s="13">
        <f t="shared" si="394"/>
        <v>0</v>
      </c>
      <c r="BG1472" s="13"/>
      <c r="BH1472" s="13">
        <f t="shared" si="395"/>
        <v>112914.82718421859</v>
      </c>
      <c r="BI1472" s="13">
        <f t="shared" si="396"/>
        <v>112900</v>
      </c>
      <c r="BJ1472" s="13">
        <v>114300</v>
      </c>
    </row>
    <row r="1473" spans="1:62" x14ac:dyDescent="0.25">
      <c r="A1473" t="s">
        <v>1966</v>
      </c>
      <c r="B1473" s="13">
        <v>947</v>
      </c>
      <c r="C1473">
        <v>594148</v>
      </c>
      <c r="D1473">
        <v>1</v>
      </c>
      <c r="E1473">
        <v>0</v>
      </c>
      <c r="F1473">
        <v>0</v>
      </c>
      <c r="G1473">
        <v>0</v>
      </c>
      <c r="H1473">
        <v>0</v>
      </c>
      <c r="I1473" t="s">
        <v>30</v>
      </c>
      <c r="J1473">
        <v>594199</v>
      </c>
      <c r="K1473" t="s">
        <v>1593</v>
      </c>
      <c r="L1473">
        <v>594199</v>
      </c>
      <c r="M1473" t="s">
        <v>1593</v>
      </c>
      <c r="N1473">
        <v>593711</v>
      </c>
      <c r="O1473" t="s">
        <v>149</v>
      </c>
      <c r="P1473">
        <v>593711</v>
      </c>
      <c r="Q1473" t="s">
        <v>149</v>
      </c>
      <c r="R1473" s="13">
        <v>219300.10079948464</v>
      </c>
      <c r="S1473" s="13"/>
      <c r="T1473" s="13"/>
      <c r="U1473" s="13"/>
      <c r="V1473" s="13">
        <f t="shared" si="380"/>
        <v>0</v>
      </c>
      <c r="W1473" s="13"/>
      <c r="X1473" s="13">
        <f t="shared" si="381"/>
        <v>0</v>
      </c>
      <c r="Y1473" s="13"/>
      <c r="Z1473" s="13">
        <f t="shared" si="382"/>
        <v>0</v>
      </c>
      <c r="AA1473" s="13"/>
      <c r="AB1473" s="13">
        <f t="shared" si="383"/>
        <v>0</v>
      </c>
      <c r="AC1473" s="13"/>
      <c r="AD1473" s="13"/>
      <c r="AE1473" s="13"/>
      <c r="AF1473" s="13"/>
      <c r="AG1473" s="13"/>
      <c r="AH1473" s="13"/>
      <c r="AI1473" s="13"/>
      <c r="AJ1473" s="13"/>
      <c r="AK1473" s="13">
        <f t="shared" si="384"/>
        <v>0</v>
      </c>
      <c r="AL1473" s="13"/>
      <c r="AM1473" s="13">
        <f t="shared" si="385"/>
        <v>0</v>
      </c>
      <c r="AN1473" s="13"/>
      <c r="AO1473" s="13">
        <v>0</v>
      </c>
      <c r="AP1473" s="13">
        <f t="shared" si="386"/>
        <v>0</v>
      </c>
      <c r="AQ1473" s="13"/>
      <c r="AR1473" s="13">
        <f t="shared" si="387"/>
        <v>0</v>
      </c>
      <c r="AS1473" s="13"/>
      <c r="AT1473" s="13">
        <f t="shared" si="388"/>
        <v>0</v>
      </c>
      <c r="AU1473" s="13"/>
      <c r="AV1473" s="13">
        <f t="shared" si="389"/>
        <v>0</v>
      </c>
      <c r="AW1473" s="13"/>
      <c r="AX1473" s="13">
        <f t="shared" si="390"/>
        <v>0</v>
      </c>
      <c r="AY1473" s="13"/>
      <c r="AZ1473" s="13">
        <f t="shared" si="391"/>
        <v>0</v>
      </c>
      <c r="BA1473" s="13"/>
      <c r="BB1473" s="13">
        <f t="shared" si="392"/>
        <v>0</v>
      </c>
      <c r="BC1473" s="13"/>
      <c r="BD1473" s="13">
        <f t="shared" si="393"/>
        <v>0</v>
      </c>
      <c r="BE1473" s="13"/>
      <c r="BF1473" s="13">
        <f t="shared" si="394"/>
        <v>0</v>
      </c>
      <c r="BG1473" s="13"/>
      <c r="BH1473" s="13">
        <f t="shared" si="395"/>
        <v>219300.10079948464</v>
      </c>
      <c r="BI1473" s="13">
        <f t="shared" si="396"/>
        <v>219300</v>
      </c>
      <c r="BJ1473" s="13">
        <v>222200</v>
      </c>
    </row>
    <row r="1474" spans="1:62" x14ac:dyDescent="0.25">
      <c r="A1474" t="s">
        <v>1966</v>
      </c>
      <c r="B1474" s="13">
        <v>181</v>
      </c>
      <c r="C1474">
        <v>570052</v>
      </c>
      <c r="D1474">
        <v>1</v>
      </c>
      <c r="E1474">
        <v>0</v>
      </c>
      <c r="F1474">
        <v>0</v>
      </c>
      <c r="G1474">
        <v>0</v>
      </c>
      <c r="H1474">
        <v>0</v>
      </c>
      <c r="I1474" t="s">
        <v>33</v>
      </c>
      <c r="J1474">
        <v>570451</v>
      </c>
      <c r="K1474" t="s">
        <v>483</v>
      </c>
      <c r="L1474">
        <v>570451</v>
      </c>
      <c r="M1474" t="s">
        <v>483</v>
      </c>
      <c r="N1474">
        <v>570451</v>
      </c>
      <c r="O1474" t="s">
        <v>483</v>
      </c>
      <c r="P1474">
        <v>569810</v>
      </c>
      <c r="Q1474" t="s">
        <v>98</v>
      </c>
      <c r="R1474" s="13">
        <v>70488.701001315436</v>
      </c>
      <c r="S1474" s="13"/>
      <c r="T1474" s="13"/>
      <c r="U1474" s="13"/>
      <c r="V1474" s="13">
        <f t="shared" si="380"/>
        <v>0</v>
      </c>
      <c r="W1474" s="13"/>
      <c r="X1474" s="13">
        <f t="shared" si="381"/>
        <v>0</v>
      </c>
      <c r="Y1474" s="13"/>
      <c r="Z1474" s="13">
        <f t="shared" si="382"/>
        <v>0</v>
      </c>
      <c r="AA1474" s="13"/>
      <c r="AB1474" s="13">
        <f t="shared" si="383"/>
        <v>0</v>
      </c>
      <c r="AC1474" s="13"/>
      <c r="AD1474" s="13"/>
      <c r="AE1474" s="13"/>
      <c r="AF1474" s="13"/>
      <c r="AG1474" s="13"/>
      <c r="AH1474" s="13"/>
      <c r="AI1474" s="13"/>
      <c r="AJ1474" s="13"/>
      <c r="AK1474" s="13">
        <f t="shared" si="384"/>
        <v>0</v>
      </c>
      <c r="AL1474" s="13"/>
      <c r="AM1474" s="13">
        <f t="shared" si="385"/>
        <v>0</v>
      </c>
      <c r="AN1474" s="13"/>
      <c r="AO1474" s="13">
        <v>0</v>
      </c>
      <c r="AP1474" s="13">
        <f t="shared" si="386"/>
        <v>0</v>
      </c>
      <c r="AQ1474" s="13"/>
      <c r="AR1474" s="13">
        <f t="shared" si="387"/>
        <v>0</v>
      </c>
      <c r="AS1474" s="13"/>
      <c r="AT1474" s="13">
        <f t="shared" si="388"/>
        <v>0</v>
      </c>
      <c r="AU1474" s="13"/>
      <c r="AV1474" s="13">
        <f t="shared" si="389"/>
        <v>0</v>
      </c>
      <c r="AW1474" s="13"/>
      <c r="AX1474" s="13">
        <f t="shared" si="390"/>
        <v>0</v>
      </c>
      <c r="AY1474" s="13"/>
      <c r="AZ1474" s="13">
        <f t="shared" si="391"/>
        <v>0</v>
      </c>
      <c r="BA1474" s="13"/>
      <c r="BB1474" s="13">
        <f t="shared" si="392"/>
        <v>0</v>
      </c>
      <c r="BC1474" s="13"/>
      <c r="BD1474" s="13">
        <f t="shared" si="393"/>
        <v>0</v>
      </c>
      <c r="BE1474" s="13"/>
      <c r="BF1474" s="13">
        <f t="shared" si="394"/>
        <v>0</v>
      </c>
      <c r="BG1474" s="13"/>
      <c r="BH1474" s="13">
        <f t="shared" si="395"/>
        <v>70488.701001315436</v>
      </c>
      <c r="BI1474" s="13">
        <f t="shared" si="396"/>
        <v>70500</v>
      </c>
      <c r="BJ1474" s="13">
        <v>70800</v>
      </c>
    </row>
    <row r="1475" spans="1:62" x14ac:dyDescent="0.25">
      <c r="A1475" s="3" t="s">
        <v>1966</v>
      </c>
      <c r="B1475" s="13">
        <v>2824</v>
      </c>
      <c r="C1475">
        <v>559822</v>
      </c>
      <c r="D1475">
        <v>1</v>
      </c>
      <c r="E1475">
        <v>1</v>
      </c>
      <c r="F1475">
        <v>0</v>
      </c>
      <c r="G1475">
        <v>0</v>
      </c>
      <c r="H1475">
        <v>0</v>
      </c>
      <c r="I1475" t="s">
        <v>110</v>
      </c>
      <c r="J1475">
        <v>559822</v>
      </c>
      <c r="K1475" t="s">
        <v>1966</v>
      </c>
      <c r="L1475">
        <v>559717</v>
      </c>
      <c r="M1475" t="s">
        <v>336</v>
      </c>
      <c r="N1475">
        <v>559717</v>
      </c>
      <c r="O1475" t="s">
        <v>336</v>
      </c>
      <c r="P1475">
        <v>559717</v>
      </c>
      <c r="Q1475" t="s">
        <v>336</v>
      </c>
      <c r="R1475" s="13">
        <v>638648.22273543978</v>
      </c>
      <c r="S1475" s="13">
        <v>2824</v>
      </c>
      <c r="T1475" s="13">
        <v>150968.60101670344</v>
      </c>
      <c r="U1475" s="13"/>
      <c r="V1475" s="13">
        <f t="shared" si="380"/>
        <v>0</v>
      </c>
      <c r="W1475" s="13">
        <v>9</v>
      </c>
      <c r="X1475" s="13">
        <f t="shared" si="381"/>
        <v>26676</v>
      </c>
      <c r="Y1475" s="13">
        <v>5</v>
      </c>
      <c r="Z1475" s="13">
        <f t="shared" si="382"/>
        <v>4940</v>
      </c>
      <c r="AA1475" s="13">
        <v>12</v>
      </c>
      <c r="AB1475" s="13">
        <f t="shared" si="383"/>
        <v>2964</v>
      </c>
      <c r="AC1475" s="13"/>
      <c r="AD1475" s="13"/>
      <c r="AE1475" s="13"/>
      <c r="AF1475" s="13"/>
      <c r="AG1475" s="13"/>
      <c r="AH1475" s="13"/>
      <c r="AI1475" s="13"/>
      <c r="AJ1475" s="13"/>
      <c r="AK1475" s="13">
        <f t="shared" si="384"/>
        <v>0</v>
      </c>
      <c r="AL1475" s="13"/>
      <c r="AM1475" s="13">
        <f t="shared" si="385"/>
        <v>0</v>
      </c>
      <c r="AN1475" s="13"/>
      <c r="AO1475" s="13">
        <v>0</v>
      </c>
      <c r="AP1475" s="13">
        <f t="shared" si="386"/>
        <v>0</v>
      </c>
      <c r="AQ1475" s="13"/>
      <c r="AR1475" s="13">
        <f t="shared" si="387"/>
        <v>0</v>
      </c>
      <c r="AS1475" s="13"/>
      <c r="AT1475" s="13">
        <f t="shared" si="388"/>
        <v>0</v>
      </c>
      <c r="AU1475" s="13"/>
      <c r="AV1475" s="13">
        <f t="shared" si="389"/>
        <v>0</v>
      </c>
      <c r="AW1475" s="13"/>
      <c r="AX1475" s="13">
        <f t="shared" si="390"/>
        <v>0</v>
      </c>
      <c r="AY1475" s="13"/>
      <c r="AZ1475" s="13">
        <f t="shared" si="391"/>
        <v>0</v>
      </c>
      <c r="BA1475" s="13"/>
      <c r="BB1475" s="13">
        <f t="shared" si="392"/>
        <v>0</v>
      </c>
      <c r="BC1475" s="13"/>
      <c r="BD1475" s="13">
        <f t="shared" si="393"/>
        <v>0</v>
      </c>
      <c r="BE1475" s="13"/>
      <c r="BF1475" s="13">
        <f t="shared" si="394"/>
        <v>0</v>
      </c>
      <c r="BG1475" s="13"/>
      <c r="BH1475" s="13">
        <f t="shared" si="395"/>
        <v>824196.82375214319</v>
      </c>
      <c r="BI1475" s="13">
        <f t="shared" si="396"/>
        <v>824200</v>
      </c>
      <c r="BJ1475" s="13">
        <v>818300</v>
      </c>
    </row>
    <row r="1476" spans="1:62" x14ac:dyDescent="0.25">
      <c r="A1476" t="s">
        <v>1966</v>
      </c>
      <c r="B1476" s="13">
        <v>1382</v>
      </c>
      <c r="C1476">
        <v>556301</v>
      </c>
      <c r="D1476">
        <v>1</v>
      </c>
      <c r="E1476">
        <v>0</v>
      </c>
      <c r="F1476">
        <v>0</v>
      </c>
      <c r="G1476">
        <v>0</v>
      </c>
      <c r="H1476">
        <v>0</v>
      </c>
      <c r="I1476" t="s">
        <v>110</v>
      </c>
      <c r="J1476">
        <v>557153</v>
      </c>
      <c r="K1476" t="s">
        <v>867</v>
      </c>
      <c r="L1476">
        <v>557153</v>
      </c>
      <c r="M1476" t="s">
        <v>867</v>
      </c>
      <c r="N1476">
        <v>557153</v>
      </c>
      <c r="O1476" t="s">
        <v>867</v>
      </c>
      <c r="P1476">
        <v>557153</v>
      </c>
      <c r="Q1476" t="s">
        <v>867</v>
      </c>
      <c r="R1476" s="13">
        <v>317852.98112790473</v>
      </c>
      <c r="S1476" s="13"/>
      <c r="T1476" s="13"/>
      <c r="U1476" s="13"/>
      <c r="V1476" s="13">
        <f t="shared" si="380"/>
        <v>0</v>
      </c>
      <c r="W1476" s="13"/>
      <c r="X1476" s="13">
        <f t="shared" si="381"/>
        <v>0</v>
      </c>
      <c r="Y1476" s="13"/>
      <c r="Z1476" s="13">
        <f t="shared" si="382"/>
        <v>0</v>
      </c>
      <c r="AA1476" s="13"/>
      <c r="AB1476" s="13">
        <f t="shared" si="383"/>
        <v>0</v>
      </c>
      <c r="AC1476" s="13"/>
      <c r="AD1476" s="13"/>
      <c r="AE1476" s="13"/>
      <c r="AF1476" s="13"/>
      <c r="AG1476" s="13"/>
      <c r="AH1476" s="13"/>
      <c r="AI1476" s="13"/>
      <c r="AJ1476" s="13"/>
      <c r="AK1476" s="13">
        <f t="shared" si="384"/>
        <v>0</v>
      </c>
      <c r="AL1476" s="13"/>
      <c r="AM1476" s="13">
        <f t="shared" si="385"/>
        <v>0</v>
      </c>
      <c r="AN1476" s="13"/>
      <c r="AO1476" s="13">
        <v>0</v>
      </c>
      <c r="AP1476" s="13">
        <f t="shared" si="386"/>
        <v>0</v>
      </c>
      <c r="AQ1476" s="13"/>
      <c r="AR1476" s="13">
        <f t="shared" si="387"/>
        <v>0</v>
      </c>
      <c r="AS1476" s="13"/>
      <c r="AT1476" s="13">
        <f t="shared" si="388"/>
        <v>0</v>
      </c>
      <c r="AU1476" s="13"/>
      <c r="AV1476" s="13">
        <f t="shared" si="389"/>
        <v>0</v>
      </c>
      <c r="AW1476" s="13"/>
      <c r="AX1476" s="13">
        <f t="shared" si="390"/>
        <v>0</v>
      </c>
      <c r="AY1476" s="13"/>
      <c r="AZ1476" s="13">
        <f t="shared" si="391"/>
        <v>0</v>
      </c>
      <c r="BA1476" s="13"/>
      <c r="BB1476" s="13">
        <f t="shared" si="392"/>
        <v>0</v>
      </c>
      <c r="BC1476" s="13"/>
      <c r="BD1476" s="13">
        <f t="shared" si="393"/>
        <v>0</v>
      </c>
      <c r="BE1476" s="13"/>
      <c r="BF1476" s="13">
        <f t="shared" si="394"/>
        <v>0</v>
      </c>
      <c r="BG1476" s="13"/>
      <c r="BH1476" s="13">
        <f t="shared" si="395"/>
        <v>317852.98112790473</v>
      </c>
      <c r="BI1476" s="13">
        <f t="shared" si="396"/>
        <v>317900</v>
      </c>
      <c r="BJ1476" s="13">
        <v>321700</v>
      </c>
    </row>
    <row r="1477" spans="1:62" x14ac:dyDescent="0.25">
      <c r="A1477" t="s">
        <v>1966</v>
      </c>
      <c r="B1477" s="13">
        <v>109</v>
      </c>
      <c r="C1477">
        <v>547972</v>
      </c>
      <c r="D1477">
        <v>1</v>
      </c>
      <c r="E1477">
        <v>0</v>
      </c>
      <c r="F1477">
        <v>0</v>
      </c>
      <c r="G1477">
        <v>0</v>
      </c>
      <c r="H1477">
        <v>0</v>
      </c>
      <c r="I1477" t="s">
        <v>41</v>
      </c>
      <c r="J1477">
        <v>579891</v>
      </c>
      <c r="K1477" t="s">
        <v>40</v>
      </c>
      <c r="L1477">
        <v>579891</v>
      </c>
      <c r="M1477" t="s">
        <v>40</v>
      </c>
      <c r="N1477">
        <v>579891</v>
      </c>
      <c r="O1477" t="s">
        <v>40</v>
      </c>
      <c r="P1477">
        <v>579891</v>
      </c>
      <c r="Q1477" t="s">
        <v>40</v>
      </c>
      <c r="R1477" s="13">
        <v>70488.701001315436</v>
      </c>
      <c r="S1477" s="13"/>
      <c r="T1477" s="13"/>
      <c r="U1477" s="13"/>
      <c r="V1477" s="13">
        <f t="shared" ref="V1477:V1540" si="397">U1477*741</f>
        <v>0</v>
      </c>
      <c r="W1477" s="13"/>
      <c r="X1477" s="13">
        <f t="shared" ref="X1477:X1540" si="398">W1477*2964</f>
        <v>0</v>
      </c>
      <c r="Y1477" s="13"/>
      <c r="Z1477" s="13">
        <f t="shared" ref="Z1477:Z1540" si="399">Y1477*988</f>
        <v>0</v>
      </c>
      <c r="AA1477" s="13"/>
      <c r="AB1477" s="13">
        <f t="shared" ref="AB1477:AB1540" si="400">AA1477*247</f>
        <v>0</v>
      </c>
      <c r="AC1477" s="13"/>
      <c r="AD1477" s="13"/>
      <c r="AE1477" s="13"/>
      <c r="AF1477" s="13"/>
      <c r="AG1477" s="13"/>
      <c r="AH1477" s="13"/>
      <c r="AI1477" s="13"/>
      <c r="AJ1477" s="13"/>
      <c r="AK1477" s="13">
        <f t="shared" ref="AK1477:AK1540" si="401">AJ1477*139</f>
        <v>0</v>
      </c>
      <c r="AL1477" s="13"/>
      <c r="AM1477" s="13">
        <f t="shared" ref="AM1477:AM1540" si="402">AL1477*35</f>
        <v>0</v>
      </c>
      <c r="AN1477" s="13"/>
      <c r="AO1477" s="13">
        <v>0</v>
      </c>
      <c r="AP1477" s="13">
        <f t="shared" ref="AP1477:AP1540" si="403">AO1477*30500</f>
        <v>0</v>
      </c>
      <c r="AQ1477" s="13"/>
      <c r="AR1477" s="13">
        <f t="shared" ref="AR1477:AR1540" si="404">AQ1477*2706</f>
        <v>0</v>
      </c>
      <c r="AS1477" s="13"/>
      <c r="AT1477" s="13">
        <f t="shared" ref="AT1477:AT1540" si="405">AS1477*139</f>
        <v>0</v>
      </c>
      <c r="AU1477" s="13"/>
      <c r="AV1477" s="13">
        <f t="shared" ref="AV1477:AV1540" si="406">AU1477*338</f>
        <v>0</v>
      </c>
      <c r="AW1477" s="13"/>
      <c r="AX1477" s="13">
        <f t="shared" ref="AX1477:AX1540" si="407">AW1477*108</f>
        <v>0</v>
      </c>
      <c r="AY1477" s="13"/>
      <c r="AZ1477" s="13">
        <f t="shared" ref="AZ1477:AZ1540" si="408">AY1477*81</f>
        <v>0</v>
      </c>
      <c r="BA1477" s="13"/>
      <c r="BB1477" s="13">
        <f t="shared" ref="BB1477:BB1540" si="409">BA1477*325</f>
        <v>0</v>
      </c>
      <c r="BC1477" s="13"/>
      <c r="BD1477" s="13">
        <f t="shared" ref="BD1477:BD1540" si="410">BC1477*406</f>
        <v>0</v>
      </c>
      <c r="BE1477" s="13"/>
      <c r="BF1477" s="13">
        <f t="shared" ref="BF1477:BF1540" si="411">BE1477*217</f>
        <v>0</v>
      </c>
      <c r="BG1477" s="13"/>
      <c r="BH1477" s="13">
        <f t="shared" ref="BH1477:BH1540" si="412">R1477+T1477+V1477+X1477+Z1477+AB1477+AD1477+AF1477+AH1477+AI1477+AK1477+AM1477+AN1477+AP1477+AR1477+AT1477+AV1477+AX1477+AZ1477+BB1477+BD1477+BF1477+BG1477</f>
        <v>70488.701001315436</v>
      </c>
      <c r="BI1477" s="13">
        <f t="shared" ref="BI1477:BI1540" si="413">ROUND(BH1477/100,0)*100</f>
        <v>70500</v>
      </c>
      <c r="BJ1477" s="13">
        <v>70800</v>
      </c>
    </row>
    <row r="1478" spans="1:62" x14ac:dyDescent="0.25">
      <c r="A1478" t="s">
        <v>1966</v>
      </c>
      <c r="B1478" s="13">
        <v>1894</v>
      </c>
      <c r="C1478">
        <v>512176</v>
      </c>
      <c r="D1478">
        <v>1</v>
      </c>
      <c r="E1478">
        <v>0</v>
      </c>
      <c r="F1478">
        <v>0</v>
      </c>
      <c r="G1478">
        <v>0</v>
      </c>
      <c r="H1478">
        <v>0</v>
      </c>
      <c r="I1478" t="s">
        <v>38</v>
      </c>
      <c r="J1478">
        <v>598259</v>
      </c>
      <c r="K1478" t="s">
        <v>480</v>
      </c>
      <c r="L1478">
        <v>554014</v>
      </c>
      <c r="M1478" t="s">
        <v>1967</v>
      </c>
      <c r="N1478">
        <v>598259</v>
      </c>
      <c r="O1478" t="s">
        <v>480</v>
      </c>
      <c r="P1478">
        <v>598259</v>
      </c>
      <c r="Q1478" t="s">
        <v>480</v>
      </c>
      <c r="R1478" s="13">
        <v>432687.15010106529</v>
      </c>
      <c r="S1478" s="13"/>
      <c r="T1478" s="13"/>
      <c r="U1478" s="13"/>
      <c r="V1478" s="13">
        <f t="shared" si="397"/>
        <v>0</v>
      </c>
      <c r="W1478" s="13"/>
      <c r="X1478" s="13">
        <f t="shared" si="398"/>
        <v>0</v>
      </c>
      <c r="Y1478" s="13"/>
      <c r="Z1478" s="13">
        <f t="shared" si="399"/>
        <v>0</v>
      </c>
      <c r="AA1478" s="13"/>
      <c r="AB1478" s="13">
        <f t="shared" si="400"/>
        <v>0</v>
      </c>
      <c r="AC1478" s="13"/>
      <c r="AD1478" s="13"/>
      <c r="AE1478" s="13"/>
      <c r="AF1478" s="13"/>
      <c r="AG1478" s="13"/>
      <c r="AH1478" s="13"/>
      <c r="AI1478" s="13"/>
      <c r="AJ1478" s="13"/>
      <c r="AK1478" s="13">
        <f t="shared" si="401"/>
        <v>0</v>
      </c>
      <c r="AL1478" s="13"/>
      <c r="AM1478" s="13">
        <f t="shared" si="402"/>
        <v>0</v>
      </c>
      <c r="AN1478" s="13"/>
      <c r="AO1478" s="13">
        <v>0</v>
      </c>
      <c r="AP1478" s="13">
        <f t="shared" si="403"/>
        <v>0</v>
      </c>
      <c r="AQ1478" s="13"/>
      <c r="AR1478" s="13">
        <f t="shared" si="404"/>
        <v>0</v>
      </c>
      <c r="AS1478" s="13"/>
      <c r="AT1478" s="13">
        <f t="shared" si="405"/>
        <v>0</v>
      </c>
      <c r="AU1478" s="13"/>
      <c r="AV1478" s="13">
        <f t="shared" si="406"/>
        <v>0</v>
      </c>
      <c r="AW1478" s="13"/>
      <c r="AX1478" s="13">
        <f t="shared" si="407"/>
        <v>0</v>
      </c>
      <c r="AY1478" s="13"/>
      <c r="AZ1478" s="13">
        <f t="shared" si="408"/>
        <v>0</v>
      </c>
      <c r="BA1478" s="13"/>
      <c r="BB1478" s="13">
        <f t="shared" si="409"/>
        <v>0</v>
      </c>
      <c r="BC1478" s="13"/>
      <c r="BD1478" s="13">
        <f t="shared" si="410"/>
        <v>0</v>
      </c>
      <c r="BE1478" s="13"/>
      <c r="BF1478" s="13">
        <f t="shared" si="411"/>
        <v>0</v>
      </c>
      <c r="BG1478" s="13"/>
      <c r="BH1478" s="13">
        <f t="shared" si="412"/>
        <v>432687.15010106529</v>
      </c>
      <c r="BI1478" s="13">
        <f t="shared" si="413"/>
        <v>432700</v>
      </c>
      <c r="BJ1478" s="13">
        <v>430900</v>
      </c>
    </row>
    <row r="1479" spans="1:62" x14ac:dyDescent="0.25">
      <c r="A1479" s="5" t="s">
        <v>1969</v>
      </c>
      <c r="B1479" s="13">
        <v>7744</v>
      </c>
      <c r="C1479">
        <v>564095</v>
      </c>
      <c r="D1479">
        <v>1</v>
      </c>
      <c r="E1479">
        <v>1</v>
      </c>
      <c r="F1479">
        <v>1</v>
      </c>
      <c r="G1479">
        <v>1</v>
      </c>
      <c r="H1479">
        <v>0</v>
      </c>
      <c r="I1479" t="s">
        <v>51</v>
      </c>
      <c r="J1479">
        <v>564095</v>
      </c>
      <c r="K1479" t="s">
        <v>1969</v>
      </c>
      <c r="L1479">
        <v>564095</v>
      </c>
      <c r="M1479" t="s">
        <v>1969</v>
      </c>
      <c r="N1479">
        <v>564095</v>
      </c>
      <c r="O1479" t="s">
        <v>1969</v>
      </c>
      <c r="P1479">
        <v>563889</v>
      </c>
      <c r="Q1479" t="s">
        <v>362</v>
      </c>
      <c r="R1479" s="13">
        <v>1689640.4600431724</v>
      </c>
      <c r="S1479" s="13">
        <v>9566</v>
      </c>
      <c r="T1479" s="13">
        <v>508897.26482046657</v>
      </c>
      <c r="U1479" s="13">
        <v>1</v>
      </c>
      <c r="V1479" s="13">
        <f t="shared" si="397"/>
        <v>741</v>
      </c>
      <c r="W1479" s="13">
        <v>47</v>
      </c>
      <c r="X1479" s="13">
        <f t="shared" si="398"/>
        <v>139308</v>
      </c>
      <c r="Y1479" s="13">
        <v>39</v>
      </c>
      <c r="Z1479" s="13">
        <f t="shared" si="399"/>
        <v>38532</v>
      </c>
      <c r="AA1479" s="13">
        <v>29</v>
      </c>
      <c r="AB1479" s="13">
        <f t="shared" si="400"/>
        <v>7163</v>
      </c>
      <c r="AC1479" s="13">
        <v>9566</v>
      </c>
      <c r="AD1479" s="13">
        <v>2004340.9774417011</v>
      </c>
      <c r="AE1479" s="13">
        <v>9566</v>
      </c>
      <c r="AF1479" s="13">
        <v>1060173.0019621018</v>
      </c>
      <c r="AG1479" s="13"/>
      <c r="AH1479" s="13"/>
      <c r="AI1479" s="13"/>
      <c r="AJ1479" s="13"/>
      <c r="AK1479" s="13">
        <f t="shared" si="401"/>
        <v>0</v>
      </c>
      <c r="AL1479" s="13"/>
      <c r="AM1479" s="13">
        <f t="shared" si="402"/>
        <v>0</v>
      </c>
      <c r="AN1479" s="13"/>
      <c r="AO1479" s="13">
        <v>6</v>
      </c>
      <c r="AP1479" s="13">
        <f t="shared" si="403"/>
        <v>183000</v>
      </c>
      <c r="AQ1479" s="13"/>
      <c r="AR1479" s="13">
        <f t="shared" si="404"/>
        <v>0</v>
      </c>
      <c r="AS1479" s="13"/>
      <c r="AT1479" s="13">
        <f t="shared" si="405"/>
        <v>0</v>
      </c>
      <c r="AU1479" s="13"/>
      <c r="AV1479" s="13">
        <f t="shared" si="406"/>
        <v>0</v>
      </c>
      <c r="AW1479" s="13"/>
      <c r="AX1479" s="13">
        <f t="shared" si="407"/>
        <v>0</v>
      </c>
      <c r="AY1479" s="13"/>
      <c r="AZ1479" s="13">
        <f t="shared" si="408"/>
        <v>0</v>
      </c>
      <c r="BA1479" s="13"/>
      <c r="BB1479" s="13">
        <f t="shared" si="409"/>
        <v>0</v>
      </c>
      <c r="BC1479" s="13"/>
      <c r="BD1479" s="13">
        <f t="shared" si="410"/>
        <v>0</v>
      </c>
      <c r="BE1479" s="13"/>
      <c r="BF1479" s="13">
        <f t="shared" si="411"/>
        <v>0</v>
      </c>
      <c r="BG1479" s="13"/>
      <c r="BH1479" s="13">
        <f t="shared" si="412"/>
        <v>5631795.7042674422</v>
      </c>
      <c r="BI1479" s="13">
        <f t="shared" si="413"/>
        <v>5631800</v>
      </c>
      <c r="BJ1479" s="13">
        <v>5662500</v>
      </c>
    </row>
    <row r="1480" spans="1:62" x14ac:dyDescent="0.25">
      <c r="A1480" t="s">
        <v>1970</v>
      </c>
      <c r="B1480" s="13">
        <v>426</v>
      </c>
      <c r="C1480">
        <v>556319</v>
      </c>
      <c r="D1480">
        <v>1</v>
      </c>
      <c r="E1480">
        <v>0</v>
      </c>
      <c r="F1480">
        <v>0</v>
      </c>
      <c r="G1480">
        <v>0</v>
      </c>
      <c r="H1480">
        <v>0</v>
      </c>
      <c r="I1480" t="s">
        <v>110</v>
      </c>
      <c r="J1480">
        <v>556751</v>
      </c>
      <c r="K1480" t="s">
        <v>1971</v>
      </c>
      <c r="L1480">
        <v>556254</v>
      </c>
      <c r="M1480" t="s">
        <v>833</v>
      </c>
      <c r="N1480">
        <v>556254</v>
      </c>
      <c r="O1480" t="s">
        <v>833</v>
      </c>
      <c r="P1480">
        <v>556254</v>
      </c>
      <c r="Q1480" t="s">
        <v>833</v>
      </c>
      <c r="R1480" s="13">
        <v>99733.848452585094</v>
      </c>
      <c r="S1480" s="13"/>
      <c r="T1480" s="13"/>
      <c r="U1480" s="13"/>
      <c r="V1480" s="13">
        <f t="shared" si="397"/>
        <v>0</v>
      </c>
      <c r="W1480" s="13"/>
      <c r="X1480" s="13">
        <f t="shared" si="398"/>
        <v>0</v>
      </c>
      <c r="Y1480" s="13"/>
      <c r="Z1480" s="13">
        <f t="shared" si="399"/>
        <v>0</v>
      </c>
      <c r="AA1480" s="13"/>
      <c r="AB1480" s="13">
        <f t="shared" si="400"/>
        <v>0</v>
      </c>
      <c r="AC1480" s="13"/>
      <c r="AD1480" s="13"/>
      <c r="AE1480" s="13"/>
      <c r="AF1480" s="13"/>
      <c r="AG1480" s="13"/>
      <c r="AH1480" s="13"/>
      <c r="AI1480" s="13"/>
      <c r="AJ1480" s="13"/>
      <c r="AK1480" s="13">
        <f t="shared" si="401"/>
        <v>0</v>
      </c>
      <c r="AL1480" s="13"/>
      <c r="AM1480" s="13">
        <f t="shared" si="402"/>
        <v>0</v>
      </c>
      <c r="AN1480" s="13"/>
      <c r="AO1480" s="13">
        <v>0</v>
      </c>
      <c r="AP1480" s="13">
        <f t="shared" si="403"/>
        <v>0</v>
      </c>
      <c r="AQ1480" s="13"/>
      <c r="AR1480" s="13">
        <f t="shared" si="404"/>
        <v>0</v>
      </c>
      <c r="AS1480" s="13"/>
      <c r="AT1480" s="13">
        <f t="shared" si="405"/>
        <v>0</v>
      </c>
      <c r="AU1480" s="13"/>
      <c r="AV1480" s="13">
        <f t="shared" si="406"/>
        <v>0</v>
      </c>
      <c r="AW1480" s="13"/>
      <c r="AX1480" s="13">
        <f t="shared" si="407"/>
        <v>0</v>
      </c>
      <c r="AY1480" s="13"/>
      <c r="AZ1480" s="13">
        <f t="shared" si="408"/>
        <v>0</v>
      </c>
      <c r="BA1480" s="13"/>
      <c r="BB1480" s="13">
        <f t="shared" si="409"/>
        <v>0</v>
      </c>
      <c r="BC1480" s="13"/>
      <c r="BD1480" s="13">
        <f t="shared" si="410"/>
        <v>0</v>
      </c>
      <c r="BE1480" s="13"/>
      <c r="BF1480" s="13">
        <f t="shared" si="411"/>
        <v>0</v>
      </c>
      <c r="BG1480" s="13"/>
      <c r="BH1480" s="13">
        <f t="shared" si="412"/>
        <v>99733.848452585094</v>
      </c>
      <c r="BI1480" s="13">
        <f t="shared" si="413"/>
        <v>99700</v>
      </c>
      <c r="BJ1480" s="13">
        <v>100100</v>
      </c>
    </row>
    <row r="1481" spans="1:62" x14ac:dyDescent="0.25">
      <c r="A1481" t="s">
        <v>1972</v>
      </c>
      <c r="B1481" s="13">
        <v>538</v>
      </c>
      <c r="C1481">
        <v>564800</v>
      </c>
      <c r="D1481">
        <v>1</v>
      </c>
      <c r="E1481">
        <v>0</v>
      </c>
      <c r="F1481">
        <v>0</v>
      </c>
      <c r="G1481">
        <v>0</v>
      </c>
      <c r="H1481">
        <v>0</v>
      </c>
      <c r="I1481" t="s">
        <v>26</v>
      </c>
      <c r="J1481">
        <v>533271</v>
      </c>
      <c r="K1481" t="s">
        <v>837</v>
      </c>
      <c r="L1481">
        <v>533271</v>
      </c>
      <c r="M1481" t="s">
        <v>837</v>
      </c>
      <c r="N1481">
        <v>533271</v>
      </c>
      <c r="O1481" t="s">
        <v>837</v>
      </c>
      <c r="P1481">
        <v>533271</v>
      </c>
      <c r="Q1481" t="s">
        <v>837</v>
      </c>
      <c r="R1481" s="13">
        <v>125607.099587506</v>
      </c>
      <c r="S1481" s="13"/>
      <c r="T1481" s="13"/>
      <c r="U1481" s="13"/>
      <c r="V1481" s="13">
        <f t="shared" si="397"/>
        <v>0</v>
      </c>
      <c r="W1481" s="13"/>
      <c r="X1481" s="13">
        <f t="shared" si="398"/>
        <v>0</v>
      </c>
      <c r="Y1481" s="13"/>
      <c r="Z1481" s="13">
        <f t="shared" si="399"/>
        <v>0</v>
      </c>
      <c r="AA1481" s="13"/>
      <c r="AB1481" s="13">
        <f t="shared" si="400"/>
        <v>0</v>
      </c>
      <c r="AC1481" s="13"/>
      <c r="AD1481" s="13"/>
      <c r="AE1481" s="13"/>
      <c r="AF1481" s="13"/>
      <c r="AG1481" s="13"/>
      <c r="AH1481" s="13"/>
      <c r="AI1481" s="13"/>
      <c r="AJ1481" s="13"/>
      <c r="AK1481" s="13">
        <f t="shared" si="401"/>
        <v>0</v>
      </c>
      <c r="AL1481" s="13"/>
      <c r="AM1481" s="13">
        <f t="shared" si="402"/>
        <v>0</v>
      </c>
      <c r="AN1481" s="13"/>
      <c r="AO1481" s="13">
        <v>0</v>
      </c>
      <c r="AP1481" s="13">
        <f t="shared" si="403"/>
        <v>0</v>
      </c>
      <c r="AQ1481" s="13"/>
      <c r="AR1481" s="13">
        <f t="shared" si="404"/>
        <v>0</v>
      </c>
      <c r="AS1481" s="13"/>
      <c r="AT1481" s="13">
        <f t="shared" si="405"/>
        <v>0</v>
      </c>
      <c r="AU1481" s="13"/>
      <c r="AV1481" s="13">
        <f t="shared" si="406"/>
        <v>0</v>
      </c>
      <c r="AW1481" s="13"/>
      <c r="AX1481" s="13">
        <f t="shared" si="407"/>
        <v>0</v>
      </c>
      <c r="AY1481" s="13"/>
      <c r="AZ1481" s="13">
        <f t="shared" si="408"/>
        <v>0</v>
      </c>
      <c r="BA1481" s="13"/>
      <c r="BB1481" s="13">
        <f t="shared" si="409"/>
        <v>0</v>
      </c>
      <c r="BC1481" s="13"/>
      <c r="BD1481" s="13">
        <f t="shared" si="410"/>
        <v>0</v>
      </c>
      <c r="BE1481" s="13"/>
      <c r="BF1481" s="13">
        <f t="shared" si="411"/>
        <v>0</v>
      </c>
      <c r="BG1481" s="13"/>
      <c r="BH1481" s="13">
        <f t="shared" si="412"/>
        <v>125607.099587506</v>
      </c>
      <c r="BI1481" s="13">
        <f t="shared" si="413"/>
        <v>125600</v>
      </c>
      <c r="BJ1481" s="13">
        <v>124700</v>
      </c>
    </row>
    <row r="1482" spans="1:62" x14ac:dyDescent="0.25">
      <c r="A1482" t="s">
        <v>1973</v>
      </c>
      <c r="B1482" s="13">
        <v>192</v>
      </c>
      <c r="C1482">
        <v>566179</v>
      </c>
      <c r="D1482">
        <v>1</v>
      </c>
      <c r="E1482">
        <v>0</v>
      </c>
      <c r="F1482">
        <v>0</v>
      </c>
      <c r="G1482">
        <v>0</v>
      </c>
      <c r="H1482">
        <v>0</v>
      </c>
      <c r="I1482" t="s">
        <v>110</v>
      </c>
      <c r="J1482">
        <v>553816</v>
      </c>
      <c r="K1482" t="s">
        <v>1977</v>
      </c>
      <c r="L1482">
        <v>553425</v>
      </c>
      <c r="M1482" t="s">
        <v>109</v>
      </c>
      <c r="N1482">
        <v>553425</v>
      </c>
      <c r="O1482" t="s">
        <v>109</v>
      </c>
      <c r="P1482">
        <v>553425</v>
      </c>
      <c r="Q1482" t="s">
        <v>109</v>
      </c>
      <c r="R1482" s="13">
        <v>70488.701001315436</v>
      </c>
      <c r="S1482" s="13"/>
      <c r="T1482" s="13"/>
      <c r="U1482" s="13"/>
      <c r="V1482" s="13">
        <f t="shared" si="397"/>
        <v>0</v>
      </c>
      <c r="W1482" s="13"/>
      <c r="X1482" s="13">
        <f t="shared" si="398"/>
        <v>0</v>
      </c>
      <c r="Y1482" s="13"/>
      <c r="Z1482" s="13">
        <f t="shared" si="399"/>
        <v>0</v>
      </c>
      <c r="AA1482" s="13"/>
      <c r="AB1482" s="13">
        <f t="shared" si="400"/>
        <v>0</v>
      </c>
      <c r="AC1482" s="13"/>
      <c r="AD1482" s="13"/>
      <c r="AE1482" s="13"/>
      <c r="AF1482" s="13"/>
      <c r="AG1482" s="13"/>
      <c r="AH1482" s="13"/>
      <c r="AI1482" s="13"/>
      <c r="AJ1482" s="13"/>
      <c r="AK1482" s="13">
        <f t="shared" si="401"/>
        <v>0</v>
      </c>
      <c r="AL1482" s="13"/>
      <c r="AM1482" s="13">
        <f t="shared" si="402"/>
        <v>0</v>
      </c>
      <c r="AN1482" s="13"/>
      <c r="AO1482" s="13">
        <v>0</v>
      </c>
      <c r="AP1482" s="13">
        <f t="shared" si="403"/>
        <v>0</v>
      </c>
      <c r="AQ1482" s="13"/>
      <c r="AR1482" s="13">
        <f t="shared" si="404"/>
        <v>0</v>
      </c>
      <c r="AS1482" s="13"/>
      <c r="AT1482" s="13">
        <f t="shared" si="405"/>
        <v>0</v>
      </c>
      <c r="AU1482" s="13"/>
      <c r="AV1482" s="13">
        <f t="shared" si="406"/>
        <v>0</v>
      </c>
      <c r="AW1482" s="13"/>
      <c r="AX1482" s="13">
        <f t="shared" si="407"/>
        <v>0</v>
      </c>
      <c r="AY1482" s="13"/>
      <c r="AZ1482" s="13">
        <f t="shared" si="408"/>
        <v>0</v>
      </c>
      <c r="BA1482" s="13"/>
      <c r="BB1482" s="13">
        <f t="shared" si="409"/>
        <v>0</v>
      </c>
      <c r="BC1482" s="13"/>
      <c r="BD1482" s="13">
        <f t="shared" si="410"/>
        <v>0</v>
      </c>
      <c r="BE1482" s="13"/>
      <c r="BF1482" s="13">
        <f t="shared" si="411"/>
        <v>0</v>
      </c>
      <c r="BG1482" s="13"/>
      <c r="BH1482" s="13">
        <f t="shared" si="412"/>
        <v>70488.701001315436</v>
      </c>
      <c r="BI1482" s="13">
        <f t="shared" si="413"/>
        <v>70500</v>
      </c>
      <c r="BJ1482" s="13">
        <v>70800</v>
      </c>
    </row>
    <row r="1483" spans="1:62" x14ac:dyDescent="0.25">
      <c r="A1483" t="s">
        <v>1973</v>
      </c>
      <c r="B1483" s="13">
        <v>222</v>
      </c>
      <c r="C1483">
        <v>557749</v>
      </c>
      <c r="D1483">
        <v>1</v>
      </c>
      <c r="E1483">
        <v>0</v>
      </c>
      <c r="F1483">
        <v>0</v>
      </c>
      <c r="G1483">
        <v>0</v>
      </c>
      <c r="H1483">
        <v>0</v>
      </c>
      <c r="I1483" t="s">
        <v>110</v>
      </c>
      <c r="J1483">
        <v>557862</v>
      </c>
      <c r="K1483" t="s">
        <v>1976</v>
      </c>
      <c r="L1483">
        <v>557862</v>
      </c>
      <c r="M1483" t="s">
        <v>1976</v>
      </c>
      <c r="N1483">
        <v>558109</v>
      </c>
      <c r="O1483" t="s">
        <v>1216</v>
      </c>
      <c r="P1483">
        <v>558109</v>
      </c>
      <c r="Q1483" t="s">
        <v>1216</v>
      </c>
      <c r="R1483" s="13">
        <v>70488.701001315436</v>
      </c>
      <c r="S1483" s="13"/>
      <c r="T1483" s="13"/>
      <c r="U1483" s="13"/>
      <c r="V1483" s="13">
        <f t="shared" si="397"/>
        <v>0</v>
      </c>
      <c r="W1483" s="13"/>
      <c r="X1483" s="13">
        <f t="shared" si="398"/>
        <v>0</v>
      </c>
      <c r="Y1483" s="13"/>
      <c r="Z1483" s="13">
        <f t="shared" si="399"/>
        <v>0</v>
      </c>
      <c r="AA1483" s="13"/>
      <c r="AB1483" s="13">
        <f t="shared" si="400"/>
        <v>0</v>
      </c>
      <c r="AC1483" s="13"/>
      <c r="AD1483" s="13"/>
      <c r="AE1483" s="13"/>
      <c r="AF1483" s="13"/>
      <c r="AG1483" s="13"/>
      <c r="AH1483" s="13"/>
      <c r="AI1483" s="13"/>
      <c r="AJ1483" s="13"/>
      <c r="AK1483" s="13">
        <f t="shared" si="401"/>
        <v>0</v>
      </c>
      <c r="AL1483" s="13"/>
      <c r="AM1483" s="13">
        <f t="shared" si="402"/>
        <v>0</v>
      </c>
      <c r="AN1483" s="13"/>
      <c r="AO1483" s="13">
        <v>0</v>
      </c>
      <c r="AP1483" s="13">
        <f t="shared" si="403"/>
        <v>0</v>
      </c>
      <c r="AQ1483" s="13"/>
      <c r="AR1483" s="13">
        <f t="shared" si="404"/>
        <v>0</v>
      </c>
      <c r="AS1483" s="13"/>
      <c r="AT1483" s="13">
        <f t="shared" si="405"/>
        <v>0</v>
      </c>
      <c r="AU1483" s="13"/>
      <c r="AV1483" s="13">
        <f t="shared" si="406"/>
        <v>0</v>
      </c>
      <c r="AW1483" s="13"/>
      <c r="AX1483" s="13">
        <f t="shared" si="407"/>
        <v>0</v>
      </c>
      <c r="AY1483" s="13"/>
      <c r="AZ1483" s="13">
        <f t="shared" si="408"/>
        <v>0</v>
      </c>
      <c r="BA1483" s="13"/>
      <c r="BB1483" s="13">
        <f t="shared" si="409"/>
        <v>0</v>
      </c>
      <c r="BC1483" s="13"/>
      <c r="BD1483" s="13">
        <f t="shared" si="410"/>
        <v>0</v>
      </c>
      <c r="BE1483" s="13"/>
      <c r="BF1483" s="13">
        <f t="shared" si="411"/>
        <v>0</v>
      </c>
      <c r="BG1483" s="13"/>
      <c r="BH1483" s="13">
        <f t="shared" si="412"/>
        <v>70488.701001315436</v>
      </c>
      <c r="BI1483" s="13">
        <f t="shared" si="413"/>
        <v>70500</v>
      </c>
      <c r="BJ1483" s="13">
        <v>70800</v>
      </c>
    </row>
    <row r="1484" spans="1:62" x14ac:dyDescent="0.25">
      <c r="A1484" t="s">
        <v>1973</v>
      </c>
      <c r="B1484" s="13">
        <v>36</v>
      </c>
      <c r="C1484">
        <v>541001</v>
      </c>
      <c r="D1484">
        <v>1</v>
      </c>
      <c r="E1484">
        <v>0</v>
      </c>
      <c r="F1484">
        <v>0</v>
      </c>
      <c r="G1484">
        <v>0</v>
      </c>
      <c r="H1484">
        <v>0</v>
      </c>
      <c r="I1484" t="s">
        <v>110</v>
      </c>
      <c r="J1484">
        <v>560260</v>
      </c>
      <c r="K1484" t="s">
        <v>978</v>
      </c>
      <c r="L1484">
        <v>560260</v>
      </c>
      <c r="M1484" t="s">
        <v>978</v>
      </c>
      <c r="N1484">
        <v>560260</v>
      </c>
      <c r="O1484" t="s">
        <v>978</v>
      </c>
      <c r="P1484">
        <v>559717</v>
      </c>
      <c r="Q1484" t="s">
        <v>336</v>
      </c>
      <c r="R1484" s="13">
        <v>70488.701001315436</v>
      </c>
      <c r="S1484" s="13"/>
      <c r="T1484" s="13"/>
      <c r="U1484" s="13"/>
      <c r="V1484" s="13">
        <f t="shared" si="397"/>
        <v>0</v>
      </c>
      <c r="W1484" s="13"/>
      <c r="X1484" s="13">
        <f t="shared" si="398"/>
        <v>0</v>
      </c>
      <c r="Y1484" s="13"/>
      <c r="Z1484" s="13">
        <f t="shared" si="399"/>
        <v>0</v>
      </c>
      <c r="AA1484" s="13"/>
      <c r="AB1484" s="13">
        <f t="shared" si="400"/>
        <v>0</v>
      </c>
      <c r="AC1484" s="13"/>
      <c r="AD1484" s="13"/>
      <c r="AE1484" s="13"/>
      <c r="AF1484" s="13"/>
      <c r="AG1484" s="13"/>
      <c r="AH1484" s="13"/>
      <c r="AI1484" s="13"/>
      <c r="AJ1484" s="13"/>
      <c r="AK1484" s="13">
        <f t="shared" si="401"/>
        <v>0</v>
      </c>
      <c r="AL1484" s="13"/>
      <c r="AM1484" s="13">
        <f t="shared" si="402"/>
        <v>0</v>
      </c>
      <c r="AN1484" s="13"/>
      <c r="AO1484" s="13">
        <v>0</v>
      </c>
      <c r="AP1484" s="13">
        <f t="shared" si="403"/>
        <v>0</v>
      </c>
      <c r="AQ1484" s="13"/>
      <c r="AR1484" s="13">
        <f t="shared" si="404"/>
        <v>0</v>
      </c>
      <c r="AS1484" s="13"/>
      <c r="AT1484" s="13">
        <f t="shared" si="405"/>
        <v>0</v>
      </c>
      <c r="AU1484" s="13"/>
      <c r="AV1484" s="13">
        <f t="shared" si="406"/>
        <v>0</v>
      </c>
      <c r="AW1484" s="13"/>
      <c r="AX1484" s="13">
        <f t="shared" si="407"/>
        <v>0</v>
      </c>
      <c r="AY1484" s="13"/>
      <c r="AZ1484" s="13">
        <f t="shared" si="408"/>
        <v>0</v>
      </c>
      <c r="BA1484" s="13"/>
      <c r="BB1484" s="13">
        <f t="shared" si="409"/>
        <v>0</v>
      </c>
      <c r="BC1484" s="13"/>
      <c r="BD1484" s="13">
        <f t="shared" si="410"/>
        <v>0</v>
      </c>
      <c r="BE1484" s="13"/>
      <c r="BF1484" s="13">
        <f t="shared" si="411"/>
        <v>0</v>
      </c>
      <c r="BG1484" s="13"/>
      <c r="BH1484" s="13">
        <f t="shared" si="412"/>
        <v>70488.701001315436</v>
      </c>
      <c r="BI1484" s="13">
        <f t="shared" si="413"/>
        <v>70500</v>
      </c>
      <c r="BJ1484" s="13">
        <v>70800</v>
      </c>
    </row>
    <row r="1485" spans="1:62" x14ac:dyDescent="0.25">
      <c r="A1485" t="s">
        <v>1973</v>
      </c>
      <c r="B1485" s="13">
        <v>28</v>
      </c>
      <c r="C1485">
        <v>532932</v>
      </c>
      <c r="D1485">
        <v>1</v>
      </c>
      <c r="E1485">
        <v>0</v>
      </c>
      <c r="F1485">
        <v>0</v>
      </c>
      <c r="G1485">
        <v>0</v>
      </c>
      <c r="H1485">
        <v>0</v>
      </c>
      <c r="I1485" t="s">
        <v>26</v>
      </c>
      <c r="J1485">
        <v>530883</v>
      </c>
      <c r="K1485" t="s">
        <v>307</v>
      </c>
      <c r="L1485">
        <v>530883</v>
      </c>
      <c r="M1485" t="s">
        <v>307</v>
      </c>
      <c r="N1485">
        <v>530883</v>
      </c>
      <c r="O1485" t="s">
        <v>307</v>
      </c>
      <c r="P1485">
        <v>530883</v>
      </c>
      <c r="Q1485" t="s">
        <v>307</v>
      </c>
      <c r="R1485" s="13">
        <v>70488.701001315436</v>
      </c>
      <c r="S1485" s="13"/>
      <c r="T1485" s="13"/>
      <c r="U1485" s="13"/>
      <c r="V1485" s="13">
        <f t="shared" si="397"/>
        <v>0</v>
      </c>
      <c r="W1485" s="13"/>
      <c r="X1485" s="13">
        <f t="shared" si="398"/>
        <v>0</v>
      </c>
      <c r="Y1485" s="13"/>
      <c r="Z1485" s="13">
        <f t="shared" si="399"/>
        <v>0</v>
      </c>
      <c r="AA1485" s="13"/>
      <c r="AB1485" s="13">
        <f t="shared" si="400"/>
        <v>0</v>
      </c>
      <c r="AC1485" s="13"/>
      <c r="AD1485" s="13"/>
      <c r="AE1485" s="13"/>
      <c r="AF1485" s="13"/>
      <c r="AG1485" s="13"/>
      <c r="AH1485" s="13"/>
      <c r="AI1485" s="13"/>
      <c r="AJ1485" s="13"/>
      <c r="AK1485" s="13">
        <f t="shared" si="401"/>
        <v>0</v>
      </c>
      <c r="AL1485" s="13"/>
      <c r="AM1485" s="13">
        <f t="shared" si="402"/>
        <v>0</v>
      </c>
      <c r="AN1485" s="13"/>
      <c r="AO1485" s="13">
        <v>0</v>
      </c>
      <c r="AP1485" s="13">
        <f t="shared" si="403"/>
        <v>0</v>
      </c>
      <c r="AQ1485" s="13"/>
      <c r="AR1485" s="13">
        <f t="shared" si="404"/>
        <v>0</v>
      </c>
      <c r="AS1485" s="13"/>
      <c r="AT1485" s="13">
        <f t="shared" si="405"/>
        <v>0</v>
      </c>
      <c r="AU1485" s="13"/>
      <c r="AV1485" s="13">
        <f t="shared" si="406"/>
        <v>0</v>
      </c>
      <c r="AW1485" s="13"/>
      <c r="AX1485" s="13">
        <f t="shared" si="407"/>
        <v>0</v>
      </c>
      <c r="AY1485" s="13"/>
      <c r="AZ1485" s="13">
        <f t="shared" si="408"/>
        <v>0</v>
      </c>
      <c r="BA1485" s="13"/>
      <c r="BB1485" s="13">
        <f t="shared" si="409"/>
        <v>0</v>
      </c>
      <c r="BC1485" s="13"/>
      <c r="BD1485" s="13">
        <f t="shared" si="410"/>
        <v>0</v>
      </c>
      <c r="BE1485" s="13"/>
      <c r="BF1485" s="13">
        <f t="shared" si="411"/>
        <v>0</v>
      </c>
      <c r="BG1485" s="13"/>
      <c r="BH1485" s="13">
        <f t="shared" si="412"/>
        <v>70488.701001315436</v>
      </c>
      <c r="BI1485" s="13">
        <f t="shared" si="413"/>
        <v>70500</v>
      </c>
      <c r="BJ1485" s="13">
        <v>70800</v>
      </c>
    </row>
    <row r="1486" spans="1:62" x14ac:dyDescent="0.25">
      <c r="A1486" s="3" t="s">
        <v>1978</v>
      </c>
      <c r="B1486" s="13">
        <v>2250</v>
      </c>
      <c r="C1486">
        <v>539252</v>
      </c>
      <c r="D1486">
        <v>1</v>
      </c>
      <c r="E1486">
        <v>1</v>
      </c>
      <c r="F1486">
        <v>0</v>
      </c>
      <c r="G1486">
        <v>0</v>
      </c>
      <c r="H1486">
        <v>0</v>
      </c>
      <c r="I1486" t="s">
        <v>26</v>
      </c>
      <c r="J1486">
        <v>539252</v>
      </c>
      <c r="K1486" t="s">
        <v>1978</v>
      </c>
      <c r="L1486">
        <v>539732</v>
      </c>
      <c r="M1486" t="s">
        <v>930</v>
      </c>
      <c r="N1486">
        <v>539333</v>
      </c>
      <c r="O1486" t="s">
        <v>931</v>
      </c>
      <c r="P1486">
        <v>539139</v>
      </c>
      <c r="Q1486" t="s">
        <v>548</v>
      </c>
      <c r="R1486" s="13">
        <v>511896.77919336513</v>
      </c>
      <c r="S1486" s="13">
        <v>2250</v>
      </c>
      <c r="T1486" s="13">
        <v>120358.39157375574</v>
      </c>
      <c r="U1486" s="13"/>
      <c r="V1486" s="13">
        <f t="shared" si="397"/>
        <v>0</v>
      </c>
      <c r="W1486" s="13">
        <v>9</v>
      </c>
      <c r="X1486" s="13">
        <f t="shared" si="398"/>
        <v>26676</v>
      </c>
      <c r="Y1486" s="13">
        <v>6</v>
      </c>
      <c r="Z1486" s="13">
        <f t="shared" si="399"/>
        <v>5928</v>
      </c>
      <c r="AA1486" s="13">
        <v>7</v>
      </c>
      <c r="AB1486" s="13">
        <f t="shared" si="400"/>
        <v>1729</v>
      </c>
      <c r="AC1486" s="13"/>
      <c r="AD1486" s="13"/>
      <c r="AE1486" s="13"/>
      <c r="AF1486" s="13"/>
      <c r="AG1486" s="13"/>
      <c r="AH1486" s="13"/>
      <c r="AI1486" s="13"/>
      <c r="AJ1486" s="13"/>
      <c r="AK1486" s="13">
        <f t="shared" si="401"/>
        <v>0</v>
      </c>
      <c r="AL1486" s="13"/>
      <c r="AM1486" s="13">
        <f t="shared" si="402"/>
        <v>0</v>
      </c>
      <c r="AN1486" s="13"/>
      <c r="AO1486" s="13">
        <v>0</v>
      </c>
      <c r="AP1486" s="13">
        <f t="shared" si="403"/>
        <v>0</v>
      </c>
      <c r="AQ1486" s="13"/>
      <c r="AR1486" s="13">
        <f t="shared" si="404"/>
        <v>0</v>
      </c>
      <c r="AS1486" s="13"/>
      <c r="AT1486" s="13">
        <f t="shared" si="405"/>
        <v>0</v>
      </c>
      <c r="AU1486" s="13"/>
      <c r="AV1486" s="13">
        <f t="shared" si="406"/>
        <v>0</v>
      </c>
      <c r="AW1486" s="13"/>
      <c r="AX1486" s="13">
        <f t="shared" si="407"/>
        <v>0</v>
      </c>
      <c r="AY1486" s="13"/>
      <c r="AZ1486" s="13">
        <f t="shared" si="408"/>
        <v>0</v>
      </c>
      <c r="BA1486" s="13"/>
      <c r="BB1486" s="13">
        <f t="shared" si="409"/>
        <v>0</v>
      </c>
      <c r="BC1486" s="13"/>
      <c r="BD1486" s="13">
        <f t="shared" si="410"/>
        <v>0</v>
      </c>
      <c r="BE1486" s="13"/>
      <c r="BF1486" s="13">
        <f t="shared" si="411"/>
        <v>0</v>
      </c>
      <c r="BG1486" s="13"/>
      <c r="BH1486" s="13">
        <f t="shared" si="412"/>
        <v>666588.1707671209</v>
      </c>
      <c r="BI1486" s="13">
        <f t="shared" si="413"/>
        <v>666600</v>
      </c>
      <c r="BJ1486" s="13">
        <v>668300</v>
      </c>
    </row>
    <row r="1487" spans="1:62" x14ac:dyDescent="0.25">
      <c r="A1487" t="s">
        <v>1978</v>
      </c>
      <c r="B1487" s="13">
        <v>704</v>
      </c>
      <c r="C1487">
        <v>537179</v>
      </c>
      <c r="D1487">
        <v>1</v>
      </c>
      <c r="E1487">
        <v>0</v>
      </c>
      <c r="F1487">
        <v>0</v>
      </c>
      <c r="G1487">
        <v>0</v>
      </c>
      <c r="H1487">
        <v>0</v>
      </c>
      <c r="I1487" t="s">
        <v>26</v>
      </c>
      <c r="J1487">
        <v>537764</v>
      </c>
      <c r="K1487" t="s">
        <v>1112</v>
      </c>
      <c r="L1487">
        <v>537764</v>
      </c>
      <c r="M1487" t="s">
        <v>1112</v>
      </c>
      <c r="N1487">
        <v>537764</v>
      </c>
      <c r="O1487" t="s">
        <v>1112</v>
      </c>
      <c r="P1487">
        <v>537004</v>
      </c>
      <c r="Q1487" t="s">
        <v>314</v>
      </c>
      <c r="R1487" s="13">
        <v>163772.27116897231</v>
      </c>
      <c r="S1487" s="13"/>
      <c r="T1487" s="13"/>
      <c r="U1487" s="13"/>
      <c r="V1487" s="13">
        <f t="shared" si="397"/>
        <v>0</v>
      </c>
      <c r="W1487" s="13"/>
      <c r="X1487" s="13">
        <f t="shared" si="398"/>
        <v>0</v>
      </c>
      <c r="Y1487" s="13"/>
      <c r="Z1487" s="13">
        <f t="shared" si="399"/>
        <v>0</v>
      </c>
      <c r="AA1487" s="13"/>
      <c r="AB1487" s="13">
        <f t="shared" si="400"/>
        <v>0</v>
      </c>
      <c r="AC1487" s="13"/>
      <c r="AD1487" s="13"/>
      <c r="AE1487" s="13"/>
      <c r="AF1487" s="13"/>
      <c r="AG1487" s="13"/>
      <c r="AH1487" s="13"/>
      <c r="AI1487" s="13"/>
      <c r="AJ1487" s="13"/>
      <c r="AK1487" s="13">
        <f t="shared" si="401"/>
        <v>0</v>
      </c>
      <c r="AL1487" s="13"/>
      <c r="AM1487" s="13">
        <f t="shared" si="402"/>
        <v>0</v>
      </c>
      <c r="AN1487" s="13"/>
      <c r="AO1487" s="13">
        <v>0</v>
      </c>
      <c r="AP1487" s="13">
        <f t="shared" si="403"/>
        <v>0</v>
      </c>
      <c r="AQ1487" s="13"/>
      <c r="AR1487" s="13">
        <f t="shared" si="404"/>
        <v>0</v>
      </c>
      <c r="AS1487" s="13"/>
      <c r="AT1487" s="13">
        <f t="shared" si="405"/>
        <v>0</v>
      </c>
      <c r="AU1487" s="13"/>
      <c r="AV1487" s="13">
        <f t="shared" si="406"/>
        <v>0</v>
      </c>
      <c r="AW1487" s="13"/>
      <c r="AX1487" s="13">
        <f t="shared" si="407"/>
        <v>0</v>
      </c>
      <c r="AY1487" s="13"/>
      <c r="AZ1487" s="13">
        <f t="shared" si="408"/>
        <v>0</v>
      </c>
      <c r="BA1487" s="13"/>
      <c r="BB1487" s="13">
        <f t="shared" si="409"/>
        <v>0</v>
      </c>
      <c r="BC1487" s="13"/>
      <c r="BD1487" s="13">
        <f t="shared" si="410"/>
        <v>0</v>
      </c>
      <c r="BE1487" s="13"/>
      <c r="BF1487" s="13">
        <f t="shared" si="411"/>
        <v>0</v>
      </c>
      <c r="BG1487" s="13"/>
      <c r="BH1487" s="13">
        <f t="shared" si="412"/>
        <v>163772.27116897231</v>
      </c>
      <c r="BI1487" s="13">
        <f t="shared" si="413"/>
        <v>163800</v>
      </c>
      <c r="BJ1487" s="13">
        <v>151200</v>
      </c>
    </row>
    <row r="1488" spans="1:62" x14ac:dyDescent="0.25">
      <c r="A1488" t="s">
        <v>1979</v>
      </c>
      <c r="B1488" s="13">
        <v>77</v>
      </c>
      <c r="C1488">
        <v>565202</v>
      </c>
      <c r="D1488">
        <v>1</v>
      </c>
      <c r="E1488">
        <v>0</v>
      </c>
      <c r="F1488">
        <v>0</v>
      </c>
      <c r="G1488">
        <v>0</v>
      </c>
      <c r="H1488">
        <v>0</v>
      </c>
      <c r="I1488" t="s">
        <v>26</v>
      </c>
      <c r="J1488">
        <v>542415</v>
      </c>
      <c r="K1488" t="s">
        <v>1980</v>
      </c>
      <c r="L1488">
        <v>541656</v>
      </c>
      <c r="M1488" t="s">
        <v>195</v>
      </c>
      <c r="N1488">
        <v>541656</v>
      </c>
      <c r="O1488" t="s">
        <v>195</v>
      </c>
      <c r="P1488">
        <v>541656</v>
      </c>
      <c r="Q1488" t="s">
        <v>195</v>
      </c>
      <c r="R1488" s="13">
        <v>70488.701001315436</v>
      </c>
      <c r="S1488" s="13"/>
      <c r="T1488" s="13"/>
      <c r="U1488" s="13"/>
      <c r="V1488" s="13">
        <f t="shared" si="397"/>
        <v>0</v>
      </c>
      <c r="W1488" s="13"/>
      <c r="X1488" s="13">
        <f t="shared" si="398"/>
        <v>0</v>
      </c>
      <c r="Y1488" s="13"/>
      <c r="Z1488" s="13">
        <f t="shared" si="399"/>
        <v>0</v>
      </c>
      <c r="AA1488" s="13"/>
      <c r="AB1488" s="13">
        <f t="shared" si="400"/>
        <v>0</v>
      </c>
      <c r="AC1488" s="13"/>
      <c r="AD1488" s="13"/>
      <c r="AE1488" s="13"/>
      <c r="AF1488" s="13"/>
      <c r="AG1488" s="13"/>
      <c r="AH1488" s="13"/>
      <c r="AI1488" s="13"/>
      <c r="AJ1488" s="13"/>
      <c r="AK1488" s="13">
        <f t="shared" si="401"/>
        <v>0</v>
      </c>
      <c r="AL1488" s="13"/>
      <c r="AM1488" s="13">
        <f t="shared" si="402"/>
        <v>0</v>
      </c>
      <c r="AN1488" s="13"/>
      <c r="AO1488" s="13">
        <v>0</v>
      </c>
      <c r="AP1488" s="13">
        <f t="shared" si="403"/>
        <v>0</v>
      </c>
      <c r="AQ1488" s="13"/>
      <c r="AR1488" s="13">
        <f t="shared" si="404"/>
        <v>0</v>
      </c>
      <c r="AS1488" s="13"/>
      <c r="AT1488" s="13">
        <f t="shared" si="405"/>
        <v>0</v>
      </c>
      <c r="AU1488" s="13"/>
      <c r="AV1488" s="13">
        <f t="shared" si="406"/>
        <v>0</v>
      </c>
      <c r="AW1488" s="13"/>
      <c r="AX1488" s="13">
        <f t="shared" si="407"/>
        <v>0</v>
      </c>
      <c r="AY1488" s="13"/>
      <c r="AZ1488" s="13">
        <f t="shared" si="408"/>
        <v>0</v>
      </c>
      <c r="BA1488" s="13"/>
      <c r="BB1488" s="13">
        <f t="shared" si="409"/>
        <v>0</v>
      </c>
      <c r="BC1488" s="13"/>
      <c r="BD1488" s="13">
        <f t="shared" si="410"/>
        <v>0</v>
      </c>
      <c r="BE1488" s="13"/>
      <c r="BF1488" s="13">
        <f t="shared" si="411"/>
        <v>0</v>
      </c>
      <c r="BG1488" s="13"/>
      <c r="BH1488" s="13">
        <f t="shared" si="412"/>
        <v>70488.701001315436</v>
      </c>
      <c r="BI1488" s="13">
        <f t="shared" si="413"/>
        <v>70500</v>
      </c>
      <c r="BJ1488" s="13">
        <v>70800</v>
      </c>
    </row>
    <row r="1489" spans="1:62" x14ac:dyDescent="0.25">
      <c r="A1489" t="s">
        <v>1979</v>
      </c>
      <c r="B1489" s="13">
        <v>496</v>
      </c>
      <c r="C1489">
        <v>550221</v>
      </c>
      <c r="D1489">
        <v>1</v>
      </c>
      <c r="E1489">
        <v>0</v>
      </c>
      <c r="F1489">
        <v>0</v>
      </c>
      <c r="G1489">
        <v>0</v>
      </c>
      <c r="H1489">
        <v>0</v>
      </c>
      <c r="I1489" t="s">
        <v>23</v>
      </c>
      <c r="J1489">
        <v>550540</v>
      </c>
      <c r="K1489" t="s">
        <v>1567</v>
      </c>
      <c r="L1489">
        <v>550094</v>
      </c>
      <c r="M1489" t="s">
        <v>91</v>
      </c>
      <c r="N1489">
        <v>550094</v>
      </c>
      <c r="O1489" t="s">
        <v>91</v>
      </c>
      <c r="P1489">
        <v>550094</v>
      </c>
      <c r="Q1489" t="s">
        <v>91</v>
      </c>
      <c r="R1489" s="13">
        <v>115917.08329074869</v>
      </c>
      <c r="S1489" s="13"/>
      <c r="T1489" s="13"/>
      <c r="U1489" s="13"/>
      <c r="V1489" s="13">
        <f t="shared" si="397"/>
        <v>0</v>
      </c>
      <c r="W1489" s="13"/>
      <c r="X1489" s="13">
        <f t="shared" si="398"/>
        <v>0</v>
      </c>
      <c r="Y1489" s="13"/>
      <c r="Z1489" s="13">
        <f t="shared" si="399"/>
        <v>0</v>
      </c>
      <c r="AA1489" s="13"/>
      <c r="AB1489" s="13">
        <f t="shared" si="400"/>
        <v>0</v>
      </c>
      <c r="AC1489" s="13"/>
      <c r="AD1489" s="13"/>
      <c r="AE1489" s="13"/>
      <c r="AF1489" s="13"/>
      <c r="AG1489" s="13"/>
      <c r="AH1489" s="13"/>
      <c r="AI1489" s="13"/>
      <c r="AJ1489" s="13"/>
      <c r="AK1489" s="13">
        <f t="shared" si="401"/>
        <v>0</v>
      </c>
      <c r="AL1489" s="13"/>
      <c r="AM1489" s="13">
        <f t="shared" si="402"/>
        <v>0</v>
      </c>
      <c r="AN1489" s="13"/>
      <c r="AO1489" s="13">
        <v>0</v>
      </c>
      <c r="AP1489" s="13">
        <f t="shared" si="403"/>
        <v>0</v>
      </c>
      <c r="AQ1489" s="13"/>
      <c r="AR1489" s="13">
        <f t="shared" si="404"/>
        <v>0</v>
      </c>
      <c r="AS1489" s="13"/>
      <c r="AT1489" s="13">
        <f t="shared" si="405"/>
        <v>0</v>
      </c>
      <c r="AU1489" s="13"/>
      <c r="AV1489" s="13">
        <f t="shared" si="406"/>
        <v>0</v>
      </c>
      <c r="AW1489" s="13"/>
      <c r="AX1489" s="13">
        <f t="shared" si="407"/>
        <v>0</v>
      </c>
      <c r="AY1489" s="13"/>
      <c r="AZ1489" s="13">
        <f t="shared" si="408"/>
        <v>0</v>
      </c>
      <c r="BA1489" s="13"/>
      <c r="BB1489" s="13">
        <f t="shared" si="409"/>
        <v>0</v>
      </c>
      <c r="BC1489" s="13"/>
      <c r="BD1489" s="13">
        <f t="shared" si="410"/>
        <v>0</v>
      </c>
      <c r="BE1489" s="13"/>
      <c r="BF1489" s="13">
        <f t="shared" si="411"/>
        <v>0</v>
      </c>
      <c r="BG1489" s="13"/>
      <c r="BH1489" s="13">
        <f t="shared" si="412"/>
        <v>115917.08329074869</v>
      </c>
      <c r="BI1489" s="13">
        <f t="shared" si="413"/>
        <v>115900</v>
      </c>
      <c r="BJ1489" s="13">
        <v>114000</v>
      </c>
    </row>
    <row r="1490" spans="1:62" x14ac:dyDescent="0.25">
      <c r="A1490" t="s">
        <v>1982</v>
      </c>
      <c r="B1490" s="13">
        <v>77</v>
      </c>
      <c r="C1490">
        <v>562831</v>
      </c>
      <c r="D1490">
        <v>1</v>
      </c>
      <c r="E1490">
        <v>0</v>
      </c>
      <c r="F1490">
        <v>0</v>
      </c>
      <c r="G1490">
        <v>0</v>
      </c>
      <c r="H1490">
        <v>0</v>
      </c>
      <c r="I1490" t="s">
        <v>23</v>
      </c>
      <c r="J1490">
        <v>547336</v>
      </c>
      <c r="K1490" t="s">
        <v>981</v>
      </c>
      <c r="L1490">
        <v>547336</v>
      </c>
      <c r="M1490" t="s">
        <v>981</v>
      </c>
      <c r="N1490">
        <v>547336</v>
      </c>
      <c r="O1490" t="s">
        <v>981</v>
      </c>
      <c r="P1490">
        <v>547336</v>
      </c>
      <c r="Q1490" t="s">
        <v>981</v>
      </c>
      <c r="R1490" s="13">
        <v>70488.701001315436</v>
      </c>
      <c r="S1490" s="13"/>
      <c r="T1490" s="13"/>
      <c r="U1490" s="13"/>
      <c r="V1490" s="13">
        <f t="shared" si="397"/>
        <v>0</v>
      </c>
      <c r="W1490" s="13"/>
      <c r="X1490" s="13">
        <f t="shared" si="398"/>
        <v>0</v>
      </c>
      <c r="Y1490" s="13"/>
      <c r="Z1490" s="13">
        <f t="shared" si="399"/>
        <v>0</v>
      </c>
      <c r="AA1490" s="13"/>
      <c r="AB1490" s="13">
        <f t="shared" si="400"/>
        <v>0</v>
      </c>
      <c r="AC1490" s="13"/>
      <c r="AD1490" s="13"/>
      <c r="AE1490" s="13"/>
      <c r="AF1490" s="13"/>
      <c r="AG1490" s="13"/>
      <c r="AH1490" s="13"/>
      <c r="AI1490" s="13"/>
      <c r="AJ1490" s="13"/>
      <c r="AK1490" s="13">
        <f t="shared" si="401"/>
        <v>0</v>
      </c>
      <c r="AL1490" s="13"/>
      <c r="AM1490" s="13">
        <f t="shared" si="402"/>
        <v>0</v>
      </c>
      <c r="AN1490" s="13"/>
      <c r="AO1490" s="13">
        <v>0</v>
      </c>
      <c r="AP1490" s="13">
        <f t="shared" si="403"/>
        <v>0</v>
      </c>
      <c r="AQ1490" s="13"/>
      <c r="AR1490" s="13">
        <f t="shared" si="404"/>
        <v>0</v>
      </c>
      <c r="AS1490" s="13"/>
      <c r="AT1490" s="13">
        <f t="shared" si="405"/>
        <v>0</v>
      </c>
      <c r="AU1490" s="13"/>
      <c r="AV1490" s="13">
        <f t="shared" si="406"/>
        <v>0</v>
      </c>
      <c r="AW1490" s="13"/>
      <c r="AX1490" s="13">
        <f t="shared" si="407"/>
        <v>0</v>
      </c>
      <c r="AY1490" s="13"/>
      <c r="AZ1490" s="13">
        <f t="shared" si="408"/>
        <v>0</v>
      </c>
      <c r="BA1490" s="13"/>
      <c r="BB1490" s="13">
        <f t="shared" si="409"/>
        <v>0</v>
      </c>
      <c r="BC1490" s="13"/>
      <c r="BD1490" s="13">
        <f t="shared" si="410"/>
        <v>0</v>
      </c>
      <c r="BE1490" s="13"/>
      <c r="BF1490" s="13">
        <f t="shared" si="411"/>
        <v>0</v>
      </c>
      <c r="BG1490" s="13"/>
      <c r="BH1490" s="13">
        <f t="shared" si="412"/>
        <v>70488.701001315436</v>
      </c>
      <c r="BI1490" s="13">
        <f t="shared" si="413"/>
        <v>70500</v>
      </c>
      <c r="BJ1490" s="13">
        <v>70800</v>
      </c>
    </row>
    <row r="1491" spans="1:62" x14ac:dyDescent="0.25">
      <c r="A1491" s="3" t="s">
        <v>273</v>
      </c>
      <c r="B1491" s="13">
        <v>2151</v>
      </c>
      <c r="C1491">
        <v>554553</v>
      </c>
      <c r="D1491">
        <v>1</v>
      </c>
      <c r="E1491">
        <v>1</v>
      </c>
      <c r="F1491">
        <v>0</v>
      </c>
      <c r="G1491">
        <v>0</v>
      </c>
      <c r="H1491">
        <v>0</v>
      </c>
      <c r="I1491" t="s">
        <v>18</v>
      </c>
      <c r="J1491">
        <v>554553</v>
      </c>
      <c r="K1491" t="s">
        <v>273</v>
      </c>
      <c r="L1491">
        <v>554499</v>
      </c>
      <c r="M1491" t="s">
        <v>86</v>
      </c>
      <c r="N1491">
        <v>554499</v>
      </c>
      <c r="O1491" t="s">
        <v>86</v>
      </c>
      <c r="P1491">
        <v>554499</v>
      </c>
      <c r="Q1491" t="s">
        <v>86</v>
      </c>
      <c r="R1491" s="13">
        <v>489917.87956180371</v>
      </c>
      <c r="S1491" s="13">
        <v>2151</v>
      </c>
      <c r="T1491" s="13">
        <v>115075.94921167646</v>
      </c>
      <c r="U1491" s="13"/>
      <c r="V1491" s="13">
        <f t="shared" si="397"/>
        <v>0</v>
      </c>
      <c r="W1491" s="13">
        <v>8</v>
      </c>
      <c r="X1491" s="13">
        <f t="shared" si="398"/>
        <v>23712</v>
      </c>
      <c r="Y1491" s="13">
        <v>18</v>
      </c>
      <c r="Z1491" s="13">
        <f t="shared" si="399"/>
        <v>17784</v>
      </c>
      <c r="AA1491" s="13">
        <v>7</v>
      </c>
      <c r="AB1491" s="13">
        <f t="shared" si="400"/>
        <v>1729</v>
      </c>
      <c r="AC1491" s="13"/>
      <c r="AD1491" s="13"/>
      <c r="AE1491" s="13"/>
      <c r="AF1491" s="13"/>
      <c r="AG1491" s="13"/>
      <c r="AH1491" s="13"/>
      <c r="AI1491" s="13"/>
      <c r="AJ1491" s="13"/>
      <c r="AK1491" s="13">
        <f t="shared" si="401"/>
        <v>0</v>
      </c>
      <c r="AL1491" s="13"/>
      <c r="AM1491" s="13">
        <f t="shared" si="402"/>
        <v>0</v>
      </c>
      <c r="AN1491" s="13"/>
      <c r="AO1491" s="13">
        <v>3</v>
      </c>
      <c r="AP1491" s="13">
        <f t="shared" si="403"/>
        <v>91500</v>
      </c>
      <c r="AQ1491" s="13"/>
      <c r="AR1491" s="13">
        <f t="shared" si="404"/>
        <v>0</v>
      </c>
      <c r="AS1491" s="13"/>
      <c r="AT1491" s="13">
        <f t="shared" si="405"/>
        <v>0</v>
      </c>
      <c r="AU1491" s="13"/>
      <c r="AV1491" s="13">
        <f t="shared" si="406"/>
        <v>0</v>
      </c>
      <c r="AW1491" s="13"/>
      <c r="AX1491" s="13">
        <f t="shared" si="407"/>
        <v>0</v>
      </c>
      <c r="AY1491" s="13"/>
      <c r="AZ1491" s="13">
        <f t="shared" si="408"/>
        <v>0</v>
      </c>
      <c r="BA1491" s="13"/>
      <c r="BB1491" s="13">
        <f t="shared" si="409"/>
        <v>0</v>
      </c>
      <c r="BC1491" s="13"/>
      <c r="BD1491" s="13">
        <f t="shared" si="410"/>
        <v>0</v>
      </c>
      <c r="BE1491" s="13"/>
      <c r="BF1491" s="13">
        <f t="shared" si="411"/>
        <v>0</v>
      </c>
      <c r="BG1491" s="13"/>
      <c r="BH1491" s="13">
        <f t="shared" si="412"/>
        <v>739718.82877348014</v>
      </c>
      <c r="BI1491" s="13">
        <f t="shared" si="413"/>
        <v>739700</v>
      </c>
      <c r="BJ1491" s="13">
        <v>757100</v>
      </c>
    </row>
    <row r="1492" spans="1:62" x14ac:dyDescent="0.25">
      <c r="A1492" t="s">
        <v>273</v>
      </c>
      <c r="B1492" s="13">
        <v>205</v>
      </c>
      <c r="C1492">
        <v>544540</v>
      </c>
      <c r="D1492">
        <v>1</v>
      </c>
      <c r="E1492">
        <v>0</v>
      </c>
      <c r="F1492">
        <v>0</v>
      </c>
      <c r="G1492">
        <v>0</v>
      </c>
      <c r="H1492">
        <v>0</v>
      </c>
      <c r="I1492" t="s">
        <v>23</v>
      </c>
      <c r="J1492">
        <v>544868</v>
      </c>
      <c r="K1492" t="s">
        <v>1873</v>
      </c>
      <c r="L1492">
        <v>544868</v>
      </c>
      <c r="M1492" t="s">
        <v>1873</v>
      </c>
      <c r="N1492">
        <v>544868</v>
      </c>
      <c r="O1492" t="s">
        <v>1873</v>
      </c>
      <c r="P1492">
        <v>545171</v>
      </c>
      <c r="Q1492" t="s">
        <v>602</v>
      </c>
      <c r="R1492" s="13">
        <v>70488.701001315436</v>
      </c>
      <c r="S1492" s="13"/>
      <c r="T1492" s="13"/>
      <c r="U1492" s="13"/>
      <c r="V1492" s="13">
        <f t="shared" si="397"/>
        <v>0</v>
      </c>
      <c r="W1492" s="13"/>
      <c r="X1492" s="13">
        <f t="shared" si="398"/>
        <v>0</v>
      </c>
      <c r="Y1492" s="13"/>
      <c r="Z1492" s="13">
        <f t="shared" si="399"/>
        <v>0</v>
      </c>
      <c r="AA1492" s="13"/>
      <c r="AB1492" s="13">
        <f t="shared" si="400"/>
        <v>0</v>
      </c>
      <c r="AC1492" s="13"/>
      <c r="AD1492" s="13"/>
      <c r="AE1492" s="13"/>
      <c r="AF1492" s="13"/>
      <c r="AG1492" s="13"/>
      <c r="AH1492" s="13"/>
      <c r="AI1492" s="13"/>
      <c r="AJ1492" s="13"/>
      <c r="AK1492" s="13">
        <f t="shared" si="401"/>
        <v>0</v>
      </c>
      <c r="AL1492" s="13"/>
      <c r="AM1492" s="13">
        <f t="shared" si="402"/>
        <v>0</v>
      </c>
      <c r="AN1492" s="13"/>
      <c r="AO1492" s="13">
        <v>1</v>
      </c>
      <c r="AP1492" s="13">
        <f t="shared" si="403"/>
        <v>30500</v>
      </c>
      <c r="AQ1492" s="13"/>
      <c r="AR1492" s="13">
        <f t="shared" si="404"/>
        <v>0</v>
      </c>
      <c r="AS1492" s="13"/>
      <c r="AT1492" s="13">
        <f t="shared" si="405"/>
        <v>0</v>
      </c>
      <c r="AU1492" s="13"/>
      <c r="AV1492" s="13">
        <f t="shared" si="406"/>
        <v>0</v>
      </c>
      <c r="AW1492" s="13"/>
      <c r="AX1492" s="13">
        <f t="shared" si="407"/>
        <v>0</v>
      </c>
      <c r="AY1492" s="13"/>
      <c r="AZ1492" s="13">
        <f t="shared" si="408"/>
        <v>0</v>
      </c>
      <c r="BA1492" s="13"/>
      <c r="BB1492" s="13">
        <f t="shared" si="409"/>
        <v>0</v>
      </c>
      <c r="BC1492" s="13"/>
      <c r="BD1492" s="13">
        <f t="shared" si="410"/>
        <v>0</v>
      </c>
      <c r="BE1492" s="13"/>
      <c r="BF1492" s="13">
        <f t="shared" si="411"/>
        <v>0</v>
      </c>
      <c r="BG1492" s="13"/>
      <c r="BH1492" s="13">
        <f t="shared" si="412"/>
        <v>100988.70100131544</v>
      </c>
      <c r="BI1492" s="13">
        <f t="shared" si="413"/>
        <v>101000</v>
      </c>
      <c r="BJ1492" s="13">
        <v>101300</v>
      </c>
    </row>
    <row r="1493" spans="1:62" x14ac:dyDescent="0.25">
      <c r="A1493" s="6" t="s">
        <v>273</v>
      </c>
      <c r="B1493" s="13">
        <v>17818</v>
      </c>
      <c r="C1493">
        <v>513750</v>
      </c>
      <c r="D1493">
        <v>1</v>
      </c>
      <c r="E1493">
        <v>1</v>
      </c>
      <c r="F1493">
        <v>1</v>
      </c>
      <c r="G1493">
        <v>1</v>
      </c>
      <c r="H1493">
        <v>1</v>
      </c>
      <c r="I1493" t="s">
        <v>61</v>
      </c>
      <c r="J1493">
        <v>513750</v>
      </c>
      <c r="K1493" t="s">
        <v>273</v>
      </c>
      <c r="L1493">
        <v>513750</v>
      </c>
      <c r="M1493" t="s">
        <v>273</v>
      </c>
      <c r="N1493">
        <v>513750</v>
      </c>
      <c r="O1493" t="s">
        <v>273</v>
      </c>
      <c r="P1493">
        <v>513750</v>
      </c>
      <c r="Q1493" t="s">
        <v>273</v>
      </c>
      <c r="R1493" s="13">
        <v>777395.65043914877</v>
      </c>
      <c r="S1493" s="13">
        <v>24188</v>
      </c>
      <c r="T1493" s="13">
        <v>519436.57443142473</v>
      </c>
      <c r="U1493" s="13">
        <v>4</v>
      </c>
      <c r="V1493" s="13">
        <f t="shared" si="397"/>
        <v>2964</v>
      </c>
      <c r="W1493" s="13">
        <v>94</v>
      </c>
      <c r="X1493" s="13">
        <f t="shared" si="398"/>
        <v>278616</v>
      </c>
      <c r="Y1493" s="13">
        <v>416</v>
      </c>
      <c r="Z1493" s="13">
        <f t="shared" si="399"/>
        <v>411008</v>
      </c>
      <c r="AA1493" s="13">
        <v>129</v>
      </c>
      <c r="AB1493" s="13">
        <f t="shared" si="400"/>
        <v>31863</v>
      </c>
      <c r="AC1493" s="13">
        <v>26424</v>
      </c>
      <c r="AD1493" s="13">
        <v>2959020.3728309078</v>
      </c>
      <c r="AE1493" s="13">
        <v>34055</v>
      </c>
      <c r="AF1493" s="13">
        <v>5698270.6211814554</v>
      </c>
      <c r="AG1493" s="13">
        <v>34055</v>
      </c>
      <c r="AH1493" s="13">
        <v>18332647.32625626</v>
      </c>
      <c r="AI1493" s="13"/>
      <c r="AJ1493" s="13">
        <v>3010</v>
      </c>
      <c r="AK1493" s="13">
        <f t="shared" si="401"/>
        <v>418390</v>
      </c>
      <c r="AL1493" s="13">
        <v>100</v>
      </c>
      <c r="AM1493" s="13">
        <f t="shared" si="402"/>
        <v>3500</v>
      </c>
      <c r="AN1493" s="13"/>
      <c r="AO1493" s="13">
        <v>22</v>
      </c>
      <c r="AP1493" s="13">
        <f t="shared" si="403"/>
        <v>671000</v>
      </c>
      <c r="AQ1493" s="13">
        <v>261</v>
      </c>
      <c r="AR1493" s="13">
        <f t="shared" si="404"/>
        <v>706266</v>
      </c>
      <c r="AS1493" s="13">
        <v>1903</v>
      </c>
      <c r="AT1493" s="13">
        <f t="shared" si="405"/>
        <v>264517</v>
      </c>
      <c r="AU1493" s="13">
        <v>1428</v>
      </c>
      <c r="AV1493" s="13">
        <f t="shared" si="406"/>
        <v>482664</v>
      </c>
      <c r="AW1493" s="13">
        <v>645</v>
      </c>
      <c r="AX1493" s="13">
        <f t="shared" si="407"/>
        <v>69660</v>
      </c>
      <c r="AY1493" s="13">
        <v>173</v>
      </c>
      <c r="AZ1493" s="13">
        <f t="shared" si="408"/>
        <v>14013</v>
      </c>
      <c r="BA1493" s="13">
        <v>676</v>
      </c>
      <c r="BB1493" s="13">
        <f t="shared" si="409"/>
        <v>219700</v>
      </c>
      <c r="BC1493" s="13">
        <v>219</v>
      </c>
      <c r="BD1493" s="13">
        <f t="shared" si="410"/>
        <v>88914</v>
      </c>
      <c r="BE1493" s="13">
        <v>24</v>
      </c>
      <c r="BF1493" s="13">
        <f t="shared" si="411"/>
        <v>5208</v>
      </c>
      <c r="BG1493" s="13">
        <v>138832</v>
      </c>
      <c r="BH1493" s="13">
        <f t="shared" si="412"/>
        <v>32093885.545139197</v>
      </c>
      <c r="BI1493" s="13">
        <f t="shared" si="413"/>
        <v>32093900</v>
      </c>
      <c r="BJ1493" s="13">
        <v>32168000</v>
      </c>
    </row>
    <row r="1494" spans="1:62" x14ac:dyDescent="0.25">
      <c r="A1494" t="s">
        <v>1983</v>
      </c>
      <c r="B1494" s="13">
        <v>150</v>
      </c>
      <c r="C1494">
        <v>546976</v>
      </c>
      <c r="D1494">
        <v>1</v>
      </c>
      <c r="E1494">
        <v>0</v>
      </c>
      <c r="F1494">
        <v>0</v>
      </c>
      <c r="G1494">
        <v>0</v>
      </c>
      <c r="H1494">
        <v>0</v>
      </c>
      <c r="I1494" t="s">
        <v>61</v>
      </c>
      <c r="J1494">
        <v>505188</v>
      </c>
      <c r="K1494" t="s">
        <v>95</v>
      </c>
      <c r="L1494">
        <v>505188</v>
      </c>
      <c r="M1494" t="s">
        <v>95</v>
      </c>
      <c r="N1494">
        <v>505188</v>
      </c>
      <c r="O1494" t="s">
        <v>95</v>
      </c>
      <c r="P1494">
        <v>505188</v>
      </c>
      <c r="Q1494" t="s">
        <v>95</v>
      </c>
      <c r="R1494" s="13">
        <v>70488.701001315436</v>
      </c>
      <c r="S1494" s="13"/>
      <c r="T1494" s="13"/>
      <c r="U1494" s="13"/>
      <c r="V1494" s="13">
        <f t="shared" si="397"/>
        <v>0</v>
      </c>
      <c r="W1494" s="13"/>
      <c r="X1494" s="13">
        <f t="shared" si="398"/>
        <v>0</v>
      </c>
      <c r="Y1494" s="13"/>
      <c r="Z1494" s="13">
        <f t="shared" si="399"/>
        <v>0</v>
      </c>
      <c r="AA1494" s="13"/>
      <c r="AB1494" s="13">
        <f t="shared" si="400"/>
        <v>0</v>
      </c>
      <c r="AC1494" s="13"/>
      <c r="AD1494" s="13"/>
      <c r="AE1494" s="13"/>
      <c r="AF1494" s="13"/>
      <c r="AG1494" s="13"/>
      <c r="AH1494" s="13"/>
      <c r="AI1494" s="13"/>
      <c r="AJ1494" s="13"/>
      <c r="AK1494" s="13">
        <f t="shared" si="401"/>
        <v>0</v>
      </c>
      <c r="AL1494" s="13"/>
      <c r="AM1494" s="13">
        <f t="shared" si="402"/>
        <v>0</v>
      </c>
      <c r="AN1494" s="13"/>
      <c r="AO1494" s="13">
        <v>0</v>
      </c>
      <c r="AP1494" s="13">
        <f t="shared" si="403"/>
        <v>0</v>
      </c>
      <c r="AQ1494" s="13"/>
      <c r="AR1494" s="13">
        <f t="shared" si="404"/>
        <v>0</v>
      </c>
      <c r="AS1494" s="13"/>
      <c r="AT1494" s="13">
        <f t="shared" si="405"/>
        <v>0</v>
      </c>
      <c r="AU1494" s="13"/>
      <c r="AV1494" s="13">
        <f t="shared" si="406"/>
        <v>0</v>
      </c>
      <c r="AW1494" s="13"/>
      <c r="AX1494" s="13">
        <f t="shared" si="407"/>
        <v>0</v>
      </c>
      <c r="AY1494" s="13"/>
      <c r="AZ1494" s="13">
        <f t="shared" si="408"/>
        <v>0</v>
      </c>
      <c r="BA1494" s="13"/>
      <c r="BB1494" s="13">
        <f t="shared" si="409"/>
        <v>0</v>
      </c>
      <c r="BC1494" s="13"/>
      <c r="BD1494" s="13">
        <f t="shared" si="410"/>
        <v>0</v>
      </c>
      <c r="BE1494" s="13"/>
      <c r="BF1494" s="13">
        <f t="shared" si="411"/>
        <v>0</v>
      </c>
      <c r="BG1494" s="13"/>
      <c r="BH1494" s="13">
        <f t="shared" si="412"/>
        <v>70488.701001315436</v>
      </c>
      <c r="BI1494" s="13">
        <f t="shared" si="413"/>
        <v>70500</v>
      </c>
      <c r="BJ1494" s="13">
        <v>70800</v>
      </c>
    </row>
    <row r="1495" spans="1:62" x14ac:dyDescent="0.25">
      <c r="A1495" t="s">
        <v>1984</v>
      </c>
      <c r="B1495" s="13">
        <v>275</v>
      </c>
      <c r="C1495">
        <v>549410</v>
      </c>
      <c r="D1495">
        <v>1</v>
      </c>
      <c r="E1495">
        <v>0</v>
      </c>
      <c r="F1495">
        <v>0</v>
      </c>
      <c r="G1495">
        <v>0</v>
      </c>
      <c r="H1495">
        <v>0</v>
      </c>
      <c r="I1495" t="s">
        <v>23</v>
      </c>
      <c r="J1495">
        <v>549517</v>
      </c>
      <c r="K1495" t="s">
        <v>1985</v>
      </c>
      <c r="L1495">
        <v>549576</v>
      </c>
      <c r="M1495" t="s">
        <v>305</v>
      </c>
      <c r="N1495">
        <v>549576</v>
      </c>
      <c r="O1495" t="s">
        <v>305</v>
      </c>
      <c r="P1495">
        <v>549576</v>
      </c>
      <c r="Q1495" t="s">
        <v>305</v>
      </c>
      <c r="R1495" s="13">
        <v>70488.701001315436</v>
      </c>
      <c r="S1495" s="13"/>
      <c r="T1495" s="13"/>
      <c r="U1495" s="13"/>
      <c r="V1495" s="13">
        <f t="shared" si="397"/>
        <v>0</v>
      </c>
      <c r="W1495" s="13"/>
      <c r="X1495" s="13">
        <f t="shared" si="398"/>
        <v>0</v>
      </c>
      <c r="Y1495" s="13"/>
      <c r="Z1495" s="13">
        <f t="shared" si="399"/>
        <v>0</v>
      </c>
      <c r="AA1495" s="13"/>
      <c r="AB1495" s="13">
        <f t="shared" si="400"/>
        <v>0</v>
      </c>
      <c r="AC1495" s="13"/>
      <c r="AD1495" s="13"/>
      <c r="AE1495" s="13"/>
      <c r="AF1495" s="13"/>
      <c r="AG1495" s="13"/>
      <c r="AH1495" s="13"/>
      <c r="AI1495" s="13"/>
      <c r="AJ1495" s="13"/>
      <c r="AK1495" s="13">
        <f t="shared" si="401"/>
        <v>0</v>
      </c>
      <c r="AL1495" s="13"/>
      <c r="AM1495" s="13">
        <f t="shared" si="402"/>
        <v>0</v>
      </c>
      <c r="AN1495" s="13"/>
      <c r="AO1495" s="13">
        <v>0</v>
      </c>
      <c r="AP1495" s="13">
        <f t="shared" si="403"/>
        <v>0</v>
      </c>
      <c r="AQ1495" s="13"/>
      <c r="AR1495" s="13">
        <f t="shared" si="404"/>
        <v>0</v>
      </c>
      <c r="AS1495" s="13"/>
      <c r="AT1495" s="13">
        <f t="shared" si="405"/>
        <v>0</v>
      </c>
      <c r="AU1495" s="13"/>
      <c r="AV1495" s="13">
        <f t="shared" si="406"/>
        <v>0</v>
      </c>
      <c r="AW1495" s="13"/>
      <c r="AX1495" s="13">
        <f t="shared" si="407"/>
        <v>0</v>
      </c>
      <c r="AY1495" s="13"/>
      <c r="AZ1495" s="13">
        <f t="shared" si="408"/>
        <v>0</v>
      </c>
      <c r="BA1495" s="13"/>
      <c r="BB1495" s="13">
        <f t="shared" si="409"/>
        <v>0</v>
      </c>
      <c r="BC1495" s="13"/>
      <c r="BD1495" s="13">
        <f t="shared" si="410"/>
        <v>0</v>
      </c>
      <c r="BE1495" s="13"/>
      <c r="BF1495" s="13">
        <f t="shared" si="411"/>
        <v>0</v>
      </c>
      <c r="BG1495" s="13"/>
      <c r="BH1495" s="13">
        <f t="shared" si="412"/>
        <v>70488.701001315436</v>
      </c>
      <c r="BI1495" s="13">
        <f t="shared" si="413"/>
        <v>70500</v>
      </c>
      <c r="BJ1495" s="13">
        <v>70800</v>
      </c>
    </row>
    <row r="1496" spans="1:62" x14ac:dyDescent="0.25">
      <c r="A1496" t="s">
        <v>1986</v>
      </c>
      <c r="B1496" s="13">
        <v>247</v>
      </c>
      <c r="C1496">
        <v>598232</v>
      </c>
      <c r="D1496">
        <v>1</v>
      </c>
      <c r="E1496">
        <v>0</v>
      </c>
      <c r="F1496">
        <v>0</v>
      </c>
      <c r="G1496">
        <v>0</v>
      </c>
      <c r="H1496">
        <v>0</v>
      </c>
      <c r="I1496" t="s">
        <v>38</v>
      </c>
      <c r="J1496">
        <v>598259</v>
      </c>
      <c r="K1496" t="s">
        <v>480</v>
      </c>
      <c r="L1496">
        <v>598453</v>
      </c>
      <c r="M1496" t="s">
        <v>1987</v>
      </c>
      <c r="N1496">
        <v>598259</v>
      </c>
      <c r="O1496" t="s">
        <v>480</v>
      </c>
      <c r="P1496">
        <v>598259</v>
      </c>
      <c r="Q1496" t="s">
        <v>480</v>
      </c>
      <c r="R1496" s="13">
        <v>70488.701001315436</v>
      </c>
      <c r="S1496" s="13"/>
      <c r="T1496" s="13"/>
      <c r="U1496" s="13"/>
      <c r="V1496" s="13">
        <f t="shared" si="397"/>
        <v>0</v>
      </c>
      <c r="W1496" s="13"/>
      <c r="X1496" s="13">
        <f t="shared" si="398"/>
        <v>0</v>
      </c>
      <c r="Y1496" s="13"/>
      <c r="Z1496" s="13">
        <f t="shared" si="399"/>
        <v>0</v>
      </c>
      <c r="AA1496" s="13"/>
      <c r="AB1496" s="13">
        <f t="shared" si="400"/>
        <v>0</v>
      </c>
      <c r="AC1496" s="13"/>
      <c r="AD1496" s="13"/>
      <c r="AE1496" s="13"/>
      <c r="AF1496" s="13"/>
      <c r="AG1496" s="13"/>
      <c r="AH1496" s="13"/>
      <c r="AI1496" s="13"/>
      <c r="AJ1496" s="13"/>
      <c r="AK1496" s="13">
        <f t="shared" si="401"/>
        <v>0</v>
      </c>
      <c r="AL1496" s="13"/>
      <c r="AM1496" s="13">
        <f t="shared" si="402"/>
        <v>0</v>
      </c>
      <c r="AN1496" s="13"/>
      <c r="AO1496" s="13">
        <v>0</v>
      </c>
      <c r="AP1496" s="13">
        <f t="shared" si="403"/>
        <v>0</v>
      </c>
      <c r="AQ1496" s="13"/>
      <c r="AR1496" s="13">
        <f t="shared" si="404"/>
        <v>0</v>
      </c>
      <c r="AS1496" s="13"/>
      <c r="AT1496" s="13">
        <f t="shared" si="405"/>
        <v>0</v>
      </c>
      <c r="AU1496" s="13"/>
      <c r="AV1496" s="13">
        <f t="shared" si="406"/>
        <v>0</v>
      </c>
      <c r="AW1496" s="13"/>
      <c r="AX1496" s="13">
        <f t="shared" si="407"/>
        <v>0</v>
      </c>
      <c r="AY1496" s="13"/>
      <c r="AZ1496" s="13">
        <f t="shared" si="408"/>
        <v>0</v>
      </c>
      <c r="BA1496" s="13"/>
      <c r="BB1496" s="13">
        <f t="shared" si="409"/>
        <v>0</v>
      </c>
      <c r="BC1496" s="13"/>
      <c r="BD1496" s="13">
        <f t="shared" si="410"/>
        <v>0</v>
      </c>
      <c r="BE1496" s="13"/>
      <c r="BF1496" s="13">
        <f t="shared" si="411"/>
        <v>0</v>
      </c>
      <c r="BG1496" s="13"/>
      <c r="BH1496" s="13">
        <f t="shared" si="412"/>
        <v>70488.701001315436</v>
      </c>
      <c r="BI1496" s="13">
        <f t="shared" si="413"/>
        <v>70500</v>
      </c>
      <c r="BJ1496" s="13">
        <v>70800</v>
      </c>
    </row>
    <row r="1497" spans="1:62" x14ac:dyDescent="0.25">
      <c r="A1497" t="s">
        <v>1988</v>
      </c>
      <c r="B1497" s="13">
        <v>1558</v>
      </c>
      <c r="C1497">
        <v>544558</v>
      </c>
      <c r="D1497">
        <v>1</v>
      </c>
      <c r="E1497">
        <v>0</v>
      </c>
      <c r="F1497">
        <v>0</v>
      </c>
      <c r="G1497">
        <v>0</v>
      </c>
      <c r="H1497">
        <v>0</v>
      </c>
      <c r="I1497" t="s">
        <v>23</v>
      </c>
      <c r="J1497">
        <v>544256</v>
      </c>
      <c r="K1497" t="s">
        <v>22</v>
      </c>
      <c r="L1497">
        <v>544256</v>
      </c>
      <c r="M1497" t="s">
        <v>22</v>
      </c>
      <c r="N1497">
        <v>544256</v>
      </c>
      <c r="O1497" t="s">
        <v>22</v>
      </c>
      <c r="P1497">
        <v>544256</v>
      </c>
      <c r="Q1497" t="s">
        <v>22</v>
      </c>
      <c r="R1497" s="13">
        <v>357458.08673768811</v>
      </c>
      <c r="S1497" s="13"/>
      <c r="T1497" s="13"/>
      <c r="U1497" s="13"/>
      <c r="V1497" s="13">
        <f t="shared" si="397"/>
        <v>0</v>
      </c>
      <c r="W1497" s="13"/>
      <c r="X1497" s="13">
        <f t="shared" si="398"/>
        <v>0</v>
      </c>
      <c r="Y1497" s="13"/>
      <c r="Z1497" s="13">
        <f t="shared" si="399"/>
        <v>0</v>
      </c>
      <c r="AA1497" s="13"/>
      <c r="AB1497" s="13">
        <f t="shared" si="400"/>
        <v>0</v>
      </c>
      <c r="AC1497" s="13"/>
      <c r="AD1497" s="13"/>
      <c r="AE1497" s="13"/>
      <c r="AF1497" s="13"/>
      <c r="AG1497" s="13"/>
      <c r="AH1497" s="13"/>
      <c r="AI1497" s="13"/>
      <c r="AJ1497" s="13"/>
      <c r="AK1497" s="13">
        <f t="shared" si="401"/>
        <v>0</v>
      </c>
      <c r="AL1497" s="13"/>
      <c r="AM1497" s="13">
        <f t="shared" si="402"/>
        <v>0</v>
      </c>
      <c r="AN1497" s="13"/>
      <c r="AO1497" s="13">
        <v>1</v>
      </c>
      <c r="AP1497" s="13">
        <f t="shared" si="403"/>
        <v>30500</v>
      </c>
      <c r="AQ1497" s="13"/>
      <c r="AR1497" s="13">
        <f t="shared" si="404"/>
        <v>0</v>
      </c>
      <c r="AS1497" s="13"/>
      <c r="AT1497" s="13">
        <f t="shared" si="405"/>
        <v>0</v>
      </c>
      <c r="AU1497" s="13"/>
      <c r="AV1497" s="13">
        <f t="shared" si="406"/>
        <v>0</v>
      </c>
      <c r="AW1497" s="13"/>
      <c r="AX1497" s="13">
        <f t="shared" si="407"/>
        <v>0</v>
      </c>
      <c r="AY1497" s="13"/>
      <c r="AZ1497" s="13">
        <f t="shared" si="408"/>
        <v>0</v>
      </c>
      <c r="BA1497" s="13"/>
      <c r="BB1497" s="13">
        <f t="shared" si="409"/>
        <v>0</v>
      </c>
      <c r="BC1497" s="13"/>
      <c r="BD1497" s="13">
        <f t="shared" si="410"/>
        <v>0</v>
      </c>
      <c r="BE1497" s="13"/>
      <c r="BF1497" s="13">
        <f t="shared" si="411"/>
        <v>0</v>
      </c>
      <c r="BG1497" s="13"/>
      <c r="BH1497" s="13">
        <f t="shared" si="412"/>
        <v>387958.08673768811</v>
      </c>
      <c r="BI1497" s="13">
        <f t="shared" si="413"/>
        <v>388000</v>
      </c>
      <c r="BJ1497" s="13">
        <v>389900</v>
      </c>
    </row>
    <row r="1498" spans="1:62" x14ac:dyDescent="0.25">
      <c r="A1498" t="s">
        <v>1989</v>
      </c>
      <c r="B1498" s="13">
        <v>213</v>
      </c>
      <c r="C1498">
        <v>589535</v>
      </c>
      <c r="D1498">
        <v>1</v>
      </c>
      <c r="E1498">
        <v>0</v>
      </c>
      <c r="F1498">
        <v>0</v>
      </c>
      <c r="G1498">
        <v>0</v>
      </c>
      <c r="H1498">
        <v>0</v>
      </c>
      <c r="I1498" t="s">
        <v>61</v>
      </c>
      <c r="J1498">
        <v>589659</v>
      </c>
      <c r="K1498" t="s">
        <v>415</v>
      </c>
      <c r="L1498">
        <v>589250</v>
      </c>
      <c r="M1498" t="s">
        <v>60</v>
      </c>
      <c r="N1498">
        <v>589250</v>
      </c>
      <c r="O1498" t="s">
        <v>60</v>
      </c>
      <c r="P1498">
        <v>589250</v>
      </c>
      <c r="Q1498" t="s">
        <v>60</v>
      </c>
      <c r="R1498" s="13">
        <v>70488.701001315436</v>
      </c>
      <c r="S1498" s="13"/>
      <c r="T1498" s="13"/>
      <c r="U1498" s="13"/>
      <c r="V1498" s="13">
        <f t="shared" si="397"/>
        <v>0</v>
      </c>
      <c r="W1498" s="13"/>
      <c r="X1498" s="13">
        <f t="shared" si="398"/>
        <v>0</v>
      </c>
      <c r="Y1498" s="13"/>
      <c r="Z1498" s="13">
        <f t="shared" si="399"/>
        <v>0</v>
      </c>
      <c r="AA1498" s="13"/>
      <c r="AB1498" s="13">
        <f t="shared" si="400"/>
        <v>0</v>
      </c>
      <c r="AC1498" s="13"/>
      <c r="AD1498" s="13"/>
      <c r="AE1498" s="13"/>
      <c r="AF1498" s="13"/>
      <c r="AG1498" s="13"/>
      <c r="AH1498" s="13"/>
      <c r="AI1498" s="13"/>
      <c r="AJ1498" s="13"/>
      <c r="AK1498" s="13">
        <f t="shared" si="401"/>
        <v>0</v>
      </c>
      <c r="AL1498" s="13"/>
      <c r="AM1498" s="13">
        <f t="shared" si="402"/>
        <v>0</v>
      </c>
      <c r="AN1498" s="13"/>
      <c r="AO1498" s="13">
        <v>0</v>
      </c>
      <c r="AP1498" s="13">
        <f t="shared" si="403"/>
        <v>0</v>
      </c>
      <c r="AQ1498" s="13"/>
      <c r="AR1498" s="13">
        <f t="shared" si="404"/>
        <v>0</v>
      </c>
      <c r="AS1498" s="13"/>
      <c r="AT1498" s="13">
        <f t="shared" si="405"/>
        <v>0</v>
      </c>
      <c r="AU1498" s="13"/>
      <c r="AV1498" s="13">
        <f t="shared" si="406"/>
        <v>0</v>
      </c>
      <c r="AW1498" s="13"/>
      <c r="AX1498" s="13">
        <f t="shared" si="407"/>
        <v>0</v>
      </c>
      <c r="AY1498" s="13"/>
      <c r="AZ1498" s="13">
        <f t="shared" si="408"/>
        <v>0</v>
      </c>
      <c r="BA1498" s="13"/>
      <c r="BB1498" s="13">
        <f t="shared" si="409"/>
        <v>0</v>
      </c>
      <c r="BC1498" s="13"/>
      <c r="BD1498" s="13">
        <f t="shared" si="410"/>
        <v>0</v>
      </c>
      <c r="BE1498" s="13"/>
      <c r="BF1498" s="13">
        <f t="shared" si="411"/>
        <v>0</v>
      </c>
      <c r="BG1498" s="13"/>
      <c r="BH1498" s="13">
        <f t="shared" si="412"/>
        <v>70488.701001315436</v>
      </c>
      <c r="BI1498" s="13">
        <f t="shared" si="413"/>
        <v>70500</v>
      </c>
      <c r="BJ1498" s="13">
        <v>70800</v>
      </c>
    </row>
    <row r="1499" spans="1:62" x14ac:dyDescent="0.25">
      <c r="A1499" t="s">
        <v>1990</v>
      </c>
      <c r="B1499" s="13">
        <v>505</v>
      </c>
      <c r="C1499">
        <v>532363</v>
      </c>
      <c r="D1499">
        <v>1</v>
      </c>
      <c r="E1499">
        <v>0</v>
      </c>
      <c r="F1499">
        <v>0</v>
      </c>
      <c r="G1499">
        <v>0</v>
      </c>
      <c r="H1499">
        <v>0</v>
      </c>
      <c r="I1499" t="s">
        <v>26</v>
      </c>
      <c r="J1499">
        <v>532835</v>
      </c>
      <c r="K1499" t="s">
        <v>1991</v>
      </c>
      <c r="L1499">
        <v>532819</v>
      </c>
      <c r="M1499" t="s">
        <v>319</v>
      </c>
      <c r="N1499">
        <v>532819</v>
      </c>
      <c r="O1499" t="s">
        <v>319</v>
      </c>
      <c r="P1499">
        <v>532819</v>
      </c>
      <c r="Q1499" t="s">
        <v>319</v>
      </c>
      <c r="R1499" s="13">
        <v>117994.73759602847</v>
      </c>
      <c r="S1499" s="13"/>
      <c r="T1499" s="13"/>
      <c r="U1499" s="13"/>
      <c r="V1499" s="13">
        <f t="shared" si="397"/>
        <v>0</v>
      </c>
      <c r="W1499" s="13"/>
      <c r="X1499" s="13">
        <f t="shared" si="398"/>
        <v>0</v>
      </c>
      <c r="Y1499" s="13"/>
      <c r="Z1499" s="13">
        <f t="shared" si="399"/>
        <v>0</v>
      </c>
      <c r="AA1499" s="13"/>
      <c r="AB1499" s="13">
        <f t="shared" si="400"/>
        <v>0</v>
      </c>
      <c r="AC1499" s="13"/>
      <c r="AD1499" s="13"/>
      <c r="AE1499" s="13"/>
      <c r="AF1499" s="13"/>
      <c r="AG1499" s="13"/>
      <c r="AH1499" s="13"/>
      <c r="AI1499" s="13"/>
      <c r="AJ1499" s="13"/>
      <c r="AK1499" s="13">
        <f t="shared" si="401"/>
        <v>0</v>
      </c>
      <c r="AL1499" s="13"/>
      <c r="AM1499" s="13">
        <f t="shared" si="402"/>
        <v>0</v>
      </c>
      <c r="AN1499" s="13"/>
      <c r="AO1499" s="13">
        <v>0</v>
      </c>
      <c r="AP1499" s="13">
        <f t="shared" si="403"/>
        <v>0</v>
      </c>
      <c r="AQ1499" s="13"/>
      <c r="AR1499" s="13">
        <f t="shared" si="404"/>
        <v>0</v>
      </c>
      <c r="AS1499" s="13"/>
      <c r="AT1499" s="13">
        <f t="shared" si="405"/>
        <v>0</v>
      </c>
      <c r="AU1499" s="13"/>
      <c r="AV1499" s="13">
        <f t="shared" si="406"/>
        <v>0</v>
      </c>
      <c r="AW1499" s="13"/>
      <c r="AX1499" s="13">
        <f t="shared" si="407"/>
        <v>0</v>
      </c>
      <c r="AY1499" s="13"/>
      <c r="AZ1499" s="13">
        <f t="shared" si="408"/>
        <v>0</v>
      </c>
      <c r="BA1499" s="13"/>
      <c r="BB1499" s="13">
        <f t="shared" si="409"/>
        <v>0</v>
      </c>
      <c r="BC1499" s="13"/>
      <c r="BD1499" s="13">
        <f t="shared" si="410"/>
        <v>0</v>
      </c>
      <c r="BE1499" s="13"/>
      <c r="BF1499" s="13">
        <f t="shared" si="411"/>
        <v>0</v>
      </c>
      <c r="BG1499" s="13"/>
      <c r="BH1499" s="13">
        <f t="shared" si="412"/>
        <v>117994.73759602847</v>
      </c>
      <c r="BI1499" s="13">
        <f t="shared" si="413"/>
        <v>118000</v>
      </c>
      <c r="BJ1499" s="13">
        <v>116600</v>
      </c>
    </row>
    <row r="1500" spans="1:62" x14ac:dyDescent="0.25">
      <c r="A1500" t="s">
        <v>1993</v>
      </c>
      <c r="B1500" s="13">
        <v>722</v>
      </c>
      <c r="C1500">
        <v>535869</v>
      </c>
      <c r="D1500">
        <v>1</v>
      </c>
      <c r="E1500">
        <v>0</v>
      </c>
      <c r="F1500">
        <v>0</v>
      </c>
      <c r="G1500">
        <v>0</v>
      </c>
      <c r="H1500">
        <v>0</v>
      </c>
      <c r="I1500" t="s">
        <v>26</v>
      </c>
      <c r="J1500">
        <v>535419</v>
      </c>
      <c r="K1500" t="s">
        <v>130</v>
      </c>
      <c r="L1500">
        <v>535419</v>
      </c>
      <c r="M1500" t="s">
        <v>130</v>
      </c>
      <c r="N1500">
        <v>535419</v>
      </c>
      <c r="O1500" t="s">
        <v>130</v>
      </c>
      <c r="P1500">
        <v>535419</v>
      </c>
      <c r="Q1500" t="s">
        <v>130</v>
      </c>
      <c r="R1500" s="13">
        <v>167898.68076959148</v>
      </c>
      <c r="S1500" s="13"/>
      <c r="T1500" s="13"/>
      <c r="U1500" s="13"/>
      <c r="V1500" s="13">
        <f t="shared" si="397"/>
        <v>0</v>
      </c>
      <c r="W1500" s="13"/>
      <c r="X1500" s="13">
        <f t="shared" si="398"/>
        <v>0</v>
      </c>
      <c r="Y1500" s="13"/>
      <c r="Z1500" s="13">
        <f t="shared" si="399"/>
        <v>0</v>
      </c>
      <c r="AA1500" s="13"/>
      <c r="AB1500" s="13">
        <f t="shared" si="400"/>
        <v>0</v>
      </c>
      <c r="AC1500" s="13"/>
      <c r="AD1500" s="13"/>
      <c r="AE1500" s="13"/>
      <c r="AF1500" s="13"/>
      <c r="AG1500" s="13"/>
      <c r="AH1500" s="13"/>
      <c r="AI1500" s="13"/>
      <c r="AJ1500" s="13"/>
      <c r="AK1500" s="13">
        <f t="shared" si="401"/>
        <v>0</v>
      </c>
      <c r="AL1500" s="13"/>
      <c r="AM1500" s="13">
        <f t="shared" si="402"/>
        <v>0</v>
      </c>
      <c r="AN1500" s="13"/>
      <c r="AO1500" s="13">
        <v>0</v>
      </c>
      <c r="AP1500" s="13">
        <f t="shared" si="403"/>
        <v>0</v>
      </c>
      <c r="AQ1500" s="13"/>
      <c r="AR1500" s="13">
        <f t="shared" si="404"/>
        <v>0</v>
      </c>
      <c r="AS1500" s="13"/>
      <c r="AT1500" s="13">
        <f t="shared" si="405"/>
        <v>0</v>
      </c>
      <c r="AU1500" s="13"/>
      <c r="AV1500" s="13">
        <f t="shared" si="406"/>
        <v>0</v>
      </c>
      <c r="AW1500" s="13"/>
      <c r="AX1500" s="13">
        <f t="shared" si="407"/>
        <v>0</v>
      </c>
      <c r="AY1500" s="13"/>
      <c r="AZ1500" s="13">
        <f t="shared" si="408"/>
        <v>0</v>
      </c>
      <c r="BA1500" s="13"/>
      <c r="BB1500" s="13">
        <f t="shared" si="409"/>
        <v>0</v>
      </c>
      <c r="BC1500" s="13"/>
      <c r="BD1500" s="13">
        <f t="shared" si="410"/>
        <v>0</v>
      </c>
      <c r="BE1500" s="13"/>
      <c r="BF1500" s="13">
        <f t="shared" si="411"/>
        <v>0</v>
      </c>
      <c r="BG1500" s="13"/>
      <c r="BH1500" s="13">
        <f t="shared" si="412"/>
        <v>167898.68076959148</v>
      </c>
      <c r="BI1500" s="13">
        <f t="shared" si="413"/>
        <v>167900</v>
      </c>
      <c r="BJ1500" s="13">
        <v>164600</v>
      </c>
    </row>
    <row r="1501" spans="1:62" x14ac:dyDescent="0.25">
      <c r="A1501" t="s">
        <v>1994</v>
      </c>
      <c r="B1501" s="13">
        <v>499</v>
      </c>
      <c r="C1501">
        <v>549428</v>
      </c>
      <c r="D1501">
        <v>1</v>
      </c>
      <c r="E1501">
        <v>0</v>
      </c>
      <c r="F1501">
        <v>0</v>
      </c>
      <c r="G1501">
        <v>0</v>
      </c>
      <c r="H1501">
        <v>0</v>
      </c>
      <c r="I1501" t="s">
        <v>23</v>
      </c>
      <c r="J1501">
        <v>549576</v>
      </c>
      <c r="K1501" t="s">
        <v>305</v>
      </c>
      <c r="L1501">
        <v>549576</v>
      </c>
      <c r="M1501" t="s">
        <v>305</v>
      </c>
      <c r="N1501">
        <v>549576</v>
      </c>
      <c r="O1501" t="s">
        <v>305</v>
      </c>
      <c r="P1501">
        <v>549576</v>
      </c>
      <c r="Q1501" t="s">
        <v>305</v>
      </c>
      <c r="R1501" s="13">
        <v>116609.70981147487</v>
      </c>
      <c r="S1501" s="13"/>
      <c r="T1501" s="13"/>
      <c r="U1501" s="13"/>
      <c r="V1501" s="13">
        <f t="shared" si="397"/>
        <v>0</v>
      </c>
      <c r="W1501" s="13"/>
      <c r="X1501" s="13">
        <f t="shared" si="398"/>
        <v>0</v>
      </c>
      <c r="Y1501" s="13"/>
      <c r="Z1501" s="13">
        <f t="shared" si="399"/>
        <v>0</v>
      </c>
      <c r="AA1501" s="13"/>
      <c r="AB1501" s="13">
        <f t="shared" si="400"/>
        <v>0</v>
      </c>
      <c r="AC1501" s="13"/>
      <c r="AD1501" s="13"/>
      <c r="AE1501" s="13"/>
      <c r="AF1501" s="13"/>
      <c r="AG1501" s="13"/>
      <c r="AH1501" s="13"/>
      <c r="AI1501" s="13"/>
      <c r="AJ1501" s="13"/>
      <c r="AK1501" s="13">
        <f t="shared" si="401"/>
        <v>0</v>
      </c>
      <c r="AL1501" s="13"/>
      <c r="AM1501" s="13">
        <f t="shared" si="402"/>
        <v>0</v>
      </c>
      <c r="AN1501" s="13"/>
      <c r="AO1501" s="13">
        <v>0</v>
      </c>
      <c r="AP1501" s="13">
        <f t="shared" si="403"/>
        <v>0</v>
      </c>
      <c r="AQ1501" s="13"/>
      <c r="AR1501" s="13">
        <f t="shared" si="404"/>
        <v>0</v>
      </c>
      <c r="AS1501" s="13"/>
      <c r="AT1501" s="13">
        <f t="shared" si="405"/>
        <v>0</v>
      </c>
      <c r="AU1501" s="13"/>
      <c r="AV1501" s="13">
        <f t="shared" si="406"/>
        <v>0</v>
      </c>
      <c r="AW1501" s="13"/>
      <c r="AX1501" s="13">
        <f t="shared" si="407"/>
        <v>0</v>
      </c>
      <c r="AY1501" s="13"/>
      <c r="AZ1501" s="13">
        <f t="shared" si="408"/>
        <v>0</v>
      </c>
      <c r="BA1501" s="13"/>
      <c r="BB1501" s="13">
        <f t="shared" si="409"/>
        <v>0</v>
      </c>
      <c r="BC1501" s="13"/>
      <c r="BD1501" s="13">
        <f t="shared" si="410"/>
        <v>0</v>
      </c>
      <c r="BE1501" s="13"/>
      <c r="BF1501" s="13">
        <f t="shared" si="411"/>
        <v>0</v>
      </c>
      <c r="BG1501" s="13"/>
      <c r="BH1501" s="13">
        <f t="shared" si="412"/>
        <v>116609.70981147487</v>
      </c>
      <c r="BI1501" s="13">
        <f t="shared" si="413"/>
        <v>116600</v>
      </c>
      <c r="BJ1501" s="13">
        <v>113100</v>
      </c>
    </row>
    <row r="1502" spans="1:62" x14ac:dyDescent="0.25">
      <c r="A1502" s="3" t="s">
        <v>1995</v>
      </c>
      <c r="B1502" s="13">
        <v>2017</v>
      </c>
      <c r="C1502">
        <v>567558</v>
      </c>
      <c r="D1502">
        <v>1</v>
      </c>
      <c r="E1502">
        <v>1</v>
      </c>
      <c r="F1502">
        <v>0</v>
      </c>
      <c r="G1502">
        <v>0</v>
      </c>
      <c r="H1502">
        <v>0</v>
      </c>
      <c r="I1502" t="s">
        <v>85</v>
      </c>
      <c r="J1502">
        <v>567558</v>
      </c>
      <c r="K1502" t="s">
        <v>1995</v>
      </c>
      <c r="L1502">
        <v>567515</v>
      </c>
      <c r="M1502" t="s">
        <v>1583</v>
      </c>
      <c r="N1502">
        <v>567515</v>
      </c>
      <c r="O1502" t="s">
        <v>1583</v>
      </c>
      <c r="P1502">
        <v>567442</v>
      </c>
      <c r="Q1502" t="s">
        <v>388</v>
      </c>
      <c r="R1502" s="13">
        <v>460109.81568672304</v>
      </c>
      <c r="S1502" s="13">
        <v>2433</v>
      </c>
      <c r="T1502" s="13">
        <v>130120.53388153913</v>
      </c>
      <c r="U1502" s="13"/>
      <c r="V1502" s="13">
        <f t="shared" si="397"/>
        <v>0</v>
      </c>
      <c r="W1502" s="13">
        <v>35</v>
      </c>
      <c r="X1502" s="13">
        <f t="shared" si="398"/>
        <v>103740</v>
      </c>
      <c r="Y1502" s="13">
        <v>6</v>
      </c>
      <c r="Z1502" s="13">
        <f t="shared" si="399"/>
        <v>5928</v>
      </c>
      <c r="AA1502" s="13">
        <v>5</v>
      </c>
      <c r="AB1502" s="13">
        <f t="shared" si="400"/>
        <v>1235</v>
      </c>
      <c r="AC1502" s="13"/>
      <c r="AD1502" s="13"/>
      <c r="AE1502" s="13"/>
      <c r="AF1502" s="13"/>
      <c r="AG1502" s="13"/>
      <c r="AH1502" s="13"/>
      <c r="AI1502" s="13"/>
      <c r="AJ1502" s="13"/>
      <c r="AK1502" s="13">
        <f t="shared" si="401"/>
        <v>0</v>
      </c>
      <c r="AL1502" s="13"/>
      <c r="AM1502" s="13">
        <f t="shared" si="402"/>
        <v>0</v>
      </c>
      <c r="AN1502" s="13"/>
      <c r="AO1502" s="13">
        <v>1</v>
      </c>
      <c r="AP1502" s="13">
        <f t="shared" si="403"/>
        <v>30500</v>
      </c>
      <c r="AQ1502" s="13"/>
      <c r="AR1502" s="13">
        <f t="shared" si="404"/>
        <v>0</v>
      </c>
      <c r="AS1502" s="13"/>
      <c r="AT1502" s="13">
        <f t="shared" si="405"/>
        <v>0</v>
      </c>
      <c r="AU1502" s="13"/>
      <c r="AV1502" s="13">
        <f t="shared" si="406"/>
        <v>0</v>
      </c>
      <c r="AW1502" s="13"/>
      <c r="AX1502" s="13">
        <f t="shared" si="407"/>
        <v>0</v>
      </c>
      <c r="AY1502" s="13"/>
      <c r="AZ1502" s="13">
        <f t="shared" si="408"/>
        <v>0</v>
      </c>
      <c r="BA1502" s="13"/>
      <c r="BB1502" s="13">
        <f t="shared" si="409"/>
        <v>0</v>
      </c>
      <c r="BC1502" s="13"/>
      <c r="BD1502" s="13">
        <f t="shared" si="410"/>
        <v>0</v>
      </c>
      <c r="BE1502" s="13"/>
      <c r="BF1502" s="13">
        <f t="shared" si="411"/>
        <v>0</v>
      </c>
      <c r="BG1502" s="13"/>
      <c r="BH1502" s="13">
        <f t="shared" si="412"/>
        <v>731633.34956826223</v>
      </c>
      <c r="BI1502" s="13">
        <f t="shared" si="413"/>
        <v>731600</v>
      </c>
      <c r="BJ1502" s="13">
        <v>729900</v>
      </c>
    </row>
    <row r="1503" spans="1:62" x14ac:dyDescent="0.25">
      <c r="A1503" t="s">
        <v>1996</v>
      </c>
      <c r="B1503" s="13">
        <v>692</v>
      </c>
      <c r="C1503">
        <v>564893</v>
      </c>
      <c r="D1503">
        <v>1</v>
      </c>
      <c r="E1503">
        <v>0</v>
      </c>
      <c r="F1503">
        <v>0</v>
      </c>
      <c r="G1503">
        <v>0</v>
      </c>
      <c r="H1503">
        <v>0</v>
      </c>
      <c r="I1503" t="s">
        <v>85</v>
      </c>
      <c r="J1503">
        <v>565555</v>
      </c>
      <c r="K1503" t="s">
        <v>229</v>
      </c>
      <c r="L1503">
        <v>565555</v>
      </c>
      <c r="M1503" t="s">
        <v>229</v>
      </c>
      <c r="N1503">
        <v>565555</v>
      </c>
      <c r="O1503" t="s">
        <v>229</v>
      </c>
      <c r="P1503">
        <v>565555</v>
      </c>
      <c r="Q1503" t="s">
        <v>229</v>
      </c>
      <c r="R1503" s="13">
        <v>161020.08281776804</v>
      </c>
      <c r="S1503" s="13"/>
      <c r="T1503" s="13"/>
      <c r="U1503" s="13"/>
      <c r="V1503" s="13">
        <f t="shared" si="397"/>
        <v>0</v>
      </c>
      <c r="W1503" s="13"/>
      <c r="X1503" s="13">
        <f t="shared" si="398"/>
        <v>0</v>
      </c>
      <c r="Y1503" s="13"/>
      <c r="Z1503" s="13">
        <f t="shared" si="399"/>
        <v>0</v>
      </c>
      <c r="AA1503" s="13"/>
      <c r="AB1503" s="13">
        <f t="shared" si="400"/>
        <v>0</v>
      </c>
      <c r="AC1503" s="13"/>
      <c r="AD1503" s="13"/>
      <c r="AE1503" s="13"/>
      <c r="AF1503" s="13"/>
      <c r="AG1503" s="13"/>
      <c r="AH1503" s="13"/>
      <c r="AI1503" s="13"/>
      <c r="AJ1503" s="13"/>
      <c r="AK1503" s="13">
        <f t="shared" si="401"/>
        <v>0</v>
      </c>
      <c r="AL1503" s="13"/>
      <c r="AM1503" s="13">
        <f t="shared" si="402"/>
        <v>0</v>
      </c>
      <c r="AN1503" s="13"/>
      <c r="AO1503" s="13">
        <v>0</v>
      </c>
      <c r="AP1503" s="13">
        <f t="shared" si="403"/>
        <v>0</v>
      </c>
      <c r="AQ1503" s="13"/>
      <c r="AR1503" s="13">
        <f t="shared" si="404"/>
        <v>0</v>
      </c>
      <c r="AS1503" s="13"/>
      <c r="AT1503" s="13">
        <f t="shared" si="405"/>
        <v>0</v>
      </c>
      <c r="AU1503" s="13"/>
      <c r="AV1503" s="13">
        <f t="shared" si="406"/>
        <v>0</v>
      </c>
      <c r="AW1503" s="13"/>
      <c r="AX1503" s="13">
        <f t="shared" si="407"/>
        <v>0</v>
      </c>
      <c r="AY1503" s="13"/>
      <c r="AZ1503" s="13">
        <f t="shared" si="408"/>
        <v>0</v>
      </c>
      <c r="BA1503" s="13"/>
      <c r="BB1503" s="13">
        <f t="shared" si="409"/>
        <v>0</v>
      </c>
      <c r="BC1503" s="13"/>
      <c r="BD1503" s="13">
        <f t="shared" si="410"/>
        <v>0</v>
      </c>
      <c r="BE1503" s="13"/>
      <c r="BF1503" s="13">
        <f t="shared" si="411"/>
        <v>0</v>
      </c>
      <c r="BG1503" s="13"/>
      <c r="BH1503" s="13">
        <f t="shared" si="412"/>
        <v>161020.08281776804</v>
      </c>
      <c r="BI1503" s="13">
        <f t="shared" si="413"/>
        <v>161000</v>
      </c>
      <c r="BJ1503" s="13">
        <v>159800</v>
      </c>
    </row>
    <row r="1504" spans="1:62" x14ac:dyDescent="0.25">
      <c r="A1504" t="s">
        <v>1997</v>
      </c>
      <c r="B1504" s="13">
        <v>1400</v>
      </c>
      <c r="C1504">
        <v>567566</v>
      </c>
      <c r="D1504">
        <v>1</v>
      </c>
      <c r="E1504">
        <v>0</v>
      </c>
      <c r="F1504">
        <v>0</v>
      </c>
      <c r="G1504">
        <v>0</v>
      </c>
      <c r="H1504">
        <v>0</v>
      </c>
      <c r="I1504" t="s">
        <v>85</v>
      </c>
      <c r="J1504">
        <v>567451</v>
      </c>
      <c r="K1504" t="s">
        <v>387</v>
      </c>
      <c r="L1504">
        <v>567451</v>
      </c>
      <c r="M1504" t="s">
        <v>387</v>
      </c>
      <c r="N1504">
        <v>567451</v>
      </c>
      <c r="O1504" t="s">
        <v>387</v>
      </c>
      <c r="P1504">
        <v>567451</v>
      </c>
      <c r="Q1504" t="s">
        <v>387</v>
      </c>
      <c r="R1504" s="13">
        <v>321910.17482415086</v>
      </c>
      <c r="S1504" s="13"/>
      <c r="T1504" s="13"/>
      <c r="U1504" s="13"/>
      <c r="V1504" s="13">
        <f t="shared" si="397"/>
        <v>0</v>
      </c>
      <c r="W1504" s="13"/>
      <c r="X1504" s="13">
        <f t="shared" si="398"/>
        <v>0</v>
      </c>
      <c r="Y1504" s="13"/>
      <c r="Z1504" s="13">
        <f t="shared" si="399"/>
        <v>0</v>
      </c>
      <c r="AA1504" s="13"/>
      <c r="AB1504" s="13">
        <f t="shared" si="400"/>
        <v>0</v>
      </c>
      <c r="AC1504" s="13"/>
      <c r="AD1504" s="13"/>
      <c r="AE1504" s="13"/>
      <c r="AF1504" s="13"/>
      <c r="AG1504" s="13"/>
      <c r="AH1504" s="13"/>
      <c r="AI1504" s="13"/>
      <c r="AJ1504" s="13"/>
      <c r="AK1504" s="13">
        <f t="shared" si="401"/>
        <v>0</v>
      </c>
      <c r="AL1504" s="13"/>
      <c r="AM1504" s="13">
        <f t="shared" si="402"/>
        <v>0</v>
      </c>
      <c r="AN1504" s="13"/>
      <c r="AO1504" s="13">
        <v>0</v>
      </c>
      <c r="AP1504" s="13">
        <f t="shared" si="403"/>
        <v>0</v>
      </c>
      <c r="AQ1504" s="13"/>
      <c r="AR1504" s="13">
        <f t="shared" si="404"/>
        <v>0</v>
      </c>
      <c r="AS1504" s="13"/>
      <c r="AT1504" s="13">
        <f t="shared" si="405"/>
        <v>0</v>
      </c>
      <c r="AU1504" s="13"/>
      <c r="AV1504" s="13">
        <f t="shared" si="406"/>
        <v>0</v>
      </c>
      <c r="AW1504" s="13"/>
      <c r="AX1504" s="13">
        <f t="shared" si="407"/>
        <v>0</v>
      </c>
      <c r="AY1504" s="13"/>
      <c r="AZ1504" s="13">
        <f t="shared" si="408"/>
        <v>0</v>
      </c>
      <c r="BA1504" s="13"/>
      <c r="BB1504" s="13">
        <f t="shared" si="409"/>
        <v>0</v>
      </c>
      <c r="BC1504" s="13"/>
      <c r="BD1504" s="13">
        <f t="shared" si="410"/>
        <v>0</v>
      </c>
      <c r="BE1504" s="13"/>
      <c r="BF1504" s="13">
        <f t="shared" si="411"/>
        <v>0</v>
      </c>
      <c r="BG1504" s="13"/>
      <c r="BH1504" s="13">
        <f t="shared" si="412"/>
        <v>321910.17482415086</v>
      </c>
      <c r="BI1504" s="13">
        <f t="shared" si="413"/>
        <v>321900</v>
      </c>
      <c r="BJ1504" s="13">
        <v>321000</v>
      </c>
    </row>
    <row r="1505" spans="1:62" x14ac:dyDescent="0.25">
      <c r="A1505" t="s">
        <v>1998</v>
      </c>
      <c r="B1505" s="13">
        <v>465</v>
      </c>
      <c r="C1505">
        <v>585262</v>
      </c>
      <c r="D1505">
        <v>1</v>
      </c>
      <c r="E1505">
        <v>0</v>
      </c>
      <c r="F1505">
        <v>0</v>
      </c>
      <c r="G1505">
        <v>0</v>
      </c>
      <c r="H1505">
        <v>0</v>
      </c>
      <c r="I1505" t="s">
        <v>90</v>
      </c>
      <c r="J1505">
        <v>585777</v>
      </c>
      <c r="K1505" t="s">
        <v>816</v>
      </c>
      <c r="L1505">
        <v>585777</v>
      </c>
      <c r="M1505" t="s">
        <v>816</v>
      </c>
      <c r="N1505">
        <v>585939</v>
      </c>
      <c r="O1505" t="s">
        <v>723</v>
      </c>
      <c r="P1505">
        <v>585939</v>
      </c>
      <c r="Q1505" t="s">
        <v>723</v>
      </c>
      <c r="R1505" s="13">
        <v>108755.48179775629</v>
      </c>
      <c r="S1505" s="13"/>
      <c r="T1505" s="13"/>
      <c r="U1505" s="13"/>
      <c r="V1505" s="13">
        <f t="shared" si="397"/>
        <v>0</v>
      </c>
      <c r="W1505" s="13"/>
      <c r="X1505" s="13">
        <f t="shared" si="398"/>
        <v>0</v>
      </c>
      <c r="Y1505" s="13"/>
      <c r="Z1505" s="13">
        <f t="shared" si="399"/>
        <v>0</v>
      </c>
      <c r="AA1505" s="13"/>
      <c r="AB1505" s="13">
        <f t="shared" si="400"/>
        <v>0</v>
      </c>
      <c r="AC1505" s="13"/>
      <c r="AD1505" s="13"/>
      <c r="AE1505" s="13"/>
      <c r="AF1505" s="13"/>
      <c r="AG1505" s="13"/>
      <c r="AH1505" s="13"/>
      <c r="AI1505" s="13"/>
      <c r="AJ1505" s="13"/>
      <c r="AK1505" s="13">
        <f t="shared" si="401"/>
        <v>0</v>
      </c>
      <c r="AL1505" s="13"/>
      <c r="AM1505" s="13">
        <f t="shared" si="402"/>
        <v>0</v>
      </c>
      <c r="AN1505" s="13"/>
      <c r="AO1505" s="13">
        <v>6</v>
      </c>
      <c r="AP1505" s="13">
        <f t="shared" si="403"/>
        <v>183000</v>
      </c>
      <c r="AQ1505" s="13"/>
      <c r="AR1505" s="13">
        <f t="shared" si="404"/>
        <v>0</v>
      </c>
      <c r="AS1505" s="13"/>
      <c r="AT1505" s="13">
        <f t="shared" si="405"/>
        <v>0</v>
      </c>
      <c r="AU1505" s="13"/>
      <c r="AV1505" s="13">
        <f t="shared" si="406"/>
        <v>0</v>
      </c>
      <c r="AW1505" s="13"/>
      <c r="AX1505" s="13">
        <f t="shared" si="407"/>
        <v>0</v>
      </c>
      <c r="AY1505" s="13"/>
      <c r="AZ1505" s="13">
        <f t="shared" si="408"/>
        <v>0</v>
      </c>
      <c r="BA1505" s="13"/>
      <c r="BB1505" s="13">
        <f t="shared" si="409"/>
        <v>0</v>
      </c>
      <c r="BC1505" s="13"/>
      <c r="BD1505" s="13">
        <f t="shared" si="410"/>
        <v>0</v>
      </c>
      <c r="BE1505" s="13"/>
      <c r="BF1505" s="13">
        <f t="shared" si="411"/>
        <v>0</v>
      </c>
      <c r="BG1505" s="13"/>
      <c r="BH1505" s="13">
        <f t="shared" si="412"/>
        <v>291755.48179775628</v>
      </c>
      <c r="BI1505" s="13">
        <f t="shared" si="413"/>
        <v>291800</v>
      </c>
      <c r="BJ1505" s="13">
        <v>260300</v>
      </c>
    </row>
    <row r="1506" spans="1:62" x14ac:dyDescent="0.25">
      <c r="A1506" t="s">
        <v>1998</v>
      </c>
      <c r="B1506" s="13">
        <v>227</v>
      </c>
      <c r="C1506">
        <v>575046</v>
      </c>
      <c r="D1506">
        <v>1</v>
      </c>
      <c r="E1506">
        <v>0</v>
      </c>
      <c r="F1506">
        <v>0</v>
      </c>
      <c r="G1506">
        <v>0</v>
      </c>
      <c r="H1506">
        <v>0</v>
      </c>
      <c r="I1506" t="s">
        <v>41</v>
      </c>
      <c r="J1506">
        <v>555134</v>
      </c>
      <c r="K1506" t="s">
        <v>151</v>
      </c>
      <c r="L1506">
        <v>555134</v>
      </c>
      <c r="M1506" t="s">
        <v>151</v>
      </c>
      <c r="N1506">
        <v>555134</v>
      </c>
      <c r="O1506" t="s">
        <v>151</v>
      </c>
      <c r="P1506">
        <v>555134</v>
      </c>
      <c r="Q1506" t="s">
        <v>151</v>
      </c>
      <c r="R1506" s="13">
        <v>70488.701001315436</v>
      </c>
      <c r="S1506" s="13"/>
      <c r="T1506" s="13"/>
      <c r="U1506" s="13"/>
      <c r="V1506" s="13">
        <f t="shared" si="397"/>
        <v>0</v>
      </c>
      <c r="W1506" s="13"/>
      <c r="X1506" s="13">
        <f t="shared" si="398"/>
        <v>0</v>
      </c>
      <c r="Y1506" s="13"/>
      <c r="Z1506" s="13">
        <f t="shared" si="399"/>
        <v>0</v>
      </c>
      <c r="AA1506" s="13"/>
      <c r="AB1506" s="13">
        <f t="shared" si="400"/>
        <v>0</v>
      </c>
      <c r="AC1506" s="13"/>
      <c r="AD1506" s="13"/>
      <c r="AE1506" s="13"/>
      <c r="AF1506" s="13"/>
      <c r="AG1506" s="13"/>
      <c r="AH1506" s="13"/>
      <c r="AI1506" s="13"/>
      <c r="AJ1506" s="13"/>
      <c r="AK1506" s="13">
        <f t="shared" si="401"/>
        <v>0</v>
      </c>
      <c r="AL1506" s="13"/>
      <c r="AM1506" s="13">
        <f t="shared" si="402"/>
        <v>0</v>
      </c>
      <c r="AN1506" s="13"/>
      <c r="AO1506" s="13">
        <v>0</v>
      </c>
      <c r="AP1506" s="13">
        <f t="shared" si="403"/>
        <v>0</v>
      </c>
      <c r="AQ1506" s="13"/>
      <c r="AR1506" s="13">
        <f t="shared" si="404"/>
        <v>0</v>
      </c>
      <c r="AS1506" s="13"/>
      <c r="AT1506" s="13">
        <f t="shared" si="405"/>
        <v>0</v>
      </c>
      <c r="AU1506" s="13"/>
      <c r="AV1506" s="13">
        <f t="shared" si="406"/>
        <v>0</v>
      </c>
      <c r="AW1506" s="13"/>
      <c r="AX1506" s="13">
        <f t="shared" si="407"/>
        <v>0</v>
      </c>
      <c r="AY1506" s="13"/>
      <c r="AZ1506" s="13">
        <f t="shared" si="408"/>
        <v>0</v>
      </c>
      <c r="BA1506" s="13"/>
      <c r="BB1506" s="13">
        <f t="shared" si="409"/>
        <v>0</v>
      </c>
      <c r="BC1506" s="13"/>
      <c r="BD1506" s="13">
        <f t="shared" si="410"/>
        <v>0</v>
      </c>
      <c r="BE1506" s="13"/>
      <c r="BF1506" s="13">
        <f t="shared" si="411"/>
        <v>0</v>
      </c>
      <c r="BG1506" s="13"/>
      <c r="BH1506" s="13">
        <f t="shared" si="412"/>
        <v>70488.701001315436</v>
      </c>
      <c r="BI1506" s="13">
        <f t="shared" si="413"/>
        <v>70500</v>
      </c>
      <c r="BJ1506" s="13">
        <v>70800</v>
      </c>
    </row>
    <row r="1507" spans="1:62" x14ac:dyDescent="0.25">
      <c r="A1507" s="3" t="s">
        <v>639</v>
      </c>
      <c r="B1507" s="13">
        <v>2082</v>
      </c>
      <c r="C1507">
        <v>571491</v>
      </c>
      <c r="D1507">
        <v>1</v>
      </c>
      <c r="E1507">
        <v>1</v>
      </c>
      <c r="F1507">
        <v>0</v>
      </c>
      <c r="G1507">
        <v>0</v>
      </c>
      <c r="H1507">
        <v>0</v>
      </c>
      <c r="I1507" t="s">
        <v>41</v>
      </c>
      <c r="J1507">
        <v>571491</v>
      </c>
      <c r="K1507" t="s">
        <v>639</v>
      </c>
      <c r="L1507">
        <v>571539</v>
      </c>
      <c r="M1507" t="s">
        <v>425</v>
      </c>
      <c r="N1507">
        <v>571539</v>
      </c>
      <c r="O1507" t="s">
        <v>425</v>
      </c>
      <c r="P1507">
        <v>571164</v>
      </c>
      <c r="Q1507" t="s">
        <v>325</v>
      </c>
      <c r="R1507" s="13">
        <v>474577.53062264703</v>
      </c>
      <c r="S1507" s="13">
        <v>3389</v>
      </c>
      <c r="T1507" s="13">
        <v>181072.25386935798</v>
      </c>
      <c r="U1507" s="13"/>
      <c r="V1507" s="13">
        <f t="shared" si="397"/>
        <v>0</v>
      </c>
      <c r="W1507" s="13">
        <v>4</v>
      </c>
      <c r="X1507" s="13">
        <f t="shared" si="398"/>
        <v>11856</v>
      </c>
      <c r="Y1507" s="13">
        <v>10</v>
      </c>
      <c r="Z1507" s="13">
        <f t="shared" si="399"/>
        <v>9880</v>
      </c>
      <c r="AA1507" s="13">
        <v>5</v>
      </c>
      <c r="AB1507" s="13">
        <f t="shared" si="400"/>
        <v>1235</v>
      </c>
      <c r="AC1507" s="13"/>
      <c r="AD1507" s="13"/>
      <c r="AE1507" s="13"/>
      <c r="AF1507" s="13"/>
      <c r="AG1507" s="13"/>
      <c r="AH1507" s="13"/>
      <c r="AI1507" s="13"/>
      <c r="AJ1507" s="13"/>
      <c r="AK1507" s="13">
        <f t="shared" si="401"/>
        <v>0</v>
      </c>
      <c r="AL1507" s="13"/>
      <c r="AM1507" s="13">
        <f t="shared" si="402"/>
        <v>0</v>
      </c>
      <c r="AN1507" s="13"/>
      <c r="AO1507" s="13">
        <v>0</v>
      </c>
      <c r="AP1507" s="13">
        <f t="shared" si="403"/>
        <v>0</v>
      </c>
      <c r="AQ1507" s="13"/>
      <c r="AR1507" s="13">
        <f t="shared" si="404"/>
        <v>0</v>
      </c>
      <c r="AS1507" s="13"/>
      <c r="AT1507" s="13">
        <f t="shared" si="405"/>
        <v>0</v>
      </c>
      <c r="AU1507" s="13"/>
      <c r="AV1507" s="13">
        <f t="shared" si="406"/>
        <v>0</v>
      </c>
      <c r="AW1507" s="13"/>
      <c r="AX1507" s="13">
        <f t="shared" si="407"/>
        <v>0</v>
      </c>
      <c r="AY1507" s="13"/>
      <c r="AZ1507" s="13">
        <f t="shared" si="408"/>
        <v>0</v>
      </c>
      <c r="BA1507" s="13"/>
      <c r="BB1507" s="13">
        <f t="shared" si="409"/>
        <v>0</v>
      </c>
      <c r="BC1507" s="13"/>
      <c r="BD1507" s="13">
        <f t="shared" si="410"/>
        <v>0</v>
      </c>
      <c r="BE1507" s="13"/>
      <c r="BF1507" s="13">
        <f t="shared" si="411"/>
        <v>0</v>
      </c>
      <c r="BG1507" s="13"/>
      <c r="BH1507" s="13">
        <f t="shared" si="412"/>
        <v>678620.78449200501</v>
      </c>
      <c r="BI1507" s="13">
        <f t="shared" si="413"/>
        <v>678600</v>
      </c>
      <c r="BJ1507" s="13">
        <v>663900</v>
      </c>
    </row>
    <row r="1508" spans="1:62" x14ac:dyDescent="0.25">
      <c r="A1508" t="s">
        <v>1999</v>
      </c>
      <c r="B1508" s="13">
        <v>1266</v>
      </c>
      <c r="C1508">
        <v>558915</v>
      </c>
      <c r="D1508">
        <v>1</v>
      </c>
      <c r="E1508">
        <v>0</v>
      </c>
      <c r="F1508">
        <v>0</v>
      </c>
      <c r="G1508">
        <v>0</v>
      </c>
      <c r="H1508">
        <v>0</v>
      </c>
      <c r="I1508" t="s">
        <v>110</v>
      </c>
      <c r="J1508">
        <v>559521</v>
      </c>
      <c r="K1508" t="s">
        <v>857</v>
      </c>
      <c r="L1508">
        <v>559521</v>
      </c>
      <c r="M1508" t="s">
        <v>857</v>
      </c>
      <c r="N1508">
        <v>559521</v>
      </c>
      <c r="O1508" t="s">
        <v>857</v>
      </c>
      <c r="P1508">
        <v>559300</v>
      </c>
      <c r="Q1508" t="s">
        <v>192</v>
      </c>
      <c r="R1508" s="13">
        <v>291668.73063573311</v>
      </c>
      <c r="S1508" s="13"/>
      <c r="T1508" s="13"/>
      <c r="U1508" s="13"/>
      <c r="V1508" s="13">
        <f t="shared" si="397"/>
        <v>0</v>
      </c>
      <c r="W1508" s="13"/>
      <c r="X1508" s="13">
        <f t="shared" si="398"/>
        <v>0</v>
      </c>
      <c r="Y1508" s="13"/>
      <c r="Z1508" s="13">
        <f t="shared" si="399"/>
        <v>0</v>
      </c>
      <c r="AA1508" s="13"/>
      <c r="AB1508" s="13">
        <f t="shared" si="400"/>
        <v>0</v>
      </c>
      <c r="AC1508" s="13"/>
      <c r="AD1508" s="13"/>
      <c r="AE1508" s="13"/>
      <c r="AF1508" s="13"/>
      <c r="AG1508" s="13"/>
      <c r="AH1508" s="13"/>
      <c r="AI1508" s="13"/>
      <c r="AJ1508" s="13"/>
      <c r="AK1508" s="13">
        <f t="shared" si="401"/>
        <v>0</v>
      </c>
      <c r="AL1508" s="13"/>
      <c r="AM1508" s="13">
        <f t="shared" si="402"/>
        <v>0</v>
      </c>
      <c r="AN1508" s="13"/>
      <c r="AO1508" s="13">
        <v>0</v>
      </c>
      <c r="AP1508" s="13">
        <f t="shared" si="403"/>
        <v>0</v>
      </c>
      <c r="AQ1508" s="13"/>
      <c r="AR1508" s="13">
        <f t="shared" si="404"/>
        <v>0</v>
      </c>
      <c r="AS1508" s="13"/>
      <c r="AT1508" s="13">
        <f t="shared" si="405"/>
        <v>0</v>
      </c>
      <c r="AU1508" s="13"/>
      <c r="AV1508" s="13">
        <f t="shared" si="406"/>
        <v>0</v>
      </c>
      <c r="AW1508" s="13"/>
      <c r="AX1508" s="13">
        <f t="shared" si="407"/>
        <v>0</v>
      </c>
      <c r="AY1508" s="13"/>
      <c r="AZ1508" s="13">
        <f t="shared" si="408"/>
        <v>0</v>
      </c>
      <c r="BA1508" s="13"/>
      <c r="BB1508" s="13">
        <f t="shared" si="409"/>
        <v>0</v>
      </c>
      <c r="BC1508" s="13"/>
      <c r="BD1508" s="13">
        <f t="shared" si="410"/>
        <v>0</v>
      </c>
      <c r="BE1508" s="13"/>
      <c r="BF1508" s="13">
        <f t="shared" si="411"/>
        <v>0</v>
      </c>
      <c r="BG1508" s="13"/>
      <c r="BH1508" s="13">
        <f t="shared" si="412"/>
        <v>291668.73063573311</v>
      </c>
      <c r="BI1508" s="13">
        <f t="shared" si="413"/>
        <v>291700</v>
      </c>
      <c r="BJ1508" s="13">
        <v>286800</v>
      </c>
    </row>
    <row r="1509" spans="1:62" x14ac:dyDescent="0.25">
      <c r="A1509" s="5" t="s">
        <v>2000</v>
      </c>
      <c r="B1509" s="13">
        <v>6075</v>
      </c>
      <c r="C1509">
        <v>574082</v>
      </c>
      <c r="D1509">
        <v>1</v>
      </c>
      <c r="E1509">
        <v>1</v>
      </c>
      <c r="F1509">
        <v>1</v>
      </c>
      <c r="G1509">
        <v>1</v>
      </c>
      <c r="H1509">
        <v>0</v>
      </c>
      <c r="I1509" t="s">
        <v>33</v>
      </c>
      <c r="J1509">
        <v>574082</v>
      </c>
      <c r="K1509" t="s">
        <v>2000</v>
      </c>
      <c r="L1509">
        <v>574082</v>
      </c>
      <c r="M1509" t="s">
        <v>2000</v>
      </c>
      <c r="N1509">
        <v>574082</v>
      </c>
      <c r="O1509" t="s">
        <v>2000</v>
      </c>
      <c r="P1509">
        <v>573868</v>
      </c>
      <c r="Q1509" t="s">
        <v>32</v>
      </c>
      <c r="R1509" s="13">
        <v>1339090.9490096509</v>
      </c>
      <c r="S1509" s="13">
        <v>9935</v>
      </c>
      <c r="T1509" s="13">
        <v>528419.76697616326</v>
      </c>
      <c r="U1509" s="13">
        <v>1</v>
      </c>
      <c r="V1509" s="13">
        <f t="shared" si="397"/>
        <v>741</v>
      </c>
      <c r="W1509" s="13">
        <v>16</v>
      </c>
      <c r="X1509" s="13">
        <f t="shared" si="398"/>
        <v>47424</v>
      </c>
      <c r="Y1509" s="13">
        <v>69</v>
      </c>
      <c r="Z1509" s="13">
        <f t="shared" si="399"/>
        <v>68172</v>
      </c>
      <c r="AA1509" s="13">
        <v>29</v>
      </c>
      <c r="AB1509" s="13">
        <f t="shared" si="400"/>
        <v>7163</v>
      </c>
      <c r="AC1509" s="13">
        <v>9935</v>
      </c>
      <c r="AD1509" s="13">
        <v>2079770.5617953632</v>
      </c>
      <c r="AE1509" s="13">
        <v>9935</v>
      </c>
      <c r="AF1509" s="13">
        <v>1100805.4058449687</v>
      </c>
      <c r="AG1509" s="13"/>
      <c r="AH1509" s="13"/>
      <c r="AI1509" s="13"/>
      <c r="AJ1509" s="13"/>
      <c r="AK1509" s="13">
        <f t="shared" si="401"/>
        <v>0</v>
      </c>
      <c r="AL1509" s="13"/>
      <c r="AM1509" s="13">
        <f t="shared" si="402"/>
        <v>0</v>
      </c>
      <c r="AN1509" s="13"/>
      <c r="AO1509" s="13">
        <v>4</v>
      </c>
      <c r="AP1509" s="13">
        <f t="shared" si="403"/>
        <v>122000</v>
      </c>
      <c r="AQ1509" s="13"/>
      <c r="AR1509" s="13">
        <f t="shared" si="404"/>
        <v>0</v>
      </c>
      <c r="AS1509" s="13"/>
      <c r="AT1509" s="13">
        <f t="shared" si="405"/>
        <v>0</v>
      </c>
      <c r="AU1509" s="13"/>
      <c r="AV1509" s="13">
        <f t="shared" si="406"/>
        <v>0</v>
      </c>
      <c r="AW1509" s="13"/>
      <c r="AX1509" s="13">
        <f t="shared" si="407"/>
        <v>0</v>
      </c>
      <c r="AY1509" s="13"/>
      <c r="AZ1509" s="13">
        <f t="shared" si="408"/>
        <v>0</v>
      </c>
      <c r="BA1509" s="13"/>
      <c r="BB1509" s="13">
        <f t="shared" si="409"/>
        <v>0</v>
      </c>
      <c r="BC1509" s="13"/>
      <c r="BD1509" s="13">
        <f t="shared" si="410"/>
        <v>0</v>
      </c>
      <c r="BE1509" s="13"/>
      <c r="BF1509" s="13">
        <f t="shared" si="411"/>
        <v>0</v>
      </c>
      <c r="BG1509" s="13"/>
      <c r="BH1509" s="13">
        <f t="shared" si="412"/>
        <v>5293586.6836261461</v>
      </c>
      <c r="BI1509" s="13">
        <f t="shared" si="413"/>
        <v>5293600</v>
      </c>
      <c r="BJ1509" s="13">
        <v>5341500</v>
      </c>
    </row>
    <row r="1510" spans="1:62" x14ac:dyDescent="0.25">
      <c r="A1510" s="5" t="s">
        <v>121</v>
      </c>
      <c r="B1510" s="13">
        <v>1773</v>
      </c>
      <c r="C1510">
        <v>590673</v>
      </c>
      <c r="D1510">
        <v>1</v>
      </c>
      <c r="E1510">
        <v>1</v>
      </c>
      <c r="F1510">
        <v>1</v>
      </c>
      <c r="G1510">
        <v>1</v>
      </c>
      <c r="H1510">
        <v>0</v>
      </c>
      <c r="I1510" t="s">
        <v>75</v>
      </c>
      <c r="J1510">
        <v>590673</v>
      </c>
      <c r="K1510" t="s">
        <v>121</v>
      </c>
      <c r="L1510">
        <v>590673</v>
      </c>
      <c r="M1510" t="s">
        <v>121</v>
      </c>
      <c r="N1510">
        <v>590673</v>
      </c>
      <c r="O1510" t="s">
        <v>121</v>
      </c>
      <c r="P1510">
        <v>590266</v>
      </c>
      <c r="Q1510" t="s">
        <v>96</v>
      </c>
      <c r="R1510" s="13">
        <v>405650.79336709529</v>
      </c>
      <c r="S1510" s="13">
        <v>4563</v>
      </c>
      <c r="T1510" s="13">
        <v>243549.17282680952</v>
      </c>
      <c r="U1510" s="13"/>
      <c r="V1510" s="13">
        <f t="shared" si="397"/>
        <v>0</v>
      </c>
      <c r="W1510" s="13">
        <v>21</v>
      </c>
      <c r="X1510" s="13">
        <f t="shared" si="398"/>
        <v>62244</v>
      </c>
      <c r="Y1510" s="13">
        <v>21</v>
      </c>
      <c r="Z1510" s="13">
        <f t="shared" si="399"/>
        <v>20748</v>
      </c>
      <c r="AA1510" s="13">
        <v>15</v>
      </c>
      <c r="AB1510" s="13">
        <f t="shared" si="400"/>
        <v>3705</v>
      </c>
      <c r="AC1510" s="13">
        <v>7580</v>
      </c>
      <c r="AD1510" s="13">
        <v>1596543.3655320033</v>
      </c>
      <c r="AE1510" s="13">
        <v>7580</v>
      </c>
      <c r="AF1510" s="13">
        <v>841224.94809753122</v>
      </c>
      <c r="AG1510" s="13"/>
      <c r="AH1510" s="13"/>
      <c r="AI1510" s="13"/>
      <c r="AJ1510" s="13"/>
      <c r="AK1510" s="13">
        <f t="shared" si="401"/>
        <v>0</v>
      </c>
      <c r="AL1510" s="13"/>
      <c r="AM1510" s="13">
        <f t="shared" si="402"/>
        <v>0</v>
      </c>
      <c r="AN1510" s="13"/>
      <c r="AO1510" s="13">
        <v>9</v>
      </c>
      <c r="AP1510" s="13">
        <f t="shared" si="403"/>
        <v>274500</v>
      </c>
      <c r="AQ1510" s="13"/>
      <c r="AR1510" s="13">
        <f t="shared" si="404"/>
        <v>0</v>
      </c>
      <c r="AS1510" s="13"/>
      <c r="AT1510" s="13">
        <f t="shared" si="405"/>
        <v>0</v>
      </c>
      <c r="AU1510" s="13"/>
      <c r="AV1510" s="13">
        <f t="shared" si="406"/>
        <v>0</v>
      </c>
      <c r="AW1510" s="13"/>
      <c r="AX1510" s="13">
        <f t="shared" si="407"/>
        <v>0</v>
      </c>
      <c r="AY1510" s="13"/>
      <c r="AZ1510" s="13">
        <f t="shared" si="408"/>
        <v>0</v>
      </c>
      <c r="BA1510" s="13"/>
      <c r="BB1510" s="13">
        <f t="shared" si="409"/>
        <v>0</v>
      </c>
      <c r="BC1510" s="13"/>
      <c r="BD1510" s="13">
        <f t="shared" si="410"/>
        <v>0</v>
      </c>
      <c r="BE1510" s="13"/>
      <c r="BF1510" s="13">
        <f t="shared" si="411"/>
        <v>0</v>
      </c>
      <c r="BG1510" s="13"/>
      <c r="BH1510" s="13">
        <f t="shared" si="412"/>
        <v>3448165.2798234397</v>
      </c>
      <c r="BI1510" s="13">
        <f t="shared" si="413"/>
        <v>3448200</v>
      </c>
      <c r="BJ1510" s="13">
        <v>3320200</v>
      </c>
    </row>
    <row r="1511" spans="1:62" x14ac:dyDescent="0.25">
      <c r="A1511" t="s">
        <v>2001</v>
      </c>
      <c r="B1511" s="13">
        <v>348</v>
      </c>
      <c r="C1511">
        <v>571504</v>
      </c>
      <c r="D1511">
        <v>1</v>
      </c>
      <c r="E1511">
        <v>0</v>
      </c>
      <c r="F1511">
        <v>0</v>
      </c>
      <c r="G1511">
        <v>0</v>
      </c>
      <c r="H1511">
        <v>0</v>
      </c>
      <c r="I1511" t="s">
        <v>41</v>
      </c>
      <c r="J1511">
        <v>571539</v>
      </c>
      <c r="K1511" t="s">
        <v>425</v>
      </c>
      <c r="L1511">
        <v>571539</v>
      </c>
      <c r="M1511" t="s">
        <v>425</v>
      </c>
      <c r="N1511">
        <v>571539</v>
      </c>
      <c r="O1511" t="s">
        <v>425</v>
      </c>
      <c r="P1511">
        <v>571164</v>
      </c>
      <c r="Q1511" t="s">
        <v>325</v>
      </c>
      <c r="R1511" s="13">
        <v>81648.389272627624</v>
      </c>
      <c r="S1511" s="13"/>
      <c r="T1511" s="13"/>
      <c r="U1511" s="13"/>
      <c r="V1511" s="13">
        <f t="shared" si="397"/>
        <v>0</v>
      </c>
      <c r="W1511" s="13"/>
      <c r="X1511" s="13">
        <f t="shared" si="398"/>
        <v>0</v>
      </c>
      <c r="Y1511" s="13"/>
      <c r="Z1511" s="13">
        <f t="shared" si="399"/>
        <v>0</v>
      </c>
      <c r="AA1511" s="13"/>
      <c r="AB1511" s="13">
        <f t="shared" si="400"/>
        <v>0</v>
      </c>
      <c r="AC1511" s="13"/>
      <c r="AD1511" s="13"/>
      <c r="AE1511" s="13"/>
      <c r="AF1511" s="13"/>
      <c r="AG1511" s="13"/>
      <c r="AH1511" s="13"/>
      <c r="AI1511" s="13"/>
      <c r="AJ1511" s="13"/>
      <c r="AK1511" s="13">
        <f t="shared" si="401"/>
        <v>0</v>
      </c>
      <c r="AL1511" s="13"/>
      <c r="AM1511" s="13">
        <f t="shared" si="402"/>
        <v>0</v>
      </c>
      <c r="AN1511" s="13"/>
      <c r="AO1511" s="13">
        <v>0</v>
      </c>
      <c r="AP1511" s="13">
        <f t="shared" si="403"/>
        <v>0</v>
      </c>
      <c r="AQ1511" s="13"/>
      <c r="AR1511" s="13">
        <f t="shared" si="404"/>
        <v>0</v>
      </c>
      <c r="AS1511" s="13"/>
      <c r="AT1511" s="13">
        <f t="shared" si="405"/>
        <v>0</v>
      </c>
      <c r="AU1511" s="13"/>
      <c r="AV1511" s="13">
        <f t="shared" si="406"/>
        <v>0</v>
      </c>
      <c r="AW1511" s="13"/>
      <c r="AX1511" s="13">
        <f t="shared" si="407"/>
        <v>0</v>
      </c>
      <c r="AY1511" s="13"/>
      <c r="AZ1511" s="13">
        <f t="shared" si="408"/>
        <v>0</v>
      </c>
      <c r="BA1511" s="13"/>
      <c r="BB1511" s="13">
        <f t="shared" si="409"/>
        <v>0</v>
      </c>
      <c r="BC1511" s="13"/>
      <c r="BD1511" s="13">
        <f t="shared" si="410"/>
        <v>0</v>
      </c>
      <c r="BE1511" s="13"/>
      <c r="BF1511" s="13">
        <f t="shared" si="411"/>
        <v>0</v>
      </c>
      <c r="BG1511" s="13"/>
      <c r="BH1511" s="13">
        <f t="shared" si="412"/>
        <v>81648.389272627624</v>
      </c>
      <c r="BI1511" s="13">
        <f t="shared" si="413"/>
        <v>81600</v>
      </c>
      <c r="BJ1511" s="13">
        <v>80600</v>
      </c>
    </row>
    <row r="1512" spans="1:62" x14ac:dyDescent="0.25">
      <c r="A1512" t="s">
        <v>2002</v>
      </c>
      <c r="B1512" s="13">
        <v>115</v>
      </c>
      <c r="C1512">
        <v>550639</v>
      </c>
      <c r="D1512">
        <v>1</v>
      </c>
      <c r="E1512">
        <v>0</v>
      </c>
      <c r="F1512">
        <v>0</v>
      </c>
      <c r="G1512">
        <v>0</v>
      </c>
      <c r="H1512">
        <v>0</v>
      </c>
      <c r="I1512" t="s">
        <v>75</v>
      </c>
      <c r="J1512">
        <v>591637</v>
      </c>
      <c r="K1512" t="s">
        <v>1819</v>
      </c>
      <c r="L1512">
        <v>590266</v>
      </c>
      <c r="M1512" t="s">
        <v>96</v>
      </c>
      <c r="N1512">
        <v>590266</v>
      </c>
      <c r="O1512" t="s">
        <v>96</v>
      </c>
      <c r="P1512">
        <v>590266</v>
      </c>
      <c r="Q1512" t="s">
        <v>96</v>
      </c>
      <c r="R1512" s="13">
        <v>70488.701001315436</v>
      </c>
      <c r="S1512" s="13"/>
      <c r="T1512" s="13"/>
      <c r="U1512" s="13"/>
      <c r="V1512" s="13">
        <f t="shared" si="397"/>
        <v>0</v>
      </c>
      <c r="W1512" s="13"/>
      <c r="X1512" s="13">
        <f t="shared" si="398"/>
        <v>0</v>
      </c>
      <c r="Y1512" s="13"/>
      <c r="Z1512" s="13">
        <f t="shared" si="399"/>
        <v>0</v>
      </c>
      <c r="AA1512" s="13"/>
      <c r="AB1512" s="13">
        <f t="shared" si="400"/>
        <v>0</v>
      </c>
      <c r="AC1512" s="13"/>
      <c r="AD1512" s="13"/>
      <c r="AE1512" s="13"/>
      <c r="AF1512" s="13"/>
      <c r="AG1512" s="13"/>
      <c r="AH1512" s="13"/>
      <c r="AI1512" s="13"/>
      <c r="AJ1512" s="13"/>
      <c r="AK1512" s="13">
        <f t="shared" si="401"/>
        <v>0</v>
      </c>
      <c r="AL1512" s="13"/>
      <c r="AM1512" s="13">
        <f t="shared" si="402"/>
        <v>0</v>
      </c>
      <c r="AN1512" s="13"/>
      <c r="AO1512" s="13">
        <v>1</v>
      </c>
      <c r="AP1512" s="13">
        <f t="shared" si="403"/>
        <v>30500</v>
      </c>
      <c r="AQ1512" s="13"/>
      <c r="AR1512" s="13">
        <f t="shared" si="404"/>
        <v>0</v>
      </c>
      <c r="AS1512" s="13"/>
      <c r="AT1512" s="13">
        <f t="shared" si="405"/>
        <v>0</v>
      </c>
      <c r="AU1512" s="13"/>
      <c r="AV1512" s="13">
        <f t="shared" si="406"/>
        <v>0</v>
      </c>
      <c r="AW1512" s="13"/>
      <c r="AX1512" s="13">
        <f t="shared" si="407"/>
        <v>0</v>
      </c>
      <c r="AY1512" s="13"/>
      <c r="AZ1512" s="13">
        <f t="shared" si="408"/>
        <v>0</v>
      </c>
      <c r="BA1512" s="13"/>
      <c r="BB1512" s="13">
        <f t="shared" si="409"/>
        <v>0</v>
      </c>
      <c r="BC1512" s="13"/>
      <c r="BD1512" s="13">
        <f t="shared" si="410"/>
        <v>0</v>
      </c>
      <c r="BE1512" s="13"/>
      <c r="BF1512" s="13">
        <f t="shared" si="411"/>
        <v>0</v>
      </c>
      <c r="BG1512" s="13"/>
      <c r="BH1512" s="13">
        <f t="shared" si="412"/>
        <v>100988.70100131544</v>
      </c>
      <c r="BI1512" s="13">
        <f t="shared" si="413"/>
        <v>101000</v>
      </c>
      <c r="BJ1512" s="13">
        <v>101300</v>
      </c>
    </row>
    <row r="1513" spans="1:62" x14ac:dyDescent="0.25">
      <c r="A1513" s="3" t="s">
        <v>2003</v>
      </c>
      <c r="B1513" s="13">
        <v>2061</v>
      </c>
      <c r="C1513">
        <v>555185</v>
      </c>
      <c r="D1513">
        <v>1</v>
      </c>
      <c r="E1513">
        <v>1</v>
      </c>
      <c r="F1513">
        <v>0</v>
      </c>
      <c r="G1513">
        <v>0</v>
      </c>
      <c r="H1513">
        <v>0</v>
      </c>
      <c r="I1513" t="s">
        <v>18</v>
      </c>
      <c r="J1513">
        <v>555185</v>
      </c>
      <c r="K1513" t="s">
        <v>2003</v>
      </c>
      <c r="L1513">
        <v>555428</v>
      </c>
      <c r="M1513" t="s">
        <v>20</v>
      </c>
      <c r="N1513">
        <v>555428</v>
      </c>
      <c r="O1513" t="s">
        <v>20</v>
      </c>
      <c r="P1513">
        <v>555428</v>
      </c>
      <c r="Q1513" t="s">
        <v>20</v>
      </c>
      <c r="R1513" s="13">
        <v>469905.12775537599</v>
      </c>
      <c r="S1513" s="13">
        <v>2997</v>
      </c>
      <c r="T1513" s="13">
        <v>160188.85995991601</v>
      </c>
      <c r="U1513" s="13"/>
      <c r="V1513" s="13">
        <f t="shared" si="397"/>
        <v>0</v>
      </c>
      <c r="W1513" s="13">
        <v>16</v>
      </c>
      <c r="X1513" s="13">
        <f t="shared" si="398"/>
        <v>47424</v>
      </c>
      <c r="Y1513" s="13">
        <v>6</v>
      </c>
      <c r="Z1513" s="13">
        <f t="shared" si="399"/>
        <v>5928</v>
      </c>
      <c r="AA1513" s="13">
        <v>4</v>
      </c>
      <c r="AB1513" s="13">
        <f t="shared" si="400"/>
        <v>988</v>
      </c>
      <c r="AC1513" s="13"/>
      <c r="AD1513" s="13"/>
      <c r="AE1513" s="13"/>
      <c r="AF1513" s="13"/>
      <c r="AG1513" s="13"/>
      <c r="AH1513" s="13"/>
      <c r="AI1513" s="13"/>
      <c r="AJ1513" s="13"/>
      <c r="AK1513" s="13">
        <f t="shared" si="401"/>
        <v>0</v>
      </c>
      <c r="AL1513" s="13"/>
      <c r="AM1513" s="13">
        <f t="shared" si="402"/>
        <v>0</v>
      </c>
      <c r="AN1513" s="13"/>
      <c r="AO1513" s="13">
        <v>2</v>
      </c>
      <c r="AP1513" s="13">
        <f t="shared" si="403"/>
        <v>61000</v>
      </c>
      <c r="AQ1513" s="13"/>
      <c r="AR1513" s="13">
        <f t="shared" si="404"/>
        <v>0</v>
      </c>
      <c r="AS1513" s="13"/>
      <c r="AT1513" s="13">
        <f t="shared" si="405"/>
        <v>0</v>
      </c>
      <c r="AU1513" s="13"/>
      <c r="AV1513" s="13">
        <f t="shared" si="406"/>
        <v>0</v>
      </c>
      <c r="AW1513" s="13"/>
      <c r="AX1513" s="13">
        <f t="shared" si="407"/>
        <v>0</v>
      </c>
      <c r="AY1513" s="13"/>
      <c r="AZ1513" s="13">
        <f t="shared" si="408"/>
        <v>0</v>
      </c>
      <c r="BA1513" s="13"/>
      <c r="BB1513" s="13">
        <f t="shared" si="409"/>
        <v>0</v>
      </c>
      <c r="BC1513" s="13"/>
      <c r="BD1513" s="13">
        <f t="shared" si="410"/>
        <v>0</v>
      </c>
      <c r="BE1513" s="13"/>
      <c r="BF1513" s="13">
        <f t="shared" si="411"/>
        <v>0</v>
      </c>
      <c r="BG1513" s="13"/>
      <c r="BH1513" s="13">
        <f t="shared" si="412"/>
        <v>745433.98771529202</v>
      </c>
      <c r="BI1513" s="13">
        <f t="shared" si="413"/>
        <v>745400</v>
      </c>
      <c r="BJ1513" s="13">
        <v>733200</v>
      </c>
    </row>
    <row r="1514" spans="1:62" x14ac:dyDescent="0.25">
      <c r="A1514" s="3" t="s">
        <v>2004</v>
      </c>
      <c r="B1514" s="13">
        <v>1222</v>
      </c>
      <c r="C1514">
        <v>586188</v>
      </c>
      <c r="D1514">
        <v>1</v>
      </c>
      <c r="E1514">
        <v>1</v>
      </c>
      <c r="F1514">
        <v>0</v>
      </c>
      <c r="G1514">
        <v>0</v>
      </c>
      <c r="H1514">
        <v>0</v>
      </c>
      <c r="I1514" t="s">
        <v>30</v>
      </c>
      <c r="J1514">
        <v>586188</v>
      </c>
      <c r="K1514" t="s">
        <v>2004</v>
      </c>
      <c r="L1514">
        <v>586722</v>
      </c>
      <c r="M1514" t="s">
        <v>440</v>
      </c>
      <c r="N1514">
        <v>586722</v>
      </c>
      <c r="O1514" t="s">
        <v>440</v>
      </c>
      <c r="P1514">
        <v>586722</v>
      </c>
      <c r="Q1514" t="s">
        <v>440</v>
      </c>
      <c r="R1514" s="13">
        <v>281719.18011208531</v>
      </c>
      <c r="S1514" s="13">
        <v>2481</v>
      </c>
      <c r="T1514" s="13">
        <v>132680.59816063449</v>
      </c>
      <c r="U1514" s="13">
        <v>1</v>
      </c>
      <c r="V1514" s="13">
        <f t="shared" si="397"/>
        <v>741</v>
      </c>
      <c r="W1514" s="13">
        <v>8</v>
      </c>
      <c r="X1514" s="13">
        <f t="shared" si="398"/>
        <v>23712</v>
      </c>
      <c r="Y1514" s="13">
        <v>16</v>
      </c>
      <c r="Z1514" s="13">
        <f t="shared" si="399"/>
        <v>15808</v>
      </c>
      <c r="AA1514" s="13">
        <v>1</v>
      </c>
      <c r="AB1514" s="13">
        <f t="shared" si="400"/>
        <v>247</v>
      </c>
      <c r="AC1514" s="13"/>
      <c r="AD1514" s="13"/>
      <c r="AE1514" s="13"/>
      <c r="AF1514" s="13"/>
      <c r="AG1514" s="13"/>
      <c r="AH1514" s="13"/>
      <c r="AI1514" s="13"/>
      <c r="AJ1514" s="13"/>
      <c r="AK1514" s="13">
        <f t="shared" si="401"/>
        <v>0</v>
      </c>
      <c r="AL1514" s="13"/>
      <c r="AM1514" s="13">
        <f t="shared" si="402"/>
        <v>0</v>
      </c>
      <c r="AN1514" s="13"/>
      <c r="AO1514" s="13">
        <v>1</v>
      </c>
      <c r="AP1514" s="13">
        <f t="shared" si="403"/>
        <v>30500</v>
      </c>
      <c r="AQ1514" s="13"/>
      <c r="AR1514" s="13">
        <f t="shared" si="404"/>
        <v>0</v>
      </c>
      <c r="AS1514" s="13"/>
      <c r="AT1514" s="13">
        <f t="shared" si="405"/>
        <v>0</v>
      </c>
      <c r="AU1514" s="13"/>
      <c r="AV1514" s="13">
        <f t="shared" si="406"/>
        <v>0</v>
      </c>
      <c r="AW1514" s="13"/>
      <c r="AX1514" s="13">
        <f t="shared" si="407"/>
        <v>0</v>
      </c>
      <c r="AY1514" s="13"/>
      <c r="AZ1514" s="13">
        <f t="shared" si="408"/>
        <v>0</v>
      </c>
      <c r="BA1514" s="13"/>
      <c r="BB1514" s="13">
        <f t="shared" si="409"/>
        <v>0</v>
      </c>
      <c r="BC1514" s="13"/>
      <c r="BD1514" s="13">
        <f t="shared" si="410"/>
        <v>0</v>
      </c>
      <c r="BE1514" s="13"/>
      <c r="BF1514" s="13">
        <f t="shared" si="411"/>
        <v>0</v>
      </c>
      <c r="BG1514" s="13"/>
      <c r="BH1514" s="13">
        <f t="shared" si="412"/>
        <v>485407.77827271982</v>
      </c>
      <c r="BI1514" s="13">
        <f t="shared" si="413"/>
        <v>485400</v>
      </c>
      <c r="BJ1514" s="13">
        <v>462100</v>
      </c>
    </row>
    <row r="1515" spans="1:62" x14ac:dyDescent="0.25">
      <c r="A1515" s="3" t="s">
        <v>2005</v>
      </c>
      <c r="B1515" s="13">
        <v>611</v>
      </c>
      <c r="C1515">
        <v>577146</v>
      </c>
      <c r="D1515">
        <v>1</v>
      </c>
      <c r="E1515">
        <v>1</v>
      </c>
      <c r="F1515">
        <v>0</v>
      </c>
      <c r="G1515">
        <v>0</v>
      </c>
      <c r="H1515">
        <v>0</v>
      </c>
      <c r="I1515" t="s">
        <v>51</v>
      </c>
      <c r="J1515">
        <v>577146</v>
      </c>
      <c r="K1515" t="s">
        <v>2005</v>
      </c>
      <c r="L1515">
        <v>577626</v>
      </c>
      <c r="M1515" t="s">
        <v>1228</v>
      </c>
      <c r="N1515">
        <v>577626</v>
      </c>
      <c r="O1515" t="s">
        <v>1228</v>
      </c>
      <c r="P1515">
        <v>577626</v>
      </c>
      <c r="Q1515" t="s">
        <v>1228</v>
      </c>
      <c r="R1515" s="13">
        <v>142415.90733036384</v>
      </c>
      <c r="S1515" s="13">
        <v>1399</v>
      </c>
      <c r="T1515" s="13">
        <v>74918.644726911967</v>
      </c>
      <c r="U1515" s="13"/>
      <c r="V1515" s="13">
        <f t="shared" si="397"/>
        <v>0</v>
      </c>
      <c r="W1515" s="13">
        <v>45</v>
      </c>
      <c r="X1515" s="13">
        <f t="shared" si="398"/>
        <v>133380</v>
      </c>
      <c r="Y1515" s="13">
        <v>6</v>
      </c>
      <c r="Z1515" s="13">
        <f t="shared" si="399"/>
        <v>5928</v>
      </c>
      <c r="AA1515" s="13">
        <v>4</v>
      </c>
      <c r="AB1515" s="13">
        <f t="shared" si="400"/>
        <v>988</v>
      </c>
      <c r="AC1515" s="13"/>
      <c r="AD1515" s="13"/>
      <c r="AE1515" s="13"/>
      <c r="AF1515" s="13"/>
      <c r="AG1515" s="13"/>
      <c r="AH1515" s="13"/>
      <c r="AI1515" s="13"/>
      <c r="AJ1515" s="13"/>
      <c r="AK1515" s="13">
        <f t="shared" si="401"/>
        <v>0</v>
      </c>
      <c r="AL1515" s="13"/>
      <c r="AM1515" s="13">
        <f t="shared" si="402"/>
        <v>0</v>
      </c>
      <c r="AN1515" s="13"/>
      <c r="AO1515" s="13">
        <v>0</v>
      </c>
      <c r="AP1515" s="13">
        <f t="shared" si="403"/>
        <v>0</v>
      </c>
      <c r="AQ1515" s="13"/>
      <c r="AR1515" s="13">
        <f t="shared" si="404"/>
        <v>0</v>
      </c>
      <c r="AS1515" s="13"/>
      <c r="AT1515" s="13">
        <f t="shared" si="405"/>
        <v>0</v>
      </c>
      <c r="AU1515" s="13"/>
      <c r="AV1515" s="13">
        <f t="shared" si="406"/>
        <v>0</v>
      </c>
      <c r="AW1515" s="13"/>
      <c r="AX1515" s="13">
        <f t="shared" si="407"/>
        <v>0</v>
      </c>
      <c r="AY1515" s="13"/>
      <c r="AZ1515" s="13">
        <f t="shared" si="408"/>
        <v>0</v>
      </c>
      <c r="BA1515" s="13"/>
      <c r="BB1515" s="13">
        <f t="shared" si="409"/>
        <v>0</v>
      </c>
      <c r="BC1515" s="13"/>
      <c r="BD1515" s="13">
        <f t="shared" si="410"/>
        <v>0</v>
      </c>
      <c r="BE1515" s="13"/>
      <c r="BF1515" s="13">
        <f t="shared" si="411"/>
        <v>0</v>
      </c>
      <c r="BG1515" s="13"/>
      <c r="BH1515" s="13">
        <f t="shared" si="412"/>
        <v>357630.55205727578</v>
      </c>
      <c r="BI1515" s="13">
        <f t="shared" si="413"/>
        <v>357600</v>
      </c>
      <c r="BJ1515" s="13">
        <v>346100</v>
      </c>
    </row>
    <row r="1516" spans="1:62" x14ac:dyDescent="0.25">
      <c r="A1516" s="3" t="s">
        <v>2006</v>
      </c>
      <c r="B1516" s="13">
        <v>631</v>
      </c>
      <c r="C1516">
        <v>586196</v>
      </c>
      <c r="D1516">
        <v>1</v>
      </c>
      <c r="E1516">
        <v>1</v>
      </c>
      <c r="F1516">
        <v>0</v>
      </c>
      <c r="G1516">
        <v>0</v>
      </c>
      <c r="H1516">
        <v>0</v>
      </c>
      <c r="I1516" t="s">
        <v>30</v>
      </c>
      <c r="J1516">
        <v>586196</v>
      </c>
      <c r="K1516" t="s">
        <v>2006</v>
      </c>
      <c r="L1516">
        <v>586714</v>
      </c>
      <c r="M1516" t="s">
        <v>622</v>
      </c>
      <c r="N1516">
        <v>586714</v>
      </c>
      <c r="O1516" t="s">
        <v>622</v>
      </c>
      <c r="P1516">
        <v>586722</v>
      </c>
      <c r="Q1516" t="s">
        <v>440</v>
      </c>
      <c r="R1516" s="13">
        <v>147013.9751907975</v>
      </c>
      <c r="S1516" s="13">
        <v>1207</v>
      </c>
      <c r="T1516" s="13">
        <v>64655.647386440629</v>
      </c>
      <c r="U1516" s="13">
        <v>1</v>
      </c>
      <c r="V1516" s="13">
        <f t="shared" si="397"/>
        <v>741</v>
      </c>
      <c r="W1516" s="13">
        <v>9</v>
      </c>
      <c r="X1516" s="13">
        <f t="shared" si="398"/>
        <v>26676</v>
      </c>
      <c r="Y1516" s="13">
        <v>5</v>
      </c>
      <c r="Z1516" s="13">
        <f t="shared" si="399"/>
        <v>4940</v>
      </c>
      <c r="AA1516" s="13">
        <v>4</v>
      </c>
      <c r="AB1516" s="13">
        <f t="shared" si="400"/>
        <v>988</v>
      </c>
      <c r="AC1516" s="13"/>
      <c r="AD1516" s="13"/>
      <c r="AE1516" s="13"/>
      <c r="AF1516" s="13"/>
      <c r="AG1516" s="13"/>
      <c r="AH1516" s="13"/>
      <c r="AI1516" s="13"/>
      <c r="AJ1516" s="13"/>
      <c r="AK1516" s="13">
        <f t="shared" si="401"/>
        <v>0</v>
      </c>
      <c r="AL1516" s="13"/>
      <c r="AM1516" s="13">
        <f t="shared" si="402"/>
        <v>0</v>
      </c>
      <c r="AN1516" s="13"/>
      <c r="AO1516" s="13">
        <v>0</v>
      </c>
      <c r="AP1516" s="13">
        <f t="shared" si="403"/>
        <v>0</v>
      </c>
      <c r="AQ1516" s="13"/>
      <c r="AR1516" s="13">
        <f t="shared" si="404"/>
        <v>0</v>
      </c>
      <c r="AS1516" s="13"/>
      <c r="AT1516" s="13">
        <f t="shared" si="405"/>
        <v>0</v>
      </c>
      <c r="AU1516" s="13"/>
      <c r="AV1516" s="13">
        <f t="shared" si="406"/>
        <v>0</v>
      </c>
      <c r="AW1516" s="13"/>
      <c r="AX1516" s="13">
        <f t="shared" si="407"/>
        <v>0</v>
      </c>
      <c r="AY1516" s="13"/>
      <c r="AZ1516" s="13">
        <f t="shared" si="408"/>
        <v>0</v>
      </c>
      <c r="BA1516" s="13"/>
      <c r="BB1516" s="13">
        <f t="shared" si="409"/>
        <v>0</v>
      </c>
      <c r="BC1516" s="13"/>
      <c r="BD1516" s="13">
        <f t="shared" si="410"/>
        <v>0</v>
      </c>
      <c r="BE1516" s="13"/>
      <c r="BF1516" s="13">
        <f t="shared" si="411"/>
        <v>0</v>
      </c>
      <c r="BG1516" s="13"/>
      <c r="BH1516" s="13">
        <f t="shared" si="412"/>
        <v>245014.62257723813</v>
      </c>
      <c r="BI1516" s="13">
        <f t="shared" si="413"/>
        <v>245000</v>
      </c>
      <c r="BJ1516" s="13">
        <v>266100</v>
      </c>
    </row>
    <row r="1517" spans="1:62" x14ac:dyDescent="0.25">
      <c r="A1517" t="s">
        <v>2007</v>
      </c>
      <c r="B1517" s="13">
        <v>819</v>
      </c>
      <c r="C1517">
        <v>589543</v>
      </c>
      <c r="D1517">
        <v>1</v>
      </c>
      <c r="E1517">
        <v>0</v>
      </c>
      <c r="F1517">
        <v>0</v>
      </c>
      <c r="G1517">
        <v>0</v>
      </c>
      <c r="H1517">
        <v>0</v>
      </c>
      <c r="I1517" t="s">
        <v>61</v>
      </c>
      <c r="J1517">
        <v>589659</v>
      </c>
      <c r="K1517" t="s">
        <v>415</v>
      </c>
      <c r="L1517">
        <v>589250</v>
      </c>
      <c r="M1517" t="s">
        <v>60</v>
      </c>
      <c r="N1517">
        <v>589250</v>
      </c>
      <c r="O1517" t="s">
        <v>60</v>
      </c>
      <c r="P1517">
        <v>589250</v>
      </c>
      <c r="Q1517" t="s">
        <v>60</v>
      </c>
      <c r="R1517" s="13">
        <v>190097.93253596657</v>
      </c>
      <c r="S1517" s="13"/>
      <c r="T1517" s="13"/>
      <c r="U1517" s="13"/>
      <c r="V1517" s="13">
        <f t="shared" si="397"/>
        <v>0</v>
      </c>
      <c r="W1517" s="13"/>
      <c r="X1517" s="13">
        <f t="shared" si="398"/>
        <v>0</v>
      </c>
      <c r="Y1517" s="13"/>
      <c r="Z1517" s="13">
        <f t="shared" si="399"/>
        <v>0</v>
      </c>
      <c r="AA1517" s="13"/>
      <c r="AB1517" s="13">
        <f t="shared" si="400"/>
        <v>0</v>
      </c>
      <c r="AC1517" s="13"/>
      <c r="AD1517" s="13"/>
      <c r="AE1517" s="13"/>
      <c r="AF1517" s="13"/>
      <c r="AG1517" s="13"/>
      <c r="AH1517" s="13"/>
      <c r="AI1517" s="13"/>
      <c r="AJ1517" s="13"/>
      <c r="AK1517" s="13">
        <f t="shared" si="401"/>
        <v>0</v>
      </c>
      <c r="AL1517" s="13"/>
      <c r="AM1517" s="13">
        <f t="shared" si="402"/>
        <v>0</v>
      </c>
      <c r="AN1517" s="13"/>
      <c r="AO1517" s="13">
        <v>0</v>
      </c>
      <c r="AP1517" s="13">
        <f t="shared" si="403"/>
        <v>0</v>
      </c>
      <c r="AQ1517" s="13"/>
      <c r="AR1517" s="13">
        <f t="shared" si="404"/>
        <v>0</v>
      </c>
      <c r="AS1517" s="13"/>
      <c r="AT1517" s="13">
        <f t="shared" si="405"/>
        <v>0</v>
      </c>
      <c r="AU1517" s="13"/>
      <c r="AV1517" s="13">
        <f t="shared" si="406"/>
        <v>0</v>
      </c>
      <c r="AW1517" s="13"/>
      <c r="AX1517" s="13">
        <f t="shared" si="407"/>
        <v>0</v>
      </c>
      <c r="AY1517" s="13"/>
      <c r="AZ1517" s="13">
        <f t="shared" si="408"/>
        <v>0</v>
      </c>
      <c r="BA1517" s="13"/>
      <c r="BB1517" s="13">
        <f t="shared" si="409"/>
        <v>0</v>
      </c>
      <c r="BC1517" s="13"/>
      <c r="BD1517" s="13">
        <f t="shared" si="410"/>
        <v>0</v>
      </c>
      <c r="BE1517" s="13"/>
      <c r="BF1517" s="13">
        <f t="shared" si="411"/>
        <v>0</v>
      </c>
      <c r="BG1517" s="13"/>
      <c r="BH1517" s="13">
        <f t="shared" si="412"/>
        <v>190097.93253596657</v>
      </c>
      <c r="BI1517" s="13">
        <f t="shared" si="413"/>
        <v>190100</v>
      </c>
      <c r="BJ1517" s="13">
        <v>190800</v>
      </c>
    </row>
    <row r="1518" spans="1:62" x14ac:dyDescent="0.25">
      <c r="A1518" t="s">
        <v>2008</v>
      </c>
      <c r="B1518" s="13">
        <v>585</v>
      </c>
      <c r="C1518">
        <v>599638</v>
      </c>
      <c r="D1518">
        <v>1</v>
      </c>
      <c r="E1518">
        <v>0</v>
      </c>
      <c r="F1518">
        <v>0</v>
      </c>
      <c r="G1518">
        <v>0</v>
      </c>
      <c r="H1518">
        <v>0</v>
      </c>
      <c r="I1518" t="s">
        <v>26</v>
      </c>
      <c r="J1518">
        <v>537616</v>
      </c>
      <c r="K1518" t="s">
        <v>2009</v>
      </c>
      <c r="L1518">
        <v>537004</v>
      </c>
      <c r="M1518" t="s">
        <v>314</v>
      </c>
      <c r="N1518">
        <v>537004</v>
      </c>
      <c r="O1518" t="s">
        <v>314</v>
      </c>
      <c r="P1518">
        <v>537004</v>
      </c>
      <c r="Q1518" t="s">
        <v>314</v>
      </c>
      <c r="R1518" s="13">
        <v>136433.92816558501</v>
      </c>
      <c r="S1518" s="13"/>
      <c r="T1518" s="13"/>
      <c r="U1518" s="13"/>
      <c r="V1518" s="13">
        <f t="shared" si="397"/>
        <v>0</v>
      </c>
      <c r="W1518" s="13"/>
      <c r="X1518" s="13">
        <f t="shared" si="398"/>
        <v>0</v>
      </c>
      <c r="Y1518" s="13"/>
      <c r="Z1518" s="13">
        <f t="shared" si="399"/>
        <v>0</v>
      </c>
      <c r="AA1518" s="13"/>
      <c r="AB1518" s="13">
        <f t="shared" si="400"/>
        <v>0</v>
      </c>
      <c r="AC1518" s="13"/>
      <c r="AD1518" s="13"/>
      <c r="AE1518" s="13"/>
      <c r="AF1518" s="13"/>
      <c r="AG1518" s="13"/>
      <c r="AH1518" s="13"/>
      <c r="AI1518" s="13"/>
      <c r="AJ1518" s="13"/>
      <c r="AK1518" s="13">
        <f t="shared" si="401"/>
        <v>0</v>
      </c>
      <c r="AL1518" s="13"/>
      <c r="AM1518" s="13">
        <f t="shared" si="402"/>
        <v>0</v>
      </c>
      <c r="AN1518" s="13"/>
      <c r="AO1518" s="13">
        <v>0</v>
      </c>
      <c r="AP1518" s="13">
        <f t="shared" si="403"/>
        <v>0</v>
      </c>
      <c r="AQ1518" s="13"/>
      <c r="AR1518" s="13">
        <f t="shared" si="404"/>
        <v>0</v>
      </c>
      <c r="AS1518" s="13"/>
      <c r="AT1518" s="13">
        <f t="shared" si="405"/>
        <v>0</v>
      </c>
      <c r="AU1518" s="13"/>
      <c r="AV1518" s="13">
        <f t="shared" si="406"/>
        <v>0</v>
      </c>
      <c r="AW1518" s="13"/>
      <c r="AX1518" s="13">
        <f t="shared" si="407"/>
        <v>0</v>
      </c>
      <c r="AY1518" s="13"/>
      <c r="AZ1518" s="13">
        <f t="shared" si="408"/>
        <v>0</v>
      </c>
      <c r="BA1518" s="13"/>
      <c r="BB1518" s="13">
        <f t="shared" si="409"/>
        <v>0</v>
      </c>
      <c r="BC1518" s="13"/>
      <c r="BD1518" s="13">
        <f t="shared" si="410"/>
        <v>0</v>
      </c>
      <c r="BE1518" s="13"/>
      <c r="BF1518" s="13">
        <f t="shared" si="411"/>
        <v>0</v>
      </c>
      <c r="BG1518" s="13"/>
      <c r="BH1518" s="13">
        <f t="shared" si="412"/>
        <v>136433.92816558501</v>
      </c>
      <c r="BI1518" s="13">
        <f t="shared" si="413"/>
        <v>136400</v>
      </c>
      <c r="BJ1518" s="13">
        <v>130900</v>
      </c>
    </row>
    <row r="1519" spans="1:62" x14ac:dyDescent="0.25">
      <c r="A1519" t="s">
        <v>2010</v>
      </c>
      <c r="B1519" s="13">
        <v>869</v>
      </c>
      <c r="C1519">
        <v>538248</v>
      </c>
      <c r="D1519">
        <v>1</v>
      </c>
      <c r="E1519">
        <v>0</v>
      </c>
      <c r="F1519">
        <v>0</v>
      </c>
      <c r="G1519">
        <v>0</v>
      </c>
      <c r="H1519">
        <v>0</v>
      </c>
      <c r="I1519" t="s">
        <v>26</v>
      </c>
      <c r="J1519">
        <v>538493</v>
      </c>
      <c r="K1519" t="s">
        <v>2011</v>
      </c>
      <c r="L1519">
        <v>538493</v>
      </c>
      <c r="M1519" t="s">
        <v>2011</v>
      </c>
      <c r="N1519">
        <v>538728</v>
      </c>
      <c r="O1519" t="s">
        <v>93</v>
      </c>
      <c r="P1519">
        <v>538728</v>
      </c>
      <c r="Q1519" t="s">
        <v>93</v>
      </c>
      <c r="R1519" s="13">
        <v>201517.0549682639</v>
      </c>
      <c r="S1519" s="13"/>
      <c r="T1519" s="13"/>
      <c r="U1519" s="13"/>
      <c r="V1519" s="13">
        <f t="shared" si="397"/>
        <v>0</v>
      </c>
      <c r="W1519" s="13"/>
      <c r="X1519" s="13">
        <f t="shared" si="398"/>
        <v>0</v>
      </c>
      <c r="Y1519" s="13"/>
      <c r="Z1519" s="13">
        <f t="shared" si="399"/>
        <v>0</v>
      </c>
      <c r="AA1519" s="13"/>
      <c r="AB1519" s="13">
        <f t="shared" si="400"/>
        <v>0</v>
      </c>
      <c r="AC1519" s="13"/>
      <c r="AD1519" s="13"/>
      <c r="AE1519" s="13"/>
      <c r="AF1519" s="13"/>
      <c r="AG1519" s="13"/>
      <c r="AH1519" s="13"/>
      <c r="AI1519" s="13"/>
      <c r="AJ1519" s="13"/>
      <c r="AK1519" s="13">
        <f t="shared" si="401"/>
        <v>0</v>
      </c>
      <c r="AL1519" s="13"/>
      <c r="AM1519" s="13">
        <f t="shared" si="402"/>
        <v>0</v>
      </c>
      <c r="AN1519" s="13"/>
      <c r="AO1519" s="13">
        <v>0</v>
      </c>
      <c r="AP1519" s="13">
        <f t="shared" si="403"/>
        <v>0</v>
      </c>
      <c r="AQ1519" s="13"/>
      <c r="AR1519" s="13">
        <f t="shared" si="404"/>
        <v>0</v>
      </c>
      <c r="AS1519" s="13"/>
      <c r="AT1519" s="13">
        <f t="shared" si="405"/>
        <v>0</v>
      </c>
      <c r="AU1519" s="13"/>
      <c r="AV1519" s="13">
        <f t="shared" si="406"/>
        <v>0</v>
      </c>
      <c r="AW1519" s="13"/>
      <c r="AX1519" s="13">
        <f t="shared" si="407"/>
        <v>0</v>
      </c>
      <c r="AY1519" s="13"/>
      <c r="AZ1519" s="13">
        <f t="shared" si="408"/>
        <v>0</v>
      </c>
      <c r="BA1519" s="13"/>
      <c r="BB1519" s="13">
        <f t="shared" si="409"/>
        <v>0</v>
      </c>
      <c r="BC1519" s="13"/>
      <c r="BD1519" s="13">
        <f t="shared" si="410"/>
        <v>0</v>
      </c>
      <c r="BE1519" s="13"/>
      <c r="BF1519" s="13">
        <f t="shared" si="411"/>
        <v>0</v>
      </c>
      <c r="BG1519" s="13"/>
      <c r="BH1519" s="13">
        <f t="shared" si="412"/>
        <v>201517.0549682639</v>
      </c>
      <c r="BI1519" s="13">
        <f t="shared" si="413"/>
        <v>201500</v>
      </c>
      <c r="BJ1519" s="13">
        <v>198400</v>
      </c>
    </row>
    <row r="1520" spans="1:62" x14ac:dyDescent="0.25">
      <c r="A1520" t="s">
        <v>2012</v>
      </c>
      <c r="B1520" s="13">
        <v>258</v>
      </c>
      <c r="C1520">
        <v>543543</v>
      </c>
      <c r="D1520">
        <v>1</v>
      </c>
      <c r="E1520">
        <v>0</v>
      </c>
      <c r="F1520">
        <v>0</v>
      </c>
      <c r="G1520">
        <v>0</v>
      </c>
      <c r="H1520">
        <v>0</v>
      </c>
      <c r="I1520" t="s">
        <v>61</v>
      </c>
      <c r="J1520">
        <v>589756</v>
      </c>
      <c r="K1520" t="s">
        <v>1334</v>
      </c>
      <c r="L1520">
        <v>589756</v>
      </c>
      <c r="M1520" t="s">
        <v>1334</v>
      </c>
      <c r="N1520">
        <v>589756</v>
      </c>
      <c r="O1520" t="s">
        <v>1334</v>
      </c>
      <c r="P1520">
        <v>589250</v>
      </c>
      <c r="Q1520" t="s">
        <v>60</v>
      </c>
      <c r="R1520" s="13">
        <v>70488.701001315436</v>
      </c>
      <c r="S1520" s="13"/>
      <c r="T1520" s="13"/>
      <c r="U1520" s="13"/>
      <c r="V1520" s="13">
        <f t="shared" si="397"/>
        <v>0</v>
      </c>
      <c r="W1520" s="13"/>
      <c r="X1520" s="13">
        <f t="shared" si="398"/>
        <v>0</v>
      </c>
      <c r="Y1520" s="13"/>
      <c r="Z1520" s="13">
        <f t="shared" si="399"/>
        <v>0</v>
      </c>
      <c r="AA1520" s="13"/>
      <c r="AB1520" s="13">
        <f t="shared" si="400"/>
        <v>0</v>
      </c>
      <c r="AC1520" s="13"/>
      <c r="AD1520" s="13"/>
      <c r="AE1520" s="13"/>
      <c r="AF1520" s="13"/>
      <c r="AG1520" s="13"/>
      <c r="AH1520" s="13"/>
      <c r="AI1520" s="13"/>
      <c r="AJ1520" s="13"/>
      <c r="AK1520" s="13">
        <f t="shared" si="401"/>
        <v>0</v>
      </c>
      <c r="AL1520" s="13"/>
      <c r="AM1520" s="13">
        <f t="shared" si="402"/>
        <v>0</v>
      </c>
      <c r="AN1520" s="13"/>
      <c r="AO1520" s="13">
        <v>0</v>
      </c>
      <c r="AP1520" s="13">
        <f t="shared" si="403"/>
        <v>0</v>
      </c>
      <c r="AQ1520" s="13"/>
      <c r="AR1520" s="13">
        <f t="shared" si="404"/>
        <v>0</v>
      </c>
      <c r="AS1520" s="13"/>
      <c r="AT1520" s="13">
        <f t="shared" si="405"/>
        <v>0</v>
      </c>
      <c r="AU1520" s="13"/>
      <c r="AV1520" s="13">
        <f t="shared" si="406"/>
        <v>0</v>
      </c>
      <c r="AW1520" s="13"/>
      <c r="AX1520" s="13">
        <f t="shared" si="407"/>
        <v>0</v>
      </c>
      <c r="AY1520" s="13"/>
      <c r="AZ1520" s="13">
        <f t="shared" si="408"/>
        <v>0</v>
      </c>
      <c r="BA1520" s="13"/>
      <c r="BB1520" s="13">
        <f t="shared" si="409"/>
        <v>0</v>
      </c>
      <c r="BC1520" s="13"/>
      <c r="BD1520" s="13">
        <f t="shared" si="410"/>
        <v>0</v>
      </c>
      <c r="BE1520" s="13"/>
      <c r="BF1520" s="13">
        <f t="shared" si="411"/>
        <v>0</v>
      </c>
      <c r="BG1520" s="13"/>
      <c r="BH1520" s="13">
        <f t="shared" si="412"/>
        <v>70488.701001315436</v>
      </c>
      <c r="BI1520" s="13">
        <f t="shared" si="413"/>
        <v>70500</v>
      </c>
      <c r="BJ1520" s="13">
        <v>70800</v>
      </c>
    </row>
    <row r="1521" spans="1:62" x14ac:dyDescent="0.25">
      <c r="A1521" t="s">
        <v>2014</v>
      </c>
      <c r="B1521" s="13">
        <v>769</v>
      </c>
      <c r="C1521">
        <v>593079</v>
      </c>
      <c r="D1521">
        <v>1</v>
      </c>
      <c r="E1521">
        <v>0</v>
      </c>
      <c r="F1521">
        <v>0</v>
      </c>
      <c r="G1521">
        <v>0</v>
      </c>
      <c r="H1521">
        <v>0</v>
      </c>
      <c r="I1521" t="s">
        <v>30</v>
      </c>
      <c r="J1521">
        <v>593214</v>
      </c>
      <c r="K1521" t="s">
        <v>2016</v>
      </c>
      <c r="L1521">
        <v>593583</v>
      </c>
      <c r="M1521" t="s">
        <v>656</v>
      </c>
      <c r="N1521">
        <v>593583</v>
      </c>
      <c r="O1521" t="s">
        <v>656</v>
      </c>
      <c r="P1521">
        <v>593583</v>
      </c>
      <c r="Q1521" t="s">
        <v>656</v>
      </c>
      <c r="R1521" s="13">
        <v>178662.79944189321</v>
      </c>
      <c r="S1521" s="13"/>
      <c r="T1521" s="13"/>
      <c r="U1521" s="13"/>
      <c r="V1521" s="13">
        <f t="shared" si="397"/>
        <v>0</v>
      </c>
      <c r="W1521" s="13"/>
      <c r="X1521" s="13">
        <f t="shared" si="398"/>
        <v>0</v>
      </c>
      <c r="Y1521" s="13"/>
      <c r="Z1521" s="13">
        <f t="shared" si="399"/>
        <v>0</v>
      </c>
      <c r="AA1521" s="13"/>
      <c r="AB1521" s="13">
        <f t="shared" si="400"/>
        <v>0</v>
      </c>
      <c r="AC1521" s="13"/>
      <c r="AD1521" s="13"/>
      <c r="AE1521" s="13"/>
      <c r="AF1521" s="13"/>
      <c r="AG1521" s="13"/>
      <c r="AH1521" s="13"/>
      <c r="AI1521" s="13"/>
      <c r="AJ1521" s="13"/>
      <c r="AK1521" s="13">
        <f t="shared" si="401"/>
        <v>0</v>
      </c>
      <c r="AL1521" s="13"/>
      <c r="AM1521" s="13">
        <f t="shared" si="402"/>
        <v>0</v>
      </c>
      <c r="AN1521" s="13"/>
      <c r="AO1521" s="13">
        <v>1</v>
      </c>
      <c r="AP1521" s="13">
        <f t="shared" si="403"/>
        <v>30500</v>
      </c>
      <c r="AQ1521" s="13"/>
      <c r="AR1521" s="13">
        <f t="shared" si="404"/>
        <v>0</v>
      </c>
      <c r="AS1521" s="13"/>
      <c r="AT1521" s="13">
        <f t="shared" si="405"/>
        <v>0</v>
      </c>
      <c r="AU1521" s="13"/>
      <c r="AV1521" s="13">
        <f t="shared" si="406"/>
        <v>0</v>
      </c>
      <c r="AW1521" s="13"/>
      <c r="AX1521" s="13">
        <f t="shared" si="407"/>
        <v>0</v>
      </c>
      <c r="AY1521" s="13"/>
      <c r="AZ1521" s="13">
        <f t="shared" si="408"/>
        <v>0</v>
      </c>
      <c r="BA1521" s="13"/>
      <c r="BB1521" s="13">
        <f t="shared" si="409"/>
        <v>0</v>
      </c>
      <c r="BC1521" s="13"/>
      <c r="BD1521" s="13">
        <f t="shared" si="410"/>
        <v>0</v>
      </c>
      <c r="BE1521" s="13"/>
      <c r="BF1521" s="13">
        <f t="shared" si="411"/>
        <v>0</v>
      </c>
      <c r="BG1521" s="13"/>
      <c r="BH1521" s="13">
        <f t="shared" si="412"/>
        <v>209162.79944189321</v>
      </c>
      <c r="BI1521" s="13">
        <f t="shared" si="413"/>
        <v>209200</v>
      </c>
      <c r="BJ1521" s="13">
        <v>211200</v>
      </c>
    </row>
    <row r="1522" spans="1:62" x14ac:dyDescent="0.25">
      <c r="A1522" t="s">
        <v>2014</v>
      </c>
      <c r="B1522" s="13">
        <v>1640</v>
      </c>
      <c r="C1522">
        <v>584487</v>
      </c>
      <c r="D1522">
        <v>1</v>
      </c>
      <c r="E1522">
        <v>0</v>
      </c>
      <c r="F1522">
        <v>0</v>
      </c>
      <c r="G1522">
        <v>0</v>
      </c>
      <c r="H1522">
        <v>0</v>
      </c>
      <c r="I1522" t="s">
        <v>30</v>
      </c>
      <c r="J1522">
        <v>584665</v>
      </c>
      <c r="K1522" t="s">
        <v>2015</v>
      </c>
      <c r="L1522">
        <v>584291</v>
      </c>
      <c r="M1522" t="s">
        <v>184</v>
      </c>
      <c r="N1522">
        <v>584291</v>
      </c>
      <c r="O1522" t="s">
        <v>184</v>
      </c>
      <c r="P1522">
        <v>584291</v>
      </c>
      <c r="Q1522" t="s">
        <v>184</v>
      </c>
      <c r="R1522" s="13">
        <v>375862.28588152403</v>
      </c>
      <c r="S1522" s="13"/>
      <c r="T1522" s="13"/>
      <c r="U1522" s="13"/>
      <c r="V1522" s="13">
        <f t="shared" si="397"/>
        <v>0</v>
      </c>
      <c r="W1522" s="13"/>
      <c r="X1522" s="13">
        <f t="shared" si="398"/>
        <v>0</v>
      </c>
      <c r="Y1522" s="13"/>
      <c r="Z1522" s="13">
        <f t="shared" si="399"/>
        <v>0</v>
      </c>
      <c r="AA1522" s="13"/>
      <c r="AB1522" s="13">
        <f t="shared" si="400"/>
        <v>0</v>
      </c>
      <c r="AC1522" s="13"/>
      <c r="AD1522" s="13"/>
      <c r="AE1522" s="13"/>
      <c r="AF1522" s="13"/>
      <c r="AG1522" s="13"/>
      <c r="AH1522" s="13"/>
      <c r="AI1522" s="13"/>
      <c r="AJ1522" s="13"/>
      <c r="AK1522" s="13">
        <f t="shared" si="401"/>
        <v>0</v>
      </c>
      <c r="AL1522" s="13"/>
      <c r="AM1522" s="13">
        <f t="shared" si="402"/>
        <v>0</v>
      </c>
      <c r="AN1522" s="13"/>
      <c r="AO1522" s="13">
        <v>0</v>
      </c>
      <c r="AP1522" s="13">
        <f t="shared" si="403"/>
        <v>0</v>
      </c>
      <c r="AQ1522" s="13"/>
      <c r="AR1522" s="13">
        <f t="shared" si="404"/>
        <v>0</v>
      </c>
      <c r="AS1522" s="13"/>
      <c r="AT1522" s="13">
        <f t="shared" si="405"/>
        <v>0</v>
      </c>
      <c r="AU1522" s="13"/>
      <c r="AV1522" s="13">
        <f t="shared" si="406"/>
        <v>0</v>
      </c>
      <c r="AW1522" s="13"/>
      <c r="AX1522" s="13">
        <f t="shared" si="407"/>
        <v>0</v>
      </c>
      <c r="AY1522" s="13"/>
      <c r="AZ1522" s="13">
        <f t="shared" si="408"/>
        <v>0</v>
      </c>
      <c r="BA1522" s="13"/>
      <c r="BB1522" s="13">
        <f t="shared" si="409"/>
        <v>0</v>
      </c>
      <c r="BC1522" s="13"/>
      <c r="BD1522" s="13">
        <f t="shared" si="410"/>
        <v>0</v>
      </c>
      <c r="BE1522" s="13"/>
      <c r="BF1522" s="13">
        <f t="shared" si="411"/>
        <v>0</v>
      </c>
      <c r="BG1522" s="13"/>
      <c r="BH1522" s="13">
        <f t="shared" si="412"/>
        <v>375862.28588152403</v>
      </c>
      <c r="BI1522" s="13">
        <f t="shared" si="413"/>
        <v>375900</v>
      </c>
      <c r="BJ1522" s="13">
        <v>372300</v>
      </c>
    </row>
    <row r="1523" spans="1:62" x14ac:dyDescent="0.25">
      <c r="A1523" t="s">
        <v>2017</v>
      </c>
      <c r="B1523" s="13">
        <v>229</v>
      </c>
      <c r="C1523">
        <v>565733</v>
      </c>
      <c r="D1523">
        <v>1</v>
      </c>
      <c r="E1523">
        <v>0</v>
      </c>
      <c r="F1523">
        <v>0</v>
      </c>
      <c r="G1523">
        <v>0</v>
      </c>
      <c r="H1523">
        <v>0</v>
      </c>
      <c r="I1523" t="s">
        <v>26</v>
      </c>
      <c r="J1523">
        <v>535559</v>
      </c>
      <c r="K1523" t="s">
        <v>751</v>
      </c>
      <c r="L1523">
        <v>535419</v>
      </c>
      <c r="M1523" t="s">
        <v>130</v>
      </c>
      <c r="N1523">
        <v>535419</v>
      </c>
      <c r="O1523" t="s">
        <v>130</v>
      </c>
      <c r="P1523">
        <v>535419</v>
      </c>
      <c r="Q1523" t="s">
        <v>130</v>
      </c>
      <c r="R1523" s="13">
        <v>70488.701001315436</v>
      </c>
      <c r="S1523" s="13"/>
      <c r="T1523" s="13"/>
      <c r="U1523" s="13"/>
      <c r="V1523" s="13">
        <f t="shared" si="397"/>
        <v>0</v>
      </c>
      <c r="W1523" s="13"/>
      <c r="X1523" s="13">
        <f t="shared" si="398"/>
        <v>0</v>
      </c>
      <c r="Y1523" s="13"/>
      <c r="Z1523" s="13">
        <f t="shared" si="399"/>
        <v>0</v>
      </c>
      <c r="AA1523" s="13"/>
      <c r="AB1523" s="13">
        <f t="shared" si="400"/>
        <v>0</v>
      </c>
      <c r="AC1523" s="13"/>
      <c r="AD1523" s="13"/>
      <c r="AE1523" s="13"/>
      <c r="AF1523" s="13"/>
      <c r="AG1523" s="13"/>
      <c r="AH1523" s="13"/>
      <c r="AI1523" s="13"/>
      <c r="AJ1523" s="13"/>
      <c r="AK1523" s="13">
        <f t="shared" si="401"/>
        <v>0</v>
      </c>
      <c r="AL1523" s="13"/>
      <c r="AM1523" s="13">
        <f t="shared" si="402"/>
        <v>0</v>
      </c>
      <c r="AN1523" s="13"/>
      <c r="AO1523" s="13">
        <v>0</v>
      </c>
      <c r="AP1523" s="13">
        <f t="shared" si="403"/>
        <v>0</v>
      </c>
      <c r="AQ1523" s="13"/>
      <c r="AR1523" s="13">
        <f t="shared" si="404"/>
        <v>0</v>
      </c>
      <c r="AS1523" s="13"/>
      <c r="AT1523" s="13">
        <f t="shared" si="405"/>
        <v>0</v>
      </c>
      <c r="AU1523" s="13"/>
      <c r="AV1523" s="13">
        <f t="shared" si="406"/>
        <v>0</v>
      </c>
      <c r="AW1523" s="13"/>
      <c r="AX1523" s="13">
        <f t="shared" si="407"/>
        <v>0</v>
      </c>
      <c r="AY1523" s="13"/>
      <c r="AZ1523" s="13">
        <f t="shared" si="408"/>
        <v>0</v>
      </c>
      <c r="BA1523" s="13"/>
      <c r="BB1523" s="13">
        <f t="shared" si="409"/>
        <v>0</v>
      </c>
      <c r="BC1523" s="13"/>
      <c r="BD1523" s="13">
        <f t="shared" si="410"/>
        <v>0</v>
      </c>
      <c r="BE1523" s="13"/>
      <c r="BF1523" s="13">
        <f t="shared" si="411"/>
        <v>0</v>
      </c>
      <c r="BG1523" s="13"/>
      <c r="BH1523" s="13">
        <f t="shared" si="412"/>
        <v>70488.701001315436</v>
      </c>
      <c r="BI1523" s="13">
        <f t="shared" si="413"/>
        <v>70500</v>
      </c>
      <c r="BJ1523" s="13">
        <v>70800</v>
      </c>
    </row>
    <row r="1524" spans="1:62" x14ac:dyDescent="0.25">
      <c r="A1524" t="s">
        <v>2018</v>
      </c>
      <c r="B1524" s="13">
        <v>391</v>
      </c>
      <c r="C1524">
        <v>580341</v>
      </c>
      <c r="D1524">
        <v>1</v>
      </c>
      <c r="E1524">
        <v>0</v>
      </c>
      <c r="F1524">
        <v>0</v>
      </c>
      <c r="G1524">
        <v>0</v>
      </c>
      <c r="H1524">
        <v>0</v>
      </c>
      <c r="I1524" t="s">
        <v>41</v>
      </c>
      <c r="J1524">
        <v>581186</v>
      </c>
      <c r="K1524" t="s">
        <v>323</v>
      </c>
      <c r="L1524">
        <v>581186</v>
      </c>
      <c r="M1524" t="s">
        <v>323</v>
      </c>
      <c r="N1524">
        <v>581186</v>
      </c>
      <c r="O1524" t="s">
        <v>323</v>
      </c>
      <c r="P1524">
        <v>581186</v>
      </c>
      <c r="Q1524" t="s">
        <v>323</v>
      </c>
      <c r="R1524" s="13">
        <v>91625.761506645984</v>
      </c>
      <c r="S1524" s="13"/>
      <c r="T1524" s="13"/>
      <c r="U1524" s="13"/>
      <c r="V1524" s="13">
        <f t="shared" si="397"/>
        <v>0</v>
      </c>
      <c r="W1524" s="13"/>
      <c r="X1524" s="13">
        <f t="shared" si="398"/>
        <v>0</v>
      </c>
      <c r="Y1524" s="13"/>
      <c r="Z1524" s="13">
        <f t="shared" si="399"/>
        <v>0</v>
      </c>
      <c r="AA1524" s="13"/>
      <c r="AB1524" s="13">
        <f t="shared" si="400"/>
        <v>0</v>
      </c>
      <c r="AC1524" s="13"/>
      <c r="AD1524" s="13"/>
      <c r="AE1524" s="13"/>
      <c r="AF1524" s="13"/>
      <c r="AG1524" s="13"/>
      <c r="AH1524" s="13"/>
      <c r="AI1524" s="13"/>
      <c r="AJ1524" s="13"/>
      <c r="AK1524" s="13">
        <f t="shared" si="401"/>
        <v>0</v>
      </c>
      <c r="AL1524" s="13"/>
      <c r="AM1524" s="13">
        <f t="shared" si="402"/>
        <v>0</v>
      </c>
      <c r="AN1524" s="13"/>
      <c r="AO1524" s="13">
        <v>0</v>
      </c>
      <c r="AP1524" s="13">
        <f t="shared" si="403"/>
        <v>0</v>
      </c>
      <c r="AQ1524" s="13"/>
      <c r="AR1524" s="13">
        <f t="shared" si="404"/>
        <v>0</v>
      </c>
      <c r="AS1524" s="13"/>
      <c r="AT1524" s="13">
        <f t="shared" si="405"/>
        <v>0</v>
      </c>
      <c r="AU1524" s="13"/>
      <c r="AV1524" s="13">
        <f t="shared" si="406"/>
        <v>0</v>
      </c>
      <c r="AW1524" s="13"/>
      <c r="AX1524" s="13">
        <f t="shared" si="407"/>
        <v>0</v>
      </c>
      <c r="AY1524" s="13"/>
      <c r="AZ1524" s="13">
        <f t="shared" si="408"/>
        <v>0</v>
      </c>
      <c r="BA1524" s="13"/>
      <c r="BB1524" s="13">
        <f t="shared" si="409"/>
        <v>0</v>
      </c>
      <c r="BC1524" s="13"/>
      <c r="BD1524" s="13">
        <f t="shared" si="410"/>
        <v>0</v>
      </c>
      <c r="BE1524" s="13"/>
      <c r="BF1524" s="13">
        <f t="shared" si="411"/>
        <v>0</v>
      </c>
      <c r="BG1524" s="13"/>
      <c r="BH1524" s="13">
        <f t="shared" si="412"/>
        <v>91625.761506645984</v>
      </c>
      <c r="BI1524" s="13">
        <f t="shared" si="413"/>
        <v>91600</v>
      </c>
      <c r="BJ1524" s="13">
        <v>88200</v>
      </c>
    </row>
    <row r="1525" spans="1:62" x14ac:dyDescent="0.25">
      <c r="A1525" t="s">
        <v>2019</v>
      </c>
      <c r="B1525" s="13">
        <v>541</v>
      </c>
      <c r="C1525">
        <v>563072</v>
      </c>
      <c r="D1525">
        <v>1</v>
      </c>
      <c r="E1525">
        <v>0</v>
      </c>
      <c r="F1525">
        <v>0</v>
      </c>
      <c r="G1525">
        <v>0</v>
      </c>
      <c r="H1525">
        <v>0</v>
      </c>
      <c r="I1525" t="s">
        <v>85</v>
      </c>
      <c r="J1525">
        <v>562971</v>
      </c>
      <c r="K1525" t="s">
        <v>383</v>
      </c>
      <c r="L1525">
        <v>562971</v>
      </c>
      <c r="M1525" t="s">
        <v>383</v>
      </c>
      <c r="N1525">
        <v>562971</v>
      </c>
      <c r="O1525" t="s">
        <v>383</v>
      </c>
      <c r="P1525">
        <v>562971</v>
      </c>
      <c r="Q1525" t="s">
        <v>383</v>
      </c>
      <c r="R1525" s="13">
        <v>126298.69482901835</v>
      </c>
      <c r="S1525" s="13"/>
      <c r="T1525" s="13"/>
      <c r="U1525" s="13"/>
      <c r="V1525" s="13">
        <f t="shared" si="397"/>
        <v>0</v>
      </c>
      <c r="W1525" s="13"/>
      <c r="X1525" s="13">
        <f t="shared" si="398"/>
        <v>0</v>
      </c>
      <c r="Y1525" s="13"/>
      <c r="Z1525" s="13">
        <f t="shared" si="399"/>
        <v>0</v>
      </c>
      <c r="AA1525" s="13"/>
      <c r="AB1525" s="13">
        <f t="shared" si="400"/>
        <v>0</v>
      </c>
      <c r="AC1525" s="13"/>
      <c r="AD1525" s="13"/>
      <c r="AE1525" s="13"/>
      <c r="AF1525" s="13"/>
      <c r="AG1525" s="13"/>
      <c r="AH1525" s="13"/>
      <c r="AI1525" s="13"/>
      <c r="AJ1525" s="13"/>
      <c r="AK1525" s="13">
        <f t="shared" si="401"/>
        <v>0</v>
      </c>
      <c r="AL1525" s="13"/>
      <c r="AM1525" s="13">
        <f t="shared" si="402"/>
        <v>0</v>
      </c>
      <c r="AN1525" s="13"/>
      <c r="AO1525" s="13">
        <v>0</v>
      </c>
      <c r="AP1525" s="13">
        <f t="shared" si="403"/>
        <v>0</v>
      </c>
      <c r="AQ1525" s="13"/>
      <c r="AR1525" s="13">
        <f t="shared" si="404"/>
        <v>0</v>
      </c>
      <c r="AS1525" s="13"/>
      <c r="AT1525" s="13">
        <f t="shared" si="405"/>
        <v>0</v>
      </c>
      <c r="AU1525" s="13"/>
      <c r="AV1525" s="13">
        <f t="shared" si="406"/>
        <v>0</v>
      </c>
      <c r="AW1525" s="13"/>
      <c r="AX1525" s="13">
        <f t="shared" si="407"/>
        <v>0</v>
      </c>
      <c r="AY1525" s="13"/>
      <c r="AZ1525" s="13">
        <f t="shared" si="408"/>
        <v>0</v>
      </c>
      <c r="BA1525" s="13"/>
      <c r="BB1525" s="13">
        <f t="shared" si="409"/>
        <v>0</v>
      </c>
      <c r="BC1525" s="13"/>
      <c r="BD1525" s="13">
        <f t="shared" si="410"/>
        <v>0</v>
      </c>
      <c r="BE1525" s="13"/>
      <c r="BF1525" s="13">
        <f t="shared" si="411"/>
        <v>0</v>
      </c>
      <c r="BG1525" s="13"/>
      <c r="BH1525" s="13">
        <f t="shared" si="412"/>
        <v>126298.69482901835</v>
      </c>
      <c r="BI1525" s="13">
        <f t="shared" si="413"/>
        <v>126300</v>
      </c>
      <c r="BJ1525" s="13">
        <v>125400</v>
      </c>
    </row>
    <row r="1526" spans="1:62" x14ac:dyDescent="0.25">
      <c r="A1526" s="5" t="s">
        <v>593</v>
      </c>
      <c r="B1526" s="13">
        <v>3309</v>
      </c>
      <c r="C1526">
        <v>594156</v>
      </c>
      <c r="D1526">
        <v>1</v>
      </c>
      <c r="E1526">
        <v>1</v>
      </c>
      <c r="F1526">
        <v>1</v>
      </c>
      <c r="G1526">
        <v>1</v>
      </c>
      <c r="H1526">
        <v>0</v>
      </c>
      <c r="I1526" t="s">
        <v>30</v>
      </c>
      <c r="J1526">
        <v>594156</v>
      </c>
      <c r="K1526" t="s">
        <v>593</v>
      </c>
      <c r="L1526">
        <v>594156</v>
      </c>
      <c r="M1526" t="s">
        <v>593</v>
      </c>
      <c r="N1526">
        <v>594156</v>
      </c>
      <c r="O1526" t="s">
        <v>593</v>
      </c>
      <c r="P1526">
        <v>593711</v>
      </c>
      <c r="Q1526" t="s">
        <v>149</v>
      </c>
      <c r="R1526" s="13">
        <v>744912.99651961331</v>
      </c>
      <c r="S1526" s="13">
        <v>9209</v>
      </c>
      <c r="T1526" s="13">
        <v>490003.91291193943</v>
      </c>
      <c r="U1526" s="13">
        <v>1</v>
      </c>
      <c r="V1526" s="13">
        <f t="shared" si="397"/>
        <v>741</v>
      </c>
      <c r="W1526" s="13">
        <v>25</v>
      </c>
      <c r="X1526" s="13">
        <f t="shared" si="398"/>
        <v>74100</v>
      </c>
      <c r="Y1526" s="13">
        <v>107</v>
      </c>
      <c r="Z1526" s="13">
        <f t="shared" si="399"/>
        <v>105716</v>
      </c>
      <c r="AA1526" s="13">
        <v>41</v>
      </c>
      <c r="AB1526" s="13">
        <f t="shared" si="400"/>
        <v>10127</v>
      </c>
      <c r="AC1526" s="13">
        <v>11438</v>
      </c>
      <c r="AD1526" s="13">
        <v>2385989.2832390377</v>
      </c>
      <c r="AE1526" s="13">
        <v>11616</v>
      </c>
      <c r="AF1526" s="13">
        <v>1285730.5032775556</v>
      </c>
      <c r="AG1526" s="13"/>
      <c r="AH1526" s="13"/>
      <c r="AI1526" s="13"/>
      <c r="AJ1526" s="13"/>
      <c r="AK1526" s="13">
        <f t="shared" si="401"/>
        <v>0</v>
      </c>
      <c r="AL1526" s="13"/>
      <c r="AM1526" s="13">
        <f t="shared" si="402"/>
        <v>0</v>
      </c>
      <c r="AN1526" s="13"/>
      <c r="AO1526" s="13">
        <v>1</v>
      </c>
      <c r="AP1526" s="13">
        <f t="shared" si="403"/>
        <v>30500</v>
      </c>
      <c r="AQ1526" s="13"/>
      <c r="AR1526" s="13">
        <f t="shared" si="404"/>
        <v>0</v>
      </c>
      <c r="AS1526" s="13"/>
      <c r="AT1526" s="13">
        <f t="shared" si="405"/>
        <v>0</v>
      </c>
      <c r="AU1526" s="13"/>
      <c r="AV1526" s="13">
        <f t="shared" si="406"/>
        <v>0</v>
      </c>
      <c r="AW1526" s="13"/>
      <c r="AX1526" s="13">
        <f t="shared" si="407"/>
        <v>0</v>
      </c>
      <c r="AY1526" s="13"/>
      <c r="AZ1526" s="13">
        <f t="shared" si="408"/>
        <v>0</v>
      </c>
      <c r="BA1526" s="13"/>
      <c r="BB1526" s="13">
        <f t="shared" si="409"/>
        <v>0</v>
      </c>
      <c r="BC1526" s="13"/>
      <c r="BD1526" s="13">
        <f t="shared" si="410"/>
        <v>0</v>
      </c>
      <c r="BE1526" s="13"/>
      <c r="BF1526" s="13">
        <f t="shared" si="411"/>
        <v>0</v>
      </c>
      <c r="BG1526" s="13"/>
      <c r="BH1526" s="13">
        <f t="shared" si="412"/>
        <v>5127820.6959481463</v>
      </c>
      <c r="BI1526" s="13">
        <f t="shared" si="413"/>
        <v>5127800</v>
      </c>
      <c r="BJ1526" s="13">
        <v>5108400</v>
      </c>
    </row>
    <row r="1527" spans="1:62" x14ac:dyDescent="0.25">
      <c r="A1527" t="s">
        <v>2020</v>
      </c>
      <c r="B1527" s="13">
        <v>3567</v>
      </c>
      <c r="C1527">
        <v>583081</v>
      </c>
      <c r="D1527">
        <v>1</v>
      </c>
      <c r="E1527">
        <v>0</v>
      </c>
      <c r="F1527">
        <v>0</v>
      </c>
      <c r="G1527">
        <v>0</v>
      </c>
      <c r="H1527">
        <v>0</v>
      </c>
      <c r="I1527" t="s">
        <v>30</v>
      </c>
      <c r="J1527">
        <v>584282</v>
      </c>
      <c r="K1527" t="s">
        <v>471</v>
      </c>
      <c r="L1527">
        <v>584282</v>
      </c>
      <c r="M1527" t="s">
        <v>471</v>
      </c>
      <c r="N1527">
        <v>584282</v>
      </c>
      <c r="O1527" t="s">
        <v>471</v>
      </c>
      <c r="P1527">
        <v>584282</v>
      </c>
      <c r="Q1527" t="s">
        <v>471</v>
      </c>
      <c r="R1527" s="13">
        <v>801155.91231702419</v>
      </c>
      <c r="S1527" s="13"/>
      <c r="T1527" s="13"/>
      <c r="U1527" s="13"/>
      <c r="V1527" s="13">
        <f t="shared" si="397"/>
        <v>0</v>
      </c>
      <c r="W1527" s="13"/>
      <c r="X1527" s="13">
        <f t="shared" si="398"/>
        <v>0</v>
      </c>
      <c r="Y1527" s="13"/>
      <c r="Z1527" s="13">
        <f t="shared" si="399"/>
        <v>0</v>
      </c>
      <c r="AA1527" s="13"/>
      <c r="AB1527" s="13">
        <f t="shared" si="400"/>
        <v>0</v>
      </c>
      <c r="AC1527" s="13"/>
      <c r="AD1527" s="13"/>
      <c r="AE1527" s="13"/>
      <c r="AF1527" s="13"/>
      <c r="AG1527" s="13"/>
      <c r="AH1527" s="13"/>
      <c r="AI1527" s="13"/>
      <c r="AJ1527" s="13"/>
      <c r="AK1527" s="13">
        <f t="shared" si="401"/>
        <v>0</v>
      </c>
      <c r="AL1527" s="13"/>
      <c r="AM1527" s="13">
        <f t="shared" si="402"/>
        <v>0</v>
      </c>
      <c r="AN1527" s="13"/>
      <c r="AO1527" s="13">
        <v>5</v>
      </c>
      <c r="AP1527" s="13">
        <f t="shared" si="403"/>
        <v>152500</v>
      </c>
      <c r="AQ1527" s="13"/>
      <c r="AR1527" s="13">
        <f t="shared" si="404"/>
        <v>0</v>
      </c>
      <c r="AS1527" s="13"/>
      <c r="AT1527" s="13">
        <f t="shared" si="405"/>
        <v>0</v>
      </c>
      <c r="AU1527" s="13"/>
      <c r="AV1527" s="13">
        <f t="shared" si="406"/>
        <v>0</v>
      </c>
      <c r="AW1527" s="13"/>
      <c r="AX1527" s="13">
        <f t="shared" si="407"/>
        <v>0</v>
      </c>
      <c r="AY1527" s="13"/>
      <c r="AZ1527" s="13">
        <f t="shared" si="408"/>
        <v>0</v>
      </c>
      <c r="BA1527" s="13"/>
      <c r="BB1527" s="13">
        <f t="shared" si="409"/>
        <v>0</v>
      </c>
      <c r="BC1527" s="13"/>
      <c r="BD1527" s="13">
        <f t="shared" si="410"/>
        <v>0</v>
      </c>
      <c r="BE1527" s="13"/>
      <c r="BF1527" s="13">
        <f t="shared" si="411"/>
        <v>0</v>
      </c>
      <c r="BG1527" s="13"/>
      <c r="BH1527" s="13">
        <f t="shared" si="412"/>
        <v>953655.91231702419</v>
      </c>
      <c r="BI1527" s="13">
        <f t="shared" si="413"/>
        <v>953700</v>
      </c>
      <c r="BJ1527" s="13">
        <v>983900</v>
      </c>
    </row>
    <row r="1528" spans="1:62" x14ac:dyDescent="0.25">
      <c r="A1528" t="s">
        <v>2021</v>
      </c>
      <c r="B1528" s="13">
        <v>107</v>
      </c>
      <c r="C1528">
        <v>590681</v>
      </c>
      <c r="D1528">
        <v>1</v>
      </c>
      <c r="E1528">
        <v>0</v>
      </c>
      <c r="F1528">
        <v>0</v>
      </c>
      <c r="G1528">
        <v>0</v>
      </c>
      <c r="H1528">
        <v>0</v>
      </c>
      <c r="I1528" t="s">
        <v>75</v>
      </c>
      <c r="J1528">
        <v>590843</v>
      </c>
      <c r="K1528" t="s">
        <v>418</v>
      </c>
      <c r="L1528">
        <v>586943</v>
      </c>
      <c r="M1528" t="s">
        <v>761</v>
      </c>
      <c r="N1528">
        <v>586846</v>
      </c>
      <c r="O1528" t="s">
        <v>79</v>
      </c>
      <c r="P1528">
        <v>586846</v>
      </c>
      <c r="Q1528" t="s">
        <v>79</v>
      </c>
      <c r="R1528" s="13">
        <v>70488.701001315436</v>
      </c>
      <c r="S1528" s="13"/>
      <c r="T1528" s="13"/>
      <c r="U1528" s="13"/>
      <c r="V1528" s="13">
        <f t="shared" si="397"/>
        <v>0</v>
      </c>
      <c r="W1528" s="13"/>
      <c r="X1528" s="13">
        <f t="shared" si="398"/>
        <v>0</v>
      </c>
      <c r="Y1528" s="13"/>
      <c r="Z1528" s="13">
        <f t="shared" si="399"/>
        <v>0</v>
      </c>
      <c r="AA1528" s="13"/>
      <c r="AB1528" s="13">
        <f t="shared" si="400"/>
        <v>0</v>
      </c>
      <c r="AC1528" s="13"/>
      <c r="AD1528" s="13"/>
      <c r="AE1528" s="13"/>
      <c r="AF1528" s="13"/>
      <c r="AG1528" s="13"/>
      <c r="AH1528" s="13"/>
      <c r="AI1528" s="13"/>
      <c r="AJ1528" s="13"/>
      <c r="AK1528" s="13">
        <f t="shared" si="401"/>
        <v>0</v>
      </c>
      <c r="AL1528" s="13"/>
      <c r="AM1528" s="13">
        <f t="shared" si="402"/>
        <v>0</v>
      </c>
      <c r="AN1528" s="13"/>
      <c r="AO1528" s="13">
        <v>0</v>
      </c>
      <c r="AP1528" s="13">
        <f t="shared" si="403"/>
        <v>0</v>
      </c>
      <c r="AQ1528" s="13"/>
      <c r="AR1528" s="13">
        <f t="shared" si="404"/>
        <v>0</v>
      </c>
      <c r="AS1528" s="13"/>
      <c r="AT1528" s="13">
        <f t="shared" si="405"/>
        <v>0</v>
      </c>
      <c r="AU1528" s="13"/>
      <c r="AV1528" s="13">
        <f t="shared" si="406"/>
        <v>0</v>
      </c>
      <c r="AW1528" s="13"/>
      <c r="AX1528" s="13">
        <f t="shared" si="407"/>
        <v>0</v>
      </c>
      <c r="AY1528" s="13"/>
      <c r="AZ1528" s="13">
        <f t="shared" si="408"/>
        <v>0</v>
      </c>
      <c r="BA1528" s="13"/>
      <c r="BB1528" s="13">
        <f t="shared" si="409"/>
        <v>0</v>
      </c>
      <c r="BC1528" s="13"/>
      <c r="BD1528" s="13">
        <f t="shared" si="410"/>
        <v>0</v>
      </c>
      <c r="BE1528" s="13"/>
      <c r="BF1528" s="13">
        <f t="shared" si="411"/>
        <v>0</v>
      </c>
      <c r="BG1528" s="13"/>
      <c r="BH1528" s="13">
        <f t="shared" si="412"/>
        <v>70488.701001315436</v>
      </c>
      <c r="BI1528" s="13">
        <f t="shared" si="413"/>
        <v>70500</v>
      </c>
      <c r="BJ1528" s="13">
        <v>70800</v>
      </c>
    </row>
    <row r="1529" spans="1:62" x14ac:dyDescent="0.25">
      <c r="A1529" t="s">
        <v>2022</v>
      </c>
      <c r="B1529" s="13">
        <v>2092</v>
      </c>
      <c r="C1529">
        <v>532371</v>
      </c>
      <c r="D1529">
        <v>1</v>
      </c>
      <c r="E1529">
        <v>0</v>
      </c>
      <c r="F1529">
        <v>0</v>
      </c>
      <c r="G1529">
        <v>0</v>
      </c>
      <c r="H1529">
        <v>0</v>
      </c>
      <c r="I1529" t="s">
        <v>26</v>
      </c>
      <c r="J1529">
        <v>532584</v>
      </c>
      <c r="K1529" t="s">
        <v>2023</v>
      </c>
      <c r="L1529">
        <v>532053</v>
      </c>
      <c r="M1529" t="s">
        <v>257</v>
      </c>
      <c r="N1529">
        <v>532053</v>
      </c>
      <c r="O1529" t="s">
        <v>257</v>
      </c>
      <c r="P1529">
        <v>532053</v>
      </c>
      <c r="Q1529" t="s">
        <v>257</v>
      </c>
      <c r="R1529" s="13">
        <v>476801.89059890097</v>
      </c>
      <c r="S1529" s="13"/>
      <c r="T1529" s="13"/>
      <c r="U1529" s="13"/>
      <c r="V1529" s="13">
        <f t="shared" si="397"/>
        <v>0</v>
      </c>
      <c r="W1529" s="13"/>
      <c r="X1529" s="13">
        <f t="shared" si="398"/>
        <v>0</v>
      </c>
      <c r="Y1529" s="13"/>
      <c r="Z1529" s="13">
        <f t="shared" si="399"/>
        <v>0</v>
      </c>
      <c r="AA1529" s="13"/>
      <c r="AB1529" s="13">
        <f t="shared" si="400"/>
        <v>0</v>
      </c>
      <c r="AC1529" s="13"/>
      <c r="AD1529" s="13"/>
      <c r="AE1529" s="13"/>
      <c r="AF1529" s="13"/>
      <c r="AG1529" s="13"/>
      <c r="AH1529" s="13"/>
      <c r="AI1529" s="13"/>
      <c r="AJ1529" s="13"/>
      <c r="AK1529" s="13">
        <f t="shared" si="401"/>
        <v>0</v>
      </c>
      <c r="AL1529" s="13"/>
      <c r="AM1529" s="13">
        <f t="shared" si="402"/>
        <v>0</v>
      </c>
      <c r="AN1529" s="13"/>
      <c r="AO1529" s="13">
        <v>0</v>
      </c>
      <c r="AP1529" s="13">
        <f t="shared" si="403"/>
        <v>0</v>
      </c>
      <c r="AQ1529" s="13"/>
      <c r="AR1529" s="13">
        <f t="shared" si="404"/>
        <v>0</v>
      </c>
      <c r="AS1529" s="13"/>
      <c r="AT1529" s="13">
        <f t="shared" si="405"/>
        <v>0</v>
      </c>
      <c r="AU1529" s="13"/>
      <c r="AV1529" s="13">
        <f t="shared" si="406"/>
        <v>0</v>
      </c>
      <c r="AW1529" s="13"/>
      <c r="AX1529" s="13">
        <f t="shared" si="407"/>
        <v>0</v>
      </c>
      <c r="AY1529" s="13"/>
      <c r="AZ1529" s="13">
        <f t="shared" si="408"/>
        <v>0</v>
      </c>
      <c r="BA1529" s="13"/>
      <c r="BB1529" s="13">
        <f t="shared" si="409"/>
        <v>0</v>
      </c>
      <c r="BC1529" s="13"/>
      <c r="BD1529" s="13">
        <f t="shared" si="410"/>
        <v>0</v>
      </c>
      <c r="BE1529" s="13"/>
      <c r="BF1529" s="13">
        <f t="shared" si="411"/>
        <v>0</v>
      </c>
      <c r="BG1529" s="13"/>
      <c r="BH1529" s="13">
        <f t="shared" si="412"/>
        <v>476801.89059890097</v>
      </c>
      <c r="BI1529" s="13">
        <f t="shared" si="413"/>
        <v>476800</v>
      </c>
      <c r="BJ1529" s="13">
        <v>478100</v>
      </c>
    </row>
    <row r="1530" spans="1:62" x14ac:dyDescent="0.25">
      <c r="A1530" t="s">
        <v>2024</v>
      </c>
      <c r="B1530" s="13">
        <v>246</v>
      </c>
      <c r="C1530">
        <v>541761</v>
      </c>
      <c r="D1530">
        <v>1</v>
      </c>
      <c r="E1530">
        <v>0</v>
      </c>
      <c r="F1530">
        <v>0</v>
      </c>
      <c r="G1530">
        <v>0</v>
      </c>
      <c r="H1530">
        <v>0</v>
      </c>
      <c r="I1530" t="s">
        <v>26</v>
      </c>
      <c r="J1530">
        <v>542415</v>
      </c>
      <c r="K1530" t="s">
        <v>1980</v>
      </c>
      <c r="L1530">
        <v>541656</v>
      </c>
      <c r="M1530" t="s">
        <v>195</v>
      </c>
      <c r="N1530">
        <v>541656</v>
      </c>
      <c r="O1530" t="s">
        <v>195</v>
      </c>
      <c r="P1530">
        <v>541656</v>
      </c>
      <c r="Q1530" t="s">
        <v>195</v>
      </c>
      <c r="R1530" s="13">
        <v>70488.701001315436</v>
      </c>
      <c r="S1530" s="13"/>
      <c r="T1530" s="13"/>
      <c r="U1530" s="13"/>
      <c r="V1530" s="13">
        <f t="shared" si="397"/>
        <v>0</v>
      </c>
      <c r="W1530" s="13"/>
      <c r="X1530" s="13">
        <f t="shared" si="398"/>
        <v>0</v>
      </c>
      <c r="Y1530" s="13"/>
      <c r="Z1530" s="13">
        <f t="shared" si="399"/>
        <v>0</v>
      </c>
      <c r="AA1530" s="13"/>
      <c r="AB1530" s="13">
        <f t="shared" si="400"/>
        <v>0</v>
      </c>
      <c r="AC1530" s="13"/>
      <c r="AD1530" s="13"/>
      <c r="AE1530" s="13"/>
      <c r="AF1530" s="13"/>
      <c r="AG1530" s="13"/>
      <c r="AH1530" s="13"/>
      <c r="AI1530" s="13"/>
      <c r="AJ1530" s="13"/>
      <c r="AK1530" s="13">
        <f t="shared" si="401"/>
        <v>0</v>
      </c>
      <c r="AL1530" s="13"/>
      <c r="AM1530" s="13">
        <f t="shared" si="402"/>
        <v>0</v>
      </c>
      <c r="AN1530" s="13"/>
      <c r="AO1530" s="13">
        <v>0</v>
      </c>
      <c r="AP1530" s="13">
        <f t="shared" si="403"/>
        <v>0</v>
      </c>
      <c r="AQ1530" s="13"/>
      <c r="AR1530" s="13">
        <f t="shared" si="404"/>
        <v>0</v>
      </c>
      <c r="AS1530" s="13"/>
      <c r="AT1530" s="13">
        <f t="shared" si="405"/>
        <v>0</v>
      </c>
      <c r="AU1530" s="13"/>
      <c r="AV1530" s="13">
        <f t="shared" si="406"/>
        <v>0</v>
      </c>
      <c r="AW1530" s="13"/>
      <c r="AX1530" s="13">
        <f t="shared" si="407"/>
        <v>0</v>
      </c>
      <c r="AY1530" s="13"/>
      <c r="AZ1530" s="13">
        <f t="shared" si="408"/>
        <v>0</v>
      </c>
      <c r="BA1530" s="13"/>
      <c r="BB1530" s="13">
        <f t="shared" si="409"/>
        <v>0</v>
      </c>
      <c r="BC1530" s="13"/>
      <c r="BD1530" s="13">
        <f t="shared" si="410"/>
        <v>0</v>
      </c>
      <c r="BE1530" s="13"/>
      <c r="BF1530" s="13">
        <f t="shared" si="411"/>
        <v>0</v>
      </c>
      <c r="BG1530" s="13"/>
      <c r="BH1530" s="13">
        <f t="shared" si="412"/>
        <v>70488.701001315436</v>
      </c>
      <c r="BI1530" s="13">
        <f t="shared" si="413"/>
        <v>70500</v>
      </c>
      <c r="BJ1530" s="13">
        <v>70800</v>
      </c>
    </row>
    <row r="1531" spans="1:62" x14ac:dyDescent="0.25">
      <c r="A1531" t="s">
        <v>2025</v>
      </c>
      <c r="B1531" s="13">
        <v>603</v>
      </c>
      <c r="C1531">
        <v>541770</v>
      </c>
      <c r="D1531">
        <v>1</v>
      </c>
      <c r="E1531">
        <v>0</v>
      </c>
      <c r="F1531">
        <v>0</v>
      </c>
      <c r="G1531">
        <v>0</v>
      </c>
      <c r="H1531">
        <v>0</v>
      </c>
      <c r="I1531" t="s">
        <v>26</v>
      </c>
      <c r="J1531">
        <v>542121</v>
      </c>
      <c r="K1531" t="s">
        <v>2026</v>
      </c>
      <c r="L1531">
        <v>541656</v>
      </c>
      <c r="M1531" t="s">
        <v>195</v>
      </c>
      <c r="N1531">
        <v>541656</v>
      </c>
      <c r="O1531" t="s">
        <v>195</v>
      </c>
      <c r="P1531">
        <v>541656</v>
      </c>
      <c r="Q1531" t="s">
        <v>195</v>
      </c>
      <c r="R1531" s="13">
        <v>140575.84352681125</v>
      </c>
      <c r="S1531" s="13"/>
      <c r="T1531" s="13"/>
      <c r="U1531" s="13"/>
      <c r="V1531" s="13">
        <f t="shared" si="397"/>
        <v>0</v>
      </c>
      <c r="W1531" s="13"/>
      <c r="X1531" s="13">
        <f t="shared" si="398"/>
        <v>0</v>
      </c>
      <c r="Y1531" s="13"/>
      <c r="Z1531" s="13">
        <f t="shared" si="399"/>
        <v>0</v>
      </c>
      <c r="AA1531" s="13"/>
      <c r="AB1531" s="13">
        <f t="shared" si="400"/>
        <v>0</v>
      </c>
      <c r="AC1531" s="13"/>
      <c r="AD1531" s="13"/>
      <c r="AE1531" s="13"/>
      <c r="AF1531" s="13"/>
      <c r="AG1531" s="13"/>
      <c r="AH1531" s="13"/>
      <c r="AI1531" s="13"/>
      <c r="AJ1531" s="13"/>
      <c r="AK1531" s="13">
        <f t="shared" si="401"/>
        <v>0</v>
      </c>
      <c r="AL1531" s="13"/>
      <c r="AM1531" s="13">
        <f t="shared" si="402"/>
        <v>0</v>
      </c>
      <c r="AN1531" s="13"/>
      <c r="AO1531" s="13">
        <v>1</v>
      </c>
      <c r="AP1531" s="13">
        <f t="shared" si="403"/>
        <v>30500</v>
      </c>
      <c r="AQ1531" s="13"/>
      <c r="AR1531" s="13">
        <f t="shared" si="404"/>
        <v>0</v>
      </c>
      <c r="AS1531" s="13"/>
      <c r="AT1531" s="13">
        <f t="shared" si="405"/>
        <v>0</v>
      </c>
      <c r="AU1531" s="13"/>
      <c r="AV1531" s="13">
        <f t="shared" si="406"/>
        <v>0</v>
      </c>
      <c r="AW1531" s="13"/>
      <c r="AX1531" s="13">
        <f t="shared" si="407"/>
        <v>0</v>
      </c>
      <c r="AY1531" s="13"/>
      <c r="AZ1531" s="13">
        <f t="shared" si="408"/>
        <v>0</v>
      </c>
      <c r="BA1531" s="13"/>
      <c r="BB1531" s="13">
        <f t="shared" si="409"/>
        <v>0</v>
      </c>
      <c r="BC1531" s="13"/>
      <c r="BD1531" s="13">
        <f t="shared" si="410"/>
        <v>0</v>
      </c>
      <c r="BE1531" s="13"/>
      <c r="BF1531" s="13">
        <f t="shared" si="411"/>
        <v>0</v>
      </c>
      <c r="BG1531" s="13"/>
      <c r="BH1531" s="13">
        <f t="shared" si="412"/>
        <v>171075.84352681125</v>
      </c>
      <c r="BI1531" s="13">
        <f t="shared" si="413"/>
        <v>171100</v>
      </c>
      <c r="BJ1531" s="13">
        <v>170700</v>
      </c>
    </row>
    <row r="1532" spans="1:62" x14ac:dyDescent="0.25">
      <c r="A1532" t="s">
        <v>2025</v>
      </c>
      <c r="B1532" s="13">
        <v>390</v>
      </c>
      <c r="C1532">
        <v>531219</v>
      </c>
      <c r="D1532">
        <v>1</v>
      </c>
      <c r="E1532">
        <v>0</v>
      </c>
      <c r="F1532">
        <v>0</v>
      </c>
      <c r="G1532">
        <v>0</v>
      </c>
      <c r="H1532">
        <v>0</v>
      </c>
      <c r="I1532" t="s">
        <v>26</v>
      </c>
      <c r="J1532">
        <v>532029</v>
      </c>
      <c r="K1532" t="s">
        <v>819</v>
      </c>
      <c r="L1532">
        <v>532011</v>
      </c>
      <c r="M1532" t="s">
        <v>188</v>
      </c>
      <c r="N1532">
        <v>531189</v>
      </c>
      <c r="O1532" t="s">
        <v>330</v>
      </c>
      <c r="P1532">
        <v>531189</v>
      </c>
      <c r="Q1532" t="s">
        <v>330</v>
      </c>
      <c r="R1532" s="13">
        <v>91393.933327908264</v>
      </c>
      <c r="S1532" s="13"/>
      <c r="T1532" s="13"/>
      <c r="U1532" s="13"/>
      <c r="V1532" s="13">
        <f t="shared" si="397"/>
        <v>0</v>
      </c>
      <c r="W1532" s="13"/>
      <c r="X1532" s="13">
        <f t="shared" si="398"/>
        <v>0</v>
      </c>
      <c r="Y1532" s="13"/>
      <c r="Z1532" s="13">
        <f t="shared" si="399"/>
        <v>0</v>
      </c>
      <c r="AA1532" s="13"/>
      <c r="AB1532" s="13">
        <f t="shared" si="400"/>
        <v>0</v>
      </c>
      <c r="AC1532" s="13"/>
      <c r="AD1532" s="13"/>
      <c r="AE1532" s="13"/>
      <c r="AF1532" s="13"/>
      <c r="AG1532" s="13"/>
      <c r="AH1532" s="13"/>
      <c r="AI1532" s="13"/>
      <c r="AJ1532" s="13"/>
      <c r="AK1532" s="13">
        <f t="shared" si="401"/>
        <v>0</v>
      </c>
      <c r="AL1532" s="13"/>
      <c r="AM1532" s="13">
        <f t="shared" si="402"/>
        <v>0</v>
      </c>
      <c r="AN1532" s="13"/>
      <c r="AO1532" s="13">
        <v>0</v>
      </c>
      <c r="AP1532" s="13">
        <f t="shared" si="403"/>
        <v>0</v>
      </c>
      <c r="AQ1532" s="13"/>
      <c r="AR1532" s="13">
        <f t="shared" si="404"/>
        <v>0</v>
      </c>
      <c r="AS1532" s="13"/>
      <c r="AT1532" s="13">
        <f t="shared" si="405"/>
        <v>0</v>
      </c>
      <c r="AU1532" s="13"/>
      <c r="AV1532" s="13">
        <f t="shared" si="406"/>
        <v>0</v>
      </c>
      <c r="AW1532" s="13"/>
      <c r="AX1532" s="13">
        <f t="shared" si="407"/>
        <v>0</v>
      </c>
      <c r="AY1532" s="13"/>
      <c r="AZ1532" s="13">
        <f t="shared" si="408"/>
        <v>0</v>
      </c>
      <c r="BA1532" s="13"/>
      <c r="BB1532" s="13">
        <f t="shared" si="409"/>
        <v>0</v>
      </c>
      <c r="BC1532" s="13"/>
      <c r="BD1532" s="13">
        <f t="shared" si="410"/>
        <v>0</v>
      </c>
      <c r="BE1532" s="13"/>
      <c r="BF1532" s="13">
        <f t="shared" si="411"/>
        <v>0</v>
      </c>
      <c r="BG1532" s="13"/>
      <c r="BH1532" s="13">
        <f t="shared" si="412"/>
        <v>91393.933327908264</v>
      </c>
      <c r="BI1532" s="13">
        <f t="shared" si="413"/>
        <v>91400</v>
      </c>
      <c r="BJ1532" s="13">
        <v>92000</v>
      </c>
    </row>
    <row r="1533" spans="1:62" x14ac:dyDescent="0.25">
      <c r="A1533" t="s">
        <v>2028</v>
      </c>
      <c r="B1533" s="13">
        <v>277</v>
      </c>
      <c r="C1533">
        <v>562513</v>
      </c>
      <c r="D1533">
        <v>1</v>
      </c>
      <c r="E1533">
        <v>0</v>
      </c>
      <c r="F1533">
        <v>0</v>
      </c>
      <c r="G1533">
        <v>0</v>
      </c>
      <c r="H1533">
        <v>0</v>
      </c>
      <c r="I1533" t="s">
        <v>85</v>
      </c>
      <c r="J1533">
        <v>562335</v>
      </c>
      <c r="K1533" t="s">
        <v>84</v>
      </c>
      <c r="L1533">
        <v>562335</v>
      </c>
      <c r="M1533" t="s">
        <v>84</v>
      </c>
      <c r="N1533">
        <v>562335</v>
      </c>
      <c r="O1533" t="s">
        <v>84</v>
      </c>
      <c r="P1533">
        <v>562335</v>
      </c>
      <c r="Q1533" t="s">
        <v>84</v>
      </c>
      <c r="R1533" s="13">
        <v>70488.701001315436</v>
      </c>
      <c r="S1533" s="13"/>
      <c r="T1533" s="13"/>
      <c r="U1533" s="13"/>
      <c r="V1533" s="13">
        <f t="shared" si="397"/>
        <v>0</v>
      </c>
      <c r="W1533" s="13"/>
      <c r="X1533" s="13">
        <f t="shared" si="398"/>
        <v>0</v>
      </c>
      <c r="Y1533" s="13"/>
      <c r="Z1533" s="13">
        <f t="shared" si="399"/>
        <v>0</v>
      </c>
      <c r="AA1533" s="13"/>
      <c r="AB1533" s="13">
        <f t="shared" si="400"/>
        <v>0</v>
      </c>
      <c r="AC1533" s="13"/>
      <c r="AD1533" s="13"/>
      <c r="AE1533" s="13"/>
      <c r="AF1533" s="13"/>
      <c r="AG1533" s="13"/>
      <c r="AH1533" s="13"/>
      <c r="AI1533" s="13"/>
      <c r="AJ1533" s="13"/>
      <c r="AK1533" s="13">
        <f t="shared" si="401"/>
        <v>0</v>
      </c>
      <c r="AL1533" s="13"/>
      <c r="AM1533" s="13">
        <f t="shared" si="402"/>
        <v>0</v>
      </c>
      <c r="AN1533" s="13"/>
      <c r="AO1533" s="13">
        <v>0</v>
      </c>
      <c r="AP1533" s="13">
        <f t="shared" si="403"/>
        <v>0</v>
      </c>
      <c r="AQ1533" s="13"/>
      <c r="AR1533" s="13">
        <f t="shared" si="404"/>
        <v>0</v>
      </c>
      <c r="AS1533" s="13"/>
      <c r="AT1533" s="13">
        <f t="shared" si="405"/>
        <v>0</v>
      </c>
      <c r="AU1533" s="13"/>
      <c r="AV1533" s="13">
        <f t="shared" si="406"/>
        <v>0</v>
      </c>
      <c r="AW1533" s="13"/>
      <c r="AX1533" s="13">
        <f t="shared" si="407"/>
        <v>0</v>
      </c>
      <c r="AY1533" s="13"/>
      <c r="AZ1533" s="13">
        <f t="shared" si="408"/>
        <v>0</v>
      </c>
      <c r="BA1533" s="13"/>
      <c r="BB1533" s="13">
        <f t="shared" si="409"/>
        <v>0</v>
      </c>
      <c r="BC1533" s="13"/>
      <c r="BD1533" s="13">
        <f t="shared" si="410"/>
        <v>0</v>
      </c>
      <c r="BE1533" s="13"/>
      <c r="BF1533" s="13">
        <f t="shared" si="411"/>
        <v>0</v>
      </c>
      <c r="BG1533" s="13"/>
      <c r="BH1533" s="13">
        <f t="shared" si="412"/>
        <v>70488.701001315436</v>
      </c>
      <c r="BI1533" s="13">
        <f t="shared" si="413"/>
        <v>70500</v>
      </c>
      <c r="BJ1533" s="13">
        <v>70800</v>
      </c>
    </row>
    <row r="1534" spans="1:62" x14ac:dyDescent="0.25">
      <c r="A1534" t="s">
        <v>2029</v>
      </c>
      <c r="B1534" s="13">
        <v>355</v>
      </c>
      <c r="C1534">
        <v>548642</v>
      </c>
      <c r="D1534">
        <v>1</v>
      </c>
      <c r="E1534">
        <v>0</v>
      </c>
      <c r="F1534">
        <v>0</v>
      </c>
      <c r="G1534">
        <v>0</v>
      </c>
      <c r="H1534">
        <v>0</v>
      </c>
      <c r="I1534" t="s">
        <v>33</v>
      </c>
      <c r="J1534">
        <v>576361</v>
      </c>
      <c r="K1534" t="s">
        <v>46</v>
      </c>
      <c r="L1534">
        <v>576361</v>
      </c>
      <c r="M1534" t="s">
        <v>46</v>
      </c>
      <c r="N1534">
        <v>576361</v>
      </c>
      <c r="O1534" t="s">
        <v>46</v>
      </c>
      <c r="P1534">
        <v>576361</v>
      </c>
      <c r="Q1534" t="s">
        <v>46</v>
      </c>
      <c r="R1534" s="13">
        <v>83273.855520796744</v>
      </c>
      <c r="S1534" s="13"/>
      <c r="T1534" s="13"/>
      <c r="U1534" s="13"/>
      <c r="V1534" s="13">
        <f t="shared" si="397"/>
        <v>0</v>
      </c>
      <c r="W1534" s="13"/>
      <c r="X1534" s="13">
        <f t="shared" si="398"/>
        <v>0</v>
      </c>
      <c r="Y1534" s="13"/>
      <c r="Z1534" s="13">
        <f t="shared" si="399"/>
        <v>0</v>
      </c>
      <c r="AA1534" s="13"/>
      <c r="AB1534" s="13">
        <f t="shared" si="400"/>
        <v>0</v>
      </c>
      <c r="AC1534" s="13"/>
      <c r="AD1534" s="13"/>
      <c r="AE1534" s="13"/>
      <c r="AF1534" s="13"/>
      <c r="AG1534" s="13"/>
      <c r="AH1534" s="13"/>
      <c r="AI1534" s="13"/>
      <c r="AJ1534" s="13"/>
      <c r="AK1534" s="13">
        <f t="shared" si="401"/>
        <v>0</v>
      </c>
      <c r="AL1534" s="13"/>
      <c r="AM1534" s="13">
        <f t="shared" si="402"/>
        <v>0</v>
      </c>
      <c r="AN1534" s="13"/>
      <c r="AO1534" s="13">
        <v>0</v>
      </c>
      <c r="AP1534" s="13">
        <f t="shared" si="403"/>
        <v>0</v>
      </c>
      <c r="AQ1534" s="13"/>
      <c r="AR1534" s="13">
        <f t="shared" si="404"/>
        <v>0</v>
      </c>
      <c r="AS1534" s="13"/>
      <c r="AT1534" s="13">
        <f t="shared" si="405"/>
        <v>0</v>
      </c>
      <c r="AU1534" s="13"/>
      <c r="AV1534" s="13">
        <f t="shared" si="406"/>
        <v>0</v>
      </c>
      <c r="AW1534" s="13"/>
      <c r="AX1534" s="13">
        <f t="shared" si="407"/>
        <v>0</v>
      </c>
      <c r="AY1534" s="13"/>
      <c r="AZ1534" s="13">
        <f t="shared" si="408"/>
        <v>0</v>
      </c>
      <c r="BA1534" s="13"/>
      <c r="BB1534" s="13">
        <f t="shared" si="409"/>
        <v>0</v>
      </c>
      <c r="BC1534" s="13"/>
      <c r="BD1534" s="13">
        <f t="shared" si="410"/>
        <v>0</v>
      </c>
      <c r="BE1534" s="13"/>
      <c r="BF1534" s="13">
        <f t="shared" si="411"/>
        <v>0</v>
      </c>
      <c r="BG1534" s="13"/>
      <c r="BH1534" s="13">
        <f t="shared" si="412"/>
        <v>83273.855520796744</v>
      </c>
      <c r="BI1534" s="13">
        <f t="shared" si="413"/>
        <v>83300</v>
      </c>
      <c r="BJ1534" s="13">
        <v>84700</v>
      </c>
    </row>
    <row r="1535" spans="1:62" x14ac:dyDescent="0.25">
      <c r="A1535" t="s">
        <v>2030</v>
      </c>
      <c r="B1535" s="13">
        <v>224</v>
      </c>
      <c r="C1535">
        <v>579301</v>
      </c>
      <c r="D1535">
        <v>1</v>
      </c>
      <c r="E1535">
        <v>0</v>
      </c>
      <c r="F1535">
        <v>0</v>
      </c>
      <c r="G1535">
        <v>0</v>
      </c>
      <c r="H1535">
        <v>0</v>
      </c>
      <c r="I1535" t="s">
        <v>33</v>
      </c>
      <c r="J1535">
        <v>579190</v>
      </c>
      <c r="K1535" t="s">
        <v>380</v>
      </c>
      <c r="L1535">
        <v>579203</v>
      </c>
      <c r="M1535" t="s">
        <v>373</v>
      </c>
      <c r="N1535">
        <v>579203</v>
      </c>
      <c r="O1535" t="s">
        <v>373</v>
      </c>
      <c r="P1535">
        <v>579203</v>
      </c>
      <c r="Q1535" t="s">
        <v>373</v>
      </c>
      <c r="R1535" s="13">
        <v>70488.701001315436</v>
      </c>
      <c r="S1535" s="13"/>
      <c r="T1535" s="13"/>
      <c r="U1535" s="13"/>
      <c r="V1535" s="13">
        <f t="shared" si="397"/>
        <v>0</v>
      </c>
      <c r="W1535" s="13"/>
      <c r="X1535" s="13">
        <f t="shared" si="398"/>
        <v>0</v>
      </c>
      <c r="Y1535" s="13"/>
      <c r="Z1535" s="13">
        <f t="shared" si="399"/>
        <v>0</v>
      </c>
      <c r="AA1535" s="13"/>
      <c r="AB1535" s="13">
        <f t="shared" si="400"/>
        <v>0</v>
      </c>
      <c r="AC1535" s="13"/>
      <c r="AD1535" s="13"/>
      <c r="AE1535" s="13"/>
      <c r="AF1535" s="13"/>
      <c r="AG1535" s="13"/>
      <c r="AH1535" s="13"/>
      <c r="AI1535" s="13"/>
      <c r="AJ1535" s="13"/>
      <c r="AK1535" s="13">
        <f t="shared" si="401"/>
        <v>0</v>
      </c>
      <c r="AL1535" s="13"/>
      <c r="AM1535" s="13">
        <f t="shared" si="402"/>
        <v>0</v>
      </c>
      <c r="AN1535" s="13"/>
      <c r="AO1535" s="13">
        <v>0</v>
      </c>
      <c r="AP1535" s="13">
        <f t="shared" si="403"/>
        <v>0</v>
      </c>
      <c r="AQ1535" s="13"/>
      <c r="AR1535" s="13">
        <f t="shared" si="404"/>
        <v>0</v>
      </c>
      <c r="AS1535" s="13"/>
      <c r="AT1535" s="13">
        <f t="shared" si="405"/>
        <v>0</v>
      </c>
      <c r="AU1535" s="13"/>
      <c r="AV1535" s="13">
        <f t="shared" si="406"/>
        <v>0</v>
      </c>
      <c r="AW1535" s="13"/>
      <c r="AX1535" s="13">
        <f t="shared" si="407"/>
        <v>0</v>
      </c>
      <c r="AY1535" s="13"/>
      <c r="AZ1535" s="13">
        <f t="shared" si="408"/>
        <v>0</v>
      </c>
      <c r="BA1535" s="13"/>
      <c r="BB1535" s="13">
        <f t="shared" si="409"/>
        <v>0</v>
      </c>
      <c r="BC1535" s="13"/>
      <c r="BD1535" s="13">
        <f t="shared" si="410"/>
        <v>0</v>
      </c>
      <c r="BE1535" s="13"/>
      <c r="BF1535" s="13">
        <f t="shared" si="411"/>
        <v>0</v>
      </c>
      <c r="BG1535" s="13"/>
      <c r="BH1535" s="13">
        <f t="shared" si="412"/>
        <v>70488.701001315436</v>
      </c>
      <c r="BI1535" s="13">
        <f t="shared" si="413"/>
        <v>70500</v>
      </c>
      <c r="BJ1535" s="13">
        <v>70800</v>
      </c>
    </row>
    <row r="1536" spans="1:62" x14ac:dyDescent="0.25">
      <c r="A1536" t="s">
        <v>2031</v>
      </c>
      <c r="B1536" s="13">
        <v>398</v>
      </c>
      <c r="C1536">
        <v>540285</v>
      </c>
      <c r="D1536">
        <v>1</v>
      </c>
      <c r="E1536">
        <v>0</v>
      </c>
      <c r="F1536">
        <v>0</v>
      </c>
      <c r="G1536">
        <v>0</v>
      </c>
      <c r="H1536">
        <v>0</v>
      </c>
      <c r="I1536" t="s">
        <v>26</v>
      </c>
      <c r="J1536">
        <v>540811</v>
      </c>
      <c r="K1536" t="s">
        <v>1524</v>
      </c>
      <c r="L1536">
        <v>540111</v>
      </c>
      <c r="M1536" t="s">
        <v>591</v>
      </c>
      <c r="N1536">
        <v>540111</v>
      </c>
      <c r="O1536" t="s">
        <v>591</v>
      </c>
      <c r="P1536">
        <v>540111</v>
      </c>
      <c r="Q1536" t="s">
        <v>591</v>
      </c>
      <c r="R1536" s="13">
        <v>93248.29333490289</v>
      </c>
      <c r="S1536" s="13"/>
      <c r="T1536" s="13"/>
      <c r="U1536" s="13"/>
      <c r="V1536" s="13">
        <f t="shared" si="397"/>
        <v>0</v>
      </c>
      <c r="W1536" s="13"/>
      <c r="X1536" s="13">
        <f t="shared" si="398"/>
        <v>0</v>
      </c>
      <c r="Y1536" s="13"/>
      <c r="Z1536" s="13">
        <f t="shared" si="399"/>
        <v>0</v>
      </c>
      <c r="AA1536" s="13"/>
      <c r="AB1536" s="13">
        <f t="shared" si="400"/>
        <v>0</v>
      </c>
      <c r="AC1536" s="13"/>
      <c r="AD1536" s="13"/>
      <c r="AE1536" s="13"/>
      <c r="AF1536" s="13"/>
      <c r="AG1536" s="13"/>
      <c r="AH1536" s="13"/>
      <c r="AI1536" s="13"/>
      <c r="AJ1536" s="13"/>
      <c r="AK1536" s="13">
        <f t="shared" si="401"/>
        <v>0</v>
      </c>
      <c r="AL1536" s="13"/>
      <c r="AM1536" s="13">
        <f t="shared" si="402"/>
        <v>0</v>
      </c>
      <c r="AN1536" s="13"/>
      <c r="AO1536" s="13">
        <v>0</v>
      </c>
      <c r="AP1536" s="13">
        <f t="shared" si="403"/>
        <v>0</v>
      </c>
      <c r="AQ1536" s="13"/>
      <c r="AR1536" s="13">
        <f t="shared" si="404"/>
        <v>0</v>
      </c>
      <c r="AS1536" s="13"/>
      <c r="AT1536" s="13">
        <f t="shared" si="405"/>
        <v>0</v>
      </c>
      <c r="AU1536" s="13"/>
      <c r="AV1536" s="13">
        <f t="shared" si="406"/>
        <v>0</v>
      </c>
      <c r="AW1536" s="13"/>
      <c r="AX1536" s="13">
        <f t="shared" si="407"/>
        <v>0</v>
      </c>
      <c r="AY1536" s="13"/>
      <c r="AZ1536" s="13">
        <f t="shared" si="408"/>
        <v>0</v>
      </c>
      <c r="BA1536" s="13"/>
      <c r="BB1536" s="13">
        <f t="shared" si="409"/>
        <v>0</v>
      </c>
      <c r="BC1536" s="13"/>
      <c r="BD1536" s="13">
        <f t="shared" si="410"/>
        <v>0</v>
      </c>
      <c r="BE1536" s="13"/>
      <c r="BF1536" s="13">
        <f t="shared" si="411"/>
        <v>0</v>
      </c>
      <c r="BG1536" s="13"/>
      <c r="BH1536" s="13">
        <f t="shared" si="412"/>
        <v>93248.29333490289</v>
      </c>
      <c r="BI1536" s="13">
        <f t="shared" si="413"/>
        <v>93200</v>
      </c>
      <c r="BJ1536" s="13">
        <v>93100</v>
      </c>
    </row>
    <row r="1537" spans="1:62" x14ac:dyDescent="0.25">
      <c r="A1537" t="s">
        <v>2032</v>
      </c>
      <c r="B1537" s="13">
        <v>339</v>
      </c>
      <c r="C1537">
        <v>546445</v>
      </c>
      <c r="D1537">
        <v>1</v>
      </c>
      <c r="E1537">
        <v>0</v>
      </c>
      <c r="F1537">
        <v>0</v>
      </c>
      <c r="G1537">
        <v>0</v>
      </c>
      <c r="H1537">
        <v>0</v>
      </c>
      <c r="I1537" t="s">
        <v>23</v>
      </c>
      <c r="J1537">
        <v>546127</v>
      </c>
      <c r="K1537" t="s">
        <v>146</v>
      </c>
      <c r="L1537">
        <v>546127</v>
      </c>
      <c r="M1537" t="s">
        <v>146</v>
      </c>
      <c r="N1537">
        <v>546127</v>
      </c>
      <c r="O1537" t="s">
        <v>146</v>
      </c>
      <c r="P1537">
        <v>546127</v>
      </c>
      <c r="Q1537" t="s">
        <v>146</v>
      </c>
      <c r="R1537" s="13">
        <v>79557.77558265785</v>
      </c>
      <c r="S1537" s="13"/>
      <c r="T1537" s="13"/>
      <c r="U1537" s="13"/>
      <c r="V1537" s="13">
        <f t="shared" si="397"/>
        <v>0</v>
      </c>
      <c r="W1537" s="13"/>
      <c r="X1537" s="13">
        <f t="shared" si="398"/>
        <v>0</v>
      </c>
      <c r="Y1537" s="13"/>
      <c r="Z1537" s="13">
        <f t="shared" si="399"/>
        <v>0</v>
      </c>
      <c r="AA1537" s="13"/>
      <c r="AB1537" s="13">
        <f t="shared" si="400"/>
        <v>0</v>
      </c>
      <c r="AC1537" s="13"/>
      <c r="AD1537" s="13"/>
      <c r="AE1537" s="13"/>
      <c r="AF1537" s="13"/>
      <c r="AG1537" s="13"/>
      <c r="AH1537" s="13"/>
      <c r="AI1537" s="13"/>
      <c r="AJ1537" s="13"/>
      <c r="AK1537" s="13">
        <f t="shared" si="401"/>
        <v>0</v>
      </c>
      <c r="AL1537" s="13"/>
      <c r="AM1537" s="13">
        <f t="shared" si="402"/>
        <v>0</v>
      </c>
      <c r="AN1537" s="13"/>
      <c r="AO1537" s="13">
        <v>0</v>
      </c>
      <c r="AP1537" s="13">
        <f t="shared" si="403"/>
        <v>0</v>
      </c>
      <c r="AQ1537" s="13"/>
      <c r="AR1537" s="13">
        <f t="shared" si="404"/>
        <v>0</v>
      </c>
      <c r="AS1537" s="13"/>
      <c r="AT1537" s="13">
        <f t="shared" si="405"/>
        <v>0</v>
      </c>
      <c r="AU1537" s="13"/>
      <c r="AV1537" s="13">
        <f t="shared" si="406"/>
        <v>0</v>
      </c>
      <c r="AW1537" s="13"/>
      <c r="AX1537" s="13">
        <f t="shared" si="407"/>
        <v>0</v>
      </c>
      <c r="AY1537" s="13"/>
      <c r="AZ1537" s="13">
        <f t="shared" si="408"/>
        <v>0</v>
      </c>
      <c r="BA1537" s="13"/>
      <c r="BB1537" s="13">
        <f t="shared" si="409"/>
        <v>0</v>
      </c>
      <c r="BC1537" s="13"/>
      <c r="BD1537" s="13">
        <f t="shared" si="410"/>
        <v>0</v>
      </c>
      <c r="BE1537" s="13"/>
      <c r="BF1537" s="13">
        <f t="shared" si="411"/>
        <v>0</v>
      </c>
      <c r="BG1537" s="13"/>
      <c r="BH1537" s="13">
        <f t="shared" si="412"/>
        <v>79557.77558265785</v>
      </c>
      <c r="BI1537" s="13">
        <f t="shared" si="413"/>
        <v>79600</v>
      </c>
      <c r="BJ1537" s="13">
        <v>79600</v>
      </c>
    </row>
    <row r="1538" spans="1:62" x14ac:dyDescent="0.25">
      <c r="A1538" t="s">
        <v>2033</v>
      </c>
      <c r="B1538" s="13">
        <v>411</v>
      </c>
      <c r="C1538">
        <v>566195</v>
      </c>
      <c r="D1538">
        <v>1</v>
      </c>
      <c r="E1538">
        <v>0</v>
      </c>
      <c r="F1538">
        <v>0</v>
      </c>
      <c r="G1538">
        <v>0</v>
      </c>
      <c r="H1538">
        <v>0</v>
      </c>
      <c r="I1538" t="s">
        <v>85</v>
      </c>
      <c r="J1538">
        <v>566535</v>
      </c>
      <c r="K1538" t="s">
        <v>385</v>
      </c>
      <c r="L1538">
        <v>565971</v>
      </c>
      <c r="M1538" t="s">
        <v>430</v>
      </c>
      <c r="N1538">
        <v>565971</v>
      </c>
      <c r="O1538" t="s">
        <v>430</v>
      </c>
      <c r="P1538">
        <v>565971</v>
      </c>
      <c r="Q1538" t="s">
        <v>430</v>
      </c>
      <c r="R1538" s="13">
        <v>96260.345817764552</v>
      </c>
      <c r="S1538" s="13"/>
      <c r="T1538" s="13"/>
      <c r="U1538" s="13"/>
      <c r="V1538" s="13">
        <f t="shared" si="397"/>
        <v>0</v>
      </c>
      <c r="W1538" s="13"/>
      <c r="X1538" s="13">
        <f t="shared" si="398"/>
        <v>0</v>
      </c>
      <c r="Y1538" s="13"/>
      <c r="Z1538" s="13">
        <f t="shared" si="399"/>
        <v>0</v>
      </c>
      <c r="AA1538" s="13"/>
      <c r="AB1538" s="13">
        <f t="shared" si="400"/>
        <v>0</v>
      </c>
      <c r="AC1538" s="13"/>
      <c r="AD1538" s="13"/>
      <c r="AE1538" s="13"/>
      <c r="AF1538" s="13"/>
      <c r="AG1538" s="13"/>
      <c r="AH1538" s="13"/>
      <c r="AI1538" s="13"/>
      <c r="AJ1538" s="13"/>
      <c r="AK1538" s="13">
        <f t="shared" si="401"/>
        <v>0</v>
      </c>
      <c r="AL1538" s="13"/>
      <c r="AM1538" s="13">
        <f t="shared" si="402"/>
        <v>0</v>
      </c>
      <c r="AN1538" s="13"/>
      <c r="AO1538" s="13">
        <v>0</v>
      </c>
      <c r="AP1538" s="13">
        <f t="shared" si="403"/>
        <v>0</v>
      </c>
      <c r="AQ1538" s="13"/>
      <c r="AR1538" s="13">
        <f t="shared" si="404"/>
        <v>0</v>
      </c>
      <c r="AS1538" s="13"/>
      <c r="AT1538" s="13">
        <f t="shared" si="405"/>
        <v>0</v>
      </c>
      <c r="AU1538" s="13"/>
      <c r="AV1538" s="13">
        <f t="shared" si="406"/>
        <v>0</v>
      </c>
      <c r="AW1538" s="13"/>
      <c r="AX1538" s="13">
        <f t="shared" si="407"/>
        <v>0</v>
      </c>
      <c r="AY1538" s="13"/>
      <c r="AZ1538" s="13">
        <f t="shared" si="408"/>
        <v>0</v>
      </c>
      <c r="BA1538" s="13"/>
      <c r="BB1538" s="13">
        <f t="shared" si="409"/>
        <v>0</v>
      </c>
      <c r="BC1538" s="13"/>
      <c r="BD1538" s="13">
        <f t="shared" si="410"/>
        <v>0</v>
      </c>
      <c r="BE1538" s="13"/>
      <c r="BF1538" s="13">
        <f t="shared" si="411"/>
        <v>0</v>
      </c>
      <c r="BG1538" s="13"/>
      <c r="BH1538" s="13">
        <f t="shared" si="412"/>
        <v>96260.345817764552</v>
      </c>
      <c r="BI1538" s="13">
        <f t="shared" si="413"/>
        <v>96300</v>
      </c>
      <c r="BJ1538" s="13">
        <v>95700</v>
      </c>
    </row>
    <row r="1539" spans="1:62" x14ac:dyDescent="0.25">
      <c r="A1539" s="3" t="s">
        <v>1472</v>
      </c>
      <c r="B1539" s="13">
        <v>637</v>
      </c>
      <c r="C1539">
        <v>566217</v>
      </c>
      <c r="D1539">
        <v>1</v>
      </c>
      <c r="E1539">
        <v>1</v>
      </c>
      <c r="F1539">
        <v>0</v>
      </c>
      <c r="G1539">
        <v>0</v>
      </c>
      <c r="H1539">
        <v>0</v>
      </c>
      <c r="I1539" t="s">
        <v>85</v>
      </c>
      <c r="J1539">
        <v>566217</v>
      </c>
      <c r="K1539" t="s">
        <v>1472</v>
      </c>
      <c r="L1539">
        <v>565971</v>
      </c>
      <c r="M1539" t="s">
        <v>430</v>
      </c>
      <c r="N1539">
        <v>565971</v>
      </c>
      <c r="O1539" t="s">
        <v>430</v>
      </c>
      <c r="P1539">
        <v>565971</v>
      </c>
      <c r="Q1539" t="s">
        <v>430</v>
      </c>
      <c r="R1539" s="13">
        <v>148392.81855087748</v>
      </c>
      <c r="S1539" s="13">
        <v>3049</v>
      </c>
      <c r="T1539" s="13">
        <v>162959.79614945585</v>
      </c>
      <c r="U1539" s="13"/>
      <c r="V1539" s="13">
        <f t="shared" si="397"/>
        <v>0</v>
      </c>
      <c r="W1539" s="13">
        <v>17</v>
      </c>
      <c r="X1539" s="13">
        <f t="shared" si="398"/>
        <v>50388</v>
      </c>
      <c r="Y1539" s="13">
        <v>8</v>
      </c>
      <c r="Z1539" s="13">
        <f t="shared" si="399"/>
        <v>7904</v>
      </c>
      <c r="AA1539" s="13">
        <v>4</v>
      </c>
      <c r="AB1539" s="13">
        <f t="shared" si="400"/>
        <v>988</v>
      </c>
      <c r="AC1539" s="13"/>
      <c r="AD1539" s="13"/>
      <c r="AE1539" s="13"/>
      <c r="AF1539" s="13"/>
      <c r="AG1539" s="13"/>
      <c r="AH1539" s="13"/>
      <c r="AI1539" s="13"/>
      <c r="AJ1539" s="13"/>
      <c r="AK1539" s="13">
        <f t="shared" si="401"/>
        <v>0</v>
      </c>
      <c r="AL1539" s="13"/>
      <c r="AM1539" s="13">
        <f t="shared" si="402"/>
        <v>0</v>
      </c>
      <c r="AN1539" s="13"/>
      <c r="AO1539" s="13">
        <v>0</v>
      </c>
      <c r="AP1539" s="13">
        <f t="shared" si="403"/>
        <v>0</v>
      </c>
      <c r="AQ1539" s="13"/>
      <c r="AR1539" s="13">
        <f t="shared" si="404"/>
        <v>0</v>
      </c>
      <c r="AS1539" s="13"/>
      <c r="AT1539" s="13">
        <f t="shared" si="405"/>
        <v>0</v>
      </c>
      <c r="AU1539" s="13"/>
      <c r="AV1539" s="13">
        <f t="shared" si="406"/>
        <v>0</v>
      </c>
      <c r="AW1539" s="13"/>
      <c r="AX1539" s="13">
        <f t="shared" si="407"/>
        <v>0</v>
      </c>
      <c r="AY1539" s="13"/>
      <c r="AZ1539" s="13">
        <f t="shared" si="408"/>
        <v>0</v>
      </c>
      <c r="BA1539" s="13"/>
      <c r="BB1539" s="13">
        <f t="shared" si="409"/>
        <v>0</v>
      </c>
      <c r="BC1539" s="13"/>
      <c r="BD1539" s="13">
        <f t="shared" si="410"/>
        <v>0</v>
      </c>
      <c r="BE1539" s="13"/>
      <c r="BF1539" s="13">
        <f t="shared" si="411"/>
        <v>0</v>
      </c>
      <c r="BG1539" s="13"/>
      <c r="BH1539" s="13">
        <f t="shared" si="412"/>
        <v>370632.61470033333</v>
      </c>
      <c r="BI1539" s="13">
        <f t="shared" si="413"/>
        <v>370600</v>
      </c>
      <c r="BJ1539" s="13">
        <v>375400</v>
      </c>
    </row>
    <row r="1540" spans="1:62" x14ac:dyDescent="0.25">
      <c r="A1540" t="s">
        <v>2034</v>
      </c>
      <c r="B1540" s="13">
        <v>542</v>
      </c>
      <c r="C1540">
        <v>585271</v>
      </c>
      <c r="D1540">
        <v>1</v>
      </c>
      <c r="E1540">
        <v>0</v>
      </c>
      <c r="F1540">
        <v>0</v>
      </c>
      <c r="G1540">
        <v>0</v>
      </c>
      <c r="H1540">
        <v>0</v>
      </c>
      <c r="I1540" t="s">
        <v>90</v>
      </c>
      <c r="J1540">
        <v>585912</v>
      </c>
      <c r="K1540" t="s">
        <v>1323</v>
      </c>
      <c r="L1540">
        <v>585068</v>
      </c>
      <c r="M1540" t="s">
        <v>275</v>
      </c>
      <c r="N1540">
        <v>585068</v>
      </c>
      <c r="O1540" t="s">
        <v>275</v>
      </c>
      <c r="P1540">
        <v>585068</v>
      </c>
      <c r="Q1540" t="s">
        <v>275</v>
      </c>
      <c r="R1540" s="13">
        <v>126529.21056619324</v>
      </c>
      <c r="S1540" s="13"/>
      <c r="T1540" s="13"/>
      <c r="U1540" s="13"/>
      <c r="V1540" s="13">
        <f t="shared" si="397"/>
        <v>0</v>
      </c>
      <c r="W1540" s="13"/>
      <c r="X1540" s="13">
        <f t="shared" si="398"/>
        <v>0</v>
      </c>
      <c r="Y1540" s="13"/>
      <c r="Z1540" s="13">
        <f t="shared" si="399"/>
        <v>0</v>
      </c>
      <c r="AA1540" s="13"/>
      <c r="AB1540" s="13">
        <f t="shared" si="400"/>
        <v>0</v>
      </c>
      <c r="AC1540" s="13"/>
      <c r="AD1540" s="13"/>
      <c r="AE1540" s="13"/>
      <c r="AF1540" s="13"/>
      <c r="AG1540" s="13"/>
      <c r="AH1540" s="13"/>
      <c r="AI1540" s="13"/>
      <c r="AJ1540" s="13"/>
      <c r="AK1540" s="13">
        <f t="shared" si="401"/>
        <v>0</v>
      </c>
      <c r="AL1540" s="13"/>
      <c r="AM1540" s="13">
        <f t="shared" si="402"/>
        <v>0</v>
      </c>
      <c r="AN1540" s="13"/>
      <c r="AO1540" s="13">
        <v>0</v>
      </c>
      <c r="AP1540" s="13">
        <f t="shared" si="403"/>
        <v>0</v>
      </c>
      <c r="AQ1540" s="13"/>
      <c r="AR1540" s="13">
        <f t="shared" si="404"/>
        <v>0</v>
      </c>
      <c r="AS1540" s="13"/>
      <c r="AT1540" s="13">
        <f t="shared" si="405"/>
        <v>0</v>
      </c>
      <c r="AU1540" s="13"/>
      <c r="AV1540" s="13">
        <f t="shared" si="406"/>
        <v>0</v>
      </c>
      <c r="AW1540" s="13"/>
      <c r="AX1540" s="13">
        <f t="shared" si="407"/>
        <v>0</v>
      </c>
      <c r="AY1540" s="13"/>
      <c r="AZ1540" s="13">
        <f t="shared" si="408"/>
        <v>0</v>
      </c>
      <c r="BA1540" s="13"/>
      <c r="BB1540" s="13">
        <f t="shared" si="409"/>
        <v>0</v>
      </c>
      <c r="BC1540" s="13"/>
      <c r="BD1540" s="13">
        <f t="shared" si="410"/>
        <v>0</v>
      </c>
      <c r="BE1540" s="13"/>
      <c r="BF1540" s="13">
        <f t="shared" si="411"/>
        <v>0</v>
      </c>
      <c r="BG1540" s="13"/>
      <c r="BH1540" s="13">
        <f t="shared" si="412"/>
        <v>126529.21056619324</v>
      </c>
      <c r="BI1540" s="13">
        <f t="shared" si="413"/>
        <v>126500</v>
      </c>
      <c r="BJ1540" s="13">
        <v>127900</v>
      </c>
    </row>
    <row r="1541" spans="1:62" x14ac:dyDescent="0.25">
      <c r="A1541" t="s">
        <v>2035</v>
      </c>
      <c r="B1541" s="13">
        <v>142</v>
      </c>
      <c r="C1541">
        <v>587222</v>
      </c>
      <c r="D1541">
        <v>1</v>
      </c>
      <c r="E1541">
        <v>0</v>
      </c>
      <c r="F1541">
        <v>0</v>
      </c>
      <c r="G1541">
        <v>0</v>
      </c>
      <c r="H1541">
        <v>0</v>
      </c>
      <c r="I1541" t="s">
        <v>75</v>
      </c>
      <c r="J1541">
        <v>587095</v>
      </c>
      <c r="K1541" t="s">
        <v>624</v>
      </c>
      <c r="L1541">
        <v>586846</v>
      </c>
      <c r="M1541" t="s">
        <v>79</v>
      </c>
      <c r="N1541">
        <v>586846</v>
      </c>
      <c r="O1541" t="s">
        <v>79</v>
      </c>
      <c r="P1541">
        <v>586846</v>
      </c>
      <c r="Q1541" t="s">
        <v>79</v>
      </c>
      <c r="R1541" s="13">
        <v>70488.701001315436</v>
      </c>
      <c r="S1541" s="13"/>
      <c r="T1541" s="13"/>
      <c r="U1541" s="13"/>
      <c r="V1541" s="13">
        <f t="shared" ref="V1541:V1604" si="414">U1541*741</f>
        <v>0</v>
      </c>
      <c r="W1541" s="13"/>
      <c r="X1541" s="13">
        <f t="shared" ref="X1541:X1604" si="415">W1541*2964</f>
        <v>0</v>
      </c>
      <c r="Y1541" s="13"/>
      <c r="Z1541" s="13">
        <f t="shared" ref="Z1541:Z1604" si="416">Y1541*988</f>
        <v>0</v>
      </c>
      <c r="AA1541" s="13"/>
      <c r="AB1541" s="13">
        <f t="shared" ref="AB1541:AB1604" si="417">AA1541*247</f>
        <v>0</v>
      </c>
      <c r="AC1541" s="13"/>
      <c r="AD1541" s="13"/>
      <c r="AE1541" s="13"/>
      <c r="AF1541" s="13"/>
      <c r="AG1541" s="13"/>
      <c r="AH1541" s="13"/>
      <c r="AI1541" s="13"/>
      <c r="AJ1541" s="13"/>
      <c r="AK1541" s="13">
        <f t="shared" ref="AK1541:AK1604" si="418">AJ1541*139</f>
        <v>0</v>
      </c>
      <c r="AL1541" s="13"/>
      <c r="AM1541" s="13">
        <f t="shared" ref="AM1541:AM1604" si="419">AL1541*35</f>
        <v>0</v>
      </c>
      <c r="AN1541" s="13"/>
      <c r="AO1541" s="13">
        <v>0</v>
      </c>
      <c r="AP1541" s="13">
        <f t="shared" ref="AP1541:AP1604" si="420">AO1541*30500</f>
        <v>0</v>
      </c>
      <c r="AQ1541" s="13"/>
      <c r="AR1541" s="13">
        <f t="shared" ref="AR1541:AR1604" si="421">AQ1541*2706</f>
        <v>0</v>
      </c>
      <c r="AS1541" s="13"/>
      <c r="AT1541" s="13">
        <f t="shared" ref="AT1541:AT1604" si="422">AS1541*139</f>
        <v>0</v>
      </c>
      <c r="AU1541" s="13"/>
      <c r="AV1541" s="13">
        <f t="shared" ref="AV1541:AV1604" si="423">AU1541*338</f>
        <v>0</v>
      </c>
      <c r="AW1541" s="13"/>
      <c r="AX1541" s="13">
        <f t="shared" ref="AX1541:AX1604" si="424">AW1541*108</f>
        <v>0</v>
      </c>
      <c r="AY1541" s="13"/>
      <c r="AZ1541" s="13">
        <f t="shared" ref="AZ1541:AZ1604" si="425">AY1541*81</f>
        <v>0</v>
      </c>
      <c r="BA1541" s="13"/>
      <c r="BB1541" s="13">
        <f t="shared" ref="BB1541:BB1604" si="426">BA1541*325</f>
        <v>0</v>
      </c>
      <c r="BC1541" s="13"/>
      <c r="BD1541" s="13">
        <f t="shared" ref="BD1541:BD1604" si="427">BC1541*406</f>
        <v>0</v>
      </c>
      <c r="BE1541" s="13"/>
      <c r="BF1541" s="13">
        <f t="shared" ref="BF1541:BF1604" si="428">BE1541*217</f>
        <v>0</v>
      </c>
      <c r="BG1541" s="13"/>
      <c r="BH1541" s="13">
        <f t="shared" ref="BH1541:BH1604" si="429">R1541+T1541+V1541+X1541+Z1541+AB1541+AD1541+AF1541+AH1541+AI1541+AK1541+AM1541+AN1541+AP1541+AR1541+AT1541+AV1541+AX1541+AZ1541+BB1541+BD1541+BF1541+BG1541</f>
        <v>70488.701001315436</v>
      </c>
      <c r="BI1541" s="13">
        <f t="shared" ref="BI1541:BI1604" si="430">ROUND(BH1541/100,0)*100</f>
        <v>70500</v>
      </c>
      <c r="BJ1541" s="13">
        <v>70800</v>
      </c>
    </row>
    <row r="1542" spans="1:62" x14ac:dyDescent="0.25">
      <c r="A1542" t="s">
        <v>2036</v>
      </c>
      <c r="B1542" s="13">
        <v>253</v>
      </c>
      <c r="C1542">
        <v>513580</v>
      </c>
      <c r="D1542">
        <v>1</v>
      </c>
      <c r="E1542">
        <v>0</v>
      </c>
      <c r="F1542">
        <v>0</v>
      </c>
      <c r="G1542">
        <v>0</v>
      </c>
      <c r="H1542">
        <v>0</v>
      </c>
      <c r="I1542" t="s">
        <v>26</v>
      </c>
      <c r="J1542">
        <v>540013</v>
      </c>
      <c r="K1542" t="s">
        <v>809</v>
      </c>
      <c r="L1542">
        <v>540013</v>
      </c>
      <c r="M1542" t="s">
        <v>809</v>
      </c>
      <c r="N1542">
        <v>540013</v>
      </c>
      <c r="O1542" t="s">
        <v>809</v>
      </c>
      <c r="P1542">
        <v>539911</v>
      </c>
      <c r="Q1542" t="s">
        <v>345</v>
      </c>
      <c r="R1542" s="13">
        <v>70488.701001315436</v>
      </c>
      <c r="S1542" s="13"/>
      <c r="T1542" s="13"/>
      <c r="U1542" s="13"/>
      <c r="V1542" s="13">
        <f t="shared" si="414"/>
        <v>0</v>
      </c>
      <c r="W1542" s="13"/>
      <c r="X1542" s="13">
        <f t="shared" si="415"/>
        <v>0</v>
      </c>
      <c r="Y1542" s="13"/>
      <c r="Z1542" s="13">
        <f t="shared" si="416"/>
        <v>0</v>
      </c>
      <c r="AA1542" s="13"/>
      <c r="AB1542" s="13">
        <f t="shared" si="417"/>
        <v>0</v>
      </c>
      <c r="AC1542" s="13"/>
      <c r="AD1542" s="13"/>
      <c r="AE1542" s="13"/>
      <c r="AF1542" s="13"/>
      <c r="AG1542" s="13"/>
      <c r="AH1542" s="13"/>
      <c r="AI1542" s="13"/>
      <c r="AJ1542" s="13"/>
      <c r="AK1542" s="13">
        <f t="shared" si="418"/>
        <v>0</v>
      </c>
      <c r="AL1542" s="13"/>
      <c r="AM1542" s="13">
        <f t="shared" si="419"/>
        <v>0</v>
      </c>
      <c r="AN1542" s="13"/>
      <c r="AO1542" s="13">
        <v>0</v>
      </c>
      <c r="AP1542" s="13">
        <f t="shared" si="420"/>
        <v>0</v>
      </c>
      <c r="AQ1542" s="13"/>
      <c r="AR1542" s="13">
        <f t="shared" si="421"/>
        <v>0</v>
      </c>
      <c r="AS1542" s="13"/>
      <c r="AT1542" s="13">
        <f t="shared" si="422"/>
        <v>0</v>
      </c>
      <c r="AU1542" s="13"/>
      <c r="AV1542" s="13">
        <f t="shared" si="423"/>
        <v>0</v>
      </c>
      <c r="AW1542" s="13"/>
      <c r="AX1542" s="13">
        <f t="shared" si="424"/>
        <v>0</v>
      </c>
      <c r="AY1542" s="13"/>
      <c r="AZ1542" s="13">
        <f t="shared" si="425"/>
        <v>0</v>
      </c>
      <c r="BA1542" s="13"/>
      <c r="BB1542" s="13">
        <f t="shared" si="426"/>
        <v>0</v>
      </c>
      <c r="BC1542" s="13"/>
      <c r="BD1542" s="13">
        <f t="shared" si="427"/>
        <v>0</v>
      </c>
      <c r="BE1542" s="13"/>
      <c r="BF1542" s="13">
        <f t="shared" si="428"/>
        <v>0</v>
      </c>
      <c r="BG1542" s="13"/>
      <c r="BH1542" s="13">
        <f t="shared" si="429"/>
        <v>70488.701001315436</v>
      </c>
      <c r="BI1542" s="13">
        <f t="shared" si="430"/>
        <v>70500</v>
      </c>
      <c r="BJ1542" s="13">
        <v>70800</v>
      </c>
    </row>
    <row r="1543" spans="1:62" x14ac:dyDescent="0.25">
      <c r="A1543" s="3" t="s">
        <v>2037</v>
      </c>
      <c r="B1543" s="13">
        <v>1238</v>
      </c>
      <c r="C1543">
        <v>531227</v>
      </c>
      <c r="D1543">
        <v>1</v>
      </c>
      <c r="E1543">
        <v>1</v>
      </c>
      <c r="F1543">
        <v>0</v>
      </c>
      <c r="G1543">
        <v>0</v>
      </c>
      <c r="H1543">
        <v>0</v>
      </c>
      <c r="I1543" t="s">
        <v>26</v>
      </c>
      <c r="J1543">
        <v>531227</v>
      </c>
      <c r="K1543" t="s">
        <v>2037</v>
      </c>
      <c r="L1543">
        <v>533203</v>
      </c>
      <c r="M1543" t="s">
        <v>759</v>
      </c>
      <c r="N1543">
        <v>531057</v>
      </c>
      <c r="O1543" t="s">
        <v>187</v>
      </c>
      <c r="P1543">
        <v>531057</v>
      </c>
      <c r="Q1543" t="s">
        <v>187</v>
      </c>
      <c r="R1543" s="13">
        <v>285338.34138359613</v>
      </c>
      <c r="S1543" s="13">
        <v>2472</v>
      </c>
      <c r="T1543" s="13">
        <v>132200.6016170065</v>
      </c>
      <c r="U1543" s="13">
        <v>2</v>
      </c>
      <c r="V1543" s="13">
        <f t="shared" si="414"/>
        <v>1482</v>
      </c>
      <c r="W1543" s="13">
        <v>6</v>
      </c>
      <c r="X1543" s="13">
        <f t="shared" si="415"/>
        <v>17784</v>
      </c>
      <c r="Y1543" s="13">
        <v>5</v>
      </c>
      <c r="Z1543" s="13">
        <f t="shared" si="416"/>
        <v>4940</v>
      </c>
      <c r="AA1543" s="13">
        <v>4</v>
      </c>
      <c r="AB1543" s="13">
        <f t="shared" si="417"/>
        <v>988</v>
      </c>
      <c r="AC1543" s="13"/>
      <c r="AD1543" s="13"/>
      <c r="AE1543" s="13"/>
      <c r="AF1543" s="13"/>
      <c r="AG1543" s="13"/>
      <c r="AH1543" s="13"/>
      <c r="AI1543" s="13"/>
      <c r="AJ1543" s="13"/>
      <c r="AK1543" s="13">
        <f t="shared" si="418"/>
        <v>0</v>
      </c>
      <c r="AL1543" s="13"/>
      <c r="AM1543" s="13">
        <f t="shared" si="419"/>
        <v>0</v>
      </c>
      <c r="AN1543" s="13"/>
      <c r="AO1543" s="13">
        <v>0</v>
      </c>
      <c r="AP1543" s="13">
        <f t="shared" si="420"/>
        <v>0</v>
      </c>
      <c r="AQ1543" s="13"/>
      <c r="AR1543" s="13">
        <f t="shared" si="421"/>
        <v>0</v>
      </c>
      <c r="AS1543" s="13"/>
      <c r="AT1543" s="13">
        <f t="shared" si="422"/>
        <v>0</v>
      </c>
      <c r="AU1543" s="13"/>
      <c r="AV1543" s="13">
        <f t="shared" si="423"/>
        <v>0</v>
      </c>
      <c r="AW1543" s="13"/>
      <c r="AX1543" s="13">
        <f t="shared" si="424"/>
        <v>0</v>
      </c>
      <c r="AY1543" s="13"/>
      <c r="AZ1543" s="13">
        <f t="shared" si="425"/>
        <v>0</v>
      </c>
      <c r="BA1543" s="13"/>
      <c r="BB1543" s="13">
        <f t="shared" si="426"/>
        <v>0</v>
      </c>
      <c r="BC1543" s="13"/>
      <c r="BD1543" s="13">
        <f t="shared" si="427"/>
        <v>0</v>
      </c>
      <c r="BE1543" s="13"/>
      <c r="BF1543" s="13">
        <f t="shared" si="428"/>
        <v>0</v>
      </c>
      <c r="BG1543" s="13"/>
      <c r="BH1543" s="13">
        <f t="shared" si="429"/>
        <v>442732.94300060265</v>
      </c>
      <c r="BI1543" s="13">
        <f t="shared" si="430"/>
        <v>442700</v>
      </c>
      <c r="BJ1543" s="13">
        <v>457800</v>
      </c>
    </row>
    <row r="1544" spans="1:62" x14ac:dyDescent="0.25">
      <c r="A1544" s="3" t="s">
        <v>2038</v>
      </c>
      <c r="B1544" s="13">
        <v>2126</v>
      </c>
      <c r="C1544">
        <v>598691</v>
      </c>
      <c r="D1544">
        <v>1</v>
      </c>
      <c r="E1544">
        <v>1</v>
      </c>
      <c r="F1544">
        <v>0</v>
      </c>
      <c r="G1544">
        <v>0</v>
      </c>
      <c r="H1544">
        <v>0</v>
      </c>
      <c r="I1544" t="s">
        <v>38</v>
      </c>
      <c r="J1544">
        <v>598691</v>
      </c>
      <c r="K1544" t="s">
        <v>2038</v>
      </c>
      <c r="L1544">
        <v>598038</v>
      </c>
      <c r="M1544" t="s">
        <v>772</v>
      </c>
      <c r="N1544">
        <v>598003</v>
      </c>
      <c r="O1544" t="s">
        <v>166</v>
      </c>
      <c r="P1544">
        <v>598003</v>
      </c>
      <c r="Q1544" t="s">
        <v>166</v>
      </c>
      <c r="R1544" s="13">
        <v>484361.86579901684</v>
      </c>
      <c r="S1544" s="13">
        <v>2126</v>
      </c>
      <c r="T1544" s="13">
        <v>113741.85327990877</v>
      </c>
      <c r="U1544" s="13">
        <v>1</v>
      </c>
      <c r="V1544" s="13">
        <f t="shared" si="414"/>
        <v>741</v>
      </c>
      <c r="W1544" s="13">
        <v>29</v>
      </c>
      <c r="X1544" s="13">
        <f t="shared" si="415"/>
        <v>85956</v>
      </c>
      <c r="Y1544" s="13">
        <v>12</v>
      </c>
      <c r="Z1544" s="13">
        <f t="shared" si="416"/>
        <v>11856</v>
      </c>
      <c r="AA1544" s="13">
        <v>7</v>
      </c>
      <c r="AB1544" s="13">
        <f t="shared" si="417"/>
        <v>1729</v>
      </c>
      <c r="AC1544" s="13"/>
      <c r="AD1544" s="13"/>
      <c r="AE1544" s="13"/>
      <c r="AF1544" s="13"/>
      <c r="AG1544" s="13"/>
      <c r="AH1544" s="13"/>
      <c r="AI1544" s="13"/>
      <c r="AJ1544" s="13"/>
      <c r="AK1544" s="13">
        <f t="shared" si="418"/>
        <v>0</v>
      </c>
      <c r="AL1544" s="13"/>
      <c r="AM1544" s="13">
        <f t="shared" si="419"/>
        <v>0</v>
      </c>
      <c r="AN1544" s="13"/>
      <c r="AO1544" s="13">
        <v>0</v>
      </c>
      <c r="AP1544" s="13">
        <f t="shared" si="420"/>
        <v>0</v>
      </c>
      <c r="AQ1544" s="13"/>
      <c r="AR1544" s="13">
        <f t="shared" si="421"/>
        <v>0</v>
      </c>
      <c r="AS1544" s="13"/>
      <c r="AT1544" s="13">
        <f t="shared" si="422"/>
        <v>0</v>
      </c>
      <c r="AU1544" s="13"/>
      <c r="AV1544" s="13">
        <f t="shared" si="423"/>
        <v>0</v>
      </c>
      <c r="AW1544" s="13"/>
      <c r="AX1544" s="13">
        <f t="shared" si="424"/>
        <v>0</v>
      </c>
      <c r="AY1544" s="13"/>
      <c r="AZ1544" s="13">
        <f t="shared" si="425"/>
        <v>0</v>
      </c>
      <c r="BA1544" s="13"/>
      <c r="BB1544" s="13">
        <f t="shared" si="426"/>
        <v>0</v>
      </c>
      <c r="BC1544" s="13"/>
      <c r="BD1544" s="13">
        <f t="shared" si="427"/>
        <v>0</v>
      </c>
      <c r="BE1544" s="13"/>
      <c r="BF1544" s="13">
        <f t="shared" si="428"/>
        <v>0</v>
      </c>
      <c r="BG1544" s="13"/>
      <c r="BH1544" s="13">
        <f t="shared" si="429"/>
        <v>698385.71907892567</v>
      </c>
      <c r="BI1544" s="13">
        <f t="shared" si="430"/>
        <v>698400</v>
      </c>
      <c r="BJ1544" s="13">
        <v>707100</v>
      </c>
    </row>
    <row r="1545" spans="1:62" x14ac:dyDescent="0.25">
      <c r="A1545" t="s">
        <v>2039</v>
      </c>
      <c r="B1545" s="13">
        <v>287</v>
      </c>
      <c r="C1545">
        <v>529737</v>
      </c>
      <c r="D1545">
        <v>1</v>
      </c>
      <c r="E1545">
        <v>0</v>
      </c>
      <c r="F1545">
        <v>0</v>
      </c>
      <c r="G1545">
        <v>0</v>
      </c>
      <c r="H1545">
        <v>0</v>
      </c>
      <c r="I1545" t="s">
        <v>26</v>
      </c>
      <c r="J1545">
        <v>530816</v>
      </c>
      <c r="K1545" t="s">
        <v>2040</v>
      </c>
      <c r="L1545">
        <v>530883</v>
      </c>
      <c r="M1545" t="s">
        <v>307</v>
      </c>
      <c r="N1545">
        <v>530883</v>
      </c>
      <c r="O1545" t="s">
        <v>307</v>
      </c>
      <c r="P1545">
        <v>530883</v>
      </c>
      <c r="Q1545" t="s">
        <v>307</v>
      </c>
      <c r="R1545" s="13">
        <v>70488.701001315436</v>
      </c>
      <c r="S1545" s="13"/>
      <c r="T1545" s="13"/>
      <c r="U1545" s="13"/>
      <c r="V1545" s="13">
        <f t="shared" si="414"/>
        <v>0</v>
      </c>
      <c r="W1545" s="13"/>
      <c r="X1545" s="13">
        <f t="shared" si="415"/>
        <v>0</v>
      </c>
      <c r="Y1545" s="13"/>
      <c r="Z1545" s="13">
        <f t="shared" si="416"/>
        <v>0</v>
      </c>
      <c r="AA1545" s="13"/>
      <c r="AB1545" s="13">
        <f t="shared" si="417"/>
        <v>0</v>
      </c>
      <c r="AC1545" s="13"/>
      <c r="AD1545" s="13"/>
      <c r="AE1545" s="13"/>
      <c r="AF1545" s="13"/>
      <c r="AG1545" s="13"/>
      <c r="AH1545" s="13"/>
      <c r="AI1545" s="13"/>
      <c r="AJ1545" s="13"/>
      <c r="AK1545" s="13">
        <f t="shared" si="418"/>
        <v>0</v>
      </c>
      <c r="AL1545" s="13"/>
      <c r="AM1545" s="13">
        <f t="shared" si="419"/>
        <v>0</v>
      </c>
      <c r="AN1545" s="13"/>
      <c r="AO1545" s="13">
        <v>0</v>
      </c>
      <c r="AP1545" s="13">
        <f t="shared" si="420"/>
        <v>0</v>
      </c>
      <c r="AQ1545" s="13"/>
      <c r="AR1545" s="13">
        <f t="shared" si="421"/>
        <v>0</v>
      </c>
      <c r="AS1545" s="13"/>
      <c r="AT1545" s="13">
        <f t="shared" si="422"/>
        <v>0</v>
      </c>
      <c r="AU1545" s="13"/>
      <c r="AV1545" s="13">
        <f t="shared" si="423"/>
        <v>0</v>
      </c>
      <c r="AW1545" s="13"/>
      <c r="AX1545" s="13">
        <f t="shared" si="424"/>
        <v>0</v>
      </c>
      <c r="AY1545" s="13"/>
      <c r="AZ1545" s="13">
        <f t="shared" si="425"/>
        <v>0</v>
      </c>
      <c r="BA1545" s="13"/>
      <c r="BB1545" s="13">
        <f t="shared" si="426"/>
        <v>0</v>
      </c>
      <c r="BC1545" s="13"/>
      <c r="BD1545" s="13">
        <f t="shared" si="427"/>
        <v>0</v>
      </c>
      <c r="BE1545" s="13"/>
      <c r="BF1545" s="13">
        <f t="shared" si="428"/>
        <v>0</v>
      </c>
      <c r="BG1545" s="13"/>
      <c r="BH1545" s="13">
        <f t="shared" si="429"/>
        <v>70488.701001315436</v>
      </c>
      <c r="BI1545" s="13">
        <f t="shared" si="430"/>
        <v>70500</v>
      </c>
      <c r="BJ1545" s="13">
        <v>70800</v>
      </c>
    </row>
    <row r="1546" spans="1:62" x14ac:dyDescent="0.25">
      <c r="A1546" s="5" t="s">
        <v>784</v>
      </c>
      <c r="B1546" s="13">
        <v>6687</v>
      </c>
      <c r="C1546">
        <v>588491</v>
      </c>
      <c r="D1546">
        <v>1</v>
      </c>
      <c r="E1546">
        <v>1</v>
      </c>
      <c r="F1546">
        <v>1</v>
      </c>
      <c r="G1546">
        <v>1</v>
      </c>
      <c r="H1546">
        <v>0</v>
      </c>
      <c r="I1546" t="s">
        <v>90</v>
      </c>
      <c r="J1546">
        <v>588491</v>
      </c>
      <c r="K1546" t="s">
        <v>784</v>
      </c>
      <c r="L1546">
        <v>588491</v>
      </c>
      <c r="M1546" t="s">
        <v>784</v>
      </c>
      <c r="N1546">
        <v>588491</v>
      </c>
      <c r="O1546" t="s">
        <v>784</v>
      </c>
      <c r="P1546">
        <v>588296</v>
      </c>
      <c r="Q1546" t="s">
        <v>164</v>
      </c>
      <c r="R1546" s="13">
        <v>1468250.593758076</v>
      </c>
      <c r="S1546" s="13">
        <v>7415</v>
      </c>
      <c r="T1546" s="13">
        <v>394971.35216326412</v>
      </c>
      <c r="U1546" s="13">
        <v>1</v>
      </c>
      <c r="V1546" s="13">
        <f t="shared" si="414"/>
        <v>741</v>
      </c>
      <c r="W1546" s="13">
        <v>20</v>
      </c>
      <c r="X1546" s="13">
        <f t="shared" si="415"/>
        <v>59280</v>
      </c>
      <c r="Y1546" s="13">
        <v>27</v>
      </c>
      <c r="Z1546" s="13">
        <f t="shared" si="416"/>
        <v>26676</v>
      </c>
      <c r="AA1546" s="13">
        <v>21</v>
      </c>
      <c r="AB1546" s="13">
        <f t="shared" si="417"/>
        <v>5187</v>
      </c>
      <c r="AC1546" s="13">
        <v>8370</v>
      </c>
      <c r="AD1546" s="13">
        <v>1759140.3616419253</v>
      </c>
      <c r="AE1546" s="13">
        <v>8370</v>
      </c>
      <c r="AF1546" s="13">
        <v>928373.19302546396</v>
      </c>
      <c r="AG1546" s="13"/>
      <c r="AH1546" s="13"/>
      <c r="AI1546" s="13"/>
      <c r="AJ1546" s="13"/>
      <c r="AK1546" s="13">
        <f t="shared" si="418"/>
        <v>0</v>
      </c>
      <c r="AL1546" s="13"/>
      <c r="AM1546" s="13">
        <f t="shared" si="419"/>
        <v>0</v>
      </c>
      <c r="AN1546" s="13"/>
      <c r="AO1546" s="13">
        <v>4</v>
      </c>
      <c r="AP1546" s="13">
        <f t="shared" si="420"/>
        <v>122000</v>
      </c>
      <c r="AQ1546" s="13"/>
      <c r="AR1546" s="13">
        <f t="shared" si="421"/>
        <v>0</v>
      </c>
      <c r="AS1546" s="13"/>
      <c r="AT1546" s="13">
        <f t="shared" si="422"/>
        <v>0</v>
      </c>
      <c r="AU1546" s="13"/>
      <c r="AV1546" s="13">
        <f t="shared" si="423"/>
        <v>0</v>
      </c>
      <c r="AW1546" s="13"/>
      <c r="AX1546" s="13">
        <f t="shared" si="424"/>
        <v>0</v>
      </c>
      <c r="AY1546" s="13"/>
      <c r="AZ1546" s="13">
        <f t="shared" si="425"/>
        <v>0</v>
      </c>
      <c r="BA1546" s="13"/>
      <c r="BB1546" s="13">
        <f t="shared" si="426"/>
        <v>0</v>
      </c>
      <c r="BC1546" s="13"/>
      <c r="BD1546" s="13">
        <f t="shared" si="427"/>
        <v>0</v>
      </c>
      <c r="BE1546" s="13"/>
      <c r="BF1546" s="13">
        <f t="shared" si="428"/>
        <v>0</v>
      </c>
      <c r="BG1546" s="13"/>
      <c r="BH1546" s="13">
        <f t="shared" si="429"/>
        <v>4764619.500588729</v>
      </c>
      <c r="BI1546" s="13">
        <f t="shared" si="430"/>
        <v>4764600</v>
      </c>
      <c r="BJ1546" s="13">
        <v>4764600</v>
      </c>
    </row>
    <row r="1547" spans="1:62" x14ac:dyDescent="0.25">
      <c r="A1547" t="s">
        <v>2041</v>
      </c>
      <c r="B1547" s="13">
        <v>393</v>
      </c>
      <c r="C1547">
        <v>570087</v>
      </c>
      <c r="D1547">
        <v>1</v>
      </c>
      <c r="E1547">
        <v>0</v>
      </c>
      <c r="F1547">
        <v>0</v>
      </c>
      <c r="G1547">
        <v>0</v>
      </c>
      <c r="H1547">
        <v>0</v>
      </c>
      <c r="I1547" t="s">
        <v>33</v>
      </c>
      <c r="J1547">
        <v>570508</v>
      </c>
      <c r="K1547" t="s">
        <v>99</v>
      </c>
      <c r="L1547">
        <v>570508</v>
      </c>
      <c r="M1547" t="s">
        <v>99</v>
      </c>
      <c r="N1547">
        <v>570508</v>
      </c>
      <c r="O1547" t="s">
        <v>99</v>
      </c>
      <c r="P1547">
        <v>570508</v>
      </c>
      <c r="Q1547" t="s">
        <v>99</v>
      </c>
      <c r="R1547" s="13">
        <v>92089.389362198432</v>
      </c>
      <c r="S1547" s="13"/>
      <c r="T1547" s="13"/>
      <c r="U1547" s="13"/>
      <c r="V1547" s="13">
        <f t="shared" si="414"/>
        <v>0</v>
      </c>
      <c r="W1547" s="13"/>
      <c r="X1547" s="13">
        <f t="shared" si="415"/>
        <v>0</v>
      </c>
      <c r="Y1547" s="13"/>
      <c r="Z1547" s="13">
        <f t="shared" si="416"/>
        <v>0</v>
      </c>
      <c r="AA1547" s="13"/>
      <c r="AB1547" s="13">
        <f t="shared" si="417"/>
        <v>0</v>
      </c>
      <c r="AC1547" s="13"/>
      <c r="AD1547" s="13"/>
      <c r="AE1547" s="13"/>
      <c r="AF1547" s="13"/>
      <c r="AG1547" s="13"/>
      <c r="AH1547" s="13"/>
      <c r="AI1547" s="13"/>
      <c r="AJ1547" s="13"/>
      <c r="AK1547" s="13">
        <f t="shared" si="418"/>
        <v>0</v>
      </c>
      <c r="AL1547" s="13"/>
      <c r="AM1547" s="13">
        <f t="shared" si="419"/>
        <v>0</v>
      </c>
      <c r="AN1547" s="13"/>
      <c r="AO1547" s="13">
        <v>2</v>
      </c>
      <c r="AP1547" s="13">
        <f t="shared" si="420"/>
        <v>61000</v>
      </c>
      <c r="AQ1547" s="13"/>
      <c r="AR1547" s="13">
        <f t="shared" si="421"/>
        <v>0</v>
      </c>
      <c r="AS1547" s="13"/>
      <c r="AT1547" s="13">
        <f t="shared" si="422"/>
        <v>0</v>
      </c>
      <c r="AU1547" s="13"/>
      <c r="AV1547" s="13">
        <f t="shared" si="423"/>
        <v>0</v>
      </c>
      <c r="AW1547" s="13"/>
      <c r="AX1547" s="13">
        <f t="shared" si="424"/>
        <v>0</v>
      </c>
      <c r="AY1547" s="13"/>
      <c r="AZ1547" s="13">
        <f t="shared" si="425"/>
        <v>0</v>
      </c>
      <c r="BA1547" s="13"/>
      <c r="BB1547" s="13">
        <f t="shared" si="426"/>
        <v>0</v>
      </c>
      <c r="BC1547" s="13"/>
      <c r="BD1547" s="13">
        <f t="shared" si="427"/>
        <v>0</v>
      </c>
      <c r="BE1547" s="13"/>
      <c r="BF1547" s="13">
        <f t="shared" si="428"/>
        <v>0</v>
      </c>
      <c r="BG1547" s="13"/>
      <c r="BH1547" s="13">
        <f t="shared" si="429"/>
        <v>153089.38936219842</v>
      </c>
      <c r="BI1547" s="13">
        <f t="shared" si="430"/>
        <v>153100</v>
      </c>
      <c r="BJ1547" s="13">
        <v>153200</v>
      </c>
    </row>
    <row r="1548" spans="1:62" x14ac:dyDescent="0.25">
      <c r="A1548" s="6" t="s">
        <v>871</v>
      </c>
      <c r="B1548" s="13">
        <v>10975</v>
      </c>
      <c r="C1548">
        <v>547999</v>
      </c>
      <c r="D1548">
        <v>1</v>
      </c>
      <c r="E1548">
        <v>1</v>
      </c>
      <c r="F1548">
        <v>1</v>
      </c>
      <c r="G1548">
        <v>1</v>
      </c>
      <c r="H1548">
        <v>1</v>
      </c>
      <c r="I1548" t="s">
        <v>75</v>
      </c>
      <c r="J1548">
        <v>547999</v>
      </c>
      <c r="K1548" t="s">
        <v>871</v>
      </c>
      <c r="L1548">
        <v>547999</v>
      </c>
      <c r="M1548" t="s">
        <v>871</v>
      </c>
      <c r="N1548">
        <v>547999</v>
      </c>
      <c r="O1548" t="s">
        <v>871</v>
      </c>
      <c r="P1548">
        <v>547999</v>
      </c>
      <c r="Q1548" t="s">
        <v>871</v>
      </c>
      <c r="R1548" s="13">
        <v>491873.47143684624</v>
      </c>
      <c r="S1548" s="13">
        <v>17918</v>
      </c>
      <c r="T1548" s="13">
        <v>397210.0388158788</v>
      </c>
      <c r="U1548" s="13"/>
      <c r="V1548" s="13">
        <f t="shared" si="414"/>
        <v>0</v>
      </c>
      <c r="W1548" s="13">
        <v>98</v>
      </c>
      <c r="X1548" s="13">
        <f t="shared" si="415"/>
        <v>290472</v>
      </c>
      <c r="Y1548" s="13">
        <v>341</v>
      </c>
      <c r="Z1548" s="13">
        <f t="shared" si="416"/>
        <v>336908</v>
      </c>
      <c r="AA1548" s="13">
        <v>78</v>
      </c>
      <c r="AB1548" s="13">
        <f t="shared" si="417"/>
        <v>19266</v>
      </c>
      <c r="AC1548" s="13">
        <v>17918</v>
      </c>
      <c r="AD1548" s="13">
        <v>2058186.4733762862</v>
      </c>
      <c r="AE1548" s="13">
        <v>17918</v>
      </c>
      <c r="AF1548" s="13">
        <v>3070700.7693044501</v>
      </c>
      <c r="AG1548" s="13">
        <v>17918</v>
      </c>
      <c r="AH1548" s="13">
        <v>12102072.559397761</v>
      </c>
      <c r="AI1548" s="13"/>
      <c r="AJ1548" s="13">
        <v>1357</v>
      </c>
      <c r="AK1548" s="13">
        <f t="shared" si="418"/>
        <v>188623</v>
      </c>
      <c r="AL1548" s="13">
        <v>171</v>
      </c>
      <c r="AM1548" s="13">
        <f t="shared" si="419"/>
        <v>5985</v>
      </c>
      <c r="AN1548" s="13"/>
      <c r="AO1548" s="13">
        <v>31</v>
      </c>
      <c r="AP1548" s="13">
        <f t="shared" si="420"/>
        <v>945500</v>
      </c>
      <c r="AQ1548" s="13">
        <v>193</v>
      </c>
      <c r="AR1548" s="13">
        <f t="shared" si="421"/>
        <v>522258</v>
      </c>
      <c r="AS1548" s="13">
        <v>1438</v>
      </c>
      <c r="AT1548" s="13">
        <f t="shared" si="422"/>
        <v>199882</v>
      </c>
      <c r="AU1548" s="13">
        <v>963</v>
      </c>
      <c r="AV1548" s="13">
        <f t="shared" si="423"/>
        <v>325494</v>
      </c>
      <c r="AW1548" s="13">
        <v>256</v>
      </c>
      <c r="AX1548" s="13">
        <f t="shared" si="424"/>
        <v>27648</v>
      </c>
      <c r="AY1548" s="13">
        <v>52</v>
      </c>
      <c r="AZ1548" s="13">
        <f t="shared" si="425"/>
        <v>4212</v>
      </c>
      <c r="BA1548" s="13">
        <v>276</v>
      </c>
      <c r="BB1548" s="13">
        <f t="shared" si="426"/>
        <v>89700</v>
      </c>
      <c r="BC1548" s="13">
        <v>82</v>
      </c>
      <c r="BD1548" s="13">
        <f t="shared" si="427"/>
        <v>33292</v>
      </c>
      <c r="BE1548" s="13">
        <v>10</v>
      </c>
      <c r="BF1548" s="13">
        <f t="shared" si="428"/>
        <v>2170</v>
      </c>
      <c r="BG1548" s="13"/>
      <c r="BH1548" s="13">
        <f t="shared" si="429"/>
        <v>21111453.312331222</v>
      </c>
      <c r="BI1548" s="13">
        <f t="shared" si="430"/>
        <v>21111500</v>
      </c>
      <c r="BJ1548" s="13">
        <v>21332200</v>
      </c>
    </row>
    <row r="1549" spans="1:62" x14ac:dyDescent="0.25">
      <c r="A1549" t="s">
        <v>2042</v>
      </c>
      <c r="B1549" s="13">
        <v>807</v>
      </c>
      <c r="C1549">
        <v>562521</v>
      </c>
      <c r="D1549">
        <v>1</v>
      </c>
      <c r="E1549">
        <v>0</v>
      </c>
      <c r="F1549">
        <v>0</v>
      </c>
      <c r="G1549">
        <v>0</v>
      </c>
      <c r="H1549">
        <v>0</v>
      </c>
      <c r="I1549" t="s">
        <v>85</v>
      </c>
      <c r="J1549">
        <v>562335</v>
      </c>
      <c r="K1549" t="s">
        <v>84</v>
      </c>
      <c r="L1549">
        <v>562335</v>
      </c>
      <c r="M1549" t="s">
        <v>84</v>
      </c>
      <c r="N1549">
        <v>562335</v>
      </c>
      <c r="O1549" t="s">
        <v>84</v>
      </c>
      <c r="P1549">
        <v>562335</v>
      </c>
      <c r="Q1549" t="s">
        <v>84</v>
      </c>
      <c r="R1549" s="13">
        <v>187354.98081530852</v>
      </c>
      <c r="S1549" s="13"/>
      <c r="T1549" s="13"/>
      <c r="U1549" s="13"/>
      <c r="V1549" s="13">
        <f t="shared" si="414"/>
        <v>0</v>
      </c>
      <c r="W1549" s="13"/>
      <c r="X1549" s="13">
        <f t="shared" si="415"/>
        <v>0</v>
      </c>
      <c r="Y1549" s="13"/>
      <c r="Z1549" s="13">
        <f t="shared" si="416"/>
        <v>0</v>
      </c>
      <c r="AA1549" s="13"/>
      <c r="AB1549" s="13">
        <f t="shared" si="417"/>
        <v>0</v>
      </c>
      <c r="AC1549" s="13"/>
      <c r="AD1549" s="13"/>
      <c r="AE1549" s="13"/>
      <c r="AF1549" s="13"/>
      <c r="AG1549" s="13"/>
      <c r="AH1549" s="13"/>
      <c r="AI1549" s="13"/>
      <c r="AJ1549" s="13"/>
      <c r="AK1549" s="13">
        <f t="shared" si="418"/>
        <v>0</v>
      </c>
      <c r="AL1549" s="13"/>
      <c r="AM1549" s="13">
        <f t="shared" si="419"/>
        <v>0</v>
      </c>
      <c r="AN1549" s="13"/>
      <c r="AO1549" s="13">
        <v>24</v>
      </c>
      <c r="AP1549" s="13">
        <f t="shared" si="420"/>
        <v>732000</v>
      </c>
      <c r="AQ1549" s="13"/>
      <c r="AR1549" s="13">
        <f t="shared" si="421"/>
        <v>0</v>
      </c>
      <c r="AS1549" s="13"/>
      <c r="AT1549" s="13">
        <f t="shared" si="422"/>
        <v>0</v>
      </c>
      <c r="AU1549" s="13"/>
      <c r="AV1549" s="13">
        <f t="shared" si="423"/>
        <v>0</v>
      </c>
      <c r="AW1549" s="13"/>
      <c r="AX1549" s="13">
        <f t="shared" si="424"/>
        <v>0</v>
      </c>
      <c r="AY1549" s="13"/>
      <c r="AZ1549" s="13">
        <f t="shared" si="425"/>
        <v>0</v>
      </c>
      <c r="BA1549" s="13"/>
      <c r="BB1549" s="13">
        <f t="shared" si="426"/>
        <v>0</v>
      </c>
      <c r="BC1549" s="13"/>
      <c r="BD1549" s="13">
        <f t="shared" si="427"/>
        <v>0</v>
      </c>
      <c r="BE1549" s="13"/>
      <c r="BF1549" s="13">
        <f t="shared" si="428"/>
        <v>0</v>
      </c>
      <c r="BG1549" s="13"/>
      <c r="BH1549" s="13">
        <f t="shared" si="429"/>
        <v>919354.98081530852</v>
      </c>
      <c r="BI1549" s="13">
        <f t="shared" si="430"/>
        <v>919400</v>
      </c>
      <c r="BJ1549" s="13">
        <v>949400</v>
      </c>
    </row>
    <row r="1550" spans="1:62" x14ac:dyDescent="0.25">
      <c r="A1550" t="s">
        <v>2043</v>
      </c>
      <c r="B1550" s="13">
        <v>228</v>
      </c>
      <c r="C1550">
        <v>559849</v>
      </c>
      <c r="D1550">
        <v>1</v>
      </c>
      <c r="E1550">
        <v>0</v>
      </c>
      <c r="F1550">
        <v>0</v>
      </c>
      <c r="G1550">
        <v>0</v>
      </c>
      <c r="H1550">
        <v>0</v>
      </c>
      <c r="I1550" t="s">
        <v>110</v>
      </c>
      <c r="J1550">
        <v>559717</v>
      </c>
      <c r="K1550" t="s">
        <v>336</v>
      </c>
      <c r="L1550">
        <v>559717</v>
      </c>
      <c r="M1550" t="s">
        <v>336</v>
      </c>
      <c r="N1550">
        <v>559717</v>
      </c>
      <c r="O1550" t="s">
        <v>336</v>
      </c>
      <c r="P1550">
        <v>559717</v>
      </c>
      <c r="Q1550" t="s">
        <v>336</v>
      </c>
      <c r="R1550" s="13">
        <v>70488.701001315436</v>
      </c>
      <c r="S1550" s="13"/>
      <c r="T1550" s="13"/>
      <c r="U1550" s="13"/>
      <c r="V1550" s="13">
        <f t="shared" si="414"/>
        <v>0</v>
      </c>
      <c r="W1550" s="13"/>
      <c r="X1550" s="13">
        <f t="shared" si="415"/>
        <v>0</v>
      </c>
      <c r="Y1550" s="13"/>
      <c r="Z1550" s="13">
        <f t="shared" si="416"/>
        <v>0</v>
      </c>
      <c r="AA1550" s="13"/>
      <c r="AB1550" s="13">
        <f t="shared" si="417"/>
        <v>0</v>
      </c>
      <c r="AC1550" s="13"/>
      <c r="AD1550" s="13"/>
      <c r="AE1550" s="13"/>
      <c r="AF1550" s="13"/>
      <c r="AG1550" s="13"/>
      <c r="AH1550" s="13"/>
      <c r="AI1550" s="13"/>
      <c r="AJ1550" s="13"/>
      <c r="AK1550" s="13">
        <f t="shared" si="418"/>
        <v>0</v>
      </c>
      <c r="AL1550" s="13"/>
      <c r="AM1550" s="13">
        <f t="shared" si="419"/>
        <v>0</v>
      </c>
      <c r="AN1550" s="13"/>
      <c r="AO1550" s="13">
        <v>0</v>
      </c>
      <c r="AP1550" s="13">
        <f t="shared" si="420"/>
        <v>0</v>
      </c>
      <c r="AQ1550" s="13"/>
      <c r="AR1550" s="13">
        <f t="shared" si="421"/>
        <v>0</v>
      </c>
      <c r="AS1550" s="13"/>
      <c r="AT1550" s="13">
        <f t="shared" si="422"/>
        <v>0</v>
      </c>
      <c r="AU1550" s="13"/>
      <c r="AV1550" s="13">
        <f t="shared" si="423"/>
        <v>0</v>
      </c>
      <c r="AW1550" s="13"/>
      <c r="AX1550" s="13">
        <f t="shared" si="424"/>
        <v>0</v>
      </c>
      <c r="AY1550" s="13"/>
      <c r="AZ1550" s="13">
        <f t="shared" si="425"/>
        <v>0</v>
      </c>
      <c r="BA1550" s="13"/>
      <c r="BB1550" s="13">
        <f t="shared" si="426"/>
        <v>0</v>
      </c>
      <c r="BC1550" s="13"/>
      <c r="BD1550" s="13">
        <f t="shared" si="427"/>
        <v>0</v>
      </c>
      <c r="BE1550" s="13"/>
      <c r="BF1550" s="13">
        <f t="shared" si="428"/>
        <v>0</v>
      </c>
      <c r="BG1550" s="13"/>
      <c r="BH1550" s="13">
        <f t="shared" si="429"/>
        <v>70488.701001315436</v>
      </c>
      <c r="BI1550" s="13">
        <f t="shared" si="430"/>
        <v>70500</v>
      </c>
      <c r="BJ1550" s="13">
        <v>70800</v>
      </c>
    </row>
    <row r="1551" spans="1:62" x14ac:dyDescent="0.25">
      <c r="A1551" t="s">
        <v>2044</v>
      </c>
      <c r="B1551" s="13">
        <v>245</v>
      </c>
      <c r="C1551">
        <v>530646</v>
      </c>
      <c r="D1551">
        <v>1</v>
      </c>
      <c r="E1551">
        <v>0</v>
      </c>
      <c r="F1551">
        <v>0</v>
      </c>
      <c r="G1551">
        <v>0</v>
      </c>
      <c r="H1551">
        <v>0</v>
      </c>
      <c r="I1551" t="s">
        <v>75</v>
      </c>
      <c r="J1551">
        <v>568414</v>
      </c>
      <c r="K1551" t="s">
        <v>123</v>
      </c>
      <c r="L1551">
        <v>568414</v>
      </c>
      <c r="M1551" t="s">
        <v>123</v>
      </c>
      <c r="N1551">
        <v>568414</v>
      </c>
      <c r="O1551" t="s">
        <v>123</v>
      </c>
      <c r="P1551">
        <v>568414</v>
      </c>
      <c r="Q1551" t="s">
        <v>123</v>
      </c>
      <c r="R1551" s="13">
        <v>70488.701001315436</v>
      </c>
      <c r="S1551" s="13"/>
      <c r="T1551" s="13"/>
      <c r="U1551" s="13"/>
      <c r="V1551" s="13">
        <f t="shared" si="414"/>
        <v>0</v>
      </c>
      <c r="W1551" s="13"/>
      <c r="X1551" s="13">
        <f t="shared" si="415"/>
        <v>0</v>
      </c>
      <c r="Y1551" s="13"/>
      <c r="Z1551" s="13">
        <f t="shared" si="416"/>
        <v>0</v>
      </c>
      <c r="AA1551" s="13"/>
      <c r="AB1551" s="13">
        <f t="shared" si="417"/>
        <v>0</v>
      </c>
      <c r="AC1551" s="13"/>
      <c r="AD1551" s="13"/>
      <c r="AE1551" s="13"/>
      <c r="AF1551" s="13"/>
      <c r="AG1551" s="13"/>
      <c r="AH1551" s="13"/>
      <c r="AI1551" s="13"/>
      <c r="AJ1551" s="13"/>
      <c r="AK1551" s="13">
        <f t="shared" si="418"/>
        <v>0</v>
      </c>
      <c r="AL1551" s="13"/>
      <c r="AM1551" s="13">
        <f t="shared" si="419"/>
        <v>0</v>
      </c>
      <c r="AN1551" s="13"/>
      <c r="AO1551" s="13">
        <v>0</v>
      </c>
      <c r="AP1551" s="13">
        <f t="shared" si="420"/>
        <v>0</v>
      </c>
      <c r="AQ1551" s="13"/>
      <c r="AR1551" s="13">
        <f t="shared" si="421"/>
        <v>0</v>
      </c>
      <c r="AS1551" s="13"/>
      <c r="AT1551" s="13">
        <f t="shared" si="422"/>
        <v>0</v>
      </c>
      <c r="AU1551" s="13"/>
      <c r="AV1551" s="13">
        <f t="shared" si="423"/>
        <v>0</v>
      </c>
      <c r="AW1551" s="13"/>
      <c r="AX1551" s="13">
        <f t="shared" si="424"/>
        <v>0</v>
      </c>
      <c r="AY1551" s="13"/>
      <c r="AZ1551" s="13">
        <f t="shared" si="425"/>
        <v>0</v>
      </c>
      <c r="BA1551" s="13"/>
      <c r="BB1551" s="13">
        <f t="shared" si="426"/>
        <v>0</v>
      </c>
      <c r="BC1551" s="13"/>
      <c r="BD1551" s="13">
        <f t="shared" si="427"/>
        <v>0</v>
      </c>
      <c r="BE1551" s="13"/>
      <c r="BF1551" s="13">
        <f t="shared" si="428"/>
        <v>0</v>
      </c>
      <c r="BG1551" s="13"/>
      <c r="BH1551" s="13">
        <f t="shared" si="429"/>
        <v>70488.701001315436</v>
      </c>
      <c r="BI1551" s="13">
        <f t="shared" si="430"/>
        <v>70500</v>
      </c>
      <c r="BJ1551" s="13">
        <v>70800</v>
      </c>
    </row>
    <row r="1552" spans="1:62" x14ac:dyDescent="0.25">
      <c r="A1552" t="s">
        <v>2045</v>
      </c>
      <c r="B1552" s="13">
        <v>615</v>
      </c>
      <c r="C1552">
        <v>535753</v>
      </c>
      <c r="D1552">
        <v>1</v>
      </c>
      <c r="E1552">
        <v>0</v>
      </c>
      <c r="F1552">
        <v>0</v>
      </c>
      <c r="G1552">
        <v>0</v>
      </c>
      <c r="H1552">
        <v>0</v>
      </c>
      <c r="I1552" t="s">
        <v>23</v>
      </c>
      <c r="J1552">
        <v>544981</v>
      </c>
      <c r="K1552" t="s">
        <v>24</v>
      </c>
      <c r="L1552">
        <v>544981</v>
      </c>
      <c r="M1552" t="s">
        <v>24</v>
      </c>
      <c r="N1552">
        <v>544256</v>
      </c>
      <c r="O1552" t="s">
        <v>22</v>
      </c>
      <c r="P1552">
        <v>544256</v>
      </c>
      <c r="Q1552" t="s">
        <v>22</v>
      </c>
      <c r="R1552" s="13">
        <v>143335.75911520279</v>
      </c>
      <c r="S1552" s="13"/>
      <c r="T1552" s="13"/>
      <c r="U1552" s="13"/>
      <c r="V1552" s="13">
        <f t="shared" si="414"/>
        <v>0</v>
      </c>
      <c r="W1552" s="13"/>
      <c r="X1552" s="13">
        <f t="shared" si="415"/>
        <v>0</v>
      </c>
      <c r="Y1552" s="13"/>
      <c r="Z1552" s="13">
        <f t="shared" si="416"/>
        <v>0</v>
      </c>
      <c r="AA1552" s="13"/>
      <c r="AB1552" s="13">
        <f t="shared" si="417"/>
        <v>0</v>
      </c>
      <c r="AC1552" s="13"/>
      <c r="AD1552" s="13"/>
      <c r="AE1552" s="13"/>
      <c r="AF1552" s="13"/>
      <c r="AG1552" s="13"/>
      <c r="AH1552" s="13"/>
      <c r="AI1552" s="13"/>
      <c r="AJ1552" s="13"/>
      <c r="AK1552" s="13">
        <f t="shared" si="418"/>
        <v>0</v>
      </c>
      <c r="AL1552" s="13"/>
      <c r="AM1552" s="13">
        <f t="shared" si="419"/>
        <v>0</v>
      </c>
      <c r="AN1552" s="13"/>
      <c r="AO1552" s="13">
        <v>0</v>
      </c>
      <c r="AP1552" s="13">
        <f t="shared" si="420"/>
        <v>0</v>
      </c>
      <c r="AQ1552" s="13"/>
      <c r="AR1552" s="13">
        <f t="shared" si="421"/>
        <v>0</v>
      </c>
      <c r="AS1552" s="13"/>
      <c r="AT1552" s="13">
        <f t="shared" si="422"/>
        <v>0</v>
      </c>
      <c r="AU1552" s="13"/>
      <c r="AV1552" s="13">
        <f t="shared" si="423"/>
        <v>0</v>
      </c>
      <c r="AW1552" s="13"/>
      <c r="AX1552" s="13">
        <f t="shared" si="424"/>
        <v>0</v>
      </c>
      <c r="AY1552" s="13"/>
      <c r="AZ1552" s="13">
        <f t="shared" si="425"/>
        <v>0</v>
      </c>
      <c r="BA1552" s="13"/>
      <c r="BB1552" s="13">
        <f t="shared" si="426"/>
        <v>0</v>
      </c>
      <c r="BC1552" s="13"/>
      <c r="BD1552" s="13">
        <f t="shared" si="427"/>
        <v>0</v>
      </c>
      <c r="BE1552" s="13"/>
      <c r="BF1552" s="13">
        <f t="shared" si="428"/>
        <v>0</v>
      </c>
      <c r="BG1552" s="13"/>
      <c r="BH1552" s="13">
        <f t="shared" si="429"/>
        <v>143335.75911520279</v>
      </c>
      <c r="BI1552" s="13">
        <f t="shared" si="430"/>
        <v>143300</v>
      </c>
      <c r="BJ1552" s="13">
        <v>138600</v>
      </c>
    </row>
    <row r="1553" spans="1:62" x14ac:dyDescent="0.25">
      <c r="A1553" t="s">
        <v>2046</v>
      </c>
      <c r="B1553" s="13">
        <v>158</v>
      </c>
      <c r="C1553">
        <v>599522</v>
      </c>
      <c r="D1553">
        <v>1</v>
      </c>
      <c r="E1553">
        <v>0</v>
      </c>
      <c r="F1553">
        <v>0</v>
      </c>
      <c r="G1553">
        <v>0</v>
      </c>
      <c r="H1553">
        <v>0</v>
      </c>
      <c r="I1553" t="s">
        <v>26</v>
      </c>
      <c r="J1553">
        <v>535419</v>
      </c>
      <c r="K1553" t="s">
        <v>130</v>
      </c>
      <c r="L1553">
        <v>535583</v>
      </c>
      <c r="M1553" t="s">
        <v>812</v>
      </c>
      <c r="N1553">
        <v>535419</v>
      </c>
      <c r="O1553" t="s">
        <v>130</v>
      </c>
      <c r="P1553">
        <v>535419</v>
      </c>
      <c r="Q1553" t="s">
        <v>130</v>
      </c>
      <c r="R1553" s="13">
        <v>70488.701001315436</v>
      </c>
      <c r="S1553" s="13"/>
      <c r="T1553" s="13"/>
      <c r="U1553" s="13"/>
      <c r="V1553" s="13">
        <f t="shared" si="414"/>
        <v>0</v>
      </c>
      <c r="W1553" s="13"/>
      <c r="X1553" s="13">
        <f t="shared" si="415"/>
        <v>0</v>
      </c>
      <c r="Y1553" s="13"/>
      <c r="Z1553" s="13">
        <f t="shared" si="416"/>
        <v>0</v>
      </c>
      <c r="AA1553" s="13"/>
      <c r="AB1553" s="13">
        <f t="shared" si="417"/>
        <v>0</v>
      </c>
      <c r="AC1553" s="13"/>
      <c r="AD1553" s="13"/>
      <c r="AE1553" s="13"/>
      <c r="AF1553" s="13"/>
      <c r="AG1553" s="13"/>
      <c r="AH1553" s="13"/>
      <c r="AI1553" s="13"/>
      <c r="AJ1553" s="13"/>
      <c r="AK1553" s="13">
        <f t="shared" si="418"/>
        <v>0</v>
      </c>
      <c r="AL1553" s="13"/>
      <c r="AM1553" s="13">
        <f t="shared" si="419"/>
        <v>0</v>
      </c>
      <c r="AN1553" s="13"/>
      <c r="AO1553" s="13">
        <v>0</v>
      </c>
      <c r="AP1553" s="13">
        <f t="shared" si="420"/>
        <v>0</v>
      </c>
      <c r="AQ1553" s="13"/>
      <c r="AR1553" s="13">
        <f t="shared" si="421"/>
        <v>0</v>
      </c>
      <c r="AS1553" s="13"/>
      <c r="AT1553" s="13">
        <f t="shared" si="422"/>
        <v>0</v>
      </c>
      <c r="AU1553" s="13"/>
      <c r="AV1553" s="13">
        <f t="shared" si="423"/>
        <v>0</v>
      </c>
      <c r="AW1553" s="13"/>
      <c r="AX1553" s="13">
        <f t="shared" si="424"/>
        <v>0</v>
      </c>
      <c r="AY1553" s="13"/>
      <c r="AZ1553" s="13">
        <f t="shared" si="425"/>
        <v>0</v>
      </c>
      <c r="BA1553" s="13"/>
      <c r="BB1553" s="13">
        <f t="shared" si="426"/>
        <v>0</v>
      </c>
      <c r="BC1553" s="13"/>
      <c r="BD1553" s="13">
        <f t="shared" si="427"/>
        <v>0</v>
      </c>
      <c r="BE1553" s="13"/>
      <c r="BF1553" s="13">
        <f t="shared" si="428"/>
        <v>0</v>
      </c>
      <c r="BG1553" s="13"/>
      <c r="BH1553" s="13">
        <f t="shared" si="429"/>
        <v>70488.701001315436</v>
      </c>
      <c r="BI1553" s="13">
        <f t="shared" si="430"/>
        <v>70500</v>
      </c>
      <c r="BJ1553" s="13">
        <v>70800</v>
      </c>
    </row>
    <row r="1554" spans="1:62" x14ac:dyDescent="0.25">
      <c r="A1554" s="3" t="s">
        <v>882</v>
      </c>
      <c r="B1554" s="13">
        <v>1439</v>
      </c>
      <c r="C1554">
        <v>550230</v>
      </c>
      <c r="D1554">
        <v>1</v>
      </c>
      <c r="E1554">
        <v>1</v>
      </c>
      <c r="F1554">
        <v>0</v>
      </c>
      <c r="G1554">
        <v>0</v>
      </c>
      <c r="H1554">
        <v>0</v>
      </c>
      <c r="I1554" t="s">
        <v>23</v>
      </c>
      <c r="J1554">
        <v>550230</v>
      </c>
      <c r="K1554" t="s">
        <v>882</v>
      </c>
      <c r="L1554">
        <v>550094</v>
      </c>
      <c r="M1554" t="s">
        <v>91</v>
      </c>
      <c r="N1554">
        <v>550094</v>
      </c>
      <c r="O1554" t="s">
        <v>91</v>
      </c>
      <c r="P1554">
        <v>550094</v>
      </c>
      <c r="Q1554" t="s">
        <v>91</v>
      </c>
      <c r="R1554" s="13">
        <v>330695.46701230033</v>
      </c>
      <c r="S1554" s="13">
        <v>2369</v>
      </c>
      <c r="T1554" s="13">
        <v>126706.79585665779</v>
      </c>
      <c r="U1554" s="13">
        <v>1</v>
      </c>
      <c r="V1554" s="13">
        <f t="shared" si="414"/>
        <v>741</v>
      </c>
      <c r="W1554" s="13">
        <v>3</v>
      </c>
      <c r="X1554" s="13">
        <f t="shared" si="415"/>
        <v>8892</v>
      </c>
      <c r="Y1554" s="13">
        <v>11</v>
      </c>
      <c r="Z1554" s="13">
        <f t="shared" si="416"/>
        <v>10868</v>
      </c>
      <c r="AA1554" s="13">
        <v>10</v>
      </c>
      <c r="AB1554" s="13">
        <f t="shared" si="417"/>
        <v>2470</v>
      </c>
      <c r="AC1554" s="13"/>
      <c r="AD1554" s="13"/>
      <c r="AE1554" s="13"/>
      <c r="AF1554" s="13"/>
      <c r="AG1554" s="13"/>
      <c r="AH1554" s="13"/>
      <c r="AI1554" s="13"/>
      <c r="AJ1554" s="13"/>
      <c r="AK1554" s="13">
        <f t="shared" si="418"/>
        <v>0</v>
      </c>
      <c r="AL1554" s="13"/>
      <c r="AM1554" s="13">
        <f t="shared" si="419"/>
        <v>0</v>
      </c>
      <c r="AN1554" s="13"/>
      <c r="AO1554" s="13">
        <v>1</v>
      </c>
      <c r="AP1554" s="13">
        <f t="shared" si="420"/>
        <v>30500</v>
      </c>
      <c r="AQ1554" s="13"/>
      <c r="AR1554" s="13">
        <f t="shared" si="421"/>
        <v>0</v>
      </c>
      <c r="AS1554" s="13"/>
      <c r="AT1554" s="13">
        <f t="shared" si="422"/>
        <v>0</v>
      </c>
      <c r="AU1554" s="13"/>
      <c r="AV1554" s="13">
        <f t="shared" si="423"/>
        <v>0</v>
      </c>
      <c r="AW1554" s="13"/>
      <c r="AX1554" s="13">
        <f t="shared" si="424"/>
        <v>0</v>
      </c>
      <c r="AY1554" s="13"/>
      <c r="AZ1554" s="13">
        <f t="shared" si="425"/>
        <v>0</v>
      </c>
      <c r="BA1554" s="13"/>
      <c r="BB1554" s="13">
        <f t="shared" si="426"/>
        <v>0</v>
      </c>
      <c r="BC1554" s="13"/>
      <c r="BD1554" s="13">
        <f t="shared" si="427"/>
        <v>0</v>
      </c>
      <c r="BE1554" s="13"/>
      <c r="BF1554" s="13">
        <f t="shared" si="428"/>
        <v>0</v>
      </c>
      <c r="BG1554" s="13"/>
      <c r="BH1554" s="13">
        <f t="shared" si="429"/>
        <v>510873.26286895812</v>
      </c>
      <c r="BI1554" s="13">
        <f t="shared" si="430"/>
        <v>510900</v>
      </c>
      <c r="BJ1554" s="13">
        <v>522500</v>
      </c>
    </row>
    <row r="1555" spans="1:62" x14ac:dyDescent="0.25">
      <c r="A1555" t="s">
        <v>882</v>
      </c>
      <c r="B1555" s="13">
        <v>1536</v>
      </c>
      <c r="C1555">
        <v>538256</v>
      </c>
      <c r="D1555">
        <v>1</v>
      </c>
      <c r="E1555">
        <v>0</v>
      </c>
      <c r="F1555">
        <v>0</v>
      </c>
      <c r="G1555">
        <v>0</v>
      </c>
      <c r="H1555">
        <v>0</v>
      </c>
      <c r="I1555" t="s">
        <v>26</v>
      </c>
      <c r="J1555">
        <v>538311</v>
      </c>
      <c r="K1555" t="s">
        <v>2047</v>
      </c>
      <c r="L1555">
        <v>538311</v>
      </c>
      <c r="M1555" t="s">
        <v>2047</v>
      </c>
      <c r="N1555">
        <v>538574</v>
      </c>
      <c r="O1555" t="s">
        <v>172</v>
      </c>
      <c r="P1555">
        <v>538094</v>
      </c>
      <c r="Q1555" t="s">
        <v>173</v>
      </c>
      <c r="R1555" s="13">
        <v>352515.26132653974</v>
      </c>
      <c r="S1555" s="13"/>
      <c r="T1555" s="13"/>
      <c r="U1555" s="13"/>
      <c r="V1555" s="13">
        <f t="shared" si="414"/>
        <v>0</v>
      </c>
      <c r="W1555" s="13"/>
      <c r="X1555" s="13">
        <f t="shared" si="415"/>
        <v>0</v>
      </c>
      <c r="Y1555" s="13"/>
      <c r="Z1555" s="13">
        <f t="shared" si="416"/>
        <v>0</v>
      </c>
      <c r="AA1555" s="13"/>
      <c r="AB1555" s="13">
        <f t="shared" si="417"/>
        <v>0</v>
      </c>
      <c r="AC1555" s="13"/>
      <c r="AD1555" s="13"/>
      <c r="AE1555" s="13"/>
      <c r="AF1555" s="13"/>
      <c r="AG1555" s="13"/>
      <c r="AH1555" s="13"/>
      <c r="AI1555" s="13"/>
      <c r="AJ1555" s="13"/>
      <c r="AK1555" s="13">
        <f t="shared" si="418"/>
        <v>0</v>
      </c>
      <c r="AL1555" s="13"/>
      <c r="AM1555" s="13">
        <f t="shared" si="419"/>
        <v>0</v>
      </c>
      <c r="AN1555" s="13"/>
      <c r="AO1555" s="13">
        <v>0</v>
      </c>
      <c r="AP1555" s="13">
        <f t="shared" si="420"/>
        <v>0</v>
      </c>
      <c r="AQ1555" s="13"/>
      <c r="AR1555" s="13">
        <f t="shared" si="421"/>
        <v>0</v>
      </c>
      <c r="AS1555" s="13"/>
      <c r="AT1555" s="13">
        <f t="shared" si="422"/>
        <v>0</v>
      </c>
      <c r="AU1555" s="13"/>
      <c r="AV1555" s="13">
        <f t="shared" si="423"/>
        <v>0</v>
      </c>
      <c r="AW1555" s="13"/>
      <c r="AX1555" s="13">
        <f t="shared" si="424"/>
        <v>0</v>
      </c>
      <c r="AY1555" s="13"/>
      <c r="AZ1555" s="13">
        <f t="shared" si="425"/>
        <v>0</v>
      </c>
      <c r="BA1555" s="13"/>
      <c r="BB1555" s="13">
        <f t="shared" si="426"/>
        <v>0</v>
      </c>
      <c r="BC1555" s="13"/>
      <c r="BD1555" s="13">
        <f t="shared" si="427"/>
        <v>0</v>
      </c>
      <c r="BE1555" s="13"/>
      <c r="BF1555" s="13">
        <f t="shared" si="428"/>
        <v>0</v>
      </c>
      <c r="BG1555" s="13"/>
      <c r="BH1555" s="13">
        <f t="shared" si="429"/>
        <v>352515.26132653974</v>
      </c>
      <c r="BI1555" s="13">
        <f t="shared" si="430"/>
        <v>352500</v>
      </c>
      <c r="BJ1555" s="13">
        <v>378400</v>
      </c>
    </row>
    <row r="1556" spans="1:62" x14ac:dyDescent="0.25">
      <c r="A1556" s="3" t="s">
        <v>2048</v>
      </c>
      <c r="B1556" s="13">
        <v>2194</v>
      </c>
      <c r="C1556">
        <v>542784</v>
      </c>
      <c r="D1556">
        <v>1</v>
      </c>
      <c r="E1556">
        <v>1</v>
      </c>
      <c r="F1556">
        <v>0</v>
      </c>
      <c r="G1556">
        <v>0</v>
      </c>
      <c r="H1556">
        <v>0</v>
      </c>
      <c r="I1556" t="s">
        <v>90</v>
      </c>
      <c r="J1556">
        <v>542784</v>
      </c>
      <c r="K1556" t="s">
        <v>2048</v>
      </c>
      <c r="L1556">
        <v>541630</v>
      </c>
      <c r="M1556" t="s">
        <v>702</v>
      </c>
      <c r="N1556">
        <v>541630</v>
      </c>
      <c r="O1556" t="s">
        <v>702</v>
      </c>
      <c r="P1556">
        <v>541630</v>
      </c>
      <c r="Q1556" t="s">
        <v>702</v>
      </c>
      <c r="R1556" s="13">
        <v>499468.73878887587</v>
      </c>
      <c r="S1556" s="13">
        <v>2764</v>
      </c>
      <c r="T1556" s="13">
        <v>147770.25099561809</v>
      </c>
      <c r="U1556" s="13"/>
      <c r="V1556" s="13">
        <f t="shared" si="414"/>
        <v>0</v>
      </c>
      <c r="W1556" s="13">
        <v>7</v>
      </c>
      <c r="X1556" s="13">
        <f t="shared" si="415"/>
        <v>20748</v>
      </c>
      <c r="Y1556" s="13">
        <v>18</v>
      </c>
      <c r="Z1556" s="13">
        <f t="shared" si="416"/>
        <v>17784</v>
      </c>
      <c r="AA1556" s="13">
        <v>5</v>
      </c>
      <c r="AB1556" s="13">
        <f t="shared" si="417"/>
        <v>1235</v>
      </c>
      <c r="AC1556" s="13"/>
      <c r="AD1556" s="13"/>
      <c r="AE1556" s="13"/>
      <c r="AF1556" s="13"/>
      <c r="AG1556" s="13"/>
      <c r="AH1556" s="13"/>
      <c r="AI1556" s="13"/>
      <c r="AJ1556" s="13"/>
      <c r="AK1556" s="13">
        <f t="shared" si="418"/>
        <v>0</v>
      </c>
      <c r="AL1556" s="13"/>
      <c r="AM1556" s="13">
        <f t="shared" si="419"/>
        <v>0</v>
      </c>
      <c r="AN1556" s="13"/>
      <c r="AO1556" s="13">
        <v>3</v>
      </c>
      <c r="AP1556" s="13">
        <f t="shared" si="420"/>
        <v>91500</v>
      </c>
      <c r="AQ1556" s="13"/>
      <c r="AR1556" s="13">
        <f t="shared" si="421"/>
        <v>0</v>
      </c>
      <c r="AS1556" s="13"/>
      <c r="AT1556" s="13">
        <f t="shared" si="422"/>
        <v>0</v>
      </c>
      <c r="AU1556" s="13"/>
      <c r="AV1556" s="13">
        <f t="shared" si="423"/>
        <v>0</v>
      </c>
      <c r="AW1556" s="13"/>
      <c r="AX1556" s="13">
        <f t="shared" si="424"/>
        <v>0</v>
      </c>
      <c r="AY1556" s="13"/>
      <c r="AZ1556" s="13">
        <f t="shared" si="425"/>
        <v>0</v>
      </c>
      <c r="BA1556" s="13"/>
      <c r="BB1556" s="13">
        <f t="shared" si="426"/>
        <v>0</v>
      </c>
      <c r="BC1556" s="13"/>
      <c r="BD1556" s="13">
        <f t="shared" si="427"/>
        <v>0</v>
      </c>
      <c r="BE1556" s="13"/>
      <c r="BF1556" s="13">
        <f t="shared" si="428"/>
        <v>0</v>
      </c>
      <c r="BG1556" s="13"/>
      <c r="BH1556" s="13">
        <f t="shared" si="429"/>
        <v>778505.98978449393</v>
      </c>
      <c r="BI1556" s="13">
        <f t="shared" si="430"/>
        <v>778500</v>
      </c>
      <c r="BJ1556" s="13">
        <v>768700</v>
      </c>
    </row>
    <row r="1557" spans="1:62" x14ac:dyDescent="0.25">
      <c r="A1557" s="6" t="s">
        <v>560</v>
      </c>
      <c r="B1557" s="13">
        <v>5974</v>
      </c>
      <c r="C1557">
        <v>584495</v>
      </c>
      <c r="D1557">
        <v>1</v>
      </c>
      <c r="E1557">
        <v>1</v>
      </c>
      <c r="F1557">
        <v>1</v>
      </c>
      <c r="G1557">
        <v>1</v>
      </c>
      <c r="H1557">
        <v>1</v>
      </c>
      <c r="I1557" t="s">
        <v>30</v>
      </c>
      <c r="J1557">
        <v>584495</v>
      </c>
      <c r="K1557" t="s">
        <v>560</v>
      </c>
      <c r="L1557">
        <v>584495</v>
      </c>
      <c r="M1557" t="s">
        <v>560</v>
      </c>
      <c r="N1557">
        <v>584495</v>
      </c>
      <c r="O1557" t="s">
        <v>560</v>
      </c>
      <c r="P1557">
        <v>584495</v>
      </c>
      <c r="Q1557" t="s">
        <v>560</v>
      </c>
      <c r="R1557" s="13">
        <v>274898.35466730612</v>
      </c>
      <c r="S1557" s="13">
        <v>10439</v>
      </c>
      <c r="T1557" s="13">
        <v>234421.46073356163</v>
      </c>
      <c r="U1557" s="13"/>
      <c r="V1557" s="13">
        <f t="shared" si="414"/>
        <v>0</v>
      </c>
      <c r="W1557" s="13">
        <v>64</v>
      </c>
      <c r="X1557" s="13">
        <f t="shared" si="415"/>
        <v>189696</v>
      </c>
      <c r="Y1557" s="13">
        <v>126</v>
      </c>
      <c r="Z1557" s="13">
        <f t="shared" si="416"/>
        <v>124488</v>
      </c>
      <c r="AA1557" s="13">
        <v>79</v>
      </c>
      <c r="AB1557" s="13">
        <f t="shared" si="417"/>
        <v>19513</v>
      </c>
      <c r="AC1557" s="13">
        <v>20534</v>
      </c>
      <c r="AD1557" s="13">
        <v>2405698.8926737448</v>
      </c>
      <c r="AE1557" s="13">
        <v>28753</v>
      </c>
      <c r="AF1557" s="13">
        <v>4950903.8568116091</v>
      </c>
      <c r="AG1557" s="13">
        <v>36469</v>
      </c>
      <c r="AH1557" s="13">
        <v>19586643.241828479</v>
      </c>
      <c r="AI1557" s="13"/>
      <c r="AJ1557" s="13">
        <v>3076</v>
      </c>
      <c r="AK1557" s="13">
        <f t="shared" si="418"/>
        <v>427564</v>
      </c>
      <c r="AL1557" s="13">
        <v>229</v>
      </c>
      <c r="AM1557" s="13">
        <f t="shared" si="419"/>
        <v>8015</v>
      </c>
      <c r="AN1557" s="13"/>
      <c r="AO1557" s="13">
        <v>2</v>
      </c>
      <c r="AP1557" s="13">
        <f t="shared" si="420"/>
        <v>61000</v>
      </c>
      <c r="AQ1557" s="13">
        <v>415</v>
      </c>
      <c r="AR1557" s="13">
        <f t="shared" si="421"/>
        <v>1122990</v>
      </c>
      <c r="AS1557" s="13">
        <v>2190</v>
      </c>
      <c r="AT1557" s="13">
        <f t="shared" si="422"/>
        <v>304410</v>
      </c>
      <c r="AU1557" s="13">
        <v>1525</v>
      </c>
      <c r="AV1557" s="13">
        <f t="shared" si="423"/>
        <v>515450</v>
      </c>
      <c r="AW1557" s="13">
        <v>371</v>
      </c>
      <c r="AX1557" s="13">
        <f t="shared" si="424"/>
        <v>40068</v>
      </c>
      <c r="AY1557" s="13">
        <v>13</v>
      </c>
      <c r="AZ1557" s="13">
        <f t="shared" si="425"/>
        <v>1053</v>
      </c>
      <c r="BA1557" s="13">
        <v>518</v>
      </c>
      <c r="BB1557" s="13">
        <f t="shared" si="426"/>
        <v>168350</v>
      </c>
      <c r="BC1557" s="13">
        <v>20</v>
      </c>
      <c r="BD1557" s="13">
        <f t="shared" si="427"/>
        <v>8120</v>
      </c>
      <c r="BE1557" s="13">
        <v>3</v>
      </c>
      <c r="BF1557" s="13">
        <f t="shared" si="428"/>
        <v>651</v>
      </c>
      <c r="BG1557" s="13"/>
      <c r="BH1557" s="13">
        <f t="shared" si="429"/>
        <v>30443933.806714699</v>
      </c>
      <c r="BI1557" s="13">
        <f t="shared" si="430"/>
        <v>30443900</v>
      </c>
      <c r="BJ1557" s="13">
        <v>30538200</v>
      </c>
    </row>
    <row r="1558" spans="1:62" x14ac:dyDescent="0.25">
      <c r="A1558" s="4" t="s">
        <v>2049</v>
      </c>
      <c r="B1558" s="13">
        <v>1767</v>
      </c>
      <c r="C1558">
        <v>513768</v>
      </c>
      <c r="D1558">
        <v>1</v>
      </c>
      <c r="E1558">
        <v>1</v>
      </c>
      <c r="F1558">
        <v>1</v>
      </c>
      <c r="G1558">
        <v>0</v>
      </c>
      <c r="H1558">
        <v>0</v>
      </c>
      <c r="I1558" t="s">
        <v>61</v>
      </c>
      <c r="J1558">
        <v>513768</v>
      </c>
      <c r="K1558" t="s">
        <v>2049</v>
      </c>
      <c r="L1558">
        <v>513768</v>
      </c>
      <c r="M1558" t="s">
        <v>2049</v>
      </c>
      <c r="N1558">
        <v>513750</v>
      </c>
      <c r="O1558" t="s">
        <v>273</v>
      </c>
      <c r="P1558">
        <v>513750</v>
      </c>
      <c r="Q1558" t="s">
        <v>273</v>
      </c>
      <c r="R1558" s="13">
        <v>404308.57066161645</v>
      </c>
      <c r="S1558" s="13">
        <v>2343</v>
      </c>
      <c r="T1558" s="13">
        <v>125319.8596365782</v>
      </c>
      <c r="U1558" s="13"/>
      <c r="V1558" s="13">
        <f t="shared" si="414"/>
        <v>0</v>
      </c>
      <c r="W1558" s="13">
        <v>21</v>
      </c>
      <c r="X1558" s="13">
        <f t="shared" si="415"/>
        <v>62244</v>
      </c>
      <c r="Y1558" s="13">
        <v>8</v>
      </c>
      <c r="Z1558" s="13">
        <f t="shared" si="416"/>
        <v>7904</v>
      </c>
      <c r="AA1558" s="13">
        <v>5</v>
      </c>
      <c r="AB1558" s="13">
        <f t="shared" si="417"/>
        <v>1235</v>
      </c>
      <c r="AC1558" s="13">
        <v>2343</v>
      </c>
      <c r="AD1558" s="13">
        <v>502982.92265365861</v>
      </c>
      <c r="AE1558" s="13"/>
      <c r="AF1558" s="13"/>
      <c r="AG1558" s="13"/>
      <c r="AH1558" s="13"/>
      <c r="AI1558" s="13"/>
      <c r="AJ1558" s="13"/>
      <c r="AK1558" s="13">
        <f t="shared" si="418"/>
        <v>0</v>
      </c>
      <c r="AL1558" s="13"/>
      <c r="AM1558" s="13">
        <f t="shared" si="419"/>
        <v>0</v>
      </c>
      <c r="AN1558" s="13"/>
      <c r="AO1558" s="13">
        <v>2</v>
      </c>
      <c r="AP1558" s="13">
        <f t="shared" si="420"/>
        <v>61000</v>
      </c>
      <c r="AQ1558" s="13"/>
      <c r="AR1558" s="13">
        <f t="shared" si="421"/>
        <v>0</v>
      </c>
      <c r="AS1558" s="13"/>
      <c r="AT1558" s="13">
        <f t="shared" si="422"/>
        <v>0</v>
      </c>
      <c r="AU1558" s="13"/>
      <c r="AV1558" s="13">
        <f t="shared" si="423"/>
        <v>0</v>
      </c>
      <c r="AW1558" s="13"/>
      <c r="AX1558" s="13">
        <f t="shared" si="424"/>
        <v>0</v>
      </c>
      <c r="AY1558" s="13"/>
      <c r="AZ1558" s="13">
        <f t="shared" si="425"/>
        <v>0</v>
      </c>
      <c r="BA1558" s="13"/>
      <c r="BB1558" s="13">
        <f t="shared" si="426"/>
        <v>0</v>
      </c>
      <c r="BC1558" s="13"/>
      <c r="BD1558" s="13">
        <f t="shared" si="427"/>
        <v>0</v>
      </c>
      <c r="BE1558" s="13"/>
      <c r="BF1558" s="13">
        <f t="shared" si="428"/>
        <v>0</v>
      </c>
      <c r="BG1558" s="13"/>
      <c r="BH1558" s="13">
        <f t="shared" si="429"/>
        <v>1164994.3529518533</v>
      </c>
      <c r="BI1558" s="13">
        <f t="shared" si="430"/>
        <v>1165000</v>
      </c>
      <c r="BJ1558" s="13">
        <v>1109100</v>
      </c>
    </row>
    <row r="1559" spans="1:62" x14ac:dyDescent="0.25">
      <c r="A1559" t="s">
        <v>2050</v>
      </c>
      <c r="B1559" s="13">
        <v>975</v>
      </c>
      <c r="C1559">
        <v>592218</v>
      </c>
      <c r="D1559">
        <v>1</v>
      </c>
      <c r="E1559">
        <v>0</v>
      </c>
      <c r="F1559">
        <v>0</v>
      </c>
      <c r="G1559">
        <v>0</v>
      </c>
      <c r="H1559">
        <v>0</v>
      </c>
      <c r="I1559" t="s">
        <v>90</v>
      </c>
      <c r="J1559">
        <v>592013</v>
      </c>
      <c r="K1559" t="s">
        <v>88</v>
      </c>
      <c r="L1559">
        <v>592005</v>
      </c>
      <c r="M1559" t="s">
        <v>89</v>
      </c>
      <c r="N1559">
        <v>592005</v>
      </c>
      <c r="O1559" t="s">
        <v>89</v>
      </c>
      <c r="P1559">
        <v>592005</v>
      </c>
      <c r="Q1559" t="s">
        <v>89</v>
      </c>
      <c r="R1559" s="13">
        <v>225674.88906291383</v>
      </c>
      <c r="S1559" s="13"/>
      <c r="T1559" s="13"/>
      <c r="U1559" s="13"/>
      <c r="V1559" s="13">
        <f t="shared" si="414"/>
        <v>0</v>
      </c>
      <c r="W1559" s="13"/>
      <c r="X1559" s="13">
        <f t="shared" si="415"/>
        <v>0</v>
      </c>
      <c r="Y1559" s="13"/>
      <c r="Z1559" s="13">
        <f t="shared" si="416"/>
        <v>0</v>
      </c>
      <c r="AA1559" s="13"/>
      <c r="AB1559" s="13">
        <f t="shared" si="417"/>
        <v>0</v>
      </c>
      <c r="AC1559" s="13"/>
      <c r="AD1559" s="13"/>
      <c r="AE1559" s="13"/>
      <c r="AF1559" s="13"/>
      <c r="AG1559" s="13"/>
      <c r="AH1559" s="13"/>
      <c r="AI1559" s="13"/>
      <c r="AJ1559" s="13"/>
      <c r="AK1559" s="13">
        <f t="shared" si="418"/>
        <v>0</v>
      </c>
      <c r="AL1559" s="13"/>
      <c r="AM1559" s="13">
        <f t="shared" si="419"/>
        <v>0</v>
      </c>
      <c r="AN1559" s="13"/>
      <c r="AO1559" s="13">
        <v>0</v>
      </c>
      <c r="AP1559" s="13">
        <f t="shared" si="420"/>
        <v>0</v>
      </c>
      <c r="AQ1559" s="13"/>
      <c r="AR1559" s="13">
        <f t="shared" si="421"/>
        <v>0</v>
      </c>
      <c r="AS1559" s="13"/>
      <c r="AT1559" s="13">
        <f t="shared" si="422"/>
        <v>0</v>
      </c>
      <c r="AU1559" s="13"/>
      <c r="AV1559" s="13">
        <f t="shared" si="423"/>
        <v>0</v>
      </c>
      <c r="AW1559" s="13"/>
      <c r="AX1559" s="13">
        <f t="shared" si="424"/>
        <v>0</v>
      </c>
      <c r="AY1559" s="13"/>
      <c r="AZ1559" s="13">
        <f t="shared" si="425"/>
        <v>0</v>
      </c>
      <c r="BA1559" s="13"/>
      <c r="BB1559" s="13">
        <f t="shared" si="426"/>
        <v>0</v>
      </c>
      <c r="BC1559" s="13"/>
      <c r="BD1559" s="13">
        <f t="shared" si="427"/>
        <v>0</v>
      </c>
      <c r="BE1559" s="13"/>
      <c r="BF1559" s="13">
        <f t="shared" si="428"/>
        <v>0</v>
      </c>
      <c r="BG1559" s="13"/>
      <c r="BH1559" s="13">
        <f t="shared" si="429"/>
        <v>225674.88906291383</v>
      </c>
      <c r="BI1559" s="13">
        <f t="shared" si="430"/>
        <v>225700</v>
      </c>
      <c r="BJ1559" s="13">
        <v>224000</v>
      </c>
    </row>
    <row r="1560" spans="1:62" x14ac:dyDescent="0.25">
      <c r="A1560" s="3" t="s">
        <v>2051</v>
      </c>
      <c r="B1560" s="13">
        <v>2038</v>
      </c>
      <c r="C1560">
        <v>542814</v>
      </c>
      <c r="D1560">
        <v>1</v>
      </c>
      <c r="E1560">
        <v>1</v>
      </c>
      <c r="F1560">
        <v>0</v>
      </c>
      <c r="G1560">
        <v>0</v>
      </c>
      <c r="H1560">
        <v>0</v>
      </c>
      <c r="I1560" t="s">
        <v>90</v>
      </c>
      <c r="J1560">
        <v>542814</v>
      </c>
      <c r="K1560" t="s">
        <v>2051</v>
      </c>
      <c r="L1560">
        <v>544841</v>
      </c>
      <c r="M1560" t="s">
        <v>1375</v>
      </c>
      <c r="N1560">
        <v>544841</v>
      </c>
      <c r="O1560" t="s">
        <v>1375</v>
      </c>
      <c r="P1560">
        <v>544841</v>
      </c>
      <c r="Q1560" t="s">
        <v>1375</v>
      </c>
      <c r="R1560" s="13">
        <v>464785.78623040236</v>
      </c>
      <c r="S1560" s="13">
        <v>4917</v>
      </c>
      <c r="T1560" s="13">
        <v>262369.97560291336</v>
      </c>
      <c r="U1560" s="13">
        <v>1</v>
      </c>
      <c r="V1560" s="13">
        <f t="shared" si="414"/>
        <v>741</v>
      </c>
      <c r="W1560" s="13">
        <v>34</v>
      </c>
      <c r="X1560" s="13">
        <f t="shared" si="415"/>
        <v>100776</v>
      </c>
      <c r="Y1560" s="13">
        <v>23</v>
      </c>
      <c r="Z1560" s="13">
        <f t="shared" si="416"/>
        <v>22724</v>
      </c>
      <c r="AA1560" s="13">
        <v>17</v>
      </c>
      <c r="AB1560" s="13">
        <f t="shared" si="417"/>
        <v>4199</v>
      </c>
      <c r="AC1560" s="13"/>
      <c r="AD1560" s="13"/>
      <c r="AE1560" s="13"/>
      <c r="AF1560" s="13"/>
      <c r="AG1560" s="13"/>
      <c r="AH1560" s="13"/>
      <c r="AI1560" s="13"/>
      <c r="AJ1560" s="13"/>
      <c r="AK1560" s="13">
        <f t="shared" si="418"/>
        <v>0</v>
      </c>
      <c r="AL1560" s="13"/>
      <c r="AM1560" s="13">
        <f t="shared" si="419"/>
        <v>0</v>
      </c>
      <c r="AN1560" s="13"/>
      <c r="AO1560" s="13">
        <v>0</v>
      </c>
      <c r="AP1560" s="13">
        <f t="shared" si="420"/>
        <v>0</v>
      </c>
      <c r="AQ1560" s="13"/>
      <c r="AR1560" s="13">
        <f t="shared" si="421"/>
        <v>0</v>
      </c>
      <c r="AS1560" s="13"/>
      <c r="AT1560" s="13">
        <f t="shared" si="422"/>
        <v>0</v>
      </c>
      <c r="AU1560" s="13"/>
      <c r="AV1560" s="13">
        <f t="shared" si="423"/>
        <v>0</v>
      </c>
      <c r="AW1560" s="13"/>
      <c r="AX1560" s="13">
        <f t="shared" si="424"/>
        <v>0</v>
      </c>
      <c r="AY1560" s="13"/>
      <c r="AZ1560" s="13">
        <f t="shared" si="425"/>
        <v>0</v>
      </c>
      <c r="BA1560" s="13"/>
      <c r="BB1560" s="13">
        <f t="shared" si="426"/>
        <v>0</v>
      </c>
      <c r="BC1560" s="13"/>
      <c r="BD1560" s="13">
        <f t="shared" si="427"/>
        <v>0</v>
      </c>
      <c r="BE1560" s="13"/>
      <c r="BF1560" s="13">
        <f t="shared" si="428"/>
        <v>0</v>
      </c>
      <c r="BG1560" s="13"/>
      <c r="BH1560" s="13">
        <f t="shared" si="429"/>
        <v>855595.76183331572</v>
      </c>
      <c r="BI1560" s="13">
        <f t="shared" si="430"/>
        <v>855600</v>
      </c>
      <c r="BJ1560" s="13">
        <v>842000</v>
      </c>
    </row>
    <row r="1561" spans="1:62" x14ac:dyDescent="0.25">
      <c r="A1561" t="s">
        <v>2052</v>
      </c>
      <c r="B1561" s="13">
        <v>568</v>
      </c>
      <c r="C1561">
        <v>597414</v>
      </c>
      <c r="D1561">
        <v>1</v>
      </c>
      <c r="E1561">
        <v>0</v>
      </c>
      <c r="F1561">
        <v>0</v>
      </c>
      <c r="G1561">
        <v>0</v>
      </c>
      <c r="H1561">
        <v>0</v>
      </c>
      <c r="I1561" t="s">
        <v>61</v>
      </c>
      <c r="J1561">
        <v>505188</v>
      </c>
      <c r="K1561" t="s">
        <v>95</v>
      </c>
      <c r="L1561">
        <v>505188</v>
      </c>
      <c r="M1561" t="s">
        <v>95</v>
      </c>
      <c r="N1561">
        <v>505188</v>
      </c>
      <c r="O1561" t="s">
        <v>95</v>
      </c>
      <c r="P1561">
        <v>505188</v>
      </c>
      <c r="Q1561" t="s">
        <v>95</v>
      </c>
      <c r="R1561" s="13">
        <v>132519.83719655295</v>
      </c>
      <c r="S1561" s="13"/>
      <c r="T1561" s="13"/>
      <c r="U1561" s="13"/>
      <c r="V1561" s="13">
        <f t="shared" si="414"/>
        <v>0</v>
      </c>
      <c r="W1561" s="13"/>
      <c r="X1561" s="13">
        <f t="shared" si="415"/>
        <v>0</v>
      </c>
      <c r="Y1561" s="13"/>
      <c r="Z1561" s="13">
        <f t="shared" si="416"/>
        <v>0</v>
      </c>
      <c r="AA1561" s="13"/>
      <c r="AB1561" s="13">
        <f t="shared" si="417"/>
        <v>0</v>
      </c>
      <c r="AC1561" s="13"/>
      <c r="AD1561" s="13"/>
      <c r="AE1561" s="13"/>
      <c r="AF1561" s="13"/>
      <c r="AG1561" s="13"/>
      <c r="AH1561" s="13"/>
      <c r="AI1561" s="13"/>
      <c r="AJ1561" s="13"/>
      <c r="AK1561" s="13">
        <f t="shared" si="418"/>
        <v>0</v>
      </c>
      <c r="AL1561" s="13"/>
      <c r="AM1561" s="13">
        <f t="shared" si="419"/>
        <v>0</v>
      </c>
      <c r="AN1561" s="13"/>
      <c r="AO1561" s="13">
        <v>0</v>
      </c>
      <c r="AP1561" s="13">
        <f t="shared" si="420"/>
        <v>0</v>
      </c>
      <c r="AQ1561" s="13"/>
      <c r="AR1561" s="13">
        <f t="shared" si="421"/>
        <v>0</v>
      </c>
      <c r="AS1561" s="13"/>
      <c r="AT1561" s="13">
        <f t="shared" si="422"/>
        <v>0</v>
      </c>
      <c r="AU1561" s="13"/>
      <c r="AV1561" s="13">
        <f t="shared" si="423"/>
        <v>0</v>
      </c>
      <c r="AW1561" s="13"/>
      <c r="AX1561" s="13">
        <f t="shared" si="424"/>
        <v>0</v>
      </c>
      <c r="AY1561" s="13"/>
      <c r="AZ1561" s="13">
        <f t="shared" si="425"/>
        <v>0</v>
      </c>
      <c r="BA1561" s="13"/>
      <c r="BB1561" s="13">
        <f t="shared" si="426"/>
        <v>0</v>
      </c>
      <c r="BC1561" s="13"/>
      <c r="BD1561" s="13">
        <f t="shared" si="427"/>
        <v>0</v>
      </c>
      <c r="BE1561" s="13"/>
      <c r="BF1561" s="13">
        <f t="shared" si="428"/>
        <v>0</v>
      </c>
      <c r="BG1561" s="13"/>
      <c r="BH1561" s="13">
        <f t="shared" si="429"/>
        <v>132519.83719655295</v>
      </c>
      <c r="BI1561" s="13">
        <f t="shared" si="430"/>
        <v>132500</v>
      </c>
      <c r="BJ1561" s="13">
        <v>132300</v>
      </c>
    </row>
    <row r="1562" spans="1:62" x14ac:dyDescent="0.25">
      <c r="A1562" s="3" t="s">
        <v>2053</v>
      </c>
      <c r="B1562" s="13">
        <v>562</v>
      </c>
      <c r="C1562">
        <v>593087</v>
      </c>
      <c r="D1562">
        <v>1</v>
      </c>
      <c r="E1562">
        <v>1</v>
      </c>
      <c r="F1562">
        <v>0</v>
      </c>
      <c r="G1562">
        <v>0</v>
      </c>
      <c r="H1562">
        <v>0</v>
      </c>
      <c r="I1562" t="s">
        <v>30</v>
      </c>
      <c r="J1562">
        <v>593087</v>
      </c>
      <c r="K1562" t="s">
        <v>2053</v>
      </c>
      <c r="L1562">
        <v>592889</v>
      </c>
      <c r="M1562" t="s">
        <v>485</v>
      </c>
      <c r="N1562">
        <v>592889</v>
      </c>
      <c r="O1562" t="s">
        <v>485</v>
      </c>
      <c r="P1562">
        <v>592889</v>
      </c>
      <c r="Q1562" t="s">
        <v>485</v>
      </c>
      <c r="R1562" s="13">
        <v>131137.85734054612</v>
      </c>
      <c r="S1562" s="13">
        <v>562</v>
      </c>
      <c r="T1562" s="13">
        <v>30141.336881795702</v>
      </c>
      <c r="U1562" s="13"/>
      <c r="V1562" s="13">
        <f t="shared" si="414"/>
        <v>0</v>
      </c>
      <c r="W1562" s="13">
        <v>2</v>
      </c>
      <c r="X1562" s="13">
        <f t="shared" si="415"/>
        <v>5928</v>
      </c>
      <c r="Y1562" s="13">
        <v>20</v>
      </c>
      <c r="Z1562" s="13">
        <f t="shared" si="416"/>
        <v>19760</v>
      </c>
      <c r="AA1562" s="13">
        <v>4</v>
      </c>
      <c r="AB1562" s="13">
        <f t="shared" si="417"/>
        <v>988</v>
      </c>
      <c r="AC1562" s="13"/>
      <c r="AD1562" s="13"/>
      <c r="AE1562" s="13"/>
      <c r="AF1562" s="13"/>
      <c r="AG1562" s="13"/>
      <c r="AH1562" s="13"/>
      <c r="AI1562" s="13"/>
      <c r="AJ1562" s="13"/>
      <c r="AK1562" s="13">
        <f t="shared" si="418"/>
        <v>0</v>
      </c>
      <c r="AL1562" s="13"/>
      <c r="AM1562" s="13">
        <f t="shared" si="419"/>
        <v>0</v>
      </c>
      <c r="AN1562" s="13"/>
      <c r="AO1562" s="13">
        <v>6</v>
      </c>
      <c r="AP1562" s="13">
        <f t="shared" si="420"/>
        <v>183000</v>
      </c>
      <c r="AQ1562" s="13"/>
      <c r="AR1562" s="13">
        <f t="shared" si="421"/>
        <v>0</v>
      </c>
      <c r="AS1562" s="13"/>
      <c r="AT1562" s="13">
        <f t="shared" si="422"/>
        <v>0</v>
      </c>
      <c r="AU1562" s="13"/>
      <c r="AV1562" s="13">
        <f t="shared" si="423"/>
        <v>0</v>
      </c>
      <c r="AW1562" s="13"/>
      <c r="AX1562" s="13">
        <f t="shared" si="424"/>
        <v>0</v>
      </c>
      <c r="AY1562" s="13"/>
      <c r="AZ1562" s="13">
        <f t="shared" si="425"/>
        <v>0</v>
      </c>
      <c r="BA1562" s="13"/>
      <c r="BB1562" s="13">
        <f t="shared" si="426"/>
        <v>0</v>
      </c>
      <c r="BC1562" s="13"/>
      <c r="BD1562" s="13">
        <f t="shared" si="427"/>
        <v>0</v>
      </c>
      <c r="BE1562" s="13"/>
      <c r="BF1562" s="13">
        <f t="shared" si="428"/>
        <v>0</v>
      </c>
      <c r="BG1562" s="13"/>
      <c r="BH1562" s="13">
        <f t="shared" si="429"/>
        <v>370955.19422234182</v>
      </c>
      <c r="BI1562" s="13">
        <f t="shared" si="430"/>
        <v>371000</v>
      </c>
      <c r="BJ1562" s="13">
        <v>373000</v>
      </c>
    </row>
    <row r="1563" spans="1:62" x14ac:dyDescent="0.25">
      <c r="A1563" t="s">
        <v>2054</v>
      </c>
      <c r="B1563" s="13">
        <v>336</v>
      </c>
      <c r="C1563">
        <v>529745</v>
      </c>
      <c r="D1563">
        <v>1</v>
      </c>
      <c r="E1563">
        <v>0</v>
      </c>
      <c r="F1563">
        <v>0</v>
      </c>
      <c r="G1563">
        <v>0</v>
      </c>
      <c r="H1563">
        <v>0</v>
      </c>
      <c r="I1563" t="s">
        <v>26</v>
      </c>
      <c r="J1563">
        <v>529516</v>
      </c>
      <c r="K1563" t="s">
        <v>1088</v>
      </c>
      <c r="L1563">
        <v>529303</v>
      </c>
      <c r="M1563" t="s">
        <v>288</v>
      </c>
      <c r="N1563">
        <v>529303</v>
      </c>
      <c r="O1563" t="s">
        <v>288</v>
      </c>
      <c r="P1563">
        <v>529303</v>
      </c>
      <c r="Q1563" t="s">
        <v>288</v>
      </c>
      <c r="R1563" s="13">
        <v>78860.720452349473</v>
      </c>
      <c r="S1563" s="13"/>
      <c r="T1563" s="13"/>
      <c r="U1563" s="13"/>
      <c r="V1563" s="13">
        <f t="shared" si="414"/>
        <v>0</v>
      </c>
      <c r="W1563" s="13"/>
      <c r="X1563" s="13">
        <f t="shared" si="415"/>
        <v>0</v>
      </c>
      <c r="Y1563" s="13"/>
      <c r="Z1563" s="13">
        <f t="shared" si="416"/>
        <v>0</v>
      </c>
      <c r="AA1563" s="13"/>
      <c r="AB1563" s="13">
        <f t="shared" si="417"/>
        <v>0</v>
      </c>
      <c r="AC1563" s="13"/>
      <c r="AD1563" s="13"/>
      <c r="AE1563" s="13"/>
      <c r="AF1563" s="13"/>
      <c r="AG1563" s="13"/>
      <c r="AH1563" s="13"/>
      <c r="AI1563" s="13"/>
      <c r="AJ1563" s="13"/>
      <c r="AK1563" s="13">
        <f t="shared" si="418"/>
        <v>0</v>
      </c>
      <c r="AL1563" s="13"/>
      <c r="AM1563" s="13">
        <f t="shared" si="419"/>
        <v>0</v>
      </c>
      <c r="AN1563" s="13"/>
      <c r="AO1563" s="13">
        <v>0</v>
      </c>
      <c r="AP1563" s="13">
        <f t="shared" si="420"/>
        <v>0</v>
      </c>
      <c r="AQ1563" s="13"/>
      <c r="AR1563" s="13">
        <f t="shared" si="421"/>
        <v>0</v>
      </c>
      <c r="AS1563" s="13"/>
      <c r="AT1563" s="13">
        <f t="shared" si="422"/>
        <v>0</v>
      </c>
      <c r="AU1563" s="13"/>
      <c r="AV1563" s="13">
        <f t="shared" si="423"/>
        <v>0</v>
      </c>
      <c r="AW1563" s="13"/>
      <c r="AX1563" s="13">
        <f t="shared" si="424"/>
        <v>0</v>
      </c>
      <c r="AY1563" s="13"/>
      <c r="AZ1563" s="13">
        <f t="shared" si="425"/>
        <v>0</v>
      </c>
      <c r="BA1563" s="13"/>
      <c r="BB1563" s="13">
        <f t="shared" si="426"/>
        <v>0</v>
      </c>
      <c r="BC1563" s="13"/>
      <c r="BD1563" s="13">
        <f t="shared" si="427"/>
        <v>0</v>
      </c>
      <c r="BE1563" s="13"/>
      <c r="BF1563" s="13">
        <f t="shared" si="428"/>
        <v>0</v>
      </c>
      <c r="BG1563" s="13"/>
      <c r="BH1563" s="13">
        <f t="shared" si="429"/>
        <v>78860.720452349473</v>
      </c>
      <c r="BI1563" s="13">
        <f t="shared" si="430"/>
        <v>78900</v>
      </c>
      <c r="BJ1563" s="13">
        <v>78700</v>
      </c>
    </row>
    <row r="1564" spans="1:62" x14ac:dyDescent="0.25">
      <c r="A1564" t="s">
        <v>1055</v>
      </c>
      <c r="B1564" s="13">
        <v>114</v>
      </c>
      <c r="C1564">
        <v>590690</v>
      </c>
      <c r="D1564">
        <v>1</v>
      </c>
      <c r="E1564">
        <v>0</v>
      </c>
      <c r="F1564">
        <v>0</v>
      </c>
      <c r="G1564">
        <v>0</v>
      </c>
      <c r="H1564">
        <v>0</v>
      </c>
      <c r="I1564" t="s">
        <v>75</v>
      </c>
      <c r="J1564">
        <v>591301</v>
      </c>
      <c r="K1564" t="s">
        <v>709</v>
      </c>
      <c r="L1564">
        <v>591301</v>
      </c>
      <c r="M1564" t="s">
        <v>709</v>
      </c>
      <c r="N1564">
        <v>590266</v>
      </c>
      <c r="O1564" t="s">
        <v>96</v>
      </c>
      <c r="P1564">
        <v>590266</v>
      </c>
      <c r="Q1564" t="s">
        <v>96</v>
      </c>
      <c r="R1564" s="13">
        <v>70488.701001315436</v>
      </c>
      <c r="S1564" s="13"/>
      <c r="T1564" s="13"/>
      <c r="U1564" s="13"/>
      <c r="V1564" s="13">
        <f t="shared" si="414"/>
        <v>0</v>
      </c>
      <c r="W1564" s="13"/>
      <c r="X1564" s="13">
        <f t="shared" si="415"/>
        <v>0</v>
      </c>
      <c r="Y1564" s="13"/>
      <c r="Z1564" s="13">
        <f t="shared" si="416"/>
        <v>0</v>
      </c>
      <c r="AA1564" s="13"/>
      <c r="AB1564" s="13">
        <f t="shared" si="417"/>
        <v>0</v>
      </c>
      <c r="AC1564" s="13"/>
      <c r="AD1564" s="13"/>
      <c r="AE1564" s="13"/>
      <c r="AF1564" s="13"/>
      <c r="AG1564" s="13"/>
      <c r="AH1564" s="13"/>
      <c r="AI1564" s="13"/>
      <c r="AJ1564" s="13"/>
      <c r="AK1564" s="13">
        <f t="shared" si="418"/>
        <v>0</v>
      </c>
      <c r="AL1564" s="13"/>
      <c r="AM1564" s="13">
        <f t="shared" si="419"/>
        <v>0</v>
      </c>
      <c r="AN1564" s="13"/>
      <c r="AO1564" s="13">
        <v>0</v>
      </c>
      <c r="AP1564" s="13">
        <f t="shared" si="420"/>
        <v>0</v>
      </c>
      <c r="AQ1564" s="13"/>
      <c r="AR1564" s="13">
        <f t="shared" si="421"/>
        <v>0</v>
      </c>
      <c r="AS1564" s="13"/>
      <c r="AT1564" s="13">
        <f t="shared" si="422"/>
        <v>0</v>
      </c>
      <c r="AU1564" s="13"/>
      <c r="AV1564" s="13">
        <f t="shared" si="423"/>
        <v>0</v>
      </c>
      <c r="AW1564" s="13"/>
      <c r="AX1564" s="13">
        <f t="shared" si="424"/>
        <v>0</v>
      </c>
      <c r="AY1564" s="13"/>
      <c r="AZ1564" s="13">
        <f t="shared" si="425"/>
        <v>0</v>
      </c>
      <c r="BA1564" s="13"/>
      <c r="BB1564" s="13">
        <f t="shared" si="426"/>
        <v>0</v>
      </c>
      <c r="BC1564" s="13"/>
      <c r="BD1564" s="13">
        <f t="shared" si="427"/>
        <v>0</v>
      </c>
      <c r="BE1564" s="13"/>
      <c r="BF1564" s="13">
        <f t="shared" si="428"/>
        <v>0</v>
      </c>
      <c r="BG1564" s="13"/>
      <c r="BH1564" s="13">
        <f t="shared" si="429"/>
        <v>70488.701001315436</v>
      </c>
      <c r="BI1564" s="13">
        <f t="shared" si="430"/>
        <v>70500</v>
      </c>
      <c r="BJ1564" s="13">
        <v>70800</v>
      </c>
    </row>
    <row r="1565" spans="1:62" x14ac:dyDescent="0.25">
      <c r="A1565" t="s">
        <v>2055</v>
      </c>
      <c r="B1565" s="13">
        <v>642</v>
      </c>
      <c r="C1565">
        <v>589560</v>
      </c>
      <c r="D1565">
        <v>1</v>
      </c>
      <c r="E1565">
        <v>0</v>
      </c>
      <c r="F1565">
        <v>0</v>
      </c>
      <c r="G1565">
        <v>0</v>
      </c>
      <c r="H1565">
        <v>0</v>
      </c>
      <c r="I1565" t="s">
        <v>61</v>
      </c>
      <c r="J1565">
        <v>589292</v>
      </c>
      <c r="K1565" t="s">
        <v>517</v>
      </c>
      <c r="L1565">
        <v>589624</v>
      </c>
      <c r="M1565" t="s">
        <v>521</v>
      </c>
      <c r="N1565">
        <v>589624</v>
      </c>
      <c r="O1565" t="s">
        <v>521</v>
      </c>
      <c r="P1565">
        <v>589624</v>
      </c>
      <c r="Q1565" t="s">
        <v>521</v>
      </c>
      <c r="R1565" s="13">
        <v>149541.65303751206</v>
      </c>
      <c r="S1565" s="13"/>
      <c r="T1565" s="13"/>
      <c r="U1565" s="13"/>
      <c r="V1565" s="13">
        <f t="shared" si="414"/>
        <v>0</v>
      </c>
      <c r="W1565" s="13"/>
      <c r="X1565" s="13">
        <f t="shared" si="415"/>
        <v>0</v>
      </c>
      <c r="Y1565" s="13"/>
      <c r="Z1565" s="13">
        <f t="shared" si="416"/>
        <v>0</v>
      </c>
      <c r="AA1565" s="13"/>
      <c r="AB1565" s="13">
        <f t="shared" si="417"/>
        <v>0</v>
      </c>
      <c r="AC1565" s="13"/>
      <c r="AD1565" s="13"/>
      <c r="AE1565" s="13"/>
      <c r="AF1565" s="13"/>
      <c r="AG1565" s="13"/>
      <c r="AH1565" s="13"/>
      <c r="AI1565" s="13"/>
      <c r="AJ1565" s="13"/>
      <c r="AK1565" s="13">
        <f t="shared" si="418"/>
        <v>0</v>
      </c>
      <c r="AL1565" s="13"/>
      <c r="AM1565" s="13">
        <f t="shared" si="419"/>
        <v>0</v>
      </c>
      <c r="AN1565" s="13"/>
      <c r="AO1565" s="13">
        <v>1</v>
      </c>
      <c r="AP1565" s="13">
        <f t="shared" si="420"/>
        <v>30500</v>
      </c>
      <c r="AQ1565" s="13"/>
      <c r="AR1565" s="13">
        <f t="shared" si="421"/>
        <v>0</v>
      </c>
      <c r="AS1565" s="13"/>
      <c r="AT1565" s="13">
        <f t="shared" si="422"/>
        <v>0</v>
      </c>
      <c r="AU1565" s="13"/>
      <c r="AV1565" s="13">
        <f t="shared" si="423"/>
        <v>0</v>
      </c>
      <c r="AW1565" s="13"/>
      <c r="AX1565" s="13">
        <f t="shared" si="424"/>
        <v>0</v>
      </c>
      <c r="AY1565" s="13"/>
      <c r="AZ1565" s="13">
        <f t="shared" si="425"/>
        <v>0</v>
      </c>
      <c r="BA1565" s="13"/>
      <c r="BB1565" s="13">
        <f t="shared" si="426"/>
        <v>0</v>
      </c>
      <c r="BC1565" s="13"/>
      <c r="BD1565" s="13">
        <f t="shared" si="427"/>
        <v>0</v>
      </c>
      <c r="BE1565" s="13"/>
      <c r="BF1565" s="13">
        <f t="shared" si="428"/>
        <v>0</v>
      </c>
      <c r="BG1565" s="13"/>
      <c r="BH1565" s="13">
        <f t="shared" si="429"/>
        <v>180041.65303751206</v>
      </c>
      <c r="BI1565" s="13">
        <f t="shared" si="430"/>
        <v>180000</v>
      </c>
      <c r="BJ1565" s="13">
        <v>149200</v>
      </c>
    </row>
    <row r="1566" spans="1:62" x14ac:dyDescent="0.25">
      <c r="A1566" t="s">
        <v>2055</v>
      </c>
      <c r="B1566" s="13">
        <v>170</v>
      </c>
      <c r="C1566">
        <v>565334</v>
      </c>
      <c r="D1566">
        <v>1</v>
      </c>
      <c r="E1566">
        <v>0</v>
      </c>
      <c r="F1566">
        <v>0</v>
      </c>
      <c r="G1566">
        <v>0</v>
      </c>
      <c r="H1566">
        <v>0</v>
      </c>
      <c r="I1566" t="s">
        <v>26</v>
      </c>
      <c r="J1566">
        <v>542415</v>
      </c>
      <c r="K1566" t="s">
        <v>1980</v>
      </c>
      <c r="L1566">
        <v>541656</v>
      </c>
      <c r="M1566" t="s">
        <v>195</v>
      </c>
      <c r="N1566">
        <v>541656</v>
      </c>
      <c r="O1566" t="s">
        <v>195</v>
      </c>
      <c r="P1566">
        <v>541656</v>
      </c>
      <c r="Q1566" t="s">
        <v>195</v>
      </c>
      <c r="R1566" s="13">
        <v>70488.701001315436</v>
      </c>
      <c r="S1566" s="13"/>
      <c r="T1566" s="13"/>
      <c r="U1566" s="13"/>
      <c r="V1566" s="13">
        <f t="shared" si="414"/>
        <v>0</v>
      </c>
      <c r="W1566" s="13"/>
      <c r="X1566" s="13">
        <f t="shared" si="415"/>
        <v>0</v>
      </c>
      <c r="Y1566" s="13"/>
      <c r="Z1566" s="13">
        <f t="shared" si="416"/>
        <v>0</v>
      </c>
      <c r="AA1566" s="13"/>
      <c r="AB1566" s="13">
        <f t="shared" si="417"/>
        <v>0</v>
      </c>
      <c r="AC1566" s="13"/>
      <c r="AD1566" s="13"/>
      <c r="AE1566" s="13"/>
      <c r="AF1566" s="13"/>
      <c r="AG1566" s="13"/>
      <c r="AH1566" s="13"/>
      <c r="AI1566" s="13"/>
      <c r="AJ1566" s="13"/>
      <c r="AK1566" s="13">
        <f t="shared" si="418"/>
        <v>0</v>
      </c>
      <c r="AL1566" s="13"/>
      <c r="AM1566" s="13">
        <f t="shared" si="419"/>
        <v>0</v>
      </c>
      <c r="AN1566" s="13"/>
      <c r="AO1566" s="13">
        <v>1</v>
      </c>
      <c r="AP1566" s="13">
        <f t="shared" si="420"/>
        <v>30500</v>
      </c>
      <c r="AQ1566" s="13"/>
      <c r="AR1566" s="13">
        <f t="shared" si="421"/>
        <v>0</v>
      </c>
      <c r="AS1566" s="13"/>
      <c r="AT1566" s="13">
        <f t="shared" si="422"/>
        <v>0</v>
      </c>
      <c r="AU1566" s="13"/>
      <c r="AV1566" s="13">
        <f t="shared" si="423"/>
        <v>0</v>
      </c>
      <c r="AW1566" s="13"/>
      <c r="AX1566" s="13">
        <f t="shared" si="424"/>
        <v>0</v>
      </c>
      <c r="AY1566" s="13"/>
      <c r="AZ1566" s="13">
        <f t="shared" si="425"/>
        <v>0</v>
      </c>
      <c r="BA1566" s="13"/>
      <c r="BB1566" s="13">
        <f t="shared" si="426"/>
        <v>0</v>
      </c>
      <c r="BC1566" s="13"/>
      <c r="BD1566" s="13">
        <f t="shared" si="427"/>
        <v>0</v>
      </c>
      <c r="BE1566" s="13"/>
      <c r="BF1566" s="13">
        <f t="shared" si="428"/>
        <v>0</v>
      </c>
      <c r="BG1566" s="13"/>
      <c r="BH1566" s="13">
        <f t="shared" si="429"/>
        <v>100988.70100131544</v>
      </c>
      <c r="BI1566" s="13">
        <f t="shared" si="430"/>
        <v>101000</v>
      </c>
      <c r="BJ1566" s="13">
        <v>70800</v>
      </c>
    </row>
    <row r="1567" spans="1:62" x14ac:dyDescent="0.25">
      <c r="A1567" t="s">
        <v>2055</v>
      </c>
      <c r="B1567" s="13">
        <v>250</v>
      </c>
      <c r="C1567">
        <v>558931</v>
      </c>
      <c r="D1567">
        <v>1</v>
      </c>
      <c r="E1567">
        <v>0</v>
      </c>
      <c r="F1567">
        <v>0</v>
      </c>
      <c r="G1567">
        <v>0</v>
      </c>
      <c r="H1567">
        <v>0</v>
      </c>
      <c r="I1567" t="s">
        <v>110</v>
      </c>
      <c r="J1567">
        <v>559202</v>
      </c>
      <c r="K1567" t="s">
        <v>359</v>
      </c>
      <c r="L1567">
        <v>559202</v>
      </c>
      <c r="M1567" t="s">
        <v>359</v>
      </c>
      <c r="N1567">
        <v>559202</v>
      </c>
      <c r="O1567" t="s">
        <v>359</v>
      </c>
      <c r="P1567">
        <v>559075</v>
      </c>
      <c r="Q1567" t="s">
        <v>360</v>
      </c>
      <c r="R1567" s="13">
        <v>70488.701001315436</v>
      </c>
      <c r="S1567" s="13"/>
      <c r="T1567" s="13"/>
      <c r="U1567" s="13"/>
      <c r="V1567" s="13">
        <f t="shared" si="414"/>
        <v>0</v>
      </c>
      <c r="W1567" s="13"/>
      <c r="X1567" s="13">
        <f t="shared" si="415"/>
        <v>0</v>
      </c>
      <c r="Y1567" s="13"/>
      <c r="Z1567" s="13">
        <f t="shared" si="416"/>
        <v>0</v>
      </c>
      <c r="AA1567" s="13"/>
      <c r="AB1567" s="13">
        <f t="shared" si="417"/>
        <v>0</v>
      </c>
      <c r="AC1567" s="13"/>
      <c r="AD1567" s="13"/>
      <c r="AE1567" s="13"/>
      <c r="AF1567" s="13"/>
      <c r="AG1567" s="13"/>
      <c r="AH1567" s="13"/>
      <c r="AI1567" s="13"/>
      <c r="AJ1567" s="13"/>
      <c r="AK1567" s="13">
        <f t="shared" si="418"/>
        <v>0</v>
      </c>
      <c r="AL1567" s="13"/>
      <c r="AM1567" s="13">
        <f t="shared" si="419"/>
        <v>0</v>
      </c>
      <c r="AN1567" s="13"/>
      <c r="AO1567" s="13">
        <v>0</v>
      </c>
      <c r="AP1567" s="13">
        <f t="shared" si="420"/>
        <v>0</v>
      </c>
      <c r="AQ1567" s="13"/>
      <c r="AR1567" s="13">
        <f t="shared" si="421"/>
        <v>0</v>
      </c>
      <c r="AS1567" s="13"/>
      <c r="AT1567" s="13">
        <f t="shared" si="422"/>
        <v>0</v>
      </c>
      <c r="AU1567" s="13"/>
      <c r="AV1567" s="13">
        <f t="shared" si="423"/>
        <v>0</v>
      </c>
      <c r="AW1567" s="13"/>
      <c r="AX1567" s="13">
        <f t="shared" si="424"/>
        <v>0</v>
      </c>
      <c r="AY1567" s="13"/>
      <c r="AZ1567" s="13">
        <f t="shared" si="425"/>
        <v>0</v>
      </c>
      <c r="BA1567" s="13"/>
      <c r="BB1567" s="13">
        <f t="shared" si="426"/>
        <v>0</v>
      </c>
      <c r="BC1567" s="13"/>
      <c r="BD1567" s="13">
        <f t="shared" si="427"/>
        <v>0</v>
      </c>
      <c r="BE1567" s="13"/>
      <c r="BF1567" s="13">
        <f t="shared" si="428"/>
        <v>0</v>
      </c>
      <c r="BG1567" s="13"/>
      <c r="BH1567" s="13">
        <f t="shared" si="429"/>
        <v>70488.701001315436</v>
      </c>
      <c r="BI1567" s="13">
        <f t="shared" si="430"/>
        <v>70500</v>
      </c>
      <c r="BJ1567" s="13">
        <v>70800</v>
      </c>
    </row>
    <row r="1568" spans="1:62" x14ac:dyDescent="0.25">
      <c r="A1568" t="s">
        <v>2057</v>
      </c>
      <c r="B1568" s="13">
        <v>343</v>
      </c>
      <c r="C1568">
        <v>583090</v>
      </c>
      <c r="D1568">
        <v>1</v>
      </c>
      <c r="E1568">
        <v>0</v>
      </c>
      <c r="F1568">
        <v>0</v>
      </c>
      <c r="G1568">
        <v>0</v>
      </c>
      <c r="H1568">
        <v>0</v>
      </c>
      <c r="I1568" t="s">
        <v>30</v>
      </c>
      <c r="J1568">
        <v>584100</v>
      </c>
      <c r="K1568" t="s">
        <v>693</v>
      </c>
      <c r="L1568">
        <v>584100</v>
      </c>
      <c r="M1568" t="s">
        <v>693</v>
      </c>
      <c r="N1568">
        <v>583251</v>
      </c>
      <c r="O1568" t="s">
        <v>1047</v>
      </c>
      <c r="P1568">
        <v>583251</v>
      </c>
      <c r="Q1568" t="s">
        <v>1047</v>
      </c>
      <c r="R1568" s="13">
        <v>80487.039022068246</v>
      </c>
      <c r="S1568" s="13"/>
      <c r="T1568" s="13"/>
      <c r="U1568" s="13"/>
      <c r="V1568" s="13">
        <f t="shared" si="414"/>
        <v>0</v>
      </c>
      <c r="W1568" s="13"/>
      <c r="X1568" s="13">
        <f t="shared" si="415"/>
        <v>0</v>
      </c>
      <c r="Y1568" s="13"/>
      <c r="Z1568" s="13">
        <f t="shared" si="416"/>
        <v>0</v>
      </c>
      <c r="AA1568" s="13"/>
      <c r="AB1568" s="13">
        <f t="shared" si="417"/>
        <v>0</v>
      </c>
      <c r="AC1568" s="13"/>
      <c r="AD1568" s="13"/>
      <c r="AE1568" s="13"/>
      <c r="AF1568" s="13"/>
      <c r="AG1568" s="13"/>
      <c r="AH1568" s="13"/>
      <c r="AI1568" s="13"/>
      <c r="AJ1568" s="13"/>
      <c r="AK1568" s="13">
        <f t="shared" si="418"/>
        <v>0</v>
      </c>
      <c r="AL1568" s="13"/>
      <c r="AM1568" s="13">
        <f t="shared" si="419"/>
        <v>0</v>
      </c>
      <c r="AN1568" s="13"/>
      <c r="AO1568" s="13">
        <v>0</v>
      </c>
      <c r="AP1568" s="13">
        <f t="shared" si="420"/>
        <v>0</v>
      </c>
      <c r="AQ1568" s="13"/>
      <c r="AR1568" s="13">
        <f t="shared" si="421"/>
        <v>0</v>
      </c>
      <c r="AS1568" s="13"/>
      <c r="AT1568" s="13">
        <f t="shared" si="422"/>
        <v>0</v>
      </c>
      <c r="AU1568" s="13"/>
      <c r="AV1568" s="13">
        <f t="shared" si="423"/>
        <v>0</v>
      </c>
      <c r="AW1568" s="13"/>
      <c r="AX1568" s="13">
        <f t="shared" si="424"/>
        <v>0</v>
      </c>
      <c r="AY1568" s="13"/>
      <c r="AZ1568" s="13">
        <f t="shared" si="425"/>
        <v>0</v>
      </c>
      <c r="BA1568" s="13"/>
      <c r="BB1568" s="13">
        <f t="shared" si="426"/>
        <v>0</v>
      </c>
      <c r="BC1568" s="13"/>
      <c r="BD1568" s="13">
        <f t="shared" si="427"/>
        <v>0</v>
      </c>
      <c r="BE1568" s="13"/>
      <c r="BF1568" s="13">
        <f t="shared" si="428"/>
        <v>0</v>
      </c>
      <c r="BG1568" s="13"/>
      <c r="BH1568" s="13">
        <f t="shared" si="429"/>
        <v>80487.039022068246</v>
      </c>
      <c r="BI1568" s="13">
        <f t="shared" si="430"/>
        <v>80500</v>
      </c>
      <c r="BJ1568" s="13">
        <v>79200</v>
      </c>
    </row>
    <row r="1569" spans="1:62" x14ac:dyDescent="0.25">
      <c r="A1569" t="s">
        <v>2057</v>
      </c>
      <c r="B1569" s="13">
        <v>132</v>
      </c>
      <c r="C1569">
        <v>535613</v>
      </c>
      <c r="D1569">
        <v>1</v>
      </c>
      <c r="E1569">
        <v>0</v>
      </c>
      <c r="F1569">
        <v>0</v>
      </c>
      <c r="G1569">
        <v>0</v>
      </c>
      <c r="H1569">
        <v>0</v>
      </c>
      <c r="I1569" t="s">
        <v>23</v>
      </c>
      <c r="J1569">
        <v>544779</v>
      </c>
      <c r="K1569" t="s">
        <v>2058</v>
      </c>
      <c r="L1569">
        <v>544779</v>
      </c>
      <c r="M1569" t="s">
        <v>2058</v>
      </c>
      <c r="N1569">
        <v>544779</v>
      </c>
      <c r="O1569" t="s">
        <v>2058</v>
      </c>
      <c r="P1569">
        <v>544256</v>
      </c>
      <c r="Q1569" t="s">
        <v>22</v>
      </c>
      <c r="R1569" s="13">
        <v>70488.701001315436</v>
      </c>
      <c r="S1569" s="13"/>
      <c r="T1569" s="13"/>
      <c r="U1569" s="13"/>
      <c r="V1569" s="13">
        <f t="shared" si="414"/>
        <v>0</v>
      </c>
      <c r="W1569" s="13"/>
      <c r="X1569" s="13">
        <f t="shared" si="415"/>
        <v>0</v>
      </c>
      <c r="Y1569" s="13"/>
      <c r="Z1569" s="13">
        <f t="shared" si="416"/>
        <v>0</v>
      </c>
      <c r="AA1569" s="13"/>
      <c r="AB1569" s="13">
        <f t="shared" si="417"/>
        <v>0</v>
      </c>
      <c r="AC1569" s="13"/>
      <c r="AD1569" s="13"/>
      <c r="AE1569" s="13"/>
      <c r="AF1569" s="13"/>
      <c r="AG1569" s="13"/>
      <c r="AH1569" s="13"/>
      <c r="AI1569" s="13"/>
      <c r="AJ1569" s="13"/>
      <c r="AK1569" s="13">
        <f t="shared" si="418"/>
        <v>0</v>
      </c>
      <c r="AL1569" s="13"/>
      <c r="AM1569" s="13">
        <f t="shared" si="419"/>
        <v>0</v>
      </c>
      <c r="AN1569" s="13"/>
      <c r="AO1569" s="13">
        <v>0</v>
      </c>
      <c r="AP1569" s="13">
        <f t="shared" si="420"/>
        <v>0</v>
      </c>
      <c r="AQ1569" s="13"/>
      <c r="AR1569" s="13">
        <f t="shared" si="421"/>
        <v>0</v>
      </c>
      <c r="AS1569" s="13"/>
      <c r="AT1569" s="13">
        <f t="shared" si="422"/>
        <v>0</v>
      </c>
      <c r="AU1569" s="13"/>
      <c r="AV1569" s="13">
        <f t="shared" si="423"/>
        <v>0</v>
      </c>
      <c r="AW1569" s="13"/>
      <c r="AX1569" s="13">
        <f t="shared" si="424"/>
        <v>0</v>
      </c>
      <c r="AY1569" s="13"/>
      <c r="AZ1569" s="13">
        <f t="shared" si="425"/>
        <v>0</v>
      </c>
      <c r="BA1569" s="13"/>
      <c r="BB1569" s="13">
        <f t="shared" si="426"/>
        <v>0</v>
      </c>
      <c r="BC1569" s="13"/>
      <c r="BD1569" s="13">
        <f t="shared" si="427"/>
        <v>0</v>
      </c>
      <c r="BE1569" s="13"/>
      <c r="BF1569" s="13">
        <f t="shared" si="428"/>
        <v>0</v>
      </c>
      <c r="BG1569" s="13"/>
      <c r="BH1569" s="13">
        <f t="shared" si="429"/>
        <v>70488.701001315436</v>
      </c>
      <c r="BI1569" s="13">
        <f t="shared" si="430"/>
        <v>70500</v>
      </c>
      <c r="BJ1569" s="13">
        <v>70800</v>
      </c>
    </row>
    <row r="1570" spans="1:62" x14ac:dyDescent="0.25">
      <c r="A1570" t="s">
        <v>2057</v>
      </c>
      <c r="B1570" s="13">
        <v>254</v>
      </c>
      <c r="C1570">
        <v>531235</v>
      </c>
      <c r="D1570">
        <v>1</v>
      </c>
      <c r="E1570">
        <v>0</v>
      </c>
      <c r="F1570">
        <v>0</v>
      </c>
      <c r="G1570">
        <v>0</v>
      </c>
      <c r="H1570">
        <v>0</v>
      </c>
      <c r="I1570" t="s">
        <v>26</v>
      </c>
      <c r="J1570">
        <v>531324</v>
      </c>
      <c r="K1570" t="s">
        <v>2059</v>
      </c>
      <c r="L1570">
        <v>531189</v>
      </c>
      <c r="M1570" t="s">
        <v>330</v>
      </c>
      <c r="N1570">
        <v>531189</v>
      </c>
      <c r="O1570" t="s">
        <v>330</v>
      </c>
      <c r="P1570">
        <v>531189</v>
      </c>
      <c r="Q1570" t="s">
        <v>330</v>
      </c>
      <c r="R1570" s="13">
        <v>70488.701001315436</v>
      </c>
      <c r="S1570" s="13"/>
      <c r="T1570" s="13"/>
      <c r="U1570" s="13"/>
      <c r="V1570" s="13">
        <f t="shared" si="414"/>
        <v>0</v>
      </c>
      <c r="W1570" s="13"/>
      <c r="X1570" s="13">
        <f t="shared" si="415"/>
        <v>0</v>
      </c>
      <c r="Y1570" s="13"/>
      <c r="Z1570" s="13">
        <f t="shared" si="416"/>
        <v>0</v>
      </c>
      <c r="AA1570" s="13"/>
      <c r="AB1570" s="13">
        <f t="shared" si="417"/>
        <v>0</v>
      </c>
      <c r="AC1570" s="13"/>
      <c r="AD1570" s="13"/>
      <c r="AE1570" s="13"/>
      <c r="AF1570" s="13"/>
      <c r="AG1570" s="13"/>
      <c r="AH1570" s="13"/>
      <c r="AI1570" s="13"/>
      <c r="AJ1570" s="13"/>
      <c r="AK1570" s="13">
        <f t="shared" si="418"/>
        <v>0</v>
      </c>
      <c r="AL1570" s="13"/>
      <c r="AM1570" s="13">
        <f t="shared" si="419"/>
        <v>0</v>
      </c>
      <c r="AN1570" s="13"/>
      <c r="AO1570" s="13">
        <v>1</v>
      </c>
      <c r="AP1570" s="13">
        <f t="shared" si="420"/>
        <v>30500</v>
      </c>
      <c r="AQ1570" s="13"/>
      <c r="AR1570" s="13">
        <f t="shared" si="421"/>
        <v>0</v>
      </c>
      <c r="AS1570" s="13"/>
      <c r="AT1570" s="13">
        <f t="shared" si="422"/>
        <v>0</v>
      </c>
      <c r="AU1570" s="13"/>
      <c r="AV1570" s="13">
        <f t="shared" si="423"/>
        <v>0</v>
      </c>
      <c r="AW1570" s="13"/>
      <c r="AX1570" s="13">
        <f t="shared" si="424"/>
        <v>0</v>
      </c>
      <c r="AY1570" s="13"/>
      <c r="AZ1570" s="13">
        <f t="shared" si="425"/>
        <v>0</v>
      </c>
      <c r="BA1570" s="13"/>
      <c r="BB1570" s="13">
        <f t="shared" si="426"/>
        <v>0</v>
      </c>
      <c r="BC1570" s="13"/>
      <c r="BD1570" s="13">
        <f t="shared" si="427"/>
        <v>0</v>
      </c>
      <c r="BE1570" s="13"/>
      <c r="BF1570" s="13">
        <f t="shared" si="428"/>
        <v>0</v>
      </c>
      <c r="BG1570" s="13"/>
      <c r="BH1570" s="13">
        <f t="shared" si="429"/>
        <v>100988.70100131544</v>
      </c>
      <c r="BI1570" s="13">
        <f t="shared" si="430"/>
        <v>101000</v>
      </c>
      <c r="BJ1570" s="13">
        <v>101300</v>
      </c>
    </row>
    <row r="1571" spans="1:62" x14ac:dyDescent="0.25">
      <c r="A1571" t="s">
        <v>2060</v>
      </c>
      <c r="B1571" s="13">
        <v>1302</v>
      </c>
      <c r="C1571">
        <v>585289</v>
      </c>
      <c r="D1571">
        <v>1</v>
      </c>
      <c r="E1571">
        <v>0</v>
      </c>
      <c r="F1571">
        <v>0</v>
      </c>
      <c r="G1571">
        <v>0</v>
      </c>
      <c r="H1571">
        <v>0</v>
      </c>
      <c r="I1571" t="s">
        <v>90</v>
      </c>
      <c r="J1571">
        <v>585068</v>
      </c>
      <c r="K1571" t="s">
        <v>275</v>
      </c>
      <c r="L1571">
        <v>585777</v>
      </c>
      <c r="M1571" t="s">
        <v>816</v>
      </c>
      <c r="N1571">
        <v>585068</v>
      </c>
      <c r="O1571" t="s">
        <v>275</v>
      </c>
      <c r="P1571">
        <v>585068</v>
      </c>
      <c r="Q1571" t="s">
        <v>275</v>
      </c>
      <c r="R1571" s="13">
        <v>299801.99294021277</v>
      </c>
      <c r="S1571" s="13"/>
      <c r="T1571" s="13"/>
      <c r="U1571" s="13"/>
      <c r="V1571" s="13">
        <f t="shared" si="414"/>
        <v>0</v>
      </c>
      <c r="W1571" s="13"/>
      <c r="X1571" s="13">
        <f t="shared" si="415"/>
        <v>0</v>
      </c>
      <c r="Y1571" s="13"/>
      <c r="Z1571" s="13">
        <f t="shared" si="416"/>
        <v>0</v>
      </c>
      <c r="AA1571" s="13"/>
      <c r="AB1571" s="13">
        <f t="shared" si="417"/>
        <v>0</v>
      </c>
      <c r="AC1571" s="13"/>
      <c r="AD1571" s="13"/>
      <c r="AE1571" s="13"/>
      <c r="AF1571" s="13"/>
      <c r="AG1571" s="13"/>
      <c r="AH1571" s="13"/>
      <c r="AI1571" s="13"/>
      <c r="AJ1571" s="13"/>
      <c r="AK1571" s="13">
        <f t="shared" si="418"/>
        <v>0</v>
      </c>
      <c r="AL1571" s="13"/>
      <c r="AM1571" s="13">
        <f t="shared" si="419"/>
        <v>0</v>
      </c>
      <c r="AN1571" s="13"/>
      <c r="AO1571" s="13">
        <v>0</v>
      </c>
      <c r="AP1571" s="13">
        <f t="shared" si="420"/>
        <v>0</v>
      </c>
      <c r="AQ1571" s="13"/>
      <c r="AR1571" s="13">
        <f t="shared" si="421"/>
        <v>0</v>
      </c>
      <c r="AS1571" s="13"/>
      <c r="AT1571" s="13">
        <f t="shared" si="422"/>
        <v>0</v>
      </c>
      <c r="AU1571" s="13"/>
      <c r="AV1571" s="13">
        <f t="shared" si="423"/>
        <v>0</v>
      </c>
      <c r="AW1571" s="13"/>
      <c r="AX1571" s="13">
        <f t="shared" si="424"/>
        <v>0</v>
      </c>
      <c r="AY1571" s="13"/>
      <c r="AZ1571" s="13">
        <f t="shared" si="425"/>
        <v>0</v>
      </c>
      <c r="BA1571" s="13"/>
      <c r="BB1571" s="13">
        <f t="shared" si="426"/>
        <v>0</v>
      </c>
      <c r="BC1571" s="13"/>
      <c r="BD1571" s="13">
        <f t="shared" si="427"/>
        <v>0</v>
      </c>
      <c r="BE1571" s="13"/>
      <c r="BF1571" s="13">
        <f t="shared" si="428"/>
        <v>0</v>
      </c>
      <c r="BG1571" s="13"/>
      <c r="BH1571" s="13">
        <f t="shared" si="429"/>
        <v>299801.99294021277</v>
      </c>
      <c r="BI1571" s="13">
        <f t="shared" si="430"/>
        <v>299800</v>
      </c>
      <c r="BJ1571" s="13">
        <v>296100</v>
      </c>
    </row>
    <row r="1572" spans="1:62" x14ac:dyDescent="0.25">
      <c r="A1572" t="s">
        <v>2061</v>
      </c>
      <c r="B1572" s="13">
        <v>235</v>
      </c>
      <c r="C1572">
        <v>573621</v>
      </c>
      <c r="D1572">
        <v>1</v>
      </c>
      <c r="E1572">
        <v>0</v>
      </c>
      <c r="F1572">
        <v>0</v>
      </c>
      <c r="G1572">
        <v>0</v>
      </c>
      <c r="H1572">
        <v>0</v>
      </c>
      <c r="I1572" t="s">
        <v>33</v>
      </c>
      <c r="J1572">
        <v>570656</v>
      </c>
      <c r="K1572" t="s">
        <v>1351</v>
      </c>
      <c r="L1572">
        <v>569810</v>
      </c>
      <c r="M1572" t="s">
        <v>98</v>
      </c>
      <c r="N1572">
        <v>569810</v>
      </c>
      <c r="O1572" t="s">
        <v>98</v>
      </c>
      <c r="P1572">
        <v>569810</v>
      </c>
      <c r="Q1572" t="s">
        <v>98</v>
      </c>
      <c r="R1572" s="13">
        <v>70488.701001315436</v>
      </c>
      <c r="S1572" s="13"/>
      <c r="T1572" s="13"/>
      <c r="U1572" s="13"/>
      <c r="V1572" s="13">
        <f t="shared" si="414"/>
        <v>0</v>
      </c>
      <c r="W1572" s="13"/>
      <c r="X1572" s="13">
        <f t="shared" si="415"/>
        <v>0</v>
      </c>
      <c r="Y1572" s="13"/>
      <c r="Z1572" s="13">
        <f t="shared" si="416"/>
        <v>0</v>
      </c>
      <c r="AA1572" s="13"/>
      <c r="AB1572" s="13">
        <f t="shared" si="417"/>
        <v>0</v>
      </c>
      <c r="AC1572" s="13"/>
      <c r="AD1572" s="13"/>
      <c r="AE1572" s="13"/>
      <c r="AF1572" s="13"/>
      <c r="AG1572" s="13"/>
      <c r="AH1572" s="13"/>
      <c r="AI1572" s="13"/>
      <c r="AJ1572" s="13"/>
      <c r="AK1572" s="13">
        <f t="shared" si="418"/>
        <v>0</v>
      </c>
      <c r="AL1572" s="13"/>
      <c r="AM1572" s="13">
        <f t="shared" si="419"/>
        <v>0</v>
      </c>
      <c r="AN1572" s="13"/>
      <c r="AO1572" s="13">
        <v>0</v>
      </c>
      <c r="AP1572" s="13">
        <f t="shared" si="420"/>
        <v>0</v>
      </c>
      <c r="AQ1572" s="13"/>
      <c r="AR1572" s="13">
        <f t="shared" si="421"/>
        <v>0</v>
      </c>
      <c r="AS1572" s="13"/>
      <c r="AT1572" s="13">
        <f t="shared" si="422"/>
        <v>0</v>
      </c>
      <c r="AU1572" s="13"/>
      <c r="AV1572" s="13">
        <f t="shared" si="423"/>
        <v>0</v>
      </c>
      <c r="AW1572" s="13"/>
      <c r="AX1572" s="13">
        <f t="shared" si="424"/>
        <v>0</v>
      </c>
      <c r="AY1572" s="13"/>
      <c r="AZ1572" s="13">
        <f t="shared" si="425"/>
        <v>0</v>
      </c>
      <c r="BA1572" s="13"/>
      <c r="BB1572" s="13">
        <f t="shared" si="426"/>
        <v>0</v>
      </c>
      <c r="BC1572" s="13"/>
      <c r="BD1572" s="13">
        <f t="shared" si="427"/>
        <v>0</v>
      </c>
      <c r="BE1572" s="13"/>
      <c r="BF1572" s="13">
        <f t="shared" si="428"/>
        <v>0</v>
      </c>
      <c r="BG1572" s="13"/>
      <c r="BH1572" s="13">
        <f t="shared" si="429"/>
        <v>70488.701001315436</v>
      </c>
      <c r="BI1572" s="13">
        <f t="shared" si="430"/>
        <v>70500</v>
      </c>
      <c r="BJ1572" s="13">
        <v>70800</v>
      </c>
    </row>
    <row r="1573" spans="1:62" x14ac:dyDescent="0.25">
      <c r="A1573" t="s">
        <v>2061</v>
      </c>
      <c r="B1573" s="13">
        <v>540</v>
      </c>
      <c r="C1573">
        <v>539261</v>
      </c>
      <c r="D1573">
        <v>1</v>
      </c>
      <c r="E1573">
        <v>0</v>
      </c>
      <c r="F1573">
        <v>0</v>
      </c>
      <c r="G1573">
        <v>0</v>
      </c>
      <c r="H1573">
        <v>0</v>
      </c>
      <c r="I1573" t="s">
        <v>26</v>
      </c>
      <c r="J1573">
        <v>539163</v>
      </c>
      <c r="K1573" t="s">
        <v>823</v>
      </c>
      <c r="L1573">
        <v>540765</v>
      </c>
      <c r="M1573" t="s">
        <v>547</v>
      </c>
      <c r="N1573">
        <v>540765</v>
      </c>
      <c r="O1573" t="s">
        <v>547</v>
      </c>
      <c r="P1573">
        <v>539139</v>
      </c>
      <c r="Q1573" t="s">
        <v>548</v>
      </c>
      <c r="R1573" s="13">
        <v>126068.17109211521</v>
      </c>
      <c r="S1573" s="13"/>
      <c r="T1573" s="13"/>
      <c r="U1573" s="13"/>
      <c r="V1573" s="13">
        <f t="shared" si="414"/>
        <v>0</v>
      </c>
      <c r="W1573" s="13"/>
      <c r="X1573" s="13">
        <f t="shared" si="415"/>
        <v>0</v>
      </c>
      <c r="Y1573" s="13"/>
      <c r="Z1573" s="13">
        <f t="shared" si="416"/>
        <v>0</v>
      </c>
      <c r="AA1573" s="13"/>
      <c r="AB1573" s="13">
        <f t="shared" si="417"/>
        <v>0</v>
      </c>
      <c r="AC1573" s="13"/>
      <c r="AD1573" s="13"/>
      <c r="AE1573" s="13"/>
      <c r="AF1573" s="13"/>
      <c r="AG1573" s="13"/>
      <c r="AH1573" s="13"/>
      <c r="AI1573" s="13"/>
      <c r="AJ1573" s="13"/>
      <c r="AK1573" s="13">
        <f t="shared" si="418"/>
        <v>0</v>
      </c>
      <c r="AL1573" s="13"/>
      <c r="AM1573" s="13">
        <f t="shared" si="419"/>
        <v>0</v>
      </c>
      <c r="AN1573" s="13"/>
      <c r="AO1573" s="13">
        <v>0</v>
      </c>
      <c r="AP1573" s="13">
        <f t="shared" si="420"/>
        <v>0</v>
      </c>
      <c r="AQ1573" s="13"/>
      <c r="AR1573" s="13">
        <f t="shared" si="421"/>
        <v>0</v>
      </c>
      <c r="AS1573" s="13"/>
      <c r="AT1573" s="13">
        <f t="shared" si="422"/>
        <v>0</v>
      </c>
      <c r="AU1573" s="13"/>
      <c r="AV1573" s="13">
        <f t="shared" si="423"/>
        <v>0</v>
      </c>
      <c r="AW1573" s="13"/>
      <c r="AX1573" s="13">
        <f t="shared" si="424"/>
        <v>0</v>
      </c>
      <c r="AY1573" s="13"/>
      <c r="AZ1573" s="13">
        <f t="shared" si="425"/>
        <v>0</v>
      </c>
      <c r="BA1573" s="13"/>
      <c r="BB1573" s="13">
        <f t="shared" si="426"/>
        <v>0</v>
      </c>
      <c r="BC1573" s="13"/>
      <c r="BD1573" s="13">
        <f t="shared" si="427"/>
        <v>0</v>
      </c>
      <c r="BE1573" s="13"/>
      <c r="BF1573" s="13">
        <f t="shared" si="428"/>
        <v>0</v>
      </c>
      <c r="BG1573" s="13"/>
      <c r="BH1573" s="13">
        <f t="shared" si="429"/>
        <v>126068.17109211521</v>
      </c>
      <c r="BI1573" s="13">
        <f t="shared" si="430"/>
        <v>126100</v>
      </c>
      <c r="BJ1573" s="13">
        <v>121200</v>
      </c>
    </row>
    <row r="1574" spans="1:62" x14ac:dyDescent="0.25">
      <c r="A1574" t="s">
        <v>793</v>
      </c>
      <c r="B1574" s="13">
        <v>39</v>
      </c>
      <c r="C1574">
        <v>566331</v>
      </c>
      <c r="D1574">
        <v>1</v>
      </c>
      <c r="E1574">
        <v>0</v>
      </c>
      <c r="F1574">
        <v>0</v>
      </c>
      <c r="G1574">
        <v>0</v>
      </c>
      <c r="H1574">
        <v>0</v>
      </c>
      <c r="I1574" t="s">
        <v>110</v>
      </c>
      <c r="J1574">
        <v>554111</v>
      </c>
      <c r="K1574" t="s">
        <v>245</v>
      </c>
      <c r="L1574">
        <v>554111</v>
      </c>
      <c r="M1574" t="s">
        <v>245</v>
      </c>
      <c r="N1574">
        <v>554111</v>
      </c>
      <c r="O1574" t="s">
        <v>245</v>
      </c>
      <c r="P1574">
        <v>553425</v>
      </c>
      <c r="Q1574" t="s">
        <v>109</v>
      </c>
      <c r="R1574" s="13">
        <v>70488.701001315436</v>
      </c>
      <c r="S1574" s="13"/>
      <c r="T1574" s="13"/>
      <c r="U1574" s="13"/>
      <c r="V1574" s="13">
        <f t="shared" si="414"/>
        <v>0</v>
      </c>
      <c r="W1574" s="13"/>
      <c r="X1574" s="13">
        <f t="shared" si="415"/>
        <v>0</v>
      </c>
      <c r="Y1574" s="13"/>
      <c r="Z1574" s="13">
        <f t="shared" si="416"/>
        <v>0</v>
      </c>
      <c r="AA1574" s="13"/>
      <c r="AB1574" s="13">
        <f t="shared" si="417"/>
        <v>0</v>
      </c>
      <c r="AC1574" s="13"/>
      <c r="AD1574" s="13"/>
      <c r="AE1574" s="13"/>
      <c r="AF1574" s="13"/>
      <c r="AG1574" s="13"/>
      <c r="AH1574" s="13"/>
      <c r="AI1574" s="13"/>
      <c r="AJ1574" s="13"/>
      <c r="AK1574" s="13">
        <f t="shared" si="418"/>
        <v>0</v>
      </c>
      <c r="AL1574" s="13"/>
      <c r="AM1574" s="13">
        <f t="shared" si="419"/>
        <v>0</v>
      </c>
      <c r="AN1574" s="13"/>
      <c r="AO1574" s="13">
        <v>0</v>
      </c>
      <c r="AP1574" s="13">
        <f t="shared" si="420"/>
        <v>0</v>
      </c>
      <c r="AQ1574" s="13"/>
      <c r="AR1574" s="13">
        <f t="shared" si="421"/>
        <v>0</v>
      </c>
      <c r="AS1574" s="13"/>
      <c r="AT1574" s="13">
        <f t="shared" si="422"/>
        <v>0</v>
      </c>
      <c r="AU1574" s="13"/>
      <c r="AV1574" s="13">
        <f t="shared" si="423"/>
        <v>0</v>
      </c>
      <c r="AW1574" s="13"/>
      <c r="AX1574" s="13">
        <f t="shared" si="424"/>
        <v>0</v>
      </c>
      <c r="AY1574" s="13"/>
      <c r="AZ1574" s="13">
        <f t="shared" si="425"/>
        <v>0</v>
      </c>
      <c r="BA1574" s="13"/>
      <c r="BB1574" s="13">
        <f t="shared" si="426"/>
        <v>0</v>
      </c>
      <c r="BC1574" s="13"/>
      <c r="BD1574" s="13">
        <f t="shared" si="427"/>
        <v>0</v>
      </c>
      <c r="BE1574" s="13"/>
      <c r="BF1574" s="13">
        <f t="shared" si="428"/>
        <v>0</v>
      </c>
      <c r="BG1574" s="13"/>
      <c r="BH1574" s="13">
        <f t="shared" si="429"/>
        <v>70488.701001315436</v>
      </c>
      <c r="BI1574" s="13">
        <f t="shared" si="430"/>
        <v>70500</v>
      </c>
      <c r="BJ1574" s="13">
        <v>70800</v>
      </c>
    </row>
    <row r="1575" spans="1:62" x14ac:dyDescent="0.25">
      <c r="A1575" s="3" t="s">
        <v>793</v>
      </c>
      <c r="B1575" s="13">
        <v>792</v>
      </c>
      <c r="C1575">
        <v>540315</v>
      </c>
      <c r="D1575">
        <v>1</v>
      </c>
      <c r="E1575">
        <v>1</v>
      </c>
      <c r="F1575">
        <v>0</v>
      </c>
      <c r="G1575">
        <v>0</v>
      </c>
      <c r="H1575">
        <v>0</v>
      </c>
      <c r="I1575" t="s">
        <v>26</v>
      </c>
      <c r="J1575">
        <v>540315</v>
      </c>
      <c r="K1575" t="s">
        <v>793</v>
      </c>
      <c r="L1575">
        <v>540013</v>
      </c>
      <c r="M1575" t="s">
        <v>809</v>
      </c>
      <c r="N1575">
        <v>540013</v>
      </c>
      <c r="O1575" t="s">
        <v>809</v>
      </c>
      <c r="P1575">
        <v>539911</v>
      </c>
      <c r="Q1575" t="s">
        <v>345</v>
      </c>
      <c r="R1575" s="13">
        <v>183924.98333762932</v>
      </c>
      <c r="S1575" s="13">
        <v>792</v>
      </c>
      <c r="T1575" s="13">
        <v>42456.037505810687</v>
      </c>
      <c r="U1575" s="13"/>
      <c r="V1575" s="13">
        <f t="shared" si="414"/>
        <v>0</v>
      </c>
      <c r="W1575" s="13">
        <v>5</v>
      </c>
      <c r="X1575" s="13">
        <f t="shared" si="415"/>
        <v>14820</v>
      </c>
      <c r="Y1575" s="13">
        <v>1</v>
      </c>
      <c r="Z1575" s="13">
        <f t="shared" si="416"/>
        <v>988</v>
      </c>
      <c r="AA1575" s="13">
        <v>2</v>
      </c>
      <c r="AB1575" s="13">
        <f t="shared" si="417"/>
        <v>494</v>
      </c>
      <c r="AC1575" s="13"/>
      <c r="AD1575" s="13"/>
      <c r="AE1575" s="13"/>
      <c r="AF1575" s="13"/>
      <c r="AG1575" s="13"/>
      <c r="AH1575" s="13"/>
      <c r="AI1575" s="13"/>
      <c r="AJ1575" s="13"/>
      <c r="AK1575" s="13">
        <f t="shared" si="418"/>
        <v>0</v>
      </c>
      <c r="AL1575" s="13"/>
      <c r="AM1575" s="13">
        <f t="shared" si="419"/>
        <v>0</v>
      </c>
      <c r="AN1575" s="13"/>
      <c r="AO1575" s="13">
        <v>1</v>
      </c>
      <c r="AP1575" s="13">
        <f t="shared" si="420"/>
        <v>30500</v>
      </c>
      <c r="AQ1575" s="13"/>
      <c r="AR1575" s="13">
        <f t="shared" si="421"/>
        <v>0</v>
      </c>
      <c r="AS1575" s="13"/>
      <c r="AT1575" s="13">
        <f t="shared" si="422"/>
        <v>0</v>
      </c>
      <c r="AU1575" s="13"/>
      <c r="AV1575" s="13">
        <f t="shared" si="423"/>
        <v>0</v>
      </c>
      <c r="AW1575" s="13"/>
      <c r="AX1575" s="13">
        <f t="shared" si="424"/>
        <v>0</v>
      </c>
      <c r="AY1575" s="13"/>
      <c r="AZ1575" s="13">
        <f t="shared" si="425"/>
        <v>0</v>
      </c>
      <c r="BA1575" s="13"/>
      <c r="BB1575" s="13">
        <f t="shared" si="426"/>
        <v>0</v>
      </c>
      <c r="BC1575" s="13"/>
      <c r="BD1575" s="13">
        <f t="shared" si="427"/>
        <v>0</v>
      </c>
      <c r="BE1575" s="13"/>
      <c r="BF1575" s="13">
        <f t="shared" si="428"/>
        <v>0</v>
      </c>
      <c r="BG1575" s="13"/>
      <c r="BH1575" s="13">
        <f t="shared" si="429"/>
        <v>273183.02084344003</v>
      </c>
      <c r="BI1575" s="13">
        <f t="shared" si="430"/>
        <v>273200</v>
      </c>
      <c r="BJ1575" s="13">
        <v>272600</v>
      </c>
    </row>
    <row r="1576" spans="1:62" x14ac:dyDescent="0.25">
      <c r="A1576" t="s">
        <v>2062</v>
      </c>
      <c r="B1576" s="13">
        <v>466</v>
      </c>
      <c r="C1576">
        <v>550281</v>
      </c>
      <c r="D1576">
        <v>1</v>
      </c>
      <c r="E1576">
        <v>0</v>
      </c>
      <c r="F1576">
        <v>0</v>
      </c>
      <c r="G1576">
        <v>0</v>
      </c>
      <c r="H1576">
        <v>0</v>
      </c>
      <c r="I1576" t="s">
        <v>75</v>
      </c>
      <c r="J1576">
        <v>586846</v>
      </c>
      <c r="K1576" t="s">
        <v>79</v>
      </c>
      <c r="L1576">
        <v>586846</v>
      </c>
      <c r="M1576" t="s">
        <v>79</v>
      </c>
      <c r="N1576">
        <v>586846</v>
      </c>
      <c r="O1576" t="s">
        <v>79</v>
      </c>
      <c r="P1576">
        <v>586846</v>
      </c>
      <c r="Q1576" t="s">
        <v>79</v>
      </c>
      <c r="R1576" s="13">
        <v>108986.62971912968</v>
      </c>
      <c r="S1576" s="13"/>
      <c r="T1576" s="13"/>
      <c r="U1576" s="13"/>
      <c r="V1576" s="13">
        <f t="shared" si="414"/>
        <v>0</v>
      </c>
      <c r="W1576" s="13"/>
      <c r="X1576" s="13">
        <f t="shared" si="415"/>
        <v>0</v>
      </c>
      <c r="Y1576" s="13"/>
      <c r="Z1576" s="13">
        <f t="shared" si="416"/>
        <v>0</v>
      </c>
      <c r="AA1576" s="13"/>
      <c r="AB1576" s="13">
        <f t="shared" si="417"/>
        <v>0</v>
      </c>
      <c r="AC1576" s="13"/>
      <c r="AD1576" s="13"/>
      <c r="AE1576" s="13"/>
      <c r="AF1576" s="13"/>
      <c r="AG1576" s="13"/>
      <c r="AH1576" s="13"/>
      <c r="AI1576" s="13"/>
      <c r="AJ1576" s="13"/>
      <c r="AK1576" s="13">
        <f t="shared" si="418"/>
        <v>0</v>
      </c>
      <c r="AL1576" s="13"/>
      <c r="AM1576" s="13">
        <f t="shared" si="419"/>
        <v>0</v>
      </c>
      <c r="AN1576" s="13"/>
      <c r="AO1576" s="13">
        <v>0</v>
      </c>
      <c r="AP1576" s="13">
        <f t="shared" si="420"/>
        <v>0</v>
      </c>
      <c r="AQ1576" s="13"/>
      <c r="AR1576" s="13">
        <f t="shared" si="421"/>
        <v>0</v>
      </c>
      <c r="AS1576" s="13"/>
      <c r="AT1576" s="13">
        <f t="shared" si="422"/>
        <v>0</v>
      </c>
      <c r="AU1576" s="13"/>
      <c r="AV1576" s="13">
        <f t="shared" si="423"/>
        <v>0</v>
      </c>
      <c r="AW1576" s="13"/>
      <c r="AX1576" s="13">
        <f t="shared" si="424"/>
        <v>0</v>
      </c>
      <c r="AY1576" s="13"/>
      <c r="AZ1576" s="13">
        <f t="shared" si="425"/>
        <v>0</v>
      </c>
      <c r="BA1576" s="13"/>
      <c r="BB1576" s="13">
        <f t="shared" si="426"/>
        <v>0</v>
      </c>
      <c r="BC1576" s="13"/>
      <c r="BD1576" s="13">
        <f t="shared" si="427"/>
        <v>0</v>
      </c>
      <c r="BE1576" s="13"/>
      <c r="BF1576" s="13">
        <f t="shared" si="428"/>
        <v>0</v>
      </c>
      <c r="BG1576" s="13"/>
      <c r="BH1576" s="13">
        <f t="shared" si="429"/>
        <v>108986.62971912968</v>
      </c>
      <c r="BI1576" s="13">
        <f t="shared" si="430"/>
        <v>109000</v>
      </c>
      <c r="BJ1576" s="13">
        <v>107100</v>
      </c>
    </row>
    <row r="1577" spans="1:62" x14ac:dyDescent="0.25">
      <c r="A1577" t="s">
        <v>2063</v>
      </c>
      <c r="B1577" s="13">
        <v>192</v>
      </c>
      <c r="C1577">
        <v>574163</v>
      </c>
      <c r="D1577">
        <v>1</v>
      </c>
      <c r="E1577">
        <v>0</v>
      </c>
      <c r="F1577">
        <v>0</v>
      </c>
      <c r="G1577">
        <v>0</v>
      </c>
      <c r="H1577">
        <v>0</v>
      </c>
      <c r="I1577" t="s">
        <v>33</v>
      </c>
      <c r="J1577">
        <v>574252</v>
      </c>
      <c r="K1577" t="s">
        <v>2064</v>
      </c>
      <c r="L1577">
        <v>573922</v>
      </c>
      <c r="M1577" t="s">
        <v>35</v>
      </c>
      <c r="N1577">
        <v>573922</v>
      </c>
      <c r="O1577" t="s">
        <v>35</v>
      </c>
      <c r="P1577">
        <v>573922</v>
      </c>
      <c r="Q1577" t="s">
        <v>35</v>
      </c>
      <c r="R1577" s="13">
        <v>70488.701001315436</v>
      </c>
      <c r="S1577" s="13"/>
      <c r="T1577" s="13"/>
      <c r="U1577" s="13"/>
      <c r="V1577" s="13">
        <f t="shared" si="414"/>
        <v>0</v>
      </c>
      <c r="W1577" s="13"/>
      <c r="X1577" s="13">
        <f t="shared" si="415"/>
        <v>0</v>
      </c>
      <c r="Y1577" s="13"/>
      <c r="Z1577" s="13">
        <f t="shared" si="416"/>
        <v>0</v>
      </c>
      <c r="AA1577" s="13"/>
      <c r="AB1577" s="13">
        <f t="shared" si="417"/>
        <v>0</v>
      </c>
      <c r="AC1577" s="13"/>
      <c r="AD1577" s="13"/>
      <c r="AE1577" s="13"/>
      <c r="AF1577" s="13"/>
      <c r="AG1577" s="13"/>
      <c r="AH1577" s="13"/>
      <c r="AI1577" s="13"/>
      <c r="AJ1577" s="13"/>
      <c r="AK1577" s="13">
        <f t="shared" si="418"/>
        <v>0</v>
      </c>
      <c r="AL1577" s="13"/>
      <c r="AM1577" s="13">
        <f t="shared" si="419"/>
        <v>0</v>
      </c>
      <c r="AN1577" s="13"/>
      <c r="AO1577" s="13">
        <v>0</v>
      </c>
      <c r="AP1577" s="13">
        <f t="shared" si="420"/>
        <v>0</v>
      </c>
      <c r="AQ1577" s="13"/>
      <c r="AR1577" s="13">
        <f t="shared" si="421"/>
        <v>0</v>
      </c>
      <c r="AS1577" s="13"/>
      <c r="AT1577" s="13">
        <f t="shared" si="422"/>
        <v>0</v>
      </c>
      <c r="AU1577" s="13"/>
      <c r="AV1577" s="13">
        <f t="shared" si="423"/>
        <v>0</v>
      </c>
      <c r="AW1577" s="13"/>
      <c r="AX1577" s="13">
        <f t="shared" si="424"/>
        <v>0</v>
      </c>
      <c r="AY1577" s="13"/>
      <c r="AZ1577" s="13">
        <f t="shared" si="425"/>
        <v>0</v>
      </c>
      <c r="BA1577" s="13"/>
      <c r="BB1577" s="13">
        <f t="shared" si="426"/>
        <v>0</v>
      </c>
      <c r="BC1577" s="13"/>
      <c r="BD1577" s="13">
        <f t="shared" si="427"/>
        <v>0</v>
      </c>
      <c r="BE1577" s="13"/>
      <c r="BF1577" s="13">
        <f t="shared" si="428"/>
        <v>0</v>
      </c>
      <c r="BG1577" s="13"/>
      <c r="BH1577" s="13">
        <f t="shared" si="429"/>
        <v>70488.701001315436</v>
      </c>
      <c r="BI1577" s="13">
        <f t="shared" si="430"/>
        <v>70500</v>
      </c>
      <c r="BJ1577" s="13">
        <v>70800</v>
      </c>
    </row>
    <row r="1578" spans="1:62" x14ac:dyDescent="0.25">
      <c r="A1578" t="s">
        <v>2065</v>
      </c>
      <c r="B1578" s="13">
        <v>186</v>
      </c>
      <c r="C1578">
        <v>536113</v>
      </c>
      <c r="D1578">
        <v>1</v>
      </c>
      <c r="E1578">
        <v>0</v>
      </c>
      <c r="F1578">
        <v>0</v>
      </c>
      <c r="G1578">
        <v>0</v>
      </c>
      <c r="H1578">
        <v>0</v>
      </c>
      <c r="I1578" t="s">
        <v>61</v>
      </c>
      <c r="J1578">
        <v>541354</v>
      </c>
      <c r="K1578" t="s">
        <v>520</v>
      </c>
      <c r="L1578">
        <v>541354</v>
      </c>
      <c r="M1578" t="s">
        <v>520</v>
      </c>
      <c r="N1578">
        <v>541354</v>
      </c>
      <c r="O1578" t="s">
        <v>520</v>
      </c>
      <c r="P1578">
        <v>541354</v>
      </c>
      <c r="Q1578" t="s">
        <v>520</v>
      </c>
      <c r="R1578" s="13">
        <v>70488.701001315436</v>
      </c>
      <c r="S1578" s="13"/>
      <c r="T1578" s="13"/>
      <c r="U1578" s="13"/>
      <c r="V1578" s="13">
        <f t="shared" si="414"/>
        <v>0</v>
      </c>
      <c r="W1578" s="13"/>
      <c r="X1578" s="13">
        <f t="shared" si="415"/>
        <v>0</v>
      </c>
      <c r="Y1578" s="13"/>
      <c r="Z1578" s="13">
        <f t="shared" si="416"/>
        <v>0</v>
      </c>
      <c r="AA1578" s="13"/>
      <c r="AB1578" s="13">
        <f t="shared" si="417"/>
        <v>0</v>
      </c>
      <c r="AC1578" s="13"/>
      <c r="AD1578" s="13"/>
      <c r="AE1578" s="13"/>
      <c r="AF1578" s="13"/>
      <c r="AG1578" s="13"/>
      <c r="AH1578" s="13"/>
      <c r="AI1578" s="13"/>
      <c r="AJ1578" s="13"/>
      <c r="AK1578" s="13">
        <f t="shared" si="418"/>
        <v>0</v>
      </c>
      <c r="AL1578" s="13"/>
      <c r="AM1578" s="13">
        <f t="shared" si="419"/>
        <v>0</v>
      </c>
      <c r="AN1578" s="13"/>
      <c r="AO1578" s="13">
        <v>0</v>
      </c>
      <c r="AP1578" s="13">
        <f t="shared" si="420"/>
        <v>0</v>
      </c>
      <c r="AQ1578" s="13"/>
      <c r="AR1578" s="13">
        <f t="shared" si="421"/>
        <v>0</v>
      </c>
      <c r="AS1578" s="13"/>
      <c r="AT1578" s="13">
        <f t="shared" si="422"/>
        <v>0</v>
      </c>
      <c r="AU1578" s="13"/>
      <c r="AV1578" s="13">
        <f t="shared" si="423"/>
        <v>0</v>
      </c>
      <c r="AW1578" s="13"/>
      <c r="AX1578" s="13">
        <f t="shared" si="424"/>
        <v>0</v>
      </c>
      <c r="AY1578" s="13"/>
      <c r="AZ1578" s="13">
        <f t="shared" si="425"/>
        <v>0</v>
      </c>
      <c r="BA1578" s="13"/>
      <c r="BB1578" s="13">
        <f t="shared" si="426"/>
        <v>0</v>
      </c>
      <c r="BC1578" s="13"/>
      <c r="BD1578" s="13">
        <f t="shared" si="427"/>
        <v>0</v>
      </c>
      <c r="BE1578" s="13"/>
      <c r="BF1578" s="13">
        <f t="shared" si="428"/>
        <v>0</v>
      </c>
      <c r="BG1578" s="13"/>
      <c r="BH1578" s="13">
        <f t="shared" si="429"/>
        <v>70488.701001315436</v>
      </c>
      <c r="BI1578" s="13">
        <f t="shared" si="430"/>
        <v>70500</v>
      </c>
      <c r="BJ1578" s="13">
        <v>70800</v>
      </c>
    </row>
    <row r="1579" spans="1:62" x14ac:dyDescent="0.25">
      <c r="A1579" t="s">
        <v>2066</v>
      </c>
      <c r="B1579" s="13">
        <v>2022</v>
      </c>
      <c r="C1579">
        <v>531243</v>
      </c>
      <c r="D1579">
        <v>1</v>
      </c>
      <c r="E1579">
        <v>0</v>
      </c>
      <c r="F1579">
        <v>0</v>
      </c>
      <c r="G1579">
        <v>0</v>
      </c>
      <c r="H1579">
        <v>0</v>
      </c>
      <c r="I1579" t="s">
        <v>26</v>
      </c>
      <c r="J1579">
        <v>531057</v>
      </c>
      <c r="K1579" t="s">
        <v>187</v>
      </c>
      <c r="L1579">
        <v>531057</v>
      </c>
      <c r="M1579" t="s">
        <v>187</v>
      </c>
      <c r="N1579">
        <v>531057</v>
      </c>
      <c r="O1579" t="s">
        <v>187</v>
      </c>
      <c r="P1579">
        <v>531057</v>
      </c>
      <c r="Q1579" t="s">
        <v>187</v>
      </c>
      <c r="R1579" s="13">
        <v>461223.29746967572</v>
      </c>
      <c r="S1579" s="13"/>
      <c r="T1579" s="13"/>
      <c r="U1579" s="13"/>
      <c r="V1579" s="13">
        <f t="shared" si="414"/>
        <v>0</v>
      </c>
      <c r="W1579" s="13"/>
      <c r="X1579" s="13">
        <f t="shared" si="415"/>
        <v>0</v>
      </c>
      <c r="Y1579" s="13"/>
      <c r="Z1579" s="13">
        <f t="shared" si="416"/>
        <v>0</v>
      </c>
      <c r="AA1579" s="13"/>
      <c r="AB1579" s="13">
        <f t="shared" si="417"/>
        <v>0</v>
      </c>
      <c r="AC1579" s="13"/>
      <c r="AD1579" s="13"/>
      <c r="AE1579" s="13"/>
      <c r="AF1579" s="13"/>
      <c r="AG1579" s="13"/>
      <c r="AH1579" s="13"/>
      <c r="AI1579" s="13"/>
      <c r="AJ1579" s="13"/>
      <c r="AK1579" s="13">
        <f t="shared" si="418"/>
        <v>0</v>
      </c>
      <c r="AL1579" s="13"/>
      <c r="AM1579" s="13">
        <f t="shared" si="419"/>
        <v>0</v>
      </c>
      <c r="AN1579" s="13"/>
      <c r="AO1579" s="13">
        <v>1</v>
      </c>
      <c r="AP1579" s="13">
        <f t="shared" si="420"/>
        <v>30500</v>
      </c>
      <c r="AQ1579" s="13"/>
      <c r="AR1579" s="13">
        <f t="shared" si="421"/>
        <v>0</v>
      </c>
      <c r="AS1579" s="13"/>
      <c r="AT1579" s="13">
        <f t="shared" si="422"/>
        <v>0</v>
      </c>
      <c r="AU1579" s="13"/>
      <c r="AV1579" s="13">
        <f t="shared" si="423"/>
        <v>0</v>
      </c>
      <c r="AW1579" s="13"/>
      <c r="AX1579" s="13">
        <f t="shared" si="424"/>
        <v>0</v>
      </c>
      <c r="AY1579" s="13"/>
      <c r="AZ1579" s="13">
        <f t="shared" si="425"/>
        <v>0</v>
      </c>
      <c r="BA1579" s="13"/>
      <c r="BB1579" s="13">
        <f t="shared" si="426"/>
        <v>0</v>
      </c>
      <c r="BC1579" s="13"/>
      <c r="BD1579" s="13">
        <f t="shared" si="427"/>
        <v>0</v>
      </c>
      <c r="BE1579" s="13"/>
      <c r="BF1579" s="13">
        <f t="shared" si="428"/>
        <v>0</v>
      </c>
      <c r="BG1579" s="13"/>
      <c r="BH1579" s="13">
        <f t="shared" si="429"/>
        <v>491723.29746967572</v>
      </c>
      <c r="BI1579" s="13">
        <f t="shared" si="430"/>
        <v>491700</v>
      </c>
      <c r="BJ1579" s="13">
        <v>477500</v>
      </c>
    </row>
    <row r="1580" spans="1:62" x14ac:dyDescent="0.25">
      <c r="A1580" t="s">
        <v>2067</v>
      </c>
      <c r="B1580" s="13">
        <v>418</v>
      </c>
      <c r="C1580">
        <v>586200</v>
      </c>
      <c r="D1580">
        <v>1</v>
      </c>
      <c r="E1580">
        <v>0</v>
      </c>
      <c r="F1580">
        <v>0</v>
      </c>
      <c r="G1580">
        <v>0</v>
      </c>
      <c r="H1580">
        <v>0</v>
      </c>
      <c r="I1580" t="s">
        <v>30</v>
      </c>
      <c r="J1580">
        <v>586277</v>
      </c>
      <c r="K1580" t="s">
        <v>976</v>
      </c>
      <c r="L1580">
        <v>586307</v>
      </c>
      <c r="M1580" t="s">
        <v>71</v>
      </c>
      <c r="N1580">
        <v>586307</v>
      </c>
      <c r="O1580" t="s">
        <v>71</v>
      </c>
      <c r="P1580">
        <v>586307</v>
      </c>
      <c r="Q1580" t="s">
        <v>71</v>
      </c>
      <c r="R1580" s="13">
        <v>97881.57051144939</v>
      </c>
      <c r="S1580" s="13"/>
      <c r="T1580" s="13"/>
      <c r="U1580" s="13"/>
      <c r="V1580" s="13">
        <f t="shared" si="414"/>
        <v>0</v>
      </c>
      <c r="W1580" s="13"/>
      <c r="X1580" s="13">
        <f t="shared" si="415"/>
        <v>0</v>
      </c>
      <c r="Y1580" s="13"/>
      <c r="Z1580" s="13">
        <f t="shared" si="416"/>
        <v>0</v>
      </c>
      <c r="AA1580" s="13"/>
      <c r="AB1580" s="13">
        <f t="shared" si="417"/>
        <v>0</v>
      </c>
      <c r="AC1580" s="13"/>
      <c r="AD1580" s="13"/>
      <c r="AE1580" s="13"/>
      <c r="AF1580" s="13"/>
      <c r="AG1580" s="13"/>
      <c r="AH1580" s="13"/>
      <c r="AI1580" s="13"/>
      <c r="AJ1580" s="13"/>
      <c r="AK1580" s="13">
        <f t="shared" si="418"/>
        <v>0</v>
      </c>
      <c r="AL1580" s="13"/>
      <c r="AM1580" s="13">
        <f t="shared" si="419"/>
        <v>0</v>
      </c>
      <c r="AN1580" s="13"/>
      <c r="AO1580" s="13">
        <v>0</v>
      </c>
      <c r="AP1580" s="13">
        <f t="shared" si="420"/>
        <v>0</v>
      </c>
      <c r="AQ1580" s="13"/>
      <c r="AR1580" s="13">
        <f t="shared" si="421"/>
        <v>0</v>
      </c>
      <c r="AS1580" s="13"/>
      <c r="AT1580" s="13">
        <f t="shared" si="422"/>
        <v>0</v>
      </c>
      <c r="AU1580" s="13"/>
      <c r="AV1580" s="13">
        <f t="shared" si="423"/>
        <v>0</v>
      </c>
      <c r="AW1580" s="13"/>
      <c r="AX1580" s="13">
        <f t="shared" si="424"/>
        <v>0</v>
      </c>
      <c r="AY1580" s="13"/>
      <c r="AZ1580" s="13">
        <f t="shared" si="425"/>
        <v>0</v>
      </c>
      <c r="BA1580" s="13"/>
      <c r="BB1580" s="13">
        <f t="shared" si="426"/>
        <v>0</v>
      </c>
      <c r="BC1580" s="13"/>
      <c r="BD1580" s="13">
        <f t="shared" si="427"/>
        <v>0</v>
      </c>
      <c r="BE1580" s="13"/>
      <c r="BF1580" s="13">
        <f t="shared" si="428"/>
        <v>0</v>
      </c>
      <c r="BG1580" s="13"/>
      <c r="BH1580" s="13">
        <f t="shared" si="429"/>
        <v>97881.57051144939</v>
      </c>
      <c r="BI1580" s="13">
        <f t="shared" si="430"/>
        <v>97900</v>
      </c>
      <c r="BJ1580" s="13">
        <v>96400</v>
      </c>
    </row>
    <row r="1581" spans="1:62" x14ac:dyDescent="0.25">
      <c r="A1581" s="4" t="s">
        <v>2068</v>
      </c>
      <c r="B1581" s="13">
        <v>2517</v>
      </c>
      <c r="C1581">
        <v>568007</v>
      </c>
      <c r="D1581">
        <v>1</v>
      </c>
      <c r="E1581">
        <v>1</v>
      </c>
      <c r="F1581">
        <v>1</v>
      </c>
      <c r="G1581">
        <v>0</v>
      </c>
      <c r="H1581">
        <v>0</v>
      </c>
      <c r="I1581" t="s">
        <v>85</v>
      </c>
      <c r="J1581">
        <v>568007</v>
      </c>
      <c r="K1581" t="s">
        <v>2068</v>
      </c>
      <c r="L1581">
        <v>568007</v>
      </c>
      <c r="M1581" t="s">
        <v>2068</v>
      </c>
      <c r="N1581">
        <v>554804</v>
      </c>
      <c r="O1581" t="s">
        <v>1447</v>
      </c>
      <c r="P1581">
        <v>554804</v>
      </c>
      <c r="Q1581" t="s">
        <v>1447</v>
      </c>
      <c r="R1581" s="13">
        <v>570996.63174334867</v>
      </c>
      <c r="S1581" s="13">
        <v>2970</v>
      </c>
      <c r="T1581" s="13">
        <v>158750.01945844086</v>
      </c>
      <c r="U1581" s="13"/>
      <c r="V1581" s="13">
        <f t="shared" si="414"/>
        <v>0</v>
      </c>
      <c r="W1581" s="13">
        <v>10</v>
      </c>
      <c r="X1581" s="13">
        <f t="shared" si="415"/>
        <v>29640</v>
      </c>
      <c r="Y1581" s="13">
        <v>21</v>
      </c>
      <c r="Z1581" s="13">
        <f t="shared" si="416"/>
        <v>20748</v>
      </c>
      <c r="AA1581" s="13">
        <v>9</v>
      </c>
      <c r="AB1581" s="13">
        <f t="shared" si="417"/>
        <v>2223</v>
      </c>
      <c r="AC1581" s="13">
        <v>2970</v>
      </c>
      <c r="AD1581" s="13">
        <v>635658.00348164479</v>
      </c>
      <c r="AE1581" s="13"/>
      <c r="AF1581" s="13"/>
      <c r="AG1581" s="13"/>
      <c r="AH1581" s="13"/>
      <c r="AI1581" s="13"/>
      <c r="AJ1581" s="13"/>
      <c r="AK1581" s="13">
        <f t="shared" si="418"/>
        <v>0</v>
      </c>
      <c r="AL1581" s="13"/>
      <c r="AM1581" s="13">
        <f t="shared" si="419"/>
        <v>0</v>
      </c>
      <c r="AN1581" s="13"/>
      <c r="AO1581" s="13">
        <v>4</v>
      </c>
      <c r="AP1581" s="13">
        <f t="shared" si="420"/>
        <v>122000</v>
      </c>
      <c r="AQ1581" s="13"/>
      <c r="AR1581" s="13">
        <f t="shared" si="421"/>
        <v>0</v>
      </c>
      <c r="AS1581" s="13"/>
      <c r="AT1581" s="13">
        <f t="shared" si="422"/>
        <v>0</v>
      </c>
      <c r="AU1581" s="13"/>
      <c r="AV1581" s="13">
        <f t="shared" si="423"/>
        <v>0</v>
      </c>
      <c r="AW1581" s="13"/>
      <c r="AX1581" s="13">
        <f t="shared" si="424"/>
        <v>0</v>
      </c>
      <c r="AY1581" s="13"/>
      <c r="AZ1581" s="13">
        <f t="shared" si="425"/>
        <v>0</v>
      </c>
      <c r="BA1581" s="13"/>
      <c r="BB1581" s="13">
        <f t="shared" si="426"/>
        <v>0</v>
      </c>
      <c r="BC1581" s="13"/>
      <c r="BD1581" s="13">
        <f t="shared" si="427"/>
        <v>0</v>
      </c>
      <c r="BE1581" s="13"/>
      <c r="BF1581" s="13">
        <f t="shared" si="428"/>
        <v>0</v>
      </c>
      <c r="BG1581" s="13"/>
      <c r="BH1581" s="13">
        <f t="shared" si="429"/>
        <v>1540015.6546834344</v>
      </c>
      <c r="BI1581" s="13">
        <f t="shared" si="430"/>
        <v>1540000</v>
      </c>
      <c r="BJ1581" s="13">
        <v>1515900</v>
      </c>
    </row>
    <row r="1582" spans="1:62" x14ac:dyDescent="0.25">
      <c r="A1582" t="s">
        <v>2069</v>
      </c>
      <c r="B1582" s="13">
        <v>264</v>
      </c>
      <c r="C1582">
        <v>534081</v>
      </c>
      <c r="D1582">
        <v>1</v>
      </c>
      <c r="E1582">
        <v>0</v>
      </c>
      <c r="F1582">
        <v>0</v>
      </c>
      <c r="G1582">
        <v>0</v>
      </c>
      <c r="H1582">
        <v>0</v>
      </c>
      <c r="I1582" t="s">
        <v>26</v>
      </c>
      <c r="J1582">
        <v>534633</v>
      </c>
      <c r="K1582" t="s">
        <v>309</v>
      </c>
      <c r="L1582">
        <v>534633</v>
      </c>
      <c r="M1582" t="s">
        <v>309</v>
      </c>
      <c r="N1582">
        <v>534633</v>
      </c>
      <c r="O1582" t="s">
        <v>309</v>
      </c>
      <c r="P1582">
        <v>533955</v>
      </c>
      <c r="Q1582" t="s">
        <v>25</v>
      </c>
      <c r="R1582" s="13">
        <v>70488.701001315436</v>
      </c>
      <c r="S1582" s="13"/>
      <c r="T1582" s="13"/>
      <c r="U1582" s="13"/>
      <c r="V1582" s="13">
        <f t="shared" si="414"/>
        <v>0</v>
      </c>
      <c r="W1582" s="13"/>
      <c r="X1582" s="13">
        <f t="shared" si="415"/>
        <v>0</v>
      </c>
      <c r="Y1582" s="13"/>
      <c r="Z1582" s="13">
        <f t="shared" si="416"/>
        <v>0</v>
      </c>
      <c r="AA1582" s="13"/>
      <c r="AB1582" s="13">
        <f t="shared" si="417"/>
        <v>0</v>
      </c>
      <c r="AC1582" s="13"/>
      <c r="AD1582" s="13"/>
      <c r="AE1582" s="13"/>
      <c r="AF1582" s="13"/>
      <c r="AG1582" s="13"/>
      <c r="AH1582" s="13"/>
      <c r="AI1582" s="13"/>
      <c r="AJ1582" s="13"/>
      <c r="AK1582" s="13">
        <f t="shared" si="418"/>
        <v>0</v>
      </c>
      <c r="AL1582" s="13"/>
      <c r="AM1582" s="13">
        <f t="shared" si="419"/>
        <v>0</v>
      </c>
      <c r="AN1582" s="13"/>
      <c r="AO1582" s="13">
        <v>0</v>
      </c>
      <c r="AP1582" s="13">
        <f t="shared" si="420"/>
        <v>0</v>
      </c>
      <c r="AQ1582" s="13"/>
      <c r="AR1582" s="13">
        <f t="shared" si="421"/>
        <v>0</v>
      </c>
      <c r="AS1582" s="13"/>
      <c r="AT1582" s="13">
        <f t="shared" si="422"/>
        <v>0</v>
      </c>
      <c r="AU1582" s="13"/>
      <c r="AV1582" s="13">
        <f t="shared" si="423"/>
        <v>0</v>
      </c>
      <c r="AW1582" s="13"/>
      <c r="AX1582" s="13">
        <f t="shared" si="424"/>
        <v>0</v>
      </c>
      <c r="AY1582" s="13"/>
      <c r="AZ1582" s="13">
        <f t="shared" si="425"/>
        <v>0</v>
      </c>
      <c r="BA1582" s="13"/>
      <c r="BB1582" s="13">
        <f t="shared" si="426"/>
        <v>0</v>
      </c>
      <c r="BC1582" s="13"/>
      <c r="BD1582" s="13">
        <f t="shared" si="427"/>
        <v>0</v>
      </c>
      <c r="BE1582" s="13"/>
      <c r="BF1582" s="13">
        <f t="shared" si="428"/>
        <v>0</v>
      </c>
      <c r="BG1582" s="13"/>
      <c r="BH1582" s="13">
        <f t="shared" si="429"/>
        <v>70488.701001315436</v>
      </c>
      <c r="BI1582" s="13">
        <f t="shared" si="430"/>
        <v>70500</v>
      </c>
      <c r="BJ1582" s="13">
        <v>70800</v>
      </c>
    </row>
    <row r="1583" spans="1:62" x14ac:dyDescent="0.25">
      <c r="A1583" t="s">
        <v>2070</v>
      </c>
      <c r="B1583" s="13">
        <v>500</v>
      </c>
      <c r="C1583">
        <v>531251</v>
      </c>
      <c r="D1583">
        <v>1</v>
      </c>
      <c r="E1583">
        <v>0</v>
      </c>
      <c r="F1583">
        <v>0</v>
      </c>
      <c r="G1583">
        <v>0</v>
      </c>
      <c r="H1583">
        <v>0</v>
      </c>
      <c r="I1583" t="s">
        <v>26</v>
      </c>
      <c r="J1583">
        <v>531324</v>
      </c>
      <c r="K1583" t="s">
        <v>2059</v>
      </c>
      <c r="L1583">
        <v>531189</v>
      </c>
      <c r="M1583" t="s">
        <v>330</v>
      </c>
      <c r="N1583">
        <v>531189</v>
      </c>
      <c r="O1583" t="s">
        <v>330</v>
      </c>
      <c r="P1583">
        <v>531189</v>
      </c>
      <c r="Q1583" t="s">
        <v>330</v>
      </c>
      <c r="R1583" s="13">
        <v>116840.56860308729</v>
      </c>
      <c r="S1583" s="13"/>
      <c r="T1583" s="13"/>
      <c r="U1583" s="13"/>
      <c r="V1583" s="13">
        <f t="shared" si="414"/>
        <v>0</v>
      </c>
      <c r="W1583" s="13"/>
      <c r="X1583" s="13">
        <f t="shared" si="415"/>
        <v>0</v>
      </c>
      <c r="Y1583" s="13"/>
      <c r="Z1583" s="13">
        <f t="shared" si="416"/>
        <v>0</v>
      </c>
      <c r="AA1583" s="13"/>
      <c r="AB1583" s="13">
        <f t="shared" si="417"/>
        <v>0</v>
      </c>
      <c r="AC1583" s="13"/>
      <c r="AD1583" s="13"/>
      <c r="AE1583" s="13"/>
      <c r="AF1583" s="13"/>
      <c r="AG1583" s="13"/>
      <c r="AH1583" s="13"/>
      <c r="AI1583" s="13"/>
      <c r="AJ1583" s="13"/>
      <c r="AK1583" s="13">
        <f t="shared" si="418"/>
        <v>0</v>
      </c>
      <c r="AL1583" s="13"/>
      <c r="AM1583" s="13">
        <f t="shared" si="419"/>
        <v>0</v>
      </c>
      <c r="AN1583" s="13"/>
      <c r="AO1583" s="13">
        <v>1</v>
      </c>
      <c r="AP1583" s="13">
        <f t="shared" si="420"/>
        <v>30500</v>
      </c>
      <c r="AQ1583" s="13"/>
      <c r="AR1583" s="13">
        <f t="shared" si="421"/>
        <v>0</v>
      </c>
      <c r="AS1583" s="13"/>
      <c r="AT1583" s="13">
        <f t="shared" si="422"/>
        <v>0</v>
      </c>
      <c r="AU1583" s="13"/>
      <c r="AV1583" s="13">
        <f t="shared" si="423"/>
        <v>0</v>
      </c>
      <c r="AW1583" s="13"/>
      <c r="AX1583" s="13">
        <f t="shared" si="424"/>
        <v>0</v>
      </c>
      <c r="AY1583" s="13"/>
      <c r="AZ1583" s="13">
        <f t="shared" si="425"/>
        <v>0</v>
      </c>
      <c r="BA1583" s="13"/>
      <c r="BB1583" s="13">
        <f t="shared" si="426"/>
        <v>0</v>
      </c>
      <c r="BC1583" s="13"/>
      <c r="BD1583" s="13">
        <f t="shared" si="427"/>
        <v>0</v>
      </c>
      <c r="BE1583" s="13"/>
      <c r="BF1583" s="13">
        <f t="shared" si="428"/>
        <v>0</v>
      </c>
      <c r="BG1583" s="13"/>
      <c r="BH1583" s="13">
        <f t="shared" si="429"/>
        <v>147340.56860308727</v>
      </c>
      <c r="BI1583" s="13">
        <f t="shared" si="430"/>
        <v>147300</v>
      </c>
      <c r="BJ1583" s="13">
        <v>149200</v>
      </c>
    </row>
    <row r="1584" spans="1:62" x14ac:dyDescent="0.25">
      <c r="A1584" t="s">
        <v>2071</v>
      </c>
      <c r="B1584" s="13">
        <v>745</v>
      </c>
      <c r="C1584">
        <v>556335</v>
      </c>
      <c r="D1584">
        <v>1</v>
      </c>
      <c r="E1584">
        <v>0</v>
      </c>
      <c r="F1584">
        <v>0</v>
      </c>
      <c r="G1584">
        <v>0</v>
      </c>
      <c r="H1584">
        <v>0</v>
      </c>
      <c r="I1584" t="s">
        <v>110</v>
      </c>
      <c r="J1584">
        <v>556254</v>
      </c>
      <c r="K1584" t="s">
        <v>833</v>
      </c>
      <c r="L1584">
        <v>556254</v>
      </c>
      <c r="M1584" t="s">
        <v>833</v>
      </c>
      <c r="N1584">
        <v>556254</v>
      </c>
      <c r="O1584" t="s">
        <v>833</v>
      </c>
      <c r="P1584">
        <v>556254</v>
      </c>
      <c r="Q1584" t="s">
        <v>833</v>
      </c>
      <c r="R1584" s="13">
        <v>173168.0877247396</v>
      </c>
      <c r="S1584" s="13"/>
      <c r="T1584" s="13"/>
      <c r="U1584" s="13"/>
      <c r="V1584" s="13">
        <f t="shared" si="414"/>
        <v>0</v>
      </c>
      <c r="W1584" s="13"/>
      <c r="X1584" s="13">
        <f t="shared" si="415"/>
        <v>0</v>
      </c>
      <c r="Y1584" s="13"/>
      <c r="Z1584" s="13">
        <f t="shared" si="416"/>
        <v>0</v>
      </c>
      <c r="AA1584" s="13"/>
      <c r="AB1584" s="13">
        <f t="shared" si="417"/>
        <v>0</v>
      </c>
      <c r="AC1584" s="13"/>
      <c r="AD1584" s="13"/>
      <c r="AE1584" s="13"/>
      <c r="AF1584" s="13"/>
      <c r="AG1584" s="13"/>
      <c r="AH1584" s="13"/>
      <c r="AI1584" s="13"/>
      <c r="AJ1584" s="13"/>
      <c r="AK1584" s="13">
        <f t="shared" si="418"/>
        <v>0</v>
      </c>
      <c r="AL1584" s="13"/>
      <c r="AM1584" s="13">
        <f t="shared" si="419"/>
        <v>0</v>
      </c>
      <c r="AN1584" s="13"/>
      <c r="AO1584" s="13">
        <v>0</v>
      </c>
      <c r="AP1584" s="13">
        <f t="shared" si="420"/>
        <v>0</v>
      </c>
      <c r="AQ1584" s="13"/>
      <c r="AR1584" s="13">
        <f t="shared" si="421"/>
        <v>0</v>
      </c>
      <c r="AS1584" s="13"/>
      <c r="AT1584" s="13">
        <f t="shared" si="422"/>
        <v>0</v>
      </c>
      <c r="AU1584" s="13"/>
      <c r="AV1584" s="13">
        <f t="shared" si="423"/>
        <v>0</v>
      </c>
      <c r="AW1584" s="13"/>
      <c r="AX1584" s="13">
        <f t="shared" si="424"/>
        <v>0</v>
      </c>
      <c r="AY1584" s="13"/>
      <c r="AZ1584" s="13">
        <f t="shared" si="425"/>
        <v>0</v>
      </c>
      <c r="BA1584" s="13"/>
      <c r="BB1584" s="13">
        <f t="shared" si="426"/>
        <v>0</v>
      </c>
      <c r="BC1584" s="13"/>
      <c r="BD1584" s="13">
        <f t="shared" si="427"/>
        <v>0</v>
      </c>
      <c r="BE1584" s="13"/>
      <c r="BF1584" s="13">
        <f t="shared" si="428"/>
        <v>0</v>
      </c>
      <c r="BG1584" s="13"/>
      <c r="BH1584" s="13">
        <f t="shared" si="429"/>
        <v>173168.0877247396</v>
      </c>
      <c r="BI1584" s="13">
        <f t="shared" si="430"/>
        <v>173200</v>
      </c>
      <c r="BJ1584" s="13">
        <v>163900</v>
      </c>
    </row>
    <row r="1585" spans="1:62" x14ac:dyDescent="0.25">
      <c r="A1585" t="s">
        <v>2072</v>
      </c>
      <c r="B1585" s="13">
        <v>331</v>
      </c>
      <c r="C1585">
        <v>565784</v>
      </c>
      <c r="D1585">
        <v>1</v>
      </c>
      <c r="E1585">
        <v>0</v>
      </c>
      <c r="F1585">
        <v>0</v>
      </c>
      <c r="G1585">
        <v>0</v>
      </c>
      <c r="H1585">
        <v>0</v>
      </c>
      <c r="I1585" t="s">
        <v>26</v>
      </c>
      <c r="J1585">
        <v>536270</v>
      </c>
      <c r="K1585" t="s">
        <v>2073</v>
      </c>
      <c r="L1585">
        <v>535672</v>
      </c>
      <c r="M1585" t="s">
        <v>1016</v>
      </c>
      <c r="N1585">
        <v>535419</v>
      </c>
      <c r="O1585" t="s">
        <v>130</v>
      </c>
      <c r="P1585">
        <v>535419</v>
      </c>
      <c r="Q1585" t="s">
        <v>130</v>
      </c>
      <c r="R1585" s="13">
        <v>77698.755759622538</v>
      </c>
      <c r="S1585" s="13"/>
      <c r="T1585" s="13"/>
      <c r="U1585" s="13"/>
      <c r="V1585" s="13">
        <f t="shared" si="414"/>
        <v>0</v>
      </c>
      <c r="W1585" s="13"/>
      <c r="X1585" s="13">
        <f t="shared" si="415"/>
        <v>0</v>
      </c>
      <c r="Y1585" s="13"/>
      <c r="Z1585" s="13">
        <f t="shared" si="416"/>
        <v>0</v>
      </c>
      <c r="AA1585" s="13"/>
      <c r="AB1585" s="13">
        <f t="shared" si="417"/>
        <v>0</v>
      </c>
      <c r="AC1585" s="13"/>
      <c r="AD1585" s="13"/>
      <c r="AE1585" s="13"/>
      <c r="AF1585" s="13"/>
      <c r="AG1585" s="13"/>
      <c r="AH1585" s="13"/>
      <c r="AI1585" s="13"/>
      <c r="AJ1585" s="13"/>
      <c r="AK1585" s="13">
        <f t="shared" si="418"/>
        <v>0</v>
      </c>
      <c r="AL1585" s="13"/>
      <c r="AM1585" s="13">
        <f t="shared" si="419"/>
        <v>0</v>
      </c>
      <c r="AN1585" s="13"/>
      <c r="AO1585" s="13">
        <v>0</v>
      </c>
      <c r="AP1585" s="13">
        <f t="shared" si="420"/>
        <v>0</v>
      </c>
      <c r="AQ1585" s="13"/>
      <c r="AR1585" s="13">
        <f t="shared" si="421"/>
        <v>0</v>
      </c>
      <c r="AS1585" s="13"/>
      <c r="AT1585" s="13">
        <f t="shared" si="422"/>
        <v>0</v>
      </c>
      <c r="AU1585" s="13"/>
      <c r="AV1585" s="13">
        <f t="shared" si="423"/>
        <v>0</v>
      </c>
      <c r="AW1585" s="13"/>
      <c r="AX1585" s="13">
        <f t="shared" si="424"/>
        <v>0</v>
      </c>
      <c r="AY1585" s="13"/>
      <c r="AZ1585" s="13">
        <f t="shared" si="425"/>
        <v>0</v>
      </c>
      <c r="BA1585" s="13"/>
      <c r="BB1585" s="13">
        <f t="shared" si="426"/>
        <v>0</v>
      </c>
      <c r="BC1585" s="13"/>
      <c r="BD1585" s="13">
        <f t="shared" si="427"/>
        <v>0</v>
      </c>
      <c r="BE1585" s="13"/>
      <c r="BF1585" s="13">
        <f t="shared" si="428"/>
        <v>0</v>
      </c>
      <c r="BG1585" s="13"/>
      <c r="BH1585" s="13">
        <f t="shared" si="429"/>
        <v>77698.755759622538</v>
      </c>
      <c r="BI1585" s="13">
        <f t="shared" si="430"/>
        <v>77700</v>
      </c>
      <c r="BJ1585" s="13">
        <v>74000</v>
      </c>
    </row>
    <row r="1586" spans="1:62" x14ac:dyDescent="0.25">
      <c r="A1586" t="s">
        <v>2074</v>
      </c>
      <c r="B1586" s="13">
        <v>896</v>
      </c>
      <c r="C1586">
        <v>568872</v>
      </c>
      <c r="D1586">
        <v>1</v>
      </c>
      <c r="E1586">
        <v>0</v>
      </c>
      <c r="F1586">
        <v>0</v>
      </c>
      <c r="G1586">
        <v>0</v>
      </c>
      <c r="H1586">
        <v>0</v>
      </c>
      <c r="I1586" t="s">
        <v>61</v>
      </c>
      <c r="J1586">
        <v>501794</v>
      </c>
      <c r="K1586" t="s">
        <v>416</v>
      </c>
      <c r="L1586">
        <v>501794</v>
      </c>
      <c r="M1586" t="s">
        <v>416</v>
      </c>
      <c r="N1586">
        <v>500496</v>
      </c>
      <c r="O1586" t="s">
        <v>94</v>
      </c>
      <c r="P1586">
        <v>500496</v>
      </c>
      <c r="Q1586" t="s">
        <v>94</v>
      </c>
      <c r="R1586" s="13">
        <v>207676.90376512118</v>
      </c>
      <c r="S1586" s="13"/>
      <c r="T1586" s="13"/>
      <c r="U1586" s="13"/>
      <c r="V1586" s="13">
        <f t="shared" si="414"/>
        <v>0</v>
      </c>
      <c r="W1586" s="13"/>
      <c r="X1586" s="13">
        <f t="shared" si="415"/>
        <v>0</v>
      </c>
      <c r="Y1586" s="13"/>
      <c r="Z1586" s="13">
        <f t="shared" si="416"/>
        <v>0</v>
      </c>
      <c r="AA1586" s="13"/>
      <c r="AB1586" s="13">
        <f t="shared" si="417"/>
        <v>0</v>
      </c>
      <c r="AC1586" s="13"/>
      <c r="AD1586" s="13"/>
      <c r="AE1586" s="13"/>
      <c r="AF1586" s="13"/>
      <c r="AG1586" s="13"/>
      <c r="AH1586" s="13"/>
      <c r="AI1586" s="13"/>
      <c r="AJ1586" s="13"/>
      <c r="AK1586" s="13">
        <f t="shared" si="418"/>
        <v>0</v>
      </c>
      <c r="AL1586" s="13"/>
      <c r="AM1586" s="13">
        <f t="shared" si="419"/>
        <v>0</v>
      </c>
      <c r="AN1586" s="13"/>
      <c r="AO1586" s="13">
        <v>0</v>
      </c>
      <c r="AP1586" s="13">
        <f t="shared" si="420"/>
        <v>0</v>
      </c>
      <c r="AQ1586" s="13"/>
      <c r="AR1586" s="13">
        <f t="shared" si="421"/>
        <v>0</v>
      </c>
      <c r="AS1586" s="13"/>
      <c r="AT1586" s="13">
        <f t="shared" si="422"/>
        <v>0</v>
      </c>
      <c r="AU1586" s="13"/>
      <c r="AV1586" s="13">
        <f t="shared" si="423"/>
        <v>0</v>
      </c>
      <c r="AW1586" s="13"/>
      <c r="AX1586" s="13">
        <f t="shared" si="424"/>
        <v>0</v>
      </c>
      <c r="AY1586" s="13"/>
      <c r="AZ1586" s="13">
        <f t="shared" si="425"/>
        <v>0</v>
      </c>
      <c r="BA1586" s="13"/>
      <c r="BB1586" s="13">
        <f t="shared" si="426"/>
        <v>0</v>
      </c>
      <c r="BC1586" s="13"/>
      <c r="BD1586" s="13">
        <f t="shared" si="427"/>
        <v>0</v>
      </c>
      <c r="BE1586" s="13"/>
      <c r="BF1586" s="13">
        <f t="shared" si="428"/>
        <v>0</v>
      </c>
      <c r="BG1586" s="13"/>
      <c r="BH1586" s="13">
        <f t="shared" si="429"/>
        <v>207676.90376512118</v>
      </c>
      <c r="BI1586" s="13">
        <f t="shared" si="430"/>
        <v>207700</v>
      </c>
      <c r="BJ1586" s="13">
        <v>206400</v>
      </c>
    </row>
    <row r="1587" spans="1:62" x14ac:dyDescent="0.25">
      <c r="A1587" t="s">
        <v>2075</v>
      </c>
      <c r="B1587" s="13">
        <v>217</v>
      </c>
      <c r="C1587">
        <v>532886</v>
      </c>
      <c r="D1587">
        <v>1</v>
      </c>
      <c r="E1587">
        <v>0</v>
      </c>
      <c r="F1587">
        <v>0</v>
      </c>
      <c r="G1587">
        <v>0</v>
      </c>
      <c r="H1587">
        <v>0</v>
      </c>
      <c r="I1587" t="s">
        <v>26</v>
      </c>
      <c r="J1587">
        <v>530841</v>
      </c>
      <c r="K1587" t="s">
        <v>900</v>
      </c>
      <c r="L1587">
        <v>530841</v>
      </c>
      <c r="M1587" t="s">
        <v>900</v>
      </c>
      <c r="N1587">
        <v>530841</v>
      </c>
      <c r="O1587" t="s">
        <v>900</v>
      </c>
      <c r="P1587">
        <v>529303</v>
      </c>
      <c r="Q1587" t="s">
        <v>288</v>
      </c>
      <c r="R1587" s="13">
        <v>70488.701001315436</v>
      </c>
      <c r="S1587" s="13"/>
      <c r="T1587" s="13"/>
      <c r="U1587" s="13"/>
      <c r="V1587" s="13">
        <f t="shared" si="414"/>
        <v>0</v>
      </c>
      <c r="W1587" s="13"/>
      <c r="X1587" s="13">
        <f t="shared" si="415"/>
        <v>0</v>
      </c>
      <c r="Y1587" s="13"/>
      <c r="Z1587" s="13">
        <f t="shared" si="416"/>
        <v>0</v>
      </c>
      <c r="AA1587" s="13"/>
      <c r="AB1587" s="13">
        <f t="shared" si="417"/>
        <v>0</v>
      </c>
      <c r="AC1587" s="13"/>
      <c r="AD1587" s="13"/>
      <c r="AE1587" s="13"/>
      <c r="AF1587" s="13"/>
      <c r="AG1587" s="13"/>
      <c r="AH1587" s="13"/>
      <c r="AI1587" s="13"/>
      <c r="AJ1587" s="13"/>
      <c r="AK1587" s="13">
        <f t="shared" si="418"/>
        <v>0</v>
      </c>
      <c r="AL1587" s="13"/>
      <c r="AM1587" s="13">
        <f t="shared" si="419"/>
        <v>0</v>
      </c>
      <c r="AN1587" s="13"/>
      <c r="AO1587" s="13">
        <v>0</v>
      </c>
      <c r="AP1587" s="13">
        <f t="shared" si="420"/>
        <v>0</v>
      </c>
      <c r="AQ1587" s="13"/>
      <c r="AR1587" s="13">
        <f t="shared" si="421"/>
        <v>0</v>
      </c>
      <c r="AS1587" s="13"/>
      <c r="AT1587" s="13">
        <f t="shared" si="422"/>
        <v>0</v>
      </c>
      <c r="AU1587" s="13"/>
      <c r="AV1587" s="13">
        <f t="shared" si="423"/>
        <v>0</v>
      </c>
      <c r="AW1587" s="13"/>
      <c r="AX1587" s="13">
        <f t="shared" si="424"/>
        <v>0</v>
      </c>
      <c r="AY1587" s="13"/>
      <c r="AZ1587" s="13">
        <f t="shared" si="425"/>
        <v>0</v>
      </c>
      <c r="BA1587" s="13"/>
      <c r="BB1587" s="13">
        <f t="shared" si="426"/>
        <v>0</v>
      </c>
      <c r="BC1587" s="13"/>
      <c r="BD1587" s="13">
        <f t="shared" si="427"/>
        <v>0</v>
      </c>
      <c r="BE1587" s="13"/>
      <c r="BF1587" s="13">
        <f t="shared" si="428"/>
        <v>0</v>
      </c>
      <c r="BG1587" s="13"/>
      <c r="BH1587" s="13">
        <f t="shared" si="429"/>
        <v>70488.701001315436</v>
      </c>
      <c r="BI1587" s="13">
        <f t="shared" si="430"/>
        <v>70500</v>
      </c>
      <c r="BJ1587" s="13">
        <v>70800</v>
      </c>
    </row>
    <row r="1588" spans="1:62" x14ac:dyDescent="0.25">
      <c r="A1588" t="s">
        <v>2076</v>
      </c>
      <c r="B1588" s="13">
        <v>629</v>
      </c>
      <c r="C1588">
        <v>563081</v>
      </c>
      <c r="D1588">
        <v>1</v>
      </c>
      <c r="E1588">
        <v>0</v>
      </c>
      <c r="F1588">
        <v>0</v>
      </c>
      <c r="G1588">
        <v>0</v>
      </c>
      <c r="H1588">
        <v>0</v>
      </c>
      <c r="I1588" t="s">
        <v>85</v>
      </c>
      <c r="J1588">
        <v>563102</v>
      </c>
      <c r="K1588" t="s">
        <v>1464</v>
      </c>
      <c r="L1588">
        <v>563102</v>
      </c>
      <c r="M1588" t="s">
        <v>1464</v>
      </c>
      <c r="N1588">
        <v>563102</v>
      </c>
      <c r="O1588" t="s">
        <v>1464</v>
      </c>
      <c r="P1588">
        <v>563102</v>
      </c>
      <c r="Q1588" t="s">
        <v>1464</v>
      </c>
      <c r="R1588" s="13">
        <v>146554.30186149868</v>
      </c>
      <c r="S1588" s="13"/>
      <c r="T1588" s="13"/>
      <c r="U1588" s="13"/>
      <c r="V1588" s="13">
        <f t="shared" si="414"/>
        <v>0</v>
      </c>
      <c r="W1588" s="13"/>
      <c r="X1588" s="13">
        <f t="shared" si="415"/>
        <v>0</v>
      </c>
      <c r="Y1588" s="13"/>
      <c r="Z1588" s="13">
        <f t="shared" si="416"/>
        <v>0</v>
      </c>
      <c r="AA1588" s="13"/>
      <c r="AB1588" s="13">
        <f t="shared" si="417"/>
        <v>0</v>
      </c>
      <c r="AC1588" s="13"/>
      <c r="AD1588" s="13"/>
      <c r="AE1588" s="13"/>
      <c r="AF1588" s="13"/>
      <c r="AG1588" s="13"/>
      <c r="AH1588" s="13"/>
      <c r="AI1588" s="13"/>
      <c r="AJ1588" s="13"/>
      <c r="AK1588" s="13">
        <f t="shared" si="418"/>
        <v>0</v>
      </c>
      <c r="AL1588" s="13"/>
      <c r="AM1588" s="13">
        <f t="shared" si="419"/>
        <v>0</v>
      </c>
      <c r="AN1588" s="13"/>
      <c r="AO1588" s="13">
        <v>0</v>
      </c>
      <c r="AP1588" s="13">
        <f t="shared" si="420"/>
        <v>0</v>
      </c>
      <c r="AQ1588" s="13"/>
      <c r="AR1588" s="13">
        <f t="shared" si="421"/>
        <v>0</v>
      </c>
      <c r="AS1588" s="13"/>
      <c r="AT1588" s="13">
        <f t="shared" si="422"/>
        <v>0</v>
      </c>
      <c r="AU1588" s="13"/>
      <c r="AV1588" s="13">
        <f t="shared" si="423"/>
        <v>0</v>
      </c>
      <c r="AW1588" s="13"/>
      <c r="AX1588" s="13">
        <f t="shared" si="424"/>
        <v>0</v>
      </c>
      <c r="AY1588" s="13"/>
      <c r="AZ1588" s="13">
        <f t="shared" si="425"/>
        <v>0</v>
      </c>
      <c r="BA1588" s="13"/>
      <c r="BB1588" s="13">
        <f t="shared" si="426"/>
        <v>0</v>
      </c>
      <c r="BC1588" s="13"/>
      <c r="BD1588" s="13">
        <f t="shared" si="427"/>
        <v>0</v>
      </c>
      <c r="BE1588" s="13"/>
      <c r="BF1588" s="13">
        <f t="shared" si="428"/>
        <v>0</v>
      </c>
      <c r="BG1588" s="13"/>
      <c r="BH1588" s="13">
        <f t="shared" si="429"/>
        <v>146554.30186149868</v>
      </c>
      <c r="BI1588" s="13">
        <f t="shared" si="430"/>
        <v>146600</v>
      </c>
      <c r="BJ1588" s="13">
        <v>148900</v>
      </c>
    </row>
    <row r="1589" spans="1:62" x14ac:dyDescent="0.25">
      <c r="A1589" s="6" t="s">
        <v>87</v>
      </c>
      <c r="B1589" s="13">
        <v>31920</v>
      </c>
      <c r="C1589">
        <v>554481</v>
      </c>
      <c r="D1589">
        <v>1</v>
      </c>
      <c r="E1589">
        <v>1</v>
      </c>
      <c r="F1589">
        <v>1</v>
      </c>
      <c r="G1589">
        <v>1</v>
      </c>
      <c r="H1589">
        <v>1</v>
      </c>
      <c r="I1589" t="s">
        <v>18</v>
      </c>
      <c r="J1589">
        <v>554481</v>
      </c>
      <c r="K1589" t="s">
        <v>87</v>
      </c>
      <c r="L1589">
        <v>554481</v>
      </c>
      <c r="M1589" t="s">
        <v>87</v>
      </c>
      <c r="N1589">
        <v>554481</v>
      </c>
      <c r="O1589" t="s">
        <v>87</v>
      </c>
      <c r="P1589">
        <v>554481</v>
      </c>
      <c r="Q1589" t="s">
        <v>87</v>
      </c>
      <c r="R1589" s="13">
        <v>1336929.3169389274</v>
      </c>
      <c r="S1589" s="13">
        <v>32977</v>
      </c>
      <c r="T1589" s="13">
        <v>666797.55887880072</v>
      </c>
      <c r="U1589" s="13">
        <v>397</v>
      </c>
      <c r="V1589" s="13">
        <f t="shared" si="414"/>
        <v>294177</v>
      </c>
      <c r="W1589" s="13">
        <v>118</v>
      </c>
      <c r="X1589" s="13">
        <f t="shared" si="415"/>
        <v>349752</v>
      </c>
      <c r="Y1589" s="13">
        <v>589</v>
      </c>
      <c r="Z1589" s="13">
        <f t="shared" si="416"/>
        <v>581932</v>
      </c>
      <c r="AA1589" s="13">
        <v>228</v>
      </c>
      <c r="AB1589" s="13">
        <f t="shared" si="417"/>
        <v>56316</v>
      </c>
      <c r="AC1589" s="13">
        <v>35522</v>
      </c>
      <c r="AD1589" s="13">
        <v>3831258.782541078</v>
      </c>
      <c r="AE1589" s="13">
        <v>49917</v>
      </c>
      <c r="AF1589" s="13">
        <v>8107513.6439584633</v>
      </c>
      <c r="AG1589" s="13">
        <v>49917</v>
      </c>
      <c r="AH1589" s="13">
        <v>23031304.246604308</v>
      </c>
      <c r="AI1589" s="13"/>
      <c r="AJ1589" s="13">
        <v>4821</v>
      </c>
      <c r="AK1589" s="13">
        <f t="shared" si="418"/>
        <v>670119</v>
      </c>
      <c r="AL1589" s="13">
        <v>377</v>
      </c>
      <c r="AM1589" s="13">
        <f t="shared" si="419"/>
        <v>13195</v>
      </c>
      <c r="AN1589" s="13"/>
      <c r="AO1589" s="13">
        <v>37</v>
      </c>
      <c r="AP1589" s="13">
        <f t="shared" si="420"/>
        <v>1128500</v>
      </c>
      <c r="AQ1589" s="13">
        <v>264</v>
      </c>
      <c r="AR1589" s="13">
        <f t="shared" si="421"/>
        <v>714384</v>
      </c>
      <c r="AS1589" s="13">
        <v>3176</v>
      </c>
      <c r="AT1589" s="13">
        <f t="shared" si="422"/>
        <v>441464</v>
      </c>
      <c r="AU1589" s="13">
        <v>2743</v>
      </c>
      <c r="AV1589" s="13">
        <f t="shared" si="423"/>
        <v>927134</v>
      </c>
      <c r="AW1589" s="13">
        <v>514</v>
      </c>
      <c r="AX1589" s="13">
        <f t="shared" si="424"/>
        <v>55512</v>
      </c>
      <c r="AY1589" s="13">
        <v>59</v>
      </c>
      <c r="AZ1589" s="13">
        <f t="shared" si="425"/>
        <v>4779</v>
      </c>
      <c r="BA1589" s="13">
        <v>557</v>
      </c>
      <c r="BB1589" s="13">
        <f t="shared" si="426"/>
        <v>181025</v>
      </c>
      <c r="BC1589" s="13">
        <v>118</v>
      </c>
      <c r="BD1589" s="13">
        <f t="shared" si="427"/>
        <v>47908</v>
      </c>
      <c r="BE1589" s="13">
        <v>16</v>
      </c>
      <c r="BF1589" s="13">
        <f t="shared" si="428"/>
        <v>3472</v>
      </c>
      <c r="BG1589" s="13"/>
      <c r="BH1589" s="13">
        <f t="shared" si="429"/>
        <v>42443472.548921578</v>
      </c>
      <c r="BI1589" s="13">
        <f t="shared" si="430"/>
        <v>42443500</v>
      </c>
      <c r="BJ1589" s="13">
        <v>42857900</v>
      </c>
    </row>
    <row r="1590" spans="1:62" x14ac:dyDescent="0.25">
      <c r="A1590" t="s">
        <v>2077</v>
      </c>
      <c r="B1590" s="13">
        <v>420</v>
      </c>
      <c r="C1590">
        <v>551139</v>
      </c>
      <c r="D1590">
        <v>1</v>
      </c>
      <c r="E1590">
        <v>0</v>
      </c>
      <c r="F1590">
        <v>0</v>
      </c>
      <c r="G1590">
        <v>0</v>
      </c>
      <c r="H1590">
        <v>0</v>
      </c>
      <c r="I1590" t="s">
        <v>23</v>
      </c>
      <c r="J1590">
        <v>551953</v>
      </c>
      <c r="K1590" t="s">
        <v>182</v>
      </c>
      <c r="L1590">
        <v>551953</v>
      </c>
      <c r="M1590" t="s">
        <v>182</v>
      </c>
      <c r="N1590">
        <v>551953</v>
      </c>
      <c r="O1590" t="s">
        <v>182</v>
      </c>
      <c r="P1590">
        <v>551953</v>
      </c>
      <c r="Q1590" t="s">
        <v>182</v>
      </c>
      <c r="R1590" s="13">
        <v>98344.694816102477</v>
      </c>
      <c r="S1590" s="13"/>
      <c r="T1590" s="13"/>
      <c r="U1590" s="13"/>
      <c r="V1590" s="13">
        <f t="shared" si="414"/>
        <v>0</v>
      </c>
      <c r="W1590" s="13"/>
      <c r="X1590" s="13">
        <f t="shared" si="415"/>
        <v>0</v>
      </c>
      <c r="Y1590" s="13"/>
      <c r="Z1590" s="13">
        <f t="shared" si="416"/>
        <v>0</v>
      </c>
      <c r="AA1590" s="13"/>
      <c r="AB1590" s="13">
        <f t="shared" si="417"/>
        <v>0</v>
      </c>
      <c r="AC1590" s="13"/>
      <c r="AD1590" s="13"/>
      <c r="AE1590" s="13"/>
      <c r="AF1590" s="13"/>
      <c r="AG1590" s="13"/>
      <c r="AH1590" s="13"/>
      <c r="AI1590" s="13"/>
      <c r="AJ1590" s="13"/>
      <c r="AK1590" s="13">
        <f t="shared" si="418"/>
        <v>0</v>
      </c>
      <c r="AL1590" s="13"/>
      <c r="AM1590" s="13">
        <f t="shared" si="419"/>
        <v>0</v>
      </c>
      <c r="AN1590" s="13"/>
      <c r="AO1590" s="13">
        <v>0</v>
      </c>
      <c r="AP1590" s="13">
        <f t="shared" si="420"/>
        <v>0</v>
      </c>
      <c r="AQ1590" s="13"/>
      <c r="AR1590" s="13">
        <f t="shared" si="421"/>
        <v>0</v>
      </c>
      <c r="AS1590" s="13"/>
      <c r="AT1590" s="13">
        <f t="shared" si="422"/>
        <v>0</v>
      </c>
      <c r="AU1590" s="13"/>
      <c r="AV1590" s="13">
        <f t="shared" si="423"/>
        <v>0</v>
      </c>
      <c r="AW1590" s="13"/>
      <c r="AX1590" s="13">
        <f t="shared" si="424"/>
        <v>0</v>
      </c>
      <c r="AY1590" s="13"/>
      <c r="AZ1590" s="13">
        <f t="shared" si="425"/>
        <v>0</v>
      </c>
      <c r="BA1590" s="13"/>
      <c r="BB1590" s="13">
        <f t="shared" si="426"/>
        <v>0</v>
      </c>
      <c r="BC1590" s="13"/>
      <c r="BD1590" s="13">
        <f t="shared" si="427"/>
        <v>0</v>
      </c>
      <c r="BE1590" s="13"/>
      <c r="BF1590" s="13">
        <f t="shared" si="428"/>
        <v>0</v>
      </c>
      <c r="BG1590" s="13"/>
      <c r="BH1590" s="13">
        <f t="shared" si="429"/>
        <v>98344.694816102477</v>
      </c>
      <c r="BI1590" s="13">
        <f t="shared" si="430"/>
        <v>98300</v>
      </c>
      <c r="BJ1590" s="13">
        <v>95200</v>
      </c>
    </row>
    <row r="1591" spans="1:62" x14ac:dyDescent="0.25">
      <c r="A1591" t="s">
        <v>2078</v>
      </c>
      <c r="B1591" s="13">
        <v>725</v>
      </c>
      <c r="C1591">
        <v>559857</v>
      </c>
      <c r="D1591">
        <v>1</v>
      </c>
      <c r="E1591">
        <v>0</v>
      </c>
      <c r="F1591">
        <v>0</v>
      </c>
      <c r="G1591">
        <v>0</v>
      </c>
      <c r="H1591">
        <v>0</v>
      </c>
      <c r="I1591" t="s">
        <v>110</v>
      </c>
      <c r="J1591">
        <v>560014</v>
      </c>
      <c r="K1591" t="s">
        <v>2079</v>
      </c>
      <c r="L1591">
        <v>559717</v>
      </c>
      <c r="M1591" t="s">
        <v>336</v>
      </c>
      <c r="N1591">
        <v>559717</v>
      </c>
      <c r="O1591" t="s">
        <v>336</v>
      </c>
      <c r="P1591">
        <v>559717</v>
      </c>
      <c r="Q1591" t="s">
        <v>336</v>
      </c>
      <c r="R1591" s="13">
        <v>168586.19900862238</v>
      </c>
      <c r="S1591" s="13"/>
      <c r="T1591" s="13"/>
      <c r="U1591" s="13"/>
      <c r="V1591" s="13">
        <f t="shared" si="414"/>
        <v>0</v>
      </c>
      <c r="W1591" s="13"/>
      <c r="X1591" s="13">
        <f t="shared" si="415"/>
        <v>0</v>
      </c>
      <c r="Y1591" s="13"/>
      <c r="Z1591" s="13">
        <f t="shared" si="416"/>
        <v>0</v>
      </c>
      <c r="AA1591" s="13"/>
      <c r="AB1591" s="13">
        <f t="shared" si="417"/>
        <v>0</v>
      </c>
      <c r="AC1591" s="13"/>
      <c r="AD1591" s="13"/>
      <c r="AE1591" s="13"/>
      <c r="AF1591" s="13"/>
      <c r="AG1591" s="13"/>
      <c r="AH1591" s="13"/>
      <c r="AI1591" s="13"/>
      <c r="AJ1591" s="13"/>
      <c r="AK1591" s="13">
        <f t="shared" si="418"/>
        <v>0</v>
      </c>
      <c r="AL1591" s="13"/>
      <c r="AM1591" s="13">
        <f t="shared" si="419"/>
        <v>0</v>
      </c>
      <c r="AN1591" s="13"/>
      <c r="AO1591" s="13">
        <v>0</v>
      </c>
      <c r="AP1591" s="13">
        <f t="shared" si="420"/>
        <v>0</v>
      </c>
      <c r="AQ1591" s="13"/>
      <c r="AR1591" s="13">
        <f t="shared" si="421"/>
        <v>0</v>
      </c>
      <c r="AS1591" s="13"/>
      <c r="AT1591" s="13">
        <f t="shared" si="422"/>
        <v>0</v>
      </c>
      <c r="AU1591" s="13"/>
      <c r="AV1591" s="13">
        <f t="shared" si="423"/>
        <v>0</v>
      </c>
      <c r="AW1591" s="13"/>
      <c r="AX1591" s="13">
        <f t="shared" si="424"/>
        <v>0</v>
      </c>
      <c r="AY1591" s="13"/>
      <c r="AZ1591" s="13">
        <f t="shared" si="425"/>
        <v>0</v>
      </c>
      <c r="BA1591" s="13"/>
      <c r="BB1591" s="13">
        <f t="shared" si="426"/>
        <v>0</v>
      </c>
      <c r="BC1591" s="13"/>
      <c r="BD1591" s="13">
        <f t="shared" si="427"/>
        <v>0</v>
      </c>
      <c r="BE1591" s="13"/>
      <c r="BF1591" s="13">
        <f t="shared" si="428"/>
        <v>0</v>
      </c>
      <c r="BG1591" s="13"/>
      <c r="BH1591" s="13">
        <f t="shared" si="429"/>
        <v>168586.19900862238</v>
      </c>
      <c r="BI1591" s="13">
        <f t="shared" si="430"/>
        <v>168600</v>
      </c>
      <c r="BJ1591" s="13">
        <v>171300</v>
      </c>
    </row>
    <row r="1592" spans="1:62" x14ac:dyDescent="0.25">
      <c r="A1592" t="s">
        <v>2080</v>
      </c>
      <c r="B1592" s="13">
        <v>1181</v>
      </c>
      <c r="C1592">
        <v>512923</v>
      </c>
      <c r="D1592">
        <v>1</v>
      </c>
      <c r="E1592">
        <v>0</v>
      </c>
      <c r="F1592">
        <v>0</v>
      </c>
      <c r="G1592">
        <v>0</v>
      </c>
      <c r="H1592">
        <v>0</v>
      </c>
      <c r="I1592" t="s">
        <v>38</v>
      </c>
      <c r="J1592">
        <v>505927</v>
      </c>
      <c r="K1592" t="s">
        <v>236</v>
      </c>
      <c r="L1592">
        <v>505927</v>
      </c>
      <c r="M1592" t="s">
        <v>236</v>
      </c>
      <c r="N1592">
        <v>505927</v>
      </c>
      <c r="O1592" t="s">
        <v>236</v>
      </c>
      <c r="P1592">
        <v>505927</v>
      </c>
      <c r="Q1592" t="s">
        <v>236</v>
      </c>
      <c r="R1592" s="13">
        <v>272439.0411765973</v>
      </c>
      <c r="S1592" s="13"/>
      <c r="T1592" s="13"/>
      <c r="U1592" s="13"/>
      <c r="V1592" s="13">
        <f t="shared" si="414"/>
        <v>0</v>
      </c>
      <c r="W1592" s="13"/>
      <c r="X1592" s="13">
        <f t="shared" si="415"/>
        <v>0</v>
      </c>
      <c r="Y1592" s="13"/>
      <c r="Z1592" s="13">
        <f t="shared" si="416"/>
        <v>0</v>
      </c>
      <c r="AA1592" s="13"/>
      <c r="AB1592" s="13">
        <f t="shared" si="417"/>
        <v>0</v>
      </c>
      <c r="AC1592" s="13"/>
      <c r="AD1592" s="13"/>
      <c r="AE1592" s="13"/>
      <c r="AF1592" s="13"/>
      <c r="AG1592" s="13"/>
      <c r="AH1592" s="13"/>
      <c r="AI1592" s="13"/>
      <c r="AJ1592" s="13"/>
      <c r="AK1592" s="13">
        <f t="shared" si="418"/>
        <v>0</v>
      </c>
      <c r="AL1592" s="13"/>
      <c r="AM1592" s="13">
        <f t="shared" si="419"/>
        <v>0</v>
      </c>
      <c r="AN1592" s="13"/>
      <c r="AO1592" s="13">
        <v>0</v>
      </c>
      <c r="AP1592" s="13">
        <f t="shared" si="420"/>
        <v>0</v>
      </c>
      <c r="AQ1592" s="13"/>
      <c r="AR1592" s="13">
        <f t="shared" si="421"/>
        <v>0</v>
      </c>
      <c r="AS1592" s="13"/>
      <c r="AT1592" s="13">
        <f t="shared" si="422"/>
        <v>0</v>
      </c>
      <c r="AU1592" s="13"/>
      <c r="AV1592" s="13">
        <f t="shared" si="423"/>
        <v>0</v>
      </c>
      <c r="AW1592" s="13"/>
      <c r="AX1592" s="13">
        <f t="shared" si="424"/>
        <v>0</v>
      </c>
      <c r="AY1592" s="13"/>
      <c r="AZ1592" s="13">
        <f t="shared" si="425"/>
        <v>0</v>
      </c>
      <c r="BA1592" s="13"/>
      <c r="BB1592" s="13">
        <f t="shared" si="426"/>
        <v>0</v>
      </c>
      <c r="BC1592" s="13"/>
      <c r="BD1592" s="13">
        <f t="shared" si="427"/>
        <v>0</v>
      </c>
      <c r="BE1592" s="13"/>
      <c r="BF1592" s="13">
        <f t="shared" si="428"/>
        <v>0</v>
      </c>
      <c r="BG1592" s="13"/>
      <c r="BH1592" s="13">
        <f t="shared" si="429"/>
        <v>272439.0411765973</v>
      </c>
      <c r="BI1592" s="13">
        <f t="shared" si="430"/>
        <v>272400</v>
      </c>
      <c r="BJ1592" s="13">
        <v>270700</v>
      </c>
    </row>
    <row r="1593" spans="1:62" x14ac:dyDescent="0.25">
      <c r="A1593" t="s">
        <v>2081</v>
      </c>
      <c r="B1593" s="13">
        <v>446</v>
      </c>
      <c r="C1593">
        <v>599620</v>
      </c>
      <c r="D1593">
        <v>1</v>
      </c>
      <c r="E1593">
        <v>0</v>
      </c>
      <c r="F1593">
        <v>0</v>
      </c>
      <c r="G1593">
        <v>0</v>
      </c>
      <c r="H1593">
        <v>0</v>
      </c>
      <c r="I1593" t="s">
        <v>26</v>
      </c>
      <c r="J1593">
        <v>537616</v>
      </c>
      <c r="K1593" t="s">
        <v>2009</v>
      </c>
      <c r="L1593">
        <v>537004</v>
      </c>
      <c r="M1593" t="s">
        <v>314</v>
      </c>
      <c r="N1593">
        <v>537004</v>
      </c>
      <c r="O1593" t="s">
        <v>314</v>
      </c>
      <c r="P1593">
        <v>537004</v>
      </c>
      <c r="Q1593" t="s">
        <v>314</v>
      </c>
      <c r="R1593" s="13">
        <v>104362.01234230444</v>
      </c>
      <c r="S1593" s="13"/>
      <c r="T1593" s="13"/>
      <c r="U1593" s="13"/>
      <c r="V1593" s="13">
        <f t="shared" si="414"/>
        <v>0</v>
      </c>
      <c r="W1593" s="13"/>
      <c r="X1593" s="13">
        <f t="shared" si="415"/>
        <v>0</v>
      </c>
      <c r="Y1593" s="13"/>
      <c r="Z1593" s="13">
        <f t="shared" si="416"/>
        <v>0</v>
      </c>
      <c r="AA1593" s="13"/>
      <c r="AB1593" s="13">
        <f t="shared" si="417"/>
        <v>0</v>
      </c>
      <c r="AC1593" s="13"/>
      <c r="AD1593" s="13"/>
      <c r="AE1593" s="13"/>
      <c r="AF1593" s="13"/>
      <c r="AG1593" s="13"/>
      <c r="AH1593" s="13"/>
      <c r="AI1593" s="13"/>
      <c r="AJ1593" s="13"/>
      <c r="AK1593" s="13">
        <f t="shared" si="418"/>
        <v>0</v>
      </c>
      <c r="AL1593" s="13"/>
      <c r="AM1593" s="13">
        <f t="shared" si="419"/>
        <v>0</v>
      </c>
      <c r="AN1593" s="13"/>
      <c r="AO1593" s="13">
        <v>0</v>
      </c>
      <c r="AP1593" s="13">
        <f t="shared" si="420"/>
        <v>0</v>
      </c>
      <c r="AQ1593" s="13"/>
      <c r="AR1593" s="13">
        <f t="shared" si="421"/>
        <v>0</v>
      </c>
      <c r="AS1593" s="13"/>
      <c r="AT1593" s="13">
        <f t="shared" si="422"/>
        <v>0</v>
      </c>
      <c r="AU1593" s="13"/>
      <c r="AV1593" s="13">
        <f t="shared" si="423"/>
        <v>0</v>
      </c>
      <c r="AW1593" s="13"/>
      <c r="AX1593" s="13">
        <f t="shared" si="424"/>
        <v>0</v>
      </c>
      <c r="AY1593" s="13"/>
      <c r="AZ1593" s="13">
        <f t="shared" si="425"/>
        <v>0</v>
      </c>
      <c r="BA1593" s="13"/>
      <c r="BB1593" s="13">
        <f t="shared" si="426"/>
        <v>0</v>
      </c>
      <c r="BC1593" s="13"/>
      <c r="BD1593" s="13">
        <f t="shared" si="427"/>
        <v>0</v>
      </c>
      <c r="BE1593" s="13"/>
      <c r="BF1593" s="13">
        <f t="shared" si="428"/>
        <v>0</v>
      </c>
      <c r="BG1593" s="13"/>
      <c r="BH1593" s="13">
        <f t="shared" si="429"/>
        <v>104362.01234230444</v>
      </c>
      <c r="BI1593" s="13">
        <f t="shared" si="430"/>
        <v>104400</v>
      </c>
      <c r="BJ1593" s="13">
        <v>101300</v>
      </c>
    </row>
    <row r="1594" spans="1:62" x14ac:dyDescent="0.25">
      <c r="A1594" t="s">
        <v>2081</v>
      </c>
      <c r="B1594" s="13">
        <v>46</v>
      </c>
      <c r="C1594">
        <v>532878</v>
      </c>
      <c r="D1594">
        <v>1</v>
      </c>
      <c r="E1594">
        <v>0</v>
      </c>
      <c r="F1594">
        <v>0</v>
      </c>
      <c r="G1594">
        <v>0</v>
      </c>
      <c r="H1594">
        <v>0</v>
      </c>
      <c r="I1594" t="s">
        <v>26</v>
      </c>
      <c r="J1594">
        <v>530841</v>
      </c>
      <c r="K1594" t="s">
        <v>900</v>
      </c>
      <c r="L1594">
        <v>530841</v>
      </c>
      <c r="M1594" t="s">
        <v>900</v>
      </c>
      <c r="N1594">
        <v>530841</v>
      </c>
      <c r="O1594" t="s">
        <v>900</v>
      </c>
      <c r="P1594">
        <v>529303</v>
      </c>
      <c r="Q1594" t="s">
        <v>288</v>
      </c>
      <c r="R1594" s="13">
        <v>70488.701001315436</v>
      </c>
      <c r="S1594" s="13"/>
      <c r="T1594" s="13"/>
      <c r="U1594" s="13"/>
      <c r="V1594" s="13">
        <f t="shared" si="414"/>
        <v>0</v>
      </c>
      <c r="W1594" s="13"/>
      <c r="X1594" s="13">
        <f t="shared" si="415"/>
        <v>0</v>
      </c>
      <c r="Y1594" s="13"/>
      <c r="Z1594" s="13">
        <f t="shared" si="416"/>
        <v>0</v>
      </c>
      <c r="AA1594" s="13"/>
      <c r="AB1594" s="13">
        <f t="shared" si="417"/>
        <v>0</v>
      </c>
      <c r="AC1594" s="13"/>
      <c r="AD1594" s="13"/>
      <c r="AE1594" s="13"/>
      <c r="AF1594" s="13"/>
      <c r="AG1594" s="13"/>
      <c r="AH1594" s="13"/>
      <c r="AI1594" s="13"/>
      <c r="AJ1594" s="13"/>
      <c r="AK1594" s="13">
        <f t="shared" si="418"/>
        <v>0</v>
      </c>
      <c r="AL1594" s="13"/>
      <c r="AM1594" s="13">
        <f t="shared" si="419"/>
        <v>0</v>
      </c>
      <c r="AN1594" s="13"/>
      <c r="AO1594" s="13">
        <v>0</v>
      </c>
      <c r="AP1594" s="13">
        <f t="shared" si="420"/>
        <v>0</v>
      </c>
      <c r="AQ1594" s="13"/>
      <c r="AR1594" s="13">
        <f t="shared" si="421"/>
        <v>0</v>
      </c>
      <c r="AS1594" s="13"/>
      <c r="AT1594" s="13">
        <f t="shared" si="422"/>
        <v>0</v>
      </c>
      <c r="AU1594" s="13"/>
      <c r="AV1594" s="13">
        <f t="shared" si="423"/>
        <v>0</v>
      </c>
      <c r="AW1594" s="13"/>
      <c r="AX1594" s="13">
        <f t="shared" si="424"/>
        <v>0</v>
      </c>
      <c r="AY1594" s="13"/>
      <c r="AZ1594" s="13">
        <f t="shared" si="425"/>
        <v>0</v>
      </c>
      <c r="BA1594" s="13"/>
      <c r="BB1594" s="13">
        <f t="shared" si="426"/>
        <v>0</v>
      </c>
      <c r="BC1594" s="13"/>
      <c r="BD1594" s="13">
        <f t="shared" si="427"/>
        <v>0</v>
      </c>
      <c r="BE1594" s="13"/>
      <c r="BF1594" s="13">
        <f t="shared" si="428"/>
        <v>0</v>
      </c>
      <c r="BG1594" s="13"/>
      <c r="BH1594" s="13">
        <f t="shared" si="429"/>
        <v>70488.701001315436</v>
      </c>
      <c r="BI1594" s="13">
        <f t="shared" si="430"/>
        <v>70500</v>
      </c>
      <c r="BJ1594" s="13">
        <v>70800</v>
      </c>
    </row>
    <row r="1595" spans="1:62" x14ac:dyDescent="0.25">
      <c r="A1595" t="s">
        <v>2083</v>
      </c>
      <c r="B1595" s="13">
        <v>225</v>
      </c>
      <c r="C1595">
        <v>576310</v>
      </c>
      <c r="D1595">
        <v>1</v>
      </c>
      <c r="E1595">
        <v>0</v>
      </c>
      <c r="F1595">
        <v>0</v>
      </c>
      <c r="G1595">
        <v>0</v>
      </c>
      <c r="H1595">
        <v>0</v>
      </c>
      <c r="I1595" t="s">
        <v>33</v>
      </c>
      <c r="J1595">
        <v>576361</v>
      </c>
      <c r="K1595" t="s">
        <v>46</v>
      </c>
      <c r="L1595">
        <v>576361</v>
      </c>
      <c r="M1595" t="s">
        <v>46</v>
      </c>
      <c r="N1595">
        <v>576361</v>
      </c>
      <c r="O1595" t="s">
        <v>46</v>
      </c>
      <c r="P1595">
        <v>576361</v>
      </c>
      <c r="Q1595" t="s">
        <v>46</v>
      </c>
      <c r="R1595" s="13">
        <v>70488.701001315436</v>
      </c>
      <c r="S1595" s="13"/>
      <c r="T1595" s="13"/>
      <c r="U1595" s="13"/>
      <c r="V1595" s="13">
        <f t="shared" si="414"/>
        <v>0</v>
      </c>
      <c r="W1595" s="13"/>
      <c r="X1595" s="13">
        <f t="shared" si="415"/>
        <v>0</v>
      </c>
      <c r="Y1595" s="13"/>
      <c r="Z1595" s="13">
        <f t="shared" si="416"/>
        <v>0</v>
      </c>
      <c r="AA1595" s="13"/>
      <c r="AB1595" s="13">
        <f t="shared" si="417"/>
        <v>0</v>
      </c>
      <c r="AC1595" s="13"/>
      <c r="AD1595" s="13"/>
      <c r="AE1595" s="13"/>
      <c r="AF1595" s="13"/>
      <c r="AG1595" s="13"/>
      <c r="AH1595" s="13"/>
      <c r="AI1595" s="13"/>
      <c r="AJ1595" s="13"/>
      <c r="AK1595" s="13">
        <f t="shared" si="418"/>
        <v>0</v>
      </c>
      <c r="AL1595" s="13"/>
      <c r="AM1595" s="13">
        <f t="shared" si="419"/>
        <v>0</v>
      </c>
      <c r="AN1595" s="13"/>
      <c r="AO1595" s="13">
        <v>0</v>
      </c>
      <c r="AP1595" s="13">
        <f t="shared" si="420"/>
        <v>0</v>
      </c>
      <c r="AQ1595" s="13"/>
      <c r="AR1595" s="13">
        <f t="shared" si="421"/>
        <v>0</v>
      </c>
      <c r="AS1595" s="13"/>
      <c r="AT1595" s="13">
        <f t="shared" si="422"/>
        <v>0</v>
      </c>
      <c r="AU1595" s="13"/>
      <c r="AV1595" s="13">
        <f t="shared" si="423"/>
        <v>0</v>
      </c>
      <c r="AW1595" s="13"/>
      <c r="AX1595" s="13">
        <f t="shared" si="424"/>
        <v>0</v>
      </c>
      <c r="AY1595" s="13"/>
      <c r="AZ1595" s="13">
        <f t="shared" si="425"/>
        <v>0</v>
      </c>
      <c r="BA1595" s="13"/>
      <c r="BB1595" s="13">
        <f t="shared" si="426"/>
        <v>0</v>
      </c>
      <c r="BC1595" s="13"/>
      <c r="BD1595" s="13">
        <f t="shared" si="427"/>
        <v>0</v>
      </c>
      <c r="BE1595" s="13"/>
      <c r="BF1595" s="13">
        <f t="shared" si="428"/>
        <v>0</v>
      </c>
      <c r="BG1595" s="13"/>
      <c r="BH1595" s="13">
        <f t="shared" si="429"/>
        <v>70488.701001315436</v>
      </c>
      <c r="BI1595" s="13">
        <f t="shared" si="430"/>
        <v>70500</v>
      </c>
      <c r="BJ1595" s="13">
        <v>70800</v>
      </c>
    </row>
    <row r="1596" spans="1:62" x14ac:dyDescent="0.25">
      <c r="A1596" t="s">
        <v>2084</v>
      </c>
      <c r="B1596" s="13">
        <v>142</v>
      </c>
      <c r="C1596">
        <v>556343</v>
      </c>
      <c r="D1596">
        <v>1</v>
      </c>
      <c r="E1596">
        <v>0</v>
      </c>
      <c r="F1596">
        <v>0</v>
      </c>
      <c r="G1596">
        <v>0</v>
      </c>
      <c r="H1596">
        <v>0</v>
      </c>
      <c r="I1596" t="s">
        <v>110</v>
      </c>
      <c r="J1596">
        <v>555771</v>
      </c>
      <c r="K1596" t="s">
        <v>219</v>
      </c>
      <c r="L1596">
        <v>555771</v>
      </c>
      <c r="M1596" t="s">
        <v>219</v>
      </c>
      <c r="N1596">
        <v>555771</v>
      </c>
      <c r="O1596" t="s">
        <v>219</v>
      </c>
      <c r="P1596">
        <v>555771</v>
      </c>
      <c r="Q1596" t="s">
        <v>219</v>
      </c>
      <c r="R1596" s="13">
        <v>70488.701001315436</v>
      </c>
      <c r="S1596" s="13"/>
      <c r="T1596" s="13"/>
      <c r="U1596" s="13"/>
      <c r="V1596" s="13">
        <f t="shared" si="414"/>
        <v>0</v>
      </c>
      <c r="W1596" s="13"/>
      <c r="X1596" s="13">
        <f t="shared" si="415"/>
        <v>0</v>
      </c>
      <c r="Y1596" s="13"/>
      <c r="Z1596" s="13">
        <f t="shared" si="416"/>
        <v>0</v>
      </c>
      <c r="AA1596" s="13"/>
      <c r="AB1596" s="13">
        <f t="shared" si="417"/>
        <v>0</v>
      </c>
      <c r="AC1596" s="13"/>
      <c r="AD1596" s="13"/>
      <c r="AE1596" s="13"/>
      <c r="AF1596" s="13"/>
      <c r="AG1596" s="13"/>
      <c r="AH1596" s="13"/>
      <c r="AI1596" s="13"/>
      <c r="AJ1596" s="13"/>
      <c r="AK1596" s="13">
        <f t="shared" si="418"/>
        <v>0</v>
      </c>
      <c r="AL1596" s="13"/>
      <c r="AM1596" s="13">
        <f t="shared" si="419"/>
        <v>0</v>
      </c>
      <c r="AN1596" s="13"/>
      <c r="AO1596" s="13">
        <v>0</v>
      </c>
      <c r="AP1596" s="13">
        <f t="shared" si="420"/>
        <v>0</v>
      </c>
      <c r="AQ1596" s="13"/>
      <c r="AR1596" s="13">
        <f t="shared" si="421"/>
        <v>0</v>
      </c>
      <c r="AS1596" s="13"/>
      <c r="AT1596" s="13">
        <f t="shared" si="422"/>
        <v>0</v>
      </c>
      <c r="AU1596" s="13"/>
      <c r="AV1596" s="13">
        <f t="shared" si="423"/>
        <v>0</v>
      </c>
      <c r="AW1596" s="13"/>
      <c r="AX1596" s="13">
        <f t="shared" si="424"/>
        <v>0</v>
      </c>
      <c r="AY1596" s="13"/>
      <c r="AZ1596" s="13">
        <f t="shared" si="425"/>
        <v>0</v>
      </c>
      <c r="BA1596" s="13"/>
      <c r="BB1596" s="13">
        <f t="shared" si="426"/>
        <v>0</v>
      </c>
      <c r="BC1596" s="13"/>
      <c r="BD1596" s="13">
        <f t="shared" si="427"/>
        <v>0</v>
      </c>
      <c r="BE1596" s="13"/>
      <c r="BF1596" s="13">
        <f t="shared" si="428"/>
        <v>0</v>
      </c>
      <c r="BG1596" s="13"/>
      <c r="BH1596" s="13">
        <f t="shared" si="429"/>
        <v>70488.701001315436</v>
      </c>
      <c r="BI1596" s="13">
        <f t="shared" si="430"/>
        <v>70500</v>
      </c>
      <c r="BJ1596" s="13">
        <v>70800</v>
      </c>
    </row>
    <row r="1597" spans="1:62" x14ac:dyDescent="0.25">
      <c r="A1597" t="s">
        <v>2085</v>
      </c>
      <c r="B1597" s="13">
        <v>302</v>
      </c>
      <c r="C1597">
        <v>590703</v>
      </c>
      <c r="D1597">
        <v>1</v>
      </c>
      <c r="E1597">
        <v>0</v>
      </c>
      <c r="F1597">
        <v>0</v>
      </c>
      <c r="G1597">
        <v>0</v>
      </c>
      <c r="H1597">
        <v>0</v>
      </c>
      <c r="I1597" t="s">
        <v>75</v>
      </c>
      <c r="J1597">
        <v>591611</v>
      </c>
      <c r="K1597" t="s">
        <v>2086</v>
      </c>
      <c r="L1597">
        <v>590266</v>
      </c>
      <c r="M1597" t="s">
        <v>96</v>
      </c>
      <c r="N1597">
        <v>590266</v>
      </c>
      <c r="O1597" t="s">
        <v>96</v>
      </c>
      <c r="P1597">
        <v>590266</v>
      </c>
      <c r="Q1597" t="s">
        <v>96</v>
      </c>
      <c r="R1597" s="13">
        <v>70954.176872657365</v>
      </c>
      <c r="S1597" s="13"/>
      <c r="T1597" s="13"/>
      <c r="U1597" s="13"/>
      <c r="V1597" s="13">
        <f t="shared" si="414"/>
        <v>0</v>
      </c>
      <c r="W1597" s="13"/>
      <c r="X1597" s="13">
        <f t="shared" si="415"/>
        <v>0</v>
      </c>
      <c r="Y1597" s="13"/>
      <c r="Z1597" s="13">
        <f t="shared" si="416"/>
        <v>0</v>
      </c>
      <c r="AA1597" s="13"/>
      <c r="AB1597" s="13">
        <f t="shared" si="417"/>
        <v>0</v>
      </c>
      <c r="AC1597" s="13"/>
      <c r="AD1597" s="13"/>
      <c r="AE1597" s="13"/>
      <c r="AF1597" s="13"/>
      <c r="AG1597" s="13"/>
      <c r="AH1597" s="13"/>
      <c r="AI1597" s="13"/>
      <c r="AJ1597" s="13"/>
      <c r="AK1597" s="13">
        <f t="shared" si="418"/>
        <v>0</v>
      </c>
      <c r="AL1597" s="13"/>
      <c r="AM1597" s="13">
        <f t="shared" si="419"/>
        <v>0</v>
      </c>
      <c r="AN1597" s="13"/>
      <c r="AO1597" s="13">
        <v>0</v>
      </c>
      <c r="AP1597" s="13">
        <f t="shared" si="420"/>
        <v>0</v>
      </c>
      <c r="AQ1597" s="13"/>
      <c r="AR1597" s="13">
        <f t="shared" si="421"/>
        <v>0</v>
      </c>
      <c r="AS1597" s="13"/>
      <c r="AT1597" s="13">
        <f t="shared" si="422"/>
        <v>0</v>
      </c>
      <c r="AU1597" s="13"/>
      <c r="AV1597" s="13">
        <f t="shared" si="423"/>
        <v>0</v>
      </c>
      <c r="AW1597" s="13"/>
      <c r="AX1597" s="13">
        <f t="shared" si="424"/>
        <v>0</v>
      </c>
      <c r="AY1597" s="13"/>
      <c r="AZ1597" s="13">
        <f t="shared" si="425"/>
        <v>0</v>
      </c>
      <c r="BA1597" s="13"/>
      <c r="BB1597" s="13">
        <f t="shared" si="426"/>
        <v>0</v>
      </c>
      <c r="BC1597" s="13"/>
      <c r="BD1597" s="13">
        <f t="shared" si="427"/>
        <v>0</v>
      </c>
      <c r="BE1597" s="13"/>
      <c r="BF1597" s="13">
        <f t="shared" si="428"/>
        <v>0</v>
      </c>
      <c r="BG1597" s="13"/>
      <c r="BH1597" s="13">
        <f t="shared" si="429"/>
        <v>70954.176872657365</v>
      </c>
      <c r="BI1597" s="13">
        <f t="shared" si="430"/>
        <v>71000</v>
      </c>
      <c r="BJ1597" s="13">
        <v>70800</v>
      </c>
    </row>
    <row r="1598" spans="1:62" x14ac:dyDescent="0.25">
      <c r="A1598" t="s">
        <v>2085</v>
      </c>
      <c r="B1598" s="13">
        <v>83</v>
      </c>
      <c r="C1598">
        <v>548791</v>
      </c>
      <c r="D1598">
        <v>1</v>
      </c>
      <c r="E1598">
        <v>0</v>
      </c>
      <c r="F1598">
        <v>0</v>
      </c>
      <c r="G1598">
        <v>0</v>
      </c>
      <c r="H1598">
        <v>0</v>
      </c>
      <c r="I1598" t="s">
        <v>33</v>
      </c>
      <c r="J1598">
        <v>576271</v>
      </c>
      <c r="K1598" t="s">
        <v>119</v>
      </c>
      <c r="L1598">
        <v>576271</v>
      </c>
      <c r="M1598" t="s">
        <v>119</v>
      </c>
      <c r="N1598">
        <v>576271</v>
      </c>
      <c r="O1598" t="s">
        <v>119</v>
      </c>
      <c r="P1598">
        <v>576271</v>
      </c>
      <c r="Q1598" t="s">
        <v>119</v>
      </c>
      <c r="R1598" s="13">
        <v>70488.701001315436</v>
      </c>
      <c r="S1598" s="13"/>
      <c r="T1598" s="13"/>
      <c r="U1598" s="13"/>
      <c r="V1598" s="13">
        <f t="shared" si="414"/>
        <v>0</v>
      </c>
      <c r="W1598" s="13"/>
      <c r="X1598" s="13">
        <f t="shared" si="415"/>
        <v>0</v>
      </c>
      <c r="Y1598" s="13"/>
      <c r="Z1598" s="13">
        <f t="shared" si="416"/>
        <v>0</v>
      </c>
      <c r="AA1598" s="13"/>
      <c r="AB1598" s="13">
        <f t="shared" si="417"/>
        <v>0</v>
      </c>
      <c r="AC1598" s="13"/>
      <c r="AD1598" s="13"/>
      <c r="AE1598" s="13"/>
      <c r="AF1598" s="13"/>
      <c r="AG1598" s="13"/>
      <c r="AH1598" s="13"/>
      <c r="AI1598" s="13"/>
      <c r="AJ1598" s="13"/>
      <c r="AK1598" s="13">
        <f t="shared" si="418"/>
        <v>0</v>
      </c>
      <c r="AL1598" s="13"/>
      <c r="AM1598" s="13">
        <f t="shared" si="419"/>
        <v>0</v>
      </c>
      <c r="AN1598" s="13"/>
      <c r="AO1598" s="13">
        <v>0</v>
      </c>
      <c r="AP1598" s="13">
        <f t="shared" si="420"/>
        <v>0</v>
      </c>
      <c r="AQ1598" s="13"/>
      <c r="AR1598" s="13">
        <f t="shared" si="421"/>
        <v>0</v>
      </c>
      <c r="AS1598" s="13"/>
      <c r="AT1598" s="13">
        <f t="shared" si="422"/>
        <v>0</v>
      </c>
      <c r="AU1598" s="13"/>
      <c r="AV1598" s="13">
        <f t="shared" si="423"/>
        <v>0</v>
      </c>
      <c r="AW1598" s="13"/>
      <c r="AX1598" s="13">
        <f t="shared" si="424"/>
        <v>0</v>
      </c>
      <c r="AY1598" s="13"/>
      <c r="AZ1598" s="13">
        <f t="shared" si="425"/>
        <v>0</v>
      </c>
      <c r="BA1598" s="13"/>
      <c r="BB1598" s="13">
        <f t="shared" si="426"/>
        <v>0</v>
      </c>
      <c r="BC1598" s="13"/>
      <c r="BD1598" s="13">
        <f t="shared" si="427"/>
        <v>0</v>
      </c>
      <c r="BE1598" s="13"/>
      <c r="BF1598" s="13">
        <f t="shared" si="428"/>
        <v>0</v>
      </c>
      <c r="BG1598" s="13"/>
      <c r="BH1598" s="13">
        <f t="shared" si="429"/>
        <v>70488.701001315436</v>
      </c>
      <c r="BI1598" s="13">
        <f t="shared" si="430"/>
        <v>70500</v>
      </c>
      <c r="BJ1598" s="13">
        <v>70800</v>
      </c>
    </row>
    <row r="1599" spans="1:62" x14ac:dyDescent="0.25">
      <c r="A1599" t="s">
        <v>2085</v>
      </c>
      <c r="B1599" s="13">
        <v>401</v>
      </c>
      <c r="C1599">
        <v>532045</v>
      </c>
      <c r="D1599">
        <v>1</v>
      </c>
      <c r="E1599">
        <v>0</v>
      </c>
      <c r="F1599">
        <v>0</v>
      </c>
      <c r="G1599">
        <v>0</v>
      </c>
      <c r="H1599">
        <v>0</v>
      </c>
      <c r="I1599" t="s">
        <v>26</v>
      </c>
      <c r="J1599">
        <v>529303</v>
      </c>
      <c r="K1599" t="s">
        <v>288</v>
      </c>
      <c r="L1599">
        <v>529303</v>
      </c>
      <c r="M1599" t="s">
        <v>288</v>
      </c>
      <c r="N1599">
        <v>529303</v>
      </c>
      <c r="O1599" t="s">
        <v>288</v>
      </c>
      <c r="P1599">
        <v>529303</v>
      </c>
      <c r="Q1599" t="s">
        <v>288</v>
      </c>
      <c r="R1599" s="13">
        <v>93943.522623589452</v>
      </c>
      <c r="S1599" s="13"/>
      <c r="T1599" s="13"/>
      <c r="U1599" s="13"/>
      <c r="V1599" s="13">
        <f t="shared" si="414"/>
        <v>0</v>
      </c>
      <c r="W1599" s="13"/>
      <c r="X1599" s="13">
        <f t="shared" si="415"/>
        <v>0</v>
      </c>
      <c r="Y1599" s="13"/>
      <c r="Z1599" s="13">
        <f t="shared" si="416"/>
        <v>0</v>
      </c>
      <c r="AA1599" s="13"/>
      <c r="AB1599" s="13">
        <f t="shared" si="417"/>
        <v>0</v>
      </c>
      <c r="AC1599" s="13"/>
      <c r="AD1599" s="13"/>
      <c r="AE1599" s="13"/>
      <c r="AF1599" s="13"/>
      <c r="AG1599" s="13"/>
      <c r="AH1599" s="13"/>
      <c r="AI1599" s="13"/>
      <c r="AJ1599" s="13"/>
      <c r="AK1599" s="13">
        <f t="shared" si="418"/>
        <v>0</v>
      </c>
      <c r="AL1599" s="13"/>
      <c r="AM1599" s="13">
        <f t="shared" si="419"/>
        <v>0</v>
      </c>
      <c r="AN1599" s="13"/>
      <c r="AO1599" s="13">
        <v>0</v>
      </c>
      <c r="AP1599" s="13">
        <f t="shared" si="420"/>
        <v>0</v>
      </c>
      <c r="AQ1599" s="13"/>
      <c r="AR1599" s="13">
        <f t="shared" si="421"/>
        <v>0</v>
      </c>
      <c r="AS1599" s="13"/>
      <c r="AT1599" s="13">
        <f t="shared" si="422"/>
        <v>0</v>
      </c>
      <c r="AU1599" s="13"/>
      <c r="AV1599" s="13">
        <f t="shared" si="423"/>
        <v>0</v>
      </c>
      <c r="AW1599" s="13"/>
      <c r="AX1599" s="13">
        <f t="shared" si="424"/>
        <v>0</v>
      </c>
      <c r="AY1599" s="13"/>
      <c r="AZ1599" s="13">
        <f t="shared" si="425"/>
        <v>0</v>
      </c>
      <c r="BA1599" s="13"/>
      <c r="BB1599" s="13">
        <f t="shared" si="426"/>
        <v>0</v>
      </c>
      <c r="BC1599" s="13"/>
      <c r="BD1599" s="13">
        <f t="shared" si="427"/>
        <v>0</v>
      </c>
      <c r="BE1599" s="13"/>
      <c r="BF1599" s="13">
        <f t="shared" si="428"/>
        <v>0</v>
      </c>
      <c r="BG1599" s="13"/>
      <c r="BH1599" s="13">
        <f t="shared" si="429"/>
        <v>93943.522623589452</v>
      </c>
      <c r="BI1599" s="13">
        <f t="shared" si="430"/>
        <v>93900</v>
      </c>
      <c r="BJ1599" s="13">
        <v>88700</v>
      </c>
    </row>
    <row r="1600" spans="1:62" x14ac:dyDescent="0.25">
      <c r="A1600" t="s">
        <v>2087</v>
      </c>
      <c r="B1600" s="13">
        <v>736</v>
      </c>
      <c r="C1600">
        <v>534099</v>
      </c>
      <c r="D1600">
        <v>1</v>
      </c>
      <c r="E1600">
        <v>0</v>
      </c>
      <c r="F1600">
        <v>0</v>
      </c>
      <c r="G1600">
        <v>0</v>
      </c>
      <c r="H1600">
        <v>0</v>
      </c>
      <c r="I1600" t="s">
        <v>26</v>
      </c>
      <c r="J1600">
        <v>533955</v>
      </c>
      <c r="K1600" t="s">
        <v>25</v>
      </c>
      <c r="L1600">
        <v>533955</v>
      </c>
      <c r="M1600" t="s">
        <v>25</v>
      </c>
      <c r="N1600">
        <v>533955</v>
      </c>
      <c r="O1600" t="s">
        <v>25</v>
      </c>
      <c r="P1600">
        <v>533955</v>
      </c>
      <c r="Q1600" t="s">
        <v>25</v>
      </c>
      <c r="R1600" s="13">
        <v>171106.5737216674</v>
      </c>
      <c r="S1600" s="13"/>
      <c r="T1600" s="13"/>
      <c r="U1600" s="13"/>
      <c r="V1600" s="13">
        <f t="shared" si="414"/>
        <v>0</v>
      </c>
      <c r="W1600" s="13"/>
      <c r="X1600" s="13">
        <f t="shared" si="415"/>
        <v>0</v>
      </c>
      <c r="Y1600" s="13"/>
      <c r="Z1600" s="13">
        <f t="shared" si="416"/>
        <v>0</v>
      </c>
      <c r="AA1600" s="13"/>
      <c r="AB1600" s="13">
        <f t="shared" si="417"/>
        <v>0</v>
      </c>
      <c r="AC1600" s="13"/>
      <c r="AD1600" s="13"/>
      <c r="AE1600" s="13"/>
      <c r="AF1600" s="13"/>
      <c r="AG1600" s="13"/>
      <c r="AH1600" s="13"/>
      <c r="AI1600" s="13"/>
      <c r="AJ1600" s="13"/>
      <c r="AK1600" s="13">
        <f t="shared" si="418"/>
        <v>0</v>
      </c>
      <c r="AL1600" s="13"/>
      <c r="AM1600" s="13">
        <f t="shared" si="419"/>
        <v>0</v>
      </c>
      <c r="AN1600" s="13"/>
      <c r="AO1600" s="13">
        <v>0</v>
      </c>
      <c r="AP1600" s="13">
        <f t="shared" si="420"/>
        <v>0</v>
      </c>
      <c r="AQ1600" s="13"/>
      <c r="AR1600" s="13">
        <f t="shared" si="421"/>
        <v>0</v>
      </c>
      <c r="AS1600" s="13"/>
      <c r="AT1600" s="13">
        <f t="shared" si="422"/>
        <v>0</v>
      </c>
      <c r="AU1600" s="13"/>
      <c r="AV1600" s="13">
        <f t="shared" si="423"/>
        <v>0</v>
      </c>
      <c r="AW1600" s="13"/>
      <c r="AX1600" s="13">
        <f t="shared" si="424"/>
        <v>0</v>
      </c>
      <c r="AY1600" s="13"/>
      <c r="AZ1600" s="13">
        <f t="shared" si="425"/>
        <v>0</v>
      </c>
      <c r="BA1600" s="13"/>
      <c r="BB1600" s="13">
        <f t="shared" si="426"/>
        <v>0</v>
      </c>
      <c r="BC1600" s="13"/>
      <c r="BD1600" s="13">
        <f t="shared" si="427"/>
        <v>0</v>
      </c>
      <c r="BE1600" s="13"/>
      <c r="BF1600" s="13">
        <f t="shared" si="428"/>
        <v>0</v>
      </c>
      <c r="BG1600" s="13"/>
      <c r="BH1600" s="13">
        <f t="shared" si="429"/>
        <v>171106.5737216674</v>
      </c>
      <c r="BI1600" s="13">
        <f t="shared" si="430"/>
        <v>171100</v>
      </c>
      <c r="BJ1600" s="13">
        <v>172200</v>
      </c>
    </row>
    <row r="1601" spans="1:62" x14ac:dyDescent="0.25">
      <c r="A1601" t="s">
        <v>1870</v>
      </c>
      <c r="B1601" s="13">
        <v>144</v>
      </c>
      <c r="C1601">
        <v>590711</v>
      </c>
      <c r="D1601">
        <v>1</v>
      </c>
      <c r="E1601">
        <v>0</v>
      </c>
      <c r="F1601">
        <v>0</v>
      </c>
      <c r="G1601">
        <v>0</v>
      </c>
      <c r="H1601">
        <v>0</v>
      </c>
      <c r="I1601" t="s">
        <v>75</v>
      </c>
      <c r="J1601">
        <v>590266</v>
      </c>
      <c r="K1601" t="s">
        <v>96</v>
      </c>
      <c r="L1601">
        <v>591301</v>
      </c>
      <c r="M1601" t="s">
        <v>709</v>
      </c>
      <c r="N1601">
        <v>590266</v>
      </c>
      <c r="O1601" t="s">
        <v>96</v>
      </c>
      <c r="P1601">
        <v>590266</v>
      </c>
      <c r="Q1601" t="s">
        <v>96</v>
      </c>
      <c r="R1601" s="13">
        <v>70488.701001315436</v>
      </c>
      <c r="S1601" s="13"/>
      <c r="T1601" s="13"/>
      <c r="U1601" s="13"/>
      <c r="V1601" s="13">
        <f t="shared" si="414"/>
        <v>0</v>
      </c>
      <c r="W1601" s="13"/>
      <c r="X1601" s="13">
        <f t="shared" si="415"/>
        <v>0</v>
      </c>
      <c r="Y1601" s="13"/>
      <c r="Z1601" s="13">
        <f t="shared" si="416"/>
        <v>0</v>
      </c>
      <c r="AA1601" s="13"/>
      <c r="AB1601" s="13">
        <f t="shared" si="417"/>
        <v>0</v>
      </c>
      <c r="AC1601" s="13"/>
      <c r="AD1601" s="13"/>
      <c r="AE1601" s="13"/>
      <c r="AF1601" s="13"/>
      <c r="AG1601" s="13"/>
      <c r="AH1601" s="13"/>
      <c r="AI1601" s="13"/>
      <c r="AJ1601" s="13"/>
      <c r="AK1601" s="13">
        <f t="shared" si="418"/>
        <v>0</v>
      </c>
      <c r="AL1601" s="13"/>
      <c r="AM1601" s="13">
        <f t="shared" si="419"/>
        <v>0</v>
      </c>
      <c r="AN1601" s="13"/>
      <c r="AO1601" s="13">
        <v>0</v>
      </c>
      <c r="AP1601" s="13">
        <f t="shared" si="420"/>
        <v>0</v>
      </c>
      <c r="AQ1601" s="13"/>
      <c r="AR1601" s="13">
        <f t="shared" si="421"/>
        <v>0</v>
      </c>
      <c r="AS1601" s="13"/>
      <c r="AT1601" s="13">
        <f t="shared" si="422"/>
        <v>0</v>
      </c>
      <c r="AU1601" s="13"/>
      <c r="AV1601" s="13">
        <f t="shared" si="423"/>
        <v>0</v>
      </c>
      <c r="AW1601" s="13"/>
      <c r="AX1601" s="13">
        <f t="shared" si="424"/>
        <v>0</v>
      </c>
      <c r="AY1601" s="13"/>
      <c r="AZ1601" s="13">
        <f t="shared" si="425"/>
        <v>0</v>
      </c>
      <c r="BA1601" s="13"/>
      <c r="BB1601" s="13">
        <f t="shared" si="426"/>
        <v>0</v>
      </c>
      <c r="BC1601" s="13"/>
      <c r="BD1601" s="13">
        <f t="shared" si="427"/>
        <v>0</v>
      </c>
      <c r="BE1601" s="13"/>
      <c r="BF1601" s="13">
        <f t="shared" si="428"/>
        <v>0</v>
      </c>
      <c r="BG1601" s="13"/>
      <c r="BH1601" s="13">
        <f t="shared" si="429"/>
        <v>70488.701001315436</v>
      </c>
      <c r="BI1601" s="13">
        <f t="shared" si="430"/>
        <v>70500</v>
      </c>
      <c r="BJ1601" s="13">
        <v>70800</v>
      </c>
    </row>
    <row r="1602" spans="1:62" x14ac:dyDescent="0.25">
      <c r="A1602" t="s">
        <v>1870</v>
      </c>
      <c r="B1602" s="13">
        <v>250</v>
      </c>
      <c r="C1602">
        <v>561614</v>
      </c>
      <c r="D1602">
        <v>1</v>
      </c>
      <c r="E1602">
        <v>0</v>
      </c>
      <c r="F1602">
        <v>0</v>
      </c>
      <c r="G1602">
        <v>0</v>
      </c>
      <c r="H1602">
        <v>0</v>
      </c>
      <c r="I1602" t="s">
        <v>51</v>
      </c>
      <c r="J1602">
        <v>561533</v>
      </c>
      <c r="K1602" t="s">
        <v>436</v>
      </c>
      <c r="L1602">
        <v>561533</v>
      </c>
      <c r="M1602" t="s">
        <v>436</v>
      </c>
      <c r="N1602">
        <v>561495</v>
      </c>
      <c r="O1602" t="s">
        <v>349</v>
      </c>
      <c r="P1602">
        <v>561380</v>
      </c>
      <c r="Q1602" t="s">
        <v>348</v>
      </c>
      <c r="R1602" s="13">
        <v>70488.701001315436</v>
      </c>
      <c r="S1602" s="13"/>
      <c r="T1602" s="13"/>
      <c r="U1602" s="13"/>
      <c r="V1602" s="13">
        <f t="shared" si="414"/>
        <v>0</v>
      </c>
      <c r="W1602" s="13"/>
      <c r="X1602" s="13">
        <f t="shared" si="415"/>
        <v>0</v>
      </c>
      <c r="Y1602" s="13"/>
      <c r="Z1602" s="13">
        <f t="shared" si="416"/>
        <v>0</v>
      </c>
      <c r="AA1602" s="13"/>
      <c r="AB1602" s="13">
        <f t="shared" si="417"/>
        <v>0</v>
      </c>
      <c r="AC1602" s="13"/>
      <c r="AD1602" s="13"/>
      <c r="AE1602" s="13"/>
      <c r="AF1602" s="13"/>
      <c r="AG1602" s="13"/>
      <c r="AH1602" s="13"/>
      <c r="AI1602" s="13"/>
      <c r="AJ1602" s="13"/>
      <c r="AK1602" s="13">
        <f t="shared" si="418"/>
        <v>0</v>
      </c>
      <c r="AL1602" s="13"/>
      <c r="AM1602" s="13">
        <f t="shared" si="419"/>
        <v>0</v>
      </c>
      <c r="AN1602" s="13"/>
      <c r="AO1602" s="13">
        <v>0</v>
      </c>
      <c r="AP1602" s="13">
        <f t="shared" si="420"/>
        <v>0</v>
      </c>
      <c r="AQ1602" s="13"/>
      <c r="AR1602" s="13">
        <f t="shared" si="421"/>
        <v>0</v>
      </c>
      <c r="AS1602" s="13"/>
      <c r="AT1602" s="13">
        <f t="shared" si="422"/>
        <v>0</v>
      </c>
      <c r="AU1602" s="13"/>
      <c r="AV1602" s="13">
        <f t="shared" si="423"/>
        <v>0</v>
      </c>
      <c r="AW1602" s="13"/>
      <c r="AX1602" s="13">
        <f t="shared" si="424"/>
        <v>0</v>
      </c>
      <c r="AY1602" s="13"/>
      <c r="AZ1602" s="13">
        <f t="shared" si="425"/>
        <v>0</v>
      </c>
      <c r="BA1602" s="13"/>
      <c r="BB1602" s="13">
        <f t="shared" si="426"/>
        <v>0</v>
      </c>
      <c r="BC1602" s="13"/>
      <c r="BD1602" s="13">
        <f t="shared" si="427"/>
        <v>0</v>
      </c>
      <c r="BE1602" s="13"/>
      <c r="BF1602" s="13">
        <f t="shared" si="428"/>
        <v>0</v>
      </c>
      <c r="BG1602" s="13"/>
      <c r="BH1602" s="13">
        <f t="shared" si="429"/>
        <v>70488.701001315436</v>
      </c>
      <c r="BI1602" s="13">
        <f t="shared" si="430"/>
        <v>70500</v>
      </c>
      <c r="BJ1602" s="13">
        <v>70800</v>
      </c>
    </row>
    <row r="1603" spans="1:62" x14ac:dyDescent="0.25">
      <c r="A1603" t="s">
        <v>1870</v>
      </c>
      <c r="B1603" s="13">
        <v>234</v>
      </c>
      <c r="C1603">
        <v>557773</v>
      </c>
      <c r="D1603">
        <v>1</v>
      </c>
      <c r="E1603">
        <v>0</v>
      </c>
      <c r="F1603">
        <v>0</v>
      </c>
      <c r="G1603">
        <v>0</v>
      </c>
      <c r="H1603">
        <v>0</v>
      </c>
      <c r="I1603" t="s">
        <v>110</v>
      </c>
      <c r="J1603">
        <v>557587</v>
      </c>
      <c r="K1603" t="s">
        <v>467</v>
      </c>
      <c r="L1603">
        <v>557587</v>
      </c>
      <c r="M1603" t="s">
        <v>467</v>
      </c>
      <c r="N1603">
        <v>557587</v>
      </c>
      <c r="O1603" t="s">
        <v>467</v>
      </c>
      <c r="P1603">
        <v>557587</v>
      </c>
      <c r="Q1603" t="s">
        <v>467</v>
      </c>
      <c r="R1603" s="13">
        <v>70488.701001315436</v>
      </c>
      <c r="S1603" s="13"/>
      <c r="T1603" s="13"/>
      <c r="U1603" s="13"/>
      <c r="V1603" s="13">
        <f t="shared" si="414"/>
        <v>0</v>
      </c>
      <c r="W1603" s="13"/>
      <c r="X1603" s="13">
        <f t="shared" si="415"/>
        <v>0</v>
      </c>
      <c r="Y1603" s="13"/>
      <c r="Z1603" s="13">
        <f t="shared" si="416"/>
        <v>0</v>
      </c>
      <c r="AA1603" s="13"/>
      <c r="AB1603" s="13">
        <f t="shared" si="417"/>
        <v>0</v>
      </c>
      <c r="AC1603" s="13"/>
      <c r="AD1603" s="13"/>
      <c r="AE1603" s="13"/>
      <c r="AF1603" s="13"/>
      <c r="AG1603" s="13"/>
      <c r="AH1603" s="13"/>
      <c r="AI1603" s="13"/>
      <c r="AJ1603" s="13"/>
      <c r="AK1603" s="13">
        <f t="shared" si="418"/>
        <v>0</v>
      </c>
      <c r="AL1603" s="13"/>
      <c r="AM1603" s="13">
        <f t="shared" si="419"/>
        <v>0</v>
      </c>
      <c r="AN1603" s="13"/>
      <c r="AO1603" s="13">
        <v>0</v>
      </c>
      <c r="AP1603" s="13">
        <f t="shared" si="420"/>
        <v>0</v>
      </c>
      <c r="AQ1603" s="13"/>
      <c r="AR1603" s="13">
        <f t="shared" si="421"/>
        <v>0</v>
      </c>
      <c r="AS1603" s="13"/>
      <c r="AT1603" s="13">
        <f t="shared" si="422"/>
        <v>0</v>
      </c>
      <c r="AU1603" s="13"/>
      <c r="AV1603" s="13">
        <f t="shared" si="423"/>
        <v>0</v>
      </c>
      <c r="AW1603" s="13"/>
      <c r="AX1603" s="13">
        <f t="shared" si="424"/>
        <v>0</v>
      </c>
      <c r="AY1603" s="13"/>
      <c r="AZ1603" s="13">
        <f t="shared" si="425"/>
        <v>0</v>
      </c>
      <c r="BA1603" s="13"/>
      <c r="BB1603" s="13">
        <f t="shared" si="426"/>
        <v>0</v>
      </c>
      <c r="BC1603" s="13"/>
      <c r="BD1603" s="13">
        <f t="shared" si="427"/>
        <v>0</v>
      </c>
      <c r="BE1603" s="13"/>
      <c r="BF1603" s="13">
        <f t="shared" si="428"/>
        <v>0</v>
      </c>
      <c r="BG1603" s="13"/>
      <c r="BH1603" s="13">
        <f t="shared" si="429"/>
        <v>70488.701001315436</v>
      </c>
      <c r="BI1603" s="13">
        <f t="shared" si="430"/>
        <v>70500</v>
      </c>
      <c r="BJ1603" s="13">
        <v>70800</v>
      </c>
    </row>
    <row r="1604" spans="1:62" x14ac:dyDescent="0.25">
      <c r="A1604" t="s">
        <v>1870</v>
      </c>
      <c r="B1604" s="13">
        <v>50</v>
      </c>
      <c r="C1604">
        <v>540803</v>
      </c>
      <c r="D1604">
        <v>1</v>
      </c>
      <c r="E1604">
        <v>0</v>
      </c>
      <c r="F1604">
        <v>0</v>
      </c>
      <c r="G1604">
        <v>0</v>
      </c>
      <c r="H1604">
        <v>0</v>
      </c>
      <c r="I1604" t="s">
        <v>110</v>
      </c>
      <c r="J1604">
        <v>560120</v>
      </c>
      <c r="K1604" t="s">
        <v>338</v>
      </c>
      <c r="L1604">
        <v>560120</v>
      </c>
      <c r="M1604" t="s">
        <v>338</v>
      </c>
      <c r="N1604">
        <v>560120</v>
      </c>
      <c r="O1604" t="s">
        <v>338</v>
      </c>
      <c r="P1604">
        <v>559717</v>
      </c>
      <c r="Q1604" t="s">
        <v>336</v>
      </c>
      <c r="R1604" s="13">
        <v>70488.701001315436</v>
      </c>
      <c r="S1604" s="13"/>
      <c r="T1604" s="13"/>
      <c r="U1604" s="13"/>
      <c r="V1604" s="13">
        <f t="shared" si="414"/>
        <v>0</v>
      </c>
      <c r="W1604" s="13"/>
      <c r="X1604" s="13">
        <f t="shared" si="415"/>
        <v>0</v>
      </c>
      <c r="Y1604" s="13"/>
      <c r="Z1604" s="13">
        <f t="shared" si="416"/>
        <v>0</v>
      </c>
      <c r="AA1604" s="13"/>
      <c r="AB1604" s="13">
        <f t="shared" si="417"/>
        <v>0</v>
      </c>
      <c r="AC1604" s="13"/>
      <c r="AD1604" s="13"/>
      <c r="AE1604" s="13"/>
      <c r="AF1604" s="13"/>
      <c r="AG1604" s="13"/>
      <c r="AH1604" s="13"/>
      <c r="AI1604" s="13"/>
      <c r="AJ1604" s="13"/>
      <c r="AK1604" s="13">
        <f t="shared" si="418"/>
        <v>0</v>
      </c>
      <c r="AL1604" s="13"/>
      <c r="AM1604" s="13">
        <f t="shared" si="419"/>
        <v>0</v>
      </c>
      <c r="AN1604" s="13"/>
      <c r="AO1604" s="13">
        <v>0</v>
      </c>
      <c r="AP1604" s="13">
        <f t="shared" si="420"/>
        <v>0</v>
      </c>
      <c r="AQ1604" s="13"/>
      <c r="AR1604" s="13">
        <f t="shared" si="421"/>
        <v>0</v>
      </c>
      <c r="AS1604" s="13"/>
      <c r="AT1604" s="13">
        <f t="shared" si="422"/>
        <v>0</v>
      </c>
      <c r="AU1604" s="13"/>
      <c r="AV1604" s="13">
        <f t="shared" si="423"/>
        <v>0</v>
      </c>
      <c r="AW1604" s="13"/>
      <c r="AX1604" s="13">
        <f t="shared" si="424"/>
        <v>0</v>
      </c>
      <c r="AY1604" s="13"/>
      <c r="AZ1604" s="13">
        <f t="shared" si="425"/>
        <v>0</v>
      </c>
      <c r="BA1604" s="13"/>
      <c r="BB1604" s="13">
        <f t="shared" si="426"/>
        <v>0</v>
      </c>
      <c r="BC1604" s="13"/>
      <c r="BD1604" s="13">
        <f t="shared" si="427"/>
        <v>0</v>
      </c>
      <c r="BE1604" s="13"/>
      <c r="BF1604" s="13">
        <f t="shared" si="428"/>
        <v>0</v>
      </c>
      <c r="BG1604" s="13"/>
      <c r="BH1604" s="13">
        <f t="shared" si="429"/>
        <v>70488.701001315436</v>
      </c>
      <c r="BI1604" s="13">
        <f t="shared" si="430"/>
        <v>70500</v>
      </c>
      <c r="BJ1604" s="13">
        <v>70800</v>
      </c>
    </row>
    <row r="1605" spans="1:62" x14ac:dyDescent="0.25">
      <c r="A1605" t="s">
        <v>1870</v>
      </c>
      <c r="B1605" s="13">
        <v>202</v>
      </c>
      <c r="C1605">
        <v>529982</v>
      </c>
      <c r="D1605">
        <v>1</v>
      </c>
      <c r="E1605">
        <v>0</v>
      </c>
      <c r="F1605">
        <v>0</v>
      </c>
      <c r="G1605">
        <v>0</v>
      </c>
      <c r="H1605">
        <v>0</v>
      </c>
      <c r="I1605" t="s">
        <v>23</v>
      </c>
      <c r="J1605">
        <v>550850</v>
      </c>
      <c r="K1605" t="s">
        <v>254</v>
      </c>
      <c r="L1605">
        <v>550850</v>
      </c>
      <c r="M1605" t="s">
        <v>254</v>
      </c>
      <c r="N1605">
        <v>550850</v>
      </c>
      <c r="O1605" t="s">
        <v>254</v>
      </c>
      <c r="P1605">
        <v>550850</v>
      </c>
      <c r="Q1605" t="s">
        <v>254</v>
      </c>
      <c r="R1605" s="13">
        <v>70488.701001315436</v>
      </c>
      <c r="S1605" s="13"/>
      <c r="T1605" s="13"/>
      <c r="U1605" s="13"/>
      <c r="V1605" s="13">
        <f t="shared" ref="V1605:V1668" si="431">U1605*741</f>
        <v>0</v>
      </c>
      <c r="W1605" s="13"/>
      <c r="X1605" s="13">
        <f t="shared" ref="X1605:X1668" si="432">W1605*2964</f>
        <v>0</v>
      </c>
      <c r="Y1605" s="13"/>
      <c r="Z1605" s="13">
        <f t="shared" ref="Z1605:Z1668" si="433">Y1605*988</f>
        <v>0</v>
      </c>
      <c r="AA1605" s="13"/>
      <c r="AB1605" s="13">
        <f t="shared" ref="AB1605:AB1668" si="434">AA1605*247</f>
        <v>0</v>
      </c>
      <c r="AC1605" s="13"/>
      <c r="AD1605" s="13"/>
      <c r="AE1605" s="13"/>
      <c r="AF1605" s="13"/>
      <c r="AG1605" s="13"/>
      <c r="AH1605" s="13"/>
      <c r="AI1605" s="13"/>
      <c r="AJ1605" s="13"/>
      <c r="AK1605" s="13">
        <f t="shared" ref="AK1605:AK1668" si="435">AJ1605*139</f>
        <v>0</v>
      </c>
      <c r="AL1605" s="13"/>
      <c r="AM1605" s="13">
        <f t="shared" ref="AM1605:AM1668" si="436">AL1605*35</f>
        <v>0</v>
      </c>
      <c r="AN1605" s="13"/>
      <c r="AO1605" s="13">
        <v>0</v>
      </c>
      <c r="AP1605" s="13">
        <f t="shared" ref="AP1605:AP1668" si="437">AO1605*30500</f>
        <v>0</v>
      </c>
      <c r="AQ1605" s="13"/>
      <c r="AR1605" s="13">
        <f t="shared" ref="AR1605:AR1668" si="438">AQ1605*2706</f>
        <v>0</v>
      </c>
      <c r="AS1605" s="13"/>
      <c r="AT1605" s="13">
        <f t="shared" ref="AT1605:AT1668" si="439">AS1605*139</f>
        <v>0</v>
      </c>
      <c r="AU1605" s="13"/>
      <c r="AV1605" s="13">
        <f t="shared" ref="AV1605:AV1668" si="440">AU1605*338</f>
        <v>0</v>
      </c>
      <c r="AW1605" s="13"/>
      <c r="AX1605" s="13">
        <f t="shared" ref="AX1605:AX1668" si="441">AW1605*108</f>
        <v>0</v>
      </c>
      <c r="AY1605" s="13"/>
      <c r="AZ1605" s="13">
        <f t="shared" ref="AZ1605:AZ1668" si="442">AY1605*81</f>
        <v>0</v>
      </c>
      <c r="BA1605" s="13"/>
      <c r="BB1605" s="13">
        <f t="shared" ref="BB1605:BB1668" si="443">BA1605*325</f>
        <v>0</v>
      </c>
      <c r="BC1605" s="13"/>
      <c r="BD1605" s="13">
        <f t="shared" ref="BD1605:BD1668" si="444">BC1605*406</f>
        <v>0</v>
      </c>
      <c r="BE1605" s="13"/>
      <c r="BF1605" s="13">
        <f t="shared" ref="BF1605:BF1668" si="445">BE1605*217</f>
        <v>0</v>
      </c>
      <c r="BG1605" s="13"/>
      <c r="BH1605" s="13">
        <f t="shared" ref="BH1605:BH1668" si="446">R1605+T1605+V1605+X1605+Z1605+AB1605+AD1605+AF1605+AH1605+AI1605+AK1605+AM1605+AN1605+AP1605+AR1605+AT1605+AV1605+AX1605+AZ1605+BB1605+BD1605+BF1605+BG1605</f>
        <v>70488.701001315436</v>
      </c>
      <c r="BI1605" s="13">
        <f t="shared" ref="BI1605:BI1668" si="447">ROUND(BH1605/100,0)*100</f>
        <v>70500</v>
      </c>
      <c r="BJ1605" s="13">
        <v>70800</v>
      </c>
    </row>
    <row r="1606" spans="1:62" x14ac:dyDescent="0.25">
      <c r="A1606" t="s">
        <v>1870</v>
      </c>
      <c r="B1606" s="13">
        <v>124</v>
      </c>
      <c r="C1606">
        <v>529770</v>
      </c>
      <c r="D1606">
        <v>1</v>
      </c>
      <c r="E1606">
        <v>0</v>
      </c>
      <c r="F1606">
        <v>0</v>
      </c>
      <c r="G1606">
        <v>0</v>
      </c>
      <c r="H1606">
        <v>0</v>
      </c>
      <c r="I1606" t="s">
        <v>26</v>
      </c>
      <c r="J1606">
        <v>530883</v>
      </c>
      <c r="K1606" t="s">
        <v>307</v>
      </c>
      <c r="L1606">
        <v>530883</v>
      </c>
      <c r="M1606" t="s">
        <v>307</v>
      </c>
      <c r="N1606">
        <v>530883</v>
      </c>
      <c r="O1606" t="s">
        <v>307</v>
      </c>
      <c r="P1606">
        <v>530883</v>
      </c>
      <c r="Q1606" t="s">
        <v>307</v>
      </c>
      <c r="R1606" s="13">
        <v>70488.701001315436</v>
      </c>
      <c r="S1606" s="13"/>
      <c r="T1606" s="13"/>
      <c r="U1606" s="13"/>
      <c r="V1606" s="13">
        <f t="shared" si="431"/>
        <v>0</v>
      </c>
      <c r="W1606" s="13"/>
      <c r="X1606" s="13">
        <f t="shared" si="432"/>
        <v>0</v>
      </c>
      <c r="Y1606" s="13"/>
      <c r="Z1606" s="13">
        <f t="shared" si="433"/>
        <v>0</v>
      </c>
      <c r="AA1606" s="13"/>
      <c r="AB1606" s="13">
        <f t="shared" si="434"/>
        <v>0</v>
      </c>
      <c r="AC1606" s="13"/>
      <c r="AD1606" s="13"/>
      <c r="AE1606" s="13"/>
      <c r="AF1606" s="13"/>
      <c r="AG1606" s="13"/>
      <c r="AH1606" s="13"/>
      <c r="AI1606" s="13"/>
      <c r="AJ1606" s="13"/>
      <c r="AK1606" s="13">
        <f t="shared" si="435"/>
        <v>0</v>
      </c>
      <c r="AL1606" s="13"/>
      <c r="AM1606" s="13">
        <f t="shared" si="436"/>
        <v>0</v>
      </c>
      <c r="AN1606" s="13"/>
      <c r="AO1606" s="13">
        <v>0</v>
      </c>
      <c r="AP1606" s="13">
        <f t="shared" si="437"/>
        <v>0</v>
      </c>
      <c r="AQ1606" s="13"/>
      <c r="AR1606" s="13">
        <f t="shared" si="438"/>
        <v>0</v>
      </c>
      <c r="AS1606" s="13"/>
      <c r="AT1606" s="13">
        <f t="shared" si="439"/>
        <v>0</v>
      </c>
      <c r="AU1606" s="13"/>
      <c r="AV1606" s="13">
        <f t="shared" si="440"/>
        <v>0</v>
      </c>
      <c r="AW1606" s="13"/>
      <c r="AX1606" s="13">
        <f t="shared" si="441"/>
        <v>0</v>
      </c>
      <c r="AY1606" s="13"/>
      <c r="AZ1606" s="13">
        <f t="shared" si="442"/>
        <v>0</v>
      </c>
      <c r="BA1606" s="13"/>
      <c r="BB1606" s="13">
        <f t="shared" si="443"/>
        <v>0</v>
      </c>
      <c r="BC1606" s="13"/>
      <c r="BD1606" s="13">
        <f t="shared" si="444"/>
        <v>0</v>
      </c>
      <c r="BE1606" s="13"/>
      <c r="BF1606" s="13">
        <f t="shared" si="445"/>
        <v>0</v>
      </c>
      <c r="BG1606" s="13"/>
      <c r="BH1606" s="13">
        <f t="shared" si="446"/>
        <v>70488.701001315436</v>
      </c>
      <c r="BI1606" s="13">
        <f t="shared" si="447"/>
        <v>70500</v>
      </c>
      <c r="BJ1606" s="13">
        <v>70800</v>
      </c>
    </row>
    <row r="1607" spans="1:62" x14ac:dyDescent="0.25">
      <c r="A1607" t="s">
        <v>2089</v>
      </c>
      <c r="B1607" s="13">
        <v>286</v>
      </c>
      <c r="C1607">
        <v>560375</v>
      </c>
      <c r="D1607">
        <v>1</v>
      </c>
      <c r="E1607">
        <v>0</v>
      </c>
      <c r="F1607">
        <v>0</v>
      </c>
      <c r="G1607">
        <v>0</v>
      </c>
      <c r="H1607">
        <v>0</v>
      </c>
      <c r="I1607" t="s">
        <v>18</v>
      </c>
      <c r="J1607">
        <v>560316</v>
      </c>
      <c r="K1607" t="s">
        <v>899</v>
      </c>
      <c r="L1607">
        <v>560286</v>
      </c>
      <c r="M1607" t="s">
        <v>818</v>
      </c>
      <c r="N1607">
        <v>560286</v>
      </c>
      <c r="O1607" t="s">
        <v>818</v>
      </c>
      <c r="P1607">
        <v>560286</v>
      </c>
      <c r="Q1607" t="s">
        <v>818</v>
      </c>
      <c r="R1607" s="13">
        <v>70488.701001315436</v>
      </c>
      <c r="S1607" s="13"/>
      <c r="T1607" s="13"/>
      <c r="U1607" s="13"/>
      <c r="V1607" s="13">
        <f t="shared" si="431"/>
        <v>0</v>
      </c>
      <c r="W1607" s="13"/>
      <c r="X1607" s="13">
        <f t="shared" si="432"/>
        <v>0</v>
      </c>
      <c r="Y1607" s="13"/>
      <c r="Z1607" s="13">
        <f t="shared" si="433"/>
        <v>0</v>
      </c>
      <c r="AA1607" s="13"/>
      <c r="AB1607" s="13">
        <f t="shared" si="434"/>
        <v>0</v>
      </c>
      <c r="AC1607" s="13"/>
      <c r="AD1607" s="13"/>
      <c r="AE1607" s="13"/>
      <c r="AF1607" s="13"/>
      <c r="AG1607" s="13"/>
      <c r="AH1607" s="13"/>
      <c r="AI1607" s="13"/>
      <c r="AJ1607" s="13"/>
      <c r="AK1607" s="13">
        <f t="shared" si="435"/>
        <v>0</v>
      </c>
      <c r="AL1607" s="13"/>
      <c r="AM1607" s="13">
        <f t="shared" si="436"/>
        <v>0</v>
      </c>
      <c r="AN1607" s="13"/>
      <c r="AO1607" s="13">
        <v>2</v>
      </c>
      <c r="AP1607" s="13">
        <f t="shared" si="437"/>
        <v>61000</v>
      </c>
      <c r="AQ1607" s="13"/>
      <c r="AR1607" s="13">
        <f t="shared" si="438"/>
        <v>0</v>
      </c>
      <c r="AS1607" s="13"/>
      <c r="AT1607" s="13">
        <f t="shared" si="439"/>
        <v>0</v>
      </c>
      <c r="AU1607" s="13"/>
      <c r="AV1607" s="13">
        <f t="shared" si="440"/>
        <v>0</v>
      </c>
      <c r="AW1607" s="13"/>
      <c r="AX1607" s="13">
        <f t="shared" si="441"/>
        <v>0</v>
      </c>
      <c r="AY1607" s="13"/>
      <c r="AZ1607" s="13">
        <f t="shared" si="442"/>
        <v>0</v>
      </c>
      <c r="BA1607" s="13"/>
      <c r="BB1607" s="13">
        <f t="shared" si="443"/>
        <v>0</v>
      </c>
      <c r="BC1607" s="13"/>
      <c r="BD1607" s="13">
        <f t="shared" si="444"/>
        <v>0</v>
      </c>
      <c r="BE1607" s="13"/>
      <c r="BF1607" s="13">
        <f t="shared" si="445"/>
        <v>0</v>
      </c>
      <c r="BG1607" s="13"/>
      <c r="BH1607" s="13">
        <f t="shared" si="446"/>
        <v>131488.70100131544</v>
      </c>
      <c r="BI1607" s="13">
        <f t="shared" si="447"/>
        <v>131500</v>
      </c>
      <c r="BJ1607" s="13">
        <v>131800</v>
      </c>
    </row>
    <row r="1608" spans="1:62" x14ac:dyDescent="0.25">
      <c r="A1608" s="3" t="s">
        <v>1659</v>
      </c>
      <c r="B1608" s="13">
        <v>1918</v>
      </c>
      <c r="C1608">
        <v>546461</v>
      </c>
      <c r="D1608">
        <v>1</v>
      </c>
      <c r="E1608">
        <v>1</v>
      </c>
      <c r="F1608">
        <v>0</v>
      </c>
      <c r="G1608">
        <v>0</v>
      </c>
      <c r="H1608">
        <v>0</v>
      </c>
      <c r="I1608" t="s">
        <v>23</v>
      </c>
      <c r="J1608">
        <v>546461</v>
      </c>
      <c r="K1608" t="s">
        <v>1659</v>
      </c>
      <c r="L1608">
        <v>547336</v>
      </c>
      <c r="M1608" t="s">
        <v>981</v>
      </c>
      <c r="N1608">
        <v>547336</v>
      </c>
      <c r="O1608" t="s">
        <v>981</v>
      </c>
      <c r="P1608">
        <v>547336</v>
      </c>
      <c r="Q1608" t="s">
        <v>981</v>
      </c>
      <c r="R1608" s="13">
        <v>438042.6412248374</v>
      </c>
      <c r="S1608" s="13">
        <v>2996</v>
      </c>
      <c r="T1608" s="13">
        <v>160135.57061227606</v>
      </c>
      <c r="U1608" s="13"/>
      <c r="V1608" s="13">
        <f t="shared" si="431"/>
        <v>0</v>
      </c>
      <c r="W1608" s="13">
        <v>11</v>
      </c>
      <c r="X1608" s="13">
        <f t="shared" si="432"/>
        <v>32604</v>
      </c>
      <c r="Y1608" s="13">
        <v>8</v>
      </c>
      <c r="Z1608" s="13">
        <f t="shared" si="433"/>
        <v>7904</v>
      </c>
      <c r="AA1608" s="13">
        <v>1</v>
      </c>
      <c r="AB1608" s="13">
        <f t="shared" si="434"/>
        <v>247</v>
      </c>
      <c r="AC1608" s="13"/>
      <c r="AD1608" s="13"/>
      <c r="AE1608" s="13"/>
      <c r="AF1608" s="13"/>
      <c r="AG1608" s="13"/>
      <c r="AH1608" s="13"/>
      <c r="AI1608" s="13"/>
      <c r="AJ1608" s="13"/>
      <c r="AK1608" s="13">
        <f t="shared" si="435"/>
        <v>0</v>
      </c>
      <c r="AL1608" s="13"/>
      <c r="AM1608" s="13">
        <f t="shared" si="436"/>
        <v>0</v>
      </c>
      <c r="AN1608" s="13"/>
      <c r="AO1608" s="13">
        <v>1</v>
      </c>
      <c r="AP1608" s="13">
        <f t="shared" si="437"/>
        <v>30500</v>
      </c>
      <c r="AQ1608" s="13"/>
      <c r="AR1608" s="13">
        <f t="shared" si="438"/>
        <v>0</v>
      </c>
      <c r="AS1608" s="13"/>
      <c r="AT1608" s="13">
        <f t="shared" si="439"/>
        <v>0</v>
      </c>
      <c r="AU1608" s="13"/>
      <c r="AV1608" s="13">
        <f t="shared" si="440"/>
        <v>0</v>
      </c>
      <c r="AW1608" s="13"/>
      <c r="AX1608" s="13">
        <f t="shared" si="441"/>
        <v>0</v>
      </c>
      <c r="AY1608" s="13"/>
      <c r="AZ1608" s="13">
        <f t="shared" si="442"/>
        <v>0</v>
      </c>
      <c r="BA1608" s="13"/>
      <c r="BB1608" s="13">
        <f t="shared" si="443"/>
        <v>0</v>
      </c>
      <c r="BC1608" s="13"/>
      <c r="BD1608" s="13">
        <f t="shared" si="444"/>
        <v>0</v>
      </c>
      <c r="BE1608" s="13"/>
      <c r="BF1608" s="13">
        <f t="shared" si="445"/>
        <v>0</v>
      </c>
      <c r="BG1608" s="13"/>
      <c r="BH1608" s="13">
        <f t="shared" si="446"/>
        <v>669433.21183711349</v>
      </c>
      <c r="BI1608" s="13">
        <f t="shared" si="447"/>
        <v>669400</v>
      </c>
      <c r="BJ1608" s="13">
        <v>685500</v>
      </c>
    </row>
    <row r="1609" spans="1:62" x14ac:dyDescent="0.25">
      <c r="A1609" t="s">
        <v>2090</v>
      </c>
      <c r="B1609" s="13">
        <v>340</v>
      </c>
      <c r="C1609">
        <v>550248</v>
      </c>
      <c r="D1609">
        <v>1</v>
      </c>
      <c r="E1609">
        <v>0</v>
      </c>
      <c r="F1609">
        <v>0</v>
      </c>
      <c r="G1609">
        <v>0</v>
      </c>
      <c r="H1609">
        <v>0</v>
      </c>
      <c r="I1609" t="s">
        <v>23</v>
      </c>
      <c r="J1609">
        <v>550663</v>
      </c>
      <c r="K1609" t="s">
        <v>509</v>
      </c>
      <c r="L1609">
        <v>550094</v>
      </c>
      <c r="M1609" t="s">
        <v>91</v>
      </c>
      <c r="N1609">
        <v>550094</v>
      </c>
      <c r="O1609" t="s">
        <v>91</v>
      </c>
      <c r="P1609">
        <v>550094</v>
      </c>
      <c r="Q1609" t="s">
        <v>91</v>
      </c>
      <c r="R1609" s="13">
        <v>79790.106775132634</v>
      </c>
      <c r="S1609" s="13"/>
      <c r="T1609" s="13"/>
      <c r="U1609" s="13"/>
      <c r="V1609" s="13">
        <f t="shared" si="431"/>
        <v>0</v>
      </c>
      <c r="W1609" s="13"/>
      <c r="X1609" s="13">
        <f t="shared" si="432"/>
        <v>0</v>
      </c>
      <c r="Y1609" s="13"/>
      <c r="Z1609" s="13">
        <f t="shared" si="433"/>
        <v>0</v>
      </c>
      <c r="AA1609" s="13"/>
      <c r="AB1609" s="13">
        <f t="shared" si="434"/>
        <v>0</v>
      </c>
      <c r="AC1609" s="13"/>
      <c r="AD1609" s="13"/>
      <c r="AE1609" s="13"/>
      <c r="AF1609" s="13"/>
      <c r="AG1609" s="13"/>
      <c r="AH1609" s="13"/>
      <c r="AI1609" s="13"/>
      <c r="AJ1609" s="13"/>
      <c r="AK1609" s="13">
        <f t="shared" si="435"/>
        <v>0</v>
      </c>
      <c r="AL1609" s="13"/>
      <c r="AM1609" s="13">
        <f t="shared" si="436"/>
        <v>0</v>
      </c>
      <c r="AN1609" s="13"/>
      <c r="AO1609" s="13">
        <v>0</v>
      </c>
      <c r="AP1609" s="13">
        <f t="shared" si="437"/>
        <v>0</v>
      </c>
      <c r="AQ1609" s="13"/>
      <c r="AR1609" s="13">
        <f t="shared" si="438"/>
        <v>0</v>
      </c>
      <c r="AS1609" s="13"/>
      <c r="AT1609" s="13">
        <f t="shared" si="439"/>
        <v>0</v>
      </c>
      <c r="AU1609" s="13"/>
      <c r="AV1609" s="13">
        <f t="shared" si="440"/>
        <v>0</v>
      </c>
      <c r="AW1609" s="13"/>
      <c r="AX1609" s="13">
        <f t="shared" si="441"/>
        <v>0</v>
      </c>
      <c r="AY1609" s="13"/>
      <c r="AZ1609" s="13">
        <f t="shared" si="442"/>
        <v>0</v>
      </c>
      <c r="BA1609" s="13"/>
      <c r="BB1609" s="13">
        <f t="shared" si="443"/>
        <v>0</v>
      </c>
      <c r="BC1609" s="13"/>
      <c r="BD1609" s="13">
        <f t="shared" si="444"/>
        <v>0</v>
      </c>
      <c r="BE1609" s="13"/>
      <c r="BF1609" s="13">
        <f t="shared" si="445"/>
        <v>0</v>
      </c>
      <c r="BG1609" s="13"/>
      <c r="BH1609" s="13">
        <f t="shared" si="446"/>
        <v>79790.106775132634</v>
      </c>
      <c r="BI1609" s="13">
        <f t="shared" si="447"/>
        <v>79800</v>
      </c>
      <c r="BJ1609" s="13">
        <v>78900</v>
      </c>
    </row>
    <row r="1610" spans="1:62" x14ac:dyDescent="0.25">
      <c r="A1610" t="s">
        <v>2091</v>
      </c>
      <c r="B1610" s="13">
        <v>567</v>
      </c>
      <c r="C1610">
        <v>566233</v>
      </c>
      <c r="D1610">
        <v>1</v>
      </c>
      <c r="E1610">
        <v>0</v>
      </c>
      <c r="F1610">
        <v>0</v>
      </c>
      <c r="G1610">
        <v>0</v>
      </c>
      <c r="H1610">
        <v>0</v>
      </c>
      <c r="I1610" t="s">
        <v>85</v>
      </c>
      <c r="J1610">
        <v>565971</v>
      </c>
      <c r="K1610" t="s">
        <v>430</v>
      </c>
      <c r="L1610">
        <v>565971</v>
      </c>
      <c r="M1610" t="s">
        <v>430</v>
      </c>
      <c r="N1610">
        <v>565971</v>
      </c>
      <c r="O1610" t="s">
        <v>430</v>
      </c>
      <c r="P1610">
        <v>565971</v>
      </c>
      <c r="Q1610" t="s">
        <v>430</v>
      </c>
      <c r="R1610" s="13">
        <v>132289.526749538</v>
      </c>
      <c r="S1610" s="13"/>
      <c r="T1610" s="13"/>
      <c r="U1610" s="13"/>
      <c r="V1610" s="13">
        <f t="shared" si="431"/>
        <v>0</v>
      </c>
      <c r="W1610" s="13"/>
      <c r="X1610" s="13">
        <f t="shared" si="432"/>
        <v>0</v>
      </c>
      <c r="Y1610" s="13"/>
      <c r="Z1610" s="13">
        <f t="shared" si="433"/>
        <v>0</v>
      </c>
      <c r="AA1610" s="13"/>
      <c r="AB1610" s="13">
        <f t="shared" si="434"/>
        <v>0</v>
      </c>
      <c r="AC1610" s="13"/>
      <c r="AD1610" s="13"/>
      <c r="AE1610" s="13"/>
      <c r="AF1610" s="13"/>
      <c r="AG1610" s="13"/>
      <c r="AH1610" s="13"/>
      <c r="AI1610" s="13"/>
      <c r="AJ1610" s="13"/>
      <c r="AK1610" s="13">
        <f t="shared" si="435"/>
        <v>0</v>
      </c>
      <c r="AL1610" s="13"/>
      <c r="AM1610" s="13">
        <f t="shared" si="436"/>
        <v>0</v>
      </c>
      <c r="AN1610" s="13"/>
      <c r="AO1610" s="13">
        <v>0</v>
      </c>
      <c r="AP1610" s="13">
        <f t="shared" si="437"/>
        <v>0</v>
      </c>
      <c r="AQ1610" s="13"/>
      <c r="AR1610" s="13">
        <f t="shared" si="438"/>
        <v>0</v>
      </c>
      <c r="AS1610" s="13"/>
      <c r="AT1610" s="13">
        <f t="shared" si="439"/>
        <v>0</v>
      </c>
      <c r="AU1610" s="13"/>
      <c r="AV1610" s="13">
        <f t="shared" si="440"/>
        <v>0</v>
      </c>
      <c r="AW1610" s="13"/>
      <c r="AX1610" s="13">
        <f t="shared" si="441"/>
        <v>0</v>
      </c>
      <c r="AY1610" s="13"/>
      <c r="AZ1610" s="13">
        <f t="shared" si="442"/>
        <v>0</v>
      </c>
      <c r="BA1610" s="13"/>
      <c r="BB1610" s="13">
        <f t="shared" si="443"/>
        <v>0</v>
      </c>
      <c r="BC1610" s="13"/>
      <c r="BD1610" s="13">
        <f t="shared" si="444"/>
        <v>0</v>
      </c>
      <c r="BE1610" s="13"/>
      <c r="BF1610" s="13">
        <f t="shared" si="445"/>
        <v>0</v>
      </c>
      <c r="BG1610" s="13"/>
      <c r="BH1610" s="13">
        <f t="shared" si="446"/>
        <v>132289.526749538</v>
      </c>
      <c r="BI1610" s="13">
        <f t="shared" si="447"/>
        <v>132300</v>
      </c>
      <c r="BJ1610" s="13">
        <v>135300</v>
      </c>
    </row>
    <row r="1611" spans="1:62" x14ac:dyDescent="0.25">
      <c r="A1611" t="s">
        <v>2091</v>
      </c>
      <c r="B1611" s="13">
        <v>2409</v>
      </c>
      <c r="C1611">
        <v>557781</v>
      </c>
      <c r="D1611">
        <v>1</v>
      </c>
      <c r="E1611">
        <v>0</v>
      </c>
      <c r="F1611">
        <v>0</v>
      </c>
      <c r="G1611">
        <v>0</v>
      </c>
      <c r="H1611">
        <v>0</v>
      </c>
      <c r="I1611" t="s">
        <v>110</v>
      </c>
      <c r="J1611">
        <v>558249</v>
      </c>
      <c r="K1611" t="s">
        <v>564</v>
      </c>
      <c r="L1611">
        <v>557676</v>
      </c>
      <c r="M1611" t="s">
        <v>1307</v>
      </c>
      <c r="N1611">
        <v>558249</v>
      </c>
      <c r="O1611" t="s">
        <v>564</v>
      </c>
      <c r="P1611">
        <v>558249</v>
      </c>
      <c r="Q1611" t="s">
        <v>564</v>
      </c>
      <c r="R1611" s="13">
        <v>547121.45557018847</v>
      </c>
      <c r="S1611" s="13"/>
      <c r="T1611" s="13"/>
      <c r="U1611" s="13"/>
      <c r="V1611" s="13">
        <f t="shared" si="431"/>
        <v>0</v>
      </c>
      <c r="W1611" s="13"/>
      <c r="X1611" s="13">
        <f t="shared" si="432"/>
        <v>0</v>
      </c>
      <c r="Y1611" s="13"/>
      <c r="Z1611" s="13">
        <f t="shared" si="433"/>
        <v>0</v>
      </c>
      <c r="AA1611" s="13"/>
      <c r="AB1611" s="13">
        <f t="shared" si="434"/>
        <v>0</v>
      </c>
      <c r="AC1611" s="13"/>
      <c r="AD1611" s="13"/>
      <c r="AE1611" s="13"/>
      <c r="AF1611" s="13"/>
      <c r="AG1611" s="13"/>
      <c r="AH1611" s="13"/>
      <c r="AI1611" s="13"/>
      <c r="AJ1611" s="13"/>
      <c r="AK1611" s="13">
        <f t="shared" si="435"/>
        <v>0</v>
      </c>
      <c r="AL1611" s="13"/>
      <c r="AM1611" s="13">
        <f t="shared" si="436"/>
        <v>0</v>
      </c>
      <c r="AN1611" s="13"/>
      <c r="AO1611" s="13">
        <v>1</v>
      </c>
      <c r="AP1611" s="13">
        <f t="shared" si="437"/>
        <v>30500</v>
      </c>
      <c r="AQ1611" s="13"/>
      <c r="AR1611" s="13">
        <f t="shared" si="438"/>
        <v>0</v>
      </c>
      <c r="AS1611" s="13"/>
      <c r="AT1611" s="13">
        <f t="shared" si="439"/>
        <v>0</v>
      </c>
      <c r="AU1611" s="13"/>
      <c r="AV1611" s="13">
        <f t="shared" si="440"/>
        <v>0</v>
      </c>
      <c r="AW1611" s="13"/>
      <c r="AX1611" s="13">
        <f t="shared" si="441"/>
        <v>0</v>
      </c>
      <c r="AY1611" s="13"/>
      <c r="AZ1611" s="13">
        <f t="shared" si="442"/>
        <v>0</v>
      </c>
      <c r="BA1611" s="13"/>
      <c r="BB1611" s="13">
        <f t="shared" si="443"/>
        <v>0</v>
      </c>
      <c r="BC1611" s="13"/>
      <c r="BD1611" s="13">
        <f t="shared" si="444"/>
        <v>0</v>
      </c>
      <c r="BE1611" s="13"/>
      <c r="BF1611" s="13">
        <f t="shared" si="445"/>
        <v>0</v>
      </c>
      <c r="BG1611" s="13"/>
      <c r="BH1611" s="13">
        <f t="shared" si="446"/>
        <v>577621.45557018847</v>
      </c>
      <c r="BI1611" s="13">
        <f t="shared" si="447"/>
        <v>577600</v>
      </c>
      <c r="BJ1611" s="13">
        <v>581400</v>
      </c>
    </row>
    <row r="1612" spans="1:62" x14ac:dyDescent="0.25">
      <c r="A1612" s="4" t="s">
        <v>2092</v>
      </c>
      <c r="B1612" s="13">
        <v>4320</v>
      </c>
      <c r="C1612">
        <v>568015</v>
      </c>
      <c r="D1612">
        <v>1</v>
      </c>
      <c r="E1612">
        <v>1</v>
      </c>
      <c r="F1612">
        <v>1</v>
      </c>
      <c r="G1612">
        <v>0</v>
      </c>
      <c r="H1612">
        <v>0</v>
      </c>
      <c r="I1612" t="s">
        <v>85</v>
      </c>
      <c r="J1612">
        <v>568015</v>
      </c>
      <c r="K1612" t="s">
        <v>2092</v>
      </c>
      <c r="L1612">
        <v>568015</v>
      </c>
      <c r="M1612" t="s">
        <v>2092</v>
      </c>
      <c r="N1612">
        <v>554804</v>
      </c>
      <c r="O1612" t="s">
        <v>1447</v>
      </c>
      <c r="P1612">
        <v>554804</v>
      </c>
      <c r="Q1612" t="s">
        <v>1447</v>
      </c>
      <c r="R1612" s="13">
        <v>964262.96160873631</v>
      </c>
      <c r="S1612" s="13">
        <v>5031</v>
      </c>
      <c r="T1612" s="13">
        <v>268429.2397873287</v>
      </c>
      <c r="U1612" s="13"/>
      <c r="V1612" s="13">
        <f t="shared" si="431"/>
        <v>0</v>
      </c>
      <c r="W1612" s="13">
        <v>31</v>
      </c>
      <c r="X1612" s="13">
        <f t="shared" si="432"/>
        <v>91884</v>
      </c>
      <c r="Y1612" s="13">
        <v>27</v>
      </c>
      <c r="Z1612" s="13">
        <f t="shared" si="433"/>
        <v>26676</v>
      </c>
      <c r="AA1612" s="13">
        <v>10</v>
      </c>
      <c r="AB1612" s="13">
        <f t="shared" si="434"/>
        <v>2470</v>
      </c>
      <c r="AC1612" s="13">
        <v>5031</v>
      </c>
      <c r="AD1612" s="13">
        <v>1068065.3906090758</v>
      </c>
      <c r="AE1612" s="13"/>
      <c r="AF1612" s="13"/>
      <c r="AG1612" s="13"/>
      <c r="AH1612" s="13"/>
      <c r="AI1612" s="13"/>
      <c r="AJ1612" s="13"/>
      <c r="AK1612" s="13">
        <f t="shared" si="435"/>
        <v>0</v>
      </c>
      <c r="AL1612" s="13"/>
      <c r="AM1612" s="13">
        <f t="shared" si="436"/>
        <v>0</v>
      </c>
      <c r="AN1612" s="13"/>
      <c r="AO1612" s="13">
        <v>3</v>
      </c>
      <c r="AP1612" s="13">
        <f t="shared" si="437"/>
        <v>91500</v>
      </c>
      <c r="AQ1612" s="13"/>
      <c r="AR1612" s="13">
        <f t="shared" si="438"/>
        <v>0</v>
      </c>
      <c r="AS1612" s="13"/>
      <c r="AT1612" s="13">
        <f t="shared" si="439"/>
        <v>0</v>
      </c>
      <c r="AU1612" s="13"/>
      <c r="AV1612" s="13">
        <f t="shared" si="440"/>
        <v>0</v>
      </c>
      <c r="AW1612" s="13"/>
      <c r="AX1612" s="13">
        <f t="shared" si="441"/>
        <v>0</v>
      </c>
      <c r="AY1612" s="13"/>
      <c r="AZ1612" s="13">
        <f t="shared" si="442"/>
        <v>0</v>
      </c>
      <c r="BA1612" s="13"/>
      <c r="BB1612" s="13">
        <f t="shared" si="443"/>
        <v>0</v>
      </c>
      <c r="BC1612" s="13"/>
      <c r="BD1612" s="13">
        <f t="shared" si="444"/>
        <v>0</v>
      </c>
      <c r="BE1612" s="13"/>
      <c r="BF1612" s="13">
        <f t="shared" si="445"/>
        <v>0</v>
      </c>
      <c r="BG1612" s="13"/>
      <c r="BH1612" s="13">
        <f t="shared" si="446"/>
        <v>2513287.5920051411</v>
      </c>
      <c r="BI1612" s="13">
        <f t="shared" si="447"/>
        <v>2513300</v>
      </c>
      <c r="BJ1612" s="13">
        <v>2519300</v>
      </c>
    </row>
    <row r="1613" spans="1:62" x14ac:dyDescent="0.25">
      <c r="A1613" t="s">
        <v>2092</v>
      </c>
      <c r="B1613" s="13">
        <v>100</v>
      </c>
      <c r="C1613">
        <v>536229</v>
      </c>
      <c r="D1613">
        <v>1</v>
      </c>
      <c r="E1613">
        <v>0</v>
      </c>
      <c r="F1613">
        <v>0</v>
      </c>
      <c r="G1613">
        <v>0</v>
      </c>
      <c r="H1613">
        <v>0</v>
      </c>
      <c r="I1613" t="s">
        <v>23</v>
      </c>
      <c r="J1613">
        <v>545392</v>
      </c>
      <c r="K1613" t="s">
        <v>290</v>
      </c>
      <c r="L1613">
        <v>545392</v>
      </c>
      <c r="M1613" t="s">
        <v>290</v>
      </c>
      <c r="N1613">
        <v>545392</v>
      </c>
      <c r="O1613" t="s">
        <v>290</v>
      </c>
      <c r="P1613">
        <v>545392</v>
      </c>
      <c r="Q1613" t="s">
        <v>290</v>
      </c>
      <c r="R1613" s="13">
        <v>70488.701001315436</v>
      </c>
      <c r="S1613" s="13"/>
      <c r="T1613" s="13"/>
      <c r="U1613" s="13"/>
      <c r="V1613" s="13">
        <f t="shared" si="431"/>
        <v>0</v>
      </c>
      <c r="W1613" s="13"/>
      <c r="X1613" s="13">
        <f t="shared" si="432"/>
        <v>0</v>
      </c>
      <c r="Y1613" s="13"/>
      <c r="Z1613" s="13">
        <f t="shared" si="433"/>
        <v>0</v>
      </c>
      <c r="AA1613" s="13"/>
      <c r="AB1613" s="13">
        <f t="shared" si="434"/>
        <v>0</v>
      </c>
      <c r="AC1613" s="13"/>
      <c r="AD1613" s="13"/>
      <c r="AE1613" s="13"/>
      <c r="AF1613" s="13"/>
      <c r="AG1613" s="13"/>
      <c r="AH1613" s="13"/>
      <c r="AI1613" s="13"/>
      <c r="AJ1613" s="13"/>
      <c r="AK1613" s="13">
        <f t="shared" si="435"/>
        <v>0</v>
      </c>
      <c r="AL1613" s="13"/>
      <c r="AM1613" s="13">
        <f t="shared" si="436"/>
        <v>0</v>
      </c>
      <c r="AN1613" s="13"/>
      <c r="AO1613" s="13">
        <v>0</v>
      </c>
      <c r="AP1613" s="13">
        <f t="shared" si="437"/>
        <v>0</v>
      </c>
      <c r="AQ1613" s="13"/>
      <c r="AR1613" s="13">
        <f t="shared" si="438"/>
        <v>0</v>
      </c>
      <c r="AS1613" s="13"/>
      <c r="AT1613" s="13">
        <f t="shared" si="439"/>
        <v>0</v>
      </c>
      <c r="AU1613" s="13"/>
      <c r="AV1613" s="13">
        <f t="shared" si="440"/>
        <v>0</v>
      </c>
      <c r="AW1613" s="13"/>
      <c r="AX1613" s="13">
        <f t="shared" si="441"/>
        <v>0</v>
      </c>
      <c r="AY1613" s="13"/>
      <c r="AZ1613" s="13">
        <f t="shared" si="442"/>
        <v>0</v>
      </c>
      <c r="BA1613" s="13"/>
      <c r="BB1613" s="13">
        <f t="shared" si="443"/>
        <v>0</v>
      </c>
      <c r="BC1613" s="13"/>
      <c r="BD1613" s="13">
        <f t="shared" si="444"/>
        <v>0</v>
      </c>
      <c r="BE1613" s="13"/>
      <c r="BF1613" s="13">
        <f t="shared" si="445"/>
        <v>0</v>
      </c>
      <c r="BG1613" s="13"/>
      <c r="BH1613" s="13">
        <f t="shared" si="446"/>
        <v>70488.701001315436</v>
      </c>
      <c r="BI1613" s="13">
        <f t="shared" si="447"/>
        <v>70500</v>
      </c>
      <c r="BJ1613" s="13">
        <v>70800</v>
      </c>
    </row>
    <row r="1614" spans="1:62" x14ac:dyDescent="0.25">
      <c r="A1614" s="5" t="s">
        <v>100</v>
      </c>
      <c r="B1614" s="13">
        <v>5600</v>
      </c>
      <c r="C1614">
        <v>570109</v>
      </c>
      <c r="D1614">
        <v>1</v>
      </c>
      <c r="E1614">
        <v>1</v>
      </c>
      <c r="F1614">
        <v>1</v>
      </c>
      <c r="G1614">
        <v>1</v>
      </c>
      <c r="H1614">
        <v>0</v>
      </c>
      <c r="I1614" t="s">
        <v>33</v>
      </c>
      <c r="J1614">
        <v>570109</v>
      </c>
      <c r="K1614" t="s">
        <v>100</v>
      </c>
      <c r="L1614">
        <v>570109</v>
      </c>
      <c r="M1614" t="s">
        <v>100</v>
      </c>
      <c r="N1614">
        <v>570109</v>
      </c>
      <c r="O1614" t="s">
        <v>100</v>
      </c>
      <c r="P1614">
        <v>569810</v>
      </c>
      <c r="Q1614" t="s">
        <v>98</v>
      </c>
      <c r="R1614" s="13">
        <v>1238317.3946225464</v>
      </c>
      <c r="S1614" s="13">
        <v>9592</v>
      </c>
      <c r="T1614" s="13">
        <v>510273.02981304983</v>
      </c>
      <c r="U1614" s="13">
        <v>1</v>
      </c>
      <c r="V1614" s="13">
        <f t="shared" si="431"/>
        <v>741</v>
      </c>
      <c r="W1614" s="13">
        <v>100</v>
      </c>
      <c r="X1614" s="13">
        <f t="shared" si="432"/>
        <v>296400</v>
      </c>
      <c r="Y1614" s="13">
        <v>62</v>
      </c>
      <c r="Z1614" s="13">
        <f t="shared" si="433"/>
        <v>61256</v>
      </c>
      <c r="AA1614" s="13">
        <v>59</v>
      </c>
      <c r="AB1614" s="13">
        <f t="shared" si="434"/>
        <v>14573</v>
      </c>
      <c r="AC1614" s="13">
        <v>10995</v>
      </c>
      <c r="AD1614" s="13">
        <v>2295898.904714237</v>
      </c>
      <c r="AE1614" s="13">
        <v>9592</v>
      </c>
      <c r="AF1614" s="13">
        <v>1063036.466594059</v>
      </c>
      <c r="AG1614" s="13"/>
      <c r="AH1614" s="13"/>
      <c r="AI1614" s="13"/>
      <c r="AJ1614" s="13"/>
      <c r="AK1614" s="13">
        <f t="shared" si="435"/>
        <v>0</v>
      </c>
      <c r="AL1614" s="13"/>
      <c r="AM1614" s="13">
        <f t="shared" si="436"/>
        <v>0</v>
      </c>
      <c r="AN1614" s="13"/>
      <c r="AO1614" s="13">
        <v>11</v>
      </c>
      <c r="AP1614" s="13">
        <f t="shared" si="437"/>
        <v>335500</v>
      </c>
      <c r="AQ1614" s="13"/>
      <c r="AR1614" s="13">
        <f t="shared" si="438"/>
        <v>0</v>
      </c>
      <c r="AS1614" s="13"/>
      <c r="AT1614" s="13">
        <f t="shared" si="439"/>
        <v>0</v>
      </c>
      <c r="AU1614" s="13"/>
      <c r="AV1614" s="13">
        <f t="shared" si="440"/>
        <v>0</v>
      </c>
      <c r="AW1614" s="13"/>
      <c r="AX1614" s="13">
        <f t="shared" si="441"/>
        <v>0</v>
      </c>
      <c r="AY1614" s="13"/>
      <c r="AZ1614" s="13">
        <f t="shared" si="442"/>
        <v>0</v>
      </c>
      <c r="BA1614" s="13"/>
      <c r="BB1614" s="13">
        <f t="shared" si="443"/>
        <v>0</v>
      </c>
      <c r="BC1614" s="13"/>
      <c r="BD1614" s="13">
        <f t="shared" si="444"/>
        <v>0</v>
      </c>
      <c r="BE1614" s="13"/>
      <c r="BF1614" s="13">
        <f t="shared" si="445"/>
        <v>0</v>
      </c>
      <c r="BG1614" s="13"/>
      <c r="BH1614" s="13">
        <f t="shared" si="446"/>
        <v>5815995.795743892</v>
      </c>
      <c r="BI1614" s="13">
        <f t="shared" si="447"/>
        <v>5816000</v>
      </c>
      <c r="BJ1614" s="13">
        <v>6044500</v>
      </c>
    </row>
    <row r="1615" spans="1:62" x14ac:dyDescent="0.25">
      <c r="A1615" t="s">
        <v>2093</v>
      </c>
      <c r="B1615" s="13">
        <v>173</v>
      </c>
      <c r="C1615">
        <v>595713</v>
      </c>
      <c r="D1615">
        <v>1</v>
      </c>
      <c r="E1615">
        <v>0</v>
      </c>
      <c r="F1615">
        <v>0</v>
      </c>
      <c r="G1615">
        <v>0</v>
      </c>
      <c r="H1615">
        <v>0</v>
      </c>
      <c r="I1615" t="s">
        <v>75</v>
      </c>
      <c r="J1615">
        <v>596116</v>
      </c>
      <c r="K1615" t="s">
        <v>462</v>
      </c>
      <c r="L1615">
        <v>597007</v>
      </c>
      <c r="M1615" t="s">
        <v>133</v>
      </c>
      <c r="N1615">
        <v>597007</v>
      </c>
      <c r="O1615" t="s">
        <v>133</v>
      </c>
      <c r="P1615">
        <v>597007</v>
      </c>
      <c r="Q1615" t="s">
        <v>133</v>
      </c>
      <c r="R1615" s="13">
        <v>70488.701001315436</v>
      </c>
      <c r="S1615" s="13"/>
      <c r="T1615" s="13"/>
      <c r="U1615" s="13"/>
      <c r="V1615" s="13">
        <f t="shared" si="431"/>
        <v>0</v>
      </c>
      <c r="W1615" s="13"/>
      <c r="X1615" s="13">
        <f t="shared" si="432"/>
        <v>0</v>
      </c>
      <c r="Y1615" s="13"/>
      <c r="Z1615" s="13">
        <f t="shared" si="433"/>
        <v>0</v>
      </c>
      <c r="AA1615" s="13"/>
      <c r="AB1615" s="13">
        <f t="shared" si="434"/>
        <v>0</v>
      </c>
      <c r="AC1615" s="13"/>
      <c r="AD1615" s="13"/>
      <c r="AE1615" s="13"/>
      <c r="AF1615" s="13"/>
      <c r="AG1615" s="13"/>
      <c r="AH1615" s="13"/>
      <c r="AI1615" s="13"/>
      <c r="AJ1615" s="13"/>
      <c r="AK1615" s="13">
        <f t="shared" si="435"/>
        <v>0</v>
      </c>
      <c r="AL1615" s="13"/>
      <c r="AM1615" s="13">
        <f t="shared" si="436"/>
        <v>0</v>
      </c>
      <c r="AN1615" s="13"/>
      <c r="AO1615" s="13">
        <v>0</v>
      </c>
      <c r="AP1615" s="13">
        <f t="shared" si="437"/>
        <v>0</v>
      </c>
      <c r="AQ1615" s="13"/>
      <c r="AR1615" s="13">
        <f t="shared" si="438"/>
        <v>0</v>
      </c>
      <c r="AS1615" s="13"/>
      <c r="AT1615" s="13">
        <f t="shared" si="439"/>
        <v>0</v>
      </c>
      <c r="AU1615" s="13"/>
      <c r="AV1615" s="13">
        <f t="shared" si="440"/>
        <v>0</v>
      </c>
      <c r="AW1615" s="13"/>
      <c r="AX1615" s="13">
        <f t="shared" si="441"/>
        <v>0</v>
      </c>
      <c r="AY1615" s="13"/>
      <c r="AZ1615" s="13">
        <f t="shared" si="442"/>
        <v>0</v>
      </c>
      <c r="BA1615" s="13"/>
      <c r="BB1615" s="13">
        <f t="shared" si="443"/>
        <v>0</v>
      </c>
      <c r="BC1615" s="13"/>
      <c r="BD1615" s="13">
        <f t="shared" si="444"/>
        <v>0</v>
      </c>
      <c r="BE1615" s="13"/>
      <c r="BF1615" s="13">
        <f t="shared" si="445"/>
        <v>0</v>
      </c>
      <c r="BG1615" s="13"/>
      <c r="BH1615" s="13">
        <f t="shared" si="446"/>
        <v>70488.701001315436</v>
      </c>
      <c r="BI1615" s="13">
        <f t="shared" si="447"/>
        <v>70500</v>
      </c>
      <c r="BJ1615" s="13">
        <v>70800</v>
      </c>
    </row>
    <row r="1616" spans="1:62" x14ac:dyDescent="0.25">
      <c r="A1616" t="s">
        <v>2094</v>
      </c>
      <c r="B1616" s="13">
        <v>212</v>
      </c>
      <c r="C1616">
        <v>595721</v>
      </c>
      <c r="D1616">
        <v>1</v>
      </c>
      <c r="E1616">
        <v>0</v>
      </c>
      <c r="F1616">
        <v>0</v>
      </c>
      <c r="G1616">
        <v>0</v>
      </c>
      <c r="H1616">
        <v>0</v>
      </c>
      <c r="I1616" t="s">
        <v>75</v>
      </c>
      <c r="J1616">
        <v>596868</v>
      </c>
      <c r="K1616" t="s">
        <v>2095</v>
      </c>
      <c r="L1616">
        <v>595209</v>
      </c>
      <c r="M1616" t="s">
        <v>132</v>
      </c>
      <c r="N1616">
        <v>595209</v>
      </c>
      <c r="O1616" t="s">
        <v>132</v>
      </c>
      <c r="P1616">
        <v>595209</v>
      </c>
      <c r="Q1616" t="s">
        <v>132</v>
      </c>
      <c r="R1616" s="13">
        <v>70488.701001315436</v>
      </c>
      <c r="S1616" s="13"/>
      <c r="T1616" s="13"/>
      <c r="U1616" s="13"/>
      <c r="V1616" s="13">
        <f t="shared" si="431"/>
        <v>0</v>
      </c>
      <c r="W1616" s="13"/>
      <c r="X1616" s="13">
        <f t="shared" si="432"/>
        <v>0</v>
      </c>
      <c r="Y1616" s="13"/>
      <c r="Z1616" s="13">
        <f t="shared" si="433"/>
        <v>0</v>
      </c>
      <c r="AA1616" s="13"/>
      <c r="AB1616" s="13">
        <f t="shared" si="434"/>
        <v>0</v>
      </c>
      <c r="AC1616" s="13"/>
      <c r="AD1616" s="13"/>
      <c r="AE1616" s="13"/>
      <c r="AF1616" s="13"/>
      <c r="AG1616" s="13"/>
      <c r="AH1616" s="13"/>
      <c r="AI1616" s="13"/>
      <c r="AJ1616" s="13"/>
      <c r="AK1616" s="13">
        <f t="shared" si="435"/>
        <v>0</v>
      </c>
      <c r="AL1616" s="13"/>
      <c r="AM1616" s="13">
        <f t="shared" si="436"/>
        <v>0</v>
      </c>
      <c r="AN1616" s="13"/>
      <c r="AO1616" s="13">
        <v>0</v>
      </c>
      <c r="AP1616" s="13">
        <f t="shared" si="437"/>
        <v>0</v>
      </c>
      <c r="AQ1616" s="13"/>
      <c r="AR1616" s="13">
        <f t="shared" si="438"/>
        <v>0</v>
      </c>
      <c r="AS1616" s="13"/>
      <c r="AT1616" s="13">
        <f t="shared" si="439"/>
        <v>0</v>
      </c>
      <c r="AU1616" s="13"/>
      <c r="AV1616" s="13">
        <f t="shared" si="440"/>
        <v>0</v>
      </c>
      <c r="AW1616" s="13"/>
      <c r="AX1616" s="13">
        <f t="shared" si="441"/>
        <v>0</v>
      </c>
      <c r="AY1616" s="13"/>
      <c r="AZ1616" s="13">
        <f t="shared" si="442"/>
        <v>0</v>
      </c>
      <c r="BA1616" s="13"/>
      <c r="BB1616" s="13">
        <f t="shared" si="443"/>
        <v>0</v>
      </c>
      <c r="BC1616" s="13"/>
      <c r="BD1616" s="13">
        <f t="shared" si="444"/>
        <v>0</v>
      </c>
      <c r="BE1616" s="13"/>
      <c r="BF1616" s="13">
        <f t="shared" si="445"/>
        <v>0</v>
      </c>
      <c r="BG1616" s="13"/>
      <c r="BH1616" s="13">
        <f t="shared" si="446"/>
        <v>70488.701001315436</v>
      </c>
      <c r="BI1616" s="13">
        <f t="shared" si="447"/>
        <v>70500</v>
      </c>
      <c r="BJ1616" s="13">
        <v>70800</v>
      </c>
    </row>
    <row r="1617" spans="1:62" x14ac:dyDescent="0.25">
      <c r="A1617" t="s">
        <v>2096</v>
      </c>
      <c r="B1617" s="13">
        <v>476</v>
      </c>
      <c r="C1617">
        <v>534820</v>
      </c>
      <c r="D1617">
        <v>1</v>
      </c>
      <c r="E1617">
        <v>0</v>
      </c>
      <c r="F1617">
        <v>0</v>
      </c>
      <c r="G1617">
        <v>0</v>
      </c>
      <c r="H1617">
        <v>0</v>
      </c>
      <c r="I1617" t="s">
        <v>26</v>
      </c>
      <c r="J1617">
        <v>535087</v>
      </c>
      <c r="K1617" t="s">
        <v>1030</v>
      </c>
      <c r="L1617">
        <v>535087</v>
      </c>
      <c r="M1617" t="s">
        <v>1030</v>
      </c>
      <c r="N1617">
        <v>535087</v>
      </c>
      <c r="O1617" t="s">
        <v>1030</v>
      </c>
      <c r="P1617">
        <v>535087</v>
      </c>
      <c r="Q1617" t="s">
        <v>1030</v>
      </c>
      <c r="R1617" s="13">
        <v>111297.63418941131</v>
      </c>
      <c r="S1617" s="13"/>
      <c r="T1617" s="13"/>
      <c r="U1617" s="13"/>
      <c r="V1617" s="13">
        <f t="shared" si="431"/>
        <v>0</v>
      </c>
      <c r="W1617" s="13"/>
      <c r="X1617" s="13">
        <f t="shared" si="432"/>
        <v>0</v>
      </c>
      <c r="Y1617" s="13"/>
      <c r="Z1617" s="13">
        <f t="shared" si="433"/>
        <v>0</v>
      </c>
      <c r="AA1617" s="13"/>
      <c r="AB1617" s="13">
        <f t="shared" si="434"/>
        <v>0</v>
      </c>
      <c r="AC1617" s="13"/>
      <c r="AD1617" s="13"/>
      <c r="AE1617" s="13"/>
      <c r="AF1617" s="13"/>
      <c r="AG1617" s="13"/>
      <c r="AH1617" s="13"/>
      <c r="AI1617" s="13"/>
      <c r="AJ1617" s="13"/>
      <c r="AK1617" s="13">
        <f t="shared" si="435"/>
        <v>0</v>
      </c>
      <c r="AL1617" s="13"/>
      <c r="AM1617" s="13">
        <f t="shared" si="436"/>
        <v>0</v>
      </c>
      <c r="AN1617" s="13"/>
      <c r="AO1617" s="13">
        <v>1</v>
      </c>
      <c r="AP1617" s="13">
        <f t="shared" si="437"/>
        <v>30500</v>
      </c>
      <c r="AQ1617" s="13"/>
      <c r="AR1617" s="13">
        <f t="shared" si="438"/>
        <v>0</v>
      </c>
      <c r="AS1617" s="13"/>
      <c r="AT1617" s="13">
        <f t="shared" si="439"/>
        <v>0</v>
      </c>
      <c r="AU1617" s="13"/>
      <c r="AV1617" s="13">
        <f t="shared" si="440"/>
        <v>0</v>
      </c>
      <c r="AW1617" s="13"/>
      <c r="AX1617" s="13">
        <f t="shared" si="441"/>
        <v>0</v>
      </c>
      <c r="AY1617" s="13"/>
      <c r="AZ1617" s="13">
        <f t="shared" si="442"/>
        <v>0</v>
      </c>
      <c r="BA1617" s="13"/>
      <c r="BB1617" s="13">
        <f t="shared" si="443"/>
        <v>0</v>
      </c>
      <c r="BC1617" s="13"/>
      <c r="BD1617" s="13">
        <f t="shared" si="444"/>
        <v>0</v>
      </c>
      <c r="BE1617" s="13"/>
      <c r="BF1617" s="13">
        <f t="shared" si="445"/>
        <v>0</v>
      </c>
      <c r="BG1617" s="13"/>
      <c r="BH1617" s="13">
        <f t="shared" si="446"/>
        <v>141797.6341894113</v>
      </c>
      <c r="BI1617" s="13">
        <f t="shared" si="447"/>
        <v>141800</v>
      </c>
      <c r="BJ1617" s="13">
        <v>146400</v>
      </c>
    </row>
    <row r="1618" spans="1:62" x14ac:dyDescent="0.25">
      <c r="A1618" t="s">
        <v>2097</v>
      </c>
      <c r="B1618" s="13">
        <v>40</v>
      </c>
      <c r="C1618">
        <v>595705</v>
      </c>
      <c r="D1618">
        <v>1</v>
      </c>
      <c r="E1618">
        <v>0</v>
      </c>
      <c r="F1618">
        <v>0</v>
      </c>
      <c r="G1618">
        <v>0</v>
      </c>
      <c r="H1618">
        <v>0</v>
      </c>
      <c r="I1618" t="s">
        <v>75</v>
      </c>
      <c r="J1618">
        <v>595411</v>
      </c>
      <c r="K1618" t="s">
        <v>455</v>
      </c>
      <c r="L1618">
        <v>595411</v>
      </c>
      <c r="M1618" t="s">
        <v>455</v>
      </c>
      <c r="N1618">
        <v>595411</v>
      </c>
      <c r="O1618" t="s">
        <v>455</v>
      </c>
      <c r="P1618">
        <v>595411</v>
      </c>
      <c r="Q1618" t="s">
        <v>455</v>
      </c>
      <c r="R1618" s="13">
        <v>70488.701001315436</v>
      </c>
      <c r="S1618" s="13"/>
      <c r="T1618" s="13"/>
      <c r="U1618" s="13"/>
      <c r="V1618" s="13">
        <f t="shared" si="431"/>
        <v>0</v>
      </c>
      <c r="W1618" s="13"/>
      <c r="X1618" s="13">
        <f t="shared" si="432"/>
        <v>0</v>
      </c>
      <c r="Y1618" s="13"/>
      <c r="Z1618" s="13">
        <f t="shared" si="433"/>
        <v>0</v>
      </c>
      <c r="AA1618" s="13"/>
      <c r="AB1618" s="13">
        <f t="shared" si="434"/>
        <v>0</v>
      </c>
      <c r="AC1618" s="13"/>
      <c r="AD1618" s="13"/>
      <c r="AE1618" s="13"/>
      <c r="AF1618" s="13"/>
      <c r="AG1618" s="13"/>
      <c r="AH1618" s="13"/>
      <c r="AI1618" s="13"/>
      <c r="AJ1618" s="13"/>
      <c r="AK1618" s="13">
        <f t="shared" si="435"/>
        <v>0</v>
      </c>
      <c r="AL1618" s="13"/>
      <c r="AM1618" s="13">
        <f t="shared" si="436"/>
        <v>0</v>
      </c>
      <c r="AN1618" s="13"/>
      <c r="AO1618" s="13">
        <v>0</v>
      </c>
      <c r="AP1618" s="13">
        <f t="shared" si="437"/>
        <v>0</v>
      </c>
      <c r="AQ1618" s="13"/>
      <c r="AR1618" s="13">
        <f t="shared" si="438"/>
        <v>0</v>
      </c>
      <c r="AS1618" s="13"/>
      <c r="AT1618" s="13">
        <f t="shared" si="439"/>
        <v>0</v>
      </c>
      <c r="AU1618" s="13"/>
      <c r="AV1618" s="13">
        <f t="shared" si="440"/>
        <v>0</v>
      </c>
      <c r="AW1618" s="13"/>
      <c r="AX1618" s="13">
        <f t="shared" si="441"/>
        <v>0</v>
      </c>
      <c r="AY1618" s="13"/>
      <c r="AZ1618" s="13">
        <f t="shared" si="442"/>
        <v>0</v>
      </c>
      <c r="BA1618" s="13"/>
      <c r="BB1618" s="13">
        <f t="shared" si="443"/>
        <v>0</v>
      </c>
      <c r="BC1618" s="13"/>
      <c r="BD1618" s="13">
        <f t="shared" si="444"/>
        <v>0</v>
      </c>
      <c r="BE1618" s="13"/>
      <c r="BF1618" s="13">
        <f t="shared" si="445"/>
        <v>0</v>
      </c>
      <c r="BG1618" s="13"/>
      <c r="BH1618" s="13">
        <f t="shared" si="446"/>
        <v>70488.701001315436</v>
      </c>
      <c r="BI1618" s="13">
        <f t="shared" si="447"/>
        <v>70500</v>
      </c>
      <c r="BJ1618" s="13">
        <v>70800</v>
      </c>
    </row>
    <row r="1619" spans="1:62" x14ac:dyDescent="0.25">
      <c r="A1619" t="s">
        <v>2099</v>
      </c>
      <c r="B1619" s="13">
        <v>204</v>
      </c>
      <c r="C1619">
        <v>540307</v>
      </c>
      <c r="D1619">
        <v>1</v>
      </c>
      <c r="E1619">
        <v>0</v>
      </c>
      <c r="F1619">
        <v>0</v>
      </c>
      <c r="G1619">
        <v>0</v>
      </c>
      <c r="H1619">
        <v>0</v>
      </c>
      <c r="I1619" t="s">
        <v>110</v>
      </c>
      <c r="J1619">
        <v>558109</v>
      </c>
      <c r="K1619" t="s">
        <v>1216</v>
      </c>
      <c r="L1619">
        <v>558109</v>
      </c>
      <c r="M1619" t="s">
        <v>1216</v>
      </c>
      <c r="N1619">
        <v>558109</v>
      </c>
      <c r="O1619" t="s">
        <v>1216</v>
      </c>
      <c r="P1619">
        <v>558109</v>
      </c>
      <c r="Q1619" t="s">
        <v>1216</v>
      </c>
      <c r="R1619" s="13">
        <v>70488.701001315436</v>
      </c>
      <c r="S1619" s="13"/>
      <c r="T1619" s="13"/>
      <c r="U1619" s="13"/>
      <c r="V1619" s="13">
        <f t="shared" si="431"/>
        <v>0</v>
      </c>
      <c r="W1619" s="13"/>
      <c r="X1619" s="13">
        <f t="shared" si="432"/>
        <v>0</v>
      </c>
      <c r="Y1619" s="13"/>
      <c r="Z1619" s="13">
        <f t="shared" si="433"/>
        <v>0</v>
      </c>
      <c r="AA1619" s="13"/>
      <c r="AB1619" s="13">
        <f t="shared" si="434"/>
        <v>0</v>
      </c>
      <c r="AC1619" s="13"/>
      <c r="AD1619" s="13"/>
      <c r="AE1619" s="13"/>
      <c r="AF1619" s="13"/>
      <c r="AG1619" s="13"/>
      <c r="AH1619" s="13"/>
      <c r="AI1619" s="13"/>
      <c r="AJ1619" s="13"/>
      <c r="AK1619" s="13">
        <f t="shared" si="435"/>
        <v>0</v>
      </c>
      <c r="AL1619" s="13"/>
      <c r="AM1619" s="13">
        <f t="shared" si="436"/>
        <v>0</v>
      </c>
      <c r="AN1619" s="13"/>
      <c r="AO1619" s="13">
        <v>0</v>
      </c>
      <c r="AP1619" s="13">
        <f t="shared" si="437"/>
        <v>0</v>
      </c>
      <c r="AQ1619" s="13"/>
      <c r="AR1619" s="13">
        <f t="shared" si="438"/>
        <v>0</v>
      </c>
      <c r="AS1619" s="13"/>
      <c r="AT1619" s="13">
        <f t="shared" si="439"/>
        <v>0</v>
      </c>
      <c r="AU1619" s="13"/>
      <c r="AV1619" s="13">
        <f t="shared" si="440"/>
        <v>0</v>
      </c>
      <c r="AW1619" s="13"/>
      <c r="AX1619" s="13">
        <f t="shared" si="441"/>
        <v>0</v>
      </c>
      <c r="AY1619" s="13"/>
      <c r="AZ1619" s="13">
        <f t="shared" si="442"/>
        <v>0</v>
      </c>
      <c r="BA1619" s="13"/>
      <c r="BB1619" s="13">
        <f t="shared" si="443"/>
        <v>0</v>
      </c>
      <c r="BC1619" s="13"/>
      <c r="BD1619" s="13">
        <f t="shared" si="444"/>
        <v>0</v>
      </c>
      <c r="BE1619" s="13"/>
      <c r="BF1619" s="13">
        <f t="shared" si="445"/>
        <v>0</v>
      </c>
      <c r="BG1619" s="13"/>
      <c r="BH1619" s="13">
        <f t="shared" si="446"/>
        <v>70488.701001315436</v>
      </c>
      <c r="BI1619" s="13">
        <f t="shared" si="447"/>
        <v>70500</v>
      </c>
      <c r="BJ1619" s="13">
        <v>70800</v>
      </c>
    </row>
    <row r="1620" spans="1:62" x14ac:dyDescent="0.25">
      <c r="A1620" t="s">
        <v>2101</v>
      </c>
      <c r="B1620" s="13">
        <v>247</v>
      </c>
      <c r="C1620">
        <v>534455</v>
      </c>
      <c r="D1620">
        <v>1</v>
      </c>
      <c r="E1620">
        <v>0</v>
      </c>
      <c r="F1620">
        <v>0</v>
      </c>
      <c r="G1620">
        <v>0</v>
      </c>
      <c r="H1620">
        <v>0</v>
      </c>
      <c r="I1620" t="s">
        <v>26</v>
      </c>
      <c r="J1620">
        <v>532029</v>
      </c>
      <c r="K1620" t="s">
        <v>819</v>
      </c>
      <c r="L1620">
        <v>532029</v>
      </c>
      <c r="M1620" t="s">
        <v>819</v>
      </c>
      <c r="N1620">
        <v>531189</v>
      </c>
      <c r="O1620" t="s">
        <v>330</v>
      </c>
      <c r="P1620">
        <v>531189</v>
      </c>
      <c r="Q1620" t="s">
        <v>330</v>
      </c>
      <c r="R1620" s="13">
        <v>70488.701001315436</v>
      </c>
      <c r="S1620" s="13"/>
      <c r="T1620" s="13"/>
      <c r="U1620" s="13"/>
      <c r="V1620" s="13">
        <f t="shared" si="431"/>
        <v>0</v>
      </c>
      <c r="W1620" s="13"/>
      <c r="X1620" s="13">
        <f t="shared" si="432"/>
        <v>0</v>
      </c>
      <c r="Y1620" s="13"/>
      <c r="Z1620" s="13">
        <f t="shared" si="433"/>
        <v>0</v>
      </c>
      <c r="AA1620" s="13"/>
      <c r="AB1620" s="13">
        <f t="shared" si="434"/>
        <v>0</v>
      </c>
      <c r="AC1620" s="13"/>
      <c r="AD1620" s="13"/>
      <c r="AE1620" s="13"/>
      <c r="AF1620" s="13"/>
      <c r="AG1620" s="13"/>
      <c r="AH1620" s="13"/>
      <c r="AI1620" s="13"/>
      <c r="AJ1620" s="13"/>
      <c r="AK1620" s="13">
        <f t="shared" si="435"/>
        <v>0</v>
      </c>
      <c r="AL1620" s="13"/>
      <c r="AM1620" s="13">
        <f t="shared" si="436"/>
        <v>0</v>
      </c>
      <c r="AN1620" s="13"/>
      <c r="AO1620" s="13">
        <v>0</v>
      </c>
      <c r="AP1620" s="13">
        <f t="shared" si="437"/>
        <v>0</v>
      </c>
      <c r="AQ1620" s="13"/>
      <c r="AR1620" s="13">
        <f t="shared" si="438"/>
        <v>0</v>
      </c>
      <c r="AS1620" s="13"/>
      <c r="AT1620" s="13">
        <f t="shared" si="439"/>
        <v>0</v>
      </c>
      <c r="AU1620" s="13"/>
      <c r="AV1620" s="13">
        <f t="shared" si="440"/>
        <v>0</v>
      </c>
      <c r="AW1620" s="13"/>
      <c r="AX1620" s="13">
        <f t="shared" si="441"/>
        <v>0</v>
      </c>
      <c r="AY1620" s="13"/>
      <c r="AZ1620" s="13">
        <f t="shared" si="442"/>
        <v>0</v>
      </c>
      <c r="BA1620" s="13"/>
      <c r="BB1620" s="13">
        <f t="shared" si="443"/>
        <v>0</v>
      </c>
      <c r="BC1620" s="13"/>
      <c r="BD1620" s="13">
        <f t="shared" si="444"/>
        <v>0</v>
      </c>
      <c r="BE1620" s="13"/>
      <c r="BF1620" s="13">
        <f t="shared" si="445"/>
        <v>0</v>
      </c>
      <c r="BG1620" s="13"/>
      <c r="BH1620" s="13">
        <f t="shared" si="446"/>
        <v>70488.701001315436</v>
      </c>
      <c r="BI1620" s="13">
        <f t="shared" si="447"/>
        <v>70500</v>
      </c>
      <c r="BJ1620" s="13">
        <v>70800</v>
      </c>
    </row>
    <row r="1621" spans="1:62" x14ac:dyDescent="0.25">
      <c r="A1621" t="s">
        <v>2102</v>
      </c>
      <c r="B1621" s="13">
        <v>190</v>
      </c>
      <c r="C1621">
        <v>572730</v>
      </c>
      <c r="D1621">
        <v>1</v>
      </c>
      <c r="E1621">
        <v>0</v>
      </c>
      <c r="F1621">
        <v>0</v>
      </c>
      <c r="G1621">
        <v>0</v>
      </c>
      <c r="H1621">
        <v>0</v>
      </c>
      <c r="I1621" t="s">
        <v>41</v>
      </c>
      <c r="J1621">
        <v>578347</v>
      </c>
      <c r="K1621" t="s">
        <v>284</v>
      </c>
      <c r="L1621">
        <v>578347</v>
      </c>
      <c r="M1621" t="s">
        <v>284</v>
      </c>
      <c r="N1621">
        <v>578347</v>
      </c>
      <c r="O1621" t="s">
        <v>284</v>
      </c>
      <c r="P1621">
        <v>578347</v>
      </c>
      <c r="Q1621" t="s">
        <v>284</v>
      </c>
      <c r="R1621" s="13">
        <v>70488.701001315436</v>
      </c>
      <c r="S1621" s="13"/>
      <c r="T1621" s="13"/>
      <c r="U1621" s="13"/>
      <c r="V1621" s="13">
        <f t="shared" si="431"/>
        <v>0</v>
      </c>
      <c r="W1621" s="13"/>
      <c r="X1621" s="13">
        <f t="shared" si="432"/>
        <v>0</v>
      </c>
      <c r="Y1621" s="13"/>
      <c r="Z1621" s="13">
        <f t="shared" si="433"/>
        <v>0</v>
      </c>
      <c r="AA1621" s="13"/>
      <c r="AB1621" s="13">
        <f t="shared" si="434"/>
        <v>0</v>
      </c>
      <c r="AC1621" s="13"/>
      <c r="AD1621" s="13"/>
      <c r="AE1621" s="13"/>
      <c r="AF1621" s="13"/>
      <c r="AG1621" s="13"/>
      <c r="AH1621" s="13"/>
      <c r="AI1621" s="13"/>
      <c r="AJ1621" s="13"/>
      <c r="AK1621" s="13">
        <f t="shared" si="435"/>
        <v>0</v>
      </c>
      <c r="AL1621" s="13"/>
      <c r="AM1621" s="13">
        <f t="shared" si="436"/>
        <v>0</v>
      </c>
      <c r="AN1621" s="13"/>
      <c r="AO1621" s="13">
        <v>0</v>
      </c>
      <c r="AP1621" s="13">
        <f t="shared" si="437"/>
        <v>0</v>
      </c>
      <c r="AQ1621" s="13"/>
      <c r="AR1621" s="13">
        <f t="shared" si="438"/>
        <v>0</v>
      </c>
      <c r="AS1621" s="13"/>
      <c r="AT1621" s="13">
        <f t="shared" si="439"/>
        <v>0</v>
      </c>
      <c r="AU1621" s="13"/>
      <c r="AV1621" s="13">
        <f t="shared" si="440"/>
        <v>0</v>
      </c>
      <c r="AW1621" s="13"/>
      <c r="AX1621" s="13">
        <f t="shared" si="441"/>
        <v>0</v>
      </c>
      <c r="AY1621" s="13"/>
      <c r="AZ1621" s="13">
        <f t="shared" si="442"/>
        <v>0</v>
      </c>
      <c r="BA1621" s="13"/>
      <c r="BB1621" s="13">
        <f t="shared" si="443"/>
        <v>0</v>
      </c>
      <c r="BC1621" s="13"/>
      <c r="BD1621" s="13">
        <f t="shared" si="444"/>
        <v>0</v>
      </c>
      <c r="BE1621" s="13"/>
      <c r="BF1621" s="13">
        <f t="shared" si="445"/>
        <v>0</v>
      </c>
      <c r="BG1621" s="13"/>
      <c r="BH1621" s="13">
        <f t="shared" si="446"/>
        <v>70488.701001315436</v>
      </c>
      <c r="BI1621" s="13">
        <f t="shared" si="447"/>
        <v>70500</v>
      </c>
      <c r="BJ1621" s="13">
        <v>70800</v>
      </c>
    </row>
    <row r="1622" spans="1:62" x14ac:dyDescent="0.25">
      <c r="A1622" t="s">
        <v>2104</v>
      </c>
      <c r="B1622" s="13">
        <v>148</v>
      </c>
      <c r="C1622">
        <v>529788</v>
      </c>
      <c r="D1622">
        <v>1</v>
      </c>
      <c r="E1622">
        <v>0</v>
      </c>
      <c r="F1622">
        <v>0</v>
      </c>
      <c r="G1622">
        <v>0</v>
      </c>
      <c r="H1622">
        <v>0</v>
      </c>
      <c r="I1622" t="s">
        <v>26</v>
      </c>
      <c r="J1622">
        <v>530883</v>
      </c>
      <c r="K1622" t="s">
        <v>307</v>
      </c>
      <c r="L1622">
        <v>530883</v>
      </c>
      <c r="M1622" t="s">
        <v>307</v>
      </c>
      <c r="N1622">
        <v>530883</v>
      </c>
      <c r="O1622" t="s">
        <v>307</v>
      </c>
      <c r="P1622">
        <v>530883</v>
      </c>
      <c r="Q1622" t="s">
        <v>307</v>
      </c>
      <c r="R1622" s="13">
        <v>70488.701001315436</v>
      </c>
      <c r="S1622" s="13"/>
      <c r="T1622" s="13"/>
      <c r="U1622" s="13"/>
      <c r="V1622" s="13">
        <f t="shared" si="431"/>
        <v>0</v>
      </c>
      <c r="W1622" s="13"/>
      <c r="X1622" s="13">
        <f t="shared" si="432"/>
        <v>0</v>
      </c>
      <c r="Y1622" s="13"/>
      <c r="Z1622" s="13">
        <f t="shared" si="433"/>
        <v>0</v>
      </c>
      <c r="AA1622" s="13"/>
      <c r="AB1622" s="13">
        <f t="shared" si="434"/>
        <v>0</v>
      </c>
      <c r="AC1622" s="13"/>
      <c r="AD1622" s="13"/>
      <c r="AE1622" s="13"/>
      <c r="AF1622" s="13"/>
      <c r="AG1622" s="13"/>
      <c r="AH1622" s="13"/>
      <c r="AI1622" s="13"/>
      <c r="AJ1622" s="13"/>
      <c r="AK1622" s="13">
        <f t="shared" si="435"/>
        <v>0</v>
      </c>
      <c r="AL1622" s="13"/>
      <c r="AM1622" s="13">
        <f t="shared" si="436"/>
        <v>0</v>
      </c>
      <c r="AN1622" s="13"/>
      <c r="AO1622" s="13">
        <v>0</v>
      </c>
      <c r="AP1622" s="13">
        <f t="shared" si="437"/>
        <v>0</v>
      </c>
      <c r="AQ1622" s="13"/>
      <c r="AR1622" s="13">
        <f t="shared" si="438"/>
        <v>0</v>
      </c>
      <c r="AS1622" s="13"/>
      <c r="AT1622" s="13">
        <f t="shared" si="439"/>
        <v>0</v>
      </c>
      <c r="AU1622" s="13"/>
      <c r="AV1622" s="13">
        <f t="shared" si="440"/>
        <v>0</v>
      </c>
      <c r="AW1622" s="13"/>
      <c r="AX1622" s="13">
        <f t="shared" si="441"/>
        <v>0</v>
      </c>
      <c r="AY1622" s="13"/>
      <c r="AZ1622" s="13">
        <f t="shared" si="442"/>
        <v>0</v>
      </c>
      <c r="BA1622" s="13"/>
      <c r="BB1622" s="13">
        <f t="shared" si="443"/>
        <v>0</v>
      </c>
      <c r="BC1622" s="13"/>
      <c r="BD1622" s="13">
        <f t="shared" si="444"/>
        <v>0</v>
      </c>
      <c r="BE1622" s="13"/>
      <c r="BF1622" s="13">
        <f t="shared" si="445"/>
        <v>0</v>
      </c>
      <c r="BG1622" s="13"/>
      <c r="BH1622" s="13">
        <f t="shared" si="446"/>
        <v>70488.701001315436</v>
      </c>
      <c r="BI1622" s="13">
        <f t="shared" si="447"/>
        <v>70500</v>
      </c>
      <c r="BJ1622" s="13">
        <v>70800</v>
      </c>
    </row>
    <row r="1623" spans="1:62" x14ac:dyDescent="0.25">
      <c r="A1623" t="s">
        <v>2105</v>
      </c>
      <c r="B1623" s="13">
        <v>38</v>
      </c>
      <c r="C1623">
        <v>536903</v>
      </c>
      <c r="D1623">
        <v>1</v>
      </c>
      <c r="E1623">
        <v>0</v>
      </c>
      <c r="F1623">
        <v>0</v>
      </c>
      <c r="G1623">
        <v>0</v>
      </c>
      <c r="H1623">
        <v>0</v>
      </c>
      <c r="I1623" t="s">
        <v>23</v>
      </c>
      <c r="J1623">
        <v>550817</v>
      </c>
      <c r="K1623" t="s">
        <v>253</v>
      </c>
      <c r="L1623">
        <v>550850</v>
      </c>
      <c r="M1623" t="s">
        <v>254</v>
      </c>
      <c r="N1623">
        <v>550850</v>
      </c>
      <c r="O1623" t="s">
        <v>254</v>
      </c>
      <c r="P1623">
        <v>550850</v>
      </c>
      <c r="Q1623" t="s">
        <v>254</v>
      </c>
      <c r="R1623" s="13">
        <v>70488.701001315436</v>
      </c>
      <c r="S1623" s="13"/>
      <c r="T1623" s="13"/>
      <c r="U1623" s="13"/>
      <c r="V1623" s="13">
        <f t="shared" si="431"/>
        <v>0</v>
      </c>
      <c r="W1623" s="13"/>
      <c r="X1623" s="13">
        <f t="shared" si="432"/>
        <v>0</v>
      </c>
      <c r="Y1623" s="13"/>
      <c r="Z1623" s="13">
        <f t="shared" si="433"/>
        <v>0</v>
      </c>
      <c r="AA1623" s="13"/>
      <c r="AB1623" s="13">
        <f t="shared" si="434"/>
        <v>0</v>
      </c>
      <c r="AC1623" s="13"/>
      <c r="AD1623" s="13"/>
      <c r="AE1623" s="13"/>
      <c r="AF1623" s="13"/>
      <c r="AG1623" s="13"/>
      <c r="AH1623" s="13"/>
      <c r="AI1623" s="13"/>
      <c r="AJ1623" s="13"/>
      <c r="AK1623" s="13">
        <f t="shared" si="435"/>
        <v>0</v>
      </c>
      <c r="AL1623" s="13"/>
      <c r="AM1623" s="13">
        <f t="shared" si="436"/>
        <v>0</v>
      </c>
      <c r="AN1623" s="13"/>
      <c r="AO1623" s="13">
        <v>0</v>
      </c>
      <c r="AP1623" s="13">
        <f t="shared" si="437"/>
        <v>0</v>
      </c>
      <c r="AQ1623" s="13"/>
      <c r="AR1623" s="13">
        <f t="shared" si="438"/>
        <v>0</v>
      </c>
      <c r="AS1623" s="13"/>
      <c r="AT1623" s="13">
        <f t="shared" si="439"/>
        <v>0</v>
      </c>
      <c r="AU1623" s="13"/>
      <c r="AV1623" s="13">
        <f t="shared" si="440"/>
        <v>0</v>
      </c>
      <c r="AW1623" s="13"/>
      <c r="AX1623" s="13">
        <f t="shared" si="441"/>
        <v>0</v>
      </c>
      <c r="AY1623" s="13"/>
      <c r="AZ1623" s="13">
        <f t="shared" si="442"/>
        <v>0</v>
      </c>
      <c r="BA1623" s="13"/>
      <c r="BB1623" s="13">
        <f t="shared" si="443"/>
        <v>0</v>
      </c>
      <c r="BC1623" s="13"/>
      <c r="BD1623" s="13">
        <f t="shared" si="444"/>
        <v>0</v>
      </c>
      <c r="BE1623" s="13"/>
      <c r="BF1623" s="13">
        <f t="shared" si="445"/>
        <v>0</v>
      </c>
      <c r="BG1623" s="13"/>
      <c r="BH1623" s="13">
        <f t="shared" si="446"/>
        <v>70488.701001315436</v>
      </c>
      <c r="BI1623" s="13">
        <f t="shared" si="447"/>
        <v>70500</v>
      </c>
      <c r="BJ1623" s="13">
        <v>70800</v>
      </c>
    </row>
    <row r="1624" spans="1:62" x14ac:dyDescent="0.25">
      <c r="A1624" s="5" t="s">
        <v>322</v>
      </c>
      <c r="B1624" s="13">
        <v>8584</v>
      </c>
      <c r="C1624">
        <v>580350</v>
      </c>
      <c r="D1624">
        <v>1</v>
      </c>
      <c r="E1624">
        <v>1</v>
      </c>
      <c r="F1624">
        <v>1</v>
      </c>
      <c r="G1624">
        <v>1</v>
      </c>
      <c r="H1624">
        <v>0</v>
      </c>
      <c r="I1624" t="s">
        <v>41</v>
      </c>
      <c r="J1624">
        <v>580350</v>
      </c>
      <c r="K1624" t="s">
        <v>322</v>
      </c>
      <c r="L1624">
        <v>580350</v>
      </c>
      <c r="M1624" t="s">
        <v>322</v>
      </c>
      <c r="N1624">
        <v>580350</v>
      </c>
      <c r="O1624" t="s">
        <v>322</v>
      </c>
      <c r="P1624">
        <v>581186</v>
      </c>
      <c r="Q1624" t="s">
        <v>323</v>
      </c>
      <c r="R1624" s="13">
        <v>1864161.6187090988</v>
      </c>
      <c r="S1624" s="13">
        <v>13787</v>
      </c>
      <c r="T1624" s="13">
        <v>731881.77043777274</v>
      </c>
      <c r="U1624" s="13"/>
      <c r="V1624" s="13">
        <f t="shared" si="431"/>
        <v>0</v>
      </c>
      <c r="W1624" s="13">
        <v>40</v>
      </c>
      <c r="X1624" s="13">
        <f t="shared" si="432"/>
        <v>118560</v>
      </c>
      <c r="Y1624" s="13">
        <v>78</v>
      </c>
      <c r="Z1624" s="13">
        <f t="shared" si="433"/>
        <v>77064</v>
      </c>
      <c r="AA1624" s="13">
        <v>50</v>
      </c>
      <c r="AB1624" s="13">
        <f t="shared" si="434"/>
        <v>12350</v>
      </c>
      <c r="AC1624" s="13">
        <v>12088</v>
      </c>
      <c r="AD1624" s="13">
        <v>2517934.4163338458</v>
      </c>
      <c r="AE1624" s="13">
        <v>13787</v>
      </c>
      <c r="AF1624" s="13">
        <v>1524154.9880651082</v>
      </c>
      <c r="AG1624" s="13"/>
      <c r="AH1624" s="13"/>
      <c r="AI1624" s="13"/>
      <c r="AJ1624" s="13"/>
      <c r="AK1624" s="13">
        <f t="shared" si="435"/>
        <v>0</v>
      </c>
      <c r="AL1624" s="13"/>
      <c r="AM1624" s="13">
        <f t="shared" si="436"/>
        <v>0</v>
      </c>
      <c r="AN1624" s="13"/>
      <c r="AO1624" s="13">
        <v>8</v>
      </c>
      <c r="AP1624" s="13">
        <f t="shared" si="437"/>
        <v>244000</v>
      </c>
      <c r="AQ1624" s="13"/>
      <c r="AR1624" s="13">
        <f t="shared" si="438"/>
        <v>0</v>
      </c>
      <c r="AS1624" s="13"/>
      <c r="AT1624" s="13">
        <f t="shared" si="439"/>
        <v>0</v>
      </c>
      <c r="AU1624" s="13"/>
      <c r="AV1624" s="13">
        <f t="shared" si="440"/>
        <v>0</v>
      </c>
      <c r="AW1624" s="13"/>
      <c r="AX1624" s="13">
        <f t="shared" si="441"/>
        <v>0</v>
      </c>
      <c r="AY1624" s="13"/>
      <c r="AZ1624" s="13">
        <f t="shared" si="442"/>
        <v>0</v>
      </c>
      <c r="BA1624" s="13"/>
      <c r="BB1624" s="13">
        <f t="shared" si="443"/>
        <v>0</v>
      </c>
      <c r="BC1624" s="13"/>
      <c r="BD1624" s="13">
        <f t="shared" si="444"/>
        <v>0</v>
      </c>
      <c r="BE1624" s="13"/>
      <c r="BF1624" s="13">
        <f t="shared" si="445"/>
        <v>0</v>
      </c>
      <c r="BG1624" s="13"/>
      <c r="BH1624" s="13">
        <f t="shared" si="446"/>
        <v>7090106.7935458254</v>
      </c>
      <c r="BI1624" s="13">
        <f t="shared" si="447"/>
        <v>7090100</v>
      </c>
      <c r="BJ1624" s="13">
        <v>7082200</v>
      </c>
    </row>
    <row r="1625" spans="1:62" x14ac:dyDescent="0.25">
      <c r="A1625" t="s">
        <v>1495</v>
      </c>
      <c r="B1625" s="13">
        <v>595</v>
      </c>
      <c r="C1625">
        <v>557803</v>
      </c>
      <c r="D1625">
        <v>1</v>
      </c>
      <c r="E1625">
        <v>0</v>
      </c>
      <c r="F1625">
        <v>0</v>
      </c>
      <c r="G1625">
        <v>0</v>
      </c>
      <c r="H1625">
        <v>0</v>
      </c>
      <c r="I1625" t="s">
        <v>110</v>
      </c>
      <c r="J1625">
        <v>557587</v>
      </c>
      <c r="K1625" t="s">
        <v>467</v>
      </c>
      <c r="L1625">
        <v>557587</v>
      </c>
      <c r="M1625" t="s">
        <v>467</v>
      </c>
      <c r="N1625">
        <v>557587</v>
      </c>
      <c r="O1625" t="s">
        <v>467</v>
      </c>
      <c r="P1625">
        <v>557587</v>
      </c>
      <c r="Q1625" t="s">
        <v>467</v>
      </c>
      <c r="R1625" s="13">
        <v>138735.29657338955</v>
      </c>
      <c r="S1625" s="13"/>
      <c r="T1625" s="13"/>
      <c r="U1625" s="13"/>
      <c r="V1625" s="13">
        <f t="shared" si="431"/>
        <v>0</v>
      </c>
      <c r="W1625" s="13"/>
      <c r="X1625" s="13">
        <f t="shared" si="432"/>
        <v>0</v>
      </c>
      <c r="Y1625" s="13"/>
      <c r="Z1625" s="13">
        <f t="shared" si="433"/>
        <v>0</v>
      </c>
      <c r="AA1625" s="13"/>
      <c r="AB1625" s="13">
        <f t="shared" si="434"/>
        <v>0</v>
      </c>
      <c r="AC1625" s="13"/>
      <c r="AD1625" s="13"/>
      <c r="AE1625" s="13"/>
      <c r="AF1625" s="13"/>
      <c r="AG1625" s="13"/>
      <c r="AH1625" s="13"/>
      <c r="AI1625" s="13"/>
      <c r="AJ1625" s="13"/>
      <c r="AK1625" s="13">
        <f t="shared" si="435"/>
        <v>0</v>
      </c>
      <c r="AL1625" s="13"/>
      <c r="AM1625" s="13">
        <f t="shared" si="436"/>
        <v>0</v>
      </c>
      <c r="AN1625" s="13"/>
      <c r="AO1625" s="13">
        <v>0</v>
      </c>
      <c r="AP1625" s="13">
        <f t="shared" si="437"/>
        <v>0</v>
      </c>
      <c r="AQ1625" s="13"/>
      <c r="AR1625" s="13">
        <f t="shared" si="438"/>
        <v>0</v>
      </c>
      <c r="AS1625" s="13"/>
      <c r="AT1625" s="13">
        <f t="shared" si="439"/>
        <v>0</v>
      </c>
      <c r="AU1625" s="13"/>
      <c r="AV1625" s="13">
        <f t="shared" si="440"/>
        <v>0</v>
      </c>
      <c r="AW1625" s="13"/>
      <c r="AX1625" s="13">
        <f t="shared" si="441"/>
        <v>0</v>
      </c>
      <c r="AY1625" s="13"/>
      <c r="AZ1625" s="13">
        <f t="shared" si="442"/>
        <v>0</v>
      </c>
      <c r="BA1625" s="13"/>
      <c r="BB1625" s="13">
        <f t="shared" si="443"/>
        <v>0</v>
      </c>
      <c r="BC1625" s="13"/>
      <c r="BD1625" s="13">
        <f t="shared" si="444"/>
        <v>0</v>
      </c>
      <c r="BE1625" s="13"/>
      <c r="BF1625" s="13">
        <f t="shared" si="445"/>
        <v>0</v>
      </c>
      <c r="BG1625" s="13"/>
      <c r="BH1625" s="13">
        <f t="shared" si="446"/>
        <v>138735.29657338955</v>
      </c>
      <c r="BI1625" s="13">
        <f t="shared" si="447"/>
        <v>138700</v>
      </c>
      <c r="BJ1625" s="13">
        <v>138100</v>
      </c>
    </row>
    <row r="1626" spans="1:62" x14ac:dyDescent="0.25">
      <c r="A1626" t="s">
        <v>2107</v>
      </c>
      <c r="B1626" s="13">
        <v>1265</v>
      </c>
      <c r="C1626">
        <v>529796</v>
      </c>
      <c r="D1626">
        <v>1</v>
      </c>
      <c r="E1626">
        <v>0</v>
      </c>
      <c r="F1626">
        <v>0</v>
      </c>
      <c r="G1626">
        <v>0</v>
      </c>
      <c r="H1626">
        <v>0</v>
      </c>
      <c r="I1626" t="s">
        <v>26</v>
      </c>
      <c r="J1626">
        <v>534382</v>
      </c>
      <c r="K1626" t="s">
        <v>1176</v>
      </c>
      <c r="L1626">
        <v>534382</v>
      </c>
      <c r="M1626" t="s">
        <v>1176</v>
      </c>
      <c r="N1626">
        <v>534382</v>
      </c>
      <c r="O1626" t="s">
        <v>1176</v>
      </c>
      <c r="P1626">
        <v>529303</v>
      </c>
      <c r="Q1626" t="s">
        <v>288</v>
      </c>
      <c r="R1626" s="13">
        <v>291442.7137512113</v>
      </c>
      <c r="S1626" s="13"/>
      <c r="T1626" s="13"/>
      <c r="U1626" s="13"/>
      <c r="V1626" s="13">
        <f t="shared" si="431"/>
        <v>0</v>
      </c>
      <c r="W1626" s="13"/>
      <c r="X1626" s="13">
        <f t="shared" si="432"/>
        <v>0</v>
      </c>
      <c r="Y1626" s="13"/>
      <c r="Z1626" s="13">
        <f t="shared" si="433"/>
        <v>0</v>
      </c>
      <c r="AA1626" s="13"/>
      <c r="AB1626" s="13">
        <f t="shared" si="434"/>
        <v>0</v>
      </c>
      <c r="AC1626" s="13"/>
      <c r="AD1626" s="13"/>
      <c r="AE1626" s="13"/>
      <c r="AF1626" s="13"/>
      <c r="AG1626" s="13"/>
      <c r="AH1626" s="13"/>
      <c r="AI1626" s="13"/>
      <c r="AJ1626" s="13"/>
      <c r="AK1626" s="13">
        <f t="shared" si="435"/>
        <v>0</v>
      </c>
      <c r="AL1626" s="13"/>
      <c r="AM1626" s="13">
        <f t="shared" si="436"/>
        <v>0</v>
      </c>
      <c r="AN1626" s="13"/>
      <c r="AO1626" s="13">
        <v>0</v>
      </c>
      <c r="AP1626" s="13">
        <f t="shared" si="437"/>
        <v>0</v>
      </c>
      <c r="AQ1626" s="13"/>
      <c r="AR1626" s="13">
        <f t="shared" si="438"/>
        <v>0</v>
      </c>
      <c r="AS1626" s="13"/>
      <c r="AT1626" s="13">
        <f t="shared" si="439"/>
        <v>0</v>
      </c>
      <c r="AU1626" s="13"/>
      <c r="AV1626" s="13">
        <f t="shared" si="440"/>
        <v>0</v>
      </c>
      <c r="AW1626" s="13"/>
      <c r="AX1626" s="13">
        <f t="shared" si="441"/>
        <v>0</v>
      </c>
      <c r="AY1626" s="13"/>
      <c r="AZ1626" s="13">
        <f t="shared" si="442"/>
        <v>0</v>
      </c>
      <c r="BA1626" s="13"/>
      <c r="BB1626" s="13">
        <f t="shared" si="443"/>
        <v>0</v>
      </c>
      <c r="BC1626" s="13"/>
      <c r="BD1626" s="13">
        <f t="shared" si="444"/>
        <v>0</v>
      </c>
      <c r="BE1626" s="13"/>
      <c r="BF1626" s="13">
        <f t="shared" si="445"/>
        <v>0</v>
      </c>
      <c r="BG1626" s="13"/>
      <c r="BH1626" s="13">
        <f t="shared" si="446"/>
        <v>291442.7137512113</v>
      </c>
      <c r="BI1626" s="13">
        <f t="shared" si="447"/>
        <v>291400</v>
      </c>
      <c r="BJ1626" s="13">
        <v>292700</v>
      </c>
    </row>
    <row r="1627" spans="1:62" x14ac:dyDescent="0.25">
      <c r="A1627" t="s">
        <v>2108</v>
      </c>
      <c r="B1627" s="13">
        <v>434</v>
      </c>
      <c r="C1627">
        <v>535923</v>
      </c>
      <c r="D1627">
        <v>1</v>
      </c>
      <c r="E1627">
        <v>0</v>
      </c>
      <c r="F1627">
        <v>0</v>
      </c>
      <c r="G1627">
        <v>0</v>
      </c>
      <c r="H1627">
        <v>0</v>
      </c>
      <c r="I1627" t="s">
        <v>26</v>
      </c>
      <c r="J1627">
        <v>536326</v>
      </c>
      <c r="K1627" t="s">
        <v>368</v>
      </c>
      <c r="L1627">
        <v>536326</v>
      </c>
      <c r="M1627" t="s">
        <v>368</v>
      </c>
      <c r="N1627">
        <v>536326</v>
      </c>
      <c r="O1627" t="s">
        <v>368</v>
      </c>
      <c r="P1627">
        <v>536326</v>
      </c>
      <c r="Q1627" t="s">
        <v>368</v>
      </c>
      <c r="R1627" s="13">
        <v>101585.54504572492</v>
      </c>
      <c r="S1627" s="13"/>
      <c r="T1627" s="13"/>
      <c r="U1627" s="13"/>
      <c r="V1627" s="13">
        <f t="shared" si="431"/>
        <v>0</v>
      </c>
      <c r="W1627" s="13"/>
      <c r="X1627" s="13">
        <f t="shared" si="432"/>
        <v>0</v>
      </c>
      <c r="Y1627" s="13"/>
      <c r="Z1627" s="13">
        <f t="shared" si="433"/>
        <v>0</v>
      </c>
      <c r="AA1627" s="13"/>
      <c r="AB1627" s="13">
        <f t="shared" si="434"/>
        <v>0</v>
      </c>
      <c r="AC1627" s="13"/>
      <c r="AD1627" s="13"/>
      <c r="AE1627" s="13"/>
      <c r="AF1627" s="13"/>
      <c r="AG1627" s="13"/>
      <c r="AH1627" s="13"/>
      <c r="AI1627" s="13"/>
      <c r="AJ1627" s="13"/>
      <c r="AK1627" s="13">
        <f t="shared" si="435"/>
        <v>0</v>
      </c>
      <c r="AL1627" s="13"/>
      <c r="AM1627" s="13">
        <f t="shared" si="436"/>
        <v>0</v>
      </c>
      <c r="AN1627" s="13"/>
      <c r="AO1627" s="13">
        <v>0</v>
      </c>
      <c r="AP1627" s="13">
        <f t="shared" si="437"/>
        <v>0</v>
      </c>
      <c r="AQ1627" s="13"/>
      <c r="AR1627" s="13">
        <f t="shared" si="438"/>
        <v>0</v>
      </c>
      <c r="AS1627" s="13"/>
      <c r="AT1627" s="13">
        <f t="shared" si="439"/>
        <v>0</v>
      </c>
      <c r="AU1627" s="13"/>
      <c r="AV1627" s="13">
        <f t="shared" si="440"/>
        <v>0</v>
      </c>
      <c r="AW1627" s="13"/>
      <c r="AX1627" s="13">
        <f t="shared" si="441"/>
        <v>0</v>
      </c>
      <c r="AY1627" s="13"/>
      <c r="AZ1627" s="13">
        <f t="shared" si="442"/>
        <v>0</v>
      </c>
      <c r="BA1627" s="13"/>
      <c r="BB1627" s="13">
        <f t="shared" si="443"/>
        <v>0</v>
      </c>
      <c r="BC1627" s="13"/>
      <c r="BD1627" s="13">
        <f t="shared" si="444"/>
        <v>0</v>
      </c>
      <c r="BE1627" s="13"/>
      <c r="BF1627" s="13">
        <f t="shared" si="445"/>
        <v>0</v>
      </c>
      <c r="BG1627" s="13"/>
      <c r="BH1627" s="13">
        <f t="shared" si="446"/>
        <v>101585.54504572492</v>
      </c>
      <c r="BI1627" s="13">
        <f t="shared" si="447"/>
        <v>101600</v>
      </c>
      <c r="BJ1627" s="13">
        <v>99900</v>
      </c>
    </row>
    <row r="1628" spans="1:62" x14ac:dyDescent="0.25">
      <c r="A1628" t="s">
        <v>2109</v>
      </c>
      <c r="B1628" s="13">
        <v>116</v>
      </c>
      <c r="C1628">
        <v>553727</v>
      </c>
      <c r="D1628">
        <v>1</v>
      </c>
      <c r="E1628">
        <v>0</v>
      </c>
      <c r="F1628">
        <v>0</v>
      </c>
      <c r="G1628">
        <v>0</v>
      </c>
      <c r="H1628">
        <v>0</v>
      </c>
      <c r="I1628" t="s">
        <v>110</v>
      </c>
      <c r="J1628">
        <v>553816</v>
      </c>
      <c r="K1628" t="s">
        <v>1977</v>
      </c>
      <c r="L1628">
        <v>554294</v>
      </c>
      <c r="M1628" t="s">
        <v>1092</v>
      </c>
      <c r="N1628">
        <v>553425</v>
      </c>
      <c r="O1628" t="s">
        <v>109</v>
      </c>
      <c r="P1628">
        <v>553425</v>
      </c>
      <c r="Q1628" t="s">
        <v>109</v>
      </c>
      <c r="R1628" s="13">
        <v>70488.701001315436</v>
      </c>
      <c r="S1628" s="13"/>
      <c r="T1628" s="13"/>
      <c r="U1628" s="13"/>
      <c r="V1628" s="13">
        <f t="shared" si="431"/>
        <v>0</v>
      </c>
      <c r="W1628" s="13"/>
      <c r="X1628" s="13">
        <f t="shared" si="432"/>
        <v>0</v>
      </c>
      <c r="Y1628" s="13"/>
      <c r="Z1628" s="13">
        <f t="shared" si="433"/>
        <v>0</v>
      </c>
      <c r="AA1628" s="13"/>
      <c r="AB1628" s="13">
        <f t="shared" si="434"/>
        <v>0</v>
      </c>
      <c r="AC1628" s="13"/>
      <c r="AD1628" s="13"/>
      <c r="AE1628" s="13"/>
      <c r="AF1628" s="13"/>
      <c r="AG1628" s="13"/>
      <c r="AH1628" s="13"/>
      <c r="AI1628" s="13"/>
      <c r="AJ1628" s="13"/>
      <c r="AK1628" s="13">
        <f t="shared" si="435"/>
        <v>0</v>
      </c>
      <c r="AL1628" s="13"/>
      <c r="AM1628" s="13">
        <f t="shared" si="436"/>
        <v>0</v>
      </c>
      <c r="AN1628" s="13"/>
      <c r="AO1628" s="13">
        <v>0</v>
      </c>
      <c r="AP1628" s="13">
        <f t="shared" si="437"/>
        <v>0</v>
      </c>
      <c r="AQ1628" s="13"/>
      <c r="AR1628" s="13">
        <f t="shared" si="438"/>
        <v>0</v>
      </c>
      <c r="AS1628" s="13"/>
      <c r="AT1628" s="13">
        <f t="shared" si="439"/>
        <v>0</v>
      </c>
      <c r="AU1628" s="13"/>
      <c r="AV1628" s="13">
        <f t="shared" si="440"/>
        <v>0</v>
      </c>
      <c r="AW1628" s="13"/>
      <c r="AX1628" s="13">
        <f t="shared" si="441"/>
        <v>0</v>
      </c>
      <c r="AY1628" s="13"/>
      <c r="AZ1628" s="13">
        <f t="shared" si="442"/>
        <v>0</v>
      </c>
      <c r="BA1628" s="13"/>
      <c r="BB1628" s="13">
        <f t="shared" si="443"/>
        <v>0</v>
      </c>
      <c r="BC1628" s="13"/>
      <c r="BD1628" s="13">
        <f t="shared" si="444"/>
        <v>0</v>
      </c>
      <c r="BE1628" s="13"/>
      <c r="BF1628" s="13">
        <f t="shared" si="445"/>
        <v>0</v>
      </c>
      <c r="BG1628" s="13"/>
      <c r="BH1628" s="13">
        <f t="shared" si="446"/>
        <v>70488.701001315436</v>
      </c>
      <c r="BI1628" s="13">
        <f t="shared" si="447"/>
        <v>70500</v>
      </c>
      <c r="BJ1628" s="13">
        <v>70800</v>
      </c>
    </row>
    <row r="1629" spans="1:62" x14ac:dyDescent="0.25">
      <c r="A1629" t="s">
        <v>189</v>
      </c>
      <c r="B1629" s="13">
        <v>702</v>
      </c>
      <c r="C1629">
        <v>534447</v>
      </c>
      <c r="D1629">
        <v>1</v>
      </c>
      <c r="E1629">
        <v>0</v>
      </c>
      <c r="F1629">
        <v>0</v>
      </c>
      <c r="G1629">
        <v>0</v>
      </c>
      <c r="H1629">
        <v>0</v>
      </c>
      <c r="I1629" t="s">
        <v>26</v>
      </c>
      <c r="J1629">
        <v>532011</v>
      </c>
      <c r="K1629" t="s">
        <v>188</v>
      </c>
      <c r="L1629">
        <v>532011</v>
      </c>
      <c r="M1629" t="s">
        <v>188</v>
      </c>
      <c r="N1629">
        <v>531057</v>
      </c>
      <c r="O1629" t="s">
        <v>187</v>
      </c>
      <c r="P1629">
        <v>531057</v>
      </c>
      <c r="Q1629" t="s">
        <v>187</v>
      </c>
      <c r="R1629" s="13">
        <v>163313.64283129328</v>
      </c>
      <c r="S1629" s="13"/>
      <c r="T1629" s="13"/>
      <c r="U1629" s="13"/>
      <c r="V1629" s="13">
        <f t="shared" si="431"/>
        <v>0</v>
      </c>
      <c r="W1629" s="13"/>
      <c r="X1629" s="13">
        <f t="shared" si="432"/>
        <v>0</v>
      </c>
      <c r="Y1629" s="13"/>
      <c r="Z1629" s="13">
        <f t="shared" si="433"/>
        <v>0</v>
      </c>
      <c r="AA1629" s="13"/>
      <c r="AB1629" s="13">
        <f t="shared" si="434"/>
        <v>0</v>
      </c>
      <c r="AC1629" s="13"/>
      <c r="AD1629" s="13"/>
      <c r="AE1629" s="13"/>
      <c r="AF1629" s="13"/>
      <c r="AG1629" s="13"/>
      <c r="AH1629" s="13"/>
      <c r="AI1629" s="13"/>
      <c r="AJ1629" s="13"/>
      <c r="AK1629" s="13">
        <f t="shared" si="435"/>
        <v>0</v>
      </c>
      <c r="AL1629" s="13"/>
      <c r="AM1629" s="13">
        <f t="shared" si="436"/>
        <v>0</v>
      </c>
      <c r="AN1629" s="13"/>
      <c r="AO1629" s="13">
        <v>0</v>
      </c>
      <c r="AP1629" s="13">
        <f t="shared" si="437"/>
        <v>0</v>
      </c>
      <c r="AQ1629" s="13"/>
      <c r="AR1629" s="13">
        <f t="shared" si="438"/>
        <v>0</v>
      </c>
      <c r="AS1629" s="13"/>
      <c r="AT1629" s="13">
        <f t="shared" si="439"/>
        <v>0</v>
      </c>
      <c r="AU1629" s="13"/>
      <c r="AV1629" s="13">
        <f t="shared" si="440"/>
        <v>0</v>
      </c>
      <c r="AW1629" s="13"/>
      <c r="AX1629" s="13">
        <f t="shared" si="441"/>
        <v>0</v>
      </c>
      <c r="AY1629" s="13"/>
      <c r="AZ1629" s="13">
        <f t="shared" si="442"/>
        <v>0</v>
      </c>
      <c r="BA1629" s="13"/>
      <c r="BB1629" s="13">
        <f t="shared" si="443"/>
        <v>0</v>
      </c>
      <c r="BC1629" s="13"/>
      <c r="BD1629" s="13">
        <f t="shared" si="444"/>
        <v>0</v>
      </c>
      <c r="BE1629" s="13"/>
      <c r="BF1629" s="13">
        <f t="shared" si="445"/>
        <v>0</v>
      </c>
      <c r="BG1629" s="13"/>
      <c r="BH1629" s="13">
        <f t="shared" si="446"/>
        <v>163313.64283129328</v>
      </c>
      <c r="BI1629" s="13">
        <f t="shared" si="447"/>
        <v>163300</v>
      </c>
      <c r="BJ1629" s="13">
        <v>193700</v>
      </c>
    </row>
    <row r="1630" spans="1:62" x14ac:dyDescent="0.25">
      <c r="A1630" t="s">
        <v>2110</v>
      </c>
      <c r="B1630" s="13">
        <v>662</v>
      </c>
      <c r="C1630">
        <v>564923</v>
      </c>
      <c r="D1630">
        <v>1</v>
      </c>
      <c r="E1630">
        <v>0</v>
      </c>
      <c r="F1630">
        <v>0</v>
      </c>
      <c r="G1630">
        <v>0</v>
      </c>
      <c r="H1630">
        <v>0</v>
      </c>
      <c r="I1630" t="s">
        <v>85</v>
      </c>
      <c r="J1630">
        <v>565555</v>
      </c>
      <c r="K1630" t="s">
        <v>229</v>
      </c>
      <c r="L1630">
        <v>565555</v>
      </c>
      <c r="M1630" t="s">
        <v>229</v>
      </c>
      <c r="N1630">
        <v>565555</v>
      </c>
      <c r="O1630" t="s">
        <v>229</v>
      </c>
      <c r="P1630">
        <v>565555</v>
      </c>
      <c r="Q1630" t="s">
        <v>229</v>
      </c>
      <c r="R1630" s="13">
        <v>154135.17355126221</v>
      </c>
      <c r="S1630" s="13"/>
      <c r="T1630" s="13"/>
      <c r="U1630" s="13"/>
      <c r="V1630" s="13">
        <f t="shared" si="431"/>
        <v>0</v>
      </c>
      <c r="W1630" s="13"/>
      <c r="X1630" s="13">
        <f t="shared" si="432"/>
        <v>0</v>
      </c>
      <c r="Y1630" s="13"/>
      <c r="Z1630" s="13">
        <f t="shared" si="433"/>
        <v>0</v>
      </c>
      <c r="AA1630" s="13"/>
      <c r="AB1630" s="13">
        <f t="shared" si="434"/>
        <v>0</v>
      </c>
      <c r="AC1630" s="13"/>
      <c r="AD1630" s="13"/>
      <c r="AE1630" s="13"/>
      <c r="AF1630" s="13"/>
      <c r="AG1630" s="13"/>
      <c r="AH1630" s="13"/>
      <c r="AI1630" s="13"/>
      <c r="AJ1630" s="13"/>
      <c r="AK1630" s="13">
        <f t="shared" si="435"/>
        <v>0</v>
      </c>
      <c r="AL1630" s="13"/>
      <c r="AM1630" s="13">
        <f t="shared" si="436"/>
        <v>0</v>
      </c>
      <c r="AN1630" s="13"/>
      <c r="AO1630" s="13">
        <v>0</v>
      </c>
      <c r="AP1630" s="13">
        <f t="shared" si="437"/>
        <v>0</v>
      </c>
      <c r="AQ1630" s="13"/>
      <c r="AR1630" s="13">
        <f t="shared" si="438"/>
        <v>0</v>
      </c>
      <c r="AS1630" s="13"/>
      <c r="AT1630" s="13">
        <f t="shared" si="439"/>
        <v>0</v>
      </c>
      <c r="AU1630" s="13"/>
      <c r="AV1630" s="13">
        <f t="shared" si="440"/>
        <v>0</v>
      </c>
      <c r="AW1630" s="13"/>
      <c r="AX1630" s="13">
        <f t="shared" si="441"/>
        <v>0</v>
      </c>
      <c r="AY1630" s="13"/>
      <c r="AZ1630" s="13">
        <f t="shared" si="442"/>
        <v>0</v>
      </c>
      <c r="BA1630" s="13"/>
      <c r="BB1630" s="13">
        <f t="shared" si="443"/>
        <v>0</v>
      </c>
      <c r="BC1630" s="13"/>
      <c r="BD1630" s="13">
        <f t="shared" si="444"/>
        <v>0</v>
      </c>
      <c r="BE1630" s="13"/>
      <c r="BF1630" s="13">
        <f t="shared" si="445"/>
        <v>0</v>
      </c>
      <c r="BG1630" s="13"/>
      <c r="BH1630" s="13">
        <f t="shared" si="446"/>
        <v>154135.17355126221</v>
      </c>
      <c r="BI1630" s="13">
        <f t="shared" si="447"/>
        <v>154100</v>
      </c>
      <c r="BJ1630" s="13">
        <v>153100</v>
      </c>
    </row>
    <row r="1631" spans="1:62" x14ac:dyDescent="0.25">
      <c r="A1631" t="s">
        <v>674</v>
      </c>
      <c r="B1631" s="13">
        <v>115</v>
      </c>
      <c r="C1631">
        <v>578011</v>
      </c>
      <c r="D1631">
        <v>1</v>
      </c>
      <c r="E1631">
        <v>0</v>
      </c>
      <c r="F1631">
        <v>0</v>
      </c>
      <c r="G1631">
        <v>0</v>
      </c>
      <c r="H1631">
        <v>0</v>
      </c>
      <c r="I1631" t="s">
        <v>18</v>
      </c>
      <c r="J1631">
        <v>554995</v>
      </c>
      <c r="K1631" t="s">
        <v>206</v>
      </c>
      <c r="L1631">
        <v>555657</v>
      </c>
      <c r="M1631" t="s">
        <v>207</v>
      </c>
      <c r="N1631">
        <v>555657</v>
      </c>
      <c r="O1631" t="s">
        <v>207</v>
      </c>
      <c r="P1631">
        <v>554961</v>
      </c>
      <c r="Q1631" t="s">
        <v>17</v>
      </c>
      <c r="R1631" s="13">
        <v>70488.701001315436</v>
      </c>
      <c r="S1631" s="13"/>
      <c r="T1631" s="13"/>
      <c r="U1631" s="13"/>
      <c r="V1631" s="13">
        <f t="shared" si="431"/>
        <v>0</v>
      </c>
      <c r="W1631" s="13"/>
      <c r="X1631" s="13">
        <f t="shared" si="432"/>
        <v>0</v>
      </c>
      <c r="Y1631" s="13"/>
      <c r="Z1631" s="13">
        <f t="shared" si="433"/>
        <v>0</v>
      </c>
      <c r="AA1631" s="13"/>
      <c r="AB1631" s="13">
        <f t="shared" si="434"/>
        <v>0</v>
      </c>
      <c r="AC1631" s="13"/>
      <c r="AD1631" s="13"/>
      <c r="AE1631" s="13"/>
      <c r="AF1631" s="13"/>
      <c r="AG1631" s="13"/>
      <c r="AH1631" s="13"/>
      <c r="AI1631" s="13"/>
      <c r="AJ1631" s="13"/>
      <c r="AK1631" s="13">
        <f t="shared" si="435"/>
        <v>0</v>
      </c>
      <c r="AL1631" s="13"/>
      <c r="AM1631" s="13">
        <f t="shared" si="436"/>
        <v>0</v>
      </c>
      <c r="AN1631" s="13"/>
      <c r="AO1631" s="13">
        <v>0</v>
      </c>
      <c r="AP1631" s="13">
        <f t="shared" si="437"/>
        <v>0</v>
      </c>
      <c r="AQ1631" s="13"/>
      <c r="AR1631" s="13">
        <f t="shared" si="438"/>
        <v>0</v>
      </c>
      <c r="AS1631" s="13"/>
      <c r="AT1631" s="13">
        <f t="shared" si="439"/>
        <v>0</v>
      </c>
      <c r="AU1631" s="13"/>
      <c r="AV1631" s="13">
        <f t="shared" si="440"/>
        <v>0</v>
      </c>
      <c r="AW1631" s="13"/>
      <c r="AX1631" s="13">
        <f t="shared" si="441"/>
        <v>0</v>
      </c>
      <c r="AY1631" s="13"/>
      <c r="AZ1631" s="13">
        <f t="shared" si="442"/>
        <v>0</v>
      </c>
      <c r="BA1631" s="13"/>
      <c r="BB1631" s="13">
        <f t="shared" si="443"/>
        <v>0</v>
      </c>
      <c r="BC1631" s="13"/>
      <c r="BD1631" s="13">
        <f t="shared" si="444"/>
        <v>0</v>
      </c>
      <c r="BE1631" s="13"/>
      <c r="BF1631" s="13">
        <f t="shared" si="445"/>
        <v>0</v>
      </c>
      <c r="BG1631" s="13"/>
      <c r="BH1631" s="13">
        <f t="shared" si="446"/>
        <v>70488.701001315436</v>
      </c>
      <c r="BI1631" s="13">
        <f t="shared" si="447"/>
        <v>70500</v>
      </c>
      <c r="BJ1631" s="13">
        <v>70800</v>
      </c>
    </row>
    <row r="1632" spans="1:62" x14ac:dyDescent="0.25">
      <c r="A1632" s="5" t="s">
        <v>674</v>
      </c>
      <c r="B1632" s="13">
        <v>13089</v>
      </c>
      <c r="C1632">
        <v>560383</v>
      </c>
      <c r="D1632">
        <v>1</v>
      </c>
      <c r="E1632">
        <v>1</v>
      </c>
      <c r="F1632">
        <v>1</v>
      </c>
      <c r="G1632">
        <v>1</v>
      </c>
      <c r="H1632">
        <v>0</v>
      </c>
      <c r="I1632" t="s">
        <v>18</v>
      </c>
      <c r="J1632">
        <v>560383</v>
      </c>
      <c r="K1632" t="s">
        <v>674</v>
      </c>
      <c r="L1632">
        <v>560383</v>
      </c>
      <c r="M1632" t="s">
        <v>674</v>
      </c>
      <c r="N1632">
        <v>560383</v>
      </c>
      <c r="O1632" t="s">
        <v>674</v>
      </c>
      <c r="P1632">
        <v>560286</v>
      </c>
      <c r="Q1632" t="s">
        <v>818</v>
      </c>
      <c r="R1632" s="13">
        <v>2781650.3879195401</v>
      </c>
      <c r="S1632" s="13">
        <v>14860</v>
      </c>
      <c r="T1632" s="13">
        <v>788456.89909316739</v>
      </c>
      <c r="U1632" s="13"/>
      <c r="V1632" s="13">
        <f t="shared" si="431"/>
        <v>0</v>
      </c>
      <c r="W1632" s="13">
        <v>40</v>
      </c>
      <c r="X1632" s="13">
        <f t="shared" si="432"/>
        <v>118560</v>
      </c>
      <c r="Y1632" s="13">
        <v>53</v>
      </c>
      <c r="Z1632" s="13">
        <f t="shared" si="433"/>
        <v>52364</v>
      </c>
      <c r="AA1632" s="13">
        <v>44</v>
      </c>
      <c r="AB1632" s="13">
        <f t="shared" si="434"/>
        <v>10868</v>
      </c>
      <c r="AC1632" s="13">
        <v>17472</v>
      </c>
      <c r="AD1632" s="13">
        <v>3600790.7333322349</v>
      </c>
      <c r="AE1632" s="13">
        <v>17472</v>
      </c>
      <c r="AF1632" s="13">
        <v>1927904.3778972453</v>
      </c>
      <c r="AG1632" s="13"/>
      <c r="AH1632" s="13"/>
      <c r="AI1632" s="13"/>
      <c r="AJ1632" s="13"/>
      <c r="AK1632" s="13">
        <f t="shared" si="435"/>
        <v>0</v>
      </c>
      <c r="AL1632" s="13"/>
      <c r="AM1632" s="13">
        <f t="shared" si="436"/>
        <v>0</v>
      </c>
      <c r="AN1632" s="13"/>
      <c r="AO1632" s="13">
        <v>21</v>
      </c>
      <c r="AP1632" s="13">
        <f t="shared" si="437"/>
        <v>640500</v>
      </c>
      <c r="AQ1632" s="13"/>
      <c r="AR1632" s="13">
        <f t="shared" si="438"/>
        <v>0</v>
      </c>
      <c r="AS1632" s="13"/>
      <c r="AT1632" s="13">
        <f t="shared" si="439"/>
        <v>0</v>
      </c>
      <c r="AU1632" s="13"/>
      <c r="AV1632" s="13">
        <f t="shared" si="440"/>
        <v>0</v>
      </c>
      <c r="AW1632" s="13"/>
      <c r="AX1632" s="13">
        <f t="shared" si="441"/>
        <v>0</v>
      </c>
      <c r="AY1632" s="13"/>
      <c r="AZ1632" s="13">
        <f t="shared" si="442"/>
        <v>0</v>
      </c>
      <c r="BA1632" s="13"/>
      <c r="BB1632" s="13">
        <f t="shared" si="443"/>
        <v>0</v>
      </c>
      <c r="BC1632" s="13"/>
      <c r="BD1632" s="13">
        <f t="shared" si="444"/>
        <v>0</v>
      </c>
      <c r="BE1632" s="13"/>
      <c r="BF1632" s="13">
        <f t="shared" si="445"/>
        <v>0</v>
      </c>
      <c r="BG1632" s="13"/>
      <c r="BH1632" s="13">
        <f t="shared" si="446"/>
        <v>9921094.3982421886</v>
      </c>
      <c r="BI1632" s="13">
        <f t="shared" si="447"/>
        <v>9921100</v>
      </c>
      <c r="BJ1632" s="13">
        <v>10047700</v>
      </c>
    </row>
    <row r="1633" spans="1:62" x14ac:dyDescent="0.25">
      <c r="A1633" t="s">
        <v>674</v>
      </c>
      <c r="B1633" s="13">
        <v>761</v>
      </c>
      <c r="C1633">
        <v>553735</v>
      </c>
      <c r="D1633">
        <v>1</v>
      </c>
      <c r="E1633">
        <v>0</v>
      </c>
      <c r="F1633">
        <v>0</v>
      </c>
      <c r="G1633">
        <v>0</v>
      </c>
      <c r="H1633">
        <v>0</v>
      </c>
      <c r="I1633" t="s">
        <v>110</v>
      </c>
      <c r="J1633">
        <v>553794</v>
      </c>
      <c r="K1633" t="s">
        <v>1281</v>
      </c>
      <c r="L1633">
        <v>553794</v>
      </c>
      <c r="M1633" t="s">
        <v>1281</v>
      </c>
      <c r="N1633">
        <v>553425</v>
      </c>
      <c r="O1633" t="s">
        <v>109</v>
      </c>
      <c r="P1633">
        <v>553425</v>
      </c>
      <c r="Q1633" t="s">
        <v>109</v>
      </c>
      <c r="R1633" s="13">
        <v>176831.65603945742</v>
      </c>
      <c r="S1633" s="13"/>
      <c r="T1633" s="13"/>
      <c r="U1633" s="13"/>
      <c r="V1633" s="13">
        <f t="shared" si="431"/>
        <v>0</v>
      </c>
      <c r="W1633" s="13"/>
      <c r="X1633" s="13">
        <f t="shared" si="432"/>
        <v>0</v>
      </c>
      <c r="Y1633" s="13"/>
      <c r="Z1633" s="13">
        <f t="shared" si="433"/>
        <v>0</v>
      </c>
      <c r="AA1633" s="13"/>
      <c r="AB1633" s="13">
        <f t="shared" si="434"/>
        <v>0</v>
      </c>
      <c r="AC1633" s="13"/>
      <c r="AD1633" s="13"/>
      <c r="AE1633" s="13"/>
      <c r="AF1633" s="13"/>
      <c r="AG1633" s="13"/>
      <c r="AH1633" s="13"/>
      <c r="AI1633" s="13"/>
      <c r="AJ1633" s="13"/>
      <c r="AK1633" s="13">
        <f t="shared" si="435"/>
        <v>0</v>
      </c>
      <c r="AL1633" s="13"/>
      <c r="AM1633" s="13">
        <f t="shared" si="436"/>
        <v>0</v>
      </c>
      <c r="AN1633" s="13"/>
      <c r="AO1633" s="13">
        <v>0</v>
      </c>
      <c r="AP1633" s="13">
        <f t="shared" si="437"/>
        <v>0</v>
      </c>
      <c r="AQ1633" s="13"/>
      <c r="AR1633" s="13">
        <f t="shared" si="438"/>
        <v>0</v>
      </c>
      <c r="AS1633" s="13"/>
      <c r="AT1633" s="13">
        <f t="shared" si="439"/>
        <v>0</v>
      </c>
      <c r="AU1633" s="13"/>
      <c r="AV1633" s="13">
        <f t="shared" si="440"/>
        <v>0</v>
      </c>
      <c r="AW1633" s="13"/>
      <c r="AX1633" s="13">
        <f t="shared" si="441"/>
        <v>0</v>
      </c>
      <c r="AY1633" s="13"/>
      <c r="AZ1633" s="13">
        <f t="shared" si="442"/>
        <v>0</v>
      </c>
      <c r="BA1633" s="13"/>
      <c r="BB1633" s="13">
        <f t="shared" si="443"/>
        <v>0</v>
      </c>
      <c r="BC1633" s="13"/>
      <c r="BD1633" s="13">
        <f t="shared" si="444"/>
        <v>0</v>
      </c>
      <c r="BE1633" s="13"/>
      <c r="BF1633" s="13">
        <f t="shared" si="445"/>
        <v>0</v>
      </c>
      <c r="BG1633" s="13"/>
      <c r="BH1633" s="13">
        <f t="shared" si="446"/>
        <v>176831.65603945742</v>
      </c>
      <c r="BI1633" s="13">
        <f t="shared" si="447"/>
        <v>176800</v>
      </c>
      <c r="BJ1633" s="13">
        <v>177500</v>
      </c>
    </row>
    <row r="1634" spans="1:62" x14ac:dyDescent="0.25">
      <c r="A1634" s="3" t="s">
        <v>2111</v>
      </c>
      <c r="B1634" s="13">
        <v>1879</v>
      </c>
      <c r="C1634">
        <v>560901</v>
      </c>
      <c r="D1634">
        <v>1</v>
      </c>
      <c r="E1634">
        <v>1</v>
      </c>
      <c r="F1634">
        <v>0</v>
      </c>
      <c r="G1634">
        <v>0</v>
      </c>
      <c r="H1634">
        <v>0</v>
      </c>
      <c r="I1634" t="s">
        <v>110</v>
      </c>
      <c r="J1634">
        <v>560901</v>
      </c>
      <c r="K1634" t="s">
        <v>2111</v>
      </c>
      <c r="L1634">
        <v>561134</v>
      </c>
      <c r="M1634" t="s">
        <v>750</v>
      </c>
      <c r="N1634">
        <v>561134</v>
      </c>
      <c r="O1634" t="s">
        <v>750</v>
      </c>
      <c r="P1634">
        <v>560715</v>
      </c>
      <c r="Q1634" t="s">
        <v>295</v>
      </c>
      <c r="R1634" s="13">
        <v>429338.78859775636</v>
      </c>
      <c r="S1634" s="13">
        <v>1879</v>
      </c>
      <c r="T1634" s="13">
        <v>100557.72871811753</v>
      </c>
      <c r="U1634" s="13"/>
      <c r="V1634" s="13">
        <f t="shared" si="431"/>
        <v>0</v>
      </c>
      <c r="W1634" s="13">
        <v>7</v>
      </c>
      <c r="X1634" s="13">
        <f t="shared" si="432"/>
        <v>20748</v>
      </c>
      <c r="Y1634" s="13">
        <v>11</v>
      </c>
      <c r="Z1634" s="13">
        <f t="shared" si="433"/>
        <v>10868</v>
      </c>
      <c r="AA1634" s="13">
        <v>9</v>
      </c>
      <c r="AB1634" s="13">
        <f t="shared" si="434"/>
        <v>2223</v>
      </c>
      <c r="AC1634" s="13"/>
      <c r="AD1634" s="13"/>
      <c r="AE1634" s="13"/>
      <c r="AF1634" s="13"/>
      <c r="AG1634" s="13"/>
      <c r="AH1634" s="13"/>
      <c r="AI1634" s="13"/>
      <c r="AJ1634" s="13"/>
      <c r="AK1634" s="13">
        <f t="shared" si="435"/>
        <v>0</v>
      </c>
      <c r="AL1634" s="13"/>
      <c r="AM1634" s="13">
        <f t="shared" si="436"/>
        <v>0</v>
      </c>
      <c r="AN1634" s="13"/>
      <c r="AO1634" s="13">
        <v>2</v>
      </c>
      <c r="AP1634" s="13">
        <f t="shared" si="437"/>
        <v>61000</v>
      </c>
      <c r="AQ1634" s="13"/>
      <c r="AR1634" s="13">
        <f t="shared" si="438"/>
        <v>0</v>
      </c>
      <c r="AS1634" s="13"/>
      <c r="AT1634" s="13">
        <f t="shared" si="439"/>
        <v>0</v>
      </c>
      <c r="AU1634" s="13"/>
      <c r="AV1634" s="13">
        <f t="shared" si="440"/>
        <v>0</v>
      </c>
      <c r="AW1634" s="13"/>
      <c r="AX1634" s="13">
        <f t="shared" si="441"/>
        <v>0</v>
      </c>
      <c r="AY1634" s="13"/>
      <c r="AZ1634" s="13">
        <f t="shared" si="442"/>
        <v>0</v>
      </c>
      <c r="BA1634" s="13"/>
      <c r="BB1634" s="13">
        <f t="shared" si="443"/>
        <v>0</v>
      </c>
      <c r="BC1634" s="13"/>
      <c r="BD1634" s="13">
        <f t="shared" si="444"/>
        <v>0</v>
      </c>
      <c r="BE1634" s="13"/>
      <c r="BF1634" s="13">
        <f t="shared" si="445"/>
        <v>0</v>
      </c>
      <c r="BG1634" s="13"/>
      <c r="BH1634" s="13">
        <f t="shared" si="446"/>
        <v>624735.51731587388</v>
      </c>
      <c r="BI1634" s="13">
        <f t="shared" si="447"/>
        <v>624700</v>
      </c>
      <c r="BJ1634" s="13">
        <v>630000</v>
      </c>
    </row>
    <row r="1635" spans="1:62" x14ac:dyDescent="0.25">
      <c r="A1635" t="s">
        <v>2112</v>
      </c>
      <c r="B1635" s="13">
        <v>152</v>
      </c>
      <c r="C1635">
        <v>564931</v>
      </c>
      <c r="D1635">
        <v>1</v>
      </c>
      <c r="E1635">
        <v>0</v>
      </c>
      <c r="F1635">
        <v>0</v>
      </c>
      <c r="G1635">
        <v>0</v>
      </c>
      <c r="H1635">
        <v>0</v>
      </c>
      <c r="I1635" t="s">
        <v>85</v>
      </c>
      <c r="J1635">
        <v>565768</v>
      </c>
      <c r="K1635" t="s">
        <v>1290</v>
      </c>
      <c r="L1635">
        <v>565229</v>
      </c>
      <c r="M1635" t="s">
        <v>1117</v>
      </c>
      <c r="N1635">
        <v>565229</v>
      </c>
      <c r="O1635" t="s">
        <v>1117</v>
      </c>
      <c r="P1635">
        <v>565229</v>
      </c>
      <c r="Q1635" t="s">
        <v>1117</v>
      </c>
      <c r="R1635" s="13">
        <v>70488.701001315436</v>
      </c>
      <c r="S1635" s="13"/>
      <c r="T1635" s="13"/>
      <c r="U1635" s="13"/>
      <c r="V1635" s="13">
        <f t="shared" si="431"/>
        <v>0</v>
      </c>
      <c r="W1635" s="13"/>
      <c r="X1635" s="13">
        <f t="shared" si="432"/>
        <v>0</v>
      </c>
      <c r="Y1635" s="13"/>
      <c r="Z1635" s="13">
        <f t="shared" si="433"/>
        <v>0</v>
      </c>
      <c r="AA1635" s="13"/>
      <c r="AB1635" s="13">
        <f t="shared" si="434"/>
        <v>0</v>
      </c>
      <c r="AC1635" s="13"/>
      <c r="AD1635" s="13"/>
      <c r="AE1635" s="13"/>
      <c r="AF1635" s="13"/>
      <c r="AG1635" s="13"/>
      <c r="AH1635" s="13"/>
      <c r="AI1635" s="13"/>
      <c r="AJ1635" s="13"/>
      <c r="AK1635" s="13">
        <f t="shared" si="435"/>
        <v>0</v>
      </c>
      <c r="AL1635" s="13"/>
      <c r="AM1635" s="13">
        <f t="shared" si="436"/>
        <v>0</v>
      </c>
      <c r="AN1635" s="13"/>
      <c r="AO1635" s="13">
        <v>0</v>
      </c>
      <c r="AP1635" s="13">
        <f t="shared" si="437"/>
        <v>0</v>
      </c>
      <c r="AQ1635" s="13"/>
      <c r="AR1635" s="13">
        <f t="shared" si="438"/>
        <v>0</v>
      </c>
      <c r="AS1635" s="13"/>
      <c r="AT1635" s="13">
        <f t="shared" si="439"/>
        <v>0</v>
      </c>
      <c r="AU1635" s="13"/>
      <c r="AV1635" s="13">
        <f t="shared" si="440"/>
        <v>0</v>
      </c>
      <c r="AW1635" s="13"/>
      <c r="AX1635" s="13">
        <f t="shared" si="441"/>
        <v>0</v>
      </c>
      <c r="AY1635" s="13"/>
      <c r="AZ1635" s="13">
        <f t="shared" si="442"/>
        <v>0</v>
      </c>
      <c r="BA1635" s="13"/>
      <c r="BB1635" s="13">
        <f t="shared" si="443"/>
        <v>0</v>
      </c>
      <c r="BC1635" s="13"/>
      <c r="BD1635" s="13">
        <f t="shared" si="444"/>
        <v>0</v>
      </c>
      <c r="BE1635" s="13"/>
      <c r="BF1635" s="13">
        <f t="shared" si="445"/>
        <v>0</v>
      </c>
      <c r="BG1635" s="13"/>
      <c r="BH1635" s="13">
        <f t="shared" si="446"/>
        <v>70488.701001315436</v>
      </c>
      <c r="BI1635" s="13">
        <f t="shared" si="447"/>
        <v>70500</v>
      </c>
      <c r="BJ1635" s="13">
        <v>70800</v>
      </c>
    </row>
    <row r="1636" spans="1:62" x14ac:dyDescent="0.25">
      <c r="A1636" t="s">
        <v>742</v>
      </c>
      <c r="B1636" s="13">
        <v>401</v>
      </c>
      <c r="C1636">
        <v>553743</v>
      </c>
      <c r="D1636">
        <v>1</v>
      </c>
      <c r="E1636">
        <v>0</v>
      </c>
      <c r="F1636">
        <v>0</v>
      </c>
      <c r="G1636">
        <v>0</v>
      </c>
      <c r="H1636">
        <v>0</v>
      </c>
      <c r="I1636" t="s">
        <v>110</v>
      </c>
      <c r="J1636">
        <v>553786</v>
      </c>
      <c r="K1636" t="s">
        <v>741</v>
      </c>
      <c r="L1636">
        <v>553786</v>
      </c>
      <c r="M1636" t="s">
        <v>741</v>
      </c>
      <c r="N1636">
        <v>553786</v>
      </c>
      <c r="O1636" t="s">
        <v>741</v>
      </c>
      <c r="P1636">
        <v>553425</v>
      </c>
      <c r="Q1636" t="s">
        <v>109</v>
      </c>
      <c r="R1636" s="13">
        <v>93943.522623589452</v>
      </c>
      <c r="S1636" s="13"/>
      <c r="T1636" s="13"/>
      <c r="U1636" s="13"/>
      <c r="V1636" s="13">
        <f t="shared" si="431"/>
        <v>0</v>
      </c>
      <c r="W1636" s="13"/>
      <c r="X1636" s="13">
        <f t="shared" si="432"/>
        <v>0</v>
      </c>
      <c r="Y1636" s="13"/>
      <c r="Z1636" s="13">
        <f t="shared" si="433"/>
        <v>0</v>
      </c>
      <c r="AA1636" s="13"/>
      <c r="AB1636" s="13">
        <f t="shared" si="434"/>
        <v>0</v>
      </c>
      <c r="AC1636" s="13"/>
      <c r="AD1636" s="13"/>
      <c r="AE1636" s="13"/>
      <c r="AF1636" s="13"/>
      <c r="AG1636" s="13"/>
      <c r="AH1636" s="13"/>
      <c r="AI1636" s="13"/>
      <c r="AJ1636" s="13"/>
      <c r="AK1636" s="13">
        <f t="shared" si="435"/>
        <v>0</v>
      </c>
      <c r="AL1636" s="13"/>
      <c r="AM1636" s="13">
        <f t="shared" si="436"/>
        <v>0</v>
      </c>
      <c r="AN1636" s="13"/>
      <c r="AO1636" s="13">
        <v>0</v>
      </c>
      <c r="AP1636" s="13">
        <f t="shared" si="437"/>
        <v>0</v>
      </c>
      <c r="AQ1636" s="13"/>
      <c r="AR1636" s="13">
        <f t="shared" si="438"/>
        <v>0</v>
      </c>
      <c r="AS1636" s="13"/>
      <c r="AT1636" s="13">
        <f t="shared" si="439"/>
        <v>0</v>
      </c>
      <c r="AU1636" s="13"/>
      <c r="AV1636" s="13">
        <f t="shared" si="440"/>
        <v>0</v>
      </c>
      <c r="AW1636" s="13"/>
      <c r="AX1636" s="13">
        <f t="shared" si="441"/>
        <v>0</v>
      </c>
      <c r="AY1636" s="13"/>
      <c r="AZ1636" s="13">
        <f t="shared" si="442"/>
        <v>0</v>
      </c>
      <c r="BA1636" s="13"/>
      <c r="BB1636" s="13">
        <f t="shared" si="443"/>
        <v>0</v>
      </c>
      <c r="BC1636" s="13"/>
      <c r="BD1636" s="13">
        <f t="shared" si="444"/>
        <v>0</v>
      </c>
      <c r="BE1636" s="13"/>
      <c r="BF1636" s="13">
        <f t="shared" si="445"/>
        <v>0</v>
      </c>
      <c r="BG1636" s="13"/>
      <c r="BH1636" s="13">
        <f t="shared" si="446"/>
        <v>93943.522623589452</v>
      </c>
      <c r="BI1636" s="13">
        <f t="shared" si="447"/>
        <v>93900</v>
      </c>
      <c r="BJ1636" s="13">
        <v>128700</v>
      </c>
    </row>
    <row r="1637" spans="1:62" x14ac:dyDescent="0.25">
      <c r="A1637" t="s">
        <v>757</v>
      </c>
      <c r="B1637" s="13">
        <v>803</v>
      </c>
      <c r="C1637">
        <v>560910</v>
      </c>
      <c r="D1637">
        <v>1</v>
      </c>
      <c r="E1637">
        <v>0</v>
      </c>
      <c r="F1637">
        <v>0</v>
      </c>
      <c r="G1637">
        <v>0</v>
      </c>
      <c r="H1637">
        <v>0</v>
      </c>
      <c r="I1637" t="s">
        <v>110</v>
      </c>
      <c r="J1637">
        <v>561134</v>
      </c>
      <c r="K1637" t="s">
        <v>750</v>
      </c>
      <c r="L1637">
        <v>561134</v>
      </c>
      <c r="M1637" t="s">
        <v>750</v>
      </c>
      <c r="N1637">
        <v>561134</v>
      </c>
      <c r="O1637" t="s">
        <v>750</v>
      </c>
      <c r="P1637">
        <v>560715</v>
      </c>
      <c r="Q1637" t="s">
        <v>295</v>
      </c>
      <c r="R1637" s="13">
        <v>186440.45741512836</v>
      </c>
      <c r="S1637" s="13"/>
      <c r="T1637" s="13"/>
      <c r="U1637" s="13"/>
      <c r="V1637" s="13">
        <f t="shared" si="431"/>
        <v>0</v>
      </c>
      <c r="W1637" s="13"/>
      <c r="X1637" s="13">
        <f t="shared" si="432"/>
        <v>0</v>
      </c>
      <c r="Y1637" s="13"/>
      <c r="Z1637" s="13">
        <f t="shared" si="433"/>
        <v>0</v>
      </c>
      <c r="AA1637" s="13"/>
      <c r="AB1637" s="13">
        <f t="shared" si="434"/>
        <v>0</v>
      </c>
      <c r="AC1637" s="13"/>
      <c r="AD1637" s="13"/>
      <c r="AE1637" s="13"/>
      <c r="AF1637" s="13"/>
      <c r="AG1637" s="13"/>
      <c r="AH1637" s="13"/>
      <c r="AI1637" s="13"/>
      <c r="AJ1637" s="13"/>
      <c r="AK1637" s="13">
        <f t="shared" si="435"/>
        <v>0</v>
      </c>
      <c r="AL1637" s="13"/>
      <c r="AM1637" s="13">
        <f t="shared" si="436"/>
        <v>0</v>
      </c>
      <c r="AN1637" s="13"/>
      <c r="AO1637" s="13">
        <v>0</v>
      </c>
      <c r="AP1637" s="13">
        <f t="shared" si="437"/>
        <v>0</v>
      </c>
      <c r="AQ1637" s="13"/>
      <c r="AR1637" s="13">
        <f t="shared" si="438"/>
        <v>0</v>
      </c>
      <c r="AS1637" s="13"/>
      <c r="AT1637" s="13">
        <f t="shared" si="439"/>
        <v>0</v>
      </c>
      <c r="AU1637" s="13"/>
      <c r="AV1637" s="13">
        <f t="shared" si="440"/>
        <v>0</v>
      </c>
      <c r="AW1637" s="13"/>
      <c r="AX1637" s="13">
        <f t="shared" si="441"/>
        <v>0</v>
      </c>
      <c r="AY1637" s="13"/>
      <c r="AZ1637" s="13">
        <f t="shared" si="442"/>
        <v>0</v>
      </c>
      <c r="BA1637" s="13"/>
      <c r="BB1637" s="13">
        <f t="shared" si="443"/>
        <v>0</v>
      </c>
      <c r="BC1637" s="13"/>
      <c r="BD1637" s="13">
        <f t="shared" si="444"/>
        <v>0</v>
      </c>
      <c r="BE1637" s="13"/>
      <c r="BF1637" s="13">
        <f t="shared" si="445"/>
        <v>0</v>
      </c>
      <c r="BG1637" s="13"/>
      <c r="BH1637" s="13">
        <f t="shared" si="446"/>
        <v>186440.45741512836</v>
      </c>
      <c r="BI1637" s="13">
        <f t="shared" si="447"/>
        <v>186400</v>
      </c>
      <c r="BJ1637" s="13">
        <v>186200</v>
      </c>
    </row>
    <row r="1638" spans="1:62" x14ac:dyDescent="0.25">
      <c r="A1638" t="s">
        <v>2113</v>
      </c>
      <c r="B1638" s="13">
        <v>224</v>
      </c>
      <c r="C1638">
        <v>549355</v>
      </c>
      <c r="D1638">
        <v>1</v>
      </c>
      <c r="E1638">
        <v>0</v>
      </c>
      <c r="F1638">
        <v>0</v>
      </c>
      <c r="G1638">
        <v>0</v>
      </c>
      <c r="H1638">
        <v>0</v>
      </c>
      <c r="I1638" t="s">
        <v>33</v>
      </c>
      <c r="J1638">
        <v>573060</v>
      </c>
      <c r="K1638" t="s">
        <v>116</v>
      </c>
      <c r="L1638">
        <v>573060</v>
      </c>
      <c r="M1638" t="s">
        <v>116</v>
      </c>
      <c r="N1638">
        <v>573060</v>
      </c>
      <c r="O1638" t="s">
        <v>116</v>
      </c>
      <c r="P1638">
        <v>572659</v>
      </c>
      <c r="Q1638" t="s">
        <v>114</v>
      </c>
      <c r="R1638" s="13">
        <v>70488.701001315436</v>
      </c>
      <c r="S1638" s="13"/>
      <c r="T1638" s="13"/>
      <c r="U1638" s="13"/>
      <c r="V1638" s="13">
        <f t="shared" si="431"/>
        <v>0</v>
      </c>
      <c r="W1638" s="13"/>
      <c r="X1638" s="13">
        <f t="shared" si="432"/>
        <v>0</v>
      </c>
      <c r="Y1638" s="13"/>
      <c r="Z1638" s="13">
        <f t="shared" si="433"/>
        <v>0</v>
      </c>
      <c r="AA1638" s="13"/>
      <c r="AB1638" s="13">
        <f t="shared" si="434"/>
        <v>0</v>
      </c>
      <c r="AC1638" s="13"/>
      <c r="AD1638" s="13"/>
      <c r="AE1638" s="13"/>
      <c r="AF1638" s="13"/>
      <c r="AG1638" s="13"/>
      <c r="AH1638" s="13"/>
      <c r="AI1638" s="13"/>
      <c r="AJ1638" s="13"/>
      <c r="AK1638" s="13">
        <f t="shared" si="435"/>
        <v>0</v>
      </c>
      <c r="AL1638" s="13"/>
      <c r="AM1638" s="13">
        <f t="shared" si="436"/>
        <v>0</v>
      </c>
      <c r="AN1638" s="13"/>
      <c r="AO1638" s="13">
        <v>0</v>
      </c>
      <c r="AP1638" s="13">
        <f t="shared" si="437"/>
        <v>0</v>
      </c>
      <c r="AQ1638" s="13"/>
      <c r="AR1638" s="13">
        <f t="shared" si="438"/>
        <v>0</v>
      </c>
      <c r="AS1638" s="13"/>
      <c r="AT1638" s="13">
        <f t="shared" si="439"/>
        <v>0</v>
      </c>
      <c r="AU1638" s="13"/>
      <c r="AV1638" s="13">
        <f t="shared" si="440"/>
        <v>0</v>
      </c>
      <c r="AW1638" s="13"/>
      <c r="AX1638" s="13">
        <f t="shared" si="441"/>
        <v>0</v>
      </c>
      <c r="AY1638" s="13"/>
      <c r="AZ1638" s="13">
        <f t="shared" si="442"/>
        <v>0</v>
      </c>
      <c r="BA1638" s="13"/>
      <c r="BB1638" s="13">
        <f t="shared" si="443"/>
        <v>0</v>
      </c>
      <c r="BC1638" s="13"/>
      <c r="BD1638" s="13">
        <f t="shared" si="444"/>
        <v>0</v>
      </c>
      <c r="BE1638" s="13"/>
      <c r="BF1638" s="13">
        <f t="shared" si="445"/>
        <v>0</v>
      </c>
      <c r="BG1638" s="13"/>
      <c r="BH1638" s="13">
        <f t="shared" si="446"/>
        <v>70488.701001315436</v>
      </c>
      <c r="BI1638" s="13">
        <f t="shared" si="447"/>
        <v>70500</v>
      </c>
      <c r="BJ1638" s="13">
        <v>70800</v>
      </c>
    </row>
    <row r="1639" spans="1:62" x14ac:dyDescent="0.25">
      <c r="A1639" s="3" t="s">
        <v>397</v>
      </c>
      <c r="B1639" s="13">
        <v>743</v>
      </c>
      <c r="C1639">
        <v>502839</v>
      </c>
      <c r="D1639">
        <v>1</v>
      </c>
      <c r="E1639">
        <v>1</v>
      </c>
      <c r="F1639">
        <v>0</v>
      </c>
      <c r="G1639">
        <v>0</v>
      </c>
      <c r="H1639">
        <v>0</v>
      </c>
      <c r="I1639" t="s">
        <v>61</v>
      </c>
      <c r="J1639">
        <v>502839</v>
      </c>
      <c r="K1639" t="s">
        <v>397</v>
      </c>
      <c r="L1639">
        <v>503444</v>
      </c>
      <c r="M1639" t="s">
        <v>371</v>
      </c>
      <c r="N1639">
        <v>503444</v>
      </c>
      <c r="O1639" t="s">
        <v>371</v>
      </c>
      <c r="P1639">
        <v>503444</v>
      </c>
      <c r="Q1639" t="s">
        <v>371</v>
      </c>
      <c r="R1639" s="13">
        <v>172710.02079751546</v>
      </c>
      <c r="S1639" s="13">
        <v>1648</v>
      </c>
      <c r="T1639" s="13">
        <v>88222.04405507019</v>
      </c>
      <c r="U1639" s="13"/>
      <c r="V1639" s="13">
        <f t="shared" si="431"/>
        <v>0</v>
      </c>
      <c r="W1639" s="13">
        <v>5</v>
      </c>
      <c r="X1639" s="13">
        <f t="shared" si="432"/>
        <v>14820</v>
      </c>
      <c r="Y1639" s="13">
        <v>13</v>
      </c>
      <c r="Z1639" s="13">
        <f t="shared" si="433"/>
        <v>12844</v>
      </c>
      <c r="AA1639" s="13">
        <v>3</v>
      </c>
      <c r="AB1639" s="13">
        <f t="shared" si="434"/>
        <v>741</v>
      </c>
      <c r="AC1639" s="13"/>
      <c r="AD1639" s="13"/>
      <c r="AE1639" s="13"/>
      <c r="AF1639" s="13"/>
      <c r="AG1639" s="13"/>
      <c r="AH1639" s="13"/>
      <c r="AI1639" s="13"/>
      <c r="AJ1639" s="13"/>
      <c r="AK1639" s="13">
        <f t="shared" si="435"/>
        <v>0</v>
      </c>
      <c r="AL1639" s="13"/>
      <c r="AM1639" s="13">
        <f t="shared" si="436"/>
        <v>0</v>
      </c>
      <c r="AN1639" s="13"/>
      <c r="AO1639" s="13">
        <v>2</v>
      </c>
      <c r="AP1639" s="13">
        <f t="shared" si="437"/>
        <v>61000</v>
      </c>
      <c r="AQ1639" s="13"/>
      <c r="AR1639" s="13">
        <f t="shared" si="438"/>
        <v>0</v>
      </c>
      <c r="AS1639" s="13"/>
      <c r="AT1639" s="13">
        <f t="shared" si="439"/>
        <v>0</v>
      </c>
      <c r="AU1639" s="13"/>
      <c r="AV1639" s="13">
        <f t="shared" si="440"/>
        <v>0</v>
      </c>
      <c r="AW1639" s="13"/>
      <c r="AX1639" s="13">
        <f t="shared" si="441"/>
        <v>0</v>
      </c>
      <c r="AY1639" s="13"/>
      <c r="AZ1639" s="13">
        <f t="shared" si="442"/>
        <v>0</v>
      </c>
      <c r="BA1639" s="13"/>
      <c r="BB1639" s="13">
        <f t="shared" si="443"/>
        <v>0</v>
      </c>
      <c r="BC1639" s="13"/>
      <c r="BD1639" s="13">
        <f t="shared" si="444"/>
        <v>0</v>
      </c>
      <c r="BE1639" s="13"/>
      <c r="BF1639" s="13">
        <f t="shared" si="445"/>
        <v>0</v>
      </c>
      <c r="BG1639" s="13"/>
      <c r="BH1639" s="13">
        <f t="shared" si="446"/>
        <v>350337.06485258567</v>
      </c>
      <c r="BI1639" s="13">
        <f t="shared" si="447"/>
        <v>350300</v>
      </c>
      <c r="BJ1639" s="13">
        <v>340300</v>
      </c>
    </row>
    <row r="1640" spans="1:62" x14ac:dyDescent="0.25">
      <c r="A1640" s="4" t="s">
        <v>341</v>
      </c>
      <c r="B1640" s="13">
        <v>1193</v>
      </c>
      <c r="C1640">
        <v>575054</v>
      </c>
      <c r="D1640">
        <v>1</v>
      </c>
      <c r="E1640">
        <v>1</v>
      </c>
      <c r="F1640">
        <v>1</v>
      </c>
      <c r="G1640">
        <v>0</v>
      </c>
      <c r="H1640">
        <v>0</v>
      </c>
      <c r="I1640" t="s">
        <v>41</v>
      </c>
      <c r="J1640">
        <v>575054</v>
      </c>
      <c r="K1640" t="s">
        <v>341</v>
      </c>
      <c r="L1640">
        <v>575054</v>
      </c>
      <c r="M1640" t="s">
        <v>341</v>
      </c>
      <c r="N1640">
        <v>575500</v>
      </c>
      <c r="O1640" t="s">
        <v>736</v>
      </c>
      <c r="P1640">
        <v>575500</v>
      </c>
      <c r="Q1640" t="s">
        <v>736</v>
      </c>
      <c r="R1640" s="13">
        <v>275156.0846852035</v>
      </c>
      <c r="S1640" s="13">
        <v>4255</v>
      </c>
      <c r="T1640" s="13">
        <v>227167.43723686712</v>
      </c>
      <c r="U1640" s="13"/>
      <c r="V1640" s="13">
        <f t="shared" si="431"/>
        <v>0</v>
      </c>
      <c r="W1640" s="13">
        <v>37</v>
      </c>
      <c r="X1640" s="13">
        <f t="shared" si="432"/>
        <v>109668</v>
      </c>
      <c r="Y1640" s="13">
        <v>10</v>
      </c>
      <c r="Z1640" s="13">
        <f t="shared" si="433"/>
        <v>9880</v>
      </c>
      <c r="AA1640" s="13">
        <v>7</v>
      </c>
      <c r="AB1640" s="13">
        <f t="shared" si="434"/>
        <v>1729</v>
      </c>
      <c r="AC1640" s="13">
        <v>4572</v>
      </c>
      <c r="AD1640" s="13">
        <v>972205.03222938243</v>
      </c>
      <c r="AE1640" s="13"/>
      <c r="AF1640" s="13"/>
      <c r="AG1640" s="13"/>
      <c r="AH1640" s="13"/>
      <c r="AI1640" s="13"/>
      <c r="AJ1640" s="13"/>
      <c r="AK1640" s="13">
        <f t="shared" si="435"/>
        <v>0</v>
      </c>
      <c r="AL1640" s="13"/>
      <c r="AM1640" s="13">
        <f t="shared" si="436"/>
        <v>0</v>
      </c>
      <c r="AN1640" s="13"/>
      <c r="AO1640" s="13">
        <v>0</v>
      </c>
      <c r="AP1640" s="13">
        <f t="shared" si="437"/>
        <v>0</v>
      </c>
      <c r="AQ1640" s="13"/>
      <c r="AR1640" s="13">
        <f t="shared" si="438"/>
        <v>0</v>
      </c>
      <c r="AS1640" s="13"/>
      <c r="AT1640" s="13">
        <f t="shared" si="439"/>
        <v>0</v>
      </c>
      <c r="AU1640" s="13"/>
      <c r="AV1640" s="13">
        <f t="shared" si="440"/>
        <v>0</v>
      </c>
      <c r="AW1640" s="13"/>
      <c r="AX1640" s="13">
        <f t="shared" si="441"/>
        <v>0</v>
      </c>
      <c r="AY1640" s="13"/>
      <c r="AZ1640" s="13">
        <f t="shared" si="442"/>
        <v>0</v>
      </c>
      <c r="BA1640" s="13"/>
      <c r="BB1640" s="13">
        <f t="shared" si="443"/>
        <v>0</v>
      </c>
      <c r="BC1640" s="13"/>
      <c r="BD1640" s="13">
        <f t="shared" si="444"/>
        <v>0</v>
      </c>
      <c r="BE1640" s="13"/>
      <c r="BF1640" s="13">
        <f t="shared" si="445"/>
        <v>0</v>
      </c>
      <c r="BG1640" s="13"/>
      <c r="BH1640" s="13">
        <f t="shared" si="446"/>
        <v>1595805.5541514531</v>
      </c>
      <c r="BI1640" s="13">
        <f t="shared" si="447"/>
        <v>1595800</v>
      </c>
      <c r="BJ1640" s="13">
        <v>1574000</v>
      </c>
    </row>
    <row r="1641" spans="1:62" x14ac:dyDescent="0.25">
      <c r="A1641" t="s">
        <v>2114</v>
      </c>
      <c r="B1641" s="13">
        <v>62</v>
      </c>
      <c r="C1641">
        <v>541141</v>
      </c>
      <c r="D1641">
        <v>1</v>
      </c>
      <c r="E1641">
        <v>0</v>
      </c>
      <c r="F1641">
        <v>0</v>
      </c>
      <c r="G1641">
        <v>0</v>
      </c>
      <c r="H1641">
        <v>0</v>
      </c>
      <c r="I1641" t="s">
        <v>110</v>
      </c>
      <c r="J1641">
        <v>560120</v>
      </c>
      <c r="K1641" t="s">
        <v>338</v>
      </c>
      <c r="L1641">
        <v>560120</v>
      </c>
      <c r="M1641" t="s">
        <v>338</v>
      </c>
      <c r="N1641">
        <v>560120</v>
      </c>
      <c r="O1641" t="s">
        <v>338</v>
      </c>
      <c r="P1641">
        <v>559717</v>
      </c>
      <c r="Q1641" t="s">
        <v>336</v>
      </c>
      <c r="R1641" s="13">
        <v>70488.701001315436</v>
      </c>
      <c r="S1641" s="13"/>
      <c r="T1641" s="13"/>
      <c r="U1641" s="13"/>
      <c r="V1641" s="13">
        <f t="shared" si="431"/>
        <v>0</v>
      </c>
      <c r="W1641" s="13"/>
      <c r="X1641" s="13">
        <f t="shared" si="432"/>
        <v>0</v>
      </c>
      <c r="Y1641" s="13"/>
      <c r="Z1641" s="13">
        <f t="shared" si="433"/>
        <v>0</v>
      </c>
      <c r="AA1641" s="13"/>
      <c r="AB1641" s="13">
        <f t="shared" si="434"/>
        <v>0</v>
      </c>
      <c r="AC1641" s="13"/>
      <c r="AD1641" s="13"/>
      <c r="AE1641" s="13"/>
      <c r="AF1641" s="13"/>
      <c r="AG1641" s="13"/>
      <c r="AH1641" s="13"/>
      <c r="AI1641" s="13"/>
      <c r="AJ1641" s="13"/>
      <c r="AK1641" s="13">
        <f t="shared" si="435"/>
        <v>0</v>
      </c>
      <c r="AL1641" s="13"/>
      <c r="AM1641" s="13">
        <f t="shared" si="436"/>
        <v>0</v>
      </c>
      <c r="AN1641" s="13"/>
      <c r="AO1641" s="13">
        <v>0</v>
      </c>
      <c r="AP1641" s="13">
        <f t="shared" si="437"/>
        <v>0</v>
      </c>
      <c r="AQ1641" s="13"/>
      <c r="AR1641" s="13">
        <f t="shared" si="438"/>
        <v>0</v>
      </c>
      <c r="AS1641" s="13"/>
      <c r="AT1641" s="13">
        <f t="shared" si="439"/>
        <v>0</v>
      </c>
      <c r="AU1641" s="13"/>
      <c r="AV1641" s="13">
        <f t="shared" si="440"/>
        <v>0</v>
      </c>
      <c r="AW1641" s="13"/>
      <c r="AX1641" s="13">
        <f t="shared" si="441"/>
        <v>0</v>
      </c>
      <c r="AY1641" s="13"/>
      <c r="AZ1641" s="13">
        <f t="shared" si="442"/>
        <v>0</v>
      </c>
      <c r="BA1641" s="13"/>
      <c r="BB1641" s="13">
        <f t="shared" si="443"/>
        <v>0</v>
      </c>
      <c r="BC1641" s="13"/>
      <c r="BD1641" s="13">
        <f t="shared" si="444"/>
        <v>0</v>
      </c>
      <c r="BE1641" s="13"/>
      <c r="BF1641" s="13">
        <f t="shared" si="445"/>
        <v>0</v>
      </c>
      <c r="BG1641" s="13"/>
      <c r="BH1641" s="13">
        <f t="shared" si="446"/>
        <v>70488.701001315436</v>
      </c>
      <c r="BI1641" s="13">
        <f t="shared" si="447"/>
        <v>70500</v>
      </c>
      <c r="BJ1641" s="13">
        <v>70800</v>
      </c>
    </row>
    <row r="1642" spans="1:62" x14ac:dyDescent="0.25">
      <c r="A1642" t="s">
        <v>2115</v>
      </c>
      <c r="B1642" s="13">
        <v>602</v>
      </c>
      <c r="C1642">
        <v>572969</v>
      </c>
      <c r="D1642">
        <v>1</v>
      </c>
      <c r="E1642">
        <v>0</v>
      </c>
      <c r="F1642">
        <v>0</v>
      </c>
      <c r="G1642">
        <v>0</v>
      </c>
      <c r="H1642">
        <v>0</v>
      </c>
      <c r="I1642" t="s">
        <v>33</v>
      </c>
      <c r="J1642">
        <v>573272</v>
      </c>
      <c r="K1642" t="s">
        <v>1778</v>
      </c>
      <c r="L1642">
        <v>572926</v>
      </c>
      <c r="M1642" t="s">
        <v>168</v>
      </c>
      <c r="N1642">
        <v>572926</v>
      </c>
      <c r="O1642" t="s">
        <v>168</v>
      </c>
      <c r="P1642">
        <v>572926</v>
      </c>
      <c r="Q1642" t="s">
        <v>168</v>
      </c>
      <c r="R1642" s="13">
        <v>140345.80165029925</v>
      </c>
      <c r="S1642" s="13"/>
      <c r="T1642" s="13"/>
      <c r="U1642" s="13"/>
      <c r="V1642" s="13">
        <f t="shared" si="431"/>
        <v>0</v>
      </c>
      <c r="W1642" s="13"/>
      <c r="X1642" s="13">
        <f t="shared" si="432"/>
        <v>0</v>
      </c>
      <c r="Y1642" s="13"/>
      <c r="Z1642" s="13">
        <f t="shared" si="433"/>
        <v>0</v>
      </c>
      <c r="AA1642" s="13"/>
      <c r="AB1642" s="13">
        <f t="shared" si="434"/>
        <v>0</v>
      </c>
      <c r="AC1642" s="13"/>
      <c r="AD1642" s="13"/>
      <c r="AE1642" s="13"/>
      <c r="AF1642" s="13"/>
      <c r="AG1642" s="13"/>
      <c r="AH1642" s="13"/>
      <c r="AI1642" s="13"/>
      <c r="AJ1642" s="13"/>
      <c r="AK1642" s="13">
        <f t="shared" si="435"/>
        <v>0</v>
      </c>
      <c r="AL1642" s="13"/>
      <c r="AM1642" s="13">
        <f t="shared" si="436"/>
        <v>0</v>
      </c>
      <c r="AN1642" s="13"/>
      <c r="AO1642" s="13">
        <v>1</v>
      </c>
      <c r="AP1642" s="13">
        <f t="shared" si="437"/>
        <v>30500</v>
      </c>
      <c r="AQ1642" s="13"/>
      <c r="AR1642" s="13">
        <f t="shared" si="438"/>
        <v>0</v>
      </c>
      <c r="AS1642" s="13"/>
      <c r="AT1642" s="13">
        <f t="shared" si="439"/>
        <v>0</v>
      </c>
      <c r="AU1642" s="13"/>
      <c r="AV1642" s="13">
        <f t="shared" si="440"/>
        <v>0</v>
      </c>
      <c r="AW1642" s="13"/>
      <c r="AX1642" s="13">
        <f t="shared" si="441"/>
        <v>0</v>
      </c>
      <c r="AY1642" s="13"/>
      <c r="AZ1642" s="13">
        <f t="shared" si="442"/>
        <v>0</v>
      </c>
      <c r="BA1642" s="13"/>
      <c r="BB1642" s="13">
        <f t="shared" si="443"/>
        <v>0</v>
      </c>
      <c r="BC1642" s="13"/>
      <c r="BD1642" s="13">
        <f t="shared" si="444"/>
        <v>0</v>
      </c>
      <c r="BE1642" s="13"/>
      <c r="BF1642" s="13">
        <f t="shared" si="445"/>
        <v>0</v>
      </c>
      <c r="BG1642" s="13"/>
      <c r="BH1642" s="13">
        <f t="shared" si="446"/>
        <v>170845.80165029925</v>
      </c>
      <c r="BI1642" s="13">
        <f t="shared" si="447"/>
        <v>170800</v>
      </c>
      <c r="BJ1642" s="13">
        <v>207900</v>
      </c>
    </row>
    <row r="1643" spans="1:62" x14ac:dyDescent="0.25">
      <c r="A1643" s="6" t="s">
        <v>383</v>
      </c>
      <c r="B1643" s="13">
        <v>48349</v>
      </c>
      <c r="C1643">
        <v>562971</v>
      </c>
      <c r="D1643">
        <v>1</v>
      </c>
      <c r="E1643">
        <v>1</v>
      </c>
      <c r="F1643">
        <v>1</v>
      </c>
      <c r="G1643">
        <v>1</v>
      </c>
      <c r="H1643">
        <v>1</v>
      </c>
      <c r="I1643" t="s">
        <v>85</v>
      </c>
      <c r="J1643">
        <v>562971</v>
      </c>
      <c r="K1643" t="s">
        <v>383</v>
      </c>
      <c r="L1643">
        <v>562971</v>
      </c>
      <c r="M1643" t="s">
        <v>383</v>
      </c>
      <c r="N1643">
        <v>562971</v>
      </c>
      <c r="O1643" t="s">
        <v>383</v>
      </c>
      <c r="P1643">
        <v>562971</v>
      </c>
      <c r="Q1643" t="s">
        <v>383</v>
      </c>
      <c r="R1643" s="13">
        <v>1953696.5775976807</v>
      </c>
      <c r="S1643" s="13">
        <v>58540</v>
      </c>
      <c r="T1643" s="13">
        <v>1217566.4469470615</v>
      </c>
      <c r="U1643" s="13">
        <v>654</v>
      </c>
      <c r="V1643" s="13">
        <f t="shared" si="431"/>
        <v>484614</v>
      </c>
      <c r="W1643" s="13">
        <v>220</v>
      </c>
      <c r="X1643" s="13">
        <f t="shared" si="432"/>
        <v>652080</v>
      </c>
      <c r="Y1643" s="13">
        <v>844</v>
      </c>
      <c r="Z1643" s="13">
        <f t="shared" si="433"/>
        <v>833872</v>
      </c>
      <c r="AA1643" s="13">
        <v>400</v>
      </c>
      <c r="AB1643" s="13">
        <f t="shared" si="434"/>
        <v>98800</v>
      </c>
      <c r="AC1643" s="13">
        <v>58540</v>
      </c>
      <c r="AD1643" s="13">
        <v>6126402.6168154441</v>
      </c>
      <c r="AE1643" s="13">
        <v>58540</v>
      </c>
      <c r="AF1643" s="13">
        <v>9291572.4484094456</v>
      </c>
      <c r="AG1643" s="13">
        <v>81553</v>
      </c>
      <c r="AH1643" s="13">
        <v>31074029.698984623</v>
      </c>
      <c r="AI1643" s="13"/>
      <c r="AJ1643" s="13">
        <v>8459</v>
      </c>
      <c r="AK1643" s="13">
        <f t="shared" si="435"/>
        <v>1175801</v>
      </c>
      <c r="AL1643" s="13">
        <v>653</v>
      </c>
      <c r="AM1643" s="13">
        <f t="shared" si="436"/>
        <v>22855</v>
      </c>
      <c r="AN1643" s="13"/>
      <c r="AO1643" s="13">
        <v>28</v>
      </c>
      <c r="AP1643" s="13">
        <f t="shared" si="437"/>
        <v>854000</v>
      </c>
      <c r="AQ1643" s="13">
        <v>458</v>
      </c>
      <c r="AR1643" s="13">
        <f t="shared" si="438"/>
        <v>1239348</v>
      </c>
      <c r="AS1643" s="13">
        <v>4291</v>
      </c>
      <c r="AT1643" s="13">
        <f t="shared" si="439"/>
        <v>596449</v>
      </c>
      <c r="AU1643" s="13">
        <v>4007</v>
      </c>
      <c r="AV1643" s="13">
        <f t="shared" si="440"/>
        <v>1354366</v>
      </c>
      <c r="AW1643" s="13">
        <v>1587</v>
      </c>
      <c r="AX1643" s="13">
        <f t="shared" si="441"/>
        <v>171396</v>
      </c>
      <c r="AY1643" s="13">
        <v>207</v>
      </c>
      <c r="AZ1643" s="13">
        <f t="shared" si="442"/>
        <v>16767</v>
      </c>
      <c r="BA1643" s="13">
        <v>1545</v>
      </c>
      <c r="BB1643" s="13">
        <f t="shared" si="443"/>
        <v>502125</v>
      </c>
      <c r="BC1643" s="13">
        <v>239</v>
      </c>
      <c r="BD1643" s="13">
        <f t="shared" si="444"/>
        <v>97034</v>
      </c>
      <c r="BE1643" s="13">
        <v>97</v>
      </c>
      <c r="BF1643" s="13">
        <f t="shared" si="445"/>
        <v>21049</v>
      </c>
      <c r="BG1643" s="13"/>
      <c r="BH1643" s="13">
        <f t="shared" si="446"/>
        <v>57783823.788754255</v>
      </c>
      <c r="BI1643" s="13">
        <f t="shared" si="447"/>
        <v>57783800</v>
      </c>
      <c r="BJ1643" s="13">
        <v>57574600</v>
      </c>
    </row>
    <row r="1644" spans="1:62" x14ac:dyDescent="0.25">
      <c r="A1644" t="s">
        <v>2116</v>
      </c>
      <c r="B1644" s="13">
        <v>356</v>
      </c>
      <c r="C1644">
        <v>588504</v>
      </c>
      <c r="D1644">
        <v>1</v>
      </c>
      <c r="E1644">
        <v>0</v>
      </c>
      <c r="F1644">
        <v>0</v>
      </c>
      <c r="G1644">
        <v>0</v>
      </c>
      <c r="H1644">
        <v>0</v>
      </c>
      <c r="I1644" t="s">
        <v>90</v>
      </c>
      <c r="J1644">
        <v>588393</v>
      </c>
      <c r="K1644" t="s">
        <v>446</v>
      </c>
      <c r="L1644">
        <v>588393</v>
      </c>
      <c r="M1644" t="s">
        <v>446</v>
      </c>
      <c r="N1644">
        <v>588393</v>
      </c>
      <c r="O1644" t="s">
        <v>446</v>
      </c>
      <c r="P1644">
        <v>588393</v>
      </c>
      <c r="Q1644" t="s">
        <v>446</v>
      </c>
      <c r="R1644" s="13">
        <v>83506.024856583666</v>
      </c>
      <c r="S1644" s="13"/>
      <c r="T1644" s="13"/>
      <c r="U1644" s="13"/>
      <c r="V1644" s="13">
        <f t="shared" si="431"/>
        <v>0</v>
      </c>
      <c r="W1644" s="13"/>
      <c r="X1644" s="13">
        <f t="shared" si="432"/>
        <v>0</v>
      </c>
      <c r="Y1644" s="13"/>
      <c r="Z1644" s="13">
        <f t="shared" si="433"/>
        <v>0</v>
      </c>
      <c r="AA1644" s="13"/>
      <c r="AB1644" s="13">
        <f t="shared" si="434"/>
        <v>0</v>
      </c>
      <c r="AC1644" s="13"/>
      <c r="AD1644" s="13"/>
      <c r="AE1644" s="13"/>
      <c r="AF1644" s="13"/>
      <c r="AG1644" s="13"/>
      <c r="AH1644" s="13"/>
      <c r="AI1644" s="13"/>
      <c r="AJ1644" s="13"/>
      <c r="AK1644" s="13">
        <f t="shared" si="435"/>
        <v>0</v>
      </c>
      <c r="AL1644" s="13"/>
      <c r="AM1644" s="13">
        <f t="shared" si="436"/>
        <v>0</v>
      </c>
      <c r="AN1644" s="13"/>
      <c r="AO1644" s="13">
        <v>0</v>
      </c>
      <c r="AP1644" s="13">
        <f t="shared" si="437"/>
        <v>0</v>
      </c>
      <c r="AQ1644" s="13"/>
      <c r="AR1644" s="13">
        <f t="shared" si="438"/>
        <v>0</v>
      </c>
      <c r="AS1644" s="13"/>
      <c r="AT1644" s="13">
        <f t="shared" si="439"/>
        <v>0</v>
      </c>
      <c r="AU1644" s="13"/>
      <c r="AV1644" s="13">
        <f t="shared" si="440"/>
        <v>0</v>
      </c>
      <c r="AW1644" s="13"/>
      <c r="AX1644" s="13">
        <f t="shared" si="441"/>
        <v>0</v>
      </c>
      <c r="AY1644" s="13"/>
      <c r="AZ1644" s="13">
        <f t="shared" si="442"/>
        <v>0</v>
      </c>
      <c r="BA1644" s="13"/>
      <c r="BB1644" s="13">
        <f t="shared" si="443"/>
        <v>0</v>
      </c>
      <c r="BC1644" s="13"/>
      <c r="BD1644" s="13">
        <f t="shared" si="444"/>
        <v>0</v>
      </c>
      <c r="BE1644" s="13"/>
      <c r="BF1644" s="13">
        <f t="shared" si="445"/>
        <v>0</v>
      </c>
      <c r="BG1644" s="13"/>
      <c r="BH1644" s="13">
        <f t="shared" si="446"/>
        <v>83506.024856583666</v>
      </c>
      <c r="BI1644" s="13">
        <f t="shared" si="447"/>
        <v>83500</v>
      </c>
      <c r="BJ1644" s="13">
        <v>85000</v>
      </c>
    </row>
    <row r="1645" spans="1:62" x14ac:dyDescent="0.25">
      <c r="A1645" t="s">
        <v>2117</v>
      </c>
      <c r="B1645" s="13">
        <v>70</v>
      </c>
      <c r="C1645">
        <v>532606</v>
      </c>
      <c r="D1645">
        <v>1</v>
      </c>
      <c r="E1645">
        <v>0</v>
      </c>
      <c r="F1645">
        <v>0</v>
      </c>
      <c r="G1645">
        <v>0</v>
      </c>
      <c r="H1645">
        <v>0</v>
      </c>
      <c r="I1645" t="s">
        <v>26</v>
      </c>
      <c r="J1645">
        <v>534382</v>
      </c>
      <c r="K1645" t="s">
        <v>1176</v>
      </c>
      <c r="L1645">
        <v>534382</v>
      </c>
      <c r="M1645" t="s">
        <v>1176</v>
      </c>
      <c r="N1645">
        <v>534382</v>
      </c>
      <c r="O1645" t="s">
        <v>1176</v>
      </c>
      <c r="P1645">
        <v>529303</v>
      </c>
      <c r="Q1645" t="s">
        <v>288</v>
      </c>
      <c r="R1645" s="13">
        <v>70488.701001315436</v>
      </c>
      <c r="S1645" s="13"/>
      <c r="T1645" s="13"/>
      <c r="U1645" s="13"/>
      <c r="V1645" s="13">
        <f t="shared" si="431"/>
        <v>0</v>
      </c>
      <c r="W1645" s="13"/>
      <c r="X1645" s="13">
        <f t="shared" si="432"/>
        <v>0</v>
      </c>
      <c r="Y1645" s="13"/>
      <c r="Z1645" s="13">
        <f t="shared" si="433"/>
        <v>0</v>
      </c>
      <c r="AA1645" s="13"/>
      <c r="AB1645" s="13">
        <f t="shared" si="434"/>
        <v>0</v>
      </c>
      <c r="AC1645" s="13"/>
      <c r="AD1645" s="13"/>
      <c r="AE1645" s="13"/>
      <c r="AF1645" s="13"/>
      <c r="AG1645" s="13"/>
      <c r="AH1645" s="13"/>
      <c r="AI1645" s="13"/>
      <c r="AJ1645" s="13"/>
      <c r="AK1645" s="13">
        <f t="shared" si="435"/>
        <v>0</v>
      </c>
      <c r="AL1645" s="13"/>
      <c r="AM1645" s="13">
        <f t="shared" si="436"/>
        <v>0</v>
      </c>
      <c r="AN1645" s="13"/>
      <c r="AO1645" s="13">
        <v>0</v>
      </c>
      <c r="AP1645" s="13">
        <f t="shared" si="437"/>
        <v>0</v>
      </c>
      <c r="AQ1645" s="13"/>
      <c r="AR1645" s="13">
        <f t="shared" si="438"/>
        <v>0</v>
      </c>
      <c r="AS1645" s="13"/>
      <c r="AT1645" s="13">
        <f t="shared" si="439"/>
        <v>0</v>
      </c>
      <c r="AU1645" s="13"/>
      <c r="AV1645" s="13">
        <f t="shared" si="440"/>
        <v>0</v>
      </c>
      <c r="AW1645" s="13"/>
      <c r="AX1645" s="13">
        <f t="shared" si="441"/>
        <v>0</v>
      </c>
      <c r="AY1645" s="13"/>
      <c r="AZ1645" s="13">
        <f t="shared" si="442"/>
        <v>0</v>
      </c>
      <c r="BA1645" s="13"/>
      <c r="BB1645" s="13">
        <f t="shared" si="443"/>
        <v>0</v>
      </c>
      <c r="BC1645" s="13"/>
      <c r="BD1645" s="13">
        <f t="shared" si="444"/>
        <v>0</v>
      </c>
      <c r="BE1645" s="13"/>
      <c r="BF1645" s="13">
        <f t="shared" si="445"/>
        <v>0</v>
      </c>
      <c r="BG1645" s="13"/>
      <c r="BH1645" s="13">
        <f t="shared" si="446"/>
        <v>70488.701001315436</v>
      </c>
      <c r="BI1645" s="13">
        <f t="shared" si="447"/>
        <v>70500</v>
      </c>
      <c r="BJ1645" s="13">
        <v>70800</v>
      </c>
    </row>
    <row r="1646" spans="1:62" x14ac:dyDescent="0.25">
      <c r="A1646" t="s">
        <v>333</v>
      </c>
      <c r="B1646" s="13">
        <v>855</v>
      </c>
      <c r="C1646">
        <v>578096</v>
      </c>
      <c r="D1646">
        <v>1</v>
      </c>
      <c r="E1646">
        <v>0</v>
      </c>
      <c r="F1646">
        <v>0</v>
      </c>
      <c r="G1646">
        <v>0</v>
      </c>
      <c r="H1646">
        <v>0</v>
      </c>
      <c r="I1646" t="s">
        <v>41</v>
      </c>
      <c r="J1646">
        <v>578193</v>
      </c>
      <c r="K1646" t="s">
        <v>251</v>
      </c>
      <c r="L1646">
        <v>578193</v>
      </c>
      <c r="M1646" t="s">
        <v>251</v>
      </c>
      <c r="N1646">
        <v>578193</v>
      </c>
      <c r="O1646" t="s">
        <v>251</v>
      </c>
      <c r="P1646">
        <v>578444</v>
      </c>
      <c r="Q1646" t="s">
        <v>252</v>
      </c>
      <c r="R1646" s="13">
        <v>198321.28448824448</v>
      </c>
      <c r="S1646" s="13"/>
      <c r="T1646" s="13"/>
      <c r="U1646" s="13"/>
      <c r="V1646" s="13">
        <f t="shared" si="431"/>
        <v>0</v>
      </c>
      <c r="W1646" s="13"/>
      <c r="X1646" s="13">
        <f t="shared" si="432"/>
        <v>0</v>
      </c>
      <c r="Y1646" s="13"/>
      <c r="Z1646" s="13">
        <f t="shared" si="433"/>
        <v>0</v>
      </c>
      <c r="AA1646" s="13"/>
      <c r="AB1646" s="13">
        <f t="shared" si="434"/>
        <v>0</v>
      </c>
      <c r="AC1646" s="13"/>
      <c r="AD1646" s="13"/>
      <c r="AE1646" s="13"/>
      <c r="AF1646" s="13"/>
      <c r="AG1646" s="13"/>
      <c r="AH1646" s="13"/>
      <c r="AI1646" s="13"/>
      <c r="AJ1646" s="13"/>
      <c r="AK1646" s="13">
        <f t="shared" si="435"/>
        <v>0</v>
      </c>
      <c r="AL1646" s="13"/>
      <c r="AM1646" s="13">
        <f t="shared" si="436"/>
        <v>0</v>
      </c>
      <c r="AN1646" s="13"/>
      <c r="AO1646" s="13">
        <v>0</v>
      </c>
      <c r="AP1646" s="13">
        <f t="shared" si="437"/>
        <v>0</v>
      </c>
      <c r="AQ1646" s="13"/>
      <c r="AR1646" s="13">
        <f t="shared" si="438"/>
        <v>0</v>
      </c>
      <c r="AS1646" s="13"/>
      <c r="AT1646" s="13">
        <f t="shared" si="439"/>
        <v>0</v>
      </c>
      <c r="AU1646" s="13"/>
      <c r="AV1646" s="13">
        <f t="shared" si="440"/>
        <v>0</v>
      </c>
      <c r="AW1646" s="13"/>
      <c r="AX1646" s="13">
        <f t="shared" si="441"/>
        <v>0</v>
      </c>
      <c r="AY1646" s="13"/>
      <c r="AZ1646" s="13">
        <f t="shared" si="442"/>
        <v>0</v>
      </c>
      <c r="BA1646" s="13"/>
      <c r="BB1646" s="13">
        <f t="shared" si="443"/>
        <v>0</v>
      </c>
      <c r="BC1646" s="13"/>
      <c r="BD1646" s="13">
        <f t="shared" si="444"/>
        <v>0</v>
      </c>
      <c r="BE1646" s="13"/>
      <c r="BF1646" s="13">
        <f t="shared" si="445"/>
        <v>0</v>
      </c>
      <c r="BG1646" s="13"/>
      <c r="BH1646" s="13">
        <f t="shared" si="446"/>
        <v>198321.28448824448</v>
      </c>
      <c r="BI1646" s="13">
        <f t="shared" si="447"/>
        <v>198300</v>
      </c>
      <c r="BJ1646" s="13">
        <v>196800</v>
      </c>
    </row>
    <row r="1647" spans="1:62" x14ac:dyDescent="0.25">
      <c r="A1647" t="s">
        <v>2118</v>
      </c>
      <c r="B1647" s="13">
        <v>562</v>
      </c>
      <c r="C1647">
        <v>534838</v>
      </c>
      <c r="D1647">
        <v>1</v>
      </c>
      <c r="E1647">
        <v>0</v>
      </c>
      <c r="F1647">
        <v>0</v>
      </c>
      <c r="G1647">
        <v>0</v>
      </c>
      <c r="H1647">
        <v>0</v>
      </c>
      <c r="I1647" t="s">
        <v>26</v>
      </c>
      <c r="J1647">
        <v>535052</v>
      </c>
      <c r="K1647" t="s">
        <v>1349</v>
      </c>
      <c r="L1647">
        <v>535052</v>
      </c>
      <c r="M1647" t="s">
        <v>1349</v>
      </c>
      <c r="N1647">
        <v>535052</v>
      </c>
      <c r="O1647" t="s">
        <v>1349</v>
      </c>
      <c r="P1647">
        <v>534676</v>
      </c>
      <c r="Q1647" t="s">
        <v>943</v>
      </c>
      <c r="R1647" s="13">
        <v>131137.85734054612</v>
      </c>
      <c r="S1647" s="13"/>
      <c r="T1647" s="13"/>
      <c r="U1647" s="13"/>
      <c r="V1647" s="13">
        <f t="shared" si="431"/>
        <v>0</v>
      </c>
      <c r="W1647" s="13"/>
      <c r="X1647" s="13">
        <f t="shared" si="432"/>
        <v>0</v>
      </c>
      <c r="Y1647" s="13"/>
      <c r="Z1647" s="13">
        <f t="shared" si="433"/>
        <v>0</v>
      </c>
      <c r="AA1647" s="13"/>
      <c r="AB1647" s="13">
        <f t="shared" si="434"/>
        <v>0</v>
      </c>
      <c r="AC1647" s="13"/>
      <c r="AD1647" s="13"/>
      <c r="AE1647" s="13"/>
      <c r="AF1647" s="13"/>
      <c r="AG1647" s="13"/>
      <c r="AH1647" s="13"/>
      <c r="AI1647" s="13"/>
      <c r="AJ1647" s="13"/>
      <c r="AK1647" s="13">
        <f t="shared" si="435"/>
        <v>0</v>
      </c>
      <c r="AL1647" s="13"/>
      <c r="AM1647" s="13">
        <f t="shared" si="436"/>
        <v>0</v>
      </c>
      <c r="AN1647" s="13"/>
      <c r="AO1647" s="13">
        <v>1</v>
      </c>
      <c r="AP1647" s="13">
        <f t="shared" si="437"/>
        <v>30500</v>
      </c>
      <c r="AQ1647" s="13"/>
      <c r="AR1647" s="13">
        <f t="shared" si="438"/>
        <v>0</v>
      </c>
      <c r="AS1647" s="13"/>
      <c r="AT1647" s="13">
        <f t="shared" si="439"/>
        <v>0</v>
      </c>
      <c r="AU1647" s="13"/>
      <c r="AV1647" s="13">
        <f t="shared" si="440"/>
        <v>0</v>
      </c>
      <c r="AW1647" s="13"/>
      <c r="AX1647" s="13">
        <f t="shared" si="441"/>
        <v>0</v>
      </c>
      <c r="AY1647" s="13"/>
      <c r="AZ1647" s="13">
        <f t="shared" si="442"/>
        <v>0</v>
      </c>
      <c r="BA1647" s="13"/>
      <c r="BB1647" s="13">
        <f t="shared" si="443"/>
        <v>0</v>
      </c>
      <c r="BC1647" s="13"/>
      <c r="BD1647" s="13">
        <f t="shared" si="444"/>
        <v>0</v>
      </c>
      <c r="BE1647" s="13"/>
      <c r="BF1647" s="13">
        <f t="shared" si="445"/>
        <v>0</v>
      </c>
      <c r="BG1647" s="13"/>
      <c r="BH1647" s="13">
        <f t="shared" si="446"/>
        <v>161637.85734054612</v>
      </c>
      <c r="BI1647" s="13">
        <f t="shared" si="447"/>
        <v>161600</v>
      </c>
      <c r="BJ1647" s="13">
        <v>159300</v>
      </c>
    </row>
    <row r="1648" spans="1:62" x14ac:dyDescent="0.25">
      <c r="A1648" t="s">
        <v>2119</v>
      </c>
      <c r="B1648" s="13">
        <v>765</v>
      </c>
      <c r="C1648">
        <v>542831</v>
      </c>
      <c r="D1648">
        <v>1</v>
      </c>
      <c r="E1648">
        <v>0</v>
      </c>
      <c r="F1648">
        <v>0</v>
      </c>
      <c r="G1648">
        <v>0</v>
      </c>
      <c r="H1648">
        <v>0</v>
      </c>
      <c r="I1648" t="s">
        <v>90</v>
      </c>
      <c r="J1648">
        <v>544302</v>
      </c>
      <c r="K1648" t="s">
        <v>2120</v>
      </c>
      <c r="L1648">
        <v>545058</v>
      </c>
      <c r="M1648" t="s">
        <v>703</v>
      </c>
      <c r="N1648">
        <v>545058</v>
      </c>
      <c r="O1648" t="s">
        <v>703</v>
      </c>
      <c r="P1648">
        <v>545058</v>
      </c>
      <c r="Q1648" t="s">
        <v>703</v>
      </c>
      <c r="R1648" s="13">
        <v>177747.28088453948</v>
      </c>
      <c r="S1648" s="13"/>
      <c r="T1648" s="13"/>
      <c r="U1648" s="13"/>
      <c r="V1648" s="13">
        <f t="shared" si="431"/>
        <v>0</v>
      </c>
      <c r="W1648" s="13"/>
      <c r="X1648" s="13">
        <f t="shared" si="432"/>
        <v>0</v>
      </c>
      <c r="Y1648" s="13"/>
      <c r="Z1648" s="13">
        <f t="shared" si="433"/>
        <v>0</v>
      </c>
      <c r="AA1648" s="13"/>
      <c r="AB1648" s="13">
        <f t="shared" si="434"/>
        <v>0</v>
      </c>
      <c r="AC1648" s="13"/>
      <c r="AD1648" s="13"/>
      <c r="AE1648" s="13"/>
      <c r="AF1648" s="13"/>
      <c r="AG1648" s="13"/>
      <c r="AH1648" s="13"/>
      <c r="AI1648" s="13"/>
      <c r="AJ1648" s="13"/>
      <c r="AK1648" s="13">
        <f t="shared" si="435"/>
        <v>0</v>
      </c>
      <c r="AL1648" s="13"/>
      <c r="AM1648" s="13">
        <f t="shared" si="436"/>
        <v>0</v>
      </c>
      <c r="AN1648" s="13"/>
      <c r="AO1648" s="13">
        <v>1</v>
      </c>
      <c r="AP1648" s="13">
        <f t="shared" si="437"/>
        <v>30500</v>
      </c>
      <c r="AQ1648" s="13"/>
      <c r="AR1648" s="13">
        <f t="shared" si="438"/>
        <v>0</v>
      </c>
      <c r="AS1648" s="13"/>
      <c r="AT1648" s="13">
        <f t="shared" si="439"/>
        <v>0</v>
      </c>
      <c r="AU1648" s="13"/>
      <c r="AV1648" s="13">
        <f t="shared" si="440"/>
        <v>0</v>
      </c>
      <c r="AW1648" s="13"/>
      <c r="AX1648" s="13">
        <f t="shared" si="441"/>
        <v>0</v>
      </c>
      <c r="AY1648" s="13"/>
      <c r="AZ1648" s="13">
        <f t="shared" si="442"/>
        <v>0</v>
      </c>
      <c r="BA1648" s="13"/>
      <c r="BB1648" s="13">
        <f t="shared" si="443"/>
        <v>0</v>
      </c>
      <c r="BC1648" s="13"/>
      <c r="BD1648" s="13">
        <f t="shared" si="444"/>
        <v>0</v>
      </c>
      <c r="BE1648" s="13"/>
      <c r="BF1648" s="13">
        <f t="shared" si="445"/>
        <v>0</v>
      </c>
      <c r="BG1648" s="13"/>
      <c r="BH1648" s="13">
        <f t="shared" si="446"/>
        <v>208247.28088453948</v>
      </c>
      <c r="BI1648" s="13">
        <f t="shared" si="447"/>
        <v>208200</v>
      </c>
      <c r="BJ1648" s="13">
        <v>208900</v>
      </c>
    </row>
    <row r="1649" spans="1:62" x14ac:dyDescent="0.25">
      <c r="A1649" t="s">
        <v>2121</v>
      </c>
      <c r="B1649" s="13">
        <v>446</v>
      </c>
      <c r="C1649">
        <v>537217</v>
      </c>
      <c r="D1649">
        <v>1</v>
      </c>
      <c r="E1649">
        <v>0</v>
      </c>
      <c r="F1649">
        <v>0</v>
      </c>
      <c r="G1649">
        <v>0</v>
      </c>
      <c r="H1649">
        <v>0</v>
      </c>
      <c r="I1649" t="s">
        <v>26</v>
      </c>
      <c r="J1649">
        <v>537683</v>
      </c>
      <c r="K1649" t="s">
        <v>316</v>
      </c>
      <c r="L1649">
        <v>537683</v>
      </c>
      <c r="M1649" t="s">
        <v>316</v>
      </c>
      <c r="N1649">
        <v>537683</v>
      </c>
      <c r="O1649" t="s">
        <v>316</v>
      </c>
      <c r="P1649">
        <v>537683</v>
      </c>
      <c r="Q1649" t="s">
        <v>316</v>
      </c>
      <c r="R1649" s="13">
        <v>104362.01234230444</v>
      </c>
      <c r="S1649" s="13"/>
      <c r="T1649" s="13"/>
      <c r="U1649" s="13"/>
      <c r="V1649" s="13">
        <f t="shared" si="431"/>
        <v>0</v>
      </c>
      <c r="W1649" s="13"/>
      <c r="X1649" s="13">
        <f t="shared" si="432"/>
        <v>0</v>
      </c>
      <c r="Y1649" s="13"/>
      <c r="Z1649" s="13">
        <f t="shared" si="433"/>
        <v>0</v>
      </c>
      <c r="AA1649" s="13"/>
      <c r="AB1649" s="13">
        <f t="shared" si="434"/>
        <v>0</v>
      </c>
      <c r="AC1649" s="13"/>
      <c r="AD1649" s="13"/>
      <c r="AE1649" s="13"/>
      <c r="AF1649" s="13"/>
      <c r="AG1649" s="13"/>
      <c r="AH1649" s="13"/>
      <c r="AI1649" s="13"/>
      <c r="AJ1649" s="13"/>
      <c r="AK1649" s="13">
        <f t="shared" si="435"/>
        <v>0</v>
      </c>
      <c r="AL1649" s="13"/>
      <c r="AM1649" s="13">
        <f t="shared" si="436"/>
        <v>0</v>
      </c>
      <c r="AN1649" s="13"/>
      <c r="AO1649" s="13">
        <v>0</v>
      </c>
      <c r="AP1649" s="13">
        <f t="shared" si="437"/>
        <v>0</v>
      </c>
      <c r="AQ1649" s="13"/>
      <c r="AR1649" s="13">
        <f t="shared" si="438"/>
        <v>0</v>
      </c>
      <c r="AS1649" s="13"/>
      <c r="AT1649" s="13">
        <f t="shared" si="439"/>
        <v>0</v>
      </c>
      <c r="AU1649" s="13"/>
      <c r="AV1649" s="13">
        <f t="shared" si="440"/>
        <v>0</v>
      </c>
      <c r="AW1649" s="13"/>
      <c r="AX1649" s="13">
        <f t="shared" si="441"/>
        <v>0</v>
      </c>
      <c r="AY1649" s="13"/>
      <c r="AZ1649" s="13">
        <f t="shared" si="442"/>
        <v>0</v>
      </c>
      <c r="BA1649" s="13"/>
      <c r="BB1649" s="13">
        <f t="shared" si="443"/>
        <v>0</v>
      </c>
      <c r="BC1649" s="13"/>
      <c r="BD1649" s="13">
        <f t="shared" si="444"/>
        <v>0</v>
      </c>
      <c r="BE1649" s="13"/>
      <c r="BF1649" s="13">
        <f t="shared" si="445"/>
        <v>0</v>
      </c>
      <c r="BG1649" s="13"/>
      <c r="BH1649" s="13">
        <f t="shared" si="446"/>
        <v>104362.01234230444</v>
      </c>
      <c r="BI1649" s="13">
        <f t="shared" si="447"/>
        <v>104400</v>
      </c>
      <c r="BJ1649" s="13">
        <v>105200</v>
      </c>
    </row>
    <row r="1650" spans="1:62" x14ac:dyDescent="0.25">
      <c r="A1650" s="6" t="s">
        <v>339</v>
      </c>
      <c r="B1650" s="13">
        <v>9103</v>
      </c>
      <c r="C1650">
        <v>568759</v>
      </c>
      <c r="D1650">
        <v>1</v>
      </c>
      <c r="E1650">
        <v>1</v>
      </c>
      <c r="F1650">
        <v>1</v>
      </c>
      <c r="G1650">
        <v>1</v>
      </c>
      <c r="H1650">
        <v>1</v>
      </c>
      <c r="I1650" t="s">
        <v>75</v>
      </c>
      <c r="J1650">
        <v>568759</v>
      </c>
      <c r="K1650" t="s">
        <v>339</v>
      </c>
      <c r="L1650">
        <v>568759</v>
      </c>
      <c r="M1650" t="s">
        <v>339</v>
      </c>
      <c r="N1650">
        <v>568759</v>
      </c>
      <c r="O1650" t="s">
        <v>339</v>
      </c>
      <c r="P1650">
        <v>568759</v>
      </c>
      <c r="Q1650" t="s">
        <v>339</v>
      </c>
      <c r="R1650" s="13">
        <v>411623.72244247561</v>
      </c>
      <c r="S1650" s="13">
        <v>15747</v>
      </c>
      <c r="T1650" s="13">
        <v>352207.05622431159</v>
      </c>
      <c r="U1650" s="13">
        <v>1</v>
      </c>
      <c r="V1650" s="13">
        <f t="shared" si="431"/>
        <v>741</v>
      </c>
      <c r="W1650" s="13">
        <v>103</v>
      </c>
      <c r="X1650" s="13">
        <f t="shared" si="432"/>
        <v>305292</v>
      </c>
      <c r="Y1650" s="13">
        <v>69</v>
      </c>
      <c r="Z1650" s="13">
        <f t="shared" si="433"/>
        <v>68172</v>
      </c>
      <c r="AA1650" s="13">
        <v>58</v>
      </c>
      <c r="AB1650" s="13">
        <f t="shared" si="434"/>
        <v>14326</v>
      </c>
      <c r="AC1650" s="13">
        <v>14522</v>
      </c>
      <c r="AD1650" s="13">
        <v>1682126.8663432933</v>
      </c>
      <c r="AE1650" s="13">
        <v>21763</v>
      </c>
      <c r="AF1650" s="13">
        <v>3745268.6985874614</v>
      </c>
      <c r="AG1650" s="13">
        <v>21763</v>
      </c>
      <c r="AH1650" s="13">
        <v>13871955.643106518</v>
      </c>
      <c r="AI1650" s="13"/>
      <c r="AJ1650" s="13">
        <v>1524</v>
      </c>
      <c r="AK1650" s="13">
        <f t="shared" si="435"/>
        <v>211836</v>
      </c>
      <c r="AL1650" s="13">
        <v>182</v>
      </c>
      <c r="AM1650" s="13">
        <f t="shared" si="436"/>
        <v>6370</v>
      </c>
      <c r="AN1650" s="13"/>
      <c r="AO1650" s="13">
        <v>9</v>
      </c>
      <c r="AP1650" s="13">
        <f t="shared" si="437"/>
        <v>274500</v>
      </c>
      <c r="AQ1650" s="13">
        <v>222</v>
      </c>
      <c r="AR1650" s="13">
        <f t="shared" si="438"/>
        <v>600732</v>
      </c>
      <c r="AS1650" s="13">
        <v>1616</v>
      </c>
      <c r="AT1650" s="13">
        <f t="shared" si="439"/>
        <v>224624</v>
      </c>
      <c r="AU1650" s="13">
        <v>879</v>
      </c>
      <c r="AV1650" s="13">
        <f t="shared" si="440"/>
        <v>297102</v>
      </c>
      <c r="AW1650" s="13">
        <v>233</v>
      </c>
      <c r="AX1650" s="13">
        <f t="shared" si="441"/>
        <v>25164</v>
      </c>
      <c r="AY1650" s="13">
        <v>0</v>
      </c>
      <c r="AZ1650" s="13">
        <f t="shared" si="442"/>
        <v>0</v>
      </c>
      <c r="BA1650" s="13">
        <v>321</v>
      </c>
      <c r="BB1650" s="13">
        <f t="shared" si="443"/>
        <v>104325</v>
      </c>
      <c r="BC1650" s="13">
        <v>0</v>
      </c>
      <c r="BD1650" s="13">
        <f t="shared" si="444"/>
        <v>0</v>
      </c>
      <c r="BE1650" s="13">
        <v>0</v>
      </c>
      <c r="BF1650" s="13">
        <f t="shared" si="445"/>
        <v>0</v>
      </c>
      <c r="BG1650" s="13"/>
      <c r="BH1650" s="13">
        <f t="shared" si="446"/>
        <v>22196365.986704059</v>
      </c>
      <c r="BI1650" s="13">
        <f t="shared" si="447"/>
        <v>22196400</v>
      </c>
      <c r="BJ1650" s="13">
        <v>22847000</v>
      </c>
    </row>
    <row r="1651" spans="1:62" x14ac:dyDescent="0.25">
      <c r="A1651" t="s">
        <v>2122</v>
      </c>
      <c r="B1651" s="13">
        <v>98</v>
      </c>
      <c r="C1651">
        <v>550477</v>
      </c>
      <c r="D1651">
        <v>1</v>
      </c>
      <c r="E1651">
        <v>0</v>
      </c>
      <c r="F1651">
        <v>0</v>
      </c>
      <c r="G1651">
        <v>0</v>
      </c>
      <c r="H1651">
        <v>0</v>
      </c>
      <c r="I1651" t="s">
        <v>75</v>
      </c>
      <c r="J1651">
        <v>590789</v>
      </c>
      <c r="K1651" t="s">
        <v>127</v>
      </c>
      <c r="L1651">
        <v>590789</v>
      </c>
      <c r="M1651" t="s">
        <v>127</v>
      </c>
      <c r="N1651">
        <v>590789</v>
      </c>
      <c r="O1651" t="s">
        <v>127</v>
      </c>
      <c r="P1651">
        <v>591181</v>
      </c>
      <c r="Q1651" t="s">
        <v>97</v>
      </c>
      <c r="R1651" s="13">
        <v>70488.701001315436</v>
      </c>
      <c r="S1651" s="13"/>
      <c r="T1651" s="13"/>
      <c r="U1651" s="13"/>
      <c r="V1651" s="13">
        <f t="shared" si="431"/>
        <v>0</v>
      </c>
      <c r="W1651" s="13"/>
      <c r="X1651" s="13">
        <f t="shared" si="432"/>
        <v>0</v>
      </c>
      <c r="Y1651" s="13"/>
      <c r="Z1651" s="13">
        <f t="shared" si="433"/>
        <v>0</v>
      </c>
      <c r="AA1651" s="13"/>
      <c r="AB1651" s="13">
        <f t="shared" si="434"/>
        <v>0</v>
      </c>
      <c r="AC1651" s="13"/>
      <c r="AD1651" s="13"/>
      <c r="AE1651" s="13"/>
      <c r="AF1651" s="13"/>
      <c r="AG1651" s="13"/>
      <c r="AH1651" s="13"/>
      <c r="AI1651" s="13"/>
      <c r="AJ1651" s="13"/>
      <c r="AK1651" s="13">
        <f t="shared" si="435"/>
        <v>0</v>
      </c>
      <c r="AL1651" s="13"/>
      <c r="AM1651" s="13">
        <f t="shared" si="436"/>
        <v>0</v>
      </c>
      <c r="AN1651" s="13"/>
      <c r="AO1651" s="13">
        <v>0</v>
      </c>
      <c r="AP1651" s="13">
        <f t="shared" si="437"/>
        <v>0</v>
      </c>
      <c r="AQ1651" s="13"/>
      <c r="AR1651" s="13">
        <f t="shared" si="438"/>
        <v>0</v>
      </c>
      <c r="AS1651" s="13"/>
      <c r="AT1651" s="13">
        <f t="shared" si="439"/>
        <v>0</v>
      </c>
      <c r="AU1651" s="13"/>
      <c r="AV1651" s="13">
        <f t="shared" si="440"/>
        <v>0</v>
      </c>
      <c r="AW1651" s="13"/>
      <c r="AX1651" s="13">
        <f t="shared" si="441"/>
        <v>0</v>
      </c>
      <c r="AY1651" s="13"/>
      <c r="AZ1651" s="13">
        <f t="shared" si="442"/>
        <v>0</v>
      </c>
      <c r="BA1651" s="13"/>
      <c r="BB1651" s="13">
        <f t="shared" si="443"/>
        <v>0</v>
      </c>
      <c r="BC1651" s="13"/>
      <c r="BD1651" s="13">
        <f t="shared" si="444"/>
        <v>0</v>
      </c>
      <c r="BE1651" s="13"/>
      <c r="BF1651" s="13">
        <f t="shared" si="445"/>
        <v>0</v>
      </c>
      <c r="BG1651" s="13"/>
      <c r="BH1651" s="13">
        <f t="shared" si="446"/>
        <v>70488.701001315436</v>
      </c>
      <c r="BI1651" s="13">
        <f t="shared" si="447"/>
        <v>70500</v>
      </c>
      <c r="BJ1651" s="13">
        <v>70800</v>
      </c>
    </row>
    <row r="1652" spans="1:62" x14ac:dyDescent="0.25">
      <c r="A1652" t="s">
        <v>2123</v>
      </c>
      <c r="B1652" s="13">
        <v>1409</v>
      </c>
      <c r="C1652">
        <v>555291</v>
      </c>
      <c r="D1652">
        <v>1</v>
      </c>
      <c r="E1652">
        <v>0</v>
      </c>
      <c r="F1652">
        <v>0</v>
      </c>
      <c r="G1652">
        <v>0</v>
      </c>
      <c r="H1652">
        <v>0</v>
      </c>
      <c r="I1652" t="s">
        <v>38</v>
      </c>
      <c r="J1652">
        <v>598933</v>
      </c>
      <c r="K1652" t="s">
        <v>1177</v>
      </c>
      <c r="L1652">
        <v>598933</v>
      </c>
      <c r="M1652" t="s">
        <v>1177</v>
      </c>
      <c r="N1652">
        <v>598933</v>
      </c>
      <c r="O1652" t="s">
        <v>1177</v>
      </c>
      <c r="P1652">
        <v>598933</v>
      </c>
      <c r="Q1652" t="s">
        <v>1177</v>
      </c>
      <c r="R1652" s="13">
        <v>323938.19068545313</v>
      </c>
      <c r="S1652" s="13"/>
      <c r="T1652" s="13"/>
      <c r="U1652" s="13"/>
      <c r="V1652" s="13">
        <f t="shared" si="431"/>
        <v>0</v>
      </c>
      <c r="W1652" s="13"/>
      <c r="X1652" s="13">
        <f t="shared" si="432"/>
        <v>0</v>
      </c>
      <c r="Y1652" s="13"/>
      <c r="Z1652" s="13">
        <f t="shared" si="433"/>
        <v>0</v>
      </c>
      <c r="AA1652" s="13"/>
      <c r="AB1652" s="13">
        <f t="shared" si="434"/>
        <v>0</v>
      </c>
      <c r="AC1652" s="13"/>
      <c r="AD1652" s="13"/>
      <c r="AE1652" s="13"/>
      <c r="AF1652" s="13"/>
      <c r="AG1652" s="13"/>
      <c r="AH1652" s="13"/>
      <c r="AI1652" s="13"/>
      <c r="AJ1652" s="13"/>
      <c r="AK1652" s="13">
        <f t="shared" si="435"/>
        <v>0</v>
      </c>
      <c r="AL1652" s="13"/>
      <c r="AM1652" s="13">
        <f t="shared" si="436"/>
        <v>0</v>
      </c>
      <c r="AN1652" s="13"/>
      <c r="AO1652" s="13">
        <v>0</v>
      </c>
      <c r="AP1652" s="13">
        <f t="shared" si="437"/>
        <v>0</v>
      </c>
      <c r="AQ1652" s="13"/>
      <c r="AR1652" s="13">
        <f t="shared" si="438"/>
        <v>0</v>
      </c>
      <c r="AS1652" s="13"/>
      <c r="AT1652" s="13">
        <f t="shared" si="439"/>
        <v>0</v>
      </c>
      <c r="AU1652" s="13"/>
      <c r="AV1652" s="13">
        <f t="shared" si="440"/>
        <v>0</v>
      </c>
      <c r="AW1652" s="13"/>
      <c r="AX1652" s="13">
        <f t="shared" si="441"/>
        <v>0</v>
      </c>
      <c r="AY1652" s="13"/>
      <c r="AZ1652" s="13">
        <f t="shared" si="442"/>
        <v>0</v>
      </c>
      <c r="BA1652" s="13"/>
      <c r="BB1652" s="13">
        <f t="shared" si="443"/>
        <v>0</v>
      </c>
      <c r="BC1652" s="13"/>
      <c r="BD1652" s="13">
        <f t="shared" si="444"/>
        <v>0</v>
      </c>
      <c r="BE1652" s="13"/>
      <c r="BF1652" s="13">
        <f t="shared" si="445"/>
        <v>0</v>
      </c>
      <c r="BG1652" s="13"/>
      <c r="BH1652" s="13">
        <f t="shared" si="446"/>
        <v>323938.19068545313</v>
      </c>
      <c r="BI1652" s="13">
        <f t="shared" si="447"/>
        <v>323900</v>
      </c>
      <c r="BJ1652" s="13">
        <v>320800</v>
      </c>
    </row>
    <row r="1653" spans="1:62" x14ac:dyDescent="0.25">
      <c r="A1653" t="s">
        <v>2124</v>
      </c>
      <c r="B1653" s="13">
        <v>354</v>
      </c>
      <c r="C1653">
        <v>575062</v>
      </c>
      <c r="D1653">
        <v>1</v>
      </c>
      <c r="E1653">
        <v>0</v>
      </c>
      <c r="F1653">
        <v>0</v>
      </c>
      <c r="G1653">
        <v>0</v>
      </c>
      <c r="H1653">
        <v>0</v>
      </c>
      <c r="I1653" t="s">
        <v>41</v>
      </c>
      <c r="J1653">
        <v>575640</v>
      </c>
      <c r="K1653" t="s">
        <v>584</v>
      </c>
      <c r="L1653">
        <v>575640</v>
      </c>
      <c r="M1653" t="s">
        <v>584</v>
      </c>
      <c r="N1653">
        <v>555134</v>
      </c>
      <c r="O1653" t="s">
        <v>151</v>
      </c>
      <c r="P1653">
        <v>555134</v>
      </c>
      <c r="Q1653" t="s">
        <v>151</v>
      </c>
      <c r="R1653" s="13">
        <v>83041.676182882424</v>
      </c>
      <c r="S1653" s="13"/>
      <c r="T1653" s="13"/>
      <c r="U1653" s="13"/>
      <c r="V1653" s="13">
        <f t="shared" si="431"/>
        <v>0</v>
      </c>
      <c r="W1653" s="13"/>
      <c r="X1653" s="13">
        <f t="shared" si="432"/>
        <v>0</v>
      </c>
      <c r="Y1653" s="13"/>
      <c r="Z1653" s="13">
        <f t="shared" si="433"/>
        <v>0</v>
      </c>
      <c r="AA1653" s="13"/>
      <c r="AB1653" s="13">
        <f t="shared" si="434"/>
        <v>0</v>
      </c>
      <c r="AC1653" s="13"/>
      <c r="AD1653" s="13"/>
      <c r="AE1653" s="13"/>
      <c r="AF1653" s="13"/>
      <c r="AG1653" s="13"/>
      <c r="AH1653" s="13"/>
      <c r="AI1653" s="13"/>
      <c r="AJ1653" s="13"/>
      <c r="AK1653" s="13">
        <f t="shared" si="435"/>
        <v>0</v>
      </c>
      <c r="AL1653" s="13"/>
      <c r="AM1653" s="13">
        <f t="shared" si="436"/>
        <v>0</v>
      </c>
      <c r="AN1653" s="13"/>
      <c r="AO1653" s="13">
        <v>0</v>
      </c>
      <c r="AP1653" s="13">
        <f t="shared" si="437"/>
        <v>0</v>
      </c>
      <c r="AQ1653" s="13"/>
      <c r="AR1653" s="13">
        <f t="shared" si="438"/>
        <v>0</v>
      </c>
      <c r="AS1653" s="13"/>
      <c r="AT1653" s="13">
        <f t="shared" si="439"/>
        <v>0</v>
      </c>
      <c r="AU1653" s="13"/>
      <c r="AV1653" s="13">
        <f t="shared" si="440"/>
        <v>0</v>
      </c>
      <c r="AW1653" s="13"/>
      <c r="AX1653" s="13">
        <f t="shared" si="441"/>
        <v>0</v>
      </c>
      <c r="AY1653" s="13"/>
      <c r="AZ1653" s="13">
        <f t="shared" si="442"/>
        <v>0</v>
      </c>
      <c r="BA1653" s="13"/>
      <c r="BB1653" s="13">
        <f t="shared" si="443"/>
        <v>0</v>
      </c>
      <c r="BC1653" s="13"/>
      <c r="BD1653" s="13">
        <f t="shared" si="444"/>
        <v>0</v>
      </c>
      <c r="BE1653" s="13"/>
      <c r="BF1653" s="13">
        <f t="shared" si="445"/>
        <v>0</v>
      </c>
      <c r="BG1653" s="13"/>
      <c r="BH1653" s="13">
        <f t="shared" si="446"/>
        <v>83041.676182882424</v>
      </c>
      <c r="BI1653" s="13">
        <f t="shared" si="447"/>
        <v>83000</v>
      </c>
      <c r="BJ1653" s="13">
        <v>82900</v>
      </c>
    </row>
    <row r="1654" spans="1:62" x14ac:dyDescent="0.25">
      <c r="A1654" t="s">
        <v>2124</v>
      </c>
      <c r="B1654" s="13">
        <v>207</v>
      </c>
      <c r="C1654">
        <v>549037</v>
      </c>
      <c r="D1654">
        <v>1</v>
      </c>
      <c r="E1654">
        <v>0</v>
      </c>
      <c r="F1654">
        <v>0</v>
      </c>
      <c r="G1654">
        <v>0</v>
      </c>
      <c r="H1654">
        <v>0</v>
      </c>
      <c r="I1654" t="s">
        <v>33</v>
      </c>
      <c r="J1654">
        <v>573094</v>
      </c>
      <c r="K1654" t="s">
        <v>2126</v>
      </c>
      <c r="L1654">
        <v>573094</v>
      </c>
      <c r="M1654" t="s">
        <v>2126</v>
      </c>
      <c r="N1654">
        <v>573094</v>
      </c>
      <c r="O1654" t="s">
        <v>2126</v>
      </c>
      <c r="P1654">
        <v>572659</v>
      </c>
      <c r="Q1654" t="s">
        <v>114</v>
      </c>
      <c r="R1654" s="13">
        <v>70488.701001315436</v>
      </c>
      <c r="S1654" s="13"/>
      <c r="T1654" s="13"/>
      <c r="U1654" s="13"/>
      <c r="V1654" s="13">
        <f t="shared" si="431"/>
        <v>0</v>
      </c>
      <c r="W1654" s="13"/>
      <c r="X1654" s="13">
        <f t="shared" si="432"/>
        <v>0</v>
      </c>
      <c r="Y1654" s="13"/>
      <c r="Z1654" s="13">
        <f t="shared" si="433"/>
        <v>0</v>
      </c>
      <c r="AA1654" s="13"/>
      <c r="AB1654" s="13">
        <f t="shared" si="434"/>
        <v>0</v>
      </c>
      <c r="AC1654" s="13"/>
      <c r="AD1654" s="13"/>
      <c r="AE1654" s="13"/>
      <c r="AF1654" s="13"/>
      <c r="AG1654" s="13"/>
      <c r="AH1654" s="13"/>
      <c r="AI1654" s="13"/>
      <c r="AJ1654" s="13"/>
      <c r="AK1654" s="13">
        <f t="shared" si="435"/>
        <v>0</v>
      </c>
      <c r="AL1654" s="13"/>
      <c r="AM1654" s="13">
        <f t="shared" si="436"/>
        <v>0</v>
      </c>
      <c r="AN1654" s="13"/>
      <c r="AO1654" s="13">
        <v>0</v>
      </c>
      <c r="AP1654" s="13">
        <f t="shared" si="437"/>
        <v>0</v>
      </c>
      <c r="AQ1654" s="13"/>
      <c r="AR1654" s="13">
        <f t="shared" si="438"/>
        <v>0</v>
      </c>
      <c r="AS1654" s="13"/>
      <c r="AT1654" s="13">
        <f t="shared" si="439"/>
        <v>0</v>
      </c>
      <c r="AU1654" s="13"/>
      <c r="AV1654" s="13">
        <f t="shared" si="440"/>
        <v>0</v>
      </c>
      <c r="AW1654" s="13"/>
      <c r="AX1654" s="13">
        <f t="shared" si="441"/>
        <v>0</v>
      </c>
      <c r="AY1654" s="13"/>
      <c r="AZ1654" s="13">
        <f t="shared" si="442"/>
        <v>0</v>
      </c>
      <c r="BA1654" s="13"/>
      <c r="BB1654" s="13">
        <f t="shared" si="443"/>
        <v>0</v>
      </c>
      <c r="BC1654" s="13"/>
      <c r="BD1654" s="13">
        <f t="shared" si="444"/>
        <v>0</v>
      </c>
      <c r="BE1654" s="13"/>
      <c r="BF1654" s="13">
        <f t="shared" si="445"/>
        <v>0</v>
      </c>
      <c r="BG1654" s="13"/>
      <c r="BH1654" s="13">
        <f t="shared" si="446"/>
        <v>70488.701001315436</v>
      </c>
      <c r="BI1654" s="13">
        <f t="shared" si="447"/>
        <v>70500</v>
      </c>
      <c r="BJ1654" s="13">
        <v>70800</v>
      </c>
    </row>
    <row r="1655" spans="1:62" x14ac:dyDescent="0.25">
      <c r="A1655" t="s">
        <v>2124</v>
      </c>
      <c r="B1655" s="13">
        <v>377</v>
      </c>
      <c r="C1655">
        <v>539287</v>
      </c>
      <c r="D1655">
        <v>1</v>
      </c>
      <c r="E1655">
        <v>0</v>
      </c>
      <c r="F1655">
        <v>0</v>
      </c>
      <c r="G1655">
        <v>0</v>
      </c>
      <c r="H1655">
        <v>0</v>
      </c>
      <c r="I1655" t="s">
        <v>26</v>
      </c>
      <c r="J1655">
        <v>539759</v>
      </c>
      <c r="K1655" t="s">
        <v>2125</v>
      </c>
      <c r="L1655">
        <v>539139</v>
      </c>
      <c r="M1655" t="s">
        <v>548</v>
      </c>
      <c r="N1655">
        <v>539139</v>
      </c>
      <c r="O1655" t="s">
        <v>548</v>
      </c>
      <c r="P1655">
        <v>539139</v>
      </c>
      <c r="Q1655" t="s">
        <v>548</v>
      </c>
      <c r="R1655" s="13">
        <v>88379.296130781644</v>
      </c>
      <c r="S1655" s="13"/>
      <c r="T1655" s="13"/>
      <c r="U1655" s="13"/>
      <c r="V1655" s="13">
        <f t="shared" si="431"/>
        <v>0</v>
      </c>
      <c r="W1655" s="13"/>
      <c r="X1655" s="13">
        <f t="shared" si="432"/>
        <v>0</v>
      </c>
      <c r="Y1655" s="13"/>
      <c r="Z1655" s="13">
        <f t="shared" si="433"/>
        <v>0</v>
      </c>
      <c r="AA1655" s="13"/>
      <c r="AB1655" s="13">
        <f t="shared" si="434"/>
        <v>0</v>
      </c>
      <c r="AC1655" s="13"/>
      <c r="AD1655" s="13"/>
      <c r="AE1655" s="13"/>
      <c r="AF1655" s="13"/>
      <c r="AG1655" s="13"/>
      <c r="AH1655" s="13"/>
      <c r="AI1655" s="13"/>
      <c r="AJ1655" s="13"/>
      <c r="AK1655" s="13">
        <f t="shared" si="435"/>
        <v>0</v>
      </c>
      <c r="AL1655" s="13"/>
      <c r="AM1655" s="13">
        <f t="shared" si="436"/>
        <v>0</v>
      </c>
      <c r="AN1655" s="13"/>
      <c r="AO1655" s="13">
        <v>0</v>
      </c>
      <c r="AP1655" s="13">
        <f t="shared" si="437"/>
        <v>0</v>
      </c>
      <c r="AQ1655" s="13"/>
      <c r="AR1655" s="13">
        <f t="shared" si="438"/>
        <v>0</v>
      </c>
      <c r="AS1655" s="13"/>
      <c r="AT1655" s="13">
        <f t="shared" si="439"/>
        <v>0</v>
      </c>
      <c r="AU1655" s="13"/>
      <c r="AV1655" s="13">
        <f t="shared" si="440"/>
        <v>0</v>
      </c>
      <c r="AW1655" s="13"/>
      <c r="AX1655" s="13">
        <f t="shared" si="441"/>
        <v>0</v>
      </c>
      <c r="AY1655" s="13"/>
      <c r="AZ1655" s="13">
        <f t="shared" si="442"/>
        <v>0</v>
      </c>
      <c r="BA1655" s="13"/>
      <c r="BB1655" s="13">
        <f t="shared" si="443"/>
        <v>0</v>
      </c>
      <c r="BC1655" s="13"/>
      <c r="BD1655" s="13">
        <f t="shared" si="444"/>
        <v>0</v>
      </c>
      <c r="BE1655" s="13"/>
      <c r="BF1655" s="13">
        <f t="shared" si="445"/>
        <v>0</v>
      </c>
      <c r="BG1655" s="13"/>
      <c r="BH1655" s="13">
        <f t="shared" si="446"/>
        <v>88379.296130781644</v>
      </c>
      <c r="BI1655" s="13">
        <f t="shared" si="447"/>
        <v>88400</v>
      </c>
      <c r="BJ1655" s="13">
        <v>88000</v>
      </c>
    </row>
    <row r="1656" spans="1:62" x14ac:dyDescent="0.25">
      <c r="A1656" t="s">
        <v>2127</v>
      </c>
      <c r="B1656" s="13">
        <v>115</v>
      </c>
      <c r="C1656">
        <v>552453</v>
      </c>
      <c r="D1656">
        <v>1</v>
      </c>
      <c r="E1656">
        <v>0</v>
      </c>
      <c r="F1656">
        <v>0</v>
      </c>
      <c r="G1656">
        <v>0</v>
      </c>
      <c r="H1656">
        <v>0</v>
      </c>
      <c r="I1656" t="s">
        <v>23</v>
      </c>
      <c r="J1656">
        <v>553239</v>
      </c>
      <c r="K1656" t="s">
        <v>873</v>
      </c>
      <c r="L1656">
        <v>553131</v>
      </c>
      <c r="M1656" t="s">
        <v>588</v>
      </c>
      <c r="N1656">
        <v>553131</v>
      </c>
      <c r="O1656" t="s">
        <v>588</v>
      </c>
      <c r="P1656">
        <v>553131</v>
      </c>
      <c r="Q1656" t="s">
        <v>588</v>
      </c>
      <c r="R1656" s="13">
        <v>70488.701001315436</v>
      </c>
      <c r="S1656" s="13"/>
      <c r="T1656" s="13"/>
      <c r="U1656" s="13"/>
      <c r="V1656" s="13">
        <f t="shared" si="431"/>
        <v>0</v>
      </c>
      <c r="W1656" s="13"/>
      <c r="X1656" s="13">
        <f t="shared" si="432"/>
        <v>0</v>
      </c>
      <c r="Y1656" s="13"/>
      <c r="Z1656" s="13">
        <f t="shared" si="433"/>
        <v>0</v>
      </c>
      <c r="AA1656" s="13"/>
      <c r="AB1656" s="13">
        <f t="shared" si="434"/>
        <v>0</v>
      </c>
      <c r="AC1656" s="13"/>
      <c r="AD1656" s="13"/>
      <c r="AE1656" s="13"/>
      <c r="AF1656" s="13"/>
      <c r="AG1656" s="13"/>
      <c r="AH1656" s="13"/>
      <c r="AI1656" s="13"/>
      <c r="AJ1656" s="13"/>
      <c r="AK1656" s="13">
        <f t="shared" si="435"/>
        <v>0</v>
      </c>
      <c r="AL1656" s="13"/>
      <c r="AM1656" s="13">
        <f t="shared" si="436"/>
        <v>0</v>
      </c>
      <c r="AN1656" s="13"/>
      <c r="AO1656" s="13">
        <v>0</v>
      </c>
      <c r="AP1656" s="13">
        <f t="shared" si="437"/>
        <v>0</v>
      </c>
      <c r="AQ1656" s="13"/>
      <c r="AR1656" s="13">
        <f t="shared" si="438"/>
        <v>0</v>
      </c>
      <c r="AS1656" s="13"/>
      <c r="AT1656" s="13">
        <f t="shared" si="439"/>
        <v>0</v>
      </c>
      <c r="AU1656" s="13"/>
      <c r="AV1656" s="13">
        <f t="shared" si="440"/>
        <v>0</v>
      </c>
      <c r="AW1656" s="13"/>
      <c r="AX1656" s="13">
        <f t="shared" si="441"/>
        <v>0</v>
      </c>
      <c r="AY1656" s="13"/>
      <c r="AZ1656" s="13">
        <f t="shared" si="442"/>
        <v>0</v>
      </c>
      <c r="BA1656" s="13"/>
      <c r="BB1656" s="13">
        <f t="shared" si="443"/>
        <v>0</v>
      </c>
      <c r="BC1656" s="13"/>
      <c r="BD1656" s="13">
        <f t="shared" si="444"/>
        <v>0</v>
      </c>
      <c r="BE1656" s="13"/>
      <c r="BF1656" s="13">
        <f t="shared" si="445"/>
        <v>0</v>
      </c>
      <c r="BG1656" s="13"/>
      <c r="BH1656" s="13">
        <f t="shared" si="446"/>
        <v>70488.701001315436</v>
      </c>
      <c r="BI1656" s="13">
        <f t="shared" si="447"/>
        <v>70500</v>
      </c>
      <c r="BJ1656" s="13">
        <v>70800</v>
      </c>
    </row>
    <row r="1657" spans="1:62" x14ac:dyDescent="0.25">
      <c r="A1657" t="s">
        <v>2129</v>
      </c>
      <c r="B1657" s="13">
        <v>119</v>
      </c>
      <c r="C1657">
        <v>578100</v>
      </c>
      <c r="D1657">
        <v>1</v>
      </c>
      <c r="E1657">
        <v>0</v>
      </c>
      <c r="F1657">
        <v>0</v>
      </c>
      <c r="G1657">
        <v>0</v>
      </c>
      <c r="H1657">
        <v>0</v>
      </c>
      <c r="I1657" t="s">
        <v>41</v>
      </c>
      <c r="J1657">
        <v>577995</v>
      </c>
      <c r="K1657" t="s">
        <v>874</v>
      </c>
      <c r="L1657">
        <v>578347</v>
      </c>
      <c r="M1657" t="s">
        <v>284</v>
      </c>
      <c r="N1657">
        <v>578347</v>
      </c>
      <c r="O1657" t="s">
        <v>284</v>
      </c>
      <c r="P1657">
        <v>578347</v>
      </c>
      <c r="Q1657" t="s">
        <v>284</v>
      </c>
      <c r="R1657" s="13">
        <v>70488.701001315436</v>
      </c>
      <c r="S1657" s="13"/>
      <c r="T1657" s="13"/>
      <c r="U1657" s="13"/>
      <c r="V1657" s="13">
        <f t="shared" si="431"/>
        <v>0</v>
      </c>
      <c r="W1657" s="13"/>
      <c r="X1657" s="13">
        <f t="shared" si="432"/>
        <v>0</v>
      </c>
      <c r="Y1657" s="13"/>
      <c r="Z1657" s="13">
        <f t="shared" si="433"/>
        <v>0</v>
      </c>
      <c r="AA1657" s="13"/>
      <c r="AB1657" s="13">
        <f t="shared" si="434"/>
        <v>0</v>
      </c>
      <c r="AC1657" s="13"/>
      <c r="AD1657" s="13"/>
      <c r="AE1657" s="13"/>
      <c r="AF1657" s="13"/>
      <c r="AG1657" s="13"/>
      <c r="AH1657" s="13"/>
      <c r="AI1657" s="13"/>
      <c r="AJ1657" s="13"/>
      <c r="AK1657" s="13">
        <f t="shared" si="435"/>
        <v>0</v>
      </c>
      <c r="AL1657" s="13"/>
      <c r="AM1657" s="13">
        <f t="shared" si="436"/>
        <v>0</v>
      </c>
      <c r="AN1657" s="13"/>
      <c r="AO1657" s="13">
        <v>0</v>
      </c>
      <c r="AP1657" s="13">
        <f t="shared" si="437"/>
        <v>0</v>
      </c>
      <c r="AQ1657" s="13"/>
      <c r="AR1657" s="13">
        <f t="shared" si="438"/>
        <v>0</v>
      </c>
      <c r="AS1657" s="13"/>
      <c r="AT1657" s="13">
        <f t="shared" si="439"/>
        <v>0</v>
      </c>
      <c r="AU1657" s="13"/>
      <c r="AV1657" s="13">
        <f t="shared" si="440"/>
        <v>0</v>
      </c>
      <c r="AW1657" s="13"/>
      <c r="AX1657" s="13">
        <f t="shared" si="441"/>
        <v>0</v>
      </c>
      <c r="AY1657" s="13"/>
      <c r="AZ1657" s="13">
        <f t="shared" si="442"/>
        <v>0</v>
      </c>
      <c r="BA1657" s="13"/>
      <c r="BB1657" s="13">
        <f t="shared" si="443"/>
        <v>0</v>
      </c>
      <c r="BC1657" s="13"/>
      <c r="BD1657" s="13">
        <f t="shared" si="444"/>
        <v>0</v>
      </c>
      <c r="BE1657" s="13"/>
      <c r="BF1657" s="13">
        <f t="shared" si="445"/>
        <v>0</v>
      </c>
      <c r="BG1657" s="13"/>
      <c r="BH1657" s="13">
        <f t="shared" si="446"/>
        <v>70488.701001315436</v>
      </c>
      <c r="BI1657" s="13">
        <f t="shared" si="447"/>
        <v>70500</v>
      </c>
      <c r="BJ1657" s="13">
        <v>70800</v>
      </c>
    </row>
    <row r="1658" spans="1:62" x14ac:dyDescent="0.25">
      <c r="A1658" t="s">
        <v>2130</v>
      </c>
      <c r="B1658" s="13">
        <v>335</v>
      </c>
      <c r="C1658">
        <v>537225</v>
      </c>
      <c r="D1658">
        <v>1</v>
      </c>
      <c r="E1658">
        <v>0</v>
      </c>
      <c r="F1658">
        <v>0</v>
      </c>
      <c r="G1658">
        <v>0</v>
      </c>
      <c r="H1658">
        <v>0</v>
      </c>
      <c r="I1658" t="s">
        <v>26</v>
      </c>
      <c r="J1658">
        <v>537292</v>
      </c>
      <c r="K1658" t="s">
        <v>418</v>
      </c>
      <c r="L1658">
        <v>537489</v>
      </c>
      <c r="M1658" t="s">
        <v>315</v>
      </c>
      <c r="N1658">
        <v>537489</v>
      </c>
      <c r="O1658" t="s">
        <v>315</v>
      </c>
      <c r="P1658">
        <v>537683</v>
      </c>
      <c r="Q1658" t="s">
        <v>316</v>
      </c>
      <c r="R1658" s="13">
        <v>78628.348171195787</v>
      </c>
      <c r="S1658" s="13"/>
      <c r="T1658" s="13"/>
      <c r="U1658" s="13"/>
      <c r="V1658" s="13">
        <f t="shared" si="431"/>
        <v>0</v>
      </c>
      <c r="W1658" s="13"/>
      <c r="X1658" s="13">
        <f t="shared" si="432"/>
        <v>0</v>
      </c>
      <c r="Y1658" s="13"/>
      <c r="Z1658" s="13">
        <f t="shared" si="433"/>
        <v>0</v>
      </c>
      <c r="AA1658" s="13"/>
      <c r="AB1658" s="13">
        <f t="shared" si="434"/>
        <v>0</v>
      </c>
      <c r="AC1658" s="13"/>
      <c r="AD1658" s="13"/>
      <c r="AE1658" s="13"/>
      <c r="AF1658" s="13"/>
      <c r="AG1658" s="13"/>
      <c r="AH1658" s="13"/>
      <c r="AI1658" s="13"/>
      <c r="AJ1658" s="13"/>
      <c r="AK1658" s="13">
        <f t="shared" si="435"/>
        <v>0</v>
      </c>
      <c r="AL1658" s="13"/>
      <c r="AM1658" s="13">
        <f t="shared" si="436"/>
        <v>0</v>
      </c>
      <c r="AN1658" s="13"/>
      <c r="AO1658" s="13">
        <v>0</v>
      </c>
      <c r="AP1658" s="13">
        <f t="shared" si="437"/>
        <v>0</v>
      </c>
      <c r="AQ1658" s="13"/>
      <c r="AR1658" s="13">
        <f t="shared" si="438"/>
        <v>0</v>
      </c>
      <c r="AS1658" s="13"/>
      <c r="AT1658" s="13">
        <f t="shared" si="439"/>
        <v>0</v>
      </c>
      <c r="AU1658" s="13"/>
      <c r="AV1658" s="13">
        <f t="shared" si="440"/>
        <v>0</v>
      </c>
      <c r="AW1658" s="13"/>
      <c r="AX1658" s="13">
        <f t="shared" si="441"/>
        <v>0</v>
      </c>
      <c r="AY1658" s="13"/>
      <c r="AZ1658" s="13">
        <f t="shared" si="442"/>
        <v>0</v>
      </c>
      <c r="BA1658" s="13"/>
      <c r="BB1658" s="13">
        <f t="shared" si="443"/>
        <v>0</v>
      </c>
      <c r="BC1658" s="13"/>
      <c r="BD1658" s="13">
        <f t="shared" si="444"/>
        <v>0</v>
      </c>
      <c r="BE1658" s="13"/>
      <c r="BF1658" s="13">
        <f t="shared" si="445"/>
        <v>0</v>
      </c>
      <c r="BG1658" s="13"/>
      <c r="BH1658" s="13">
        <f t="shared" si="446"/>
        <v>78628.348171195787</v>
      </c>
      <c r="BI1658" s="13">
        <f t="shared" si="447"/>
        <v>78600</v>
      </c>
      <c r="BJ1658" s="13">
        <v>76600</v>
      </c>
    </row>
    <row r="1659" spans="1:62" x14ac:dyDescent="0.25">
      <c r="A1659" t="s">
        <v>2131</v>
      </c>
      <c r="B1659" s="13">
        <v>497</v>
      </c>
      <c r="C1659">
        <v>564940</v>
      </c>
      <c r="D1659">
        <v>1</v>
      </c>
      <c r="E1659">
        <v>0</v>
      </c>
      <c r="F1659">
        <v>0</v>
      </c>
      <c r="G1659">
        <v>0</v>
      </c>
      <c r="H1659">
        <v>0</v>
      </c>
      <c r="I1659" t="s">
        <v>85</v>
      </c>
      <c r="J1659">
        <v>565164</v>
      </c>
      <c r="K1659" t="s">
        <v>885</v>
      </c>
      <c r="L1659">
        <v>565164</v>
      </c>
      <c r="M1659" t="s">
        <v>885</v>
      </c>
      <c r="N1659">
        <v>565164</v>
      </c>
      <c r="O1659" t="s">
        <v>885</v>
      </c>
      <c r="P1659">
        <v>565229</v>
      </c>
      <c r="Q1659" t="s">
        <v>1117</v>
      </c>
      <c r="R1659" s="13">
        <v>116147.96716423915</v>
      </c>
      <c r="S1659" s="13"/>
      <c r="T1659" s="13"/>
      <c r="U1659" s="13"/>
      <c r="V1659" s="13">
        <f t="shared" si="431"/>
        <v>0</v>
      </c>
      <c r="W1659" s="13"/>
      <c r="X1659" s="13">
        <f t="shared" si="432"/>
        <v>0</v>
      </c>
      <c r="Y1659" s="13"/>
      <c r="Z1659" s="13">
        <f t="shared" si="433"/>
        <v>0</v>
      </c>
      <c r="AA1659" s="13"/>
      <c r="AB1659" s="13">
        <f t="shared" si="434"/>
        <v>0</v>
      </c>
      <c r="AC1659" s="13"/>
      <c r="AD1659" s="13"/>
      <c r="AE1659" s="13"/>
      <c r="AF1659" s="13"/>
      <c r="AG1659" s="13"/>
      <c r="AH1659" s="13"/>
      <c r="AI1659" s="13"/>
      <c r="AJ1659" s="13"/>
      <c r="AK1659" s="13">
        <f t="shared" si="435"/>
        <v>0</v>
      </c>
      <c r="AL1659" s="13"/>
      <c r="AM1659" s="13">
        <f t="shared" si="436"/>
        <v>0</v>
      </c>
      <c r="AN1659" s="13"/>
      <c r="AO1659" s="13">
        <v>24</v>
      </c>
      <c r="AP1659" s="13">
        <f t="shared" si="437"/>
        <v>732000</v>
      </c>
      <c r="AQ1659" s="13"/>
      <c r="AR1659" s="13">
        <f t="shared" si="438"/>
        <v>0</v>
      </c>
      <c r="AS1659" s="13"/>
      <c r="AT1659" s="13">
        <f t="shared" si="439"/>
        <v>0</v>
      </c>
      <c r="AU1659" s="13"/>
      <c r="AV1659" s="13">
        <f t="shared" si="440"/>
        <v>0</v>
      </c>
      <c r="AW1659" s="13"/>
      <c r="AX1659" s="13">
        <f t="shared" si="441"/>
        <v>0</v>
      </c>
      <c r="AY1659" s="13"/>
      <c r="AZ1659" s="13">
        <f t="shared" si="442"/>
        <v>0</v>
      </c>
      <c r="BA1659" s="13"/>
      <c r="BB1659" s="13">
        <f t="shared" si="443"/>
        <v>0</v>
      </c>
      <c r="BC1659" s="13"/>
      <c r="BD1659" s="13">
        <f t="shared" si="444"/>
        <v>0</v>
      </c>
      <c r="BE1659" s="13"/>
      <c r="BF1659" s="13">
        <f t="shared" si="445"/>
        <v>0</v>
      </c>
      <c r="BG1659" s="13"/>
      <c r="BH1659" s="13">
        <f t="shared" si="446"/>
        <v>848147.96716423915</v>
      </c>
      <c r="BI1659" s="13">
        <f t="shared" si="447"/>
        <v>848100</v>
      </c>
      <c r="BJ1659" s="13">
        <v>781300</v>
      </c>
    </row>
    <row r="1660" spans="1:62" x14ac:dyDescent="0.25">
      <c r="A1660" s="3" t="s">
        <v>2131</v>
      </c>
      <c r="B1660" s="13">
        <v>2960</v>
      </c>
      <c r="C1660">
        <v>557838</v>
      </c>
      <c r="D1660">
        <v>1</v>
      </c>
      <c r="E1660">
        <v>1</v>
      </c>
      <c r="F1660">
        <v>0</v>
      </c>
      <c r="G1660">
        <v>0</v>
      </c>
      <c r="H1660">
        <v>0</v>
      </c>
      <c r="I1660" t="s">
        <v>110</v>
      </c>
      <c r="J1660">
        <v>557838</v>
      </c>
      <c r="K1660" t="s">
        <v>2131</v>
      </c>
      <c r="L1660">
        <v>558389</v>
      </c>
      <c r="M1660" t="s">
        <v>896</v>
      </c>
      <c r="N1660">
        <v>558389</v>
      </c>
      <c r="O1660" t="s">
        <v>896</v>
      </c>
      <c r="P1660">
        <v>558389</v>
      </c>
      <c r="Q1660" t="s">
        <v>896</v>
      </c>
      <c r="R1660" s="13">
        <v>668519.53627192869</v>
      </c>
      <c r="S1660" s="13">
        <v>2960</v>
      </c>
      <c r="T1660" s="13">
        <v>158217.10072011413</v>
      </c>
      <c r="U1660" s="13"/>
      <c r="V1660" s="13">
        <f t="shared" si="431"/>
        <v>0</v>
      </c>
      <c r="W1660" s="13">
        <v>32</v>
      </c>
      <c r="X1660" s="13">
        <f t="shared" si="432"/>
        <v>94848</v>
      </c>
      <c r="Y1660" s="13">
        <v>10</v>
      </c>
      <c r="Z1660" s="13">
        <f t="shared" si="433"/>
        <v>9880</v>
      </c>
      <c r="AA1660" s="13">
        <v>9</v>
      </c>
      <c r="AB1660" s="13">
        <f t="shared" si="434"/>
        <v>2223</v>
      </c>
      <c r="AC1660" s="13"/>
      <c r="AD1660" s="13"/>
      <c r="AE1660" s="13"/>
      <c r="AF1660" s="13"/>
      <c r="AG1660" s="13"/>
      <c r="AH1660" s="13"/>
      <c r="AI1660" s="13"/>
      <c r="AJ1660" s="13"/>
      <c r="AK1660" s="13">
        <f t="shared" si="435"/>
        <v>0</v>
      </c>
      <c r="AL1660" s="13"/>
      <c r="AM1660" s="13">
        <f t="shared" si="436"/>
        <v>0</v>
      </c>
      <c r="AN1660" s="13"/>
      <c r="AO1660" s="13">
        <v>7</v>
      </c>
      <c r="AP1660" s="13">
        <f t="shared" si="437"/>
        <v>213500</v>
      </c>
      <c r="AQ1660" s="13"/>
      <c r="AR1660" s="13">
        <f t="shared" si="438"/>
        <v>0</v>
      </c>
      <c r="AS1660" s="13"/>
      <c r="AT1660" s="13">
        <f t="shared" si="439"/>
        <v>0</v>
      </c>
      <c r="AU1660" s="13"/>
      <c r="AV1660" s="13">
        <f t="shared" si="440"/>
        <v>0</v>
      </c>
      <c r="AW1660" s="13"/>
      <c r="AX1660" s="13">
        <f t="shared" si="441"/>
        <v>0</v>
      </c>
      <c r="AY1660" s="13"/>
      <c r="AZ1660" s="13">
        <f t="shared" si="442"/>
        <v>0</v>
      </c>
      <c r="BA1660" s="13"/>
      <c r="BB1660" s="13">
        <f t="shared" si="443"/>
        <v>0</v>
      </c>
      <c r="BC1660" s="13"/>
      <c r="BD1660" s="13">
        <f t="shared" si="444"/>
        <v>0</v>
      </c>
      <c r="BE1660" s="13"/>
      <c r="BF1660" s="13">
        <f t="shared" si="445"/>
        <v>0</v>
      </c>
      <c r="BG1660" s="13"/>
      <c r="BH1660" s="13">
        <f t="shared" si="446"/>
        <v>1147187.6369920429</v>
      </c>
      <c r="BI1660" s="13">
        <f t="shared" si="447"/>
        <v>1147200</v>
      </c>
      <c r="BJ1660" s="13">
        <v>1146800</v>
      </c>
    </row>
    <row r="1661" spans="1:62" x14ac:dyDescent="0.25">
      <c r="A1661" s="3" t="s">
        <v>2132</v>
      </c>
      <c r="B1661" s="13">
        <v>1356</v>
      </c>
      <c r="C1661">
        <v>535931</v>
      </c>
      <c r="D1661">
        <v>1</v>
      </c>
      <c r="E1661">
        <v>1</v>
      </c>
      <c r="F1661">
        <v>0</v>
      </c>
      <c r="G1661">
        <v>0</v>
      </c>
      <c r="H1661">
        <v>0</v>
      </c>
      <c r="I1661" t="s">
        <v>26</v>
      </c>
      <c r="J1661">
        <v>535931</v>
      </c>
      <c r="K1661" t="s">
        <v>2132</v>
      </c>
      <c r="L1661">
        <v>535451</v>
      </c>
      <c r="M1661" t="s">
        <v>285</v>
      </c>
      <c r="N1661">
        <v>535419</v>
      </c>
      <c r="O1661" t="s">
        <v>130</v>
      </c>
      <c r="P1661">
        <v>535419</v>
      </c>
      <c r="Q1661" t="s">
        <v>130</v>
      </c>
      <c r="R1661" s="13">
        <v>311989.83571413811</v>
      </c>
      <c r="S1661" s="13">
        <v>1356</v>
      </c>
      <c r="T1661" s="13">
        <v>72620.54911308494</v>
      </c>
      <c r="U1661" s="13">
        <v>1</v>
      </c>
      <c r="V1661" s="13">
        <f t="shared" si="431"/>
        <v>741</v>
      </c>
      <c r="W1661" s="13">
        <v>1</v>
      </c>
      <c r="X1661" s="13">
        <f t="shared" si="432"/>
        <v>2964</v>
      </c>
      <c r="Y1661" s="13">
        <v>2</v>
      </c>
      <c r="Z1661" s="13">
        <f t="shared" si="433"/>
        <v>1976</v>
      </c>
      <c r="AA1661" s="13">
        <v>6</v>
      </c>
      <c r="AB1661" s="13">
        <f t="shared" si="434"/>
        <v>1482</v>
      </c>
      <c r="AC1661" s="13"/>
      <c r="AD1661" s="13"/>
      <c r="AE1661" s="13"/>
      <c r="AF1661" s="13"/>
      <c r="AG1661" s="13"/>
      <c r="AH1661" s="13"/>
      <c r="AI1661" s="13"/>
      <c r="AJ1661" s="13"/>
      <c r="AK1661" s="13">
        <f t="shared" si="435"/>
        <v>0</v>
      </c>
      <c r="AL1661" s="13"/>
      <c r="AM1661" s="13">
        <f t="shared" si="436"/>
        <v>0</v>
      </c>
      <c r="AN1661" s="13"/>
      <c r="AO1661" s="13">
        <v>0</v>
      </c>
      <c r="AP1661" s="13">
        <f t="shared" si="437"/>
        <v>0</v>
      </c>
      <c r="AQ1661" s="13"/>
      <c r="AR1661" s="13">
        <f t="shared" si="438"/>
        <v>0</v>
      </c>
      <c r="AS1661" s="13"/>
      <c r="AT1661" s="13">
        <f t="shared" si="439"/>
        <v>0</v>
      </c>
      <c r="AU1661" s="13"/>
      <c r="AV1661" s="13">
        <f t="shared" si="440"/>
        <v>0</v>
      </c>
      <c r="AW1661" s="13"/>
      <c r="AX1661" s="13">
        <f t="shared" si="441"/>
        <v>0</v>
      </c>
      <c r="AY1661" s="13"/>
      <c r="AZ1661" s="13">
        <f t="shared" si="442"/>
        <v>0</v>
      </c>
      <c r="BA1661" s="13"/>
      <c r="BB1661" s="13">
        <f t="shared" si="443"/>
        <v>0</v>
      </c>
      <c r="BC1661" s="13"/>
      <c r="BD1661" s="13">
        <f t="shared" si="444"/>
        <v>0</v>
      </c>
      <c r="BE1661" s="13"/>
      <c r="BF1661" s="13">
        <f t="shared" si="445"/>
        <v>0</v>
      </c>
      <c r="BG1661" s="13"/>
      <c r="BH1661" s="13">
        <f t="shared" si="446"/>
        <v>391773.38482722302</v>
      </c>
      <c r="BI1661" s="13">
        <f t="shared" si="447"/>
        <v>391800</v>
      </c>
      <c r="BJ1661" s="13">
        <v>383300</v>
      </c>
    </row>
    <row r="1662" spans="1:62" x14ac:dyDescent="0.25">
      <c r="A1662" t="s">
        <v>2133</v>
      </c>
      <c r="B1662" s="13">
        <v>1022</v>
      </c>
      <c r="C1662">
        <v>579319</v>
      </c>
      <c r="D1662">
        <v>1</v>
      </c>
      <c r="E1662">
        <v>0</v>
      </c>
      <c r="F1662">
        <v>0</v>
      </c>
      <c r="G1662">
        <v>0</v>
      </c>
      <c r="H1662">
        <v>0</v>
      </c>
      <c r="I1662" t="s">
        <v>33</v>
      </c>
      <c r="J1662">
        <v>579025</v>
      </c>
      <c r="K1662" t="s">
        <v>177</v>
      </c>
      <c r="L1662">
        <v>579297</v>
      </c>
      <c r="M1662" t="s">
        <v>611</v>
      </c>
      <c r="N1662">
        <v>579025</v>
      </c>
      <c r="O1662" t="s">
        <v>177</v>
      </c>
      <c r="P1662">
        <v>579025</v>
      </c>
      <c r="Q1662" t="s">
        <v>177</v>
      </c>
      <c r="R1662" s="13">
        <v>236365.19568956978</v>
      </c>
      <c r="S1662" s="13"/>
      <c r="T1662" s="13"/>
      <c r="U1662" s="13"/>
      <c r="V1662" s="13">
        <f t="shared" si="431"/>
        <v>0</v>
      </c>
      <c r="W1662" s="13"/>
      <c r="X1662" s="13">
        <f t="shared" si="432"/>
        <v>0</v>
      </c>
      <c r="Y1662" s="13"/>
      <c r="Z1662" s="13">
        <f t="shared" si="433"/>
        <v>0</v>
      </c>
      <c r="AA1662" s="13"/>
      <c r="AB1662" s="13">
        <f t="shared" si="434"/>
        <v>0</v>
      </c>
      <c r="AC1662" s="13"/>
      <c r="AD1662" s="13"/>
      <c r="AE1662" s="13"/>
      <c r="AF1662" s="13"/>
      <c r="AG1662" s="13"/>
      <c r="AH1662" s="13"/>
      <c r="AI1662" s="13"/>
      <c r="AJ1662" s="13"/>
      <c r="AK1662" s="13">
        <f t="shared" si="435"/>
        <v>0</v>
      </c>
      <c r="AL1662" s="13"/>
      <c r="AM1662" s="13">
        <f t="shared" si="436"/>
        <v>0</v>
      </c>
      <c r="AN1662" s="13"/>
      <c r="AO1662" s="13">
        <v>1</v>
      </c>
      <c r="AP1662" s="13">
        <f t="shared" si="437"/>
        <v>30500</v>
      </c>
      <c r="AQ1662" s="13"/>
      <c r="AR1662" s="13">
        <f t="shared" si="438"/>
        <v>0</v>
      </c>
      <c r="AS1662" s="13"/>
      <c r="AT1662" s="13">
        <f t="shared" si="439"/>
        <v>0</v>
      </c>
      <c r="AU1662" s="13"/>
      <c r="AV1662" s="13">
        <f t="shared" si="440"/>
        <v>0</v>
      </c>
      <c r="AW1662" s="13"/>
      <c r="AX1662" s="13">
        <f t="shared" si="441"/>
        <v>0</v>
      </c>
      <c r="AY1662" s="13"/>
      <c r="AZ1662" s="13">
        <f t="shared" si="442"/>
        <v>0</v>
      </c>
      <c r="BA1662" s="13"/>
      <c r="BB1662" s="13">
        <f t="shared" si="443"/>
        <v>0</v>
      </c>
      <c r="BC1662" s="13"/>
      <c r="BD1662" s="13">
        <f t="shared" si="444"/>
        <v>0</v>
      </c>
      <c r="BE1662" s="13"/>
      <c r="BF1662" s="13">
        <f t="shared" si="445"/>
        <v>0</v>
      </c>
      <c r="BG1662" s="13"/>
      <c r="BH1662" s="13">
        <f t="shared" si="446"/>
        <v>266865.19568956981</v>
      </c>
      <c r="BI1662" s="13">
        <f t="shared" si="447"/>
        <v>266900</v>
      </c>
      <c r="BJ1662" s="13">
        <v>270500</v>
      </c>
    </row>
    <row r="1663" spans="1:62" x14ac:dyDescent="0.25">
      <c r="A1663" s="3" t="s">
        <v>2134</v>
      </c>
      <c r="B1663" s="13">
        <v>1250</v>
      </c>
      <c r="C1663">
        <v>558940</v>
      </c>
      <c r="D1663">
        <v>1</v>
      </c>
      <c r="E1663">
        <v>1</v>
      </c>
      <c r="F1663">
        <v>0</v>
      </c>
      <c r="G1663">
        <v>0</v>
      </c>
      <c r="H1663">
        <v>0</v>
      </c>
      <c r="I1663" t="s">
        <v>110</v>
      </c>
      <c r="J1663">
        <v>558940</v>
      </c>
      <c r="K1663" t="s">
        <v>2134</v>
      </c>
      <c r="L1663">
        <v>559211</v>
      </c>
      <c r="M1663" t="s">
        <v>191</v>
      </c>
      <c r="N1663">
        <v>559211</v>
      </c>
      <c r="O1663" t="s">
        <v>191</v>
      </c>
      <c r="P1663">
        <v>559300</v>
      </c>
      <c r="Q1663" t="s">
        <v>192</v>
      </c>
      <c r="R1663" s="13">
        <v>288051.85314321838</v>
      </c>
      <c r="S1663" s="13">
        <v>1250</v>
      </c>
      <c r="T1663" s="13">
        <v>66954.524691384562</v>
      </c>
      <c r="U1663" s="13"/>
      <c r="V1663" s="13">
        <f t="shared" si="431"/>
        <v>0</v>
      </c>
      <c r="W1663" s="13">
        <v>4</v>
      </c>
      <c r="X1663" s="13">
        <f t="shared" si="432"/>
        <v>11856</v>
      </c>
      <c r="Y1663" s="13">
        <v>2</v>
      </c>
      <c r="Z1663" s="13">
        <f t="shared" si="433"/>
        <v>1976</v>
      </c>
      <c r="AA1663" s="13">
        <v>6</v>
      </c>
      <c r="AB1663" s="13">
        <f t="shared" si="434"/>
        <v>1482</v>
      </c>
      <c r="AC1663" s="13"/>
      <c r="AD1663" s="13"/>
      <c r="AE1663" s="13"/>
      <c r="AF1663" s="13"/>
      <c r="AG1663" s="13"/>
      <c r="AH1663" s="13"/>
      <c r="AI1663" s="13"/>
      <c r="AJ1663" s="13"/>
      <c r="AK1663" s="13">
        <f t="shared" si="435"/>
        <v>0</v>
      </c>
      <c r="AL1663" s="13"/>
      <c r="AM1663" s="13">
        <f t="shared" si="436"/>
        <v>0</v>
      </c>
      <c r="AN1663" s="13"/>
      <c r="AO1663" s="13">
        <v>0</v>
      </c>
      <c r="AP1663" s="13">
        <f t="shared" si="437"/>
        <v>0</v>
      </c>
      <c r="AQ1663" s="13"/>
      <c r="AR1663" s="13">
        <f t="shared" si="438"/>
        <v>0</v>
      </c>
      <c r="AS1663" s="13"/>
      <c r="AT1663" s="13">
        <f t="shared" si="439"/>
        <v>0</v>
      </c>
      <c r="AU1663" s="13"/>
      <c r="AV1663" s="13">
        <f t="shared" si="440"/>
        <v>0</v>
      </c>
      <c r="AW1663" s="13"/>
      <c r="AX1663" s="13">
        <f t="shared" si="441"/>
        <v>0</v>
      </c>
      <c r="AY1663" s="13"/>
      <c r="AZ1663" s="13">
        <f t="shared" si="442"/>
        <v>0</v>
      </c>
      <c r="BA1663" s="13"/>
      <c r="BB1663" s="13">
        <f t="shared" si="443"/>
        <v>0</v>
      </c>
      <c r="BC1663" s="13"/>
      <c r="BD1663" s="13">
        <f t="shared" si="444"/>
        <v>0</v>
      </c>
      <c r="BE1663" s="13"/>
      <c r="BF1663" s="13">
        <f t="shared" si="445"/>
        <v>0</v>
      </c>
      <c r="BG1663" s="13"/>
      <c r="BH1663" s="13">
        <f t="shared" si="446"/>
        <v>370320.37783460296</v>
      </c>
      <c r="BI1663" s="13">
        <f t="shared" si="447"/>
        <v>370300</v>
      </c>
      <c r="BJ1663" s="13">
        <v>368800</v>
      </c>
    </row>
    <row r="1664" spans="1:62" x14ac:dyDescent="0.25">
      <c r="A1664" t="s">
        <v>2135</v>
      </c>
      <c r="B1664" s="13">
        <v>540</v>
      </c>
      <c r="C1664">
        <v>540323</v>
      </c>
      <c r="D1664">
        <v>1</v>
      </c>
      <c r="E1664">
        <v>0</v>
      </c>
      <c r="F1664">
        <v>0</v>
      </c>
      <c r="G1664">
        <v>0</v>
      </c>
      <c r="H1664">
        <v>0</v>
      </c>
      <c r="I1664" t="s">
        <v>26</v>
      </c>
      <c r="J1664">
        <v>540901</v>
      </c>
      <c r="K1664" t="s">
        <v>1201</v>
      </c>
      <c r="L1664">
        <v>540901</v>
      </c>
      <c r="M1664" t="s">
        <v>1201</v>
      </c>
      <c r="N1664">
        <v>540111</v>
      </c>
      <c r="O1664" t="s">
        <v>591</v>
      </c>
      <c r="P1664">
        <v>540111</v>
      </c>
      <c r="Q1664" t="s">
        <v>591</v>
      </c>
      <c r="R1664" s="13">
        <v>126068.17109211521</v>
      </c>
      <c r="S1664" s="13"/>
      <c r="T1664" s="13"/>
      <c r="U1664" s="13"/>
      <c r="V1664" s="13">
        <f t="shared" si="431"/>
        <v>0</v>
      </c>
      <c r="W1664" s="13"/>
      <c r="X1664" s="13">
        <f t="shared" si="432"/>
        <v>0</v>
      </c>
      <c r="Y1664" s="13"/>
      <c r="Z1664" s="13">
        <f t="shared" si="433"/>
        <v>0</v>
      </c>
      <c r="AA1664" s="13"/>
      <c r="AB1664" s="13">
        <f t="shared" si="434"/>
        <v>0</v>
      </c>
      <c r="AC1664" s="13"/>
      <c r="AD1664" s="13"/>
      <c r="AE1664" s="13"/>
      <c r="AF1664" s="13"/>
      <c r="AG1664" s="13"/>
      <c r="AH1664" s="13"/>
      <c r="AI1664" s="13"/>
      <c r="AJ1664" s="13"/>
      <c r="AK1664" s="13">
        <f t="shared" si="435"/>
        <v>0</v>
      </c>
      <c r="AL1664" s="13"/>
      <c r="AM1664" s="13">
        <f t="shared" si="436"/>
        <v>0</v>
      </c>
      <c r="AN1664" s="13"/>
      <c r="AO1664" s="13">
        <v>1</v>
      </c>
      <c r="AP1664" s="13">
        <f t="shared" si="437"/>
        <v>30500</v>
      </c>
      <c r="AQ1664" s="13"/>
      <c r="AR1664" s="13">
        <f t="shared" si="438"/>
        <v>0</v>
      </c>
      <c r="AS1664" s="13"/>
      <c r="AT1664" s="13">
        <f t="shared" si="439"/>
        <v>0</v>
      </c>
      <c r="AU1664" s="13"/>
      <c r="AV1664" s="13">
        <f t="shared" si="440"/>
        <v>0</v>
      </c>
      <c r="AW1664" s="13"/>
      <c r="AX1664" s="13">
        <f t="shared" si="441"/>
        <v>0</v>
      </c>
      <c r="AY1664" s="13"/>
      <c r="AZ1664" s="13">
        <f t="shared" si="442"/>
        <v>0</v>
      </c>
      <c r="BA1664" s="13"/>
      <c r="BB1664" s="13">
        <f t="shared" si="443"/>
        <v>0</v>
      </c>
      <c r="BC1664" s="13"/>
      <c r="BD1664" s="13">
        <f t="shared" si="444"/>
        <v>0</v>
      </c>
      <c r="BE1664" s="13"/>
      <c r="BF1664" s="13">
        <f t="shared" si="445"/>
        <v>0</v>
      </c>
      <c r="BG1664" s="13"/>
      <c r="BH1664" s="13">
        <f t="shared" si="446"/>
        <v>156568.17109211523</v>
      </c>
      <c r="BI1664" s="13">
        <f t="shared" si="447"/>
        <v>156600</v>
      </c>
      <c r="BJ1664" s="13">
        <v>153300</v>
      </c>
    </row>
    <row r="1665" spans="1:62" x14ac:dyDescent="0.25">
      <c r="A1665" t="s">
        <v>2136</v>
      </c>
      <c r="B1665" s="13">
        <v>288</v>
      </c>
      <c r="C1665">
        <v>564958</v>
      </c>
      <c r="D1665">
        <v>1</v>
      </c>
      <c r="E1665">
        <v>0</v>
      </c>
      <c r="F1665">
        <v>0</v>
      </c>
      <c r="G1665">
        <v>0</v>
      </c>
      <c r="H1665">
        <v>0</v>
      </c>
      <c r="I1665" t="s">
        <v>85</v>
      </c>
      <c r="J1665">
        <v>565229</v>
      </c>
      <c r="K1665" t="s">
        <v>1117</v>
      </c>
      <c r="L1665">
        <v>565229</v>
      </c>
      <c r="M1665" t="s">
        <v>1117</v>
      </c>
      <c r="N1665">
        <v>565229</v>
      </c>
      <c r="O1665" t="s">
        <v>1117</v>
      </c>
      <c r="P1665">
        <v>565229</v>
      </c>
      <c r="Q1665" t="s">
        <v>1117</v>
      </c>
      <c r="R1665" s="13">
        <v>70488.701001315436</v>
      </c>
      <c r="S1665" s="13"/>
      <c r="T1665" s="13"/>
      <c r="U1665" s="13"/>
      <c r="V1665" s="13">
        <f t="shared" si="431"/>
        <v>0</v>
      </c>
      <c r="W1665" s="13"/>
      <c r="X1665" s="13">
        <f t="shared" si="432"/>
        <v>0</v>
      </c>
      <c r="Y1665" s="13"/>
      <c r="Z1665" s="13">
        <f t="shared" si="433"/>
        <v>0</v>
      </c>
      <c r="AA1665" s="13"/>
      <c r="AB1665" s="13">
        <f t="shared" si="434"/>
        <v>0</v>
      </c>
      <c r="AC1665" s="13"/>
      <c r="AD1665" s="13"/>
      <c r="AE1665" s="13"/>
      <c r="AF1665" s="13"/>
      <c r="AG1665" s="13"/>
      <c r="AH1665" s="13"/>
      <c r="AI1665" s="13"/>
      <c r="AJ1665" s="13"/>
      <c r="AK1665" s="13">
        <f t="shared" si="435"/>
        <v>0</v>
      </c>
      <c r="AL1665" s="13"/>
      <c r="AM1665" s="13">
        <f t="shared" si="436"/>
        <v>0</v>
      </c>
      <c r="AN1665" s="13"/>
      <c r="AO1665" s="13">
        <v>0</v>
      </c>
      <c r="AP1665" s="13">
        <f t="shared" si="437"/>
        <v>0</v>
      </c>
      <c r="AQ1665" s="13"/>
      <c r="AR1665" s="13">
        <f t="shared" si="438"/>
        <v>0</v>
      </c>
      <c r="AS1665" s="13"/>
      <c r="AT1665" s="13">
        <f t="shared" si="439"/>
        <v>0</v>
      </c>
      <c r="AU1665" s="13"/>
      <c r="AV1665" s="13">
        <f t="shared" si="440"/>
        <v>0</v>
      </c>
      <c r="AW1665" s="13"/>
      <c r="AX1665" s="13">
        <f t="shared" si="441"/>
        <v>0</v>
      </c>
      <c r="AY1665" s="13"/>
      <c r="AZ1665" s="13">
        <f t="shared" si="442"/>
        <v>0</v>
      </c>
      <c r="BA1665" s="13"/>
      <c r="BB1665" s="13">
        <f t="shared" si="443"/>
        <v>0</v>
      </c>
      <c r="BC1665" s="13"/>
      <c r="BD1665" s="13">
        <f t="shared" si="444"/>
        <v>0</v>
      </c>
      <c r="BE1665" s="13"/>
      <c r="BF1665" s="13">
        <f t="shared" si="445"/>
        <v>0</v>
      </c>
      <c r="BG1665" s="13"/>
      <c r="BH1665" s="13">
        <f t="shared" si="446"/>
        <v>70488.701001315436</v>
      </c>
      <c r="BI1665" s="13">
        <f t="shared" si="447"/>
        <v>70500</v>
      </c>
      <c r="BJ1665" s="13">
        <v>70800</v>
      </c>
    </row>
    <row r="1666" spans="1:62" x14ac:dyDescent="0.25">
      <c r="A1666" t="s">
        <v>1864</v>
      </c>
      <c r="B1666" s="13">
        <v>218</v>
      </c>
      <c r="C1666">
        <v>564966</v>
      </c>
      <c r="D1666">
        <v>1</v>
      </c>
      <c r="E1666">
        <v>0</v>
      </c>
      <c r="F1666">
        <v>0</v>
      </c>
      <c r="G1666">
        <v>0</v>
      </c>
      <c r="H1666">
        <v>0</v>
      </c>
      <c r="I1666" t="s">
        <v>85</v>
      </c>
      <c r="J1666">
        <v>565121</v>
      </c>
      <c r="K1666" t="s">
        <v>1863</v>
      </c>
      <c r="L1666">
        <v>565814</v>
      </c>
      <c r="M1666" t="s">
        <v>466</v>
      </c>
      <c r="N1666">
        <v>565814</v>
      </c>
      <c r="O1666" t="s">
        <v>466</v>
      </c>
      <c r="P1666">
        <v>564567</v>
      </c>
      <c r="Q1666" t="s">
        <v>228</v>
      </c>
      <c r="R1666" s="13">
        <v>70488.701001315436</v>
      </c>
      <c r="S1666" s="13"/>
      <c r="T1666" s="13"/>
      <c r="U1666" s="13"/>
      <c r="V1666" s="13">
        <f t="shared" si="431"/>
        <v>0</v>
      </c>
      <c r="W1666" s="13"/>
      <c r="X1666" s="13">
        <f t="shared" si="432"/>
        <v>0</v>
      </c>
      <c r="Y1666" s="13"/>
      <c r="Z1666" s="13">
        <f t="shared" si="433"/>
        <v>0</v>
      </c>
      <c r="AA1666" s="13"/>
      <c r="AB1666" s="13">
        <f t="shared" si="434"/>
        <v>0</v>
      </c>
      <c r="AC1666" s="13"/>
      <c r="AD1666" s="13"/>
      <c r="AE1666" s="13"/>
      <c r="AF1666" s="13"/>
      <c r="AG1666" s="13"/>
      <c r="AH1666" s="13"/>
      <c r="AI1666" s="13"/>
      <c r="AJ1666" s="13"/>
      <c r="AK1666" s="13">
        <f t="shared" si="435"/>
        <v>0</v>
      </c>
      <c r="AL1666" s="13"/>
      <c r="AM1666" s="13">
        <f t="shared" si="436"/>
        <v>0</v>
      </c>
      <c r="AN1666" s="13"/>
      <c r="AO1666" s="13">
        <v>0</v>
      </c>
      <c r="AP1666" s="13">
        <f t="shared" si="437"/>
        <v>0</v>
      </c>
      <c r="AQ1666" s="13"/>
      <c r="AR1666" s="13">
        <f t="shared" si="438"/>
        <v>0</v>
      </c>
      <c r="AS1666" s="13"/>
      <c r="AT1666" s="13">
        <f t="shared" si="439"/>
        <v>0</v>
      </c>
      <c r="AU1666" s="13"/>
      <c r="AV1666" s="13">
        <f t="shared" si="440"/>
        <v>0</v>
      </c>
      <c r="AW1666" s="13"/>
      <c r="AX1666" s="13">
        <f t="shared" si="441"/>
        <v>0</v>
      </c>
      <c r="AY1666" s="13"/>
      <c r="AZ1666" s="13">
        <f t="shared" si="442"/>
        <v>0</v>
      </c>
      <c r="BA1666" s="13"/>
      <c r="BB1666" s="13">
        <f t="shared" si="443"/>
        <v>0</v>
      </c>
      <c r="BC1666" s="13"/>
      <c r="BD1666" s="13">
        <f t="shared" si="444"/>
        <v>0</v>
      </c>
      <c r="BE1666" s="13"/>
      <c r="BF1666" s="13">
        <f t="shared" si="445"/>
        <v>0</v>
      </c>
      <c r="BG1666" s="13"/>
      <c r="BH1666" s="13">
        <f t="shared" si="446"/>
        <v>70488.701001315436</v>
      </c>
      <c r="BI1666" s="13">
        <f t="shared" si="447"/>
        <v>70500</v>
      </c>
      <c r="BJ1666" s="13">
        <v>70800</v>
      </c>
    </row>
    <row r="1667" spans="1:62" x14ac:dyDescent="0.25">
      <c r="A1667" t="s">
        <v>2138</v>
      </c>
      <c r="B1667" s="13">
        <v>144</v>
      </c>
      <c r="C1667">
        <v>578118</v>
      </c>
      <c r="D1667">
        <v>1</v>
      </c>
      <c r="E1667">
        <v>0</v>
      </c>
      <c r="F1667">
        <v>0</v>
      </c>
      <c r="G1667">
        <v>0</v>
      </c>
      <c r="H1667">
        <v>0</v>
      </c>
      <c r="I1667" t="s">
        <v>41</v>
      </c>
      <c r="J1667">
        <v>578347</v>
      </c>
      <c r="K1667" t="s">
        <v>284</v>
      </c>
      <c r="L1667">
        <v>578347</v>
      </c>
      <c r="M1667" t="s">
        <v>284</v>
      </c>
      <c r="N1667">
        <v>578347</v>
      </c>
      <c r="O1667" t="s">
        <v>284</v>
      </c>
      <c r="P1667">
        <v>578347</v>
      </c>
      <c r="Q1667" t="s">
        <v>284</v>
      </c>
      <c r="R1667" s="13">
        <v>70488.701001315436</v>
      </c>
      <c r="S1667" s="13"/>
      <c r="T1667" s="13"/>
      <c r="U1667" s="13"/>
      <c r="V1667" s="13">
        <f t="shared" si="431"/>
        <v>0</v>
      </c>
      <c r="W1667" s="13"/>
      <c r="X1667" s="13">
        <f t="shared" si="432"/>
        <v>0</v>
      </c>
      <c r="Y1667" s="13"/>
      <c r="Z1667" s="13">
        <f t="shared" si="433"/>
        <v>0</v>
      </c>
      <c r="AA1667" s="13"/>
      <c r="AB1667" s="13">
        <f t="shared" si="434"/>
        <v>0</v>
      </c>
      <c r="AC1667" s="13"/>
      <c r="AD1667" s="13"/>
      <c r="AE1667" s="13"/>
      <c r="AF1667" s="13"/>
      <c r="AG1667" s="13"/>
      <c r="AH1667" s="13"/>
      <c r="AI1667" s="13"/>
      <c r="AJ1667" s="13"/>
      <c r="AK1667" s="13">
        <f t="shared" si="435"/>
        <v>0</v>
      </c>
      <c r="AL1667" s="13"/>
      <c r="AM1667" s="13">
        <f t="shared" si="436"/>
        <v>0</v>
      </c>
      <c r="AN1667" s="13"/>
      <c r="AO1667" s="13">
        <v>0</v>
      </c>
      <c r="AP1667" s="13">
        <f t="shared" si="437"/>
        <v>0</v>
      </c>
      <c r="AQ1667" s="13"/>
      <c r="AR1667" s="13">
        <f t="shared" si="438"/>
        <v>0</v>
      </c>
      <c r="AS1667" s="13"/>
      <c r="AT1667" s="13">
        <f t="shared" si="439"/>
        <v>0</v>
      </c>
      <c r="AU1667" s="13"/>
      <c r="AV1667" s="13">
        <f t="shared" si="440"/>
        <v>0</v>
      </c>
      <c r="AW1667" s="13"/>
      <c r="AX1667" s="13">
        <f t="shared" si="441"/>
        <v>0</v>
      </c>
      <c r="AY1667" s="13"/>
      <c r="AZ1667" s="13">
        <f t="shared" si="442"/>
        <v>0</v>
      </c>
      <c r="BA1667" s="13"/>
      <c r="BB1667" s="13">
        <f t="shared" si="443"/>
        <v>0</v>
      </c>
      <c r="BC1667" s="13"/>
      <c r="BD1667" s="13">
        <f t="shared" si="444"/>
        <v>0</v>
      </c>
      <c r="BE1667" s="13"/>
      <c r="BF1667" s="13">
        <f t="shared" si="445"/>
        <v>0</v>
      </c>
      <c r="BG1667" s="13"/>
      <c r="BH1667" s="13">
        <f t="shared" si="446"/>
        <v>70488.701001315436</v>
      </c>
      <c r="BI1667" s="13">
        <f t="shared" si="447"/>
        <v>70500</v>
      </c>
      <c r="BJ1667" s="13">
        <v>70800</v>
      </c>
    </row>
    <row r="1668" spans="1:62" x14ac:dyDescent="0.25">
      <c r="A1668" t="s">
        <v>2138</v>
      </c>
      <c r="B1668" s="13">
        <v>179</v>
      </c>
      <c r="C1668">
        <v>561622</v>
      </c>
      <c r="D1668">
        <v>1</v>
      </c>
      <c r="E1668">
        <v>0</v>
      </c>
      <c r="F1668">
        <v>0</v>
      </c>
      <c r="G1668">
        <v>0</v>
      </c>
      <c r="H1668">
        <v>0</v>
      </c>
      <c r="I1668" t="s">
        <v>51</v>
      </c>
      <c r="J1668">
        <v>561860</v>
      </c>
      <c r="K1668" t="s">
        <v>1020</v>
      </c>
      <c r="L1668">
        <v>561860</v>
      </c>
      <c r="M1668" t="s">
        <v>1020</v>
      </c>
      <c r="N1668">
        <v>561860</v>
      </c>
      <c r="O1668" t="s">
        <v>1020</v>
      </c>
      <c r="P1668">
        <v>561860</v>
      </c>
      <c r="Q1668" t="s">
        <v>1020</v>
      </c>
      <c r="R1668" s="13">
        <v>70488.701001315436</v>
      </c>
      <c r="S1668" s="13"/>
      <c r="T1668" s="13"/>
      <c r="U1668" s="13"/>
      <c r="V1668" s="13">
        <f t="shared" si="431"/>
        <v>0</v>
      </c>
      <c r="W1668" s="13"/>
      <c r="X1668" s="13">
        <f t="shared" si="432"/>
        <v>0</v>
      </c>
      <c r="Y1668" s="13"/>
      <c r="Z1668" s="13">
        <f t="shared" si="433"/>
        <v>0</v>
      </c>
      <c r="AA1668" s="13"/>
      <c r="AB1668" s="13">
        <f t="shared" si="434"/>
        <v>0</v>
      </c>
      <c r="AC1668" s="13"/>
      <c r="AD1668" s="13"/>
      <c r="AE1668" s="13"/>
      <c r="AF1668" s="13"/>
      <c r="AG1668" s="13"/>
      <c r="AH1668" s="13"/>
      <c r="AI1668" s="13"/>
      <c r="AJ1668" s="13"/>
      <c r="AK1668" s="13">
        <f t="shared" si="435"/>
        <v>0</v>
      </c>
      <c r="AL1668" s="13"/>
      <c r="AM1668" s="13">
        <f t="shared" si="436"/>
        <v>0</v>
      </c>
      <c r="AN1668" s="13"/>
      <c r="AO1668" s="13">
        <v>0</v>
      </c>
      <c r="AP1668" s="13">
        <f t="shared" si="437"/>
        <v>0</v>
      </c>
      <c r="AQ1668" s="13"/>
      <c r="AR1668" s="13">
        <f t="shared" si="438"/>
        <v>0</v>
      </c>
      <c r="AS1668" s="13"/>
      <c r="AT1668" s="13">
        <f t="shared" si="439"/>
        <v>0</v>
      </c>
      <c r="AU1668" s="13"/>
      <c r="AV1668" s="13">
        <f t="shared" si="440"/>
        <v>0</v>
      </c>
      <c r="AW1668" s="13"/>
      <c r="AX1668" s="13">
        <f t="shared" si="441"/>
        <v>0</v>
      </c>
      <c r="AY1668" s="13"/>
      <c r="AZ1668" s="13">
        <f t="shared" si="442"/>
        <v>0</v>
      </c>
      <c r="BA1668" s="13"/>
      <c r="BB1668" s="13">
        <f t="shared" si="443"/>
        <v>0</v>
      </c>
      <c r="BC1668" s="13"/>
      <c r="BD1668" s="13">
        <f t="shared" si="444"/>
        <v>0</v>
      </c>
      <c r="BE1668" s="13"/>
      <c r="BF1668" s="13">
        <f t="shared" si="445"/>
        <v>0</v>
      </c>
      <c r="BG1668" s="13"/>
      <c r="BH1668" s="13">
        <f t="shared" si="446"/>
        <v>70488.701001315436</v>
      </c>
      <c r="BI1668" s="13">
        <f t="shared" si="447"/>
        <v>70500</v>
      </c>
      <c r="BJ1668" s="13">
        <v>70800</v>
      </c>
    </row>
    <row r="1669" spans="1:62" x14ac:dyDescent="0.25">
      <c r="A1669" t="s">
        <v>1461</v>
      </c>
      <c r="B1669" s="13">
        <v>199</v>
      </c>
      <c r="C1669">
        <v>534994</v>
      </c>
      <c r="D1669">
        <v>1</v>
      </c>
      <c r="E1669">
        <v>0</v>
      </c>
      <c r="F1669">
        <v>0</v>
      </c>
      <c r="G1669">
        <v>0</v>
      </c>
      <c r="H1669">
        <v>0</v>
      </c>
      <c r="I1669" t="s">
        <v>26</v>
      </c>
      <c r="J1669">
        <v>533947</v>
      </c>
      <c r="K1669" t="s">
        <v>1460</v>
      </c>
      <c r="L1669">
        <v>537489</v>
      </c>
      <c r="M1669" t="s">
        <v>315</v>
      </c>
      <c r="N1669">
        <v>533165</v>
      </c>
      <c r="O1669" t="s">
        <v>154</v>
      </c>
      <c r="P1669">
        <v>533165</v>
      </c>
      <c r="Q1669" t="s">
        <v>154</v>
      </c>
      <c r="R1669" s="13">
        <v>70488.701001315436</v>
      </c>
      <c r="S1669" s="13"/>
      <c r="T1669" s="13"/>
      <c r="U1669" s="13"/>
      <c r="V1669" s="13">
        <f t="shared" ref="V1669:V1732" si="448">U1669*741</f>
        <v>0</v>
      </c>
      <c r="W1669" s="13"/>
      <c r="X1669" s="13">
        <f t="shared" ref="X1669:X1732" si="449">W1669*2964</f>
        <v>0</v>
      </c>
      <c r="Y1669" s="13"/>
      <c r="Z1669" s="13">
        <f t="shared" ref="Z1669:Z1732" si="450">Y1669*988</f>
        <v>0</v>
      </c>
      <c r="AA1669" s="13"/>
      <c r="AB1669" s="13">
        <f t="shared" ref="AB1669:AB1732" si="451">AA1669*247</f>
        <v>0</v>
      </c>
      <c r="AC1669" s="13"/>
      <c r="AD1669" s="13"/>
      <c r="AE1669" s="13"/>
      <c r="AF1669" s="13"/>
      <c r="AG1669" s="13"/>
      <c r="AH1669" s="13"/>
      <c r="AI1669" s="13"/>
      <c r="AJ1669" s="13"/>
      <c r="AK1669" s="13">
        <f t="shared" ref="AK1669:AK1732" si="452">AJ1669*139</f>
        <v>0</v>
      </c>
      <c r="AL1669" s="13"/>
      <c r="AM1669" s="13">
        <f t="shared" ref="AM1669:AM1732" si="453">AL1669*35</f>
        <v>0</v>
      </c>
      <c r="AN1669" s="13"/>
      <c r="AO1669" s="13">
        <v>0</v>
      </c>
      <c r="AP1669" s="13">
        <f t="shared" ref="AP1669:AP1732" si="454">AO1669*30500</f>
        <v>0</v>
      </c>
      <c r="AQ1669" s="13"/>
      <c r="AR1669" s="13">
        <f t="shared" ref="AR1669:AR1732" si="455">AQ1669*2706</f>
        <v>0</v>
      </c>
      <c r="AS1669" s="13"/>
      <c r="AT1669" s="13">
        <f t="shared" ref="AT1669:AT1732" si="456">AS1669*139</f>
        <v>0</v>
      </c>
      <c r="AU1669" s="13"/>
      <c r="AV1669" s="13">
        <f t="shared" ref="AV1669:AV1732" si="457">AU1669*338</f>
        <v>0</v>
      </c>
      <c r="AW1669" s="13"/>
      <c r="AX1669" s="13">
        <f t="shared" ref="AX1669:AX1732" si="458">AW1669*108</f>
        <v>0</v>
      </c>
      <c r="AY1669" s="13"/>
      <c r="AZ1669" s="13">
        <f t="shared" ref="AZ1669:AZ1732" si="459">AY1669*81</f>
        <v>0</v>
      </c>
      <c r="BA1669" s="13"/>
      <c r="BB1669" s="13">
        <f t="shared" ref="BB1669:BB1732" si="460">BA1669*325</f>
        <v>0</v>
      </c>
      <c r="BC1669" s="13"/>
      <c r="BD1669" s="13">
        <f t="shared" ref="BD1669:BD1732" si="461">BC1669*406</f>
        <v>0</v>
      </c>
      <c r="BE1669" s="13"/>
      <c r="BF1669" s="13">
        <f t="shared" ref="BF1669:BF1732" si="462">BE1669*217</f>
        <v>0</v>
      </c>
      <c r="BG1669" s="13"/>
      <c r="BH1669" s="13">
        <f t="shared" ref="BH1669:BH1732" si="463">R1669+T1669+V1669+X1669+Z1669+AB1669+AD1669+AF1669+AH1669+AI1669+AK1669+AM1669+AN1669+AP1669+AR1669+AT1669+AV1669+AX1669+AZ1669+BB1669+BD1669+BF1669+BG1669</f>
        <v>70488.701001315436</v>
      </c>
      <c r="BI1669" s="13">
        <f t="shared" ref="BI1669:BI1732" si="464">ROUND(BH1669/100,0)*100</f>
        <v>70500</v>
      </c>
      <c r="BJ1669" s="13">
        <v>70800</v>
      </c>
    </row>
    <row r="1670" spans="1:62" x14ac:dyDescent="0.25">
      <c r="A1670" s="3" t="s">
        <v>2141</v>
      </c>
      <c r="B1670" s="13">
        <v>1783</v>
      </c>
      <c r="C1670">
        <v>552461</v>
      </c>
      <c r="D1670">
        <v>1</v>
      </c>
      <c r="E1670">
        <v>1</v>
      </c>
      <c r="F1670">
        <v>0</v>
      </c>
      <c r="G1670">
        <v>0</v>
      </c>
      <c r="H1670">
        <v>0</v>
      </c>
      <c r="I1670" t="s">
        <v>23</v>
      </c>
      <c r="J1670">
        <v>552461</v>
      </c>
      <c r="K1670" t="s">
        <v>2141</v>
      </c>
      <c r="L1670">
        <v>552046</v>
      </c>
      <c r="M1670" t="s">
        <v>136</v>
      </c>
      <c r="N1670">
        <v>552046</v>
      </c>
      <c r="O1670" t="s">
        <v>136</v>
      </c>
      <c r="P1670">
        <v>552046</v>
      </c>
      <c r="Q1670" t="s">
        <v>136</v>
      </c>
      <c r="R1670" s="13">
        <v>407887.49628857907</v>
      </c>
      <c r="S1670" s="13">
        <v>2563</v>
      </c>
      <c r="T1670" s="13">
        <v>137053.57319834692</v>
      </c>
      <c r="U1670" s="13"/>
      <c r="V1670" s="13">
        <f t="shared" si="448"/>
        <v>0</v>
      </c>
      <c r="W1670" s="13">
        <v>16</v>
      </c>
      <c r="X1670" s="13">
        <f t="shared" si="449"/>
        <v>47424</v>
      </c>
      <c r="Y1670" s="13">
        <v>10</v>
      </c>
      <c r="Z1670" s="13">
        <f t="shared" si="450"/>
        <v>9880</v>
      </c>
      <c r="AA1670" s="13">
        <v>2</v>
      </c>
      <c r="AB1670" s="13">
        <f t="shared" si="451"/>
        <v>494</v>
      </c>
      <c r="AC1670" s="13"/>
      <c r="AD1670" s="13"/>
      <c r="AE1670" s="13"/>
      <c r="AF1670" s="13"/>
      <c r="AG1670" s="13"/>
      <c r="AH1670" s="13"/>
      <c r="AI1670" s="13"/>
      <c r="AJ1670" s="13"/>
      <c r="AK1670" s="13">
        <f t="shared" si="452"/>
        <v>0</v>
      </c>
      <c r="AL1670" s="13"/>
      <c r="AM1670" s="13">
        <f t="shared" si="453"/>
        <v>0</v>
      </c>
      <c r="AN1670" s="13"/>
      <c r="AO1670" s="13">
        <v>0</v>
      </c>
      <c r="AP1670" s="13">
        <f t="shared" si="454"/>
        <v>0</v>
      </c>
      <c r="AQ1670" s="13"/>
      <c r="AR1670" s="13">
        <f t="shared" si="455"/>
        <v>0</v>
      </c>
      <c r="AS1670" s="13"/>
      <c r="AT1670" s="13">
        <f t="shared" si="456"/>
        <v>0</v>
      </c>
      <c r="AU1670" s="13"/>
      <c r="AV1670" s="13">
        <f t="shared" si="457"/>
        <v>0</v>
      </c>
      <c r="AW1670" s="13"/>
      <c r="AX1670" s="13">
        <f t="shared" si="458"/>
        <v>0</v>
      </c>
      <c r="AY1670" s="13"/>
      <c r="AZ1670" s="13">
        <f t="shared" si="459"/>
        <v>0</v>
      </c>
      <c r="BA1670" s="13"/>
      <c r="BB1670" s="13">
        <f t="shared" si="460"/>
        <v>0</v>
      </c>
      <c r="BC1670" s="13"/>
      <c r="BD1670" s="13">
        <f t="shared" si="461"/>
        <v>0</v>
      </c>
      <c r="BE1670" s="13"/>
      <c r="BF1670" s="13">
        <f t="shared" si="462"/>
        <v>0</v>
      </c>
      <c r="BG1670" s="13"/>
      <c r="BH1670" s="13">
        <f t="shared" si="463"/>
        <v>602739.06948692596</v>
      </c>
      <c r="BI1670" s="13">
        <f t="shared" si="464"/>
        <v>602700</v>
      </c>
      <c r="BJ1670" s="13">
        <v>614800</v>
      </c>
    </row>
    <row r="1671" spans="1:62" x14ac:dyDescent="0.25">
      <c r="A1671" t="s">
        <v>2142</v>
      </c>
      <c r="B1671" s="13">
        <v>755</v>
      </c>
      <c r="C1671">
        <v>534102</v>
      </c>
      <c r="D1671">
        <v>1</v>
      </c>
      <c r="E1671">
        <v>0</v>
      </c>
      <c r="F1671">
        <v>0</v>
      </c>
      <c r="G1671">
        <v>0</v>
      </c>
      <c r="H1671">
        <v>0</v>
      </c>
      <c r="I1671" t="s">
        <v>26</v>
      </c>
      <c r="J1671">
        <v>534005</v>
      </c>
      <c r="K1671" t="s">
        <v>28</v>
      </c>
      <c r="L1671">
        <v>534005</v>
      </c>
      <c r="M1671" t="s">
        <v>28</v>
      </c>
      <c r="N1671">
        <v>534005</v>
      </c>
      <c r="O1671" t="s">
        <v>28</v>
      </c>
      <c r="P1671">
        <v>534005</v>
      </c>
      <c r="Q1671" t="s">
        <v>28</v>
      </c>
      <c r="R1671" s="13">
        <v>175458.01882313637</v>
      </c>
      <c r="S1671" s="13"/>
      <c r="T1671" s="13"/>
      <c r="U1671" s="13"/>
      <c r="V1671" s="13">
        <f t="shared" si="448"/>
        <v>0</v>
      </c>
      <c r="W1671" s="13"/>
      <c r="X1671" s="13">
        <f t="shared" si="449"/>
        <v>0</v>
      </c>
      <c r="Y1671" s="13"/>
      <c r="Z1671" s="13">
        <f t="shared" si="450"/>
        <v>0</v>
      </c>
      <c r="AA1671" s="13"/>
      <c r="AB1671" s="13">
        <f t="shared" si="451"/>
        <v>0</v>
      </c>
      <c r="AC1671" s="13"/>
      <c r="AD1671" s="13"/>
      <c r="AE1671" s="13"/>
      <c r="AF1671" s="13"/>
      <c r="AG1671" s="13"/>
      <c r="AH1671" s="13"/>
      <c r="AI1671" s="13"/>
      <c r="AJ1671" s="13"/>
      <c r="AK1671" s="13">
        <f t="shared" si="452"/>
        <v>0</v>
      </c>
      <c r="AL1671" s="13"/>
      <c r="AM1671" s="13">
        <f t="shared" si="453"/>
        <v>0</v>
      </c>
      <c r="AN1671" s="13"/>
      <c r="AO1671" s="13">
        <v>0</v>
      </c>
      <c r="AP1671" s="13">
        <f t="shared" si="454"/>
        <v>0</v>
      </c>
      <c r="AQ1671" s="13"/>
      <c r="AR1671" s="13">
        <f t="shared" si="455"/>
        <v>0</v>
      </c>
      <c r="AS1671" s="13"/>
      <c r="AT1671" s="13">
        <f t="shared" si="456"/>
        <v>0</v>
      </c>
      <c r="AU1671" s="13"/>
      <c r="AV1671" s="13">
        <f t="shared" si="457"/>
        <v>0</v>
      </c>
      <c r="AW1671" s="13"/>
      <c r="AX1671" s="13">
        <f t="shared" si="458"/>
        <v>0</v>
      </c>
      <c r="AY1671" s="13"/>
      <c r="AZ1671" s="13">
        <f t="shared" si="459"/>
        <v>0</v>
      </c>
      <c r="BA1671" s="13"/>
      <c r="BB1671" s="13">
        <f t="shared" si="460"/>
        <v>0</v>
      </c>
      <c r="BC1671" s="13"/>
      <c r="BD1671" s="13">
        <f t="shared" si="461"/>
        <v>0</v>
      </c>
      <c r="BE1671" s="13"/>
      <c r="BF1671" s="13">
        <f t="shared" si="462"/>
        <v>0</v>
      </c>
      <c r="BG1671" s="13"/>
      <c r="BH1671" s="13">
        <f t="shared" si="463"/>
        <v>175458.01882313637</v>
      </c>
      <c r="BI1671" s="13">
        <f t="shared" si="464"/>
        <v>175500</v>
      </c>
      <c r="BJ1671" s="13">
        <v>174300</v>
      </c>
    </row>
    <row r="1672" spans="1:62" x14ac:dyDescent="0.25">
      <c r="A1672" t="s">
        <v>2144</v>
      </c>
      <c r="B1672" s="13">
        <v>487</v>
      </c>
      <c r="C1672">
        <v>533343</v>
      </c>
      <c r="D1672">
        <v>1</v>
      </c>
      <c r="E1672">
        <v>0</v>
      </c>
      <c r="F1672">
        <v>0</v>
      </c>
      <c r="G1672">
        <v>0</v>
      </c>
      <c r="H1672">
        <v>0</v>
      </c>
      <c r="I1672" t="s">
        <v>26</v>
      </c>
      <c r="J1672">
        <v>537641</v>
      </c>
      <c r="K1672" t="s">
        <v>983</v>
      </c>
      <c r="L1672">
        <v>537641</v>
      </c>
      <c r="M1672" t="s">
        <v>983</v>
      </c>
      <c r="N1672">
        <v>537641</v>
      </c>
      <c r="O1672" t="s">
        <v>983</v>
      </c>
      <c r="P1672">
        <v>533165</v>
      </c>
      <c r="Q1672" t="s">
        <v>154</v>
      </c>
      <c r="R1672" s="13">
        <v>113838.75030916733</v>
      </c>
      <c r="S1672" s="13"/>
      <c r="T1672" s="13"/>
      <c r="U1672" s="13"/>
      <c r="V1672" s="13">
        <f t="shared" si="448"/>
        <v>0</v>
      </c>
      <c r="W1672" s="13"/>
      <c r="X1672" s="13">
        <f t="shared" si="449"/>
        <v>0</v>
      </c>
      <c r="Y1672" s="13"/>
      <c r="Z1672" s="13">
        <f t="shared" si="450"/>
        <v>0</v>
      </c>
      <c r="AA1672" s="13"/>
      <c r="AB1672" s="13">
        <f t="shared" si="451"/>
        <v>0</v>
      </c>
      <c r="AC1672" s="13"/>
      <c r="AD1672" s="13"/>
      <c r="AE1672" s="13"/>
      <c r="AF1672" s="13"/>
      <c r="AG1672" s="13"/>
      <c r="AH1672" s="13"/>
      <c r="AI1672" s="13"/>
      <c r="AJ1672" s="13"/>
      <c r="AK1672" s="13">
        <f t="shared" si="452"/>
        <v>0</v>
      </c>
      <c r="AL1672" s="13"/>
      <c r="AM1672" s="13">
        <f t="shared" si="453"/>
        <v>0</v>
      </c>
      <c r="AN1672" s="13"/>
      <c r="AO1672" s="13">
        <v>0</v>
      </c>
      <c r="AP1672" s="13">
        <f t="shared" si="454"/>
        <v>0</v>
      </c>
      <c r="AQ1672" s="13"/>
      <c r="AR1672" s="13">
        <f t="shared" si="455"/>
        <v>0</v>
      </c>
      <c r="AS1672" s="13"/>
      <c r="AT1672" s="13">
        <f t="shared" si="456"/>
        <v>0</v>
      </c>
      <c r="AU1672" s="13"/>
      <c r="AV1672" s="13">
        <f t="shared" si="457"/>
        <v>0</v>
      </c>
      <c r="AW1672" s="13"/>
      <c r="AX1672" s="13">
        <f t="shared" si="458"/>
        <v>0</v>
      </c>
      <c r="AY1672" s="13"/>
      <c r="AZ1672" s="13">
        <f t="shared" si="459"/>
        <v>0</v>
      </c>
      <c r="BA1672" s="13"/>
      <c r="BB1672" s="13">
        <f t="shared" si="460"/>
        <v>0</v>
      </c>
      <c r="BC1672" s="13"/>
      <c r="BD1672" s="13">
        <f t="shared" si="461"/>
        <v>0</v>
      </c>
      <c r="BE1672" s="13"/>
      <c r="BF1672" s="13">
        <f t="shared" si="462"/>
        <v>0</v>
      </c>
      <c r="BG1672" s="13"/>
      <c r="BH1672" s="13">
        <f t="shared" si="463"/>
        <v>113838.75030916733</v>
      </c>
      <c r="BI1672" s="13">
        <f t="shared" si="464"/>
        <v>113800</v>
      </c>
      <c r="BJ1672" s="13">
        <v>115000</v>
      </c>
    </row>
    <row r="1673" spans="1:62" x14ac:dyDescent="0.25">
      <c r="A1673" t="s">
        <v>2145</v>
      </c>
      <c r="B1673" s="13">
        <v>261</v>
      </c>
      <c r="C1673">
        <v>535907</v>
      </c>
      <c r="D1673">
        <v>1</v>
      </c>
      <c r="E1673">
        <v>0</v>
      </c>
      <c r="F1673">
        <v>0</v>
      </c>
      <c r="G1673">
        <v>0</v>
      </c>
      <c r="H1673">
        <v>0</v>
      </c>
      <c r="I1673" t="s">
        <v>23</v>
      </c>
      <c r="J1673">
        <v>545121</v>
      </c>
      <c r="K1673" t="s">
        <v>652</v>
      </c>
      <c r="L1673">
        <v>544256</v>
      </c>
      <c r="M1673" t="s">
        <v>22</v>
      </c>
      <c r="N1673">
        <v>544256</v>
      </c>
      <c r="O1673" t="s">
        <v>22</v>
      </c>
      <c r="P1673">
        <v>544256</v>
      </c>
      <c r="Q1673" t="s">
        <v>22</v>
      </c>
      <c r="R1673" s="13">
        <v>70488.701001315436</v>
      </c>
      <c r="S1673" s="13"/>
      <c r="T1673" s="13"/>
      <c r="U1673" s="13"/>
      <c r="V1673" s="13">
        <f t="shared" si="448"/>
        <v>0</v>
      </c>
      <c r="W1673" s="13"/>
      <c r="X1673" s="13">
        <f t="shared" si="449"/>
        <v>0</v>
      </c>
      <c r="Y1673" s="13"/>
      <c r="Z1673" s="13">
        <f t="shared" si="450"/>
        <v>0</v>
      </c>
      <c r="AA1673" s="13"/>
      <c r="AB1673" s="13">
        <f t="shared" si="451"/>
        <v>0</v>
      </c>
      <c r="AC1673" s="13"/>
      <c r="AD1673" s="13"/>
      <c r="AE1673" s="13"/>
      <c r="AF1673" s="13"/>
      <c r="AG1673" s="13"/>
      <c r="AH1673" s="13"/>
      <c r="AI1673" s="13"/>
      <c r="AJ1673" s="13"/>
      <c r="AK1673" s="13">
        <f t="shared" si="452"/>
        <v>0</v>
      </c>
      <c r="AL1673" s="13"/>
      <c r="AM1673" s="13">
        <f t="shared" si="453"/>
        <v>0</v>
      </c>
      <c r="AN1673" s="13"/>
      <c r="AO1673" s="13">
        <v>0</v>
      </c>
      <c r="AP1673" s="13">
        <f t="shared" si="454"/>
        <v>0</v>
      </c>
      <c r="AQ1673" s="13"/>
      <c r="AR1673" s="13">
        <f t="shared" si="455"/>
        <v>0</v>
      </c>
      <c r="AS1673" s="13"/>
      <c r="AT1673" s="13">
        <f t="shared" si="456"/>
        <v>0</v>
      </c>
      <c r="AU1673" s="13"/>
      <c r="AV1673" s="13">
        <f t="shared" si="457"/>
        <v>0</v>
      </c>
      <c r="AW1673" s="13"/>
      <c r="AX1673" s="13">
        <f t="shared" si="458"/>
        <v>0</v>
      </c>
      <c r="AY1673" s="13"/>
      <c r="AZ1673" s="13">
        <f t="shared" si="459"/>
        <v>0</v>
      </c>
      <c r="BA1673" s="13"/>
      <c r="BB1673" s="13">
        <f t="shared" si="460"/>
        <v>0</v>
      </c>
      <c r="BC1673" s="13"/>
      <c r="BD1673" s="13">
        <f t="shared" si="461"/>
        <v>0</v>
      </c>
      <c r="BE1673" s="13"/>
      <c r="BF1673" s="13">
        <f t="shared" si="462"/>
        <v>0</v>
      </c>
      <c r="BG1673" s="13"/>
      <c r="BH1673" s="13">
        <f t="shared" si="463"/>
        <v>70488.701001315436</v>
      </c>
      <c r="BI1673" s="13">
        <f t="shared" si="464"/>
        <v>70500</v>
      </c>
      <c r="BJ1673" s="13">
        <v>70800</v>
      </c>
    </row>
    <row r="1674" spans="1:62" x14ac:dyDescent="0.25">
      <c r="A1674" t="s">
        <v>2146</v>
      </c>
      <c r="B1674" s="13">
        <v>1022</v>
      </c>
      <c r="C1674">
        <v>564109</v>
      </c>
      <c r="D1674">
        <v>1</v>
      </c>
      <c r="E1674">
        <v>0</v>
      </c>
      <c r="F1674">
        <v>0</v>
      </c>
      <c r="G1674">
        <v>0</v>
      </c>
      <c r="H1674">
        <v>0</v>
      </c>
      <c r="I1674" t="s">
        <v>51</v>
      </c>
      <c r="J1674">
        <v>564095</v>
      </c>
      <c r="K1674" t="s">
        <v>1969</v>
      </c>
      <c r="L1674">
        <v>564095</v>
      </c>
      <c r="M1674" t="s">
        <v>1969</v>
      </c>
      <c r="N1674">
        <v>564095</v>
      </c>
      <c r="O1674" t="s">
        <v>1969</v>
      </c>
      <c r="P1674">
        <v>563889</v>
      </c>
      <c r="Q1674" t="s">
        <v>362</v>
      </c>
      <c r="R1674" s="13">
        <v>236365.19568956978</v>
      </c>
      <c r="S1674" s="13"/>
      <c r="T1674" s="13"/>
      <c r="U1674" s="13"/>
      <c r="V1674" s="13">
        <f t="shared" si="448"/>
        <v>0</v>
      </c>
      <c r="W1674" s="13"/>
      <c r="X1674" s="13">
        <f t="shared" si="449"/>
        <v>0</v>
      </c>
      <c r="Y1674" s="13"/>
      <c r="Z1674" s="13">
        <f t="shared" si="450"/>
        <v>0</v>
      </c>
      <c r="AA1674" s="13"/>
      <c r="AB1674" s="13">
        <f t="shared" si="451"/>
        <v>0</v>
      </c>
      <c r="AC1674" s="13"/>
      <c r="AD1674" s="13"/>
      <c r="AE1674" s="13"/>
      <c r="AF1674" s="13"/>
      <c r="AG1674" s="13"/>
      <c r="AH1674" s="13"/>
      <c r="AI1674" s="13"/>
      <c r="AJ1674" s="13"/>
      <c r="AK1674" s="13">
        <f t="shared" si="452"/>
        <v>0</v>
      </c>
      <c r="AL1674" s="13"/>
      <c r="AM1674" s="13">
        <f t="shared" si="453"/>
        <v>0</v>
      </c>
      <c r="AN1674" s="13"/>
      <c r="AO1674" s="13">
        <v>0</v>
      </c>
      <c r="AP1674" s="13">
        <f t="shared" si="454"/>
        <v>0</v>
      </c>
      <c r="AQ1674" s="13"/>
      <c r="AR1674" s="13">
        <f t="shared" si="455"/>
        <v>0</v>
      </c>
      <c r="AS1674" s="13"/>
      <c r="AT1674" s="13">
        <f t="shared" si="456"/>
        <v>0</v>
      </c>
      <c r="AU1674" s="13"/>
      <c r="AV1674" s="13">
        <f t="shared" si="457"/>
        <v>0</v>
      </c>
      <c r="AW1674" s="13"/>
      <c r="AX1674" s="13">
        <f t="shared" si="458"/>
        <v>0</v>
      </c>
      <c r="AY1674" s="13"/>
      <c r="AZ1674" s="13">
        <f t="shared" si="459"/>
        <v>0</v>
      </c>
      <c r="BA1674" s="13"/>
      <c r="BB1674" s="13">
        <f t="shared" si="460"/>
        <v>0</v>
      </c>
      <c r="BC1674" s="13"/>
      <c r="BD1674" s="13">
        <f t="shared" si="461"/>
        <v>0</v>
      </c>
      <c r="BE1674" s="13"/>
      <c r="BF1674" s="13">
        <f t="shared" si="462"/>
        <v>0</v>
      </c>
      <c r="BG1674" s="13"/>
      <c r="BH1674" s="13">
        <f t="shared" si="463"/>
        <v>236365.19568956978</v>
      </c>
      <c r="BI1674" s="13">
        <f t="shared" si="464"/>
        <v>236400</v>
      </c>
      <c r="BJ1674" s="13">
        <v>236800</v>
      </c>
    </row>
    <row r="1675" spans="1:62" x14ac:dyDescent="0.25">
      <c r="A1675" t="s">
        <v>2147</v>
      </c>
      <c r="B1675" s="13">
        <v>596</v>
      </c>
      <c r="C1675">
        <v>529818</v>
      </c>
      <c r="D1675">
        <v>1</v>
      </c>
      <c r="E1675">
        <v>0</v>
      </c>
      <c r="F1675">
        <v>0</v>
      </c>
      <c r="G1675">
        <v>0</v>
      </c>
      <c r="H1675">
        <v>0</v>
      </c>
      <c r="I1675" t="s">
        <v>26</v>
      </c>
      <c r="J1675">
        <v>529303</v>
      </c>
      <c r="K1675" t="s">
        <v>288</v>
      </c>
      <c r="L1675">
        <v>529303</v>
      </c>
      <c r="M1675" t="s">
        <v>288</v>
      </c>
      <c r="N1675">
        <v>529303</v>
      </c>
      <c r="O1675" t="s">
        <v>288</v>
      </c>
      <c r="P1675">
        <v>529303</v>
      </c>
      <c r="Q1675" t="s">
        <v>288</v>
      </c>
      <c r="R1675" s="13">
        <v>138965.39148261264</v>
      </c>
      <c r="S1675" s="13"/>
      <c r="T1675" s="13"/>
      <c r="U1675" s="13"/>
      <c r="V1675" s="13">
        <f t="shared" si="448"/>
        <v>0</v>
      </c>
      <c r="W1675" s="13"/>
      <c r="X1675" s="13">
        <f t="shared" si="449"/>
        <v>0</v>
      </c>
      <c r="Y1675" s="13"/>
      <c r="Z1675" s="13">
        <f t="shared" si="450"/>
        <v>0</v>
      </c>
      <c r="AA1675" s="13"/>
      <c r="AB1675" s="13">
        <f t="shared" si="451"/>
        <v>0</v>
      </c>
      <c r="AC1675" s="13"/>
      <c r="AD1675" s="13"/>
      <c r="AE1675" s="13"/>
      <c r="AF1675" s="13"/>
      <c r="AG1675" s="13"/>
      <c r="AH1675" s="13"/>
      <c r="AI1675" s="13"/>
      <c r="AJ1675" s="13"/>
      <c r="AK1675" s="13">
        <f t="shared" si="452"/>
        <v>0</v>
      </c>
      <c r="AL1675" s="13"/>
      <c r="AM1675" s="13">
        <f t="shared" si="453"/>
        <v>0</v>
      </c>
      <c r="AN1675" s="13"/>
      <c r="AO1675" s="13">
        <v>0</v>
      </c>
      <c r="AP1675" s="13">
        <f t="shared" si="454"/>
        <v>0</v>
      </c>
      <c r="AQ1675" s="13"/>
      <c r="AR1675" s="13">
        <f t="shared" si="455"/>
        <v>0</v>
      </c>
      <c r="AS1675" s="13"/>
      <c r="AT1675" s="13">
        <f t="shared" si="456"/>
        <v>0</v>
      </c>
      <c r="AU1675" s="13"/>
      <c r="AV1675" s="13">
        <f t="shared" si="457"/>
        <v>0</v>
      </c>
      <c r="AW1675" s="13"/>
      <c r="AX1675" s="13">
        <f t="shared" si="458"/>
        <v>0</v>
      </c>
      <c r="AY1675" s="13"/>
      <c r="AZ1675" s="13">
        <f t="shared" si="459"/>
        <v>0</v>
      </c>
      <c r="BA1675" s="13"/>
      <c r="BB1675" s="13">
        <f t="shared" si="460"/>
        <v>0</v>
      </c>
      <c r="BC1675" s="13"/>
      <c r="BD1675" s="13">
        <f t="shared" si="461"/>
        <v>0</v>
      </c>
      <c r="BE1675" s="13"/>
      <c r="BF1675" s="13">
        <f t="shared" si="462"/>
        <v>0</v>
      </c>
      <c r="BG1675" s="13"/>
      <c r="BH1675" s="13">
        <f t="shared" si="463"/>
        <v>138965.39148261264</v>
      </c>
      <c r="BI1675" s="13">
        <f t="shared" si="464"/>
        <v>139000</v>
      </c>
      <c r="BJ1675" s="13">
        <v>136900</v>
      </c>
    </row>
    <row r="1676" spans="1:62" x14ac:dyDescent="0.25">
      <c r="A1676" s="3" t="s">
        <v>1293</v>
      </c>
      <c r="B1676" s="13">
        <v>484</v>
      </c>
      <c r="C1676">
        <v>552470</v>
      </c>
      <c r="D1676">
        <v>1</v>
      </c>
      <c r="E1676">
        <v>1</v>
      </c>
      <c r="F1676">
        <v>0</v>
      </c>
      <c r="G1676">
        <v>0</v>
      </c>
      <c r="H1676">
        <v>0</v>
      </c>
      <c r="I1676" t="s">
        <v>23</v>
      </c>
      <c r="J1676">
        <v>552470</v>
      </c>
      <c r="K1676" t="s">
        <v>1293</v>
      </c>
      <c r="L1676">
        <v>552046</v>
      </c>
      <c r="M1676" t="s">
        <v>136</v>
      </c>
      <c r="N1676">
        <v>552046</v>
      </c>
      <c r="O1676" t="s">
        <v>136</v>
      </c>
      <c r="P1676">
        <v>552046</v>
      </c>
      <c r="Q1676" t="s">
        <v>136</v>
      </c>
      <c r="R1676" s="13">
        <v>113145.82068874077</v>
      </c>
      <c r="S1676" s="13">
        <v>1574</v>
      </c>
      <c r="T1676" s="13">
        <v>84269.149278812649</v>
      </c>
      <c r="U1676" s="13"/>
      <c r="V1676" s="13">
        <f t="shared" si="448"/>
        <v>0</v>
      </c>
      <c r="W1676" s="13">
        <v>2</v>
      </c>
      <c r="X1676" s="13">
        <f t="shared" si="449"/>
        <v>5928</v>
      </c>
      <c r="Y1676" s="13">
        <v>4</v>
      </c>
      <c r="Z1676" s="13">
        <f t="shared" si="450"/>
        <v>3952</v>
      </c>
      <c r="AA1676" s="13">
        <v>1</v>
      </c>
      <c r="AB1676" s="13">
        <f t="shared" si="451"/>
        <v>247</v>
      </c>
      <c r="AC1676" s="13"/>
      <c r="AD1676" s="13"/>
      <c r="AE1676" s="13"/>
      <c r="AF1676" s="13"/>
      <c r="AG1676" s="13"/>
      <c r="AH1676" s="13"/>
      <c r="AI1676" s="13"/>
      <c r="AJ1676" s="13"/>
      <c r="AK1676" s="13">
        <f t="shared" si="452"/>
        <v>0</v>
      </c>
      <c r="AL1676" s="13"/>
      <c r="AM1676" s="13">
        <f t="shared" si="453"/>
        <v>0</v>
      </c>
      <c r="AN1676" s="13"/>
      <c r="AO1676" s="13">
        <v>0</v>
      </c>
      <c r="AP1676" s="13">
        <f t="shared" si="454"/>
        <v>0</v>
      </c>
      <c r="AQ1676" s="13"/>
      <c r="AR1676" s="13">
        <f t="shared" si="455"/>
        <v>0</v>
      </c>
      <c r="AS1676" s="13"/>
      <c r="AT1676" s="13">
        <f t="shared" si="456"/>
        <v>0</v>
      </c>
      <c r="AU1676" s="13"/>
      <c r="AV1676" s="13">
        <f t="shared" si="457"/>
        <v>0</v>
      </c>
      <c r="AW1676" s="13"/>
      <c r="AX1676" s="13">
        <f t="shared" si="458"/>
        <v>0</v>
      </c>
      <c r="AY1676" s="13"/>
      <c r="AZ1676" s="13">
        <f t="shared" si="459"/>
        <v>0</v>
      </c>
      <c r="BA1676" s="13"/>
      <c r="BB1676" s="13">
        <f t="shared" si="460"/>
        <v>0</v>
      </c>
      <c r="BC1676" s="13"/>
      <c r="BD1676" s="13">
        <f t="shared" si="461"/>
        <v>0</v>
      </c>
      <c r="BE1676" s="13"/>
      <c r="BF1676" s="13">
        <f t="shared" si="462"/>
        <v>0</v>
      </c>
      <c r="BG1676" s="13"/>
      <c r="BH1676" s="13">
        <f t="shared" si="463"/>
        <v>207541.96996755342</v>
      </c>
      <c r="BI1676" s="13">
        <f t="shared" si="464"/>
        <v>207500</v>
      </c>
      <c r="BJ1676" s="13">
        <v>237600</v>
      </c>
    </row>
    <row r="1677" spans="1:62" x14ac:dyDescent="0.25">
      <c r="A1677" t="s">
        <v>2149</v>
      </c>
      <c r="B1677" s="13">
        <v>577</v>
      </c>
      <c r="C1677">
        <v>579327</v>
      </c>
      <c r="D1677">
        <v>1</v>
      </c>
      <c r="E1677">
        <v>0</v>
      </c>
      <c r="F1677">
        <v>0</v>
      </c>
      <c r="G1677">
        <v>0</v>
      </c>
      <c r="H1677">
        <v>0</v>
      </c>
      <c r="I1677" t="s">
        <v>33</v>
      </c>
      <c r="J1677">
        <v>579203</v>
      </c>
      <c r="K1677" t="s">
        <v>373</v>
      </c>
      <c r="L1677">
        <v>579203</v>
      </c>
      <c r="M1677" t="s">
        <v>373</v>
      </c>
      <c r="N1677">
        <v>579203</v>
      </c>
      <c r="O1677" t="s">
        <v>373</v>
      </c>
      <c r="P1677">
        <v>579203</v>
      </c>
      <c r="Q1677" t="s">
        <v>373</v>
      </c>
      <c r="R1677" s="13">
        <v>134592.28134534665</v>
      </c>
      <c r="S1677" s="13"/>
      <c r="T1677" s="13"/>
      <c r="U1677" s="13"/>
      <c r="V1677" s="13">
        <f t="shared" si="448"/>
        <v>0</v>
      </c>
      <c r="W1677" s="13"/>
      <c r="X1677" s="13">
        <f t="shared" si="449"/>
        <v>0</v>
      </c>
      <c r="Y1677" s="13"/>
      <c r="Z1677" s="13">
        <f t="shared" si="450"/>
        <v>0</v>
      </c>
      <c r="AA1677" s="13"/>
      <c r="AB1677" s="13">
        <f t="shared" si="451"/>
        <v>0</v>
      </c>
      <c r="AC1677" s="13"/>
      <c r="AD1677" s="13"/>
      <c r="AE1677" s="13"/>
      <c r="AF1677" s="13"/>
      <c r="AG1677" s="13"/>
      <c r="AH1677" s="13"/>
      <c r="AI1677" s="13"/>
      <c r="AJ1677" s="13"/>
      <c r="AK1677" s="13">
        <f t="shared" si="452"/>
        <v>0</v>
      </c>
      <c r="AL1677" s="13"/>
      <c r="AM1677" s="13">
        <f t="shared" si="453"/>
        <v>0</v>
      </c>
      <c r="AN1677" s="13"/>
      <c r="AO1677" s="13">
        <v>1</v>
      </c>
      <c r="AP1677" s="13">
        <f t="shared" si="454"/>
        <v>30500</v>
      </c>
      <c r="AQ1677" s="13"/>
      <c r="AR1677" s="13">
        <f t="shared" si="455"/>
        <v>0</v>
      </c>
      <c r="AS1677" s="13"/>
      <c r="AT1677" s="13">
        <f t="shared" si="456"/>
        <v>0</v>
      </c>
      <c r="AU1677" s="13"/>
      <c r="AV1677" s="13">
        <f t="shared" si="457"/>
        <v>0</v>
      </c>
      <c r="AW1677" s="13"/>
      <c r="AX1677" s="13">
        <f t="shared" si="458"/>
        <v>0</v>
      </c>
      <c r="AY1677" s="13"/>
      <c r="AZ1677" s="13">
        <f t="shared" si="459"/>
        <v>0</v>
      </c>
      <c r="BA1677" s="13"/>
      <c r="BB1677" s="13">
        <f t="shared" si="460"/>
        <v>0</v>
      </c>
      <c r="BC1677" s="13"/>
      <c r="BD1677" s="13">
        <f t="shared" si="461"/>
        <v>0</v>
      </c>
      <c r="BE1677" s="13"/>
      <c r="BF1677" s="13">
        <f t="shared" si="462"/>
        <v>0</v>
      </c>
      <c r="BG1677" s="13"/>
      <c r="BH1677" s="13">
        <f t="shared" si="463"/>
        <v>165092.28134534665</v>
      </c>
      <c r="BI1677" s="13">
        <f t="shared" si="464"/>
        <v>165100</v>
      </c>
      <c r="BJ1677" s="13">
        <v>169100</v>
      </c>
    </row>
    <row r="1678" spans="1:62" x14ac:dyDescent="0.25">
      <c r="A1678" t="s">
        <v>2150</v>
      </c>
      <c r="B1678" s="13">
        <v>547</v>
      </c>
      <c r="C1678">
        <v>566241</v>
      </c>
      <c r="D1678">
        <v>1</v>
      </c>
      <c r="E1678">
        <v>0</v>
      </c>
      <c r="F1678">
        <v>0</v>
      </c>
      <c r="G1678">
        <v>0</v>
      </c>
      <c r="H1678">
        <v>0</v>
      </c>
      <c r="I1678" t="s">
        <v>85</v>
      </c>
      <c r="J1678">
        <v>565971</v>
      </c>
      <c r="K1678" t="s">
        <v>430</v>
      </c>
      <c r="L1678">
        <v>565971</v>
      </c>
      <c r="M1678" t="s">
        <v>430</v>
      </c>
      <c r="N1678">
        <v>565971</v>
      </c>
      <c r="O1678" t="s">
        <v>430</v>
      </c>
      <c r="P1678">
        <v>565971</v>
      </c>
      <c r="Q1678" t="s">
        <v>430</v>
      </c>
      <c r="R1678" s="13">
        <v>127681.6695310814</v>
      </c>
      <c r="S1678" s="13"/>
      <c r="T1678" s="13"/>
      <c r="U1678" s="13"/>
      <c r="V1678" s="13">
        <f t="shared" si="448"/>
        <v>0</v>
      </c>
      <c r="W1678" s="13"/>
      <c r="X1678" s="13">
        <f t="shared" si="449"/>
        <v>0</v>
      </c>
      <c r="Y1678" s="13"/>
      <c r="Z1678" s="13">
        <f t="shared" si="450"/>
        <v>0</v>
      </c>
      <c r="AA1678" s="13"/>
      <c r="AB1678" s="13">
        <f t="shared" si="451"/>
        <v>0</v>
      </c>
      <c r="AC1678" s="13"/>
      <c r="AD1678" s="13"/>
      <c r="AE1678" s="13"/>
      <c r="AF1678" s="13"/>
      <c r="AG1678" s="13"/>
      <c r="AH1678" s="13"/>
      <c r="AI1678" s="13"/>
      <c r="AJ1678" s="13"/>
      <c r="AK1678" s="13">
        <f t="shared" si="452"/>
        <v>0</v>
      </c>
      <c r="AL1678" s="13"/>
      <c r="AM1678" s="13">
        <f t="shared" si="453"/>
        <v>0</v>
      </c>
      <c r="AN1678" s="13"/>
      <c r="AO1678" s="13">
        <v>1</v>
      </c>
      <c r="AP1678" s="13">
        <f t="shared" si="454"/>
        <v>30500</v>
      </c>
      <c r="AQ1678" s="13"/>
      <c r="AR1678" s="13">
        <f t="shared" si="455"/>
        <v>0</v>
      </c>
      <c r="AS1678" s="13"/>
      <c r="AT1678" s="13">
        <f t="shared" si="456"/>
        <v>0</v>
      </c>
      <c r="AU1678" s="13"/>
      <c r="AV1678" s="13">
        <f t="shared" si="457"/>
        <v>0</v>
      </c>
      <c r="AW1678" s="13"/>
      <c r="AX1678" s="13">
        <f t="shared" si="458"/>
        <v>0</v>
      </c>
      <c r="AY1678" s="13"/>
      <c r="AZ1678" s="13">
        <f t="shared" si="459"/>
        <v>0</v>
      </c>
      <c r="BA1678" s="13"/>
      <c r="BB1678" s="13">
        <f t="shared" si="460"/>
        <v>0</v>
      </c>
      <c r="BC1678" s="13"/>
      <c r="BD1678" s="13">
        <f t="shared" si="461"/>
        <v>0</v>
      </c>
      <c r="BE1678" s="13"/>
      <c r="BF1678" s="13">
        <f t="shared" si="462"/>
        <v>0</v>
      </c>
      <c r="BG1678" s="13"/>
      <c r="BH1678" s="13">
        <f t="shared" si="463"/>
        <v>158181.6695310814</v>
      </c>
      <c r="BI1678" s="13">
        <f t="shared" si="464"/>
        <v>158200</v>
      </c>
      <c r="BJ1678" s="13">
        <v>130700</v>
      </c>
    </row>
    <row r="1679" spans="1:62" x14ac:dyDescent="0.25">
      <c r="A1679" t="s">
        <v>2151</v>
      </c>
      <c r="B1679" s="13">
        <v>118</v>
      </c>
      <c r="C1679">
        <v>546429</v>
      </c>
      <c r="D1679">
        <v>1</v>
      </c>
      <c r="E1679">
        <v>0</v>
      </c>
      <c r="F1679">
        <v>0</v>
      </c>
      <c r="G1679">
        <v>0</v>
      </c>
      <c r="H1679">
        <v>0</v>
      </c>
      <c r="I1679" t="s">
        <v>85</v>
      </c>
      <c r="J1679">
        <v>565971</v>
      </c>
      <c r="K1679" t="s">
        <v>430</v>
      </c>
      <c r="L1679">
        <v>565971</v>
      </c>
      <c r="M1679" t="s">
        <v>430</v>
      </c>
      <c r="N1679">
        <v>565971</v>
      </c>
      <c r="O1679" t="s">
        <v>430</v>
      </c>
      <c r="P1679">
        <v>565971</v>
      </c>
      <c r="Q1679" t="s">
        <v>430</v>
      </c>
      <c r="R1679" s="13">
        <v>70488.701001315436</v>
      </c>
      <c r="S1679" s="13"/>
      <c r="T1679" s="13"/>
      <c r="U1679" s="13"/>
      <c r="V1679" s="13">
        <f t="shared" si="448"/>
        <v>0</v>
      </c>
      <c r="W1679" s="13"/>
      <c r="X1679" s="13">
        <f t="shared" si="449"/>
        <v>0</v>
      </c>
      <c r="Y1679" s="13"/>
      <c r="Z1679" s="13">
        <f t="shared" si="450"/>
        <v>0</v>
      </c>
      <c r="AA1679" s="13"/>
      <c r="AB1679" s="13">
        <f t="shared" si="451"/>
        <v>0</v>
      </c>
      <c r="AC1679" s="13"/>
      <c r="AD1679" s="13"/>
      <c r="AE1679" s="13"/>
      <c r="AF1679" s="13"/>
      <c r="AG1679" s="13"/>
      <c r="AH1679" s="13"/>
      <c r="AI1679" s="13"/>
      <c r="AJ1679" s="13"/>
      <c r="AK1679" s="13">
        <f t="shared" si="452"/>
        <v>0</v>
      </c>
      <c r="AL1679" s="13"/>
      <c r="AM1679" s="13">
        <f t="shared" si="453"/>
        <v>0</v>
      </c>
      <c r="AN1679" s="13"/>
      <c r="AO1679" s="13">
        <v>0</v>
      </c>
      <c r="AP1679" s="13">
        <f t="shared" si="454"/>
        <v>0</v>
      </c>
      <c r="AQ1679" s="13"/>
      <c r="AR1679" s="13">
        <f t="shared" si="455"/>
        <v>0</v>
      </c>
      <c r="AS1679" s="13"/>
      <c r="AT1679" s="13">
        <f t="shared" si="456"/>
        <v>0</v>
      </c>
      <c r="AU1679" s="13"/>
      <c r="AV1679" s="13">
        <f t="shared" si="457"/>
        <v>0</v>
      </c>
      <c r="AW1679" s="13"/>
      <c r="AX1679" s="13">
        <f t="shared" si="458"/>
        <v>0</v>
      </c>
      <c r="AY1679" s="13"/>
      <c r="AZ1679" s="13">
        <f t="shared" si="459"/>
        <v>0</v>
      </c>
      <c r="BA1679" s="13"/>
      <c r="BB1679" s="13">
        <f t="shared" si="460"/>
        <v>0</v>
      </c>
      <c r="BC1679" s="13"/>
      <c r="BD1679" s="13">
        <f t="shared" si="461"/>
        <v>0</v>
      </c>
      <c r="BE1679" s="13"/>
      <c r="BF1679" s="13">
        <f t="shared" si="462"/>
        <v>0</v>
      </c>
      <c r="BG1679" s="13"/>
      <c r="BH1679" s="13">
        <f t="shared" si="463"/>
        <v>70488.701001315436</v>
      </c>
      <c r="BI1679" s="13">
        <f t="shared" si="464"/>
        <v>70500</v>
      </c>
      <c r="BJ1679" s="13">
        <v>70800</v>
      </c>
    </row>
    <row r="1680" spans="1:62" x14ac:dyDescent="0.25">
      <c r="A1680" s="5" t="s">
        <v>425</v>
      </c>
      <c r="B1680" s="13">
        <v>3148</v>
      </c>
      <c r="C1680">
        <v>571539</v>
      </c>
      <c r="D1680">
        <v>1</v>
      </c>
      <c r="E1680">
        <v>1</v>
      </c>
      <c r="F1680">
        <v>1</v>
      </c>
      <c r="G1680">
        <v>1</v>
      </c>
      <c r="H1680">
        <v>0</v>
      </c>
      <c r="I1680" t="s">
        <v>41</v>
      </c>
      <c r="J1680">
        <v>571539</v>
      </c>
      <c r="K1680" t="s">
        <v>425</v>
      </c>
      <c r="L1680">
        <v>571539</v>
      </c>
      <c r="M1680" t="s">
        <v>425</v>
      </c>
      <c r="N1680">
        <v>571539</v>
      </c>
      <c r="O1680" t="s">
        <v>425</v>
      </c>
      <c r="P1680">
        <v>571164</v>
      </c>
      <c r="Q1680" t="s">
        <v>325</v>
      </c>
      <c r="R1680" s="13">
        <v>709717.14635026315</v>
      </c>
      <c r="S1680" s="13">
        <v>8016</v>
      </c>
      <c r="T1680" s="13">
        <v>426824.94156953768</v>
      </c>
      <c r="U1680" s="13">
        <v>1</v>
      </c>
      <c r="V1680" s="13">
        <f t="shared" si="448"/>
        <v>741</v>
      </c>
      <c r="W1680" s="13">
        <v>81</v>
      </c>
      <c r="X1680" s="13">
        <f t="shared" si="449"/>
        <v>240084</v>
      </c>
      <c r="Y1680" s="13">
        <v>29</v>
      </c>
      <c r="Z1680" s="13">
        <f t="shared" si="450"/>
        <v>28652</v>
      </c>
      <c r="AA1680" s="13">
        <v>21</v>
      </c>
      <c r="AB1680" s="13">
        <f t="shared" si="451"/>
        <v>5187</v>
      </c>
      <c r="AC1680" s="13">
        <v>12847</v>
      </c>
      <c r="AD1680" s="13">
        <v>2671652.6177627146</v>
      </c>
      <c r="AE1680" s="13">
        <v>12847</v>
      </c>
      <c r="AF1680" s="13">
        <v>1420975.6262300571</v>
      </c>
      <c r="AG1680" s="13"/>
      <c r="AH1680" s="13"/>
      <c r="AI1680" s="13"/>
      <c r="AJ1680" s="13"/>
      <c r="AK1680" s="13">
        <f t="shared" si="452"/>
        <v>0</v>
      </c>
      <c r="AL1680" s="13"/>
      <c r="AM1680" s="13">
        <f t="shared" si="453"/>
        <v>0</v>
      </c>
      <c r="AN1680" s="13"/>
      <c r="AO1680" s="13">
        <v>4</v>
      </c>
      <c r="AP1680" s="13">
        <f t="shared" si="454"/>
        <v>122000</v>
      </c>
      <c r="AQ1680" s="13"/>
      <c r="AR1680" s="13">
        <f t="shared" si="455"/>
        <v>0</v>
      </c>
      <c r="AS1680" s="13"/>
      <c r="AT1680" s="13">
        <f t="shared" si="456"/>
        <v>0</v>
      </c>
      <c r="AU1680" s="13"/>
      <c r="AV1680" s="13">
        <f t="shared" si="457"/>
        <v>0</v>
      </c>
      <c r="AW1680" s="13"/>
      <c r="AX1680" s="13">
        <f t="shared" si="458"/>
        <v>0</v>
      </c>
      <c r="AY1680" s="13"/>
      <c r="AZ1680" s="13">
        <f t="shared" si="459"/>
        <v>0</v>
      </c>
      <c r="BA1680" s="13"/>
      <c r="BB1680" s="13">
        <f t="shared" si="460"/>
        <v>0</v>
      </c>
      <c r="BC1680" s="13"/>
      <c r="BD1680" s="13">
        <f t="shared" si="461"/>
        <v>0</v>
      </c>
      <c r="BE1680" s="13"/>
      <c r="BF1680" s="13">
        <f t="shared" si="462"/>
        <v>0</v>
      </c>
      <c r="BG1680" s="13"/>
      <c r="BH1680" s="13">
        <f t="shared" si="463"/>
        <v>5625834.3319125725</v>
      </c>
      <c r="BI1680" s="13">
        <f t="shared" si="464"/>
        <v>5625800</v>
      </c>
      <c r="BJ1680" s="13">
        <v>5654700</v>
      </c>
    </row>
    <row r="1681" spans="1:62" x14ac:dyDescent="0.25">
      <c r="A1681" t="s">
        <v>1600</v>
      </c>
      <c r="B1681" s="13">
        <v>212</v>
      </c>
      <c r="C1681">
        <v>564249</v>
      </c>
      <c r="D1681">
        <v>1</v>
      </c>
      <c r="E1681">
        <v>0</v>
      </c>
      <c r="F1681">
        <v>0</v>
      </c>
      <c r="G1681">
        <v>0</v>
      </c>
      <c r="H1681">
        <v>0</v>
      </c>
      <c r="I1681" t="s">
        <v>26</v>
      </c>
      <c r="J1681">
        <v>540013</v>
      </c>
      <c r="K1681" t="s">
        <v>809</v>
      </c>
      <c r="L1681">
        <v>540013</v>
      </c>
      <c r="M1681" t="s">
        <v>809</v>
      </c>
      <c r="N1681">
        <v>540013</v>
      </c>
      <c r="O1681" t="s">
        <v>809</v>
      </c>
      <c r="P1681">
        <v>539911</v>
      </c>
      <c r="Q1681" t="s">
        <v>345</v>
      </c>
      <c r="R1681" s="13">
        <v>70488.701001315436</v>
      </c>
      <c r="S1681" s="13"/>
      <c r="T1681" s="13"/>
      <c r="U1681" s="13"/>
      <c r="V1681" s="13">
        <f t="shared" si="448"/>
        <v>0</v>
      </c>
      <c r="W1681" s="13"/>
      <c r="X1681" s="13">
        <f t="shared" si="449"/>
        <v>0</v>
      </c>
      <c r="Y1681" s="13"/>
      <c r="Z1681" s="13">
        <f t="shared" si="450"/>
        <v>0</v>
      </c>
      <c r="AA1681" s="13"/>
      <c r="AB1681" s="13">
        <f t="shared" si="451"/>
        <v>0</v>
      </c>
      <c r="AC1681" s="13"/>
      <c r="AD1681" s="13"/>
      <c r="AE1681" s="13"/>
      <c r="AF1681" s="13"/>
      <c r="AG1681" s="13"/>
      <c r="AH1681" s="13"/>
      <c r="AI1681" s="13"/>
      <c r="AJ1681" s="13"/>
      <c r="AK1681" s="13">
        <f t="shared" si="452"/>
        <v>0</v>
      </c>
      <c r="AL1681" s="13"/>
      <c r="AM1681" s="13">
        <f t="shared" si="453"/>
        <v>0</v>
      </c>
      <c r="AN1681" s="13"/>
      <c r="AO1681" s="13">
        <v>0</v>
      </c>
      <c r="AP1681" s="13">
        <f t="shared" si="454"/>
        <v>0</v>
      </c>
      <c r="AQ1681" s="13"/>
      <c r="AR1681" s="13">
        <f t="shared" si="455"/>
        <v>0</v>
      </c>
      <c r="AS1681" s="13"/>
      <c r="AT1681" s="13">
        <f t="shared" si="456"/>
        <v>0</v>
      </c>
      <c r="AU1681" s="13"/>
      <c r="AV1681" s="13">
        <f t="shared" si="457"/>
        <v>0</v>
      </c>
      <c r="AW1681" s="13"/>
      <c r="AX1681" s="13">
        <f t="shared" si="458"/>
        <v>0</v>
      </c>
      <c r="AY1681" s="13"/>
      <c r="AZ1681" s="13">
        <f t="shared" si="459"/>
        <v>0</v>
      </c>
      <c r="BA1681" s="13"/>
      <c r="BB1681" s="13">
        <f t="shared" si="460"/>
        <v>0</v>
      </c>
      <c r="BC1681" s="13"/>
      <c r="BD1681" s="13">
        <f t="shared" si="461"/>
        <v>0</v>
      </c>
      <c r="BE1681" s="13"/>
      <c r="BF1681" s="13">
        <f t="shared" si="462"/>
        <v>0</v>
      </c>
      <c r="BG1681" s="13"/>
      <c r="BH1681" s="13">
        <f t="shared" si="463"/>
        <v>70488.701001315436</v>
      </c>
      <c r="BI1681" s="13">
        <f t="shared" si="464"/>
        <v>70500</v>
      </c>
      <c r="BJ1681" s="13">
        <v>70800</v>
      </c>
    </row>
    <row r="1682" spans="1:62" x14ac:dyDescent="0.25">
      <c r="A1682" s="3" t="s">
        <v>1600</v>
      </c>
      <c r="B1682" s="13">
        <v>1917</v>
      </c>
      <c r="C1682">
        <v>558966</v>
      </c>
      <c r="D1682">
        <v>1</v>
      </c>
      <c r="E1682">
        <v>1</v>
      </c>
      <c r="F1682">
        <v>0</v>
      </c>
      <c r="G1682">
        <v>0</v>
      </c>
      <c r="H1682">
        <v>0</v>
      </c>
      <c r="I1682" t="s">
        <v>110</v>
      </c>
      <c r="J1682">
        <v>558966</v>
      </c>
      <c r="K1682" t="s">
        <v>1600</v>
      </c>
      <c r="L1682">
        <v>554791</v>
      </c>
      <c r="M1682" t="s">
        <v>1157</v>
      </c>
      <c r="N1682">
        <v>554791</v>
      </c>
      <c r="O1682" t="s">
        <v>1157</v>
      </c>
      <c r="P1682">
        <v>554791</v>
      </c>
      <c r="Q1682" t="s">
        <v>1157</v>
      </c>
      <c r="R1682" s="13">
        <v>437819.54196376691</v>
      </c>
      <c r="S1682" s="13">
        <v>4857</v>
      </c>
      <c r="T1682" s="13">
        <v>259180.56532943455</v>
      </c>
      <c r="U1682" s="13"/>
      <c r="V1682" s="13">
        <f t="shared" si="448"/>
        <v>0</v>
      </c>
      <c r="W1682" s="13">
        <v>9</v>
      </c>
      <c r="X1682" s="13">
        <f t="shared" si="449"/>
        <v>26676</v>
      </c>
      <c r="Y1682" s="13">
        <v>7</v>
      </c>
      <c r="Z1682" s="13">
        <f t="shared" si="450"/>
        <v>6916</v>
      </c>
      <c r="AA1682" s="13">
        <v>7</v>
      </c>
      <c r="AB1682" s="13">
        <f t="shared" si="451"/>
        <v>1729</v>
      </c>
      <c r="AC1682" s="13"/>
      <c r="AD1682" s="13"/>
      <c r="AE1682" s="13"/>
      <c r="AF1682" s="13"/>
      <c r="AG1682" s="13"/>
      <c r="AH1682" s="13"/>
      <c r="AI1682" s="13"/>
      <c r="AJ1682" s="13"/>
      <c r="AK1682" s="13">
        <f t="shared" si="452"/>
        <v>0</v>
      </c>
      <c r="AL1682" s="13"/>
      <c r="AM1682" s="13">
        <f t="shared" si="453"/>
        <v>0</v>
      </c>
      <c r="AN1682" s="13"/>
      <c r="AO1682" s="13">
        <v>0</v>
      </c>
      <c r="AP1682" s="13">
        <f t="shared" si="454"/>
        <v>0</v>
      </c>
      <c r="AQ1682" s="13"/>
      <c r="AR1682" s="13">
        <f t="shared" si="455"/>
        <v>0</v>
      </c>
      <c r="AS1682" s="13"/>
      <c r="AT1682" s="13">
        <f t="shared" si="456"/>
        <v>0</v>
      </c>
      <c r="AU1682" s="13"/>
      <c r="AV1682" s="13">
        <f t="shared" si="457"/>
        <v>0</v>
      </c>
      <c r="AW1682" s="13"/>
      <c r="AX1682" s="13">
        <f t="shared" si="458"/>
        <v>0</v>
      </c>
      <c r="AY1682" s="13"/>
      <c r="AZ1682" s="13">
        <f t="shared" si="459"/>
        <v>0</v>
      </c>
      <c r="BA1682" s="13"/>
      <c r="BB1682" s="13">
        <f t="shared" si="460"/>
        <v>0</v>
      </c>
      <c r="BC1682" s="13"/>
      <c r="BD1682" s="13">
        <f t="shared" si="461"/>
        <v>0</v>
      </c>
      <c r="BE1682" s="13"/>
      <c r="BF1682" s="13">
        <f t="shared" si="462"/>
        <v>0</v>
      </c>
      <c r="BG1682" s="13"/>
      <c r="BH1682" s="13">
        <f t="shared" si="463"/>
        <v>732321.10729320149</v>
      </c>
      <c r="BI1682" s="13">
        <f t="shared" si="464"/>
        <v>732300</v>
      </c>
      <c r="BJ1682" s="13">
        <v>746100</v>
      </c>
    </row>
    <row r="1683" spans="1:62" x14ac:dyDescent="0.25">
      <c r="A1683" t="s">
        <v>1600</v>
      </c>
      <c r="B1683" s="13">
        <v>536</v>
      </c>
      <c r="C1683">
        <v>537233</v>
      </c>
      <c r="D1683">
        <v>1</v>
      </c>
      <c r="E1683">
        <v>0</v>
      </c>
      <c r="F1683">
        <v>0</v>
      </c>
      <c r="G1683">
        <v>0</v>
      </c>
      <c r="H1683">
        <v>0</v>
      </c>
      <c r="I1683" t="s">
        <v>26</v>
      </c>
      <c r="J1683">
        <v>537764</v>
      </c>
      <c r="K1683" t="s">
        <v>1112</v>
      </c>
      <c r="L1683">
        <v>537764</v>
      </c>
      <c r="M1683" t="s">
        <v>1112</v>
      </c>
      <c r="N1683">
        <v>537764</v>
      </c>
      <c r="O1683" t="s">
        <v>1112</v>
      </c>
      <c r="P1683">
        <v>537004</v>
      </c>
      <c r="Q1683" t="s">
        <v>314</v>
      </c>
      <c r="R1683" s="13">
        <v>125145.99598890859</v>
      </c>
      <c r="S1683" s="13"/>
      <c r="T1683" s="13"/>
      <c r="U1683" s="13"/>
      <c r="V1683" s="13">
        <f t="shared" si="448"/>
        <v>0</v>
      </c>
      <c r="W1683" s="13"/>
      <c r="X1683" s="13">
        <f t="shared" si="449"/>
        <v>0</v>
      </c>
      <c r="Y1683" s="13"/>
      <c r="Z1683" s="13">
        <f t="shared" si="450"/>
        <v>0</v>
      </c>
      <c r="AA1683" s="13"/>
      <c r="AB1683" s="13">
        <f t="shared" si="451"/>
        <v>0</v>
      </c>
      <c r="AC1683" s="13"/>
      <c r="AD1683" s="13"/>
      <c r="AE1683" s="13"/>
      <c r="AF1683" s="13"/>
      <c r="AG1683" s="13"/>
      <c r="AH1683" s="13"/>
      <c r="AI1683" s="13"/>
      <c r="AJ1683" s="13"/>
      <c r="AK1683" s="13">
        <f t="shared" si="452"/>
        <v>0</v>
      </c>
      <c r="AL1683" s="13"/>
      <c r="AM1683" s="13">
        <f t="shared" si="453"/>
        <v>0</v>
      </c>
      <c r="AN1683" s="13"/>
      <c r="AO1683" s="13">
        <v>0</v>
      </c>
      <c r="AP1683" s="13">
        <f t="shared" si="454"/>
        <v>0</v>
      </c>
      <c r="AQ1683" s="13"/>
      <c r="AR1683" s="13">
        <f t="shared" si="455"/>
        <v>0</v>
      </c>
      <c r="AS1683" s="13"/>
      <c r="AT1683" s="13">
        <f t="shared" si="456"/>
        <v>0</v>
      </c>
      <c r="AU1683" s="13"/>
      <c r="AV1683" s="13">
        <f t="shared" si="457"/>
        <v>0</v>
      </c>
      <c r="AW1683" s="13"/>
      <c r="AX1683" s="13">
        <f t="shared" si="458"/>
        <v>0</v>
      </c>
      <c r="AY1683" s="13"/>
      <c r="AZ1683" s="13">
        <f t="shared" si="459"/>
        <v>0</v>
      </c>
      <c r="BA1683" s="13"/>
      <c r="BB1683" s="13">
        <f t="shared" si="460"/>
        <v>0</v>
      </c>
      <c r="BC1683" s="13"/>
      <c r="BD1683" s="13">
        <f t="shared" si="461"/>
        <v>0</v>
      </c>
      <c r="BE1683" s="13"/>
      <c r="BF1683" s="13">
        <f t="shared" si="462"/>
        <v>0</v>
      </c>
      <c r="BG1683" s="13"/>
      <c r="BH1683" s="13">
        <f t="shared" si="463"/>
        <v>125145.99598890859</v>
      </c>
      <c r="BI1683" s="13">
        <f t="shared" si="464"/>
        <v>125100</v>
      </c>
      <c r="BJ1683" s="13">
        <v>126100</v>
      </c>
    </row>
    <row r="1684" spans="1:62" x14ac:dyDescent="0.25">
      <c r="A1684" s="5" t="s">
        <v>401</v>
      </c>
      <c r="B1684" s="13">
        <v>6279</v>
      </c>
      <c r="C1684">
        <v>564117</v>
      </c>
      <c r="D1684">
        <v>1</v>
      </c>
      <c r="E1684">
        <v>1</v>
      </c>
      <c r="F1684">
        <v>1</v>
      </c>
      <c r="G1684">
        <v>1</v>
      </c>
      <c r="H1684">
        <v>0</v>
      </c>
      <c r="I1684" t="s">
        <v>51</v>
      </c>
      <c r="J1684">
        <v>564117</v>
      </c>
      <c r="K1684" t="s">
        <v>401</v>
      </c>
      <c r="L1684">
        <v>564117</v>
      </c>
      <c r="M1684" t="s">
        <v>401</v>
      </c>
      <c r="N1684">
        <v>564117</v>
      </c>
      <c r="O1684" t="s">
        <v>401</v>
      </c>
      <c r="P1684">
        <v>563889</v>
      </c>
      <c r="Q1684" t="s">
        <v>362</v>
      </c>
      <c r="R1684" s="13">
        <v>1382227.2463708969</v>
      </c>
      <c r="S1684" s="13">
        <v>11055</v>
      </c>
      <c r="T1684" s="13">
        <v>587639.35555156798</v>
      </c>
      <c r="U1684" s="13">
        <v>3</v>
      </c>
      <c r="V1684" s="13">
        <f t="shared" si="448"/>
        <v>2223</v>
      </c>
      <c r="W1684" s="13">
        <v>60</v>
      </c>
      <c r="X1684" s="13">
        <f t="shared" si="449"/>
        <v>177840</v>
      </c>
      <c r="Y1684" s="13">
        <v>46</v>
      </c>
      <c r="Z1684" s="13">
        <f t="shared" si="450"/>
        <v>45448</v>
      </c>
      <c r="AA1684" s="13">
        <v>17</v>
      </c>
      <c r="AB1684" s="13">
        <f t="shared" si="451"/>
        <v>4199</v>
      </c>
      <c r="AC1684" s="13">
        <v>11055</v>
      </c>
      <c r="AD1684" s="13">
        <v>2308108.7133607105</v>
      </c>
      <c r="AE1684" s="13">
        <v>11055</v>
      </c>
      <c r="AF1684" s="13">
        <v>1224047.1478979227</v>
      </c>
      <c r="AG1684" s="13"/>
      <c r="AH1684" s="13"/>
      <c r="AI1684" s="13"/>
      <c r="AJ1684" s="13"/>
      <c r="AK1684" s="13">
        <f t="shared" si="452"/>
        <v>0</v>
      </c>
      <c r="AL1684" s="13"/>
      <c r="AM1684" s="13">
        <f t="shared" si="453"/>
        <v>0</v>
      </c>
      <c r="AN1684" s="13"/>
      <c r="AO1684" s="13">
        <v>2</v>
      </c>
      <c r="AP1684" s="13">
        <f t="shared" si="454"/>
        <v>61000</v>
      </c>
      <c r="AQ1684" s="13"/>
      <c r="AR1684" s="13">
        <f t="shared" si="455"/>
        <v>0</v>
      </c>
      <c r="AS1684" s="13"/>
      <c r="AT1684" s="13">
        <f t="shared" si="456"/>
        <v>0</v>
      </c>
      <c r="AU1684" s="13"/>
      <c r="AV1684" s="13">
        <f t="shared" si="457"/>
        <v>0</v>
      </c>
      <c r="AW1684" s="13"/>
      <c r="AX1684" s="13">
        <f t="shared" si="458"/>
        <v>0</v>
      </c>
      <c r="AY1684" s="13"/>
      <c r="AZ1684" s="13">
        <f t="shared" si="459"/>
        <v>0</v>
      </c>
      <c r="BA1684" s="13"/>
      <c r="BB1684" s="13">
        <f t="shared" si="460"/>
        <v>0</v>
      </c>
      <c r="BC1684" s="13"/>
      <c r="BD1684" s="13">
        <f t="shared" si="461"/>
        <v>0</v>
      </c>
      <c r="BE1684" s="13"/>
      <c r="BF1684" s="13">
        <f t="shared" si="462"/>
        <v>0</v>
      </c>
      <c r="BG1684" s="13"/>
      <c r="BH1684" s="13">
        <f t="shared" si="463"/>
        <v>5792732.463181098</v>
      </c>
      <c r="BI1684" s="13">
        <f t="shared" si="464"/>
        <v>5792700</v>
      </c>
      <c r="BJ1684" s="13">
        <v>5769500</v>
      </c>
    </row>
    <row r="1685" spans="1:62" x14ac:dyDescent="0.25">
      <c r="A1685" t="s">
        <v>2152</v>
      </c>
      <c r="B1685" s="13">
        <v>211</v>
      </c>
      <c r="C1685">
        <v>578126</v>
      </c>
      <c r="D1685">
        <v>1</v>
      </c>
      <c r="E1685">
        <v>0</v>
      </c>
      <c r="F1685">
        <v>0</v>
      </c>
      <c r="G1685">
        <v>0</v>
      </c>
      <c r="H1685">
        <v>0</v>
      </c>
      <c r="I1685" t="s">
        <v>41</v>
      </c>
      <c r="J1685">
        <v>577863</v>
      </c>
      <c r="K1685" t="s">
        <v>140</v>
      </c>
      <c r="L1685">
        <v>505145</v>
      </c>
      <c r="M1685" t="s">
        <v>141</v>
      </c>
      <c r="N1685">
        <v>577731</v>
      </c>
      <c r="O1685" t="s">
        <v>139</v>
      </c>
      <c r="P1685">
        <v>577731</v>
      </c>
      <c r="Q1685" t="s">
        <v>139</v>
      </c>
      <c r="R1685" s="13">
        <v>70488.701001315436</v>
      </c>
      <c r="S1685" s="13"/>
      <c r="T1685" s="13"/>
      <c r="U1685" s="13"/>
      <c r="V1685" s="13">
        <f t="shared" si="448"/>
        <v>0</v>
      </c>
      <c r="W1685" s="13"/>
      <c r="X1685" s="13">
        <f t="shared" si="449"/>
        <v>0</v>
      </c>
      <c r="Y1685" s="13"/>
      <c r="Z1685" s="13">
        <f t="shared" si="450"/>
        <v>0</v>
      </c>
      <c r="AA1685" s="13"/>
      <c r="AB1685" s="13">
        <f t="shared" si="451"/>
        <v>0</v>
      </c>
      <c r="AC1685" s="13"/>
      <c r="AD1685" s="13"/>
      <c r="AE1685" s="13"/>
      <c r="AF1685" s="13"/>
      <c r="AG1685" s="13"/>
      <c r="AH1685" s="13"/>
      <c r="AI1685" s="13"/>
      <c r="AJ1685" s="13"/>
      <c r="AK1685" s="13">
        <f t="shared" si="452"/>
        <v>0</v>
      </c>
      <c r="AL1685" s="13"/>
      <c r="AM1685" s="13">
        <f t="shared" si="453"/>
        <v>0</v>
      </c>
      <c r="AN1685" s="13"/>
      <c r="AO1685" s="13">
        <v>0</v>
      </c>
      <c r="AP1685" s="13">
        <f t="shared" si="454"/>
        <v>0</v>
      </c>
      <c r="AQ1685" s="13"/>
      <c r="AR1685" s="13">
        <f t="shared" si="455"/>
        <v>0</v>
      </c>
      <c r="AS1685" s="13"/>
      <c r="AT1685" s="13">
        <f t="shared" si="456"/>
        <v>0</v>
      </c>
      <c r="AU1685" s="13"/>
      <c r="AV1685" s="13">
        <f t="shared" si="457"/>
        <v>0</v>
      </c>
      <c r="AW1685" s="13"/>
      <c r="AX1685" s="13">
        <f t="shared" si="458"/>
        <v>0</v>
      </c>
      <c r="AY1685" s="13"/>
      <c r="AZ1685" s="13">
        <f t="shared" si="459"/>
        <v>0</v>
      </c>
      <c r="BA1685" s="13"/>
      <c r="BB1685" s="13">
        <f t="shared" si="460"/>
        <v>0</v>
      </c>
      <c r="BC1685" s="13"/>
      <c r="BD1685" s="13">
        <f t="shared" si="461"/>
        <v>0</v>
      </c>
      <c r="BE1685" s="13"/>
      <c r="BF1685" s="13">
        <f t="shared" si="462"/>
        <v>0</v>
      </c>
      <c r="BG1685" s="13"/>
      <c r="BH1685" s="13">
        <f t="shared" si="463"/>
        <v>70488.701001315436</v>
      </c>
      <c r="BI1685" s="13">
        <f t="shared" si="464"/>
        <v>70500</v>
      </c>
      <c r="BJ1685" s="13">
        <v>70800</v>
      </c>
    </row>
    <row r="1686" spans="1:62" x14ac:dyDescent="0.25">
      <c r="A1686" t="s">
        <v>2153</v>
      </c>
      <c r="B1686" s="13">
        <v>389</v>
      </c>
      <c r="C1686">
        <v>553751</v>
      </c>
      <c r="D1686">
        <v>1</v>
      </c>
      <c r="E1686">
        <v>0</v>
      </c>
      <c r="F1686">
        <v>0</v>
      </c>
      <c r="G1686">
        <v>0</v>
      </c>
      <c r="H1686">
        <v>0</v>
      </c>
      <c r="I1686" t="s">
        <v>110</v>
      </c>
      <c r="J1686">
        <v>553425</v>
      </c>
      <c r="K1686" t="s">
        <v>109</v>
      </c>
      <c r="L1686">
        <v>553425</v>
      </c>
      <c r="M1686" t="s">
        <v>109</v>
      </c>
      <c r="N1686">
        <v>553425</v>
      </c>
      <c r="O1686" t="s">
        <v>109</v>
      </c>
      <c r="P1686">
        <v>553425</v>
      </c>
      <c r="Q1686" t="s">
        <v>109</v>
      </c>
      <c r="R1686" s="13">
        <v>91162.095631381366</v>
      </c>
      <c r="S1686" s="13"/>
      <c r="T1686" s="13"/>
      <c r="U1686" s="13"/>
      <c r="V1686" s="13">
        <f t="shared" si="448"/>
        <v>0</v>
      </c>
      <c r="W1686" s="13"/>
      <c r="X1686" s="13">
        <f t="shared" si="449"/>
        <v>0</v>
      </c>
      <c r="Y1686" s="13"/>
      <c r="Z1686" s="13">
        <f t="shared" si="450"/>
        <v>0</v>
      </c>
      <c r="AA1686" s="13"/>
      <c r="AB1686" s="13">
        <f t="shared" si="451"/>
        <v>0</v>
      </c>
      <c r="AC1686" s="13"/>
      <c r="AD1686" s="13"/>
      <c r="AE1686" s="13"/>
      <c r="AF1686" s="13"/>
      <c r="AG1686" s="13"/>
      <c r="AH1686" s="13"/>
      <c r="AI1686" s="13"/>
      <c r="AJ1686" s="13"/>
      <c r="AK1686" s="13">
        <f t="shared" si="452"/>
        <v>0</v>
      </c>
      <c r="AL1686" s="13"/>
      <c r="AM1686" s="13">
        <f t="shared" si="453"/>
        <v>0</v>
      </c>
      <c r="AN1686" s="13"/>
      <c r="AO1686" s="13">
        <v>0</v>
      </c>
      <c r="AP1686" s="13">
        <f t="shared" si="454"/>
        <v>0</v>
      </c>
      <c r="AQ1686" s="13"/>
      <c r="AR1686" s="13">
        <f t="shared" si="455"/>
        <v>0</v>
      </c>
      <c r="AS1686" s="13"/>
      <c r="AT1686" s="13">
        <f t="shared" si="456"/>
        <v>0</v>
      </c>
      <c r="AU1686" s="13"/>
      <c r="AV1686" s="13">
        <f t="shared" si="457"/>
        <v>0</v>
      </c>
      <c r="AW1686" s="13"/>
      <c r="AX1686" s="13">
        <f t="shared" si="458"/>
        <v>0</v>
      </c>
      <c r="AY1686" s="13"/>
      <c r="AZ1686" s="13">
        <f t="shared" si="459"/>
        <v>0</v>
      </c>
      <c r="BA1686" s="13"/>
      <c r="BB1686" s="13">
        <f t="shared" si="460"/>
        <v>0</v>
      </c>
      <c r="BC1686" s="13"/>
      <c r="BD1686" s="13">
        <f t="shared" si="461"/>
        <v>0</v>
      </c>
      <c r="BE1686" s="13"/>
      <c r="BF1686" s="13">
        <f t="shared" si="462"/>
        <v>0</v>
      </c>
      <c r="BG1686" s="13"/>
      <c r="BH1686" s="13">
        <f t="shared" si="463"/>
        <v>91162.095631381366</v>
      </c>
      <c r="BI1686" s="13">
        <f t="shared" si="464"/>
        <v>91200</v>
      </c>
      <c r="BJ1686" s="13">
        <v>90600</v>
      </c>
    </row>
    <row r="1687" spans="1:62" x14ac:dyDescent="0.25">
      <c r="A1687" t="s">
        <v>1937</v>
      </c>
      <c r="B1687" s="13">
        <v>733</v>
      </c>
      <c r="C1687">
        <v>544591</v>
      </c>
      <c r="D1687">
        <v>1</v>
      </c>
      <c r="E1687">
        <v>0</v>
      </c>
      <c r="F1687">
        <v>0</v>
      </c>
      <c r="G1687">
        <v>0</v>
      </c>
      <c r="H1687">
        <v>0</v>
      </c>
      <c r="I1687" t="s">
        <v>23</v>
      </c>
      <c r="J1687">
        <v>545201</v>
      </c>
      <c r="K1687" t="s">
        <v>200</v>
      </c>
      <c r="L1687">
        <v>545201</v>
      </c>
      <c r="M1687" t="s">
        <v>200</v>
      </c>
      <c r="N1687">
        <v>545201</v>
      </c>
      <c r="O1687" t="s">
        <v>200</v>
      </c>
      <c r="P1687">
        <v>545201</v>
      </c>
      <c r="Q1687" t="s">
        <v>200</v>
      </c>
      <c r="R1687" s="13">
        <v>170419.28047385879</v>
      </c>
      <c r="S1687" s="13"/>
      <c r="T1687" s="13"/>
      <c r="U1687" s="13"/>
      <c r="V1687" s="13">
        <f t="shared" si="448"/>
        <v>0</v>
      </c>
      <c r="W1687" s="13"/>
      <c r="X1687" s="13">
        <f t="shared" si="449"/>
        <v>0</v>
      </c>
      <c r="Y1687" s="13"/>
      <c r="Z1687" s="13">
        <f t="shared" si="450"/>
        <v>0</v>
      </c>
      <c r="AA1687" s="13"/>
      <c r="AB1687" s="13">
        <f t="shared" si="451"/>
        <v>0</v>
      </c>
      <c r="AC1687" s="13"/>
      <c r="AD1687" s="13"/>
      <c r="AE1687" s="13"/>
      <c r="AF1687" s="13"/>
      <c r="AG1687" s="13"/>
      <c r="AH1687" s="13"/>
      <c r="AI1687" s="13"/>
      <c r="AJ1687" s="13"/>
      <c r="AK1687" s="13">
        <f t="shared" si="452"/>
        <v>0</v>
      </c>
      <c r="AL1687" s="13"/>
      <c r="AM1687" s="13">
        <f t="shared" si="453"/>
        <v>0</v>
      </c>
      <c r="AN1687" s="13"/>
      <c r="AO1687" s="13">
        <v>0</v>
      </c>
      <c r="AP1687" s="13">
        <f t="shared" si="454"/>
        <v>0</v>
      </c>
      <c r="AQ1687" s="13"/>
      <c r="AR1687" s="13">
        <f t="shared" si="455"/>
        <v>0</v>
      </c>
      <c r="AS1687" s="13"/>
      <c r="AT1687" s="13">
        <f t="shared" si="456"/>
        <v>0</v>
      </c>
      <c r="AU1687" s="13"/>
      <c r="AV1687" s="13">
        <f t="shared" si="457"/>
        <v>0</v>
      </c>
      <c r="AW1687" s="13"/>
      <c r="AX1687" s="13">
        <f t="shared" si="458"/>
        <v>0</v>
      </c>
      <c r="AY1687" s="13"/>
      <c r="AZ1687" s="13">
        <f t="shared" si="459"/>
        <v>0</v>
      </c>
      <c r="BA1687" s="13"/>
      <c r="BB1687" s="13">
        <f t="shared" si="460"/>
        <v>0</v>
      </c>
      <c r="BC1687" s="13"/>
      <c r="BD1687" s="13">
        <f t="shared" si="461"/>
        <v>0</v>
      </c>
      <c r="BE1687" s="13"/>
      <c r="BF1687" s="13">
        <f t="shared" si="462"/>
        <v>0</v>
      </c>
      <c r="BG1687" s="13"/>
      <c r="BH1687" s="13">
        <f t="shared" si="463"/>
        <v>170419.28047385879</v>
      </c>
      <c r="BI1687" s="13">
        <f t="shared" si="464"/>
        <v>170400</v>
      </c>
      <c r="BJ1687" s="13">
        <v>168100</v>
      </c>
    </row>
    <row r="1688" spans="1:62" x14ac:dyDescent="0.25">
      <c r="A1688" t="s">
        <v>1937</v>
      </c>
      <c r="B1688" s="13">
        <v>660</v>
      </c>
      <c r="C1688">
        <v>541818</v>
      </c>
      <c r="D1688">
        <v>1</v>
      </c>
      <c r="E1688">
        <v>0</v>
      </c>
      <c r="F1688">
        <v>0</v>
      </c>
      <c r="G1688">
        <v>0</v>
      </c>
      <c r="H1688">
        <v>0</v>
      </c>
      <c r="I1688" t="s">
        <v>26</v>
      </c>
      <c r="J1688">
        <v>541877</v>
      </c>
      <c r="K1688" t="s">
        <v>2154</v>
      </c>
      <c r="L1688">
        <v>541656</v>
      </c>
      <c r="M1688" t="s">
        <v>195</v>
      </c>
      <c r="N1688">
        <v>541656</v>
      </c>
      <c r="O1688" t="s">
        <v>195</v>
      </c>
      <c r="P1688">
        <v>541656</v>
      </c>
      <c r="Q1688" t="s">
        <v>195</v>
      </c>
      <c r="R1688" s="13">
        <v>153675.95152936649</v>
      </c>
      <c r="S1688" s="13"/>
      <c r="T1688" s="13"/>
      <c r="U1688" s="13"/>
      <c r="V1688" s="13">
        <f t="shared" si="448"/>
        <v>0</v>
      </c>
      <c r="W1688" s="13"/>
      <c r="X1688" s="13">
        <f t="shared" si="449"/>
        <v>0</v>
      </c>
      <c r="Y1688" s="13"/>
      <c r="Z1688" s="13">
        <f t="shared" si="450"/>
        <v>0</v>
      </c>
      <c r="AA1688" s="13"/>
      <c r="AB1688" s="13">
        <f t="shared" si="451"/>
        <v>0</v>
      </c>
      <c r="AC1688" s="13"/>
      <c r="AD1688" s="13"/>
      <c r="AE1688" s="13"/>
      <c r="AF1688" s="13"/>
      <c r="AG1688" s="13"/>
      <c r="AH1688" s="13"/>
      <c r="AI1688" s="13"/>
      <c r="AJ1688" s="13"/>
      <c r="AK1688" s="13">
        <f t="shared" si="452"/>
        <v>0</v>
      </c>
      <c r="AL1688" s="13"/>
      <c r="AM1688" s="13">
        <f t="shared" si="453"/>
        <v>0</v>
      </c>
      <c r="AN1688" s="13"/>
      <c r="AO1688" s="13">
        <v>0</v>
      </c>
      <c r="AP1688" s="13">
        <f t="shared" si="454"/>
        <v>0</v>
      </c>
      <c r="AQ1688" s="13"/>
      <c r="AR1688" s="13">
        <f t="shared" si="455"/>
        <v>0</v>
      </c>
      <c r="AS1688" s="13"/>
      <c r="AT1688" s="13">
        <f t="shared" si="456"/>
        <v>0</v>
      </c>
      <c r="AU1688" s="13"/>
      <c r="AV1688" s="13">
        <f t="shared" si="457"/>
        <v>0</v>
      </c>
      <c r="AW1688" s="13"/>
      <c r="AX1688" s="13">
        <f t="shared" si="458"/>
        <v>0</v>
      </c>
      <c r="AY1688" s="13"/>
      <c r="AZ1688" s="13">
        <f t="shared" si="459"/>
        <v>0</v>
      </c>
      <c r="BA1688" s="13"/>
      <c r="BB1688" s="13">
        <f t="shared" si="460"/>
        <v>0</v>
      </c>
      <c r="BC1688" s="13"/>
      <c r="BD1688" s="13">
        <f t="shared" si="461"/>
        <v>0</v>
      </c>
      <c r="BE1688" s="13"/>
      <c r="BF1688" s="13">
        <f t="shared" si="462"/>
        <v>0</v>
      </c>
      <c r="BG1688" s="13"/>
      <c r="BH1688" s="13">
        <f t="shared" si="463"/>
        <v>153675.95152936649</v>
      </c>
      <c r="BI1688" s="13">
        <f t="shared" si="464"/>
        <v>153700</v>
      </c>
      <c r="BJ1688" s="13">
        <v>155900</v>
      </c>
    </row>
    <row r="1689" spans="1:62" x14ac:dyDescent="0.25">
      <c r="A1689" t="s">
        <v>1937</v>
      </c>
      <c r="B1689" s="13">
        <v>1002</v>
      </c>
      <c r="C1689">
        <v>539295</v>
      </c>
      <c r="D1689">
        <v>1</v>
      </c>
      <c r="E1689">
        <v>0</v>
      </c>
      <c r="F1689">
        <v>0</v>
      </c>
      <c r="G1689">
        <v>0</v>
      </c>
      <c r="H1689">
        <v>0</v>
      </c>
      <c r="I1689" t="s">
        <v>26</v>
      </c>
      <c r="J1689">
        <v>539350</v>
      </c>
      <c r="K1689" t="s">
        <v>1353</v>
      </c>
      <c r="L1689">
        <v>531723</v>
      </c>
      <c r="M1689" t="s">
        <v>1152</v>
      </c>
      <c r="N1689">
        <v>539244</v>
      </c>
      <c r="O1689" t="s">
        <v>1153</v>
      </c>
      <c r="P1689">
        <v>539139</v>
      </c>
      <c r="Q1689" t="s">
        <v>548</v>
      </c>
      <c r="R1689" s="13">
        <v>231817.68048945948</v>
      </c>
      <c r="S1689" s="13"/>
      <c r="T1689" s="13"/>
      <c r="U1689" s="13"/>
      <c r="V1689" s="13">
        <f t="shared" si="448"/>
        <v>0</v>
      </c>
      <c r="W1689" s="13"/>
      <c r="X1689" s="13">
        <f t="shared" si="449"/>
        <v>0</v>
      </c>
      <c r="Y1689" s="13"/>
      <c r="Z1689" s="13">
        <f t="shared" si="450"/>
        <v>0</v>
      </c>
      <c r="AA1689" s="13"/>
      <c r="AB1689" s="13">
        <f t="shared" si="451"/>
        <v>0</v>
      </c>
      <c r="AC1689" s="13"/>
      <c r="AD1689" s="13"/>
      <c r="AE1689" s="13"/>
      <c r="AF1689" s="13"/>
      <c r="AG1689" s="13"/>
      <c r="AH1689" s="13"/>
      <c r="AI1689" s="13"/>
      <c r="AJ1689" s="13"/>
      <c r="AK1689" s="13">
        <f t="shared" si="452"/>
        <v>0</v>
      </c>
      <c r="AL1689" s="13"/>
      <c r="AM1689" s="13">
        <f t="shared" si="453"/>
        <v>0</v>
      </c>
      <c r="AN1689" s="13"/>
      <c r="AO1689" s="13">
        <v>0</v>
      </c>
      <c r="AP1689" s="13">
        <f t="shared" si="454"/>
        <v>0</v>
      </c>
      <c r="AQ1689" s="13"/>
      <c r="AR1689" s="13">
        <f t="shared" si="455"/>
        <v>0</v>
      </c>
      <c r="AS1689" s="13"/>
      <c r="AT1689" s="13">
        <f t="shared" si="456"/>
        <v>0</v>
      </c>
      <c r="AU1689" s="13"/>
      <c r="AV1689" s="13">
        <f t="shared" si="457"/>
        <v>0</v>
      </c>
      <c r="AW1689" s="13"/>
      <c r="AX1689" s="13">
        <f t="shared" si="458"/>
        <v>0</v>
      </c>
      <c r="AY1689" s="13"/>
      <c r="AZ1689" s="13">
        <f t="shared" si="459"/>
        <v>0</v>
      </c>
      <c r="BA1689" s="13"/>
      <c r="BB1689" s="13">
        <f t="shared" si="460"/>
        <v>0</v>
      </c>
      <c r="BC1689" s="13"/>
      <c r="BD1689" s="13">
        <f t="shared" si="461"/>
        <v>0</v>
      </c>
      <c r="BE1689" s="13"/>
      <c r="BF1689" s="13">
        <f t="shared" si="462"/>
        <v>0</v>
      </c>
      <c r="BG1689" s="13"/>
      <c r="BH1689" s="13">
        <f t="shared" si="463"/>
        <v>231817.68048945948</v>
      </c>
      <c r="BI1689" s="13">
        <f t="shared" si="464"/>
        <v>231800</v>
      </c>
      <c r="BJ1689" s="13">
        <v>232400</v>
      </c>
    </row>
    <row r="1690" spans="1:62" x14ac:dyDescent="0.25">
      <c r="A1690" t="s">
        <v>1937</v>
      </c>
      <c r="B1690" s="13">
        <v>707</v>
      </c>
      <c r="C1690">
        <v>533351</v>
      </c>
      <c r="D1690">
        <v>1</v>
      </c>
      <c r="E1690">
        <v>0</v>
      </c>
      <c r="F1690">
        <v>0</v>
      </c>
      <c r="G1690">
        <v>0</v>
      </c>
      <c r="H1690">
        <v>0</v>
      </c>
      <c r="I1690" t="s">
        <v>26</v>
      </c>
      <c r="J1690">
        <v>533271</v>
      </c>
      <c r="K1690" t="s">
        <v>837</v>
      </c>
      <c r="L1690">
        <v>533271</v>
      </c>
      <c r="M1690" t="s">
        <v>837</v>
      </c>
      <c r="N1690">
        <v>533271</v>
      </c>
      <c r="O1690" t="s">
        <v>837</v>
      </c>
      <c r="P1690">
        <v>533271</v>
      </c>
      <c r="Q1690" t="s">
        <v>837</v>
      </c>
      <c r="R1690" s="13">
        <v>164460.16158512208</v>
      </c>
      <c r="S1690" s="13"/>
      <c r="T1690" s="13"/>
      <c r="U1690" s="13"/>
      <c r="V1690" s="13">
        <f t="shared" si="448"/>
        <v>0</v>
      </c>
      <c r="W1690" s="13"/>
      <c r="X1690" s="13">
        <f t="shared" si="449"/>
        <v>0</v>
      </c>
      <c r="Y1690" s="13"/>
      <c r="Z1690" s="13">
        <f t="shared" si="450"/>
        <v>0</v>
      </c>
      <c r="AA1690" s="13"/>
      <c r="AB1690" s="13">
        <f t="shared" si="451"/>
        <v>0</v>
      </c>
      <c r="AC1690" s="13"/>
      <c r="AD1690" s="13"/>
      <c r="AE1690" s="13"/>
      <c r="AF1690" s="13"/>
      <c r="AG1690" s="13"/>
      <c r="AH1690" s="13"/>
      <c r="AI1690" s="13"/>
      <c r="AJ1690" s="13"/>
      <c r="AK1690" s="13">
        <f t="shared" si="452"/>
        <v>0</v>
      </c>
      <c r="AL1690" s="13"/>
      <c r="AM1690" s="13">
        <f t="shared" si="453"/>
        <v>0</v>
      </c>
      <c r="AN1690" s="13"/>
      <c r="AO1690" s="13">
        <v>1</v>
      </c>
      <c r="AP1690" s="13">
        <f t="shared" si="454"/>
        <v>30500</v>
      </c>
      <c r="AQ1690" s="13"/>
      <c r="AR1690" s="13">
        <f t="shared" si="455"/>
        <v>0</v>
      </c>
      <c r="AS1690" s="13"/>
      <c r="AT1690" s="13">
        <f t="shared" si="456"/>
        <v>0</v>
      </c>
      <c r="AU1690" s="13"/>
      <c r="AV1690" s="13">
        <f t="shared" si="457"/>
        <v>0</v>
      </c>
      <c r="AW1690" s="13"/>
      <c r="AX1690" s="13">
        <f t="shared" si="458"/>
        <v>0</v>
      </c>
      <c r="AY1690" s="13"/>
      <c r="AZ1690" s="13">
        <f t="shared" si="459"/>
        <v>0</v>
      </c>
      <c r="BA1690" s="13"/>
      <c r="BB1690" s="13">
        <f t="shared" si="460"/>
        <v>0</v>
      </c>
      <c r="BC1690" s="13"/>
      <c r="BD1690" s="13">
        <f t="shared" si="461"/>
        <v>0</v>
      </c>
      <c r="BE1690" s="13"/>
      <c r="BF1690" s="13">
        <f t="shared" si="462"/>
        <v>0</v>
      </c>
      <c r="BG1690" s="13"/>
      <c r="BH1690" s="13">
        <f t="shared" si="463"/>
        <v>194960.16158512208</v>
      </c>
      <c r="BI1690" s="13">
        <f t="shared" si="464"/>
        <v>195000</v>
      </c>
      <c r="BJ1690" s="13">
        <v>198600</v>
      </c>
    </row>
    <row r="1691" spans="1:62" x14ac:dyDescent="0.25">
      <c r="A1691" t="s">
        <v>1937</v>
      </c>
      <c r="B1691" s="13">
        <v>229</v>
      </c>
      <c r="C1691">
        <v>532037</v>
      </c>
      <c r="D1691">
        <v>1</v>
      </c>
      <c r="E1691">
        <v>0</v>
      </c>
      <c r="F1691">
        <v>0</v>
      </c>
      <c r="G1691">
        <v>0</v>
      </c>
      <c r="H1691">
        <v>0</v>
      </c>
      <c r="I1691" t="s">
        <v>26</v>
      </c>
      <c r="J1691">
        <v>529303</v>
      </c>
      <c r="K1691" t="s">
        <v>288</v>
      </c>
      <c r="L1691">
        <v>529303</v>
      </c>
      <c r="M1691" t="s">
        <v>288</v>
      </c>
      <c r="N1691">
        <v>529303</v>
      </c>
      <c r="O1691" t="s">
        <v>288</v>
      </c>
      <c r="P1691">
        <v>529303</v>
      </c>
      <c r="Q1691" t="s">
        <v>288</v>
      </c>
      <c r="R1691" s="13">
        <v>70488.701001315436</v>
      </c>
      <c r="S1691" s="13"/>
      <c r="T1691" s="13"/>
      <c r="U1691" s="13"/>
      <c r="V1691" s="13">
        <f t="shared" si="448"/>
        <v>0</v>
      </c>
      <c r="W1691" s="13"/>
      <c r="X1691" s="13">
        <f t="shared" si="449"/>
        <v>0</v>
      </c>
      <c r="Y1691" s="13"/>
      <c r="Z1691" s="13">
        <f t="shared" si="450"/>
        <v>0</v>
      </c>
      <c r="AA1691" s="13"/>
      <c r="AB1691" s="13">
        <f t="shared" si="451"/>
        <v>0</v>
      </c>
      <c r="AC1691" s="13"/>
      <c r="AD1691" s="13"/>
      <c r="AE1691" s="13"/>
      <c r="AF1691" s="13"/>
      <c r="AG1691" s="13"/>
      <c r="AH1691" s="13"/>
      <c r="AI1691" s="13"/>
      <c r="AJ1691" s="13"/>
      <c r="AK1691" s="13">
        <f t="shared" si="452"/>
        <v>0</v>
      </c>
      <c r="AL1691" s="13"/>
      <c r="AM1691" s="13">
        <f t="shared" si="453"/>
        <v>0</v>
      </c>
      <c r="AN1691" s="13"/>
      <c r="AO1691" s="13">
        <v>0</v>
      </c>
      <c r="AP1691" s="13">
        <f t="shared" si="454"/>
        <v>0</v>
      </c>
      <c r="AQ1691" s="13"/>
      <c r="AR1691" s="13">
        <f t="shared" si="455"/>
        <v>0</v>
      </c>
      <c r="AS1691" s="13"/>
      <c r="AT1691" s="13">
        <f t="shared" si="456"/>
        <v>0</v>
      </c>
      <c r="AU1691" s="13"/>
      <c r="AV1691" s="13">
        <f t="shared" si="457"/>
        <v>0</v>
      </c>
      <c r="AW1691" s="13"/>
      <c r="AX1691" s="13">
        <f t="shared" si="458"/>
        <v>0</v>
      </c>
      <c r="AY1691" s="13"/>
      <c r="AZ1691" s="13">
        <f t="shared" si="459"/>
        <v>0</v>
      </c>
      <c r="BA1691" s="13"/>
      <c r="BB1691" s="13">
        <f t="shared" si="460"/>
        <v>0</v>
      </c>
      <c r="BC1691" s="13"/>
      <c r="BD1691" s="13">
        <f t="shared" si="461"/>
        <v>0</v>
      </c>
      <c r="BE1691" s="13"/>
      <c r="BF1691" s="13">
        <f t="shared" si="462"/>
        <v>0</v>
      </c>
      <c r="BG1691" s="13"/>
      <c r="BH1691" s="13">
        <f t="shared" si="463"/>
        <v>70488.701001315436</v>
      </c>
      <c r="BI1691" s="13">
        <f t="shared" si="464"/>
        <v>70500</v>
      </c>
      <c r="BJ1691" s="13">
        <v>70800</v>
      </c>
    </row>
    <row r="1692" spans="1:62" x14ac:dyDescent="0.25">
      <c r="A1692" t="s">
        <v>2155</v>
      </c>
      <c r="B1692" s="13">
        <v>257</v>
      </c>
      <c r="C1692">
        <v>540358</v>
      </c>
      <c r="D1692">
        <v>1</v>
      </c>
      <c r="E1692">
        <v>0</v>
      </c>
      <c r="F1692">
        <v>0</v>
      </c>
      <c r="G1692">
        <v>0</v>
      </c>
      <c r="H1692">
        <v>0</v>
      </c>
      <c r="I1692" t="s">
        <v>26</v>
      </c>
      <c r="J1692">
        <v>541613</v>
      </c>
      <c r="K1692" t="s">
        <v>901</v>
      </c>
      <c r="L1692">
        <v>540757</v>
      </c>
      <c r="M1692" t="s">
        <v>502</v>
      </c>
      <c r="N1692">
        <v>539911</v>
      </c>
      <c r="O1692" t="s">
        <v>345</v>
      </c>
      <c r="P1692">
        <v>539911</v>
      </c>
      <c r="Q1692" t="s">
        <v>345</v>
      </c>
      <c r="R1692" s="13">
        <v>70488.701001315436</v>
      </c>
      <c r="S1692" s="13"/>
      <c r="T1692" s="13"/>
      <c r="U1692" s="13"/>
      <c r="V1692" s="13">
        <f t="shared" si="448"/>
        <v>0</v>
      </c>
      <c r="W1692" s="13"/>
      <c r="X1692" s="13">
        <f t="shared" si="449"/>
        <v>0</v>
      </c>
      <c r="Y1692" s="13"/>
      <c r="Z1692" s="13">
        <f t="shared" si="450"/>
        <v>0</v>
      </c>
      <c r="AA1692" s="13"/>
      <c r="AB1692" s="13">
        <f t="shared" si="451"/>
        <v>0</v>
      </c>
      <c r="AC1692" s="13"/>
      <c r="AD1692" s="13"/>
      <c r="AE1692" s="13"/>
      <c r="AF1692" s="13"/>
      <c r="AG1692" s="13"/>
      <c r="AH1692" s="13"/>
      <c r="AI1692" s="13"/>
      <c r="AJ1692" s="13"/>
      <c r="AK1692" s="13">
        <f t="shared" si="452"/>
        <v>0</v>
      </c>
      <c r="AL1692" s="13"/>
      <c r="AM1692" s="13">
        <f t="shared" si="453"/>
        <v>0</v>
      </c>
      <c r="AN1692" s="13"/>
      <c r="AO1692" s="13">
        <v>0</v>
      </c>
      <c r="AP1692" s="13">
        <f t="shared" si="454"/>
        <v>0</v>
      </c>
      <c r="AQ1692" s="13"/>
      <c r="AR1692" s="13">
        <f t="shared" si="455"/>
        <v>0</v>
      </c>
      <c r="AS1692" s="13"/>
      <c r="AT1692" s="13">
        <f t="shared" si="456"/>
        <v>0</v>
      </c>
      <c r="AU1692" s="13"/>
      <c r="AV1692" s="13">
        <f t="shared" si="457"/>
        <v>0</v>
      </c>
      <c r="AW1692" s="13"/>
      <c r="AX1692" s="13">
        <f t="shared" si="458"/>
        <v>0</v>
      </c>
      <c r="AY1692" s="13"/>
      <c r="AZ1692" s="13">
        <f t="shared" si="459"/>
        <v>0</v>
      </c>
      <c r="BA1692" s="13"/>
      <c r="BB1692" s="13">
        <f t="shared" si="460"/>
        <v>0</v>
      </c>
      <c r="BC1692" s="13"/>
      <c r="BD1692" s="13">
        <f t="shared" si="461"/>
        <v>0</v>
      </c>
      <c r="BE1692" s="13"/>
      <c r="BF1692" s="13">
        <f t="shared" si="462"/>
        <v>0</v>
      </c>
      <c r="BG1692" s="13"/>
      <c r="BH1692" s="13">
        <f t="shared" si="463"/>
        <v>70488.701001315436</v>
      </c>
      <c r="BI1692" s="13">
        <f t="shared" si="464"/>
        <v>70500</v>
      </c>
      <c r="BJ1692" s="13">
        <v>70800</v>
      </c>
    </row>
    <row r="1693" spans="1:62" x14ac:dyDescent="0.25">
      <c r="A1693" t="s">
        <v>2156</v>
      </c>
      <c r="B1693" s="13">
        <v>260</v>
      </c>
      <c r="C1693">
        <v>551155</v>
      </c>
      <c r="D1693">
        <v>1</v>
      </c>
      <c r="E1693">
        <v>0</v>
      </c>
      <c r="F1693">
        <v>0</v>
      </c>
      <c r="G1693">
        <v>0</v>
      </c>
      <c r="H1693">
        <v>0</v>
      </c>
      <c r="I1693" t="s">
        <v>23</v>
      </c>
      <c r="J1693">
        <v>551660</v>
      </c>
      <c r="K1693" t="s">
        <v>1537</v>
      </c>
      <c r="L1693">
        <v>550787</v>
      </c>
      <c r="M1693" t="s">
        <v>181</v>
      </c>
      <c r="N1693">
        <v>550787</v>
      </c>
      <c r="O1693" t="s">
        <v>181</v>
      </c>
      <c r="P1693">
        <v>550787</v>
      </c>
      <c r="Q1693" t="s">
        <v>181</v>
      </c>
      <c r="R1693" s="13">
        <v>70488.701001315436</v>
      </c>
      <c r="S1693" s="13"/>
      <c r="T1693" s="13"/>
      <c r="U1693" s="13"/>
      <c r="V1693" s="13">
        <f t="shared" si="448"/>
        <v>0</v>
      </c>
      <c r="W1693" s="13"/>
      <c r="X1693" s="13">
        <f t="shared" si="449"/>
        <v>0</v>
      </c>
      <c r="Y1693" s="13"/>
      <c r="Z1693" s="13">
        <f t="shared" si="450"/>
        <v>0</v>
      </c>
      <c r="AA1693" s="13"/>
      <c r="AB1693" s="13">
        <f t="shared" si="451"/>
        <v>0</v>
      </c>
      <c r="AC1693" s="13"/>
      <c r="AD1693" s="13"/>
      <c r="AE1693" s="13"/>
      <c r="AF1693" s="13"/>
      <c r="AG1693" s="13"/>
      <c r="AH1693" s="13"/>
      <c r="AI1693" s="13"/>
      <c r="AJ1693" s="13"/>
      <c r="AK1693" s="13">
        <f t="shared" si="452"/>
        <v>0</v>
      </c>
      <c r="AL1693" s="13"/>
      <c r="AM1693" s="13">
        <f t="shared" si="453"/>
        <v>0</v>
      </c>
      <c r="AN1693" s="13"/>
      <c r="AO1693" s="13">
        <v>0</v>
      </c>
      <c r="AP1693" s="13">
        <f t="shared" si="454"/>
        <v>0</v>
      </c>
      <c r="AQ1693" s="13"/>
      <c r="AR1693" s="13">
        <f t="shared" si="455"/>
        <v>0</v>
      </c>
      <c r="AS1693" s="13"/>
      <c r="AT1693" s="13">
        <f t="shared" si="456"/>
        <v>0</v>
      </c>
      <c r="AU1693" s="13"/>
      <c r="AV1693" s="13">
        <f t="shared" si="457"/>
        <v>0</v>
      </c>
      <c r="AW1693" s="13"/>
      <c r="AX1693" s="13">
        <f t="shared" si="458"/>
        <v>0</v>
      </c>
      <c r="AY1693" s="13"/>
      <c r="AZ1693" s="13">
        <f t="shared" si="459"/>
        <v>0</v>
      </c>
      <c r="BA1693" s="13"/>
      <c r="BB1693" s="13">
        <f t="shared" si="460"/>
        <v>0</v>
      </c>
      <c r="BC1693" s="13"/>
      <c r="BD1693" s="13">
        <f t="shared" si="461"/>
        <v>0</v>
      </c>
      <c r="BE1693" s="13"/>
      <c r="BF1693" s="13">
        <f t="shared" si="462"/>
        <v>0</v>
      </c>
      <c r="BG1693" s="13"/>
      <c r="BH1693" s="13">
        <f t="shared" si="463"/>
        <v>70488.701001315436</v>
      </c>
      <c r="BI1693" s="13">
        <f t="shared" si="464"/>
        <v>70500</v>
      </c>
      <c r="BJ1693" s="13">
        <v>70800</v>
      </c>
    </row>
    <row r="1694" spans="1:62" x14ac:dyDescent="0.25">
      <c r="A1694" t="s">
        <v>2157</v>
      </c>
      <c r="B1694" s="13">
        <v>156</v>
      </c>
      <c r="C1694">
        <v>563145</v>
      </c>
      <c r="D1694">
        <v>1</v>
      </c>
      <c r="E1694">
        <v>0</v>
      </c>
      <c r="F1694">
        <v>0</v>
      </c>
      <c r="G1694">
        <v>0</v>
      </c>
      <c r="H1694">
        <v>0</v>
      </c>
      <c r="I1694" t="s">
        <v>23</v>
      </c>
      <c r="J1694">
        <v>552470</v>
      </c>
      <c r="K1694" t="s">
        <v>1293</v>
      </c>
      <c r="L1694">
        <v>552496</v>
      </c>
      <c r="M1694" t="s">
        <v>676</v>
      </c>
      <c r="N1694">
        <v>552046</v>
      </c>
      <c r="O1694" t="s">
        <v>136</v>
      </c>
      <c r="P1694">
        <v>552046</v>
      </c>
      <c r="Q1694" t="s">
        <v>136</v>
      </c>
      <c r="R1694" s="13">
        <v>70488.701001315436</v>
      </c>
      <c r="S1694" s="13"/>
      <c r="T1694" s="13"/>
      <c r="U1694" s="13"/>
      <c r="V1694" s="13">
        <f t="shared" si="448"/>
        <v>0</v>
      </c>
      <c r="W1694" s="13"/>
      <c r="X1694" s="13">
        <f t="shared" si="449"/>
        <v>0</v>
      </c>
      <c r="Y1694" s="13"/>
      <c r="Z1694" s="13">
        <f t="shared" si="450"/>
        <v>0</v>
      </c>
      <c r="AA1694" s="13"/>
      <c r="AB1694" s="13">
        <f t="shared" si="451"/>
        <v>0</v>
      </c>
      <c r="AC1694" s="13"/>
      <c r="AD1694" s="13"/>
      <c r="AE1694" s="13"/>
      <c r="AF1694" s="13"/>
      <c r="AG1694" s="13"/>
      <c r="AH1694" s="13"/>
      <c r="AI1694" s="13"/>
      <c r="AJ1694" s="13"/>
      <c r="AK1694" s="13">
        <f t="shared" si="452"/>
        <v>0</v>
      </c>
      <c r="AL1694" s="13"/>
      <c r="AM1694" s="13">
        <f t="shared" si="453"/>
        <v>0</v>
      </c>
      <c r="AN1694" s="13"/>
      <c r="AO1694" s="13">
        <v>0</v>
      </c>
      <c r="AP1694" s="13">
        <f t="shared" si="454"/>
        <v>0</v>
      </c>
      <c r="AQ1694" s="13"/>
      <c r="AR1694" s="13">
        <f t="shared" si="455"/>
        <v>0</v>
      </c>
      <c r="AS1694" s="13"/>
      <c r="AT1694" s="13">
        <f t="shared" si="456"/>
        <v>0</v>
      </c>
      <c r="AU1694" s="13"/>
      <c r="AV1694" s="13">
        <f t="shared" si="457"/>
        <v>0</v>
      </c>
      <c r="AW1694" s="13"/>
      <c r="AX1694" s="13">
        <f t="shared" si="458"/>
        <v>0</v>
      </c>
      <c r="AY1694" s="13"/>
      <c r="AZ1694" s="13">
        <f t="shared" si="459"/>
        <v>0</v>
      </c>
      <c r="BA1694" s="13"/>
      <c r="BB1694" s="13">
        <f t="shared" si="460"/>
        <v>0</v>
      </c>
      <c r="BC1694" s="13"/>
      <c r="BD1694" s="13">
        <f t="shared" si="461"/>
        <v>0</v>
      </c>
      <c r="BE1694" s="13"/>
      <c r="BF1694" s="13">
        <f t="shared" si="462"/>
        <v>0</v>
      </c>
      <c r="BG1694" s="13"/>
      <c r="BH1694" s="13">
        <f t="shared" si="463"/>
        <v>70488.701001315436</v>
      </c>
      <c r="BI1694" s="13">
        <f t="shared" si="464"/>
        <v>70500</v>
      </c>
      <c r="BJ1694" s="13">
        <v>70800</v>
      </c>
    </row>
    <row r="1695" spans="1:62" x14ac:dyDescent="0.25">
      <c r="A1695" t="s">
        <v>2158</v>
      </c>
      <c r="B1695" s="13">
        <v>570</v>
      </c>
      <c r="C1695">
        <v>550264</v>
      </c>
      <c r="D1695">
        <v>1</v>
      </c>
      <c r="E1695">
        <v>0</v>
      </c>
      <c r="F1695">
        <v>0</v>
      </c>
      <c r="G1695">
        <v>0</v>
      </c>
      <c r="H1695">
        <v>0</v>
      </c>
      <c r="I1695" t="s">
        <v>23</v>
      </c>
      <c r="J1695">
        <v>550094</v>
      </c>
      <c r="K1695" t="s">
        <v>91</v>
      </c>
      <c r="L1695">
        <v>550094</v>
      </c>
      <c r="M1695" t="s">
        <v>91</v>
      </c>
      <c r="N1695">
        <v>550094</v>
      </c>
      <c r="O1695" t="s">
        <v>91</v>
      </c>
      <c r="P1695">
        <v>550094</v>
      </c>
      <c r="Q1695" t="s">
        <v>91</v>
      </c>
      <c r="R1695" s="13">
        <v>132980.43471464468</v>
      </c>
      <c r="S1695" s="13"/>
      <c r="T1695" s="13"/>
      <c r="U1695" s="13"/>
      <c r="V1695" s="13">
        <f t="shared" si="448"/>
        <v>0</v>
      </c>
      <c r="W1695" s="13"/>
      <c r="X1695" s="13">
        <f t="shared" si="449"/>
        <v>0</v>
      </c>
      <c r="Y1695" s="13"/>
      <c r="Z1695" s="13">
        <f t="shared" si="450"/>
        <v>0</v>
      </c>
      <c r="AA1695" s="13"/>
      <c r="AB1695" s="13">
        <f t="shared" si="451"/>
        <v>0</v>
      </c>
      <c r="AC1695" s="13"/>
      <c r="AD1695" s="13"/>
      <c r="AE1695" s="13"/>
      <c r="AF1695" s="13"/>
      <c r="AG1695" s="13"/>
      <c r="AH1695" s="13"/>
      <c r="AI1695" s="13"/>
      <c r="AJ1695" s="13"/>
      <c r="AK1695" s="13">
        <f t="shared" si="452"/>
        <v>0</v>
      </c>
      <c r="AL1695" s="13"/>
      <c r="AM1695" s="13">
        <f t="shared" si="453"/>
        <v>0</v>
      </c>
      <c r="AN1695" s="13"/>
      <c r="AO1695" s="13">
        <v>0</v>
      </c>
      <c r="AP1695" s="13">
        <f t="shared" si="454"/>
        <v>0</v>
      </c>
      <c r="AQ1695" s="13"/>
      <c r="AR1695" s="13">
        <f t="shared" si="455"/>
        <v>0</v>
      </c>
      <c r="AS1695" s="13"/>
      <c r="AT1695" s="13">
        <f t="shared" si="456"/>
        <v>0</v>
      </c>
      <c r="AU1695" s="13"/>
      <c r="AV1695" s="13">
        <f t="shared" si="457"/>
        <v>0</v>
      </c>
      <c r="AW1695" s="13"/>
      <c r="AX1695" s="13">
        <f t="shared" si="458"/>
        <v>0</v>
      </c>
      <c r="AY1695" s="13"/>
      <c r="AZ1695" s="13">
        <f t="shared" si="459"/>
        <v>0</v>
      </c>
      <c r="BA1695" s="13"/>
      <c r="BB1695" s="13">
        <f t="shared" si="460"/>
        <v>0</v>
      </c>
      <c r="BC1695" s="13"/>
      <c r="BD1695" s="13">
        <f t="shared" si="461"/>
        <v>0</v>
      </c>
      <c r="BE1695" s="13"/>
      <c r="BF1695" s="13">
        <f t="shared" si="462"/>
        <v>0</v>
      </c>
      <c r="BG1695" s="13"/>
      <c r="BH1695" s="13">
        <f t="shared" si="463"/>
        <v>132980.43471464468</v>
      </c>
      <c r="BI1695" s="13">
        <f t="shared" si="464"/>
        <v>133000</v>
      </c>
      <c r="BJ1695" s="13">
        <v>131600</v>
      </c>
    </row>
    <row r="1696" spans="1:62" x14ac:dyDescent="0.25">
      <c r="A1696" t="s">
        <v>2159</v>
      </c>
      <c r="B1696" s="13">
        <v>556</v>
      </c>
      <c r="C1696">
        <v>569305</v>
      </c>
      <c r="D1696">
        <v>1</v>
      </c>
      <c r="E1696">
        <v>0</v>
      </c>
      <c r="F1696">
        <v>0</v>
      </c>
      <c r="G1696">
        <v>0</v>
      </c>
      <c r="H1696">
        <v>0</v>
      </c>
      <c r="I1696" t="s">
        <v>61</v>
      </c>
      <c r="J1696">
        <v>525588</v>
      </c>
      <c r="K1696" t="s">
        <v>472</v>
      </c>
      <c r="L1696">
        <v>523704</v>
      </c>
      <c r="M1696" t="s">
        <v>474</v>
      </c>
      <c r="N1696">
        <v>523704</v>
      </c>
      <c r="O1696" t="s">
        <v>474</v>
      </c>
      <c r="P1696">
        <v>523704</v>
      </c>
      <c r="Q1696" t="s">
        <v>474</v>
      </c>
      <c r="R1696" s="13">
        <v>129755.59528709197</v>
      </c>
      <c r="S1696" s="13"/>
      <c r="T1696" s="13"/>
      <c r="U1696" s="13"/>
      <c r="V1696" s="13">
        <f t="shared" si="448"/>
        <v>0</v>
      </c>
      <c r="W1696" s="13"/>
      <c r="X1696" s="13">
        <f t="shared" si="449"/>
        <v>0</v>
      </c>
      <c r="Y1696" s="13"/>
      <c r="Z1696" s="13">
        <f t="shared" si="450"/>
        <v>0</v>
      </c>
      <c r="AA1696" s="13"/>
      <c r="AB1696" s="13">
        <f t="shared" si="451"/>
        <v>0</v>
      </c>
      <c r="AC1696" s="13"/>
      <c r="AD1696" s="13"/>
      <c r="AE1696" s="13"/>
      <c r="AF1696" s="13"/>
      <c r="AG1696" s="13"/>
      <c r="AH1696" s="13"/>
      <c r="AI1696" s="13"/>
      <c r="AJ1696" s="13"/>
      <c r="AK1696" s="13">
        <f t="shared" si="452"/>
        <v>0</v>
      </c>
      <c r="AL1696" s="13"/>
      <c r="AM1696" s="13">
        <f t="shared" si="453"/>
        <v>0</v>
      </c>
      <c r="AN1696" s="13"/>
      <c r="AO1696" s="13">
        <v>0</v>
      </c>
      <c r="AP1696" s="13">
        <f t="shared" si="454"/>
        <v>0</v>
      </c>
      <c r="AQ1696" s="13"/>
      <c r="AR1696" s="13">
        <f t="shared" si="455"/>
        <v>0</v>
      </c>
      <c r="AS1696" s="13"/>
      <c r="AT1696" s="13">
        <f t="shared" si="456"/>
        <v>0</v>
      </c>
      <c r="AU1696" s="13"/>
      <c r="AV1696" s="13">
        <f t="shared" si="457"/>
        <v>0</v>
      </c>
      <c r="AW1696" s="13"/>
      <c r="AX1696" s="13">
        <f t="shared" si="458"/>
        <v>0</v>
      </c>
      <c r="AY1696" s="13"/>
      <c r="AZ1696" s="13">
        <f t="shared" si="459"/>
        <v>0</v>
      </c>
      <c r="BA1696" s="13"/>
      <c r="BB1696" s="13">
        <f t="shared" si="460"/>
        <v>0</v>
      </c>
      <c r="BC1696" s="13"/>
      <c r="BD1696" s="13">
        <f t="shared" si="461"/>
        <v>0</v>
      </c>
      <c r="BE1696" s="13"/>
      <c r="BF1696" s="13">
        <f t="shared" si="462"/>
        <v>0</v>
      </c>
      <c r="BG1696" s="13"/>
      <c r="BH1696" s="13">
        <f t="shared" si="463"/>
        <v>129755.59528709197</v>
      </c>
      <c r="BI1696" s="13">
        <f t="shared" si="464"/>
        <v>129800</v>
      </c>
      <c r="BJ1696" s="13">
        <v>130000</v>
      </c>
    </row>
    <row r="1697" spans="1:62" x14ac:dyDescent="0.25">
      <c r="A1697" s="5" t="s">
        <v>2160</v>
      </c>
      <c r="B1697" s="13">
        <v>4850</v>
      </c>
      <c r="C1697">
        <v>588512</v>
      </c>
      <c r="D1697">
        <v>1</v>
      </c>
      <c r="E1697">
        <v>1</v>
      </c>
      <c r="F1697">
        <v>1</v>
      </c>
      <c r="G1697">
        <v>1</v>
      </c>
      <c r="H1697">
        <v>0</v>
      </c>
      <c r="I1697" t="s">
        <v>90</v>
      </c>
      <c r="J1697">
        <v>588512</v>
      </c>
      <c r="K1697" t="s">
        <v>2160</v>
      </c>
      <c r="L1697">
        <v>588512</v>
      </c>
      <c r="M1697" t="s">
        <v>2160</v>
      </c>
      <c r="N1697">
        <v>588512</v>
      </c>
      <c r="O1697" t="s">
        <v>2160</v>
      </c>
      <c r="P1697">
        <v>588296</v>
      </c>
      <c r="Q1697" t="s">
        <v>164</v>
      </c>
      <c r="R1697" s="13">
        <v>1078201.407586993</v>
      </c>
      <c r="S1697" s="13">
        <v>6641</v>
      </c>
      <c r="T1697" s="13">
        <v>353921.66184921947</v>
      </c>
      <c r="U1697" s="13"/>
      <c r="V1697" s="13">
        <f t="shared" si="448"/>
        <v>0</v>
      </c>
      <c r="W1697" s="13">
        <v>23</v>
      </c>
      <c r="X1697" s="13">
        <f t="shared" si="449"/>
        <v>68172</v>
      </c>
      <c r="Y1697" s="13">
        <v>20</v>
      </c>
      <c r="Z1697" s="13">
        <f t="shared" si="450"/>
        <v>19760</v>
      </c>
      <c r="AA1697" s="13">
        <v>22</v>
      </c>
      <c r="AB1697" s="13">
        <f t="shared" si="451"/>
        <v>5434</v>
      </c>
      <c r="AC1697" s="13">
        <v>6641</v>
      </c>
      <c r="AD1697" s="13">
        <v>1402577.8825478018</v>
      </c>
      <c r="AE1697" s="13">
        <v>6641</v>
      </c>
      <c r="AF1697" s="13">
        <v>737540.89755809598</v>
      </c>
      <c r="AG1697" s="13"/>
      <c r="AH1697" s="13"/>
      <c r="AI1697" s="13"/>
      <c r="AJ1697" s="13"/>
      <c r="AK1697" s="13">
        <f t="shared" si="452"/>
        <v>0</v>
      </c>
      <c r="AL1697" s="13"/>
      <c r="AM1697" s="13">
        <f t="shared" si="453"/>
        <v>0</v>
      </c>
      <c r="AN1697" s="13"/>
      <c r="AO1697" s="13">
        <v>6</v>
      </c>
      <c r="AP1697" s="13">
        <f t="shared" si="454"/>
        <v>183000</v>
      </c>
      <c r="AQ1697" s="13"/>
      <c r="AR1697" s="13">
        <f t="shared" si="455"/>
        <v>0</v>
      </c>
      <c r="AS1697" s="13"/>
      <c r="AT1697" s="13">
        <f t="shared" si="456"/>
        <v>0</v>
      </c>
      <c r="AU1697" s="13"/>
      <c r="AV1697" s="13">
        <f t="shared" si="457"/>
        <v>0</v>
      </c>
      <c r="AW1697" s="13"/>
      <c r="AX1697" s="13">
        <f t="shared" si="458"/>
        <v>0</v>
      </c>
      <c r="AY1697" s="13"/>
      <c r="AZ1697" s="13">
        <f t="shared" si="459"/>
        <v>0</v>
      </c>
      <c r="BA1697" s="13"/>
      <c r="BB1697" s="13">
        <f t="shared" si="460"/>
        <v>0</v>
      </c>
      <c r="BC1697" s="13"/>
      <c r="BD1697" s="13">
        <f t="shared" si="461"/>
        <v>0</v>
      </c>
      <c r="BE1697" s="13"/>
      <c r="BF1697" s="13">
        <f t="shared" si="462"/>
        <v>0</v>
      </c>
      <c r="BG1697" s="13"/>
      <c r="BH1697" s="13">
        <f t="shared" si="463"/>
        <v>3848607.8495421102</v>
      </c>
      <c r="BI1697" s="13">
        <f t="shared" si="464"/>
        <v>3848600</v>
      </c>
      <c r="BJ1697" s="13">
        <v>3930800</v>
      </c>
    </row>
    <row r="1698" spans="1:62" x14ac:dyDescent="0.25">
      <c r="A1698" t="s">
        <v>2161</v>
      </c>
      <c r="B1698" s="13">
        <v>212</v>
      </c>
      <c r="C1698">
        <v>534706</v>
      </c>
      <c r="D1698">
        <v>1</v>
      </c>
      <c r="E1698">
        <v>0</v>
      </c>
      <c r="F1698">
        <v>0</v>
      </c>
      <c r="G1698">
        <v>0</v>
      </c>
      <c r="H1698">
        <v>0</v>
      </c>
      <c r="I1698" t="s">
        <v>26</v>
      </c>
      <c r="J1698">
        <v>537292</v>
      </c>
      <c r="K1698" t="s">
        <v>418</v>
      </c>
      <c r="L1698">
        <v>537489</v>
      </c>
      <c r="M1698" t="s">
        <v>315</v>
      </c>
      <c r="N1698">
        <v>537489</v>
      </c>
      <c r="O1698" t="s">
        <v>315</v>
      </c>
      <c r="P1698">
        <v>537683</v>
      </c>
      <c r="Q1698" t="s">
        <v>316</v>
      </c>
      <c r="R1698" s="13">
        <v>70488.701001315436</v>
      </c>
      <c r="S1698" s="13"/>
      <c r="T1698" s="13"/>
      <c r="U1698" s="13"/>
      <c r="V1698" s="13">
        <f t="shared" si="448"/>
        <v>0</v>
      </c>
      <c r="W1698" s="13"/>
      <c r="X1698" s="13">
        <f t="shared" si="449"/>
        <v>0</v>
      </c>
      <c r="Y1698" s="13"/>
      <c r="Z1698" s="13">
        <f t="shared" si="450"/>
        <v>0</v>
      </c>
      <c r="AA1698" s="13"/>
      <c r="AB1698" s="13">
        <f t="shared" si="451"/>
        <v>0</v>
      </c>
      <c r="AC1698" s="13"/>
      <c r="AD1698" s="13"/>
      <c r="AE1698" s="13"/>
      <c r="AF1698" s="13"/>
      <c r="AG1698" s="13"/>
      <c r="AH1698" s="13"/>
      <c r="AI1698" s="13"/>
      <c r="AJ1698" s="13"/>
      <c r="AK1698" s="13">
        <f t="shared" si="452"/>
        <v>0</v>
      </c>
      <c r="AL1698" s="13"/>
      <c r="AM1698" s="13">
        <f t="shared" si="453"/>
        <v>0</v>
      </c>
      <c r="AN1698" s="13"/>
      <c r="AO1698" s="13">
        <v>0</v>
      </c>
      <c r="AP1698" s="13">
        <f t="shared" si="454"/>
        <v>0</v>
      </c>
      <c r="AQ1698" s="13"/>
      <c r="AR1698" s="13">
        <f t="shared" si="455"/>
        <v>0</v>
      </c>
      <c r="AS1698" s="13"/>
      <c r="AT1698" s="13">
        <f t="shared" si="456"/>
        <v>0</v>
      </c>
      <c r="AU1698" s="13"/>
      <c r="AV1698" s="13">
        <f t="shared" si="457"/>
        <v>0</v>
      </c>
      <c r="AW1698" s="13"/>
      <c r="AX1698" s="13">
        <f t="shared" si="458"/>
        <v>0</v>
      </c>
      <c r="AY1698" s="13"/>
      <c r="AZ1698" s="13">
        <f t="shared" si="459"/>
        <v>0</v>
      </c>
      <c r="BA1698" s="13"/>
      <c r="BB1698" s="13">
        <f t="shared" si="460"/>
        <v>0</v>
      </c>
      <c r="BC1698" s="13"/>
      <c r="BD1698" s="13">
        <f t="shared" si="461"/>
        <v>0</v>
      </c>
      <c r="BE1698" s="13"/>
      <c r="BF1698" s="13">
        <f t="shared" si="462"/>
        <v>0</v>
      </c>
      <c r="BG1698" s="13"/>
      <c r="BH1698" s="13">
        <f t="shared" si="463"/>
        <v>70488.701001315436</v>
      </c>
      <c r="BI1698" s="13">
        <f t="shared" si="464"/>
        <v>70500</v>
      </c>
      <c r="BJ1698" s="13">
        <v>70800</v>
      </c>
    </row>
    <row r="1699" spans="1:62" x14ac:dyDescent="0.25">
      <c r="A1699" s="3" t="s">
        <v>2162</v>
      </c>
      <c r="B1699" s="13">
        <v>1236</v>
      </c>
      <c r="C1699">
        <v>571547</v>
      </c>
      <c r="D1699">
        <v>1</v>
      </c>
      <c r="E1699">
        <v>1</v>
      </c>
      <c r="F1699">
        <v>0</v>
      </c>
      <c r="G1699">
        <v>0</v>
      </c>
      <c r="H1699">
        <v>0</v>
      </c>
      <c r="I1699" t="s">
        <v>41</v>
      </c>
      <c r="J1699">
        <v>571547</v>
      </c>
      <c r="K1699" t="s">
        <v>2162</v>
      </c>
      <c r="L1699">
        <v>571539</v>
      </c>
      <c r="M1699" t="s">
        <v>425</v>
      </c>
      <c r="N1699">
        <v>571539</v>
      </c>
      <c r="O1699" t="s">
        <v>425</v>
      </c>
      <c r="P1699">
        <v>571164</v>
      </c>
      <c r="Q1699" t="s">
        <v>325</v>
      </c>
      <c r="R1699" s="13">
        <v>284886.01797275909</v>
      </c>
      <c r="S1699" s="13">
        <v>1442</v>
      </c>
      <c r="T1699" s="13">
        <v>77216.522797329511</v>
      </c>
      <c r="U1699" s="13"/>
      <c r="V1699" s="13">
        <f t="shared" si="448"/>
        <v>0</v>
      </c>
      <c r="W1699" s="13">
        <v>7</v>
      </c>
      <c r="X1699" s="13">
        <f t="shared" si="449"/>
        <v>20748</v>
      </c>
      <c r="Y1699" s="13">
        <v>7</v>
      </c>
      <c r="Z1699" s="13">
        <f t="shared" si="450"/>
        <v>6916</v>
      </c>
      <c r="AA1699" s="13">
        <v>4</v>
      </c>
      <c r="AB1699" s="13">
        <f t="shared" si="451"/>
        <v>988</v>
      </c>
      <c r="AC1699" s="13"/>
      <c r="AD1699" s="13"/>
      <c r="AE1699" s="13"/>
      <c r="AF1699" s="13"/>
      <c r="AG1699" s="13"/>
      <c r="AH1699" s="13"/>
      <c r="AI1699" s="13"/>
      <c r="AJ1699" s="13"/>
      <c r="AK1699" s="13">
        <f t="shared" si="452"/>
        <v>0</v>
      </c>
      <c r="AL1699" s="13"/>
      <c r="AM1699" s="13">
        <f t="shared" si="453"/>
        <v>0</v>
      </c>
      <c r="AN1699" s="13"/>
      <c r="AO1699" s="13">
        <v>1</v>
      </c>
      <c r="AP1699" s="13">
        <f t="shared" si="454"/>
        <v>30500</v>
      </c>
      <c r="AQ1699" s="13"/>
      <c r="AR1699" s="13">
        <f t="shared" si="455"/>
        <v>0</v>
      </c>
      <c r="AS1699" s="13"/>
      <c r="AT1699" s="13">
        <f t="shared" si="456"/>
        <v>0</v>
      </c>
      <c r="AU1699" s="13"/>
      <c r="AV1699" s="13">
        <f t="shared" si="457"/>
        <v>0</v>
      </c>
      <c r="AW1699" s="13"/>
      <c r="AX1699" s="13">
        <f t="shared" si="458"/>
        <v>0</v>
      </c>
      <c r="AY1699" s="13"/>
      <c r="AZ1699" s="13">
        <f t="shared" si="459"/>
        <v>0</v>
      </c>
      <c r="BA1699" s="13"/>
      <c r="BB1699" s="13">
        <f t="shared" si="460"/>
        <v>0</v>
      </c>
      <c r="BC1699" s="13"/>
      <c r="BD1699" s="13">
        <f t="shared" si="461"/>
        <v>0</v>
      </c>
      <c r="BE1699" s="13"/>
      <c r="BF1699" s="13">
        <f t="shared" si="462"/>
        <v>0</v>
      </c>
      <c r="BG1699" s="13"/>
      <c r="BH1699" s="13">
        <f t="shared" si="463"/>
        <v>421254.54077008861</v>
      </c>
      <c r="BI1699" s="13">
        <f t="shared" si="464"/>
        <v>421300</v>
      </c>
      <c r="BJ1699" s="13">
        <v>386900</v>
      </c>
    </row>
    <row r="1700" spans="1:62" x14ac:dyDescent="0.25">
      <c r="A1700" t="s">
        <v>2163</v>
      </c>
      <c r="B1700" s="13">
        <v>116</v>
      </c>
      <c r="C1700">
        <v>568767</v>
      </c>
      <c r="D1700">
        <v>1</v>
      </c>
      <c r="E1700">
        <v>0</v>
      </c>
      <c r="F1700">
        <v>0</v>
      </c>
      <c r="G1700">
        <v>0</v>
      </c>
      <c r="H1700">
        <v>0</v>
      </c>
      <c r="I1700" t="s">
        <v>75</v>
      </c>
      <c r="J1700">
        <v>568635</v>
      </c>
      <c r="K1700" t="s">
        <v>1622</v>
      </c>
      <c r="L1700">
        <v>568635</v>
      </c>
      <c r="M1700" t="s">
        <v>1622</v>
      </c>
      <c r="N1700">
        <v>568635</v>
      </c>
      <c r="O1700" t="s">
        <v>1622</v>
      </c>
      <c r="P1700">
        <v>568414</v>
      </c>
      <c r="Q1700" t="s">
        <v>123</v>
      </c>
      <c r="R1700" s="13">
        <v>70488.701001315436</v>
      </c>
      <c r="S1700" s="13"/>
      <c r="T1700" s="13"/>
      <c r="U1700" s="13"/>
      <c r="V1700" s="13">
        <f t="shared" si="448"/>
        <v>0</v>
      </c>
      <c r="W1700" s="13"/>
      <c r="X1700" s="13">
        <f t="shared" si="449"/>
        <v>0</v>
      </c>
      <c r="Y1700" s="13"/>
      <c r="Z1700" s="13">
        <f t="shared" si="450"/>
        <v>0</v>
      </c>
      <c r="AA1700" s="13"/>
      <c r="AB1700" s="13">
        <f t="shared" si="451"/>
        <v>0</v>
      </c>
      <c r="AC1700" s="13"/>
      <c r="AD1700" s="13"/>
      <c r="AE1700" s="13"/>
      <c r="AF1700" s="13"/>
      <c r="AG1700" s="13"/>
      <c r="AH1700" s="13"/>
      <c r="AI1700" s="13"/>
      <c r="AJ1700" s="13"/>
      <c r="AK1700" s="13">
        <f t="shared" si="452"/>
        <v>0</v>
      </c>
      <c r="AL1700" s="13"/>
      <c r="AM1700" s="13">
        <f t="shared" si="453"/>
        <v>0</v>
      </c>
      <c r="AN1700" s="13"/>
      <c r="AO1700" s="13">
        <v>0</v>
      </c>
      <c r="AP1700" s="13">
        <f t="shared" si="454"/>
        <v>0</v>
      </c>
      <c r="AQ1700" s="13"/>
      <c r="AR1700" s="13">
        <f t="shared" si="455"/>
        <v>0</v>
      </c>
      <c r="AS1700" s="13"/>
      <c r="AT1700" s="13">
        <f t="shared" si="456"/>
        <v>0</v>
      </c>
      <c r="AU1700" s="13"/>
      <c r="AV1700" s="13">
        <f t="shared" si="457"/>
        <v>0</v>
      </c>
      <c r="AW1700" s="13"/>
      <c r="AX1700" s="13">
        <f t="shared" si="458"/>
        <v>0</v>
      </c>
      <c r="AY1700" s="13"/>
      <c r="AZ1700" s="13">
        <f t="shared" si="459"/>
        <v>0</v>
      </c>
      <c r="BA1700" s="13"/>
      <c r="BB1700" s="13">
        <f t="shared" si="460"/>
        <v>0</v>
      </c>
      <c r="BC1700" s="13"/>
      <c r="BD1700" s="13">
        <f t="shared" si="461"/>
        <v>0</v>
      </c>
      <c r="BE1700" s="13"/>
      <c r="BF1700" s="13">
        <f t="shared" si="462"/>
        <v>0</v>
      </c>
      <c r="BG1700" s="13"/>
      <c r="BH1700" s="13">
        <f t="shared" si="463"/>
        <v>70488.701001315436</v>
      </c>
      <c r="BI1700" s="13">
        <f t="shared" si="464"/>
        <v>70500</v>
      </c>
      <c r="BJ1700" s="13">
        <v>70800</v>
      </c>
    </row>
    <row r="1701" spans="1:62" x14ac:dyDescent="0.25">
      <c r="A1701" t="s">
        <v>2164</v>
      </c>
      <c r="B1701" s="13">
        <v>105</v>
      </c>
      <c r="C1701">
        <v>572764</v>
      </c>
      <c r="D1701">
        <v>1</v>
      </c>
      <c r="E1701">
        <v>0</v>
      </c>
      <c r="F1701">
        <v>0</v>
      </c>
      <c r="G1701">
        <v>0</v>
      </c>
      <c r="H1701">
        <v>0</v>
      </c>
      <c r="I1701" t="s">
        <v>41</v>
      </c>
      <c r="J1701">
        <v>575054</v>
      </c>
      <c r="K1701" t="s">
        <v>341</v>
      </c>
      <c r="L1701">
        <v>575054</v>
      </c>
      <c r="M1701" t="s">
        <v>341</v>
      </c>
      <c r="N1701">
        <v>575500</v>
      </c>
      <c r="O1701" t="s">
        <v>736</v>
      </c>
      <c r="P1701">
        <v>575500</v>
      </c>
      <c r="Q1701" t="s">
        <v>736</v>
      </c>
      <c r="R1701" s="13">
        <v>70488.701001315436</v>
      </c>
      <c r="S1701" s="13"/>
      <c r="T1701" s="13"/>
      <c r="U1701" s="13"/>
      <c r="V1701" s="13">
        <f t="shared" si="448"/>
        <v>0</v>
      </c>
      <c r="W1701" s="13"/>
      <c r="X1701" s="13">
        <f t="shared" si="449"/>
        <v>0</v>
      </c>
      <c r="Y1701" s="13"/>
      <c r="Z1701" s="13">
        <f t="shared" si="450"/>
        <v>0</v>
      </c>
      <c r="AA1701" s="13"/>
      <c r="AB1701" s="13">
        <f t="shared" si="451"/>
        <v>0</v>
      </c>
      <c r="AC1701" s="13"/>
      <c r="AD1701" s="13"/>
      <c r="AE1701" s="13"/>
      <c r="AF1701" s="13"/>
      <c r="AG1701" s="13"/>
      <c r="AH1701" s="13"/>
      <c r="AI1701" s="13"/>
      <c r="AJ1701" s="13"/>
      <c r="AK1701" s="13">
        <f t="shared" si="452"/>
        <v>0</v>
      </c>
      <c r="AL1701" s="13"/>
      <c r="AM1701" s="13">
        <f t="shared" si="453"/>
        <v>0</v>
      </c>
      <c r="AN1701" s="13"/>
      <c r="AO1701" s="13">
        <v>0</v>
      </c>
      <c r="AP1701" s="13">
        <f t="shared" si="454"/>
        <v>0</v>
      </c>
      <c r="AQ1701" s="13"/>
      <c r="AR1701" s="13">
        <f t="shared" si="455"/>
        <v>0</v>
      </c>
      <c r="AS1701" s="13"/>
      <c r="AT1701" s="13">
        <f t="shared" si="456"/>
        <v>0</v>
      </c>
      <c r="AU1701" s="13"/>
      <c r="AV1701" s="13">
        <f t="shared" si="457"/>
        <v>0</v>
      </c>
      <c r="AW1701" s="13"/>
      <c r="AX1701" s="13">
        <f t="shared" si="458"/>
        <v>0</v>
      </c>
      <c r="AY1701" s="13"/>
      <c r="AZ1701" s="13">
        <f t="shared" si="459"/>
        <v>0</v>
      </c>
      <c r="BA1701" s="13"/>
      <c r="BB1701" s="13">
        <f t="shared" si="460"/>
        <v>0</v>
      </c>
      <c r="BC1701" s="13"/>
      <c r="BD1701" s="13">
        <f t="shared" si="461"/>
        <v>0</v>
      </c>
      <c r="BE1701" s="13"/>
      <c r="BF1701" s="13">
        <f t="shared" si="462"/>
        <v>0</v>
      </c>
      <c r="BG1701" s="13"/>
      <c r="BH1701" s="13">
        <f t="shared" si="463"/>
        <v>70488.701001315436</v>
      </c>
      <c r="BI1701" s="13">
        <f t="shared" si="464"/>
        <v>70500</v>
      </c>
      <c r="BJ1701" s="13">
        <v>70800</v>
      </c>
    </row>
    <row r="1702" spans="1:62" x14ac:dyDescent="0.25">
      <c r="A1702" t="s">
        <v>2165</v>
      </c>
      <c r="B1702" s="13">
        <v>214</v>
      </c>
      <c r="C1702">
        <v>581534</v>
      </c>
      <c r="D1702">
        <v>1</v>
      </c>
      <c r="E1702">
        <v>0</v>
      </c>
      <c r="F1702">
        <v>0</v>
      </c>
      <c r="G1702">
        <v>0</v>
      </c>
      <c r="H1702">
        <v>0</v>
      </c>
      <c r="I1702" t="s">
        <v>30</v>
      </c>
      <c r="J1702">
        <v>581372</v>
      </c>
      <c r="K1702" t="s">
        <v>216</v>
      </c>
      <c r="L1702">
        <v>581372</v>
      </c>
      <c r="M1702" t="s">
        <v>216</v>
      </c>
      <c r="N1702">
        <v>581372</v>
      </c>
      <c r="O1702" t="s">
        <v>216</v>
      </c>
      <c r="P1702">
        <v>581372</v>
      </c>
      <c r="Q1702" t="s">
        <v>216</v>
      </c>
      <c r="R1702" s="13">
        <v>70488.701001315436</v>
      </c>
      <c r="S1702" s="13"/>
      <c r="T1702" s="13"/>
      <c r="U1702" s="13"/>
      <c r="V1702" s="13">
        <f t="shared" si="448"/>
        <v>0</v>
      </c>
      <c r="W1702" s="13"/>
      <c r="X1702" s="13">
        <f t="shared" si="449"/>
        <v>0</v>
      </c>
      <c r="Y1702" s="13"/>
      <c r="Z1702" s="13">
        <f t="shared" si="450"/>
        <v>0</v>
      </c>
      <c r="AA1702" s="13"/>
      <c r="AB1702" s="13">
        <f t="shared" si="451"/>
        <v>0</v>
      </c>
      <c r="AC1702" s="13"/>
      <c r="AD1702" s="13"/>
      <c r="AE1702" s="13"/>
      <c r="AF1702" s="13"/>
      <c r="AG1702" s="13"/>
      <c r="AH1702" s="13"/>
      <c r="AI1702" s="13"/>
      <c r="AJ1702" s="13"/>
      <c r="AK1702" s="13">
        <f t="shared" si="452"/>
        <v>0</v>
      </c>
      <c r="AL1702" s="13"/>
      <c r="AM1702" s="13">
        <f t="shared" si="453"/>
        <v>0</v>
      </c>
      <c r="AN1702" s="13"/>
      <c r="AO1702" s="13">
        <v>0</v>
      </c>
      <c r="AP1702" s="13">
        <f t="shared" si="454"/>
        <v>0</v>
      </c>
      <c r="AQ1702" s="13"/>
      <c r="AR1702" s="13">
        <f t="shared" si="455"/>
        <v>0</v>
      </c>
      <c r="AS1702" s="13"/>
      <c r="AT1702" s="13">
        <f t="shared" si="456"/>
        <v>0</v>
      </c>
      <c r="AU1702" s="13"/>
      <c r="AV1702" s="13">
        <f t="shared" si="457"/>
        <v>0</v>
      </c>
      <c r="AW1702" s="13"/>
      <c r="AX1702" s="13">
        <f t="shared" si="458"/>
        <v>0</v>
      </c>
      <c r="AY1702" s="13"/>
      <c r="AZ1702" s="13">
        <f t="shared" si="459"/>
        <v>0</v>
      </c>
      <c r="BA1702" s="13"/>
      <c r="BB1702" s="13">
        <f t="shared" si="460"/>
        <v>0</v>
      </c>
      <c r="BC1702" s="13"/>
      <c r="BD1702" s="13">
        <f t="shared" si="461"/>
        <v>0</v>
      </c>
      <c r="BE1702" s="13"/>
      <c r="BF1702" s="13">
        <f t="shared" si="462"/>
        <v>0</v>
      </c>
      <c r="BG1702" s="13"/>
      <c r="BH1702" s="13">
        <f t="shared" si="463"/>
        <v>70488.701001315436</v>
      </c>
      <c r="BI1702" s="13">
        <f t="shared" si="464"/>
        <v>70500</v>
      </c>
      <c r="BJ1702" s="13">
        <v>70800</v>
      </c>
    </row>
    <row r="1703" spans="1:62" x14ac:dyDescent="0.25">
      <c r="A1703" s="6" t="s">
        <v>325</v>
      </c>
      <c r="B1703" s="13">
        <v>23140</v>
      </c>
      <c r="C1703">
        <v>571164</v>
      </c>
      <c r="D1703">
        <v>1</v>
      </c>
      <c r="E1703">
        <v>1</v>
      </c>
      <c r="F1703">
        <v>1</v>
      </c>
      <c r="G1703">
        <v>1</v>
      </c>
      <c r="H1703">
        <v>1</v>
      </c>
      <c r="I1703" t="s">
        <v>41</v>
      </c>
      <c r="J1703">
        <v>571164</v>
      </c>
      <c r="K1703" t="s">
        <v>325</v>
      </c>
      <c r="L1703">
        <v>571164</v>
      </c>
      <c r="M1703" t="s">
        <v>325</v>
      </c>
      <c r="N1703">
        <v>571164</v>
      </c>
      <c r="O1703" t="s">
        <v>325</v>
      </c>
      <c r="P1703">
        <v>571164</v>
      </c>
      <c r="Q1703" t="s">
        <v>325</v>
      </c>
      <c r="R1703" s="13">
        <v>992527.03490835044</v>
      </c>
      <c r="S1703" s="13">
        <v>32251</v>
      </c>
      <c r="T1703" s="13">
        <v>693797.43437148258</v>
      </c>
      <c r="U1703" s="13">
        <v>1128</v>
      </c>
      <c r="V1703" s="13">
        <f t="shared" si="448"/>
        <v>835848</v>
      </c>
      <c r="W1703" s="13">
        <v>117</v>
      </c>
      <c r="X1703" s="13">
        <f t="shared" si="449"/>
        <v>346788</v>
      </c>
      <c r="Y1703" s="13">
        <v>945</v>
      </c>
      <c r="Z1703" s="13">
        <f t="shared" si="450"/>
        <v>933660</v>
      </c>
      <c r="AA1703" s="13">
        <v>273</v>
      </c>
      <c r="AB1703" s="13">
        <f t="shared" si="451"/>
        <v>67431</v>
      </c>
      <c r="AC1703" s="13">
        <v>32251</v>
      </c>
      <c r="AD1703" s="13">
        <v>3555762.1591066108</v>
      </c>
      <c r="AE1703" s="13">
        <v>36429</v>
      </c>
      <c r="AF1703" s="13">
        <v>6029343.1232778626</v>
      </c>
      <c r="AG1703" s="13">
        <v>83692</v>
      </c>
      <c r="AH1703" s="13">
        <v>32470515.535408612</v>
      </c>
      <c r="AI1703" s="13"/>
      <c r="AJ1703" s="13">
        <v>6031</v>
      </c>
      <c r="AK1703" s="13">
        <f t="shared" si="452"/>
        <v>838309</v>
      </c>
      <c r="AL1703" s="13">
        <v>488</v>
      </c>
      <c r="AM1703" s="13">
        <f t="shared" si="453"/>
        <v>17080</v>
      </c>
      <c r="AN1703" s="13"/>
      <c r="AO1703" s="13">
        <v>26</v>
      </c>
      <c r="AP1703" s="13">
        <f t="shared" si="454"/>
        <v>793000</v>
      </c>
      <c r="AQ1703" s="13">
        <v>564</v>
      </c>
      <c r="AR1703" s="13">
        <f t="shared" si="455"/>
        <v>1526184</v>
      </c>
      <c r="AS1703" s="13">
        <v>4879</v>
      </c>
      <c r="AT1703" s="13">
        <f t="shared" si="456"/>
        <v>678181</v>
      </c>
      <c r="AU1703" s="13">
        <v>3654</v>
      </c>
      <c r="AV1703" s="13">
        <f t="shared" si="457"/>
        <v>1235052</v>
      </c>
      <c r="AW1703" s="13">
        <v>1067</v>
      </c>
      <c r="AX1703" s="13">
        <f t="shared" si="458"/>
        <v>115236</v>
      </c>
      <c r="AY1703" s="13">
        <v>109</v>
      </c>
      <c r="AZ1703" s="13">
        <f t="shared" si="459"/>
        <v>8829</v>
      </c>
      <c r="BA1703" s="13">
        <v>1193</v>
      </c>
      <c r="BB1703" s="13">
        <f t="shared" si="460"/>
        <v>387725</v>
      </c>
      <c r="BC1703" s="13">
        <v>123</v>
      </c>
      <c r="BD1703" s="13">
        <f t="shared" si="461"/>
        <v>49938</v>
      </c>
      <c r="BE1703" s="13">
        <v>66</v>
      </c>
      <c r="BF1703" s="13">
        <f t="shared" si="462"/>
        <v>14322</v>
      </c>
      <c r="BG1703" s="13">
        <v>11884</v>
      </c>
      <c r="BH1703" s="13">
        <f t="shared" si="463"/>
        <v>51601412.287072919</v>
      </c>
      <c r="BI1703" s="13">
        <f t="shared" si="464"/>
        <v>51601400</v>
      </c>
      <c r="BJ1703" s="13">
        <v>51682500</v>
      </c>
    </row>
    <row r="1704" spans="1:62" x14ac:dyDescent="0.25">
      <c r="A1704" t="s">
        <v>2166</v>
      </c>
      <c r="B1704" s="13">
        <v>1003</v>
      </c>
      <c r="C1704">
        <v>533670</v>
      </c>
      <c r="D1704">
        <v>1</v>
      </c>
      <c r="E1704">
        <v>0</v>
      </c>
      <c r="F1704">
        <v>0</v>
      </c>
      <c r="G1704">
        <v>0</v>
      </c>
      <c r="H1704">
        <v>0</v>
      </c>
      <c r="I1704" t="s">
        <v>26</v>
      </c>
      <c r="J1704">
        <v>531464</v>
      </c>
      <c r="K1704" t="s">
        <v>853</v>
      </c>
      <c r="L1704">
        <v>531057</v>
      </c>
      <c r="M1704" t="s">
        <v>187</v>
      </c>
      <c r="N1704">
        <v>531057</v>
      </c>
      <c r="O1704" t="s">
        <v>187</v>
      </c>
      <c r="P1704">
        <v>531057</v>
      </c>
      <c r="Q1704" t="s">
        <v>187</v>
      </c>
      <c r="R1704" s="13">
        <v>232045.11056005687</v>
      </c>
      <c r="S1704" s="13"/>
      <c r="T1704" s="13"/>
      <c r="U1704" s="13"/>
      <c r="V1704" s="13">
        <f t="shared" si="448"/>
        <v>0</v>
      </c>
      <c r="W1704" s="13"/>
      <c r="X1704" s="13">
        <f t="shared" si="449"/>
        <v>0</v>
      </c>
      <c r="Y1704" s="13"/>
      <c r="Z1704" s="13">
        <f t="shared" si="450"/>
        <v>0</v>
      </c>
      <c r="AA1704" s="13"/>
      <c r="AB1704" s="13">
        <f t="shared" si="451"/>
        <v>0</v>
      </c>
      <c r="AC1704" s="13"/>
      <c r="AD1704" s="13"/>
      <c r="AE1704" s="13"/>
      <c r="AF1704" s="13"/>
      <c r="AG1704" s="13"/>
      <c r="AH1704" s="13"/>
      <c r="AI1704" s="13"/>
      <c r="AJ1704" s="13"/>
      <c r="AK1704" s="13">
        <f t="shared" si="452"/>
        <v>0</v>
      </c>
      <c r="AL1704" s="13"/>
      <c r="AM1704" s="13">
        <f t="shared" si="453"/>
        <v>0</v>
      </c>
      <c r="AN1704" s="13"/>
      <c r="AO1704" s="13">
        <v>0</v>
      </c>
      <c r="AP1704" s="13">
        <f t="shared" si="454"/>
        <v>0</v>
      </c>
      <c r="AQ1704" s="13"/>
      <c r="AR1704" s="13">
        <f t="shared" si="455"/>
        <v>0</v>
      </c>
      <c r="AS1704" s="13"/>
      <c r="AT1704" s="13">
        <f t="shared" si="456"/>
        <v>0</v>
      </c>
      <c r="AU1704" s="13"/>
      <c r="AV1704" s="13">
        <f t="shared" si="457"/>
        <v>0</v>
      </c>
      <c r="AW1704" s="13"/>
      <c r="AX1704" s="13">
        <f t="shared" si="458"/>
        <v>0</v>
      </c>
      <c r="AY1704" s="13"/>
      <c r="AZ1704" s="13">
        <f t="shared" si="459"/>
        <v>0</v>
      </c>
      <c r="BA1704" s="13"/>
      <c r="BB1704" s="13">
        <f t="shared" si="460"/>
        <v>0</v>
      </c>
      <c r="BC1704" s="13"/>
      <c r="BD1704" s="13">
        <f t="shared" si="461"/>
        <v>0</v>
      </c>
      <c r="BE1704" s="13"/>
      <c r="BF1704" s="13">
        <f t="shared" si="462"/>
        <v>0</v>
      </c>
      <c r="BG1704" s="13"/>
      <c r="BH1704" s="13">
        <f t="shared" si="463"/>
        <v>232045.11056005687</v>
      </c>
      <c r="BI1704" s="13">
        <f t="shared" si="464"/>
        <v>232000</v>
      </c>
      <c r="BJ1704" s="13">
        <v>228300</v>
      </c>
    </row>
    <row r="1705" spans="1:62" x14ac:dyDescent="0.25">
      <c r="A1705" t="s">
        <v>2167</v>
      </c>
      <c r="B1705" s="13">
        <v>285</v>
      </c>
      <c r="C1705">
        <v>532398</v>
      </c>
      <c r="D1705">
        <v>1</v>
      </c>
      <c r="E1705">
        <v>0</v>
      </c>
      <c r="F1705">
        <v>0</v>
      </c>
      <c r="G1705">
        <v>0</v>
      </c>
      <c r="H1705">
        <v>0</v>
      </c>
      <c r="I1705" t="s">
        <v>26</v>
      </c>
      <c r="J1705">
        <v>533041</v>
      </c>
      <c r="K1705" t="s">
        <v>1132</v>
      </c>
      <c r="L1705">
        <v>533041</v>
      </c>
      <c r="M1705" t="s">
        <v>1132</v>
      </c>
      <c r="N1705">
        <v>533041</v>
      </c>
      <c r="O1705" t="s">
        <v>1132</v>
      </c>
      <c r="P1705">
        <v>532819</v>
      </c>
      <c r="Q1705" t="s">
        <v>319</v>
      </c>
      <c r="R1705" s="13">
        <v>70488.701001315436</v>
      </c>
      <c r="S1705" s="13"/>
      <c r="T1705" s="13"/>
      <c r="U1705" s="13"/>
      <c r="V1705" s="13">
        <f t="shared" si="448"/>
        <v>0</v>
      </c>
      <c r="W1705" s="13"/>
      <c r="X1705" s="13">
        <f t="shared" si="449"/>
        <v>0</v>
      </c>
      <c r="Y1705" s="13"/>
      <c r="Z1705" s="13">
        <f t="shared" si="450"/>
        <v>0</v>
      </c>
      <c r="AA1705" s="13"/>
      <c r="AB1705" s="13">
        <f t="shared" si="451"/>
        <v>0</v>
      </c>
      <c r="AC1705" s="13"/>
      <c r="AD1705" s="13"/>
      <c r="AE1705" s="13"/>
      <c r="AF1705" s="13"/>
      <c r="AG1705" s="13"/>
      <c r="AH1705" s="13"/>
      <c r="AI1705" s="13"/>
      <c r="AJ1705" s="13"/>
      <c r="AK1705" s="13">
        <f t="shared" si="452"/>
        <v>0</v>
      </c>
      <c r="AL1705" s="13"/>
      <c r="AM1705" s="13">
        <f t="shared" si="453"/>
        <v>0</v>
      </c>
      <c r="AN1705" s="13"/>
      <c r="AO1705" s="13">
        <v>0</v>
      </c>
      <c r="AP1705" s="13">
        <f t="shared" si="454"/>
        <v>0</v>
      </c>
      <c r="AQ1705" s="13"/>
      <c r="AR1705" s="13">
        <f t="shared" si="455"/>
        <v>0</v>
      </c>
      <c r="AS1705" s="13"/>
      <c r="AT1705" s="13">
        <f t="shared" si="456"/>
        <v>0</v>
      </c>
      <c r="AU1705" s="13"/>
      <c r="AV1705" s="13">
        <f t="shared" si="457"/>
        <v>0</v>
      </c>
      <c r="AW1705" s="13"/>
      <c r="AX1705" s="13">
        <f t="shared" si="458"/>
        <v>0</v>
      </c>
      <c r="AY1705" s="13"/>
      <c r="AZ1705" s="13">
        <f t="shared" si="459"/>
        <v>0</v>
      </c>
      <c r="BA1705" s="13"/>
      <c r="BB1705" s="13">
        <f t="shared" si="460"/>
        <v>0</v>
      </c>
      <c r="BC1705" s="13"/>
      <c r="BD1705" s="13">
        <f t="shared" si="461"/>
        <v>0</v>
      </c>
      <c r="BE1705" s="13"/>
      <c r="BF1705" s="13">
        <f t="shared" si="462"/>
        <v>0</v>
      </c>
      <c r="BG1705" s="13"/>
      <c r="BH1705" s="13">
        <f t="shared" si="463"/>
        <v>70488.701001315436</v>
      </c>
      <c r="BI1705" s="13">
        <f t="shared" si="464"/>
        <v>70500</v>
      </c>
      <c r="BJ1705" s="13">
        <v>70800</v>
      </c>
    </row>
    <row r="1706" spans="1:62" x14ac:dyDescent="0.25">
      <c r="A1706" t="s">
        <v>2169</v>
      </c>
      <c r="B1706" s="13">
        <v>150</v>
      </c>
      <c r="C1706">
        <v>573574</v>
      </c>
      <c r="D1706">
        <v>1</v>
      </c>
      <c r="E1706">
        <v>0</v>
      </c>
      <c r="F1706">
        <v>0</v>
      </c>
      <c r="G1706">
        <v>0</v>
      </c>
      <c r="H1706">
        <v>0</v>
      </c>
      <c r="I1706" t="s">
        <v>75</v>
      </c>
      <c r="J1706">
        <v>568988</v>
      </c>
      <c r="K1706" t="s">
        <v>242</v>
      </c>
      <c r="L1706">
        <v>568988</v>
      </c>
      <c r="M1706" t="s">
        <v>242</v>
      </c>
      <c r="N1706">
        <v>568988</v>
      </c>
      <c r="O1706" t="s">
        <v>242</v>
      </c>
      <c r="P1706">
        <v>569569</v>
      </c>
      <c r="Q1706" t="s">
        <v>125</v>
      </c>
      <c r="R1706" s="13">
        <v>70488.701001315436</v>
      </c>
      <c r="S1706" s="13"/>
      <c r="T1706" s="13"/>
      <c r="U1706" s="13"/>
      <c r="V1706" s="13">
        <f t="shared" si="448"/>
        <v>0</v>
      </c>
      <c r="W1706" s="13"/>
      <c r="X1706" s="13">
        <f t="shared" si="449"/>
        <v>0</v>
      </c>
      <c r="Y1706" s="13"/>
      <c r="Z1706" s="13">
        <f t="shared" si="450"/>
        <v>0</v>
      </c>
      <c r="AA1706" s="13"/>
      <c r="AB1706" s="13">
        <f t="shared" si="451"/>
        <v>0</v>
      </c>
      <c r="AC1706" s="13"/>
      <c r="AD1706" s="13"/>
      <c r="AE1706" s="13"/>
      <c r="AF1706" s="13"/>
      <c r="AG1706" s="13"/>
      <c r="AH1706" s="13"/>
      <c r="AI1706" s="13"/>
      <c r="AJ1706" s="13"/>
      <c r="AK1706" s="13">
        <f t="shared" si="452"/>
        <v>0</v>
      </c>
      <c r="AL1706" s="13"/>
      <c r="AM1706" s="13">
        <f t="shared" si="453"/>
        <v>0</v>
      </c>
      <c r="AN1706" s="13"/>
      <c r="AO1706" s="13">
        <v>0</v>
      </c>
      <c r="AP1706" s="13">
        <f t="shared" si="454"/>
        <v>0</v>
      </c>
      <c r="AQ1706" s="13"/>
      <c r="AR1706" s="13">
        <f t="shared" si="455"/>
        <v>0</v>
      </c>
      <c r="AS1706" s="13"/>
      <c r="AT1706" s="13">
        <f t="shared" si="456"/>
        <v>0</v>
      </c>
      <c r="AU1706" s="13"/>
      <c r="AV1706" s="13">
        <f t="shared" si="457"/>
        <v>0</v>
      </c>
      <c r="AW1706" s="13"/>
      <c r="AX1706" s="13">
        <f t="shared" si="458"/>
        <v>0</v>
      </c>
      <c r="AY1706" s="13"/>
      <c r="AZ1706" s="13">
        <f t="shared" si="459"/>
        <v>0</v>
      </c>
      <c r="BA1706" s="13"/>
      <c r="BB1706" s="13">
        <f t="shared" si="460"/>
        <v>0</v>
      </c>
      <c r="BC1706" s="13"/>
      <c r="BD1706" s="13">
        <f t="shared" si="461"/>
        <v>0</v>
      </c>
      <c r="BE1706" s="13"/>
      <c r="BF1706" s="13">
        <f t="shared" si="462"/>
        <v>0</v>
      </c>
      <c r="BG1706" s="13"/>
      <c r="BH1706" s="13">
        <f t="shared" si="463"/>
        <v>70488.701001315436</v>
      </c>
      <c r="BI1706" s="13">
        <f t="shared" si="464"/>
        <v>70500</v>
      </c>
      <c r="BJ1706" s="13">
        <v>70800</v>
      </c>
    </row>
    <row r="1707" spans="1:62" x14ac:dyDescent="0.25">
      <c r="A1707" t="s">
        <v>2170</v>
      </c>
      <c r="B1707" s="13">
        <v>1356</v>
      </c>
      <c r="C1707">
        <v>562530</v>
      </c>
      <c r="D1707">
        <v>1</v>
      </c>
      <c r="E1707">
        <v>0</v>
      </c>
      <c r="F1707">
        <v>0</v>
      </c>
      <c r="G1707">
        <v>0</v>
      </c>
      <c r="H1707">
        <v>0</v>
      </c>
      <c r="I1707" t="s">
        <v>85</v>
      </c>
      <c r="J1707">
        <v>562882</v>
      </c>
      <c r="K1707" t="s">
        <v>1423</v>
      </c>
      <c r="L1707">
        <v>562882</v>
      </c>
      <c r="M1707" t="s">
        <v>1423</v>
      </c>
      <c r="N1707">
        <v>562882</v>
      </c>
      <c r="O1707" t="s">
        <v>1423</v>
      </c>
      <c r="P1707">
        <v>562882</v>
      </c>
      <c r="Q1707" t="s">
        <v>1423</v>
      </c>
      <c r="R1707" s="13">
        <v>311989.83571413811</v>
      </c>
      <c r="S1707" s="13"/>
      <c r="T1707" s="13"/>
      <c r="U1707" s="13"/>
      <c r="V1707" s="13">
        <f t="shared" si="448"/>
        <v>0</v>
      </c>
      <c r="W1707" s="13"/>
      <c r="X1707" s="13">
        <f t="shared" si="449"/>
        <v>0</v>
      </c>
      <c r="Y1707" s="13"/>
      <c r="Z1707" s="13">
        <f t="shared" si="450"/>
        <v>0</v>
      </c>
      <c r="AA1707" s="13"/>
      <c r="AB1707" s="13">
        <f t="shared" si="451"/>
        <v>0</v>
      </c>
      <c r="AC1707" s="13"/>
      <c r="AD1707" s="13"/>
      <c r="AE1707" s="13"/>
      <c r="AF1707" s="13"/>
      <c r="AG1707" s="13"/>
      <c r="AH1707" s="13"/>
      <c r="AI1707" s="13"/>
      <c r="AJ1707" s="13"/>
      <c r="AK1707" s="13">
        <f t="shared" si="452"/>
        <v>0</v>
      </c>
      <c r="AL1707" s="13"/>
      <c r="AM1707" s="13">
        <f t="shared" si="453"/>
        <v>0</v>
      </c>
      <c r="AN1707" s="13"/>
      <c r="AO1707" s="13">
        <v>14</v>
      </c>
      <c r="AP1707" s="13">
        <f t="shared" si="454"/>
        <v>427000</v>
      </c>
      <c r="AQ1707" s="13"/>
      <c r="AR1707" s="13">
        <f t="shared" si="455"/>
        <v>0</v>
      </c>
      <c r="AS1707" s="13"/>
      <c r="AT1707" s="13">
        <f t="shared" si="456"/>
        <v>0</v>
      </c>
      <c r="AU1707" s="13"/>
      <c r="AV1707" s="13">
        <f t="shared" si="457"/>
        <v>0</v>
      </c>
      <c r="AW1707" s="13"/>
      <c r="AX1707" s="13">
        <f t="shared" si="458"/>
        <v>0</v>
      </c>
      <c r="AY1707" s="13"/>
      <c r="AZ1707" s="13">
        <f t="shared" si="459"/>
        <v>0</v>
      </c>
      <c r="BA1707" s="13"/>
      <c r="BB1707" s="13">
        <f t="shared" si="460"/>
        <v>0</v>
      </c>
      <c r="BC1707" s="13"/>
      <c r="BD1707" s="13">
        <f t="shared" si="461"/>
        <v>0</v>
      </c>
      <c r="BE1707" s="13"/>
      <c r="BF1707" s="13">
        <f t="shared" si="462"/>
        <v>0</v>
      </c>
      <c r="BG1707" s="13"/>
      <c r="BH1707" s="13">
        <f t="shared" si="463"/>
        <v>738989.83571413811</v>
      </c>
      <c r="BI1707" s="13">
        <f t="shared" si="464"/>
        <v>739000</v>
      </c>
      <c r="BJ1707" s="13">
        <v>679400</v>
      </c>
    </row>
    <row r="1708" spans="1:62" x14ac:dyDescent="0.25">
      <c r="A1708" t="s">
        <v>1714</v>
      </c>
      <c r="B1708" s="13">
        <v>234</v>
      </c>
      <c r="C1708">
        <v>558974</v>
      </c>
      <c r="D1708">
        <v>1</v>
      </c>
      <c r="E1708">
        <v>0</v>
      </c>
      <c r="F1708">
        <v>0</v>
      </c>
      <c r="G1708">
        <v>0</v>
      </c>
      <c r="H1708">
        <v>0</v>
      </c>
      <c r="I1708" t="s">
        <v>110</v>
      </c>
      <c r="J1708">
        <v>559075</v>
      </c>
      <c r="K1708" t="s">
        <v>360</v>
      </c>
      <c r="L1708">
        <v>559075</v>
      </c>
      <c r="M1708" t="s">
        <v>360</v>
      </c>
      <c r="N1708">
        <v>559075</v>
      </c>
      <c r="O1708" t="s">
        <v>360</v>
      </c>
      <c r="P1708">
        <v>559075</v>
      </c>
      <c r="Q1708" t="s">
        <v>360</v>
      </c>
      <c r="R1708" s="13">
        <v>70488.701001315436</v>
      </c>
      <c r="S1708" s="13"/>
      <c r="T1708" s="13"/>
      <c r="U1708" s="13"/>
      <c r="V1708" s="13">
        <f t="shared" si="448"/>
        <v>0</v>
      </c>
      <c r="W1708" s="13"/>
      <c r="X1708" s="13">
        <f t="shared" si="449"/>
        <v>0</v>
      </c>
      <c r="Y1708" s="13"/>
      <c r="Z1708" s="13">
        <f t="shared" si="450"/>
        <v>0</v>
      </c>
      <c r="AA1708" s="13"/>
      <c r="AB1708" s="13">
        <f t="shared" si="451"/>
        <v>0</v>
      </c>
      <c r="AC1708" s="13"/>
      <c r="AD1708" s="13"/>
      <c r="AE1708" s="13"/>
      <c r="AF1708" s="13"/>
      <c r="AG1708" s="13"/>
      <c r="AH1708" s="13"/>
      <c r="AI1708" s="13"/>
      <c r="AJ1708" s="13"/>
      <c r="AK1708" s="13">
        <f t="shared" si="452"/>
        <v>0</v>
      </c>
      <c r="AL1708" s="13"/>
      <c r="AM1708" s="13">
        <f t="shared" si="453"/>
        <v>0</v>
      </c>
      <c r="AN1708" s="13"/>
      <c r="AO1708" s="13">
        <v>0</v>
      </c>
      <c r="AP1708" s="13">
        <f t="shared" si="454"/>
        <v>0</v>
      </c>
      <c r="AQ1708" s="13"/>
      <c r="AR1708" s="13">
        <f t="shared" si="455"/>
        <v>0</v>
      </c>
      <c r="AS1708" s="13"/>
      <c r="AT1708" s="13">
        <f t="shared" si="456"/>
        <v>0</v>
      </c>
      <c r="AU1708" s="13"/>
      <c r="AV1708" s="13">
        <f t="shared" si="457"/>
        <v>0</v>
      </c>
      <c r="AW1708" s="13"/>
      <c r="AX1708" s="13">
        <f t="shared" si="458"/>
        <v>0</v>
      </c>
      <c r="AY1708" s="13"/>
      <c r="AZ1708" s="13">
        <f t="shared" si="459"/>
        <v>0</v>
      </c>
      <c r="BA1708" s="13"/>
      <c r="BB1708" s="13">
        <f t="shared" si="460"/>
        <v>0</v>
      </c>
      <c r="BC1708" s="13"/>
      <c r="BD1708" s="13">
        <f t="shared" si="461"/>
        <v>0</v>
      </c>
      <c r="BE1708" s="13"/>
      <c r="BF1708" s="13">
        <f t="shared" si="462"/>
        <v>0</v>
      </c>
      <c r="BG1708" s="13"/>
      <c r="BH1708" s="13">
        <f t="shared" si="463"/>
        <v>70488.701001315436</v>
      </c>
      <c r="BI1708" s="13">
        <f t="shared" si="464"/>
        <v>70500</v>
      </c>
      <c r="BJ1708" s="13">
        <v>70800</v>
      </c>
    </row>
    <row r="1709" spans="1:62" x14ac:dyDescent="0.25">
      <c r="A1709" t="s">
        <v>2171</v>
      </c>
      <c r="B1709" s="13">
        <v>996</v>
      </c>
      <c r="C1709">
        <v>583111</v>
      </c>
      <c r="D1709">
        <v>1</v>
      </c>
      <c r="E1709">
        <v>0</v>
      </c>
      <c r="F1709">
        <v>0</v>
      </c>
      <c r="G1709">
        <v>0</v>
      </c>
      <c r="H1709">
        <v>0</v>
      </c>
      <c r="I1709" t="s">
        <v>30</v>
      </c>
      <c r="J1709">
        <v>584100</v>
      </c>
      <c r="K1709" t="s">
        <v>693</v>
      </c>
      <c r="L1709">
        <v>584100</v>
      </c>
      <c r="M1709" t="s">
        <v>693</v>
      </c>
      <c r="N1709">
        <v>583251</v>
      </c>
      <c r="O1709" t="s">
        <v>1047</v>
      </c>
      <c r="P1709">
        <v>583251</v>
      </c>
      <c r="Q1709" t="s">
        <v>1047</v>
      </c>
      <c r="R1709" s="13">
        <v>230452.97944589448</v>
      </c>
      <c r="S1709" s="13"/>
      <c r="T1709" s="13"/>
      <c r="U1709" s="13"/>
      <c r="V1709" s="13">
        <f t="shared" si="448"/>
        <v>0</v>
      </c>
      <c r="W1709" s="13"/>
      <c r="X1709" s="13">
        <f t="shared" si="449"/>
        <v>0</v>
      </c>
      <c r="Y1709" s="13"/>
      <c r="Z1709" s="13">
        <f t="shared" si="450"/>
        <v>0</v>
      </c>
      <c r="AA1709" s="13"/>
      <c r="AB1709" s="13">
        <f t="shared" si="451"/>
        <v>0</v>
      </c>
      <c r="AC1709" s="13"/>
      <c r="AD1709" s="13"/>
      <c r="AE1709" s="13"/>
      <c r="AF1709" s="13"/>
      <c r="AG1709" s="13"/>
      <c r="AH1709" s="13"/>
      <c r="AI1709" s="13"/>
      <c r="AJ1709" s="13"/>
      <c r="AK1709" s="13">
        <f t="shared" si="452"/>
        <v>0</v>
      </c>
      <c r="AL1709" s="13"/>
      <c r="AM1709" s="13">
        <f t="shared" si="453"/>
        <v>0</v>
      </c>
      <c r="AN1709" s="13"/>
      <c r="AO1709" s="13">
        <v>0</v>
      </c>
      <c r="AP1709" s="13">
        <f t="shared" si="454"/>
        <v>0</v>
      </c>
      <c r="AQ1709" s="13"/>
      <c r="AR1709" s="13">
        <f t="shared" si="455"/>
        <v>0</v>
      </c>
      <c r="AS1709" s="13"/>
      <c r="AT1709" s="13">
        <f t="shared" si="456"/>
        <v>0</v>
      </c>
      <c r="AU1709" s="13"/>
      <c r="AV1709" s="13">
        <f t="shared" si="457"/>
        <v>0</v>
      </c>
      <c r="AW1709" s="13"/>
      <c r="AX1709" s="13">
        <f t="shared" si="458"/>
        <v>0</v>
      </c>
      <c r="AY1709" s="13"/>
      <c r="AZ1709" s="13">
        <f t="shared" si="459"/>
        <v>0</v>
      </c>
      <c r="BA1709" s="13"/>
      <c r="BB1709" s="13">
        <f t="shared" si="460"/>
        <v>0</v>
      </c>
      <c r="BC1709" s="13"/>
      <c r="BD1709" s="13">
        <f t="shared" si="461"/>
        <v>0</v>
      </c>
      <c r="BE1709" s="13"/>
      <c r="BF1709" s="13">
        <f t="shared" si="462"/>
        <v>0</v>
      </c>
      <c r="BG1709" s="13"/>
      <c r="BH1709" s="13">
        <f t="shared" si="463"/>
        <v>230452.97944589448</v>
      </c>
      <c r="BI1709" s="13">
        <f t="shared" si="464"/>
        <v>230500</v>
      </c>
      <c r="BJ1709" s="13">
        <v>228100</v>
      </c>
    </row>
    <row r="1710" spans="1:62" x14ac:dyDescent="0.25">
      <c r="A1710" s="3" t="s">
        <v>408</v>
      </c>
      <c r="B1710" s="13">
        <v>773</v>
      </c>
      <c r="C1710">
        <v>556378</v>
      </c>
      <c r="D1710">
        <v>1</v>
      </c>
      <c r="E1710">
        <v>1</v>
      </c>
      <c r="F1710">
        <v>0</v>
      </c>
      <c r="G1710">
        <v>0</v>
      </c>
      <c r="H1710">
        <v>0</v>
      </c>
      <c r="I1710" t="s">
        <v>110</v>
      </c>
      <c r="J1710">
        <v>556378</v>
      </c>
      <c r="K1710" t="s">
        <v>408</v>
      </c>
      <c r="L1710">
        <v>555771</v>
      </c>
      <c r="M1710" t="s">
        <v>219</v>
      </c>
      <c r="N1710">
        <v>555771</v>
      </c>
      <c r="O1710" t="s">
        <v>219</v>
      </c>
      <c r="P1710">
        <v>555771</v>
      </c>
      <c r="Q1710" t="s">
        <v>219</v>
      </c>
      <c r="R1710" s="13">
        <v>179578.2120102139</v>
      </c>
      <c r="S1710" s="13">
        <v>1616</v>
      </c>
      <c r="T1710" s="13">
        <v>86512.757730699494</v>
      </c>
      <c r="U1710" s="13"/>
      <c r="V1710" s="13">
        <f t="shared" si="448"/>
        <v>0</v>
      </c>
      <c r="W1710" s="13">
        <v>7</v>
      </c>
      <c r="X1710" s="13">
        <f t="shared" si="449"/>
        <v>20748</v>
      </c>
      <c r="Y1710" s="13">
        <v>8</v>
      </c>
      <c r="Z1710" s="13">
        <f t="shared" si="450"/>
        <v>7904</v>
      </c>
      <c r="AA1710" s="13">
        <v>3</v>
      </c>
      <c r="AB1710" s="13">
        <f t="shared" si="451"/>
        <v>741</v>
      </c>
      <c r="AC1710" s="13"/>
      <c r="AD1710" s="13"/>
      <c r="AE1710" s="13"/>
      <c r="AF1710" s="13"/>
      <c r="AG1710" s="13"/>
      <c r="AH1710" s="13"/>
      <c r="AI1710" s="13"/>
      <c r="AJ1710" s="13"/>
      <c r="AK1710" s="13">
        <f t="shared" si="452"/>
        <v>0</v>
      </c>
      <c r="AL1710" s="13"/>
      <c r="AM1710" s="13">
        <f t="shared" si="453"/>
        <v>0</v>
      </c>
      <c r="AN1710" s="13"/>
      <c r="AO1710" s="13">
        <v>1</v>
      </c>
      <c r="AP1710" s="13">
        <f t="shared" si="454"/>
        <v>30500</v>
      </c>
      <c r="AQ1710" s="13"/>
      <c r="AR1710" s="13">
        <f t="shared" si="455"/>
        <v>0</v>
      </c>
      <c r="AS1710" s="13"/>
      <c r="AT1710" s="13">
        <f t="shared" si="456"/>
        <v>0</v>
      </c>
      <c r="AU1710" s="13"/>
      <c r="AV1710" s="13">
        <f t="shared" si="457"/>
        <v>0</v>
      </c>
      <c r="AW1710" s="13"/>
      <c r="AX1710" s="13">
        <f t="shared" si="458"/>
        <v>0</v>
      </c>
      <c r="AY1710" s="13"/>
      <c r="AZ1710" s="13">
        <f t="shared" si="459"/>
        <v>0</v>
      </c>
      <c r="BA1710" s="13"/>
      <c r="BB1710" s="13">
        <f t="shared" si="460"/>
        <v>0</v>
      </c>
      <c r="BC1710" s="13"/>
      <c r="BD1710" s="13">
        <f t="shared" si="461"/>
        <v>0</v>
      </c>
      <c r="BE1710" s="13"/>
      <c r="BF1710" s="13">
        <f t="shared" si="462"/>
        <v>0</v>
      </c>
      <c r="BG1710" s="13"/>
      <c r="BH1710" s="13">
        <f t="shared" si="463"/>
        <v>325983.96974091337</v>
      </c>
      <c r="BI1710" s="13">
        <f t="shared" si="464"/>
        <v>326000</v>
      </c>
      <c r="BJ1710" s="13">
        <v>361100</v>
      </c>
    </row>
    <row r="1711" spans="1:62" x14ac:dyDescent="0.25">
      <c r="A1711" t="s">
        <v>2172</v>
      </c>
      <c r="B1711" s="13">
        <v>612</v>
      </c>
      <c r="C1711">
        <v>556386</v>
      </c>
      <c r="D1711">
        <v>1</v>
      </c>
      <c r="E1711">
        <v>0</v>
      </c>
      <c r="F1711">
        <v>0</v>
      </c>
      <c r="G1711">
        <v>0</v>
      </c>
      <c r="H1711">
        <v>0</v>
      </c>
      <c r="I1711" t="s">
        <v>110</v>
      </c>
      <c r="J1711">
        <v>556831</v>
      </c>
      <c r="K1711" t="s">
        <v>1262</v>
      </c>
      <c r="L1711">
        <v>556831</v>
      </c>
      <c r="M1711" t="s">
        <v>1262</v>
      </c>
      <c r="N1711">
        <v>556831</v>
      </c>
      <c r="O1711" t="s">
        <v>1262</v>
      </c>
      <c r="P1711">
        <v>555771</v>
      </c>
      <c r="Q1711" t="s">
        <v>219</v>
      </c>
      <c r="R1711" s="13">
        <v>142645.88150426379</v>
      </c>
      <c r="S1711" s="13"/>
      <c r="T1711" s="13"/>
      <c r="U1711" s="13"/>
      <c r="V1711" s="13">
        <f t="shared" si="448"/>
        <v>0</v>
      </c>
      <c r="W1711" s="13"/>
      <c r="X1711" s="13">
        <f t="shared" si="449"/>
        <v>0</v>
      </c>
      <c r="Y1711" s="13"/>
      <c r="Z1711" s="13">
        <f t="shared" si="450"/>
        <v>0</v>
      </c>
      <c r="AA1711" s="13"/>
      <c r="AB1711" s="13">
        <f t="shared" si="451"/>
        <v>0</v>
      </c>
      <c r="AC1711" s="13"/>
      <c r="AD1711" s="13"/>
      <c r="AE1711" s="13"/>
      <c r="AF1711" s="13"/>
      <c r="AG1711" s="13"/>
      <c r="AH1711" s="13"/>
      <c r="AI1711" s="13"/>
      <c r="AJ1711" s="13"/>
      <c r="AK1711" s="13">
        <f t="shared" si="452"/>
        <v>0</v>
      </c>
      <c r="AL1711" s="13"/>
      <c r="AM1711" s="13">
        <f t="shared" si="453"/>
        <v>0</v>
      </c>
      <c r="AN1711" s="13"/>
      <c r="AO1711" s="13">
        <v>1</v>
      </c>
      <c r="AP1711" s="13">
        <f t="shared" si="454"/>
        <v>30500</v>
      </c>
      <c r="AQ1711" s="13"/>
      <c r="AR1711" s="13">
        <f t="shared" si="455"/>
        <v>0</v>
      </c>
      <c r="AS1711" s="13"/>
      <c r="AT1711" s="13">
        <f t="shared" si="456"/>
        <v>0</v>
      </c>
      <c r="AU1711" s="13"/>
      <c r="AV1711" s="13">
        <f t="shared" si="457"/>
        <v>0</v>
      </c>
      <c r="AW1711" s="13"/>
      <c r="AX1711" s="13">
        <f t="shared" si="458"/>
        <v>0</v>
      </c>
      <c r="AY1711" s="13"/>
      <c r="AZ1711" s="13">
        <f t="shared" si="459"/>
        <v>0</v>
      </c>
      <c r="BA1711" s="13"/>
      <c r="BB1711" s="13">
        <f t="shared" si="460"/>
        <v>0</v>
      </c>
      <c r="BC1711" s="13"/>
      <c r="BD1711" s="13">
        <f t="shared" si="461"/>
        <v>0</v>
      </c>
      <c r="BE1711" s="13"/>
      <c r="BF1711" s="13">
        <f t="shared" si="462"/>
        <v>0</v>
      </c>
      <c r="BG1711" s="13"/>
      <c r="BH1711" s="13">
        <f t="shared" si="463"/>
        <v>173145.88150426379</v>
      </c>
      <c r="BI1711" s="13">
        <f t="shared" si="464"/>
        <v>173100</v>
      </c>
      <c r="BJ1711" s="13">
        <v>173400</v>
      </c>
    </row>
    <row r="1712" spans="1:62" x14ac:dyDescent="0.25">
      <c r="A1712" t="s">
        <v>2173</v>
      </c>
      <c r="B1712" s="13">
        <v>1109</v>
      </c>
      <c r="C1712">
        <v>568023</v>
      </c>
      <c r="D1712">
        <v>1</v>
      </c>
      <c r="E1712">
        <v>0</v>
      </c>
      <c r="F1712">
        <v>0</v>
      </c>
      <c r="G1712">
        <v>0</v>
      </c>
      <c r="H1712">
        <v>0</v>
      </c>
      <c r="I1712" t="s">
        <v>85</v>
      </c>
      <c r="J1712">
        <v>554804</v>
      </c>
      <c r="K1712" t="s">
        <v>1447</v>
      </c>
      <c r="L1712">
        <v>554804</v>
      </c>
      <c r="M1712" t="s">
        <v>1447</v>
      </c>
      <c r="N1712">
        <v>554804</v>
      </c>
      <c r="O1712" t="s">
        <v>1447</v>
      </c>
      <c r="P1712">
        <v>554804</v>
      </c>
      <c r="Q1712" t="s">
        <v>1447</v>
      </c>
      <c r="R1712" s="13">
        <v>256120.7674740559</v>
      </c>
      <c r="S1712" s="13"/>
      <c r="T1712" s="13"/>
      <c r="U1712" s="13"/>
      <c r="V1712" s="13">
        <f t="shared" si="448"/>
        <v>0</v>
      </c>
      <c r="W1712" s="13"/>
      <c r="X1712" s="13">
        <f t="shared" si="449"/>
        <v>0</v>
      </c>
      <c r="Y1712" s="13"/>
      <c r="Z1712" s="13">
        <f t="shared" si="450"/>
        <v>0</v>
      </c>
      <c r="AA1712" s="13"/>
      <c r="AB1712" s="13">
        <f t="shared" si="451"/>
        <v>0</v>
      </c>
      <c r="AC1712" s="13"/>
      <c r="AD1712" s="13"/>
      <c r="AE1712" s="13"/>
      <c r="AF1712" s="13"/>
      <c r="AG1712" s="13"/>
      <c r="AH1712" s="13"/>
      <c r="AI1712" s="13"/>
      <c r="AJ1712" s="13"/>
      <c r="AK1712" s="13">
        <f t="shared" si="452"/>
        <v>0</v>
      </c>
      <c r="AL1712" s="13"/>
      <c r="AM1712" s="13">
        <f t="shared" si="453"/>
        <v>0</v>
      </c>
      <c r="AN1712" s="13"/>
      <c r="AO1712" s="13">
        <v>1</v>
      </c>
      <c r="AP1712" s="13">
        <f t="shared" si="454"/>
        <v>30500</v>
      </c>
      <c r="AQ1712" s="13"/>
      <c r="AR1712" s="13">
        <f t="shared" si="455"/>
        <v>0</v>
      </c>
      <c r="AS1712" s="13"/>
      <c r="AT1712" s="13">
        <f t="shared" si="456"/>
        <v>0</v>
      </c>
      <c r="AU1712" s="13"/>
      <c r="AV1712" s="13">
        <f t="shared" si="457"/>
        <v>0</v>
      </c>
      <c r="AW1712" s="13"/>
      <c r="AX1712" s="13">
        <f t="shared" si="458"/>
        <v>0</v>
      </c>
      <c r="AY1712" s="13"/>
      <c r="AZ1712" s="13">
        <f t="shared" si="459"/>
        <v>0</v>
      </c>
      <c r="BA1712" s="13"/>
      <c r="BB1712" s="13">
        <f t="shared" si="460"/>
        <v>0</v>
      </c>
      <c r="BC1712" s="13"/>
      <c r="BD1712" s="13">
        <f t="shared" si="461"/>
        <v>0</v>
      </c>
      <c r="BE1712" s="13"/>
      <c r="BF1712" s="13">
        <f t="shared" si="462"/>
        <v>0</v>
      </c>
      <c r="BG1712" s="13"/>
      <c r="BH1712" s="13">
        <f t="shared" si="463"/>
        <v>286620.76747405587</v>
      </c>
      <c r="BI1712" s="13">
        <f t="shared" si="464"/>
        <v>286600</v>
      </c>
      <c r="BJ1712" s="13">
        <v>253400</v>
      </c>
    </row>
    <row r="1713" spans="1:62" x14ac:dyDescent="0.25">
      <c r="A1713" t="s">
        <v>2174</v>
      </c>
      <c r="B1713" s="13">
        <v>264</v>
      </c>
      <c r="C1713">
        <v>570125</v>
      </c>
      <c r="D1713">
        <v>1</v>
      </c>
      <c r="E1713">
        <v>0</v>
      </c>
      <c r="F1713">
        <v>0</v>
      </c>
      <c r="G1713">
        <v>0</v>
      </c>
      <c r="H1713">
        <v>0</v>
      </c>
      <c r="I1713" t="s">
        <v>33</v>
      </c>
      <c r="J1713">
        <v>570109</v>
      </c>
      <c r="K1713" t="s">
        <v>100</v>
      </c>
      <c r="L1713">
        <v>570109</v>
      </c>
      <c r="M1713" t="s">
        <v>100</v>
      </c>
      <c r="N1713">
        <v>570109</v>
      </c>
      <c r="O1713" t="s">
        <v>100</v>
      </c>
      <c r="P1713">
        <v>569810</v>
      </c>
      <c r="Q1713" t="s">
        <v>98</v>
      </c>
      <c r="R1713" s="13">
        <v>70488.701001315436</v>
      </c>
      <c r="S1713" s="13"/>
      <c r="T1713" s="13"/>
      <c r="U1713" s="13"/>
      <c r="V1713" s="13">
        <f t="shared" si="448"/>
        <v>0</v>
      </c>
      <c r="W1713" s="13"/>
      <c r="X1713" s="13">
        <f t="shared" si="449"/>
        <v>0</v>
      </c>
      <c r="Y1713" s="13"/>
      <c r="Z1713" s="13">
        <f t="shared" si="450"/>
        <v>0</v>
      </c>
      <c r="AA1713" s="13"/>
      <c r="AB1713" s="13">
        <f t="shared" si="451"/>
        <v>0</v>
      </c>
      <c r="AC1713" s="13"/>
      <c r="AD1713" s="13"/>
      <c r="AE1713" s="13"/>
      <c r="AF1713" s="13"/>
      <c r="AG1713" s="13"/>
      <c r="AH1713" s="13"/>
      <c r="AI1713" s="13"/>
      <c r="AJ1713" s="13"/>
      <c r="AK1713" s="13">
        <f t="shared" si="452"/>
        <v>0</v>
      </c>
      <c r="AL1713" s="13"/>
      <c r="AM1713" s="13">
        <f t="shared" si="453"/>
        <v>0</v>
      </c>
      <c r="AN1713" s="13"/>
      <c r="AO1713" s="13">
        <v>0</v>
      </c>
      <c r="AP1713" s="13">
        <f t="shared" si="454"/>
        <v>0</v>
      </c>
      <c r="AQ1713" s="13"/>
      <c r="AR1713" s="13">
        <f t="shared" si="455"/>
        <v>0</v>
      </c>
      <c r="AS1713" s="13"/>
      <c r="AT1713" s="13">
        <f t="shared" si="456"/>
        <v>0</v>
      </c>
      <c r="AU1713" s="13"/>
      <c r="AV1713" s="13">
        <f t="shared" si="457"/>
        <v>0</v>
      </c>
      <c r="AW1713" s="13"/>
      <c r="AX1713" s="13">
        <f t="shared" si="458"/>
        <v>0</v>
      </c>
      <c r="AY1713" s="13"/>
      <c r="AZ1713" s="13">
        <f t="shared" si="459"/>
        <v>0</v>
      </c>
      <c r="BA1713" s="13"/>
      <c r="BB1713" s="13">
        <f t="shared" si="460"/>
        <v>0</v>
      </c>
      <c r="BC1713" s="13"/>
      <c r="BD1713" s="13">
        <f t="shared" si="461"/>
        <v>0</v>
      </c>
      <c r="BE1713" s="13"/>
      <c r="BF1713" s="13">
        <f t="shared" si="462"/>
        <v>0</v>
      </c>
      <c r="BG1713" s="13"/>
      <c r="BH1713" s="13">
        <f t="shared" si="463"/>
        <v>70488.701001315436</v>
      </c>
      <c r="BI1713" s="13">
        <f t="shared" si="464"/>
        <v>70500</v>
      </c>
      <c r="BJ1713" s="13">
        <v>70800</v>
      </c>
    </row>
    <row r="1714" spans="1:62" x14ac:dyDescent="0.25">
      <c r="A1714" t="s">
        <v>2175</v>
      </c>
      <c r="B1714" s="13">
        <v>212</v>
      </c>
      <c r="C1714">
        <v>571849</v>
      </c>
      <c r="D1714">
        <v>1</v>
      </c>
      <c r="E1714">
        <v>0</v>
      </c>
      <c r="F1714">
        <v>0</v>
      </c>
      <c r="G1714">
        <v>0</v>
      </c>
      <c r="H1714">
        <v>0</v>
      </c>
      <c r="I1714" t="s">
        <v>26</v>
      </c>
      <c r="J1714">
        <v>536270</v>
      </c>
      <c r="K1714" t="s">
        <v>2073</v>
      </c>
      <c r="L1714">
        <v>535672</v>
      </c>
      <c r="M1714" t="s">
        <v>1016</v>
      </c>
      <c r="N1714">
        <v>535419</v>
      </c>
      <c r="O1714" t="s">
        <v>130</v>
      </c>
      <c r="P1714">
        <v>535419</v>
      </c>
      <c r="Q1714" t="s">
        <v>130</v>
      </c>
      <c r="R1714" s="13">
        <v>70488.701001315436</v>
      </c>
      <c r="S1714" s="13"/>
      <c r="T1714" s="13"/>
      <c r="U1714" s="13"/>
      <c r="V1714" s="13">
        <f t="shared" si="448"/>
        <v>0</v>
      </c>
      <c r="W1714" s="13"/>
      <c r="X1714" s="13">
        <f t="shared" si="449"/>
        <v>0</v>
      </c>
      <c r="Y1714" s="13"/>
      <c r="Z1714" s="13">
        <f t="shared" si="450"/>
        <v>0</v>
      </c>
      <c r="AA1714" s="13"/>
      <c r="AB1714" s="13">
        <f t="shared" si="451"/>
        <v>0</v>
      </c>
      <c r="AC1714" s="13"/>
      <c r="AD1714" s="13"/>
      <c r="AE1714" s="13"/>
      <c r="AF1714" s="13"/>
      <c r="AG1714" s="13"/>
      <c r="AH1714" s="13"/>
      <c r="AI1714" s="13"/>
      <c r="AJ1714" s="13"/>
      <c r="AK1714" s="13">
        <f t="shared" si="452"/>
        <v>0</v>
      </c>
      <c r="AL1714" s="13"/>
      <c r="AM1714" s="13">
        <f t="shared" si="453"/>
        <v>0</v>
      </c>
      <c r="AN1714" s="13"/>
      <c r="AO1714" s="13">
        <v>0</v>
      </c>
      <c r="AP1714" s="13">
        <f t="shared" si="454"/>
        <v>0</v>
      </c>
      <c r="AQ1714" s="13"/>
      <c r="AR1714" s="13">
        <f t="shared" si="455"/>
        <v>0</v>
      </c>
      <c r="AS1714" s="13"/>
      <c r="AT1714" s="13">
        <f t="shared" si="456"/>
        <v>0</v>
      </c>
      <c r="AU1714" s="13"/>
      <c r="AV1714" s="13">
        <f t="shared" si="457"/>
        <v>0</v>
      </c>
      <c r="AW1714" s="13"/>
      <c r="AX1714" s="13">
        <f t="shared" si="458"/>
        <v>0</v>
      </c>
      <c r="AY1714" s="13"/>
      <c r="AZ1714" s="13">
        <f t="shared" si="459"/>
        <v>0</v>
      </c>
      <c r="BA1714" s="13"/>
      <c r="BB1714" s="13">
        <f t="shared" si="460"/>
        <v>0</v>
      </c>
      <c r="BC1714" s="13"/>
      <c r="BD1714" s="13">
        <f t="shared" si="461"/>
        <v>0</v>
      </c>
      <c r="BE1714" s="13"/>
      <c r="BF1714" s="13">
        <f t="shared" si="462"/>
        <v>0</v>
      </c>
      <c r="BG1714" s="13"/>
      <c r="BH1714" s="13">
        <f t="shared" si="463"/>
        <v>70488.701001315436</v>
      </c>
      <c r="BI1714" s="13">
        <f t="shared" si="464"/>
        <v>70500</v>
      </c>
      <c r="BJ1714" s="13">
        <v>70800</v>
      </c>
    </row>
    <row r="1715" spans="1:62" x14ac:dyDescent="0.25">
      <c r="A1715" t="s">
        <v>2177</v>
      </c>
      <c r="B1715" s="13">
        <v>177</v>
      </c>
      <c r="C1715">
        <v>546810</v>
      </c>
      <c r="D1715">
        <v>1</v>
      </c>
      <c r="E1715">
        <v>0</v>
      </c>
      <c r="F1715">
        <v>0</v>
      </c>
      <c r="G1715">
        <v>0</v>
      </c>
      <c r="H1715">
        <v>0</v>
      </c>
      <c r="I1715" t="s">
        <v>85</v>
      </c>
      <c r="J1715">
        <v>564567</v>
      </c>
      <c r="K1715" t="s">
        <v>228</v>
      </c>
      <c r="L1715">
        <v>564567</v>
      </c>
      <c r="M1715" t="s">
        <v>228</v>
      </c>
      <c r="N1715">
        <v>564567</v>
      </c>
      <c r="O1715" t="s">
        <v>228</v>
      </c>
      <c r="P1715">
        <v>564567</v>
      </c>
      <c r="Q1715" t="s">
        <v>228</v>
      </c>
      <c r="R1715" s="13">
        <v>70488.701001315436</v>
      </c>
      <c r="S1715" s="13"/>
      <c r="T1715" s="13"/>
      <c r="U1715" s="13"/>
      <c r="V1715" s="13">
        <f t="shared" si="448"/>
        <v>0</v>
      </c>
      <c r="W1715" s="13"/>
      <c r="X1715" s="13">
        <f t="shared" si="449"/>
        <v>0</v>
      </c>
      <c r="Y1715" s="13"/>
      <c r="Z1715" s="13">
        <f t="shared" si="450"/>
        <v>0</v>
      </c>
      <c r="AA1715" s="13"/>
      <c r="AB1715" s="13">
        <f t="shared" si="451"/>
        <v>0</v>
      </c>
      <c r="AC1715" s="13"/>
      <c r="AD1715" s="13"/>
      <c r="AE1715" s="13"/>
      <c r="AF1715" s="13"/>
      <c r="AG1715" s="13"/>
      <c r="AH1715" s="13"/>
      <c r="AI1715" s="13"/>
      <c r="AJ1715" s="13"/>
      <c r="AK1715" s="13">
        <f t="shared" si="452"/>
        <v>0</v>
      </c>
      <c r="AL1715" s="13"/>
      <c r="AM1715" s="13">
        <f t="shared" si="453"/>
        <v>0</v>
      </c>
      <c r="AN1715" s="13"/>
      <c r="AO1715" s="13">
        <v>0</v>
      </c>
      <c r="AP1715" s="13">
        <f t="shared" si="454"/>
        <v>0</v>
      </c>
      <c r="AQ1715" s="13"/>
      <c r="AR1715" s="13">
        <f t="shared" si="455"/>
        <v>0</v>
      </c>
      <c r="AS1715" s="13"/>
      <c r="AT1715" s="13">
        <f t="shared" si="456"/>
        <v>0</v>
      </c>
      <c r="AU1715" s="13"/>
      <c r="AV1715" s="13">
        <f t="shared" si="457"/>
        <v>0</v>
      </c>
      <c r="AW1715" s="13"/>
      <c r="AX1715" s="13">
        <f t="shared" si="458"/>
        <v>0</v>
      </c>
      <c r="AY1715" s="13"/>
      <c r="AZ1715" s="13">
        <f t="shared" si="459"/>
        <v>0</v>
      </c>
      <c r="BA1715" s="13"/>
      <c r="BB1715" s="13">
        <f t="shared" si="460"/>
        <v>0</v>
      </c>
      <c r="BC1715" s="13"/>
      <c r="BD1715" s="13">
        <f t="shared" si="461"/>
        <v>0</v>
      </c>
      <c r="BE1715" s="13"/>
      <c r="BF1715" s="13">
        <f t="shared" si="462"/>
        <v>0</v>
      </c>
      <c r="BG1715" s="13"/>
      <c r="BH1715" s="13">
        <f t="shared" si="463"/>
        <v>70488.701001315436</v>
      </c>
      <c r="BI1715" s="13">
        <f t="shared" si="464"/>
        <v>70500</v>
      </c>
      <c r="BJ1715" s="13">
        <v>70800</v>
      </c>
    </row>
    <row r="1716" spans="1:62" x14ac:dyDescent="0.25">
      <c r="A1716" t="s">
        <v>2179</v>
      </c>
      <c r="B1716" s="13">
        <v>1001</v>
      </c>
      <c r="C1716">
        <v>577154</v>
      </c>
      <c r="D1716">
        <v>1</v>
      </c>
      <c r="E1716">
        <v>0</v>
      </c>
      <c r="F1716">
        <v>0</v>
      </c>
      <c r="G1716">
        <v>0</v>
      </c>
      <c r="H1716">
        <v>0</v>
      </c>
      <c r="I1716" t="s">
        <v>51</v>
      </c>
      <c r="J1716">
        <v>576964</v>
      </c>
      <c r="K1716" t="s">
        <v>233</v>
      </c>
      <c r="L1716">
        <v>576964</v>
      </c>
      <c r="M1716" t="s">
        <v>233</v>
      </c>
      <c r="N1716">
        <v>576964</v>
      </c>
      <c r="O1716" t="s">
        <v>233</v>
      </c>
      <c r="P1716">
        <v>576964</v>
      </c>
      <c r="Q1716" t="s">
        <v>233</v>
      </c>
      <c r="R1716" s="13">
        <v>231590.24468026811</v>
      </c>
      <c r="S1716" s="13"/>
      <c r="T1716" s="13"/>
      <c r="U1716" s="13"/>
      <c r="V1716" s="13">
        <f t="shared" si="448"/>
        <v>0</v>
      </c>
      <c r="W1716" s="13"/>
      <c r="X1716" s="13">
        <f t="shared" si="449"/>
        <v>0</v>
      </c>
      <c r="Y1716" s="13"/>
      <c r="Z1716" s="13">
        <f t="shared" si="450"/>
        <v>0</v>
      </c>
      <c r="AA1716" s="13"/>
      <c r="AB1716" s="13">
        <f t="shared" si="451"/>
        <v>0</v>
      </c>
      <c r="AC1716" s="13"/>
      <c r="AD1716" s="13"/>
      <c r="AE1716" s="13"/>
      <c r="AF1716" s="13"/>
      <c r="AG1716" s="13"/>
      <c r="AH1716" s="13"/>
      <c r="AI1716" s="13"/>
      <c r="AJ1716" s="13"/>
      <c r="AK1716" s="13">
        <f t="shared" si="452"/>
        <v>0</v>
      </c>
      <c r="AL1716" s="13"/>
      <c r="AM1716" s="13">
        <f t="shared" si="453"/>
        <v>0</v>
      </c>
      <c r="AN1716" s="13"/>
      <c r="AO1716" s="13">
        <v>0</v>
      </c>
      <c r="AP1716" s="13">
        <f t="shared" si="454"/>
        <v>0</v>
      </c>
      <c r="AQ1716" s="13"/>
      <c r="AR1716" s="13">
        <f t="shared" si="455"/>
        <v>0</v>
      </c>
      <c r="AS1716" s="13"/>
      <c r="AT1716" s="13">
        <f t="shared" si="456"/>
        <v>0</v>
      </c>
      <c r="AU1716" s="13"/>
      <c r="AV1716" s="13">
        <f t="shared" si="457"/>
        <v>0</v>
      </c>
      <c r="AW1716" s="13"/>
      <c r="AX1716" s="13">
        <f t="shared" si="458"/>
        <v>0</v>
      </c>
      <c r="AY1716" s="13"/>
      <c r="AZ1716" s="13">
        <f t="shared" si="459"/>
        <v>0</v>
      </c>
      <c r="BA1716" s="13"/>
      <c r="BB1716" s="13">
        <f t="shared" si="460"/>
        <v>0</v>
      </c>
      <c r="BC1716" s="13"/>
      <c r="BD1716" s="13">
        <f t="shared" si="461"/>
        <v>0</v>
      </c>
      <c r="BE1716" s="13"/>
      <c r="BF1716" s="13">
        <f t="shared" si="462"/>
        <v>0</v>
      </c>
      <c r="BG1716" s="13"/>
      <c r="BH1716" s="13">
        <f t="shared" si="463"/>
        <v>231590.24468026811</v>
      </c>
      <c r="BI1716" s="13">
        <f t="shared" si="464"/>
        <v>231600</v>
      </c>
      <c r="BJ1716" s="13">
        <v>232900</v>
      </c>
    </row>
    <row r="1717" spans="1:62" x14ac:dyDescent="0.25">
      <c r="A1717" s="3" t="s">
        <v>2180</v>
      </c>
      <c r="B1717" s="13">
        <v>1270</v>
      </c>
      <c r="C1717">
        <v>507334</v>
      </c>
      <c r="D1717">
        <v>1</v>
      </c>
      <c r="E1717">
        <v>1</v>
      </c>
      <c r="F1717">
        <v>0</v>
      </c>
      <c r="G1717">
        <v>0</v>
      </c>
      <c r="H1717">
        <v>0</v>
      </c>
      <c r="I1717" t="s">
        <v>38</v>
      </c>
      <c r="J1717">
        <v>507334</v>
      </c>
      <c r="K1717" t="s">
        <v>2180</v>
      </c>
      <c r="L1717">
        <v>506214</v>
      </c>
      <c r="M1717" t="s">
        <v>238</v>
      </c>
      <c r="N1717">
        <v>507580</v>
      </c>
      <c r="O1717" t="s">
        <v>554</v>
      </c>
      <c r="P1717">
        <v>507580</v>
      </c>
      <c r="Q1717" t="s">
        <v>554</v>
      </c>
      <c r="R1717" s="13">
        <v>292572.74770904845</v>
      </c>
      <c r="S1717" s="13">
        <v>2155</v>
      </c>
      <c r="T1717" s="13">
        <v>115289.39906310258</v>
      </c>
      <c r="U1717" s="13"/>
      <c r="V1717" s="13">
        <f t="shared" si="448"/>
        <v>0</v>
      </c>
      <c r="W1717" s="13">
        <v>8</v>
      </c>
      <c r="X1717" s="13">
        <f t="shared" si="449"/>
        <v>23712</v>
      </c>
      <c r="Y1717" s="13">
        <v>15</v>
      </c>
      <c r="Z1717" s="13">
        <f t="shared" si="450"/>
        <v>14820</v>
      </c>
      <c r="AA1717" s="13">
        <v>4</v>
      </c>
      <c r="AB1717" s="13">
        <f t="shared" si="451"/>
        <v>988</v>
      </c>
      <c r="AC1717" s="13"/>
      <c r="AD1717" s="13"/>
      <c r="AE1717" s="13"/>
      <c r="AF1717" s="13"/>
      <c r="AG1717" s="13"/>
      <c r="AH1717" s="13"/>
      <c r="AI1717" s="13"/>
      <c r="AJ1717" s="13"/>
      <c r="AK1717" s="13">
        <f t="shared" si="452"/>
        <v>0</v>
      </c>
      <c r="AL1717" s="13"/>
      <c r="AM1717" s="13">
        <f t="shared" si="453"/>
        <v>0</v>
      </c>
      <c r="AN1717" s="13"/>
      <c r="AO1717" s="13">
        <v>0</v>
      </c>
      <c r="AP1717" s="13">
        <f t="shared" si="454"/>
        <v>0</v>
      </c>
      <c r="AQ1717" s="13"/>
      <c r="AR1717" s="13">
        <f t="shared" si="455"/>
        <v>0</v>
      </c>
      <c r="AS1717" s="13"/>
      <c r="AT1717" s="13">
        <f t="shared" si="456"/>
        <v>0</v>
      </c>
      <c r="AU1717" s="13"/>
      <c r="AV1717" s="13">
        <f t="shared" si="457"/>
        <v>0</v>
      </c>
      <c r="AW1717" s="13"/>
      <c r="AX1717" s="13">
        <f t="shared" si="458"/>
        <v>0</v>
      </c>
      <c r="AY1717" s="13"/>
      <c r="AZ1717" s="13">
        <f t="shared" si="459"/>
        <v>0</v>
      </c>
      <c r="BA1717" s="13"/>
      <c r="BB1717" s="13">
        <f t="shared" si="460"/>
        <v>0</v>
      </c>
      <c r="BC1717" s="13"/>
      <c r="BD1717" s="13">
        <f t="shared" si="461"/>
        <v>0</v>
      </c>
      <c r="BE1717" s="13"/>
      <c r="BF1717" s="13">
        <f t="shared" si="462"/>
        <v>0</v>
      </c>
      <c r="BG1717" s="13"/>
      <c r="BH1717" s="13">
        <f t="shared" si="463"/>
        <v>447382.146772151</v>
      </c>
      <c r="BI1717" s="13">
        <f t="shared" si="464"/>
        <v>447400</v>
      </c>
      <c r="BJ1717" s="13">
        <v>435700</v>
      </c>
    </row>
    <row r="1718" spans="1:62" x14ac:dyDescent="0.25">
      <c r="A1718" t="s">
        <v>2181</v>
      </c>
      <c r="B1718" s="13">
        <v>107</v>
      </c>
      <c r="C1718">
        <v>594164</v>
      </c>
      <c r="D1718">
        <v>1</v>
      </c>
      <c r="E1718">
        <v>0</v>
      </c>
      <c r="F1718">
        <v>0</v>
      </c>
      <c r="G1718">
        <v>0</v>
      </c>
      <c r="H1718">
        <v>0</v>
      </c>
      <c r="I1718" t="s">
        <v>30</v>
      </c>
      <c r="J1718">
        <v>593753</v>
      </c>
      <c r="K1718" t="s">
        <v>421</v>
      </c>
      <c r="L1718">
        <v>594911</v>
      </c>
      <c r="M1718" t="s">
        <v>422</v>
      </c>
      <c r="N1718">
        <v>595098</v>
      </c>
      <c r="O1718" t="s">
        <v>423</v>
      </c>
      <c r="P1718">
        <v>593711</v>
      </c>
      <c r="Q1718" t="s">
        <v>149</v>
      </c>
      <c r="R1718" s="13">
        <v>70488.701001315436</v>
      </c>
      <c r="S1718" s="13"/>
      <c r="T1718" s="13"/>
      <c r="U1718" s="13"/>
      <c r="V1718" s="13">
        <f t="shared" si="448"/>
        <v>0</v>
      </c>
      <c r="W1718" s="13"/>
      <c r="X1718" s="13">
        <f t="shared" si="449"/>
        <v>0</v>
      </c>
      <c r="Y1718" s="13"/>
      <c r="Z1718" s="13">
        <f t="shared" si="450"/>
        <v>0</v>
      </c>
      <c r="AA1718" s="13"/>
      <c r="AB1718" s="13">
        <f t="shared" si="451"/>
        <v>0</v>
      </c>
      <c r="AC1718" s="13"/>
      <c r="AD1718" s="13"/>
      <c r="AE1718" s="13"/>
      <c r="AF1718" s="13"/>
      <c r="AG1718" s="13"/>
      <c r="AH1718" s="13"/>
      <c r="AI1718" s="13"/>
      <c r="AJ1718" s="13"/>
      <c r="AK1718" s="13">
        <f t="shared" si="452"/>
        <v>0</v>
      </c>
      <c r="AL1718" s="13"/>
      <c r="AM1718" s="13">
        <f t="shared" si="453"/>
        <v>0</v>
      </c>
      <c r="AN1718" s="13"/>
      <c r="AO1718" s="13">
        <v>0</v>
      </c>
      <c r="AP1718" s="13">
        <f t="shared" si="454"/>
        <v>0</v>
      </c>
      <c r="AQ1718" s="13"/>
      <c r="AR1718" s="13">
        <f t="shared" si="455"/>
        <v>0</v>
      </c>
      <c r="AS1718" s="13"/>
      <c r="AT1718" s="13">
        <f t="shared" si="456"/>
        <v>0</v>
      </c>
      <c r="AU1718" s="13"/>
      <c r="AV1718" s="13">
        <f t="shared" si="457"/>
        <v>0</v>
      </c>
      <c r="AW1718" s="13"/>
      <c r="AX1718" s="13">
        <f t="shared" si="458"/>
        <v>0</v>
      </c>
      <c r="AY1718" s="13"/>
      <c r="AZ1718" s="13">
        <f t="shared" si="459"/>
        <v>0</v>
      </c>
      <c r="BA1718" s="13"/>
      <c r="BB1718" s="13">
        <f t="shared" si="460"/>
        <v>0</v>
      </c>
      <c r="BC1718" s="13"/>
      <c r="BD1718" s="13">
        <f t="shared" si="461"/>
        <v>0</v>
      </c>
      <c r="BE1718" s="13"/>
      <c r="BF1718" s="13">
        <f t="shared" si="462"/>
        <v>0</v>
      </c>
      <c r="BG1718" s="13"/>
      <c r="BH1718" s="13">
        <f t="shared" si="463"/>
        <v>70488.701001315436</v>
      </c>
      <c r="BI1718" s="13">
        <f t="shared" si="464"/>
        <v>70500</v>
      </c>
      <c r="BJ1718" s="13">
        <v>70800</v>
      </c>
    </row>
    <row r="1719" spans="1:62" x14ac:dyDescent="0.25">
      <c r="A1719" s="3" t="s">
        <v>2182</v>
      </c>
      <c r="B1719" s="13">
        <v>1627</v>
      </c>
      <c r="C1719">
        <v>506737</v>
      </c>
      <c r="D1719">
        <v>1</v>
      </c>
      <c r="E1719">
        <v>1</v>
      </c>
      <c r="F1719">
        <v>0</v>
      </c>
      <c r="G1719">
        <v>0</v>
      </c>
      <c r="H1719">
        <v>0</v>
      </c>
      <c r="I1719" t="s">
        <v>90</v>
      </c>
      <c r="J1719">
        <v>506737</v>
      </c>
      <c r="K1719" t="s">
        <v>2182</v>
      </c>
      <c r="L1719">
        <v>588393</v>
      </c>
      <c r="M1719" t="s">
        <v>446</v>
      </c>
      <c r="N1719">
        <v>588393</v>
      </c>
      <c r="O1719" t="s">
        <v>446</v>
      </c>
      <c r="P1719">
        <v>588393</v>
      </c>
      <c r="Q1719" t="s">
        <v>446</v>
      </c>
      <c r="R1719" s="13">
        <v>372946.53051259596</v>
      </c>
      <c r="S1719" s="13">
        <v>1627</v>
      </c>
      <c r="T1719" s="13">
        <v>87100.33748121465</v>
      </c>
      <c r="U1719" s="13"/>
      <c r="V1719" s="13">
        <f t="shared" si="448"/>
        <v>0</v>
      </c>
      <c r="W1719" s="13">
        <v>8</v>
      </c>
      <c r="X1719" s="13">
        <f t="shared" si="449"/>
        <v>23712</v>
      </c>
      <c r="Y1719" s="13">
        <v>9</v>
      </c>
      <c r="Z1719" s="13">
        <f t="shared" si="450"/>
        <v>8892</v>
      </c>
      <c r="AA1719" s="13">
        <v>2</v>
      </c>
      <c r="AB1719" s="13">
        <f t="shared" si="451"/>
        <v>494</v>
      </c>
      <c r="AC1719" s="13"/>
      <c r="AD1719" s="13"/>
      <c r="AE1719" s="13"/>
      <c r="AF1719" s="13"/>
      <c r="AG1719" s="13"/>
      <c r="AH1719" s="13"/>
      <c r="AI1719" s="13"/>
      <c r="AJ1719" s="13"/>
      <c r="AK1719" s="13">
        <f t="shared" si="452"/>
        <v>0</v>
      </c>
      <c r="AL1719" s="13"/>
      <c r="AM1719" s="13">
        <f t="shared" si="453"/>
        <v>0</v>
      </c>
      <c r="AN1719" s="13"/>
      <c r="AO1719" s="13">
        <v>37</v>
      </c>
      <c r="AP1719" s="13">
        <f t="shared" si="454"/>
        <v>1128500</v>
      </c>
      <c r="AQ1719" s="13"/>
      <c r="AR1719" s="13">
        <f t="shared" si="455"/>
        <v>0</v>
      </c>
      <c r="AS1719" s="13"/>
      <c r="AT1719" s="13">
        <f t="shared" si="456"/>
        <v>0</v>
      </c>
      <c r="AU1719" s="13"/>
      <c r="AV1719" s="13">
        <f t="shared" si="457"/>
        <v>0</v>
      </c>
      <c r="AW1719" s="13"/>
      <c r="AX1719" s="13">
        <f t="shared" si="458"/>
        <v>0</v>
      </c>
      <c r="AY1719" s="13"/>
      <c r="AZ1719" s="13">
        <f t="shared" si="459"/>
        <v>0</v>
      </c>
      <c r="BA1719" s="13"/>
      <c r="BB1719" s="13">
        <f t="shared" si="460"/>
        <v>0</v>
      </c>
      <c r="BC1719" s="13"/>
      <c r="BD1719" s="13">
        <f t="shared" si="461"/>
        <v>0</v>
      </c>
      <c r="BE1719" s="13"/>
      <c r="BF1719" s="13">
        <f t="shared" si="462"/>
        <v>0</v>
      </c>
      <c r="BG1719" s="13"/>
      <c r="BH1719" s="13">
        <f t="shared" si="463"/>
        <v>1621644.8679938107</v>
      </c>
      <c r="BI1719" s="13">
        <f t="shared" si="464"/>
        <v>1621600</v>
      </c>
      <c r="BJ1719" s="13">
        <v>1626100</v>
      </c>
    </row>
    <row r="1720" spans="1:62" x14ac:dyDescent="0.25">
      <c r="A1720" t="s">
        <v>2183</v>
      </c>
      <c r="B1720" s="13">
        <v>657</v>
      </c>
      <c r="C1720">
        <v>579335</v>
      </c>
      <c r="D1720">
        <v>1</v>
      </c>
      <c r="E1720">
        <v>0</v>
      </c>
      <c r="F1720">
        <v>0</v>
      </c>
      <c r="G1720">
        <v>0</v>
      </c>
      <c r="H1720">
        <v>0</v>
      </c>
      <c r="I1720" t="s">
        <v>33</v>
      </c>
      <c r="J1720">
        <v>579025</v>
      </c>
      <c r="K1720" t="s">
        <v>177</v>
      </c>
      <c r="L1720">
        <v>579025</v>
      </c>
      <c r="M1720" t="s">
        <v>177</v>
      </c>
      <c r="N1720">
        <v>579025</v>
      </c>
      <c r="O1720" t="s">
        <v>177</v>
      </c>
      <c r="P1720">
        <v>579025</v>
      </c>
      <c r="Q1720" t="s">
        <v>177</v>
      </c>
      <c r="R1720" s="13">
        <v>152987.06453936244</v>
      </c>
      <c r="S1720" s="13"/>
      <c r="T1720" s="13"/>
      <c r="U1720" s="13"/>
      <c r="V1720" s="13">
        <f t="shared" si="448"/>
        <v>0</v>
      </c>
      <c r="W1720" s="13"/>
      <c r="X1720" s="13">
        <f t="shared" si="449"/>
        <v>0</v>
      </c>
      <c r="Y1720" s="13"/>
      <c r="Z1720" s="13">
        <f t="shared" si="450"/>
        <v>0</v>
      </c>
      <c r="AA1720" s="13"/>
      <c r="AB1720" s="13">
        <f t="shared" si="451"/>
        <v>0</v>
      </c>
      <c r="AC1720" s="13"/>
      <c r="AD1720" s="13"/>
      <c r="AE1720" s="13"/>
      <c r="AF1720" s="13"/>
      <c r="AG1720" s="13"/>
      <c r="AH1720" s="13"/>
      <c r="AI1720" s="13"/>
      <c r="AJ1720" s="13"/>
      <c r="AK1720" s="13">
        <f t="shared" si="452"/>
        <v>0</v>
      </c>
      <c r="AL1720" s="13"/>
      <c r="AM1720" s="13">
        <f t="shared" si="453"/>
        <v>0</v>
      </c>
      <c r="AN1720" s="13"/>
      <c r="AO1720" s="13">
        <v>1</v>
      </c>
      <c r="AP1720" s="13">
        <f t="shared" si="454"/>
        <v>30500</v>
      </c>
      <c r="AQ1720" s="13"/>
      <c r="AR1720" s="13">
        <f t="shared" si="455"/>
        <v>0</v>
      </c>
      <c r="AS1720" s="13"/>
      <c r="AT1720" s="13">
        <f t="shared" si="456"/>
        <v>0</v>
      </c>
      <c r="AU1720" s="13"/>
      <c r="AV1720" s="13">
        <f t="shared" si="457"/>
        <v>0</v>
      </c>
      <c r="AW1720" s="13"/>
      <c r="AX1720" s="13">
        <f t="shared" si="458"/>
        <v>0</v>
      </c>
      <c r="AY1720" s="13"/>
      <c r="AZ1720" s="13">
        <f t="shared" si="459"/>
        <v>0</v>
      </c>
      <c r="BA1720" s="13"/>
      <c r="BB1720" s="13">
        <f t="shared" si="460"/>
        <v>0</v>
      </c>
      <c r="BC1720" s="13"/>
      <c r="BD1720" s="13">
        <f t="shared" si="461"/>
        <v>0</v>
      </c>
      <c r="BE1720" s="13"/>
      <c r="BF1720" s="13">
        <f t="shared" si="462"/>
        <v>0</v>
      </c>
      <c r="BG1720" s="13"/>
      <c r="BH1720" s="13">
        <f t="shared" si="463"/>
        <v>183487.06453936244</v>
      </c>
      <c r="BI1720" s="13">
        <f t="shared" si="464"/>
        <v>183500</v>
      </c>
      <c r="BJ1720" s="13">
        <v>184300</v>
      </c>
    </row>
    <row r="1721" spans="1:62" x14ac:dyDescent="0.25">
      <c r="A1721" t="s">
        <v>2185</v>
      </c>
      <c r="B1721" s="13">
        <v>751</v>
      </c>
      <c r="C1721">
        <v>557846</v>
      </c>
      <c r="D1721">
        <v>1</v>
      </c>
      <c r="E1721">
        <v>0</v>
      </c>
      <c r="F1721">
        <v>0</v>
      </c>
      <c r="G1721">
        <v>0</v>
      </c>
      <c r="H1721">
        <v>0</v>
      </c>
      <c r="I1721" t="s">
        <v>110</v>
      </c>
      <c r="J1721">
        <v>558141</v>
      </c>
      <c r="K1721" t="s">
        <v>2186</v>
      </c>
      <c r="L1721">
        <v>558371</v>
      </c>
      <c r="M1721" t="s">
        <v>2187</v>
      </c>
      <c r="N1721">
        <v>558371</v>
      </c>
      <c r="O1721" t="s">
        <v>2187</v>
      </c>
      <c r="P1721">
        <v>554791</v>
      </c>
      <c r="Q1721" t="s">
        <v>1157</v>
      </c>
      <c r="R1721" s="13">
        <v>174542.12693638811</v>
      </c>
      <c r="S1721" s="13"/>
      <c r="T1721" s="13"/>
      <c r="U1721" s="13"/>
      <c r="V1721" s="13">
        <f t="shared" si="448"/>
        <v>0</v>
      </c>
      <c r="W1721" s="13"/>
      <c r="X1721" s="13">
        <f t="shared" si="449"/>
        <v>0</v>
      </c>
      <c r="Y1721" s="13"/>
      <c r="Z1721" s="13">
        <f t="shared" si="450"/>
        <v>0</v>
      </c>
      <c r="AA1721" s="13"/>
      <c r="AB1721" s="13">
        <f t="shared" si="451"/>
        <v>0</v>
      </c>
      <c r="AC1721" s="13"/>
      <c r="AD1721" s="13"/>
      <c r="AE1721" s="13"/>
      <c r="AF1721" s="13"/>
      <c r="AG1721" s="13"/>
      <c r="AH1721" s="13"/>
      <c r="AI1721" s="13"/>
      <c r="AJ1721" s="13"/>
      <c r="AK1721" s="13">
        <f t="shared" si="452"/>
        <v>0</v>
      </c>
      <c r="AL1721" s="13"/>
      <c r="AM1721" s="13">
        <f t="shared" si="453"/>
        <v>0</v>
      </c>
      <c r="AN1721" s="13"/>
      <c r="AO1721" s="13">
        <v>0</v>
      </c>
      <c r="AP1721" s="13">
        <f t="shared" si="454"/>
        <v>0</v>
      </c>
      <c r="AQ1721" s="13"/>
      <c r="AR1721" s="13">
        <f t="shared" si="455"/>
        <v>0</v>
      </c>
      <c r="AS1721" s="13"/>
      <c r="AT1721" s="13">
        <f t="shared" si="456"/>
        <v>0</v>
      </c>
      <c r="AU1721" s="13"/>
      <c r="AV1721" s="13">
        <f t="shared" si="457"/>
        <v>0</v>
      </c>
      <c r="AW1721" s="13"/>
      <c r="AX1721" s="13">
        <f t="shared" si="458"/>
        <v>0</v>
      </c>
      <c r="AY1721" s="13"/>
      <c r="AZ1721" s="13">
        <f t="shared" si="459"/>
        <v>0</v>
      </c>
      <c r="BA1721" s="13"/>
      <c r="BB1721" s="13">
        <f t="shared" si="460"/>
        <v>0</v>
      </c>
      <c r="BC1721" s="13"/>
      <c r="BD1721" s="13">
        <f t="shared" si="461"/>
        <v>0</v>
      </c>
      <c r="BE1721" s="13"/>
      <c r="BF1721" s="13">
        <f t="shared" si="462"/>
        <v>0</v>
      </c>
      <c r="BG1721" s="13"/>
      <c r="BH1721" s="13">
        <f t="shared" si="463"/>
        <v>174542.12693638811</v>
      </c>
      <c r="BI1721" s="13">
        <f t="shared" si="464"/>
        <v>174500</v>
      </c>
      <c r="BJ1721" s="13">
        <v>175200</v>
      </c>
    </row>
    <row r="1722" spans="1:62" x14ac:dyDescent="0.25">
      <c r="A1722" s="5" t="s">
        <v>303</v>
      </c>
      <c r="B1722" s="13">
        <v>2934</v>
      </c>
      <c r="C1722">
        <v>575071</v>
      </c>
      <c r="D1722">
        <v>1</v>
      </c>
      <c r="E1722">
        <v>1</v>
      </c>
      <c r="F1722">
        <v>1</v>
      </c>
      <c r="G1722">
        <v>1</v>
      </c>
      <c r="H1722">
        <v>0</v>
      </c>
      <c r="I1722" t="s">
        <v>41</v>
      </c>
      <c r="J1722">
        <v>575071</v>
      </c>
      <c r="K1722" t="s">
        <v>303</v>
      </c>
      <c r="L1722">
        <v>575071</v>
      </c>
      <c r="M1722" t="s">
        <v>303</v>
      </c>
      <c r="N1722">
        <v>575071</v>
      </c>
      <c r="O1722" t="s">
        <v>303</v>
      </c>
      <c r="P1722">
        <v>575500</v>
      </c>
      <c r="Q1722" t="s">
        <v>736</v>
      </c>
      <c r="R1722" s="13">
        <v>662813.37058859156</v>
      </c>
      <c r="S1722" s="13">
        <v>3367</v>
      </c>
      <c r="T1722" s="13">
        <v>179900.53906264435</v>
      </c>
      <c r="U1722" s="13">
        <v>2</v>
      </c>
      <c r="V1722" s="13">
        <f t="shared" si="448"/>
        <v>1482</v>
      </c>
      <c r="W1722" s="13">
        <v>6</v>
      </c>
      <c r="X1722" s="13">
        <f t="shared" si="449"/>
        <v>17784</v>
      </c>
      <c r="Y1722" s="13">
        <v>11</v>
      </c>
      <c r="Z1722" s="13">
        <f t="shared" si="450"/>
        <v>10868</v>
      </c>
      <c r="AA1722" s="13">
        <v>16</v>
      </c>
      <c r="AB1722" s="13">
        <f t="shared" si="451"/>
        <v>3952</v>
      </c>
      <c r="AC1722" s="13">
        <v>5907</v>
      </c>
      <c r="AD1722" s="13">
        <v>1250392.6980856941</v>
      </c>
      <c r="AE1722" s="13">
        <v>5907</v>
      </c>
      <c r="AF1722" s="13">
        <v>656413.41453745426</v>
      </c>
      <c r="AG1722" s="13"/>
      <c r="AH1722" s="13"/>
      <c r="AI1722" s="13"/>
      <c r="AJ1722" s="13"/>
      <c r="AK1722" s="13">
        <f t="shared" si="452"/>
        <v>0</v>
      </c>
      <c r="AL1722" s="13"/>
      <c r="AM1722" s="13">
        <f t="shared" si="453"/>
        <v>0</v>
      </c>
      <c r="AN1722" s="13"/>
      <c r="AO1722" s="13">
        <v>1</v>
      </c>
      <c r="AP1722" s="13">
        <f t="shared" si="454"/>
        <v>30500</v>
      </c>
      <c r="AQ1722" s="13"/>
      <c r="AR1722" s="13">
        <f t="shared" si="455"/>
        <v>0</v>
      </c>
      <c r="AS1722" s="13"/>
      <c r="AT1722" s="13">
        <f t="shared" si="456"/>
        <v>0</v>
      </c>
      <c r="AU1722" s="13"/>
      <c r="AV1722" s="13">
        <f t="shared" si="457"/>
        <v>0</v>
      </c>
      <c r="AW1722" s="13"/>
      <c r="AX1722" s="13">
        <f t="shared" si="458"/>
        <v>0</v>
      </c>
      <c r="AY1722" s="13"/>
      <c r="AZ1722" s="13">
        <f t="shared" si="459"/>
        <v>0</v>
      </c>
      <c r="BA1722" s="13"/>
      <c r="BB1722" s="13">
        <f t="shared" si="460"/>
        <v>0</v>
      </c>
      <c r="BC1722" s="13"/>
      <c r="BD1722" s="13">
        <f t="shared" si="461"/>
        <v>0</v>
      </c>
      <c r="BE1722" s="13"/>
      <c r="BF1722" s="13">
        <f t="shared" si="462"/>
        <v>0</v>
      </c>
      <c r="BG1722" s="13"/>
      <c r="BH1722" s="13">
        <f t="shared" si="463"/>
        <v>2814106.0222743843</v>
      </c>
      <c r="BI1722" s="13">
        <f t="shared" si="464"/>
        <v>2814100</v>
      </c>
      <c r="BJ1722" s="13">
        <v>2854200</v>
      </c>
    </row>
    <row r="1723" spans="1:62" x14ac:dyDescent="0.25">
      <c r="A1723" t="s">
        <v>2188</v>
      </c>
      <c r="B1723" s="13">
        <v>703</v>
      </c>
      <c r="C1723">
        <v>569909</v>
      </c>
      <c r="D1723">
        <v>1</v>
      </c>
      <c r="E1723">
        <v>0</v>
      </c>
      <c r="F1723">
        <v>0</v>
      </c>
      <c r="G1723">
        <v>0</v>
      </c>
      <c r="H1723">
        <v>0</v>
      </c>
      <c r="I1723" t="s">
        <v>38</v>
      </c>
      <c r="J1723">
        <v>505927</v>
      </c>
      <c r="K1723" t="s">
        <v>236</v>
      </c>
      <c r="L1723">
        <v>505927</v>
      </c>
      <c r="M1723" t="s">
        <v>236</v>
      </c>
      <c r="N1723">
        <v>505927</v>
      </c>
      <c r="O1723" t="s">
        <v>236</v>
      </c>
      <c r="P1723">
        <v>505927</v>
      </c>
      <c r="Q1723" t="s">
        <v>236</v>
      </c>
      <c r="R1723" s="13">
        <v>163542.96047636349</v>
      </c>
      <c r="S1723" s="13"/>
      <c r="T1723" s="13"/>
      <c r="U1723" s="13"/>
      <c r="V1723" s="13">
        <f t="shared" si="448"/>
        <v>0</v>
      </c>
      <c r="W1723" s="13"/>
      <c r="X1723" s="13">
        <f t="shared" si="449"/>
        <v>0</v>
      </c>
      <c r="Y1723" s="13"/>
      <c r="Z1723" s="13">
        <f t="shared" si="450"/>
        <v>0</v>
      </c>
      <c r="AA1723" s="13"/>
      <c r="AB1723" s="13">
        <f t="shared" si="451"/>
        <v>0</v>
      </c>
      <c r="AC1723" s="13"/>
      <c r="AD1723" s="13"/>
      <c r="AE1723" s="13"/>
      <c r="AF1723" s="13"/>
      <c r="AG1723" s="13"/>
      <c r="AH1723" s="13"/>
      <c r="AI1723" s="13"/>
      <c r="AJ1723" s="13"/>
      <c r="AK1723" s="13">
        <f t="shared" si="452"/>
        <v>0</v>
      </c>
      <c r="AL1723" s="13"/>
      <c r="AM1723" s="13">
        <f t="shared" si="453"/>
        <v>0</v>
      </c>
      <c r="AN1723" s="13"/>
      <c r="AO1723" s="13">
        <v>0</v>
      </c>
      <c r="AP1723" s="13">
        <f t="shared" si="454"/>
        <v>0</v>
      </c>
      <c r="AQ1723" s="13"/>
      <c r="AR1723" s="13">
        <f t="shared" si="455"/>
        <v>0</v>
      </c>
      <c r="AS1723" s="13"/>
      <c r="AT1723" s="13">
        <f t="shared" si="456"/>
        <v>0</v>
      </c>
      <c r="AU1723" s="13"/>
      <c r="AV1723" s="13">
        <f t="shared" si="457"/>
        <v>0</v>
      </c>
      <c r="AW1723" s="13"/>
      <c r="AX1723" s="13">
        <f t="shared" si="458"/>
        <v>0</v>
      </c>
      <c r="AY1723" s="13"/>
      <c r="AZ1723" s="13">
        <f t="shared" si="459"/>
        <v>0</v>
      </c>
      <c r="BA1723" s="13"/>
      <c r="BB1723" s="13">
        <f t="shared" si="460"/>
        <v>0</v>
      </c>
      <c r="BC1723" s="13"/>
      <c r="BD1723" s="13">
        <f t="shared" si="461"/>
        <v>0</v>
      </c>
      <c r="BE1723" s="13"/>
      <c r="BF1723" s="13">
        <f t="shared" si="462"/>
        <v>0</v>
      </c>
      <c r="BG1723" s="13"/>
      <c r="BH1723" s="13">
        <f t="shared" si="463"/>
        <v>163542.96047636349</v>
      </c>
      <c r="BI1723" s="13">
        <f t="shared" si="464"/>
        <v>163500</v>
      </c>
      <c r="BJ1723" s="13">
        <v>193700</v>
      </c>
    </row>
    <row r="1724" spans="1:62" x14ac:dyDescent="0.25">
      <c r="A1724" t="s">
        <v>2189</v>
      </c>
      <c r="B1724" s="13">
        <v>252</v>
      </c>
      <c r="C1724">
        <v>593095</v>
      </c>
      <c r="D1724">
        <v>1</v>
      </c>
      <c r="E1724">
        <v>0</v>
      </c>
      <c r="F1724">
        <v>0</v>
      </c>
      <c r="G1724">
        <v>0</v>
      </c>
      <c r="H1724">
        <v>0</v>
      </c>
      <c r="I1724" t="s">
        <v>30</v>
      </c>
      <c r="J1724">
        <v>592927</v>
      </c>
      <c r="K1724" t="s">
        <v>700</v>
      </c>
      <c r="L1724">
        <v>592943</v>
      </c>
      <c r="M1724" t="s">
        <v>486</v>
      </c>
      <c r="N1724">
        <v>592943</v>
      </c>
      <c r="O1724" t="s">
        <v>486</v>
      </c>
      <c r="P1724">
        <v>592943</v>
      </c>
      <c r="Q1724" t="s">
        <v>486</v>
      </c>
      <c r="R1724" s="13">
        <v>70488.701001315436</v>
      </c>
      <c r="S1724" s="13"/>
      <c r="T1724" s="13"/>
      <c r="U1724" s="13"/>
      <c r="V1724" s="13">
        <f t="shared" si="448"/>
        <v>0</v>
      </c>
      <c r="W1724" s="13"/>
      <c r="X1724" s="13">
        <f t="shared" si="449"/>
        <v>0</v>
      </c>
      <c r="Y1724" s="13"/>
      <c r="Z1724" s="13">
        <f t="shared" si="450"/>
        <v>0</v>
      </c>
      <c r="AA1724" s="13"/>
      <c r="AB1724" s="13">
        <f t="shared" si="451"/>
        <v>0</v>
      </c>
      <c r="AC1724" s="13"/>
      <c r="AD1724" s="13"/>
      <c r="AE1724" s="13"/>
      <c r="AF1724" s="13"/>
      <c r="AG1724" s="13"/>
      <c r="AH1724" s="13"/>
      <c r="AI1724" s="13"/>
      <c r="AJ1724" s="13"/>
      <c r="AK1724" s="13">
        <f t="shared" si="452"/>
        <v>0</v>
      </c>
      <c r="AL1724" s="13"/>
      <c r="AM1724" s="13">
        <f t="shared" si="453"/>
        <v>0</v>
      </c>
      <c r="AN1724" s="13"/>
      <c r="AO1724" s="13">
        <v>0</v>
      </c>
      <c r="AP1724" s="13">
        <f t="shared" si="454"/>
        <v>0</v>
      </c>
      <c r="AQ1724" s="13"/>
      <c r="AR1724" s="13">
        <f t="shared" si="455"/>
        <v>0</v>
      </c>
      <c r="AS1724" s="13"/>
      <c r="AT1724" s="13">
        <f t="shared" si="456"/>
        <v>0</v>
      </c>
      <c r="AU1724" s="13"/>
      <c r="AV1724" s="13">
        <f t="shared" si="457"/>
        <v>0</v>
      </c>
      <c r="AW1724" s="13"/>
      <c r="AX1724" s="13">
        <f t="shared" si="458"/>
        <v>0</v>
      </c>
      <c r="AY1724" s="13"/>
      <c r="AZ1724" s="13">
        <f t="shared" si="459"/>
        <v>0</v>
      </c>
      <c r="BA1724" s="13"/>
      <c r="BB1724" s="13">
        <f t="shared" si="460"/>
        <v>0</v>
      </c>
      <c r="BC1724" s="13"/>
      <c r="BD1724" s="13">
        <f t="shared" si="461"/>
        <v>0</v>
      </c>
      <c r="BE1724" s="13"/>
      <c r="BF1724" s="13">
        <f t="shared" si="462"/>
        <v>0</v>
      </c>
      <c r="BG1724" s="13"/>
      <c r="BH1724" s="13">
        <f t="shared" si="463"/>
        <v>70488.701001315436</v>
      </c>
      <c r="BI1724" s="13">
        <f t="shared" si="464"/>
        <v>70500</v>
      </c>
      <c r="BJ1724" s="13">
        <v>70800</v>
      </c>
    </row>
    <row r="1725" spans="1:62" x14ac:dyDescent="0.25">
      <c r="A1725" t="s">
        <v>2189</v>
      </c>
      <c r="B1725" s="13">
        <v>775</v>
      </c>
      <c r="C1725">
        <v>574112</v>
      </c>
      <c r="D1725">
        <v>1</v>
      </c>
      <c r="E1725">
        <v>0</v>
      </c>
      <c r="F1725">
        <v>0</v>
      </c>
      <c r="G1725">
        <v>0</v>
      </c>
      <c r="H1725">
        <v>0</v>
      </c>
      <c r="I1725" t="s">
        <v>33</v>
      </c>
      <c r="J1725">
        <v>574121</v>
      </c>
      <c r="K1725" t="s">
        <v>1130</v>
      </c>
      <c r="L1725">
        <v>573990</v>
      </c>
      <c r="M1725" t="s">
        <v>779</v>
      </c>
      <c r="N1725">
        <v>574121</v>
      </c>
      <c r="O1725" t="s">
        <v>1130</v>
      </c>
      <c r="P1725">
        <v>574121</v>
      </c>
      <c r="Q1725" t="s">
        <v>1130</v>
      </c>
      <c r="R1725" s="13">
        <v>180035.87864119175</v>
      </c>
      <c r="S1725" s="13"/>
      <c r="T1725" s="13"/>
      <c r="U1725" s="13"/>
      <c r="V1725" s="13">
        <f t="shared" si="448"/>
        <v>0</v>
      </c>
      <c r="W1725" s="13"/>
      <c r="X1725" s="13">
        <f t="shared" si="449"/>
        <v>0</v>
      </c>
      <c r="Y1725" s="13"/>
      <c r="Z1725" s="13">
        <f t="shared" si="450"/>
        <v>0</v>
      </c>
      <c r="AA1725" s="13"/>
      <c r="AB1725" s="13">
        <f t="shared" si="451"/>
        <v>0</v>
      </c>
      <c r="AC1725" s="13"/>
      <c r="AD1725" s="13"/>
      <c r="AE1725" s="13"/>
      <c r="AF1725" s="13"/>
      <c r="AG1725" s="13"/>
      <c r="AH1725" s="13"/>
      <c r="AI1725" s="13"/>
      <c r="AJ1725" s="13"/>
      <c r="AK1725" s="13">
        <f t="shared" si="452"/>
        <v>0</v>
      </c>
      <c r="AL1725" s="13"/>
      <c r="AM1725" s="13">
        <f t="shared" si="453"/>
        <v>0</v>
      </c>
      <c r="AN1725" s="13"/>
      <c r="AO1725" s="13">
        <v>0</v>
      </c>
      <c r="AP1725" s="13">
        <f t="shared" si="454"/>
        <v>0</v>
      </c>
      <c r="AQ1725" s="13"/>
      <c r="AR1725" s="13">
        <f t="shared" si="455"/>
        <v>0</v>
      </c>
      <c r="AS1725" s="13"/>
      <c r="AT1725" s="13">
        <f t="shared" si="456"/>
        <v>0</v>
      </c>
      <c r="AU1725" s="13"/>
      <c r="AV1725" s="13">
        <f t="shared" si="457"/>
        <v>0</v>
      </c>
      <c r="AW1725" s="13"/>
      <c r="AX1725" s="13">
        <f t="shared" si="458"/>
        <v>0</v>
      </c>
      <c r="AY1725" s="13"/>
      <c r="AZ1725" s="13">
        <f t="shared" si="459"/>
        <v>0</v>
      </c>
      <c r="BA1725" s="13"/>
      <c r="BB1725" s="13">
        <f t="shared" si="460"/>
        <v>0</v>
      </c>
      <c r="BC1725" s="13"/>
      <c r="BD1725" s="13">
        <f t="shared" si="461"/>
        <v>0</v>
      </c>
      <c r="BE1725" s="13"/>
      <c r="BF1725" s="13">
        <f t="shared" si="462"/>
        <v>0</v>
      </c>
      <c r="BG1725" s="13"/>
      <c r="BH1725" s="13">
        <f t="shared" si="463"/>
        <v>180035.87864119175</v>
      </c>
      <c r="BI1725" s="13">
        <f t="shared" si="464"/>
        <v>180000</v>
      </c>
      <c r="BJ1725" s="13">
        <v>177300</v>
      </c>
    </row>
    <row r="1726" spans="1:62" x14ac:dyDescent="0.25">
      <c r="A1726" t="s">
        <v>2190</v>
      </c>
      <c r="B1726" s="13">
        <v>247</v>
      </c>
      <c r="C1726">
        <v>588547</v>
      </c>
      <c r="D1726">
        <v>1</v>
      </c>
      <c r="E1726">
        <v>0</v>
      </c>
      <c r="F1726">
        <v>0</v>
      </c>
      <c r="G1726">
        <v>0</v>
      </c>
      <c r="H1726">
        <v>0</v>
      </c>
      <c r="I1726" t="s">
        <v>90</v>
      </c>
      <c r="J1726">
        <v>588601</v>
      </c>
      <c r="K1726" t="s">
        <v>988</v>
      </c>
      <c r="L1726">
        <v>588601</v>
      </c>
      <c r="M1726" t="s">
        <v>988</v>
      </c>
      <c r="N1726">
        <v>588601</v>
      </c>
      <c r="O1726" t="s">
        <v>988</v>
      </c>
      <c r="P1726">
        <v>588296</v>
      </c>
      <c r="Q1726" t="s">
        <v>164</v>
      </c>
      <c r="R1726" s="13">
        <v>70488.701001315436</v>
      </c>
      <c r="S1726" s="13"/>
      <c r="T1726" s="13"/>
      <c r="U1726" s="13"/>
      <c r="V1726" s="13">
        <f t="shared" si="448"/>
        <v>0</v>
      </c>
      <c r="W1726" s="13"/>
      <c r="X1726" s="13">
        <f t="shared" si="449"/>
        <v>0</v>
      </c>
      <c r="Y1726" s="13"/>
      <c r="Z1726" s="13">
        <f t="shared" si="450"/>
        <v>0</v>
      </c>
      <c r="AA1726" s="13"/>
      <c r="AB1726" s="13">
        <f t="shared" si="451"/>
        <v>0</v>
      </c>
      <c r="AC1726" s="13"/>
      <c r="AD1726" s="13"/>
      <c r="AE1726" s="13"/>
      <c r="AF1726" s="13"/>
      <c r="AG1726" s="13"/>
      <c r="AH1726" s="13"/>
      <c r="AI1726" s="13"/>
      <c r="AJ1726" s="13"/>
      <c r="AK1726" s="13">
        <f t="shared" si="452"/>
        <v>0</v>
      </c>
      <c r="AL1726" s="13"/>
      <c r="AM1726" s="13">
        <f t="shared" si="453"/>
        <v>0</v>
      </c>
      <c r="AN1726" s="13"/>
      <c r="AO1726" s="13">
        <v>0</v>
      </c>
      <c r="AP1726" s="13">
        <f t="shared" si="454"/>
        <v>0</v>
      </c>
      <c r="AQ1726" s="13"/>
      <c r="AR1726" s="13">
        <f t="shared" si="455"/>
        <v>0</v>
      </c>
      <c r="AS1726" s="13"/>
      <c r="AT1726" s="13">
        <f t="shared" si="456"/>
        <v>0</v>
      </c>
      <c r="AU1726" s="13"/>
      <c r="AV1726" s="13">
        <f t="shared" si="457"/>
        <v>0</v>
      </c>
      <c r="AW1726" s="13"/>
      <c r="AX1726" s="13">
        <f t="shared" si="458"/>
        <v>0</v>
      </c>
      <c r="AY1726" s="13"/>
      <c r="AZ1726" s="13">
        <f t="shared" si="459"/>
        <v>0</v>
      </c>
      <c r="BA1726" s="13"/>
      <c r="BB1726" s="13">
        <f t="shared" si="460"/>
        <v>0</v>
      </c>
      <c r="BC1726" s="13"/>
      <c r="BD1726" s="13">
        <f t="shared" si="461"/>
        <v>0</v>
      </c>
      <c r="BE1726" s="13"/>
      <c r="BF1726" s="13">
        <f t="shared" si="462"/>
        <v>0</v>
      </c>
      <c r="BG1726" s="13"/>
      <c r="BH1726" s="13">
        <f t="shared" si="463"/>
        <v>70488.701001315436</v>
      </c>
      <c r="BI1726" s="13">
        <f t="shared" si="464"/>
        <v>70500</v>
      </c>
      <c r="BJ1726" s="13">
        <v>70800</v>
      </c>
    </row>
    <row r="1727" spans="1:62" x14ac:dyDescent="0.25">
      <c r="A1727" t="s">
        <v>1595</v>
      </c>
      <c r="B1727" s="13">
        <v>683</v>
      </c>
      <c r="C1727">
        <v>594172</v>
      </c>
      <c r="D1727">
        <v>1</v>
      </c>
      <c r="E1727">
        <v>0</v>
      </c>
      <c r="F1727">
        <v>0</v>
      </c>
      <c r="G1727">
        <v>0</v>
      </c>
      <c r="H1727">
        <v>0</v>
      </c>
      <c r="I1727" t="s">
        <v>30</v>
      </c>
      <c r="J1727">
        <v>593711</v>
      </c>
      <c r="K1727" t="s">
        <v>149</v>
      </c>
      <c r="L1727">
        <v>593711</v>
      </c>
      <c r="M1727" t="s">
        <v>149</v>
      </c>
      <c r="N1727">
        <v>593711</v>
      </c>
      <c r="O1727" t="s">
        <v>149</v>
      </c>
      <c r="P1727">
        <v>593711</v>
      </c>
      <c r="Q1727" t="s">
        <v>149</v>
      </c>
      <c r="R1727" s="13">
        <v>158955.27945426683</v>
      </c>
      <c r="S1727" s="13"/>
      <c r="T1727" s="13"/>
      <c r="U1727" s="13"/>
      <c r="V1727" s="13">
        <f t="shared" si="448"/>
        <v>0</v>
      </c>
      <c r="W1727" s="13"/>
      <c r="X1727" s="13">
        <f t="shared" si="449"/>
        <v>0</v>
      </c>
      <c r="Y1727" s="13"/>
      <c r="Z1727" s="13">
        <f t="shared" si="450"/>
        <v>0</v>
      </c>
      <c r="AA1727" s="13"/>
      <c r="AB1727" s="13">
        <f t="shared" si="451"/>
        <v>0</v>
      </c>
      <c r="AC1727" s="13"/>
      <c r="AD1727" s="13"/>
      <c r="AE1727" s="13"/>
      <c r="AF1727" s="13"/>
      <c r="AG1727" s="13"/>
      <c r="AH1727" s="13"/>
      <c r="AI1727" s="13"/>
      <c r="AJ1727" s="13"/>
      <c r="AK1727" s="13">
        <f t="shared" si="452"/>
        <v>0</v>
      </c>
      <c r="AL1727" s="13"/>
      <c r="AM1727" s="13">
        <f t="shared" si="453"/>
        <v>0</v>
      </c>
      <c r="AN1727" s="13"/>
      <c r="AO1727" s="13">
        <v>0</v>
      </c>
      <c r="AP1727" s="13">
        <f t="shared" si="454"/>
        <v>0</v>
      </c>
      <c r="AQ1727" s="13"/>
      <c r="AR1727" s="13">
        <f t="shared" si="455"/>
        <v>0</v>
      </c>
      <c r="AS1727" s="13"/>
      <c r="AT1727" s="13">
        <f t="shared" si="456"/>
        <v>0</v>
      </c>
      <c r="AU1727" s="13"/>
      <c r="AV1727" s="13">
        <f t="shared" si="457"/>
        <v>0</v>
      </c>
      <c r="AW1727" s="13"/>
      <c r="AX1727" s="13">
        <f t="shared" si="458"/>
        <v>0</v>
      </c>
      <c r="AY1727" s="13"/>
      <c r="AZ1727" s="13">
        <f t="shared" si="459"/>
        <v>0</v>
      </c>
      <c r="BA1727" s="13"/>
      <c r="BB1727" s="13">
        <f t="shared" si="460"/>
        <v>0</v>
      </c>
      <c r="BC1727" s="13"/>
      <c r="BD1727" s="13">
        <f t="shared" si="461"/>
        <v>0</v>
      </c>
      <c r="BE1727" s="13"/>
      <c r="BF1727" s="13">
        <f t="shared" si="462"/>
        <v>0</v>
      </c>
      <c r="BG1727" s="13"/>
      <c r="BH1727" s="13">
        <f t="shared" si="463"/>
        <v>158955.27945426683</v>
      </c>
      <c r="BI1727" s="13">
        <f t="shared" si="464"/>
        <v>159000</v>
      </c>
      <c r="BJ1727" s="13">
        <v>152200</v>
      </c>
    </row>
    <row r="1728" spans="1:62" x14ac:dyDescent="0.25">
      <c r="A1728" t="s">
        <v>1595</v>
      </c>
      <c r="B1728" s="13">
        <v>159</v>
      </c>
      <c r="C1728">
        <v>537420</v>
      </c>
      <c r="D1728">
        <v>1</v>
      </c>
      <c r="E1728">
        <v>0</v>
      </c>
      <c r="F1728">
        <v>0</v>
      </c>
      <c r="G1728">
        <v>0</v>
      </c>
      <c r="H1728">
        <v>0</v>
      </c>
      <c r="I1728" t="s">
        <v>23</v>
      </c>
      <c r="J1728">
        <v>550442</v>
      </c>
      <c r="K1728" t="s">
        <v>92</v>
      </c>
      <c r="L1728">
        <v>550442</v>
      </c>
      <c r="M1728" t="s">
        <v>92</v>
      </c>
      <c r="N1728">
        <v>550442</v>
      </c>
      <c r="O1728" t="s">
        <v>92</v>
      </c>
      <c r="P1728">
        <v>550094</v>
      </c>
      <c r="Q1728" t="s">
        <v>91</v>
      </c>
      <c r="R1728" s="13">
        <v>70488.701001315436</v>
      </c>
      <c r="S1728" s="13"/>
      <c r="T1728" s="13"/>
      <c r="U1728" s="13"/>
      <c r="V1728" s="13">
        <f t="shared" si="448"/>
        <v>0</v>
      </c>
      <c r="W1728" s="13"/>
      <c r="X1728" s="13">
        <f t="shared" si="449"/>
        <v>0</v>
      </c>
      <c r="Y1728" s="13"/>
      <c r="Z1728" s="13">
        <f t="shared" si="450"/>
        <v>0</v>
      </c>
      <c r="AA1728" s="13"/>
      <c r="AB1728" s="13">
        <f t="shared" si="451"/>
        <v>0</v>
      </c>
      <c r="AC1728" s="13"/>
      <c r="AD1728" s="13"/>
      <c r="AE1728" s="13"/>
      <c r="AF1728" s="13"/>
      <c r="AG1728" s="13"/>
      <c r="AH1728" s="13"/>
      <c r="AI1728" s="13"/>
      <c r="AJ1728" s="13"/>
      <c r="AK1728" s="13">
        <f t="shared" si="452"/>
        <v>0</v>
      </c>
      <c r="AL1728" s="13"/>
      <c r="AM1728" s="13">
        <f t="shared" si="453"/>
        <v>0</v>
      </c>
      <c r="AN1728" s="13"/>
      <c r="AO1728" s="13">
        <v>0</v>
      </c>
      <c r="AP1728" s="13">
        <f t="shared" si="454"/>
        <v>0</v>
      </c>
      <c r="AQ1728" s="13"/>
      <c r="AR1728" s="13">
        <f t="shared" si="455"/>
        <v>0</v>
      </c>
      <c r="AS1728" s="13"/>
      <c r="AT1728" s="13">
        <f t="shared" si="456"/>
        <v>0</v>
      </c>
      <c r="AU1728" s="13"/>
      <c r="AV1728" s="13">
        <f t="shared" si="457"/>
        <v>0</v>
      </c>
      <c r="AW1728" s="13"/>
      <c r="AX1728" s="13">
        <f t="shared" si="458"/>
        <v>0</v>
      </c>
      <c r="AY1728" s="13"/>
      <c r="AZ1728" s="13">
        <f t="shared" si="459"/>
        <v>0</v>
      </c>
      <c r="BA1728" s="13"/>
      <c r="BB1728" s="13">
        <f t="shared" si="460"/>
        <v>0</v>
      </c>
      <c r="BC1728" s="13"/>
      <c r="BD1728" s="13">
        <f t="shared" si="461"/>
        <v>0</v>
      </c>
      <c r="BE1728" s="13"/>
      <c r="BF1728" s="13">
        <f t="shared" si="462"/>
        <v>0</v>
      </c>
      <c r="BG1728" s="13"/>
      <c r="BH1728" s="13">
        <f t="shared" si="463"/>
        <v>70488.701001315436</v>
      </c>
      <c r="BI1728" s="13">
        <f t="shared" si="464"/>
        <v>70500</v>
      </c>
      <c r="BJ1728" s="13">
        <v>70800</v>
      </c>
    </row>
    <row r="1729" spans="1:62" x14ac:dyDescent="0.25">
      <c r="A1729" s="3" t="s">
        <v>2193</v>
      </c>
      <c r="B1729" s="13">
        <v>1224</v>
      </c>
      <c r="C1729">
        <v>545546</v>
      </c>
      <c r="D1729">
        <v>1</v>
      </c>
      <c r="E1729">
        <v>1</v>
      </c>
      <c r="F1729">
        <v>0</v>
      </c>
      <c r="G1729">
        <v>0</v>
      </c>
      <c r="H1729">
        <v>0</v>
      </c>
      <c r="I1729" t="s">
        <v>23</v>
      </c>
      <c r="J1729">
        <v>545546</v>
      </c>
      <c r="K1729" t="s">
        <v>2193</v>
      </c>
      <c r="L1729">
        <v>545392</v>
      </c>
      <c r="M1729" t="s">
        <v>290</v>
      </c>
      <c r="N1729">
        <v>545392</v>
      </c>
      <c r="O1729" t="s">
        <v>290</v>
      </c>
      <c r="P1729">
        <v>545392</v>
      </c>
      <c r="Q1729" t="s">
        <v>290</v>
      </c>
      <c r="R1729" s="13">
        <v>282171.64714751201</v>
      </c>
      <c r="S1729" s="13">
        <v>1224</v>
      </c>
      <c r="T1729" s="13">
        <v>65564.533638415291</v>
      </c>
      <c r="U1729" s="13"/>
      <c r="V1729" s="13">
        <f t="shared" si="448"/>
        <v>0</v>
      </c>
      <c r="W1729" s="13">
        <v>4</v>
      </c>
      <c r="X1729" s="13">
        <f t="shared" si="449"/>
        <v>11856</v>
      </c>
      <c r="Y1729" s="13">
        <v>4</v>
      </c>
      <c r="Z1729" s="13">
        <f t="shared" si="450"/>
        <v>3952</v>
      </c>
      <c r="AA1729" s="13">
        <v>2</v>
      </c>
      <c r="AB1729" s="13">
        <f t="shared" si="451"/>
        <v>494</v>
      </c>
      <c r="AC1729" s="13"/>
      <c r="AD1729" s="13"/>
      <c r="AE1729" s="13"/>
      <c r="AF1729" s="13"/>
      <c r="AG1729" s="13"/>
      <c r="AH1729" s="13"/>
      <c r="AI1729" s="13"/>
      <c r="AJ1729" s="13"/>
      <c r="AK1729" s="13">
        <f t="shared" si="452"/>
        <v>0</v>
      </c>
      <c r="AL1729" s="13"/>
      <c r="AM1729" s="13">
        <f t="shared" si="453"/>
        <v>0</v>
      </c>
      <c r="AN1729" s="13"/>
      <c r="AO1729" s="13">
        <v>0</v>
      </c>
      <c r="AP1729" s="13">
        <f t="shared" si="454"/>
        <v>0</v>
      </c>
      <c r="AQ1729" s="13"/>
      <c r="AR1729" s="13">
        <f t="shared" si="455"/>
        <v>0</v>
      </c>
      <c r="AS1729" s="13"/>
      <c r="AT1729" s="13">
        <f t="shared" si="456"/>
        <v>0</v>
      </c>
      <c r="AU1729" s="13"/>
      <c r="AV1729" s="13">
        <f t="shared" si="457"/>
        <v>0</v>
      </c>
      <c r="AW1729" s="13"/>
      <c r="AX1729" s="13">
        <f t="shared" si="458"/>
        <v>0</v>
      </c>
      <c r="AY1729" s="13"/>
      <c r="AZ1729" s="13">
        <f t="shared" si="459"/>
        <v>0</v>
      </c>
      <c r="BA1729" s="13"/>
      <c r="BB1729" s="13">
        <f t="shared" si="460"/>
        <v>0</v>
      </c>
      <c r="BC1729" s="13"/>
      <c r="BD1729" s="13">
        <f t="shared" si="461"/>
        <v>0</v>
      </c>
      <c r="BE1729" s="13"/>
      <c r="BF1729" s="13">
        <f t="shared" si="462"/>
        <v>0</v>
      </c>
      <c r="BG1729" s="13"/>
      <c r="BH1729" s="13">
        <f t="shared" si="463"/>
        <v>364038.18078592728</v>
      </c>
      <c r="BI1729" s="13">
        <f t="shared" si="464"/>
        <v>364000</v>
      </c>
      <c r="BJ1729" s="13">
        <v>367500</v>
      </c>
    </row>
    <row r="1730" spans="1:62" x14ac:dyDescent="0.25">
      <c r="A1730" t="s">
        <v>2194</v>
      </c>
      <c r="B1730" s="13">
        <v>532</v>
      </c>
      <c r="C1730">
        <v>534846</v>
      </c>
      <c r="D1730">
        <v>1</v>
      </c>
      <c r="E1730">
        <v>0</v>
      </c>
      <c r="F1730">
        <v>0</v>
      </c>
      <c r="G1730">
        <v>0</v>
      </c>
      <c r="H1730">
        <v>0</v>
      </c>
      <c r="I1730" t="s">
        <v>26</v>
      </c>
      <c r="J1730">
        <v>534951</v>
      </c>
      <c r="K1730" t="s">
        <v>1369</v>
      </c>
      <c r="L1730">
        <v>534951</v>
      </c>
      <c r="M1730" t="s">
        <v>1369</v>
      </c>
      <c r="N1730">
        <v>534951</v>
      </c>
      <c r="O1730" t="s">
        <v>1369</v>
      </c>
      <c r="P1730">
        <v>534951</v>
      </c>
      <c r="Q1730" t="s">
        <v>1369</v>
      </c>
      <c r="R1730" s="13">
        <v>124223.69225413994</v>
      </c>
      <c r="S1730" s="13"/>
      <c r="T1730" s="13"/>
      <c r="U1730" s="13"/>
      <c r="V1730" s="13">
        <f t="shared" si="448"/>
        <v>0</v>
      </c>
      <c r="W1730" s="13"/>
      <c r="X1730" s="13">
        <f t="shared" si="449"/>
        <v>0</v>
      </c>
      <c r="Y1730" s="13"/>
      <c r="Z1730" s="13">
        <f t="shared" si="450"/>
        <v>0</v>
      </c>
      <c r="AA1730" s="13"/>
      <c r="AB1730" s="13">
        <f t="shared" si="451"/>
        <v>0</v>
      </c>
      <c r="AC1730" s="13"/>
      <c r="AD1730" s="13"/>
      <c r="AE1730" s="13"/>
      <c r="AF1730" s="13"/>
      <c r="AG1730" s="13"/>
      <c r="AH1730" s="13"/>
      <c r="AI1730" s="13"/>
      <c r="AJ1730" s="13"/>
      <c r="AK1730" s="13">
        <f t="shared" si="452"/>
        <v>0</v>
      </c>
      <c r="AL1730" s="13"/>
      <c r="AM1730" s="13">
        <f t="shared" si="453"/>
        <v>0</v>
      </c>
      <c r="AN1730" s="13"/>
      <c r="AO1730" s="13">
        <v>0</v>
      </c>
      <c r="AP1730" s="13">
        <f t="shared" si="454"/>
        <v>0</v>
      </c>
      <c r="AQ1730" s="13"/>
      <c r="AR1730" s="13">
        <f t="shared" si="455"/>
        <v>0</v>
      </c>
      <c r="AS1730" s="13"/>
      <c r="AT1730" s="13">
        <f t="shared" si="456"/>
        <v>0</v>
      </c>
      <c r="AU1730" s="13"/>
      <c r="AV1730" s="13">
        <f t="shared" si="457"/>
        <v>0</v>
      </c>
      <c r="AW1730" s="13"/>
      <c r="AX1730" s="13">
        <f t="shared" si="458"/>
        <v>0</v>
      </c>
      <c r="AY1730" s="13"/>
      <c r="AZ1730" s="13">
        <f t="shared" si="459"/>
        <v>0</v>
      </c>
      <c r="BA1730" s="13"/>
      <c r="BB1730" s="13">
        <f t="shared" si="460"/>
        <v>0</v>
      </c>
      <c r="BC1730" s="13"/>
      <c r="BD1730" s="13">
        <f t="shared" si="461"/>
        <v>0</v>
      </c>
      <c r="BE1730" s="13"/>
      <c r="BF1730" s="13">
        <f t="shared" si="462"/>
        <v>0</v>
      </c>
      <c r="BG1730" s="13"/>
      <c r="BH1730" s="13">
        <f t="shared" si="463"/>
        <v>124223.69225413994</v>
      </c>
      <c r="BI1730" s="13">
        <f t="shared" si="464"/>
        <v>124200</v>
      </c>
      <c r="BJ1730" s="13">
        <v>126100</v>
      </c>
    </row>
    <row r="1731" spans="1:62" x14ac:dyDescent="0.25">
      <c r="A1731" t="s">
        <v>2195</v>
      </c>
      <c r="B1731" s="13">
        <v>731</v>
      </c>
      <c r="C1731">
        <v>575089</v>
      </c>
      <c r="D1731">
        <v>1</v>
      </c>
      <c r="E1731">
        <v>0</v>
      </c>
      <c r="F1731">
        <v>0</v>
      </c>
      <c r="G1731">
        <v>0</v>
      </c>
      <c r="H1731">
        <v>0</v>
      </c>
      <c r="I1731" t="s">
        <v>41</v>
      </c>
      <c r="J1731">
        <v>574988</v>
      </c>
      <c r="K1731" t="s">
        <v>969</v>
      </c>
      <c r="L1731">
        <v>574988</v>
      </c>
      <c r="M1731" t="s">
        <v>969</v>
      </c>
      <c r="N1731">
        <v>574988</v>
      </c>
      <c r="O1731" t="s">
        <v>969</v>
      </c>
      <c r="P1731">
        <v>574988</v>
      </c>
      <c r="Q1731" t="s">
        <v>969</v>
      </c>
      <c r="R1731" s="13">
        <v>169961.05099465983</v>
      </c>
      <c r="S1731" s="13"/>
      <c r="T1731" s="13"/>
      <c r="U1731" s="13"/>
      <c r="V1731" s="13">
        <f t="shared" si="448"/>
        <v>0</v>
      </c>
      <c r="W1731" s="13"/>
      <c r="X1731" s="13">
        <f t="shared" si="449"/>
        <v>0</v>
      </c>
      <c r="Y1731" s="13"/>
      <c r="Z1731" s="13">
        <f t="shared" si="450"/>
        <v>0</v>
      </c>
      <c r="AA1731" s="13"/>
      <c r="AB1731" s="13">
        <f t="shared" si="451"/>
        <v>0</v>
      </c>
      <c r="AC1731" s="13"/>
      <c r="AD1731" s="13"/>
      <c r="AE1731" s="13"/>
      <c r="AF1731" s="13"/>
      <c r="AG1731" s="13"/>
      <c r="AH1731" s="13"/>
      <c r="AI1731" s="13"/>
      <c r="AJ1731" s="13"/>
      <c r="AK1731" s="13">
        <f t="shared" si="452"/>
        <v>0</v>
      </c>
      <c r="AL1731" s="13"/>
      <c r="AM1731" s="13">
        <f t="shared" si="453"/>
        <v>0</v>
      </c>
      <c r="AN1731" s="13"/>
      <c r="AO1731" s="13">
        <v>0</v>
      </c>
      <c r="AP1731" s="13">
        <f t="shared" si="454"/>
        <v>0</v>
      </c>
      <c r="AQ1731" s="13"/>
      <c r="AR1731" s="13">
        <f t="shared" si="455"/>
        <v>0</v>
      </c>
      <c r="AS1731" s="13"/>
      <c r="AT1731" s="13">
        <f t="shared" si="456"/>
        <v>0</v>
      </c>
      <c r="AU1731" s="13"/>
      <c r="AV1731" s="13">
        <f t="shared" si="457"/>
        <v>0</v>
      </c>
      <c r="AW1731" s="13"/>
      <c r="AX1731" s="13">
        <f t="shared" si="458"/>
        <v>0</v>
      </c>
      <c r="AY1731" s="13"/>
      <c r="AZ1731" s="13">
        <f t="shared" si="459"/>
        <v>0</v>
      </c>
      <c r="BA1731" s="13"/>
      <c r="BB1731" s="13">
        <f t="shared" si="460"/>
        <v>0</v>
      </c>
      <c r="BC1731" s="13"/>
      <c r="BD1731" s="13">
        <f t="shared" si="461"/>
        <v>0</v>
      </c>
      <c r="BE1731" s="13"/>
      <c r="BF1731" s="13">
        <f t="shared" si="462"/>
        <v>0</v>
      </c>
      <c r="BG1731" s="13"/>
      <c r="BH1731" s="13">
        <f t="shared" si="463"/>
        <v>169961.05099465983</v>
      </c>
      <c r="BI1731" s="13">
        <f t="shared" si="464"/>
        <v>170000</v>
      </c>
      <c r="BJ1731" s="13">
        <v>168300</v>
      </c>
    </row>
    <row r="1732" spans="1:62" x14ac:dyDescent="0.25">
      <c r="A1732" t="s">
        <v>2196</v>
      </c>
      <c r="B1732" s="13">
        <v>170</v>
      </c>
      <c r="C1732">
        <v>549223</v>
      </c>
      <c r="D1732">
        <v>1</v>
      </c>
      <c r="E1732">
        <v>0</v>
      </c>
      <c r="F1732">
        <v>0</v>
      </c>
      <c r="G1732">
        <v>0</v>
      </c>
      <c r="H1732">
        <v>0</v>
      </c>
      <c r="I1732" t="s">
        <v>33</v>
      </c>
      <c r="J1732">
        <v>572659</v>
      </c>
      <c r="K1732" t="s">
        <v>114</v>
      </c>
      <c r="L1732">
        <v>572659</v>
      </c>
      <c r="M1732" t="s">
        <v>114</v>
      </c>
      <c r="N1732">
        <v>572659</v>
      </c>
      <c r="O1732" t="s">
        <v>114</v>
      </c>
      <c r="P1732">
        <v>572659</v>
      </c>
      <c r="Q1732" t="s">
        <v>114</v>
      </c>
      <c r="R1732" s="13">
        <v>70488.701001315436</v>
      </c>
      <c r="S1732" s="13"/>
      <c r="T1732" s="13"/>
      <c r="U1732" s="13"/>
      <c r="V1732" s="13">
        <f t="shared" si="448"/>
        <v>0</v>
      </c>
      <c r="W1732" s="13"/>
      <c r="X1732" s="13">
        <f t="shared" si="449"/>
        <v>0</v>
      </c>
      <c r="Y1732" s="13"/>
      <c r="Z1732" s="13">
        <f t="shared" si="450"/>
        <v>0</v>
      </c>
      <c r="AA1732" s="13"/>
      <c r="AB1732" s="13">
        <f t="shared" si="451"/>
        <v>0</v>
      </c>
      <c r="AC1732" s="13"/>
      <c r="AD1732" s="13"/>
      <c r="AE1732" s="13"/>
      <c r="AF1732" s="13"/>
      <c r="AG1732" s="13"/>
      <c r="AH1732" s="13"/>
      <c r="AI1732" s="13"/>
      <c r="AJ1732" s="13"/>
      <c r="AK1732" s="13">
        <f t="shared" si="452"/>
        <v>0</v>
      </c>
      <c r="AL1732" s="13"/>
      <c r="AM1732" s="13">
        <f t="shared" si="453"/>
        <v>0</v>
      </c>
      <c r="AN1732" s="13"/>
      <c r="AO1732" s="13">
        <v>0</v>
      </c>
      <c r="AP1732" s="13">
        <f t="shared" si="454"/>
        <v>0</v>
      </c>
      <c r="AQ1732" s="13"/>
      <c r="AR1732" s="13">
        <f t="shared" si="455"/>
        <v>0</v>
      </c>
      <c r="AS1732" s="13"/>
      <c r="AT1732" s="13">
        <f t="shared" si="456"/>
        <v>0</v>
      </c>
      <c r="AU1732" s="13"/>
      <c r="AV1732" s="13">
        <f t="shared" si="457"/>
        <v>0</v>
      </c>
      <c r="AW1732" s="13"/>
      <c r="AX1732" s="13">
        <f t="shared" si="458"/>
        <v>0</v>
      </c>
      <c r="AY1732" s="13"/>
      <c r="AZ1732" s="13">
        <f t="shared" si="459"/>
        <v>0</v>
      </c>
      <c r="BA1732" s="13"/>
      <c r="BB1732" s="13">
        <f t="shared" si="460"/>
        <v>0</v>
      </c>
      <c r="BC1732" s="13"/>
      <c r="BD1732" s="13">
        <f t="shared" si="461"/>
        <v>0</v>
      </c>
      <c r="BE1732" s="13"/>
      <c r="BF1732" s="13">
        <f t="shared" si="462"/>
        <v>0</v>
      </c>
      <c r="BG1732" s="13"/>
      <c r="BH1732" s="13">
        <f t="shared" si="463"/>
        <v>70488.701001315436</v>
      </c>
      <c r="BI1732" s="13">
        <f t="shared" si="464"/>
        <v>70500</v>
      </c>
      <c r="BJ1732" s="13">
        <v>70800</v>
      </c>
    </row>
    <row r="1733" spans="1:62" x14ac:dyDescent="0.25">
      <c r="A1733" t="s">
        <v>2197</v>
      </c>
      <c r="B1733" s="13">
        <v>1841</v>
      </c>
      <c r="C1733">
        <v>531294</v>
      </c>
      <c r="D1733">
        <v>1</v>
      </c>
      <c r="E1733">
        <v>0</v>
      </c>
      <c r="F1733">
        <v>0</v>
      </c>
      <c r="G1733">
        <v>0</v>
      </c>
      <c r="H1733">
        <v>0</v>
      </c>
      <c r="I1733" t="s">
        <v>26</v>
      </c>
      <c r="J1733">
        <v>531057</v>
      </c>
      <c r="K1733" t="s">
        <v>187</v>
      </c>
      <c r="L1733">
        <v>531057</v>
      </c>
      <c r="M1733" t="s">
        <v>187</v>
      </c>
      <c r="N1733">
        <v>531057</v>
      </c>
      <c r="O1733" t="s">
        <v>187</v>
      </c>
      <c r="P1733">
        <v>531057</v>
      </c>
      <c r="Q1733" t="s">
        <v>187</v>
      </c>
      <c r="R1733" s="13">
        <v>420852.1807255703</v>
      </c>
      <c r="S1733" s="13"/>
      <c r="T1733" s="13"/>
      <c r="U1733" s="13"/>
      <c r="V1733" s="13">
        <f t="shared" ref="V1733:V1796" si="465">U1733*741</f>
        <v>0</v>
      </c>
      <c r="W1733" s="13"/>
      <c r="X1733" s="13">
        <f t="shared" ref="X1733:X1796" si="466">W1733*2964</f>
        <v>0</v>
      </c>
      <c r="Y1733" s="13"/>
      <c r="Z1733" s="13">
        <f t="shared" ref="Z1733:Z1796" si="467">Y1733*988</f>
        <v>0</v>
      </c>
      <c r="AA1733" s="13"/>
      <c r="AB1733" s="13">
        <f t="shared" ref="AB1733:AB1796" si="468">AA1733*247</f>
        <v>0</v>
      </c>
      <c r="AC1733" s="13"/>
      <c r="AD1733" s="13"/>
      <c r="AE1733" s="13"/>
      <c r="AF1733" s="13"/>
      <c r="AG1733" s="13"/>
      <c r="AH1733" s="13"/>
      <c r="AI1733" s="13"/>
      <c r="AJ1733" s="13"/>
      <c r="AK1733" s="13">
        <f t="shared" ref="AK1733:AK1796" si="469">AJ1733*139</f>
        <v>0</v>
      </c>
      <c r="AL1733" s="13"/>
      <c r="AM1733" s="13">
        <f t="shared" ref="AM1733:AM1796" si="470">AL1733*35</f>
        <v>0</v>
      </c>
      <c r="AN1733" s="13"/>
      <c r="AO1733" s="13">
        <v>0</v>
      </c>
      <c r="AP1733" s="13">
        <f t="shared" ref="AP1733:AP1796" si="471">AO1733*30500</f>
        <v>0</v>
      </c>
      <c r="AQ1733" s="13"/>
      <c r="AR1733" s="13">
        <f t="shared" ref="AR1733:AR1796" si="472">AQ1733*2706</f>
        <v>0</v>
      </c>
      <c r="AS1733" s="13"/>
      <c r="AT1733" s="13">
        <f t="shared" ref="AT1733:AT1796" si="473">AS1733*139</f>
        <v>0</v>
      </c>
      <c r="AU1733" s="13"/>
      <c r="AV1733" s="13">
        <f t="shared" ref="AV1733:AV1796" si="474">AU1733*338</f>
        <v>0</v>
      </c>
      <c r="AW1733" s="13"/>
      <c r="AX1733" s="13">
        <f t="shared" ref="AX1733:AX1796" si="475">AW1733*108</f>
        <v>0</v>
      </c>
      <c r="AY1733" s="13"/>
      <c r="AZ1733" s="13">
        <f t="shared" ref="AZ1733:AZ1796" si="476">AY1733*81</f>
        <v>0</v>
      </c>
      <c r="BA1733" s="13"/>
      <c r="BB1733" s="13">
        <f t="shared" ref="BB1733:BB1796" si="477">BA1733*325</f>
        <v>0</v>
      </c>
      <c r="BC1733" s="13"/>
      <c r="BD1733" s="13">
        <f t="shared" ref="BD1733:BD1796" si="478">BC1733*406</f>
        <v>0</v>
      </c>
      <c r="BE1733" s="13"/>
      <c r="BF1733" s="13">
        <f t="shared" ref="BF1733:BF1796" si="479">BE1733*217</f>
        <v>0</v>
      </c>
      <c r="BG1733" s="13"/>
      <c r="BH1733" s="13">
        <f t="shared" ref="BH1733:BH1796" si="480">R1733+T1733+V1733+X1733+Z1733+AB1733+AD1733+AF1733+AH1733+AI1733+AK1733+AM1733+AN1733+AP1733+AR1733+AT1733+AV1733+AX1733+AZ1733+BB1733+BD1733+BF1733+BG1733</f>
        <v>420852.1807255703</v>
      </c>
      <c r="BI1733" s="13">
        <f t="shared" ref="BI1733:BI1796" si="481">ROUND(BH1733/100,0)*100</f>
        <v>420900</v>
      </c>
      <c r="BJ1733" s="13">
        <v>424600</v>
      </c>
    </row>
    <row r="1734" spans="1:62" x14ac:dyDescent="0.25">
      <c r="A1734" t="s">
        <v>2198</v>
      </c>
      <c r="B1734" s="13">
        <v>4114</v>
      </c>
      <c r="C1734">
        <v>539309</v>
      </c>
      <c r="D1734">
        <v>1</v>
      </c>
      <c r="E1734">
        <v>0</v>
      </c>
      <c r="F1734">
        <v>0</v>
      </c>
      <c r="G1734">
        <v>0</v>
      </c>
      <c r="H1734">
        <v>0</v>
      </c>
      <c r="I1734" t="s">
        <v>26</v>
      </c>
      <c r="J1734">
        <v>539244</v>
      </c>
      <c r="K1734" t="s">
        <v>1153</v>
      </c>
      <c r="L1734">
        <v>539244</v>
      </c>
      <c r="M1734" t="s">
        <v>1153</v>
      </c>
      <c r="N1734">
        <v>539244</v>
      </c>
      <c r="O1734" t="s">
        <v>1153</v>
      </c>
      <c r="P1734">
        <v>539139</v>
      </c>
      <c r="Q1734" t="s">
        <v>548</v>
      </c>
      <c r="R1734" s="13">
        <v>919789.61284555274</v>
      </c>
      <c r="S1734" s="13"/>
      <c r="T1734" s="13"/>
      <c r="U1734" s="13"/>
      <c r="V1734" s="13">
        <f t="shared" si="465"/>
        <v>0</v>
      </c>
      <c r="W1734" s="13"/>
      <c r="X1734" s="13">
        <f t="shared" si="466"/>
        <v>0</v>
      </c>
      <c r="Y1734" s="13"/>
      <c r="Z1734" s="13">
        <f t="shared" si="467"/>
        <v>0</v>
      </c>
      <c r="AA1734" s="13"/>
      <c r="AB1734" s="13">
        <f t="shared" si="468"/>
        <v>0</v>
      </c>
      <c r="AC1734" s="13"/>
      <c r="AD1734" s="13"/>
      <c r="AE1734" s="13"/>
      <c r="AF1734" s="13"/>
      <c r="AG1734" s="13"/>
      <c r="AH1734" s="13"/>
      <c r="AI1734" s="13"/>
      <c r="AJ1734" s="13"/>
      <c r="AK1734" s="13">
        <f t="shared" si="469"/>
        <v>0</v>
      </c>
      <c r="AL1734" s="13"/>
      <c r="AM1734" s="13">
        <f t="shared" si="470"/>
        <v>0</v>
      </c>
      <c r="AN1734" s="13"/>
      <c r="AO1734" s="13">
        <v>0</v>
      </c>
      <c r="AP1734" s="13">
        <f t="shared" si="471"/>
        <v>0</v>
      </c>
      <c r="AQ1734" s="13"/>
      <c r="AR1734" s="13">
        <f t="shared" si="472"/>
        <v>0</v>
      </c>
      <c r="AS1734" s="13"/>
      <c r="AT1734" s="13">
        <f t="shared" si="473"/>
        <v>0</v>
      </c>
      <c r="AU1734" s="13"/>
      <c r="AV1734" s="13">
        <f t="shared" si="474"/>
        <v>0</v>
      </c>
      <c r="AW1734" s="13"/>
      <c r="AX1734" s="13">
        <f t="shared" si="475"/>
        <v>0</v>
      </c>
      <c r="AY1734" s="13"/>
      <c r="AZ1734" s="13">
        <f t="shared" si="476"/>
        <v>0</v>
      </c>
      <c r="BA1734" s="13"/>
      <c r="BB1734" s="13">
        <f t="shared" si="477"/>
        <v>0</v>
      </c>
      <c r="BC1734" s="13"/>
      <c r="BD1734" s="13">
        <f t="shared" si="478"/>
        <v>0</v>
      </c>
      <c r="BE1734" s="13"/>
      <c r="BF1734" s="13">
        <f t="shared" si="479"/>
        <v>0</v>
      </c>
      <c r="BG1734" s="13"/>
      <c r="BH1734" s="13">
        <f t="shared" si="480"/>
        <v>919789.61284555274</v>
      </c>
      <c r="BI1734" s="13">
        <f t="shared" si="481"/>
        <v>919800</v>
      </c>
      <c r="BJ1734" s="13">
        <v>839600</v>
      </c>
    </row>
    <row r="1735" spans="1:62" x14ac:dyDescent="0.25">
      <c r="A1735" t="s">
        <v>2199</v>
      </c>
      <c r="B1735" s="13">
        <v>421</v>
      </c>
      <c r="C1735">
        <v>513431</v>
      </c>
      <c r="D1735">
        <v>1</v>
      </c>
      <c r="E1735">
        <v>0</v>
      </c>
      <c r="F1735">
        <v>0</v>
      </c>
      <c r="G1735">
        <v>0</v>
      </c>
      <c r="H1735">
        <v>0</v>
      </c>
      <c r="I1735" t="s">
        <v>26</v>
      </c>
      <c r="J1735">
        <v>539759</v>
      </c>
      <c r="K1735" t="s">
        <v>2125</v>
      </c>
      <c r="L1735">
        <v>539139</v>
      </c>
      <c r="M1735" t="s">
        <v>548</v>
      </c>
      <c r="N1735">
        <v>539244</v>
      </c>
      <c r="O1735" t="s">
        <v>1153</v>
      </c>
      <c r="P1735">
        <v>539139</v>
      </c>
      <c r="Q1735" t="s">
        <v>548</v>
      </c>
      <c r="R1735" s="13">
        <v>98576.243234866415</v>
      </c>
      <c r="S1735" s="13"/>
      <c r="T1735" s="13"/>
      <c r="U1735" s="13"/>
      <c r="V1735" s="13">
        <f t="shared" si="465"/>
        <v>0</v>
      </c>
      <c r="W1735" s="13"/>
      <c r="X1735" s="13">
        <f t="shared" si="466"/>
        <v>0</v>
      </c>
      <c r="Y1735" s="13"/>
      <c r="Z1735" s="13">
        <f t="shared" si="467"/>
        <v>0</v>
      </c>
      <c r="AA1735" s="13"/>
      <c r="AB1735" s="13">
        <f t="shared" si="468"/>
        <v>0</v>
      </c>
      <c r="AC1735" s="13"/>
      <c r="AD1735" s="13"/>
      <c r="AE1735" s="13"/>
      <c r="AF1735" s="13"/>
      <c r="AG1735" s="13"/>
      <c r="AH1735" s="13"/>
      <c r="AI1735" s="13"/>
      <c r="AJ1735" s="13"/>
      <c r="AK1735" s="13">
        <f t="shared" si="469"/>
        <v>0</v>
      </c>
      <c r="AL1735" s="13"/>
      <c r="AM1735" s="13">
        <f t="shared" si="470"/>
        <v>0</v>
      </c>
      <c r="AN1735" s="13"/>
      <c r="AO1735" s="13">
        <v>0</v>
      </c>
      <c r="AP1735" s="13">
        <f t="shared" si="471"/>
        <v>0</v>
      </c>
      <c r="AQ1735" s="13"/>
      <c r="AR1735" s="13">
        <f t="shared" si="472"/>
        <v>0</v>
      </c>
      <c r="AS1735" s="13"/>
      <c r="AT1735" s="13">
        <f t="shared" si="473"/>
        <v>0</v>
      </c>
      <c r="AU1735" s="13"/>
      <c r="AV1735" s="13">
        <f t="shared" si="474"/>
        <v>0</v>
      </c>
      <c r="AW1735" s="13"/>
      <c r="AX1735" s="13">
        <f t="shared" si="475"/>
        <v>0</v>
      </c>
      <c r="AY1735" s="13"/>
      <c r="AZ1735" s="13">
        <f t="shared" si="476"/>
        <v>0</v>
      </c>
      <c r="BA1735" s="13"/>
      <c r="BB1735" s="13">
        <f t="shared" si="477"/>
        <v>0</v>
      </c>
      <c r="BC1735" s="13"/>
      <c r="BD1735" s="13">
        <f t="shared" si="478"/>
        <v>0</v>
      </c>
      <c r="BE1735" s="13"/>
      <c r="BF1735" s="13">
        <f t="shared" si="479"/>
        <v>0</v>
      </c>
      <c r="BG1735" s="13"/>
      <c r="BH1735" s="13">
        <f t="shared" si="480"/>
        <v>98576.243234866415</v>
      </c>
      <c r="BI1735" s="13">
        <f t="shared" si="481"/>
        <v>98600</v>
      </c>
      <c r="BJ1735" s="13">
        <v>96400</v>
      </c>
    </row>
    <row r="1736" spans="1:62" x14ac:dyDescent="0.25">
      <c r="A1736" s="4" t="s">
        <v>676</v>
      </c>
      <c r="B1736" s="13">
        <v>2472</v>
      </c>
      <c r="C1736">
        <v>552496</v>
      </c>
      <c r="D1736">
        <v>1</v>
      </c>
      <c r="E1736">
        <v>1</v>
      </c>
      <c r="F1736">
        <v>1</v>
      </c>
      <c r="G1736">
        <v>0</v>
      </c>
      <c r="H1736">
        <v>0</v>
      </c>
      <c r="I1736" t="s">
        <v>23</v>
      </c>
      <c r="J1736">
        <v>552496</v>
      </c>
      <c r="K1736" t="s">
        <v>676</v>
      </c>
      <c r="L1736">
        <v>552496</v>
      </c>
      <c r="M1736" t="s">
        <v>676</v>
      </c>
      <c r="N1736">
        <v>552046</v>
      </c>
      <c r="O1736" t="s">
        <v>136</v>
      </c>
      <c r="P1736">
        <v>552046</v>
      </c>
      <c r="Q1736" t="s">
        <v>136</v>
      </c>
      <c r="R1736" s="13">
        <v>561053.57047609822</v>
      </c>
      <c r="S1736" s="13">
        <v>4645</v>
      </c>
      <c r="T1736" s="13">
        <v>247909.5025554501</v>
      </c>
      <c r="U1736" s="13"/>
      <c r="V1736" s="13">
        <f t="shared" si="465"/>
        <v>0</v>
      </c>
      <c r="W1736" s="13">
        <v>7</v>
      </c>
      <c r="X1736" s="13">
        <f t="shared" si="466"/>
        <v>20748</v>
      </c>
      <c r="Y1736" s="13">
        <v>28</v>
      </c>
      <c r="Z1736" s="13">
        <f t="shared" si="467"/>
        <v>27664</v>
      </c>
      <c r="AA1736" s="13">
        <v>15</v>
      </c>
      <c r="AB1736" s="13">
        <f t="shared" si="468"/>
        <v>3705</v>
      </c>
      <c r="AC1736" s="13">
        <v>4573</v>
      </c>
      <c r="AD1736" s="13">
        <v>972414.13388464239</v>
      </c>
      <c r="AE1736" s="13"/>
      <c r="AF1736" s="13"/>
      <c r="AG1736" s="13"/>
      <c r="AH1736" s="13"/>
      <c r="AI1736" s="13"/>
      <c r="AJ1736" s="13"/>
      <c r="AK1736" s="13">
        <f t="shared" si="469"/>
        <v>0</v>
      </c>
      <c r="AL1736" s="13"/>
      <c r="AM1736" s="13">
        <f t="shared" si="470"/>
        <v>0</v>
      </c>
      <c r="AN1736" s="13"/>
      <c r="AO1736" s="13">
        <v>5</v>
      </c>
      <c r="AP1736" s="13">
        <f t="shared" si="471"/>
        <v>152500</v>
      </c>
      <c r="AQ1736" s="13"/>
      <c r="AR1736" s="13">
        <f t="shared" si="472"/>
        <v>0</v>
      </c>
      <c r="AS1736" s="13"/>
      <c r="AT1736" s="13">
        <f t="shared" si="473"/>
        <v>0</v>
      </c>
      <c r="AU1736" s="13"/>
      <c r="AV1736" s="13">
        <f t="shared" si="474"/>
        <v>0</v>
      </c>
      <c r="AW1736" s="13"/>
      <c r="AX1736" s="13">
        <f t="shared" si="475"/>
        <v>0</v>
      </c>
      <c r="AY1736" s="13"/>
      <c r="AZ1736" s="13">
        <f t="shared" si="476"/>
        <v>0</v>
      </c>
      <c r="BA1736" s="13"/>
      <c r="BB1736" s="13">
        <f t="shared" si="477"/>
        <v>0</v>
      </c>
      <c r="BC1736" s="13"/>
      <c r="BD1736" s="13">
        <f t="shared" si="478"/>
        <v>0</v>
      </c>
      <c r="BE1736" s="13"/>
      <c r="BF1736" s="13">
        <f t="shared" si="479"/>
        <v>0</v>
      </c>
      <c r="BG1736" s="13"/>
      <c r="BH1736" s="13">
        <f t="shared" si="480"/>
        <v>1985994.2069161907</v>
      </c>
      <c r="BI1736" s="13">
        <f t="shared" si="481"/>
        <v>1986000</v>
      </c>
      <c r="BJ1736" s="13">
        <v>1946700</v>
      </c>
    </row>
    <row r="1737" spans="1:62" x14ac:dyDescent="0.25">
      <c r="A1737" t="s">
        <v>2200</v>
      </c>
      <c r="B1737" s="13">
        <v>37</v>
      </c>
      <c r="C1737">
        <v>561339</v>
      </c>
      <c r="D1737">
        <v>1</v>
      </c>
      <c r="E1737">
        <v>0</v>
      </c>
      <c r="F1737">
        <v>0</v>
      </c>
      <c r="G1737">
        <v>0</v>
      </c>
      <c r="H1737">
        <v>0</v>
      </c>
      <c r="I1737" t="s">
        <v>75</v>
      </c>
      <c r="J1737">
        <v>548171</v>
      </c>
      <c r="K1737" t="s">
        <v>76</v>
      </c>
      <c r="L1737">
        <v>547492</v>
      </c>
      <c r="M1737" t="s">
        <v>74</v>
      </c>
      <c r="N1737">
        <v>547492</v>
      </c>
      <c r="O1737" t="s">
        <v>74</v>
      </c>
      <c r="P1737">
        <v>547492</v>
      </c>
      <c r="Q1737" t="s">
        <v>74</v>
      </c>
      <c r="R1737" s="13">
        <v>70488.701001315436</v>
      </c>
      <c r="S1737" s="13"/>
      <c r="T1737" s="13"/>
      <c r="U1737" s="13"/>
      <c r="V1737" s="13">
        <f t="shared" si="465"/>
        <v>0</v>
      </c>
      <c r="W1737" s="13"/>
      <c r="X1737" s="13">
        <f t="shared" si="466"/>
        <v>0</v>
      </c>
      <c r="Y1737" s="13"/>
      <c r="Z1737" s="13">
        <f t="shared" si="467"/>
        <v>0</v>
      </c>
      <c r="AA1737" s="13"/>
      <c r="AB1737" s="13">
        <f t="shared" si="468"/>
        <v>0</v>
      </c>
      <c r="AC1737" s="13"/>
      <c r="AD1737" s="13"/>
      <c r="AE1737" s="13"/>
      <c r="AF1737" s="13"/>
      <c r="AG1737" s="13"/>
      <c r="AH1737" s="13"/>
      <c r="AI1737" s="13"/>
      <c r="AJ1737" s="13"/>
      <c r="AK1737" s="13">
        <f t="shared" si="469"/>
        <v>0</v>
      </c>
      <c r="AL1737" s="13"/>
      <c r="AM1737" s="13">
        <f t="shared" si="470"/>
        <v>0</v>
      </c>
      <c r="AN1737" s="13"/>
      <c r="AO1737" s="13">
        <v>0</v>
      </c>
      <c r="AP1737" s="13">
        <f t="shared" si="471"/>
        <v>0</v>
      </c>
      <c r="AQ1737" s="13"/>
      <c r="AR1737" s="13">
        <f t="shared" si="472"/>
        <v>0</v>
      </c>
      <c r="AS1737" s="13"/>
      <c r="AT1737" s="13">
        <f t="shared" si="473"/>
        <v>0</v>
      </c>
      <c r="AU1737" s="13"/>
      <c r="AV1737" s="13">
        <f t="shared" si="474"/>
        <v>0</v>
      </c>
      <c r="AW1737" s="13"/>
      <c r="AX1737" s="13">
        <f t="shared" si="475"/>
        <v>0</v>
      </c>
      <c r="AY1737" s="13"/>
      <c r="AZ1737" s="13">
        <f t="shared" si="476"/>
        <v>0</v>
      </c>
      <c r="BA1737" s="13"/>
      <c r="BB1737" s="13">
        <f t="shared" si="477"/>
        <v>0</v>
      </c>
      <c r="BC1737" s="13"/>
      <c r="BD1737" s="13">
        <f t="shared" si="478"/>
        <v>0</v>
      </c>
      <c r="BE1737" s="13"/>
      <c r="BF1737" s="13">
        <f t="shared" si="479"/>
        <v>0</v>
      </c>
      <c r="BG1737" s="13"/>
      <c r="BH1737" s="13">
        <f t="shared" si="480"/>
        <v>70488.701001315436</v>
      </c>
      <c r="BI1737" s="13">
        <f t="shared" si="481"/>
        <v>70500</v>
      </c>
      <c r="BJ1737" s="13">
        <v>70800</v>
      </c>
    </row>
    <row r="1738" spans="1:62" x14ac:dyDescent="0.25">
      <c r="A1738" t="s">
        <v>2202</v>
      </c>
      <c r="B1738" s="13">
        <v>608</v>
      </c>
      <c r="C1738">
        <v>555207</v>
      </c>
      <c r="D1738">
        <v>1</v>
      </c>
      <c r="E1738">
        <v>0</v>
      </c>
      <c r="F1738">
        <v>0</v>
      </c>
      <c r="G1738">
        <v>0</v>
      </c>
      <c r="H1738">
        <v>0</v>
      </c>
      <c r="I1738" t="s">
        <v>18</v>
      </c>
      <c r="J1738">
        <v>555762</v>
      </c>
      <c r="K1738" t="s">
        <v>1194</v>
      </c>
      <c r="L1738">
        <v>555762</v>
      </c>
      <c r="M1738" t="s">
        <v>1194</v>
      </c>
      <c r="N1738">
        <v>555762</v>
      </c>
      <c r="O1738" t="s">
        <v>1194</v>
      </c>
      <c r="P1738">
        <v>554961</v>
      </c>
      <c r="Q1738" t="s">
        <v>17</v>
      </c>
      <c r="R1738" s="13">
        <v>141725.93980604142</v>
      </c>
      <c r="S1738" s="13"/>
      <c r="T1738" s="13"/>
      <c r="U1738" s="13"/>
      <c r="V1738" s="13">
        <f t="shared" si="465"/>
        <v>0</v>
      </c>
      <c r="W1738" s="13"/>
      <c r="X1738" s="13">
        <f t="shared" si="466"/>
        <v>0</v>
      </c>
      <c r="Y1738" s="13"/>
      <c r="Z1738" s="13">
        <f t="shared" si="467"/>
        <v>0</v>
      </c>
      <c r="AA1738" s="13"/>
      <c r="AB1738" s="13">
        <f t="shared" si="468"/>
        <v>0</v>
      </c>
      <c r="AC1738" s="13"/>
      <c r="AD1738" s="13"/>
      <c r="AE1738" s="13"/>
      <c r="AF1738" s="13"/>
      <c r="AG1738" s="13"/>
      <c r="AH1738" s="13"/>
      <c r="AI1738" s="13"/>
      <c r="AJ1738" s="13"/>
      <c r="AK1738" s="13">
        <f t="shared" si="469"/>
        <v>0</v>
      </c>
      <c r="AL1738" s="13"/>
      <c r="AM1738" s="13">
        <f t="shared" si="470"/>
        <v>0</v>
      </c>
      <c r="AN1738" s="13"/>
      <c r="AO1738" s="13">
        <v>0</v>
      </c>
      <c r="AP1738" s="13">
        <f t="shared" si="471"/>
        <v>0</v>
      </c>
      <c r="AQ1738" s="13"/>
      <c r="AR1738" s="13">
        <f t="shared" si="472"/>
        <v>0</v>
      </c>
      <c r="AS1738" s="13"/>
      <c r="AT1738" s="13">
        <f t="shared" si="473"/>
        <v>0</v>
      </c>
      <c r="AU1738" s="13"/>
      <c r="AV1738" s="13">
        <f t="shared" si="474"/>
        <v>0</v>
      </c>
      <c r="AW1738" s="13"/>
      <c r="AX1738" s="13">
        <f t="shared" si="475"/>
        <v>0</v>
      </c>
      <c r="AY1738" s="13"/>
      <c r="AZ1738" s="13">
        <f t="shared" si="476"/>
        <v>0</v>
      </c>
      <c r="BA1738" s="13"/>
      <c r="BB1738" s="13">
        <f t="shared" si="477"/>
        <v>0</v>
      </c>
      <c r="BC1738" s="13"/>
      <c r="BD1738" s="13">
        <f t="shared" si="478"/>
        <v>0</v>
      </c>
      <c r="BE1738" s="13"/>
      <c r="BF1738" s="13">
        <f t="shared" si="479"/>
        <v>0</v>
      </c>
      <c r="BG1738" s="13"/>
      <c r="BH1738" s="13">
        <f t="shared" si="480"/>
        <v>141725.93980604142</v>
      </c>
      <c r="BI1738" s="13">
        <f t="shared" si="481"/>
        <v>141700</v>
      </c>
      <c r="BJ1738" s="13">
        <v>138300</v>
      </c>
    </row>
    <row r="1739" spans="1:62" x14ac:dyDescent="0.25">
      <c r="A1739" s="3" t="s">
        <v>2203</v>
      </c>
      <c r="B1739" s="13">
        <v>1066</v>
      </c>
      <c r="C1739">
        <v>549452</v>
      </c>
      <c r="D1739">
        <v>1</v>
      </c>
      <c r="E1739">
        <v>1</v>
      </c>
      <c r="F1739">
        <v>0</v>
      </c>
      <c r="G1739">
        <v>0</v>
      </c>
      <c r="H1739">
        <v>0</v>
      </c>
      <c r="I1739" t="s">
        <v>23</v>
      </c>
      <c r="J1739">
        <v>549452</v>
      </c>
      <c r="K1739" t="s">
        <v>2203</v>
      </c>
      <c r="L1739">
        <v>549576</v>
      </c>
      <c r="M1739" t="s">
        <v>305</v>
      </c>
      <c r="N1739">
        <v>549576</v>
      </c>
      <c r="O1739" t="s">
        <v>305</v>
      </c>
      <c r="P1739">
        <v>549576</v>
      </c>
      <c r="Q1739" t="s">
        <v>305</v>
      </c>
      <c r="R1739" s="13">
        <v>246361.76918276734</v>
      </c>
      <c r="S1739" s="13">
        <v>1213</v>
      </c>
      <c r="T1739" s="13">
        <v>64976.434939175415</v>
      </c>
      <c r="U1739" s="13"/>
      <c r="V1739" s="13">
        <f t="shared" si="465"/>
        <v>0</v>
      </c>
      <c r="W1739" s="13">
        <v>3</v>
      </c>
      <c r="X1739" s="13">
        <f t="shared" si="466"/>
        <v>8892</v>
      </c>
      <c r="Y1739" s="13">
        <v>5</v>
      </c>
      <c r="Z1739" s="13">
        <f t="shared" si="467"/>
        <v>4940</v>
      </c>
      <c r="AA1739" s="13"/>
      <c r="AB1739" s="13">
        <f t="shared" si="468"/>
        <v>0</v>
      </c>
      <c r="AC1739" s="13"/>
      <c r="AD1739" s="13"/>
      <c r="AE1739" s="13"/>
      <c r="AF1739" s="13"/>
      <c r="AG1739" s="13"/>
      <c r="AH1739" s="13"/>
      <c r="AI1739" s="13"/>
      <c r="AJ1739" s="13"/>
      <c r="AK1739" s="13">
        <f t="shared" si="469"/>
        <v>0</v>
      </c>
      <c r="AL1739" s="13"/>
      <c r="AM1739" s="13">
        <f t="shared" si="470"/>
        <v>0</v>
      </c>
      <c r="AN1739" s="13"/>
      <c r="AO1739" s="13">
        <v>0</v>
      </c>
      <c r="AP1739" s="13">
        <f t="shared" si="471"/>
        <v>0</v>
      </c>
      <c r="AQ1739" s="13"/>
      <c r="AR1739" s="13">
        <f t="shared" si="472"/>
        <v>0</v>
      </c>
      <c r="AS1739" s="13"/>
      <c r="AT1739" s="13">
        <f t="shared" si="473"/>
        <v>0</v>
      </c>
      <c r="AU1739" s="13"/>
      <c r="AV1739" s="13">
        <f t="shared" si="474"/>
        <v>0</v>
      </c>
      <c r="AW1739" s="13"/>
      <c r="AX1739" s="13">
        <f t="shared" si="475"/>
        <v>0</v>
      </c>
      <c r="AY1739" s="13"/>
      <c r="AZ1739" s="13">
        <f t="shared" si="476"/>
        <v>0</v>
      </c>
      <c r="BA1739" s="13"/>
      <c r="BB1739" s="13">
        <f t="shared" si="477"/>
        <v>0</v>
      </c>
      <c r="BC1739" s="13"/>
      <c r="BD1739" s="13">
        <f t="shared" si="478"/>
        <v>0</v>
      </c>
      <c r="BE1739" s="13"/>
      <c r="BF1739" s="13">
        <f t="shared" si="479"/>
        <v>0</v>
      </c>
      <c r="BG1739" s="13"/>
      <c r="BH1739" s="13">
        <f t="shared" si="480"/>
        <v>325170.20412194275</v>
      </c>
      <c r="BI1739" s="13">
        <f t="shared" si="481"/>
        <v>325200</v>
      </c>
      <c r="BJ1739" s="13">
        <v>324500</v>
      </c>
    </row>
    <row r="1740" spans="1:62" x14ac:dyDescent="0.25">
      <c r="A1740" t="s">
        <v>2204</v>
      </c>
      <c r="B1740" s="13">
        <v>100</v>
      </c>
      <c r="C1740">
        <v>561321</v>
      </c>
      <c r="D1740">
        <v>1</v>
      </c>
      <c r="E1740">
        <v>0</v>
      </c>
      <c r="F1740">
        <v>0</v>
      </c>
      <c r="G1740">
        <v>0</v>
      </c>
      <c r="H1740">
        <v>0</v>
      </c>
      <c r="I1740" t="s">
        <v>75</v>
      </c>
      <c r="J1740">
        <v>548171</v>
      </c>
      <c r="K1740" t="s">
        <v>76</v>
      </c>
      <c r="L1740">
        <v>547492</v>
      </c>
      <c r="M1740" t="s">
        <v>74</v>
      </c>
      <c r="N1740">
        <v>547492</v>
      </c>
      <c r="O1740" t="s">
        <v>74</v>
      </c>
      <c r="P1740">
        <v>547492</v>
      </c>
      <c r="Q1740" t="s">
        <v>74</v>
      </c>
      <c r="R1740" s="13">
        <v>70488.701001315436</v>
      </c>
      <c r="S1740" s="13"/>
      <c r="T1740" s="13"/>
      <c r="U1740" s="13"/>
      <c r="V1740" s="13">
        <f t="shared" si="465"/>
        <v>0</v>
      </c>
      <c r="W1740" s="13"/>
      <c r="X1740" s="13">
        <f t="shared" si="466"/>
        <v>0</v>
      </c>
      <c r="Y1740" s="13"/>
      <c r="Z1740" s="13">
        <f t="shared" si="467"/>
        <v>0</v>
      </c>
      <c r="AA1740" s="13"/>
      <c r="AB1740" s="13">
        <f t="shared" si="468"/>
        <v>0</v>
      </c>
      <c r="AC1740" s="13"/>
      <c r="AD1740" s="13"/>
      <c r="AE1740" s="13"/>
      <c r="AF1740" s="13"/>
      <c r="AG1740" s="13"/>
      <c r="AH1740" s="13"/>
      <c r="AI1740" s="13"/>
      <c r="AJ1740" s="13"/>
      <c r="AK1740" s="13">
        <f t="shared" si="469"/>
        <v>0</v>
      </c>
      <c r="AL1740" s="13"/>
      <c r="AM1740" s="13">
        <f t="shared" si="470"/>
        <v>0</v>
      </c>
      <c r="AN1740" s="13"/>
      <c r="AO1740" s="13">
        <v>0</v>
      </c>
      <c r="AP1740" s="13">
        <f t="shared" si="471"/>
        <v>0</v>
      </c>
      <c r="AQ1740" s="13"/>
      <c r="AR1740" s="13">
        <f t="shared" si="472"/>
        <v>0</v>
      </c>
      <c r="AS1740" s="13"/>
      <c r="AT1740" s="13">
        <f t="shared" si="473"/>
        <v>0</v>
      </c>
      <c r="AU1740" s="13"/>
      <c r="AV1740" s="13">
        <f t="shared" si="474"/>
        <v>0</v>
      </c>
      <c r="AW1740" s="13"/>
      <c r="AX1740" s="13">
        <f t="shared" si="475"/>
        <v>0</v>
      </c>
      <c r="AY1740" s="13"/>
      <c r="AZ1740" s="13">
        <f t="shared" si="476"/>
        <v>0</v>
      </c>
      <c r="BA1740" s="13"/>
      <c r="BB1740" s="13">
        <f t="shared" si="477"/>
        <v>0</v>
      </c>
      <c r="BC1740" s="13"/>
      <c r="BD1740" s="13">
        <f t="shared" si="478"/>
        <v>0</v>
      </c>
      <c r="BE1740" s="13"/>
      <c r="BF1740" s="13">
        <f t="shared" si="479"/>
        <v>0</v>
      </c>
      <c r="BG1740" s="13"/>
      <c r="BH1740" s="13">
        <f t="shared" si="480"/>
        <v>70488.701001315436</v>
      </c>
      <c r="BI1740" s="13">
        <f t="shared" si="481"/>
        <v>70500</v>
      </c>
      <c r="BJ1740" s="13">
        <v>70800</v>
      </c>
    </row>
    <row r="1741" spans="1:62" x14ac:dyDescent="0.25">
      <c r="A1741" t="s">
        <v>2205</v>
      </c>
      <c r="B1741" s="13">
        <v>212</v>
      </c>
      <c r="C1741">
        <v>575097</v>
      </c>
      <c r="D1741">
        <v>1</v>
      </c>
      <c r="E1741">
        <v>0</v>
      </c>
      <c r="F1741">
        <v>0</v>
      </c>
      <c r="G1741">
        <v>0</v>
      </c>
      <c r="H1741">
        <v>0</v>
      </c>
      <c r="I1741" t="s">
        <v>41</v>
      </c>
      <c r="J1741">
        <v>575551</v>
      </c>
      <c r="K1741" t="s">
        <v>916</v>
      </c>
      <c r="L1741">
        <v>574767</v>
      </c>
      <c r="M1741" t="s">
        <v>917</v>
      </c>
      <c r="N1741">
        <v>574767</v>
      </c>
      <c r="O1741" t="s">
        <v>917</v>
      </c>
      <c r="P1741">
        <v>555134</v>
      </c>
      <c r="Q1741" t="s">
        <v>151</v>
      </c>
      <c r="R1741" s="13">
        <v>70488.701001315436</v>
      </c>
      <c r="S1741" s="13"/>
      <c r="T1741" s="13"/>
      <c r="U1741" s="13"/>
      <c r="V1741" s="13">
        <f t="shared" si="465"/>
        <v>0</v>
      </c>
      <c r="W1741" s="13"/>
      <c r="X1741" s="13">
        <f t="shared" si="466"/>
        <v>0</v>
      </c>
      <c r="Y1741" s="13"/>
      <c r="Z1741" s="13">
        <f t="shared" si="467"/>
        <v>0</v>
      </c>
      <c r="AA1741" s="13"/>
      <c r="AB1741" s="13">
        <f t="shared" si="468"/>
        <v>0</v>
      </c>
      <c r="AC1741" s="13"/>
      <c r="AD1741" s="13"/>
      <c r="AE1741" s="13"/>
      <c r="AF1741" s="13"/>
      <c r="AG1741" s="13"/>
      <c r="AH1741" s="13"/>
      <c r="AI1741" s="13"/>
      <c r="AJ1741" s="13"/>
      <c r="AK1741" s="13">
        <f t="shared" si="469"/>
        <v>0</v>
      </c>
      <c r="AL1741" s="13"/>
      <c r="AM1741" s="13">
        <f t="shared" si="470"/>
        <v>0</v>
      </c>
      <c r="AN1741" s="13"/>
      <c r="AO1741" s="13">
        <v>0</v>
      </c>
      <c r="AP1741" s="13">
        <f t="shared" si="471"/>
        <v>0</v>
      </c>
      <c r="AQ1741" s="13"/>
      <c r="AR1741" s="13">
        <f t="shared" si="472"/>
        <v>0</v>
      </c>
      <c r="AS1741" s="13"/>
      <c r="AT1741" s="13">
        <f t="shared" si="473"/>
        <v>0</v>
      </c>
      <c r="AU1741" s="13"/>
      <c r="AV1741" s="13">
        <f t="shared" si="474"/>
        <v>0</v>
      </c>
      <c r="AW1741" s="13"/>
      <c r="AX1741" s="13">
        <f t="shared" si="475"/>
        <v>0</v>
      </c>
      <c r="AY1741" s="13"/>
      <c r="AZ1741" s="13">
        <f t="shared" si="476"/>
        <v>0</v>
      </c>
      <c r="BA1741" s="13"/>
      <c r="BB1741" s="13">
        <f t="shared" si="477"/>
        <v>0</v>
      </c>
      <c r="BC1741" s="13"/>
      <c r="BD1741" s="13">
        <f t="shared" si="478"/>
        <v>0</v>
      </c>
      <c r="BE1741" s="13"/>
      <c r="BF1741" s="13">
        <f t="shared" si="479"/>
        <v>0</v>
      </c>
      <c r="BG1741" s="13"/>
      <c r="BH1741" s="13">
        <f t="shared" si="480"/>
        <v>70488.701001315436</v>
      </c>
      <c r="BI1741" s="13">
        <f t="shared" si="481"/>
        <v>70500</v>
      </c>
      <c r="BJ1741" s="13">
        <v>70800</v>
      </c>
    </row>
    <row r="1742" spans="1:62" x14ac:dyDescent="0.25">
      <c r="A1742" t="s">
        <v>2206</v>
      </c>
      <c r="B1742" s="13">
        <v>469</v>
      </c>
      <c r="C1742">
        <v>589578</v>
      </c>
      <c r="D1742">
        <v>1</v>
      </c>
      <c r="E1742">
        <v>0</v>
      </c>
      <c r="F1742">
        <v>0</v>
      </c>
      <c r="G1742">
        <v>0</v>
      </c>
      <c r="H1742">
        <v>0</v>
      </c>
      <c r="I1742" t="s">
        <v>61</v>
      </c>
      <c r="J1742">
        <v>589608</v>
      </c>
      <c r="K1742" t="s">
        <v>1071</v>
      </c>
      <c r="L1742">
        <v>589250</v>
      </c>
      <c r="M1742" t="s">
        <v>60</v>
      </c>
      <c r="N1742">
        <v>589250</v>
      </c>
      <c r="O1742" t="s">
        <v>60</v>
      </c>
      <c r="P1742">
        <v>589250</v>
      </c>
      <c r="Q1742" t="s">
        <v>60</v>
      </c>
      <c r="R1742" s="13">
        <v>109680.0215561816</v>
      </c>
      <c r="S1742" s="13"/>
      <c r="T1742" s="13"/>
      <c r="U1742" s="13"/>
      <c r="V1742" s="13">
        <f t="shared" si="465"/>
        <v>0</v>
      </c>
      <c r="W1742" s="13"/>
      <c r="X1742" s="13">
        <f t="shared" si="466"/>
        <v>0</v>
      </c>
      <c r="Y1742" s="13"/>
      <c r="Z1742" s="13">
        <f t="shared" si="467"/>
        <v>0</v>
      </c>
      <c r="AA1742" s="13"/>
      <c r="AB1742" s="13">
        <f t="shared" si="468"/>
        <v>0</v>
      </c>
      <c r="AC1742" s="13"/>
      <c r="AD1742" s="13"/>
      <c r="AE1742" s="13"/>
      <c r="AF1742" s="13"/>
      <c r="AG1742" s="13"/>
      <c r="AH1742" s="13"/>
      <c r="AI1742" s="13"/>
      <c r="AJ1742" s="13"/>
      <c r="AK1742" s="13">
        <f t="shared" si="469"/>
        <v>0</v>
      </c>
      <c r="AL1742" s="13"/>
      <c r="AM1742" s="13">
        <f t="shared" si="470"/>
        <v>0</v>
      </c>
      <c r="AN1742" s="13"/>
      <c r="AO1742" s="13">
        <v>2</v>
      </c>
      <c r="AP1742" s="13">
        <f t="shared" si="471"/>
        <v>61000</v>
      </c>
      <c r="AQ1742" s="13"/>
      <c r="AR1742" s="13">
        <f t="shared" si="472"/>
        <v>0</v>
      </c>
      <c r="AS1742" s="13"/>
      <c r="AT1742" s="13">
        <f t="shared" si="473"/>
        <v>0</v>
      </c>
      <c r="AU1742" s="13"/>
      <c r="AV1742" s="13">
        <f t="shared" si="474"/>
        <v>0</v>
      </c>
      <c r="AW1742" s="13"/>
      <c r="AX1742" s="13">
        <f t="shared" si="475"/>
        <v>0</v>
      </c>
      <c r="AY1742" s="13"/>
      <c r="AZ1742" s="13">
        <f t="shared" si="476"/>
        <v>0</v>
      </c>
      <c r="BA1742" s="13"/>
      <c r="BB1742" s="13">
        <f t="shared" si="477"/>
        <v>0</v>
      </c>
      <c r="BC1742" s="13"/>
      <c r="BD1742" s="13">
        <f t="shared" si="478"/>
        <v>0</v>
      </c>
      <c r="BE1742" s="13"/>
      <c r="BF1742" s="13">
        <f t="shared" si="479"/>
        <v>0</v>
      </c>
      <c r="BG1742" s="13"/>
      <c r="BH1742" s="13">
        <f t="shared" si="480"/>
        <v>170680.0215561816</v>
      </c>
      <c r="BI1742" s="13">
        <f t="shared" si="481"/>
        <v>170700</v>
      </c>
      <c r="BJ1742" s="13">
        <v>142400</v>
      </c>
    </row>
    <row r="1743" spans="1:62" x14ac:dyDescent="0.25">
      <c r="A1743" s="3" t="s">
        <v>2206</v>
      </c>
      <c r="B1743" s="13">
        <v>743</v>
      </c>
      <c r="C1743">
        <v>584517</v>
      </c>
      <c r="D1743">
        <v>1</v>
      </c>
      <c r="E1743">
        <v>1</v>
      </c>
      <c r="F1743">
        <v>0</v>
      </c>
      <c r="G1743">
        <v>0</v>
      </c>
      <c r="H1743">
        <v>0</v>
      </c>
      <c r="I1743" t="s">
        <v>30</v>
      </c>
      <c r="J1743">
        <v>584517</v>
      </c>
      <c r="K1743" t="s">
        <v>2206</v>
      </c>
      <c r="L1743">
        <v>584801</v>
      </c>
      <c r="M1743" t="s">
        <v>697</v>
      </c>
      <c r="N1743">
        <v>584801</v>
      </c>
      <c r="O1743" t="s">
        <v>697</v>
      </c>
      <c r="P1743">
        <v>584801</v>
      </c>
      <c r="Q1743" t="s">
        <v>697</v>
      </c>
      <c r="R1743" s="13">
        <v>172710.02079751546</v>
      </c>
      <c r="S1743" s="13">
        <v>743</v>
      </c>
      <c r="T1743" s="13">
        <v>39833.212749910846</v>
      </c>
      <c r="U1743" s="13"/>
      <c r="V1743" s="13">
        <f t="shared" si="465"/>
        <v>0</v>
      </c>
      <c r="W1743" s="13">
        <v>17</v>
      </c>
      <c r="X1743" s="13">
        <f t="shared" si="466"/>
        <v>50388</v>
      </c>
      <c r="Y1743" s="13">
        <v>6</v>
      </c>
      <c r="Z1743" s="13">
        <f t="shared" si="467"/>
        <v>5928</v>
      </c>
      <c r="AA1743" s="13">
        <v>2</v>
      </c>
      <c r="AB1743" s="13">
        <f t="shared" si="468"/>
        <v>494</v>
      </c>
      <c r="AC1743" s="13"/>
      <c r="AD1743" s="13"/>
      <c r="AE1743" s="13"/>
      <c r="AF1743" s="13"/>
      <c r="AG1743" s="13"/>
      <c r="AH1743" s="13"/>
      <c r="AI1743" s="13"/>
      <c r="AJ1743" s="13"/>
      <c r="AK1743" s="13">
        <f t="shared" si="469"/>
        <v>0</v>
      </c>
      <c r="AL1743" s="13"/>
      <c r="AM1743" s="13">
        <f t="shared" si="470"/>
        <v>0</v>
      </c>
      <c r="AN1743" s="13"/>
      <c r="AO1743" s="13">
        <v>0</v>
      </c>
      <c r="AP1743" s="13">
        <f t="shared" si="471"/>
        <v>0</v>
      </c>
      <c r="AQ1743" s="13"/>
      <c r="AR1743" s="13">
        <f t="shared" si="472"/>
        <v>0</v>
      </c>
      <c r="AS1743" s="13"/>
      <c r="AT1743" s="13">
        <f t="shared" si="473"/>
        <v>0</v>
      </c>
      <c r="AU1743" s="13"/>
      <c r="AV1743" s="13">
        <f t="shared" si="474"/>
        <v>0</v>
      </c>
      <c r="AW1743" s="13"/>
      <c r="AX1743" s="13">
        <f t="shared" si="475"/>
        <v>0</v>
      </c>
      <c r="AY1743" s="13"/>
      <c r="AZ1743" s="13">
        <f t="shared" si="476"/>
        <v>0</v>
      </c>
      <c r="BA1743" s="13"/>
      <c r="BB1743" s="13">
        <f t="shared" si="477"/>
        <v>0</v>
      </c>
      <c r="BC1743" s="13"/>
      <c r="BD1743" s="13">
        <f t="shared" si="478"/>
        <v>0</v>
      </c>
      <c r="BE1743" s="13"/>
      <c r="BF1743" s="13">
        <f t="shared" si="479"/>
        <v>0</v>
      </c>
      <c r="BG1743" s="13"/>
      <c r="BH1743" s="13">
        <f t="shared" si="480"/>
        <v>269353.23354742629</v>
      </c>
      <c r="BI1743" s="13">
        <f t="shared" si="481"/>
        <v>269400</v>
      </c>
      <c r="BJ1743" s="13">
        <v>260200</v>
      </c>
    </row>
    <row r="1744" spans="1:62" x14ac:dyDescent="0.25">
      <c r="A1744" s="6" t="s">
        <v>412</v>
      </c>
      <c r="B1744" s="13">
        <v>9854</v>
      </c>
      <c r="C1744">
        <v>583120</v>
      </c>
      <c r="D1744">
        <v>1</v>
      </c>
      <c r="E1744">
        <v>1</v>
      </c>
      <c r="F1744">
        <v>1</v>
      </c>
      <c r="G1744">
        <v>1</v>
      </c>
      <c r="H1744">
        <v>1</v>
      </c>
      <c r="I1744" t="s">
        <v>30</v>
      </c>
      <c r="J1744">
        <v>583120</v>
      </c>
      <c r="K1744" t="s">
        <v>412</v>
      </c>
      <c r="L1744">
        <v>583120</v>
      </c>
      <c r="M1744" t="s">
        <v>412</v>
      </c>
      <c r="N1744">
        <v>583120</v>
      </c>
      <c r="O1744" t="s">
        <v>412</v>
      </c>
      <c r="P1744">
        <v>583120</v>
      </c>
      <c r="Q1744" t="s">
        <v>412</v>
      </c>
      <c r="R1744" s="13">
        <v>443944.94619059615</v>
      </c>
      <c r="S1744" s="13">
        <v>11129</v>
      </c>
      <c r="T1744" s="13">
        <v>231908.07076734828</v>
      </c>
      <c r="U1744" s="13">
        <v>679</v>
      </c>
      <c r="V1744" s="13">
        <f t="shared" si="465"/>
        <v>503139</v>
      </c>
      <c r="W1744" s="13">
        <v>37</v>
      </c>
      <c r="X1744" s="13">
        <f t="shared" si="466"/>
        <v>109668</v>
      </c>
      <c r="Y1744" s="13">
        <v>469</v>
      </c>
      <c r="Z1744" s="13">
        <f t="shared" si="467"/>
        <v>463372</v>
      </c>
      <c r="AA1744" s="13">
        <v>95</v>
      </c>
      <c r="AB1744" s="13">
        <f t="shared" si="468"/>
        <v>23465</v>
      </c>
      <c r="AC1744" s="13">
        <v>11521</v>
      </c>
      <c r="AD1744" s="13">
        <v>1322274.2025358658</v>
      </c>
      <c r="AE1744" s="13">
        <v>24653</v>
      </c>
      <c r="AF1744" s="13">
        <v>4224229.2322370652</v>
      </c>
      <c r="AG1744" s="13">
        <v>24653</v>
      </c>
      <c r="AH1744" s="13">
        <v>15048117.211275529</v>
      </c>
      <c r="AI1744" s="13"/>
      <c r="AJ1744" s="13">
        <v>2325</v>
      </c>
      <c r="AK1744" s="13">
        <f t="shared" si="469"/>
        <v>323175</v>
      </c>
      <c r="AL1744" s="13">
        <v>119</v>
      </c>
      <c r="AM1744" s="13">
        <f t="shared" si="470"/>
        <v>4165</v>
      </c>
      <c r="AN1744" s="13"/>
      <c r="AO1744" s="13">
        <v>3</v>
      </c>
      <c r="AP1744" s="13">
        <f t="shared" si="471"/>
        <v>91500</v>
      </c>
      <c r="AQ1744" s="13">
        <v>190</v>
      </c>
      <c r="AR1744" s="13">
        <f t="shared" si="472"/>
        <v>514140</v>
      </c>
      <c r="AS1744" s="13">
        <v>1519</v>
      </c>
      <c r="AT1744" s="13">
        <f t="shared" si="473"/>
        <v>211141</v>
      </c>
      <c r="AU1744" s="13">
        <v>1032</v>
      </c>
      <c r="AV1744" s="13">
        <f t="shared" si="474"/>
        <v>348816</v>
      </c>
      <c r="AW1744" s="13">
        <v>520</v>
      </c>
      <c r="AX1744" s="13">
        <f t="shared" si="475"/>
        <v>56160</v>
      </c>
      <c r="AY1744" s="13">
        <v>67</v>
      </c>
      <c r="AZ1744" s="13">
        <f t="shared" si="476"/>
        <v>5427</v>
      </c>
      <c r="BA1744" s="13">
        <v>506</v>
      </c>
      <c r="BB1744" s="13">
        <f t="shared" si="477"/>
        <v>164450</v>
      </c>
      <c r="BC1744" s="13">
        <v>98</v>
      </c>
      <c r="BD1744" s="13">
        <f t="shared" si="478"/>
        <v>39788</v>
      </c>
      <c r="BE1744" s="13">
        <v>6</v>
      </c>
      <c r="BF1744" s="13">
        <f t="shared" si="479"/>
        <v>1302</v>
      </c>
      <c r="BG1744" s="13"/>
      <c r="BH1744" s="13">
        <f t="shared" si="480"/>
        <v>24130181.663006403</v>
      </c>
      <c r="BI1744" s="13">
        <f t="shared" si="481"/>
        <v>24130200</v>
      </c>
      <c r="BJ1744" s="13">
        <v>23994300</v>
      </c>
    </row>
    <row r="1745" spans="1:62" x14ac:dyDescent="0.25">
      <c r="A1745" s="5" t="s">
        <v>1271</v>
      </c>
      <c r="B1745" s="13">
        <v>2930</v>
      </c>
      <c r="C1745">
        <v>593117</v>
      </c>
      <c r="D1745">
        <v>1</v>
      </c>
      <c r="E1745">
        <v>1</v>
      </c>
      <c r="F1745">
        <v>1</v>
      </c>
      <c r="G1745">
        <v>1</v>
      </c>
      <c r="H1745">
        <v>0</v>
      </c>
      <c r="I1745" t="s">
        <v>30</v>
      </c>
      <c r="J1745">
        <v>593117</v>
      </c>
      <c r="K1745" t="s">
        <v>1271</v>
      </c>
      <c r="L1745">
        <v>593117</v>
      </c>
      <c r="M1745" t="s">
        <v>1271</v>
      </c>
      <c r="N1745">
        <v>593117</v>
      </c>
      <c r="O1745" t="s">
        <v>1271</v>
      </c>
      <c r="P1745">
        <v>592889</v>
      </c>
      <c r="Q1745" t="s">
        <v>485</v>
      </c>
      <c r="R1745" s="13">
        <v>661935.3103406952</v>
      </c>
      <c r="S1745" s="13">
        <v>3562</v>
      </c>
      <c r="T1745" s="13">
        <v>190284.93516759246</v>
      </c>
      <c r="U1745" s="13"/>
      <c r="V1745" s="13">
        <f t="shared" si="465"/>
        <v>0</v>
      </c>
      <c r="W1745" s="13">
        <v>7</v>
      </c>
      <c r="X1745" s="13">
        <f t="shared" si="466"/>
        <v>20748</v>
      </c>
      <c r="Y1745" s="13">
        <v>19</v>
      </c>
      <c r="Z1745" s="13">
        <f t="shared" si="467"/>
        <v>18772</v>
      </c>
      <c r="AA1745" s="13">
        <v>10</v>
      </c>
      <c r="AB1745" s="13">
        <f t="shared" si="468"/>
        <v>2470</v>
      </c>
      <c r="AC1745" s="13">
        <v>5754</v>
      </c>
      <c r="AD1745" s="13">
        <v>1218604.325085589</v>
      </c>
      <c r="AE1745" s="13">
        <v>5754</v>
      </c>
      <c r="AF1745" s="13">
        <v>639493.42938844173</v>
      </c>
      <c r="AG1745" s="13"/>
      <c r="AH1745" s="13"/>
      <c r="AI1745" s="13"/>
      <c r="AJ1745" s="13"/>
      <c r="AK1745" s="13">
        <f t="shared" si="469"/>
        <v>0</v>
      </c>
      <c r="AL1745" s="13"/>
      <c r="AM1745" s="13">
        <f t="shared" si="470"/>
        <v>0</v>
      </c>
      <c r="AN1745" s="13"/>
      <c r="AO1745" s="13">
        <v>7</v>
      </c>
      <c r="AP1745" s="13">
        <f t="shared" si="471"/>
        <v>213500</v>
      </c>
      <c r="AQ1745" s="13"/>
      <c r="AR1745" s="13">
        <f t="shared" si="472"/>
        <v>0</v>
      </c>
      <c r="AS1745" s="13"/>
      <c r="AT1745" s="13">
        <f t="shared" si="473"/>
        <v>0</v>
      </c>
      <c r="AU1745" s="13"/>
      <c r="AV1745" s="13">
        <f t="shared" si="474"/>
        <v>0</v>
      </c>
      <c r="AW1745" s="13"/>
      <c r="AX1745" s="13">
        <f t="shared" si="475"/>
        <v>0</v>
      </c>
      <c r="AY1745" s="13"/>
      <c r="AZ1745" s="13">
        <f t="shared" si="476"/>
        <v>0</v>
      </c>
      <c r="BA1745" s="13"/>
      <c r="BB1745" s="13">
        <f t="shared" si="477"/>
        <v>0</v>
      </c>
      <c r="BC1745" s="13"/>
      <c r="BD1745" s="13">
        <f t="shared" si="478"/>
        <v>0</v>
      </c>
      <c r="BE1745" s="13"/>
      <c r="BF1745" s="13">
        <f t="shared" si="479"/>
        <v>0</v>
      </c>
      <c r="BG1745" s="13"/>
      <c r="BH1745" s="13">
        <f t="shared" si="480"/>
        <v>2965807.9999823184</v>
      </c>
      <c r="BI1745" s="13">
        <f t="shared" si="481"/>
        <v>2965800</v>
      </c>
      <c r="BJ1745" s="13">
        <v>3008500</v>
      </c>
    </row>
    <row r="1746" spans="1:62" x14ac:dyDescent="0.25">
      <c r="A1746" t="s">
        <v>2207</v>
      </c>
      <c r="B1746" s="13">
        <v>451</v>
      </c>
      <c r="C1746">
        <v>535966</v>
      </c>
      <c r="D1746">
        <v>1</v>
      </c>
      <c r="E1746">
        <v>0</v>
      </c>
      <c r="F1746">
        <v>0</v>
      </c>
      <c r="G1746">
        <v>0</v>
      </c>
      <c r="H1746">
        <v>0</v>
      </c>
      <c r="I1746" t="s">
        <v>26</v>
      </c>
      <c r="J1746">
        <v>536270</v>
      </c>
      <c r="K1746" t="s">
        <v>2073</v>
      </c>
      <c r="L1746">
        <v>535672</v>
      </c>
      <c r="M1746" t="s">
        <v>1016</v>
      </c>
      <c r="N1746">
        <v>535419</v>
      </c>
      <c r="O1746" t="s">
        <v>130</v>
      </c>
      <c r="P1746">
        <v>535419</v>
      </c>
      <c r="Q1746" t="s">
        <v>130</v>
      </c>
      <c r="R1746" s="13">
        <v>105518.49588977591</v>
      </c>
      <c r="S1746" s="13"/>
      <c r="T1746" s="13"/>
      <c r="U1746" s="13"/>
      <c r="V1746" s="13">
        <f t="shared" si="465"/>
        <v>0</v>
      </c>
      <c r="W1746" s="13"/>
      <c r="X1746" s="13">
        <f t="shared" si="466"/>
        <v>0</v>
      </c>
      <c r="Y1746" s="13"/>
      <c r="Z1746" s="13">
        <f t="shared" si="467"/>
        <v>0</v>
      </c>
      <c r="AA1746" s="13"/>
      <c r="AB1746" s="13">
        <f t="shared" si="468"/>
        <v>0</v>
      </c>
      <c r="AC1746" s="13"/>
      <c r="AD1746" s="13"/>
      <c r="AE1746" s="13"/>
      <c r="AF1746" s="13"/>
      <c r="AG1746" s="13"/>
      <c r="AH1746" s="13"/>
      <c r="AI1746" s="13"/>
      <c r="AJ1746" s="13"/>
      <c r="AK1746" s="13">
        <f t="shared" si="469"/>
        <v>0</v>
      </c>
      <c r="AL1746" s="13"/>
      <c r="AM1746" s="13">
        <f t="shared" si="470"/>
        <v>0</v>
      </c>
      <c r="AN1746" s="13"/>
      <c r="AO1746" s="13">
        <v>0</v>
      </c>
      <c r="AP1746" s="13">
        <f t="shared" si="471"/>
        <v>0</v>
      </c>
      <c r="AQ1746" s="13"/>
      <c r="AR1746" s="13">
        <f t="shared" si="472"/>
        <v>0</v>
      </c>
      <c r="AS1746" s="13"/>
      <c r="AT1746" s="13">
        <f t="shared" si="473"/>
        <v>0</v>
      </c>
      <c r="AU1746" s="13"/>
      <c r="AV1746" s="13">
        <f t="shared" si="474"/>
        <v>0</v>
      </c>
      <c r="AW1746" s="13"/>
      <c r="AX1746" s="13">
        <f t="shared" si="475"/>
        <v>0</v>
      </c>
      <c r="AY1746" s="13"/>
      <c r="AZ1746" s="13">
        <f t="shared" si="476"/>
        <v>0</v>
      </c>
      <c r="BA1746" s="13"/>
      <c r="BB1746" s="13">
        <f t="shared" si="477"/>
        <v>0</v>
      </c>
      <c r="BC1746" s="13"/>
      <c r="BD1746" s="13">
        <f t="shared" si="478"/>
        <v>0</v>
      </c>
      <c r="BE1746" s="13"/>
      <c r="BF1746" s="13">
        <f t="shared" si="479"/>
        <v>0</v>
      </c>
      <c r="BG1746" s="13"/>
      <c r="BH1746" s="13">
        <f t="shared" si="480"/>
        <v>105518.49588977591</v>
      </c>
      <c r="BI1746" s="13">
        <f t="shared" si="481"/>
        <v>105500</v>
      </c>
      <c r="BJ1746" s="13">
        <v>103800</v>
      </c>
    </row>
    <row r="1747" spans="1:62" x14ac:dyDescent="0.25">
      <c r="A1747" t="s">
        <v>2208</v>
      </c>
      <c r="B1747" s="13">
        <v>400</v>
      </c>
      <c r="C1747">
        <v>581666</v>
      </c>
      <c r="D1747">
        <v>1</v>
      </c>
      <c r="E1747">
        <v>0</v>
      </c>
      <c r="F1747">
        <v>0</v>
      </c>
      <c r="G1747">
        <v>0</v>
      </c>
      <c r="H1747">
        <v>0</v>
      </c>
      <c r="I1747" t="s">
        <v>30</v>
      </c>
      <c r="J1747">
        <v>581372</v>
      </c>
      <c r="K1747" t="s">
        <v>216</v>
      </c>
      <c r="L1747">
        <v>581372</v>
      </c>
      <c r="M1747" t="s">
        <v>216</v>
      </c>
      <c r="N1747">
        <v>581372</v>
      </c>
      <c r="O1747" t="s">
        <v>216</v>
      </c>
      <c r="P1747">
        <v>581372</v>
      </c>
      <c r="Q1747" t="s">
        <v>216</v>
      </c>
      <c r="R1747" s="13">
        <v>93711.788922746273</v>
      </c>
      <c r="S1747" s="13"/>
      <c r="T1747" s="13"/>
      <c r="U1747" s="13"/>
      <c r="V1747" s="13">
        <f t="shared" si="465"/>
        <v>0</v>
      </c>
      <c r="W1747" s="13"/>
      <c r="X1747" s="13">
        <f t="shared" si="466"/>
        <v>0</v>
      </c>
      <c r="Y1747" s="13"/>
      <c r="Z1747" s="13">
        <f t="shared" si="467"/>
        <v>0</v>
      </c>
      <c r="AA1747" s="13"/>
      <c r="AB1747" s="13">
        <f t="shared" si="468"/>
        <v>0</v>
      </c>
      <c r="AC1747" s="13"/>
      <c r="AD1747" s="13"/>
      <c r="AE1747" s="13"/>
      <c r="AF1747" s="13"/>
      <c r="AG1747" s="13"/>
      <c r="AH1747" s="13"/>
      <c r="AI1747" s="13"/>
      <c r="AJ1747" s="13"/>
      <c r="AK1747" s="13">
        <f t="shared" si="469"/>
        <v>0</v>
      </c>
      <c r="AL1747" s="13"/>
      <c r="AM1747" s="13">
        <f t="shared" si="470"/>
        <v>0</v>
      </c>
      <c r="AN1747" s="13"/>
      <c r="AO1747" s="13">
        <v>0</v>
      </c>
      <c r="AP1747" s="13">
        <f t="shared" si="471"/>
        <v>0</v>
      </c>
      <c r="AQ1747" s="13"/>
      <c r="AR1747" s="13">
        <f t="shared" si="472"/>
        <v>0</v>
      </c>
      <c r="AS1747" s="13"/>
      <c r="AT1747" s="13">
        <f t="shared" si="473"/>
        <v>0</v>
      </c>
      <c r="AU1747" s="13"/>
      <c r="AV1747" s="13">
        <f t="shared" si="474"/>
        <v>0</v>
      </c>
      <c r="AW1747" s="13"/>
      <c r="AX1747" s="13">
        <f t="shared" si="475"/>
        <v>0</v>
      </c>
      <c r="AY1747" s="13"/>
      <c r="AZ1747" s="13">
        <f t="shared" si="476"/>
        <v>0</v>
      </c>
      <c r="BA1747" s="13"/>
      <c r="BB1747" s="13">
        <f t="shared" si="477"/>
        <v>0</v>
      </c>
      <c r="BC1747" s="13"/>
      <c r="BD1747" s="13">
        <f t="shared" si="478"/>
        <v>0</v>
      </c>
      <c r="BE1747" s="13"/>
      <c r="BF1747" s="13">
        <f t="shared" si="479"/>
        <v>0</v>
      </c>
      <c r="BG1747" s="13"/>
      <c r="BH1747" s="13">
        <f t="shared" si="480"/>
        <v>93711.788922746273</v>
      </c>
      <c r="BI1747" s="13">
        <f t="shared" si="481"/>
        <v>93700</v>
      </c>
      <c r="BJ1747" s="13">
        <v>92000</v>
      </c>
    </row>
    <row r="1748" spans="1:62" x14ac:dyDescent="0.25">
      <c r="A1748" s="3" t="s">
        <v>2209</v>
      </c>
      <c r="B1748" s="13">
        <v>1601</v>
      </c>
      <c r="C1748">
        <v>577162</v>
      </c>
      <c r="D1748">
        <v>1</v>
      </c>
      <c r="E1748">
        <v>1</v>
      </c>
      <c r="F1748">
        <v>0</v>
      </c>
      <c r="G1748">
        <v>0</v>
      </c>
      <c r="H1748">
        <v>0</v>
      </c>
      <c r="I1748" t="s">
        <v>51</v>
      </c>
      <c r="J1748">
        <v>577162</v>
      </c>
      <c r="K1748" t="s">
        <v>2209</v>
      </c>
      <c r="L1748">
        <v>577456</v>
      </c>
      <c r="M1748" t="s">
        <v>2210</v>
      </c>
      <c r="N1748">
        <v>577456</v>
      </c>
      <c r="O1748" t="s">
        <v>2210</v>
      </c>
      <c r="P1748">
        <v>577197</v>
      </c>
      <c r="Q1748" t="s">
        <v>287</v>
      </c>
      <c r="R1748" s="13">
        <v>367112.78867661126</v>
      </c>
      <c r="S1748" s="13">
        <v>1601</v>
      </c>
      <c r="T1748" s="13">
        <v>85711.491279357593</v>
      </c>
      <c r="U1748" s="13"/>
      <c r="V1748" s="13">
        <f t="shared" si="465"/>
        <v>0</v>
      </c>
      <c r="W1748" s="13">
        <v>10</v>
      </c>
      <c r="X1748" s="13">
        <f t="shared" si="466"/>
        <v>29640</v>
      </c>
      <c r="Y1748" s="13">
        <v>12</v>
      </c>
      <c r="Z1748" s="13">
        <f t="shared" si="467"/>
        <v>11856</v>
      </c>
      <c r="AA1748" s="13">
        <v>7</v>
      </c>
      <c r="AB1748" s="13">
        <f t="shared" si="468"/>
        <v>1729</v>
      </c>
      <c r="AC1748" s="13"/>
      <c r="AD1748" s="13"/>
      <c r="AE1748" s="13"/>
      <c r="AF1748" s="13"/>
      <c r="AG1748" s="13"/>
      <c r="AH1748" s="13"/>
      <c r="AI1748" s="13"/>
      <c r="AJ1748" s="13"/>
      <c r="AK1748" s="13">
        <f t="shared" si="469"/>
        <v>0</v>
      </c>
      <c r="AL1748" s="13"/>
      <c r="AM1748" s="13">
        <f t="shared" si="470"/>
        <v>0</v>
      </c>
      <c r="AN1748" s="13"/>
      <c r="AO1748" s="13">
        <v>5</v>
      </c>
      <c r="AP1748" s="13">
        <f t="shared" si="471"/>
        <v>152500</v>
      </c>
      <c r="AQ1748" s="13"/>
      <c r="AR1748" s="13">
        <f t="shared" si="472"/>
        <v>0</v>
      </c>
      <c r="AS1748" s="13"/>
      <c r="AT1748" s="13">
        <f t="shared" si="473"/>
        <v>0</v>
      </c>
      <c r="AU1748" s="13"/>
      <c r="AV1748" s="13">
        <f t="shared" si="474"/>
        <v>0</v>
      </c>
      <c r="AW1748" s="13"/>
      <c r="AX1748" s="13">
        <f t="shared" si="475"/>
        <v>0</v>
      </c>
      <c r="AY1748" s="13"/>
      <c r="AZ1748" s="13">
        <f t="shared" si="476"/>
        <v>0</v>
      </c>
      <c r="BA1748" s="13"/>
      <c r="BB1748" s="13">
        <f t="shared" si="477"/>
        <v>0</v>
      </c>
      <c r="BC1748" s="13"/>
      <c r="BD1748" s="13">
        <f t="shared" si="478"/>
        <v>0</v>
      </c>
      <c r="BE1748" s="13"/>
      <c r="BF1748" s="13">
        <f t="shared" si="479"/>
        <v>0</v>
      </c>
      <c r="BG1748" s="13"/>
      <c r="BH1748" s="13">
        <f t="shared" si="480"/>
        <v>648549.27995596884</v>
      </c>
      <c r="BI1748" s="13">
        <f t="shared" si="481"/>
        <v>648500</v>
      </c>
      <c r="BJ1748" s="13">
        <v>623700</v>
      </c>
    </row>
    <row r="1749" spans="1:62" x14ac:dyDescent="0.25">
      <c r="A1749" s="6" t="s">
        <v>50</v>
      </c>
      <c r="B1749" s="13">
        <v>45317</v>
      </c>
      <c r="C1749">
        <v>563510</v>
      </c>
      <c r="D1749">
        <v>1</v>
      </c>
      <c r="E1749">
        <v>1</v>
      </c>
      <c r="F1749">
        <v>1</v>
      </c>
      <c r="G1749">
        <v>1</v>
      </c>
      <c r="H1749">
        <v>1</v>
      </c>
      <c r="I1749" t="s">
        <v>51</v>
      </c>
      <c r="J1749">
        <v>563510</v>
      </c>
      <c r="K1749" t="s">
        <v>50</v>
      </c>
      <c r="L1749">
        <v>563510</v>
      </c>
      <c r="M1749" t="s">
        <v>50</v>
      </c>
      <c r="N1749">
        <v>563510</v>
      </c>
      <c r="O1749" t="s">
        <v>50</v>
      </c>
      <c r="P1749">
        <v>563510</v>
      </c>
      <c r="Q1749" t="s">
        <v>50</v>
      </c>
      <c r="R1749" s="13">
        <v>1842209.2894968886</v>
      </c>
      <c r="S1749" s="13">
        <v>51620</v>
      </c>
      <c r="T1749" s="13">
        <v>1061743.2462354272</v>
      </c>
      <c r="U1749" s="13">
        <v>1446</v>
      </c>
      <c r="V1749" s="13">
        <f t="shared" si="465"/>
        <v>1071486</v>
      </c>
      <c r="W1749" s="13">
        <v>207</v>
      </c>
      <c r="X1749" s="13">
        <f t="shared" si="466"/>
        <v>613548</v>
      </c>
      <c r="Y1749" s="13">
        <v>636</v>
      </c>
      <c r="Z1749" s="13">
        <f t="shared" si="467"/>
        <v>628368</v>
      </c>
      <c r="AA1749" s="13">
        <v>365</v>
      </c>
      <c r="AB1749" s="13">
        <f t="shared" si="468"/>
        <v>90155</v>
      </c>
      <c r="AC1749" s="13">
        <v>52567</v>
      </c>
      <c r="AD1749" s="13">
        <v>5530391.419995022</v>
      </c>
      <c r="AE1749" s="13">
        <v>56660</v>
      </c>
      <c r="AF1749" s="13">
        <v>9029145.5867513325</v>
      </c>
      <c r="AG1749" s="13">
        <v>56660</v>
      </c>
      <c r="AH1749" s="13">
        <v>24559820.004590668</v>
      </c>
      <c r="AI1749" s="13"/>
      <c r="AJ1749" s="13">
        <v>5398</v>
      </c>
      <c r="AK1749" s="13">
        <f t="shared" si="469"/>
        <v>750322</v>
      </c>
      <c r="AL1749" s="13">
        <v>286</v>
      </c>
      <c r="AM1749" s="13">
        <f t="shared" si="470"/>
        <v>10010</v>
      </c>
      <c r="AN1749" s="13"/>
      <c r="AO1749" s="13">
        <v>83</v>
      </c>
      <c r="AP1749" s="13">
        <f t="shared" si="471"/>
        <v>2531500</v>
      </c>
      <c r="AQ1749" s="13">
        <v>266</v>
      </c>
      <c r="AR1749" s="13">
        <f t="shared" si="472"/>
        <v>719796</v>
      </c>
      <c r="AS1749" s="13">
        <v>3194</v>
      </c>
      <c r="AT1749" s="13">
        <f t="shared" si="473"/>
        <v>443966</v>
      </c>
      <c r="AU1749" s="13">
        <v>3563</v>
      </c>
      <c r="AV1749" s="13">
        <f t="shared" si="474"/>
        <v>1204294</v>
      </c>
      <c r="AW1749" s="13">
        <v>628</v>
      </c>
      <c r="AX1749" s="13">
        <f t="shared" si="475"/>
        <v>67824</v>
      </c>
      <c r="AY1749" s="13">
        <v>2</v>
      </c>
      <c r="AZ1749" s="13">
        <f t="shared" si="476"/>
        <v>162</v>
      </c>
      <c r="BA1749" s="13">
        <v>838</v>
      </c>
      <c r="BB1749" s="13">
        <f t="shared" si="477"/>
        <v>272350</v>
      </c>
      <c r="BC1749" s="13">
        <v>7</v>
      </c>
      <c r="BD1749" s="13">
        <f t="shared" si="478"/>
        <v>2842</v>
      </c>
      <c r="BE1749" s="13">
        <v>11</v>
      </c>
      <c r="BF1749" s="13">
        <f t="shared" si="479"/>
        <v>2387</v>
      </c>
      <c r="BG1749" s="13"/>
      <c r="BH1749" s="13">
        <f t="shared" si="480"/>
        <v>50432319.547069341</v>
      </c>
      <c r="BI1749" s="13">
        <f t="shared" si="481"/>
        <v>50432300</v>
      </c>
      <c r="BJ1749" s="13">
        <v>50996400</v>
      </c>
    </row>
    <row r="1750" spans="1:62" x14ac:dyDescent="0.25">
      <c r="A1750" t="s">
        <v>2211</v>
      </c>
      <c r="B1750" s="13">
        <v>406</v>
      </c>
      <c r="C1750">
        <v>540374</v>
      </c>
      <c r="D1750">
        <v>1</v>
      </c>
      <c r="E1750">
        <v>0</v>
      </c>
      <c r="F1750">
        <v>0</v>
      </c>
      <c r="G1750">
        <v>0</v>
      </c>
      <c r="H1750">
        <v>0</v>
      </c>
      <c r="I1750" t="s">
        <v>26</v>
      </c>
      <c r="J1750">
        <v>540129</v>
      </c>
      <c r="K1750" t="s">
        <v>1391</v>
      </c>
      <c r="L1750">
        <v>540439</v>
      </c>
      <c r="M1750" t="s">
        <v>1392</v>
      </c>
      <c r="N1750">
        <v>539911</v>
      </c>
      <c r="O1750" t="s">
        <v>345</v>
      </c>
      <c r="P1750">
        <v>539911</v>
      </c>
      <c r="Q1750" t="s">
        <v>345</v>
      </c>
      <c r="R1750" s="13">
        <v>95102.050691382494</v>
      </c>
      <c r="S1750" s="13"/>
      <c r="T1750" s="13"/>
      <c r="U1750" s="13"/>
      <c r="V1750" s="13">
        <f t="shared" si="465"/>
        <v>0</v>
      </c>
      <c r="W1750" s="13"/>
      <c r="X1750" s="13">
        <f t="shared" si="466"/>
        <v>0</v>
      </c>
      <c r="Y1750" s="13"/>
      <c r="Z1750" s="13">
        <f t="shared" si="467"/>
        <v>0</v>
      </c>
      <c r="AA1750" s="13"/>
      <c r="AB1750" s="13">
        <f t="shared" si="468"/>
        <v>0</v>
      </c>
      <c r="AC1750" s="13"/>
      <c r="AD1750" s="13"/>
      <c r="AE1750" s="13"/>
      <c r="AF1750" s="13"/>
      <c r="AG1750" s="13"/>
      <c r="AH1750" s="13"/>
      <c r="AI1750" s="13"/>
      <c r="AJ1750" s="13"/>
      <c r="AK1750" s="13">
        <f t="shared" si="469"/>
        <v>0</v>
      </c>
      <c r="AL1750" s="13"/>
      <c r="AM1750" s="13">
        <f t="shared" si="470"/>
        <v>0</v>
      </c>
      <c r="AN1750" s="13"/>
      <c r="AO1750" s="13">
        <v>0</v>
      </c>
      <c r="AP1750" s="13">
        <f t="shared" si="471"/>
        <v>0</v>
      </c>
      <c r="AQ1750" s="13"/>
      <c r="AR1750" s="13">
        <f t="shared" si="472"/>
        <v>0</v>
      </c>
      <c r="AS1750" s="13"/>
      <c r="AT1750" s="13">
        <f t="shared" si="473"/>
        <v>0</v>
      </c>
      <c r="AU1750" s="13"/>
      <c r="AV1750" s="13">
        <f t="shared" si="474"/>
        <v>0</v>
      </c>
      <c r="AW1750" s="13"/>
      <c r="AX1750" s="13">
        <f t="shared" si="475"/>
        <v>0</v>
      </c>
      <c r="AY1750" s="13"/>
      <c r="AZ1750" s="13">
        <f t="shared" si="476"/>
        <v>0</v>
      </c>
      <c r="BA1750" s="13"/>
      <c r="BB1750" s="13">
        <f t="shared" si="477"/>
        <v>0</v>
      </c>
      <c r="BC1750" s="13"/>
      <c r="BD1750" s="13">
        <f t="shared" si="478"/>
        <v>0</v>
      </c>
      <c r="BE1750" s="13"/>
      <c r="BF1750" s="13">
        <f t="shared" si="479"/>
        <v>0</v>
      </c>
      <c r="BG1750" s="13"/>
      <c r="BH1750" s="13">
        <f t="shared" si="480"/>
        <v>95102.050691382494</v>
      </c>
      <c r="BI1750" s="13">
        <f t="shared" si="481"/>
        <v>95100</v>
      </c>
      <c r="BJ1750" s="13">
        <v>93100</v>
      </c>
    </row>
    <row r="1751" spans="1:62" x14ac:dyDescent="0.25">
      <c r="A1751" s="5" t="s">
        <v>958</v>
      </c>
      <c r="B1751" s="13">
        <v>3137</v>
      </c>
      <c r="C1751">
        <v>580376</v>
      </c>
      <c r="D1751">
        <v>1</v>
      </c>
      <c r="E1751">
        <v>1</v>
      </c>
      <c r="F1751">
        <v>1</v>
      </c>
      <c r="G1751">
        <v>1</v>
      </c>
      <c r="H1751">
        <v>0</v>
      </c>
      <c r="I1751" t="s">
        <v>41</v>
      </c>
      <c r="J1751">
        <v>580376</v>
      </c>
      <c r="K1751" t="s">
        <v>958</v>
      </c>
      <c r="L1751">
        <v>580376</v>
      </c>
      <c r="M1751" t="s">
        <v>958</v>
      </c>
      <c r="N1751">
        <v>580376</v>
      </c>
      <c r="O1751" t="s">
        <v>958</v>
      </c>
      <c r="P1751">
        <v>581259</v>
      </c>
      <c r="Q1751" t="s">
        <v>160</v>
      </c>
      <c r="R1751" s="13">
        <v>707309.62717264448</v>
      </c>
      <c r="S1751" s="13">
        <v>7619</v>
      </c>
      <c r="T1751" s="13">
        <v>405785.55568132526</v>
      </c>
      <c r="U1751" s="13"/>
      <c r="V1751" s="13">
        <f t="shared" si="465"/>
        <v>0</v>
      </c>
      <c r="W1751" s="13">
        <v>19</v>
      </c>
      <c r="X1751" s="13">
        <f t="shared" si="466"/>
        <v>56316</v>
      </c>
      <c r="Y1751" s="13">
        <v>33</v>
      </c>
      <c r="Z1751" s="13">
        <f t="shared" si="467"/>
        <v>32604</v>
      </c>
      <c r="AA1751" s="13">
        <v>25</v>
      </c>
      <c r="AB1751" s="13">
        <f t="shared" si="468"/>
        <v>6175</v>
      </c>
      <c r="AC1751" s="13">
        <v>7619</v>
      </c>
      <c r="AD1751" s="13">
        <v>1604582.6565055475</v>
      </c>
      <c r="AE1751" s="13">
        <v>7619</v>
      </c>
      <c r="AF1751" s="13">
        <v>845528.94925521279</v>
      </c>
      <c r="AG1751" s="13"/>
      <c r="AH1751" s="13"/>
      <c r="AI1751" s="13"/>
      <c r="AJ1751" s="13"/>
      <c r="AK1751" s="13">
        <f t="shared" si="469"/>
        <v>0</v>
      </c>
      <c r="AL1751" s="13"/>
      <c r="AM1751" s="13">
        <f t="shared" si="470"/>
        <v>0</v>
      </c>
      <c r="AN1751" s="13"/>
      <c r="AO1751" s="13">
        <v>1</v>
      </c>
      <c r="AP1751" s="13">
        <f t="shared" si="471"/>
        <v>30500</v>
      </c>
      <c r="AQ1751" s="13"/>
      <c r="AR1751" s="13">
        <f t="shared" si="472"/>
        <v>0</v>
      </c>
      <c r="AS1751" s="13"/>
      <c r="AT1751" s="13">
        <f t="shared" si="473"/>
        <v>0</v>
      </c>
      <c r="AU1751" s="13"/>
      <c r="AV1751" s="13">
        <f t="shared" si="474"/>
        <v>0</v>
      </c>
      <c r="AW1751" s="13"/>
      <c r="AX1751" s="13">
        <f t="shared" si="475"/>
        <v>0</v>
      </c>
      <c r="AY1751" s="13"/>
      <c r="AZ1751" s="13">
        <f t="shared" si="476"/>
        <v>0</v>
      </c>
      <c r="BA1751" s="13"/>
      <c r="BB1751" s="13">
        <f t="shared" si="477"/>
        <v>0</v>
      </c>
      <c r="BC1751" s="13"/>
      <c r="BD1751" s="13">
        <f t="shared" si="478"/>
        <v>0</v>
      </c>
      <c r="BE1751" s="13"/>
      <c r="BF1751" s="13">
        <f t="shared" si="479"/>
        <v>0</v>
      </c>
      <c r="BG1751" s="13"/>
      <c r="BH1751" s="13">
        <f t="shared" si="480"/>
        <v>3688801.7886147299</v>
      </c>
      <c r="BI1751" s="13">
        <f t="shared" si="481"/>
        <v>3688800</v>
      </c>
      <c r="BJ1751" s="13">
        <v>3738800</v>
      </c>
    </row>
    <row r="1752" spans="1:62" x14ac:dyDescent="0.25">
      <c r="A1752" s="5" t="s">
        <v>2212</v>
      </c>
      <c r="B1752" s="13">
        <v>3653</v>
      </c>
      <c r="C1752">
        <v>561631</v>
      </c>
      <c r="D1752">
        <v>1</v>
      </c>
      <c r="E1752">
        <v>1</v>
      </c>
      <c r="F1752">
        <v>1</v>
      </c>
      <c r="G1752">
        <v>1</v>
      </c>
      <c r="H1752">
        <v>0</v>
      </c>
      <c r="I1752" t="s">
        <v>51</v>
      </c>
      <c r="J1752">
        <v>561631</v>
      </c>
      <c r="K1752" t="s">
        <v>2212</v>
      </c>
      <c r="L1752">
        <v>561631</v>
      </c>
      <c r="M1752" t="s">
        <v>2212</v>
      </c>
      <c r="N1752">
        <v>561631</v>
      </c>
      <c r="O1752" t="s">
        <v>2212</v>
      </c>
      <c r="P1752">
        <v>563889</v>
      </c>
      <c r="Q1752" t="s">
        <v>362</v>
      </c>
      <c r="R1752" s="13">
        <v>819861.56243939488</v>
      </c>
      <c r="S1752" s="13">
        <v>3745</v>
      </c>
      <c r="T1752" s="13">
        <v>200027.75606704509</v>
      </c>
      <c r="U1752" s="13">
        <v>1</v>
      </c>
      <c r="V1752" s="13">
        <f t="shared" si="465"/>
        <v>741</v>
      </c>
      <c r="W1752" s="13">
        <v>52</v>
      </c>
      <c r="X1752" s="13">
        <f t="shared" si="466"/>
        <v>154128</v>
      </c>
      <c r="Y1752" s="13">
        <v>9</v>
      </c>
      <c r="Z1752" s="13">
        <f t="shared" si="467"/>
        <v>8892</v>
      </c>
      <c r="AA1752" s="13">
        <v>21</v>
      </c>
      <c r="AB1752" s="13">
        <f t="shared" si="468"/>
        <v>5187</v>
      </c>
      <c r="AC1752" s="13">
        <v>3934</v>
      </c>
      <c r="AD1752" s="13">
        <v>838560.43586407392</v>
      </c>
      <c r="AE1752" s="13">
        <v>3745</v>
      </c>
      <c r="AF1752" s="13">
        <v>416998.59119631705</v>
      </c>
      <c r="AG1752" s="13"/>
      <c r="AH1752" s="13"/>
      <c r="AI1752" s="13"/>
      <c r="AJ1752" s="13"/>
      <c r="AK1752" s="13">
        <f t="shared" si="469"/>
        <v>0</v>
      </c>
      <c r="AL1752" s="13"/>
      <c r="AM1752" s="13">
        <f t="shared" si="470"/>
        <v>0</v>
      </c>
      <c r="AN1752" s="13"/>
      <c r="AO1752" s="13">
        <v>1</v>
      </c>
      <c r="AP1752" s="13">
        <f t="shared" si="471"/>
        <v>30500</v>
      </c>
      <c r="AQ1752" s="13"/>
      <c r="AR1752" s="13">
        <f t="shared" si="472"/>
        <v>0</v>
      </c>
      <c r="AS1752" s="13"/>
      <c r="AT1752" s="13">
        <f t="shared" si="473"/>
        <v>0</v>
      </c>
      <c r="AU1752" s="13"/>
      <c r="AV1752" s="13">
        <f t="shared" si="474"/>
        <v>0</v>
      </c>
      <c r="AW1752" s="13"/>
      <c r="AX1752" s="13">
        <f t="shared" si="475"/>
        <v>0</v>
      </c>
      <c r="AY1752" s="13"/>
      <c r="AZ1752" s="13">
        <f t="shared" si="476"/>
        <v>0</v>
      </c>
      <c r="BA1752" s="13"/>
      <c r="BB1752" s="13">
        <f t="shared" si="477"/>
        <v>0</v>
      </c>
      <c r="BC1752" s="13"/>
      <c r="BD1752" s="13">
        <f t="shared" si="478"/>
        <v>0</v>
      </c>
      <c r="BE1752" s="13"/>
      <c r="BF1752" s="13">
        <f t="shared" si="479"/>
        <v>0</v>
      </c>
      <c r="BG1752" s="13"/>
      <c r="BH1752" s="13">
        <f t="shared" si="480"/>
        <v>2474896.3455668311</v>
      </c>
      <c r="BI1752" s="13">
        <f t="shared" si="481"/>
        <v>2474900</v>
      </c>
      <c r="BJ1752" s="13">
        <v>2564000</v>
      </c>
    </row>
    <row r="1753" spans="1:62" x14ac:dyDescent="0.25">
      <c r="A1753" t="s">
        <v>790</v>
      </c>
      <c r="B1753" s="13">
        <v>340</v>
      </c>
      <c r="C1753">
        <v>595730</v>
      </c>
      <c r="D1753">
        <v>1</v>
      </c>
      <c r="E1753">
        <v>0</v>
      </c>
      <c r="F1753">
        <v>0</v>
      </c>
      <c r="G1753">
        <v>0</v>
      </c>
      <c r="H1753">
        <v>0</v>
      </c>
      <c r="I1753" t="s">
        <v>75</v>
      </c>
      <c r="J1753">
        <v>597007</v>
      </c>
      <c r="K1753" t="s">
        <v>133</v>
      </c>
      <c r="L1753">
        <v>597007</v>
      </c>
      <c r="M1753" t="s">
        <v>133</v>
      </c>
      <c r="N1753">
        <v>597007</v>
      </c>
      <c r="O1753" t="s">
        <v>133</v>
      </c>
      <c r="P1753">
        <v>597007</v>
      </c>
      <c r="Q1753" t="s">
        <v>133</v>
      </c>
      <c r="R1753" s="13">
        <v>79790.106775132634</v>
      </c>
      <c r="S1753" s="13"/>
      <c r="T1753" s="13"/>
      <c r="U1753" s="13"/>
      <c r="V1753" s="13">
        <f t="shared" si="465"/>
        <v>0</v>
      </c>
      <c r="W1753" s="13"/>
      <c r="X1753" s="13">
        <f t="shared" si="466"/>
        <v>0</v>
      </c>
      <c r="Y1753" s="13"/>
      <c r="Z1753" s="13">
        <f t="shared" si="467"/>
        <v>0</v>
      </c>
      <c r="AA1753" s="13"/>
      <c r="AB1753" s="13">
        <f t="shared" si="468"/>
        <v>0</v>
      </c>
      <c r="AC1753" s="13"/>
      <c r="AD1753" s="13"/>
      <c r="AE1753" s="13"/>
      <c r="AF1753" s="13"/>
      <c r="AG1753" s="13"/>
      <c r="AH1753" s="13"/>
      <c r="AI1753" s="13"/>
      <c r="AJ1753" s="13"/>
      <c r="AK1753" s="13">
        <f t="shared" si="469"/>
        <v>0</v>
      </c>
      <c r="AL1753" s="13"/>
      <c r="AM1753" s="13">
        <f t="shared" si="470"/>
        <v>0</v>
      </c>
      <c r="AN1753" s="13"/>
      <c r="AO1753" s="13">
        <v>0</v>
      </c>
      <c r="AP1753" s="13">
        <f t="shared" si="471"/>
        <v>0</v>
      </c>
      <c r="AQ1753" s="13"/>
      <c r="AR1753" s="13">
        <f t="shared" si="472"/>
        <v>0</v>
      </c>
      <c r="AS1753" s="13"/>
      <c r="AT1753" s="13">
        <f t="shared" si="473"/>
        <v>0</v>
      </c>
      <c r="AU1753" s="13"/>
      <c r="AV1753" s="13">
        <f t="shared" si="474"/>
        <v>0</v>
      </c>
      <c r="AW1753" s="13"/>
      <c r="AX1753" s="13">
        <f t="shared" si="475"/>
        <v>0</v>
      </c>
      <c r="AY1753" s="13"/>
      <c r="AZ1753" s="13">
        <f t="shared" si="476"/>
        <v>0</v>
      </c>
      <c r="BA1753" s="13"/>
      <c r="BB1753" s="13">
        <f t="shared" si="477"/>
        <v>0</v>
      </c>
      <c r="BC1753" s="13"/>
      <c r="BD1753" s="13">
        <f t="shared" si="478"/>
        <v>0</v>
      </c>
      <c r="BE1753" s="13"/>
      <c r="BF1753" s="13">
        <f t="shared" si="479"/>
        <v>0</v>
      </c>
      <c r="BG1753" s="13"/>
      <c r="BH1753" s="13">
        <f t="shared" si="480"/>
        <v>79790.106775132634</v>
      </c>
      <c r="BI1753" s="13">
        <f t="shared" si="481"/>
        <v>79800</v>
      </c>
      <c r="BJ1753" s="13">
        <v>81300</v>
      </c>
    </row>
    <row r="1754" spans="1:62" x14ac:dyDescent="0.25">
      <c r="A1754" s="3" t="s">
        <v>2213</v>
      </c>
      <c r="B1754" s="13">
        <v>2048</v>
      </c>
      <c r="C1754">
        <v>542865</v>
      </c>
      <c r="D1754">
        <v>1</v>
      </c>
      <c r="E1754">
        <v>1</v>
      </c>
      <c r="F1754">
        <v>0</v>
      </c>
      <c r="G1754">
        <v>0</v>
      </c>
      <c r="H1754">
        <v>0</v>
      </c>
      <c r="I1754" t="s">
        <v>90</v>
      </c>
      <c r="J1754">
        <v>542865</v>
      </c>
      <c r="K1754" t="s">
        <v>2213</v>
      </c>
      <c r="L1754">
        <v>541630</v>
      </c>
      <c r="M1754" t="s">
        <v>702</v>
      </c>
      <c r="N1754">
        <v>541630</v>
      </c>
      <c r="O1754" t="s">
        <v>702</v>
      </c>
      <c r="P1754">
        <v>541630</v>
      </c>
      <c r="Q1754" t="s">
        <v>702</v>
      </c>
      <c r="R1754" s="13">
        <v>467011.83789637539</v>
      </c>
      <c r="S1754" s="13">
        <v>2687</v>
      </c>
      <c r="T1754" s="13">
        <v>143665.2618086412</v>
      </c>
      <c r="U1754" s="13"/>
      <c r="V1754" s="13">
        <f t="shared" si="465"/>
        <v>0</v>
      </c>
      <c r="W1754" s="13">
        <v>25</v>
      </c>
      <c r="X1754" s="13">
        <f t="shared" si="466"/>
        <v>74100</v>
      </c>
      <c r="Y1754" s="13">
        <v>16</v>
      </c>
      <c r="Z1754" s="13">
        <f t="shared" si="467"/>
        <v>15808</v>
      </c>
      <c r="AA1754" s="13">
        <v>4</v>
      </c>
      <c r="AB1754" s="13">
        <f t="shared" si="468"/>
        <v>988</v>
      </c>
      <c r="AC1754" s="13"/>
      <c r="AD1754" s="13"/>
      <c r="AE1754" s="13"/>
      <c r="AF1754" s="13"/>
      <c r="AG1754" s="13"/>
      <c r="AH1754" s="13"/>
      <c r="AI1754" s="13"/>
      <c r="AJ1754" s="13"/>
      <c r="AK1754" s="13">
        <f t="shared" si="469"/>
        <v>0</v>
      </c>
      <c r="AL1754" s="13"/>
      <c r="AM1754" s="13">
        <f t="shared" si="470"/>
        <v>0</v>
      </c>
      <c r="AN1754" s="13"/>
      <c r="AO1754" s="13">
        <v>0</v>
      </c>
      <c r="AP1754" s="13">
        <f t="shared" si="471"/>
        <v>0</v>
      </c>
      <c r="AQ1754" s="13"/>
      <c r="AR1754" s="13">
        <f t="shared" si="472"/>
        <v>0</v>
      </c>
      <c r="AS1754" s="13"/>
      <c r="AT1754" s="13">
        <f t="shared" si="473"/>
        <v>0</v>
      </c>
      <c r="AU1754" s="13"/>
      <c r="AV1754" s="13">
        <f t="shared" si="474"/>
        <v>0</v>
      </c>
      <c r="AW1754" s="13"/>
      <c r="AX1754" s="13">
        <f t="shared" si="475"/>
        <v>0</v>
      </c>
      <c r="AY1754" s="13"/>
      <c r="AZ1754" s="13">
        <f t="shared" si="476"/>
        <v>0</v>
      </c>
      <c r="BA1754" s="13"/>
      <c r="BB1754" s="13">
        <f t="shared" si="477"/>
        <v>0</v>
      </c>
      <c r="BC1754" s="13"/>
      <c r="BD1754" s="13">
        <f t="shared" si="478"/>
        <v>0</v>
      </c>
      <c r="BE1754" s="13"/>
      <c r="BF1754" s="13">
        <f t="shared" si="479"/>
        <v>0</v>
      </c>
      <c r="BG1754" s="13"/>
      <c r="BH1754" s="13">
        <f t="shared" si="480"/>
        <v>701573.09970501659</v>
      </c>
      <c r="BI1754" s="13">
        <f t="shared" si="481"/>
        <v>701600</v>
      </c>
      <c r="BJ1754" s="13">
        <v>700900</v>
      </c>
    </row>
    <row r="1755" spans="1:62" x14ac:dyDescent="0.25">
      <c r="A1755" s="6" t="s">
        <v>480</v>
      </c>
      <c r="B1755" s="13">
        <v>5445</v>
      </c>
      <c r="C1755">
        <v>598259</v>
      </c>
      <c r="D1755">
        <v>1</v>
      </c>
      <c r="E1755">
        <v>1</v>
      </c>
      <c r="F1755">
        <v>1</v>
      </c>
      <c r="G1755">
        <v>1</v>
      </c>
      <c r="H1755">
        <v>1</v>
      </c>
      <c r="I1755" t="s">
        <v>38</v>
      </c>
      <c r="J1755">
        <v>598259</v>
      </c>
      <c r="K1755" t="s">
        <v>480</v>
      </c>
      <c r="L1755">
        <v>598259</v>
      </c>
      <c r="M1755" t="s">
        <v>480</v>
      </c>
      <c r="N1755">
        <v>598259</v>
      </c>
      <c r="O1755" t="s">
        <v>480</v>
      </c>
      <c r="P1755">
        <v>598259</v>
      </c>
      <c r="Q1755" t="s">
        <v>480</v>
      </c>
      <c r="R1755" s="13">
        <v>251412.72213383691</v>
      </c>
      <c r="S1755" s="13">
        <v>18895</v>
      </c>
      <c r="T1755" s="13">
        <v>450193.7695780659</v>
      </c>
      <c r="U1755" s="13">
        <v>1</v>
      </c>
      <c r="V1755" s="13">
        <f t="shared" si="465"/>
        <v>741</v>
      </c>
      <c r="W1755" s="13">
        <v>194</v>
      </c>
      <c r="X1755" s="13">
        <f t="shared" si="466"/>
        <v>575016</v>
      </c>
      <c r="Y1755" s="13">
        <v>158</v>
      </c>
      <c r="Z1755" s="13">
        <f t="shared" si="467"/>
        <v>156104</v>
      </c>
      <c r="AA1755" s="13">
        <v>49</v>
      </c>
      <c r="AB1755" s="13">
        <f t="shared" si="468"/>
        <v>12103</v>
      </c>
      <c r="AC1755" s="13">
        <v>11518</v>
      </c>
      <c r="AD1755" s="13">
        <v>1363820.2575308899</v>
      </c>
      <c r="AE1755" s="13">
        <v>22676</v>
      </c>
      <c r="AF1755" s="13">
        <v>3939128.536005761</v>
      </c>
      <c r="AG1755" s="13">
        <v>22676</v>
      </c>
      <c r="AH1755" s="13">
        <v>14384592.392263545</v>
      </c>
      <c r="AI1755" s="13"/>
      <c r="AJ1755" s="13">
        <v>1918</v>
      </c>
      <c r="AK1755" s="13">
        <f t="shared" si="469"/>
        <v>266602</v>
      </c>
      <c r="AL1755" s="13">
        <v>77</v>
      </c>
      <c r="AM1755" s="13">
        <f t="shared" si="470"/>
        <v>2695</v>
      </c>
      <c r="AN1755" s="13"/>
      <c r="AO1755" s="13">
        <v>2</v>
      </c>
      <c r="AP1755" s="13">
        <f t="shared" si="471"/>
        <v>61000</v>
      </c>
      <c r="AQ1755" s="13">
        <v>200</v>
      </c>
      <c r="AR1755" s="13">
        <f t="shared" si="472"/>
        <v>541200</v>
      </c>
      <c r="AS1755" s="13">
        <v>1256</v>
      </c>
      <c r="AT1755" s="13">
        <f t="shared" si="473"/>
        <v>174584</v>
      </c>
      <c r="AU1755" s="13">
        <v>728</v>
      </c>
      <c r="AV1755" s="13">
        <f t="shared" si="474"/>
        <v>246064</v>
      </c>
      <c r="AW1755" s="13">
        <v>283</v>
      </c>
      <c r="AX1755" s="13">
        <f t="shared" si="475"/>
        <v>30564</v>
      </c>
      <c r="AY1755" s="13">
        <v>25</v>
      </c>
      <c r="AZ1755" s="13">
        <f t="shared" si="476"/>
        <v>2025</v>
      </c>
      <c r="BA1755" s="13">
        <v>224</v>
      </c>
      <c r="BB1755" s="13">
        <f t="shared" si="477"/>
        <v>72800</v>
      </c>
      <c r="BC1755" s="13">
        <v>39</v>
      </c>
      <c r="BD1755" s="13">
        <f t="shared" si="478"/>
        <v>15834</v>
      </c>
      <c r="BE1755" s="13">
        <v>0</v>
      </c>
      <c r="BF1755" s="13">
        <f t="shared" si="479"/>
        <v>0</v>
      </c>
      <c r="BG1755" s="13"/>
      <c r="BH1755" s="13">
        <f t="shared" si="480"/>
        <v>22546479.677512098</v>
      </c>
      <c r="BI1755" s="13">
        <f t="shared" si="481"/>
        <v>22546500</v>
      </c>
      <c r="BJ1755" s="13">
        <v>23142500</v>
      </c>
    </row>
    <row r="1756" spans="1:62" x14ac:dyDescent="0.25">
      <c r="A1756" t="s">
        <v>2214</v>
      </c>
      <c r="B1756" s="13">
        <v>98</v>
      </c>
      <c r="C1756">
        <v>548782</v>
      </c>
      <c r="D1756">
        <v>1</v>
      </c>
      <c r="E1756">
        <v>0</v>
      </c>
      <c r="F1756">
        <v>0</v>
      </c>
      <c r="G1756">
        <v>0</v>
      </c>
      <c r="H1756">
        <v>0</v>
      </c>
      <c r="I1756" t="s">
        <v>33</v>
      </c>
      <c r="J1756">
        <v>576069</v>
      </c>
      <c r="K1756" t="s">
        <v>44</v>
      </c>
      <c r="L1756">
        <v>576069</v>
      </c>
      <c r="M1756" t="s">
        <v>44</v>
      </c>
      <c r="N1756">
        <v>576069</v>
      </c>
      <c r="O1756" t="s">
        <v>44</v>
      </c>
      <c r="P1756">
        <v>576069</v>
      </c>
      <c r="Q1756" t="s">
        <v>44</v>
      </c>
      <c r="R1756" s="13">
        <v>70488.701001315436</v>
      </c>
      <c r="S1756" s="13"/>
      <c r="T1756" s="13"/>
      <c r="U1756" s="13"/>
      <c r="V1756" s="13">
        <f t="shared" si="465"/>
        <v>0</v>
      </c>
      <c r="W1756" s="13"/>
      <c r="X1756" s="13">
        <f t="shared" si="466"/>
        <v>0</v>
      </c>
      <c r="Y1756" s="13"/>
      <c r="Z1756" s="13">
        <f t="shared" si="467"/>
        <v>0</v>
      </c>
      <c r="AA1756" s="13"/>
      <c r="AB1756" s="13">
        <f t="shared" si="468"/>
        <v>0</v>
      </c>
      <c r="AC1756" s="13"/>
      <c r="AD1756" s="13"/>
      <c r="AE1756" s="13"/>
      <c r="AF1756" s="13"/>
      <c r="AG1756" s="13"/>
      <c r="AH1756" s="13"/>
      <c r="AI1756" s="13"/>
      <c r="AJ1756" s="13"/>
      <c r="AK1756" s="13">
        <f t="shared" si="469"/>
        <v>0</v>
      </c>
      <c r="AL1756" s="13"/>
      <c r="AM1756" s="13">
        <f t="shared" si="470"/>
        <v>0</v>
      </c>
      <c r="AN1756" s="13"/>
      <c r="AO1756" s="13">
        <v>0</v>
      </c>
      <c r="AP1756" s="13">
        <f t="shared" si="471"/>
        <v>0</v>
      </c>
      <c r="AQ1756" s="13"/>
      <c r="AR1756" s="13">
        <f t="shared" si="472"/>
        <v>0</v>
      </c>
      <c r="AS1756" s="13"/>
      <c r="AT1756" s="13">
        <f t="shared" si="473"/>
        <v>0</v>
      </c>
      <c r="AU1756" s="13"/>
      <c r="AV1756" s="13">
        <f t="shared" si="474"/>
        <v>0</v>
      </c>
      <c r="AW1756" s="13"/>
      <c r="AX1756" s="13">
        <f t="shared" si="475"/>
        <v>0</v>
      </c>
      <c r="AY1756" s="13"/>
      <c r="AZ1756" s="13">
        <f t="shared" si="476"/>
        <v>0</v>
      </c>
      <c r="BA1756" s="13"/>
      <c r="BB1756" s="13">
        <f t="shared" si="477"/>
        <v>0</v>
      </c>
      <c r="BC1756" s="13"/>
      <c r="BD1756" s="13">
        <f t="shared" si="478"/>
        <v>0</v>
      </c>
      <c r="BE1756" s="13"/>
      <c r="BF1756" s="13">
        <f t="shared" si="479"/>
        <v>0</v>
      </c>
      <c r="BG1756" s="13"/>
      <c r="BH1756" s="13">
        <f t="shared" si="480"/>
        <v>70488.701001315436</v>
      </c>
      <c r="BI1756" s="13">
        <f t="shared" si="481"/>
        <v>70500</v>
      </c>
      <c r="BJ1756" s="13">
        <v>70800</v>
      </c>
    </row>
    <row r="1757" spans="1:62" x14ac:dyDescent="0.25">
      <c r="A1757" s="4" t="s">
        <v>671</v>
      </c>
      <c r="B1757" s="13">
        <v>2381</v>
      </c>
      <c r="C1757">
        <v>555215</v>
      </c>
      <c r="D1757">
        <v>1</v>
      </c>
      <c r="E1757">
        <v>1</v>
      </c>
      <c r="F1757">
        <v>1</v>
      </c>
      <c r="G1757">
        <v>0</v>
      </c>
      <c r="H1757">
        <v>0</v>
      </c>
      <c r="I1757" t="s">
        <v>18</v>
      </c>
      <c r="J1757">
        <v>555215</v>
      </c>
      <c r="K1757" t="s">
        <v>671</v>
      </c>
      <c r="L1757">
        <v>555215</v>
      </c>
      <c r="M1757" t="s">
        <v>671</v>
      </c>
      <c r="N1757">
        <v>555428</v>
      </c>
      <c r="O1757" t="s">
        <v>20</v>
      </c>
      <c r="P1757">
        <v>555428</v>
      </c>
      <c r="Q1757" t="s">
        <v>20</v>
      </c>
      <c r="R1757" s="13">
        <v>540924.9276859524</v>
      </c>
      <c r="S1757" s="13">
        <v>2632</v>
      </c>
      <c r="T1757" s="13">
        <v>140732.82023439585</v>
      </c>
      <c r="U1757" s="13"/>
      <c r="V1757" s="13">
        <f t="shared" si="465"/>
        <v>0</v>
      </c>
      <c r="W1757" s="13">
        <v>22</v>
      </c>
      <c r="X1757" s="13">
        <f t="shared" si="466"/>
        <v>65208</v>
      </c>
      <c r="Y1757" s="13">
        <v>24</v>
      </c>
      <c r="Z1757" s="13">
        <f t="shared" si="467"/>
        <v>23712</v>
      </c>
      <c r="AA1757" s="13">
        <v>4</v>
      </c>
      <c r="AB1757" s="13">
        <f t="shared" si="468"/>
        <v>988</v>
      </c>
      <c r="AC1757" s="13">
        <v>2632</v>
      </c>
      <c r="AD1757" s="13">
        <v>564210.7234424093</v>
      </c>
      <c r="AE1757" s="13"/>
      <c r="AF1757" s="13"/>
      <c r="AG1757" s="13"/>
      <c r="AH1757" s="13"/>
      <c r="AI1757" s="13"/>
      <c r="AJ1757" s="13"/>
      <c r="AK1757" s="13">
        <f t="shared" si="469"/>
        <v>0</v>
      </c>
      <c r="AL1757" s="13"/>
      <c r="AM1757" s="13">
        <f t="shared" si="470"/>
        <v>0</v>
      </c>
      <c r="AN1757" s="13"/>
      <c r="AO1757" s="13">
        <v>74</v>
      </c>
      <c r="AP1757" s="13">
        <f t="shared" si="471"/>
        <v>2257000</v>
      </c>
      <c r="AQ1757" s="13"/>
      <c r="AR1757" s="13">
        <f t="shared" si="472"/>
        <v>0</v>
      </c>
      <c r="AS1757" s="13"/>
      <c r="AT1757" s="13">
        <f t="shared" si="473"/>
        <v>0</v>
      </c>
      <c r="AU1757" s="13"/>
      <c r="AV1757" s="13">
        <f t="shared" si="474"/>
        <v>0</v>
      </c>
      <c r="AW1757" s="13"/>
      <c r="AX1757" s="13">
        <f t="shared" si="475"/>
        <v>0</v>
      </c>
      <c r="AY1757" s="13"/>
      <c r="AZ1757" s="13">
        <f t="shared" si="476"/>
        <v>0</v>
      </c>
      <c r="BA1757" s="13"/>
      <c r="BB1757" s="13">
        <f t="shared" si="477"/>
        <v>0</v>
      </c>
      <c r="BC1757" s="13"/>
      <c r="BD1757" s="13">
        <f t="shared" si="478"/>
        <v>0</v>
      </c>
      <c r="BE1757" s="13"/>
      <c r="BF1757" s="13">
        <f t="shared" si="479"/>
        <v>0</v>
      </c>
      <c r="BG1757" s="13"/>
      <c r="BH1757" s="13">
        <f t="shared" si="480"/>
        <v>3592776.4713627575</v>
      </c>
      <c r="BI1757" s="13">
        <f t="shared" si="481"/>
        <v>3592800</v>
      </c>
      <c r="BJ1757" s="13">
        <v>3896600</v>
      </c>
    </row>
    <row r="1758" spans="1:62" x14ac:dyDescent="0.25">
      <c r="A1758" t="s">
        <v>2216</v>
      </c>
      <c r="B1758" s="13">
        <v>1051</v>
      </c>
      <c r="C1758">
        <v>507377</v>
      </c>
      <c r="D1758">
        <v>1</v>
      </c>
      <c r="E1758">
        <v>0</v>
      </c>
      <c r="F1758">
        <v>0</v>
      </c>
      <c r="G1758">
        <v>0</v>
      </c>
      <c r="H1758">
        <v>0</v>
      </c>
      <c r="I1758" t="s">
        <v>38</v>
      </c>
      <c r="J1758">
        <v>507920</v>
      </c>
      <c r="K1758" t="s">
        <v>727</v>
      </c>
      <c r="L1758">
        <v>507920</v>
      </c>
      <c r="M1758" t="s">
        <v>727</v>
      </c>
      <c r="N1758">
        <v>505927</v>
      </c>
      <c r="O1758" t="s">
        <v>236</v>
      </c>
      <c r="P1758">
        <v>505927</v>
      </c>
      <c r="Q1758" t="s">
        <v>236</v>
      </c>
      <c r="R1758" s="13">
        <v>242955.06544886532</v>
      </c>
      <c r="S1758" s="13"/>
      <c r="T1758" s="13"/>
      <c r="U1758" s="13"/>
      <c r="V1758" s="13">
        <f t="shared" si="465"/>
        <v>0</v>
      </c>
      <c r="W1758" s="13"/>
      <c r="X1758" s="13">
        <f t="shared" si="466"/>
        <v>0</v>
      </c>
      <c r="Y1758" s="13"/>
      <c r="Z1758" s="13">
        <f t="shared" si="467"/>
        <v>0</v>
      </c>
      <c r="AA1758" s="13"/>
      <c r="AB1758" s="13">
        <f t="shared" si="468"/>
        <v>0</v>
      </c>
      <c r="AC1758" s="13"/>
      <c r="AD1758" s="13"/>
      <c r="AE1758" s="13"/>
      <c r="AF1758" s="13"/>
      <c r="AG1758" s="13"/>
      <c r="AH1758" s="13"/>
      <c r="AI1758" s="13"/>
      <c r="AJ1758" s="13"/>
      <c r="AK1758" s="13">
        <f t="shared" si="469"/>
        <v>0</v>
      </c>
      <c r="AL1758" s="13"/>
      <c r="AM1758" s="13">
        <f t="shared" si="470"/>
        <v>0</v>
      </c>
      <c r="AN1758" s="13"/>
      <c r="AO1758" s="13">
        <v>21</v>
      </c>
      <c r="AP1758" s="13">
        <f t="shared" si="471"/>
        <v>640500</v>
      </c>
      <c r="AQ1758" s="13"/>
      <c r="AR1758" s="13">
        <f t="shared" si="472"/>
        <v>0</v>
      </c>
      <c r="AS1758" s="13"/>
      <c r="AT1758" s="13">
        <f t="shared" si="473"/>
        <v>0</v>
      </c>
      <c r="AU1758" s="13"/>
      <c r="AV1758" s="13">
        <f t="shared" si="474"/>
        <v>0</v>
      </c>
      <c r="AW1758" s="13"/>
      <c r="AX1758" s="13">
        <f t="shared" si="475"/>
        <v>0</v>
      </c>
      <c r="AY1758" s="13"/>
      <c r="AZ1758" s="13">
        <f t="shared" si="476"/>
        <v>0</v>
      </c>
      <c r="BA1758" s="13"/>
      <c r="BB1758" s="13">
        <f t="shared" si="477"/>
        <v>0</v>
      </c>
      <c r="BC1758" s="13"/>
      <c r="BD1758" s="13">
        <f t="shared" si="478"/>
        <v>0</v>
      </c>
      <c r="BE1758" s="13"/>
      <c r="BF1758" s="13">
        <f t="shared" si="479"/>
        <v>0</v>
      </c>
      <c r="BG1758" s="13"/>
      <c r="BH1758" s="13">
        <f t="shared" si="480"/>
        <v>883455.06544886529</v>
      </c>
      <c r="BI1758" s="13">
        <f t="shared" si="481"/>
        <v>883500</v>
      </c>
      <c r="BJ1758" s="13">
        <v>854800</v>
      </c>
    </row>
    <row r="1759" spans="1:62" x14ac:dyDescent="0.25">
      <c r="A1759" t="s">
        <v>2217</v>
      </c>
      <c r="B1759" s="13">
        <v>644</v>
      </c>
      <c r="C1759">
        <v>554065</v>
      </c>
      <c r="D1759">
        <v>1</v>
      </c>
      <c r="E1759">
        <v>0</v>
      </c>
      <c r="F1759">
        <v>0</v>
      </c>
      <c r="G1759">
        <v>0</v>
      </c>
      <c r="H1759">
        <v>0</v>
      </c>
      <c r="I1759" t="s">
        <v>38</v>
      </c>
      <c r="J1759">
        <v>599701</v>
      </c>
      <c r="K1759" t="s">
        <v>1621</v>
      </c>
      <c r="L1759">
        <v>599701</v>
      </c>
      <c r="M1759" t="s">
        <v>1621</v>
      </c>
      <c r="N1759">
        <v>599701</v>
      </c>
      <c r="O1759" t="s">
        <v>1621</v>
      </c>
      <c r="P1759">
        <v>599701</v>
      </c>
      <c r="Q1759" t="s">
        <v>1621</v>
      </c>
      <c r="R1759" s="13">
        <v>150001.13569041796</v>
      </c>
      <c r="S1759" s="13"/>
      <c r="T1759" s="13"/>
      <c r="U1759" s="13"/>
      <c r="V1759" s="13">
        <f t="shared" si="465"/>
        <v>0</v>
      </c>
      <c r="W1759" s="13"/>
      <c r="X1759" s="13">
        <f t="shared" si="466"/>
        <v>0</v>
      </c>
      <c r="Y1759" s="13"/>
      <c r="Z1759" s="13">
        <f t="shared" si="467"/>
        <v>0</v>
      </c>
      <c r="AA1759" s="13"/>
      <c r="AB1759" s="13">
        <f t="shared" si="468"/>
        <v>0</v>
      </c>
      <c r="AC1759" s="13"/>
      <c r="AD1759" s="13"/>
      <c r="AE1759" s="13"/>
      <c r="AF1759" s="13"/>
      <c r="AG1759" s="13"/>
      <c r="AH1759" s="13"/>
      <c r="AI1759" s="13"/>
      <c r="AJ1759" s="13"/>
      <c r="AK1759" s="13">
        <f t="shared" si="469"/>
        <v>0</v>
      </c>
      <c r="AL1759" s="13"/>
      <c r="AM1759" s="13">
        <f t="shared" si="470"/>
        <v>0</v>
      </c>
      <c r="AN1759" s="13"/>
      <c r="AO1759" s="13">
        <v>0</v>
      </c>
      <c r="AP1759" s="13">
        <f t="shared" si="471"/>
        <v>0</v>
      </c>
      <c r="AQ1759" s="13"/>
      <c r="AR1759" s="13">
        <f t="shared" si="472"/>
        <v>0</v>
      </c>
      <c r="AS1759" s="13"/>
      <c r="AT1759" s="13">
        <f t="shared" si="473"/>
        <v>0</v>
      </c>
      <c r="AU1759" s="13"/>
      <c r="AV1759" s="13">
        <f t="shared" si="474"/>
        <v>0</v>
      </c>
      <c r="AW1759" s="13"/>
      <c r="AX1759" s="13">
        <f t="shared" si="475"/>
        <v>0</v>
      </c>
      <c r="AY1759" s="13"/>
      <c r="AZ1759" s="13">
        <f t="shared" si="476"/>
        <v>0</v>
      </c>
      <c r="BA1759" s="13"/>
      <c r="BB1759" s="13">
        <f t="shared" si="477"/>
        <v>0</v>
      </c>
      <c r="BC1759" s="13"/>
      <c r="BD1759" s="13">
        <f t="shared" si="478"/>
        <v>0</v>
      </c>
      <c r="BE1759" s="13"/>
      <c r="BF1759" s="13">
        <f t="shared" si="479"/>
        <v>0</v>
      </c>
      <c r="BG1759" s="13"/>
      <c r="BH1759" s="13">
        <f t="shared" si="480"/>
        <v>150001.13569041796</v>
      </c>
      <c r="BI1759" s="13">
        <f t="shared" si="481"/>
        <v>150000</v>
      </c>
      <c r="BJ1759" s="13">
        <v>150100</v>
      </c>
    </row>
    <row r="1760" spans="1:62" x14ac:dyDescent="0.25">
      <c r="A1760" t="s">
        <v>2218</v>
      </c>
      <c r="B1760" s="13">
        <v>648</v>
      </c>
      <c r="C1760">
        <v>590746</v>
      </c>
      <c r="D1760">
        <v>1</v>
      </c>
      <c r="E1760">
        <v>0</v>
      </c>
      <c r="F1760">
        <v>0</v>
      </c>
      <c r="G1760">
        <v>0</v>
      </c>
      <c r="H1760">
        <v>0</v>
      </c>
      <c r="I1760" t="s">
        <v>75</v>
      </c>
      <c r="J1760">
        <v>591181</v>
      </c>
      <c r="K1760" t="s">
        <v>97</v>
      </c>
      <c r="L1760">
        <v>591181</v>
      </c>
      <c r="M1760" t="s">
        <v>97</v>
      </c>
      <c r="N1760">
        <v>591181</v>
      </c>
      <c r="O1760" t="s">
        <v>97</v>
      </c>
      <c r="P1760">
        <v>591181</v>
      </c>
      <c r="Q1760" t="s">
        <v>97</v>
      </c>
      <c r="R1760" s="13">
        <v>150920.01359252995</v>
      </c>
      <c r="S1760" s="13"/>
      <c r="T1760" s="13"/>
      <c r="U1760" s="13"/>
      <c r="V1760" s="13">
        <f t="shared" si="465"/>
        <v>0</v>
      </c>
      <c r="W1760" s="13"/>
      <c r="X1760" s="13">
        <f t="shared" si="466"/>
        <v>0</v>
      </c>
      <c r="Y1760" s="13"/>
      <c r="Z1760" s="13">
        <f t="shared" si="467"/>
        <v>0</v>
      </c>
      <c r="AA1760" s="13"/>
      <c r="AB1760" s="13">
        <f t="shared" si="468"/>
        <v>0</v>
      </c>
      <c r="AC1760" s="13"/>
      <c r="AD1760" s="13"/>
      <c r="AE1760" s="13"/>
      <c r="AF1760" s="13"/>
      <c r="AG1760" s="13"/>
      <c r="AH1760" s="13"/>
      <c r="AI1760" s="13"/>
      <c r="AJ1760" s="13"/>
      <c r="AK1760" s="13">
        <f t="shared" si="469"/>
        <v>0</v>
      </c>
      <c r="AL1760" s="13"/>
      <c r="AM1760" s="13">
        <f t="shared" si="470"/>
        <v>0</v>
      </c>
      <c r="AN1760" s="13"/>
      <c r="AO1760" s="13">
        <v>1</v>
      </c>
      <c r="AP1760" s="13">
        <f t="shared" si="471"/>
        <v>30500</v>
      </c>
      <c r="AQ1760" s="13"/>
      <c r="AR1760" s="13">
        <f t="shared" si="472"/>
        <v>0</v>
      </c>
      <c r="AS1760" s="13"/>
      <c r="AT1760" s="13">
        <f t="shared" si="473"/>
        <v>0</v>
      </c>
      <c r="AU1760" s="13"/>
      <c r="AV1760" s="13">
        <f t="shared" si="474"/>
        <v>0</v>
      </c>
      <c r="AW1760" s="13"/>
      <c r="AX1760" s="13">
        <f t="shared" si="475"/>
        <v>0</v>
      </c>
      <c r="AY1760" s="13"/>
      <c r="AZ1760" s="13">
        <f t="shared" si="476"/>
        <v>0</v>
      </c>
      <c r="BA1760" s="13"/>
      <c r="BB1760" s="13">
        <f t="shared" si="477"/>
        <v>0</v>
      </c>
      <c r="BC1760" s="13"/>
      <c r="BD1760" s="13">
        <f t="shared" si="478"/>
        <v>0</v>
      </c>
      <c r="BE1760" s="13"/>
      <c r="BF1760" s="13">
        <f t="shared" si="479"/>
        <v>0</v>
      </c>
      <c r="BG1760" s="13"/>
      <c r="BH1760" s="13">
        <f t="shared" si="480"/>
        <v>181420.01359252995</v>
      </c>
      <c r="BI1760" s="13">
        <f t="shared" si="481"/>
        <v>181400</v>
      </c>
      <c r="BJ1760" s="13">
        <v>181700</v>
      </c>
    </row>
    <row r="1761" spans="1:62" x14ac:dyDescent="0.25">
      <c r="A1761" t="s">
        <v>2219</v>
      </c>
      <c r="B1761" s="13">
        <v>218</v>
      </c>
      <c r="C1761">
        <v>553344</v>
      </c>
      <c r="D1761">
        <v>1</v>
      </c>
      <c r="E1761">
        <v>0</v>
      </c>
      <c r="F1761">
        <v>0</v>
      </c>
      <c r="G1761">
        <v>0</v>
      </c>
      <c r="H1761">
        <v>0</v>
      </c>
      <c r="I1761" t="s">
        <v>61</v>
      </c>
      <c r="J1761">
        <v>540978</v>
      </c>
      <c r="K1761" t="s">
        <v>500</v>
      </c>
      <c r="L1761">
        <v>523704</v>
      </c>
      <c r="M1761" t="s">
        <v>474</v>
      </c>
      <c r="N1761">
        <v>523704</v>
      </c>
      <c r="O1761" t="s">
        <v>474</v>
      </c>
      <c r="P1761">
        <v>523704</v>
      </c>
      <c r="Q1761" t="s">
        <v>474</v>
      </c>
      <c r="R1761" s="13">
        <v>70488.701001315436</v>
      </c>
      <c r="S1761" s="13"/>
      <c r="T1761" s="13"/>
      <c r="U1761" s="13"/>
      <c r="V1761" s="13">
        <f t="shared" si="465"/>
        <v>0</v>
      </c>
      <c r="W1761" s="13"/>
      <c r="X1761" s="13">
        <f t="shared" si="466"/>
        <v>0</v>
      </c>
      <c r="Y1761" s="13"/>
      <c r="Z1761" s="13">
        <f t="shared" si="467"/>
        <v>0</v>
      </c>
      <c r="AA1761" s="13"/>
      <c r="AB1761" s="13">
        <f t="shared" si="468"/>
        <v>0</v>
      </c>
      <c r="AC1761" s="13"/>
      <c r="AD1761" s="13"/>
      <c r="AE1761" s="13"/>
      <c r="AF1761" s="13"/>
      <c r="AG1761" s="13"/>
      <c r="AH1761" s="13"/>
      <c r="AI1761" s="13"/>
      <c r="AJ1761" s="13"/>
      <c r="AK1761" s="13">
        <f t="shared" si="469"/>
        <v>0</v>
      </c>
      <c r="AL1761" s="13"/>
      <c r="AM1761" s="13">
        <f t="shared" si="470"/>
        <v>0</v>
      </c>
      <c r="AN1761" s="13"/>
      <c r="AO1761" s="13">
        <v>0</v>
      </c>
      <c r="AP1761" s="13">
        <f t="shared" si="471"/>
        <v>0</v>
      </c>
      <c r="AQ1761" s="13"/>
      <c r="AR1761" s="13">
        <f t="shared" si="472"/>
        <v>0</v>
      </c>
      <c r="AS1761" s="13"/>
      <c r="AT1761" s="13">
        <f t="shared" si="473"/>
        <v>0</v>
      </c>
      <c r="AU1761" s="13"/>
      <c r="AV1761" s="13">
        <f t="shared" si="474"/>
        <v>0</v>
      </c>
      <c r="AW1761" s="13"/>
      <c r="AX1761" s="13">
        <f t="shared" si="475"/>
        <v>0</v>
      </c>
      <c r="AY1761" s="13"/>
      <c r="AZ1761" s="13">
        <f t="shared" si="476"/>
        <v>0</v>
      </c>
      <c r="BA1761" s="13"/>
      <c r="BB1761" s="13">
        <f t="shared" si="477"/>
        <v>0</v>
      </c>
      <c r="BC1761" s="13"/>
      <c r="BD1761" s="13">
        <f t="shared" si="478"/>
        <v>0</v>
      </c>
      <c r="BE1761" s="13"/>
      <c r="BF1761" s="13">
        <f t="shared" si="479"/>
        <v>0</v>
      </c>
      <c r="BG1761" s="13"/>
      <c r="BH1761" s="13">
        <f t="shared" si="480"/>
        <v>70488.701001315436</v>
      </c>
      <c r="BI1761" s="13">
        <f t="shared" si="481"/>
        <v>70500</v>
      </c>
      <c r="BJ1761" s="13">
        <v>70800</v>
      </c>
    </row>
    <row r="1762" spans="1:62" x14ac:dyDescent="0.25">
      <c r="A1762" s="3" t="s">
        <v>2220</v>
      </c>
      <c r="B1762" s="13">
        <v>1820</v>
      </c>
      <c r="C1762">
        <v>592226</v>
      </c>
      <c r="D1762">
        <v>1</v>
      </c>
      <c r="E1762">
        <v>1</v>
      </c>
      <c r="F1762">
        <v>0</v>
      </c>
      <c r="G1762">
        <v>0</v>
      </c>
      <c r="H1762">
        <v>0</v>
      </c>
      <c r="I1762" t="s">
        <v>90</v>
      </c>
      <c r="J1762">
        <v>592226</v>
      </c>
      <c r="K1762" t="s">
        <v>2220</v>
      </c>
      <c r="L1762">
        <v>550752</v>
      </c>
      <c r="M1762" t="s">
        <v>1278</v>
      </c>
      <c r="N1762">
        <v>550752</v>
      </c>
      <c r="O1762" t="s">
        <v>1278</v>
      </c>
      <c r="P1762">
        <v>592005</v>
      </c>
      <c r="Q1762" t="s">
        <v>89</v>
      </c>
      <c r="R1762" s="13">
        <v>416159.67700154235</v>
      </c>
      <c r="S1762" s="13">
        <v>1820</v>
      </c>
      <c r="T1762" s="13">
        <v>97407.584288979167</v>
      </c>
      <c r="U1762" s="13"/>
      <c r="V1762" s="13">
        <f t="shared" si="465"/>
        <v>0</v>
      </c>
      <c r="W1762" s="13">
        <v>2</v>
      </c>
      <c r="X1762" s="13">
        <f t="shared" si="466"/>
        <v>5928</v>
      </c>
      <c r="Y1762" s="13">
        <v>9</v>
      </c>
      <c r="Z1762" s="13">
        <f t="shared" si="467"/>
        <v>8892</v>
      </c>
      <c r="AA1762" s="13">
        <v>5</v>
      </c>
      <c r="AB1762" s="13">
        <f t="shared" si="468"/>
        <v>1235</v>
      </c>
      <c r="AC1762" s="13"/>
      <c r="AD1762" s="13"/>
      <c r="AE1762" s="13"/>
      <c r="AF1762" s="13"/>
      <c r="AG1762" s="13"/>
      <c r="AH1762" s="13"/>
      <c r="AI1762" s="13"/>
      <c r="AJ1762" s="13"/>
      <c r="AK1762" s="13">
        <f t="shared" si="469"/>
        <v>0</v>
      </c>
      <c r="AL1762" s="13"/>
      <c r="AM1762" s="13">
        <f t="shared" si="470"/>
        <v>0</v>
      </c>
      <c r="AN1762" s="13"/>
      <c r="AO1762" s="13">
        <v>1</v>
      </c>
      <c r="AP1762" s="13">
        <f t="shared" si="471"/>
        <v>30500</v>
      </c>
      <c r="AQ1762" s="13"/>
      <c r="AR1762" s="13">
        <f t="shared" si="472"/>
        <v>0</v>
      </c>
      <c r="AS1762" s="13"/>
      <c r="AT1762" s="13">
        <f t="shared" si="473"/>
        <v>0</v>
      </c>
      <c r="AU1762" s="13"/>
      <c r="AV1762" s="13">
        <f t="shared" si="474"/>
        <v>0</v>
      </c>
      <c r="AW1762" s="13"/>
      <c r="AX1762" s="13">
        <f t="shared" si="475"/>
        <v>0</v>
      </c>
      <c r="AY1762" s="13"/>
      <c r="AZ1762" s="13">
        <f t="shared" si="476"/>
        <v>0</v>
      </c>
      <c r="BA1762" s="13"/>
      <c r="BB1762" s="13">
        <f t="shared" si="477"/>
        <v>0</v>
      </c>
      <c r="BC1762" s="13"/>
      <c r="BD1762" s="13">
        <f t="shared" si="478"/>
        <v>0</v>
      </c>
      <c r="BE1762" s="13"/>
      <c r="BF1762" s="13">
        <f t="shared" si="479"/>
        <v>0</v>
      </c>
      <c r="BG1762" s="13"/>
      <c r="BH1762" s="13">
        <f t="shared" si="480"/>
        <v>560122.26129052159</v>
      </c>
      <c r="BI1762" s="13">
        <f t="shared" si="481"/>
        <v>560100</v>
      </c>
      <c r="BJ1762" s="13">
        <v>573200</v>
      </c>
    </row>
    <row r="1763" spans="1:62" x14ac:dyDescent="0.25">
      <c r="A1763" s="3" t="s">
        <v>80</v>
      </c>
      <c r="B1763" s="13">
        <v>567</v>
      </c>
      <c r="C1763">
        <v>587249</v>
      </c>
      <c r="D1763">
        <v>1</v>
      </c>
      <c r="E1763">
        <v>1</v>
      </c>
      <c r="F1763">
        <v>0</v>
      </c>
      <c r="G1763">
        <v>0</v>
      </c>
      <c r="H1763">
        <v>0</v>
      </c>
      <c r="I1763" t="s">
        <v>75</v>
      </c>
      <c r="J1763">
        <v>587249</v>
      </c>
      <c r="K1763" t="s">
        <v>80</v>
      </c>
      <c r="L1763">
        <v>587711</v>
      </c>
      <c r="M1763" t="s">
        <v>81</v>
      </c>
      <c r="N1763">
        <v>587711</v>
      </c>
      <c r="O1763" t="s">
        <v>81</v>
      </c>
      <c r="P1763">
        <v>586846</v>
      </c>
      <c r="Q1763" t="s">
        <v>79</v>
      </c>
      <c r="R1763" s="13">
        <v>132289.526749538</v>
      </c>
      <c r="S1763" s="13">
        <v>1404</v>
      </c>
      <c r="T1763" s="13">
        <v>75185.850964032332</v>
      </c>
      <c r="U1763" s="13"/>
      <c r="V1763" s="13">
        <f t="shared" si="465"/>
        <v>0</v>
      </c>
      <c r="W1763" s="13">
        <v>16</v>
      </c>
      <c r="X1763" s="13">
        <f t="shared" si="466"/>
        <v>47424</v>
      </c>
      <c r="Y1763" s="13">
        <v>7</v>
      </c>
      <c r="Z1763" s="13">
        <f t="shared" si="467"/>
        <v>6916</v>
      </c>
      <c r="AA1763" s="13">
        <v>2</v>
      </c>
      <c r="AB1763" s="13">
        <f t="shared" si="468"/>
        <v>494</v>
      </c>
      <c r="AC1763" s="13"/>
      <c r="AD1763" s="13"/>
      <c r="AE1763" s="13"/>
      <c r="AF1763" s="13"/>
      <c r="AG1763" s="13"/>
      <c r="AH1763" s="13"/>
      <c r="AI1763" s="13"/>
      <c r="AJ1763" s="13"/>
      <c r="AK1763" s="13">
        <f t="shared" si="469"/>
        <v>0</v>
      </c>
      <c r="AL1763" s="13"/>
      <c r="AM1763" s="13">
        <f t="shared" si="470"/>
        <v>0</v>
      </c>
      <c r="AN1763" s="13"/>
      <c r="AO1763" s="13">
        <v>0</v>
      </c>
      <c r="AP1763" s="13">
        <f t="shared" si="471"/>
        <v>0</v>
      </c>
      <c r="AQ1763" s="13"/>
      <c r="AR1763" s="13">
        <f t="shared" si="472"/>
        <v>0</v>
      </c>
      <c r="AS1763" s="13"/>
      <c r="AT1763" s="13">
        <f t="shared" si="473"/>
        <v>0</v>
      </c>
      <c r="AU1763" s="13"/>
      <c r="AV1763" s="13">
        <f t="shared" si="474"/>
        <v>0</v>
      </c>
      <c r="AW1763" s="13"/>
      <c r="AX1763" s="13">
        <f t="shared" si="475"/>
        <v>0</v>
      </c>
      <c r="AY1763" s="13"/>
      <c r="AZ1763" s="13">
        <f t="shared" si="476"/>
        <v>0</v>
      </c>
      <c r="BA1763" s="13"/>
      <c r="BB1763" s="13">
        <f t="shared" si="477"/>
        <v>0</v>
      </c>
      <c r="BC1763" s="13"/>
      <c r="BD1763" s="13">
        <f t="shared" si="478"/>
        <v>0</v>
      </c>
      <c r="BE1763" s="13"/>
      <c r="BF1763" s="13">
        <f t="shared" si="479"/>
        <v>0</v>
      </c>
      <c r="BG1763" s="13"/>
      <c r="BH1763" s="13">
        <f t="shared" si="480"/>
        <v>262309.37771357031</v>
      </c>
      <c r="BI1763" s="13">
        <f t="shared" si="481"/>
        <v>262300</v>
      </c>
      <c r="BJ1763" s="13">
        <v>275200</v>
      </c>
    </row>
    <row r="1764" spans="1:62" x14ac:dyDescent="0.25">
      <c r="A1764" t="s">
        <v>2221</v>
      </c>
      <c r="B1764" s="13">
        <v>701</v>
      </c>
      <c r="C1764">
        <v>580392</v>
      </c>
      <c r="D1764">
        <v>1</v>
      </c>
      <c r="E1764">
        <v>0</v>
      </c>
      <c r="F1764">
        <v>0</v>
      </c>
      <c r="G1764">
        <v>0</v>
      </c>
      <c r="H1764">
        <v>0</v>
      </c>
      <c r="I1764" t="s">
        <v>41</v>
      </c>
      <c r="J1764">
        <v>580376</v>
      </c>
      <c r="K1764" t="s">
        <v>958</v>
      </c>
      <c r="L1764">
        <v>580376</v>
      </c>
      <c r="M1764" t="s">
        <v>958</v>
      </c>
      <c r="N1764">
        <v>580376</v>
      </c>
      <c r="O1764" t="s">
        <v>958</v>
      </c>
      <c r="P1764">
        <v>581259</v>
      </c>
      <c r="Q1764" t="s">
        <v>160</v>
      </c>
      <c r="R1764" s="13">
        <v>163084.3182284355</v>
      </c>
      <c r="S1764" s="13"/>
      <c r="T1764" s="13"/>
      <c r="U1764" s="13"/>
      <c r="V1764" s="13">
        <f t="shared" si="465"/>
        <v>0</v>
      </c>
      <c r="W1764" s="13"/>
      <c r="X1764" s="13">
        <f t="shared" si="466"/>
        <v>0</v>
      </c>
      <c r="Y1764" s="13"/>
      <c r="Z1764" s="13">
        <f t="shared" si="467"/>
        <v>0</v>
      </c>
      <c r="AA1764" s="13"/>
      <c r="AB1764" s="13">
        <f t="shared" si="468"/>
        <v>0</v>
      </c>
      <c r="AC1764" s="13"/>
      <c r="AD1764" s="13"/>
      <c r="AE1764" s="13"/>
      <c r="AF1764" s="13"/>
      <c r="AG1764" s="13"/>
      <c r="AH1764" s="13"/>
      <c r="AI1764" s="13"/>
      <c r="AJ1764" s="13"/>
      <c r="AK1764" s="13">
        <f t="shared" si="469"/>
        <v>0</v>
      </c>
      <c r="AL1764" s="13"/>
      <c r="AM1764" s="13">
        <f t="shared" si="470"/>
        <v>0</v>
      </c>
      <c r="AN1764" s="13"/>
      <c r="AO1764" s="13">
        <v>0</v>
      </c>
      <c r="AP1764" s="13">
        <f t="shared" si="471"/>
        <v>0</v>
      </c>
      <c r="AQ1764" s="13"/>
      <c r="AR1764" s="13">
        <f t="shared" si="472"/>
        <v>0</v>
      </c>
      <c r="AS1764" s="13"/>
      <c r="AT1764" s="13">
        <f t="shared" si="473"/>
        <v>0</v>
      </c>
      <c r="AU1764" s="13"/>
      <c r="AV1764" s="13">
        <f t="shared" si="474"/>
        <v>0</v>
      </c>
      <c r="AW1764" s="13"/>
      <c r="AX1764" s="13">
        <f t="shared" si="475"/>
        <v>0</v>
      </c>
      <c r="AY1764" s="13"/>
      <c r="AZ1764" s="13">
        <f t="shared" si="476"/>
        <v>0</v>
      </c>
      <c r="BA1764" s="13"/>
      <c r="BB1764" s="13">
        <f t="shared" si="477"/>
        <v>0</v>
      </c>
      <c r="BC1764" s="13"/>
      <c r="BD1764" s="13">
        <f t="shared" si="478"/>
        <v>0</v>
      </c>
      <c r="BE1764" s="13"/>
      <c r="BF1764" s="13">
        <f t="shared" si="479"/>
        <v>0</v>
      </c>
      <c r="BG1764" s="13"/>
      <c r="BH1764" s="13">
        <f t="shared" si="480"/>
        <v>163084.3182284355</v>
      </c>
      <c r="BI1764" s="13">
        <f t="shared" si="481"/>
        <v>163100</v>
      </c>
      <c r="BJ1764" s="13">
        <v>163000</v>
      </c>
    </row>
    <row r="1765" spans="1:62" x14ac:dyDescent="0.25">
      <c r="A1765" t="s">
        <v>2222</v>
      </c>
      <c r="B1765" s="13">
        <v>440</v>
      </c>
      <c r="C1765">
        <v>594181</v>
      </c>
      <c r="D1765">
        <v>1</v>
      </c>
      <c r="E1765">
        <v>0</v>
      </c>
      <c r="F1765">
        <v>0</v>
      </c>
      <c r="G1765">
        <v>0</v>
      </c>
      <c r="H1765">
        <v>0</v>
      </c>
      <c r="I1765" t="s">
        <v>30</v>
      </c>
      <c r="J1765">
        <v>594482</v>
      </c>
      <c r="K1765" t="s">
        <v>537</v>
      </c>
      <c r="L1765">
        <v>594482</v>
      </c>
      <c r="M1765" t="s">
        <v>537</v>
      </c>
      <c r="N1765">
        <v>594482</v>
      </c>
      <c r="O1765" t="s">
        <v>537</v>
      </c>
      <c r="P1765">
        <v>594482</v>
      </c>
      <c r="Q1765" t="s">
        <v>537</v>
      </c>
      <c r="R1765" s="13">
        <v>102973.93941810395</v>
      </c>
      <c r="S1765" s="13"/>
      <c r="T1765" s="13"/>
      <c r="U1765" s="13"/>
      <c r="V1765" s="13">
        <f t="shared" si="465"/>
        <v>0</v>
      </c>
      <c r="W1765" s="13"/>
      <c r="X1765" s="13">
        <f t="shared" si="466"/>
        <v>0</v>
      </c>
      <c r="Y1765" s="13"/>
      <c r="Z1765" s="13">
        <f t="shared" si="467"/>
        <v>0</v>
      </c>
      <c r="AA1765" s="13"/>
      <c r="AB1765" s="13">
        <f t="shared" si="468"/>
        <v>0</v>
      </c>
      <c r="AC1765" s="13"/>
      <c r="AD1765" s="13"/>
      <c r="AE1765" s="13"/>
      <c r="AF1765" s="13"/>
      <c r="AG1765" s="13"/>
      <c r="AH1765" s="13"/>
      <c r="AI1765" s="13"/>
      <c r="AJ1765" s="13"/>
      <c r="AK1765" s="13">
        <f t="shared" si="469"/>
        <v>0</v>
      </c>
      <c r="AL1765" s="13"/>
      <c r="AM1765" s="13">
        <f t="shared" si="470"/>
        <v>0</v>
      </c>
      <c r="AN1765" s="13"/>
      <c r="AO1765" s="13">
        <v>0</v>
      </c>
      <c r="AP1765" s="13">
        <f t="shared" si="471"/>
        <v>0</v>
      </c>
      <c r="AQ1765" s="13"/>
      <c r="AR1765" s="13">
        <f t="shared" si="472"/>
        <v>0</v>
      </c>
      <c r="AS1765" s="13"/>
      <c r="AT1765" s="13">
        <f t="shared" si="473"/>
        <v>0</v>
      </c>
      <c r="AU1765" s="13"/>
      <c r="AV1765" s="13">
        <f t="shared" si="474"/>
        <v>0</v>
      </c>
      <c r="AW1765" s="13"/>
      <c r="AX1765" s="13">
        <f t="shared" si="475"/>
        <v>0</v>
      </c>
      <c r="AY1765" s="13"/>
      <c r="AZ1765" s="13">
        <f t="shared" si="476"/>
        <v>0</v>
      </c>
      <c r="BA1765" s="13"/>
      <c r="BB1765" s="13">
        <f t="shared" si="477"/>
        <v>0</v>
      </c>
      <c r="BC1765" s="13"/>
      <c r="BD1765" s="13">
        <f t="shared" si="478"/>
        <v>0</v>
      </c>
      <c r="BE1765" s="13"/>
      <c r="BF1765" s="13">
        <f t="shared" si="479"/>
        <v>0</v>
      </c>
      <c r="BG1765" s="13"/>
      <c r="BH1765" s="13">
        <f t="shared" si="480"/>
        <v>102973.93941810395</v>
      </c>
      <c r="BI1765" s="13">
        <f t="shared" si="481"/>
        <v>103000</v>
      </c>
      <c r="BJ1765" s="13">
        <v>102000</v>
      </c>
    </row>
    <row r="1766" spans="1:62" x14ac:dyDescent="0.25">
      <c r="A1766" t="s">
        <v>2223</v>
      </c>
      <c r="B1766" s="13">
        <v>627</v>
      </c>
      <c r="C1766">
        <v>595756</v>
      </c>
      <c r="D1766">
        <v>1</v>
      </c>
      <c r="E1766">
        <v>0</v>
      </c>
      <c r="F1766">
        <v>0</v>
      </c>
      <c r="G1766">
        <v>0</v>
      </c>
      <c r="H1766">
        <v>0</v>
      </c>
      <c r="I1766" t="s">
        <v>75</v>
      </c>
      <c r="J1766">
        <v>595209</v>
      </c>
      <c r="K1766" t="s">
        <v>132</v>
      </c>
      <c r="L1766">
        <v>595209</v>
      </c>
      <c r="M1766" t="s">
        <v>132</v>
      </c>
      <c r="N1766">
        <v>595209</v>
      </c>
      <c r="O1766" t="s">
        <v>132</v>
      </c>
      <c r="P1766">
        <v>595209</v>
      </c>
      <c r="Q1766" t="s">
        <v>132</v>
      </c>
      <c r="R1766" s="13">
        <v>146094.59901077521</v>
      </c>
      <c r="S1766" s="13"/>
      <c r="T1766" s="13"/>
      <c r="U1766" s="13"/>
      <c r="V1766" s="13">
        <f t="shared" si="465"/>
        <v>0</v>
      </c>
      <c r="W1766" s="13"/>
      <c r="X1766" s="13">
        <f t="shared" si="466"/>
        <v>0</v>
      </c>
      <c r="Y1766" s="13"/>
      <c r="Z1766" s="13">
        <f t="shared" si="467"/>
        <v>0</v>
      </c>
      <c r="AA1766" s="13"/>
      <c r="AB1766" s="13">
        <f t="shared" si="468"/>
        <v>0</v>
      </c>
      <c r="AC1766" s="13"/>
      <c r="AD1766" s="13"/>
      <c r="AE1766" s="13"/>
      <c r="AF1766" s="13"/>
      <c r="AG1766" s="13"/>
      <c r="AH1766" s="13"/>
      <c r="AI1766" s="13"/>
      <c r="AJ1766" s="13"/>
      <c r="AK1766" s="13">
        <f t="shared" si="469"/>
        <v>0</v>
      </c>
      <c r="AL1766" s="13"/>
      <c r="AM1766" s="13">
        <f t="shared" si="470"/>
        <v>0</v>
      </c>
      <c r="AN1766" s="13"/>
      <c r="AO1766" s="13">
        <v>0</v>
      </c>
      <c r="AP1766" s="13">
        <f t="shared" si="471"/>
        <v>0</v>
      </c>
      <c r="AQ1766" s="13"/>
      <c r="AR1766" s="13">
        <f t="shared" si="472"/>
        <v>0</v>
      </c>
      <c r="AS1766" s="13"/>
      <c r="AT1766" s="13">
        <f t="shared" si="473"/>
        <v>0</v>
      </c>
      <c r="AU1766" s="13"/>
      <c r="AV1766" s="13">
        <f t="shared" si="474"/>
        <v>0</v>
      </c>
      <c r="AW1766" s="13"/>
      <c r="AX1766" s="13">
        <f t="shared" si="475"/>
        <v>0</v>
      </c>
      <c r="AY1766" s="13"/>
      <c r="AZ1766" s="13">
        <f t="shared" si="476"/>
        <v>0</v>
      </c>
      <c r="BA1766" s="13"/>
      <c r="BB1766" s="13">
        <f t="shared" si="477"/>
        <v>0</v>
      </c>
      <c r="BC1766" s="13"/>
      <c r="BD1766" s="13">
        <f t="shared" si="478"/>
        <v>0</v>
      </c>
      <c r="BE1766" s="13"/>
      <c r="BF1766" s="13">
        <f t="shared" si="479"/>
        <v>0</v>
      </c>
      <c r="BG1766" s="13"/>
      <c r="BH1766" s="13">
        <f t="shared" si="480"/>
        <v>146094.59901077521</v>
      </c>
      <c r="BI1766" s="13">
        <f t="shared" si="481"/>
        <v>146100</v>
      </c>
      <c r="BJ1766" s="13">
        <v>146200</v>
      </c>
    </row>
    <row r="1767" spans="1:62" x14ac:dyDescent="0.25">
      <c r="A1767" t="s">
        <v>2224</v>
      </c>
      <c r="B1767" s="13">
        <v>41</v>
      </c>
      <c r="C1767">
        <v>561461</v>
      </c>
      <c r="D1767">
        <v>1</v>
      </c>
      <c r="E1767">
        <v>0</v>
      </c>
      <c r="F1767">
        <v>0</v>
      </c>
      <c r="G1767">
        <v>0</v>
      </c>
      <c r="H1767">
        <v>0</v>
      </c>
      <c r="I1767" t="s">
        <v>75</v>
      </c>
      <c r="J1767">
        <v>549142</v>
      </c>
      <c r="K1767" t="s">
        <v>1582</v>
      </c>
      <c r="L1767">
        <v>547492</v>
      </c>
      <c r="M1767" t="s">
        <v>74</v>
      </c>
      <c r="N1767">
        <v>547492</v>
      </c>
      <c r="O1767" t="s">
        <v>74</v>
      </c>
      <c r="P1767">
        <v>547492</v>
      </c>
      <c r="Q1767" t="s">
        <v>74</v>
      </c>
      <c r="R1767" s="13">
        <v>70488.701001315436</v>
      </c>
      <c r="S1767" s="13"/>
      <c r="T1767" s="13"/>
      <c r="U1767" s="13"/>
      <c r="V1767" s="13">
        <f t="shared" si="465"/>
        <v>0</v>
      </c>
      <c r="W1767" s="13"/>
      <c r="X1767" s="13">
        <f t="shared" si="466"/>
        <v>0</v>
      </c>
      <c r="Y1767" s="13"/>
      <c r="Z1767" s="13">
        <f t="shared" si="467"/>
        <v>0</v>
      </c>
      <c r="AA1767" s="13"/>
      <c r="AB1767" s="13">
        <f t="shared" si="468"/>
        <v>0</v>
      </c>
      <c r="AC1767" s="13"/>
      <c r="AD1767" s="13"/>
      <c r="AE1767" s="13"/>
      <c r="AF1767" s="13"/>
      <c r="AG1767" s="13"/>
      <c r="AH1767" s="13"/>
      <c r="AI1767" s="13"/>
      <c r="AJ1767" s="13"/>
      <c r="AK1767" s="13">
        <f t="shared" si="469"/>
        <v>0</v>
      </c>
      <c r="AL1767" s="13"/>
      <c r="AM1767" s="13">
        <f t="shared" si="470"/>
        <v>0</v>
      </c>
      <c r="AN1767" s="13"/>
      <c r="AO1767" s="13">
        <v>0</v>
      </c>
      <c r="AP1767" s="13">
        <f t="shared" si="471"/>
        <v>0</v>
      </c>
      <c r="AQ1767" s="13"/>
      <c r="AR1767" s="13">
        <f t="shared" si="472"/>
        <v>0</v>
      </c>
      <c r="AS1767" s="13"/>
      <c r="AT1767" s="13">
        <f t="shared" si="473"/>
        <v>0</v>
      </c>
      <c r="AU1767" s="13"/>
      <c r="AV1767" s="13">
        <f t="shared" si="474"/>
        <v>0</v>
      </c>
      <c r="AW1767" s="13"/>
      <c r="AX1767" s="13">
        <f t="shared" si="475"/>
        <v>0</v>
      </c>
      <c r="AY1767" s="13"/>
      <c r="AZ1767" s="13">
        <f t="shared" si="476"/>
        <v>0</v>
      </c>
      <c r="BA1767" s="13"/>
      <c r="BB1767" s="13">
        <f t="shared" si="477"/>
        <v>0</v>
      </c>
      <c r="BC1767" s="13"/>
      <c r="BD1767" s="13">
        <f t="shared" si="478"/>
        <v>0</v>
      </c>
      <c r="BE1767" s="13"/>
      <c r="BF1767" s="13">
        <f t="shared" si="479"/>
        <v>0</v>
      </c>
      <c r="BG1767" s="13"/>
      <c r="BH1767" s="13">
        <f t="shared" si="480"/>
        <v>70488.701001315436</v>
      </c>
      <c r="BI1767" s="13">
        <f t="shared" si="481"/>
        <v>70500</v>
      </c>
      <c r="BJ1767" s="13">
        <v>70800</v>
      </c>
    </row>
    <row r="1768" spans="1:62" x14ac:dyDescent="0.25">
      <c r="A1768" t="s">
        <v>2224</v>
      </c>
      <c r="B1768" s="13">
        <v>383</v>
      </c>
      <c r="C1768">
        <v>544612</v>
      </c>
      <c r="D1768">
        <v>1</v>
      </c>
      <c r="E1768">
        <v>0</v>
      </c>
      <c r="F1768">
        <v>0</v>
      </c>
      <c r="G1768">
        <v>0</v>
      </c>
      <c r="H1768">
        <v>0</v>
      </c>
      <c r="I1768" t="s">
        <v>23</v>
      </c>
      <c r="J1768">
        <v>544442</v>
      </c>
      <c r="K1768" t="s">
        <v>695</v>
      </c>
      <c r="L1768">
        <v>544256</v>
      </c>
      <c r="M1768" t="s">
        <v>22</v>
      </c>
      <c r="N1768">
        <v>544256</v>
      </c>
      <c r="O1768" t="s">
        <v>22</v>
      </c>
      <c r="P1768">
        <v>544256</v>
      </c>
      <c r="Q1768" t="s">
        <v>22</v>
      </c>
      <c r="R1768" s="13">
        <v>89770.868851434701</v>
      </c>
      <c r="S1768" s="13"/>
      <c r="T1768" s="13"/>
      <c r="U1768" s="13"/>
      <c r="V1768" s="13">
        <f t="shared" si="465"/>
        <v>0</v>
      </c>
      <c r="W1768" s="13"/>
      <c r="X1768" s="13">
        <f t="shared" si="466"/>
        <v>0</v>
      </c>
      <c r="Y1768" s="13"/>
      <c r="Z1768" s="13">
        <f t="shared" si="467"/>
        <v>0</v>
      </c>
      <c r="AA1768" s="13"/>
      <c r="AB1768" s="13">
        <f t="shared" si="468"/>
        <v>0</v>
      </c>
      <c r="AC1768" s="13"/>
      <c r="AD1768" s="13"/>
      <c r="AE1768" s="13"/>
      <c r="AF1768" s="13"/>
      <c r="AG1768" s="13"/>
      <c r="AH1768" s="13"/>
      <c r="AI1768" s="13"/>
      <c r="AJ1768" s="13"/>
      <c r="AK1768" s="13">
        <f t="shared" si="469"/>
        <v>0</v>
      </c>
      <c r="AL1768" s="13"/>
      <c r="AM1768" s="13">
        <f t="shared" si="470"/>
        <v>0</v>
      </c>
      <c r="AN1768" s="13"/>
      <c r="AO1768" s="13">
        <v>0</v>
      </c>
      <c r="AP1768" s="13">
        <f t="shared" si="471"/>
        <v>0</v>
      </c>
      <c r="AQ1768" s="13"/>
      <c r="AR1768" s="13">
        <f t="shared" si="472"/>
        <v>0</v>
      </c>
      <c r="AS1768" s="13"/>
      <c r="AT1768" s="13">
        <f t="shared" si="473"/>
        <v>0</v>
      </c>
      <c r="AU1768" s="13"/>
      <c r="AV1768" s="13">
        <f t="shared" si="474"/>
        <v>0</v>
      </c>
      <c r="AW1768" s="13"/>
      <c r="AX1768" s="13">
        <f t="shared" si="475"/>
        <v>0</v>
      </c>
      <c r="AY1768" s="13"/>
      <c r="AZ1768" s="13">
        <f t="shared" si="476"/>
        <v>0</v>
      </c>
      <c r="BA1768" s="13"/>
      <c r="BB1768" s="13">
        <f t="shared" si="477"/>
        <v>0</v>
      </c>
      <c r="BC1768" s="13"/>
      <c r="BD1768" s="13">
        <f t="shared" si="478"/>
        <v>0</v>
      </c>
      <c r="BE1768" s="13"/>
      <c r="BF1768" s="13">
        <f t="shared" si="479"/>
        <v>0</v>
      </c>
      <c r="BG1768" s="13"/>
      <c r="BH1768" s="13">
        <f t="shared" si="480"/>
        <v>89770.868851434701</v>
      </c>
      <c r="BI1768" s="13">
        <f t="shared" si="481"/>
        <v>89800</v>
      </c>
      <c r="BJ1768" s="13">
        <v>88900</v>
      </c>
    </row>
    <row r="1769" spans="1:62" x14ac:dyDescent="0.25">
      <c r="A1769" t="s">
        <v>2224</v>
      </c>
      <c r="B1769" s="13">
        <v>914</v>
      </c>
      <c r="C1769">
        <v>529842</v>
      </c>
      <c r="D1769">
        <v>1</v>
      </c>
      <c r="E1769">
        <v>0</v>
      </c>
      <c r="F1769">
        <v>0</v>
      </c>
      <c r="G1769">
        <v>0</v>
      </c>
      <c r="H1769">
        <v>0</v>
      </c>
      <c r="I1769" t="s">
        <v>26</v>
      </c>
      <c r="J1769">
        <v>530905</v>
      </c>
      <c r="K1769" t="s">
        <v>1151</v>
      </c>
      <c r="L1769">
        <v>530905</v>
      </c>
      <c r="M1769" t="s">
        <v>1151</v>
      </c>
      <c r="N1769">
        <v>530905</v>
      </c>
      <c r="O1769" t="s">
        <v>1151</v>
      </c>
      <c r="P1769">
        <v>530905</v>
      </c>
      <c r="Q1769" t="s">
        <v>1151</v>
      </c>
      <c r="R1769" s="13">
        <v>211780.99516782691</v>
      </c>
      <c r="S1769" s="13"/>
      <c r="T1769" s="13"/>
      <c r="U1769" s="13"/>
      <c r="V1769" s="13">
        <f t="shared" si="465"/>
        <v>0</v>
      </c>
      <c r="W1769" s="13"/>
      <c r="X1769" s="13">
        <f t="shared" si="466"/>
        <v>0</v>
      </c>
      <c r="Y1769" s="13"/>
      <c r="Z1769" s="13">
        <f t="shared" si="467"/>
        <v>0</v>
      </c>
      <c r="AA1769" s="13"/>
      <c r="AB1769" s="13">
        <f t="shared" si="468"/>
        <v>0</v>
      </c>
      <c r="AC1769" s="13"/>
      <c r="AD1769" s="13"/>
      <c r="AE1769" s="13"/>
      <c r="AF1769" s="13"/>
      <c r="AG1769" s="13"/>
      <c r="AH1769" s="13"/>
      <c r="AI1769" s="13"/>
      <c r="AJ1769" s="13"/>
      <c r="AK1769" s="13">
        <f t="shared" si="469"/>
        <v>0</v>
      </c>
      <c r="AL1769" s="13"/>
      <c r="AM1769" s="13">
        <f t="shared" si="470"/>
        <v>0</v>
      </c>
      <c r="AN1769" s="13"/>
      <c r="AO1769" s="13">
        <v>35</v>
      </c>
      <c r="AP1769" s="13">
        <f t="shared" si="471"/>
        <v>1067500</v>
      </c>
      <c r="AQ1769" s="13"/>
      <c r="AR1769" s="13">
        <f t="shared" si="472"/>
        <v>0</v>
      </c>
      <c r="AS1769" s="13"/>
      <c r="AT1769" s="13">
        <f t="shared" si="473"/>
        <v>0</v>
      </c>
      <c r="AU1769" s="13"/>
      <c r="AV1769" s="13">
        <f t="shared" si="474"/>
        <v>0</v>
      </c>
      <c r="AW1769" s="13"/>
      <c r="AX1769" s="13">
        <f t="shared" si="475"/>
        <v>0</v>
      </c>
      <c r="AY1769" s="13"/>
      <c r="AZ1769" s="13">
        <f t="shared" si="476"/>
        <v>0</v>
      </c>
      <c r="BA1769" s="13"/>
      <c r="BB1769" s="13">
        <f t="shared" si="477"/>
        <v>0</v>
      </c>
      <c r="BC1769" s="13"/>
      <c r="BD1769" s="13">
        <f t="shared" si="478"/>
        <v>0</v>
      </c>
      <c r="BE1769" s="13"/>
      <c r="BF1769" s="13">
        <f t="shared" si="479"/>
        <v>0</v>
      </c>
      <c r="BG1769" s="13"/>
      <c r="BH1769" s="13">
        <f t="shared" si="480"/>
        <v>1279280.995167827</v>
      </c>
      <c r="BI1769" s="13">
        <f t="shared" si="481"/>
        <v>1279300</v>
      </c>
      <c r="BJ1769" s="13">
        <v>1248900</v>
      </c>
    </row>
    <row r="1770" spans="1:62" x14ac:dyDescent="0.25">
      <c r="A1770" t="s">
        <v>737</v>
      </c>
      <c r="B1770" s="13">
        <v>452</v>
      </c>
      <c r="C1770">
        <v>592234</v>
      </c>
      <c r="D1770">
        <v>1</v>
      </c>
      <c r="E1770">
        <v>0</v>
      </c>
      <c r="F1770">
        <v>0</v>
      </c>
      <c r="G1770">
        <v>0</v>
      </c>
      <c r="H1770">
        <v>0</v>
      </c>
      <c r="I1770" t="s">
        <v>90</v>
      </c>
      <c r="J1770">
        <v>592706</v>
      </c>
      <c r="K1770" t="s">
        <v>2226</v>
      </c>
      <c r="L1770">
        <v>592005</v>
      </c>
      <c r="M1770" t="s">
        <v>89</v>
      </c>
      <c r="N1770">
        <v>592005</v>
      </c>
      <c r="O1770" t="s">
        <v>89</v>
      </c>
      <c r="P1770">
        <v>592005</v>
      </c>
      <c r="Q1770" t="s">
        <v>89</v>
      </c>
      <c r="R1770" s="13">
        <v>105749.76611915574</v>
      </c>
      <c r="S1770" s="13"/>
      <c r="T1770" s="13"/>
      <c r="U1770" s="13"/>
      <c r="V1770" s="13">
        <f t="shared" si="465"/>
        <v>0</v>
      </c>
      <c r="W1770" s="13"/>
      <c r="X1770" s="13">
        <f t="shared" si="466"/>
        <v>0</v>
      </c>
      <c r="Y1770" s="13"/>
      <c r="Z1770" s="13">
        <f t="shared" si="467"/>
        <v>0</v>
      </c>
      <c r="AA1770" s="13"/>
      <c r="AB1770" s="13">
        <f t="shared" si="468"/>
        <v>0</v>
      </c>
      <c r="AC1770" s="13"/>
      <c r="AD1770" s="13"/>
      <c r="AE1770" s="13"/>
      <c r="AF1770" s="13"/>
      <c r="AG1770" s="13"/>
      <c r="AH1770" s="13"/>
      <c r="AI1770" s="13"/>
      <c r="AJ1770" s="13"/>
      <c r="AK1770" s="13">
        <f t="shared" si="469"/>
        <v>0</v>
      </c>
      <c r="AL1770" s="13"/>
      <c r="AM1770" s="13">
        <f t="shared" si="470"/>
        <v>0</v>
      </c>
      <c r="AN1770" s="13"/>
      <c r="AO1770" s="13">
        <v>1</v>
      </c>
      <c r="AP1770" s="13">
        <f t="shared" si="471"/>
        <v>30500</v>
      </c>
      <c r="AQ1770" s="13"/>
      <c r="AR1770" s="13">
        <f t="shared" si="472"/>
        <v>0</v>
      </c>
      <c r="AS1770" s="13"/>
      <c r="AT1770" s="13">
        <f t="shared" si="473"/>
        <v>0</v>
      </c>
      <c r="AU1770" s="13"/>
      <c r="AV1770" s="13">
        <f t="shared" si="474"/>
        <v>0</v>
      </c>
      <c r="AW1770" s="13"/>
      <c r="AX1770" s="13">
        <f t="shared" si="475"/>
        <v>0</v>
      </c>
      <c r="AY1770" s="13"/>
      <c r="AZ1770" s="13">
        <f t="shared" si="476"/>
        <v>0</v>
      </c>
      <c r="BA1770" s="13"/>
      <c r="BB1770" s="13">
        <f t="shared" si="477"/>
        <v>0</v>
      </c>
      <c r="BC1770" s="13"/>
      <c r="BD1770" s="13">
        <f t="shared" si="478"/>
        <v>0</v>
      </c>
      <c r="BE1770" s="13"/>
      <c r="BF1770" s="13">
        <f t="shared" si="479"/>
        <v>0</v>
      </c>
      <c r="BG1770" s="13"/>
      <c r="BH1770" s="13">
        <f t="shared" si="480"/>
        <v>136249.76611915574</v>
      </c>
      <c r="BI1770" s="13">
        <f t="shared" si="481"/>
        <v>136200</v>
      </c>
      <c r="BJ1770" s="13">
        <v>138000</v>
      </c>
    </row>
    <row r="1771" spans="1:62" x14ac:dyDescent="0.25">
      <c r="A1771" t="s">
        <v>737</v>
      </c>
      <c r="B1771" s="13">
        <v>401</v>
      </c>
      <c r="C1771">
        <v>588555</v>
      </c>
      <c r="D1771">
        <v>1</v>
      </c>
      <c r="E1771">
        <v>0</v>
      </c>
      <c r="F1771">
        <v>0</v>
      </c>
      <c r="G1771">
        <v>0</v>
      </c>
      <c r="H1771">
        <v>0</v>
      </c>
      <c r="I1771" t="s">
        <v>90</v>
      </c>
      <c r="J1771">
        <v>588458</v>
      </c>
      <c r="K1771" t="s">
        <v>631</v>
      </c>
      <c r="L1771">
        <v>588458</v>
      </c>
      <c r="M1771" t="s">
        <v>631</v>
      </c>
      <c r="N1771">
        <v>588458</v>
      </c>
      <c r="O1771" t="s">
        <v>631</v>
      </c>
      <c r="P1771">
        <v>588458</v>
      </c>
      <c r="Q1771" t="s">
        <v>631</v>
      </c>
      <c r="R1771" s="13">
        <v>93943.522623589452</v>
      </c>
      <c r="S1771" s="13"/>
      <c r="T1771" s="13"/>
      <c r="U1771" s="13"/>
      <c r="V1771" s="13">
        <f t="shared" si="465"/>
        <v>0</v>
      </c>
      <c r="W1771" s="13"/>
      <c r="X1771" s="13">
        <f t="shared" si="466"/>
        <v>0</v>
      </c>
      <c r="Y1771" s="13"/>
      <c r="Z1771" s="13">
        <f t="shared" si="467"/>
        <v>0</v>
      </c>
      <c r="AA1771" s="13"/>
      <c r="AB1771" s="13">
        <f t="shared" si="468"/>
        <v>0</v>
      </c>
      <c r="AC1771" s="13"/>
      <c r="AD1771" s="13"/>
      <c r="AE1771" s="13"/>
      <c r="AF1771" s="13"/>
      <c r="AG1771" s="13"/>
      <c r="AH1771" s="13"/>
      <c r="AI1771" s="13"/>
      <c r="AJ1771" s="13"/>
      <c r="AK1771" s="13">
        <f t="shared" si="469"/>
        <v>0</v>
      </c>
      <c r="AL1771" s="13"/>
      <c r="AM1771" s="13">
        <f t="shared" si="470"/>
        <v>0</v>
      </c>
      <c r="AN1771" s="13"/>
      <c r="AO1771" s="13">
        <v>0</v>
      </c>
      <c r="AP1771" s="13">
        <f t="shared" si="471"/>
        <v>0</v>
      </c>
      <c r="AQ1771" s="13"/>
      <c r="AR1771" s="13">
        <f t="shared" si="472"/>
        <v>0</v>
      </c>
      <c r="AS1771" s="13"/>
      <c r="AT1771" s="13">
        <f t="shared" si="473"/>
        <v>0</v>
      </c>
      <c r="AU1771" s="13"/>
      <c r="AV1771" s="13">
        <f t="shared" si="474"/>
        <v>0</v>
      </c>
      <c r="AW1771" s="13"/>
      <c r="AX1771" s="13">
        <f t="shared" si="475"/>
        <v>0</v>
      </c>
      <c r="AY1771" s="13"/>
      <c r="AZ1771" s="13">
        <f t="shared" si="476"/>
        <v>0</v>
      </c>
      <c r="BA1771" s="13"/>
      <c r="BB1771" s="13">
        <f t="shared" si="477"/>
        <v>0</v>
      </c>
      <c r="BC1771" s="13"/>
      <c r="BD1771" s="13">
        <f t="shared" si="478"/>
        <v>0</v>
      </c>
      <c r="BE1771" s="13"/>
      <c r="BF1771" s="13">
        <f t="shared" si="479"/>
        <v>0</v>
      </c>
      <c r="BG1771" s="13"/>
      <c r="BH1771" s="13">
        <f t="shared" si="480"/>
        <v>93943.522623589452</v>
      </c>
      <c r="BI1771" s="13">
        <f t="shared" si="481"/>
        <v>93900</v>
      </c>
      <c r="BJ1771" s="13">
        <v>94300</v>
      </c>
    </row>
    <row r="1772" spans="1:62" x14ac:dyDescent="0.25">
      <c r="A1772" t="s">
        <v>737</v>
      </c>
      <c r="B1772" s="13">
        <v>323</v>
      </c>
      <c r="C1772">
        <v>575101</v>
      </c>
      <c r="D1772">
        <v>1</v>
      </c>
      <c r="E1772">
        <v>0</v>
      </c>
      <c r="F1772">
        <v>0</v>
      </c>
      <c r="G1772">
        <v>0</v>
      </c>
      <c r="H1772">
        <v>0</v>
      </c>
      <c r="I1772" t="s">
        <v>41</v>
      </c>
      <c r="J1772">
        <v>575500</v>
      </c>
      <c r="K1772" t="s">
        <v>736</v>
      </c>
      <c r="L1772">
        <v>575500</v>
      </c>
      <c r="M1772" t="s">
        <v>736</v>
      </c>
      <c r="N1772">
        <v>575500</v>
      </c>
      <c r="O1772" t="s">
        <v>736</v>
      </c>
      <c r="P1772">
        <v>575500</v>
      </c>
      <c r="Q1772" t="s">
        <v>736</v>
      </c>
      <c r="R1772" s="13">
        <v>75839.071730315904</v>
      </c>
      <c r="S1772" s="13"/>
      <c r="T1772" s="13"/>
      <c r="U1772" s="13"/>
      <c r="V1772" s="13">
        <f t="shared" si="465"/>
        <v>0</v>
      </c>
      <c r="W1772" s="13"/>
      <c r="X1772" s="13">
        <f t="shared" si="466"/>
        <v>0</v>
      </c>
      <c r="Y1772" s="13"/>
      <c r="Z1772" s="13">
        <f t="shared" si="467"/>
        <v>0</v>
      </c>
      <c r="AA1772" s="13"/>
      <c r="AB1772" s="13">
        <f t="shared" si="468"/>
        <v>0</v>
      </c>
      <c r="AC1772" s="13"/>
      <c r="AD1772" s="13"/>
      <c r="AE1772" s="13"/>
      <c r="AF1772" s="13"/>
      <c r="AG1772" s="13"/>
      <c r="AH1772" s="13"/>
      <c r="AI1772" s="13"/>
      <c r="AJ1772" s="13"/>
      <c r="AK1772" s="13">
        <f t="shared" si="469"/>
        <v>0</v>
      </c>
      <c r="AL1772" s="13"/>
      <c r="AM1772" s="13">
        <f t="shared" si="470"/>
        <v>0</v>
      </c>
      <c r="AN1772" s="13"/>
      <c r="AO1772" s="13">
        <v>0</v>
      </c>
      <c r="AP1772" s="13">
        <f t="shared" si="471"/>
        <v>0</v>
      </c>
      <c r="AQ1772" s="13"/>
      <c r="AR1772" s="13">
        <f t="shared" si="472"/>
        <v>0</v>
      </c>
      <c r="AS1772" s="13"/>
      <c r="AT1772" s="13">
        <f t="shared" si="473"/>
        <v>0</v>
      </c>
      <c r="AU1772" s="13"/>
      <c r="AV1772" s="13">
        <f t="shared" si="474"/>
        <v>0</v>
      </c>
      <c r="AW1772" s="13"/>
      <c r="AX1772" s="13">
        <f t="shared" si="475"/>
        <v>0</v>
      </c>
      <c r="AY1772" s="13"/>
      <c r="AZ1772" s="13">
        <f t="shared" si="476"/>
        <v>0</v>
      </c>
      <c r="BA1772" s="13"/>
      <c r="BB1772" s="13">
        <f t="shared" si="477"/>
        <v>0</v>
      </c>
      <c r="BC1772" s="13"/>
      <c r="BD1772" s="13">
        <f t="shared" si="478"/>
        <v>0</v>
      </c>
      <c r="BE1772" s="13"/>
      <c r="BF1772" s="13">
        <f t="shared" si="479"/>
        <v>0</v>
      </c>
      <c r="BG1772" s="13"/>
      <c r="BH1772" s="13">
        <f t="shared" si="480"/>
        <v>75839.071730315904</v>
      </c>
      <c r="BI1772" s="13">
        <f t="shared" si="481"/>
        <v>75800</v>
      </c>
      <c r="BJ1772" s="13">
        <v>75400</v>
      </c>
    </row>
    <row r="1773" spans="1:62" x14ac:dyDescent="0.25">
      <c r="A1773" t="s">
        <v>2227</v>
      </c>
      <c r="B1773" s="13">
        <v>44</v>
      </c>
      <c r="C1773">
        <v>553212</v>
      </c>
      <c r="D1773">
        <v>1</v>
      </c>
      <c r="E1773">
        <v>0</v>
      </c>
      <c r="F1773">
        <v>0</v>
      </c>
      <c r="G1773">
        <v>0</v>
      </c>
      <c r="H1773">
        <v>0</v>
      </c>
      <c r="I1773" t="s">
        <v>61</v>
      </c>
      <c r="J1773">
        <v>540978</v>
      </c>
      <c r="K1773" t="s">
        <v>500</v>
      </c>
      <c r="L1773">
        <v>523704</v>
      </c>
      <c r="M1773" t="s">
        <v>474</v>
      </c>
      <c r="N1773">
        <v>523704</v>
      </c>
      <c r="O1773" t="s">
        <v>474</v>
      </c>
      <c r="P1773">
        <v>523704</v>
      </c>
      <c r="Q1773" t="s">
        <v>474</v>
      </c>
      <c r="R1773" s="13">
        <v>70488.701001315436</v>
      </c>
      <c r="S1773" s="13"/>
      <c r="T1773" s="13"/>
      <c r="U1773" s="13"/>
      <c r="V1773" s="13">
        <f t="shared" si="465"/>
        <v>0</v>
      </c>
      <c r="W1773" s="13"/>
      <c r="X1773" s="13">
        <f t="shared" si="466"/>
        <v>0</v>
      </c>
      <c r="Y1773" s="13"/>
      <c r="Z1773" s="13">
        <f t="shared" si="467"/>
        <v>0</v>
      </c>
      <c r="AA1773" s="13"/>
      <c r="AB1773" s="13">
        <f t="shared" si="468"/>
        <v>0</v>
      </c>
      <c r="AC1773" s="13"/>
      <c r="AD1773" s="13"/>
      <c r="AE1773" s="13"/>
      <c r="AF1773" s="13"/>
      <c r="AG1773" s="13"/>
      <c r="AH1773" s="13"/>
      <c r="AI1773" s="13"/>
      <c r="AJ1773" s="13"/>
      <c r="AK1773" s="13">
        <f t="shared" si="469"/>
        <v>0</v>
      </c>
      <c r="AL1773" s="13"/>
      <c r="AM1773" s="13">
        <f t="shared" si="470"/>
        <v>0</v>
      </c>
      <c r="AN1773" s="13"/>
      <c r="AO1773" s="13">
        <v>0</v>
      </c>
      <c r="AP1773" s="13">
        <f t="shared" si="471"/>
        <v>0</v>
      </c>
      <c r="AQ1773" s="13"/>
      <c r="AR1773" s="13">
        <f t="shared" si="472"/>
        <v>0</v>
      </c>
      <c r="AS1773" s="13"/>
      <c r="AT1773" s="13">
        <f t="shared" si="473"/>
        <v>0</v>
      </c>
      <c r="AU1773" s="13"/>
      <c r="AV1773" s="13">
        <f t="shared" si="474"/>
        <v>0</v>
      </c>
      <c r="AW1773" s="13"/>
      <c r="AX1773" s="13">
        <f t="shared" si="475"/>
        <v>0</v>
      </c>
      <c r="AY1773" s="13"/>
      <c r="AZ1773" s="13">
        <f t="shared" si="476"/>
        <v>0</v>
      </c>
      <c r="BA1773" s="13"/>
      <c r="BB1773" s="13">
        <f t="shared" si="477"/>
        <v>0</v>
      </c>
      <c r="BC1773" s="13"/>
      <c r="BD1773" s="13">
        <f t="shared" si="478"/>
        <v>0</v>
      </c>
      <c r="BE1773" s="13"/>
      <c r="BF1773" s="13">
        <f t="shared" si="479"/>
        <v>0</v>
      </c>
      <c r="BG1773" s="13"/>
      <c r="BH1773" s="13">
        <f t="shared" si="480"/>
        <v>70488.701001315436</v>
      </c>
      <c r="BI1773" s="13">
        <f t="shared" si="481"/>
        <v>70500</v>
      </c>
      <c r="BJ1773" s="13">
        <v>70800</v>
      </c>
    </row>
    <row r="1774" spans="1:62" x14ac:dyDescent="0.25">
      <c r="A1774" t="s">
        <v>2228</v>
      </c>
      <c r="B1774" s="13">
        <v>281</v>
      </c>
      <c r="C1774">
        <v>597431</v>
      </c>
      <c r="D1774">
        <v>1</v>
      </c>
      <c r="E1774">
        <v>0</v>
      </c>
      <c r="F1774">
        <v>0</v>
      </c>
      <c r="G1774">
        <v>0</v>
      </c>
      <c r="H1774">
        <v>0</v>
      </c>
      <c r="I1774" t="s">
        <v>38</v>
      </c>
      <c r="J1774">
        <v>597449</v>
      </c>
      <c r="K1774" t="s">
        <v>2229</v>
      </c>
      <c r="L1774">
        <v>597635</v>
      </c>
      <c r="M1774" t="s">
        <v>1694</v>
      </c>
      <c r="N1774">
        <v>597635</v>
      </c>
      <c r="O1774" t="s">
        <v>1694</v>
      </c>
      <c r="P1774">
        <v>597520</v>
      </c>
      <c r="Q1774" t="s">
        <v>533</v>
      </c>
      <c r="R1774" s="13">
        <v>70488.701001315436</v>
      </c>
      <c r="S1774" s="13"/>
      <c r="T1774" s="13"/>
      <c r="U1774" s="13"/>
      <c r="V1774" s="13">
        <f t="shared" si="465"/>
        <v>0</v>
      </c>
      <c r="W1774" s="13"/>
      <c r="X1774" s="13">
        <f t="shared" si="466"/>
        <v>0</v>
      </c>
      <c r="Y1774" s="13"/>
      <c r="Z1774" s="13">
        <f t="shared" si="467"/>
        <v>0</v>
      </c>
      <c r="AA1774" s="13"/>
      <c r="AB1774" s="13">
        <f t="shared" si="468"/>
        <v>0</v>
      </c>
      <c r="AC1774" s="13"/>
      <c r="AD1774" s="13"/>
      <c r="AE1774" s="13"/>
      <c r="AF1774" s="13"/>
      <c r="AG1774" s="13"/>
      <c r="AH1774" s="13"/>
      <c r="AI1774" s="13"/>
      <c r="AJ1774" s="13"/>
      <c r="AK1774" s="13">
        <f t="shared" si="469"/>
        <v>0</v>
      </c>
      <c r="AL1774" s="13"/>
      <c r="AM1774" s="13">
        <f t="shared" si="470"/>
        <v>0</v>
      </c>
      <c r="AN1774" s="13"/>
      <c r="AO1774" s="13">
        <v>0</v>
      </c>
      <c r="AP1774" s="13">
        <f t="shared" si="471"/>
        <v>0</v>
      </c>
      <c r="AQ1774" s="13"/>
      <c r="AR1774" s="13">
        <f t="shared" si="472"/>
        <v>0</v>
      </c>
      <c r="AS1774" s="13"/>
      <c r="AT1774" s="13">
        <f t="shared" si="473"/>
        <v>0</v>
      </c>
      <c r="AU1774" s="13"/>
      <c r="AV1774" s="13">
        <f t="shared" si="474"/>
        <v>0</v>
      </c>
      <c r="AW1774" s="13"/>
      <c r="AX1774" s="13">
        <f t="shared" si="475"/>
        <v>0</v>
      </c>
      <c r="AY1774" s="13"/>
      <c r="AZ1774" s="13">
        <f t="shared" si="476"/>
        <v>0</v>
      </c>
      <c r="BA1774" s="13"/>
      <c r="BB1774" s="13">
        <f t="shared" si="477"/>
        <v>0</v>
      </c>
      <c r="BC1774" s="13"/>
      <c r="BD1774" s="13">
        <f t="shared" si="478"/>
        <v>0</v>
      </c>
      <c r="BE1774" s="13"/>
      <c r="BF1774" s="13">
        <f t="shared" si="479"/>
        <v>0</v>
      </c>
      <c r="BG1774" s="13"/>
      <c r="BH1774" s="13">
        <f t="shared" si="480"/>
        <v>70488.701001315436</v>
      </c>
      <c r="BI1774" s="13">
        <f t="shared" si="481"/>
        <v>70500</v>
      </c>
      <c r="BJ1774" s="13">
        <v>70800</v>
      </c>
    </row>
    <row r="1775" spans="1:62" x14ac:dyDescent="0.25">
      <c r="A1775" t="s">
        <v>2228</v>
      </c>
      <c r="B1775" s="13">
        <v>987</v>
      </c>
      <c r="C1775">
        <v>578134</v>
      </c>
      <c r="D1775">
        <v>1</v>
      </c>
      <c r="E1775">
        <v>0</v>
      </c>
      <c r="F1775">
        <v>0</v>
      </c>
      <c r="G1775">
        <v>0</v>
      </c>
      <c r="H1775">
        <v>0</v>
      </c>
      <c r="I1775" t="s">
        <v>41</v>
      </c>
      <c r="J1775">
        <v>578347</v>
      </c>
      <c r="K1775" t="s">
        <v>284</v>
      </c>
      <c r="L1775">
        <v>578347</v>
      </c>
      <c r="M1775" t="s">
        <v>284</v>
      </c>
      <c r="N1775">
        <v>578347</v>
      </c>
      <c r="O1775" t="s">
        <v>284</v>
      </c>
      <c r="P1775">
        <v>578347</v>
      </c>
      <c r="Q1775" t="s">
        <v>284</v>
      </c>
      <c r="R1775" s="13">
        <v>228405.53904113325</v>
      </c>
      <c r="S1775" s="13"/>
      <c r="T1775" s="13"/>
      <c r="U1775" s="13"/>
      <c r="V1775" s="13">
        <f t="shared" si="465"/>
        <v>0</v>
      </c>
      <c r="W1775" s="13"/>
      <c r="X1775" s="13">
        <f t="shared" si="466"/>
        <v>0</v>
      </c>
      <c r="Y1775" s="13"/>
      <c r="Z1775" s="13">
        <f t="shared" si="467"/>
        <v>0</v>
      </c>
      <c r="AA1775" s="13"/>
      <c r="AB1775" s="13">
        <f t="shared" si="468"/>
        <v>0</v>
      </c>
      <c r="AC1775" s="13"/>
      <c r="AD1775" s="13"/>
      <c r="AE1775" s="13"/>
      <c r="AF1775" s="13"/>
      <c r="AG1775" s="13"/>
      <c r="AH1775" s="13"/>
      <c r="AI1775" s="13"/>
      <c r="AJ1775" s="13"/>
      <c r="AK1775" s="13">
        <f t="shared" si="469"/>
        <v>0</v>
      </c>
      <c r="AL1775" s="13"/>
      <c r="AM1775" s="13">
        <f t="shared" si="470"/>
        <v>0</v>
      </c>
      <c r="AN1775" s="13"/>
      <c r="AO1775" s="13">
        <v>0</v>
      </c>
      <c r="AP1775" s="13">
        <f t="shared" si="471"/>
        <v>0</v>
      </c>
      <c r="AQ1775" s="13"/>
      <c r="AR1775" s="13">
        <f t="shared" si="472"/>
        <v>0</v>
      </c>
      <c r="AS1775" s="13"/>
      <c r="AT1775" s="13">
        <f t="shared" si="473"/>
        <v>0</v>
      </c>
      <c r="AU1775" s="13"/>
      <c r="AV1775" s="13">
        <f t="shared" si="474"/>
        <v>0</v>
      </c>
      <c r="AW1775" s="13"/>
      <c r="AX1775" s="13">
        <f t="shared" si="475"/>
        <v>0</v>
      </c>
      <c r="AY1775" s="13"/>
      <c r="AZ1775" s="13">
        <f t="shared" si="476"/>
        <v>0</v>
      </c>
      <c r="BA1775" s="13"/>
      <c r="BB1775" s="13">
        <f t="shared" si="477"/>
        <v>0</v>
      </c>
      <c r="BC1775" s="13"/>
      <c r="BD1775" s="13">
        <f t="shared" si="478"/>
        <v>0</v>
      </c>
      <c r="BE1775" s="13"/>
      <c r="BF1775" s="13">
        <f t="shared" si="479"/>
        <v>0</v>
      </c>
      <c r="BG1775" s="13"/>
      <c r="BH1775" s="13">
        <f t="shared" si="480"/>
        <v>228405.53904113325</v>
      </c>
      <c r="BI1775" s="13">
        <f t="shared" si="481"/>
        <v>228400</v>
      </c>
      <c r="BJ1775" s="13">
        <v>229500</v>
      </c>
    </row>
    <row r="1776" spans="1:62" x14ac:dyDescent="0.25">
      <c r="A1776" t="s">
        <v>2228</v>
      </c>
      <c r="B1776" s="13">
        <v>106</v>
      </c>
      <c r="C1776">
        <v>576328</v>
      </c>
      <c r="D1776">
        <v>1</v>
      </c>
      <c r="E1776">
        <v>0</v>
      </c>
      <c r="F1776">
        <v>0</v>
      </c>
      <c r="G1776">
        <v>0</v>
      </c>
      <c r="H1776">
        <v>0</v>
      </c>
      <c r="I1776" t="s">
        <v>33</v>
      </c>
      <c r="J1776">
        <v>576271</v>
      </c>
      <c r="K1776" t="s">
        <v>119</v>
      </c>
      <c r="L1776">
        <v>576271</v>
      </c>
      <c r="M1776" t="s">
        <v>119</v>
      </c>
      <c r="N1776">
        <v>576271</v>
      </c>
      <c r="O1776" t="s">
        <v>119</v>
      </c>
      <c r="P1776">
        <v>576271</v>
      </c>
      <c r="Q1776" t="s">
        <v>119</v>
      </c>
      <c r="R1776" s="13">
        <v>70488.701001315436</v>
      </c>
      <c r="S1776" s="13"/>
      <c r="T1776" s="13"/>
      <c r="U1776" s="13"/>
      <c r="V1776" s="13">
        <f t="shared" si="465"/>
        <v>0</v>
      </c>
      <c r="W1776" s="13"/>
      <c r="X1776" s="13">
        <f t="shared" si="466"/>
        <v>0</v>
      </c>
      <c r="Y1776" s="13"/>
      <c r="Z1776" s="13">
        <f t="shared" si="467"/>
        <v>0</v>
      </c>
      <c r="AA1776" s="13"/>
      <c r="AB1776" s="13">
        <f t="shared" si="468"/>
        <v>0</v>
      </c>
      <c r="AC1776" s="13"/>
      <c r="AD1776" s="13"/>
      <c r="AE1776" s="13"/>
      <c r="AF1776" s="13"/>
      <c r="AG1776" s="13"/>
      <c r="AH1776" s="13"/>
      <c r="AI1776" s="13"/>
      <c r="AJ1776" s="13"/>
      <c r="AK1776" s="13">
        <f t="shared" si="469"/>
        <v>0</v>
      </c>
      <c r="AL1776" s="13"/>
      <c r="AM1776" s="13">
        <f t="shared" si="470"/>
        <v>0</v>
      </c>
      <c r="AN1776" s="13"/>
      <c r="AO1776" s="13">
        <v>0</v>
      </c>
      <c r="AP1776" s="13">
        <f t="shared" si="471"/>
        <v>0</v>
      </c>
      <c r="AQ1776" s="13"/>
      <c r="AR1776" s="13">
        <f t="shared" si="472"/>
        <v>0</v>
      </c>
      <c r="AS1776" s="13"/>
      <c r="AT1776" s="13">
        <f t="shared" si="473"/>
        <v>0</v>
      </c>
      <c r="AU1776" s="13"/>
      <c r="AV1776" s="13">
        <f t="shared" si="474"/>
        <v>0</v>
      </c>
      <c r="AW1776" s="13"/>
      <c r="AX1776" s="13">
        <f t="shared" si="475"/>
        <v>0</v>
      </c>
      <c r="AY1776" s="13"/>
      <c r="AZ1776" s="13">
        <f t="shared" si="476"/>
        <v>0</v>
      </c>
      <c r="BA1776" s="13"/>
      <c r="BB1776" s="13">
        <f t="shared" si="477"/>
        <v>0</v>
      </c>
      <c r="BC1776" s="13"/>
      <c r="BD1776" s="13">
        <f t="shared" si="478"/>
        <v>0</v>
      </c>
      <c r="BE1776" s="13"/>
      <c r="BF1776" s="13">
        <f t="shared" si="479"/>
        <v>0</v>
      </c>
      <c r="BG1776" s="13"/>
      <c r="BH1776" s="13">
        <f t="shared" si="480"/>
        <v>70488.701001315436</v>
      </c>
      <c r="BI1776" s="13">
        <f t="shared" si="481"/>
        <v>70500</v>
      </c>
      <c r="BJ1776" s="13">
        <v>70800</v>
      </c>
    </row>
    <row r="1777" spans="1:62" x14ac:dyDescent="0.25">
      <c r="A1777" t="s">
        <v>2228</v>
      </c>
      <c r="B1777" s="13">
        <v>140</v>
      </c>
      <c r="C1777">
        <v>565270</v>
      </c>
      <c r="D1777">
        <v>1</v>
      </c>
      <c r="E1777">
        <v>0</v>
      </c>
      <c r="F1777">
        <v>0</v>
      </c>
      <c r="G1777">
        <v>0</v>
      </c>
      <c r="H1777">
        <v>0</v>
      </c>
      <c r="I1777" t="s">
        <v>26</v>
      </c>
      <c r="J1777">
        <v>542121</v>
      </c>
      <c r="K1777" t="s">
        <v>2026</v>
      </c>
      <c r="L1777">
        <v>541656</v>
      </c>
      <c r="M1777" t="s">
        <v>195</v>
      </c>
      <c r="N1777">
        <v>541656</v>
      </c>
      <c r="O1777" t="s">
        <v>195</v>
      </c>
      <c r="P1777">
        <v>541656</v>
      </c>
      <c r="Q1777" t="s">
        <v>195</v>
      </c>
      <c r="R1777" s="13">
        <v>70488.701001315436</v>
      </c>
      <c r="S1777" s="13"/>
      <c r="T1777" s="13"/>
      <c r="U1777" s="13"/>
      <c r="V1777" s="13">
        <f t="shared" si="465"/>
        <v>0</v>
      </c>
      <c r="W1777" s="13"/>
      <c r="X1777" s="13">
        <f t="shared" si="466"/>
        <v>0</v>
      </c>
      <c r="Y1777" s="13"/>
      <c r="Z1777" s="13">
        <f t="shared" si="467"/>
        <v>0</v>
      </c>
      <c r="AA1777" s="13"/>
      <c r="AB1777" s="13">
        <f t="shared" si="468"/>
        <v>0</v>
      </c>
      <c r="AC1777" s="13"/>
      <c r="AD1777" s="13"/>
      <c r="AE1777" s="13"/>
      <c r="AF1777" s="13"/>
      <c r="AG1777" s="13"/>
      <c r="AH1777" s="13"/>
      <c r="AI1777" s="13"/>
      <c r="AJ1777" s="13"/>
      <c r="AK1777" s="13">
        <f t="shared" si="469"/>
        <v>0</v>
      </c>
      <c r="AL1777" s="13"/>
      <c r="AM1777" s="13">
        <f t="shared" si="470"/>
        <v>0</v>
      </c>
      <c r="AN1777" s="13"/>
      <c r="AO1777" s="13">
        <v>0</v>
      </c>
      <c r="AP1777" s="13">
        <f t="shared" si="471"/>
        <v>0</v>
      </c>
      <c r="AQ1777" s="13"/>
      <c r="AR1777" s="13">
        <f t="shared" si="472"/>
        <v>0</v>
      </c>
      <c r="AS1777" s="13"/>
      <c r="AT1777" s="13">
        <f t="shared" si="473"/>
        <v>0</v>
      </c>
      <c r="AU1777" s="13"/>
      <c r="AV1777" s="13">
        <f t="shared" si="474"/>
        <v>0</v>
      </c>
      <c r="AW1777" s="13"/>
      <c r="AX1777" s="13">
        <f t="shared" si="475"/>
        <v>0</v>
      </c>
      <c r="AY1777" s="13"/>
      <c r="AZ1777" s="13">
        <f t="shared" si="476"/>
        <v>0</v>
      </c>
      <c r="BA1777" s="13"/>
      <c r="BB1777" s="13">
        <f t="shared" si="477"/>
        <v>0</v>
      </c>
      <c r="BC1777" s="13"/>
      <c r="BD1777" s="13">
        <f t="shared" si="478"/>
        <v>0</v>
      </c>
      <c r="BE1777" s="13"/>
      <c r="BF1777" s="13">
        <f t="shared" si="479"/>
        <v>0</v>
      </c>
      <c r="BG1777" s="13"/>
      <c r="BH1777" s="13">
        <f t="shared" si="480"/>
        <v>70488.701001315436</v>
      </c>
      <c r="BI1777" s="13">
        <f t="shared" si="481"/>
        <v>70500</v>
      </c>
      <c r="BJ1777" s="13">
        <v>70800</v>
      </c>
    </row>
    <row r="1778" spans="1:62" x14ac:dyDescent="0.25">
      <c r="A1778" t="s">
        <v>2228</v>
      </c>
      <c r="B1778" s="13">
        <v>352</v>
      </c>
      <c r="C1778">
        <v>544680</v>
      </c>
      <c r="D1778">
        <v>1</v>
      </c>
      <c r="E1778">
        <v>0</v>
      </c>
      <c r="F1778">
        <v>0</v>
      </c>
      <c r="G1778">
        <v>0</v>
      </c>
      <c r="H1778">
        <v>0</v>
      </c>
      <c r="I1778" t="s">
        <v>85</v>
      </c>
      <c r="J1778">
        <v>562335</v>
      </c>
      <c r="K1778" t="s">
        <v>84</v>
      </c>
      <c r="L1778">
        <v>562335</v>
      </c>
      <c r="M1778" t="s">
        <v>84</v>
      </c>
      <c r="N1778">
        <v>562335</v>
      </c>
      <c r="O1778" t="s">
        <v>84</v>
      </c>
      <c r="P1778">
        <v>562335</v>
      </c>
      <c r="Q1778" t="s">
        <v>84</v>
      </c>
      <c r="R1778" s="13">
        <v>82577.287441062756</v>
      </c>
      <c r="S1778" s="13"/>
      <c r="T1778" s="13"/>
      <c r="U1778" s="13"/>
      <c r="V1778" s="13">
        <f t="shared" si="465"/>
        <v>0</v>
      </c>
      <c r="W1778" s="13"/>
      <c r="X1778" s="13">
        <f t="shared" si="466"/>
        <v>0</v>
      </c>
      <c r="Y1778" s="13"/>
      <c r="Z1778" s="13">
        <f t="shared" si="467"/>
        <v>0</v>
      </c>
      <c r="AA1778" s="13"/>
      <c r="AB1778" s="13">
        <f t="shared" si="468"/>
        <v>0</v>
      </c>
      <c r="AC1778" s="13"/>
      <c r="AD1778" s="13"/>
      <c r="AE1778" s="13"/>
      <c r="AF1778" s="13"/>
      <c r="AG1778" s="13"/>
      <c r="AH1778" s="13"/>
      <c r="AI1778" s="13"/>
      <c r="AJ1778" s="13"/>
      <c r="AK1778" s="13">
        <f t="shared" si="469"/>
        <v>0</v>
      </c>
      <c r="AL1778" s="13"/>
      <c r="AM1778" s="13">
        <f t="shared" si="470"/>
        <v>0</v>
      </c>
      <c r="AN1778" s="13"/>
      <c r="AO1778" s="13">
        <v>0</v>
      </c>
      <c r="AP1778" s="13">
        <f t="shared" si="471"/>
        <v>0</v>
      </c>
      <c r="AQ1778" s="13"/>
      <c r="AR1778" s="13">
        <f t="shared" si="472"/>
        <v>0</v>
      </c>
      <c r="AS1778" s="13"/>
      <c r="AT1778" s="13">
        <f t="shared" si="473"/>
        <v>0</v>
      </c>
      <c r="AU1778" s="13"/>
      <c r="AV1778" s="13">
        <f t="shared" si="474"/>
        <v>0</v>
      </c>
      <c r="AW1778" s="13"/>
      <c r="AX1778" s="13">
        <f t="shared" si="475"/>
        <v>0</v>
      </c>
      <c r="AY1778" s="13"/>
      <c r="AZ1778" s="13">
        <f t="shared" si="476"/>
        <v>0</v>
      </c>
      <c r="BA1778" s="13"/>
      <c r="BB1778" s="13">
        <f t="shared" si="477"/>
        <v>0</v>
      </c>
      <c r="BC1778" s="13"/>
      <c r="BD1778" s="13">
        <f t="shared" si="478"/>
        <v>0</v>
      </c>
      <c r="BE1778" s="13"/>
      <c r="BF1778" s="13">
        <f t="shared" si="479"/>
        <v>0</v>
      </c>
      <c r="BG1778" s="13"/>
      <c r="BH1778" s="13">
        <f t="shared" si="480"/>
        <v>82577.287441062756</v>
      </c>
      <c r="BI1778" s="13">
        <f t="shared" si="481"/>
        <v>82600</v>
      </c>
      <c r="BJ1778" s="13">
        <v>84000</v>
      </c>
    </row>
    <row r="1779" spans="1:62" x14ac:dyDescent="0.25">
      <c r="A1779" t="s">
        <v>2230</v>
      </c>
      <c r="B1779" s="13">
        <v>1475</v>
      </c>
      <c r="C1779">
        <v>563595</v>
      </c>
      <c r="D1779">
        <v>1</v>
      </c>
      <c r="E1779">
        <v>0</v>
      </c>
      <c r="F1779">
        <v>0</v>
      </c>
      <c r="G1779">
        <v>0</v>
      </c>
      <c r="H1779">
        <v>0</v>
      </c>
      <c r="I1779" t="s">
        <v>51</v>
      </c>
      <c r="J1779">
        <v>563510</v>
      </c>
      <c r="K1779" t="s">
        <v>50</v>
      </c>
      <c r="L1779">
        <v>563510</v>
      </c>
      <c r="M1779" t="s">
        <v>50</v>
      </c>
      <c r="N1779">
        <v>563510</v>
      </c>
      <c r="O1779" t="s">
        <v>50</v>
      </c>
      <c r="P1779">
        <v>563510</v>
      </c>
      <c r="Q1779" t="s">
        <v>50</v>
      </c>
      <c r="R1779" s="13">
        <v>338798.61431101419</v>
      </c>
      <c r="S1779" s="13"/>
      <c r="T1779" s="13"/>
      <c r="U1779" s="13"/>
      <c r="V1779" s="13">
        <f t="shared" si="465"/>
        <v>0</v>
      </c>
      <c r="W1779" s="13"/>
      <c r="X1779" s="13">
        <f t="shared" si="466"/>
        <v>0</v>
      </c>
      <c r="Y1779" s="13"/>
      <c r="Z1779" s="13">
        <f t="shared" si="467"/>
        <v>0</v>
      </c>
      <c r="AA1779" s="13"/>
      <c r="AB1779" s="13">
        <f t="shared" si="468"/>
        <v>0</v>
      </c>
      <c r="AC1779" s="13"/>
      <c r="AD1779" s="13"/>
      <c r="AE1779" s="13"/>
      <c r="AF1779" s="13"/>
      <c r="AG1779" s="13"/>
      <c r="AH1779" s="13"/>
      <c r="AI1779" s="13"/>
      <c r="AJ1779" s="13"/>
      <c r="AK1779" s="13">
        <f t="shared" si="469"/>
        <v>0</v>
      </c>
      <c r="AL1779" s="13"/>
      <c r="AM1779" s="13">
        <f t="shared" si="470"/>
        <v>0</v>
      </c>
      <c r="AN1779" s="13"/>
      <c r="AO1779" s="13">
        <v>0</v>
      </c>
      <c r="AP1779" s="13">
        <f t="shared" si="471"/>
        <v>0</v>
      </c>
      <c r="AQ1779" s="13"/>
      <c r="AR1779" s="13">
        <f t="shared" si="472"/>
        <v>0</v>
      </c>
      <c r="AS1779" s="13"/>
      <c r="AT1779" s="13">
        <f t="shared" si="473"/>
        <v>0</v>
      </c>
      <c r="AU1779" s="13"/>
      <c r="AV1779" s="13">
        <f t="shared" si="474"/>
        <v>0</v>
      </c>
      <c r="AW1779" s="13"/>
      <c r="AX1779" s="13">
        <f t="shared" si="475"/>
        <v>0</v>
      </c>
      <c r="AY1779" s="13"/>
      <c r="AZ1779" s="13">
        <f t="shared" si="476"/>
        <v>0</v>
      </c>
      <c r="BA1779" s="13"/>
      <c r="BB1779" s="13">
        <f t="shared" si="477"/>
        <v>0</v>
      </c>
      <c r="BC1779" s="13"/>
      <c r="BD1779" s="13">
        <f t="shared" si="478"/>
        <v>0</v>
      </c>
      <c r="BE1779" s="13"/>
      <c r="BF1779" s="13">
        <f t="shared" si="479"/>
        <v>0</v>
      </c>
      <c r="BG1779" s="13"/>
      <c r="BH1779" s="13">
        <f t="shared" si="480"/>
        <v>338798.61431101419</v>
      </c>
      <c r="BI1779" s="13">
        <f t="shared" si="481"/>
        <v>338800</v>
      </c>
      <c r="BJ1779" s="13">
        <v>343900</v>
      </c>
    </row>
    <row r="1780" spans="1:62" x14ac:dyDescent="0.25">
      <c r="A1780" t="s">
        <v>2231</v>
      </c>
      <c r="B1780" s="13">
        <v>768</v>
      </c>
      <c r="C1780">
        <v>570346</v>
      </c>
      <c r="D1780">
        <v>1</v>
      </c>
      <c r="E1780">
        <v>0</v>
      </c>
      <c r="F1780">
        <v>0</v>
      </c>
      <c r="G1780">
        <v>0</v>
      </c>
      <c r="H1780">
        <v>0</v>
      </c>
      <c r="I1780" t="s">
        <v>90</v>
      </c>
      <c r="J1780">
        <v>541630</v>
      </c>
      <c r="K1780" t="s">
        <v>702</v>
      </c>
      <c r="L1780">
        <v>541630</v>
      </c>
      <c r="M1780" t="s">
        <v>702</v>
      </c>
      <c r="N1780">
        <v>541630</v>
      </c>
      <c r="O1780" t="s">
        <v>702</v>
      </c>
      <c r="P1780">
        <v>541630</v>
      </c>
      <c r="Q1780" t="s">
        <v>702</v>
      </c>
      <c r="R1780" s="13">
        <v>178433.92975065441</v>
      </c>
      <c r="S1780" s="13"/>
      <c r="T1780" s="13"/>
      <c r="U1780" s="13"/>
      <c r="V1780" s="13">
        <f t="shared" si="465"/>
        <v>0</v>
      </c>
      <c r="W1780" s="13"/>
      <c r="X1780" s="13">
        <f t="shared" si="466"/>
        <v>0</v>
      </c>
      <c r="Y1780" s="13"/>
      <c r="Z1780" s="13">
        <f t="shared" si="467"/>
        <v>0</v>
      </c>
      <c r="AA1780" s="13"/>
      <c r="AB1780" s="13">
        <f t="shared" si="468"/>
        <v>0</v>
      </c>
      <c r="AC1780" s="13"/>
      <c r="AD1780" s="13"/>
      <c r="AE1780" s="13"/>
      <c r="AF1780" s="13"/>
      <c r="AG1780" s="13"/>
      <c r="AH1780" s="13"/>
      <c r="AI1780" s="13"/>
      <c r="AJ1780" s="13"/>
      <c r="AK1780" s="13">
        <f t="shared" si="469"/>
        <v>0</v>
      </c>
      <c r="AL1780" s="13"/>
      <c r="AM1780" s="13">
        <f t="shared" si="470"/>
        <v>0</v>
      </c>
      <c r="AN1780" s="13"/>
      <c r="AO1780" s="13">
        <v>0</v>
      </c>
      <c r="AP1780" s="13">
        <f t="shared" si="471"/>
        <v>0</v>
      </c>
      <c r="AQ1780" s="13"/>
      <c r="AR1780" s="13">
        <f t="shared" si="472"/>
        <v>0</v>
      </c>
      <c r="AS1780" s="13"/>
      <c r="AT1780" s="13">
        <f t="shared" si="473"/>
        <v>0</v>
      </c>
      <c r="AU1780" s="13"/>
      <c r="AV1780" s="13">
        <f t="shared" si="474"/>
        <v>0</v>
      </c>
      <c r="AW1780" s="13"/>
      <c r="AX1780" s="13">
        <f t="shared" si="475"/>
        <v>0</v>
      </c>
      <c r="AY1780" s="13"/>
      <c r="AZ1780" s="13">
        <f t="shared" si="476"/>
        <v>0</v>
      </c>
      <c r="BA1780" s="13"/>
      <c r="BB1780" s="13">
        <f t="shared" si="477"/>
        <v>0</v>
      </c>
      <c r="BC1780" s="13"/>
      <c r="BD1780" s="13">
        <f t="shared" si="478"/>
        <v>0</v>
      </c>
      <c r="BE1780" s="13"/>
      <c r="BF1780" s="13">
        <f t="shared" si="479"/>
        <v>0</v>
      </c>
      <c r="BG1780" s="13"/>
      <c r="BH1780" s="13">
        <f t="shared" si="480"/>
        <v>178433.92975065441</v>
      </c>
      <c r="BI1780" s="13">
        <f t="shared" si="481"/>
        <v>178400</v>
      </c>
      <c r="BJ1780" s="13">
        <v>175900</v>
      </c>
    </row>
    <row r="1781" spans="1:62" x14ac:dyDescent="0.25">
      <c r="A1781" t="s">
        <v>2232</v>
      </c>
      <c r="B1781" s="13">
        <v>1967</v>
      </c>
      <c r="C1781">
        <v>507423</v>
      </c>
      <c r="D1781">
        <v>1</v>
      </c>
      <c r="E1781">
        <v>0</v>
      </c>
      <c r="F1781">
        <v>0</v>
      </c>
      <c r="G1781">
        <v>0</v>
      </c>
      <c r="H1781">
        <v>0</v>
      </c>
      <c r="I1781" t="s">
        <v>38</v>
      </c>
      <c r="J1781">
        <v>598143</v>
      </c>
      <c r="K1781" t="s">
        <v>366</v>
      </c>
      <c r="L1781">
        <v>598143</v>
      </c>
      <c r="M1781" t="s">
        <v>366</v>
      </c>
      <c r="N1781">
        <v>598143</v>
      </c>
      <c r="O1781" t="s">
        <v>366</v>
      </c>
      <c r="P1781">
        <v>598143</v>
      </c>
      <c r="Q1781" t="s">
        <v>366</v>
      </c>
      <c r="R1781" s="13">
        <v>448969.61826669879</v>
      </c>
      <c r="S1781" s="13"/>
      <c r="T1781" s="13"/>
      <c r="U1781" s="13"/>
      <c r="V1781" s="13">
        <f t="shared" si="465"/>
        <v>0</v>
      </c>
      <c r="W1781" s="13"/>
      <c r="X1781" s="13">
        <f t="shared" si="466"/>
        <v>0</v>
      </c>
      <c r="Y1781" s="13"/>
      <c r="Z1781" s="13">
        <f t="shared" si="467"/>
        <v>0</v>
      </c>
      <c r="AA1781" s="13"/>
      <c r="AB1781" s="13">
        <f t="shared" si="468"/>
        <v>0</v>
      </c>
      <c r="AC1781" s="13"/>
      <c r="AD1781" s="13"/>
      <c r="AE1781" s="13"/>
      <c r="AF1781" s="13"/>
      <c r="AG1781" s="13"/>
      <c r="AH1781" s="13"/>
      <c r="AI1781" s="13"/>
      <c r="AJ1781" s="13"/>
      <c r="AK1781" s="13">
        <f t="shared" si="469"/>
        <v>0</v>
      </c>
      <c r="AL1781" s="13"/>
      <c r="AM1781" s="13">
        <f t="shared" si="470"/>
        <v>0</v>
      </c>
      <c r="AN1781" s="13"/>
      <c r="AO1781" s="13">
        <v>1</v>
      </c>
      <c r="AP1781" s="13">
        <f t="shared" si="471"/>
        <v>30500</v>
      </c>
      <c r="AQ1781" s="13"/>
      <c r="AR1781" s="13">
        <f t="shared" si="472"/>
        <v>0</v>
      </c>
      <c r="AS1781" s="13"/>
      <c r="AT1781" s="13">
        <f t="shared" si="473"/>
        <v>0</v>
      </c>
      <c r="AU1781" s="13"/>
      <c r="AV1781" s="13">
        <f t="shared" si="474"/>
        <v>0</v>
      </c>
      <c r="AW1781" s="13"/>
      <c r="AX1781" s="13">
        <f t="shared" si="475"/>
        <v>0</v>
      </c>
      <c r="AY1781" s="13"/>
      <c r="AZ1781" s="13">
        <f t="shared" si="476"/>
        <v>0</v>
      </c>
      <c r="BA1781" s="13"/>
      <c r="BB1781" s="13">
        <f t="shared" si="477"/>
        <v>0</v>
      </c>
      <c r="BC1781" s="13"/>
      <c r="BD1781" s="13">
        <f t="shared" si="478"/>
        <v>0</v>
      </c>
      <c r="BE1781" s="13"/>
      <c r="BF1781" s="13">
        <f t="shared" si="479"/>
        <v>0</v>
      </c>
      <c r="BG1781" s="13"/>
      <c r="BH1781" s="13">
        <f t="shared" si="480"/>
        <v>479469.61826669879</v>
      </c>
      <c r="BI1781" s="13">
        <f t="shared" si="481"/>
        <v>479500</v>
      </c>
      <c r="BJ1781" s="13">
        <v>442300</v>
      </c>
    </row>
    <row r="1782" spans="1:62" x14ac:dyDescent="0.25">
      <c r="A1782" s="3" t="s">
        <v>220</v>
      </c>
      <c r="B1782" s="13">
        <v>2324</v>
      </c>
      <c r="C1782">
        <v>556394</v>
      </c>
      <c r="D1782">
        <v>1</v>
      </c>
      <c r="E1782">
        <v>1</v>
      </c>
      <c r="F1782">
        <v>0</v>
      </c>
      <c r="G1782">
        <v>0</v>
      </c>
      <c r="H1782">
        <v>0</v>
      </c>
      <c r="I1782" t="s">
        <v>110</v>
      </c>
      <c r="J1782">
        <v>556394</v>
      </c>
      <c r="K1782" t="s">
        <v>220</v>
      </c>
      <c r="L1782">
        <v>555771</v>
      </c>
      <c r="M1782" t="s">
        <v>219</v>
      </c>
      <c r="N1782">
        <v>555771</v>
      </c>
      <c r="O1782" t="s">
        <v>219</v>
      </c>
      <c r="P1782">
        <v>555771</v>
      </c>
      <c r="Q1782" t="s">
        <v>219</v>
      </c>
      <c r="R1782" s="13">
        <v>528301.95454579871</v>
      </c>
      <c r="S1782" s="13">
        <v>4627</v>
      </c>
      <c r="T1782" s="13">
        <v>246952.39399786043</v>
      </c>
      <c r="U1782" s="13"/>
      <c r="V1782" s="13">
        <f t="shared" si="465"/>
        <v>0</v>
      </c>
      <c r="W1782" s="13">
        <v>41</v>
      </c>
      <c r="X1782" s="13">
        <f t="shared" si="466"/>
        <v>121524</v>
      </c>
      <c r="Y1782" s="13">
        <v>31</v>
      </c>
      <c r="Z1782" s="13">
        <f t="shared" si="467"/>
        <v>30628</v>
      </c>
      <c r="AA1782" s="13">
        <v>11</v>
      </c>
      <c r="AB1782" s="13">
        <f t="shared" si="468"/>
        <v>2717</v>
      </c>
      <c r="AC1782" s="13"/>
      <c r="AD1782" s="13"/>
      <c r="AE1782" s="13"/>
      <c r="AF1782" s="13"/>
      <c r="AG1782" s="13"/>
      <c r="AH1782" s="13"/>
      <c r="AI1782" s="13"/>
      <c r="AJ1782" s="13"/>
      <c r="AK1782" s="13">
        <f t="shared" si="469"/>
        <v>0</v>
      </c>
      <c r="AL1782" s="13"/>
      <c r="AM1782" s="13">
        <f t="shared" si="470"/>
        <v>0</v>
      </c>
      <c r="AN1782" s="13"/>
      <c r="AO1782" s="13">
        <v>0</v>
      </c>
      <c r="AP1782" s="13">
        <f t="shared" si="471"/>
        <v>0</v>
      </c>
      <c r="AQ1782" s="13"/>
      <c r="AR1782" s="13">
        <f t="shared" si="472"/>
        <v>0</v>
      </c>
      <c r="AS1782" s="13"/>
      <c r="AT1782" s="13">
        <f t="shared" si="473"/>
        <v>0</v>
      </c>
      <c r="AU1782" s="13"/>
      <c r="AV1782" s="13">
        <f t="shared" si="474"/>
        <v>0</v>
      </c>
      <c r="AW1782" s="13"/>
      <c r="AX1782" s="13">
        <f t="shared" si="475"/>
        <v>0</v>
      </c>
      <c r="AY1782" s="13"/>
      <c r="AZ1782" s="13">
        <f t="shared" si="476"/>
        <v>0</v>
      </c>
      <c r="BA1782" s="13"/>
      <c r="BB1782" s="13">
        <f t="shared" si="477"/>
        <v>0</v>
      </c>
      <c r="BC1782" s="13"/>
      <c r="BD1782" s="13">
        <f t="shared" si="478"/>
        <v>0</v>
      </c>
      <c r="BE1782" s="13"/>
      <c r="BF1782" s="13">
        <f t="shared" si="479"/>
        <v>0</v>
      </c>
      <c r="BG1782" s="13"/>
      <c r="BH1782" s="13">
        <f t="shared" si="480"/>
        <v>930123.34854365909</v>
      </c>
      <c r="BI1782" s="13">
        <f t="shared" si="481"/>
        <v>930100</v>
      </c>
      <c r="BJ1782" s="13">
        <v>908700</v>
      </c>
    </row>
    <row r="1783" spans="1:62" x14ac:dyDescent="0.25">
      <c r="A1783" t="s">
        <v>2233</v>
      </c>
      <c r="B1783" s="13">
        <v>92</v>
      </c>
      <c r="C1783">
        <v>561657</v>
      </c>
      <c r="D1783">
        <v>1</v>
      </c>
      <c r="E1783">
        <v>0</v>
      </c>
      <c r="F1783">
        <v>0</v>
      </c>
      <c r="G1783">
        <v>0</v>
      </c>
      <c r="H1783">
        <v>0</v>
      </c>
      <c r="I1783" t="s">
        <v>51</v>
      </c>
      <c r="J1783">
        <v>561631</v>
      </c>
      <c r="K1783" t="s">
        <v>2212</v>
      </c>
      <c r="L1783">
        <v>561631</v>
      </c>
      <c r="M1783" t="s">
        <v>2212</v>
      </c>
      <c r="N1783">
        <v>561631</v>
      </c>
      <c r="O1783" t="s">
        <v>2212</v>
      </c>
      <c r="P1783">
        <v>563889</v>
      </c>
      <c r="Q1783" t="s">
        <v>362</v>
      </c>
      <c r="R1783" s="13">
        <v>70488.701001315436</v>
      </c>
      <c r="S1783" s="13"/>
      <c r="T1783" s="13"/>
      <c r="U1783" s="13"/>
      <c r="V1783" s="13">
        <f t="shared" si="465"/>
        <v>0</v>
      </c>
      <c r="W1783" s="13"/>
      <c r="X1783" s="13">
        <f t="shared" si="466"/>
        <v>0</v>
      </c>
      <c r="Y1783" s="13"/>
      <c r="Z1783" s="13">
        <f t="shared" si="467"/>
        <v>0</v>
      </c>
      <c r="AA1783" s="13"/>
      <c r="AB1783" s="13">
        <f t="shared" si="468"/>
        <v>0</v>
      </c>
      <c r="AC1783" s="13"/>
      <c r="AD1783" s="13"/>
      <c r="AE1783" s="13"/>
      <c r="AF1783" s="13"/>
      <c r="AG1783" s="13"/>
      <c r="AH1783" s="13"/>
      <c r="AI1783" s="13"/>
      <c r="AJ1783" s="13"/>
      <c r="AK1783" s="13">
        <f t="shared" si="469"/>
        <v>0</v>
      </c>
      <c r="AL1783" s="13"/>
      <c r="AM1783" s="13">
        <f t="shared" si="470"/>
        <v>0</v>
      </c>
      <c r="AN1783" s="13"/>
      <c r="AO1783" s="13">
        <v>0</v>
      </c>
      <c r="AP1783" s="13">
        <f t="shared" si="471"/>
        <v>0</v>
      </c>
      <c r="AQ1783" s="13"/>
      <c r="AR1783" s="13">
        <f t="shared" si="472"/>
        <v>0</v>
      </c>
      <c r="AS1783" s="13"/>
      <c r="AT1783" s="13">
        <f t="shared" si="473"/>
        <v>0</v>
      </c>
      <c r="AU1783" s="13"/>
      <c r="AV1783" s="13">
        <f t="shared" si="474"/>
        <v>0</v>
      </c>
      <c r="AW1783" s="13"/>
      <c r="AX1783" s="13">
        <f t="shared" si="475"/>
        <v>0</v>
      </c>
      <c r="AY1783" s="13"/>
      <c r="AZ1783" s="13">
        <f t="shared" si="476"/>
        <v>0</v>
      </c>
      <c r="BA1783" s="13"/>
      <c r="BB1783" s="13">
        <f t="shared" si="477"/>
        <v>0</v>
      </c>
      <c r="BC1783" s="13"/>
      <c r="BD1783" s="13">
        <f t="shared" si="478"/>
        <v>0</v>
      </c>
      <c r="BE1783" s="13"/>
      <c r="BF1783" s="13">
        <f t="shared" si="479"/>
        <v>0</v>
      </c>
      <c r="BG1783" s="13"/>
      <c r="BH1783" s="13">
        <f t="shared" si="480"/>
        <v>70488.701001315436</v>
      </c>
      <c r="BI1783" s="13">
        <f t="shared" si="481"/>
        <v>70500</v>
      </c>
      <c r="BJ1783" s="13">
        <v>70800</v>
      </c>
    </row>
    <row r="1784" spans="1:62" x14ac:dyDescent="0.25">
      <c r="A1784" t="s">
        <v>2235</v>
      </c>
      <c r="B1784" s="13">
        <v>214</v>
      </c>
      <c r="C1784">
        <v>530395</v>
      </c>
      <c r="D1784">
        <v>1</v>
      </c>
      <c r="E1784">
        <v>0</v>
      </c>
      <c r="F1784">
        <v>0</v>
      </c>
      <c r="G1784">
        <v>0</v>
      </c>
      <c r="H1784">
        <v>0</v>
      </c>
      <c r="I1784" t="s">
        <v>85</v>
      </c>
      <c r="J1784">
        <v>562394</v>
      </c>
      <c r="K1784" t="s">
        <v>1158</v>
      </c>
      <c r="L1784">
        <v>562394</v>
      </c>
      <c r="M1784" t="s">
        <v>1158</v>
      </c>
      <c r="N1784">
        <v>562394</v>
      </c>
      <c r="O1784" t="s">
        <v>1158</v>
      </c>
      <c r="P1784">
        <v>562335</v>
      </c>
      <c r="Q1784" t="s">
        <v>84</v>
      </c>
      <c r="R1784" s="13">
        <v>70488.701001315436</v>
      </c>
      <c r="S1784" s="13"/>
      <c r="T1784" s="13"/>
      <c r="U1784" s="13"/>
      <c r="V1784" s="13">
        <f t="shared" si="465"/>
        <v>0</v>
      </c>
      <c r="W1784" s="13"/>
      <c r="X1784" s="13">
        <f t="shared" si="466"/>
        <v>0</v>
      </c>
      <c r="Y1784" s="13"/>
      <c r="Z1784" s="13">
        <f t="shared" si="467"/>
        <v>0</v>
      </c>
      <c r="AA1784" s="13"/>
      <c r="AB1784" s="13">
        <f t="shared" si="468"/>
        <v>0</v>
      </c>
      <c r="AC1784" s="13"/>
      <c r="AD1784" s="13"/>
      <c r="AE1784" s="13"/>
      <c r="AF1784" s="13"/>
      <c r="AG1784" s="13"/>
      <c r="AH1784" s="13"/>
      <c r="AI1784" s="13"/>
      <c r="AJ1784" s="13"/>
      <c r="AK1784" s="13">
        <f t="shared" si="469"/>
        <v>0</v>
      </c>
      <c r="AL1784" s="13"/>
      <c r="AM1784" s="13">
        <f t="shared" si="470"/>
        <v>0</v>
      </c>
      <c r="AN1784" s="13"/>
      <c r="AO1784" s="13">
        <v>1</v>
      </c>
      <c r="AP1784" s="13">
        <f t="shared" si="471"/>
        <v>30500</v>
      </c>
      <c r="AQ1784" s="13"/>
      <c r="AR1784" s="13">
        <f t="shared" si="472"/>
        <v>0</v>
      </c>
      <c r="AS1784" s="13"/>
      <c r="AT1784" s="13">
        <f t="shared" si="473"/>
        <v>0</v>
      </c>
      <c r="AU1784" s="13"/>
      <c r="AV1784" s="13">
        <f t="shared" si="474"/>
        <v>0</v>
      </c>
      <c r="AW1784" s="13"/>
      <c r="AX1784" s="13">
        <f t="shared" si="475"/>
        <v>0</v>
      </c>
      <c r="AY1784" s="13"/>
      <c r="AZ1784" s="13">
        <f t="shared" si="476"/>
        <v>0</v>
      </c>
      <c r="BA1784" s="13"/>
      <c r="BB1784" s="13">
        <f t="shared" si="477"/>
        <v>0</v>
      </c>
      <c r="BC1784" s="13"/>
      <c r="BD1784" s="13">
        <f t="shared" si="478"/>
        <v>0</v>
      </c>
      <c r="BE1784" s="13"/>
      <c r="BF1784" s="13">
        <f t="shared" si="479"/>
        <v>0</v>
      </c>
      <c r="BG1784" s="13"/>
      <c r="BH1784" s="13">
        <f t="shared" si="480"/>
        <v>100988.70100131544</v>
      </c>
      <c r="BI1784" s="13">
        <f t="shared" si="481"/>
        <v>101000</v>
      </c>
      <c r="BJ1784" s="13">
        <v>70800</v>
      </c>
    </row>
    <row r="1785" spans="1:62" x14ac:dyDescent="0.25">
      <c r="A1785" s="4" t="s">
        <v>2236</v>
      </c>
      <c r="B1785" s="13">
        <v>682</v>
      </c>
      <c r="C1785">
        <v>579351</v>
      </c>
      <c r="D1785">
        <v>1</v>
      </c>
      <c r="E1785">
        <v>1</v>
      </c>
      <c r="F1785">
        <v>1</v>
      </c>
      <c r="G1785">
        <v>0</v>
      </c>
      <c r="H1785">
        <v>0</v>
      </c>
      <c r="I1785" t="s">
        <v>33</v>
      </c>
      <c r="J1785">
        <v>579351</v>
      </c>
      <c r="K1785" t="s">
        <v>2236</v>
      </c>
      <c r="L1785">
        <v>579351</v>
      </c>
      <c r="M1785" t="s">
        <v>2236</v>
      </c>
      <c r="N1785">
        <v>579734</v>
      </c>
      <c r="O1785" t="s">
        <v>1840</v>
      </c>
      <c r="P1785">
        <v>579025</v>
      </c>
      <c r="Q1785" t="s">
        <v>177</v>
      </c>
      <c r="R1785" s="13">
        <v>158725.82162603014</v>
      </c>
      <c r="S1785" s="13">
        <v>682</v>
      </c>
      <c r="T1785" s="13">
        <v>36567.518665585834</v>
      </c>
      <c r="U1785" s="13"/>
      <c r="V1785" s="13">
        <f t="shared" si="465"/>
        <v>0</v>
      </c>
      <c r="W1785" s="13">
        <v>7</v>
      </c>
      <c r="X1785" s="13">
        <f t="shared" si="466"/>
        <v>20748</v>
      </c>
      <c r="Y1785" s="13">
        <v>2</v>
      </c>
      <c r="Z1785" s="13">
        <f t="shared" si="467"/>
        <v>1976</v>
      </c>
      <c r="AA1785" s="13">
        <v>1</v>
      </c>
      <c r="AB1785" s="13">
        <f t="shared" si="468"/>
        <v>247</v>
      </c>
      <c r="AC1785" s="13">
        <v>682</v>
      </c>
      <c r="AD1785" s="13">
        <v>148049.10724184781</v>
      </c>
      <c r="AE1785" s="13"/>
      <c r="AF1785" s="13"/>
      <c r="AG1785" s="13"/>
      <c r="AH1785" s="13"/>
      <c r="AI1785" s="13"/>
      <c r="AJ1785" s="13"/>
      <c r="AK1785" s="13">
        <f t="shared" si="469"/>
        <v>0</v>
      </c>
      <c r="AL1785" s="13"/>
      <c r="AM1785" s="13">
        <f t="shared" si="470"/>
        <v>0</v>
      </c>
      <c r="AN1785" s="13"/>
      <c r="AO1785" s="13">
        <v>0</v>
      </c>
      <c r="AP1785" s="13">
        <f t="shared" si="471"/>
        <v>0</v>
      </c>
      <c r="AQ1785" s="13"/>
      <c r="AR1785" s="13">
        <f t="shared" si="472"/>
        <v>0</v>
      </c>
      <c r="AS1785" s="13"/>
      <c r="AT1785" s="13">
        <f t="shared" si="473"/>
        <v>0</v>
      </c>
      <c r="AU1785" s="13"/>
      <c r="AV1785" s="13">
        <f t="shared" si="474"/>
        <v>0</v>
      </c>
      <c r="AW1785" s="13"/>
      <c r="AX1785" s="13">
        <f t="shared" si="475"/>
        <v>0</v>
      </c>
      <c r="AY1785" s="13"/>
      <c r="AZ1785" s="13">
        <f t="shared" si="476"/>
        <v>0</v>
      </c>
      <c r="BA1785" s="13"/>
      <c r="BB1785" s="13">
        <f t="shared" si="477"/>
        <v>0</v>
      </c>
      <c r="BC1785" s="13"/>
      <c r="BD1785" s="13">
        <f t="shared" si="478"/>
        <v>0</v>
      </c>
      <c r="BE1785" s="13"/>
      <c r="BF1785" s="13">
        <f t="shared" si="479"/>
        <v>0</v>
      </c>
      <c r="BG1785" s="13"/>
      <c r="BH1785" s="13">
        <f t="shared" si="480"/>
        <v>366313.44753346383</v>
      </c>
      <c r="BI1785" s="13">
        <f t="shared" si="481"/>
        <v>366300</v>
      </c>
      <c r="BJ1785" s="13">
        <v>397900</v>
      </c>
    </row>
    <row r="1786" spans="1:62" x14ac:dyDescent="0.25">
      <c r="A1786" t="s">
        <v>2237</v>
      </c>
      <c r="B1786" s="13">
        <v>170</v>
      </c>
      <c r="C1786">
        <v>546658</v>
      </c>
      <c r="D1786">
        <v>1</v>
      </c>
      <c r="E1786">
        <v>0</v>
      </c>
      <c r="F1786">
        <v>0</v>
      </c>
      <c r="G1786">
        <v>0</v>
      </c>
      <c r="H1786">
        <v>0</v>
      </c>
      <c r="I1786" t="s">
        <v>51</v>
      </c>
      <c r="J1786">
        <v>564290</v>
      </c>
      <c r="K1786" t="s">
        <v>2238</v>
      </c>
      <c r="L1786">
        <v>564290</v>
      </c>
      <c r="M1786" t="s">
        <v>2238</v>
      </c>
      <c r="N1786">
        <v>563960</v>
      </c>
      <c r="O1786" t="s">
        <v>363</v>
      </c>
      <c r="P1786">
        <v>563889</v>
      </c>
      <c r="Q1786" t="s">
        <v>362</v>
      </c>
      <c r="R1786" s="13">
        <v>70488.701001315436</v>
      </c>
      <c r="S1786" s="13"/>
      <c r="T1786" s="13"/>
      <c r="U1786" s="13"/>
      <c r="V1786" s="13">
        <f t="shared" si="465"/>
        <v>0</v>
      </c>
      <c r="W1786" s="13"/>
      <c r="X1786" s="13">
        <f t="shared" si="466"/>
        <v>0</v>
      </c>
      <c r="Y1786" s="13"/>
      <c r="Z1786" s="13">
        <f t="shared" si="467"/>
        <v>0</v>
      </c>
      <c r="AA1786" s="13"/>
      <c r="AB1786" s="13">
        <f t="shared" si="468"/>
        <v>0</v>
      </c>
      <c r="AC1786" s="13"/>
      <c r="AD1786" s="13"/>
      <c r="AE1786" s="13"/>
      <c r="AF1786" s="13"/>
      <c r="AG1786" s="13"/>
      <c r="AH1786" s="13"/>
      <c r="AI1786" s="13"/>
      <c r="AJ1786" s="13"/>
      <c r="AK1786" s="13">
        <f t="shared" si="469"/>
        <v>0</v>
      </c>
      <c r="AL1786" s="13"/>
      <c r="AM1786" s="13">
        <f t="shared" si="470"/>
        <v>0</v>
      </c>
      <c r="AN1786" s="13"/>
      <c r="AO1786" s="13">
        <v>0</v>
      </c>
      <c r="AP1786" s="13">
        <f t="shared" si="471"/>
        <v>0</v>
      </c>
      <c r="AQ1786" s="13"/>
      <c r="AR1786" s="13">
        <f t="shared" si="472"/>
        <v>0</v>
      </c>
      <c r="AS1786" s="13"/>
      <c r="AT1786" s="13">
        <f t="shared" si="473"/>
        <v>0</v>
      </c>
      <c r="AU1786" s="13"/>
      <c r="AV1786" s="13">
        <f t="shared" si="474"/>
        <v>0</v>
      </c>
      <c r="AW1786" s="13"/>
      <c r="AX1786" s="13">
        <f t="shared" si="475"/>
        <v>0</v>
      </c>
      <c r="AY1786" s="13"/>
      <c r="AZ1786" s="13">
        <f t="shared" si="476"/>
        <v>0</v>
      </c>
      <c r="BA1786" s="13"/>
      <c r="BB1786" s="13">
        <f t="shared" si="477"/>
        <v>0</v>
      </c>
      <c r="BC1786" s="13"/>
      <c r="BD1786" s="13">
        <f t="shared" si="478"/>
        <v>0</v>
      </c>
      <c r="BE1786" s="13"/>
      <c r="BF1786" s="13">
        <f t="shared" si="479"/>
        <v>0</v>
      </c>
      <c r="BG1786" s="13"/>
      <c r="BH1786" s="13">
        <f t="shared" si="480"/>
        <v>70488.701001315436</v>
      </c>
      <c r="BI1786" s="13">
        <f t="shared" si="481"/>
        <v>70500</v>
      </c>
      <c r="BJ1786" s="13">
        <v>70800</v>
      </c>
    </row>
    <row r="1787" spans="1:62" x14ac:dyDescent="0.25">
      <c r="A1787" t="s">
        <v>2239</v>
      </c>
      <c r="B1787" s="13">
        <v>59</v>
      </c>
      <c r="C1787">
        <v>578142</v>
      </c>
      <c r="D1787">
        <v>1</v>
      </c>
      <c r="E1787">
        <v>0</v>
      </c>
      <c r="F1787">
        <v>0</v>
      </c>
      <c r="G1787">
        <v>0</v>
      </c>
      <c r="H1787">
        <v>0</v>
      </c>
      <c r="I1787" t="s">
        <v>41</v>
      </c>
      <c r="J1787">
        <v>578444</v>
      </c>
      <c r="K1787" t="s">
        <v>252</v>
      </c>
      <c r="L1787">
        <v>578444</v>
      </c>
      <c r="M1787" t="s">
        <v>252</v>
      </c>
      <c r="N1787">
        <v>578444</v>
      </c>
      <c r="O1787" t="s">
        <v>252</v>
      </c>
      <c r="P1787">
        <v>578444</v>
      </c>
      <c r="Q1787" t="s">
        <v>252</v>
      </c>
      <c r="R1787" s="13">
        <v>70488.701001315436</v>
      </c>
      <c r="S1787" s="13"/>
      <c r="T1787" s="13"/>
      <c r="U1787" s="13"/>
      <c r="V1787" s="13">
        <f t="shared" si="465"/>
        <v>0</v>
      </c>
      <c r="W1787" s="13"/>
      <c r="X1787" s="13">
        <f t="shared" si="466"/>
        <v>0</v>
      </c>
      <c r="Y1787" s="13"/>
      <c r="Z1787" s="13">
        <f t="shared" si="467"/>
        <v>0</v>
      </c>
      <c r="AA1787" s="13"/>
      <c r="AB1787" s="13">
        <f t="shared" si="468"/>
        <v>0</v>
      </c>
      <c r="AC1787" s="13"/>
      <c r="AD1787" s="13"/>
      <c r="AE1787" s="13"/>
      <c r="AF1787" s="13"/>
      <c r="AG1787" s="13"/>
      <c r="AH1787" s="13"/>
      <c r="AI1787" s="13"/>
      <c r="AJ1787" s="13"/>
      <c r="AK1787" s="13">
        <f t="shared" si="469"/>
        <v>0</v>
      </c>
      <c r="AL1787" s="13"/>
      <c r="AM1787" s="13">
        <f t="shared" si="470"/>
        <v>0</v>
      </c>
      <c r="AN1787" s="13"/>
      <c r="AO1787" s="13">
        <v>0</v>
      </c>
      <c r="AP1787" s="13">
        <f t="shared" si="471"/>
        <v>0</v>
      </c>
      <c r="AQ1787" s="13"/>
      <c r="AR1787" s="13">
        <f t="shared" si="472"/>
        <v>0</v>
      </c>
      <c r="AS1787" s="13"/>
      <c r="AT1787" s="13">
        <f t="shared" si="473"/>
        <v>0</v>
      </c>
      <c r="AU1787" s="13"/>
      <c r="AV1787" s="13">
        <f t="shared" si="474"/>
        <v>0</v>
      </c>
      <c r="AW1787" s="13"/>
      <c r="AX1787" s="13">
        <f t="shared" si="475"/>
        <v>0</v>
      </c>
      <c r="AY1787" s="13"/>
      <c r="AZ1787" s="13">
        <f t="shared" si="476"/>
        <v>0</v>
      </c>
      <c r="BA1787" s="13"/>
      <c r="BB1787" s="13">
        <f t="shared" si="477"/>
        <v>0</v>
      </c>
      <c r="BC1787" s="13"/>
      <c r="BD1787" s="13">
        <f t="shared" si="478"/>
        <v>0</v>
      </c>
      <c r="BE1787" s="13"/>
      <c r="BF1787" s="13">
        <f t="shared" si="479"/>
        <v>0</v>
      </c>
      <c r="BG1787" s="13"/>
      <c r="BH1787" s="13">
        <f t="shared" si="480"/>
        <v>70488.701001315436</v>
      </c>
      <c r="BI1787" s="13">
        <f t="shared" si="481"/>
        <v>70500</v>
      </c>
      <c r="BJ1787" s="13">
        <v>70800</v>
      </c>
    </row>
    <row r="1788" spans="1:62" x14ac:dyDescent="0.25">
      <c r="A1788" t="s">
        <v>2240</v>
      </c>
      <c r="B1788" s="13">
        <v>857</v>
      </c>
      <c r="C1788">
        <v>542903</v>
      </c>
      <c r="D1788">
        <v>1</v>
      </c>
      <c r="E1788">
        <v>0</v>
      </c>
      <c r="F1788">
        <v>0</v>
      </c>
      <c r="G1788">
        <v>0</v>
      </c>
      <c r="H1788">
        <v>0</v>
      </c>
      <c r="I1788" t="s">
        <v>90</v>
      </c>
      <c r="J1788">
        <v>545058</v>
      </c>
      <c r="K1788" t="s">
        <v>703</v>
      </c>
      <c r="L1788">
        <v>545058</v>
      </c>
      <c r="M1788" t="s">
        <v>703</v>
      </c>
      <c r="N1788">
        <v>545058</v>
      </c>
      <c r="O1788" t="s">
        <v>703</v>
      </c>
      <c r="P1788">
        <v>545058</v>
      </c>
      <c r="Q1788" t="s">
        <v>703</v>
      </c>
      <c r="R1788" s="13">
        <v>198777.89793943428</v>
      </c>
      <c r="S1788" s="13"/>
      <c r="T1788" s="13"/>
      <c r="U1788" s="13"/>
      <c r="V1788" s="13">
        <f t="shared" si="465"/>
        <v>0</v>
      </c>
      <c r="W1788" s="13"/>
      <c r="X1788" s="13">
        <f t="shared" si="466"/>
        <v>0</v>
      </c>
      <c r="Y1788" s="13"/>
      <c r="Z1788" s="13">
        <f t="shared" si="467"/>
        <v>0</v>
      </c>
      <c r="AA1788" s="13"/>
      <c r="AB1788" s="13">
        <f t="shared" si="468"/>
        <v>0</v>
      </c>
      <c r="AC1788" s="13"/>
      <c r="AD1788" s="13"/>
      <c r="AE1788" s="13"/>
      <c r="AF1788" s="13"/>
      <c r="AG1788" s="13"/>
      <c r="AH1788" s="13"/>
      <c r="AI1788" s="13"/>
      <c r="AJ1788" s="13"/>
      <c r="AK1788" s="13">
        <f t="shared" si="469"/>
        <v>0</v>
      </c>
      <c r="AL1788" s="13"/>
      <c r="AM1788" s="13">
        <f t="shared" si="470"/>
        <v>0</v>
      </c>
      <c r="AN1788" s="13"/>
      <c r="AO1788" s="13">
        <v>0</v>
      </c>
      <c r="AP1788" s="13">
        <f t="shared" si="471"/>
        <v>0</v>
      </c>
      <c r="AQ1788" s="13"/>
      <c r="AR1788" s="13">
        <f t="shared" si="472"/>
        <v>0</v>
      </c>
      <c r="AS1788" s="13"/>
      <c r="AT1788" s="13">
        <f t="shared" si="473"/>
        <v>0</v>
      </c>
      <c r="AU1788" s="13"/>
      <c r="AV1788" s="13">
        <f t="shared" si="474"/>
        <v>0</v>
      </c>
      <c r="AW1788" s="13"/>
      <c r="AX1788" s="13">
        <f t="shared" si="475"/>
        <v>0</v>
      </c>
      <c r="AY1788" s="13"/>
      <c r="AZ1788" s="13">
        <f t="shared" si="476"/>
        <v>0</v>
      </c>
      <c r="BA1788" s="13"/>
      <c r="BB1788" s="13">
        <f t="shared" si="477"/>
        <v>0</v>
      </c>
      <c r="BC1788" s="13"/>
      <c r="BD1788" s="13">
        <f t="shared" si="478"/>
        <v>0</v>
      </c>
      <c r="BE1788" s="13"/>
      <c r="BF1788" s="13">
        <f t="shared" si="479"/>
        <v>0</v>
      </c>
      <c r="BG1788" s="13"/>
      <c r="BH1788" s="13">
        <f t="shared" si="480"/>
        <v>198777.89793943428</v>
      </c>
      <c r="BI1788" s="13">
        <f t="shared" si="481"/>
        <v>198800</v>
      </c>
      <c r="BJ1788" s="13">
        <v>200200</v>
      </c>
    </row>
    <row r="1789" spans="1:62" x14ac:dyDescent="0.25">
      <c r="A1789" t="s">
        <v>2241</v>
      </c>
      <c r="B1789" s="13">
        <v>308</v>
      </c>
      <c r="C1789">
        <v>588563</v>
      </c>
      <c r="D1789">
        <v>1</v>
      </c>
      <c r="E1789">
        <v>0</v>
      </c>
      <c r="F1789">
        <v>0</v>
      </c>
      <c r="G1789">
        <v>0</v>
      </c>
      <c r="H1789">
        <v>0</v>
      </c>
      <c r="I1789" t="s">
        <v>90</v>
      </c>
      <c r="J1789">
        <v>588296</v>
      </c>
      <c r="K1789" t="s">
        <v>164</v>
      </c>
      <c r="L1789">
        <v>588296</v>
      </c>
      <c r="M1789" t="s">
        <v>164</v>
      </c>
      <c r="N1789">
        <v>588296</v>
      </c>
      <c r="O1789" t="s">
        <v>164</v>
      </c>
      <c r="P1789">
        <v>588296</v>
      </c>
      <c r="Q1789" t="s">
        <v>164</v>
      </c>
      <c r="R1789" s="13">
        <v>72350.343719166194</v>
      </c>
      <c r="S1789" s="13"/>
      <c r="T1789" s="13"/>
      <c r="U1789" s="13"/>
      <c r="V1789" s="13">
        <f t="shared" si="465"/>
        <v>0</v>
      </c>
      <c r="W1789" s="13"/>
      <c r="X1789" s="13">
        <f t="shared" si="466"/>
        <v>0</v>
      </c>
      <c r="Y1789" s="13"/>
      <c r="Z1789" s="13">
        <f t="shared" si="467"/>
        <v>0</v>
      </c>
      <c r="AA1789" s="13"/>
      <c r="AB1789" s="13">
        <f t="shared" si="468"/>
        <v>0</v>
      </c>
      <c r="AC1789" s="13"/>
      <c r="AD1789" s="13"/>
      <c r="AE1789" s="13"/>
      <c r="AF1789" s="13"/>
      <c r="AG1789" s="13"/>
      <c r="AH1789" s="13"/>
      <c r="AI1789" s="13"/>
      <c r="AJ1789" s="13"/>
      <c r="AK1789" s="13">
        <f t="shared" si="469"/>
        <v>0</v>
      </c>
      <c r="AL1789" s="13"/>
      <c r="AM1789" s="13">
        <f t="shared" si="470"/>
        <v>0</v>
      </c>
      <c r="AN1789" s="13"/>
      <c r="AO1789" s="13">
        <v>0</v>
      </c>
      <c r="AP1789" s="13">
        <f t="shared" si="471"/>
        <v>0</v>
      </c>
      <c r="AQ1789" s="13"/>
      <c r="AR1789" s="13">
        <f t="shared" si="472"/>
        <v>0</v>
      </c>
      <c r="AS1789" s="13"/>
      <c r="AT1789" s="13">
        <f t="shared" si="473"/>
        <v>0</v>
      </c>
      <c r="AU1789" s="13"/>
      <c r="AV1789" s="13">
        <f t="shared" si="474"/>
        <v>0</v>
      </c>
      <c r="AW1789" s="13"/>
      <c r="AX1789" s="13">
        <f t="shared" si="475"/>
        <v>0</v>
      </c>
      <c r="AY1789" s="13"/>
      <c r="AZ1789" s="13">
        <f t="shared" si="476"/>
        <v>0</v>
      </c>
      <c r="BA1789" s="13"/>
      <c r="BB1789" s="13">
        <f t="shared" si="477"/>
        <v>0</v>
      </c>
      <c r="BC1789" s="13"/>
      <c r="BD1789" s="13">
        <f t="shared" si="478"/>
        <v>0</v>
      </c>
      <c r="BE1789" s="13"/>
      <c r="BF1789" s="13">
        <f t="shared" si="479"/>
        <v>0</v>
      </c>
      <c r="BG1789" s="13"/>
      <c r="BH1789" s="13">
        <f t="shared" si="480"/>
        <v>72350.343719166194</v>
      </c>
      <c r="BI1789" s="13">
        <f t="shared" si="481"/>
        <v>72400</v>
      </c>
      <c r="BJ1789" s="13">
        <v>71500</v>
      </c>
    </row>
    <row r="1790" spans="1:62" x14ac:dyDescent="0.25">
      <c r="A1790" s="6" t="s">
        <v>1130</v>
      </c>
      <c r="B1790" s="13">
        <v>12324</v>
      </c>
      <c r="C1790">
        <v>574121</v>
      </c>
      <c r="D1790">
        <v>1</v>
      </c>
      <c r="E1790">
        <v>1</v>
      </c>
      <c r="F1790">
        <v>1</v>
      </c>
      <c r="G1790">
        <v>1</v>
      </c>
      <c r="H1790">
        <v>1</v>
      </c>
      <c r="I1790" t="s">
        <v>33</v>
      </c>
      <c r="J1790">
        <v>574121</v>
      </c>
      <c r="K1790" t="s">
        <v>1130</v>
      </c>
      <c r="L1790">
        <v>574121</v>
      </c>
      <c r="M1790" t="s">
        <v>1130</v>
      </c>
      <c r="N1790">
        <v>574121</v>
      </c>
      <c r="O1790" t="s">
        <v>1130</v>
      </c>
      <c r="P1790">
        <v>574121</v>
      </c>
      <c r="Q1790" t="s">
        <v>1130</v>
      </c>
      <c r="R1790" s="13">
        <v>549078.6080139837</v>
      </c>
      <c r="S1790" s="13">
        <v>19232</v>
      </c>
      <c r="T1790" s="13">
        <v>423305.38121027779</v>
      </c>
      <c r="U1790" s="13"/>
      <c r="V1790" s="13">
        <f t="shared" si="465"/>
        <v>0</v>
      </c>
      <c r="W1790" s="13">
        <v>60</v>
      </c>
      <c r="X1790" s="13">
        <f t="shared" si="466"/>
        <v>177840</v>
      </c>
      <c r="Y1790" s="13">
        <v>107</v>
      </c>
      <c r="Z1790" s="13">
        <f t="shared" si="467"/>
        <v>105716</v>
      </c>
      <c r="AA1790" s="13">
        <v>89</v>
      </c>
      <c r="AB1790" s="13">
        <f t="shared" si="468"/>
        <v>21983</v>
      </c>
      <c r="AC1790" s="13">
        <v>18147</v>
      </c>
      <c r="AD1790" s="13">
        <v>2071739.6631440951</v>
      </c>
      <c r="AE1790" s="13">
        <v>19232</v>
      </c>
      <c r="AF1790" s="13">
        <v>3280570.2064061547</v>
      </c>
      <c r="AG1790" s="13">
        <v>19232</v>
      </c>
      <c r="AH1790" s="13">
        <v>12653570.149062553</v>
      </c>
      <c r="AI1790" s="13"/>
      <c r="AJ1790" s="13">
        <v>2036</v>
      </c>
      <c r="AK1790" s="13">
        <f t="shared" si="469"/>
        <v>283004</v>
      </c>
      <c r="AL1790" s="13">
        <v>36</v>
      </c>
      <c r="AM1790" s="13">
        <f t="shared" si="470"/>
        <v>1260</v>
      </c>
      <c r="AN1790" s="13"/>
      <c r="AO1790" s="13">
        <v>20</v>
      </c>
      <c r="AP1790" s="13">
        <f t="shared" si="471"/>
        <v>610000</v>
      </c>
      <c r="AQ1790" s="13">
        <v>90</v>
      </c>
      <c r="AR1790" s="13">
        <f t="shared" si="472"/>
        <v>243540</v>
      </c>
      <c r="AS1790" s="13">
        <v>1472</v>
      </c>
      <c r="AT1790" s="13">
        <f t="shared" si="473"/>
        <v>204608</v>
      </c>
      <c r="AU1790" s="13">
        <v>799</v>
      </c>
      <c r="AV1790" s="13">
        <f t="shared" si="474"/>
        <v>270062</v>
      </c>
      <c r="AW1790" s="13">
        <v>158</v>
      </c>
      <c r="AX1790" s="13">
        <f t="shared" si="475"/>
        <v>17064</v>
      </c>
      <c r="AY1790" s="13">
        <v>24</v>
      </c>
      <c r="AZ1790" s="13">
        <f t="shared" si="476"/>
        <v>1944</v>
      </c>
      <c r="BA1790" s="13">
        <v>172</v>
      </c>
      <c r="BB1790" s="13">
        <f t="shared" si="477"/>
        <v>55900</v>
      </c>
      <c r="BC1790" s="13">
        <v>43</v>
      </c>
      <c r="BD1790" s="13">
        <f t="shared" si="478"/>
        <v>17458</v>
      </c>
      <c r="BE1790" s="13">
        <v>0</v>
      </c>
      <c r="BF1790" s="13">
        <f t="shared" si="479"/>
        <v>0</v>
      </c>
      <c r="BG1790" s="13">
        <v>20000</v>
      </c>
      <c r="BH1790" s="13">
        <f t="shared" si="480"/>
        <v>21008643.007837065</v>
      </c>
      <c r="BI1790" s="13">
        <f t="shared" si="481"/>
        <v>21008600</v>
      </c>
      <c r="BJ1790" s="13">
        <v>21276700</v>
      </c>
    </row>
    <row r="1791" spans="1:62" x14ac:dyDescent="0.25">
      <c r="A1791" t="s">
        <v>2242</v>
      </c>
      <c r="B1791" s="13">
        <v>1169</v>
      </c>
      <c r="C1791">
        <v>578151</v>
      </c>
      <c r="D1791">
        <v>1</v>
      </c>
      <c r="E1791">
        <v>0</v>
      </c>
      <c r="F1791">
        <v>0</v>
      </c>
      <c r="G1791">
        <v>0</v>
      </c>
      <c r="H1791">
        <v>0</v>
      </c>
      <c r="I1791" t="s">
        <v>41</v>
      </c>
      <c r="J1791">
        <v>578193</v>
      </c>
      <c r="K1791" t="s">
        <v>251</v>
      </c>
      <c r="L1791">
        <v>578193</v>
      </c>
      <c r="M1791" t="s">
        <v>251</v>
      </c>
      <c r="N1791">
        <v>578193</v>
      </c>
      <c r="O1791" t="s">
        <v>251</v>
      </c>
      <c r="P1791">
        <v>578444</v>
      </c>
      <c r="Q1791" t="s">
        <v>252</v>
      </c>
      <c r="R1791" s="13">
        <v>269721.24234673154</v>
      </c>
      <c r="S1791" s="13"/>
      <c r="T1791" s="13"/>
      <c r="U1791" s="13"/>
      <c r="V1791" s="13">
        <f t="shared" si="465"/>
        <v>0</v>
      </c>
      <c r="W1791" s="13"/>
      <c r="X1791" s="13">
        <f t="shared" si="466"/>
        <v>0</v>
      </c>
      <c r="Y1791" s="13"/>
      <c r="Z1791" s="13">
        <f t="shared" si="467"/>
        <v>0</v>
      </c>
      <c r="AA1791" s="13"/>
      <c r="AB1791" s="13">
        <f t="shared" si="468"/>
        <v>0</v>
      </c>
      <c r="AC1791" s="13"/>
      <c r="AD1791" s="13"/>
      <c r="AE1791" s="13"/>
      <c r="AF1791" s="13"/>
      <c r="AG1791" s="13"/>
      <c r="AH1791" s="13"/>
      <c r="AI1791" s="13"/>
      <c r="AJ1791" s="13"/>
      <c r="AK1791" s="13">
        <f t="shared" si="469"/>
        <v>0</v>
      </c>
      <c r="AL1791" s="13"/>
      <c r="AM1791" s="13">
        <f t="shared" si="470"/>
        <v>0</v>
      </c>
      <c r="AN1791" s="13"/>
      <c r="AO1791" s="13">
        <v>3</v>
      </c>
      <c r="AP1791" s="13">
        <f t="shared" si="471"/>
        <v>91500</v>
      </c>
      <c r="AQ1791" s="13"/>
      <c r="AR1791" s="13">
        <f t="shared" si="472"/>
        <v>0</v>
      </c>
      <c r="AS1791" s="13"/>
      <c r="AT1791" s="13">
        <f t="shared" si="473"/>
        <v>0</v>
      </c>
      <c r="AU1791" s="13"/>
      <c r="AV1791" s="13">
        <f t="shared" si="474"/>
        <v>0</v>
      </c>
      <c r="AW1791" s="13"/>
      <c r="AX1791" s="13">
        <f t="shared" si="475"/>
        <v>0</v>
      </c>
      <c r="AY1791" s="13"/>
      <c r="AZ1791" s="13">
        <f t="shared" si="476"/>
        <v>0</v>
      </c>
      <c r="BA1791" s="13"/>
      <c r="BB1791" s="13">
        <f t="shared" si="477"/>
        <v>0</v>
      </c>
      <c r="BC1791" s="13"/>
      <c r="BD1791" s="13">
        <f t="shared" si="478"/>
        <v>0</v>
      </c>
      <c r="BE1791" s="13"/>
      <c r="BF1791" s="13">
        <f t="shared" si="479"/>
        <v>0</v>
      </c>
      <c r="BG1791" s="13"/>
      <c r="BH1791" s="13">
        <f t="shared" si="480"/>
        <v>361221.24234673154</v>
      </c>
      <c r="BI1791" s="13">
        <f t="shared" si="481"/>
        <v>361200</v>
      </c>
      <c r="BJ1791" s="13">
        <v>271800</v>
      </c>
    </row>
    <row r="1792" spans="1:62" x14ac:dyDescent="0.25">
      <c r="A1792" s="5" t="s">
        <v>2243</v>
      </c>
      <c r="B1792" s="13">
        <v>4140</v>
      </c>
      <c r="C1792">
        <v>590754</v>
      </c>
      <c r="D1792">
        <v>1</v>
      </c>
      <c r="E1792">
        <v>1</v>
      </c>
      <c r="F1792">
        <v>1</v>
      </c>
      <c r="G1792">
        <v>1</v>
      </c>
      <c r="H1792">
        <v>0</v>
      </c>
      <c r="I1792" t="s">
        <v>75</v>
      </c>
      <c r="J1792">
        <v>590754</v>
      </c>
      <c r="K1792" t="s">
        <v>2243</v>
      </c>
      <c r="L1792">
        <v>590754</v>
      </c>
      <c r="M1792" t="s">
        <v>2243</v>
      </c>
      <c r="N1792">
        <v>590754</v>
      </c>
      <c r="O1792" t="s">
        <v>2243</v>
      </c>
      <c r="P1792">
        <v>590266</v>
      </c>
      <c r="Q1792" t="s">
        <v>96</v>
      </c>
      <c r="R1792" s="13">
        <v>925408.74009007914</v>
      </c>
      <c r="S1792" s="13">
        <v>5670</v>
      </c>
      <c r="T1792" s="13">
        <v>302378.48022310861</v>
      </c>
      <c r="U1792" s="13">
        <v>1</v>
      </c>
      <c r="V1792" s="13">
        <f t="shared" si="465"/>
        <v>741</v>
      </c>
      <c r="W1792" s="13">
        <v>23</v>
      </c>
      <c r="X1792" s="13">
        <f t="shared" si="466"/>
        <v>68172</v>
      </c>
      <c r="Y1792" s="13">
        <v>51</v>
      </c>
      <c r="Z1792" s="13">
        <f t="shared" si="467"/>
        <v>50388</v>
      </c>
      <c r="AA1792" s="13">
        <v>12</v>
      </c>
      <c r="AB1792" s="13">
        <f t="shared" si="468"/>
        <v>2964</v>
      </c>
      <c r="AC1792" s="13">
        <v>5670</v>
      </c>
      <c r="AD1792" s="13">
        <v>1201141.9351684279</v>
      </c>
      <c r="AE1792" s="13">
        <v>5670</v>
      </c>
      <c r="AF1792" s="13">
        <v>630202.63605748443</v>
      </c>
      <c r="AG1792" s="13"/>
      <c r="AH1792" s="13"/>
      <c r="AI1792" s="13"/>
      <c r="AJ1792" s="13"/>
      <c r="AK1792" s="13">
        <f t="shared" si="469"/>
        <v>0</v>
      </c>
      <c r="AL1792" s="13"/>
      <c r="AM1792" s="13">
        <f t="shared" si="470"/>
        <v>0</v>
      </c>
      <c r="AN1792" s="13"/>
      <c r="AO1792" s="13">
        <v>6</v>
      </c>
      <c r="AP1792" s="13">
        <f t="shared" si="471"/>
        <v>183000</v>
      </c>
      <c r="AQ1792" s="13"/>
      <c r="AR1792" s="13">
        <f t="shared" si="472"/>
        <v>0</v>
      </c>
      <c r="AS1792" s="13"/>
      <c r="AT1792" s="13">
        <f t="shared" si="473"/>
        <v>0</v>
      </c>
      <c r="AU1792" s="13"/>
      <c r="AV1792" s="13">
        <f t="shared" si="474"/>
        <v>0</v>
      </c>
      <c r="AW1792" s="13"/>
      <c r="AX1792" s="13">
        <f t="shared" si="475"/>
        <v>0</v>
      </c>
      <c r="AY1792" s="13"/>
      <c r="AZ1792" s="13">
        <f t="shared" si="476"/>
        <v>0</v>
      </c>
      <c r="BA1792" s="13"/>
      <c r="BB1792" s="13">
        <f t="shared" si="477"/>
        <v>0</v>
      </c>
      <c r="BC1792" s="13"/>
      <c r="BD1792" s="13">
        <f t="shared" si="478"/>
        <v>0</v>
      </c>
      <c r="BE1792" s="13"/>
      <c r="BF1792" s="13">
        <f t="shared" si="479"/>
        <v>0</v>
      </c>
      <c r="BG1792" s="13"/>
      <c r="BH1792" s="13">
        <f t="shared" si="480"/>
        <v>3364396.7915391</v>
      </c>
      <c r="BI1792" s="13">
        <f t="shared" si="481"/>
        <v>3364400</v>
      </c>
      <c r="BJ1792" s="13">
        <v>3416400</v>
      </c>
    </row>
    <row r="1793" spans="1:62" x14ac:dyDescent="0.25">
      <c r="A1793" t="s">
        <v>2244</v>
      </c>
      <c r="B1793" s="13">
        <v>241</v>
      </c>
      <c r="C1793">
        <v>575119</v>
      </c>
      <c r="D1793">
        <v>1</v>
      </c>
      <c r="E1793">
        <v>0</v>
      </c>
      <c r="F1793">
        <v>0</v>
      </c>
      <c r="G1793">
        <v>0</v>
      </c>
      <c r="H1793">
        <v>0</v>
      </c>
      <c r="I1793" t="s">
        <v>41</v>
      </c>
      <c r="J1793">
        <v>574996</v>
      </c>
      <c r="K1793" t="s">
        <v>1821</v>
      </c>
      <c r="L1793">
        <v>574988</v>
      </c>
      <c r="M1793" t="s">
        <v>969</v>
      </c>
      <c r="N1793">
        <v>574988</v>
      </c>
      <c r="O1793" t="s">
        <v>969</v>
      </c>
      <c r="P1793">
        <v>574988</v>
      </c>
      <c r="Q1793" t="s">
        <v>969</v>
      </c>
      <c r="R1793" s="13">
        <v>70488.701001315436</v>
      </c>
      <c r="S1793" s="13"/>
      <c r="T1793" s="13"/>
      <c r="U1793" s="13"/>
      <c r="V1793" s="13">
        <f t="shared" si="465"/>
        <v>0</v>
      </c>
      <c r="W1793" s="13"/>
      <c r="X1793" s="13">
        <f t="shared" si="466"/>
        <v>0</v>
      </c>
      <c r="Y1793" s="13"/>
      <c r="Z1793" s="13">
        <f t="shared" si="467"/>
        <v>0</v>
      </c>
      <c r="AA1793" s="13"/>
      <c r="AB1793" s="13">
        <f t="shared" si="468"/>
        <v>0</v>
      </c>
      <c r="AC1793" s="13"/>
      <c r="AD1793" s="13"/>
      <c r="AE1793" s="13"/>
      <c r="AF1793" s="13"/>
      <c r="AG1793" s="13"/>
      <c r="AH1793" s="13"/>
      <c r="AI1793" s="13"/>
      <c r="AJ1793" s="13"/>
      <c r="AK1793" s="13">
        <f t="shared" si="469"/>
        <v>0</v>
      </c>
      <c r="AL1793" s="13"/>
      <c r="AM1793" s="13">
        <f t="shared" si="470"/>
        <v>0</v>
      </c>
      <c r="AN1793" s="13"/>
      <c r="AO1793" s="13">
        <v>0</v>
      </c>
      <c r="AP1793" s="13">
        <f t="shared" si="471"/>
        <v>0</v>
      </c>
      <c r="AQ1793" s="13"/>
      <c r="AR1793" s="13">
        <f t="shared" si="472"/>
        <v>0</v>
      </c>
      <c r="AS1793" s="13"/>
      <c r="AT1793" s="13">
        <f t="shared" si="473"/>
        <v>0</v>
      </c>
      <c r="AU1793" s="13"/>
      <c r="AV1793" s="13">
        <f t="shared" si="474"/>
        <v>0</v>
      </c>
      <c r="AW1793" s="13"/>
      <c r="AX1793" s="13">
        <f t="shared" si="475"/>
        <v>0</v>
      </c>
      <c r="AY1793" s="13"/>
      <c r="AZ1793" s="13">
        <f t="shared" si="476"/>
        <v>0</v>
      </c>
      <c r="BA1793" s="13"/>
      <c r="BB1793" s="13">
        <f t="shared" si="477"/>
        <v>0</v>
      </c>
      <c r="BC1793" s="13"/>
      <c r="BD1793" s="13">
        <f t="shared" si="478"/>
        <v>0</v>
      </c>
      <c r="BE1793" s="13"/>
      <c r="BF1793" s="13">
        <f t="shared" si="479"/>
        <v>0</v>
      </c>
      <c r="BG1793" s="13"/>
      <c r="BH1793" s="13">
        <f t="shared" si="480"/>
        <v>70488.701001315436</v>
      </c>
      <c r="BI1793" s="13">
        <f t="shared" si="481"/>
        <v>70500</v>
      </c>
      <c r="BJ1793" s="13">
        <v>70800</v>
      </c>
    </row>
    <row r="1794" spans="1:62" x14ac:dyDescent="0.25">
      <c r="A1794" s="4" t="s">
        <v>1593</v>
      </c>
      <c r="B1794" s="13">
        <v>1267</v>
      </c>
      <c r="C1794">
        <v>594199</v>
      </c>
      <c r="D1794">
        <v>1</v>
      </c>
      <c r="E1794">
        <v>1</v>
      </c>
      <c r="F1794">
        <v>1</v>
      </c>
      <c r="G1794">
        <v>0</v>
      </c>
      <c r="H1794">
        <v>0</v>
      </c>
      <c r="I1794" t="s">
        <v>30</v>
      </c>
      <c r="J1794">
        <v>594199</v>
      </c>
      <c r="K1794" t="s">
        <v>1593</v>
      </c>
      <c r="L1794">
        <v>594199</v>
      </c>
      <c r="M1794" t="s">
        <v>1593</v>
      </c>
      <c r="N1794">
        <v>593711</v>
      </c>
      <c r="O1794" t="s">
        <v>149</v>
      </c>
      <c r="P1794">
        <v>593711</v>
      </c>
      <c r="Q1794" t="s">
        <v>149</v>
      </c>
      <c r="R1794" s="13">
        <v>291894.74247158522</v>
      </c>
      <c r="S1794" s="13">
        <v>5627</v>
      </c>
      <c r="T1794" s="13">
        <v>300094.70248891413</v>
      </c>
      <c r="U1794" s="13"/>
      <c r="V1794" s="13">
        <f t="shared" si="465"/>
        <v>0</v>
      </c>
      <c r="W1794" s="13">
        <v>29</v>
      </c>
      <c r="X1794" s="13">
        <f t="shared" si="466"/>
        <v>85956</v>
      </c>
      <c r="Y1794" s="13">
        <v>19</v>
      </c>
      <c r="Z1794" s="13">
        <f t="shared" si="467"/>
        <v>18772</v>
      </c>
      <c r="AA1794" s="13">
        <v>19</v>
      </c>
      <c r="AB1794" s="13">
        <f t="shared" si="468"/>
        <v>4693</v>
      </c>
      <c r="AC1794" s="13">
        <v>5627</v>
      </c>
      <c r="AD1794" s="13">
        <v>1192200.1007829008</v>
      </c>
      <c r="AE1794" s="13"/>
      <c r="AF1794" s="13"/>
      <c r="AG1794" s="13"/>
      <c r="AH1794" s="13"/>
      <c r="AI1794" s="13"/>
      <c r="AJ1794" s="13"/>
      <c r="AK1794" s="13">
        <f t="shared" si="469"/>
        <v>0</v>
      </c>
      <c r="AL1794" s="13"/>
      <c r="AM1794" s="13">
        <f t="shared" si="470"/>
        <v>0</v>
      </c>
      <c r="AN1794" s="13"/>
      <c r="AO1794" s="13">
        <v>0</v>
      </c>
      <c r="AP1794" s="13">
        <f t="shared" si="471"/>
        <v>0</v>
      </c>
      <c r="AQ1794" s="13"/>
      <c r="AR1794" s="13">
        <f t="shared" si="472"/>
        <v>0</v>
      </c>
      <c r="AS1794" s="13"/>
      <c r="AT1794" s="13">
        <f t="shared" si="473"/>
        <v>0</v>
      </c>
      <c r="AU1794" s="13"/>
      <c r="AV1794" s="13">
        <f t="shared" si="474"/>
        <v>0</v>
      </c>
      <c r="AW1794" s="13"/>
      <c r="AX1794" s="13">
        <f t="shared" si="475"/>
        <v>0</v>
      </c>
      <c r="AY1794" s="13"/>
      <c r="AZ1794" s="13">
        <f t="shared" si="476"/>
        <v>0</v>
      </c>
      <c r="BA1794" s="13"/>
      <c r="BB1794" s="13">
        <f t="shared" si="477"/>
        <v>0</v>
      </c>
      <c r="BC1794" s="13"/>
      <c r="BD1794" s="13">
        <f t="shared" si="478"/>
        <v>0</v>
      </c>
      <c r="BE1794" s="13"/>
      <c r="BF1794" s="13">
        <f t="shared" si="479"/>
        <v>0</v>
      </c>
      <c r="BG1794" s="13"/>
      <c r="BH1794" s="13">
        <f t="shared" si="480"/>
        <v>1893610.5457434002</v>
      </c>
      <c r="BI1794" s="13">
        <f t="shared" si="481"/>
        <v>1893600</v>
      </c>
      <c r="BJ1794" s="13">
        <v>1881900</v>
      </c>
    </row>
    <row r="1795" spans="1:62" x14ac:dyDescent="0.25">
      <c r="A1795" t="s">
        <v>2139</v>
      </c>
      <c r="B1795" s="13">
        <v>189</v>
      </c>
      <c r="C1795">
        <v>578169</v>
      </c>
      <c r="D1795">
        <v>1</v>
      </c>
      <c r="E1795">
        <v>0</v>
      </c>
      <c r="F1795">
        <v>0</v>
      </c>
      <c r="G1795">
        <v>0</v>
      </c>
      <c r="H1795">
        <v>0</v>
      </c>
      <c r="I1795" t="s">
        <v>41</v>
      </c>
      <c r="J1795">
        <v>577995</v>
      </c>
      <c r="K1795" t="s">
        <v>874</v>
      </c>
      <c r="L1795">
        <v>578347</v>
      </c>
      <c r="M1795" t="s">
        <v>284</v>
      </c>
      <c r="N1795">
        <v>578347</v>
      </c>
      <c r="O1795" t="s">
        <v>284</v>
      </c>
      <c r="P1795">
        <v>578347</v>
      </c>
      <c r="Q1795" t="s">
        <v>284</v>
      </c>
      <c r="R1795" s="13">
        <v>70488.701001315436</v>
      </c>
      <c r="S1795" s="13"/>
      <c r="T1795" s="13"/>
      <c r="U1795" s="13"/>
      <c r="V1795" s="13">
        <f t="shared" si="465"/>
        <v>0</v>
      </c>
      <c r="W1795" s="13"/>
      <c r="X1795" s="13">
        <f t="shared" si="466"/>
        <v>0</v>
      </c>
      <c r="Y1795" s="13"/>
      <c r="Z1795" s="13">
        <f t="shared" si="467"/>
        <v>0</v>
      </c>
      <c r="AA1795" s="13"/>
      <c r="AB1795" s="13">
        <f t="shared" si="468"/>
        <v>0</v>
      </c>
      <c r="AC1795" s="13"/>
      <c r="AD1795" s="13"/>
      <c r="AE1795" s="13"/>
      <c r="AF1795" s="13"/>
      <c r="AG1795" s="13"/>
      <c r="AH1795" s="13"/>
      <c r="AI1795" s="13"/>
      <c r="AJ1795" s="13"/>
      <c r="AK1795" s="13">
        <f t="shared" si="469"/>
        <v>0</v>
      </c>
      <c r="AL1795" s="13"/>
      <c r="AM1795" s="13">
        <f t="shared" si="470"/>
        <v>0</v>
      </c>
      <c r="AN1795" s="13"/>
      <c r="AO1795" s="13">
        <v>0</v>
      </c>
      <c r="AP1795" s="13">
        <f t="shared" si="471"/>
        <v>0</v>
      </c>
      <c r="AQ1795" s="13"/>
      <c r="AR1795" s="13">
        <f t="shared" si="472"/>
        <v>0</v>
      </c>
      <c r="AS1795" s="13"/>
      <c r="AT1795" s="13">
        <f t="shared" si="473"/>
        <v>0</v>
      </c>
      <c r="AU1795" s="13"/>
      <c r="AV1795" s="13">
        <f t="shared" si="474"/>
        <v>0</v>
      </c>
      <c r="AW1795" s="13"/>
      <c r="AX1795" s="13">
        <f t="shared" si="475"/>
        <v>0</v>
      </c>
      <c r="AY1795" s="13"/>
      <c r="AZ1795" s="13">
        <f t="shared" si="476"/>
        <v>0</v>
      </c>
      <c r="BA1795" s="13"/>
      <c r="BB1795" s="13">
        <f t="shared" si="477"/>
        <v>0</v>
      </c>
      <c r="BC1795" s="13"/>
      <c r="BD1795" s="13">
        <f t="shared" si="478"/>
        <v>0</v>
      </c>
      <c r="BE1795" s="13"/>
      <c r="BF1795" s="13">
        <f t="shared" si="479"/>
        <v>0</v>
      </c>
      <c r="BG1795" s="13"/>
      <c r="BH1795" s="13">
        <f t="shared" si="480"/>
        <v>70488.701001315436</v>
      </c>
      <c r="BI1795" s="13">
        <f t="shared" si="481"/>
        <v>70500</v>
      </c>
      <c r="BJ1795" s="13">
        <v>70800</v>
      </c>
    </row>
    <row r="1796" spans="1:62" x14ac:dyDescent="0.25">
      <c r="A1796" t="s">
        <v>212</v>
      </c>
      <c r="B1796" s="13">
        <v>1088</v>
      </c>
      <c r="C1796">
        <v>546500</v>
      </c>
      <c r="D1796">
        <v>1</v>
      </c>
      <c r="E1796">
        <v>0</v>
      </c>
      <c r="F1796">
        <v>0</v>
      </c>
      <c r="G1796">
        <v>0</v>
      </c>
      <c r="H1796">
        <v>0</v>
      </c>
      <c r="I1796" t="s">
        <v>23</v>
      </c>
      <c r="J1796">
        <v>545881</v>
      </c>
      <c r="K1796" t="s">
        <v>145</v>
      </c>
      <c r="L1796">
        <v>546801</v>
      </c>
      <c r="M1796" t="s">
        <v>211</v>
      </c>
      <c r="N1796">
        <v>545881</v>
      </c>
      <c r="O1796" t="s">
        <v>145</v>
      </c>
      <c r="P1796">
        <v>545881</v>
      </c>
      <c r="Q1796" t="s">
        <v>145</v>
      </c>
      <c r="R1796" s="13">
        <v>251356.01263732108</v>
      </c>
      <c r="S1796" s="13"/>
      <c r="T1796" s="13"/>
      <c r="U1796" s="13"/>
      <c r="V1796" s="13">
        <f t="shared" si="465"/>
        <v>0</v>
      </c>
      <c r="W1796" s="13"/>
      <c r="X1796" s="13">
        <f t="shared" si="466"/>
        <v>0</v>
      </c>
      <c r="Y1796" s="13"/>
      <c r="Z1796" s="13">
        <f t="shared" si="467"/>
        <v>0</v>
      </c>
      <c r="AA1796" s="13"/>
      <c r="AB1796" s="13">
        <f t="shared" si="468"/>
        <v>0</v>
      </c>
      <c r="AC1796" s="13"/>
      <c r="AD1796" s="13"/>
      <c r="AE1796" s="13"/>
      <c r="AF1796" s="13"/>
      <c r="AG1796" s="13"/>
      <c r="AH1796" s="13"/>
      <c r="AI1796" s="13"/>
      <c r="AJ1796" s="13"/>
      <c r="AK1796" s="13">
        <f t="shared" si="469"/>
        <v>0</v>
      </c>
      <c r="AL1796" s="13"/>
      <c r="AM1796" s="13">
        <f t="shared" si="470"/>
        <v>0</v>
      </c>
      <c r="AN1796" s="13"/>
      <c r="AO1796" s="13">
        <v>0</v>
      </c>
      <c r="AP1796" s="13">
        <f t="shared" si="471"/>
        <v>0</v>
      </c>
      <c r="AQ1796" s="13"/>
      <c r="AR1796" s="13">
        <f t="shared" si="472"/>
        <v>0</v>
      </c>
      <c r="AS1796" s="13"/>
      <c r="AT1796" s="13">
        <f t="shared" si="473"/>
        <v>0</v>
      </c>
      <c r="AU1796" s="13"/>
      <c r="AV1796" s="13">
        <f t="shared" si="474"/>
        <v>0</v>
      </c>
      <c r="AW1796" s="13"/>
      <c r="AX1796" s="13">
        <f t="shared" si="475"/>
        <v>0</v>
      </c>
      <c r="AY1796" s="13"/>
      <c r="AZ1796" s="13">
        <f t="shared" si="476"/>
        <v>0</v>
      </c>
      <c r="BA1796" s="13"/>
      <c r="BB1796" s="13">
        <f t="shared" si="477"/>
        <v>0</v>
      </c>
      <c r="BC1796" s="13"/>
      <c r="BD1796" s="13">
        <f t="shared" si="478"/>
        <v>0</v>
      </c>
      <c r="BE1796" s="13"/>
      <c r="BF1796" s="13">
        <f t="shared" si="479"/>
        <v>0</v>
      </c>
      <c r="BG1796" s="13"/>
      <c r="BH1796" s="13">
        <f t="shared" si="480"/>
        <v>251356.01263732108</v>
      </c>
      <c r="BI1796" s="13">
        <f t="shared" si="481"/>
        <v>251400</v>
      </c>
      <c r="BJ1796" s="13">
        <v>253600</v>
      </c>
    </row>
    <row r="1797" spans="1:62" x14ac:dyDescent="0.25">
      <c r="A1797" t="s">
        <v>2245</v>
      </c>
      <c r="B1797" s="13">
        <v>211</v>
      </c>
      <c r="C1797">
        <v>578541</v>
      </c>
      <c r="D1797">
        <v>1</v>
      </c>
      <c r="E1797">
        <v>0</v>
      </c>
      <c r="F1797">
        <v>0</v>
      </c>
      <c r="G1797">
        <v>0</v>
      </c>
      <c r="H1797">
        <v>0</v>
      </c>
      <c r="I1797" t="s">
        <v>110</v>
      </c>
      <c r="J1797">
        <v>557587</v>
      </c>
      <c r="K1797" t="s">
        <v>467</v>
      </c>
      <c r="L1797">
        <v>557587</v>
      </c>
      <c r="M1797" t="s">
        <v>467</v>
      </c>
      <c r="N1797">
        <v>557587</v>
      </c>
      <c r="O1797" t="s">
        <v>467</v>
      </c>
      <c r="P1797">
        <v>557587</v>
      </c>
      <c r="Q1797" t="s">
        <v>467</v>
      </c>
      <c r="R1797" s="13">
        <v>70488.701001315436</v>
      </c>
      <c r="S1797" s="13"/>
      <c r="T1797" s="13"/>
      <c r="U1797" s="13"/>
      <c r="V1797" s="13">
        <f t="shared" ref="V1797:V1860" si="482">U1797*741</f>
        <v>0</v>
      </c>
      <c r="W1797" s="13"/>
      <c r="X1797" s="13">
        <f t="shared" ref="X1797:X1860" si="483">W1797*2964</f>
        <v>0</v>
      </c>
      <c r="Y1797" s="13"/>
      <c r="Z1797" s="13">
        <f t="shared" ref="Z1797:Z1860" si="484">Y1797*988</f>
        <v>0</v>
      </c>
      <c r="AA1797" s="13"/>
      <c r="AB1797" s="13">
        <f t="shared" ref="AB1797:AB1860" si="485">AA1797*247</f>
        <v>0</v>
      </c>
      <c r="AC1797" s="13"/>
      <c r="AD1797" s="13"/>
      <c r="AE1797" s="13"/>
      <c r="AF1797" s="13"/>
      <c r="AG1797" s="13"/>
      <c r="AH1797" s="13"/>
      <c r="AI1797" s="13"/>
      <c r="AJ1797" s="13"/>
      <c r="AK1797" s="13">
        <f t="shared" ref="AK1797:AK1860" si="486">AJ1797*139</f>
        <v>0</v>
      </c>
      <c r="AL1797" s="13"/>
      <c r="AM1797" s="13">
        <f t="shared" ref="AM1797:AM1860" si="487">AL1797*35</f>
        <v>0</v>
      </c>
      <c r="AN1797" s="13"/>
      <c r="AO1797" s="13">
        <v>0</v>
      </c>
      <c r="AP1797" s="13">
        <f t="shared" ref="AP1797:AP1860" si="488">AO1797*30500</f>
        <v>0</v>
      </c>
      <c r="AQ1797" s="13"/>
      <c r="AR1797" s="13">
        <f t="shared" ref="AR1797:AR1860" si="489">AQ1797*2706</f>
        <v>0</v>
      </c>
      <c r="AS1797" s="13"/>
      <c r="AT1797" s="13">
        <f t="shared" ref="AT1797:AT1860" si="490">AS1797*139</f>
        <v>0</v>
      </c>
      <c r="AU1797" s="13"/>
      <c r="AV1797" s="13">
        <f t="shared" ref="AV1797:AV1860" si="491">AU1797*338</f>
        <v>0</v>
      </c>
      <c r="AW1797" s="13"/>
      <c r="AX1797" s="13">
        <f t="shared" ref="AX1797:AX1860" si="492">AW1797*108</f>
        <v>0</v>
      </c>
      <c r="AY1797" s="13"/>
      <c r="AZ1797" s="13">
        <f t="shared" ref="AZ1797:AZ1860" si="493">AY1797*81</f>
        <v>0</v>
      </c>
      <c r="BA1797" s="13"/>
      <c r="BB1797" s="13">
        <f t="shared" ref="BB1797:BB1860" si="494">BA1797*325</f>
        <v>0</v>
      </c>
      <c r="BC1797" s="13"/>
      <c r="BD1797" s="13">
        <f t="shared" ref="BD1797:BD1860" si="495">BC1797*406</f>
        <v>0</v>
      </c>
      <c r="BE1797" s="13"/>
      <c r="BF1797" s="13">
        <f t="shared" ref="BF1797:BF1860" si="496">BE1797*217</f>
        <v>0</v>
      </c>
      <c r="BG1797" s="13"/>
      <c r="BH1797" s="13">
        <f t="shared" ref="BH1797:BH1860" si="497">R1797+T1797+V1797+X1797+Z1797+AB1797+AD1797+AF1797+AH1797+AI1797+AK1797+AM1797+AN1797+AP1797+AR1797+AT1797+AV1797+AX1797+AZ1797+BB1797+BD1797+BF1797+BG1797</f>
        <v>70488.701001315436</v>
      </c>
      <c r="BI1797" s="13">
        <f t="shared" ref="BI1797:BI1860" si="498">ROUND(BH1797/100,0)*100</f>
        <v>70500</v>
      </c>
      <c r="BJ1797" s="13">
        <v>70800</v>
      </c>
    </row>
    <row r="1798" spans="1:62" x14ac:dyDescent="0.25">
      <c r="A1798" t="s">
        <v>2245</v>
      </c>
      <c r="B1798" s="13">
        <v>142</v>
      </c>
      <c r="C1798">
        <v>558982</v>
      </c>
      <c r="D1798">
        <v>1</v>
      </c>
      <c r="E1798">
        <v>0</v>
      </c>
      <c r="F1798">
        <v>0</v>
      </c>
      <c r="G1798">
        <v>0</v>
      </c>
      <c r="H1798">
        <v>0</v>
      </c>
      <c r="I1798" t="s">
        <v>110</v>
      </c>
      <c r="J1798">
        <v>559008</v>
      </c>
      <c r="K1798" t="s">
        <v>1354</v>
      </c>
      <c r="L1798">
        <v>559351</v>
      </c>
      <c r="M1798" t="s">
        <v>1355</v>
      </c>
      <c r="N1798">
        <v>559351</v>
      </c>
      <c r="O1798" t="s">
        <v>1355</v>
      </c>
      <c r="P1798">
        <v>559075</v>
      </c>
      <c r="Q1798" t="s">
        <v>360</v>
      </c>
      <c r="R1798" s="13">
        <v>70488.701001315436</v>
      </c>
      <c r="S1798" s="13"/>
      <c r="T1798" s="13"/>
      <c r="U1798" s="13"/>
      <c r="V1798" s="13">
        <f t="shared" si="482"/>
        <v>0</v>
      </c>
      <c r="W1798" s="13"/>
      <c r="X1798" s="13">
        <f t="shared" si="483"/>
        <v>0</v>
      </c>
      <c r="Y1798" s="13"/>
      <c r="Z1798" s="13">
        <f t="shared" si="484"/>
        <v>0</v>
      </c>
      <c r="AA1798" s="13"/>
      <c r="AB1798" s="13">
        <f t="shared" si="485"/>
        <v>0</v>
      </c>
      <c r="AC1798" s="13"/>
      <c r="AD1798" s="13"/>
      <c r="AE1798" s="13"/>
      <c r="AF1798" s="13"/>
      <c r="AG1798" s="13"/>
      <c r="AH1798" s="13"/>
      <c r="AI1798" s="13"/>
      <c r="AJ1798" s="13"/>
      <c r="AK1798" s="13">
        <f t="shared" si="486"/>
        <v>0</v>
      </c>
      <c r="AL1798" s="13"/>
      <c r="AM1798" s="13">
        <f t="shared" si="487"/>
        <v>0</v>
      </c>
      <c r="AN1798" s="13"/>
      <c r="AO1798" s="13">
        <v>0</v>
      </c>
      <c r="AP1798" s="13">
        <f t="shared" si="488"/>
        <v>0</v>
      </c>
      <c r="AQ1798" s="13"/>
      <c r="AR1798" s="13">
        <f t="shared" si="489"/>
        <v>0</v>
      </c>
      <c r="AS1798" s="13"/>
      <c r="AT1798" s="13">
        <f t="shared" si="490"/>
        <v>0</v>
      </c>
      <c r="AU1798" s="13"/>
      <c r="AV1798" s="13">
        <f t="shared" si="491"/>
        <v>0</v>
      </c>
      <c r="AW1798" s="13"/>
      <c r="AX1798" s="13">
        <f t="shared" si="492"/>
        <v>0</v>
      </c>
      <c r="AY1798" s="13"/>
      <c r="AZ1798" s="13">
        <f t="shared" si="493"/>
        <v>0</v>
      </c>
      <c r="BA1798" s="13"/>
      <c r="BB1798" s="13">
        <f t="shared" si="494"/>
        <v>0</v>
      </c>
      <c r="BC1798" s="13"/>
      <c r="BD1798" s="13">
        <f t="shared" si="495"/>
        <v>0</v>
      </c>
      <c r="BE1798" s="13"/>
      <c r="BF1798" s="13">
        <f t="shared" si="496"/>
        <v>0</v>
      </c>
      <c r="BG1798" s="13"/>
      <c r="BH1798" s="13">
        <f t="shared" si="497"/>
        <v>70488.701001315436</v>
      </c>
      <c r="BI1798" s="13">
        <f t="shared" si="498"/>
        <v>70500</v>
      </c>
      <c r="BJ1798" s="13">
        <v>70800</v>
      </c>
    </row>
    <row r="1799" spans="1:62" x14ac:dyDescent="0.25">
      <c r="A1799" t="s">
        <v>2246</v>
      </c>
      <c r="B1799" s="13">
        <v>287</v>
      </c>
      <c r="C1799">
        <v>532401</v>
      </c>
      <c r="D1799">
        <v>1</v>
      </c>
      <c r="E1799">
        <v>0</v>
      </c>
      <c r="F1799">
        <v>0</v>
      </c>
      <c r="G1799">
        <v>0</v>
      </c>
      <c r="H1799">
        <v>0</v>
      </c>
      <c r="I1799" t="s">
        <v>26</v>
      </c>
      <c r="J1799">
        <v>533114</v>
      </c>
      <c r="K1799" t="s">
        <v>318</v>
      </c>
      <c r="L1799">
        <v>533114</v>
      </c>
      <c r="M1799" t="s">
        <v>318</v>
      </c>
      <c r="N1799">
        <v>532819</v>
      </c>
      <c r="O1799" t="s">
        <v>319</v>
      </c>
      <c r="P1799">
        <v>532819</v>
      </c>
      <c r="Q1799" t="s">
        <v>319</v>
      </c>
      <c r="R1799" s="13">
        <v>70488.701001315436</v>
      </c>
      <c r="S1799" s="13"/>
      <c r="T1799" s="13"/>
      <c r="U1799" s="13"/>
      <c r="V1799" s="13">
        <f t="shared" si="482"/>
        <v>0</v>
      </c>
      <c r="W1799" s="13"/>
      <c r="X1799" s="13">
        <f t="shared" si="483"/>
        <v>0</v>
      </c>
      <c r="Y1799" s="13"/>
      <c r="Z1799" s="13">
        <f t="shared" si="484"/>
        <v>0</v>
      </c>
      <c r="AA1799" s="13"/>
      <c r="AB1799" s="13">
        <f t="shared" si="485"/>
        <v>0</v>
      </c>
      <c r="AC1799" s="13"/>
      <c r="AD1799" s="13"/>
      <c r="AE1799" s="13"/>
      <c r="AF1799" s="13"/>
      <c r="AG1799" s="13"/>
      <c r="AH1799" s="13"/>
      <c r="AI1799" s="13"/>
      <c r="AJ1799" s="13"/>
      <c r="AK1799" s="13">
        <f t="shared" si="486"/>
        <v>0</v>
      </c>
      <c r="AL1799" s="13"/>
      <c r="AM1799" s="13">
        <f t="shared" si="487"/>
        <v>0</v>
      </c>
      <c r="AN1799" s="13"/>
      <c r="AO1799" s="13">
        <v>0</v>
      </c>
      <c r="AP1799" s="13">
        <f t="shared" si="488"/>
        <v>0</v>
      </c>
      <c r="AQ1799" s="13"/>
      <c r="AR1799" s="13">
        <f t="shared" si="489"/>
        <v>0</v>
      </c>
      <c r="AS1799" s="13"/>
      <c r="AT1799" s="13">
        <f t="shared" si="490"/>
        <v>0</v>
      </c>
      <c r="AU1799" s="13"/>
      <c r="AV1799" s="13">
        <f t="shared" si="491"/>
        <v>0</v>
      </c>
      <c r="AW1799" s="13"/>
      <c r="AX1799" s="13">
        <f t="shared" si="492"/>
        <v>0</v>
      </c>
      <c r="AY1799" s="13"/>
      <c r="AZ1799" s="13">
        <f t="shared" si="493"/>
        <v>0</v>
      </c>
      <c r="BA1799" s="13"/>
      <c r="BB1799" s="13">
        <f t="shared" si="494"/>
        <v>0</v>
      </c>
      <c r="BC1799" s="13"/>
      <c r="BD1799" s="13">
        <f t="shared" si="495"/>
        <v>0</v>
      </c>
      <c r="BE1799" s="13"/>
      <c r="BF1799" s="13">
        <f t="shared" si="496"/>
        <v>0</v>
      </c>
      <c r="BG1799" s="13"/>
      <c r="BH1799" s="13">
        <f t="shared" si="497"/>
        <v>70488.701001315436</v>
      </c>
      <c r="BI1799" s="13">
        <f t="shared" si="498"/>
        <v>70500</v>
      </c>
      <c r="BJ1799" s="13">
        <v>101300</v>
      </c>
    </row>
    <row r="1800" spans="1:62" x14ac:dyDescent="0.25">
      <c r="A1800" t="s">
        <v>2248</v>
      </c>
      <c r="B1800" s="13">
        <v>173</v>
      </c>
      <c r="C1800">
        <v>590762</v>
      </c>
      <c r="D1800">
        <v>1</v>
      </c>
      <c r="E1800">
        <v>0</v>
      </c>
      <c r="F1800">
        <v>0</v>
      </c>
      <c r="G1800">
        <v>0</v>
      </c>
      <c r="H1800">
        <v>0</v>
      </c>
      <c r="I1800" t="s">
        <v>75</v>
      </c>
      <c r="J1800">
        <v>591211</v>
      </c>
      <c r="K1800" t="s">
        <v>811</v>
      </c>
      <c r="L1800">
        <v>591211</v>
      </c>
      <c r="M1800" t="s">
        <v>811</v>
      </c>
      <c r="N1800">
        <v>591211</v>
      </c>
      <c r="O1800" t="s">
        <v>811</v>
      </c>
      <c r="P1800">
        <v>591211</v>
      </c>
      <c r="Q1800" t="s">
        <v>811</v>
      </c>
      <c r="R1800" s="13">
        <v>70488.701001315436</v>
      </c>
      <c r="S1800" s="13"/>
      <c r="T1800" s="13"/>
      <c r="U1800" s="13"/>
      <c r="V1800" s="13">
        <f t="shared" si="482"/>
        <v>0</v>
      </c>
      <c r="W1800" s="13"/>
      <c r="X1800" s="13">
        <f t="shared" si="483"/>
        <v>0</v>
      </c>
      <c r="Y1800" s="13"/>
      <c r="Z1800" s="13">
        <f t="shared" si="484"/>
        <v>0</v>
      </c>
      <c r="AA1800" s="13"/>
      <c r="AB1800" s="13">
        <f t="shared" si="485"/>
        <v>0</v>
      </c>
      <c r="AC1800" s="13"/>
      <c r="AD1800" s="13"/>
      <c r="AE1800" s="13"/>
      <c r="AF1800" s="13"/>
      <c r="AG1800" s="13"/>
      <c r="AH1800" s="13"/>
      <c r="AI1800" s="13"/>
      <c r="AJ1800" s="13"/>
      <c r="AK1800" s="13">
        <f t="shared" si="486"/>
        <v>0</v>
      </c>
      <c r="AL1800" s="13"/>
      <c r="AM1800" s="13">
        <f t="shared" si="487"/>
        <v>0</v>
      </c>
      <c r="AN1800" s="13"/>
      <c r="AO1800" s="13">
        <v>0</v>
      </c>
      <c r="AP1800" s="13">
        <f t="shared" si="488"/>
        <v>0</v>
      </c>
      <c r="AQ1800" s="13"/>
      <c r="AR1800" s="13">
        <f t="shared" si="489"/>
        <v>0</v>
      </c>
      <c r="AS1800" s="13"/>
      <c r="AT1800" s="13">
        <f t="shared" si="490"/>
        <v>0</v>
      </c>
      <c r="AU1800" s="13"/>
      <c r="AV1800" s="13">
        <f t="shared" si="491"/>
        <v>0</v>
      </c>
      <c r="AW1800" s="13"/>
      <c r="AX1800" s="13">
        <f t="shared" si="492"/>
        <v>0</v>
      </c>
      <c r="AY1800" s="13"/>
      <c r="AZ1800" s="13">
        <f t="shared" si="493"/>
        <v>0</v>
      </c>
      <c r="BA1800" s="13"/>
      <c r="BB1800" s="13">
        <f t="shared" si="494"/>
        <v>0</v>
      </c>
      <c r="BC1800" s="13"/>
      <c r="BD1800" s="13">
        <f t="shared" si="495"/>
        <v>0</v>
      </c>
      <c r="BE1800" s="13"/>
      <c r="BF1800" s="13">
        <f t="shared" si="496"/>
        <v>0</v>
      </c>
      <c r="BG1800" s="13"/>
      <c r="BH1800" s="13">
        <f t="shared" si="497"/>
        <v>70488.701001315436</v>
      </c>
      <c r="BI1800" s="13">
        <f t="shared" si="498"/>
        <v>70500</v>
      </c>
      <c r="BJ1800" s="13">
        <v>70800</v>
      </c>
    </row>
    <row r="1801" spans="1:62" x14ac:dyDescent="0.25">
      <c r="A1801" t="s">
        <v>2249</v>
      </c>
      <c r="B1801" s="13">
        <v>971</v>
      </c>
      <c r="C1801">
        <v>585301</v>
      </c>
      <c r="D1801">
        <v>1</v>
      </c>
      <c r="E1801">
        <v>0</v>
      </c>
      <c r="F1801">
        <v>0</v>
      </c>
      <c r="G1801">
        <v>0</v>
      </c>
      <c r="H1801">
        <v>0</v>
      </c>
      <c r="I1801" t="s">
        <v>90</v>
      </c>
      <c r="J1801">
        <v>585939</v>
      </c>
      <c r="K1801" t="s">
        <v>723</v>
      </c>
      <c r="L1801">
        <v>585939</v>
      </c>
      <c r="M1801" t="s">
        <v>723</v>
      </c>
      <c r="N1801">
        <v>585939</v>
      </c>
      <c r="O1801" t="s">
        <v>723</v>
      </c>
      <c r="P1801">
        <v>585939</v>
      </c>
      <c r="Q1801" t="s">
        <v>723</v>
      </c>
      <c r="R1801" s="13">
        <v>224764.48629146098</v>
      </c>
      <c r="S1801" s="13"/>
      <c r="T1801" s="13"/>
      <c r="U1801" s="13"/>
      <c r="V1801" s="13">
        <f t="shared" si="482"/>
        <v>0</v>
      </c>
      <c r="W1801" s="13"/>
      <c r="X1801" s="13">
        <f t="shared" si="483"/>
        <v>0</v>
      </c>
      <c r="Y1801" s="13"/>
      <c r="Z1801" s="13">
        <f t="shared" si="484"/>
        <v>0</v>
      </c>
      <c r="AA1801" s="13"/>
      <c r="AB1801" s="13">
        <f t="shared" si="485"/>
        <v>0</v>
      </c>
      <c r="AC1801" s="13"/>
      <c r="AD1801" s="13"/>
      <c r="AE1801" s="13"/>
      <c r="AF1801" s="13"/>
      <c r="AG1801" s="13"/>
      <c r="AH1801" s="13"/>
      <c r="AI1801" s="13"/>
      <c r="AJ1801" s="13"/>
      <c r="AK1801" s="13">
        <f t="shared" si="486"/>
        <v>0</v>
      </c>
      <c r="AL1801" s="13"/>
      <c r="AM1801" s="13">
        <f t="shared" si="487"/>
        <v>0</v>
      </c>
      <c r="AN1801" s="13"/>
      <c r="AO1801" s="13">
        <v>0</v>
      </c>
      <c r="AP1801" s="13">
        <f t="shared" si="488"/>
        <v>0</v>
      </c>
      <c r="AQ1801" s="13"/>
      <c r="AR1801" s="13">
        <f t="shared" si="489"/>
        <v>0</v>
      </c>
      <c r="AS1801" s="13"/>
      <c r="AT1801" s="13">
        <f t="shared" si="490"/>
        <v>0</v>
      </c>
      <c r="AU1801" s="13"/>
      <c r="AV1801" s="13">
        <f t="shared" si="491"/>
        <v>0</v>
      </c>
      <c r="AW1801" s="13"/>
      <c r="AX1801" s="13">
        <f t="shared" si="492"/>
        <v>0</v>
      </c>
      <c r="AY1801" s="13"/>
      <c r="AZ1801" s="13">
        <f t="shared" si="493"/>
        <v>0</v>
      </c>
      <c r="BA1801" s="13"/>
      <c r="BB1801" s="13">
        <f t="shared" si="494"/>
        <v>0</v>
      </c>
      <c r="BC1801" s="13"/>
      <c r="BD1801" s="13">
        <f t="shared" si="495"/>
        <v>0</v>
      </c>
      <c r="BE1801" s="13"/>
      <c r="BF1801" s="13">
        <f t="shared" si="496"/>
        <v>0</v>
      </c>
      <c r="BG1801" s="13"/>
      <c r="BH1801" s="13">
        <f t="shared" si="497"/>
        <v>224764.48629146098</v>
      </c>
      <c r="BI1801" s="13">
        <f t="shared" si="498"/>
        <v>224800</v>
      </c>
      <c r="BJ1801" s="13">
        <v>224700</v>
      </c>
    </row>
    <row r="1802" spans="1:62" x14ac:dyDescent="0.25">
      <c r="A1802" t="s">
        <v>2249</v>
      </c>
      <c r="B1802" s="13">
        <v>764</v>
      </c>
      <c r="C1802">
        <v>574139</v>
      </c>
      <c r="D1802">
        <v>1</v>
      </c>
      <c r="E1802">
        <v>0</v>
      </c>
      <c r="F1802">
        <v>0</v>
      </c>
      <c r="G1802">
        <v>0</v>
      </c>
      <c r="H1802">
        <v>0</v>
      </c>
      <c r="I1802" t="s">
        <v>33</v>
      </c>
      <c r="J1802">
        <v>574121</v>
      </c>
      <c r="K1802" t="s">
        <v>1130</v>
      </c>
      <c r="L1802">
        <v>574121</v>
      </c>
      <c r="M1802" t="s">
        <v>1130</v>
      </c>
      <c r="N1802">
        <v>574121</v>
      </c>
      <c r="O1802" t="s">
        <v>1130</v>
      </c>
      <c r="P1802">
        <v>574121</v>
      </c>
      <c r="Q1802" t="s">
        <v>1130</v>
      </c>
      <c r="R1802" s="13">
        <v>177518.38464946285</v>
      </c>
      <c r="S1802" s="13"/>
      <c r="T1802" s="13"/>
      <c r="U1802" s="13"/>
      <c r="V1802" s="13">
        <f t="shared" si="482"/>
        <v>0</v>
      </c>
      <c r="W1802" s="13"/>
      <c r="X1802" s="13">
        <f t="shared" si="483"/>
        <v>0</v>
      </c>
      <c r="Y1802" s="13"/>
      <c r="Z1802" s="13">
        <f t="shared" si="484"/>
        <v>0</v>
      </c>
      <c r="AA1802" s="13"/>
      <c r="AB1802" s="13">
        <f t="shared" si="485"/>
        <v>0</v>
      </c>
      <c r="AC1802" s="13"/>
      <c r="AD1802" s="13"/>
      <c r="AE1802" s="13"/>
      <c r="AF1802" s="13"/>
      <c r="AG1802" s="13"/>
      <c r="AH1802" s="13"/>
      <c r="AI1802" s="13"/>
      <c r="AJ1802" s="13"/>
      <c r="AK1802" s="13">
        <f t="shared" si="486"/>
        <v>0</v>
      </c>
      <c r="AL1802" s="13"/>
      <c r="AM1802" s="13">
        <f t="shared" si="487"/>
        <v>0</v>
      </c>
      <c r="AN1802" s="13"/>
      <c r="AO1802" s="13">
        <v>0</v>
      </c>
      <c r="AP1802" s="13">
        <f t="shared" si="488"/>
        <v>0</v>
      </c>
      <c r="AQ1802" s="13"/>
      <c r="AR1802" s="13">
        <f t="shared" si="489"/>
        <v>0</v>
      </c>
      <c r="AS1802" s="13"/>
      <c r="AT1802" s="13">
        <f t="shared" si="490"/>
        <v>0</v>
      </c>
      <c r="AU1802" s="13"/>
      <c r="AV1802" s="13">
        <f t="shared" si="491"/>
        <v>0</v>
      </c>
      <c r="AW1802" s="13"/>
      <c r="AX1802" s="13">
        <f t="shared" si="492"/>
        <v>0</v>
      </c>
      <c r="AY1802" s="13"/>
      <c r="AZ1802" s="13">
        <f t="shared" si="493"/>
        <v>0</v>
      </c>
      <c r="BA1802" s="13"/>
      <c r="BB1802" s="13">
        <f t="shared" si="494"/>
        <v>0</v>
      </c>
      <c r="BC1802" s="13"/>
      <c r="BD1802" s="13">
        <f t="shared" si="495"/>
        <v>0</v>
      </c>
      <c r="BE1802" s="13"/>
      <c r="BF1802" s="13">
        <f t="shared" si="496"/>
        <v>0</v>
      </c>
      <c r="BG1802" s="13"/>
      <c r="BH1802" s="13">
        <f t="shared" si="497"/>
        <v>177518.38464946285</v>
      </c>
      <c r="BI1802" s="13">
        <f t="shared" si="498"/>
        <v>177500</v>
      </c>
      <c r="BJ1802" s="13">
        <v>176100</v>
      </c>
    </row>
    <row r="1803" spans="1:62" x14ac:dyDescent="0.25">
      <c r="A1803" t="s">
        <v>2250</v>
      </c>
      <c r="B1803" s="13">
        <v>72</v>
      </c>
      <c r="C1803">
        <v>541869</v>
      </c>
      <c r="D1803">
        <v>1</v>
      </c>
      <c r="E1803">
        <v>0</v>
      </c>
      <c r="F1803">
        <v>0</v>
      </c>
      <c r="G1803">
        <v>0</v>
      </c>
      <c r="H1803">
        <v>0</v>
      </c>
      <c r="I1803" t="s">
        <v>110</v>
      </c>
      <c r="J1803">
        <v>556394</v>
      </c>
      <c r="K1803" t="s">
        <v>220</v>
      </c>
      <c r="L1803">
        <v>555771</v>
      </c>
      <c r="M1803" t="s">
        <v>219</v>
      </c>
      <c r="N1803">
        <v>555771</v>
      </c>
      <c r="O1803" t="s">
        <v>219</v>
      </c>
      <c r="P1803">
        <v>555771</v>
      </c>
      <c r="Q1803" t="s">
        <v>219</v>
      </c>
      <c r="R1803" s="13">
        <v>70488.701001315436</v>
      </c>
      <c r="S1803" s="13"/>
      <c r="T1803" s="13"/>
      <c r="U1803" s="13"/>
      <c r="V1803" s="13">
        <f t="shared" si="482"/>
        <v>0</v>
      </c>
      <c r="W1803" s="13"/>
      <c r="X1803" s="13">
        <f t="shared" si="483"/>
        <v>0</v>
      </c>
      <c r="Y1803" s="13"/>
      <c r="Z1803" s="13">
        <f t="shared" si="484"/>
        <v>0</v>
      </c>
      <c r="AA1803" s="13"/>
      <c r="AB1803" s="13">
        <f t="shared" si="485"/>
        <v>0</v>
      </c>
      <c r="AC1803" s="13"/>
      <c r="AD1803" s="13"/>
      <c r="AE1803" s="13"/>
      <c r="AF1803" s="13"/>
      <c r="AG1803" s="13"/>
      <c r="AH1803" s="13"/>
      <c r="AI1803" s="13"/>
      <c r="AJ1803" s="13"/>
      <c r="AK1803" s="13">
        <f t="shared" si="486"/>
        <v>0</v>
      </c>
      <c r="AL1803" s="13"/>
      <c r="AM1803" s="13">
        <f t="shared" si="487"/>
        <v>0</v>
      </c>
      <c r="AN1803" s="13"/>
      <c r="AO1803" s="13">
        <v>0</v>
      </c>
      <c r="AP1803" s="13">
        <f t="shared" si="488"/>
        <v>0</v>
      </c>
      <c r="AQ1803" s="13"/>
      <c r="AR1803" s="13">
        <f t="shared" si="489"/>
        <v>0</v>
      </c>
      <c r="AS1803" s="13"/>
      <c r="AT1803" s="13">
        <f t="shared" si="490"/>
        <v>0</v>
      </c>
      <c r="AU1803" s="13"/>
      <c r="AV1803" s="13">
        <f t="shared" si="491"/>
        <v>0</v>
      </c>
      <c r="AW1803" s="13"/>
      <c r="AX1803" s="13">
        <f t="shared" si="492"/>
        <v>0</v>
      </c>
      <c r="AY1803" s="13"/>
      <c r="AZ1803" s="13">
        <f t="shared" si="493"/>
        <v>0</v>
      </c>
      <c r="BA1803" s="13"/>
      <c r="BB1803" s="13">
        <f t="shared" si="494"/>
        <v>0</v>
      </c>
      <c r="BC1803" s="13"/>
      <c r="BD1803" s="13">
        <f t="shared" si="495"/>
        <v>0</v>
      </c>
      <c r="BE1803" s="13"/>
      <c r="BF1803" s="13">
        <f t="shared" si="496"/>
        <v>0</v>
      </c>
      <c r="BG1803" s="13"/>
      <c r="BH1803" s="13">
        <f t="shared" si="497"/>
        <v>70488.701001315436</v>
      </c>
      <c r="BI1803" s="13">
        <f t="shared" si="498"/>
        <v>70500</v>
      </c>
      <c r="BJ1803" s="13">
        <v>70800</v>
      </c>
    </row>
    <row r="1804" spans="1:62" x14ac:dyDescent="0.25">
      <c r="A1804" t="s">
        <v>2252</v>
      </c>
      <c r="B1804" s="13">
        <v>105</v>
      </c>
      <c r="C1804">
        <v>595748</v>
      </c>
      <c r="D1804">
        <v>1</v>
      </c>
      <c r="E1804">
        <v>0</v>
      </c>
      <c r="F1804">
        <v>0</v>
      </c>
      <c r="G1804">
        <v>0</v>
      </c>
      <c r="H1804">
        <v>0</v>
      </c>
      <c r="I1804" t="s">
        <v>75</v>
      </c>
      <c r="J1804">
        <v>595772</v>
      </c>
      <c r="K1804" t="s">
        <v>607</v>
      </c>
      <c r="L1804">
        <v>596230</v>
      </c>
      <c r="M1804" t="s">
        <v>477</v>
      </c>
      <c r="N1804">
        <v>596230</v>
      </c>
      <c r="O1804" t="s">
        <v>477</v>
      </c>
      <c r="P1804">
        <v>596230</v>
      </c>
      <c r="Q1804" t="s">
        <v>477</v>
      </c>
      <c r="R1804" s="13">
        <v>70488.701001315436</v>
      </c>
      <c r="S1804" s="13"/>
      <c r="T1804" s="13"/>
      <c r="U1804" s="13"/>
      <c r="V1804" s="13">
        <f t="shared" si="482"/>
        <v>0</v>
      </c>
      <c r="W1804" s="13"/>
      <c r="X1804" s="13">
        <f t="shared" si="483"/>
        <v>0</v>
      </c>
      <c r="Y1804" s="13"/>
      <c r="Z1804" s="13">
        <f t="shared" si="484"/>
        <v>0</v>
      </c>
      <c r="AA1804" s="13"/>
      <c r="AB1804" s="13">
        <f t="shared" si="485"/>
        <v>0</v>
      </c>
      <c r="AC1804" s="13"/>
      <c r="AD1804" s="13"/>
      <c r="AE1804" s="13"/>
      <c r="AF1804" s="13"/>
      <c r="AG1804" s="13"/>
      <c r="AH1804" s="13"/>
      <c r="AI1804" s="13"/>
      <c r="AJ1804" s="13"/>
      <c r="AK1804" s="13">
        <f t="shared" si="486"/>
        <v>0</v>
      </c>
      <c r="AL1804" s="13"/>
      <c r="AM1804" s="13">
        <f t="shared" si="487"/>
        <v>0</v>
      </c>
      <c r="AN1804" s="13"/>
      <c r="AO1804" s="13">
        <v>0</v>
      </c>
      <c r="AP1804" s="13">
        <f t="shared" si="488"/>
        <v>0</v>
      </c>
      <c r="AQ1804" s="13"/>
      <c r="AR1804" s="13">
        <f t="shared" si="489"/>
        <v>0</v>
      </c>
      <c r="AS1804" s="13"/>
      <c r="AT1804" s="13">
        <f t="shared" si="490"/>
        <v>0</v>
      </c>
      <c r="AU1804" s="13"/>
      <c r="AV1804" s="13">
        <f t="shared" si="491"/>
        <v>0</v>
      </c>
      <c r="AW1804" s="13"/>
      <c r="AX1804" s="13">
        <f t="shared" si="492"/>
        <v>0</v>
      </c>
      <c r="AY1804" s="13"/>
      <c r="AZ1804" s="13">
        <f t="shared" si="493"/>
        <v>0</v>
      </c>
      <c r="BA1804" s="13"/>
      <c r="BB1804" s="13">
        <f t="shared" si="494"/>
        <v>0</v>
      </c>
      <c r="BC1804" s="13"/>
      <c r="BD1804" s="13">
        <f t="shared" si="495"/>
        <v>0</v>
      </c>
      <c r="BE1804" s="13"/>
      <c r="BF1804" s="13">
        <f t="shared" si="496"/>
        <v>0</v>
      </c>
      <c r="BG1804" s="13"/>
      <c r="BH1804" s="13">
        <f t="shared" si="497"/>
        <v>70488.701001315436</v>
      </c>
      <c r="BI1804" s="13">
        <f t="shared" si="498"/>
        <v>70500</v>
      </c>
      <c r="BJ1804" s="13">
        <v>70800</v>
      </c>
    </row>
    <row r="1805" spans="1:62" x14ac:dyDescent="0.25">
      <c r="A1805" t="s">
        <v>2215</v>
      </c>
      <c r="B1805" s="13">
        <v>1074</v>
      </c>
      <c r="C1805">
        <v>576336</v>
      </c>
      <c r="D1805">
        <v>1</v>
      </c>
      <c r="E1805">
        <v>0</v>
      </c>
      <c r="F1805">
        <v>0</v>
      </c>
      <c r="G1805">
        <v>0</v>
      </c>
      <c r="H1805">
        <v>0</v>
      </c>
      <c r="I1805" t="s">
        <v>33</v>
      </c>
      <c r="J1805">
        <v>576069</v>
      </c>
      <c r="K1805" t="s">
        <v>44</v>
      </c>
      <c r="L1805">
        <v>576069</v>
      </c>
      <c r="M1805" t="s">
        <v>44</v>
      </c>
      <c r="N1805">
        <v>576069</v>
      </c>
      <c r="O1805" t="s">
        <v>44</v>
      </c>
      <c r="P1805">
        <v>576069</v>
      </c>
      <c r="Q1805" t="s">
        <v>44</v>
      </c>
      <c r="R1805" s="13">
        <v>248178.16681621777</v>
      </c>
      <c r="S1805" s="13"/>
      <c r="T1805" s="13"/>
      <c r="U1805" s="13"/>
      <c r="V1805" s="13">
        <f t="shared" si="482"/>
        <v>0</v>
      </c>
      <c r="W1805" s="13"/>
      <c r="X1805" s="13">
        <f t="shared" si="483"/>
        <v>0</v>
      </c>
      <c r="Y1805" s="13"/>
      <c r="Z1805" s="13">
        <f t="shared" si="484"/>
        <v>0</v>
      </c>
      <c r="AA1805" s="13"/>
      <c r="AB1805" s="13">
        <f t="shared" si="485"/>
        <v>0</v>
      </c>
      <c r="AC1805" s="13"/>
      <c r="AD1805" s="13"/>
      <c r="AE1805" s="13"/>
      <c r="AF1805" s="13"/>
      <c r="AG1805" s="13"/>
      <c r="AH1805" s="13"/>
      <c r="AI1805" s="13"/>
      <c r="AJ1805" s="13"/>
      <c r="AK1805" s="13">
        <f t="shared" si="486"/>
        <v>0</v>
      </c>
      <c r="AL1805" s="13"/>
      <c r="AM1805" s="13">
        <f t="shared" si="487"/>
        <v>0</v>
      </c>
      <c r="AN1805" s="13"/>
      <c r="AO1805" s="13">
        <v>1</v>
      </c>
      <c r="AP1805" s="13">
        <f t="shared" si="488"/>
        <v>30500</v>
      </c>
      <c r="AQ1805" s="13"/>
      <c r="AR1805" s="13">
        <f t="shared" si="489"/>
        <v>0</v>
      </c>
      <c r="AS1805" s="13"/>
      <c r="AT1805" s="13">
        <f t="shared" si="490"/>
        <v>0</v>
      </c>
      <c r="AU1805" s="13"/>
      <c r="AV1805" s="13">
        <f t="shared" si="491"/>
        <v>0</v>
      </c>
      <c r="AW1805" s="13"/>
      <c r="AX1805" s="13">
        <f t="shared" si="492"/>
        <v>0</v>
      </c>
      <c r="AY1805" s="13"/>
      <c r="AZ1805" s="13">
        <f t="shared" si="493"/>
        <v>0</v>
      </c>
      <c r="BA1805" s="13"/>
      <c r="BB1805" s="13">
        <f t="shared" si="494"/>
        <v>0</v>
      </c>
      <c r="BC1805" s="13"/>
      <c r="BD1805" s="13">
        <f t="shared" si="495"/>
        <v>0</v>
      </c>
      <c r="BE1805" s="13"/>
      <c r="BF1805" s="13">
        <f t="shared" si="496"/>
        <v>0</v>
      </c>
      <c r="BG1805" s="13"/>
      <c r="BH1805" s="13">
        <f t="shared" si="497"/>
        <v>278678.16681621777</v>
      </c>
      <c r="BI1805" s="13">
        <f t="shared" si="498"/>
        <v>278700</v>
      </c>
      <c r="BJ1805" s="13">
        <v>275900</v>
      </c>
    </row>
    <row r="1806" spans="1:62" x14ac:dyDescent="0.25">
      <c r="A1806" t="s">
        <v>310</v>
      </c>
      <c r="B1806" s="13">
        <v>704</v>
      </c>
      <c r="C1806">
        <v>586218</v>
      </c>
      <c r="D1806">
        <v>1</v>
      </c>
      <c r="E1806">
        <v>0</v>
      </c>
      <c r="F1806">
        <v>0</v>
      </c>
      <c r="G1806">
        <v>0</v>
      </c>
      <c r="H1806">
        <v>0</v>
      </c>
      <c r="I1806" t="s">
        <v>30</v>
      </c>
      <c r="J1806">
        <v>586714</v>
      </c>
      <c r="K1806" t="s">
        <v>622</v>
      </c>
      <c r="L1806">
        <v>586714</v>
      </c>
      <c r="M1806" t="s">
        <v>622</v>
      </c>
      <c r="N1806">
        <v>586714</v>
      </c>
      <c r="O1806" t="s">
        <v>622</v>
      </c>
      <c r="P1806">
        <v>586722</v>
      </c>
      <c r="Q1806" t="s">
        <v>440</v>
      </c>
      <c r="R1806" s="13">
        <v>163772.27116897231</v>
      </c>
      <c r="S1806" s="13"/>
      <c r="T1806" s="13"/>
      <c r="U1806" s="13"/>
      <c r="V1806" s="13">
        <f t="shared" si="482"/>
        <v>0</v>
      </c>
      <c r="W1806" s="13"/>
      <c r="X1806" s="13">
        <f t="shared" si="483"/>
        <v>0</v>
      </c>
      <c r="Y1806" s="13"/>
      <c r="Z1806" s="13">
        <f t="shared" si="484"/>
        <v>0</v>
      </c>
      <c r="AA1806" s="13"/>
      <c r="AB1806" s="13">
        <f t="shared" si="485"/>
        <v>0</v>
      </c>
      <c r="AC1806" s="13"/>
      <c r="AD1806" s="13"/>
      <c r="AE1806" s="13"/>
      <c r="AF1806" s="13"/>
      <c r="AG1806" s="13"/>
      <c r="AH1806" s="13"/>
      <c r="AI1806" s="13"/>
      <c r="AJ1806" s="13"/>
      <c r="AK1806" s="13">
        <f t="shared" si="486"/>
        <v>0</v>
      </c>
      <c r="AL1806" s="13"/>
      <c r="AM1806" s="13">
        <f t="shared" si="487"/>
        <v>0</v>
      </c>
      <c r="AN1806" s="13"/>
      <c r="AO1806" s="13">
        <v>0</v>
      </c>
      <c r="AP1806" s="13">
        <f t="shared" si="488"/>
        <v>0</v>
      </c>
      <c r="AQ1806" s="13"/>
      <c r="AR1806" s="13">
        <f t="shared" si="489"/>
        <v>0</v>
      </c>
      <c r="AS1806" s="13"/>
      <c r="AT1806" s="13">
        <f t="shared" si="490"/>
        <v>0</v>
      </c>
      <c r="AU1806" s="13"/>
      <c r="AV1806" s="13">
        <f t="shared" si="491"/>
        <v>0</v>
      </c>
      <c r="AW1806" s="13"/>
      <c r="AX1806" s="13">
        <f t="shared" si="492"/>
        <v>0</v>
      </c>
      <c r="AY1806" s="13"/>
      <c r="AZ1806" s="13">
        <f t="shared" si="493"/>
        <v>0</v>
      </c>
      <c r="BA1806" s="13"/>
      <c r="BB1806" s="13">
        <f t="shared" si="494"/>
        <v>0</v>
      </c>
      <c r="BC1806" s="13"/>
      <c r="BD1806" s="13">
        <f t="shared" si="495"/>
        <v>0</v>
      </c>
      <c r="BE1806" s="13"/>
      <c r="BF1806" s="13">
        <f t="shared" si="496"/>
        <v>0</v>
      </c>
      <c r="BG1806" s="13"/>
      <c r="BH1806" s="13">
        <f t="shared" si="497"/>
        <v>163772.27116897231</v>
      </c>
      <c r="BI1806" s="13">
        <f t="shared" si="498"/>
        <v>163800</v>
      </c>
      <c r="BJ1806" s="13">
        <v>164600</v>
      </c>
    </row>
    <row r="1807" spans="1:62" x14ac:dyDescent="0.25">
      <c r="A1807" t="s">
        <v>310</v>
      </c>
      <c r="B1807" s="13">
        <v>257</v>
      </c>
      <c r="C1807">
        <v>580406</v>
      </c>
      <c r="D1807">
        <v>1</v>
      </c>
      <c r="E1807">
        <v>0</v>
      </c>
      <c r="F1807">
        <v>0</v>
      </c>
      <c r="G1807">
        <v>0</v>
      </c>
      <c r="H1807">
        <v>0</v>
      </c>
      <c r="I1807" t="s">
        <v>41</v>
      </c>
      <c r="J1807">
        <v>581186</v>
      </c>
      <c r="K1807" t="s">
        <v>323</v>
      </c>
      <c r="L1807">
        <v>581186</v>
      </c>
      <c r="M1807" t="s">
        <v>323</v>
      </c>
      <c r="N1807">
        <v>581186</v>
      </c>
      <c r="O1807" t="s">
        <v>323</v>
      </c>
      <c r="P1807">
        <v>581186</v>
      </c>
      <c r="Q1807" t="s">
        <v>323</v>
      </c>
      <c r="R1807" s="13">
        <v>70488.701001315436</v>
      </c>
      <c r="S1807" s="13"/>
      <c r="T1807" s="13"/>
      <c r="U1807" s="13"/>
      <c r="V1807" s="13">
        <f t="shared" si="482"/>
        <v>0</v>
      </c>
      <c r="W1807" s="13"/>
      <c r="X1807" s="13">
        <f t="shared" si="483"/>
        <v>0</v>
      </c>
      <c r="Y1807" s="13"/>
      <c r="Z1807" s="13">
        <f t="shared" si="484"/>
        <v>0</v>
      </c>
      <c r="AA1807" s="13"/>
      <c r="AB1807" s="13">
        <f t="shared" si="485"/>
        <v>0</v>
      </c>
      <c r="AC1807" s="13"/>
      <c r="AD1807" s="13"/>
      <c r="AE1807" s="13"/>
      <c r="AF1807" s="13"/>
      <c r="AG1807" s="13"/>
      <c r="AH1807" s="13"/>
      <c r="AI1807" s="13"/>
      <c r="AJ1807" s="13"/>
      <c r="AK1807" s="13">
        <f t="shared" si="486"/>
        <v>0</v>
      </c>
      <c r="AL1807" s="13"/>
      <c r="AM1807" s="13">
        <f t="shared" si="487"/>
        <v>0</v>
      </c>
      <c r="AN1807" s="13"/>
      <c r="AO1807" s="13">
        <v>0</v>
      </c>
      <c r="AP1807" s="13">
        <f t="shared" si="488"/>
        <v>0</v>
      </c>
      <c r="AQ1807" s="13"/>
      <c r="AR1807" s="13">
        <f t="shared" si="489"/>
        <v>0</v>
      </c>
      <c r="AS1807" s="13"/>
      <c r="AT1807" s="13">
        <f t="shared" si="490"/>
        <v>0</v>
      </c>
      <c r="AU1807" s="13"/>
      <c r="AV1807" s="13">
        <f t="shared" si="491"/>
        <v>0</v>
      </c>
      <c r="AW1807" s="13"/>
      <c r="AX1807" s="13">
        <f t="shared" si="492"/>
        <v>0</v>
      </c>
      <c r="AY1807" s="13"/>
      <c r="AZ1807" s="13">
        <f t="shared" si="493"/>
        <v>0</v>
      </c>
      <c r="BA1807" s="13"/>
      <c r="BB1807" s="13">
        <f t="shared" si="494"/>
        <v>0</v>
      </c>
      <c r="BC1807" s="13"/>
      <c r="BD1807" s="13">
        <f t="shared" si="495"/>
        <v>0</v>
      </c>
      <c r="BE1807" s="13"/>
      <c r="BF1807" s="13">
        <f t="shared" si="496"/>
        <v>0</v>
      </c>
      <c r="BG1807" s="13"/>
      <c r="BH1807" s="13">
        <f t="shared" si="497"/>
        <v>70488.701001315436</v>
      </c>
      <c r="BI1807" s="13">
        <f t="shared" si="498"/>
        <v>70500</v>
      </c>
      <c r="BJ1807" s="13">
        <v>70800</v>
      </c>
    </row>
    <row r="1808" spans="1:62" x14ac:dyDescent="0.25">
      <c r="A1808" t="s">
        <v>310</v>
      </c>
      <c r="B1808" s="13">
        <v>421</v>
      </c>
      <c r="C1808">
        <v>572713</v>
      </c>
      <c r="D1808">
        <v>1</v>
      </c>
      <c r="E1808">
        <v>0</v>
      </c>
      <c r="F1808">
        <v>0</v>
      </c>
      <c r="G1808">
        <v>0</v>
      </c>
      <c r="H1808">
        <v>0</v>
      </c>
      <c r="I1808" t="s">
        <v>41</v>
      </c>
      <c r="J1808">
        <v>577731</v>
      </c>
      <c r="K1808" t="s">
        <v>139</v>
      </c>
      <c r="L1808">
        <v>577731</v>
      </c>
      <c r="M1808" t="s">
        <v>139</v>
      </c>
      <c r="N1808">
        <v>577731</v>
      </c>
      <c r="O1808" t="s">
        <v>139</v>
      </c>
      <c r="P1808">
        <v>577731</v>
      </c>
      <c r="Q1808" t="s">
        <v>139</v>
      </c>
      <c r="R1808" s="13">
        <v>98576.243234866415</v>
      </c>
      <c r="S1808" s="13"/>
      <c r="T1808" s="13"/>
      <c r="U1808" s="13"/>
      <c r="V1808" s="13">
        <f t="shared" si="482"/>
        <v>0</v>
      </c>
      <c r="W1808" s="13"/>
      <c r="X1808" s="13">
        <f t="shared" si="483"/>
        <v>0</v>
      </c>
      <c r="Y1808" s="13"/>
      <c r="Z1808" s="13">
        <f t="shared" si="484"/>
        <v>0</v>
      </c>
      <c r="AA1808" s="13"/>
      <c r="AB1808" s="13">
        <f t="shared" si="485"/>
        <v>0</v>
      </c>
      <c r="AC1808" s="13"/>
      <c r="AD1808" s="13"/>
      <c r="AE1808" s="13"/>
      <c r="AF1808" s="13"/>
      <c r="AG1808" s="13"/>
      <c r="AH1808" s="13"/>
      <c r="AI1808" s="13"/>
      <c r="AJ1808" s="13"/>
      <c r="AK1808" s="13">
        <f t="shared" si="486"/>
        <v>0</v>
      </c>
      <c r="AL1808" s="13"/>
      <c r="AM1808" s="13">
        <f t="shared" si="487"/>
        <v>0</v>
      </c>
      <c r="AN1808" s="13"/>
      <c r="AO1808" s="13">
        <v>0</v>
      </c>
      <c r="AP1808" s="13">
        <f t="shared" si="488"/>
        <v>0</v>
      </c>
      <c r="AQ1808" s="13"/>
      <c r="AR1808" s="13">
        <f t="shared" si="489"/>
        <v>0</v>
      </c>
      <c r="AS1808" s="13"/>
      <c r="AT1808" s="13">
        <f t="shared" si="490"/>
        <v>0</v>
      </c>
      <c r="AU1808" s="13"/>
      <c r="AV1808" s="13">
        <f t="shared" si="491"/>
        <v>0</v>
      </c>
      <c r="AW1808" s="13"/>
      <c r="AX1808" s="13">
        <f t="shared" si="492"/>
        <v>0</v>
      </c>
      <c r="AY1808" s="13"/>
      <c r="AZ1808" s="13">
        <f t="shared" si="493"/>
        <v>0</v>
      </c>
      <c r="BA1808" s="13"/>
      <c r="BB1808" s="13">
        <f t="shared" si="494"/>
        <v>0</v>
      </c>
      <c r="BC1808" s="13"/>
      <c r="BD1808" s="13">
        <f t="shared" si="495"/>
        <v>0</v>
      </c>
      <c r="BE1808" s="13"/>
      <c r="BF1808" s="13">
        <f t="shared" si="496"/>
        <v>0</v>
      </c>
      <c r="BG1808" s="13"/>
      <c r="BH1808" s="13">
        <f t="shared" si="497"/>
        <v>98576.243234866415</v>
      </c>
      <c r="BI1808" s="13">
        <f t="shared" si="498"/>
        <v>98600</v>
      </c>
      <c r="BJ1808" s="13">
        <v>97300</v>
      </c>
    </row>
    <row r="1809" spans="1:62" x14ac:dyDescent="0.25">
      <c r="A1809" s="5" t="s">
        <v>310</v>
      </c>
      <c r="B1809" s="13">
        <v>2725</v>
      </c>
      <c r="C1809">
        <v>536148</v>
      </c>
      <c r="D1809">
        <v>1</v>
      </c>
      <c r="E1809">
        <v>1</v>
      </c>
      <c r="F1809">
        <v>1</v>
      </c>
      <c r="G1809">
        <v>1</v>
      </c>
      <c r="H1809">
        <v>0</v>
      </c>
      <c r="I1809" t="s">
        <v>61</v>
      </c>
      <c r="J1809">
        <v>536148</v>
      </c>
      <c r="K1809" t="s">
        <v>310</v>
      </c>
      <c r="L1809">
        <v>536148</v>
      </c>
      <c r="M1809" t="s">
        <v>310</v>
      </c>
      <c r="N1809">
        <v>536148</v>
      </c>
      <c r="O1809" t="s">
        <v>310</v>
      </c>
      <c r="P1809">
        <v>536385</v>
      </c>
      <c r="Q1809" t="s">
        <v>249</v>
      </c>
      <c r="R1809" s="13">
        <v>616866.32156507124</v>
      </c>
      <c r="S1809" s="13">
        <v>4826</v>
      </c>
      <c r="T1809" s="13">
        <v>257532.61522070155</v>
      </c>
      <c r="U1809" s="13"/>
      <c r="V1809" s="13">
        <f t="shared" si="482"/>
        <v>0</v>
      </c>
      <c r="W1809" s="13">
        <v>37</v>
      </c>
      <c r="X1809" s="13">
        <f t="shared" si="483"/>
        <v>109668</v>
      </c>
      <c r="Y1809" s="13">
        <v>44</v>
      </c>
      <c r="Z1809" s="13">
        <f t="shared" si="484"/>
        <v>43472</v>
      </c>
      <c r="AA1809" s="13">
        <v>14</v>
      </c>
      <c r="AB1809" s="13">
        <f t="shared" si="485"/>
        <v>3458</v>
      </c>
      <c r="AC1809" s="13">
        <v>11535</v>
      </c>
      <c r="AD1809" s="13">
        <v>2405697.6401721318</v>
      </c>
      <c r="AE1809" s="13">
        <v>11535</v>
      </c>
      <c r="AF1809" s="13">
        <v>1276826.2621560984</v>
      </c>
      <c r="AG1809" s="13"/>
      <c r="AH1809" s="13"/>
      <c r="AI1809" s="13"/>
      <c r="AJ1809" s="13"/>
      <c r="AK1809" s="13">
        <f t="shared" si="486"/>
        <v>0</v>
      </c>
      <c r="AL1809" s="13"/>
      <c r="AM1809" s="13">
        <f t="shared" si="487"/>
        <v>0</v>
      </c>
      <c r="AN1809" s="13"/>
      <c r="AO1809" s="13">
        <v>13</v>
      </c>
      <c r="AP1809" s="13">
        <f t="shared" si="488"/>
        <v>396500</v>
      </c>
      <c r="AQ1809" s="13"/>
      <c r="AR1809" s="13">
        <f t="shared" si="489"/>
        <v>0</v>
      </c>
      <c r="AS1809" s="13"/>
      <c r="AT1809" s="13">
        <f t="shared" si="490"/>
        <v>0</v>
      </c>
      <c r="AU1809" s="13"/>
      <c r="AV1809" s="13">
        <f t="shared" si="491"/>
        <v>0</v>
      </c>
      <c r="AW1809" s="13"/>
      <c r="AX1809" s="13">
        <f t="shared" si="492"/>
        <v>0</v>
      </c>
      <c r="AY1809" s="13"/>
      <c r="AZ1809" s="13">
        <f t="shared" si="493"/>
        <v>0</v>
      </c>
      <c r="BA1809" s="13"/>
      <c r="BB1809" s="13">
        <f t="shared" si="494"/>
        <v>0</v>
      </c>
      <c r="BC1809" s="13"/>
      <c r="BD1809" s="13">
        <f t="shared" si="495"/>
        <v>0</v>
      </c>
      <c r="BE1809" s="13"/>
      <c r="BF1809" s="13">
        <f t="shared" si="496"/>
        <v>0</v>
      </c>
      <c r="BG1809" s="13"/>
      <c r="BH1809" s="13">
        <f t="shared" si="497"/>
        <v>5110020.8391140029</v>
      </c>
      <c r="BI1809" s="13">
        <f t="shared" si="498"/>
        <v>5110000</v>
      </c>
      <c r="BJ1809" s="13">
        <v>5189800</v>
      </c>
    </row>
    <row r="1810" spans="1:62" x14ac:dyDescent="0.25">
      <c r="A1810" t="s">
        <v>310</v>
      </c>
      <c r="B1810" s="13">
        <v>128</v>
      </c>
      <c r="C1810">
        <v>529851</v>
      </c>
      <c r="D1810">
        <v>1</v>
      </c>
      <c r="E1810">
        <v>0</v>
      </c>
      <c r="F1810">
        <v>0</v>
      </c>
      <c r="G1810">
        <v>0</v>
      </c>
      <c r="H1810">
        <v>0</v>
      </c>
      <c r="I1810" t="s">
        <v>26</v>
      </c>
      <c r="J1810">
        <v>530883</v>
      </c>
      <c r="K1810" t="s">
        <v>307</v>
      </c>
      <c r="L1810">
        <v>530883</v>
      </c>
      <c r="M1810" t="s">
        <v>307</v>
      </c>
      <c r="N1810">
        <v>530883</v>
      </c>
      <c r="O1810" t="s">
        <v>307</v>
      </c>
      <c r="P1810">
        <v>530883</v>
      </c>
      <c r="Q1810" t="s">
        <v>307</v>
      </c>
      <c r="R1810" s="13">
        <v>70488.701001315436</v>
      </c>
      <c r="S1810" s="13"/>
      <c r="T1810" s="13"/>
      <c r="U1810" s="13"/>
      <c r="V1810" s="13">
        <f t="shared" si="482"/>
        <v>0</v>
      </c>
      <c r="W1810" s="13"/>
      <c r="X1810" s="13">
        <f t="shared" si="483"/>
        <v>0</v>
      </c>
      <c r="Y1810" s="13"/>
      <c r="Z1810" s="13">
        <f t="shared" si="484"/>
        <v>0</v>
      </c>
      <c r="AA1810" s="13"/>
      <c r="AB1810" s="13">
        <f t="shared" si="485"/>
        <v>0</v>
      </c>
      <c r="AC1810" s="13"/>
      <c r="AD1810" s="13"/>
      <c r="AE1810" s="13"/>
      <c r="AF1810" s="13"/>
      <c r="AG1810" s="13"/>
      <c r="AH1810" s="13"/>
      <c r="AI1810" s="13"/>
      <c r="AJ1810" s="13"/>
      <c r="AK1810" s="13">
        <f t="shared" si="486"/>
        <v>0</v>
      </c>
      <c r="AL1810" s="13"/>
      <c r="AM1810" s="13">
        <f t="shared" si="487"/>
        <v>0</v>
      </c>
      <c r="AN1810" s="13"/>
      <c r="AO1810" s="13">
        <v>0</v>
      </c>
      <c r="AP1810" s="13">
        <f t="shared" si="488"/>
        <v>0</v>
      </c>
      <c r="AQ1810" s="13"/>
      <c r="AR1810" s="13">
        <f t="shared" si="489"/>
        <v>0</v>
      </c>
      <c r="AS1810" s="13"/>
      <c r="AT1810" s="13">
        <f t="shared" si="490"/>
        <v>0</v>
      </c>
      <c r="AU1810" s="13"/>
      <c r="AV1810" s="13">
        <f t="shared" si="491"/>
        <v>0</v>
      </c>
      <c r="AW1810" s="13"/>
      <c r="AX1810" s="13">
        <f t="shared" si="492"/>
        <v>0</v>
      </c>
      <c r="AY1810" s="13"/>
      <c r="AZ1810" s="13">
        <f t="shared" si="493"/>
        <v>0</v>
      </c>
      <c r="BA1810" s="13"/>
      <c r="BB1810" s="13">
        <f t="shared" si="494"/>
        <v>0</v>
      </c>
      <c r="BC1810" s="13"/>
      <c r="BD1810" s="13">
        <f t="shared" si="495"/>
        <v>0</v>
      </c>
      <c r="BE1810" s="13"/>
      <c r="BF1810" s="13">
        <f t="shared" si="496"/>
        <v>0</v>
      </c>
      <c r="BG1810" s="13"/>
      <c r="BH1810" s="13">
        <f t="shared" si="497"/>
        <v>70488.701001315436</v>
      </c>
      <c r="BI1810" s="13">
        <f t="shared" si="498"/>
        <v>70500</v>
      </c>
      <c r="BJ1810" s="13">
        <v>70800</v>
      </c>
    </row>
    <row r="1811" spans="1:62" x14ac:dyDescent="0.25">
      <c r="A1811" t="s">
        <v>2253</v>
      </c>
      <c r="B1811" s="13">
        <v>339</v>
      </c>
      <c r="C1811">
        <v>583154</v>
      </c>
      <c r="D1811">
        <v>1</v>
      </c>
      <c r="E1811">
        <v>0</v>
      </c>
      <c r="F1811">
        <v>0</v>
      </c>
      <c r="G1811">
        <v>0</v>
      </c>
      <c r="H1811">
        <v>0</v>
      </c>
      <c r="I1811" t="s">
        <v>30</v>
      </c>
      <c r="J1811">
        <v>583839</v>
      </c>
      <c r="K1811" t="s">
        <v>93</v>
      </c>
      <c r="L1811">
        <v>583782</v>
      </c>
      <c r="M1811" t="s">
        <v>107</v>
      </c>
      <c r="N1811">
        <v>583782</v>
      </c>
      <c r="O1811" t="s">
        <v>107</v>
      </c>
      <c r="P1811">
        <v>583782</v>
      </c>
      <c r="Q1811" t="s">
        <v>107</v>
      </c>
      <c r="R1811" s="13">
        <v>79557.77558265785</v>
      </c>
      <c r="S1811" s="13"/>
      <c r="T1811" s="13"/>
      <c r="U1811" s="13"/>
      <c r="V1811" s="13">
        <f t="shared" si="482"/>
        <v>0</v>
      </c>
      <c r="W1811" s="13"/>
      <c r="X1811" s="13">
        <f t="shared" si="483"/>
        <v>0</v>
      </c>
      <c r="Y1811" s="13"/>
      <c r="Z1811" s="13">
        <f t="shared" si="484"/>
        <v>0</v>
      </c>
      <c r="AA1811" s="13"/>
      <c r="AB1811" s="13">
        <f t="shared" si="485"/>
        <v>0</v>
      </c>
      <c r="AC1811" s="13"/>
      <c r="AD1811" s="13"/>
      <c r="AE1811" s="13"/>
      <c r="AF1811" s="13"/>
      <c r="AG1811" s="13"/>
      <c r="AH1811" s="13"/>
      <c r="AI1811" s="13"/>
      <c r="AJ1811" s="13"/>
      <c r="AK1811" s="13">
        <f t="shared" si="486"/>
        <v>0</v>
      </c>
      <c r="AL1811" s="13"/>
      <c r="AM1811" s="13">
        <f t="shared" si="487"/>
        <v>0</v>
      </c>
      <c r="AN1811" s="13"/>
      <c r="AO1811" s="13">
        <v>0</v>
      </c>
      <c r="AP1811" s="13">
        <f t="shared" si="488"/>
        <v>0</v>
      </c>
      <c r="AQ1811" s="13"/>
      <c r="AR1811" s="13">
        <f t="shared" si="489"/>
        <v>0</v>
      </c>
      <c r="AS1811" s="13"/>
      <c r="AT1811" s="13">
        <f t="shared" si="490"/>
        <v>0</v>
      </c>
      <c r="AU1811" s="13"/>
      <c r="AV1811" s="13">
        <f t="shared" si="491"/>
        <v>0</v>
      </c>
      <c r="AW1811" s="13"/>
      <c r="AX1811" s="13">
        <f t="shared" si="492"/>
        <v>0</v>
      </c>
      <c r="AY1811" s="13"/>
      <c r="AZ1811" s="13">
        <f t="shared" si="493"/>
        <v>0</v>
      </c>
      <c r="BA1811" s="13"/>
      <c r="BB1811" s="13">
        <f t="shared" si="494"/>
        <v>0</v>
      </c>
      <c r="BC1811" s="13"/>
      <c r="BD1811" s="13">
        <f t="shared" si="495"/>
        <v>0</v>
      </c>
      <c r="BE1811" s="13"/>
      <c r="BF1811" s="13">
        <f t="shared" si="496"/>
        <v>0</v>
      </c>
      <c r="BG1811" s="13"/>
      <c r="BH1811" s="13">
        <f t="shared" si="497"/>
        <v>79557.77558265785</v>
      </c>
      <c r="BI1811" s="13">
        <f t="shared" si="498"/>
        <v>79600</v>
      </c>
      <c r="BJ1811" s="13">
        <v>77300</v>
      </c>
    </row>
    <row r="1812" spans="1:62" x14ac:dyDescent="0.25">
      <c r="A1812" t="s">
        <v>2254</v>
      </c>
      <c r="B1812" s="13">
        <v>86</v>
      </c>
      <c r="C1812">
        <v>568783</v>
      </c>
      <c r="D1812">
        <v>1</v>
      </c>
      <c r="E1812">
        <v>0</v>
      </c>
      <c r="F1812">
        <v>0</v>
      </c>
      <c r="G1812">
        <v>0</v>
      </c>
      <c r="H1812">
        <v>0</v>
      </c>
      <c r="I1812" t="s">
        <v>75</v>
      </c>
      <c r="J1812">
        <v>568988</v>
      </c>
      <c r="K1812" t="s">
        <v>242</v>
      </c>
      <c r="L1812">
        <v>568988</v>
      </c>
      <c r="M1812" t="s">
        <v>242</v>
      </c>
      <c r="N1812">
        <v>568988</v>
      </c>
      <c r="O1812" t="s">
        <v>242</v>
      </c>
      <c r="P1812">
        <v>569569</v>
      </c>
      <c r="Q1812" t="s">
        <v>125</v>
      </c>
      <c r="R1812" s="13">
        <v>70488.701001315436</v>
      </c>
      <c r="S1812" s="13"/>
      <c r="T1812" s="13"/>
      <c r="U1812" s="13"/>
      <c r="V1812" s="13">
        <f t="shared" si="482"/>
        <v>0</v>
      </c>
      <c r="W1812" s="13"/>
      <c r="X1812" s="13">
        <f t="shared" si="483"/>
        <v>0</v>
      </c>
      <c r="Y1812" s="13"/>
      <c r="Z1812" s="13">
        <f t="shared" si="484"/>
        <v>0</v>
      </c>
      <c r="AA1812" s="13"/>
      <c r="AB1812" s="13">
        <f t="shared" si="485"/>
        <v>0</v>
      </c>
      <c r="AC1812" s="13"/>
      <c r="AD1812" s="13"/>
      <c r="AE1812" s="13"/>
      <c r="AF1812" s="13"/>
      <c r="AG1812" s="13"/>
      <c r="AH1812" s="13"/>
      <c r="AI1812" s="13"/>
      <c r="AJ1812" s="13"/>
      <c r="AK1812" s="13">
        <f t="shared" si="486"/>
        <v>0</v>
      </c>
      <c r="AL1812" s="13"/>
      <c r="AM1812" s="13">
        <f t="shared" si="487"/>
        <v>0</v>
      </c>
      <c r="AN1812" s="13"/>
      <c r="AO1812" s="13">
        <v>0</v>
      </c>
      <c r="AP1812" s="13">
        <f t="shared" si="488"/>
        <v>0</v>
      </c>
      <c r="AQ1812" s="13"/>
      <c r="AR1812" s="13">
        <f t="shared" si="489"/>
        <v>0</v>
      </c>
      <c r="AS1812" s="13"/>
      <c r="AT1812" s="13">
        <f t="shared" si="490"/>
        <v>0</v>
      </c>
      <c r="AU1812" s="13"/>
      <c r="AV1812" s="13">
        <f t="shared" si="491"/>
        <v>0</v>
      </c>
      <c r="AW1812" s="13"/>
      <c r="AX1812" s="13">
        <f t="shared" si="492"/>
        <v>0</v>
      </c>
      <c r="AY1812" s="13"/>
      <c r="AZ1812" s="13">
        <f t="shared" si="493"/>
        <v>0</v>
      </c>
      <c r="BA1812" s="13"/>
      <c r="BB1812" s="13">
        <f t="shared" si="494"/>
        <v>0</v>
      </c>
      <c r="BC1812" s="13"/>
      <c r="BD1812" s="13">
        <f t="shared" si="495"/>
        <v>0</v>
      </c>
      <c r="BE1812" s="13"/>
      <c r="BF1812" s="13">
        <f t="shared" si="496"/>
        <v>0</v>
      </c>
      <c r="BG1812" s="13"/>
      <c r="BH1812" s="13">
        <f t="shared" si="497"/>
        <v>70488.701001315436</v>
      </c>
      <c r="BI1812" s="13">
        <f t="shared" si="498"/>
        <v>70500</v>
      </c>
      <c r="BJ1812" s="13">
        <v>70800</v>
      </c>
    </row>
    <row r="1813" spans="1:62" x14ac:dyDescent="0.25">
      <c r="A1813" t="s">
        <v>2255</v>
      </c>
      <c r="B1813" s="13">
        <v>84</v>
      </c>
      <c r="C1813">
        <v>562963</v>
      </c>
      <c r="D1813">
        <v>1</v>
      </c>
      <c r="E1813">
        <v>0</v>
      </c>
      <c r="F1813">
        <v>0</v>
      </c>
      <c r="G1813">
        <v>0</v>
      </c>
      <c r="H1813">
        <v>0</v>
      </c>
      <c r="I1813" t="s">
        <v>23</v>
      </c>
      <c r="J1813">
        <v>552461</v>
      </c>
      <c r="K1813" t="s">
        <v>2141</v>
      </c>
      <c r="L1813">
        <v>552046</v>
      </c>
      <c r="M1813" t="s">
        <v>136</v>
      </c>
      <c r="N1813">
        <v>552046</v>
      </c>
      <c r="O1813" t="s">
        <v>136</v>
      </c>
      <c r="P1813">
        <v>552046</v>
      </c>
      <c r="Q1813" t="s">
        <v>136</v>
      </c>
      <c r="R1813" s="13">
        <v>70488.701001315436</v>
      </c>
      <c r="S1813" s="13"/>
      <c r="T1813" s="13"/>
      <c r="U1813" s="13"/>
      <c r="V1813" s="13">
        <f t="shared" si="482"/>
        <v>0</v>
      </c>
      <c r="W1813" s="13"/>
      <c r="X1813" s="13">
        <f t="shared" si="483"/>
        <v>0</v>
      </c>
      <c r="Y1813" s="13"/>
      <c r="Z1813" s="13">
        <f t="shared" si="484"/>
        <v>0</v>
      </c>
      <c r="AA1813" s="13"/>
      <c r="AB1813" s="13">
        <f t="shared" si="485"/>
        <v>0</v>
      </c>
      <c r="AC1813" s="13"/>
      <c r="AD1813" s="13"/>
      <c r="AE1813" s="13"/>
      <c r="AF1813" s="13"/>
      <c r="AG1813" s="13"/>
      <c r="AH1813" s="13"/>
      <c r="AI1813" s="13"/>
      <c r="AJ1813" s="13"/>
      <c r="AK1813" s="13">
        <f t="shared" si="486"/>
        <v>0</v>
      </c>
      <c r="AL1813" s="13"/>
      <c r="AM1813" s="13">
        <f t="shared" si="487"/>
        <v>0</v>
      </c>
      <c r="AN1813" s="13"/>
      <c r="AO1813" s="13">
        <v>0</v>
      </c>
      <c r="AP1813" s="13">
        <f t="shared" si="488"/>
        <v>0</v>
      </c>
      <c r="AQ1813" s="13"/>
      <c r="AR1813" s="13">
        <f t="shared" si="489"/>
        <v>0</v>
      </c>
      <c r="AS1813" s="13"/>
      <c r="AT1813" s="13">
        <f t="shared" si="490"/>
        <v>0</v>
      </c>
      <c r="AU1813" s="13"/>
      <c r="AV1813" s="13">
        <f t="shared" si="491"/>
        <v>0</v>
      </c>
      <c r="AW1813" s="13"/>
      <c r="AX1813" s="13">
        <f t="shared" si="492"/>
        <v>0</v>
      </c>
      <c r="AY1813" s="13"/>
      <c r="AZ1813" s="13">
        <f t="shared" si="493"/>
        <v>0</v>
      </c>
      <c r="BA1813" s="13"/>
      <c r="BB1813" s="13">
        <f t="shared" si="494"/>
        <v>0</v>
      </c>
      <c r="BC1813" s="13"/>
      <c r="BD1813" s="13">
        <f t="shared" si="495"/>
        <v>0</v>
      </c>
      <c r="BE1813" s="13"/>
      <c r="BF1813" s="13">
        <f t="shared" si="496"/>
        <v>0</v>
      </c>
      <c r="BG1813" s="13"/>
      <c r="BH1813" s="13">
        <f t="shared" si="497"/>
        <v>70488.701001315436</v>
      </c>
      <c r="BI1813" s="13">
        <f t="shared" si="498"/>
        <v>70500</v>
      </c>
      <c r="BJ1813" s="13">
        <v>70800</v>
      </c>
    </row>
    <row r="1814" spans="1:62" x14ac:dyDescent="0.25">
      <c r="A1814" t="s">
        <v>2256</v>
      </c>
      <c r="B1814" s="13">
        <v>678</v>
      </c>
      <c r="C1814">
        <v>536288</v>
      </c>
      <c r="D1814">
        <v>1</v>
      </c>
      <c r="E1814">
        <v>0</v>
      </c>
      <c r="F1814">
        <v>0</v>
      </c>
      <c r="G1814">
        <v>0</v>
      </c>
      <c r="H1814">
        <v>0</v>
      </c>
      <c r="I1814" t="s">
        <v>61</v>
      </c>
      <c r="J1814">
        <v>541354</v>
      </c>
      <c r="K1814" t="s">
        <v>520</v>
      </c>
      <c r="L1814">
        <v>541354</v>
      </c>
      <c r="M1814" t="s">
        <v>520</v>
      </c>
      <c r="N1814">
        <v>541354</v>
      </c>
      <c r="O1814" t="s">
        <v>520</v>
      </c>
      <c r="P1814">
        <v>541354</v>
      </c>
      <c r="Q1814" t="s">
        <v>520</v>
      </c>
      <c r="R1814" s="13">
        <v>157807.91958961866</v>
      </c>
      <c r="S1814" s="13"/>
      <c r="T1814" s="13"/>
      <c r="U1814" s="13"/>
      <c r="V1814" s="13">
        <f t="shared" si="482"/>
        <v>0</v>
      </c>
      <c r="W1814" s="13"/>
      <c r="X1814" s="13">
        <f t="shared" si="483"/>
        <v>0</v>
      </c>
      <c r="Y1814" s="13"/>
      <c r="Z1814" s="13">
        <f t="shared" si="484"/>
        <v>0</v>
      </c>
      <c r="AA1814" s="13"/>
      <c r="AB1814" s="13">
        <f t="shared" si="485"/>
        <v>0</v>
      </c>
      <c r="AC1814" s="13"/>
      <c r="AD1814" s="13"/>
      <c r="AE1814" s="13"/>
      <c r="AF1814" s="13"/>
      <c r="AG1814" s="13"/>
      <c r="AH1814" s="13"/>
      <c r="AI1814" s="13"/>
      <c r="AJ1814" s="13"/>
      <c r="AK1814" s="13">
        <f t="shared" si="486"/>
        <v>0</v>
      </c>
      <c r="AL1814" s="13"/>
      <c r="AM1814" s="13">
        <f t="shared" si="487"/>
        <v>0</v>
      </c>
      <c r="AN1814" s="13"/>
      <c r="AO1814" s="13">
        <v>0</v>
      </c>
      <c r="AP1814" s="13">
        <f t="shared" si="488"/>
        <v>0</v>
      </c>
      <c r="AQ1814" s="13"/>
      <c r="AR1814" s="13">
        <f t="shared" si="489"/>
        <v>0</v>
      </c>
      <c r="AS1814" s="13"/>
      <c r="AT1814" s="13">
        <f t="shared" si="490"/>
        <v>0</v>
      </c>
      <c r="AU1814" s="13"/>
      <c r="AV1814" s="13">
        <f t="shared" si="491"/>
        <v>0</v>
      </c>
      <c r="AW1814" s="13"/>
      <c r="AX1814" s="13">
        <f t="shared" si="492"/>
        <v>0</v>
      </c>
      <c r="AY1814" s="13"/>
      <c r="AZ1814" s="13">
        <f t="shared" si="493"/>
        <v>0</v>
      </c>
      <c r="BA1814" s="13"/>
      <c r="BB1814" s="13">
        <f t="shared" si="494"/>
        <v>0</v>
      </c>
      <c r="BC1814" s="13"/>
      <c r="BD1814" s="13">
        <f t="shared" si="495"/>
        <v>0</v>
      </c>
      <c r="BE1814" s="13"/>
      <c r="BF1814" s="13">
        <f t="shared" si="496"/>
        <v>0</v>
      </c>
      <c r="BG1814" s="13"/>
      <c r="BH1814" s="13">
        <f t="shared" si="497"/>
        <v>157807.91958961866</v>
      </c>
      <c r="BI1814" s="13">
        <f t="shared" si="498"/>
        <v>157800</v>
      </c>
      <c r="BJ1814" s="13">
        <v>160500</v>
      </c>
    </row>
    <row r="1815" spans="1:62" x14ac:dyDescent="0.25">
      <c r="A1815" t="s">
        <v>2257</v>
      </c>
      <c r="B1815" s="13">
        <v>1021</v>
      </c>
      <c r="C1815">
        <v>578185</v>
      </c>
      <c r="D1815">
        <v>1</v>
      </c>
      <c r="E1815">
        <v>0</v>
      </c>
      <c r="F1815">
        <v>0</v>
      </c>
      <c r="G1815">
        <v>0</v>
      </c>
      <c r="H1815">
        <v>0</v>
      </c>
      <c r="I1815" t="s">
        <v>41</v>
      </c>
      <c r="J1815">
        <v>577928</v>
      </c>
      <c r="K1815" t="s">
        <v>952</v>
      </c>
      <c r="L1815">
        <v>577928</v>
      </c>
      <c r="M1815" t="s">
        <v>952</v>
      </c>
      <c r="N1815">
        <v>578576</v>
      </c>
      <c r="O1815" t="s">
        <v>599</v>
      </c>
      <c r="P1815">
        <v>578576</v>
      </c>
      <c r="Q1815" t="s">
        <v>599</v>
      </c>
      <c r="R1815" s="13">
        <v>236137.87406485205</v>
      </c>
      <c r="S1815" s="13"/>
      <c r="T1815" s="13"/>
      <c r="U1815" s="13"/>
      <c r="V1815" s="13">
        <f t="shared" si="482"/>
        <v>0</v>
      </c>
      <c r="W1815" s="13"/>
      <c r="X1815" s="13">
        <f t="shared" si="483"/>
        <v>0</v>
      </c>
      <c r="Y1815" s="13"/>
      <c r="Z1815" s="13">
        <f t="shared" si="484"/>
        <v>0</v>
      </c>
      <c r="AA1815" s="13"/>
      <c r="AB1815" s="13">
        <f t="shared" si="485"/>
        <v>0</v>
      </c>
      <c r="AC1815" s="13"/>
      <c r="AD1815" s="13"/>
      <c r="AE1815" s="13"/>
      <c r="AF1815" s="13"/>
      <c r="AG1815" s="13"/>
      <c r="AH1815" s="13"/>
      <c r="AI1815" s="13"/>
      <c r="AJ1815" s="13"/>
      <c r="AK1815" s="13">
        <f t="shared" si="486"/>
        <v>0</v>
      </c>
      <c r="AL1815" s="13"/>
      <c r="AM1815" s="13">
        <f t="shared" si="487"/>
        <v>0</v>
      </c>
      <c r="AN1815" s="13"/>
      <c r="AO1815" s="13">
        <v>1</v>
      </c>
      <c r="AP1815" s="13">
        <f t="shared" si="488"/>
        <v>30500</v>
      </c>
      <c r="AQ1815" s="13"/>
      <c r="AR1815" s="13">
        <f t="shared" si="489"/>
        <v>0</v>
      </c>
      <c r="AS1815" s="13"/>
      <c r="AT1815" s="13">
        <f t="shared" si="490"/>
        <v>0</v>
      </c>
      <c r="AU1815" s="13"/>
      <c r="AV1815" s="13">
        <f t="shared" si="491"/>
        <v>0</v>
      </c>
      <c r="AW1815" s="13"/>
      <c r="AX1815" s="13">
        <f t="shared" si="492"/>
        <v>0</v>
      </c>
      <c r="AY1815" s="13"/>
      <c r="AZ1815" s="13">
        <f t="shared" si="493"/>
        <v>0</v>
      </c>
      <c r="BA1815" s="13"/>
      <c r="BB1815" s="13">
        <f t="shared" si="494"/>
        <v>0</v>
      </c>
      <c r="BC1815" s="13"/>
      <c r="BD1815" s="13">
        <f t="shared" si="495"/>
        <v>0</v>
      </c>
      <c r="BE1815" s="13"/>
      <c r="BF1815" s="13">
        <f t="shared" si="496"/>
        <v>0</v>
      </c>
      <c r="BG1815" s="13"/>
      <c r="BH1815" s="13">
        <f t="shared" si="497"/>
        <v>266637.87406485202</v>
      </c>
      <c r="BI1815" s="13">
        <f t="shared" si="498"/>
        <v>266600</v>
      </c>
      <c r="BJ1815" s="13">
        <v>236800</v>
      </c>
    </row>
    <row r="1816" spans="1:62" x14ac:dyDescent="0.25">
      <c r="A1816" t="s">
        <v>2258</v>
      </c>
      <c r="B1816" s="13">
        <v>427</v>
      </c>
      <c r="C1816">
        <v>532410</v>
      </c>
      <c r="D1816">
        <v>1</v>
      </c>
      <c r="E1816">
        <v>0</v>
      </c>
      <c r="F1816">
        <v>0</v>
      </c>
      <c r="G1816">
        <v>0</v>
      </c>
      <c r="H1816">
        <v>0</v>
      </c>
      <c r="I1816" t="s">
        <v>26</v>
      </c>
      <c r="J1816">
        <v>532819</v>
      </c>
      <c r="K1816" t="s">
        <v>319</v>
      </c>
      <c r="L1816">
        <v>532819</v>
      </c>
      <c r="M1816" t="s">
        <v>319</v>
      </c>
      <c r="N1816">
        <v>532819</v>
      </c>
      <c r="O1816" t="s">
        <v>319</v>
      </c>
      <c r="P1816">
        <v>532819</v>
      </c>
      <c r="Q1816" t="s">
        <v>319</v>
      </c>
      <c r="R1816" s="13">
        <v>99965.342200684565</v>
      </c>
      <c r="S1816" s="13"/>
      <c r="T1816" s="13"/>
      <c r="U1816" s="13"/>
      <c r="V1816" s="13">
        <f t="shared" si="482"/>
        <v>0</v>
      </c>
      <c r="W1816" s="13"/>
      <c r="X1816" s="13">
        <f t="shared" si="483"/>
        <v>0</v>
      </c>
      <c r="Y1816" s="13"/>
      <c r="Z1816" s="13">
        <f t="shared" si="484"/>
        <v>0</v>
      </c>
      <c r="AA1816" s="13"/>
      <c r="AB1816" s="13">
        <f t="shared" si="485"/>
        <v>0</v>
      </c>
      <c r="AC1816" s="13"/>
      <c r="AD1816" s="13"/>
      <c r="AE1816" s="13"/>
      <c r="AF1816" s="13"/>
      <c r="AG1816" s="13"/>
      <c r="AH1816" s="13"/>
      <c r="AI1816" s="13"/>
      <c r="AJ1816" s="13"/>
      <c r="AK1816" s="13">
        <f t="shared" si="486"/>
        <v>0</v>
      </c>
      <c r="AL1816" s="13"/>
      <c r="AM1816" s="13">
        <f t="shared" si="487"/>
        <v>0</v>
      </c>
      <c r="AN1816" s="13"/>
      <c r="AO1816" s="13">
        <v>0</v>
      </c>
      <c r="AP1816" s="13">
        <f t="shared" si="488"/>
        <v>0</v>
      </c>
      <c r="AQ1816" s="13"/>
      <c r="AR1816" s="13">
        <f t="shared" si="489"/>
        <v>0</v>
      </c>
      <c r="AS1816" s="13"/>
      <c r="AT1816" s="13">
        <f t="shared" si="490"/>
        <v>0</v>
      </c>
      <c r="AU1816" s="13"/>
      <c r="AV1816" s="13">
        <f t="shared" si="491"/>
        <v>0</v>
      </c>
      <c r="AW1816" s="13"/>
      <c r="AX1816" s="13">
        <f t="shared" si="492"/>
        <v>0</v>
      </c>
      <c r="AY1816" s="13"/>
      <c r="AZ1816" s="13">
        <f t="shared" si="493"/>
        <v>0</v>
      </c>
      <c r="BA1816" s="13"/>
      <c r="BB1816" s="13">
        <f t="shared" si="494"/>
        <v>0</v>
      </c>
      <c r="BC1816" s="13"/>
      <c r="BD1816" s="13">
        <f t="shared" si="495"/>
        <v>0</v>
      </c>
      <c r="BE1816" s="13"/>
      <c r="BF1816" s="13">
        <f t="shared" si="496"/>
        <v>0</v>
      </c>
      <c r="BG1816" s="13"/>
      <c r="BH1816" s="13">
        <f t="shared" si="497"/>
        <v>99965.342200684565</v>
      </c>
      <c r="BI1816" s="13">
        <f t="shared" si="498"/>
        <v>100000</v>
      </c>
      <c r="BJ1816" s="13">
        <v>98000</v>
      </c>
    </row>
    <row r="1817" spans="1:62" x14ac:dyDescent="0.25">
      <c r="A1817" t="s">
        <v>2260</v>
      </c>
      <c r="B1817" s="13">
        <v>168</v>
      </c>
      <c r="C1817">
        <v>575127</v>
      </c>
      <c r="D1817">
        <v>1</v>
      </c>
      <c r="E1817">
        <v>0</v>
      </c>
      <c r="F1817">
        <v>0</v>
      </c>
      <c r="G1817">
        <v>0</v>
      </c>
      <c r="H1817">
        <v>0</v>
      </c>
      <c r="I1817" t="s">
        <v>41</v>
      </c>
      <c r="J1817">
        <v>575054</v>
      </c>
      <c r="K1817" t="s">
        <v>341</v>
      </c>
      <c r="L1817">
        <v>575054</v>
      </c>
      <c r="M1817" t="s">
        <v>341</v>
      </c>
      <c r="N1817">
        <v>575500</v>
      </c>
      <c r="O1817" t="s">
        <v>736</v>
      </c>
      <c r="P1817">
        <v>575500</v>
      </c>
      <c r="Q1817" t="s">
        <v>736</v>
      </c>
      <c r="R1817" s="13">
        <v>70488.701001315436</v>
      </c>
      <c r="S1817" s="13"/>
      <c r="T1817" s="13"/>
      <c r="U1817" s="13"/>
      <c r="V1817" s="13">
        <f t="shared" si="482"/>
        <v>0</v>
      </c>
      <c r="W1817" s="13"/>
      <c r="X1817" s="13">
        <f t="shared" si="483"/>
        <v>0</v>
      </c>
      <c r="Y1817" s="13"/>
      <c r="Z1817" s="13">
        <f t="shared" si="484"/>
        <v>0</v>
      </c>
      <c r="AA1817" s="13"/>
      <c r="AB1817" s="13">
        <f t="shared" si="485"/>
        <v>0</v>
      </c>
      <c r="AC1817" s="13"/>
      <c r="AD1817" s="13"/>
      <c r="AE1817" s="13"/>
      <c r="AF1817" s="13"/>
      <c r="AG1817" s="13"/>
      <c r="AH1817" s="13"/>
      <c r="AI1817" s="13"/>
      <c r="AJ1817" s="13"/>
      <c r="AK1817" s="13">
        <f t="shared" si="486"/>
        <v>0</v>
      </c>
      <c r="AL1817" s="13"/>
      <c r="AM1817" s="13">
        <f t="shared" si="487"/>
        <v>0</v>
      </c>
      <c r="AN1817" s="13"/>
      <c r="AO1817" s="13">
        <v>0</v>
      </c>
      <c r="AP1817" s="13">
        <f t="shared" si="488"/>
        <v>0</v>
      </c>
      <c r="AQ1817" s="13"/>
      <c r="AR1817" s="13">
        <f t="shared" si="489"/>
        <v>0</v>
      </c>
      <c r="AS1817" s="13"/>
      <c r="AT1817" s="13">
        <f t="shared" si="490"/>
        <v>0</v>
      </c>
      <c r="AU1817" s="13"/>
      <c r="AV1817" s="13">
        <f t="shared" si="491"/>
        <v>0</v>
      </c>
      <c r="AW1817" s="13"/>
      <c r="AX1817" s="13">
        <f t="shared" si="492"/>
        <v>0</v>
      </c>
      <c r="AY1817" s="13"/>
      <c r="AZ1817" s="13">
        <f t="shared" si="493"/>
        <v>0</v>
      </c>
      <c r="BA1817" s="13"/>
      <c r="BB1817" s="13">
        <f t="shared" si="494"/>
        <v>0</v>
      </c>
      <c r="BC1817" s="13"/>
      <c r="BD1817" s="13">
        <f t="shared" si="495"/>
        <v>0</v>
      </c>
      <c r="BE1817" s="13"/>
      <c r="BF1817" s="13">
        <f t="shared" si="496"/>
        <v>0</v>
      </c>
      <c r="BG1817" s="13"/>
      <c r="BH1817" s="13">
        <f t="shared" si="497"/>
        <v>70488.701001315436</v>
      </c>
      <c r="BI1817" s="13">
        <f t="shared" si="498"/>
        <v>70500</v>
      </c>
      <c r="BJ1817" s="13">
        <v>70800</v>
      </c>
    </row>
    <row r="1818" spans="1:62" x14ac:dyDescent="0.25">
      <c r="A1818" s="4" t="s">
        <v>804</v>
      </c>
      <c r="B1818" s="13">
        <v>2824</v>
      </c>
      <c r="C1818">
        <v>581682</v>
      </c>
      <c r="D1818">
        <v>1</v>
      </c>
      <c r="E1818">
        <v>1</v>
      </c>
      <c r="F1818">
        <v>1</v>
      </c>
      <c r="G1818">
        <v>0</v>
      </c>
      <c r="H1818">
        <v>0</v>
      </c>
      <c r="I1818" t="s">
        <v>30</v>
      </c>
      <c r="J1818">
        <v>581682</v>
      </c>
      <c r="K1818" t="s">
        <v>804</v>
      </c>
      <c r="L1818">
        <v>581682</v>
      </c>
      <c r="M1818" t="s">
        <v>804</v>
      </c>
      <c r="N1818">
        <v>581283</v>
      </c>
      <c r="O1818" t="s">
        <v>29</v>
      </c>
      <c r="P1818">
        <v>581283</v>
      </c>
      <c r="Q1818" t="s">
        <v>29</v>
      </c>
      <c r="R1818" s="13">
        <v>638648.22273543978</v>
      </c>
      <c r="S1818" s="13">
        <v>6088</v>
      </c>
      <c r="T1818" s="13">
        <v>324573.41677677614</v>
      </c>
      <c r="U1818" s="13"/>
      <c r="V1818" s="13">
        <f t="shared" si="482"/>
        <v>0</v>
      </c>
      <c r="W1818" s="13">
        <v>61</v>
      </c>
      <c r="X1818" s="13">
        <f t="shared" si="483"/>
        <v>180804</v>
      </c>
      <c r="Y1818" s="13">
        <v>29</v>
      </c>
      <c r="Z1818" s="13">
        <f t="shared" si="484"/>
        <v>28652</v>
      </c>
      <c r="AA1818" s="13">
        <v>14</v>
      </c>
      <c r="AB1818" s="13">
        <f t="shared" si="485"/>
        <v>3458</v>
      </c>
      <c r="AC1818" s="13">
        <v>9515</v>
      </c>
      <c r="AD1818" s="13">
        <v>1993907.7126837394</v>
      </c>
      <c r="AE1818" s="13"/>
      <c r="AF1818" s="13"/>
      <c r="AG1818" s="13"/>
      <c r="AH1818" s="13"/>
      <c r="AI1818" s="13"/>
      <c r="AJ1818" s="13"/>
      <c r="AK1818" s="13">
        <f t="shared" si="486"/>
        <v>0</v>
      </c>
      <c r="AL1818" s="13"/>
      <c r="AM1818" s="13">
        <f t="shared" si="487"/>
        <v>0</v>
      </c>
      <c r="AN1818" s="13"/>
      <c r="AO1818" s="13">
        <v>0</v>
      </c>
      <c r="AP1818" s="13">
        <f t="shared" si="488"/>
        <v>0</v>
      </c>
      <c r="AQ1818" s="13"/>
      <c r="AR1818" s="13">
        <f t="shared" si="489"/>
        <v>0</v>
      </c>
      <c r="AS1818" s="13"/>
      <c r="AT1818" s="13">
        <f t="shared" si="490"/>
        <v>0</v>
      </c>
      <c r="AU1818" s="13"/>
      <c r="AV1818" s="13">
        <f t="shared" si="491"/>
        <v>0</v>
      </c>
      <c r="AW1818" s="13"/>
      <c r="AX1818" s="13">
        <f t="shared" si="492"/>
        <v>0</v>
      </c>
      <c r="AY1818" s="13"/>
      <c r="AZ1818" s="13">
        <f t="shared" si="493"/>
        <v>0</v>
      </c>
      <c r="BA1818" s="13"/>
      <c r="BB1818" s="13">
        <f t="shared" si="494"/>
        <v>0</v>
      </c>
      <c r="BC1818" s="13"/>
      <c r="BD1818" s="13">
        <f t="shared" si="495"/>
        <v>0</v>
      </c>
      <c r="BE1818" s="13"/>
      <c r="BF1818" s="13">
        <f t="shared" si="496"/>
        <v>0</v>
      </c>
      <c r="BG1818" s="13"/>
      <c r="BH1818" s="13">
        <f t="shared" si="497"/>
        <v>3170043.3521959553</v>
      </c>
      <c r="BI1818" s="13">
        <f t="shared" si="498"/>
        <v>3170000</v>
      </c>
      <c r="BJ1818" s="13">
        <v>3141900</v>
      </c>
    </row>
    <row r="1819" spans="1:62" x14ac:dyDescent="0.25">
      <c r="A1819" t="s">
        <v>1968</v>
      </c>
      <c r="B1819" s="13">
        <v>338</v>
      </c>
      <c r="C1819">
        <v>580414</v>
      </c>
      <c r="D1819">
        <v>1</v>
      </c>
      <c r="E1819">
        <v>0</v>
      </c>
      <c r="F1819">
        <v>0</v>
      </c>
      <c r="G1819">
        <v>0</v>
      </c>
      <c r="H1819">
        <v>0</v>
      </c>
      <c r="I1819" t="s">
        <v>41</v>
      </c>
      <c r="J1819">
        <v>579891</v>
      </c>
      <c r="K1819" t="s">
        <v>40</v>
      </c>
      <c r="L1819">
        <v>579891</v>
      </c>
      <c r="M1819" t="s">
        <v>40</v>
      </c>
      <c r="N1819">
        <v>579891</v>
      </c>
      <c r="O1819" t="s">
        <v>40</v>
      </c>
      <c r="P1819">
        <v>579891</v>
      </c>
      <c r="Q1819" t="s">
        <v>40</v>
      </c>
      <c r="R1819" s="13">
        <v>79325.434142018014</v>
      </c>
      <c r="S1819" s="13"/>
      <c r="T1819" s="13"/>
      <c r="U1819" s="13"/>
      <c r="V1819" s="13">
        <f t="shared" si="482"/>
        <v>0</v>
      </c>
      <c r="W1819" s="13"/>
      <c r="X1819" s="13">
        <f t="shared" si="483"/>
        <v>0</v>
      </c>
      <c r="Y1819" s="13"/>
      <c r="Z1819" s="13">
        <f t="shared" si="484"/>
        <v>0</v>
      </c>
      <c r="AA1819" s="13"/>
      <c r="AB1819" s="13">
        <f t="shared" si="485"/>
        <v>0</v>
      </c>
      <c r="AC1819" s="13"/>
      <c r="AD1819" s="13"/>
      <c r="AE1819" s="13"/>
      <c r="AF1819" s="13"/>
      <c r="AG1819" s="13"/>
      <c r="AH1819" s="13"/>
      <c r="AI1819" s="13"/>
      <c r="AJ1819" s="13"/>
      <c r="AK1819" s="13">
        <f t="shared" si="486"/>
        <v>0</v>
      </c>
      <c r="AL1819" s="13"/>
      <c r="AM1819" s="13">
        <f t="shared" si="487"/>
        <v>0</v>
      </c>
      <c r="AN1819" s="13"/>
      <c r="AO1819" s="13">
        <v>0</v>
      </c>
      <c r="AP1819" s="13">
        <f t="shared" si="488"/>
        <v>0</v>
      </c>
      <c r="AQ1819" s="13"/>
      <c r="AR1819" s="13">
        <f t="shared" si="489"/>
        <v>0</v>
      </c>
      <c r="AS1819" s="13"/>
      <c r="AT1819" s="13">
        <f t="shared" si="490"/>
        <v>0</v>
      </c>
      <c r="AU1819" s="13"/>
      <c r="AV1819" s="13">
        <f t="shared" si="491"/>
        <v>0</v>
      </c>
      <c r="AW1819" s="13"/>
      <c r="AX1819" s="13">
        <f t="shared" si="492"/>
        <v>0</v>
      </c>
      <c r="AY1819" s="13"/>
      <c r="AZ1819" s="13">
        <f t="shared" si="493"/>
        <v>0</v>
      </c>
      <c r="BA1819" s="13"/>
      <c r="BB1819" s="13">
        <f t="shared" si="494"/>
        <v>0</v>
      </c>
      <c r="BC1819" s="13"/>
      <c r="BD1819" s="13">
        <f t="shared" si="495"/>
        <v>0</v>
      </c>
      <c r="BE1819" s="13"/>
      <c r="BF1819" s="13">
        <f t="shared" si="496"/>
        <v>0</v>
      </c>
      <c r="BG1819" s="13"/>
      <c r="BH1819" s="13">
        <f t="shared" si="497"/>
        <v>79325.434142018014</v>
      </c>
      <c r="BI1819" s="13">
        <f t="shared" si="498"/>
        <v>79300</v>
      </c>
      <c r="BJ1819" s="13">
        <v>79200</v>
      </c>
    </row>
    <row r="1820" spans="1:62" x14ac:dyDescent="0.25">
      <c r="A1820" s="5" t="s">
        <v>127</v>
      </c>
      <c r="B1820" s="13">
        <v>3991</v>
      </c>
      <c r="C1820">
        <v>590789</v>
      </c>
      <c r="D1820">
        <v>1</v>
      </c>
      <c r="E1820">
        <v>1</v>
      </c>
      <c r="F1820">
        <v>1</v>
      </c>
      <c r="G1820">
        <v>1</v>
      </c>
      <c r="H1820">
        <v>0</v>
      </c>
      <c r="I1820" t="s">
        <v>75</v>
      </c>
      <c r="J1820">
        <v>590789</v>
      </c>
      <c r="K1820" t="s">
        <v>127</v>
      </c>
      <c r="L1820">
        <v>590789</v>
      </c>
      <c r="M1820" t="s">
        <v>127</v>
      </c>
      <c r="N1820">
        <v>590789</v>
      </c>
      <c r="O1820" t="s">
        <v>127</v>
      </c>
      <c r="P1820">
        <v>591181</v>
      </c>
      <c r="Q1820" t="s">
        <v>97</v>
      </c>
      <c r="R1820" s="13">
        <v>893183.00882634369</v>
      </c>
      <c r="S1820" s="13">
        <v>6873</v>
      </c>
      <c r="T1820" s="13">
        <v>366229.23048856878</v>
      </c>
      <c r="U1820" s="13"/>
      <c r="V1820" s="13">
        <f t="shared" si="482"/>
        <v>0</v>
      </c>
      <c r="W1820" s="13">
        <v>21</v>
      </c>
      <c r="X1820" s="13">
        <f t="shared" si="483"/>
        <v>62244</v>
      </c>
      <c r="Y1820" s="13">
        <v>33</v>
      </c>
      <c r="Z1820" s="13">
        <f t="shared" si="484"/>
        <v>32604</v>
      </c>
      <c r="AA1820" s="13">
        <v>20</v>
      </c>
      <c r="AB1820" s="13">
        <f t="shared" si="485"/>
        <v>4940</v>
      </c>
      <c r="AC1820" s="13">
        <v>7337</v>
      </c>
      <c r="AD1820" s="13">
        <v>1546422.7780592469</v>
      </c>
      <c r="AE1820" s="13">
        <v>7337</v>
      </c>
      <c r="AF1820" s="13">
        <v>814403.53039011778</v>
      </c>
      <c r="AG1820" s="13"/>
      <c r="AH1820" s="13"/>
      <c r="AI1820" s="13"/>
      <c r="AJ1820" s="13"/>
      <c r="AK1820" s="13">
        <f t="shared" si="486"/>
        <v>0</v>
      </c>
      <c r="AL1820" s="13"/>
      <c r="AM1820" s="13">
        <f t="shared" si="487"/>
        <v>0</v>
      </c>
      <c r="AN1820" s="13"/>
      <c r="AO1820" s="13">
        <v>1</v>
      </c>
      <c r="AP1820" s="13">
        <f t="shared" si="488"/>
        <v>30500</v>
      </c>
      <c r="AQ1820" s="13"/>
      <c r="AR1820" s="13">
        <f t="shared" si="489"/>
        <v>0</v>
      </c>
      <c r="AS1820" s="13"/>
      <c r="AT1820" s="13">
        <f t="shared" si="490"/>
        <v>0</v>
      </c>
      <c r="AU1820" s="13"/>
      <c r="AV1820" s="13">
        <f t="shared" si="491"/>
        <v>0</v>
      </c>
      <c r="AW1820" s="13"/>
      <c r="AX1820" s="13">
        <f t="shared" si="492"/>
        <v>0</v>
      </c>
      <c r="AY1820" s="13"/>
      <c r="AZ1820" s="13">
        <f t="shared" si="493"/>
        <v>0</v>
      </c>
      <c r="BA1820" s="13"/>
      <c r="BB1820" s="13">
        <f t="shared" si="494"/>
        <v>0</v>
      </c>
      <c r="BC1820" s="13"/>
      <c r="BD1820" s="13">
        <f t="shared" si="495"/>
        <v>0</v>
      </c>
      <c r="BE1820" s="13"/>
      <c r="BF1820" s="13">
        <f t="shared" si="496"/>
        <v>0</v>
      </c>
      <c r="BG1820" s="13"/>
      <c r="BH1820" s="13">
        <f t="shared" si="497"/>
        <v>3750526.5477642771</v>
      </c>
      <c r="BI1820" s="13">
        <f t="shared" si="498"/>
        <v>3750500</v>
      </c>
      <c r="BJ1820" s="13">
        <v>3757700</v>
      </c>
    </row>
    <row r="1821" spans="1:62" x14ac:dyDescent="0.25">
      <c r="A1821" t="s">
        <v>2261</v>
      </c>
      <c r="B1821" s="13">
        <v>277</v>
      </c>
      <c r="C1821">
        <v>532428</v>
      </c>
      <c r="D1821">
        <v>1</v>
      </c>
      <c r="E1821">
        <v>0</v>
      </c>
      <c r="F1821">
        <v>0</v>
      </c>
      <c r="G1821">
        <v>0</v>
      </c>
      <c r="H1821">
        <v>0</v>
      </c>
      <c r="I1821" t="s">
        <v>26</v>
      </c>
      <c r="J1821">
        <v>532819</v>
      </c>
      <c r="K1821" t="s">
        <v>319</v>
      </c>
      <c r="L1821">
        <v>532819</v>
      </c>
      <c r="M1821" t="s">
        <v>319</v>
      </c>
      <c r="N1821">
        <v>532819</v>
      </c>
      <c r="O1821" t="s">
        <v>319</v>
      </c>
      <c r="P1821">
        <v>532819</v>
      </c>
      <c r="Q1821" t="s">
        <v>319</v>
      </c>
      <c r="R1821" s="13">
        <v>70488.701001315436</v>
      </c>
      <c r="S1821" s="13"/>
      <c r="T1821" s="13"/>
      <c r="U1821" s="13"/>
      <c r="V1821" s="13">
        <f t="shared" si="482"/>
        <v>0</v>
      </c>
      <c r="W1821" s="13"/>
      <c r="X1821" s="13">
        <f t="shared" si="483"/>
        <v>0</v>
      </c>
      <c r="Y1821" s="13"/>
      <c r="Z1821" s="13">
        <f t="shared" si="484"/>
        <v>0</v>
      </c>
      <c r="AA1821" s="13"/>
      <c r="AB1821" s="13">
        <f t="shared" si="485"/>
        <v>0</v>
      </c>
      <c r="AC1821" s="13"/>
      <c r="AD1821" s="13"/>
      <c r="AE1821" s="13"/>
      <c r="AF1821" s="13"/>
      <c r="AG1821" s="13"/>
      <c r="AH1821" s="13"/>
      <c r="AI1821" s="13"/>
      <c r="AJ1821" s="13"/>
      <c r="AK1821" s="13">
        <f t="shared" si="486"/>
        <v>0</v>
      </c>
      <c r="AL1821" s="13"/>
      <c r="AM1821" s="13">
        <f t="shared" si="487"/>
        <v>0</v>
      </c>
      <c r="AN1821" s="13"/>
      <c r="AO1821" s="13">
        <v>0</v>
      </c>
      <c r="AP1821" s="13">
        <f t="shared" si="488"/>
        <v>0</v>
      </c>
      <c r="AQ1821" s="13"/>
      <c r="AR1821" s="13">
        <f t="shared" si="489"/>
        <v>0</v>
      </c>
      <c r="AS1821" s="13"/>
      <c r="AT1821" s="13">
        <f t="shared" si="490"/>
        <v>0</v>
      </c>
      <c r="AU1821" s="13"/>
      <c r="AV1821" s="13">
        <f t="shared" si="491"/>
        <v>0</v>
      </c>
      <c r="AW1821" s="13"/>
      <c r="AX1821" s="13">
        <f t="shared" si="492"/>
        <v>0</v>
      </c>
      <c r="AY1821" s="13"/>
      <c r="AZ1821" s="13">
        <f t="shared" si="493"/>
        <v>0</v>
      </c>
      <c r="BA1821" s="13"/>
      <c r="BB1821" s="13">
        <f t="shared" si="494"/>
        <v>0</v>
      </c>
      <c r="BC1821" s="13"/>
      <c r="BD1821" s="13">
        <f t="shared" si="495"/>
        <v>0</v>
      </c>
      <c r="BE1821" s="13"/>
      <c r="BF1821" s="13">
        <f t="shared" si="496"/>
        <v>0</v>
      </c>
      <c r="BG1821" s="13"/>
      <c r="BH1821" s="13">
        <f t="shared" si="497"/>
        <v>70488.701001315436</v>
      </c>
      <c r="BI1821" s="13">
        <f t="shared" si="498"/>
        <v>70500</v>
      </c>
      <c r="BJ1821" s="13">
        <v>70800</v>
      </c>
    </row>
    <row r="1822" spans="1:62" x14ac:dyDescent="0.25">
      <c r="A1822" t="s">
        <v>2262</v>
      </c>
      <c r="B1822" s="13">
        <v>324</v>
      </c>
      <c r="C1822">
        <v>505528</v>
      </c>
      <c r="D1822">
        <v>1</v>
      </c>
      <c r="E1822">
        <v>0</v>
      </c>
      <c r="F1822">
        <v>0</v>
      </c>
      <c r="G1822">
        <v>0</v>
      </c>
      <c r="H1822">
        <v>0</v>
      </c>
      <c r="I1822" t="s">
        <v>85</v>
      </c>
      <c r="J1822">
        <v>565768</v>
      </c>
      <c r="K1822" t="s">
        <v>1290</v>
      </c>
      <c r="L1822">
        <v>565229</v>
      </c>
      <c r="M1822" t="s">
        <v>1117</v>
      </c>
      <c r="N1822">
        <v>565229</v>
      </c>
      <c r="O1822" t="s">
        <v>1117</v>
      </c>
      <c r="P1822">
        <v>565229</v>
      </c>
      <c r="Q1822" t="s">
        <v>1117</v>
      </c>
      <c r="R1822" s="13">
        <v>76071.568848887953</v>
      </c>
      <c r="S1822" s="13"/>
      <c r="T1822" s="13"/>
      <c r="U1822" s="13"/>
      <c r="V1822" s="13">
        <f t="shared" si="482"/>
        <v>0</v>
      </c>
      <c r="W1822" s="13"/>
      <c r="X1822" s="13">
        <f t="shared" si="483"/>
        <v>0</v>
      </c>
      <c r="Y1822" s="13"/>
      <c r="Z1822" s="13">
        <f t="shared" si="484"/>
        <v>0</v>
      </c>
      <c r="AA1822" s="13"/>
      <c r="AB1822" s="13">
        <f t="shared" si="485"/>
        <v>0</v>
      </c>
      <c r="AC1822" s="13"/>
      <c r="AD1822" s="13"/>
      <c r="AE1822" s="13"/>
      <c r="AF1822" s="13"/>
      <c r="AG1822" s="13"/>
      <c r="AH1822" s="13"/>
      <c r="AI1822" s="13"/>
      <c r="AJ1822" s="13"/>
      <c r="AK1822" s="13">
        <f t="shared" si="486"/>
        <v>0</v>
      </c>
      <c r="AL1822" s="13"/>
      <c r="AM1822" s="13">
        <f t="shared" si="487"/>
        <v>0</v>
      </c>
      <c r="AN1822" s="13"/>
      <c r="AO1822" s="13">
        <v>1</v>
      </c>
      <c r="AP1822" s="13">
        <f t="shared" si="488"/>
        <v>30500</v>
      </c>
      <c r="AQ1822" s="13"/>
      <c r="AR1822" s="13">
        <f t="shared" si="489"/>
        <v>0</v>
      </c>
      <c r="AS1822" s="13"/>
      <c r="AT1822" s="13">
        <f t="shared" si="490"/>
        <v>0</v>
      </c>
      <c r="AU1822" s="13"/>
      <c r="AV1822" s="13">
        <f t="shared" si="491"/>
        <v>0</v>
      </c>
      <c r="AW1822" s="13"/>
      <c r="AX1822" s="13">
        <f t="shared" si="492"/>
        <v>0</v>
      </c>
      <c r="AY1822" s="13"/>
      <c r="AZ1822" s="13">
        <f t="shared" si="493"/>
        <v>0</v>
      </c>
      <c r="BA1822" s="13"/>
      <c r="BB1822" s="13">
        <f t="shared" si="494"/>
        <v>0</v>
      </c>
      <c r="BC1822" s="13"/>
      <c r="BD1822" s="13">
        <f t="shared" si="495"/>
        <v>0</v>
      </c>
      <c r="BE1822" s="13"/>
      <c r="BF1822" s="13">
        <f t="shared" si="496"/>
        <v>0</v>
      </c>
      <c r="BG1822" s="13"/>
      <c r="BH1822" s="13">
        <f t="shared" si="497"/>
        <v>106571.56884888795</v>
      </c>
      <c r="BI1822" s="13">
        <f t="shared" si="498"/>
        <v>106600</v>
      </c>
      <c r="BJ1822" s="13">
        <v>78900</v>
      </c>
    </row>
    <row r="1823" spans="1:62" x14ac:dyDescent="0.25">
      <c r="A1823" t="s">
        <v>2264</v>
      </c>
      <c r="B1823" s="13">
        <v>1293</v>
      </c>
      <c r="C1823">
        <v>539317</v>
      </c>
      <c r="D1823">
        <v>1</v>
      </c>
      <c r="E1823">
        <v>0</v>
      </c>
      <c r="F1823">
        <v>0</v>
      </c>
      <c r="G1823">
        <v>0</v>
      </c>
      <c r="H1823">
        <v>0</v>
      </c>
      <c r="I1823" t="s">
        <v>26</v>
      </c>
      <c r="J1823">
        <v>539244</v>
      </c>
      <c r="K1823" t="s">
        <v>1153</v>
      </c>
      <c r="L1823">
        <v>539244</v>
      </c>
      <c r="M1823" t="s">
        <v>1153</v>
      </c>
      <c r="N1823">
        <v>539244</v>
      </c>
      <c r="O1823" t="s">
        <v>1153</v>
      </c>
      <c r="P1823">
        <v>539139</v>
      </c>
      <c r="Q1823" t="s">
        <v>548</v>
      </c>
      <c r="R1823" s="13">
        <v>297769.28525462968</v>
      </c>
      <c r="S1823" s="13"/>
      <c r="T1823" s="13"/>
      <c r="U1823" s="13"/>
      <c r="V1823" s="13">
        <f t="shared" si="482"/>
        <v>0</v>
      </c>
      <c r="W1823" s="13"/>
      <c r="X1823" s="13">
        <f t="shared" si="483"/>
        <v>0</v>
      </c>
      <c r="Y1823" s="13"/>
      <c r="Z1823" s="13">
        <f t="shared" si="484"/>
        <v>0</v>
      </c>
      <c r="AA1823" s="13"/>
      <c r="AB1823" s="13">
        <f t="shared" si="485"/>
        <v>0</v>
      </c>
      <c r="AC1823" s="13"/>
      <c r="AD1823" s="13"/>
      <c r="AE1823" s="13"/>
      <c r="AF1823" s="13"/>
      <c r="AG1823" s="13"/>
      <c r="AH1823" s="13"/>
      <c r="AI1823" s="13"/>
      <c r="AJ1823" s="13"/>
      <c r="AK1823" s="13">
        <f t="shared" si="486"/>
        <v>0</v>
      </c>
      <c r="AL1823" s="13"/>
      <c r="AM1823" s="13">
        <f t="shared" si="487"/>
        <v>0</v>
      </c>
      <c r="AN1823" s="13"/>
      <c r="AO1823" s="13">
        <v>0</v>
      </c>
      <c r="AP1823" s="13">
        <f t="shared" si="488"/>
        <v>0</v>
      </c>
      <c r="AQ1823" s="13"/>
      <c r="AR1823" s="13">
        <f t="shared" si="489"/>
        <v>0</v>
      </c>
      <c r="AS1823" s="13"/>
      <c r="AT1823" s="13">
        <f t="shared" si="490"/>
        <v>0</v>
      </c>
      <c r="AU1823" s="13"/>
      <c r="AV1823" s="13">
        <f t="shared" si="491"/>
        <v>0</v>
      </c>
      <c r="AW1823" s="13"/>
      <c r="AX1823" s="13">
        <f t="shared" si="492"/>
        <v>0</v>
      </c>
      <c r="AY1823" s="13"/>
      <c r="AZ1823" s="13">
        <f t="shared" si="493"/>
        <v>0</v>
      </c>
      <c r="BA1823" s="13"/>
      <c r="BB1823" s="13">
        <f t="shared" si="494"/>
        <v>0</v>
      </c>
      <c r="BC1823" s="13"/>
      <c r="BD1823" s="13">
        <f t="shared" si="495"/>
        <v>0</v>
      </c>
      <c r="BE1823" s="13"/>
      <c r="BF1823" s="13">
        <f t="shared" si="496"/>
        <v>0</v>
      </c>
      <c r="BG1823" s="13"/>
      <c r="BH1823" s="13">
        <f t="shared" si="497"/>
        <v>297769.28525462968</v>
      </c>
      <c r="BI1823" s="13">
        <f t="shared" si="498"/>
        <v>297800</v>
      </c>
      <c r="BJ1823" s="13">
        <v>297700</v>
      </c>
    </row>
    <row r="1824" spans="1:62" x14ac:dyDescent="0.25">
      <c r="A1824" t="s">
        <v>2265</v>
      </c>
      <c r="B1824" s="13">
        <v>884</v>
      </c>
      <c r="C1824">
        <v>567582</v>
      </c>
      <c r="D1824">
        <v>1</v>
      </c>
      <c r="E1824">
        <v>0</v>
      </c>
      <c r="F1824">
        <v>0</v>
      </c>
      <c r="G1824">
        <v>0</v>
      </c>
      <c r="H1824">
        <v>0</v>
      </c>
      <c r="I1824" t="s">
        <v>85</v>
      </c>
      <c r="J1824">
        <v>567515</v>
      </c>
      <c r="K1824" t="s">
        <v>1583</v>
      </c>
      <c r="L1824">
        <v>567515</v>
      </c>
      <c r="M1824" t="s">
        <v>1583</v>
      </c>
      <c r="N1824">
        <v>567515</v>
      </c>
      <c r="O1824" t="s">
        <v>1583</v>
      </c>
      <c r="P1824">
        <v>567442</v>
      </c>
      <c r="Q1824" t="s">
        <v>388</v>
      </c>
      <c r="R1824" s="13">
        <v>204939.74642355676</v>
      </c>
      <c r="S1824" s="13"/>
      <c r="T1824" s="13"/>
      <c r="U1824" s="13"/>
      <c r="V1824" s="13">
        <f t="shared" si="482"/>
        <v>0</v>
      </c>
      <c r="W1824" s="13"/>
      <c r="X1824" s="13">
        <f t="shared" si="483"/>
        <v>0</v>
      </c>
      <c r="Y1824" s="13"/>
      <c r="Z1824" s="13">
        <f t="shared" si="484"/>
        <v>0</v>
      </c>
      <c r="AA1824" s="13"/>
      <c r="AB1824" s="13">
        <f t="shared" si="485"/>
        <v>0</v>
      </c>
      <c r="AC1824" s="13"/>
      <c r="AD1824" s="13"/>
      <c r="AE1824" s="13"/>
      <c r="AF1824" s="13"/>
      <c r="AG1824" s="13"/>
      <c r="AH1824" s="13"/>
      <c r="AI1824" s="13"/>
      <c r="AJ1824" s="13"/>
      <c r="AK1824" s="13">
        <f t="shared" si="486"/>
        <v>0</v>
      </c>
      <c r="AL1824" s="13"/>
      <c r="AM1824" s="13">
        <f t="shared" si="487"/>
        <v>0</v>
      </c>
      <c r="AN1824" s="13"/>
      <c r="AO1824" s="13">
        <v>0</v>
      </c>
      <c r="AP1824" s="13">
        <f t="shared" si="488"/>
        <v>0</v>
      </c>
      <c r="AQ1824" s="13"/>
      <c r="AR1824" s="13">
        <f t="shared" si="489"/>
        <v>0</v>
      </c>
      <c r="AS1824" s="13"/>
      <c r="AT1824" s="13">
        <f t="shared" si="490"/>
        <v>0</v>
      </c>
      <c r="AU1824" s="13"/>
      <c r="AV1824" s="13">
        <f t="shared" si="491"/>
        <v>0</v>
      </c>
      <c r="AW1824" s="13"/>
      <c r="AX1824" s="13">
        <f t="shared" si="492"/>
        <v>0</v>
      </c>
      <c r="AY1824" s="13"/>
      <c r="AZ1824" s="13">
        <f t="shared" si="493"/>
        <v>0</v>
      </c>
      <c r="BA1824" s="13"/>
      <c r="BB1824" s="13">
        <f t="shared" si="494"/>
        <v>0</v>
      </c>
      <c r="BC1824" s="13"/>
      <c r="BD1824" s="13">
        <f t="shared" si="495"/>
        <v>0</v>
      </c>
      <c r="BE1824" s="13"/>
      <c r="BF1824" s="13">
        <f t="shared" si="496"/>
        <v>0</v>
      </c>
      <c r="BG1824" s="13"/>
      <c r="BH1824" s="13">
        <f t="shared" si="497"/>
        <v>204939.74642355676</v>
      </c>
      <c r="BI1824" s="13">
        <f t="shared" si="498"/>
        <v>204900</v>
      </c>
      <c r="BJ1824" s="13">
        <v>204500</v>
      </c>
    </row>
    <row r="1825" spans="1:62" x14ac:dyDescent="0.25">
      <c r="A1825" t="s">
        <v>2265</v>
      </c>
      <c r="B1825" s="13">
        <v>454</v>
      </c>
      <c r="C1825">
        <v>547816</v>
      </c>
      <c r="D1825">
        <v>1</v>
      </c>
      <c r="E1825">
        <v>0</v>
      </c>
      <c r="F1825">
        <v>0</v>
      </c>
      <c r="G1825">
        <v>0</v>
      </c>
      <c r="H1825">
        <v>0</v>
      </c>
      <c r="I1825" t="s">
        <v>41</v>
      </c>
      <c r="J1825">
        <v>571393</v>
      </c>
      <c r="K1825" t="s">
        <v>1254</v>
      </c>
      <c r="L1825">
        <v>571393</v>
      </c>
      <c r="M1825" t="s">
        <v>1254</v>
      </c>
      <c r="N1825">
        <v>571393</v>
      </c>
      <c r="O1825" t="s">
        <v>1254</v>
      </c>
      <c r="P1825">
        <v>571393</v>
      </c>
      <c r="Q1825" t="s">
        <v>1254</v>
      </c>
      <c r="R1825" s="13">
        <v>106212.28018081919</v>
      </c>
      <c r="S1825" s="13"/>
      <c r="T1825" s="13"/>
      <c r="U1825" s="13"/>
      <c r="V1825" s="13">
        <f t="shared" si="482"/>
        <v>0</v>
      </c>
      <c r="W1825" s="13"/>
      <c r="X1825" s="13">
        <f t="shared" si="483"/>
        <v>0</v>
      </c>
      <c r="Y1825" s="13"/>
      <c r="Z1825" s="13">
        <f t="shared" si="484"/>
        <v>0</v>
      </c>
      <c r="AA1825" s="13"/>
      <c r="AB1825" s="13">
        <f t="shared" si="485"/>
        <v>0</v>
      </c>
      <c r="AC1825" s="13"/>
      <c r="AD1825" s="13"/>
      <c r="AE1825" s="13"/>
      <c r="AF1825" s="13"/>
      <c r="AG1825" s="13"/>
      <c r="AH1825" s="13"/>
      <c r="AI1825" s="13"/>
      <c r="AJ1825" s="13"/>
      <c r="AK1825" s="13">
        <f t="shared" si="486"/>
        <v>0</v>
      </c>
      <c r="AL1825" s="13"/>
      <c r="AM1825" s="13">
        <f t="shared" si="487"/>
        <v>0</v>
      </c>
      <c r="AN1825" s="13"/>
      <c r="AO1825" s="13">
        <v>0</v>
      </c>
      <c r="AP1825" s="13">
        <f t="shared" si="488"/>
        <v>0</v>
      </c>
      <c r="AQ1825" s="13"/>
      <c r="AR1825" s="13">
        <f t="shared" si="489"/>
        <v>0</v>
      </c>
      <c r="AS1825" s="13"/>
      <c r="AT1825" s="13">
        <f t="shared" si="490"/>
        <v>0</v>
      </c>
      <c r="AU1825" s="13"/>
      <c r="AV1825" s="13">
        <f t="shared" si="491"/>
        <v>0</v>
      </c>
      <c r="AW1825" s="13"/>
      <c r="AX1825" s="13">
        <f t="shared" si="492"/>
        <v>0</v>
      </c>
      <c r="AY1825" s="13"/>
      <c r="AZ1825" s="13">
        <f t="shared" si="493"/>
        <v>0</v>
      </c>
      <c r="BA1825" s="13"/>
      <c r="BB1825" s="13">
        <f t="shared" si="494"/>
        <v>0</v>
      </c>
      <c r="BC1825" s="13"/>
      <c r="BD1825" s="13">
        <f t="shared" si="495"/>
        <v>0</v>
      </c>
      <c r="BE1825" s="13"/>
      <c r="BF1825" s="13">
        <f t="shared" si="496"/>
        <v>0</v>
      </c>
      <c r="BG1825" s="13"/>
      <c r="BH1825" s="13">
        <f t="shared" si="497"/>
        <v>106212.28018081919</v>
      </c>
      <c r="BI1825" s="13">
        <f t="shared" si="498"/>
        <v>106200</v>
      </c>
      <c r="BJ1825" s="13">
        <v>106600</v>
      </c>
    </row>
    <row r="1826" spans="1:62" x14ac:dyDescent="0.25">
      <c r="A1826" t="s">
        <v>2266</v>
      </c>
      <c r="B1826" s="13">
        <v>245</v>
      </c>
      <c r="C1826">
        <v>575135</v>
      </c>
      <c r="D1826">
        <v>1</v>
      </c>
      <c r="E1826">
        <v>0</v>
      </c>
      <c r="F1826">
        <v>0</v>
      </c>
      <c r="G1826">
        <v>0</v>
      </c>
      <c r="H1826">
        <v>0</v>
      </c>
      <c r="I1826" t="s">
        <v>41</v>
      </c>
      <c r="J1826">
        <v>575054</v>
      </c>
      <c r="K1826" t="s">
        <v>341</v>
      </c>
      <c r="L1826">
        <v>575054</v>
      </c>
      <c r="M1826" t="s">
        <v>341</v>
      </c>
      <c r="N1826">
        <v>575500</v>
      </c>
      <c r="O1826" t="s">
        <v>736</v>
      </c>
      <c r="P1826">
        <v>575500</v>
      </c>
      <c r="Q1826" t="s">
        <v>736</v>
      </c>
      <c r="R1826" s="13">
        <v>70488.701001315436</v>
      </c>
      <c r="S1826" s="13"/>
      <c r="T1826" s="13"/>
      <c r="U1826" s="13"/>
      <c r="V1826" s="13">
        <f t="shared" si="482"/>
        <v>0</v>
      </c>
      <c r="W1826" s="13"/>
      <c r="X1826" s="13">
        <f t="shared" si="483"/>
        <v>0</v>
      </c>
      <c r="Y1826" s="13"/>
      <c r="Z1826" s="13">
        <f t="shared" si="484"/>
        <v>0</v>
      </c>
      <c r="AA1826" s="13"/>
      <c r="AB1826" s="13">
        <f t="shared" si="485"/>
        <v>0</v>
      </c>
      <c r="AC1826" s="13"/>
      <c r="AD1826" s="13"/>
      <c r="AE1826" s="13"/>
      <c r="AF1826" s="13"/>
      <c r="AG1826" s="13"/>
      <c r="AH1826" s="13"/>
      <c r="AI1826" s="13"/>
      <c r="AJ1826" s="13"/>
      <c r="AK1826" s="13">
        <f t="shared" si="486"/>
        <v>0</v>
      </c>
      <c r="AL1826" s="13"/>
      <c r="AM1826" s="13">
        <f t="shared" si="487"/>
        <v>0</v>
      </c>
      <c r="AN1826" s="13"/>
      <c r="AO1826" s="13">
        <v>0</v>
      </c>
      <c r="AP1826" s="13">
        <f t="shared" si="488"/>
        <v>0</v>
      </c>
      <c r="AQ1826" s="13"/>
      <c r="AR1826" s="13">
        <f t="shared" si="489"/>
        <v>0</v>
      </c>
      <c r="AS1826" s="13"/>
      <c r="AT1826" s="13">
        <f t="shared" si="490"/>
        <v>0</v>
      </c>
      <c r="AU1826" s="13"/>
      <c r="AV1826" s="13">
        <f t="shared" si="491"/>
        <v>0</v>
      </c>
      <c r="AW1826" s="13"/>
      <c r="AX1826" s="13">
        <f t="shared" si="492"/>
        <v>0</v>
      </c>
      <c r="AY1826" s="13"/>
      <c r="AZ1826" s="13">
        <f t="shared" si="493"/>
        <v>0</v>
      </c>
      <c r="BA1826" s="13"/>
      <c r="BB1826" s="13">
        <f t="shared" si="494"/>
        <v>0</v>
      </c>
      <c r="BC1826" s="13"/>
      <c r="BD1826" s="13">
        <f t="shared" si="495"/>
        <v>0</v>
      </c>
      <c r="BE1826" s="13"/>
      <c r="BF1826" s="13">
        <f t="shared" si="496"/>
        <v>0</v>
      </c>
      <c r="BG1826" s="13"/>
      <c r="BH1826" s="13">
        <f t="shared" si="497"/>
        <v>70488.701001315436</v>
      </c>
      <c r="BI1826" s="13">
        <f t="shared" si="498"/>
        <v>70500</v>
      </c>
      <c r="BJ1826" s="13">
        <v>70800</v>
      </c>
    </row>
    <row r="1827" spans="1:62" x14ac:dyDescent="0.25">
      <c r="A1827" t="s">
        <v>2266</v>
      </c>
      <c r="B1827" s="13">
        <v>486</v>
      </c>
      <c r="C1827">
        <v>570133</v>
      </c>
      <c r="D1827">
        <v>1</v>
      </c>
      <c r="E1827">
        <v>0</v>
      </c>
      <c r="F1827">
        <v>0</v>
      </c>
      <c r="G1827">
        <v>0</v>
      </c>
      <c r="H1827">
        <v>0</v>
      </c>
      <c r="I1827" t="s">
        <v>33</v>
      </c>
      <c r="J1827">
        <v>571041</v>
      </c>
      <c r="K1827" t="s">
        <v>264</v>
      </c>
      <c r="L1827">
        <v>571041</v>
      </c>
      <c r="M1827" t="s">
        <v>264</v>
      </c>
      <c r="N1827">
        <v>571041</v>
      </c>
      <c r="O1827" t="s">
        <v>264</v>
      </c>
      <c r="P1827">
        <v>569810</v>
      </c>
      <c r="Q1827" t="s">
        <v>98</v>
      </c>
      <c r="R1827" s="13">
        <v>113607.78224191933</v>
      </c>
      <c r="S1827" s="13"/>
      <c r="T1827" s="13"/>
      <c r="U1827" s="13"/>
      <c r="V1827" s="13">
        <f t="shared" si="482"/>
        <v>0</v>
      </c>
      <c r="W1827" s="13"/>
      <c r="X1827" s="13">
        <f t="shared" si="483"/>
        <v>0</v>
      </c>
      <c r="Y1827" s="13"/>
      <c r="Z1827" s="13">
        <f t="shared" si="484"/>
        <v>0</v>
      </c>
      <c r="AA1827" s="13"/>
      <c r="AB1827" s="13">
        <f t="shared" si="485"/>
        <v>0</v>
      </c>
      <c r="AC1827" s="13"/>
      <c r="AD1827" s="13"/>
      <c r="AE1827" s="13"/>
      <c r="AF1827" s="13"/>
      <c r="AG1827" s="13"/>
      <c r="AH1827" s="13"/>
      <c r="AI1827" s="13"/>
      <c r="AJ1827" s="13"/>
      <c r="AK1827" s="13">
        <f t="shared" si="486"/>
        <v>0</v>
      </c>
      <c r="AL1827" s="13"/>
      <c r="AM1827" s="13">
        <f t="shared" si="487"/>
        <v>0</v>
      </c>
      <c r="AN1827" s="13"/>
      <c r="AO1827" s="13">
        <v>1</v>
      </c>
      <c r="AP1827" s="13">
        <f t="shared" si="488"/>
        <v>30500</v>
      </c>
      <c r="AQ1827" s="13"/>
      <c r="AR1827" s="13">
        <f t="shared" si="489"/>
        <v>0</v>
      </c>
      <c r="AS1827" s="13"/>
      <c r="AT1827" s="13">
        <f t="shared" si="490"/>
        <v>0</v>
      </c>
      <c r="AU1827" s="13"/>
      <c r="AV1827" s="13">
        <f t="shared" si="491"/>
        <v>0</v>
      </c>
      <c r="AW1827" s="13"/>
      <c r="AX1827" s="13">
        <f t="shared" si="492"/>
        <v>0</v>
      </c>
      <c r="AY1827" s="13"/>
      <c r="AZ1827" s="13">
        <f t="shared" si="493"/>
        <v>0</v>
      </c>
      <c r="BA1827" s="13"/>
      <c r="BB1827" s="13">
        <f t="shared" si="494"/>
        <v>0</v>
      </c>
      <c r="BC1827" s="13"/>
      <c r="BD1827" s="13">
        <f t="shared" si="495"/>
        <v>0</v>
      </c>
      <c r="BE1827" s="13"/>
      <c r="BF1827" s="13">
        <f t="shared" si="496"/>
        <v>0</v>
      </c>
      <c r="BG1827" s="13"/>
      <c r="BH1827" s="13">
        <f t="shared" si="497"/>
        <v>144107.78224191931</v>
      </c>
      <c r="BI1827" s="13">
        <f t="shared" si="498"/>
        <v>144100</v>
      </c>
      <c r="BJ1827" s="13">
        <v>140100</v>
      </c>
    </row>
    <row r="1828" spans="1:62" x14ac:dyDescent="0.25">
      <c r="A1828" t="s">
        <v>2267</v>
      </c>
      <c r="B1828" s="13">
        <v>1057</v>
      </c>
      <c r="C1828">
        <v>537926</v>
      </c>
      <c r="D1828">
        <v>1</v>
      </c>
      <c r="E1828">
        <v>0</v>
      </c>
      <c r="F1828">
        <v>0</v>
      </c>
      <c r="G1828">
        <v>0</v>
      </c>
      <c r="H1828">
        <v>0</v>
      </c>
      <c r="I1828" t="s">
        <v>18</v>
      </c>
      <c r="J1828">
        <v>554961</v>
      </c>
      <c r="K1828" t="s">
        <v>17</v>
      </c>
      <c r="L1828">
        <v>554961</v>
      </c>
      <c r="M1828" t="s">
        <v>17</v>
      </c>
      <c r="N1828">
        <v>554961</v>
      </c>
      <c r="O1828" t="s">
        <v>17</v>
      </c>
      <c r="P1828">
        <v>554961</v>
      </c>
      <c r="Q1828" t="s">
        <v>17</v>
      </c>
      <c r="R1828" s="13">
        <v>244317.89735464446</v>
      </c>
      <c r="S1828" s="13"/>
      <c r="T1828" s="13"/>
      <c r="U1828" s="13"/>
      <c r="V1828" s="13">
        <f t="shared" si="482"/>
        <v>0</v>
      </c>
      <c r="W1828" s="13"/>
      <c r="X1828" s="13">
        <f t="shared" si="483"/>
        <v>0</v>
      </c>
      <c r="Y1828" s="13"/>
      <c r="Z1828" s="13">
        <f t="shared" si="484"/>
        <v>0</v>
      </c>
      <c r="AA1828" s="13"/>
      <c r="AB1828" s="13">
        <f t="shared" si="485"/>
        <v>0</v>
      </c>
      <c r="AC1828" s="13"/>
      <c r="AD1828" s="13"/>
      <c r="AE1828" s="13"/>
      <c r="AF1828" s="13"/>
      <c r="AG1828" s="13"/>
      <c r="AH1828" s="13"/>
      <c r="AI1828" s="13"/>
      <c r="AJ1828" s="13"/>
      <c r="AK1828" s="13">
        <f t="shared" si="486"/>
        <v>0</v>
      </c>
      <c r="AL1828" s="13"/>
      <c r="AM1828" s="13">
        <f t="shared" si="487"/>
        <v>0</v>
      </c>
      <c r="AN1828" s="13"/>
      <c r="AO1828" s="13">
        <v>0</v>
      </c>
      <c r="AP1828" s="13">
        <f t="shared" si="488"/>
        <v>0</v>
      </c>
      <c r="AQ1828" s="13"/>
      <c r="AR1828" s="13">
        <f t="shared" si="489"/>
        <v>0</v>
      </c>
      <c r="AS1828" s="13"/>
      <c r="AT1828" s="13">
        <f t="shared" si="490"/>
        <v>0</v>
      </c>
      <c r="AU1828" s="13"/>
      <c r="AV1828" s="13">
        <f t="shared" si="491"/>
        <v>0</v>
      </c>
      <c r="AW1828" s="13"/>
      <c r="AX1828" s="13">
        <f t="shared" si="492"/>
        <v>0</v>
      </c>
      <c r="AY1828" s="13"/>
      <c r="AZ1828" s="13">
        <f t="shared" si="493"/>
        <v>0</v>
      </c>
      <c r="BA1828" s="13"/>
      <c r="BB1828" s="13">
        <f t="shared" si="494"/>
        <v>0</v>
      </c>
      <c r="BC1828" s="13"/>
      <c r="BD1828" s="13">
        <f t="shared" si="495"/>
        <v>0</v>
      </c>
      <c r="BE1828" s="13"/>
      <c r="BF1828" s="13">
        <f t="shared" si="496"/>
        <v>0</v>
      </c>
      <c r="BG1828" s="13"/>
      <c r="BH1828" s="13">
        <f t="shared" si="497"/>
        <v>244317.89735464446</v>
      </c>
      <c r="BI1828" s="13">
        <f t="shared" si="498"/>
        <v>244300</v>
      </c>
      <c r="BJ1828" s="13">
        <v>251800</v>
      </c>
    </row>
    <row r="1829" spans="1:62" x14ac:dyDescent="0.25">
      <c r="A1829" t="s">
        <v>1617</v>
      </c>
      <c r="B1829" s="13">
        <v>441</v>
      </c>
      <c r="C1829">
        <v>571563</v>
      </c>
      <c r="D1829">
        <v>1</v>
      </c>
      <c r="E1829">
        <v>0</v>
      </c>
      <c r="F1829">
        <v>0</v>
      </c>
      <c r="G1829">
        <v>0</v>
      </c>
      <c r="H1829">
        <v>0</v>
      </c>
      <c r="I1829" t="s">
        <v>41</v>
      </c>
      <c r="J1829">
        <v>571539</v>
      </c>
      <c r="K1829" t="s">
        <v>425</v>
      </c>
      <c r="L1829">
        <v>571539</v>
      </c>
      <c r="M1829" t="s">
        <v>425</v>
      </c>
      <c r="N1829">
        <v>571539</v>
      </c>
      <c r="O1829" t="s">
        <v>425</v>
      </c>
      <c r="P1829">
        <v>571164</v>
      </c>
      <c r="Q1829" t="s">
        <v>325</v>
      </c>
      <c r="R1829" s="13">
        <v>103205.3071655434</v>
      </c>
      <c r="S1829" s="13"/>
      <c r="T1829" s="13"/>
      <c r="U1829" s="13"/>
      <c r="V1829" s="13">
        <f t="shared" si="482"/>
        <v>0</v>
      </c>
      <c r="W1829" s="13"/>
      <c r="X1829" s="13">
        <f t="shared" si="483"/>
        <v>0</v>
      </c>
      <c r="Y1829" s="13"/>
      <c r="Z1829" s="13">
        <f t="shared" si="484"/>
        <v>0</v>
      </c>
      <c r="AA1829" s="13"/>
      <c r="AB1829" s="13">
        <f t="shared" si="485"/>
        <v>0</v>
      </c>
      <c r="AC1829" s="13"/>
      <c r="AD1829" s="13"/>
      <c r="AE1829" s="13"/>
      <c r="AF1829" s="13"/>
      <c r="AG1829" s="13"/>
      <c r="AH1829" s="13"/>
      <c r="AI1829" s="13"/>
      <c r="AJ1829" s="13"/>
      <c r="AK1829" s="13">
        <f t="shared" si="486"/>
        <v>0</v>
      </c>
      <c r="AL1829" s="13"/>
      <c r="AM1829" s="13">
        <f t="shared" si="487"/>
        <v>0</v>
      </c>
      <c r="AN1829" s="13"/>
      <c r="AO1829" s="13">
        <v>0</v>
      </c>
      <c r="AP1829" s="13">
        <f t="shared" si="488"/>
        <v>0</v>
      </c>
      <c r="AQ1829" s="13"/>
      <c r="AR1829" s="13">
        <f t="shared" si="489"/>
        <v>0</v>
      </c>
      <c r="AS1829" s="13"/>
      <c r="AT1829" s="13">
        <f t="shared" si="490"/>
        <v>0</v>
      </c>
      <c r="AU1829" s="13"/>
      <c r="AV1829" s="13">
        <f t="shared" si="491"/>
        <v>0</v>
      </c>
      <c r="AW1829" s="13"/>
      <c r="AX1829" s="13">
        <f t="shared" si="492"/>
        <v>0</v>
      </c>
      <c r="AY1829" s="13"/>
      <c r="AZ1829" s="13">
        <f t="shared" si="493"/>
        <v>0</v>
      </c>
      <c r="BA1829" s="13"/>
      <c r="BB1829" s="13">
        <f t="shared" si="494"/>
        <v>0</v>
      </c>
      <c r="BC1829" s="13"/>
      <c r="BD1829" s="13">
        <f t="shared" si="495"/>
        <v>0</v>
      </c>
      <c r="BE1829" s="13"/>
      <c r="BF1829" s="13">
        <f t="shared" si="496"/>
        <v>0</v>
      </c>
      <c r="BG1829" s="13"/>
      <c r="BH1829" s="13">
        <f t="shared" si="497"/>
        <v>103205.3071655434</v>
      </c>
      <c r="BI1829" s="13">
        <f t="shared" si="498"/>
        <v>103200</v>
      </c>
      <c r="BJ1829" s="13">
        <v>101500</v>
      </c>
    </row>
    <row r="1830" spans="1:62" x14ac:dyDescent="0.25">
      <c r="A1830" s="3" t="s">
        <v>1617</v>
      </c>
      <c r="B1830" s="13">
        <v>1237</v>
      </c>
      <c r="C1830">
        <v>563609</v>
      </c>
      <c r="D1830">
        <v>1</v>
      </c>
      <c r="E1830">
        <v>1</v>
      </c>
      <c r="F1830">
        <v>0</v>
      </c>
      <c r="G1830">
        <v>0</v>
      </c>
      <c r="H1830">
        <v>0</v>
      </c>
      <c r="I1830" t="s">
        <v>51</v>
      </c>
      <c r="J1830">
        <v>563609</v>
      </c>
      <c r="K1830" t="s">
        <v>1617</v>
      </c>
      <c r="L1830">
        <v>577626</v>
      </c>
      <c r="M1830" t="s">
        <v>1228</v>
      </c>
      <c r="N1830">
        <v>577626</v>
      </c>
      <c r="O1830" t="s">
        <v>1228</v>
      </c>
      <c r="P1830">
        <v>577626</v>
      </c>
      <c r="Q1830" t="s">
        <v>1228</v>
      </c>
      <c r="R1830" s="13">
        <v>285112.18223490106</v>
      </c>
      <c r="S1830" s="13">
        <v>1237</v>
      </c>
      <c r="T1830" s="13">
        <v>66259.539744050184</v>
      </c>
      <c r="U1830" s="13"/>
      <c r="V1830" s="13">
        <f t="shared" si="482"/>
        <v>0</v>
      </c>
      <c r="W1830" s="13">
        <v>20</v>
      </c>
      <c r="X1830" s="13">
        <f t="shared" si="483"/>
        <v>59280</v>
      </c>
      <c r="Y1830" s="13">
        <v>8</v>
      </c>
      <c r="Z1830" s="13">
        <f t="shared" si="484"/>
        <v>7904</v>
      </c>
      <c r="AA1830" s="13"/>
      <c r="AB1830" s="13">
        <f t="shared" si="485"/>
        <v>0</v>
      </c>
      <c r="AC1830" s="13"/>
      <c r="AD1830" s="13"/>
      <c r="AE1830" s="13"/>
      <c r="AF1830" s="13"/>
      <c r="AG1830" s="13"/>
      <c r="AH1830" s="13"/>
      <c r="AI1830" s="13"/>
      <c r="AJ1830" s="13"/>
      <c r="AK1830" s="13">
        <f t="shared" si="486"/>
        <v>0</v>
      </c>
      <c r="AL1830" s="13"/>
      <c r="AM1830" s="13">
        <f t="shared" si="487"/>
        <v>0</v>
      </c>
      <c r="AN1830" s="13"/>
      <c r="AO1830" s="13">
        <v>0</v>
      </c>
      <c r="AP1830" s="13">
        <f t="shared" si="488"/>
        <v>0</v>
      </c>
      <c r="AQ1830" s="13"/>
      <c r="AR1830" s="13">
        <f t="shared" si="489"/>
        <v>0</v>
      </c>
      <c r="AS1830" s="13"/>
      <c r="AT1830" s="13">
        <f t="shared" si="490"/>
        <v>0</v>
      </c>
      <c r="AU1830" s="13"/>
      <c r="AV1830" s="13">
        <f t="shared" si="491"/>
        <v>0</v>
      </c>
      <c r="AW1830" s="13"/>
      <c r="AX1830" s="13">
        <f t="shared" si="492"/>
        <v>0</v>
      </c>
      <c r="AY1830" s="13"/>
      <c r="AZ1830" s="13">
        <f t="shared" si="493"/>
        <v>0</v>
      </c>
      <c r="BA1830" s="13"/>
      <c r="BB1830" s="13">
        <f t="shared" si="494"/>
        <v>0</v>
      </c>
      <c r="BC1830" s="13"/>
      <c r="BD1830" s="13">
        <f t="shared" si="495"/>
        <v>0</v>
      </c>
      <c r="BE1830" s="13"/>
      <c r="BF1830" s="13">
        <f t="shared" si="496"/>
        <v>0</v>
      </c>
      <c r="BG1830" s="13"/>
      <c r="BH1830" s="13">
        <f t="shared" si="497"/>
        <v>418555.72197895125</v>
      </c>
      <c r="BI1830" s="13">
        <f t="shared" si="498"/>
        <v>418600</v>
      </c>
      <c r="BJ1830" s="13">
        <v>428400</v>
      </c>
    </row>
    <row r="1831" spans="1:62" x14ac:dyDescent="0.25">
      <c r="A1831" t="s">
        <v>2268</v>
      </c>
      <c r="B1831" s="13">
        <v>1405</v>
      </c>
      <c r="C1831">
        <v>538264</v>
      </c>
      <c r="D1831">
        <v>1</v>
      </c>
      <c r="E1831">
        <v>0</v>
      </c>
      <c r="F1831">
        <v>0</v>
      </c>
      <c r="G1831">
        <v>0</v>
      </c>
      <c r="H1831">
        <v>0</v>
      </c>
      <c r="I1831" t="s">
        <v>26</v>
      </c>
      <c r="J1831">
        <v>538094</v>
      </c>
      <c r="K1831" t="s">
        <v>173</v>
      </c>
      <c r="L1831">
        <v>538094</v>
      </c>
      <c r="M1831" t="s">
        <v>173</v>
      </c>
      <c r="N1831">
        <v>538094</v>
      </c>
      <c r="O1831" t="s">
        <v>173</v>
      </c>
      <c r="P1831">
        <v>538094</v>
      </c>
      <c r="Q1831" t="s">
        <v>173</v>
      </c>
      <c r="R1831" s="13">
        <v>323036.89797572204</v>
      </c>
      <c r="S1831" s="13"/>
      <c r="T1831" s="13"/>
      <c r="U1831" s="13"/>
      <c r="V1831" s="13">
        <f t="shared" si="482"/>
        <v>0</v>
      </c>
      <c r="W1831" s="13"/>
      <c r="X1831" s="13">
        <f t="shared" si="483"/>
        <v>0</v>
      </c>
      <c r="Y1831" s="13"/>
      <c r="Z1831" s="13">
        <f t="shared" si="484"/>
        <v>0</v>
      </c>
      <c r="AA1831" s="13"/>
      <c r="AB1831" s="13">
        <f t="shared" si="485"/>
        <v>0</v>
      </c>
      <c r="AC1831" s="13"/>
      <c r="AD1831" s="13"/>
      <c r="AE1831" s="13"/>
      <c r="AF1831" s="13"/>
      <c r="AG1831" s="13"/>
      <c r="AH1831" s="13"/>
      <c r="AI1831" s="13"/>
      <c r="AJ1831" s="13"/>
      <c r="AK1831" s="13">
        <f t="shared" si="486"/>
        <v>0</v>
      </c>
      <c r="AL1831" s="13"/>
      <c r="AM1831" s="13">
        <f t="shared" si="487"/>
        <v>0</v>
      </c>
      <c r="AN1831" s="13"/>
      <c r="AO1831" s="13">
        <v>2</v>
      </c>
      <c r="AP1831" s="13">
        <f t="shared" si="488"/>
        <v>61000</v>
      </c>
      <c r="AQ1831" s="13"/>
      <c r="AR1831" s="13">
        <f t="shared" si="489"/>
        <v>0</v>
      </c>
      <c r="AS1831" s="13"/>
      <c r="AT1831" s="13">
        <f t="shared" si="490"/>
        <v>0</v>
      </c>
      <c r="AU1831" s="13"/>
      <c r="AV1831" s="13">
        <f t="shared" si="491"/>
        <v>0</v>
      </c>
      <c r="AW1831" s="13"/>
      <c r="AX1831" s="13">
        <f t="shared" si="492"/>
        <v>0</v>
      </c>
      <c r="AY1831" s="13"/>
      <c r="AZ1831" s="13">
        <f t="shared" si="493"/>
        <v>0</v>
      </c>
      <c r="BA1831" s="13"/>
      <c r="BB1831" s="13">
        <f t="shared" si="494"/>
        <v>0</v>
      </c>
      <c r="BC1831" s="13"/>
      <c r="BD1831" s="13">
        <f t="shared" si="495"/>
        <v>0</v>
      </c>
      <c r="BE1831" s="13"/>
      <c r="BF1831" s="13">
        <f t="shared" si="496"/>
        <v>0</v>
      </c>
      <c r="BG1831" s="13"/>
      <c r="BH1831" s="13">
        <f t="shared" si="497"/>
        <v>384036.89797572204</v>
      </c>
      <c r="BI1831" s="13">
        <f t="shared" si="498"/>
        <v>384000</v>
      </c>
      <c r="BJ1831" s="13">
        <v>404600</v>
      </c>
    </row>
    <row r="1832" spans="1:62" x14ac:dyDescent="0.25">
      <c r="A1832" t="s">
        <v>2269</v>
      </c>
      <c r="B1832" s="13">
        <v>190</v>
      </c>
      <c r="C1832">
        <v>587265</v>
      </c>
      <c r="D1832">
        <v>1</v>
      </c>
      <c r="E1832">
        <v>0</v>
      </c>
      <c r="F1832">
        <v>0</v>
      </c>
      <c r="G1832">
        <v>0</v>
      </c>
      <c r="H1832">
        <v>0</v>
      </c>
      <c r="I1832" t="s">
        <v>75</v>
      </c>
      <c r="J1832">
        <v>587249</v>
      </c>
      <c r="K1832" t="s">
        <v>80</v>
      </c>
      <c r="L1832">
        <v>587711</v>
      </c>
      <c r="M1832" t="s">
        <v>81</v>
      </c>
      <c r="N1832">
        <v>587711</v>
      </c>
      <c r="O1832" t="s">
        <v>81</v>
      </c>
      <c r="P1832">
        <v>586846</v>
      </c>
      <c r="Q1832" t="s">
        <v>79</v>
      </c>
      <c r="R1832" s="13">
        <v>70488.701001315436</v>
      </c>
      <c r="S1832" s="13"/>
      <c r="T1832" s="13"/>
      <c r="U1832" s="13"/>
      <c r="V1832" s="13">
        <f t="shared" si="482"/>
        <v>0</v>
      </c>
      <c r="W1832" s="13"/>
      <c r="X1832" s="13">
        <f t="shared" si="483"/>
        <v>0</v>
      </c>
      <c r="Y1832" s="13"/>
      <c r="Z1832" s="13">
        <f t="shared" si="484"/>
        <v>0</v>
      </c>
      <c r="AA1832" s="13"/>
      <c r="AB1832" s="13">
        <f t="shared" si="485"/>
        <v>0</v>
      </c>
      <c r="AC1832" s="13"/>
      <c r="AD1832" s="13"/>
      <c r="AE1832" s="13"/>
      <c r="AF1832" s="13"/>
      <c r="AG1832" s="13"/>
      <c r="AH1832" s="13"/>
      <c r="AI1832" s="13"/>
      <c r="AJ1832" s="13"/>
      <c r="AK1832" s="13">
        <f t="shared" si="486"/>
        <v>0</v>
      </c>
      <c r="AL1832" s="13"/>
      <c r="AM1832" s="13">
        <f t="shared" si="487"/>
        <v>0</v>
      </c>
      <c r="AN1832" s="13"/>
      <c r="AO1832" s="13">
        <v>0</v>
      </c>
      <c r="AP1832" s="13">
        <f t="shared" si="488"/>
        <v>0</v>
      </c>
      <c r="AQ1832" s="13"/>
      <c r="AR1832" s="13">
        <f t="shared" si="489"/>
        <v>0</v>
      </c>
      <c r="AS1832" s="13"/>
      <c r="AT1832" s="13">
        <f t="shared" si="490"/>
        <v>0</v>
      </c>
      <c r="AU1832" s="13"/>
      <c r="AV1832" s="13">
        <f t="shared" si="491"/>
        <v>0</v>
      </c>
      <c r="AW1832" s="13"/>
      <c r="AX1832" s="13">
        <f t="shared" si="492"/>
        <v>0</v>
      </c>
      <c r="AY1832" s="13"/>
      <c r="AZ1832" s="13">
        <f t="shared" si="493"/>
        <v>0</v>
      </c>
      <c r="BA1832" s="13"/>
      <c r="BB1832" s="13">
        <f t="shared" si="494"/>
        <v>0</v>
      </c>
      <c r="BC1832" s="13"/>
      <c r="BD1832" s="13">
        <f t="shared" si="495"/>
        <v>0</v>
      </c>
      <c r="BE1832" s="13"/>
      <c r="BF1832" s="13">
        <f t="shared" si="496"/>
        <v>0</v>
      </c>
      <c r="BG1832" s="13"/>
      <c r="BH1832" s="13">
        <f t="shared" si="497"/>
        <v>70488.701001315436</v>
      </c>
      <c r="BI1832" s="13">
        <f t="shared" si="498"/>
        <v>70500</v>
      </c>
      <c r="BJ1832" s="13">
        <v>70800</v>
      </c>
    </row>
    <row r="1833" spans="1:62" x14ac:dyDescent="0.25">
      <c r="A1833" t="s">
        <v>2270</v>
      </c>
      <c r="B1833" s="13">
        <v>409</v>
      </c>
      <c r="C1833">
        <v>572993</v>
      </c>
      <c r="D1833">
        <v>1</v>
      </c>
      <c r="E1833">
        <v>0</v>
      </c>
      <c r="F1833">
        <v>0</v>
      </c>
      <c r="G1833">
        <v>0</v>
      </c>
      <c r="H1833">
        <v>0</v>
      </c>
      <c r="I1833" t="s">
        <v>33</v>
      </c>
      <c r="J1833">
        <v>572926</v>
      </c>
      <c r="K1833" t="s">
        <v>168</v>
      </c>
      <c r="L1833">
        <v>572926</v>
      </c>
      <c r="M1833" t="s">
        <v>168</v>
      </c>
      <c r="N1833">
        <v>572926</v>
      </c>
      <c r="O1833" t="s">
        <v>168</v>
      </c>
      <c r="P1833">
        <v>572926</v>
      </c>
      <c r="Q1833" t="s">
        <v>168</v>
      </c>
      <c r="R1833" s="13">
        <v>95797.055623308988</v>
      </c>
      <c r="S1833" s="13"/>
      <c r="T1833" s="13"/>
      <c r="U1833" s="13"/>
      <c r="V1833" s="13">
        <f t="shared" si="482"/>
        <v>0</v>
      </c>
      <c r="W1833" s="13"/>
      <c r="X1833" s="13">
        <f t="shared" si="483"/>
        <v>0</v>
      </c>
      <c r="Y1833" s="13"/>
      <c r="Z1833" s="13">
        <f t="shared" si="484"/>
        <v>0</v>
      </c>
      <c r="AA1833" s="13"/>
      <c r="AB1833" s="13">
        <f t="shared" si="485"/>
        <v>0</v>
      </c>
      <c r="AC1833" s="13"/>
      <c r="AD1833" s="13"/>
      <c r="AE1833" s="13"/>
      <c r="AF1833" s="13"/>
      <c r="AG1833" s="13"/>
      <c r="AH1833" s="13"/>
      <c r="AI1833" s="13"/>
      <c r="AJ1833" s="13"/>
      <c r="AK1833" s="13">
        <f t="shared" si="486"/>
        <v>0</v>
      </c>
      <c r="AL1833" s="13"/>
      <c r="AM1833" s="13">
        <f t="shared" si="487"/>
        <v>0</v>
      </c>
      <c r="AN1833" s="13"/>
      <c r="AO1833" s="13">
        <v>1</v>
      </c>
      <c r="AP1833" s="13">
        <f t="shared" si="488"/>
        <v>30500</v>
      </c>
      <c r="AQ1833" s="13"/>
      <c r="AR1833" s="13">
        <f t="shared" si="489"/>
        <v>0</v>
      </c>
      <c r="AS1833" s="13"/>
      <c r="AT1833" s="13">
        <f t="shared" si="490"/>
        <v>0</v>
      </c>
      <c r="AU1833" s="13"/>
      <c r="AV1833" s="13">
        <f t="shared" si="491"/>
        <v>0</v>
      </c>
      <c r="AW1833" s="13"/>
      <c r="AX1833" s="13">
        <f t="shared" si="492"/>
        <v>0</v>
      </c>
      <c r="AY1833" s="13"/>
      <c r="AZ1833" s="13">
        <f t="shared" si="493"/>
        <v>0</v>
      </c>
      <c r="BA1833" s="13"/>
      <c r="BB1833" s="13">
        <f t="shared" si="494"/>
        <v>0</v>
      </c>
      <c r="BC1833" s="13"/>
      <c r="BD1833" s="13">
        <f t="shared" si="495"/>
        <v>0</v>
      </c>
      <c r="BE1833" s="13"/>
      <c r="BF1833" s="13">
        <f t="shared" si="496"/>
        <v>0</v>
      </c>
      <c r="BG1833" s="13"/>
      <c r="BH1833" s="13">
        <f t="shared" si="497"/>
        <v>126297.05562330899</v>
      </c>
      <c r="BI1833" s="13">
        <f t="shared" si="498"/>
        <v>126300</v>
      </c>
      <c r="BJ1833" s="13">
        <v>124600</v>
      </c>
    </row>
    <row r="1834" spans="1:62" x14ac:dyDescent="0.25">
      <c r="A1834" t="s">
        <v>581</v>
      </c>
      <c r="B1834" s="13">
        <v>273</v>
      </c>
      <c r="C1834">
        <v>568805</v>
      </c>
      <c r="D1834">
        <v>1</v>
      </c>
      <c r="E1834">
        <v>0</v>
      </c>
      <c r="F1834">
        <v>0</v>
      </c>
      <c r="G1834">
        <v>0</v>
      </c>
      <c r="H1834">
        <v>0</v>
      </c>
      <c r="I1834" t="s">
        <v>75</v>
      </c>
      <c r="J1834">
        <v>568759</v>
      </c>
      <c r="K1834" t="s">
        <v>339</v>
      </c>
      <c r="L1834">
        <v>568759</v>
      </c>
      <c r="M1834" t="s">
        <v>339</v>
      </c>
      <c r="N1834">
        <v>568759</v>
      </c>
      <c r="O1834" t="s">
        <v>339</v>
      </c>
      <c r="P1834">
        <v>568759</v>
      </c>
      <c r="Q1834" t="s">
        <v>339</v>
      </c>
      <c r="R1834" s="13">
        <v>70488.701001315436</v>
      </c>
      <c r="S1834" s="13"/>
      <c r="T1834" s="13"/>
      <c r="U1834" s="13"/>
      <c r="V1834" s="13">
        <f t="shared" si="482"/>
        <v>0</v>
      </c>
      <c r="W1834" s="13"/>
      <c r="X1834" s="13">
        <f t="shared" si="483"/>
        <v>0</v>
      </c>
      <c r="Y1834" s="13"/>
      <c r="Z1834" s="13">
        <f t="shared" si="484"/>
        <v>0</v>
      </c>
      <c r="AA1834" s="13"/>
      <c r="AB1834" s="13">
        <f t="shared" si="485"/>
        <v>0</v>
      </c>
      <c r="AC1834" s="13"/>
      <c r="AD1834" s="13"/>
      <c r="AE1834" s="13"/>
      <c r="AF1834" s="13"/>
      <c r="AG1834" s="13"/>
      <c r="AH1834" s="13"/>
      <c r="AI1834" s="13"/>
      <c r="AJ1834" s="13"/>
      <c r="AK1834" s="13">
        <f t="shared" si="486"/>
        <v>0</v>
      </c>
      <c r="AL1834" s="13"/>
      <c r="AM1834" s="13">
        <f t="shared" si="487"/>
        <v>0</v>
      </c>
      <c r="AN1834" s="13"/>
      <c r="AO1834" s="13">
        <v>0</v>
      </c>
      <c r="AP1834" s="13">
        <f t="shared" si="488"/>
        <v>0</v>
      </c>
      <c r="AQ1834" s="13"/>
      <c r="AR1834" s="13">
        <f t="shared" si="489"/>
        <v>0</v>
      </c>
      <c r="AS1834" s="13"/>
      <c r="AT1834" s="13">
        <f t="shared" si="490"/>
        <v>0</v>
      </c>
      <c r="AU1834" s="13"/>
      <c r="AV1834" s="13">
        <f t="shared" si="491"/>
        <v>0</v>
      </c>
      <c r="AW1834" s="13"/>
      <c r="AX1834" s="13">
        <f t="shared" si="492"/>
        <v>0</v>
      </c>
      <c r="AY1834" s="13"/>
      <c r="AZ1834" s="13">
        <f t="shared" si="493"/>
        <v>0</v>
      </c>
      <c r="BA1834" s="13"/>
      <c r="BB1834" s="13">
        <f t="shared" si="494"/>
        <v>0</v>
      </c>
      <c r="BC1834" s="13"/>
      <c r="BD1834" s="13">
        <f t="shared" si="495"/>
        <v>0</v>
      </c>
      <c r="BE1834" s="13"/>
      <c r="BF1834" s="13">
        <f t="shared" si="496"/>
        <v>0</v>
      </c>
      <c r="BG1834" s="13"/>
      <c r="BH1834" s="13">
        <f t="shared" si="497"/>
        <v>70488.701001315436</v>
      </c>
      <c r="BI1834" s="13">
        <f t="shared" si="498"/>
        <v>70500</v>
      </c>
      <c r="BJ1834" s="13">
        <v>70800</v>
      </c>
    </row>
    <row r="1835" spans="1:62" x14ac:dyDescent="0.25">
      <c r="A1835" t="s">
        <v>2271</v>
      </c>
      <c r="B1835" s="13">
        <v>569</v>
      </c>
      <c r="C1835">
        <v>530484</v>
      </c>
      <c r="D1835">
        <v>1</v>
      </c>
      <c r="E1835">
        <v>0</v>
      </c>
      <c r="F1835">
        <v>0</v>
      </c>
      <c r="G1835">
        <v>0</v>
      </c>
      <c r="H1835">
        <v>0</v>
      </c>
      <c r="I1835" t="s">
        <v>51</v>
      </c>
      <c r="J1835">
        <v>563889</v>
      </c>
      <c r="K1835" t="s">
        <v>362</v>
      </c>
      <c r="L1835">
        <v>563889</v>
      </c>
      <c r="M1835" t="s">
        <v>362</v>
      </c>
      <c r="N1835">
        <v>563889</v>
      </c>
      <c r="O1835" t="s">
        <v>362</v>
      </c>
      <c r="P1835">
        <v>563889</v>
      </c>
      <c r="Q1835" t="s">
        <v>362</v>
      </c>
      <c r="R1835" s="13">
        <v>132750.13984914796</v>
      </c>
      <c r="S1835" s="13"/>
      <c r="T1835" s="13"/>
      <c r="U1835" s="13"/>
      <c r="V1835" s="13">
        <f t="shared" si="482"/>
        <v>0</v>
      </c>
      <c r="W1835" s="13"/>
      <c r="X1835" s="13">
        <f t="shared" si="483"/>
        <v>0</v>
      </c>
      <c r="Y1835" s="13"/>
      <c r="Z1835" s="13">
        <f t="shared" si="484"/>
        <v>0</v>
      </c>
      <c r="AA1835" s="13"/>
      <c r="AB1835" s="13">
        <f t="shared" si="485"/>
        <v>0</v>
      </c>
      <c r="AC1835" s="13"/>
      <c r="AD1835" s="13"/>
      <c r="AE1835" s="13"/>
      <c r="AF1835" s="13"/>
      <c r="AG1835" s="13"/>
      <c r="AH1835" s="13"/>
      <c r="AI1835" s="13"/>
      <c r="AJ1835" s="13"/>
      <c r="AK1835" s="13">
        <f t="shared" si="486"/>
        <v>0</v>
      </c>
      <c r="AL1835" s="13"/>
      <c r="AM1835" s="13">
        <f t="shared" si="487"/>
        <v>0</v>
      </c>
      <c r="AN1835" s="13"/>
      <c r="AO1835" s="13">
        <v>0</v>
      </c>
      <c r="AP1835" s="13">
        <f t="shared" si="488"/>
        <v>0</v>
      </c>
      <c r="AQ1835" s="13"/>
      <c r="AR1835" s="13">
        <f t="shared" si="489"/>
        <v>0</v>
      </c>
      <c r="AS1835" s="13"/>
      <c r="AT1835" s="13">
        <f t="shared" si="490"/>
        <v>0</v>
      </c>
      <c r="AU1835" s="13"/>
      <c r="AV1835" s="13">
        <f t="shared" si="491"/>
        <v>0</v>
      </c>
      <c r="AW1835" s="13"/>
      <c r="AX1835" s="13">
        <f t="shared" si="492"/>
        <v>0</v>
      </c>
      <c r="AY1835" s="13"/>
      <c r="AZ1835" s="13">
        <f t="shared" si="493"/>
        <v>0</v>
      </c>
      <c r="BA1835" s="13"/>
      <c r="BB1835" s="13">
        <f t="shared" si="494"/>
        <v>0</v>
      </c>
      <c r="BC1835" s="13"/>
      <c r="BD1835" s="13">
        <f t="shared" si="495"/>
        <v>0</v>
      </c>
      <c r="BE1835" s="13"/>
      <c r="BF1835" s="13">
        <f t="shared" si="496"/>
        <v>0</v>
      </c>
      <c r="BG1835" s="13"/>
      <c r="BH1835" s="13">
        <f t="shared" si="497"/>
        <v>132750.13984914796</v>
      </c>
      <c r="BI1835" s="13">
        <f t="shared" si="498"/>
        <v>132800</v>
      </c>
      <c r="BJ1835" s="13">
        <v>127700</v>
      </c>
    </row>
    <row r="1836" spans="1:62" x14ac:dyDescent="0.25">
      <c r="A1836" t="s">
        <v>2272</v>
      </c>
      <c r="B1836" s="13">
        <v>296</v>
      </c>
      <c r="C1836">
        <v>589586</v>
      </c>
      <c r="D1836">
        <v>1</v>
      </c>
      <c r="E1836">
        <v>0</v>
      </c>
      <c r="F1836">
        <v>0</v>
      </c>
      <c r="G1836">
        <v>0</v>
      </c>
      <c r="H1836">
        <v>0</v>
      </c>
      <c r="I1836" t="s">
        <v>61</v>
      </c>
      <c r="J1836">
        <v>589624</v>
      </c>
      <c r="K1836" t="s">
        <v>521</v>
      </c>
      <c r="L1836">
        <v>589624</v>
      </c>
      <c r="M1836" t="s">
        <v>521</v>
      </c>
      <c r="N1836">
        <v>589624</v>
      </c>
      <c r="O1836" t="s">
        <v>521</v>
      </c>
      <c r="P1836">
        <v>589624</v>
      </c>
      <c r="Q1836" t="s">
        <v>521</v>
      </c>
      <c r="R1836" s="13">
        <v>70488.701001315436</v>
      </c>
      <c r="S1836" s="13"/>
      <c r="T1836" s="13"/>
      <c r="U1836" s="13"/>
      <c r="V1836" s="13">
        <f t="shared" si="482"/>
        <v>0</v>
      </c>
      <c r="W1836" s="13"/>
      <c r="X1836" s="13">
        <f t="shared" si="483"/>
        <v>0</v>
      </c>
      <c r="Y1836" s="13"/>
      <c r="Z1836" s="13">
        <f t="shared" si="484"/>
        <v>0</v>
      </c>
      <c r="AA1836" s="13"/>
      <c r="AB1836" s="13">
        <f t="shared" si="485"/>
        <v>0</v>
      </c>
      <c r="AC1836" s="13"/>
      <c r="AD1836" s="13"/>
      <c r="AE1836" s="13"/>
      <c r="AF1836" s="13"/>
      <c r="AG1836" s="13"/>
      <c r="AH1836" s="13"/>
      <c r="AI1836" s="13"/>
      <c r="AJ1836" s="13"/>
      <c r="AK1836" s="13">
        <f t="shared" si="486"/>
        <v>0</v>
      </c>
      <c r="AL1836" s="13"/>
      <c r="AM1836" s="13">
        <f t="shared" si="487"/>
        <v>0</v>
      </c>
      <c r="AN1836" s="13"/>
      <c r="AO1836" s="13">
        <v>14</v>
      </c>
      <c r="AP1836" s="13">
        <f t="shared" si="488"/>
        <v>427000</v>
      </c>
      <c r="AQ1836" s="13"/>
      <c r="AR1836" s="13">
        <f t="shared" si="489"/>
        <v>0</v>
      </c>
      <c r="AS1836" s="13"/>
      <c r="AT1836" s="13">
        <f t="shared" si="490"/>
        <v>0</v>
      </c>
      <c r="AU1836" s="13"/>
      <c r="AV1836" s="13">
        <f t="shared" si="491"/>
        <v>0</v>
      </c>
      <c r="AW1836" s="13"/>
      <c r="AX1836" s="13">
        <f t="shared" si="492"/>
        <v>0</v>
      </c>
      <c r="AY1836" s="13"/>
      <c r="AZ1836" s="13">
        <f t="shared" si="493"/>
        <v>0</v>
      </c>
      <c r="BA1836" s="13"/>
      <c r="BB1836" s="13">
        <f t="shared" si="494"/>
        <v>0</v>
      </c>
      <c r="BC1836" s="13"/>
      <c r="BD1836" s="13">
        <f t="shared" si="495"/>
        <v>0</v>
      </c>
      <c r="BE1836" s="13"/>
      <c r="BF1836" s="13">
        <f t="shared" si="496"/>
        <v>0</v>
      </c>
      <c r="BG1836" s="13"/>
      <c r="BH1836" s="13">
        <f t="shared" si="497"/>
        <v>497488.70100131544</v>
      </c>
      <c r="BI1836" s="13">
        <f t="shared" si="498"/>
        <v>497500</v>
      </c>
      <c r="BJ1836" s="13">
        <v>528300</v>
      </c>
    </row>
    <row r="1837" spans="1:62" x14ac:dyDescent="0.25">
      <c r="A1837" s="5" t="s">
        <v>445</v>
      </c>
      <c r="B1837" s="13">
        <v>1694</v>
      </c>
      <c r="C1837">
        <v>541834</v>
      </c>
      <c r="D1837">
        <v>1</v>
      </c>
      <c r="E1837">
        <v>1</v>
      </c>
      <c r="F1837">
        <v>1</v>
      </c>
      <c r="G1837">
        <v>1</v>
      </c>
      <c r="H1837">
        <v>0</v>
      </c>
      <c r="I1837" t="s">
        <v>26</v>
      </c>
      <c r="J1837">
        <v>541834</v>
      </c>
      <c r="K1837" t="s">
        <v>445</v>
      </c>
      <c r="L1837">
        <v>541834</v>
      </c>
      <c r="M1837" t="s">
        <v>445</v>
      </c>
      <c r="N1837">
        <v>541834</v>
      </c>
      <c r="O1837" t="s">
        <v>445</v>
      </c>
      <c r="P1837">
        <v>541656</v>
      </c>
      <c r="Q1837" t="s">
        <v>195</v>
      </c>
      <c r="R1837" s="13">
        <v>387966.00774947775</v>
      </c>
      <c r="S1837" s="13">
        <v>3264</v>
      </c>
      <c r="T1837" s="13">
        <v>174414.29612110447</v>
      </c>
      <c r="U1837" s="13"/>
      <c r="V1837" s="13">
        <f t="shared" si="482"/>
        <v>0</v>
      </c>
      <c r="W1837" s="13">
        <v>20</v>
      </c>
      <c r="X1837" s="13">
        <f t="shared" si="483"/>
        <v>59280</v>
      </c>
      <c r="Y1837" s="13">
        <v>18</v>
      </c>
      <c r="Z1837" s="13">
        <f t="shared" si="484"/>
        <v>17784</v>
      </c>
      <c r="AA1837" s="13">
        <v>10</v>
      </c>
      <c r="AB1837" s="13">
        <f t="shared" si="485"/>
        <v>2470</v>
      </c>
      <c r="AC1837" s="13">
        <v>3572</v>
      </c>
      <c r="AD1837" s="13">
        <v>762510.19914573827</v>
      </c>
      <c r="AE1837" s="13">
        <v>3572</v>
      </c>
      <c r="AF1837" s="13">
        <v>397808.41388109734</v>
      </c>
      <c r="AG1837" s="13"/>
      <c r="AH1837" s="13"/>
      <c r="AI1837" s="13"/>
      <c r="AJ1837" s="13"/>
      <c r="AK1837" s="13">
        <f t="shared" si="486"/>
        <v>0</v>
      </c>
      <c r="AL1837" s="13"/>
      <c r="AM1837" s="13">
        <f t="shared" si="487"/>
        <v>0</v>
      </c>
      <c r="AN1837" s="13"/>
      <c r="AO1837" s="13">
        <v>37</v>
      </c>
      <c r="AP1837" s="13">
        <f t="shared" si="488"/>
        <v>1128500</v>
      </c>
      <c r="AQ1837" s="13"/>
      <c r="AR1837" s="13">
        <f t="shared" si="489"/>
        <v>0</v>
      </c>
      <c r="AS1837" s="13"/>
      <c r="AT1837" s="13">
        <f t="shared" si="490"/>
        <v>0</v>
      </c>
      <c r="AU1837" s="13"/>
      <c r="AV1837" s="13">
        <f t="shared" si="491"/>
        <v>0</v>
      </c>
      <c r="AW1837" s="13"/>
      <c r="AX1837" s="13">
        <f t="shared" si="492"/>
        <v>0</v>
      </c>
      <c r="AY1837" s="13"/>
      <c r="AZ1837" s="13">
        <f t="shared" si="493"/>
        <v>0</v>
      </c>
      <c r="BA1837" s="13"/>
      <c r="BB1837" s="13">
        <f t="shared" si="494"/>
        <v>0</v>
      </c>
      <c r="BC1837" s="13"/>
      <c r="BD1837" s="13">
        <f t="shared" si="495"/>
        <v>0</v>
      </c>
      <c r="BE1837" s="13"/>
      <c r="BF1837" s="13">
        <f t="shared" si="496"/>
        <v>0</v>
      </c>
      <c r="BG1837" s="13"/>
      <c r="BH1837" s="13">
        <f t="shared" si="497"/>
        <v>2930732.916897418</v>
      </c>
      <c r="BI1837" s="13">
        <f t="shared" si="498"/>
        <v>2930700</v>
      </c>
      <c r="BJ1837" s="13">
        <v>3001900</v>
      </c>
    </row>
    <row r="1838" spans="1:62" x14ac:dyDescent="0.25">
      <c r="A1838" t="s">
        <v>445</v>
      </c>
      <c r="B1838" s="13">
        <v>553</v>
      </c>
      <c r="C1838">
        <v>540391</v>
      </c>
      <c r="D1838">
        <v>1</v>
      </c>
      <c r="E1838">
        <v>0</v>
      </c>
      <c r="F1838">
        <v>0</v>
      </c>
      <c r="G1838">
        <v>0</v>
      </c>
      <c r="H1838">
        <v>0</v>
      </c>
      <c r="I1838" t="s">
        <v>26</v>
      </c>
      <c r="J1838">
        <v>541281</v>
      </c>
      <c r="K1838" t="s">
        <v>1574</v>
      </c>
      <c r="L1838">
        <v>541044</v>
      </c>
      <c r="M1838" t="s">
        <v>2273</v>
      </c>
      <c r="N1838">
        <v>541281</v>
      </c>
      <c r="O1838" t="s">
        <v>1574</v>
      </c>
      <c r="P1838">
        <v>541281</v>
      </c>
      <c r="Q1838" t="s">
        <v>1574</v>
      </c>
      <c r="R1838" s="13">
        <v>129064.35793043826</v>
      </c>
      <c r="S1838" s="13"/>
      <c r="T1838" s="13"/>
      <c r="U1838" s="13"/>
      <c r="V1838" s="13">
        <f t="shared" si="482"/>
        <v>0</v>
      </c>
      <c r="W1838" s="13"/>
      <c r="X1838" s="13">
        <f t="shared" si="483"/>
        <v>0</v>
      </c>
      <c r="Y1838" s="13"/>
      <c r="Z1838" s="13">
        <f t="shared" si="484"/>
        <v>0</v>
      </c>
      <c r="AA1838" s="13"/>
      <c r="AB1838" s="13">
        <f t="shared" si="485"/>
        <v>0</v>
      </c>
      <c r="AC1838" s="13"/>
      <c r="AD1838" s="13"/>
      <c r="AE1838" s="13"/>
      <c r="AF1838" s="13"/>
      <c r="AG1838" s="13"/>
      <c r="AH1838" s="13"/>
      <c r="AI1838" s="13"/>
      <c r="AJ1838" s="13"/>
      <c r="AK1838" s="13">
        <f t="shared" si="486"/>
        <v>0</v>
      </c>
      <c r="AL1838" s="13"/>
      <c r="AM1838" s="13">
        <f t="shared" si="487"/>
        <v>0</v>
      </c>
      <c r="AN1838" s="13"/>
      <c r="AO1838" s="13">
        <v>0</v>
      </c>
      <c r="AP1838" s="13">
        <f t="shared" si="488"/>
        <v>0</v>
      </c>
      <c r="AQ1838" s="13"/>
      <c r="AR1838" s="13">
        <f t="shared" si="489"/>
        <v>0</v>
      </c>
      <c r="AS1838" s="13"/>
      <c r="AT1838" s="13">
        <f t="shared" si="490"/>
        <v>0</v>
      </c>
      <c r="AU1838" s="13"/>
      <c r="AV1838" s="13">
        <f t="shared" si="491"/>
        <v>0</v>
      </c>
      <c r="AW1838" s="13"/>
      <c r="AX1838" s="13">
        <f t="shared" si="492"/>
        <v>0</v>
      </c>
      <c r="AY1838" s="13"/>
      <c r="AZ1838" s="13">
        <f t="shared" si="493"/>
        <v>0</v>
      </c>
      <c r="BA1838" s="13"/>
      <c r="BB1838" s="13">
        <f t="shared" si="494"/>
        <v>0</v>
      </c>
      <c r="BC1838" s="13"/>
      <c r="BD1838" s="13">
        <f t="shared" si="495"/>
        <v>0</v>
      </c>
      <c r="BE1838" s="13"/>
      <c r="BF1838" s="13">
        <f t="shared" si="496"/>
        <v>0</v>
      </c>
      <c r="BG1838" s="13"/>
      <c r="BH1838" s="13">
        <f t="shared" si="497"/>
        <v>129064.35793043826</v>
      </c>
      <c r="BI1838" s="13">
        <f t="shared" si="498"/>
        <v>129100</v>
      </c>
      <c r="BJ1838" s="13">
        <v>132100</v>
      </c>
    </row>
    <row r="1839" spans="1:62" x14ac:dyDescent="0.25">
      <c r="A1839" s="5" t="s">
        <v>445</v>
      </c>
      <c r="B1839" s="13">
        <v>9997</v>
      </c>
      <c r="C1839">
        <v>539325</v>
      </c>
      <c r="D1839">
        <v>1</v>
      </c>
      <c r="E1839">
        <v>1</v>
      </c>
      <c r="F1839">
        <v>1</v>
      </c>
      <c r="G1839">
        <v>1</v>
      </c>
      <c r="H1839">
        <v>0</v>
      </c>
      <c r="I1839" t="s">
        <v>26</v>
      </c>
      <c r="J1839">
        <v>539325</v>
      </c>
      <c r="K1839" t="s">
        <v>445</v>
      </c>
      <c r="L1839">
        <v>539325</v>
      </c>
      <c r="M1839" t="s">
        <v>445</v>
      </c>
      <c r="N1839">
        <v>539325</v>
      </c>
      <c r="O1839" t="s">
        <v>445</v>
      </c>
      <c r="P1839">
        <v>539139</v>
      </c>
      <c r="Q1839" t="s">
        <v>548</v>
      </c>
      <c r="R1839" s="13">
        <v>2155124.9760089689</v>
      </c>
      <c r="S1839" s="13">
        <v>16973</v>
      </c>
      <c r="T1839" s="13">
        <v>899749.9652280882</v>
      </c>
      <c r="U1839" s="13">
        <v>2</v>
      </c>
      <c r="V1839" s="13">
        <f t="shared" si="482"/>
        <v>1482</v>
      </c>
      <c r="W1839" s="13">
        <v>31</v>
      </c>
      <c r="X1839" s="13">
        <f t="shared" si="483"/>
        <v>91884</v>
      </c>
      <c r="Y1839" s="13">
        <v>36</v>
      </c>
      <c r="Z1839" s="13">
        <f t="shared" si="484"/>
        <v>35568</v>
      </c>
      <c r="AA1839" s="13">
        <v>65</v>
      </c>
      <c r="AB1839" s="13">
        <f t="shared" si="485"/>
        <v>16055</v>
      </c>
      <c r="AC1839" s="13">
        <v>21634</v>
      </c>
      <c r="AD1839" s="13">
        <v>4427037.9420473641</v>
      </c>
      <c r="AE1839" s="13">
        <v>30280</v>
      </c>
      <c r="AF1839" s="13">
        <v>3323484.7224735855</v>
      </c>
      <c r="AG1839" s="13"/>
      <c r="AH1839" s="13"/>
      <c r="AI1839" s="13"/>
      <c r="AJ1839" s="13"/>
      <c r="AK1839" s="13">
        <f t="shared" si="486"/>
        <v>0</v>
      </c>
      <c r="AL1839" s="13"/>
      <c r="AM1839" s="13">
        <f t="shared" si="487"/>
        <v>0</v>
      </c>
      <c r="AN1839" s="13"/>
      <c r="AO1839" s="13">
        <v>1</v>
      </c>
      <c r="AP1839" s="13">
        <f t="shared" si="488"/>
        <v>30500</v>
      </c>
      <c r="AQ1839" s="13"/>
      <c r="AR1839" s="13">
        <f t="shared" si="489"/>
        <v>0</v>
      </c>
      <c r="AS1839" s="13"/>
      <c r="AT1839" s="13">
        <f t="shared" si="490"/>
        <v>0</v>
      </c>
      <c r="AU1839" s="13"/>
      <c r="AV1839" s="13">
        <f t="shared" si="491"/>
        <v>0</v>
      </c>
      <c r="AW1839" s="13"/>
      <c r="AX1839" s="13">
        <f t="shared" si="492"/>
        <v>0</v>
      </c>
      <c r="AY1839" s="13"/>
      <c r="AZ1839" s="13">
        <f t="shared" si="493"/>
        <v>0</v>
      </c>
      <c r="BA1839" s="13"/>
      <c r="BB1839" s="13">
        <f t="shared" si="494"/>
        <v>0</v>
      </c>
      <c r="BC1839" s="13"/>
      <c r="BD1839" s="13">
        <f t="shared" si="495"/>
        <v>0</v>
      </c>
      <c r="BE1839" s="13"/>
      <c r="BF1839" s="13">
        <f t="shared" si="496"/>
        <v>0</v>
      </c>
      <c r="BG1839" s="13"/>
      <c r="BH1839" s="13">
        <f t="shared" si="497"/>
        <v>10980886.605758008</v>
      </c>
      <c r="BI1839" s="13">
        <f t="shared" si="498"/>
        <v>10980900</v>
      </c>
      <c r="BJ1839" s="13">
        <v>10703200</v>
      </c>
    </row>
    <row r="1840" spans="1:62" x14ac:dyDescent="0.25">
      <c r="A1840" s="6" t="s">
        <v>249</v>
      </c>
      <c r="B1840" s="13">
        <v>10977</v>
      </c>
      <c r="C1840">
        <v>536385</v>
      </c>
      <c r="D1840">
        <v>1</v>
      </c>
      <c r="E1840">
        <v>1</v>
      </c>
      <c r="F1840">
        <v>1</v>
      </c>
      <c r="G1840">
        <v>1</v>
      </c>
      <c r="H1840">
        <v>1</v>
      </c>
      <c r="I1840" t="s">
        <v>61</v>
      </c>
      <c r="J1840">
        <v>536385</v>
      </c>
      <c r="K1840" t="s">
        <v>249</v>
      </c>
      <c r="L1840">
        <v>536385</v>
      </c>
      <c r="M1840" t="s">
        <v>249</v>
      </c>
      <c r="N1840">
        <v>536385</v>
      </c>
      <c r="O1840" t="s">
        <v>249</v>
      </c>
      <c r="P1840">
        <v>536385</v>
      </c>
      <c r="Q1840" t="s">
        <v>249</v>
      </c>
      <c r="R1840" s="13">
        <v>491958.6556869208</v>
      </c>
      <c r="S1840" s="13">
        <v>18365</v>
      </c>
      <c r="T1840" s="13">
        <v>408438.34836863785</v>
      </c>
      <c r="U1840" s="13">
        <v>324</v>
      </c>
      <c r="V1840" s="13">
        <f t="shared" si="482"/>
        <v>240084</v>
      </c>
      <c r="W1840" s="13">
        <v>96</v>
      </c>
      <c r="X1840" s="13">
        <f t="shared" si="483"/>
        <v>284544</v>
      </c>
      <c r="Y1840" s="13">
        <v>380</v>
      </c>
      <c r="Z1840" s="13">
        <f t="shared" si="484"/>
        <v>375440</v>
      </c>
      <c r="AA1840" s="13">
        <v>149</v>
      </c>
      <c r="AB1840" s="13">
        <f t="shared" si="485"/>
        <v>36803</v>
      </c>
      <c r="AC1840" s="13">
        <v>22463</v>
      </c>
      <c r="AD1840" s="13">
        <v>2577622.5353001999</v>
      </c>
      <c r="AE1840" s="13">
        <v>19955</v>
      </c>
      <c r="AF1840" s="13">
        <v>3418259.4061833587</v>
      </c>
      <c r="AG1840" s="13">
        <v>37709</v>
      </c>
      <c r="AH1840" s="13">
        <v>19839240.622796565</v>
      </c>
      <c r="AI1840" s="13"/>
      <c r="AJ1840" s="13">
        <v>3328</v>
      </c>
      <c r="AK1840" s="13">
        <f t="shared" si="486"/>
        <v>462592</v>
      </c>
      <c r="AL1840" s="13">
        <v>288</v>
      </c>
      <c r="AM1840" s="13">
        <f t="shared" si="487"/>
        <v>10080</v>
      </c>
      <c r="AN1840" s="13"/>
      <c r="AO1840" s="13">
        <v>42</v>
      </c>
      <c r="AP1840" s="13">
        <f t="shared" si="488"/>
        <v>1281000</v>
      </c>
      <c r="AQ1840" s="13">
        <v>263</v>
      </c>
      <c r="AR1840" s="13">
        <f t="shared" si="489"/>
        <v>711678</v>
      </c>
      <c r="AS1840" s="13">
        <v>2104</v>
      </c>
      <c r="AT1840" s="13">
        <f t="shared" si="490"/>
        <v>292456</v>
      </c>
      <c r="AU1840" s="13">
        <v>2254</v>
      </c>
      <c r="AV1840" s="13">
        <f t="shared" si="491"/>
        <v>761852</v>
      </c>
      <c r="AW1840" s="13">
        <v>474</v>
      </c>
      <c r="AX1840" s="13">
        <f t="shared" si="492"/>
        <v>51192</v>
      </c>
      <c r="AY1840" s="13">
        <v>53</v>
      </c>
      <c r="AZ1840" s="13">
        <f t="shared" si="493"/>
        <v>4293</v>
      </c>
      <c r="BA1840" s="13">
        <v>490</v>
      </c>
      <c r="BB1840" s="13">
        <f t="shared" si="494"/>
        <v>159250</v>
      </c>
      <c r="BC1840" s="13">
        <v>75</v>
      </c>
      <c r="BD1840" s="13">
        <f t="shared" si="495"/>
        <v>30450</v>
      </c>
      <c r="BE1840" s="13">
        <v>31</v>
      </c>
      <c r="BF1840" s="13">
        <f t="shared" si="496"/>
        <v>6727</v>
      </c>
      <c r="BG1840" s="13"/>
      <c r="BH1840" s="13">
        <f t="shared" si="497"/>
        <v>31443960.568335682</v>
      </c>
      <c r="BI1840" s="13">
        <f t="shared" si="498"/>
        <v>31444000</v>
      </c>
      <c r="BJ1840" s="13">
        <v>31588300</v>
      </c>
    </row>
    <row r="1841" spans="1:62" x14ac:dyDescent="0.25">
      <c r="A1841" s="3" t="s">
        <v>2274</v>
      </c>
      <c r="B1841" s="13">
        <v>1939</v>
      </c>
      <c r="C1841">
        <v>599468</v>
      </c>
      <c r="D1841">
        <v>1</v>
      </c>
      <c r="E1841">
        <v>1</v>
      </c>
      <c r="F1841">
        <v>0</v>
      </c>
      <c r="G1841">
        <v>0</v>
      </c>
      <c r="H1841">
        <v>0</v>
      </c>
      <c r="I1841" t="s">
        <v>38</v>
      </c>
      <c r="J1841">
        <v>599468</v>
      </c>
      <c r="K1841" t="s">
        <v>2274</v>
      </c>
      <c r="L1841">
        <v>599191</v>
      </c>
      <c r="M1841" t="s">
        <v>56</v>
      </c>
      <c r="N1841">
        <v>599191</v>
      </c>
      <c r="O1841" t="s">
        <v>56</v>
      </c>
      <c r="P1841">
        <v>599191</v>
      </c>
      <c r="Q1841" t="s">
        <v>56</v>
      </c>
      <c r="R1841" s="13">
        <v>442726.80171004025</v>
      </c>
      <c r="S1841" s="13">
        <v>1939</v>
      </c>
      <c r="T1841" s="13">
        <v>103760.90365821922</v>
      </c>
      <c r="U1841" s="13"/>
      <c r="V1841" s="13">
        <f t="shared" si="482"/>
        <v>0</v>
      </c>
      <c r="W1841" s="13">
        <v>7</v>
      </c>
      <c r="X1841" s="13">
        <f t="shared" si="483"/>
        <v>20748</v>
      </c>
      <c r="Y1841" s="13">
        <v>10</v>
      </c>
      <c r="Z1841" s="13">
        <f t="shared" si="484"/>
        <v>9880</v>
      </c>
      <c r="AA1841" s="13">
        <v>4</v>
      </c>
      <c r="AB1841" s="13">
        <f t="shared" si="485"/>
        <v>988</v>
      </c>
      <c r="AC1841" s="13"/>
      <c r="AD1841" s="13"/>
      <c r="AE1841" s="13"/>
      <c r="AF1841" s="13"/>
      <c r="AG1841" s="13"/>
      <c r="AH1841" s="13"/>
      <c r="AI1841" s="13"/>
      <c r="AJ1841" s="13"/>
      <c r="AK1841" s="13">
        <f t="shared" si="486"/>
        <v>0</v>
      </c>
      <c r="AL1841" s="13"/>
      <c r="AM1841" s="13">
        <f t="shared" si="487"/>
        <v>0</v>
      </c>
      <c r="AN1841" s="13"/>
      <c r="AO1841" s="13">
        <v>0</v>
      </c>
      <c r="AP1841" s="13">
        <f t="shared" si="488"/>
        <v>0</v>
      </c>
      <c r="AQ1841" s="13"/>
      <c r="AR1841" s="13">
        <f t="shared" si="489"/>
        <v>0</v>
      </c>
      <c r="AS1841" s="13"/>
      <c r="AT1841" s="13">
        <f t="shared" si="490"/>
        <v>0</v>
      </c>
      <c r="AU1841" s="13"/>
      <c r="AV1841" s="13">
        <f t="shared" si="491"/>
        <v>0</v>
      </c>
      <c r="AW1841" s="13"/>
      <c r="AX1841" s="13">
        <f t="shared" si="492"/>
        <v>0</v>
      </c>
      <c r="AY1841" s="13"/>
      <c r="AZ1841" s="13">
        <f t="shared" si="493"/>
        <v>0</v>
      </c>
      <c r="BA1841" s="13"/>
      <c r="BB1841" s="13">
        <f t="shared" si="494"/>
        <v>0</v>
      </c>
      <c r="BC1841" s="13"/>
      <c r="BD1841" s="13">
        <f t="shared" si="495"/>
        <v>0</v>
      </c>
      <c r="BE1841" s="13"/>
      <c r="BF1841" s="13">
        <f t="shared" si="496"/>
        <v>0</v>
      </c>
      <c r="BG1841" s="13"/>
      <c r="BH1841" s="13">
        <f t="shared" si="497"/>
        <v>578103.70536825946</v>
      </c>
      <c r="BI1841" s="13">
        <f t="shared" si="498"/>
        <v>578100</v>
      </c>
      <c r="BJ1841" s="13">
        <v>591900</v>
      </c>
    </row>
    <row r="1842" spans="1:62" x14ac:dyDescent="0.25">
      <c r="A1842" t="s">
        <v>2275</v>
      </c>
      <c r="B1842" s="13">
        <v>479</v>
      </c>
      <c r="C1842">
        <v>577171</v>
      </c>
      <c r="D1842">
        <v>1</v>
      </c>
      <c r="E1842">
        <v>0</v>
      </c>
      <c r="F1842">
        <v>0</v>
      </c>
      <c r="G1842">
        <v>0</v>
      </c>
      <c r="H1842">
        <v>0</v>
      </c>
      <c r="I1842" t="s">
        <v>51</v>
      </c>
      <c r="J1842">
        <v>576964</v>
      </c>
      <c r="K1842" t="s">
        <v>233</v>
      </c>
      <c r="L1842">
        <v>576964</v>
      </c>
      <c r="M1842" t="s">
        <v>233</v>
      </c>
      <c r="N1842">
        <v>576964</v>
      </c>
      <c r="O1842" t="s">
        <v>233</v>
      </c>
      <c r="P1842">
        <v>576964</v>
      </c>
      <c r="Q1842" t="s">
        <v>233</v>
      </c>
      <c r="R1842" s="13">
        <v>111990.76809498906</v>
      </c>
      <c r="S1842" s="13"/>
      <c r="T1842" s="13"/>
      <c r="U1842" s="13"/>
      <c r="V1842" s="13">
        <f t="shared" si="482"/>
        <v>0</v>
      </c>
      <c r="W1842" s="13"/>
      <c r="X1842" s="13">
        <f t="shared" si="483"/>
        <v>0</v>
      </c>
      <c r="Y1842" s="13"/>
      <c r="Z1842" s="13">
        <f t="shared" si="484"/>
        <v>0</v>
      </c>
      <c r="AA1842" s="13"/>
      <c r="AB1842" s="13">
        <f t="shared" si="485"/>
        <v>0</v>
      </c>
      <c r="AC1842" s="13"/>
      <c r="AD1842" s="13"/>
      <c r="AE1842" s="13"/>
      <c r="AF1842" s="13"/>
      <c r="AG1842" s="13"/>
      <c r="AH1842" s="13"/>
      <c r="AI1842" s="13"/>
      <c r="AJ1842" s="13"/>
      <c r="AK1842" s="13">
        <f t="shared" si="486"/>
        <v>0</v>
      </c>
      <c r="AL1842" s="13"/>
      <c r="AM1842" s="13">
        <f t="shared" si="487"/>
        <v>0</v>
      </c>
      <c r="AN1842" s="13"/>
      <c r="AO1842" s="13">
        <v>0</v>
      </c>
      <c r="AP1842" s="13">
        <f t="shared" si="488"/>
        <v>0</v>
      </c>
      <c r="AQ1842" s="13"/>
      <c r="AR1842" s="13">
        <f t="shared" si="489"/>
        <v>0</v>
      </c>
      <c r="AS1842" s="13"/>
      <c r="AT1842" s="13">
        <f t="shared" si="490"/>
        <v>0</v>
      </c>
      <c r="AU1842" s="13"/>
      <c r="AV1842" s="13">
        <f t="shared" si="491"/>
        <v>0</v>
      </c>
      <c r="AW1842" s="13"/>
      <c r="AX1842" s="13">
        <f t="shared" si="492"/>
        <v>0</v>
      </c>
      <c r="AY1842" s="13"/>
      <c r="AZ1842" s="13">
        <f t="shared" si="493"/>
        <v>0</v>
      </c>
      <c r="BA1842" s="13"/>
      <c r="BB1842" s="13">
        <f t="shared" si="494"/>
        <v>0</v>
      </c>
      <c r="BC1842" s="13"/>
      <c r="BD1842" s="13">
        <f t="shared" si="495"/>
        <v>0</v>
      </c>
      <c r="BE1842" s="13"/>
      <c r="BF1842" s="13">
        <f t="shared" si="496"/>
        <v>0</v>
      </c>
      <c r="BG1842" s="13"/>
      <c r="BH1842" s="13">
        <f t="shared" si="497"/>
        <v>111990.76809498906</v>
      </c>
      <c r="BI1842" s="13">
        <f t="shared" si="498"/>
        <v>112000</v>
      </c>
      <c r="BJ1842" s="13">
        <v>110800</v>
      </c>
    </row>
    <row r="1843" spans="1:62" x14ac:dyDescent="0.25">
      <c r="A1843" t="s">
        <v>2276</v>
      </c>
      <c r="B1843" s="13">
        <v>276</v>
      </c>
      <c r="C1843">
        <v>585319</v>
      </c>
      <c r="D1843">
        <v>1</v>
      </c>
      <c r="E1843">
        <v>0</v>
      </c>
      <c r="F1843">
        <v>0</v>
      </c>
      <c r="G1843">
        <v>0</v>
      </c>
      <c r="H1843">
        <v>0</v>
      </c>
      <c r="I1843" t="s">
        <v>90</v>
      </c>
      <c r="J1843">
        <v>585831</v>
      </c>
      <c r="K1843" t="s">
        <v>2277</v>
      </c>
      <c r="L1843">
        <v>585114</v>
      </c>
      <c r="M1843" t="s">
        <v>767</v>
      </c>
      <c r="N1843">
        <v>585114</v>
      </c>
      <c r="O1843" t="s">
        <v>767</v>
      </c>
      <c r="P1843">
        <v>585891</v>
      </c>
      <c r="Q1843" t="s">
        <v>768</v>
      </c>
      <c r="R1843" s="13">
        <v>70488.701001315436</v>
      </c>
      <c r="S1843" s="13"/>
      <c r="T1843" s="13"/>
      <c r="U1843" s="13"/>
      <c r="V1843" s="13">
        <f t="shared" si="482"/>
        <v>0</v>
      </c>
      <c r="W1843" s="13"/>
      <c r="X1843" s="13">
        <f t="shared" si="483"/>
        <v>0</v>
      </c>
      <c r="Y1843" s="13"/>
      <c r="Z1843" s="13">
        <f t="shared" si="484"/>
        <v>0</v>
      </c>
      <c r="AA1843" s="13"/>
      <c r="AB1843" s="13">
        <f t="shared" si="485"/>
        <v>0</v>
      </c>
      <c r="AC1843" s="13"/>
      <c r="AD1843" s="13"/>
      <c r="AE1843" s="13"/>
      <c r="AF1843" s="13"/>
      <c r="AG1843" s="13"/>
      <c r="AH1843" s="13"/>
      <c r="AI1843" s="13"/>
      <c r="AJ1843" s="13"/>
      <c r="AK1843" s="13">
        <f t="shared" si="486"/>
        <v>0</v>
      </c>
      <c r="AL1843" s="13"/>
      <c r="AM1843" s="13">
        <f t="shared" si="487"/>
        <v>0</v>
      </c>
      <c r="AN1843" s="13"/>
      <c r="AO1843" s="13">
        <v>0</v>
      </c>
      <c r="AP1843" s="13">
        <f t="shared" si="488"/>
        <v>0</v>
      </c>
      <c r="AQ1843" s="13"/>
      <c r="AR1843" s="13">
        <f t="shared" si="489"/>
        <v>0</v>
      </c>
      <c r="AS1843" s="13"/>
      <c r="AT1843" s="13">
        <f t="shared" si="490"/>
        <v>0</v>
      </c>
      <c r="AU1843" s="13"/>
      <c r="AV1843" s="13">
        <f t="shared" si="491"/>
        <v>0</v>
      </c>
      <c r="AW1843" s="13"/>
      <c r="AX1843" s="13">
        <f t="shared" si="492"/>
        <v>0</v>
      </c>
      <c r="AY1843" s="13"/>
      <c r="AZ1843" s="13">
        <f t="shared" si="493"/>
        <v>0</v>
      </c>
      <c r="BA1843" s="13"/>
      <c r="BB1843" s="13">
        <f t="shared" si="494"/>
        <v>0</v>
      </c>
      <c r="BC1843" s="13"/>
      <c r="BD1843" s="13">
        <f t="shared" si="495"/>
        <v>0</v>
      </c>
      <c r="BE1843" s="13"/>
      <c r="BF1843" s="13">
        <f t="shared" si="496"/>
        <v>0</v>
      </c>
      <c r="BG1843" s="13"/>
      <c r="BH1843" s="13">
        <f t="shared" si="497"/>
        <v>70488.701001315436</v>
      </c>
      <c r="BI1843" s="13">
        <f t="shared" si="498"/>
        <v>70500</v>
      </c>
      <c r="BJ1843" s="13">
        <v>70800</v>
      </c>
    </row>
    <row r="1844" spans="1:62" x14ac:dyDescent="0.25">
      <c r="A1844" t="s">
        <v>2278</v>
      </c>
      <c r="B1844" s="13">
        <v>534</v>
      </c>
      <c r="C1844">
        <v>533360</v>
      </c>
      <c r="D1844">
        <v>1</v>
      </c>
      <c r="E1844">
        <v>0</v>
      </c>
      <c r="F1844">
        <v>0</v>
      </c>
      <c r="G1844">
        <v>0</v>
      </c>
      <c r="H1844">
        <v>0</v>
      </c>
      <c r="I1844" t="s">
        <v>26</v>
      </c>
      <c r="J1844">
        <v>533165</v>
      </c>
      <c r="K1844" t="s">
        <v>154</v>
      </c>
      <c r="L1844">
        <v>533165</v>
      </c>
      <c r="M1844" t="s">
        <v>154</v>
      </c>
      <c r="N1844">
        <v>533165</v>
      </c>
      <c r="O1844" t="s">
        <v>154</v>
      </c>
      <c r="P1844">
        <v>533165</v>
      </c>
      <c r="Q1844" t="s">
        <v>154</v>
      </c>
      <c r="R1844" s="13">
        <v>124684.86023251036</v>
      </c>
      <c r="S1844" s="13"/>
      <c r="T1844" s="13"/>
      <c r="U1844" s="13"/>
      <c r="V1844" s="13">
        <f t="shared" si="482"/>
        <v>0</v>
      </c>
      <c r="W1844" s="13"/>
      <c r="X1844" s="13">
        <f t="shared" si="483"/>
        <v>0</v>
      </c>
      <c r="Y1844" s="13"/>
      <c r="Z1844" s="13">
        <f t="shared" si="484"/>
        <v>0</v>
      </c>
      <c r="AA1844" s="13"/>
      <c r="AB1844" s="13">
        <f t="shared" si="485"/>
        <v>0</v>
      </c>
      <c r="AC1844" s="13"/>
      <c r="AD1844" s="13"/>
      <c r="AE1844" s="13"/>
      <c r="AF1844" s="13"/>
      <c r="AG1844" s="13"/>
      <c r="AH1844" s="13"/>
      <c r="AI1844" s="13"/>
      <c r="AJ1844" s="13"/>
      <c r="AK1844" s="13">
        <f t="shared" si="486"/>
        <v>0</v>
      </c>
      <c r="AL1844" s="13"/>
      <c r="AM1844" s="13">
        <f t="shared" si="487"/>
        <v>0</v>
      </c>
      <c r="AN1844" s="13"/>
      <c r="AO1844" s="13">
        <v>0</v>
      </c>
      <c r="AP1844" s="13">
        <f t="shared" si="488"/>
        <v>0</v>
      </c>
      <c r="AQ1844" s="13"/>
      <c r="AR1844" s="13">
        <f t="shared" si="489"/>
        <v>0</v>
      </c>
      <c r="AS1844" s="13"/>
      <c r="AT1844" s="13">
        <f t="shared" si="490"/>
        <v>0</v>
      </c>
      <c r="AU1844" s="13"/>
      <c r="AV1844" s="13">
        <f t="shared" si="491"/>
        <v>0</v>
      </c>
      <c r="AW1844" s="13"/>
      <c r="AX1844" s="13">
        <f t="shared" si="492"/>
        <v>0</v>
      </c>
      <c r="AY1844" s="13"/>
      <c r="AZ1844" s="13">
        <f t="shared" si="493"/>
        <v>0</v>
      </c>
      <c r="BA1844" s="13"/>
      <c r="BB1844" s="13">
        <f t="shared" si="494"/>
        <v>0</v>
      </c>
      <c r="BC1844" s="13"/>
      <c r="BD1844" s="13">
        <f t="shared" si="495"/>
        <v>0</v>
      </c>
      <c r="BE1844" s="13"/>
      <c r="BF1844" s="13">
        <f t="shared" si="496"/>
        <v>0</v>
      </c>
      <c r="BG1844" s="13"/>
      <c r="BH1844" s="13">
        <f t="shared" si="497"/>
        <v>124684.86023251036</v>
      </c>
      <c r="BI1844" s="13">
        <f t="shared" si="498"/>
        <v>124700</v>
      </c>
      <c r="BJ1844" s="13">
        <v>124000</v>
      </c>
    </row>
    <row r="1845" spans="1:62" x14ac:dyDescent="0.25">
      <c r="A1845" t="s">
        <v>2279</v>
      </c>
      <c r="B1845" s="13">
        <v>237</v>
      </c>
      <c r="C1845">
        <v>577189</v>
      </c>
      <c r="D1845">
        <v>1</v>
      </c>
      <c r="E1845">
        <v>0</v>
      </c>
      <c r="F1845">
        <v>0</v>
      </c>
      <c r="G1845">
        <v>0</v>
      </c>
      <c r="H1845">
        <v>0</v>
      </c>
      <c r="I1845" t="s">
        <v>51</v>
      </c>
      <c r="J1845">
        <v>577405</v>
      </c>
      <c r="K1845" t="s">
        <v>2280</v>
      </c>
      <c r="L1845">
        <v>577197</v>
      </c>
      <c r="M1845" t="s">
        <v>287</v>
      </c>
      <c r="N1845">
        <v>577197</v>
      </c>
      <c r="O1845" t="s">
        <v>287</v>
      </c>
      <c r="P1845">
        <v>577197</v>
      </c>
      <c r="Q1845" t="s">
        <v>287</v>
      </c>
      <c r="R1845" s="13">
        <v>70488.701001315436</v>
      </c>
      <c r="S1845" s="13"/>
      <c r="T1845" s="13"/>
      <c r="U1845" s="13"/>
      <c r="V1845" s="13">
        <f t="shared" si="482"/>
        <v>0</v>
      </c>
      <c r="W1845" s="13"/>
      <c r="X1845" s="13">
        <f t="shared" si="483"/>
        <v>0</v>
      </c>
      <c r="Y1845" s="13"/>
      <c r="Z1845" s="13">
        <f t="shared" si="484"/>
        <v>0</v>
      </c>
      <c r="AA1845" s="13"/>
      <c r="AB1845" s="13">
        <f t="shared" si="485"/>
        <v>0</v>
      </c>
      <c r="AC1845" s="13"/>
      <c r="AD1845" s="13"/>
      <c r="AE1845" s="13"/>
      <c r="AF1845" s="13"/>
      <c r="AG1845" s="13"/>
      <c r="AH1845" s="13"/>
      <c r="AI1845" s="13"/>
      <c r="AJ1845" s="13"/>
      <c r="AK1845" s="13">
        <f t="shared" si="486"/>
        <v>0</v>
      </c>
      <c r="AL1845" s="13"/>
      <c r="AM1845" s="13">
        <f t="shared" si="487"/>
        <v>0</v>
      </c>
      <c r="AN1845" s="13"/>
      <c r="AO1845" s="13">
        <v>0</v>
      </c>
      <c r="AP1845" s="13">
        <f t="shared" si="488"/>
        <v>0</v>
      </c>
      <c r="AQ1845" s="13"/>
      <c r="AR1845" s="13">
        <f t="shared" si="489"/>
        <v>0</v>
      </c>
      <c r="AS1845" s="13"/>
      <c r="AT1845" s="13">
        <f t="shared" si="490"/>
        <v>0</v>
      </c>
      <c r="AU1845" s="13"/>
      <c r="AV1845" s="13">
        <f t="shared" si="491"/>
        <v>0</v>
      </c>
      <c r="AW1845" s="13"/>
      <c r="AX1845" s="13">
        <f t="shared" si="492"/>
        <v>0</v>
      </c>
      <c r="AY1845" s="13"/>
      <c r="AZ1845" s="13">
        <f t="shared" si="493"/>
        <v>0</v>
      </c>
      <c r="BA1845" s="13"/>
      <c r="BB1845" s="13">
        <f t="shared" si="494"/>
        <v>0</v>
      </c>
      <c r="BC1845" s="13"/>
      <c r="BD1845" s="13">
        <f t="shared" si="495"/>
        <v>0</v>
      </c>
      <c r="BE1845" s="13"/>
      <c r="BF1845" s="13">
        <f t="shared" si="496"/>
        <v>0</v>
      </c>
      <c r="BG1845" s="13"/>
      <c r="BH1845" s="13">
        <f t="shared" si="497"/>
        <v>70488.701001315436</v>
      </c>
      <c r="BI1845" s="13">
        <f t="shared" si="498"/>
        <v>70500</v>
      </c>
      <c r="BJ1845" s="13">
        <v>70800</v>
      </c>
    </row>
    <row r="1846" spans="1:62" x14ac:dyDescent="0.25">
      <c r="A1846" t="s">
        <v>2088</v>
      </c>
      <c r="B1846" s="13">
        <v>157</v>
      </c>
      <c r="C1846">
        <v>574147</v>
      </c>
      <c r="D1846">
        <v>1</v>
      </c>
      <c r="E1846">
        <v>0</v>
      </c>
      <c r="F1846">
        <v>0</v>
      </c>
      <c r="G1846">
        <v>0</v>
      </c>
      <c r="H1846">
        <v>0</v>
      </c>
      <c r="I1846" t="s">
        <v>33</v>
      </c>
      <c r="J1846">
        <v>574279</v>
      </c>
      <c r="K1846" t="s">
        <v>524</v>
      </c>
      <c r="L1846">
        <v>574279</v>
      </c>
      <c r="M1846" t="s">
        <v>524</v>
      </c>
      <c r="N1846">
        <v>574279</v>
      </c>
      <c r="O1846" t="s">
        <v>524</v>
      </c>
      <c r="P1846">
        <v>574279</v>
      </c>
      <c r="Q1846" t="s">
        <v>524</v>
      </c>
      <c r="R1846" s="13">
        <v>70488.701001315436</v>
      </c>
      <c r="S1846" s="13"/>
      <c r="T1846" s="13"/>
      <c r="U1846" s="13"/>
      <c r="V1846" s="13">
        <f t="shared" si="482"/>
        <v>0</v>
      </c>
      <c r="W1846" s="13"/>
      <c r="X1846" s="13">
        <f t="shared" si="483"/>
        <v>0</v>
      </c>
      <c r="Y1846" s="13"/>
      <c r="Z1846" s="13">
        <f t="shared" si="484"/>
        <v>0</v>
      </c>
      <c r="AA1846" s="13"/>
      <c r="AB1846" s="13">
        <f t="shared" si="485"/>
        <v>0</v>
      </c>
      <c r="AC1846" s="13"/>
      <c r="AD1846" s="13"/>
      <c r="AE1846" s="13"/>
      <c r="AF1846" s="13"/>
      <c r="AG1846" s="13"/>
      <c r="AH1846" s="13"/>
      <c r="AI1846" s="13"/>
      <c r="AJ1846" s="13"/>
      <c r="AK1846" s="13">
        <f t="shared" si="486"/>
        <v>0</v>
      </c>
      <c r="AL1846" s="13"/>
      <c r="AM1846" s="13">
        <f t="shared" si="487"/>
        <v>0</v>
      </c>
      <c r="AN1846" s="13"/>
      <c r="AO1846" s="13">
        <v>0</v>
      </c>
      <c r="AP1846" s="13">
        <f t="shared" si="488"/>
        <v>0</v>
      </c>
      <c r="AQ1846" s="13"/>
      <c r="AR1846" s="13">
        <f t="shared" si="489"/>
        <v>0</v>
      </c>
      <c r="AS1846" s="13"/>
      <c r="AT1846" s="13">
        <f t="shared" si="490"/>
        <v>0</v>
      </c>
      <c r="AU1846" s="13"/>
      <c r="AV1846" s="13">
        <f t="shared" si="491"/>
        <v>0</v>
      </c>
      <c r="AW1846" s="13"/>
      <c r="AX1846" s="13">
        <f t="shared" si="492"/>
        <v>0</v>
      </c>
      <c r="AY1846" s="13"/>
      <c r="AZ1846" s="13">
        <f t="shared" si="493"/>
        <v>0</v>
      </c>
      <c r="BA1846" s="13"/>
      <c r="BB1846" s="13">
        <f t="shared" si="494"/>
        <v>0</v>
      </c>
      <c r="BC1846" s="13"/>
      <c r="BD1846" s="13">
        <f t="shared" si="495"/>
        <v>0</v>
      </c>
      <c r="BE1846" s="13"/>
      <c r="BF1846" s="13">
        <f t="shared" si="496"/>
        <v>0</v>
      </c>
      <c r="BG1846" s="13"/>
      <c r="BH1846" s="13">
        <f t="shared" si="497"/>
        <v>70488.701001315436</v>
      </c>
      <c r="BI1846" s="13">
        <f t="shared" si="498"/>
        <v>70500</v>
      </c>
      <c r="BJ1846" s="13">
        <v>70800</v>
      </c>
    </row>
    <row r="1847" spans="1:62" x14ac:dyDescent="0.25">
      <c r="A1847" t="s">
        <v>2088</v>
      </c>
      <c r="B1847" s="13">
        <v>827</v>
      </c>
      <c r="C1847">
        <v>561665</v>
      </c>
      <c r="D1847">
        <v>1</v>
      </c>
      <c r="E1847">
        <v>0</v>
      </c>
      <c r="F1847">
        <v>0</v>
      </c>
      <c r="G1847">
        <v>0</v>
      </c>
      <c r="H1847">
        <v>0</v>
      </c>
      <c r="I1847" t="s">
        <v>51</v>
      </c>
      <c r="J1847">
        <v>561380</v>
      </c>
      <c r="K1847" t="s">
        <v>348</v>
      </c>
      <c r="L1847">
        <v>561380</v>
      </c>
      <c r="M1847" t="s">
        <v>348</v>
      </c>
      <c r="N1847">
        <v>561380</v>
      </c>
      <c r="O1847" t="s">
        <v>348</v>
      </c>
      <c r="P1847">
        <v>561380</v>
      </c>
      <c r="Q1847" t="s">
        <v>348</v>
      </c>
      <c r="R1847" s="13">
        <v>191926.05434795067</v>
      </c>
      <c r="S1847" s="13"/>
      <c r="T1847" s="13"/>
      <c r="U1847" s="13"/>
      <c r="V1847" s="13">
        <f t="shared" si="482"/>
        <v>0</v>
      </c>
      <c r="W1847" s="13"/>
      <c r="X1847" s="13">
        <f t="shared" si="483"/>
        <v>0</v>
      </c>
      <c r="Y1847" s="13"/>
      <c r="Z1847" s="13">
        <f t="shared" si="484"/>
        <v>0</v>
      </c>
      <c r="AA1847" s="13"/>
      <c r="AB1847" s="13">
        <f t="shared" si="485"/>
        <v>0</v>
      </c>
      <c r="AC1847" s="13"/>
      <c r="AD1847" s="13"/>
      <c r="AE1847" s="13"/>
      <c r="AF1847" s="13"/>
      <c r="AG1847" s="13"/>
      <c r="AH1847" s="13"/>
      <c r="AI1847" s="13"/>
      <c r="AJ1847" s="13"/>
      <c r="AK1847" s="13">
        <f t="shared" si="486"/>
        <v>0</v>
      </c>
      <c r="AL1847" s="13"/>
      <c r="AM1847" s="13">
        <f t="shared" si="487"/>
        <v>0</v>
      </c>
      <c r="AN1847" s="13"/>
      <c r="AO1847" s="13">
        <v>22</v>
      </c>
      <c r="AP1847" s="13">
        <f t="shared" si="488"/>
        <v>671000</v>
      </c>
      <c r="AQ1847" s="13"/>
      <c r="AR1847" s="13">
        <f t="shared" si="489"/>
        <v>0</v>
      </c>
      <c r="AS1847" s="13"/>
      <c r="AT1847" s="13">
        <f t="shared" si="490"/>
        <v>0</v>
      </c>
      <c r="AU1847" s="13"/>
      <c r="AV1847" s="13">
        <f t="shared" si="491"/>
        <v>0</v>
      </c>
      <c r="AW1847" s="13"/>
      <c r="AX1847" s="13">
        <f t="shared" si="492"/>
        <v>0</v>
      </c>
      <c r="AY1847" s="13"/>
      <c r="AZ1847" s="13">
        <f t="shared" si="493"/>
        <v>0</v>
      </c>
      <c r="BA1847" s="13"/>
      <c r="BB1847" s="13">
        <f t="shared" si="494"/>
        <v>0</v>
      </c>
      <c r="BC1847" s="13"/>
      <c r="BD1847" s="13">
        <f t="shared" si="495"/>
        <v>0</v>
      </c>
      <c r="BE1847" s="13"/>
      <c r="BF1847" s="13">
        <f t="shared" si="496"/>
        <v>0</v>
      </c>
      <c r="BG1847" s="13"/>
      <c r="BH1847" s="13">
        <f t="shared" si="497"/>
        <v>862926.05434795073</v>
      </c>
      <c r="BI1847" s="13">
        <f t="shared" si="498"/>
        <v>862900</v>
      </c>
      <c r="BJ1847" s="13">
        <v>862300</v>
      </c>
    </row>
    <row r="1848" spans="1:62" x14ac:dyDescent="0.25">
      <c r="A1848" t="s">
        <v>2088</v>
      </c>
      <c r="B1848" s="13">
        <v>668</v>
      </c>
      <c r="C1848">
        <v>536393</v>
      </c>
      <c r="D1848">
        <v>1</v>
      </c>
      <c r="E1848">
        <v>0</v>
      </c>
      <c r="F1848">
        <v>0</v>
      </c>
      <c r="G1848">
        <v>0</v>
      </c>
      <c r="H1848">
        <v>0</v>
      </c>
      <c r="I1848" t="s">
        <v>61</v>
      </c>
      <c r="J1848">
        <v>541354</v>
      </c>
      <c r="K1848" t="s">
        <v>520</v>
      </c>
      <c r="L1848">
        <v>541354</v>
      </c>
      <c r="M1848" t="s">
        <v>520</v>
      </c>
      <c r="N1848">
        <v>541354</v>
      </c>
      <c r="O1848" t="s">
        <v>520</v>
      </c>
      <c r="P1848">
        <v>541354</v>
      </c>
      <c r="Q1848" t="s">
        <v>520</v>
      </c>
      <c r="R1848" s="13">
        <v>155512.66746681338</v>
      </c>
      <c r="S1848" s="13"/>
      <c r="T1848" s="13"/>
      <c r="U1848" s="13"/>
      <c r="V1848" s="13">
        <f t="shared" si="482"/>
        <v>0</v>
      </c>
      <c r="W1848" s="13"/>
      <c r="X1848" s="13">
        <f t="shared" si="483"/>
        <v>0</v>
      </c>
      <c r="Y1848" s="13"/>
      <c r="Z1848" s="13">
        <f t="shared" si="484"/>
        <v>0</v>
      </c>
      <c r="AA1848" s="13"/>
      <c r="AB1848" s="13">
        <f t="shared" si="485"/>
        <v>0</v>
      </c>
      <c r="AC1848" s="13"/>
      <c r="AD1848" s="13"/>
      <c r="AE1848" s="13"/>
      <c r="AF1848" s="13"/>
      <c r="AG1848" s="13"/>
      <c r="AH1848" s="13"/>
      <c r="AI1848" s="13"/>
      <c r="AJ1848" s="13"/>
      <c r="AK1848" s="13">
        <f t="shared" si="486"/>
        <v>0</v>
      </c>
      <c r="AL1848" s="13"/>
      <c r="AM1848" s="13">
        <f t="shared" si="487"/>
        <v>0</v>
      </c>
      <c r="AN1848" s="13"/>
      <c r="AO1848" s="13">
        <v>0</v>
      </c>
      <c r="AP1848" s="13">
        <f t="shared" si="488"/>
        <v>0</v>
      </c>
      <c r="AQ1848" s="13"/>
      <c r="AR1848" s="13">
        <f t="shared" si="489"/>
        <v>0</v>
      </c>
      <c r="AS1848" s="13"/>
      <c r="AT1848" s="13">
        <f t="shared" si="490"/>
        <v>0</v>
      </c>
      <c r="AU1848" s="13"/>
      <c r="AV1848" s="13">
        <f t="shared" si="491"/>
        <v>0</v>
      </c>
      <c r="AW1848" s="13"/>
      <c r="AX1848" s="13">
        <f t="shared" si="492"/>
        <v>0</v>
      </c>
      <c r="AY1848" s="13"/>
      <c r="AZ1848" s="13">
        <f t="shared" si="493"/>
        <v>0</v>
      </c>
      <c r="BA1848" s="13"/>
      <c r="BB1848" s="13">
        <f t="shared" si="494"/>
        <v>0</v>
      </c>
      <c r="BC1848" s="13"/>
      <c r="BD1848" s="13">
        <f t="shared" si="495"/>
        <v>0</v>
      </c>
      <c r="BE1848" s="13"/>
      <c r="BF1848" s="13">
        <f t="shared" si="496"/>
        <v>0</v>
      </c>
      <c r="BG1848" s="13"/>
      <c r="BH1848" s="13">
        <f t="shared" si="497"/>
        <v>155512.66746681338</v>
      </c>
      <c r="BI1848" s="13">
        <f t="shared" si="498"/>
        <v>155500</v>
      </c>
      <c r="BJ1848" s="13">
        <v>154700</v>
      </c>
    </row>
    <row r="1849" spans="1:62" x14ac:dyDescent="0.25">
      <c r="A1849" t="s">
        <v>2281</v>
      </c>
      <c r="B1849" s="13">
        <v>128</v>
      </c>
      <c r="C1849">
        <v>532134</v>
      </c>
      <c r="D1849">
        <v>1</v>
      </c>
      <c r="E1849">
        <v>0</v>
      </c>
      <c r="F1849">
        <v>0</v>
      </c>
      <c r="G1849">
        <v>0</v>
      </c>
      <c r="H1849">
        <v>0</v>
      </c>
      <c r="I1849" t="s">
        <v>26</v>
      </c>
      <c r="J1849">
        <v>530905</v>
      </c>
      <c r="K1849" t="s">
        <v>1151</v>
      </c>
      <c r="L1849">
        <v>530905</v>
      </c>
      <c r="M1849" t="s">
        <v>1151</v>
      </c>
      <c r="N1849">
        <v>530905</v>
      </c>
      <c r="O1849" t="s">
        <v>1151</v>
      </c>
      <c r="P1849">
        <v>530905</v>
      </c>
      <c r="Q1849" t="s">
        <v>1151</v>
      </c>
      <c r="R1849" s="13">
        <v>70488.701001315436</v>
      </c>
      <c r="S1849" s="13"/>
      <c r="T1849" s="13"/>
      <c r="U1849" s="13"/>
      <c r="V1849" s="13">
        <f t="shared" si="482"/>
        <v>0</v>
      </c>
      <c r="W1849" s="13"/>
      <c r="X1849" s="13">
        <f t="shared" si="483"/>
        <v>0</v>
      </c>
      <c r="Y1849" s="13"/>
      <c r="Z1849" s="13">
        <f t="shared" si="484"/>
        <v>0</v>
      </c>
      <c r="AA1849" s="13"/>
      <c r="AB1849" s="13">
        <f t="shared" si="485"/>
        <v>0</v>
      </c>
      <c r="AC1849" s="13"/>
      <c r="AD1849" s="13"/>
      <c r="AE1849" s="13"/>
      <c r="AF1849" s="13"/>
      <c r="AG1849" s="13"/>
      <c r="AH1849" s="13"/>
      <c r="AI1849" s="13"/>
      <c r="AJ1849" s="13"/>
      <c r="AK1849" s="13">
        <f t="shared" si="486"/>
        <v>0</v>
      </c>
      <c r="AL1849" s="13"/>
      <c r="AM1849" s="13">
        <f t="shared" si="487"/>
        <v>0</v>
      </c>
      <c r="AN1849" s="13"/>
      <c r="AO1849" s="13">
        <v>0</v>
      </c>
      <c r="AP1849" s="13">
        <f t="shared" si="488"/>
        <v>0</v>
      </c>
      <c r="AQ1849" s="13"/>
      <c r="AR1849" s="13">
        <f t="shared" si="489"/>
        <v>0</v>
      </c>
      <c r="AS1849" s="13"/>
      <c r="AT1849" s="13">
        <f t="shared" si="490"/>
        <v>0</v>
      </c>
      <c r="AU1849" s="13"/>
      <c r="AV1849" s="13">
        <f t="shared" si="491"/>
        <v>0</v>
      </c>
      <c r="AW1849" s="13"/>
      <c r="AX1849" s="13">
        <f t="shared" si="492"/>
        <v>0</v>
      </c>
      <c r="AY1849" s="13"/>
      <c r="AZ1849" s="13">
        <f t="shared" si="493"/>
        <v>0</v>
      </c>
      <c r="BA1849" s="13"/>
      <c r="BB1849" s="13">
        <f t="shared" si="494"/>
        <v>0</v>
      </c>
      <c r="BC1849" s="13"/>
      <c r="BD1849" s="13">
        <f t="shared" si="495"/>
        <v>0</v>
      </c>
      <c r="BE1849" s="13"/>
      <c r="BF1849" s="13">
        <f t="shared" si="496"/>
        <v>0</v>
      </c>
      <c r="BG1849" s="13"/>
      <c r="BH1849" s="13">
        <f t="shared" si="497"/>
        <v>70488.701001315436</v>
      </c>
      <c r="BI1849" s="13">
        <f t="shared" si="498"/>
        <v>70500</v>
      </c>
      <c r="BJ1849" s="13">
        <v>70800</v>
      </c>
    </row>
    <row r="1850" spans="1:62" x14ac:dyDescent="0.25">
      <c r="A1850" t="s">
        <v>2282</v>
      </c>
      <c r="B1850" s="13">
        <v>324</v>
      </c>
      <c r="C1850">
        <v>549479</v>
      </c>
      <c r="D1850">
        <v>1</v>
      </c>
      <c r="E1850">
        <v>0</v>
      </c>
      <c r="F1850">
        <v>0</v>
      </c>
      <c r="G1850">
        <v>0</v>
      </c>
      <c r="H1850">
        <v>0</v>
      </c>
      <c r="I1850" t="s">
        <v>23</v>
      </c>
      <c r="J1850">
        <v>549576</v>
      </c>
      <c r="K1850" t="s">
        <v>305</v>
      </c>
      <c r="L1850">
        <v>549576</v>
      </c>
      <c r="M1850" t="s">
        <v>305</v>
      </c>
      <c r="N1850">
        <v>549576</v>
      </c>
      <c r="O1850" t="s">
        <v>305</v>
      </c>
      <c r="P1850">
        <v>549576</v>
      </c>
      <c r="Q1850" t="s">
        <v>305</v>
      </c>
      <c r="R1850" s="13">
        <v>76071.568848887953</v>
      </c>
      <c r="S1850" s="13"/>
      <c r="T1850" s="13"/>
      <c r="U1850" s="13"/>
      <c r="V1850" s="13">
        <f t="shared" si="482"/>
        <v>0</v>
      </c>
      <c r="W1850" s="13"/>
      <c r="X1850" s="13">
        <f t="shared" si="483"/>
        <v>0</v>
      </c>
      <c r="Y1850" s="13"/>
      <c r="Z1850" s="13">
        <f t="shared" si="484"/>
        <v>0</v>
      </c>
      <c r="AA1850" s="13"/>
      <c r="AB1850" s="13">
        <f t="shared" si="485"/>
        <v>0</v>
      </c>
      <c r="AC1850" s="13"/>
      <c r="AD1850" s="13"/>
      <c r="AE1850" s="13"/>
      <c r="AF1850" s="13"/>
      <c r="AG1850" s="13"/>
      <c r="AH1850" s="13"/>
      <c r="AI1850" s="13"/>
      <c r="AJ1850" s="13"/>
      <c r="AK1850" s="13">
        <f t="shared" si="486"/>
        <v>0</v>
      </c>
      <c r="AL1850" s="13"/>
      <c r="AM1850" s="13">
        <f t="shared" si="487"/>
        <v>0</v>
      </c>
      <c r="AN1850" s="13"/>
      <c r="AO1850" s="13">
        <v>0</v>
      </c>
      <c r="AP1850" s="13">
        <f t="shared" si="488"/>
        <v>0</v>
      </c>
      <c r="AQ1850" s="13"/>
      <c r="AR1850" s="13">
        <f t="shared" si="489"/>
        <v>0</v>
      </c>
      <c r="AS1850" s="13"/>
      <c r="AT1850" s="13">
        <f t="shared" si="490"/>
        <v>0</v>
      </c>
      <c r="AU1850" s="13"/>
      <c r="AV1850" s="13">
        <f t="shared" si="491"/>
        <v>0</v>
      </c>
      <c r="AW1850" s="13"/>
      <c r="AX1850" s="13">
        <f t="shared" si="492"/>
        <v>0</v>
      </c>
      <c r="AY1850" s="13"/>
      <c r="AZ1850" s="13">
        <f t="shared" si="493"/>
        <v>0</v>
      </c>
      <c r="BA1850" s="13"/>
      <c r="BB1850" s="13">
        <f t="shared" si="494"/>
        <v>0</v>
      </c>
      <c r="BC1850" s="13"/>
      <c r="BD1850" s="13">
        <f t="shared" si="495"/>
        <v>0</v>
      </c>
      <c r="BE1850" s="13"/>
      <c r="BF1850" s="13">
        <f t="shared" si="496"/>
        <v>0</v>
      </c>
      <c r="BG1850" s="13"/>
      <c r="BH1850" s="13">
        <f t="shared" si="497"/>
        <v>76071.568848887953</v>
      </c>
      <c r="BI1850" s="13">
        <f t="shared" si="498"/>
        <v>76100</v>
      </c>
      <c r="BJ1850" s="13">
        <v>79200</v>
      </c>
    </row>
    <row r="1851" spans="1:62" x14ac:dyDescent="0.25">
      <c r="A1851" t="s">
        <v>2283</v>
      </c>
      <c r="B1851" s="13">
        <v>461</v>
      </c>
      <c r="C1851">
        <v>574155</v>
      </c>
      <c r="D1851">
        <v>1</v>
      </c>
      <c r="E1851">
        <v>0</v>
      </c>
      <c r="F1851">
        <v>0</v>
      </c>
      <c r="G1851">
        <v>0</v>
      </c>
      <c r="H1851">
        <v>0</v>
      </c>
      <c r="I1851" t="s">
        <v>33</v>
      </c>
      <c r="J1851">
        <v>574252</v>
      </c>
      <c r="K1851" t="s">
        <v>2064</v>
      </c>
      <c r="L1851">
        <v>573922</v>
      </c>
      <c r="M1851" t="s">
        <v>35</v>
      </c>
      <c r="N1851">
        <v>573922</v>
      </c>
      <c r="O1851" t="s">
        <v>35</v>
      </c>
      <c r="P1851">
        <v>573922</v>
      </c>
      <c r="Q1851" t="s">
        <v>35</v>
      </c>
      <c r="R1851" s="13">
        <v>107830.80330327858</v>
      </c>
      <c r="S1851" s="13"/>
      <c r="T1851" s="13"/>
      <c r="U1851" s="13"/>
      <c r="V1851" s="13">
        <f t="shared" si="482"/>
        <v>0</v>
      </c>
      <c r="W1851" s="13"/>
      <c r="X1851" s="13">
        <f t="shared" si="483"/>
        <v>0</v>
      </c>
      <c r="Y1851" s="13"/>
      <c r="Z1851" s="13">
        <f t="shared" si="484"/>
        <v>0</v>
      </c>
      <c r="AA1851" s="13"/>
      <c r="AB1851" s="13">
        <f t="shared" si="485"/>
        <v>0</v>
      </c>
      <c r="AC1851" s="13"/>
      <c r="AD1851" s="13"/>
      <c r="AE1851" s="13"/>
      <c r="AF1851" s="13"/>
      <c r="AG1851" s="13"/>
      <c r="AH1851" s="13"/>
      <c r="AI1851" s="13"/>
      <c r="AJ1851" s="13"/>
      <c r="AK1851" s="13">
        <f t="shared" si="486"/>
        <v>0</v>
      </c>
      <c r="AL1851" s="13"/>
      <c r="AM1851" s="13">
        <f t="shared" si="487"/>
        <v>0</v>
      </c>
      <c r="AN1851" s="13"/>
      <c r="AO1851" s="13">
        <v>0</v>
      </c>
      <c r="AP1851" s="13">
        <f t="shared" si="488"/>
        <v>0</v>
      </c>
      <c r="AQ1851" s="13"/>
      <c r="AR1851" s="13">
        <f t="shared" si="489"/>
        <v>0</v>
      </c>
      <c r="AS1851" s="13"/>
      <c r="AT1851" s="13">
        <f t="shared" si="490"/>
        <v>0</v>
      </c>
      <c r="AU1851" s="13"/>
      <c r="AV1851" s="13">
        <f t="shared" si="491"/>
        <v>0</v>
      </c>
      <c r="AW1851" s="13"/>
      <c r="AX1851" s="13">
        <f t="shared" si="492"/>
        <v>0</v>
      </c>
      <c r="AY1851" s="13"/>
      <c r="AZ1851" s="13">
        <f t="shared" si="493"/>
        <v>0</v>
      </c>
      <c r="BA1851" s="13"/>
      <c r="BB1851" s="13">
        <f t="shared" si="494"/>
        <v>0</v>
      </c>
      <c r="BC1851" s="13"/>
      <c r="BD1851" s="13">
        <f t="shared" si="495"/>
        <v>0</v>
      </c>
      <c r="BE1851" s="13"/>
      <c r="BF1851" s="13">
        <f t="shared" si="496"/>
        <v>0</v>
      </c>
      <c r="BG1851" s="13"/>
      <c r="BH1851" s="13">
        <f t="shared" si="497"/>
        <v>107830.80330327858</v>
      </c>
      <c r="BI1851" s="13">
        <f t="shared" si="498"/>
        <v>107800</v>
      </c>
      <c r="BJ1851" s="13">
        <v>106400</v>
      </c>
    </row>
    <row r="1852" spans="1:62" x14ac:dyDescent="0.25">
      <c r="A1852" t="s">
        <v>2284</v>
      </c>
      <c r="B1852" s="13">
        <v>404</v>
      </c>
      <c r="C1852">
        <v>562556</v>
      </c>
      <c r="D1852">
        <v>1</v>
      </c>
      <c r="E1852">
        <v>0</v>
      </c>
      <c r="F1852">
        <v>0</v>
      </c>
      <c r="G1852">
        <v>0</v>
      </c>
      <c r="H1852">
        <v>0</v>
      </c>
      <c r="I1852" t="s">
        <v>85</v>
      </c>
      <c r="J1852">
        <v>562394</v>
      </c>
      <c r="K1852" t="s">
        <v>1158</v>
      </c>
      <c r="L1852">
        <v>562394</v>
      </c>
      <c r="M1852" t="s">
        <v>1158</v>
      </c>
      <c r="N1852">
        <v>562394</v>
      </c>
      <c r="O1852" t="s">
        <v>1158</v>
      </c>
      <c r="P1852">
        <v>562335</v>
      </c>
      <c r="Q1852" t="s">
        <v>84</v>
      </c>
      <c r="R1852" s="13">
        <v>94638.667502390294</v>
      </c>
      <c r="S1852" s="13"/>
      <c r="T1852" s="13"/>
      <c r="U1852" s="13"/>
      <c r="V1852" s="13">
        <f t="shared" si="482"/>
        <v>0</v>
      </c>
      <c r="W1852" s="13"/>
      <c r="X1852" s="13">
        <f t="shared" si="483"/>
        <v>0</v>
      </c>
      <c r="Y1852" s="13"/>
      <c r="Z1852" s="13">
        <f t="shared" si="484"/>
        <v>0</v>
      </c>
      <c r="AA1852" s="13"/>
      <c r="AB1852" s="13">
        <f t="shared" si="485"/>
        <v>0</v>
      </c>
      <c r="AC1852" s="13"/>
      <c r="AD1852" s="13"/>
      <c r="AE1852" s="13"/>
      <c r="AF1852" s="13"/>
      <c r="AG1852" s="13"/>
      <c r="AH1852" s="13"/>
      <c r="AI1852" s="13"/>
      <c r="AJ1852" s="13"/>
      <c r="AK1852" s="13">
        <f t="shared" si="486"/>
        <v>0</v>
      </c>
      <c r="AL1852" s="13"/>
      <c r="AM1852" s="13">
        <f t="shared" si="487"/>
        <v>0</v>
      </c>
      <c r="AN1852" s="13"/>
      <c r="AO1852" s="13">
        <v>0</v>
      </c>
      <c r="AP1852" s="13">
        <f t="shared" si="488"/>
        <v>0</v>
      </c>
      <c r="AQ1852" s="13"/>
      <c r="AR1852" s="13">
        <f t="shared" si="489"/>
        <v>0</v>
      </c>
      <c r="AS1852" s="13"/>
      <c r="AT1852" s="13">
        <f t="shared" si="490"/>
        <v>0</v>
      </c>
      <c r="AU1852" s="13"/>
      <c r="AV1852" s="13">
        <f t="shared" si="491"/>
        <v>0</v>
      </c>
      <c r="AW1852" s="13"/>
      <c r="AX1852" s="13">
        <f t="shared" si="492"/>
        <v>0</v>
      </c>
      <c r="AY1852" s="13"/>
      <c r="AZ1852" s="13">
        <f t="shared" si="493"/>
        <v>0</v>
      </c>
      <c r="BA1852" s="13"/>
      <c r="BB1852" s="13">
        <f t="shared" si="494"/>
        <v>0</v>
      </c>
      <c r="BC1852" s="13"/>
      <c r="BD1852" s="13">
        <f t="shared" si="495"/>
        <v>0</v>
      </c>
      <c r="BE1852" s="13"/>
      <c r="BF1852" s="13">
        <f t="shared" si="496"/>
        <v>0</v>
      </c>
      <c r="BG1852" s="13"/>
      <c r="BH1852" s="13">
        <f t="shared" si="497"/>
        <v>94638.667502390294</v>
      </c>
      <c r="BI1852" s="13">
        <f t="shared" si="498"/>
        <v>94600</v>
      </c>
      <c r="BJ1852" s="13">
        <v>91500</v>
      </c>
    </row>
    <row r="1853" spans="1:62" x14ac:dyDescent="0.25">
      <c r="A1853" s="3" t="s">
        <v>1105</v>
      </c>
      <c r="B1853" s="13">
        <v>819</v>
      </c>
      <c r="C1853">
        <v>533378</v>
      </c>
      <c r="D1853">
        <v>1</v>
      </c>
      <c r="E1853">
        <v>1</v>
      </c>
      <c r="F1853">
        <v>0</v>
      </c>
      <c r="G1853">
        <v>0</v>
      </c>
      <c r="H1853">
        <v>0</v>
      </c>
      <c r="I1853" t="s">
        <v>26</v>
      </c>
      <c r="J1853">
        <v>533378</v>
      </c>
      <c r="K1853" t="s">
        <v>1105</v>
      </c>
      <c r="L1853">
        <v>533416</v>
      </c>
      <c r="M1853" t="s">
        <v>1106</v>
      </c>
      <c r="N1853">
        <v>533416</v>
      </c>
      <c r="O1853" t="s">
        <v>1106</v>
      </c>
      <c r="P1853">
        <v>538728</v>
      </c>
      <c r="Q1853" t="s">
        <v>93</v>
      </c>
      <c r="R1853" s="13">
        <v>190097.93253596657</v>
      </c>
      <c r="S1853" s="13">
        <v>1925</v>
      </c>
      <c r="T1853" s="13">
        <v>103013.52849723829</v>
      </c>
      <c r="U1853" s="13"/>
      <c r="V1853" s="13">
        <f t="shared" si="482"/>
        <v>0</v>
      </c>
      <c r="W1853" s="13">
        <v>11</v>
      </c>
      <c r="X1853" s="13">
        <f t="shared" si="483"/>
        <v>32604</v>
      </c>
      <c r="Y1853" s="13">
        <v>17</v>
      </c>
      <c r="Z1853" s="13">
        <f t="shared" si="484"/>
        <v>16796</v>
      </c>
      <c r="AA1853" s="13">
        <v>1</v>
      </c>
      <c r="AB1853" s="13">
        <f t="shared" si="485"/>
        <v>247</v>
      </c>
      <c r="AC1853" s="13"/>
      <c r="AD1853" s="13"/>
      <c r="AE1853" s="13"/>
      <c r="AF1853" s="13"/>
      <c r="AG1853" s="13"/>
      <c r="AH1853" s="13"/>
      <c r="AI1853" s="13"/>
      <c r="AJ1853" s="13"/>
      <c r="AK1853" s="13">
        <f t="shared" si="486"/>
        <v>0</v>
      </c>
      <c r="AL1853" s="13"/>
      <c r="AM1853" s="13">
        <f t="shared" si="487"/>
        <v>0</v>
      </c>
      <c r="AN1853" s="13"/>
      <c r="AO1853" s="13">
        <v>0</v>
      </c>
      <c r="AP1853" s="13">
        <f t="shared" si="488"/>
        <v>0</v>
      </c>
      <c r="AQ1853" s="13"/>
      <c r="AR1853" s="13">
        <f t="shared" si="489"/>
        <v>0</v>
      </c>
      <c r="AS1853" s="13"/>
      <c r="AT1853" s="13">
        <f t="shared" si="490"/>
        <v>0</v>
      </c>
      <c r="AU1853" s="13"/>
      <c r="AV1853" s="13">
        <f t="shared" si="491"/>
        <v>0</v>
      </c>
      <c r="AW1853" s="13"/>
      <c r="AX1853" s="13">
        <f t="shared" si="492"/>
        <v>0</v>
      </c>
      <c r="AY1853" s="13"/>
      <c r="AZ1853" s="13">
        <f t="shared" si="493"/>
        <v>0</v>
      </c>
      <c r="BA1853" s="13"/>
      <c r="BB1853" s="13">
        <f t="shared" si="494"/>
        <v>0</v>
      </c>
      <c r="BC1853" s="13"/>
      <c r="BD1853" s="13">
        <f t="shared" si="495"/>
        <v>0</v>
      </c>
      <c r="BE1853" s="13"/>
      <c r="BF1853" s="13">
        <f t="shared" si="496"/>
        <v>0</v>
      </c>
      <c r="BG1853" s="13"/>
      <c r="BH1853" s="13">
        <f t="shared" si="497"/>
        <v>342758.46103320486</v>
      </c>
      <c r="BI1853" s="13">
        <f t="shared" si="498"/>
        <v>342800</v>
      </c>
      <c r="BJ1853" s="13">
        <v>322400</v>
      </c>
    </row>
    <row r="1854" spans="1:62" x14ac:dyDescent="0.25">
      <c r="A1854" s="5" t="s">
        <v>251</v>
      </c>
      <c r="B1854" s="13">
        <v>2790</v>
      </c>
      <c r="C1854">
        <v>578193</v>
      </c>
      <c r="D1854">
        <v>1</v>
      </c>
      <c r="E1854">
        <v>1</v>
      </c>
      <c r="F1854">
        <v>1</v>
      </c>
      <c r="G1854">
        <v>1</v>
      </c>
      <c r="H1854">
        <v>0</v>
      </c>
      <c r="I1854" t="s">
        <v>41</v>
      </c>
      <c r="J1854">
        <v>578193</v>
      </c>
      <c r="K1854" t="s">
        <v>251</v>
      </c>
      <c r="L1854">
        <v>578193</v>
      </c>
      <c r="M1854" t="s">
        <v>251</v>
      </c>
      <c r="N1854">
        <v>578193</v>
      </c>
      <c r="O1854" t="s">
        <v>251</v>
      </c>
      <c r="P1854">
        <v>578444</v>
      </c>
      <c r="Q1854" t="s">
        <v>252</v>
      </c>
      <c r="R1854" s="13">
        <v>631171.15796158975</v>
      </c>
      <c r="S1854" s="13">
        <v>6583</v>
      </c>
      <c r="T1854" s="13">
        <v>350844.32335584547</v>
      </c>
      <c r="U1854" s="13"/>
      <c r="V1854" s="13">
        <f t="shared" si="482"/>
        <v>0</v>
      </c>
      <c r="W1854" s="13">
        <v>19</v>
      </c>
      <c r="X1854" s="13">
        <f t="shared" si="483"/>
        <v>56316</v>
      </c>
      <c r="Y1854" s="13">
        <v>48</v>
      </c>
      <c r="Z1854" s="13">
        <f t="shared" si="484"/>
        <v>47424</v>
      </c>
      <c r="AA1854" s="13">
        <v>22</v>
      </c>
      <c r="AB1854" s="13">
        <f t="shared" si="485"/>
        <v>5434</v>
      </c>
      <c r="AC1854" s="13">
        <v>6583</v>
      </c>
      <c r="AD1854" s="13">
        <v>1390570.9129249686</v>
      </c>
      <c r="AE1854" s="13">
        <v>6583</v>
      </c>
      <c r="AF1854" s="13">
        <v>731132.88126640348</v>
      </c>
      <c r="AG1854" s="13"/>
      <c r="AH1854" s="13"/>
      <c r="AI1854" s="13"/>
      <c r="AJ1854" s="13"/>
      <c r="AK1854" s="13">
        <f t="shared" si="486"/>
        <v>0</v>
      </c>
      <c r="AL1854" s="13"/>
      <c r="AM1854" s="13">
        <f t="shared" si="487"/>
        <v>0</v>
      </c>
      <c r="AN1854" s="13"/>
      <c r="AO1854" s="13">
        <v>1</v>
      </c>
      <c r="AP1854" s="13">
        <f t="shared" si="488"/>
        <v>30500</v>
      </c>
      <c r="AQ1854" s="13"/>
      <c r="AR1854" s="13">
        <f t="shared" si="489"/>
        <v>0</v>
      </c>
      <c r="AS1854" s="13"/>
      <c r="AT1854" s="13">
        <f t="shared" si="490"/>
        <v>0</v>
      </c>
      <c r="AU1854" s="13"/>
      <c r="AV1854" s="13">
        <f t="shared" si="491"/>
        <v>0</v>
      </c>
      <c r="AW1854" s="13"/>
      <c r="AX1854" s="13">
        <f t="shared" si="492"/>
        <v>0</v>
      </c>
      <c r="AY1854" s="13"/>
      <c r="AZ1854" s="13">
        <f t="shared" si="493"/>
        <v>0</v>
      </c>
      <c r="BA1854" s="13"/>
      <c r="BB1854" s="13">
        <f t="shared" si="494"/>
        <v>0</v>
      </c>
      <c r="BC1854" s="13"/>
      <c r="BD1854" s="13">
        <f t="shared" si="495"/>
        <v>0</v>
      </c>
      <c r="BE1854" s="13"/>
      <c r="BF1854" s="13">
        <f t="shared" si="496"/>
        <v>0</v>
      </c>
      <c r="BG1854" s="13"/>
      <c r="BH1854" s="13">
        <f t="shared" si="497"/>
        <v>3243393.2755088075</v>
      </c>
      <c r="BI1854" s="13">
        <f t="shared" si="498"/>
        <v>3243400</v>
      </c>
      <c r="BJ1854" s="13">
        <v>3286000</v>
      </c>
    </row>
    <row r="1855" spans="1:62" x14ac:dyDescent="0.25">
      <c r="A1855" t="s">
        <v>2285</v>
      </c>
      <c r="B1855" s="13">
        <v>247</v>
      </c>
      <c r="C1855">
        <v>531871</v>
      </c>
      <c r="D1855">
        <v>1</v>
      </c>
      <c r="E1855">
        <v>0</v>
      </c>
      <c r="F1855">
        <v>0</v>
      </c>
      <c r="G1855">
        <v>0</v>
      </c>
      <c r="H1855">
        <v>0</v>
      </c>
      <c r="I1855" t="s">
        <v>26</v>
      </c>
      <c r="J1855">
        <v>534676</v>
      </c>
      <c r="K1855" t="s">
        <v>943</v>
      </c>
      <c r="L1855">
        <v>534676</v>
      </c>
      <c r="M1855" t="s">
        <v>943</v>
      </c>
      <c r="N1855">
        <v>534676</v>
      </c>
      <c r="O1855" t="s">
        <v>943</v>
      </c>
      <c r="P1855">
        <v>534676</v>
      </c>
      <c r="Q1855" t="s">
        <v>943</v>
      </c>
      <c r="R1855" s="13">
        <v>70488.701001315436</v>
      </c>
      <c r="S1855" s="13"/>
      <c r="T1855" s="13"/>
      <c r="U1855" s="13"/>
      <c r="V1855" s="13">
        <f t="shared" si="482"/>
        <v>0</v>
      </c>
      <c r="W1855" s="13"/>
      <c r="X1855" s="13">
        <f t="shared" si="483"/>
        <v>0</v>
      </c>
      <c r="Y1855" s="13"/>
      <c r="Z1855" s="13">
        <f t="shared" si="484"/>
        <v>0</v>
      </c>
      <c r="AA1855" s="13"/>
      <c r="AB1855" s="13">
        <f t="shared" si="485"/>
        <v>0</v>
      </c>
      <c r="AC1855" s="13"/>
      <c r="AD1855" s="13"/>
      <c r="AE1855" s="13"/>
      <c r="AF1855" s="13"/>
      <c r="AG1855" s="13"/>
      <c r="AH1855" s="13"/>
      <c r="AI1855" s="13"/>
      <c r="AJ1855" s="13"/>
      <c r="AK1855" s="13">
        <f t="shared" si="486"/>
        <v>0</v>
      </c>
      <c r="AL1855" s="13"/>
      <c r="AM1855" s="13">
        <f t="shared" si="487"/>
        <v>0</v>
      </c>
      <c r="AN1855" s="13"/>
      <c r="AO1855" s="13">
        <v>0</v>
      </c>
      <c r="AP1855" s="13">
        <f t="shared" si="488"/>
        <v>0</v>
      </c>
      <c r="AQ1855" s="13"/>
      <c r="AR1855" s="13">
        <f t="shared" si="489"/>
        <v>0</v>
      </c>
      <c r="AS1855" s="13"/>
      <c r="AT1855" s="13">
        <f t="shared" si="490"/>
        <v>0</v>
      </c>
      <c r="AU1855" s="13"/>
      <c r="AV1855" s="13">
        <f t="shared" si="491"/>
        <v>0</v>
      </c>
      <c r="AW1855" s="13"/>
      <c r="AX1855" s="13">
        <f t="shared" si="492"/>
        <v>0</v>
      </c>
      <c r="AY1855" s="13"/>
      <c r="AZ1855" s="13">
        <f t="shared" si="493"/>
        <v>0</v>
      </c>
      <c r="BA1855" s="13"/>
      <c r="BB1855" s="13">
        <f t="shared" si="494"/>
        <v>0</v>
      </c>
      <c r="BC1855" s="13"/>
      <c r="BD1855" s="13">
        <f t="shared" si="495"/>
        <v>0</v>
      </c>
      <c r="BE1855" s="13"/>
      <c r="BF1855" s="13">
        <f t="shared" si="496"/>
        <v>0</v>
      </c>
      <c r="BG1855" s="13"/>
      <c r="BH1855" s="13">
        <f t="shared" si="497"/>
        <v>70488.701001315436</v>
      </c>
      <c r="BI1855" s="13">
        <f t="shared" si="498"/>
        <v>70500</v>
      </c>
      <c r="BJ1855" s="13">
        <v>70800</v>
      </c>
    </row>
    <row r="1856" spans="1:62" x14ac:dyDescent="0.25">
      <c r="A1856" s="4" t="s">
        <v>550</v>
      </c>
      <c r="B1856" s="13">
        <v>1158</v>
      </c>
      <c r="C1856">
        <v>594202</v>
      </c>
      <c r="D1856">
        <v>1</v>
      </c>
      <c r="E1856">
        <v>1</v>
      </c>
      <c r="F1856">
        <v>1</v>
      </c>
      <c r="G1856">
        <v>0</v>
      </c>
      <c r="H1856">
        <v>0</v>
      </c>
      <c r="I1856" t="s">
        <v>30</v>
      </c>
      <c r="J1856">
        <v>594202</v>
      </c>
      <c r="K1856" t="s">
        <v>550</v>
      </c>
      <c r="L1856">
        <v>594202</v>
      </c>
      <c r="M1856" t="s">
        <v>550</v>
      </c>
      <c r="N1856">
        <v>593711</v>
      </c>
      <c r="O1856" t="s">
        <v>149</v>
      </c>
      <c r="P1856">
        <v>593711</v>
      </c>
      <c r="Q1856" t="s">
        <v>149</v>
      </c>
      <c r="R1856" s="13">
        <v>267229.25960012042</v>
      </c>
      <c r="S1856" s="13">
        <v>2331</v>
      </c>
      <c r="T1856" s="13">
        <v>124679.71458748663</v>
      </c>
      <c r="U1856" s="13"/>
      <c r="V1856" s="13">
        <f t="shared" si="482"/>
        <v>0</v>
      </c>
      <c r="W1856" s="13">
        <v>12</v>
      </c>
      <c r="X1856" s="13">
        <f t="shared" si="483"/>
        <v>35568</v>
      </c>
      <c r="Y1856" s="13">
        <v>35</v>
      </c>
      <c r="Z1856" s="13">
        <f t="shared" si="484"/>
        <v>34580</v>
      </c>
      <c r="AA1856" s="13">
        <v>7</v>
      </c>
      <c r="AB1856" s="13">
        <f t="shared" si="485"/>
        <v>1729</v>
      </c>
      <c r="AC1856" s="13">
        <v>2434</v>
      </c>
      <c r="AD1856" s="13">
        <v>522276.52484467346</v>
      </c>
      <c r="AE1856" s="13"/>
      <c r="AF1856" s="13"/>
      <c r="AG1856" s="13"/>
      <c r="AH1856" s="13"/>
      <c r="AI1856" s="13"/>
      <c r="AJ1856" s="13"/>
      <c r="AK1856" s="13">
        <f t="shared" si="486"/>
        <v>0</v>
      </c>
      <c r="AL1856" s="13"/>
      <c r="AM1856" s="13">
        <f t="shared" si="487"/>
        <v>0</v>
      </c>
      <c r="AN1856" s="13"/>
      <c r="AO1856" s="13">
        <v>4</v>
      </c>
      <c r="AP1856" s="13">
        <f t="shared" si="488"/>
        <v>122000</v>
      </c>
      <c r="AQ1856" s="13"/>
      <c r="AR1856" s="13">
        <f t="shared" si="489"/>
        <v>0</v>
      </c>
      <c r="AS1856" s="13"/>
      <c r="AT1856" s="13">
        <f t="shared" si="490"/>
        <v>0</v>
      </c>
      <c r="AU1856" s="13"/>
      <c r="AV1856" s="13">
        <f t="shared" si="491"/>
        <v>0</v>
      </c>
      <c r="AW1856" s="13"/>
      <c r="AX1856" s="13">
        <f t="shared" si="492"/>
        <v>0</v>
      </c>
      <c r="AY1856" s="13"/>
      <c r="AZ1856" s="13">
        <f t="shared" si="493"/>
        <v>0</v>
      </c>
      <c r="BA1856" s="13"/>
      <c r="BB1856" s="13">
        <f t="shared" si="494"/>
        <v>0</v>
      </c>
      <c r="BC1856" s="13"/>
      <c r="BD1856" s="13">
        <f t="shared" si="495"/>
        <v>0</v>
      </c>
      <c r="BE1856" s="13"/>
      <c r="BF1856" s="13">
        <f t="shared" si="496"/>
        <v>0</v>
      </c>
      <c r="BG1856" s="13"/>
      <c r="BH1856" s="13">
        <f t="shared" si="497"/>
        <v>1108062.4990322804</v>
      </c>
      <c r="BI1856" s="13">
        <f t="shared" si="498"/>
        <v>1108100</v>
      </c>
      <c r="BJ1856" s="13">
        <v>1105600</v>
      </c>
    </row>
    <row r="1857" spans="1:62" x14ac:dyDescent="0.25">
      <c r="A1857" t="s">
        <v>2286</v>
      </c>
      <c r="B1857" s="13">
        <v>689</v>
      </c>
      <c r="C1857">
        <v>584525</v>
      </c>
      <c r="D1857">
        <v>1</v>
      </c>
      <c r="E1857">
        <v>0</v>
      </c>
      <c r="F1857">
        <v>0</v>
      </c>
      <c r="G1857">
        <v>0</v>
      </c>
      <c r="H1857">
        <v>0</v>
      </c>
      <c r="I1857" t="s">
        <v>30</v>
      </c>
      <c r="J1857">
        <v>584444</v>
      </c>
      <c r="K1857" t="s">
        <v>748</v>
      </c>
      <c r="L1857">
        <v>584444</v>
      </c>
      <c r="M1857" t="s">
        <v>748</v>
      </c>
      <c r="N1857">
        <v>584649</v>
      </c>
      <c r="O1857" t="s">
        <v>185</v>
      </c>
      <c r="P1857">
        <v>584649</v>
      </c>
      <c r="Q1857" t="s">
        <v>185</v>
      </c>
      <c r="R1857" s="13">
        <v>160331.87833226565</v>
      </c>
      <c r="S1857" s="13"/>
      <c r="T1857" s="13"/>
      <c r="U1857" s="13"/>
      <c r="V1857" s="13">
        <f t="shared" si="482"/>
        <v>0</v>
      </c>
      <c r="W1857" s="13"/>
      <c r="X1857" s="13">
        <f t="shared" si="483"/>
        <v>0</v>
      </c>
      <c r="Y1857" s="13"/>
      <c r="Z1857" s="13">
        <f t="shared" si="484"/>
        <v>0</v>
      </c>
      <c r="AA1857" s="13"/>
      <c r="AB1857" s="13">
        <f t="shared" si="485"/>
        <v>0</v>
      </c>
      <c r="AC1857" s="13"/>
      <c r="AD1857" s="13"/>
      <c r="AE1857" s="13"/>
      <c r="AF1857" s="13"/>
      <c r="AG1857" s="13"/>
      <c r="AH1857" s="13"/>
      <c r="AI1857" s="13"/>
      <c r="AJ1857" s="13"/>
      <c r="AK1857" s="13">
        <f t="shared" si="486"/>
        <v>0</v>
      </c>
      <c r="AL1857" s="13"/>
      <c r="AM1857" s="13">
        <f t="shared" si="487"/>
        <v>0</v>
      </c>
      <c r="AN1857" s="13"/>
      <c r="AO1857" s="13">
        <v>4</v>
      </c>
      <c r="AP1857" s="13">
        <f t="shared" si="488"/>
        <v>122000</v>
      </c>
      <c r="AQ1857" s="13"/>
      <c r="AR1857" s="13">
        <f t="shared" si="489"/>
        <v>0</v>
      </c>
      <c r="AS1857" s="13"/>
      <c r="AT1857" s="13">
        <f t="shared" si="490"/>
        <v>0</v>
      </c>
      <c r="AU1857" s="13"/>
      <c r="AV1857" s="13">
        <f t="shared" si="491"/>
        <v>0</v>
      </c>
      <c r="AW1857" s="13"/>
      <c r="AX1857" s="13">
        <f t="shared" si="492"/>
        <v>0</v>
      </c>
      <c r="AY1857" s="13"/>
      <c r="AZ1857" s="13">
        <f t="shared" si="493"/>
        <v>0</v>
      </c>
      <c r="BA1857" s="13"/>
      <c r="BB1857" s="13">
        <f t="shared" si="494"/>
        <v>0</v>
      </c>
      <c r="BC1857" s="13"/>
      <c r="BD1857" s="13">
        <f t="shared" si="495"/>
        <v>0</v>
      </c>
      <c r="BE1857" s="13"/>
      <c r="BF1857" s="13">
        <f t="shared" si="496"/>
        <v>0</v>
      </c>
      <c r="BG1857" s="13"/>
      <c r="BH1857" s="13">
        <f t="shared" si="497"/>
        <v>282331.87833226565</v>
      </c>
      <c r="BI1857" s="13">
        <f t="shared" si="498"/>
        <v>282300</v>
      </c>
      <c r="BJ1857" s="13">
        <v>282700</v>
      </c>
    </row>
    <row r="1858" spans="1:62" x14ac:dyDescent="0.25">
      <c r="A1858" t="s">
        <v>2287</v>
      </c>
      <c r="B1858" s="13">
        <v>379</v>
      </c>
      <c r="C1858">
        <v>575143</v>
      </c>
      <c r="D1858">
        <v>1</v>
      </c>
      <c r="E1858">
        <v>0</v>
      </c>
      <c r="F1858">
        <v>0</v>
      </c>
      <c r="G1858">
        <v>0</v>
      </c>
      <c r="H1858">
        <v>0</v>
      </c>
      <c r="I1858" t="s">
        <v>41</v>
      </c>
      <c r="J1858">
        <v>555134</v>
      </c>
      <c r="K1858" t="s">
        <v>151</v>
      </c>
      <c r="L1858">
        <v>555134</v>
      </c>
      <c r="M1858" t="s">
        <v>151</v>
      </c>
      <c r="N1858">
        <v>555134</v>
      </c>
      <c r="O1858" t="s">
        <v>151</v>
      </c>
      <c r="P1858">
        <v>555134</v>
      </c>
      <c r="Q1858" t="s">
        <v>151</v>
      </c>
      <c r="R1858" s="13">
        <v>88843.192319613023</v>
      </c>
      <c r="S1858" s="13"/>
      <c r="T1858" s="13"/>
      <c r="U1858" s="13"/>
      <c r="V1858" s="13">
        <f t="shared" si="482"/>
        <v>0</v>
      </c>
      <c r="W1858" s="13"/>
      <c r="X1858" s="13">
        <f t="shared" si="483"/>
        <v>0</v>
      </c>
      <c r="Y1858" s="13"/>
      <c r="Z1858" s="13">
        <f t="shared" si="484"/>
        <v>0</v>
      </c>
      <c r="AA1858" s="13"/>
      <c r="AB1858" s="13">
        <f t="shared" si="485"/>
        <v>0</v>
      </c>
      <c r="AC1858" s="13"/>
      <c r="AD1858" s="13"/>
      <c r="AE1858" s="13"/>
      <c r="AF1858" s="13"/>
      <c r="AG1858" s="13"/>
      <c r="AH1858" s="13"/>
      <c r="AI1858" s="13"/>
      <c r="AJ1858" s="13"/>
      <c r="AK1858" s="13">
        <f t="shared" si="486"/>
        <v>0</v>
      </c>
      <c r="AL1858" s="13"/>
      <c r="AM1858" s="13">
        <f t="shared" si="487"/>
        <v>0</v>
      </c>
      <c r="AN1858" s="13"/>
      <c r="AO1858" s="13">
        <v>0</v>
      </c>
      <c r="AP1858" s="13">
        <f t="shared" si="488"/>
        <v>0</v>
      </c>
      <c r="AQ1858" s="13"/>
      <c r="AR1858" s="13">
        <f t="shared" si="489"/>
        <v>0</v>
      </c>
      <c r="AS1858" s="13"/>
      <c r="AT1858" s="13">
        <f t="shared" si="490"/>
        <v>0</v>
      </c>
      <c r="AU1858" s="13"/>
      <c r="AV1858" s="13">
        <f t="shared" si="491"/>
        <v>0</v>
      </c>
      <c r="AW1858" s="13"/>
      <c r="AX1858" s="13">
        <f t="shared" si="492"/>
        <v>0</v>
      </c>
      <c r="AY1858" s="13"/>
      <c r="AZ1858" s="13">
        <f t="shared" si="493"/>
        <v>0</v>
      </c>
      <c r="BA1858" s="13"/>
      <c r="BB1858" s="13">
        <f t="shared" si="494"/>
        <v>0</v>
      </c>
      <c r="BC1858" s="13"/>
      <c r="BD1858" s="13">
        <f t="shared" si="495"/>
        <v>0</v>
      </c>
      <c r="BE1858" s="13"/>
      <c r="BF1858" s="13">
        <f t="shared" si="496"/>
        <v>0</v>
      </c>
      <c r="BG1858" s="13"/>
      <c r="BH1858" s="13">
        <f t="shared" si="497"/>
        <v>88843.192319613023</v>
      </c>
      <c r="BI1858" s="13">
        <f t="shared" si="498"/>
        <v>88800</v>
      </c>
      <c r="BJ1858" s="13">
        <v>90600</v>
      </c>
    </row>
    <row r="1859" spans="1:62" x14ac:dyDescent="0.25">
      <c r="A1859" t="s">
        <v>2288</v>
      </c>
      <c r="B1859" s="13">
        <v>248</v>
      </c>
      <c r="C1859">
        <v>547191</v>
      </c>
      <c r="D1859">
        <v>1</v>
      </c>
      <c r="E1859">
        <v>0</v>
      </c>
      <c r="F1859">
        <v>0</v>
      </c>
      <c r="G1859">
        <v>0</v>
      </c>
      <c r="H1859">
        <v>0</v>
      </c>
      <c r="I1859" t="s">
        <v>38</v>
      </c>
      <c r="J1859">
        <v>510343</v>
      </c>
      <c r="K1859" t="s">
        <v>2289</v>
      </c>
      <c r="L1859">
        <v>505927</v>
      </c>
      <c r="M1859" t="s">
        <v>236</v>
      </c>
      <c r="N1859">
        <v>505927</v>
      </c>
      <c r="O1859" t="s">
        <v>236</v>
      </c>
      <c r="P1859">
        <v>505927</v>
      </c>
      <c r="Q1859" t="s">
        <v>236</v>
      </c>
      <c r="R1859" s="13">
        <v>70488.701001315436</v>
      </c>
      <c r="S1859" s="13"/>
      <c r="T1859" s="13"/>
      <c r="U1859" s="13"/>
      <c r="V1859" s="13">
        <f t="shared" si="482"/>
        <v>0</v>
      </c>
      <c r="W1859" s="13"/>
      <c r="X1859" s="13">
        <f t="shared" si="483"/>
        <v>0</v>
      </c>
      <c r="Y1859" s="13"/>
      <c r="Z1859" s="13">
        <f t="shared" si="484"/>
        <v>0</v>
      </c>
      <c r="AA1859" s="13"/>
      <c r="AB1859" s="13">
        <f t="shared" si="485"/>
        <v>0</v>
      </c>
      <c r="AC1859" s="13"/>
      <c r="AD1859" s="13"/>
      <c r="AE1859" s="13"/>
      <c r="AF1859" s="13"/>
      <c r="AG1859" s="13"/>
      <c r="AH1859" s="13"/>
      <c r="AI1859" s="13"/>
      <c r="AJ1859" s="13"/>
      <c r="AK1859" s="13">
        <f t="shared" si="486"/>
        <v>0</v>
      </c>
      <c r="AL1859" s="13"/>
      <c r="AM1859" s="13">
        <f t="shared" si="487"/>
        <v>0</v>
      </c>
      <c r="AN1859" s="13"/>
      <c r="AO1859" s="13">
        <v>0</v>
      </c>
      <c r="AP1859" s="13">
        <f t="shared" si="488"/>
        <v>0</v>
      </c>
      <c r="AQ1859" s="13"/>
      <c r="AR1859" s="13">
        <f t="shared" si="489"/>
        <v>0</v>
      </c>
      <c r="AS1859" s="13"/>
      <c r="AT1859" s="13">
        <f t="shared" si="490"/>
        <v>0</v>
      </c>
      <c r="AU1859" s="13"/>
      <c r="AV1859" s="13">
        <f t="shared" si="491"/>
        <v>0</v>
      </c>
      <c r="AW1859" s="13"/>
      <c r="AX1859" s="13">
        <f t="shared" si="492"/>
        <v>0</v>
      </c>
      <c r="AY1859" s="13"/>
      <c r="AZ1859" s="13">
        <f t="shared" si="493"/>
        <v>0</v>
      </c>
      <c r="BA1859" s="13"/>
      <c r="BB1859" s="13">
        <f t="shared" si="494"/>
        <v>0</v>
      </c>
      <c r="BC1859" s="13"/>
      <c r="BD1859" s="13">
        <f t="shared" si="495"/>
        <v>0</v>
      </c>
      <c r="BE1859" s="13"/>
      <c r="BF1859" s="13">
        <f t="shared" si="496"/>
        <v>0</v>
      </c>
      <c r="BG1859" s="13"/>
      <c r="BH1859" s="13">
        <f t="shared" si="497"/>
        <v>70488.701001315436</v>
      </c>
      <c r="BI1859" s="13">
        <f t="shared" si="498"/>
        <v>70500</v>
      </c>
      <c r="BJ1859" s="13">
        <v>70800</v>
      </c>
    </row>
    <row r="1860" spans="1:62" x14ac:dyDescent="0.25">
      <c r="A1860" t="s">
        <v>2290</v>
      </c>
      <c r="B1860" s="13">
        <v>240</v>
      </c>
      <c r="C1860">
        <v>587273</v>
      </c>
      <c r="D1860">
        <v>1</v>
      </c>
      <c r="E1860">
        <v>0</v>
      </c>
      <c r="F1860">
        <v>0</v>
      </c>
      <c r="G1860">
        <v>0</v>
      </c>
      <c r="H1860">
        <v>0</v>
      </c>
      <c r="I1860" t="s">
        <v>75</v>
      </c>
      <c r="J1860">
        <v>588032</v>
      </c>
      <c r="K1860" t="s">
        <v>175</v>
      </c>
      <c r="L1860">
        <v>588032</v>
      </c>
      <c r="M1860" t="s">
        <v>175</v>
      </c>
      <c r="N1860">
        <v>588032</v>
      </c>
      <c r="O1860" t="s">
        <v>175</v>
      </c>
      <c r="P1860">
        <v>586846</v>
      </c>
      <c r="Q1860" t="s">
        <v>79</v>
      </c>
      <c r="R1860" s="13">
        <v>70488.701001315436</v>
      </c>
      <c r="S1860" s="13"/>
      <c r="T1860" s="13"/>
      <c r="U1860" s="13"/>
      <c r="V1860" s="13">
        <f t="shared" si="482"/>
        <v>0</v>
      </c>
      <c r="W1860" s="13"/>
      <c r="X1860" s="13">
        <f t="shared" si="483"/>
        <v>0</v>
      </c>
      <c r="Y1860" s="13"/>
      <c r="Z1860" s="13">
        <f t="shared" si="484"/>
        <v>0</v>
      </c>
      <c r="AA1860" s="13"/>
      <c r="AB1860" s="13">
        <f t="shared" si="485"/>
        <v>0</v>
      </c>
      <c r="AC1860" s="13"/>
      <c r="AD1860" s="13"/>
      <c r="AE1860" s="13"/>
      <c r="AF1860" s="13"/>
      <c r="AG1860" s="13"/>
      <c r="AH1860" s="13"/>
      <c r="AI1860" s="13"/>
      <c r="AJ1860" s="13"/>
      <c r="AK1860" s="13">
        <f t="shared" si="486"/>
        <v>0</v>
      </c>
      <c r="AL1860" s="13"/>
      <c r="AM1860" s="13">
        <f t="shared" si="487"/>
        <v>0</v>
      </c>
      <c r="AN1860" s="13"/>
      <c r="AO1860" s="13">
        <v>0</v>
      </c>
      <c r="AP1860" s="13">
        <f t="shared" si="488"/>
        <v>0</v>
      </c>
      <c r="AQ1860" s="13"/>
      <c r="AR1860" s="13">
        <f t="shared" si="489"/>
        <v>0</v>
      </c>
      <c r="AS1860" s="13"/>
      <c r="AT1860" s="13">
        <f t="shared" si="490"/>
        <v>0</v>
      </c>
      <c r="AU1860" s="13"/>
      <c r="AV1860" s="13">
        <f t="shared" si="491"/>
        <v>0</v>
      </c>
      <c r="AW1860" s="13"/>
      <c r="AX1860" s="13">
        <f t="shared" si="492"/>
        <v>0</v>
      </c>
      <c r="AY1860" s="13"/>
      <c r="AZ1860" s="13">
        <f t="shared" si="493"/>
        <v>0</v>
      </c>
      <c r="BA1860" s="13"/>
      <c r="BB1860" s="13">
        <f t="shared" si="494"/>
        <v>0</v>
      </c>
      <c r="BC1860" s="13"/>
      <c r="BD1860" s="13">
        <f t="shared" si="495"/>
        <v>0</v>
      </c>
      <c r="BE1860" s="13"/>
      <c r="BF1860" s="13">
        <f t="shared" si="496"/>
        <v>0</v>
      </c>
      <c r="BG1860" s="13"/>
      <c r="BH1860" s="13">
        <f t="shared" si="497"/>
        <v>70488.701001315436</v>
      </c>
      <c r="BI1860" s="13">
        <f t="shared" si="498"/>
        <v>70500</v>
      </c>
      <c r="BJ1860" s="13">
        <v>70800</v>
      </c>
    </row>
    <row r="1861" spans="1:62" x14ac:dyDescent="0.25">
      <c r="A1861" t="s">
        <v>2291</v>
      </c>
      <c r="B1861" s="13">
        <v>664</v>
      </c>
      <c r="C1861">
        <v>556998</v>
      </c>
      <c r="D1861">
        <v>1</v>
      </c>
      <c r="E1861">
        <v>0</v>
      </c>
      <c r="F1861">
        <v>0</v>
      </c>
      <c r="G1861">
        <v>0</v>
      </c>
      <c r="H1861">
        <v>0</v>
      </c>
      <c r="I1861" t="s">
        <v>61</v>
      </c>
      <c r="J1861">
        <v>514705</v>
      </c>
      <c r="K1861" t="s">
        <v>529</v>
      </c>
      <c r="L1861">
        <v>514705</v>
      </c>
      <c r="M1861" t="s">
        <v>529</v>
      </c>
      <c r="N1861">
        <v>514705</v>
      </c>
      <c r="O1861" t="s">
        <v>529</v>
      </c>
      <c r="P1861">
        <v>514705</v>
      </c>
      <c r="Q1861" t="s">
        <v>529</v>
      </c>
      <c r="R1861" s="13">
        <v>154594.36685051458</v>
      </c>
      <c r="S1861" s="13"/>
      <c r="T1861" s="13"/>
      <c r="U1861" s="13"/>
      <c r="V1861" s="13">
        <f t="shared" ref="V1861:V1924" si="499">U1861*741</f>
        <v>0</v>
      </c>
      <c r="W1861" s="13"/>
      <c r="X1861" s="13">
        <f t="shared" ref="X1861:X1924" si="500">W1861*2964</f>
        <v>0</v>
      </c>
      <c r="Y1861" s="13"/>
      <c r="Z1861" s="13">
        <f t="shared" ref="Z1861:Z1924" si="501">Y1861*988</f>
        <v>0</v>
      </c>
      <c r="AA1861" s="13"/>
      <c r="AB1861" s="13">
        <f t="shared" ref="AB1861:AB1924" si="502">AA1861*247</f>
        <v>0</v>
      </c>
      <c r="AC1861" s="13"/>
      <c r="AD1861" s="13"/>
      <c r="AE1861" s="13"/>
      <c r="AF1861" s="13"/>
      <c r="AG1861" s="13"/>
      <c r="AH1861" s="13"/>
      <c r="AI1861" s="13"/>
      <c r="AJ1861" s="13"/>
      <c r="AK1861" s="13">
        <f t="shared" ref="AK1861:AK1924" si="503">AJ1861*139</f>
        <v>0</v>
      </c>
      <c r="AL1861" s="13"/>
      <c r="AM1861" s="13">
        <f t="shared" ref="AM1861:AM1924" si="504">AL1861*35</f>
        <v>0</v>
      </c>
      <c r="AN1861" s="13"/>
      <c r="AO1861" s="13">
        <v>0</v>
      </c>
      <c r="AP1861" s="13">
        <f t="shared" ref="AP1861:AP1924" si="505">AO1861*30500</f>
        <v>0</v>
      </c>
      <c r="AQ1861" s="13"/>
      <c r="AR1861" s="13">
        <f t="shared" ref="AR1861:AR1924" si="506">AQ1861*2706</f>
        <v>0</v>
      </c>
      <c r="AS1861" s="13"/>
      <c r="AT1861" s="13">
        <f t="shared" ref="AT1861:AT1924" si="507">AS1861*139</f>
        <v>0</v>
      </c>
      <c r="AU1861" s="13"/>
      <c r="AV1861" s="13">
        <f t="shared" ref="AV1861:AV1924" si="508">AU1861*338</f>
        <v>0</v>
      </c>
      <c r="AW1861" s="13"/>
      <c r="AX1861" s="13">
        <f t="shared" ref="AX1861:AX1924" si="509">AW1861*108</f>
        <v>0</v>
      </c>
      <c r="AY1861" s="13"/>
      <c r="AZ1861" s="13">
        <f t="shared" ref="AZ1861:AZ1924" si="510">AY1861*81</f>
        <v>0</v>
      </c>
      <c r="BA1861" s="13"/>
      <c r="BB1861" s="13">
        <f t="shared" ref="BB1861:BB1924" si="511">BA1861*325</f>
        <v>0</v>
      </c>
      <c r="BC1861" s="13"/>
      <c r="BD1861" s="13">
        <f t="shared" ref="BD1861:BD1924" si="512">BC1861*406</f>
        <v>0</v>
      </c>
      <c r="BE1861" s="13"/>
      <c r="BF1861" s="13">
        <f t="shared" ref="BF1861:BF1924" si="513">BE1861*217</f>
        <v>0</v>
      </c>
      <c r="BG1861" s="13"/>
      <c r="BH1861" s="13">
        <f t="shared" ref="BH1861:BH1924" si="514">R1861+T1861+V1861+X1861+Z1861+AB1861+AD1861+AF1861+AH1861+AI1861+AK1861+AM1861+AN1861+AP1861+AR1861+AT1861+AV1861+AX1861+AZ1861+BB1861+BD1861+BF1861+BG1861</f>
        <v>154594.36685051458</v>
      </c>
      <c r="BI1861" s="13">
        <f t="shared" ref="BI1861:BI1924" si="515">ROUND(BH1861/100,0)*100</f>
        <v>154600</v>
      </c>
      <c r="BJ1861" s="13">
        <v>155200</v>
      </c>
    </row>
    <row r="1862" spans="1:62" x14ac:dyDescent="0.25">
      <c r="A1862" t="s">
        <v>2292</v>
      </c>
      <c r="B1862" s="13">
        <v>794</v>
      </c>
      <c r="C1862">
        <v>594211</v>
      </c>
      <c r="D1862">
        <v>1</v>
      </c>
      <c r="E1862">
        <v>0</v>
      </c>
      <c r="F1862">
        <v>0</v>
      </c>
      <c r="G1862">
        <v>0</v>
      </c>
      <c r="H1862">
        <v>0</v>
      </c>
      <c r="I1862" t="s">
        <v>30</v>
      </c>
      <c r="J1862">
        <v>594563</v>
      </c>
      <c r="K1862" t="s">
        <v>536</v>
      </c>
      <c r="L1862">
        <v>594482</v>
      </c>
      <c r="M1862" t="s">
        <v>537</v>
      </c>
      <c r="N1862">
        <v>594482</v>
      </c>
      <c r="O1862" t="s">
        <v>537</v>
      </c>
      <c r="P1862">
        <v>594482</v>
      </c>
      <c r="Q1862" t="s">
        <v>537</v>
      </c>
      <c r="R1862" s="13">
        <v>184382.40076583132</v>
      </c>
      <c r="S1862" s="13"/>
      <c r="T1862" s="13"/>
      <c r="U1862" s="13"/>
      <c r="V1862" s="13">
        <f t="shared" si="499"/>
        <v>0</v>
      </c>
      <c r="W1862" s="13"/>
      <c r="X1862" s="13">
        <f t="shared" si="500"/>
        <v>0</v>
      </c>
      <c r="Y1862" s="13"/>
      <c r="Z1862" s="13">
        <f t="shared" si="501"/>
        <v>0</v>
      </c>
      <c r="AA1862" s="13"/>
      <c r="AB1862" s="13">
        <f t="shared" si="502"/>
        <v>0</v>
      </c>
      <c r="AC1862" s="13"/>
      <c r="AD1862" s="13"/>
      <c r="AE1862" s="13"/>
      <c r="AF1862" s="13"/>
      <c r="AG1862" s="13"/>
      <c r="AH1862" s="13"/>
      <c r="AI1862" s="13"/>
      <c r="AJ1862" s="13"/>
      <c r="AK1862" s="13">
        <f t="shared" si="503"/>
        <v>0</v>
      </c>
      <c r="AL1862" s="13"/>
      <c r="AM1862" s="13">
        <f t="shared" si="504"/>
        <v>0</v>
      </c>
      <c r="AN1862" s="13"/>
      <c r="AO1862" s="13">
        <v>0</v>
      </c>
      <c r="AP1862" s="13">
        <f t="shared" si="505"/>
        <v>0</v>
      </c>
      <c r="AQ1862" s="13"/>
      <c r="AR1862" s="13">
        <f t="shared" si="506"/>
        <v>0</v>
      </c>
      <c r="AS1862" s="13"/>
      <c r="AT1862" s="13">
        <f t="shared" si="507"/>
        <v>0</v>
      </c>
      <c r="AU1862" s="13"/>
      <c r="AV1862" s="13">
        <f t="shared" si="508"/>
        <v>0</v>
      </c>
      <c r="AW1862" s="13"/>
      <c r="AX1862" s="13">
        <f t="shared" si="509"/>
        <v>0</v>
      </c>
      <c r="AY1862" s="13"/>
      <c r="AZ1862" s="13">
        <f t="shared" si="510"/>
        <v>0</v>
      </c>
      <c r="BA1862" s="13"/>
      <c r="BB1862" s="13">
        <f t="shared" si="511"/>
        <v>0</v>
      </c>
      <c r="BC1862" s="13"/>
      <c r="BD1862" s="13">
        <f t="shared" si="512"/>
        <v>0</v>
      </c>
      <c r="BE1862" s="13"/>
      <c r="BF1862" s="13">
        <f t="shared" si="513"/>
        <v>0</v>
      </c>
      <c r="BG1862" s="13"/>
      <c r="BH1862" s="13">
        <f t="shared" si="514"/>
        <v>184382.40076583132</v>
      </c>
      <c r="BI1862" s="13">
        <f t="shared" si="515"/>
        <v>184400</v>
      </c>
      <c r="BJ1862" s="13">
        <v>185100</v>
      </c>
    </row>
    <row r="1863" spans="1:62" x14ac:dyDescent="0.25">
      <c r="A1863" t="s">
        <v>399</v>
      </c>
      <c r="B1863" s="13">
        <v>123</v>
      </c>
      <c r="C1863">
        <v>587281</v>
      </c>
      <c r="D1863">
        <v>1</v>
      </c>
      <c r="E1863">
        <v>0</v>
      </c>
      <c r="F1863">
        <v>0</v>
      </c>
      <c r="G1863">
        <v>0</v>
      </c>
      <c r="H1863">
        <v>0</v>
      </c>
      <c r="I1863" t="s">
        <v>75</v>
      </c>
      <c r="J1863">
        <v>587095</v>
      </c>
      <c r="K1863" t="s">
        <v>624</v>
      </c>
      <c r="L1863">
        <v>586846</v>
      </c>
      <c r="M1863" t="s">
        <v>79</v>
      </c>
      <c r="N1863">
        <v>586846</v>
      </c>
      <c r="O1863" t="s">
        <v>79</v>
      </c>
      <c r="P1863">
        <v>586846</v>
      </c>
      <c r="Q1863" t="s">
        <v>79</v>
      </c>
      <c r="R1863" s="13">
        <v>70488.701001315436</v>
      </c>
      <c r="S1863" s="13"/>
      <c r="T1863" s="13"/>
      <c r="U1863" s="13"/>
      <c r="V1863" s="13">
        <f t="shared" si="499"/>
        <v>0</v>
      </c>
      <c r="W1863" s="13"/>
      <c r="X1863" s="13">
        <f t="shared" si="500"/>
        <v>0</v>
      </c>
      <c r="Y1863" s="13"/>
      <c r="Z1863" s="13">
        <f t="shared" si="501"/>
        <v>0</v>
      </c>
      <c r="AA1863" s="13"/>
      <c r="AB1863" s="13">
        <f t="shared" si="502"/>
        <v>0</v>
      </c>
      <c r="AC1863" s="13"/>
      <c r="AD1863" s="13"/>
      <c r="AE1863" s="13"/>
      <c r="AF1863" s="13"/>
      <c r="AG1863" s="13"/>
      <c r="AH1863" s="13"/>
      <c r="AI1863" s="13"/>
      <c r="AJ1863" s="13"/>
      <c r="AK1863" s="13">
        <f t="shared" si="503"/>
        <v>0</v>
      </c>
      <c r="AL1863" s="13"/>
      <c r="AM1863" s="13">
        <f t="shared" si="504"/>
        <v>0</v>
      </c>
      <c r="AN1863" s="13"/>
      <c r="AO1863" s="13">
        <v>0</v>
      </c>
      <c r="AP1863" s="13">
        <f t="shared" si="505"/>
        <v>0</v>
      </c>
      <c r="AQ1863" s="13"/>
      <c r="AR1863" s="13">
        <f t="shared" si="506"/>
        <v>0</v>
      </c>
      <c r="AS1863" s="13"/>
      <c r="AT1863" s="13">
        <f t="shared" si="507"/>
        <v>0</v>
      </c>
      <c r="AU1863" s="13"/>
      <c r="AV1863" s="13">
        <f t="shared" si="508"/>
        <v>0</v>
      </c>
      <c r="AW1863" s="13"/>
      <c r="AX1863" s="13">
        <f t="shared" si="509"/>
        <v>0</v>
      </c>
      <c r="AY1863" s="13"/>
      <c r="AZ1863" s="13">
        <f t="shared" si="510"/>
        <v>0</v>
      </c>
      <c r="BA1863" s="13"/>
      <c r="BB1863" s="13">
        <f t="shared" si="511"/>
        <v>0</v>
      </c>
      <c r="BC1863" s="13"/>
      <c r="BD1863" s="13">
        <f t="shared" si="512"/>
        <v>0</v>
      </c>
      <c r="BE1863" s="13"/>
      <c r="BF1863" s="13">
        <f t="shared" si="513"/>
        <v>0</v>
      </c>
      <c r="BG1863" s="13"/>
      <c r="BH1863" s="13">
        <f t="shared" si="514"/>
        <v>70488.701001315436</v>
      </c>
      <c r="BI1863" s="13">
        <f t="shared" si="515"/>
        <v>70500</v>
      </c>
      <c r="BJ1863" s="13">
        <v>70800</v>
      </c>
    </row>
    <row r="1864" spans="1:62" x14ac:dyDescent="0.25">
      <c r="A1864" t="s">
        <v>2293</v>
      </c>
      <c r="B1864" s="13">
        <v>380</v>
      </c>
      <c r="C1864">
        <v>593125</v>
      </c>
      <c r="D1864">
        <v>1</v>
      </c>
      <c r="E1864">
        <v>0</v>
      </c>
      <c r="F1864">
        <v>0</v>
      </c>
      <c r="G1864">
        <v>0</v>
      </c>
      <c r="H1864">
        <v>0</v>
      </c>
      <c r="I1864" t="s">
        <v>30</v>
      </c>
      <c r="J1864">
        <v>593001</v>
      </c>
      <c r="K1864" t="s">
        <v>217</v>
      </c>
      <c r="L1864">
        <v>592889</v>
      </c>
      <c r="M1864" t="s">
        <v>485</v>
      </c>
      <c r="N1864">
        <v>592889</v>
      </c>
      <c r="O1864" t="s">
        <v>485</v>
      </c>
      <c r="P1864">
        <v>592889</v>
      </c>
      <c r="Q1864" t="s">
        <v>485</v>
      </c>
      <c r="R1864" s="13">
        <v>89075.125913161304</v>
      </c>
      <c r="S1864" s="13"/>
      <c r="T1864" s="13"/>
      <c r="U1864" s="13"/>
      <c r="V1864" s="13">
        <f t="shared" si="499"/>
        <v>0</v>
      </c>
      <c r="W1864" s="13"/>
      <c r="X1864" s="13">
        <f t="shared" si="500"/>
        <v>0</v>
      </c>
      <c r="Y1864" s="13"/>
      <c r="Z1864" s="13">
        <f t="shared" si="501"/>
        <v>0</v>
      </c>
      <c r="AA1864" s="13"/>
      <c r="AB1864" s="13">
        <f t="shared" si="502"/>
        <v>0</v>
      </c>
      <c r="AC1864" s="13"/>
      <c r="AD1864" s="13"/>
      <c r="AE1864" s="13"/>
      <c r="AF1864" s="13"/>
      <c r="AG1864" s="13"/>
      <c r="AH1864" s="13"/>
      <c r="AI1864" s="13"/>
      <c r="AJ1864" s="13"/>
      <c r="AK1864" s="13">
        <f t="shared" si="503"/>
        <v>0</v>
      </c>
      <c r="AL1864" s="13"/>
      <c r="AM1864" s="13">
        <f t="shared" si="504"/>
        <v>0</v>
      </c>
      <c r="AN1864" s="13"/>
      <c r="AO1864" s="13">
        <v>0</v>
      </c>
      <c r="AP1864" s="13">
        <f t="shared" si="505"/>
        <v>0</v>
      </c>
      <c r="AQ1864" s="13"/>
      <c r="AR1864" s="13">
        <f t="shared" si="506"/>
        <v>0</v>
      </c>
      <c r="AS1864" s="13"/>
      <c r="AT1864" s="13">
        <f t="shared" si="507"/>
        <v>0</v>
      </c>
      <c r="AU1864" s="13"/>
      <c r="AV1864" s="13">
        <f t="shared" si="508"/>
        <v>0</v>
      </c>
      <c r="AW1864" s="13"/>
      <c r="AX1864" s="13">
        <f t="shared" si="509"/>
        <v>0</v>
      </c>
      <c r="AY1864" s="13"/>
      <c r="AZ1864" s="13">
        <f t="shared" si="510"/>
        <v>0</v>
      </c>
      <c r="BA1864" s="13"/>
      <c r="BB1864" s="13">
        <f t="shared" si="511"/>
        <v>0</v>
      </c>
      <c r="BC1864" s="13"/>
      <c r="BD1864" s="13">
        <f t="shared" si="512"/>
        <v>0</v>
      </c>
      <c r="BE1864" s="13"/>
      <c r="BF1864" s="13">
        <f t="shared" si="513"/>
        <v>0</v>
      </c>
      <c r="BG1864" s="13"/>
      <c r="BH1864" s="13">
        <f t="shared" si="514"/>
        <v>89075.125913161304</v>
      </c>
      <c r="BI1864" s="13">
        <f t="shared" si="515"/>
        <v>89100</v>
      </c>
      <c r="BJ1864" s="13">
        <v>92400</v>
      </c>
    </row>
    <row r="1865" spans="1:62" x14ac:dyDescent="0.25">
      <c r="A1865" s="3" t="s">
        <v>1920</v>
      </c>
      <c r="B1865" s="13">
        <v>698</v>
      </c>
      <c r="C1865">
        <v>586226</v>
      </c>
      <c r="D1865">
        <v>1</v>
      </c>
      <c r="E1865">
        <v>1</v>
      </c>
      <c r="F1865">
        <v>0</v>
      </c>
      <c r="G1865">
        <v>0</v>
      </c>
      <c r="H1865">
        <v>0</v>
      </c>
      <c r="I1865" t="s">
        <v>30</v>
      </c>
      <c r="J1865">
        <v>586226</v>
      </c>
      <c r="K1865" t="s">
        <v>1920</v>
      </c>
      <c r="L1865">
        <v>586307</v>
      </c>
      <c r="M1865" t="s">
        <v>71</v>
      </c>
      <c r="N1865">
        <v>586307</v>
      </c>
      <c r="O1865" t="s">
        <v>71</v>
      </c>
      <c r="P1865">
        <v>586307</v>
      </c>
      <c r="Q1865" t="s">
        <v>71</v>
      </c>
      <c r="R1865" s="13">
        <v>162396.30261970343</v>
      </c>
      <c r="S1865" s="13">
        <v>2349</v>
      </c>
      <c r="T1865" s="13">
        <v>125639.92726570692</v>
      </c>
      <c r="U1865" s="13"/>
      <c r="V1865" s="13">
        <f t="shared" si="499"/>
        <v>0</v>
      </c>
      <c r="W1865" s="13">
        <v>27</v>
      </c>
      <c r="X1865" s="13">
        <f t="shared" si="500"/>
        <v>80028</v>
      </c>
      <c r="Y1865" s="13">
        <v>7</v>
      </c>
      <c r="Z1865" s="13">
        <f t="shared" si="501"/>
        <v>6916</v>
      </c>
      <c r="AA1865" s="13">
        <v>3</v>
      </c>
      <c r="AB1865" s="13">
        <f t="shared" si="502"/>
        <v>741</v>
      </c>
      <c r="AC1865" s="13"/>
      <c r="AD1865" s="13"/>
      <c r="AE1865" s="13"/>
      <c r="AF1865" s="13"/>
      <c r="AG1865" s="13"/>
      <c r="AH1865" s="13"/>
      <c r="AI1865" s="13"/>
      <c r="AJ1865" s="13"/>
      <c r="AK1865" s="13">
        <f t="shared" si="503"/>
        <v>0</v>
      </c>
      <c r="AL1865" s="13"/>
      <c r="AM1865" s="13">
        <f t="shared" si="504"/>
        <v>0</v>
      </c>
      <c r="AN1865" s="13"/>
      <c r="AO1865" s="13">
        <v>0</v>
      </c>
      <c r="AP1865" s="13">
        <f t="shared" si="505"/>
        <v>0</v>
      </c>
      <c r="AQ1865" s="13"/>
      <c r="AR1865" s="13">
        <f t="shared" si="506"/>
        <v>0</v>
      </c>
      <c r="AS1865" s="13"/>
      <c r="AT1865" s="13">
        <f t="shared" si="507"/>
        <v>0</v>
      </c>
      <c r="AU1865" s="13"/>
      <c r="AV1865" s="13">
        <f t="shared" si="508"/>
        <v>0</v>
      </c>
      <c r="AW1865" s="13"/>
      <c r="AX1865" s="13">
        <f t="shared" si="509"/>
        <v>0</v>
      </c>
      <c r="AY1865" s="13"/>
      <c r="AZ1865" s="13">
        <f t="shared" si="510"/>
        <v>0</v>
      </c>
      <c r="BA1865" s="13"/>
      <c r="BB1865" s="13">
        <f t="shared" si="511"/>
        <v>0</v>
      </c>
      <c r="BC1865" s="13"/>
      <c r="BD1865" s="13">
        <f t="shared" si="512"/>
        <v>0</v>
      </c>
      <c r="BE1865" s="13"/>
      <c r="BF1865" s="13">
        <f t="shared" si="513"/>
        <v>0</v>
      </c>
      <c r="BG1865" s="13"/>
      <c r="BH1865" s="13">
        <f t="shared" si="514"/>
        <v>375721.22988541034</v>
      </c>
      <c r="BI1865" s="13">
        <f t="shared" si="515"/>
        <v>375700</v>
      </c>
      <c r="BJ1865" s="13">
        <v>427500</v>
      </c>
    </row>
    <row r="1866" spans="1:62" x14ac:dyDescent="0.25">
      <c r="A1866" t="s">
        <v>1920</v>
      </c>
      <c r="B1866" s="13">
        <v>64</v>
      </c>
      <c r="C1866">
        <v>548073</v>
      </c>
      <c r="D1866">
        <v>1</v>
      </c>
      <c r="E1866">
        <v>0</v>
      </c>
      <c r="F1866">
        <v>0</v>
      </c>
      <c r="G1866">
        <v>0</v>
      </c>
      <c r="H1866">
        <v>0</v>
      </c>
      <c r="I1866" t="s">
        <v>75</v>
      </c>
      <c r="J1866">
        <v>547999</v>
      </c>
      <c r="K1866" t="s">
        <v>871</v>
      </c>
      <c r="L1866">
        <v>547999</v>
      </c>
      <c r="M1866" t="s">
        <v>871</v>
      </c>
      <c r="N1866">
        <v>547999</v>
      </c>
      <c r="O1866" t="s">
        <v>871</v>
      </c>
      <c r="P1866">
        <v>547999</v>
      </c>
      <c r="Q1866" t="s">
        <v>871</v>
      </c>
      <c r="R1866" s="13">
        <v>70488.701001315436</v>
      </c>
      <c r="S1866" s="13"/>
      <c r="T1866" s="13"/>
      <c r="U1866" s="13"/>
      <c r="V1866" s="13">
        <f t="shared" si="499"/>
        <v>0</v>
      </c>
      <c r="W1866" s="13"/>
      <c r="X1866" s="13">
        <f t="shared" si="500"/>
        <v>0</v>
      </c>
      <c r="Y1866" s="13"/>
      <c r="Z1866" s="13">
        <f t="shared" si="501"/>
        <v>0</v>
      </c>
      <c r="AA1866" s="13"/>
      <c r="AB1866" s="13">
        <f t="shared" si="502"/>
        <v>0</v>
      </c>
      <c r="AC1866" s="13"/>
      <c r="AD1866" s="13"/>
      <c r="AE1866" s="13"/>
      <c r="AF1866" s="13"/>
      <c r="AG1866" s="13"/>
      <c r="AH1866" s="13"/>
      <c r="AI1866" s="13"/>
      <c r="AJ1866" s="13"/>
      <c r="AK1866" s="13">
        <f t="shared" si="503"/>
        <v>0</v>
      </c>
      <c r="AL1866" s="13"/>
      <c r="AM1866" s="13">
        <f t="shared" si="504"/>
        <v>0</v>
      </c>
      <c r="AN1866" s="13"/>
      <c r="AO1866" s="13">
        <v>0</v>
      </c>
      <c r="AP1866" s="13">
        <f t="shared" si="505"/>
        <v>0</v>
      </c>
      <c r="AQ1866" s="13"/>
      <c r="AR1866" s="13">
        <f t="shared" si="506"/>
        <v>0</v>
      </c>
      <c r="AS1866" s="13"/>
      <c r="AT1866" s="13">
        <f t="shared" si="507"/>
        <v>0</v>
      </c>
      <c r="AU1866" s="13"/>
      <c r="AV1866" s="13">
        <f t="shared" si="508"/>
        <v>0</v>
      </c>
      <c r="AW1866" s="13"/>
      <c r="AX1866" s="13">
        <f t="shared" si="509"/>
        <v>0</v>
      </c>
      <c r="AY1866" s="13"/>
      <c r="AZ1866" s="13">
        <f t="shared" si="510"/>
        <v>0</v>
      </c>
      <c r="BA1866" s="13"/>
      <c r="BB1866" s="13">
        <f t="shared" si="511"/>
        <v>0</v>
      </c>
      <c r="BC1866" s="13"/>
      <c r="BD1866" s="13">
        <f t="shared" si="512"/>
        <v>0</v>
      </c>
      <c r="BE1866" s="13"/>
      <c r="BF1866" s="13">
        <f t="shared" si="513"/>
        <v>0</v>
      </c>
      <c r="BG1866" s="13"/>
      <c r="BH1866" s="13">
        <f t="shared" si="514"/>
        <v>70488.701001315436</v>
      </c>
      <c r="BI1866" s="13">
        <f t="shared" si="515"/>
        <v>70500</v>
      </c>
      <c r="BJ1866" s="13">
        <v>70800</v>
      </c>
    </row>
    <row r="1867" spans="1:62" x14ac:dyDescent="0.25">
      <c r="A1867" t="s">
        <v>2295</v>
      </c>
      <c r="B1867" s="13">
        <v>228</v>
      </c>
      <c r="C1867">
        <v>541753</v>
      </c>
      <c r="D1867">
        <v>1</v>
      </c>
      <c r="E1867">
        <v>0</v>
      </c>
      <c r="F1867">
        <v>0</v>
      </c>
      <c r="G1867">
        <v>0</v>
      </c>
      <c r="H1867">
        <v>0</v>
      </c>
      <c r="I1867" t="s">
        <v>110</v>
      </c>
      <c r="J1867">
        <v>556378</v>
      </c>
      <c r="K1867" t="s">
        <v>408</v>
      </c>
      <c r="L1867">
        <v>555771</v>
      </c>
      <c r="M1867" t="s">
        <v>219</v>
      </c>
      <c r="N1867">
        <v>555771</v>
      </c>
      <c r="O1867" t="s">
        <v>219</v>
      </c>
      <c r="P1867">
        <v>555771</v>
      </c>
      <c r="Q1867" t="s">
        <v>219</v>
      </c>
      <c r="R1867" s="13">
        <v>70488.701001315436</v>
      </c>
      <c r="S1867" s="13"/>
      <c r="T1867" s="13"/>
      <c r="U1867" s="13"/>
      <c r="V1867" s="13">
        <f t="shared" si="499"/>
        <v>0</v>
      </c>
      <c r="W1867" s="13"/>
      <c r="X1867" s="13">
        <f t="shared" si="500"/>
        <v>0</v>
      </c>
      <c r="Y1867" s="13"/>
      <c r="Z1867" s="13">
        <f t="shared" si="501"/>
        <v>0</v>
      </c>
      <c r="AA1867" s="13"/>
      <c r="AB1867" s="13">
        <f t="shared" si="502"/>
        <v>0</v>
      </c>
      <c r="AC1867" s="13"/>
      <c r="AD1867" s="13"/>
      <c r="AE1867" s="13"/>
      <c r="AF1867" s="13"/>
      <c r="AG1867" s="13"/>
      <c r="AH1867" s="13"/>
      <c r="AI1867" s="13"/>
      <c r="AJ1867" s="13"/>
      <c r="AK1867" s="13">
        <f t="shared" si="503"/>
        <v>0</v>
      </c>
      <c r="AL1867" s="13"/>
      <c r="AM1867" s="13">
        <f t="shared" si="504"/>
        <v>0</v>
      </c>
      <c r="AN1867" s="13"/>
      <c r="AO1867" s="13">
        <v>0</v>
      </c>
      <c r="AP1867" s="13">
        <f t="shared" si="505"/>
        <v>0</v>
      </c>
      <c r="AQ1867" s="13"/>
      <c r="AR1867" s="13">
        <f t="shared" si="506"/>
        <v>0</v>
      </c>
      <c r="AS1867" s="13"/>
      <c r="AT1867" s="13">
        <f t="shared" si="507"/>
        <v>0</v>
      </c>
      <c r="AU1867" s="13"/>
      <c r="AV1867" s="13">
        <f t="shared" si="508"/>
        <v>0</v>
      </c>
      <c r="AW1867" s="13"/>
      <c r="AX1867" s="13">
        <f t="shared" si="509"/>
        <v>0</v>
      </c>
      <c r="AY1867" s="13"/>
      <c r="AZ1867" s="13">
        <f t="shared" si="510"/>
        <v>0</v>
      </c>
      <c r="BA1867" s="13"/>
      <c r="BB1867" s="13">
        <f t="shared" si="511"/>
        <v>0</v>
      </c>
      <c r="BC1867" s="13"/>
      <c r="BD1867" s="13">
        <f t="shared" si="512"/>
        <v>0</v>
      </c>
      <c r="BE1867" s="13"/>
      <c r="BF1867" s="13">
        <f t="shared" si="513"/>
        <v>0</v>
      </c>
      <c r="BG1867" s="13"/>
      <c r="BH1867" s="13">
        <f t="shared" si="514"/>
        <v>70488.701001315436</v>
      </c>
      <c r="BI1867" s="13">
        <f t="shared" si="515"/>
        <v>70500</v>
      </c>
      <c r="BJ1867" s="13">
        <v>70800</v>
      </c>
    </row>
    <row r="1868" spans="1:62" x14ac:dyDescent="0.25">
      <c r="A1868" t="s">
        <v>2296</v>
      </c>
      <c r="B1868" s="13">
        <v>126</v>
      </c>
      <c r="C1868">
        <v>562084</v>
      </c>
      <c r="D1868">
        <v>1</v>
      </c>
      <c r="E1868">
        <v>0</v>
      </c>
      <c r="F1868">
        <v>0</v>
      </c>
      <c r="G1868">
        <v>0</v>
      </c>
      <c r="H1868">
        <v>0</v>
      </c>
      <c r="I1868" t="s">
        <v>23</v>
      </c>
      <c r="J1868">
        <v>549576</v>
      </c>
      <c r="K1868" t="s">
        <v>305</v>
      </c>
      <c r="L1868">
        <v>549576</v>
      </c>
      <c r="M1868" t="s">
        <v>305</v>
      </c>
      <c r="N1868">
        <v>549576</v>
      </c>
      <c r="O1868" t="s">
        <v>305</v>
      </c>
      <c r="P1868">
        <v>549576</v>
      </c>
      <c r="Q1868" t="s">
        <v>305</v>
      </c>
      <c r="R1868" s="13">
        <v>70488.701001315436</v>
      </c>
      <c r="S1868" s="13"/>
      <c r="T1868" s="13"/>
      <c r="U1868" s="13"/>
      <c r="V1868" s="13">
        <f t="shared" si="499"/>
        <v>0</v>
      </c>
      <c r="W1868" s="13"/>
      <c r="X1868" s="13">
        <f t="shared" si="500"/>
        <v>0</v>
      </c>
      <c r="Y1868" s="13"/>
      <c r="Z1868" s="13">
        <f t="shared" si="501"/>
        <v>0</v>
      </c>
      <c r="AA1868" s="13"/>
      <c r="AB1868" s="13">
        <f t="shared" si="502"/>
        <v>0</v>
      </c>
      <c r="AC1868" s="13"/>
      <c r="AD1868" s="13"/>
      <c r="AE1868" s="13"/>
      <c r="AF1868" s="13"/>
      <c r="AG1868" s="13"/>
      <c r="AH1868" s="13"/>
      <c r="AI1868" s="13"/>
      <c r="AJ1868" s="13"/>
      <c r="AK1868" s="13">
        <f t="shared" si="503"/>
        <v>0</v>
      </c>
      <c r="AL1868" s="13"/>
      <c r="AM1868" s="13">
        <f t="shared" si="504"/>
        <v>0</v>
      </c>
      <c r="AN1868" s="13"/>
      <c r="AO1868" s="13">
        <v>0</v>
      </c>
      <c r="AP1868" s="13">
        <f t="shared" si="505"/>
        <v>0</v>
      </c>
      <c r="AQ1868" s="13"/>
      <c r="AR1868" s="13">
        <f t="shared" si="506"/>
        <v>0</v>
      </c>
      <c r="AS1868" s="13"/>
      <c r="AT1868" s="13">
        <f t="shared" si="507"/>
        <v>0</v>
      </c>
      <c r="AU1868" s="13"/>
      <c r="AV1868" s="13">
        <f t="shared" si="508"/>
        <v>0</v>
      </c>
      <c r="AW1868" s="13"/>
      <c r="AX1868" s="13">
        <f t="shared" si="509"/>
        <v>0</v>
      </c>
      <c r="AY1868" s="13"/>
      <c r="AZ1868" s="13">
        <f t="shared" si="510"/>
        <v>0</v>
      </c>
      <c r="BA1868" s="13"/>
      <c r="BB1868" s="13">
        <f t="shared" si="511"/>
        <v>0</v>
      </c>
      <c r="BC1868" s="13"/>
      <c r="BD1868" s="13">
        <f t="shared" si="512"/>
        <v>0</v>
      </c>
      <c r="BE1868" s="13"/>
      <c r="BF1868" s="13">
        <f t="shared" si="513"/>
        <v>0</v>
      </c>
      <c r="BG1868" s="13"/>
      <c r="BH1868" s="13">
        <f t="shared" si="514"/>
        <v>70488.701001315436</v>
      </c>
      <c r="BI1868" s="13">
        <f t="shared" si="515"/>
        <v>70500</v>
      </c>
      <c r="BJ1868" s="13">
        <v>70800</v>
      </c>
    </row>
    <row r="1869" spans="1:62" x14ac:dyDescent="0.25">
      <c r="A1869" s="6" t="s">
        <v>114</v>
      </c>
      <c r="B1869" s="13">
        <v>16551</v>
      </c>
      <c r="C1869">
        <v>572659</v>
      </c>
      <c r="D1869">
        <v>1</v>
      </c>
      <c r="E1869">
        <v>1</v>
      </c>
      <c r="F1869">
        <v>1</v>
      </c>
      <c r="G1869">
        <v>1</v>
      </c>
      <c r="H1869">
        <v>1</v>
      </c>
      <c r="I1869" t="s">
        <v>33</v>
      </c>
      <c r="J1869">
        <v>572659</v>
      </c>
      <c r="K1869" t="s">
        <v>114</v>
      </c>
      <c r="L1869">
        <v>572659</v>
      </c>
      <c r="M1869" t="s">
        <v>114</v>
      </c>
      <c r="N1869">
        <v>572659</v>
      </c>
      <c r="O1869" t="s">
        <v>114</v>
      </c>
      <c r="P1869">
        <v>572659</v>
      </c>
      <c r="Q1869" t="s">
        <v>114</v>
      </c>
      <c r="R1869" s="13">
        <v>725351.79484055773</v>
      </c>
      <c r="S1869" s="13">
        <v>29193</v>
      </c>
      <c r="T1869" s="13">
        <v>651245.68339970056</v>
      </c>
      <c r="U1869" s="13">
        <v>866</v>
      </c>
      <c r="V1869" s="13">
        <f t="shared" si="499"/>
        <v>641706</v>
      </c>
      <c r="W1869" s="13">
        <v>146</v>
      </c>
      <c r="X1869" s="13">
        <f t="shared" si="500"/>
        <v>432744</v>
      </c>
      <c r="Y1869" s="13">
        <v>613</v>
      </c>
      <c r="Z1869" s="13">
        <f t="shared" si="501"/>
        <v>605644</v>
      </c>
      <c r="AA1869" s="13">
        <v>204</v>
      </c>
      <c r="AB1869" s="13">
        <f t="shared" si="502"/>
        <v>50388</v>
      </c>
      <c r="AC1869" s="13">
        <v>29193</v>
      </c>
      <c r="AD1869" s="13">
        <v>3279989.3486370575</v>
      </c>
      <c r="AE1869" s="13">
        <v>31887</v>
      </c>
      <c r="AF1869" s="13">
        <v>5355284.2527232664</v>
      </c>
      <c r="AG1869" s="13">
        <v>48493</v>
      </c>
      <c r="AH1869" s="13">
        <v>23127215.409289893</v>
      </c>
      <c r="AI1869" s="13"/>
      <c r="AJ1869" s="13">
        <v>3499</v>
      </c>
      <c r="AK1869" s="13">
        <f t="shared" si="503"/>
        <v>486361</v>
      </c>
      <c r="AL1869" s="13">
        <v>301</v>
      </c>
      <c r="AM1869" s="13">
        <f t="shared" si="504"/>
        <v>10535</v>
      </c>
      <c r="AN1869" s="13"/>
      <c r="AO1869" s="13">
        <v>21</v>
      </c>
      <c r="AP1869" s="13">
        <f t="shared" si="505"/>
        <v>640500</v>
      </c>
      <c r="AQ1869" s="13">
        <v>436</v>
      </c>
      <c r="AR1869" s="13">
        <f t="shared" si="506"/>
        <v>1179816</v>
      </c>
      <c r="AS1869" s="13">
        <v>2699</v>
      </c>
      <c r="AT1869" s="13">
        <f t="shared" si="507"/>
        <v>375161</v>
      </c>
      <c r="AU1869" s="13">
        <v>2421</v>
      </c>
      <c r="AV1869" s="13">
        <f t="shared" si="508"/>
        <v>818298</v>
      </c>
      <c r="AW1869" s="13">
        <v>1134</v>
      </c>
      <c r="AX1869" s="13">
        <f t="shared" si="509"/>
        <v>122472</v>
      </c>
      <c r="AY1869" s="13">
        <v>133</v>
      </c>
      <c r="AZ1869" s="13">
        <f t="shared" si="510"/>
        <v>10773</v>
      </c>
      <c r="BA1869" s="13">
        <v>870</v>
      </c>
      <c r="BB1869" s="13">
        <f t="shared" si="511"/>
        <v>282750</v>
      </c>
      <c r="BC1869" s="13">
        <v>158</v>
      </c>
      <c r="BD1869" s="13">
        <f t="shared" si="512"/>
        <v>64148</v>
      </c>
      <c r="BE1869" s="13">
        <v>34</v>
      </c>
      <c r="BF1869" s="13">
        <f t="shared" si="513"/>
        <v>7378</v>
      </c>
      <c r="BG1869" s="13"/>
      <c r="BH1869" s="13">
        <f t="shared" si="514"/>
        <v>38867760.488890477</v>
      </c>
      <c r="BI1869" s="13">
        <f t="shared" si="515"/>
        <v>38867800</v>
      </c>
      <c r="BJ1869" s="13">
        <v>38858800</v>
      </c>
    </row>
    <row r="1870" spans="1:62" x14ac:dyDescent="0.25">
      <c r="A1870" t="s">
        <v>1182</v>
      </c>
      <c r="B1870" s="13">
        <v>613</v>
      </c>
      <c r="C1870">
        <v>573001</v>
      </c>
      <c r="D1870">
        <v>1</v>
      </c>
      <c r="E1870">
        <v>0</v>
      </c>
      <c r="F1870">
        <v>0</v>
      </c>
      <c r="G1870">
        <v>0</v>
      </c>
      <c r="H1870">
        <v>0</v>
      </c>
      <c r="I1870" t="s">
        <v>33</v>
      </c>
      <c r="J1870">
        <v>572659</v>
      </c>
      <c r="K1870" t="s">
        <v>114</v>
      </c>
      <c r="L1870">
        <v>572659</v>
      </c>
      <c r="M1870" t="s">
        <v>114</v>
      </c>
      <c r="N1870">
        <v>572659</v>
      </c>
      <c r="O1870" t="s">
        <v>114</v>
      </c>
      <c r="P1870">
        <v>572659</v>
      </c>
      <c r="Q1870" t="s">
        <v>114</v>
      </c>
      <c r="R1870" s="13">
        <v>142875.84818867597</v>
      </c>
      <c r="S1870" s="13"/>
      <c r="T1870" s="13"/>
      <c r="U1870" s="13"/>
      <c r="V1870" s="13">
        <f t="shared" si="499"/>
        <v>0</v>
      </c>
      <c r="W1870" s="13"/>
      <c r="X1870" s="13">
        <f t="shared" si="500"/>
        <v>0</v>
      </c>
      <c r="Y1870" s="13"/>
      <c r="Z1870" s="13">
        <f t="shared" si="501"/>
        <v>0</v>
      </c>
      <c r="AA1870" s="13"/>
      <c r="AB1870" s="13">
        <f t="shared" si="502"/>
        <v>0</v>
      </c>
      <c r="AC1870" s="13"/>
      <c r="AD1870" s="13"/>
      <c r="AE1870" s="13"/>
      <c r="AF1870" s="13"/>
      <c r="AG1870" s="13"/>
      <c r="AH1870" s="13"/>
      <c r="AI1870" s="13"/>
      <c r="AJ1870" s="13"/>
      <c r="AK1870" s="13">
        <f t="shared" si="503"/>
        <v>0</v>
      </c>
      <c r="AL1870" s="13"/>
      <c r="AM1870" s="13">
        <f t="shared" si="504"/>
        <v>0</v>
      </c>
      <c r="AN1870" s="13"/>
      <c r="AO1870" s="13">
        <v>1</v>
      </c>
      <c r="AP1870" s="13">
        <f t="shared" si="505"/>
        <v>30500</v>
      </c>
      <c r="AQ1870" s="13"/>
      <c r="AR1870" s="13">
        <f t="shared" si="506"/>
        <v>0</v>
      </c>
      <c r="AS1870" s="13"/>
      <c r="AT1870" s="13">
        <f t="shared" si="507"/>
        <v>0</v>
      </c>
      <c r="AU1870" s="13"/>
      <c r="AV1870" s="13">
        <f t="shared" si="508"/>
        <v>0</v>
      </c>
      <c r="AW1870" s="13"/>
      <c r="AX1870" s="13">
        <f t="shared" si="509"/>
        <v>0</v>
      </c>
      <c r="AY1870" s="13"/>
      <c r="AZ1870" s="13">
        <f t="shared" si="510"/>
        <v>0</v>
      </c>
      <c r="BA1870" s="13"/>
      <c r="BB1870" s="13">
        <f t="shared" si="511"/>
        <v>0</v>
      </c>
      <c r="BC1870" s="13"/>
      <c r="BD1870" s="13">
        <f t="shared" si="512"/>
        <v>0</v>
      </c>
      <c r="BE1870" s="13"/>
      <c r="BF1870" s="13">
        <f t="shared" si="513"/>
        <v>0</v>
      </c>
      <c r="BG1870" s="13"/>
      <c r="BH1870" s="13">
        <f t="shared" si="514"/>
        <v>173375.84818867597</v>
      </c>
      <c r="BI1870" s="13">
        <f t="shared" si="515"/>
        <v>173400</v>
      </c>
      <c r="BJ1870" s="13">
        <v>139200</v>
      </c>
    </row>
    <row r="1871" spans="1:62" x14ac:dyDescent="0.25">
      <c r="A1871" s="6" t="s">
        <v>79</v>
      </c>
      <c r="B1871" s="13">
        <v>51125</v>
      </c>
      <c r="C1871">
        <v>586846</v>
      </c>
      <c r="D1871">
        <v>1</v>
      </c>
      <c r="E1871">
        <v>1</v>
      </c>
      <c r="F1871">
        <v>1</v>
      </c>
      <c r="G1871">
        <v>1</v>
      </c>
      <c r="H1871">
        <v>1</v>
      </c>
      <c r="I1871" t="s">
        <v>75</v>
      </c>
      <c r="J1871">
        <v>586846</v>
      </c>
      <c r="K1871" t="s">
        <v>79</v>
      </c>
      <c r="L1871">
        <v>586846</v>
      </c>
      <c r="M1871" t="s">
        <v>79</v>
      </c>
      <c r="N1871">
        <v>586846</v>
      </c>
      <c r="O1871" t="s">
        <v>79</v>
      </c>
      <c r="P1871">
        <v>586846</v>
      </c>
      <c r="Q1871" t="s">
        <v>79</v>
      </c>
      <c r="R1871" s="13">
        <v>2054938.6854838745</v>
      </c>
      <c r="S1871" s="13">
        <v>58172</v>
      </c>
      <c r="T1871" s="13">
        <v>1194192.2509553696</v>
      </c>
      <c r="U1871" s="13">
        <v>1371</v>
      </c>
      <c r="V1871" s="13">
        <f t="shared" si="499"/>
        <v>1015911</v>
      </c>
      <c r="W1871" s="13">
        <v>165</v>
      </c>
      <c r="X1871" s="13">
        <f t="shared" si="500"/>
        <v>489060</v>
      </c>
      <c r="Y1871" s="13">
        <v>1151</v>
      </c>
      <c r="Z1871" s="13">
        <f t="shared" si="501"/>
        <v>1137188</v>
      </c>
      <c r="AA1871" s="13">
        <v>355</v>
      </c>
      <c r="AB1871" s="13">
        <f t="shared" si="502"/>
        <v>87685</v>
      </c>
      <c r="AC1871" s="13">
        <v>63510</v>
      </c>
      <c r="AD1871" s="13">
        <v>6614634.5800763527</v>
      </c>
      <c r="AE1871" s="13">
        <v>78856</v>
      </c>
      <c r="AF1871" s="13">
        <v>12398453.093127001</v>
      </c>
      <c r="AG1871" s="13">
        <v>100718</v>
      </c>
      <c r="AH1871" s="13">
        <v>35516129.262657493</v>
      </c>
      <c r="AI1871" s="13"/>
      <c r="AJ1871" s="13">
        <v>7652</v>
      </c>
      <c r="AK1871" s="13">
        <f t="shared" si="503"/>
        <v>1063628</v>
      </c>
      <c r="AL1871" s="13">
        <v>825</v>
      </c>
      <c r="AM1871" s="13">
        <f t="shared" si="504"/>
        <v>28875</v>
      </c>
      <c r="AN1871" s="13">
        <v>144000</v>
      </c>
      <c r="AO1871" s="13">
        <v>76</v>
      </c>
      <c r="AP1871" s="13">
        <f t="shared" si="505"/>
        <v>2318000</v>
      </c>
      <c r="AQ1871" s="13">
        <v>601</v>
      </c>
      <c r="AR1871" s="13">
        <f t="shared" si="506"/>
        <v>1626306</v>
      </c>
      <c r="AS1871" s="13">
        <v>6045</v>
      </c>
      <c r="AT1871" s="13">
        <f t="shared" si="507"/>
        <v>840255</v>
      </c>
      <c r="AU1871" s="13">
        <v>4738</v>
      </c>
      <c r="AV1871" s="13">
        <f t="shared" si="508"/>
        <v>1601444</v>
      </c>
      <c r="AW1871" s="13">
        <v>791</v>
      </c>
      <c r="AX1871" s="13">
        <f t="shared" si="509"/>
        <v>85428</v>
      </c>
      <c r="AY1871" s="13">
        <v>203</v>
      </c>
      <c r="AZ1871" s="13">
        <f t="shared" si="510"/>
        <v>16443</v>
      </c>
      <c r="BA1871" s="13">
        <v>1154</v>
      </c>
      <c r="BB1871" s="13">
        <f t="shared" si="511"/>
        <v>375050</v>
      </c>
      <c r="BC1871" s="13">
        <v>321</v>
      </c>
      <c r="BD1871" s="13">
        <f t="shared" si="512"/>
        <v>130326</v>
      </c>
      <c r="BE1871" s="13">
        <v>44</v>
      </c>
      <c r="BF1871" s="13">
        <f t="shared" si="513"/>
        <v>9548</v>
      </c>
      <c r="BG1871" s="13">
        <v>18977</v>
      </c>
      <c r="BH1871" s="13">
        <f t="shared" si="514"/>
        <v>68766471.872300088</v>
      </c>
      <c r="BI1871" s="13">
        <f t="shared" si="515"/>
        <v>68766500</v>
      </c>
      <c r="BJ1871" s="13">
        <v>68373700</v>
      </c>
    </row>
    <row r="1872" spans="1:62" x14ac:dyDescent="0.25">
      <c r="A1872" t="s">
        <v>2298</v>
      </c>
      <c r="B1872" s="13">
        <v>198</v>
      </c>
      <c r="C1872">
        <v>587290</v>
      </c>
      <c r="D1872">
        <v>1</v>
      </c>
      <c r="E1872">
        <v>0</v>
      </c>
      <c r="F1872">
        <v>0</v>
      </c>
      <c r="G1872">
        <v>0</v>
      </c>
      <c r="H1872">
        <v>0</v>
      </c>
      <c r="I1872" t="s">
        <v>75</v>
      </c>
      <c r="J1872">
        <v>587168</v>
      </c>
      <c r="K1872" t="s">
        <v>1812</v>
      </c>
      <c r="L1872">
        <v>586862</v>
      </c>
      <c r="M1872" t="s">
        <v>174</v>
      </c>
      <c r="N1872">
        <v>588032</v>
      </c>
      <c r="O1872" t="s">
        <v>175</v>
      </c>
      <c r="P1872">
        <v>586846</v>
      </c>
      <c r="Q1872" t="s">
        <v>79</v>
      </c>
      <c r="R1872" s="13">
        <v>70488.701001315436</v>
      </c>
      <c r="S1872" s="13"/>
      <c r="T1872" s="13"/>
      <c r="U1872" s="13"/>
      <c r="V1872" s="13">
        <f t="shared" si="499"/>
        <v>0</v>
      </c>
      <c r="W1872" s="13"/>
      <c r="X1872" s="13">
        <f t="shared" si="500"/>
        <v>0</v>
      </c>
      <c r="Y1872" s="13"/>
      <c r="Z1872" s="13">
        <f t="shared" si="501"/>
        <v>0</v>
      </c>
      <c r="AA1872" s="13"/>
      <c r="AB1872" s="13">
        <f t="shared" si="502"/>
        <v>0</v>
      </c>
      <c r="AC1872" s="13"/>
      <c r="AD1872" s="13"/>
      <c r="AE1872" s="13"/>
      <c r="AF1872" s="13"/>
      <c r="AG1872" s="13"/>
      <c r="AH1872" s="13"/>
      <c r="AI1872" s="13"/>
      <c r="AJ1872" s="13"/>
      <c r="AK1872" s="13">
        <f t="shared" si="503"/>
        <v>0</v>
      </c>
      <c r="AL1872" s="13"/>
      <c r="AM1872" s="13">
        <f t="shared" si="504"/>
        <v>0</v>
      </c>
      <c r="AN1872" s="13"/>
      <c r="AO1872" s="13">
        <v>0</v>
      </c>
      <c r="AP1872" s="13">
        <f t="shared" si="505"/>
        <v>0</v>
      </c>
      <c r="AQ1872" s="13"/>
      <c r="AR1872" s="13">
        <f t="shared" si="506"/>
        <v>0</v>
      </c>
      <c r="AS1872" s="13"/>
      <c r="AT1872" s="13">
        <f t="shared" si="507"/>
        <v>0</v>
      </c>
      <c r="AU1872" s="13"/>
      <c r="AV1872" s="13">
        <f t="shared" si="508"/>
        <v>0</v>
      </c>
      <c r="AW1872" s="13"/>
      <c r="AX1872" s="13">
        <f t="shared" si="509"/>
        <v>0</v>
      </c>
      <c r="AY1872" s="13"/>
      <c r="AZ1872" s="13">
        <f t="shared" si="510"/>
        <v>0</v>
      </c>
      <c r="BA1872" s="13"/>
      <c r="BB1872" s="13">
        <f t="shared" si="511"/>
        <v>0</v>
      </c>
      <c r="BC1872" s="13"/>
      <c r="BD1872" s="13">
        <f t="shared" si="512"/>
        <v>0</v>
      </c>
      <c r="BE1872" s="13"/>
      <c r="BF1872" s="13">
        <f t="shared" si="513"/>
        <v>0</v>
      </c>
      <c r="BG1872" s="13"/>
      <c r="BH1872" s="13">
        <f t="shared" si="514"/>
        <v>70488.701001315436</v>
      </c>
      <c r="BI1872" s="13">
        <f t="shared" si="515"/>
        <v>70500</v>
      </c>
      <c r="BJ1872" s="13">
        <v>70800</v>
      </c>
    </row>
    <row r="1873" spans="1:62" x14ac:dyDescent="0.25">
      <c r="A1873" t="s">
        <v>2299</v>
      </c>
      <c r="B1873" s="13">
        <v>341</v>
      </c>
      <c r="C1873">
        <v>537250</v>
      </c>
      <c r="D1873">
        <v>1</v>
      </c>
      <c r="E1873">
        <v>0</v>
      </c>
      <c r="F1873">
        <v>0</v>
      </c>
      <c r="G1873">
        <v>0</v>
      </c>
      <c r="H1873">
        <v>0</v>
      </c>
      <c r="I1873" t="s">
        <v>26</v>
      </c>
      <c r="J1873">
        <v>537616</v>
      </c>
      <c r="K1873" t="s">
        <v>2009</v>
      </c>
      <c r="L1873">
        <v>537004</v>
      </c>
      <c r="M1873" t="s">
        <v>314</v>
      </c>
      <c r="N1873">
        <v>537004</v>
      </c>
      <c r="O1873" t="s">
        <v>314</v>
      </c>
      <c r="P1873">
        <v>537004</v>
      </c>
      <c r="Q1873" t="s">
        <v>314</v>
      </c>
      <c r="R1873" s="13">
        <v>80022.427735327481</v>
      </c>
      <c r="S1873" s="13"/>
      <c r="T1873" s="13"/>
      <c r="U1873" s="13"/>
      <c r="V1873" s="13">
        <f t="shared" si="499"/>
        <v>0</v>
      </c>
      <c r="W1873" s="13"/>
      <c r="X1873" s="13">
        <f t="shared" si="500"/>
        <v>0</v>
      </c>
      <c r="Y1873" s="13"/>
      <c r="Z1873" s="13">
        <f t="shared" si="501"/>
        <v>0</v>
      </c>
      <c r="AA1873" s="13"/>
      <c r="AB1873" s="13">
        <f t="shared" si="502"/>
        <v>0</v>
      </c>
      <c r="AC1873" s="13"/>
      <c r="AD1873" s="13"/>
      <c r="AE1873" s="13"/>
      <c r="AF1873" s="13"/>
      <c r="AG1873" s="13"/>
      <c r="AH1873" s="13"/>
      <c r="AI1873" s="13"/>
      <c r="AJ1873" s="13"/>
      <c r="AK1873" s="13">
        <f t="shared" si="503"/>
        <v>0</v>
      </c>
      <c r="AL1873" s="13"/>
      <c r="AM1873" s="13">
        <f t="shared" si="504"/>
        <v>0</v>
      </c>
      <c r="AN1873" s="13"/>
      <c r="AO1873" s="13">
        <v>0</v>
      </c>
      <c r="AP1873" s="13">
        <f t="shared" si="505"/>
        <v>0</v>
      </c>
      <c r="AQ1873" s="13"/>
      <c r="AR1873" s="13">
        <f t="shared" si="506"/>
        <v>0</v>
      </c>
      <c r="AS1873" s="13"/>
      <c r="AT1873" s="13">
        <f t="shared" si="507"/>
        <v>0</v>
      </c>
      <c r="AU1873" s="13"/>
      <c r="AV1873" s="13">
        <f t="shared" si="508"/>
        <v>0</v>
      </c>
      <c r="AW1873" s="13"/>
      <c r="AX1873" s="13">
        <f t="shared" si="509"/>
        <v>0</v>
      </c>
      <c r="AY1873" s="13"/>
      <c r="AZ1873" s="13">
        <f t="shared" si="510"/>
        <v>0</v>
      </c>
      <c r="BA1873" s="13"/>
      <c r="BB1873" s="13">
        <f t="shared" si="511"/>
        <v>0</v>
      </c>
      <c r="BC1873" s="13"/>
      <c r="BD1873" s="13">
        <f t="shared" si="512"/>
        <v>0</v>
      </c>
      <c r="BE1873" s="13"/>
      <c r="BF1873" s="13">
        <f t="shared" si="513"/>
        <v>0</v>
      </c>
      <c r="BG1873" s="13"/>
      <c r="BH1873" s="13">
        <f t="shared" si="514"/>
        <v>80022.427735327481</v>
      </c>
      <c r="BI1873" s="13">
        <f t="shared" si="515"/>
        <v>80000</v>
      </c>
      <c r="BJ1873" s="13">
        <v>80800</v>
      </c>
    </row>
    <row r="1874" spans="1:62" x14ac:dyDescent="0.25">
      <c r="A1874" t="s">
        <v>2300</v>
      </c>
      <c r="B1874" s="13">
        <v>126</v>
      </c>
      <c r="C1874">
        <v>562769</v>
      </c>
      <c r="D1874">
        <v>1</v>
      </c>
      <c r="E1874">
        <v>0</v>
      </c>
      <c r="F1874">
        <v>0</v>
      </c>
      <c r="G1874">
        <v>0</v>
      </c>
      <c r="H1874">
        <v>0</v>
      </c>
      <c r="I1874" t="s">
        <v>23</v>
      </c>
      <c r="J1874">
        <v>547239</v>
      </c>
      <c r="K1874" t="s">
        <v>635</v>
      </c>
      <c r="L1874">
        <v>547263</v>
      </c>
      <c r="M1874" t="s">
        <v>1686</v>
      </c>
      <c r="N1874">
        <v>545881</v>
      </c>
      <c r="O1874" t="s">
        <v>145</v>
      </c>
      <c r="P1874">
        <v>545881</v>
      </c>
      <c r="Q1874" t="s">
        <v>145</v>
      </c>
      <c r="R1874" s="13">
        <v>70488.701001315436</v>
      </c>
      <c r="S1874" s="13"/>
      <c r="T1874" s="13"/>
      <c r="U1874" s="13"/>
      <c r="V1874" s="13">
        <f t="shared" si="499"/>
        <v>0</v>
      </c>
      <c r="W1874" s="13"/>
      <c r="X1874" s="13">
        <f t="shared" si="500"/>
        <v>0</v>
      </c>
      <c r="Y1874" s="13"/>
      <c r="Z1874" s="13">
        <f t="shared" si="501"/>
        <v>0</v>
      </c>
      <c r="AA1874" s="13"/>
      <c r="AB1874" s="13">
        <f t="shared" si="502"/>
        <v>0</v>
      </c>
      <c r="AC1874" s="13"/>
      <c r="AD1874" s="13"/>
      <c r="AE1874" s="13"/>
      <c r="AF1874" s="13"/>
      <c r="AG1874" s="13"/>
      <c r="AH1874" s="13"/>
      <c r="AI1874" s="13"/>
      <c r="AJ1874" s="13"/>
      <c r="AK1874" s="13">
        <f t="shared" si="503"/>
        <v>0</v>
      </c>
      <c r="AL1874" s="13"/>
      <c r="AM1874" s="13">
        <f t="shared" si="504"/>
        <v>0</v>
      </c>
      <c r="AN1874" s="13"/>
      <c r="AO1874" s="13">
        <v>0</v>
      </c>
      <c r="AP1874" s="13">
        <f t="shared" si="505"/>
        <v>0</v>
      </c>
      <c r="AQ1874" s="13"/>
      <c r="AR1874" s="13">
        <f t="shared" si="506"/>
        <v>0</v>
      </c>
      <c r="AS1874" s="13"/>
      <c r="AT1874" s="13">
        <f t="shared" si="507"/>
        <v>0</v>
      </c>
      <c r="AU1874" s="13"/>
      <c r="AV1874" s="13">
        <f t="shared" si="508"/>
        <v>0</v>
      </c>
      <c r="AW1874" s="13"/>
      <c r="AX1874" s="13">
        <f t="shared" si="509"/>
        <v>0</v>
      </c>
      <c r="AY1874" s="13"/>
      <c r="AZ1874" s="13">
        <f t="shared" si="510"/>
        <v>0</v>
      </c>
      <c r="BA1874" s="13"/>
      <c r="BB1874" s="13">
        <f t="shared" si="511"/>
        <v>0</v>
      </c>
      <c r="BC1874" s="13"/>
      <c r="BD1874" s="13">
        <f t="shared" si="512"/>
        <v>0</v>
      </c>
      <c r="BE1874" s="13"/>
      <c r="BF1874" s="13">
        <f t="shared" si="513"/>
        <v>0</v>
      </c>
      <c r="BG1874" s="13"/>
      <c r="BH1874" s="13">
        <f t="shared" si="514"/>
        <v>70488.701001315436</v>
      </c>
      <c r="BI1874" s="13">
        <f t="shared" si="515"/>
        <v>70500</v>
      </c>
      <c r="BJ1874" s="13">
        <v>70800</v>
      </c>
    </row>
    <row r="1875" spans="1:62" x14ac:dyDescent="0.25">
      <c r="A1875" t="s">
        <v>2300</v>
      </c>
      <c r="B1875" s="13">
        <v>134</v>
      </c>
      <c r="C1875">
        <v>548413</v>
      </c>
      <c r="D1875">
        <v>1</v>
      </c>
      <c r="E1875">
        <v>0</v>
      </c>
      <c r="F1875">
        <v>0</v>
      </c>
      <c r="G1875">
        <v>0</v>
      </c>
      <c r="H1875">
        <v>0</v>
      </c>
      <c r="I1875" t="s">
        <v>75</v>
      </c>
      <c r="J1875">
        <v>568759</v>
      </c>
      <c r="K1875" t="s">
        <v>339</v>
      </c>
      <c r="L1875">
        <v>568759</v>
      </c>
      <c r="M1875" t="s">
        <v>339</v>
      </c>
      <c r="N1875">
        <v>568759</v>
      </c>
      <c r="O1875" t="s">
        <v>339</v>
      </c>
      <c r="P1875">
        <v>568759</v>
      </c>
      <c r="Q1875" t="s">
        <v>339</v>
      </c>
      <c r="R1875" s="13">
        <v>70488.701001315436</v>
      </c>
      <c r="S1875" s="13"/>
      <c r="T1875" s="13"/>
      <c r="U1875" s="13"/>
      <c r="V1875" s="13">
        <f t="shared" si="499"/>
        <v>0</v>
      </c>
      <c r="W1875" s="13"/>
      <c r="X1875" s="13">
        <f t="shared" si="500"/>
        <v>0</v>
      </c>
      <c r="Y1875" s="13"/>
      <c r="Z1875" s="13">
        <f t="shared" si="501"/>
        <v>0</v>
      </c>
      <c r="AA1875" s="13"/>
      <c r="AB1875" s="13">
        <f t="shared" si="502"/>
        <v>0</v>
      </c>
      <c r="AC1875" s="13"/>
      <c r="AD1875" s="13"/>
      <c r="AE1875" s="13"/>
      <c r="AF1875" s="13"/>
      <c r="AG1875" s="13"/>
      <c r="AH1875" s="13"/>
      <c r="AI1875" s="13"/>
      <c r="AJ1875" s="13"/>
      <c r="AK1875" s="13">
        <f t="shared" si="503"/>
        <v>0</v>
      </c>
      <c r="AL1875" s="13"/>
      <c r="AM1875" s="13">
        <f t="shared" si="504"/>
        <v>0</v>
      </c>
      <c r="AN1875" s="13"/>
      <c r="AO1875" s="13">
        <v>0</v>
      </c>
      <c r="AP1875" s="13">
        <f t="shared" si="505"/>
        <v>0</v>
      </c>
      <c r="AQ1875" s="13"/>
      <c r="AR1875" s="13">
        <f t="shared" si="506"/>
        <v>0</v>
      </c>
      <c r="AS1875" s="13"/>
      <c r="AT1875" s="13">
        <f t="shared" si="507"/>
        <v>0</v>
      </c>
      <c r="AU1875" s="13"/>
      <c r="AV1875" s="13">
        <f t="shared" si="508"/>
        <v>0</v>
      </c>
      <c r="AW1875" s="13"/>
      <c r="AX1875" s="13">
        <f t="shared" si="509"/>
        <v>0</v>
      </c>
      <c r="AY1875" s="13"/>
      <c r="AZ1875" s="13">
        <f t="shared" si="510"/>
        <v>0</v>
      </c>
      <c r="BA1875" s="13"/>
      <c r="BB1875" s="13">
        <f t="shared" si="511"/>
        <v>0</v>
      </c>
      <c r="BC1875" s="13"/>
      <c r="BD1875" s="13">
        <f t="shared" si="512"/>
        <v>0</v>
      </c>
      <c r="BE1875" s="13"/>
      <c r="BF1875" s="13">
        <f t="shared" si="513"/>
        <v>0</v>
      </c>
      <c r="BG1875" s="13"/>
      <c r="BH1875" s="13">
        <f t="shared" si="514"/>
        <v>70488.701001315436</v>
      </c>
      <c r="BI1875" s="13">
        <f t="shared" si="515"/>
        <v>70500</v>
      </c>
      <c r="BJ1875" s="13">
        <v>70800</v>
      </c>
    </row>
    <row r="1876" spans="1:62" x14ac:dyDescent="0.25">
      <c r="A1876" s="6" t="s">
        <v>287</v>
      </c>
      <c r="B1876" s="13">
        <v>5417</v>
      </c>
      <c r="C1876">
        <v>577197</v>
      </c>
      <c r="D1876">
        <v>1</v>
      </c>
      <c r="E1876">
        <v>1</v>
      </c>
      <c r="F1876">
        <v>1</v>
      </c>
      <c r="G1876">
        <v>1</v>
      </c>
      <c r="H1876">
        <v>1</v>
      </c>
      <c r="I1876" t="s">
        <v>51</v>
      </c>
      <c r="J1876">
        <v>577197</v>
      </c>
      <c r="K1876" t="s">
        <v>287</v>
      </c>
      <c r="L1876">
        <v>577197</v>
      </c>
      <c r="M1876" t="s">
        <v>287</v>
      </c>
      <c r="N1876">
        <v>577197</v>
      </c>
      <c r="O1876" t="s">
        <v>287</v>
      </c>
      <c r="P1876">
        <v>577197</v>
      </c>
      <c r="Q1876" t="s">
        <v>287</v>
      </c>
      <c r="R1876" s="13">
        <v>250166.28411756069</v>
      </c>
      <c r="S1876" s="13">
        <v>16177</v>
      </c>
      <c r="T1876" s="13">
        <v>381977.3290695477</v>
      </c>
      <c r="U1876" s="13">
        <v>922</v>
      </c>
      <c r="V1876" s="13">
        <f t="shared" si="499"/>
        <v>683202</v>
      </c>
      <c r="W1876" s="13">
        <v>81</v>
      </c>
      <c r="X1876" s="13">
        <f t="shared" si="500"/>
        <v>240084</v>
      </c>
      <c r="Y1876" s="13">
        <v>238</v>
      </c>
      <c r="Z1876" s="13">
        <f t="shared" si="501"/>
        <v>235144</v>
      </c>
      <c r="AA1876" s="13">
        <v>105</v>
      </c>
      <c r="AB1876" s="13">
        <f t="shared" si="502"/>
        <v>25935</v>
      </c>
      <c r="AC1876" s="13">
        <v>17503</v>
      </c>
      <c r="AD1876" s="13">
        <v>2063155.0944442952</v>
      </c>
      <c r="AE1876" s="13">
        <v>17503</v>
      </c>
      <c r="AF1876" s="13">
        <v>3059731.3778839675</v>
      </c>
      <c r="AG1876" s="13">
        <v>21954</v>
      </c>
      <c r="AH1876" s="13">
        <v>14080511.860575503</v>
      </c>
      <c r="AI1876" s="13"/>
      <c r="AJ1876" s="13">
        <v>1699</v>
      </c>
      <c r="AK1876" s="13">
        <f t="shared" si="503"/>
        <v>236161</v>
      </c>
      <c r="AL1876" s="13">
        <v>189</v>
      </c>
      <c r="AM1876" s="13">
        <f t="shared" si="504"/>
        <v>6615</v>
      </c>
      <c r="AN1876" s="13"/>
      <c r="AO1876" s="13">
        <v>3</v>
      </c>
      <c r="AP1876" s="13">
        <f t="shared" si="505"/>
        <v>91500</v>
      </c>
      <c r="AQ1876" s="13">
        <v>395</v>
      </c>
      <c r="AR1876" s="13">
        <f t="shared" si="506"/>
        <v>1068870</v>
      </c>
      <c r="AS1876" s="13">
        <v>1405</v>
      </c>
      <c r="AT1876" s="13">
        <f t="shared" si="507"/>
        <v>195295</v>
      </c>
      <c r="AU1876" s="13">
        <v>1067</v>
      </c>
      <c r="AV1876" s="13">
        <f t="shared" si="508"/>
        <v>360646</v>
      </c>
      <c r="AW1876" s="13">
        <v>311</v>
      </c>
      <c r="AX1876" s="13">
        <f t="shared" si="509"/>
        <v>33588</v>
      </c>
      <c r="AY1876" s="13">
        <v>0</v>
      </c>
      <c r="AZ1876" s="13">
        <f t="shared" si="510"/>
        <v>0</v>
      </c>
      <c r="BA1876" s="13">
        <v>461</v>
      </c>
      <c r="BB1876" s="13">
        <f t="shared" si="511"/>
        <v>149825</v>
      </c>
      <c r="BC1876" s="13">
        <v>0</v>
      </c>
      <c r="BD1876" s="13">
        <f t="shared" si="512"/>
        <v>0</v>
      </c>
      <c r="BE1876" s="13">
        <v>0</v>
      </c>
      <c r="BF1876" s="13">
        <f t="shared" si="513"/>
        <v>0</v>
      </c>
      <c r="BG1876" s="13"/>
      <c r="BH1876" s="13">
        <f t="shared" si="514"/>
        <v>23162406.946090873</v>
      </c>
      <c r="BI1876" s="13">
        <f t="shared" si="515"/>
        <v>23162400</v>
      </c>
      <c r="BJ1876" s="13">
        <v>22602800</v>
      </c>
    </row>
    <row r="1877" spans="1:62" x14ac:dyDescent="0.25">
      <c r="A1877" s="3" t="s">
        <v>2302</v>
      </c>
      <c r="B1877" s="13">
        <v>5110</v>
      </c>
      <c r="C1877">
        <v>562564</v>
      </c>
      <c r="D1877">
        <v>1</v>
      </c>
      <c r="E1877">
        <v>1</v>
      </c>
      <c r="F1877">
        <v>0</v>
      </c>
      <c r="G1877">
        <v>0</v>
      </c>
      <c r="H1877">
        <v>0</v>
      </c>
      <c r="I1877" t="s">
        <v>85</v>
      </c>
      <c r="J1877">
        <v>562564</v>
      </c>
      <c r="K1877" t="s">
        <v>2302</v>
      </c>
      <c r="L1877">
        <v>562335</v>
      </c>
      <c r="M1877" t="s">
        <v>84</v>
      </c>
      <c r="N1877">
        <v>562335</v>
      </c>
      <c r="O1877" t="s">
        <v>84</v>
      </c>
      <c r="P1877">
        <v>562335</v>
      </c>
      <c r="Q1877" t="s">
        <v>84</v>
      </c>
      <c r="R1877" s="13">
        <v>1133851.9388138663</v>
      </c>
      <c r="S1877" s="13">
        <v>5110</v>
      </c>
      <c r="T1877" s="13">
        <v>272627.73465544259</v>
      </c>
      <c r="U1877" s="13"/>
      <c r="V1877" s="13">
        <f t="shared" si="499"/>
        <v>0</v>
      </c>
      <c r="W1877" s="13">
        <v>40</v>
      </c>
      <c r="X1877" s="13">
        <f t="shared" si="500"/>
        <v>118560</v>
      </c>
      <c r="Y1877" s="13">
        <v>17</v>
      </c>
      <c r="Z1877" s="13">
        <f t="shared" si="501"/>
        <v>16796</v>
      </c>
      <c r="AA1877" s="13">
        <v>9</v>
      </c>
      <c r="AB1877" s="13">
        <f t="shared" si="502"/>
        <v>2223</v>
      </c>
      <c r="AC1877" s="13"/>
      <c r="AD1877" s="13"/>
      <c r="AE1877" s="13"/>
      <c r="AF1877" s="13"/>
      <c r="AG1877" s="13"/>
      <c r="AH1877" s="13"/>
      <c r="AI1877" s="13"/>
      <c r="AJ1877" s="13"/>
      <c r="AK1877" s="13">
        <f t="shared" si="503"/>
        <v>0</v>
      </c>
      <c r="AL1877" s="13"/>
      <c r="AM1877" s="13">
        <f t="shared" si="504"/>
        <v>0</v>
      </c>
      <c r="AN1877" s="13"/>
      <c r="AO1877" s="13">
        <v>0</v>
      </c>
      <c r="AP1877" s="13">
        <f t="shared" si="505"/>
        <v>0</v>
      </c>
      <c r="AQ1877" s="13"/>
      <c r="AR1877" s="13">
        <f t="shared" si="506"/>
        <v>0</v>
      </c>
      <c r="AS1877" s="13"/>
      <c r="AT1877" s="13">
        <f t="shared" si="507"/>
        <v>0</v>
      </c>
      <c r="AU1877" s="13"/>
      <c r="AV1877" s="13">
        <f t="shared" si="508"/>
        <v>0</v>
      </c>
      <c r="AW1877" s="13"/>
      <c r="AX1877" s="13">
        <f t="shared" si="509"/>
        <v>0</v>
      </c>
      <c r="AY1877" s="13"/>
      <c r="AZ1877" s="13">
        <f t="shared" si="510"/>
        <v>0</v>
      </c>
      <c r="BA1877" s="13"/>
      <c r="BB1877" s="13">
        <f t="shared" si="511"/>
        <v>0</v>
      </c>
      <c r="BC1877" s="13"/>
      <c r="BD1877" s="13">
        <f t="shared" si="512"/>
        <v>0</v>
      </c>
      <c r="BE1877" s="13"/>
      <c r="BF1877" s="13">
        <f t="shared" si="513"/>
        <v>0</v>
      </c>
      <c r="BG1877" s="13"/>
      <c r="BH1877" s="13">
        <f t="shared" si="514"/>
        <v>1544058.673469309</v>
      </c>
      <c r="BI1877" s="13">
        <f t="shared" si="515"/>
        <v>1544100</v>
      </c>
      <c r="BJ1877" s="13">
        <v>1581000</v>
      </c>
    </row>
    <row r="1878" spans="1:62" x14ac:dyDescent="0.25">
      <c r="A1878" t="s">
        <v>2303</v>
      </c>
      <c r="B1878" s="13">
        <v>221</v>
      </c>
      <c r="C1878">
        <v>563617</v>
      </c>
      <c r="D1878">
        <v>1</v>
      </c>
      <c r="E1878">
        <v>0</v>
      </c>
      <c r="F1878">
        <v>0</v>
      </c>
      <c r="G1878">
        <v>0</v>
      </c>
      <c r="H1878">
        <v>0</v>
      </c>
      <c r="I1878" t="s">
        <v>51</v>
      </c>
      <c r="J1878">
        <v>563871</v>
      </c>
      <c r="K1878" t="s">
        <v>1550</v>
      </c>
      <c r="L1878">
        <v>563838</v>
      </c>
      <c r="M1878" t="s">
        <v>1551</v>
      </c>
      <c r="N1878">
        <v>563871</v>
      </c>
      <c r="O1878" t="s">
        <v>1550</v>
      </c>
      <c r="P1878">
        <v>563871</v>
      </c>
      <c r="Q1878" t="s">
        <v>1550</v>
      </c>
      <c r="R1878" s="13">
        <v>70488.701001315436</v>
      </c>
      <c r="S1878" s="13"/>
      <c r="T1878" s="13"/>
      <c r="U1878" s="13"/>
      <c r="V1878" s="13">
        <f t="shared" si="499"/>
        <v>0</v>
      </c>
      <c r="W1878" s="13"/>
      <c r="X1878" s="13">
        <f t="shared" si="500"/>
        <v>0</v>
      </c>
      <c r="Y1878" s="13"/>
      <c r="Z1878" s="13">
        <f t="shared" si="501"/>
        <v>0</v>
      </c>
      <c r="AA1878" s="13"/>
      <c r="AB1878" s="13">
        <f t="shared" si="502"/>
        <v>0</v>
      </c>
      <c r="AC1878" s="13"/>
      <c r="AD1878" s="13"/>
      <c r="AE1878" s="13"/>
      <c r="AF1878" s="13"/>
      <c r="AG1878" s="13"/>
      <c r="AH1878" s="13"/>
      <c r="AI1878" s="13"/>
      <c r="AJ1878" s="13"/>
      <c r="AK1878" s="13">
        <f t="shared" si="503"/>
        <v>0</v>
      </c>
      <c r="AL1878" s="13"/>
      <c r="AM1878" s="13">
        <f t="shared" si="504"/>
        <v>0</v>
      </c>
      <c r="AN1878" s="13"/>
      <c r="AO1878" s="13">
        <v>0</v>
      </c>
      <c r="AP1878" s="13">
        <f t="shared" si="505"/>
        <v>0</v>
      </c>
      <c r="AQ1878" s="13"/>
      <c r="AR1878" s="13">
        <f t="shared" si="506"/>
        <v>0</v>
      </c>
      <c r="AS1878" s="13"/>
      <c r="AT1878" s="13">
        <f t="shared" si="507"/>
        <v>0</v>
      </c>
      <c r="AU1878" s="13"/>
      <c r="AV1878" s="13">
        <f t="shared" si="508"/>
        <v>0</v>
      </c>
      <c r="AW1878" s="13"/>
      <c r="AX1878" s="13">
        <f t="shared" si="509"/>
        <v>0</v>
      </c>
      <c r="AY1878" s="13"/>
      <c r="AZ1878" s="13">
        <f t="shared" si="510"/>
        <v>0</v>
      </c>
      <c r="BA1878" s="13"/>
      <c r="BB1878" s="13">
        <f t="shared" si="511"/>
        <v>0</v>
      </c>
      <c r="BC1878" s="13"/>
      <c r="BD1878" s="13">
        <f t="shared" si="512"/>
        <v>0</v>
      </c>
      <c r="BE1878" s="13"/>
      <c r="BF1878" s="13">
        <f t="shared" si="513"/>
        <v>0</v>
      </c>
      <c r="BG1878" s="13"/>
      <c r="BH1878" s="13">
        <f t="shared" si="514"/>
        <v>70488.701001315436</v>
      </c>
      <c r="BI1878" s="13">
        <f t="shared" si="515"/>
        <v>70500</v>
      </c>
      <c r="BJ1878" s="13">
        <v>70800</v>
      </c>
    </row>
    <row r="1879" spans="1:62" x14ac:dyDescent="0.25">
      <c r="A1879" s="5" t="s">
        <v>931</v>
      </c>
      <c r="B1879" s="13">
        <v>4909</v>
      </c>
      <c r="C1879">
        <v>539333</v>
      </c>
      <c r="D1879">
        <v>1</v>
      </c>
      <c r="E1879">
        <v>1</v>
      </c>
      <c r="F1879">
        <v>1</v>
      </c>
      <c r="G1879">
        <v>1</v>
      </c>
      <c r="H1879">
        <v>0</v>
      </c>
      <c r="I1879" t="s">
        <v>26</v>
      </c>
      <c r="J1879">
        <v>539333</v>
      </c>
      <c r="K1879" t="s">
        <v>931</v>
      </c>
      <c r="L1879">
        <v>539333</v>
      </c>
      <c r="M1879" t="s">
        <v>931</v>
      </c>
      <c r="N1879">
        <v>539333</v>
      </c>
      <c r="O1879" t="s">
        <v>931</v>
      </c>
      <c r="P1879">
        <v>539139</v>
      </c>
      <c r="Q1879" t="s">
        <v>548</v>
      </c>
      <c r="R1879" s="13">
        <v>1090843.5322773403</v>
      </c>
      <c r="S1879" s="13">
        <v>11182</v>
      </c>
      <c r="T1879" s="13">
        <v>594351.13257134764</v>
      </c>
      <c r="U1879" s="13">
        <v>4</v>
      </c>
      <c r="V1879" s="13">
        <f t="shared" si="499"/>
        <v>2964</v>
      </c>
      <c r="W1879" s="13">
        <v>37</v>
      </c>
      <c r="X1879" s="13">
        <f t="shared" si="500"/>
        <v>109668</v>
      </c>
      <c r="Y1879" s="13">
        <v>39</v>
      </c>
      <c r="Z1879" s="13">
        <f t="shared" si="501"/>
        <v>38532</v>
      </c>
      <c r="AA1879" s="13">
        <v>24</v>
      </c>
      <c r="AB1879" s="13">
        <f t="shared" si="502"/>
        <v>5928</v>
      </c>
      <c r="AC1879" s="13">
        <v>10889</v>
      </c>
      <c r="AD1879" s="13">
        <v>2274322.0970160714</v>
      </c>
      <c r="AE1879" s="13">
        <v>20543</v>
      </c>
      <c r="AF1879" s="13">
        <v>2263556.289087391</v>
      </c>
      <c r="AG1879" s="13"/>
      <c r="AH1879" s="13"/>
      <c r="AI1879" s="13"/>
      <c r="AJ1879" s="13"/>
      <c r="AK1879" s="13">
        <f t="shared" si="503"/>
        <v>0</v>
      </c>
      <c r="AL1879" s="13"/>
      <c r="AM1879" s="13">
        <f t="shared" si="504"/>
        <v>0</v>
      </c>
      <c r="AN1879" s="13"/>
      <c r="AO1879" s="13">
        <v>3</v>
      </c>
      <c r="AP1879" s="13">
        <f t="shared" si="505"/>
        <v>91500</v>
      </c>
      <c r="AQ1879" s="13"/>
      <c r="AR1879" s="13">
        <f t="shared" si="506"/>
        <v>0</v>
      </c>
      <c r="AS1879" s="13"/>
      <c r="AT1879" s="13">
        <f t="shared" si="507"/>
        <v>0</v>
      </c>
      <c r="AU1879" s="13"/>
      <c r="AV1879" s="13">
        <f t="shared" si="508"/>
        <v>0</v>
      </c>
      <c r="AW1879" s="13"/>
      <c r="AX1879" s="13">
        <f t="shared" si="509"/>
        <v>0</v>
      </c>
      <c r="AY1879" s="13"/>
      <c r="AZ1879" s="13">
        <f t="shared" si="510"/>
        <v>0</v>
      </c>
      <c r="BA1879" s="13"/>
      <c r="BB1879" s="13">
        <f t="shared" si="511"/>
        <v>0</v>
      </c>
      <c r="BC1879" s="13"/>
      <c r="BD1879" s="13">
        <f t="shared" si="512"/>
        <v>0</v>
      </c>
      <c r="BE1879" s="13"/>
      <c r="BF1879" s="13">
        <f t="shared" si="513"/>
        <v>0</v>
      </c>
      <c r="BG1879" s="13"/>
      <c r="BH1879" s="13">
        <f t="shared" si="514"/>
        <v>6471665.0509521505</v>
      </c>
      <c r="BI1879" s="13">
        <f t="shared" si="515"/>
        <v>6471700</v>
      </c>
      <c r="BJ1879" s="13">
        <v>6401300</v>
      </c>
    </row>
    <row r="1880" spans="1:62" x14ac:dyDescent="0.25">
      <c r="A1880" t="s">
        <v>2304</v>
      </c>
      <c r="B1880" s="13">
        <v>313</v>
      </c>
      <c r="C1880">
        <v>576352</v>
      </c>
      <c r="D1880">
        <v>1</v>
      </c>
      <c r="E1880">
        <v>0</v>
      </c>
      <c r="F1880">
        <v>0</v>
      </c>
      <c r="G1880">
        <v>0</v>
      </c>
      <c r="H1880">
        <v>0</v>
      </c>
      <c r="I1880" t="s">
        <v>33</v>
      </c>
      <c r="J1880">
        <v>571041</v>
      </c>
      <c r="K1880" t="s">
        <v>264</v>
      </c>
      <c r="L1880">
        <v>576590</v>
      </c>
      <c r="M1880" t="s">
        <v>1168</v>
      </c>
      <c r="N1880">
        <v>571041</v>
      </c>
      <c r="O1880" t="s">
        <v>264</v>
      </c>
      <c r="P1880">
        <v>569810</v>
      </c>
      <c r="Q1880" t="s">
        <v>98</v>
      </c>
      <c r="R1880" s="13">
        <v>73513.519510691593</v>
      </c>
      <c r="S1880" s="13"/>
      <c r="T1880" s="13"/>
      <c r="U1880" s="13"/>
      <c r="V1880" s="13">
        <f t="shared" si="499"/>
        <v>0</v>
      </c>
      <c r="W1880" s="13"/>
      <c r="X1880" s="13">
        <f t="shared" si="500"/>
        <v>0</v>
      </c>
      <c r="Y1880" s="13"/>
      <c r="Z1880" s="13">
        <f t="shared" si="501"/>
        <v>0</v>
      </c>
      <c r="AA1880" s="13"/>
      <c r="AB1880" s="13">
        <f t="shared" si="502"/>
        <v>0</v>
      </c>
      <c r="AC1880" s="13"/>
      <c r="AD1880" s="13"/>
      <c r="AE1880" s="13"/>
      <c r="AF1880" s="13"/>
      <c r="AG1880" s="13"/>
      <c r="AH1880" s="13"/>
      <c r="AI1880" s="13"/>
      <c r="AJ1880" s="13"/>
      <c r="AK1880" s="13">
        <f t="shared" si="503"/>
        <v>0</v>
      </c>
      <c r="AL1880" s="13"/>
      <c r="AM1880" s="13">
        <f t="shared" si="504"/>
        <v>0</v>
      </c>
      <c r="AN1880" s="13"/>
      <c r="AO1880" s="13">
        <v>0</v>
      </c>
      <c r="AP1880" s="13">
        <f t="shared" si="505"/>
        <v>0</v>
      </c>
      <c r="AQ1880" s="13"/>
      <c r="AR1880" s="13">
        <f t="shared" si="506"/>
        <v>0</v>
      </c>
      <c r="AS1880" s="13"/>
      <c r="AT1880" s="13">
        <f t="shared" si="507"/>
        <v>0</v>
      </c>
      <c r="AU1880" s="13"/>
      <c r="AV1880" s="13">
        <f t="shared" si="508"/>
        <v>0</v>
      </c>
      <c r="AW1880" s="13"/>
      <c r="AX1880" s="13">
        <f t="shared" si="509"/>
        <v>0</v>
      </c>
      <c r="AY1880" s="13"/>
      <c r="AZ1880" s="13">
        <f t="shared" si="510"/>
        <v>0</v>
      </c>
      <c r="BA1880" s="13"/>
      <c r="BB1880" s="13">
        <f t="shared" si="511"/>
        <v>0</v>
      </c>
      <c r="BC1880" s="13"/>
      <c r="BD1880" s="13">
        <f t="shared" si="512"/>
        <v>0</v>
      </c>
      <c r="BE1880" s="13"/>
      <c r="BF1880" s="13">
        <f t="shared" si="513"/>
        <v>0</v>
      </c>
      <c r="BG1880" s="13"/>
      <c r="BH1880" s="13">
        <f t="shared" si="514"/>
        <v>73513.519510691593</v>
      </c>
      <c r="BI1880" s="13">
        <f t="shared" si="515"/>
        <v>73500</v>
      </c>
      <c r="BJ1880" s="13">
        <v>71700</v>
      </c>
    </row>
    <row r="1881" spans="1:62" x14ac:dyDescent="0.25">
      <c r="A1881" t="s">
        <v>2304</v>
      </c>
      <c r="B1881" s="13">
        <v>1024</v>
      </c>
      <c r="C1881">
        <v>544639</v>
      </c>
      <c r="D1881">
        <v>1</v>
      </c>
      <c r="E1881">
        <v>0</v>
      </c>
      <c r="F1881">
        <v>0</v>
      </c>
      <c r="G1881">
        <v>0</v>
      </c>
      <c r="H1881">
        <v>0</v>
      </c>
      <c r="I1881" t="s">
        <v>23</v>
      </c>
      <c r="J1881">
        <v>545171</v>
      </c>
      <c r="K1881" t="s">
        <v>602</v>
      </c>
      <c r="L1881">
        <v>545171</v>
      </c>
      <c r="M1881" t="s">
        <v>602</v>
      </c>
      <c r="N1881">
        <v>545171</v>
      </c>
      <c r="O1881" t="s">
        <v>602</v>
      </c>
      <c r="P1881">
        <v>545171</v>
      </c>
      <c r="Q1881" t="s">
        <v>602</v>
      </c>
      <c r="R1881" s="13">
        <v>236819.82191078723</v>
      </c>
      <c r="S1881" s="13"/>
      <c r="T1881" s="13"/>
      <c r="U1881" s="13"/>
      <c r="V1881" s="13">
        <f t="shared" si="499"/>
        <v>0</v>
      </c>
      <c r="W1881" s="13"/>
      <c r="X1881" s="13">
        <f t="shared" si="500"/>
        <v>0</v>
      </c>
      <c r="Y1881" s="13"/>
      <c r="Z1881" s="13">
        <f t="shared" si="501"/>
        <v>0</v>
      </c>
      <c r="AA1881" s="13"/>
      <c r="AB1881" s="13">
        <f t="shared" si="502"/>
        <v>0</v>
      </c>
      <c r="AC1881" s="13"/>
      <c r="AD1881" s="13"/>
      <c r="AE1881" s="13"/>
      <c r="AF1881" s="13"/>
      <c r="AG1881" s="13"/>
      <c r="AH1881" s="13"/>
      <c r="AI1881" s="13"/>
      <c r="AJ1881" s="13"/>
      <c r="AK1881" s="13">
        <f t="shared" si="503"/>
        <v>0</v>
      </c>
      <c r="AL1881" s="13"/>
      <c r="AM1881" s="13">
        <f t="shared" si="504"/>
        <v>0</v>
      </c>
      <c r="AN1881" s="13"/>
      <c r="AO1881" s="13">
        <v>0</v>
      </c>
      <c r="AP1881" s="13">
        <f t="shared" si="505"/>
        <v>0</v>
      </c>
      <c r="AQ1881" s="13"/>
      <c r="AR1881" s="13">
        <f t="shared" si="506"/>
        <v>0</v>
      </c>
      <c r="AS1881" s="13"/>
      <c r="AT1881" s="13">
        <f t="shared" si="507"/>
        <v>0</v>
      </c>
      <c r="AU1881" s="13"/>
      <c r="AV1881" s="13">
        <f t="shared" si="508"/>
        <v>0</v>
      </c>
      <c r="AW1881" s="13"/>
      <c r="AX1881" s="13">
        <f t="shared" si="509"/>
        <v>0</v>
      </c>
      <c r="AY1881" s="13"/>
      <c r="AZ1881" s="13">
        <f t="shared" si="510"/>
        <v>0</v>
      </c>
      <c r="BA1881" s="13"/>
      <c r="BB1881" s="13">
        <f t="shared" si="511"/>
        <v>0</v>
      </c>
      <c r="BC1881" s="13"/>
      <c r="BD1881" s="13">
        <f t="shared" si="512"/>
        <v>0</v>
      </c>
      <c r="BE1881" s="13"/>
      <c r="BF1881" s="13">
        <f t="shared" si="513"/>
        <v>0</v>
      </c>
      <c r="BG1881" s="13"/>
      <c r="BH1881" s="13">
        <f t="shared" si="514"/>
        <v>236819.82191078723</v>
      </c>
      <c r="BI1881" s="13">
        <f t="shared" si="515"/>
        <v>236800</v>
      </c>
      <c r="BJ1881" s="13">
        <v>237700</v>
      </c>
    </row>
    <row r="1882" spans="1:62" x14ac:dyDescent="0.25">
      <c r="A1882" t="s">
        <v>2305</v>
      </c>
      <c r="B1882" s="13">
        <v>693</v>
      </c>
      <c r="C1882">
        <v>539341</v>
      </c>
      <c r="D1882">
        <v>1</v>
      </c>
      <c r="E1882">
        <v>0</v>
      </c>
      <c r="F1882">
        <v>0</v>
      </c>
      <c r="G1882">
        <v>0</v>
      </c>
      <c r="H1882">
        <v>0</v>
      </c>
      <c r="I1882" t="s">
        <v>26</v>
      </c>
      <c r="J1882">
        <v>540765</v>
      </c>
      <c r="K1882" t="s">
        <v>547</v>
      </c>
      <c r="L1882">
        <v>540765</v>
      </c>
      <c r="M1882" t="s">
        <v>547</v>
      </c>
      <c r="N1882">
        <v>540765</v>
      </c>
      <c r="O1882" t="s">
        <v>547</v>
      </c>
      <c r="P1882">
        <v>539139</v>
      </c>
      <c r="Q1882" t="s">
        <v>548</v>
      </c>
      <c r="R1882" s="13">
        <v>161249.47028229048</v>
      </c>
      <c r="S1882" s="13"/>
      <c r="T1882" s="13"/>
      <c r="U1882" s="13"/>
      <c r="V1882" s="13">
        <f t="shared" si="499"/>
        <v>0</v>
      </c>
      <c r="W1882" s="13"/>
      <c r="X1882" s="13">
        <f t="shared" si="500"/>
        <v>0</v>
      </c>
      <c r="Y1882" s="13"/>
      <c r="Z1882" s="13">
        <f t="shared" si="501"/>
        <v>0</v>
      </c>
      <c r="AA1882" s="13"/>
      <c r="AB1882" s="13">
        <f t="shared" si="502"/>
        <v>0</v>
      </c>
      <c r="AC1882" s="13"/>
      <c r="AD1882" s="13"/>
      <c r="AE1882" s="13"/>
      <c r="AF1882" s="13"/>
      <c r="AG1882" s="13"/>
      <c r="AH1882" s="13"/>
      <c r="AI1882" s="13"/>
      <c r="AJ1882" s="13"/>
      <c r="AK1882" s="13">
        <f t="shared" si="503"/>
        <v>0</v>
      </c>
      <c r="AL1882" s="13"/>
      <c r="AM1882" s="13">
        <f t="shared" si="504"/>
        <v>0</v>
      </c>
      <c r="AN1882" s="13"/>
      <c r="AO1882" s="13">
        <v>0</v>
      </c>
      <c r="AP1882" s="13">
        <f t="shared" si="505"/>
        <v>0</v>
      </c>
      <c r="AQ1882" s="13"/>
      <c r="AR1882" s="13">
        <f t="shared" si="506"/>
        <v>0</v>
      </c>
      <c r="AS1882" s="13"/>
      <c r="AT1882" s="13">
        <f t="shared" si="507"/>
        <v>0</v>
      </c>
      <c r="AU1882" s="13"/>
      <c r="AV1882" s="13">
        <f t="shared" si="508"/>
        <v>0</v>
      </c>
      <c r="AW1882" s="13"/>
      <c r="AX1882" s="13">
        <f t="shared" si="509"/>
        <v>0</v>
      </c>
      <c r="AY1882" s="13"/>
      <c r="AZ1882" s="13">
        <f t="shared" si="510"/>
        <v>0</v>
      </c>
      <c r="BA1882" s="13"/>
      <c r="BB1882" s="13">
        <f t="shared" si="511"/>
        <v>0</v>
      </c>
      <c r="BC1882" s="13"/>
      <c r="BD1882" s="13">
        <f t="shared" si="512"/>
        <v>0</v>
      </c>
      <c r="BE1882" s="13"/>
      <c r="BF1882" s="13">
        <f t="shared" si="513"/>
        <v>0</v>
      </c>
      <c r="BG1882" s="13"/>
      <c r="BH1882" s="13">
        <f t="shared" si="514"/>
        <v>161249.47028229048</v>
      </c>
      <c r="BI1882" s="13">
        <f t="shared" si="515"/>
        <v>161200</v>
      </c>
      <c r="BJ1882" s="13">
        <v>149600</v>
      </c>
    </row>
    <row r="1883" spans="1:62" x14ac:dyDescent="0.25">
      <c r="A1883" t="s">
        <v>2306</v>
      </c>
      <c r="B1883" s="13">
        <v>898</v>
      </c>
      <c r="C1883">
        <v>546011</v>
      </c>
      <c r="D1883">
        <v>1</v>
      </c>
      <c r="E1883">
        <v>0</v>
      </c>
      <c r="F1883">
        <v>0</v>
      </c>
      <c r="G1883">
        <v>0</v>
      </c>
      <c r="H1883">
        <v>0</v>
      </c>
      <c r="I1883" t="s">
        <v>85</v>
      </c>
      <c r="J1883">
        <v>566217</v>
      </c>
      <c r="K1883" t="s">
        <v>1472</v>
      </c>
      <c r="L1883">
        <v>565971</v>
      </c>
      <c r="M1883" t="s">
        <v>430</v>
      </c>
      <c r="N1883">
        <v>565971</v>
      </c>
      <c r="O1883" t="s">
        <v>430</v>
      </c>
      <c r="P1883">
        <v>565971</v>
      </c>
      <c r="Q1883" t="s">
        <v>430</v>
      </c>
      <c r="R1883" s="13">
        <v>208133.01110443004</v>
      </c>
      <c r="S1883" s="13"/>
      <c r="T1883" s="13"/>
      <c r="U1883" s="13"/>
      <c r="V1883" s="13">
        <f t="shared" si="499"/>
        <v>0</v>
      </c>
      <c r="W1883" s="13"/>
      <c r="X1883" s="13">
        <f t="shared" si="500"/>
        <v>0</v>
      </c>
      <c r="Y1883" s="13"/>
      <c r="Z1883" s="13">
        <f t="shared" si="501"/>
        <v>0</v>
      </c>
      <c r="AA1883" s="13"/>
      <c r="AB1883" s="13">
        <f t="shared" si="502"/>
        <v>0</v>
      </c>
      <c r="AC1883" s="13"/>
      <c r="AD1883" s="13"/>
      <c r="AE1883" s="13"/>
      <c r="AF1883" s="13"/>
      <c r="AG1883" s="13"/>
      <c r="AH1883" s="13"/>
      <c r="AI1883" s="13"/>
      <c r="AJ1883" s="13"/>
      <c r="AK1883" s="13">
        <f t="shared" si="503"/>
        <v>0</v>
      </c>
      <c r="AL1883" s="13"/>
      <c r="AM1883" s="13">
        <f t="shared" si="504"/>
        <v>0</v>
      </c>
      <c r="AN1883" s="13"/>
      <c r="AO1883" s="13">
        <v>0</v>
      </c>
      <c r="AP1883" s="13">
        <f t="shared" si="505"/>
        <v>0</v>
      </c>
      <c r="AQ1883" s="13"/>
      <c r="AR1883" s="13">
        <f t="shared" si="506"/>
        <v>0</v>
      </c>
      <c r="AS1883" s="13"/>
      <c r="AT1883" s="13">
        <f t="shared" si="507"/>
        <v>0</v>
      </c>
      <c r="AU1883" s="13"/>
      <c r="AV1883" s="13">
        <f t="shared" si="508"/>
        <v>0</v>
      </c>
      <c r="AW1883" s="13"/>
      <c r="AX1883" s="13">
        <f t="shared" si="509"/>
        <v>0</v>
      </c>
      <c r="AY1883" s="13"/>
      <c r="AZ1883" s="13">
        <f t="shared" si="510"/>
        <v>0</v>
      </c>
      <c r="BA1883" s="13"/>
      <c r="BB1883" s="13">
        <f t="shared" si="511"/>
        <v>0</v>
      </c>
      <c r="BC1883" s="13"/>
      <c r="BD1883" s="13">
        <f t="shared" si="512"/>
        <v>0</v>
      </c>
      <c r="BE1883" s="13"/>
      <c r="BF1883" s="13">
        <f t="shared" si="513"/>
        <v>0</v>
      </c>
      <c r="BG1883" s="13"/>
      <c r="BH1883" s="13">
        <f t="shared" si="514"/>
        <v>208133.01110443004</v>
      </c>
      <c r="BI1883" s="13">
        <f t="shared" si="515"/>
        <v>208100</v>
      </c>
      <c r="BJ1883" s="13">
        <v>210000</v>
      </c>
    </row>
    <row r="1884" spans="1:62" x14ac:dyDescent="0.25">
      <c r="A1884" s="3" t="s">
        <v>607</v>
      </c>
      <c r="B1884" s="13">
        <v>1157</v>
      </c>
      <c r="C1884">
        <v>595772</v>
      </c>
      <c r="D1884">
        <v>1</v>
      </c>
      <c r="E1884">
        <v>1</v>
      </c>
      <c r="F1884">
        <v>0</v>
      </c>
      <c r="G1884">
        <v>0</v>
      </c>
      <c r="H1884">
        <v>0</v>
      </c>
      <c r="I1884" t="s">
        <v>75</v>
      </c>
      <c r="J1884">
        <v>595772</v>
      </c>
      <c r="K1884" t="s">
        <v>607</v>
      </c>
      <c r="L1884">
        <v>596230</v>
      </c>
      <c r="M1884" t="s">
        <v>477</v>
      </c>
      <c r="N1884">
        <v>596230</v>
      </c>
      <c r="O1884" t="s">
        <v>477</v>
      </c>
      <c r="P1884">
        <v>596230</v>
      </c>
      <c r="Q1884" t="s">
        <v>477</v>
      </c>
      <c r="R1884" s="13">
        <v>267002.68395123357</v>
      </c>
      <c r="S1884" s="13">
        <v>2221</v>
      </c>
      <c r="T1884" s="13">
        <v>118811.10427046336</v>
      </c>
      <c r="U1884" s="13"/>
      <c r="V1884" s="13">
        <f t="shared" si="499"/>
        <v>0</v>
      </c>
      <c r="W1884" s="13">
        <v>14</v>
      </c>
      <c r="X1884" s="13">
        <f t="shared" si="500"/>
        <v>41496</v>
      </c>
      <c r="Y1884" s="13">
        <v>6</v>
      </c>
      <c r="Z1884" s="13">
        <f t="shared" si="501"/>
        <v>5928</v>
      </c>
      <c r="AA1884" s="13">
        <v>2</v>
      </c>
      <c r="AB1884" s="13">
        <f t="shared" si="502"/>
        <v>494</v>
      </c>
      <c r="AC1884" s="13"/>
      <c r="AD1884" s="13"/>
      <c r="AE1884" s="13"/>
      <c r="AF1884" s="13"/>
      <c r="AG1884" s="13"/>
      <c r="AH1884" s="13"/>
      <c r="AI1884" s="13"/>
      <c r="AJ1884" s="13"/>
      <c r="AK1884" s="13">
        <f t="shared" si="503"/>
        <v>0</v>
      </c>
      <c r="AL1884" s="13"/>
      <c r="AM1884" s="13">
        <f t="shared" si="504"/>
        <v>0</v>
      </c>
      <c r="AN1884" s="13"/>
      <c r="AO1884" s="13">
        <v>0</v>
      </c>
      <c r="AP1884" s="13">
        <f t="shared" si="505"/>
        <v>0</v>
      </c>
      <c r="AQ1884" s="13"/>
      <c r="AR1884" s="13">
        <f t="shared" si="506"/>
        <v>0</v>
      </c>
      <c r="AS1884" s="13"/>
      <c r="AT1884" s="13">
        <f t="shared" si="507"/>
        <v>0</v>
      </c>
      <c r="AU1884" s="13"/>
      <c r="AV1884" s="13">
        <f t="shared" si="508"/>
        <v>0</v>
      </c>
      <c r="AW1884" s="13"/>
      <c r="AX1884" s="13">
        <f t="shared" si="509"/>
        <v>0</v>
      </c>
      <c r="AY1884" s="13"/>
      <c r="AZ1884" s="13">
        <f t="shared" si="510"/>
        <v>0</v>
      </c>
      <c r="BA1884" s="13"/>
      <c r="BB1884" s="13">
        <f t="shared" si="511"/>
        <v>0</v>
      </c>
      <c r="BC1884" s="13"/>
      <c r="BD1884" s="13">
        <f t="shared" si="512"/>
        <v>0</v>
      </c>
      <c r="BE1884" s="13"/>
      <c r="BF1884" s="13">
        <f t="shared" si="513"/>
        <v>0</v>
      </c>
      <c r="BG1884" s="13"/>
      <c r="BH1884" s="13">
        <f t="shared" si="514"/>
        <v>433731.78822169692</v>
      </c>
      <c r="BI1884" s="13">
        <f t="shared" si="515"/>
        <v>433700</v>
      </c>
      <c r="BJ1884" s="13">
        <v>429200</v>
      </c>
    </row>
    <row r="1885" spans="1:62" x14ac:dyDescent="0.25">
      <c r="A1885" t="s">
        <v>2307</v>
      </c>
      <c r="B1885" s="13">
        <v>773</v>
      </c>
      <c r="C1885">
        <v>583171</v>
      </c>
      <c r="D1885">
        <v>1</v>
      </c>
      <c r="E1885">
        <v>0</v>
      </c>
      <c r="F1885">
        <v>0</v>
      </c>
      <c r="G1885">
        <v>0</v>
      </c>
      <c r="H1885">
        <v>0</v>
      </c>
      <c r="I1885" t="s">
        <v>30</v>
      </c>
      <c r="J1885">
        <v>583251</v>
      </c>
      <c r="K1885" t="s">
        <v>1047</v>
      </c>
      <c r="L1885">
        <v>583251</v>
      </c>
      <c r="M1885" t="s">
        <v>1047</v>
      </c>
      <c r="N1885">
        <v>583251</v>
      </c>
      <c r="O1885" t="s">
        <v>1047</v>
      </c>
      <c r="P1885">
        <v>583251</v>
      </c>
      <c r="Q1885" t="s">
        <v>1047</v>
      </c>
      <c r="R1885" s="13">
        <v>179578.2120102139</v>
      </c>
      <c r="S1885" s="13"/>
      <c r="T1885" s="13"/>
      <c r="U1885" s="13"/>
      <c r="V1885" s="13">
        <f t="shared" si="499"/>
        <v>0</v>
      </c>
      <c r="W1885" s="13"/>
      <c r="X1885" s="13">
        <f t="shared" si="500"/>
        <v>0</v>
      </c>
      <c r="Y1885" s="13"/>
      <c r="Z1885" s="13">
        <f t="shared" si="501"/>
        <v>0</v>
      </c>
      <c r="AA1885" s="13"/>
      <c r="AB1885" s="13">
        <f t="shared" si="502"/>
        <v>0</v>
      </c>
      <c r="AC1885" s="13"/>
      <c r="AD1885" s="13"/>
      <c r="AE1885" s="13"/>
      <c r="AF1885" s="13"/>
      <c r="AG1885" s="13"/>
      <c r="AH1885" s="13"/>
      <c r="AI1885" s="13"/>
      <c r="AJ1885" s="13"/>
      <c r="AK1885" s="13">
        <f t="shared" si="503"/>
        <v>0</v>
      </c>
      <c r="AL1885" s="13"/>
      <c r="AM1885" s="13">
        <f t="shared" si="504"/>
        <v>0</v>
      </c>
      <c r="AN1885" s="13"/>
      <c r="AO1885" s="13">
        <v>0</v>
      </c>
      <c r="AP1885" s="13">
        <f t="shared" si="505"/>
        <v>0</v>
      </c>
      <c r="AQ1885" s="13"/>
      <c r="AR1885" s="13">
        <f t="shared" si="506"/>
        <v>0</v>
      </c>
      <c r="AS1885" s="13"/>
      <c r="AT1885" s="13">
        <f t="shared" si="507"/>
        <v>0</v>
      </c>
      <c r="AU1885" s="13"/>
      <c r="AV1885" s="13">
        <f t="shared" si="508"/>
        <v>0</v>
      </c>
      <c r="AW1885" s="13"/>
      <c r="AX1885" s="13">
        <f t="shared" si="509"/>
        <v>0</v>
      </c>
      <c r="AY1885" s="13"/>
      <c r="AZ1885" s="13">
        <f t="shared" si="510"/>
        <v>0</v>
      </c>
      <c r="BA1885" s="13"/>
      <c r="BB1885" s="13">
        <f t="shared" si="511"/>
        <v>0</v>
      </c>
      <c r="BC1885" s="13"/>
      <c r="BD1885" s="13">
        <f t="shared" si="512"/>
        <v>0</v>
      </c>
      <c r="BE1885" s="13"/>
      <c r="BF1885" s="13">
        <f t="shared" si="513"/>
        <v>0</v>
      </c>
      <c r="BG1885" s="13"/>
      <c r="BH1885" s="13">
        <f t="shared" si="514"/>
        <v>179578.2120102139</v>
      </c>
      <c r="BI1885" s="13">
        <f t="shared" si="515"/>
        <v>179600</v>
      </c>
      <c r="BJ1885" s="13">
        <v>181600</v>
      </c>
    </row>
    <row r="1886" spans="1:62" x14ac:dyDescent="0.25">
      <c r="A1886" s="4" t="s">
        <v>719</v>
      </c>
      <c r="B1886" s="13">
        <v>2301</v>
      </c>
      <c r="C1886">
        <v>540404</v>
      </c>
      <c r="D1886">
        <v>1</v>
      </c>
      <c r="E1886">
        <v>1</v>
      </c>
      <c r="F1886">
        <v>1</v>
      </c>
      <c r="G1886">
        <v>0</v>
      </c>
      <c r="H1886">
        <v>0</v>
      </c>
      <c r="I1886" t="s">
        <v>26</v>
      </c>
      <c r="J1886">
        <v>540404</v>
      </c>
      <c r="K1886" t="s">
        <v>719</v>
      </c>
      <c r="L1886">
        <v>540404</v>
      </c>
      <c r="M1886" t="s">
        <v>719</v>
      </c>
      <c r="N1886">
        <v>539911</v>
      </c>
      <c r="O1886" t="s">
        <v>345</v>
      </c>
      <c r="P1886">
        <v>539911</v>
      </c>
      <c r="Q1886" t="s">
        <v>345</v>
      </c>
      <c r="R1886" s="13">
        <v>523205.17471880774</v>
      </c>
      <c r="S1886" s="13">
        <v>3115</v>
      </c>
      <c r="T1886" s="13">
        <v>166476.44514675616</v>
      </c>
      <c r="U1886" s="13">
        <v>1</v>
      </c>
      <c r="V1886" s="13">
        <f t="shared" si="499"/>
        <v>741</v>
      </c>
      <c r="W1886" s="13">
        <v>15</v>
      </c>
      <c r="X1886" s="13">
        <f t="shared" si="500"/>
        <v>44460</v>
      </c>
      <c r="Y1886" s="13">
        <v>21</v>
      </c>
      <c r="Z1886" s="13">
        <f t="shared" si="501"/>
        <v>20748</v>
      </c>
      <c r="AA1886" s="13">
        <v>10</v>
      </c>
      <c r="AB1886" s="13">
        <f t="shared" si="502"/>
        <v>2470</v>
      </c>
      <c r="AC1886" s="13">
        <v>5930</v>
      </c>
      <c r="AD1886" s="13">
        <v>1255169.3357554087</v>
      </c>
      <c r="AE1886" s="13"/>
      <c r="AF1886" s="13"/>
      <c r="AG1886" s="13"/>
      <c r="AH1886" s="13"/>
      <c r="AI1886" s="13"/>
      <c r="AJ1886" s="13"/>
      <c r="AK1886" s="13">
        <f t="shared" si="503"/>
        <v>0</v>
      </c>
      <c r="AL1886" s="13"/>
      <c r="AM1886" s="13">
        <f t="shared" si="504"/>
        <v>0</v>
      </c>
      <c r="AN1886" s="13"/>
      <c r="AO1886" s="13">
        <v>2</v>
      </c>
      <c r="AP1886" s="13">
        <f t="shared" si="505"/>
        <v>61000</v>
      </c>
      <c r="AQ1886" s="13"/>
      <c r="AR1886" s="13">
        <f t="shared" si="506"/>
        <v>0</v>
      </c>
      <c r="AS1886" s="13"/>
      <c r="AT1886" s="13">
        <f t="shared" si="507"/>
        <v>0</v>
      </c>
      <c r="AU1886" s="13"/>
      <c r="AV1886" s="13">
        <f t="shared" si="508"/>
        <v>0</v>
      </c>
      <c r="AW1886" s="13"/>
      <c r="AX1886" s="13">
        <f t="shared" si="509"/>
        <v>0</v>
      </c>
      <c r="AY1886" s="13"/>
      <c r="AZ1886" s="13">
        <f t="shared" si="510"/>
        <v>0</v>
      </c>
      <c r="BA1886" s="13"/>
      <c r="BB1886" s="13">
        <f t="shared" si="511"/>
        <v>0</v>
      </c>
      <c r="BC1886" s="13"/>
      <c r="BD1886" s="13">
        <f t="shared" si="512"/>
        <v>0</v>
      </c>
      <c r="BE1886" s="13"/>
      <c r="BF1886" s="13">
        <f t="shared" si="513"/>
        <v>0</v>
      </c>
      <c r="BG1886" s="13"/>
      <c r="BH1886" s="13">
        <f t="shared" si="514"/>
        <v>2074269.9556209727</v>
      </c>
      <c r="BI1886" s="13">
        <f t="shared" si="515"/>
        <v>2074300</v>
      </c>
      <c r="BJ1886" s="13">
        <v>1996600</v>
      </c>
    </row>
    <row r="1887" spans="1:62" x14ac:dyDescent="0.25">
      <c r="A1887" s="3" t="s">
        <v>2229</v>
      </c>
      <c r="B1887" s="13">
        <v>1216</v>
      </c>
      <c r="C1887">
        <v>597449</v>
      </c>
      <c r="D1887">
        <v>1</v>
      </c>
      <c r="E1887">
        <v>1</v>
      </c>
      <c r="F1887">
        <v>0</v>
      </c>
      <c r="G1887">
        <v>0</v>
      </c>
      <c r="H1887">
        <v>0</v>
      </c>
      <c r="I1887" t="s">
        <v>38</v>
      </c>
      <c r="J1887">
        <v>597449</v>
      </c>
      <c r="K1887" t="s">
        <v>2229</v>
      </c>
      <c r="L1887">
        <v>597635</v>
      </c>
      <c r="M1887" t="s">
        <v>1694</v>
      </c>
      <c r="N1887">
        <v>597635</v>
      </c>
      <c r="O1887" t="s">
        <v>1694</v>
      </c>
      <c r="P1887">
        <v>597520</v>
      </c>
      <c r="Q1887" t="s">
        <v>533</v>
      </c>
      <c r="R1887" s="13">
        <v>280361.65538298496</v>
      </c>
      <c r="S1887" s="13">
        <v>1940</v>
      </c>
      <c r="T1887" s="13">
        <v>103814.28684940648</v>
      </c>
      <c r="U1887" s="13"/>
      <c r="V1887" s="13">
        <f t="shared" si="499"/>
        <v>0</v>
      </c>
      <c r="W1887" s="13">
        <v>4</v>
      </c>
      <c r="X1887" s="13">
        <f t="shared" si="500"/>
        <v>11856</v>
      </c>
      <c r="Y1887" s="13">
        <v>7</v>
      </c>
      <c r="Z1887" s="13">
        <f t="shared" si="501"/>
        <v>6916</v>
      </c>
      <c r="AA1887" s="13">
        <v>4</v>
      </c>
      <c r="AB1887" s="13">
        <f t="shared" si="502"/>
        <v>988</v>
      </c>
      <c r="AC1887" s="13"/>
      <c r="AD1887" s="13"/>
      <c r="AE1887" s="13"/>
      <c r="AF1887" s="13"/>
      <c r="AG1887" s="13"/>
      <c r="AH1887" s="13"/>
      <c r="AI1887" s="13"/>
      <c r="AJ1887" s="13"/>
      <c r="AK1887" s="13">
        <f t="shared" si="503"/>
        <v>0</v>
      </c>
      <c r="AL1887" s="13"/>
      <c r="AM1887" s="13">
        <f t="shared" si="504"/>
        <v>0</v>
      </c>
      <c r="AN1887" s="13"/>
      <c r="AO1887" s="13">
        <v>2</v>
      </c>
      <c r="AP1887" s="13">
        <f t="shared" si="505"/>
        <v>61000</v>
      </c>
      <c r="AQ1887" s="13"/>
      <c r="AR1887" s="13">
        <f t="shared" si="506"/>
        <v>0</v>
      </c>
      <c r="AS1887" s="13"/>
      <c r="AT1887" s="13">
        <f t="shared" si="507"/>
        <v>0</v>
      </c>
      <c r="AU1887" s="13"/>
      <c r="AV1887" s="13">
        <f t="shared" si="508"/>
        <v>0</v>
      </c>
      <c r="AW1887" s="13"/>
      <c r="AX1887" s="13">
        <f t="shared" si="509"/>
        <v>0</v>
      </c>
      <c r="AY1887" s="13"/>
      <c r="AZ1887" s="13">
        <f t="shared" si="510"/>
        <v>0</v>
      </c>
      <c r="BA1887" s="13"/>
      <c r="BB1887" s="13">
        <f t="shared" si="511"/>
        <v>0</v>
      </c>
      <c r="BC1887" s="13"/>
      <c r="BD1887" s="13">
        <f t="shared" si="512"/>
        <v>0</v>
      </c>
      <c r="BE1887" s="13"/>
      <c r="BF1887" s="13">
        <f t="shared" si="513"/>
        <v>0</v>
      </c>
      <c r="BG1887" s="13"/>
      <c r="BH1887" s="13">
        <f t="shared" si="514"/>
        <v>464935.94223239145</v>
      </c>
      <c r="BI1887" s="13">
        <f t="shared" si="515"/>
        <v>464900</v>
      </c>
      <c r="BJ1887" s="13">
        <v>497200</v>
      </c>
    </row>
    <row r="1888" spans="1:62" x14ac:dyDescent="0.25">
      <c r="A1888" t="s">
        <v>2229</v>
      </c>
      <c r="B1888" s="13">
        <v>1150</v>
      </c>
      <c r="C1888">
        <v>536521</v>
      </c>
      <c r="D1888">
        <v>1</v>
      </c>
      <c r="E1888">
        <v>0</v>
      </c>
      <c r="F1888">
        <v>0</v>
      </c>
      <c r="G1888">
        <v>0</v>
      </c>
      <c r="H1888">
        <v>0</v>
      </c>
      <c r="I1888" t="s">
        <v>61</v>
      </c>
      <c r="J1888">
        <v>535532</v>
      </c>
      <c r="K1888" t="s">
        <v>705</v>
      </c>
      <c r="L1888">
        <v>535532</v>
      </c>
      <c r="M1888" t="s">
        <v>705</v>
      </c>
      <c r="N1888">
        <v>535532</v>
      </c>
      <c r="O1888" t="s">
        <v>705</v>
      </c>
      <c r="P1888">
        <v>523704</v>
      </c>
      <c r="Q1888" t="s">
        <v>474</v>
      </c>
      <c r="R1888" s="13">
        <v>265416.50573754718</v>
      </c>
      <c r="S1888" s="13"/>
      <c r="T1888" s="13"/>
      <c r="U1888" s="13"/>
      <c r="V1888" s="13">
        <f t="shared" si="499"/>
        <v>0</v>
      </c>
      <c r="W1888" s="13"/>
      <c r="X1888" s="13">
        <f t="shared" si="500"/>
        <v>0</v>
      </c>
      <c r="Y1888" s="13"/>
      <c r="Z1888" s="13">
        <f t="shared" si="501"/>
        <v>0</v>
      </c>
      <c r="AA1888" s="13"/>
      <c r="AB1888" s="13">
        <f t="shared" si="502"/>
        <v>0</v>
      </c>
      <c r="AC1888" s="13"/>
      <c r="AD1888" s="13"/>
      <c r="AE1888" s="13"/>
      <c r="AF1888" s="13"/>
      <c r="AG1888" s="13"/>
      <c r="AH1888" s="13"/>
      <c r="AI1888" s="13"/>
      <c r="AJ1888" s="13"/>
      <c r="AK1888" s="13">
        <f t="shared" si="503"/>
        <v>0</v>
      </c>
      <c r="AL1888" s="13"/>
      <c r="AM1888" s="13">
        <f t="shared" si="504"/>
        <v>0</v>
      </c>
      <c r="AN1888" s="13"/>
      <c r="AO1888" s="13">
        <v>2</v>
      </c>
      <c r="AP1888" s="13">
        <f t="shared" si="505"/>
        <v>61000</v>
      </c>
      <c r="AQ1888" s="13"/>
      <c r="AR1888" s="13">
        <f t="shared" si="506"/>
        <v>0</v>
      </c>
      <c r="AS1888" s="13"/>
      <c r="AT1888" s="13">
        <f t="shared" si="507"/>
        <v>0</v>
      </c>
      <c r="AU1888" s="13"/>
      <c r="AV1888" s="13">
        <f t="shared" si="508"/>
        <v>0</v>
      </c>
      <c r="AW1888" s="13"/>
      <c r="AX1888" s="13">
        <f t="shared" si="509"/>
        <v>0</v>
      </c>
      <c r="AY1888" s="13"/>
      <c r="AZ1888" s="13">
        <f t="shared" si="510"/>
        <v>0</v>
      </c>
      <c r="BA1888" s="13"/>
      <c r="BB1888" s="13">
        <f t="shared" si="511"/>
        <v>0</v>
      </c>
      <c r="BC1888" s="13"/>
      <c r="BD1888" s="13">
        <f t="shared" si="512"/>
        <v>0</v>
      </c>
      <c r="BE1888" s="13"/>
      <c r="BF1888" s="13">
        <f t="shared" si="513"/>
        <v>0</v>
      </c>
      <c r="BG1888" s="13"/>
      <c r="BH1888" s="13">
        <f t="shared" si="514"/>
        <v>326416.50573754718</v>
      </c>
      <c r="BI1888" s="13">
        <f t="shared" si="515"/>
        <v>326400</v>
      </c>
      <c r="BJ1888" s="13">
        <v>330300</v>
      </c>
    </row>
    <row r="1889" spans="1:62" x14ac:dyDescent="0.25">
      <c r="A1889" t="s">
        <v>2229</v>
      </c>
      <c r="B1889" s="13">
        <v>481</v>
      </c>
      <c r="C1889">
        <v>513873</v>
      </c>
      <c r="D1889">
        <v>1</v>
      </c>
      <c r="E1889">
        <v>0</v>
      </c>
      <c r="F1889">
        <v>0</v>
      </c>
      <c r="G1889">
        <v>0</v>
      </c>
      <c r="H1889">
        <v>0</v>
      </c>
      <c r="I1889" t="s">
        <v>61</v>
      </c>
      <c r="J1889">
        <v>513750</v>
      </c>
      <c r="K1889" t="s">
        <v>273</v>
      </c>
      <c r="L1889">
        <v>513750</v>
      </c>
      <c r="M1889" t="s">
        <v>273</v>
      </c>
      <c r="N1889">
        <v>513750</v>
      </c>
      <c r="O1889" t="s">
        <v>273</v>
      </c>
      <c r="P1889">
        <v>513750</v>
      </c>
      <c r="Q1889" t="s">
        <v>273</v>
      </c>
      <c r="R1889" s="13">
        <v>112452.81467261244</v>
      </c>
      <c r="S1889" s="13"/>
      <c r="T1889" s="13"/>
      <c r="U1889" s="13"/>
      <c r="V1889" s="13">
        <f t="shared" si="499"/>
        <v>0</v>
      </c>
      <c r="W1889" s="13"/>
      <c r="X1889" s="13">
        <f t="shared" si="500"/>
        <v>0</v>
      </c>
      <c r="Y1889" s="13"/>
      <c r="Z1889" s="13">
        <f t="shared" si="501"/>
        <v>0</v>
      </c>
      <c r="AA1889" s="13"/>
      <c r="AB1889" s="13">
        <f t="shared" si="502"/>
        <v>0</v>
      </c>
      <c r="AC1889" s="13"/>
      <c r="AD1889" s="13"/>
      <c r="AE1889" s="13"/>
      <c r="AF1889" s="13"/>
      <c r="AG1889" s="13"/>
      <c r="AH1889" s="13"/>
      <c r="AI1889" s="13"/>
      <c r="AJ1889" s="13"/>
      <c r="AK1889" s="13">
        <f t="shared" si="503"/>
        <v>0</v>
      </c>
      <c r="AL1889" s="13"/>
      <c r="AM1889" s="13">
        <f t="shared" si="504"/>
        <v>0</v>
      </c>
      <c r="AN1889" s="13"/>
      <c r="AO1889" s="13">
        <v>0</v>
      </c>
      <c r="AP1889" s="13">
        <f t="shared" si="505"/>
        <v>0</v>
      </c>
      <c r="AQ1889" s="13"/>
      <c r="AR1889" s="13">
        <f t="shared" si="506"/>
        <v>0</v>
      </c>
      <c r="AS1889" s="13"/>
      <c r="AT1889" s="13">
        <f t="shared" si="507"/>
        <v>0</v>
      </c>
      <c r="AU1889" s="13"/>
      <c r="AV1889" s="13">
        <f t="shared" si="508"/>
        <v>0</v>
      </c>
      <c r="AW1889" s="13"/>
      <c r="AX1889" s="13">
        <f t="shared" si="509"/>
        <v>0</v>
      </c>
      <c r="AY1889" s="13"/>
      <c r="AZ1889" s="13">
        <f t="shared" si="510"/>
        <v>0</v>
      </c>
      <c r="BA1889" s="13"/>
      <c r="BB1889" s="13">
        <f t="shared" si="511"/>
        <v>0</v>
      </c>
      <c r="BC1889" s="13"/>
      <c r="BD1889" s="13">
        <f t="shared" si="512"/>
        <v>0</v>
      </c>
      <c r="BE1889" s="13"/>
      <c r="BF1889" s="13">
        <f t="shared" si="513"/>
        <v>0</v>
      </c>
      <c r="BG1889" s="13"/>
      <c r="BH1889" s="13">
        <f t="shared" si="514"/>
        <v>112452.81467261244</v>
      </c>
      <c r="BI1889" s="13">
        <f t="shared" si="515"/>
        <v>112500</v>
      </c>
      <c r="BJ1889" s="13">
        <v>111000</v>
      </c>
    </row>
    <row r="1890" spans="1:62" x14ac:dyDescent="0.25">
      <c r="A1890" t="s">
        <v>2308</v>
      </c>
      <c r="B1890" s="13">
        <v>92</v>
      </c>
      <c r="C1890">
        <v>587303</v>
      </c>
      <c r="D1890">
        <v>1</v>
      </c>
      <c r="E1890">
        <v>0</v>
      </c>
      <c r="F1890">
        <v>0</v>
      </c>
      <c r="G1890">
        <v>0</v>
      </c>
      <c r="H1890">
        <v>0</v>
      </c>
      <c r="I1890" t="s">
        <v>75</v>
      </c>
      <c r="J1890">
        <v>587591</v>
      </c>
      <c r="K1890" t="s">
        <v>522</v>
      </c>
      <c r="L1890">
        <v>587591</v>
      </c>
      <c r="M1890" t="s">
        <v>522</v>
      </c>
      <c r="N1890">
        <v>588024</v>
      </c>
      <c r="O1890" t="s">
        <v>523</v>
      </c>
      <c r="P1890">
        <v>588024</v>
      </c>
      <c r="Q1890" t="s">
        <v>523</v>
      </c>
      <c r="R1890" s="13">
        <v>70488.701001315436</v>
      </c>
      <c r="S1890" s="13"/>
      <c r="T1890" s="13"/>
      <c r="U1890" s="13"/>
      <c r="V1890" s="13">
        <f t="shared" si="499"/>
        <v>0</v>
      </c>
      <c r="W1890" s="13"/>
      <c r="X1890" s="13">
        <f t="shared" si="500"/>
        <v>0</v>
      </c>
      <c r="Y1890" s="13"/>
      <c r="Z1890" s="13">
        <f t="shared" si="501"/>
        <v>0</v>
      </c>
      <c r="AA1890" s="13"/>
      <c r="AB1890" s="13">
        <f t="shared" si="502"/>
        <v>0</v>
      </c>
      <c r="AC1890" s="13"/>
      <c r="AD1890" s="13"/>
      <c r="AE1890" s="13"/>
      <c r="AF1890" s="13"/>
      <c r="AG1890" s="13"/>
      <c r="AH1890" s="13"/>
      <c r="AI1890" s="13"/>
      <c r="AJ1890" s="13"/>
      <c r="AK1890" s="13">
        <f t="shared" si="503"/>
        <v>0</v>
      </c>
      <c r="AL1890" s="13"/>
      <c r="AM1890" s="13">
        <f t="shared" si="504"/>
        <v>0</v>
      </c>
      <c r="AN1890" s="13"/>
      <c r="AO1890" s="13">
        <v>0</v>
      </c>
      <c r="AP1890" s="13">
        <f t="shared" si="505"/>
        <v>0</v>
      </c>
      <c r="AQ1890" s="13"/>
      <c r="AR1890" s="13">
        <f t="shared" si="506"/>
        <v>0</v>
      </c>
      <c r="AS1890" s="13"/>
      <c r="AT1890" s="13">
        <f t="shared" si="507"/>
        <v>0</v>
      </c>
      <c r="AU1890" s="13"/>
      <c r="AV1890" s="13">
        <f t="shared" si="508"/>
        <v>0</v>
      </c>
      <c r="AW1890" s="13"/>
      <c r="AX1890" s="13">
        <f t="shared" si="509"/>
        <v>0</v>
      </c>
      <c r="AY1890" s="13"/>
      <c r="AZ1890" s="13">
        <f t="shared" si="510"/>
        <v>0</v>
      </c>
      <c r="BA1890" s="13"/>
      <c r="BB1890" s="13">
        <f t="shared" si="511"/>
        <v>0</v>
      </c>
      <c r="BC1890" s="13"/>
      <c r="BD1890" s="13">
        <f t="shared" si="512"/>
        <v>0</v>
      </c>
      <c r="BE1890" s="13"/>
      <c r="BF1890" s="13">
        <f t="shared" si="513"/>
        <v>0</v>
      </c>
      <c r="BG1890" s="13"/>
      <c r="BH1890" s="13">
        <f t="shared" si="514"/>
        <v>70488.701001315436</v>
      </c>
      <c r="BI1890" s="13">
        <f t="shared" si="515"/>
        <v>70500</v>
      </c>
      <c r="BJ1890" s="13">
        <v>70800</v>
      </c>
    </row>
    <row r="1891" spans="1:62" x14ac:dyDescent="0.25">
      <c r="A1891" t="s">
        <v>2308</v>
      </c>
      <c r="B1891" s="13">
        <v>505</v>
      </c>
      <c r="C1891">
        <v>560413</v>
      </c>
      <c r="D1891">
        <v>1</v>
      </c>
      <c r="E1891">
        <v>0</v>
      </c>
      <c r="F1891">
        <v>0</v>
      </c>
      <c r="G1891">
        <v>0</v>
      </c>
      <c r="H1891">
        <v>0</v>
      </c>
      <c r="I1891" t="s">
        <v>18</v>
      </c>
      <c r="J1891">
        <v>560600</v>
      </c>
      <c r="K1891" t="s">
        <v>2309</v>
      </c>
      <c r="L1891">
        <v>560472</v>
      </c>
      <c r="M1891" t="s">
        <v>851</v>
      </c>
      <c r="N1891">
        <v>560472</v>
      </c>
      <c r="O1891" t="s">
        <v>851</v>
      </c>
      <c r="P1891">
        <v>560472</v>
      </c>
      <c r="Q1891" t="s">
        <v>851</v>
      </c>
      <c r="R1891" s="13">
        <v>117994.73759602847</v>
      </c>
      <c r="S1891" s="13"/>
      <c r="T1891" s="13"/>
      <c r="U1891" s="13"/>
      <c r="V1891" s="13">
        <f t="shared" si="499"/>
        <v>0</v>
      </c>
      <c r="W1891" s="13"/>
      <c r="X1891" s="13">
        <f t="shared" si="500"/>
        <v>0</v>
      </c>
      <c r="Y1891" s="13"/>
      <c r="Z1891" s="13">
        <f t="shared" si="501"/>
        <v>0</v>
      </c>
      <c r="AA1891" s="13"/>
      <c r="AB1891" s="13">
        <f t="shared" si="502"/>
        <v>0</v>
      </c>
      <c r="AC1891" s="13"/>
      <c r="AD1891" s="13"/>
      <c r="AE1891" s="13"/>
      <c r="AF1891" s="13"/>
      <c r="AG1891" s="13"/>
      <c r="AH1891" s="13"/>
      <c r="AI1891" s="13"/>
      <c r="AJ1891" s="13"/>
      <c r="AK1891" s="13">
        <f t="shared" si="503"/>
        <v>0</v>
      </c>
      <c r="AL1891" s="13"/>
      <c r="AM1891" s="13">
        <f t="shared" si="504"/>
        <v>0</v>
      </c>
      <c r="AN1891" s="13"/>
      <c r="AO1891" s="13">
        <v>0</v>
      </c>
      <c r="AP1891" s="13">
        <f t="shared" si="505"/>
        <v>0</v>
      </c>
      <c r="AQ1891" s="13"/>
      <c r="AR1891" s="13">
        <f t="shared" si="506"/>
        <v>0</v>
      </c>
      <c r="AS1891" s="13"/>
      <c r="AT1891" s="13">
        <f t="shared" si="507"/>
        <v>0</v>
      </c>
      <c r="AU1891" s="13"/>
      <c r="AV1891" s="13">
        <f t="shared" si="508"/>
        <v>0</v>
      </c>
      <c r="AW1891" s="13"/>
      <c r="AX1891" s="13">
        <f t="shared" si="509"/>
        <v>0</v>
      </c>
      <c r="AY1891" s="13"/>
      <c r="AZ1891" s="13">
        <f t="shared" si="510"/>
        <v>0</v>
      </c>
      <c r="BA1891" s="13"/>
      <c r="BB1891" s="13">
        <f t="shared" si="511"/>
        <v>0</v>
      </c>
      <c r="BC1891" s="13"/>
      <c r="BD1891" s="13">
        <f t="shared" si="512"/>
        <v>0</v>
      </c>
      <c r="BE1891" s="13"/>
      <c r="BF1891" s="13">
        <f t="shared" si="513"/>
        <v>0</v>
      </c>
      <c r="BG1891" s="13"/>
      <c r="BH1891" s="13">
        <f t="shared" si="514"/>
        <v>117994.73759602847</v>
      </c>
      <c r="BI1891" s="13">
        <f t="shared" si="515"/>
        <v>118000</v>
      </c>
      <c r="BJ1891" s="13">
        <v>118200</v>
      </c>
    </row>
    <row r="1892" spans="1:62" x14ac:dyDescent="0.25">
      <c r="A1892" s="3" t="s">
        <v>2311</v>
      </c>
      <c r="B1892" s="13">
        <v>638</v>
      </c>
      <c r="C1892">
        <v>564133</v>
      </c>
      <c r="D1892">
        <v>1</v>
      </c>
      <c r="E1892">
        <v>1</v>
      </c>
      <c r="F1892">
        <v>0</v>
      </c>
      <c r="G1892">
        <v>0</v>
      </c>
      <c r="H1892">
        <v>0</v>
      </c>
      <c r="I1892" t="s">
        <v>51</v>
      </c>
      <c r="J1892">
        <v>564133</v>
      </c>
      <c r="K1892" t="s">
        <v>2311</v>
      </c>
      <c r="L1892">
        <v>564265</v>
      </c>
      <c r="M1892" t="s">
        <v>2312</v>
      </c>
      <c r="N1892">
        <v>564265</v>
      </c>
      <c r="O1892" t="s">
        <v>2312</v>
      </c>
      <c r="P1892">
        <v>564028</v>
      </c>
      <c r="Q1892" t="s">
        <v>404</v>
      </c>
      <c r="R1892" s="13">
        <v>148622.60008462699</v>
      </c>
      <c r="S1892" s="13">
        <v>638</v>
      </c>
      <c r="T1892" s="13">
        <v>34211.547003799111</v>
      </c>
      <c r="U1892" s="13">
        <v>1</v>
      </c>
      <c r="V1892" s="13">
        <f t="shared" si="499"/>
        <v>741</v>
      </c>
      <c r="W1892" s="13">
        <v>11</v>
      </c>
      <c r="X1892" s="13">
        <f t="shared" si="500"/>
        <v>32604</v>
      </c>
      <c r="Y1892" s="13">
        <v>14</v>
      </c>
      <c r="Z1892" s="13">
        <f t="shared" si="501"/>
        <v>13832</v>
      </c>
      <c r="AA1892" s="13">
        <v>2</v>
      </c>
      <c r="AB1892" s="13">
        <f t="shared" si="502"/>
        <v>494</v>
      </c>
      <c r="AC1892" s="13"/>
      <c r="AD1892" s="13"/>
      <c r="AE1892" s="13"/>
      <c r="AF1892" s="13"/>
      <c r="AG1892" s="13"/>
      <c r="AH1892" s="13"/>
      <c r="AI1892" s="13"/>
      <c r="AJ1892" s="13"/>
      <c r="AK1892" s="13">
        <f t="shared" si="503"/>
        <v>0</v>
      </c>
      <c r="AL1892" s="13"/>
      <c r="AM1892" s="13">
        <f t="shared" si="504"/>
        <v>0</v>
      </c>
      <c r="AN1892" s="13"/>
      <c r="AO1892" s="13">
        <v>6</v>
      </c>
      <c r="AP1892" s="13">
        <f t="shared" si="505"/>
        <v>183000</v>
      </c>
      <c r="AQ1892" s="13"/>
      <c r="AR1892" s="13">
        <f t="shared" si="506"/>
        <v>0</v>
      </c>
      <c r="AS1892" s="13"/>
      <c r="AT1892" s="13">
        <f t="shared" si="507"/>
        <v>0</v>
      </c>
      <c r="AU1892" s="13"/>
      <c r="AV1892" s="13">
        <f t="shared" si="508"/>
        <v>0</v>
      </c>
      <c r="AW1892" s="13"/>
      <c r="AX1892" s="13">
        <f t="shared" si="509"/>
        <v>0</v>
      </c>
      <c r="AY1892" s="13"/>
      <c r="AZ1892" s="13">
        <f t="shared" si="510"/>
        <v>0</v>
      </c>
      <c r="BA1892" s="13"/>
      <c r="BB1892" s="13">
        <f t="shared" si="511"/>
        <v>0</v>
      </c>
      <c r="BC1892" s="13"/>
      <c r="BD1892" s="13">
        <f t="shared" si="512"/>
        <v>0</v>
      </c>
      <c r="BE1892" s="13"/>
      <c r="BF1892" s="13">
        <f t="shared" si="513"/>
        <v>0</v>
      </c>
      <c r="BG1892" s="13"/>
      <c r="BH1892" s="13">
        <f t="shared" si="514"/>
        <v>413505.14708842611</v>
      </c>
      <c r="BI1892" s="13">
        <f t="shared" si="515"/>
        <v>413500</v>
      </c>
      <c r="BJ1892" s="13">
        <v>394500</v>
      </c>
    </row>
    <row r="1893" spans="1:62" x14ac:dyDescent="0.25">
      <c r="A1893" s="6" t="s">
        <v>145</v>
      </c>
      <c r="B1893" s="13">
        <v>21169</v>
      </c>
      <c r="C1893">
        <v>545881</v>
      </c>
      <c r="D1893">
        <v>1</v>
      </c>
      <c r="E1893">
        <v>1</v>
      </c>
      <c r="F1893">
        <v>1</v>
      </c>
      <c r="G1893">
        <v>1</v>
      </c>
      <c r="H1893">
        <v>1</v>
      </c>
      <c r="I1893" t="s">
        <v>23</v>
      </c>
      <c r="J1893">
        <v>545881</v>
      </c>
      <c r="K1893" t="s">
        <v>145</v>
      </c>
      <c r="L1893">
        <v>545881</v>
      </c>
      <c r="M1893" t="s">
        <v>145</v>
      </c>
      <c r="N1893">
        <v>545881</v>
      </c>
      <c r="O1893" t="s">
        <v>145</v>
      </c>
      <c r="P1893">
        <v>545881</v>
      </c>
      <c r="Q1893" t="s">
        <v>145</v>
      </c>
      <c r="R1893" s="13">
        <v>913474.34340373089</v>
      </c>
      <c r="S1893" s="13">
        <v>27543</v>
      </c>
      <c r="T1893" s="13">
        <v>586234.81450050429</v>
      </c>
      <c r="U1893" s="13">
        <v>600</v>
      </c>
      <c r="V1893" s="13">
        <f t="shared" si="499"/>
        <v>444600</v>
      </c>
      <c r="W1893" s="13">
        <v>155</v>
      </c>
      <c r="X1893" s="13">
        <f t="shared" si="500"/>
        <v>459420</v>
      </c>
      <c r="Y1893" s="13">
        <v>614</v>
      </c>
      <c r="Z1893" s="13">
        <f t="shared" si="501"/>
        <v>606632</v>
      </c>
      <c r="AA1893" s="13">
        <v>205</v>
      </c>
      <c r="AB1893" s="13">
        <f t="shared" si="502"/>
        <v>50635</v>
      </c>
      <c r="AC1893" s="13">
        <v>38206</v>
      </c>
      <c r="AD1893" s="13">
        <v>4225756.4317519711</v>
      </c>
      <c r="AE1893" s="13">
        <v>42537</v>
      </c>
      <c r="AF1893" s="13">
        <v>7041779.0716409618</v>
      </c>
      <c r="AG1893" s="13">
        <v>46938</v>
      </c>
      <c r="AH1893" s="13">
        <v>22487468.880383261</v>
      </c>
      <c r="AI1893" s="13"/>
      <c r="AJ1893" s="13">
        <v>3759</v>
      </c>
      <c r="AK1893" s="13">
        <f t="shared" si="503"/>
        <v>522501</v>
      </c>
      <c r="AL1893" s="13">
        <v>337</v>
      </c>
      <c r="AM1893" s="13">
        <f t="shared" si="504"/>
        <v>11795</v>
      </c>
      <c r="AN1893" s="13"/>
      <c r="AO1893" s="13">
        <v>72</v>
      </c>
      <c r="AP1893" s="13">
        <f t="shared" si="505"/>
        <v>2196000</v>
      </c>
      <c r="AQ1893" s="13">
        <v>231</v>
      </c>
      <c r="AR1893" s="13">
        <f t="shared" si="506"/>
        <v>625086</v>
      </c>
      <c r="AS1893" s="13">
        <v>2857</v>
      </c>
      <c r="AT1893" s="13">
        <f t="shared" si="507"/>
        <v>397123</v>
      </c>
      <c r="AU1893" s="13">
        <v>2453</v>
      </c>
      <c r="AV1893" s="13">
        <f t="shared" si="508"/>
        <v>829114</v>
      </c>
      <c r="AW1893" s="13">
        <v>612</v>
      </c>
      <c r="AX1893" s="13">
        <f t="shared" si="509"/>
        <v>66096</v>
      </c>
      <c r="AY1893" s="13">
        <v>63</v>
      </c>
      <c r="AZ1893" s="13">
        <f t="shared" si="510"/>
        <v>5103</v>
      </c>
      <c r="BA1893" s="13">
        <v>671</v>
      </c>
      <c r="BB1893" s="13">
        <f t="shared" si="511"/>
        <v>218075</v>
      </c>
      <c r="BC1893" s="13">
        <v>78</v>
      </c>
      <c r="BD1893" s="13">
        <f t="shared" si="512"/>
        <v>31668</v>
      </c>
      <c r="BE1893" s="13">
        <v>20</v>
      </c>
      <c r="BF1893" s="13">
        <f t="shared" si="513"/>
        <v>4340</v>
      </c>
      <c r="BG1893" s="13">
        <v>25605</v>
      </c>
      <c r="BH1893" s="13">
        <f t="shared" si="514"/>
        <v>41748506.541680425</v>
      </c>
      <c r="BI1893" s="13">
        <f t="shared" si="515"/>
        <v>41748500</v>
      </c>
      <c r="BJ1893" s="13">
        <v>41992600</v>
      </c>
    </row>
    <row r="1894" spans="1:62" x14ac:dyDescent="0.25">
      <c r="A1894" t="s">
        <v>2313</v>
      </c>
      <c r="B1894" s="13">
        <v>211</v>
      </c>
      <c r="C1894">
        <v>551163</v>
      </c>
      <c r="D1894">
        <v>1</v>
      </c>
      <c r="E1894">
        <v>0</v>
      </c>
      <c r="F1894">
        <v>0</v>
      </c>
      <c r="G1894">
        <v>0</v>
      </c>
      <c r="H1894">
        <v>0</v>
      </c>
      <c r="I1894" t="s">
        <v>23</v>
      </c>
      <c r="J1894">
        <v>550787</v>
      </c>
      <c r="K1894" t="s">
        <v>181</v>
      </c>
      <c r="L1894">
        <v>550787</v>
      </c>
      <c r="M1894" t="s">
        <v>181</v>
      </c>
      <c r="N1894">
        <v>550787</v>
      </c>
      <c r="O1894" t="s">
        <v>181</v>
      </c>
      <c r="P1894">
        <v>550787</v>
      </c>
      <c r="Q1894" t="s">
        <v>181</v>
      </c>
      <c r="R1894" s="13">
        <v>70488.701001315436</v>
      </c>
      <c r="S1894" s="13"/>
      <c r="T1894" s="13"/>
      <c r="U1894" s="13"/>
      <c r="V1894" s="13">
        <f t="shared" si="499"/>
        <v>0</v>
      </c>
      <c r="W1894" s="13"/>
      <c r="X1894" s="13">
        <f t="shared" si="500"/>
        <v>0</v>
      </c>
      <c r="Y1894" s="13"/>
      <c r="Z1894" s="13">
        <f t="shared" si="501"/>
        <v>0</v>
      </c>
      <c r="AA1894" s="13"/>
      <c r="AB1894" s="13">
        <f t="shared" si="502"/>
        <v>0</v>
      </c>
      <c r="AC1894" s="13"/>
      <c r="AD1894" s="13"/>
      <c r="AE1894" s="13"/>
      <c r="AF1894" s="13"/>
      <c r="AG1894" s="13"/>
      <c r="AH1894" s="13"/>
      <c r="AI1894" s="13"/>
      <c r="AJ1894" s="13"/>
      <c r="AK1894" s="13">
        <f t="shared" si="503"/>
        <v>0</v>
      </c>
      <c r="AL1894" s="13"/>
      <c r="AM1894" s="13">
        <f t="shared" si="504"/>
        <v>0</v>
      </c>
      <c r="AN1894" s="13"/>
      <c r="AO1894" s="13">
        <v>0</v>
      </c>
      <c r="AP1894" s="13">
        <f t="shared" si="505"/>
        <v>0</v>
      </c>
      <c r="AQ1894" s="13"/>
      <c r="AR1894" s="13">
        <f t="shared" si="506"/>
        <v>0</v>
      </c>
      <c r="AS1894" s="13"/>
      <c r="AT1894" s="13">
        <f t="shared" si="507"/>
        <v>0</v>
      </c>
      <c r="AU1894" s="13"/>
      <c r="AV1894" s="13">
        <f t="shared" si="508"/>
        <v>0</v>
      </c>
      <c r="AW1894" s="13"/>
      <c r="AX1894" s="13">
        <f t="shared" si="509"/>
        <v>0</v>
      </c>
      <c r="AY1894" s="13"/>
      <c r="AZ1894" s="13">
        <f t="shared" si="510"/>
        <v>0</v>
      </c>
      <c r="BA1894" s="13"/>
      <c r="BB1894" s="13">
        <f t="shared" si="511"/>
        <v>0</v>
      </c>
      <c r="BC1894" s="13"/>
      <c r="BD1894" s="13">
        <f t="shared" si="512"/>
        <v>0</v>
      </c>
      <c r="BE1894" s="13"/>
      <c r="BF1894" s="13">
        <f t="shared" si="513"/>
        <v>0</v>
      </c>
      <c r="BG1894" s="13"/>
      <c r="BH1894" s="13">
        <f t="shared" si="514"/>
        <v>70488.701001315436</v>
      </c>
      <c r="BI1894" s="13">
        <f t="shared" si="515"/>
        <v>70500</v>
      </c>
      <c r="BJ1894" s="13">
        <v>70800</v>
      </c>
    </row>
    <row r="1895" spans="1:62" x14ac:dyDescent="0.25">
      <c r="A1895" s="3" t="s">
        <v>1353</v>
      </c>
      <c r="B1895" s="13">
        <v>2048</v>
      </c>
      <c r="C1895">
        <v>539350</v>
      </c>
      <c r="D1895">
        <v>1</v>
      </c>
      <c r="E1895">
        <v>1</v>
      </c>
      <c r="F1895">
        <v>0</v>
      </c>
      <c r="G1895">
        <v>0</v>
      </c>
      <c r="H1895">
        <v>0</v>
      </c>
      <c r="I1895" t="s">
        <v>26</v>
      </c>
      <c r="J1895">
        <v>539350</v>
      </c>
      <c r="K1895" t="s">
        <v>1353</v>
      </c>
      <c r="L1895">
        <v>531723</v>
      </c>
      <c r="M1895" t="s">
        <v>1152</v>
      </c>
      <c r="N1895">
        <v>539244</v>
      </c>
      <c r="O1895" t="s">
        <v>1153</v>
      </c>
      <c r="P1895">
        <v>539139</v>
      </c>
      <c r="Q1895" t="s">
        <v>548</v>
      </c>
      <c r="R1895" s="13">
        <v>467011.83789637539</v>
      </c>
      <c r="S1895" s="13">
        <v>5877</v>
      </c>
      <c r="T1895" s="13">
        <v>313370.99182722857</v>
      </c>
      <c r="U1895" s="13">
        <v>1</v>
      </c>
      <c r="V1895" s="13">
        <f t="shared" si="499"/>
        <v>741</v>
      </c>
      <c r="W1895" s="13">
        <v>43</v>
      </c>
      <c r="X1895" s="13">
        <f t="shared" si="500"/>
        <v>127452</v>
      </c>
      <c r="Y1895" s="13">
        <v>14</v>
      </c>
      <c r="Z1895" s="13">
        <f t="shared" si="501"/>
        <v>13832</v>
      </c>
      <c r="AA1895" s="13">
        <v>35</v>
      </c>
      <c r="AB1895" s="13">
        <f t="shared" si="502"/>
        <v>8645</v>
      </c>
      <c r="AC1895" s="13"/>
      <c r="AD1895" s="13"/>
      <c r="AE1895" s="13"/>
      <c r="AF1895" s="13"/>
      <c r="AG1895" s="13"/>
      <c r="AH1895" s="13"/>
      <c r="AI1895" s="13"/>
      <c r="AJ1895" s="13"/>
      <c r="AK1895" s="13">
        <f t="shared" si="503"/>
        <v>0</v>
      </c>
      <c r="AL1895" s="13"/>
      <c r="AM1895" s="13">
        <f t="shared" si="504"/>
        <v>0</v>
      </c>
      <c r="AN1895" s="13"/>
      <c r="AO1895" s="13">
        <v>0</v>
      </c>
      <c r="AP1895" s="13">
        <f t="shared" si="505"/>
        <v>0</v>
      </c>
      <c r="AQ1895" s="13"/>
      <c r="AR1895" s="13">
        <f t="shared" si="506"/>
        <v>0</v>
      </c>
      <c r="AS1895" s="13"/>
      <c r="AT1895" s="13">
        <f t="shared" si="507"/>
        <v>0</v>
      </c>
      <c r="AU1895" s="13"/>
      <c r="AV1895" s="13">
        <f t="shared" si="508"/>
        <v>0</v>
      </c>
      <c r="AW1895" s="13"/>
      <c r="AX1895" s="13">
        <f t="shared" si="509"/>
        <v>0</v>
      </c>
      <c r="AY1895" s="13"/>
      <c r="AZ1895" s="13">
        <f t="shared" si="510"/>
        <v>0</v>
      </c>
      <c r="BA1895" s="13"/>
      <c r="BB1895" s="13">
        <f t="shared" si="511"/>
        <v>0</v>
      </c>
      <c r="BC1895" s="13"/>
      <c r="BD1895" s="13">
        <f t="shared" si="512"/>
        <v>0</v>
      </c>
      <c r="BE1895" s="13"/>
      <c r="BF1895" s="13">
        <f t="shared" si="513"/>
        <v>0</v>
      </c>
      <c r="BG1895" s="13"/>
      <c r="BH1895" s="13">
        <f t="shared" si="514"/>
        <v>931052.82972360402</v>
      </c>
      <c r="BI1895" s="13">
        <f t="shared" si="515"/>
        <v>931100</v>
      </c>
      <c r="BJ1895" s="13">
        <v>952100</v>
      </c>
    </row>
    <row r="1896" spans="1:62" x14ac:dyDescent="0.25">
      <c r="A1896" t="s">
        <v>2314</v>
      </c>
      <c r="B1896" s="13">
        <v>191</v>
      </c>
      <c r="C1896">
        <v>549151</v>
      </c>
      <c r="D1896">
        <v>1</v>
      </c>
      <c r="E1896">
        <v>0</v>
      </c>
      <c r="F1896">
        <v>0</v>
      </c>
      <c r="G1896">
        <v>0</v>
      </c>
      <c r="H1896">
        <v>0</v>
      </c>
      <c r="I1896" t="s">
        <v>33</v>
      </c>
      <c r="J1896">
        <v>572659</v>
      </c>
      <c r="K1896" t="s">
        <v>114</v>
      </c>
      <c r="L1896">
        <v>572659</v>
      </c>
      <c r="M1896" t="s">
        <v>114</v>
      </c>
      <c r="N1896">
        <v>572659</v>
      </c>
      <c r="O1896" t="s">
        <v>114</v>
      </c>
      <c r="P1896">
        <v>572659</v>
      </c>
      <c r="Q1896" t="s">
        <v>114</v>
      </c>
      <c r="R1896" s="13">
        <v>70488.701001315436</v>
      </c>
      <c r="S1896" s="13"/>
      <c r="T1896" s="13"/>
      <c r="U1896" s="13"/>
      <c r="V1896" s="13">
        <f t="shared" si="499"/>
        <v>0</v>
      </c>
      <c r="W1896" s="13"/>
      <c r="X1896" s="13">
        <f t="shared" si="500"/>
        <v>0</v>
      </c>
      <c r="Y1896" s="13"/>
      <c r="Z1896" s="13">
        <f t="shared" si="501"/>
        <v>0</v>
      </c>
      <c r="AA1896" s="13"/>
      <c r="AB1896" s="13">
        <f t="shared" si="502"/>
        <v>0</v>
      </c>
      <c r="AC1896" s="13"/>
      <c r="AD1896" s="13"/>
      <c r="AE1896" s="13"/>
      <c r="AF1896" s="13"/>
      <c r="AG1896" s="13"/>
      <c r="AH1896" s="13"/>
      <c r="AI1896" s="13"/>
      <c r="AJ1896" s="13"/>
      <c r="AK1896" s="13">
        <f t="shared" si="503"/>
        <v>0</v>
      </c>
      <c r="AL1896" s="13"/>
      <c r="AM1896" s="13">
        <f t="shared" si="504"/>
        <v>0</v>
      </c>
      <c r="AN1896" s="13"/>
      <c r="AO1896" s="13">
        <v>1</v>
      </c>
      <c r="AP1896" s="13">
        <f t="shared" si="505"/>
        <v>30500</v>
      </c>
      <c r="AQ1896" s="13"/>
      <c r="AR1896" s="13">
        <f t="shared" si="506"/>
        <v>0</v>
      </c>
      <c r="AS1896" s="13"/>
      <c r="AT1896" s="13">
        <f t="shared" si="507"/>
        <v>0</v>
      </c>
      <c r="AU1896" s="13"/>
      <c r="AV1896" s="13">
        <f t="shared" si="508"/>
        <v>0</v>
      </c>
      <c r="AW1896" s="13"/>
      <c r="AX1896" s="13">
        <f t="shared" si="509"/>
        <v>0</v>
      </c>
      <c r="AY1896" s="13"/>
      <c r="AZ1896" s="13">
        <f t="shared" si="510"/>
        <v>0</v>
      </c>
      <c r="BA1896" s="13"/>
      <c r="BB1896" s="13">
        <f t="shared" si="511"/>
        <v>0</v>
      </c>
      <c r="BC1896" s="13"/>
      <c r="BD1896" s="13">
        <f t="shared" si="512"/>
        <v>0</v>
      </c>
      <c r="BE1896" s="13"/>
      <c r="BF1896" s="13">
        <f t="shared" si="513"/>
        <v>0</v>
      </c>
      <c r="BG1896" s="13"/>
      <c r="BH1896" s="13">
        <f t="shared" si="514"/>
        <v>100988.70100131544</v>
      </c>
      <c r="BI1896" s="13">
        <f t="shared" si="515"/>
        <v>101000</v>
      </c>
      <c r="BJ1896" s="13">
        <v>101300</v>
      </c>
    </row>
    <row r="1897" spans="1:62" x14ac:dyDescent="0.25">
      <c r="A1897" t="s">
        <v>1732</v>
      </c>
      <c r="B1897" s="13">
        <v>243</v>
      </c>
      <c r="C1897">
        <v>590797</v>
      </c>
      <c r="D1897">
        <v>1</v>
      </c>
      <c r="E1897">
        <v>0</v>
      </c>
      <c r="F1897">
        <v>0</v>
      </c>
      <c r="G1897">
        <v>0</v>
      </c>
      <c r="H1897">
        <v>0</v>
      </c>
      <c r="I1897" t="s">
        <v>75</v>
      </c>
      <c r="J1897">
        <v>591211</v>
      </c>
      <c r="K1897" t="s">
        <v>811</v>
      </c>
      <c r="L1897">
        <v>591211</v>
      </c>
      <c r="M1897" t="s">
        <v>811</v>
      </c>
      <c r="N1897">
        <v>591211</v>
      </c>
      <c r="O1897" t="s">
        <v>811</v>
      </c>
      <c r="P1897">
        <v>591211</v>
      </c>
      <c r="Q1897" t="s">
        <v>811</v>
      </c>
      <c r="R1897" s="13">
        <v>70488.701001315436</v>
      </c>
      <c r="S1897" s="13"/>
      <c r="T1897" s="13"/>
      <c r="U1897" s="13"/>
      <c r="V1897" s="13">
        <f t="shared" si="499"/>
        <v>0</v>
      </c>
      <c r="W1897" s="13"/>
      <c r="X1897" s="13">
        <f t="shared" si="500"/>
        <v>0</v>
      </c>
      <c r="Y1897" s="13"/>
      <c r="Z1897" s="13">
        <f t="shared" si="501"/>
        <v>0</v>
      </c>
      <c r="AA1897" s="13"/>
      <c r="AB1897" s="13">
        <f t="shared" si="502"/>
        <v>0</v>
      </c>
      <c r="AC1897" s="13"/>
      <c r="AD1897" s="13"/>
      <c r="AE1897" s="13"/>
      <c r="AF1897" s="13"/>
      <c r="AG1897" s="13"/>
      <c r="AH1897" s="13"/>
      <c r="AI1897" s="13"/>
      <c r="AJ1897" s="13"/>
      <c r="AK1897" s="13">
        <f t="shared" si="503"/>
        <v>0</v>
      </c>
      <c r="AL1897" s="13"/>
      <c r="AM1897" s="13">
        <f t="shared" si="504"/>
        <v>0</v>
      </c>
      <c r="AN1897" s="13"/>
      <c r="AO1897" s="13">
        <v>0</v>
      </c>
      <c r="AP1897" s="13">
        <f t="shared" si="505"/>
        <v>0</v>
      </c>
      <c r="AQ1897" s="13"/>
      <c r="AR1897" s="13">
        <f t="shared" si="506"/>
        <v>0</v>
      </c>
      <c r="AS1897" s="13"/>
      <c r="AT1897" s="13">
        <f t="shared" si="507"/>
        <v>0</v>
      </c>
      <c r="AU1897" s="13"/>
      <c r="AV1897" s="13">
        <f t="shared" si="508"/>
        <v>0</v>
      </c>
      <c r="AW1897" s="13"/>
      <c r="AX1897" s="13">
        <f t="shared" si="509"/>
        <v>0</v>
      </c>
      <c r="AY1897" s="13"/>
      <c r="AZ1897" s="13">
        <f t="shared" si="510"/>
        <v>0</v>
      </c>
      <c r="BA1897" s="13"/>
      <c r="BB1897" s="13">
        <f t="shared" si="511"/>
        <v>0</v>
      </c>
      <c r="BC1897" s="13"/>
      <c r="BD1897" s="13">
        <f t="shared" si="512"/>
        <v>0</v>
      </c>
      <c r="BE1897" s="13"/>
      <c r="BF1897" s="13">
        <f t="shared" si="513"/>
        <v>0</v>
      </c>
      <c r="BG1897" s="13"/>
      <c r="BH1897" s="13">
        <f t="shared" si="514"/>
        <v>70488.701001315436</v>
      </c>
      <c r="BI1897" s="13">
        <f t="shared" si="515"/>
        <v>70500</v>
      </c>
      <c r="BJ1897" s="13">
        <v>70800</v>
      </c>
    </row>
    <row r="1898" spans="1:62" x14ac:dyDescent="0.25">
      <c r="A1898" t="s">
        <v>2315</v>
      </c>
      <c r="B1898" s="13">
        <v>72</v>
      </c>
      <c r="C1898">
        <v>550591</v>
      </c>
      <c r="D1898">
        <v>1</v>
      </c>
      <c r="E1898">
        <v>0</v>
      </c>
      <c r="F1898">
        <v>0</v>
      </c>
      <c r="G1898">
        <v>0</v>
      </c>
      <c r="H1898">
        <v>0</v>
      </c>
      <c r="I1898" t="s">
        <v>75</v>
      </c>
      <c r="J1898">
        <v>591394</v>
      </c>
      <c r="K1898" t="s">
        <v>2316</v>
      </c>
      <c r="L1898">
        <v>590789</v>
      </c>
      <c r="M1898" t="s">
        <v>127</v>
      </c>
      <c r="N1898">
        <v>590789</v>
      </c>
      <c r="O1898" t="s">
        <v>127</v>
      </c>
      <c r="P1898">
        <v>591181</v>
      </c>
      <c r="Q1898" t="s">
        <v>97</v>
      </c>
      <c r="R1898" s="13">
        <v>70488.701001315436</v>
      </c>
      <c r="S1898" s="13"/>
      <c r="T1898" s="13"/>
      <c r="U1898" s="13"/>
      <c r="V1898" s="13">
        <f t="shared" si="499"/>
        <v>0</v>
      </c>
      <c r="W1898" s="13"/>
      <c r="X1898" s="13">
        <f t="shared" si="500"/>
        <v>0</v>
      </c>
      <c r="Y1898" s="13"/>
      <c r="Z1898" s="13">
        <f t="shared" si="501"/>
        <v>0</v>
      </c>
      <c r="AA1898" s="13"/>
      <c r="AB1898" s="13">
        <f t="shared" si="502"/>
        <v>0</v>
      </c>
      <c r="AC1898" s="13"/>
      <c r="AD1898" s="13"/>
      <c r="AE1898" s="13"/>
      <c r="AF1898" s="13"/>
      <c r="AG1898" s="13"/>
      <c r="AH1898" s="13"/>
      <c r="AI1898" s="13"/>
      <c r="AJ1898" s="13"/>
      <c r="AK1898" s="13">
        <f t="shared" si="503"/>
        <v>0</v>
      </c>
      <c r="AL1898" s="13"/>
      <c r="AM1898" s="13">
        <f t="shared" si="504"/>
        <v>0</v>
      </c>
      <c r="AN1898" s="13"/>
      <c r="AO1898" s="13">
        <v>0</v>
      </c>
      <c r="AP1898" s="13">
        <f t="shared" si="505"/>
        <v>0</v>
      </c>
      <c r="AQ1898" s="13"/>
      <c r="AR1898" s="13">
        <f t="shared" si="506"/>
        <v>0</v>
      </c>
      <c r="AS1898" s="13"/>
      <c r="AT1898" s="13">
        <f t="shared" si="507"/>
        <v>0</v>
      </c>
      <c r="AU1898" s="13"/>
      <c r="AV1898" s="13">
        <f t="shared" si="508"/>
        <v>0</v>
      </c>
      <c r="AW1898" s="13"/>
      <c r="AX1898" s="13">
        <f t="shared" si="509"/>
        <v>0</v>
      </c>
      <c r="AY1898" s="13"/>
      <c r="AZ1898" s="13">
        <f t="shared" si="510"/>
        <v>0</v>
      </c>
      <c r="BA1898" s="13"/>
      <c r="BB1898" s="13">
        <f t="shared" si="511"/>
        <v>0</v>
      </c>
      <c r="BC1898" s="13"/>
      <c r="BD1898" s="13">
        <f t="shared" si="512"/>
        <v>0</v>
      </c>
      <c r="BE1898" s="13"/>
      <c r="BF1898" s="13">
        <f t="shared" si="513"/>
        <v>0</v>
      </c>
      <c r="BG1898" s="13"/>
      <c r="BH1898" s="13">
        <f t="shared" si="514"/>
        <v>70488.701001315436</v>
      </c>
      <c r="BI1898" s="13">
        <f t="shared" si="515"/>
        <v>70500</v>
      </c>
      <c r="BJ1898" s="13">
        <v>70800</v>
      </c>
    </row>
    <row r="1899" spans="1:62" x14ac:dyDescent="0.25">
      <c r="A1899" s="5" t="s">
        <v>556</v>
      </c>
      <c r="B1899" s="13">
        <v>19200</v>
      </c>
      <c r="C1899">
        <v>563099</v>
      </c>
      <c r="D1899">
        <v>1</v>
      </c>
      <c r="E1899">
        <v>1</v>
      </c>
      <c r="F1899">
        <v>1</v>
      </c>
      <c r="G1899">
        <v>1</v>
      </c>
      <c r="H1899">
        <v>0</v>
      </c>
      <c r="I1899" t="s">
        <v>85</v>
      </c>
      <c r="J1899">
        <v>563099</v>
      </c>
      <c r="K1899" t="s">
        <v>556</v>
      </c>
      <c r="L1899">
        <v>563099</v>
      </c>
      <c r="M1899" t="s">
        <v>556</v>
      </c>
      <c r="N1899">
        <v>563099</v>
      </c>
      <c r="O1899" t="s">
        <v>556</v>
      </c>
      <c r="P1899">
        <v>562971</v>
      </c>
      <c r="Q1899" t="s">
        <v>383</v>
      </c>
      <c r="R1899" s="13">
        <v>3985620.0248905732</v>
      </c>
      <c r="S1899" s="13">
        <v>23013</v>
      </c>
      <c r="T1899" s="13">
        <v>1217099.1601047015</v>
      </c>
      <c r="U1899" s="13">
        <v>1</v>
      </c>
      <c r="V1899" s="13">
        <f t="shared" si="499"/>
        <v>741</v>
      </c>
      <c r="W1899" s="13">
        <v>136</v>
      </c>
      <c r="X1899" s="13">
        <f t="shared" si="500"/>
        <v>403104</v>
      </c>
      <c r="Y1899" s="13">
        <v>96</v>
      </c>
      <c r="Z1899" s="13">
        <f t="shared" si="501"/>
        <v>94848</v>
      </c>
      <c r="AA1899" s="13">
        <v>46</v>
      </c>
      <c r="AB1899" s="13">
        <f t="shared" si="502"/>
        <v>11362</v>
      </c>
      <c r="AC1899" s="13">
        <v>23013</v>
      </c>
      <c r="AD1899" s="13">
        <v>4698947.4734692872</v>
      </c>
      <c r="AE1899" s="13">
        <v>23013</v>
      </c>
      <c r="AF1899" s="13">
        <v>2533022.2057458749</v>
      </c>
      <c r="AG1899" s="13"/>
      <c r="AH1899" s="13"/>
      <c r="AI1899" s="13"/>
      <c r="AJ1899" s="13"/>
      <c r="AK1899" s="13">
        <f t="shared" si="503"/>
        <v>0</v>
      </c>
      <c r="AL1899" s="13"/>
      <c r="AM1899" s="13">
        <f t="shared" si="504"/>
        <v>0</v>
      </c>
      <c r="AN1899" s="13"/>
      <c r="AO1899" s="13">
        <v>11</v>
      </c>
      <c r="AP1899" s="13">
        <f t="shared" si="505"/>
        <v>335500</v>
      </c>
      <c r="AQ1899" s="13"/>
      <c r="AR1899" s="13">
        <f t="shared" si="506"/>
        <v>0</v>
      </c>
      <c r="AS1899" s="13"/>
      <c r="AT1899" s="13">
        <f t="shared" si="507"/>
        <v>0</v>
      </c>
      <c r="AU1899" s="13"/>
      <c r="AV1899" s="13">
        <f t="shared" si="508"/>
        <v>0</v>
      </c>
      <c r="AW1899" s="13"/>
      <c r="AX1899" s="13">
        <f t="shared" si="509"/>
        <v>0</v>
      </c>
      <c r="AY1899" s="13"/>
      <c r="AZ1899" s="13">
        <f t="shared" si="510"/>
        <v>0</v>
      </c>
      <c r="BA1899" s="13"/>
      <c r="BB1899" s="13">
        <f t="shared" si="511"/>
        <v>0</v>
      </c>
      <c r="BC1899" s="13"/>
      <c r="BD1899" s="13">
        <f t="shared" si="512"/>
        <v>0</v>
      </c>
      <c r="BE1899" s="13"/>
      <c r="BF1899" s="13">
        <f t="shared" si="513"/>
        <v>0</v>
      </c>
      <c r="BG1899" s="13"/>
      <c r="BH1899" s="13">
        <f t="shared" si="514"/>
        <v>13280243.864210438</v>
      </c>
      <c r="BI1899" s="13">
        <f t="shared" si="515"/>
        <v>13280200</v>
      </c>
      <c r="BJ1899" s="13">
        <v>13227000</v>
      </c>
    </row>
    <row r="1900" spans="1:62" x14ac:dyDescent="0.25">
      <c r="A1900" t="s">
        <v>1895</v>
      </c>
      <c r="B1900" s="13">
        <v>2950</v>
      </c>
      <c r="C1900">
        <v>538272</v>
      </c>
      <c r="D1900">
        <v>1</v>
      </c>
      <c r="E1900">
        <v>0</v>
      </c>
      <c r="F1900">
        <v>0</v>
      </c>
      <c r="G1900">
        <v>0</v>
      </c>
      <c r="H1900">
        <v>0</v>
      </c>
      <c r="I1900" t="s">
        <v>26</v>
      </c>
      <c r="J1900">
        <v>538957</v>
      </c>
      <c r="K1900" t="s">
        <v>1327</v>
      </c>
      <c r="L1900">
        <v>538957</v>
      </c>
      <c r="M1900" t="s">
        <v>1327</v>
      </c>
      <c r="N1900">
        <v>538957</v>
      </c>
      <c r="O1900" t="s">
        <v>1327</v>
      </c>
      <c r="P1900">
        <v>538094</v>
      </c>
      <c r="Q1900" t="s">
        <v>173</v>
      </c>
      <c r="R1900" s="13">
        <v>666325.10830784577</v>
      </c>
      <c r="S1900" s="13"/>
      <c r="T1900" s="13"/>
      <c r="U1900" s="13"/>
      <c r="V1900" s="13">
        <f t="shared" si="499"/>
        <v>0</v>
      </c>
      <c r="W1900" s="13"/>
      <c r="X1900" s="13">
        <f t="shared" si="500"/>
        <v>0</v>
      </c>
      <c r="Y1900" s="13"/>
      <c r="Z1900" s="13">
        <f t="shared" si="501"/>
        <v>0</v>
      </c>
      <c r="AA1900" s="13"/>
      <c r="AB1900" s="13">
        <f t="shared" si="502"/>
        <v>0</v>
      </c>
      <c r="AC1900" s="13"/>
      <c r="AD1900" s="13"/>
      <c r="AE1900" s="13"/>
      <c r="AF1900" s="13"/>
      <c r="AG1900" s="13"/>
      <c r="AH1900" s="13"/>
      <c r="AI1900" s="13"/>
      <c r="AJ1900" s="13"/>
      <c r="AK1900" s="13">
        <f t="shared" si="503"/>
        <v>0</v>
      </c>
      <c r="AL1900" s="13"/>
      <c r="AM1900" s="13">
        <f t="shared" si="504"/>
        <v>0</v>
      </c>
      <c r="AN1900" s="13"/>
      <c r="AO1900" s="13">
        <v>1</v>
      </c>
      <c r="AP1900" s="13">
        <f t="shared" si="505"/>
        <v>30500</v>
      </c>
      <c r="AQ1900" s="13"/>
      <c r="AR1900" s="13">
        <f t="shared" si="506"/>
        <v>0</v>
      </c>
      <c r="AS1900" s="13"/>
      <c r="AT1900" s="13">
        <f t="shared" si="507"/>
        <v>0</v>
      </c>
      <c r="AU1900" s="13"/>
      <c r="AV1900" s="13">
        <f t="shared" si="508"/>
        <v>0</v>
      </c>
      <c r="AW1900" s="13"/>
      <c r="AX1900" s="13">
        <f t="shared" si="509"/>
        <v>0</v>
      </c>
      <c r="AY1900" s="13"/>
      <c r="AZ1900" s="13">
        <f t="shared" si="510"/>
        <v>0</v>
      </c>
      <c r="BA1900" s="13"/>
      <c r="BB1900" s="13">
        <f t="shared" si="511"/>
        <v>0</v>
      </c>
      <c r="BC1900" s="13"/>
      <c r="BD1900" s="13">
        <f t="shared" si="512"/>
        <v>0</v>
      </c>
      <c r="BE1900" s="13"/>
      <c r="BF1900" s="13">
        <f t="shared" si="513"/>
        <v>0</v>
      </c>
      <c r="BG1900" s="13"/>
      <c r="BH1900" s="13">
        <f t="shared" si="514"/>
        <v>696825.10830784577</v>
      </c>
      <c r="BI1900" s="13">
        <f t="shared" si="515"/>
        <v>696800</v>
      </c>
      <c r="BJ1900" s="13">
        <v>688400</v>
      </c>
    </row>
    <row r="1901" spans="1:62" x14ac:dyDescent="0.25">
      <c r="A1901" t="s">
        <v>2318</v>
      </c>
      <c r="B1901" s="13">
        <v>445</v>
      </c>
      <c r="C1901">
        <v>546585</v>
      </c>
      <c r="D1901">
        <v>1</v>
      </c>
      <c r="E1901">
        <v>0</v>
      </c>
      <c r="F1901">
        <v>0</v>
      </c>
      <c r="G1901">
        <v>0</v>
      </c>
      <c r="H1901">
        <v>0</v>
      </c>
      <c r="I1901" t="s">
        <v>51</v>
      </c>
      <c r="J1901">
        <v>563811</v>
      </c>
      <c r="K1901" t="s">
        <v>52</v>
      </c>
      <c r="L1901">
        <v>563811</v>
      </c>
      <c r="M1901" t="s">
        <v>52</v>
      </c>
      <c r="N1901">
        <v>563820</v>
      </c>
      <c r="O1901" t="s">
        <v>53</v>
      </c>
      <c r="P1901">
        <v>563820</v>
      </c>
      <c r="Q1901" t="s">
        <v>53</v>
      </c>
      <c r="R1901" s="13">
        <v>104130.6890795064</v>
      </c>
      <c r="S1901" s="13"/>
      <c r="T1901" s="13"/>
      <c r="U1901" s="13"/>
      <c r="V1901" s="13">
        <f t="shared" si="499"/>
        <v>0</v>
      </c>
      <c r="W1901" s="13"/>
      <c r="X1901" s="13">
        <f t="shared" si="500"/>
        <v>0</v>
      </c>
      <c r="Y1901" s="13"/>
      <c r="Z1901" s="13">
        <f t="shared" si="501"/>
        <v>0</v>
      </c>
      <c r="AA1901" s="13"/>
      <c r="AB1901" s="13">
        <f t="shared" si="502"/>
        <v>0</v>
      </c>
      <c r="AC1901" s="13"/>
      <c r="AD1901" s="13"/>
      <c r="AE1901" s="13"/>
      <c r="AF1901" s="13"/>
      <c r="AG1901" s="13"/>
      <c r="AH1901" s="13"/>
      <c r="AI1901" s="13"/>
      <c r="AJ1901" s="13"/>
      <c r="AK1901" s="13">
        <f t="shared" si="503"/>
        <v>0</v>
      </c>
      <c r="AL1901" s="13"/>
      <c r="AM1901" s="13">
        <f t="shared" si="504"/>
        <v>0</v>
      </c>
      <c r="AN1901" s="13"/>
      <c r="AO1901" s="13">
        <v>0</v>
      </c>
      <c r="AP1901" s="13">
        <f t="shared" si="505"/>
        <v>0</v>
      </c>
      <c r="AQ1901" s="13"/>
      <c r="AR1901" s="13">
        <f t="shared" si="506"/>
        <v>0</v>
      </c>
      <c r="AS1901" s="13"/>
      <c r="AT1901" s="13">
        <f t="shared" si="507"/>
        <v>0</v>
      </c>
      <c r="AU1901" s="13"/>
      <c r="AV1901" s="13">
        <f t="shared" si="508"/>
        <v>0</v>
      </c>
      <c r="AW1901" s="13"/>
      <c r="AX1901" s="13">
        <f t="shared" si="509"/>
        <v>0</v>
      </c>
      <c r="AY1901" s="13"/>
      <c r="AZ1901" s="13">
        <f t="shared" si="510"/>
        <v>0</v>
      </c>
      <c r="BA1901" s="13"/>
      <c r="BB1901" s="13">
        <f t="shared" si="511"/>
        <v>0</v>
      </c>
      <c r="BC1901" s="13"/>
      <c r="BD1901" s="13">
        <f t="shared" si="512"/>
        <v>0</v>
      </c>
      <c r="BE1901" s="13"/>
      <c r="BF1901" s="13">
        <f t="shared" si="513"/>
        <v>0</v>
      </c>
      <c r="BG1901" s="13"/>
      <c r="BH1901" s="13">
        <f t="shared" si="514"/>
        <v>104130.6890795064</v>
      </c>
      <c r="BI1901" s="13">
        <f t="shared" si="515"/>
        <v>104100</v>
      </c>
      <c r="BJ1901" s="13">
        <v>107300</v>
      </c>
    </row>
    <row r="1902" spans="1:62" x14ac:dyDescent="0.25">
      <c r="A1902" t="s">
        <v>2319</v>
      </c>
      <c r="B1902" s="13">
        <v>681</v>
      </c>
      <c r="C1902">
        <v>562572</v>
      </c>
      <c r="D1902">
        <v>1</v>
      </c>
      <c r="E1902">
        <v>0</v>
      </c>
      <c r="F1902">
        <v>0</v>
      </c>
      <c r="G1902">
        <v>0</v>
      </c>
      <c r="H1902">
        <v>0</v>
      </c>
      <c r="I1902" t="s">
        <v>85</v>
      </c>
      <c r="J1902">
        <v>562882</v>
      </c>
      <c r="K1902" t="s">
        <v>1423</v>
      </c>
      <c r="L1902">
        <v>562882</v>
      </c>
      <c r="M1902" t="s">
        <v>1423</v>
      </c>
      <c r="N1902">
        <v>562882</v>
      </c>
      <c r="O1902" t="s">
        <v>1423</v>
      </c>
      <c r="P1902">
        <v>562882</v>
      </c>
      <c r="Q1902" t="s">
        <v>1423</v>
      </c>
      <c r="R1902" s="13">
        <v>158496.35673102803</v>
      </c>
      <c r="S1902" s="13"/>
      <c r="T1902" s="13"/>
      <c r="U1902" s="13"/>
      <c r="V1902" s="13">
        <f t="shared" si="499"/>
        <v>0</v>
      </c>
      <c r="W1902" s="13"/>
      <c r="X1902" s="13">
        <f t="shared" si="500"/>
        <v>0</v>
      </c>
      <c r="Y1902" s="13"/>
      <c r="Z1902" s="13">
        <f t="shared" si="501"/>
        <v>0</v>
      </c>
      <c r="AA1902" s="13"/>
      <c r="AB1902" s="13">
        <f t="shared" si="502"/>
        <v>0</v>
      </c>
      <c r="AC1902" s="13"/>
      <c r="AD1902" s="13"/>
      <c r="AE1902" s="13"/>
      <c r="AF1902" s="13"/>
      <c r="AG1902" s="13"/>
      <c r="AH1902" s="13"/>
      <c r="AI1902" s="13"/>
      <c r="AJ1902" s="13"/>
      <c r="AK1902" s="13">
        <f t="shared" si="503"/>
        <v>0</v>
      </c>
      <c r="AL1902" s="13"/>
      <c r="AM1902" s="13">
        <f t="shared" si="504"/>
        <v>0</v>
      </c>
      <c r="AN1902" s="13"/>
      <c r="AO1902" s="13">
        <v>0</v>
      </c>
      <c r="AP1902" s="13">
        <f t="shared" si="505"/>
        <v>0</v>
      </c>
      <c r="AQ1902" s="13"/>
      <c r="AR1902" s="13">
        <f t="shared" si="506"/>
        <v>0</v>
      </c>
      <c r="AS1902" s="13"/>
      <c r="AT1902" s="13">
        <f t="shared" si="507"/>
        <v>0</v>
      </c>
      <c r="AU1902" s="13"/>
      <c r="AV1902" s="13">
        <f t="shared" si="508"/>
        <v>0</v>
      </c>
      <c r="AW1902" s="13"/>
      <c r="AX1902" s="13">
        <f t="shared" si="509"/>
        <v>0</v>
      </c>
      <c r="AY1902" s="13"/>
      <c r="AZ1902" s="13">
        <f t="shared" si="510"/>
        <v>0</v>
      </c>
      <c r="BA1902" s="13"/>
      <c r="BB1902" s="13">
        <f t="shared" si="511"/>
        <v>0</v>
      </c>
      <c r="BC1902" s="13"/>
      <c r="BD1902" s="13">
        <f t="shared" si="512"/>
        <v>0</v>
      </c>
      <c r="BE1902" s="13"/>
      <c r="BF1902" s="13">
        <f t="shared" si="513"/>
        <v>0</v>
      </c>
      <c r="BG1902" s="13"/>
      <c r="BH1902" s="13">
        <f t="shared" si="514"/>
        <v>158496.35673102803</v>
      </c>
      <c r="BI1902" s="13">
        <f t="shared" si="515"/>
        <v>158500</v>
      </c>
      <c r="BJ1902" s="13">
        <v>155900</v>
      </c>
    </row>
    <row r="1903" spans="1:62" x14ac:dyDescent="0.25">
      <c r="A1903" t="s">
        <v>2320</v>
      </c>
      <c r="B1903" s="13">
        <v>281</v>
      </c>
      <c r="C1903">
        <v>599581</v>
      </c>
      <c r="D1903">
        <v>1</v>
      </c>
      <c r="E1903">
        <v>0</v>
      </c>
      <c r="F1903">
        <v>0</v>
      </c>
      <c r="G1903">
        <v>0</v>
      </c>
      <c r="H1903">
        <v>0</v>
      </c>
      <c r="I1903" t="s">
        <v>26</v>
      </c>
      <c r="J1903">
        <v>537454</v>
      </c>
      <c r="K1903" t="s">
        <v>842</v>
      </c>
      <c r="L1903">
        <v>537454</v>
      </c>
      <c r="M1903" t="s">
        <v>842</v>
      </c>
      <c r="N1903">
        <v>537454</v>
      </c>
      <c r="O1903" t="s">
        <v>842</v>
      </c>
      <c r="P1903">
        <v>537454</v>
      </c>
      <c r="Q1903" t="s">
        <v>842</v>
      </c>
      <c r="R1903" s="13">
        <v>70488.701001315436</v>
      </c>
      <c r="S1903" s="13"/>
      <c r="T1903" s="13"/>
      <c r="U1903" s="13"/>
      <c r="V1903" s="13">
        <f t="shared" si="499"/>
        <v>0</v>
      </c>
      <c r="W1903" s="13"/>
      <c r="X1903" s="13">
        <f t="shared" si="500"/>
        <v>0</v>
      </c>
      <c r="Y1903" s="13"/>
      <c r="Z1903" s="13">
        <f t="shared" si="501"/>
        <v>0</v>
      </c>
      <c r="AA1903" s="13"/>
      <c r="AB1903" s="13">
        <f t="shared" si="502"/>
        <v>0</v>
      </c>
      <c r="AC1903" s="13"/>
      <c r="AD1903" s="13"/>
      <c r="AE1903" s="13"/>
      <c r="AF1903" s="13"/>
      <c r="AG1903" s="13"/>
      <c r="AH1903" s="13"/>
      <c r="AI1903" s="13"/>
      <c r="AJ1903" s="13"/>
      <c r="AK1903" s="13">
        <f t="shared" si="503"/>
        <v>0</v>
      </c>
      <c r="AL1903" s="13"/>
      <c r="AM1903" s="13">
        <f t="shared" si="504"/>
        <v>0</v>
      </c>
      <c r="AN1903" s="13"/>
      <c r="AO1903" s="13">
        <v>0</v>
      </c>
      <c r="AP1903" s="13">
        <f t="shared" si="505"/>
        <v>0</v>
      </c>
      <c r="AQ1903" s="13"/>
      <c r="AR1903" s="13">
        <f t="shared" si="506"/>
        <v>0</v>
      </c>
      <c r="AS1903" s="13"/>
      <c r="AT1903" s="13">
        <f t="shared" si="507"/>
        <v>0</v>
      </c>
      <c r="AU1903" s="13"/>
      <c r="AV1903" s="13">
        <f t="shared" si="508"/>
        <v>0</v>
      </c>
      <c r="AW1903" s="13"/>
      <c r="AX1903" s="13">
        <f t="shared" si="509"/>
        <v>0</v>
      </c>
      <c r="AY1903" s="13"/>
      <c r="AZ1903" s="13">
        <f t="shared" si="510"/>
        <v>0</v>
      </c>
      <c r="BA1903" s="13"/>
      <c r="BB1903" s="13">
        <f t="shared" si="511"/>
        <v>0</v>
      </c>
      <c r="BC1903" s="13"/>
      <c r="BD1903" s="13">
        <f t="shared" si="512"/>
        <v>0</v>
      </c>
      <c r="BE1903" s="13"/>
      <c r="BF1903" s="13">
        <f t="shared" si="513"/>
        <v>0</v>
      </c>
      <c r="BG1903" s="13"/>
      <c r="BH1903" s="13">
        <f t="shared" si="514"/>
        <v>70488.701001315436</v>
      </c>
      <c r="BI1903" s="13">
        <f t="shared" si="515"/>
        <v>70500</v>
      </c>
      <c r="BJ1903" s="13">
        <v>70800</v>
      </c>
    </row>
    <row r="1904" spans="1:62" x14ac:dyDescent="0.25">
      <c r="A1904" t="s">
        <v>2320</v>
      </c>
      <c r="B1904" s="13">
        <v>948</v>
      </c>
      <c r="C1904">
        <v>548081</v>
      </c>
      <c r="D1904">
        <v>1</v>
      </c>
      <c r="E1904">
        <v>0</v>
      </c>
      <c r="F1904">
        <v>0</v>
      </c>
      <c r="G1904">
        <v>0</v>
      </c>
      <c r="H1904">
        <v>0</v>
      </c>
      <c r="I1904" t="s">
        <v>75</v>
      </c>
      <c r="J1904">
        <v>547999</v>
      </c>
      <c r="K1904" t="s">
        <v>871</v>
      </c>
      <c r="L1904">
        <v>547999</v>
      </c>
      <c r="M1904" t="s">
        <v>871</v>
      </c>
      <c r="N1904">
        <v>547999</v>
      </c>
      <c r="O1904" t="s">
        <v>871</v>
      </c>
      <c r="P1904">
        <v>547999</v>
      </c>
      <c r="Q1904" t="s">
        <v>871</v>
      </c>
      <c r="R1904" s="13">
        <v>219527.85125950212</v>
      </c>
      <c r="S1904" s="13"/>
      <c r="T1904" s="13"/>
      <c r="U1904" s="13"/>
      <c r="V1904" s="13">
        <f t="shared" si="499"/>
        <v>0</v>
      </c>
      <c r="W1904" s="13"/>
      <c r="X1904" s="13">
        <f t="shared" si="500"/>
        <v>0</v>
      </c>
      <c r="Y1904" s="13"/>
      <c r="Z1904" s="13">
        <f t="shared" si="501"/>
        <v>0</v>
      </c>
      <c r="AA1904" s="13"/>
      <c r="AB1904" s="13">
        <f t="shared" si="502"/>
        <v>0</v>
      </c>
      <c r="AC1904" s="13"/>
      <c r="AD1904" s="13"/>
      <c r="AE1904" s="13"/>
      <c r="AF1904" s="13"/>
      <c r="AG1904" s="13"/>
      <c r="AH1904" s="13"/>
      <c r="AI1904" s="13"/>
      <c r="AJ1904" s="13"/>
      <c r="AK1904" s="13">
        <f t="shared" si="503"/>
        <v>0</v>
      </c>
      <c r="AL1904" s="13"/>
      <c r="AM1904" s="13">
        <f t="shared" si="504"/>
        <v>0</v>
      </c>
      <c r="AN1904" s="13"/>
      <c r="AO1904" s="13">
        <v>0</v>
      </c>
      <c r="AP1904" s="13">
        <f t="shared" si="505"/>
        <v>0</v>
      </c>
      <c r="AQ1904" s="13"/>
      <c r="AR1904" s="13">
        <f t="shared" si="506"/>
        <v>0</v>
      </c>
      <c r="AS1904" s="13"/>
      <c r="AT1904" s="13">
        <f t="shared" si="507"/>
        <v>0</v>
      </c>
      <c r="AU1904" s="13"/>
      <c r="AV1904" s="13">
        <f t="shared" si="508"/>
        <v>0</v>
      </c>
      <c r="AW1904" s="13"/>
      <c r="AX1904" s="13">
        <f t="shared" si="509"/>
        <v>0</v>
      </c>
      <c r="AY1904" s="13"/>
      <c r="AZ1904" s="13">
        <f t="shared" si="510"/>
        <v>0</v>
      </c>
      <c r="BA1904" s="13"/>
      <c r="BB1904" s="13">
        <f t="shared" si="511"/>
        <v>0</v>
      </c>
      <c r="BC1904" s="13"/>
      <c r="BD1904" s="13">
        <f t="shared" si="512"/>
        <v>0</v>
      </c>
      <c r="BE1904" s="13"/>
      <c r="BF1904" s="13">
        <f t="shared" si="513"/>
        <v>0</v>
      </c>
      <c r="BG1904" s="13"/>
      <c r="BH1904" s="13">
        <f t="shared" si="514"/>
        <v>219527.85125950212</v>
      </c>
      <c r="BI1904" s="13">
        <f t="shared" si="515"/>
        <v>219500</v>
      </c>
      <c r="BJ1904" s="13">
        <v>217400</v>
      </c>
    </row>
    <row r="1905" spans="1:62" x14ac:dyDescent="0.25">
      <c r="A1905" t="s">
        <v>1238</v>
      </c>
      <c r="B1905" s="13">
        <v>459</v>
      </c>
      <c r="C1905">
        <v>594229</v>
      </c>
      <c r="D1905">
        <v>1</v>
      </c>
      <c r="E1905">
        <v>0</v>
      </c>
      <c r="F1905">
        <v>0</v>
      </c>
      <c r="G1905">
        <v>0</v>
      </c>
      <c r="H1905">
        <v>0</v>
      </c>
      <c r="I1905" t="s">
        <v>30</v>
      </c>
      <c r="J1905">
        <v>594458</v>
      </c>
      <c r="K1905" t="s">
        <v>1066</v>
      </c>
      <c r="L1905">
        <v>594458</v>
      </c>
      <c r="M1905" t="s">
        <v>1066</v>
      </c>
      <c r="N1905">
        <v>594458</v>
      </c>
      <c r="O1905" t="s">
        <v>1066</v>
      </c>
      <c r="P1905">
        <v>594482</v>
      </c>
      <c r="Q1905" t="s">
        <v>537</v>
      </c>
      <c r="R1905" s="13">
        <v>107368.41183099107</v>
      </c>
      <c r="S1905" s="13"/>
      <c r="T1905" s="13"/>
      <c r="U1905" s="13"/>
      <c r="V1905" s="13">
        <f t="shared" si="499"/>
        <v>0</v>
      </c>
      <c r="W1905" s="13"/>
      <c r="X1905" s="13">
        <f t="shared" si="500"/>
        <v>0</v>
      </c>
      <c r="Y1905" s="13"/>
      <c r="Z1905" s="13">
        <f t="shared" si="501"/>
        <v>0</v>
      </c>
      <c r="AA1905" s="13"/>
      <c r="AB1905" s="13">
        <f t="shared" si="502"/>
        <v>0</v>
      </c>
      <c r="AC1905" s="13"/>
      <c r="AD1905" s="13"/>
      <c r="AE1905" s="13"/>
      <c r="AF1905" s="13"/>
      <c r="AG1905" s="13"/>
      <c r="AH1905" s="13"/>
      <c r="AI1905" s="13"/>
      <c r="AJ1905" s="13"/>
      <c r="AK1905" s="13">
        <f t="shared" si="503"/>
        <v>0</v>
      </c>
      <c r="AL1905" s="13"/>
      <c r="AM1905" s="13">
        <f t="shared" si="504"/>
        <v>0</v>
      </c>
      <c r="AN1905" s="13"/>
      <c r="AO1905" s="13">
        <v>1</v>
      </c>
      <c r="AP1905" s="13">
        <f t="shared" si="505"/>
        <v>30500</v>
      </c>
      <c r="AQ1905" s="13"/>
      <c r="AR1905" s="13">
        <f t="shared" si="506"/>
        <v>0</v>
      </c>
      <c r="AS1905" s="13"/>
      <c r="AT1905" s="13">
        <f t="shared" si="507"/>
        <v>0</v>
      </c>
      <c r="AU1905" s="13"/>
      <c r="AV1905" s="13">
        <f t="shared" si="508"/>
        <v>0</v>
      </c>
      <c r="AW1905" s="13"/>
      <c r="AX1905" s="13">
        <f t="shared" si="509"/>
        <v>0</v>
      </c>
      <c r="AY1905" s="13"/>
      <c r="AZ1905" s="13">
        <f t="shared" si="510"/>
        <v>0</v>
      </c>
      <c r="BA1905" s="13"/>
      <c r="BB1905" s="13">
        <f t="shared" si="511"/>
        <v>0</v>
      </c>
      <c r="BC1905" s="13"/>
      <c r="BD1905" s="13">
        <f t="shared" si="512"/>
        <v>0</v>
      </c>
      <c r="BE1905" s="13"/>
      <c r="BF1905" s="13">
        <f t="shared" si="513"/>
        <v>0</v>
      </c>
      <c r="BG1905" s="13"/>
      <c r="BH1905" s="13">
        <f t="shared" si="514"/>
        <v>137868.41183099107</v>
      </c>
      <c r="BI1905" s="13">
        <f t="shared" si="515"/>
        <v>137900</v>
      </c>
      <c r="BJ1905" s="13">
        <v>138000</v>
      </c>
    </row>
    <row r="1906" spans="1:62" x14ac:dyDescent="0.25">
      <c r="A1906" t="s">
        <v>2322</v>
      </c>
      <c r="B1906" s="13">
        <v>55</v>
      </c>
      <c r="C1906">
        <v>550841</v>
      </c>
      <c r="D1906">
        <v>1</v>
      </c>
      <c r="E1906">
        <v>0</v>
      </c>
      <c r="F1906">
        <v>0</v>
      </c>
      <c r="G1906">
        <v>0</v>
      </c>
      <c r="H1906">
        <v>0</v>
      </c>
      <c r="I1906" t="s">
        <v>30</v>
      </c>
      <c r="J1906">
        <v>594202</v>
      </c>
      <c r="K1906" t="s">
        <v>550</v>
      </c>
      <c r="L1906">
        <v>594202</v>
      </c>
      <c r="M1906" t="s">
        <v>550</v>
      </c>
      <c r="N1906">
        <v>593711</v>
      </c>
      <c r="O1906" t="s">
        <v>149</v>
      </c>
      <c r="P1906">
        <v>593711</v>
      </c>
      <c r="Q1906" t="s">
        <v>149</v>
      </c>
      <c r="R1906" s="13">
        <v>70488.701001315436</v>
      </c>
      <c r="S1906" s="13"/>
      <c r="T1906" s="13"/>
      <c r="U1906" s="13"/>
      <c r="V1906" s="13">
        <f t="shared" si="499"/>
        <v>0</v>
      </c>
      <c r="W1906" s="13"/>
      <c r="X1906" s="13">
        <f t="shared" si="500"/>
        <v>0</v>
      </c>
      <c r="Y1906" s="13"/>
      <c r="Z1906" s="13">
        <f t="shared" si="501"/>
        <v>0</v>
      </c>
      <c r="AA1906" s="13"/>
      <c r="AB1906" s="13">
        <f t="shared" si="502"/>
        <v>0</v>
      </c>
      <c r="AC1906" s="13"/>
      <c r="AD1906" s="13"/>
      <c r="AE1906" s="13"/>
      <c r="AF1906" s="13"/>
      <c r="AG1906" s="13"/>
      <c r="AH1906" s="13"/>
      <c r="AI1906" s="13"/>
      <c r="AJ1906" s="13"/>
      <c r="AK1906" s="13">
        <f t="shared" si="503"/>
        <v>0</v>
      </c>
      <c r="AL1906" s="13"/>
      <c r="AM1906" s="13">
        <f t="shared" si="504"/>
        <v>0</v>
      </c>
      <c r="AN1906" s="13"/>
      <c r="AO1906" s="13">
        <v>0</v>
      </c>
      <c r="AP1906" s="13">
        <f t="shared" si="505"/>
        <v>0</v>
      </c>
      <c r="AQ1906" s="13"/>
      <c r="AR1906" s="13">
        <f t="shared" si="506"/>
        <v>0</v>
      </c>
      <c r="AS1906" s="13"/>
      <c r="AT1906" s="13">
        <f t="shared" si="507"/>
        <v>0</v>
      </c>
      <c r="AU1906" s="13"/>
      <c r="AV1906" s="13">
        <f t="shared" si="508"/>
        <v>0</v>
      </c>
      <c r="AW1906" s="13"/>
      <c r="AX1906" s="13">
        <f t="shared" si="509"/>
        <v>0</v>
      </c>
      <c r="AY1906" s="13"/>
      <c r="AZ1906" s="13">
        <f t="shared" si="510"/>
        <v>0</v>
      </c>
      <c r="BA1906" s="13"/>
      <c r="BB1906" s="13">
        <f t="shared" si="511"/>
        <v>0</v>
      </c>
      <c r="BC1906" s="13"/>
      <c r="BD1906" s="13">
        <f t="shared" si="512"/>
        <v>0</v>
      </c>
      <c r="BE1906" s="13"/>
      <c r="BF1906" s="13">
        <f t="shared" si="513"/>
        <v>0</v>
      </c>
      <c r="BG1906" s="13"/>
      <c r="BH1906" s="13">
        <f t="shared" si="514"/>
        <v>70488.701001315436</v>
      </c>
      <c r="BI1906" s="13">
        <f t="shared" si="515"/>
        <v>70500</v>
      </c>
      <c r="BJ1906" s="13">
        <v>70800</v>
      </c>
    </row>
    <row r="1907" spans="1:62" x14ac:dyDescent="0.25">
      <c r="A1907" t="s">
        <v>2323</v>
      </c>
      <c r="B1907" s="13">
        <v>295</v>
      </c>
      <c r="C1907">
        <v>597457</v>
      </c>
      <c r="D1907">
        <v>1</v>
      </c>
      <c r="E1907">
        <v>0</v>
      </c>
      <c r="F1907">
        <v>0</v>
      </c>
      <c r="G1907">
        <v>0</v>
      </c>
      <c r="H1907">
        <v>0</v>
      </c>
      <c r="I1907" t="s">
        <v>38</v>
      </c>
      <c r="J1907">
        <v>597783</v>
      </c>
      <c r="K1907" t="s">
        <v>839</v>
      </c>
      <c r="L1907">
        <v>597783</v>
      </c>
      <c r="M1907" t="s">
        <v>839</v>
      </c>
      <c r="N1907">
        <v>597783</v>
      </c>
      <c r="O1907" t="s">
        <v>839</v>
      </c>
      <c r="P1907">
        <v>597783</v>
      </c>
      <c r="Q1907" t="s">
        <v>839</v>
      </c>
      <c r="R1907" s="13">
        <v>70488.701001315436</v>
      </c>
      <c r="S1907" s="13"/>
      <c r="T1907" s="13"/>
      <c r="U1907" s="13"/>
      <c r="V1907" s="13">
        <f t="shared" si="499"/>
        <v>0</v>
      </c>
      <c r="W1907" s="13"/>
      <c r="X1907" s="13">
        <f t="shared" si="500"/>
        <v>0</v>
      </c>
      <c r="Y1907" s="13"/>
      <c r="Z1907" s="13">
        <f t="shared" si="501"/>
        <v>0</v>
      </c>
      <c r="AA1907" s="13"/>
      <c r="AB1907" s="13">
        <f t="shared" si="502"/>
        <v>0</v>
      </c>
      <c r="AC1907" s="13"/>
      <c r="AD1907" s="13"/>
      <c r="AE1907" s="13"/>
      <c r="AF1907" s="13"/>
      <c r="AG1907" s="13"/>
      <c r="AH1907" s="13"/>
      <c r="AI1907" s="13"/>
      <c r="AJ1907" s="13"/>
      <c r="AK1907" s="13">
        <f t="shared" si="503"/>
        <v>0</v>
      </c>
      <c r="AL1907" s="13"/>
      <c r="AM1907" s="13">
        <f t="shared" si="504"/>
        <v>0</v>
      </c>
      <c r="AN1907" s="13"/>
      <c r="AO1907" s="13">
        <v>0</v>
      </c>
      <c r="AP1907" s="13">
        <f t="shared" si="505"/>
        <v>0</v>
      </c>
      <c r="AQ1907" s="13"/>
      <c r="AR1907" s="13">
        <f t="shared" si="506"/>
        <v>0</v>
      </c>
      <c r="AS1907" s="13"/>
      <c r="AT1907" s="13">
        <f t="shared" si="507"/>
        <v>0</v>
      </c>
      <c r="AU1907" s="13"/>
      <c r="AV1907" s="13">
        <f t="shared" si="508"/>
        <v>0</v>
      </c>
      <c r="AW1907" s="13"/>
      <c r="AX1907" s="13">
        <f t="shared" si="509"/>
        <v>0</v>
      </c>
      <c r="AY1907" s="13"/>
      <c r="AZ1907" s="13">
        <f t="shared" si="510"/>
        <v>0</v>
      </c>
      <c r="BA1907" s="13"/>
      <c r="BB1907" s="13">
        <f t="shared" si="511"/>
        <v>0</v>
      </c>
      <c r="BC1907" s="13"/>
      <c r="BD1907" s="13">
        <f t="shared" si="512"/>
        <v>0</v>
      </c>
      <c r="BE1907" s="13"/>
      <c r="BF1907" s="13">
        <f t="shared" si="513"/>
        <v>0</v>
      </c>
      <c r="BG1907" s="13"/>
      <c r="BH1907" s="13">
        <f t="shared" si="514"/>
        <v>70488.701001315436</v>
      </c>
      <c r="BI1907" s="13">
        <f t="shared" si="515"/>
        <v>70500</v>
      </c>
      <c r="BJ1907" s="13">
        <v>70800</v>
      </c>
    </row>
    <row r="1908" spans="1:62" x14ac:dyDescent="0.25">
      <c r="A1908" t="s">
        <v>2323</v>
      </c>
      <c r="B1908" s="13">
        <v>3591</v>
      </c>
      <c r="C1908">
        <v>562581</v>
      </c>
      <c r="D1908">
        <v>1</v>
      </c>
      <c r="E1908">
        <v>0</v>
      </c>
      <c r="F1908">
        <v>0</v>
      </c>
      <c r="G1908">
        <v>0</v>
      </c>
      <c r="H1908">
        <v>0</v>
      </c>
      <c r="I1908" t="s">
        <v>85</v>
      </c>
      <c r="J1908">
        <v>562777</v>
      </c>
      <c r="K1908" t="s">
        <v>1429</v>
      </c>
      <c r="L1908">
        <v>562777</v>
      </c>
      <c r="M1908" t="s">
        <v>1429</v>
      </c>
      <c r="N1908">
        <v>562777</v>
      </c>
      <c r="O1908" t="s">
        <v>1429</v>
      </c>
      <c r="P1908">
        <v>562777</v>
      </c>
      <c r="Q1908" t="s">
        <v>1429</v>
      </c>
      <c r="R1908" s="13">
        <v>806378.17303074419</v>
      </c>
      <c r="S1908" s="13"/>
      <c r="T1908" s="13"/>
      <c r="U1908" s="13"/>
      <c r="V1908" s="13">
        <f t="shared" si="499"/>
        <v>0</v>
      </c>
      <c r="W1908" s="13"/>
      <c r="X1908" s="13">
        <f t="shared" si="500"/>
        <v>0</v>
      </c>
      <c r="Y1908" s="13"/>
      <c r="Z1908" s="13">
        <f t="shared" si="501"/>
        <v>0</v>
      </c>
      <c r="AA1908" s="13"/>
      <c r="AB1908" s="13">
        <f t="shared" si="502"/>
        <v>0</v>
      </c>
      <c r="AC1908" s="13"/>
      <c r="AD1908" s="13"/>
      <c r="AE1908" s="13"/>
      <c r="AF1908" s="13"/>
      <c r="AG1908" s="13"/>
      <c r="AH1908" s="13"/>
      <c r="AI1908" s="13"/>
      <c r="AJ1908" s="13"/>
      <c r="AK1908" s="13">
        <f t="shared" si="503"/>
        <v>0</v>
      </c>
      <c r="AL1908" s="13"/>
      <c r="AM1908" s="13">
        <f t="shared" si="504"/>
        <v>0</v>
      </c>
      <c r="AN1908" s="13"/>
      <c r="AO1908" s="13">
        <v>73</v>
      </c>
      <c r="AP1908" s="13">
        <f t="shared" si="505"/>
        <v>2226500</v>
      </c>
      <c r="AQ1908" s="13"/>
      <c r="AR1908" s="13">
        <f t="shared" si="506"/>
        <v>0</v>
      </c>
      <c r="AS1908" s="13"/>
      <c r="AT1908" s="13">
        <f t="shared" si="507"/>
        <v>0</v>
      </c>
      <c r="AU1908" s="13"/>
      <c r="AV1908" s="13">
        <f t="shared" si="508"/>
        <v>0</v>
      </c>
      <c r="AW1908" s="13"/>
      <c r="AX1908" s="13">
        <f t="shared" si="509"/>
        <v>0</v>
      </c>
      <c r="AY1908" s="13"/>
      <c r="AZ1908" s="13">
        <f t="shared" si="510"/>
        <v>0</v>
      </c>
      <c r="BA1908" s="13"/>
      <c r="BB1908" s="13">
        <f t="shared" si="511"/>
        <v>0</v>
      </c>
      <c r="BC1908" s="13"/>
      <c r="BD1908" s="13">
        <f t="shared" si="512"/>
        <v>0</v>
      </c>
      <c r="BE1908" s="13"/>
      <c r="BF1908" s="13">
        <f t="shared" si="513"/>
        <v>0</v>
      </c>
      <c r="BG1908" s="13"/>
      <c r="BH1908" s="13">
        <f t="shared" si="514"/>
        <v>3032878.1730307443</v>
      </c>
      <c r="BI1908" s="13">
        <f t="shared" si="515"/>
        <v>3032900</v>
      </c>
      <c r="BJ1908" s="13">
        <v>3046000</v>
      </c>
    </row>
    <row r="1909" spans="1:62" x14ac:dyDescent="0.25">
      <c r="A1909" t="s">
        <v>2324</v>
      </c>
      <c r="B1909" s="13">
        <v>929</v>
      </c>
      <c r="C1909">
        <v>583189</v>
      </c>
      <c r="D1909">
        <v>1</v>
      </c>
      <c r="E1909">
        <v>0</v>
      </c>
      <c r="F1909">
        <v>0</v>
      </c>
      <c r="G1909">
        <v>0</v>
      </c>
      <c r="H1909">
        <v>0</v>
      </c>
      <c r="I1909" t="s">
        <v>30</v>
      </c>
      <c r="J1909">
        <v>583952</v>
      </c>
      <c r="K1909" t="s">
        <v>104</v>
      </c>
      <c r="L1909">
        <v>583952</v>
      </c>
      <c r="M1909" t="s">
        <v>104</v>
      </c>
      <c r="N1909">
        <v>583952</v>
      </c>
      <c r="O1909" t="s">
        <v>104</v>
      </c>
      <c r="P1909">
        <v>583952</v>
      </c>
      <c r="Q1909" t="s">
        <v>104</v>
      </c>
      <c r="R1909" s="13">
        <v>215199.57727153311</v>
      </c>
      <c r="S1909" s="13"/>
      <c r="T1909" s="13"/>
      <c r="U1909" s="13"/>
      <c r="V1909" s="13">
        <f t="shared" si="499"/>
        <v>0</v>
      </c>
      <c r="W1909" s="13"/>
      <c r="X1909" s="13">
        <f t="shared" si="500"/>
        <v>0</v>
      </c>
      <c r="Y1909" s="13"/>
      <c r="Z1909" s="13">
        <f t="shared" si="501"/>
        <v>0</v>
      </c>
      <c r="AA1909" s="13"/>
      <c r="AB1909" s="13">
        <f t="shared" si="502"/>
        <v>0</v>
      </c>
      <c r="AC1909" s="13"/>
      <c r="AD1909" s="13"/>
      <c r="AE1909" s="13"/>
      <c r="AF1909" s="13"/>
      <c r="AG1909" s="13"/>
      <c r="AH1909" s="13"/>
      <c r="AI1909" s="13"/>
      <c r="AJ1909" s="13"/>
      <c r="AK1909" s="13">
        <f t="shared" si="503"/>
        <v>0</v>
      </c>
      <c r="AL1909" s="13"/>
      <c r="AM1909" s="13">
        <f t="shared" si="504"/>
        <v>0</v>
      </c>
      <c r="AN1909" s="13"/>
      <c r="AO1909" s="13">
        <v>0</v>
      </c>
      <c r="AP1909" s="13">
        <f t="shared" si="505"/>
        <v>0</v>
      </c>
      <c r="AQ1909" s="13"/>
      <c r="AR1909" s="13">
        <f t="shared" si="506"/>
        <v>0</v>
      </c>
      <c r="AS1909" s="13"/>
      <c r="AT1909" s="13">
        <f t="shared" si="507"/>
        <v>0</v>
      </c>
      <c r="AU1909" s="13"/>
      <c r="AV1909" s="13">
        <f t="shared" si="508"/>
        <v>0</v>
      </c>
      <c r="AW1909" s="13"/>
      <c r="AX1909" s="13">
        <f t="shared" si="509"/>
        <v>0</v>
      </c>
      <c r="AY1909" s="13"/>
      <c r="AZ1909" s="13">
        <f t="shared" si="510"/>
        <v>0</v>
      </c>
      <c r="BA1909" s="13"/>
      <c r="BB1909" s="13">
        <f t="shared" si="511"/>
        <v>0</v>
      </c>
      <c r="BC1909" s="13"/>
      <c r="BD1909" s="13">
        <f t="shared" si="512"/>
        <v>0</v>
      </c>
      <c r="BE1909" s="13"/>
      <c r="BF1909" s="13">
        <f t="shared" si="513"/>
        <v>0</v>
      </c>
      <c r="BG1909" s="13"/>
      <c r="BH1909" s="13">
        <f t="shared" si="514"/>
        <v>215199.57727153311</v>
      </c>
      <c r="BI1909" s="13">
        <f t="shared" si="515"/>
        <v>215200</v>
      </c>
      <c r="BJ1909" s="13">
        <v>215100</v>
      </c>
    </row>
    <row r="1910" spans="1:62" x14ac:dyDescent="0.25">
      <c r="A1910" s="4" t="s">
        <v>2325</v>
      </c>
      <c r="B1910" s="13">
        <v>2048</v>
      </c>
      <c r="C1910">
        <v>552534</v>
      </c>
      <c r="D1910">
        <v>1</v>
      </c>
      <c r="E1910">
        <v>1</v>
      </c>
      <c r="F1910">
        <v>1</v>
      </c>
      <c r="G1910">
        <v>0</v>
      </c>
      <c r="H1910">
        <v>0</v>
      </c>
      <c r="I1910" t="s">
        <v>23</v>
      </c>
      <c r="J1910">
        <v>552534</v>
      </c>
      <c r="K1910" t="s">
        <v>2325</v>
      </c>
      <c r="L1910">
        <v>552534</v>
      </c>
      <c r="M1910" t="s">
        <v>2325</v>
      </c>
      <c r="N1910">
        <v>552046</v>
      </c>
      <c r="O1910" t="s">
        <v>136</v>
      </c>
      <c r="P1910">
        <v>552046</v>
      </c>
      <c r="Q1910" t="s">
        <v>136</v>
      </c>
      <c r="R1910" s="13">
        <v>467011.83789637539</v>
      </c>
      <c r="S1910" s="13">
        <v>2048</v>
      </c>
      <c r="T1910" s="13">
        <v>109579.08994752458</v>
      </c>
      <c r="U1910" s="13"/>
      <c r="V1910" s="13">
        <f t="shared" si="499"/>
        <v>0</v>
      </c>
      <c r="W1910" s="13">
        <v>11</v>
      </c>
      <c r="X1910" s="13">
        <f t="shared" si="500"/>
        <v>32604</v>
      </c>
      <c r="Y1910" s="13">
        <v>11</v>
      </c>
      <c r="Z1910" s="13">
        <f t="shared" si="501"/>
        <v>10868</v>
      </c>
      <c r="AA1910" s="13">
        <v>1</v>
      </c>
      <c r="AB1910" s="13">
        <f t="shared" si="502"/>
        <v>247</v>
      </c>
      <c r="AC1910" s="13">
        <v>2785</v>
      </c>
      <c r="AD1910" s="13">
        <v>596573.21060782822</v>
      </c>
      <c r="AE1910" s="13"/>
      <c r="AF1910" s="13"/>
      <c r="AG1910" s="13"/>
      <c r="AH1910" s="13"/>
      <c r="AI1910" s="13"/>
      <c r="AJ1910" s="13"/>
      <c r="AK1910" s="13">
        <f t="shared" si="503"/>
        <v>0</v>
      </c>
      <c r="AL1910" s="13"/>
      <c r="AM1910" s="13">
        <f t="shared" si="504"/>
        <v>0</v>
      </c>
      <c r="AN1910" s="13"/>
      <c r="AO1910" s="13">
        <v>1</v>
      </c>
      <c r="AP1910" s="13">
        <f t="shared" si="505"/>
        <v>30500</v>
      </c>
      <c r="AQ1910" s="13"/>
      <c r="AR1910" s="13">
        <f t="shared" si="506"/>
        <v>0</v>
      </c>
      <c r="AS1910" s="13"/>
      <c r="AT1910" s="13">
        <f t="shared" si="507"/>
        <v>0</v>
      </c>
      <c r="AU1910" s="13"/>
      <c r="AV1910" s="13">
        <f t="shared" si="508"/>
        <v>0</v>
      </c>
      <c r="AW1910" s="13"/>
      <c r="AX1910" s="13">
        <f t="shared" si="509"/>
        <v>0</v>
      </c>
      <c r="AY1910" s="13"/>
      <c r="AZ1910" s="13">
        <f t="shared" si="510"/>
        <v>0</v>
      </c>
      <c r="BA1910" s="13"/>
      <c r="BB1910" s="13">
        <f t="shared" si="511"/>
        <v>0</v>
      </c>
      <c r="BC1910" s="13"/>
      <c r="BD1910" s="13">
        <f t="shared" si="512"/>
        <v>0</v>
      </c>
      <c r="BE1910" s="13"/>
      <c r="BF1910" s="13">
        <f t="shared" si="513"/>
        <v>0</v>
      </c>
      <c r="BG1910" s="13"/>
      <c r="BH1910" s="13">
        <f t="shared" si="514"/>
        <v>1247383.138451728</v>
      </c>
      <c r="BI1910" s="13">
        <f t="shared" si="515"/>
        <v>1247400</v>
      </c>
      <c r="BJ1910" s="13">
        <v>1233100</v>
      </c>
    </row>
    <row r="1911" spans="1:62" x14ac:dyDescent="0.25">
      <c r="A1911" s="3" t="s">
        <v>2326</v>
      </c>
      <c r="B1911" s="13">
        <v>1657</v>
      </c>
      <c r="C1911">
        <v>599506</v>
      </c>
      <c r="D1911">
        <v>1</v>
      </c>
      <c r="E1911">
        <v>1</v>
      </c>
      <c r="F1911">
        <v>0</v>
      </c>
      <c r="G1911">
        <v>0</v>
      </c>
      <c r="H1911">
        <v>0</v>
      </c>
      <c r="I1911" t="s">
        <v>38</v>
      </c>
      <c r="J1911">
        <v>599506</v>
      </c>
      <c r="K1911" t="s">
        <v>2326</v>
      </c>
      <c r="L1911">
        <v>599247</v>
      </c>
      <c r="M1911" t="s">
        <v>58</v>
      </c>
      <c r="N1911">
        <v>599247</v>
      </c>
      <c r="O1911" t="s">
        <v>58</v>
      </c>
      <c r="P1911">
        <v>599247</v>
      </c>
      <c r="Q1911" t="s">
        <v>58</v>
      </c>
      <c r="R1911" s="13">
        <v>379674.08172958856</v>
      </c>
      <c r="S1911" s="13">
        <v>1657</v>
      </c>
      <c r="T1911" s="13">
        <v>88702.760806007544</v>
      </c>
      <c r="U1911" s="13"/>
      <c r="V1911" s="13">
        <f t="shared" si="499"/>
        <v>0</v>
      </c>
      <c r="W1911" s="13">
        <v>5</v>
      </c>
      <c r="X1911" s="13">
        <f t="shared" si="500"/>
        <v>14820</v>
      </c>
      <c r="Y1911" s="13">
        <v>4</v>
      </c>
      <c r="Z1911" s="13">
        <f t="shared" si="501"/>
        <v>3952</v>
      </c>
      <c r="AA1911" s="13">
        <v>2</v>
      </c>
      <c r="AB1911" s="13">
        <f t="shared" si="502"/>
        <v>494</v>
      </c>
      <c r="AC1911" s="13"/>
      <c r="AD1911" s="13"/>
      <c r="AE1911" s="13"/>
      <c r="AF1911" s="13"/>
      <c r="AG1911" s="13"/>
      <c r="AH1911" s="13"/>
      <c r="AI1911" s="13"/>
      <c r="AJ1911" s="13"/>
      <c r="AK1911" s="13">
        <f t="shared" si="503"/>
        <v>0</v>
      </c>
      <c r="AL1911" s="13"/>
      <c r="AM1911" s="13">
        <f t="shared" si="504"/>
        <v>0</v>
      </c>
      <c r="AN1911" s="13"/>
      <c r="AO1911" s="13">
        <v>2</v>
      </c>
      <c r="AP1911" s="13">
        <f t="shared" si="505"/>
        <v>61000</v>
      </c>
      <c r="AQ1911" s="13"/>
      <c r="AR1911" s="13">
        <f t="shared" si="506"/>
        <v>0</v>
      </c>
      <c r="AS1911" s="13"/>
      <c r="AT1911" s="13">
        <f t="shared" si="507"/>
        <v>0</v>
      </c>
      <c r="AU1911" s="13"/>
      <c r="AV1911" s="13">
        <f t="shared" si="508"/>
        <v>0</v>
      </c>
      <c r="AW1911" s="13"/>
      <c r="AX1911" s="13">
        <f t="shared" si="509"/>
        <v>0</v>
      </c>
      <c r="AY1911" s="13"/>
      <c r="AZ1911" s="13">
        <f t="shared" si="510"/>
        <v>0</v>
      </c>
      <c r="BA1911" s="13"/>
      <c r="BB1911" s="13">
        <f t="shared" si="511"/>
        <v>0</v>
      </c>
      <c r="BC1911" s="13"/>
      <c r="BD1911" s="13">
        <f t="shared" si="512"/>
        <v>0</v>
      </c>
      <c r="BE1911" s="13"/>
      <c r="BF1911" s="13">
        <f t="shared" si="513"/>
        <v>0</v>
      </c>
      <c r="BG1911" s="13"/>
      <c r="BH1911" s="13">
        <f t="shared" si="514"/>
        <v>548642.84253559611</v>
      </c>
      <c r="BI1911" s="13">
        <f t="shared" si="515"/>
        <v>548600</v>
      </c>
      <c r="BJ1911" s="13">
        <v>479000</v>
      </c>
    </row>
    <row r="1912" spans="1:62" x14ac:dyDescent="0.25">
      <c r="A1912" t="s">
        <v>2327</v>
      </c>
      <c r="B1912" s="13">
        <v>236</v>
      </c>
      <c r="C1912">
        <v>546216</v>
      </c>
      <c r="D1912">
        <v>1</v>
      </c>
      <c r="E1912">
        <v>0</v>
      </c>
      <c r="F1912">
        <v>0</v>
      </c>
      <c r="G1912">
        <v>0</v>
      </c>
      <c r="H1912">
        <v>0</v>
      </c>
      <c r="I1912" t="s">
        <v>75</v>
      </c>
      <c r="J1912">
        <v>568759</v>
      </c>
      <c r="K1912" t="s">
        <v>339</v>
      </c>
      <c r="L1912">
        <v>569321</v>
      </c>
      <c r="M1912" t="s">
        <v>1298</v>
      </c>
      <c r="N1912">
        <v>568759</v>
      </c>
      <c r="O1912" t="s">
        <v>339</v>
      </c>
      <c r="P1912">
        <v>568759</v>
      </c>
      <c r="Q1912" t="s">
        <v>339</v>
      </c>
      <c r="R1912" s="13">
        <v>70488.701001315436</v>
      </c>
      <c r="S1912" s="13"/>
      <c r="T1912" s="13"/>
      <c r="U1912" s="13"/>
      <c r="V1912" s="13">
        <f t="shared" si="499"/>
        <v>0</v>
      </c>
      <c r="W1912" s="13"/>
      <c r="X1912" s="13">
        <f t="shared" si="500"/>
        <v>0</v>
      </c>
      <c r="Y1912" s="13"/>
      <c r="Z1912" s="13">
        <f t="shared" si="501"/>
        <v>0</v>
      </c>
      <c r="AA1912" s="13"/>
      <c r="AB1912" s="13">
        <f t="shared" si="502"/>
        <v>0</v>
      </c>
      <c r="AC1912" s="13"/>
      <c r="AD1912" s="13"/>
      <c r="AE1912" s="13"/>
      <c r="AF1912" s="13"/>
      <c r="AG1912" s="13"/>
      <c r="AH1912" s="13"/>
      <c r="AI1912" s="13"/>
      <c r="AJ1912" s="13"/>
      <c r="AK1912" s="13">
        <f t="shared" si="503"/>
        <v>0</v>
      </c>
      <c r="AL1912" s="13"/>
      <c r="AM1912" s="13">
        <f t="shared" si="504"/>
        <v>0</v>
      </c>
      <c r="AN1912" s="13"/>
      <c r="AO1912" s="13">
        <v>0</v>
      </c>
      <c r="AP1912" s="13">
        <f t="shared" si="505"/>
        <v>0</v>
      </c>
      <c r="AQ1912" s="13"/>
      <c r="AR1912" s="13">
        <f t="shared" si="506"/>
        <v>0</v>
      </c>
      <c r="AS1912" s="13"/>
      <c r="AT1912" s="13">
        <f t="shared" si="507"/>
        <v>0</v>
      </c>
      <c r="AU1912" s="13"/>
      <c r="AV1912" s="13">
        <f t="shared" si="508"/>
        <v>0</v>
      </c>
      <c r="AW1912" s="13"/>
      <c r="AX1912" s="13">
        <f t="shared" si="509"/>
        <v>0</v>
      </c>
      <c r="AY1912" s="13"/>
      <c r="AZ1912" s="13">
        <f t="shared" si="510"/>
        <v>0</v>
      </c>
      <c r="BA1912" s="13"/>
      <c r="BB1912" s="13">
        <f t="shared" si="511"/>
        <v>0</v>
      </c>
      <c r="BC1912" s="13"/>
      <c r="BD1912" s="13">
        <f t="shared" si="512"/>
        <v>0</v>
      </c>
      <c r="BE1912" s="13"/>
      <c r="BF1912" s="13">
        <f t="shared" si="513"/>
        <v>0</v>
      </c>
      <c r="BG1912" s="13"/>
      <c r="BH1912" s="13">
        <f t="shared" si="514"/>
        <v>70488.701001315436</v>
      </c>
      <c r="BI1912" s="13">
        <f t="shared" si="515"/>
        <v>70500</v>
      </c>
      <c r="BJ1912" s="13">
        <v>70800</v>
      </c>
    </row>
    <row r="1913" spans="1:62" x14ac:dyDescent="0.25">
      <c r="A1913" t="s">
        <v>2328</v>
      </c>
      <c r="B1913" s="13">
        <v>474</v>
      </c>
      <c r="C1913">
        <v>535974</v>
      </c>
      <c r="D1913">
        <v>1</v>
      </c>
      <c r="E1913">
        <v>0</v>
      </c>
      <c r="F1913">
        <v>0</v>
      </c>
      <c r="G1913">
        <v>0</v>
      </c>
      <c r="H1913">
        <v>0</v>
      </c>
      <c r="I1913" t="s">
        <v>26</v>
      </c>
      <c r="J1913">
        <v>536326</v>
      </c>
      <c r="K1913" t="s">
        <v>368</v>
      </c>
      <c r="L1913">
        <v>536326</v>
      </c>
      <c r="M1913" t="s">
        <v>368</v>
      </c>
      <c r="N1913">
        <v>536326</v>
      </c>
      <c r="O1913" t="s">
        <v>368</v>
      </c>
      <c r="P1913">
        <v>536326</v>
      </c>
      <c r="Q1913" t="s">
        <v>368</v>
      </c>
      <c r="R1913" s="13">
        <v>110835.50211524259</v>
      </c>
      <c r="S1913" s="13"/>
      <c r="T1913" s="13"/>
      <c r="U1913" s="13"/>
      <c r="V1913" s="13">
        <f t="shared" si="499"/>
        <v>0</v>
      </c>
      <c r="W1913" s="13"/>
      <c r="X1913" s="13">
        <f t="shared" si="500"/>
        <v>0</v>
      </c>
      <c r="Y1913" s="13"/>
      <c r="Z1913" s="13">
        <f t="shared" si="501"/>
        <v>0</v>
      </c>
      <c r="AA1913" s="13"/>
      <c r="AB1913" s="13">
        <f t="shared" si="502"/>
        <v>0</v>
      </c>
      <c r="AC1913" s="13"/>
      <c r="AD1913" s="13"/>
      <c r="AE1913" s="13"/>
      <c r="AF1913" s="13"/>
      <c r="AG1913" s="13"/>
      <c r="AH1913" s="13"/>
      <c r="AI1913" s="13"/>
      <c r="AJ1913" s="13"/>
      <c r="AK1913" s="13">
        <f t="shared" si="503"/>
        <v>0</v>
      </c>
      <c r="AL1913" s="13"/>
      <c r="AM1913" s="13">
        <f t="shared" si="504"/>
        <v>0</v>
      </c>
      <c r="AN1913" s="13"/>
      <c r="AO1913" s="13">
        <v>0</v>
      </c>
      <c r="AP1913" s="13">
        <f t="shared" si="505"/>
        <v>0</v>
      </c>
      <c r="AQ1913" s="13"/>
      <c r="AR1913" s="13">
        <f t="shared" si="506"/>
        <v>0</v>
      </c>
      <c r="AS1913" s="13"/>
      <c r="AT1913" s="13">
        <f t="shared" si="507"/>
        <v>0</v>
      </c>
      <c r="AU1913" s="13"/>
      <c r="AV1913" s="13">
        <f t="shared" si="508"/>
        <v>0</v>
      </c>
      <c r="AW1913" s="13"/>
      <c r="AX1913" s="13">
        <f t="shared" si="509"/>
        <v>0</v>
      </c>
      <c r="AY1913" s="13"/>
      <c r="AZ1913" s="13">
        <f t="shared" si="510"/>
        <v>0</v>
      </c>
      <c r="BA1913" s="13"/>
      <c r="BB1913" s="13">
        <f t="shared" si="511"/>
        <v>0</v>
      </c>
      <c r="BC1913" s="13"/>
      <c r="BD1913" s="13">
        <f t="shared" si="512"/>
        <v>0</v>
      </c>
      <c r="BE1913" s="13"/>
      <c r="BF1913" s="13">
        <f t="shared" si="513"/>
        <v>0</v>
      </c>
      <c r="BG1913" s="13"/>
      <c r="BH1913" s="13">
        <f t="shared" si="514"/>
        <v>110835.50211524259</v>
      </c>
      <c r="BI1913" s="13">
        <f t="shared" si="515"/>
        <v>110800</v>
      </c>
      <c r="BJ1913" s="13">
        <v>113800</v>
      </c>
    </row>
    <row r="1914" spans="1:62" x14ac:dyDescent="0.25">
      <c r="A1914" t="s">
        <v>2328</v>
      </c>
      <c r="B1914" s="13">
        <v>197</v>
      </c>
      <c r="C1914">
        <v>531308</v>
      </c>
      <c r="D1914">
        <v>1</v>
      </c>
      <c r="E1914">
        <v>0</v>
      </c>
      <c r="F1914">
        <v>0</v>
      </c>
      <c r="G1914">
        <v>0</v>
      </c>
      <c r="H1914">
        <v>0</v>
      </c>
      <c r="I1914" t="s">
        <v>26</v>
      </c>
      <c r="J1914">
        <v>531995</v>
      </c>
      <c r="K1914" t="s">
        <v>2329</v>
      </c>
      <c r="L1914">
        <v>531189</v>
      </c>
      <c r="M1914" t="s">
        <v>330</v>
      </c>
      <c r="N1914">
        <v>531189</v>
      </c>
      <c r="O1914" t="s">
        <v>330</v>
      </c>
      <c r="P1914">
        <v>531189</v>
      </c>
      <c r="Q1914" t="s">
        <v>330</v>
      </c>
      <c r="R1914" s="13">
        <v>70488.701001315436</v>
      </c>
      <c r="S1914" s="13"/>
      <c r="T1914" s="13"/>
      <c r="U1914" s="13"/>
      <c r="V1914" s="13">
        <f t="shared" si="499"/>
        <v>0</v>
      </c>
      <c r="W1914" s="13"/>
      <c r="X1914" s="13">
        <f t="shared" si="500"/>
        <v>0</v>
      </c>
      <c r="Y1914" s="13"/>
      <c r="Z1914" s="13">
        <f t="shared" si="501"/>
        <v>0</v>
      </c>
      <c r="AA1914" s="13"/>
      <c r="AB1914" s="13">
        <f t="shared" si="502"/>
        <v>0</v>
      </c>
      <c r="AC1914" s="13"/>
      <c r="AD1914" s="13"/>
      <c r="AE1914" s="13"/>
      <c r="AF1914" s="13"/>
      <c r="AG1914" s="13"/>
      <c r="AH1914" s="13"/>
      <c r="AI1914" s="13"/>
      <c r="AJ1914" s="13"/>
      <c r="AK1914" s="13">
        <f t="shared" si="503"/>
        <v>0</v>
      </c>
      <c r="AL1914" s="13"/>
      <c r="AM1914" s="13">
        <f t="shared" si="504"/>
        <v>0</v>
      </c>
      <c r="AN1914" s="13"/>
      <c r="AO1914" s="13">
        <v>0</v>
      </c>
      <c r="AP1914" s="13">
        <f t="shared" si="505"/>
        <v>0</v>
      </c>
      <c r="AQ1914" s="13"/>
      <c r="AR1914" s="13">
        <f t="shared" si="506"/>
        <v>0</v>
      </c>
      <c r="AS1914" s="13"/>
      <c r="AT1914" s="13">
        <f t="shared" si="507"/>
        <v>0</v>
      </c>
      <c r="AU1914" s="13"/>
      <c r="AV1914" s="13">
        <f t="shared" si="508"/>
        <v>0</v>
      </c>
      <c r="AW1914" s="13"/>
      <c r="AX1914" s="13">
        <f t="shared" si="509"/>
        <v>0</v>
      </c>
      <c r="AY1914" s="13"/>
      <c r="AZ1914" s="13">
        <f t="shared" si="510"/>
        <v>0</v>
      </c>
      <c r="BA1914" s="13"/>
      <c r="BB1914" s="13">
        <f t="shared" si="511"/>
        <v>0</v>
      </c>
      <c r="BC1914" s="13"/>
      <c r="BD1914" s="13">
        <f t="shared" si="512"/>
        <v>0</v>
      </c>
      <c r="BE1914" s="13"/>
      <c r="BF1914" s="13">
        <f t="shared" si="513"/>
        <v>0</v>
      </c>
      <c r="BG1914" s="13"/>
      <c r="BH1914" s="13">
        <f t="shared" si="514"/>
        <v>70488.701001315436</v>
      </c>
      <c r="BI1914" s="13">
        <f t="shared" si="515"/>
        <v>70500</v>
      </c>
      <c r="BJ1914" s="13">
        <v>70800</v>
      </c>
    </row>
    <row r="1915" spans="1:62" x14ac:dyDescent="0.25">
      <c r="A1915" t="s">
        <v>2330</v>
      </c>
      <c r="B1915" s="13">
        <v>574</v>
      </c>
      <c r="C1915">
        <v>579378</v>
      </c>
      <c r="D1915">
        <v>1</v>
      </c>
      <c r="E1915">
        <v>0</v>
      </c>
      <c r="F1915">
        <v>0</v>
      </c>
      <c r="G1915">
        <v>0</v>
      </c>
      <c r="H1915">
        <v>0</v>
      </c>
      <c r="I1915" t="s">
        <v>33</v>
      </c>
      <c r="J1915">
        <v>579025</v>
      </c>
      <c r="K1915" t="s">
        <v>177</v>
      </c>
      <c r="L1915">
        <v>579025</v>
      </c>
      <c r="M1915" t="s">
        <v>177</v>
      </c>
      <c r="N1915">
        <v>579025</v>
      </c>
      <c r="O1915" t="s">
        <v>177</v>
      </c>
      <c r="P1915">
        <v>579025</v>
      </c>
      <c r="Q1915" t="s">
        <v>177</v>
      </c>
      <c r="R1915" s="13">
        <v>133901.53645140567</v>
      </c>
      <c r="S1915" s="13"/>
      <c r="T1915" s="13"/>
      <c r="U1915" s="13"/>
      <c r="V1915" s="13">
        <f t="shared" si="499"/>
        <v>0</v>
      </c>
      <c r="W1915" s="13"/>
      <c r="X1915" s="13">
        <f t="shared" si="500"/>
        <v>0</v>
      </c>
      <c r="Y1915" s="13"/>
      <c r="Z1915" s="13">
        <f t="shared" si="501"/>
        <v>0</v>
      </c>
      <c r="AA1915" s="13"/>
      <c r="AB1915" s="13">
        <f t="shared" si="502"/>
        <v>0</v>
      </c>
      <c r="AC1915" s="13"/>
      <c r="AD1915" s="13"/>
      <c r="AE1915" s="13"/>
      <c r="AF1915" s="13"/>
      <c r="AG1915" s="13"/>
      <c r="AH1915" s="13"/>
      <c r="AI1915" s="13"/>
      <c r="AJ1915" s="13"/>
      <c r="AK1915" s="13">
        <f t="shared" si="503"/>
        <v>0</v>
      </c>
      <c r="AL1915" s="13"/>
      <c r="AM1915" s="13">
        <f t="shared" si="504"/>
        <v>0</v>
      </c>
      <c r="AN1915" s="13"/>
      <c r="AO1915" s="13">
        <v>1</v>
      </c>
      <c r="AP1915" s="13">
        <f t="shared" si="505"/>
        <v>30500</v>
      </c>
      <c r="AQ1915" s="13"/>
      <c r="AR1915" s="13">
        <f t="shared" si="506"/>
        <v>0</v>
      </c>
      <c r="AS1915" s="13"/>
      <c r="AT1915" s="13">
        <f t="shared" si="507"/>
        <v>0</v>
      </c>
      <c r="AU1915" s="13"/>
      <c r="AV1915" s="13">
        <f t="shared" si="508"/>
        <v>0</v>
      </c>
      <c r="AW1915" s="13"/>
      <c r="AX1915" s="13">
        <f t="shared" si="509"/>
        <v>0</v>
      </c>
      <c r="AY1915" s="13"/>
      <c r="AZ1915" s="13">
        <f t="shared" si="510"/>
        <v>0</v>
      </c>
      <c r="BA1915" s="13"/>
      <c r="BB1915" s="13">
        <f t="shared" si="511"/>
        <v>0</v>
      </c>
      <c r="BC1915" s="13"/>
      <c r="BD1915" s="13">
        <f t="shared" si="512"/>
        <v>0</v>
      </c>
      <c r="BE1915" s="13"/>
      <c r="BF1915" s="13">
        <f t="shared" si="513"/>
        <v>0</v>
      </c>
      <c r="BG1915" s="13"/>
      <c r="BH1915" s="13">
        <f t="shared" si="514"/>
        <v>164401.53645140567</v>
      </c>
      <c r="BI1915" s="13">
        <f t="shared" si="515"/>
        <v>164400</v>
      </c>
      <c r="BJ1915" s="13">
        <v>195900</v>
      </c>
    </row>
    <row r="1916" spans="1:62" x14ac:dyDescent="0.25">
      <c r="A1916" t="s">
        <v>2331</v>
      </c>
      <c r="B1916" s="13">
        <v>375</v>
      </c>
      <c r="C1916">
        <v>535761</v>
      </c>
      <c r="D1916">
        <v>1</v>
      </c>
      <c r="E1916">
        <v>0</v>
      </c>
      <c r="F1916">
        <v>0</v>
      </c>
      <c r="G1916">
        <v>0</v>
      </c>
      <c r="H1916">
        <v>0</v>
      </c>
      <c r="I1916" t="s">
        <v>23</v>
      </c>
      <c r="J1916">
        <v>544981</v>
      </c>
      <c r="K1916" t="s">
        <v>24</v>
      </c>
      <c r="L1916">
        <v>544981</v>
      </c>
      <c r="M1916" t="s">
        <v>24</v>
      </c>
      <c r="N1916">
        <v>544256</v>
      </c>
      <c r="O1916" t="s">
        <v>22</v>
      </c>
      <c r="P1916">
        <v>544256</v>
      </c>
      <c r="Q1916" t="s">
        <v>22</v>
      </c>
      <c r="R1916" s="13">
        <v>87915.361182758963</v>
      </c>
      <c r="S1916" s="13"/>
      <c r="T1916" s="13"/>
      <c r="U1916" s="13"/>
      <c r="V1916" s="13">
        <f t="shared" si="499"/>
        <v>0</v>
      </c>
      <c r="W1916" s="13"/>
      <c r="X1916" s="13">
        <f t="shared" si="500"/>
        <v>0</v>
      </c>
      <c r="Y1916" s="13"/>
      <c r="Z1916" s="13">
        <f t="shared" si="501"/>
        <v>0</v>
      </c>
      <c r="AA1916" s="13"/>
      <c r="AB1916" s="13">
        <f t="shared" si="502"/>
        <v>0</v>
      </c>
      <c r="AC1916" s="13"/>
      <c r="AD1916" s="13"/>
      <c r="AE1916" s="13"/>
      <c r="AF1916" s="13"/>
      <c r="AG1916" s="13"/>
      <c r="AH1916" s="13"/>
      <c r="AI1916" s="13"/>
      <c r="AJ1916" s="13"/>
      <c r="AK1916" s="13">
        <f t="shared" si="503"/>
        <v>0</v>
      </c>
      <c r="AL1916" s="13"/>
      <c r="AM1916" s="13">
        <f t="shared" si="504"/>
        <v>0</v>
      </c>
      <c r="AN1916" s="13"/>
      <c r="AO1916" s="13">
        <v>0</v>
      </c>
      <c r="AP1916" s="13">
        <f t="shared" si="505"/>
        <v>0</v>
      </c>
      <c r="AQ1916" s="13"/>
      <c r="AR1916" s="13">
        <f t="shared" si="506"/>
        <v>0</v>
      </c>
      <c r="AS1916" s="13"/>
      <c r="AT1916" s="13">
        <f t="shared" si="507"/>
        <v>0</v>
      </c>
      <c r="AU1916" s="13"/>
      <c r="AV1916" s="13">
        <f t="shared" si="508"/>
        <v>0</v>
      </c>
      <c r="AW1916" s="13"/>
      <c r="AX1916" s="13">
        <f t="shared" si="509"/>
        <v>0</v>
      </c>
      <c r="AY1916" s="13"/>
      <c r="AZ1916" s="13">
        <f t="shared" si="510"/>
        <v>0</v>
      </c>
      <c r="BA1916" s="13"/>
      <c r="BB1916" s="13">
        <f t="shared" si="511"/>
        <v>0</v>
      </c>
      <c r="BC1916" s="13"/>
      <c r="BD1916" s="13">
        <f t="shared" si="512"/>
        <v>0</v>
      </c>
      <c r="BE1916" s="13"/>
      <c r="BF1916" s="13">
        <f t="shared" si="513"/>
        <v>0</v>
      </c>
      <c r="BG1916" s="13"/>
      <c r="BH1916" s="13">
        <f t="shared" si="514"/>
        <v>87915.361182758963</v>
      </c>
      <c r="BI1916" s="13">
        <f t="shared" si="515"/>
        <v>87900</v>
      </c>
      <c r="BJ1916" s="13">
        <v>88500</v>
      </c>
    </row>
    <row r="1917" spans="1:62" x14ac:dyDescent="0.25">
      <c r="A1917" t="s">
        <v>2332</v>
      </c>
      <c r="B1917" s="13">
        <v>590</v>
      </c>
      <c r="C1917">
        <v>503142</v>
      </c>
      <c r="D1917">
        <v>1</v>
      </c>
      <c r="E1917">
        <v>0</v>
      </c>
      <c r="F1917">
        <v>0</v>
      </c>
      <c r="G1917">
        <v>0</v>
      </c>
      <c r="H1917">
        <v>0</v>
      </c>
      <c r="I1917" t="s">
        <v>61</v>
      </c>
      <c r="J1917">
        <v>505188</v>
      </c>
      <c r="K1917" t="s">
        <v>95</v>
      </c>
      <c r="L1917">
        <v>505188</v>
      </c>
      <c r="M1917" t="s">
        <v>95</v>
      </c>
      <c r="N1917">
        <v>505188</v>
      </c>
      <c r="O1917" t="s">
        <v>95</v>
      </c>
      <c r="P1917">
        <v>505188</v>
      </c>
      <c r="Q1917" t="s">
        <v>95</v>
      </c>
      <c r="R1917" s="13">
        <v>137584.70784093119</v>
      </c>
      <c r="S1917" s="13"/>
      <c r="T1917" s="13"/>
      <c r="U1917" s="13"/>
      <c r="V1917" s="13">
        <f t="shared" si="499"/>
        <v>0</v>
      </c>
      <c r="W1917" s="13"/>
      <c r="X1917" s="13">
        <f t="shared" si="500"/>
        <v>0</v>
      </c>
      <c r="Y1917" s="13"/>
      <c r="Z1917" s="13">
        <f t="shared" si="501"/>
        <v>0</v>
      </c>
      <c r="AA1917" s="13"/>
      <c r="AB1917" s="13">
        <f t="shared" si="502"/>
        <v>0</v>
      </c>
      <c r="AC1917" s="13"/>
      <c r="AD1917" s="13"/>
      <c r="AE1917" s="13"/>
      <c r="AF1917" s="13"/>
      <c r="AG1917" s="13"/>
      <c r="AH1917" s="13"/>
      <c r="AI1917" s="13"/>
      <c r="AJ1917" s="13"/>
      <c r="AK1917" s="13">
        <f t="shared" si="503"/>
        <v>0</v>
      </c>
      <c r="AL1917" s="13"/>
      <c r="AM1917" s="13">
        <f t="shared" si="504"/>
        <v>0</v>
      </c>
      <c r="AN1917" s="13"/>
      <c r="AO1917" s="13">
        <v>1</v>
      </c>
      <c r="AP1917" s="13">
        <f t="shared" si="505"/>
        <v>30500</v>
      </c>
      <c r="AQ1917" s="13"/>
      <c r="AR1917" s="13">
        <f t="shared" si="506"/>
        <v>0</v>
      </c>
      <c r="AS1917" s="13"/>
      <c r="AT1917" s="13">
        <f t="shared" si="507"/>
        <v>0</v>
      </c>
      <c r="AU1917" s="13"/>
      <c r="AV1917" s="13">
        <f t="shared" si="508"/>
        <v>0</v>
      </c>
      <c r="AW1917" s="13"/>
      <c r="AX1917" s="13">
        <f t="shared" si="509"/>
        <v>0</v>
      </c>
      <c r="AY1917" s="13"/>
      <c r="AZ1917" s="13">
        <f t="shared" si="510"/>
        <v>0</v>
      </c>
      <c r="BA1917" s="13"/>
      <c r="BB1917" s="13">
        <f t="shared" si="511"/>
        <v>0</v>
      </c>
      <c r="BC1917" s="13"/>
      <c r="BD1917" s="13">
        <f t="shared" si="512"/>
        <v>0</v>
      </c>
      <c r="BE1917" s="13"/>
      <c r="BF1917" s="13">
        <f t="shared" si="513"/>
        <v>0</v>
      </c>
      <c r="BG1917" s="13"/>
      <c r="BH1917" s="13">
        <f t="shared" si="514"/>
        <v>168084.70784093119</v>
      </c>
      <c r="BI1917" s="13">
        <f t="shared" si="515"/>
        <v>168100</v>
      </c>
      <c r="BJ1917" s="13">
        <v>138600</v>
      </c>
    </row>
    <row r="1918" spans="1:62" x14ac:dyDescent="0.25">
      <c r="A1918" t="s">
        <v>2333</v>
      </c>
      <c r="B1918" s="13">
        <v>288</v>
      </c>
      <c r="C1918">
        <v>595802</v>
      </c>
      <c r="D1918">
        <v>1</v>
      </c>
      <c r="E1918">
        <v>0</v>
      </c>
      <c r="F1918">
        <v>0</v>
      </c>
      <c r="G1918">
        <v>0</v>
      </c>
      <c r="H1918">
        <v>0</v>
      </c>
      <c r="I1918" t="s">
        <v>75</v>
      </c>
      <c r="J1918">
        <v>595926</v>
      </c>
      <c r="K1918" t="s">
        <v>1314</v>
      </c>
      <c r="L1918">
        <v>597007</v>
      </c>
      <c r="M1918" t="s">
        <v>133</v>
      </c>
      <c r="N1918">
        <v>597007</v>
      </c>
      <c r="O1918" t="s">
        <v>133</v>
      </c>
      <c r="P1918">
        <v>597007</v>
      </c>
      <c r="Q1918" t="s">
        <v>133</v>
      </c>
      <c r="R1918" s="13">
        <v>70488.701001315436</v>
      </c>
      <c r="S1918" s="13"/>
      <c r="T1918" s="13"/>
      <c r="U1918" s="13"/>
      <c r="V1918" s="13">
        <f t="shared" si="499"/>
        <v>0</v>
      </c>
      <c r="W1918" s="13"/>
      <c r="X1918" s="13">
        <f t="shared" si="500"/>
        <v>0</v>
      </c>
      <c r="Y1918" s="13"/>
      <c r="Z1918" s="13">
        <f t="shared" si="501"/>
        <v>0</v>
      </c>
      <c r="AA1918" s="13"/>
      <c r="AB1918" s="13">
        <f t="shared" si="502"/>
        <v>0</v>
      </c>
      <c r="AC1918" s="13"/>
      <c r="AD1918" s="13"/>
      <c r="AE1918" s="13"/>
      <c r="AF1918" s="13"/>
      <c r="AG1918" s="13"/>
      <c r="AH1918" s="13"/>
      <c r="AI1918" s="13"/>
      <c r="AJ1918" s="13"/>
      <c r="AK1918" s="13">
        <f t="shared" si="503"/>
        <v>0</v>
      </c>
      <c r="AL1918" s="13"/>
      <c r="AM1918" s="13">
        <f t="shared" si="504"/>
        <v>0</v>
      </c>
      <c r="AN1918" s="13"/>
      <c r="AO1918" s="13">
        <v>0</v>
      </c>
      <c r="AP1918" s="13">
        <f t="shared" si="505"/>
        <v>0</v>
      </c>
      <c r="AQ1918" s="13"/>
      <c r="AR1918" s="13">
        <f t="shared" si="506"/>
        <v>0</v>
      </c>
      <c r="AS1918" s="13"/>
      <c r="AT1918" s="13">
        <f t="shared" si="507"/>
        <v>0</v>
      </c>
      <c r="AU1918" s="13"/>
      <c r="AV1918" s="13">
        <f t="shared" si="508"/>
        <v>0</v>
      </c>
      <c r="AW1918" s="13"/>
      <c r="AX1918" s="13">
        <f t="shared" si="509"/>
        <v>0</v>
      </c>
      <c r="AY1918" s="13"/>
      <c r="AZ1918" s="13">
        <f t="shared" si="510"/>
        <v>0</v>
      </c>
      <c r="BA1918" s="13"/>
      <c r="BB1918" s="13">
        <f t="shared" si="511"/>
        <v>0</v>
      </c>
      <c r="BC1918" s="13"/>
      <c r="BD1918" s="13">
        <f t="shared" si="512"/>
        <v>0</v>
      </c>
      <c r="BE1918" s="13"/>
      <c r="BF1918" s="13">
        <f t="shared" si="513"/>
        <v>0</v>
      </c>
      <c r="BG1918" s="13"/>
      <c r="BH1918" s="13">
        <f t="shared" si="514"/>
        <v>70488.701001315436</v>
      </c>
      <c r="BI1918" s="13">
        <f t="shared" si="515"/>
        <v>70500</v>
      </c>
      <c r="BJ1918" s="13">
        <v>70800</v>
      </c>
    </row>
    <row r="1919" spans="1:62" x14ac:dyDescent="0.25">
      <c r="A1919" t="s">
        <v>2334</v>
      </c>
      <c r="B1919" s="13">
        <v>375</v>
      </c>
      <c r="C1919">
        <v>537268</v>
      </c>
      <c r="D1919">
        <v>1</v>
      </c>
      <c r="E1919">
        <v>0</v>
      </c>
      <c r="F1919">
        <v>0</v>
      </c>
      <c r="G1919">
        <v>0</v>
      </c>
      <c r="H1919">
        <v>0</v>
      </c>
      <c r="I1919" t="s">
        <v>26</v>
      </c>
      <c r="J1919">
        <v>537446</v>
      </c>
      <c r="K1919" t="s">
        <v>2176</v>
      </c>
      <c r="L1919">
        <v>537004</v>
      </c>
      <c r="M1919" t="s">
        <v>314</v>
      </c>
      <c r="N1919">
        <v>537004</v>
      </c>
      <c r="O1919" t="s">
        <v>314</v>
      </c>
      <c r="P1919">
        <v>537004</v>
      </c>
      <c r="Q1919" t="s">
        <v>314</v>
      </c>
      <c r="R1919" s="13">
        <v>87915.361182758963</v>
      </c>
      <c r="S1919" s="13"/>
      <c r="T1919" s="13"/>
      <c r="U1919" s="13"/>
      <c r="V1919" s="13">
        <f t="shared" si="499"/>
        <v>0</v>
      </c>
      <c r="W1919" s="13"/>
      <c r="X1919" s="13">
        <f t="shared" si="500"/>
        <v>0</v>
      </c>
      <c r="Y1919" s="13"/>
      <c r="Z1919" s="13">
        <f t="shared" si="501"/>
        <v>0</v>
      </c>
      <c r="AA1919" s="13"/>
      <c r="AB1919" s="13">
        <f t="shared" si="502"/>
        <v>0</v>
      </c>
      <c r="AC1919" s="13"/>
      <c r="AD1919" s="13"/>
      <c r="AE1919" s="13"/>
      <c r="AF1919" s="13"/>
      <c r="AG1919" s="13"/>
      <c r="AH1919" s="13"/>
      <c r="AI1919" s="13"/>
      <c r="AJ1919" s="13"/>
      <c r="AK1919" s="13">
        <f t="shared" si="503"/>
        <v>0</v>
      </c>
      <c r="AL1919" s="13"/>
      <c r="AM1919" s="13">
        <f t="shared" si="504"/>
        <v>0</v>
      </c>
      <c r="AN1919" s="13"/>
      <c r="AO1919" s="13">
        <v>0</v>
      </c>
      <c r="AP1919" s="13">
        <f t="shared" si="505"/>
        <v>0</v>
      </c>
      <c r="AQ1919" s="13"/>
      <c r="AR1919" s="13">
        <f t="shared" si="506"/>
        <v>0</v>
      </c>
      <c r="AS1919" s="13"/>
      <c r="AT1919" s="13">
        <f t="shared" si="507"/>
        <v>0</v>
      </c>
      <c r="AU1919" s="13"/>
      <c r="AV1919" s="13">
        <f t="shared" si="508"/>
        <v>0</v>
      </c>
      <c r="AW1919" s="13"/>
      <c r="AX1919" s="13">
        <f t="shared" si="509"/>
        <v>0</v>
      </c>
      <c r="AY1919" s="13"/>
      <c r="AZ1919" s="13">
        <f t="shared" si="510"/>
        <v>0</v>
      </c>
      <c r="BA1919" s="13"/>
      <c r="BB1919" s="13">
        <f t="shared" si="511"/>
        <v>0</v>
      </c>
      <c r="BC1919" s="13"/>
      <c r="BD1919" s="13">
        <f t="shared" si="512"/>
        <v>0</v>
      </c>
      <c r="BE1919" s="13"/>
      <c r="BF1919" s="13">
        <f t="shared" si="513"/>
        <v>0</v>
      </c>
      <c r="BG1919" s="13"/>
      <c r="BH1919" s="13">
        <f t="shared" si="514"/>
        <v>87915.361182758963</v>
      </c>
      <c r="BI1919" s="13">
        <f t="shared" si="515"/>
        <v>87900</v>
      </c>
      <c r="BJ1919" s="13">
        <v>90100</v>
      </c>
    </row>
    <row r="1920" spans="1:62" x14ac:dyDescent="0.25">
      <c r="A1920" t="s">
        <v>2335</v>
      </c>
      <c r="B1920" s="13">
        <v>341</v>
      </c>
      <c r="C1920">
        <v>566039</v>
      </c>
      <c r="D1920">
        <v>1</v>
      </c>
      <c r="E1920">
        <v>0</v>
      </c>
      <c r="F1920">
        <v>0</v>
      </c>
      <c r="G1920">
        <v>0</v>
      </c>
      <c r="H1920">
        <v>0</v>
      </c>
      <c r="I1920" t="s">
        <v>26</v>
      </c>
      <c r="J1920">
        <v>536172</v>
      </c>
      <c r="K1920" t="s">
        <v>2336</v>
      </c>
      <c r="L1920">
        <v>535419</v>
      </c>
      <c r="M1920" t="s">
        <v>130</v>
      </c>
      <c r="N1920">
        <v>535419</v>
      </c>
      <c r="O1920" t="s">
        <v>130</v>
      </c>
      <c r="P1920">
        <v>535419</v>
      </c>
      <c r="Q1920" t="s">
        <v>130</v>
      </c>
      <c r="R1920" s="13">
        <v>80022.427735327481</v>
      </c>
      <c r="S1920" s="13"/>
      <c r="T1920" s="13"/>
      <c r="U1920" s="13"/>
      <c r="V1920" s="13">
        <f t="shared" si="499"/>
        <v>0</v>
      </c>
      <c r="W1920" s="13"/>
      <c r="X1920" s="13">
        <f t="shared" si="500"/>
        <v>0</v>
      </c>
      <c r="Y1920" s="13"/>
      <c r="Z1920" s="13">
        <f t="shared" si="501"/>
        <v>0</v>
      </c>
      <c r="AA1920" s="13"/>
      <c r="AB1920" s="13">
        <f t="shared" si="502"/>
        <v>0</v>
      </c>
      <c r="AC1920" s="13"/>
      <c r="AD1920" s="13"/>
      <c r="AE1920" s="13"/>
      <c r="AF1920" s="13"/>
      <c r="AG1920" s="13"/>
      <c r="AH1920" s="13"/>
      <c r="AI1920" s="13"/>
      <c r="AJ1920" s="13"/>
      <c r="AK1920" s="13">
        <f t="shared" si="503"/>
        <v>0</v>
      </c>
      <c r="AL1920" s="13"/>
      <c r="AM1920" s="13">
        <f t="shared" si="504"/>
        <v>0</v>
      </c>
      <c r="AN1920" s="13"/>
      <c r="AO1920" s="13">
        <v>0</v>
      </c>
      <c r="AP1920" s="13">
        <f t="shared" si="505"/>
        <v>0</v>
      </c>
      <c r="AQ1920" s="13"/>
      <c r="AR1920" s="13">
        <f t="shared" si="506"/>
        <v>0</v>
      </c>
      <c r="AS1920" s="13"/>
      <c r="AT1920" s="13">
        <f t="shared" si="507"/>
        <v>0</v>
      </c>
      <c r="AU1920" s="13"/>
      <c r="AV1920" s="13">
        <f t="shared" si="508"/>
        <v>0</v>
      </c>
      <c r="AW1920" s="13"/>
      <c r="AX1920" s="13">
        <f t="shared" si="509"/>
        <v>0</v>
      </c>
      <c r="AY1920" s="13"/>
      <c r="AZ1920" s="13">
        <f t="shared" si="510"/>
        <v>0</v>
      </c>
      <c r="BA1920" s="13"/>
      <c r="BB1920" s="13">
        <f t="shared" si="511"/>
        <v>0</v>
      </c>
      <c r="BC1920" s="13"/>
      <c r="BD1920" s="13">
        <f t="shared" si="512"/>
        <v>0</v>
      </c>
      <c r="BE1920" s="13"/>
      <c r="BF1920" s="13">
        <f t="shared" si="513"/>
        <v>0</v>
      </c>
      <c r="BG1920" s="13"/>
      <c r="BH1920" s="13">
        <f t="shared" si="514"/>
        <v>80022.427735327481</v>
      </c>
      <c r="BI1920" s="13">
        <f t="shared" si="515"/>
        <v>80000</v>
      </c>
      <c r="BJ1920" s="13">
        <v>78700</v>
      </c>
    </row>
    <row r="1921" spans="1:62" x14ac:dyDescent="0.25">
      <c r="A1921" t="s">
        <v>2337</v>
      </c>
      <c r="B1921" s="13">
        <v>445</v>
      </c>
      <c r="C1921">
        <v>586234</v>
      </c>
      <c r="D1921">
        <v>1</v>
      </c>
      <c r="E1921">
        <v>0</v>
      </c>
      <c r="F1921">
        <v>0</v>
      </c>
      <c r="G1921">
        <v>0</v>
      </c>
      <c r="H1921">
        <v>0</v>
      </c>
      <c r="I1921" t="s">
        <v>30</v>
      </c>
      <c r="J1921">
        <v>586498</v>
      </c>
      <c r="K1921" t="s">
        <v>2338</v>
      </c>
      <c r="L1921">
        <v>586021</v>
      </c>
      <c r="M1921" t="s">
        <v>69</v>
      </c>
      <c r="N1921">
        <v>586021</v>
      </c>
      <c r="O1921" t="s">
        <v>69</v>
      </c>
      <c r="P1921">
        <v>586021</v>
      </c>
      <c r="Q1921" t="s">
        <v>69</v>
      </c>
      <c r="R1921" s="13">
        <v>104130.6890795064</v>
      </c>
      <c r="S1921" s="13"/>
      <c r="T1921" s="13"/>
      <c r="U1921" s="13"/>
      <c r="V1921" s="13">
        <f t="shared" si="499"/>
        <v>0</v>
      </c>
      <c r="W1921" s="13"/>
      <c r="X1921" s="13">
        <f t="shared" si="500"/>
        <v>0</v>
      </c>
      <c r="Y1921" s="13"/>
      <c r="Z1921" s="13">
        <f t="shared" si="501"/>
        <v>0</v>
      </c>
      <c r="AA1921" s="13"/>
      <c r="AB1921" s="13">
        <f t="shared" si="502"/>
        <v>0</v>
      </c>
      <c r="AC1921" s="13"/>
      <c r="AD1921" s="13"/>
      <c r="AE1921" s="13"/>
      <c r="AF1921" s="13"/>
      <c r="AG1921" s="13"/>
      <c r="AH1921" s="13"/>
      <c r="AI1921" s="13"/>
      <c r="AJ1921" s="13"/>
      <c r="AK1921" s="13">
        <f t="shared" si="503"/>
        <v>0</v>
      </c>
      <c r="AL1921" s="13"/>
      <c r="AM1921" s="13">
        <f t="shared" si="504"/>
        <v>0</v>
      </c>
      <c r="AN1921" s="13"/>
      <c r="AO1921" s="13">
        <v>0</v>
      </c>
      <c r="AP1921" s="13">
        <f t="shared" si="505"/>
        <v>0</v>
      </c>
      <c r="AQ1921" s="13"/>
      <c r="AR1921" s="13">
        <f t="shared" si="506"/>
        <v>0</v>
      </c>
      <c r="AS1921" s="13"/>
      <c r="AT1921" s="13">
        <f t="shared" si="507"/>
        <v>0</v>
      </c>
      <c r="AU1921" s="13"/>
      <c r="AV1921" s="13">
        <f t="shared" si="508"/>
        <v>0</v>
      </c>
      <c r="AW1921" s="13"/>
      <c r="AX1921" s="13">
        <f t="shared" si="509"/>
        <v>0</v>
      </c>
      <c r="AY1921" s="13"/>
      <c r="AZ1921" s="13">
        <f t="shared" si="510"/>
        <v>0</v>
      </c>
      <c r="BA1921" s="13"/>
      <c r="BB1921" s="13">
        <f t="shared" si="511"/>
        <v>0</v>
      </c>
      <c r="BC1921" s="13"/>
      <c r="BD1921" s="13">
        <f t="shared" si="512"/>
        <v>0</v>
      </c>
      <c r="BE1921" s="13"/>
      <c r="BF1921" s="13">
        <f t="shared" si="513"/>
        <v>0</v>
      </c>
      <c r="BG1921" s="13"/>
      <c r="BH1921" s="13">
        <f t="shared" si="514"/>
        <v>104130.6890795064</v>
      </c>
      <c r="BI1921" s="13">
        <f t="shared" si="515"/>
        <v>104100</v>
      </c>
      <c r="BJ1921" s="13">
        <v>101000</v>
      </c>
    </row>
    <row r="1922" spans="1:62" x14ac:dyDescent="0.25">
      <c r="A1922" t="s">
        <v>2337</v>
      </c>
      <c r="B1922" s="13">
        <v>384</v>
      </c>
      <c r="C1922">
        <v>511587</v>
      </c>
      <c r="D1922">
        <v>1</v>
      </c>
      <c r="E1922">
        <v>0</v>
      </c>
      <c r="F1922">
        <v>0</v>
      </c>
      <c r="G1922">
        <v>0</v>
      </c>
      <c r="H1922">
        <v>0</v>
      </c>
      <c r="I1922" t="s">
        <v>18</v>
      </c>
      <c r="J1922">
        <v>560359</v>
      </c>
      <c r="K1922" t="s">
        <v>1630</v>
      </c>
      <c r="L1922">
        <v>560286</v>
      </c>
      <c r="M1922" t="s">
        <v>818</v>
      </c>
      <c r="N1922">
        <v>560286</v>
      </c>
      <c r="O1922" t="s">
        <v>818</v>
      </c>
      <c r="P1922">
        <v>560286</v>
      </c>
      <c r="Q1922" t="s">
        <v>818</v>
      </c>
      <c r="R1922" s="13">
        <v>90002.76392784348</v>
      </c>
      <c r="S1922" s="13"/>
      <c r="T1922" s="13"/>
      <c r="U1922" s="13"/>
      <c r="V1922" s="13">
        <f t="shared" si="499"/>
        <v>0</v>
      </c>
      <c r="W1922" s="13"/>
      <c r="X1922" s="13">
        <f t="shared" si="500"/>
        <v>0</v>
      </c>
      <c r="Y1922" s="13"/>
      <c r="Z1922" s="13">
        <f t="shared" si="501"/>
        <v>0</v>
      </c>
      <c r="AA1922" s="13"/>
      <c r="AB1922" s="13">
        <f t="shared" si="502"/>
        <v>0</v>
      </c>
      <c r="AC1922" s="13"/>
      <c r="AD1922" s="13"/>
      <c r="AE1922" s="13"/>
      <c r="AF1922" s="13"/>
      <c r="AG1922" s="13"/>
      <c r="AH1922" s="13"/>
      <c r="AI1922" s="13"/>
      <c r="AJ1922" s="13"/>
      <c r="AK1922" s="13">
        <f t="shared" si="503"/>
        <v>0</v>
      </c>
      <c r="AL1922" s="13"/>
      <c r="AM1922" s="13">
        <f t="shared" si="504"/>
        <v>0</v>
      </c>
      <c r="AN1922" s="13"/>
      <c r="AO1922" s="13">
        <v>1</v>
      </c>
      <c r="AP1922" s="13">
        <f t="shared" si="505"/>
        <v>30500</v>
      </c>
      <c r="AQ1922" s="13"/>
      <c r="AR1922" s="13">
        <f t="shared" si="506"/>
        <v>0</v>
      </c>
      <c r="AS1922" s="13"/>
      <c r="AT1922" s="13">
        <f t="shared" si="507"/>
        <v>0</v>
      </c>
      <c r="AU1922" s="13"/>
      <c r="AV1922" s="13">
        <f t="shared" si="508"/>
        <v>0</v>
      </c>
      <c r="AW1922" s="13"/>
      <c r="AX1922" s="13">
        <f t="shared" si="509"/>
        <v>0</v>
      </c>
      <c r="AY1922" s="13"/>
      <c r="AZ1922" s="13">
        <f t="shared" si="510"/>
        <v>0</v>
      </c>
      <c r="BA1922" s="13"/>
      <c r="BB1922" s="13">
        <f t="shared" si="511"/>
        <v>0</v>
      </c>
      <c r="BC1922" s="13"/>
      <c r="BD1922" s="13">
        <f t="shared" si="512"/>
        <v>0</v>
      </c>
      <c r="BE1922" s="13"/>
      <c r="BF1922" s="13">
        <f t="shared" si="513"/>
        <v>0</v>
      </c>
      <c r="BG1922" s="13"/>
      <c r="BH1922" s="13">
        <f t="shared" si="514"/>
        <v>120502.76392784348</v>
      </c>
      <c r="BI1922" s="13">
        <f t="shared" si="515"/>
        <v>120500</v>
      </c>
      <c r="BJ1922" s="13">
        <v>120600</v>
      </c>
    </row>
    <row r="1923" spans="1:62" x14ac:dyDescent="0.25">
      <c r="A1923" t="s">
        <v>2339</v>
      </c>
      <c r="B1923" s="13">
        <v>892</v>
      </c>
      <c r="C1923">
        <v>563633</v>
      </c>
      <c r="D1923">
        <v>1</v>
      </c>
      <c r="E1923">
        <v>0</v>
      </c>
      <c r="F1923">
        <v>0</v>
      </c>
      <c r="G1923">
        <v>0</v>
      </c>
      <c r="H1923">
        <v>0</v>
      </c>
      <c r="I1923" t="s">
        <v>51</v>
      </c>
      <c r="J1923">
        <v>563510</v>
      </c>
      <c r="K1923" t="s">
        <v>50</v>
      </c>
      <c r="L1923">
        <v>563510</v>
      </c>
      <c r="M1923" t="s">
        <v>50</v>
      </c>
      <c r="N1923">
        <v>563510</v>
      </c>
      <c r="O1923" t="s">
        <v>50</v>
      </c>
      <c r="P1923">
        <v>563510</v>
      </c>
      <c r="Q1923" t="s">
        <v>50</v>
      </c>
      <c r="R1923" s="13">
        <v>206764.61587601836</v>
      </c>
      <c r="S1923" s="13"/>
      <c r="T1923" s="13"/>
      <c r="U1923" s="13"/>
      <c r="V1923" s="13">
        <f t="shared" si="499"/>
        <v>0</v>
      </c>
      <c r="W1923" s="13"/>
      <c r="X1923" s="13">
        <f t="shared" si="500"/>
        <v>0</v>
      </c>
      <c r="Y1923" s="13"/>
      <c r="Z1923" s="13">
        <f t="shared" si="501"/>
        <v>0</v>
      </c>
      <c r="AA1923" s="13"/>
      <c r="AB1923" s="13">
        <f t="shared" si="502"/>
        <v>0</v>
      </c>
      <c r="AC1923" s="13"/>
      <c r="AD1923" s="13"/>
      <c r="AE1923" s="13"/>
      <c r="AF1923" s="13"/>
      <c r="AG1923" s="13"/>
      <c r="AH1923" s="13"/>
      <c r="AI1923" s="13"/>
      <c r="AJ1923" s="13"/>
      <c r="AK1923" s="13">
        <f t="shared" si="503"/>
        <v>0</v>
      </c>
      <c r="AL1923" s="13"/>
      <c r="AM1923" s="13">
        <f t="shared" si="504"/>
        <v>0</v>
      </c>
      <c r="AN1923" s="13"/>
      <c r="AO1923" s="13">
        <v>1</v>
      </c>
      <c r="AP1923" s="13">
        <f t="shared" si="505"/>
        <v>30500</v>
      </c>
      <c r="AQ1923" s="13"/>
      <c r="AR1923" s="13">
        <f t="shared" si="506"/>
        <v>0</v>
      </c>
      <c r="AS1923" s="13"/>
      <c r="AT1923" s="13">
        <f t="shared" si="507"/>
        <v>0</v>
      </c>
      <c r="AU1923" s="13"/>
      <c r="AV1923" s="13">
        <f t="shared" si="508"/>
        <v>0</v>
      </c>
      <c r="AW1923" s="13"/>
      <c r="AX1923" s="13">
        <f t="shared" si="509"/>
        <v>0</v>
      </c>
      <c r="AY1923" s="13"/>
      <c r="AZ1923" s="13">
        <f t="shared" si="510"/>
        <v>0</v>
      </c>
      <c r="BA1923" s="13"/>
      <c r="BB1923" s="13">
        <f t="shared" si="511"/>
        <v>0</v>
      </c>
      <c r="BC1923" s="13"/>
      <c r="BD1923" s="13">
        <f t="shared" si="512"/>
        <v>0</v>
      </c>
      <c r="BE1923" s="13"/>
      <c r="BF1923" s="13">
        <f t="shared" si="513"/>
        <v>0</v>
      </c>
      <c r="BG1923" s="13"/>
      <c r="BH1923" s="13">
        <f t="shared" si="514"/>
        <v>237264.61587601836</v>
      </c>
      <c r="BI1923" s="13">
        <f t="shared" si="515"/>
        <v>237300</v>
      </c>
      <c r="BJ1923" s="13">
        <v>239200</v>
      </c>
    </row>
    <row r="1924" spans="1:62" x14ac:dyDescent="0.25">
      <c r="A1924" t="s">
        <v>2339</v>
      </c>
      <c r="B1924" s="13">
        <v>435</v>
      </c>
      <c r="C1924">
        <v>529613</v>
      </c>
      <c r="D1924">
        <v>1</v>
      </c>
      <c r="E1924">
        <v>0</v>
      </c>
      <c r="F1924">
        <v>0</v>
      </c>
      <c r="G1924">
        <v>0</v>
      </c>
      <c r="H1924">
        <v>0</v>
      </c>
      <c r="I1924" t="s">
        <v>26</v>
      </c>
      <c r="J1924">
        <v>535419</v>
      </c>
      <c r="K1924" t="s">
        <v>130</v>
      </c>
      <c r="L1924">
        <v>535419</v>
      </c>
      <c r="M1924" t="s">
        <v>130</v>
      </c>
      <c r="N1924">
        <v>535419</v>
      </c>
      <c r="O1924" t="s">
        <v>130</v>
      </c>
      <c r="P1924">
        <v>535419</v>
      </c>
      <c r="Q1924" t="s">
        <v>130</v>
      </c>
      <c r="R1924" s="13">
        <v>101816.96652964182</v>
      </c>
      <c r="S1924" s="13"/>
      <c r="T1924" s="13"/>
      <c r="U1924" s="13"/>
      <c r="V1924" s="13">
        <f t="shared" si="499"/>
        <v>0</v>
      </c>
      <c r="W1924" s="13"/>
      <c r="X1924" s="13">
        <f t="shared" si="500"/>
        <v>0</v>
      </c>
      <c r="Y1924" s="13"/>
      <c r="Z1924" s="13">
        <f t="shared" si="501"/>
        <v>0</v>
      </c>
      <c r="AA1924" s="13"/>
      <c r="AB1924" s="13">
        <f t="shared" si="502"/>
        <v>0</v>
      </c>
      <c r="AC1924" s="13"/>
      <c r="AD1924" s="13"/>
      <c r="AE1924" s="13"/>
      <c r="AF1924" s="13"/>
      <c r="AG1924" s="13"/>
      <c r="AH1924" s="13"/>
      <c r="AI1924" s="13"/>
      <c r="AJ1924" s="13"/>
      <c r="AK1924" s="13">
        <f t="shared" si="503"/>
        <v>0</v>
      </c>
      <c r="AL1924" s="13"/>
      <c r="AM1924" s="13">
        <f t="shared" si="504"/>
        <v>0</v>
      </c>
      <c r="AN1924" s="13"/>
      <c r="AO1924" s="13">
        <v>0</v>
      </c>
      <c r="AP1924" s="13">
        <f t="shared" si="505"/>
        <v>0</v>
      </c>
      <c r="AQ1924" s="13"/>
      <c r="AR1924" s="13">
        <f t="shared" si="506"/>
        <v>0</v>
      </c>
      <c r="AS1924" s="13"/>
      <c r="AT1924" s="13">
        <f t="shared" si="507"/>
        <v>0</v>
      </c>
      <c r="AU1924" s="13"/>
      <c r="AV1924" s="13">
        <f t="shared" si="508"/>
        <v>0</v>
      </c>
      <c r="AW1924" s="13"/>
      <c r="AX1924" s="13">
        <f t="shared" si="509"/>
        <v>0</v>
      </c>
      <c r="AY1924" s="13"/>
      <c r="AZ1924" s="13">
        <f t="shared" si="510"/>
        <v>0</v>
      </c>
      <c r="BA1924" s="13"/>
      <c r="BB1924" s="13">
        <f t="shared" si="511"/>
        <v>0</v>
      </c>
      <c r="BC1924" s="13"/>
      <c r="BD1924" s="13">
        <f t="shared" si="512"/>
        <v>0</v>
      </c>
      <c r="BE1924" s="13"/>
      <c r="BF1924" s="13">
        <f t="shared" si="513"/>
        <v>0</v>
      </c>
      <c r="BG1924" s="13"/>
      <c r="BH1924" s="13">
        <f t="shared" si="514"/>
        <v>101816.96652964182</v>
      </c>
      <c r="BI1924" s="13">
        <f t="shared" si="515"/>
        <v>101800</v>
      </c>
      <c r="BJ1924" s="13">
        <v>102900</v>
      </c>
    </row>
    <row r="1925" spans="1:62" x14ac:dyDescent="0.25">
      <c r="A1925" t="s">
        <v>2340</v>
      </c>
      <c r="B1925" s="13">
        <v>174</v>
      </c>
      <c r="C1925">
        <v>549312</v>
      </c>
      <c r="D1925">
        <v>1</v>
      </c>
      <c r="E1925">
        <v>0</v>
      </c>
      <c r="F1925">
        <v>0</v>
      </c>
      <c r="G1925">
        <v>0</v>
      </c>
      <c r="H1925">
        <v>0</v>
      </c>
      <c r="I1925" t="s">
        <v>33</v>
      </c>
      <c r="J1925">
        <v>572659</v>
      </c>
      <c r="K1925" t="s">
        <v>114</v>
      </c>
      <c r="L1925">
        <v>572659</v>
      </c>
      <c r="M1925" t="s">
        <v>114</v>
      </c>
      <c r="N1925">
        <v>572659</v>
      </c>
      <c r="O1925" t="s">
        <v>114</v>
      </c>
      <c r="P1925">
        <v>572659</v>
      </c>
      <c r="Q1925" t="s">
        <v>114</v>
      </c>
      <c r="R1925" s="13">
        <v>70488.701001315436</v>
      </c>
      <c r="S1925" s="13"/>
      <c r="T1925" s="13"/>
      <c r="U1925" s="13"/>
      <c r="V1925" s="13">
        <f t="shared" ref="V1925:V1988" si="516">U1925*741</f>
        <v>0</v>
      </c>
      <c r="W1925" s="13"/>
      <c r="X1925" s="13">
        <f t="shared" ref="X1925:X1988" si="517">W1925*2964</f>
        <v>0</v>
      </c>
      <c r="Y1925" s="13"/>
      <c r="Z1925" s="13">
        <f t="shared" ref="Z1925:Z1988" si="518">Y1925*988</f>
        <v>0</v>
      </c>
      <c r="AA1925" s="13"/>
      <c r="AB1925" s="13">
        <f t="shared" ref="AB1925:AB1988" si="519">AA1925*247</f>
        <v>0</v>
      </c>
      <c r="AC1925" s="13"/>
      <c r="AD1925" s="13"/>
      <c r="AE1925" s="13"/>
      <c r="AF1925" s="13"/>
      <c r="AG1925" s="13"/>
      <c r="AH1925" s="13"/>
      <c r="AI1925" s="13"/>
      <c r="AJ1925" s="13"/>
      <c r="AK1925" s="13">
        <f t="shared" ref="AK1925:AK1988" si="520">AJ1925*139</f>
        <v>0</v>
      </c>
      <c r="AL1925" s="13"/>
      <c r="AM1925" s="13">
        <f t="shared" ref="AM1925:AM1988" si="521">AL1925*35</f>
        <v>0</v>
      </c>
      <c r="AN1925" s="13"/>
      <c r="AO1925" s="13">
        <v>0</v>
      </c>
      <c r="AP1925" s="13">
        <f t="shared" ref="AP1925:AP1988" si="522">AO1925*30500</f>
        <v>0</v>
      </c>
      <c r="AQ1925" s="13"/>
      <c r="AR1925" s="13">
        <f t="shared" ref="AR1925:AR1988" si="523">AQ1925*2706</f>
        <v>0</v>
      </c>
      <c r="AS1925" s="13"/>
      <c r="AT1925" s="13">
        <f t="shared" ref="AT1925:AT1988" si="524">AS1925*139</f>
        <v>0</v>
      </c>
      <c r="AU1925" s="13"/>
      <c r="AV1925" s="13">
        <f t="shared" ref="AV1925:AV1988" si="525">AU1925*338</f>
        <v>0</v>
      </c>
      <c r="AW1925" s="13"/>
      <c r="AX1925" s="13">
        <f t="shared" ref="AX1925:AX1988" si="526">AW1925*108</f>
        <v>0</v>
      </c>
      <c r="AY1925" s="13"/>
      <c r="AZ1925" s="13">
        <f t="shared" ref="AZ1925:AZ1988" si="527">AY1925*81</f>
        <v>0</v>
      </c>
      <c r="BA1925" s="13"/>
      <c r="BB1925" s="13">
        <f t="shared" ref="BB1925:BB1988" si="528">BA1925*325</f>
        <v>0</v>
      </c>
      <c r="BC1925" s="13"/>
      <c r="BD1925" s="13">
        <f t="shared" ref="BD1925:BD1988" si="529">BC1925*406</f>
        <v>0</v>
      </c>
      <c r="BE1925" s="13"/>
      <c r="BF1925" s="13">
        <f t="shared" ref="BF1925:BF1988" si="530">BE1925*217</f>
        <v>0</v>
      </c>
      <c r="BG1925" s="13"/>
      <c r="BH1925" s="13">
        <f t="shared" ref="BH1925:BH1988" si="531">R1925+T1925+V1925+X1925+Z1925+AB1925+AD1925+AF1925+AH1925+AI1925+AK1925+AM1925+AN1925+AP1925+AR1925+AT1925+AV1925+AX1925+AZ1925+BB1925+BD1925+BF1925+BG1925</f>
        <v>70488.701001315436</v>
      </c>
      <c r="BI1925" s="13">
        <f t="shared" ref="BI1925:BI1988" si="532">ROUND(BH1925/100,0)*100</f>
        <v>70500</v>
      </c>
      <c r="BJ1925" s="13">
        <v>70800</v>
      </c>
    </row>
    <row r="1926" spans="1:62" x14ac:dyDescent="0.25">
      <c r="A1926" t="s">
        <v>2341</v>
      </c>
      <c r="B1926" s="13">
        <v>208</v>
      </c>
      <c r="C1926">
        <v>577201</v>
      </c>
      <c r="D1926">
        <v>1</v>
      </c>
      <c r="E1926">
        <v>0</v>
      </c>
      <c r="F1926">
        <v>0</v>
      </c>
      <c r="G1926">
        <v>0</v>
      </c>
      <c r="H1926">
        <v>0</v>
      </c>
      <c r="I1926" t="s">
        <v>51</v>
      </c>
      <c r="J1926">
        <v>577626</v>
      </c>
      <c r="K1926" t="s">
        <v>1228</v>
      </c>
      <c r="L1926">
        <v>577626</v>
      </c>
      <c r="M1926" t="s">
        <v>1228</v>
      </c>
      <c r="N1926">
        <v>577626</v>
      </c>
      <c r="O1926" t="s">
        <v>1228</v>
      </c>
      <c r="P1926">
        <v>577626</v>
      </c>
      <c r="Q1926" t="s">
        <v>1228</v>
      </c>
      <c r="R1926" s="13">
        <v>70488.701001315436</v>
      </c>
      <c r="S1926" s="13"/>
      <c r="T1926" s="13"/>
      <c r="U1926" s="13"/>
      <c r="V1926" s="13">
        <f t="shared" si="516"/>
        <v>0</v>
      </c>
      <c r="W1926" s="13"/>
      <c r="X1926" s="13">
        <f t="shared" si="517"/>
        <v>0</v>
      </c>
      <c r="Y1926" s="13"/>
      <c r="Z1926" s="13">
        <f t="shared" si="518"/>
        <v>0</v>
      </c>
      <c r="AA1926" s="13"/>
      <c r="AB1926" s="13">
        <f t="shared" si="519"/>
        <v>0</v>
      </c>
      <c r="AC1926" s="13"/>
      <c r="AD1926" s="13"/>
      <c r="AE1926" s="13"/>
      <c r="AF1926" s="13"/>
      <c r="AG1926" s="13"/>
      <c r="AH1926" s="13"/>
      <c r="AI1926" s="13"/>
      <c r="AJ1926" s="13"/>
      <c r="AK1926" s="13">
        <f t="shared" si="520"/>
        <v>0</v>
      </c>
      <c r="AL1926" s="13"/>
      <c r="AM1926" s="13">
        <f t="shared" si="521"/>
        <v>0</v>
      </c>
      <c r="AN1926" s="13"/>
      <c r="AO1926" s="13">
        <v>0</v>
      </c>
      <c r="AP1926" s="13">
        <f t="shared" si="522"/>
        <v>0</v>
      </c>
      <c r="AQ1926" s="13"/>
      <c r="AR1926" s="13">
        <f t="shared" si="523"/>
        <v>0</v>
      </c>
      <c r="AS1926" s="13"/>
      <c r="AT1926" s="13">
        <f t="shared" si="524"/>
        <v>0</v>
      </c>
      <c r="AU1926" s="13"/>
      <c r="AV1926" s="13">
        <f t="shared" si="525"/>
        <v>0</v>
      </c>
      <c r="AW1926" s="13"/>
      <c r="AX1926" s="13">
        <f t="shared" si="526"/>
        <v>0</v>
      </c>
      <c r="AY1926" s="13"/>
      <c r="AZ1926" s="13">
        <f t="shared" si="527"/>
        <v>0</v>
      </c>
      <c r="BA1926" s="13"/>
      <c r="BB1926" s="13">
        <f t="shared" si="528"/>
        <v>0</v>
      </c>
      <c r="BC1926" s="13"/>
      <c r="BD1926" s="13">
        <f t="shared" si="529"/>
        <v>0</v>
      </c>
      <c r="BE1926" s="13"/>
      <c r="BF1926" s="13">
        <f t="shared" si="530"/>
        <v>0</v>
      </c>
      <c r="BG1926" s="13"/>
      <c r="BH1926" s="13">
        <f t="shared" si="531"/>
        <v>70488.701001315436</v>
      </c>
      <c r="BI1926" s="13">
        <f t="shared" si="532"/>
        <v>70500</v>
      </c>
      <c r="BJ1926" s="13">
        <v>70800</v>
      </c>
    </row>
    <row r="1927" spans="1:62" x14ac:dyDescent="0.25">
      <c r="A1927" t="s">
        <v>2343</v>
      </c>
      <c r="B1927" s="13">
        <v>434</v>
      </c>
      <c r="C1927">
        <v>560421</v>
      </c>
      <c r="D1927">
        <v>1</v>
      </c>
      <c r="E1927">
        <v>0</v>
      </c>
      <c r="F1927">
        <v>0</v>
      </c>
      <c r="G1927">
        <v>0</v>
      </c>
      <c r="H1927">
        <v>0</v>
      </c>
      <c r="I1927" t="s">
        <v>18</v>
      </c>
      <c r="J1927">
        <v>560499</v>
      </c>
      <c r="K1927" t="s">
        <v>1246</v>
      </c>
      <c r="L1927">
        <v>560499</v>
      </c>
      <c r="M1927" t="s">
        <v>1246</v>
      </c>
      <c r="N1927">
        <v>560499</v>
      </c>
      <c r="O1927" t="s">
        <v>1246</v>
      </c>
      <c r="P1927">
        <v>560286</v>
      </c>
      <c r="Q1927" t="s">
        <v>818</v>
      </c>
      <c r="R1927" s="13">
        <v>101585.54504572492</v>
      </c>
      <c r="S1927" s="13"/>
      <c r="T1927" s="13"/>
      <c r="U1927" s="13"/>
      <c r="V1927" s="13">
        <f t="shared" si="516"/>
        <v>0</v>
      </c>
      <c r="W1927" s="13"/>
      <c r="X1927" s="13">
        <f t="shared" si="517"/>
        <v>0</v>
      </c>
      <c r="Y1927" s="13"/>
      <c r="Z1927" s="13">
        <f t="shared" si="518"/>
        <v>0</v>
      </c>
      <c r="AA1927" s="13"/>
      <c r="AB1927" s="13">
        <f t="shared" si="519"/>
        <v>0</v>
      </c>
      <c r="AC1927" s="13"/>
      <c r="AD1927" s="13"/>
      <c r="AE1927" s="13"/>
      <c r="AF1927" s="13"/>
      <c r="AG1927" s="13"/>
      <c r="AH1927" s="13"/>
      <c r="AI1927" s="13"/>
      <c r="AJ1927" s="13"/>
      <c r="AK1927" s="13">
        <f t="shared" si="520"/>
        <v>0</v>
      </c>
      <c r="AL1927" s="13"/>
      <c r="AM1927" s="13">
        <f t="shared" si="521"/>
        <v>0</v>
      </c>
      <c r="AN1927" s="13"/>
      <c r="AO1927" s="13">
        <v>0</v>
      </c>
      <c r="AP1927" s="13">
        <f t="shared" si="522"/>
        <v>0</v>
      </c>
      <c r="AQ1927" s="13"/>
      <c r="AR1927" s="13">
        <f t="shared" si="523"/>
        <v>0</v>
      </c>
      <c r="AS1927" s="13"/>
      <c r="AT1927" s="13">
        <f t="shared" si="524"/>
        <v>0</v>
      </c>
      <c r="AU1927" s="13"/>
      <c r="AV1927" s="13">
        <f t="shared" si="525"/>
        <v>0</v>
      </c>
      <c r="AW1927" s="13"/>
      <c r="AX1927" s="13">
        <f t="shared" si="526"/>
        <v>0</v>
      </c>
      <c r="AY1927" s="13"/>
      <c r="AZ1927" s="13">
        <f t="shared" si="527"/>
        <v>0</v>
      </c>
      <c r="BA1927" s="13"/>
      <c r="BB1927" s="13">
        <f t="shared" si="528"/>
        <v>0</v>
      </c>
      <c r="BC1927" s="13"/>
      <c r="BD1927" s="13">
        <f t="shared" si="529"/>
        <v>0</v>
      </c>
      <c r="BE1927" s="13"/>
      <c r="BF1927" s="13">
        <f t="shared" si="530"/>
        <v>0</v>
      </c>
      <c r="BG1927" s="13"/>
      <c r="BH1927" s="13">
        <f t="shared" si="531"/>
        <v>101585.54504572492</v>
      </c>
      <c r="BI1927" s="13">
        <f t="shared" si="532"/>
        <v>101600</v>
      </c>
      <c r="BJ1927" s="13">
        <v>103800</v>
      </c>
    </row>
    <row r="1928" spans="1:62" x14ac:dyDescent="0.25">
      <c r="A1928" t="s">
        <v>2343</v>
      </c>
      <c r="B1928" s="13">
        <v>149</v>
      </c>
      <c r="C1928">
        <v>558991</v>
      </c>
      <c r="D1928">
        <v>1</v>
      </c>
      <c r="E1928">
        <v>0</v>
      </c>
      <c r="F1928">
        <v>0</v>
      </c>
      <c r="G1928">
        <v>0</v>
      </c>
      <c r="H1928">
        <v>0</v>
      </c>
      <c r="I1928" t="s">
        <v>110</v>
      </c>
      <c r="J1928">
        <v>559521</v>
      </c>
      <c r="K1928" t="s">
        <v>857</v>
      </c>
      <c r="L1928">
        <v>559521</v>
      </c>
      <c r="M1928" t="s">
        <v>857</v>
      </c>
      <c r="N1928">
        <v>559521</v>
      </c>
      <c r="O1928" t="s">
        <v>857</v>
      </c>
      <c r="P1928">
        <v>559300</v>
      </c>
      <c r="Q1928" t="s">
        <v>192</v>
      </c>
      <c r="R1928" s="13">
        <v>70488.701001315436</v>
      </c>
      <c r="S1928" s="13"/>
      <c r="T1928" s="13"/>
      <c r="U1928" s="13"/>
      <c r="V1928" s="13">
        <f t="shared" si="516"/>
        <v>0</v>
      </c>
      <c r="W1928" s="13"/>
      <c r="X1928" s="13">
        <f t="shared" si="517"/>
        <v>0</v>
      </c>
      <c r="Y1928" s="13"/>
      <c r="Z1928" s="13">
        <f t="shared" si="518"/>
        <v>0</v>
      </c>
      <c r="AA1928" s="13"/>
      <c r="AB1928" s="13">
        <f t="shared" si="519"/>
        <v>0</v>
      </c>
      <c r="AC1928" s="13"/>
      <c r="AD1928" s="13"/>
      <c r="AE1928" s="13"/>
      <c r="AF1928" s="13"/>
      <c r="AG1928" s="13"/>
      <c r="AH1928" s="13"/>
      <c r="AI1928" s="13"/>
      <c r="AJ1928" s="13"/>
      <c r="AK1928" s="13">
        <f t="shared" si="520"/>
        <v>0</v>
      </c>
      <c r="AL1928" s="13"/>
      <c r="AM1928" s="13">
        <f t="shared" si="521"/>
        <v>0</v>
      </c>
      <c r="AN1928" s="13"/>
      <c r="AO1928" s="13">
        <v>0</v>
      </c>
      <c r="AP1928" s="13">
        <f t="shared" si="522"/>
        <v>0</v>
      </c>
      <c r="AQ1928" s="13"/>
      <c r="AR1928" s="13">
        <f t="shared" si="523"/>
        <v>0</v>
      </c>
      <c r="AS1928" s="13"/>
      <c r="AT1928" s="13">
        <f t="shared" si="524"/>
        <v>0</v>
      </c>
      <c r="AU1928" s="13"/>
      <c r="AV1928" s="13">
        <f t="shared" si="525"/>
        <v>0</v>
      </c>
      <c r="AW1928" s="13"/>
      <c r="AX1928" s="13">
        <f t="shared" si="526"/>
        <v>0</v>
      </c>
      <c r="AY1928" s="13"/>
      <c r="AZ1928" s="13">
        <f t="shared" si="527"/>
        <v>0</v>
      </c>
      <c r="BA1928" s="13"/>
      <c r="BB1928" s="13">
        <f t="shared" si="528"/>
        <v>0</v>
      </c>
      <c r="BC1928" s="13"/>
      <c r="BD1928" s="13">
        <f t="shared" si="529"/>
        <v>0</v>
      </c>
      <c r="BE1928" s="13"/>
      <c r="BF1928" s="13">
        <f t="shared" si="530"/>
        <v>0</v>
      </c>
      <c r="BG1928" s="13"/>
      <c r="BH1928" s="13">
        <f t="shared" si="531"/>
        <v>70488.701001315436</v>
      </c>
      <c r="BI1928" s="13">
        <f t="shared" si="532"/>
        <v>70500</v>
      </c>
      <c r="BJ1928" s="13">
        <v>70800</v>
      </c>
    </row>
    <row r="1929" spans="1:62" x14ac:dyDescent="0.25">
      <c r="A1929" s="3" t="s">
        <v>2344</v>
      </c>
      <c r="B1929" s="13">
        <v>799</v>
      </c>
      <c r="C1929">
        <v>534129</v>
      </c>
      <c r="D1929">
        <v>1</v>
      </c>
      <c r="E1929">
        <v>1</v>
      </c>
      <c r="F1929">
        <v>0</v>
      </c>
      <c r="G1929">
        <v>0</v>
      </c>
      <c r="H1929">
        <v>0</v>
      </c>
      <c r="I1929" t="s">
        <v>26</v>
      </c>
      <c r="J1929">
        <v>534129</v>
      </c>
      <c r="K1929" t="s">
        <v>2344</v>
      </c>
      <c r="L1929">
        <v>534633</v>
      </c>
      <c r="M1929" t="s">
        <v>309</v>
      </c>
      <c r="N1929">
        <v>534633</v>
      </c>
      <c r="O1929" t="s">
        <v>309</v>
      </c>
      <c r="P1929">
        <v>533955</v>
      </c>
      <c r="Q1929" t="s">
        <v>25</v>
      </c>
      <c r="R1929" s="13">
        <v>185525.83047378223</v>
      </c>
      <c r="S1929" s="13">
        <v>1277</v>
      </c>
      <c r="T1929" s="13">
        <v>68397.887842146098</v>
      </c>
      <c r="U1929" s="13"/>
      <c r="V1929" s="13">
        <f t="shared" si="516"/>
        <v>0</v>
      </c>
      <c r="W1929" s="13">
        <v>13</v>
      </c>
      <c r="X1929" s="13">
        <f t="shared" si="517"/>
        <v>38532</v>
      </c>
      <c r="Y1929" s="13">
        <v>7</v>
      </c>
      <c r="Z1929" s="13">
        <f t="shared" si="518"/>
        <v>6916</v>
      </c>
      <c r="AA1929" s="13">
        <v>3</v>
      </c>
      <c r="AB1929" s="13">
        <f t="shared" si="519"/>
        <v>741</v>
      </c>
      <c r="AC1929" s="13"/>
      <c r="AD1929" s="13"/>
      <c r="AE1929" s="13"/>
      <c r="AF1929" s="13"/>
      <c r="AG1929" s="13"/>
      <c r="AH1929" s="13"/>
      <c r="AI1929" s="13"/>
      <c r="AJ1929" s="13"/>
      <c r="AK1929" s="13">
        <f t="shared" si="520"/>
        <v>0</v>
      </c>
      <c r="AL1929" s="13"/>
      <c r="AM1929" s="13">
        <f t="shared" si="521"/>
        <v>0</v>
      </c>
      <c r="AN1929" s="13"/>
      <c r="AO1929" s="13">
        <v>0</v>
      </c>
      <c r="AP1929" s="13">
        <f t="shared" si="522"/>
        <v>0</v>
      </c>
      <c r="AQ1929" s="13"/>
      <c r="AR1929" s="13">
        <f t="shared" si="523"/>
        <v>0</v>
      </c>
      <c r="AS1929" s="13"/>
      <c r="AT1929" s="13">
        <f t="shared" si="524"/>
        <v>0</v>
      </c>
      <c r="AU1929" s="13"/>
      <c r="AV1929" s="13">
        <f t="shared" si="525"/>
        <v>0</v>
      </c>
      <c r="AW1929" s="13"/>
      <c r="AX1929" s="13">
        <f t="shared" si="526"/>
        <v>0</v>
      </c>
      <c r="AY1929" s="13"/>
      <c r="AZ1929" s="13">
        <f t="shared" si="527"/>
        <v>0</v>
      </c>
      <c r="BA1929" s="13"/>
      <c r="BB1929" s="13">
        <f t="shared" si="528"/>
        <v>0</v>
      </c>
      <c r="BC1929" s="13"/>
      <c r="BD1929" s="13">
        <f t="shared" si="529"/>
        <v>0</v>
      </c>
      <c r="BE1929" s="13"/>
      <c r="BF1929" s="13">
        <f t="shared" si="530"/>
        <v>0</v>
      </c>
      <c r="BG1929" s="13"/>
      <c r="BH1929" s="13">
        <f t="shared" si="531"/>
        <v>300112.71831592836</v>
      </c>
      <c r="BI1929" s="13">
        <f t="shared" si="532"/>
        <v>300100</v>
      </c>
      <c r="BJ1929" s="13">
        <v>278800</v>
      </c>
    </row>
    <row r="1930" spans="1:62" x14ac:dyDescent="0.25">
      <c r="A1930" s="3" t="s">
        <v>1532</v>
      </c>
      <c r="B1930" s="13">
        <v>1248</v>
      </c>
      <c r="C1930">
        <v>532444</v>
      </c>
      <c r="D1930">
        <v>1</v>
      </c>
      <c r="E1930">
        <v>1</v>
      </c>
      <c r="F1930">
        <v>0</v>
      </c>
      <c r="G1930">
        <v>0</v>
      </c>
      <c r="H1930">
        <v>0</v>
      </c>
      <c r="I1930" t="s">
        <v>26</v>
      </c>
      <c r="J1930">
        <v>532444</v>
      </c>
      <c r="K1930" t="s">
        <v>1532</v>
      </c>
      <c r="L1930">
        <v>532860</v>
      </c>
      <c r="M1930" t="s">
        <v>2345</v>
      </c>
      <c r="N1930">
        <v>532053</v>
      </c>
      <c r="O1930" t="s">
        <v>257</v>
      </c>
      <c r="P1930">
        <v>532053</v>
      </c>
      <c r="Q1930" t="s">
        <v>257</v>
      </c>
      <c r="R1930" s="13">
        <v>287599.65212937538</v>
      </c>
      <c r="S1930" s="13">
        <v>1731</v>
      </c>
      <c r="T1930" s="13">
        <v>92654.99125779912</v>
      </c>
      <c r="U1930" s="13"/>
      <c r="V1930" s="13">
        <f t="shared" si="516"/>
        <v>0</v>
      </c>
      <c r="W1930" s="13">
        <v>1</v>
      </c>
      <c r="X1930" s="13">
        <f t="shared" si="517"/>
        <v>2964</v>
      </c>
      <c r="Y1930" s="13">
        <v>10</v>
      </c>
      <c r="Z1930" s="13">
        <f t="shared" si="518"/>
        <v>9880</v>
      </c>
      <c r="AA1930" s="13">
        <v>8</v>
      </c>
      <c r="AB1930" s="13">
        <f t="shared" si="519"/>
        <v>1976</v>
      </c>
      <c r="AC1930" s="13"/>
      <c r="AD1930" s="13"/>
      <c r="AE1930" s="13"/>
      <c r="AF1930" s="13"/>
      <c r="AG1930" s="13"/>
      <c r="AH1930" s="13"/>
      <c r="AI1930" s="13"/>
      <c r="AJ1930" s="13"/>
      <c r="AK1930" s="13">
        <f t="shared" si="520"/>
        <v>0</v>
      </c>
      <c r="AL1930" s="13"/>
      <c r="AM1930" s="13">
        <f t="shared" si="521"/>
        <v>0</v>
      </c>
      <c r="AN1930" s="13"/>
      <c r="AO1930" s="13">
        <v>0</v>
      </c>
      <c r="AP1930" s="13">
        <f t="shared" si="522"/>
        <v>0</v>
      </c>
      <c r="AQ1930" s="13"/>
      <c r="AR1930" s="13">
        <f t="shared" si="523"/>
        <v>0</v>
      </c>
      <c r="AS1930" s="13"/>
      <c r="AT1930" s="13">
        <f t="shared" si="524"/>
        <v>0</v>
      </c>
      <c r="AU1930" s="13"/>
      <c r="AV1930" s="13">
        <f t="shared" si="525"/>
        <v>0</v>
      </c>
      <c r="AW1930" s="13"/>
      <c r="AX1930" s="13">
        <f t="shared" si="526"/>
        <v>0</v>
      </c>
      <c r="AY1930" s="13"/>
      <c r="AZ1930" s="13">
        <f t="shared" si="527"/>
        <v>0</v>
      </c>
      <c r="BA1930" s="13"/>
      <c r="BB1930" s="13">
        <f t="shared" si="528"/>
        <v>0</v>
      </c>
      <c r="BC1930" s="13"/>
      <c r="BD1930" s="13">
        <f t="shared" si="529"/>
        <v>0</v>
      </c>
      <c r="BE1930" s="13"/>
      <c r="BF1930" s="13">
        <f t="shared" si="530"/>
        <v>0</v>
      </c>
      <c r="BG1930" s="13"/>
      <c r="BH1930" s="13">
        <f t="shared" si="531"/>
        <v>395074.64338717447</v>
      </c>
      <c r="BI1930" s="13">
        <f t="shared" si="532"/>
        <v>395100</v>
      </c>
      <c r="BJ1930" s="13">
        <v>396000</v>
      </c>
    </row>
    <row r="1931" spans="1:62" x14ac:dyDescent="0.25">
      <c r="A1931" t="s">
        <v>2346</v>
      </c>
      <c r="B1931" s="13">
        <v>106</v>
      </c>
      <c r="C1931">
        <v>562491</v>
      </c>
      <c r="D1931">
        <v>1</v>
      </c>
      <c r="E1931">
        <v>0</v>
      </c>
      <c r="F1931">
        <v>0</v>
      </c>
      <c r="G1931">
        <v>0</v>
      </c>
      <c r="H1931">
        <v>0</v>
      </c>
      <c r="I1931" t="s">
        <v>23</v>
      </c>
      <c r="J1931">
        <v>545881</v>
      </c>
      <c r="K1931" t="s">
        <v>145</v>
      </c>
      <c r="L1931">
        <v>545881</v>
      </c>
      <c r="M1931" t="s">
        <v>145</v>
      </c>
      <c r="N1931">
        <v>545881</v>
      </c>
      <c r="O1931" t="s">
        <v>145</v>
      </c>
      <c r="P1931">
        <v>545881</v>
      </c>
      <c r="Q1931" t="s">
        <v>145</v>
      </c>
      <c r="R1931" s="13">
        <v>70488.701001315436</v>
      </c>
      <c r="S1931" s="13"/>
      <c r="T1931" s="13"/>
      <c r="U1931" s="13"/>
      <c r="V1931" s="13">
        <f t="shared" si="516"/>
        <v>0</v>
      </c>
      <c r="W1931" s="13"/>
      <c r="X1931" s="13">
        <f t="shared" si="517"/>
        <v>0</v>
      </c>
      <c r="Y1931" s="13"/>
      <c r="Z1931" s="13">
        <f t="shared" si="518"/>
        <v>0</v>
      </c>
      <c r="AA1931" s="13"/>
      <c r="AB1931" s="13">
        <f t="shared" si="519"/>
        <v>0</v>
      </c>
      <c r="AC1931" s="13"/>
      <c r="AD1931" s="13"/>
      <c r="AE1931" s="13"/>
      <c r="AF1931" s="13"/>
      <c r="AG1931" s="13"/>
      <c r="AH1931" s="13"/>
      <c r="AI1931" s="13"/>
      <c r="AJ1931" s="13"/>
      <c r="AK1931" s="13">
        <f t="shared" si="520"/>
        <v>0</v>
      </c>
      <c r="AL1931" s="13"/>
      <c r="AM1931" s="13">
        <f t="shared" si="521"/>
        <v>0</v>
      </c>
      <c r="AN1931" s="13"/>
      <c r="AO1931" s="13">
        <v>0</v>
      </c>
      <c r="AP1931" s="13">
        <f t="shared" si="522"/>
        <v>0</v>
      </c>
      <c r="AQ1931" s="13"/>
      <c r="AR1931" s="13">
        <f t="shared" si="523"/>
        <v>0</v>
      </c>
      <c r="AS1931" s="13"/>
      <c r="AT1931" s="13">
        <f t="shared" si="524"/>
        <v>0</v>
      </c>
      <c r="AU1931" s="13"/>
      <c r="AV1931" s="13">
        <f t="shared" si="525"/>
        <v>0</v>
      </c>
      <c r="AW1931" s="13"/>
      <c r="AX1931" s="13">
        <f t="shared" si="526"/>
        <v>0</v>
      </c>
      <c r="AY1931" s="13"/>
      <c r="AZ1931" s="13">
        <f t="shared" si="527"/>
        <v>0</v>
      </c>
      <c r="BA1931" s="13"/>
      <c r="BB1931" s="13">
        <f t="shared" si="528"/>
        <v>0</v>
      </c>
      <c r="BC1931" s="13"/>
      <c r="BD1931" s="13">
        <f t="shared" si="529"/>
        <v>0</v>
      </c>
      <c r="BE1931" s="13"/>
      <c r="BF1931" s="13">
        <f t="shared" si="530"/>
        <v>0</v>
      </c>
      <c r="BG1931" s="13"/>
      <c r="BH1931" s="13">
        <f t="shared" si="531"/>
        <v>70488.701001315436</v>
      </c>
      <c r="BI1931" s="13">
        <f t="shared" si="532"/>
        <v>70500</v>
      </c>
      <c r="BJ1931" s="13">
        <v>70800</v>
      </c>
    </row>
    <row r="1932" spans="1:62" x14ac:dyDescent="0.25">
      <c r="A1932" s="6" t="s">
        <v>1464</v>
      </c>
      <c r="B1932" s="13">
        <v>18133</v>
      </c>
      <c r="C1932">
        <v>563102</v>
      </c>
      <c r="D1932">
        <v>1</v>
      </c>
      <c r="E1932">
        <v>1</v>
      </c>
      <c r="F1932">
        <v>1</v>
      </c>
      <c r="G1932">
        <v>1</v>
      </c>
      <c r="H1932">
        <v>1</v>
      </c>
      <c r="I1932" t="s">
        <v>85</v>
      </c>
      <c r="J1932">
        <v>563102</v>
      </c>
      <c r="K1932" t="s">
        <v>1464</v>
      </c>
      <c r="L1932">
        <v>563102</v>
      </c>
      <c r="M1932" t="s">
        <v>1464</v>
      </c>
      <c r="N1932">
        <v>563102</v>
      </c>
      <c r="O1932" t="s">
        <v>1464</v>
      </c>
      <c r="P1932">
        <v>563102</v>
      </c>
      <c r="Q1932" t="s">
        <v>1464</v>
      </c>
      <c r="R1932" s="13">
        <v>790282.36730493617</v>
      </c>
      <c r="S1932" s="13">
        <v>19595</v>
      </c>
      <c r="T1932" s="13">
        <v>402568.26348639297</v>
      </c>
      <c r="U1932" s="13">
        <v>859</v>
      </c>
      <c r="V1932" s="13">
        <f t="shared" si="516"/>
        <v>636519</v>
      </c>
      <c r="W1932" s="13">
        <v>92</v>
      </c>
      <c r="X1932" s="13">
        <f t="shared" si="517"/>
        <v>272688</v>
      </c>
      <c r="Y1932" s="13">
        <v>342</v>
      </c>
      <c r="Z1932" s="13">
        <f t="shared" si="518"/>
        <v>337896</v>
      </c>
      <c r="AA1932" s="13">
        <v>152</v>
      </c>
      <c r="AB1932" s="13">
        <f t="shared" si="519"/>
        <v>37544</v>
      </c>
      <c r="AC1932" s="13">
        <v>19162</v>
      </c>
      <c r="AD1932" s="13">
        <v>2133163.4383367905</v>
      </c>
      <c r="AE1932" s="13">
        <v>22647</v>
      </c>
      <c r="AF1932" s="13">
        <v>3797004.0477249864</v>
      </c>
      <c r="AG1932" s="13">
        <v>43047</v>
      </c>
      <c r="AH1932" s="13">
        <v>21360292.703453515</v>
      </c>
      <c r="AI1932" s="13"/>
      <c r="AJ1932" s="13">
        <v>4066</v>
      </c>
      <c r="AK1932" s="13">
        <f t="shared" si="520"/>
        <v>565174</v>
      </c>
      <c r="AL1932" s="13">
        <v>351</v>
      </c>
      <c r="AM1932" s="13">
        <f t="shared" si="521"/>
        <v>12285</v>
      </c>
      <c r="AN1932" s="13"/>
      <c r="AO1932" s="13">
        <v>33</v>
      </c>
      <c r="AP1932" s="13">
        <f t="shared" si="522"/>
        <v>1006500</v>
      </c>
      <c r="AQ1932" s="13">
        <v>275</v>
      </c>
      <c r="AR1932" s="13">
        <f t="shared" si="523"/>
        <v>744150</v>
      </c>
      <c r="AS1932" s="13">
        <v>2244</v>
      </c>
      <c r="AT1932" s="13">
        <f t="shared" si="524"/>
        <v>311916</v>
      </c>
      <c r="AU1932" s="13">
        <v>1919</v>
      </c>
      <c r="AV1932" s="13">
        <f t="shared" si="525"/>
        <v>648622</v>
      </c>
      <c r="AW1932" s="13">
        <v>340</v>
      </c>
      <c r="AX1932" s="13">
        <f t="shared" si="526"/>
        <v>36720</v>
      </c>
      <c r="AY1932" s="13">
        <v>0</v>
      </c>
      <c r="AZ1932" s="13">
        <f t="shared" si="527"/>
        <v>0</v>
      </c>
      <c r="BA1932" s="13">
        <v>526</v>
      </c>
      <c r="BB1932" s="13">
        <f t="shared" si="528"/>
        <v>170950</v>
      </c>
      <c r="BC1932" s="13">
        <v>0</v>
      </c>
      <c r="BD1932" s="13">
        <f t="shared" si="529"/>
        <v>0</v>
      </c>
      <c r="BE1932" s="13">
        <v>0</v>
      </c>
      <c r="BF1932" s="13">
        <f t="shared" si="530"/>
        <v>0</v>
      </c>
      <c r="BG1932" s="13"/>
      <c r="BH1932" s="13">
        <f t="shared" si="531"/>
        <v>33264274.820306621</v>
      </c>
      <c r="BI1932" s="13">
        <f t="shared" si="532"/>
        <v>33264300</v>
      </c>
      <c r="BJ1932" s="13">
        <v>33449200</v>
      </c>
    </row>
    <row r="1933" spans="1:62" x14ac:dyDescent="0.25">
      <c r="A1933" t="s">
        <v>2347</v>
      </c>
      <c r="B1933" s="13">
        <v>147</v>
      </c>
      <c r="C1933">
        <v>531774</v>
      </c>
      <c r="D1933">
        <v>1</v>
      </c>
      <c r="E1933">
        <v>0</v>
      </c>
      <c r="F1933">
        <v>0</v>
      </c>
      <c r="G1933">
        <v>0</v>
      </c>
      <c r="H1933">
        <v>0</v>
      </c>
      <c r="I1933" t="s">
        <v>26</v>
      </c>
      <c r="J1933">
        <v>535052</v>
      </c>
      <c r="K1933" t="s">
        <v>1349</v>
      </c>
      <c r="L1933">
        <v>535052</v>
      </c>
      <c r="M1933" t="s">
        <v>1349</v>
      </c>
      <c r="N1933">
        <v>535052</v>
      </c>
      <c r="O1933" t="s">
        <v>1349</v>
      </c>
      <c r="P1933">
        <v>534676</v>
      </c>
      <c r="Q1933" t="s">
        <v>943</v>
      </c>
      <c r="R1933" s="13">
        <v>70488.701001315436</v>
      </c>
      <c r="S1933" s="13"/>
      <c r="T1933" s="13"/>
      <c r="U1933" s="13"/>
      <c r="V1933" s="13">
        <f t="shared" si="516"/>
        <v>0</v>
      </c>
      <c r="W1933" s="13"/>
      <c r="X1933" s="13">
        <f t="shared" si="517"/>
        <v>0</v>
      </c>
      <c r="Y1933" s="13"/>
      <c r="Z1933" s="13">
        <f t="shared" si="518"/>
        <v>0</v>
      </c>
      <c r="AA1933" s="13"/>
      <c r="AB1933" s="13">
        <f t="shared" si="519"/>
        <v>0</v>
      </c>
      <c r="AC1933" s="13"/>
      <c r="AD1933" s="13"/>
      <c r="AE1933" s="13"/>
      <c r="AF1933" s="13"/>
      <c r="AG1933" s="13"/>
      <c r="AH1933" s="13"/>
      <c r="AI1933" s="13"/>
      <c r="AJ1933" s="13"/>
      <c r="AK1933" s="13">
        <f t="shared" si="520"/>
        <v>0</v>
      </c>
      <c r="AL1933" s="13"/>
      <c r="AM1933" s="13">
        <f t="shared" si="521"/>
        <v>0</v>
      </c>
      <c r="AN1933" s="13"/>
      <c r="AO1933" s="13">
        <v>0</v>
      </c>
      <c r="AP1933" s="13">
        <f t="shared" si="522"/>
        <v>0</v>
      </c>
      <c r="AQ1933" s="13"/>
      <c r="AR1933" s="13">
        <f t="shared" si="523"/>
        <v>0</v>
      </c>
      <c r="AS1933" s="13"/>
      <c r="AT1933" s="13">
        <f t="shared" si="524"/>
        <v>0</v>
      </c>
      <c r="AU1933" s="13"/>
      <c r="AV1933" s="13">
        <f t="shared" si="525"/>
        <v>0</v>
      </c>
      <c r="AW1933" s="13"/>
      <c r="AX1933" s="13">
        <f t="shared" si="526"/>
        <v>0</v>
      </c>
      <c r="AY1933" s="13"/>
      <c r="AZ1933" s="13">
        <f t="shared" si="527"/>
        <v>0</v>
      </c>
      <c r="BA1933" s="13"/>
      <c r="BB1933" s="13">
        <f t="shared" si="528"/>
        <v>0</v>
      </c>
      <c r="BC1933" s="13"/>
      <c r="BD1933" s="13">
        <f t="shared" si="529"/>
        <v>0</v>
      </c>
      <c r="BE1933" s="13"/>
      <c r="BF1933" s="13">
        <f t="shared" si="530"/>
        <v>0</v>
      </c>
      <c r="BG1933" s="13"/>
      <c r="BH1933" s="13">
        <f t="shared" si="531"/>
        <v>70488.701001315436</v>
      </c>
      <c r="BI1933" s="13">
        <f t="shared" si="532"/>
        <v>70500</v>
      </c>
      <c r="BJ1933" s="13">
        <v>70800</v>
      </c>
    </row>
    <row r="1934" spans="1:62" x14ac:dyDescent="0.25">
      <c r="A1934" t="s">
        <v>2348</v>
      </c>
      <c r="B1934" s="13">
        <v>166</v>
      </c>
      <c r="C1934">
        <v>595811</v>
      </c>
      <c r="D1934">
        <v>1</v>
      </c>
      <c r="E1934">
        <v>0</v>
      </c>
      <c r="F1934">
        <v>0</v>
      </c>
      <c r="G1934">
        <v>0</v>
      </c>
      <c r="H1934">
        <v>0</v>
      </c>
      <c r="I1934" t="s">
        <v>75</v>
      </c>
      <c r="J1934">
        <v>595926</v>
      </c>
      <c r="K1934" t="s">
        <v>1314</v>
      </c>
      <c r="L1934">
        <v>597007</v>
      </c>
      <c r="M1934" t="s">
        <v>133</v>
      </c>
      <c r="N1934">
        <v>597007</v>
      </c>
      <c r="O1934" t="s">
        <v>133</v>
      </c>
      <c r="P1934">
        <v>597007</v>
      </c>
      <c r="Q1934" t="s">
        <v>133</v>
      </c>
      <c r="R1934" s="13">
        <v>70488.701001315436</v>
      </c>
      <c r="S1934" s="13"/>
      <c r="T1934" s="13"/>
      <c r="U1934" s="13"/>
      <c r="V1934" s="13">
        <f t="shared" si="516"/>
        <v>0</v>
      </c>
      <c r="W1934" s="13"/>
      <c r="X1934" s="13">
        <f t="shared" si="517"/>
        <v>0</v>
      </c>
      <c r="Y1934" s="13"/>
      <c r="Z1934" s="13">
        <f t="shared" si="518"/>
        <v>0</v>
      </c>
      <c r="AA1934" s="13"/>
      <c r="AB1934" s="13">
        <f t="shared" si="519"/>
        <v>0</v>
      </c>
      <c r="AC1934" s="13"/>
      <c r="AD1934" s="13"/>
      <c r="AE1934" s="13"/>
      <c r="AF1934" s="13"/>
      <c r="AG1934" s="13"/>
      <c r="AH1934" s="13"/>
      <c r="AI1934" s="13"/>
      <c r="AJ1934" s="13"/>
      <c r="AK1934" s="13">
        <f t="shared" si="520"/>
        <v>0</v>
      </c>
      <c r="AL1934" s="13"/>
      <c r="AM1934" s="13">
        <f t="shared" si="521"/>
        <v>0</v>
      </c>
      <c r="AN1934" s="13"/>
      <c r="AO1934" s="13">
        <v>0</v>
      </c>
      <c r="AP1934" s="13">
        <f t="shared" si="522"/>
        <v>0</v>
      </c>
      <c r="AQ1934" s="13"/>
      <c r="AR1934" s="13">
        <f t="shared" si="523"/>
        <v>0</v>
      </c>
      <c r="AS1934" s="13"/>
      <c r="AT1934" s="13">
        <f t="shared" si="524"/>
        <v>0</v>
      </c>
      <c r="AU1934" s="13"/>
      <c r="AV1934" s="13">
        <f t="shared" si="525"/>
        <v>0</v>
      </c>
      <c r="AW1934" s="13"/>
      <c r="AX1934" s="13">
        <f t="shared" si="526"/>
        <v>0</v>
      </c>
      <c r="AY1934" s="13"/>
      <c r="AZ1934" s="13">
        <f t="shared" si="527"/>
        <v>0</v>
      </c>
      <c r="BA1934" s="13"/>
      <c r="BB1934" s="13">
        <f t="shared" si="528"/>
        <v>0</v>
      </c>
      <c r="BC1934" s="13"/>
      <c r="BD1934" s="13">
        <f t="shared" si="529"/>
        <v>0</v>
      </c>
      <c r="BE1934" s="13"/>
      <c r="BF1934" s="13">
        <f t="shared" si="530"/>
        <v>0</v>
      </c>
      <c r="BG1934" s="13"/>
      <c r="BH1934" s="13">
        <f t="shared" si="531"/>
        <v>70488.701001315436</v>
      </c>
      <c r="BI1934" s="13">
        <f t="shared" si="532"/>
        <v>70500</v>
      </c>
      <c r="BJ1934" s="13">
        <v>70800</v>
      </c>
    </row>
    <row r="1935" spans="1:62" x14ac:dyDescent="0.25">
      <c r="A1935" t="s">
        <v>1050</v>
      </c>
      <c r="B1935" s="13">
        <v>163</v>
      </c>
      <c r="C1935">
        <v>595829</v>
      </c>
      <c r="D1935">
        <v>1</v>
      </c>
      <c r="E1935">
        <v>0</v>
      </c>
      <c r="F1935">
        <v>0</v>
      </c>
      <c r="G1935">
        <v>0</v>
      </c>
      <c r="H1935">
        <v>0</v>
      </c>
      <c r="I1935" t="s">
        <v>75</v>
      </c>
      <c r="J1935">
        <v>596787</v>
      </c>
      <c r="K1935" t="s">
        <v>1240</v>
      </c>
      <c r="L1935">
        <v>596230</v>
      </c>
      <c r="M1935" t="s">
        <v>477</v>
      </c>
      <c r="N1935">
        <v>596230</v>
      </c>
      <c r="O1935" t="s">
        <v>477</v>
      </c>
      <c r="P1935">
        <v>596230</v>
      </c>
      <c r="Q1935" t="s">
        <v>477</v>
      </c>
      <c r="R1935" s="13">
        <v>70488.701001315436</v>
      </c>
      <c r="S1935" s="13"/>
      <c r="T1935" s="13"/>
      <c r="U1935" s="13"/>
      <c r="V1935" s="13">
        <f t="shared" si="516"/>
        <v>0</v>
      </c>
      <c r="W1935" s="13"/>
      <c r="X1935" s="13">
        <f t="shared" si="517"/>
        <v>0</v>
      </c>
      <c r="Y1935" s="13"/>
      <c r="Z1935" s="13">
        <f t="shared" si="518"/>
        <v>0</v>
      </c>
      <c r="AA1935" s="13"/>
      <c r="AB1935" s="13">
        <f t="shared" si="519"/>
        <v>0</v>
      </c>
      <c r="AC1935" s="13"/>
      <c r="AD1935" s="13"/>
      <c r="AE1935" s="13"/>
      <c r="AF1935" s="13"/>
      <c r="AG1935" s="13"/>
      <c r="AH1935" s="13"/>
      <c r="AI1935" s="13"/>
      <c r="AJ1935" s="13"/>
      <c r="AK1935" s="13">
        <f t="shared" si="520"/>
        <v>0</v>
      </c>
      <c r="AL1935" s="13"/>
      <c r="AM1935" s="13">
        <f t="shared" si="521"/>
        <v>0</v>
      </c>
      <c r="AN1935" s="13"/>
      <c r="AO1935" s="13">
        <v>0</v>
      </c>
      <c r="AP1935" s="13">
        <f t="shared" si="522"/>
        <v>0</v>
      </c>
      <c r="AQ1935" s="13"/>
      <c r="AR1935" s="13">
        <f t="shared" si="523"/>
        <v>0</v>
      </c>
      <c r="AS1935" s="13"/>
      <c r="AT1935" s="13">
        <f t="shared" si="524"/>
        <v>0</v>
      </c>
      <c r="AU1935" s="13"/>
      <c r="AV1935" s="13">
        <f t="shared" si="525"/>
        <v>0</v>
      </c>
      <c r="AW1935" s="13"/>
      <c r="AX1935" s="13">
        <f t="shared" si="526"/>
        <v>0</v>
      </c>
      <c r="AY1935" s="13"/>
      <c r="AZ1935" s="13">
        <f t="shared" si="527"/>
        <v>0</v>
      </c>
      <c r="BA1935" s="13"/>
      <c r="BB1935" s="13">
        <f t="shared" si="528"/>
        <v>0</v>
      </c>
      <c r="BC1935" s="13"/>
      <c r="BD1935" s="13">
        <f t="shared" si="529"/>
        <v>0</v>
      </c>
      <c r="BE1935" s="13"/>
      <c r="BF1935" s="13">
        <f t="shared" si="530"/>
        <v>0</v>
      </c>
      <c r="BG1935" s="13"/>
      <c r="BH1935" s="13">
        <f t="shared" si="531"/>
        <v>70488.701001315436</v>
      </c>
      <c r="BI1935" s="13">
        <f t="shared" si="532"/>
        <v>70500</v>
      </c>
      <c r="BJ1935" s="13">
        <v>70800</v>
      </c>
    </row>
    <row r="1936" spans="1:62" x14ac:dyDescent="0.25">
      <c r="A1936" t="s">
        <v>1050</v>
      </c>
      <c r="B1936" s="13">
        <v>155</v>
      </c>
      <c r="C1936">
        <v>594237</v>
      </c>
      <c r="D1936">
        <v>1</v>
      </c>
      <c r="E1936">
        <v>0</v>
      </c>
      <c r="F1936">
        <v>0</v>
      </c>
      <c r="G1936">
        <v>0</v>
      </c>
      <c r="H1936">
        <v>0</v>
      </c>
      <c r="I1936" t="s">
        <v>30</v>
      </c>
      <c r="J1936">
        <v>595055</v>
      </c>
      <c r="K1936" t="s">
        <v>2349</v>
      </c>
      <c r="L1936">
        <v>594482</v>
      </c>
      <c r="M1936" t="s">
        <v>537</v>
      </c>
      <c r="N1936">
        <v>594482</v>
      </c>
      <c r="O1936" t="s">
        <v>537</v>
      </c>
      <c r="P1936">
        <v>594482</v>
      </c>
      <c r="Q1936" t="s">
        <v>537</v>
      </c>
      <c r="R1936" s="13">
        <v>70488.701001315436</v>
      </c>
      <c r="S1936" s="13"/>
      <c r="T1936" s="13"/>
      <c r="U1936" s="13"/>
      <c r="V1936" s="13">
        <f t="shared" si="516"/>
        <v>0</v>
      </c>
      <c r="W1936" s="13"/>
      <c r="X1936" s="13">
        <f t="shared" si="517"/>
        <v>0</v>
      </c>
      <c r="Y1936" s="13"/>
      <c r="Z1936" s="13">
        <f t="shared" si="518"/>
        <v>0</v>
      </c>
      <c r="AA1936" s="13"/>
      <c r="AB1936" s="13">
        <f t="shared" si="519"/>
        <v>0</v>
      </c>
      <c r="AC1936" s="13"/>
      <c r="AD1936" s="13"/>
      <c r="AE1936" s="13"/>
      <c r="AF1936" s="13"/>
      <c r="AG1936" s="13"/>
      <c r="AH1936" s="13"/>
      <c r="AI1936" s="13"/>
      <c r="AJ1936" s="13"/>
      <c r="AK1936" s="13">
        <f t="shared" si="520"/>
        <v>0</v>
      </c>
      <c r="AL1936" s="13"/>
      <c r="AM1936" s="13">
        <f t="shared" si="521"/>
        <v>0</v>
      </c>
      <c r="AN1936" s="13"/>
      <c r="AO1936" s="13">
        <v>0</v>
      </c>
      <c r="AP1936" s="13">
        <f t="shared" si="522"/>
        <v>0</v>
      </c>
      <c r="AQ1936" s="13"/>
      <c r="AR1936" s="13">
        <f t="shared" si="523"/>
        <v>0</v>
      </c>
      <c r="AS1936" s="13"/>
      <c r="AT1936" s="13">
        <f t="shared" si="524"/>
        <v>0</v>
      </c>
      <c r="AU1936" s="13"/>
      <c r="AV1936" s="13">
        <f t="shared" si="525"/>
        <v>0</v>
      </c>
      <c r="AW1936" s="13"/>
      <c r="AX1936" s="13">
        <f t="shared" si="526"/>
        <v>0</v>
      </c>
      <c r="AY1936" s="13"/>
      <c r="AZ1936" s="13">
        <f t="shared" si="527"/>
        <v>0</v>
      </c>
      <c r="BA1936" s="13"/>
      <c r="BB1936" s="13">
        <f t="shared" si="528"/>
        <v>0</v>
      </c>
      <c r="BC1936" s="13"/>
      <c r="BD1936" s="13">
        <f t="shared" si="529"/>
        <v>0</v>
      </c>
      <c r="BE1936" s="13"/>
      <c r="BF1936" s="13">
        <f t="shared" si="530"/>
        <v>0</v>
      </c>
      <c r="BG1936" s="13"/>
      <c r="BH1936" s="13">
        <f t="shared" si="531"/>
        <v>70488.701001315436</v>
      </c>
      <c r="BI1936" s="13">
        <f t="shared" si="532"/>
        <v>70500</v>
      </c>
      <c r="BJ1936" s="13">
        <v>70800</v>
      </c>
    </row>
    <row r="1937" spans="1:62" x14ac:dyDescent="0.25">
      <c r="A1937" t="s">
        <v>1050</v>
      </c>
      <c r="B1937" s="13">
        <v>377</v>
      </c>
      <c r="C1937">
        <v>551180</v>
      </c>
      <c r="D1937">
        <v>1</v>
      </c>
      <c r="E1937">
        <v>0</v>
      </c>
      <c r="F1937">
        <v>0</v>
      </c>
      <c r="G1937">
        <v>0</v>
      </c>
      <c r="H1937">
        <v>0</v>
      </c>
      <c r="I1937" t="s">
        <v>23</v>
      </c>
      <c r="J1937">
        <v>550850</v>
      </c>
      <c r="K1937" t="s">
        <v>254</v>
      </c>
      <c r="L1937">
        <v>550850</v>
      </c>
      <c r="M1937" t="s">
        <v>254</v>
      </c>
      <c r="N1937">
        <v>550850</v>
      </c>
      <c r="O1937" t="s">
        <v>254</v>
      </c>
      <c r="P1937">
        <v>550850</v>
      </c>
      <c r="Q1937" t="s">
        <v>254</v>
      </c>
      <c r="R1937" s="13">
        <v>88379.296130781644</v>
      </c>
      <c r="S1937" s="13"/>
      <c r="T1937" s="13"/>
      <c r="U1937" s="13"/>
      <c r="V1937" s="13">
        <f t="shared" si="516"/>
        <v>0</v>
      </c>
      <c r="W1937" s="13"/>
      <c r="X1937" s="13">
        <f t="shared" si="517"/>
        <v>0</v>
      </c>
      <c r="Y1937" s="13"/>
      <c r="Z1937" s="13">
        <f t="shared" si="518"/>
        <v>0</v>
      </c>
      <c r="AA1937" s="13"/>
      <c r="AB1937" s="13">
        <f t="shared" si="519"/>
        <v>0</v>
      </c>
      <c r="AC1937" s="13"/>
      <c r="AD1937" s="13"/>
      <c r="AE1937" s="13"/>
      <c r="AF1937" s="13"/>
      <c r="AG1937" s="13"/>
      <c r="AH1937" s="13"/>
      <c r="AI1937" s="13"/>
      <c r="AJ1937" s="13"/>
      <c r="AK1937" s="13">
        <f t="shared" si="520"/>
        <v>0</v>
      </c>
      <c r="AL1937" s="13"/>
      <c r="AM1937" s="13">
        <f t="shared" si="521"/>
        <v>0</v>
      </c>
      <c r="AN1937" s="13"/>
      <c r="AO1937" s="13">
        <v>0</v>
      </c>
      <c r="AP1937" s="13">
        <f t="shared" si="522"/>
        <v>0</v>
      </c>
      <c r="AQ1937" s="13"/>
      <c r="AR1937" s="13">
        <f t="shared" si="523"/>
        <v>0</v>
      </c>
      <c r="AS1937" s="13"/>
      <c r="AT1937" s="13">
        <f t="shared" si="524"/>
        <v>0</v>
      </c>
      <c r="AU1937" s="13"/>
      <c r="AV1937" s="13">
        <f t="shared" si="525"/>
        <v>0</v>
      </c>
      <c r="AW1937" s="13"/>
      <c r="AX1937" s="13">
        <f t="shared" si="526"/>
        <v>0</v>
      </c>
      <c r="AY1937" s="13"/>
      <c r="AZ1937" s="13">
        <f t="shared" si="527"/>
        <v>0</v>
      </c>
      <c r="BA1937" s="13"/>
      <c r="BB1937" s="13">
        <f t="shared" si="528"/>
        <v>0</v>
      </c>
      <c r="BC1937" s="13"/>
      <c r="BD1937" s="13">
        <f t="shared" si="529"/>
        <v>0</v>
      </c>
      <c r="BE1937" s="13"/>
      <c r="BF1937" s="13">
        <f t="shared" si="530"/>
        <v>0</v>
      </c>
      <c r="BG1937" s="13"/>
      <c r="BH1937" s="13">
        <f t="shared" si="531"/>
        <v>88379.296130781644</v>
      </c>
      <c r="BI1937" s="13">
        <f t="shared" si="532"/>
        <v>88400</v>
      </c>
      <c r="BJ1937" s="13">
        <v>88700</v>
      </c>
    </row>
    <row r="1938" spans="1:62" x14ac:dyDescent="0.25">
      <c r="A1938" s="3" t="s">
        <v>2350</v>
      </c>
      <c r="B1938" s="13">
        <v>1870</v>
      </c>
      <c r="C1938">
        <v>545554</v>
      </c>
      <c r="D1938">
        <v>1</v>
      </c>
      <c r="E1938">
        <v>1</v>
      </c>
      <c r="F1938">
        <v>0</v>
      </c>
      <c r="G1938">
        <v>0</v>
      </c>
      <c r="H1938">
        <v>0</v>
      </c>
      <c r="I1938" t="s">
        <v>23</v>
      </c>
      <c r="J1938">
        <v>545554</v>
      </c>
      <c r="K1938" t="s">
        <v>2350</v>
      </c>
      <c r="L1938">
        <v>545392</v>
      </c>
      <c r="M1938" t="s">
        <v>290</v>
      </c>
      <c r="N1938">
        <v>545392</v>
      </c>
      <c r="O1938" t="s">
        <v>290</v>
      </c>
      <c r="P1938">
        <v>545392</v>
      </c>
      <c r="Q1938" t="s">
        <v>290</v>
      </c>
      <c r="R1938" s="13">
        <v>427329.33409667131</v>
      </c>
      <c r="S1938" s="13">
        <v>2089</v>
      </c>
      <c r="T1938" s="13">
        <v>111767.2820091187</v>
      </c>
      <c r="U1938" s="13"/>
      <c r="V1938" s="13">
        <f t="shared" si="516"/>
        <v>0</v>
      </c>
      <c r="W1938" s="13">
        <v>15</v>
      </c>
      <c r="X1938" s="13">
        <f t="shared" si="517"/>
        <v>44460</v>
      </c>
      <c r="Y1938" s="13">
        <v>6</v>
      </c>
      <c r="Z1938" s="13">
        <f t="shared" si="518"/>
        <v>5928</v>
      </c>
      <c r="AA1938" s="13">
        <v>6</v>
      </c>
      <c r="AB1938" s="13">
        <f t="shared" si="519"/>
        <v>1482</v>
      </c>
      <c r="AC1938" s="13"/>
      <c r="AD1938" s="13"/>
      <c r="AE1938" s="13"/>
      <c r="AF1938" s="13"/>
      <c r="AG1938" s="13"/>
      <c r="AH1938" s="13"/>
      <c r="AI1938" s="13"/>
      <c r="AJ1938" s="13"/>
      <c r="AK1938" s="13">
        <f t="shared" si="520"/>
        <v>0</v>
      </c>
      <c r="AL1938" s="13"/>
      <c r="AM1938" s="13">
        <f t="shared" si="521"/>
        <v>0</v>
      </c>
      <c r="AN1938" s="13"/>
      <c r="AO1938" s="13">
        <v>0</v>
      </c>
      <c r="AP1938" s="13">
        <f t="shared" si="522"/>
        <v>0</v>
      </c>
      <c r="AQ1938" s="13"/>
      <c r="AR1938" s="13">
        <f t="shared" si="523"/>
        <v>0</v>
      </c>
      <c r="AS1938" s="13"/>
      <c r="AT1938" s="13">
        <f t="shared" si="524"/>
        <v>0</v>
      </c>
      <c r="AU1938" s="13"/>
      <c r="AV1938" s="13">
        <f t="shared" si="525"/>
        <v>0</v>
      </c>
      <c r="AW1938" s="13"/>
      <c r="AX1938" s="13">
        <f t="shared" si="526"/>
        <v>0</v>
      </c>
      <c r="AY1938" s="13"/>
      <c r="AZ1938" s="13">
        <f t="shared" si="527"/>
        <v>0</v>
      </c>
      <c r="BA1938" s="13"/>
      <c r="BB1938" s="13">
        <f t="shared" si="528"/>
        <v>0</v>
      </c>
      <c r="BC1938" s="13"/>
      <c r="BD1938" s="13">
        <f t="shared" si="529"/>
        <v>0</v>
      </c>
      <c r="BE1938" s="13"/>
      <c r="BF1938" s="13">
        <f t="shared" si="530"/>
        <v>0</v>
      </c>
      <c r="BG1938" s="13"/>
      <c r="BH1938" s="13">
        <f t="shared" si="531"/>
        <v>590966.61610579002</v>
      </c>
      <c r="BI1938" s="13">
        <f t="shared" si="532"/>
        <v>591000</v>
      </c>
      <c r="BJ1938" s="13">
        <v>593400</v>
      </c>
    </row>
    <row r="1939" spans="1:62" x14ac:dyDescent="0.25">
      <c r="A1939" t="s">
        <v>2351</v>
      </c>
      <c r="B1939" s="13">
        <v>101</v>
      </c>
      <c r="C1939">
        <v>579017</v>
      </c>
      <c r="D1939">
        <v>1</v>
      </c>
      <c r="E1939">
        <v>0</v>
      </c>
      <c r="F1939">
        <v>0</v>
      </c>
      <c r="G1939">
        <v>0</v>
      </c>
      <c r="H1939">
        <v>0</v>
      </c>
      <c r="I1939" t="s">
        <v>110</v>
      </c>
      <c r="J1939">
        <v>559997</v>
      </c>
      <c r="K1939" t="s">
        <v>2352</v>
      </c>
      <c r="L1939">
        <v>559997</v>
      </c>
      <c r="M1939" t="s">
        <v>2352</v>
      </c>
      <c r="N1939">
        <v>559717</v>
      </c>
      <c r="O1939" t="s">
        <v>336</v>
      </c>
      <c r="P1939">
        <v>559717</v>
      </c>
      <c r="Q1939" t="s">
        <v>336</v>
      </c>
      <c r="R1939" s="13">
        <v>70488.701001315436</v>
      </c>
      <c r="S1939" s="13"/>
      <c r="T1939" s="13"/>
      <c r="U1939" s="13"/>
      <c r="V1939" s="13">
        <f t="shared" si="516"/>
        <v>0</v>
      </c>
      <c r="W1939" s="13"/>
      <c r="X1939" s="13">
        <f t="shared" si="517"/>
        <v>0</v>
      </c>
      <c r="Y1939" s="13"/>
      <c r="Z1939" s="13">
        <f t="shared" si="518"/>
        <v>0</v>
      </c>
      <c r="AA1939" s="13"/>
      <c r="AB1939" s="13">
        <f t="shared" si="519"/>
        <v>0</v>
      </c>
      <c r="AC1939" s="13"/>
      <c r="AD1939" s="13"/>
      <c r="AE1939" s="13"/>
      <c r="AF1939" s="13"/>
      <c r="AG1939" s="13"/>
      <c r="AH1939" s="13"/>
      <c r="AI1939" s="13"/>
      <c r="AJ1939" s="13"/>
      <c r="AK1939" s="13">
        <f t="shared" si="520"/>
        <v>0</v>
      </c>
      <c r="AL1939" s="13"/>
      <c r="AM1939" s="13">
        <f t="shared" si="521"/>
        <v>0</v>
      </c>
      <c r="AN1939" s="13"/>
      <c r="AO1939" s="13">
        <v>0</v>
      </c>
      <c r="AP1939" s="13">
        <f t="shared" si="522"/>
        <v>0</v>
      </c>
      <c r="AQ1939" s="13"/>
      <c r="AR1939" s="13">
        <f t="shared" si="523"/>
        <v>0</v>
      </c>
      <c r="AS1939" s="13"/>
      <c r="AT1939" s="13">
        <f t="shared" si="524"/>
        <v>0</v>
      </c>
      <c r="AU1939" s="13"/>
      <c r="AV1939" s="13">
        <f t="shared" si="525"/>
        <v>0</v>
      </c>
      <c r="AW1939" s="13"/>
      <c r="AX1939" s="13">
        <f t="shared" si="526"/>
        <v>0</v>
      </c>
      <c r="AY1939" s="13"/>
      <c r="AZ1939" s="13">
        <f t="shared" si="527"/>
        <v>0</v>
      </c>
      <c r="BA1939" s="13"/>
      <c r="BB1939" s="13">
        <f t="shared" si="528"/>
        <v>0</v>
      </c>
      <c r="BC1939" s="13"/>
      <c r="BD1939" s="13">
        <f t="shared" si="529"/>
        <v>0</v>
      </c>
      <c r="BE1939" s="13"/>
      <c r="BF1939" s="13">
        <f t="shared" si="530"/>
        <v>0</v>
      </c>
      <c r="BG1939" s="13"/>
      <c r="BH1939" s="13">
        <f t="shared" si="531"/>
        <v>70488.701001315436</v>
      </c>
      <c r="BI1939" s="13">
        <f t="shared" si="532"/>
        <v>70500</v>
      </c>
      <c r="BJ1939" s="13">
        <v>70800</v>
      </c>
    </row>
    <row r="1940" spans="1:62" x14ac:dyDescent="0.25">
      <c r="A1940" t="s">
        <v>2353</v>
      </c>
      <c r="B1940" s="13">
        <v>234</v>
      </c>
      <c r="C1940">
        <v>563111</v>
      </c>
      <c r="D1940">
        <v>1</v>
      </c>
      <c r="E1940">
        <v>0</v>
      </c>
      <c r="F1940">
        <v>0</v>
      </c>
      <c r="G1940">
        <v>0</v>
      </c>
      <c r="H1940">
        <v>0</v>
      </c>
      <c r="I1940" t="s">
        <v>85</v>
      </c>
      <c r="J1940">
        <v>562971</v>
      </c>
      <c r="K1940" t="s">
        <v>383</v>
      </c>
      <c r="L1940">
        <v>562971</v>
      </c>
      <c r="M1940" t="s">
        <v>383</v>
      </c>
      <c r="N1940">
        <v>562971</v>
      </c>
      <c r="O1940" t="s">
        <v>383</v>
      </c>
      <c r="P1940">
        <v>562971</v>
      </c>
      <c r="Q1940" t="s">
        <v>383</v>
      </c>
      <c r="R1940" s="13">
        <v>70488.701001315436</v>
      </c>
      <c r="S1940" s="13"/>
      <c r="T1940" s="13"/>
      <c r="U1940" s="13"/>
      <c r="V1940" s="13">
        <f t="shared" si="516"/>
        <v>0</v>
      </c>
      <c r="W1940" s="13"/>
      <c r="X1940" s="13">
        <f t="shared" si="517"/>
        <v>0</v>
      </c>
      <c r="Y1940" s="13"/>
      <c r="Z1940" s="13">
        <f t="shared" si="518"/>
        <v>0</v>
      </c>
      <c r="AA1940" s="13"/>
      <c r="AB1940" s="13">
        <f t="shared" si="519"/>
        <v>0</v>
      </c>
      <c r="AC1940" s="13"/>
      <c r="AD1940" s="13"/>
      <c r="AE1940" s="13"/>
      <c r="AF1940" s="13"/>
      <c r="AG1940" s="13"/>
      <c r="AH1940" s="13"/>
      <c r="AI1940" s="13"/>
      <c r="AJ1940" s="13"/>
      <c r="AK1940" s="13">
        <f t="shared" si="520"/>
        <v>0</v>
      </c>
      <c r="AL1940" s="13"/>
      <c r="AM1940" s="13">
        <f t="shared" si="521"/>
        <v>0</v>
      </c>
      <c r="AN1940" s="13"/>
      <c r="AO1940" s="13">
        <v>0</v>
      </c>
      <c r="AP1940" s="13">
        <f t="shared" si="522"/>
        <v>0</v>
      </c>
      <c r="AQ1940" s="13"/>
      <c r="AR1940" s="13">
        <f t="shared" si="523"/>
        <v>0</v>
      </c>
      <c r="AS1940" s="13"/>
      <c r="AT1940" s="13">
        <f t="shared" si="524"/>
        <v>0</v>
      </c>
      <c r="AU1940" s="13"/>
      <c r="AV1940" s="13">
        <f t="shared" si="525"/>
        <v>0</v>
      </c>
      <c r="AW1940" s="13"/>
      <c r="AX1940" s="13">
        <f t="shared" si="526"/>
        <v>0</v>
      </c>
      <c r="AY1940" s="13"/>
      <c r="AZ1940" s="13">
        <f t="shared" si="527"/>
        <v>0</v>
      </c>
      <c r="BA1940" s="13"/>
      <c r="BB1940" s="13">
        <f t="shared" si="528"/>
        <v>0</v>
      </c>
      <c r="BC1940" s="13"/>
      <c r="BD1940" s="13">
        <f t="shared" si="529"/>
        <v>0</v>
      </c>
      <c r="BE1940" s="13"/>
      <c r="BF1940" s="13">
        <f t="shared" si="530"/>
        <v>0</v>
      </c>
      <c r="BG1940" s="13"/>
      <c r="BH1940" s="13">
        <f t="shared" si="531"/>
        <v>70488.701001315436</v>
      </c>
      <c r="BI1940" s="13">
        <f t="shared" si="532"/>
        <v>70500</v>
      </c>
      <c r="BJ1940" s="13">
        <v>70800</v>
      </c>
    </row>
    <row r="1941" spans="1:62" x14ac:dyDescent="0.25">
      <c r="A1941" t="s">
        <v>2354</v>
      </c>
      <c r="B1941" s="13">
        <v>87</v>
      </c>
      <c r="C1941">
        <v>536946</v>
      </c>
      <c r="D1941">
        <v>1</v>
      </c>
      <c r="E1941">
        <v>0</v>
      </c>
      <c r="F1941">
        <v>0</v>
      </c>
      <c r="G1941">
        <v>0</v>
      </c>
      <c r="H1941">
        <v>0</v>
      </c>
      <c r="I1941" t="s">
        <v>23</v>
      </c>
      <c r="J1941">
        <v>551201</v>
      </c>
      <c r="K1941" t="s">
        <v>1510</v>
      </c>
      <c r="L1941">
        <v>550787</v>
      </c>
      <c r="M1941" t="s">
        <v>181</v>
      </c>
      <c r="N1941">
        <v>550787</v>
      </c>
      <c r="O1941" t="s">
        <v>181</v>
      </c>
      <c r="P1941">
        <v>550787</v>
      </c>
      <c r="Q1941" t="s">
        <v>181</v>
      </c>
      <c r="R1941" s="13">
        <v>70488.701001315436</v>
      </c>
      <c r="S1941" s="13"/>
      <c r="T1941" s="13"/>
      <c r="U1941" s="13"/>
      <c r="V1941" s="13">
        <f t="shared" si="516"/>
        <v>0</v>
      </c>
      <c r="W1941" s="13"/>
      <c r="X1941" s="13">
        <f t="shared" si="517"/>
        <v>0</v>
      </c>
      <c r="Y1941" s="13"/>
      <c r="Z1941" s="13">
        <f t="shared" si="518"/>
        <v>0</v>
      </c>
      <c r="AA1941" s="13"/>
      <c r="AB1941" s="13">
        <f t="shared" si="519"/>
        <v>0</v>
      </c>
      <c r="AC1941" s="13"/>
      <c r="AD1941" s="13"/>
      <c r="AE1941" s="13"/>
      <c r="AF1941" s="13"/>
      <c r="AG1941" s="13"/>
      <c r="AH1941" s="13"/>
      <c r="AI1941" s="13"/>
      <c r="AJ1941" s="13"/>
      <c r="AK1941" s="13">
        <f t="shared" si="520"/>
        <v>0</v>
      </c>
      <c r="AL1941" s="13"/>
      <c r="AM1941" s="13">
        <f t="shared" si="521"/>
        <v>0</v>
      </c>
      <c r="AN1941" s="13"/>
      <c r="AO1941" s="13">
        <v>0</v>
      </c>
      <c r="AP1941" s="13">
        <f t="shared" si="522"/>
        <v>0</v>
      </c>
      <c r="AQ1941" s="13"/>
      <c r="AR1941" s="13">
        <f t="shared" si="523"/>
        <v>0</v>
      </c>
      <c r="AS1941" s="13"/>
      <c r="AT1941" s="13">
        <f t="shared" si="524"/>
        <v>0</v>
      </c>
      <c r="AU1941" s="13"/>
      <c r="AV1941" s="13">
        <f t="shared" si="525"/>
        <v>0</v>
      </c>
      <c r="AW1941" s="13"/>
      <c r="AX1941" s="13">
        <f t="shared" si="526"/>
        <v>0</v>
      </c>
      <c r="AY1941" s="13"/>
      <c r="AZ1941" s="13">
        <f t="shared" si="527"/>
        <v>0</v>
      </c>
      <c r="BA1941" s="13"/>
      <c r="BB1941" s="13">
        <f t="shared" si="528"/>
        <v>0</v>
      </c>
      <c r="BC1941" s="13"/>
      <c r="BD1941" s="13">
        <f t="shared" si="529"/>
        <v>0</v>
      </c>
      <c r="BE1941" s="13"/>
      <c r="BF1941" s="13">
        <f t="shared" si="530"/>
        <v>0</v>
      </c>
      <c r="BG1941" s="13"/>
      <c r="BH1941" s="13">
        <f t="shared" si="531"/>
        <v>70488.701001315436</v>
      </c>
      <c r="BI1941" s="13">
        <f t="shared" si="532"/>
        <v>70500</v>
      </c>
      <c r="BJ1941" s="13">
        <v>70800</v>
      </c>
    </row>
    <row r="1942" spans="1:62" x14ac:dyDescent="0.25">
      <c r="A1942" t="s">
        <v>2355</v>
      </c>
      <c r="B1942" s="13">
        <v>130</v>
      </c>
      <c r="C1942">
        <v>587320</v>
      </c>
      <c r="D1942">
        <v>1</v>
      </c>
      <c r="E1942">
        <v>0</v>
      </c>
      <c r="F1942">
        <v>0</v>
      </c>
      <c r="G1942">
        <v>0</v>
      </c>
      <c r="H1942">
        <v>0</v>
      </c>
      <c r="I1942" t="s">
        <v>75</v>
      </c>
      <c r="J1942">
        <v>588121</v>
      </c>
      <c r="K1942" t="s">
        <v>1581</v>
      </c>
      <c r="L1942">
        <v>586846</v>
      </c>
      <c r="M1942" t="s">
        <v>79</v>
      </c>
      <c r="N1942">
        <v>586846</v>
      </c>
      <c r="O1942" t="s">
        <v>79</v>
      </c>
      <c r="P1942">
        <v>586846</v>
      </c>
      <c r="Q1942" t="s">
        <v>79</v>
      </c>
      <c r="R1942" s="13">
        <v>70488.701001315436</v>
      </c>
      <c r="S1942" s="13"/>
      <c r="T1942" s="13"/>
      <c r="U1942" s="13"/>
      <c r="V1942" s="13">
        <f t="shared" si="516"/>
        <v>0</v>
      </c>
      <c r="W1942" s="13"/>
      <c r="X1942" s="13">
        <f t="shared" si="517"/>
        <v>0</v>
      </c>
      <c r="Y1942" s="13"/>
      <c r="Z1942" s="13">
        <f t="shared" si="518"/>
        <v>0</v>
      </c>
      <c r="AA1942" s="13"/>
      <c r="AB1942" s="13">
        <f t="shared" si="519"/>
        <v>0</v>
      </c>
      <c r="AC1942" s="13"/>
      <c r="AD1942" s="13"/>
      <c r="AE1942" s="13"/>
      <c r="AF1942" s="13"/>
      <c r="AG1942" s="13"/>
      <c r="AH1942" s="13"/>
      <c r="AI1942" s="13"/>
      <c r="AJ1942" s="13"/>
      <c r="AK1942" s="13">
        <f t="shared" si="520"/>
        <v>0</v>
      </c>
      <c r="AL1942" s="13"/>
      <c r="AM1942" s="13">
        <f t="shared" si="521"/>
        <v>0</v>
      </c>
      <c r="AN1942" s="13"/>
      <c r="AO1942" s="13">
        <v>0</v>
      </c>
      <c r="AP1942" s="13">
        <f t="shared" si="522"/>
        <v>0</v>
      </c>
      <c r="AQ1942" s="13"/>
      <c r="AR1942" s="13">
        <f t="shared" si="523"/>
        <v>0</v>
      </c>
      <c r="AS1942" s="13"/>
      <c r="AT1942" s="13">
        <f t="shared" si="524"/>
        <v>0</v>
      </c>
      <c r="AU1942" s="13"/>
      <c r="AV1942" s="13">
        <f t="shared" si="525"/>
        <v>0</v>
      </c>
      <c r="AW1942" s="13"/>
      <c r="AX1942" s="13">
        <f t="shared" si="526"/>
        <v>0</v>
      </c>
      <c r="AY1942" s="13"/>
      <c r="AZ1942" s="13">
        <f t="shared" si="527"/>
        <v>0</v>
      </c>
      <c r="BA1942" s="13"/>
      <c r="BB1942" s="13">
        <f t="shared" si="528"/>
        <v>0</v>
      </c>
      <c r="BC1942" s="13"/>
      <c r="BD1942" s="13">
        <f t="shared" si="529"/>
        <v>0</v>
      </c>
      <c r="BE1942" s="13"/>
      <c r="BF1942" s="13">
        <f t="shared" si="530"/>
        <v>0</v>
      </c>
      <c r="BG1942" s="13"/>
      <c r="BH1942" s="13">
        <f t="shared" si="531"/>
        <v>70488.701001315436</v>
      </c>
      <c r="BI1942" s="13">
        <f t="shared" si="532"/>
        <v>70500</v>
      </c>
      <c r="BJ1942" s="13">
        <v>70800</v>
      </c>
    </row>
    <row r="1943" spans="1:62" x14ac:dyDescent="0.25">
      <c r="A1943" t="s">
        <v>2357</v>
      </c>
      <c r="B1943" s="13">
        <v>162</v>
      </c>
      <c r="C1943">
        <v>587338</v>
      </c>
      <c r="D1943">
        <v>1</v>
      </c>
      <c r="E1943">
        <v>0</v>
      </c>
      <c r="F1943">
        <v>0</v>
      </c>
      <c r="G1943">
        <v>0</v>
      </c>
      <c r="H1943">
        <v>0</v>
      </c>
      <c r="I1943" t="s">
        <v>75</v>
      </c>
      <c r="J1943">
        <v>587168</v>
      </c>
      <c r="K1943" t="s">
        <v>1812</v>
      </c>
      <c r="L1943">
        <v>586862</v>
      </c>
      <c r="M1943" t="s">
        <v>174</v>
      </c>
      <c r="N1943">
        <v>588032</v>
      </c>
      <c r="O1943" t="s">
        <v>175</v>
      </c>
      <c r="P1943">
        <v>586846</v>
      </c>
      <c r="Q1943" t="s">
        <v>79</v>
      </c>
      <c r="R1943" s="13">
        <v>70488.701001315436</v>
      </c>
      <c r="S1943" s="13"/>
      <c r="T1943" s="13"/>
      <c r="U1943" s="13"/>
      <c r="V1943" s="13">
        <f t="shared" si="516"/>
        <v>0</v>
      </c>
      <c r="W1943" s="13"/>
      <c r="X1943" s="13">
        <f t="shared" si="517"/>
        <v>0</v>
      </c>
      <c r="Y1943" s="13"/>
      <c r="Z1943" s="13">
        <f t="shared" si="518"/>
        <v>0</v>
      </c>
      <c r="AA1943" s="13"/>
      <c r="AB1943" s="13">
        <f t="shared" si="519"/>
        <v>0</v>
      </c>
      <c r="AC1943" s="13"/>
      <c r="AD1943" s="13"/>
      <c r="AE1943" s="13"/>
      <c r="AF1943" s="13"/>
      <c r="AG1943" s="13"/>
      <c r="AH1943" s="13"/>
      <c r="AI1943" s="13"/>
      <c r="AJ1943" s="13"/>
      <c r="AK1943" s="13">
        <f t="shared" si="520"/>
        <v>0</v>
      </c>
      <c r="AL1943" s="13"/>
      <c r="AM1943" s="13">
        <f t="shared" si="521"/>
        <v>0</v>
      </c>
      <c r="AN1943" s="13"/>
      <c r="AO1943" s="13">
        <v>0</v>
      </c>
      <c r="AP1943" s="13">
        <f t="shared" si="522"/>
        <v>0</v>
      </c>
      <c r="AQ1943" s="13"/>
      <c r="AR1943" s="13">
        <f t="shared" si="523"/>
        <v>0</v>
      </c>
      <c r="AS1943" s="13"/>
      <c r="AT1943" s="13">
        <f t="shared" si="524"/>
        <v>0</v>
      </c>
      <c r="AU1943" s="13"/>
      <c r="AV1943" s="13">
        <f t="shared" si="525"/>
        <v>0</v>
      </c>
      <c r="AW1943" s="13"/>
      <c r="AX1943" s="13">
        <f t="shared" si="526"/>
        <v>0</v>
      </c>
      <c r="AY1943" s="13"/>
      <c r="AZ1943" s="13">
        <f t="shared" si="527"/>
        <v>0</v>
      </c>
      <c r="BA1943" s="13"/>
      <c r="BB1943" s="13">
        <f t="shared" si="528"/>
        <v>0</v>
      </c>
      <c r="BC1943" s="13"/>
      <c r="BD1943" s="13">
        <f t="shared" si="529"/>
        <v>0</v>
      </c>
      <c r="BE1943" s="13"/>
      <c r="BF1943" s="13">
        <f t="shared" si="530"/>
        <v>0</v>
      </c>
      <c r="BG1943" s="13"/>
      <c r="BH1943" s="13">
        <f t="shared" si="531"/>
        <v>70488.701001315436</v>
      </c>
      <c r="BI1943" s="13">
        <f t="shared" si="532"/>
        <v>70500</v>
      </c>
      <c r="BJ1943" s="13">
        <v>70800</v>
      </c>
    </row>
    <row r="1944" spans="1:62" x14ac:dyDescent="0.25">
      <c r="A1944" t="s">
        <v>2357</v>
      </c>
      <c r="B1944" s="13">
        <v>350</v>
      </c>
      <c r="C1944">
        <v>548090</v>
      </c>
      <c r="D1944">
        <v>1</v>
      </c>
      <c r="E1944">
        <v>0</v>
      </c>
      <c r="F1944">
        <v>0</v>
      </c>
      <c r="G1944">
        <v>0</v>
      </c>
      <c r="H1944">
        <v>0</v>
      </c>
      <c r="I1944" t="s">
        <v>75</v>
      </c>
      <c r="J1944">
        <v>547999</v>
      </c>
      <c r="K1944" t="s">
        <v>871</v>
      </c>
      <c r="L1944">
        <v>547999</v>
      </c>
      <c r="M1944" t="s">
        <v>871</v>
      </c>
      <c r="N1944">
        <v>547999</v>
      </c>
      <c r="O1944" t="s">
        <v>871</v>
      </c>
      <c r="P1944">
        <v>547999</v>
      </c>
      <c r="Q1944" t="s">
        <v>871</v>
      </c>
      <c r="R1944" s="13">
        <v>82112.858511271334</v>
      </c>
      <c r="S1944" s="13"/>
      <c r="T1944" s="13"/>
      <c r="U1944" s="13"/>
      <c r="V1944" s="13">
        <f t="shared" si="516"/>
        <v>0</v>
      </c>
      <c r="W1944" s="13"/>
      <c r="X1944" s="13">
        <f t="shared" si="517"/>
        <v>0</v>
      </c>
      <c r="Y1944" s="13"/>
      <c r="Z1944" s="13">
        <f t="shared" si="518"/>
        <v>0</v>
      </c>
      <c r="AA1944" s="13"/>
      <c r="AB1944" s="13">
        <f t="shared" si="519"/>
        <v>0</v>
      </c>
      <c r="AC1944" s="13"/>
      <c r="AD1944" s="13"/>
      <c r="AE1944" s="13"/>
      <c r="AF1944" s="13"/>
      <c r="AG1944" s="13"/>
      <c r="AH1944" s="13"/>
      <c r="AI1944" s="13"/>
      <c r="AJ1944" s="13"/>
      <c r="AK1944" s="13">
        <f t="shared" si="520"/>
        <v>0</v>
      </c>
      <c r="AL1944" s="13"/>
      <c r="AM1944" s="13">
        <f t="shared" si="521"/>
        <v>0</v>
      </c>
      <c r="AN1944" s="13"/>
      <c r="AO1944" s="13">
        <v>0</v>
      </c>
      <c r="AP1944" s="13">
        <f t="shared" si="522"/>
        <v>0</v>
      </c>
      <c r="AQ1944" s="13"/>
      <c r="AR1944" s="13">
        <f t="shared" si="523"/>
        <v>0</v>
      </c>
      <c r="AS1944" s="13"/>
      <c r="AT1944" s="13">
        <f t="shared" si="524"/>
        <v>0</v>
      </c>
      <c r="AU1944" s="13"/>
      <c r="AV1944" s="13">
        <f t="shared" si="525"/>
        <v>0</v>
      </c>
      <c r="AW1944" s="13"/>
      <c r="AX1944" s="13">
        <f t="shared" si="526"/>
        <v>0</v>
      </c>
      <c r="AY1944" s="13"/>
      <c r="AZ1944" s="13">
        <f t="shared" si="527"/>
        <v>0</v>
      </c>
      <c r="BA1944" s="13"/>
      <c r="BB1944" s="13">
        <f t="shared" si="528"/>
        <v>0</v>
      </c>
      <c r="BC1944" s="13"/>
      <c r="BD1944" s="13">
        <f t="shared" si="529"/>
        <v>0</v>
      </c>
      <c r="BE1944" s="13"/>
      <c r="BF1944" s="13">
        <f t="shared" si="530"/>
        <v>0</v>
      </c>
      <c r="BG1944" s="13"/>
      <c r="BH1944" s="13">
        <f t="shared" si="531"/>
        <v>82112.858511271334</v>
      </c>
      <c r="BI1944" s="13">
        <f t="shared" si="532"/>
        <v>82100</v>
      </c>
      <c r="BJ1944" s="13">
        <v>83100</v>
      </c>
    </row>
    <row r="1945" spans="1:62" x14ac:dyDescent="0.25">
      <c r="A1945" t="s">
        <v>2357</v>
      </c>
      <c r="B1945" s="13">
        <v>341</v>
      </c>
      <c r="C1945">
        <v>538281</v>
      </c>
      <c r="D1945">
        <v>1</v>
      </c>
      <c r="E1945">
        <v>0</v>
      </c>
      <c r="F1945">
        <v>0</v>
      </c>
      <c r="G1945">
        <v>0</v>
      </c>
      <c r="H1945">
        <v>0</v>
      </c>
      <c r="I1945" t="s">
        <v>26</v>
      </c>
      <c r="J1945">
        <v>538493</v>
      </c>
      <c r="K1945" t="s">
        <v>2011</v>
      </c>
      <c r="L1945">
        <v>538493</v>
      </c>
      <c r="M1945" t="s">
        <v>2011</v>
      </c>
      <c r="N1945">
        <v>538728</v>
      </c>
      <c r="O1945" t="s">
        <v>93</v>
      </c>
      <c r="P1945">
        <v>538728</v>
      </c>
      <c r="Q1945" t="s">
        <v>93</v>
      </c>
      <c r="R1945" s="13">
        <v>80022.427735327481</v>
      </c>
      <c r="S1945" s="13"/>
      <c r="T1945" s="13"/>
      <c r="U1945" s="13"/>
      <c r="V1945" s="13">
        <f t="shared" si="516"/>
        <v>0</v>
      </c>
      <c r="W1945" s="13"/>
      <c r="X1945" s="13">
        <f t="shared" si="517"/>
        <v>0</v>
      </c>
      <c r="Y1945" s="13"/>
      <c r="Z1945" s="13">
        <f t="shared" si="518"/>
        <v>0</v>
      </c>
      <c r="AA1945" s="13"/>
      <c r="AB1945" s="13">
        <f t="shared" si="519"/>
        <v>0</v>
      </c>
      <c r="AC1945" s="13"/>
      <c r="AD1945" s="13"/>
      <c r="AE1945" s="13"/>
      <c r="AF1945" s="13"/>
      <c r="AG1945" s="13"/>
      <c r="AH1945" s="13"/>
      <c r="AI1945" s="13"/>
      <c r="AJ1945" s="13"/>
      <c r="AK1945" s="13">
        <f t="shared" si="520"/>
        <v>0</v>
      </c>
      <c r="AL1945" s="13"/>
      <c r="AM1945" s="13">
        <f t="shared" si="521"/>
        <v>0</v>
      </c>
      <c r="AN1945" s="13"/>
      <c r="AO1945" s="13">
        <v>0</v>
      </c>
      <c r="AP1945" s="13">
        <f t="shared" si="522"/>
        <v>0</v>
      </c>
      <c r="AQ1945" s="13"/>
      <c r="AR1945" s="13">
        <f t="shared" si="523"/>
        <v>0</v>
      </c>
      <c r="AS1945" s="13"/>
      <c r="AT1945" s="13">
        <f t="shared" si="524"/>
        <v>0</v>
      </c>
      <c r="AU1945" s="13"/>
      <c r="AV1945" s="13">
        <f t="shared" si="525"/>
        <v>0</v>
      </c>
      <c r="AW1945" s="13"/>
      <c r="AX1945" s="13">
        <f t="shared" si="526"/>
        <v>0</v>
      </c>
      <c r="AY1945" s="13"/>
      <c r="AZ1945" s="13">
        <f t="shared" si="527"/>
        <v>0</v>
      </c>
      <c r="BA1945" s="13"/>
      <c r="BB1945" s="13">
        <f t="shared" si="528"/>
        <v>0</v>
      </c>
      <c r="BC1945" s="13"/>
      <c r="BD1945" s="13">
        <f t="shared" si="529"/>
        <v>0</v>
      </c>
      <c r="BE1945" s="13"/>
      <c r="BF1945" s="13">
        <f t="shared" si="530"/>
        <v>0</v>
      </c>
      <c r="BG1945" s="13"/>
      <c r="BH1945" s="13">
        <f t="shared" si="531"/>
        <v>80022.427735327481</v>
      </c>
      <c r="BI1945" s="13">
        <f t="shared" si="532"/>
        <v>80000</v>
      </c>
      <c r="BJ1945" s="13">
        <v>77100</v>
      </c>
    </row>
    <row r="1946" spans="1:62" x14ac:dyDescent="0.25">
      <c r="A1946" t="s">
        <v>2358</v>
      </c>
      <c r="B1946" s="13">
        <v>104</v>
      </c>
      <c r="C1946">
        <v>565440</v>
      </c>
      <c r="D1946">
        <v>1</v>
      </c>
      <c r="E1946">
        <v>0</v>
      </c>
      <c r="F1946">
        <v>0</v>
      </c>
      <c r="G1946">
        <v>0</v>
      </c>
      <c r="H1946">
        <v>0</v>
      </c>
      <c r="I1946" t="s">
        <v>26</v>
      </c>
      <c r="J1946">
        <v>542105</v>
      </c>
      <c r="K1946" t="s">
        <v>196</v>
      </c>
      <c r="L1946">
        <v>542164</v>
      </c>
      <c r="M1946" t="s">
        <v>197</v>
      </c>
      <c r="N1946">
        <v>542164</v>
      </c>
      <c r="O1946" t="s">
        <v>197</v>
      </c>
      <c r="P1946">
        <v>541656</v>
      </c>
      <c r="Q1946" t="s">
        <v>195</v>
      </c>
      <c r="R1946" s="13">
        <v>70488.701001315436</v>
      </c>
      <c r="S1946" s="13"/>
      <c r="T1946" s="13"/>
      <c r="U1946" s="13"/>
      <c r="V1946" s="13">
        <f t="shared" si="516"/>
        <v>0</v>
      </c>
      <c r="W1946" s="13"/>
      <c r="X1946" s="13">
        <f t="shared" si="517"/>
        <v>0</v>
      </c>
      <c r="Y1946" s="13"/>
      <c r="Z1946" s="13">
        <f t="shared" si="518"/>
        <v>0</v>
      </c>
      <c r="AA1946" s="13"/>
      <c r="AB1946" s="13">
        <f t="shared" si="519"/>
        <v>0</v>
      </c>
      <c r="AC1946" s="13"/>
      <c r="AD1946" s="13"/>
      <c r="AE1946" s="13"/>
      <c r="AF1946" s="13"/>
      <c r="AG1946" s="13"/>
      <c r="AH1946" s="13"/>
      <c r="AI1946" s="13"/>
      <c r="AJ1946" s="13"/>
      <c r="AK1946" s="13">
        <f t="shared" si="520"/>
        <v>0</v>
      </c>
      <c r="AL1946" s="13"/>
      <c r="AM1946" s="13">
        <f t="shared" si="521"/>
        <v>0</v>
      </c>
      <c r="AN1946" s="13"/>
      <c r="AO1946" s="13">
        <v>0</v>
      </c>
      <c r="AP1946" s="13">
        <f t="shared" si="522"/>
        <v>0</v>
      </c>
      <c r="AQ1946" s="13"/>
      <c r="AR1946" s="13">
        <f t="shared" si="523"/>
        <v>0</v>
      </c>
      <c r="AS1946" s="13"/>
      <c r="AT1946" s="13">
        <f t="shared" si="524"/>
        <v>0</v>
      </c>
      <c r="AU1946" s="13"/>
      <c r="AV1946" s="13">
        <f t="shared" si="525"/>
        <v>0</v>
      </c>
      <c r="AW1946" s="13"/>
      <c r="AX1946" s="13">
        <f t="shared" si="526"/>
        <v>0</v>
      </c>
      <c r="AY1946" s="13"/>
      <c r="AZ1946" s="13">
        <f t="shared" si="527"/>
        <v>0</v>
      </c>
      <c r="BA1946" s="13"/>
      <c r="BB1946" s="13">
        <f t="shared" si="528"/>
        <v>0</v>
      </c>
      <c r="BC1946" s="13"/>
      <c r="BD1946" s="13">
        <f t="shared" si="529"/>
        <v>0</v>
      </c>
      <c r="BE1946" s="13"/>
      <c r="BF1946" s="13">
        <f t="shared" si="530"/>
        <v>0</v>
      </c>
      <c r="BG1946" s="13"/>
      <c r="BH1946" s="13">
        <f t="shared" si="531"/>
        <v>70488.701001315436</v>
      </c>
      <c r="BI1946" s="13">
        <f t="shared" si="532"/>
        <v>70500</v>
      </c>
      <c r="BJ1946" s="13">
        <v>70800</v>
      </c>
    </row>
    <row r="1947" spans="1:62" x14ac:dyDescent="0.25">
      <c r="A1947" t="s">
        <v>2359</v>
      </c>
      <c r="B1947" s="13">
        <v>286</v>
      </c>
      <c r="C1947">
        <v>595837</v>
      </c>
      <c r="D1947">
        <v>1</v>
      </c>
      <c r="E1947">
        <v>0</v>
      </c>
      <c r="F1947">
        <v>0</v>
      </c>
      <c r="G1947">
        <v>0</v>
      </c>
      <c r="H1947">
        <v>0</v>
      </c>
      <c r="I1947" t="s">
        <v>30</v>
      </c>
      <c r="J1947">
        <v>595527</v>
      </c>
      <c r="K1947" t="s">
        <v>613</v>
      </c>
      <c r="L1947">
        <v>584002</v>
      </c>
      <c r="M1947" t="s">
        <v>261</v>
      </c>
      <c r="N1947">
        <v>584002</v>
      </c>
      <c r="O1947" t="s">
        <v>261</v>
      </c>
      <c r="P1947">
        <v>584002</v>
      </c>
      <c r="Q1947" t="s">
        <v>261</v>
      </c>
      <c r="R1947" s="13">
        <v>70488.701001315436</v>
      </c>
      <c r="S1947" s="13"/>
      <c r="T1947" s="13"/>
      <c r="U1947" s="13"/>
      <c r="V1947" s="13">
        <f t="shared" si="516"/>
        <v>0</v>
      </c>
      <c r="W1947" s="13"/>
      <c r="X1947" s="13">
        <f t="shared" si="517"/>
        <v>0</v>
      </c>
      <c r="Y1947" s="13"/>
      <c r="Z1947" s="13">
        <f t="shared" si="518"/>
        <v>0</v>
      </c>
      <c r="AA1947" s="13"/>
      <c r="AB1947" s="13">
        <f t="shared" si="519"/>
        <v>0</v>
      </c>
      <c r="AC1947" s="13"/>
      <c r="AD1947" s="13"/>
      <c r="AE1947" s="13"/>
      <c r="AF1947" s="13"/>
      <c r="AG1947" s="13"/>
      <c r="AH1947" s="13"/>
      <c r="AI1947" s="13"/>
      <c r="AJ1947" s="13"/>
      <c r="AK1947" s="13">
        <f t="shared" si="520"/>
        <v>0</v>
      </c>
      <c r="AL1947" s="13"/>
      <c r="AM1947" s="13">
        <f t="shared" si="521"/>
        <v>0</v>
      </c>
      <c r="AN1947" s="13"/>
      <c r="AO1947" s="13">
        <v>1</v>
      </c>
      <c r="AP1947" s="13">
        <f t="shared" si="522"/>
        <v>30500</v>
      </c>
      <c r="AQ1947" s="13"/>
      <c r="AR1947" s="13">
        <f t="shared" si="523"/>
        <v>0</v>
      </c>
      <c r="AS1947" s="13"/>
      <c r="AT1947" s="13">
        <f t="shared" si="524"/>
        <v>0</v>
      </c>
      <c r="AU1947" s="13"/>
      <c r="AV1947" s="13">
        <f t="shared" si="525"/>
        <v>0</v>
      </c>
      <c r="AW1947" s="13"/>
      <c r="AX1947" s="13">
        <f t="shared" si="526"/>
        <v>0</v>
      </c>
      <c r="AY1947" s="13"/>
      <c r="AZ1947" s="13">
        <f t="shared" si="527"/>
        <v>0</v>
      </c>
      <c r="BA1947" s="13"/>
      <c r="BB1947" s="13">
        <f t="shared" si="528"/>
        <v>0</v>
      </c>
      <c r="BC1947" s="13"/>
      <c r="BD1947" s="13">
        <f t="shared" si="529"/>
        <v>0</v>
      </c>
      <c r="BE1947" s="13"/>
      <c r="BF1947" s="13">
        <f t="shared" si="530"/>
        <v>0</v>
      </c>
      <c r="BG1947" s="13"/>
      <c r="BH1947" s="13">
        <f t="shared" si="531"/>
        <v>100988.70100131544</v>
      </c>
      <c r="BI1947" s="13">
        <f t="shared" si="532"/>
        <v>101000</v>
      </c>
      <c r="BJ1947" s="13">
        <v>101300</v>
      </c>
    </row>
    <row r="1948" spans="1:62" x14ac:dyDescent="0.25">
      <c r="A1948" t="s">
        <v>2360</v>
      </c>
      <c r="B1948" s="13">
        <v>143</v>
      </c>
      <c r="C1948">
        <v>531031</v>
      </c>
      <c r="D1948">
        <v>1</v>
      </c>
      <c r="E1948">
        <v>0</v>
      </c>
      <c r="F1948">
        <v>0</v>
      </c>
      <c r="G1948">
        <v>0</v>
      </c>
      <c r="H1948">
        <v>0</v>
      </c>
      <c r="I1948" t="s">
        <v>26</v>
      </c>
      <c r="J1948">
        <v>530107</v>
      </c>
      <c r="K1948" t="s">
        <v>2361</v>
      </c>
      <c r="L1948">
        <v>530883</v>
      </c>
      <c r="M1948" t="s">
        <v>307</v>
      </c>
      <c r="N1948">
        <v>530883</v>
      </c>
      <c r="O1948" t="s">
        <v>307</v>
      </c>
      <c r="P1948">
        <v>530883</v>
      </c>
      <c r="Q1948" t="s">
        <v>307</v>
      </c>
      <c r="R1948" s="13">
        <v>70488.701001315436</v>
      </c>
      <c r="S1948" s="13"/>
      <c r="T1948" s="13"/>
      <c r="U1948" s="13"/>
      <c r="V1948" s="13">
        <f t="shared" si="516"/>
        <v>0</v>
      </c>
      <c r="W1948" s="13"/>
      <c r="X1948" s="13">
        <f t="shared" si="517"/>
        <v>0</v>
      </c>
      <c r="Y1948" s="13"/>
      <c r="Z1948" s="13">
        <f t="shared" si="518"/>
        <v>0</v>
      </c>
      <c r="AA1948" s="13"/>
      <c r="AB1948" s="13">
        <f t="shared" si="519"/>
        <v>0</v>
      </c>
      <c r="AC1948" s="13"/>
      <c r="AD1948" s="13"/>
      <c r="AE1948" s="13"/>
      <c r="AF1948" s="13"/>
      <c r="AG1948" s="13"/>
      <c r="AH1948" s="13"/>
      <c r="AI1948" s="13"/>
      <c r="AJ1948" s="13"/>
      <c r="AK1948" s="13">
        <f t="shared" si="520"/>
        <v>0</v>
      </c>
      <c r="AL1948" s="13"/>
      <c r="AM1948" s="13">
        <f t="shared" si="521"/>
        <v>0</v>
      </c>
      <c r="AN1948" s="13"/>
      <c r="AO1948" s="13">
        <v>0</v>
      </c>
      <c r="AP1948" s="13">
        <f t="shared" si="522"/>
        <v>0</v>
      </c>
      <c r="AQ1948" s="13"/>
      <c r="AR1948" s="13">
        <f t="shared" si="523"/>
        <v>0</v>
      </c>
      <c r="AS1948" s="13"/>
      <c r="AT1948" s="13">
        <f t="shared" si="524"/>
        <v>0</v>
      </c>
      <c r="AU1948" s="13"/>
      <c r="AV1948" s="13">
        <f t="shared" si="525"/>
        <v>0</v>
      </c>
      <c r="AW1948" s="13"/>
      <c r="AX1948" s="13">
        <f t="shared" si="526"/>
        <v>0</v>
      </c>
      <c r="AY1948" s="13"/>
      <c r="AZ1948" s="13">
        <f t="shared" si="527"/>
        <v>0</v>
      </c>
      <c r="BA1948" s="13"/>
      <c r="BB1948" s="13">
        <f t="shared" si="528"/>
        <v>0</v>
      </c>
      <c r="BC1948" s="13"/>
      <c r="BD1948" s="13">
        <f t="shared" si="529"/>
        <v>0</v>
      </c>
      <c r="BE1948" s="13"/>
      <c r="BF1948" s="13">
        <f t="shared" si="530"/>
        <v>0</v>
      </c>
      <c r="BG1948" s="13"/>
      <c r="BH1948" s="13">
        <f t="shared" si="531"/>
        <v>70488.701001315436</v>
      </c>
      <c r="BI1948" s="13">
        <f t="shared" si="532"/>
        <v>70500</v>
      </c>
      <c r="BJ1948" s="13">
        <v>70800</v>
      </c>
    </row>
    <row r="1949" spans="1:62" x14ac:dyDescent="0.25">
      <c r="A1949" t="s">
        <v>2362</v>
      </c>
      <c r="B1949" s="13">
        <v>388</v>
      </c>
      <c r="C1949">
        <v>568821</v>
      </c>
      <c r="D1949">
        <v>1</v>
      </c>
      <c r="E1949">
        <v>0</v>
      </c>
      <c r="F1949">
        <v>0</v>
      </c>
      <c r="G1949">
        <v>0</v>
      </c>
      <c r="H1949">
        <v>0</v>
      </c>
      <c r="I1949" t="s">
        <v>75</v>
      </c>
      <c r="J1949">
        <v>568651</v>
      </c>
      <c r="K1949" t="s">
        <v>124</v>
      </c>
      <c r="L1949">
        <v>568651</v>
      </c>
      <c r="M1949" t="s">
        <v>124</v>
      </c>
      <c r="N1949">
        <v>568414</v>
      </c>
      <c r="O1949" t="s">
        <v>123</v>
      </c>
      <c r="P1949">
        <v>568414</v>
      </c>
      <c r="Q1949" t="s">
        <v>123</v>
      </c>
      <c r="R1949" s="13">
        <v>90930.248404142199</v>
      </c>
      <c r="S1949" s="13"/>
      <c r="T1949" s="13"/>
      <c r="U1949" s="13"/>
      <c r="V1949" s="13">
        <f t="shared" si="516"/>
        <v>0</v>
      </c>
      <c r="W1949" s="13"/>
      <c r="X1949" s="13">
        <f t="shared" si="517"/>
        <v>0</v>
      </c>
      <c r="Y1949" s="13"/>
      <c r="Z1949" s="13">
        <f t="shared" si="518"/>
        <v>0</v>
      </c>
      <c r="AA1949" s="13"/>
      <c r="AB1949" s="13">
        <f t="shared" si="519"/>
        <v>0</v>
      </c>
      <c r="AC1949" s="13"/>
      <c r="AD1949" s="13"/>
      <c r="AE1949" s="13"/>
      <c r="AF1949" s="13"/>
      <c r="AG1949" s="13"/>
      <c r="AH1949" s="13"/>
      <c r="AI1949" s="13"/>
      <c r="AJ1949" s="13"/>
      <c r="AK1949" s="13">
        <f t="shared" si="520"/>
        <v>0</v>
      </c>
      <c r="AL1949" s="13"/>
      <c r="AM1949" s="13">
        <f t="shared" si="521"/>
        <v>0</v>
      </c>
      <c r="AN1949" s="13"/>
      <c r="AO1949" s="13">
        <v>0</v>
      </c>
      <c r="AP1949" s="13">
        <f t="shared" si="522"/>
        <v>0</v>
      </c>
      <c r="AQ1949" s="13"/>
      <c r="AR1949" s="13">
        <f t="shared" si="523"/>
        <v>0</v>
      </c>
      <c r="AS1949" s="13"/>
      <c r="AT1949" s="13">
        <f t="shared" si="524"/>
        <v>0</v>
      </c>
      <c r="AU1949" s="13"/>
      <c r="AV1949" s="13">
        <f t="shared" si="525"/>
        <v>0</v>
      </c>
      <c r="AW1949" s="13"/>
      <c r="AX1949" s="13">
        <f t="shared" si="526"/>
        <v>0</v>
      </c>
      <c r="AY1949" s="13"/>
      <c r="AZ1949" s="13">
        <f t="shared" si="527"/>
        <v>0</v>
      </c>
      <c r="BA1949" s="13"/>
      <c r="BB1949" s="13">
        <f t="shared" si="528"/>
        <v>0</v>
      </c>
      <c r="BC1949" s="13"/>
      <c r="BD1949" s="13">
        <f t="shared" si="529"/>
        <v>0</v>
      </c>
      <c r="BE1949" s="13"/>
      <c r="BF1949" s="13">
        <f t="shared" si="530"/>
        <v>0</v>
      </c>
      <c r="BG1949" s="13"/>
      <c r="BH1949" s="13">
        <f t="shared" si="531"/>
        <v>90930.248404142199</v>
      </c>
      <c r="BI1949" s="13">
        <f t="shared" si="532"/>
        <v>90900</v>
      </c>
      <c r="BJ1949" s="13">
        <v>89900</v>
      </c>
    </row>
    <row r="1950" spans="1:62" x14ac:dyDescent="0.25">
      <c r="A1950" t="s">
        <v>2362</v>
      </c>
      <c r="B1950" s="13">
        <v>270</v>
      </c>
      <c r="C1950">
        <v>548103</v>
      </c>
      <c r="D1950">
        <v>1</v>
      </c>
      <c r="E1950">
        <v>0</v>
      </c>
      <c r="F1950">
        <v>0</v>
      </c>
      <c r="G1950">
        <v>0</v>
      </c>
      <c r="H1950">
        <v>0</v>
      </c>
      <c r="I1950" t="s">
        <v>75</v>
      </c>
      <c r="J1950">
        <v>548472</v>
      </c>
      <c r="K1950" t="s">
        <v>993</v>
      </c>
      <c r="L1950">
        <v>548511</v>
      </c>
      <c r="M1950" t="s">
        <v>725</v>
      </c>
      <c r="N1950">
        <v>548511</v>
      </c>
      <c r="O1950" t="s">
        <v>725</v>
      </c>
      <c r="P1950">
        <v>548511</v>
      </c>
      <c r="Q1950" t="s">
        <v>725</v>
      </c>
      <c r="R1950" s="13">
        <v>70488.701001315436</v>
      </c>
      <c r="S1950" s="13"/>
      <c r="T1950" s="13"/>
      <c r="U1950" s="13"/>
      <c r="V1950" s="13">
        <f t="shared" si="516"/>
        <v>0</v>
      </c>
      <c r="W1950" s="13"/>
      <c r="X1950" s="13">
        <f t="shared" si="517"/>
        <v>0</v>
      </c>
      <c r="Y1950" s="13"/>
      <c r="Z1950" s="13">
        <f t="shared" si="518"/>
        <v>0</v>
      </c>
      <c r="AA1950" s="13"/>
      <c r="AB1950" s="13">
        <f t="shared" si="519"/>
        <v>0</v>
      </c>
      <c r="AC1950" s="13"/>
      <c r="AD1950" s="13"/>
      <c r="AE1950" s="13"/>
      <c r="AF1950" s="13"/>
      <c r="AG1950" s="13"/>
      <c r="AH1950" s="13"/>
      <c r="AI1950" s="13"/>
      <c r="AJ1950" s="13"/>
      <c r="AK1950" s="13">
        <f t="shared" si="520"/>
        <v>0</v>
      </c>
      <c r="AL1950" s="13"/>
      <c r="AM1950" s="13">
        <f t="shared" si="521"/>
        <v>0</v>
      </c>
      <c r="AN1950" s="13"/>
      <c r="AO1950" s="13">
        <v>0</v>
      </c>
      <c r="AP1950" s="13">
        <f t="shared" si="522"/>
        <v>0</v>
      </c>
      <c r="AQ1950" s="13"/>
      <c r="AR1950" s="13">
        <f t="shared" si="523"/>
        <v>0</v>
      </c>
      <c r="AS1950" s="13"/>
      <c r="AT1950" s="13">
        <f t="shared" si="524"/>
        <v>0</v>
      </c>
      <c r="AU1950" s="13"/>
      <c r="AV1950" s="13">
        <f t="shared" si="525"/>
        <v>0</v>
      </c>
      <c r="AW1950" s="13"/>
      <c r="AX1950" s="13">
        <f t="shared" si="526"/>
        <v>0</v>
      </c>
      <c r="AY1950" s="13"/>
      <c r="AZ1950" s="13">
        <f t="shared" si="527"/>
        <v>0</v>
      </c>
      <c r="BA1950" s="13"/>
      <c r="BB1950" s="13">
        <f t="shared" si="528"/>
        <v>0</v>
      </c>
      <c r="BC1950" s="13"/>
      <c r="BD1950" s="13">
        <f t="shared" si="529"/>
        <v>0</v>
      </c>
      <c r="BE1950" s="13"/>
      <c r="BF1950" s="13">
        <f t="shared" si="530"/>
        <v>0</v>
      </c>
      <c r="BG1950" s="13"/>
      <c r="BH1950" s="13">
        <f t="shared" si="531"/>
        <v>70488.701001315436</v>
      </c>
      <c r="BI1950" s="13">
        <f t="shared" si="532"/>
        <v>70500</v>
      </c>
      <c r="BJ1950" s="13">
        <v>70800</v>
      </c>
    </row>
    <row r="1951" spans="1:62" x14ac:dyDescent="0.25">
      <c r="A1951" t="s">
        <v>2362</v>
      </c>
      <c r="B1951" s="13">
        <v>249</v>
      </c>
      <c r="C1951">
        <v>546453</v>
      </c>
      <c r="D1951">
        <v>1</v>
      </c>
      <c r="E1951">
        <v>0</v>
      </c>
      <c r="F1951">
        <v>0</v>
      </c>
      <c r="G1951">
        <v>0</v>
      </c>
      <c r="H1951">
        <v>0</v>
      </c>
      <c r="I1951" t="s">
        <v>85</v>
      </c>
      <c r="J1951">
        <v>562335</v>
      </c>
      <c r="K1951" t="s">
        <v>84</v>
      </c>
      <c r="L1951">
        <v>562335</v>
      </c>
      <c r="M1951" t="s">
        <v>84</v>
      </c>
      <c r="N1951">
        <v>562335</v>
      </c>
      <c r="O1951" t="s">
        <v>84</v>
      </c>
      <c r="P1951">
        <v>562335</v>
      </c>
      <c r="Q1951" t="s">
        <v>84</v>
      </c>
      <c r="R1951" s="13">
        <v>70488.701001315436</v>
      </c>
      <c r="S1951" s="13"/>
      <c r="T1951" s="13"/>
      <c r="U1951" s="13"/>
      <c r="V1951" s="13">
        <f t="shared" si="516"/>
        <v>0</v>
      </c>
      <c r="W1951" s="13"/>
      <c r="X1951" s="13">
        <f t="shared" si="517"/>
        <v>0</v>
      </c>
      <c r="Y1951" s="13"/>
      <c r="Z1951" s="13">
        <f t="shared" si="518"/>
        <v>0</v>
      </c>
      <c r="AA1951" s="13"/>
      <c r="AB1951" s="13">
        <f t="shared" si="519"/>
        <v>0</v>
      </c>
      <c r="AC1951" s="13"/>
      <c r="AD1951" s="13"/>
      <c r="AE1951" s="13"/>
      <c r="AF1951" s="13"/>
      <c r="AG1951" s="13"/>
      <c r="AH1951" s="13"/>
      <c r="AI1951" s="13"/>
      <c r="AJ1951" s="13"/>
      <c r="AK1951" s="13">
        <f t="shared" si="520"/>
        <v>0</v>
      </c>
      <c r="AL1951" s="13"/>
      <c r="AM1951" s="13">
        <f t="shared" si="521"/>
        <v>0</v>
      </c>
      <c r="AN1951" s="13"/>
      <c r="AO1951" s="13">
        <v>0</v>
      </c>
      <c r="AP1951" s="13">
        <f t="shared" si="522"/>
        <v>0</v>
      </c>
      <c r="AQ1951" s="13"/>
      <c r="AR1951" s="13">
        <f t="shared" si="523"/>
        <v>0</v>
      </c>
      <c r="AS1951" s="13"/>
      <c r="AT1951" s="13">
        <f t="shared" si="524"/>
        <v>0</v>
      </c>
      <c r="AU1951" s="13"/>
      <c r="AV1951" s="13">
        <f t="shared" si="525"/>
        <v>0</v>
      </c>
      <c r="AW1951" s="13"/>
      <c r="AX1951" s="13">
        <f t="shared" si="526"/>
        <v>0</v>
      </c>
      <c r="AY1951" s="13"/>
      <c r="AZ1951" s="13">
        <f t="shared" si="527"/>
        <v>0</v>
      </c>
      <c r="BA1951" s="13"/>
      <c r="BB1951" s="13">
        <f t="shared" si="528"/>
        <v>0</v>
      </c>
      <c r="BC1951" s="13"/>
      <c r="BD1951" s="13">
        <f t="shared" si="529"/>
        <v>0</v>
      </c>
      <c r="BE1951" s="13"/>
      <c r="BF1951" s="13">
        <f t="shared" si="530"/>
        <v>0</v>
      </c>
      <c r="BG1951" s="13"/>
      <c r="BH1951" s="13">
        <f t="shared" si="531"/>
        <v>70488.701001315436</v>
      </c>
      <c r="BI1951" s="13">
        <f t="shared" si="532"/>
        <v>70500</v>
      </c>
      <c r="BJ1951" s="13">
        <v>70800</v>
      </c>
    </row>
    <row r="1952" spans="1:62" x14ac:dyDescent="0.25">
      <c r="A1952" t="s">
        <v>2363</v>
      </c>
      <c r="B1952" s="13">
        <v>69</v>
      </c>
      <c r="C1952">
        <v>566811</v>
      </c>
      <c r="D1952">
        <v>1</v>
      </c>
      <c r="E1952">
        <v>0</v>
      </c>
      <c r="F1952">
        <v>0</v>
      </c>
      <c r="G1952">
        <v>0</v>
      </c>
      <c r="H1952">
        <v>0</v>
      </c>
      <c r="I1952" t="s">
        <v>110</v>
      </c>
      <c r="J1952">
        <v>560120</v>
      </c>
      <c r="K1952" t="s">
        <v>338</v>
      </c>
      <c r="L1952">
        <v>560120</v>
      </c>
      <c r="M1952" t="s">
        <v>338</v>
      </c>
      <c r="N1952">
        <v>560120</v>
      </c>
      <c r="O1952" t="s">
        <v>338</v>
      </c>
      <c r="P1952">
        <v>559717</v>
      </c>
      <c r="Q1952" t="s">
        <v>336</v>
      </c>
      <c r="R1952" s="13">
        <v>70488.701001315436</v>
      </c>
      <c r="S1952" s="13"/>
      <c r="T1952" s="13"/>
      <c r="U1952" s="13"/>
      <c r="V1952" s="13">
        <f t="shared" si="516"/>
        <v>0</v>
      </c>
      <c r="W1952" s="13"/>
      <c r="X1952" s="13">
        <f t="shared" si="517"/>
        <v>0</v>
      </c>
      <c r="Y1952" s="13"/>
      <c r="Z1952" s="13">
        <f t="shared" si="518"/>
        <v>0</v>
      </c>
      <c r="AA1952" s="13"/>
      <c r="AB1952" s="13">
        <f t="shared" si="519"/>
        <v>0</v>
      </c>
      <c r="AC1952" s="13"/>
      <c r="AD1952" s="13"/>
      <c r="AE1952" s="13"/>
      <c r="AF1952" s="13"/>
      <c r="AG1952" s="13"/>
      <c r="AH1952" s="13"/>
      <c r="AI1952" s="13"/>
      <c r="AJ1952" s="13"/>
      <c r="AK1952" s="13">
        <f t="shared" si="520"/>
        <v>0</v>
      </c>
      <c r="AL1952" s="13"/>
      <c r="AM1952" s="13">
        <f t="shared" si="521"/>
        <v>0</v>
      </c>
      <c r="AN1952" s="13"/>
      <c r="AO1952" s="13">
        <v>0</v>
      </c>
      <c r="AP1952" s="13">
        <f t="shared" si="522"/>
        <v>0</v>
      </c>
      <c r="AQ1952" s="13"/>
      <c r="AR1952" s="13">
        <f t="shared" si="523"/>
        <v>0</v>
      </c>
      <c r="AS1952" s="13"/>
      <c r="AT1952" s="13">
        <f t="shared" si="524"/>
        <v>0</v>
      </c>
      <c r="AU1952" s="13"/>
      <c r="AV1952" s="13">
        <f t="shared" si="525"/>
        <v>0</v>
      </c>
      <c r="AW1952" s="13"/>
      <c r="AX1952" s="13">
        <f t="shared" si="526"/>
        <v>0</v>
      </c>
      <c r="AY1952" s="13"/>
      <c r="AZ1952" s="13">
        <f t="shared" si="527"/>
        <v>0</v>
      </c>
      <c r="BA1952" s="13"/>
      <c r="BB1952" s="13">
        <f t="shared" si="528"/>
        <v>0</v>
      </c>
      <c r="BC1952" s="13"/>
      <c r="BD1952" s="13">
        <f t="shared" si="529"/>
        <v>0</v>
      </c>
      <c r="BE1952" s="13"/>
      <c r="BF1952" s="13">
        <f t="shared" si="530"/>
        <v>0</v>
      </c>
      <c r="BG1952" s="13"/>
      <c r="BH1952" s="13">
        <f t="shared" si="531"/>
        <v>70488.701001315436</v>
      </c>
      <c r="BI1952" s="13">
        <f t="shared" si="532"/>
        <v>70500</v>
      </c>
      <c r="BJ1952" s="13">
        <v>70800</v>
      </c>
    </row>
    <row r="1953" spans="1:62" x14ac:dyDescent="0.25">
      <c r="A1953" t="s">
        <v>2365</v>
      </c>
      <c r="B1953" s="13">
        <v>551</v>
      </c>
      <c r="C1953">
        <v>578207</v>
      </c>
      <c r="D1953">
        <v>1</v>
      </c>
      <c r="E1953">
        <v>0</v>
      </c>
      <c r="F1953">
        <v>0</v>
      </c>
      <c r="G1953">
        <v>0</v>
      </c>
      <c r="H1953">
        <v>0</v>
      </c>
      <c r="I1953" t="s">
        <v>41</v>
      </c>
      <c r="J1953">
        <v>578576</v>
      </c>
      <c r="K1953" t="s">
        <v>599</v>
      </c>
      <c r="L1953">
        <v>578576</v>
      </c>
      <c r="M1953" t="s">
        <v>599</v>
      </c>
      <c r="N1953">
        <v>578576</v>
      </c>
      <c r="O1953" t="s">
        <v>599</v>
      </c>
      <c r="P1953">
        <v>578576</v>
      </c>
      <c r="Q1953" t="s">
        <v>599</v>
      </c>
      <c r="R1953" s="13">
        <v>128603.49350556711</v>
      </c>
      <c r="S1953" s="13"/>
      <c r="T1953" s="13"/>
      <c r="U1953" s="13"/>
      <c r="V1953" s="13">
        <f t="shared" si="516"/>
        <v>0</v>
      </c>
      <c r="W1953" s="13"/>
      <c r="X1953" s="13">
        <f t="shared" si="517"/>
        <v>0</v>
      </c>
      <c r="Y1953" s="13"/>
      <c r="Z1953" s="13">
        <f t="shared" si="518"/>
        <v>0</v>
      </c>
      <c r="AA1953" s="13"/>
      <c r="AB1953" s="13">
        <f t="shared" si="519"/>
        <v>0</v>
      </c>
      <c r="AC1953" s="13"/>
      <c r="AD1953" s="13"/>
      <c r="AE1953" s="13"/>
      <c r="AF1953" s="13"/>
      <c r="AG1953" s="13"/>
      <c r="AH1953" s="13"/>
      <c r="AI1953" s="13"/>
      <c r="AJ1953" s="13"/>
      <c r="AK1953" s="13">
        <f t="shared" si="520"/>
        <v>0</v>
      </c>
      <c r="AL1953" s="13"/>
      <c r="AM1953" s="13">
        <f t="shared" si="521"/>
        <v>0</v>
      </c>
      <c r="AN1953" s="13"/>
      <c r="AO1953" s="13">
        <v>0</v>
      </c>
      <c r="AP1953" s="13">
        <f t="shared" si="522"/>
        <v>0</v>
      </c>
      <c r="AQ1953" s="13"/>
      <c r="AR1953" s="13">
        <f t="shared" si="523"/>
        <v>0</v>
      </c>
      <c r="AS1953" s="13"/>
      <c r="AT1953" s="13">
        <f t="shared" si="524"/>
        <v>0</v>
      </c>
      <c r="AU1953" s="13"/>
      <c r="AV1953" s="13">
        <f t="shared" si="525"/>
        <v>0</v>
      </c>
      <c r="AW1953" s="13"/>
      <c r="AX1953" s="13">
        <f t="shared" si="526"/>
        <v>0</v>
      </c>
      <c r="AY1953" s="13"/>
      <c r="AZ1953" s="13">
        <f t="shared" si="527"/>
        <v>0</v>
      </c>
      <c r="BA1953" s="13"/>
      <c r="BB1953" s="13">
        <f t="shared" si="528"/>
        <v>0</v>
      </c>
      <c r="BC1953" s="13"/>
      <c r="BD1953" s="13">
        <f t="shared" si="529"/>
        <v>0</v>
      </c>
      <c r="BE1953" s="13"/>
      <c r="BF1953" s="13">
        <f t="shared" si="530"/>
        <v>0</v>
      </c>
      <c r="BG1953" s="13"/>
      <c r="BH1953" s="13">
        <f t="shared" si="531"/>
        <v>128603.49350556711</v>
      </c>
      <c r="BI1953" s="13">
        <f t="shared" si="532"/>
        <v>128600</v>
      </c>
      <c r="BJ1953" s="13">
        <v>127200</v>
      </c>
    </row>
    <row r="1954" spans="1:62" x14ac:dyDescent="0.25">
      <c r="A1954" s="3" t="s">
        <v>428</v>
      </c>
      <c r="B1954" s="13">
        <v>1978</v>
      </c>
      <c r="C1954">
        <v>587346</v>
      </c>
      <c r="D1954">
        <v>1</v>
      </c>
      <c r="E1954">
        <v>1</v>
      </c>
      <c r="F1954">
        <v>0</v>
      </c>
      <c r="G1954">
        <v>0</v>
      </c>
      <c r="H1954">
        <v>0</v>
      </c>
      <c r="I1954" t="s">
        <v>75</v>
      </c>
      <c r="J1954">
        <v>587346</v>
      </c>
      <c r="K1954" t="s">
        <v>428</v>
      </c>
      <c r="L1954">
        <v>587478</v>
      </c>
      <c r="M1954" t="s">
        <v>427</v>
      </c>
      <c r="N1954">
        <v>586846</v>
      </c>
      <c r="O1954" t="s">
        <v>79</v>
      </c>
      <c r="P1954">
        <v>586846</v>
      </c>
      <c r="Q1954" t="s">
        <v>79</v>
      </c>
      <c r="R1954" s="13">
        <v>451421.30439097498</v>
      </c>
      <c r="S1954" s="13">
        <v>1978</v>
      </c>
      <c r="T1954" s="13">
        <v>105842.7744642309</v>
      </c>
      <c r="U1954" s="13">
        <v>1</v>
      </c>
      <c r="V1954" s="13">
        <f t="shared" si="516"/>
        <v>741</v>
      </c>
      <c r="W1954" s="13">
        <v>13</v>
      </c>
      <c r="X1954" s="13">
        <f t="shared" si="517"/>
        <v>38532</v>
      </c>
      <c r="Y1954" s="13">
        <v>9</v>
      </c>
      <c r="Z1954" s="13">
        <f t="shared" si="518"/>
        <v>8892</v>
      </c>
      <c r="AA1954" s="13">
        <v>2</v>
      </c>
      <c r="AB1954" s="13">
        <f t="shared" si="519"/>
        <v>494</v>
      </c>
      <c r="AC1954" s="13"/>
      <c r="AD1954" s="13"/>
      <c r="AE1954" s="13"/>
      <c r="AF1954" s="13"/>
      <c r="AG1954" s="13"/>
      <c r="AH1954" s="13"/>
      <c r="AI1954" s="13"/>
      <c r="AJ1954" s="13"/>
      <c r="AK1954" s="13">
        <f t="shared" si="520"/>
        <v>0</v>
      </c>
      <c r="AL1954" s="13"/>
      <c r="AM1954" s="13">
        <f t="shared" si="521"/>
        <v>0</v>
      </c>
      <c r="AN1954" s="13"/>
      <c r="AO1954" s="13">
        <v>0</v>
      </c>
      <c r="AP1954" s="13">
        <f t="shared" si="522"/>
        <v>0</v>
      </c>
      <c r="AQ1954" s="13"/>
      <c r="AR1954" s="13">
        <f t="shared" si="523"/>
        <v>0</v>
      </c>
      <c r="AS1954" s="13"/>
      <c r="AT1954" s="13">
        <f t="shared" si="524"/>
        <v>0</v>
      </c>
      <c r="AU1954" s="13"/>
      <c r="AV1954" s="13">
        <f t="shared" si="525"/>
        <v>0</v>
      </c>
      <c r="AW1954" s="13"/>
      <c r="AX1954" s="13">
        <f t="shared" si="526"/>
        <v>0</v>
      </c>
      <c r="AY1954" s="13"/>
      <c r="AZ1954" s="13">
        <f t="shared" si="527"/>
        <v>0</v>
      </c>
      <c r="BA1954" s="13"/>
      <c r="BB1954" s="13">
        <f t="shared" si="528"/>
        <v>0</v>
      </c>
      <c r="BC1954" s="13"/>
      <c r="BD1954" s="13">
        <f t="shared" si="529"/>
        <v>0</v>
      </c>
      <c r="BE1954" s="13"/>
      <c r="BF1954" s="13">
        <f t="shared" si="530"/>
        <v>0</v>
      </c>
      <c r="BG1954" s="13"/>
      <c r="BH1954" s="13">
        <f t="shared" si="531"/>
        <v>605923.07885520591</v>
      </c>
      <c r="BI1954" s="13">
        <f t="shared" si="532"/>
        <v>605900</v>
      </c>
      <c r="BJ1954" s="13">
        <v>612600</v>
      </c>
    </row>
    <row r="1955" spans="1:62" x14ac:dyDescent="0.25">
      <c r="A1955" s="5" t="s">
        <v>428</v>
      </c>
      <c r="B1955" s="13">
        <v>4707</v>
      </c>
      <c r="C1955">
        <v>538299</v>
      </c>
      <c r="D1955">
        <v>1</v>
      </c>
      <c r="E1955">
        <v>1</v>
      </c>
      <c r="F1955">
        <v>1</v>
      </c>
      <c r="G1955">
        <v>1</v>
      </c>
      <c r="H1955">
        <v>0</v>
      </c>
      <c r="I1955" t="s">
        <v>26</v>
      </c>
      <c r="J1955">
        <v>538299</v>
      </c>
      <c r="K1955" t="s">
        <v>428</v>
      </c>
      <c r="L1955">
        <v>538299</v>
      </c>
      <c r="M1955" t="s">
        <v>428</v>
      </c>
      <c r="N1955">
        <v>538299</v>
      </c>
      <c r="O1955" t="s">
        <v>428</v>
      </c>
      <c r="P1955">
        <v>538728</v>
      </c>
      <c r="Q1955" t="s">
        <v>93</v>
      </c>
      <c r="R1955" s="13">
        <v>1047526.3193739511</v>
      </c>
      <c r="S1955" s="13">
        <v>5928</v>
      </c>
      <c r="T1955" s="13">
        <v>316078.91674508195</v>
      </c>
      <c r="U1955" s="13">
        <v>2</v>
      </c>
      <c r="V1955" s="13">
        <f t="shared" si="516"/>
        <v>1482</v>
      </c>
      <c r="W1955" s="13">
        <v>46</v>
      </c>
      <c r="X1955" s="13">
        <f t="shared" si="517"/>
        <v>136344</v>
      </c>
      <c r="Y1955" s="13">
        <v>27</v>
      </c>
      <c r="Z1955" s="13">
        <f t="shared" si="518"/>
        <v>26676</v>
      </c>
      <c r="AA1955" s="13">
        <v>23</v>
      </c>
      <c r="AB1955" s="13">
        <f t="shared" si="519"/>
        <v>5681</v>
      </c>
      <c r="AC1955" s="13">
        <v>8423</v>
      </c>
      <c r="AD1955" s="13">
        <v>1770030.276317447</v>
      </c>
      <c r="AE1955" s="13">
        <v>8423</v>
      </c>
      <c r="AF1955" s="13">
        <v>934217.22954386647</v>
      </c>
      <c r="AG1955" s="13"/>
      <c r="AH1955" s="13"/>
      <c r="AI1955" s="13"/>
      <c r="AJ1955" s="13"/>
      <c r="AK1955" s="13">
        <f t="shared" si="520"/>
        <v>0</v>
      </c>
      <c r="AL1955" s="13"/>
      <c r="AM1955" s="13">
        <f t="shared" si="521"/>
        <v>0</v>
      </c>
      <c r="AN1955" s="13"/>
      <c r="AO1955" s="13">
        <v>2</v>
      </c>
      <c r="AP1955" s="13">
        <f t="shared" si="522"/>
        <v>61000</v>
      </c>
      <c r="AQ1955" s="13"/>
      <c r="AR1955" s="13">
        <f t="shared" si="523"/>
        <v>0</v>
      </c>
      <c r="AS1955" s="13"/>
      <c r="AT1955" s="13">
        <f t="shared" si="524"/>
        <v>0</v>
      </c>
      <c r="AU1955" s="13"/>
      <c r="AV1955" s="13">
        <f t="shared" si="525"/>
        <v>0</v>
      </c>
      <c r="AW1955" s="13"/>
      <c r="AX1955" s="13">
        <f t="shared" si="526"/>
        <v>0</v>
      </c>
      <c r="AY1955" s="13"/>
      <c r="AZ1955" s="13">
        <f t="shared" si="527"/>
        <v>0</v>
      </c>
      <c r="BA1955" s="13"/>
      <c r="BB1955" s="13">
        <f t="shared" si="528"/>
        <v>0</v>
      </c>
      <c r="BC1955" s="13"/>
      <c r="BD1955" s="13">
        <f t="shared" si="529"/>
        <v>0</v>
      </c>
      <c r="BE1955" s="13"/>
      <c r="BF1955" s="13">
        <f t="shared" si="530"/>
        <v>0</v>
      </c>
      <c r="BG1955" s="13"/>
      <c r="BH1955" s="13">
        <f t="shared" si="531"/>
        <v>4299035.7419803469</v>
      </c>
      <c r="BI1955" s="13">
        <f t="shared" si="532"/>
        <v>4299000</v>
      </c>
      <c r="BJ1955" s="13">
        <v>4197800</v>
      </c>
    </row>
    <row r="1956" spans="1:62" x14ac:dyDescent="0.25">
      <c r="A1956" s="5" t="s">
        <v>493</v>
      </c>
      <c r="B1956" s="13">
        <v>3742</v>
      </c>
      <c r="C1956">
        <v>548111</v>
      </c>
      <c r="D1956">
        <v>1</v>
      </c>
      <c r="E1956">
        <v>1</v>
      </c>
      <c r="F1956">
        <v>1</v>
      </c>
      <c r="G1956">
        <v>1</v>
      </c>
      <c r="H1956">
        <v>0</v>
      </c>
      <c r="I1956" t="s">
        <v>75</v>
      </c>
      <c r="J1956">
        <v>548111</v>
      </c>
      <c r="K1956" t="s">
        <v>493</v>
      </c>
      <c r="L1956">
        <v>548111</v>
      </c>
      <c r="M1956" t="s">
        <v>493</v>
      </c>
      <c r="N1956">
        <v>548111</v>
      </c>
      <c r="O1956" t="s">
        <v>493</v>
      </c>
      <c r="P1956">
        <v>547492</v>
      </c>
      <c r="Q1956" t="s">
        <v>74</v>
      </c>
      <c r="R1956" s="13">
        <v>839198.14584728738</v>
      </c>
      <c r="S1956" s="13">
        <v>4874</v>
      </c>
      <c r="T1956" s="13">
        <v>260084.25437331293</v>
      </c>
      <c r="U1956" s="13"/>
      <c r="V1956" s="13">
        <f t="shared" si="516"/>
        <v>0</v>
      </c>
      <c r="W1956" s="13">
        <v>30</v>
      </c>
      <c r="X1956" s="13">
        <f t="shared" si="517"/>
        <v>88920</v>
      </c>
      <c r="Y1956" s="13">
        <v>20</v>
      </c>
      <c r="Z1956" s="13">
        <f t="shared" si="518"/>
        <v>19760</v>
      </c>
      <c r="AA1956" s="13">
        <v>19</v>
      </c>
      <c r="AB1956" s="13">
        <f t="shared" si="519"/>
        <v>4693</v>
      </c>
      <c r="AC1956" s="13">
        <v>5378</v>
      </c>
      <c r="AD1956" s="13">
        <v>1140383.5232932139</v>
      </c>
      <c r="AE1956" s="13">
        <v>7718</v>
      </c>
      <c r="AF1956" s="13">
        <v>856453.66452445649</v>
      </c>
      <c r="AG1956" s="13"/>
      <c r="AH1956" s="13"/>
      <c r="AI1956" s="13"/>
      <c r="AJ1956" s="13"/>
      <c r="AK1956" s="13">
        <f t="shared" si="520"/>
        <v>0</v>
      </c>
      <c r="AL1956" s="13"/>
      <c r="AM1956" s="13">
        <f t="shared" si="521"/>
        <v>0</v>
      </c>
      <c r="AN1956" s="13"/>
      <c r="AO1956" s="13">
        <v>2</v>
      </c>
      <c r="AP1956" s="13">
        <f t="shared" si="522"/>
        <v>61000</v>
      </c>
      <c r="AQ1956" s="13"/>
      <c r="AR1956" s="13">
        <f t="shared" si="523"/>
        <v>0</v>
      </c>
      <c r="AS1956" s="13"/>
      <c r="AT1956" s="13">
        <f t="shared" si="524"/>
        <v>0</v>
      </c>
      <c r="AU1956" s="13"/>
      <c r="AV1956" s="13">
        <f t="shared" si="525"/>
        <v>0</v>
      </c>
      <c r="AW1956" s="13"/>
      <c r="AX1956" s="13">
        <f t="shared" si="526"/>
        <v>0</v>
      </c>
      <c r="AY1956" s="13"/>
      <c r="AZ1956" s="13">
        <f t="shared" si="527"/>
        <v>0</v>
      </c>
      <c r="BA1956" s="13"/>
      <c r="BB1956" s="13">
        <f t="shared" si="528"/>
        <v>0</v>
      </c>
      <c r="BC1956" s="13"/>
      <c r="BD1956" s="13">
        <f t="shared" si="529"/>
        <v>0</v>
      </c>
      <c r="BE1956" s="13"/>
      <c r="BF1956" s="13">
        <f t="shared" si="530"/>
        <v>0</v>
      </c>
      <c r="BG1956" s="13"/>
      <c r="BH1956" s="13">
        <f t="shared" si="531"/>
        <v>3270492.5880382708</v>
      </c>
      <c r="BI1956" s="13">
        <f t="shared" si="532"/>
        <v>3270500</v>
      </c>
      <c r="BJ1956" s="13">
        <v>3327000</v>
      </c>
    </row>
    <row r="1957" spans="1:62" x14ac:dyDescent="0.25">
      <c r="A1957" s="4" t="s">
        <v>2367</v>
      </c>
      <c r="B1957" s="13">
        <v>3918</v>
      </c>
      <c r="C1957">
        <v>561681</v>
      </c>
      <c r="D1957">
        <v>1</v>
      </c>
      <c r="E1957">
        <v>1</v>
      </c>
      <c r="F1957">
        <v>1</v>
      </c>
      <c r="G1957">
        <v>0</v>
      </c>
      <c r="H1957">
        <v>0</v>
      </c>
      <c r="I1957" t="s">
        <v>51</v>
      </c>
      <c r="J1957">
        <v>561681</v>
      </c>
      <c r="K1957" t="s">
        <v>2367</v>
      </c>
      <c r="L1957">
        <v>561681</v>
      </c>
      <c r="M1957" t="s">
        <v>2367</v>
      </c>
      <c r="N1957">
        <v>561860</v>
      </c>
      <c r="O1957" t="s">
        <v>1020</v>
      </c>
      <c r="P1957">
        <v>561860</v>
      </c>
      <c r="Q1957" t="s">
        <v>1020</v>
      </c>
      <c r="R1957" s="13">
        <v>877373.30794481281</v>
      </c>
      <c r="S1957" s="13">
        <v>4379</v>
      </c>
      <c r="T1957" s="13">
        <v>233763.43199730697</v>
      </c>
      <c r="U1957" s="13"/>
      <c r="V1957" s="13">
        <f t="shared" si="516"/>
        <v>0</v>
      </c>
      <c r="W1957" s="13">
        <v>27</v>
      </c>
      <c r="X1957" s="13">
        <f t="shared" si="517"/>
        <v>80028</v>
      </c>
      <c r="Y1957" s="13">
        <v>7</v>
      </c>
      <c r="Z1957" s="13">
        <f t="shared" si="518"/>
        <v>6916</v>
      </c>
      <c r="AA1957" s="13">
        <v>22</v>
      </c>
      <c r="AB1957" s="13">
        <f t="shared" si="519"/>
        <v>5434</v>
      </c>
      <c r="AC1957" s="13">
        <v>5162</v>
      </c>
      <c r="AD1957" s="13">
        <v>1095382.0468020891</v>
      </c>
      <c r="AE1957" s="13"/>
      <c r="AF1957" s="13"/>
      <c r="AG1957" s="13"/>
      <c r="AH1957" s="13"/>
      <c r="AI1957" s="13"/>
      <c r="AJ1957" s="13"/>
      <c r="AK1957" s="13">
        <f t="shared" si="520"/>
        <v>0</v>
      </c>
      <c r="AL1957" s="13"/>
      <c r="AM1957" s="13">
        <f t="shared" si="521"/>
        <v>0</v>
      </c>
      <c r="AN1957" s="13"/>
      <c r="AO1957" s="13">
        <v>3</v>
      </c>
      <c r="AP1957" s="13">
        <f t="shared" si="522"/>
        <v>91500</v>
      </c>
      <c r="AQ1957" s="13"/>
      <c r="AR1957" s="13">
        <f t="shared" si="523"/>
        <v>0</v>
      </c>
      <c r="AS1957" s="13"/>
      <c r="AT1957" s="13">
        <f t="shared" si="524"/>
        <v>0</v>
      </c>
      <c r="AU1957" s="13"/>
      <c r="AV1957" s="13">
        <f t="shared" si="525"/>
        <v>0</v>
      </c>
      <c r="AW1957" s="13"/>
      <c r="AX1957" s="13">
        <f t="shared" si="526"/>
        <v>0</v>
      </c>
      <c r="AY1957" s="13"/>
      <c r="AZ1957" s="13">
        <f t="shared" si="527"/>
        <v>0</v>
      </c>
      <c r="BA1957" s="13"/>
      <c r="BB1957" s="13">
        <f t="shared" si="528"/>
        <v>0</v>
      </c>
      <c r="BC1957" s="13"/>
      <c r="BD1957" s="13">
        <f t="shared" si="529"/>
        <v>0</v>
      </c>
      <c r="BE1957" s="13"/>
      <c r="BF1957" s="13">
        <f t="shared" si="530"/>
        <v>0</v>
      </c>
      <c r="BG1957" s="13"/>
      <c r="BH1957" s="13">
        <f t="shared" si="531"/>
        <v>2390396.786744209</v>
      </c>
      <c r="BI1957" s="13">
        <f t="shared" si="532"/>
        <v>2390400</v>
      </c>
      <c r="BJ1957" s="13">
        <v>2364900</v>
      </c>
    </row>
    <row r="1958" spans="1:62" x14ac:dyDescent="0.25">
      <c r="A1958" t="s">
        <v>2368</v>
      </c>
      <c r="B1958" s="13">
        <v>793</v>
      </c>
      <c r="C1958">
        <v>571571</v>
      </c>
      <c r="D1958">
        <v>1</v>
      </c>
      <c r="E1958">
        <v>0</v>
      </c>
      <c r="F1958">
        <v>0</v>
      </c>
      <c r="G1958">
        <v>0</v>
      </c>
      <c r="H1958">
        <v>0</v>
      </c>
      <c r="I1958" t="s">
        <v>41</v>
      </c>
      <c r="J1958">
        <v>571393</v>
      </c>
      <c r="K1958" t="s">
        <v>1254</v>
      </c>
      <c r="L1958">
        <v>571393</v>
      </c>
      <c r="M1958" t="s">
        <v>1254</v>
      </c>
      <c r="N1958">
        <v>571393</v>
      </c>
      <c r="O1958" t="s">
        <v>1254</v>
      </c>
      <c r="P1958">
        <v>571393</v>
      </c>
      <c r="Q1958" t="s">
        <v>1254</v>
      </c>
      <c r="R1958" s="13">
        <v>184153.69530937239</v>
      </c>
      <c r="S1958" s="13"/>
      <c r="T1958" s="13"/>
      <c r="U1958" s="13"/>
      <c r="V1958" s="13">
        <f t="shared" si="516"/>
        <v>0</v>
      </c>
      <c r="W1958" s="13"/>
      <c r="X1958" s="13">
        <f t="shared" si="517"/>
        <v>0</v>
      </c>
      <c r="Y1958" s="13"/>
      <c r="Z1958" s="13">
        <f t="shared" si="518"/>
        <v>0</v>
      </c>
      <c r="AA1958" s="13"/>
      <c r="AB1958" s="13">
        <f t="shared" si="519"/>
        <v>0</v>
      </c>
      <c r="AC1958" s="13"/>
      <c r="AD1958" s="13"/>
      <c r="AE1958" s="13"/>
      <c r="AF1958" s="13"/>
      <c r="AG1958" s="13"/>
      <c r="AH1958" s="13"/>
      <c r="AI1958" s="13"/>
      <c r="AJ1958" s="13"/>
      <c r="AK1958" s="13">
        <f t="shared" si="520"/>
        <v>0</v>
      </c>
      <c r="AL1958" s="13"/>
      <c r="AM1958" s="13">
        <f t="shared" si="521"/>
        <v>0</v>
      </c>
      <c r="AN1958" s="13"/>
      <c r="AO1958" s="13">
        <v>1</v>
      </c>
      <c r="AP1958" s="13">
        <f t="shared" si="522"/>
        <v>30500</v>
      </c>
      <c r="AQ1958" s="13"/>
      <c r="AR1958" s="13">
        <f t="shared" si="523"/>
        <v>0</v>
      </c>
      <c r="AS1958" s="13"/>
      <c r="AT1958" s="13">
        <f t="shared" si="524"/>
        <v>0</v>
      </c>
      <c r="AU1958" s="13"/>
      <c r="AV1958" s="13">
        <f t="shared" si="525"/>
        <v>0</v>
      </c>
      <c r="AW1958" s="13"/>
      <c r="AX1958" s="13">
        <f t="shared" si="526"/>
        <v>0</v>
      </c>
      <c r="AY1958" s="13"/>
      <c r="AZ1958" s="13">
        <f t="shared" si="527"/>
        <v>0</v>
      </c>
      <c r="BA1958" s="13"/>
      <c r="BB1958" s="13">
        <f t="shared" si="528"/>
        <v>0</v>
      </c>
      <c r="BC1958" s="13"/>
      <c r="BD1958" s="13">
        <f t="shared" si="529"/>
        <v>0</v>
      </c>
      <c r="BE1958" s="13"/>
      <c r="BF1958" s="13">
        <f t="shared" si="530"/>
        <v>0</v>
      </c>
      <c r="BG1958" s="13"/>
      <c r="BH1958" s="13">
        <f t="shared" si="531"/>
        <v>214653.69530937239</v>
      </c>
      <c r="BI1958" s="13">
        <f t="shared" si="532"/>
        <v>214700</v>
      </c>
      <c r="BJ1958" s="13">
        <v>215800</v>
      </c>
    </row>
    <row r="1959" spans="1:62" x14ac:dyDescent="0.25">
      <c r="A1959" t="s">
        <v>2369</v>
      </c>
      <c r="B1959" s="13">
        <v>328</v>
      </c>
      <c r="C1959">
        <v>580422</v>
      </c>
      <c r="D1959">
        <v>1</v>
      </c>
      <c r="E1959">
        <v>0</v>
      </c>
      <c r="F1959">
        <v>0</v>
      </c>
      <c r="G1959">
        <v>0</v>
      </c>
      <c r="H1959">
        <v>0</v>
      </c>
      <c r="I1959" t="s">
        <v>41</v>
      </c>
      <c r="J1959">
        <v>581259</v>
      </c>
      <c r="K1959" t="s">
        <v>160</v>
      </c>
      <c r="L1959">
        <v>581259</v>
      </c>
      <c r="M1959" t="s">
        <v>160</v>
      </c>
      <c r="N1959">
        <v>581259</v>
      </c>
      <c r="O1959" t="s">
        <v>160</v>
      </c>
      <c r="P1959">
        <v>581259</v>
      </c>
      <c r="Q1959" t="s">
        <v>160</v>
      </c>
      <c r="R1959" s="13">
        <v>77001.452540701299</v>
      </c>
      <c r="S1959" s="13"/>
      <c r="T1959" s="13"/>
      <c r="U1959" s="13"/>
      <c r="V1959" s="13">
        <f t="shared" si="516"/>
        <v>0</v>
      </c>
      <c r="W1959" s="13"/>
      <c r="X1959" s="13">
        <f t="shared" si="517"/>
        <v>0</v>
      </c>
      <c r="Y1959" s="13"/>
      <c r="Z1959" s="13">
        <f t="shared" si="518"/>
        <v>0</v>
      </c>
      <c r="AA1959" s="13"/>
      <c r="AB1959" s="13">
        <f t="shared" si="519"/>
        <v>0</v>
      </c>
      <c r="AC1959" s="13"/>
      <c r="AD1959" s="13"/>
      <c r="AE1959" s="13"/>
      <c r="AF1959" s="13"/>
      <c r="AG1959" s="13"/>
      <c r="AH1959" s="13"/>
      <c r="AI1959" s="13"/>
      <c r="AJ1959" s="13"/>
      <c r="AK1959" s="13">
        <f t="shared" si="520"/>
        <v>0</v>
      </c>
      <c r="AL1959" s="13"/>
      <c r="AM1959" s="13">
        <f t="shared" si="521"/>
        <v>0</v>
      </c>
      <c r="AN1959" s="13"/>
      <c r="AO1959" s="13">
        <v>0</v>
      </c>
      <c r="AP1959" s="13">
        <f t="shared" si="522"/>
        <v>0</v>
      </c>
      <c r="AQ1959" s="13"/>
      <c r="AR1959" s="13">
        <f t="shared" si="523"/>
        <v>0</v>
      </c>
      <c r="AS1959" s="13"/>
      <c r="AT1959" s="13">
        <f t="shared" si="524"/>
        <v>0</v>
      </c>
      <c r="AU1959" s="13"/>
      <c r="AV1959" s="13">
        <f t="shared" si="525"/>
        <v>0</v>
      </c>
      <c r="AW1959" s="13"/>
      <c r="AX1959" s="13">
        <f t="shared" si="526"/>
        <v>0</v>
      </c>
      <c r="AY1959" s="13"/>
      <c r="AZ1959" s="13">
        <f t="shared" si="527"/>
        <v>0</v>
      </c>
      <c r="BA1959" s="13"/>
      <c r="BB1959" s="13">
        <f t="shared" si="528"/>
        <v>0</v>
      </c>
      <c r="BC1959" s="13"/>
      <c r="BD1959" s="13">
        <f t="shared" si="529"/>
        <v>0</v>
      </c>
      <c r="BE1959" s="13"/>
      <c r="BF1959" s="13">
        <f t="shared" si="530"/>
        <v>0</v>
      </c>
      <c r="BG1959" s="13"/>
      <c r="BH1959" s="13">
        <f t="shared" si="531"/>
        <v>77001.452540701299</v>
      </c>
      <c r="BI1959" s="13">
        <f t="shared" si="532"/>
        <v>77000</v>
      </c>
      <c r="BJ1959" s="13">
        <v>75700</v>
      </c>
    </row>
    <row r="1960" spans="1:62" x14ac:dyDescent="0.25">
      <c r="A1960" t="s">
        <v>2370</v>
      </c>
      <c r="B1960" s="13">
        <v>210</v>
      </c>
      <c r="C1960">
        <v>590801</v>
      </c>
      <c r="D1960">
        <v>1</v>
      </c>
      <c r="E1960">
        <v>0</v>
      </c>
      <c r="F1960">
        <v>0</v>
      </c>
      <c r="G1960">
        <v>0</v>
      </c>
      <c r="H1960">
        <v>0</v>
      </c>
      <c r="I1960" t="s">
        <v>75</v>
      </c>
      <c r="J1960">
        <v>590401</v>
      </c>
      <c r="K1960" t="s">
        <v>876</v>
      </c>
      <c r="L1960">
        <v>590401</v>
      </c>
      <c r="M1960" t="s">
        <v>876</v>
      </c>
      <c r="N1960">
        <v>590266</v>
      </c>
      <c r="O1960" t="s">
        <v>96</v>
      </c>
      <c r="P1960">
        <v>590266</v>
      </c>
      <c r="Q1960" t="s">
        <v>96</v>
      </c>
      <c r="R1960" s="13">
        <v>70488.701001315436</v>
      </c>
      <c r="S1960" s="13"/>
      <c r="T1960" s="13"/>
      <c r="U1960" s="13"/>
      <c r="V1960" s="13">
        <f t="shared" si="516"/>
        <v>0</v>
      </c>
      <c r="W1960" s="13"/>
      <c r="X1960" s="13">
        <f t="shared" si="517"/>
        <v>0</v>
      </c>
      <c r="Y1960" s="13"/>
      <c r="Z1960" s="13">
        <f t="shared" si="518"/>
        <v>0</v>
      </c>
      <c r="AA1960" s="13"/>
      <c r="AB1960" s="13">
        <f t="shared" si="519"/>
        <v>0</v>
      </c>
      <c r="AC1960" s="13"/>
      <c r="AD1960" s="13"/>
      <c r="AE1960" s="13"/>
      <c r="AF1960" s="13"/>
      <c r="AG1960" s="13"/>
      <c r="AH1960" s="13"/>
      <c r="AI1960" s="13"/>
      <c r="AJ1960" s="13"/>
      <c r="AK1960" s="13">
        <f t="shared" si="520"/>
        <v>0</v>
      </c>
      <c r="AL1960" s="13"/>
      <c r="AM1960" s="13">
        <f t="shared" si="521"/>
        <v>0</v>
      </c>
      <c r="AN1960" s="13"/>
      <c r="AO1960" s="13">
        <v>0</v>
      </c>
      <c r="AP1960" s="13">
        <f t="shared" si="522"/>
        <v>0</v>
      </c>
      <c r="AQ1960" s="13"/>
      <c r="AR1960" s="13">
        <f t="shared" si="523"/>
        <v>0</v>
      </c>
      <c r="AS1960" s="13"/>
      <c r="AT1960" s="13">
        <f t="shared" si="524"/>
        <v>0</v>
      </c>
      <c r="AU1960" s="13"/>
      <c r="AV1960" s="13">
        <f t="shared" si="525"/>
        <v>0</v>
      </c>
      <c r="AW1960" s="13"/>
      <c r="AX1960" s="13">
        <f t="shared" si="526"/>
        <v>0</v>
      </c>
      <c r="AY1960" s="13"/>
      <c r="AZ1960" s="13">
        <f t="shared" si="527"/>
        <v>0</v>
      </c>
      <c r="BA1960" s="13"/>
      <c r="BB1960" s="13">
        <f t="shared" si="528"/>
        <v>0</v>
      </c>
      <c r="BC1960" s="13"/>
      <c r="BD1960" s="13">
        <f t="shared" si="529"/>
        <v>0</v>
      </c>
      <c r="BE1960" s="13"/>
      <c r="BF1960" s="13">
        <f t="shared" si="530"/>
        <v>0</v>
      </c>
      <c r="BG1960" s="13"/>
      <c r="BH1960" s="13">
        <f t="shared" si="531"/>
        <v>70488.701001315436</v>
      </c>
      <c r="BI1960" s="13">
        <f t="shared" si="532"/>
        <v>70500</v>
      </c>
      <c r="BJ1960" s="13">
        <v>70800</v>
      </c>
    </row>
    <row r="1961" spans="1:62" x14ac:dyDescent="0.25">
      <c r="A1961" t="s">
        <v>2370</v>
      </c>
      <c r="B1961" s="13">
        <v>187</v>
      </c>
      <c r="C1961">
        <v>587362</v>
      </c>
      <c r="D1961">
        <v>1</v>
      </c>
      <c r="E1961">
        <v>0</v>
      </c>
      <c r="F1961">
        <v>0</v>
      </c>
      <c r="G1961">
        <v>0</v>
      </c>
      <c r="H1961">
        <v>0</v>
      </c>
      <c r="I1961" t="s">
        <v>75</v>
      </c>
      <c r="J1961">
        <v>587028</v>
      </c>
      <c r="K1961" t="s">
        <v>1337</v>
      </c>
      <c r="L1961">
        <v>587711</v>
      </c>
      <c r="M1961" t="s">
        <v>81</v>
      </c>
      <c r="N1961">
        <v>587711</v>
      </c>
      <c r="O1961" t="s">
        <v>81</v>
      </c>
      <c r="P1961">
        <v>586846</v>
      </c>
      <c r="Q1961" t="s">
        <v>79</v>
      </c>
      <c r="R1961" s="13">
        <v>70488.701001315436</v>
      </c>
      <c r="S1961" s="13"/>
      <c r="T1961" s="13"/>
      <c r="U1961" s="13"/>
      <c r="V1961" s="13">
        <f t="shared" si="516"/>
        <v>0</v>
      </c>
      <c r="W1961" s="13"/>
      <c r="X1961" s="13">
        <f t="shared" si="517"/>
        <v>0</v>
      </c>
      <c r="Y1961" s="13"/>
      <c r="Z1961" s="13">
        <f t="shared" si="518"/>
        <v>0</v>
      </c>
      <c r="AA1961" s="13"/>
      <c r="AB1961" s="13">
        <f t="shared" si="519"/>
        <v>0</v>
      </c>
      <c r="AC1961" s="13"/>
      <c r="AD1961" s="13"/>
      <c r="AE1961" s="13"/>
      <c r="AF1961" s="13"/>
      <c r="AG1961" s="13"/>
      <c r="AH1961" s="13"/>
      <c r="AI1961" s="13"/>
      <c r="AJ1961" s="13"/>
      <c r="AK1961" s="13">
        <f t="shared" si="520"/>
        <v>0</v>
      </c>
      <c r="AL1961" s="13"/>
      <c r="AM1961" s="13">
        <f t="shared" si="521"/>
        <v>0</v>
      </c>
      <c r="AN1961" s="13"/>
      <c r="AO1961" s="13">
        <v>0</v>
      </c>
      <c r="AP1961" s="13">
        <f t="shared" si="522"/>
        <v>0</v>
      </c>
      <c r="AQ1961" s="13"/>
      <c r="AR1961" s="13">
        <f t="shared" si="523"/>
        <v>0</v>
      </c>
      <c r="AS1961" s="13"/>
      <c r="AT1961" s="13">
        <f t="shared" si="524"/>
        <v>0</v>
      </c>
      <c r="AU1961" s="13"/>
      <c r="AV1961" s="13">
        <f t="shared" si="525"/>
        <v>0</v>
      </c>
      <c r="AW1961" s="13"/>
      <c r="AX1961" s="13">
        <f t="shared" si="526"/>
        <v>0</v>
      </c>
      <c r="AY1961" s="13"/>
      <c r="AZ1961" s="13">
        <f t="shared" si="527"/>
        <v>0</v>
      </c>
      <c r="BA1961" s="13"/>
      <c r="BB1961" s="13">
        <f t="shared" si="528"/>
        <v>0</v>
      </c>
      <c r="BC1961" s="13"/>
      <c r="BD1961" s="13">
        <f t="shared" si="529"/>
        <v>0</v>
      </c>
      <c r="BE1961" s="13"/>
      <c r="BF1961" s="13">
        <f t="shared" si="530"/>
        <v>0</v>
      </c>
      <c r="BG1961" s="13"/>
      <c r="BH1961" s="13">
        <f t="shared" si="531"/>
        <v>70488.701001315436</v>
      </c>
      <c r="BI1961" s="13">
        <f t="shared" si="532"/>
        <v>70500</v>
      </c>
      <c r="BJ1961" s="13">
        <v>70800</v>
      </c>
    </row>
    <row r="1962" spans="1:62" x14ac:dyDescent="0.25">
      <c r="A1962" t="s">
        <v>2370</v>
      </c>
      <c r="B1962" s="13">
        <v>499</v>
      </c>
      <c r="C1962">
        <v>536571</v>
      </c>
      <c r="D1962">
        <v>1</v>
      </c>
      <c r="E1962">
        <v>0</v>
      </c>
      <c r="F1962">
        <v>0</v>
      </c>
      <c r="G1962">
        <v>0</v>
      </c>
      <c r="H1962">
        <v>0</v>
      </c>
      <c r="I1962" t="s">
        <v>61</v>
      </c>
      <c r="J1962">
        <v>540871</v>
      </c>
      <c r="K1962" t="s">
        <v>2372</v>
      </c>
      <c r="L1962">
        <v>541354</v>
      </c>
      <c r="M1962" t="s">
        <v>520</v>
      </c>
      <c r="N1962">
        <v>541354</v>
      </c>
      <c r="O1962" t="s">
        <v>520</v>
      </c>
      <c r="P1962">
        <v>541354</v>
      </c>
      <c r="Q1962" t="s">
        <v>520</v>
      </c>
      <c r="R1962" s="13">
        <v>116609.70981147487</v>
      </c>
      <c r="S1962" s="13"/>
      <c r="T1962" s="13"/>
      <c r="U1962" s="13"/>
      <c r="V1962" s="13">
        <f t="shared" si="516"/>
        <v>0</v>
      </c>
      <c r="W1962" s="13"/>
      <c r="X1962" s="13">
        <f t="shared" si="517"/>
        <v>0</v>
      </c>
      <c r="Y1962" s="13"/>
      <c r="Z1962" s="13">
        <f t="shared" si="518"/>
        <v>0</v>
      </c>
      <c r="AA1962" s="13"/>
      <c r="AB1962" s="13">
        <f t="shared" si="519"/>
        <v>0</v>
      </c>
      <c r="AC1962" s="13"/>
      <c r="AD1962" s="13"/>
      <c r="AE1962" s="13"/>
      <c r="AF1962" s="13"/>
      <c r="AG1962" s="13"/>
      <c r="AH1962" s="13"/>
      <c r="AI1962" s="13"/>
      <c r="AJ1962" s="13"/>
      <c r="AK1962" s="13">
        <f t="shared" si="520"/>
        <v>0</v>
      </c>
      <c r="AL1962" s="13"/>
      <c r="AM1962" s="13">
        <f t="shared" si="521"/>
        <v>0</v>
      </c>
      <c r="AN1962" s="13"/>
      <c r="AO1962" s="13">
        <v>2</v>
      </c>
      <c r="AP1962" s="13">
        <f t="shared" si="522"/>
        <v>61000</v>
      </c>
      <c r="AQ1962" s="13"/>
      <c r="AR1962" s="13">
        <f t="shared" si="523"/>
        <v>0</v>
      </c>
      <c r="AS1962" s="13"/>
      <c r="AT1962" s="13">
        <f t="shared" si="524"/>
        <v>0</v>
      </c>
      <c r="AU1962" s="13"/>
      <c r="AV1962" s="13">
        <f t="shared" si="525"/>
        <v>0</v>
      </c>
      <c r="AW1962" s="13"/>
      <c r="AX1962" s="13">
        <f t="shared" si="526"/>
        <v>0</v>
      </c>
      <c r="AY1962" s="13"/>
      <c r="AZ1962" s="13">
        <f t="shared" si="527"/>
        <v>0</v>
      </c>
      <c r="BA1962" s="13"/>
      <c r="BB1962" s="13">
        <f t="shared" si="528"/>
        <v>0</v>
      </c>
      <c r="BC1962" s="13"/>
      <c r="BD1962" s="13">
        <f t="shared" si="529"/>
        <v>0</v>
      </c>
      <c r="BE1962" s="13"/>
      <c r="BF1962" s="13">
        <f t="shared" si="530"/>
        <v>0</v>
      </c>
      <c r="BG1962" s="13"/>
      <c r="BH1962" s="13">
        <f t="shared" si="531"/>
        <v>177609.70981147487</v>
      </c>
      <c r="BI1962" s="13">
        <f t="shared" si="532"/>
        <v>177600</v>
      </c>
      <c r="BJ1962" s="13">
        <v>181500</v>
      </c>
    </row>
    <row r="1963" spans="1:62" x14ac:dyDescent="0.25">
      <c r="A1963" t="s">
        <v>2370</v>
      </c>
      <c r="B1963" s="13">
        <v>304</v>
      </c>
      <c r="C1963">
        <v>535982</v>
      </c>
      <c r="D1963">
        <v>1</v>
      </c>
      <c r="E1963">
        <v>0</v>
      </c>
      <c r="F1963">
        <v>0</v>
      </c>
      <c r="G1963">
        <v>0</v>
      </c>
      <c r="H1963">
        <v>0</v>
      </c>
      <c r="I1963" t="s">
        <v>23</v>
      </c>
      <c r="J1963">
        <v>545171</v>
      </c>
      <c r="K1963" t="s">
        <v>602</v>
      </c>
      <c r="L1963">
        <v>545171</v>
      </c>
      <c r="M1963" t="s">
        <v>602</v>
      </c>
      <c r="N1963">
        <v>545171</v>
      </c>
      <c r="O1963" t="s">
        <v>602</v>
      </c>
      <c r="P1963">
        <v>545171</v>
      </c>
      <c r="Q1963" t="s">
        <v>602</v>
      </c>
      <c r="R1963" s="13">
        <v>71419.609182490065</v>
      </c>
      <c r="S1963" s="13"/>
      <c r="T1963" s="13"/>
      <c r="U1963" s="13"/>
      <c r="V1963" s="13">
        <f t="shared" si="516"/>
        <v>0</v>
      </c>
      <c r="W1963" s="13"/>
      <c r="X1963" s="13">
        <f t="shared" si="517"/>
        <v>0</v>
      </c>
      <c r="Y1963" s="13"/>
      <c r="Z1963" s="13">
        <f t="shared" si="518"/>
        <v>0</v>
      </c>
      <c r="AA1963" s="13"/>
      <c r="AB1963" s="13">
        <f t="shared" si="519"/>
        <v>0</v>
      </c>
      <c r="AC1963" s="13"/>
      <c r="AD1963" s="13"/>
      <c r="AE1963" s="13"/>
      <c r="AF1963" s="13"/>
      <c r="AG1963" s="13"/>
      <c r="AH1963" s="13"/>
      <c r="AI1963" s="13"/>
      <c r="AJ1963" s="13"/>
      <c r="AK1963" s="13">
        <f t="shared" si="520"/>
        <v>0</v>
      </c>
      <c r="AL1963" s="13"/>
      <c r="AM1963" s="13">
        <f t="shared" si="521"/>
        <v>0</v>
      </c>
      <c r="AN1963" s="13"/>
      <c r="AO1963" s="13">
        <v>0</v>
      </c>
      <c r="AP1963" s="13">
        <f t="shared" si="522"/>
        <v>0</v>
      </c>
      <c r="AQ1963" s="13"/>
      <c r="AR1963" s="13">
        <f t="shared" si="523"/>
        <v>0</v>
      </c>
      <c r="AS1963" s="13"/>
      <c r="AT1963" s="13">
        <f t="shared" si="524"/>
        <v>0</v>
      </c>
      <c r="AU1963" s="13"/>
      <c r="AV1963" s="13">
        <f t="shared" si="525"/>
        <v>0</v>
      </c>
      <c r="AW1963" s="13"/>
      <c r="AX1963" s="13">
        <f t="shared" si="526"/>
        <v>0</v>
      </c>
      <c r="AY1963" s="13"/>
      <c r="AZ1963" s="13">
        <f t="shared" si="527"/>
        <v>0</v>
      </c>
      <c r="BA1963" s="13"/>
      <c r="BB1963" s="13">
        <f t="shared" si="528"/>
        <v>0</v>
      </c>
      <c r="BC1963" s="13"/>
      <c r="BD1963" s="13">
        <f t="shared" si="529"/>
        <v>0</v>
      </c>
      <c r="BE1963" s="13"/>
      <c r="BF1963" s="13">
        <f t="shared" si="530"/>
        <v>0</v>
      </c>
      <c r="BG1963" s="13"/>
      <c r="BH1963" s="13">
        <f t="shared" si="531"/>
        <v>71419.609182490065</v>
      </c>
      <c r="BI1963" s="13">
        <f t="shared" si="532"/>
        <v>71400</v>
      </c>
      <c r="BJ1963" s="13">
        <v>70800</v>
      </c>
    </row>
    <row r="1964" spans="1:62" x14ac:dyDescent="0.25">
      <c r="A1964" t="s">
        <v>2373</v>
      </c>
      <c r="B1964" s="13">
        <v>328</v>
      </c>
      <c r="C1964">
        <v>578215</v>
      </c>
      <c r="D1964">
        <v>1</v>
      </c>
      <c r="E1964">
        <v>0</v>
      </c>
      <c r="F1964">
        <v>0</v>
      </c>
      <c r="G1964">
        <v>0</v>
      </c>
      <c r="H1964">
        <v>0</v>
      </c>
      <c r="I1964" t="s">
        <v>41</v>
      </c>
      <c r="J1964">
        <v>577731</v>
      </c>
      <c r="K1964" t="s">
        <v>139</v>
      </c>
      <c r="L1964">
        <v>577731</v>
      </c>
      <c r="M1964" t="s">
        <v>139</v>
      </c>
      <c r="N1964">
        <v>577731</v>
      </c>
      <c r="O1964" t="s">
        <v>139</v>
      </c>
      <c r="P1964">
        <v>577731</v>
      </c>
      <c r="Q1964" t="s">
        <v>139</v>
      </c>
      <c r="R1964" s="13">
        <v>77001.452540701299</v>
      </c>
      <c r="S1964" s="13"/>
      <c r="T1964" s="13"/>
      <c r="U1964" s="13"/>
      <c r="V1964" s="13">
        <f t="shared" si="516"/>
        <v>0</v>
      </c>
      <c r="W1964" s="13"/>
      <c r="X1964" s="13">
        <f t="shared" si="517"/>
        <v>0</v>
      </c>
      <c r="Y1964" s="13"/>
      <c r="Z1964" s="13">
        <f t="shared" si="518"/>
        <v>0</v>
      </c>
      <c r="AA1964" s="13"/>
      <c r="AB1964" s="13">
        <f t="shared" si="519"/>
        <v>0</v>
      </c>
      <c r="AC1964" s="13"/>
      <c r="AD1964" s="13"/>
      <c r="AE1964" s="13"/>
      <c r="AF1964" s="13"/>
      <c r="AG1964" s="13"/>
      <c r="AH1964" s="13"/>
      <c r="AI1964" s="13"/>
      <c r="AJ1964" s="13"/>
      <c r="AK1964" s="13">
        <f t="shared" si="520"/>
        <v>0</v>
      </c>
      <c r="AL1964" s="13"/>
      <c r="AM1964" s="13">
        <f t="shared" si="521"/>
        <v>0</v>
      </c>
      <c r="AN1964" s="13"/>
      <c r="AO1964" s="13">
        <v>0</v>
      </c>
      <c r="AP1964" s="13">
        <f t="shared" si="522"/>
        <v>0</v>
      </c>
      <c r="AQ1964" s="13"/>
      <c r="AR1964" s="13">
        <f t="shared" si="523"/>
        <v>0</v>
      </c>
      <c r="AS1964" s="13"/>
      <c r="AT1964" s="13">
        <f t="shared" si="524"/>
        <v>0</v>
      </c>
      <c r="AU1964" s="13"/>
      <c r="AV1964" s="13">
        <f t="shared" si="525"/>
        <v>0</v>
      </c>
      <c r="AW1964" s="13"/>
      <c r="AX1964" s="13">
        <f t="shared" si="526"/>
        <v>0</v>
      </c>
      <c r="AY1964" s="13"/>
      <c r="AZ1964" s="13">
        <f t="shared" si="527"/>
        <v>0</v>
      </c>
      <c r="BA1964" s="13"/>
      <c r="BB1964" s="13">
        <f t="shared" si="528"/>
        <v>0</v>
      </c>
      <c r="BC1964" s="13"/>
      <c r="BD1964" s="13">
        <f t="shared" si="529"/>
        <v>0</v>
      </c>
      <c r="BE1964" s="13"/>
      <c r="BF1964" s="13">
        <f t="shared" si="530"/>
        <v>0</v>
      </c>
      <c r="BG1964" s="13"/>
      <c r="BH1964" s="13">
        <f t="shared" si="531"/>
        <v>77001.452540701299</v>
      </c>
      <c r="BI1964" s="13">
        <f t="shared" si="532"/>
        <v>77000</v>
      </c>
      <c r="BJ1964" s="13">
        <v>77100</v>
      </c>
    </row>
    <row r="1965" spans="1:62" x14ac:dyDescent="0.25">
      <c r="A1965" t="s">
        <v>2375</v>
      </c>
      <c r="B1965" s="13">
        <v>263</v>
      </c>
      <c r="C1965">
        <v>568848</v>
      </c>
      <c r="D1965">
        <v>1</v>
      </c>
      <c r="E1965">
        <v>0</v>
      </c>
      <c r="F1965">
        <v>0</v>
      </c>
      <c r="G1965">
        <v>0</v>
      </c>
      <c r="H1965">
        <v>0</v>
      </c>
      <c r="I1965" t="s">
        <v>75</v>
      </c>
      <c r="J1965">
        <v>568988</v>
      </c>
      <c r="K1965" t="s">
        <v>242</v>
      </c>
      <c r="L1965">
        <v>568988</v>
      </c>
      <c r="M1965" t="s">
        <v>242</v>
      </c>
      <c r="N1965">
        <v>568988</v>
      </c>
      <c r="O1965" t="s">
        <v>242</v>
      </c>
      <c r="P1965">
        <v>569569</v>
      </c>
      <c r="Q1965" t="s">
        <v>125</v>
      </c>
      <c r="R1965" s="13">
        <v>70488.701001315436</v>
      </c>
      <c r="S1965" s="13"/>
      <c r="T1965" s="13"/>
      <c r="U1965" s="13"/>
      <c r="V1965" s="13">
        <f t="shared" si="516"/>
        <v>0</v>
      </c>
      <c r="W1965" s="13"/>
      <c r="X1965" s="13">
        <f t="shared" si="517"/>
        <v>0</v>
      </c>
      <c r="Y1965" s="13"/>
      <c r="Z1965" s="13">
        <f t="shared" si="518"/>
        <v>0</v>
      </c>
      <c r="AA1965" s="13"/>
      <c r="AB1965" s="13">
        <f t="shared" si="519"/>
        <v>0</v>
      </c>
      <c r="AC1965" s="13"/>
      <c r="AD1965" s="13"/>
      <c r="AE1965" s="13"/>
      <c r="AF1965" s="13"/>
      <c r="AG1965" s="13"/>
      <c r="AH1965" s="13"/>
      <c r="AI1965" s="13"/>
      <c r="AJ1965" s="13"/>
      <c r="AK1965" s="13">
        <f t="shared" si="520"/>
        <v>0</v>
      </c>
      <c r="AL1965" s="13"/>
      <c r="AM1965" s="13">
        <f t="shared" si="521"/>
        <v>0</v>
      </c>
      <c r="AN1965" s="13"/>
      <c r="AO1965" s="13">
        <v>0</v>
      </c>
      <c r="AP1965" s="13">
        <f t="shared" si="522"/>
        <v>0</v>
      </c>
      <c r="AQ1965" s="13"/>
      <c r="AR1965" s="13">
        <f t="shared" si="523"/>
        <v>0</v>
      </c>
      <c r="AS1965" s="13"/>
      <c r="AT1965" s="13">
        <f t="shared" si="524"/>
        <v>0</v>
      </c>
      <c r="AU1965" s="13"/>
      <c r="AV1965" s="13">
        <f t="shared" si="525"/>
        <v>0</v>
      </c>
      <c r="AW1965" s="13"/>
      <c r="AX1965" s="13">
        <f t="shared" si="526"/>
        <v>0</v>
      </c>
      <c r="AY1965" s="13"/>
      <c r="AZ1965" s="13">
        <f t="shared" si="527"/>
        <v>0</v>
      </c>
      <c r="BA1965" s="13"/>
      <c r="BB1965" s="13">
        <f t="shared" si="528"/>
        <v>0</v>
      </c>
      <c r="BC1965" s="13"/>
      <c r="BD1965" s="13">
        <f t="shared" si="529"/>
        <v>0</v>
      </c>
      <c r="BE1965" s="13"/>
      <c r="BF1965" s="13">
        <f t="shared" si="530"/>
        <v>0</v>
      </c>
      <c r="BG1965" s="13"/>
      <c r="BH1965" s="13">
        <f t="shared" si="531"/>
        <v>70488.701001315436</v>
      </c>
      <c r="BI1965" s="13">
        <f t="shared" si="532"/>
        <v>70500</v>
      </c>
      <c r="BJ1965" s="13">
        <v>70800</v>
      </c>
    </row>
    <row r="1966" spans="1:62" x14ac:dyDescent="0.25">
      <c r="A1966" t="s">
        <v>2376</v>
      </c>
      <c r="B1966" s="13">
        <v>542</v>
      </c>
      <c r="C1966">
        <v>537276</v>
      </c>
      <c r="D1966">
        <v>1</v>
      </c>
      <c r="E1966">
        <v>0</v>
      </c>
      <c r="F1966">
        <v>0</v>
      </c>
      <c r="G1966">
        <v>0</v>
      </c>
      <c r="H1966">
        <v>0</v>
      </c>
      <c r="I1966" t="s">
        <v>26</v>
      </c>
      <c r="J1966">
        <v>537004</v>
      </c>
      <c r="K1966" t="s">
        <v>314</v>
      </c>
      <c r="L1966">
        <v>537004</v>
      </c>
      <c r="M1966" t="s">
        <v>314</v>
      </c>
      <c r="N1966">
        <v>537004</v>
      </c>
      <c r="O1966" t="s">
        <v>314</v>
      </c>
      <c r="P1966">
        <v>537004</v>
      </c>
      <c r="Q1966" t="s">
        <v>314</v>
      </c>
      <c r="R1966" s="13">
        <v>126529.21056619324</v>
      </c>
      <c r="S1966" s="13"/>
      <c r="T1966" s="13"/>
      <c r="U1966" s="13"/>
      <c r="V1966" s="13">
        <f t="shared" si="516"/>
        <v>0</v>
      </c>
      <c r="W1966" s="13"/>
      <c r="X1966" s="13">
        <f t="shared" si="517"/>
        <v>0</v>
      </c>
      <c r="Y1966" s="13"/>
      <c r="Z1966" s="13">
        <f t="shared" si="518"/>
        <v>0</v>
      </c>
      <c r="AA1966" s="13"/>
      <c r="AB1966" s="13">
        <f t="shared" si="519"/>
        <v>0</v>
      </c>
      <c r="AC1966" s="13"/>
      <c r="AD1966" s="13"/>
      <c r="AE1966" s="13"/>
      <c r="AF1966" s="13"/>
      <c r="AG1966" s="13"/>
      <c r="AH1966" s="13"/>
      <c r="AI1966" s="13"/>
      <c r="AJ1966" s="13"/>
      <c r="AK1966" s="13">
        <f t="shared" si="520"/>
        <v>0</v>
      </c>
      <c r="AL1966" s="13"/>
      <c r="AM1966" s="13">
        <f t="shared" si="521"/>
        <v>0</v>
      </c>
      <c r="AN1966" s="13"/>
      <c r="AO1966" s="13">
        <v>1</v>
      </c>
      <c r="AP1966" s="13">
        <f t="shared" si="522"/>
        <v>30500</v>
      </c>
      <c r="AQ1966" s="13"/>
      <c r="AR1966" s="13">
        <f t="shared" si="523"/>
        <v>0</v>
      </c>
      <c r="AS1966" s="13"/>
      <c r="AT1966" s="13">
        <f t="shared" si="524"/>
        <v>0</v>
      </c>
      <c r="AU1966" s="13"/>
      <c r="AV1966" s="13">
        <f t="shared" si="525"/>
        <v>0</v>
      </c>
      <c r="AW1966" s="13"/>
      <c r="AX1966" s="13">
        <f t="shared" si="526"/>
        <v>0</v>
      </c>
      <c r="AY1966" s="13"/>
      <c r="AZ1966" s="13">
        <f t="shared" si="527"/>
        <v>0</v>
      </c>
      <c r="BA1966" s="13"/>
      <c r="BB1966" s="13">
        <f t="shared" si="528"/>
        <v>0</v>
      </c>
      <c r="BC1966" s="13"/>
      <c r="BD1966" s="13">
        <f t="shared" si="529"/>
        <v>0</v>
      </c>
      <c r="BE1966" s="13"/>
      <c r="BF1966" s="13">
        <f t="shared" si="530"/>
        <v>0</v>
      </c>
      <c r="BG1966" s="13"/>
      <c r="BH1966" s="13">
        <f t="shared" si="531"/>
        <v>157029.21056619324</v>
      </c>
      <c r="BI1966" s="13">
        <f t="shared" si="532"/>
        <v>157000</v>
      </c>
      <c r="BJ1966" s="13">
        <v>158000</v>
      </c>
    </row>
    <row r="1967" spans="1:62" x14ac:dyDescent="0.25">
      <c r="A1967" s="3" t="s">
        <v>258</v>
      </c>
      <c r="B1967" s="13">
        <v>1727</v>
      </c>
      <c r="C1967">
        <v>532452</v>
      </c>
      <c r="D1967">
        <v>1</v>
      </c>
      <c r="E1967">
        <v>1</v>
      </c>
      <c r="F1967">
        <v>0</v>
      </c>
      <c r="G1967">
        <v>0</v>
      </c>
      <c r="H1967">
        <v>0</v>
      </c>
      <c r="I1967" t="s">
        <v>26</v>
      </c>
      <c r="J1967">
        <v>532452</v>
      </c>
      <c r="K1967" t="s">
        <v>258</v>
      </c>
      <c r="L1967">
        <v>532053</v>
      </c>
      <c r="M1967" t="s">
        <v>257</v>
      </c>
      <c r="N1967">
        <v>532053</v>
      </c>
      <c r="O1967" t="s">
        <v>257</v>
      </c>
      <c r="P1967">
        <v>532053</v>
      </c>
      <c r="Q1967" t="s">
        <v>257</v>
      </c>
      <c r="R1967" s="13">
        <v>395356.54480788112</v>
      </c>
      <c r="S1967" s="13">
        <v>6197</v>
      </c>
      <c r="T1967" s="13">
        <v>330359.47667734988</v>
      </c>
      <c r="U1967" s="13"/>
      <c r="V1967" s="13">
        <f t="shared" si="516"/>
        <v>0</v>
      </c>
      <c r="W1967" s="13">
        <v>12</v>
      </c>
      <c r="X1967" s="13">
        <f t="shared" si="517"/>
        <v>35568</v>
      </c>
      <c r="Y1967" s="13">
        <v>21</v>
      </c>
      <c r="Z1967" s="13">
        <f t="shared" si="518"/>
        <v>20748</v>
      </c>
      <c r="AA1967" s="13">
        <v>6</v>
      </c>
      <c r="AB1967" s="13">
        <f t="shared" si="519"/>
        <v>1482</v>
      </c>
      <c r="AC1967" s="13"/>
      <c r="AD1967" s="13"/>
      <c r="AE1967" s="13"/>
      <c r="AF1967" s="13"/>
      <c r="AG1967" s="13"/>
      <c r="AH1967" s="13"/>
      <c r="AI1967" s="13"/>
      <c r="AJ1967" s="13"/>
      <c r="AK1967" s="13">
        <f t="shared" si="520"/>
        <v>0</v>
      </c>
      <c r="AL1967" s="13"/>
      <c r="AM1967" s="13">
        <f t="shared" si="521"/>
        <v>0</v>
      </c>
      <c r="AN1967" s="13"/>
      <c r="AO1967" s="13">
        <v>0</v>
      </c>
      <c r="AP1967" s="13">
        <f t="shared" si="522"/>
        <v>0</v>
      </c>
      <c r="AQ1967" s="13"/>
      <c r="AR1967" s="13">
        <f t="shared" si="523"/>
        <v>0</v>
      </c>
      <c r="AS1967" s="13"/>
      <c r="AT1967" s="13">
        <f t="shared" si="524"/>
        <v>0</v>
      </c>
      <c r="AU1967" s="13"/>
      <c r="AV1967" s="13">
        <f t="shared" si="525"/>
        <v>0</v>
      </c>
      <c r="AW1967" s="13"/>
      <c r="AX1967" s="13">
        <f t="shared" si="526"/>
        <v>0</v>
      </c>
      <c r="AY1967" s="13"/>
      <c r="AZ1967" s="13">
        <f t="shared" si="527"/>
        <v>0</v>
      </c>
      <c r="BA1967" s="13"/>
      <c r="BB1967" s="13">
        <f t="shared" si="528"/>
        <v>0</v>
      </c>
      <c r="BC1967" s="13"/>
      <c r="BD1967" s="13">
        <f t="shared" si="529"/>
        <v>0</v>
      </c>
      <c r="BE1967" s="13"/>
      <c r="BF1967" s="13">
        <f t="shared" si="530"/>
        <v>0</v>
      </c>
      <c r="BG1967" s="13"/>
      <c r="BH1967" s="13">
        <f t="shared" si="531"/>
        <v>783514.021485231</v>
      </c>
      <c r="BI1967" s="13">
        <f t="shared" si="532"/>
        <v>783500</v>
      </c>
      <c r="BJ1967" s="13">
        <v>794700</v>
      </c>
    </row>
    <row r="1968" spans="1:62" x14ac:dyDescent="0.25">
      <c r="A1968" t="s">
        <v>2377</v>
      </c>
      <c r="B1968" s="13">
        <v>71</v>
      </c>
      <c r="C1968">
        <v>598631</v>
      </c>
      <c r="D1968">
        <v>1</v>
      </c>
      <c r="E1968">
        <v>0</v>
      </c>
      <c r="F1968">
        <v>0</v>
      </c>
      <c r="G1968">
        <v>0</v>
      </c>
      <c r="H1968">
        <v>0</v>
      </c>
      <c r="I1968" t="s">
        <v>23</v>
      </c>
      <c r="J1968">
        <v>545881</v>
      </c>
      <c r="K1968" t="s">
        <v>145</v>
      </c>
      <c r="L1968">
        <v>545881</v>
      </c>
      <c r="M1968" t="s">
        <v>145</v>
      </c>
      <c r="N1968">
        <v>545881</v>
      </c>
      <c r="O1968" t="s">
        <v>145</v>
      </c>
      <c r="P1968">
        <v>545881</v>
      </c>
      <c r="Q1968" t="s">
        <v>145</v>
      </c>
      <c r="R1968" s="13">
        <v>70488.701001315436</v>
      </c>
      <c r="S1968" s="13"/>
      <c r="T1968" s="13"/>
      <c r="U1968" s="13"/>
      <c r="V1968" s="13">
        <f t="shared" si="516"/>
        <v>0</v>
      </c>
      <c r="W1968" s="13"/>
      <c r="X1968" s="13">
        <f t="shared" si="517"/>
        <v>0</v>
      </c>
      <c r="Y1968" s="13"/>
      <c r="Z1968" s="13">
        <f t="shared" si="518"/>
        <v>0</v>
      </c>
      <c r="AA1968" s="13"/>
      <c r="AB1968" s="13">
        <f t="shared" si="519"/>
        <v>0</v>
      </c>
      <c r="AC1968" s="13"/>
      <c r="AD1968" s="13"/>
      <c r="AE1968" s="13"/>
      <c r="AF1968" s="13"/>
      <c r="AG1968" s="13"/>
      <c r="AH1968" s="13"/>
      <c r="AI1968" s="13"/>
      <c r="AJ1968" s="13"/>
      <c r="AK1968" s="13">
        <f t="shared" si="520"/>
        <v>0</v>
      </c>
      <c r="AL1968" s="13"/>
      <c r="AM1968" s="13">
        <f t="shared" si="521"/>
        <v>0</v>
      </c>
      <c r="AN1968" s="13"/>
      <c r="AO1968" s="13">
        <v>0</v>
      </c>
      <c r="AP1968" s="13">
        <f t="shared" si="522"/>
        <v>0</v>
      </c>
      <c r="AQ1968" s="13"/>
      <c r="AR1968" s="13">
        <f t="shared" si="523"/>
        <v>0</v>
      </c>
      <c r="AS1968" s="13"/>
      <c r="AT1968" s="13">
        <f t="shared" si="524"/>
        <v>0</v>
      </c>
      <c r="AU1968" s="13"/>
      <c r="AV1968" s="13">
        <f t="shared" si="525"/>
        <v>0</v>
      </c>
      <c r="AW1968" s="13"/>
      <c r="AX1968" s="13">
        <f t="shared" si="526"/>
        <v>0</v>
      </c>
      <c r="AY1968" s="13"/>
      <c r="AZ1968" s="13">
        <f t="shared" si="527"/>
        <v>0</v>
      </c>
      <c r="BA1968" s="13"/>
      <c r="BB1968" s="13">
        <f t="shared" si="528"/>
        <v>0</v>
      </c>
      <c r="BC1968" s="13"/>
      <c r="BD1968" s="13">
        <f t="shared" si="529"/>
        <v>0</v>
      </c>
      <c r="BE1968" s="13"/>
      <c r="BF1968" s="13">
        <f t="shared" si="530"/>
        <v>0</v>
      </c>
      <c r="BG1968" s="13"/>
      <c r="BH1968" s="13">
        <f t="shared" si="531"/>
        <v>70488.701001315436</v>
      </c>
      <c r="BI1968" s="13">
        <f t="shared" si="532"/>
        <v>70500</v>
      </c>
      <c r="BJ1968" s="13">
        <v>70800</v>
      </c>
    </row>
    <row r="1969" spans="1:62" x14ac:dyDescent="0.25">
      <c r="A1969" t="s">
        <v>2378</v>
      </c>
      <c r="B1969" s="13">
        <v>419</v>
      </c>
      <c r="C1969">
        <v>513032</v>
      </c>
      <c r="D1969">
        <v>1</v>
      </c>
      <c r="E1969">
        <v>0</v>
      </c>
      <c r="F1969">
        <v>0</v>
      </c>
      <c r="G1969">
        <v>0</v>
      </c>
      <c r="H1969">
        <v>0</v>
      </c>
      <c r="I1969" t="s">
        <v>26</v>
      </c>
      <c r="J1969">
        <v>532819</v>
      </c>
      <c r="K1969" t="s">
        <v>319</v>
      </c>
      <c r="L1969">
        <v>533041</v>
      </c>
      <c r="M1969" t="s">
        <v>1132</v>
      </c>
      <c r="N1969">
        <v>533041</v>
      </c>
      <c r="O1969" t="s">
        <v>1132</v>
      </c>
      <c r="P1969">
        <v>532819</v>
      </c>
      <c r="Q1969" t="s">
        <v>319</v>
      </c>
      <c r="R1969" s="13">
        <v>98113.137245483478</v>
      </c>
      <c r="S1969" s="13"/>
      <c r="T1969" s="13"/>
      <c r="U1969" s="13"/>
      <c r="V1969" s="13">
        <f t="shared" si="516"/>
        <v>0</v>
      </c>
      <c r="W1969" s="13"/>
      <c r="X1969" s="13">
        <f t="shared" si="517"/>
        <v>0</v>
      </c>
      <c r="Y1969" s="13"/>
      <c r="Z1969" s="13">
        <f t="shared" si="518"/>
        <v>0</v>
      </c>
      <c r="AA1969" s="13"/>
      <c r="AB1969" s="13">
        <f t="shared" si="519"/>
        <v>0</v>
      </c>
      <c r="AC1969" s="13"/>
      <c r="AD1969" s="13"/>
      <c r="AE1969" s="13"/>
      <c r="AF1969" s="13"/>
      <c r="AG1969" s="13"/>
      <c r="AH1969" s="13"/>
      <c r="AI1969" s="13"/>
      <c r="AJ1969" s="13"/>
      <c r="AK1969" s="13">
        <f t="shared" si="520"/>
        <v>0</v>
      </c>
      <c r="AL1969" s="13"/>
      <c r="AM1969" s="13">
        <f t="shared" si="521"/>
        <v>0</v>
      </c>
      <c r="AN1969" s="13"/>
      <c r="AO1969" s="13">
        <v>0</v>
      </c>
      <c r="AP1969" s="13">
        <f t="shared" si="522"/>
        <v>0</v>
      </c>
      <c r="AQ1969" s="13"/>
      <c r="AR1969" s="13">
        <f t="shared" si="523"/>
        <v>0</v>
      </c>
      <c r="AS1969" s="13"/>
      <c r="AT1969" s="13">
        <f t="shared" si="524"/>
        <v>0</v>
      </c>
      <c r="AU1969" s="13"/>
      <c r="AV1969" s="13">
        <f t="shared" si="525"/>
        <v>0</v>
      </c>
      <c r="AW1969" s="13"/>
      <c r="AX1969" s="13">
        <f t="shared" si="526"/>
        <v>0</v>
      </c>
      <c r="AY1969" s="13"/>
      <c r="AZ1969" s="13">
        <f t="shared" si="527"/>
        <v>0</v>
      </c>
      <c r="BA1969" s="13"/>
      <c r="BB1969" s="13">
        <f t="shared" si="528"/>
        <v>0</v>
      </c>
      <c r="BC1969" s="13"/>
      <c r="BD1969" s="13">
        <f t="shared" si="529"/>
        <v>0</v>
      </c>
      <c r="BE1969" s="13"/>
      <c r="BF1969" s="13">
        <f t="shared" si="530"/>
        <v>0</v>
      </c>
      <c r="BG1969" s="13"/>
      <c r="BH1969" s="13">
        <f t="shared" si="531"/>
        <v>98113.137245483478</v>
      </c>
      <c r="BI1969" s="13">
        <f t="shared" si="532"/>
        <v>98100</v>
      </c>
      <c r="BJ1969" s="13">
        <v>99200</v>
      </c>
    </row>
    <row r="1970" spans="1:62" x14ac:dyDescent="0.25">
      <c r="A1970" t="s">
        <v>2380</v>
      </c>
      <c r="B1970" s="13">
        <v>1458</v>
      </c>
      <c r="C1970">
        <v>539368</v>
      </c>
      <c r="D1970">
        <v>1</v>
      </c>
      <c r="E1970">
        <v>0</v>
      </c>
      <c r="F1970">
        <v>0</v>
      </c>
      <c r="G1970">
        <v>0</v>
      </c>
      <c r="H1970">
        <v>0</v>
      </c>
      <c r="I1970" t="s">
        <v>26</v>
      </c>
      <c r="J1970">
        <v>539333</v>
      </c>
      <c r="K1970" t="s">
        <v>931</v>
      </c>
      <c r="L1970">
        <v>539333</v>
      </c>
      <c r="M1970" t="s">
        <v>931</v>
      </c>
      <c r="N1970">
        <v>539333</v>
      </c>
      <c r="O1970" t="s">
        <v>931</v>
      </c>
      <c r="P1970">
        <v>539139</v>
      </c>
      <c r="Q1970" t="s">
        <v>548</v>
      </c>
      <c r="R1970" s="13">
        <v>334972.88248756417</v>
      </c>
      <c r="S1970" s="13"/>
      <c r="T1970" s="13"/>
      <c r="U1970" s="13"/>
      <c r="V1970" s="13">
        <f t="shared" si="516"/>
        <v>0</v>
      </c>
      <c r="W1970" s="13"/>
      <c r="X1970" s="13">
        <f t="shared" si="517"/>
        <v>0</v>
      </c>
      <c r="Y1970" s="13"/>
      <c r="Z1970" s="13">
        <f t="shared" si="518"/>
        <v>0</v>
      </c>
      <c r="AA1970" s="13"/>
      <c r="AB1970" s="13">
        <f t="shared" si="519"/>
        <v>0</v>
      </c>
      <c r="AC1970" s="13"/>
      <c r="AD1970" s="13"/>
      <c r="AE1970" s="13"/>
      <c r="AF1970" s="13"/>
      <c r="AG1970" s="13"/>
      <c r="AH1970" s="13"/>
      <c r="AI1970" s="13"/>
      <c r="AJ1970" s="13"/>
      <c r="AK1970" s="13">
        <f t="shared" si="520"/>
        <v>0</v>
      </c>
      <c r="AL1970" s="13"/>
      <c r="AM1970" s="13">
        <f t="shared" si="521"/>
        <v>0</v>
      </c>
      <c r="AN1970" s="13"/>
      <c r="AO1970" s="13">
        <v>0</v>
      </c>
      <c r="AP1970" s="13">
        <f t="shared" si="522"/>
        <v>0</v>
      </c>
      <c r="AQ1970" s="13"/>
      <c r="AR1970" s="13">
        <f t="shared" si="523"/>
        <v>0</v>
      </c>
      <c r="AS1970" s="13"/>
      <c r="AT1970" s="13">
        <f t="shared" si="524"/>
        <v>0</v>
      </c>
      <c r="AU1970" s="13"/>
      <c r="AV1970" s="13">
        <f t="shared" si="525"/>
        <v>0</v>
      </c>
      <c r="AW1970" s="13"/>
      <c r="AX1970" s="13">
        <f t="shared" si="526"/>
        <v>0</v>
      </c>
      <c r="AY1970" s="13"/>
      <c r="AZ1970" s="13">
        <f t="shared" si="527"/>
        <v>0</v>
      </c>
      <c r="BA1970" s="13"/>
      <c r="BB1970" s="13">
        <f t="shared" si="528"/>
        <v>0</v>
      </c>
      <c r="BC1970" s="13"/>
      <c r="BD1970" s="13">
        <f t="shared" si="529"/>
        <v>0</v>
      </c>
      <c r="BE1970" s="13"/>
      <c r="BF1970" s="13">
        <f t="shared" si="530"/>
        <v>0</v>
      </c>
      <c r="BG1970" s="13"/>
      <c r="BH1970" s="13">
        <f t="shared" si="531"/>
        <v>334972.88248756417</v>
      </c>
      <c r="BI1970" s="13">
        <f t="shared" si="532"/>
        <v>335000</v>
      </c>
      <c r="BJ1970" s="13">
        <v>332600</v>
      </c>
    </row>
    <row r="1971" spans="1:62" x14ac:dyDescent="0.25">
      <c r="A1971" s="3" t="s">
        <v>2381</v>
      </c>
      <c r="B1971" s="13">
        <v>2486</v>
      </c>
      <c r="C1971">
        <v>544663</v>
      </c>
      <c r="D1971">
        <v>1</v>
      </c>
      <c r="E1971">
        <v>1</v>
      </c>
      <c r="F1971">
        <v>0</v>
      </c>
      <c r="G1971">
        <v>0</v>
      </c>
      <c r="H1971">
        <v>0</v>
      </c>
      <c r="I1971" t="s">
        <v>23</v>
      </c>
      <c r="J1971">
        <v>544663</v>
      </c>
      <c r="K1971" t="s">
        <v>2381</v>
      </c>
      <c r="L1971">
        <v>544256</v>
      </c>
      <c r="M1971" t="s">
        <v>22</v>
      </c>
      <c r="N1971">
        <v>544256</v>
      </c>
      <c r="O1971" t="s">
        <v>22</v>
      </c>
      <c r="P1971">
        <v>544256</v>
      </c>
      <c r="Q1971" t="s">
        <v>22</v>
      </c>
      <c r="R1971" s="13">
        <v>564147.71739066346</v>
      </c>
      <c r="S1971" s="13">
        <v>5810</v>
      </c>
      <c r="T1971" s="13">
        <v>309813.29741603223</v>
      </c>
      <c r="U1971" s="13"/>
      <c r="V1971" s="13">
        <f t="shared" si="516"/>
        <v>0</v>
      </c>
      <c r="W1971" s="13">
        <v>19</v>
      </c>
      <c r="X1971" s="13">
        <f t="shared" si="517"/>
        <v>56316</v>
      </c>
      <c r="Y1971" s="13">
        <v>11</v>
      </c>
      <c r="Z1971" s="13">
        <f t="shared" si="518"/>
        <v>10868</v>
      </c>
      <c r="AA1971" s="13">
        <v>3</v>
      </c>
      <c r="AB1971" s="13">
        <f t="shared" si="519"/>
        <v>741</v>
      </c>
      <c r="AC1971" s="13"/>
      <c r="AD1971" s="13"/>
      <c r="AE1971" s="13"/>
      <c r="AF1971" s="13"/>
      <c r="AG1971" s="13"/>
      <c r="AH1971" s="13"/>
      <c r="AI1971" s="13"/>
      <c r="AJ1971" s="13"/>
      <c r="AK1971" s="13">
        <f t="shared" si="520"/>
        <v>0</v>
      </c>
      <c r="AL1971" s="13"/>
      <c r="AM1971" s="13">
        <f t="shared" si="521"/>
        <v>0</v>
      </c>
      <c r="AN1971" s="13"/>
      <c r="AO1971" s="13">
        <v>0</v>
      </c>
      <c r="AP1971" s="13">
        <f t="shared" si="522"/>
        <v>0</v>
      </c>
      <c r="AQ1971" s="13"/>
      <c r="AR1971" s="13">
        <f t="shared" si="523"/>
        <v>0</v>
      </c>
      <c r="AS1971" s="13"/>
      <c r="AT1971" s="13">
        <f t="shared" si="524"/>
        <v>0</v>
      </c>
      <c r="AU1971" s="13"/>
      <c r="AV1971" s="13">
        <f t="shared" si="525"/>
        <v>0</v>
      </c>
      <c r="AW1971" s="13"/>
      <c r="AX1971" s="13">
        <f t="shared" si="526"/>
        <v>0</v>
      </c>
      <c r="AY1971" s="13"/>
      <c r="AZ1971" s="13">
        <f t="shared" si="527"/>
        <v>0</v>
      </c>
      <c r="BA1971" s="13"/>
      <c r="BB1971" s="13">
        <f t="shared" si="528"/>
        <v>0</v>
      </c>
      <c r="BC1971" s="13"/>
      <c r="BD1971" s="13">
        <f t="shared" si="529"/>
        <v>0</v>
      </c>
      <c r="BE1971" s="13"/>
      <c r="BF1971" s="13">
        <f t="shared" si="530"/>
        <v>0</v>
      </c>
      <c r="BG1971" s="13"/>
      <c r="BH1971" s="13">
        <f t="shared" si="531"/>
        <v>941886.01480669575</v>
      </c>
      <c r="BI1971" s="13">
        <f t="shared" si="532"/>
        <v>941900</v>
      </c>
      <c r="BJ1971" s="13">
        <v>944100</v>
      </c>
    </row>
    <row r="1972" spans="1:62" x14ac:dyDescent="0.25">
      <c r="A1972" t="s">
        <v>2381</v>
      </c>
      <c r="B1972" s="13">
        <v>859</v>
      </c>
      <c r="C1972">
        <v>541150</v>
      </c>
      <c r="D1972">
        <v>1</v>
      </c>
      <c r="E1972">
        <v>0</v>
      </c>
      <c r="F1972">
        <v>0</v>
      </c>
      <c r="G1972">
        <v>0</v>
      </c>
      <c r="H1972">
        <v>0</v>
      </c>
      <c r="I1972" t="s">
        <v>110</v>
      </c>
      <c r="J1972">
        <v>559717</v>
      </c>
      <c r="K1972" t="s">
        <v>336</v>
      </c>
      <c r="L1972">
        <v>559717</v>
      </c>
      <c r="M1972" t="s">
        <v>336</v>
      </c>
      <c r="N1972">
        <v>559717</v>
      </c>
      <c r="O1972" t="s">
        <v>336</v>
      </c>
      <c r="P1972">
        <v>559717</v>
      </c>
      <c r="Q1972" t="s">
        <v>336</v>
      </c>
      <c r="R1972" s="13">
        <v>199234.48640117535</v>
      </c>
      <c r="S1972" s="13"/>
      <c r="T1972" s="13"/>
      <c r="U1972" s="13"/>
      <c r="V1972" s="13">
        <f t="shared" si="516"/>
        <v>0</v>
      </c>
      <c r="W1972" s="13"/>
      <c r="X1972" s="13">
        <f t="shared" si="517"/>
        <v>0</v>
      </c>
      <c r="Y1972" s="13"/>
      <c r="Z1972" s="13">
        <f t="shared" si="518"/>
        <v>0</v>
      </c>
      <c r="AA1972" s="13"/>
      <c r="AB1972" s="13">
        <f t="shared" si="519"/>
        <v>0</v>
      </c>
      <c r="AC1972" s="13"/>
      <c r="AD1972" s="13"/>
      <c r="AE1972" s="13"/>
      <c r="AF1972" s="13"/>
      <c r="AG1972" s="13"/>
      <c r="AH1972" s="13"/>
      <c r="AI1972" s="13"/>
      <c r="AJ1972" s="13"/>
      <c r="AK1972" s="13">
        <f t="shared" si="520"/>
        <v>0</v>
      </c>
      <c r="AL1972" s="13"/>
      <c r="AM1972" s="13">
        <f t="shared" si="521"/>
        <v>0</v>
      </c>
      <c r="AN1972" s="13"/>
      <c r="AO1972" s="13">
        <v>0</v>
      </c>
      <c r="AP1972" s="13">
        <f t="shared" si="522"/>
        <v>0</v>
      </c>
      <c r="AQ1972" s="13"/>
      <c r="AR1972" s="13">
        <f t="shared" si="523"/>
        <v>0</v>
      </c>
      <c r="AS1972" s="13"/>
      <c r="AT1972" s="13">
        <f t="shared" si="524"/>
        <v>0</v>
      </c>
      <c r="AU1972" s="13"/>
      <c r="AV1972" s="13">
        <f t="shared" si="525"/>
        <v>0</v>
      </c>
      <c r="AW1972" s="13"/>
      <c r="AX1972" s="13">
        <f t="shared" si="526"/>
        <v>0</v>
      </c>
      <c r="AY1972" s="13"/>
      <c r="AZ1972" s="13">
        <f t="shared" si="527"/>
        <v>0</v>
      </c>
      <c r="BA1972" s="13"/>
      <c r="BB1972" s="13">
        <f t="shared" si="528"/>
        <v>0</v>
      </c>
      <c r="BC1972" s="13"/>
      <c r="BD1972" s="13">
        <f t="shared" si="529"/>
        <v>0</v>
      </c>
      <c r="BE1972" s="13"/>
      <c r="BF1972" s="13">
        <f t="shared" si="530"/>
        <v>0</v>
      </c>
      <c r="BG1972" s="13"/>
      <c r="BH1972" s="13">
        <f t="shared" si="531"/>
        <v>199234.48640117535</v>
      </c>
      <c r="BI1972" s="13">
        <f t="shared" si="532"/>
        <v>199200</v>
      </c>
      <c r="BJ1972" s="13">
        <v>197400</v>
      </c>
    </row>
    <row r="1973" spans="1:62" x14ac:dyDescent="0.25">
      <c r="A1973" t="s">
        <v>2382</v>
      </c>
      <c r="B1973" s="13">
        <v>180</v>
      </c>
      <c r="C1973">
        <v>546771</v>
      </c>
      <c r="D1973">
        <v>1</v>
      </c>
      <c r="E1973">
        <v>0</v>
      </c>
      <c r="F1973">
        <v>0</v>
      </c>
      <c r="G1973">
        <v>0</v>
      </c>
      <c r="H1973">
        <v>0</v>
      </c>
      <c r="I1973" t="s">
        <v>85</v>
      </c>
      <c r="J1973">
        <v>564567</v>
      </c>
      <c r="K1973" t="s">
        <v>228</v>
      </c>
      <c r="L1973">
        <v>564567</v>
      </c>
      <c r="M1973" t="s">
        <v>228</v>
      </c>
      <c r="N1973">
        <v>564567</v>
      </c>
      <c r="O1973" t="s">
        <v>228</v>
      </c>
      <c r="P1973">
        <v>564567</v>
      </c>
      <c r="Q1973" t="s">
        <v>228</v>
      </c>
      <c r="R1973" s="13">
        <v>70488.701001315436</v>
      </c>
      <c r="S1973" s="13"/>
      <c r="T1973" s="13"/>
      <c r="U1973" s="13"/>
      <c r="V1973" s="13">
        <f t="shared" si="516"/>
        <v>0</v>
      </c>
      <c r="W1973" s="13"/>
      <c r="X1973" s="13">
        <f t="shared" si="517"/>
        <v>0</v>
      </c>
      <c r="Y1973" s="13"/>
      <c r="Z1973" s="13">
        <f t="shared" si="518"/>
        <v>0</v>
      </c>
      <c r="AA1973" s="13"/>
      <c r="AB1973" s="13">
        <f t="shared" si="519"/>
        <v>0</v>
      </c>
      <c r="AC1973" s="13"/>
      <c r="AD1973" s="13"/>
      <c r="AE1973" s="13"/>
      <c r="AF1973" s="13"/>
      <c r="AG1973" s="13"/>
      <c r="AH1973" s="13"/>
      <c r="AI1973" s="13"/>
      <c r="AJ1973" s="13"/>
      <c r="AK1973" s="13">
        <f t="shared" si="520"/>
        <v>0</v>
      </c>
      <c r="AL1973" s="13"/>
      <c r="AM1973" s="13">
        <f t="shared" si="521"/>
        <v>0</v>
      </c>
      <c r="AN1973" s="13"/>
      <c r="AO1973" s="13">
        <v>0</v>
      </c>
      <c r="AP1973" s="13">
        <f t="shared" si="522"/>
        <v>0</v>
      </c>
      <c r="AQ1973" s="13"/>
      <c r="AR1973" s="13">
        <f t="shared" si="523"/>
        <v>0</v>
      </c>
      <c r="AS1973" s="13"/>
      <c r="AT1973" s="13">
        <f t="shared" si="524"/>
        <v>0</v>
      </c>
      <c r="AU1973" s="13"/>
      <c r="AV1973" s="13">
        <f t="shared" si="525"/>
        <v>0</v>
      </c>
      <c r="AW1973" s="13"/>
      <c r="AX1973" s="13">
        <f t="shared" si="526"/>
        <v>0</v>
      </c>
      <c r="AY1973" s="13"/>
      <c r="AZ1973" s="13">
        <f t="shared" si="527"/>
        <v>0</v>
      </c>
      <c r="BA1973" s="13"/>
      <c r="BB1973" s="13">
        <f t="shared" si="528"/>
        <v>0</v>
      </c>
      <c r="BC1973" s="13"/>
      <c r="BD1973" s="13">
        <f t="shared" si="529"/>
        <v>0</v>
      </c>
      <c r="BE1973" s="13"/>
      <c r="BF1973" s="13">
        <f t="shared" si="530"/>
        <v>0</v>
      </c>
      <c r="BG1973" s="13"/>
      <c r="BH1973" s="13">
        <f t="shared" si="531"/>
        <v>70488.701001315436</v>
      </c>
      <c r="BI1973" s="13">
        <f t="shared" si="532"/>
        <v>70500</v>
      </c>
      <c r="BJ1973" s="13">
        <v>70800</v>
      </c>
    </row>
    <row r="1974" spans="1:62" x14ac:dyDescent="0.25">
      <c r="A1974" s="4" t="s">
        <v>1392</v>
      </c>
      <c r="B1974" s="13">
        <v>951</v>
      </c>
      <c r="C1974">
        <v>540439</v>
      </c>
      <c r="D1974">
        <v>1</v>
      </c>
      <c r="E1974">
        <v>1</v>
      </c>
      <c r="F1974">
        <v>1</v>
      </c>
      <c r="G1974">
        <v>0</v>
      </c>
      <c r="H1974">
        <v>0</v>
      </c>
      <c r="I1974" t="s">
        <v>26</v>
      </c>
      <c r="J1974">
        <v>540439</v>
      </c>
      <c r="K1974" t="s">
        <v>1392</v>
      </c>
      <c r="L1974">
        <v>540439</v>
      </c>
      <c r="M1974" t="s">
        <v>1392</v>
      </c>
      <c r="N1974">
        <v>539911</v>
      </c>
      <c r="O1974" t="s">
        <v>345</v>
      </c>
      <c r="P1974">
        <v>539911</v>
      </c>
      <c r="Q1974" t="s">
        <v>345</v>
      </c>
      <c r="R1974" s="13">
        <v>220211.06716714814</v>
      </c>
      <c r="S1974" s="13">
        <v>1265</v>
      </c>
      <c r="T1974" s="13">
        <v>67756.404253971399</v>
      </c>
      <c r="U1974" s="13"/>
      <c r="V1974" s="13">
        <f t="shared" si="516"/>
        <v>0</v>
      </c>
      <c r="W1974" s="13">
        <v>8</v>
      </c>
      <c r="X1974" s="13">
        <f t="shared" si="517"/>
        <v>23712</v>
      </c>
      <c r="Y1974" s="13">
        <v>4</v>
      </c>
      <c r="Z1974" s="13">
        <f t="shared" si="518"/>
        <v>3952</v>
      </c>
      <c r="AA1974" s="13"/>
      <c r="AB1974" s="13">
        <f t="shared" si="519"/>
        <v>0</v>
      </c>
      <c r="AC1974" s="13">
        <v>4347</v>
      </c>
      <c r="AD1974" s="13">
        <v>925128.01626298716</v>
      </c>
      <c r="AE1974" s="13"/>
      <c r="AF1974" s="13"/>
      <c r="AG1974" s="13"/>
      <c r="AH1974" s="13"/>
      <c r="AI1974" s="13"/>
      <c r="AJ1974" s="13"/>
      <c r="AK1974" s="13">
        <f t="shared" si="520"/>
        <v>0</v>
      </c>
      <c r="AL1974" s="13"/>
      <c r="AM1974" s="13">
        <f t="shared" si="521"/>
        <v>0</v>
      </c>
      <c r="AN1974" s="13"/>
      <c r="AO1974" s="13">
        <v>0</v>
      </c>
      <c r="AP1974" s="13">
        <f t="shared" si="522"/>
        <v>0</v>
      </c>
      <c r="AQ1974" s="13"/>
      <c r="AR1974" s="13">
        <f t="shared" si="523"/>
        <v>0</v>
      </c>
      <c r="AS1974" s="13"/>
      <c r="AT1974" s="13">
        <f t="shared" si="524"/>
        <v>0</v>
      </c>
      <c r="AU1974" s="13"/>
      <c r="AV1974" s="13">
        <f t="shared" si="525"/>
        <v>0</v>
      </c>
      <c r="AW1974" s="13"/>
      <c r="AX1974" s="13">
        <f t="shared" si="526"/>
        <v>0</v>
      </c>
      <c r="AY1974" s="13"/>
      <c r="AZ1974" s="13">
        <f t="shared" si="527"/>
        <v>0</v>
      </c>
      <c r="BA1974" s="13"/>
      <c r="BB1974" s="13">
        <f t="shared" si="528"/>
        <v>0</v>
      </c>
      <c r="BC1974" s="13"/>
      <c r="BD1974" s="13">
        <f t="shared" si="529"/>
        <v>0</v>
      </c>
      <c r="BE1974" s="13"/>
      <c r="BF1974" s="13">
        <f t="shared" si="530"/>
        <v>0</v>
      </c>
      <c r="BG1974" s="13"/>
      <c r="BH1974" s="13">
        <f t="shared" si="531"/>
        <v>1240759.4876841067</v>
      </c>
      <c r="BI1974" s="13">
        <f t="shared" si="532"/>
        <v>1240800</v>
      </c>
      <c r="BJ1974" s="13">
        <v>1250300</v>
      </c>
    </row>
    <row r="1975" spans="1:62" x14ac:dyDescent="0.25">
      <c r="A1975" t="s">
        <v>2383</v>
      </c>
      <c r="B1975" s="13">
        <v>1056</v>
      </c>
      <c r="C1975">
        <v>583197</v>
      </c>
      <c r="D1975">
        <v>1</v>
      </c>
      <c r="E1975">
        <v>0</v>
      </c>
      <c r="F1975">
        <v>0</v>
      </c>
      <c r="G1975">
        <v>0</v>
      </c>
      <c r="H1975">
        <v>0</v>
      </c>
      <c r="I1975" t="s">
        <v>30</v>
      </c>
      <c r="J1975">
        <v>582824</v>
      </c>
      <c r="K1975" t="s">
        <v>103</v>
      </c>
      <c r="L1975">
        <v>582824</v>
      </c>
      <c r="M1975" t="s">
        <v>103</v>
      </c>
      <c r="N1975">
        <v>583952</v>
      </c>
      <c r="O1975" t="s">
        <v>104</v>
      </c>
      <c r="P1975">
        <v>583952</v>
      </c>
      <c r="Q1975" t="s">
        <v>104</v>
      </c>
      <c r="R1975" s="13">
        <v>244090.77265472536</v>
      </c>
      <c r="S1975" s="13"/>
      <c r="T1975" s="13"/>
      <c r="U1975" s="13"/>
      <c r="V1975" s="13">
        <f t="shared" si="516"/>
        <v>0</v>
      </c>
      <c r="W1975" s="13"/>
      <c r="X1975" s="13">
        <f t="shared" si="517"/>
        <v>0</v>
      </c>
      <c r="Y1975" s="13"/>
      <c r="Z1975" s="13">
        <f t="shared" si="518"/>
        <v>0</v>
      </c>
      <c r="AA1975" s="13"/>
      <c r="AB1975" s="13">
        <f t="shared" si="519"/>
        <v>0</v>
      </c>
      <c r="AC1975" s="13"/>
      <c r="AD1975" s="13"/>
      <c r="AE1975" s="13"/>
      <c r="AF1975" s="13"/>
      <c r="AG1975" s="13"/>
      <c r="AH1975" s="13"/>
      <c r="AI1975" s="13"/>
      <c r="AJ1975" s="13"/>
      <c r="AK1975" s="13">
        <f t="shared" si="520"/>
        <v>0</v>
      </c>
      <c r="AL1975" s="13"/>
      <c r="AM1975" s="13">
        <f t="shared" si="521"/>
        <v>0</v>
      </c>
      <c r="AN1975" s="13"/>
      <c r="AO1975" s="13">
        <v>0</v>
      </c>
      <c r="AP1975" s="13">
        <f t="shared" si="522"/>
        <v>0</v>
      </c>
      <c r="AQ1975" s="13"/>
      <c r="AR1975" s="13">
        <f t="shared" si="523"/>
        <v>0</v>
      </c>
      <c r="AS1975" s="13"/>
      <c r="AT1975" s="13">
        <f t="shared" si="524"/>
        <v>0</v>
      </c>
      <c r="AU1975" s="13"/>
      <c r="AV1975" s="13">
        <f t="shared" si="525"/>
        <v>0</v>
      </c>
      <c r="AW1975" s="13"/>
      <c r="AX1975" s="13">
        <f t="shared" si="526"/>
        <v>0</v>
      </c>
      <c r="AY1975" s="13"/>
      <c r="AZ1975" s="13">
        <f t="shared" si="527"/>
        <v>0</v>
      </c>
      <c r="BA1975" s="13"/>
      <c r="BB1975" s="13">
        <f t="shared" si="528"/>
        <v>0</v>
      </c>
      <c r="BC1975" s="13"/>
      <c r="BD1975" s="13">
        <f t="shared" si="529"/>
        <v>0</v>
      </c>
      <c r="BE1975" s="13"/>
      <c r="BF1975" s="13">
        <f t="shared" si="530"/>
        <v>0</v>
      </c>
      <c r="BG1975" s="13"/>
      <c r="BH1975" s="13">
        <f t="shared" si="531"/>
        <v>244090.77265472536</v>
      </c>
      <c r="BI1975" s="13">
        <f t="shared" si="532"/>
        <v>244100</v>
      </c>
      <c r="BJ1975" s="13">
        <v>239300</v>
      </c>
    </row>
    <row r="1976" spans="1:62" x14ac:dyDescent="0.25">
      <c r="A1976" t="s">
        <v>2383</v>
      </c>
      <c r="B1976" s="13">
        <v>198</v>
      </c>
      <c r="C1976">
        <v>566144</v>
      </c>
      <c r="D1976">
        <v>1</v>
      </c>
      <c r="E1976">
        <v>0</v>
      </c>
      <c r="F1976">
        <v>0</v>
      </c>
      <c r="G1976">
        <v>0</v>
      </c>
      <c r="H1976">
        <v>0</v>
      </c>
      <c r="I1976" t="s">
        <v>110</v>
      </c>
      <c r="J1976">
        <v>553816</v>
      </c>
      <c r="K1976" t="s">
        <v>1977</v>
      </c>
      <c r="L1976">
        <v>553425</v>
      </c>
      <c r="M1976" t="s">
        <v>109</v>
      </c>
      <c r="N1976">
        <v>553425</v>
      </c>
      <c r="O1976" t="s">
        <v>109</v>
      </c>
      <c r="P1976">
        <v>553425</v>
      </c>
      <c r="Q1976" t="s">
        <v>109</v>
      </c>
      <c r="R1976" s="13">
        <v>70488.701001315436</v>
      </c>
      <c r="S1976" s="13"/>
      <c r="T1976" s="13"/>
      <c r="U1976" s="13"/>
      <c r="V1976" s="13">
        <f t="shared" si="516"/>
        <v>0</v>
      </c>
      <c r="W1976" s="13"/>
      <c r="X1976" s="13">
        <f t="shared" si="517"/>
        <v>0</v>
      </c>
      <c r="Y1976" s="13"/>
      <c r="Z1976" s="13">
        <f t="shared" si="518"/>
        <v>0</v>
      </c>
      <c r="AA1976" s="13"/>
      <c r="AB1976" s="13">
        <f t="shared" si="519"/>
        <v>0</v>
      </c>
      <c r="AC1976" s="13"/>
      <c r="AD1976" s="13"/>
      <c r="AE1976" s="13"/>
      <c r="AF1976" s="13"/>
      <c r="AG1976" s="13"/>
      <c r="AH1976" s="13"/>
      <c r="AI1976" s="13"/>
      <c r="AJ1976" s="13"/>
      <c r="AK1976" s="13">
        <f t="shared" si="520"/>
        <v>0</v>
      </c>
      <c r="AL1976" s="13"/>
      <c r="AM1976" s="13">
        <f t="shared" si="521"/>
        <v>0</v>
      </c>
      <c r="AN1976" s="13"/>
      <c r="AO1976" s="13">
        <v>0</v>
      </c>
      <c r="AP1976" s="13">
        <f t="shared" si="522"/>
        <v>0</v>
      </c>
      <c r="AQ1976" s="13"/>
      <c r="AR1976" s="13">
        <f t="shared" si="523"/>
        <v>0</v>
      </c>
      <c r="AS1976" s="13"/>
      <c r="AT1976" s="13">
        <f t="shared" si="524"/>
        <v>0</v>
      </c>
      <c r="AU1976" s="13"/>
      <c r="AV1976" s="13">
        <f t="shared" si="525"/>
        <v>0</v>
      </c>
      <c r="AW1976" s="13"/>
      <c r="AX1976" s="13">
        <f t="shared" si="526"/>
        <v>0</v>
      </c>
      <c r="AY1976" s="13"/>
      <c r="AZ1976" s="13">
        <f t="shared" si="527"/>
        <v>0</v>
      </c>
      <c r="BA1976" s="13"/>
      <c r="BB1976" s="13">
        <f t="shared" si="528"/>
        <v>0</v>
      </c>
      <c r="BC1976" s="13"/>
      <c r="BD1976" s="13">
        <f t="shared" si="529"/>
        <v>0</v>
      </c>
      <c r="BE1976" s="13"/>
      <c r="BF1976" s="13">
        <f t="shared" si="530"/>
        <v>0</v>
      </c>
      <c r="BG1976" s="13"/>
      <c r="BH1976" s="13">
        <f t="shared" si="531"/>
        <v>70488.701001315436</v>
      </c>
      <c r="BI1976" s="13">
        <f t="shared" si="532"/>
        <v>70500</v>
      </c>
      <c r="BJ1976" s="13">
        <v>70800</v>
      </c>
    </row>
    <row r="1977" spans="1:62" x14ac:dyDescent="0.25">
      <c r="A1977" t="s">
        <v>2384</v>
      </c>
      <c r="B1977" s="13">
        <v>29</v>
      </c>
      <c r="C1977">
        <v>553778</v>
      </c>
      <c r="D1977">
        <v>1</v>
      </c>
      <c r="E1977">
        <v>0</v>
      </c>
      <c r="F1977">
        <v>0</v>
      </c>
      <c r="G1977">
        <v>0</v>
      </c>
      <c r="H1977">
        <v>0</v>
      </c>
      <c r="I1977" t="s">
        <v>110</v>
      </c>
      <c r="J1977">
        <v>553816</v>
      </c>
      <c r="K1977" t="s">
        <v>1977</v>
      </c>
      <c r="L1977">
        <v>554294</v>
      </c>
      <c r="M1977" t="s">
        <v>1092</v>
      </c>
      <c r="N1977">
        <v>553425</v>
      </c>
      <c r="O1977" t="s">
        <v>109</v>
      </c>
      <c r="P1977">
        <v>553425</v>
      </c>
      <c r="Q1977" t="s">
        <v>109</v>
      </c>
      <c r="R1977" s="13">
        <v>70488.701001315436</v>
      </c>
      <c r="S1977" s="13"/>
      <c r="T1977" s="13"/>
      <c r="U1977" s="13"/>
      <c r="V1977" s="13">
        <f t="shared" si="516"/>
        <v>0</v>
      </c>
      <c r="W1977" s="13"/>
      <c r="X1977" s="13">
        <f t="shared" si="517"/>
        <v>0</v>
      </c>
      <c r="Y1977" s="13"/>
      <c r="Z1977" s="13">
        <f t="shared" si="518"/>
        <v>0</v>
      </c>
      <c r="AA1977" s="13"/>
      <c r="AB1977" s="13">
        <f t="shared" si="519"/>
        <v>0</v>
      </c>
      <c r="AC1977" s="13"/>
      <c r="AD1977" s="13"/>
      <c r="AE1977" s="13"/>
      <c r="AF1977" s="13"/>
      <c r="AG1977" s="13"/>
      <c r="AH1977" s="13"/>
      <c r="AI1977" s="13"/>
      <c r="AJ1977" s="13"/>
      <c r="AK1977" s="13">
        <f t="shared" si="520"/>
        <v>0</v>
      </c>
      <c r="AL1977" s="13"/>
      <c r="AM1977" s="13">
        <f t="shared" si="521"/>
        <v>0</v>
      </c>
      <c r="AN1977" s="13"/>
      <c r="AO1977" s="13">
        <v>0</v>
      </c>
      <c r="AP1977" s="13">
        <f t="shared" si="522"/>
        <v>0</v>
      </c>
      <c r="AQ1977" s="13"/>
      <c r="AR1977" s="13">
        <f t="shared" si="523"/>
        <v>0</v>
      </c>
      <c r="AS1977" s="13"/>
      <c r="AT1977" s="13">
        <f t="shared" si="524"/>
        <v>0</v>
      </c>
      <c r="AU1977" s="13"/>
      <c r="AV1977" s="13">
        <f t="shared" si="525"/>
        <v>0</v>
      </c>
      <c r="AW1977" s="13"/>
      <c r="AX1977" s="13">
        <f t="shared" si="526"/>
        <v>0</v>
      </c>
      <c r="AY1977" s="13"/>
      <c r="AZ1977" s="13">
        <f t="shared" si="527"/>
        <v>0</v>
      </c>
      <c r="BA1977" s="13"/>
      <c r="BB1977" s="13">
        <f t="shared" si="528"/>
        <v>0</v>
      </c>
      <c r="BC1977" s="13"/>
      <c r="BD1977" s="13">
        <f t="shared" si="529"/>
        <v>0</v>
      </c>
      <c r="BE1977" s="13"/>
      <c r="BF1977" s="13">
        <f t="shared" si="530"/>
        <v>0</v>
      </c>
      <c r="BG1977" s="13"/>
      <c r="BH1977" s="13">
        <f t="shared" si="531"/>
        <v>70488.701001315436</v>
      </c>
      <c r="BI1977" s="13">
        <f t="shared" si="532"/>
        <v>70500</v>
      </c>
      <c r="BJ1977" s="13">
        <v>70800</v>
      </c>
    </row>
    <row r="1978" spans="1:62" x14ac:dyDescent="0.25">
      <c r="A1978" t="s">
        <v>2385</v>
      </c>
      <c r="B1978" s="13">
        <v>88</v>
      </c>
      <c r="C1978">
        <v>531651</v>
      </c>
      <c r="D1978">
        <v>1</v>
      </c>
      <c r="E1978">
        <v>0</v>
      </c>
      <c r="F1978">
        <v>0</v>
      </c>
      <c r="G1978">
        <v>0</v>
      </c>
      <c r="H1978">
        <v>0</v>
      </c>
      <c r="I1978" t="s">
        <v>26</v>
      </c>
      <c r="J1978">
        <v>535052</v>
      </c>
      <c r="K1978" t="s">
        <v>1349</v>
      </c>
      <c r="L1978">
        <v>535052</v>
      </c>
      <c r="M1978" t="s">
        <v>1349</v>
      </c>
      <c r="N1978">
        <v>535052</v>
      </c>
      <c r="O1978" t="s">
        <v>1349</v>
      </c>
      <c r="P1978">
        <v>534676</v>
      </c>
      <c r="Q1978" t="s">
        <v>943</v>
      </c>
      <c r="R1978" s="13">
        <v>70488.701001315436</v>
      </c>
      <c r="S1978" s="13"/>
      <c r="T1978" s="13"/>
      <c r="U1978" s="13"/>
      <c r="V1978" s="13">
        <f t="shared" si="516"/>
        <v>0</v>
      </c>
      <c r="W1978" s="13"/>
      <c r="X1978" s="13">
        <f t="shared" si="517"/>
        <v>0</v>
      </c>
      <c r="Y1978" s="13"/>
      <c r="Z1978" s="13">
        <f t="shared" si="518"/>
        <v>0</v>
      </c>
      <c r="AA1978" s="13"/>
      <c r="AB1978" s="13">
        <f t="shared" si="519"/>
        <v>0</v>
      </c>
      <c r="AC1978" s="13"/>
      <c r="AD1978" s="13"/>
      <c r="AE1978" s="13"/>
      <c r="AF1978" s="13"/>
      <c r="AG1978" s="13"/>
      <c r="AH1978" s="13"/>
      <c r="AI1978" s="13"/>
      <c r="AJ1978" s="13"/>
      <c r="AK1978" s="13">
        <f t="shared" si="520"/>
        <v>0</v>
      </c>
      <c r="AL1978" s="13"/>
      <c r="AM1978" s="13">
        <f t="shared" si="521"/>
        <v>0</v>
      </c>
      <c r="AN1978" s="13"/>
      <c r="AO1978" s="13">
        <v>0</v>
      </c>
      <c r="AP1978" s="13">
        <f t="shared" si="522"/>
        <v>0</v>
      </c>
      <c r="AQ1978" s="13"/>
      <c r="AR1978" s="13">
        <f t="shared" si="523"/>
        <v>0</v>
      </c>
      <c r="AS1978" s="13"/>
      <c r="AT1978" s="13">
        <f t="shared" si="524"/>
        <v>0</v>
      </c>
      <c r="AU1978" s="13"/>
      <c r="AV1978" s="13">
        <f t="shared" si="525"/>
        <v>0</v>
      </c>
      <c r="AW1978" s="13"/>
      <c r="AX1978" s="13">
        <f t="shared" si="526"/>
        <v>0</v>
      </c>
      <c r="AY1978" s="13"/>
      <c r="AZ1978" s="13">
        <f t="shared" si="527"/>
        <v>0</v>
      </c>
      <c r="BA1978" s="13"/>
      <c r="BB1978" s="13">
        <f t="shared" si="528"/>
        <v>0</v>
      </c>
      <c r="BC1978" s="13"/>
      <c r="BD1978" s="13">
        <f t="shared" si="529"/>
        <v>0</v>
      </c>
      <c r="BE1978" s="13"/>
      <c r="BF1978" s="13">
        <f t="shared" si="530"/>
        <v>0</v>
      </c>
      <c r="BG1978" s="13"/>
      <c r="BH1978" s="13">
        <f t="shared" si="531"/>
        <v>70488.701001315436</v>
      </c>
      <c r="BI1978" s="13">
        <f t="shared" si="532"/>
        <v>70500</v>
      </c>
      <c r="BJ1978" s="13">
        <v>70800</v>
      </c>
    </row>
    <row r="1979" spans="1:62" x14ac:dyDescent="0.25">
      <c r="A1979" t="s">
        <v>2387</v>
      </c>
      <c r="B1979" s="13">
        <v>331</v>
      </c>
      <c r="C1979">
        <v>598275</v>
      </c>
      <c r="D1979">
        <v>1</v>
      </c>
      <c r="E1979">
        <v>0</v>
      </c>
      <c r="F1979">
        <v>0</v>
      </c>
      <c r="G1979">
        <v>0</v>
      </c>
      <c r="H1979">
        <v>0</v>
      </c>
      <c r="I1979" t="s">
        <v>38</v>
      </c>
      <c r="J1979">
        <v>598674</v>
      </c>
      <c r="K1979" t="s">
        <v>774</v>
      </c>
      <c r="L1979">
        <v>598003</v>
      </c>
      <c r="M1979" t="s">
        <v>166</v>
      </c>
      <c r="N1979">
        <v>598003</v>
      </c>
      <c r="O1979" t="s">
        <v>166</v>
      </c>
      <c r="P1979">
        <v>598003</v>
      </c>
      <c r="Q1979" t="s">
        <v>166</v>
      </c>
      <c r="R1979" s="13">
        <v>77698.755759622538</v>
      </c>
      <c r="S1979" s="13"/>
      <c r="T1979" s="13"/>
      <c r="U1979" s="13"/>
      <c r="V1979" s="13">
        <f t="shared" si="516"/>
        <v>0</v>
      </c>
      <c r="W1979" s="13"/>
      <c r="X1979" s="13">
        <f t="shared" si="517"/>
        <v>0</v>
      </c>
      <c r="Y1979" s="13"/>
      <c r="Z1979" s="13">
        <f t="shared" si="518"/>
        <v>0</v>
      </c>
      <c r="AA1979" s="13"/>
      <c r="AB1979" s="13">
        <f t="shared" si="519"/>
        <v>0</v>
      </c>
      <c r="AC1979" s="13"/>
      <c r="AD1979" s="13"/>
      <c r="AE1979" s="13"/>
      <c r="AF1979" s="13"/>
      <c r="AG1979" s="13"/>
      <c r="AH1979" s="13"/>
      <c r="AI1979" s="13"/>
      <c r="AJ1979" s="13"/>
      <c r="AK1979" s="13">
        <f t="shared" si="520"/>
        <v>0</v>
      </c>
      <c r="AL1979" s="13"/>
      <c r="AM1979" s="13">
        <f t="shared" si="521"/>
        <v>0</v>
      </c>
      <c r="AN1979" s="13"/>
      <c r="AO1979" s="13">
        <v>0</v>
      </c>
      <c r="AP1979" s="13">
        <f t="shared" si="522"/>
        <v>0</v>
      </c>
      <c r="AQ1979" s="13"/>
      <c r="AR1979" s="13">
        <f t="shared" si="523"/>
        <v>0</v>
      </c>
      <c r="AS1979" s="13"/>
      <c r="AT1979" s="13">
        <f t="shared" si="524"/>
        <v>0</v>
      </c>
      <c r="AU1979" s="13"/>
      <c r="AV1979" s="13">
        <f t="shared" si="525"/>
        <v>0</v>
      </c>
      <c r="AW1979" s="13"/>
      <c r="AX1979" s="13">
        <f t="shared" si="526"/>
        <v>0</v>
      </c>
      <c r="AY1979" s="13"/>
      <c r="AZ1979" s="13">
        <f t="shared" si="527"/>
        <v>0</v>
      </c>
      <c r="BA1979" s="13"/>
      <c r="BB1979" s="13">
        <f t="shared" si="528"/>
        <v>0</v>
      </c>
      <c r="BC1979" s="13"/>
      <c r="BD1979" s="13">
        <f t="shared" si="529"/>
        <v>0</v>
      </c>
      <c r="BE1979" s="13"/>
      <c r="BF1979" s="13">
        <f t="shared" si="530"/>
        <v>0</v>
      </c>
      <c r="BG1979" s="13"/>
      <c r="BH1979" s="13">
        <f t="shared" si="531"/>
        <v>77698.755759622538</v>
      </c>
      <c r="BI1979" s="13">
        <f t="shared" si="532"/>
        <v>77700</v>
      </c>
      <c r="BJ1979" s="13">
        <v>75700</v>
      </c>
    </row>
    <row r="1980" spans="1:62" x14ac:dyDescent="0.25">
      <c r="A1980" t="s">
        <v>2387</v>
      </c>
      <c r="B1980" s="13">
        <v>276</v>
      </c>
      <c r="C1980">
        <v>585327</v>
      </c>
      <c r="D1980">
        <v>1</v>
      </c>
      <c r="E1980">
        <v>0</v>
      </c>
      <c r="F1980">
        <v>0</v>
      </c>
      <c r="G1980">
        <v>0</v>
      </c>
      <c r="H1980">
        <v>0</v>
      </c>
      <c r="I1980" t="s">
        <v>90</v>
      </c>
      <c r="J1980">
        <v>585912</v>
      </c>
      <c r="K1980" t="s">
        <v>1323</v>
      </c>
      <c r="L1980">
        <v>585068</v>
      </c>
      <c r="M1980" t="s">
        <v>275</v>
      </c>
      <c r="N1980">
        <v>585068</v>
      </c>
      <c r="O1980" t="s">
        <v>275</v>
      </c>
      <c r="P1980">
        <v>585068</v>
      </c>
      <c r="Q1980" t="s">
        <v>275</v>
      </c>
      <c r="R1980" s="13">
        <v>70488.701001315436</v>
      </c>
      <c r="S1980" s="13"/>
      <c r="T1980" s="13"/>
      <c r="U1980" s="13"/>
      <c r="V1980" s="13">
        <f t="shared" si="516"/>
        <v>0</v>
      </c>
      <c r="W1980" s="13"/>
      <c r="X1980" s="13">
        <f t="shared" si="517"/>
        <v>0</v>
      </c>
      <c r="Y1980" s="13"/>
      <c r="Z1980" s="13">
        <f t="shared" si="518"/>
        <v>0</v>
      </c>
      <c r="AA1980" s="13"/>
      <c r="AB1980" s="13">
        <f t="shared" si="519"/>
        <v>0</v>
      </c>
      <c r="AC1980" s="13"/>
      <c r="AD1980" s="13"/>
      <c r="AE1980" s="13"/>
      <c r="AF1980" s="13"/>
      <c r="AG1980" s="13"/>
      <c r="AH1980" s="13"/>
      <c r="AI1980" s="13"/>
      <c r="AJ1980" s="13"/>
      <c r="AK1980" s="13">
        <f t="shared" si="520"/>
        <v>0</v>
      </c>
      <c r="AL1980" s="13"/>
      <c r="AM1980" s="13">
        <f t="shared" si="521"/>
        <v>0</v>
      </c>
      <c r="AN1980" s="13"/>
      <c r="AO1980" s="13">
        <v>0</v>
      </c>
      <c r="AP1980" s="13">
        <f t="shared" si="522"/>
        <v>0</v>
      </c>
      <c r="AQ1980" s="13"/>
      <c r="AR1980" s="13">
        <f t="shared" si="523"/>
        <v>0</v>
      </c>
      <c r="AS1980" s="13"/>
      <c r="AT1980" s="13">
        <f t="shared" si="524"/>
        <v>0</v>
      </c>
      <c r="AU1980" s="13"/>
      <c r="AV1980" s="13">
        <f t="shared" si="525"/>
        <v>0</v>
      </c>
      <c r="AW1980" s="13"/>
      <c r="AX1980" s="13">
        <f t="shared" si="526"/>
        <v>0</v>
      </c>
      <c r="AY1980" s="13"/>
      <c r="AZ1980" s="13">
        <f t="shared" si="527"/>
        <v>0</v>
      </c>
      <c r="BA1980" s="13"/>
      <c r="BB1980" s="13">
        <f t="shared" si="528"/>
        <v>0</v>
      </c>
      <c r="BC1980" s="13"/>
      <c r="BD1980" s="13">
        <f t="shared" si="529"/>
        <v>0</v>
      </c>
      <c r="BE1980" s="13"/>
      <c r="BF1980" s="13">
        <f t="shared" si="530"/>
        <v>0</v>
      </c>
      <c r="BG1980" s="13"/>
      <c r="BH1980" s="13">
        <f t="shared" si="531"/>
        <v>70488.701001315436</v>
      </c>
      <c r="BI1980" s="13">
        <f t="shared" si="532"/>
        <v>70500</v>
      </c>
      <c r="BJ1980" s="13">
        <v>70800</v>
      </c>
    </row>
    <row r="1981" spans="1:62" x14ac:dyDescent="0.25">
      <c r="A1981" s="6" t="s">
        <v>291</v>
      </c>
      <c r="B1981" s="13">
        <v>7241</v>
      </c>
      <c r="C1981">
        <v>545562</v>
      </c>
      <c r="D1981">
        <v>1</v>
      </c>
      <c r="E1981">
        <v>1</v>
      </c>
      <c r="F1981">
        <v>1</v>
      </c>
      <c r="G1981">
        <v>1</v>
      </c>
      <c r="H1981">
        <v>1</v>
      </c>
      <c r="I1981" t="s">
        <v>23</v>
      </c>
      <c r="J1981">
        <v>545562</v>
      </c>
      <c r="K1981" t="s">
        <v>291</v>
      </c>
      <c r="L1981">
        <v>545562</v>
      </c>
      <c r="M1981" t="s">
        <v>291</v>
      </c>
      <c r="N1981">
        <v>545562</v>
      </c>
      <c r="O1981" t="s">
        <v>291</v>
      </c>
      <c r="P1981">
        <v>545562</v>
      </c>
      <c r="Q1981" t="s">
        <v>291</v>
      </c>
      <c r="R1981" s="13">
        <v>330689.29689298943</v>
      </c>
      <c r="S1981" s="13">
        <v>8623</v>
      </c>
      <c r="T1981" s="13">
        <v>181994.06749781474</v>
      </c>
      <c r="U1981" s="13">
        <v>1</v>
      </c>
      <c r="V1981" s="13">
        <f t="shared" si="516"/>
        <v>741</v>
      </c>
      <c r="W1981" s="13">
        <v>47</v>
      </c>
      <c r="X1981" s="13">
        <f t="shared" si="517"/>
        <v>139308</v>
      </c>
      <c r="Y1981" s="13">
        <v>39</v>
      </c>
      <c r="Z1981" s="13">
        <f t="shared" si="518"/>
        <v>38532</v>
      </c>
      <c r="AA1981" s="13">
        <v>62</v>
      </c>
      <c r="AB1981" s="13">
        <f t="shared" si="519"/>
        <v>15314</v>
      </c>
      <c r="AC1981" s="13">
        <v>19873</v>
      </c>
      <c r="AD1981" s="13">
        <v>2318121.60897299</v>
      </c>
      <c r="AE1981" s="13">
        <v>19873</v>
      </c>
      <c r="AF1981" s="13">
        <v>3444716.3939002869</v>
      </c>
      <c r="AG1981" s="13">
        <v>19873</v>
      </c>
      <c r="AH1981" s="13">
        <v>13114687.256160112</v>
      </c>
      <c r="AI1981" s="13"/>
      <c r="AJ1981" s="13">
        <v>1726</v>
      </c>
      <c r="AK1981" s="13">
        <f t="shared" si="520"/>
        <v>239914</v>
      </c>
      <c r="AL1981" s="13">
        <v>53</v>
      </c>
      <c r="AM1981" s="13">
        <f t="shared" si="521"/>
        <v>1855</v>
      </c>
      <c r="AN1981" s="13"/>
      <c r="AO1981" s="13">
        <v>8</v>
      </c>
      <c r="AP1981" s="13">
        <f t="shared" si="522"/>
        <v>244000</v>
      </c>
      <c r="AQ1981" s="13">
        <v>251</v>
      </c>
      <c r="AR1981" s="13">
        <f t="shared" si="523"/>
        <v>679206</v>
      </c>
      <c r="AS1981" s="13">
        <v>1215</v>
      </c>
      <c r="AT1981" s="13">
        <f t="shared" si="524"/>
        <v>168885</v>
      </c>
      <c r="AU1981" s="13">
        <v>1023</v>
      </c>
      <c r="AV1981" s="13">
        <f t="shared" si="525"/>
        <v>345774</v>
      </c>
      <c r="AW1981" s="13">
        <v>680</v>
      </c>
      <c r="AX1981" s="13">
        <f t="shared" si="526"/>
        <v>73440</v>
      </c>
      <c r="AY1981" s="13">
        <v>86</v>
      </c>
      <c r="AZ1981" s="13">
        <f t="shared" si="527"/>
        <v>6966</v>
      </c>
      <c r="BA1981" s="13">
        <v>582</v>
      </c>
      <c r="BB1981" s="13">
        <f t="shared" si="528"/>
        <v>189150</v>
      </c>
      <c r="BC1981" s="13">
        <v>99</v>
      </c>
      <c r="BD1981" s="13">
        <f t="shared" si="529"/>
        <v>40194</v>
      </c>
      <c r="BE1981" s="13">
        <v>21</v>
      </c>
      <c r="BF1981" s="13">
        <f t="shared" si="530"/>
        <v>4557</v>
      </c>
      <c r="BG1981" s="13"/>
      <c r="BH1981" s="13">
        <f t="shared" si="531"/>
        <v>21578044.623424195</v>
      </c>
      <c r="BI1981" s="13">
        <f t="shared" si="532"/>
        <v>21578000</v>
      </c>
      <c r="BJ1981" s="13">
        <v>21506800</v>
      </c>
    </row>
    <row r="1982" spans="1:62" x14ac:dyDescent="0.25">
      <c r="A1982" t="s">
        <v>2388</v>
      </c>
      <c r="B1982" s="13">
        <v>206</v>
      </c>
      <c r="C1982">
        <v>570150</v>
      </c>
      <c r="D1982">
        <v>1</v>
      </c>
      <c r="E1982">
        <v>0</v>
      </c>
      <c r="F1982">
        <v>0</v>
      </c>
      <c r="G1982">
        <v>0</v>
      </c>
      <c r="H1982">
        <v>0</v>
      </c>
      <c r="I1982" t="s">
        <v>33</v>
      </c>
      <c r="J1982">
        <v>570109</v>
      </c>
      <c r="K1982" t="s">
        <v>100</v>
      </c>
      <c r="L1982">
        <v>570109</v>
      </c>
      <c r="M1982" t="s">
        <v>100</v>
      </c>
      <c r="N1982">
        <v>570109</v>
      </c>
      <c r="O1982" t="s">
        <v>100</v>
      </c>
      <c r="P1982">
        <v>569810</v>
      </c>
      <c r="Q1982" t="s">
        <v>98</v>
      </c>
      <c r="R1982" s="13">
        <v>70488.701001315436</v>
      </c>
      <c r="S1982" s="13"/>
      <c r="T1982" s="13"/>
      <c r="U1982" s="13"/>
      <c r="V1982" s="13">
        <f t="shared" si="516"/>
        <v>0</v>
      </c>
      <c r="W1982" s="13"/>
      <c r="X1982" s="13">
        <f t="shared" si="517"/>
        <v>0</v>
      </c>
      <c r="Y1982" s="13"/>
      <c r="Z1982" s="13">
        <f t="shared" si="518"/>
        <v>0</v>
      </c>
      <c r="AA1982" s="13"/>
      <c r="AB1982" s="13">
        <f t="shared" si="519"/>
        <v>0</v>
      </c>
      <c r="AC1982" s="13"/>
      <c r="AD1982" s="13"/>
      <c r="AE1982" s="13"/>
      <c r="AF1982" s="13"/>
      <c r="AG1982" s="13"/>
      <c r="AH1982" s="13"/>
      <c r="AI1982" s="13"/>
      <c r="AJ1982" s="13"/>
      <c r="AK1982" s="13">
        <f t="shared" si="520"/>
        <v>0</v>
      </c>
      <c r="AL1982" s="13"/>
      <c r="AM1982" s="13">
        <f t="shared" si="521"/>
        <v>0</v>
      </c>
      <c r="AN1982" s="13"/>
      <c r="AO1982" s="13">
        <v>0</v>
      </c>
      <c r="AP1982" s="13">
        <f t="shared" si="522"/>
        <v>0</v>
      </c>
      <c r="AQ1982" s="13"/>
      <c r="AR1982" s="13">
        <f t="shared" si="523"/>
        <v>0</v>
      </c>
      <c r="AS1982" s="13"/>
      <c r="AT1982" s="13">
        <f t="shared" si="524"/>
        <v>0</v>
      </c>
      <c r="AU1982" s="13"/>
      <c r="AV1982" s="13">
        <f t="shared" si="525"/>
        <v>0</v>
      </c>
      <c r="AW1982" s="13"/>
      <c r="AX1982" s="13">
        <f t="shared" si="526"/>
        <v>0</v>
      </c>
      <c r="AY1982" s="13"/>
      <c r="AZ1982" s="13">
        <f t="shared" si="527"/>
        <v>0</v>
      </c>
      <c r="BA1982" s="13"/>
      <c r="BB1982" s="13">
        <f t="shared" si="528"/>
        <v>0</v>
      </c>
      <c r="BC1982" s="13"/>
      <c r="BD1982" s="13">
        <f t="shared" si="529"/>
        <v>0</v>
      </c>
      <c r="BE1982" s="13"/>
      <c r="BF1982" s="13">
        <f t="shared" si="530"/>
        <v>0</v>
      </c>
      <c r="BG1982" s="13"/>
      <c r="BH1982" s="13">
        <f t="shared" si="531"/>
        <v>70488.701001315436</v>
      </c>
      <c r="BI1982" s="13">
        <f t="shared" si="532"/>
        <v>70500</v>
      </c>
      <c r="BJ1982" s="13">
        <v>70800</v>
      </c>
    </row>
    <row r="1983" spans="1:62" x14ac:dyDescent="0.25">
      <c r="A1983" t="s">
        <v>2389</v>
      </c>
      <c r="B1983" s="13">
        <v>782</v>
      </c>
      <c r="C1983">
        <v>564974</v>
      </c>
      <c r="D1983">
        <v>1</v>
      </c>
      <c r="E1983">
        <v>0</v>
      </c>
      <c r="F1983">
        <v>0</v>
      </c>
      <c r="G1983">
        <v>0</v>
      </c>
      <c r="H1983">
        <v>0</v>
      </c>
      <c r="I1983" t="s">
        <v>26</v>
      </c>
      <c r="J1983">
        <v>538094</v>
      </c>
      <c r="K1983" t="s">
        <v>173</v>
      </c>
      <c r="L1983">
        <v>538094</v>
      </c>
      <c r="M1983" t="s">
        <v>173</v>
      </c>
      <c r="N1983">
        <v>538094</v>
      </c>
      <c r="O1983" t="s">
        <v>173</v>
      </c>
      <c r="P1983">
        <v>538094</v>
      </c>
      <c r="Q1983" t="s">
        <v>173</v>
      </c>
      <c r="R1983" s="13">
        <v>181637.50429790679</v>
      </c>
      <c r="S1983" s="13"/>
      <c r="T1983" s="13"/>
      <c r="U1983" s="13"/>
      <c r="V1983" s="13">
        <f t="shared" si="516"/>
        <v>0</v>
      </c>
      <c r="W1983" s="13"/>
      <c r="X1983" s="13">
        <f t="shared" si="517"/>
        <v>0</v>
      </c>
      <c r="Y1983" s="13"/>
      <c r="Z1983" s="13">
        <f t="shared" si="518"/>
        <v>0</v>
      </c>
      <c r="AA1983" s="13"/>
      <c r="AB1983" s="13">
        <f t="shared" si="519"/>
        <v>0</v>
      </c>
      <c r="AC1983" s="13"/>
      <c r="AD1983" s="13"/>
      <c r="AE1983" s="13"/>
      <c r="AF1983" s="13"/>
      <c r="AG1983" s="13"/>
      <c r="AH1983" s="13"/>
      <c r="AI1983" s="13"/>
      <c r="AJ1983" s="13"/>
      <c r="AK1983" s="13">
        <f t="shared" si="520"/>
        <v>0</v>
      </c>
      <c r="AL1983" s="13"/>
      <c r="AM1983" s="13">
        <f t="shared" si="521"/>
        <v>0</v>
      </c>
      <c r="AN1983" s="13"/>
      <c r="AO1983" s="13">
        <v>0</v>
      </c>
      <c r="AP1983" s="13">
        <f t="shared" si="522"/>
        <v>0</v>
      </c>
      <c r="AQ1983" s="13"/>
      <c r="AR1983" s="13">
        <f t="shared" si="523"/>
        <v>0</v>
      </c>
      <c r="AS1983" s="13"/>
      <c r="AT1983" s="13">
        <f t="shared" si="524"/>
        <v>0</v>
      </c>
      <c r="AU1983" s="13"/>
      <c r="AV1983" s="13">
        <f t="shared" si="525"/>
        <v>0</v>
      </c>
      <c r="AW1983" s="13"/>
      <c r="AX1983" s="13">
        <f t="shared" si="526"/>
        <v>0</v>
      </c>
      <c r="AY1983" s="13"/>
      <c r="AZ1983" s="13">
        <f t="shared" si="527"/>
        <v>0</v>
      </c>
      <c r="BA1983" s="13"/>
      <c r="BB1983" s="13">
        <f t="shared" si="528"/>
        <v>0</v>
      </c>
      <c r="BC1983" s="13"/>
      <c r="BD1983" s="13">
        <f t="shared" si="529"/>
        <v>0</v>
      </c>
      <c r="BE1983" s="13"/>
      <c r="BF1983" s="13">
        <f t="shared" si="530"/>
        <v>0</v>
      </c>
      <c r="BG1983" s="13"/>
      <c r="BH1983" s="13">
        <f t="shared" si="531"/>
        <v>181637.50429790679</v>
      </c>
      <c r="BI1983" s="13">
        <f t="shared" si="532"/>
        <v>181600</v>
      </c>
      <c r="BJ1983" s="13">
        <v>183000</v>
      </c>
    </row>
    <row r="1984" spans="1:62" x14ac:dyDescent="0.25">
      <c r="A1984" s="3" t="s">
        <v>1474</v>
      </c>
      <c r="B1984" s="13">
        <v>2232</v>
      </c>
      <c r="C1984">
        <v>546542</v>
      </c>
      <c r="D1984">
        <v>1</v>
      </c>
      <c r="E1984">
        <v>1</v>
      </c>
      <c r="F1984">
        <v>0</v>
      </c>
      <c r="G1984">
        <v>0</v>
      </c>
      <c r="H1984">
        <v>0</v>
      </c>
      <c r="I1984" t="s">
        <v>23</v>
      </c>
      <c r="J1984">
        <v>546542</v>
      </c>
      <c r="K1984" t="s">
        <v>1474</v>
      </c>
      <c r="L1984">
        <v>545881</v>
      </c>
      <c r="M1984" t="s">
        <v>145</v>
      </c>
      <c r="N1984">
        <v>545881</v>
      </c>
      <c r="O1984" t="s">
        <v>145</v>
      </c>
      <c r="P1984">
        <v>545881</v>
      </c>
      <c r="Q1984" t="s">
        <v>145</v>
      </c>
      <c r="R1984" s="13">
        <v>507903.3124384309</v>
      </c>
      <c r="S1984" s="13">
        <v>3346</v>
      </c>
      <c r="T1984" s="13">
        <v>178782.04998786055</v>
      </c>
      <c r="U1984" s="13"/>
      <c r="V1984" s="13">
        <f t="shared" si="516"/>
        <v>0</v>
      </c>
      <c r="W1984" s="13">
        <v>56</v>
      </c>
      <c r="X1984" s="13">
        <f t="shared" si="517"/>
        <v>165984</v>
      </c>
      <c r="Y1984" s="13">
        <v>18</v>
      </c>
      <c r="Z1984" s="13">
        <f t="shared" si="518"/>
        <v>17784</v>
      </c>
      <c r="AA1984" s="13">
        <v>7</v>
      </c>
      <c r="AB1984" s="13">
        <f t="shared" si="519"/>
        <v>1729</v>
      </c>
      <c r="AC1984" s="13"/>
      <c r="AD1984" s="13"/>
      <c r="AE1984" s="13"/>
      <c r="AF1984" s="13"/>
      <c r="AG1984" s="13"/>
      <c r="AH1984" s="13"/>
      <c r="AI1984" s="13"/>
      <c r="AJ1984" s="13"/>
      <c r="AK1984" s="13">
        <f t="shared" si="520"/>
        <v>0</v>
      </c>
      <c r="AL1984" s="13"/>
      <c r="AM1984" s="13">
        <f t="shared" si="521"/>
        <v>0</v>
      </c>
      <c r="AN1984" s="13"/>
      <c r="AO1984" s="13">
        <v>1</v>
      </c>
      <c r="AP1984" s="13">
        <f t="shared" si="522"/>
        <v>30500</v>
      </c>
      <c r="AQ1984" s="13"/>
      <c r="AR1984" s="13">
        <f t="shared" si="523"/>
        <v>0</v>
      </c>
      <c r="AS1984" s="13"/>
      <c r="AT1984" s="13">
        <f t="shared" si="524"/>
        <v>0</v>
      </c>
      <c r="AU1984" s="13"/>
      <c r="AV1984" s="13">
        <f t="shared" si="525"/>
        <v>0</v>
      </c>
      <c r="AW1984" s="13"/>
      <c r="AX1984" s="13">
        <f t="shared" si="526"/>
        <v>0</v>
      </c>
      <c r="AY1984" s="13"/>
      <c r="AZ1984" s="13">
        <f t="shared" si="527"/>
        <v>0</v>
      </c>
      <c r="BA1984" s="13"/>
      <c r="BB1984" s="13">
        <f t="shared" si="528"/>
        <v>0</v>
      </c>
      <c r="BC1984" s="13"/>
      <c r="BD1984" s="13">
        <f t="shared" si="529"/>
        <v>0</v>
      </c>
      <c r="BE1984" s="13"/>
      <c r="BF1984" s="13">
        <f t="shared" si="530"/>
        <v>0</v>
      </c>
      <c r="BG1984" s="13"/>
      <c r="BH1984" s="13">
        <f t="shared" si="531"/>
        <v>902682.36242629145</v>
      </c>
      <c r="BI1984" s="13">
        <f t="shared" si="532"/>
        <v>902700</v>
      </c>
      <c r="BJ1984" s="13">
        <v>929800</v>
      </c>
    </row>
    <row r="1985" spans="1:62" x14ac:dyDescent="0.25">
      <c r="A1985" t="s">
        <v>2103</v>
      </c>
      <c r="B1985" s="13">
        <v>409</v>
      </c>
      <c r="C1985">
        <v>572748</v>
      </c>
      <c r="D1985">
        <v>1</v>
      </c>
      <c r="E1985">
        <v>0</v>
      </c>
      <c r="F1985">
        <v>0</v>
      </c>
      <c r="G1985">
        <v>0</v>
      </c>
      <c r="H1985">
        <v>0</v>
      </c>
      <c r="I1985" t="s">
        <v>41</v>
      </c>
      <c r="J1985">
        <v>577731</v>
      </c>
      <c r="K1985" t="s">
        <v>139</v>
      </c>
      <c r="L1985">
        <v>578347</v>
      </c>
      <c r="M1985" t="s">
        <v>284</v>
      </c>
      <c r="N1985">
        <v>577731</v>
      </c>
      <c r="O1985" t="s">
        <v>139</v>
      </c>
      <c r="P1985">
        <v>577731</v>
      </c>
      <c r="Q1985" t="s">
        <v>139</v>
      </c>
      <c r="R1985" s="13">
        <v>95797.055623308988</v>
      </c>
      <c r="S1985" s="13"/>
      <c r="T1985" s="13"/>
      <c r="U1985" s="13"/>
      <c r="V1985" s="13">
        <f t="shared" si="516"/>
        <v>0</v>
      </c>
      <c r="W1985" s="13"/>
      <c r="X1985" s="13">
        <f t="shared" si="517"/>
        <v>0</v>
      </c>
      <c r="Y1985" s="13"/>
      <c r="Z1985" s="13">
        <f t="shared" si="518"/>
        <v>0</v>
      </c>
      <c r="AA1985" s="13"/>
      <c r="AB1985" s="13">
        <f t="shared" si="519"/>
        <v>0</v>
      </c>
      <c r="AC1985" s="13"/>
      <c r="AD1985" s="13"/>
      <c r="AE1985" s="13"/>
      <c r="AF1985" s="13"/>
      <c r="AG1985" s="13"/>
      <c r="AH1985" s="13"/>
      <c r="AI1985" s="13"/>
      <c r="AJ1985" s="13"/>
      <c r="AK1985" s="13">
        <f t="shared" si="520"/>
        <v>0</v>
      </c>
      <c r="AL1985" s="13"/>
      <c r="AM1985" s="13">
        <f t="shared" si="521"/>
        <v>0</v>
      </c>
      <c r="AN1985" s="13"/>
      <c r="AO1985" s="13">
        <v>2</v>
      </c>
      <c r="AP1985" s="13">
        <f t="shared" si="522"/>
        <v>61000</v>
      </c>
      <c r="AQ1985" s="13"/>
      <c r="AR1985" s="13">
        <f t="shared" si="523"/>
        <v>0</v>
      </c>
      <c r="AS1985" s="13"/>
      <c r="AT1985" s="13">
        <f t="shared" si="524"/>
        <v>0</v>
      </c>
      <c r="AU1985" s="13"/>
      <c r="AV1985" s="13">
        <f t="shared" si="525"/>
        <v>0</v>
      </c>
      <c r="AW1985" s="13"/>
      <c r="AX1985" s="13">
        <f t="shared" si="526"/>
        <v>0</v>
      </c>
      <c r="AY1985" s="13"/>
      <c r="AZ1985" s="13">
        <f t="shared" si="527"/>
        <v>0</v>
      </c>
      <c r="BA1985" s="13"/>
      <c r="BB1985" s="13">
        <f t="shared" si="528"/>
        <v>0</v>
      </c>
      <c r="BC1985" s="13"/>
      <c r="BD1985" s="13">
        <f t="shared" si="529"/>
        <v>0</v>
      </c>
      <c r="BE1985" s="13"/>
      <c r="BF1985" s="13">
        <f t="shared" si="530"/>
        <v>0</v>
      </c>
      <c r="BG1985" s="13"/>
      <c r="BH1985" s="13">
        <f t="shared" si="531"/>
        <v>156797.05562330899</v>
      </c>
      <c r="BI1985" s="13">
        <f t="shared" si="532"/>
        <v>156800</v>
      </c>
      <c r="BJ1985" s="13">
        <v>156500</v>
      </c>
    </row>
    <row r="1986" spans="1:62" x14ac:dyDescent="0.25">
      <c r="A1986" t="s">
        <v>2390</v>
      </c>
      <c r="B1986" s="13">
        <v>559</v>
      </c>
      <c r="C1986">
        <v>599727</v>
      </c>
      <c r="D1986">
        <v>1</v>
      </c>
      <c r="E1986">
        <v>0</v>
      </c>
      <c r="F1986">
        <v>0</v>
      </c>
      <c r="G1986">
        <v>0</v>
      </c>
      <c r="H1986">
        <v>0</v>
      </c>
      <c r="I1986" t="s">
        <v>26</v>
      </c>
      <c r="J1986">
        <v>539198</v>
      </c>
      <c r="K1986" t="s">
        <v>1119</v>
      </c>
      <c r="L1986">
        <v>539198</v>
      </c>
      <c r="M1986" t="s">
        <v>1119</v>
      </c>
      <c r="N1986">
        <v>539139</v>
      </c>
      <c r="O1986" t="s">
        <v>548</v>
      </c>
      <c r="P1986">
        <v>539139</v>
      </c>
      <c r="Q1986" t="s">
        <v>548</v>
      </c>
      <c r="R1986" s="13">
        <v>130446.76168926894</v>
      </c>
      <c r="S1986" s="13"/>
      <c r="T1986" s="13"/>
      <c r="U1986" s="13"/>
      <c r="V1986" s="13">
        <f t="shared" si="516"/>
        <v>0</v>
      </c>
      <c r="W1986" s="13"/>
      <c r="X1986" s="13">
        <f t="shared" si="517"/>
        <v>0</v>
      </c>
      <c r="Y1986" s="13"/>
      <c r="Z1986" s="13">
        <f t="shared" si="518"/>
        <v>0</v>
      </c>
      <c r="AA1986" s="13"/>
      <c r="AB1986" s="13">
        <f t="shared" si="519"/>
        <v>0</v>
      </c>
      <c r="AC1986" s="13"/>
      <c r="AD1986" s="13"/>
      <c r="AE1986" s="13"/>
      <c r="AF1986" s="13"/>
      <c r="AG1986" s="13"/>
      <c r="AH1986" s="13"/>
      <c r="AI1986" s="13"/>
      <c r="AJ1986" s="13"/>
      <c r="AK1986" s="13">
        <f t="shared" si="520"/>
        <v>0</v>
      </c>
      <c r="AL1986" s="13"/>
      <c r="AM1986" s="13">
        <f t="shared" si="521"/>
        <v>0</v>
      </c>
      <c r="AN1986" s="13"/>
      <c r="AO1986" s="13">
        <v>0</v>
      </c>
      <c r="AP1986" s="13">
        <f t="shared" si="522"/>
        <v>0</v>
      </c>
      <c r="AQ1986" s="13"/>
      <c r="AR1986" s="13">
        <f t="shared" si="523"/>
        <v>0</v>
      </c>
      <c r="AS1986" s="13"/>
      <c r="AT1986" s="13">
        <f t="shared" si="524"/>
        <v>0</v>
      </c>
      <c r="AU1986" s="13"/>
      <c r="AV1986" s="13">
        <f t="shared" si="525"/>
        <v>0</v>
      </c>
      <c r="AW1986" s="13"/>
      <c r="AX1986" s="13">
        <f t="shared" si="526"/>
        <v>0</v>
      </c>
      <c r="AY1986" s="13"/>
      <c r="AZ1986" s="13">
        <f t="shared" si="527"/>
        <v>0</v>
      </c>
      <c r="BA1986" s="13"/>
      <c r="BB1986" s="13">
        <f t="shared" si="528"/>
        <v>0</v>
      </c>
      <c r="BC1986" s="13"/>
      <c r="BD1986" s="13">
        <f t="shared" si="529"/>
        <v>0</v>
      </c>
      <c r="BE1986" s="13"/>
      <c r="BF1986" s="13">
        <f t="shared" si="530"/>
        <v>0</v>
      </c>
      <c r="BG1986" s="13"/>
      <c r="BH1986" s="13">
        <f t="shared" si="531"/>
        <v>130446.76168926894</v>
      </c>
      <c r="BI1986" s="13">
        <f t="shared" si="532"/>
        <v>130400</v>
      </c>
      <c r="BJ1986" s="13">
        <v>128400</v>
      </c>
    </row>
    <row r="1987" spans="1:62" x14ac:dyDescent="0.25">
      <c r="A1987" t="s">
        <v>2391</v>
      </c>
      <c r="B1987" s="13">
        <v>226</v>
      </c>
      <c r="C1987">
        <v>586242</v>
      </c>
      <c r="D1987">
        <v>1</v>
      </c>
      <c r="E1987">
        <v>0</v>
      </c>
      <c r="F1987">
        <v>0</v>
      </c>
      <c r="G1987">
        <v>0</v>
      </c>
      <c r="H1987">
        <v>0</v>
      </c>
      <c r="I1987" t="s">
        <v>30</v>
      </c>
      <c r="J1987">
        <v>586099</v>
      </c>
      <c r="K1987" t="s">
        <v>1060</v>
      </c>
      <c r="L1987">
        <v>586021</v>
      </c>
      <c r="M1987" t="s">
        <v>69</v>
      </c>
      <c r="N1987">
        <v>586021</v>
      </c>
      <c r="O1987" t="s">
        <v>69</v>
      </c>
      <c r="P1987">
        <v>586021</v>
      </c>
      <c r="Q1987" t="s">
        <v>69</v>
      </c>
      <c r="R1987" s="13">
        <v>70488.701001315436</v>
      </c>
      <c r="S1987" s="13"/>
      <c r="T1987" s="13"/>
      <c r="U1987" s="13"/>
      <c r="V1987" s="13">
        <f t="shared" si="516"/>
        <v>0</v>
      </c>
      <c r="W1987" s="13"/>
      <c r="X1987" s="13">
        <f t="shared" si="517"/>
        <v>0</v>
      </c>
      <c r="Y1987" s="13"/>
      <c r="Z1987" s="13">
        <f t="shared" si="518"/>
        <v>0</v>
      </c>
      <c r="AA1987" s="13"/>
      <c r="AB1987" s="13">
        <f t="shared" si="519"/>
        <v>0</v>
      </c>
      <c r="AC1987" s="13"/>
      <c r="AD1987" s="13"/>
      <c r="AE1987" s="13"/>
      <c r="AF1987" s="13"/>
      <c r="AG1987" s="13"/>
      <c r="AH1987" s="13"/>
      <c r="AI1987" s="13"/>
      <c r="AJ1987" s="13"/>
      <c r="AK1987" s="13">
        <f t="shared" si="520"/>
        <v>0</v>
      </c>
      <c r="AL1987" s="13"/>
      <c r="AM1987" s="13">
        <f t="shared" si="521"/>
        <v>0</v>
      </c>
      <c r="AN1987" s="13"/>
      <c r="AO1987" s="13">
        <v>1</v>
      </c>
      <c r="AP1987" s="13">
        <f t="shared" si="522"/>
        <v>30500</v>
      </c>
      <c r="AQ1987" s="13"/>
      <c r="AR1987" s="13">
        <f t="shared" si="523"/>
        <v>0</v>
      </c>
      <c r="AS1987" s="13"/>
      <c r="AT1987" s="13">
        <f t="shared" si="524"/>
        <v>0</v>
      </c>
      <c r="AU1987" s="13"/>
      <c r="AV1987" s="13">
        <f t="shared" si="525"/>
        <v>0</v>
      </c>
      <c r="AW1987" s="13"/>
      <c r="AX1987" s="13">
        <f t="shared" si="526"/>
        <v>0</v>
      </c>
      <c r="AY1987" s="13"/>
      <c r="AZ1987" s="13">
        <f t="shared" si="527"/>
        <v>0</v>
      </c>
      <c r="BA1987" s="13"/>
      <c r="BB1987" s="13">
        <f t="shared" si="528"/>
        <v>0</v>
      </c>
      <c r="BC1987" s="13"/>
      <c r="BD1987" s="13">
        <f t="shared" si="529"/>
        <v>0</v>
      </c>
      <c r="BE1987" s="13"/>
      <c r="BF1987" s="13">
        <f t="shared" si="530"/>
        <v>0</v>
      </c>
      <c r="BG1987" s="13"/>
      <c r="BH1987" s="13">
        <f t="shared" si="531"/>
        <v>100988.70100131544</v>
      </c>
      <c r="BI1987" s="13">
        <f t="shared" si="532"/>
        <v>101000</v>
      </c>
      <c r="BJ1987" s="13">
        <v>101300</v>
      </c>
    </row>
    <row r="1988" spans="1:62" x14ac:dyDescent="0.25">
      <c r="A1988" t="s">
        <v>2392</v>
      </c>
      <c r="B1988" s="13">
        <v>114</v>
      </c>
      <c r="C1988">
        <v>595845</v>
      </c>
      <c r="D1988">
        <v>1</v>
      </c>
      <c r="E1988">
        <v>0</v>
      </c>
      <c r="F1988">
        <v>0</v>
      </c>
      <c r="G1988">
        <v>0</v>
      </c>
      <c r="H1988">
        <v>0</v>
      </c>
      <c r="I1988" t="s">
        <v>75</v>
      </c>
      <c r="J1988">
        <v>595209</v>
      </c>
      <c r="K1988" t="s">
        <v>132</v>
      </c>
      <c r="L1988">
        <v>595209</v>
      </c>
      <c r="M1988" t="s">
        <v>132</v>
      </c>
      <c r="N1988">
        <v>595209</v>
      </c>
      <c r="O1988" t="s">
        <v>132</v>
      </c>
      <c r="P1988">
        <v>595209</v>
      </c>
      <c r="Q1988" t="s">
        <v>132</v>
      </c>
      <c r="R1988" s="13">
        <v>70488.701001315436</v>
      </c>
      <c r="S1988" s="13"/>
      <c r="T1988" s="13"/>
      <c r="U1988" s="13"/>
      <c r="V1988" s="13">
        <f t="shared" si="516"/>
        <v>0</v>
      </c>
      <c r="W1988" s="13"/>
      <c r="X1988" s="13">
        <f t="shared" si="517"/>
        <v>0</v>
      </c>
      <c r="Y1988" s="13"/>
      <c r="Z1988" s="13">
        <f t="shared" si="518"/>
        <v>0</v>
      </c>
      <c r="AA1988" s="13"/>
      <c r="AB1988" s="13">
        <f t="shared" si="519"/>
        <v>0</v>
      </c>
      <c r="AC1988" s="13"/>
      <c r="AD1988" s="13"/>
      <c r="AE1988" s="13"/>
      <c r="AF1988" s="13"/>
      <c r="AG1988" s="13"/>
      <c r="AH1988" s="13"/>
      <c r="AI1988" s="13"/>
      <c r="AJ1988" s="13"/>
      <c r="AK1988" s="13">
        <f t="shared" si="520"/>
        <v>0</v>
      </c>
      <c r="AL1988" s="13"/>
      <c r="AM1988" s="13">
        <f t="shared" si="521"/>
        <v>0</v>
      </c>
      <c r="AN1988" s="13"/>
      <c r="AO1988" s="13">
        <v>0</v>
      </c>
      <c r="AP1988" s="13">
        <f t="shared" si="522"/>
        <v>0</v>
      </c>
      <c r="AQ1988" s="13"/>
      <c r="AR1988" s="13">
        <f t="shared" si="523"/>
        <v>0</v>
      </c>
      <c r="AS1988" s="13"/>
      <c r="AT1988" s="13">
        <f t="shared" si="524"/>
        <v>0</v>
      </c>
      <c r="AU1988" s="13"/>
      <c r="AV1988" s="13">
        <f t="shared" si="525"/>
        <v>0</v>
      </c>
      <c r="AW1988" s="13"/>
      <c r="AX1988" s="13">
        <f t="shared" si="526"/>
        <v>0</v>
      </c>
      <c r="AY1988" s="13"/>
      <c r="AZ1988" s="13">
        <f t="shared" si="527"/>
        <v>0</v>
      </c>
      <c r="BA1988" s="13"/>
      <c r="BB1988" s="13">
        <f t="shared" si="528"/>
        <v>0</v>
      </c>
      <c r="BC1988" s="13"/>
      <c r="BD1988" s="13">
        <f t="shared" si="529"/>
        <v>0</v>
      </c>
      <c r="BE1988" s="13"/>
      <c r="BF1988" s="13">
        <f t="shared" si="530"/>
        <v>0</v>
      </c>
      <c r="BG1988" s="13"/>
      <c r="BH1988" s="13">
        <f t="shared" si="531"/>
        <v>70488.701001315436</v>
      </c>
      <c r="BI1988" s="13">
        <f t="shared" si="532"/>
        <v>70500</v>
      </c>
      <c r="BJ1988" s="13">
        <v>70800</v>
      </c>
    </row>
    <row r="1989" spans="1:62" x14ac:dyDescent="0.25">
      <c r="A1989" t="s">
        <v>2393</v>
      </c>
      <c r="B1989" s="13">
        <v>162</v>
      </c>
      <c r="C1989">
        <v>597473</v>
      </c>
      <c r="D1989">
        <v>1</v>
      </c>
      <c r="E1989">
        <v>0</v>
      </c>
      <c r="F1989">
        <v>0</v>
      </c>
      <c r="G1989">
        <v>0</v>
      </c>
      <c r="H1989">
        <v>0</v>
      </c>
      <c r="I1989" t="s">
        <v>38</v>
      </c>
      <c r="J1989">
        <v>597961</v>
      </c>
      <c r="K1989" t="s">
        <v>2394</v>
      </c>
      <c r="L1989">
        <v>597961</v>
      </c>
      <c r="M1989" t="s">
        <v>2394</v>
      </c>
      <c r="N1989">
        <v>597961</v>
      </c>
      <c r="O1989" t="s">
        <v>2394</v>
      </c>
      <c r="P1989">
        <v>597180</v>
      </c>
      <c r="Q1989" t="s">
        <v>64</v>
      </c>
      <c r="R1989" s="13">
        <v>70488.701001315436</v>
      </c>
      <c r="S1989" s="13"/>
      <c r="T1989" s="13"/>
      <c r="U1989" s="13"/>
      <c r="V1989" s="13">
        <f t="shared" ref="V1989:V2052" si="533">U1989*741</f>
        <v>0</v>
      </c>
      <c r="W1989" s="13"/>
      <c r="X1989" s="13">
        <f t="shared" ref="X1989:X2052" si="534">W1989*2964</f>
        <v>0</v>
      </c>
      <c r="Y1989" s="13"/>
      <c r="Z1989" s="13">
        <f t="shared" ref="Z1989:Z2052" si="535">Y1989*988</f>
        <v>0</v>
      </c>
      <c r="AA1989" s="13"/>
      <c r="AB1989" s="13">
        <f t="shared" ref="AB1989:AB2052" si="536">AA1989*247</f>
        <v>0</v>
      </c>
      <c r="AC1989" s="13"/>
      <c r="AD1989" s="13"/>
      <c r="AE1989" s="13"/>
      <c r="AF1989" s="13"/>
      <c r="AG1989" s="13"/>
      <c r="AH1989" s="13"/>
      <c r="AI1989" s="13"/>
      <c r="AJ1989" s="13"/>
      <c r="AK1989" s="13">
        <f t="shared" ref="AK1989:AK2052" si="537">AJ1989*139</f>
        <v>0</v>
      </c>
      <c r="AL1989" s="13"/>
      <c r="AM1989" s="13">
        <f t="shared" ref="AM1989:AM2052" si="538">AL1989*35</f>
        <v>0</v>
      </c>
      <c r="AN1989" s="13"/>
      <c r="AO1989" s="13">
        <v>0</v>
      </c>
      <c r="AP1989" s="13">
        <f t="shared" ref="AP1989:AP2052" si="539">AO1989*30500</f>
        <v>0</v>
      </c>
      <c r="AQ1989" s="13"/>
      <c r="AR1989" s="13">
        <f t="shared" ref="AR1989:AR2052" si="540">AQ1989*2706</f>
        <v>0</v>
      </c>
      <c r="AS1989" s="13"/>
      <c r="AT1989" s="13">
        <f t="shared" ref="AT1989:AT2052" si="541">AS1989*139</f>
        <v>0</v>
      </c>
      <c r="AU1989" s="13"/>
      <c r="AV1989" s="13">
        <f t="shared" ref="AV1989:AV2052" si="542">AU1989*338</f>
        <v>0</v>
      </c>
      <c r="AW1989" s="13"/>
      <c r="AX1989" s="13">
        <f t="shared" ref="AX1989:AX2052" si="543">AW1989*108</f>
        <v>0</v>
      </c>
      <c r="AY1989" s="13"/>
      <c r="AZ1989" s="13">
        <f t="shared" ref="AZ1989:AZ2052" si="544">AY1989*81</f>
        <v>0</v>
      </c>
      <c r="BA1989" s="13"/>
      <c r="BB1989" s="13">
        <f t="shared" ref="BB1989:BB2052" si="545">BA1989*325</f>
        <v>0</v>
      </c>
      <c r="BC1989" s="13"/>
      <c r="BD1989" s="13">
        <f t="shared" ref="BD1989:BD2052" si="546">BC1989*406</f>
        <v>0</v>
      </c>
      <c r="BE1989" s="13"/>
      <c r="BF1989" s="13">
        <f t="shared" ref="BF1989:BF2052" si="547">BE1989*217</f>
        <v>0</v>
      </c>
      <c r="BG1989" s="13"/>
      <c r="BH1989" s="13">
        <f t="shared" ref="BH1989:BH2052" si="548">R1989+T1989+V1989+X1989+Z1989+AB1989+AD1989+AF1989+AH1989+AI1989+AK1989+AM1989+AN1989+AP1989+AR1989+AT1989+AV1989+AX1989+AZ1989+BB1989+BD1989+BF1989+BG1989</f>
        <v>70488.701001315436</v>
      </c>
      <c r="BI1989" s="13">
        <f t="shared" ref="BI1989:BI2052" si="549">ROUND(BH1989/100,0)*100</f>
        <v>70500</v>
      </c>
      <c r="BJ1989" s="13">
        <v>70800</v>
      </c>
    </row>
    <row r="1990" spans="1:62" x14ac:dyDescent="0.25">
      <c r="A1990" t="s">
        <v>2395</v>
      </c>
      <c r="B1990" s="13">
        <v>136</v>
      </c>
      <c r="C1990">
        <v>565288</v>
      </c>
      <c r="D1990">
        <v>1</v>
      </c>
      <c r="E1990">
        <v>0</v>
      </c>
      <c r="F1990">
        <v>0</v>
      </c>
      <c r="G1990">
        <v>0</v>
      </c>
      <c r="H1990">
        <v>0</v>
      </c>
      <c r="I1990" t="s">
        <v>26</v>
      </c>
      <c r="J1990">
        <v>541982</v>
      </c>
      <c r="K1990" t="s">
        <v>707</v>
      </c>
      <c r="L1990">
        <v>541982</v>
      </c>
      <c r="M1990" t="s">
        <v>707</v>
      </c>
      <c r="N1990">
        <v>541982</v>
      </c>
      <c r="O1990" t="s">
        <v>707</v>
      </c>
      <c r="P1990">
        <v>541656</v>
      </c>
      <c r="Q1990" t="s">
        <v>195</v>
      </c>
      <c r="R1990" s="13">
        <v>70488.701001315436</v>
      </c>
      <c r="S1990" s="13"/>
      <c r="T1990" s="13"/>
      <c r="U1990" s="13"/>
      <c r="V1990" s="13">
        <f t="shared" si="533"/>
        <v>0</v>
      </c>
      <c r="W1990" s="13"/>
      <c r="X1990" s="13">
        <f t="shared" si="534"/>
        <v>0</v>
      </c>
      <c r="Y1990" s="13"/>
      <c r="Z1990" s="13">
        <f t="shared" si="535"/>
        <v>0</v>
      </c>
      <c r="AA1990" s="13"/>
      <c r="AB1990" s="13">
        <f t="shared" si="536"/>
        <v>0</v>
      </c>
      <c r="AC1990" s="13"/>
      <c r="AD1990" s="13"/>
      <c r="AE1990" s="13"/>
      <c r="AF1990" s="13"/>
      <c r="AG1990" s="13"/>
      <c r="AH1990" s="13"/>
      <c r="AI1990" s="13"/>
      <c r="AJ1990" s="13"/>
      <c r="AK1990" s="13">
        <f t="shared" si="537"/>
        <v>0</v>
      </c>
      <c r="AL1990" s="13"/>
      <c r="AM1990" s="13">
        <f t="shared" si="538"/>
        <v>0</v>
      </c>
      <c r="AN1990" s="13"/>
      <c r="AO1990" s="13">
        <v>0</v>
      </c>
      <c r="AP1990" s="13">
        <f t="shared" si="539"/>
        <v>0</v>
      </c>
      <c r="AQ1990" s="13"/>
      <c r="AR1990" s="13">
        <f t="shared" si="540"/>
        <v>0</v>
      </c>
      <c r="AS1990" s="13"/>
      <c r="AT1990" s="13">
        <f t="shared" si="541"/>
        <v>0</v>
      </c>
      <c r="AU1990" s="13"/>
      <c r="AV1990" s="13">
        <f t="shared" si="542"/>
        <v>0</v>
      </c>
      <c r="AW1990" s="13"/>
      <c r="AX1990" s="13">
        <f t="shared" si="543"/>
        <v>0</v>
      </c>
      <c r="AY1990" s="13"/>
      <c r="AZ1990" s="13">
        <f t="shared" si="544"/>
        <v>0</v>
      </c>
      <c r="BA1990" s="13"/>
      <c r="BB1990" s="13">
        <f t="shared" si="545"/>
        <v>0</v>
      </c>
      <c r="BC1990" s="13"/>
      <c r="BD1990" s="13">
        <f t="shared" si="546"/>
        <v>0</v>
      </c>
      <c r="BE1990" s="13"/>
      <c r="BF1990" s="13">
        <f t="shared" si="547"/>
        <v>0</v>
      </c>
      <c r="BG1990" s="13"/>
      <c r="BH1990" s="13">
        <f t="shared" si="548"/>
        <v>70488.701001315436</v>
      </c>
      <c r="BI1990" s="13">
        <f t="shared" si="549"/>
        <v>70500</v>
      </c>
      <c r="BJ1990" s="13">
        <v>70800</v>
      </c>
    </row>
    <row r="1991" spans="1:62" x14ac:dyDescent="0.25">
      <c r="A1991" t="s">
        <v>2396</v>
      </c>
      <c r="B1991" s="13">
        <v>998</v>
      </c>
      <c r="C1991">
        <v>597481</v>
      </c>
      <c r="D1991">
        <v>1</v>
      </c>
      <c r="E1991">
        <v>0</v>
      </c>
      <c r="F1991">
        <v>0</v>
      </c>
      <c r="G1991">
        <v>0</v>
      </c>
      <c r="H1991">
        <v>0</v>
      </c>
      <c r="I1991" t="s">
        <v>38</v>
      </c>
      <c r="J1991">
        <v>597961</v>
      </c>
      <c r="K1991" t="s">
        <v>2394</v>
      </c>
      <c r="L1991">
        <v>597961</v>
      </c>
      <c r="M1991" t="s">
        <v>2394</v>
      </c>
      <c r="N1991">
        <v>597961</v>
      </c>
      <c r="O1991" t="s">
        <v>2394</v>
      </c>
      <c r="P1991">
        <v>597180</v>
      </c>
      <c r="Q1991" t="s">
        <v>64</v>
      </c>
      <c r="R1991" s="13">
        <v>230907.90278986603</v>
      </c>
      <c r="S1991" s="13"/>
      <c r="T1991" s="13"/>
      <c r="U1991" s="13"/>
      <c r="V1991" s="13">
        <f t="shared" si="533"/>
        <v>0</v>
      </c>
      <c r="W1991" s="13"/>
      <c r="X1991" s="13">
        <f t="shared" si="534"/>
        <v>0</v>
      </c>
      <c r="Y1991" s="13"/>
      <c r="Z1991" s="13">
        <f t="shared" si="535"/>
        <v>0</v>
      </c>
      <c r="AA1991" s="13"/>
      <c r="AB1991" s="13">
        <f t="shared" si="536"/>
        <v>0</v>
      </c>
      <c r="AC1991" s="13"/>
      <c r="AD1991" s="13"/>
      <c r="AE1991" s="13"/>
      <c r="AF1991" s="13"/>
      <c r="AG1991" s="13"/>
      <c r="AH1991" s="13"/>
      <c r="AI1991" s="13"/>
      <c r="AJ1991" s="13"/>
      <c r="AK1991" s="13">
        <f t="shared" si="537"/>
        <v>0</v>
      </c>
      <c r="AL1991" s="13"/>
      <c r="AM1991" s="13">
        <f t="shared" si="538"/>
        <v>0</v>
      </c>
      <c r="AN1991" s="13"/>
      <c r="AO1991" s="13">
        <v>1</v>
      </c>
      <c r="AP1991" s="13">
        <f t="shared" si="539"/>
        <v>30500</v>
      </c>
      <c r="AQ1991" s="13"/>
      <c r="AR1991" s="13">
        <f t="shared" si="540"/>
        <v>0</v>
      </c>
      <c r="AS1991" s="13"/>
      <c r="AT1991" s="13">
        <f t="shared" si="541"/>
        <v>0</v>
      </c>
      <c r="AU1991" s="13"/>
      <c r="AV1991" s="13">
        <f t="shared" si="542"/>
        <v>0</v>
      </c>
      <c r="AW1991" s="13"/>
      <c r="AX1991" s="13">
        <f t="shared" si="543"/>
        <v>0</v>
      </c>
      <c r="AY1991" s="13"/>
      <c r="AZ1991" s="13">
        <f t="shared" si="544"/>
        <v>0</v>
      </c>
      <c r="BA1991" s="13"/>
      <c r="BB1991" s="13">
        <f t="shared" si="545"/>
        <v>0</v>
      </c>
      <c r="BC1991" s="13"/>
      <c r="BD1991" s="13">
        <f t="shared" si="546"/>
        <v>0</v>
      </c>
      <c r="BE1991" s="13"/>
      <c r="BF1991" s="13">
        <f t="shared" si="547"/>
        <v>0</v>
      </c>
      <c r="BG1991" s="13"/>
      <c r="BH1991" s="13">
        <f t="shared" si="548"/>
        <v>261407.90278986603</v>
      </c>
      <c r="BI1991" s="13">
        <f t="shared" si="549"/>
        <v>261400</v>
      </c>
      <c r="BJ1991" s="13">
        <v>266600</v>
      </c>
    </row>
    <row r="1992" spans="1:62" x14ac:dyDescent="0.25">
      <c r="A1992" t="s">
        <v>2396</v>
      </c>
      <c r="B1992" s="13">
        <v>239</v>
      </c>
      <c r="C1992">
        <v>587052</v>
      </c>
      <c r="D1992">
        <v>1</v>
      </c>
      <c r="E1992">
        <v>0</v>
      </c>
      <c r="F1992">
        <v>0</v>
      </c>
      <c r="G1992">
        <v>0</v>
      </c>
      <c r="H1992">
        <v>0</v>
      </c>
      <c r="I1992" t="s">
        <v>90</v>
      </c>
      <c r="J1992">
        <v>585068</v>
      </c>
      <c r="K1992" t="s">
        <v>275</v>
      </c>
      <c r="L1992">
        <v>585068</v>
      </c>
      <c r="M1992" t="s">
        <v>275</v>
      </c>
      <c r="N1992">
        <v>585068</v>
      </c>
      <c r="O1992" t="s">
        <v>275</v>
      </c>
      <c r="P1992">
        <v>585068</v>
      </c>
      <c r="Q1992" t="s">
        <v>275</v>
      </c>
      <c r="R1992" s="13">
        <v>70488.701001315436</v>
      </c>
      <c r="S1992" s="13"/>
      <c r="T1992" s="13"/>
      <c r="U1992" s="13"/>
      <c r="V1992" s="13">
        <f t="shared" si="533"/>
        <v>0</v>
      </c>
      <c r="W1992" s="13"/>
      <c r="X1992" s="13">
        <f t="shared" si="534"/>
        <v>0</v>
      </c>
      <c r="Y1992" s="13"/>
      <c r="Z1992" s="13">
        <f t="shared" si="535"/>
        <v>0</v>
      </c>
      <c r="AA1992" s="13"/>
      <c r="AB1992" s="13">
        <f t="shared" si="536"/>
        <v>0</v>
      </c>
      <c r="AC1992" s="13"/>
      <c r="AD1992" s="13"/>
      <c r="AE1992" s="13"/>
      <c r="AF1992" s="13"/>
      <c r="AG1992" s="13"/>
      <c r="AH1992" s="13"/>
      <c r="AI1992" s="13"/>
      <c r="AJ1992" s="13"/>
      <c r="AK1992" s="13">
        <f t="shared" si="537"/>
        <v>0</v>
      </c>
      <c r="AL1992" s="13"/>
      <c r="AM1992" s="13">
        <f t="shared" si="538"/>
        <v>0</v>
      </c>
      <c r="AN1992" s="13"/>
      <c r="AO1992" s="13">
        <v>0</v>
      </c>
      <c r="AP1992" s="13">
        <f t="shared" si="539"/>
        <v>0</v>
      </c>
      <c r="AQ1992" s="13"/>
      <c r="AR1992" s="13">
        <f t="shared" si="540"/>
        <v>0</v>
      </c>
      <c r="AS1992" s="13"/>
      <c r="AT1992" s="13">
        <f t="shared" si="541"/>
        <v>0</v>
      </c>
      <c r="AU1992" s="13"/>
      <c r="AV1992" s="13">
        <f t="shared" si="542"/>
        <v>0</v>
      </c>
      <c r="AW1992" s="13"/>
      <c r="AX1992" s="13">
        <f t="shared" si="543"/>
        <v>0</v>
      </c>
      <c r="AY1992" s="13"/>
      <c r="AZ1992" s="13">
        <f t="shared" si="544"/>
        <v>0</v>
      </c>
      <c r="BA1992" s="13"/>
      <c r="BB1992" s="13">
        <f t="shared" si="545"/>
        <v>0</v>
      </c>
      <c r="BC1992" s="13"/>
      <c r="BD1992" s="13">
        <f t="shared" si="546"/>
        <v>0</v>
      </c>
      <c r="BE1992" s="13"/>
      <c r="BF1992" s="13">
        <f t="shared" si="547"/>
        <v>0</v>
      </c>
      <c r="BG1992" s="13"/>
      <c r="BH1992" s="13">
        <f t="shared" si="548"/>
        <v>70488.701001315436</v>
      </c>
      <c r="BI1992" s="13">
        <f t="shared" si="549"/>
        <v>70500</v>
      </c>
      <c r="BJ1992" s="13">
        <v>70800</v>
      </c>
    </row>
    <row r="1993" spans="1:62" x14ac:dyDescent="0.25">
      <c r="A1993" t="s">
        <v>2396</v>
      </c>
      <c r="B1993" s="13">
        <v>788</v>
      </c>
      <c r="C1993">
        <v>577219</v>
      </c>
      <c r="D1993">
        <v>1</v>
      </c>
      <c r="E1993">
        <v>0</v>
      </c>
      <c r="F1993">
        <v>0</v>
      </c>
      <c r="G1993">
        <v>0</v>
      </c>
      <c r="H1993">
        <v>0</v>
      </c>
      <c r="I1993" t="s">
        <v>51</v>
      </c>
      <c r="J1993">
        <v>577146</v>
      </c>
      <c r="K1993" t="s">
        <v>2005</v>
      </c>
      <c r="L1993">
        <v>577626</v>
      </c>
      <c r="M1993" t="s">
        <v>1228</v>
      </c>
      <c r="N1993">
        <v>577626</v>
      </c>
      <c r="O1993" t="s">
        <v>1228</v>
      </c>
      <c r="P1993">
        <v>577626</v>
      </c>
      <c r="Q1993" t="s">
        <v>1228</v>
      </c>
      <c r="R1993" s="13">
        <v>183010.0702088289</v>
      </c>
      <c r="S1993" s="13"/>
      <c r="T1993" s="13"/>
      <c r="U1993" s="13"/>
      <c r="V1993" s="13">
        <f t="shared" si="533"/>
        <v>0</v>
      </c>
      <c r="W1993" s="13"/>
      <c r="X1993" s="13">
        <f t="shared" si="534"/>
        <v>0</v>
      </c>
      <c r="Y1993" s="13"/>
      <c r="Z1993" s="13">
        <f t="shared" si="535"/>
        <v>0</v>
      </c>
      <c r="AA1993" s="13"/>
      <c r="AB1993" s="13">
        <f t="shared" si="536"/>
        <v>0</v>
      </c>
      <c r="AC1993" s="13"/>
      <c r="AD1993" s="13"/>
      <c r="AE1993" s="13"/>
      <c r="AF1993" s="13"/>
      <c r="AG1993" s="13"/>
      <c r="AH1993" s="13"/>
      <c r="AI1993" s="13"/>
      <c r="AJ1993" s="13"/>
      <c r="AK1993" s="13">
        <f t="shared" si="537"/>
        <v>0</v>
      </c>
      <c r="AL1993" s="13"/>
      <c r="AM1993" s="13">
        <f t="shared" si="538"/>
        <v>0</v>
      </c>
      <c r="AN1993" s="13"/>
      <c r="AO1993" s="13">
        <v>0</v>
      </c>
      <c r="AP1993" s="13">
        <f t="shared" si="539"/>
        <v>0</v>
      </c>
      <c r="AQ1993" s="13"/>
      <c r="AR1993" s="13">
        <f t="shared" si="540"/>
        <v>0</v>
      </c>
      <c r="AS1993" s="13"/>
      <c r="AT1993" s="13">
        <f t="shared" si="541"/>
        <v>0</v>
      </c>
      <c r="AU1993" s="13"/>
      <c r="AV1993" s="13">
        <f t="shared" si="542"/>
        <v>0</v>
      </c>
      <c r="AW1993" s="13"/>
      <c r="AX1993" s="13">
        <f t="shared" si="543"/>
        <v>0</v>
      </c>
      <c r="AY1993" s="13"/>
      <c r="AZ1993" s="13">
        <f t="shared" si="544"/>
        <v>0</v>
      </c>
      <c r="BA1993" s="13"/>
      <c r="BB1993" s="13">
        <f t="shared" si="545"/>
        <v>0</v>
      </c>
      <c r="BC1993" s="13"/>
      <c r="BD1993" s="13">
        <f t="shared" si="546"/>
        <v>0</v>
      </c>
      <c r="BE1993" s="13"/>
      <c r="BF1993" s="13">
        <f t="shared" si="547"/>
        <v>0</v>
      </c>
      <c r="BG1993" s="13"/>
      <c r="BH1993" s="13">
        <f t="shared" si="548"/>
        <v>183010.0702088289</v>
      </c>
      <c r="BI1993" s="13">
        <f t="shared" si="549"/>
        <v>183000</v>
      </c>
      <c r="BJ1993" s="13">
        <v>182500</v>
      </c>
    </row>
    <row r="1994" spans="1:62" x14ac:dyDescent="0.25">
      <c r="A1994" s="6" t="s">
        <v>17</v>
      </c>
      <c r="B1994" s="13">
        <v>48319</v>
      </c>
      <c r="C1994">
        <v>554961</v>
      </c>
      <c r="D1994">
        <v>1</v>
      </c>
      <c r="E1994">
        <v>1</v>
      </c>
      <c r="F1994">
        <v>1</v>
      </c>
      <c r="G1994">
        <v>1</v>
      </c>
      <c r="H1994">
        <v>1</v>
      </c>
      <c r="I1994" t="s">
        <v>18</v>
      </c>
      <c r="J1994">
        <v>554961</v>
      </c>
      <c r="K1994" t="s">
        <v>17</v>
      </c>
      <c r="L1994">
        <v>554961</v>
      </c>
      <c r="M1994" t="s">
        <v>17</v>
      </c>
      <c r="N1994">
        <v>554961</v>
      </c>
      <c r="O1994" t="s">
        <v>17</v>
      </c>
      <c r="P1994">
        <v>554961</v>
      </c>
      <c r="Q1994" t="s">
        <v>17</v>
      </c>
      <c r="R1994" s="13">
        <v>1952598.1857812097</v>
      </c>
      <c r="S1994" s="13">
        <v>53899</v>
      </c>
      <c r="T1994" s="13">
        <v>1102805.3146226641</v>
      </c>
      <c r="U1994" s="13">
        <v>1267</v>
      </c>
      <c r="V1994" s="13">
        <f t="shared" si="533"/>
        <v>938847</v>
      </c>
      <c r="W1994" s="13">
        <v>171</v>
      </c>
      <c r="X1994" s="13">
        <f t="shared" si="534"/>
        <v>506844</v>
      </c>
      <c r="Y1994" s="13">
        <v>870</v>
      </c>
      <c r="Z1994" s="13">
        <f t="shared" si="535"/>
        <v>859560</v>
      </c>
      <c r="AA1994" s="13">
        <v>399</v>
      </c>
      <c r="AB1994" s="13">
        <f t="shared" si="536"/>
        <v>98553</v>
      </c>
      <c r="AC1994" s="13">
        <v>57313</v>
      </c>
      <c r="AD1994" s="13">
        <v>5998914.1299167117</v>
      </c>
      <c r="AE1994" s="13">
        <v>66671</v>
      </c>
      <c r="AF1994" s="13">
        <v>10558678.211697379</v>
      </c>
      <c r="AG1994" s="13">
        <v>87001</v>
      </c>
      <c r="AH1994" s="13">
        <v>32405782.032537483</v>
      </c>
      <c r="AI1994" s="13"/>
      <c r="AJ1994" s="13">
        <v>7623</v>
      </c>
      <c r="AK1994" s="13">
        <f t="shared" si="537"/>
        <v>1059597</v>
      </c>
      <c r="AL1994" s="13">
        <v>1480</v>
      </c>
      <c r="AM1994" s="13">
        <f t="shared" si="538"/>
        <v>51800</v>
      </c>
      <c r="AN1994" s="13">
        <v>216000</v>
      </c>
      <c r="AO1994" s="13">
        <v>58</v>
      </c>
      <c r="AP1994" s="13">
        <f t="shared" si="539"/>
        <v>1769000</v>
      </c>
      <c r="AQ1994" s="13">
        <v>372</v>
      </c>
      <c r="AR1994" s="13">
        <f t="shared" si="540"/>
        <v>1006632</v>
      </c>
      <c r="AS1994" s="13">
        <v>4513</v>
      </c>
      <c r="AT1994" s="13">
        <f t="shared" si="541"/>
        <v>627307</v>
      </c>
      <c r="AU1994" s="13">
        <v>6211</v>
      </c>
      <c r="AV1994" s="13">
        <f t="shared" si="542"/>
        <v>2099318</v>
      </c>
      <c r="AW1994" s="13">
        <v>1123</v>
      </c>
      <c r="AX1994" s="13">
        <f t="shared" si="543"/>
        <v>121284</v>
      </c>
      <c r="AY1994" s="13">
        <v>116</v>
      </c>
      <c r="AZ1994" s="13">
        <f t="shared" si="544"/>
        <v>9396</v>
      </c>
      <c r="BA1994" s="13">
        <v>1770</v>
      </c>
      <c r="BB1994" s="13">
        <f t="shared" si="545"/>
        <v>575250</v>
      </c>
      <c r="BC1994" s="13">
        <v>133</v>
      </c>
      <c r="BD1994" s="13">
        <f t="shared" si="546"/>
        <v>53998</v>
      </c>
      <c r="BE1994" s="13">
        <v>68</v>
      </c>
      <c r="BF1994" s="13">
        <f t="shared" si="547"/>
        <v>14756</v>
      </c>
      <c r="BG1994" s="13">
        <v>279130</v>
      </c>
      <c r="BH1994" s="13">
        <f t="shared" si="548"/>
        <v>62306049.874555446</v>
      </c>
      <c r="BI1994" s="13">
        <f t="shared" si="549"/>
        <v>62306000</v>
      </c>
      <c r="BJ1994" s="13">
        <v>61941300</v>
      </c>
    </row>
    <row r="1995" spans="1:62" x14ac:dyDescent="0.25">
      <c r="A1995" s="3" t="s">
        <v>854</v>
      </c>
      <c r="B1995" s="13">
        <v>865</v>
      </c>
      <c r="C1995">
        <v>531316</v>
      </c>
      <c r="D1995">
        <v>1</v>
      </c>
      <c r="E1995">
        <v>1</v>
      </c>
      <c r="F1995">
        <v>0</v>
      </c>
      <c r="G1995">
        <v>0</v>
      </c>
      <c r="H1995">
        <v>0</v>
      </c>
      <c r="I1995" t="s">
        <v>26</v>
      </c>
      <c r="J1995">
        <v>531316</v>
      </c>
      <c r="K1995" t="s">
        <v>854</v>
      </c>
      <c r="L1995">
        <v>531057</v>
      </c>
      <c r="M1995" t="s">
        <v>187</v>
      </c>
      <c r="N1995">
        <v>531057</v>
      </c>
      <c r="O1995" t="s">
        <v>187</v>
      </c>
      <c r="P1995">
        <v>531057</v>
      </c>
      <c r="Q1995" t="s">
        <v>187</v>
      </c>
      <c r="R1995" s="13">
        <v>200604.1021645728</v>
      </c>
      <c r="S1995" s="13">
        <v>4513</v>
      </c>
      <c r="T1995" s="13">
        <v>240890.2223529125</v>
      </c>
      <c r="U1995" s="13"/>
      <c r="V1995" s="13">
        <f t="shared" si="533"/>
        <v>0</v>
      </c>
      <c r="W1995" s="13">
        <v>74</v>
      </c>
      <c r="X1995" s="13">
        <f t="shared" si="534"/>
        <v>219336</v>
      </c>
      <c r="Y1995" s="13">
        <v>13</v>
      </c>
      <c r="Z1995" s="13">
        <f t="shared" si="535"/>
        <v>12844</v>
      </c>
      <c r="AA1995" s="13">
        <v>13</v>
      </c>
      <c r="AB1995" s="13">
        <f t="shared" si="536"/>
        <v>3211</v>
      </c>
      <c r="AC1995" s="13"/>
      <c r="AD1995" s="13"/>
      <c r="AE1995" s="13"/>
      <c r="AF1995" s="13"/>
      <c r="AG1995" s="13"/>
      <c r="AH1995" s="13"/>
      <c r="AI1995" s="13"/>
      <c r="AJ1995" s="13"/>
      <c r="AK1995" s="13">
        <f t="shared" si="537"/>
        <v>0</v>
      </c>
      <c r="AL1995" s="13"/>
      <c r="AM1995" s="13">
        <f t="shared" si="538"/>
        <v>0</v>
      </c>
      <c r="AN1995" s="13"/>
      <c r="AO1995" s="13">
        <v>0</v>
      </c>
      <c r="AP1995" s="13">
        <f t="shared" si="539"/>
        <v>0</v>
      </c>
      <c r="AQ1995" s="13"/>
      <c r="AR1995" s="13">
        <f t="shared" si="540"/>
        <v>0</v>
      </c>
      <c r="AS1995" s="13"/>
      <c r="AT1995" s="13">
        <f t="shared" si="541"/>
        <v>0</v>
      </c>
      <c r="AU1995" s="13"/>
      <c r="AV1995" s="13">
        <f t="shared" si="542"/>
        <v>0</v>
      </c>
      <c r="AW1995" s="13"/>
      <c r="AX1995" s="13">
        <f t="shared" si="543"/>
        <v>0</v>
      </c>
      <c r="AY1995" s="13"/>
      <c r="AZ1995" s="13">
        <f t="shared" si="544"/>
        <v>0</v>
      </c>
      <c r="BA1995" s="13"/>
      <c r="BB1995" s="13">
        <f t="shared" si="545"/>
        <v>0</v>
      </c>
      <c r="BC1995" s="13"/>
      <c r="BD1995" s="13">
        <f t="shared" si="546"/>
        <v>0</v>
      </c>
      <c r="BE1995" s="13"/>
      <c r="BF1995" s="13">
        <f t="shared" si="547"/>
        <v>0</v>
      </c>
      <c r="BG1995" s="13"/>
      <c r="BH1995" s="13">
        <f t="shared" si="548"/>
        <v>676885.32451748534</v>
      </c>
      <c r="BI1995" s="13">
        <f t="shared" si="549"/>
        <v>676900</v>
      </c>
      <c r="BJ1995" s="13">
        <v>725100</v>
      </c>
    </row>
    <row r="1996" spans="1:62" x14ac:dyDescent="0.25">
      <c r="A1996" t="s">
        <v>2397</v>
      </c>
      <c r="B1996" s="13">
        <v>256</v>
      </c>
      <c r="C1996">
        <v>587354</v>
      </c>
      <c r="D1996">
        <v>1</v>
      </c>
      <c r="E1996">
        <v>0</v>
      </c>
      <c r="F1996">
        <v>0</v>
      </c>
      <c r="G1996">
        <v>0</v>
      </c>
      <c r="H1996">
        <v>0</v>
      </c>
      <c r="I1996" t="s">
        <v>90</v>
      </c>
      <c r="J1996">
        <v>588644</v>
      </c>
      <c r="K1996" t="s">
        <v>2398</v>
      </c>
      <c r="L1996">
        <v>588644</v>
      </c>
      <c r="M1996" t="s">
        <v>2398</v>
      </c>
      <c r="N1996">
        <v>588296</v>
      </c>
      <c r="O1996" t="s">
        <v>164</v>
      </c>
      <c r="P1996">
        <v>588296</v>
      </c>
      <c r="Q1996" t="s">
        <v>164</v>
      </c>
      <c r="R1996" s="13">
        <v>70488.701001315436</v>
      </c>
      <c r="S1996" s="13"/>
      <c r="T1996" s="13"/>
      <c r="U1996" s="13"/>
      <c r="V1996" s="13">
        <f t="shared" si="533"/>
        <v>0</v>
      </c>
      <c r="W1996" s="13"/>
      <c r="X1996" s="13">
        <f t="shared" si="534"/>
        <v>0</v>
      </c>
      <c r="Y1996" s="13"/>
      <c r="Z1996" s="13">
        <f t="shared" si="535"/>
        <v>0</v>
      </c>
      <c r="AA1996" s="13"/>
      <c r="AB1996" s="13">
        <f t="shared" si="536"/>
        <v>0</v>
      </c>
      <c r="AC1996" s="13"/>
      <c r="AD1996" s="13"/>
      <c r="AE1996" s="13"/>
      <c r="AF1996" s="13"/>
      <c r="AG1996" s="13"/>
      <c r="AH1996" s="13"/>
      <c r="AI1996" s="13"/>
      <c r="AJ1996" s="13"/>
      <c r="AK1996" s="13">
        <f t="shared" si="537"/>
        <v>0</v>
      </c>
      <c r="AL1996" s="13"/>
      <c r="AM1996" s="13">
        <f t="shared" si="538"/>
        <v>0</v>
      </c>
      <c r="AN1996" s="13"/>
      <c r="AO1996" s="13">
        <v>0</v>
      </c>
      <c r="AP1996" s="13">
        <f t="shared" si="539"/>
        <v>0</v>
      </c>
      <c r="AQ1996" s="13"/>
      <c r="AR1996" s="13">
        <f t="shared" si="540"/>
        <v>0</v>
      </c>
      <c r="AS1996" s="13"/>
      <c r="AT1996" s="13">
        <f t="shared" si="541"/>
        <v>0</v>
      </c>
      <c r="AU1996" s="13"/>
      <c r="AV1996" s="13">
        <f t="shared" si="542"/>
        <v>0</v>
      </c>
      <c r="AW1996" s="13"/>
      <c r="AX1996" s="13">
        <f t="shared" si="543"/>
        <v>0</v>
      </c>
      <c r="AY1996" s="13"/>
      <c r="AZ1996" s="13">
        <f t="shared" si="544"/>
        <v>0</v>
      </c>
      <c r="BA1996" s="13"/>
      <c r="BB1996" s="13">
        <f t="shared" si="545"/>
        <v>0</v>
      </c>
      <c r="BC1996" s="13"/>
      <c r="BD1996" s="13">
        <f t="shared" si="546"/>
        <v>0</v>
      </c>
      <c r="BE1996" s="13"/>
      <c r="BF1996" s="13">
        <f t="shared" si="547"/>
        <v>0</v>
      </c>
      <c r="BG1996" s="13"/>
      <c r="BH1996" s="13">
        <f t="shared" si="548"/>
        <v>70488.701001315436</v>
      </c>
      <c r="BI1996" s="13">
        <f t="shared" si="549"/>
        <v>70500</v>
      </c>
      <c r="BJ1996" s="13">
        <v>70800</v>
      </c>
    </row>
    <row r="1997" spans="1:62" x14ac:dyDescent="0.25">
      <c r="A1997" s="5" t="s">
        <v>1652</v>
      </c>
      <c r="B1997" s="13">
        <v>2452</v>
      </c>
      <c r="C1997">
        <v>542911</v>
      </c>
      <c r="D1997">
        <v>1</v>
      </c>
      <c r="E1997">
        <v>1</v>
      </c>
      <c r="F1997">
        <v>1</v>
      </c>
      <c r="G1997">
        <v>1</v>
      </c>
      <c r="H1997">
        <v>0</v>
      </c>
      <c r="I1997" t="s">
        <v>90</v>
      </c>
      <c r="J1997">
        <v>542911</v>
      </c>
      <c r="K1997" t="s">
        <v>1652</v>
      </c>
      <c r="L1997">
        <v>542911</v>
      </c>
      <c r="M1997" t="s">
        <v>1652</v>
      </c>
      <c r="N1997">
        <v>542911</v>
      </c>
      <c r="O1997" t="s">
        <v>1652</v>
      </c>
      <c r="P1997">
        <v>541630</v>
      </c>
      <c r="Q1997" t="s">
        <v>702</v>
      </c>
      <c r="R1997" s="13">
        <v>556632.17950768804</v>
      </c>
      <c r="S1997" s="13">
        <v>2452</v>
      </c>
      <c r="T1997" s="13">
        <v>131133.91703774245</v>
      </c>
      <c r="U1997" s="13"/>
      <c r="V1997" s="13">
        <f t="shared" si="533"/>
        <v>0</v>
      </c>
      <c r="W1997" s="13">
        <v>31</v>
      </c>
      <c r="X1997" s="13">
        <f t="shared" si="534"/>
        <v>91884</v>
      </c>
      <c r="Y1997" s="13">
        <v>34</v>
      </c>
      <c r="Z1997" s="13">
        <f t="shared" si="535"/>
        <v>33592</v>
      </c>
      <c r="AA1997" s="13">
        <v>6</v>
      </c>
      <c r="AB1997" s="13">
        <f t="shared" si="536"/>
        <v>1482</v>
      </c>
      <c r="AC1997" s="13">
        <v>7392</v>
      </c>
      <c r="AD1997" s="13">
        <v>1557771.4386474995</v>
      </c>
      <c r="AE1997" s="13">
        <v>9791</v>
      </c>
      <c r="AF1997" s="13">
        <v>1084950.5842383895</v>
      </c>
      <c r="AG1997" s="13"/>
      <c r="AH1997" s="13"/>
      <c r="AI1997" s="13"/>
      <c r="AJ1997" s="13"/>
      <c r="AK1997" s="13">
        <f t="shared" si="537"/>
        <v>0</v>
      </c>
      <c r="AL1997" s="13"/>
      <c r="AM1997" s="13">
        <f t="shared" si="538"/>
        <v>0</v>
      </c>
      <c r="AN1997" s="13"/>
      <c r="AO1997" s="13">
        <v>9</v>
      </c>
      <c r="AP1997" s="13">
        <f t="shared" si="539"/>
        <v>274500</v>
      </c>
      <c r="AQ1997" s="13"/>
      <c r="AR1997" s="13">
        <f t="shared" si="540"/>
        <v>0</v>
      </c>
      <c r="AS1997" s="13"/>
      <c r="AT1997" s="13">
        <f t="shared" si="541"/>
        <v>0</v>
      </c>
      <c r="AU1997" s="13"/>
      <c r="AV1997" s="13">
        <f t="shared" si="542"/>
        <v>0</v>
      </c>
      <c r="AW1997" s="13"/>
      <c r="AX1997" s="13">
        <f t="shared" si="543"/>
        <v>0</v>
      </c>
      <c r="AY1997" s="13"/>
      <c r="AZ1997" s="13">
        <f t="shared" si="544"/>
        <v>0</v>
      </c>
      <c r="BA1997" s="13"/>
      <c r="BB1997" s="13">
        <f t="shared" si="545"/>
        <v>0</v>
      </c>
      <c r="BC1997" s="13"/>
      <c r="BD1997" s="13">
        <f t="shared" si="546"/>
        <v>0</v>
      </c>
      <c r="BE1997" s="13"/>
      <c r="BF1997" s="13">
        <f t="shared" si="547"/>
        <v>0</v>
      </c>
      <c r="BG1997" s="13"/>
      <c r="BH1997" s="13">
        <f t="shared" si="548"/>
        <v>3731946.1194313196</v>
      </c>
      <c r="BI1997" s="13">
        <f t="shared" si="549"/>
        <v>3731900</v>
      </c>
      <c r="BJ1997" s="13">
        <v>3848700</v>
      </c>
    </row>
    <row r="1998" spans="1:62" x14ac:dyDescent="0.25">
      <c r="A1998" s="6" t="s">
        <v>37</v>
      </c>
      <c r="B1998" s="13">
        <v>50902</v>
      </c>
      <c r="C1998">
        <v>598917</v>
      </c>
      <c r="D1998">
        <v>1</v>
      </c>
      <c r="E1998">
        <v>1</v>
      </c>
      <c r="F1998">
        <v>1</v>
      </c>
      <c r="G1998">
        <v>1</v>
      </c>
      <c r="H1998">
        <v>1</v>
      </c>
      <c r="I1998" t="s">
        <v>38</v>
      </c>
      <c r="J1998">
        <v>598917</v>
      </c>
      <c r="K1998" t="s">
        <v>37</v>
      </c>
      <c r="L1998">
        <v>598917</v>
      </c>
      <c r="M1998" t="s">
        <v>37</v>
      </c>
      <c r="N1998">
        <v>598917</v>
      </c>
      <c r="O1998" t="s">
        <v>37</v>
      </c>
      <c r="P1998">
        <v>598917</v>
      </c>
      <c r="Q1998" t="s">
        <v>37</v>
      </c>
      <c r="R1998" s="13">
        <v>2046834.3154705274</v>
      </c>
      <c r="S1998" s="13">
        <v>50902</v>
      </c>
      <c r="T1998" s="13">
        <v>1015230.7470171677</v>
      </c>
      <c r="U1998" s="13">
        <v>787</v>
      </c>
      <c r="V1998" s="13">
        <f t="shared" si="533"/>
        <v>583167</v>
      </c>
      <c r="W1998" s="13">
        <v>132</v>
      </c>
      <c r="X1998" s="13">
        <f t="shared" si="534"/>
        <v>391248</v>
      </c>
      <c r="Y1998" s="13">
        <v>1018</v>
      </c>
      <c r="Z1998" s="13">
        <f t="shared" si="535"/>
        <v>1005784</v>
      </c>
      <c r="AA1998" s="13">
        <v>306</v>
      </c>
      <c r="AB1998" s="13">
        <f t="shared" si="536"/>
        <v>75582</v>
      </c>
      <c r="AC1998" s="13">
        <v>50902</v>
      </c>
      <c r="AD1998" s="13">
        <v>5301836.8781459266</v>
      </c>
      <c r="AE1998" s="13">
        <v>61718</v>
      </c>
      <c r="AF1998" s="13">
        <v>9760986.9921246655</v>
      </c>
      <c r="AG1998" s="13">
        <v>61718</v>
      </c>
      <c r="AH1998" s="13">
        <v>25796559.84337784</v>
      </c>
      <c r="AI1998" s="13"/>
      <c r="AJ1998" s="13">
        <v>5932</v>
      </c>
      <c r="AK1998" s="13">
        <f t="shared" si="537"/>
        <v>824548</v>
      </c>
      <c r="AL1998" s="13">
        <v>131</v>
      </c>
      <c r="AM1998" s="13">
        <f t="shared" si="538"/>
        <v>4585</v>
      </c>
      <c r="AN1998" s="13"/>
      <c r="AO1998" s="13">
        <v>96</v>
      </c>
      <c r="AP1998" s="13">
        <f t="shared" si="539"/>
        <v>2928000</v>
      </c>
      <c r="AQ1998" s="13">
        <v>504</v>
      </c>
      <c r="AR1998" s="13">
        <f t="shared" si="540"/>
        <v>1363824</v>
      </c>
      <c r="AS1998" s="13">
        <v>2753</v>
      </c>
      <c r="AT1998" s="13">
        <f t="shared" si="541"/>
        <v>382667</v>
      </c>
      <c r="AU1998" s="13">
        <v>2393</v>
      </c>
      <c r="AV1998" s="13">
        <f t="shared" si="542"/>
        <v>808834</v>
      </c>
      <c r="AW1998" s="13">
        <v>1049</v>
      </c>
      <c r="AX1998" s="13">
        <f t="shared" si="543"/>
        <v>113292</v>
      </c>
      <c r="AY1998" s="13">
        <v>90</v>
      </c>
      <c r="AZ1998" s="13">
        <f t="shared" si="544"/>
        <v>7290</v>
      </c>
      <c r="BA1998" s="13">
        <v>1012</v>
      </c>
      <c r="BB1998" s="13">
        <f t="shared" si="545"/>
        <v>328900</v>
      </c>
      <c r="BC1998" s="13">
        <v>120</v>
      </c>
      <c r="BD1998" s="13">
        <f t="shared" si="546"/>
        <v>48720</v>
      </c>
      <c r="BE1998" s="13">
        <v>35</v>
      </c>
      <c r="BF1998" s="13">
        <f t="shared" si="547"/>
        <v>7595</v>
      </c>
      <c r="BG1998" s="13">
        <v>188005</v>
      </c>
      <c r="BH1998" s="13">
        <f t="shared" si="548"/>
        <v>52983489.77613613</v>
      </c>
      <c r="BI1998" s="13">
        <f t="shared" si="549"/>
        <v>52983500</v>
      </c>
      <c r="BJ1998" s="13">
        <v>53818800</v>
      </c>
    </row>
    <row r="1999" spans="1:62" x14ac:dyDescent="0.25">
      <c r="A1999" t="s">
        <v>979</v>
      </c>
      <c r="B1999" s="13">
        <v>697</v>
      </c>
      <c r="C1999">
        <v>559903</v>
      </c>
      <c r="D1999">
        <v>1</v>
      </c>
      <c r="E1999">
        <v>0</v>
      </c>
      <c r="F1999">
        <v>0</v>
      </c>
      <c r="G1999">
        <v>0</v>
      </c>
      <c r="H1999">
        <v>0</v>
      </c>
      <c r="I1999" t="s">
        <v>110</v>
      </c>
      <c r="J1999">
        <v>560260</v>
      </c>
      <c r="K1999" t="s">
        <v>978</v>
      </c>
      <c r="L1999">
        <v>560260</v>
      </c>
      <c r="M1999" t="s">
        <v>978</v>
      </c>
      <c r="N1999">
        <v>560260</v>
      </c>
      <c r="O1999" t="s">
        <v>978</v>
      </c>
      <c r="P1999">
        <v>559717</v>
      </c>
      <c r="Q1999" t="s">
        <v>336</v>
      </c>
      <c r="R1999" s="13">
        <v>162166.95013220448</v>
      </c>
      <c r="S1999" s="13"/>
      <c r="T1999" s="13"/>
      <c r="U1999" s="13"/>
      <c r="V1999" s="13">
        <f t="shared" si="533"/>
        <v>0</v>
      </c>
      <c r="W1999" s="13"/>
      <c r="X1999" s="13">
        <f t="shared" si="534"/>
        <v>0</v>
      </c>
      <c r="Y1999" s="13"/>
      <c r="Z1999" s="13">
        <f t="shared" si="535"/>
        <v>0</v>
      </c>
      <c r="AA1999" s="13"/>
      <c r="AB1999" s="13">
        <f t="shared" si="536"/>
        <v>0</v>
      </c>
      <c r="AC1999" s="13"/>
      <c r="AD1999" s="13"/>
      <c r="AE1999" s="13"/>
      <c r="AF1999" s="13"/>
      <c r="AG1999" s="13"/>
      <c r="AH1999" s="13"/>
      <c r="AI1999" s="13"/>
      <c r="AJ1999" s="13"/>
      <c r="AK1999" s="13">
        <f t="shared" si="537"/>
        <v>0</v>
      </c>
      <c r="AL1999" s="13"/>
      <c r="AM1999" s="13">
        <f t="shared" si="538"/>
        <v>0</v>
      </c>
      <c r="AN1999" s="13"/>
      <c r="AO1999" s="13">
        <v>1</v>
      </c>
      <c r="AP1999" s="13">
        <f t="shared" si="539"/>
        <v>30500</v>
      </c>
      <c r="AQ1999" s="13"/>
      <c r="AR1999" s="13">
        <f t="shared" si="540"/>
        <v>0</v>
      </c>
      <c r="AS1999" s="13"/>
      <c r="AT1999" s="13">
        <f t="shared" si="541"/>
        <v>0</v>
      </c>
      <c r="AU1999" s="13"/>
      <c r="AV1999" s="13">
        <f t="shared" si="542"/>
        <v>0</v>
      </c>
      <c r="AW1999" s="13"/>
      <c r="AX1999" s="13">
        <f t="shared" si="543"/>
        <v>0</v>
      </c>
      <c r="AY1999" s="13"/>
      <c r="AZ1999" s="13">
        <f t="shared" si="544"/>
        <v>0</v>
      </c>
      <c r="BA1999" s="13"/>
      <c r="BB1999" s="13">
        <f t="shared" si="545"/>
        <v>0</v>
      </c>
      <c r="BC1999" s="13"/>
      <c r="BD1999" s="13">
        <f t="shared" si="546"/>
        <v>0</v>
      </c>
      <c r="BE1999" s="13"/>
      <c r="BF1999" s="13">
        <f t="shared" si="547"/>
        <v>0</v>
      </c>
      <c r="BG1999" s="13"/>
      <c r="BH1999" s="13">
        <f t="shared" si="548"/>
        <v>192666.95013220448</v>
      </c>
      <c r="BI1999" s="13">
        <f t="shared" si="549"/>
        <v>192700</v>
      </c>
      <c r="BJ1999" s="13">
        <v>189600</v>
      </c>
    </row>
    <row r="2000" spans="1:62" x14ac:dyDescent="0.25">
      <c r="A2000" t="s">
        <v>2399</v>
      </c>
      <c r="B2000" s="13">
        <v>51</v>
      </c>
      <c r="C2000">
        <v>530361</v>
      </c>
      <c r="D2000">
        <v>1</v>
      </c>
      <c r="E2000">
        <v>0</v>
      </c>
      <c r="F2000">
        <v>0</v>
      </c>
      <c r="G2000">
        <v>0</v>
      </c>
      <c r="H2000">
        <v>0</v>
      </c>
      <c r="I2000" t="s">
        <v>110</v>
      </c>
      <c r="J2000">
        <v>560260</v>
      </c>
      <c r="K2000" t="s">
        <v>978</v>
      </c>
      <c r="L2000">
        <v>560260</v>
      </c>
      <c r="M2000" t="s">
        <v>978</v>
      </c>
      <c r="N2000">
        <v>560260</v>
      </c>
      <c r="O2000" t="s">
        <v>978</v>
      </c>
      <c r="P2000">
        <v>559717</v>
      </c>
      <c r="Q2000" t="s">
        <v>336</v>
      </c>
      <c r="R2000" s="13">
        <v>70488.701001315436</v>
      </c>
      <c r="S2000" s="13"/>
      <c r="T2000" s="13"/>
      <c r="U2000" s="13"/>
      <c r="V2000" s="13">
        <f t="shared" si="533"/>
        <v>0</v>
      </c>
      <c r="W2000" s="13"/>
      <c r="X2000" s="13">
        <f t="shared" si="534"/>
        <v>0</v>
      </c>
      <c r="Y2000" s="13"/>
      <c r="Z2000" s="13">
        <f t="shared" si="535"/>
        <v>0</v>
      </c>
      <c r="AA2000" s="13"/>
      <c r="AB2000" s="13">
        <f t="shared" si="536"/>
        <v>0</v>
      </c>
      <c r="AC2000" s="13"/>
      <c r="AD2000" s="13"/>
      <c r="AE2000" s="13"/>
      <c r="AF2000" s="13"/>
      <c r="AG2000" s="13"/>
      <c r="AH2000" s="13"/>
      <c r="AI2000" s="13"/>
      <c r="AJ2000" s="13"/>
      <c r="AK2000" s="13">
        <f t="shared" si="537"/>
        <v>0</v>
      </c>
      <c r="AL2000" s="13"/>
      <c r="AM2000" s="13">
        <f t="shared" si="538"/>
        <v>0</v>
      </c>
      <c r="AN2000" s="13"/>
      <c r="AO2000" s="13">
        <v>0</v>
      </c>
      <c r="AP2000" s="13">
        <f t="shared" si="539"/>
        <v>0</v>
      </c>
      <c r="AQ2000" s="13"/>
      <c r="AR2000" s="13">
        <f t="shared" si="540"/>
        <v>0</v>
      </c>
      <c r="AS2000" s="13"/>
      <c r="AT2000" s="13">
        <f t="shared" si="541"/>
        <v>0</v>
      </c>
      <c r="AU2000" s="13"/>
      <c r="AV2000" s="13">
        <f t="shared" si="542"/>
        <v>0</v>
      </c>
      <c r="AW2000" s="13"/>
      <c r="AX2000" s="13">
        <f t="shared" si="543"/>
        <v>0</v>
      </c>
      <c r="AY2000" s="13"/>
      <c r="AZ2000" s="13">
        <f t="shared" si="544"/>
        <v>0</v>
      </c>
      <c r="BA2000" s="13"/>
      <c r="BB2000" s="13">
        <f t="shared" si="545"/>
        <v>0</v>
      </c>
      <c r="BC2000" s="13"/>
      <c r="BD2000" s="13">
        <f t="shared" si="546"/>
        <v>0</v>
      </c>
      <c r="BE2000" s="13"/>
      <c r="BF2000" s="13">
        <f t="shared" si="547"/>
        <v>0</v>
      </c>
      <c r="BG2000" s="13"/>
      <c r="BH2000" s="13">
        <f t="shared" si="548"/>
        <v>70488.701001315436</v>
      </c>
      <c r="BI2000" s="13">
        <f t="shared" si="549"/>
        <v>70500</v>
      </c>
      <c r="BJ2000" s="13">
        <v>70800</v>
      </c>
    </row>
    <row r="2001" spans="1:62" x14ac:dyDescent="0.25">
      <c r="A2001" t="s">
        <v>2400</v>
      </c>
      <c r="B2001" s="13">
        <v>212</v>
      </c>
      <c r="C2001">
        <v>575151</v>
      </c>
      <c r="D2001">
        <v>1</v>
      </c>
      <c r="E2001">
        <v>0</v>
      </c>
      <c r="F2001">
        <v>0</v>
      </c>
      <c r="G2001">
        <v>0</v>
      </c>
      <c r="H2001">
        <v>0</v>
      </c>
      <c r="I2001" t="s">
        <v>41</v>
      </c>
      <c r="J2001">
        <v>575551</v>
      </c>
      <c r="K2001" t="s">
        <v>916</v>
      </c>
      <c r="L2001">
        <v>574767</v>
      </c>
      <c r="M2001" t="s">
        <v>917</v>
      </c>
      <c r="N2001">
        <v>574767</v>
      </c>
      <c r="O2001" t="s">
        <v>917</v>
      </c>
      <c r="P2001">
        <v>555134</v>
      </c>
      <c r="Q2001" t="s">
        <v>151</v>
      </c>
      <c r="R2001" s="13">
        <v>70488.701001315436</v>
      </c>
      <c r="S2001" s="13"/>
      <c r="T2001" s="13"/>
      <c r="U2001" s="13"/>
      <c r="V2001" s="13">
        <f t="shared" si="533"/>
        <v>0</v>
      </c>
      <c r="W2001" s="13"/>
      <c r="X2001" s="13">
        <f t="shared" si="534"/>
        <v>0</v>
      </c>
      <c r="Y2001" s="13"/>
      <c r="Z2001" s="13">
        <f t="shared" si="535"/>
        <v>0</v>
      </c>
      <c r="AA2001" s="13"/>
      <c r="AB2001" s="13">
        <f t="shared" si="536"/>
        <v>0</v>
      </c>
      <c r="AC2001" s="13"/>
      <c r="AD2001" s="13"/>
      <c r="AE2001" s="13"/>
      <c r="AF2001" s="13"/>
      <c r="AG2001" s="13"/>
      <c r="AH2001" s="13"/>
      <c r="AI2001" s="13"/>
      <c r="AJ2001" s="13"/>
      <c r="AK2001" s="13">
        <f t="shared" si="537"/>
        <v>0</v>
      </c>
      <c r="AL2001" s="13"/>
      <c r="AM2001" s="13">
        <f t="shared" si="538"/>
        <v>0</v>
      </c>
      <c r="AN2001" s="13"/>
      <c r="AO2001" s="13">
        <v>0</v>
      </c>
      <c r="AP2001" s="13">
        <f t="shared" si="539"/>
        <v>0</v>
      </c>
      <c r="AQ2001" s="13"/>
      <c r="AR2001" s="13">
        <f t="shared" si="540"/>
        <v>0</v>
      </c>
      <c r="AS2001" s="13"/>
      <c r="AT2001" s="13">
        <f t="shared" si="541"/>
        <v>0</v>
      </c>
      <c r="AU2001" s="13"/>
      <c r="AV2001" s="13">
        <f t="shared" si="542"/>
        <v>0</v>
      </c>
      <c r="AW2001" s="13"/>
      <c r="AX2001" s="13">
        <f t="shared" si="543"/>
        <v>0</v>
      </c>
      <c r="AY2001" s="13"/>
      <c r="AZ2001" s="13">
        <f t="shared" si="544"/>
        <v>0</v>
      </c>
      <c r="BA2001" s="13"/>
      <c r="BB2001" s="13">
        <f t="shared" si="545"/>
        <v>0</v>
      </c>
      <c r="BC2001" s="13"/>
      <c r="BD2001" s="13">
        <f t="shared" si="546"/>
        <v>0</v>
      </c>
      <c r="BE2001" s="13"/>
      <c r="BF2001" s="13">
        <f t="shared" si="547"/>
        <v>0</v>
      </c>
      <c r="BG2001" s="13"/>
      <c r="BH2001" s="13">
        <f t="shared" si="548"/>
        <v>70488.701001315436</v>
      </c>
      <c r="BI2001" s="13">
        <f t="shared" si="549"/>
        <v>70500</v>
      </c>
      <c r="BJ2001" s="13">
        <v>70800</v>
      </c>
    </row>
    <row r="2002" spans="1:62" x14ac:dyDescent="0.25">
      <c r="A2002" s="4" t="s">
        <v>1976</v>
      </c>
      <c r="B2002" s="13">
        <v>1316</v>
      </c>
      <c r="C2002">
        <v>557862</v>
      </c>
      <c r="D2002">
        <v>1</v>
      </c>
      <c r="E2002">
        <v>1</v>
      </c>
      <c r="F2002">
        <v>1</v>
      </c>
      <c r="G2002">
        <v>0</v>
      </c>
      <c r="H2002">
        <v>0</v>
      </c>
      <c r="I2002" t="s">
        <v>110</v>
      </c>
      <c r="J2002">
        <v>557862</v>
      </c>
      <c r="K2002" t="s">
        <v>1976</v>
      </c>
      <c r="L2002">
        <v>557862</v>
      </c>
      <c r="M2002" t="s">
        <v>1976</v>
      </c>
      <c r="N2002">
        <v>558109</v>
      </c>
      <c r="O2002" t="s">
        <v>1216</v>
      </c>
      <c r="P2002">
        <v>558109</v>
      </c>
      <c r="Q2002" t="s">
        <v>1216</v>
      </c>
      <c r="R2002" s="13">
        <v>302963.18285378843</v>
      </c>
      <c r="S2002" s="13">
        <v>2734</v>
      </c>
      <c r="T2002" s="13">
        <v>146170.96369532248</v>
      </c>
      <c r="U2002" s="13"/>
      <c r="V2002" s="13">
        <f t="shared" si="533"/>
        <v>0</v>
      </c>
      <c r="W2002" s="13">
        <v>6</v>
      </c>
      <c r="X2002" s="13">
        <f t="shared" si="534"/>
        <v>17784</v>
      </c>
      <c r="Y2002" s="13">
        <v>9</v>
      </c>
      <c r="Z2002" s="13">
        <f t="shared" si="535"/>
        <v>8892</v>
      </c>
      <c r="AA2002" s="13">
        <v>3</v>
      </c>
      <c r="AB2002" s="13">
        <f t="shared" si="536"/>
        <v>741</v>
      </c>
      <c r="AC2002" s="13">
        <v>1686</v>
      </c>
      <c r="AD2002" s="13">
        <v>363268.16617484909</v>
      </c>
      <c r="AE2002" s="13"/>
      <c r="AF2002" s="13"/>
      <c r="AG2002" s="13"/>
      <c r="AH2002" s="13"/>
      <c r="AI2002" s="13"/>
      <c r="AJ2002" s="13"/>
      <c r="AK2002" s="13">
        <f t="shared" si="537"/>
        <v>0</v>
      </c>
      <c r="AL2002" s="13"/>
      <c r="AM2002" s="13">
        <f t="shared" si="538"/>
        <v>0</v>
      </c>
      <c r="AN2002" s="13"/>
      <c r="AO2002" s="13">
        <v>0</v>
      </c>
      <c r="AP2002" s="13">
        <f t="shared" si="539"/>
        <v>0</v>
      </c>
      <c r="AQ2002" s="13"/>
      <c r="AR2002" s="13">
        <f t="shared" si="540"/>
        <v>0</v>
      </c>
      <c r="AS2002" s="13"/>
      <c r="AT2002" s="13">
        <f t="shared" si="541"/>
        <v>0</v>
      </c>
      <c r="AU2002" s="13"/>
      <c r="AV2002" s="13">
        <f t="shared" si="542"/>
        <v>0</v>
      </c>
      <c r="AW2002" s="13"/>
      <c r="AX2002" s="13">
        <f t="shared" si="543"/>
        <v>0</v>
      </c>
      <c r="AY2002" s="13"/>
      <c r="AZ2002" s="13">
        <f t="shared" si="544"/>
        <v>0</v>
      </c>
      <c r="BA2002" s="13"/>
      <c r="BB2002" s="13">
        <f t="shared" si="545"/>
        <v>0</v>
      </c>
      <c r="BC2002" s="13"/>
      <c r="BD2002" s="13">
        <f t="shared" si="546"/>
        <v>0</v>
      </c>
      <c r="BE2002" s="13"/>
      <c r="BF2002" s="13">
        <f t="shared" si="547"/>
        <v>0</v>
      </c>
      <c r="BG2002" s="13"/>
      <c r="BH2002" s="13">
        <f t="shared" si="548"/>
        <v>839819.31272396003</v>
      </c>
      <c r="BI2002" s="13">
        <f t="shared" si="549"/>
        <v>839800</v>
      </c>
      <c r="BJ2002" s="13">
        <v>826600</v>
      </c>
    </row>
    <row r="2003" spans="1:62" x14ac:dyDescent="0.25">
      <c r="A2003" s="3" t="s">
        <v>1553</v>
      </c>
      <c r="B2003" s="13">
        <v>950</v>
      </c>
      <c r="C2003">
        <v>585343</v>
      </c>
      <c r="D2003">
        <v>1</v>
      </c>
      <c r="E2003">
        <v>1</v>
      </c>
      <c r="F2003">
        <v>0</v>
      </c>
      <c r="G2003">
        <v>0</v>
      </c>
      <c r="H2003">
        <v>0</v>
      </c>
      <c r="I2003" t="s">
        <v>90</v>
      </c>
      <c r="J2003">
        <v>585343</v>
      </c>
      <c r="K2003" t="s">
        <v>1553</v>
      </c>
      <c r="L2003">
        <v>585068</v>
      </c>
      <c r="M2003" t="s">
        <v>275</v>
      </c>
      <c r="N2003">
        <v>585068</v>
      </c>
      <c r="O2003" t="s">
        <v>275</v>
      </c>
      <c r="P2003">
        <v>585068</v>
      </c>
      <c r="Q2003" t="s">
        <v>275</v>
      </c>
      <c r="R2003" s="13">
        <v>219983.33443994605</v>
      </c>
      <c r="S2003" s="13">
        <v>1715</v>
      </c>
      <c r="T2003" s="13">
        <v>91800.504395905198</v>
      </c>
      <c r="U2003" s="13"/>
      <c r="V2003" s="13">
        <f t="shared" si="533"/>
        <v>0</v>
      </c>
      <c r="W2003" s="13">
        <v>5</v>
      </c>
      <c r="X2003" s="13">
        <f t="shared" si="534"/>
        <v>14820</v>
      </c>
      <c r="Y2003" s="13">
        <v>7</v>
      </c>
      <c r="Z2003" s="13">
        <f t="shared" si="535"/>
        <v>6916</v>
      </c>
      <c r="AA2003" s="13">
        <v>7</v>
      </c>
      <c r="AB2003" s="13">
        <f t="shared" si="536"/>
        <v>1729</v>
      </c>
      <c r="AC2003" s="13"/>
      <c r="AD2003" s="13"/>
      <c r="AE2003" s="13"/>
      <c r="AF2003" s="13"/>
      <c r="AG2003" s="13"/>
      <c r="AH2003" s="13"/>
      <c r="AI2003" s="13"/>
      <c r="AJ2003" s="13"/>
      <c r="AK2003" s="13">
        <f t="shared" si="537"/>
        <v>0</v>
      </c>
      <c r="AL2003" s="13"/>
      <c r="AM2003" s="13">
        <f t="shared" si="538"/>
        <v>0</v>
      </c>
      <c r="AN2003" s="13"/>
      <c r="AO2003" s="13">
        <v>0</v>
      </c>
      <c r="AP2003" s="13">
        <f t="shared" si="539"/>
        <v>0</v>
      </c>
      <c r="AQ2003" s="13"/>
      <c r="AR2003" s="13">
        <f t="shared" si="540"/>
        <v>0</v>
      </c>
      <c r="AS2003" s="13"/>
      <c r="AT2003" s="13">
        <f t="shared" si="541"/>
        <v>0</v>
      </c>
      <c r="AU2003" s="13"/>
      <c r="AV2003" s="13">
        <f t="shared" si="542"/>
        <v>0</v>
      </c>
      <c r="AW2003" s="13"/>
      <c r="AX2003" s="13">
        <f t="shared" si="543"/>
        <v>0</v>
      </c>
      <c r="AY2003" s="13"/>
      <c r="AZ2003" s="13">
        <f t="shared" si="544"/>
        <v>0</v>
      </c>
      <c r="BA2003" s="13"/>
      <c r="BB2003" s="13">
        <f t="shared" si="545"/>
        <v>0</v>
      </c>
      <c r="BC2003" s="13"/>
      <c r="BD2003" s="13">
        <f t="shared" si="546"/>
        <v>0</v>
      </c>
      <c r="BE2003" s="13"/>
      <c r="BF2003" s="13">
        <f t="shared" si="547"/>
        <v>0</v>
      </c>
      <c r="BG2003" s="13"/>
      <c r="BH2003" s="13">
        <f t="shared" si="548"/>
        <v>335248.83883585123</v>
      </c>
      <c r="BI2003" s="13">
        <f t="shared" si="549"/>
        <v>335200</v>
      </c>
      <c r="BJ2003" s="13">
        <v>326900</v>
      </c>
    </row>
    <row r="2004" spans="1:62" x14ac:dyDescent="0.25">
      <c r="A2004" t="s">
        <v>2401</v>
      </c>
      <c r="B2004" s="13">
        <v>199</v>
      </c>
      <c r="C2004">
        <v>550256</v>
      </c>
      <c r="D2004">
        <v>1</v>
      </c>
      <c r="E2004">
        <v>0</v>
      </c>
      <c r="F2004">
        <v>0</v>
      </c>
      <c r="G2004">
        <v>0</v>
      </c>
      <c r="H2004">
        <v>0</v>
      </c>
      <c r="I2004" t="s">
        <v>30</v>
      </c>
      <c r="J2004">
        <v>584550</v>
      </c>
      <c r="K2004" t="s">
        <v>559</v>
      </c>
      <c r="L2004">
        <v>584550</v>
      </c>
      <c r="M2004" t="s">
        <v>559</v>
      </c>
      <c r="N2004">
        <v>584550</v>
      </c>
      <c r="O2004" t="s">
        <v>559</v>
      </c>
      <c r="P2004">
        <v>584495</v>
      </c>
      <c r="Q2004" t="s">
        <v>560</v>
      </c>
      <c r="R2004" s="13">
        <v>70488.701001315436</v>
      </c>
      <c r="S2004" s="13"/>
      <c r="T2004" s="13"/>
      <c r="U2004" s="13"/>
      <c r="V2004" s="13">
        <f t="shared" si="533"/>
        <v>0</v>
      </c>
      <c r="W2004" s="13"/>
      <c r="X2004" s="13">
        <f t="shared" si="534"/>
        <v>0</v>
      </c>
      <c r="Y2004" s="13"/>
      <c r="Z2004" s="13">
        <f t="shared" si="535"/>
        <v>0</v>
      </c>
      <c r="AA2004" s="13"/>
      <c r="AB2004" s="13">
        <f t="shared" si="536"/>
        <v>0</v>
      </c>
      <c r="AC2004" s="13"/>
      <c r="AD2004" s="13"/>
      <c r="AE2004" s="13"/>
      <c r="AF2004" s="13"/>
      <c r="AG2004" s="13"/>
      <c r="AH2004" s="13"/>
      <c r="AI2004" s="13"/>
      <c r="AJ2004" s="13"/>
      <c r="AK2004" s="13">
        <f t="shared" si="537"/>
        <v>0</v>
      </c>
      <c r="AL2004" s="13"/>
      <c r="AM2004" s="13">
        <f t="shared" si="538"/>
        <v>0</v>
      </c>
      <c r="AN2004" s="13"/>
      <c r="AO2004" s="13">
        <v>0</v>
      </c>
      <c r="AP2004" s="13">
        <f t="shared" si="539"/>
        <v>0</v>
      </c>
      <c r="AQ2004" s="13"/>
      <c r="AR2004" s="13">
        <f t="shared" si="540"/>
        <v>0</v>
      </c>
      <c r="AS2004" s="13"/>
      <c r="AT2004" s="13">
        <f t="shared" si="541"/>
        <v>0</v>
      </c>
      <c r="AU2004" s="13"/>
      <c r="AV2004" s="13">
        <f t="shared" si="542"/>
        <v>0</v>
      </c>
      <c r="AW2004" s="13"/>
      <c r="AX2004" s="13">
        <f t="shared" si="543"/>
        <v>0</v>
      </c>
      <c r="AY2004" s="13"/>
      <c r="AZ2004" s="13">
        <f t="shared" si="544"/>
        <v>0</v>
      </c>
      <c r="BA2004" s="13"/>
      <c r="BB2004" s="13">
        <f t="shared" si="545"/>
        <v>0</v>
      </c>
      <c r="BC2004" s="13"/>
      <c r="BD2004" s="13">
        <f t="shared" si="546"/>
        <v>0</v>
      </c>
      <c r="BE2004" s="13"/>
      <c r="BF2004" s="13">
        <f t="shared" si="547"/>
        <v>0</v>
      </c>
      <c r="BG2004" s="13"/>
      <c r="BH2004" s="13">
        <f t="shared" si="548"/>
        <v>70488.701001315436</v>
      </c>
      <c r="BI2004" s="13">
        <f t="shared" si="549"/>
        <v>70500</v>
      </c>
      <c r="BJ2004" s="13">
        <v>70800</v>
      </c>
    </row>
    <row r="2005" spans="1:62" x14ac:dyDescent="0.25">
      <c r="A2005" s="5" t="s">
        <v>1897</v>
      </c>
      <c r="B2005" s="13">
        <v>1404</v>
      </c>
      <c r="C2005">
        <v>556432</v>
      </c>
      <c r="D2005">
        <v>1</v>
      </c>
      <c r="E2005">
        <v>1</v>
      </c>
      <c r="F2005">
        <v>1</v>
      </c>
      <c r="G2005">
        <v>1</v>
      </c>
      <c r="H2005">
        <v>0</v>
      </c>
      <c r="I2005" t="s">
        <v>110</v>
      </c>
      <c r="J2005">
        <v>556432</v>
      </c>
      <c r="K2005" t="s">
        <v>1897</v>
      </c>
      <c r="L2005">
        <v>556432</v>
      </c>
      <c r="M2005" t="s">
        <v>1897</v>
      </c>
      <c r="N2005">
        <v>556432</v>
      </c>
      <c r="O2005" t="s">
        <v>1897</v>
      </c>
      <c r="P2005">
        <v>557153</v>
      </c>
      <c r="Q2005" t="s">
        <v>867</v>
      </c>
      <c r="R2005" s="13">
        <v>322811.56288627913</v>
      </c>
      <c r="S2005" s="13">
        <v>2037</v>
      </c>
      <c r="T2005" s="13">
        <v>108991.9863509905</v>
      </c>
      <c r="U2005" s="13"/>
      <c r="V2005" s="13">
        <f t="shared" si="533"/>
        <v>0</v>
      </c>
      <c r="W2005" s="13">
        <v>33</v>
      </c>
      <c r="X2005" s="13">
        <f t="shared" si="534"/>
        <v>97812</v>
      </c>
      <c r="Y2005" s="13">
        <v>9</v>
      </c>
      <c r="Z2005" s="13">
        <f t="shared" si="535"/>
        <v>8892</v>
      </c>
      <c r="AA2005" s="13">
        <v>5</v>
      </c>
      <c r="AB2005" s="13">
        <f t="shared" si="536"/>
        <v>1235</v>
      </c>
      <c r="AC2005" s="13">
        <v>2037</v>
      </c>
      <c r="AD2005" s="13">
        <v>438004.97636275936</v>
      </c>
      <c r="AE2005" s="13">
        <v>2037</v>
      </c>
      <c r="AF2005" s="13">
        <v>227284.77014877886</v>
      </c>
      <c r="AG2005" s="13"/>
      <c r="AH2005" s="13"/>
      <c r="AI2005" s="13"/>
      <c r="AJ2005" s="13"/>
      <c r="AK2005" s="13">
        <f t="shared" si="537"/>
        <v>0</v>
      </c>
      <c r="AL2005" s="13"/>
      <c r="AM2005" s="13">
        <f t="shared" si="538"/>
        <v>0</v>
      </c>
      <c r="AN2005" s="13"/>
      <c r="AO2005" s="13">
        <v>0</v>
      </c>
      <c r="AP2005" s="13">
        <f t="shared" si="539"/>
        <v>0</v>
      </c>
      <c r="AQ2005" s="13"/>
      <c r="AR2005" s="13">
        <f t="shared" si="540"/>
        <v>0</v>
      </c>
      <c r="AS2005" s="13"/>
      <c r="AT2005" s="13">
        <f t="shared" si="541"/>
        <v>0</v>
      </c>
      <c r="AU2005" s="13"/>
      <c r="AV2005" s="13">
        <f t="shared" si="542"/>
        <v>0</v>
      </c>
      <c r="AW2005" s="13"/>
      <c r="AX2005" s="13">
        <f t="shared" si="543"/>
        <v>0</v>
      </c>
      <c r="AY2005" s="13"/>
      <c r="AZ2005" s="13">
        <f t="shared" si="544"/>
        <v>0</v>
      </c>
      <c r="BA2005" s="13"/>
      <c r="BB2005" s="13">
        <f t="shared" si="545"/>
        <v>0</v>
      </c>
      <c r="BC2005" s="13"/>
      <c r="BD2005" s="13">
        <f t="shared" si="546"/>
        <v>0</v>
      </c>
      <c r="BE2005" s="13"/>
      <c r="BF2005" s="13">
        <f t="shared" si="547"/>
        <v>0</v>
      </c>
      <c r="BG2005" s="13"/>
      <c r="BH2005" s="13">
        <f t="shared" si="548"/>
        <v>1205032.295748808</v>
      </c>
      <c r="BI2005" s="13">
        <f t="shared" si="549"/>
        <v>1205000</v>
      </c>
      <c r="BJ2005" s="13">
        <v>1246300</v>
      </c>
    </row>
    <row r="2006" spans="1:62" x14ac:dyDescent="0.25">
      <c r="A2006" t="s">
        <v>2402</v>
      </c>
      <c r="B2006" s="13">
        <v>668</v>
      </c>
      <c r="C2006">
        <v>568643</v>
      </c>
      <c r="D2006">
        <v>1</v>
      </c>
      <c r="E2006">
        <v>0</v>
      </c>
      <c r="F2006">
        <v>0</v>
      </c>
      <c r="G2006">
        <v>0</v>
      </c>
      <c r="H2006">
        <v>0</v>
      </c>
      <c r="I2006" t="s">
        <v>38</v>
      </c>
      <c r="J2006">
        <v>599808</v>
      </c>
      <c r="K2006" t="s">
        <v>2404</v>
      </c>
      <c r="L2006">
        <v>599808</v>
      </c>
      <c r="M2006" t="s">
        <v>2404</v>
      </c>
      <c r="N2006">
        <v>599808</v>
      </c>
      <c r="O2006" t="s">
        <v>2404</v>
      </c>
      <c r="P2006">
        <v>599565</v>
      </c>
      <c r="Q2006" t="s">
        <v>2405</v>
      </c>
      <c r="R2006" s="13">
        <v>155512.66746681338</v>
      </c>
      <c r="S2006" s="13"/>
      <c r="T2006" s="13"/>
      <c r="U2006" s="13"/>
      <c r="V2006" s="13">
        <f t="shared" si="533"/>
        <v>0</v>
      </c>
      <c r="W2006" s="13"/>
      <c r="X2006" s="13">
        <f t="shared" si="534"/>
        <v>0</v>
      </c>
      <c r="Y2006" s="13"/>
      <c r="Z2006" s="13">
        <f t="shared" si="535"/>
        <v>0</v>
      </c>
      <c r="AA2006" s="13"/>
      <c r="AB2006" s="13">
        <f t="shared" si="536"/>
        <v>0</v>
      </c>
      <c r="AC2006" s="13"/>
      <c r="AD2006" s="13"/>
      <c r="AE2006" s="13"/>
      <c r="AF2006" s="13"/>
      <c r="AG2006" s="13"/>
      <c r="AH2006" s="13"/>
      <c r="AI2006" s="13"/>
      <c r="AJ2006" s="13"/>
      <c r="AK2006" s="13">
        <f t="shared" si="537"/>
        <v>0</v>
      </c>
      <c r="AL2006" s="13"/>
      <c r="AM2006" s="13">
        <f t="shared" si="538"/>
        <v>0</v>
      </c>
      <c r="AN2006" s="13"/>
      <c r="AO2006" s="13">
        <v>0</v>
      </c>
      <c r="AP2006" s="13">
        <f t="shared" si="539"/>
        <v>0</v>
      </c>
      <c r="AQ2006" s="13"/>
      <c r="AR2006" s="13">
        <f t="shared" si="540"/>
        <v>0</v>
      </c>
      <c r="AS2006" s="13"/>
      <c r="AT2006" s="13">
        <f t="shared" si="541"/>
        <v>0</v>
      </c>
      <c r="AU2006" s="13"/>
      <c r="AV2006" s="13">
        <f t="shared" si="542"/>
        <v>0</v>
      </c>
      <c r="AW2006" s="13"/>
      <c r="AX2006" s="13">
        <f t="shared" si="543"/>
        <v>0</v>
      </c>
      <c r="AY2006" s="13"/>
      <c r="AZ2006" s="13">
        <f t="shared" si="544"/>
        <v>0</v>
      </c>
      <c r="BA2006" s="13"/>
      <c r="BB2006" s="13">
        <f t="shared" si="545"/>
        <v>0</v>
      </c>
      <c r="BC2006" s="13"/>
      <c r="BD2006" s="13">
        <f t="shared" si="546"/>
        <v>0</v>
      </c>
      <c r="BE2006" s="13"/>
      <c r="BF2006" s="13">
        <f t="shared" si="547"/>
        <v>0</v>
      </c>
      <c r="BG2006" s="13"/>
      <c r="BH2006" s="13">
        <f t="shared" si="548"/>
        <v>155512.66746681338</v>
      </c>
      <c r="BI2006" s="13">
        <f t="shared" si="549"/>
        <v>155500</v>
      </c>
      <c r="BJ2006" s="13">
        <v>153300</v>
      </c>
    </row>
    <row r="2007" spans="1:62" x14ac:dyDescent="0.25">
      <c r="A2007" t="s">
        <v>2402</v>
      </c>
      <c r="B2007" s="13">
        <v>1036</v>
      </c>
      <c r="C2007">
        <v>542946</v>
      </c>
      <c r="D2007">
        <v>1</v>
      </c>
      <c r="E2007">
        <v>0</v>
      </c>
      <c r="F2007">
        <v>0</v>
      </c>
      <c r="G2007">
        <v>0</v>
      </c>
      <c r="H2007">
        <v>0</v>
      </c>
      <c r="I2007" t="s">
        <v>90</v>
      </c>
      <c r="J2007">
        <v>544787</v>
      </c>
      <c r="K2007" t="s">
        <v>2403</v>
      </c>
      <c r="L2007">
        <v>541630</v>
      </c>
      <c r="M2007" t="s">
        <v>702</v>
      </c>
      <c r="N2007">
        <v>541630</v>
      </c>
      <c r="O2007" t="s">
        <v>702</v>
      </c>
      <c r="P2007">
        <v>541630</v>
      </c>
      <c r="Q2007" t="s">
        <v>702</v>
      </c>
      <c r="R2007" s="13">
        <v>239547.1037136977</v>
      </c>
      <c r="S2007" s="13"/>
      <c r="T2007" s="13"/>
      <c r="U2007" s="13"/>
      <c r="V2007" s="13">
        <f t="shared" si="533"/>
        <v>0</v>
      </c>
      <c r="W2007" s="13"/>
      <c r="X2007" s="13">
        <f t="shared" si="534"/>
        <v>0</v>
      </c>
      <c r="Y2007" s="13"/>
      <c r="Z2007" s="13">
        <f t="shared" si="535"/>
        <v>0</v>
      </c>
      <c r="AA2007" s="13"/>
      <c r="AB2007" s="13">
        <f t="shared" si="536"/>
        <v>0</v>
      </c>
      <c r="AC2007" s="13"/>
      <c r="AD2007" s="13"/>
      <c r="AE2007" s="13"/>
      <c r="AF2007" s="13"/>
      <c r="AG2007" s="13"/>
      <c r="AH2007" s="13"/>
      <c r="AI2007" s="13"/>
      <c r="AJ2007" s="13"/>
      <c r="AK2007" s="13">
        <f t="shared" si="537"/>
        <v>0</v>
      </c>
      <c r="AL2007" s="13"/>
      <c r="AM2007" s="13">
        <f t="shared" si="538"/>
        <v>0</v>
      </c>
      <c r="AN2007" s="13"/>
      <c r="AO2007" s="13">
        <v>0</v>
      </c>
      <c r="AP2007" s="13">
        <f t="shared" si="539"/>
        <v>0</v>
      </c>
      <c r="AQ2007" s="13"/>
      <c r="AR2007" s="13">
        <f t="shared" si="540"/>
        <v>0</v>
      </c>
      <c r="AS2007" s="13"/>
      <c r="AT2007" s="13">
        <f t="shared" si="541"/>
        <v>0</v>
      </c>
      <c r="AU2007" s="13"/>
      <c r="AV2007" s="13">
        <f t="shared" si="542"/>
        <v>0</v>
      </c>
      <c r="AW2007" s="13"/>
      <c r="AX2007" s="13">
        <f t="shared" si="543"/>
        <v>0</v>
      </c>
      <c r="AY2007" s="13"/>
      <c r="AZ2007" s="13">
        <f t="shared" si="544"/>
        <v>0</v>
      </c>
      <c r="BA2007" s="13"/>
      <c r="BB2007" s="13">
        <f t="shared" si="545"/>
        <v>0</v>
      </c>
      <c r="BC2007" s="13"/>
      <c r="BD2007" s="13">
        <f t="shared" si="546"/>
        <v>0</v>
      </c>
      <c r="BE2007" s="13"/>
      <c r="BF2007" s="13">
        <f t="shared" si="547"/>
        <v>0</v>
      </c>
      <c r="BG2007" s="13"/>
      <c r="BH2007" s="13">
        <f t="shared" si="548"/>
        <v>239547.1037136977</v>
      </c>
      <c r="BI2007" s="13">
        <f t="shared" si="549"/>
        <v>239500</v>
      </c>
      <c r="BJ2007" s="13">
        <v>240700</v>
      </c>
    </row>
    <row r="2008" spans="1:62" x14ac:dyDescent="0.25">
      <c r="A2008" t="s">
        <v>828</v>
      </c>
      <c r="B2008" s="13">
        <v>267</v>
      </c>
      <c r="C2008">
        <v>587907</v>
      </c>
      <c r="D2008">
        <v>1</v>
      </c>
      <c r="E2008">
        <v>0</v>
      </c>
      <c r="F2008">
        <v>0</v>
      </c>
      <c r="G2008">
        <v>0</v>
      </c>
      <c r="H2008">
        <v>0</v>
      </c>
      <c r="I2008" t="s">
        <v>30</v>
      </c>
      <c r="J2008">
        <v>595527</v>
      </c>
      <c r="K2008" t="s">
        <v>613</v>
      </c>
      <c r="L2008">
        <v>584002</v>
      </c>
      <c r="M2008" t="s">
        <v>261</v>
      </c>
      <c r="N2008">
        <v>584002</v>
      </c>
      <c r="O2008" t="s">
        <v>261</v>
      </c>
      <c r="P2008">
        <v>584002</v>
      </c>
      <c r="Q2008" t="s">
        <v>261</v>
      </c>
      <c r="R2008" s="13">
        <v>70488.701001315436</v>
      </c>
      <c r="S2008" s="13"/>
      <c r="T2008" s="13"/>
      <c r="U2008" s="13"/>
      <c r="V2008" s="13">
        <f t="shared" si="533"/>
        <v>0</v>
      </c>
      <c r="W2008" s="13"/>
      <c r="X2008" s="13">
        <f t="shared" si="534"/>
        <v>0</v>
      </c>
      <c r="Y2008" s="13"/>
      <c r="Z2008" s="13">
        <f t="shared" si="535"/>
        <v>0</v>
      </c>
      <c r="AA2008" s="13"/>
      <c r="AB2008" s="13">
        <f t="shared" si="536"/>
        <v>0</v>
      </c>
      <c r="AC2008" s="13"/>
      <c r="AD2008" s="13"/>
      <c r="AE2008" s="13"/>
      <c r="AF2008" s="13"/>
      <c r="AG2008" s="13"/>
      <c r="AH2008" s="13"/>
      <c r="AI2008" s="13"/>
      <c r="AJ2008" s="13"/>
      <c r="AK2008" s="13">
        <f t="shared" si="537"/>
        <v>0</v>
      </c>
      <c r="AL2008" s="13"/>
      <c r="AM2008" s="13">
        <f t="shared" si="538"/>
        <v>0</v>
      </c>
      <c r="AN2008" s="13"/>
      <c r="AO2008" s="13">
        <v>0</v>
      </c>
      <c r="AP2008" s="13">
        <f t="shared" si="539"/>
        <v>0</v>
      </c>
      <c r="AQ2008" s="13"/>
      <c r="AR2008" s="13">
        <f t="shared" si="540"/>
        <v>0</v>
      </c>
      <c r="AS2008" s="13"/>
      <c r="AT2008" s="13">
        <f t="shared" si="541"/>
        <v>0</v>
      </c>
      <c r="AU2008" s="13"/>
      <c r="AV2008" s="13">
        <f t="shared" si="542"/>
        <v>0</v>
      </c>
      <c r="AW2008" s="13"/>
      <c r="AX2008" s="13">
        <f t="shared" si="543"/>
        <v>0</v>
      </c>
      <c r="AY2008" s="13"/>
      <c r="AZ2008" s="13">
        <f t="shared" si="544"/>
        <v>0</v>
      </c>
      <c r="BA2008" s="13"/>
      <c r="BB2008" s="13">
        <f t="shared" si="545"/>
        <v>0</v>
      </c>
      <c r="BC2008" s="13"/>
      <c r="BD2008" s="13">
        <f t="shared" si="546"/>
        <v>0</v>
      </c>
      <c r="BE2008" s="13"/>
      <c r="BF2008" s="13">
        <f t="shared" si="547"/>
        <v>0</v>
      </c>
      <c r="BG2008" s="13"/>
      <c r="BH2008" s="13">
        <f t="shared" si="548"/>
        <v>70488.701001315436</v>
      </c>
      <c r="BI2008" s="13">
        <f t="shared" si="549"/>
        <v>70500</v>
      </c>
      <c r="BJ2008" s="13">
        <v>70800</v>
      </c>
    </row>
    <row r="2009" spans="1:62" x14ac:dyDescent="0.25">
      <c r="A2009" t="s">
        <v>828</v>
      </c>
      <c r="B2009" s="13">
        <v>76</v>
      </c>
      <c r="C2009">
        <v>530042</v>
      </c>
      <c r="D2009">
        <v>1</v>
      </c>
      <c r="E2009">
        <v>0</v>
      </c>
      <c r="F2009">
        <v>0</v>
      </c>
      <c r="G2009">
        <v>0</v>
      </c>
      <c r="H2009">
        <v>0</v>
      </c>
      <c r="I2009" t="s">
        <v>23</v>
      </c>
      <c r="J2009">
        <v>553239</v>
      </c>
      <c r="K2009" t="s">
        <v>873</v>
      </c>
      <c r="L2009">
        <v>553131</v>
      </c>
      <c r="M2009" t="s">
        <v>588</v>
      </c>
      <c r="N2009">
        <v>553131</v>
      </c>
      <c r="O2009" t="s">
        <v>588</v>
      </c>
      <c r="P2009">
        <v>553131</v>
      </c>
      <c r="Q2009" t="s">
        <v>588</v>
      </c>
      <c r="R2009" s="13">
        <v>70488.701001315436</v>
      </c>
      <c r="S2009" s="13"/>
      <c r="T2009" s="13"/>
      <c r="U2009" s="13"/>
      <c r="V2009" s="13">
        <f t="shared" si="533"/>
        <v>0</v>
      </c>
      <c r="W2009" s="13"/>
      <c r="X2009" s="13">
        <f t="shared" si="534"/>
        <v>0</v>
      </c>
      <c r="Y2009" s="13"/>
      <c r="Z2009" s="13">
        <f t="shared" si="535"/>
        <v>0</v>
      </c>
      <c r="AA2009" s="13"/>
      <c r="AB2009" s="13">
        <f t="shared" si="536"/>
        <v>0</v>
      </c>
      <c r="AC2009" s="13"/>
      <c r="AD2009" s="13"/>
      <c r="AE2009" s="13"/>
      <c r="AF2009" s="13"/>
      <c r="AG2009" s="13"/>
      <c r="AH2009" s="13"/>
      <c r="AI2009" s="13"/>
      <c r="AJ2009" s="13"/>
      <c r="AK2009" s="13">
        <f t="shared" si="537"/>
        <v>0</v>
      </c>
      <c r="AL2009" s="13"/>
      <c r="AM2009" s="13">
        <f t="shared" si="538"/>
        <v>0</v>
      </c>
      <c r="AN2009" s="13"/>
      <c r="AO2009" s="13">
        <v>0</v>
      </c>
      <c r="AP2009" s="13">
        <f t="shared" si="539"/>
        <v>0</v>
      </c>
      <c r="AQ2009" s="13"/>
      <c r="AR2009" s="13">
        <f t="shared" si="540"/>
        <v>0</v>
      </c>
      <c r="AS2009" s="13"/>
      <c r="AT2009" s="13">
        <f t="shared" si="541"/>
        <v>0</v>
      </c>
      <c r="AU2009" s="13"/>
      <c r="AV2009" s="13">
        <f t="shared" si="542"/>
        <v>0</v>
      </c>
      <c r="AW2009" s="13"/>
      <c r="AX2009" s="13">
        <f t="shared" si="543"/>
        <v>0</v>
      </c>
      <c r="AY2009" s="13"/>
      <c r="AZ2009" s="13">
        <f t="shared" si="544"/>
        <v>0</v>
      </c>
      <c r="BA2009" s="13"/>
      <c r="BB2009" s="13">
        <f t="shared" si="545"/>
        <v>0</v>
      </c>
      <c r="BC2009" s="13"/>
      <c r="BD2009" s="13">
        <f t="shared" si="546"/>
        <v>0</v>
      </c>
      <c r="BE2009" s="13"/>
      <c r="BF2009" s="13">
        <f t="shared" si="547"/>
        <v>0</v>
      </c>
      <c r="BG2009" s="13"/>
      <c r="BH2009" s="13">
        <f t="shared" si="548"/>
        <v>70488.701001315436</v>
      </c>
      <c r="BI2009" s="13">
        <f t="shared" si="549"/>
        <v>70500</v>
      </c>
      <c r="BJ2009" s="13">
        <v>70800</v>
      </c>
    </row>
    <row r="2010" spans="1:62" x14ac:dyDescent="0.25">
      <c r="A2010" s="3" t="s">
        <v>1510</v>
      </c>
      <c r="B2010" s="13">
        <v>1338</v>
      </c>
      <c r="C2010">
        <v>551201</v>
      </c>
      <c r="D2010">
        <v>1</v>
      </c>
      <c r="E2010">
        <v>1</v>
      </c>
      <c r="F2010">
        <v>0</v>
      </c>
      <c r="G2010">
        <v>0</v>
      </c>
      <c r="H2010">
        <v>0</v>
      </c>
      <c r="I2010" t="s">
        <v>23</v>
      </c>
      <c r="J2010">
        <v>551201</v>
      </c>
      <c r="K2010" t="s">
        <v>1510</v>
      </c>
      <c r="L2010">
        <v>550787</v>
      </c>
      <c r="M2010" t="s">
        <v>181</v>
      </c>
      <c r="N2010">
        <v>550787</v>
      </c>
      <c r="O2010" t="s">
        <v>181</v>
      </c>
      <c r="P2010">
        <v>550787</v>
      </c>
      <c r="Q2010" t="s">
        <v>181</v>
      </c>
      <c r="R2010" s="13">
        <v>307928.81209908315</v>
      </c>
      <c r="S2010" s="13">
        <v>3373</v>
      </c>
      <c r="T2010" s="13">
        <v>180220.10125940078</v>
      </c>
      <c r="U2010" s="13"/>
      <c r="V2010" s="13">
        <f t="shared" si="533"/>
        <v>0</v>
      </c>
      <c r="W2010" s="13">
        <v>8</v>
      </c>
      <c r="X2010" s="13">
        <f t="shared" si="534"/>
        <v>23712</v>
      </c>
      <c r="Y2010" s="13">
        <v>16</v>
      </c>
      <c r="Z2010" s="13">
        <f t="shared" si="535"/>
        <v>15808</v>
      </c>
      <c r="AA2010" s="13">
        <v>2</v>
      </c>
      <c r="AB2010" s="13">
        <f t="shared" si="536"/>
        <v>494</v>
      </c>
      <c r="AC2010" s="13"/>
      <c r="AD2010" s="13"/>
      <c r="AE2010" s="13"/>
      <c r="AF2010" s="13"/>
      <c r="AG2010" s="13"/>
      <c r="AH2010" s="13"/>
      <c r="AI2010" s="13"/>
      <c r="AJ2010" s="13"/>
      <c r="AK2010" s="13">
        <f t="shared" si="537"/>
        <v>0</v>
      </c>
      <c r="AL2010" s="13"/>
      <c r="AM2010" s="13">
        <f t="shared" si="538"/>
        <v>0</v>
      </c>
      <c r="AN2010" s="13"/>
      <c r="AO2010" s="13">
        <v>0</v>
      </c>
      <c r="AP2010" s="13">
        <f t="shared" si="539"/>
        <v>0</v>
      </c>
      <c r="AQ2010" s="13"/>
      <c r="AR2010" s="13">
        <f t="shared" si="540"/>
        <v>0</v>
      </c>
      <c r="AS2010" s="13"/>
      <c r="AT2010" s="13">
        <f t="shared" si="541"/>
        <v>0</v>
      </c>
      <c r="AU2010" s="13"/>
      <c r="AV2010" s="13">
        <f t="shared" si="542"/>
        <v>0</v>
      </c>
      <c r="AW2010" s="13"/>
      <c r="AX2010" s="13">
        <f t="shared" si="543"/>
        <v>0</v>
      </c>
      <c r="AY2010" s="13"/>
      <c r="AZ2010" s="13">
        <f t="shared" si="544"/>
        <v>0</v>
      </c>
      <c r="BA2010" s="13"/>
      <c r="BB2010" s="13">
        <f t="shared" si="545"/>
        <v>0</v>
      </c>
      <c r="BC2010" s="13"/>
      <c r="BD2010" s="13">
        <f t="shared" si="546"/>
        <v>0</v>
      </c>
      <c r="BE2010" s="13"/>
      <c r="BF2010" s="13">
        <f t="shared" si="547"/>
        <v>0</v>
      </c>
      <c r="BG2010" s="13"/>
      <c r="BH2010" s="13">
        <f t="shared" si="548"/>
        <v>528162.91335848393</v>
      </c>
      <c r="BI2010" s="13">
        <f t="shared" si="549"/>
        <v>528200</v>
      </c>
      <c r="BJ2010" s="13">
        <v>530500</v>
      </c>
    </row>
    <row r="2011" spans="1:62" x14ac:dyDescent="0.25">
      <c r="A2011" s="3" t="s">
        <v>826</v>
      </c>
      <c r="B2011" s="13">
        <v>843</v>
      </c>
      <c r="C2011">
        <v>536008</v>
      </c>
      <c r="D2011">
        <v>1</v>
      </c>
      <c r="E2011">
        <v>1</v>
      </c>
      <c r="F2011">
        <v>0</v>
      </c>
      <c r="G2011">
        <v>0</v>
      </c>
      <c r="H2011">
        <v>0</v>
      </c>
      <c r="I2011" t="s">
        <v>26</v>
      </c>
      <c r="J2011">
        <v>536008</v>
      </c>
      <c r="K2011" t="s">
        <v>826</v>
      </c>
      <c r="L2011">
        <v>535419</v>
      </c>
      <c r="M2011" t="s">
        <v>130</v>
      </c>
      <c r="N2011">
        <v>535419</v>
      </c>
      <c r="O2011" t="s">
        <v>130</v>
      </c>
      <c r="P2011">
        <v>535419</v>
      </c>
      <c r="Q2011" t="s">
        <v>130</v>
      </c>
      <c r="R2011" s="13">
        <v>195581.07722228274</v>
      </c>
      <c r="S2011" s="13">
        <v>1283</v>
      </c>
      <c r="T2011" s="13">
        <v>68718.622978172352</v>
      </c>
      <c r="U2011" s="13"/>
      <c r="V2011" s="13">
        <f t="shared" si="533"/>
        <v>0</v>
      </c>
      <c r="W2011" s="13">
        <v>5</v>
      </c>
      <c r="X2011" s="13">
        <f t="shared" si="534"/>
        <v>14820</v>
      </c>
      <c r="Y2011" s="13">
        <v>3</v>
      </c>
      <c r="Z2011" s="13">
        <f t="shared" si="535"/>
        <v>2964</v>
      </c>
      <c r="AA2011" s="13">
        <v>4</v>
      </c>
      <c r="AB2011" s="13">
        <f t="shared" si="536"/>
        <v>988</v>
      </c>
      <c r="AC2011" s="13"/>
      <c r="AD2011" s="13"/>
      <c r="AE2011" s="13"/>
      <c r="AF2011" s="13"/>
      <c r="AG2011" s="13"/>
      <c r="AH2011" s="13"/>
      <c r="AI2011" s="13"/>
      <c r="AJ2011" s="13"/>
      <c r="AK2011" s="13">
        <f t="shared" si="537"/>
        <v>0</v>
      </c>
      <c r="AL2011" s="13"/>
      <c r="AM2011" s="13">
        <f t="shared" si="538"/>
        <v>0</v>
      </c>
      <c r="AN2011" s="13"/>
      <c r="AO2011" s="13">
        <v>1</v>
      </c>
      <c r="AP2011" s="13">
        <f t="shared" si="539"/>
        <v>30500</v>
      </c>
      <c r="AQ2011" s="13"/>
      <c r="AR2011" s="13">
        <f t="shared" si="540"/>
        <v>0</v>
      </c>
      <c r="AS2011" s="13"/>
      <c r="AT2011" s="13">
        <f t="shared" si="541"/>
        <v>0</v>
      </c>
      <c r="AU2011" s="13"/>
      <c r="AV2011" s="13">
        <f t="shared" si="542"/>
        <v>0</v>
      </c>
      <c r="AW2011" s="13"/>
      <c r="AX2011" s="13">
        <f t="shared" si="543"/>
        <v>0</v>
      </c>
      <c r="AY2011" s="13"/>
      <c r="AZ2011" s="13">
        <f t="shared" si="544"/>
        <v>0</v>
      </c>
      <c r="BA2011" s="13"/>
      <c r="BB2011" s="13">
        <f t="shared" si="545"/>
        <v>0</v>
      </c>
      <c r="BC2011" s="13"/>
      <c r="BD2011" s="13">
        <f t="shared" si="546"/>
        <v>0</v>
      </c>
      <c r="BE2011" s="13"/>
      <c r="BF2011" s="13">
        <f t="shared" si="547"/>
        <v>0</v>
      </c>
      <c r="BG2011" s="13"/>
      <c r="BH2011" s="13">
        <f t="shared" si="548"/>
        <v>313571.70020045509</v>
      </c>
      <c r="BI2011" s="13">
        <f t="shared" si="549"/>
        <v>313600</v>
      </c>
      <c r="BJ2011" s="13">
        <v>316300</v>
      </c>
    </row>
    <row r="2012" spans="1:62" x14ac:dyDescent="0.25">
      <c r="A2012" s="3" t="s">
        <v>1354</v>
      </c>
      <c r="B2012" s="13">
        <v>3050</v>
      </c>
      <c r="C2012">
        <v>559008</v>
      </c>
      <c r="D2012">
        <v>1</v>
      </c>
      <c r="E2012">
        <v>1</v>
      </c>
      <c r="F2012">
        <v>0</v>
      </c>
      <c r="G2012">
        <v>0</v>
      </c>
      <c r="H2012">
        <v>0</v>
      </c>
      <c r="I2012" t="s">
        <v>110</v>
      </c>
      <c r="J2012">
        <v>559008</v>
      </c>
      <c r="K2012" t="s">
        <v>1354</v>
      </c>
      <c r="L2012">
        <v>559351</v>
      </c>
      <c r="M2012" t="s">
        <v>1355</v>
      </c>
      <c r="N2012">
        <v>559351</v>
      </c>
      <c r="O2012" t="s">
        <v>1355</v>
      </c>
      <c r="P2012">
        <v>559075</v>
      </c>
      <c r="Q2012" t="s">
        <v>360</v>
      </c>
      <c r="R2012" s="13">
        <v>688255.36628083244</v>
      </c>
      <c r="S2012" s="13">
        <v>5218</v>
      </c>
      <c r="T2012" s="13">
        <v>278366.83429164981</v>
      </c>
      <c r="U2012" s="13"/>
      <c r="V2012" s="13">
        <f t="shared" si="533"/>
        <v>0</v>
      </c>
      <c r="W2012" s="13">
        <v>22</v>
      </c>
      <c r="X2012" s="13">
        <f t="shared" si="534"/>
        <v>65208</v>
      </c>
      <c r="Y2012" s="13">
        <v>11</v>
      </c>
      <c r="Z2012" s="13">
        <f t="shared" si="535"/>
        <v>10868</v>
      </c>
      <c r="AA2012" s="13">
        <v>17</v>
      </c>
      <c r="AB2012" s="13">
        <f t="shared" si="536"/>
        <v>4199</v>
      </c>
      <c r="AC2012" s="13"/>
      <c r="AD2012" s="13"/>
      <c r="AE2012" s="13"/>
      <c r="AF2012" s="13"/>
      <c r="AG2012" s="13"/>
      <c r="AH2012" s="13"/>
      <c r="AI2012" s="13"/>
      <c r="AJ2012" s="13"/>
      <c r="AK2012" s="13">
        <f t="shared" si="537"/>
        <v>0</v>
      </c>
      <c r="AL2012" s="13"/>
      <c r="AM2012" s="13">
        <f t="shared" si="538"/>
        <v>0</v>
      </c>
      <c r="AN2012" s="13"/>
      <c r="AO2012" s="13">
        <v>1</v>
      </c>
      <c r="AP2012" s="13">
        <f t="shared" si="539"/>
        <v>30500</v>
      </c>
      <c r="AQ2012" s="13"/>
      <c r="AR2012" s="13">
        <f t="shared" si="540"/>
        <v>0</v>
      </c>
      <c r="AS2012" s="13"/>
      <c r="AT2012" s="13">
        <f t="shared" si="541"/>
        <v>0</v>
      </c>
      <c r="AU2012" s="13"/>
      <c r="AV2012" s="13">
        <f t="shared" si="542"/>
        <v>0</v>
      </c>
      <c r="AW2012" s="13"/>
      <c r="AX2012" s="13">
        <f t="shared" si="543"/>
        <v>0</v>
      </c>
      <c r="AY2012" s="13"/>
      <c r="AZ2012" s="13">
        <f t="shared" si="544"/>
        <v>0</v>
      </c>
      <c r="BA2012" s="13"/>
      <c r="BB2012" s="13">
        <f t="shared" si="545"/>
        <v>0</v>
      </c>
      <c r="BC2012" s="13"/>
      <c r="BD2012" s="13">
        <f t="shared" si="546"/>
        <v>0</v>
      </c>
      <c r="BE2012" s="13"/>
      <c r="BF2012" s="13">
        <f t="shared" si="547"/>
        <v>0</v>
      </c>
      <c r="BG2012" s="13"/>
      <c r="BH2012" s="13">
        <f t="shared" si="548"/>
        <v>1077397.2005724823</v>
      </c>
      <c r="BI2012" s="13">
        <f t="shared" si="549"/>
        <v>1077400</v>
      </c>
      <c r="BJ2012" s="13">
        <v>1116600</v>
      </c>
    </row>
    <row r="2013" spans="1:62" x14ac:dyDescent="0.25">
      <c r="A2013" t="s">
        <v>2406</v>
      </c>
      <c r="B2013" s="13">
        <v>302</v>
      </c>
      <c r="C2013">
        <v>557871</v>
      </c>
      <c r="D2013">
        <v>1</v>
      </c>
      <c r="E2013">
        <v>0</v>
      </c>
      <c r="F2013">
        <v>0</v>
      </c>
      <c r="G2013">
        <v>0</v>
      </c>
      <c r="H2013">
        <v>0</v>
      </c>
      <c r="I2013" t="s">
        <v>110</v>
      </c>
      <c r="J2013">
        <v>558249</v>
      </c>
      <c r="K2013" t="s">
        <v>564</v>
      </c>
      <c r="L2013">
        <v>558249</v>
      </c>
      <c r="M2013" t="s">
        <v>564</v>
      </c>
      <c r="N2013">
        <v>558249</v>
      </c>
      <c r="O2013" t="s">
        <v>564</v>
      </c>
      <c r="P2013">
        <v>558249</v>
      </c>
      <c r="Q2013" t="s">
        <v>564</v>
      </c>
      <c r="R2013" s="13">
        <v>70954.176872657365</v>
      </c>
      <c r="S2013" s="13"/>
      <c r="T2013" s="13"/>
      <c r="U2013" s="13"/>
      <c r="V2013" s="13">
        <f t="shared" si="533"/>
        <v>0</v>
      </c>
      <c r="W2013" s="13"/>
      <c r="X2013" s="13">
        <f t="shared" si="534"/>
        <v>0</v>
      </c>
      <c r="Y2013" s="13"/>
      <c r="Z2013" s="13">
        <f t="shared" si="535"/>
        <v>0</v>
      </c>
      <c r="AA2013" s="13"/>
      <c r="AB2013" s="13">
        <f t="shared" si="536"/>
        <v>0</v>
      </c>
      <c r="AC2013" s="13"/>
      <c r="AD2013" s="13"/>
      <c r="AE2013" s="13"/>
      <c r="AF2013" s="13"/>
      <c r="AG2013" s="13"/>
      <c r="AH2013" s="13"/>
      <c r="AI2013" s="13"/>
      <c r="AJ2013" s="13"/>
      <c r="AK2013" s="13">
        <f t="shared" si="537"/>
        <v>0</v>
      </c>
      <c r="AL2013" s="13"/>
      <c r="AM2013" s="13">
        <f t="shared" si="538"/>
        <v>0</v>
      </c>
      <c r="AN2013" s="13"/>
      <c r="AO2013" s="13">
        <v>0</v>
      </c>
      <c r="AP2013" s="13">
        <f t="shared" si="539"/>
        <v>0</v>
      </c>
      <c r="AQ2013" s="13"/>
      <c r="AR2013" s="13">
        <f t="shared" si="540"/>
        <v>0</v>
      </c>
      <c r="AS2013" s="13"/>
      <c r="AT2013" s="13">
        <f t="shared" si="541"/>
        <v>0</v>
      </c>
      <c r="AU2013" s="13"/>
      <c r="AV2013" s="13">
        <f t="shared" si="542"/>
        <v>0</v>
      </c>
      <c r="AW2013" s="13"/>
      <c r="AX2013" s="13">
        <f t="shared" si="543"/>
        <v>0</v>
      </c>
      <c r="AY2013" s="13"/>
      <c r="AZ2013" s="13">
        <f t="shared" si="544"/>
        <v>0</v>
      </c>
      <c r="BA2013" s="13"/>
      <c r="BB2013" s="13">
        <f t="shared" si="545"/>
        <v>0</v>
      </c>
      <c r="BC2013" s="13"/>
      <c r="BD2013" s="13">
        <f t="shared" si="546"/>
        <v>0</v>
      </c>
      <c r="BE2013" s="13"/>
      <c r="BF2013" s="13">
        <f t="shared" si="547"/>
        <v>0</v>
      </c>
      <c r="BG2013" s="13"/>
      <c r="BH2013" s="13">
        <f t="shared" si="548"/>
        <v>70954.176872657365</v>
      </c>
      <c r="BI2013" s="13">
        <f t="shared" si="549"/>
        <v>71000</v>
      </c>
      <c r="BJ2013" s="13">
        <v>71500</v>
      </c>
    </row>
    <row r="2014" spans="1:62" x14ac:dyDescent="0.25">
      <c r="A2014" t="s">
        <v>2406</v>
      </c>
      <c r="B2014" s="13">
        <v>213</v>
      </c>
      <c r="C2014">
        <v>513415</v>
      </c>
      <c r="D2014">
        <v>1</v>
      </c>
      <c r="E2014">
        <v>0</v>
      </c>
      <c r="F2014">
        <v>0</v>
      </c>
      <c r="G2014">
        <v>0</v>
      </c>
      <c r="H2014">
        <v>0</v>
      </c>
      <c r="I2014" t="s">
        <v>26</v>
      </c>
      <c r="J2014">
        <v>533165</v>
      </c>
      <c r="K2014" t="s">
        <v>154</v>
      </c>
      <c r="L2014">
        <v>533165</v>
      </c>
      <c r="M2014" t="s">
        <v>154</v>
      </c>
      <c r="N2014">
        <v>533165</v>
      </c>
      <c r="O2014" t="s">
        <v>154</v>
      </c>
      <c r="P2014">
        <v>533165</v>
      </c>
      <c r="Q2014" t="s">
        <v>154</v>
      </c>
      <c r="R2014" s="13">
        <v>70488.701001315436</v>
      </c>
      <c r="S2014" s="13"/>
      <c r="T2014" s="13"/>
      <c r="U2014" s="13"/>
      <c r="V2014" s="13">
        <f t="shared" si="533"/>
        <v>0</v>
      </c>
      <c r="W2014" s="13"/>
      <c r="X2014" s="13">
        <f t="shared" si="534"/>
        <v>0</v>
      </c>
      <c r="Y2014" s="13"/>
      <c r="Z2014" s="13">
        <f t="shared" si="535"/>
        <v>0</v>
      </c>
      <c r="AA2014" s="13"/>
      <c r="AB2014" s="13">
        <f t="shared" si="536"/>
        <v>0</v>
      </c>
      <c r="AC2014" s="13"/>
      <c r="AD2014" s="13"/>
      <c r="AE2014" s="13"/>
      <c r="AF2014" s="13"/>
      <c r="AG2014" s="13"/>
      <c r="AH2014" s="13"/>
      <c r="AI2014" s="13"/>
      <c r="AJ2014" s="13"/>
      <c r="AK2014" s="13">
        <f t="shared" si="537"/>
        <v>0</v>
      </c>
      <c r="AL2014" s="13"/>
      <c r="AM2014" s="13">
        <f t="shared" si="538"/>
        <v>0</v>
      </c>
      <c r="AN2014" s="13"/>
      <c r="AO2014" s="13">
        <v>0</v>
      </c>
      <c r="AP2014" s="13">
        <f t="shared" si="539"/>
        <v>0</v>
      </c>
      <c r="AQ2014" s="13"/>
      <c r="AR2014" s="13">
        <f t="shared" si="540"/>
        <v>0</v>
      </c>
      <c r="AS2014" s="13"/>
      <c r="AT2014" s="13">
        <f t="shared" si="541"/>
        <v>0</v>
      </c>
      <c r="AU2014" s="13"/>
      <c r="AV2014" s="13">
        <f t="shared" si="542"/>
        <v>0</v>
      </c>
      <c r="AW2014" s="13"/>
      <c r="AX2014" s="13">
        <f t="shared" si="543"/>
        <v>0</v>
      </c>
      <c r="AY2014" s="13"/>
      <c r="AZ2014" s="13">
        <f t="shared" si="544"/>
        <v>0</v>
      </c>
      <c r="BA2014" s="13"/>
      <c r="BB2014" s="13">
        <f t="shared" si="545"/>
        <v>0</v>
      </c>
      <c r="BC2014" s="13"/>
      <c r="BD2014" s="13">
        <f t="shared" si="546"/>
        <v>0</v>
      </c>
      <c r="BE2014" s="13"/>
      <c r="BF2014" s="13">
        <f t="shared" si="547"/>
        <v>0</v>
      </c>
      <c r="BG2014" s="13"/>
      <c r="BH2014" s="13">
        <f t="shared" si="548"/>
        <v>70488.701001315436</v>
      </c>
      <c r="BI2014" s="13">
        <f t="shared" si="549"/>
        <v>70500</v>
      </c>
      <c r="BJ2014" s="13">
        <v>70800</v>
      </c>
    </row>
    <row r="2015" spans="1:62" x14ac:dyDescent="0.25">
      <c r="A2015" t="s">
        <v>2408</v>
      </c>
      <c r="B2015" s="13">
        <v>112</v>
      </c>
      <c r="C2015">
        <v>538183</v>
      </c>
      <c r="D2015">
        <v>1</v>
      </c>
      <c r="E2015">
        <v>0</v>
      </c>
      <c r="F2015">
        <v>0</v>
      </c>
      <c r="G2015">
        <v>0</v>
      </c>
      <c r="H2015">
        <v>0</v>
      </c>
      <c r="I2015" t="s">
        <v>110</v>
      </c>
      <c r="J2015">
        <v>559300</v>
      </c>
      <c r="K2015" t="s">
        <v>192</v>
      </c>
      <c r="L2015">
        <v>559300</v>
      </c>
      <c r="M2015" t="s">
        <v>192</v>
      </c>
      <c r="N2015">
        <v>559300</v>
      </c>
      <c r="O2015" t="s">
        <v>192</v>
      </c>
      <c r="P2015">
        <v>559300</v>
      </c>
      <c r="Q2015" t="s">
        <v>192</v>
      </c>
      <c r="R2015" s="13">
        <v>70488.701001315436</v>
      </c>
      <c r="S2015" s="13"/>
      <c r="T2015" s="13"/>
      <c r="U2015" s="13"/>
      <c r="V2015" s="13">
        <f t="shared" si="533"/>
        <v>0</v>
      </c>
      <c r="W2015" s="13"/>
      <c r="X2015" s="13">
        <f t="shared" si="534"/>
        <v>0</v>
      </c>
      <c r="Y2015" s="13"/>
      <c r="Z2015" s="13">
        <f t="shared" si="535"/>
        <v>0</v>
      </c>
      <c r="AA2015" s="13"/>
      <c r="AB2015" s="13">
        <f t="shared" si="536"/>
        <v>0</v>
      </c>
      <c r="AC2015" s="13"/>
      <c r="AD2015" s="13"/>
      <c r="AE2015" s="13"/>
      <c r="AF2015" s="13"/>
      <c r="AG2015" s="13"/>
      <c r="AH2015" s="13"/>
      <c r="AI2015" s="13"/>
      <c r="AJ2015" s="13"/>
      <c r="AK2015" s="13">
        <f t="shared" si="537"/>
        <v>0</v>
      </c>
      <c r="AL2015" s="13"/>
      <c r="AM2015" s="13">
        <f t="shared" si="538"/>
        <v>0</v>
      </c>
      <c r="AN2015" s="13"/>
      <c r="AO2015" s="13">
        <v>0</v>
      </c>
      <c r="AP2015" s="13">
        <f t="shared" si="539"/>
        <v>0</v>
      </c>
      <c r="AQ2015" s="13"/>
      <c r="AR2015" s="13">
        <f t="shared" si="540"/>
        <v>0</v>
      </c>
      <c r="AS2015" s="13"/>
      <c r="AT2015" s="13">
        <f t="shared" si="541"/>
        <v>0</v>
      </c>
      <c r="AU2015" s="13"/>
      <c r="AV2015" s="13">
        <f t="shared" si="542"/>
        <v>0</v>
      </c>
      <c r="AW2015" s="13"/>
      <c r="AX2015" s="13">
        <f t="shared" si="543"/>
        <v>0</v>
      </c>
      <c r="AY2015" s="13"/>
      <c r="AZ2015" s="13">
        <f t="shared" si="544"/>
        <v>0</v>
      </c>
      <c r="BA2015" s="13"/>
      <c r="BB2015" s="13">
        <f t="shared" si="545"/>
        <v>0</v>
      </c>
      <c r="BC2015" s="13"/>
      <c r="BD2015" s="13">
        <f t="shared" si="546"/>
        <v>0</v>
      </c>
      <c r="BE2015" s="13"/>
      <c r="BF2015" s="13">
        <f t="shared" si="547"/>
        <v>0</v>
      </c>
      <c r="BG2015" s="13"/>
      <c r="BH2015" s="13">
        <f t="shared" si="548"/>
        <v>70488.701001315436</v>
      </c>
      <c r="BI2015" s="13">
        <f t="shared" si="549"/>
        <v>70500</v>
      </c>
      <c r="BJ2015" s="13">
        <v>70800</v>
      </c>
    </row>
    <row r="2016" spans="1:62" x14ac:dyDescent="0.25">
      <c r="A2016" t="s">
        <v>2409</v>
      </c>
      <c r="B2016" s="13">
        <v>226</v>
      </c>
      <c r="C2016">
        <v>549169</v>
      </c>
      <c r="D2016">
        <v>1</v>
      </c>
      <c r="E2016">
        <v>0</v>
      </c>
      <c r="F2016">
        <v>0</v>
      </c>
      <c r="G2016">
        <v>0</v>
      </c>
      <c r="H2016">
        <v>0</v>
      </c>
      <c r="I2016" t="s">
        <v>33</v>
      </c>
      <c r="J2016">
        <v>572659</v>
      </c>
      <c r="K2016" t="s">
        <v>114</v>
      </c>
      <c r="L2016">
        <v>572659</v>
      </c>
      <c r="M2016" t="s">
        <v>114</v>
      </c>
      <c r="N2016">
        <v>572659</v>
      </c>
      <c r="O2016" t="s">
        <v>114</v>
      </c>
      <c r="P2016">
        <v>572659</v>
      </c>
      <c r="Q2016" t="s">
        <v>114</v>
      </c>
      <c r="R2016" s="13">
        <v>70488.701001315436</v>
      </c>
      <c r="S2016" s="13"/>
      <c r="T2016" s="13"/>
      <c r="U2016" s="13"/>
      <c r="V2016" s="13">
        <f t="shared" si="533"/>
        <v>0</v>
      </c>
      <c r="W2016" s="13"/>
      <c r="X2016" s="13">
        <f t="shared" si="534"/>
        <v>0</v>
      </c>
      <c r="Y2016" s="13"/>
      <c r="Z2016" s="13">
        <f t="shared" si="535"/>
        <v>0</v>
      </c>
      <c r="AA2016" s="13"/>
      <c r="AB2016" s="13">
        <f t="shared" si="536"/>
        <v>0</v>
      </c>
      <c r="AC2016" s="13"/>
      <c r="AD2016" s="13"/>
      <c r="AE2016" s="13"/>
      <c r="AF2016" s="13"/>
      <c r="AG2016" s="13"/>
      <c r="AH2016" s="13"/>
      <c r="AI2016" s="13"/>
      <c r="AJ2016" s="13"/>
      <c r="AK2016" s="13">
        <f t="shared" si="537"/>
        <v>0</v>
      </c>
      <c r="AL2016" s="13"/>
      <c r="AM2016" s="13">
        <f t="shared" si="538"/>
        <v>0</v>
      </c>
      <c r="AN2016" s="13"/>
      <c r="AO2016" s="13">
        <v>0</v>
      </c>
      <c r="AP2016" s="13">
        <f t="shared" si="539"/>
        <v>0</v>
      </c>
      <c r="AQ2016" s="13"/>
      <c r="AR2016" s="13">
        <f t="shared" si="540"/>
        <v>0</v>
      </c>
      <c r="AS2016" s="13"/>
      <c r="AT2016" s="13">
        <f t="shared" si="541"/>
        <v>0</v>
      </c>
      <c r="AU2016" s="13"/>
      <c r="AV2016" s="13">
        <f t="shared" si="542"/>
        <v>0</v>
      </c>
      <c r="AW2016" s="13"/>
      <c r="AX2016" s="13">
        <f t="shared" si="543"/>
        <v>0</v>
      </c>
      <c r="AY2016" s="13"/>
      <c r="AZ2016" s="13">
        <f t="shared" si="544"/>
        <v>0</v>
      </c>
      <c r="BA2016" s="13"/>
      <c r="BB2016" s="13">
        <f t="shared" si="545"/>
        <v>0</v>
      </c>
      <c r="BC2016" s="13"/>
      <c r="BD2016" s="13">
        <f t="shared" si="546"/>
        <v>0</v>
      </c>
      <c r="BE2016" s="13"/>
      <c r="BF2016" s="13">
        <f t="shared" si="547"/>
        <v>0</v>
      </c>
      <c r="BG2016" s="13"/>
      <c r="BH2016" s="13">
        <f t="shared" si="548"/>
        <v>70488.701001315436</v>
      </c>
      <c r="BI2016" s="13">
        <f t="shared" si="549"/>
        <v>70500</v>
      </c>
      <c r="BJ2016" s="13">
        <v>70800</v>
      </c>
    </row>
    <row r="2017" spans="1:62" x14ac:dyDescent="0.25">
      <c r="A2017" t="s">
        <v>2317</v>
      </c>
      <c r="B2017" s="13">
        <v>124</v>
      </c>
      <c r="C2017">
        <v>590819</v>
      </c>
      <c r="D2017">
        <v>1</v>
      </c>
      <c r="E2017">
        <v>0</v>
      </c>
      <c r="F2017">
        <v>0</v>
      </c>
      <c r="G2017">
        <v>0</v>
      </c>
      <c r="H2017">
        <v>0</v>
      </c>
      <c r="I2017" t="s">
        <v>75</v>
      </c>
      <c r="J2017">
        <v>591394</v>
      </c>
      <c r="K2017" t="s">
        <v>2316</v>
      </c>
      <c r="L2017">
        <v>590789</v>
      </c>
      <c r="M2017" t="s">
        <v>127</v>
      </c>
      <c r="N2017">
        <v>590789</v>
      </c>
      <c r="O2017" t="s">
        <v>127</v>
      </c>
      <c r="P2017">
        <v>591181</v>
      </c>
      <c r="Q2017" t="s">
        <v>97</v>
      </c>
      <c r="R2017" s="13">
        <v>70488.701001315436</v>
      </c>
      <c r="S2017" s="13"/>
      <c r="T2017" s="13"/>
      <c r="U2017" s="13"/>
      <c r="V2017" s="13">
        <f t="shared" si="533"/>
        <v>0</v>
      </c>
      <c r="W2017" s="13"/>
      <c r="X2017" s="13">
        <f t="shared" si="534"/>
        <v>0</v>
      </c>
      <c r="Y2017" s="13"/>
      <c r="Z2017" s="13">
        <f t="shared" si="535"/>
        <v>0</v>
      </c>
      <c r="AA2017" s="13"/>
      <c r="AB2017" s="13">
        <f t="shared" si="536"/>
        <v>0</v>
      </c>
      <c r="AC2017" s="13"/>
      <c r="AD2017" s="13"/>
      <c r="AE2017" s="13"/>
      <c r="AF2017" s="13"/>
      <c r="AG2017" s="13"/>
      <c r="AH2017" s="13"/>
      <c r="AI2017" s="13"/>
      <c r="AJ2017" s="13"/>
      <c r="AK2017" s="13">
        <f t="shared" si="537"/>
        <v>0</v>
      </c>
      <c r="AL2017" s="13"/>
      <c r="AM2017" s="13">
        <f t="shared" si="538"/>
        <v>0</v>
      </c>
      <c r="AN2017" s="13"/>
      <c r="AO2017" s="13">
        <v>0</v>
      </c>
      <c r="AP2017" s="13">
        <f t="shared" si="539"/>
        <v>0</v>
      </c>
      <c r="AQ2017" s="13"/>
      <c r="AR2017" s="13">
        <f t="shared" si="540"/>
        <v>0</v>
      </c>
      <c r="AS2017" s="13"/>
      <c r="AT2017" s="13">
        <f t="shared" si="541"/>
        <v>0</v>
      </c>
      <c r="AU2017" s="13"/>
      <c r="AV2017" s="13">
        <f t="shared" si="542"/>
        <v>0</v>
      </c>
      <c r="AW2017" s="13"/>
      <c r="AX2017" s="13">
        <f t="shared" si="543"/>
        <v>0</v>
      </c>
      <c r="AY2017" s="13"/>
      <c r="AZ2017" s="13">
        <f t="shared" si="544"/>
        <v>0</v>
      </c>
      <c r="BA2017" s="13"/>
      <c r="BB2017" s="13">
        <f t="shared" si="545"/>
        <v>0</v>
      </c>
      <c r="BC2017" s="13"/>
      <c r="BD2017" s="13">
        <f t="shared" si="546"/>
        <v>0</v>
      </c>
      <c r="BE2017" s="13"/>
      <c r="BF2017" s="13">
        <f t="shared" si="547"/>
        <v>0</v>
      </c>
      <c r="BG2017" s="13"/>
      <c r="BH2017" s="13">
        <f t="shared" si="548"/>
        <v>70488.701001315436</v>
      </c>
      <c r="BI2017" s="13">
        <f t="shared" si="549"/>
        <v>70500</v>
      </c>
      <c r="BJ2017" s="13">
        <v>70800</v>
      </c>
    </row>
    <row r="2018" spans="1:62" x14ac:dyDescent="0.25">
      <c r="A2018" s="5" t="s">
        <v>741</v>
      </c>
      <c r="B2018" s="13">
        <v>5146</v>
      </c>
      <c r="C2018">
        <v>553786</v>
      </c>
      <c r="D2018">
        <v>1</v>
      </c>
      <c r="E2018">
        <v>1</v>
      </c>
      <c r="F2018">
        <v>1</v>
      </c>
      <c r="G2018">
        <v>1</v>
      </c>
      <c r="H2018">
        <v>0</v>
      </c>
      <c r="I2018" t="s">
        <v>110</v>
      </c>
      <c r="J2018">
        <v>553786</v>
      </c>
      <c r="K2018" t="s">
        <v>741</v>
      </c>
      <c r="L2018">
        <v>553786</v>
      </c>
      <c r="M2018" t="s">
        <v>741</v>
      </c>
      <c r="N2018">
        <v>553786</v>
      </c>
      <c r="O2018" t="s">
        <v>741</v>
      </c>
      <c r="P2018">
        <v>553425</v>
      </c>
      <c r="Q2018" t="s">
        <v>109</v>
      </c>
      <c r="R2018" s="13">
        <v>1141545.1709306727</v>
      </c>
      <c r="S2018" s="13">
        <v>9327</v>
      </c>
      <c r="T2018" s="13">
        <v>496249.40443968913</v>
      </c>
      <c r="U2018" s="13"/>
      <c r="V2018" s="13">
        <f t="shared" si="533"/>
        <v>0</v>
      </c>
      <c r="W2018" s="13">
        <v>26</v>
      </c>
      <c r="X2018" s="13">
        <f t="shared" si="534"/>
        <v>77064</v>
      </c>
      <c r="Y2018" s="13">
        <v>45</v>
      </c>
      <c r="Z2018" s="13">
        <f t="shared" si="535"/>
        <v>44460</v>
      </c>
      <c r="AA2018" s="13">
        <v>14</v>
      </c>
      <c r="AB2018" s="13">
        <f t="shared" si="536"/>
        <v>3458</v>
      </c>
      <c r="AC2018" s="13">
        <v>10007</v>
      </c>
      <c r="AD2018" s="13">
        <v>2094476.7271957074</v>
      </c>
      <c r="AE2018" s="13">
        <v>9639</v>
      </c>
      <c r="AF2018" s="13">
        <v>1068212.545168343</v>
      </c>
      <c r="AG2018" s="13"/>
      <c r="AH2018" s="13"/>
      <c r="AI2018" s="13"/>
      <c r="AJ2018" s="13"/>
      <c r="AK2018" s="13">
        <f t="shared" si="537"/>
        <v>0</v>
      </c>
      <c r="AL2018" s="13"/>
      <c r="AM2018" s="13">
        <f t="shared" si="538"/>
        <v>0</v>
      </c>
      <c r="AN2018" s="13"/>
      <c r="AO2018" s="13">
        <v>7</v>
      </c>
      <c r="AP2018" s="13">
        <f t="shared" si="539"/>
        <v>213500</v>
      </c>
      <c r="AQ2018" s="13"/>
      <c r="AR2018" s="13">
        <f t="shared" si="540"/>
        <v>0</v>
      </c>
      <c r="AS2018" s="13"/>
      <c r="AT2018" s="13">
        <f t="shared" si="541"/>
        <v>0</v>
      </c>
      <c r="AU2018" s="13"/>
      <c r="AV2018" s="13">
        <f t="shared" si="542"/>
        <v>0</v>
      </c>
      <c r="AW2018" s="13"/>
      <c r="AX2018" s="13">
        <f t="shared" si="543"/>
        <v>0</v>
      </c>
      <c r="AY2018" s="13"/>
      <c r="AZ2018" s="13">
        <f t="shared" si="544"/>
        <v>0</v>
      </c>
      <c r="BA2018" s="13"/>
      <c r="BB2018" s="13">
        <f t="shared" si="545"/>
        <v>0</v>
      </c>
      <c r="BC2018" s="13"/>
      <c r="BD2018" s="13">
        <f t="shared" si="546"/>
        <v>0</v>
      </c>
      <c r="BE2018" s="13"/>
      <c r="BF2018" s="13">
        <f t="shared" si="547"/>
        <v>0</v>
      </c>
      <c r="BG2018" s="13"/>
      <c r="BH2018" s="13">
        <f t="shared" si="548"/>
        <v>5138965.8477344122</v>
      </c>
      <c r="BI2018" s="13">
        <f t="shared" si="549"/>
        <v>5139000</v>
      </c>
      <c r="BJ2018" s="13">
        <v>5194800</v>
      </c>
    </row>
    <row r="2019" spans="1:62" x14ac:dyDescent="0.25">
      <c r="A2019" t="s">
        <v>2410</v>
      </c>
      <c r="B2019" s="13">
        <v>367</v>
      </c>
      <c r="C2019">
        <v>565016</v>
      </c>
      <c r="D2019">
        <v>1</v>
      </c>
      <c r="E2019">
        <v>0</v>
      </c>
      <c r="F2019">
        <v>0</v>
      </c>
      <c r="G2019">
        <v>0</v>
      </c>
      <c r="H2019">
        <v>0</v>
      </c>
      <c r="I2019" t="s">
        <v>85</v>
      </c>
      <c r="J2019">
        <v>565229</v>
      </c>
      <c r="K2019" t="s">
        <v>1117</v>
      </c>
      <c r="L2019">
        <v>565229</v>
      </c>
      <c r="M2019" t="s">
        <v>1117</v>
      </c>
      <c r="N2019">
        <v>565229</v>
      </c>
      <c r="O2019" t="s">
        <v>1117</v>
      </c>
      <c r="P2019">
        <v>565229</v>
      </c>
      <c r="Q2019" t="s">
        <v>1117</v>
      </c>
      <c r="R2019" s="13">
        <v>86059.231605293477</v>
      </c>
      <c r="S2019" s="13"/>
      <c r="T2019" s="13"/>
      <c r="U2019" s="13"/>
      <c r="V2019" s="13">
        <f t="shared" si="533"/>
        <v>0</v>
      </c>
      <c r="W2019" s="13"/>
      <c r="X2019" s="13">
        <f t="shared" si="534"/>
        <v>0</v>
      </c>
      <c r="Y2019" s="13"/>
      <c r="Z2019" s="13">
        <f t="shared" si="535"/>
        <v>0</v>
      </c>
      <c r="AA2019" s="13"/>
      <c r="AB2019" s="13">
        <f t="shared" si="536"/>
        <v>0</v>
      </c>
      <c r="AC2019" s="13"/>
      <c r="AD2019" s="13"/>
      <c r="AE2019" s="13"/>
      <c r="AF2019" s="13"/>
      <c r="AG2019" s="13"/>
      <c r="AH2019" s="13"/>
      <c r="AI2019" s="13"/>
      <c r="AJ2019" s="13"/>
      <c r="AK2019" s="13">
        <f t="shared" si="537"/>
        <v>0</v>
      </c>
      <c r="AL2019" s="13"/>
      <c r="AM2019" s="13">
        <f t="shared" si="538"/>
        <v>0</v>
      </c>
      <c r="AN2019" s="13"/>
      <c r="AO2019" s="13">
        <v>0</v>
      </c>
      <c r="AP2019" s="13">
        <f t="shared" si="539"/>
        <v>0</v>
      </c>
      <c r="AQ2019" s="13"/>
      <c r="AR2019" s="13">
        <f t="shared" si="540"/>
        <v>0</v>
      </c>
      <c r="AS2019" s="13"/>
      <c r="AT2019" s="13">
        <f t="shared" si="541"/>
        <v>0</v>
      </c>
      <c r="AU2019" s="13"/>
      <c r="AV2019" s="13">
        <f t="shared" si="542"/>
        <v>0</v>
      </c>
      <c r="AW2019" s="13"/>
      <c r="AX2019" s="13">
        <f t="shared" si="543"/>
        <v>0</v>
      </c>
      <c r="AY2019" s="13"/>
      <c r="AZ2019" s="13">
        <f t="shared" si="544"/>
        <v>0</v>
      </c>
      <c r="BA2019" s="13"/>
      <c r="BB2019" s="13">
        <f t="shared" si="545"/>
        <v>0</v>
      </c>
      <c r="BC2019" s="13"/>
      <c r="BD2019" s="13">
        <f t="shared" si="546"/>
        <v>0</v>
      </c>
      <c r="BE2019" s="13"/>
      <c r="BF2019" s="13">
        <f t="shared" si="547"/>
        <v>0</v>
      </c>
      <c r="BG2019" s="13"/>
      <c r="BH2019" s="13">
        <f t="shared" si="548"/>
        <v>86059.231605293477</v>
      </c>
      <c r="BI2019" s="13">
        <f t="shared" si="549"/>
        <v>86100</v>
      </c>
      <c r="BJ2019" s="13">
        <v>85400</v>
      </c>
    </row>
    <row r="2020" spans="1:62" x14ac:dyDescent="0.25">
      <c r="A2020" t="s">
        <v>2411</v>
      </c>
      <c r="B2020" s="13">
        <v>184</v>
      </c>
      <c r="C2020">
        <v>529907</v>
      </c>
      <c r="D2020">
        <v>1</v>
      </c>
      <c r="E2020">
        <v>0</v>
      </c>
      <c r="F2020">
        <v>0</v>
      </c>
      <c r="G2020">
        <v>0</v>
      </c>
      <c r="H2020">
        <v>0</v>
      </c>
      <c r="I2020" t="s">
        <v>26</v>
      </c>
      <c r="J2020">
        <v>529648</v>
      </c>
      <c r="K2020" t="s">
        <v>306</v>
      </c>
      <c r="L2020">
        <v>530883</v>
      </c>
      <c r="M2020" t="s">
        <v>307</v>
      </c>
      <c r="N2020">
        <v>530883</v>
      </c>
      <c r="O2020" t="s">
        <v>307</v>
      </c>
      <c r="P2020">
        <v>530883</v>
      </c>
      <c r="Q2020" t="s">
        <v>307</v>
      </c>
      <c r="R2020" s="13">
        <v>70488.701001315436</v>
      </c>
      <c r="S2020" s="13"/>
      <c r="T2020" s="13"/>
      <c r="U2020" s="13"/>
      <c r="V2020" s="13">
        <f t="shared" si="533"/>
        <v>0</v>
      </c>
      <c r="W2020" s="13"/>
      <c r="X2020" s="13">
        <f t="shared" si="534"/>
        <v>0</v>
      </c>
      <c r="Y2020" s="13"/>
      <c r="Z2020" s="13">
        <f t="shared" si="535"/>
        <v>0</v>
      </c>
      <c r="AA2020" s="13"/>
      <c r="AB2020" s="13">
        <f t="shared" si="536"/>
        <v>0</v>
      </c>
      <c r="AC2020" s="13"/>
      <c r="AD2020" s="13"/>
      <c r="AE2020" s="13"/>
      <c r="AF2020" s="13"/>
      <c r="AG2020" s="13"/>
      <c r="AH2020" s="13"/>
      <c r="AI2020" s="13"/>
      <c r="AJ2020" s="13"/>
      <c r="AK2020" s="13">
        <f t="shared" si="537"/>
        <v>0</v>
      </c>
      <c r="AL2020" s="13"/>
      <c r="AM2020" s="13">
        <f t="shared" si="538"/>
        <v>0</v>
      </c>
      <c r="AN2020" s="13"/>
      <c r="AO2020" s="13">
        <v>0</v>
      </c>
      <c r="AP2020" s="13">
        <f t="shared" si="539"/>
        <v>0</v>
      </c>
      <c r="AQ2020" s="13"/>
      <c r="AR2020" s="13">
        <f t="shared" si="540"/>
        <v>0</v>
      </c>
      <c r="AS2020" s="13"/>
      <c r="AT2020" s="13">
        <f t="shared" si="541"/>
        <v>0</v>
      </c>
      <c r="AU2020" s="13"/>
      <c r="AV2020" s="13">
        <f t="shared" si="542"/>
        <v>0</v>
      </c>
      <c r="AW2020" s="13"/>
      <c r="AX2020" s="13">
        <f t="shared" si="543"/>
        <v>0</v>
      </c>
      <c r="AY2020" s="13"/>
      <c r="AZ2020" s="13">
        <f t="shared" si="544"/>
        <v>0</v>
      </c>
      <c r="BA2020" s="13"/>
      <c r="BB2020" s="13">
        <f t="shared" si="545"/>
        <v>0</v>
      </c>
      <c r="BC2020" s="13"/>
      <c r="BD2020" s="13">
        <f t="shared" si="546"/>
        <v>0</v>
      </c>
      <c r="BE2020" s="13"/>
      <c r="BF2020" s="13">
        <f t="shared" si="547"/>
        <v>0</v>
      </c>
      <c r="BG2020" s="13"/>
      <c r="BH2020" s="13">
        <f t="shared" si="548"/>
        <v>70488.701001315436</v>
      </c>
      <c r="BI2020" s="13">
        <f t="shared" si="549"/>
        <v>70500</v>
      </c>
      <c r="BJ2020" s="13">
        <v>70800</v>
      </c>
    </row>
    <row r="2021" spans="1:62" x14ac:dyDescent="0.25">
      <c r="A2021" t="s">
        <v>1469</v>
      </c>
      <c r="B2021" s="13">
        <v>106</v>
      </c>
      <c r="C2021">
        <v>541826</v>
      </c>
      <c r="D2021">
        <v>1</v>
      </c>
      <c r="E2021">
        <v>0</v>
      </c>
      <c r="F2021">
        <v>0</v>
      </c>
      <c r="G2021">
        <v>0</v>
      </c>
      <c r="H2021">
        <v>0</v>
      </c>
      <c r="I2021" t="s">
        <v>110</v>
      </c>
      <c r="J2021">
        <v>556254</v>
      </c>
      <c r="K2021" t="s">
        <v>833</v>
      </c>
      <c r="L2021">
        <v>556254</v>
      </c>
      <c r="M2021" t="s">
        <v>833</v>
      </c>
      <c r="N2021">
        <v>556254</v>
      </c>
      <c r="O2021" t="s">
        <v>833</v>
      </c>
      <c r="P2021">
        <v>556254</v>
      </c>
      <c r="Q2021" t="s">
        <v>833</v>
      </c>
      <c r="R2021" s="13">
        <v>70488.701001315436</v>
      </c>
      <c r="S2021" s="13"/>
      <c r="T2021" s="13"/>
      <c r="U2021" s="13"/>
      <c r="V2021" s="13">
        <f t="shared" si="533"/>
        <v>0</v>
      </c>
      <c r="W2021" s="13"/>
      <c r="X2021" s="13">
        <f t="shared" si="534"/>
        <v>0</v>
      </c>
      <c r="Y2021" s="13"/>
      <c r="Z2021" s="13">
        <f t="shared" si="535"/>
        <v>0</v>
      </c>
      <c r="AA2021" s="13"/>
      <c r="AB2021" s="13">
        <f t="shared" si="536"/>
        <v>0</v>
      </c>
      <c r="AC2021" s="13"/>
      <c r="AD2021" s="13"/>
      <c r="AE2021" s="13"/>
      <c r="AF2021" s="13"/>
      <c r="AG2021" s="13"/>
      <c r="AH2021" s="13"/>
      <c r="AI2021" s="13"/>
      <c r="AJ2021" s="13"/>
      <c r="AK2021" s="13">
        <f t="shared" si="537"/>
        <v>0</v>
      </c>
      <c r="AL2021" s="13"/>
      <c r="AM2021" s="13">
        <f t="shared" si="538"/>
        <v>0</v>
      </c>
      <c r="AN2021" s="13"/>
      <c r="AO2021" s="13">
        <v>0</v>
      </c>
      <c r="AP2021" s="13">
        <f t="shared" si="539"/>
        <v>0</v>
      </c>
      <c r="AQ2021" s="13"/>
      <c r="AR2021" s="13">
        <f t="shared" si="540"/>
        <v>0</v>
      </c>
      <c r="AS2021" s="13"/>
      <c r="AT2021" s="13">
        <f t="shared" si="541"/>
        <v>0</v>
      </c>
      <c r="AU2021" s="13"/>
      <c r="AV2021" s="13">
        <f t="shared" si="542"/>
        <v>0</v>
      </c>
      <c r="AW2021" s="13"/>
      <c r="AX2021" s="13">
        <f t="shared" si="543"/>
        <v>0</v>
      </c>
      <c r="AY2021" s="13"/>
      <c r="AZ2021" s="13">
        <f t="shared" si="544"/>
        <v>0</v>
      </c>
      <c r="BA2021" s="13"/>
      <c r="BB2021" s="13">
        <f t="shared" si="545"/>
        <v>0</v>
      </c>
      <c r="BC2021" s="13"/>
      <c r="BD2021" s="13">
        <f t="shared" si="546"/>
        <v>0</v>
      </c>
      <c r="BE2021" s="13"/>
      <c r="BF2021" s="13">
        <f t="shared" si="547"/>
        <v>0</v>
      </c>
      <c r="BG2021" s="13"/>
      <c r="BH2021" s="13">
        <f t="shared" si="548"/>
        <v>70488.701001315436</v>
      </c>
      <c r="BI2021" s="13">
        <f t="shared" si="549"/>
        <v>70500</v>
      </c>
      <c r="BJ2021" s="13">
        <v>70800</v>
      </c>
    </row>
    <row r="2022" spans="1:62" x14ac:dyDescent="0.25">
      <c r="A2022" t="s">
        <v>2412</v>
      </c>
      <c r="B2022" s="13">
        <v>424</v>
      </c>
      <c r="C2022">
        <v>548120</v>
      </c>
      <c r="D2022">
        <v>1</v>
      </c>
      <c r="E2022">
        <v>0</v>
      </c>
      <c r="F2022">
        <v>0</v>
      </c>
      <c r="G2022">
        <v>0</v>
      </c>
      <c r="H2022">
        <v>0</v>
      </c>
      <c r="I2022" t="s">
        <v>75</v>
      </c>
      <c r="J2022">
        <v>547999</v>
      </c>
      <c r="K2022" t="s">
        <v>871</v>
      </c>
      <c r="L2022">
        <v>547999</v>
      </c>
      <c r="M2022" t="s">
        <v>871</v>
      </c>
      <c r="N2022">
        <v>547999</v>
      </c>
      <c r="O2022" t="s">
        <v>871</v>
      </c>
      <c r="P2022">
        <v>547999</v>
      </c>
      <c r="Q2022" t="s">
        <v>871</v>
      </c>
      <c r="R2022" s="13">
        <v>99270.833695010355</v>
      </c>
      <c r="S2022" s="13"/>
      <c r="T2022" s="13"/>
      <c r="U2022" s="13"/>
      <c r="V2022" s="13">
        <f t="shared" si="533"/>
        <v>0</v>
      </c>
      <c r="W2022" s="13"/>
      <c r="X2022" s="13">
        <f t="shared" si="534"/>
        <v>0</v>
      </c>
      <c r="Y2022" s="13"/>
      <c r="Z2022" s="13">
        <f t="shared" si="535"/>
        <v>0</v>
      </c>
      <c r="AA2022" s="13"/>
      <c r="AB2022" s="13">
        <f t="shared" si="536"/>
        <v>0</v>
      </c>
      <c r="AC2022" s="13"/>
      <c r="AD2022" s="13"/>
      <c r="AE2022" s="13"/>
      <c r="AF2022" s="13"/>
      <c r="AG2022" s="13"/>
      <c r="AH2022" s="13"/>
      <c r="AI2022" s="13"/>
      <c r="AJ2022" s="13"/>
      <c r="AK2022" s="13">
        <f t="shared" si="537"/>
        <v>0</v>
      </c>
      <c r="AL2022" s="13"/>
      <c r="AM2022" s="13">
        <f t="shared" si="538"/>
        <v>0</v>
      </c>
      <c r="AN2022" s="13"/>
      <c r="AO2022" s="13">
        <v>0</v>
      </c>
      <c r="AP2022" s="13">
        <f t="shared" si="539"/>
        <v>0</v>
      </c>
      <c r="AQ2022" s="13"/>
      <c r="AR2022" s="13">
        <f t="shared" si="540"/>
        <v>0</v>
      </c>
      <c r="AS2022" s="13"/>
      <c r="AT2022" s="13">
        <f t="shared" si="541"/>
        <v>0</v>
      </c>
      <c r="AU2022" s="13"/>
      <c r="AV2022" s="13">
        <f t="shared" si="542"/>
        <v>0</v>
      </c>
      <c r="AW2022" s="13"/>
      <c r="AX2022" s="13">
        <f t="shared" si="543"/>
        <v>0</v>
      </c>
      <c r="AY2022" s="13"/>
      <c r="AZ2022" s="13">
        <f t="shared" si="544"/>
        <v>0</v>
      </c>
      <c r="BA2022" s="13"/>
      <c r="BB2022" s="13">
        <f t="shared" si="545"/>
        <v>0</v>
      </c>
      <c r="BC2022" s="13"/>
      <c r="BD2022" s="13">
        <f t="shared" si="546"/>
        <v>0</v>
      </c>
      <c r="BE2022" s="13"/>
      <c r="BF2022" s="13">
        <f t="shared" si="547"/>
        <v>0</v>
      </c>
      <c r="BG2022" s="13"/>
      <c r="BH2022" s="13">
        <f t="shared" si="548"/>
        <v>99270.833695010355</v>
      </c>
      <c r="BI2022" s="13">
        <f t="shared" si="549"/>
        <v>99300</v>
      </c>
      <c r="BJ2022" s="13">
        <v>97800</v>
      </c>
    </row>
    <row r="2023" spans="1:62" x14ac:dyDescent="0.25">
      <c r="A2023" s="3" t="s">
        <v>2413</v>
      </c>
      <c r="B2023" s="13">
        <v>2699</v>
      </c>
      <c r="C2023">
        <v>542989</v>
      </c>
      <c r="D2023">
        <v>1</v>
      </c>
      <c r="E2023">
        <v>1</v>
      </c>
      <c r="F2023">
        <v>0</v>
      </c>
      <c r="G2023">
        <v>0</v>
      </c>
      <c r="H2023">
        <v>0</v>
      </c>
      <c r="I2023" t="s">
        <v>90</v>
      </c>
      <c r="J2023">
        <v>542989</v>
      </c>
      <c r="K2023" t="s">
        <v>2413</v>
      </c>
      <c r="L2023">
        <v>545058</v>
      </c>
      <c r="M2023" t="s">
        <v>703</v>
      </c>
      <c r="N2023">
        <v>545058</v>
      </c>
      <c r="O2023" t="s">
        <v>703</v>
      </c>
      <c r="P2023">
        <v>545058</v>
      </c>
      <c r="Q2023" t="s">
        <v>703</v>
      </c>
      <c r="R2023" s="13">
        <v>611140.51219175744</v>
      </c>
      <c r="S2023" s="13">
        <v>3150</v>
      </c>
      <c r="T2023" s="13">
        <v>168341.19592343786</v>
      </c>
      <c r="U2023" s="13"/>
      <c r="V2023" s="13">
        <f t="shared" si="533"/>
        <v>0</v>
      </c>
      <c r="W2023" s="13">
        <v>18</v>
      </c>
      <c r="X2023" s="13">
        <f t="shared" si="534"/>
        <v>53352</v>
      </c>
      <c r="Y2023" s="13">
        <v>14</v>
      </c>
      <c r="Z2023" s="13">
        <f t="shared" si="535"/>
        <v>13832</v>
      </c>
      <c r="AA2023" s="13">
        <v>6</v>
      </c>
      <c r="AB2023" s="13">
        <f t="shared" si="536"/>
        <v>1482</v>
      </c>
      <c r="AC2023" s="13"/>
      <c r="AD2023" s="13"/>
      <c r="AE2023" s="13"/>
      <c r="AF2023" s="13"/>
      <c r="AG2023" s="13"/>
      <c r="AH2023" s="13"/>
      <c r="AI2023" s="13"/>
      <c r="AJ2023" s="13"/>
      <c r="AK2023" s="13">
        <f t="shared" si="537"/>
        <v>0</v>
      </c>
      <c r="AL2023" s="13"/>
      <c r="AM2023" s="13">
        <f t="shared" si="538"/>
        <v>0</v>
      </c>
      <c r="AN2023" s="13"/>
      <c r="AO2023" s="13">
        <v>2</v>
      </c>
      <c r="AP2023" s="13">
        <f t="shared" si="539"/>
        <v>61000</v>
      </c>
      <c r="AQ2023" s="13"/>
      <c r="AR2023" s="13">
        <f t="shared" si="540"/>
        <v>0</v>
      </c>
      <c r="AS2023" s="13"/>
      <c r="AT2023" s="13">
        <f t="shared" si="541"/>
        <v>0</v>
      </c>
      <c r="AU2023" s="13"/>
      <c r="AV2023" s="13">
        <f t="shared" si="542"/>
        <v>0</v>
      </c>
      <c r="AW2023" s="13"/>
      <c r="AX2023" s="13">
        <f t="shared" si="543"/>
        <v>0</v>
      </c>
      <c r="AY2023" s="13"/>
      <c r="AZ2023" s="13">
        <f t="shared" si="544"/>
        <v>0</v>
      </c>
      <c r="BA2023" s="13"/>
      <c r="BB2023" s="13">
        <f t="shared" si="545"/>
        <v>0</v>
      </c>
      <c r="BC2023" s="13"/>
      <c r="BD2023" s="13">
        <f t="shared" si="546"/>
        <v>0</v>
      </c>
      <c r="BE2023" s="13"/>
      <c r="BF2023" s="13">
        <f t="shared" si="547"/>
        <v>0</v>
      </c>
      <c r="BG2023" s="13"/>
      <c r="BH2023" s="13">
        <f t="shared" si="548"/>
        <v>909147.70811519527</v>
      </c>
      <c r="BI2023" s="13">
        <f t="shared" si="549"/>
        <v>909100</v>
      </c>
      <c r="BJ2023" s="13">
        <v>897700</v>
      </c>
    </row>
    <row r="2024" spans="1:62" x14ac:dyDescent="0.25">
      <c r="A2024" t="s">
        <v>2414</v>
      </c>
      <c r="B2024" s="13">
        <v>247</v>
      </c>
      <c r="C2024">
        <v>586251</v>
      </c>
      <c r="D2024">
        <v>1</v>
      </c>
      <c r="E2024">
        <v>0</v>
      </c>
      <c r="F2024">
        <v>0</v>
      </c>
      <c r="G2024">
        <v>0</v>
      </c>
      <c r="H2024">
        <v>0</v>
      </c>
      <c r="I2024" t="s">
        <v>30</v>
      </c>
      <c r="J2024">
        <v>586307</v>
      </c>
      <c r="K2024" t="s">
        <v>71</v>
      </c>
      <c r="L2024">
        <v>586307</v>
      </c>
      <c r="M2024" t="s">
        <v>71</v>
      </c>
      <c r="N2024">
        <v>586307</v>
      </c>
      <c r="O2024" t="s">
        <v>71</v>
      </c>
      <c r="P2024">
        <v>586307</v>
      </c>
      <c r="Q2024" t="s">
        <v>71</v>
      </c>
      <c r="R2024" s="13">
        <v>70488.701001315436</v>
      </c>
      <c r="S2024" s="13"/>
      <c r="T2024" s="13"/>
      <c r="U2024" s="13"/>
      <c r="V2024" s="13">
        <f t="shared" si="533"/>
        <v>0</v>
      </c>
      <c r="W2024" s="13"/>
      <c r="X2024" s="13">
        <f t="shared" si="534"/>
        <v>0</v>
      </c>
      <c r="Y2024" s="13"/>
      <c r="Z2024" s="13">
        <f t="shared" si="535"/>
        <v>0</v>
      </c>
      <c r="AA2024" s="13"/>
      <c r="AB2024" s="13">
        <f t="shared" si="536"/>
        <v>0</v>
      </c>
      <c r="AC2024" s="13"/>
      <c r="AD2024" s="13"/>
      <c r="AE2024" s="13"/>
      <c r="AF2024" s="13"/>
      <c r="AG2024" s="13"/>
      <c r="AH2024" s="13"/>
      <c r="AI2024" s="13"/>
      <c r="AJ2024" s="13"/>
      <c r="AK2024" s="13">
        <f t="shared" si="537"/>
        <v>0</v>
      </c>
      <c r="AL2024" s="13"/>
      <c r="AM2024" s="13">
        <f t="shared" si="538"/>
        <v>0</v>
      </c>
      <c r="AN2024" s="13"/>
      <c r="AO2024" s="13">
        <v>0</v>
      </c>
      <c r="AP2024" s="13">
        <f t="shared" si="539"/>
        <v>0</v>
      </c>
      <c r="AQ2024" s="13"/>
      <c r="AR2024" s="13">
        <f t="shared" si="540"/>
        <v>0</v>
      </c>
      <c r="AS2024" s="13"/>
      <c r="AT2024" s="13">
        <f t="shared" si="541"/>
        <v>0</v>
      </c>
      <c r="AU2024" s="13"/>
      <c r="AV2024" s="13">
        <f t="shared" si="542"/>
        <v>0</v>
      </c>
      <c r="AW2024" s="13"/>
      <c r="AX2024" s="13">
        <f t="shared" si="543"/>
        <v>0</v>
      </c>
      <c r="AY2024" s="13"/>
      <c r="AZ2024" s="13">
        <f t="shared" si="544"/>
        <v>0</v>
      </c>
      <c r="BA2024" s="13"/>
      <c r="BB2024" s="13">
        <f t="shared" si="545"/>
        <v>0</v>
      </c>
      <c r="BC2024" s="13"/>
      <c r="BD2024" s="13">
        <f t="shared" si="546"/>
        <v>0</v>
      </c>
      <c r="BE2024" s="13"/>
      <c r="BF2024" s="13">
        <f t="shared" si="547"/>
        <v>0</v>
      </c>
      <c r="BG2024" s="13"/>
      <c r="BH2024" s="13">
        <f t="shared" si="548"/>
        <v>70488.701001315436</v>
      </c>
      <c r="BI2024" s="13">
        <f t="shared" si="549"/>
        <v>70500</v>
      </c>
      <c r="BJ2024" s="13">
        <v>70800</v>
      </c>
    </row>
    <row r="2025" spans="1:62" x14ac:dyDescent="0.25">
      <c r="A2025" t="s">
        <v>2415</v>
      </c>
      <c r="B2025" s="13">
        <v>152</v>
      </c>
      <c r="C2025">
        <v>592251</v>
      </c>
      <c r="D2025">
        <v>1</v>
      </c>
      <c r="E2025">
        <v>0</v>
      </c>
      <c r="F2025">
        <v>0</v>
      </c>
      <c r="G2025">
        <v>0</v>
      </c>
      <c r="H2025">
        <v>0</v>
      </c>
      <c r="I2025" t="s">
        <v>90</v>
      </c>
      <c r="J2025">
        <v>585912</v>
      </c>
      <c r="K2025" t="s">
        <v>1323</v>
      </c>
      <c r="L2025">
        <v>585068</v>
      </c>
      <c r="M2025" t="s">
        <v>275</v>
      </c>
      <c r="N2025">
        <v>585068</v>
      </c>
      <c r="O2025" t="s">
        <v>275</v>
      </c>
      <c r="P2025">
        <v>585068</v>
      </c>
      <c r="Q2025" t="s">
        <v>275</v>
      </c>
      <c r="R2025" s="13">
        <v>70488.701001315436</v>
      </c>
      <c r="S2025" s="13"/>
      <c r="T2025" s="13"/>
      <c r="U2025" s="13"/>
      <c r="V2025" s="13">
        <f t="shared" si="533"/>
        <v>0</v>
      </c>
      <c r="W2025" s="13"/>
      <c r="X2025" s="13">
        <f t="shared" si="534"/>
        <v>0</v>
      </c>
      <c r="Y2025" s="13"/>
      <c r="Z2025" s="13">
        <f t="shared" si="535"/>
        <v>0</v>
      </c>
      <c r="AA2025" s="13"/>
      <c r="AB2025" s="13">
        <f t="shared" si="536"/>
        <v>0</v>
      </c>
      <c r="AC2025" s="13"/>
      <c r="AD2025" s="13"/>
      <c r="AE2025" s="13"/>
      <c r="AF2025" s="13"/>
      <c r="AG2025" s="13"/>
      <c r="AH2025" s="13"/>
      <c r="AI2025" s="13"/>
      <c r="AJ2025" s="13"/>
      <c r="AK2025" s="13">
        <f t="shared" si="537"/>
        <v>0</v>
      </c>
      <c r="AL2025" s="13"/>
      <c r="AM2025" s="13">
        <f t="shared" si="538"/>
        <v>0</v>
      </c>
      <c r="AN2025" s="13"/>
      <c r="AO2025" s="13">
        <v>0</v>
      </c>
      <c r="AP2025" s="13">
        <f t="shared" si="539"/>
        <v>0</v>
      </c>
      <c r="AQ2025" s="13"/>
      <c r="AR2025" s="13">
        <f t="shared" si="540"/>
        <v>0</v>
      </c>
      <c r="AS2025" s="13"/>
      <c r="AT2025" s="13">
        <f t="shared" si="541"/>
        <v>0</v>
      </c>
      <c r="AU2025" s="13"/>
      <c r="AV2025" s="13">
        <f t="shared" si="542"/>
        <v>0</v>
      </c>
      <c r="AW2025" s="13"/>
      <c r="AX2025" s="13">
        <f t="shared" si="543"/>
        <v>0</v>
      </c>
      <c r="AY2025" s="13"/>
      <c r="AZ2025" s="13">
        <f t="shared" si="544"/>
        <v>0</v>
      </c>
      <c r="BA2025" s="13"/>
      <c r="BB2025" s="13">
        <f t="shared" si="545"/>
        <v>0</v>
      </c>
      <c r="BC2025" s="13"/>
      <c r="BD2025" s="13">
        <f t="shared" si="546"/>
        <v>0</v>
      </c>
      <c r="BE2025" s="13"/>
      <c r="BF2025" s="13">
        <f t="shared" si="547"/>
        <v>0</v>
      </c>
      <c r="BG2025" s="13"/>
      <c r="BH2025" s="13">
        <f t="shared" si="548"/>
        <v>70488.701001315436</v>
      </c>
      <c r="BI2025" s="13">
        <f t="shared" si="549"/>
        <v>70500</v>
      </c>
      <c r="BJ2025" s="13">
        <v>70800</v>
      </c>
    </row>
    <row r="2026" spans="1:62" x14ac:dyDescent="0.25">
      <c r="A2026" t="s">
        <v>2416</v>
      </c>
      <c r="B2026" s="13">
        <v>735</v>
      </c>
      <c r="C2026">
        <v>549487</v>
      </c>
      <c r="D2026">
        <v>1</v>
      </c>
      <c r="E2026">
        <v>0</v>
      </c>
      <c r="F2026">
        <v>0</v>
      </c>
      <c r="G2026">
        <v>0</v>
      </c>
      <c r="H2026">
        <v>0</v>
      </c>
      <c r="I2026" t="s">
        <v>23</v>
      </c>
      <c r="J2026">
        <v>549240</v>
      </c>
      <c r="K2026" t="s">
        <v>48</v>
      </c>
      <c r="L2026">
        <v>549240</v>
      </c>
      <c r="M2026" t="s">
        <v>48</v>
      </c>
      <c r="N2026">
        <v>549240</v>
      </c>
      <c r="O2026" t="s">
        <v>48</v>
      </c>
      <c r="P2026">
        <v>549240</v>
      </c>
      <c r="Q2026" t="s">
        <v>48</v>
      </c>
      <c r="R2026" s="13">
        <v>170877.48276187817</v>
      </c>
      <c r="S2026" s="13"/>
      <c r="T2026" s="13"/>
      <c r="U2026" s="13"/>
      <c r="V2026" s="13">
        <f t="shared" si="533"/>
        <v>0</v>
      </c>
      <c r="W2026" s="13"/>
      <c r="X2026" s="13">
        <f t="shared" si="534"/>
        <v>0</v>
      </c>
      <c r="Y2026" s="13"/>
      <c r="Z2026" s="13">
        <f t="shared" si="535"/>
        <v>0</v>
      </c>
      <c r="AA2026" s="13"/>
      <c r="AB2026" s="13">
        <f t="shared" si="536"/>
        <v>0</v>
      </c>
      <c r="AC2026" s="13"/>
      <c r="AD2026" s="13"/>
      <c r="AE2026" s="13"/>
      <c r="AF2026" s="13"/>
      <c r="AG2026" s="13"/>
      <c r="AH2026" s="13"/>
      <c r="AI2026" s="13"/>
      <c r="AJ2026" s="13"/>
      <c r="AK2026" s="13">
        <f t="shared" si="537"/>
        <v>0</v>
      </c>
      <c r="AL2026" s="13"/>
      <c r="AM2026" s="13">
        <f t="shared" si="538"/>
        <v>0</v>
      </c>
      <c r="AN2026" s="13"/>
      <c r="AO2026" s="13">
        <v>0</v>
      </c>
      <c r="AP2026" s="13">
        <f t="shared" si="539"/>
        <v>0</v>
      </c>
      <c r="AQ2026" s="13"/>
      <c r="AR2026" s="13">
        <f t="shared" si="540"/>
        <v>0</v>
      </c>
      <c r="AS2026" s="13"/>
      <c r="AT2026" s="13">
        <f t="shared" si="541"/>
        <v>0</v>
      </c>
      <c r="AU2026" s="13"/>
      <c r="AV2026" s="13">
        <f t="shared" si="542"/>
        <v>0</v>
      </c>
      <c r="AW2026" s="13"/>
      <c r="AX2026" s="13">
        <f t="shared" si="543"/>
        <v>0</v>
      </c>
      <c r="AY2026" s="13"/>
      <c r="AZ2026" s="13">
        <f t="shared" si="544"/>
        <v>0</v>
      </c>
      <c r="BA2026" s="13"/>
      <c r="BB2026" s="13">
        <f t="shared" si="545"/>
        <v>0</v>
      </c>
      <c r="BC2026" s="13"/>
      <c r="BD2026" s="13">
        <f t="shared" si="546"/>
        <v>0</v>
      </c>
      <c r="BE2026" s="13"/>
      <c r="BF2026" s="13">
        <f t="shared" si="547"/>
        <v>0</v>
      </c>
      <c r="BG2026" s="13"/>
      <c r="BH2026" s="13">
        <f t="shared" si="548"/>
        <v>170877.48276187817</v>
      </c>
      <c r="BI2026" s="13">
        <f t="shared" si="549"/>
        <v>170900</v>
      </c>
      <c r="BJ2026" s="13">
        <v>167400</v>
      </c>
    </row>
    <row r="2027" spans="1:62" x14ac:dyDescent="0.25">
      <c r="A2027" t="s">
        <v>2417</v>
      </c>
      <c r="B2027" s="13">
        <v>610</v>
      </c>
      <c r="C2027">
        <v>583201</v>
      </c>
      <c r="D2027">
        <v>1</v>
      </c>
      <c r="E2027">
        <v>0</v>
      </c>
      <c r="F2027">
        <v>0</v>
      </c>
      <c r="G2027">
        <v>0</v>
      </c>
      <c r="H2027">
        <v>0</v>
      </c>
      <c r="I2027" t="s">
        <v>30</v>
      </c>
      <c r="J2027">
        <v>583588</v>
      </c>
      <c r="K2027" t="s">
        <v>411</v>
      </c>
      <c r="L2027">
        <v>583588</v>
      </c>
      <c r="M2027" t="s">
        <v>411</v>
      </c>
      <c r="N2027">
        <v>583120</v>
      </c>
      <c r="O2027" t="s">
        <v>412</v>
      </c>
      <c r="P2027">
        <v>583120</v>
      </c>
      <c r="Q2027" t="s">
        <v>412</v>
      </c>
      <c r="R2027" s="13">
        <v>142185.92566041465</v>
      </c>
      <c r="S2027" s="13"/>
      <c r="T2027" s="13"/>
      <c r="U2027" s="13"/>
      <c r="V2027" s="13">
        <f t="shared" si="533"/>
        <v>0</v>
      </c>
      <c r="W2027" s="13"/>
      <c r="X2027" s="13">
        <f t="shared" si="534"/>
        <v>0</v>
      </c>
      <c r="Y2027" s="13"/>
      <c r="Z2027" s="13">
        <f t="shared" si="535"/>
        <v>0</v>
      </c>
      <c r="AA2027" s="13"/>
      <c r="AB2027" s="13">
        <f t="shared" si="536"/>
        <v>0</v>
      </c>
      <c r="AC2027" s="13"/>
      <c r="AD2027" s="13"/>
      <c r="AE2027" s="13"/>
      <c r="AF2027" s="13"/>
      <c r="AG2027" s="13"/>
      <c r="AH2027" s="13"/>
      <c r="AI2027" s="13"/>
      <c r="AJ2027" s="13"/>
      <c r="AK2027" s="13">
        <f t="shared" si="537"/>
        <v>0</v>
      </c>
      <c r="AL2027" s="13"/>
      <c r="AM2027" s="13">
        <f t="shared" si="538"/>
        <v>0</v>
      </c>
      <c r="AN2027" s="13"/>
      <c r="AO2027" s="13">
        <v>0</v>
      </c>
      <c r="AP2027" s="13">
        <f t="shared" si="539"/>
        <v>0</v>
      </c>
      <c r="AQ2027" s="13"/>
      <c r="AR2027" s="13">
        <f t="shared" si="540"/>
        <v>0</v>
      </c>
      <c r="AS2027" s="13"/>
      <c r="AT2027" s="13">
        <f t="shared" si="541"/>
        <v>0</v>
      </c>
      <c r="AU2027" s="13"/>
      <c r="AV2027" s="13">
        <f t="shared" si="542"/>
        <v>0</v>
      </c>
      <c r="AW2027" s="13"/>
      <c r="AX2027" s="13">
        <f t="shared" si="543"/>
        <v>0</v>
      </c>
      <c r="AY2027" s="13"/>
      <c r="AZ2027" s="13">
        <f t="shared" si="544"/>
        <v>0</v>
      </c>
      <c r="BA2027" s="13"/>
      <c r="BB2027" s="13">
        <f t="shared" si="545"/>
        <v>0</v>
      </c>
      <c r="BC2027" s="13"/>
      <c r="BD2027" s="13">
        <f t="shared" si="546"/>
        <v>0</v>
      </c>
      <c r="BE2027" s="13"/>
      <c r="BF2027" s="13">
        <f t="shared" si="547"/>
        <v>0</v>
      </c>
      <c r="BG2027" s="13"/>
      <c r="BH2027" s="13">
        <f t="shared" si="548"/>
        <v>142185.92566041465</v>
      </c>
      <c r="BI2027" s="13">
        <f t="shared" si="549"/>
        <v>142200</v>
      </c>
      <c r="BJ2027" s="13">
        <v>141600</v>
      </c>
    </row>
    <row r="2028" spans="1:62" x14ac:dyDescent="0.25">
      <c r="A2028" t="s">
        <v>2418</v>
      </c>
      <c r="B2028" s="13">
        <v>470</v>
      </c>
      <c r="C2028">
        <v>559911</v>
      </c>
      <c r="D2028">
        <v>1</v>
      </c>
      <c r="E2028">
        <v>0</v>
      </c>
      <c r="F2028">
        <v>0</v>
      </c>
      <c r="G2028">
        <v>0</v>
      </c>
      <c r="H2028">
        <v>0</v>
      </c>
      <c r="I2028" t="s">
        <v>110</v>
      </c>
      <c r="J2028">
        <v>559717</v>
      </c>
      <c r="K2028" t="s">
        <v>336</v>
      </c>
      <c r="L2028">
        <v>559717</v>
      </c>
      <c r="M2028" t="s">
        <v>336</v>
      </c>
      <c r="N2028">
        <v>559717</v>
      </c>
      <c r="O2028" t="s">
        <v>336</v>
      </c>
      <c r="P2028">
        <v>559717</v>
      </c>
      <c r="Q2028" t="s">
        <v>336</v>
      </c>
      <c r="R2028" s="13">
        <v>109911.13489225488</v>
      </c>
      <c r="S2028" s="13"/>
      <c r="T2028" s="13"/>
      <c r="U2028" s="13"/>
      <c r="V2028" s="13">
        <f t="shared" si="533"/>
        <v>0</v>
      </c>
      <c r="W2028" s="13"/>
      <c r="X2028" s="13">
        <f t="shared" si="534"/>
        <v>0</v>
      </c>
      <c r="Y2028" s="13"/>
      <c r="Z2028" s="13">
        <f t="shared" si="535"/>
        <v>0</v>
      </c>
      <c r="AA2028" s="13"/>
      <c r="AB2028" s="13">
        <f t="shared" si="536"/>
        <v>0</v>
      </c>
      <c r="AC2028" s="13"/>
      <c r="AD2028" s="13"/>
      <c r="AE2028" s="13"/>
      <c r="AF2028" s="13"/>
      <c r="AG2028" s="13"/>
      <c r="AH2028" s="13"/>
      <c r="AI2028" s="13"/>
      <c r="AJ2028" s="13"/>
      <c r="AK2028" s="13">
        <f t="shared" si="537"/>
        <v>0</v>
      </c>
      <c r="AL2028" s="13"/>
      <c r="AM2028" s="13">
        <f t="shared" si="538"/>
        <v>0</v>
      </c>
      <c r="AN2028" s="13"/>
      <c r="AO2028" s="13">
        <v>1</v>
      </c>
      <c r="AP2028" s="13">
        <f t="shared" si="539"/>
        <v>30500</v>
      </c>
      <c r="AQ2028" s="13"/>
      <c r="AR2028" s="13">
        <f t="shared" si="540"/>
        <v>0</v>
      </c>
      <c r="AS2028" s="13"/>
      <c r="AT2028" s="13">
        <f t="shared" si="541"/>
        <v>0</v>
      </c>
      <c r="AU2028" s="13"/>
      <c r="AV2028" s="13">
        <f t="shared" si="542"/>
        <v>0</v>
      </c>
      <c r="AW2028" s="13"/>
      <c r="AX2028" s="13">
        <f t="shared" si="543"/>
        <v>0</v>
      </c>
      <c r="AY2028" s="13"/>
      <c r="AZ2028" s="13">
        <f t="shared" si="544"/>
        <v>0</v>
      </c>
      <c r="BA2028" s="13"/>
      <c r="BB2028" s="13">
        <f t="shared" si="545"/>
        <v>0</v>
      </c>
      <c r="BC2028" s="13"/>
      <c r="BD2028" s="13">
        <f t="shared" si="546"/>
        <v>0</v>
      </c>
      <c r="BE2028" s="13"/>
      <c r="BF2028" s="13">
        <f t="shared" si="547"/>
        <v>0</v>
      </c>
      <c r="BG2028" s="13"/>
      <c r="BH2028" s="13">
        <f t="shared" si="548"/>
        <v>140411.13489225489</v>
      </c>
      <c r="BI2028" s="13">
        <f t="shared" si="549"/>
        <v>140400</v>
      </c>
      <c r="BJ2028" s="13">
        <v>140100</v>
      </c>
    </row>
    <row r="2029" spans="1:62" x14ac:dyDescent="0.25">
      <c r="A2029" t="s">
        <v>2419</v>
      </c>
      <c r="B2029" s="13">
        <v>451</v>
      </c>
      <c r="C2029">
        <v>542997</v>
      </c>
      <c r="D2029">
        <v>1</v>
      </c>
      <c r="E2029">
        <v>0</v>
      </c>
      <c r="F2029">
        <v>0</v>
      </c>
      <c r="G2029">
        <v>0</v>
      </c>
      <c r="H2029">
        <v>0</v>
      </c>
      <c r="I2029" t="s">
        <v>90</v>
      </c>
      <c r="J2029">
        <v>542989</v>
      </c>
      <c r="K2029" t="s">
        <v>2413</v>
      </c>
      <c r="L2029">
        <v>545058</v>
      </c>
      <c r="M2029" t="s">
        <v>703</v>
      </c>
      <c r="N2029">
        <v>545058</v>
      </c>
      <c r="O2029" t="s">
        <v>703</v>
      </c>
      <c r="P2029">
        <v>545058</v>
      </c>
      <c r="Q2029" t="s">
        <v>703</v>
      </c>
      <c r="R2029" s="13">
        <v>105518.49588977591</v>
      </c>
      <c r="S2029" s="13"/>
      <c r="T2029" s="13"/>
      <c r="U2029" s="13"/>
      <c r="V2029" s="13">
        <f t="shared" si="533"/>
        <v>0</v>
      </c>
      <c r="W2029" s="13"/>
      <c r="X2029" s="13">
        <f t="shared" si="534"/>
        <v>0</v>
      </c>
      <c r="Y2029" s="13"/>
      <c r="Z2029" s="13">
        <f t="shared" si="535"/>
        <v>0</v>
      </c>
      <c r="AA2029" s="13"/>
      <c r="AB2029" s="13">
        <f t="shared" si="536"/>
        <v>0</v>
      </c>
      <c r="AC2029" s="13"/>
      <c r="AD2029" s="13"/>
      <c r="AE2029" s="13"/>
      <c r="AF2029" s="13"/>
      <c r="AG2029" s="13"/>
      <c r="AH2029" s="13"/>
      <c r="AI2029" s="13"/>
      <c r="AJ2029" s="13"/>
      <c r="AK2029" s="13">
        <f t="shared" si="537"/>
        <v>0</v>
      </c>
      <c r="AL2029" s="13"/>
      <c r="AM2029" s="13">
        <f t="shared" si="538"/>
        <v>0</v>
      </c>
      <c r="AN2029" s="13"/>
      <c r="AO2029" s="13">
        <v>0</v>
      </c>
      <c r="AP2029" s="13">
        <f t="shared" si="539"/>
        <v>0</v>
      </c>
      <c r="AQ2029" s="13"/>
      <c r="AR2029" s="13">
        <f t="shared" si="540"/>
        <v>0</v>
      </c>
      <c r="AS2029" s="13"/>
      <c r="AT2029" s="13">
        <f t="shared" si="541"/>
        <v>0</v>
      </c>
      <c r="AU2029" s="13"/>
      <c r="AV2029" s="13">
        <f t="shared" si="542"/>
        <v>0</v>
      </c>
      <c r="AW2029" s="13"/>
      <c r="AX2029" s="13">
        <f t="shared" si="543"/>
        <v>0</v>
      </c>
      <c r="AY2029" s="13"/>
      <c r="AZ2029" s="13">
        <f t="shared" si="544"/>
        <v>0</v>
      </c>
      <c r="BA2029" s="13"/>
      <c r="BB2029" s="13">
        <f t="shared" si="545"/>
        <v>0</v>
      </c>
      <c r="BC2029" s="13"/>
      <c r="BD2029" s="13">
        <f t="shared" si="546"/>
        <v>0</v>
      </c>
      <c r="BE2029" s="13"/>
      <c r="BF2029" s="13">
        <f t="shared" si="547"/>
        <v>0</v>
      </c>
      <c r="BG2029" s="13"/>
      <c r="BH2029" s="13">
        <f t="shared" si="548"/>
        <v>105518.49588977591</v>
      </c>
      <c r="BI2029" s="13">
        <f t="shared" si="549"/>
        <v>105500</v>
      </c>
      <c r="BJ2029" s="13">
        <v>102900</v>
      </c>
    </row>
    <row r="2030" spans="1:62" x14ac:dyDescent="0.25">
      <c r="A2030" t="s">
        <v>2420</v>
      </c>
      <c r="B2030" s="13">
        <v>201</v>
      </c>
      <c r="C2030">
        <v>590827</v>
      </c>
      <c r="D2030">
        <v>1</v>
      </c>
      <c r="E2030">
        <v>0</v>
      </c>
      <c r="F2030">
        <v>0</v>
      </c>
      <c r="G2030">
        <v>0</v>
      </c>
      <c r="H2030">
        <v>0</v>
      </c>
      <c r="I2030" t="s">
        <v>75</v>
      </c>
      <c r="J2030">
        <v>591173</v>
      </c>
      <c r="K2030" t="s">
        <v>2421</v>
      </c>
      <c r="L2030">
        <v>591211</v>
      </c>
      <c r="M2030" t="s">
        <v>811</v>
      </c>
      <c r="N2030">
        <v>591211</v>
      </c>
      <c r="O2030" t="s">
        <v>811</v>
      </c>
      <c r="P2030">
        <v>591211</v>
      </c>
      <c r="Q2030" t="s">
        <v>811</v>
      </c>
      <c r="R2030" s="13">
        <v>70488.701001315436</v>
      </c>
      <c r="S2030" s="13"/>
      <c r="T2030" s="13"/>
      <c r="U2030" s="13"/>
      <c r="V2030" s="13">
        <f t="shared" si="533"/>
        <v>0</v>
      </c>
      <c r="W2030" s="13"/>
      <c r="X2030" s="13">
        <f t="shared" si="534"/>
        <v>0</v>
      </c>
      <c r="Y2030" s="13"/>
      <c r="Z2030" s="13">
        <f t="shared" si="535"/>
        <v>0</v>
      </c>
      <c r="AA2030" s="13"/>
      <c r="AB2030" s="13">
        <f t="shared" si="536"/>
        <v>0</v>
      </c>
      <c r="AC2030" s="13"/>
      <c r="AD2030" s="13"/>
      <c r="AE2030" s="13"/>
      <c r="AF2030" s="13"/>
      <c r="AG2030" s="13"/>
      <c r="AH2030" s="13"/>
      <c r="AI2030" s="13"/>
      <c r="AJ2030" s="13"/>
      <c r="AK2030" s="13">
        <f t="shared" si="537"/>
        <v>0</v>
      </c>
      <c r="AL2030" s="13"/>
      <c r="AM2030" s="13">
        <f t="shared" si="538"/>
        <v>0</v>
      </c>
      <c r="AN2030" s="13"/>
      <c r="AO2030" s="13">
        <v>0</v>
      </c>
      <c r="AP2030" s="13">
        <f t="shared" si="539"/>
        <v>0</v>
      </c>
      <c r="AQ2030" s="13"/>
      <c r="AR2030" s="13">
        <f t="shared" si="540"/>
        <v>0</v>
      </c>
      <c r="AS2030" s="13"/>
      <c r="AT2030" s="13">
        <f t="shared" si="541"/>
        <v>0</v>
      </c>
      <c r="AU2030" s="13"/>
      <c r="AV2030" s="13">
        <f t="shared" si="542"/>
        <v>0</v>
      </c>
      <c r="AW2030" s="13"/>
      <c r="AX2030" s="13">
        <f t="shared" si="543"/>
        <v>0</v>
      </c>
      <c r="AY2030" s="13"/>
      <c r="AZ2030" s="13">
        <f t="shared" si="544"/>
        <v>0</v>
      </c>
      <c r="BA2030" s="13"/>
      <c r="BB2030" s="13">
        <f t="shared" si="545"/>
        <v>0</v>
      </c>
      <c r="BC2030" s="13"/>
      <c r="BD2030" s="13">
        <f t="shared" si="546"/>
        <v>0</v>
      </c>
      <c r="BE2030" s="13"/>
      <c r="BF2030" s="13">
        <f t="shared" si="547"/>
        <v>0</v>
      </c>
      <c r="BG2030" s="13"/>
      <c r="BH2030" s="13">
        <f t="shared" si="548"/>
        <v>70488.701001315436</v>
      </c>
      <c r="BI2030" s="13">
        <f t="shared" si="549"/>
        <v>70500</v>
      </c>
      <c r="BJ2030" s="13">
        <v>70800</v>
      </c>
    </row>
    <row r="2031" spans="1:62" x14ac:dyDescent="0.25">
      <c r="A2031" s="3" t="s">
        <v>1665</v>
      </c>
      <c r="B2031" s="13">
        <v>346</v>
      </c>
      <c r="C2031">
        <v>589594</v>
      </c>
      <c r="D2031">
        <v>1</v>
      </c>
      <c r="E2031">
        <v>1</v>
      </c>
      <c r="F2031">
        <v>0</v>
      </c>
      <c r="G2031">
        <v>0</v>
      </c>
      <c r="H2031">
        <v>0</v>
      </c>
      <c r="I2031" t="s">
        <v>61</v>
      </c>
      <c r="J2031">
        <v>589594</v>
      </c>
      <c r="K2031" t="s">
        <v>1665</v>
      </c>
      <c r="L2031">
        <v>589624</v>
      </c>
      <c r="M2031" t="s">
        <v>521</v>
      </c>
      <c r="N2031">
        <v>589624</v>
      </c>
      <c r="O2031" t="s">
        <v>521</v>
      </c>
      <c r="P2031">
        <v>589624</v>
      </c>
      <c r="Q2031" t="s">
        <v>521</v>
      </c>
      <c r="R2031" s="13">
        <v>81183.879603209134</v>
      </c>
      <c r="S2031" s="13">
        <v>875</v>
      </c>
      <c r="T2031" s="13">
        <v>46897.928366376836</v>
      </c>
      <c r="U2031" s="13"/>
      <c r="V2031" s="13">
        <f t="shared" si="533"/>
        <v>0</v>
      </c>
      <c r="W2031" s="13">
        <v>5</v>
      </c>
      <c r="X2031" s="13">
        <f t="shared" si="534"/>
        <v>14820</v>
      </c>
      <c r="Y2031" s="13">
        <v>11</v>
      </c>
      <c r="Z2031" s="13">
        <f t="shared" si="535"/>
        <v>10868</v>
      </c>
      <c r="AA2031" s="13">
        <v>1</v>
      </c>
      <c r="AB2031" s="13">
        <f t="shared" si="536"/>
        <v>247</v>
      </c>
      <c r="AC2031" s="13"/>
      <c r="AD2031" s="13"/>
      <c r="AE2031" s="13"/>
      <c r="AF2031" s="13"/>
      <c r="AG2031" s="13"/>
      <c r="AH2031" s="13"/>
      <c r="AI2031" s="13"/>
      <c r="AJ2031" s="13"/>
      <c r="AK2031" s="13">
        <f t="shared" si="537"/>
        <v>0</v>
      </c>
      <c r="AL2031" s="13"/>
      <c r="AM2031" s="13">
        <f t="shared" si="538"/>
        <v>0</v>
      </c>
      <c r="AN2031" s="13"/>
      <c r="AO2031" s="13">
        <v>0</v>
      </c>
      <c r="AP2031" s="13">
        <f t="shared" si="539"/>
        <v>0</v>
      </c>
      <c r="AQ2031" s="13"/>
      <c r="AR2031" s="13">
        <f t="shared" si="540"/>
        <v>0</v>
      </c>
      <c r="AS2031" s="13"/>
      <c r="AT2031" s="13">
        <f t="shared" si="541"/>
        <v>0</v>
      </c>
      <c r="AU2031" s="13"/>
      <c r="AV2031" s="13">
        <f t="shared" si="542"/>
        <v>0</v>
      </c>
      <c r="AW2031" s="13"/>
      <c r="AX2031" s="13">
        <f t="shared" si="543"/>
        <v>0</v>
      </c>
      <c r="AY2031" s="13"/>
      <c r="AZ2031" s="13">
        <f t="shared" si="544"/>
        <v>0</v>
      </c>
      <c r="BA2031" s="13"/>
      <c r="BB2031" s="13">
        <f t="shared" si="545"/>
        <v>0</v>
      </c>
      <c r="BC2031" s="13"/>
      <c r="BD2031" s="13">
        <f t="shared" si="546"/>
        <v>0</v>
      </c>
      <c r="BE2031" s="13"/>
      <c r="BF2031" s="13">
        <f t="shared" si="547"/>
        <v>0</v>
      </c>
      <c r="BG2031" s="13"/>
      <c r="BH2031" s="13">
        <f t="shared" si="548"/>
        <v>154016.80796958596</v>
      </c>
      <c r="BI2031" s="13">
        <f t="shared" si="549"/>
        <v>154000</v>
      </c>
      <c r="BJ2031" s="13">
        <v>155700</v>
      </c>
    </row>
    <row r="2032" spans="1:62" x14ac:dyDescent="0.25">
      <c r="A2032" t="s">
        <v>1718</v>
      </c>
      <c r="B2032" s="13">
        <v>151</v>
      </c>
      <c r="C2032">
        <v>569283</v>
      </c>
      <c r="D2032">
        <v>1</v>
      </c>
      <c r="E2032">
        <v>0</v>
      </c>
      <c r="F2032">
        <v>0</v>
      </c>
      <c r="G2032">
        <v>0</v>
      </c>
      <c r="H2032">
        <v>0</v>
      </c>
      <c r="I2032" t="s">
        <v>61</v>
      </c>
      <c r="J2032">
        <v>517844</v>
      </c>
      <c r="K2032" t="s">
        <v>1414</v>
      </c>
      <c r="L2032">
        <v>514705</v>
      </c>
      <c r="M2032" t="s">
        <v>529</v>
      </c>
      <c r="N2032">
        <v>514705</v>
      </c>
      <c r="O2032" t="s">
        <v>529</v>
      </c>
      <c r="P2032">
        <v>514705</v>
      </c>
      <c r="Q2032" t="s">
        <v>529</v>
      </c>
      <c r="R2032" s="13">
        <v>70488.701001315436</v>
      </c>
      <c r="S2032" s="13"/>
      <c r="T2032" s="13"/>
      <c r="U2032" s="13"/>
      <c r="V2032" s="13">
        <f t="shared" si="533"/>
        <v>0</v>
      </c>
      <c r="W2032" s="13"/>
      <c r="X2032" s="13">
        <f t="shared" si="534"/>
        <v>0</v>
      </c>
      <c r="Y2032" s="13"/>
      <c r="Z2032" s="13">
        <f t="shared" si="535"/>
        <v>0</v>
      </c>
      <c r="AA2032" s="13"/>
      <c r="AB2032" s="13">
        <f t="shared" si="536"/>
        <v>0</v>
      </c>
      <c r="AC2032" s="13"/>
      <c r="AD2032" s="13"/>
      <c r="AE2032" s="13"/>
      <c r="AF2032" s="13"/>
      <c r="AG2032" s="13"/>
      <c r="AH2032" s="13"/>
      <c r="AI2032" s="13"/>
      <c r="AJ2032" s="13"/>
      <c r="AK2032" s="13">
        <f t="shared" si="537"/>
        <v>0</v>
      </c>
      <c r="AL2032" s="13"/>
      <c r="AM2032" s="13">
        <f t="shared" si="538"/>
        <v>0</v>
      </c>
      <c r="AN2032" s="13"/>
      <c r="AO2032" s="13">
        <v>0</v>
      </c>
      <c r="AP2032" s="13">
        <f t="shared" si="539"/>
        <v>0</v>
      </c>
      <c r="AQ2032" s="13"/>
      <c r="AR2032" s="13">
        <f t="shared" si="540"/>
        <v>0</v>
      </c>
      <c r="AS2032" s="13"/>
      <c r="AT2032" s="13">
        <f t="shared" si="541"/>
        <v>0</v>
      </c>
      <c r="AU2032" s="13"/>
      <c r="AV2032" s="13">
        <f t="shared" si="542"/>
        <v>0</v>
      </c>
      <c r="AW2032" s="13"/>
      <c r="AX2032" s="13">
        <f t="shared" si="543"/>
        <v>0</v>
      </c>
      <c r="AY2032" s="13"/>
      <c r="AZ2032" s="13">
        <f t="shared" si="544"/>
        <v>0</v>
      </c>
      <c r="BA2032" s="13"/>
      <c r="BB2032" s="13">
        <f t="shared" si="545"/>
        <v>0</v>
      </c>
      <c r="BC2032" s="13"/>
      <c r="BD2032" s="13">
        <f t="shared" si="546"/>
        <v>0</v>
      </c>
      <c r="BE2032" s="13"/>
      <c r="BF2032" s="13">
        <f t="shared" si="547"/>
        <v>0</v>
      </c>
      <c r="BG2032" s="13"/>
      <c r="BH2032" s="13">
        <f t="shared" si="548"/>
        <v>70488.701001315436</v>
      </c>
      <c r="BI2032" s="13">
        <f t="shared" si="549"/>
        <v>70500</v>
      </c>
      <c r="BJ2032" s="13">
        <v>70800</v>
      </c>
    </row>
    <row r="2033" spans="1:62" x14ac:dyDescent="0.25">
      <c r="A2033" t="s">
        <v>257</v>
      </c>
      <c r="B2033" s="13">
        <v>254</v>
      </c>
      <c r="C2033">
        <v>571580</v>
      </c>
      <c r="D2033">
        <v>1</v>
      </c>
      <c r="E2033">
        <v>0</v>
      </c>
      <c r="F2033">
        <v>0</v>
      </c>
      <c r="G2033">
        <v>0</v>
      </c>
      <c r="H2033">
        <v>0</v>
      </c>
      <c r="I2033" t="s">
        <v>41</v>
      </c>
      <c r="J2033">
        <v>571393</v>
      </c>
      <c r="K2033" t="s">
        <v>1254</v>
      </c>
      <c r="L2033">
        <v>571393</v>
      </c>
      <c r="M2033" t="s">
        <v>1254</v>
      </c>
      <c r="N2033">
        <v>571393</v>
      </c>
      <c r="O2033" t="s">
        <v>1254</v>
      </c>
      <c r="P2033">
        <v>571393</v>
      </c>
      <c r="Q2033" t="s">
        <v>1254</v>
      </c>
      <c r="R2033" s="13">
        <v>70488.701001315436</v>
      </c>
      <c r="S2033" s="13"/>
      <c r="T2033" s="13"/>
      <c r="U2033" s="13"/>
      <c r="V2033" s="13">
        <f t="shared" si="533"/>
        <v>0</v>
      </c>
      <c r="W2033" s="13"/>
      <c r="X2033" s="13">
        <f t="shared" si="534"/>
        <v>0</v>
      </c>
      <c r="Y2033" s="13"/>
      <c r="Z2033" s="13">
        <f t="shared" si="535"/>
        <v>0</v>
      </c>
      <c r="AA2033" s="13"/>
      <c r="AB2033" s="13">
        <f t="shared" si="536"/>
        <v>0</v>
      </c>
      <c r="AC2033" s="13"/>
      <c r="AD2033" s="13"/>
      <c r="AE2033" s="13"/>
      <c r="AF2033" s="13"/>
      <c r="AG2033" s="13"/>
      <c r="AH2033" s="13"/>
      <c r="AI2033" s="13"/>
      <c r="AJ2033" s="13"/>
      <c r="AK2033" s="13">
        <f t="shared" si="537"/>
        <v>0</v>
      </c>
      <c r="AL2033" s="13"/>
      <c r="AM2033" s="13">
        <f t="shared" si="538"/>
        <v>0</v>
      </c>
      <c r="AN2033" s="13"/>
      <c r="AO2033" s="13">
        <v>0</v>
      </c>
      <c r="AP2033" s="13">
        <f t="shared" si="539"/>
        <v>0</v>
      </c>
      <c r="AQ2033" s="13"/>
      <c r="AR2033" s="13">
        <f t="shared" si="540"/>
        <v>0</v>
      </c>
      <c r="AS2033" s="13"/>
      <c r="AT2033" s="13">
        <f t="shared" si="541"/>
        <v>0</v>
      </c>
      <c r="AU2033" s="13"/>
      <c r="AV2033" s="13">
        <f t="shared" si="542"/>
        <v>0</v>
      </c>
      <c r="AW2033" s="13"/>
      <c r="AX2033" s="13">
        <f t="shared" si="543"/>
        <v>0</v>
      </c>
      <c r="AY2033" s="13"/>
      <c r="AZ2033" s="13">
        <f t="shared" si="544"/>
        <v>0</v>
      </c>
      <c r="BA2033" s="13"/>
      <c r="BB2033" s="13">
        <f t="shared" si="545"/>
        <v>0</v>
      </c>
      <c r="BC2033" s="13"/>
      <c r="BD2033" s="13">
        <f t="shared" si="546"/>
        <v>0</v>
      </c>
      <c r="BE2033" s="13"/>
      <c r="BF2033" s="13">
        <f t="shared" si="547"/>
        <v>0</v>
      </c>
      <c r="BG2033" s="13"/>
      <c r="BH2033" s="13">
        <f t="shared" si="548"/>
        <v>70488.701001315436</v>
      </c>
      <c r="BI2033" s="13">
        <f t="shared" si="549"/>
        <v>70500</v>
      </c>
      <c r="BJ2033" s="13">
        <v>70800</v>
      </c>
    </row>
    <row r="2034" spans="1:62" x14ac:dyDescent="0.25">
      <c r="A2034" s="6" t="s">
        <v>257</v>
      </c>
      <c r="B2034" s="13">
        <v>68896</v>
      </c>
      <c r="C2034">
        <v>532053</v>
      </c>
      <c r="D2034">
        <v>1</v>
      </c>
      <c r="E2034">
        <v>1</v>
      </c>
      <c r="F2034">
        <v>1</v>
      </c>
      <c r="G2034">
        <v>1</v>
      </c>
      <c r="H2034">
        <v>1</v>
      </c>
      <c r="I2034" t="s">
        <v>26</v>
      </c>
      <c r="J2034">
        <v>532053</v>
      </c>
      <c r="K2034" t="s">
        <v>257</v>
      </c>
      <c r="L2034">
        <v>532053</v>
      </c>
      <c r="M2034" t="s">
        <v>257</v>
      </c>
      <c r="N2034">
        <v>532053</v>
      </c>
      <c r="O2034" t="s">
        <v>257</v>
      </c>
      <c r="P2034">
        <v>532053</v>
      </c>
      <c r="Q2034" t="s">
        <v>257</v>
      </c>
      <c r="R2034" s="13">
        <v>2686177.2984458595</v>
      </c>
      <c r="S2034" s="13">
        <v>75927</v>
      </c>
      <c r="T2034" s="13">
        <v>1541079.8980749128</v>
      </c>
      <c r="U2034" s="13">
        <v>999</v>
      </c>
      <c r="V2034" s="13">
        <f t="shared" si="533"/>
        <v>740259</v>
      </c>
      <c r="W2034" s="13">
        <v>210</v>
      </c>
      <c r="X2034" s="13">
        <f t="shared" si="534"/>
        <v>622440</v>
      </c>
      <c r="Y2034" s="13">
        <v>1244</v>
      </c>
      <c r="Z2034" s="13">
        <f t="shared" si="535"/>
        <v>1229072</v>
      </c>
      <c r="AA2034" s="13">
        <v>459</v>
      </c>
      <c r="AB2034" s="13">
        <f t="shared" si="536"/>
        <v>113373</v>
      </c>
      <c r="AC2034" s="13">
        <v>104214</v>
      </c>
      <c r="AD2034" s="13">
        <v>10509188.359121913</v>
      </c>
      <c r="AE2034" s="13">
        <v>116861</v>
      </c>
      <c r="AF2034" s="13">
        <v>17855640.898639604</v>
      </c>
      <c r="AG2034" s="13">
        <v>126065</v>
      </c>
      <c r="AH2034" s="13">
        <v>40393782.382367671</v>
      </c>
      <c r="AI2034" s="13"/>
      <c r="AJ2034" s="13">
        <v>10498</v>
      </c>
      <c r="AK2034" s="13">
        <f t="shared" si="537"/>
        <v>1459222</v>
      </c>
      <c r="AL2034" s="13">
        <v>840</v>
      </c>
      <c r="AM2034" s="13">
        <f t="shared" si="538"/>
        <v>29400</v>
      </c>
      <c r="AN2034" s="13"/>
      <c r="AO2034" s="13">
        <v>95</v>
      </c>
      <c r="AP2034" s="13">
        <f t="shared" si="539"/>
        <v>2897500</v>
      </c>
      <c r="AQ2034" s="13">
        <v>822</v>
      </c>
      <c r="AR2034" s="13">
        <f t="shared" si="540"/>
        <v>2224332</v>
      </c>
      <c r="AS2034" s="13">
        <v>6006</v>
      </c>
      <c r="AT2034" s="13">
        <f t="shared" si="541"/>
        <v>834834</v>
      </c>
      <c r="AU2034" s="13">
        <v>6110</v>
      </c>
      <c r="AV2034" s="13">
        <f t="shared" si="542"/>
        <v>2065180</v>
      </c>
      <c r="AW2034" s="13">
        <v>1334</v>
      </c>
      <c r="AX2034" s="13">
        <f t="shared" si="543"/>
        <v>144072</v>
      </c>
      <c r="AY2034" s="13">
        <v>28</v>
      </c>
      <c r="AZ2034" s="13">
        <f t="shared" si="544"/>
        <v>2268</v>
      </c>
      <c r="BA2034" s="13">
        <v>1790</v>
      </c>
      <c r="BB2034" s="13">
        <f t="shared" si="545"/>
        <v>581750</v>
      </c>
      <c r="BC2034" s="13">
        <v>38</v>
      </c>
      <c r="BD2034" s="13">
        <f t="shared" si="546"/>
        <v>15428</v>
      </c>
      <c r="BE2034" s="13">
        <v>38</v>
      </c>
      <c r="BF2034" s="13">
        <f t="shared" si="547"/>
        <v>8246</v>
      </c>
      <c r="BG2034" s="13"/>
      <c r="BH2034" s="13">
        <f t="shared" si="548"/>
        <v>85953244.836649954</v>
      </c>
      <c r="BI2034" s="13">
        <f t="shared" si="549"/>
        <v>85953200</v>
      </c>
      <c r="BJ2034" s="13">
        <v>86042100</v>
      </c>
    </row>
    <row r="2035" spans="1:62" x14ac:dyDescent="0.25">
      <c r="A2035" t="s">
        <v>2422</v>
      </c>
      <c r="B2035" s="13">
        <v>417</v>
      </c>
      <c r="C2035">
        <v>567604</v>
      </c>
      <c r="D2035">
        <v>1</v>
      </c>
      <c r="E2035">
        <v>0</v>
      </c>
      <c r="F2035">
        <v>0</v>
      </c>
      <c r="G2035">
        <v>0</v>
      </c>
      <c r="H2035">
        <v>0</v>
      </c>
      <c r="I2035" t="s">
        <v>85</v>
      </c>
      <c r="J2035">
        <v>567442</v>
      </c>
      <c r="K2035" t="s">
        <v>388</v>
      </c>
      <c r="L2035">
        <v>567442</v>
      </c>
      <c r="M2035" t="s">
        <v>388</v>
      </c>
      <c r="N2035">
        <v>567442</v>
      </c>
      <c r="O2035" t="s">
        <v>388</v>
      </c>
      <c r="P2035">
        <v>567442</v>
      </c>
      <c r="Q2035" t="s">
        <v>388</v>
      </c>
      <c r="R2035" s="13">
        <v>97649.994602398699</v>
      </c>
      <c r="S2035" s="13"/>
      <c r="T2035" s="13"/>
      <c r="U2035" s="13"/>
      <c r="V2035" s="13">
        <f t="shared" si="533"/>
        <v>0</v>
      </c>
      <c r="W2035" s="13"/>
      <c r="X2035" s="13">
        <f t="shared" si="534"/>
        <v>0</v>
      </c>
      <c r="Y2035" s="13"/>
      <c r="Z2035" s="13">
        <f t="shared" si="535"/>
        <v>0</v>
      </c>
      <c r="AA2035" s="13"/>
      <c r="AB2035" s="13">
        <f t="shared" si="536"/>
        <v>0</v>
      </c>
      <c r="AC2035" s="13"/>
      <c r="AD2035" s="13"/>
      <c r="AE2035" s="13"/>
      <c r="AF2035" s="13"/>
      <c r="AG2035" s="13"/>
      <c r="AH2035" s="13"/>
      <c r="AI2035" s="13"/>
      <c r="AJ2035" s="13"/>
      <c r="AK2035" s="13">
        <f t="shared" si="537"/>
        <v>0</v>
      </c>
      <c r="AL2035" s="13"/>
      <c r="AM2035" s="13">
        <f t="shared" si="538"/>
        <v>0</v>
      </c>
      <c r="AN2035" s="13"/>
      <c r="AO2035" s="13">
        <v>0</v>
      </c>
      <c r="AP2035" s="13">
        <f t="shared" si="539"/>
        <v>0</v>
      </c>
      <c r="AQ2035" s="13"/>
      <c r="AR2035" s="13">
        <f t="shared" si="540"/>
        <v>0</v>
      </c>
      <c r="AS2035" s="13"/>
      <c r="AT2035" s="13">
        <f t="shared" si="541"/>
        <v>0</v>
      </c>
      <c r="AU2035" s="13"/>
      <c r="AV2035" s="13">
        <f t="shared" si="542"/>
        <v>0</v>
      </c>
      <c r="AW2035" s="13"/>
      <c r="AX2035" s="13">
        <f t="shared" si="543"/>
        <v>0</v>
      </c>
      <c r="AY2035" s="13"/>
      <c r="AZ2035" s="13">
        <f t="shared" si="544"/>
        <v>0</v>
      </c>
      <c r="BA2035" s="13"/>
      <c r="BB2035" s="13">
        <f t="shared" si="545"/>
        <v>0</v>
      </c>
      <c r="BC2035" s="13"/>
      <c r="BD2035" s="13">
        <f t="shared" si="546"/>
        <v>0</v>
      </c>
      <c r="BE2035" s="13"/>
      <c r="BF2035" s="13">
        <f t="shared" si="547"/>
        <v>0</v>
      </c>
      <c r="BG2035" s="13"/>
      <c r="BH2035" s="13">
        <f t="shared" si="548"/>
        <v>97649.994602398699</v>
      </c>
      <c r="BI2035" s="13">
        <f t="shared" si="549"/>
        <v>97600</v>
      </c>
      <c r="BJ2035" s="13">
        <v>99400</v>
      </c>
    </row>
    <row r="2036" spans="1:62" x14ac:dyDescent="0.25">
      <c r="A2036" s="3" t="s">
        <v>2422</v>
      </c>
      <c r="B2036" s="13">
        <v>1638</v>
      </c>
      <c r="C2036">
        <v>560928</v>
      </c>
      <c r="D2036">
        <v>1</v>
      </c>
      <c r="E2036">
        <v>1</v>
      </c>
      <c r="F2036">
        <v>0</v>
      </c>
      <c r="G2036">
        <v>0</v>
      </c>
      <c r="H2036">
        <v>0</v>
      </c>
      <c r="I2036" t="s">
        <v>110</v>
      </c>
      <c r="J2036">
        <v>560928</v>
      </c>
      <c r="K2036" t="s">
        <v>2422</v>
      </c>
      <c r="L2036">
        <v>561215</v>
      </c>
      <c r="M2036" t="s">
        <v>296</v>
      </c>
      <c r="N2036">
        <v>561215</v>
      </c>
      <c r="O2036" t="s">
        <v>296</v>
      </c>
      <c r="P2036">
        <v>561215</v>
      </c>
      <c r="Q2036" t="s">
        <v>296</v>
      </c>
      <c r="R2036" s="13">
        <v>375413.75633479364</v>
      </c>
      <c r="S2036" s="13">
        <v>2657</v>
      </c>
      <c r="T2036" s="13">
        <v>142065.78009362725</v>
      </c>
      <c r="U2036" s="13"/>
      <c r="V2036" s="13">
        <f t="shared" si="533"/>
        <v>0</v>
      </c>
      <c r="W2036" s="13">
        <v>29</v>
      </c>
      <c r="X2036" s="13">
        <f t="shared" si="534"/>
        <v>85956</v>
      </c>
      <c r="Y2036" s="13">
        <v>10</v>
      </c>
      <c r="Z2036" s="13">
        <f t="shared" si="535"/>
        <v>9880</v>
      </c>
      <c r="AA2036" s="13">
        <v>7</v>
      </c>
      <c r="AB2036" s="13">
        <f t="shared" si="536"/>
        <v>1729</v>
      </c>
      <c r="AC2036" s="13"/>
      <c r="AD2036" s="13"/>
      <c r="AE2036" s="13"/>
      <c r="AF2036" s="13"/>
      <c r="AG2036" s="13"/>
      <c r="AH2036" s="13"/>
      <c r="AI2036" s="13"/>
      <c r="AJ2036" s="13"/>
      <c r="AK2036" s="13">
        <f t="shared" si="537"/>
        <v>0</v>
      </c>
      <c r="AL2036" s="13"/>
      <c r="AM2036" s="13">
        <f t="shared" si="538"/>
        <v>0</v>
      </c>
      <c r="AN2036" s="13"/>
      <c r="AO2036" s="13">
        <v>1</v>
      </c>
      <c r="AP2036" s="13">
        <f t="shared" si="539"/>
        <v>30500</v>
      </c>
      <c r="AQ2036" s="13"/>
      <c r="AR2036" s="13">
        <f t="shared" si="540"/>
        <v>0</v>
      </c>
      <c r="AS2036" s="13"/>
      <c r="AT2036" s="13">
        <f t="shared" si="541"/>
        <v>0</v>
      </c>
      <c r="AU2036" s="13"/>
      <c r="AV2036" s="13">
        <f t="shared" si="542"/>
        <v>0</v>
      </c>
      <c r="AW2036" s="13"/>
      <c r="AX2036" s="13">
        <f t="shared" si="543"/>
        <v>0</v>
      </c>
      <c r="AY2036" s="13"/>
      <c r="AZ2036" s="13">
        <f t="shared" si="544"/>
        <v>0</v>
      </c>
      <c r="BA2036" s="13"/>
      <c r="BB2036" s="13">
        <f t="shared" si="545"/>
        <v>0</v>
      </c>
      <c r="BC2036" s="13"/>
      <c r="BD2036" s="13">
        <f t="shared" si="546"/>
        <v>0</v>
      </c>
      <c r="BE2036" s="13"/>
      <c r="BF2036" s="13">
        <f t="shared" si="547"/>
        <v>0</v>
      </c>
      <c r="BG2036" s="13"/>
      <c r="BH2036" s="13">
        <f t="shared" si="548"/>
        <v>645544.53642842092</v>
      </c>
      <c r="BI2036" s="13">
        <f t="shared" si="549"/>
        <v>645500</v>
      </c>
      <c r="BJ2036" s="13">
        <v>664600</v>
      </c>
    </row>
    <row r="2037" spans="1:62" x14ac:dyDescent="0.25">
      <c r="A2037" t="s">
        <v>2422</v>
      </c>
      <c r="B2037" s="13">
        <v>141</v>
      </c>
      <c r="C2037">
        <v>560405</v>
      </c>
      <c r="D2037">
        <v>1</v>
      </c>
      <c r="E2037">
        <v>0</v>
      </c>
      <c r="F2037">
        <v>0</v>
      </c>
      <c r="G2037">
        <v>0</v>
      </c>
      <c r="H2037">
        <v>0</v>
      </c>
      <c r="I2037" t="s">
        <v>23</v>
      </c>
      <c r="J2037">
        <v>551201</v>
      </c>
      <c r="K2037" t="s">
        <v>1510</v>
      </c>
      <c r="L2037">
        <v>550787</v>
      </c>
      <c r="M2037" t="s">
        <v>181</v>
      </c>
      <c r="N2037">
        <v>550787</v>
      </c>
      <c r="O2037" t="s">
        <v>181</v>
      </c>
      <c r="P2037">
        <v>550787</v>
      </c>
      <c r="Q2037" t="s">
        <v>181</v>
      </c>
      <c r="R2037" s="13">
        <v>70488.701001315436</v>
      </c>
      <c r="S2037" s="13"/>
      <c r="T2037" s="13"/>
      <c r="U2037" s="13"/>
      <c r="V2037" s="13">
        <f t="shared" si="533"/>
        <v>0</v>
      </c>
      <c r="W2037" s="13"/>
      <c r="X2037" s="13">
        <f t="shared" si="534"/>
        <v>0</v>
      </c>
      <c r="Y2037" s="13"/>
      <c r="Z2037" s="13">
        <f t="shared" si="535"/>
        <v>0</v>
      </c>
      <c r="AA2037" s="13"/>
      <c r="AB2037" s="13">
        <f t="shared" si="536"/>
        <v>0</v>
      </c>
      <c r="AC2037" s="13"/>
      <c r="AD2037" s="13"/>
      <c r="AE2037" s="13"/>
      <c r="AF2037" s="13"/>
      <c r="AG2037" s="13"/>
      <c r="AH2037" s="13"/>
      <c r="AI2037" s="13"/>
      <c r="AJ2037" s="13"/>
      <c r="AK2037" s="13">
        <f t="shared" si="537"/>
        <v>0</v>
      </c>
      <c r="AL2037" s="13"/>
      <c r="AM2037" s="13">
        <f t="shared" si="538"/>
        <v>0</v>
      </c>
      <c r="AN2037" s="13"/>
      <c r="AO2037" s="13">
        <v>1</v>
      </c>
      <c r="AP2037" s="13">
        <f t="shared" si="539"/>
        <v>30500</v>
      </c>
      <c r="AQ2037" s="13"/>
      <c r="AR2037" s="13">
        <f t="shared" si="540"/>
        <v>0</v>
      </c>
      <c r="AS2037" s="13"/>
      <c r="AT2037" s="13">
        <f t="shared" si="541"/>
        <v>0</v>
      </c>
      <c r="AU2037" s="13"/>
      <c r="AV2037" s="13">
        <f t="shared" si="542"/>
        <v>0</v>
      </c>
      <c r="AW2037" s="13"/>
      <c r="AX2037" s="13">
        <f t="shared" si="543"/>
        <v>0</v>
      </c>
      <c r="AY2037" s="13"/>
      <c r="AZ2037" s="13">
        <f t="shared" si="544"/>
        <v>0</v>
      </c>
      <c r="BA2037" s="13"/>
      <c r="BB2037" s="13">
        <f t="shared" si="545"/>
        <v>0</v>
      </c>
      <c r="BC2037" s="13"/>
      <c r="BD2037" s="13">
        <f t="shared" si="546"/>
        <v>0</v>
      </c>
      <c r="BE2037" s="13"/>
      <c r="BF2037" s="13">
        <f t="shared" si="547"/>
        <v>0</v>
      </c>
      <c r="BG2037" s="13"/>
      <c r="BH2037" s="13">
        <f t="shared" si="548"/>
        <v>100988.70100131544</v>
      </c>
      <c r="BI2037" s="13">
        <f t="shared" si="549"/>
        <v>101000</v>
      </c>
      <c r="BJ2037" s="13">
        <v>101300</v>
      </c>
    </row>
    <row r="2038" spans="1:62" x14ac:dyDescent="0.25">
      <c r="A2038" t="s">
        <v>2422</v>
      </c>
      <c r="B2038" s="13">
        <v>154</v>
      </c>
      <c r="C2038">
        <v>559920</v>
      </c>
      <c r="D2038">
        <v>1</v>
      </c>
      <c r="E2038">
        <v>0</v>
      </c>
      <c r="F2038">
        <v>0</v>
      </c>
      <c r="G2038">
        <v>0</v>
      </c>
      <c r="H2038">
        <v>0</v>
      </c>
      <c r="I2038" t="s">
        <v>110</v>
      </c>
      <c r="J2038">
        <v>560120</v>
      </c>
      <c r="K2038" t="s">
        <v>338</v>
      </c>
      <c r="L2038">
        <v>560120</v>
      </c>
      <c r="M2038" t="s">
        <v>338</v>
      </c>
      <c r="N2038">
        <v>560120</v>
      </c>
      <c r="O2038" t="s">
        <v>338</v>
      </c>
      <c r="P2038">
        <v>559717</v>
      </c>
      <c r="Q2038" t="s">
        <v>336</v>
      </c>
      <c r="R2038" s="13">
        <v>70488.701001315436</v>
      </c>
      <c r="S2038" s="13"/>
      <c r="T2038" s="13"/>
      <c r="U2038" s="13"/>
      <c r="V2038" s="13">
        <f t="shared" si="533"/>
        <v>0</v>
      </c>
      <c r="W2038" s="13"/>
      <c r="X2038" s="13">
        <f t="shared" si="534"/>
        <v>0</v>
      </c>
      <c r="Y2038" s="13"/>
      <c r="Z2038" s="13">
        <f t="shared" si="535"/>
        <v>0</v>
      </c>
      <c r="AA2038" s="13"/>
      <c r="AB2038" s="13">
        <f t="shared" si="536"/>
        <v>0</v>
      </c>
      <c r="AC2038" s="13"/>
      <c r="AD2038" s="13"/>
      <c r="AE2038" s="13"/>
      <c r="AF2038" s="13"/>
      <c r="AG2038" s="13"/>
      <c r="AH2038" s="13"/>
      <c r="AI2038" s="13"/>
      <c r="AJ2038" s="13"/>
      <c r="AK2038" s="13">
        <f t="shared" si="537"/>
        <v>0</v>
      </c>
      <c r="AL2038" s="13"/>
      <c r="AM2038" s="13">
        <f t="shared" si="538"/>
        <v>0</v>
      </c>
      <c r="AN2038" s="13"/>
      <c r="AO2038" s="13">
        <v>0</v>
      </c>
      <c r="AP2038" s="13">
        <f t="shared" si="539"/>
        <v>0</v>
      </c>
      <c r="AQ2038" s="13"/>
      <c r="AR2038" s="13">
        <f t="shared" si="540"/>
        <v>0</v>
      </c>
      <c r="AS2038" s="13"/>
      <c r="AT2038" s="13">
        <f t="shared" si="541"/>
        <v>0</v>
      </c>
      <c r="AU2038" s="13"/>
      <c r="AV2038" s="13">
        <f t="shared" si="542"/>
        <v>0</v>
      </c>
      <c r="AW2038" s="13"/>
      <c r="AX2038" s="13">
        <f t="shared" si="543"/>
        <v>0</v>
      </c>
      <c r="AY2038" s="13"/>
      <c r="AZ2038" s="13">
        <f t="shared" si="544"/>
        <v>0</v>
      </c>
      <c r="BA2038" s="13"/>
      <c r="BB2038" s="13">
        <f t="shared" si="545"/>
        <v>0</v>
      </c>
      <c r="BC2038" s="13"/>
      <c r="BD2038" s="13">
        <f t="shared" si="546"/>
        <v>0</v>
      </c>
      <c r="BE2038" s="13"/>
      <c r="BF2038" s="13">
        <f t="shared" si="547"/>
        <v>0</v>
      </c>
      <c r="BG2038" s="13"/>
      <c r="BH2038" s="13">
        <f t="shared" si="548"/>
        <v>70488.701001315436</v>
      </c>
      <c r="BI2038" s="13">
        <f t="shared" si="549"/>
        <v>70500</v>
      </c>
      <c r="BJ2038" s="13">
        <v>70800</v>
      </c>
    </row>
    <row r="2039" spans="1:62" x14ac:dyDescent="0.25">
      <c r="A2039" t="s">
        <v>2422</v>
      </c>
      <c r="B2039" s="13">
        <v>267</v>
      </c>
      <c r="C2039">
        <v>533084</v>
      </c>
      <c r="D2039">
        <v>1</v>
      </c>
      <c r="E2039">
        <v>0</v>
      </c>
      <c r="F2039">
        <v>0</v>
      </c>
      <c r="G2039">
        <v>0</v>
      </c>
      <c r="H2039">
        <v>0</v>
      </c>
      <c r="I2039" t="s">
        <v>26</v>
      </c>
      <c r="J2039">
        <v>530883</v>
      </c>
      <c r="K2039" t="s">
        <v>307</v>
      </c>
      <c r="L2039">
        <v>530883</v>
      </c>
      <c r="M2039" t="s">
        <v>307</v>
      </c>
      <c r="N2039">
        <v>530883</v>
      </c>
      <c r="O2039" t="s">
        <v>307</v>
      </c>
      <c r="P2039">
        <v>530883</v>
      </c>
      <c r="Q2039" t="s">
        <v>307</v>
      </c>
      <c r="R2039" s="13">
        <v>70488.701001315436</v>
      </c>
      <c r="S2039" s="13"/>
      <c r="T2039" s="13"/>
      <c r="U2039" s="13"/>
      <c r="V2039" s="13">
        <f t="shared" si="533"/>
        <v>0</v>
      </c>
      <c r="W2039" s="13"/>
      <c r="X2039" s="13">
        <f t="shared" si="534"/>
        <v>0</v>
      </c>
      <c r="Y2039" s="13"/>
      <c r="Z2039" s="13">
        <f t="shared" si="535"/>
        <v>0</v>
      </c>
      <c r="AA2039" s="13"/>
      <c r="AB2039" s="13">
        <f t="shared" si="536"/>
        <v>0</v>
      </c>
      <c r="AC2039" s="13"/>
      <c r="AD2039" s="13"/>
      <c r="AE2039" s="13"/>
      <c r="AF2039" s="13"/>
      <c r="AG2039" s="13"/>
      <c r="AH2039" s="13"/>
      <c r="AI2039" s="13"/>
      <c r="AJ2039" s="13"/>
      <c r="AK2039" s="13">
        <f t="shared" si="537"/>
        <v>0</v>
      </c>
      <c r="AL2039" s="13"/>
      <c r="AM2039" s="13">
        <f t="shared" si="538"/>
        <v>0</v>
      </c>
      <c r="AN2039" s="13"/>
      <c r="AO2039" s="13">
        <v>0</v>
      </c>
      <c r="AP2039" s="13">
        <f t="shared" si="539"/>
        <v>0</v>
      </c>
      <c r="AQ2039" s="13"/>
      <c r="AR2039" s="13">
        <f t="shared" si="540"/>
        <v>0</v>
      </c>
      <c r="AS2039" s="13"/>
      <c r="AT2039" s="13">
        <f t="shared" si="541"/>
        <v>0</v>
      </c>
      <c r="AU2039" s="13"/>
      <c r="AV2039" s="13">
        <f t="shared" si="542"/>
        <v>0</v>
      </c>
      <c r="AW2039" s="13"/>
      <c r="AX2039" s="13">
        <f t="shared" si="543"/>
        <v>0</v>
      </c>
      <c r="AY2039" s="13"/>
      <c r="AZ2039" s="13">
        <f t="shared" si="544"/>
        <v>0</v>
      </c>
      <c r="BA2039" s="13"/>
      <c r="BB2039" s="13">
        <f t="shared" si="545"/>
        <v>0</v>
      </c>
      <c r="BC2039" s="13"/>
      <c r="BD2039" s="13">
        <f t="shared" si="546"/>
        <v>0</v>
      </c>
      <c r="BE2039" s="13"/>
      <c r="BF2039" s="13">
        <f t="shared" si="547"/>
        <v>0</v>
      </c>
      <c r="BG2039" s="13"/>
      <c r="BH2039" s="13">
        <f t="shared" si="548"/>
        <v>70488.701001315436</v>
      </c>
      <c r="BI2039" s="13">
        <f t="shared" si="549"/>
        <v>70500</v>
      </c>
      <c r="BJ2039" s="13">
        <v>70800</v>
      </c>
    </row>
    <row r="2040" spans="1:62" x14ac:dyDescent="0.25">
      <c r="A2040" t="s">
        <v>2424</v>
      </c>
      <c r="B2040" s="13">
        <v>623</v>
      </c>
      <c r="C2040">
        <v>575178</v>
      </c>
      <c r="D2040">
        <v>1</v>
      </c>
      <c r="E2040">
        <v>0</v>
      </c>
      <c r="F2040">
        <v>0</v>
      </c>
      <c r="G2040">
        <v>0</v>
      </c>
      <c r="H2040">
        <v>0</v>
      </c>
      <c r="I2040" t="s">
        <v>41</v>
      </c>
      <c r="J2040">
        <v>575607</v>
      </c>
      <c r="K2040" t="s">
        <v>1705</v>
      </c>
      <c r="L2040">
        <v>575500</v>
      </c>
      <c r="M2040" t="s">
        <v>736</v>
      </c>
      <c r="N2040">
        <v>575500</v>
      </c>
      <c r="O2040" t="s">
        <v>736</v>
      </c>
      <c r="P2040">
        <v>575500</v>
      </c>
      <c r="Q2040" t="s">
        <v>736</v>
      </c>
      <c r="R2040" s="13">
        <v>145175.10454308093</v>
      </c>
      <c r="S2040" s="13"/>
      <c r="T2040" s="13"/>
      <c r="U2040" s="13"/>
      <c r="V2040" s="13">
        <f t="shared" si="533"/>
        <v>0</v>
      </c>
      <c r="W2040" s="13"/>
      <c r="X2040" s="13">
        <f t="shared" si="534"/>
        <v>0</v>
      </c>
      <c r="Y2040" s="13"/>
      <c r="Z2040" s="13">
        <f t="shared" si="535"/>
        <v>0</v>
      </c>
      <c r="AA2040" s="13"/>
      <c r="AB2040" s="13">
        <f t="shared" si="536"/>
        <v>0</v>
      </c>
      <c r="AC2040" s="13"/>
      <c r="AD2040" s="13"/>
      <c r="AE2040" s="13"/>
      <c r="AF2040" s="13"/>
      <c r="AG2040" s="13"/>
      <c r="AH2040" s="13"/>
      <c r="AI2040" s="13"/>
      <c r="AJ2040" s="13"/>
      <c r="AK2040" s="13">
        <f t="shared" si="537"/>
        <v>0</v>
      </c>
      <c r="AL2040" s="13"/>
      <c r="AM2040" s="13">
        <f t="shared" si="538"/>
        <v>0</v>
      </c>
      <c r="AN2040" s="13"/>
      <c r="AO2040" s="13">
        <v>0</v>
      </c>
      <c r="AP2040" s="13">
        <f t="shared" si="539"/>
        <v>0</v>
      </c>
      <c r="AQ2040" s="13"/>
      <c r="AR2040" s="13">
        <f t="shared" si="540"/>
        <v>0</v>
      </c>
      <c r="AS2040" s="13"/>
      <c r="AT2040" s="13">
        <f t="shared" si="541"/>
        <v>0</v>
      </c>
      <c r="AU2040" s="13"/>
      <c r="AV2040" s="13">
        <f t="shared" si="542"/>
        <v>0</v>
      </c>
      <c r="AW2040" s="13"/>
      <c r="AX2040" s="13">
        <f t="shared" si="543"/>
        <v>0</v>
      </c>
      <c r="AY2040" s="13"/>
      <c r="AZ2040" s="13">
        <f t="shared" si="544"/>
        <v>0</v>
      </c>
      <c r="BA2040" s="13"/>
      <c r="BB2040" s="13">
        <f t="shared" si="545"/>
        <v>0</v>
      </c>
      <c r="BC2040" s="13"/>
      <c r="BD2040" s="13">
        <f t="shared" si="546"/>
        <v>0</v>
      </c>
      <c r="BE2040" s="13"/>
      <c r="BF2040" s="13">
        <f t="shared" si="547"/>
        <v>0</v>
      </c>
      <c r="BG2040" s="13"/>
      <c r="BH2040" s="13">
        <f t="shared" si="548"/>
        <v>145175.10454308093</v>
      </c>
      <c r="BI2040" s="13">
        <f t="shared" si="549"/>
        <v>145200</v>
      </c>
      <c r="BJ2040" s="13">
        <v>149200</v>
      </c>
    </row>
    <row r="2041" spans="1:62" x14ac:dyDescent="0.25">
      <c r="A2041" t="s">
        <v>2425</v>
      </c>
      <c r="B2041" s="13">
        <v>408</v>
      </c>
      <c r="C2041">
        <v>570168</v>
      </c>
      <c r="D2041">
        <v>1</v>
      </c>
      <c r="E2041">
        <v>0</v>
      </c>
      <c r="F2041">
        <v>0</v>
      </c>
      <c r="G2041">
        <v>0</v>
      </c>
      <c r="H2041">
        <v>0</v>
      </c>
      <c r="I2041" t="s">
        <v>33</v>
      </c>
      <c r="J2041">
        <v>570109</v>
      </c>
      <c r="K2041" t="s">
        <v>100</v>
      </c>
      <c r="L2041">
        <v>570109</v>
      </c>
      <c r="M2041" t="s">
        <v>100</v>
      </c>
      <c r="N2041">
        <v>570109</v>
      </c>
      <c r="O2041" t="s">
        <v>100</v>
      </c>
      <c r="P2041">
        <v>569810</v>
      </c>
      <c r="Q2041" t="s">
        <v>98</v>
      </c>
      <c r="R2041" s="13">
        <v>95565.396610063428</v>
      </c>
      <c r="S2041" s="13"/>
      <c r="T2041" s="13"/>
      <c r="U2041" s="13"/>
      <c r="V2041" s="13">
        <f t="shared" si="533"/>
        <v>0</v>
      </c>
      <c r="W2041" s="13"/>
      <c r="X2041" s="13">
        <f t="shared" si="534"/>
        <v>0</v>
      </c>
      <c r="Y2041" s="13"/>
      <c r="Z2041" s="13">
        <f t="shared" si="535"/>
        <v>0</v>
      </c>
      <c r="AA2041" s="13"/>
      <c r="AB2041" s="13">
        <f t="shared" si="536"/>
        <v>0</v>
      </c>
      <c r="AC2041" s="13"/>
      <c r="AD2041" s="13"/>
      <c r="AE2041" s="13"/>
      <c r="AF2041" s="13"/>
      <c r="AG2041" s="13"/>
      <c r="AH2041" s="13"/>
      <c r="AI2041" s="13"/>
      <c r="AJ2041" s="13"/>
      <c r="AK2041" s="13">
        <f t="shared" si="537"/>
        <v>0</v>
      </c>
      <c r="AL2041" s="13"/>
      <c r="AM2041" s="13">
        <f t="shared" si="538"/>
        <v>0</v>
      </c>
      <c r="AN2041" s="13"/>
      <c r="AO2041" s="13">
        <v>0</v>
      </c>
      <c r="AP2041" s="13">
        <f t="shared" si="539"/>
        <v>0</v>
      </c>
      <c r="AQ2041" s="13"/>
      <c r="AR2041" s="13">
        <f t="shared" si="540"/>
        <v>0</v>
      </c>
      <c r="AS2041" s="13"/>
      <c r="AT2041" s="13">
        <f t="shared" si="541"/>
        <v>0</v>
      </c>
      <c r="AU2041" s="13"/>
      <c r="AV2041" s="13">
        <f t="shared" si="542"/>
        <v>0</v>
      </c>
      <c r="AW2041" s="13"/>
      <c r="AX2041" s="13">
        <f t="shared" si="543"/>
        <v>0</v>
      </c>
      <c r="AY2041" s="13"/>
      <c r="AZ2041" s="13">
        <f t="shared" si="544"/>
        <v>0</v>
      </c>
      <c r="BA2041" s="13"/>
      <c r="BB2041" s="13">
        <f t="shared" si="545"/>
        <v>0</v>
      </c>
      <c r="BC2041" s="13"/>
      <c r="BD2041" s="13">
        <f t="shared" si="546"/>
        <v>0</v>
      </c>
      <c r="BE2041" s="13"/>
      <c r="BF2041" s="13">
        <f t="shared" si="547"/>
        <v>0</v>
      </c>
      <c r="BG2041" s="13"/>
      <c r="BH2041" s="13">
        <f t="shared" si="548"/>
        <v>95565.396610063428</v>
      </c>
      <c r="BI2041" s="13">
        <f t="shared" si="549"/>
        <v>95600</v>
      </c>
      <c r="BJ2041" s="13">
        <v>95000</v>
      </c>
    </row>
    <row r="2042" spans="1:62" x14ac:dyDescent="0.25">
      <c r="A2042" t="s">
        <v>2426</v>
      </c>
      <c r="B2042" s="13">
        <v>480</v>
      </c>
      <c r="C2042">
        <v>565024</v>
      </c>
      <c r="D2042">
        <v>1</v>
      </c>
      <c r="E2042">
        <v>0</v>
      </c>
      <c r="F2042">
        <v>0</v>
      </c>
      <c r="G2042">
        <v>0</v>
      </c>
      <c r="H2042">
        <v>0</v>
      </c>
      <c r="I2042" t="s">
        <v>85</v>
      </c>
      <c r="J2042">
        <v>565164</v>
      </c>
      <c r="K2042" t="s">
        <v>885</v>
      </c>
      <c r="L2042">
        <v>565164</v>
      </c>
      <c r="M2042" t="s">
        <v>885</v>
      </c>
      <c r="N2042">
        <v>565164</v>
      </c>
      <c r="O2042" t="s">
        <v>885</v>
      </c>
      <c r="P2042">
        <v>565229</v>
      </c>
      <c r="Q2042" t="s">
        <v>1117</v>
      </c>
      <c r="R2042" s="13">
        <v>112221.79564676269</v>
      </c>
      <c r="S2042" s="13"/>
      <c r="T2042" s="13"/>
      <c r="U2042" s="13"/>
      <c r="V2042" s="13">
        <f t="shared" si="533"/>
        <v>0</v>
      </c>
      <c r="W2042" s="13"/>
      <c r="X2042" s="13">
        <f t="shared" si="534"/>
        <v>0</v>
      </c>
      <c r="Y2042" s="13"/>
      <c r="Z2042" s="13">
        <f t="shared" si="535"/>
        <v>0</v>
      </c>
      <c r="AA2042" s="13"/>
      <c r="AB2042" s="13">
        <f t="shared" si="536"/>
        <v>0</v>
      </c>
      <c r="AC2042" s="13"/>
      <c r="AD2042" s="13"/>
      <c r="AE2042" s="13"/>
      <c r="AF2042" s="13"/>
      <c r="AG2042" s="13"/>
      <c r="AH2042" s="13"/>
      <c r="AI2042" s="13"/>
      <c r="AJ2042" s="13"/>
      <c r="AK2042" s="13">
        <f t="shared" si="537"/>
        <v>0</v>
      </c>
      <c r="AL2042" s="13"/>
      <c r="AM2042" s="13">
        <f t="shared" si="538"/>
        <v>0</v>
      </c>
      <c r="AN2042" s="13"/>
      <c r="AO2042" s="13">
        <v>0</v>
      </c>
      <c r="AP2042" s="13">
        <f t="shared" si="539"/>
        <v>0</v>
      </c>
      <c r="AQ2042" s="13"/>
      <c r="AR2042" s="13">
        <f t="shared" si="540"/>
        <v>0</v>
      </c>
      <c r="AS2042" s="13"/>
      <c r="AT2042" s="13">
        <f t="shared" si="541"/>
        <v>0</v>
      </c>
      <c r="AU2042" s="13"/>
      <c r="AV2042" s="13">
        <f t="shared" si="542"/>
        <v>0</v>
      </c>
      <c r="AW2042" s="13"/>
      <c r="AX2042" s="13">
        <f t="shared" si="543"/>
        <v>0</v>
      </c>
      <c r="AY2042" s="13"/>
      <c r="AZ2042" s="13">
        <f t="shared" si="544"/>
        <v>0</v>
      </c>
      <c r="BA2042" s="13"/>
      <c r="BB2042" s="13">
        <f t="shared" si="545"/>
        <v>0</v>
      </c>
      <c r="BC2042" s="13"/>
      <c r="BD2042" s="13">
        <f t="shared" si="546"/>
        <v>0</v>
      </c>
      <c r="BE2042" s="13"/>
      <c r="BF2042" s="13">
        <f t="shared" si="547"/>
        <v>0</v>
      </c>
      <c r="BG2042" s="13"/>
      <c r="BH2042" s="13">
        <f t="shared" si="548"/>
        <v>112221.79564676269</v>
      </c>
      <c r="BI2042" s="13">
        <f t="shared" si="549"/>
        <v>112200</v>
      </c>
      <c r="BJ2042" s="13">
        <v>116100</v>
      </c>
    </row>
    <row r="2043" spans="1:62" x14ac:dyDescent="0.25">
      <c r="A2043" t="s">
        <v>2427</v>
      </c>
      <c r="B2043" s="13">
        <v>233</v>
      </c>
      <c r="C2043">
        <v>557897</v>
      </c>
      <c r="D2043">
        <v>1</v>
      </c>
      <c r="E2043">
        <v>0</v>
      </c>
      <c r="F2043">
        <v>0</v>
      </c>
      <c r="G2043">
        <v>0</v>
      </c>
      <c r="H2043">
        <v>0</v>
      </c>
      <c r="I2043" t="s">
        <v>110</v>
      </c>
      <c r="J2043">
        <v>558109</v>
      </c>
      <c r="K2043" t="s">
        <v>1216</v>
      </c>
      <c r="L2043">
        <v>558109</v>
      </c>
      <c r="M2043" t="s">
        <v>1216</v>
      </c>
      <c r="N2043">
        <v>558109</v>
      </c>
      <c r="O2043" t="s">
        <v>1216</v>
      </c>
      <c r="P2043">
        <v>558109</v>
      </c>
      <c r="Q2043" t="s">
        <v>1216</v>
      </c>
      <c r="R2043" s="13">
        <v>70488.701001315436</v>
      </c>
      <c r="S2043" s="13"/>
      <c r="T2043" s="13"/>
      <c r="U2043" s="13"/>
      <c r="V2043" s="13">
        <f t="shared" si="533"/>
        <v>0</v>
      </c>
      <c r="W2043" s="13"/>
      <c r="X2043" s="13">
        <f t="shared" si="534"/>
        <v>0</v>
      </c>
      <c r="Y2043" s="13"/>
      <c r="Z2043" s="13">
        <f t="shared" si="535"/>
        <v>0</v>
      </c>
      <c r="AA2043" s="13"/>
      <c r="AB2043" s="13">
        <f t="shared" si="536"/>
        <v>0</v>
      </c>
      <c r="AC2043" s="13"/>
      <c r="AD2043" s="13"/>
      <c r="AE2043" s="13"/>
      <c r="AF2043" s="13"/>
      <c r="AG2043" s="13"/>
      <c r="AH2043" s="13"/>
      <c r="AI2043" s="13"/>
      <c r="AJ2043" s="13"/>
      <c r="AK2043" s="13">
        <f t="shared" si="537"/>
        <v>0</v>
      </c>
      <c r="AL2043" s="13"/>
      <c r="AM2043" s="13">
        <f t="shared" si="538"/>
        <v>0</v>
      </c>
      <c r="AN2043" s="13"/>
      <c r="AO2043" s="13">
        <v>0</v>
      </c>
      <c r="AP2043" s="13">
        <f t="shared" si="539"/>
        <v>0</v>
      </c>
      <c r="AQ2043" s="13"/>
      <c r="AR2043" s="13">
        <f t="shared" si="540"/>
        <v>0</v>
      </c>
      <c r="AS2043" s="13"/>
      <c r="AT2043" s="13">
        <f t="shared" si="541"/>
        <v>0</v>
      </c>
      <c r="AU2043" s="13"/>
      <c r="AV2043" s="13">
        <f t="shared" si="542"/>
        <v>0</v>
      </c>
      <c r="AW2043" s="13"/>
      <c r="AX2043" s="13">
        <f t="shared" si="543"/>
        <v>0</v>
      </c>
      <c r="AY2043" s="13"/>
      <c r="AZ2043" s="13">
        <f t="shared" si="544"/>
        <v>0</v>
      </c>
      <c r="BA2043" s="13"/>
      <c r="BB2043" s="13">
        <f t="shared" si="545"/>
        <v>0</v>
      </c>
      <c r="BC2043" s="13"/>
      <c r="BD2043" s="13">
        <f t="shared" si="546"/>
        <v>0</v>
      </c>
      <c r="BE2043" s="13"/>
      <c r="BF2043" s="13">
        <f t="shared" si="547"/>
        <v>0</v>
      </c>
      <c r="BG2043" s="13"/>
      <c r="BH2043" s="13">
        <f t="shared" si="548"/>
        <v>70488.701001315436</v>
      </c>
      <c r="BI2043" s="13">
        <f t="shared" si="549"/>
        <v>70500</v>
      </c>
      <c r="BJ2043" s="13">
        <v>70800</v>
      </c>
    </row>
    <row r="2044" spans="1:62" x14ac:dyDescent="0.25">
      <c r="A2044" t="s">
        <v>369</v>
      </c>
      <c r="B2044" s="13">
        <v>1001</v>
      </c>
      <c r="C2044">
        <v>536024</v>
      </c>
      <c r="D2044">
        <v>1</v>
      </c>
      <c r="E2044">
        <v>0</v>
      </c>
      <c r="F2044">
        <v>0</v>
      </c>
      <c r="G2044">
        <v>0</v>
      </c>
      <c r="H2044">
        <v>0</v>
      </c>
      <c r="I2044" t="s">
        <v>26</v>
      </c>
      <c r="J2044">
        <v>536326</v>
      </c>
      <c r="K2044" t="s">
        <v>368</v>
      </c>
      <c r="L2044">
        <v>536326</v>
      </c>
      <c r="M2044" t="s">
        <v>368</v>
      </c>
      <c r="N2044">
        <v>536326</v>
      </c>
      <c r="O2044" t="s">
        <v>368</v>
      </c>
      <c r="P2044">
        <v>536326</v>
      </c>
      <c r="Q2044" t="s">
        <v>368</v>
      </c>
      <c r="R2044" s="13">
        <v>231590.24468026811</v>
      </c>
      <c r="S2044" s="13"/>
      <c r="T2044" s="13"/>
      <c r="U2044" s="13"/>
      <c r="V2044" s="13">
        <f t="shared" si="533"/>
        <v>0</v>
      </c>
      <c r="W2044" s="13"/>
      <c r="X2044" s="13">
        <f t="shared" si="534"/>
        <v>0</v>
      </c>
      <c r="Y2044" s="13"/>
      <c r="Z2044" s="13">
        <f t="shared" si="535"/>
        <v>0</v>
      </c>
      <c r="AA2044" s="13"/>
      <c r="AB2044" s="13">
        <f t="shared" si="536"/>
        <v>0</v>
      </c>
      <c r="AC2044" s="13"/>
      <c r="AD2044" s="13"/>
      <c r="AE2044" s="13"/>
      <c r="AF2044" s="13"/>
      <c r="AG2044" s="13"/>
      <c r="AH2044" s="13"/>
      <c r="AI2044" s="13"/>
      <c r="AJ2044" s="13"/>
      <c r="AK2044" s="13">
        <f t="shared" si="537"/>
        <v>0</v>
      </c>
      <c r="AL2044" s="13"/>
      <c r="AM2044" s="13">
        <f t="shared" si="538"/>
        <v>0</v>
      </c>
      <c r="AN2044" s="13"/>
      <c r="AO2044" s="13">
        <v>2</v>
      </c>
      <c r="AP2044" s="13">
        <f t="shared" si="539"/>
        <v>61000</v>
      </c>
      <c r="AQ2044" s="13"/>
      <c r="AR2044" s="13">
        <f t="shared" si="540"/>
        <v>0</v>
      </c>
      <c r="AS2044" s="13"/>
      <c r="AT2044" s="13">
        <f t="shared" si="541"/>
        <v>0</v>
      </c>
      <c r="AU2044" s="13"/>
      <c r="AV2044" s="13">
        <f t="shared" si="542"/>
        <v>0</v>
      </c>
      <c r="AW2044" s="13"/>
      <c r="AX2044" s="13">
        <f t="shared" si="543"/>
        <v>0</v>
      </c>
      <c r="AY2044" s="13"/>
      <c r="AZ2044" s="13">
        <f t="shared" si="544"/>
        <v>0</v>
      </c>
      <c r="BA2044" s="13"/>
      <c r="BB2044" s="13">
        <f t="shared" si="545"/>
        <v>0</v>
      </c>
      <c r="BC2044" s="13"/>
      <c r="BD2044" s="13">
        <f t="shared" si="546"/>
        <v>0</v>
      </c>
      <c r="BE2044" s="13"/>
      <c r="BF2044" s="13">
        <f t="shared" si="547"/>
        <v>0</v>
      </c>
      <c r="BG2044" s="13"/>
      <c r="BH2044" s="13">
        <f t="shared" si="548"/>
        <v>292590.24468026811</v>
      </c>
      <c r="BI2044" s="13">
        <f t="shared" si="549"/>
        <v>292600</v>
      </c>
      <c r="BJ2044" s="13">
        <v>293000</v>
      </c>
    </row>
    <row r="2045" spans="1:62" x14ac:dyDescent="0.25">
      <c r="A2045" s="5" t="s">
        <v>1463</v>
      </c>
      <c r="B2045" s="13">
        <v>14365</v>
      </c>
      <c r="C2045">
        <v>563129</v>
      </c>
      <c r="D2045">
        <v>1</v>
      </c>
      <c r="E2045">
        <v>1</v>
      </c>
      <c r="F2045">
        <v>1</v>
      </c>
      <c r="G2045">
        <v>1</v>
      </c>
      <c r="H2045">
        <v>0</v>
      </c>
      <c r="I2045" t="s">
        <v>85</v>
      </c>
      <c r="J2045">
        <v>563129</v>
      </c>
      <c r="K2045" t="s">
        <v>1463</v>
      </c>
      <c r="L2045">
        <v>563129</v>
      </c>
      <c r="M2045" t="s">
        <v>1463</v>
      </c>
      <c r="N2045">
        <v>563129</v>
      </c>
      <c r="O2045" t="s">
        <v>1463</v>
      </c>
      <c r="P2045">
        <v>563102</v>
      </c>
      <c r="Q2045" t="s">
        <v>1464</v>
      </c>
      <c r="R2045" s="13">
        <v>3036550.2543078791</v>
      </c>
      <c r="S2045" s="13">
        <v>14556</v>
      </c>
      <c r="T2045" s="13">
        <v>772432.34266230382</v>
      </c>
      <c r="U2045" s="13"/>
      <c r="V2045" s="13">
        <f t="shared" si="533"/>
        <v>0</v>
      </c>
      <c r="W2045" s="13">
        <v>68</v>
      </c>
      <c r="X2045" s="13">
        <f t="shared" si="534"/>
        <v>201552</v>
      </c>
      <c r="Y2045" s="13">
        <v>73</v>
      </c>
      <c r="Z2045" s="13">
        <f t="shared" si="535"/>
        <v>72124</v>
      </c>
      <c r="AA2045" s="13">
        <v>63</v>
      </c>
      <c r="AB2045" s="13">
        <f t="shared" si="536"/>
        <v>15561</v>
      </c>
      <c r="AC2045" s="13">
        <v>16103</v>
      </c>
      <c r="AD2045" s="13">
        <v>3327047.0795529056</v>
      </c>
      <c r="AE2045" s="13">
        <v>16103</v>
      </c>
      <c r="AF2045" s="13">
        <v>1778040.7764466854</v>
      </c>
      <c r="AG2045" s="13"/>
      <c r="AH2045" s="13"/>
      <c r="AI2045" s="13"/>
      <c r="AJ2045" s="13"/>
      <c r="AK2045" s="13">
        <f t="shared" si="537"/>
        <v>0</v>
      </c>
      <c r="AL2045" s="13"/>
      <c r="AM2045" s="13">
        <f t="shared" si="538"/>
        <v>0</v>
      </c>
      <c r="AN2045" s="13"/>
      <c r="AO2045" s="13">
        <v>7</v>
      </c>
      <c r="AP2045" s="13">
        <f t="shared" si="539"/>
        <v>213500</v>
      </c>
      <c r="AQ2045" s="13"/>
      <c r="AR2045" s="13">
        <f t="shared" si="540"/>
        <v>0</v>
      </c>
      <c r="AS2045" s="13"/>
      <c r="AT2045" s="13">
        <f t="shared" si="541"/>
        <v>0</v>
      </c>
      <c r="AU2045" s="13"/>
      <c r="AV2045" s="13">
        <f t="shared" si="542"/>
        <v>0</v>
      </c>
      <c r="AW2045" s="13"/>
      <c r="AX2045" s="13">
        <f t="shared" si="543"/>
        <v>0</v>
      </c>
      <c r="AY2045" s="13"/>
      <c r="AZ2045" s="13">
        <f t="shared" si="544"/>
        <v>0</v>
      </c>
      <c r="BA2045" s="13"/>
      <c r="BB2045" s="13">
        <f t="shared" si="545"/>
        <v>0</v>
      </c>
      <c r="BC2045" s="13"/>
      <c r="BD2045" s="13">
        <f t="shared" si="546"/>
        <v>0</v>
      </c>
      <c r="BE2045" s="13"/>
      <c r="BF2045" s="13">
        <f t="shared" si="547"/>
        <v>0</v>
      </c>
      <c r="BG2045" s="13"/>
      <c r="BH2045" s="13">
        <f t="shared" si="548"/>
        <v>9416807.4529697746</v>
      </c>
      <c r="BI2045" s="13">
        <f t="shared" si="549"/>
        <v>9416800</v>
      </c>
      <c r="BJ2045" s="13">
        <v>9415500</v>
      </c>
    </row>
    <row r="2046" spans="1:62" x14ac:dyDescent="0.25">
      <c r="A2046" t="s">
        <v>1170</v>
      </c>
      <c r="B2046" s="13">
        <v>902</v>
      </c>
      <c r="C2046">
        <v>580431</v>
      </c>
      <c r="D2046">
        <v>1</v>
      </c>
      <c r="E2046">
        <v>0</v>
      </c>
      <c r="F2046">
        <v>0</v>
      </c>
      <c r="G2046">
        <v>0</v>
      </c>
      <c r="H2046">
        <v>0</v>
      </c>
      <c r="I2046" t="s">
        <v>41</v>
      </c>
      <c r="J2046">
        <v>581259</v>
      </c>
      <c r="K2046" t="s">
        <v>160</v>
      </c>
      <c r="L2046">
        <v>581259</v>
      </c>
      <c r="M2046" t="s">
        <v>160</v>
      </c>
      <c r="N2046">
        <v>581259</v>
      </c>
      <c r="O2046" t="s">
        <v>160</v>
      </c>
      <c r="P2046">
        <v>581259</v>
      </c>
      <c r="Q2046" t="s">
        <v>160</v>
      </c>
      <c r="R2046" s="13">
        <v>209045.15272006873</v>
      </c>
      <c r="S2046" s="13"/>
      <c r="T2046" s="13"/>
      <c r="U2046" s="13"/>
      <c r="V2046" s="13">
        <f t="shared" si="533"/>
        <v>0</v>
      </c>
      <c r="W2046" s="13"/>
      <c r="X2046" s="13">
        <f t="shared" si="534"/>
        <v>0</v>
      </c>
      <c r="Y2046" s="13"/>
      <c r="Z2046" s="13">
        <f t="shared" si="535"/>
        <v>0</v>
      </c>
      <c r="AA2046" s="13"/>
      <c r="AB2046" s="13">
        <f t="shared" si="536"/>
        <v>0</v>
      </c>
      <c r="AC2046" s="13"/>
      <c r="AD2046" s="13"/>
      <c r="AE2046" s="13"/>
      <c r="AF2046" s="13"/>
      <c r="AG2046" s="13"/>
      <c r="AH2046" s="13"/>
      <c r="AI2046" s="13"/>
      <c r="AJ2046" s="13"/>
      <c r="AK2046" s="13">
        <f t="shared" si="537"/>
        <v>0</v>
      </c>
      <c r="AL2046" s="13"/>
      <c r="AM2046" s="13">
        <f t="shared" si="538"/>
        <v>0</v>
      </c>
      <c r="AN2046" s="13"/>
      <c r="AO2046" s="13">
        <v>0</v>
      </c>
      <c r="AP2046" s="13">
        <f t="shared" si="539"/>
        <v>0</v>
      </c>
      <c r="AQ2046" s="13"/>
      <c r="AR2046" s="13">
        <f t="shared" si="540"/>
        <v>0</v>
      </c>
      <c r="AS2046" s="13"/>
      <c r="AT2046" s="13">
        <f t="shared" si="541"/>
        <v>0</v>
      </c>
      <c r="AU2046" s="13"/>
      <c r="AV2046" s="13">
        <f t="shared" si="542"/>
        <v>0</v>
      </c>
      <c r="AW2046" s="13"/>
      <c r="AX2046" s="13">
        <f t="shared" si="543"/>
        <v>0</v>
      </c>
      <c r="AY2046" s="13"/>
      <c r="AZ2046" s="13">
        <f t="shared" si="544"/>
        <v>0</v>
      </c>
      <c r="BA2046" s="13"/>
      <c r="BB2046" s="13">
        <f t="shared" si="545"/>
        <v>0</v>
      </c>
      <c r="BC2046" s="13"/>
      <c r="BD2046" s="13">
        <f t="shared" si="546"/>
        <v>0</v>
      </c>
      <c r="BE2046" s="13"/>
      <c r="BF2046" s="13">
        <f t="shared" si="547"/>
        <v>0</v>
      </c>
      <c r="BG2046" s="13"/>
      <c r="BH2046" s="13">
        <f t="shared" si="548"/>
        <v>209045.15272006873</v>
      </c>
      <c r="BI2046" s="13">
        <f t="shared" si="549"/>
        <v>209000</v>
      </c>
      <c r="BJ2046" s="13">
        <v>209100</v>
      </c>
    </row>
    <row r="2047" spans="1:62" x14ac:dyDescent="0.25">
      <c r="A2047" t="s">
        <v>2428</v>
      </c>
      <c r="B2047" s="13">
        <v>128</v>
      </c>
      <c r="C2047">
        <v>571687</v>
      </c>
      <c r="D2047">
        <v>1</v>
      </c>
      <c r="E2047">
        <v>0</v>
      </c>
      <c r="F2047">
        <v>0</v>
      </c>
      <c r="G2047">
        <v>0</v>
      </c>
      <c r="H2047">
        <v>0</v>
      </c>
      <c r="I2047" t="s">
        <v>26</v>
      </c>
      <c r="J2047">
        <v>533424</v>
      </c>
      <c r="K2047" t="s">
        <v>156</v>
      </c>
      <c r="L2047">
        <v>533424</v>
      </c>
      <c r="M2047" t="s">
        <v>156</v>
      </c>
      <c r="N2047">
        <v>533424</v>
      </c>
      <c r="O2047" t="s">
        <v>156</v>
      </c>
      <c r="P2047">
        <v>533165</v>
      </c>
      <c r="Q2047" t="s">
        <v>154</v>
      </c>
      <c r="R2047" s="13">
        <v>70488.701001315436</v>
      </c>
      <c r="S2047" s="13"/>
      <c r="T2047" s="13"/>
      <c r="U2047" s="13"/>
      <c r="V2047" s="13">
        <f t="shared" si="533"/>
        <v>0</v>
      </c>
      <c r="W2047" s="13"/>
      <c r="X2047" s="13">
        <f t="shared" si="534"/>
        <v>0</v>
      </c>
      <c r="Y2047" s="13"/>
      <c r="Z2047" s="13">
        <f t="shared" si="535"/>
        <v>0</v>
      </c>
      <c r="AA2047" s="13"/>
      <c r="AB2047" s="13">
        <f t="shared" si="536"/>
        <v>0</v>
      </c>
      <c r="AC2047" s="13"/>
      <c r="AD2047" s="13"/>
      <c r="AE2047" s="13"/>
      <c r="AF2047" s="13"/>
      <c r="AG2047" s="13"/>
      <c r="AH2047" s="13"/>
      <c r="AI2047" s="13"/>
      <c r="AJ2047" s="13"/>
      <c r="AK2047" s="13">
        <f t="shared" si="537"/>
        <v>0</v>
      </c>
      <c r="AL2047" s="13"/>
      <c r="AM2047" s="13">
        <f t="shared" si="538"/>
        <v>0</v>
      </c>
      <c r="AN2047" s="13"/>
      <c r="AO2047" s="13">
        <v>0</v>
      </c>
      <c r="AP2047" s="13">
        <f t="shared" si="539"/>
        <v>0</v>
      </c>
      <c r="AQ2047" s="13"/>
      <c r="AR2047" s="13">
        <f t="shared" si="540"/>
        <v>0</v>
      </c>
      <c r="AS2047" s="13"/>
      <c r="AT2047" s="13">
        <f t="shared" si="541"/>
        <v>0</v>
      </c>
      <c r="AU2047" s="13"/>
      <c r="AV2047" s="13">
        <f t="shared" si="542"/>
        <v>0</v>
      </c>
      <c r="AW2047" s="13"/>
      <c r="AX2047" s="13">
        <f t="shared" si="543"/>
        <v>0</v>
      </c>
      <c r="AY2047" s="13"/>
      <c r="AZ2047" s="13">
        <f t="shared" si="544"/>
        <v>0</v>
      </c>
      <c r="BA2047" s="13"/>
      <c r="BB2047" s="13">
        <f t="shared" si="545"/>
        <v>0</v>
      </c>
      <c r="BC2047" s="13"/>
      <c r="BD2047" s="13">
        <f t="shared" si="546"/>
        <v>0</v>
      </c>
      <c r="BE2047" s="13"/>
      <c r="BF2047" s="13">
        <f t="shared" si="547"/>
        <v>0</v>
      </c>
      <c r="BG2047" s="13"/>
      <c r="BH2047" s="13">
        <f t="shared" si="548"/>
        <v>70488.701001315436</v>
      </c>
      <c r="BI2047" s="13">
        <f t="shared" si="549"/>
        <v>70500</v>
      </c>
      <c r="BJ2047" s="13">
        <v>70800</v>
      </c>
    </row>
    <row r="2048" spans="1:62" x14ac:dyDescent="0.25">
      <c r="A2048" t="s">
        <v>2429</v>
      </c>
      <c r="B2048" s="13">
        <v>225</v>
      </c>
      <c r="C2048">
        <v>579386</v>
      </c>
      <c r="D2048">
        <v>1</v>
      </c>
      <c r="E2048">
        <v>0</v>
      </c>
      <c r="F2048">
        <v>0</v>
      </c>
      <c r="G2048">
        <v>0</v>
      </c>
      <c r="H2048">
        <v>0</v>
      </c>
      <c r="I2048" t="s">
        <v>33</v>
      </c>
      <c r="J2048">
        <v>579297</v>
      </c>
      <c r="K2048" t="s">
        <v>611</v>
      </c>
      <c r="L2048">
        <v>579297</v>
      </c>
      <c r="M2048" t="s">
        <v>611</v>
      </c>
      <c r="N2048">
        <v>579297</v>
      </c>
      <c r="O2048" t="s">
        <v>611</v>
      </c>
      <c r="P2048">
        <v>579858</v>
      </c>
      <c r="Q2048" t="s">
        <v>1093</v>
      </c>
      <c r="R2048" s="13">
        <v>70488.701001315436</v>
      </c>
      <c r="S2048" s="13"/>
      <c r="T2048" s="13"/>
      <c r="U2048" s="13"/>
      <c r="V2048" s="13">
        <f t="shared" si="533"/>
        <v>0</v>
      </c>
      <c r="W2048" s="13"/>
      <c r="X2048" s="13">
        <f t="shared" si="534"/>
        <v>0</v>
      </c>
      <c r="Y2048" s="13"/>
      <c r="Z2048" s="13">
        <f t="shared" si="535"/>
        <v>0</v>
      </c>
      <c r="AA2048" s="13"/>
      <c r="AB2048" s="13">
        <f t="shared" si="536"/>
        <v>0</v>
      </c>
      <c r="AC2048" s="13"/>
      <c r="AD2048" s="13"/>
      <c r="AE2048" s="13"/>
      <c r="AF2048" s="13"/>
      <c r="AG2048" s="13"/>
      <c r="AH2048" s="13"/>
      <c r="AI2048" s="13"/>
      <c r="AJ2048" s="13"/>
      <c r="AK2048" s="13">
        <f t="shared" si="537"/>
        <v>0</v>
      </c>
      <c r="AL2048" s="13"/>
      <c r="AM2048" s="13">
        <f t="shared" si="538"/>
        <v>0</v>
      </c>
      <c r="AN2048" s="13"/>
      <c r="AO2048" s="13">
        <v>0</v>
      </c>
      <c r="AP2048" s="13">
        <f t="shared" si="539"/>
        <v>0</v>
      </c>
      <c r="AQ2048" s="13"/>
      <c r="AR2048" s="13">
        <f t="shared" si="540"/>
        <v>0</v>
      </c>
      <c r="AS2048" s="13"/>
      <c r="AT2048" s="13">
        <f t="shared" si="541"/>
        <v>0</v>
      </c>
      <c r="AU2048" s="13"/>
      <c r="AV2048" s="13">
        <f t="shared" si="542"/>
        <v>0</v>
      </c>
      <c r="AW2048" s="13"/>
      <c r="AX2048" s="13">
        <f t="shared" si="543"/>
        <v>0</v>
      </c>
      <c r="AY2048" s="13"/>
      <c r="AZ2048" s="13">
        <f t="shared" si="544"/>
        <v>0</v>
      </c>
      <c r="BA2048" s="13"/>
      <c r="BB2048" s="13">
        <f t="shared" si="545"/>
        <v>0</v>
      </c>
      <c r="BC2048" s="13"/>
      <c r="BD2048" s="13">
        <f t="shared" si="546"/>
        <v>0</v>
      </c>
      <c r="BE2048" s="13"/>
      <c r="BF2048" s="13">
        <f t="shared" si="547"/>
        <v>0</v>
      </c>
      <c r="BG2048" s="13"/>
      <c r="BH2048" s="13">
        <f t="shared" si="548"/>
        <v>70488.701001315436</v>
      </c>
      <c r="BI2048" s="13">
        <f t="shared" si="549"/>
        <v>70500</v>
      </c>
      <c r="BJ2048" s="13">
        <v>70800</v>
      </c>
    </row>
    <row r="2049" spans="1:62" x14ac:dyDescent="0.25">
      <c r="A2049" t="s">
        <v>2430</v>
      </c>
      <c r="B2049" s="13">
        <v>73</v>
      </c>
      <c r="C2049">
        <v>587371</v>
      </c>
      <c r="D2049">
        <v>1</v>
      </c>
      <c r="E2049">
        <v>0</v>
      </c>
      <c r="F2049">
        <v>0</v>
      </c>
      <c r="G2049">
        <v>0</v>
      </c>
      <c r="H2049">
        <v>0</v>
      </c>
      <c r="I2049" t="s">
        <v>75</v>
      </c>
      <c r="J2049">
        <v>588024</v>
      </c>
      <c r="K2049" t="s">
        <v>523</v>
      </c>
      <c r="L2049">
        <v>586862</v>
      </c>
      <c r="M2049" t="s">
        <v>174</v>
      </c>
      <c r="N2049">
        <v>588024</v>
      </c>
      <c r="O2049" t="s">
        <v>523</v>
      </c>
      <c r="P2049">
        <v>588024</v>
      </c>
      <c r="Q2049" t="s">
        <v>523</v>
      </c>
      <c r="R2049" s="13">
        <v>70488.701001315436</v>
      </c>
      <c r="S2049" s="13"/>
      <c r="T2049" s="13"/>
      <c r="U2049" s="13"/>
      <c r="V2049" s="13">
        <f t="shared" si="533"/>
        <v>0</v>
      </c>
      <c r="W2049" s="13"/>
      <c r="X2049" s="13">
        <f t="shared" si="534"/>
        <v>0</v>
      </c>
      <c r="Y2049" s="13"/>
      <c r="Z2049" s="13">
        <f t="shared" si="535"/>
        <v>0</v>
      </c>
      <c r="AA2049" s="13"/>
      <c r="AB2049" s="13">
        <f t="shared" si="536"/>
        <v>0</v>
      </c>
      <c r="AC2049" s="13"/>
      <c r="AD2049" s="13"/>
      <c r="AE2049" s="13"/>
      <c r="AF2049" s="13"/>
      <c r="AG2049" s="13"/>
      <c r="AH2049" s="13"/>
      <c r="AI2049" s="13"/>
      <c r="AJ2049" s="13"/>
      <c r="AK2049" s="13">
        <f t="shared" si="537"/>
        <v>0</v>
      </c>
      <c r="AL2049" s="13"/>
      <c r="AM2049" s="13">
        <f t="shared" si="538"/>
        <v>0</v>
      </c>
      <c r="AN2049" s="13"/>
      <c r="AO2049" s="13">
        <v>2</v>
      </c>
      <c r="AP2049" s="13">
        <f t="shared" si="539"/>
        <v>61000</v>
      </c>
      <c r="AQ2049" s="13"/>
      <c r="AR2049" s="13">
        <f t="shared" si="540"/>
        <v>0</v>
      </c>
      <c r="AS2049" s="13"/>
      <c r="AT2049" s="13">
        <f t="shared" si="541"/>
        <v>0</v>
      </c>
      <c r="AU2049" s="13"/>
      <c r="AV2049" s="13">
        <f t="shared" si="542"/>
        <v>0</v>
      </c>
      <c r="AW2049" s="13"/>
      <c r="AX2049" s="13">
        <f t="shared" si="543"/>
        <v>0</v>
      </c>
      <c r="AY2049" s="13"/>
      <c r="AZ2049" s="13">
        <f t="shared" si="544"/>
        <v>0</v>
      </c>
      <c r="BA2049" s="13"/>
      <c r="BB2049" s="13">
        <f t="shared" si="545"/>
        <v>0</v>
      </c>
      <c r="BC2049" s="13"/>
      <c r="BD2049" s="13">
        <f t="shared" si="546"/>
        <v>0</v>
      </c>
      <c r="BE2049" s="13"/>
      <c r="BF2049" s="13">
        <f t="shared" si="547"/>
        <v>0</v>
      </c>
      <c r="BG2049" s="13"/>
      <c r="BH2049" s="13">
        <f t="shared" si="548"/>
        <v>131488.70100131544</v>
      </c>
      <c r="BI2049" s="13">
        <f t="shared" si="549"/>
        <v>131500</v>
      </c>
      <c r="BJ2049" s="13">
        <v>70800</v>
      </c>
    </row>
    <row r="2050" spans="1:62" x14ac:dyDescent="0.25">
      <c r="A2050" s="6" t="s">
        <v>219</v>
      </c>
      <c r="B2050" s="13">
        <v>22140</v>
      </c>
      <c r="C2050">
        <v>555771</v>
      </c>
      <c r="D2050">
        <v>1</v>
      </c>
      <c r="E2050">
        <v>1</v>
      </c>
      <c r="F2050">
        <v>1</v>
      </c>
      <c r="G2050">
        <v>1</v>
      </c>
      <c r="H2050">
        <v>1</v>
      </c>
      <c r="I2050" t="s">
        <v>110</v>
      </c>
      <c r="J2050">
        <v>555771</v>
      </c>
      <c r="K2050" t="s">
        <v>219</v>
      </c>
      <c r="L2050">
        <v>555771</v>
      </c>
      <c r="M2050" t="s">
        <v>219</v>
      </c>
      <c r="N2050">
        <v>555771</v>
      </c>
      <c r="O2050" t="s">
        <v>219</v>
      </c>
      <c r="P2050">
        <v>555771</v>
      </c>
      <c r="Q2050" t="s">
        <v>219</v>
      </c>
      <c r="R2050" s="13">
        <v>952506.26299183676</v>
      </c>
      <c r="S2050" s="13">
        <v>25897</v>
      </c>
      <c r="T2050" s="13">
        <v>540038.38784069777</v>
      </c>
      <c r="U2050" s="13">
        <v>867</v>
      </c>
      <c r="V2050" s="13">
        <f t="shared" si="533"/>
        <v>642447</v>
      </c>
      <c r="W2050" s="13">
        <v>113</v>
      </c>
      <c r="X2050" s="13">
        <f t="shared" si="534"/>
        <v>334932</v>
      </c>
      <c r="Y2050" s="13">
        <v>570</v>
      </c>
      <c r="Z2050" s="13">
        <f t="shared" si="535"/>
        <v>563160</v>
      </c>
      <c r="AA2050" s="13">
        <v>236</v>
      </c>
      <c r="AB2050" s="13">
        <f t="shared" si="536"/>
        <v>58292</v>
      </c>
      <c r="AC2050" s="13">
        <v>41203</v>
      </c>
      <c r="AD2050" s="13">
        <v>4540726.9870989919</v>
      </c>
      <c r="AE2050" s="13">
        <v>39997</v>
      </c>
      <c r="AF2050" s="13">
        <v>6620608.0431412579</v>
      </c>
      <c r="AG2050" s="13">
        <v>50690</v>
      </c>
      <c r="AH2050" s="13">
        <v>23602386.011539549</v>
      </c>
      <c r="AI2050" s="13"/>
      <c r="AJ2050" s="13">
        <v>4320</v>
      </c>
      <c r="AK2050" s="13">
        <f t="shared" si="537"/>
        <v>600480</v>
      </c>
      <c r="AL2050" s="13">
        <v>266</v>
      </c>
      <c r="AM2050" s="13">
        <f t="shared" si="538"/>
        <v>9310</v>
      </c>
      <c r="AN2050" s="13"/>
      <c r="AO2050" s="13">
        <v>29</v>
      </c>
      <c r="AP2050" s="13">
        <f t="shared" si="539"/>
        <v>884500</v>
      </c>
      <c r="AQ2050" s="13">
        <v>985</v>
      </c>
      <c r="AR2050" s="13">
        <f t="shared" si="540"/>
        <v>2665410</v>
      </c>
      <c r="AS2050" s="13">
        <v>3995</v>
      </c>
      <c r="AT2050" s="13">
        <f t="shared" si="541"/>
        <v>555305</v>
      </c>
      <c r="AU2050" s="13">
        <v>2562</v>
      </c>
      <c r="AV2050" s="13">
        <f t="shared" si="542"/>
        <v>865956</v>
      </c>
      <c r="AW2050" s="13">
        <v>668</v>
      </c>
      <c r="AX2050" s="13">
        <f t="shared" si="543"/>
        <v>72144</v>
      </c>
      <c r="AY2050" s="13">
        <v>67</v>
      </c>
      <c r="AZ2050" s="13">
        <f t="shared" si="544"/>
        <v>5427</v>
      </c>
      <c r="BA2050" s="13">
        <v>639</v>
      </c>
      <c r="BB2050" s="13">
        <f t="shared" si="545"/>
        <v>207675</v>
      </c>
      <c r="BC2050" s="13">
        <v>85</v>
      </c>
      <c r="BD2050" s="13">
        <f t="shared" si="546"/>
        <v>34510</v>
      </c>
      <c r="BE2050" s="13">
        <v>18</v>
      </c>
      <c r="BF2050" s="13">
        <f t="shared" si="547"/>
        <v>3906</v>
      </c>
      <c r="BG2050" s="13">
        <v>34129</v>
      </c>
      <c r="BH2050" s="13">
        <f t="shared" si="548"/>
        <v>43793848.692612335</v>
      </c>
      <c r="BI2050" s="13">
        <f t="shared" si="549"/>
        <v>43793800</v>
      </c>
      <c r="BJ2050" s="13">
        <v>43654100</v>
      </c>
    </row>
    <row r="2051" spans="1:62" x14ac:dyDescent="0.25">
      <c r="A2051" t="s">
        <v>2431</v>
      </c>
      <c r="B2051" s="13">
        <v>168</v>
      </c>
      <c r="C2051">
        <v>562688</v>
      </c>
      <c r="D2051">
        <v>1</v>
      </c>
      <c r="E2051">
        <v>0</v>
      </c>
      <c r="F2051">
        <v>0</v>
      </c>
      <c r="G2051">
        <v>0</v>
      </c>
      <c r="H2051">
        <v>0</v>
      </c>
      <c r="I2051" t="s">
        <v>23</v>
      </c>
      <c r="J2051">
        <v>546674</v>
      </c>
      <c r="K2051" t="s">
        <v>1610</v>
      </c>
      <c r="L2051">
        <v>547336</v>
      </c>
      <c r="M2051" t="s">
        <v>981</v>
      </c>
      <c r="N2051">
        <v>547336</v>
      </c>
      <c r="O2051" t="s">
        <v>981</v>
      </c>
      <c r="P2051">
        <v>547336</v>
      </c>
      <c r="Q2051" t="s">
        <v>981</v>
      </c>
      <c r="R2051" s="13">
        <v>70488.701001315436</v>
      </c>
      <c r="S2051" s="13"/>
      <c r="T2051" s="13"/>
      <c r="U2051" s="13"/>
      <c r="V2051" s="13">
        <f t="shared" si="533"/>
        <v>0</v>
      </c>
      <c r="W2051" s="13"/>
      <c r="X2051" s="13">
        <f t="shared" si="534"/>
        <v>0</v>
      </c>
      <c r="Y2051" s="13"/>
      <c r="Z2051" s="13">
        <f t="shared" si="535"/>
        <v>0</v>
      </c>
      <c r="AA2051" s="13"/>
      <c r="AB2051" s="13">
        <f t="shared" si="536"/>
        <v>0</v>
      </c>
      <c r="AC2051" s="13"/>
      <c r="AD2051" s="13"/>
      <c r="AE2051" s="13"/>
      <c r="AF2051" s="13"/>
      <c r="AG2051" s="13"/>
      <c r="AH2051" s="13"/>
      <c r="AI2051" s="13"/>
      <c r="AJ2051" s="13"/>
      <c r="AK2051" s="13">
        <f t="shared" si="537"/>
        <v>0</v>
      </c>
      <c r="AL2051" s="13"/>
      <c r="AM2051" s="13">
        <f t="shared" si="538"/>
        <v>0</v>
      </c>
      <c r="AN2051" s="13"/>
      <c r="AO2051" s="13">
        <v>0</v>
      </c>
      <c r="AP2051" s="13">
        <f t="shared" si="539"/>
        <v>0</v>
      </c>
      <c r="AQ2051" s="13"/>
      <c r="AR2051" s="13">
        <f t="shared" si="540"/>
        <v>0</v>
      </c>
      <c r="AS2051" s="13"/>
      <c r="AT2051" s="13">
        <f t="shared" si="541"/>
        <v>0</v>
      </c>
      <c r="AU2051" s="13"/>
      <c r="AV2051" s="13">
        <f t="shared" si="542"/>
        <v>0</v>
      </c>
      <c r="AW2051" s="13"/>
      <c r="AX2051" s="13">
        <f t="shared" si="543"/>
        <v>0</v>
      </c>
      <c r="AY2051" s="13"/>
      <c r="AZ2051" s="13">
        <f t="shared" si="544"/>
        <v>0</v>
      </c>
      <c r="BA2051" s="13"/>
      <c r="BB2051" s="13">
        <f t="shared" si="545"/>
        <v>0</v>
      </c>
      <c r="BC2051" s="13"/>
      <c r="BD2051" s="13">
        <f t="shared" si="546"/>
        <v>0</v>
      </c>
      <c r="BE2051" s="13"/>
      <c r="BF2051" s="13">
        <f t="shared" si="547"/>
        <v>0</v>
      </c>
      <c r="BG2051" s="13"/>
      <c r="BH2051" s="13">
        <f t="shared" si="548"/>
        <v>70488.701001315436</v>
      </c>
      <c r="BI2051" s="13">
        <f t="shared" si="549"/>
        <v>70500</v>
      </c>
      <c r="BJ2051" s="13">
        <v>70800</v>
      </c>
    </row>
    <row r="2052" spans="1:62" x14ac:dyDescent="0.25">
      <c r="A2052" s="4" t="s">
        <v>2047</v>
      </c>
      <c r="B2052" s="13">
        <v>3671</v>
      </c>
      <c r="C2052">
        <v>538311</v>
      </c>
      <c r="D2052">
        <v>1</v>
      </c>
      <c r="E2052">
        <v>1</v>
      </c>
      <c r="F2052">
        <v>1</v>
      </c>
      <c r="G2052">
        <v>0</v>
      </c>
      <c r="H2052">
        <v>0</v>
      </c>
      <c r="I2052" t="s">
        <v>26</v>
      </c>
      <c r="J2052">
        <v>538311</v>
      </c>
      <c r="K2052" t="s">
        <v>2047</v>
      </c>
      <c r="L2052">
        <v>538311</v>
      </c>
      <c r="M2052" t="s">
        <v>2047</v>
      </c>
      <c r="N2052">
        <v>538574</v>
      </c>
      <c r="O2052" t="s">
        <v>172</v>
      </c>
      <c r="P2052">
        <v>538094</v>
      </c>
      <c r="Q2052" t="s">
        <v>173</v>
      </c>
      <c r="R2052" s="13">
        <v>823774.09383923188</v>
      </c>
      <c r="S2052" s="13">
        <v>10818</v>
      </c>
      <c r="T2052" s="13">
        <v>575112.45538313827</v>
      </c>
      <c r="U2052" s="13">
        <v>3</v>
      </c>
      <c r="V2052" s="13">
        <f t="shared" si="533"/>
        <v>2223</v>
      </c>
      <c r="W2052" s="13">
        <v>28</v>
      </c>
      <c r="X2052" s="13">
        <f t="shared" si="534"/>
        <v>82992</v>
      </c>
      <c r="Y2052" s="13">
        <v>26</v>
      </c>
      <c r="Z2052" s="13">
        <f t="shared" si="535"/>
        <v>25688</v>
      </c>
      <c r="AA2052" s="13">
        <v>30</v>
      </c>
      <c r="AB2052" s="13">
        <f t="shared" si="536"/>
        <v>7410</v>
      </c>
      <c r="AC2052" s="13">
        <v>10818</v>
      </c>
      <c r="AD2052" s="13">
        <v>2259865.2996610664</v>
      </c>
      <c r="AE2052" s="13"/>
      <c r="AF2052" s="13"/>
      <c r="AG2052" s="13"/>
      <c r="AH2052" s="13"/>
      <c r="AI2052" s="13"/>
      <c r="AJ2052" s="13"/>
      <c r="AK2052" s="13">
        <f t="shared" si="537"/>
        <v>0</v>
      </c>
      <c r="AL2052" s="13"/>
      <c r="AM2052" s="13">
        <f t="shared" si="538"/>
        <v>0</v>
      </c>
      <c r="AN2052" s="13"/>
      <c r="AO2052" s="13">
        <v>0</v>
      </c>
      <c r="AP2052" s="13">
        <f t="shared" si="539"/>
        <v>0</v>
      </c>
      <c r="AQ2052" s="13"/>
      <c r="AR2052" s="13">
        <f t="shared" si="540"/>
        <v>0</v>
      </c>
      <c r="AS2052" s="13"/>
      <c r="AT2052" s="13">
        <f t="shared" si="541"/>
        <v>0</v>
      </c>
      <c r="AU2052" s="13"/>
      <c r="AV2052" s="13">
        <f t="shared" si="542"/>
        <v>0</v>
      </c>
      <c r="AW2052" s="13"/>
      <c r="AX2052" s="13">
        <f t="shared" si="543"/>
        <v>0</v>
      </c>
      <c r="AY2052" s="13"/>
      <c r="AZ2052" s="13">
        <f t="shared" si="544"/>
        <v>0</v>
      </c>
      <c r="BA2052" s="13"/>
      <c r="BB2052" s="13">
        <f t="shared" si="545"/>
        <v>0</v>
      </c>
      <c r="BC2052" s="13"/>
      <c r="BD2052" s="13">
        <f t="shared" si="546"/>
        <v>0</v>
      </c>
      <c r="BE2052" s="13"/>
      <c r="BF2052" s="13">
        <f t="shared" si="547"/>
        <v>0</v>
      </c>
      <c r="BG2052" s="13"/>
      <c r="BH2052" s="13">
        <f t="shared" si="548"/>
        <v>3777064.8488834365</v>
      </c>
      <c r="BI2052" s="13">
        <f t="shared" si="549"/>
        <v>3777100</v>
      </c>
      <c r="BJ2052" s="13">
        <v>3722900</v>
      </c>
    </row>
    <row r="2053" spans="1:62" x14ac:dyDescent="0.25">
      <c r="A2053" s="4" t="s">
        <v>1281</v>
      </c>
      <c r="B2053" s="13">
        <v>1351</v>
      </c>
      <c r="C2053">
        <v>553794</v>
      </c>
      <c r="D2053">
        <v>1</v>
      </c>
      <c r="E2053">
        <v>1</v>
      </c>
      <c r="F2053">
        <v>1</v>
      </c>
      <c r="G2053">
        <v>0</v>
      </c>
      <c r="H2053">
        <v>0</v>
      </c>
      <c r="I2053" t="s">
        <v>110</v>
      </c>
      <c r="J2053">
        <v>553794</v>
      </c>
      <c r="K2053" t="s">
        <v>1281</v>
      </c>
      <c r="L2053">
        <v>553794</v>
      </c>
      <c r="M2053" t="s">
        <v>1281</v>
      </c>
      <c r="N2053">
        <v>553425</v>
      </c>
      <c r="O2053" t="s">
        <v>109</v>
      </c>
      <c r="P2053">
        <v>553425</v>
      </c>
      <c r="Q2053" t="s">
        <v>109</v>
      </c>
      <c r="R2053" s="13">
        <v>310861.93208041356</v>
      </c>
      <c r="S2053" s="13">
        <v>5229</v>
      </c>
      <c r="T2053" s="13">
        <v>278951.33262523869</v>
      </c>
      <c r="U2053" s="13"/>
      <c r="V2053" s="13">
        <f t="shared" ref="V2053:V2116" si="550">U2053*741</f>
        <v>0</v>
      </c>
      <c r="W2053" s="13">
        <v>28</v>
      </c>
      <c r="X2053" s="13">
        <f t="shared" ref="X2053:X2116" si="551">W2053*2964</f>
        <v>82992</v>
      </c>
      <c r="Y2053" s="13">
        <v>20</v>
      </c>
      <c r="Z2053" s="13">
        <f t="shared" ref="Z2053:Z2116" si="552">Y2053*988</f>
        <v>19760</v>
      </c>
      <c r="AA2053" s="13">
        <v>13</v>
      </c>
      <c r="AB2053" s="13">
        <f t="shared" ref="AB2053:AB2116" si="553">AA2053*247</f>
        <v>3211</v>
      </c>
      <c r="AC2053" s="13">
        <v>4646</v>
      </c>
      <c r="AD2053" s="13">
        <v>987675.49555118813</v>
      </c>
      <c r="AE2053" s="13"/>
      <c r="AF2053" s="13"/>
      <c r="AG2053" s="13"/>
      <c r="AH2053" s="13"/>
      <c r="AI2053" s="13"/>
      <c r="AJ2053" s="13"/>
      <c r="AK2053" s="13">
        <f t="shared" ref="AK2053:AK2116" si="554">AJ2053*139</f>
        <v>0</v>
      </c>
      <c r="AL2053" s="13"/>
      <c r="AM2053" s="13">
        <f t="shared" ref="AM2053:AM2116" si="555">AL2053*35</f>
        <v>0</v>
      </c>
      <c r="AN2053" s="13"/>
      <c r="AO2053" s="13">
        <v>2</v>
      </c>
      <c r="AP2053" s="13">
        <f t="shared" ref="AP2053:AP2116" si="556">AO2053*30500</f>
        <v>61000</v>
      </c>
      <c r="AQ2053" s="13"/>
      <c r="AR2053" s="13">
        <f t="shared" ref="AR2053:AR2116" si="557">AQ2053*2706</f>
        <v>0</v>
      </c>
      <c r="AS2053" s="13"/>
      <c r="AT2053" s="13">
        <f t="shared" ref="AT2053:AT2116" si="558">AS2053*139</f>
        <v>0</v>
      </c>
      <c r="AU2053" s="13"/>
      <c r="AV2053" s="13">
        <f t="shared" ref="AV2053:AV2116" si="559">AU2053*338</f>
        <v>0</v>
      </c>
      <c r="AW2053" s="13"/>
      <c r="AX2053" s="13">
        <f t="shared" ref="AX2053:AX2116" si="560">AW2053*108</f>
        <v>0</v>
      </c>
      <c r="AY2053" s="13"/>
      <c r="AZ2053" s="13">
        <f t="shared" ref="AZ2053:AZ2116" si="561">AY2053*81</f>
        <v>0</v>
      </c>
      <c r="BA2053" s="13"/>
      <c r="BB2053" s="13">
        <f t="shared" ref="BB2053:BB2116" si="562">BA2053*325</f>
        <v>0</v>
      </c>
      <c r="BC2053" s="13"/>
      <c r="BD2053" s="13">
        <f t="shared" ref="BD2053:BD2116" si="563">BC2053*406</f>
        <v>0</v>
      </c>
      <c r="BE2053" s="13"/>
      <c r="BF2053" s="13">
        <f t="shared" ref="BF2053:BF2116" si="564">BE2053*217</f>
        <v>0</v>
      </c>
      <c r="BG2053" s="13"/>
      <c r="BH2053" s="13">
        <f t="shared" ref="BH2053:BH2116" si="565">R2053+T2053+V2053+X2053+Z2053+AB2053+AD2053+AF2053+AH2053+AI2053+AK2053+AM2053+AN2053+AP2053+AR2053+AT2053+AV2053+AX2053+AZ2053+BB2053+BD2053+BF2053+BG2053</f>
        <v>1744451.7602568404</v>
      </c>
      <c r="BI2053" s="13">
        <f t="shared" ref="BI2053:BI2116" si="566">ROUND(BH2053/100,0)*100</f>
        <v>1744500</v>
      </c>
      <c r="BJ2053" s="13">
        <v>1724300</v>
      </c>
    </row>
    <row r="2054" spans="1:62" x14ac:dyDescent="0.25">
      <c r="A2054" t="s">
        <v>2433</v>
      </c>
      <c r="B2054" s="13">
        <v>528</v>
      </c>
      <c r="C2054">
        <v>565032</v>
      </c>
      <c r="D2054">
        <v>1</v>
      </c>
      <c r="E2054">
        <v>0</v>
      </c>
      <c r="F2054">
        <v>0</v>
      </c>
      <c r="G2054">
        <v>0</v>
      </c>
      <c r="H2054">
        <v>0</v>
      </c>
      <c r="I2054" t="s">
        <v>85</v>
      </c>
      <c r="J2054">
        <v>565555</v>
      </c>
      <c r="K2054" t="s">
        <v>229</v>
      </c>
      <c r="L2054">
        <v>565555</v>
      </c>
      <c r="M2054" t="s">
        <v>229</v>
      </c>
      <c r="N2054">
        <v>565555</v>
      </c>
      <c r="O2054" t="s">
        <v>229</v>
      </c>
      <c r="P2054">
        <v>565555</v>
      </c>
      <c r="Q2054" t="s">
        <v>229</v>
      </c>
      <c r="R2054" s="13">
        <v>123301.25937298207</v>
      </c>
      <c r="S2054" s="13"/>
      <c r="T2054" s="13"/>
      <c r="U2054" s="13"/>
      <c r="V2054" s="13">
        <f t="shared" si="550"/>
        <v>0</v>
      </c>
      <c r="W2054" s="13"/>
      <c r="X2054" s="13">
        <f t="shared" si="551"/>
        <v>0</v>
      </c>
      <c r="Y2054" s="13"/>
      <c r="Z2054" s="13">
        <f t="shared" si="552"/>
        <v>0</v>
      </c>
      <c r="AA2054" s="13"/>
      <c r="AB2054" s="13">
        <f t="shared" si="553"/>
        <v>0</v>
      </c>
      <c r="AC2054" s="13"/>
      <c r="AD2054" s="13"/>
      <c r="AE2054" s="13"/>
      <c r="AF2054" s="13"/>
      <c r="AG2054" s="13"/>
      <c r="AH2054" s="13"/>
      <c r="AI2054" s="13"/>
      <c r="AJ2054" s="13"/>
      <c r="AK2054" s="13">
        <f t="shared" si="554"/>
        <v>0</v>
      </c>
      <c r="AL2054" s="13"/>
      <c r="AM2054" s="13">
        <f t="shared" si="555"/>
        <v>0</v>
      </c>
      <c r="AN2054" s="13"/>
      <c r="AO2054" s="13">
        <v>0</v>
      </c>
      <c r="AP2054" s="13">
        <f t="shared" si="556"/>
        <v>0</v>
      </c>
      <c r="AQ2054" s="13"/>
      <c r="AR2054" s="13">
        <f t="shared" si="557"/>
        <v>0</v>
      </c>
      <c r="AS2054" s="13"/>
      <c r="AT2054" s="13">
        <f t="shared" si="558"/>
        <v>0</v>
      </c>
      <c r="AU2054" s="13"/>
      <c r="AV2054" s="13">
        <f t="shared" si="559"/>
        <v>0</v>
      </c>
      <c r="AW2054" s="13"/>
      <c r="AX2054" s="13">
        <f t="shared" si="560"/>
        <v>0</v>
      </c>
      <c r="AY2054" s="13"/>
      <c r="AZ2054" s="13">
        <f t="shared" si="561"/>
        <v>0</v>
      </c>
      <c r="BA2054" s="13"/>
      <c r="BB2054" s="13">
        <f t="shared" si="562"/>
        <v>0</v>
      </c>
      <c r="BC2054" s="13"/>
      <c r="BD2054" s="13">
        <f t="shared" si="563"/>
        <v>0</v>
      </c>
      <c r="BE2054" s="13"/>
      <c r="BF2054" s="13">
        <f t="shared" si="564"/>
        <v>0</v>
      </c>
      <c r="BG2054" s="13"/>
      <c r="BH2054" s="13">
        <f t="shared" si="565"/>
        <v>123301.25937298207</v>
      </c>
      <c r="BI2054" s="13">
        <f t="shared" si="566"/>
        <v>123300</v>
      </c>
      <c r="BJ2054" s="13">
        <v>124700</v>
      </c>
    </row>
    <row r="2055" spans="1:62" x14ac:dyDescent="0.25">
      <c r="A2055" t="s">
        <v>2251</v>
      </c>
      <c r="B2055" s="13">
        <v>102</v>
      </c>
      <c r="C2055">
        <v>541851</v>
      </c>
      <c r="D2055">
        <v>1</v>
      </c>
      <c r="E2055">
        <v>0</v>
      </c>
      <c r="F2055">
        <v>0</v>
      </c>
      <c r="G2055">
        <v>0</v>
      </c>
      <c r="H2055">
        <v>0</v>
      </c>
      <c r="I2055" t="s">
        <v>110</v>
      </c>
      <c r="J2055">
        <v>556394</v>
      </c>
      <c r="K2055" t="s">
        <v>220</v>
      </c>
      <c r="L2055">
        <v>555771</v>
      </c>
      <c r="M2055" t="s">
        <v>219</v>
      </c>
      <c r="N2055">
        <v>555771</v>
      </c>
      <c r="O2055" t="s">
        <v>219</v>
      </c>
      <c r="P2055">
        <v>555771</v>
      </c>
      <c r="Q2055" t="s">
        <v>219</v>
      </c>
      <c r="R2055" s="13">
        <v>70488.701001315436</v>
      </c>
      <c r="S2055" s="13"/>
      <c r="T2055" s="13"/>
      <c r="U2055" s="13"/>
      <c r="V2055" s="13">
        <f t="shared" si="550"/>
        <v>0</v>
      </c>
      <c r="W2055" s="13"/>
      <c r="X2055" s="13">
        <f t="shared" si="551"/>
        <v>0</v>
      </c>
      <c r="Y2055" s="13"/>
      <c r="Z2055" s="13">
        <f t="shared" si="552"/>
        <v>0</v>
      </c>
      <c r="AA2055" s="13"/>
      <c r="AB2055" s="13">
        <f t="shared" si="553"/>
        <v>0</v>
      </c>
      <c r="AC2055" s="13"/>
      <c r="AD2055" s="13"/>
      <c r="AE2055" s="13"/>
      <c r="AF2055" s="13"/>
      <c r="AG2055" s="13"/>
      <c r="AH2055" s="13"/>
      <c r="AI2055" s="13"/>
      <c r="AJ2055" s="13"/>
      <c r="AK2055" s="13">
        <f t="shared" si="554"/>
        <v>0</v>
      </c>
      <c r="AL2055" s="13"/>
      <c r="AM2055" s="13">
        <f t="shared" si="555"/>
        <v>0</v>
      </c>
      <c r="AN2055" s="13"/>
      <c r="AO2055" s="13">
        <v>0</v>
      </c>
      <c r="AP2055" s="13">
        <f t="shared" si="556"/>
        <v>0</v>
      </c>
      <c r="AQ2055" s="13"/>
      <c r="AR2055" s="13">
        <f t="shared" si="557"/>
        <v>0</v>
      </c>
      <c r="AS2055" s="13"/>
      <c r="AT2055" s="13">
        <f t="shared" si="558"/>
        <v>0</v>
      </c>
      <c r="AU2055" s="13"/>
      <c r="AV2055" s="13">
        <f t="shared" si="559"/>
        <v>0</v>
      </c>
      <c r="AW2055" s="13"/>
      <c r="AX2055" s="13">
        <f t="shared" si="560"/>
        <v>0</v>
      </c>
      <c r="AY2055" s="13"/>
      <c r="AZ2055" s="13">
        <f t="shared" si="561"/>
        <v>0</v>
      </c>
      <c r="BA2055" s="13"/>
      <c r="BB2055" s="13">
        <f t="shared" si="562"/>
        <v>0</v>
      </c>
      <c r="BC2055" s="13"/>
      <c r="BD2055" s="13">
        <f t="shared" si="563"/>
        <v>0</v>
      </c>
      <c r="BE2055" s="13"/>
      <c r="BF2055" s="13">
        <f t="shared" si="564"/>
        <v>0</v>
      </c>
      <c r="BG2055" s="13"/>
      <c r="BH2055" s="13">
        <f t="shared" si="565"/>
        <v>70488.701001315436</v>
      </c>
      <c r="BI2055" s="13">
        <f t="shared" si="566"/>
        <v>70500</v>
      </c>
      <c r="BJ2055" s="13">
        <v>70800</v>
      </c>
    </row>
    <row r="2056" spans="1:62" x14ac:dyDescent="0.25">
      <c r="A2056" t="s">
        <v>2434</v>
      </c>
      <c r="B2056" s="13">
        <v>662</v>
      </c>
      <c r="C2056">
        <v>563986</v>
      </c>
      <c r="D2056">
        <v>1</v>
      </c>
      <c r="E2056">
        <v>0</v>
      </c>
      <c r="F2056">
        <v>0</v>
      </c>
      <c r="G2056">
        <v>0</v>
      </c>
      <c r="H2056">
        <v>0</v>
      </c>
      <c r="I2056" t="s">
        <v>23</v>
      </c>
      <c r="J2056">
        <v>553131</v>
      </c>
      <c r="K2056" t="s">
        <v>588</v>
      </c>
      <c r="L2056">
        <v>553131</v>
      </c>
      <c r="M2056" t="s">
        <v>588</v>
      </c>
      <c r="N2056">
        <v>553131</v>
      </c>
      <c r="O2056" t="s">
        <v>588</v>
      </c>
      <c r="P2056">
        <v>553131</v>
      </c>
      <c r="Q2056" t="s">
        <v>588</v>
      </c>
      <c r="R2056" s="13">
        <v>154135.17355126221</v>
      </c>
      <c r="S2056" s="13"/>
      <c r="T2056" s="13"/>
      <c r="U2056" s="13"/>
      <c r="V2056" s="13">
        <f t="shared" si="550"/>
        <v>0</v>
      </c>
      <c r="W2056" s="13"/>
      <c r="X2056" s="13">
        <f t="shared" si="551"/>
        <v>0</v>
      </c>
      <c r="Y2056" s="13"/>
      <c r="Z2056" s="13">
        <f t="shared" si="552"/>
        <v>0</v>
      </c>
      <c r="AA2056" s="13"/>
      <c r="AB2056" s="13">
        <f t="shared" si="553"/>
        <v>0</v>
      </c>
      <c r="AC2056" s="13"/>
      <c r="AD2056" s="13"/>
      <c r="AE2056" s="13"/>
      <c r="AF2056" s="13"/>
      <c r="AG2056" s="13"/>
      <c r="AH2056" s="13"/>
      <c r="AI2056" s="13"/>
      <c r="AJ2056" s="13"/>
      <c r="AK2056" s="13">
        <f t="shared" si="554"/>
        <v>0</v>
      </c>
      <c r="AL2056" s="13"/>
      <c r="AM2056" s="13">
        <f t="shared" si="555"/>
        <v>0</v>
      </c>
      <c r="AN2056" s="13"/>
      <c r="AO2056" s="13">
        <v>0</v>
      </c>
      <c r="AP2056" s="13">
        <f t="shared" si="556"/>
        <v>0</v>
      </c>
      <c r="AQ2056" s="13"/>
      <c r="AR2056" s="13">
        <f t="shared" si="557"/>
        <v>0</v>
      </c>
      <c r="AS2056" s="13"/>
      <c r="AT2056" s="13">
        <f t="shared" si="558"/>
        <v>0</v>
      </c>
      <c r="AU2056" s="13"/>
      <c r="AV2056" s="13">
        <f t="shared" si="559"/>
        <v>0</v>
      </c>
      <c r="AW2056" s="13"/>
      <c r="AX2056" s="13">
        <f t="shared" si="560"/>
        <v>0</v>
      </c>
      <c r="AY2056" s="13"/>
      <c r="AZ2056" s="13">
        <f t="shared" si="561"/>
        <v>0</v>
      </c>
      <c r="BA2056" s="13"/>
      <c r="BB2056" s="13">
        <f t="shared" si="562"/>
        <v>0</v>
      </c>
      <c r="BC2056" s="13"/>
      <c r="BD2056" s="13">
        <f t="shared" si="563"/>
        <v>0</v>
      </c>
      <c r="BE2056" s="13"/>
      <c r="BF2056" s="13">
        <f t="shared" si="564"/>
        <v>0</v>
      </c>
      <c r="BG2056" s="13"/>
      <c r="BH2056" s="13">
        <f t="shared" si="565"/>
        <v>154135.17355126221</v>
      </c>
      <c r="BI2056" s="13">
        <f t="shared" si="566"/>
        <v>154100</v>
      </c>
      <c r="BJ2056" s="13">
        <v>153600</v>
      </c>
    </row>
    <row r="2057" spans="1:62" x14ac:dyDescent="0.25">
      <c r="A2057" s="3" t="s">
        <v>1071</v>
      </c>
      <c r="B2057" s="13">
        <v>854</v>
      </c>
      <c r="C2057">
        <v>589608</v>
      </c>
      <c r="D2057">
        <v>1</v>
      </c>
      <c r="E2057">
        <v>1</v>
      </c>
      <c r="F2057">
        <v>0</v>
      </c>
      <c r="G2057">
        <v>0</v>
      </c>
      <c r="H2057">
        <v>0</v>
      </c>
      <c r="I2057" t="s">
        <v>61</v>
      </c>
      <c r="J2057">
        <v>589608</v>
      </c>
      <c r="K2057" t="s">
        <v>1071</v>
      </c>
      <c r="L2057">
        <v>589250</v>
      </c>
      <c r="M2057" t="s">
        <v>60</v>
      </c>
      <c r="N2057">
        <v>589250</v>
      </c>
      <c r="O2057" t="s">
        <v>60</v>
      </c>
      <c r="P2057">
        <v>589250</v>
      </c>
      <c r="Q2057" t="s">
        <v>60</v>
      </c>
      <c r="R2057" s="13">
        <v>198092.9683817192</v>
      </c>
      <c r="S2057" s="13">
        <v>3401</v>
      </c>
      <c r="T2057" s="13">
        <v>181711.35570247602</v>
      </c>
      <c r="U2057" s="13"/>
      <c r="V2057" s="13">
        <f t="shared" si="550"/>
        <v>0</v>
      </c>
      <c r="W2057" s="13">
        <v>15</v>
      </c>
      <c r="X2057" s="13">
        <f t="shared" si="551"/>
        <v>44460</v>
      </c>
      <c r="Y2057" s="13">
        <v>12</v>
      </c>
      <c r="Z2057" s="13">
        <f t="shared" si="552"/>
        <v>11856</v>
      </c>
      <c r="AA2057" s="13">
        <v>2</v>
      </c>
      <c r="AB2057" s="13">
        <f t="shared" si="553"/>
        <v>494</v>
      </c>
      <c r="AC2057" s="13"/>
      <c r="AD2057" s="13"/>
      <c r="AE2057" s="13"/>
      <c r="AF2057" s="13"/>
      <c r="AG2057" s="13"/>
      <c r="AH2057" s="13"/>
      <c r="AI2057" s="13"/>
      <c r="AJ2057" s="13"/>
      <c r="AK2057" s="13">
        <f t="shared" si="554"/>
        <v>0</v>
      </c>
      <c r="AL2057" s="13"/>
      <c r="AM2057" s="13">
        <f t="shared" si="555"/>
        <v>0</v>
      </c>
      <c r="AN2057" s="13"/>
      <c r="AO2057" s="13">
        <v>0</v>
      </c>
      <c r="AP2057" s="13">
        <f t="shared" si="556"/>
        <v>0</v>
      </c>
      <c r="AQ2057" s="13"/>
      <c r="AR2057" s="13">
        <f t="shared" si="557"/>
        <v>0</v>
      </c>
      <c r="AS2057" s="13"/>
      <c r="AT2057" s="13">
        <f t="shared" si="558"/>
        <v>0</v>
      </c>
      <c r="AU2057" s="13"/>
      <c r="AV2057" s="13">
        <f t="shared" si="559"/>
        <v>0</v>
      </c>
      <c r="AW2057" s="13"/>
      <c r="AX2057" s="13">
        <f t="shared" si="560"/>
        <v>0</v>
      </c>
      <c r="AY2057" s="13"/>
      <c r="AZ2057" s="13">
        <f t="shared" si="561"/>
        <v>0</v>
      </c>
      <c r="BA2057" s="13"/>
      <c r="BB2057" s="13">
        <f t="shared" si="562"/>
        <v>0</v>
      </c>
      <c r="BC2057" s="13"/>
      <c r="BD2057" s="13">
        <f t="shared" si="563"/>
        <v>0</v>
      </c>
      <c r="BE2057" s="13"/>
      <c r="BF2057" s="13">
        <f t="shared" si="564"/>
        <v>0</v>
      </c>
      <c r="BG2057" s="13"/>
      <c r="BH2057" s="13">
        <f t="shared" si="565"/>
        <v>436614.32408419519</v>
      </c>
      <c r="BI2057" s="13">
        <f t="shared" si="566"/>
        <v>436600</v>
      </c>
      <c r="BJ2057" s="13">
        <v>430900</v>
      </c>
    </row>
    <row r="2058" spans="1:62" x14ac:dyDescent="0.25">
      <c r="A2058" t="s">
        <v>2436</v>
      </c>
      <c r="B2058" s="13">
        <v>510</v>
      </c>
      <c r="C2058">
        <v>584541</v>
      </c>
      <c r="D2058">
        <v>1</v>
      </c>
      <c r="E2058">
        <v>0</v>
      </c>
      <c r="F2058">
        <v>0</v>
      </c>
      <c r="G2058">
        <v>0</v>
      </c>
      <c r="H2058">
        <v>0</v>
      </c>
      <c r="I2058" t="s">
        <v>30</v>
      </c>
      <c r="J2058">
        <v>584649</v>
      </c>
      <c r="K2058" t="s">
        <v>185</v>
      </c>
      <c r="L2058">
        <v>584649</v>
      </c>
      <c r="M2058" t="s">
        <v>185</v>
      </c>
      <c r="N2058">
        <v>584649</v>
      </c>
      <c r="O2058" t="s">
        <v>185</v>
      </c>
      <c r="P2058">
        <v>584649</v>
      </c>
      <c r="Q2058" t="s">
        <v>185</v>
      </c>
      <c r="R2058" s="13">
        <v>119148.69911929313</v>
      </c>
      <c r="S2058" s="13"/>
      <c r="T2058" s="13"/>
      <c r="U2058" s="13"/>
      <c r="V2058" s="13">
        <f t="shared" si="550"/>
        <v>0</v>
      </c>
      <c r="W2058" s="13"/>
      <c r="X2058" s="13">
        <f t="shared" si="551"/>
        <v>0</v>
      </c>
      <c r="Y2058" s="13"/>
      <c r="Z2058" s="13">
        <f t="shared" si="552"/>
        <v>0</v>
      </c>
      <c r="AA2058" s="13"/>
      <c r="AB2058" s="13">
        <f t="shared" si="553"/>
        <v>0</v>
      </c>
      <c r="AC2058" s="13"/>
      <c r="AD2058" s="13"/>
      <c r="AE2058" s="13"/>
      <c r="AF2058" s="13"/>
      <c r="AG2058" s="13"/>
      <c r="AH2058" s="13"/>
      <c r="AI2058" s="13"/>
      <c r="AJ2058" s="13"/>
      <c r="AK2058" s="13">
        <f t="shared" si="554"/>
        <v>0</v>
      </c>
      <c r="AL2058" s="13"/>
      <c r="AM2058" s="13">
        <f t="shared" si="555"/>
        <v>0</v>
      </c>
      <c r="AN2058" s="13"/>
      <c r="AO2058" s="13">
        <v>51</v>
      </c>
      <c r="AP2058" s="13">
        <f t="shared" si="556"/>
        <v>1555500</v>
      </c>
      <c r="AQ2058" s="13"/>
      <c r="AR2058" s="13">
        <f t="shared" si="557"/>
        <v>0</v>
      </c>
      <c r="AS2058" s="13"/>
      <c r="AT2058" s="13">
        <f t="shared" si="558"/>
        <v>0</v>
      </c>
      <c r="AU2058" s="13"/>
      <c r="AV2058" s="13">
        <f t="shared" si="559"/>
        <v>0</v>
      </c>
      <c r="AW2058" s="13"/>
      <c r="AX2058" s="13">
        <f t="shared" si="560"/>
        <v>0</v>
      </c>
      <c r="AY2058" s="13"/>
      <c r="AZ2058" s="13">
        <f t="shared" si="561"/>
        <v>0</v>
      </c>
      <c r="BA2058" s="13"/>
      <c r="BB2058" s="13">
        <f t="shared" si="562"/>
        <v>0</v>
      </c>
      <c r="BC2058" s="13"/>
      <c r="BD2058" s="13">
        <f t="shared" si="563"/>
        <v>0</v>
      </c>
      <c r="BE2058" s="13"/>
      <c r="BF2058" s="13">
        <f t="shared" si="564"/>
        <v>0</v>
      </c>
      <c r="BG2058" s="13"/>
      <c r="BH2058" s="13">
        <f t="shared" si="565"/>
        <v>1674648.6991192931</v>
      </c>
      <c r="BI2058" s="13">
        <f t="shared" si="566"/>
        <v>1674600</v>
      </c>
      <c r="BJ2058" s="13">
        <v>1645700</v>
      </c>
    </row>
    <row r="2059" spans="1:62" x14ac:dyDescent="0.25">
      <c r="A2059" t="s">
        <v>2437</v>
      </c>
      <c r="B2059" s="13">
        <v>403</v>
      </c>
      <c r="C2059">
        <v>573787</v>
      </c>
      <c r="D2059">
        <v>1</v>
      </c>
      <c r="E2059">
        <v>0</v>
      </c>
      <c r="F2059">
        <v>0</v>
      </c>
      <c r="G2059">
        <v>0</v>
      </c>
      <c r="H2059">
        <v>0</v>
      </c>
      <c r="I2059" t="s">
        <v>41</v>
      </c>
      <c r="J2059">
        <v>571385</v>
      </c>
      <c r="K2059" t="s">
        <v>1695</v>
      </c>
      <c r="L2059">
        <v>571385</v>
      </c>
      <c r="M2059" t="s">
        <v>1695</v>
      </c>
      <c r="N2059">
        <v>571385</v>
      </c>
      <c r="O2059" t="s">
        <v>1695</v>
      </c>
      <c r="P2059">
        <v>571164</v>
      </c>
      <c r="Q2059" t="s">
        <v>325</v>
      </c>
      <c r="R2059" s="13">
        <v>94406.961901087197</v>
      </c>
      <c r="S2059" s="13"/>
      <c r="T2059" s="13"/>
      <c r="U2059" s="13"/>
      <c r="V2059" s="13">
        <f t="shared" si="550"/>
        <v>0</v>
      </c>
      <c r="W2059" s="13"/>
      <c r="X2059" s="13">
        <f t="shared" si="551"/>
        <v>0</v>
      </c>
      <c r="Y2059" s="13"/>
      <c r="Z2059" s="13">
        <f t="shared" si="552"/>
        <v>0</v>
      </c>
      <c r="AA2059" s="13"/>
      <c r="AB2059" s="13">
        <f t="shared" si="553"/>
        <v>0</v>
      </c>
      <c r="AC2059" s="13"/>
      <c r="AD2059" s="13"/>
      <c r="AE2059" s="13"/>
      <c r="AF2059" s="13"/>
      <c r="AG2059" s="13"/>
      <c r="AH2059" s="13"/>
      <c r="AI2059" s="13"/>
      <c r="AJ2059" s="13"/>
      <c r="AK2059" s="13">
        <f t="shared" si="554"/>
        <v>0</v>
      </c>
      <c r="AL2059" s="13"/>
      <c r="AM2059" s="13">
        <f t="shared" si="555"/>
        <v>0</v>
      </c>
      <c r="AN2059" s="13"/>
      <c r="AO2059" s="13">
        <v>0</v>
      </c>
      <c r="AP2059" s="13">
        <f t="shared" si="556"/>
        <v>0</v>
      </c>
      <c r="AQ2059" s="13"/>
      <c r="AR2059" s="13">
        <f t="shared" si="557"/>
        <v>0</v>
      </c>
      <c r="AS2059" s="13"/>
      <c r="AT2059" s="13">
        <f t="shared" si="558"/>
        <v>0</v>
      </c>
      <c r="AU2059" s="13"/>
      <c r="AV2059" s="13">
        <f t="shared" si="559"/>
        <v>0</v>
      </c>
      <c r="AW2059" s="13"/>
      <c r="AX2059" s="13">
        <f t="shared" si="560"/>
        <v>0</v>
      </c>
      <c r="AY2059" s="13"/>
      <c r="AZ2059" s="13">
        <f t="shared" si="561"/>
        <v>0</v>
      </c>
      <c r="BA2059" s="13"/>
      <c r="BB2059" s="13">
        <f t="shared" si="562"/>
        <v>0</v>
      </c>
      <c r="BC2059" s="13"/>
      <c r="BD2059" s="13">
        <f t="shared" si="563"/>
        <v>0</v>
      </c>
      <c r="BE2059" s="13"/>
      <c r="BF2059" s="13">
        <f t="shared" si="564"/>
        <v>0</v>
      </c>
      <c r="BG2059" s="13"/>
      <c r="BH2059" s="13">
        <f t="shared" si="565"/>
        <v>94406.961901087197</v>
      </c>
      <c r="BI2059" s="13">
        <f t="shared" si="566"/>
        <v>94400</v>
      </c>
      <c r="BJ2059" s="13">
        <v>92400</v>
      </c>
    </row>
    <row r="2060" spans="1:62" x14ac:dyDescent="0.25">
      <c r="A2060" t="s">
        <v>2438</v>
      </c>
      <c r="B2060" s="13">
        <v>551</v>
      </c>
      <c r="C2060">
        <v>538329</v>
      </c>
      <c r="D2060">
        <v>1</v>
      </c>
      <c r="E2060">
        <v>0</v>
      </c>
      <c r="F2060">
        <v>0</v>
      </c>
      <c r="G2060">
        <v>0</v>
      </c>
      <c r="H2060">
        <v>0</v>
      </c>
      <c r="I2060" t="s">
        <v>26</v>
      </c>
      <c r="J2060">
        <v>538574</v>
      </c>
      <c r="K2060" t="s">
        <v>172</v>
      </c>
      <c r="L2060">
        <v>538574</v>
      </c>
      <c r="M2060" t="s">
        <v>172</v>
      </c>
      <c r="N2060">
        <v>538574</v>
      </c>
      <c r="O2060" t="s">
        <v>172</v>
      </c>
      <c r="P2060">
        <v>538094</v>
      </c>
      <c r="Q2060" t="s">
        <v>173</v>
      </c>
      <c r="R2060" s="13">
        <v>128603.49350556711</v>
      </c>
      <c r="S2060" s="13"/>
      <c r="T2060" s="13"/>
      <c r="U2060" s="13"/>
      <c r="V2060" s="13">
        <f t="shared" si="550"/>
        <v>0</v>
      </c>
      <c r="W2060" s="13"/>
      <c r="X2060" s="13">
        <f t="shared" si="551"/>
        <v>0</v>
      </c>
      <c r="Y2060" s="13"/>
      <c r="Z2060" s="13">
        <f t="shared" si="552"/>
        <v>0</v>
      </c>
      <c r="AA2060" s="13"/>
      <c r="AB2060" s="13">
        <f t="shared" si="553"/>
        <v>0</v>
      </c>
      <c r="AC2060" s="13"/>
      <c r="AD2060" s="13"/>
      <c r="AE2060" s="13"/>
      <c r="AF2060" s="13"/>
      <c r="AG2060" s="13"/>
      <c r="AH2060" s="13"/>
      <c r="AI2060" s="13"/>
      <c r="AJ2060" s="13"/>
      <c r="AK2060" s="13">
        <f t="shared" si="554"/>
        <v>0</v>
      </c>
      <c r="AL2060" s="13"/>
      <c r="AM2060" s="13">
        <f t="shared" si="555"/>
        <v>0</v>
      </c>
      <c r="AN2060" s="13"/>
      <c r="AO2060" s="13">
        <v>0</v>
      </c>
      <c r="AP2060" s="13">
        <f t="shared" si="556"/>
        <v>0</v>
      </c>
      <c r="AQ2060" s="13"/>
      <c r="AR2060" s="13">
        <f t="shared" si="557"/>
        <v>0</v>
      </c>
      <c r="AS2060" s="13"/>
      <c r="AT2060" s="13">
        <f t="shared" si="558"/>
        <v>0</v>
      </c>
      <c r="AU2060" s="13"/>
      <c r="AV2060" s="13">
        <f t="shared" si="559"/>
        <v>0</v>
      </c>
      <c r="AW2060" s="13"/>
      <c r="AX2060" s="13">
        <f t="shared" si="560"/>
        <v>0</v>
      </c>
      <c r="AY2060" s="13"/>
      <c r="AZ2060" s="13">
        <f t="shared" si="561"/>
        <v>0</v>
      </c>
      <c r="BA2060" s="13"/>
      <c r="BB2060" s="13">
        <f t="shared" si="562"/>
        <v>0</v>
      </c>
      <c r="BC2060" s="13"/>
      <c r="BD2060" s="13">
        <f t="shared" si="563"/>
        <v>0</v>
      </c>
      <c r="BE2060" s="13"/>
      <c r="BF2060" s="13">
        <f t="shared" si="564"/>
        <v>0</v>
      </c>
      <c r="BG2060" s="13"/>
      <c r="BH2060" s="13">
        <f t="shared" si="565"/>
        <v>128603.49350556711</v>
      </c>
      <c r="BI2060" s="13">
        <f t="shared" si="566"/>
        <v>128600</v>
      </c>
      <c r="BJ2060" s="13">
        <v>105400</v>
      </c>
    </row>
    <row r="2061" spans="1:62" x14ac:dyDescent="0.25">
      <c r="A2061" s="3" t="s">
        <v>2439</v>
      </c>
      <c r="B2061" s="13">
        <v>4498</v>
      </c>
      <c r="C2061">
        <v>599549</v>
      </c>
      <c r="D2061">
        <v>1</v>
      </c>
      <c r="E2061">
        <v>1</v>
      </c>
      <c r="F2061">
        <v>0</v>
      </c>
      <c r="G2061">
        <v>0</v>
      </c>
      <c r="H2061">
        <v>0</v>
      </c>
      <c r="I2061" t="s">
        <v>38</v>
      </c>
      <c r="J2061">
        <v>599549</v>
      </c>
      <c r="K2061" t="s">
        <v>2439</v>
      </c>
      <c r="L2061">
        <v>599247</v>
      </c>
      <c r="M2061" t="s">
        <v>58</v>
      </c>
      <c r="N2061">
        <v>554821</v>
      </c>
      <c r="O2061" t="s">
        <v>1045</v>
      </c>
      <c r="P2061">
        <v>554821</v>
      </c>
      <c r="Q2061" t="s">
        <v>1045</v>
      </c>
      <c r="R2061" s="13">
        <v>1002605.3872684336</v>
      </c>
      <c r="S2061" s="13">
        <v>5849</v>
      </c>
      <c r="T2061" s="13">
        <v>311884.22523171385</v>
      </c>
      <c r="U2061" s="13"/>
      <c r="V2061" s="13">
        <f t="shared" si="550"/>
        <v>0</v>
      </c>
      <c r="W2061" s="13">
        <v>46</v>
      </c>
      <c r="X2061" s="13">
        <f t="shared" si="551"/>
        <v>136344</v>
      </c>
      <c r="Y2061" s="13">
        <v>31</v>
      </c>
      <c r="Z2061" s="13">
        <f t="shared" si="552"/>
        <v>30628</v>
      </c>
      <c r="AA2061" s="13">
        <v>15</v>
      </c>
      <c r="AB2061" s="13">
        <f t="shared" si="553"/>
        <v>3705</v>
      </c>
      <c r="AC2061" s="13"/>
      <c r="AD2061" s="13"/>
      <c r="AE2061" s="13"/>
      <c r="AF2061" s="13"/>
      <c r="AG2061" s="13"/>
      <c r="AH2061" s="13"/>
      <c r="AI2061" s="13"/>
      <c r="AJ2061" s="13"/>
      <c r="AK2061" s="13">
        <f t="shared" si="554"/>
        <v>0</v>
      </c>
      <c r="AL2061" s="13"/>
      <c r="AM2061" s="13">
        <f t="shared" si="555"/>
        <v>0</v>
      </c>
      <c r="AN2061" s="13"/>
      <c r="AO2061" s="13">
        <v>2</v>
      </c>
      <c r="AP2061" s="13">
        <f t="shared" si="556"/>
        <v>61000</v>
      </c>
      <c r="AQ2061" s="13"/>
      <c r="AR2061" s="13">
        <f t="shared" si="557"/>
        <v>0</v>
      </c>
      <c r="AS2061" s="13"/>
      <c r="AT2061" s="13">
        <f t="shared" si="558"/>
        <v>0</v>
      </c>
      <c r="AU2061" s="13"/>
      <c r="AV2061" s="13">
        <f t="shared" si="559"/>
        <v>0</v>
      </c>
      <c r="AW2061" s="13"/>
      <c r="AX2061" s="13">
        <f t="shared" si="560"/>
        <v>0</v>
      </c>
      <c r="AY2061" s="13"/>
      <c r="AZ2061" s="13">
        <f t="shared" si="561"/>
        <v>0</v>
      </c>
      <c r="BA2061" s="13"/>
      <c r="BB2061" s="13">
        <f t="shared" si="562"/>
        <v>0</v>
      </c>
      <c r="BC2061" s="13"/>
      <c r="BD2061" s="13">
        <f t="shared" si="563"/>
        <v>0</v>
      </c>
      <c r="BE2061" s="13"/>
      <c r="BF2061" s="13">
        <f t="shared" si="564"/>
        <v>0</v>
      </c>
      <c r="BG2061" s="13"/>
      <c r="BH2061" s="13">
        <f t="shared" si="565"/>
        <v>1546166.6125001474</v>
      </c>
      <c r="BI2061" s="13">
        <f t="shared" si="566"/>
        <v>1546200</v>
      </c>
      <c r="BJ2061" s="13">
        <v>1566800</v>
      </c>
    </row>
    <row r="2062" spans="1:62" x14ac:dyDescent="0.25">
      <c r="A2062" t="s">
        <v>2440</v>
      </c>
      <c r="B2062" s="13">
        <v>761</v>
      </c>
      <c r="C2062">
        <v>571211</v>
      </c>
      <c r="D2062">
        <v>1</v>
      </c>
      <c r="E2062">
        <v>0</v>
      </c>
      <c r="F2062">
        <v>0</v>
      </c>
      <c r="G2062">
        <v>0</v>
      </c>
      <c r="H2062">
        <v>0</v>
      </c>
      <c r="I2062" t="s">
        <v>26</v>
      </c>
      <c r="J2062">
        <v>540765</v>
      </c>
      <c r="K2062" t="s">
        <v>547</v>
      </c>
      <c r="L2062">
        <v>540765</v>
      </c>
      <c r="M2062" t="s">
        <v>547</v>
      </c>
      <c r="N2062">
        <v>540765</v>
      </c>
      <c r="O2062" t="s">
        <v>547</v>
      </c>
      <c r="P2062">
        <v>539139</v>
      </c>
      <c r="Q2062" t="s">
        <v>548</v>
      </c>
      <c r="R2062" s="13">
        <v>176831.65603945742</v>
      </c>
      <c r="S2062" s="13"/>
      <c r="T2062" s="13"/>
      <c r="U2062" s="13"/>
      <c r="V2062" s="13">
        <f t="shared" si="550"/>
        <v>0</v>
      </c>
      <c r="W2062" s="13"/>
      <c r="X2062" s="13">
        <f t="shared" si="551"/>
        <v>0</v>
      </c>
      <c r="Y2062" s="13"/>
      <c r="Z2062" s="13">
        <f t="shared" si="552"/>
        <v>0</v>
      </c>
      <c r="AA2062" s="13"/>
      <c r="AB2062" s="13">
        <f t="shared" si="553"/>
        <v>0</v>
      </c>
      <c r="AC2062" s="13"/>
      <c r="AD2062" s="13"/>
      <c r="AE2062" s="13"/>
      <c r="AF2062" s="13"/>
      <c r="AG2062" s="13"/>
      <c r="AH2062" s="13"/>
      <c r="AI2062" s="13"/>
      <c r="AJ2062" s="13"/>
      <c r="AK2062" s="13">
        <f t="shared" si="554"/>
        <v>0</v>
      </c>
      <c r="AL2062" s="13"/>
      <c r="AM2062" s="13">
        <f t="shared" si="555"/>
        <v>0</v>
      </c>
      <c r="AN2062" s="13"/>
      <c r="AO2062" s="13">
        <v>0</v>
      </c>
      <c r="AP2062" s="13">
        <f t="shared" si="556"/>
        <v>0</v>
      </c>
      <c r="AQ2062" s="13"/>
      <c r="AR2062" s="13">
        <f t="shared" si="557"/>
        <v>0</v>
      </c>
      <c r="AS2062" s="13"/>
      <c r="AT2062" s="13">
        <f t="shared" si="558"/>
        <v>0</v>
      </c>
      <c r="AU2062" s="13"/>
      <c r="AV2062" s="13">
        <f t="shared" si="559"/>
        <v>0</v>
      </c>
      <c r="AW2062" s="13"/>
      <c r="AX2062" s="13">
        <f t="shared" si="560"/>
        <v>0</v>
      </c>
      <c r="AY2062" s="13"/>
      <c r="AZ2062" s="13">
        <f t="shared" si="561"/>
        <v>0</v>
      </c>
      <c r="BA2062" s="13"/>
      <c r="BB2062" s="13">
        <f t="shared" si="562"/>
        <v>0</v>
      </c>
      <c r="BC2062" s="13"/>
      <c r="BD2062" s="13">
        <f t="shared" si="563"/>
        <v>0</v>
      </c>
      <c r="BE2062" s="13"/>
      <c r="BF2062" s="13">
        <f t="shared" si="564"/>
        <v>0</v>
      </c>
      <c r="BG2062" s="13"/>
      <c r="BH2062" s="13">
        <f t="shared" si="565"/>
        <v>176831.65603945742</v>
      </c>
      <c r="BI2062" s="13">
        <f t="shared" si="566"/>
        <v>176800</v>
      </c>
      <c r="BJ2062" s="13">
        <v>173100</v>
      </c>
    </row>
    <row r="2063" spans="1:62" x14ac:dyDescent="0.25">
      <c r="A2063" t="s">
        <v>2441</v>
      </c>
      <c r="B2063" s="13">
        <v>159</v>
      </c>
      <c r="C2063">
        <v>567191</v>
      </c>
      <c r="D2063">
        <v>1</v>
      </c>
      <c r="E2063">
        <v>0</v>
      </c>
      <c r="F2063">
        <v>0</v>
      </c>
      <c r="G2063">
        <v>0</v>
      </c>
      <c r="H2063">
        <v>0</v>
      </c>
      <c r="I2063" t="s">
        <v>85</v>
      </c>
      <c r="J2063">
        <v>567256</v>
      </c>
      <c r="K2063" t="s">
        <v>687</v>
      </c>
      <c r="L2063">
        <v>567256</v>
      </c>
      <c r="M2063" t="s">
        <v>687</v>
      </c>
      <c r="N2063">
        <v>567256</v>
      </c>
      <c r="O2063" t="s">
        <v>687</v>
      </c>
      <c r="P2063">
        <v>567256</v>
      </c>
      <c r="Q2063" t="s">
        <v>687</v>
      </c>
      <c r="R2063" s="13">
        <v>70488.701001315436</v>
      </c>
      <c r="S2063" s="13"/>
      <c r="T2063" s="13"/>
      <c r="U2063" s="13"/>
      <c r="V2063" s="13">
        <f t="shared" si="550"/>
        <v>0</v>
      </c>
      <c r="W2063" s="13"/>
      <c r="X2063" s="13">
        <f t="shared" si="551"/>
        <v>0</v>
      </c>
      <c r="Y2063" s="13"/>
      <c r="Z2063" s="13">
        <f t="shared" si="552"/>
        <v>0</v>
      </c>
      <c r="AA2063" s="13"/>
      <c r="AB2063" s="13">
        <f t="shared" si="553"/>
        <v>0</v>
      </c>
      <c r="AC2063" s="13"/>
      <c r="AD2063" s="13"/>
      <c r="AE2063" s="13"/>
      <c r="AF2063" s="13"/>
      <c r="AG2063" s="13"/>
      <c r="AH2063" s="13"/>
      <c r="AI2063" s="13"/>
      <c r="AJ2063" s="13"/>
      <c r="AK2063" s="13">
        <f t="shared" si="554"/>
        <v>0</v>
      </c>
      <c r="AL2063" s="13"/>
      <c r="AM2063" s="13">
        <f t="shared" si="555"/>
        <v>0</v>
      </c>
      <c r="AN2063" s="13"/>
      <c r="AO2063" s="13">
        <v>0</v>
      </c>
      <c r="AP2063" s="13">
        <f t="shared" si="556"/>
        <v>0</v>
      </c>
      <c r="AQ2063" s="13"/>
      <c r="AR2063" s="13">
        <f t="shared" si="557"/>
        <v>0</v>
      </c>
      <c r="AS2063" s="13"/>
      <c r="AT2063" s="13">
        <f t="shared" si="558"/>
        <v>0</v>
      </c>
      <c r="AU2063" s="13"/>
      <c r="AV2063" s="13">
        <f t="shared" si="559"/>
        <v>0</v>
      </c>
      <c r="AW2063" s="13"/>
      <c r="AX2063" s="13">
        <f t="shared" si="560"/>
        <v>0</v>
      </c>
      <c r="AY2063" s="13"/>
      <c r="AZ2063" s="13">
        <f t="shared" si="561"/>
        <v>0</v>
      </c>
      <c r="BA2063" s="13"/>
      <c r="BB2063" s="13">
        <f t="shared" si="562"/>
        <v>0</v>
      </c>
      <c r="BC2063" s="13"/>
      <c r="BD2063" s="13">
        <f t="shared" si="563"/>
        <v>0</v>
      </c>
      <c r="BE2063" s="13"/>
      <c r="BF2063" s="13">
        <f t="shared" si="564"/>
        <v>0</v>
      </c>
      <c r="BG2063" s="13"/>
      <c r="BH2063" s="13">
        <f t="shared" si="565"/>
        <v>70488.701001315436</v>
      </c>
      <c r="BI2063" s="13">
        <f t="shared" si="566"/>
        <v>70500</v>
      </c>
      <c r="BJ2063" s="13">
        <v>70800</v>
      </c>
    </row>
    <row r="2064" spans="1:62" x14ac:dyDescent="0.25">
      <c r="A2064" s="5" t="s">
        <v>559</v>
      </c>
      <c r="B2064" s="13">
        <v>2488</v>
      </c>
      <c r="C2064">
        <v>584550</v>
      </c>
      <c r="D2064">
        <v>1</v>
      </c>
      <c r="E2064">
        <v>1</v>
      </c>
      <c r="F2064">
        <v>1</v>
      </c>
      <c r="G2064">
        <v>1</v>
      </c>
      <c r="H2064">
        <v>0</v>
      </c>
      <c r="I2064" t="s">
        <v>30</v>
      </c>
      <c r="J2064">
        <v>584550</v>
      </c>
      <c r="K2064" t="s">
        <v>559</v>
      </c>
      <c r="L2064">
        <v>584550</v>
      </c>
      <c r="M2064" t="s">
        <v>559</v>
      </c>
      <c r="N2064">
        <v>584550</v>
      </c>
      <c r="O2064" t="s">
        <v>559</v>
      </c>
      <c r="P2064">
        <v>584495</v>
      </c>
      <c r="Q2064" t="s">
        <v>560</v>
      </c>
      <c r="R2064" s="13">
        <v>564589.68295104126</v>
      </c>
      <c r="S2064" s="13">
        <v>5774</v>
      </c>
      <c r="T2064" s="13">
        <v>307901.59468970087</v>
      </c>
      <c r="U2064" s="13"/>
      <c r="V2064" s="13">
        <f t="shared" si="550"/>
        <v>0</v>
      </c>
      <c r="W2064" s="13">
        <v>13</v>
      </c>
      <c r="X2064" s="13">
        <f t="shared" si="551"/>
        <v>38532</v>
      </c>
      <c r="Y2064" s="13">
        <v>27</v>
      </c>
      <c r="Z2064" s="13">
        <f t="shared" si="552"/>
        <v>26676</v>
      </c>
      <c r="AA2064" s="13">
        <v>15</v>
      </c>
      <c r="AB2064" s="13">
        <f t="shared" si="553"/>
        <v>3705</v>
      </c>
      <c r="AC2064" s="13">
        <v>7716</v>
      </c>
      <c r="AD2064" s="13">
        <v>1624572.1666130298</v>
      </c>
      <c r="AE2064" s="13">
        <v>7716</v>
      </c>
      <c r="AF2064" s="13">
        <v>856232.97490121098</v>
      </c>
      <c r="AG2064" s="13"/>
      <c r="AH2064" s="13"/>
      <c r="AI2064" s="13"/>
      <c r="AJ2064" s="13"/>
      <c r="AK2064" s="13">
        <f t="shared" si="554"/>
        <v>0</v>
      </c>
      <c r="AL2064" s="13"/>
      <c r="AM2064" s="13">
        <f t="shared" si="555"/>
        <v>0</v>
      </c>
      <c r="AN2064" s="13"/>
      <c r="AO2064" s="13">
        <v>0</v>
      </c>
      <c r="AP2064" s="13">
        <f t="shared" si="556"/>
        <v>0</v>
      </c>
      <c r="AQ2064" s="13"/>
      <c r="AR2064" s="13">
        <f t="shared" si="557"/>
        <v>0</v>
      </c>
      <c r="AS2064" s="13"/>
      <c r="AT2064" s="13">
        <f t="shared" si="558"/>
        <v>0</v>
      </c>
      <c r="AU2064" s="13"/>
      <c r="AV2064" s="13">
        <f t="shared" si="559"/>
        <v>0</v>
      </c>
      <c r="AW2064" s="13"/>
      <c r="AX2064" s="13">
        <f t="shared" si="560"/>
        <v>0</v>
      </c>
      <c r="AY2064" s="13"/>
      <c r="AZ2064" s="13">
        <f t="shared" si="561"/>
        <v>0</v>
      </c>
      <c r="BA2064" s="13"/>
      <c r="BB2064" s="13">
        <f t="shared" si="562"/>
        <v>0</v>
      </c>
      <c r="BC2064" s="13"/>
      <c r="BD2064" s="13">
        <f t="shared" si="563"/>
        <v>0</v>
      </c>
      <c r="BE2064" s="13"/>
      <c r="BF2064" s="13">
        <f t="shared" si="564"/>
        <v>0</v>
      </c>
      <c r="BG2064" s="13"/>
      <c r="BH2064" s="13">
        <f t="shared" si="565"/>
        <v>3422209.419154983</v>
      </c>
      <c r="BI2064" s="13">
        <f t="shared" si="566"/>
        <v>3422200</v>
      </c>
      <c r="BJ2064" s="13">
        <v>3419600</v>
      </c>
    </row>
    <row r="2065" spans="1:62" x14ac:dyDescent="0.25">
      <c r="A2065" t="s">
        <v>1907</v>
      </c>
      <c r="B2065" s="13">
        <v>1028</v>
      </c>
      <c r="C2065">
        <v>532461</v>
      </c>
      <c r="D2065">
        <v>1</v>
      </c>
      <c r="E2065">
        <v>0</v>
      </c>
      <c r="F2065">
        <v>0</v>
      </c>
      <c r="G2065">
        <v>0</v>
      </c>
      <c r="H2065">
        <v>0</v>
      </c>
      <c r="I2065" t="s">
        <v>26</v>
      </c>
      <c r="J2065">
        <v>532819</v>
      </c>
      <c r="K2065" t="s">
        <v>319</v>
      </c>
      <c r="L2065">
        <v>533114</v>
      </c>
      <c r="M2065" t="s">
        <v>318</v>
      </c>
      <c r="N2065">
        <v>532819</v>
      </c>
      <c r="O2065" t="s">
        <v>319</v>
      </c>
      <c r="P2065">
        <v>532819</v>
      </c>
      <c r="Q2065" t="s">
        <v>319</v>
      </c>
      <c r="R2065" s="13">
        <v>237729.00632497796</v>
      </c>
      <c r="S2065" s="13"/>
      <c r="T2065" s="13"/>
      <c r="U2065" s="13"/>
      <c r="V2065" s="13">
        <f t="shared" si="550"/>
        <v>0</v>
      </c>
      <c r="W2065" s="13"/>
      <c r="X2065" s="13">
        <f t="shared" si="551"/>
        <v>0</v>
      </c>
      <c r="Y2065" s="13"/>
      <c r="Z2065" s="13">
        <f t="shared" si="552"/>
        <v>0</v>
      </c>
      <c r="AA2065" s="13"/>
      <c r="AB2065" s="13">
        <f t="shared" si="553"/>
        <v>0</v>
      </c>
      <c r="AC2065" s="13"/>
      <c r="AD2065" s="13"/>
      <c r="AE2065" s="13"/>
      <c r="AF2065" s="13"/>
      <c r="AG2065" s="13"/>
      <c r="AH2065" s="13"/>
      <c r="AI2065" s="13"/>
      <c r="AJ2065" s="13"/>
      <c r="AK2065" s="13">
        <f t="shared" si="554"/>
        <v>0</v>
      </c>
      <c r="AL2065" s="13"/>
      <c r="AM2065" s="13">
        <f t="shared" si="555"/>
        <v>0</v>
      </c>
      <c r="AN2065" s="13"/>
      <c r="AO2065" s="13">
        <v>1</v>
      </c>
      <c r="AP2065" s="13">
        <f t="shared" si="556"/>
        <v>30500</v>
      </c>
      <c r="AQ2065" s="13"/>
      <c r="AR2065" s="13">
        <f t="shared" si="557"/>
        <v>0</v>
      </c>
      <c r="AS2065" s="13"/>
      <c r="AT2065" s="13">
        <f t="shared" si="558"/>
        <v>0</v>
      </c>
      <c r="AU2065" s="13"/>
      <c r="AV2065" s="13">
        <f t="shared" si="559"/>
        <v>0</v>
      </c>
      <c r="AW2065" s="13"/>
      <c r="AX2065" s="13">
        <f t="shared" si="560"/>
        <v>0</v>
      </c>
      <c r="AY2065" s="13"/>
      <c r="AZ2065" s="13">
        <f t="shared" si="561"/>
        <v>0</v>
      </c>
      <c r="BA2065" s="13"/>
      <c r="BB2065" s="13">
        <f t="shared" si="562"/>
        <v>0</v>
      </c>
      <c r="BC2065" s="13"/>
      <c r="BD2065" s="13">
        <f t="shared" si="563"/>
        <v>0</v>
      </c>
      <c r="BE2065" s="13"/>
      <c r="BF2065" s="13">
        <f t="shared" si="564"/>
        <v>0</v>
      </c>
      <c r="BG2065" s="13"/>
      <c r="BH2065" s="13">
        <f t="shared" si="565"/>
        <v>268229.00632497796</v>
      </c>
      <c r="BI2065" s="13">
        <f t="shared" si="566"/>
        <v>268200</v>
      </c>
      <c r="BJ2065" s="13">
        <v>266100</v>
      </c>
    </row>
    <row r="2066" spans="1:62" x14ac:dyDescent="0.25">
      <c r="A2066" t="s">
        <v>2442</v>
      </c>
      <c r="B2066" s="13">
        <v>196</v>
      </c>
      <c r="C2066">
        <v>577227</v>
      </c>
      <c r="D2066">
        <v>1</v>
      </c>
      <c r="E2066">
        <v>0</v>
      </c>
      <c r="F2066">
        <v>0</v>
      </c>
      <c r="G2066">
        <v>0</v>
      </c>
      <c r="H2066">
        <v>0</v>
      </c>
      <c r="I2066" t="s">
        <v>51</v>
      </c>
      <c r="J2066">
        <v>577626</v>
      </c>
      <c r="K2066" t="s">
        <v>1228</v>
      </c>
      <c r="L2066">
        <v>577626</v>
      </c>
      <c r="M2066" t="s">
        <v>1228</v>
      </c>
      <c r="N2066">
        <v>577626</v>
      </c>
      <c r="O2066" t="s">
        <v>1228</v>
      </c>
      <c r="P2066">
        <v>577626</v>
      </c>
      <c r="Q2066" t="s">
        <v>1228</v>
      </c>
      <c r="R2066" s="13">
        <v>70488.701001315436</v>
      </c>
      <c r="S2066" s="13"/>
      <c r="T2066" s="13"/>
      <c r="U2066" s="13"/>
      <c r="V2066" s="13">
        <f t="shared" si="550"/>
        <v>0</v>
      </c>
      <c r="W2066" s="13"/>
      <c r="X2066" s="13">
        <f t="shared" si="551"/>
        <v>0</v>
      </c>
      <c r="Y2066" s="13"/>
      <c r="Z2066" s="13">
        <f t="shared" si="552"/>
        <v>0</v>
      </c>
      <c r="AA2066" s="13"/>
      <c r="AB2066" s="13">
        <f t="shared" si="553"/>
        <v>0</v>
      </c>
      <c r="AC2066" s="13"/>
      <c r="AD2066" s="13"/>
      <c r="AE2066" s="13"/>
      <c r="AF2066" s="13"/>
      <c r="AG2066" s="13"/>
      <c r="AH2066" s="13"/>
      <c r="AI2066" s="13"/>
      <c r="AJ2066" s="13"/>
      <c r="AK2066" s="13">
        <f t="shared" si="554"/>
        <v>0</v>
      </c>
      <c r="AL2066" s="13"/>
      <c r="AM2066" s="13">
        <f t="shared" si="555"/>
        <v>0</v>
      </c>
      <c r="AN2066" s="13"/>
      <c r="AO2066" s="13">
        <v>0</v>
      </c>
      <c r="AP2066" s="13">
        <f t="shared" si="556"/>
        <v>0</v>
      </c>
      <c r="AQ2066" s="13"/>
      <c r="AR2066" s="13">
        <f t="shared" si="557"/>
        <v>0</v>
      </c>
      <c r="AS2066" s="13"/>
      <c r="AT2066" s="13">
        <f t="shared" si="558"/>
        <v>0</v>
      </c>
      <c r="AU2066" s="13"/>
      <c r="AV2066" s="13">
        <f t="shared" si="559"/>
        <v>0</v>
      </c>
      <c r="AW2066" s="13"/>
      <c r="AX2066" s="13">
        <f t="shared" si="560"/>
        <v>0</v>
      </c>
      <c r="AY2066" s="13"/>
      <c r="AZ2066" s="13">
        <f t="shared" si="561"/>
        <v>0</v>
      </c>
      <c r="BA2066" s="13"/>
      <c r="BB2066" s="13">
        <f t="shared" si="562"/>
        <v>0</v>
      </c>
      <c r="BC2066" s="13"/>
      <c r="BD2066" s="13">
        <f t="shared" si="563"/>
        <v>0</v>
      </c>
      <c r="BE2066" s="13"/>
      <c r="BF2066" s="13">
        <f t="shared" si="564"/>
        <v>0</v>
      </c>
      <c r="BG2066" s="13"/>
      <c r="BH2066" s="13">
        <f t="shared" si="565"/>
        <v>70488.701001315436</v>
      </c>
      <c r="BI2066" s="13">
        <f t="shared" si="566"/>
        <v>70500</v>
      </c>
      <c r="BJ2066" s="13">
        <v>70800</v>
      </c>
    </row>
    <row r="2067" spans="1:62" x14ac:dyDescent="0.25">
      <c r="A2067" t="s">
        <v>2442</v>
      </c>
      <c r="B2067" s="13">
        <v>253</v>
      </c>
      <c r="C2067">
        <v>514047</v>
      </c>
      <c r="D2067">
        <v>1</v>
      </c>
      <c r="E2067">
        <v>0</v>
      </c>
      <c r="F2067">
        <v>0</v>
      </c>
      <c r="G2067">
        <v>0</v>
      </c>
      <c r="H2067">
        <v>0</v>
      </c>
      <c r="I2067" t="s">
        <v>61</v>
      </c>
      <c r="J2067">
        <v>513750</v>
      </c>
      <c r="K2067" t="s">
        <v>273</v>
      </c>
      <c r="L2067">
        <v>513750</v>
      </c>
      <c r="M2067" t="s">
        <v>273</v>
      </c>
      <c r="N2067">
        <v>513750</v>
      </c>
      <c r="O2067" t="s">
        <v>273</v>
      </c>
      <c r="P2067">
        <v>513750</v>
      </c>
      <c r="Q2067" t="s">
        <v>273</v>
      </c>
      <c r="R2067" s="13">
        <v>70488.701001315436</v>
      </c>
      <c r="S2067" s="13"/>
      <c r="T2067" s="13"/>
      <c r="U2067" s="13"/>
      <c r="V2067" s="13">
        <f t="shared" si="550"/>
        <v>0</v>
      </c>
      <c r="W2067" s="13"/>
      <c r="X2067" s="13">
        <f t="shared" si="551"/>
        <v>0</v>
      </c>
      <c r="Y2067" s="13"/>
      <c r="Z2067" s="13">
        <f t="shared" si="552"/>
        <v>0</v>
      </c>
      <c r="AA2067" s="13"/>
      <c r="AB2067" s="13">
        <f t="shared" si="553"/>
        <v>0</v>
      </c>
      <c r="AC2067" s="13"/>
      <c r="AD2067" s="13"/>
      <c r="AE2067" s="13"/>
      <c r="AF2067" s="13"/>
      <c r="AG2067" s="13"/>
      <c r="AH2067" s="13"/>
      <c r="AI2067" s="13"/>
      <c r="AJ2067" s="13"/>
      <c r="AK2067" s="13">
        <f t="shared" si="554"/>
        <v>0</v>
      </c>
      <c r="AL2067" s="13"/>
      <c r="AM2067" s="13">
        <f t="shared" si="555"/>
        <v>0</v>
      </c>
      <c r="AN2067" s="13"/>
      <c r="AO2067" s="13">
        <v>0</v>
      </c>
      <c r="AP2067" s="13">
        <f t="shared" si="556"/>
        <v>0</v>
      </c>
      <c r="AQ2067" s="13"/>
      <c r="AR2067" s="13">
        <f t="shared" si="557"/>
        <v>0</v>
      </c>
      <c r="AS2067" s="13"/>
      <c r="AT2067" s="13">
        <f t="shared" si="558"/>
        <v>0</v>
      </c>
      <c r="AU2067" s="13"/>
      <c r="AV2067" s="13">
        <f t="shared" si="559"/>
        <v>0</v>
      </c>
      <c r="AW2067" s="13"/>
      <c r="AX2067" s="13">
        <f t="shared" si="560"/>
        <v>0</v>
      </c>
      <c r="AY2067" s="13"/>
      <c r="AZ2067" s="13">
        <f t="shared" si="561"/>
        <v>0</v>
      </c>
      <c r="BA2067" s="13"/>
      <c r="BB2067" s="13">
        <f t="shared" si="562"/>
        <v>0</v>
      </c>
      <c r="BC2067" s="13"/>
      <c r="BD2067" s="13">
        <f t="shared" si="563"/>
        <v>0</v>
      </c>
      <c r="BE2067" s="13"/>
      <c r="BF2067" s="13">
        <f t="shared" si="564"/>
        <v>0</v>
      </c>
      <c r="BG2067" s="13"/>
      <c r="BH2067" s="13">
        <f t="shared" si="565"/>
        <v>70488.701001315436</v>
      </c>
      <c r="BI2067" s="13">
        <f t="shared" si="566"/>
        <v>70500</v>
      </c>
      <c r="BJ2067" s="13">
        <v>70800</v>
      </c>
    </row>
    <row r="2068" spans="1:62" x14ac:dyDescent="0.25">
      <c r="A2068" t="s">
        <v>2443</v>
      </c>
      <c r="B2068" s="13">
        <v>281</v>
      </c>
      <c r="C2068">
        <v>513628</v>
      </c>
      <c r="D2068">
        <v>1</v>
      </c>
      <c r="E2068">
        <v>0</v>
      </c>
      <c r="F2068">
        <v>0</v>
      </c>
      <c r="G2068">
        <v>0</v>
      </c>
      <c r="H2068">
        <v>0</v>
      </c>
      <c r="I2068" t="s">
        <v>26</v>
      </c>
      <c r="J2068">
        <v>538728</v>
      </c>
      <c r="K2068" t="s">
        <v>93</v>
      </c>
      <c r="L2068">
        <v>538728</v>
      </c>
      <c r="M2068" t="s">
        <v>93</v>
      </c>
      <c r="N2068">
        <v>538728</v>
      </c>
      <c r="O2068" t="s">
        <v>93</v>
      </c>
      <c r="P2068">
        <v>538728</v>
      </c>
      <c r="Q2068" t="s">
        <v>93</v>
      </c>
      <c r="R2068" s="13">
        <v>70488.701001315436</v>
      </c>
      <c r="S2068" s="13"/>
      <c r="T2068" s="13"/>
      <c r="U2068" s="13"/>
      <c r="V2068" s="13">
        <f t="shared" si="550"/>
        <v>0</v>
      </c>
      <c r="W2068" s="13"/>
      <c r="X2068" s="13">
        <f t="shared" si="551"/>
        <v>0</v>
      </c>
      <c r="Y2068" s="13"/>
      <c r="Z2068" s="13">
        <f t="shared" si="552"/>
        <v>0</v>
      </c>
      <c r="AA2068" s="13"/>
      <c r="AB2068" s="13">
        <f t="shared" si="553"/>
        <v>0</v>
      </c>
      <c r="AC2068" s="13"/>
      <c r="AD2068" s="13"/>
      <c r="AE2068" s="13"/>
      <c r="AF2068" s="13"/>
      <c r="AG2068" s="13"/>
      <c r="AH2068" s="13"/>
      <c r="AI2068" s="13"/>
      <c r="AJ2068" s="13"/>
      <c r="AK2068" s="13">
        <f t="shared" si="554"/>
        <v>0</v>
      </c>
      <c r="AL2068" s="13"/>
      <c r="AM2068" s="13">
        <f t="shared" si="555"/>
        <v>0</v>
      </c>
      <c r="AN2068" s="13"/>
      <c r="AO2068" s="13">
        <v>0</v>
      </c>
      <c r="AP2068" s="13">
        <f t="shared" si="556"/>
        <v>0</v>
      </c>
      <c r="AQ2068" s="13"/>
      <c r="AR2068" s="13">
        <f t="shared" si="557"/>
        <v>0</v>
      </c>
      <c r="AS2068" s="13"/>
      <c r="AT2068" s="13">
        <f t="shared" si="558"/>
        <v>0</v>
      </c>
      <c r="AU2068" s="13"/>
      <c r="AV2068" s="13">
        <f t="shared" si="559"/>
        <v>0</v>
      </c>
      <c r="AW2068" s="13"/>
      <c r="AX2068" s="13">
        <f t="shared" si="560"/>
        <v>0</v>
      </c>
      <c r="AY2068" s="13"/>
      <c r="AZ2068" s="13">
        <f t="shared" si="561"/>
        <v>0</v>
      </c>
      <c r="BA2068" s="13"/>
      <c r="BB2068" s="13">
        <f t="shared" si="562"/>
        <v>0</v>
      </c>
      <c r="BC2068" s="13"/>
      <c r="BD2068" s="13">
        <f t="shared" si="563"/>
        <v>0</v>
      </c>
      <c r="BE2068" s="13"/>
      <c r="BF2068" s="13">
        <f t="shared" si="564"/>
        <v>0</v>
      </c>
      <c r="BG2068" s="13"/>
      <c r="BH2068" s="13">
        <f t="shared" si="565"/>
        <v>70488.701001315436</v>
      </c>
      <c r="BI2068" s="13">
        <f t="shared" si="566"/>
        <v>70500</v>
      </c>
      <c r="BJ2068" s="13">
        <v>70800</v>
      </c>
    </row>
    <row r="2069" spans="1:62" x14ac:dyDescent="0.25">
      <c r="A2069" t="s">
        <v>2444</v>
      </c>
      <c r="B2069" s="13">
        <v>119</v>
      </c>
      <c r="C2069">
        <v>568856</v>
      </c>
      <c r="D2069">
        <v>1</v>
      </c>
      <c r="E2069">
        <v>0</v>
      </c>
      <c r="F2069">
        <v>0</v>
      </c>
      <c r="G2069">
        <v>0</v>
      </c>
      <c r="H2069">
        <v>0</v>
      </c>
      <c r="I2069" t="s">
        <v>75</v>
      </c>
      <c r="J2069">
        <v>568759</v>
      </c>
      <c r="K2069" t="s">
        <v>339</v>
      </c>
      <c r="L2069">
        <v>568759</v>
      </c>
      <c r="M2069" t="s">
        <v>339</v>
      </c>
      <c r="N2069">
        <v>568759</v>
      </c>
      <c r="O2069" t="s">
        <v>339</v>
      </c>
      <c r="P2069">
        <v>568759</v>
      </c>
      <c r="Q2069" t="s">
        <v>339</v>
      </c>
      <c r="R2069" s="13">
        <v>70488.701001315436</v>
      </c>
      <c r="S2069" s="13"/>
      <c r="T2069" s="13"/>
      <c r="U2069" s="13"/>
      <c r="V2069" s="13">
        <f t="shared" si="550"/>
        <v>0</v>
      </c>
      <c r="W2069" s="13"/>
      <c r="X2069" s="13">
        <f t="shared" si="551"/>
        <v>0</v>
      </c>
      <c r="Y2069" s="13"/>
      <c r="Z2069" s="13">
        <f t="shared" si="552"/>
        <v>0</v>
      </c>
      <c r="AA2069" s="13"/>
      <c r="AB2069" s="13">
        <f t="shared" si="553"/>
        <v>0</v>
      </c>
      <c r="AC2069" s="13"/>
      <c r="AD2069" s="13"/>
      <c r="AE2069" s="13"/>
      <c r="AF2069" s="13"/>
      <c r="AG2069" s="13"/>
      <c r="AH2069" s="13"/>
      <c r="AI2069" s="13"/>
      <c r="AJ2069" s="13"/>
      <c r="AK2069" s="13">
        <f t="shared" si="554"/>
        <v>0</v>
      </c>
      <c r="AL2069" s="13"/>
      <c r="AM2069" s="13">
        <f t="shared" si="555"/>
        <v>0</v>
      </c>
      <c r="AN2069" s="13"/>
      <c r="AO2069" s="13">
        <v>0</v>
      </c>
      <c r="AP2069" s="13">
        <f t="shared" si="556"/>
        <v>0</v>
      </c>
      <c r="AQ2069" s="13"/>
      <c r="AR2069" s="13">
        <f t="shared" si="557"/>
        <v>0</v>
      </c>
      <c r="AS2069" s="13"/>
      <c r="AT2069" s="13">
        <f t="shared" si="558"/>
        <v>0</v>
      </c>
      <c r="AU2069" s="13"/>
      <c r="AV2069" s="13">
        <f t="shared" si="559"/>
        <v>0</v>
      </c>
      <c r="AW2069" s="13"/>
      <c r="AX2069" s="13">
        <f t="shared" si="560"/>
        <v>0</v>
      </c>
      <c r="AY2069" s="13"/>
      <c r="AZ2069" s="13">
        <f t="shared" si="561"/>
        <v>0</v>
      </c>
      <c r="BA2069" s="13"/>
      <c r="BB2069" s="13">
        <f t="shared" si="562"/>
        <v>0</v>
      </c>
      <c r="BC2069" s="13"/>
      <c r="BD2069" s="13">
        <f t="shared" si="563"/>
        <v>0</v>
      </c>
      <c r="BE2069" s="13"/>
      <c r="BF2069" s="13">
        <f t="shared" si="564"/>
        <v>0</v>
      </c>
      <c r="BG2069" s="13"/>
      <c r="BH2069" s="13">
        <f t="shared" si="565"/>
        <v>70488.701001315436</v>
      </c>
      <c r="BI2069" s="13">
        <f t="shared" si="566"/>
        <v>70500</v>
      </c>
      <c r="BJ2069" s="13">
        <v>70800</v>
      </c>
    </row>
    <row r="2070" spans="1:62" x14ac:dyDescent="0.25">
      <c r="A2070" t="s">
        <v>2445</v>
      </c>
      <c r="B2070" s="13">
        <v>623</v>
      </c>
      <c r="C2070">
        <v>536687</v>
      </c>
      <c r="D2070">
        <v>1</v>
      </c>
      <c r="E2070">
        <v>0</v>
      </c>
      <c r="F2070">
        <v>0</v>
      </c>
      <c r="G2070">
        <v>0</v>
      </c>
      <c r="H2070">
        <v>0</v>
      </c>
      <c r="I2070" t="s">
        <v>61</v>
      </c>
      <c r="J2070">
        <v>541222</v>
      </c>
      <c r="K2070" t="s">
        <v>2446</v>
      </c>
      <c r="L2070">
        <v>540471</v>
      </c>
      <c r="M2070" t="s">
        <v>2447</v>
      </c>
      <c r="N2070">
        <v>540471</v>
      </c>
      <c r="O2070" t="s">
        <v>2447</v>
      </c>
      <c r="P2070">
        <v>540471</v>
      </c>
      <c r="Q2070" t="s">
        <v>2447</v>
      </c>
      <c r="R2070" s="13">
        <v>145175.10454308093</v>
      </c>
      <c r="S2070" s="13"/>
      <c r="T2070" s="13"/>
      <c r="U2070" s="13"/>
      <c r="V2070" s="13">
        <f t="shared" si="550"/>
        <v>0</v>
      </c>
      <c r="W2070" s="13"/>
      <c r="X2070" s="13">
        <f t="shared" si="551"/>
        <v>0</v>
      </c>
      <c r="Y2070" s="13"/>
      <c r="Z2070" s="13">
        <f t="shared" si="552"/>
        <v>0</v>
      </c>
      <c r="AA2070" s="13"/>
      <c r="AB2070" s="13">
        <f t="shared" si="553"/>
        <v>0</v>
      </c>
      <c r="AC2070" s="13"/>
      <c r="AD2070" s="13"/>
      <c r="AE2070" s="13"/>
      <c r="AF2070" s="13"/>
      <c r="AG2070" s="13"/>
      <c r="AH2070" s="13"/>
      <c r="AI2070" s="13"/>
      <c r="AJ2070" s="13"/>
      <c r="AK2070" s="13">
        <f t="shared" si="554"/>
        <v>0</v>
      </c>
      <c r="AL2070" s="13"/>
      <c r="AM2070" s="13">
        <f t="shared" si="555"/>
        <v>0</v>
      </c>
      <c r="AN2070" s="13"/>
      <c r="AO2070" s="13">
        <v>0</v>
      </c>
      <c r="AP2070" s="13">
        <f t="shared" si="556"/>
        <v>0</v>
      </c>
      <c r="AQ2070" s="13"/>
      <c r="AR2070" s="13">
        <f t="shared" si="557"/>
        <v>0</v>
      </c>
      <c r="AS2070" s="13"/>
      <c r="AT2070" s="13">
        <f t="shared" si="558"/>
        <v>0</v>
      </c>
      <c r="AU2070" s="13"/>
      <c r="AV2070" s="13">
        <f t="shared" si="559"/>
        <v>0</v>
      </c>
      <c r="AW2070" s="13"/>
      <c r="AX2070" s="13">
        <f t="shared" si="560"/>
        <v>0</v>
      </c>
      <c r="AY2070" s="13"/>
      <c r="AZ2070" s="13">
        <f t="shared" si="561"/>
        <v>0</v>
      </c>
      <c r="BA2070" s="13"/>
      <c r="BB2070" s="13">
        <f t="shared" si="562"/>
        <v>0</v>
      </c>
      <c r="BC2070" s="13"/>
      <c r="BD2070" s="13">
        <f t="shared" si="563"/>
        <v>0</v>
      </c>
      <c r="BE2070" s="13"/>
      <c r="BF2070" s="13">
        <f t="shared" si="564"/>
        <v>0</v>
      </c>
      <c r="BG2070" s="13"/>
      <c r="BH2070" s="13">
        <f t="shared" si="565"/>
        <v>145175.10454308093</v>
      </c>
      <c r="BI2070" s="13">
        <f t="shared" si="566"/>
        <v>145200</v>
      </c>
      <c r="BJ2070" s="13">
        <v>145200</v>
      </c>
    </row>
    <row r="2071" spans="1:62" x14ac:dyDescent="0.25">
      <c r="A2071" t="s">
        <v>2448</v>
      </c>
      <c r="B2071" s="13">
        <v>284</v>
      </c>
      <c r="C2071">
        <v>589616</v>
      </c>
      <c r="D2071">
        <v>1</v>
      </c>
      <c r="E2071">
        <v>0</v>
      </c>
      <c r="F2071">
        <v>0</v>
      </c>
      <c r="G2071">
        <v>0</v>
      </c>
      <c r="H2071">
        <v>0</v>
      </c>
      <c r="I2071" t="s">
        <v>61</v>
      </c>
      <c r="J2071">
        <v>589659</v>
      </c>
      <c r="K2071" t="s">
        <v>415</v>
      </c>
      <c r="L2071">
        <v>589250</v>
      </c>
      <c r="M2071" t="s">
        <v>60</v>
      </c>
      <c r="N2071">
        <v>589250</v>
      </c>
      <c r="O2071" t="s">
        <v>60</v>
      </c>
      <c r="P2071">
        <v>589250</v>
      </c>
      <c r="Q2071" t="s">
        <v>60</v>
      </c>
      <c r="R2071" s="13">
        <v>70488.701001315436</v>
      </c>
      <c r="S2071" s="13"/>
      <c r="T2071" s="13"/>
      <c r="U2071" s="13"/>
      <c r="V2071" s="13">
        <f t="shared" si="550"/>
        <v>0</v>
      </c>
      <c r="W2071" s="13"/>
      <c r="X2071" s="13">
        <f t="shared" si="551"/>
        <v>0</v>
      </c>
      <c r="Y2071" s="13"/>
      <c r="Z2071" s="13">
        <f t="shared" si="552"/>
        <v>0</v>
      </c>
      <c r="AA2071" s="13"/>
      <c r="AB2071" s="13">
        <f t="shared" si="553"/>
        <v>0</v>
      </c>
      <c r="AC2071" s="13"/>
      <c r="AD2071" s="13"/>
      <c r="AE2071" s="13"/>
      <c r="AF2071" s="13"/>
      <c r="AG2071" s="13"/>
      <c r="AH2071" s="13"/>
      <c r="AI2071" s="13"/>
      <c r="AJ2071" s="13"/>
      <c r="AK2071" s="13">
        <f t="shared" si="554"/>
        <v>0</v>
      </c>
      <c r="AL2071" s="13"/>
      <c r="AM2071" s="13">
        <f t="shared" si="555"/>
        <v>0</v>
      </c>
      <c r="AN2071" s="13"/>
      <c r="AO2071" s="13">
        <v>0</v>
      </c>
      <c r="AP2071" s="13">
        <f t="shared" si="556"/>
        <v>0</v>
      </c>
      <c r="AQ2071" s="13"/>
      <c r="AR2071" s="13">
        <f t="shared" si="557"/>
        <v>0</v>
      </c>
      <c r="AS2071" s="13"/>
      <c r="AT2071" s="13">
        <f t="shared" si="558"/>
        <v>0</v>
      </c>
      <c r="AU2071" s="13"/>
      <c r="AV2071" s="13">
        <f t="shared" si="559"/>
        <v>0</v>
      </c>
      <c r="AW2071" s="13"/>
      <c r="AX2071" s="13">
        <f t="shared" si="560"/>
        <v>0</v>
      </c>
      <c r="AY2071" s="13"/>
      <c r="AZ2071" s="13">
        <f t="shared" si="561"/>
        <v>0</v>
      </c>
      <c r="BA2071" s="13"/>
      <c r="BB2071" s="13">
        <f t="shared" si="562"/>
        <v>0</v>
      </c>
      <c r="BC2071" s="13"/>
      <c r="BD2071" s="13">
        <f t="shared" si="563"/>
        <v>0</v>
      </c>
      <c r="BE2071" s="13"/>
      <c r="BF2071" s="13">
        <f t="shared" si="564"/>
        <v>0</v>
      </c>
      <c r="BG2071" s="13"/>
      <c r="BH2071" s="13">
        <f t="shared" si="565"/>
        <v>70488.701001315436</v>
      </c>
      <c r="BI2071" s="13">
        <f t="shared" si="566"/>
        <v>70500</v>
      </c>
      <c r="BJ2071" s="13">
        <v>70800</v>
      </c>
    </row>
    <row r="2072" spans="1:62" x14ac:dyDescent="0.25">
      <c r="A2072" s="3" t="s">
        <v>2449</v>
      </c>
      <c r="B2072" s="13">
        <v>469</v>
      </c>
      <c r="C2072">
        <v>540447</v>
      </c>
      <c r="D2072">
        <v>1</v>
      </c>
      <c r="E2072">
        <v>1</v>
      </c>
      <c r="F2072">
        <v>0</v>
      </c>
      <c r="G2072">
        <v>0</v>
      </c>
      <c r="H2072">
        <v>0</v>
      </c>
      <c r="I2072" t="s">
        <v>26</v>
      </c>
      <c r="J2072">
        <v>540447</v>
      </c>
      <c r="K2072" t="s">
        <v>2449</v>
      </c>
      <c r="L2072">
        <v>540757</v>
      </c>
      <c r="M2072" t="s">
        <v>502</v>
      </c>
      <c r="N2072">
        <v>541281</v>
      </c>
      <c r="O2072" t="s">
        <v>1574</v>
      </c>
      <c r="P2072">
        <v>541281</v>
      </c>
      <c r="Q2072" t="s">
        <v>1574</v>
      </c>
      <c r="R2072" s="13">
        <v>109680.0215561816</v>
      </c>
      <c r="S2072" s="13">
        <v>791</v>
      </c>
      <c r="T2072" s="13">
        <v>42402.514273720619</v>
      </c>
      <c r="U2072" s="13"/>
      <c r="V2072" s="13">
        <f t="shared" si="550"/>
        <v>0</v>
      </c>
      <c r="W2072" s="13">
        <v>9</v>
      </c>
      <c r="X2072" s="13">
        <f t="shared" si="551"/>
        <v>26676</v>
      </c>
      <c r="Y2072" s="13">
        <v>7</v>
      </c>
      <c r="Z2072" s="13">
        <f t="shared" si="552"/>
        <v>6916</v>
      </c>
      <c r="AA2072" s="13"/>
      <c r="AB2072" s="13">
        <f t="shared" si="553"/>
        <v>0</v>
      </c>
      <c r="AC2072" s="13"/>
      <c r="AD2072" s="13"/>
      <c r="AE2072" s="13"/>
      <c r="AF2072" s="13"/>
      <c r="AG2072" s="13"/>
      <c r="AH2072" s="13"/>
      <c r="AI2072" s="13"/>
      <c r="AJ2072" s="13"/>
      <c r="AK2072" s="13">
        <f t="shared" si="554"/>
        <v>0</v>
      </c>
      <c r="AL2072" s="13"/>
      <c r="AM2072" s="13">
        <f t="shared" si="555"/>
        <v>0</v>
      </c>
      <c r="AN2072" s="13"/>
      <c r="AO2072" s="13">
        <v>0</v>
      </c>
      <c r="AP2072" s="13">
        <f t="shared" si="556"/>
        <v>0</v>
      </c>
      <c r="AQ2072" s="13"/>
      <c r="AR2072" s="13">
        <f t="shared" si="557"/>
        <v>0</v>
      </c>
      <c r="AS2072" s="13"/>
      <c r="AT2072" s="13">
        <f t="shared" si="558"/>
        <v>0</v>
      </c>
      <c r="AU2072" s="13"/>
      <c r="AV2072" s="13">
        <f t="shared" si="559"/>
        <v>0</v>
      </c>
      <c r="AW2072" s="13"/>
      <c r="AX2072" s="13">
        <f t="shared" si="560"/>
        <v>0</v>
      </c>
      <c r="AY2072" s="13"/>
      <c r="AZ2072" s="13">
        <f t="shared" si="561"/>
        <v>0</v>
      </c>
      <c r="BA2072" s="13"/>
      <c r="BB2072" s="13">
        <f t="shared" si="562"/>
        <v>0</v>
      </c>
      <c r="BC2072" s="13"/>
      <c r="BD2072" s="13">
        <f t="shared" si="563"/>
        <v>0</v>
      </c>
      <c r="BE2072" s="13"/>
      <c r="BF2072" s="13">
        <f t="shared" si="564"/>
        <v>0</v>
      </c>
      <c r="BG2072" s="13"/>
      <c r="BH2072" s="13">
        <f t="shared" si="565"/>
        <v>185674.53582990222</v>
      </c>
      <c r="BI2072" s="13">
        <f t="shared" si="566"/>
        <v>185700</v>
      </c>
      <c r="BJ2072" s="13">
        <v>191500</v>
      </c>
    </row>
    <row r="2073" spans="1:62" x14ac:dyDescent="0.25">
      <c r="A2073" t="s">
        <v>2450</v>
      </c>
      <c r="B2073" s="13">
        <v>162</v>
      </c>
      <c r="C2073">
        <v>590835</v>
      </c>
      <c r="D2073">
        <v>1</v>
      </c>
      <c r="E2073">
        <v>0</v>
      </c>
      <c r="F2073">
        <v>0</v>
      </c>
      <c r="G2073">
        <v>0</v>
      </c>
      <c r="H2073">
        <v>0</v>
      </c>
      <c r="I2073" t="s">
        <v>75</v>
      </c>
      <c r="J2073">
        <v>590266</v>
      </c>
      <c r="K2073" t="s">
        <v>96</v>
      </c>
      <c r="L2073">
        <v>590266</v>
      </c>
      <c r="M2073" t="s">
        <v>96</v>
      </c>
      <c r="N2073">
        <v>590266</v>
      </c>
      <c r="O2073" t="s">
        <v>96</v>
      </c>
      <c r="P2073">
        <v>590266</v>
      </c>
      <c r="Q2073" t="s">
        <v>96</v>
      </c>
      <c r="R2073" s="13">
        <v>70488.701001315436</v>
      </c>
      <c r="S2073" s="13"/>
      <c r="T2073" s="13"/>
      <c r="U2073" s="13"/>
      <c r="V2073" s="13">
        <f t="shared" si="550"/>
        <v>0</v>
      </c>
      <c r="W2073" s="13"/>
      <c r="X2073" s="13">
        <f t="shared" si="551"/>
        <v>0</v>
      </c>
      <c r="Y2073" s="13"/>
      <c r="Z2073" s="13">
        <f t="shared" si="552"/>
        <v>0</v>
      </c>
      <c r="AA2073" s="13"/>
      <c r="AB2073" s="13">
        <f t="shared" si="553"/>
        <v>0</v>
      </c>
      <c r="AC2073" s="13"/>
      <c r="AD2073" s="13"/>
      <c r="AE2073" s="13"/>
      <c r="AF2073" s="13"/>
      <c r="AG2073" s="13"/>
      <c r="AH2073" s="13"/>
      <c r="AI2073" s="13"/>
      <c r="AJ2073" s="13"/>
      <c r="AK2073" s="13">
        <f t="shared" si="554"/>
        <v>0</v>
      </c>
      <c r="AL2073" s="13"/>
      <c r="AM2073" s="13">
        <f t="shared" si="555"/>
        <v>0</v>
      </c>
      <c r="AN2073" s="13"/>
      <c r="AO2073" s="13">
        <v>0</v>
      </c>
      <c r="AP2073" s="13">
        <f t="shared" si="556"/>
        <v>0</v>
      </c>
      <c r="AQ2073" s="13"/>
      <c r="AR2073" s="13">
        <f t="shared" si="557"/>
        <v>0</v>
      </c>
      <c r="AS2073" s="13"/>
      <c r="AT2073" s="13">
        <f t="shared" si="558"/>
        <v>0</v>
      </c>
      <c r="AU2073" s="13"/>
      <c r="AV2073" s="13">
        <f t="shared" si="559"/>
        <v>0</v>
      </c>
      <c r="AW2073" s="13"/>
      <c r="AX2073" s="13">
        <f t="shared" si="560"/>
        <v>0</v>
      </c>
      <c r="AY2073" s="13"/>
      <c r="AZ2073" s="13">
        <f t="shared" si="561"/>
        <v>0</v>
      </c>
      <c r="BA2073" s="13"/>
      <c r="BB2073" s="13">
        <f t="shared" si="562"/>
        <v>0</v>
      </c>
      <c r="BC2073" s="13"/>
      <c r="BD2073" s="13">
        <f t="shared" si="563"/>
        <v>0</v>
      </c>
      <c r="BE2073" s="13"/>
      <c r="BF2073" s="13">
        <f t="shared" si="564"/>
        <v>0</v>
      </c>
      <c r="BG2073" s="13"/>
      <c r="BH2073" s="13">
        <f t="shared" si="565"/>
        <v>70488.701001315436</v>
      </c>
      <c r="BI2073" s="13">
        <f t="shared" si="566"/>
        <v>70500</v>
      </c>
      <c r="BJ2073" s="13">
        <v>70800</v>
      </c>
    </row>
    <row r="2074" spans="1:62" x14ac:dyDescent="0.25">
      <c r="A2074" t="s">
        <v>2450</v>
      </c>
      <c r="B2074" s="13">
        <v>1063</v>
      </c>
      <c r="C2074">
        <v>533386</v>
      </c>
      <c r="D2074">
        <v>1</v>
      </c>
      <c r="E2074">
        <v>0</v>
      </c>
      <c r="F2074">
        <v>0</v>
      </c>
      <c r="G2074">
        <v>0</v>
      </c>
      <c r="H2074">
        <v>0</v>
      </c>
      <c r="I2074" t="s">
        <v>26</v>
      </c>
      <c r="J2074">
        <v>533271</v>
      </c>
      <c r="K2074" t="s">
        <v>837</v>
      </c>
      <c r="L2074">
        <v>533271</v>
      </c>
      <c r="M2074" t="s">
        <v>837</v>
      </c>
      <c r="N2074">
        <v>533271</v>
      </c>
      <c r="O2074" t="s">
        <v>837</v>
      </c>
      <c r="P2074">
        <v>533271</v>
      </c>
      <c r="Q2074" t="s">
        <v>837</v>
      </c>
      <c r="R2074" s="13">
        <v>245680.52860743355</v>
      </c>
      <c r="S2074" s="13"/>
      <c r="T2074" s="13"/>
      <c r="U2074" s="13"/>
      <c r="V2074" s="13">
        <f t="shared" si="550"/>
        <v>0</v>
      </c>
      <c r="W2074" s="13"/>
      <c r="X2074" s="13">
        <f t="shared" si="551"/>
        <v>0</v>
      </c>
      <c r="Y2074" s="13"/>
      <c r="Z2074" s="13">
        <f t="shared" si="552"/>
        <v>0</v>
      </c>
      <c r="AA2074" s="13"/>
      <c r="AB2074" s="13">
        <f t="shared" si="553"/>
        <v>0</v>
      </c>
      <c r="AC2074" s="13"/>
      <c r="AD2074" s="13"/>
      <c r="AE2074" s="13"/>
      <c r="AF2074" s="13"/>
      <c r="AG2074" s="13"/>
      <c r="AH2074" s="13"/>
      <c r="AI2074" s="13"/>
      <c r="AJ2074" s="13"/>
      <c r="AK2074" s="13">
        <f t="shared" si="554"/>
        <v>0</v>
      </c>
      <c r="AL2074" s="13"/>
      <c r="AM2074" s="13">
        <f t="shared" si="555"/>
        <v>0</v>
      </c>
      <c r="AN2074" s="13"/>
      <c r="AO2074" s="13">
        <v>0</v>
      </c>
      <c r="AP2074" s="13">
        <f t="shared" si="556"/>
        <v>0</v>
      </c>
      <c r="AQ2074" s="13"/>
      <c r="AR2074" s="13">
        <f t="shared" si="557"/>
        <v>0</v>
      </c>
      <c r="AS2074" s="13"/>
      <c r="AT2074" s="13">
        <f t="shared" si="558"/>
        <v>0</v>
      </c>
      <c r="AU2074" s="13"/>
      <c r="AV2074" s="13">
        <f t="shared" si="559"/>
        <v>0</v>
      </c>
      <c r="AW2074" s="13"/>
      <c r="AX2074" s="13">
        <f t="shared" si="560"/>
        <v>0</v>
      </c>
      <c r="AY2074" s="13"/>
      <c r="AZ2074" s="13">
        <f t="shared" si="561"/>
        <v>0</v>
      </c>
      <c r="BA2074" s="13"/>
      <c r="BB2074" s="13">
        <f t="shared" si="562"/>
        <v>0</v>
      </c>
      <c r="BC2074" s="13"/>
      <c r="BD2074" s="13">
        <f t="shared" si="563"/>
        <v>0</v>
      </c>
      <c r="BE2074" s="13"/>
      <c r="BF2074" s="13">
        <f t="shared" si="564"/>
        <v>0</v>
      </c>
      <c r="BG2074" s="13"/>
      <c r="BH2074" s="13">
        <f t="shared" si="565"/>
        <v>245680.52860743355</v>
      </c>
      <c r="BI2074" s="13">
        <f t="shared" si="566"/>
        <v>245700</v>
      </c>
      <c r="BJ2074" s="13">
        <v>243800</v>
      </c>
    </row>
    <row r="2075" spans="1:62" x14ac:dyDescent="0.25">
      <c r="A2075" t="s">
        <v>1418</v>
      </c>
      <c r="B2075" s="13">
        <v>75</v>
      </c>
      <c r="C2075">
        <v>571075</v>
      </c>
      <c r="D2075">
        <v>1</v>
      </c>
      <c r="E2075">
        <v>0</v>
      </c>
      <c r="F2075">
        <v>0</v>
      </c>
      <c r="G2075">
        <v>0</v>
      </c>
      <c r="H2075">
        <v>0</v>
      </c>
      <c r="I2075" t="s">
        <v>26</v>
      </c>
      <c r="J2075">
        <v>536636</v>
      </c>
      <c r="K2075" t="s">
        <v>577</v>
      </c>
      <c r="L2075">
        <v>535419</v>
      </c>
      <c r="M2075" t="s">
        <v>130</v>
      </c>
      <c r="N2075">
        <v>535419</v>
      </c>
      <c r="O2075" t="s">
        <v>130</v>
      </c>
      <c r="P2075">
        <v>535419</v>
      </c>
      <c r="Q2075" t="s">
        <v>130</v>
      </c>
      <c r="R2075" s="13">
        <v>70488.701001315436</v>
      </c>
      <c r="S2075" s="13"/>
      <c r="T2075" s="13"/>
      <c r="U2075" s="13"/>
      <c r="V2075" s="13">
        <f t="shared" si="550"/>
        <v>0</v>
      </c>
      <c r="W2075" s="13"/>
      <c r="X2075" s="13">
        <f t="shared" si="551"/>
        <v>0</v>
      </c>
      <c r="Y2075" s="13"/>
      <c r="Z2075" s="13">
        <f t="shared" si="552"/>
        <v>0</v>
      </c>
      <c r="AA2075" s="13"/>
      <c r="AB2075" s="13">
        <f t="shared" si="553"/>
        <v>0</v>
      </c>
      <c r="AC2075" s="13"/>
      <c r="AD2075" s="13"/>
      <c r="AE2075" s="13"/>
      <c r="AF2075" s="13"/>
      <c r="AG2075" s="13"/>
      <c r="AH2075" s="13"/>
      <c r="AI2075" s="13"/>
      <c r="AJ2075" s="13"/>
      <c r="AK2075" s="13">
        <f t="shared" si="554"/>
        <v>0</v>
      </c>
      <c r="AL2075" s="13"/>
      <c r="AM2075" s="13">
        <f t="shared" si="555"/>
        <v>0</v>
      </c>
      <c r="AN2075" s="13"/>
      <c r="AO2075" s="13">
        <v>0</v>
      </c>
      <c r="AP2075" s="13">
        <f t="shared" si="556"/>
        <v>0</v>
      </c>
      <c r="AQ2075" s="13"/>
      <c r="AR2075" s="13">
        <f t="shared" si="557"/>
        <v>0</v>
      </c>
      <c r="AS2075" s="13"/>
      <c r="AT2075" s="13">
        <f t="shared" si="558"/>
        <v>0</v>
      </c>
      <c r="AU2075" s="13"/>
      <c r="AV2075" s="13">
        <f t="shared" si="559"/>
        <v>0</v>
      </c>
      <c r="AW2075" s="13"/>
      <c r="AX2075" s="13">
        <f t="shared" si="560"/>
        <v>0</v>
      </c>
      <c r="AY2075" s="13"/>
      <c r="AZ2075" s="13">
        <f t="shared" si="561"/>
        <v>0</v>
      </c>
      <c r="BA2075" s="13"/>
      <c r="BB2075" s="13">
        <f t="shared" si="562"/>
        <v>0</v>
      </c>
      <c r="BC2075" s="13"/>
      <c r="BD2075" s="13">
        <f t="shared" si="563"/>
        <v>0</v>
      </c>
      <c r="BE2075" s="13"/>
      <c r="BF2075" s="13">
        <f t="shared" si="564"/>
        <v>0</v>
      </c>
      <c r="BG2075" s="13"/>
      <c r="BH2075" s="13">
        <f t="shared" si="565"/>
        <v>70488.701001315436</v>
      </c>
      <c r="BI2075" s="13">
        <f t="shared" si="566"/>
        <v>70500</v>
      </c>
      <c r="BJ2075" s="13">
        <v>70800</v>
      </c>
    </row>
    <row r="2076" spans="1:62" x14ac:dyDescent="0.25">
      <c r="A2076" t="s">
        <v>1418</v>
      </c>
      <c r="B2076" s="13">
        <v>629</v>
      </c>
      <c r="C2076">
        <v>549495</v>
      </c>
      <c r="D2076">
        <v>1</v>
      </c>
      <c r="E2076">
        <v>0</v>
      </c>
      <c r="F2076">
        <v>0</v>
      </c>
      <c r="G2076">
        <v>0</v>
      </c>
      <c r="H2076">
        <v>0</v>
      </c>
      <c r="I2076" t="s">
        <v>23</v>
      </c>
      <c r="J2076">
        <v>549240</v>
      </c>
      <c r="K2076" t="s">
        <v>48</v>
      </c>
      <c r="L2076">
        <v>549240</v>
      </c>
      <c r="M2076" t="s">
        <v>48</v>
      </c>
      <c r="N2076">
        <v>549240</v>
      </c>
      <c r="O2076" t="s">
        <v>48</v>
      </c>
      <c r="P2076">
        <v>549240</v>
      </c>
      <c r="Q2076" t="s">
        <v>48</v>
      </c>
      <c r="R2076" s="13">
        <v>146554.30186149868</v>
      </c>
      <c r="S2076" s="13"/>
      <c r="T2076" s="13"/>
      <c r="U2076" s="13"/>
      <c r="V2076" s="13">
        <f t="shared" si="550"/>
        <v>0</v>
      </c>
      <c r="W2076" s="13"/>
      <c r="X2076" s="13">
        <f t="shared" si="551"/>
        <v>0</v>
      </c>
      <c r="Y2076" s="13"/>
      <c r="Z2076" s="13">
        <f t="shared" si="552"/>
        <v>0</v>
      </c>
      <c r="AA2076" s="13"/>
      <c r="AB2076" s="13">
        <f t="shared" si="553"/>
        <v>0</v>
      </c>
      <c r="AC2076" s="13"/>
      <c r="AD2076" s="13"/>
      <c r="AE2076" s="13"/>
      <c r="AF2076" s="13"/>
      <c r="AG2076" s="13"/>
      <c r="AH2076" s="13"/>
      <c r="AI2076" s="13"/>
      <c r="AJ2076" s="13"/>
      <c r="AK2076" s="13">
        <f t="shared" si="554"/>
        <v>0</v>
      </c>
      <c r="AL2076" s="13"/>
      <c r="AM2076" s="13">
        <f t="shared" si="555"/>
        <v>0</v>
      </c>
      <c r="AN2076" s="13"/>
      <c r="AO2076" s="13">
        <v>0</v>
      </c>
      <c r="AP2076" s="13">
        <f t="shared" si="556"/>
        <v>0</v>
      </c>
      <c r="AQ2076" s="13"/>
      <c r="AR2076" s="13">
        <f t="shared" si="557"/>
        <v>0</v>
      </c>
      <c r="AS2076" s="13"/>
      <c r="AT2076" s="13">
        <f t="shared" si="558"/>
        <v>0</v>
      </c>
      <c r="AU2076" s="13"/>
      <c r="AV2076" s="13">
        <f t="shared" si="559"/>
        <v>0</v>
      </c>
      <c r="AW2076" s="13"/>
      <c r="AX2076" s="13">
        <f t="shared" si="560"/>
        <v>0</v>
      </c>
      <c r="AY2076" s="13"/>
      <c r="AZ2076" s="13">
        <f t="shared" si="561"/>
        <v>0</v>
      </c>
      <c r="BA2076" s="13"/>
      <c r="BB2076" s="13">
        <f t="shared" si="562"/>
        <v>0</v>
      </c>
      <c r="BC2076" s="13"/>
      <c r="BD2076" s="13">
        <f t="shared" si="563"/>
        <v>0</v>
      </c>
      <c r="BE2076" s="13"/>
      <c r="BF2076" s="13">
        <f t="shared" si="564"/>
        <v>0</v>
      </c>
      <c r="BG2076" s="13"/>
      <c r="BH2076" s="13">
        <f t="shared" si="565"/>
        <v>146554.30186149868</v>
      </c>
      <c r="BI2076" s="13">
        <f t="shared" si="566"/>
        <v>146600</v>
      </c>
      <c r="BJ2076" s="13">
        <v>144800</v>
      </c>
    </row>
    <row r="2077" spans="1:62" x14ac:dyDescent="0.25">
      <c r="A2077" t="s">
        <v>1418</v>
      </c>
      <c r="B2077" s="13">
        <v>523</v>
      </c>
      <c r="C2077">
        <v>534137</v>
      </c>
      <c r="D2077">
        <v>1</v>
      </c>
      <c r="E2077">
        <v>0</v>
      </c>
      <c r="F2077">
        <v>0</v>
      </c>
      <c r="G2077">
        <v>0</v>
      </c>
      <c r="H2077">
        <v>0</v>
      </c>
      <c r="I2077" t="s">
        <v>26</v>
      </c>
      <c r="J2077">
        <v>534005</v>
      </c>
      <c r="K2077" t="s">
        <v>28</v>
      </c>
      <c r="L2077">
        <v>534005</v>
      </c>
      <c r="M2077" t="s">
        <v>28</v>
      </c>
      <c r="N2077">
        <v>534005</v>
      </c>
      <c r="O2077" t="s">
        <v>28</v>
      </c>
      <c r="P2077">
        <v>534005</v>
      </c>
      <c r="Q2077" t="s">
        <v>28</v>
      </c>
      <c r="R2077" s="13">
        <v>122148.03586563845</v>
      </c>
      <c r="S2077" s="13"/>
      <c r="T2077" s="13"/>
      <c r="U2077" s="13"/>
      <c r="V2077" s="13">
        <f t="shared" si="550"/>
        <v>0</v>
      </c>
      <c r="W2077" s="13"/>
      <c r="X2077" s="13">
        <f t="shared" si="551"/>
        <v>0</v>
      </c>
      <c r="Y2077" s="13"/>
      <c r="Z2077" s="13">
        <f t="shared" si="552"/>
        <v>0</v>
      </c>
      <c r="AA2077" s="13"/>
      <c r="AB2077" s="13">
        <f t="shared" si="553"/>
        <v>0</v>
      </c>
      <c r="AC2077" s="13"/>
      <c r="AD2077" s="13"/>
      <c r="AE2077" s="13"/>
      <c r="AF2077" s="13"/>
      <c r="AG2077" s="13"/>
      <c r="AH2077" s="13"/>
      <c r="AI2077" s="13"/>
      <c r="AJ2077" s="13"/>
      <c r="AK2077" s="13">
        <f t="shared" si="554"/>
        <v>0</v>
      </c>
      <c r="AL2077" s="13"/>
      <c r="AM2077" s="13">
        <f t="shared" si="555"/>
        <v>0</v>
      </c>
      <c r="AN2077" s="13"/>
      <c r="AO2077" s="13">
        <v>0</v>
      </c>
      <c r="AP2077" s="13">
        <f t="shared" si="556"/>
        <v>0</v>
      </c>
      <c r="AQ2077" s="13"/>
      <c r="AR2077" s="13">
        <f t="shared" si="557"/>
        <v>0</v>
      </c>
      <c r="AS2077" s="13"/>
      <c r="AT2077" s="13">
        <f t="shared" si="558"/>
        <v>0</v>
      </c>
      <c r="AU2077" s="13"/>
      <c r="AV2077" s="13">
        <f t="shared" si="559"/>
        <v>0</v>
      </c>
      <c r="AW2077" s="13"/>
      <c r="AX2077" s="13">
        <f t="shared" si="560"/>
        <v>0</v>
      </c>
      <c r="AY2077" s="13"/>
      <c r="AZ2077" s="13">
        <f t="shared" si="561"/>
        <v>0</v>
      </c>
      <c r="BA2077" s="13"/>
      <c r="BB2077" s="13">
        <f t="shared" si="562"/>
        <v>0</v>
      </c>
      <c r="BC2077" s="13"/>
      <c r="BD2077" s="13">
        <f t="shared" si="563"/>
        <v>0</v>
      </c>
      <c r="BE2077" s="13"/>
      <c r="BF2077" s="13">
        <f t="shared" si="564"/>
        <v>0</v>
      </c>
      <c r="BG2077" s="13"/>
      <c r="BH2077" s="13">
        <f t="shared" si="565"/>
        <v>122148.03586563845</v>
      </c>
      <c r="BI2077" s="13">
        <f t="shared" si="566"/>
        <v>122100</v>
      </c>
      <c r="BJ2077" s="13">
        <v>120300</v>
      </c>
    </row>
    <row r="2078" spans="1:62" x14ac:dyDescent="0.25">
      <c r="A2078" t="s">
        <v>2451</v>
      </c>
      <c r="B2078" s="13">
        <v>1563</v>
      </c>
      <c r="C2078">
        <v>534897</v>
      </c>
      <c r="D2078">
        <v>1</v>
      </c>
      <c r="E2078">
        <v>0</v>
      </c>
      <c r="F2078">
        <v>0</v>
      </c>
      <c r="G2078">
        <v>0</v>
      </c>
      <c r="H2078">
        <v>0</v>
      </c>
      <c r="I2078" t="s">
        <v>26</v>
      </c>
      <c r="J2078">
        <v>534676</v>
      </c>
      <c r="K2078" t="s">
        <v>943</v>
      </c>
      <c r="L2078">
        <v>534676</v>
      </c>
      <c r="M2078" t="s">
        <v>943</v>
      </c>
      <c r="N2078">
        <v>534676</v>
      </c>
      <c r="O2078" t="s">
        <v>943</v>
      </c>
      <c r="P2078">
        <v>534676</v>
      </c>
      <c r="Q2078" t="s">
        <v>943</v>
      </c>
      <c r="R2078" s="13">
        <v>358581.15169918601</v>
      </c>
      <c r="S2078" s="13"/>
      <c r="T2078" s="13"/>
      <c r="U2078" s="13"/>
      <c r="V2078" s="13">
        <f t="shared" si="550"/>
        <v>0</v>
      </c>
      <c r="W2078" s="13"/>
      <c r="X2078" s="13">
        <f t="shared" si="551"/>
        <v>0</v>
      </c>
      <c r="Y2078" s="13"/>
      <c r="Z2078" s="13">
        <f t="shared" si="552"/>
        <v>0</v>
      </c>
      <c r="AA2078" s="13"/>
      <c r="AB2078" s="13">
        <f t="shared" si="553"/>
        <v>0</v>
      </c>
      <c r="AC2078" s="13"/>
      <c r="AD2078" s="13"/>
      <c r="AE2078" s="13"/>
      <c r="AF2078" s="13"/>
      <c r="AG2078" s="13"/>
      <c r="AH2078" s="13"/>
      <c r="AI2078" s="13"/>
      <c r="AJ2078" s="13"/>
      <c r="AK2078" s="13">
        <f t="shared" si="554"/>
        <v>0</v>
      </c>
      <c r="AL2078" s="13"/>
      <c r="AM2078" s="13">
        <f t="shared" si="555"/>
        <v>0</v>
      </c>
      <c r="AN2078" s="13"/>
      <c r="AO2078" s="13">
        <v>0</v>
      </c>
      <c r="AP2078" s="13">
        <f t="shared" si="556"/>
        <v>0</v>
      </c>
      <c r="AQ2078" s="13"/>
      <c r="AR2078" s="13">
        <f t="shared" si="557"/>
        <v>0</v>
      </c>
      <c r="AS2078" s="13"/>
      <c r="AT2078" s="13">
        <f t="shared" si="558"/>
        <v>0</v>
      </c>
      <c r="AU2078" s="13"/>
      <c r="AV2078" s="13">
        <f t="shared" si="559"/>
        <v>0</v>
      </c>
      <c r="AW2078" s="13"/>
      <c r="AX2078" s="13">
        <f t="shared" si="560"/>
        <v>0</v>
      </c>
      <c r="AY2078" s="13"/>
      <c r="AZ2078" s="13">
        <f t="shared" si="561"/>
        <v>0</v>
      </c>
      <c r="BA2078" s="13"/>
      <c r="BB2078" s="13">
        <f t="shared" si="562"/>
        <v>0</v>
      </c>
      <c r="BC2078" s="13"/>
      <c r="BD2078" s="13">
        <f t="shared" si="563"/>
        <v>0</v>
      </c>
      <c r="BE2078" s="13"/>
      <c r="BF2078" s="13">
        <f t="shared" si="564"/>
        <v>0</v>
      </c>
      <c r="BG2078" s="13"/>
      <c r="BH2078" s="13">
        <f t="shared" si="565"/>
        <v>358581.15169918601</v>
      </c>
      <c r="BI2078" s="13">
        <f t="shared" si="566"/>
        <v>358600</v>
      </c>
      <c r="BJ2078" s="13">
        <v>356700</v>
      </c>
    </row>
    <row r="2079" spans="1:62" x14ac:dyDescent="0.25">
      <c r="A2079" t="s">
        <v>2452</v>
      </c>
      <c r="B2079" s="13">
        <v>292</v>
      </c>
      <c r="C2079">
        <v>532479</v>
      </c>
      <c r="D2079">
        <v>1</v>
      </c>
      <c r="E2079">
        <v>0</v>
      </c>
      <c r="F2079">
        <v>0</v>
      </c>
      <c r="G2079">
        <v>0</v>
      </c>
      <c r="H2079">
        <v>0</v>
      </c>
      <c r="I2079" t="s">
        <v>26</v>
      </c>
      <c r="J2079">
        <v>533041</v>
      </c>
      <c r="K2079" t="s">
        <v>1132</v>
      </c>
      <c r="L2079">
        <v>533041</v>
      </c>
      <c r="M2079" t="s">
        <v>1132</v>
      </c>
      <c r="N2079">
        <v>533041</v>
      </c>
      <c r="O2079" t="s">
        <v>1132</v>
      </c>
      <c r="P2079">
        <v>532819</v>
      </c>
      <c r="Q2079" t="s">
        <v>319</v>
      </c>
      <c r="R2079" s="13">
        <v>70488.701001315436</v>
      </c>
      <c r="S2079" s="13"/>
      <c r="T2079" s="13"/>
      <c r="U2079" s="13"/>
      <c r="V2079" s="13">
        <f t="shared" si="550"/>
        <v>0</v>
      </c>
      <c r="W2079" s="13"/>
      <c r="X2079" s="13">
        <f t="shared" si="551"/>
        <v>0</v>
      </c>
      <c r="Y2079" s="13"/>
      <c r="Z2079" s="13">
        <f t="shared" si="552"/>
        <v>0</v>
      </c>
      <c r="AA2079" s="13"/>
      <c r="AB2079" s="13">
        <f t="shared" si="553"/>
        <v>0</v>
      </c>
      <c r="AC2079" s="13"/>
      <c r="AD2079" s="13"/>
      <c r="AE2079" s="13"/>
      <c r="AF2079" s="13"/>
      <c r="AG2079" s="13"/>
      <c r="AH2079" s="13"/>
      <c r="AI2079" s="13"/>
      <c r="AJ2079" s="13"/>
      <c r="AK2079" s="13">
        <f t="shared" si="554"/>
        <v>0</v>
      </c>
      <c r="AL2079" s="13"/>
      <c r="AM2079" s="13">
        <f t="shared" si="555"/>
        <v>0</v>
      </c>
      <c r="AN2079" s="13"/>
      <c r="AO2079" s="13">
        <v>0</v>
      </c>
      <c r="AP2079" s="13">
        <f t="shared" si="556"/>
        <v>0</v>
      </c>
      <c r="AQ2079" s="13"/>
      <c r="AR2079" s="13">
        <f t="shared" si="557"/>
        <v>0</v>
      </c>
      <c r="AS2079" s="13"/>
      <c r="AT2079" s="13">
        <f t="shared" si="558"/>
        <v>0</v>
      </c>
      <c r="AU2079" s="13"/>
      <c r="AV2079" s="13">
        <f t="shared" si="559"/>
        <v>0</v>
      </c>
      <c r="AW2079" s="13"/>
      <c r="AX2079" s="13">
        <f t="shared" si="560"/>
        <v>0</v>
      </c>
      <c r="AY2079" s="13"/>
      <c r="AZ2079" s="13">
        <f t="shared" si="561"/>
        <v>0</v>
      </c>
      <c r="BA2079" s="13"/>
      <c r="BB2079" s="13">
        <f t="shared" si="562"/>
        <v>0</v>
      </c>
      <c r="BC2079" s="13"/>
      <c r="BD2079" s="13">
        <f t="shared" si="563"/>
        <v>0</v>
      </c>
      <c r="BE2079" s="13"/>
      <c r="BF2079" s="13">
        <f t="shared" si="564"/>
        <v>0</v>
      </c>
      <c r="BG2079" s="13"/>
      <c r="BH2079" s="13">
        <f t="shared" si="565"/>
        <v>70488.701001315436</v>
      </c>
      <c r="BI2079" s="13">
        <f t="shared" si="566"/>
        <v>70500</v>
      </c>
      <c r="BJ2079" s="13">
        <v>70800</v>
      </c>
    </row>
    <row r="2080" spans="1:62" x14ac:dyDescent="0.25">
      <c r="A2080" s="3" t="s">
        <v>2453</v>
      </c>
      <c r="B2080" s="13">
        <v>1092</v>
      </c>
      <c r="C2080">
        <v>586269</v>
      </c>
      <c r="D2080">
        <v>1</v>
      </c>
      <c r="E2080">
        <v>1</v>
      </c>
      <c r="F2080">
        <v>0</v>
      </c>
      <c r="G2080">
        <v>0</v>
      </c>
      <c r="H2080">
        <v>0</v>
      </c>
      <c r="I2080" t="s">
        <v>30</v>
      </c>
      <c r="J2080">
        <v>586269</v>
      </c>
      <c r="K2080" t="s">
        <v>2453</v>
      </c>
      <c r="L2080">
        <v>586722</v>
      </c>
      <c r="M2080" t="s">
        <v>440</v>
      </c>
      <c r="N2080">
        <v>586722</v>
      </c>
      <c r="O2080" t="s">
        <v>440</v>
      </c>
      <c r="P2080">
        <v>586722</v>
      </c>
      <c r="Q2080" t="s">
        <v>440</v>
      </c>
      <c r="R2080" s="13">
        <v>252263.77074622712</v>
      </c>
      <c r="S2080" s="13">
        <v>2022</v>
      </c>
      <c r="T2080" s="13">
        <v>108191.3715620225</v>
      </c>
      <c r="U2080" s="13"/>
      <c r="V2080" s="13">
        <f t="shared" si="550"/>
        <v>0</v>
      </c>
      <c r="W2080" s="13">
        <v>2</v>
      </c>
      <c r="X2080" s="13">
        <f t="shared" si="551"/>
        <v>5928</v>
      </c>
      <c r="Y2080" s="13">
        <v>13</v>
      </c>
      <c r="Z2080" s="13">
        <f t="shared" si="552"/>
        <v>12844</v>
      </c>
      <c r="AA2080" s="13">
        <v>7</v>
      </c>
      <c r="AB2080" s="13">
        <f t="shared" si="553"/>
        <v>1729</v>
      </c>
      <c r="AC2080" s="13"/>
      <c r="AD2080" s="13"/>
      <c r="AE2080" s="13"/>
      <c r="AF2080" s="13"/>
      <c r="AG2080" s="13"/>
      <c r="AH2080" s="13"/>
      <c r="AI2080" s="13"/>
      <c r="AJ2080" s="13"/>
      <c r="AK2080" s="13">
        <f t="shared" si="554"/>
        <v>0</v>
      </c>
      <c r="AL2080" s="13"/>
      <c r="AM2080" s="13">
        <f t="shared" si="555"/>
        <v>0</v>
      </c>
      <c r="AN2080" s="13"/>
      <c r="AO2080" s="13">
        <v>0</v>
      </c>
      <c r="AP2080" s="13">
        <f t="shared" si="556"/>
        <v>0</v>
      </c>
      <c r="AQ2080" s="13"/>
      <c r="AR2080" s="13">
        <f t="shared" si="557"/>
        <v>0</v>
      </c>
      <c r="AS2080" s="13"/>
      <c r="AT2080" s="13">
        <f t="shared" si="558"/>
        <v>0</v>
      </c>
      <c r="AU2080" s="13"/>
      <c r="AV2080" s="13">
        <f t="shared" si="559"/>
        <v>0</v>
      </c>
      <c r="AW2080" s="13"/>
      <c r="AX2080" s="13">
        <f t="shared" si="560"/>
        <v>0</v>
      </c>
      <c r="AY2080" s="13"/>
      <c r="AZ2080" s="13">
        <f t="shared" si="561"/>
        <v>0</v>
      </c>
      <c r="BA2080" s="13"/>
      <c r="BB2080" s="13">
        <f t="shared" si="562"/>
        <v>0</v>
      </c>
      <c r="BC2080" s="13"/>
      <c r="BD2080" s="13">
        <f t="shared" si="563"/>
        <v>0</v>
      </c>
      <c r="BE2080" s="13"/>
      <c r="BF2080" s="13">
        <f t="shared" si="564"/>
        <v>0</v>
      </c>
      <c r="BG2080" s="13"/>
      <c r="BH2080" s="13">
        <f t="shared" si="565"/>
        <v>380956.1423082496</v>
      </c>
      <c r="BI2080" s="13">
        <f t="shared" si="566"/>
        <v>381000</v>
      </c>
      <c r="BJ2080" s="13">
        <v>409300</v>
      </c>
    </row>
    <row r="2081" spans="1:62" x14ac:dyDescent="0.25">
      <c r="A2081" t="s">
        <v>2154</v>
      </c>
      <c r="B2081" s="13">
        <v>157</v>
      </c>
      <c r="C2081">
        <v>595853</v>
      </c>
      <c r="D2081">
        <v>1</v>
      </c>
      <c r="E2081">
        <v>0</v>
      </c>
      <c r="F2081">
        <v>0</v>
      </c>
      <c r="G2081">
        <v>0</v>
      </c>
      <c r="H2081">
        <v>0</v>
      </c>
      <c r="I2081" t="s">
        <v>75</v>
      </c>
      <c r="J2081">
        <v>596574</v>
      </c>
      <c r="K2081" t="s">
        <v>2454</v>
      </c>
      <c r="L2081">
        <v>595209</v>
      </c>
      <c r="M2081" t="s">
        <v>132</v>
      </c>
      <c r="N2081">
        <v>595209</v>
      </c>
      <c r="O2081" t="s">
        <v>132</v>
      </c>
      <c r="P2081">
        <v>595209</v>
      </c>
      <c r="Q2081" t="s">
        <v>132</v>
      </c>
      <c r="R2081" s="13">
        <v>70488.701001315436</v>
      </c>
      <c r="S2081" s="13"/>
      <c r="T2081" s="13"/>
      <c r="U2081" s="13"/>
      <c r="V2081" s="13">
        <f t="shared" si="550"/>
        <v>0</v>
      </c>
      <c r="W2081" s="13"/>
      <c r="X2081" s="13">
        <f t="shared" si="551"/>
        <v>0</v>
      </c>
      <c r="Y2081" s="13"/>
      <c r="Z2081" s="13">
        <f t="shared" si="552"/>
        <v>0</v>
      </c>
      <c r="AA2081" s="13"/>
      <c r="AB2081" s="13">
        <f t="shared" si="553"/>
        <v>0</v>
      </c>
      <c r="AC2081" s="13"/>
      <c r="AD2081" s="13"/>
      <c r="AE2081" s="13"/>
      <c r="AF2081" s="13"/>
      <c r="AG2081" s="13"/>
      <c r="AH2081" s="13"/>
      <c r="AI2081" s="13"/>
      <c r="AJ2081" s="13"/>
      <c r="AK2081" s="13">
        <f t="shared" si="554"/>
        <v>0</v>
      </c>
      <c r="AL2081" s="13"/>
      <c r="AM2081" s="13">
        <f t="shared" si="555"/>
        <v>0</v>
      </c>
      <c r="AN2081" s="13"/>
      <c r="AO2081" s="13">
        <v>0</v>
      </c>
      <c r="AP2081" s="13">
        <f t="shared" si="556"/>
        <v>0</v>
      </c>
      <c r="AQ2081" s="13"/>
      <c r="AR2081" s="13">
        <f t="shared" si="557"/>
        <v>0</v>
      </c>
      <c r="AS2081" s="13"/>
      <c r="AT2081" s="13">
        <f t="shared" si="558"/>
        <v>0</v>
      </c>
      <c r="AU2081" s="13"/>
      <c r="AV2081" s="13">
        <f t="shared" si="559"/>
        <v>0</v>
      </c>
      <c r="AW2081" s="13"/>
      <c r="AX2081" s="13">
        <f t="shared" si="560"/>
        <v>0</v>
      </c>
      <c r="AY2081" s="13"/>
      <c r="AZ2081" s="13">
        <f t="shared" si="561"/>
        <v>0</v>
      </c>
      <c r="BA2081" s="13"/>
      <c r="BB2081" s="13">
        <f t="shared" si="562"/>
        <v>0</v>
      </c>
      <c r="BC2081" s="13"/>
      <c r="BD2081" s="13">
        <f t="shared" si="563"/>
        <v>0</v>
      </c>
      <c r="BE2081" s="13"/>
      <c r="BF2081" s="13">
        <f t="shared" si="564"/>
        <v>0</v>
      </c>
      <c r="BG2081" s="13"/>
      <c r="BH2081" s="13">
        <f t="shared" si="565"/>
        <v>70488.701001315436</v>
      </c>
      <c r="BI2081" s="13">
        <f t="shared" si="566"/>
        <v>70500</v>
      </c>
      <c r="BJ2081" s="13">
        <v>70800</v>
      </c>
    </row>
    <row r="2082" spans="1:62" x14ac:dyDescent="0.25">
      <c r="A2082" t="s">
        <v>2154</v>
      </c>
      <c r="B2082" s="13">
        <v>170</v>
      </c>
      <c r="C2082">
        <v>581721</v>
      </c>
      <c r="D2082">
        <v>1</v>
      </c>
      <c r="E2082">
        <v>0</v>
      </c>
      <c r="F2082">
        <v>0</v>
      </c>
      <c r="G2082">
        <v>0</v>
      </c>
      <c r="H2082">
        <v>0</v>
      </c>
      <c r="I2082" t="s">
        <v>30</v>
      </c>
      <c r="J2082">
        <v>582158</v>
      </c>
      <c r="K2082" t="s">
        <v>1009</v>
      </c>
      <c r="L2082">
        <v>582158</v>
      </c>
      <c r="M2082" t="s">
        <v>1009</v>
      </c>
      <c r="N2082">
        <v>581372</v>
      </c>
      <c r="O2082" t="s">
        <v>216</v>
      </c>
      <c r="P2082">
        <v>581372</v>
      </c>
      <c r="Q2082" t="s">
        <v>216</v>
      </c>
      <c r="R2082" s="13">
        <v>70488.701001315436</v>
      </c>
      <c r="S2082" s="13"/>
      <c r="T2082" s="13"/>
      <c r="U2082" s="13"/>
      <c r="V2082" s="13">
        <f t="shared" si="550"/>
        <v>0</v>
      </c>
      <c r="W2082" s="13"/>
      <c r="X2082" s="13">
        <f t="shared" si="551"/>
        <v>0</v>
      </c>
      <c r="Y2082" s="13"/>
      <c r="Z2082" s="13">
        <f t="shared" si="552"/>
        <v>0</v>
      </c>
      <c r="AA2082" s="13"/>
      <c r="AB2082" s="13">
        <f t="shared" si="553"/>
        <v>0</v>
      </c>
      <c r="AC2082" s="13"/>
      <c r="AD2082" s="13"/>
      <c r="AE2082" s="13"/>
      <c r="AF2082" s="13"/>
      <c r="AG2082" s="13"/>
      <c r="AH2082" s="13"/>
      <c r="AI2082" s="13"/>
      <c r="AJ2082" s="13"/>
      <c r="AK2082" s="13">
        <f t="shared" si="554"/>
        <v>0</v>
      </c>
      <c r="AL2082" s="13"/>
      <c r="AM2082" s="13">
        <f t="shared" si="555"/>
        <v>0</v>
      </c>
      <c r="AN2082" s="13"/>
      <c r="AO2082" s="13">
        <v>0</v>
      </c>
      <c r="AP2082" s="13">
        <f t="shared" si="556"/>
        <v>0</v>
      </c>
      <c r="AQ2082" s="13"/>
      <c r="AR2082" s="13">
        <f t="shared" si="557"/>
        <v>0</v>
      </c>
      <c r="AS2082" s="13"/>
      <c r="AT2082" s="13">
        <f t="shared" si="558"/>
        <v>0</v>
      </c>
      <c r="AU2082" s="13"/>
      <c r="AV2082" s="13">
        <f t="shared" si="559"/>
        <v>0</v>
      </c>
      <c r="AW2082" s="13"/>
      <c r="AX2082" s="13">
        <f t="shared" si="560"/>
        <v>0</v>
      </c>
      <c r="AY2082" s="13"/>
      <c r="AZ2082" s="13">
        <f t="shared" si="561"/>
        <v>0</v>
      </c>
      <c r="BA2082" s="13"/>
      <c r="BB2082" s="13">
        <f t="shared" si="562"/>
        <v>0</v>
      </c>
      <c r="BC2082" s="13"/>
      <c r="BD2082" s="13">
        <f t="shared" si="563"/>
        <v>0</v>
      </c>
      <c r="BE2082" s="13"/>
      <c r="BF2082" s="13">
        <f t="shared" si="564"/>
        <v>0</v>
      </c>
      <c r="BG2082" s="13"/>
      <c r="BH2082" s="13">
        <f t="shared" si="565"/>
        <v>70488.701001315436</v>
      </c>
      <c r="BI2082" s="13">
        <f t="shared" si="566"/>
        <v>70500</v>
      </c>
      <c r="BJ2082" s="13">
        <v>70800</v>
      </c>
    </row>
    <row r="2083" spans="1:62" x14ac:dyDescent="0.25">
      <c r="A2083" s="3" t="s">
        <v>2154</v>
      </c>
      <c r="B2083" s="13">
        <v>1046</v>
      </c>
      <c r="C2083">
        <v>541877</v>
      </c>
      <c r="D2083">
        <v>1</v>
      </c>
      <c r="E2083">
        <v>1</v>
      </c>
      <c r="F2083">
        <v>0</v>
      </c>
      <c r="G2083">
        <v>0</v>
      </c>
      <c r="H2083">
        <v>0</v>
      </c>
      <c r="I2083" t="s">
        <v>26</v>
      </c>
      <c r="J2083">
        <v>541877</v>
      </c>
      <c r="K2083" t="s">
        <v>2154</v>
      </c>
      <c r="L2083">
        <v>541656</v>
      </c>
      <c r="M2083" t="s">
        <v>195</v>
      </c>
      <c r="N2083">
        <v>541656</v>
      </c>
      <c r="O2083" t="s">
        <v>195</v>
      </c>
      <c r="P2083">
        <v>541656</v>
      </c>
      <c r="Q2083" t="s">
        <v>195</v>
      </c>
      <c r="R2083" s="13">
        <v>241819.21846682101</v>
      </c>
      <c r="S2083" s="13">
        <v>2295</v>
      </c>
      <c r="T2083" s="13">
        <v>122759.20080587608</v>
      </c>
      <c r="U2083" s="13"/>
      <c r="V2083" s="13">
        <f t="shared" si="550"/>
        <v>0</v>
      </c>
      <c r="W2083" s="13">
        <v>30</v>
      </c>
      <c r="X2083" s="13">
        <f t="shared" si="551"/>
        <v>88920</v>
      </c>
      <c r="Y2083" s="13">
        <v>11</v>
      </c>
      <c r="Z2083" s="13">
        <f t="shared" si="552"/>
        <v>10868</v>
      </c>
      <c r="AA2083" s="13">
        <v>3</v>
      </c>
      <c r="AB2083" s="13">
        <f t="shared" si="553"/>
        <v>741</v>
      </c>
      <c r="AC2083" s="13"/>
      <c r="AD2083" s="13"/>
      <c r="AE2083" s="13"/>
      <c r="AF2083" s="13"/>
      <c r="AG2083" s="13"/>
      <c r="AH2083" s="13"/>
      <c r="AI2083" s="13"/>
      <c r="AJ2083" s="13"/>
      <c r="AK2083" s="13">
        <f t="shared" si="554"/>
        <v>0</v>
      </c>
      <c r="AL2083" s="13"/>
      <c r="AM2083" s="13">
        <f t="shared" si="555"/>
        <v>0</v>
      </c>
      <c r="AN2083" s="13"/>
      <c r="AO2083" s="13">
        <v>0</v>
      </c>
      <c r="AP2083" s="13">
        <f t="shared" si="556"/>
        <v>0</v>
      </c>
      <c r="AQ2083" s="13"/>
      <c r="AR2083" s="13">
        <f t="shared" si="557"/>
        <v>0</v>
      </c>
      <c r="AS2083" s="13"/>
      <c r="AT2083" s="13">
        <f t="shared" si="558"/>
        <v>0</v>
      </c>
      <c r="AU2083" s="13"/>
      <c r="AV2083" s="13">
        <f t="shared" si="559"/>
        <v>0</v>
      </c>
      <c r="AW2083" s="13"/>
      <c r="AX2083" s="13">
        <f t="shared" si="560"/>
        <v>0</v>
      </c>
      <c r="AY2083" s="13"/>
      <c r="AZ2083" s="13">
        <f t="shared" si="561"/>
        <v>0</v>
      </c>
      <c r="BA2083" s="13"/>
      <c r="BB2083" s="13">
        <f t="shared" si="562"/>
        <v>0</v>
      </c>
      <c r="BC2083" s="13"/>
      <c r="BD2083" s="13">
        <f t="shared" si="563"/>
        <v>0</v>
      </c>
      <c r="BE2083" s="13"/>
      <c r="BF2083" s="13">
        <f t="shared" si="564"/>
        <v>0</v>
      </c>
      <c r="BG2083" s="13"/>
      <c r="BH2083" s="13">
        <f t="shared" si="565"/>
        <v>465107.41927269707</v>
      </c>
      <c r="BI2083" s="13">
        <f t="shared" si="566"/>
        <v>465100</v>
      </c>
      <c r="BJ2083" s="13">
        <v>478100</v>
      </c>
    </row>
    <row r="2084" spans="1:62" x14ac:dyDescent="0.25">
      <c r="A2084" t="s">
        <v>2154</v>
      </c>
      <c r="B2084" s="13">
        <v>626</v>
      </c>
      <c r="C2084">
        <v>539384</v>
      </c>
      <c r="D2084">
        <v>1</v>
      </c>
      <c r="E2084">
        <v>0</v>
      </c>
      <c r="F2084">
        <v>0</v>
      </c>
      <c r="G2084">
        <v>0</v>
      </c>
      <c r="H2084">
        <v>0</v>
      </c>
      <c r="I2084" t="s">
        <v>26</v>
      </c>
      <c r="J2084">
        <v>539767</v>
      </c>
      <c r="K2084" t="s">
        <v>1186</v>
      </c>
      <c r="L2084">
        <v>539244</v>
      </c>
      <c r="M2084" t="s">
        <v>1153</v>
      </c>
      <c r="N2084">
        <v>539244</v>
      </c>
      <c r="O2084" t="s">
        <v>1153</v>
      </c>
      <c r="P2084">
        <v>539139</v>
      </c>
      <c r="Q2084" t="s">
        <v>548</v>
      </c>
      <c r="R2084" s="13">
        <v>145864.73649912848</v>
      </c>
      <c r="S2084" s="13"/>
      <c r="T2084" s="13"/>
      <c r="U2084" s="13"/>
      <c r="V2084" s="13">
        <f t="shared" si="550"/>
        <v>0</v>
      </c>
      <c r="W2084" s="13"/>
      <c r="X2084" s="13">
        <f t="shared" si="551"/>
        <v>0</v>
      </c>
      <c r="Y2084" s="13"/>
      <c r="Z2084" s="13">
        <f t="shared" si="552"/>
        <v>0</v>
      </c>
      <c r="AA2084" s="13"/>
      <c r="AB2084" s="13">
        <f t="shared" si="553"/>
        <v>0</v>
      </c>
      <c r="AC2084" s="13"/>
      <c r="AD2084" s="13"/>
      <c r="AE2084" s="13"/>
      <c r="AF2084" s="13"/>
      <c r="AG2084" s="13"/>
      <c r="AH2084" s="13"/>
      <c r="AI2084" s="13"/>
      <c r="AJ2084" s="13"/>
      <c r="AK2084" s="13">
        <f t="shared" si="554"/>
        <v>0</v>
      </c>
      <c r="AL2084" s="13"/>
      <c r="AM2084" s="13">
        <f t="shared" si="555"/>
        <v>0</v>
      </c>
      <c r="AN2084" s="13"/>
      <c r="AO2084" s="13">
        <v>0</v>
      </c>
      <c r="AP2084" s="13">
        <f t="shared" si="556"/>
        <v>0</v>
      </c>
      <c r="AQ2084" s="13"/>
      <c r="AR2084" s="13">
        <f t="shared" si="557"/>
        <v>0</v>
      </c>
      <c r="AS2084" s="13"/>
      <c r="AT2084" s="13">
        <f t="shared" si="558"/>
        <v>0</v>
      </c>
      <c r="AU2084" s="13"/>
      <c r="AV2084" s="13">
        <f t="shared" si="559"/>
        <v>0</v>
      </c>
      <c r="AW2084" s="13"/>
      <c r="AX2084" s="13">
        <f t="shared" si="560"/>
        <v>0</v>
      </c>
      <c r="AY2084" s="13"/>
      <c r="AZ2084" s="13">
        <f t="shared" si="561"/>
        <v>0</v>
      </c>
      <c r="BA2084" s="13"/>
      <c r="BB2084" s="13">
        <f t="shared" si="562"/>
        <v>0</v>
      </c>
      <c r="BC2084" s="13"/>
      <c r="BD2084" s="13">
        <f t="shared" si="563"/>
        <v>0</v>
      </c>
      <c r="BE2084" s="13"/>
      <c r="BF2084" s="13">
        <f t="shared" si="564"/>
        <v>0</v>
      </c>
      <c r="BG2084" s="13"/>
      <c r="BH2084" s="13">
        <f t="shared" si="565"/>
        <v>145864.73649912848</v>
      </c>
      <c r="BI2084" s="13">
        <f t="shared" si="566"/>
        <v>145900</v>
      </c>
      <c r="BJ2084" s="13">
        <v>144600</v>
      </c>
    </row>
    <row r="2085" spans="1:62" x14ac:dyDescent="0.25">
      <c r="A2085" s="3" t="s">
        <v>418</v>
      </c>
      <c r="B2085" s="13">
        <v>1363</v>
      </c>
      <c r="C2085">
        <v>590843</v>
      </c>
      <c r="D2085">
        <v>1</v>
      </c>
      <c r="E2085">
        <v>1</v>
      </c>
      <c r="F2085">
        <v>0</v>
      </c>
      <c r="G2085">
        <v>0</v>
      </c>
      <c r="H2085">
        <v>0</v>
      </c>
      <c r="I2085" t="s">
        <v>75</v>
      </c>
      <c r="J2085">
        <v>590843</v>
      </c>
      <c r="K2085" t="s">
        <v>418</v>
      </c>
      <c r="L2085">
        <v>586943</v>
      </c>
      <c r="M2085" t="s">
        <v>761</v>
      </c>
      <c r="N2085">
        <v>586846</v>
      </c>
      <c r="O2085" t="s">
        <v>79</v>
      </c>
      <c r="P2085">
        <v>586846</v>
      </c>
      <c r="Q2085" t="s">
        <v>79</v>
      </c>
      <c r="R2085" s="13">
        <v>313568.69669026014</v>
      </c>
      <c r="S2085" s="13">
        <v>1470</v>
      </c>
      <c r="T2085" s="13">
        <v>78712.700121713104</v>
      </c>
      <c r="U2085" s="13"/>
      <c r="V2085" s="13">
        <f t="shared" si="550"/>
        <v>0</v>
      </c>
      <c r="W2085" s="13"/>
      <c r="X2085" s="13">
        <f t="shared" si="551"/>
        <v>0</v>
      </c>
      <c r="Y2085" s="13">
        <v>6</v>
      </c>
      <c r="Z2085" s="13">
        <f t="shared" si="552"/>
        <v>5928</v>
      </c>
      <c r="AA2085" s="13">
        <v>5</v>
      </c>
      <c r="AB2085" s="13">
        <f t="shared" si="553"/>
        <v>1235</v>
      </c>
      <c r="AC2085" s="13"/>
      <c r="AD2085" s="13"/>
      <c r="AE2085" s="13"/>
      <c r="AF2085" s="13"/>
      <c r="AG2085" s="13"/>
      <c r="AH2085" s="13"/>
      <c r="AI2085" s="13"/>
      <c r="AJ2085" s="13"/>
      <c r="AK2085" s="13">
        <f t="shared" si="554"/>
        <v>0</v>
      </c>
      <c r="AL2085" s="13"/>
      <c r="AM2085" s="13">
        <f t="shared" si="555"/>
        <v>0</v>
      </c>
      <c r="AN2085" s="13"/>
      <c r="AO2085" s="13">
        <v>2</v>
      </c>
      <c r="AP2085" s="13">
        <f t="shared" si="556"/>
        <v>61000</v>
      </c>
      <c r="AQ2085" s="13"/>
      <c r="AR2085" s="13">
        <f t="shared" si="557"/>
        <v>0</v>
      </c>
      <c r="AS2085" s="13"/>
      <c r="AT2085" s="13">
        <f t="shared" si="558"/>
        <v>0</v>
      </c>
      <c r="AU2085" s="13"/>
      <c r="AV2085" s="13">
        <f t="shared" si="559"/>
        <v>0</v>
      </c>
      <c r="AW2085" s="13"/>
      <c r="AX2085" s="13">
        <f t="shared" si="560"/>
        <v>0</v>
      </c>
      <c r="AY2085" s="13"/>
      <c r="AZ2085" s="13">
        <f t="shared" si="561"/>
        <v>0</v>
      </c>
      <c r="BA2085" s="13"/>
      <c r="BB2085" s="13">
        <f t="shared" si="562"/>
        <v>0</v>
      </c>
      <c r="BC2085" s="13"/>
      <c r="BD2085" s="13">
        <f t="shared" si="563"/>
        <v>0</v>
      </c>
      <c r="BE2085" s="13"/>
      <c r="BF2085" s="13">
        <f t="shared" si="564"/>
        <v>0</v>
      </c>
      <c r="BG2085" s="13"/>
      <c r="BH2085" s="13">
        <f t="shared" si="565"/>
        <v>460444.39681197325</v>
      </c>
      <c r="BI2085" s="13">
        <f t="shared" si="566"/>
        <v>460400</v>
      </c>
      <c r="BJ2085" s="13">
        <v>439600</v>
      </c>
    </row>
    <row r="2086" spans="1:62" x14ac:dyDescent="0.25">
      <c r="A2086" t="s">
        <v>418</v>
      </c>
      <c r="B2086" s="13">
        <v>143</v>
      </c>
      <c r="C2086">
        <v>574007</v>
      </c>
      <c r="D2086">
        <v>1</v>
      </c>
      <c r="E2086">
        <v>0</v>
      </c>
      <c r="F2086">
        <v>0</v>
      </c>
      <c r="G2086">
        <v>0</v>
      </c>
      <c r="H2086">
        <v>0</v>
      </c>
      <c r="I2086" t="s">
        <v>41</v>
      </c>
      <c r="J2086">
        <v>572161</v>
      </c>
      <c r="K2086" t="s">
        <v>417</v>
      </c>
      <c r="L2086">
        <v>572161</v>
      </c>
      <c r="M2086" t="s">
        <v>417</v>
      </c>
      <c r="N2086">
        <v>572411</v>
      </c>
      <c r="O2086" t="s">
        <v>326</v>
      </c>
      <c r="P2086">
        <v>571164</v>
      </c>
      <c r="Q2086" t="s">
        <v>325</v>
      </c>
      <c r="R2086" s="13">
        <v>70488.701001315436</v>
      </c>
      <c r="S2086" s="13"/>
      <c r="T2086" s="13"/>
      <c r="U2086" s="13"/>
      <c r="V2086" s="13">
        <f t="shared" si="550"/>
        <v>0</v>
      </c>
      <c r="W2086" s="13"/>
      <c r="X2086" s="13">
        <f t="shared" si="551"/>
        <v>0</v>
      </c>
      <c r="Y2086" s="13"/>
      <c r="Z2086" s="13">
        <f t="shared" si="552"/>
        <v>0</v>
      </c>
      <c r="AA2086" s="13"/>
      <c r="AB2086" s="13">
        <f t="shared" si="553"/>
        <v>0</v>
      </c>
      <c r="AC2086" s="13"/>
      <c r="AD2086" s="13"/>
      <c r="AE2086" s="13"/>
      <c r="AF2086" s="13"/>
      <c r="AG2086" s="13"/>
      <c r="AH2086" s="13"/>
      <c r="AI2086" s="13"/>
      <c r="AJ2086" s="13"/>
      <c r="AK2086" s="13">
        <f t="shared" si="554"/>
        <v>0</v>
      </c>
      <c r="AL2086" s="13"/>
      <c r="AM2086" s="13">
        <f t="shared" si="555"/>
        <v>0</v>
      </c>
      <c r="AN2086" s="13"/>
      <c r="AO2086" s="13">
        <v>0</v>
      </c>
      <c r="AP2086" s="13">
        <f t="shared" si="556"/>
        <v>0</v>
      </c>
      <c r="AQ2086" s="13"/>
      <c r="AR2086" s="13">
        <f t="shared" si="557"/>
        <v>0</v>
      </c>
      <c r="AS2086" s="13"/>
      <c r="AT2086" s="13">
        <f t="shared" si="558"/>
        <v>0</v>
      </c>
      <c r="AU2086" s="13"/>
      <c r="AV2086" s="13">
        <f t="shared" si="559"/>
        <v>0</v>
      </c>
      <c r="AW2086" s="13"/>
      <c r="AX2086" s="13">
        <f t="shared" si="560"/>
        <v>0</v>
      </c>
      <c r="AY2086" s="13"/>
      <c r="AZ2086" s="13">
        <f t="shared" si="561"/>
        <v>0</v>
      </c>
      <c r="BA2086" s="13"/>
      <c r="BB2086" s="13">
        <f t="shared" si="562"/>
        <v>0</v>
      </c>
      <c r="BC2086" s="13"/>
      <c r="BD2086" s="13">
        <f t="shared" si="563"/>
        <v>0</v>
      </c>
      <c r="BE2086" s="13"/>
      <c r="BF2086" s="13">
        <f t="shared" si="564"/>
        <v>0</v>
      </c>
      <c r="BG2086" s="13"/>
      <c r="BH2086" s="13">
        <f t="shared" si="565"/>
        <v>70488.701001315436</v>
      </c>
      <c r="BI2086" s="13">
        <f t="shared" si="566"/>
        <v>70500</v>
      </c>
      <c r="BJ2086" s="13">
        <v>70800</v>
      </c>
    </row>
    <row r="2087" spans="1:62" x14ac:dyDescent="0.25">
      <c r="A2087" s="3" t="s">
        <v>418</v>
      </c>
      <c r="B2087" s="13">
        <v>519</v>
      </c>
      <c r="C2087">
        <v>537292</v>
      </c>
      <c r="D2087">
        <v>1</v>
      </c>
      <c r="E2087">
        <v>1</v>
      </c>
      <c r="F2087">
        <v>0</v>
      </c>
      <c r="G2087">
        <v>0</v>
      </c>
      <c r="H2087">
        <v>0</v>
      </c>
      <c r="I2087" t="s">
        <v>26</v>
      </c>
      <c r="J2087">
        <v>537292</v>
      </c>
      <c r="K2087" t="s">
        <v>418</v>
      </c>
      <c r="L2087">
        <v>537489</v>
      </c>
      <c r="M2087" t="s">
        <v>315</v>
      </c>
      <c r="N2087">
        <v>537489</v>
      </c>
      <c r="O2087" t="s">
        <v>315</v>
      </c>
      <c r="P2087">
        <v>537683</v>
      </c>
      <c r="Q2087" t="s">
        <v>316</v>
      </c>
      <c r="R2087" s="13">
        <v>121225.31049228189</v>
      </c>
      <c r="S2087" s="13">
        <v>1066</v>
      </c>
      <c r="T2087" s="13">
        <v>57115.800344767289</v>
      </c>
      <c r="U2087" s="13"/>
      <c r="V2087" s="13">
        <f t="shared" si="550"/>
        <v>0</v>
      </c>
      <c r="W2087" s="13">
        <v>5</v>
      </c>
      <c r="X2087" s="13">
        <f t="shared" si="551"/>
        <v>14820</v>
      </c>
      <c r="Y2087" s="13">
        <v>4</v>
      </c>
      <c r="Z2087" s="13">
        <f t="shared" si="552"/>
        <v>3952</v>
      </c>
      <c r="AA2087" s="13">
        <v>1</v>
      </c>
      <c r="AB2087" s="13">
        <f t="shared" si="553"/>
        <v>247</v>
      </c>
      <c r="AC2087" s="13"/>
      <c r="AD2087" s="13"/>
      <c r="AE2087" s="13"/>
      <c r="AF2087" s="13"/>
      <c r="AG2087" s="13"/>
      <c r="AH2087" s="13"/>
      <c r="AI2087" s="13"/>
      <c r="AJ2087" s="13"/>
      <c r="AK2087" s="13">
        <f t="shared" si="554"/>
        <v>0</v>
      </c>
      <c r="AL2087" s="13"/>
      <c r="AM2087" s="13">
        <f t="shared" si="555"/>
        <v>0</v>
      </c>
      <c r="AN2087" s="13"/>
      <c r="AO2087" s="13">
        <v>0</v>
      </c>
      <c r="AP2087" s="13">
        <f t="shared" si="556"/>
        <v>0</v>
      </c>
      <c r="AQ2087" s="13"/>
      <c r="AR2087" s="13">
        <f t="shared" si="557"/>
        <v>0</v>
      </c>
      <c r="AS2087" s="13"/>
      <c r="AT2087" s="13">
        <f t="shared" si="558"/>
        <v>0</v>
      </c>
      <c r="AU2087" s="13"/>
      <c r="AV2087" s="13">
        <f t="shared" si="559"/>
        <v>0</v>
      </c>
      <c r="AW2087" s="13"/>
      <c r="AX2087" s="13">
        <f t="shared" si="560"/>
        <v>0</v>
      </c>
      <c r="AY2087" s="13"/>
      <c r="AZ2087" s="13">
        <f t="shared" si="561"/>
        <v>0</v>
      </c>
      <c r="BA2087" s="13"/>
      <c r="BB2087" s="13">
        <f t="shared" si="562"/>
        <v>0</v>
      </c>
      <c r="BC2087" s="13"/>
      <c r="BD2087" s="13">
        <f t="shared" si="563"/>
        <v>0</v>
      </c>
      <c r="BE2087" s="13"/>
      <c r="BF2087" s="13">
        <f t="shared" si="564"/>
        <v>0</v>
      </c>
      <c r="BG2087" s="13"/>
      <c r="BH2087" s="13">
        <f t="shared" si="565"/>
        <v>197360.11083704917</v>
      </c>
      <c r="BI2087" s="13">
        <f t="shared" si="566"/>
        <v>197400</v>
      </c>
      <c r="BJ2087" s="13">
        <v>192900</v>
      </c>
    </row>
    <row r="2088" spans="1:62" x14ac:dyDescent="0.25">
      <c r="A2088" t="s">
        <v>2456</v>
      </c>
      <c r="B2088" s="13">
        <v>176</v>
      </c>
      <c r="C2088">
        <v>551481</v>
      </c>
      <c r="D2088">
        <v>1</v>
      </c>
      <c r="E2088">
        <v>0</v>
      </c>
      <c r="F2088">
        <v>0</v>
      </c>
      <c r="G2088">
        <v>0</v>
      </c>
      <c r="H2088">
        <v>0</v>
      </c>
      <c r="I2088" t="s">
        <v>26</v>
      </c>
      <c r="J2088">
        <v>537489</v>
      </c>
      <c r="K2088" t="s">
        <v>315</v>
      </c>
      <c r="L2088">
        <v>537489</v>
      </c>
      <c r="M2088" t="s">
        <v>315</v>
      </c>
      <c r="N2088">
        <v>537489</v>
      </c>
      <c r="O2088" t="s">
        <v>315</v>
      </c>
      <c r="P2088">
        <v>537683</v>
      </c>
      <c r="Q2088" t="s">
        <v>316</v>
      </c>
      <c r="R2088" s="13">
        <v>70488.701001315436</v>
      </c>
      <c r="S2088" s="13"/>
      <c r="T2088" s="13"/>
      <c r="U2088" s="13"/>
      <c r="V2088" s="13">
        <f t="shared" si="550"/>
        <v>0</v>
      </c>
      <c r="W2088" s="13"/>
      <c r="X2088" s="13">
        <f t="shared" si="551"/>
        <v>0</v>
      </c>
      <c r="Y2088" s="13"/>
      <c r="Z2088" s="13">
        <f t="shared" si="552"/>
        <v>0</v>
      </c>
      <c r="AA2088" s="13"/>
      <c r="AB2088" s="13">
        <f t="shared" si="553"/>
        <v>0</v>
      </c>
      <c r="AC2088" s="13"/>
      <c r="AD2088" s="13"/>
      <c r="AE2088" s="13"/>
      <c r="AF2088" s="13"/>
      <c r="AG2088" s="13"/>
      <c r="AH2088" s="13"/>
      <c r="AI2088" s="13"/>
      <c r="AJ2088" s="13"/>
      <c r="AK2088" s="13">
        <f t="shared" si="554"/>
        <v>0</v>
      </c>
      <c r="AL2088" s="13"/>
      <c r="AM2088" s="13">
        <f t="shared" si="555"/>
        <v>0</v>
      </c>
      <c r="AN2088" s="13"/>
      <c r="AO2088" s="13">
        <v>0</v>
      </c>
      <c r="AP2088" s="13">
        <f t="shared" si="556"/>
        <v>0</v>
      </c>
      <c r="AQ2088" s="13"/>
      <c r="AR2088" s="13">
        <f t="shared" si="557"/>
        <v>0</v>
      </c>
      <c r="AS2088" s="13"/>
      <c r="AT2088" s="13">
        <f t="shared" si="558"/>
        <v>0</v>
      </c>
      <c r="AU2088" s="13"/>
      <c r="AV2088" s="13">
        <f t="shared" si="559"/>
        <v>0</v>
      </c>
      <c r="AW2088" s="13"/>
      <c r="AX2088" s="13">
        <f t="shared" si="560"/>
        <v>0</v>
      </c>
      <c r="AY2088" s="13"/>
      <c r="AZ2088" s="13">
        <f t="shared" si="561"/>
        <v>0</v>
      </c>
      <c r="BA2088" s="13"/>
      <c r="BB2088" s="13">
        <f t="shared" si="562"/>
        <v>0</v>
      </c>
      <c r="BC2088" s="13"/>
      <c r="BD2088" s="13">
        <f t="shared" si="563"/>
        <v>0</v>
      </c>
      <c r="BE2088" s="13"/>
      <c r="BF2088" s="13">
        <f t="shared" si="564"/>
        <v>0</v>
      </c>
      <c r="BG2088" s="13"/>
      <c r="BH2088" s="13">
        <f t="shared" si="565"/>
        <v>70488.701001315436</v>
      </c>
      <c r="BI2088" s="13">
        <f t="shared" si="566"/>
        <v>70500</v>
      </c>
      <c r="BJ2088" s="13">
        <v>70800</v>
      </c>
    </row>
    <row r="2089" spans="1:62" x14ac:dyDescent="0.25">
      <c r="A2089" s="4" t="s">
        <v>647</v>
      </c>
      <c r="B2089" s="13">
        <v>2183</v>
      </c>
      <c r="C2089">
        <v>536041</v>
      </c>
      <c r="D2089">
        <v>1</v>
      </c>
      <c r="E2089">
        <v>0</v>
      </c>
      <c r="F2089">
        <v>1</v>
      </c>
      <c r="G2089">
        <v>0</v>
      </c>
      <c r="H2089">
        <v>0</v>
      </c>
      <c r="I2089" t="s">
        <v>26</v>
      </c>
      <c r="J2089">
        <v>536326</v>
      </c>
      <c r="K2089" t="s">
        <v>368</v>
      </c>
      <c r="L2089">
        <v>536041</v>
      </c>
      <c r="M2089" t="s">
        <v>647</v>
      </c>
      <c r="N2089">
        <v>536326</v>
      </c>
      <c r="O2089" t="s">
        <v>368</v>
      </c>
      <c r="P2089">
        <v>536326</v>
      </c>
      <c r="Q2089" t="s">
        <v>368</v>
      </c>
      <c r="R2089" s="13">
        <v>497026.15269372502</v>
      </c>
      <c r="S2089" s="13"/>
      <c r="T2089" s="13"/>
      <c r="U2089" s="13"/>
      <c r="V2089" s="13">
        <f t="shared" si="550"/>
        <v>0</v>
      </c>
      <c r="W2089" s="13"/>
      <c r="X2089" s="13">
        <f t="shared" si="551"/>
        <v>0</v>
      </c>
      <c r="Y2089" s="13"/>
      <c r="Z2089" s="13">
        <f t="shared" si="552"/>
        <v>0</v>
      </c>
      <c r="AA2089" s="13"/>
      <c r="AB2089" s="13">
        <f t="shared" si="553"/>
        <v>0</v>
      </c>
      <c r="AC2089" s="13">
        <v>2932</v>
      </c>
      <c r="AD2089" s="13">
        <v>627633.83579485957</v>
      </c>
      <c r="AE2089" s="13"/>
      <c r="AF2089" s="13"/>
      <c r="AG2089" s="13"/>
      <c r="AH2089" s="13"/>
      <c r="AI2089" s="13"/>
      <c r="AJ2089" s="13"/>
      <c r="AK2089" s="13">
        <f t="shared" si="554"/>
        <v>0</v>
      </c>
      <c r="AL2089" s="13"/>
      <c r="AM2089" s="13">
        <f t="shared" si="555"/>
        <v>0</v>
      </c>
      <c r="AN2089" s="13"/>
      <c r="AO2089" s="13">
        <v>0</v>
      </c>
      <c r="AP2089" s="13">
        <f t="shared" si="556"/>
        <v>0</v>
      </c>
      <c r="AQ2089" s="13"/>
      <c r="AR2089" s="13">
        <f t="shared" si="557"/>
        <v>0</v>
      </c>
      <c r="AS2089" s="13"/>
      <c r="AT2089" s="13">
        <f t="shared" si="558"/>
        <v>0</v>
      </c>
      <c r="AU2089" s="13"/>
      <c r="AV2089" s="13">
        <f t="shared" si="559"/>
        <v>0</v>
      </c>
      <c r="AW2089" s="13"/>
      <c r="AX2089" s="13">
        <f t="shared" si="560"/>
        <v>0</v>
      </c>
      <c r="AY2089" s="13"/>
      <c r="AZ2089" s="13">
        <f t="shared" si="561"/>
        <v>0</v>
      </c>
      <c r="BA2089" s="13"/>
      <c r="BB2089" s="13">
        <f t="shared" si="562"/>
        <v>0</v>
      </c>
      <c r="BC2089" s="13"/>
      <c r="BD2089" s="13">
        <f t="shared" si="563"/>
        <v>0</v>
      </c>
      <c r="BE2089" s="13"/>
      <c r="BF2089" s="13">
        <f t="shared" si="564"/>
        <v>0</v>
      </c>
      <c r="BG2089" s="13"/>
      <c r="BH2089" s="13">
        <f t="shared" si="565"/>
        <v>1124659.9884885845</v>
      </c>
      <c r="BI2089" s="13">
        <f t="shared" si="566"/>
        <v>1124700</v>
      </c>
      <c r="BJ2089" s="13">
        <v>1107900</v>
      </c>
    </row>
    <row r="2090" spans="1:62" x14ac:dyDescent="0.25">
      <c r="A2090" t="s">
        <v>2457</v>
      </c>
      <c r="B2090" s="13">
        <v>271</v>
      </c>
      <c r="C2090">
        <v>573043</v>
      </c>
      <c r="D2090">
        <v>1</v>
      </c>
      <c r="E2090">
        <v>0</v>
      </c>
      <c r="F2090">
        <v>0</v>
      </c>
      <c r="G2090">
        <v>0</v>
      </c>
      <c r="H2090">
        <v>0</v>
      </c>
      <c r="I2090" t="s">
        <v>33</v>
      </c>
      <c r="J2090">
        <v>572659</v>
      </c>
      <c r="K2090" t="s">
        <v>114</v>
      </c>
      <c r="L2090">
        <v>572659</v>
      </c>
      <c r="M2090" t="s">
        <v>114</v>
      </c>
      <c r="N2090">
        <v>572659</v>
      </c>
      <c r="O2090" t="s">
        <v>114</v>
      </c>
      <c r="P2090">
        <v>572659</v>
      </c>
      <c r="Q2090" t="s">
        <v>114</v>
      </c>
      <c r="R2090" s="13">
        <v>70488.701001315436</v>
      </c>
      <c r="S2090" s="13"/>
      <c r="T2090" s="13"/>
      <c r="U2090" s="13"/>
      <c r="V2090" s="13">
        <f t="shared" si="550"/>
        <v>0</v>
      </c>
      <c r="W2090" s="13"/>
      <c r="X2090" s="13">
        <f t="shared" si="551"/>
        <v>0</v>
      </c>
      <c r="Y2090" s="13"/>
      <c r="Z2090" s="13">
        <f t="shared" si="552"/>
        <v>0</v>
      </c>
      <c r="AA2090" s="13"/>
      <c r="AB2090" s="13">
        <f t="shared" si="553"/>
        <v>0</v>
      </c>
      <c r="AC2090" s="13"/>
      <c r="AD2090" s="13"/>
      <c r="AE2090" s="13"/>
      <c r="AF2090" s="13"/>
      <c r="AG2090" s="13"/>
      <c r="AH2090" s="13"/>
      <c r="AI2090" s="13"/>
      <c r="AJ2090" s="13"/>
      <c r="AK2090" s="13">
        <f t="shared" si="554"/>
        <v>0</v>
      </c>
      <c r="AL2090" s="13"/>
      <c r="AM2090" s="13">
        <f t="shared" si="555"/>
        <v>0</v>
      </c>
      <c r="AN2090" s="13"/>
      <c r="AO2090" s="13">
        <v>0</v>
      </c>
      <c r="AP2090" s="13">
        <f t="shared" si="556"/>
        <v>0</v>
      </c>
      <c r="AQ2090" s="13"/>
      <c r="AR2090" s="13">
        <f t="shared" si="557"/>
        <v>0</v>
      </c>
      <c r="AS2090" s="13"/>
      <c r="AT2090" s="13">
        <f t="shared" si="558"/>
        <v>0</v>
      </c>
      <c r="AU2090" s="13"/>
      <c r="AV2090" s="13">
        <f t="shared" si="559"/>
        <v>0</v>
      </c>
      <c r="AW2090" s="13"/>
      <c r="AX2090" s="13">
        <f t="shared" si="560"/>
        <v>0</v>
      </c>
      <c r="AY2090" s="13"/>
      <c r="AZ2090" s="13">
        <f t="shared" si="561"/>
        <v>0</v>
      </c>
      <c r="BA2090" s="13"/>
      <c r="BB2090" s="13">
        <f t="shared" si="562"/>
        <v>0</v>
      </c>
      <c r="BC2090" s="13"/>
      <c r="BD2090" s="13">
        <f t="shared" si="563"/>
        <v>0</v>
      </c>
      <c r="BE2090" s="13"/>
      <c r="BF2090" s="13">
        <f t="shared" si="564"/>
        <v>0</v>
      </c>
      <c r="BG2090" s="13"/>
      <c r="BH2090" s="13">
        <f t="shared" si="565"/>
        <v>70488.701001315436</v>
      </c>
      <c r="BI2090" s="13">
        <f t="shared" si="566"/>
        <v>70500</v>
      </c>
      <c r="BJ2090" s="13">
        <v>70800</v>
      </c>
    </row>
    <row r="2091" spans="1:62" x14ac:dyDescent="0.25">
      <c r="A2091" t="s">
        <v>2459</v>
      </c>
      <c r="B2091" s="13">
        <v>1110</v>
      </c>
      <c r="C2091">
        <v>592269</v>
      </c>
      <c r="D2091">
        <v>1</v>
      </c>
      <c r="E2091">
        <v>0</v>
      </c>
      <c r="F2091">
        <v>0</v>
      </c>
      <c r="G2091">
        <v>0</v>
      </c>
      <c r="H2091">
        <v>0</v>
      </c>
      <c r="I2091" t="s">
        <v>90</v>
      </c>
      <c r="J2091">
        <v>592030</v>
      </c>
      <c r="K2091" t="s">
        <v>392</v>
      </c>
      <c r="L2091">
        <v>592030</v>
      </c>
      <c r="M2091" t="s">
        <v>392</v>
      </c>
      <c r="N2091">
        <v>592005</v>
      </c>
      <c r="O2091" t="s">
        <v>89</v>
      </c>
      <c r="P2091">
        <v>592005</v>
      </c>
      <c r="Q2091" t="s">
        <v>89</v>
      </c>
      <c r="R2091" s="13">
        <v>256347.60064210079</v>
      </c>
      <c r="S2091" s="13"/>
      <c r="T2091" s="13"/>
      <c r="U2091" s="13"/>
      <c r="V2091" s="13">
        <f t="shared" si="550"/>
        <v>0</v>
      </c>
      <c r="W2091" s="13"/>
      <c r="X2091" s="13">
        <f t="shared" si="551"/>
        <v>0</v>
      </c>
      <c r="Y2091" s="13"/>
      <c r="Z2091" s="13">
        <f t="shared" si="552"/>
        <v>0</v>
      </c>
      <c r="AA2091" s="13"/>
      <c r="AB2091" s="13">
        <f t="shared" si="553"/>
        <v>0</v>
      </c>
      <c r="AC2091" s="13"/>
      <c r="AD2091" s="13"/>
      <c r="AE2091" s="13"/>
      <c r="AF2091" s="13"/>
      <c r="AG2091" s="13"/>
      <c r="AH2091" s="13"/>
      <c r="AI2091" s="13"/>
      <c r="AJ2091" s="13"/>
      <c r="AK2091" s="13">
        <f t="shared" si="554"/>
        <v>0</v>
      </c>
      <c r="AL2091" s="13"/>
      <c r="AM2091" s="13">
        <f t="shared" si="555"/>
        <v>0</v>
      </c>
      <c r="AN2091" s="13"/>
      <c r="AO2091" s="13">
        <v>0</v>
      </c>
      <c r="AP2091" s="13">
        <f t="shared" si="556"/>
        <v>0</v>
      </c>
      <c r="AQ2091" s="13"/>
      <c r="AR2091" s="13">
        <f t="shared" si="557"/>
        <v>0</v>
      </c>
      <c r="AS2091" s="13"/>
      <c r="AT2091" s="13">
        <f t="shared" si="558"/>
        <v>0</v>
      </c>
      <c r="AU2091" s="13"/>
      <c r="AV2091" s="13">
        <f t="shared" si="559"/>
        <v>0</v>
      </c>
      <c r="AW2091" s="13"/>
      <c r="AX2091" s="13">
        <f t="shared" si="560"/>
        <v>0</v>
      </c>
      <c r="AY2091" s="13"/>
      <c r="AZ2091" s="13">
        <f t="shared" si="561"/>
        <v>0</v>
      </c>
      <c r="BA2091" s="13"/>
      <c r="BB2091" s="13">
        <f t="shared" si="562"/>
        <v>0</v>
      </c>
      <c r="BC2091" s="13"/>
      <c r="BD2091" s="13">
        <f t="shared" si="563"/>
        <v>0</v>
      </c>
      <c r="BE2091" s="13"/>
      <c r="BF2091" s="13">
        <f t="shared" si="564"/>
        <v>0</v>
      </c>
      <c r="BG2091" s="13"/>
      <c r="BH2091" s="13">
        <f t="shared" si="565"/>
        <v>256347.60064210079</v>
      </c>
      <c r="BI2091" s="13">
        <f t="shared" si="566"/>
        <v>256300</v>
      </c>
      <c r="BJ2091" s="13">
        <v>254300</v>
      </c>
    </row>
    <row r="2092" spans="1:62" x14ac:dyDescent="0.25">
      <c r="A2092" t="s">
        <v>2460</v>
      </c>
      <c r="B2092" s="13">
        <v>193</v>
      </c>
      <c r="C2092">
        <v>587389</v>
      </c>
      <c r="D2092">
        <v>1</v>
      </c>
      <c r="E2092">
        <v>0</v>
      </c>
      <c r="F2092">
        <v>0</v>
      </c>
      <c r="G2092">
        <v>0</v>
      </c>
      <c r="H2092">
        <v>0</v>
      </c>
      <c r="I2092" t="s">
        <v>75</v>
      </c>
      <c r="J2092">
        <v>587591</v>
      </c>
      <c r="K2092" t="s">
        <v>522</v>
      </c>
      <c r="L2092">
        <v>587591</v>
      </c>
      <c r="M2092" t="s">
        <v>522</v>
      </c>
      <c r="N2092">
        <v>588024</v>
      </c>
      <c r="O2092" t="s">
        <v>523</v>
      </c>
      <c r="P2092">
        <v>588024</v>
      </c>
      <c r="Q2092" t="s">
        <v>523</v>
      </c>
      <c r="R2092" s="13">
        <v>70488.701001315436</v>
      </c>
      <c r="S2092" s="13"/>
      <c r="T2092" s="13"/>
      <c r="U2092" s="13"/>
      <c r="V2092" s="13">
        <f t="shared" si="550"/>
        <v>0</v>
      </c>
      <c r="W2092" s="13"/>
      <c r="X2092" s="13">
        <f t="shared" si="551"/>
        <v>0</v>
      </c>
      <c r="Y2092" s="13"/>
      <c r="Z2092" s="13">
        <f t="shared" si="552"/>
        <v>0</v>
      </c>
      <c r="AA2092" s="13"/>
      <c r="AB2092" s="13">
        <f t="shared" si="553"/>
        <v>0</v>
      </c>
      <c r="AC2092" s="13"/>
      <c r="AD2092" s="13"/>
      <c r="AE2092" s="13"/>
      <c r="AF2092" s="13"/>
      <c r="AG2092" s="13"/>
      <c r="AH2092" s="13"/>
      <c r="AI2092" s="13"/>
      <c r="AJ2092" s="13"/>
      <c r="AK2092" s="13">
        <f t="shared" si="554"/>
        <v>0</v>
      </c>
      <c r="AL2092" s="13"/>
      <c r="AM2092" s="13">
        <f t="shared" si="555"/>
        <v>0</v>
      </c>
      <c r="AN2092" s="13"/>
      <c r="AO2092" s="13">
        <v>0</v>
      </c>
      <c r="AP2092" s="13">
        <f t="shared" si="556"/>
        <v>0</v>
      </c>
      <c r="AQ2092" s="13"/>
      <c r="AR2092" s="13">
        <f t="shared" si="557"/>
        <v>0</v>
      </c>
      <c r="AS2092" s="13"/>
      <c r="AT2092" s="13">
        <f t="shared" si="558"/>
        <v>0</v>
      </c>
      <c r="AU2092" s="13"/>
      <c r="AV2092" s="13">
        <f t="shared" si="559"/>
        <v>0</v>
      </c>
      <c r="AW2092" s="13"/>
      <c r="AX2092" s="13">
        <f t="shared" si="560"/>
        <v>0</v>
      </c>
      <c r="AY2092" s="13"/>
      <c r="AZ2092" s="13">
        <f t="shared" si="561"/>
        <v>0</v>
      </c>
      <c r="BA2092" s="13"/>
      <c r="BB2092" s="13">
        <f t="shared" si="562"/>
        <v>0</v>
      </c>
      <c r="BC2092" s="13"/>
      <c r="BD2092" s="13">
        <f t="shared" si="563"/>
        <v>0</v>
      </c>
      <c r="BE2092" s="13"/>
      <c r="BF2092" s="13">
        <f t="shared" si="564"/>
        <v>0</v>
      </c>
      <c r="BG2092" s="13"/>
      <c r="BH2092" s="13">
        <f t="shared" si="565"/>
        <v>70488.701001315436</v>
      </c>
      <c r="BI2092" s="13">
        <f t="shared" si="566"/>
        <v>70500</v>
      </c>
      <c r="BJ2092" s="13">
        <v>70800</v>
      </c>
    </row>
    <row r="2093" spans="1:62" x14ac:dyDescent="0.25">
      <c r="A2093" s="3" t="s">
        <v>2460</v>
      </c>
      <c r="B2093" s="13">
        <v>931</v>
      </c>
      <c r="C2093">
        <v>581739</v>
      </c>
      <c r="D2093">
        <v>1</v>
      </c>
      <c r="E2093">
        <v>1</v>
      </c>
      <c r="F2093">
        <v>0</v>
      </c>
      <c r="G2093">
        <v>0</v>
      </c>
      <c r="H2093">
        <v>0</v>
      </c>
      <c r="I2093" t="s">
        <v>30</v>
      </c>
      <c r="J2093">
        <v>581739</v>
      </c>
      <c r="K2093" t="s">
        <v>2460</v>
      </c>
      <c r="L2093">
        <v>581372</v>
      </c>
      <c r="M2093" t="s">
        <v>216</v>
      </c>
      <c r="N2093">
        <v>581372</v>
      </c>
      <c r="O2093" t="s">
        <v>216</v>
      </c>
      <c r="P2093">
        <v>581372</v>
      </c>
      <c r="Q2093" t="s">
        <v>216</v>
      </c>
      <c r="R2093" s="13">
        <v>215655.28630302407</v>
      </c>
      <c r="S2093" s="13">
        <v>2786</v>
      </c>
      <c r="T2093" s="13">
        <v>148943.0139947951</v>
      </c>
      <c r="U2093" s="13"/>
      <c r="V2093" s="13">
        <f t="shared" si="550"/>
        <v>0</v>
      </c>
      <c r="W2093" s="13">
        <v>8</v>
      </c>
      <c r="X2093" s="13">
        <f t="shared" si="551"/>
        <v>23712</v>
      </c>
      <c r="Y2093" s="13">
        <v>22</v>
      </c>
      <c r="Z2093" s="13">
        <f t="shared" si="552"/>
        <v>21736</v>
      </c>
      <c r="AA2093" s="13">
        <v>2</v>
      </c>
      <c r="AB2093" s="13">
        <f t="shared" si="553"/>
        <v>494</v>
      </c>
      <c r="AC2093" s="13"/>
      <c r="AD2093" s="13"/>
      <c r="AE2093" s="13"/>
      <c r="AF2093" s="13"/>
      <c r="AG2093" s="13"/>
      <c r="AH2093" s="13"/>
      <c r="AI2093" s="13"/>
      <c r="AJ2093" s="13"/>
      <c r="AK2093" s="13">
        <f t="shared" si="554"/>
        <v>0</v>
      </c>
      <c r="AL2093" s="13"/>
      <c r="AM2093" s="13">
        <f t="shared" si="555"/>
        <v>0</v>
      </c>
      <c r="AN2093" s="13"/>
      <c r="AO2093" s="13">
        <v>0</v>
      </c>
      <c r="AP2093" s="13">
        <f t="shared" si="556"/>
        <v>0</v>
      </c>
      <c r="AQ2093" s="13"/>
      <c r="AR2093" s="13">
        <f t="shared" si="557"/>
        <v>0</v>
      </c>
      <c r="AS2093" s="13"/>
      <c r="AT2093" s="13">
        <f t="shared" si="558"/>
        <v>0</v>
      </c>
      <c r="AU2093" s="13"/>
      <c r="AV2093" s="13">
        <f t="shared" si="559"/>
        <v>0</v>
      </c>
      <c r="AW2093" s="13"/>
      <c r="AX2093" s="13">
        <f t="shared" si="560"/>
        <v>0</v>
      </c>
      <c r="AY2093" s="13"/>
      <c r="AZ2093" s="13">
        <f t="shared" si="561"/>
        <v>0</v>
      </c>
      <c r="BA2093" s="13"/>
      <c r="BB2093" s="13">
        <f t="shared" si="562"/>
        <v>0</v>
      </c>
      <c r="BC2093" s="13"/>
      <c r="BD2093" s="13">
        <f t="shared" si="563"/>
        <v>0</v>
      </c>
      <c r="BE2093" s="13"/>
      <c r="BF2093" s="13">
        <f t="shared" si="564"/>
        <v>0</v>
      </c>
      <c r="BG2093" s="13"/>
      <c r="BH2093" s="13">
        <f t="shared" si="565"/>
        <v>410540.30029781919</v>
      </c>
      <c r="BI2093" s="13">
        <f t="shared" si="566"/>
        <v>410500</v>
      </c>
      <c r="BJ2093" s="13">
        <v>402600</v>
      </c>
    </row>
    <row r="2094" spans="1:62" x14ac:dyDescent="0.25">
      <c r="A2094" t="s">
        <v>2461</v>
      </c>
      <c r="B2094" s="13">
        <v>335</v>
      </c>
      <c r="C2094">
        <v>598461</v>
      </c>
      <c r="D2094">
        <v>1</v>
      </c>
      <c r="E2094">
        <v>0</v>
      </c>
      <c r="F2094">
        <v>0</v>
      </c>
      <c r="G2094">
        <v>0</v>
      </c>
      <c r="H2094">
        <v>0</v>
      </c>
      <c r="I2094" t="s">
        <v>26</v>
      </c>
      <c r="J2094">
        <v>541281</v>
      </c>
      <c r="K2094" t="s">
        <v>1574</v>
      </c>
      <c r="L2094">
        <v>541281</v>
      </c>
      <c r="M2094" t="s">
        <v>1574</v>
      </c>
      <c r="N2094">
        <v>541281</v>
      </c>
      <c r="O2094" t="s">
        <v>1574</v>
      </c>
      <c r="P2094">
        <v>541281</v>
      </c>
      <c r="Q2094" t="s">
        <v>1574</v>
      </c>
      <c r="R2094" s="13">
        <v>78628.348171195787</v>
      </c>
      <c r="S2094" s="13"/>
      <c r="T2094" s="13"/>
      <c r="U2094" s="13"/>
      <c r="V2094" s="13">
        <f t="shared" si="550"/>
        <v>0</v>
      </c>
      <c r="W2094" s="13"/>
      <c r="X2094" s="13">
        <f t="shared" si="551"/>
        <v>0</v>
      </c>
      <c r="Y2094" s="13"/>
      <c r="Z2094" s="13">
        <f t="shared" si="552"/>
        <v>0</v>
      </c>
      <c r="AA2094" s="13"/>
      <c r="AB2094" s="13">
        <f t="shared" si="553"/>
        <v>0</v>
      </c>
      <c r="AC2094" s="13"/>
      <c r="AD2094" s="13"/>
      <c r="AE2094" s="13"/>
      <c r="AF2094" s="13"/>
      <c r="AG2094" s="13"/>
      <c r="AH2094" s="13"/>
      <c r="AI2094" s="13"/>
      <c r="AJ2094" s="13"/>
      <c r="AK2094" s="13">
        <f t="shared" si="554"/>
        <v>0</v>
      </c>
      <c r="AL2094" s="13"/>
      <c r="AM2094" s="13">
        <f t="shared" si="555"/>
        <v>0</v>
      </c>
      <c r="AN2094" s="13"/>
      <c r="AO2094" s="13">
        <v>0</v>
      </c>
      <c r="AP2094" s="13">
        <f t="shared" si="556"/>
        <v>0</v>
      </c>
      <c r="AQ2094" s="13"/>
      <c r="AR2094" s="13">
        <f t="shared" si="557"/>
        <v>0</v>
      </c>
      <c r="AS2094" s="13"/>
      <c r="AT2094" s="13">
        <f t="shared" si="558"/>
        <v>0</v>
      </c>
      <c r="AU2094" s="13"/>
      <c r="AV2094" s="13">
        <f t="shared" si="559"/>
        <v>0</v>
      </c>
      <c r="AW2094" s="13"/>
      <c r="AX2094" s="13">
        <f t="shared" si="560"/>
        <v>0</v>
      </c>
      <c r="AY2094" s="13"/>
      <c r="AZ2094" s="13">
        <f t="shared" si="561"/>
        <v>0</v>
      </c>
      <c r="BA2094" s="13"/>
      <c r="BB2094" s="13">
        <f t="shared" si="562"/>
        <v>0</v>
      </c>
      <c r="BC2094" s="13"/>
      <c r="BD2094" s="13">
        <f t="shared" si="563"/>
        <v>0</v>
      </c>
      <c r="BE2094" s="13"/>
      <c r="BF2094" s="13">
        <f t="shared" si="564"/>
        <v>0</v>
      </c>
      <c r="BG2094" s="13"/>
      <c r="BH2094" s="13">
        <f t="shared" si="565"/>
        <v>78628.348171195787</v>
      </c>
      <c r="BI2094" s="13">
        <f t="shared" si="566"/>
        <v>78600</v>
      </c>
      <c r="BJ2094" s="13">
        <v>77800</v>
      </c>
    </row>
    <row r="2095" spans="1:62" x14ac:dyDescent="0.25">
      <c r="A2095" t="s">
        <v>2462</v>
      </c>
      <c r="B2095" s="13">
        <v>571</v>
      </c>
      <c r="C2095">
        <v>532487</v>
      </c>
      <c r="D2095">
        <v>1</v>
      </c>
      <c r="E2095">
        <v>0</v>
      </c>
      <c r="F2095">
        <v>0</v>
      </c>
      <c r="G2095">
        <v>0</v>
      </c>
      <c r="H2095">
        <v>0</v>
      </c>
      <c r="I2095" t="s">
        <v>26</v>
      </c>
      <c r="J2095">
        <v>532819</v>
      </c>
      <c r="K2095" t="s">
        <v>319</v>
      </c>
      <c r="L2095">
        <v>532819</v>
      </c>
      <c r="M2095" t="s">
        <v>319</v>
      </c>
      <c r="N2095">
        <v>532819</v>
      </c>
      <c r="O2095" t="s">
        <v>319</v>
      </c>
      <c r="P2095">
        <v>532819</v>
      </c>
      <c r="Q2095" t="s">
        <v>319</v>
      </c>
      <c r="R2095" s="13">
        <v>133210.72180034532</v>
      </c>
      <c r="S2095" s="13"/>
      <c r="T2095" s="13"/>
      <c r="U2095" s="13"/>
      <c r="V2095" s="13">
        <f t="shared" si="550"/>
        <v>0</v>
      </c>
      <c r="W2095" s="13"/>
      <c r="X2095" s="13">
        <f t="shared" si="551"/>
        <v>0</v>
      </c>
      <c r="Y2095" s="13"/>
      <c r="Z2095" s="13">
        <f t="shared" si="552"/>
        <v>0</v>
      </c>
      <c r="AA2095" s="13"/>
      <c r="AB2095" s="13">
        <f t="shared" si="553"/>
        <v>0</v>
      </c>
      <c r="AC2095" s="13"/>
      <c r="AD2095" s="13"/>
      <c r="AE2095" s="13"/>
      <c r="AF2095" s="13"/>
      <c r="AG2095" s="13"/>
      <c r="AH2095" s="13"/>
      <c r="AI2095" s="13"/>
      <c r="AJ2095" s="13"/>
      <c r="AK2095" s="13">
        <f t="shared" si="554"/>
        <v>0</v>
      </c>
      <c r="AL2095" s="13"/>
      <c r="AM2095" s="13">
        <f t="shared" si="555"/>
        <v>0</v>
      </c>
      <c r="AN2095" s="13"/>
      <c r="AO2095" s="13">
        <v>0</v>
      </c>
      <c r="AP2095" s="13">
        <f t="shared" si="556"/>
        <v>0</v>
      </c>
      <c r="AQ2095" s="13"/>
      <c r="AR2095" s="13">
        <f t="shared" si="557"/>
        <v>0</v>
      </c>
      <c r="AS2095" s="13"/>
      <c r="AT2095" s="13">
        <f t="shared" si="558"/>
        <v>0</v>
      </c>
      <c r="AU2095" s="13"/>
      <c r="AV2095" s="13">
        <f t="shared" si="559"/>
        <v>0</v>
      </c>
      <c r="AW2095" s="13"/>
      <c r="AX2095" s="13">
        <f t="shared" si="560"/>
        <v>0</v>
      </c>
      <c r="AY2095" s="13"/>
      <c r="AZ2095" s="13">
        <f t="shared" si="561"/>
        <v>0</v>
      </c>
      <c r="BA2095" s="13"/>
      <c r="BB2095" s="13">
        <f t="shared" si="562"/>
        <v>0</v>
      </c>
      <c r="BC2095" s="13"/>
      <c r="BD2095" s="13">
        <f t="shared" si="563"/>
        <v>0</v>
      </c>
      <c r="BE2095" s="13"/>
      <c r="BF2095" s="13">
        <f t="shared" si="564"/>
        <v>0</v>
      </c>
      <c r="BG2095" s="13"/>
      <c r="BH2095" s="13">
        <f t="shared" si="565"/>
        <v>133210.72180034532</v>
      </c>
      <c r="BI2095" s="13">
        <f t="shared" si="566"/>
        <v>133200</v>
      </c>
      <c r="BJ2095" s="13">
        <v>135800</v>
      </c>
    </row>
    <row r="2096" spans="1:62" x14ac:dyDescent="0.25">
      <c r="A2096" t="s">
        <v>2463</v>
      </c>
      <c r="B2096" s="13">
        <v>438</v>
      </c>
      <c r="C2096">
        <v>548286</v>
      </c>
      <c r="D2096">
        <v>1</v>
      </c>
      <c r="E2096">
        <v>0</v>
      </c>
      <c r="F2096">
        <v>0</v>
      </c>
      <c r="G2096">
        <v>0</v>
      </c>
      <c r="H2096">
        <v>0</v>
      </c>
      <c r="I2096" t="s">
        <v>75</v>
      </c>
      <c r="J2096">
        <v>568414</v>
      </c>
      <c r="K2096" t="s">
        <v>123</v>
      </c>
      <c r="L2096">
        <v>568414</v>
      </c>
      <c r="M2096" t="s">
        <v>123</v>
      </c>
      <c r="N2096">
        <v>568414</v>
      </c>
      <c r="O2096" t="s">
        <v>123</v>
      </c>
      <c r="P2096">
        <v>568414</v>
      </c>
      <c r="Q2096" t="s">
        <v>123</v>
      </c>
      <c r="R2096" s="13">
        <v>102511.17712541953</v>
      </c>
      <c r="S2096" s="13"/>
      <c r="T2096" s="13"/>
      <c r="U2096" s="13"/>
      <c r="V2096" s="13">
        <f t="shared" si="550"/>
        <v>0</v>
      </c>
      <c r="W2096" s="13"/>
      <c r="X2096" s="13">
        <f t="shared" si="551"/>
        <v>0</v>
      </c>
      <c r="Y2096" s="13"/>
      <c r="Z2096" s="13">
        <f t="shared" si="552"/>
        <v>0</v>
      </c>
      <c r="AA2096" s="13"/>
      <c r="AB2096" s="13">
        <f t="shared" si="553"/>
        <v>0</v>
      </c>
      <c r="AC2096" s="13"/>
      <c r="AD2096" s="13"/>
      <c r="AE2096" s="13"/>
      <c r="AF2096" s="13"/>
      <c r="AG2096" s="13"/>
      <c r="AH2096" s="13"/>
      <c r="AI2096" s="13"/>
      <c r="AJ2096" s="13"/>
      <c r="AK2096" s="13">
        <f t="shared" si="554"/>
        <v>0</v>
      </c>
      <c r="AL2096" s="13"/>
      <c r="AM2096" s="13">
        <f t="shared" si="555"/>
        <v>0</v>
      </c>
      <c r="AN2096" s="13"/>
      <c r="AO2096" s="13">
        <v>0</v>
      </c>
      <c r="AP2096" s="13">
        <f t="shared" si="556"/>
        <v>0</v>
      </c>
      <c r="AQ2096" s="13"/>
      <c r="AR2096" s="13">
        <f t="shared" si="557"/>
        <v>0</v>
      </c>
      <c r="AS2096" s="13"/>
      <c r="AT2096" s="13">
        <f t="shared" si="558"/>
        <v>0</v>
      </c>
      <c r="AU2096" s="13"/>
      <c r="AV2096" s="13">
        <f t="shared" si="559"/>
        <v>0</v>
      </c>
      <c r="AW2096" s="13"/>
      <c r="AX2096" s="13">
        <f t="shared" si="560"/>
        <v>0</v>
      </c>
      <c r="AY2096" s="13"/>
      <c r="AZ2096" s="13">
        <f t="shared" si="561"/>
        <v>0</v>
      </c>
      <c r="BA2096" s="13"/>
      <c r="BB2096" s="13">
        <f t="shared" si="562"/>
        <v>0</v>
      </c>
      <c r="BC2096" s="13"/>
      <c r="BD2096" s="13">
        <f t="shared" si="563"/>
        <v>0</v>
      </c>
      <c r="BE2096" s="13"/>
      <c r="BF2096" s="13">
        <f t="shared" si="564"/>
        <v>0</v>
      </c>
      <c r="BG2096" s="13"/>
      <c r="BH2096" s="13">
        <f t="shared" si="565"/>
        <v>102511.17712541953</v>
      </c>
      <c r="BI2096" s="13">
        <f t="shared" si="566"/>
        <v>102500</v>
      </c>
      <c r="BJ2096" s="13">
        <v>104500</v>
      </c>
    </row>
    <row r="2097" spans="1:62" x14ac:dyDescent="0.25">
      <c r="A2097" t="s">
        <v>2464</v>
      </c>
      <c r="B2097" s="13">
        <v>162</v>
      </c>
      <c r="C2097">
        <v>548146</v>
      </c>
      <c r="D2097">
        <v>1</v>
      </c>
      <c r="E2097">
        <v>0</v>
      </c>
      <c r="F2097">
        <v>0</v>
      </c>
      <c r="G2097">
        <v>0</v>
      </c>
      <c r="H2097">
        <v>0</v>
      </c>
      <c r="I2097" t="s">
        <v>75</v>
      </c>
      <c r="J2097">
        <v>547999</v>
      </c>
      <c r="K2097" t="s">
        <v>871</v>
      </c>
      <c r="L2097">
        <v>547999</v>
      </c>
      <c r="M2097" t="s">
        <v>871</v>
      </c>
      <c r="N2097">
        <v>547999</v>
      </c>
      <c r="O2097" t="s">
        <v>871</v>
      </c>
      <c r="P2097">
        <v>547999</v>
      </c>
      <c r="Q2097" t="s">
        <v>871</v>
      </c>
      <c r="R2097" s="13">
        <v>70488.701001315436</v>
      </c>
      <c r="S2097" s="13"/>
      <c r="T2097" s="13"/>
      <c r="U2097" s="13"/>
      <c r="V2097" s="13">
        <f t="shared" si="550"/>
        <v>0</v>
      </c>
      <c r="W2097" s="13"/>
      <c r="X2097" s="13">
        <f t="shared" si="551"/>
        <v>0</v>
      </c>
      <c r="Y2097" s="13"/>
      <c r="Z2097" s="13">
        <f t="shared" si="552"/>
        <v>0</v>
      </c>
      <c r="AA2097" s="13"/>
      <c r="AB2097" s="13">
        <f t="shared" si="553"/>
        <v>0</v>
      </c>
      <c r="AC2097" s="13"/>
      <c r="AD2097" s="13"/>
      <c r="AE2097" s="13"/>
      <c r="AF2097" s="13"/>
      <c r="AG2097" s="13"/>
      <c r="AH2097" s="13"/>
      <c r="AI2097" s="13"/>
      <c r="AJ2097" s="13"/>
      <c r="AK2097" s="13">
        <f t="shared" si="554"/>
        <v>0</v>
      </c>
      <c r="AL2097" s="13"/>
      <c r="AM2097" s="13">
        <f t="shared" si="555"/>
        <v>0</v>
      </c>
      <c r="AN2097" s="13"/>
      <c r="AO2097" s="13">
        <v>0</v>
      </c>
      <c r="AP2097" s="13">
        <f t="shared" si="556"/>
        <v>0</v>
      </c>
      <c r="AQ2097" s="13"/>
      <c r="AR2097" s="13">
        <f t="shared" si="557"/>
        <v>0</v>
      </c>
      <c r="AS2097" s="13"/>
      <c r="AT2097" s="13">
        <f t="shared" si="558"/>
        <v>0</v>
      </c>
      <c r="AU2097" s="13"/>
      <c r="AV2097" s="13">
        <f t="shared" si="559"/>
        <v>0</v>
      </c>
      <c r="AW2097" s="13"/>
      <c r="AX2097" s="13">
        <f t="shared" si="560"/>
        <v>0</v>
      </c>
      <c r="AY2097" s="13"/>
      <c r="AZ2097" s="13">
        <f t="shared" si="561"/>
        <v>0</v>
      </c>
      <c r="BA2097" s="13"/>
      <c r="BB2097" s="13">
        <f t="shared" si="562"/>
        <v>0</v>
      </c>
      <c r="BC2097" s="13"/>
      <c r="BD2097" s="13">
        <f t="shared" si="563"/>
        <v>0</v>
      </c>
      <c r="BE2097" s="13"/>
      <c r="BF2097" s="13">
        <f t="shared" si="564"/>
        <v>0</v>
      </c>
      <c r="BG2097" s="13"/>
      <c r="BH2097" s="13">
        <f t="shared" si="565"/>
        <v>70488.701001315436</v>
      </c>
      <c r="BI2097" s="13">
        <f t="shared" si="566"/>
        <v>70500</v>
      </c>
      <c r="BJ2097" s="13">
        <v>70800</v>
      </c>
    </row>
    <row r="2098" spans="1:62" x14ac:dyDescent="0.25">
      <c r="A2098" t="s">
        <v>2465</v>
      </c>
      <c r="B2098" s="13">
        <v>1023</v>
      </c>
      <c r="C2098">
        <v>563641</v>
      </c>
      <c r="D2098">
        <v>1</v>
      </c>
      <c r="E2098">
        <v>0</v>
      </c>
      <c r="F2098">
        <v>0</v>
      </c>
      <c r="G2098">
        <v>0</v>
      </c>
      <c r="H2098">
        <v>0</v>
      </c>
      <c r="I2098" t="s">
        <v>51</v>
      </c>
      <c r="J2098">
        <v>563871</v>
      </c>
      <c r="K2098" t="s">
        <v>1550</v>
      </c>
      <c r="L2098">
        <v>563871</v>
      </c>
      <c r="M2098" t="s">
        <v>1550</v>
      </c>
      <c r="N2098">
        <v>563871</v>
      </c>
      <c r="O2098" t="s">
        <v>1550</v>
      </c>
      <c r="P2098">
        <v>563871</v>
      </c>
      <c r="Q2098" t="s">
        <v>1550</v>
      </c>
      <c r="R2098" s="13">
        <v>236592.51163720549</v>
      </c>
      <c r="S2098" s="13"/>
      <c r="T2098" s="13"/>
      <c r="U2098" s="13"/>
      <c r="V2098" s="13">
        <f t="shared" si="550"/>
        <v>0</v>
      </c>
      <c r="W2098" s="13"/>
      <c r="X2098" s="13">
        <f t="shared" si="551"/>
        <v>0</v>
      </c>
      <c r="Y2098" s="13"/>
      <c r="Z2098" s="13">
        <f t="shared" si="552"/>
        <v>0</v>
      </c>
      <c r="AA2098" s="13"/>
      <c r="AB2098" s="13">
        <f t="shared" si="553"/>
        <v>0</v>
      </c>
      <c r="AC2098" s="13"/>
      <c r="AD2098" s="13"/>
      <c r="AE2098" s="13"/>
      <c r="AF2098" s="13"/>
      <c r="AG2098" s="13"/>
      <c r="AH2098" s="13"/>
      <c r="AI2098" s="13"/>
      <c r="AJ2098" s="13"/>
      <c r="AK2098" s="13">
        <f t="shared" si="554"/>
        <v>0</v>
      </c>
      <c r="AL2098" s="13"/>
      <c r="AM2098" s="13">
        <f t="shared" si="555"/>
        <v>0</v>
      </c>
      <c r="AN2098" s="13"/>
      <c r="AO2098" s="13">
        <v>0</v>
      </c>
      <c r="AP2098" s="13">
        <f t="shared" si="556"/>
        <v>0</v>
      </c>
      <c r="AQ2098" s="13"/>
      <c r="AR2098" s="13">
        <f t="shared" si="557"/>
        <v>0</v>
      </c>
      <c r="AS2098" s="13"/>
      <c r="AT2098" s="13">
        <f t="shared" si="558"/>
        <v>0</v>
      </c>
      <c r="AU2098" s="13"/>
      <c r="AV2098" s="13">
        <f t="shared" si="559"/>
        <v>0</v>
      </c>
      <c r="AW2098" s="13"/>
      <c r="AX2098" s="13">
        <f t="shared" si="560"/>
        <v>0</v>
      </c>
      <c r="AY2098" s="13"/>
      <c r="AZ2098" s="13">
        <f t="shared" si="561"/>
        <v>0</v>
      </c>
      <c r="BA2098" s="13"/>
      <c r="BB2098" s="13">
        <f t="shared" si="562"/>
        <v>0</v>
      </c>
      <c r="BC2098" s="13"/>
      <c r="BD2098" s="13">
        <f t="shared" si="563"/>
        <v>0</v>
      </c>
      <c r="BE2098" s="13"/>
      <c r="BF2098" s="13">
        <f t="shared" si="564"/>
        <v>0</v>
      </c>
      <c r="BG2098" s="13"/>
      <c r="BH2098" s="13">
        <f t="shared" si="565"/>
        <v>236592.51163720549</v>
      </c>
      <c r="BI2098" s="13">
        <f t="shared" si="566"/>
        <v>236600</v>
      </c>
      <c r="BJ2098" s="13">
        <v>240900</v>
      </c>
    </row>
    <row r="2099" spans="1:62" x14ac:dyDescent="0.25">
      <c r="A2099" s="4" t="s">
        <v>1750</v>
      </c>
      <c r="B2099" s="13">
        <v>3271</v>
      </c>
      <c r="C2099">
        <v>507504</v>
      </c>
      <c r="D2099">
        <v>1</v>
      </c>
      <c r="E2099">
        <v>1</v>
      </c>
      <c r="F2099">
        <v>1</v>
      </c>
      <c r="G2099">
        <v>0</v>
      </c>
      <c r="H2099">
        <v>0</v>
      </c>
      <c r="I2099" t="s">
        <v>38</v>
      </c>
      <c r="J2099">
        <v>507504</v>
      </c>
      <c r="K2099" t="s">
        <v>1750</v>
      </c>
      <c r="L2099">
        <v>507504</v>
      </c>
      <c r="M2099" t="s">
        <v>1750</v>
      </c>
      <c r="N2099">
        <v>507580</v>
      </c>
      <c r="O2099" t="s">
        <v>554</v>
      </c>
      <c r="P2099">
        <v>507580</v>
      </c>
      <c r="Q2099" t="s">
        <v>554</v>
      </c>
      <c r="R2099" s="13">
        <v>736612.84591665212</v>
      </c>
      <c r="S2099" s="13">
        <v>3271</v>
      </c>
      <c r="T2099" s="13">
        <v>174787.17316852987</v>
      </c>
      <c r="U2099" s="13"/>
      <c r="V2099" s="13">
        <f t="shared" si="550"/>
        <v>0</v>
      </c>
      <c r="W2099" s="13">
        <v>22</v>
      </c>
      <c r="X2099" s="13">
        <f t="shared" si="551"/>
        <v>65208</v>
      </c>
      <c r="Y2099" s="13">
        <v>15</v>
      </c>
      <c r="Z2099" s="13">
        <f t="shared" si="552"/>
        <v>14820</v>
      </c>
      <c r="AA2099" s="13">
        <v>3</v>
      </c>
      <c r="AB2099" s="13">
        <f t="shared" si="553"/>
        <v>741</v>
      </c>
      <c r="AC2099" s="13">
        <v>5760</v>
      </c>
      <c r="AD2099" s="13">
        <v>1219851.3675045003</v>
      </c>
      <c r="AE2099" s="13"/>
      <c r="AF2099" s="13"/>
      <c r="AG2099" s="13"/>
      <c r="AH2099" s="13"/>
      <c r="AI2099" s="13"/>
      <c r="AJ2099" s="13"/>
      <c r="AK2099" s="13">
        <f t="shared" si="554"/>
        <v>0</v>
      </c>
      <c r="AL2099" s="13"/>
      <c r="AM2099" s="13">
        <f t="shared" si="555"/>
        <v>0</v>
      </c>
      <c r="AN2099" s="13"/>
      <c r="AO2099" s="13">
        <v>1</v>
      </c>
      <c r="AP2099" s="13">
        <f t="shared" si="556"/>
        <v>30500</v>
      </c>
      <c r="AQ2099" s="13"/>
      <c r="AR2099" s="13">
        <f t="shared" si="557"/>
        <v>0</v>
      </c>
      <c r="AS2099" s="13"/>
      <c r="AT2099" s="13">
        <f t="shared" si="558"/>
        <v>0</v>
      </c>
      <c r="AU2099" s="13"/>
      <c r="AV2099" s="13">
        <f t="shared" si="559"/>
        <v>0</v>
      </c>
      <c r="AW2099" s="13"/>
      <c r="AX2099" s="13">
        <f t="shared" si="560"/>
        <v>0</v>
      </c>
      <c r="AY2099" s="13"/>
      <c r="AZ2099" s="13">
        <f t="shared" si="561"/>
        <v>0</v>
      </c>
      <c r="BA2099" s="13"/>
      <c r="BB2099" s="13">
        <f t="shared" si="562"/>
        <v>0</v>
      </c>
      <c r="BC2099" s="13"/>
      <c r="BD2099" s="13">
        <f t="shared" si="563"/>
        <v>0</v>
      </c>
      <c r="BE2099" s="13"/>
      <c r="BF2099" s="13">
        <f t="shared" si="564"/>
        <v>0</v>
      </c>
      <c r="BG2099" s="13"/>
      <c r="BH2099" s="13">
        <f t="shared" si="565"/>
        <v>2242520.3865896822</v>
      </c>
      <c r="BI2099" s="13">
        <f t="shared" si="566"/>
        <v>2242500</v>
      </c>
      <c r="BJ2099" s="13">
        <v>2222200</v>
      </c>
    </row>
    <row r="2100" spans="1:62" x14ac:dyDescent="0.25">
      <c r="A2100" t="s">
        <v>2466</v>
      </c>
      <c r="B2100" s="13">
        <v>723</v>
      </c>
      <c r="C2100">
        <v>593141</v>
      </c>
      <c r="D2100">
        <v>1</v>
      </c>
      <c r="E2100">
        <v>0</v>
      </c>
      <c r="F2100">
        <v>0</v>
      </c>
      <c r="G2100">
        <v>0</v>
      </c>
      <c r="H2100">
        <v>0</v>
      </c>
      <c r="I2100" t="s">
        <v>30</v>
      </c>
      <c r="J2100">
        <v>593583</v>
      </c>
      <c r="K2100" t="s">
        <v>656</v>
      </c>
      <c r="L2100">
        <v>593583</v>
      </c>
      <c r="M2100" t="s">
        <v>656</v>
      </c>
      <c r="N2100">
        <v>593583</v>
      </c>
      <c r="O2100" t="s">
        <v>656</v>
      </c>
      <c r="P2100">
        <v>593583</v>
      </c>
      <c r="Q2100" t="s">
        <v>656</v>
      </c>
      <c r="R2100" s="13">
        <v>168127.86036251165</v>
      </c>
      <c r="S2100" s="13"/>
      <c r="T2100" s="13"/>
      <c r="U2100" s="13"/>
      <c r="V2100" s="13">
        <f t="shared" si="550"/>
        <v>0</v>
      </c>
      <c r="W2100" s="13"/>
      <c r="X2100" s="13">
        <f t="shared" si="551"/>
        <v>0</v>
      </c>
      <c r="Y2100" s="13"/>
      <c r="Z2100" s="13">
        <f t="shared" si="552"/>
        <v>0</v>
      </c>
      <c r="AA2100" s="13"/>
      <c r="AB2100" s="13">
        <f t="shared" si="553"/>
        <v>0</v>
      </c>
      <c r="AC2100" s="13"/>
      <c r="AD2100" s="13"/>
      <c r="AE2100" s="13"/>
      <c r="AF2100" s="13"/>
      <c r="AG2100" s="13"/>
      <c r="AH2100" s="13"/>
      <c r="AI2100" s="13"/>
      <c r="AJ2100" s="13"/>
      <c r="AK2100" s="13">
        <f t="shared" si="554"/>
        <v>0</v>
      </c>
      <c r="AL2100" s="13"/>
      <c r="AM2100" s="13">
        <f t="shared" si="555"/>
        <v>0</v>
      </c>
      <c r="AN2100" s="13"/>
      <c r="AO2100" s="13">
        <v>0</v>
      </c>
      <c r="AP2100" s="13">
        <f t="shared" si="556"/>
        <v>0</v>
      </c>
      <c r="AQ2100" s="13"/>
      <c r="AR2100" s="13">
        <f t="shared" si="557"/>
        <v>0</v>
      </c>
      <c r="AS2100" s="13"/>
      <c r="AT2100" s="13">
        <f t="shared" si="558"/>
        <v>0</v>
      </c>
      <c r="AU2100" s="13"/>
      <c r="AV2100" s="13">
        <f t="shared" si="559"/>
        <v>0</v>
      </c>
      <c r="AW2100" s="13"/>
      <c r="AX2100" s="13">
        <f t="shared" si="560"/>
        <v>0</v>
      </c>
      <c r="AY2100" s="13"/>
      <c r="AZ2100" s="13">
        <f t="shared" si="561"/>
        <v>0</v>
      </c>
      <c r="BA2100" s="13"/>
      <c r="BB2100" s="13">
        <f t="shared" si="562"/>
        <v>0</v>
      </c>
      <c r="BC2100" s="13"/>
      <c r="BD2100" s="13">
        <f t="shared" si="563"/>
        <v>0</v>
      </c>
      <c r="BE2100" s="13"/>
      <c r="BF2100" s="13">
        <f t="shared" si="564"/>
        <v>0</v>
      </c>
      <c r="BG2100" s="13"/>
      <c r="BH2100" s="13">
        <f t="shared" si="565"/>
        <v>168127.86036251165</v>
      </c>
      <c r="BI2100" s="13">
        <f t="shared" si="566"/>
        <v>168100</v>
      </c>
      <c r="BJ2100" s="13">
        <v>168300</v>
      </c>
    </row>
    <row r="2101" spans="1:62" x14ac:dyDescent="0.25">
      <c r="A2101" t="s">
        <v>2467</v>
      </c>
      <c r="B2101" s="13">
        <v>374</v>
      </c>
      <c r="C2101">
        <v>557218</v>
      </c>
      <c r="D2101">
        <v>1</v>
      </c>
      <c r="E2101">
        <v>0</v>
      </c>
      <c r="F2101">
        <v>0</v>
      </c>
      <c r="G2101">
        <v>0</v>
      </c>
      <c r="H2101">
        <v>0</v>
      </c>
      <c r="I2101" t="s">
        <v>61</v>
      </c>
      <c r="J2101">
        <v>541575</v>
      </c>
      <c r="K2101" t="s">
        <v>1100</v>
      </c>
      <c r="L2101">
        <v>536148</v>
      </c>
      <c r="M2101" t="s">
        <v>310</v>
      </c>
      <c r="N2101">
        <v>536148</v>
      </c>
      <c r="O2101" t="s">
        <v>310</v>
      </c>
      <c r="P2101">
        <v>536385</v>
      </c>
      <c r="Q2101" t="s">
        <v>249</v>
      </c>
      <c r="R2101" s="13">
        <v>87683.379140018791</v>
      </c>
      <c r="S2101" s="13"/>
      <c r="T2101" s="13"/>
      <c r="U2101" s="13"/>
      <c r="V2101" s="13">
        <f t="shared" si="550"/>
        <v>0</v>
      </c>
      <c r="W2101" s="13"/>
      <c r="X2101" s="13">
        <f t="shared" si="551"/>
        <v>0</v>
      </c>
      <c r="Y2101" s="13"/>
      <c r="Z2101" s="13">
        <f t="shared" si="552"/>
        <v>0</v>
      </c>
      <c r="AA2101" s="13"/>
      <c r="AB2101" s="13">
        <f t="shared" si="553"/>
        <v>0</v>
      </c>
      <c r="AC2101" s="13"/>
      <c r="AD2101" s="13"/>
      <c r="AE2101" s="13"/>
      <c r="AF2101" s="13"/>
      <c r="AG2101" s="13"/>
      <c r="AH2101" s="13"/>
      <c r="AI2101" s="13"/>
      <c r="AJ2101" s="13"/>
      <c r="AK2101" s="13">
        <f t="shared" si="554"/>
        <v>0</v>
      </c>
      <c r="AL2101" s="13"/>
      <c r="AM2101" s="13">
        <f t="shared" si="555"/>
        <v>0</v>
      </c>
      <c r="AN2101" s="13"/>
      <c r="AO2101" s="13">
        <v>7</v>
      </c>
      <c r="AP2101" s="13">
        <f t="shared" si="556"/>
        <v>213500</v>
      </c>
      <c r="AQ2101" s="13"/>
      <c r="AR2101" s="13">
        <f t="shared" si="557"/>
        <v>0</v>
      </c>
      <c r="AS2101" s="13"/>
      <c r="AT2101" s="13">
        <f t="shared" si="558"/>
        <v>0</v>
      </c>
      <c r="AU2101" s="13"/>
      <c r="AV2101" s="13">
        <f t="shared" si="559"/>
        <v>0</v>
      </c>
      <c r="AW2101" s="13"/>
      <c r="AX2101" s="13">
        <f t="shared" si="560"/>
        <v>0</v>
      </c>
      <c r="AY2101" s="13"/>
      <c r="AZ2101" s="13">
        <f t="shared" si="561"/>
        <v>0</v>
      </c>
      <c r="BA2101" s="13"/>
      <c r="BB2101" s="13">
        <f t="shared" si="562"/>
        <v>0</v>
      </c>
      <c r="BC2101" s="13"/>
      <c r="BD2101" s="13">
        <f t="shared" si="563"/>
        <v>0</v>
      </c>
      <c r="BE2101" s="13"/>
      <c r="BF2101" s="13">
        <f t="shared" si="564"/>
        <v>0</v>
      </c>
      <c r="BG2101" s="13"/>
      <c r="BH2101" s="13">
        <f t="shared" si="565"/>
        <v>301183.37914001878</v>
      </c>
      <c r="BI2101" s="13">
        <f t="shared" si="566"/>
        <v>301200</v>
      </c>
      <c r="BJ2101" s="13">
        <v>424400</v>
      </c>
    </row>
    <row r="2102" spans="1:62" x14ac:dyDescent="0.25">
      <c r="A2102" s="3" t="s">
        <v>770</v>
      </c>
      <c r="B2102" s="13">
        <v>2026</v>
      </c>
      <c r="C2102">
        <v>584568</v>
      </c>
      <c r="D2102">
        <v>1</v>
      </c>
      <c r="E2102">
        <v>1</v>
      </c>
      <c r="F2102">
        <v>0</v>
      </c>
      <c r="G2102">
        <v>0</v>
      </c>
      <c r="H2102">
        <v>0</v>
      </c>
      <c r="I2102" t="s">
        <v>30</v>
      </c>
      <c r="J2102">
        <v>584568</v>
      </c>
      <c r="K2102" t="s">
        <v>770</v>
      </c>
      <c r="L2102">
        <v>585017</v>
      </c>
      <c r="M2102" t="s">
        <v>633</v>
      </c>
      <c r="N2102">
        <v>584495</v>
      </c>
      <c r="O2102" t="s">
        <v>560</v>
      </c>
      <c r="P2102">
        <v>584495</v>
      </c>
      <c r="Q2102" t="s">
        <v>560</v>
      </c>
      <c r="R2102" s="13">
        <v>462114.01285988907</v>
      </c>
      <c r="S2102" s="13">
        <v>4111</v>
      </c>
      <c r="T2102" s="13">
        <v>219506.28009189296</v>
      </c>
      <c r="U2102" s="13">
        <v>1</v>
      </c>
      <c r="V2102" s="13">
        <f t="shared" si="550"/>
        <v>741</v>
      </c>
      <c r="W2102" s="13">
        <v>13</v>
      </c>
      <c r="X2102" s="13">
        <f t="shared" si="551"/>
        <v>38532</v>
      </c>
      <c r="Y2102" s="13">
        <v>24</v>
      </c>
      <c r="Z2102" s="13">
        <f t="shared" si="552"/>
        <v>23712</v>
      </c>
      <c r="AA2102" s="13">
        <v>12</v>
      </c>
      <c r="AB2102" s="13">
        <f t="shared" si="553"/>
        <v>2964</v>
      </c>
      <c r="AC2102" s="13"/>
      <c r="AD2102" s="13"/>
      <c r="AE2102" s="13"/>
      <c r="AF2102" s="13"/>
      <c r="AG2102" s="13"/>
      <c r="AH2102" s="13"/>
      <c r="AI2102" s="13"/>
      <c r="AJ2102" s="13"/>
      <c r="AK2102" s="13">
        <f t="shared" si="554"/>
        <v>0</v>
      </c>
      <c r="AL2102" s="13"/>
      <c r="AM2102" s="13">
        <f t="shared" si="555"/>
        <v>0</v>
      </c>
      <c r="AN2102" s="13"/>
      <c r="AO2102" s="13">
        <v>1</v>
      </c>
      <c r="AP2102" s="13">
        <f t="shared" si="556"/>
        <v>30500</v>
      </c>
      <c r="AQ2102" s="13"/>
      <c r="AR2102" s="13">
        <f t="shared" si="557"/>
        <v>0</v>
      </c>
      <c r="AS2102" s="13"/>
      <c r="AT2102" s="13">
        <f t="shared" si="558"/>
        <v>0</v>
      </c>
      <c r="AU2102" s="13"/>
      <c r="AV2102" s="13">
        <f t="shared" si="559"/>
        <v>0</v>
      </c>
      <c r="AW2102" s="13"/>
      <c r="AX2102" s="13">
        <f t="shared" si="560"/>
        <v>0</v>
      </c>
      <c r="AY2102" s="13"/>
      <c r="AZ2102" s="13">
        <f t="shared" si="561"/>
        <v>0</v>
      </c>
      <c r="BA2102" s="13"/>
      <c r="BB2102" s="13">
        <f t="shared" si="562"/>
        <v>0</v>
      </c>
      <c r="BC2102" s="13"/>
      <c r="BD2102" s="13">
        <f t="shared" si="563"/>
        <v>0</v>
      </c>
      <c r="BE2102" s="13"/>
      <c r="BF2102" s="13">
        <f t="shared" si="564"/>
        <v>0</v>
      </c>
      <c r="BG2102" s="13"/>
      <c r="BH2102" s="13">
        <f t="shared" si="565"/>
        <v>778069.292951782</v>
      </c>
      <c r="BI2102" s="13">
        <f t="shared" si="566"/>
        <v>778100</v>
      </c>
      <c r="BJ2102" s="13">
        <v>738900</v>
      </c>
    </row>
    <row r="2103" spans="1:62" x14ac:dyDescent="0.25">
      <c r="A2103" t="s">
        <v>2468</v>
      </c>
      <c r="B2103" s="13">
        <v>262</v>
      </c>
      <c r="C2103">
        <v>573710</v>
      </c>
      <c r="D2103">
        <v>1</v>
      </c>
      <c r="E2103">
        <v>0</v>
      </c>
      <c r="F2103">
        <v>0</v>
      </c>
      <c r="G2103">
        <v>0</v>
      </c>
      <c r="H2103">
        <v>0</v>
      </c>
      <c r="I2103" t="s">
        <v>33</v>
      </c>
      <c r="J2103">
        <v>570508</v>
      </c>
      <c r="K2103" t="s">
        <v>99</v>
      </c>
      <c r="L2103">
        <v>570508</v>
      </c>
      <c r="M2103" t="s">
        <v>99</v>
      </c>
      <c r="N2103">
        <v>570508</v>
      </c>
      <c r="O2103" t="s">
        <v>99</v>
      </c>
      <c r="P2103">
        <v>570508</v>
      </c>
      <c r="Q2103" t="s">
        <v>99</v>
      </c>
      <c r="R2103" s="13">
        <v>70488.701001315436</v>
      </c>
      <c r="S2103" s="13"/>
      <c r="T2103" s="13"/>
      <c r="U2103" s="13"/>
      <c r="V2103" s="13">
        <f t="shared" si="550"/>
        <v>0</v>
      </c>
      <c r="W2103" s="13"/>
      <c r="X2103" s="13">
        <f t="shared" si="551"/>
        <v>0</v>
      </c>
      <c r="Y2103" s="13"/>
      <c r="Z2103" s="13">
        <f t="shared" si="552"/>
        <v>0</v>
      </c>
      <c r="AA2103" s="13"/>
      <c r="AB2103" s="13">
        <f t="shared" si="553"/>
        <v>0</v>
      </c>
      <c r="AC2103" s="13"/>
      <c r="AD2103" s="13"/>
      <c r="AE2103" s="13"/>
      <c r="AF2103" s="13"/>
      <c r="AG2103" s="13"/>
      <c r="AH2103" s="13"/>
      <c r="AI2103" s="13"/>
      <c r="AJ2103" s="13"/>
      <c r="AK2103" s="13">
        <f t="shared" si="554"/>
        <v>0</v>
      </c>
      <c r="AL2103" s="13"/>
      <c r="AM2103" s="13">
        <f t="shared" si="555"/>
        <v>0</v>
      </c>
      <c r="AN2103" s="13"/>
      <c r="AO2103" s="13">
        <v>0</v>
      </c>
      <c r="AP2103" s="13">
        <f t="shared" si="556"/>
        <v>0</v>
      </c>
      <c r="AQ2103" s="13"/>
      <c r="AR2103" s="13">
        <f t="shared" si="557"/>
        <v>0</v>
      </c>
      <c r="AS2103" s="13"/>
      <c r="AT2103" s="13">
        <f t="shared" si="558"/>
        <v>0</v>
      </c>
      <c r="AU2103" s="13"/>
      <c r="AV2103" s="13">
        <f t="shared" si="559"/>
        <v>0</v>
      </c>
      <c r="AW2103" s="13"/>
      <c r="AX2103" s="13">
        <f t="shared" si="560"/>
        <v>0</v>
      </c>
      <c r="AY2103" s="13"/>
      <c r="AZ2103" s="13">
        <f t="shared" si="561"/>
        <v>0</v>
      </c>
      <c r="BA2103" s="13"/>
      <c r="BB2103" s="13">
        <f t="shared" si="562"/>
        <v>0</v>
      </c>
      <c r="BC2103" s="13"/>
      <c r="BD2103" s="13">
        <f t="shared" si="563"/>
        <v>0</v>
      </c>
      <c r="BE2103" s="13"/>
      <c r="BF2103" s="13">
        <f t="shared" si="564"/>
        <v>0</v>
      </c>
      <c r="BG2103" s="13"/>
      <c r="BH2103" s="13">
        <f t="shared" si="565"/>
        <v>70488.701001315436</v>
      </c>
      <c r="BI2103" s="13">
        <f t="shared" si="566"/>
        <v>70500</v>
      </c>
      <c r="BJ2103" s="13">
        <v>70800</v>
      </c>
    </row>
    <row r="2104" spans="1:62" x14ac:dyDescent="0.25">
      <c r="A2104" t="s">
        <v>2469</v>
      </c>
      <c r="B2104" s="13">
        <v>1189</v>
      </c>
      <c r="C2104">
        <v>583219</v>
      </c>
      <c r="D2104">
        <v>1</v>
      </c>
      <c r="E2104">
        <v>0</v>
      </c>
      <c r="F2104">
        <v>0</v>
      </c>
      <c r="G2104">
        <v>0</v>
      </c>
      <c r="H2104">
        <v>0</v>
      </c>
      <c r="I2104" t="s">
        <v>30</v>
      </c>
      <c r="J2104">
        <v>583952</v>
      </c>
      <c r="K2104" t="s">
        <v>104</v>
      </c>
      <c r="L2104">
        <v>583952</v>
      </c>
      <c r="M2104" t="s">
        <v>104</v>
      </c>
      <c r="N2104">
        <v>583952</v>
      </c>
      <c r="O2104" t="s">
        <v>104</v>
      </c>
      <c r="P2104">
        <v>583952</v>
      </c>
      <c r="Q2104" t="s">
        <v>104</v>
      </c>
      <c r="R2104" s="13">
        <v>274250.48718092492</v>
      </c>
      <c r="S2104" s="13"/>
      <c r="T2104" s="13"/>
      <c r="U2104" s="13"/>
      <c r="V2104" s="13">
        <f t="shared" si="550"/>
        <v>0</v>
      </c>
      <c r="W2104" s="13"/>
      <c r="X2104" s="13">
        <f t="shared" si="551"/>
        <v>0</v>
      </c>
      <c r="Y2104" s="13"/>
      <c r="Z2104" s="13">
        <f t="shared" si="552"/>
        <v>0</v>
      </c>
      <c r="AA2104" s="13"/>
      <c r="AB2104" s="13">
        <f t="shared" si="553"/>
        <v>0</v>
      </c>
      <c r="AC2104" s="13"/>
      <c r="AD2104" s="13"/>
      <c r="AE2104" s="13"/>
      <c r="AF2104" s="13"/>
      <c r="AG2104" s="13"/>
      <c r="AH2104" s="13"/>
      <c r="AI2104" s="13"/>
      <c r="AJ2104" s="13"/>
      <c r="AK2104" s="13">
        <f t="shared" si="554"/>
        <v>0</v>
      </c>
      <c r="AL2104" s="13"/>
      <c r="AM2104" s="13">
        <f t="shared" si="555"/>
        <v>0</v>
      </c>
      <c r="AN2104" s="13"/>
      <c r="AO2104" s="13">
        <v>0</v>
      </c>
      <c r="AP2104" s="13">
        <f t="shared" si="556"/>
        <v>0</v>
      </c>
      <c r="AQ2104" s="13"/>
      <c r="AR2104" s="13">
        <f t="shared" si="557"/>
        <v>0</v>
      </c>
      <c r="AS2104" s="13"/>
      <c r="AT2104" s="13">
        <f t="shared" si="558"/>
        <v>0</v>
      </c>
      <c r="AU2104" s="13"/>
      <c r="AV2104" s="13">
        <f t="shared" si="559"/>
        <v>0</v>
      </c>
      <c r="AW2104" s="13"/>
      <c r="AX2104" s="13">
        <f t="shared" si="560"/>
        <v>0</v>
      </c>
      <c r="AY2104" s="13"/>
      <c r="AZ2104" s="13">
        <f t="shared" si="561"/>
        <v>0</v>
      </c>
      <c r="BA2104" s="13"/>
      <c r="BB2104" s="13">
        <f t="shared" si="562"/>
        <v>0</v>
      </c>
      <c r="BC2104" s="13"/>
      <c r="BD2104" s="13">
        <f t="shared" si="563"/>
        <v>0</v>
      </c>
      <c r="BE2104" s="13"/>
      <c r="BF2104" s="13">
        <f t="shared" si="564"/>
        <v>0</v>
      </c>
      <c r="BG2104" s="13"/>
      <c r="BH2104" s="13">
        <f t="shared" si="565"/>
        <v>274250.48718092492</v>
      </c>
      <c r="BI2104" s="13">
        <f t="shared" si="566"/>
        <v>274300</v>
      </c>
      <c r="BJ2104" s="13">
        <v>266400</v>
      </c>
    </row>
    <row r="2105" spans="1:62" x14ac:dyDescent="0.25">
      <c r="A2105" t="s">
        <v>2469</v>
      </c>
      <c r="B2105" s="13">
        <v>150</v>
      </c>
      <c r="C2105">
        <v>571172</v>
      </c>
      <c r="D2105">
        <v>1</v>
      </c>
      <c r="E2105">
        <v>0</v>
      </c>
      <c r="F2105">
        <v>0</v>
      </c>
      <c r="G2105">
        <v>0</v>
      </c>
      <c r="H2105">
        <v>0</v>
      </c>
      <c r="I2105" t="s">
        <v>26</v>
      </c>
      <c r="J2105">
        <v>535672</v>
      </c>
      <c r="K2105" t="s">
        <v>1016</v>
      </c>
      <c r="L2105">
        <v>535672</v>
      </c>
      <c r="M2105" t="s">
        <v>1016</v>
      </c>
      <c r="N2105">
        <v>535419</v>
      </c>
      <c r="O2105" t="s">
        <v>130</v>
      </c>
      <c r="P2105">
        <v>535419</v>
      </c>
      <c r="Q2105" t="s">
        <v>130</v>
      </c>
      <c r="R2105" s="13">
        <v>70488.701001315436</v>
      </c>
      <c r="S2105" s="13"/>
      <c r="T2105" s="13"/>
      <c r="U2105" s="13"/>
      <c r="V2105" s="13">
        <f t="shared" si="550"/>
        <v>0</v>
      </c>
      <c r="W2105" s="13"/>
      <c r="X2105" s="13">
        <f t="shared" si="551"/>
        <v>0</v>
      </c>
      <c r="Y2105" s="13"/>
      <c r="Z2105" s="13">
        <f t="shared" si="552"/>
        <v>0</v>
      </c>
      <c r="AA2105" s="13"/>
      <c r="AB2105" s="13">
        <f t="shared" si="553"/>
        <v>0</v>
      </c>
      <c r="AC2105" s="13"/>
      <c r="AD2105" s="13"/>
      <c r="AE2105" s="13"/>
      <c r="AF2105" s="13"/>
      <c r="AG2105" s="13"/>
      <c r="AH2105" s="13"/>
      <c r="AI2105" s="13"/>
      <c r="AJ2105" s="13"/>
      <c r="AK2105" s="13">
        <f t="shared" si="554"/>
        <v>0</v>
      </c>
      <c r="AL2105" s="13"/>
      <c r="AM2105" s="13">
        <f t="shared" si="555"/>
        <v>0</v>
      </c>
      <c r="AN2105" s="13"/>
      <c r="AO2105" s="13">
        <v>0</v>
      </c>
      <c r="AP2105" s="13">
        <f t="shared" si="556"/>
        <v>0</v>
      </c>
      <c r="AQ2105" s="13"/>
      <c r="AR2105" s="13">
        <f t="shared" si="557"/>
        <v>0</v>
      </c>
      <c r="AS2105" s="13"/>
      <c r="AT2105" s="13">
        <f t="shared" si="558"/>
        <v>0</v>
      </c>
      <c r="AU2105" s="13"/>
      <c r="AV2105" s="13">
        <f t="shared" si="559"/>
        <v>0</v>
      </c>
      <c r="AW2105" s="13"/>
      <c r="AX2105" s="13">
        <f t="shared" si="560"/>
        <v>0</v>
      </c>
      <c r="AY2105" s="13"/>
      <c r="AZ2105" s="13">
        <f t="shared" si="561"/>
        <v>0</v>
      </c>
      <c r="BA2105" s="13"/>
      <c r="BB2105" s="13">
        <f t="shared" si="562"/>
        <v>0</v>
      </c>
      <c r="BC2105" s="13"/>
      <c r="BD2105" s="13">
        <f t="shared" si="563"/>
        <v>0</v>
      </c>
      <c r="BE2105" s="13"/>
      <c r="BF2105" s="13">
        <f t="shared" si="564"/>
        <v>0</v>
      </c>
      <c r="BG2105" s="13"/>
      <c r="BH2105" s="13">
        <f t="shared" si="565"/>
        <v>70488.701001315436</v>
      </c>
      <c r="BI2105" s="13">
        <f t="shared" si="566"/>
        <v>70500</v>
      </c>
      <c r="BJ2105" s="13">
        <v>70800</v>
      </c>
    </row>
    <row r="2106" spans="1:62" x14ac:dyDescent="0.25">
      <c r="A2106" t="s">
        <v>2469</v>
      </c>
      <c r="B2106" s="13">
        <v>200</v>
      </c>
      <c r="C2106">
        <v>531405</v>
      </c>
      <c r="D2106">
        <v>1</v>
      </c>
      <c r="E2106">
        <v>0</v>
      </c>
      <c r="F2106">
        <v>0</v>
      </c>
      <c r="G2106">
        <v>0</v>
      </c>
      <c r="H2106">
        <v>0</v>
      </c>
      <c r="I2106" t="s">
        <v>26</v>
      </c>
      <c r="J2106">
        <v>534196</v>
      </c>
      <c r="K2106" t="s">
        <v>301</v>
      </c>
      <c r="L2106">
        <v>533955</v>
      </c>
      <c r="M2106" t="s">
        <v>25</v>
      </c>
      <c r="N2106">
        <v>533955</v>
      </c>
      <c r="O2106" t="s">
        <v>25</v>
      </c>
      <c r="P2106">
        <v>533955</v>
      </c>
      <c r="Q2106" t="s">
        <v>25</v>
      </c>
      <c r="R2106" s="13">
        <v>70488.701001315436</v>
      </c>
      <c r="S2106" s="13"/>
      <c r="T2106" s="13"/>
      <c r="U2106" s="13"/>
      <c r="V2106" s="13">
        <f t="shared" si="550"/>
        <v>0</v>
      </c>
      <c r="W2106" s="13"/>
      <c r="X2106" s="13">
        <f t="shared" si="551"/>
        <v>0</v>
      </c>
      <c r="Y2106" s="13"/>
      <c r="Z2106" s="13">
        <f t="shared" si="552"/>
        <v>0</v>
      </c>
      <c r="AA2106" s="13"/>
      <c r="AB2106" s="13">
        <f t="shared" si="553"/>
        <v>0</v>
      </c>
      <c r="AC2106" s="13"/>
      <c r="AD2106" s="13"/>
      <c r="AE2106" s="13"/>
      <c r="AF2106" s="13"/>
      <c r="AG2106" s="13"/>
      <c r="AH2106" s="13"/>
      <c r="AI2106" s="13"/>
      <c r="AJ2106" s="13"/>
      <c r="AK2106" s="13">
        <f t="shared" si="554"/>
        <v>0</v>
      </c>
      <c r="AL2106" s="13"/>
      <c r="AM2106" s="13">
        <f t="shared" si="555"/>
        <v>0</v>
      </c>
      <c r="AN2106" s="13"/>
      <c r="AO2106" s="13">
        <v>1</v>
      </c>
      <c r="AP2106" s="13">
        <f t="shared" si="556"/>
        <v>30500</v>
      </c>
      <c r="AQ2106" s="13"/>
      <c r="AR2106" s="13">
        <f t="shared" si="557"/>
        <v>0</v>
      </c>
      <c r="AS2106" s="13"/>
      <c r="AT2106" s="13">
        <f t="shared" si="558"/>
        <v>0</v>
      </c>
      <c r="AU2106" s="13"/>
      <c r="AV2106" s="13">
        <f t="shared" si="559"/>
        <v>0</v>
      </c>
      <c r="AW2106" s="13"/>
      <c r="AX2106" s="13">
        <f t="shared" si="560"/>
        <v>0</v>
      </c>
      <c r="AY2106" s="13"/>
      <c r="AZ2106" s="13">
        <f t="shared" si="561"/>
        <v>0</v>
      </c>
      <c r="BA2106" s="13"/>
      <c r="BB2106" s="13">
        <f t="shared" si="562"/>
        <v>0</v>
      </c>
      <c r="BC2106" s="13"/>
      <c r="BD2106" s="13">
        <f t="shared" si="563"/>
        <v>0</v>
      </c>
      <c r="BE2106" s="13"/>
      <c r="BF2106" s="13">
        <f t="shared" si="564"/>
        <v>0</v>
      </c>
      <c r="BG2106" s="13"/>
      <c r="BH2106" s="13">
        <f t="shared" si="565"/>
        <v>100988.70100131544</v>
      </c>
      <c r="BI2106" s="13">
        <f t="shared" si="566"/>
        <v>101000</v>
      </c>
      <c r="BJ2106" s="13">
        <v>101300</v>
      </c>
    </row>
    <row r="2107" spans="1:62" x14ac:dyDescent="0.25">
      <c r="A2107" t="s">
        <v>2471</v>
      </c>
      <c r="B2107" s="13">
        <v>376</v>
      </c>
      <c r="C2107">
        <v>564141</v>
      </c>
      <c r="D2107">
        <v>1</v>
      </c>
      <c r="E2107">
        <v>0</v>
      </c>
      <c r="F2107">
        <v>0</v>
      </c>
      <c r="G2107">
        <v>0</v>
      </c>
      <c r="H2107">
        <v>0</v>
      </c>
      <c r="I2107" t="s">
        <v>51</v>
      </c>
      <c r="J2107">
        <v>564354</v>
      </c>
      <c r="K2107" t="s">
        <v>2472</v>
      </c>
      <c r="L2107">
        <v>564354</v>
      </c>
      <c r="M2107" t="s">
        <v>2472</v>
      </c>
      <c r="N2107">
        <v>577626</v>
      </c>
      <c r="O2107" t="s">
        <v>1228</v>
      </c>
      <c r="P2107">
        <v>577626</v>
      </c>
      <c r="Q2107" t="s">
        <v>1228</v>
      </c>
      <c r="R2107" s="13">
        <v>88147.333508462048</v>
      </c>
      <c r="S2107" s="13"/>
      <c r="T2107" s="13"/>
      <c r="U2107" s="13"/>
      <c r="V2107" s="13">
        <f t="shared" si="550"/>
        <v>0</v>
      </c>
      <c r="W2107" s="13"/>
      <c r="X2107" s="13">
        <f t="shared" si="551"/>
        <v>0</v>
      </c>
      <c r="Y2107" s="13"/>
      <c r="Z2107" s="13">
        <f t="shared" si="552"/>
        <v>0</v>
      </c>
      <c r="AA2107" s="13"/>
      <c r="AB2107" s="13">
        <f t="shared" si="553"/>
        <v>0</v>
      </c>
      <c r="AC2107" s="13"/>
      <c r="AD2107" s="13"/>
      <c r="AE2107" s="13"/>
      <c r="AF2107" s="13"/>
      <c r="AG2107" s="13"/>
      <c r="AH2107" s="13"/>
      <c r="AI2107" s="13"/>
      <c r="AJ2107" s="13"/>
      <c r="AK2107" s="13">
        <f t="shared" si="554"/>
        <v>0</v>
      </c>
      <c r="AL2107" s="13"/>
      <c r="AM2107" s="13">
        <f t="shared" si="555"/>
        <v>0</v>
      </c>
      <c r="AN2107" s="13"/>
      <c r="AO2107" s="13">
        <v>0</v>
      </c>
      <c r="AP2107" s="13">
        <f t="shared" si="556"/>
        <v>0</v>
      </c>
      <c r="AQ2107" s="13"/>
      <c r="AR2107" s="13">
        <f t="shared" si="557"/>
        <v>0</v>
      </c>
      <c r="AS2107" s="13"/>
      <c r="AT2107" s="13">
        <f t="shared" si="558"/>
        <v>0</v>
      </c>
      <c r="AU2107" s="13"/>
      <c r="AV2107" s="13">
        <f t="shared" si="559"/>
        <v>0</v>
      </c>
      <c r="AW2107" s="13"/>
      <c r="AX2107" s="13">
        <f t="shared" si="560"/>
        <v>0</v>
      </c>
      <c r="AY2107" s="13"/>
      <c r="AZ2107" s="13">
        <f t="shared" si="561"/>
        <v>0</v>
      </c>
      <c r="BA2107" s="13"/>
      <c r="BB2107" s="13">
        <f t="shared" si="562"/>
        <v>0</v>
      </c>
      <c r="BC2107" s="13"/>
      <c r="BD2107" s="13">
        <f t="shared" si="563"/>
        <v>0</v>
      </c>
      <c r="BE2107" s="13"/>
      <c r="BF2107" s="13">
        <f t="shared" si="564"/>
        <v>0</v>
      </c>
      <c r="BG2107" s="13"/>
      <c r="BH2107" s="13">
        <f t="shared" si="565"/>
        <v>88147.333508462048</v>
      </c>
      <c r="BI2107" s="13">
        <f t="shared" si="566"/>
        <v>88100</v>
      </c>
      <c r="BJ2107" s="13">
        <v>85200</v>
      </c>
    </row>
    <row r="2108" spans="1:62" x14ac:dyDescent="0.25">
      <c r="A2108" t="s">
        <v>2473</v>
      </c>
      <c r="B2108" s="13">
        <v>524</v>
      </c>
      <c r="C2108">
        <v>579394</v>
      </c>
      <c r="D2108">
        <v>1</v>
      </c>
      <c r="E2108">
        <v>0</v>
      </c>
      <c r="F2108">
        <v>0</v>
      </c>
      <c r="G2108">
        <v>0</v>
      </c>
      <c r="H2108">
        <v>0</v>
      </c>
      <c r="I2108" t="s">
        <v>33</v>
      </c>
      <c r="J2108">
        <v>579203</v>
      </c>
      <c r="K2108" t="s">
        <v>373</v>
      </c>
      <c r="L2108">
        <v>579203</v>
      </c>
      <c r="M2108" t="s">
        <v>373</v>
      </c>
      <c r="N2108">
        <v>579203</v>
      </c>
      <c r="O2108" t="s">
        <v>373</v>
      </c>
      <c r="P2108">
        <v>579203</v>
      </c>
      <c r="Q2108" t="s">
        <v>373</v>
      </c>
      <c r="R2108" s="13">
        <v>122378.69682475699</v>
      </c>
      <c r="S2108" s="13"/>
      <c r="T2108" s="13"/>
      <c r="U2108" s="13"/>
      <c r="V2108" s="13">
        <f t="shared" si="550"/>
        <v>0</v>
      </c>
      <c r="W2108" s="13"/>
      <c r="X2108" s="13">
        <f t="shared" si="551"/>
        <v>0</v>
      </c>
      <c r="Y2108" s="13"/>
      <c r="Z2108" s="13">
        <f t="shared" si="552"/>
        <v>0</v>
      </c>
      <c r="AA2108" s="13"/>
      <c r="AB2108" s="13">
        <f t="shared" si="553"/>
        <v>0</v>
      </c>
      <c r="AC2108" s="13"/>
      <c r="AD2108" s="13"/>
      <c r="AE2108" s="13"/>
      <c r="AF2108" s="13"/>
      <c r="AG2108" s="13"/>
      <c r="AH2108" s="13"/>
      <c r="AI2108" s="13"/>
      <c r="AJ2108" s="13"/>
      <c r="AK2108" s="13">
        <f t="shared" si="554"/>
        <v>0</v>
      </c>
      <c r="AL2108" s="13"/>
      <c r="AM2108" s="13">
        <f t="shared" si="555"/>
        <v>0</v>
      </c>
      <c r="AN2108" s="13"/>
      <c r="AO2108" s="13">
        <v>0</v>
      </c>
      <c r="AP2108" s="13">
        <f t="shared" si="556"/>
        <v>0</v>
      </c>
      <c r="AQ2108" s="13"/>
      <c r="AR2108" s="13">
        <f t="shared" si="557"/>
        <v>0</v>
      </c>
      <c r="AS2108" s="13"/>
      <c r="AT2108" s="13">
        <f t="shared" si="558"/>
        <v>0</v>
      </c>
      <c r="AU2108" s="13"/>
      <c r="AV2108" s="13">
        <f t="shared" si="559"/>
        <v>0</v>
      </c>
      <c r="AW2108" s="13"/>
      <c r="AX2108" s="13">
        <f t="shared" si="560"/>
        <v>0</v>
      </c>
      <c r="AY2108" s="13"/>
      <c r="AZ2108" s="13">
        <f t="shared" si="561"/>
        <v>0</v>
      </c>
      <c r="BA2108" s="13"/>
      <c r="BB2108" s="13">
        <f t="shared" si="562"/>
        <v>0</v>
      </c>
      <c r="BC2108" s="13"/>
      <c r="BD2108" s="13">
        <f t="shared" si="563"/>
        <v>0</v>
      </c>
      <c r="BE2108" s="13"/>
      <c r="BF2108" s="13">
        <f t="shared" si="564"/>
        <v>0</v>
      </c>
      <c r="BG2108" s="13"/>
      <c r="BH2108" s="13">
        <f t="shared" si="565"/>
        <v>122378.69682475699</v>
      </c>
      <c r="BI2108" s="13">
        <f t="shared" si="566"/>
        <v>122400</v>
      </c>
      <c r="BJ2108" s="13">
        <v>122100</v>
      </c>
    </row>
    <row r="2109" spans="1:62" x14ac:dyDescent="0.25">
      <c r="A2109" t="s">
        <v>2474</v>
      </c>
      <c r="B2109" s="13">
        <v>157</v>
      </c>
      <c r="C2109">
        <v>536601</v>
      </c>
      <c r="D2109">
        <v>1</v>
      </c>
      <c r="E2109">
        <v>0</v>
      </c>
      <c r="F2109">
        <v>0</v>
      </c>
      <c r="G2109">
        <v>0</v>
      </c>
      <c r="H2109">
        <v>0</v>
      </c>
      <c r="I2109" t="s">
        <v>23</v>
      </c>
      <c r="J2109">
        <v>551350</v>
      </c>
      <c r="K2109" t="s">
        <v>792</v>
      </c>
      <c r="L2109">
        <v>550850</v>
      </c>
      <c r="M2109" t="s">
        <v>254</v>
      </c>
      <c r="N2109">
        <v>550850</v>
      </c>
      <c r="O2109" t="s">
        <v>254</v>
      </c>
      <c r="P2109">
        <v>550850</v>
      </c>
      <c r="Q2109" t="s">
        <v>254</v>
      </c>
      <c r="R2109" s="13">
        <v>70488.701001315436</v>
      </c>
      <c r="S2109" s="13"/>
      <c r="T2109" s="13"/>
      <c r="U2109" s="13"/>
      <c r="V2109" s="13">
        <f t="shared" si="550"/>
        <v>0</v>
      </c>
      <c r="W2109" s="13"/>
      <c r="X2109" s="13">
        <f t="shared" si="551"/>
        <v>0</v>
      </c>
      <c r="Y2109" s="13"/>
      <c r="Z2109" s="13">
        <f t="shared" si="552"/>
        <v>0</v>
      </c>
      <c r="AA2109" s="13"/>
      <c r="AB2109" s="13">
        <f t="shared" si="553"/>
        <v>0</v>
      </c>
      <c r="AC2109" s="13"/>
      <c r="AD2109" s="13"/>
      <c r="AE2109" s="13"/>
      <c r="AF2109" s="13"/>
      <c r="AG2109" s="13"/>
      <c r="AH2109" s="13"/>
      <c r="AI2109" s="13"/>
      <c r="AJ2109" s="13"/>
      <c r="AK2109" s="13">
        <f t="shared" si="554"/>
        <v>0</v>
      </c>
      <c r="AL2109" s="13"/>
      <c r="AM2109" s="13">
        <f t="shared" si="555"/>
        <v>0</v>
      </c>
      <c r="AN2109" s="13"/>
      <c r="AO2109" s="13">
        <v>0</v>
      </c>
      <c r="AP2109" s="13">
        <f t="shared" si="556"/>
        <v>0</v>
      </c>
      <c r="AQ2109" s="13"/>
      <c r="AR2109" s="13">
        <f t="shared" si="557"/>
        <v>0</v>
      </c>
      <c r="AS2109" s="13"/>
      <c r="AT2109" s="13">
        <f t="shared" si="558"/>
        <v>0</v>
      </c>
      <c r="AU2109" s="13"/>
      <c r="AV2109" s="13">
        <f t="shared" si="559"/>
        <v>0</v>
      </c>
      <c r="AW2109" s="13"/>
      <c r="AX2109" s="13">
        <f t="shared" si="560"/>
        <v>0</v>
      </c>
      <c r="AY2109" s="13"/>
      <c r="AZ2109" s="13">
        <f t="shared" si="561"/>
        <v>0</v>
      </c>
      <c r="BA2109" s="13"/>
      <c r="BB2109" s="13">
        <f t="shared" si="562"/>
        <v>0</v>
      </c>
      <c r="BC2109" s="13"/>
      <c r="BD2109" s="13">
        <f t="shared" si="563"/>
        <v>0</v>
      </c>
      <c r="BE2109" s="13"/>
      <c r="BF2109" s="13">
        <f t="shared" si="564"/>
        <v>0</v>
      </c>
      <c r="BG2109" s="13"/>
      <c r="BH2109" s="13">
        <f t="shared" si="565"/>
        <v>70488.701001315436</v>
      </c>
      <c r="BI2109" s="13">
        <f t="shared" si="566"/>
        <v>70500</v>
      </c>
      <c r="BJ2109" s="13">
        <v>70800</v>
      </c>
    </row>
    <row r="2110" spans="1:62" x14ac:dyDescent="0.25">
      <c r="A2110" t="s">
        <v>2374</v>
      </c>
      <c r="B2110" s="13">
        <v>712</v>
      </c>
      <c r="C2110">
        <v>578231</v>
      </c>
      <c r="D2110">
        <v>1</v>
      </c>
      <c r="E2110">
        <v>0</v>
      </c>
      <c r="F2110">
        <v>0</v>
      </c>
      <c r="G2110">
        <v>0</v>
      </c>
      <c r="H2110">
        <v>0</v>
      </c>
      <c r="I2110" t="s">
        <v>41</v>
      </c>
      <c r="J2110">
        <v>577731</v>
      </c>
      <c r="K2110" t="s">
        <v>139</v>
      </c>
      <c r="L2110">
        <v>577731</v>
      </c>
      <c r="M2110" t="s">
        <v>139</v>
      </c>
      <c r="N2110">
        <v>577731</v>
      </c>
      <c r="O2110" t="s">
        <v>139</v>
      </c>
      <c r="P2110">
        <v>577731</v>
      </c>
      <c r="Q2110" t="s">
        <v>139</v>
      </c>
      <c r="R2110" s="13">
        <v>165606.50705663962</v>
      </c>
      <c r="S2110" s="13"/>
      <c r="T2110" s="13"/>
      <c r="U2110" s="13"/>
      <c r="V2110" s="13">
        <f t="shared" si="550"/>
        <v>0</v>
      </c>
      <c r="W2110" s="13"/>
      <c r="X2110" s="13">
        <f t="shared" si="551"/>
        <v>0</v>
      </c>
      <c r="Y2110" s="13"/>
      <c r="Z2110" s="13">
        <f t="shared" si="552"/>
        <v>0</v>
      </c>
      <c r="AA2110" s="13"/>
      <c r="AB2110" s="13">
        <f t="shared" si="553"/>
        <v>0</v>
      </c>
      <c r="AC2110" s="13"/>
      <c r="AD2110" s="13"/>
      <c r="AE2110" s="13"/>
      <c r="AF2110" s="13"/>
      <c r="AG2110" s="13"/>
      <c r="AH2110" s="13"/>
      <c r="AI2110" s="13"/>
      <c r="AJ2110" s="13"/>
      <c r="AK2110" s="13">
        <f t="shared" si="554"/>
        <v>0</v>
      </c>
      <c r="AL2110" s="13"/>
      <c r="AM2110" s="13">
        <f t="shared" si="555"/>
        <v>0</v>
      </c>
      <c r="AN2110" s="13"/>
      <c r="AO2110" s="13">
        <v>1</v>
      </c>
      <c r="AP2110" s="13">
        <f t="shared" si="556"/>
        <v>30500</v>
      </c>
      <c r="AQ2110" s="13"/>
      <c r="AR2110" s="13">
        <f t="shared" si="557"/>
        <v>0</v>
      </c>
      <c r="AS2110" s="13"/>
      <c r="AT2110" s="13">
        <f t="shared" si="558"/>
        <v>0</v>
      </c>
      <c r="AU2110" s="13"/>
      <c r="AV2110" s="13">
        <f t="shared" si="559"/>
        <v>0</v>
      </c>
      <c r="AW2110" s="13"/>
      <c r="AX2110" s="13">
        <f t="shared" si="560"/>
        <v>0</v>
      </c>
      <c r="AY2110" s="13"/>
      <c r="AZ2110" s="13">
        <f t="shared" si="561"/>
        <v>0</v>
      </c>
      <c r="BA2110" s="13"/>
      <c r="BB2110" s="13">
        <f t="shared" si="562"/>
        <v>0</v>
      </c>
      <c r="BC2110" s="13"/>
      <c r="BD2110" s="13">
        <f t="shared" si="563"/>
        <v>0</v>
      </c>
      <c r="BE2110" s="13"/>
      <c r="BF2110" s="13">
        <f t="shared" si="564"/>
        <v>0</v>
      </c>
      <c r="BG2110" s="13"/>
      <c r="BH2110" s="13">
        <f t="shared" si="565"/>
        <v>196106.50705663962</v>
      </c>
      <c r="BI2110" s="13">
        <f t="shared" si="566"/>
        <v>196100</v>
      </c>
      <c r="BJ2110" s="13">
        <v>197900</v>
      </c>
    </row>
    <row r="2111" spans="1:62" x14ac:dyDescent="0.25">
      <c r="A2111" t="s">
        <v>2475</v>
      </c>
      <c r="B2111" s="13">
        <v>665</v>
      </c>
      <c r="C2111">
        <v>571610</v>
      </c>
      <c r="D2111">
        <v>1</v>
      </c>
      <c r="E2111">
        <v>0</v>
      </c>
      <c r="F2111">
        <v>0</v>
      </c>
      <c r="G2111">
        <v>0</v>
      </c>
      <c r="H2111">
        <v>0</v>
      </c>
      <c r="I2111" t="s">
        <v>41</v>
      </c>
      <c r="J2111">
        <v>571164</v>
      </c>
      <c r="K2111" t="s">
        <v>325</v>
      </c>
      <c r="L2111">
        <v>571164</v>
      </c>
      <c r="M2111" t="s">
        <v>325</v>
      </c>
      <c r="N2111">
        <v>571164</v>
      </c>
      <c r="O2111" t="s">
        <v>325</v>
      </c>
      <c r="P2111">
        <v>571164</v>
      </c>
      <c r="Q2111" t="s">
        <v>325</v>
      </c>
      <c r="R2111" s="13">
        <v>154823.9527436838</v>
      </c>
      <c r="S2111" s="13"/>
      <c r="T2111" s="13"/>
      <c r="U2111" s="13"/>
      <c r="V2111" s="13">
        <f t="shared" si="550"/>
        <v>0</v>
      </c>
      <c r="W2111" s="13"/>
      <c r="X2111" s="13">
        <f t="shared" si="551"/>
        <v>0</v>
      </c>
      <c r="Y2111" s="13"/>
      <c r="Z2111" s="13">
        <f t="shared" si="552"/>
        <v>0</v>
      </c>
      <c r="AA2111" s="13"/>
      <c r="AB2111" s="13">
        <f t="shared" si="553"/>
        <v>0</v>
      </c>
      <c r="AC2111" s="13"/>
      <c r="AD2111" s="13"/>
      <c r="AE2111" s="13"/>
      <c r="AF2111" s="13"/>
      <c r="AG2111" s="13"/>
      <c r="AH2111" s="13"/>
      <c r="AI2111" s="13"/>
      <c r="AJ2111" s="13"/>
      <c r="AK2111" s="13">
        <f t="shared" si="554"/>
        <v>0</v>
      </c>
      <c r="AL2111" s="13"/>
      <c r="AM2111" s="13">
        <f t="shared" si="555"/>
        <v>0</v>
      </c>
      <c r="AN2111" s="13"/>
      <c r="AO2111" s="13">
        <v>0</v>
      </c>
      <c r="AP2111" s="13">
        <f t="shared" si="556"/>
        <v>0</v>
      </c>
      <c r="AQ2111" s="13"/>
      <c r="AR2111" s="13">
        <f t="shared" si="557"/>
        <v>0</v>
      </c>
      <c r="AS2111" s="13"/>
      <c r="AT2111" s="13">
        <f t="shared" si="558"/>
        <v>0</v>
      </c>
      <c r="AU2111" s="13"/>
      <c r="AV2111" s="13">
        <f t="shared" si="559"/>
        <v>0</v>
      </c>
      <c r="AW2111" s="13"/>
      <c r="AX2111" s="13">
        <f t="shared" si="560"/>
        <v>0</v>
      </c>
      <c r="AY2111" s="13"/>
      <c r="AZ2111" s="13">
        <f t="shared" si="561"/>
        <v>0</v>
      </c>
      <c r="BA2111" s="13"/>
      <c r="BB2111" s="13">
        <f t="shared" si="562"/>
        <v>0</v>
      </c>
      <c r="BC2111" s="13"/>
      <c r="BD2111" s="13">
        <f t="shared" si="563"/>
        <v>0</v>
      </c>
      <c r="BE2111" s="13"/>
      <c r="BF2111" s="13">
        <f t="shared" si="564"/>
        <v>0</v>
      </c>
      <c r="BG2111" s="13"/>
      <c r="BH2111" s="13">
        <f t="shared" si="565"/>
        <v>154823.9527436838</v>
      </c>
      <c r="BI2111" s="13">
        <f t="shared" si="566"/>
        <v>154800</v>
      </c>
      <c r="BJ2111" s="13">
        <v>154700</v>
      </c>
    </row>
    <row r="2112" spans="1:62" x14ac:dyDescent="0.25">
      <c r="A2112" t="s">
        <v>2476</v>
      </c>
      <c r="B2112" s="13">
        <v>120</v>
      </c>
      <c r="C2112">
        <v>578771</v>
      </c>
      <c r="D2112">
        <v>1</v>
      </c>
      <c r="E2112">
        <v>0</v>
      </c>
      <c r="F2112">
        <v>0</v>
      </c>
      <c r="G2112">
        <v>0</v>
      </c>
      <c r="H2112">
        <v>0</v>
      </c>
      <c r="I2112" t="s">
        <v>110</v>
      </c>
      <c r="J2112">
        <v>559075</v>
      </c>
      <c r="K2112" t="s">
        <v>360</v>
      </c>
      <c r="L2112">
        <v>559075</v>
      </c>
      <c r="M2112" t="s">
        <v>360</v>
      </c>
      <c r="N2112">
        <v>559075</v>
      </c>
      <c r="O2112" t="s">
        <v>360</v>
      </c>
      <c r="P2112">
        <v>559075</v>
      </c>
      <c r="Q2112" t="s">
        <v>360</v>
      </c>
      <c r="R2112" s="13">
        <v>70488.701001315436</v>
      </c>
      <c r="S2112" s="13"/>
      <c r="T2112" s="13"/>
      <c r="U2112" s="13"/>
      <c r="V2112" s="13">
        <f t="shared" si="550"/>
        <v>0</v>
      </c>
      <c r="W2112" s="13"/>
      <c r="X2112" s="13">
        <f t="shared" si="551"/>
        <v>0</v>
      </c>
      <c r="Y2112" s="13"/>
      <c r="Z2112" s="13">
        <f t="shared" si="552"/>
        <v>0</v>
      </c>
      <c r="AA2112" s="13"/>
      <c r="AB2112" s="13">
        <f t="shared" si="553"/>
        <v>0</v>
      </c>
      <c r="AC2112" s="13"/>
      <c r="AD2112" s="13"/>
      <c r="AE2112" s="13"/>
      <c r="AF2112" s="13"/>
      <c r="AG2112" s="13"/>
      <c r="AH2112" s="13"/>
      <c r="AI2112" s="13"/>
      <c r="AJ2112" s="13"/>
      <c r="AK2112" s="13">
        <f t="shared" si="554"/>
        <v>0</v>
      </c>
      <c r="AL2112" s="13"/>
      <c r="AM2112" s="13">
        <f t="shared" si="555"/>
        <v>0</v>
      </c>
      <c r="AN2112" s="13"/>
      <c r="AO2112" s="13">
        <v>1</v>
      </c>
      <c r="AP2112" s="13">
        <f t="shared" si="556"/>
        <v>30500</v>
      </c>
      <c r="AQ2112" s="13"/>
      <c r="AR2112" s="13">
        <f t="shared" si="557"/>
        <v>0</v>
      </c>
      <c r="AS2112" s="13"/>
      <c r="AT2112" s="13">
        <f t="shared" si="558"/>
        <v>0</v>
      </c>
      <c r="AU2112" s="13"/>
      <c r="AV2112" s="13">
        <f t="shared" si="559"/>
        <v>0</v>
      </c>
      <c r="AW2112" s="13"/>
      <c r="AX2112" s="13">
        <f t="shared" si="560"/>
        <v>0</v>
      </c>
      <c r="AY2112" s="13"/>
      <c r="AZ2112" s="13">
        <f t="shared" si="561"/>
        <v>0</v>
      </c>
      <c r="BA2112" s="13"/>
      <c r="BB2112" s="13">
        <f t="shared" si="562"/>
        <v>0</v>
      </c>
      <c r="BC2112" s="13"/>
      <c r="BD2112" s="13">
        <f t="shared" si="563"/>
        <v>0</v>
      </c>
      <c r="BE2112" s="13"/>
      <c r="BF2112" s="13">
        <f t="shared" si="564"/>
        <v>0</v>
      </c>
      <c r="BG2112" s="13"/>
      <c r="BH2112" s="13">
        <f t="shared" si="565"/>
        <v>100988.70100131544</v>
      </c>
      <c r="BI2112" s="13">
        <f t="shared" si="566"/>
        <v>101000</v>
      </c>
      <c r="BJ2112" s="13">
        <v>101300</v>
      </c>
    </row>
    <row r="2113" spans="1:62" x14ac:dyDescent="0.25">
      <c r="A2113" t="s">
        <v>2477</v>
      </c>
      <c r="B2113" s="13">
        <v>226</v>
      </c>
      <c r="C2113">
        <v>541559</v>
      </c>
      <c r="D2113">
        <v>1</v>
      </c>
      <c r="E2113">
        <v>0</v>
      </c>
      <c r="F2113">
        <v>0</v>
      </c>
      <c r="G2113">
        <v>0</v>
      </c>
      <c r="H2113">
        <v>0</v>
      </c>
      <c r="I2113" t="s">
        <v>110</v>
      </c>
      <c r="J2113">
        <v>561134</v>
      </c>
      <c r="K2113" t="s">
        <v>750</v>
      </c>
      <c r="L2113">
        <v>561134</v>
      </c>
      <c r="M2113" t="s">
        <v>750</v>
      </c>
      <c r="N2113">
        <v>561134</v>
      </c>
      <c r="O2113" t="s">
        <v>750</v>
      </c>
      <c r="P2113">
        <v>560715</v>
      </c>
      <c r="Q2113" t="s">
        <v>295</v>
      </c>
      <c r="R2113" s="13">
        <v>70488.701001315436</v>
      </c>
      <c r="S2113" s="13"/>
      <c r="T2113" s="13"/>
      <c r="U2113" s="13"/>
      <c r="V2113" s="13">
        <f t="shared" si="550"/>
        <v>0</v>
      </c>
      <c r="W2113" s="13"/>
      <c r="X2113" s="13">
        <f t="shared" si="551"/>
        <v>0</v>
      </c>
      <c r="Y2113" s="13"/>
      <c r="Z2113" s="13">
        <f t="shared" si="552"/>
        <v>0</v>
      </c>
      <c r="AA2113" s="13"/>
      <c r="AB2113" s="13">
        <f t="shared" si="553"/>
        <v>0</v>
      </c>
      <c r="AC2113" s="13"/>
      <c r="AD2113" s="13"/>
      <c r="AE2113" s="13"/>
      <c r="AF2113" s="13"/>
      <c r="AG2113" s="13"/>
      <c r="AH2113" s="13"/>
      <c r="AI2113" s="13"/>
      <c r="AJ2113" s="13"/>
      <c r="AK2113" s="13">
        <f t="shared" si="554"/>
        <v>0</v>
      </c>
      <c r="AL2113" s="13"/>
      <c r="AM2113" s="13">
        <f t="shared" si="555"/>
        <v>0</v>
      </c>
      <c r="AN2113" s="13"/>
      <c r="AO2113" s="13">
        <v>2</v>
      </c>
      <c r="AP2113" s="13">
        <f t="shared" si="556"/>
        <v>61000</v>
      </c>
      <c r="AQ2113" s="13"/>
      <c r="AR2113" s="13">
        <f t="shared" si="557"/>
        <v>0</v>
      </c>
      <c r="AS2113" s="13"/>
      <c r="AT2113" s="13">
        <f t="shared" si="558"/>
        <v>0</v>
      </c>
      <c r="AU2113" s="13"/>
      <c r="AV2113" s="13">
        <f t="shared" si="559"/>
        <v>0</v>
      </c>
      <c r="AW2113" s="13"/>
      <c r="AX2113" s="13">
        <f t="shared" si="560"/>
        <v>0</v>
      </c>
      <c r="AY2113" s="13"/>
      <c r="AZ2113" s="13">
        <f t="shared" si="561"/>
        <v>0</v>
      </c>
      <c r="BA2113" s="13"/>
      <c r="BB2113" s="13">
        <f t="shared" si="562"/>
        <v>0</v>
      </c>
      <c r="BC2113" s="13"/>
      <c r="BD2113" s="13">
        <f t="shared" si="563"/>
        <v>0</v>
      </c>
      <c r="BE2113" s="13"/>
      <c r="BF2113" s="13">
        <f t="shared" si="564"/>
        <v>0</v>
      </c>
      <c r="BG2113" s="13"/>
      <c r="BH2113" s="13">
        <f t="shared" si="565"/>
        <v>131488.70100131544</v>
      </c>
      <c r="BI2113" s="13">
        <f t="shared" si="566"/>
        <v>131500</v>
      </c>
      <c r="BJ2113" s="13">
        <v>131800</v>
      </c>
    </row>
    <row r="2114" spans="1:62" x14ac:dyDescent="0.25">
      <c r="A2114" t="s">
        <v>2478</v>
      </c>
      <c r="B2114" s="13">
        <v>259</v>
      </c>
      <c r="C2114">
        <v>579408</v>
      </c>
      <c r="D2114">
        <v>1</v>
      </c>
      <c r="E2114">
        <v>0</v>
      </c>
      <c r="F2114">
        <v>0</v>
      </c>
      <c r="G2114">
        <v>0</v>
      </c>
      <c r="H2114">
        <v>0</v>
      </c>
      <c r="I2114" t="s">
        <v>33</v>
      </c>
      <c r="J2114">
        <v>579203</v>
      </c>
      <c r="K2114" t="s">
        <v>373</v>
      </c>
      <c r="L2114">
        <v>579203</v>
      </c>
      <c r="M2114" t="s">
        <v>373</v>
      </c>
      <c r="N2114">
        <v>579203</v>
      </c>
      <c r="O2114" t="s">
        <v>373</v>
      </c>
      <c r="P2114">
        <v>579203</v>
      </c>
      <c r="Q2114" t="s">
        <v>373</v>
      </c>
      <c r="R2114" s="13">
        <v>70488.701001315436</v>
      </c>
      <c r="S2114" s="13"/>
      <c r="T2114" s="13"/>
      <c r="U2114" s="13"/>
      <c r="V2114" s="13">
        <f t="shared" si="550"/>
        <v>0</v>
      </c>
      <c r="W2114" s="13"/>
      <c r="X2114" s="13">
        <f t="shared" si="551"/>
        <v>0</v>
      </c>
      <c r="Y2114" s="13"/>
      <c r="Z2114" s="13">
        <f t="shared" si="552"/>
        <v>0</v>
      </c>
      <c r="AA2114" s="13"/>
      <c r="AB2114" s="13">
        <f t="shared" si="553"/>
        <v>0</v>
      </c>
      <c r="AC2114" s="13"/>
      <c r="AD2114" s="13"/>
      <c r="AE2114" s="13"/>
      <c r="AF2114" s="13"/>
      <c r="AG2114" s="13"/>
      <c r="AH2114" s="13"/>
      <c r="AI2114" s="13"/>
      <c r="AJ2114" s="13"/>
      <c r="AK2114" s="13">
        <f t="shared" si="554"/>
        <v>0</v>
      </c>
      <c r="AL2114" s="13"/>
      <c r="AM2114" s="13">
        <f t="shared" si="555"/>
        <v>0</v>
      </c>
      <c r="AN2114" s="13"/>
      <c r="AO2114" s="13">
        <v>0</v>
      </c>
      <c r="AP2114" s="13">
        <f t="shared" si="556"/>
        <v>0</v>
      </c>
      <c r="AQ2114" s="13"/>
      <c r="AR2114" s="13">
        <f t="shared" si="557"/>
        <v>0</v>
      </c>
      <c r="AS2114" s="13"/>
      <c r="AT2114" s="13">
        <f t="shared" si="558"/>
        <v>0</v>
      </c>
      <c r="AU2114" s="13"/>
      <c r="AV2114" s="13">
        <f t="shared" si="559"/>
        <v>0</v>
      </c>
      <c r="AW2114" s="13"/>
      <c r="AX2114" s="13">
        <f t="shared" si="560"/>
        <v>0</v>
      </c>
      <c r="AY2114" s="13"/>
      <c r="AZ2114" s="13">
        <f t="shared" si="561"/>
        <v>0</v>
      </c>
      <c r="BA2114" s="13"/>
      <c r="BB2114" s="13">
        <f t="shared" si="562"/>
        <v>0</v>
      </c>
      <c r="BC2114" s="13"/>
      <c r="BD2114" s="13">
        <f t="shared" si="563"/>
        <v>0</v>
      </c>
      <c r="BE2114" s="13"/>
      <c r="BF2114" s="13">
        <f t="shared" si="564"/>
        <v>0</v>
      </c>
      <c r="BG2114" s="13"/>
      <c r="BH2114" s="13">
        <f t="shared" si="565"/>
        <v>70488.701001315436</v>
      </c>
      <c r="BI2114" s="13">
        <f t="shared" si="566"/>
        <v>70500</v>
      </c>
      <c r="BJ2114" s="13">
        <v>70800</v>
      </c>
    </row>
    <row r="2115" spans="1:62" x14ac:dyDescent="0.25">
      <c r="A2115" t="s">
        <v>2479</v>
      </c>
      <c r="B2115" s="13">
        <v>458</v>
      </c>
      <c r="C2115">
        <v>536067</v>
      </c>
      <c r="D2115">
        <v>1</v>
      </c>
      <c r="E2115">
        <v>0</v>
      </c>
      <c r="F2115">
        <v>0</v>
      </c>
      <c r="G2115">
        <v>0</v>
      </c>
      <c r="H2115">
        <v>0</v>
      </c>
      <c r="I2115" t="s">
        <v>26</v>
      </c>
      <c r="J2115">
        <v>535451</v>
      </c>
      <c r="K2115" t="s">
        <v>285</v>
      </c>
      <c r="L2115">
        <v>535451</v>
      </c>
      <c r="M2115" t="s">
        <v>285</v>
      </c>
      <c r="N2115">
        <v>535451</v>
      </c>
      <c r="O2115" t="s">
        <v>285</v>
      </c>
      <c r="P2115">
        <v>535419</v>
      </c>
      <c r="Q2115" t="s">
        <v>130</v>
      </c>
      <c r="R2115" s="13">
        <v>107137.20300344273</v>
      </c>
      <c r="S2115" s="13"/>
      <c r="T2115" s="13"/>
      <c r="U2115" s="13"/>
      <c r="V2115" s="13">
        <f t="shared" si="550"/>
        <v>0</v>
      </c>
      <c r="W2115" s="13"/>
      <c r="X2115" s="13">
        <f t="shared" si="551"/>
        <v>0</v>
      </c>
      <c r="Y2115" s="13"/>
      <c r="Z2115" s="13">
        <f t="shared" si="552"/>
        <v>0</v>
      </c>
      <c r="AA2115" s="13"/>
      <c r="AB2115" s="13">
        <f t="shared" si="553"/>
        <v>0</v>
      </c>
      <c r="AC2115" s="13"/>
      <c r="AD2115" s="13"/>
      <c r="AE2115" s="13"/>
      <c r="AF2115" s="13"/>
      <c r="AG2115" s="13"/>
      <c r="AH2115" s="13"/>
      <c r="AI2115" s="13"/>
      <c r="AJ2115" s="13"/>
      <c r="AK2115" s="13">
        <f t="shared" si="554"/>
        <v>0</v>
      </c>
      <c r="AL2115" s="13"/>
      <c r="AM2115" s="13">
        <f t="shared" si="555"/>
        <v>0</v>
      </c>
      <c r="AN2115" s="13"/>
      <c r="AO2115" s="13">
        <v>0</v>
      </c>
      <c r="AP2115" s="13">
        <f t="shared" si="556"/>
        <v>0</v>
      </c>
      <c r="AQ2115" s="13"/>
      <c r="AR2115" s="13">
        <f t="shared" si="557"/>
        <v>0</v>
      </c>
      <c r="AS2115" s="13"/>
      <c r="AT2115" s="13">
        <f t="shared" si="558"/>
        <v>0</v>
      </c>
      <c r="AU2115" s="13"/>
      <c r="AV2115" s="13">
        <f t="shared" si="559"/>
        <v>0</v>
      </c>
      <c r="AW2115" s="13"/>
      <c r="AX2115" s="13">
        <f t="shared" si="560"/>
        <v>0</v>
      </c>
      <c r="AY2115" s="13"/>
      <c r="AZ2115" s="13">
        <f t="shared" si="561"/>
        <v>0</v>
      </c>
      <c r="BA2115" s="13"/>
      <c r="BB2115" s="13">
        <f t="shared" si="562"/>
        <v>0</v>
      </c>
      <c r="BC2115" s="13"/>
      <c r="BD2115" s="13">
        <f t="shared" si="563"/>
        <v>0</v>
      </c>
      <c r="BE2115" s="13"/>
      <c r="BF2115" s="13">
        <f t="shared" si="564"/>
        <v>0</v>
      </c>
      <c r="BG2115" s="13"/>
      <c r="BH2115" s="13">
        <f t="shared" si="565"/>
        <v>107137.20300344273</v>
      </c>
      <c r="BI2115" s="13">
        <f t="shared" si="566"/>
        <v>107100</v>
      </c>
      <c r="BJ2115" s="13">
        <v>105700</v>
      </c>
    </row>
    <row r="2116" spans="1:62" x14ac:dyDescent="0.25">
      <c r="A2116" t="s">
        <v>2480</v>
      </c>
      <c r="B2116" s="13">
        <v>178</v>
      </c>
      <c r="C2116">
        <v>548529</v>
      </c>
      <c r="D2116">
        <v>1</v>
      </c>
      <c r="E2116">
        <v>0</v>
      </c>
      <c r="F2116">
        <v>0</v>
      </c>
      <c r="G2116">
        <v>0</v>
      </c>
      <c r="H2116">
        <v>0</v>
      </c>
      <c r="I2116" t="s">
        <v>75</v>
      </c>
      <c r="J2116">
        <v>568414</v>
      </c>
      <c r="K2116" t="s">
        <v>123</v>
      </c>
      <c r="L2116">
        <v>568414</v>
      </c>
      <c r="M2116" t="s">
        <v>123</v>
      </c>
      <c r="N2116">
        <v>568414</v>
      </c>
      <c r="O2116" t="s">
        <v>123</v>
      </c>
      <c r="P2116">
        <v>568414</v>
      </c>
      <c r="Q2116" t="s">
        <v>123</v>
      </c>
      <c r="R2116" s="13">
        <v>70488.701001315436</v>
      </c>
      <c r="S2116" s="13"/>
      <c r="T2116" s="13"/>
      <c r="U2116" s="13"/>
      <c r="V2116" s="13">
        <f t="shared" si="550"/>
        <v>0</v>
      </c>
      <c r="W2116" s="13"/>
      <c r="X2116" s="13">
        <f t="shared" si="551"/>
        <v>0</v>
      </c>
      <c r="Y2116" s="13"/>
      <c r="Z2116" s="13">
        <f t="shared" si="552"/>
        <v>0</v>
      </c>
      <c r="AA2116" s="13"/>
      <c r="AB2116" s="13">
        <f t="shared" si="553"/>
        <v>0</v>
      </c>
      <c r="AC2116" s="13"/>
      <c r="AD2116" s="13"/>
      <c r="AE2116" s="13"/>
      <c r="AF2116" s="13"/>
      <c r="AG2116" s="13"/>
      <c r="AH2116" s="13"/>
      <c r="AI2116" s="13"/>
      <c r="AJ2116" s="13"/>
      <c r="AK2116" s="13">
        <f t="shared" si="554"/>
        <v>0</v>
      </c>
      <c r="AL2116" s="13"/>
      <c r="AM2116" s="13">
        <f t="shared" si="555"/>
        <v>0</v>
      </c>
      <c r="AN2116" s="13"/>
      <c r="AO2116" s="13">
        <v>0</v>
      </c>
      <c r="AP2116" s="13">
        <f t="shared" si="556"/>
        <v>0</v>
      </c>
      <c r="AQ2116" s="13"/>
      <c r="AR2116" s="13">
        <f t="shared" si="557"/>
        <v>0</v>
      </c>
      <c r="AS2116" s="13"/>
      <c r="AT2116" s="13">
        <f t="shared" si="558"/>
        <v>0</v>
      </c>
      <c r="AU2116" s="13"/>
      <c r="AV2116" s="13">
        <f t="shared" si="559"/>
        <v>0</v>
      </c>
      <c r="AW2116" s="13"/>
      <c r="AX2116" s="13">
        <f t="shared" si="560"/>
        <v>0</v>
      </c>
      <c r="AY2116" s="13"/>
      <c r="AZ2116" s="13">
        <f t="shared" si="561"/>
        <v>0</v>
      </c>
      <c r="BA2116" s="13"/>
      <c r="BB2116" s="13">
        <f t="shared" si="562"/>
        <v>0</v>
      </c>
      <c r="BC2116" s="13"/>
      <c r="BD2116" s="13">
        <f t="shared" si="563"/>
        <v>0</v>
      </c>
      <c r="BE2116" s="13"/>
      <c r="BF2116" s="13">
        <f t="shared" si="564"/>
        <v>0</v>
      </c>
      <c r="BG2116" s="13"/>
      <c r="BH2116" s="13">
        <f t="shared" si="565"/>
        <v>70488.701001315436</v>
      </c>
      <c r="BI2116" s="13">
        <f t="shared" si="566"/>
        <v>70500</v>
      </c>
      <c r="BJ2116" s="13">
        <v>70800</v>
      </c>
    </row>
    <row r="2117" spans="1:62" x14ac:dyDescent="0.25">
      <c r="A2117" t="s">
        <v>2482</v>
      </c>
      <c r="B2117" s="13">
        <v>250</v>
      </c>
      <c r="C2117">
        <v>590851</v>
      </c>
      <c r="D2117">
        <v>1</v>
      </c>
      <c r="E2117">
        <v>0</v>
      </c>
      <c r="F2117">
        <v>0</v>
      </c>
      <c r="G2117">
        <v>0</v>
      </c>
      <c r="H2117">
        <v>0</v>
      </c>
      <c r="I2117" t="s">
        <v>75</v>
      </c>
      <c r="J2117">
        <v>591181</v>
      </c>
      <c r="K2117" t="s">
        <v>97</v>
      </c>
      <c r="L2117">
        <v>591181</v>
      </c>
      <c r="M2117" t="s">
        <v>97</v>
      </c>
      <c r="N2117">
        <v>591181</v>
      </c>
      <c r="O2117" t="s">
        <v>97</v>
      </c>
      <c r="P2117">
        <v>591181</v>
      </c>
      <c r="Q2117" t="s">
        <v>97</v>
      </c>
      <c r="R2117" s="13">
        <v>70488.701001315436</v>
      </c>
      <c r="S2117" s="13"/>
      <c r="T2117" s="13"/>
      <c r="U2117" s="13"/>
      <c r="V2117" s="13">
        <f t="shared" ref="V2117:V2180" si="567">U2117*741</f>
        <v>0</v>
      </c>
      <c r="W2117" s="13"/>
      <c r="X2117" s="13">
        <f t="shared" ref="X2117:X2180" si="568">W2117*2964</f>
        <v>0</v>
      </c>
      <c r="Y2117" s="13"/>
      <c r="Z2117" s="13">
        <f t="shared" ref="Z2117:Z2180" si="569">Y2117*988</f>
        <v>0</v>
      </c>
      <c r="AA2117" s="13"/>
      <c r="AB2117" s="13">
        <f t="shared" ref="AB2117:AB2180" si="570">AA2117*247</f>
        <v>0</v>
      </c>
      <c r="AC2117" s="13"/>
      <c r="AD2117" s="13"/>
      <c r="AE2117" s="13"/>
      <c r="AF2117" s="13"/>
      <c r="AG2117" s="13"/>
      <c r="AH2117" s="13"/>
      <c r="AI2117" s="13"/>
      <c r="AJ2117" s="13"/>
      <c r="AK2117" s="13">
        <f t="shared" ref="AK2117:AK2180" si="571">AJ2117*139</f>
        <v>0</v>
      </c>
      <c r="AL2117" s="13"/>
      <c r="AM2117" s="13">
        <f t="shared" ref="AM2117:AM2180" si="572">AL2117*35</f>
        <v>0</v>
      </c>
      <c r="AN2117" s="13"/>
      <c r="AO2117" s="13">
        <v>1</v>
      </c>
      <c r="AP2117" s="13">
        <f t="shared" ref="AP2117:AP2180" si="573">AO2117*30500</f>
        <v>30500</v>
      </c>
      <c r="AQ2117" s="13"/>
      <c r="AR2117" s="13">
        <f t="shared" ref="AR2117:AR2180" si="574">AQ2117*2706</f>
        <v>0</v>
      </c>
      <c r="AS2117" s="13"/>
      <c r="AT2117" s="13">
        <f t="shared" ref="AT2117:AT2180" si="575">AS2117*139</f>
        <v>0</v>
      </c>
      <c r="AU2117" s="13"/>
      <c r="AV2117" s="13">
        <f t="shared" ref="AV2117:AV2180" si="576">AU2117*338</f>
        <v>0</v>
      </c>
      <c r="AW2117" s="13"/>
      <c r="AX2117" s="13">
        <f t="shared" ref="AX2117:AX2180" si="577">AW2117*108</f>
        <v>0</v>
      </c>
      <c r="AY2117" s="13"/>
      <c r="AZ2117" s="13">
        <f t="shared" ref="AZ2117:AZ2180" si="578">AY2117*81</f>
        <v>0</v>
      </c>
      <c r="BA2117" s="13"/>
      <c r="BB2117" s="13">
        <f t="shared" ref="BB2117:BB2180" si="579">BA2117*325</f>
        <v>0</v>
      </c>
      <c r="BC2117" s="13"/>
      <c r="BD2117" s="13">
        <f t="shared" ref="BD2117:BD2180" si="580">BC2117*406</f>
        <v>0</v>
      </c>
      <c r="BE2117" s="13"/>
      <c r="BF2117" s="13">
        <f t="shared" ref="BF2117:BF2180" si="581">BE2117*217</f>
        <v>0</v>
      </c>
      <c r="BG2117" s="13"/>
      <c r="BH2117" s="13">
        <f t="shared" ref="BH2117:BH2180" si="582">R2117+T2117+V2117+X2117+Z2117+AB2117+AD2117+AF2117+AH2117+AI2117+AK2117+AM2117+AN2117+AP2117+AR2117+AT2117+AV2117+AX2117+AZ2117+BB2117+BD2117+BF2117+BG2117</f>
        <v>100988.70100131544</v>
      </c>
      <c r="BI2117" s="13">
        <f t="shared" ref="BI2117:BI2180" si="583">ROUND(BH2117/100,0)*100</f>
        <v>101000</v>
      </c>
      <c r="BJ2117" s="13">
        <v>192800</v>
      </c>
    </row>
    <row r="2118" spans="1:62" x14ac:dyDescent="0.25">
      <c r="A2118" t="s">
        <v>2483</v>
      </c>
      <c r="B2118" s="13">
        <v>89</v>
      </c>
      <c r="C2118">
        <v>510645</v>
      </c>
      <c r="D2118">
        <v>1</v>
      </c>
      <c r="E2118">
        <v>0</v>
      </c>
      <c r="F2118">
        <v>0</v>
      </c>
      <c r="G2118">
        <v>0</v>
      </c>
      <c r="H2118">
        <v>0</v>
      </c>
      <c r="I2118" t="s">
        <v>75</v>
      </c>
      <c r="J2118">
        <v>591904</v>
      </c>
      <c r="K2118" t="s">
        <v>1204</v>
      </c>
      <c r="L2118">
        <v>590401</v>
      </c>
      <c r="M2118" t="s">
        <v>876</v>
      </c>
      <c r="N2118">
        <v>590266</v>
      </c>
      <c r="O2118" t="s">
        <v>96</v>
      </c>
      <c r="P2118">
        <v>590266</v>
      </c>
      <c r="Q2118" t="s">
        <v>96</v>
      </c>
      <c r="R2118" s="13">
        <v>70488.701001315436</v>
      </c>
      <c r="S2118" s="13"/>
      <c r="T2118" s="13"/>
      <c r="U2118" s="13"/>
      <c r="V2118" s="13">
        <f t="shared" si="567"/>
        <v>0</v>
      </c>
      <c r="W2118" s="13"/>
      <c r="X2118" s="13">
        <f t="shared" si="568"/>
        <v>0</v>
      </c>
      <c r="Y2118" s="13"/>
      <c r="Z2118" s="13">
        <f t="shared" si="569"/>
        <v>0</v>
      </c>
      <c r="AA2118" s="13"/>
      <c r="AB2118" s="13">
        <f t="shared" si="570"/>
        <v>0</v>
      </c>
      <c r="AC2118" s="13"/>
      <c r="AD2118" s="13"/>
      <c r="AE2118" s="13"/>
      <c r="AF2118" s="13"/>
      <c r="AG2118" s="13"/>
      <c r="AH2118" s="13"/>
      <c r="AI2118" s="13"/>
      <c r="AJ2118" s="13"/>
      <c r="AK2118" s="13">
        <f t="shared" si="571"/>
        <v>0</v>
      </c>
      <c r="AL2118" s="13"/>
      <c r="AM2118" s="13">
        <f t="shared" si="572"/>
        <v>0</v>
      </c>
      <c r="AN2118" s="13"/>
      <c r="AO2118" s="13">
        <v>1</v>
      </c>
      <c r="AP2118" s="13">
        <f t="shared" si="573"/>
        <v>30500</v>
      </c>
      <c r="AQ2118" s="13"/>
      <c r="AR2118" s="13">
        <f t="shared" si="574"/>
        <v>0</v>
      </c>
      <c r="AS2118" s="13"/>
      <c r="AT2118" s="13">
        <f t="shared" si="575"/>
        <v>0</v>
      </c>
      <c r="AU2118" s="13"/>
      <c r="AV2118" s="13">
        <f t="shared" si="576"/>
        <v>0</v>
      </c>
      <c r="AW2118" s="13"/>
      <c r="AX2118" s="13">
        <f t="shared" si="577"/>
        <v>0</v>
      </c>
      <c r="AY2118" s="13"/>
      <c r="AZ2118" s="13">
        <f t="shared" si="578"/>
        <v>0</v>
      </c>
      <c r="BA2118" s="13"/>
      <c r="BB2118" s="13">
        <f t="shared" si="579"/>
        <v>0</v>
      </c>
      <c r="BC2118" s="13"/>
      <c r="BD2118" s="13">
        <f t="shared" si="580"/>
        <v>0</v>
      </c>
      <c r="BE2118" s="13"/>
      <c r="BF2118" s="13">
        <f t="shared" si="581"/>
        <v>0</v>
      </c>
      <c r="BG2118" s="13"/>
      <c r="BH2118" s="13">
        <f t="shared" si="582"/>
        <v>100988.70100131544</v>
      </c>
      <c r="BI2118" s="13">
        <f t="shared" si="583"/>
        <v>101000</v>
      </c>
      <c r="BJ2118" s="13">
        <v>101300</v>
      </c>
    </row>
    <row r="2119" spans="1:62" x14ac:dyDescent="0.25">
      <c r="A2119" t="s">
        <v>2484</v>
      </c>
      <c r="B2119" s="13">
        <v>332</v>
      </c>
      <c r="C2119">
        <v>593150</v>
      </c>
      <c r="D2119">
        <v>1</v>
      </c>
      <c r="E2119">
        <v>0</v>
      </c>
      <c r="F2119">
        <v>0</v>
      </c>
      <c r="G2119">
        <v>0</v>
      </c>
      <c r="H2119">
        <v>0</v>
      </c>
      <c r="I2119" t="s">
        <v>30</v>
      </c>
      <c r="J2119">
        <v>592943</v>
      </c>
      <c r="K2119" t="s">
        <v>486</v>
      </c>
      <c r="L2119">
        <v>592943</v>
      </c>
      <c r="M2119" t="s">
        <v>486</v>
      </c>
      <c r="N2119">
        <v>592943</v>
      </c>
      <c r="O2119" t="s">
        <v>486</v>
      </c>
      <c r="P2119">
        <v>592943</v>
      </c>
      <c r="Q2119" t="s">
        <v>486</v>
      </c>
      <c r="R2119" s="13">
        <v>77931.169388192517</v>
      </c>
      <c r="S2119" s="13"/>
      <c r="T2119" s="13"/>
      <c r="U2119" s="13"/>
      <c r="V2119" s="13">
        <f t="shared" si="567"/>
        <v>0</v>
      </c>
      <c r="W2119" s="13"/>
      <c r="X2119" s="13">
        <f t="shared" si="568"/>
        <v>0</v>
      </c>
      <c r="Y2119" s="13"/>
      <c r="Z2119" s="13">
        <f t="shared" si="569"/>
        <v>0</v>
      </c>
      <c r="AA2119" s="13"/>
      <c r="AB2119" s="13">
        <f t="shared" si="570"/>
        <v>0</v>
      </c>
      <c r="AC2119" s="13"/>
      <c r="AD2119" s="13"/>
      <c r="AE2119" s="13"/>
      <c r="AF2119" s="13"/>
      <c r="AG2119" s="13"/>
      <c r="AH2119" s="13"/>
      <c r="AI2119" s="13"/>
      <c r="AJ2119" s="13"/>
      <c r="AK2119" s="13">
        <f t="shared" si="571"/>
        <v>0</v>
      </c>
      <c r="AL2119" s="13"/>
      <c r="AM2119" s="13">
        <f t="shared" si="572"/>
        <v>0</v>
      </c>
      <c r="AN2119" s="13"/>
      <c r="AO2119" s="13">
        <v>0</v>
      </c>
      <c r="AP2119" s="13">
        <f t="shared" si="573"/>
        <v>0</v>
      </c>
      <c r="AQ2119" s="13"/>
      <c r="AR2119" s="13">
        <f t="shared" si="574"/>
        <v>0</v>
      </c>
      <c r="AS2119" s="13"/>
      <c r="AT2119" s="13">
        <f t="shared" si="575"/>
        <v>0</v>
      </c>
      <c r="AU2119" s="13"/>
      <c r="AV2119" s="13">
        <f t="shared" si="576"/>
        <v>0</v>
      </c>
      <c r="AW2119" s="13"/>
      <c r="AX2119" s="13">
        <f t="shared" si="577"/>
        <v>0</v>
      </c>
      <c r="AY2119" s="13"/>
      <c r="AZ2119" s="13">
        <f t="shared" si="578"/>
        <v>0</v>
      </c>
      <c r="BA2119" s="13"/>
      <c r="BB2119" s="13">
        <f t="shared" si="579"/>
        <v>0</v>
      </c>
      <c r="BC2119" s="13"/>
      <c r="BD2119" s="13">
        <f t="shared" si="580"/>
        <v>0</v>
      </c>
      <c r="BE2119" s="13"/>
      <c r="BF2119" s="13">
        <f t="shared" si="581"/>
        <v>0</v>
      </c>
      <c r="BG2119" s="13"/>
      <c r="BH2119" s="13">
        <f t="shared" si="582"/>
        <v>77931.169388192517</v>
      </c>
      <c r="BI2119" s="13">
        <f t="shared" si="583"/>
        <v>77900</v>
      </c>
      <c r="BJ2119" s="13">
        <v>74700</v>
      </c>
    </row>
    <row r="2120" spans="1:62" x14ac:dyDescent="0.25">
      <c r="A2120" t="s">
        <v>2485</v>
      </c>
      <c r="B2120" s="13">
        <v>325</v>
      </c>
      <c r="C2120">
        <v>598712</v>
      </c>
      <c r="D2120">
        <v>1</v>
      </c>
      <c r="E2120">
        <v>0</v>
      </c>
      <c r="F2120">
        <v>0</v>
      </c>
      <c r="G2120">
        <v>0</v>
      </c>
      <c r="H2120">
        <v>0</v>
      </c>
      <c r="I2120" t="s">
        <v>75</v>
      </c>
      <c r="J2120">
        <v>547492</v>
      </c>
      <c r="K2120" t="s">
        <v>74</v>
      </c>
      <c r="L2120">
        <v>547492</v>
      </c>
      <c r="M2120" t="s">
        <v>74</v>
      </c>
      <c r="N2120">
        <v>547492</v>
      </c>
      <c r="O2120" t="s">
        <v>74</v>
      </c>
      <c r="P2120">
        <v>547492</v>
      </c>
      <c r="Q2120" t="s">
        <v>74</v>
      </c>
      <c r="R2120" s="13">
        <v>76304.055472251028</v>
      </c>
      <c r="S2120" s="13"/>
      <c r="T2120" s="13"/>
      <c r="U2120" s="13"/>
      <c r="V2120" s="13">
        <f t="shared" si="567"/>
        <v>0</v>
      </c>
      <c r="W2120" s="13"/>
      <c r="X2120" s="13">
        <f t="shared" si="568"/>
        <v>0</v>
      </c>
      <c r="Y2120" s="13"/>
      <c r="Z2120" s="13">
        <f t="shared" si="569"/>
        <v>0</v>
      </c>
      <c r="AA2120" s="13"/>
      <c r="AB2120" s="13">
        <f t="shared" si="570"/>
        <v>0</v>
      </c>
      <c r="AC2120" s="13"/>
      <c r="AD2120" s="13"/>
      <c r="AE2120" s="13"/>
      <c r="AF2120" s="13"/>
      <c r="AG2120" s="13"/>
      <c r="AH2120" s="13"/>
      <c r="AI2120" s="13"/>
      <c r="AJ2120" s="13"/>
      <c r="AK2120" s="13">
        <f t="shared" si="571"/>
        <v>0</v>
      </c>
      <c r="AL2120" s="13"/>
      <c r="AM2120" s="13">
        <f t="shared" si="572"/>
        <v>0</v>
      </c>
      <c r="AN2120" s="13"/>
      <c r="AO2120" s="13">
        <v>0</v>
      </c>
      <c r="AP2120" s="13">
        <f t="shared" si="573"/>
        <v>0</v>
      </c>
      <c r="AQ2120" s="13"/>
      <c r="AR2120" s="13">
        <f t="shared" si="574"/>
        <v>0</v>
      </c>
      <c r="AS2120" s="13"/>
      <c r="AT2120" s="13">
        <f t="shared" si="575"/>
        <v>0</v>
      </c>
      <c r="AU2120" s="13"/>
      <c r="AV2120" s="13">
        <f t="shared" si="576"/>
        <v>0</v>
      </c>
      <c r="AW2120" s="13"/>
      <c r="AX2120" s="13">
        <f t="shared" si="577"/>
        <v>0</v>
      </c>
      <c r="AY2120" s="13"/>
      <c r="AZ2120" s="13">
        <f t="shared" si="578"/>
        <v>0</v>
      </c>
      <c r="BA2120" s="13"/>
      <c r="BB2120" s="13">
        <f t="shared" si="579"/>
        <v>0</v>
      </c>
      <c r="BC2120" s="13"/>
      <c r="BD2120" s="13">
        <f t="shared" si="580"/>
        <v>0</v>
      </c>
      <c r="BE2120" s="13"/>
      <c r="BF2120" s="13">
        <f t="shared" si="581"/>
        <v>0</v>
      </c>
      <c r="BG2120" s="13"/>
      <c r="BH2120" s="13">
        <f t="shared" si="582"/>
        <v>76304.055472251028</v>
      </c>
      <c r="BI2120" s="13">
        <f t="shared" si="583"/>
        <v>76300</v>
      </c>
      <c r="BJ2120" s="13">
        <v>169500</v>
      </c>
    </row>
    <row r="2121" spans="1:62" x14ac:dyDescent="0.25">
      <c r="A2121" t="s">
        <v>1031</v>
      </c>
      <c r="B2121" s="13">
        <v>450</v>
      </c>
      <c r="C2121">
        <v>590860</v>
      </c>
      <c r="D2121">
        <v>1</v>
      </c>
      <c r="E2121">
        <v>0</v>
      </c>
      <c r="F2121">
        <v>0</v>
      </c>
      <c r="G2121">
        <v>0</v>
      </c>
      <c r="H2121">
        <v>0</v>
      </c>
      <c r="I2121" t="s">
        <v>75</v>
      </c>
      <c r="J2121">
        <v>590266</v>
      </c>
      <c r="K2121" t="s">
        <v>96</v>
      </c>
      <c r="L2121">
        <v>590266</v>
      </c>
      <c r="M2121" t="s">
        <v>96</v>
      </c>
      <c r="N2121">
        <v>590266</v>
      </c>
      <c r="O2121" t="s">
        <v>96</v>
      </c>
      <c r="P2121">
        <v>590266</v>
      </c>
      <c r="Q2121" t="s">
        <v>96</v>
      </c>
      <c r="R2121" s="13">
        <v>105287.21684757379</v>
      </c>
      <c r="S2121" s="13"/>
      <c r="T2121" s="13"/>
      <c r="U2121" s="13"/>
      <c r="V2121" s="13">
        <f t="shared" si="567"/>
        <v>0</v>
      </c>
      <c r="W2121" s="13"/>
      <c r="X2121" s="13">
        <f t="shared" si="568"/>
        <v>0</v>
      </c>
      <c r="Y2121" s="13"/>
      <c r="Z2121" s="13">
        <f t="shared" si="569"/>
        <v>0</v>
      </c>
      <c r="AA2121" s="13"/>
      <c r="AB2121" s="13">
        <f t="shared" si="570"/>
        <v>0</v>
      </c>
      <c r="AC2121" s="13"/>
      <c r="AD2121" s="13"/>
      <c r="AE2121" s="13"/>
      <c r="AF2121" s="13"/>
      <c r="AG2121" s="13"/>
      <c r="AH2121" s="13"/>
      <c r="AI2121" s="13"/>
      <c r="AJ2121" s="13"/>
      <c r="AK2121" s="13">
        <f t="shared" si="571"/>
        <v>0</v>
      </c>
      <c r="AL2121" s="13"/>
      <c r="AM2121" s="13">
        <f t="shared" si="572"/>
        <v>0</v>
      </c>
      <c r="AN2121" s="13"/>
      <c r="AO2121" s="13">
        <v>1</v>
      </c>
      <c r="AP2121" s="13">
        <f t="shared" si="573"/>
        <v>30500</v>
      </c>
      <c r="AQ2121" s="13"/>
      <c r="AR2121" s="13">
        <f t="shared" si="574"/>
        <v>0</v>
      </c>
      <c r="AS2121" s="13"/>
      <c r="AT2121" s="13">
        <f t="shared" si="575"/>
        <v>0</v>
      </c>
      <c r="AU2121" s="13"/>
      <c r="AV2121" s="13">
        <f t="shared" si="576"/>
        <v>0</v>
      </c>
      <c r="AW2121" s="13"/>
      <c r="AX2121" s="13">
        <f t="shared" si="577"/>
        <v>0</v>
      </c>
      <c r="AY2121" s="13"/>
      <c r="AZ2121" s="13">
        <f t="shared" si="578"/>
        <v>0</v>
      </c>
      <c r="BA2121" s="13"/>
      <c r="BB2121" s="13">
        <f t="shared" si="579"/>
        <v>0</v>
      </c>
      <c r="BC2121" s="13"/>
      <c r="BD2121" s="13">
        <f t="shared" si="580"/>
        <v>0</v>
      </c>
      <c r="BE2121" s="13"/>
      <c r="BF2121" s="13">
        <f t="shared" si="581"/>
        <v>0</v>
      </c>
      <c r="BG2121" s="13"/>
      <c r="BH2121" s="13">
        <f t="shared" si="582"/>
        <v>135787.21684757379</v>
      </c>
      <c r="BI2121" s="13">
        <f t="shared" si="583"/>
        <v>135800</v>
      </c>
      <c r="BJ2121" s="13">
        <v>133600</v>
      </c>
    </row>
    <row r="2122" spans="1:62" x14ac:dyDescent="0.25">
      <c r="A2122" t="s">
        <v>1031</v>
      </c>
      <c r="B2122" s="13">
        <v>831</v>
      </c>
      <c r="C2122">
        <v>538345</v>
      </c>
      <c r="D2122">
        <v>1</v>
      </c>
      <c r="E2122">
        <v>0</v>
      </c>
      <c r="F2122">
        <v>0</v>
      </c>
      <c r="G2122">
        <v>0</v>
      </c>
      <c r="H2122">
        <v>0</v>
      </c>
      <c r="I2122" t="s">
        <v>26</v>
      </c>
      <c r="J2122">
        <v>535087</v>
      </c>
      <c r="K2122" t="s">
        <v>1030</v>
      </c>
      <c r="L2122">
        <v>538442</v>
      </c>
      <c r="M2122" t="s">
        <v>171</v>
      </c>
      <c r="N2122">
        <v>535087</v>
      </c>
      <c r="O2122" t="s">
        <v>1030</v>
      </c>
      <c r="P2122">
        <v>535087</v>
      </c>
      <c r="Q2122" t="s">
        <v>1030</v>
      </c>
      <c r="R2122" s="13">
        <v>192839.96226234915</v>
      </c>
      <c r="S2122" s="13"/>
      <c r="T2122" s="13"/>
      <c r="U2122" s="13"/>
      <c r="V2122" s="13">
        <f t="shared" si="567"/>
        <v>0</v>
      </c>
      <c r="W2122" s="13"/>
      <c r="X2122" s="13">
        <f t="shared" si="568"/>
        <v>0</v>
      </c>
      <c r="Y2122" s="13"/>
      <c r="Z2122" s="13">
        <f t="shared" si="569"/>
        <v>0</v>
      </c>
      <c r="AA2122" s="13"/>
      <c r="AB2122" s="13">
        <f t="shared" si="570"/>
        <v>0</v>
      </c>
      <c r="AC2122" s="13"/>
      <c r="AD2122" s="13"/>
      <c r="AE2122" s="13"/>
      <c r="AF2122" s="13"/>
      <c r="AG2122" s="13"/>
      <c r="AH2122" s="13"/>
      <c r="AI2122" s="13"/>
      <c r="AJ2122" s="13"/>
      <c r="AK2122" s="13">
        <f t="shared" si="571"/>
        <v>0</v>
      </c>
      <c r="AL2122" s="13"/>
      <c r="AM2122" s="13">
        <f t="shared" si="572"/>
        <v>0</v>
      </c>
      <c r="AN2122" s="13"/>
      <c r="AO2122" s="13">
        <v>1</v>
      </c>
      <c r="AP2122" s="13">
        <f t="shared" si="573"/>
        <v>30500</v>
      </c>
      <c r="AQ2122" s="13"/>
      <c r="AR2122" s="13">
        <f t="shared" si="574"/>
        <v>0</v>
      </c>
      <c r="AS2122" s="13"/>
      <c r="AT2122" s="13">
        <f t="shared" si="575"/>
        <v>0</v>
      </c>
      <c r="AU2122" s="13"/>
      <c r="AV2122" s="13">
        <f t="shared" si="576"/>
        <v>0</v>
      </c>
      <c r="AW2122" s="13"/>
      <c r="AX2122" s="13">
        <f t="shared" si="577"/>
        <v>0</v>
      </c>
      <c r="AY2122" s="13"/>
      <c r="AZ2122" s="13">
        <f t="shared" si="578"/>
        <v>0</v>
      </c>
      <c r="BA2122" s="13"/>
      <c r="BB2122" s="13">
        <f t="shared" si="579"/>
        <v>0</v>
      </c>
      <c r="BC2122" s="13"/>
      <c r="BD2122" s="13">
        <f t="shared" si="580"/>
        <v>0</v>
      </c>
      <c r="BE2122" s="13"/>
      <c r="BF2122" s="13">
        <f t="shared" si="581"/>
        <v>0</v>
      </c>
      <c r="BG2122" s="13"/>
      <c r="BH2122" s="13">
        <f t="shared" si="582"/>
        <v>223339.96226234915</v>
      </c>
      <c r="BI2122" s="13">
        <f t="shared" si="583"/>
        <v>223300</v>
      </c>
      <c r="BJ2122" s="13">
        <v>218500</v>
      </c>
    </row>
    <row r="2123" spans="1:62" x14ac:dyDescent="0.25">
      <c r="A2123" t="s">
        <v>2486</v>
      </c>
      <c r="B2123" s="13">
        <v>162</v>
      </c>
      <c r="C2123">
        <v>568881</v>
      </c>
      <c r="D2123">
        <v>1</v>
      </c>
      <c r="E2123">
        <v>0</v>
      </c>
      <c r="F2123">
        <v>0</v>
      </c>
      <c r="G2123">
        <v>0</v>
      </c>
      <c r="H2123">
        <v>0</v>
      </c>
      <c r="I2123" t="s">
        <v>75</v>
      </c>
      <c r="J2123">
        <v>568414</v>
      </c>
      <c r="K2123" t="s">
        <v>123</v>
      </c>
      <c r="L2123">
        <v>568414</v>
      </c>
      <c r="M2123" t="s">
        <v>123</v>
      </c>
      <c r="N2123">
        <v>568414</v>
      </c>
      <c r="O2123" t="s">
        <v>123</v>
      </c>
      <c r="P2123">
        <v>568414</v>
      </c>
      <c r="Q2123" t="s">
        <v>123</v>
      </c>
      <c r="R2123" s="13">
        <v>70488.701001315436</v>
      </c>
      <c r="S2123" s="13"/>
      <c r="T2123" s="13"/>
      <c r="U2123" s="13"/>
      <c r="V2123" s="13">
        <f t="shared" si="567"/>
        <v>0</v>
      </c>
      <c r="W2123" s="13"/>
      <c r="X2123" s="13">
        <f t="shared" si="568"/>
        <v>0</v>
      </c>
      <c r="Y2123" s="13"/>
      <c r="Z2123" s="13">
        <f t="shared" si="569"/>
        <v>0</v>
      </c>
      <c r="AA2123" s="13"/>
      <c r="AB2123" s="13">
        <f t="shared" si="570"/>
        <v>0</v>
      </c>
      <c r="AC2123" s="13"/>
      <c r="AD2123" s="13"/>
      <c r="AE2123" s="13"/>
      <c r="AF2123" s="13"/>
      <c r="AG2123" s="13"/>
      <c r="AH2123" s="13"/>
      <c r="AI2123" s="13"/>
      <c r="AJ2123" s="13"/>
      <c r="AK2123" s="13">
        <f t="shared" si="571"/>
        <v>0</v>
      </c>
      <c r="AL2123" s="13"/>
      <c r="AM2123" s="13">
        <f t="shared" si="572"/>
        <v>0</v>
      </c>
      <c r="AN2123" s="13"/>
      <c r="AO2123" s="13">
        <v>0</v>
      </c>
      <c r="AP2123" s="13">
        <f t="shared" si="573"/>
        <v>0</v>
      </c>
      <c r="AQ2123" s="13"/>
      <c r="AR2123" s="13">
        <f t="shared" si="574"/>
        <v>0</v>
      </c>
      <c r="AS2123" s="13"/>
      <c r="AT2123" s="13">
        <f t="shared" si="575"/>
        <v>0</v>
      </c>
      <c r="AU2123" s="13"/>
      <c r="AV2123" s="13">
        <f t="shared" si="576"/>
        <v>0</v>
      </c>
      <c r="AW2123" s="13"/>
      <c r="AX2123" s="13">
        <f t="shared" si="577"/>
        <v>0</v>
      </c>
      <c r="AY2123" s="13"/>
      <c r="AZ2123" s="13">
        <f t="shared" si="578"/>
        <v>0</v>
      </c>
      <c r="BA2123" s="13"/>
      <c r="BB2123" s="13">
        <f t="shared" si="579"/>
        <v>0</v>
      </c>
      <c r="BC2123" s="13"/>
      <c r="BD2123" s="13">
        <f t="shared" si="580"/>
        <v>0</v>
      </c>
      <c r="BE2123" s="13"/>
      <c r="BF2123" s="13">
        <f t="shared" si="581"/>
        <v>0</v>
      </c>
      <c r="BG2123" s="13"/>
      <c r="BH2123" s="13">
        <f t="shared" si="582"/>
        <v>70488.701001315436</v>
      </c>
      <c r="BI2123" s="13">
        <f t="shared" si="583"/>
        <v>70500</v>
      </c>
      <c r="BJ2123" s="13">
        <v>70800</v>
      </c>
    </row>
    <row r="2124" spans="1:62" x14ac:dyDescent="0.25">
      <c r="A2124" s="5" t="s">
        <v>2486</v>
      </c>
      <c r="B2124" s="13">
        <v>5962</v>
      </c>
      <c r="C2124">
        <v>514055</v>
      </c>
      <c r="D2124">
        <v>1</v>
      </c>
      <c r="E2124">
        <v>1</v>
      </c>
      <c r="F2124">
        <v>1</v>
      </c>
      <c r="G2124">
        <v>1</v>
      </c>
      <c r="H2124">
        <v>0</v>
      </c>
      <c r="I2124" t="s">
        <v>61</v>
      </c>
      <c r="J2124">
        <v>514055</v>
      </c>
      <c r="K2124" t="s">
        <v>2486</v>
      </c>
      <c r="L2124">
        <v>514055</v>
      </c>
      <c r="M2124" t="s">
        <v>2486</v>
      </c>
      <c r="N2124">
        <v>514055</v>
      </c>
      <c r="O2124" t="s">
        <v>2486</v>
      </c>
      <c r="P2124">
        <v>511382</v>
      </c>
      <c r="Q2124" t="s">
        <v>272</v>
      </c>
      <c r="R2124" s="13">
        <v>1315160.219883166</v>
      </c>
      <c r="S2124" s="13">
        <v>8399</v>
      </c>
      <c r="T2124" s="13">
        <v>447115.15064495278</v>
      </c>
      <c r="U2124" s="13"/>
      <c r="V2124" s="13">
        <f t="shared" si="567"/>
        <v>0</v>
      </c>
      <c r="W2124" s="13">
        <v>23</v>
      </c>
      <c r="X2124" s="13">
        <f t="shared" si="568"/>
        <v>68172</v>
      </c>
      <c r="Y2124" s="13">
        <v>40</v>
      </c>
      <c r="Z2124" s="13">
        <f t="shared" si="569"/>
        <v>39520</v>
      </c>
      <c r="AA2124" s="13">
        <v>27</v>
      </c>
      <c r="AB2124" s="13">
        <f t="shared" si="570"/>
        <v>6669</v>
      </c>
      <c r="AC2124" s="13">
        <v>8399</v>
      </c>
      <c r="AD2124" s="13">
        <v>1765099.2769165637</v>
      </c>
      <c r="AE2124" s="13">
        <v>11951</v>
      </c>
      <c r="AF2124" s="13">
        <v>1322549.9245040575</v>
      </c>
      <c r="AG2124" s="13"/>
      <c r="AH2124" s="13"/>
      <c r="AI2124" s="13"/>
      <c r="AJ2124" s="13"/>
      <c r="AK2124" s="13">
        <f t="shared" si="571"/>
        <v>0</v>
      </c>
      <c r="AL2124" s="13"/>
      <c r="AM2124" s="13">
        <f t="shared" si="572"/>
        <v>0</v>
      </c>
      <c r="AN2124" s="13"/>
      <c r="AO2124" s="13">
        <v>12</v>
      </c>
      <c r="AP2124" s="13">
        <f t="shared" si="573"/>
        <v>366000</v>
      </c>
      <c r="AQ2124" s="13"/>
      <c r="AR2124" s="13">
        <f t="shared" si="574"/>
        <v>0</v>
      </c>
      <c r="AS2124" s="13"/>
      <c r="AT2124" s="13">
        <f t="shared" si="575"/>
        <v>0</v>
      </c>
      <c r="AU2124" s="13"/>
      <c r="AV2124" s="13">
        <f t="shared" si="576"/>
        <v>0</v>
      </c>
      <c r="AW2124" s="13"/>
      <c r="AX2124" s="13">
        <f t="shared" si="577"/>
        <v>0</v>
      </c>
      <c r="AY2124" s="13"/>
      <c r="AZ2124" s="13">
        <f t="shared" si="578"/>
        <v>0</v>
      </c>
      <c r="BA2124" s="13"/>
      <c r="BB2124" s="13">
        <f t="shared" si="579"/>
        <v>0</v>
      </c>
      <c r="BC2124" s="13"/>
      <c r="BD2124" s="13">
        <f t="shared" si="580"/>
        <v>0</v>
      </c>
      <c r="BE2124" s="13"/>
      <c r="BF2124" s="13">
        <f t="shared" si="581"/>
        <v>0</v>
      </c>
      <c r="BG2124" s="13"/>
      <c r="BH2124" s="13">
        <f t="shared" si="582"/>
        <v>5330285.5719487397</v>
      </c>
      <c r="BI2124" s="13">
        <f t="shared" si="583"/>
        <v>5330300</v>
      </c>
      <c r="BJ2124" s="13">
        <v>5399300</v>
      </c>
    </row>
    <row r="2125" spans="1:62" x14ac:dyDescent="0.25">
      <c r="A2125" t="s">
        <v>2487</v>
      </c>
      <c r="B2125" s="13">
        <v>433</v>
      </c>
      <c r="C2125">
        <v>575194</v>
      </c>
      <c r="D2125">
        <v>1</v>
      </c>
      <c r="E2125">
        <v>0</v>
      </c>
      <c r="F2125">
        <v>0</v>
      </c>
      <c r="G2125">
        <v>0</v>
      </c>
      <c r="H2125">
        <v>0</v>
      </c>
      <c r="I2125" t="s">
        <v>41</v>
      </c>
      <c r="J2125">
        <v>575071</v>
      </c>
      <c r="K2125" t="s">
        <v>303</v>
      </c>
      <c r="L2125">
        <v>575071</v>
      </c>
      <c r="M2125" t="s">
        <v>303</v>
      </c>
      <c r="N2125">
        <v>575071</v>
      </c>
      <c r="O2125" t="s">
        <v>303</v>
      </c>
      <c r="P2125">
        <v>575500</v>
      </c>
      <c r="Q2125" t="s">
        <v>736</v>
      </c>
      <c r="R2125" s="13">
        <v>101354.11456756784</v>
      </c>
      <c r="S2125" s="13"/>
      <c r="T2125" s="13"/>
      <c r="U2125" s="13"/>
      <c r="V2125" s="13">
        <f t="shared" si="567"/>
        <v>0</v>
      </c>
      <c r="W2125" s="13"/>
      <c r="X2125" s="13">
        <f t="shared" si="568"/>
        <v>0</v>
      </c>
      <c r="Y2125" s="13"/>
      <c r="Z2125" s="13">
        <f t="shared" si="569"/>
        <v>0</v>
      </c>
      <c r="AA2125" s="13"/>
      <c r="AB2125" s="13">
        <f t="shared" si="570"/>
        <v>0</v>
      </c>
      <c r="AC2125" s="13"/>
      <c r="AD2125" s="13"/>
      <c r="AE2125" s="13"/>
      <c r="AF2125" s="13"/>
      <c r="AG2125" s="13"/>
      <c r="AH2125" s="13"/>
      <c r="AI2125" s="13"/>
      <c r="AJ2125" s="13"/>
      <c r="AK2125" s="13">
        <f t="shared" si="571"/>
        <v>0</v>
      </c>
      <c r="AL2125" s="13"/>
      <c r="AM2125" s="13">
        <f t="shared" si="572"/>
        <v>0</v>
      </c>
      <c r="AN2125" s="13"/>
      <c r="AO2125" s="13">
        <v>0</v>
      </c>
      <c r="AP2125" s="13">
        <f t="shared" si="573"/>
        <v>0</v>
      </c>
      <c r="AQ2125" s="13"/>
      <c r="AR2125" s="13">
        <f t="shared" si="574"/>
        <v>0</v>
      </c>
      <c r="AS2125" s="13"/>
      <c r="AT2125" s="13">
        <f t="shared" si="575"/>
        <v>0</v>
      </c>
      <c r="AU2125" s="13"/>
      <c r="AV2125" s="13">
        <f t="shared" si="576"/>
        <v>0</v>
      </c>
      <c r="AW2125" s="13"/>
      <c r="AX2125" s="13">
        <f t="shared" si="577"/>
        <v>0</v>
      </c>
      <c r="AY2125" s="13"/>
      <c r="AZ2125" s="13">
        <f t="shared" si="578"/>
        <v>0</v>
      </c>
      <c r="BA2125" s="13"/>
      <c r="BB2125" s="13">
        <f t="shared" si="579"/>
        <v>0</v>
      </c>
      <c r="BC2125" s="13"/>
      <c r="BD2125" s="13">
        <f t="shared" si="580"/>
        <v>0</v>
      </c>
      <c r="BE2125" s="13"/>
      <c r="BF2125" s="13">
        <f t="shared" si="581"/>
        <v>0</v>
      </c>
      <c r="BG2125" s="13"/>
      <c r="BH2125" s="13">
        <f t="shared" si="582"/>
        <v>101354.11456756784</v>
      </c>
      <c r="BI2125" s="13">
        <f t="shared" si="583"/>
        <v>101400</v>
      </c>
      <c r="BJ2125" s="13">
        <v>101000</v>
      </c>
    </row>
    <row r="2126" spans="1:62" x14ac:dyDescent="0.25">
      <c r="A2126" t="s">
        <v>2488</v>
      </c>
      <c r="B2126" s="13">
        <v>273</v>
      </c>
      <c r="C2126">
        <v>541494</v>
      </c>
      <c r="D2126">
        <v>1</v>
      </c>
      <c r="E2126">
        <v>0</v>
      </c>
      <c r="F2126">
        <v>0</v>
      </c>
      <c r="G2126">
        <v>0</v>
      </c>
      <c r="H2126">
        <v>0</v>
      </c>
      <c r="I2126" t="s">
        <v>110</v>
      </c>
      <c r="J2126">
        <v>560740</v>
      </c>
      <c r="K2126" t="s">
        <v>350</v>
      </c>
      <c r="L2126">
        <v>560740</v>
      </c>
      <c r="M2126" t="s">
        <v>350</v>
      </c>
      <c r="N2126">
        <v>560740</v>
      </c>
      <c r="O2126" t="s">
        <v>350</v>
      </c>
      <c r="P2126">
        <v>561215</v>
      </c>
      <c r="Q2126" t="s">
        <v>296</v>
      </c>
      <c r="R2126" s="13">
        <v>70488.701001315436</v>
      </c>
      <c r="S2126" s="13"/>
      <c r="T2126" s="13"/>
      <c r="U2126" s="13"/>
      <c r="V2126" s="13">
        <f t="shared" si="567"/>
        <v>0</v>
      </c>
      <c r="W2126" s="13"/>
      <c r="X2126" s="13">
        <f t="shared" si="568"/>
        <v>0</v>
      </c>
      <c r="Y2126" s="13"/>
      <c r="Z2126" s="13">
        <f t="shared" si="569"/>
        <v>0</v>
      </c>
      <c r="AA2126" s="13"/>
      <c r="AB2126" s="13">
        <f t="shared" si="570"/>
        <v>0</v>
      </c>
      <c r="AC2126" s="13"/>
      <c r="AD2126" s="13"/>
      <c r="AE2126" s="13"/>
      <c r="AF2126" s="13"/>
      <c r="AG2126" s="13"/>
      <c r="AH2126" s="13"/>
      <c r="AI2126" s="13"/>
      <c r="AJ2126" s="13"/>
      <c r="AK2126" s="13">
        <f t="shared" si="571"/>
        <v>0</v>
      </c>
      <c r="AL2126" s="13"/>
      <c r="AM2126" s="13">
        <f t="shared" si="572"/>
        <v>0</v>
      </c>
      <c r="AN2126" s="13"/>
      <c r="AO2126" s="13">
        <v>0</v>
      </c>
      <c r="AP2126" s="13">
        <f t="shared" si="573"/>
        <v>0</v>
      </c>
      <c r="AQ2126" s="13"/>
      <c r="AR2126" s="13">
        <f t="shared" si="574"/>
        <v>0</v>
      </c>
      <c r="AS2126" s="13"/>
      <c r="AT2126" s="13">
        <f t="shared" si="575"/>
        <v>0</v>
      </c>
      <c r="AU2126" s="13"/>
      <c r="AV2126" s="13">
        <f t="shared" si="576"/>
        <v>0</v>
      </c>
      <c r="AW2126" s="13"/>
      <c r="AX2126" s="13">
        <f t="shared" si="577"/>
        <v>0</v>
      </c>
      <c r="AY2126" s="13"/>
      <c r="AZ2126" s="13">
        <f t="shared" si="578"/>
        <v>0</v>
      </c>
      <c r="BA2126" s="13"/>
      <c r="BB2126" s="13">
        <f t="shared" si="579"/>
        <v>0</v>
      </c>
      <c r="BC2126" s="13"/>
      <c r="BD2126" s="13">
        <f t="shared" si="580"/>
        <v>0</v>
      </c>
      <c r="BE2126" s="13"/>
      <c r="BF2126" s="13">
        <f t="shared" si="581"/>
        <v>0</v>
      </c>
      <c r="BG2126" s="13"/>
      <c r="BH2126" s="13">
        <f t="shared" si="582"/>
        <v>70488.701001315436</v>
      </c>
      <c r="BI2126" s="13">
        <f t="shared" si="583"/>
        <v>70500</v>
      </c>
      <c r="BJ2126" s="13">
        <v>70800</v>
      </c>
    </row>
    <row r="2127" spans="1:62" x14ac:dyDescent="0.25">
      <c r="A2127" s="3" t="s">
        <v>1073</v>
      </c>
      <c r="B2127" s="13">
        <v>1143</v>
      </c>
      <c r="C2127">
        <v>514152</v>
      </c>
      <c r="D2127">
        <v>1</v>
      </c>
      <c r="E2127">
        <v>1</v>
      </c>
      <c r="F2127">
        <v>0</v>
      </c>
      <c r="G2127">
        <v>0</v>
      </c>
      <c r="H2127">
        <v>0</v>
      </c>
      <c r="I2127" t="s">
        <v>61</v>
      </c>
      <c r="J2127">
        <v>514152</v>
      </c>
      <c r="K2127" t="s">
        <v>1073</v>
      </c>
      <c r="L2127">
        <v>511382</v>
      </c>
      <c r="M2127" t="s">
        <v>272</v>
      </c>
      <c r="N2127">
        <v>511382</v>
      </c>
      <c r="O2127" t="s">
        <v>272</v>
      </c>
      <c r="P2127">
        <v>511382</v>
      </c>
      <c r="Q2127" t="s">
        <v>272</v>
      </c>
      <c r="R2127" s="13">
        <v>263830.06672883453</v>
      </c>
      <c r="S2127" s="13">
        <v>1531</v>
      </c>
      <c r="T2127" s="13">
        <v>81971.918984907476</v>
      </c>
      <c r="U2127" s="13"/>
      <c r="V2127" s="13">
        <f t="shared" si="567"/>
        <v>0</v>
      </c>
      <c r="W2127" s="13">
        <v>3</v>
      </c>
      <c r="X2127" s="13">
        <f t="shared" si="568"/>
        <v>8892</v>
      </c>
      <c r="Y2127" s="13">
        <v>24</v>
      </c>
      <c r="Z2127" s="13">
        <f t="shared" si="569"/>
        <v>23712</v>
      </c>
      <c r="AA2127" s="13">
        <v>3</v>
      </c>
      <c r="AB2127" s="13">
        <f t="shared" si="570"/>
        <v>741</v>
      </c>
      <c r="AC2127" s="13"/>
      <c r="AD2127" s="13"/>
      <c r="AE2127" s="13"/>
      <c r="AF2127" s="13"/>
      <c r="AG2127" s="13"/>
      <c r="AH2127" s="13"/>
      <c r="AI2127" s="13"/>
      <c r="AJ2127" s="13"/>
      <c r="AK2127" s="13">
        <f t="shared" si="571"/>
        <v>0</v>
      </c>
      <c r="AL2127" s="13"/>
      <c r="AM2127" s="13">
        <f t="shared" si="572"/>
        <v>0</v>
      </c>
      <c r="AN2127" s="13"/>
      <c r="AO2127" s="13">
        <v>31</v>
      </c>
      <c r="AP2127" s="13">
        <f t="shared" si="573"/>
        <v>945500</v>
      </c>
      <c r="AQ2127" s="13"/>
      <c r="AR2127" s="13">
        <f t="shared" si="574"/>
        <v>0</v>
      </c>
      <c r="AS2127" s="13"/>
      <c r="AT2127" s="13">
        <f t="shared" si="575"/>
        <v>0</v>
      </c>
      <c r="AU2127" s="13"/>
      <c r="AV2127" s="13">
        <f t="shared" si="576"/>
        <v>0</v>
      </c>
      <c r="AW2127" s="13"/>
      <c r="AX2127" s="13">
        <f t="shared" si="577"/>
        <v>0</v>
      </c>
      <c r="AY2127" s="13"/>
      <c r="AZ2127" s="13">
        <f t="shared" si="578"/>
        <v>0</v>
      </c>
      <c r="BA2127" s="13"/>
      <c r="BB2127" s="13">
        <f t="shared" si="579"/>
        <v>0</v>
      </c>
      <c r="BC2127" s="13"/>
      <c r="BD2127" s="13">
        <f t="shared" si="580"/>
        <v>0</v>
      </c>
      <c r="BE2127" s="13"/>
      <c r="BF2127" s="13">
        <f t="shared" si="581"/>
        <v>0</v>
      </c>
      <c r="BG2127" s="13"/>
      <c r="BH2127" s="13">
        <f t="shared" si="582"/>
        <v>1324646.985713742</v>
      </c>
      <c r="BI2127" s="13">
        <f t="shared" si="583"/>
        <v>1324600</v>
      </c>
      <c r="BJ2127" s="13">
        <v>1459100</v>
      </c>
    </row>
    <row r="2128" spans="1:62" x14ac:dyDescent="0.25">
      <c r="A2128" t="s">
        <v>2386</v>
      </c>
      <c r="B2128" s="13">
        <v>378</v>
      </c>
      <c r="C2128">
        <v>534901</v>
      </c>
      <c r="D2128">
        <v>1</v>
      </c>
      <c r="E2128">
        <v>0</v>
      </c>
      <c r="F2128">
        <v>0</v>
      </c>
      <c r="G2128">
        <v>0</v>
      </c>
      <c r="H2128">
        <v>0</v>
      </c>
      <c r="I2128" t="s">
        <v>26</v>
      </c>
      <c r="J2128">
        <v>535338</v>
      </c>
      <c r="K2128" t="s">
        <v>1347</v>
      </c>
      <c r="L2128">
        <v>534676</v>
      </c>
      <c r="M2128" t="s">
        <v>943</v>
      </c>
      <c r="N2128">
        <v>534676</v>
      </c>
      <c r="O2128" t="s">
        <v>943</v>
      </c>
      <c r="P2128">
        <v>534676</v>
      </c>
      <c r="Q2128" t="s">
        <v>943</v>
      </c>
      <c r="R2128" s="13">
        <v>88611.249063316936</v>
      </c>
      <c r="S2128" s="13"/>
      <c r="T2128" s="13"/>
      <c r="U2128" s="13"/>
      <c r="V2128" s="13">
        <f t="shared" si="567"/>
        <v>0</v>
      </c>
      <c r="W2128" s="13"/>
      <c r="X2128" s="13">
        <f t="shared" si="568"/>
        <v>0</v>
      </c>
      <c r="Y2128" s="13"/>
      <c r="Z2128" s="13">
        <f t="shared" si="569"/>
        <v>0</v>
      </c>
      <c r="AA2128" s="13"/>
      <c r="AB2128" s="13">
        <f t="shared" si="570"/>
        <v>0</v>
      </c>
      <c r="AC2128" s="13"/>
      <c r="AD2128" s="13"/>
      <c r="AE2128" s="13"/>
      <c r="AF2128" s="13"/>
      <c r="AG2128" s="13"/>
      <c r="AH2128" s="13"/>
      <c r="AI2128" s="13"/>
      <c r="AJ2128" s="13"/>
      <c r="AK2128" s="13">
        <f t="shared" si="571"/>
        <v>0</v>
      </c>
      <c r="AL2128" s="13"/>
      <c r="AM2128" s="13">
        <f t="shared" si="572"/>
        <v>0</v>
      </c>
      <c r="AN2128" s="13"/>
      <c r="AO2128" s="13">
        <v>0</v>
      </c>
      <c r="AP2128" s="13">
        <f t="shared" si="573"/>
        <v>0</v>
      </c>
      <c r="AQ2128" s="13"/>
      <c r="AR2128" s="13">
        <f t="shared" si="574"/>
        <v>0</v>
      </c>
      <c r="AS2128" s="13"/>
      <c r="AT2128" s="13">
        <f t="shared" si="575"/>
        <v>0</v>
      </c>
      <c r="AU2128" s="13"/>
      <c r="AV2128" s="13">
        <f t="shared" si="576"/>
        <v>0</v>
      </c>
      <c r="AW2128" s="13"/>
      <c r="AX2128" s="13">
        <f t="shared" si="577"/>
        <v>0</v>
      </c>
      <c r="AY2128" s="13"/>
      <c r="AZ2128" s="13">
        <f t="shared" si="578"/>
        <v>0</v>
      </c>
      <c r="BA2128" s="13"/>
      <c r="BB2128" s="13">
        <f t="shared" si="579"/>
        <v>0</v>
      </c>
      <c r="BC2128" s="13"/>
      <c r="BD2128" s="13">
        <f t="shared" si="580"/>
        <v>0</v>
      </c>
      <c r="BE2128" s="13"/>
      <c r="BF2128" s="13">
        <f t="shared" si="581"/>
        <v>0</v>
      </c>
      <c r="BG2128" s="13"/>
      <c r="BH2128" s="13">
        <f t="shared" si="582"/>
        <v>88611.249063316936</v>
      </c>
      <c r="BI2128" s="13">
        <f t="shared" si="583"/>
        <v>88600</v>
      </c>
      <c r="BJ2128" s="13">
        <v>86600</v>
      </c>
    </row>
    <row r="2129" spans="1:62" x14ac:dyDescent="0.25">
      <c r="A2129" t="s">
        <v>2489</v>
      </c>
      <c r="B2129" s="13">
        <v>91</v>
      </c>
      <c r="C2129">
        <v>537306</v>
      </c>
      <c r="D2129">
        <v>1</v>
      </c>
      <c r="E2129">
        <v>0</v>
      </c>
      <c r="F2129">
        <v>0</v>
      </c>
      <c r="G2129">
        <v>0</v>
      </c>
      <c r="H2129">
        <v>0</v>
      </c>
      <c r="I2129" t="s">
        <v>26</v>
      </c>
      <c r="J2129">
        <v>537772</v>
      </c>
      <c r="K2129" t="s">
        <v>1361</v>
      </c>
      <c r="L2129">
        <v>537683</v>
      </c>
      <c r="M2129" t="s">
        <v>316</v>
      </c>
      <c r="N2129">
        <v>537683</v>
      </c>
      <c r="O2129" t="s">
        <v>316</v>
      </c>
      <c r="P2129">
        <v>537683</v>
      </c>
      <c r="Q2129" t="s">
        <v>316</v>
      </c>
      <c r="R2129" s="13">
        <v>70488.701001315436</v>
      </c>
      <c r="S2129" s="13"/>
      <c r="T2129" s="13"/>
      <c r="U2129" s="13"/>
      <c r="V2129" s="13">
        <f t="shared" si="567"/>
        <v>0</v>
      </c>
      <c r="W2129" s="13"/>
      <c r="X2129" s="13">
        <f t="shared" si="568"/>
        <v>0</v>
      </c>
      <c r="Y2129" s="13"/>
      <c r="Z2129" s="13">
        <f t="shared" si="569"/>
        <v>0</v>
      </c>
      <c r="AA2129" s="13"/>
      <c r="AB2129" s="13">
        <f t="shared" si="570"/>
        <v>0</v>
      </c>
      <c r="AC2129" s="13"/>
      <c r="AD2129" s="13"/>
      <c r="AE2129" s="13"/>
      <c r="AF2129" s="13"/>
      <c r="AG2129" s="13"/>
      <c r="AH2129" s="13"/>
      <c r="AI2129" s="13"/>
      <c r="AJ2129" s="13"/>
      <c r="AK2129" s="13">
        <f t="shared" si="571"/>
        <v>0</v>
      </c>
      <c r="AL2129" s="13"/>
      <c r="AM2129" s="13">
        <f t="shared" si="572"/>
        <v>0</v>
      </c>
      <c r="AN2129" s="13"/>
      <c r="AO2129" s="13">
        <v>0</v>
      </c>
      <c r="AP2129" s="13">
        <f t="shared" si="573"/>
        <v>0</v>
      </c>
      <c r="AQ2129" s="13"/>
      <c r="AR2129" s="13">
        <f t="shared" si="574"/>
        <v>0</v>
      </c>
      <c r="AS2129" s="13"/>
      <c r="AT2129" s="13">
        <f t="shared" si="575"/>
        <v>0</v>
      </c>
      <c r="AU2129" s="13"/>
      <c r="AV2129" s="13">
        <f t="shared" si="576"/>
        <v>0</v>
      </c>
      <c r="AW2129" s="13"/>
      <c r="AX2129" s="13">
        <f t="shared" si="577"/>
        <v>0</v>
      </c>
      <c r="AY2129" s="13"/>
      <c r="AZ2129" s="13">
        <f t="shared" si="578"/>
        <v>0</v>
      </c>
      <c r="BA2129" s="13"/>
      <c r="BB2129" s="13">
        <f t="shared" si="579"/>
        <v>0</v>
      </c>
      <c r="BC2129" s="13"/>
      <c r="BD2129" s="13">
        <f t="shared" si="580"/>
        <v>0</v>
      </c>
      <c r="BE2129" s="13"/>
      <c r="BF2129" s="13">
        <f t="shared" si="581"/>
        <v>0</v>
      </c>
      <c r="BG2129" s="13"/>
      <c r="BH2129" s="13">
        <f t="shared" si="582"/>
        <v>70488.701001315436</v>
      </c>
      <c r="BI2129" s="13">
        <f t="shared" si="583"/>
        <v>70500</v>
      </c>
      <c r="BJ2129" s="13">
        <v>70800</v>
      </c>
    </row>
    <row r="2130" spans="1:62" x14ac:dyDescent="0.25">
      <c r="A2130" t="s">
        <v>2490</v>
      </c>
      <c r="B2130" s="13">
        <v>372</v>
      </c>
      <c r="C2130">
        <v>580465</v>
      </c>
      <c r="D2130">
        <v>1</v>
      </c>
      <c r="E2130">
        <v>0</v>
      </c>
      <c r="F2130">
        <v>0</v>
      </c>
      <c r="G2130">
        <v>0</v>
      </c>
      <c r="H2130">
        <v>0</v>
      </c>
      <c r="I2130" t="s">
        <v>41</v>
      </c>
      <c r="J2130">
        <v>580350</v>
      </c>
      <c r="K2130" t="s">
        <v>322</v>
      </c>
      <c r="L2130">
        <v>580350</v>
      </c>
      <c r="M2130" t="s">
        <v>322</v>
      </c>
      <c r="N2130">
        <v>580350</v>
      </c>
      <c r="O2130" t="s">
        <v>322</v>
      </c>
      <c r="P2130">
        <v>581186</v>
      </c>
      <c r="Q2130" t="s">
        <v>323</v>
      </c>
      <c r="R2130" s="13">
        <v>87219.385848538266</v>
      </c>
      <c r="S2130" s="13"/>
      <c r="T2130" s="13"/>
      <c r="U2130" s="13"/>
      <c r="V2130" s="13">
        <f t="shared" si="567"/>
        <v>0</v>
      </c>
      <c r="W2130" s="13"/>
      <c r="X2130" s="13">
        <f t="shared" si="568"/>
        <v>0</v>
      </c>
      <c r="Y2130" s="13"/>
      <c r="Z2130" s="13">
        <f t="shared" si="569"/>
        <v>0</v>
      </c>
      <c r="AA2130" s="13"/>
      <c r="AB2130" s="13">
        <f t="shared" si="570"/>
        <v>0</v>
      </c>
      <c r="AC2130" s="13"/>
      <c r="AD2130" s="13"/>
      <c r="AE2130" s="13"/>
      <c r="AF2130" s="13"/>
      <c r="AG2130" s="13"/>
      <c r="AH2130" s="13"/>
      <c r="AI2130" s="13"/>
      <c r="AJ2130" s="13"/>
      <c r="AK2130" s="13">
        <f t="shared" si="571"/>
        <v>0</v>
      </c>
      <c r="AL2130" s="13"/>
      <c r="AM2130" s="13">
        <f t="shared" si="572"/>
        <v>0</v>
      </c>
      <c r="AN2130" s="13"/>
      <c r="AO2130" s="13">
        <v>0</v>
      </c>
      <c r="AP2130" s="13">
        <f t="shared" si="573"/>
        <v>0</v>
      </c>
      <c r="AQ2130" s="13"/>
      <c r="AR2130" s="13">
        <f t="shared" si="574"/>
        <v>0</v>
      </c>
      <c r="AS2130" s="13"/>
      <c r="AT2130" s="13">
        <f t="shared" si="575"/>
        <v>0</v>
      </c>
      <c r="AU2130" s="13"/>
      <c r="AV2130" s="13">
        <f t="shared" si="576"/>
        <v>0</v>
      </c>
      <c r="AW2130" s="13"/>
      <c r="AX2130" s="13">
        <f t="shared" si="577"/>
        <v>0</v>
      </c>
      <c r="AY2130" s="13"/>
      <c r="AZ2130" s="13">
        <f t="shared" si="578"/>
        <v>0</v>
      </c>
      <c r="BA2130" s="13"/>
      <c r="BB2130" s="13">
        <f t="shared" si="579"/>
        <v>0</v>
      </c>
      <c r="BC2130" s="13"/>
      <c r="BD2130" s="13">
        <f t="shared" si="580"/>
        <v>0</v>
      </c>
      <c r="BE2130" s="13"/>
      <c r="BF2130" s="13">
        <f t="shared" si="581"/>
        <v>0</v>
      </c>
      <c r="BG2130" s="13"/>
      <c r="BH2130" s="13">
        <f t="shared" si="582"/>
        <v>87219.385848538266</v>
      </c>
      <c r="BI2130" s="13">
        <f t="shared" si="583"/>
        <v>87200</v>
      </c>
      <c r="BJ2130" s="13">
        <v>83800</v>
      </c>
    </row>
    <row r="2131" spans="1:62" x14ac:dyDescent="0.25">
      <c r="A2131" t="s">
        <v>2491</v>
      </c>
      <c r="B2131" s="13">
        <v>568</v>
      </c>
      <c r="C2131">
        <v>532495</v>
      </c>
      <c r="D2131">
        <v>1</v>
      </c>
      <c r="E2131">
        <v>0</v>
      </c>
      <c r="F2131">
        <v>0</v>
      </c>
      <c r="G2131">
        <v>0</v>
      </c>
      <c r="H2131">
        <v>0</v>
      </c>
      <c r="I2131" t="s">
        <v>26</v>
      </c>
      <c r="J2131">
        <v>532118</v>
      </c>
      <c r="K2131" t="s">
        <v>459</v>
      </c>
      <c r="L2131">
        <v>532053</v>
      </c>
      <c r="M2131" t="s">
        <v>257</v>
      </c>
      <c r="N2131">
        <v>532053</v>
      </c>
      <c r="O2131" t="s">
        <v>257</v>
      </c>
      <c r="P2131">
        <v>532053</v>
      </c>
      <c r="Q2131" t="s">
        <v>257</v>
      </c>
      <c r="R2131" s="13">
        <v>132519.83719655295</v>
      </c>
      <c r="S2131" s="13"/>
      <c r="T2131" s="13"/>
      <c r="U2131" s="13"/>
      <c r="V2131" s="13">
        <f t="shared" si="567"/>
        <v>0</v>
      </c>
      <c r="W2131" s="13"/>
      <c r="X2131" s="13">
        <f t="shared" si="568"/>
        <v>0</v>
      </c>
      <c r="Y2131" s="13"/>
      <c r="Z2131" s="13">
        <f t="shared" si="569"/>
        <v>0</v>
      </c>
      <c r="AA2131" s="13"/>
      <c r="AB2131" s="13">
        <f t="shared" si="570"/>
        <v>0</v>
      </c>
      <c r="AC2131" s="13"/>
      <c r="AD2131" s="13"/>
      <c r="AE2131" s="13"/>
      <c r="AF2131" s="13"/>
      <c r="AG2131" s="13"/>
      <c r="AH2131" s="13"/>
      <c r="AI2131" s="13"/>
      <c r="AJ2131" s="13"/>
      <c r="AK2131" s="13">
        <f t="shared" si="571"/>
        <v>0</v>
      </c>
      <c r="AL2131" s="13"/>
      <c r="AM2131" s="13">
        <f t="shared" si="572"/>
        <v>0</v>
      </c>
      <c r="AN2131" s="13"/>
      <c r="AO2131" s="13">
        <v>0</v>
      </c>
      <c r="AP2131" s="13">
        <f t="shared" si="573"/>
        <v>0</v>
      </c>
      <c r="AQ2131" s="13"/>
      <c r="AR2131" s="13">
        <f t="shared" si="574"/>
        <v>0</v>
      </c>
      <c r="AS2131" s="13"/>
      <c r="AT2131" s="13">
        <f t="shared" si="575"/>
        <v>0</v>
      </c>
      <c r="AU2131" s="13"/>
      <c r="AV2131" s="13">
        <f t="shared" si="576"/>
        <v>0</v>
      </c>
      <c r="AW2131" s="13"/>
      <c r="AX2131" s="13">
        <f t="shared" si="577"/>
        <v>0</v>
      </c>
      <c r="AY2131" s="13"/>
      <c r="AZ2131" s="13">
        <f t="shared" si="578"/>
        <v>0</v>
      </c>
      <c r="BA2131" s="13"/>
      <c r="BB2131" s="13">
        <f t="shared" si="579"/>
        <v>0</v>
      </c>
      <c r="BC2131" s="13"/>
      <c r="BD2131" s="13">
        <f t="shared" si="580"/>
        <v>0</v>
      </c>
      <c r="BE2131" s="13"/>
      <c r="BF2131" s="13">
        <f t="shared" si="581"/>
        <v>0</v>
      </c>
      <c r="BG2131" s="13"/>
      <c r="BH2131" s="13">
        <f t="shared" si="582"/>
        <v>132519.83719655295</v>
      </c>
      <c r="BI2131" s="13">
        <f t="shared" si="583"/>
        <v>132500</v>
      </c>
      <c r="BJ2131" s="13">
        <v>135100</v>
      </c>
    </row>
    <row r="2132" spans="1:62" x14ac:dyDescent="0.25">
      <c r="A2132" t="s">
        <v>2492</v>
      </c>
      <c r="B2132" s="13">
        <v>148</v>
      </c>
      <c r="C2132">
        <v>565199</v>
      </c>
      <c r="D2132">
        <v>1</v>
      </c>
      <c r="E2132">
        <v>0</v>
      </c>
      <c r="F2132">
        <v>0</v>
      </c>
      <c r="G2132">
        <v>0</v>
      </c>
      <c r="H2132">
        <v>0</v>
      </c>
      <c r="I2132" t="s">
        <v>26</v>
      </c>
      <c r="J2132">
        <v>541834</v>
      </c>
      <c r="K2132" t="s">
        <v>445</v>
      </c>
      <c r="L2132">
        <v>541834</v>
      </c>
      <c r="M2132" t="s">
        <v>445</v>
      </c>
      <c r="N2132">
        <v>541834</v>
      </c>
      <c r="O2132" t="s">
        <v>445</v>
      </c>
      <c r="P2132">
        <v>541656</v>
      </c>
      <c r="Q2132" t="s">
        <v>195</v>
      </c>
      <c r="R2132" s="13">
        <v>70488.701001315436</v>
      </c>
      <c r="S2132" s="13"/>
      <c r="T2132" s="13"/>
      <c r="U2132" s="13"/>
      <c r="V2132" s="13">
        <f t="shared" si="567"/>
        <v>0</v>
      </c>
      <c r="W2132" s="13"/>
      <c r="X2132" s="13">
        <f t="shared" si="568"/>
        <v>0</v>
      </c>
      <c r="Y2132" s="13"/>
      <c r="Z2132" s="13">
        <f t="shared" si="569"/>
        <v>0</v>
      </c>
      <c r="AA2132" s="13"/>
      <c r="AB2132" s="13">
        <f t="shared" si="570"/>
        <v>0</v>
      </c>
      <c r="AC2132" s="13"/>
      <c r="AD2132" s="13"/>
      <c r="AE2132" s="13"/>
      <c r="AF2132" s="13"/>
      <c r="AG2132" s="13"/>
      <c r="AH2132" s="13"/>
      <c r="AI2132" s="13"/>
      <c r="AJ2132" s="13"/>
      <c r="AK2132" s="13">
        <f t="shared" si="571"/>
        <v>0</v>
      </c>
      <c r="AL2132" s="13"/>
      <c r="AM2132" s="13">
        <f t="shared" si="572"/>
        <v>0</v>
      </c>
      <c r="AN2132" s="13"/>
      <c r="AO2132" s="13">
        <v>0</v>
      </c>
      <c r="AP2132" s="13">
        <f t="shared" si="573"/>
        <v>0</v>
      </c>
      <c r="AQ2132" s="13"/>
      <c r="AR2132" s="13">
        <f t="shared" si="574"/>
        <v>0</v>
      </c>
      <c r="AS2132" s="13"/>
      <c r="AT2132" s="13">
        <f t="shared" si="575"/>
        <v>0</v>
      </c>
      <c r="AU2132" s="13"/>
      <c r="AV2132" s="13">
        <f t="shared" si="576"/>
        <v>0</v>
      </c>
      <c r="AW2132" s="13"/>
      <c r="AX2132" s="13">
        <f t="shared" si="577"/>
        <v>0</v>
      </c>
      <c r="AY2132" s="13"/>
      <c r="AZ2132" s="13">
        <f t="shared" si="578"/>
        <v>0</v>
      </c>
      <c r="BA2132" s="13"/>
      <c r="BB2132" s="13">
        <f t="shared" si="579"/>
        <v>0</v>
      </c>
      <c r="BC2132" s="13"/>
      <c r="BD2132" s="13">
        <f t="shared" si="580"/>
        <v>0</v>
      </c>
      <c r="BE2132" s="13"/>
      <c r="BF2132" s="13">
        <f t="shared" si="581"/>
        <v>0</v>
      </c>
      <c r="BG2132" s="13"/>
      <c r="BH2132" s="13">
        <f t="shared" si="582"/>
        <v>70488.701001315436</v>
      </c>
      <c r="BI2132" s="13">
        <f t="shared" si="583"/>
        <v>70500</v>
      </c>
      <c r="BJ2132" s="13">
        <v>70800</v>
      </c>
    </row>
    <row r="2133" spans="1:62" x14ac:dyDescent="0.25">
      <c r="A2133" s="3" t="s">
        <v>1905</v>
      </c>
      <c r="B2133" s="13">
        <v>808</v>
      </c>
      <c r="C2133">
        <v>541893</v>
      </c>
      <c r="D2133">
        <v>1</v>
      </c>
      <c r="E2133">
        <v>1</v>
      </c>
      <c r="F2133">
        <v>0</v>
      </c>
      <c r="G2133">
        <v>0</v>
      </c>
      <c r="H2133">
        <v>0</v>
      </c>
      <c r="I2133" t="s">
        <v>26</v>
      </c>
      <c r="J2133">
        <v>541893</v>
      </c>
      <c r="K2133" t="s">
        <v>1905</v>
      </c>
      <c r="L2133">
        <v>541656</v>
      </c>
      <c r="M2133" t="s">
        <v>195</v>
      </c>
      <c r="N2133">
        <v>541656</v>
      </c>
      <c r="O2133" t="s">
        <v>195</v>
      </c>
      <c r="P2133">
        <v>541656</v>
      </c>
      <c r="Q2133" t="s">
        <v>195</v>
      </c>
      <c r="R2133" s="13">
        <v>187583.59551963961</v>
      </c>
      <c r="S2133" s="13">
        <v>1233</v>
      </c>
      <c r="T2133" s="13">
        <v>66045.693970315246</v>
      </c>
      <c r="U2133" s="13"/>
      <c r="V2133" s="13">
        <f t="shared" si="567"/>
        <v>0</v>
      </c>
      <c r="W2133" s="13"/>
      <c r="X2133" s="13">
        <f t="shared" si="568"/>
        <v>0</v>
      </c>
      <c r="Y2133" s="13">
        <v>14</v>
      </c>
      <c r="Z2133" s="13">
        <f t="shared" si="569"/>
        <v>13832</v>
      </c>
      <c r="AA2133" s="13">
        <v>4</v>
      </c>
      <c r="AB2133" s="13">
        <f t="shared" si="570"/>
        <v>988</v>
      </c>
      <c r="AC2133" s="13"/>
      <c r="AD2133" s="13"/>
      <c r="AE2133" s="13"/>
      <c r="AF2133" s="13"/>
      <c r="AG2133" s="13"/>
      <c r="AH2133" s="13"/>
      <c r="AI2133" s="13"/>
      <c r="AJ2133" s="13"/>
      <c r="AK2133" s="13">
        <f t="shared" si="571"/>
        <v>0</v>
      </c>
      <c r="AL2133" s="13"/>
      <c r="AM2133" s="13">
        <f t="shared" si="572"/>
        <v>0</v>
      </c>
      <c r="AN2133" s="13"/>
      <c r="AO2133" s="13">
        <v>3</v>
      </c>
      <c r="AP2133" s="13">
        <f t="shared" si="573"/>
        <v>91500</v>
      </c>
      <c r="AQ2133" s="13"/>
      <c r="AR2133" s="13">
        <f t="shared" si="574"/>
        <v>0</v>
      </c>
      <c r="AS2133" s="13"/>
      <c r="AT2133" s="13">
        <f t="shared" si="575"/>
        <v>0</v>
      </c>
      <c r="AU2133" s="13"/>
      <c r="AV2133" s="13">
        <f t="shared" si="576"/>
        <v>0</v>
      </c>
      <c r="AW2133" s="13"/>
      <c r="AX2133" s="13">
        <f t="shared" si="577"/>
        <v>0</v>
      </c>
      <c r="AY2133" s="13"/>
      <c r="AZ2133" s="13">
        <f t="shared" si="578"/>
        <v>0</v>
      </c>
      <c r="BA2133" s="13"/>
      <c r="BB2133" s="13">
        <f t="shared" si="579"/>
        <v>0</v>
      </c>
      <c r="BC2133" s="13"/>
      <c r="BD2133" s="13">
        <f t="shared" si="580"/>
        <v>0</v>
      </c>
      <c r="BE2133" s="13"/>
      <c r="BF2133" s="13">
        <f t="shared" si="581"/>
        <v>0</v>
      </c>
      <c r="BG2133" s="13"/>
      <c r="BH2133" s="13">
        <f t="shared" si="582"/>
        <v>359949.28948995483</v>
      </c>
      <c r="BI2133" s="13">
        <f t="shared" si="583"/>
        <v>359900</v>
      </c>
      <c r="BJ2133" s="13">
        <v>391400</v>
      </c>
    </row>
    <row r="2134" spans="1:62" x14ac:dyDescent="0.25">
      <c r="A2134" s="6" t="s">
        <v>154</v>
      </c>
      <c r="B2134" s="13">
        <v>32490</v>
      </c>
      <c r="C2134">
        <v>533165</v>
      </c>
      <c r="D2134">
        <v>1</v>
      </c>
      <c r="E2134">
        <v>1</v>
      </c>
      <c r="F2134">
        <v>1</v>
      </c>
      <c r="G2134">
        <v>1</v>
      </c>
      <c r="H2134">
        <v>1</v>
      </c>
      <c r="I2134" t="s">
        <v>26</v>
      </c>
      <c r="J2134">
        <v>533165</v>
      </c>
      <c r="K2134" t="s">
        <v>154</v>
      </c>
      <c r="L2134">
        <v>533165</v>
      </c>
      <c r="M2134" t="s">
        <v>154</v>
      </c>
      <c r="N2134">
        <v>533165</v>
      </c>
      <c r="O2134" t="s">
        <v>154</v>
      </c>
      <c r="P2134">
        <v>533165</v>
      </c>
      <c r="Q2134" t="s">
        <v>154</v>
      </c>
      <c r="R2134" s="13">
        <v>1358891.3510622776</v>
      </c>
      <c r="S2134" s="13">
        <v>45554</v>
      </c>
      <c r="T2134" s="13">
        <v>977100.53010883019</v>
      </c>
      <c r="U2134" s="13">
        <v>1285</v>
      </c>
      <c r="V2134" s="13">
        <f t="shared" si="567"/>
        <v>952185</v>
      </c>
      <c r="W2134" s="13">
        <v>141</v>
      </c>
      <c r="X2134" s="13">
        <f t="shared" si="568"/>
        <v>417924</v>
      </c>
      <c r="Y2134" s="13">
        <v>1007</v>
      </c>
      <c r="Z2134" s="13">
        <f t="shared" si="569"/>
        <v>994916</v>
      </c>
      <c r="AA2134" s="13">
        <v>340</v>
      </c>
      <c r="AB2134" s="13">
        <f t="shared" si="570"/>
        <v>83980</v>
      </c>
      <c r="AC2134" s="13">
        <v>54489</v>
      </c>
      <c r="AD2134" s="13">
        <v>5854136.601911867</v>
      </c>
      <c r="AE2134" s="13">
        <v>59895</v>
      </c>
      <c r="AF2134" s="13">
        <v>9675322.0367659442</v>
      </c>
      <c r="AG2134" s="13">
        <v>84404</v>
      </c>
      <c r="AH2134" s="13">
        <v>32321999.095448017</v>
      </c>
      <c r="AI2134" s="13"/>
      <c r="AJ2134" s="13">
        <v>6460</v>
      </c>
      <c r="AK2134" s="13">
        <f t="shared" si="571"/>
        <v>897940</v>
      </c>
      <c r="AL2134" s="13">
        <v>1385</v>
      </c>
      <c r="AM2134" s="13">
        <f t="shared" si="572"/>
        <v>48475</v>
      </c>
      <c r="AN2134" s="13"/>
      <c r="AO2134" s="13">
        <v>40</v>
      </c>
      <c r="AP2134" s="13">
        <f t="shared" si="573"/>
        <v>1220000</v>
      </c>
      <c r="AQ2134" s="13">
        <v>580</v>
      </c>
      <c r="AR2134" s="13">
        <f t="shared" si="574"/>
        <v>1569480</v>
      </c>
      <c r="AS2134" s="13">
        <v>4342</v>
      </c>
      <c r="AT2134" s="13">
        <f t="shared" si="575"/>
        <v>603538</v>
      </c>
      <c r="AU2134" s="13">
        <v>3865</v>
      </c>
      <c r="AV2134" s="13">
        <f t="shared" si="576"/>
        <v>1306370</v>
      </c>
      <c r="AW2134" s="13">
        <v>791</v>
      </c>
      <c r="AX2134" s="13">
        <f t="shared" si="577"/>
        <v>85428</v>
      </c>
      <c r="AY2134" s="13">
        <v>128</v>
      </c>
      <c r="AZ2134" s="13">
        <f t="shared" si="578"/>
        <v>10368</v>
      </c>
      <c r="BA2134" s="13">
        <v>952</v>
      </c>
      <c r="BB2134" s="13">
        <f t="shared" si="579"/>
        <v>309400</v>
      </c>
      <c r="BC2134" s="13">
        <v>142</v>
      </c>
      <c r="BD2134" s="13">
        <f t="shared" si="580"/>
        <v>57652</v>
      </c>
      <c r="BE2134" s="13">
        <v>63</v>
      </c>
      <c r="BF2134" s="13">
        <f t="shared" si="581"/>
        <v>13671</v>
      </c>
      <c r="BG2134" s="13">
        <v>120776</v>
      </c>
      <c r="BH2134" s="13">
        <f t="shared" si="582"/>
        <v>58879552.615296938</v>
      </c>
      <c r="BI2134" s="13">
        <f t="shared" si="583"/>
        <v>58879600</v>
      </c>
      <c r="BJ2134" s="13">
        <v>58417400</v>
      </c>
    </row>
    <row r="2135" spans="1:62" x14ac:dyDescent="0.25">
      <c r="A2135" s="3" t="s">
        <v>2493</v>
      </c>
      <c r="B2135" s="13">
        <v>1474</v>
      </c>
      <c r="C2135">
        <v>556467</v>
      </c>
      <c r="D2135">
        <v>1</v>
      </c>
      <c r="E2135">
        <v>1</v>
      </c>
      <c r="F2135">
        <v>0</v>
      </c>
      <c r="G2135">
        <v>0</v>
      </c>
      <c r="H2135">
        <v>0</v>
      </c>
      <c r="I2135" t="s">
        <v>110</v>
      </c>
      <c r="J2135">
        <v>556467</v>
      </c>
      <c r="K2135" t="s">
        <v>2493</v>
      </c>
      <c r="L2135">
        <v>557153</v>
      </c>
      <c r="M2135" t="s">
        <v>867</v>
      </c>
      <c r="N2135">
        <v>557153</v>
      </c>
      <c r="O2135" t="s">
        <v>867</v>
      </c>
      <c r="P2135">
        <v>557153</v>
      </c>
      <c r="Q2135" t="s">
        <v>867</v>
      </c>
      <c r="R2135" s="13">
        <v>338573.60846726724</v>
      </c>
      <c r="S2135" s="13">
        <v>1605</v>
      </c>
      <c r="T2135" s="13">
        <v>85925.164745843693</v>
      </c>
      <c r="U2135" s="13"/>
      <c r="V2135" s="13">
        <f t="shared" si="567"/>
        <v>0</v>
      </c>
      <c r="W2135" s="13">
        <v>23</v>
      </c>
      <c r="X2135" s="13">
        <f t="shared" si="568"/>
        <v>68172</v>
      </c>
      <c r="Y2135" s="13">
        <v>4</v>
      </c>
      <c r="Z2135" s="13">
        <f t="shared" si="569"/>
        <v>3952</v>
      </c>
      <c r="AA2135" s="13">
        <v>1</v>
      </c>
      <c r="AB2135" s="13">
        <f t="shared" si="570"/>
        <v>247</v>
      </c>
      <c r="AC2135" s="13"/>
      <c r="AD2135" s="13"/>
      <c r="AE2135" s="13"/>
      <c r="AF2135" s="13"/>
      <c r="AG2135" s="13"/>
      <c r="AH2135" s="13"/>
      <c r="AI2135" s="13"/>
      <c r="AJ2135" s="13"/>
      <c r="AK2135" s="13">
        <f t="shared" si="571"/>
        <v>0</v>
      </c>
      <c r="AL2135" s="13"/>
      <c r="AM2135" s="13">
        <f t="shared" si="572"/>
        <v>0</v>
      </c>
      <c r="AN2135" s="13"/>
      <c r="AO2135" s="13">
        <v>1</v>
      </c>
      <c r="AP2135" s="13">
        <f t="shared" si="573"/>
        <v>30500</v>
      </c>
      <c r="AQ2135" s="13"/>
      <c r="AR2135" s="13">
        <f t="shared" si="574"/>
        <v>0</v>
      </c>
      <c r="AS2135" s="13"/>
      <c r="AT2135" s="13">
        <f t="shared" si="575"/>
        <v>0</v>
      </c>
      <c r="AU2135" s="13"/>
      <c r="AV2135" s="13">
        <f t="shared" si="576"/>
        <v>0</v>
      </c>
      <c r="AW2135" s="13"/>
      <c r="AX2135" s="13">
        <f t="shared" si="577"/>
        <v>0</v>
      </c>
      <c r="AY2135" s="13"/>
      <c r="AZ2135" s="13">
        <f t="shared" si="578"/>
        <v>0</v>
      </c>
      <c r="BA2135" s="13"/>
      <c r="BB2135" s="13">
        <f t="shared" si="579"/>
        <v>0</v>
      </c>
      <c r="BC2135" s="13"/>
      <c r="BD2135" s="13">
        <f t="shared" si="580"/>
        <v>0</v>
      </c>
      <c r="BE2135" s="13"/>
      <c r="BF2135" s="13">
        <f t="shared" si="581"/>
        <v>0</v>
      </c>
      <c r="BG2135" s="13"/>
      <c r="BH2135" s="13">
        <f t="shared" si="582"/>
        <v>527369.77321311086</v>
      </c>
      <c r="BI2135" s="13">
        <f t="shared" si="583"/>
        <v>527400</v>
      </c>
      <c r="BJ2135" s="13">
        <v>522100</v>
      </c>
    </row>
    <row r="2136" spans="1:62" x14ac:dyDescent="0.25">
      <c r="A2136" t="s">
        <v>2494</v>
      </c>
      <c r="B2136" s="13">
        <v>421</v>
      </c>
      <c r="C2136">
        <v>570974</v>
      </c>
      <c r="D2136">
        <v>1</v>
      </c>
      <c r="E2136">
        <v>0</v>
      </c>
      <c r="F2136">
        <v>0</v>
      </c>
      <c r="G2136">
        <v>0</v>
      </c>
      <c r="H2136">
        <v>0</v>
      </c>
      <c r="I2136" t="s">
        <v>26</v>
      </c>
      <c r="J2136">
        <v>535419</v>
      </c>
      <c r="K2136" t="s">
        <v>130</v>
      </c>
      <c r="L2136">
        <v>535419</v>
      </c>
      <c r="M2136" t="s">
        <v>130</v>
      </c>
      <c r="N2136">
        <v>535419</v>
      </c>
      <c r="O2136" t="s">
        <v>130</v>
      </c>
      <c r="P2136">
        <v>535419</v>
      </c>
      <c r="Q2136" t="s">
        <v>130</v>
      </c>
      <c r="R2136" s="13">
        <v>98576.243234866415</v>
      </c>
      <c r="S2136" s="13"/>
      <c r="T2136" s="13"/>
      <c r="U2136" s="13"/>
      <c r="V2136" s="13">
        <f t="shared" si="567"/>
        <v>0</v>
      </c>
      <c r="W2136" s="13"/>
      <c r="X2136" s="13">
        <f t="shared" si="568"/>
        <v>0</v>
      </c>
      <c r="Y2136" s="13"/>
      <c r="Z2136" s="13">
        <f t="shared" si="569"/>
        <v>0</v>
      </c>
      <c r="AA2136" s="13"/>
      <c r="AB2136" s="13">
        <f t="shared" si="570"/>
        <v>0</v>
      </c>
      <c r="AC2136" s="13"/>
      <c r="AD2136" s="13"/>
      <c r="AE2136" s="13"/>
      <c r="AF2136" s="13"/>
      <c r="AG2136" s="13"/>
      <c r="AH2136" s="13"/>
      <c r="AI2136" s="13"/>
      <c r="AJ2136" s="13"/>
      <c r="AK2136" s="13">
        <f t="shared" si="571"/>
        <v>0</v>
      </c>
      <c r="AL2136" s="13"/>
      <c r="AM2136" s="13">
        <f t="shared" si="572"/>
        <v>0</v>
      </c>
      <c r="AN2136" s="13"/>
      <c r="AO2136" s="13">
        <v>0</v>
      </c>
      <c r="AP2136" s="13">
        <f t="shared" si="573"/>
        <v>0</v>
      </c>
      <c r="AQ2136" s="13"/>
      <c r="AR2136" s="13">
        <f t="shared" si="574"/>
        <v>0</v>
      </c>
      <c r="AS2136" s="13"/>
      <c r="AT2136" s="13">
        <f t="shared" si="575"/>
        <v>0</v>
      </c>
      <c r="AU2136" s="13"/>
      <c r="AV2136" s="13">
        <f t="shared" si="576"/>
        <v>0</v>
      </c>
      <c r="AW2136" s="13"/>
      <c r="AX2136" s="13">
        <f t="shared" si="577"/>
        <v>0</v>
      </c>
      <c r="AY2136" s="13"/>
      <c r="AZ2136" s="13">
        <f t="shared" si="578"/>
        <v>0</v>
      </c>
      <c r="BA2136" s="13"/>
      <c r="BB2136" s="13">
        <f t="shared" si="579"/>
        <v>0</v>
      </c>
      <c r="BC2136" s="13"/>
      <c r="BD2136" s="13">
        <f t="shared" si="580"/>
        <v>0</v>
      </c>
      <c r="BE2136" s="13"/>
      <c r="BF2136" s="13">
        <f t="shared" si="581"/>
        <v>0</v>
      </c>
      <c r="BG2136" s="13"/>
      <c r="BH2136" s="13">
        <f t="shared" si="582"/>
        <v>98576.243234866415</v>
      </c>
      <c r="BI2136" s="13">
        <f t="shared" si="583"/>
        <v>98600</v>
      </c>
      <c r="BJ2136" s="13">
        <v>95000</v>
      </c>
    </row>
    <row r="2137" spans="1:62" x14ac:dyDescent="0.25">
      <c r="A2137" s="16" t="s">
        <v>2495</v>
      </c>
      <c r="B2137" s="17">
        <v>791</v>
      </c>
      <c r="C2137" s="16">
        <v>555258</v>
      </c>
      <c r="D2137" s="16">
        <v>1</v>
      </c>
      <c r="E2137" s="16">
        <v>0</v>
      </c>
      <c r="F2137" s="16">
        <v>0</v>
      </c>
      <c r="G2137" s="16">
        <v>0</v>
      </c>
      <c r="H2137" s="16">
        <v>0</v>
      </c>
      <c r="I2137" s="16" t="s">
        <v>18</v>
      </c>
      <c r="J2137" s="16">
        <v>555550</v>
      </c>
      <c r="K2137" s="16" t="s">
        <v>2496</v>
      </c>
      <c r="L2137" s="16">
        <v>554961</v>
      </c>
      <c r="M2137" s="16" t="s">
        <v>17</v>
      </c>
      <c r="N2137" s="16">
        <v>554961</v>
      </c>
      <c r="O2137" s="16" t="s">
        <v>17</v>
      </c>
      <c r="P2137" s="16">
        <v>554961</v>
      </c>
      <c r="Q2137" s="16" t="s">
        <v>17</v>
      </c>
      <c r="R2137" s="17">
        <v>183696.26484615917</v>
      </c>
      <c r="S2137" s="17"/>
      <c r="T2137" s="17"/>
      <c r="U2137" s="17"/>
      <c r="V2137" s="13">
        <f t="shared" si="567"/>
        <v>0</v>
      </c>
      <c r="W2137" s="17"/>
      <c r="X2137" s="13">
        <f t="shared" si="568"/>
        <v>0</v>
      </c>
      <c r="Y2137" s="17"/>
      <c r="Z2137" s="13">
        <f t="shared" si="569"/>
        <v>0</v>
      </c>
      <c r="AA2137" s="17"/>
      <c r="AB2137" s="13">
        <f t="shared" si="570"/>
        <v>0</v>
      </c>
      <c r="AC2137" s="17"/>
      <c r="AD2137" s="17"/>
      <c r="AE2137" s="17"/>
      <c r="AF2137" s="17"/>
      <c r="AG2137" s="17"/>
      <c r="AH2137" s="17"/>
      <c r="AI2137" s="17"/>
      <c r="AJ2137" s="17"/>
      <c r="AK2137" s="13">
        <f t="shared" si="571"/>
        <v>0</v>
      </c>
      <c r="AL2137" s="17"/>
      <c r="AM2137" s="13">
        <f t="shared" si="572"/>
        <v>0</v>
      </c>
      <c r="AN2137" s="17"/>
      <c r="AO2137" s="17">
        <v>0</v>
      </c>
      <c r="AP2137" s="13">
        <f t="shared" si="573"/>
        <v>0</v>
      </c>
      <c r="AQ2137" s="17"/>
      <c r="AR2137" s="13">
        <f t="shared" si="574"/>
        <v>0</v>
      </c>
      <c r="AS2137" s="17"/>
      <c r="AT2137" s="13">
        <f t="shared" si="575"/>
        <v>0</v>
      </c>
      <c r="AU2137" s="17"/>
      <c r="AV2137" s="13">
        <f t="shared" si="576"/>
        <v>0</v>
      </c>
      <c r="AW2137" s="13"/>
      <c r="AX2137" s="13">
        <f t="shared" si="577"/>
        <v>0</v>
      </c>
      <c r="AY2137" s="13"/>
      <c r="AZ2137" s="13">
        <f t="shared" si="578"/>
        <v>0</v>
      </c>
      <c r="BA2137" s="13"/>
      <c r="BB2137" s="13">
        <f t="shared" si="579"/>
        <v>0</v>
      </c>
      <c r="BC2137" s="13"/>
      <c r="BD2137" s="13">
        <f t="shared" si="580"/>
        <v>0</v>
      </c>
      <c r="BE2137" s="13"/>
      <c r="BF2137" s="13">
        <f t="shared" si="581"/>
        <v>0</v>
      </c>
      <c r="BG2137" s="13"/>
      <c r="BH2137" s="13">
        <f t="shared" si="582"/>
        <v>183696.26484615917</v>
      </c>
      <c r="BI2137" s="17">
        <f t="shared" si="583"/>
        <v>183700</v>
      </c>
      <c r="BJ2137" s="13">
        <v>184100</v>
      </c>
    </row>
    <row r="2138" spans="1:62" x14ac:dyDescent="0.25">
      <c r="A2138" s="3" t="s">
        <v>1977</v>
      </c>
      <c r="B2138" s="13">
        <v>984</v>
      </c>
      <c r="C2138">
        <v>553816</v>
      </c>
      <c r="D2138">
        <v>1</v>
      </c>
      <c r="E2138">
        <v>1</v>
      </c>
      <c r="F2138">
        <v>0</v>
      </c>
      <c r="G2138">
        <v>0</v>
      </c>
      <c r="H2138">
        <v>0</v>
      </c>
      <c r="I2138" t="s">
        <v>110</v>
      </c>
      <c r="J2138">
        <v>553816</v>
      </c>
      <c r="K2138" t="s">
        <v>1977</v>
      </c>
      <c r="L2138">
        <v>554294</v>
      </c>
      <c r="M2138" t="s">
        <v>1092</v>
      </c>
      <c r="N2138">
        <v>553425</v>
      </c>
      <c r="O2138" t="s">
        <v>109</v>
      </c>
      <c r="P2138">
        <v>553425</v>
      </c>
      <c r="Q2138" t="s">
        <v>109</v>
      </c>
      <c r="R2138" s="13">
        <v>227722.95487355057</v>
      </c>
      <c r="S2138" s="13">
        <v>2315</v>
      </c>
      <c r="T2138" s="13">
        <v>123826.16749838948</v>
      </c>
      <c r="U2138" s="13"/>
      <c r="V2138" s="13">
        <f t="shared" si="567"/>
        <v>0</v>
      </c>
      <c r="W2138" s="13">
        <v>11</v>
      </c>
      <c r="X2138" s="13">
        <f t="shared" si="568"/>
        <v>32604</v>
      </c>
      <c r="Y2138" s="13">
        <v>10</v>
      </c>
      <c r="Z2138" s="13">
        <f t="shared" si="569"/>
        <v>9880</v>
      </c>
      <c r="AA2138" s="13">
        <v>2</v>
      </c>
      <c r="AB2138" s="13">
        <f t="shared" si="570"/>
        <v>494</v>
      </c>
      <c r="AC2138" s="13"/>
      <c r="AD2138" s="13"/>
      <c r="AE2138" s="13"/>
      <c r="AF2138" s="13"/>
      <c r="AG2138" s="13"/>
      <c r="AH2138" s="13"/>
      <c r="AI2138" s="13"/>
      <c r="AJ2138" s="13"/>
      <c r="AK2138" s="13">
        <f t="shared" si="571"/>
        <v>0</v>
      </c>
      <c r="AL2138" s="13"/>
      <c r="AM2138" s="13">
        <f t="shared" si="572"/>
        <v>0</v>
      </c>
      <c r="AN2138" s="13"/>
      <c r="AO2138" s="13">
        <v>2</v>
      </c>
      <c r="AP2138" s="13">
        <f t="shared" si="573"/>
        <v>61000</v>
      </c>
      <c r="AQ2138" s="13"/>
      <c r="AR2138" s="13">
        <f t="shared" si="574"/>
        <v>0</v>
      </c>
      <c r="AS2138" s="13"/>
      <c r="AT2138" s="13">
        <f t="shared" si="575"/>
        <v>0</v>
      </c>
      <c r="AU2138" s="13"/>
      <c r="AV2138" s="13">
        <f t="shared" si="576"/>
        <v>0</v>
      </c>
      <c r="AW2138" s="13"/>
      <c r="AX2138" s="13">
        <f t="shared" si="577"/>
        <v>0</v>
      </c>
      <c r="AY2138" s="13"/>
      <c r="AZ2138" s="13">
        <f t="shared" si="578"/>
        <v>0</v>
      </c>
      <c r="BA2138" s="13"/>
      <c r="BB2138" s="13">
        <f t="shared" si="579"/>
        <v>0</v>
      </c>
      <c r="BC2138" s="13"/>
      <c r="BD2138" s="13">
        <f t="shared" si="580"/>
        <v>0</v>
      </c>
      <c r="BE2138" s="13"/>
      <c r="BF2138" s="13">
        <f t="shared" si="581"/>
        <v>0</v>
      </c>
      <c r="BG2138" s="13"/>
      <c r="BH2138" s="13">
        <f t="shared" si="582"/>
        <v>455527.12237194006</v>
      </c>
      <c r="BI2138" s="13">
        <f t="shared" si="583"/>
        <v>455500</v>
      </c>
      <c r="BJ2138" s="13">
        <v>451400</v>
      </c>
    </row>
    <row r="2139" spans="1:62" x14ac:dyDescent="0.25">
      <c r="A2139" t="s">
        <v>2497</v>
      </c>
      <c r="B2139" s="13">
        <v>714</v>
      </c>
      <c r="C2139">
        <v>536733</v>
      </c>
      <c r="D2139">
        <v>1</v>
      </c>
      <c r="E2139">
        <v>0</v>
      </c>
      <c r="F2139">
        <v>0</v>
      </c>
      <c r="G2139">
        <v>0</v>
      </c>
      <c r="H2139">
        <v>0</v>
      </c>
      <c r="I2139" t="s">
        <v>61</v>
      </c>
      <c r="J2139">
        <v>540773</v>
      </c>
      <c r="K2139" t="s">
        <v>2498</v>
      </c>
      <c r="L2139">
        <v>541354</v>
      </c>
      <c r="M2139" t="s">
        <v>520</v>
      </c>
      <c r="N2139">
        <v>541354</v>
      </c>
      <c r="O2139" t="s">
        <v>520</v>
      </c>
      <c r="P2139">
        <v>541354</v>
      </c>
      <c r="Q2139" t="s">
        <v>520</v>
      </c>
      <c r="R2139" s="13">
        <v>166064.99687336184</v>
      </c>
      <c r="S2139" s="13"/>
      <c r="T2139" s="13"/>
      <c r="U2139" s="13"/>
      <c r="V2139" s="13">
        <f t="shared" si="567"/>
        <v>0</v>
      </c>
      <c r="W2139" s="13"/>
      <c r="X2139" s="13">
        <f t="shared" si="568"/>
        <v>0</v>
      </c>
      <c r="Y2139" s="13"/>
      <c r="Z2139" s="13">
        <f t="shared" si="569"/>
        <v>0</v>
      </c>
      <c r="AA2139" s="13"/>
      <c r="AB2139" s="13">
        <f t="shared" si="570"/>
        <v>0</v>
      </c>
      <c r="AC2139" s="13"/>
      <c r="AD2139" s="13"/>
      <c r="AE2139" s="13"/>
      <c r="AF2139" s="13"/>
      <c r="AG2139" s="13"/>
      <c r="AH2139" s="13"/>
      <c r="AI2139" s="13"/>
      <c r="AJ2139" s="13"/>
      <c r="AK2139" s="13">
        <f t="shared" si="571"/>
        <v>0</v>
      </c>
      <c r="AL2139" s="13"/>
      <c r="AM2139" s="13">
        <f t="shared" si="572"/>
        <v>0</v>
      </c>
      <c r="AN2139" s="13"/>
      <c r="AO2139" s="13">
        <v>0</v>
      </c>
      <c r="AP2139" s="13">
        <f t="shared" si="573"/>
        <v>0</v>
      </c>
      <c r="AQ2139" s="13"/>
      <c r="AR2139" s="13">
        <f t="shared" si="574"/>
        <v>0</v>
      </c>
      <c r="AS2139" s="13"/>
      <c r="AT2139" s="13">
        <f t="shared" si="575"/>
        <v>0</v>
      </c>
      <c r="AU2139" s="13"/>
      <c r="AV2139" s="13">
        <f t="shared" si="576"/>
        <v>0</v>
      </c>
      <c r="AW2139" s="13"/>
      <c r="AX2139" s="13">
        <f t="shared" si="577"/>
        <v>0</v>
      </c>
      <c r="AY2139" s="13"/>
      <c r="AZ2139" s="13">
        <f t="shared" si="578"/>
        <v>0</v>
      </c>
      <c r="BA2139" s="13"/>
      <c r="BB2139" s="13">
        <f t="shared" si="579"/>
        <v>0</v>
      </c>
      <c r="BC2139" s="13"/>
      <c r="BD2139" s="13">
        <f t="shared" si="580"/>
        <v>0</v>
      </c>
      <c r="BE2139" s="13"/>
      <c r="BF2139" s="13">
        <f t="shared" si="581"/>
        <v>0</v>
      </c>
      <c r="BG2139" s="13"/>
      <c r="BH2139" s="13">
        <f t="shared" si="582"/>
        <v>166064.99687336184</v>
      </c>
      <c r="BI2139" s="13">
        <f t="shared" si="583"/>
        <v>166100</v>
      </c>
      <c r="BJ2139" s="13">
        <v>168300</v>
      </c>
    </row>
    <row r="2140" spans="1:62" x14ac:dyDescent="0.25">
      <c r="A2140" t="s">
        <v>2499</v>
      </c>
      <c r="B2140" s="13">
        <v>274</v>
      </c>
      <c r="C2140">
        <v>588598</v>
      </c>
      <c r="D2140">
        <v>1</v>
      </c>
      <c r="E2140">
        <v>0</v>
      </c>
      <c r="F2140">
        <v>0</v>
      </c>
      <c r="G2140">
        <v>0</v>
      </c>
      <c r="H2140">
        <v>0</v>
      </c>
      <c r="I2140" t="s">
        <v>90</v>
      </c>
      <c r="J2140">
        <v>588920</v>
      </c>
      <c r="K2140" t="s">
        <v>2500</v>
      </c>
      <c r="L2140">
        <v>588393</v>
      </c>
      <c r="M2140" t="s">
        <v>446</v>
      </c>
      <c r="N2140">
        <v>588393</v>
      </c>
      <c r="O2140" t="s">
        <v>446</v>
      </c>
      <c r="P2140">
        <v>588393</v>
      </c>
      <c r="Q2140" t="s">
        <v>446</v>
      </c>
      <c r="R2140" s="13">
        <v>70488.701001315436</v>
      </c>
      <c r="S2140" s="13"/>
      <c r="T2140" s="13"/>
      <c r="U2140" s="13"/>
      <c r="V2140" s="13">
        <f t="shared" si="567"/>
        <v>0</v>
      </c>
      <c r="W2140" s="13"/>
      <c r="X2140" s="13">
        <f t="shared" si="568"/>
        <v>0</v>
      </c>
      <c r="Y2140" s="13"/>
      <c r="Z2140" s="13">
        <f t="shared" si="569"/>
        <v>0</v>
      </c>
      <c r="AA2140" s="13"/>
      <c r="AB2140" s="13">
        <f t="shared" si="570"/>
        <v>0</v>
      </c>
      <c r="AC2140" s="13"/>
      <c r="AD2140" s="13"/>
      <c r="AE2140" s="13"/>
      <c r="AF2140" s="13"/>
      <c r="AG2140" s="13"/>
      <c r="AH2140" s="13"/>
      <c r="AI2140" s="13"/>
      <c r="AJ2140" s="13"/>
      <c r="AK2140" s="13">
        <f t="shared" si="571"/>
        <v>0</v>
      </c>
      <c r="AL2140" s="13"/>
      <c r="AM2140" s="13">
        <f t="shared" si="572"/>
        <v>0</v>
      </c>
      <c r="AN2140" s="13"/>
      <c r="AO2140" s="13">
        <v>0</v>
      </c>
      <c r="AP2140" s="13">
        <f t="shared" si="573"/>
        <v>0</v>
      </c>
      <c r="AQ2140" s="13"/>
      <c r="AR2140" s="13">
        <f t="shared" si="574"/>
        <v>0</v>
      </c>
      <c r="AS2140" s="13"/>
      <c r="AT2140" s="13">
        <f t="shared" si="575"/>
        <v>0</v>
      </c>
      <c r="AU2140" s="13"/>
      <c r="AV2140" s="13">
        <f t="shared" si="576"/>
        <v>0</v>
      </c>
      <c r="AW2140" s="13"/>
      <c r="AX2140" s="13">
        <f t="shared" si="577"/>
        <v>0</v>
      </c>
      <c r="AY2140" s="13"/>
      <c r="AZ2140" s="13">
        <f t="shared" si="578"/>
        <v>0</v>
      </c>
      <c r="BA2140" s="13"/>
      <c r="BB2140" s="13">
        <f t="shared" si="579"/>
        <v>0</v>
      </c>
      <c r="BC2140" s="13"/>
      <c r="BD2140" s="13">
        <f t="shared" si="580"/>
        <v>0</v>
      </c>
      <c r="BE2140" s="13"/>
      <c r="BF2140" s="13">
        <f t="shared" si="581"/>
        <v>0</v>
      </c>
      <c r="BG2140" s="13"/>
      <c r="BH2140" s="13">
        <f t="shared" si="582"/>
        <v>70488.701001315436</v>
      </c>
      <c r="BI2140" s="13">
        <f t="shared" si="583"/>
        <v>70500</v>
      </c>
      <c r="BJ2140" s="13">
        <v>70800</v>
      </c>
    </row>
    <row r="2141" spans="1:62" x14ac:dyDescent="0.25">
      <c r="A2141" t="s">
        <v>2059</v>
      </c>
      <c r="B2141" s="13">
        <v>127</v>
      </c>
      <c r="C2141">
        <v>599280</v>
      </c>
      <c r="D2141">
        <v>1</v>
      </c>
      <c r="E2141">
        <v>0</v>
      </c>
      <c r="F2141">
        <v>0</v>
      </c>
      <c r="G2141">
        <v>0</v>
      </c>
      <c r="H2141">
        <v>0</v>
      </c>
      <c r="I2141" t="s">
        <v>23</v>
      </c>
      <c r="J2141">
        <v>553131</v>
      </c>
      <c r="K2141" t="s">
        <v>588</v>
      </c>
      <c r="L2141">
        <v>553131</v>
      </c>
      <c r="M2141" t="s">
        <v>588</v>
      </c>
      <c r="N2141">
        <v>553131</v>
      </c>
      <c r="O2141" t="s">
        <v>588</v>
      </c>
      <c r="P2141">
        <v>553131</v>
      </c>
      <c r="Q2141" t="s">
        <v>588</v>
      </c>
      <c r="R2141" s="13">
        <v>70488.701001315436</v>
      </c>
      <c r="S2141" s="13"/>
      <c r="T2141" s="13"/>
      <c r="U2141" s="13"/>
      <c r="V2141" s="13">
        <f t="shared" si="567"/>
        <v>0</v>
      </c>
      <c r="W2141" s="13"/>
      <c r="X2141" s="13">
        <f t="shared" si="568"/>
        <v>0</v>
      </c>
      <c r="Y2141" s="13"/>
      <c r="Z2141" s="13">
        <f t="shared" si="569"/>
        <v>0</v>
      </c>
      <c r="AA2141" s="13"/>
      <c r="AB2141" s="13">
        <f t="shared" si="570"/>
        <v>0</v>
      </c>
      <c r="AC2141" s="13"/>
      <c r="AD2141" s="13"/>
      <c r="AE2141" s="13"/>
      <c r="AF2141" s="13"/>
      <c r="AG2141" s="13"/>
      <c r="AH2141" s="13"/>
      <c r="AI2141" s="13"/>
      <c r="AJ2141" s="13"/>
      <c r="AK2141" s="13">
        <f t="shared" si="571"/>
        <v>0</v>
      </c>
      <c r="AL2141" s="13"/>
      <c r="AM2141" s="13">
        <f t="shared" si="572"/>
        <v>0</v>
      </c>
      <c r="AN2141" s="13"/>
      <c r="AO2141" s="13">
        <v>0</v>
      </c>
      <c r="AP2141" s="13">
        <f t="shared" si="573"/>
        <v>0</v>
      </c>
      <c r="AQ2141" s="13"/>
      <c r="AR2141" s="13">
        <f t="shared" si="574"/>
        <v>0</v>
      </c>
      <c r="AS2141" s="13"/>
      <c r="AT2141" s="13">
        <f t="shared" si="575"/>
        <v>0</v>
      </c>
      <c r="AU2141" s="13"/>
      <c r="AV2141" s="13">
        <f t="shared" si="576"/>
        <v>0</v>
      </c>
      <c r="AW2141" s="13"/>
      <c r="AX2141" s="13">
        <f t="shared" si="577"/>
        <v>0</v>
      </c>
      <c r="AY2141" s="13"/>
      <c r="AZ2141" s="13">
        <f t="shared" si="578"/>
        <v>0</v>
      </c>
      <c r="BA2141" s="13"/>
      <c r="BB2141" s="13">
        <f t="shared" si="579"/>
        <v>0</v>
      </c>
      <c r="BC2141" s="13"/>
      <c r="BD2141" s="13">
        <f t="shared" si="580"/>
        <v>0</v>
      </c>
      <c r="BE2141" s="13"/>
      <c r="BF2141" s="13">
        <f t="shared" si="581"/>
        <v>0</v>
      </c>
      <c r="BG2141" s="13"/>
      <c r="BH2141" s="13">
        <f t="shared" si="582"/>
        <v>70488.701001315436</v>
      </c>
      <c r="BI2141" s="13">
        <f t="shared" si="583"/>
        <v>70500</v>
      </c>
      <c r="BJ2141" s="13">
        <v>70800</v>
      </c>
    </row>
    <row r="2142" spans="1:62" x14ac:dyDescent="0.25">
      <c r="A2142" t="s">
        <v>2059</v>
      </c>
      <c r="B2142" s="13">
        <v>312</v>
      </c>
      <c r="C2142">
        <v>549436</v>
      </c>
      <c r="D2142">
        <v>1</v>
      </c>
      <c r="E2142">
        <v>0</v>
      </c>
      <c r="F2142">
        <v>0</v>
      </c>
      <c r="G2142">
        <v>0</v>
      </c>
      <c r="H2142">
        <v>0</v>
      </c>
      <c r="I2142" t="s">
        <v>90</v>
      </c>
      <c r="J2142">
        <v>585513</v>
      </c>
      <c r="K2142" t="s">
        <v>1654</v>
      </c>
      <c r="L2142">
        <v>585513</v>
      </c>
      <c r="M2142" t="s">
        <v>1654</v>
      </c>
      <c r="N2142">
        <v>585513</v>
      </c>
      <c r="O2142" t="s">
        <v>1654</v>
      </c>
      <c r="P2142">
        <v>585599</v>
      </c>
      <c r="Q2142" t="s">
        <v>276</v>
      </c>
      <c r="R2142" s="13">
        <v>73280.905799743399</v>
      </c>
      <c r="S2142" s="13"/>
      <c r="T2142" s="13"/>
      <c r="U2142" s="13"/>
      <c r="V2142" s="13">
        <f t="shared" si="567"/>
        <v>0</v>
      </c>
      <c r="W2142" s="13"/>
      <c r="X2142" s="13">
        <f t="shared" si="568"/>
        <v>0</v>
      </c>
      <c r="Y2142" s="13"/>
      <c r="Z2142" s="13">
        <f t="shared" si="569"/>
        <v>0</v>
      </c>
      <c r="AA2142" s="13"/>
      <c r="AB2142" s="13">
        <f t="shared" si="570"/>
        <v>0</v>
      </c>
      <c r="AC2142" s="13"/>
      <c r="AD2142" s="13"/>
      <c r="AE2142" s="13"/>
      <c r="AF2142" s="13"/>
      <c r="AG2142" s="13"/>
      <c r="AH2142" s="13"/>
      <c r="AI2142" s="13"/>
      <c r="AJ2142" s="13"/>
      <c r="AK2142" s="13">
        <f t="shared" si="571"/>
        <v>0</v>
      </c>
      <c r="AL2142" s="13"/>
      <c r="AM2142" s="13">
        <f t="shared" si="572"/>
        <v>0</v>
      </c>
      <c r="AN2142" s="13"/>
      <c r="AO2142" s="13">
        <v>1</v>
      </c>
      <c r="AP2142" s="13">
        <f t="shared" si="573"/>
        <v>30500</v>
      </c>
      <c r="AQ2142" s="13"/>
      <c r="AR2142" s="13">
        <f t="shared" si="574"/>
        <v>0</v>
      </c>
      <c r="AS2142" s="13"/>
      <c r="AT2142" s="13">
        <f t="shared" si="575"/>
        <v>0</v>
      </c>
      <c r="AU2142" s="13"/>
      <c r="AV2142" s="13">
        <f t="shared" si="576"/>
        <v>0</v>
      </c>
      <c r="AW2142" s="13"/>
      <c r="AX2142" s="13">
        <f t="shared" si="577"/>
        <v>0</v>
      </c>
      <c r="AY2142" s="13"/>
      <c r="AZ2142" s="13">
        <f t="shared" si="578"/>
        <v>0</v>
      </c>
      <c r="BA2142" s="13"/>
      <c r="BB2142" s="13">
        <f t="shared" si="579"/>
        <v>0</v>
      </c>
      <c r="BC2142" s="13"/>
      <c r="BD2142" s="13">
        <f t="shared" si="580"/>
        <v>0</v>
      </c>
      <c r="BE2142" s="13"/>
      <c r="BF2142" s="13">
        <f t="shared" si="581"/>
        <v>0</v>
      </c>
      <c r="BG2142" s="13"/>
      <c r="BH2142" s="13">
        <f t="shared" si="582"/>
        <v>103780.9057997434</v>
      </c>
      <c r="BI2142" s="13">
        <f t="shared" si="583"/>
        <v>103800</v>
      </c>
      <c r="BJ2142" s="13">
        <v>105000</v>
      </c>
    </row>
    <row r="2143" spans="1:62" x14ac:dyDescent="0.25">
      <c r="A2143" t="s">
        <v>2059</v>
      </c>
      <c r="B2143" s="13">
        <v>209</v>
      </c>
      <c r="C2143">
        <v>547123</v>
      </c>
      <c r="D2143">
        <v>1</v>
      </c>
      <c r="E2143">
        <v>0</v>
      </c>
      <c r="F2143">
        <v>0</v>
      </c>
      <c r="G2143">
        <v>0</v>
      </c>
      <c r="H2143">
        <v>0</v>
      </c>
      <c r="I2143" t="s">
        <v>61</v>
      </c>
      <c r="J2143">
        <v>505188</v>
      </c>
      <c r="K2143" t="s">
        <v>95</v>
      </c>
      <c r="L2143">
        <v>505188</v>
      </c>
      <c r="M2143" t="s">
        <v>95</v>
      </c>
      <c r="N2143">
        <v>505188</v>
      </c>
      <c r="O2143" t="s">
        <v>95</v>
      </c>
      <c r="P2143">
        <v>505188</v>
      </c>
      <c r="Q2143" t="s">
        <v>95</v>
      </c>
      <c r="R2143" s="13">
        <v>70488.701001315436</v>
      </c>
      <c r="S2143" s="13"/>
      <c r="T2143" s="13"/>
      <c r="U2143" s="13"/>
      <c r="V2143" s="13">
        <f t="shared" si="567"/>
        <v>0</v>
      </c>
      <c r="W2143" s="13"/>
      <c r="X2143" s="13">
        <f t="shared" si="568"/>
        <v>0</v>
      </c>
      <c r="Y2143" s="13"/>
      <c r="Z2143" s="13">
        <f t="shared" si="569"/>
        <v>0</v>
      </c>
      <c r="AA2143" s="13"/>
      <c r="AB2143" s="13">
        <f t="shared" si="570"/>
        <v>0</v>
      </c>
      <c r="AC2143" s="13"/>
      <c r="AD2143" s="13"/>
      <c r="AE2143" s="13"/>
      <c r="AF2143" s="13"/>
      <c r="AG2143" s="13"/>
      <c r="AH2143" s="13"/>
      <c r="AI2143" s="13"/>
      <c r="AJ2143" s="13"/>
      <c r="AK2143" s="13">
        <f t="shared" si="571"/>
        <v>0</v>
      </c>
      <c r="AL2143" s="13"/>
      <c r="AM2143" s="13">
        <f t="shared" si="572"/>
        <v>0</v>
      </c>
      <c r="AN2143" s="13"/>
      <c r="AO2143" s="13">
        <v>1</v>
      </c>
      <c r="AP2143" s="13">
        <f t="shared" si="573"/>
        <v>30500</v>
      </c>
      <c r="AQ2143" s="13"/>
      <c r="AR2143" s="13">
        <f t="shared" si="574"/>
        <v>0</v>
      </c>
      <c r="AS2143" s="13"/>
      <c r="AT2143" s="13">
        <f t="shared" si="575"/>
        <v>0</v>
      </c>
      <c r="AU2143" s="13"/>
      <c r="AV2143" s="13">
        <f t="shared" si="576"/>
        <v>0</v>
      </c>
      <c r="AW2143" s="13"/>
      <c r="AX2143" s="13">
        <f t="shared" si="577"/>
        <v>0</v>
      </c>
      <c r="AY2143" s="13"/>
      <c r="AZ2143" s="13">
        <f t="shared" si="578"/>
        <v>0</v>
      </c>
      <c r="BA2143" s="13"/>
      <c r="BB2143" s="13">
        <f t="shared" si="579"/>
        <v>0</v>
      </c>
      <c r="BC2143" s="13"/>
      <c r="BD2143" s="13">
        <f t="shared" si="580"/>
        <v>0</v>
      </c>
      <c r="BE2143" s="13"/>
      <c r="BF2143" s="13">
        <f t="shared" si="581"/>
        <v>0</v>
      </c>
      <c r="BG2143" s="13"/>
      <c r="BH2143" s="13">
        <f t="shared" si="582"/>
        <v>100988.70100131544</v>
      </c>
      <c r="BI2143" s="13">
        <f t="shared" si="583"/>
        <v>101000</v>
      </c>
      <c r="BJ2143" s="13">
        <v>70800</v>
      </c>
    </row>
    <row r="2144" spans="1:62" x14ac:dyDescent="0.25">
      <c r="A2144" s="3" t="s">
        <v>2059</v>
      </c>
      <c r="B2144" s="13">
        <v>2418</v>
      </c>
      <c r="C2144">
        <v>531324</v>
      </c>
      <c r="D2144">
        <v>1</v>
      </c>
      <c r="E2144">
        <v>1</v>
      </c>
      <c r="F2144">
        <v>0</v>
      </c>
      <c r="G2144">
        <v>0</v>
      </c>
      <c r="H2144">
        <v>0</v>
      </c>
      <c r="I2144" t="s">
        <v>26</v>
      </c>
      <c r="J2144">
        <v>531324</v>
      </c>
      <c r="K2144" t="s">
        <v>2059</v>
      </c>
      <c r="L2144">
        <v>531189</v>
      </c>
      <c r="M2144" t="s">
        <v>330</v>
      </c>
      <c r="N2144">
        <v>531189</v>
      </c>
      <c r="O2144" t="s">
        <v>330</v>
      </c>
      <c r="P2144">
        <v>531189</v>
      </c>
      <c r="Q2144" t="s">
        <v>330</v>
      </c>
      <c r="R2144" s="13">
        <v>549112.60912242322</v>
      </c>
      <c r="S2144" s="13">
        <v>4094</v>
      </c>
      <c r="T2144" s="13">
        <v>218601.74522104309</v>
      </c>
      <c r="U2144" s="13">
        <v>1</v>
      </c>
      <c r="V2144" s="13">
        <f t="shared" si="567"/>
        <v>741</v>
      </c>
      <c r="W2144" s="13">
        <v>12</v>
      </c>
      <c r="X2144" s="13">
        <f t="shared" si="568"/>
        <v>35568</v>
      </c>
      <c r="Y2144" s="13">
        <v>16</v>
      </c>
      <c r="Z2144" s="13">
        <f t="shared" si="569"/>
        <v>15808</v>
      </c>
      <c r="AA2144" s="13">
        <v>9</v>
      </c>
      <c r="AB2144" s="13">
        <f t="shared" si="570"/>
        <v>2223</v>
      </c>
      <c r="AC2144" s="13"/>
      <c r="AD2144" s="13"/>
      <c r="AE2144" s="13"/>
      <c r="AF2144" s="13"/>
      <c r="AG2144" s="13"/>
      <c r="AH2144" s="13"/>
      <c r="AI2144" s="13"/>
      <c r="AJ2144" s="13"/>
      <c r="AK2144" s="13">
        <f t="shared" si="571"/>
        <v>0</v>
      </c>
      <c r="AL2144" s="13"/>
      <c r="AM2144" s="13">
        <f t="shared" si="572"/>
        <v>0</v>
      </c>
      <c r="AN2144" s="13"/>
      <c r="AO2144" s="13">
        <v>2</v>
      </c>
      <c r="AP2144" s="13">
        <f t="shared" si="573"/>
        <v>61000</v>
      </c>
      <c r="AQ2144" s="13"/>
      <c r="AR2144" s="13">
        <f t="shared" si="574"/>
        <v>0</v>
      </c>
      <c r="AS2144" s="13"/>
      <c r="AT2144" s="13">
        <f t="shared" si="575"/>
        <v>0</v>
      </c>
      <c r="AU2144" s="13"/>
      <c r="AV2144" s="13">
        <f t="shared" si="576"/>
        <v>0</v>
      </c>
      <c r="AW2144" s="13"/>
      <c r="AX2144" s="13">
        <f t="shared" si="577"/>
        <v>0</v>
      </c>
      <c r="AY2144" s="13"/>
      <c r="AZ2144" s="13">
        <f t="shared" si="578"/>
        <v>0</v>
      </c>
      <c r="BA2144" s="13"/>
      <c r="BB2144" s="13">
        <f t="shared" si="579"/>
        <v>0</v>
      </c>
      <c r="BC2144" s="13"/>
      <c r="BD2144" s="13">
        <f t="shared" si="580"/>
        <v>0</v>
      </c>
      <c r="BE2144" s="13"/>
      <c r="BF2144" s="13">
        <f t="shared" si="581"/>
        <v>0</v>
      </c>
      <c r="BG2144" s="13"/>
      <c r="BH2144" s="13">
        <f t="shared" si="582"/>
        <v>883054.35434346634</v>
      </c>
      <c r="BI2144" s="13">
        <f t="shared" si="583"/>
        <v>883100</v>
      </c>
      <c r="BJ2144" s="13">
        <v>883000</v>
      </c>
    </row>
    <row r="2145" spans="1:62" x14ac:dyDescent="0.25">
      <c r="A2145" t="s">
        <v>2502</v>
      </c>
      <c r="B2145" s="13">
        <v>111</v>
      </c>
      <c r="C2145">
        <v>590878</v>
      </c>
      <c r="D2145">
        <v>1</v>
      </c>
      <c r="E2145">
        <v>0</v>
      </c>
      <c r="F2145">
        <v>0</v>
      </c>
      <c r="G2145">
        <v>0</v>
      </c>
      <c r="H2145">
        <v>0</v>
      </c>
      <c r="I2145" t="s">
        <v>75</v>
      </c>
      <c r="J2145">
        <v>591181</v>
      </c>
      <c r="K2145" t="s">
        <v>97</v>
      </c>
      <c r="L2145">
        <v>591181</v>
      </c>
      <c r="M2145" t="s">
        <v>97</v>
      </c>
      <c r="N2145">
        <v>591181</v>
      </c>
      <c r="O2145" t="s">
        <v>97</v>
      </c>
      <c r="P2145">
        <v>591181</v>
      </c>
      <c r="Q2145" t="s">
        <v>97</v>
      </c>
      <c r="R2145" s="13">
        <v>70488.701001315436</v>
      </c>
      <c r="S2145" s="13"/>
      <c r="T2145" s="13"/>
      <c r="U2145" s="13"/>
      <c r="V2145" s="13">
        <f t="shared" si="567"/>
        <v>0</v>
      </c>
      <c r="W2145" s="13"/>
      <c r="X2145" s="13">
        <f t="shared" si="568"/>
        <v>0</v>
      </c>
      <c r="Y2145" s="13"/>
      <c r="Z2145" s="13">
        <f t="shared" si="569"/>
        <v>0</v>
      </c>
      <c r="AA2145" s="13"/>
      <c r="AB2145" s="13">
        <f t="shared" si="570"/>
        <v>0</v>
      </c>
      <c r="AC2145" s="13"/>
      <c r="AD2145" s="13"/>
      <c r="AE2145" s="13"/>
      <c r="AF2145" s="13"/>
      <c r="AG2145" s="13"/>
      <c r="AH2145" s="13"/>
      <c r="AI2145" s="13"/>
      <c r="AJ2145" s="13"/>
      <c r="AK2145" s="13">
        <f t="shared" si="571"/>
        <v>0</v>
      </c>
      <c r="AL2145" s="13"/>
      <c r="AM2145" s="13">
        <f t="shared" si="572"/>
        <v>0</v>
      </c>
      <c r="AN2145" s="13"/>
      <c r="AO2145" s="13">
        <v>0</v>
      </c>
      <c r="AP2145" s="13">
        <f t="shared" si="573"/>
        <v>0</v>
      </c>
      <c r="AQ2145" s="13"/>
      <c r="AR2145" s="13">
        <f t="shared" si="574"/>
        <v>0</v>
      </c>
      <c r="AS2145" s="13"/>
      <c r="AT2145" s="13">
        <f t="shared" si="575"/>
        <v>0</v>
      </c>
      <c r="AU2145" s="13"/>
      <c r="AV2145" s="13">
        <f t="shared" si="576"/>
        <v>0</v>
      </c>
      <c r="AW2145" s="13"/>
      <c r="AX2145" s="13">
        <f t="shared" si="577"/>
        <v>0</v>
      </c>
      <c r="AY2145" s="13"/>
      <c r="AZ2145" s="13">
        <f t="shared" si="578"/>
        <v>0</v>
      </c>
      <c r="BA2145" s="13"/>
      <c r="BB2145" s="13">
        <f t="shared" si="579"/>
        <v>0</v>
      </c>
      <c r="BC2145" s="13"/>
      <c r="BD2145" s="13">
        <f t="shared" si="580"/>
        <v>0</v>
      </c>
      <c r="BE2145" s="13"/>
      <c r="BF2145" s="13">
        <f t="shared" si="581"/>
        <v>0</v>
      </c>
      <c r="BG2145" s="13"/>
      <c r="BH2145" s="13">
        <f t="shared" si="582"/>
        <v>70488.701001315436</v>
      </c>
      <c r="BI2145" s="13">
        <f t="shared" si="583"/>
        <v>70500</v>
      </c>
      <c r="BJ2145" s="13">
        <v>70800</v>
      </c>
    </row>
    <row r="2146" spans="1:62" x14ac:dyDescent="0.25">
      <c r="A2146" t="s">
        <v>2503</v>
      </c>
      <c r="B2146" s="13">
        <v>357</v>
      </c>
      <c r="C2146">
        <v>535877</v>
      </c>
      <c r="D2146">
        <v>1</v>
      </c>
      <c r="E2146">
        <v>0</v>
      </c>
      <c r="F2146">
        <v>0</v>
      </c>
      <c r="G2146">
        <v>0</v>
      </c>
      <c r="H2146">
        <v>0</v>
      </c>
      <c r="I2146" t="s">
        <v>23</v>
      </c>
      <c r="J2146">
        <v>544256</v>
      </c>
      <c r="K2146" t="s">
        <v>22</v>
      </c>
      <c r="L2146">
        <v>544256</v>
      </c>
      <c r="M2146" t="s">
        <v>22</v>
      </c>
      <c r="N2146">
        <v>544256</v>
      </c>
      <c r="O2146" t="s">
        <v>22</v>
      </c>
      <c r="P2146">
        <v>544256</v>
      </c>
      <c r="Q2146" t="s">
        <v>22</v>
      </c>
      <c r="R2146" s="13">
        <v>83738.184205066718</v>
      </c>
      <c r="S2146" s="13"/>
      <c r="T2146" s="13"/>
      <c r="U2146" s="13"/>
      <c r="V2146" s="13">
        <f t="shared" si="567"/>
        <v>0</v>
      </c>
      <c r="W2146" s="13"/>
      <c r="X2146" s="13">
        <f t="shared" si="568"/>
        <v>0</v>
      </c>
      <c r="Y2146" s="13"/>
      <c r="Z2146" s="13">
        <f t="shared" si="569"/>
        <v>0</v>
      </c>
      <c r="AA2146" s="13"/>
      <c r="AB2146" s="13">
        <f t="shared" si="570"/>
        <v>0</v>
      </c>
      <c r="AC2146" s="13"/>
      <c r="AD2146" s="13"/>
      <c r="AE2146" s="13"/>
      <c r="AF2146" s="13"/>
      <c r="AG2146" s="13"/>
      <c r="AH2146" s="13"/>
      <c r="AI2146" s="13"/>
      <c r="AJ2146" s="13"/>
      <c r="AK2146" s="13">
        <f t="shared" si="571"/>
        <v>0</v>
      </c>
      <c r="AL2146" s="13"/>
      <c r="AM2146" s="13">
        <f t="shared" si="572"/>
        <v>0</v>
      </c>
      <c r="AN2146" s="13"/>
      <c r="AO2146" s="13">
        <v>0</v>
      </c>
      <c r="AP2146" s="13">
        <f t="shared" si="573"/>
        <v>0</v>
      </c>
      <c r="AQ2146" s="13"/>
      <c r="AR2146" s="13">
        <f t="shared" si="574"/>
        <v>0</v>
      </c>
      <c r="AS2146" s="13"/>
      <c r="AT2146" s="13">
        <f t="shared" si="575"/>
        <v>0</v>
      </c>
      <c r="AU2146" s="13"/>
      <c r="AV2146" s="13">
        <f t="shared" si="576"/>
        <v>0</v>
      </c>
      <c r="AW2146" s="13"/>
      <c r="AX2146" s="13">
        <f t="shared" si="577"/>
        <v>0</v>
      </c>
      <c r="AY2146" s="13"/>
      <c r="AZ2146" s="13">
        <f t="shared" si="578"/>
        <v>0</v>
      </c>
      <c r="BA2146" s="13"/>
      <c r="BB2146" s="13">
        <f t="shared" si="579"/>
        <v>0</v>
      </c>
      <c r="BC2146" s="13"/>
      <c r="BD2146" s="13">
        <f t="shared" si="580"/>
        <v>0</v>
      </c>
      <c r="BE2146" s="13"/>
      <c r="BF2146" s="13">
        <f t="shared" si="581"/>
        <v>0</v>
      </c>
      <c r="BG2146" s="13"/>
      <c r="BH2146" s="13">
        <f t="shared" si="582"/>
        <v>83738.184205066718</v>
      </c>
      <c r="BI2146" s="13">
        <f t="shared" si="583"/>
        <v>83700</v>
      </c>
      <c r="BJ2146" s="13">
        <v>82900</v>
      </c>
    </row>
    <row r="2147" spans="1:62" x14ac:dyDescent="0.25">
      <c r="A2147" t="s">
        <v>2504</v>
      </c>
      <c r="B2147" s="13">
        <v>560</v>
      </c>
      <c r="C2147">
        <v>592277</v>
      </c>
      <c r="D2147">
        <v>1</v>
      </c>
      <c r="E2147">
        <v>0</v>
      </c>
      <c r="F2147">
        <v>0</v>
      </c>
      <c r="G2147">
        <v>0</v>
      </c>
      <c r="H2147">
        <v>0</v>
      </c>
      <c r="I2147" t="s">
        <v>90</v>
      </c>
      <c r="J2147">
        <v>592048</v>
      </c>
      <c r="K2147" t="s">
        <v>553</v>
      </c>
      <c r="L2147">
        <v>592048</v>
      </c>
      <c r="M2147" t="s">
        <v>553</v>
      </c>
      <c r="N2147">
        <v>592048</v>
      </c>
      <c r="O2147" t="s">
        <v>553</v>
      </c>
      <c r="P2147">
        <v>592731</v>
      </c>
      <c r="Q2147" t="s">
        <v>143</v>
      </c>
      <c r="R2147" s="13">
        <v>130677.13475756656</v>
      </c>
      <c r="S2147" s="13"/>
      <c r="T2147" s="13"/>
      <c r="U2147" s="13"/>
      <c r="V2147" s="13">
        <f t="shared" si="567"/>
        <v>0</v>
      </c>
      <c r="W2147" s="13"/>
      <c r="X2147" s="13">
        <f t="shared" si="568"/>
        <v>0</v>
      </c>
      <c r="Y2147" s="13"/>
      <c r="Z2147" s="13">
        <f t="shared" si="569"/>
        <v>0</v>
      </c>
      <c r="AA2147" s="13"/>
      <c r="AB2147" s="13">
        <f t="shared" si="570"/>
        <v>0</v>
      </c>
      <c r="AC2147" s="13"/>
      <c r="AD2147" s="13"/>
      <c r="AE2147" s="13"/>
      <c r="AF2147" s="13"/>
      <c r="AG2147" s="13"/>
      <c r="AH2147" s="13"/>
      <c r="AI2147" s="13"/>
      <c r="AJ2147" s="13"/>
      <c r="AK2147" s="13">
        <f t="shared" si="571"/>
        <v>0</v>
      </c>
      <c r="AL2147" s="13"/>
      <c r="AM2147" s="13">
        <f t="shared" si="572"/>
        <v>0</v>
      </c>
      <c r="AN2147" s="13"/>
      <c r="AO2147" s="13">
        <v>0</v>
      </c>
      <c r="AP2147" s="13">
        <f t="shared" si="573"/>
        <v>0</v>
      </c>
      <c r="AQ2147" s="13"/>
      <c r="AR2147" s="13">
        <f t="shared" si="574"/>
        <v>0</v>
      </c>
      <c r="AS2147" s="13"/>
      <c r="AT2147" s="13">
        <f t="shared" si="575"/>
        <v>0</v>
      </c>
      <c r="AU2147" s="13"/>
      <c r="AV2147" s="13">
        <f t="shared" si="576"/>
        <v>0</v>
      </c>
      <c r="AW2147" s="13"/>
      <c r="AX2147" s="13">
        <f t="shared" si="577"/>
        <v>0</v>
      </c>
      <c r="AY2147" s="13"/>
      <c r="AZ2147" s="13">
        <f t="shared" si="578"/>
        <v>0</v>
      </c>
      <c r="BA2147" s="13"/>
      <c r="BB2147" s="13">
        <f t="shared" si="579"/>
        <v>0</v>
      </c>
      <c r="BC2147" s="13"/>
      <c r="BD2147" s="13">
        <f t="shared" si="580"/>
        <v>0</v>
      </c>
      <c r="BE2147" s="13"/>
      <c r="BF2147" s="13">
        <f t="shared" si="581"/>
        <v>0</v>
      </c>
      <c r="BG2147" s="13"/>
      <c r="BH2147" s="13">
        <f t="shared" si="582"/>
        <v>130677.13475756656</v>
      </c>
      <c r="BI2147" s="13">
        <f t="shared" si="583"/>
        <v>130700</v>
      </c>
      <c r="BJ2147" s="13">
        <v>131400</v>
      </c>
    </row>
    <row r="2148" spans="1:62" x14ac:dyDescent="0.25">
      <c r="A2148" t="s">
        <v>2505</v>
      </c>
      <c r="B2148" s="13">
        <v>1434</v>
      </c>
      <c r="C2148">
        <v>507237</v>
      </c>
      <c r="D2148">
        <v>1</v>
      </c>
      <c r="E2148">
        <v>0</v>
      </c>
      <c r="F2148">
        <v>0</v>
      </c>
      <c r="G2148">
        <v>0</v>
      </c>
      <c r="H2148">
        <v>0</v>
      </c>
      <c r="I2148" t="s">
        <v>38</v>
      </c>
      <c r="J2148">
        <v>598160</v>
      </c>
      <c r="K2148" t="s">
        <v>1441</v>
      </c>
      <c r="L2148">
        <v>598160</v>
      </c>
      <c r="M2148" t="s">
        <v>1441</v>
      </c>
      <c r="N2148">
        <v>598810</v>
      </c>
      <c r="O2148" t="s">
        <v>959</v>
      </c>
      <c r="P2148">
        <v>598810</v>
      </c>
      <c r="Q2148" t="s">
        <v>959</v>
      </c>
      <c r="R2148" s="13">
        <v>329569.54962325044</v>
      </c>
      <c r="S2148" s="13"/>
      <c r="T2148" s="13"/>
      <c r="U2148" s="13"/>
      <c r="V2148" s="13">
        <f t="shared" si="567"/>
        <v>0</v>
      </c>
      <c r="W2148" s="13"/>
      <c r="X2148" s="13">
        <f t="shared" si="568"/>
        <v>0</v>
      </c>
      <c r="Y2148" s="13"/>
      <c r="Z2148" s="13">
        <f t="shared" si="569"/>
        <v>0</v>
      </c>
      <c r="AA2148" s="13"/>
      <c r="AB2148" s="13">
        <f t="shared" si="570"/>
        <v>0</v>
      </c>
      <c r="AC2148" s="13"/>
      <c r="AD2148" s="13"/>
      <c r="AE2148" s="13"/>
      <c r="AF2148" s="13"/>
      <c r="AG2148" s="13"/>
      <c r="AH2148" s="13"/>
      <c r="AI2148" s="13"/>
      <c r="AJ2148" s="13"/>
      <c r="AK2148" s="13">
        <f t="shared" si="571"/>
        <v>0</v>
      </c>
      <c r="AL2148" s="13"/>
      <c r="AM2148" s="13">
        <f t="shared" si="572"/>
        <v>0</v>
      </c>
      <c r="AN2148" s="13"/>
      <c r="AO2148" s="13">
        <v>18</v>
      </c>
      <c r="AP2148" s="13">
        <f t="shared" si="573"/>
        <v>549000</v>
      </c>
      <c r="AQ2148" s="13"/>
      <c r="AR2148" s="13">
        <f t="shared" si="574"/>
        <v>0</v>
      </c>
      <c r="AS2148" s="13"/>
      <c r="AT2148" s="13">
        <f t="shared" si="575"/>
        <v>0</v>
      </c>
      <c r="AU2148" s="13"/>
      <c r="AV2148" s="13">
        <f t="shared" si="576"/>
        <v>0</v>
      </c>
      <c r="AW2148" s="13"/>
      <c r="AX2148" s="13">
        <f t="shared" si="577"/>
        <v>0</v>
      </c>
      <c r="AY2148" s="13"/>
      <c r="AZ2148" s="13">
        <f t="shared" si="578"/>
        <v>0</v>
      </c>
      <c r="BA2148" s="13"/>
      <c r="BB2148" s="13">
        <f t="shared" si="579"/>
        <v>0</v>
      </c>
      <c r="BC2148" s="13"/>
      <c r="BD2148" s="13">
        <f t="shared" si="580"/>
        <v>0</v>
      </c>
      <c r="BE2148" s="13"/>
      <c r="BF2148" s="13">
        <f t="shared" si="581"/>
        <v>0</v>
      </c>
      <c r="BG2148" s="13"/>
      <c r="BH2148" s="13">
        <f t="shared" si="582"/>
        <v>878569.5496232505</v>
      </c>
      <c r="BI2148" s="13">
        <f t="shared" si="583"/>
        <v>878600</v>
      </c>
      <c r="BJ2148" s="13">
        <v>937600</v>
      </c>
    </row>
    <row r="2149" spans="1:62" x14ac:dyDescent="0.25">
      <c r="A2149" t="s">
        <v>2506</v>
      </c>
      <c r="B2149" s="13">
        <v>209</v>
      </c>
      <c r="C2149">
        <v>548162</v>
      </c>
      <c r="D2149">
        <v>1</v>
      </c>
      <c r="E2149">
        <v>0</v>
      </c>
      <c r="F2149">
        <v>0</v>
      </c>
      <c r="G2149">
        <v>0</v>
      </c>
      <c r="H2149">
        <v>0</v>
      </c>
      <c r="I2149" t="s">
        <v>75</v>
      </c>
      <c r="J2149">
        <v>547999</v>
      </c>
      <c r="K2149" t="s">
        <v>871</v>
      </c>
      <c r="L2149">
        <v>547999</v>
      </c>
      <c r="M2149" t="s">
        <v>871</v>
      </c>
      <c r="N2149">
        <v>547999</v>
      </c>
      <c r="O2149" t="s">
        <v>871</v>
      </c>
      <c r="P2149">
        <v>547999</v>
      </c>
      <c r="Q2149" t="s">
        <v>871</v>
      </c>
      <c r="R2149" s="13">
        <v>70488.701001315436</v>
      </c>
      <c r="S2149" s="13"/>
      <c r="T2149" s="13"/>
      <c r="U2149" s="13"/>
      <c r="V2149" s="13">
        <f t="shared" si="567"/>
        <v>0</v>
      </c>
      <c r="W2149" s="13"/>
      <c r="X2149" s="13">
        <f t="shared" si="568"/>
        <v>0</v>
      </c>
      <c r="Y2149" s="13"/>
      <c r="Z2149" s="13">
        <f t="shared" si="569"/>
        <v>0</v>
      </c>
      <c r="AA2149" s="13"/>
      <c r="AB2149" s="13">
        <f t="shared" si="570"/>
        <v>0</v>
      </c>
      <c r="AC2149" s="13"/>
      <c r="AD2149" s="13"/>
      <c r="AE2149" s="13"/>
      <c r="AF2149" s="13"/>
      <c r="AG2149" s="13"/>
      <c r="AH2149" s="13"/>
      <c r="AI2149" s="13"/>
      <c r="AJ2149" s="13"/>
      <c r="AK2149" s="13">
        <f t="shared" si="571"/>
        <v>0</v>
      </c>
      <c r="AL2149" s="13"/>
      <c r="AM2149" s="13">
        <f t="shared" si="572"/>
        <v>0</v>
      </c>
      <c r="AN2149" s="13"/>
      <c r="AO2149" s="13">
        <v>0</v>
      </c>
      <c r="AP2149" s="13">
        <f t="shared" si="573"/>
        <v>0</v>
      </c>
      <c r="AQ2149" s="13"/>
      <c r="AR2149" s="13">
        <f t="shared" si="574"/>
        <v>0</v>
      </c>
      <c r="AS2149" s="13"/>
      <c r="AT2149" s="13">
        <f t="shared" si="575"/>
        <v>0</v>
      </c>
      <c r="AU2149" s="13"/>
      <c r="AV2149" s="13">
        <f t="shared" si="576"/>
        <v>0</v>
      </c>
      <c r="AW2149" s="13"/>
      <c r="AX2149" s="13">
        <f t="shared" si="577"/>
        <v>0</v>
      </c>
      <c r="AY2149" s="13"/>
      <c r="AZ2149" s="13">
        <f t="shared" si="578"/>
        <v>0</v>
      </c>
      <c r="BA2149" s="13"/>
      <c r="BB2149" s="13">
        <f t="shared" si="579"/>
        <v>0</v>
      </c>
      <c r="BC2149" s="13"/>
      <c r="BD2149" s="13">
        <f t="shared" si="580"/>
        <v>0</v>
      </c>
      <c r="BE2149" s="13"/>
      <c r="BF2149" s="13">
        <f t="shared" si="581"/>
        <v>0</v>
      </c>
      <c r="BG2149" s="13"/>
      <c r="BH2149" s="13">
        <f t="shared" si="582"/>
        <v>70488.701001315436</v>
      </c>
      <c r="BI2149" s="13">
        <f t="shared" si="583"/>
        <v>70500</v>
      </c>
      <c r="BJ2149" s="13">
        <v>70800</v>
      </c>
    </row>
    <row r="2150" spans="1:62" x14ac:dyDescent="0.25">
      <c r="A2150" t="s">
        <v>2507</v>
      </c>
      <c r="B2150" s="13">
        <v>740</v>
      </c>
      <c r="C2150">
        <v>593168</v>
      </c>
      <c r="D2150">
        <v>1</v>
      </c>
      <c r="E2150">
        <v>0</v>
      </c>
      <c r="F2150">
        <v>0</v>
      </c>
      <c r="G2150">
        <v>0</v>
      </c>
      <c r="H2150">
        <v>0</v>
      </c>
      <c r="I2150" t="s">
        <v>30</v>
      </c>
      <c r="J2150">
        <v>593559</v>
      </c>
      <c r="K2150" t="s">
        <v>1632</v>
      </c>
      <c r="L2150">
        <v>593559</v>
      </c>
      <c r="M2150" t="s">
        <v>1632</v>
      </c>
      <c r="N2150">
        <v>593559</v>
      </c>
      <c r="O2150" t="s">
        <v>1632</v>
      </c>
      <c r="P2150">
        <v>592889</v>
      </c>
      <c r="Q2150" t="s">
        <v>485</v>
      </c>
      <c r="R2150" s="13">
        <v>172022.86978189106</v>
      </c>
      <c r="S2150" s="13"/>
      <c r="T2150" s="13"/>
      <c r="U2150" s="13"/>
      <c r="V2150" s="13">
        <f t="shared" si="567"/>
        <v>0</v>
      </c>
      <c r="W2150" s="13"/>
      <c r="X2150" s="13">
        <f t="shared" si="568"/>
        <v>0</v>
      </c>
      <c r="Y2150" s="13"/>
      <c r="Z2150" s="13">
        <f t="shared" si="569"/>
        <v>0</v>
      </c>
      <c r="AA2150" s="13"/>
      <c r="AB2150" s="13">
        <f t="shared" si="570"/>
        <v>0</v>
      </c>
      <c r="AC2150" s="13"/>
      <c r="AD2150" s="13"/>
      <c r="AE2150" s="13"/>
      <c r="AF2150" s="13"/>
      <c r="AG2150" s="13"/>
      <c r="AH2150" s="13"/>
      <c r="AI2150" s="13"/>
      <c r="AJ2150" s="13"/>
      <c r="AK2150" s="13">
        <f t="shared" si="571"/>
        <v>0</v>
      </c>
      <c r="AL2150" s="13"/>
      <c r="AM2150" s="13">
        <f t="shared" si="572"/>
        <v>0</v>
      </c>
      <c r="AN2150" s="13"/>
      <c r="AO2150" s="13">
        <v>0</v>
      </c>
      <c r="AP2150" s="13">
        <f t="shared" si="573"/>
        <v>0</v>
      </c>
      <c r="AQ2150" s="13"/>
      <c r="AR2150" s="13">
        <f t="shared" si="574"/>
        <v>0</v>
      </c>
      <c r="AS2150" s="13"/>
      <c r="AT2150" s="13">
        <f t="shared" si="575"/>
        <v>0</v>
      </c>
      <c r="AU2150" s="13"/>
      <c r="AV2150" s="13">
        <f t="shared" si="576"/>
        <v>0</v>
      </c>
      <c r="AW2150" s="13"/>
      <c r="AX2150" s="13">
        <f t="shared" si="577"/>
        <v>0</v>
      </c>
      <c r="AY2150" s="13"/>
      <c r="AZ2150" s="13">
        <f t="shared" si="578"/>
        <v>0</v>
      </c>
      <c r="BA2150" s="13"/>
      <c r="BB2150" s="13">
        <f t="shared" si="579"/>
        <v>0</v>
      </c>
      <c r="BC2150" s="13"/>
      <c r="BD2150" s="13">
        <f t="shared" si="580"/>
        <v>0</v>
      </c>
      <c r="BE2150" s="13"/>
      <c r="BF2150" s="13">
        <f t="shared" si="581"/>
        <v>0</v>
      </c>
      <c r="BG2150" s="13"/>
      <c r="BH2150" s="13">
        <f t="shared" si="582"/>
        <v>172022.86978189106</v>
      </c>
      <c r="BI2150" s="13">
        <f t="shared" si="583"/>
        <v>172000</v>
      </c>
      <c r="BJ2150" s="13">
        <v>168500</v>
      </c>
    </row>
    <row r="2151" spans="1:62" x14ac:dyDescent="0.25">
      <c r="A2151" t="s">
        <v>2508</v>
      </c>
      <c r="B2151" s="13">
        <v>984</v>
      </c>
      <c r="C2151">
        <v>533394</v>
      </c>
      <c r="D2151">
        <v>1</v>
      </c>
      <c r="E2151">
        <v>0</v>
      </c>
      <c r="F2151">
        <v>0</v>
      </c>
      <c r="G2151">
        <v>0</v>
      </c>
      <c r="H2151">
        <v>0</v>
      </c>
      <c r="I2151" t="s">
        <v>26</v>
      </c>
      <c r="J2151">
        <v>533165</v>
      </c>
      <c r="K2151" t="s">
        <v>154</v>
      </c>
      <c r="L2151">
        <v>533165</v>
      </c>
      <c r="M2151" t="s">
        <v>154</v>
      </c>
      <c r="N2151">
        <v>533165</v>
      </c>
      <c r="O2151" t="s">
        <v>154</v>
      </c>
      <c r="P2151">
        <v>533165</v>
      </c>
      <c r="Q2151" t="s">
        <v>154</v>
      </c>
      <c r="R2151" s="13">
        <v>227722.95487355057</v>
      </c>
      <c r="S2151" s="13"/>
      <c r="T2151" s="13"/>
      <c r="U2151" s="13"/>
      <c r="V2151" s="13">
        <f t="shared" si="567"/>
        <v>0</v>
      </c>
      <c r="W2151" s="13"/>
      <c r="X2151" s="13">
        <f t="shared" si="568"/>
        <v>0</v>
      </c>
      <c r="Y2151" s="13"/>
      <c r="Z2151" s="13">
        <f t="shared" si="569"/>
        <v>0</v>
      </c>
      <c r="AA2151" s="13"/>
      <c r="AB2151" s="13">
        <f t="shared" si="570"/>
        <v>0</v>
      </c>
      <c r="AC2151" s="13"/>
      <c r="AD2151" s="13"/>
      <c r="AE2151" s="13"/>
      <c r="AF2151" s="13"/>
      <c r="AG2151" s="13"/>
      <c r="AH2151" s="13"/>
      <c r="AI2151" s="13"/>
      <c r="AJ2151" s="13"/>
      <c r="AK2151" s="13">
        <f t="shared" si="571"/>
        <v>0</v>
      </c>
      <c r="AL2151" s="13"/>
      <c r="AM2151" s="13">
        <f t="shared" si="572"/>
        <v>0</v>
      </c>
      <c r="AN2151" s="13"/>
      <c r="AO2151" s="13">
        <v>0</v>
      </c>
      <c r="AP2151" s="13">
        <f t="shared" si="573"/>
        <v>0</v>
      </c>
      <c r="AQ2151" s="13"/>
      <c r="AR2151" s="13">
        <f t="shared" si="574"/>
        <v>0</v>
      </c>
      <c r="AS2151" s="13"/>
      <c r="AT2151" s="13">
        <f t="shared" si="575"/>
        <v>0</v>
      </c>
      <c r="AU2151" s="13"/>
      <c r="AV2151" s="13">
        <f t="shared" si="576"/>
        <v>0</v>
      </c>
      <c r="AW2151" s="13"/>
      <c r="AX2151" s="13">
        <f t="shared" si="577"/>
        <v>0</v>
      </c>
      <c r="AY2151" s="13"/>
      <c r="AZ2151" s="13">
        <f t="shared" si="578"/>
        <v>0</v>
      </c>
      <c r="BA2151" s="13"/>
      <c r="BB2151" s="13">
        <f t="shared" si="579"/>
        <v>0</v>
      </c>
      <c r="BC2151" s="13"/>
      <c r="BD2151" s="13">
        <f t="shared" si="580"/>
        <v>0</v>
      </c>
      <c r="BE2151" s="13"/>
      <c r="BF2151" s="13">
        <f t="shared" si="581"/>
        <v>0</v>
      </c>
      <c r="BG2151" s="13"/>
      <c r="BH2151" s="13">
        <f t="shared" si="582"/>
        <v>227722.95487355057</v>
      </c>
      <c r="BI2151" s="13">
        <f t="shared" si="583"/>
        <v>227700</v>
      </c>
      <c r="BJ2151" s="13">
        <v>225400</v>
      </c>
    </row>
    <row r="2152" spans="1:62" x14ac:dyDescent="0.25">
      <c r="A2152" t="s">
        <v>1974</v>
      </c>
      <c r="B2152" s="13">
        <v>522</v>
      </c>
      <c r="C2152">
        <v>529931</v>
      </c>
      <c r="D2152">
        <v>1</v>
      </c>
      <c r="E2152">
        <v>0</v>
      </c>
      <c r="F2152">
        <v>0</v>
      </c>
      <c r="G2152">
        <v>0</v>
      </c>
      <c r="H2152">
        <v>0</v>
      </c>
      <c r="I2152" t="s">
        <v>26</v>
      </c>
      <c r="J2152">
        <v>530883</v>
      </c>
      <c r="K2152" t="s">
        <v>307</v>
      </c>
      <c r="L2152">
        <v>530883</v>
      </c>
      <c r="M2152" t="s">
        <v>307</v>
      </c>
      <c r="N2152">
        <v>530883</v>
      </c>
      <c r="O2152" t="s">
        <v>307</v>
      </c>
      <c r="P2152">
        <v>530883</v>
      </c>
      <c r="Q2152" t="s">
        <v>307</v>
      </c>
      <c r="R2152" s="13">
        <v>121917.36676115519</v>
      </c>
      <c r="S2152" s="13"/>
      <c r="T2152" s="13"/>
      <c r="U2152" s="13"/>
      <c r="V2152" s="13">
        <f t="shared" si="567"/>
        <v>0</v>
      </c>
      <c r="W2152" s="13"/>
      <c r="X2152" s="13">
        <f t="shared" si="568"/>
        <v>0</v>
      </c>
      <c r="Y2152" s="13"/>
      <c r="Z2152" s="13">
        <f t="shared" si="569"/>
        <v>0</v>
      </c>
      <c r="AA2152" s="13"/>
      <c r="AB2152" s="13">
        <f t="shared" si="570"/>
        <v>0</v>
      </c>
      <c r="AC2152" s="13"/>
      <c r="AD2152" s="13"/>
      <c r="AE2152" s="13"/>
      <c r="AF2152" s="13"/>
      <c r="AG2152" s="13"/>
      <c r="AH2152" s="13"/>
      <c r="AI2152" s="13"/>
      <c r="AJ2152" s="13"/>
      <c r="AK2152" s="13">
        <f t="shared" si="571"/>
        <v>0</v>
      </c>
      <c r="AL2152" s="13"/>
      <c r="AM2152" s="13">
        <f t="shared" si="572"/>
        <v>0</v>
      </c>
      <c r="AN2152" s="13"/>
      <c r="AO2152" s="13">
        <v>0</v>
      </c>
      <c r="AP2152" s="13">
        <f t="shared" si="573"/>
        <v>0</v>
      </c>
      <c r="AQ2152" s="13"/>
      <c r="AR2152" s="13">
        <f t="shared" si="574"/>
        <v>0</v>
      </c>
      <c r="AS2152" s="13"/>
      <c r="AT2152" s="13">
        <f t="shared" si="575"/>
        <v>0</v>
      </c>
      <c r="AU2152" s="13"/>
      <c r="AV2152" s="13">
        <f t="shared" si="576"/>
        <v>0</v>
      </c>
      <c r="AW2152" s="13"/>
      <c r="AX2152" s="13">
        <f t="shared" si="577"/>
        <v>0</v>
      </c>
      <c r="AY2152" s="13"/>
      <c r="AZ2152" s="13">
        <f t="shared" si="578"/>
        <v>0</v>
      </c>
      <c r="BA2152" s="13"/>
      <c r="BB2152" s="13">
        <f t="shared" si="579"/>
        <v>0</v>
      </c>
      <c r="BC2152" s="13"/>
      <c r="BD2152" s="13">
        <f t="shared" si="580"/>
        <v>0</v>
      </c>
      <c r="BE2152" s="13"/>
      <c r="BF2152" s="13">
        <f t="shared" si="581"/>
        <v>0</v>
      </c>
      <c r="BG2152" s="13"/>
      <c r="BH2152" s="13">
        <f t="shared" si="582"/>
        <v>121917.36676115519</v>
      </c>
      <c r="BI2152" s="13">
        <f t="shared" si="583"/>
        <v>121900</v>
      </c>
      <c r="BJ2152" s="13">
        <v>120500</v>
      </c>
    </row>
    <row r="2153" spans="1:62" x14ac:dyDescent="0.25">
      <c r="A2153" t="s">
        <v>2509</v>
      </c>
      <c r="B2153" s="13">
        <v>407</v>
      </c>
      <c r="C2153">
        <v>573051</v>
      </c>
      <c r="D2153">
        <v>1</v>
      </c>
      <c r="E2153">
        <v>0</v>
      </c>
      <c r="F2153">
        <v>0</v>
      </c>
      <c r="G2153">
        <v>0</v>
      </c>
      <c r="H2153">
        <v>0</v>
      </c>
      <c r="I2153" t="s">
        <v>33</v>
      </c>
      <c r="J2153">
        <v>572659</v>
      </c>
      <c r="K2153" t="s">
        <v>114</v>
      </c>
      <c r="L2153">
        <v>572659</v>
      </c>
      <c r="M2153" t="s">
        <v>114</v>
      </c>
      <c r="N2153">
        <v>572659</v>
      </c>
      <c r="O2153" t="s">
        <v>114</v>
      </c>
      <c r="P2153">
        <v>572659</v>
      </c>
      <c r="Q2153" t="s">
        <v>114</v>
      </c>
      <c r="R2153" s="13">
        <v>95333.728303446333</v>
      </c>
      <c r="S2153" s="13"/>
      <c r="T2153" s="13"/>
      <c r="U2153" s="13"/>
      <c r="V2153" s="13">
        <f t="shared" si="567"/>
        <v>0</v>
      </c>
      <c r="W2153" s="13"/>
      <c r="X2153" s="13">
        <f t="shared" si="568"/>
        <v>0</v>
      </c>
      <c r="Y2153" s="13"/>
      <c r="Z2153" s="13">
        <f t="shared" si="569"/>
        <v>0</v>
      </c>
      <c r="AA2153" s="13"/>
      <c r="AB2153" s="13">
        <f t="shared" si="570"/>
        <v>0</v>
      </c>
      <c r="AC2153" s="13"/>
      <c r="AD2153" s="13"/>
      <c r="AE2153" s="13"/>
      <c r="AF2153" s="13"/>
      <c r="AG2153" s="13"/>
      <c r="AH2153" s="13"/>
      <c r="AI2153" s="13"/>
      <c r="AJ2153" s="13"/>
      <c r="AK2153" s="13">
        <f t="shared" si="571"/>
        <v>0</v>
      </c>
      <c r="AL2153" s="13"/>
      <c r="AM2153" s="13">
        <f t="shared" si="572"/>
        <v>0</v>
      </c>
      <c r="AN2153" s="13"/>
      <c r="AO2153" s="13">
        <v>0</v>
      </c>
      <c r="AP2153" s="13">
        <f t="shared" si="573"/>
        <v>0</v>
      </c>
      <c r="AQ2153" s="13"/>
      <c r="AR2153" s="13">
        <f t="shared" si="574"/>
        <v>0</v>
      </c>
      <c r="AS2153" s="13"/>
      <c r="AT2153" s="13">
        <f t="shared" si="575"/>
        <v>0</v>
      </c>
      <c r="AU2153" s="13"/>
      <c r="AV2153" s="13">
        <f t="shared" si="576"/>
        <v>0</v>
      </c>
      <c r="AW2153" s="13"/>
      <c r="AX2153" s="13">
        <f t="shared" si="577"/>
        <v>0</v>
      </c>
      <c r="AY2153" s="13"/>
      <c r="AZ2153" s="13">
        <f t="shared" si="578"/>
        <v>0</v>
      </c>
      <c r="BA2153" s="13"/>
      <c r="BB2153" s="13">
        <f t="shared" si="579"/>
        <v>0</v>
      </c>
      <c r="BC2153" s="13"/>
      <c r="BD2153" s="13">
        <f t="shared" si="580"/>
        <v>0</v>
      </c>
      <c r="BE2153" s="13"/>
      <c r="BF2153" s="13">
        <f t="shared" si="581"/>
        <v>0</v>
      </c>
      <c r="BG2153" s="13"/>
      <c r="BH2153" s="13">
        <f t="shared" si="582"/>
        <v>95333.728303446333</v>
      </c>
      <c r="BI2153" s="13">
        <f t="shared" si="583"/>
        <v>95300</v>
      </c>
      <c r="BJ2153" s="13">
        <v>125500</v>
      </c>
    </row>
    <row r="2154" spans="1:62" x14ac:dyDescent="0.25">
      <c r="A2154" t="s">
        <v>2511</v>
      </c>
      <c r="B2154" s="13">
        <v>249</v>
      </c>
      <c r="C2154">
        <v>531332</v>
      </c>
      <c r="D2154">
        <v>1</v>
      </c>
      <c r="E2154">
        <v>0</v>
      </c>
      <c r="F2154">
        <v>0</v>
      </c>
      <c r="G2154">
        <v>0</v>
      </c>
      <c r="H2154">
        <v>0</v>
      </c>
      <c r="I2154" t="s">
        <v>26</v>
      </c>
      <c r="J2154">
        <v>531057</v>
      </c>
      <c r="K2154" t="s">
        <v>187</v>
      </c>
      <c r="L2154">
        <v>533203</v>
      </c>
      <c r="M2154" t="s">
        <v>759</v>
      </c>
      <c r="N2154">
        <v>531057</v>
      </c>
      <c r="O2154" t="s">
        <v>187</v>
      </c>
      <c r="P2154">
        <v>531057</v>
      </c>
      <c r="Q2154" t="s">
        <v>187</v>
      </c>
      <c r="R2154" s="13">
        <v>70488.701001315436</v>
      </c>
      <c r="S2154" s="13"/>
      <c r="T2154" s="13"/>
      <c r="U2154" s="13"/>
      <c r="V2154" s="13">
        <f t="shared" si="567"/>
        <v>0</v>
      </c>
      <c r="W2154" s="13"/>
      <c r="X2154" s="13">
        <f t="shared" si="568"/>
        <v>0</v>
      </c>
      <c r="Y2154" s="13"/>
      <c r="Z2154" s="13">
        <f t="shared" si="569"/>
        <v>0</v>
      </c>
      <c r="AA2154" s="13"/>
      <c r="AB2154" s="13">
        <f t="shared" si="570"/>
        <v>0</v>
      </c>
      <c r="AC2154" s="13"/>
      <c r="AD2154" s="13"/>
      <c r="AE2154" s="13"/>
      <c r="AF2154" s="13"/>
      <c r="AG2154" s="13"/>
      <c r="AH2154" s="13"/>
      <c r="AI2154" s="13"/>
      <c r="AJ2154" s="13"/>
      <c r="AK2154" s="13">
        <f t="shared" si="571"/>
        <v>0</v>
      </c>
      <c r="AL2154" s="13"/>
      <c r="AM2154" s="13">
        <f t="shared" si="572"/>
        <v>0</v>
      </c>
      <c r="AN2154" s="13"/>
      <c r="AO2154" s="13">
        <v>0</v>
      </c>
      <c r="AP2154" s="13">
        <f t="shared" si="573"/>
        <v>0</v>
      </c>
      <c r="AQ2154" s="13"/>
      <c r="AR2154" s="13">
        <f t="shared" si="574"/>
        <v>0</v>
      </c>
      <c r="AS2154" s="13"/>
      <c r="AT2154" s="13">
        <f t="shared" si="575"/>
        <v>0</v>
      </c>
      <c r="AU2154" s="13"/>
      <c r="AV2154" s="13">
        <f t="shared" si="576"/>
        <v>0</v>
      </c>
      <c r="AW2154" s="13"/>
      <c r="AX2154" s="13">
        <f t="shared" si="577"/>
        <v>0</v>
      </c>
      <c r="AY2154" s="13"/>
      <c r="AZ2154" s="13">
        <f t="shared" si="578"/>
        <v>0</v>
      </c>
      <c r="BA2154" s="13"/>
      <c r="BB2154" s="13">
        <f t="shared" si="579"/>
        <v>0</v>
      </c>
      <c r="BC2154" s="13"/>
      <c r="BD2154" s="13">
        <f t="shared" si="580"/>
        <v>0</v>
      </c>
      <c r="BE2154" s="13"/>
      <c r="BF2154" s="13">
        <f t="shared" si="581"/>
        <v>0</v>
      </c>
      <c r="BG2154" s="13"/>
      <c r="BH2154" s="13">
        <f t="shared" si="582"/>
        <v>70488.701001315436</v>
      </c>
      <c r="BI2154" s="13">
        <f t="shared" si="583"/>
        <v>70500</v>
      </c>
      <c r="BJ2154" s="13">
        <v>70800</v>
      </c>
    </row>
    <row r="2155" spans="1:62" x14ac:dyDescent="0.25">
      <c r="A2155" t="s">
        <v>1205</v>
      </c>
      <c r="B2155" s="13">
        <v>506</v>
      </c>
      <c r="C2155">
        <v>590886</v>
      </c>
      <c r="D2155">
        <v>1</v>
      </c>
      <c r="E2155">
        <v>0</v>
      </c>
      <c r="F2155">
        <v>0</v>
      </c>
      <c r="G2155">
        <v>0</v>
      </c>
      <c r="H2155">
        <v>0</v>
      </c>
      <c r="I2155" t="s">
        <v>75</v>
      </c>
      <c r="J2155">
        <v>590266</v>
      </c>
      <c r="K2155" t="s">
        <v>96</v>
      </c>
      <c r="L2155">
        <v>590266</v>
      </c>
      <c r="M2155" t="s">
        <v>96</v>
      </c>
      <c r="N2155">
        <v>590266</v>
      </c>
      <c r="O2155" t="s">
        <v>96</v>
      </c>
      <c r="P2155">
        <v>590266</v>
      </c>
      <c r="Q2155" t="s">
        <v>96</v>
      </c>
      <c r="R2155" s="13">
        <v>118225.5464632885</v>
      </c>
      <c r="S2155" s="13"/>
      <c r="T2155" s="13"/>
      <c r="U2155" s="13"/>
      <c r="V2155" s="13">
        <f t="shared" si="567"/>
        <v>0</v>
      </c>
      <c r="W2155" s="13"/>
      <c r="X2155" s="13">
        <f t="shared" si="568"/>
        <v>0</v>
      </c>
      <c r="Y2155" s="13"/>
      <c r="Z2155" s="13">
        <f t="shared" si="569"/>
        <v>0</v>
      </c>
      <c r="AA2155" s="13"/>
      <c r="AB2155" s="13">
        <f t="shared" si="570"/>
        <v>0</v>
      </c>
      <c r="AC2155" s="13"/>
      <c r="AD2155" s="13"/>
      <c r="AE2155" s="13"/>
      <c r="AF2155" s="13"/>
      <c r="AG2155" s="13"/>
      <c r="AH2155" s="13"/>
      <c r="AI2155" s="13"/>
      <c r="AJ2155" s="13"/>
      <c r="AK2155" s="13">
        <f t="shared" si="571"/>
        <v>0</v>
      </c>
      <c r="AL2155" s="13"/>
      <c r="AM2155" s="13">
        <f t="shared" si="572"/>
        <v>0</v>
      </c>
      <c r="AN2155" s="13"/>
      <c r="AO2155" s="13">
        <v>0</v>
      </c>
      <c r="AP2155" s="13">
        <f t="shared" si="573"/>
        <v>0</v>
      </c>
      <c r="AQ2155" s="13"/>
      <c r="AR2155" s="13">
        <f t="shared" si="574"/>
        <v>0</v>
      </c>
      <c r="AS2155" s="13"/>
      <c r="AT2155" s="13">
        <f t="shared" si="575"/>
        <v>0</v>
      </c>
      <c r="AU2155" s="13"/>
      <c r="AV2155" s="13">
        <f t="shared" si="576"/>
        <v>0</v>
      </c>
      <c r="AW2155" s="13"/>
      <c r="AX2155" s="13">
        <f t="shared" si="577"/>
        <v>0</v>
      </c>
      <c r="AY2155" s="13"/>
      <c r="AZ2155" s="13">
        <f t="shared" si="578"/>
        <v>0</v>
      </c>
      <c r="BA2155" s="13"/>
      <c r="BB2155" s="13">
        <f t="shared" si="579"/>
        <v>0</v>
      </c>
      <c r="BC2155" s="13"/>
      <c r="BD2155" s="13">
        <f t="shared" si="580"/>
        <v>0</v>
      </c>
      <c r="BE2155" s="13"/>
      <c r="BF2155" s="13">
        <f t="shared" si="581"/>
        <v>0</v>
      </c>
      <c r="BG2155" s="13"/>
      <c r="BH2155" s="13">
        <f t="shared" si="582"/>
        <v>118225.5464632885</v>
      </c>
      <c r="BI2155" s="13">
        <f t="shared" si="583"/>
        <v>118200</v>
      </c>
      <c r="BJ2155" s="13">
        <v>118400</v>
      </c>
    </row>
    <row r="2156" spans="1:62" x14ac:dyDescent="0.25">
      <c r="A2156" t="s">
        <v>2512</v>
      </c>
      <c r="B2156" s="13">
        <v>318</v>
      </c>
      <c r="C2156">
        <v>531553</v>
      </c>
      <c r="D2156">
        <v>1</v>
      </c>
      <c r="E2156">
        <v>0</v>
      </c>
      <c r="F2156">
        <v>0</v>
      </c>
      <c r="G2156">
        <v>0</v>
      </c>
      <c r="H2156">
        <v>0</v>
      </c>
      <c r="I2156" t="s">
        <v>26</v>
      </c>
      <c r="J2156">
        <v>534781</v>
      </c>
      <c r="K2156" t="s">
        <v>579</v>
      </c>
      <c r="L2156">
        <v>535320</v>
      </c>
      <c r="M2156" t="s">
        <v>580</v>
      </c>
      <c r="N2156">
        <v>538094</v>
      </c>
      <c r="O2156" t="s">
        <v>173</v>
      </c>
      <c r="P2156">
        <v>538094</v>
      </c>
      <c r="Q2156" t="s">
        <v>173</v>
      </c>
      <c r="R2156" s="13">
        <v>74676.428108736087</v>
      </c>
      <c r="S2156" s="13"/>
      <c r="T2156" s="13"/>
      <c r="U2156" s="13"/>
      <c r="V2156" s="13">
        <f t="shared" si="567"/>
        <v>0</v>
      </c>
      <c r="W2156" s="13"/>
      <c r="X2156" s="13">
        <f t="shared" si="568"/>
        <v>0</v>
      </c>
      <c r="Y2156" s="13"/>
      <c r="Z2156" s="13">
        <f t="shared" si="569"/>
        <v>0</v>
      </c>
      <c r="AA2156" s="13"/>
      <c r="AB2156" s="13">
        <f t="shared" si="570"/>
        <v>0</v>
      </c>
      <c r="AC2156" s="13"/>
      <c r="AD2156" s="13"/>
      <c r="AE2156" s="13"/>
      <c r="AF2156" s="13"/>
      <c r="AG2156" s="13"/>
      <c r="AH2156" s="13"/>
      <c r="AI2156" s="13"/>
      <c r="AJ2156" s="13"/>
      <c r="AK2156" s="13">
        <f t="shared" si="571"/>
        <v>0</v>
      </c>
      <c r="AL2156" s="13"/>
      <c r="AM2156" s="13">
        <f t="shared" si="572"/>
        <v>0</v>
      </c>
      <c r="AN2156" s="13"/>
      <c r="AO2156" s="13">
        <v>0</v>
      </c>
      <c r="AP2156" s="13">
        <f t="shared" si="573"/>
        <v>0</v>
      </c>
      <c r="AQ2156" s="13"/>
      <c r="AR2156" s="13">
        <f t="shared" si="574"/>
        <v>0</v>
      </c>
      <c r="AS2156" s="13"/>
      <c r="AT2156" s="13">
        <f t="shared" si="575"/>
        <v>0</v>
      </c>
      <c r="AU2156" s="13"/>
      <c r="AV2156" s="13">
        <f t="shared" si="576"/>
        <v>0</v>
      </c>
      <c r="AW2156" s="13"/>
      <c r="AX2156" s="13">
        <f t="shared" si="577"/>
        <v>0</v>
      </c>
      <c r="AY2156" s="13"/>
      <c r="AZ2156" s="13">
        <f t="shared" si="578"/>
        <v>0</v>
      </c>
      <c r="BA2156" s="13"/>
      <c r="BB2156" s="13">
        <f t="shared" si="579"/>
        <v>0</v>
      </c>
      <c r="BC2156" s="13"/>
      <c r="BD2156" s="13">
        <f t="shared" si="580"/>
        <v>0</v>
      </c>
      <c r="BE2156" s="13"/>
      <c r="BF2156" s="13">
        <f t="shared" si="581"/>
        <v>0</v>
      </c>
      <c r="BG2156" s="13"/>
      <c r="BH2156" s="13">
        <f t="shared" si="582"/>
        <v>74676.428108736087</v>
      </c>
      <c r="BI2156" s="13">
        <f t="shared" si="583"/>
        <v>74700</v>
      </c>
      <c r="BJ2156" s="13">
        <v>74300</v>
      </c>
    </row>
    <row r="2157" spans="1:62" x14ac:dyDescent="0.25">
      <c r="A2157" s="6" t="s">
        <v>521</v>
      </c>
      <c r="B2157" s="13">
        <v>2753</v>
      </c>
      <c r="C2157">
        <v>589624</v>
      </c>
      <c r="D2157">
        <v>1</v>
      </c>
      <c r="E2157">
        <v>1</v>
      </c>
      <c r="F2157">
        <v>1</v>
      </c>
      <c r="G2157">
        <v>1</v>
      </c>
      <c r="H2157">
        <v>1</v>
      </c>
      <c r="I2157" t="s">
        <v>61</v>
      </c>
      <c r="J2157">
        <v>589624</v>
      </c>
      <c r="K2157" t="s">
        <v>521</v>
      </c>
      <c r="L2157">
        <v>589624</v>
      </c>
      <c r="M2157" t="s">
        <v>521</v>
      </c>
      <c r="N2157">
        <v>589624</v>
      </c>
      <c r="O2157" t="s">
        <v>521</v>
      </c>
      <c r="P2157">
        <v>589624</v>
      </c>
      <c r="Q2157" t="s">
        <v>521</v>
      </c>
      <c r="R2157" s="13">
        <v>129817.58826906225</v>
      </c>
      <c r="S2157" s="13">
        <v>4796</v>
      </c>
      <c r="T2157" s="13">
        <v>108065.90950268904</v>
      </c>
      <c r="U2157" s="13">
        <v>1</v>
      </c>
      <c r="V2157" s="13">
        <f t="shared" si="567"/>
        <v>741</v>
      </c>
      <c r="W2157" s="13">
        <v>31</v>
      </c>
      <c r="X2157" s="13">
        <f t="shared" si="568"/>
        <v>91884</v>
      </c>
      <c r="Y2157" s="13">
        <v>35</v>
      </c>
      <c r="Z2157" s="13">
        <f t="shared" si="569"/>
        <v>34580</v>
      </c>
      <c r="AA2157" s="13">
        <v>22</v>
      </c>
      <c r="AB2157" s="13">
        <f t="shared" si="570"/>
        <v>5434</v>
      </c>
      <c r="AC2157" s="13">
        <v>10646</v>
      </c>
      <c r="AD2157" s="13">
        <v>1285996.2861416652</v>
      </c>
      <c r="AE2157" s="13">
        <v>10646</v>
      </c>
      <c r="AF2157" s="13">
        <v>1899168.2790421897</v>
      </c>
      <c r="AG2157" s="13">
        <v>10646</v>
      </c>
      <c r="AH2157" s="13">
        <v>10840567.1068267</v>
      </c>
      <c r="AI2157" s="13"/>
      <c r="AJ2157" s="13">
        <v>817</v>
      </c>
      <c r="AK2157" s="13">
        <f t="shared" si="571"/>
        <v>113563</v>
      </c>
      <c r="AL2157" s="13">
        <v>39</v>
      </c>
      <c r="AM2157" s="13">
        <f t="shared" si="572"/>
        <v>1365</v>
      </c>
      <c r="AN2157" s="13"/>
      <c r="AO2157" s="13">
        <v>2</v>
      </c>
      <c r="AP2157" s="13">
        <f t="shared" si="573"/>
        <v>61000</v>
      </c>
      <c r="AQ2157" s="13">
        <v>107</v>
      </c>
      <c r="AR2157" s="13">
        <f t="shared" si="574"/>
        <v>289542</v>
      </c>
      <c r="AS2157" s="13">
        <v>680</v>
      </c>
      <c r="AT2157" s="13">
        <f t="shared" si="575"/>
        <v>94520</v>
      </c>
      <c r="AU2157" s="13">
        <v>378</v>
      </c>
      <c r="AV2157" s="13">
        <f t="shared" si="576"/>
        <v>127764</v>
      </c>
      <c r="AW2157" s="13">
        <v>514</v>
      </c>
      <c r="AX2157" s="13">
        <f t="shared" si="577"/>
        <v>55512</v>
      </c>
      <c r="AY2157" s="13">
        <v>65</v>
      </c>
      <c r="AZ2157" s="13">
        <f t="shared" si="578"/>
        <v>5265</v>
      </c>
      <c r="BA2157" s="13">
        <v>392</v>
      </c>
      <c r="BB2157" s="13">
        <f t="shared" si="579"/>
        <v>127400</v>
      </c>
      <c r="BC2157" s="13">
        <v>67</v>
      </c>
      <c r="BD2157" s="13">
        <f t="shared" si="580"/>
        <v>27202</v>
      </c>
      <c r="BE2157" s="13">
        <v>19</v>
      </c>
      <c r="BF2157" s="13">
        <f t="shared" si="581"/>
        <v>4123</v>
      </c>
      <c r="BG2157" s="13"/>
      <c r="BH2157" s="13">
        <f t="shared" si="582"/>
        <v>15303510.169782307</v>
      </c>
      <c r="BI2157" s="13">
        <f t="shared" si="583"/>
        <v>15303500</v>
      </c>
      <c r="BJ2157" s="13">
        <v>15323700</v>
      </c>
    </row>
    <row r="2158" spans="1:62" x14ac:dyDescent="0.25">
      <c r="A2158" t="s">
        <v>2513</v>
      </c>
      <c r="B2158" s="13">
        <v>280</v>
      </c>
      <c r="C2158">
        <v>564761</v>
      </c>
      <c r="D2158">
        <v>1</v>
      </c>
      <c r="E2158">
        <v>0</v>
      </c>
      <c r="F2158">
        <v>0</v>
      </c>
      <c r="G2158">
        <v>0</v>
      </c>
      <c r="H2158">
        <v>0</v>
      </c>
      <c r="I2158" t="s">
        <v>26</v>
      </c>
      <c r="J2158">
        <v>533416</v>
      </c>
      <c r="K2158" t="s">
        <v>1106</v>
      </c>
      <c r="L2158">
        <v>533416</v>
      </c>
      <c r="M2158" t="s">
        <v>1106</v>
      </c>
      <c r="N2158">
        <v>533416</v>
      </c>
      <c r="O2158" t="s">
        <v>1106</v>
      </c>
      <c r="P2158">
        <v>538728</v>
      </c>
      <c r="Q2158" t="s">
        <v>93</v>
      </c>
      <c r="R2158" s="13">
        <v>70488.701001315436</v>
      </c>
      <c r="S2158" s="13"/>
      <c r="T2158" s="13"/>
      <c r="U2158" s="13"/>
      <c r="V2158" s="13">
        <f t="shared" si="567"/>
        <v>0</v>
      </c>
      <c r="W2158" s="13"/>
      <c r="X2158" s="13">
        <f t="shared" si="568"/>
        <v>0</v>
      </c>
      <c r="Y2158" s="13"/>
      <c r="Z2158" s="13">
        <f t="shared" si="569"/>
        <v>0</v>
      </c>
      <c r="AA2158" s="13"/>
      <c r="AB2158" s="13">
        <f t="shared" si="570"/>
        <v>0</v>
      </c>
      <c r="AC2158" s="13"/>
      <c r="AD2158" s="13"/>
      <c r="AE2158" s="13"/>
      <c r="AF2158" s="13"/>
      <c r="AG2158" s="13"/>
      <c r="AH2158" s="13"/>
      <c r="AI2158" s="13"/>
      <c r="AJ2158" s="13"/>
      <c r="AK2158" s="13">
        <f t="shared" si="571"/>
        <v>0</v>
      </c>
      <c r="AL2158" s="13"/>
      <c r="AM2158" s="13">
        <f t="shared" si="572"/>
        <v>0</v>
      </c>
      <c r="AN2158" s="13"/>
      <c r="AO2158" s="13">
        <v>0</v>
      </c>
      <c r="AP2158" s="13">
        <f t="shared" si="573"/>
        <v>0</v>
      </c>
      <c r="AQ2158" s="13"/>
      <c r="AR2158" s="13">
        <f t="shared" si="574"/>
        <v>0</v>
      </c>
      <c r="AS2158" s="13"/>
      <c r="AT2158" s="13">
        <f t="shared" si="575"/>
        <v>0</v>
      </c>
      <c r="AU2158" s="13"/>
      <c r="AV2158" s="13">
        <f t="shared" si="576"/>
        <v>0</v>
      </c>
      <c r="AW2158" s="13"/>
      <c r="AX2158" s="13">
        <f t="shared" si="577"/>
        <v>0</v>
      </c>
      <c r="AY2158" s="13"/>
      <c r="AZ2158" s="13">
        <f t="shared" si="578"/>
        <v>0</v>
      </c>
      <c r="BA2158" s="13"/>
      <c r="BB2158" s="13">
        <f t="shared" si="579"/>
        <v>0</v>
      </c>
      <c r="BC2158" s="13"/>
      <c r="BD2158" s="13">
        <f t="shared" si="580"/>
        <v>0</v>
      </c>
      <c r="BE2158" s="13"/>
      <c r="BF2158" s="13">
        <f t="shared" si="581"/>
        <v>0</v>
      </c>
      <c r="BG2158" s="13"/>
      <c r="BH2158" s="13">
        <f t="shared" si="582"/>
        <v>70488.701001315436</v>
      </c>
      <c r="BI2158" s="13">
        <f t="shared" si="583"/>
        <v>70500</v>
      </c>
      <c r="BJ2158" s="13">
        <v>70800</v>
      </c>
    </row>
    <row r="2159" spans="1:62" x14ac:dyDescent="0.25">
      <c r="A2159" t="s">
        <v>2514</v>
      </c>
      <c r="B2159" s="13">
        <v>920</v>
      </c>
      <c r="C2159">
        <v>560952</v>
      </c>
      <c r="D2159">
        <v>1</v>
      </c>
      <c r="E2159">
        <v>0</v>
      </c>
      <c r="F2159">
        <v>0</v>
      </c>
      <c r="G2159">
        <v>0</v>
      </c>
      <c r="H2159">
        <v>0</v>
      </c>
      <c r="I2159" t="s">
        <v>110</v>
      </c>
      <c r="J2159">
        <v>560740</v>
      </c>
      <c r="K2159" t="s">
        <v>350</v>
      </c>
      <c r="L2159">
        <v>560740</v>
      </c>
      <c r="M2159" t="s">
        <v>350</v>
      </c>
      <c r="N2159">
        <v>560740</v>
      </c>
      <c r="O2159" t="s">
        <v>350</v>
      </c>
      <c r="P2159">
        <v>561215</v>
      </c>
      <c r="Q2159" t="s">
        <v>296</v>
      </c>
      <c r="R2159" s="13">
        <v>213148.59022480657</v>
      </c>
      <c r="S2159" s="13"/>
      <c r="T2159" s="13"/>
      <c r="U2159" s="13"/>
      <c r="V2159" s="13">
        <f t="shared" si="567"/>
        <v>0</v>
      </c>
      <c r="W2159" s="13"/>
      <c r="X2159" s="13">
        <f t="shared" si="568"/>
        <v>0</v>
      </c>
      <c r="Y2159" s="13"/>
      <c r="Z2159" s="13">
        <f t="shared" si="569"/>
        <v>0</v>
      </c>
      <c r="AA2159" s="13"/>
      <c r="AB2159" s="13">
        <f t="shared" si="570"/>
        <v>0</v>
      </c>
      <c r="AC2159" s="13"/>
      <c r="AD2159" s="13"/>
      <c r="AE2159" s="13"/>
      <c r="AF2159" s="13"/>
      <c r="AG2159" s="13"/>
      <c r="AH2159" s="13"/>
      <c r="AI2159" s="13"/>
      <c r="AJ2159" s="13"/>
      <c r="AK2159" s="13">
        <f t="shared" si="571"/>
        <v>0</v>
      </c>
      <c r="AL2159" s="13"/>
      <c r="AM2159" s="13">
        <f t="shared" si="572"/>
        <v>0</v>
      </c>
      <c r="AN2159" s="13"/>
      <c r="AO2159" s="13">
        <v>1</v>
      </c>
      <c r="AP2159" s="13">
        <f t="shared" si="573"/>
        <v>30500</v>
      </c>
      <c r="AQ2159" s="13"/>
      <c r="AR2159" s="13">
        <f t="shared" si="574"/>
        <v>0</v>
      </c>
      <c r="AS2159" s="13"/>
      <c r="AT2159" s="13">
        <f t="shared" si="575"/>
        <v>0</v>
      </c>
      <c r="AU2159" s="13"/>
      <c r="AV2159" s="13">
        <f t="shared" si="576"/>
        <v>0</v>
      </c>
      <c r="AW2159" s="13"/>
      <c r="AX2159" s="13">
        <f t="shared" si="577"/>
        <v>0</v>
      </c>
      <c r="AY2159" s="13"/>
      <c r="AZ2159" s="13">
        <f t="shared" si="578"/>
        <v>0</v>
      </c>
      <c r="BA2159" s="13"/>
      <c r="BB2159" s="13">
        <f t="shared" si="579"/>
        <v>0</v>
      </c>
      <c r="BC2159" s="13"/>
      <c r="BD2159" s="13">
        <f t="shared" si="580"/>
        <v>0</v>
      </c>
      <c r="BE2159" s="13"/>
      <c r="BF2159" s="13">
        <f t="shared" si="581"/>
        <v>0</v>
      </c>
      <c r="BG2159" s="13"/>
      <c r="BH2159" s="13">
        <f t="shared" si="582"/>
        <v>243648.59022480657</v>
      </c>
      <c r="BI2159" s="13">
        <f t="shared" si="583"/>
        <v>243600</v>
      </c>
      <c r="BJ2159" s="13">
        <v>244400</v>
      </c>
    </row>
    <row r="2160" spans="1:62" x14ac:dyDescent="0.25">
      <c r="A2160" s="5" t="s">
        <v>116</v>
      </c>
      <c r="B2160" s="13">
        <v>2112</v>
      </c>
      <c r="C2160">
        <v>573060</v>
      </c>
      <c r="D2160">
        <v>1</v>
      </c>
      <c r="E2160">
        <v>1</v>
      </c>
      <c r="F2160">
        <v>1</v>
      </c>
      <c r="G2160">
        <v>1</v>
      </c>
      <c r="H2160">
        <v>0</v>
      </c>
      <c r="I2160" t="s">
        <v>33</v>
      </c>
      <c r="J2160">
        <v>573060</v>
      </c>
      <c r="K2160" t="s">
        <v>116</v>
      </c>
      <c r="L2160">
        <v>573060</v>
      </c>
      <c r="M2160" t="s">
        <v>116</v>
      </c>
      <c r="N2160">
        <v>573060</v>
      </c>
      <c r="O2160" t="s">
        <v>116</v>
      </c>
      <c r="P2160">
        <v>572659</v>
      </c>
      <c r="Q2160" t="s">
        <v>114</v>
      </c>
      <c r="R2160" s="13">
        <v>481249.46658757352</v>
      </c>
      <c r="S2160" s="13">
        <v>3253</v>
      </c>
      <c r="T2160" s="13">
        <v>173828.33889223533</v>
      </c>
      <c r="U2160" s="13"/>
      <c r="V2160" s="13">
        <f t="shared" si="567"/>
        <v>0</v>
      </c>
      <c r="W2160" s="13">
        <v>2</v>
      </c>
      <c r="X2160" s="13">
        <f t="shared" si="568"/>
        <v>5928</v>
      </c>
      <c r="Y2160" s="13">
        <v>6</v>
      </c>
      <c r="Z2160" s="13">
        <f t="shared" si="569"/>
        <v>5928</v>
      </c>
      <c r="AA2160" s="13">
        <v>9</v>
      </c>
      <c r="AB2160" s="13">
        <f t="shared" si="570"/>
        <v>2223</v>
      </c>
      <c r="AC2160" s="13">
        <v>3253</v>
      </c>
      <c r="AD2160" s="13">
        <v>695352.73147404555</v>
      </c>
      <c r="AE2160" s="13">
        <v>7290</v>
      </c>
      <c r="AF2160" s="13">
        <v>809215.01109935576</v>
      </c>
      <c r="AG2160" s="13"/>
      <c r="AH2160" s="13"/>
      <c r="AI2160" s="13"/>
      <c r="AJ2160" s="13"/>
      <c r="AK2160" s="13">
        <f t="shared" si="571"/>
        <v>0</v>
      </c>
      <c r="AL2160" s="13"/>
      <c r="AM2160" s="13">
        <f t="shared" si="572"/>
        <v>0</v>
      </c>
      <c r="AN2160" s="13"/>
      <c r="AO2160" s="13">
        <v>0</v>
      </c>
      <c r="AP2160" s="13">
        <f t="shared" si="573"/>
        <v>0</v>
      </c>
      <c r="AQ2160" s="13"/>
      <c r="AR2160" s="13">
        <f t="shared" si="574"/>
        <v>0</v>
      </c>
      <c r="AS2160" s="13"/>
      <c r="AT2160" s="13">
        <f t="shared" si="575"/>
        <v>0</v>
      </c>
      <c r="AU2160" s="13"/>
      <c r="AV2160" s="13">
        <f t="shared" si="576"/>
        <v>0</v>
      </c>
      <c r="AW2160" s="13"/>
      <c r="AX2160" s="13">
        <f t="shared" si="577"/>
        <v>0</v>
      </c>
      <c r="AY2160" s="13"/>
      <c r="AZ2160" s="13">
        <f t="shared" si="578"/>
        <v>0</v>
      </c>
      <c r="BA2160" s="13"/>
      <c r="BB2160" s="13">
        <f t="shared" si="579"/>
        <v>0</v>
      </c>
      <c r="BC2160" s="13"/>
      <c r="BD2160" s="13">
        <f t="shared" si="580"/>
        <v>0</v>
      </c>
      <c r="BE2160" s="13"/>
      <c r="BF2160" s="13">
        <f t="shared" si="581"/>
        <v>0</v>
      </c>
      <c r="BG2160" s="13"/>
      <c r="BH2160" s="13">
        <f t="shared" si="582"/>
        <v>2173724.5480532101</v>
      </c>
      <c r="BI2160" s="13">
        <f t="shared" si="583"/>
        <v>2173700</v>
      </c>
      <c r="BJ2160" s="13">
        <v>2180000</v>
      </c>
    </row>
    <row r="2161" spans="1:62" x14ac:dyDescent="0.25">
      <c r="A2161" t="s">
        <v>2515</v>
      </c>
      <c r="B2161" s="13">
        <v>139</v>
      </c>
      <c r="C2161">
        <v>559024</v>
      </c>
      <c r="D2161">
        <v>1</v>
      </c>
      <c r="E2161">
        <v>0</v>
      </c>
      <c r="F2161">
        <v>0</v>
      </c>
      <c r="G2161">
        <v>0</v>
      </c>
      <c r="H2161">
        <v>0</v>
      </c>
      <c r="I2161" t="s">
        <v>110</v>
      </c>
      <c r="J2161">
        <v>559075</v>
      </c>
      <c r="K2161" t="s">
        <v>360</v>
      </c>
      <c r="L2161">
        <v>559075</v>
      </c>
      <c r="M2161" t="s">
        <v>360</v>
      </c>
      <c r="N2161">
        <v>559075</v>
      </c>
      <c r="O2161" t="s">
        <v>360</v>
      </c>
      <c r="P2161">
        <v>559075</v>
      </c>
      <c r="Q2161" t="s">
        <v>360</v>
      </c>
      <c r="R2161" s="13">
        <v>70488.701001315436</v>
      </c>
      <c r="S2161" s="13"/>
      <c r="T2161" s="13"/>
      <c r="U2161" s="13"/>
      <c r="V2161" s="13">
        <f t="shared" si="567"/>
        <v>0</v>
      </c>
      <c r="W2161" s="13"/>
      <c r="X2161" s="13">
        <f t="shared" si="568"/>
        <v>0</v>
      </c>
      <c r="Y2161" s="13"/>
      <c r="Z2161" s="13">
        <f t="shared" si="569"/>
        <v>0</v>
      </c>
      <c r="AA2161" s="13"/>
      <c r="AB2161" s="13">
        <f t="shared" si="570"/>
        <v>0</v>
      </c>
      <c r="AC2161" s="13"/>
      <c r="AD2161" s="13"/>
      <c r="AE2161" s="13"/>
      <c r="AF2161" s="13"/>
      <c r="AG2161" s="13"/>
      <c r="AH2161" s="13"/>
      <c r="AI2161" s="13"/>
      <c r="AJ2161" s="13"/>
      <c r="AK2161" s="13">
        <f t="shared" si="571"/>
        <v>0</v>
      </c>
      <c r="AL2161" s="13"/>
      <c r="AM2161" s="13">
        <f t="shared" si="572"/>
        <v>0</v>
      </c>
      <c r="AN2161" s="13"/>
      <c r="AO2161" s="13">
        <v>0</v>
      </c>
      <c r="AP2161" s="13">
        <f t="shared" si="573"/>
        <v>0</v>
      </c>
      <c r="AQ2161" s="13"/>
      <c r="AR2161" s="13">
        <f t="shared" si="574"/>
        <v>0</v>
      </c>
      <c r="AS2161" s="13"/>
      <c r="AT2161" s="13">
        <f t="shared" si="575"/>
        <v>0</v>
      </c>
      <c r="AU2161" s="13"/>
      <c r="AV2161" s="13">
        <f t="shared" si="576"/>
        <v>0</v>
      </c>
      <c r="AW2161" s="13"/>
      <c r="AX2161" s="13">
        <f t="shared" si="577"/>
        <v>0</v>
      </c>
      <c r="AY2161" s="13"/>
      <c r="AZ2161" s="13">
        <f t="shared" si="578"/>
        <v>0</v>
      </c>
      <c r="BA2161" s="13"/>
      <c r="BB2161" s="13">
        <f t="shared" si="579"/>
        <v>0</v>
      </c>
      <c r="BC2161" s="13"/>
      <c r="BD2161" s="13">
        <f t="shared" si="580"/>
        <v>0</v>
      </c>
      <c r="BE2161" s="13"/>
      <c r="BF2161" s="13">
        <f t="shared" si="581"/>
        <v>0</v>
      </c>
      <c r="BG2161" s="13"/>
      <c r="BH2161" s="13">
        <f t="shared" si="582"/>
        <v>70488.701001315436</v>
      </c>
      <c r="BI2161" s="13">
        <f t="shared" si="583"/>
        <v>70500</v>
      </c>
      <c r="BJ2161" s="13">
        <v>70800</v>
      </c>
    </row>
    <row r="2162" spans="1:62" x14ac:dyDescent="0.25">
      <c r="A2162" t="s">
        <v>2516</v>
      </c>
      <c r="B2162" s="13">
        <v>296</v>
      </c>
      <c r="C2162">
        <v>553247</v>
      </c>
      <c r="D2162">
        <v>1</v>
      </c>
      <c r="E2162">
        <v>0</v>
      </c>
      <c r="F2162">
        <v>0</v>
      </c>
      <c r="G2162">
        <v>0</v>
      </c>
      <c r="H2162">
        <v>0</v>
      </c>
      <c r="I2162" t="s">
        <v>61</v>
      </c>
      <c r="J2162">
        <v>535532</v>
      </c>
      <c r="K2162" t="s">
        <v>705</v>
      </c>
      <c r="L2162">
        <v>535532</v>
      </c>
      <c r="M2162" t="s">
        <v>705</v>
      </c>
      <c r="N2162">
        <v>535532</v>
      </c>
      <c r="O2162" t="s">
        <v>705</v>
      </c>
      <c r="P2162">
        <v>523704</v>
      </c>
      <c r="Q2162" t="s">
        <v>474</v>
      </c>
      <c r="R2162" s="13">
        <v>70488.701001315436</v>
      </c>
      <c r="S2162" s="13"/>
      <c r="T2162" s="13"/>
      <c r="U2162" s="13"/>
      <c r="V2162" s="13">
        <f t="shared" si="567"/>
        <v>0</v>
      </c>
      <c r="W2162" s="13"/>
      <c r="X2162" s="13">
        <f t="shared" si="568"/>
        <v>0</v>
      </c>
      <c r="Y2162" s="13"/>
      <c r="Z2162" s="13">
        <f t="shared" si="569"/>
        <v>0</v>
      </c>
      <c r="AA2162" s="13"/>
      <c r="AB2162" s="13">
        <f t="shared" si="570"/>
        <v>0</v>
      </c>
      <c r="AC2162" s="13"/>
      <c r="AD2162" s="13"/>
      <c r="AE2162" s="13"/>
      <c r="AF2162" s="13"/>
      <c r="AG2162" s="13"/>
      <c r="AH2162" s="13"/>
      <c r="AI2162" s="13"/>
      <c r="AJ2162" s="13"/>
      <c r="AK2162" s="13">
        <f t="shared" si="571"/>
        <v>0</v>
      </c>
      <c r="AL2162" s="13"/>
      <c r="AM2162" s="13">
        <f t="shared" si="572"/>
        <v>0</v>
      </c>
      <c r="AN2162" s="13"/>
      <c r="AO2162" s="13">
        <v>0</v>
      </c>
      <c r="AP2162" s="13">
        <f t="shared" si="573"/>
        <v>0</v>
      </c>
      <c r="AQ2162" s="13"/>
      <c r="AR2162" s="13">
        <f t="shared" si="574"/>
        <v>0</v>
      </c>
      <c r="AS2162" s="13"/>
      <c r="AT2162" s="13">
        <f t="shared" si="575"/>
        <v>0</v>
      </c>
      <c r="AU2162" s="13"/>
      <c r="AV2162" s="13">
        <f t="shared" si="576"/>
        <v>0</v>
      </c>
      <c r="AW2162" s="13"/>
      <c r="AX2162" s="13">
        <f t="shared" si="577"/>
        <v>0</v>
      </c>
      <c r="AY2162" s="13"/>
      <c r="AZ2162" s="13">
        <f t="shared" si="578"/>
        <v>0</v>
      </c>
      <c r="BA2162" s="13"/>
      <c r="BB2162" s="13">
        <f t="shared" si="579"/>
        <v>0</v>
      </c>
      <c r="BC2162" s="13"/>
      <c r="BD2162" s="13">
        <f t="shared" si="580"/>
        <v>0</v>
      </c>
      <c r="BE2162" s="13"/>
      <c r="BF2162" s="13">
        <f t="shared" si="581"/>
        <v>0</v>
      </c>
      <c r="BG2162" s="13"/>
      <c r="BH2162" s="13">
        <f t="shared" si="582"/>
        <v>70488.701001315436</v>
      </c>
      <c r="BI2162" s="13">
        <f t="shared" si="583"/>
        <v>70500</v>
      </c>
      <c r="BJ2162" s="13">
        <v>70800</v>
      </c>
    </row>
    <row r="2163" spans="1:62" x14ac:dyDescent="0.25">
      <c r="A2163" s="6" t="s">
        <v>2405</v>
      </c>
      <c r="B2163" s="13">
        <v>21657</v>
      </c>
      <c r="C2163">
        <v>599565</v>
      </c>
      <c r="D2163">
        <v>1</v>
      </c>
      <c r="E2163">
        <v>1</v>
      </c>
      <c r="F2163">
        <v>1</v>
      </c>
      <c r="G2163">
        <v>1</v>
      </c>
      <c r="H2163">
        <v>1</v>
      </c>
      <c r="I2163" t="s">
        <v>38</v>
      </c>
      <c r="J2163">
        <v>599565</v>
      </c>
      <c r="K2163" t="s">
        <v>2405</v>
      </c>
      <c r="L2163">
        <v>599565</v>
      </c>
      <c r="M2163" t="s">
        <v>2405</v>
      </c>
      <c r="N2163">
        <v>599565</v>
      </c>
      <c r="O2163" t="s">
        <v>2405</v>
      </c>
      <c r="P2163">
        <v>599565</v>
      </c>
      <c r="Q2163" t="s">
        <v>2405</v>
      </c>
      <c r="R2163" s="13">
        <v>933112.27275131957</v>
      </c>
      <c r="S2163" s="13">
        <v>22741</v>
      </c>
      <c r="T2163" s="13">
        <v>463424.87490556441</v>
      </c>
      <c r="U2163" s="13">
        <v>2</v>
      </c>
      <c r="V2163" s="13">
        <f t="shared" si="567"/>
        <v>1482</v>
      </c>
      <c r="W2163" s="13">
        <v>61</v>
      </c>
      <c r="X2163" s="13">
        <f t="shared" si="568"/>
        <v>180804</v>
      </c>
      <c r="Y2163" s="13">
        <v>168</v>
      </c>
      <c r="Z2163" s="13">
        <f t="shared" si="569"/>
        <v>165984</v>
      </c>
      <c r="AA2163" s="13">
        <v>139</v>
      </c>
      <c r="AB2163" s="13">
        <f t="shared" si="570"/>
        <v>34333</v>
      </c>
      <c r="AC2163" s="13">
        <v>22741</v>
      </c>
      <c r="AD2163" s="13">
        <v>2507638.426167103</v>
      </c>
      <c r="AE2163" s="13">
        <v>27303</v>
      </c>
      <c r="AF2163" s="13">
        <v>4539935.7708270811</v>
      </c>
      <c r="AG2163" s="13">
        <v>40566</v>
      </c>
      <c r="AH2163" s="13">
        <v>20429009.062862325</v>
      </c>
      <c r="AI2163" s="13"/>
      <c r="AJ2163" s="13">
        <v>3834</v>
      </c>
      <c r="AK2163" s="13">
        <f t="shared" si="571"/>
        <v>532926</v>
      </c>
      <c r="AL2163" s="13">
        <v>390</v>
      </c>
      <c r="AM2163" s="13">
        <f t="shared" si="572"/>
        <v>13650</v>
      </c>
      <c r="AN2163" s="13"/>
      <c r="AO2163" s="13">
        <v>16</v>
      </c>
      <c r="AP2163" s="13">
        <f t="shared" si="573"/>
        <v>488000</v>
      </c>
      <c r="AQ2163" s="13">
        <v>392</v>
      </c>
      <c r="AR2163" s="13">
        <f t="shared" si="574"/>
        <v>1060752</v>
      </c>
      <c r="AS2163" s="13">
        <v>2338</v>
      </c>
      <c r="AT2163" s="13">
        <f t="shared" si="575"/>
        <v>324982</v>
      </c>
      <c r="AU2163" s="13">
        <v>1556</v>
      </c>
      <c r="AV2163" s="13">
        <f t="shared" si="576"/>
        <v>525928</v>
      </c>
      <c r="AW2163" s="13">
        <v>280</v>
      </c>
      <c r="AX2163" s="13">
        <f t="shared" si="577"/>
        <v>30240</v>
      </c>
      <c r="AY2163" s="13">
        <v>32</v>
      </c>
      <c r="AZ2163" s="13">
        <f t="shared" si="578"/>
        <v>2592</v>
      </c>
      <c r="BA2163" s="13">
        <v>311</v>
      </c>
      <c r="BB2163" s="13">
        <f t="shared" si="579"/>
        <v>101075</v>
      </c>
      <c r="BC2163" s="13">
        <v>73</v>
      </c>
      <c r="BD2163" s="13">
        <f t="shared" si="580"/>
        <v>29638</v>
      </c>
      <c r="BE2163" s="13">
        <v>0</v>
      </c>
      <c r="BF2163" s="13">
        <f t="shared" si="581"/>
        <v>0</v>
      </c>
      <c r="BG2163" s="13">
        <v>10900</v>
      </c>
      <c r="BH2163" s="13">
        <f t="shared" si="582"/>
        <v>32376406.407513395</v>
      </c>
      <c r="BI2163" s="13">
        <f t="shared" si="583"/>
        <v>32376400</v>
      </c>
      <c r="BJ2163" s="13">
        <v>32801600</v>
      </c>
    </row>
    <row r="2164" spans="1:62" x14ac:dyDescent="0.25">
      <c r="A2164" t="s">
        <v>2517</v>
      </c>
      <c r="B2164" s="13">
        <v>131</v>
      </c>
      <c r="C2164">
        <v>599204</v>
      </c>
      <c r="D2164">
        <v>1</v>
      </c>
      <c r="E2164">
        <v>0</v>
      </c>
      <c r="F2164">
        <v>0</v>
      </c>
      <c r="G2164">
        <v>0</v>
      </c>
      <c r="H2164">
        <v>0</v>
      </c>
      <c r="I2164" t="s">
        <v>26</v>
      </c>
      <c r="J2164">
        <v>540901</v>
      </c>
      <c r="K2164" t="s">
        <v>1201</v>
      </c>
      <c r="L2164">
        <v>540901</v>
      </c>
      <c r="M2164" t="s">
        <v>1201</v>
      </c>
      <c r="N2164">
        <v>540111</v>
      </c>
      <c r="O2164" t="s">
        <v>591</v>
      </c>
      <c r="P2164">
        <v>540111</v>
      </c>
      <c r="Q2164" t="s">
        <v>591</v>
      </c>
      <c r="R2164" s="13">
        <v>70488.701001315436</v>
      </c>
      <c r="S2164" s="13"/>
      <c r="T2164" s="13"/>
      <c r="U2164" s="13"/>
      <c r="V2164" s="13">
        <f t="shared" si="567"/>
        <v>0</v>
      </c>
      <c r="W2164" s="13"/>
      <c r="X2164" s="13">
        <f t="shared" si="568"/>
        <v>0</v>
      </c>
      <c r="Y2164" s="13"/>
      <c r="Z2164" s="13">
        <f t="shared" si="569"/>
        <v>0</v>
      </c>
      <c r="AA2164" s="13"/>
      <c r="AB2164" s="13">
        <f t="shared" si="570"/>
        <v>0</v>
      </c>
      <c r="AC2164" s="13"/>
      <c r="AD2164" s="13"/>
      <c r="AE2164" s="13"/>
      <c r="AF2164" s="13"/>
      <c r="AG2164" s="13"/>
      <c r="AH2164" s="13"/>
      <c r="AI2164" s="13"/>
      <c r="AJ2164" s="13"/>
      <c r="AK2164" s="13">
        <f t="shared" si="571"/>
        <v>0</v>
      </c>
      <c r="AL2164" s="13"/>
      <c r="AM2164" s="13">
        <f t="shared" si="572"/>
        <v>0</v>
      </c>
      <c r="AN2164" s="13"/>
      <c r="AO2164" s="13">
        <v>0</v>
      </c>
      <c r="AP2164" s="13">
        <f t="shared" si="573"/>
        <v>0</v>
      </c>
      <c r="AQ2164" s="13"/>
      <c r="AR2164" s="13">
        <f t="shared" si="574"/>
        <v>0</v>
      </c>
      <c r="AS2164" s="13"/>
      <c r="AT2164" s="13">
        <f t="shared" si="575"/>
        <v>0</v>
      </c>
      <c r="AU2164" s="13"/>
      <c r="AV2164" s="13">
        <f t="shared" si="576"/>
        <v>0</v>
      </c>
      <c r="AW2164" s="13"/>
      <c r="AX2164" s="13">
        <f t="shared" si="577"/>
        <v>0</v>
      </c>
      <c r="AY2164" s="13"/>
      <c r="AZ2164" s="13">
        <f t="shared" si="578"/>
        <v>0</v>
      </c>
      <c r="BA2164" s="13"/>
      <c r="BB2164" s="13">
        <f t="shared" si="579"/>
        <v>0</v>
      </c>
      <c r="BC2164" s="13"/>
      <c r="BD2164" s="13">
        <f t="shared" si="580"/>
        <v>0</v>
      </c>
      <c r="BE2164" s="13"/>
      <c r="BF2164" s="13">
        <f t="shared" si="581"/>
        <v>0</v>
      </c>
      <c r="BG2164" s="13"/>
      <c r="BH2164" s="13">
        <f t="shared" si="582"/>
        <v>70488.701001315436</v>
      </c>
      <c r="BI2164" s="13">
        <f t="shared" si="583"/>
        <v>70500</v>
      </c>
      <c r="BJ2164" s="13">
        <v>70800</v>
      </c>
    </row>
    <row r="2165" spans="1:62" x14ac:dyDescent="0.25">
      <c r="A2165" t="s">
        <v>2518</v>
      </c>
      <c r="B2165" s="13">
        <v>227</v>
      </c>
      <c r="C2165">
        <v>579033</v>
      </c>
      <c r="D2165">
        <v>1</v>
      </c>
      <c r="E2165">
        <v>0</v>
      </c>
      <c r="F2165">
        <v>0</v>
      </c>
      <c r="G2165">
        <v>0</v>
      </c>
      <c r="H2165">
        <v>0</v>
      </c>
      <c r="I2165" t="s">
        <v>110</v>
      </c>
      <c r="J2165">
        <v>559997</v>
      </c>
      <c r="K2165" t="s">
        <v>2352</v>
      </c>
      <c r="L2165">
        <v>559997</v>
      </c>
      <c r="M2165" t="s">
        <v>2352</v>
      </c>
      <c r="N2165">
        <v>559717</v>
      </c>
      <c r="O2165" t="s">
        <v>336</v>
      </c>
      <c r="P2165">
        <v>559717</v>
      </c>
      <c r="Q2165" t="s">
        <v>336</v>
      </c>
      <c r="R2165" s="13">
        <v>70488.701001315436</v>
      </c>
      <c r="S2165" s="13"/>
      <c r="T2165" s="13"/>
      <c r="U2165" s="13"/>
      <c r="V2165" s="13">
        <f t="shared" si="567"/>
        <v>0</v>
      </c>
      <c r="W2165" s="13"/>
      <c r="X2165" s="13">
        <f t="shared" si="568"/>
        <v>0</v>
      </c>
      <c r="Y2165" s="13"/>
      <c r="Z2165" s="13">
        <f t="shared" si="569"/>
        <v>0</v>
      </c>
      <c r="AA2165" s="13"/>
      <c r="AB2165" s="13">
        <f t="shared" si="570"/>
        <v>0</v>
      </c>
      <c r="AC2165" s="13"/>
      <c r="AD2165" s="13"/>
      <c r="AE2165" s="13"/>
      <c r="AF2165" s="13"/>
      <c r="AG2165" s="13"/>
      <c r="AH2165" s="13"/>
      <c r="AI2165" s="13"/>
      <c r="AJ2165" s="13"/>
      <c r="AK2165" s="13">
        <f t="shared" si="571"/>
        <v>0</v>
      </c>
      <c r="AL2165" s="13"/>
      <c r="AM2165" s="13">
        <f t="shared" si="572"/>
        <v>0</v>
      </c>
      <c r="AN2165" s="13"/>
      <c r="AO2165" s="13">
        <v>0</v>
      </c>
      <c r="AP2165" s="13">
        <f t="shared" si="573"/>
        <v>0</v>
      </c>
      <c r="AQ2165" s="13"/>
      <c r="AR2165" s="13">
        <f t="shared" si="574"/>
        <v>0</v>
      </c>
      <c r="AS2165" s="13"/>
      <c r="AT2165" s="13">
        <f t="shared" si="575"/>
        <v>0</v>
      </c>
      <c r="AU2165" s="13"/>
      <c r="AV2165" s="13">
        <f t="shared" si="576"/>
        <v>0</v>
      </c>
      <c r="AW2165" s="13"/>
      <c r="AX2165" s="13">
        <f t="shared" si="577"/>
        <v>0</v>
      </c>
      <c r="AY2165" s="13"/>
      <c r="AZ2165" s="13">
        <f t="shared" si="578"/>
        <v>0</v>
      </c>
      <c r="BA2165" s="13"/>
      <c r="BB2165" s="13">
        <f t="shared" si="579"/>
        <v>0</v>
      </c>
      <c r="BC2165" s="13"/>
      <c r="BD2165" s="13">
        <f t="shared" si="580"/>
        <v>0</v>
      </c>
      <c r="BE2165" s="13"/>
      <c r="BF2165" s="13">
        <f t="shared" si="581"/>
        <v>0</v>
      </c>
      <c r="BG2165" s="13"/>
      <c r="BH2165" s="13">
        <f t="shared" si="582"/>
        <v>70488.701001315436</v>
      </c>
      <c r="BI2165" s="13">
        <f t="shared" si="583"/>
        <v>70500</v>
      </c>
      <c r="BJ2165" s="13">
        <v>70800</v>
      </c>
    </row>
    <row r="2166" spans="1:62" x14ac:dyDescent="0.25">
      <c r="A2166" t="s">
        <v>2520</v>
      </c>
      <c r="B2166" s="13">
        <v>125</v>
      </c>
      <c r="C2166">
        <v>533793</v>
      </c>
      <c r="D2166">
        <v>1</v>
      </c>
      <c r="E2166">
        <v>0</v>
      </c>
      <c r="F2166">
        <v>0</v>
      </c>
      <c r="G2166">
        <v>0</v>
      </c>
      <c r="H2166">
        <v>0</v>
      </c>
      <c r="I2166" t="s">
        <v>26</v>
      </c>
      <c r="J2166">
        <v>531456</v>
      </c>
      <c r="K2166" t="s">
        <v>2521</v>
      </c>
      <c r="L2166">
        <v>531057</v>
      </c>
      <c r="M2166" t="s">
        <v>187</v>
      </c>
      <c r="N2166">
        <v>531057</v>
      </c>
      <c r="O2166" t="s">
        <v>187</v>
      </c>
      <c r="P2166">
        <v>531057</v>
      </c>
      <c r="Q2166" t="s">
        <v>187</v>
      </c>
      <c r="R2166" s="13">
        <v>70488.701001315436</v>
      </c>
      <c r="S2166" s="13"/>
      <c r="T2166" s="13"/>
      <c r="U2166" s="13"/>
      <c r="V2166" s="13">
        <f t="shared" si="567"/>
        <v>0</v>
      </c>
      <c r="W2166" s="13"/>
      <c r="X2166" s="13">
        <f t="shared" si="568"/>
        <v>0</v>
      </c>
      <c r="Y2166" s="13"/>
      <c r="Z2166" s="13">
        <f t="shared" si="569"/>
        <v>0</v>
      </c>
      <c r="AA2166" s="13"/>
      <c r="AB2166" s="13">
        <f t="shared" si="570"/>
        <v>0</v>
      </c>
      <c r="AC2166" s="13"/>
      <c r="AD2166" s="13"/>
      <c r="AE2166" s="13"/>
      <c r="AF2166" s="13"/>
      <c r="AG2166" s="13"/>
      <c r="AH2166" s="13"/>
      <c r="AI2166" s="13"/>
      <c r="AJ2166" s="13"/>
      <c r="AK2166" s="13">
        <f t="shared" si="571"/>
        <v>0</v>
      </c>
      <c r="AL2166" s="13"/>
      <c r="AM2166" s="13">
        <f t="shared" si="572"/>
        <v>0</v>
      </c>
      <c r="AN2166" s="13"/>
      <c r="AO2166" s="13">
        <v>0</v>
      </c>
      <c r="AP2166" s="13">
        <f t="shared" si="573"/>
        <v>0</v>
      </c>
      <c r="AQ2166" s="13"/>
      <c r="AR2166" s="13">
        <f t="shared" si="574"/>
        <v>0</v>
      </c>
      <c r="AS2166" s="13"/>
      <c r="AT2166" s="13">
        <f t="shared" si="575"/>
        <v>0</v>
      </c>
      <c r="AU2166" s="13"/>
      <c r="AV2166" s="13">
        <f t="shared" si="576"/>
        <v>0</v>
      </c>
      <c r="AW2166" s="13"/>
      <c r="AX2166" s="13">
        <f t="shared" si="577"/>
        <v>0</v>
      </c>
      <c r="AY2166" s="13"/>
      <c r="AZ2166" s="13">
        <f t="shared" si="578"/>
        <v>0</v>
      </c>
      <c r="BA2166" s="13"/>
      <c r="BB2166" s="13">
        <f t="shared" si="579"/>
        <v>0</v>
      </c>
      <c r="BC2166" s="13"/>
      <c r="BD2166" s="13">
        <f t="shared" si="580"/>
        <v>0</v>
      </c>
      <c r="BE2166" s="13"/>
      <c r="BF2166" s="13">
        <f t="shared" si="581"/>
        <v>0</v>
      </c>
      <c r="BG2166" s="13"/>
      <c r="BH2166" s="13">
        <f t="shared" si="582"/>
        <v>70488.701001315436</v>
      </c>
      <c r="BI2166" s="13">
        <f t="shared" si="583"/>
        <v>70500</v>
      </c>
      <c r="BJ2166" s="13">
        <v>70800</v>
      </c>
    </row>
    <row r="2167" spans="1:62" x14ac:dyDescent="0.25">
      <c r="A2167" t="s">
        <v>2522</v>
      </c>
      <c r="B2167" s="13">
        <v>157</v>
      </c>
      <c r="C2167">
        <v>594253</v>
      </c>
      <c r="D2167">
        <v>1</v>
      </c>
      <c r="E2167">
        <v>0</v>
      </c>
      <c r="F2167">
        <v>0</v>
      </c>
      <c r="G2167">
        <v>0</v>
      </c>
      <c r="H2167">
        <v>0</v>
      </c>
      <c r="I2167" t="s">
        <v>30</v>
      </c>
      <c r="J2167">
        <v>595004</v>
      </c>
      <c r="K2167" t="s">
        <v>2523</v>
      </c>
      <c r="L2167">
        <v>595098</v>
      </c>
      <c r="M2167" t="s">
        <v>423</v>
      </c>
      <c r="N2167">
        <v>595098</v>
      </c>
      <c r="O2167" t="s">
        <v>423</v>
      </c>
      <c r="P2167">
        <v>593711</v>
      </c>
      <c r="Q2167" t="s">
        <v>149</v>
      </c>
      <c r="R2167" s="13">
        <v>70488.701001315436</v>
      </c>
      <c r="S2167" s="13"/>
      <c r="T2167" s="13"/>
      <c r="U2167" s="13"/>
      <c r="V2167" s="13">
        <f t="shared" si="567"/>
        <v>0</v>
      </c>
      <c r="W2167" s="13"/>
      <c r="X2167" s="13">
        <f t="shared" si="568"/>
        <v>0</v>
      </c>
      <c r="Y2167" s="13"/>
      <c r="Z2167" s="13">
        <f t="shared" si="569"/>
        <v>0</v>
      </c>
      <c r="AA2167" s="13"/>
      <c r="AB2167" s="13">
        <f t="shared" si="570"/>
        <v>0</v>
      </c>
      <c r="AC2167" s="13"/>
      <c r="AD2167" s="13"/>
      <c r="AE2167" s="13"/>
      <c r="AF2167" s="13"/>
      <c r="AG2167" s="13"/>
      <c r="AH2167" s="13"/>
      <c r="AI2167" s="13"/>
      <c r="AJ2167" s="13"/>
      <c r="AK2167" s="13">
        <f t="shared" si="571"/>
        <v>0</v>
      </c>
      <c r="AL2167" s="13"/>
      <c r="AM2167" s="13">
        <f t="shared" si="572"/>
        <v>0</v>
      </c>
      <c r="AN2167" s="13"/>
      <c r="AO2167" s="13">
        <v>0</v>
      </c>
      <c r="AP2167" s="13">
        <f t="shared" si="573"/>
        <v>0</v>
      </c>
      <c r="AQ2167" s="13"/>
      <c r="AR2167" s="13">
        <f t="shared" si="574"/>
        <v>0</v>
      </c>
      <c r="AS2167" s="13"/>
      <c r="AT2167" s="13">
        <f t="shared" si="575"/>
        <v>0</v>
      </c>
      <c r="AU2167" s="13"/>
      <c r="AV2167" s="13">
        <f t="shared" si="576"/>
        <v>0</v>
      </c>
      <c r="AW2167" s="13"/>
      <c r="AX2167" s="13">
        <f t="shared" si="577"/>
        <v>0</v>
      </c>
      <c r="AY2167" s="13"/>
      <c r="AZ2167" s="13">
        <f t="shared" si="578"/>
        <v>0</v>
      </c>
      <c r="BA2167" s="13"/>
      <c r="BB2167" s="13">
        <f t="shared" si="579"/>
        <v>0</v>
      </c>
      <c r="BC2167" s="13"/>
      <c r="BD2167" s="13">
        <f t="shared" si="580"/>
        <v>0</v>
      </c>
      <c r="BE2167" s="13"/>
      <c r="BF2167" s="13">
        <f t="shared" si="581"/>
        <v>0</v>
      </c>
      <c r="BG2167" s="13"/>
      <c r="BH2167" s="13">
        <f t="shared" si="582"/>
        <v>70488.701001315436</v>
      </c>
      <c r="BI2167" s="13">
        <f t="shared" si="583"/>
        <v>70500</v>
      </c>
      <c r="BJ2167" s="13">
        <v>70800</v>
      </c>
    </row>
    <row r="2168" spans="1:62" x14ac:dyDescent="0.25">
      <c r="A2168" t="s">
        <v>2524</v>
      </c>
      <c r="B2168" s="13">
        <v>801</v>
      </c>
      <c r="C2168">
        <v>578258</v>
      </c>
      <c r="D2168">
        <v>1</v>
      </c>
      <c r="E2168">
        <v>0</v>
      </c>
      <c r="F2168">
        <v>0</v>
      </c>
      <c r="G2168">
        <v>0</v>
      </c>
      <c r="H2168">
        <v>0</v>
      </c>
      <c r="I2168" t="s">
        <v>41</v>
      </c>
      <c r="J2168">
        <v>578576</v>
      </c>
      <c r="K2168" t="s">
        <v>599</v>
      </c>
      <c r="L2168">
        <v>578576</v>
      </c>
      <c r="M2168" t="s">
        <v>599</v>
      </c>
      <c r="N2168">
        <v>578576</v>
      </c>
      <c r="O2168" t="s">
        <v>599</v>
      </c>
      <c r="P2168">
        <v>578576</v>
      </c>
      <c r="Q2168" t="s">
        <v>599</v>
      </c>
      <c r="R2168" s="13">
        <v>185983.1569045411</v>
      </c>
      <c r="S2168" s="13"/>
      <c r="T2168" s="13"/>
      <c r="U2168" s="13"/>
      <c r="V2168" s="13">
        <f t="shared" si="567"/>
        <v>0</v>
      </c>
      <c r="W2168" s="13"/>
      <c r="X2168" s="13">
        <f t="shared" si="568"/>
        <v>0</v>
      </c>
      <c r="Y2168" s="13"/>
      <c r="Z2168" s="13">
        <f t="shared" si="569"/>
        <v>0</v>
      </c>
      <c r="AA2168" s="13"/>
      <c r="AB2168" s="13">
        <f t="shared" si="570"/>
        <v>0</v>
      </c>
      <c r="AC2168" s="13"/>
      <c r="AD2168" s="13"/>
      <c r="AE2168" s="13"/>
      <c r="AF2168" s="13"/>
      <c r="AG2168" s="13"/>
      <c r="AH2168" s="13"/>
      <c r="AI2168" s="13"/>
      <c r="AJ2168" s="13"/>
      <c r="AK2168" s="13">
        <f t="shared" si="571"/>
        <v>0</v>
      </c>
      <c r="AL2168" s="13"/>
      <c r="AM2168" s="13">
        <f t="shared" si="572"/>
        <v>0</v>
      </c>
      <c r="AN2168" s="13"/>
      <c r="AO2168" s="13">
        <v>1</v>
      </c>
      <c r="AP2168" s="13">
        <f t="shared" si="573"/>
        <v>30500</v>
      </c>
      <c r="AQ2168" s="13"/>
      <c r="AR2168" s="13">
        <f t="shared" si="574"/>
        <v>0</v>
      </c>
      <c r="AS2168" s="13"/>
      <c r="AT2168" s="13">
        <f t="shared" si="575"/>
        <v>0</v>
      </c>
      <c r="AU2168" s="13"/>
      <c r="AV2168" s="13">
        <f t="shared" si="576"/>
        <v>0</v>
      </c>
      <c r="AW2168" s="13"/>
      <c r="AX2168" s="13">
        <f t="shared" si="577"/>
        <v>0</v>
      </c>
      <c r="AY2168" s="13"/>
      <c r="AZ2168" s="13">
        <f t="shared" si="578"/>
        <v>0</v>
      </c>
      <c r="BA2168" s="13"/>
      <c r="BB2168" s="13">
        <f t="shared" si="579"/>
        <v>0</v>
      </c>
      <c r="BC2168" s="13"/>
      <c r="BD2168" s="13">
        <f t="shared" si="580"/>
        <v>0</v>
      </c>
      <c r="BE2168" s="13"/>
      <c r="BF2168" s="13">
        <f t="shared" si="581"/>
        <v>0</v>
      </c>
      <c r="BG2168" s="13"/>
      <c r="BH2168" s="13">
        <f t="shared" si="582"/>
        <v>216483.1569045411</v>
      </c>
      <c r="BI2168" s="13">
        <f t="shared" si="583"/>
        <v>216500</v>
      </c>
      <c r="BJ2168" s="13">
        <v>220600</v>
      </c>
    </row>
    <row r="2169" spans="1:62" x14ac:dyDescent="0.25">
      <c r="A2169" t="s">
        <v>2525</v>
      </c>
      <c r="B2169" s="13">
        <v>260</v>
      </c>
      <c r="C2169">
        <v>595861</v>
      </c>
      <c r="D2169">
        <v>1</v>
      </c>
      <c r="E2169">
        <v>0</v>
      </c>
      <c r="F2169">
        <v>0</v>
      </c>
      <c r="G2169">
        <v>0</v>
      </c>
      <c r="H2169">
        <v>0</v>
      </c>
      <c r="I2169" t="s">
        <v>75</v>
      </c>
      <c r="J2169">
        <v>596884</v>
      </c>
      <c r="K2169" t="s">
        <v>2526</v>
      </c>
      <c r="L2169">
        <v>595411</v>
      </c>
      <c r="M2169" t="s">
        <v>455</v>
      </c>
      <c r="N2169">
        <v>595411</v>
      </c>
      <c r="O2169" t="s">
        <v>455</v>
      </c>
      <c r="P2169">
        <v>595411</v>
      </c>
      <c r="Q2169" t="s">
        <v>455</v>
      </c>
      <c r="R2169" s="13">
        <v>70488.701001315436</v>
      </c>
      <c r="S2169" s="13"/>
      <c r="T2169" s="13"/>
      <c r="U2169" s="13"/>
      <c r="V2169" s="13">
        <f t="shared" si="567"/>
        <v>0</v>
      </c>
      <c r="W2169" s="13"/>
      <c r="X2169" s="13">
        <f t="shared" si="568"/>
        <v>0</v>
      </c>
      <c r="Y2169" s="13"/>
      <c r="Z2169" s="13">
        <f t="shared" si="569"/>
        <v>0</v>
      </c>
      <c r="AA2169" s="13"/>
      <c r="AB2169" s="13">
        <f t="shared" si="570"/>
        <v>0</v>
      </c>
      <c r="AC2169" s="13"/>
      <c r="AD2169" s="13"/>
      <c r="AE2169" s="13"/>
      <c r="AF2169" s="13"/>
      <c r="AG2169" s="13"/>
      <c r="AH2169" s="13"/>
      <c r="AI2169" s="13"/>
      <c r="AJ2169" s="13"/>
      <c r="AK2169" s="13">
        <f t="shared" si="571"/>
        <v>0</v>
      </c>
      <c r="AL2169" s="13"/>
      <c r="AM2169" s="13">
        <f t="shared" si="572"/>
        <v>0</v>
      </c>
      <c r="AN2169" s="13"/>
      <c r="AO2169" s="13">
        <v>0</v>
      </c>
      <c r="AP2169" s="13">
        <f t="shared" si="573"/>
        <v>0</v>
      </c>
      <c r="AQ2169" s="13"/>
      <c r="AR2169" s="13">
        <f t="shared" si="574"/>
        <v>0</v>
      </c>
      <c r="AS2169" s="13"/>
      <c r="AT2169" s="13">
        <f t="shared" si="575"/>
        <v>0</v>
      </c>
      <c r="AU2169" s="13"/>
      <c r="AV2169" s="13">
        <f t="shared" si="576"/>
        <v>0</v>
      </c>
      <c r="AW2169" s="13"/>
      <c r="AX2169" s="13">
        <f t="shared" si="577"/>
        <v>0</v>
      </c>
      <c r="AY2169" s="13"/>
      <c r="AZ2169" s="13">
        <f t="shared" si="578"/>
        <v>0</v>
      </c>
      <c r="BA2169" s="13"/>
      <c r="BB2169" s="13">
        <f t="shared" si="579"/>
        <v>0</v>
      </c>
      <c r="BC2169" s="13"/>
      <c r="BD2169" s="13">
        <f t="shared" si="580"/>
        <v>0</v>
      </c>
      <c r="BE2169" s="13"/>
      <c r="BF2169" s="13">
        <f t="shared" si="581"/>
        <v>0</v>
      </c>
      <c r="BG2169" s="13"/>
      <c r="BH2169" s="13">
        <f t="shared" si="582"/>
        <v>70488.701001315436</v>
      </c>
      <c r="BI2169" s="13">
        <f t="shared" si="583"/>
        <v>70500</v>
      </c>
      <c r="BJ2169" s="13">
        <v>70800</v>
      </c>
    </row>
    <row r="2170" spans="1:62" x14ac:dyDescent="0.25">
      <c r="A2170" t="s">
        <v>2527</v>
      </c>
      <c r="B2170" s="13">
        <v>222</v>
      </c>
      <c r="C2170">
        <v>567221</v>
      </c>
      <c r="D2170">
        <v>1</v>
      </c>
      <c r="E2170">
        <v>0</v>
      </c>
      <c r="F2170">
        <v>0</v>
      </c>
      <c r="G2170">
        <v>0</v>
      </c>
      <c r="H2170">
        <v>0</v>
      </c>
      <c r="I2170" t="s">
        <v>85</v>
      </c>
      <c r="J2170">
        <v>567043</v>
      </c>
      <c r="K2170" t="s">
        <v>204</v>
      </c>
      <c r="L2170">
        <v>567027</v>
      </c>
      <c r="M2170" t="s">
        <v>205</v>
      </c>
      <c r="N2170">
        <v>567027</v>
      </c>
      <c r="O2170" t="s">
        <v>205</v>
      </c>
      <c r="P2170">
        <v>567027</v>
      </c>
      <c r="Q2170" t="s">
        <v>205</v>
      </c>
      <c r="R2170" s="13">
        <v>70488.701001315436</v>
      </c>
      <c r="S2170" s="13"/>
      <c r="T2170" s="13"/>
      <c r="U2170" s="13"/>
      <c r="V2170" s="13">
        <f t="shared" si="567"/>
        <v>0</v>
      </c>
      <c r="W2170" s="13"/>
      <c r="X2170" s="13">
        <f t="shared" si="568"/>
        <v>0</v>
      </c>
      <c r="Y2170" s="13"/>
      <c r="Z2170" s="13">
        <f t="shared" si="569"/>
        <v>0</v>
      </c>
      <c r="AA2170" s="13"/>
      <c r="AB2170" s="13">
        <f t="shared" si="570"/>
        <v>0</v>
      </c>
      <c r="AC2170" s="13"/>
      <c r="AD2170" s="13"/>
      <c r="AE2170" s="13"/>
      <c r="AF2170" s="13"/>
      <c r="AG2170" s="13"/>
      <c r="AH2170" s="13"/>
      <c r="AI2170" s="13"/>
      <c r="AJ2170" s="13"/>
      <c r="AK2170" s="13">
        <f t="shared" si="571"/>
        <v>0</v>
      </c>
      <c r="AL2170" s="13"/>
      <c r="AM2170" s="13">
        <f t="shared" si="572"/>
        <v>0</v>
      </c>
      <c r="AN2170" s="13"/>
      <c r="AO2170" s="13">
        <v>0</v>
      </c>
      <c r="AP2170" s="13">
        <f t="shared" si="573"/>
        <v>0</v>
      </c>
      <c r="AQ2170" s="13"/>
      <c r="AR2170" s="13">
        <f t="shared" si="574"/>
        <v>0</v>
      </c>
      <c r="AS2170" s="13"/>
      <c r="AT2170" s="13">
        <f t="shared" si="575"/>
        <v>0</v>
      </c>
      <c r="AU2170" s="13"/>
      <c r="AV2170" s="13">
        <f t="shared" si="576"/>
        <v>0</v>
      </c>
      <c r="AW2170" s="13"/>
      <c r="AX2170" s="13">
        <f t="shared" si="577"/>
        <v>0</v>
      </c>
      <c r="AY2170" s="13"/>
      <c r="AZ2170" s="13">
        <f t="shared" si="578"/>
        <v>0</v>
      </c>
      <c r="BA2170" s="13"/>
      <c r="BB2170" s="13">
        <f t="shared" si="579"/>
        <v>0</v>
      </c>
      <c r="BC2170" s="13"/>
      <c r="BD2170" s="13">
        <f t="shared" si="580"/>
        <v>0</v>
      </c>
      <c r="BE2170" s="13"/>
      <c r="BF2170" s="13">
        <f t="shared" si="581"/>
        <v>0</v>
      </c>
      <c r="BG2170" s="13"/>
      <c r="BH2170" s="13">
        <f t="shared" si="582"/>
        <v>70488.701001315436</v>
      </c>
      <c r="BI2170" s="13">
        <f t="shared" si="583"/>
        <v>70500</v>
      </c>
      <c r="BJ2170" s="13">
        <v>70800</v>
      </c>
    </row>
    <row r="2171" spans="1:62" x14ac:dyDescent="0.25">
      <c r="A2171" t="s">
        <v>2528</v>
      </c>
      <c r="B2171" s="13">
        <v>147</v>
      </c>
      <c r="C2171">
        <v>578266</v>
      </c>
      <c r="D2171">
        <v>1</v>
      </c>
      <c r="E2171">
        <v>0</v>
      </c>
      <c r="F2171">
        <v>0</v>
      </c>
      <c r="G2171">
        <v>0</v>
      </c>
      <c r="H2171">
        <v>0</v>
      </c>
      <c r="I2171" t="s">
        <v>41</v>
      </c>
      <c r="J2171">
        <v>578444</v>
      </c>
      <c r="K2171" t="s">
        <v>252</v>
      </c>
      <c r="L2171">
        <v>578444</v>
      </c>
      <c r="M2171" t="s">
        <v>252</v>
      </c>
      <c r="N2171">
        <v>578444</v>
      </c>
      <c r="O2171" t="s">
        <v>252</v>
      </c>
      <c r="P2171">
        <v>578444</v>
      </c>
      <c r="Q2171" t="s">
        <v>252</v>
      </c>
      <c r="R2171" s="13">
        <v>70488.701001315436</v>
      </c>
      <c r="S2171" s="13"/>
      <c r="T2171" s="13"/>
      <c r="U2171" s="13"/>
      <c r="V2171" s="13">
        <f t="shared" si="567"/>
        <v>0</v>
      </c>
      <c r="W2171" s="13"/>
      <c r="X2171" s="13">
        <f t="shared" si="568"/>
        <v>0</v>
      </c>
      <c r="Y2171" s="13"/>
      <c r="Z2171" s="13">
        <f t="shared" si="569"/>
        <v>0</v>
      </c>
      <c r="AA2171" s="13"/>
      <c r="AB2171" s="13">
        <f t="shared" si="570"/>
        <v>0</v>
      </c>
      <c r="AC2171" s="13"/>
      <c r="AD2171" s="13"/>
      <c r="AE2171" s="13"/>
      <c r="AF2171" s="13"/>
      <c r="AG2171" s="13"/>
      <c r="AH2171" s="13"/>
      <c r="AI2171" s="13"/>
      <c r="AJ2171" s="13"/>
      <c r="AK2171" s="13">
        <f t="shared" si="571"/>
        <v>0</v>
      </c>
      <c r="AL2171" s="13"/>
      <c r="AM2171" s="13">
        <f t="shared" si="572"/>
        <v>0</v>
      </c>
      <c r="AN2171" s="13"/>
      <c r="AO2171" s="13">
        <v>0</v>
      </c>
      <c r="AP2171" s="13">
        <f t="shared" si="573"/>
        <v>0</v>
      </c>
      <c r="AQ2171" s="13"/>
      <c r="AR2171" s="13">
        <f t="shared" si="574"/>
        <v>0</v>
      </c>
      <c r="AS2171" s="13"/>
      <c r="AT2171" s="13">
        <f t="shared" si="575"/>
        <v>0</v>
      </c>
      <c r="AU2171" s="13"/>
      <c r="AV2171" s="13">
        <f t="shared" si="576"/>
        <v>0</v>
      </c>
      <c r="AW2171" s="13"/>
      <c r="AX2171" s="13">
        <f t="shared" si="577"/>
        <v>0</v>
      </c>
      <c r="AY2171" s="13"/>
      <c r="AZ2171" s="13">
        <f t="shared" si="578"/>
        <v>0</v>
      </c>
      <c r="BA2171" s="13"/>
      <c r="BB2171" s="13">
        <f t="shared" si="579"/>
        <v>0</v>
      </c>
      <c r="BC2171" s="13"/>
      <c r="BD2171" s="13">
        <f t="shared" si="580"/>
        <v>0</v>
      </c>
      <c r="BE2171" s="13"/>
      <c r="BF2171" s="13">
        <f t="shared" si="581"/>
        <v>0</v>
      </c>
      <c r="BG2171" s="13"/>
      <c r="BH2171" s="13">
        <f t="shared" si="582"/>
        <v>70488.701001315436</v>
      </c>
      <c r="BI2171" s="13">
        <f t="shared" si="583"/>
        <v>70500</v>
      </c>
      <c r="BJ2171" s="13">
        <v>70800</v>
      </c>
    </row>
    <row r="2172" spans="1:62" x14ac:dyDescent="0.25">
      <c r="A2172" s="5" t="s">
        <v>988</v>
      </c>
      <c r="B2172" s="13">
        <v>2706</v>
      </c>
      <c r="C2172">
        <v>588601</v>
      </c>
      <c r="D2172">
        <v>1</v>
      </c>
      <c r="E2172">
        <v>1</v>
      </c>
      <c r="F2172">
        <v>1</v>
      </c>
      <c r="G2172">
        <v>1</v>
      </c>
      <c r="H2172">
        <v>0</v>
      </c>
      <c r="I2172" t="s">
        <v>90</v>
      </c>
      <c r="J2172">
        <v>588601</v>
      </c>
      <c r="K2172" t="s">
        <v>988</v>
      </c>
      <c r="L2172">
        <v>588601</v>
      </c>
      <c r="M2172" t="s">
        <v>988</v>
      </c>
      <c r="N2172">
        <v>588601</v>
      </c>
      <c r="O2172" t="s">
        <v>988</v>
      </c>
      <c r="P2172">
        <v>588296</v>
      </c>
      <c r="Q2172" t="s">
        <v>164</v>
      </c>
      <c r="R2172" s="13">
        <v>612682.29535036208</v>
      </c>
      <c r="S2172" s="13">
        <v>3698</v>
      </c>
      <c r="T2172" s="13">
        <v>197525.7321623812</v>
      </c>
      <c r="U2172" s="13"/>
      <c r="V2172" s="13">
        <f t="shared" si="567"/>
        <v>0</v>
      </c>
      <c r="W2172" s="13">
        <v>26</v>
      </c>
      <c r="X2172" s="13">
        <f t="shared" si="568"/>
        <v>77064</v>
      </c>
      <c r="Y2172" s="13">
        <v>30</v>
      </c>
      <c r="Z2172" s="13">
        <f t="shared" si="569"/>
        <v>29640</v>
      </c>
      <c r="AA2172" s="13">
        <v>15</v>
      </c>
      <c r="AB2172" s="13">
        <f t="shared" si="570"/>
        <v>3705</v>
      </c>
      <c r="AC2172" s="13">
        <v>3698</v>
      </c>
      <c r="AD2172" s="13">
        <v>788999.57400573115</v>
      </c>
      <c r="AE2172" s="13">
        <v>3883</v>
      </c>
      <c r="AF2172" s="13">
        <v>432302.61649872176</v>
      </c>
      <c r="AG2172" s="13"/>
      <c r="AH2172" s="13"/>
      <c r="AI2172" s="13"/>
      <c r="AJ2172" s="13"/>
      <c r="AK2172" s="13">
        <f t="shared" si="571"/>
        <v>0</v>
      </c>
      <c r="AL2172" s="13"/>
      <c r="AM2172" s="13">
        <f t="shared" si="572"/>
        <v>0</v>
      </c>
      <c r="AN2172" s="13"/>
      <c r="AO2172" s="13">
        <v>0</v>
      </c>
      <c r="AP2172" s="13">
        <f t="shared" si="573"/>
        <v>0</v>
      </c>
      <c r="AQ2172" s="13"/>
      <c r="AR2172" s="13">
        <f t="shared" si="574"/>
        <v>0</v>
      </c>
      <c r="AS2172" s="13"/>
      <c r="AT2172" s="13">
        <f t="shared" si="575"/>
        <v>0</v>
      </c>
      <c r="AU2172" s="13"/>
      <c r="AV2172" s="13">
        <f t="shared" si="576"/>
        <v>0</v>
      </c>
      <c r="AW2172" s="13"/>
      <c r="AX2172" s="13">
        <f t="shared" si="577"/>
        <v>0</v>
      </c>
      <c r="AY2172" s="13"/>
      <c r="AZ2172" s="13">
        <f t="shared" si="578"/>
        <v>0</v>
      </c>
      <c r="BA2172" s="13"/>
      <c r="BB2172" s="13">
        <f t="shared" si="579"/>
        <v>0</v>
      </c>
      <c r="BC2172" s="13"/>
      <c r="BD2172" s="13">
        <f t="shared" si="580"/>
        <v>0</v>
      </c>
      <c r="BE2172" s="13"/>
      <c r="BF2172" s="13">
        <f t="shared" si="581"/>
        <v>0</v>
      </c>
      <c r="BG2172" s="13"/>
      <c r="BH2172" s="13">
        <f t="shared" si="582"/>
        <v>2141919.2180171963</v>
      </c>
      <c r="BI2172" s="13">
        <f t="shared" si="583"/>
        <v>2141900</v>
      </c>
      <c r="BJ2172" s="13">
        <v>2089100</v>
      </c>
    </row>
    <row r="2173" spans="1:62" x14ac:dyDescent="0.25">
      <c r="A2173" t="s">
        <v>2529</v>
      </c>
      <c r="B2173" s="13">
        <v>92</v>
      </c>
      <c r="C2173">
        <v>599557</v>
      </c>
      <c r="D2173">
        <v>1</v>
      </c>
      <c r="E2173">
        <v>0</v>
      </c>
      <c r="F2173">
        <v>0</v>
      </c>
      <c r="G2173">
        <v>0</v>
      </c>
      <c r="H2173">
        <v>0</v>
      </c>
      <c r="I2173" t="s">
        <v>26</v>
      </c>
      <c r="J2173">
        <v>536971</v>
      </c>
      <c r="K2173" t="s">
        <v>2530</v>
      </c>
      <c r="L2173">
        <v>536326</v>
      </c>
      <c r="M2173" t="s">
        <v>368</v>
      </c>
      <c r="N2173">
        <v>536326</v>
      </c>
      <c r="O2173" t="s">
        <v>368</v>
      </c>
      <c r="P2173">
        <v>536326</v>
      </c>
      <c r="Q2173" t="s">
        <v>368</v>
      </c>
      <c r="R2173" s="13">
        <v>70488.701001315436</v>
      </c>
      <c r="S2173" s="13"/>
      <c r="T2173" s="13"/>
      <c r="U2173" s="13"/>
      <c r="V2173" s="13">
        <f t="shared" si="567"/>
        <v>0</v>
      </c>
      <c r="W2173" s="13"/>
      <c r="X2173" s="13">
        <f t="shared" si="568"/>
        <v>0</v>
      </c>
      <c r="Y2173" s="13"/>
      <c r="Z2173" s="13">
        <f t="shared" si="569"/>
        <v>0</v>
      </c>
      <c r="AA2173" s="13"/>
      <c r="AB2173" s="13">
        <f t="shared" si="570"/>
        <v>0</v>
      </c>
      <c r="AC2173" s="13"/>
      <c r="AD2173" s="13"/>
      <c r="AE2173" s="13"/>
      <c r="AF2173" s="13"/>
      <c r="AG2173" s="13"/>
      <c r="AH2173" s="13"/>
      <c r="AI2173" s="13"/>
      <c r="AJ2173" s="13"/>
      <c r="AK2173" s="13">
        <f t="shared" si="571"/>
        <v>0</v>
      </c>
      <c r="AL2173" s="13"/>
      <c r="AM2173" s="13">
        <f t="shared" si="572"/>
        <v>0</v>
      </c>
      <c r="AN2173" s="13"/>
      <c r="AO2173" s="13">
        <v>0</v>
      </c>
      <c r="AP2173" s="13">
        <f t="shared" si="573"/>
        <v>0</v>
      </c>
      <c r="AQ2173" s="13"/>
      <c r="AR2173" s="13">
        <f t="shared" si="574"/>
        <v>0</v>
      </c>
      <c r="AS2173" s="13"/>
      <c r="AT2173" s="13">
        <f t="shared" si="575"/>
        <v>0</v>
      </c>
      <c r="AU2173" s="13"/>
      <c r="AV2173" s="13">
        <f t="shared" si="576"/>
        <v>0</v>
      </c>
      <c r="AW2173" s="13"/>
      <c r="AX2173" s="13">
        <f t="shared" si="577"/>
        <v>0</v>
      </c>
      <c r="AY2173" s="13"/>
      <c r="AZ2173" s="13">
        <f t="shared" si="578"/>
        <v>0</v>
      </c>
      <c r="BA2173" s="13"/>
      <c r="BB2173" s="13">
        <f t="shared" si="579"/>
        <v>0</v>
      </c>
      <c r="BC2173" s="13"/>
      <c r="BD2173" s="13">
        <f t="shared" si="580"/>
        <v>0</v>
      </c>
      <c r="BE2173" s="13"/>
      <c r="BF2173" s="13">
        <f t="shared" si="581"/>
        <v>0</v>
      </c>
      <c r="BG2173" s="13"/>
      <c r="BH2173" s="13">
        <f t="shared" si="582"/>
        <v>70488.701001315436</v>
      </c>
      <c r="BI2173" s="13">
        <f t="shared" si="583"/>
        <v>70500</v>
      </c>
      <c r="BJ2173" s="13">
        <v>70800</v>
      </c>
    </row>
    <row r="2174" spans="1:62" x14ac:dyDescent="0.25">
      <c r="A2174" t="s">
        <v>2529</v>
      </c>
      <c r="B2174" s="13">
        <v>133</v>
      </c>
      <c r="C2174">
        <v>559032</v>
      </c>
      <c r="D2174">
        <v>1</v>
      </c>
      <c r="E2174">
        <v>0</v>
      </c>
      <c r="F2174">
        <v>0</v>
      </c>
      <c r="G2174">
        <v>0</v>
      </c>
      <c r="H2174">
        <v>0</v>
      </c>
      <c r="I2174" t="s">
        <v>110</v>
      </c>
      <c r="J2174">
        <v>559008</v>
      </c>
      <c r="K2174" t="s">
        <v>1354</v>
      </c>
      <c r="L2174">
        <v>559351</v>
      </c>
      <c r="M2174" t="s">
        <v>1355</v>
      </c>
      <c r="N2174">
        <v>559351</v>
      </c>
      <c r="O2174" t="s">
        <v>1355</v>
      </c>
      <c r="P2174">
        <v>559075</v>
      </c>
      <c r="Q2174" t="s">
        <v>360</v>
      </c>
      <c r="R2174" s="13">
        <v>70488.701001315436</v>
      </c>
      <c r="S2174" s="13"/>
      <c r="T2174" s="13"/>
      <c r="U2174" s="13"/>
      <c r="V2174" s="13">
        <f t="shared" si="567"/>
        <v>0</v>
      </c>
      <c r="W2174" s="13"/>
      <c r="X2174" s="13">
        <f t="shared" si="568"/>
        <v>0</v>
      </c>
      <c r="Y2174" s="13"/>
      <c r="Z2174" s="13">
        <f t="shared" si="569"/>
        <v>0</v>
      </c>
      <c r="AA2174" s="13"/>
      <c r="AB2174" s="13">
        <f t="shared" si="570"/>
        <v>0</v>
      </c>
      <c r="AC2174" s="13"/>
      <c r="AD2174" s="13"/>
      <c r="AE2174" s="13"/>
      <c r="AF2174" s="13"/>
      <c r="AG2174" s="13"/>
      <c r="AH2174" s="13"/>
      <c r="AI2174" s="13"/>
      <c r="AJ2174" s="13"/>
      <c r="AK2174" s="13">
        <f t="shared" si="571"/>
        <v>0</v>
      </c>
      <c r="AL2174" s="13"/>
      <c r="AM2174" s="13">
        <f t="shared" si="572"/>
        <v>0</v>
      </c>
      <c r="AN2174" s="13"/>
      <c r="AO2174" s="13">
        <v>0</v>
      </c>
      <c r="AP2174" s="13">
        <f t="shared" si="573"/>
        <v>0</v>
      </c>
      <c r="AQ2174" s="13"/>
      <c r="AR2174" s="13">
        <f t="shared" si="574"/>
        <v>0</v>
      </c>
      <c r="AS2174" s="13"/>
      <c r="AT2174" s="13">
        <f t="shared" si="575"/>
        <v>0</v>
      </c>
      <c r="AU2174" s="13"/>
      <c r="AV2174" s="13">
        <f t="shared" si="576"/>
        <v>0</v>
      </c>
      <c r="AW2174" s="13"/>
      <c r="AX2174" s="13">
        <f t="shared" si="577"/>
        <v>0</v>
      </c>
      <c r="AY2174" s="13"/>
      <c r="AZ2174" s="13">
        <f t="shared" si="578"/>
        <v>0</v>
      </c>
      <c r="BA2174" s="13"/>
      <c r="BB2174" s="13">
        <f t="shared" si="579"/>
        <v>0</v>
      </c>
      <c r="BC2174" s="13"/>
      <c r="BD2174" s="13">
        <f t="shared" si="580"/>
        <v>0</v>
      </c>
      <c r="BE2174" s="13"/>
      <c r="BF2174" s="13">
        <f t="shared" si="581"/>
        <v>0</v>
      </c>
      <c r="BG2174" s="13"/>
      <c r="BH2174" s="13">
        <f t="shared" si="582"/>
        <v>70488.701001315436</v>
      </c>
      <c r="BI2174" s="13">
        <f t="shared" si="583"/>
        <v>70500</v>
      </c>
      <c r="BJ2174" s="13">
        <v>70800</v>
      </c>
    </row>
    <row r="2175" spans="1:62" x14ac:dyDescent="0.25">
      <c r="A2175" s="3" t="s">
        <v>2531</v>
      </c>
      <c r="B2175" s="13">
        <v>944</v>
      </c>
      <c r="C2175">
        <v>592285</v>
      </c>
      <c r="D2175">
        <v>1</v>
      </c>
      <c r="E2175">
        <v>1</v>
      </c>
      <c r="F2175">
        <v>0</v>
      </c>
      <c r="G2175">
        <v>0</v>
      </c>
      <c r="H2175">
        <v>0</v>
      </c>
      <c r="I2175" t="s">
        <v>90</v>
      </c>
      <c r="J2175">
        <v>592285</v>
      </c>
      <c r="K2175" t="s">
        <v>2531</v>
      </c>
      <c r="L2175">
        <v>592731</v>
      </c>
      <c r="M2175" t="s">
        <v>143</v>
      </c>
      <c r="N2175">
        <v>592731</v>
      </c>
      <c r="O2175" t="s">
        <v>143</v>
      </c>
      <c r="P2175">
        <v>592731</v>
      </c>
      <c r="Q2175" t="s">
        <v>143</v>
      </c>
      <c r="R2175" s="13">
        <v>218616.81389948339</v>
      </c>
      <c r="S2175" s="13">
        <v>944</v>
      </c>
      <c r="T2175" s="13">
        <v>50589.80024186775</v>
      </c>
      <c r="U2175" s="13"/>
      <c r="V2175" s="13">
        <f t="shared" si="567"/>
        <v>0</v>
      </c>
      <c r="W2175" s="13">
        <v>2</v>
      </c>
      <c r="X2175" s="13">
        <f t="shared" si="568"/>
        <v>5928</v>
      </c>
      <c r="Y2175" s="13">
        <v>5</v>
      </c>
      <c r="Z2175" s="13">
        <f t="shared" si="569"/>
        <v>4940</v>
      </c>
      <c r="AA2175" s="13">
        <v>3</v>
      </c>
      <c r="AB2175" s="13">
        <f t="shared" si="570"/>
        <v>741</v>
      </c>
      <c r="AC2175" s="13"/>
      <c r="AD2175" s="13"/>
      <c r="AE2175" s="13"/>
      <c r="AF2175" s="13"/>
      <c r="AG2175" s="13"/>
      <c r="AH2175" s="13"/>
      <c r="AI2175" s="13"/>
      <c r="AJ2175" s="13"/>
      <c r="AK2175" s="13">
        <f t="shared" si="571"/>
        <v>0</v>
      </c>
      <c r="AL2175" s="13"/>
      <c r="AM2175" s="13">
        <f t="shared" si="572"/>
        <v>0</v>
      </c>
      <c r="AN2175" s="13"/>
      <c r="AO2175" s="13">
        <v>2</v>
      </c>
      <c r="AP2175" s="13">
        <f t="shared" si="573"/>
        <v>61000</v>
      </c>
      <c r="AQ2175" s="13"/>
      <c r="AR2175" s="13">
        <f t="shared" si="574"/>
        <v>0</v>
      </c>
      <c r="AS2175" s="13"/>
      <c r="AT2175" s="13">
        <f t="shared" si="575"/>
        <v>0</v>
      </c>
      <c r="AU2175" s="13"/>
      <c r="AV2175" s="13">
        <f t="shared" si="576"/>
        <v>0</v>
      </c>
      <c r="AW2175" s="13"/>
      <c r="AX2175" s="13">
        <f t="shared" si="577"/>
        <v>0</v>
      </c>
      <c r="AY2175" s="13"/>
      <c r="AZ2175" s="13">
        <f t="shared" si="578"/>
        <v>0</v>
      </c>
      <c r="BA2175" s="13"/>
      <c r="BB2175" s="13">
        <f t="shared" si="579"/>
        <v>0</v>
      </c>
      <c r="BC2175" s="13"/>
      <c r="BD2175" s="13">
        <f t="shared" si="580"/>
        <v>0</v>
      </c>
      <c r="BE2175" s="13"/>
      <c r="BF2175" s="13">
        <f t="shared" si="581"/>
        <v>0</v>
      </c>
      <c r="BG2175" s="13"/>
      <c r="BH2175" s="13">
        <f t="shared" si="582"/>
        <v>341815.61414135114</v>
      </c>
      <c r="BI2175" s="13">
        <f t="shared" si="583"/>
        <v>341800</v>
      </c>
      <c r="BJ2175" s="13">
        <v>340200</v>
      </c>
    </row>
    <row r="2176" spans="1:62" x14ac:dyDescent="0.25">
      <c r="A2176" t="s">
        <v>2532</v>
      </c>
      <c r="B2176" s="13">
        <v>359</v>
      </c>
      <c r="C2176">
        <v>581755</v>
      </c>
      <c r="D2176">
        <v>1</v>
      </c>
      <c r="E2176">
        <v>0</v>
      </c>
      <c r="F2176">
        <v>0</v>
      </c>
      <c r="G2176">
        <v>0</v>
      </c>
      <c r="H2176">
        <v>0</v>
      </c>
      <c r="I2176" t="s">
        <v>30</v>
      </c>
      <c r="J2176">
        <v>581330</v>
      </c>
      <c r="K2176" t="s">
        <v>288</v>
      </c>
      <c r="L2176">
        <v>581372</v>
      </c>
      <c r="M2176" t="s">
        <v>216</v>
      </c>
      <c r="N2176">
        <v>581372</v>
      </c>
      <c r="O2176" t="s">
        <v>216</v>
      </c>
      <c r="P2176">
        <v>581372</v>
      </c>
      <c r="Q2176" t="s">
        <v>216</v>
      </c>
      <c r="R2176" s="13">
        <v>84202.472999103775</v>
      </c>
      <c r="S2176" s="13"/>
      <c r="T2176" s="13"/>
      <c r="U2176" s="13"/>
      <c r="V2176" s="13">
        <f t="shared" si="567"/>
        <v>0</v>
      </c>
      <c r="W2176" s="13"/>
      <c r="X2176" s="13">
        <f t="shared" si="568"/>
        <v>0</v>
      </c>
      <c r="Y2176" s="13"/>
      <c r="Z2176" s="13">
        <f t="shared" si="569"/>
        <v>0</v>
      </c>
      <c r="AA2176" s="13"/>
      <c r="AB2176" s="13">
        <f t="shared" si="570"/>
        <v>0</v>
      </c>
      <c r="AC2176" s="13"/>
      <c r="AD2176" s="13"/>
      <c r="AE2176" s="13"/>
      <c r="AF2176" s="13"/>
      <c r="AG2176" s="13"/>
      <c r="AH2176" s="13"/>
      <c r="AI2176" s="13"/>
      <c r="AJ2176" s="13"/>
      <c r="AK2176" s="13">
        <f t="shared" si="571"/>
        <v>0</v>
      </c>
      <c r="AL2176" s="13"/>
      <c r="AM2176" s="13">
        <f t="shared" si="572"/>
        <v>0</v>
      </c>
      <c r="AN2176" s="13"/>
      <c r="AO2176" s="13">
        <v>0</v>
      </c>
      <c r="AP2176" s="13">
        <f t="shared" si="573"/>
        <v>0</v>
      </c>
      <c r="AQ2176" s="13"/>
      <c r="AR2176" s="13">
        <f t="shared" si="574"/>
        <v>0</v>
      </c>
      <c r="AS2176" s="13"/>
      <c r="AT2176" s="13">
        <f t="shared" si="575"/>
        <v>0</v>
      </c>
      <c r="AU2176" s="13"/>
      <c r="AV2176" s="13">
        <f t="shared" si="576"/>
        <v>0</v>
      </c>
      <c r="AW2176" s="13"/>
      <c r="AX2176" s="13">
        <f t="shared" si="577"/>
        <v>0</v>
      </c>
      <c r="AY2176" s="13"/>
      <c r="AZ2176" s="13">
        <f t="shared" si="578"/>
        <v>0</v>
      </c>
      <c r="BA2176" s="13"/>
      <c r="BB2176" s="13">
        <f t="shared" si="579"/>
        <v>0</v>
      </c>
      <c r="BC2176" s="13"/>
      <c r="BD2176" s="13">
        <f t="shared" si="580"/>
        <v>0</v>
      </c>
      <c r="BE2176" s="13"/>
      <c r="BF2176" s="13">
        <f t="shared" si="581"/>
        <v>0</v>
      </c>
      <c r="BG2176" s="13"/>
      <c r="BH2176" s="13">
        <f t="shared" si="582"/>
        <v>84202.472999103775</v>
      </c>
      <c r="BI2176" s="13">
        <f t="shared" si="583"/>
        <v>84200</v>
      </c>
      <c r="BJ2176" s="13">
        <v>84000</v>
      </c>
    </row>
    <row r="2177" spans="1:62" x14ac:dyDescent="0.25">
      <c r="A2177" t="s">
        <v>2407</v>
      </c>
      <c r="B2177" s="13">
        <v>630</v>
      </c>
      <c r="C2177">
        <v>533408</v>
      </c>
      <c r="D2177">
        <v>1</v>
      </c>
      <c r="E2177">
        <v>0</v>
      </c>
      <c r="F2177">
        <v>0</v>
      </c>
      <c r="G2177">
        <v>0</v>
      </c>
      <c r="H2177">
        <v>0</v>
      </c>
      <c r="I2177" t="s">
        <v>26</v>
      </c>
      <c r="J2177">
        <v>533165</v>
      </c>
      <c r="K2177" t="s">
        <v>154</v>
      </c>
      <c r="L2177">
        <v>533165</v>
      </c>
      <c r="M2177" t="s">
        <v>154</v>
      </c>
      <c r="N2177">
        <v>533165</v>
      </c>
      <c r="O2177" t="s">
        <v>154</v>
      </c>
      <c r="P2177">
        <v>533165</v>
      </c>
      <c r="Q2177" t="s">
        <v>154</v>
      </c>
      <c r="R2177" s="13">
        <v>146784.14221318354</v>
      </c>
      <c r="S2177" s="13"/>
      <c r="T2177" s="13"/>
      <c r="U2177" s="13"/>
      <c r="V2177" s="13">
        <f t="shared" si="567"/>
        <v>0</v>
      </c>
      <c r="W2177" s="13"/>
      <c r="X2177" s="13">
        <f t="shared" si="568"/>
        <v>0</v>
      </c>
      <c r="Y2177" s="13"/>
      <c r="Z2177" s="13">
        <f t="shared" si="569"/>
        <v>0</v>
      </c>
      <c r="AA2177" s="13"/>
      <c r="AB2177" s="13">
        <f t="shared" si="570"/>
        <v>0</v>
      </c>
      <c r="AC2177" s="13"/>
      <c r="AD2177" s="13"/>
      <c r="AE2177" s="13"/>
      <c r="AF2177" s="13"/>
      <c r="AG2177" s="13"/>
      <c r="AH2177" s="13"/>
      <c r="AI2177" s="13"/>
      <c r="AJ2177" s="13"/>
      <c r="AK2177" s="13">
        <f t="shared" si="571"/>
        <v>0</v>
      </c>
      <c r="AL2177" s="13"/>
      <c r="AM2177" s="13">
        <f t="shared" si="572"/>
        <v>0</v>
      </c>
      <c r="AN2177" s="13"/>
      <c r="AO2177" s="13">
        <v>0</v>
      </c>
      <c r="AP2177" s="13">
        <f t="shared" si="573"/>
        <v>0</v>
      </c>
      <c r="AQ2177" s="13"/>
      <c r="AR2177" s="13">
        <f t="shared" si="574"/>
        <v>0</v>
      </c>
      <c r="AS2177" s="13"/>
      <c r="AT2177" s="13">
        <f t="shared" si="575"/>
        <v>0</v>
      </c>
      <c r="AU2177" s="13"/>
      <c r="AV2177" s="13">
        <f t="shared" si="576"/>
        <v>0</v>
      </c>
      <c r="AW2177" s="13"/>
      <c r="AX2177" s="13">
        <f t="shared" si="577"/>
        <v>0</v>
      </c>
      <c r="AY2177" s="13"/>
      <c r="AZ2177" s="13">
        <f t="shared" si="578"/>
        <v>0</v>
      </c>
      <c r="BA2177" s="13"/>
      <c r="BB2177" s="13">
        <f t="shared" si="579"/>
        <v>0</v>
      </c>
      <c r="BC2177" s="13"/>
      <c r="BD2177" s="13">
        <f t="shared" si="580"/>
        <v>0</v>
      </c>
      <c r="BE2177" s="13"/>
      <c r="BF2177" s="13">
        <f t="shared" si="581"/>
        <v>0</v>
      </c>
      <c r="BG2177" s="13"/>
      <c r="BH2177" s="13">
        <f t="shared" si="582"/>
        <v>146784.14221318354</v>
      </c>
      <c r="BI2177" s="13">
        <f t="shared" si="583"/>
        <v>146800</v>
      </c>
      <c r="BJ2177" s="13">
        <v>148000</v>
      </c>
    </row>
    <row r="2178" spans="1:62" x14ac:dyDescent="0.25">
      <c r="A2178" t="s">
        <v>2533</v>
      </c>
      <c r="B2178" s="13">
        <v>894</v>
      </c>
      <c r="C2178">
        <v>563668</v>
      </c>
      <c r="D2178">
        <v>1</v>
      </c>
      <c r="E2178">
        <v>0</v>
      </c>
      <c r="F2178">
        <v>0</v>
      </c>
      <c r="G2178">
        <v>0</v>
      </c>
      <c r="H2178">
        <v>0</v>
      </c>
      <c r="I2178" t="s">
        <v>51</v>
      </c>
      <c r="J2178">
        <v>563552</v>
      </c>
      <c r="K2178" t="s">
        <v>54</v>
      </c>
      <c r="L2178">
        <v>563552</v>
      </c>
      <c r="M2178" t="s">
        <v>54</v>
      </c>
      <c r="N2178">
        <v>563820</v>
      </c>
      <c r="O2178" t="s">
        <v>53</v>
      </c>
      <c r="P2178">
        <v>563820</v>
      </c>
      <c r="Q2178" t="s">
        <v>53</v>
      </c>
      <c r="R2178" s="13">
        <v>207220.77203218412</v>
      </c>
      <c r="S2178" s="13"/>
      <c r="T2178" s="13"/>
      <c r="U2178" s="13"/>
      <c r="V2178" s="13">
        <f t="shared" si="567"/>
        <v>0</v>
      </c>
      <c r="W2178" s="13"/>
      <c r="X2178" s="13">
        <f t="shared" si="568"/>
        <v>0</v>
      </c>
      <c r="Y2178" s="13"/>
      <c r="Z2178" s="13">
        <f t="shared" si="569"/>
        <v>0</v>
      </c>
      <c r="AA2178" s="13"/>
      <c r="AB2178" s="13">
        <f t="shared" si="570"/>
        <v>0</v>
      </c>
      <c r="AC2178" s="13"/>
      <c r="AD2178" s="13"/>
      <c r="AE2178" s="13"/>
      <c r="AF2178" s="13"/>
      <c r="AG2178" s="13"/>
      <c r="AH2178" s="13"/>
      <c r="AI2178" s="13"/>
      <c r="AJ2178" s="13"/>
      <c r="AK2178" s="13">
        <f t="shared" si="571"/>
        <v>0</v>
      </c>
      <c r="AL2178" s="13"/>
      <c r="AM2178" s="13">
        <f t="shared" si="572"/>
        <v>0</v>
      </c>
      <c r="AN2178" s="13"/>
      <c r="AO2178" s="13">
        <v>1</v>
      </c>
      <c r="AP2178" s="13">
        <f t="shared" si="573"/>
        <v>30500</v>
      </c>
      <c r="AQ2178" s="13"/>
      <c r="AR2178" s="13">
        <f t="shared" si="574"/>
        <v>0</v>
      </c>
      <c r="AS2178" s="13"/>
      <c r="AT2178" s="13">
        <f t="shared" si="575"/>
        <v>0</v>
      </c>
      <c r="AU2178" s="13"/>
      <c r="AV2178" s="13">
        <f t="shared" si="576"/>
        <v>0</v>
      </c>
      <c r="AW2178" s="13"/>
      <c r="AX2178" s="13">
        <f t="shared" si="577"/>
        <v>0</v>
      </c>
      <c r="AY2178" s="13"/>
      <c r="AZ2178" s="13">
        <f t="shared" si="578"/>
        <v>0</v>
      </c>
      <c r="BA2178" s="13"/>
      <c r="BB2178" s="13">
        <f t="shared" si="579"/>
        <v>0</v>
      </c>
      <c r="BC2178" s="13"/>
      <c r="BD2178" s="13">
        <f t="shared" si="580"/>
        <v>0</v>
      </c>
      <c r="BE2178" s="13"/>
      <c r="BF2178" s="13">
        <f t="shared" si="581"/>
        <v>0</v>
      </c>
      <c r="BG2178" s="13"/>
      <c r="BH2178" s="13">
        <f t="shared" si="582"/>
        <v>237720.77203218412</v>
      </c>
      <c r="BI2178" s="13">
        <f t="shared" si="583"/>
        <v>237700</v>
      </c>
      <c r="BJ2178" s="13">
        <v>242600</v>
      </c>
    </row>
    <row r="2179" spans="1:62" x14ac:dyDescent="0.25">
      <c r="A2179" t="s">
        <v>2534</v>
      </c>
      <c r="B2179" s="13">
        <v>344</v>
      </c>
      <c r="C2179">
        <v>570176</v>
      </c>
      <c r="D2179">
        <v>1</v>
      </c>
      <c r="E2179">
        <v>0</v>
      </c>
      <c r="F2179">
        <v>0</v>
      </c>
      <c r="G2179">
        <v>0</v>
      </c>
      <c r="H2179">
        <v>0</v>
      </c>
      <c r="I2179" t="s">
        <v>33</v>
      </c>
      <c r="J2179">
        <v>570109</v>
      </c>
      <c r="K2179" t="s">
        <v>100</v>
      </c>
      <c r="L2179">
        <v>570109</v>
      </c>
      <c r="M2179" t="s">
        <v>100</v>
      </c>
      <c r="N2179">
        <v>570109</v>
      </c>
      <c r="O2179" t="s">
        <v>100</v>
      </c>
      <c r="P2179">
        <v>569810</v>
      </c>
      <c r="Q2179" t="s">
        <v>98</v>
      </c>
      <c r="R2179" s="13">
        <v>80719.329380036361</v>
      </c>
      <c r="S2179" s="13"/>
      <c r="T2179" s="13"/>
      <c r="U2179" s="13"/>
      <c r="V2179" s="13">
        <f t="shared" si="567"/>
        <v>0</v>
      </c>
      <c r="W2179" s="13"/>
      <c r="X2179" s="13">
        <f t="shared" si="568"/>
        <v>0</v>
      </c>
      <c r="Y2179" s="13"/>
      <c r="Z2179" s="13">
        <f t="shared" si="569"/>
        <v>0</v>
      </c>
      <c r="AA2179" s="13"/>
      <c r="AB2179" s="13">
        <f t="shared" si="570"/>
        <v>0</v>
      </c>
      <c r="AC2179" s="13"/>
      <c r="AD2179" s="13"/>
      <c r="AE2179" s="13"/>
      <c r="AF2179" s="13"/>
      <c r="AG2179" s="13"/>
      <c r="AH2179" s="13"/>
      <c r="AI2179" s="13"/>
      <c r="AJ2179" s="13"/>
      <c r="AK2179" s="13">
        <f t="shared" si="571"/>
        <v>0</v>
      </c>
      <c r="AL2179" s="13"/>
      <c r="AM2179" s="13">
        <f t="shared" si="572"/>
        <v>0</v>
      </c>
      <c r="AN2179" s="13"/>
      <c r="AO2179" s="13">
        <v>0</v>
      </c>
      <c r="AP2179" s="13">
        <f t="shared" si="573"/>
        <v>0</v>
      </c>
      <c r="AQ2179" s="13"/>
      <c r="AR2179" s="13">
        <f t="shared" si="574"/>
        <v>0</v>
      </c>
      <c r="AS2179" s="13"/>
      <c r="AT2179" s="13">
        <f t="shared" si="575"/>
        <v>0</v>
      </c>
      <c r="AU2179" s="13"/>
      <c r="AV2179" s="13">
        <f t="shared" si="576"/>
        <v>0</v>
      </c>
      <c r="AW2179" s="13"/>
      <c r="AX2179" s="13">
        <f t="shared" si="577"/>
        <v>0</v>
      </c>
      <c r="AY2179" s="13"/>
      <c r="AZ2179" s="13">
        <f t="shared" si="578"/>
        <v>0</v>
      </c>
      <c r="BA2179" s="13"/>
      <c r="BB2179" s="13">
        <f t="shared" si="579"/>
        <v>0</v>
      </c>
      <c r="BC2179" s="13"/>
      <c r="BD2179" s="13">
        <f t="shared" si="580"/>
        <v>0</v>
      </c>
      <c r="BE2179" s="13"/>
      <c r="BF2179" s="13">
        <f t="shared" si="581"/>
        <v>0</v>
      </c>
      <c r="BG2179" s="13"/>
      <c r="BH2179" s="13">
        <f t="shared" si="582"/>
        <v>80719.329380036361</v>
      </c>
      <c r="BI2179" s="13">
        <f t="shared" si="583"/>
        <v>80700</v>
      </c>
      <c r="BJ2179" s="13">
        <v>80300</v>
      </c>
    </row>
    <row r="2180" spans="1:62" x14ac:dyDescent="0.25">
      <c r="A2180" t="s">
        <v>2535</v>
      </c>
      <c r="B2180" s="13">
        <v>344</v>
      </c>
      <c r="C2180">
        <v>570184</v>
      </c>
      <c r="D2180">
        <v>1</v>
      </c>
      <c r="E2180">
        <v>0</v>
      </c>
      <c r="F2180">
        <v>0</v>
      </c>
      <c r="G2180">
        <v>0</v>
      </c>
      <c r="H2180">
        <v>0</v>
      </c>
      <c r="I2180" t="s">
        <v>33</v>
      </c>
      <c r="J2180">
        <v>570109</v>
      </c>
      <c r="K2180" t="s">
        <v>100</v>
      </c>
      <c r="L2180">
        <v>570109</v>
      </c>
      <c r="M2180" t="s">
        <v>100</v>
      </c>
      <c r="N2180">
        <v>570109</v>
      </c>
      <c r="O2180" t="s">
        <v>100</v>
      </c>
      <c r="P2180">
        <v>569810</v>
      </c>
      <c r="Q2180" t="s">
        <v>98</v>
      </c>
      <c r="R2180" s="13">
        <v>80719.329380036361</v>
      </c>
      <c r="S2180" s="13"/>
      <c r="T2180" s="13"/>
      <c r="U2180" s="13"/>
      <c r="V2180" s="13">
        <f t="shared" si="567"/>
        <v>0</v>
      </c>
      <c r="W2180" s="13"/>
      <c r="X2180" s="13">
        <f t="shared" si="568"/>
        <v>0</v>
      </c>
      <c r="Y2180" s="13"/>
      <c r="Z2180" s="13">
        <f t="shared" si="569"/>
        <v>0</v>
      </c>
      <c r="AA2180" s="13"/>
      <c r="AB2180" s="13">
        <f t="shared" si="570"/>
        <v>0</v>
      </c>
      <c r="AC2180" s="13"/>
      <c r="AD2180" s="13"/>
      <c r="AE2180" s="13"/>
      <c r="AF2180" s="13"/>
      <c r="AG2180" s="13"/>
      <c r="AH2180" s="13"/>
      <c r="AI2180" s="13"/>
      <c r="AJ2180" s="13"/>
      <c r="AK2180" s="13">
        <f t="shared" si="571"/>
        <v>0</v>
      </c>
      <c r="AL2180" s="13"/>
      <c r="AM2180" s="13">
        <f t="shared" si="572"/>
        <v>0</v>
      </c>
      <c r="AN2180" s="13"/>
      <c r="AO2180" s="13">
        <v>0</v>
      </c>
      <c r="AP2180" s="13">
        <f t="shared" si="573"/>
        <v>0</v>
      </c>
      <c r="AQ2180" s="13"/>
      <c r="AR2180" s="13">
        <f t="shared" si="574"/>
        <v>0</v>
      </c>
      <c r="AS2180" s="13"/>
      <c r="AT2180" s="13">
        <f t="shared" si="575"/>
        <v>0</v>
      </c>
      <c r="AU2180" s="13"/>
      <c r="AV2180" s="13">
        <f t="shared" si="576"/>
        <v>0</v>
      </c>
      <c r="AW2180" s="13"/>
      <c r="AX2180" s="13">
        <f t="shared" si="577"/>
        <v>0</v>
      </c>
      <c r="AY2180" s="13"/>
      <c r="AZ2180" s="13">
        <f t="shared" si="578"/>
        <v>0</v>
      </c>
      <c r="BA2180" s="13"/>
      <c r="BB2180" s="13">
        <f t="shared" si="579"/>
        <v>0</v>
      </c>
      <c r="BC2180" s="13"/>
      <c r="BD2180" s="13">
        <f t="shared" si="580"/>
        <v>0</v>
      </c>
      <c r="BE2180" s="13"/>
      <c r="BF2180" s="13">
        <f t="shared" si="581"/>
        <v>0</v>
      </c>
      <c r="BG2180" s="13"/>
      <c r="BH2180" s="13">
        <f t="shared" si="582"/>
        <v>80719.329380036361</v>
      </c>
      <c r="BI2180" s="13">
        <f t="shared" si="583"/>
        <v>80700</v>
      </c>
      <c r="BJ2180" s="13">
        <v>82200</v>
      </c>
    </row>
    <row r="2181" spans="1:62" x14ac:dyDescent="0.25">
      <c r="A2181" s="4" t="s">
        <v>680</v>
      </c>
      <c r="B2181" s="13">
        <v>5176</v>
      </c>
      <c r="C2181">
        <v>570826</v>
      </c>
      <c r="D2181">
        <v>1</v>
      </c>
      <c r="E2181">
        <v>1</v>
      </c>
      <c r="F2181">
        <v>1</v>
      </c>
      <c r="G2181">
        <v>0</v>
      </c>
      <c r="H2181">
        <v>0</v>
      </c>
      <c r="I2181" t="s">
        <v>26</v>
      </c>
      <c r="J2181">
        <v>570826</v>
      </c>
      <c r="K2181" t="s">
        <v>680</v>
      </c>
      <c r="L2181">
        <v>570826</v>
      </c>
      <c r="M2181" t="s">
        <v>680</v>
      </c>
      <c r="N2181">
        <v>535419</v>
      </c>
      <c r="O2181" t="s">
        <v>130</v>
      </c>
      <c r="P2181">
        <v>535419</v>
      </c>
      <c r="Q2181" t="s">
        <v>130</v>
      </c>
      <c r="R2181" s="13">
        <v>1147953.9549086851</v>
      </c>
      <c r="S2181" s="13">
        <v>6528</v>
      </c>
      <c r="T2181" s="13">
        <v>347925.99115917686</v>
      </c>
      <c r="U2181" s="13"/>
      <c r="V2181" s="13">
        <f t="shared" ref="V2181:V2244" si="584">U2181*741</f>
        <v>0</v>
      </c>
      <c r="W2181" s="13">
        <v>25</v>
      </c>
      <c r="X2181" s="13">
        <f t="shared" ref="X2181:X2244" si="585">W2181*2964</f>
        <v>74100</v>
      </c>
      <c r="Y2181" s="13">
        <v>101</v>
      </c>
      <c r="Z2181" s="13">
        <f t="shared" ref="Z2181:Z2244" si="586">Y2181*988</f>
        <v>99788</v>
      </c>
      <c r="AA2181" s="13">
        <v>13</v>
      </c>
      <c r="AB2181" s="13">
        <f t="shared" ref="AB2181:AB2244" si="587">AA2181*247</f>
        <v>3211</v>
      </c>
      <c r="AC2181" s="13">
        <v>6528</v>
      </c>
      <c r="AD2181" s="13">
        <v>1379182.1033006241</v>
      </c>
      <c r="AE2181" s="13"/>
      <c r="AF2181" s="13"/>
      <c r="AG2181" s="13"/>
      <c r="AH2181" s="13"/>
      <c r="AI2181" s="13"/>
      <c r="AJ2181" s="13"/>
      <c r="AK2181" s="13">
        <f t="shared" ref="AK2181:AK2244" si="588">AJ2181*139</f>
        <v>0</v>
      </c>
      <c r="AL2181" s="13"/>
      <c r="AM2181" s="13">
        <f t="shared" ref="AM2181:AM2244" si="589">AL2181*35</f>
        <v>0</v>
      </c>
      <c r="AN2181" s="13"/>
      <c r="AO2181" s="13">
        <v>25</v>
      </c>
      <c r="AP2181" s="13">
        <f t="shared" ref="AP2181:AP2244" si="590">AO2181*30500</f>
        <v>762500</v>
      </c>
      <c r="AQ2181" s="13"/>
      <c r="AR2181" s="13">
        <f t="shared" ref="AR2181:AR2244" si="591">AQ2181*2706</f>
        <v>0</v>
      </c>
      <c r="AS2181" s="13"/>
      <c r="AT2181" s="13">
        <f t="shared" ref="AT2181:AT2244" si="592">AS2181*139</f>
        <v>0</v>
      </c>
      <c r="AU2181" s="13"/>
      <c r="AV2181" s="13">
        <f t="shared" ref="AV2181:AV2244" si="593">AU2181*338</f>
        <v>0</v>
      </c>
      <c r="AW2181" s="13"/>
      <c r="AX2181" s="13">
        <f t="shared" ref="AX2181:AX2244" si="594">AW2181*108</f>
        <v>0</v>
      </c>
      <c r="AY2181" s="13"/>
      <c r="AZ2181" s="13">
        <f t="shared" ref="AZ2181:AZ2244" si="595">AY2181*81</f>
        <v>0</v>
      </c>
      <c r="BA2181" s="13"/>
      <c r="BB2181" s="13">
        <f t="shared" ref="BB2181:BB2244" si="596">BA2181*325</f>
        <v>0</v>
      </c>
      <c r="BC2181" s="13"/>
      <c r="BD2181" s="13">
        <f t="shared" ref="BD2181:BD2244" si="597">BC2181*406</f>
        <v>0</v>
      </c>
      <c r="BE2181" s="13"/>
      <c r="BF2181" s="13">
        <f t="shared" ref="BF2181:BF2244" si="598">BE2181*217</f>
        <v>0</v>
      </c>
      <c r="BG2181" s="13"/>
      <c r="BH2181" s="13">
        <f t="shared" ref="BH2181:BH2244" si="599">R2181+T2181+V2181+X2181+Z2181+AB2181+AD2181+AF2181+AH2181+AI2181+AK2181+AM2181+AN2181+AP2181+AR2181+AT2181+AV2181+AX2181+AZ2181+BB2181+BD2181+BF2181+BG2181</f>
        <v>3814661.0493684858</v>
      </c>
      <c r="BI2181" s="13">
        <f t="shared" ref="BI2181:BI2244" si="600">ROUND(BH2181/100,0)*100</f>
        <v>3814700</v>
      </c>
      <c r="BJ2181" s="13">
        <v>3608700</v>
      </c>
    </row>
    <row r="2182" spans="1:62" x14ac:dyDescent="0.25">
      <c r="A2182" t="s">
        <v>2536</v>
      </c>
      <c r="B2182" s="13">
        <v>890</v>
      </c>
      <c r="C2182">
        <v>539392</v>
      </c>
      <c r="D2182">
        <v>1</v>
      </c>
      <c r="E2182">
        <v>0</v>
      </c>
      <c r="F2182">
        <v>0</v>
      </c>
      <c r="G2182">
        <v>0</v>
      </c>
      <c r="H2182">
        <v>0</v>
      </c>
      <c r="I2182" t="s">
        <v>26</v>
      </c>
      <c r="J2182">
        <v>539759</v>
      </c>
      <c r="K2182" t="s">
        <v>2125</v>
      </c>
      <c r="L2182">
        <v>539139</v>
      </c>
      <c r="M2182" t="s">
        <v>548</v>
      </c>
      <c r="N2182">
        <v>539139</v>
      </c>
      <c r="O2182" t="s">
        <v>548</v>
      </c>
      <c r="P2182">
        <v>539139</v>
      </c>
      <c r="Q2182" t="s">
        <v>548</v>
      </c>
      <c r="R2182" s="13">
        <v>206308.43526692386</v>
      </c>
      <c r="S2182" s="13"/>
      <c r="T2182" s="13"/>
      <c r="U2182" s="13"/>
      <c r="V2182" s="13">
        <f t="shared" si="584"/>
        <v>0</v>
      </c>
      <c r="W2182" s="13"/>
      <c r="X2182" s="13">
        <f t="shared" si="585"/>
        <v>0</v>
      </c>
      <c r="Y2182" s="13"/>
      <c r="Z2182" s="13">
        <f t="shared" si="586"/>
        <v>0</v>
      </c>
      <c r="AA2182" s="13"/>
      <c r="AB2182" s="13">
        <f t="shared" si="587"/>
        <v>0</v>
      </c>
      <c r="AC2182" s="13"/>
      <c r="AD2182" s="13"/>
      <c r="AE2182" s="13"/>
      <c r="AF2182" s="13"/>
      <c r="AG2182" s="13"/>
      <c r="AH2182" s="13"/>
      <c r="AI2182" s="13"/>
      <c r="AJ2182" s="13"/>
      <c r="AK2182" s="13">
        <f t="shared" si="588"/>
        <v>0</v>
      </c>
      <c r="AL2182" s="13"/>
      <c r="AM2182" s="13">
        <f t="shared" si="589"/>
        <v>0</v>
      </c>
      <c r="AN2182" s="13"/>
      <c r="AO2182" s="13">
        <v>0</v>
      </c>
      <c r="AP2182" s="13">
        <f t="shared" si="590"/>
        <v>0</v>
      </c>
      <c r="AQ2182" s="13"/>
      <c r="AR2182" s="13">
        <f t="shared" si="591"/>
        <v>0</v>
      </c>
      <c r="AS2182" s="13"/>
      <c r="AT2182" s="13">
        <f t="shared" si="592"/>
        <v>0</v>
      </c>
      <c r="AU2182" s="13"/>
      <c r="AV2182" s="13">
        <f t="shared" si="593"/>
        <v>0</v>
      </c>
      <c r="AW2182" s="13"/>
      <c r="AX2182" s="13">
        <f t="shared" si="594"/>
        <v>0</v>
      </c>
      <c r="AY2182" s="13"/>
      <c r="AZ2182" s="13">
        <f t="shared" si="595"/>
        <v>0</v>
      </c>
      <c r="BA2182" s="13"/>
      <c r="BB2182" s="13">
        <f t="shared" si="596"/>
        <v>0</v>
      </c>
      <c r="BC2182" s="13"/>
      <c r="BD2182" s="13">
        <f t="shared" si="597"/>
        <v>0</v>
      </c>
      <c r="BE2182" s="13"/>
      <c r="BF2182" s="13">
        <f t="shared" si="598"/>
        <v>0</v>
      </c>
      <c r="BG2182" s="13"/>
      <c r="BH2182" s="13">
        <f t="shared" si="599"/>
        <v>206308.43526692386</v>
      </c>
      <c r="BI2182" s="13">
        <f t="shared" si="600"/>
        <v>206300</v>
      </c>
      <c r="BJ2182" s="13">
        <v>208700</v>
      </c>
    </row>
    <row r="2183" spans="1:62" x14ac:dyDescent="0.25">
      <c r="A2183" t="s">
        <v>2537</v>
      </c>
      <c r="B2183" s="13">
        <v>517</v>
      </c>
      <c r="C2183">
        <v>536121</v>
      </c>
      <c r="D2183">
        <v>1</v>
      </c>
      <c r="E2183">
        <v>0</v>
      </c>
      <c r="F2183">
        <v>0</v>
      </c>
      <c r="G2183">
        <v>0</v>
      </c>
      <c r="H2183">
        <v>0</v>
      </c>
      <c r="I2183" t="s">
        <v>26</v>
      </c>
      <c r="J2183">
        <v>536270</v>
      </c>
      <c r="K2183" t="s">
        <v>2073</v>
      </c>
      <c r="L2183">
        <v>535672</v>
      </c>
      <c r="M2183" t="s">
        <v>1016</v>
      </c>
      <c r="N2183">
        <v>535419</v>
      </c>
      <c r="O2183" t="s">
        <v>130</v>
      </c>
      <c r="P2183">
        <v>535419</v>
      </c>
      <c r="Q2183" t="s">
        <v>130</v>
      </c>
      <c r="R2183" s="13">
        <v>120763.89876652361</v>
      </c>
      <c r="S2183" s="13"/>
      <c r="T2183" s="13"/>
      <c r="U2183" s="13"/>
      <c r="V2183" s="13">
        <f t="shared" si="584"/>
        <v>0</v>
      </c>
      <c r="W2183" s="13"/>
      <c r="X2183" s="13">
        <f t="shared" si="585"/>
        <v>0</v>
      </c>
      <c r="Y2183" s="13"/>
      <c r="Z2183" s="13">
        <f t="shared" si="586"/>
        <v>0</v>
      </c>
      <c r="AA2183" s="13"/>
      <c r="AB2183" s="13">
        <f t="shared" si="587"/>
        <v>0</v>
      </c>
      <c r="AC2183" s="13"/>
      <c r="AD2183" s="13"/>
      <c r="AE2183" s="13"/>
      <c r="AF2183" s="13"/>
      <c r="AG2183" s="13"/>
      <c r="AH2183" s="13"/>
      <c r="AI2183" s="13"/>
      <c r="AJ2183" s="13"/>
      <c r="AK2183" s="13">
        <f t="shared" si="588"/>
        <v>0</v>
      </c>
      <c r="AL2183" s="13"/>
      <c r="AM2183" s="13">
        <f t="shared" si="589"/>
        <v>0</v>
      </c>
      <c r="AN2183" s="13"/>
      <c r="AO2183" s="13">
        <v>0</v>
      </c>
      <c r="AP2183" s="13">
        <f t="shared" si="590"/>
        <v>0</v>
      </c>
      <c r="AQ2183" s="13"/>
      <c r="AR2183" s="13">
        <f t="shared" si="591"/>
        <v>0</v>
      </c>
      <c r="AS2183" s="13"/>
      <c r="AT2183" s="13">
        <f t="shared" si="592"/>
        <v>0</v>
      </c>
      <c r="AU2183" s="13"/>
      <c r="AV2183" s="13">
        <f t="shared" si="593"/>
        <v>0</v>
      </c>
      <c r="AW2183" s="13"/>
      <c r="AX2183" s="13">
        <f t="shared" si="594"/>
        <v>0</v>
      </c>
      <c r="AY2183" s="13"/>
      <c r="AZ2183" s="13">
        <f t="shared" si="595"/>
        <v>0</v>
      </c>
      <c r="BA2183" s="13"/>
      <c r="BB2183" s="13">
        <f t="shared" si="596"/>
        <v>0</v>
      </c>
      <c r="BC2183" s="13"/>
      <c r="BD2183" s="13">
        <f t="shared" si="597"/>
        <v>0</v>
      </c>
      <c r="BE2183" s="13"/>
      <c r="BF2183" s="13">
        <f t="shared" si="598"/>
        <v>0</v>
      </c>
      <c r="BG2183" s="13"/>
      <c r="BH2183" s="13">
        <f t="shared" si="599"/>
        <v>120763.89876652361</v>
      </c>
      <c r="BI2183" s="13">
        <f t="shared" si="600"/>
        <v>120800</v>
      </c>
      <c r="BJ2183" s="13">
        <v>121000</v>
      </c>
    </row>
    <row r="2184" spans="1:62" x14ac:dyDescent="0.25">
      <c r="A2184" t="s">
        <v>2538</v>
      </c>
      <c r="B2184" s="13">
        <v>175</v>
      </c>
      <c r="C2184">
        <v>574449</v>
      </c>
      <c r="D2184">
        <v>1</v>
      </c>
      <c r="E2184">
        <v>0</v>
      </c>
      <c r="F2184">
        <v>0</v>
      </c>
      <c r="G2184">
        <v>0</v>
      </c>
      <c r="H2184">
        <v>0</v>
      </c>
      <c r="I2184" t="s">
        <v>41</v>
      </c>
      <c r="J2184">
        <v>580350</v>
      </c>
      <c r="K2184" t="s">
        <v>322</v>
      </c>
      <c r="L2184">
        <v>580350</v>
      </c>
      <c r="M2184" t="s">
        <v>322</v>
      </c>
      <c r="N2184">
        <v>580350</v>
      </c>
      <c r="O2184" t="s">
        <v>322</v>
      </c>
      <c r="P2184">
        <v>581186</v>
      </c>
      <c r="Q2184" t="s">
        <v>323</v>
      </c>
      <c r="R2184" s="13">
        <v>70488.701001315436</v>
      </c>
      <c r="S2184" s="13"/>
      <c r="T2184" s="13"/>
      <c r="U2184" s="13"/>
      <c r="V2184" s="13">
        <f t="shared" si="584"/>
        <v>0</v>
      </c>
      <c r="W2184" s="13"/>
      <c r="X2184" s="13">
        <f t="shared" si="585"/>
        <v>0</v>
      </c>
      <c r="Y2184" s="13"/>
      <c r="Z2184" s="13">
        <f t="shared" si="586"/>
        <v>0</v>
      </c>
      <c r="AA2184" s="13"/>
      <c r="AB2184" s="13">
        <f t="shared" si="587"/>
        <v>0</v>
      </c>
      <c r="AC2184" s="13"/>
      <c r="AD2184" s="13"/>
      <c r="AE2184" s="13"/>
      <c r="AF2184" s="13"/>
      <c r="AG2184" s="13"/>
      <c r="AH2184" s="13"/>
      <c r="AI2184" s="13"/>
      <c r="AJ2184" s="13"/>
      <c r="AK2184" s="13">
        <f t="shared" si="588"/>
        <v>0</v>
      </c>
      <c r="AL2184" s="13"/>
      <c r="AM2184" s="13">
        <f t="shared" si="589"/>
        <v>0</v>
      </c>
      <c r="AN2184" s="13"/>
      <c r="AO2184" s="13">
        <v>0</v>
      </c>
      <c r="AP2184" s="13">
        <f t="shared" si="590"/>
        <v>0</v>
      </c>
      <c r="AQ2184" s="13"/>
      <c r="AR2184" s="13">
        <f t="shared" si="591"/>
        <v>0</v>
      </c>
      <c r="AS2184" s="13"/>
      <c r="AT2184" s="13">
        <f t="shared" si="592"/>
        <v>0</v>
      </c>
      <c r="AU2184" s="13"/>
      <c r="AV2184" s="13">
        <f t="shared" si="593"/>
        <v>0</v>
      </c>
      <c r="AW2184" s="13"/>
      <c r="AX2184" s="13">
        <f t="shared" si="594"/>
        <v>0</v>
      </c>
      <c r="AY2184" s="13"/>
      <c r="AZ2184" s="13">
        <f t="shared" si="595"/>
        <v>0</v>
      </c>
      <c r="BA2184" s="13"/>
      <c r="BB2184" s="13">
        <f t="shared" si="596"/>
        <v>0</v>
      </c>
      <c r="BC2184" s="13"/>
      <c r="BD2184" s="13">
        <f t="shared" si="597"/>
        <v>0</v>
      </c>
      <c r="BE2184" s="13"/>
      <c r="BF2184" s="13">
        <f t="shared" si="598"/>
        <v>0</v>
      </c>
      <c r="BG2184" s="13"/>
      <c r="BH2184" s="13">
        <f t="shared" si="599"/>
        <v>70488.701001315436</v>
      </c>
      <c r="BI2184" s="13">
        <f t="shared" si="600"/>
        <v>70500</v>
      </c>
      <c r="BJ2184" s="13">
        <v>70800</v>
      </c>
    </row>
    <row r="2185" spans="1:62" x14ac:dyDescent="0.25">
      <c r="A2185" t="s">
        <v>2539</v>
      </c>
      <c r="B2185" s="13">
        <v>320</v>
      </c>
      <c r="C2185">
        <v>536814</v>
      </c>
      <c r="D2185">
        <v>1</v>
      </c>
      <c r="E2185">
        <v>0</v>
      </c>
      <c r="F2185">
        <v>0</v>
      </c>
      <c r="G2185">
        <v>0</v>
      </c>
      <c r="H2185">
        <v>0</v>
      </c>
      <c r="I2185" t="s">
        <v>61</v>
      </c>
      <c r="J2185">
        <v>541354</v>
      </c>
      <c r="K2185" t="s">
        <v>520</v>
      </c>
      <c r="L2185">
        <v>541354</v>
      </c>
      <c r="M2185" t="s">
        <v>520</v>
      </c>
      <c r="N2185">
        <v>541354</v>
      </c>
      <c r="O2185" t="s">
        <v>520</v>
      </c>
      <c r="P2185">
        <v>541354</v>
      </c>
      <c r="Q2185" t="s">
        <v>520</v>
      </c>
      <c r="R2185" s="13">
        <v>75141.517232151338</v>
      </c>
      <c r="S2185" s="13"/>
      <c r="T2185" s="13"/>
      <c r="U2185" s="13"/>
      <c r="V2185" s="13">
        <f t="shared" si="584"/>
        <v>0</v>
      </c>
      <c r="W2185" s="13"/>
      <c r="X2185" s="13">
        <f t="shared" si="585"/>
        <v>0</v>
      </c>
      <c r="Y2185" s="13"/>
      <c r="Z2185" s="13">
        <f t="shared" si="586"/>
        <v>0</v>
      </c>
      <c r="AA2185" s="13"/>
      <c r="AB2185" s="13">
        <f t="shared" si="587"/>
        <v>0</v>
      </c>
      <c r="AC2185" s="13"/>
      <c r="AD2185" s="13"/>
      <c r="AE2185" s="13"/>
      <c r="AF2185" s="13"/>
      <c r="AG2185" s="13"/>
      <c r="AH2185" s="13"/>
      <c r="AI2185" s="13"/>
      <c r="AJ2185" s="13"/>
      <c r="AK2185" s="13">
        <f t="shared" si="588"/>
        <v>0</v>
      </c>
      <c r="AL2185" s="13"/>
      <c r="AM2185" s="13">
        <f t="shared" si="589"/>
        <v>0</v>
      </c>
      <c r="AN2185" s="13"/>
      <c r="AO2185" s="13">
        <v>0</v>
      </c>
      <c r="AP2185" s="13">
        <f t="shared" si="590"/>
        <v>0</v>
      </c>
      <c r="AQ2185" s="13"/>
      <c r="AR2185" s="13">
        <f t="shared" si="591"/>
        <v>0</v>
      </c>
      <c r="AS2185" s="13"/>
      <c r="AT2185" s="13">
        <f t="shared" si="592"/>
        <v>0</v>
      </c>
      <c r="AU2185" s="13"/>
      <c r="AV2185" s="13">
        <f t="shared" si="593"/>
        <v>0</v>
      </c>
      <c r="AW2185" s="13"/>
      <c r="AX2185" s="13">
        <f t="shared" si="594"/>
        <v>0</v>
      </c>
      <c r="AY2185" s="13"/>
      <c r="AZ2185" s="13">
        <f t="shared" si="595"/>
        <v>0</v>
      </c>
      <c r="BA2185" s="13"/>
      <c r="BB2185" s="13">
        <f t="shared" si="596"/>
        <v>0</v>
      </c>
      <c r="BC2185" s="13"/>
      <c r="BD2185" s="13">
        <f t="shared" si="597"/>
        <v>0</v>
      </c>
      <c r="BE2185" s="13"/>
      <c r="BF2185" s="13">
        <f t="shared" si="598"/>
        <v>0</v>
      </c>
      <c r="BG2185" s="13"/>
      <c r="BH2185" s="13">
        <f t="shared" si="599"/>
        <v>75141.517232151338</v>
      </c>
      <c r="BI2185" s="13">
        <f t="shared" si="600"/>
        <v>75100</v>
      </c>
      <c r="BJ2185" s="13">
        <v>73800</v>
      </c>
    </row>
    <row r="2186" spans="1:62" x14ac:dyDescent="0.25">
      <c r="A2186" s="3" t="s">
        <v>2540</v>
      </c>
      <c r="B2186" s="13">
        <v>1357</v>
      </c>
      <c r="C2186">
        <v>540498</v>
      </c>
      <c r="D2186">
        <v>1</v>
      </c>
      <c r="E2186">
        <v>1</v>
      </c>
      <c r="F2186">
        <v>0</v>
      </c>
      <c r="G2186">
        <v>0</v>
      </c>
      <c r="H2186">
        <v>0</v>
      </c>
      <c r="I2186" t="s">
        <v>26</v>
      </c>
      <c r="J2186">
        <v>540498</v>
      </c>
      <c r="K2186" t="s">
        <v>2540</v>
      </c>
      <c r="L2186">
        <v>541281</v>
      </c>
      <c r="M2186" t="s">
        <v>1574</v>
      </c>
      <c r="N2186">
        <v>541281</v>
      </c>
      <c r="O2186" t="s">
        <v>1574</v>
      </c>
      <c r="P2186">
        <v>541281</v>
      </c>
      <c r="Q2186" t="s">
        <v>1574</v>
      </c>
      <c r="R2186" s="13">
        <v>312215.40184965322</v>
      </c>
      <c r="S2186" s="13">
        <v>2205</v>
      </c>
      <c r="T2186" s="13">
        <v>117957.3950313414</v>
      </c>
      <c r="U2186" s="13"/>
      <c r="V2186" s="13">
        <f t="shared" si="584"/>
        <v>0</v>
      </c>
      <c r="W2186" s="13">
        <v>9</v>
      </c>
      <c r="X2186" s="13">
        <f t="shared" si="585"/>
        <v>26676</v>
      </c>
      <c r="Y2186" s="13">
        <v>14</v>
      </c>
      <c r="Z2186" s="13">
        <f t="shared" si="586"/>
        <v>13832</v>
      </c>
      <c r="AA2186" s="13">
        <v>3</v>
      </c>
      <c r="AB2186" s="13">
        <f t="shared" si="587"/>
        <v>741</v>
      </c>
      <c r="AC2186" s="13"/>
      <c r="AD2186" s="13"/>
      <c r="AE2186" s="13"/>
      <c r="AF2186" s="13"/>
      <c r="AG2186" s="13"/>
      <c r="AH2186" s="13"/>
      <c r="AI2186" s="13"/>
      <c r="AJ2186" s="13"/>
      <c r="AK2186" s="13">
        <f t="shared" si="588"/>
        <v>0</v>
      </c>
      <c r="AL2186" s="13"/>
      <c r="AM2186" s="13">
        <f t="shared" si="589"/>
        <v>0</v>
      </c>
      <c r="AN2186" s="13"/>
      <c r="AO2186" s="13">
        <v>0</v>
      </c>
      <c r="AP2186" s="13">
        <f t="shared" si="590"/>
        <v>0</v>
      </c>
      <c r="AQ2186" s="13"/>
      <c r="AR2186" s="13">
        <f t="shared" si="591"/>
        <v>0</v>
      </c>
      <c r="AS2186" s="13"/>
      <c r="AT2186" s="13">
        <f t="shared" si="592"/>
        <v>0</v>
      </c>
      <c r="AU2186" s="13"/>
      <c r="AV2186" s="13">
        <f t="shared" si="593"/>
        <v>0</v>
      </c>
      <c r="AW2186" s="13"/>
      <c r="AX2186" s="13">
        <f t="shared" si="594"/>
        <v>0</v>
      </c>
      <c r="AY2186" s="13"/>
      <c r="AZ2186" s="13">
        <f t="shared" si="595"/>
        <v>0</v>
      </c>
      <c r="BA2186" s="13"/>
      <c r="BB2186" s="13">
        <f t="shared" si="596"/>
        <v>0</v>
      </c>
      <c r="BC2186" s="13"/>
      <c r="BD2186" s="13">
        <f t="shared" si="597"/>
        <v>0</v>
      </c>
      <c r="BE2186" s="13"/>
      <c r="BF2186" s="13">
        <f t="shared" si="598"/>
        <v>0</v>
      </c>
      <c r="BG2186" s="13"/>
      <c r="BH2186" s="13">
        <f t="shared" si="599"/>
        <v>471421.79688099463</v>
      </c>
      <c r="BI2186" s="13">
        <f t="shared" si="600"/>
        <v>471400</v>
      </c>
      <c r="BJ2186" s="13">
        <v>468000</v>
      </c>
    </row>
    <row r="2187" spans="1:62" x14ac:dyDescent="0.25">
      <c r="A2187" t="s">
        <v>2541</v>
      </c>
      <c r="B2187" s="13">
        <v>614</v>
      </c>
      <c r="C2187">
        <v>588521</v>
      </c>
      <c r="D2187">
        <v>1</v>
      </c>
      <c r="E2187">
        <v>0</v>
      </c>
      <c r="F2187">
        <v>0</v>
      </c>
      <c r="G2187">
        <v>0</v>
      </c>
      <c r="H2187">
        <v>0</v>
      </c>
      <c r="I2187" t="s">
        <v>90</v>
      </c>
      <c r="J2187">
        <v>588296</v>
      </c>
      <c r="K2187" t="s">
        <v>164</v>
      </c>
      <c r="L2187">
        <v>588296</v>
      </c>
      <c r="M2187" t="s">
        <v>164</v>
      </c>
      <c r="N2187">
        <v>588296</v>
      </c>
      <c r="O2187" t="s">
        <v>164</v>
      </c>
      <c r="P2187">
        <v>588296</v>
      </c>
      <c r="Q2187" t="s">
        <v>164</v>
      </c>
      <c r="R2187" s="13">
        <v>143105.80739014584</v>
      </c>
      <c r="S2187" s="13"/>
      <c r="T2187" s="13"/>
      <c r="U2187" s="13"/>
      <c r="V2187" s="13">
        <f t="shared" si="584"/>
        <v>0</v>
      </c>
      <c r="W2187" s="13"/>
      <c r="X2187" s="13">
        <f t="shared" si="585"/>
        <v>0</v>
      </c>
      <c r="Y2187" s="13"/>
      <c r="Z2187" s="13">
        <f t="shared" si="586"/>
        <v>0</v>
      </c>
      <c r="AA2187" s="13"/>
      <c r="AB2187" s="13">
        <f t="shared" si="587"/>
        <v>0</v>
      </c>
      <c r="AC2187" s="13"/>
      <c r="AD2187" s="13"/>
      <c r="AE2187" s="13"/>
      <c r="AF2187" s="13"/>
      <c r="AG2187" s="13"/>
      <c r="AH2187" s="13"/>
      <c r="AI2187" s="13"/>
      <c r="AJ2187" s="13"/>
      <c r="AK2187" s="13">
        <f t="shared" si="588"/>
        <v>0</v>
      </c>
      <c r="AL2187" s="13"/>
      <c r="AM2187" s="13">
        <f t="shared" si="589"/>
        <v>0</v>
      </c>
      <c r="AN2187" s="13"/>
      <c r="AO2187" s="13">
        <v>0</v>
      </c>
      <c r="AP2187" s="13">
        <f t="shared" si="590"/>
        <v>0</v>
      </c>
      <c r="AQ2187" s="13"/>
      <c r="AR2187" s="13">
        <f t="shared" si="591"/>
        <v>0</v>
      </c>
      <c r="AS2187" s="13"/>
      <c r="AT2187" s="13">
        <f t="shared" si="592"/>
        <v>0</v>
      </c>
      <c r="AU2187" s="13"/>
      <c r="AV2187" s="13">
        <f t="shared" si="593"/>
        <v>0</v>
      </c>
      <c r="AW2187" s="13"/>
      <c r="AX2187" s="13">
        <f t="shared" si="594"/>
        <v>0</v>
      </c>
      <c r="AY2187" s="13"/>
      <c r="AZ2187" s="13">
        <f t="shared" si="595"/>
        <v>0</v>
      </c>
      <c r="BA2187" s="13"/>
      <c r="BB2187" s="13">
        <f t="shared" si="596"/>
        <v>0</v>
      </c>
      <c r="BC2187" s="13"/>
      <c r="BD2187" s="13">
        <f t="shared" si="597"/>
        <v>0</v>
      </c>
      <c r="BE2187" s="13"/>
      <c r="BF2187" s="13">
        <f t="shared" si="598"/>
        <v>0</v>
      </c>
      <c r="BG2187" s="13"/>
      <c r="BH2187" s="13">
        <f t="shared" si="599"/>
        <v>143105.80739014584</v>
      </c>
      <c r="BI2187" s="13">
        <f t="shared" si="600"/>
        <v>143100</v>
      </c>
      <c r="BJ2187" s="13">
        <v>145200</v>
      </c>
    </row>
    <row r="2188" spans="1:62" x14ac:dyDescent="0.25">
      <c r="A2188" s="3" t="s">
        <v>2542</v>
      </c>
      <c r="B2188" s="13">
        <v>913</v>
      </c>
      <c r="C2188">
        <v>592293</v>
      </c>
      <c r="D2188">
        <v>1</v>
      </c>
      <c r="E2188">
        <v>1</v>
      </c>
      <c r="F2188">
        <v>0</v>
      </c>
      <c r="G2188">
        <v>0</v>
      </c>
      <c r="H2188">
        <v>0</v>
      </c>
      <c r="I2188" t="s">
        <v>90</v>
      </c>
      <c r="J2188">
        <v>592293</v>
      </c>
      <c r="K2188" t="s">
        <v>2542</v>
      </c>
      <c r="L2188">
        <v>550752</v>
      </c>
      <c r="M2188" t="s">
        <v>1278</v>
      </c>
      <c r="N2188">
        <v>592005</v>
      </c>
      <c r="O2188" t="s">
        <v>89</v>
      </c>
      <c r="P2188">
        <v>592005</v>
      </c>
      <c r="Q2188" t="s">
        <v>89</v>
      </c>
      <c r="R2188" s="13">
        <v>211553.04156402318</v>
      </c>
      <c r="S2188" s="13">
        <v>913</v>
      </c>
      <c r="T2188" s="13">
        <v>48931.219244246327</v>
      </c>
      <c r="U2188" s="13"/>
      <c r="V2188" s="13">
        <f t="shared" si="584"/>
        <v>0</v>
      </c>
      <c r="W2188" s="13">
        <v>3</v>
      </c>
      <c r="X2188" s="13">
        <f t="shared" si="585"/>
        <v>8892</v>
      </c>
      <c r="Y2188" s="13">
        <v>5</v>
      </c>
      <c r="Z2188" s="13">
        <f t="shared" si="586"/>
        <v>4940</v>
      </c>
      <c r="AA2188" s="13">
        <v>1</v>
      </c>
      <c r="AB2188" s="13">
        <f t="shared" si="587"/>
        <v>247</v>
      </c>
      <c r="AC2188" s="13"/>
      <c r="AD2188" s="13"/>
      <c r="AE2188" s="13"/>
      <c r="AF2188" s="13"/>
      <c r="AG2188" s="13"/>
      <c r="AH2188" s="13"/>
      <c r="AI2188" s="13"/>
      <c r="AJ2188" s="13"/>
      <c r="AK2188" s="13">
        <f t="shared" si="588"/>
        <v>0</v>
      </c>
      <c r="AL2188" s="13"/>
      <c r="AM2188" s="13">
        <f t="shared" si="589"/>
        <v>0</v>
      </c>
      <c r="AN2188" s="13"/>
      <c r="AO2188" s="13">
        <v>0</v>
      </c>
      <c r="AP2188" s="13">
        <f t="shared" si="590"/>
        <v>0</v>
      </c>
      <c r="AQ2188" s="13"/>
      <c r="AR2188" s="13">
        <f t="shared" si="591"/>
        <v>0</v>
      </c>
      <c r="AS2188" s="13"/>
      <c r="AT2188" s="13">
        <f t="shared" si="592"/>
        <v>0</v>
      </c>
      <c r="AU2188" s="13"/>
      <c r="AV2188" s="13">
        <f t="shared" si="593"/>
        <v>0</v>
      </c>
      <c r="AW2188" s="13"/>
      <c r="AX2188" s="13">
        <f t="shared" si="594"/>
        <v>0</v>
      </c>
      <c r="AY2188" s="13"/>
      <c r="AZ2188" s="13">
        <f t="shared" si="595"/>
        <v>0</v>
      </c>
      <c r="BA2188" s="13"/>
      <c r="BB2188" s="13">
        <f t="shared" si="596"/>
        <v>0</v>
      </c>
      <c r="BC2188" s="13"/>
      <c r="BD2188" s="13">
        <f t="shared" si="597"/>
        <v>0</v>
      </c>
      <c r="BE2188" s="13"/>
      <c r="BF2188" s="13">
        <f t="shared" si="598"/>
        <v>0</v>
      </c>
      <c r="BG2188" s="13"/>
      <c r="BH2188" s="13">
        <f t="shared" si="599"/>
        <v>274563.26080826949</v>
      </c>
      <c r="BI2188" s="13">
        <f t="shared" si="600"/>
        <v>274600</v>
      </c>
      <c r="BJ2188" s="13">
        <v>266600</v>
      </c>
    </row>
    <row r="2189" spans="1:62" x14ac:dyDescent="0.25">
      <c r="A2189" s="3" t="s">
        <v>976</v>
      </c>
      <c r="B2189" s="13">
        <v>905</v>
      </c>
      <c r="C2189">
        <v>587401</v>
      </c>
      <c r="D2189">
        <v>1</v>
      </c>
      <c r="E2189">
        <v>1</v>
      </c>
      <c r="F2189">
        <v>0</v>
      </c>
      <c r="G2189">
        <v>0</v>
      </c>
      <c r="H2189">
        <v>0</v>
      </c>
      <c r="I2189" t="s">
        <v>75</v>
      </c>
      <c r="J2189">
        <v>587401</v>
      </c>
      <c r="K2189" t="s">
        <v>976</v>
      </c>
      <c r="L2189">
        <v>586846</v>
      </c>
      <c r="M2189" t="s">
        <v>79</v>
      </c>
      <c r="N2189">
        <v>586846</v>
      </c>
      <c r="O2189" t="s">
        <v>79</v>
      </c>
      <c r="P2189">
        <v>586846</v>
      </c>
      <c r="Q2189" t="s">
        <v>79</v>
      </c>
      <c r="R2189" s="13">
        <v>209729.19511722168</v>
      </c>
      <c r="S2189" s="13">
        <v>1603</v>
      </c>
      <c r="T2189" s="13">
        <v>85818.328232245083</v>
      </c>
      <c r="U2189" s="13"/>
      <c r="V2189" s="13">
        <f t="shared" si="584"/>
        <v>0</v>
      </c>
      <c r="W2189" s="13">
        <v>7</v>
      </c>
      <c r="X2189" s="13">
        <f t="shared" si="585"/>
        <v>20748</v>
      </c>
      <c r="Y2189" s="13">
        <v>7</v>
      </c>
      <c r="Z2189" s="13">
        <f t="shared" si="586"/>
        <v>6916</v>
      </c>
      <c r="AA2189" s="13">
        <v>1</v>
      </c>
      <c r="AB2189" s="13">
        <f t="shared" si="587"/>
        <v>247</v>
      </c>
      <c r="AC2189" s="13"/>
      <c r="AD2189" s="13"/>
      <c r="AE2189" s="13"/>
      <c r="AF2189" s="13"/>
      <c r="AG2189" s="13"/>
      <c r="AH2189" s="13"/>
      <c r="AI2189" s="13"/>
      <c r="AJ2189" s="13"/>
      <c r="AK2189" s="13">
        <f t="shared" si="588"/>
        <v>0</v>
      </c>
      <c r="AL2189" s="13"/>
      <c r="AM2189" s="13">
        <f t="shared" si="589"/>
        <v>0</v>
      </c>
      <c r="AN2189" s="13"/>
      <c r="AO2189" s="13">
        <v>1</v>
      </c>
      <c r="AP2189" s="13">
        <f t="shared" si="590"/>
        <v>30500</v>
      </c>
      <c r="AQ2189" s="13"/>
      <c r="AR2189" s="13">
        <f t="shared" si="591"/>
        <v>0</v>
      </c>
      <c r="AS2189" s="13"/>
      <c r="AT2189" s="13">
        <f t="shared" si="592"/>
        <v>0</v>
      </c>
      <c r="AU2189" s="13"/>
      <c r="AV2189" s="13">
        <f t="shared" si="593"/>
        <v>0</v>
      </c>
      <c r="AW2189" s="13"/>
      <c r="AX2189" s="13">
        <f t="shared" si="594"/>
        <v>0</v>
      </c>
      <c r="AY2189" s="13"/>
      <c r="AZ2189" s="13">
        <f t="shared" si="595"/>
        <v>0</v>
      </c>
      <c r="BA2189" s="13"/>
      <c r="BB2189" s="13">
        <f t="shared" si="596"/>
        <v>0</v>
      </c>
      <c r="BC2189" s="13"/>
      <c r="BD2189" s="13">
        <f t="shared" si="597"/>
        <v>0</v>
      </c>
      <c r="BE2189" s="13"/>
      <c r="BF2189" s="13">
        <f t="shared" si="598"/>
        <v>0</v>
      </c>
      <c r="BG2189" s="13"/>
      <c r="BH2189" s="13">
        <f t="shared" si="599"/>
        <v>353958.52334946673</v>
      </c>
      <c r="BI2189" s="13">
        <f t="shared" si="600"/>
        <v>354000</v>
      </c>
      <c r="BJ2189" s="13">
        <v>338800</v>
      </c>
    </row>
    <row r="2190" spans="1:62" x14ac:dyDescent="0.25">
      <c r="A2190" s="3" t="s">
        <v>976</v>
      </c>
      <c r="B2190" s="13">
        <v>888</v>
      </c>
      <c r="C2190">
        <v>586277</v>
      </c>
      <c r="D2190">
        <v>1</v>
      </c>
      <c r="E2190">
        <v>1</v>
      </c>
      <c r="F2190">
        <v>0</v>
      </c>
      <c r="G2190">
        <v>0</v>
      </c>
      <c r="H2190">
        <v>0</v>
      </c>
      <c r="I2190" t="s">
        <v>30</v>
      </c>
      <c r="J2190">
        <v>586277</v>
      </c>
      <c r="K2190" t="s">
        <v>976</v>
      </c>
      <c r="L2190">
        <v>586307</v>
      </c>
      <c r="M2190" t="s">
        <v>71</v>
      </c>
      <c r="N2190">
        <v>586307</v>
      </c>
      <c r="O2190" t="s">
        <v>71</v>
      </c>
      <c r="P2190">
        <v>586307</v>
      </c>
      <c r="Q2190" t="s">
        <v>71</v>
      </c>
      <c r="R2190" s="13">
        <v>205852.23017509998</v>
      </c>
      <c r="S2190" s="13">
        <v>2449</v>
      </c>
      <c r="T2190" s="13">
        <v>130973.91129942384</v>
      </c>
      <c r="U2190" s="13"/>
      <c r="V2190" s="13">
        <f t="shared" si="584"/>
        <v>0</v>
      </c>
      <c r="W2190" s="13">
        <v>32</v>
      </c>
      <c r="X2190" s="13">
        <f t="shared" si="585"/>
        <v>94848</v>
      </c>
      <c r="Y2190" s="13">
        <v>21</v>
      </c>
      <c r="Z2190" s="13">
        <f t="shared" si="586"/>
        <v>20748</v>
      </c>
      <c r="AA2190" s="13">
        <v>2</v>
      </c>
      <c r="AB2190" s="13">
        <f t="shared" si="587"/>
        <v>494</v>
      </c>
      <c r="AC2190" s="13"/>
      <c r="AD2190" s="13"/>
      <c r="AE2190" s="13"/>
      <c r="AF2190" s="13"/>
      <c r="AG2190" s="13"/>
      <c r="AH2190" s="13"/>
      <c r="AI2190" s="13"/>
      <c r="AJ2190" s="13"/>
      <c r="AK2190" s="13">
        <f t="shared" si="588"/>
        <v>0</v>
      </c>
      <c r="AL2190" s="13"/>
      <c r="AM2190" s="13">
        <f t="shared" si="589"/>
        <v>0</v>
      </c>
      <c r="AN2190" s="13"/>
      <c r="AO2190" s="13">
        <v>1</v>
      </c>
      <c r="AP2190" s="13">
        <f t="shared" si="590"/>
        <v>30500</v>
      </c>
      <c r="AQ2190" s="13"/>
      <c r="AR2190" s="13">
        <f t="shared" si="591"/>
        <v>0</v>
      </c>
      <c r="AS2190" s="13"/>
      <c r="AT2190" s="13">
        <f t="shared" si="592"/>
        <v>0</v>
      </c>
      <c r="AU2190" s="13"/>
      <c r="AV2190" s="13">
        <f t="shared" si="593"/>
        <v>0</v>
      </c>
      <c r="AW2190" s="13"/>
      <c r="AX2190" s="13">
        <f t="shared" si="594"/>
        <v>0</v>
      </c>
      <c r="AY2190" s="13"/>
      <c r="AZ2190" s="13">
        <f t="shared" si="595"/>
        <v>0</v>
      </c>
      <c r="BA2190" s="13"/>
      <c r="BB2190" s="13">
        <f t="shared" si="596"/>
        <v>0</v>
      </c>
      <c r="BC2190" s="13"/>
      <c r="BD2190" s="13">
        <f t="shared" si="597"/>
        <v>0</v>
      </c>
      <c r="BE2190" s="13"/>
      <c r="BF2190" s="13">
        <f t="shared" si="598"/>
        <v>0</v>
      </c>
      <c r="BG2190" s="13"/>
      <c r="BH2190" s="13">
        <f t="shared" si="599"/>
        <v>483416.14147452381</v>
      </c>
      <c r="BI2190" s="13">
        <f t="shared" si="600"/>
        <v>483400</v>
      </c>
      <c r="BJ2190" s="13">
        <v>483300</v>
      </c>
    </row>
    <row r="2191" spans="1:62" x14ac:dyDescent="0.25">
      <c r="A2191" t="s">
        <v>976</v>
      </c>
      <c r="B2191" s="13">
        <v>37</v>
      </c>
      <c r="C2191">
        <v>548928</v>
      </c>
      <c r="D2191">
        <v>1</v>
      </c>
      <c r="E2191">
        <v>0</v>
      </c>
      <c r="F2191">
        <v>0</v>
      </c>
      <c r="G2191">
        <v>0</v>
      </c>
      <c r="H2191">
        <v>0</v>
      </c>
      <c r="I2191" t="s">
        <v>33</v>
      </c>
      <c r="J2191">
        <v>572659</v>
      </c>
      <c r="K2191" t="s">
        <v>114</v>
      </c>
      <c r="L2191">
        <v>572659</v>
      </c>
      <c r="M2191" t="s">
        <v>114</v>
      </c>
      <c r="N2191">
        <v>572659</v>
      </c>
      <c r="O2191" t="s">
        <v>114</v>
      </c>
      <c r="P2191">
        <v>572659</v>
      </c>
      <c r="Q2191" t="s">
        <v>114</v>
      </c>
      <c r="R2191" s="13">
        <v>70488.701001315436</v>
      </c>
      <c r="S2191" s="13"/>
      <c r="T2191" s="13"/>
      <c r="U2191" s="13"/>
      <c r="V2191" s="13">
        <f t="shared" si="584"/>
        <v>0</v>
      </c>
      <c r="W2191" s="13"/>
      <c r="X2191" s="13">
        <f t="shared" si="585"/>
        <v>0</v>
      </c>
      <c r="Y2191" s="13"/>
      <c r="Z2191" s="13">
        <f t="shared" si="586"/>
        <v>0</v>
      </c>
      <c r="AA2191" s="13"/>
      <c r="AB2191" s="13">
        <f t="shared" si="587"/>
        <v>0</v>
      </c>
      <c r="AC2191" s="13"/>
      <c r="AD2191" s="13"/>
      <c r="AE2191" s="13"/>
      <c r="AF2191" s="13"/>
      <c r="AG2191" s="13"/>
      <c r="AH2191" s="13"/>
      <c r="AI2191" s="13"/>
      <c r="AJ2191" s="13"/>
      <c r="AK2191" s="13">
        <f t="shared" si="588"/>
        <v>0</v>
      </c>
      <c r="AL2191" s="13"/>
      <c r="AM2191" s="13">
        <f t="shared" si="589"/>
        <v>0</v>
      </c>
      <c r="AN2191" s="13"/>
      <c r="AO2191" s="13">
        <v>0</v>
      </c>
      <c r="AP2191" s="13">
        <f t="shared" si="590"/>
        <v>0</v>
      </c>
      <c r="AQ2191" s="13"/>
      <c r="AR2191" s="13">
        <f t="shared" si="591"/>
        <v>0</v>
      </c>
      <c r="AS2191" s="13"/>
      <c r="AT2191" s="13">
        <f t="shared" si="592"/>
        <v>0</v>
      </c>
      <c r="AU2191" s="13"/>
      <c r="AV2191" s="13">
        <f t="shared" si="593"/>
        <v>0</v>
      </c>
      <c r="AW2191" s="13"/>
      <c r="AX2191" s="13">
        <f t="shared" si="594"/>
        <v>0</v>
      </c>
      <c r="AY2191" s="13"/>
      <c r="AZ2191" s="13">
        <f t="shared" si="595"/>
        <v>0</v>
      </c>
      <c r="BA2191" s="13"/>
      <c r="BB2191" s="13">
        <f t="shared" si="596"/>
        <v>0</v>
      </c>
      <c r="BC2191" s="13"/>
      <c r="BD2191" s="13">
        <f t="shared" si="597"/>
        <v>0</v>
      </c>
      <c r="BE2191" s="13"/>
      <c r="BF2191" s="13">
        <f t="shared" si="598"/>
        <v>0</v>
      </c>
      <c r="BG2191" s="13"/>
      <c r="BH2191" s="13">
        <f t="shared" si="599"/>
        <v>70488.701001315436</v>
      </c>
      <c r="BI2191" s="13">
        <f t="shared" si="600"/>
        <v>70500</v>
      </c>
      <c r="BJ2191" s="13">
        <v>70800</v>
      </c>
    </row>
    <row r="2192" spans="1:62" x14ac:dyDescent="0.25">
      <c r="A2192" t="s">
        <v>976</v>
      </c>
      <c r="B2192" s="13">
        <v>601</v>
      </c>
      <c r="C2192">
        <v>503916</v>
      </c>
      <c r="D2192">
        <v>1</v>
      </c>
      <c r="E2192">
        <v>0</v>
      </c>
      <c r="F2192">
        <v>0</v>
      </c>
      <c r="G2192">
        <v>0</v>
      </c>
      <c r="H2192">
        <v>0</v>
      </c>
      <c r="I2192" t="s">
        <v>110</v>
      </c>
      <c r="J2192">
        <v>560928</v>
      </c>
      <c r="K2192" t="s">
        <v>2422</v>
      </c>
      <c r="L2192">
        <v>561215</v>
      </c>
      <c r="M2192" t="s">
        <v>296</v>
      </c>
      <c r="N2192">
        <v>561215</v>
      </c>
      <c r="O2192" t="s">
        <v>296</v>
      </c>
      <c r="P2192">
        <v>561215</v>
      </c>
      <c r="Q2192" t="s">
        <v>296</v>
      </c>
      <c r="R2192" s="13">
        <v>140115.75221794884</v>
      </c>
      <c r="S2192" s="13"/>
      <c r="T2192" s="13"/>
      <c r="U2192" s="13"/>
      <c r="V2192" s="13">
        <f t="shared" si="584"/>
        <v>0</v>
      </c>
      <c r="W2192" s="13"/>
      <c r="X2192" s="13">
        <f t="shared" si="585"/>
        <v>0</v>
      </c>
      <c r="Y2192" s="13"/>
      <c r="Z2192" s="13">
        <f t="shared" si="586"/>
        <v>0</v>
      </c>
      <c r="AA2192" s="13"/>
      <c r="AB2192" s="13">
        <f t="shared" si="587"/>
        <v>0</v>
      </c>
      <c r="AC2192" s="13"/>
      <c r="AD2192" s="13"/>
      <c r="AE2192" s="13"/>
      <c r="AF2192" s="13"/>
      <c r="AG2192" s="13"/>
      <c r="AH2192" s="13"/>
      <c r="AI2192" s="13"/>
      <c r="AJ2192" s="13"/>
      <c r="AK2192" s="13">
        <f t="shared" si="588"/>
        <v>0</v>
      </c>
      <c r="AL2192" s="13"/>
      <c r="AM2192" s="13">
        <f t="shared" si="589"/>
        <v>0</v>
      </c>
      <c r="AN2192" s="13"/>
      <c r="AO2192" s="13">
        <v>1</v>
      </c>
      <c r="AP2192" s="13">
        <f t="shared" si="590"/>
        <v>30500</v>
      </c>
      <c r="AQ2192" s="13"/>
      <c r="AR2192" s="13">
        <f t="shared" si="591"/>
        <v>0</v>
      </c>
      <c r="AS2192" s="13"/>
      <c r="AT2192" s="13">
        <f t="shared" si="592"/>
        <v>0</v>
      </c>
      <c r="AU2192" s="13"/>
      <c r="AV2192" s="13">
        <f t="shared" si="593"/>
        <v>0</v>
      </c>
      <c r="AW2192" s="13"/>
      <c r="AX2192" s="13">
        <f t="shared" si="594"/>
        <v>0</v>
      </c>
      <c r="AY2192" s="13"/>
      <c r="AZ2192" s="13">
        <f t="shared" si="595"/>
        <v>0</v>
      </c>
      <c r="BA2192" s="13"/>
      <c r="BB2192" s="13">
        <f t="shared" si="596"/>
        <v>0</v>
      </c>
      <c r="BC2192" s="13"/>
      <c r="BD2192" s="13">
        <f t="shared" si="597"/>
        <v>0</v>
      </c>
      <c r="BE2192" s="13"/>
      <c r="BF2192" s="13">
        <f t="shared" si="598"/>
        <v>0</v>
      </c>
      <c r="BG2192" s="13"/>
      <c r="BH2192" s="13">
        <f t="shared" si="599"/>
        <v>170615.75221794884</v>
      </c>
      <c r="BI2192" s="13">
        <f t="shared" si="600"/>
        <v>170600</v>
      </c>
      <c r="BJ2192" s="13">
        <v>171400</v>
      </c>
    </row>
    <row r="2193" spans="1:62" x14ac:dyDescent="0.25">
      <c r="A2193" s="4" t="s">
        <v>394</v>
      </c>
      <c r="B2193" s="13">
        <v>2897</v>
      </c>
      <c r="C2193">
        <v>589632</v>
      </c>
      <c r="D2193">
        <v>1</v>
      </c>
      <c r="E2193">
        <v>1</v>
      </c>
      <c r="F2193">
        <v>1</v>
      </c>
      <c r="G2193">
        <v>0</v>
      </c>
      <c r="H2193">
        <v>0</v>
      </c>
      <c r="I2193" t="s">
        <v>61</v>
      </c>
      <c r="J2193">
        <v>589632</v>
      </c>
      <c r="K2193" t="s">
        <v>394</v>
      </c>
      <c r="L2193">
        <v>589632</v>
      </c>
      <c r="M2193" t="s">
        <v>394</v>
      </c>
      <c r="N2193">
        <v>589250</v>
      </c>
      <c r="O2193" t="s">
        <v>60</v>
      </c>
      <c r="P2193">
        <v>589250</v>
      </c>
      <c r="Q2193" t="s">
        <v>60</v>
      </c>
      <c r="R2193" s="13">
        <v>654689.38631970796</v>
      </c>
      <c r="S2193" s="13">
        <v>3792</v>
      </c>
      <c r="T2193" s="13">
        <v>202529.62223088017</v>
      </c>
      <c r="U2193" s="13"/>
      <c r="V2193" s="13">
        <f t="shared" si="584"/>
        <v>0</v>
      </c>
      <c r="W2193" s="13">
        <v>8</v>
      </c>
      <c r="X2193" s="13">
        <f t="shared" si="585"/>
        <v>23712</v>
      </c>
      <c r="Y2193" s="13">
        <v>26</v>
      </c>
      <c r="Z2193" s="13">
        <f t="shared" si="586"/>
        <v>25688</v>
      </c>
      <c r="AA2193" s="13">
        <v>12</v>
      </c>
      <c r="AB2193" s="13">
        <f t="shared" si="587"/>
        <v>2964</v>
      </c>
      <c r="AC2193" s="13">
        <v>9820</v>
      </c>
      <c r="AD2193" s="13">
        <v>2056273.5929894941</v>
      </c>
      <c r="AE2193" s="13"/>
      <c r="AF2193" s="13"/>
      <c r="AG2193" s="13"/>
      <c r="AH2193" s="13"/>
      <c r="AI2193" s="13"/>
      <c r="AJ2193" s="13"/>
      <c r="AK2193" s="13">
        <f t="shared" si="588"/>
        <v>0</v>
      </c>
      <c r="AL2193" s="13"/>
      <c r="AM2193" s="13">
        <f t="shared" si="589"/>
        <v>0</v>
      </c>
      <c r="AN2193" s="13"/>
      <c r="AO2193" s="13">
        <v>0</v>
      </c>
      <c r="AP2193" s="13">
        <f t="shared" si="590"/>
        <v>0</v>
      </c>
      <c r="AQ2193" s="13"/>
      <c r="AR2193" s="13">
        <f t="shared" si="591"/>
        <v>0</v>
      </c>
      <c r="AS2193" s="13"/>
      <c r="AT2193" s="13">
        <f t="shared" si="592"/>
        <v>0</v>
      </c>
      <c r="AU2193" s="13"/>
      <c r="AV2193" s="13">
        <f t="shared" si="593"/>
        <v>0</v>
      </c>
      <c r="AW2193" s="13"/>
      <c r="AX2193" s="13">
        <f t="shared" si="594"/>
        <v>0</v>
      </c>
      <c r="AY2193" s="13"/>
      <c r="AZ2193" s="13">
        <f t="shared" si="595"/>
        <v>0</v>
      </c>
      <c r="BA2193" s="13"/>
      <c r="BB2193" s="13">
        <f t="shared" si="596"/>
        <v>0</v>
      </c>
      <c r="BC2193" s="13"/>
      <c r="BD2193" s="13">
        <f t="shared" si="597"/>
        <v>0</v>
      </c>
      <c r="BE2193" s="13"/>
      <c r="BF2193" s="13">
        <f t="shared" si="598"/>
        <v>0</v>
      </c>
      <c r="BG2193" s="13"/>
      <c r="BH2193" s="13">
        <f t="shared" si="599"/>
        <v>2965856.6015400821</v>
      </c>
      <c r="BI2193" s="13">
        <f t="shared" si="600"/>
        <v>2965900</v>
      </c>
      <c r="BJ2193" s="13">
        <v>2959600</v>
      </c>
    </row>
    <row r="2194" spans="1:62" x14ac:dyDescent="0.25">
      <c r="A2194" s="5" t="s">
        <v>1106</v>
      </c>
      <c r="B2194" s="13">
        <v>3804</v>
      </c>
      <c r="C2194">
        <v>533416</v>
      </c>
      <c r="D2194">
        <v>1</v>
      </c>
      <c r="E2194">
        <v>1</v>
      </c>
      <c r="F2194">
        <v>1</v>
      </c>
      <c r="G2194">
        <v>1</v>
      </c>
      <c r="H2194">
        <v>0</v>
      </c>
      <c r="I2194" t="s">
        <v>26</v>
      </c>
      <c r="J2194">
        <v>533416</v>
      </c>
      <c r="K2194" t="s">
        <v>1106</v>
      </c>
      <c r="L2194">
        <v>533416</v>
      </c>
      <c r="M2194" t="s">
        <v>1106</v>
      </c>
      <c r="N2194">
        <v>533416</v>
      </c>
      <c r="O2194" t="s">
        <v>1106</v>
      </c>
      <c r="P2194">
        <v>538728</v>
      </c>
      <c r="Q2194" t="s">
        <v>93</v>
      </c>
      <c r="R2194" s="13">
        <v>852655.75870440144</v>
      </c>
      <c r="S2194" s="13">
        <v>6947</v>
      </c>
      <c r="T2194" s="13">
        <v>370154.32510282885</v>
      </c>
      <c r="U2194" s="13"/>
      <c r="V2194" s="13">
        <f t="shared" si="584"/>
        <v>0</v>
      </c>
      <c r="W2194" s="13">
        <v>70</v>
      </c>
      <c r="X2194" s="13">
        <f t="shared" si="585"/>
        <v>207480</v>
      </c>
      <c r="Y2194" s="13">
        <v>40</v>
      </c>
      <c r="Z2194" s="13">
        <f t="shared" si="586"/>
        <v>39520</v>
      </c>
      <c r="AA2194" s="13">
        <v>22</v>
      </c>
      <c r="AB2194" s="13">
        <f t="shared" si="587"/>
        <v>5434</v>
      </c>
      <c r="AC2194" s="13">
        <v>10525</v>
      </c>
      <c r="AD2194" s="13">
        <v>2200167.8463447136</v>
      </c>
      <c r="AE2194" s="13">
        <v>10525</v>
      </c>
      <c r="AF2194" s="13">
        <v>1165743.4395437478</v>
      </c>
      <c r="AG2194" s="13"/>
      <c r="AH2194" s="13"/>
      <c r="AI2194" s="13"/>
      <c r="AJ2194" s="13"/>
      <c r="AK2194" s="13">
        <f t="shared" si="588"/>
        <v>0</v>
      </c>
      <c r="AL2194" s="13"/>
      <c r="AM2194" s="13">
        <f t="shared" si="589"/>
        <v>0</v>
      </c>
      <c r="AN2194" s="13"/>
      <c r="AO2194" s="13">
        <v>0</v>
      </c>
      <c r="AP2194" s="13">
        <f t="shared" si="590"/>
        <v>0</v>
      </c>
      <c r="AQ2194" s="13"/>
      <c r="AR2194" s="13">
        <f t="shared" si="591"/>
        <v>0</v>
      </c>
      <c r="AS2194" s="13"/>
      <c r="AT2194" s="13">
        <f t="shared" si="592"/>
        <v>0</v>
      </c>
      <c r="AU2194" s="13"/>
      <c r="AV2194" s="13">
        <f t="shared" si="593"/>
        <v>0</v>
      </c>
      <c r="AW2194" s="13"/>
      <c r="AX2194" s="13">
        <f t="shared" si="594"/>
        <v>0</v>
      </c>
      <c r="AY2194" s="13"/>
      <c r="AZ2194" s="13">
        <f t="shared" si="595"/>
        <v>0</v>
      </c>
      <c r="BA2194" s="13"/>
      <c r="BB2194" s="13">
        <f t="shared" si="596"/>
        <v>0</v>
      </c>
      <c r="BC2194" s="13"/>
      <c r="BD2194" s="13">
        <f t="shared" si="597"/>
        <v>0</v>
      </c>
      <c r="BE2194" s="13"/>
      <c r="BF2194" s="13">
        <f t="shared" si="598"/>
        <v>0</v>
      </c>
      <c r="BG2194" s="13"/>
      <c r="BH2194" s="13">
        <f t="shared" si="599"/>
        <v>4841155.3696956914</v>
      </c>
      <c r="BI2194" s="13">
        <f t="shared" si="600"/>
        <v>4841200</v>
      </c>
      <c r="BJ2194" s="13">
        <v>4852600</v>
      </c>
    </row>
    <row r="2195" spans="1:62" x14ac:dyDescent="0.25">
      <c r="A2195" s="4" t="s">
        <v>2543</v>
      </c>
      <c r="B2195" s="13">
        <v>4224</v>
      </c>
      <c r="C2195">
        <v>534935</v>
      </c>
      <c r="D2195">
        <v>1</v>
      </c>
      <c r="E2195">
        <v>1</v>
      </c>
      <c r="F2195">
        <v>1</v>
      </c>
      <c r="G2195">
        <v>0</v>
      </c>
      <c r="H2195">
        <v>0</v>
      </c>
      <c r="I2195" t="s">
        <v>26</v>
      </c>
      <c r="J2195">
        <v>534935</v>
      </c>
      <c r="K2195" t="s">
        <v>2543</v>
      </c>
      <c r="L2195">
        <v>534935</v>
      </c>
      <c r="M2195" t="s">
        <v>2543</v>
      </c>
      <c r="N2195">
        <v>535087</v>
      </c>
      <c r="O2195" t="s">
        <v>1030</v>
      </c>
      <c r="P2195">
        <v>535087</v>
      </c>
      <c r="Q2195" t="s">
        <v>1030</v>
      </c>
      <c r="R2195" s="13">
        <v>943550.97173419001</v>
      </c>
      <c r="S2195" s="13">
        <v>6668</v>
      </c>
      <c r="T2195" s="13">
        <v>355354.15475701063</v>
      </c>
      <c r="U2195" s="13">
        <v>1</v>
      </c>
      <c r="V2195" s="13">
        <f t="shared" si="584"/>
        <v>741</v>
      </c>
      <c r="W2195" s="13">
        <v>12</v>
      </c>
      <c r="X2195" s="13">
        <f t="shared" si="585"/>
        <v>35568</v>
      </c>
      <c r="Y2195" s="13">
        <v>16</v>
      </c>
      <c r="Z2195" s="13">
        <f t="shared" si="586"/>
        <v>15808</v>
      </c>
      <c r="AA2195" s="13">
        <v>15</v>
      </c>
      <c r="AB2195" s="13">
        <f t="shared" si="587"/>
        <v>3705</v>
      </c>
      <c r="AC2195" s="13">
        <v>5255</v>
      </c>
      <c r="AD2195" s="13">
        <v>1114763.6981487742</v>
      </c>
      <c r="AE2195" s="13"/>
      <c r="AF2195" s="13"/>
      <c r="AG2195" s="13"/>
      <c r="AH2195" s="13"/>
      <c r="AI2195" s="13"/>
      <c r="AJ2195" s="13"/>
      <c r="AK2195" s="13">
        <f t="shared" si="588"/>
        <v>0</v>
      </c>
      <c r="AL2195" s="13"/>
      <c r="AM2195" s="13">
        <f t="shared" si="589"/>
        <v>0</v>
      </c>
      <c r="AN2195" s="13"/>
      <c r="AO2195" s="13">
        <v>5</v>
      </c>
      <c r="AP2195" s="13">
        <f t="shared" si="590"/>
        <v>152500</v>
      </c>
      <c r="AQ2195" s="13"/>
      <c r="AR2195" s="13">
        <f t="shared" si="591"/>
        <v>0</v>
      </c>
      <c r="AS2195" s="13"/>
      <c r="AT2195" s="13">
        <f t="shared" si="592"/>
        <v>0</v>
      </c>
      <c r="AU2195" s="13"/>
      <c r="AV2195" s="13">
        <f t="shared" si="593"/>
        <v>0</v>
      </c>
      <c r="AW2195" s="13"/>
      <c r="AX2195" s="13">
        <f t="shared" si="594"/>
        <v>0</v>
      </c>
      <c r="AY2195" s="13"/>
      <c r="AZ2195" s="13">
        <f t="shared" si="595"/>
        <v>0</v>
      </c>
      <c r="BA2195" s="13"/>
      <c r="BB2195" s="13">
        <f t="shared" si="596"/>
        <v>0</v>
      </c>
      <c r="BC2195" s="13"/>
      <c r="BD2195" s="13">
        <f t="shared" si="597"/>
        <v>0</v>
      </c>
      <c r="BE2195" s="13"/>
      <c r="BF2195" s="13">
        <f t="shared" si="598"/>
        <v>0</v>
      </c>
      <c r="BG2195" s="13"/>
      <c r="BH2195" s="13">
        <f t="shared" si="599"/>
        <v>2621990.8246399751</v>
      </c>
      <c r="BI2195" s="13">
        <f t="shared" si="600"/>
        <v>2622000</v>
      </c>
      <c r="BJ2195" s="13">
        <v>2621500</v>
      </c>
    </row>
    <row r="2196" spans="1:62" x14ac:dyDescent="0.25">
      <c r="A2196" s="6" t="s">
        <v>46</v>
      </c>
      <c r="B2196" s="13">
        <v>6188</v>
      </c>
      <c r="C2196">
        <v>576361</v>
      </c>
      <c r="D2196">
        <v>1</v>
      </c>
      <c r="E2196">
        <v>1</v>
      </c>
      <c r="F2196">
        <v>1</v>
      </c>
      <c r="G2196">
        <v>1</v>
      </c>
      <c r="H2196">
        <v>1</v>
      </c>
      <c r="I2196" t="s">
        <v>33</v>
      </c>
      <c r="J2196">
        <v>576361</v>
      </c>
      <c r="K2196" t="s">
        <v>46</v>
      </c>
      <c r="L2196">
        <v>576361</v>
      </c>
      <c r="M2196" t="s">
        <v>46</v>
      </c>
      <c r="N2196">
        <v>576361</v>
      </c>
      <c r="O2196" t="s">
        <v>46</v>
      </c>
      <c r="P2196">
        <v>576361</v>
      </c>
      <c r="Q2196" t="s">
        <v>46</v>
      </c>
      <c r="R2196" s="13">
        <v>284365.98228253901</v>
      </c>
      <c r="S2196" s="13">
        <v>10897</v>
      </c>
      <c r="T2196" s="13">
        <v>244891.47189951659</v>
      </c>
      <c r="U2196" s="13">
        <v>2</v>
      </c>
      <c r="V2196" s="13">
        <f t="shared" si="584"/>
        <v>1482</v>
      </c>
      <c r="W2196" s="13">
        <v>70</v>
      </c>
      <c r="X2196" s="13">
        <f t="shared" si="585"/>
        <v>207480</v>
      </c>
      <c r="Y2196" s="13">
        <v>41</v>
      </c>
      <c r="Z2196" s="13">
        <f t="shared" si="586"/>
        <v>40508</v>
      </c>
      <c r="AA2196" s="13">
        <v>52</v>
      </c>
      <c r="AB2196" s="13">
        <f t="shared" si="587"/>
        <v>12844</v>
      </c>
      <c r="AC2196" s="13">
        <v>12931</v>
      </c>
      <c r="AD2196" s="13">
        <v>1523421.9497469577</v>
      </c>
      <c r="AE2196" s="13">
        <v>12931</v>
      </c>
      <c r="AF2196" s="13">
        <v>2261694.7176252459</v>
      </c>
      <c r="AG2196" s="13">
        <v>25032</v>
      </c>
      <c r="AH2196" s="13">
        <v>15327873.326887948</v>
      </c>
      <c r="AI2196" s="13"/>
      <c r="AJ2196" s="13">
        <v>1802</v>
      </c>
      <c r="AK2196" s="13">
        <f t="shared" si="588"/>
        <v>250478</v>
      </c>
      <c r="AL2196" s="13">
        <v>98</v>
      </c>
      <c r="AM2196" s="13">
        <f t="shared" si="589"/>
        <v>3430</v>
      </c>
      <c r="AN2196" s="13"/>
      <c r="AO2196" s="13">
        <v>12</v>
      </c>
      <c r="AP2196" s="13">
        <f t="shared" si="590"/>
        <v>366000</v>
      </c>
      <c r="AQ2196" s="13">
        <v>180</v>
      </c>
      <c r="AR2196" s="13">
        <f t="shared" si="591"/>
        <v>487080</v>
      </c>
      <c r="AS2196" s="13">
        <v>1724</v>
      </c>
      <c r="AT2196" s="13">
        <f t="shared" si="592"/>
        <v>239636</v>
      </c>
      <c r="AU2196" s="13">
        <v>997</v>
      </c>
      <c r="AV2196" s="13">
        <f t="shared" si="593"/>
        <v>336986</v>
      </c>
      <c r="AW2196" s="13">
        <v>582</v>
      </c>
      <c r="AX2196" s="13">
        <f t="shared" si="594"/>
        <v>62856</v>
      </c>
      <c r="AY2196" s="13">
        <v>63</v>
      </c>
      <c r="AZ2196" s="13">
        <f t="shared" si="595"/>
        <v>5103</v>
      </c>
      <c r="BA2196" s="13">
        <v>688</v>
      </c>
      <c r="BB2196" s="13">
        <f t="shared" si="596"/>
        <v>223600</v>
      </c>
      <c r="BC2196" s="13">
        <v>118</v>
      </c>
      <c r="BD2196" s="13">
        <f t="shared" si="597"/>
        <v>47908</v>
      </c>
      <c r="BE2196" s="13">
        <v>37</v>
      </c>
      <c r="BF2196" s="13">
        <f t="shared" si="598"/>
        <v>8029</v>
      </c>
      <c r="BG2196" s="13"/>
      <c r="BH2196" s="13">
        <f t="shared" si="599"/>
        <v>21935667.448442206</v>
      </c>
      <c r="BI2196" s="13">
        <f t="shared" si="600"/>
        <v>21935700</v>
      </c>
      <c r="BJ2196" s="13">
        <v>21776300</v>
      </c>
    </row>
    <row r="2197" spans="1:62" x14ac:dyDescent="0.25">
      <c r="A2197" t="s">
        <v>2544</v>
      </c>
      <c r="B2197" s="13">
        <v>396</v>
      </c>
      <c r="C2197">
        <v>549509</v>
      </c>
      <c r="D2197">
        <v>1</v>
      </c>
      <c r="E2197">
        <v>0</v>
      </c>
      <c r="F2197">
        <v>0</v>
      </c>
      <c r="G2197">
        <v>0</v>
      </c>
      <c r="H2197">
        <v>0</v>
      </c>
      <c r="I2197" t="s">
        <v>23</v>
      </c>
      <c r="J2197">
        <v>549517</v>
      </c>
      <c r="K2197" t="s">
        <v>1985</v>
      </c>
      <c r="L2197">
        <v>549576</v>
      </c>
      <c r="M2197" t="s">
        <v>305</v>
      </c>
      <c r="N2197">
        <v>549576</v>
      </c>
      <c r="O2197" t="s">
        <v>305</v>
      </c>
      <c r="P2197">
        <v>549576</v>
      </c>
      <c r="Q2197" t="s">
        <v>305</v>
      </c>
      <c r="R2197" s="13">
        <v>92784.760082346867</v>
      </c>
      <c r="S2197" s="13"/>
      <c r="T2197" s="13"/>
      <c r="U2197" s="13"/>
      <c r="V2197" s="13">
        <f t="shared" si="584"/>
        <v>0</v>
      </c>
      <c r="W2197" s="13"/>
      <c r="X2197" s="13">
        <f t="shared" si="585"/>
        <v>0</v>
      </c>
      <c r="Y2197" s="13"/>
      <c r="Z2197" s="13">
        <f t="shared" si="586"/>
        <v>0</v>
      </c>
      <c r="AA2197" s="13"/>
      <c r="AB2197" s="13">
        <f t="shared" si="587"/>
        <v>0</v>
      </c>
      <c r="AC2197" s="13"/>
      <c r="AD2197" s="13"/>
      <c r="AE2197" s="13"/>
      <c r="AF2197" s="13"/>
      <c r="AG2197" s="13"/>
      <c r="AH2197" s="13"/>
      <c r="AI2197" s="13"/>
      <c r="AJ2197" s="13"/>
      <c r="AK2197" s="13">
        <f t="shared" si="588"/>
        <v>0</v>
      </c>
      <c r="AL2197" s="13"/>
      <c r="AM2197" s="13">
        <f t="shared" si="589"/>
        <v>0</v>
      </c>
      <c r="AN2197" s="13"/>
      <c r="AO2197" s="13">
        <v>0</v>
      </c>
      <c r="AP2197" s="13">
        <f t="shared" si="590"/>
        <v>0</v>
      </c>
      <c r="AQ2197" s="13"/>
      <c r="AR2197" s="13">
        <f t="shared" si="591"/>
        <v>0</v>
      </c>
      <c r="AS2197" s="13"/>
      <c r="AT2197" s="13">
        <f t="shared" si="592"/>
        <v>0</v>
      </c>
      <c r="AU2197" s="13"/>
      <c r="AV2197" s="13">
        <f t="shared" si="593"/>
        <v>0</v>
      </c>
      <c r="AW2197" s="13"/>
      <c r="AX2197" s="13">
        <f t="shared" si="594"/>
        <v>0</v>
      </c>
      <c r="AY2197" s="13"/>
      <c r="AZ2197" s="13">
        <f t="shared" si="595"/>
        <v>0</v>
      </c>
      <c r="BA2197" s="13"/>
      <c r="BB2197" s="13">
        <f t="shared" si="596"/>
        <v>0</v>
      </c>
      <c r="BC2197" s="13"/>
      <c r="BD2197" s="13">
        <f t="shared" si="597"/>
        <v>0</v>
      </c>
      <c r="BE2197" s="13"/>
      <c r="BF2197" s="13">
        <f t="shared" si="598"/>
        <v>0</v>
      </c>
      <c r="BG2197" s="13"/>
      <c r="BH2197" s="13">
        <f t="shared" si="599"/>
        <v>92784.760082346867</v>
      </c>
      <c r="BI2197" s="13">
        <f t="shared" si="600"/>
        <v>92800</v>
      </c>
      <c r="BJ2197" s="13">
        <v>89600</v>
      </c>
    </row>
    <row r="2198" spans="1:62" x14ac:dyDescent="0.25">
      <c r="A2198" t="s">
        <v>2545</v>
      </c>
      <c r="B2198" s="13">
        <v>361</v>
      </c>
      <c r="C2198">
        <v>571628</v>
      </c>
      <c r="D2198">
        <v>1</v>
      </c>
      <c r="E2198">
        <v>0</v>
      </c>
      <c r="F2198">
        <v>0</v>
      </c>
      <c r="G2198">
        <v>0</v>
      </c>
      <c r="H2198">
        <v>0</v>
      </c>
      <c r="I2198" t="s">
        <v>41</v>
      </c>
      <c r="J2198">
        <v>571385</v>
      </c>
      <c r="K2198" t="s">
        <v>1695</v>
      </c>
      <c r="L2198">
        <v>571385</v>
      </c>
      <c r="M2198" t="s">
        <v>1695</v>
      </c>
      <c r="N2198">
        <v>571385</v>
      </c>
      <c r="O2198" t="s">
        <v>1695</v>
      </c>
      <c r="P2198">
        <v>571164</v>
      </c>
      <c r="Q2198" t="s">
        <v>325</v>
      </c>
      <c r="R2198" s="13">
        <v>84666.722020255795</v>
      </c>
      <c r="S2198" s="13"/>
      <c r="T2198" s="13"/>
      <c r="U2198" s="13"/>
      <c r="V2198" s="13">
        <f t="shared" si="584"/>
        <v>0</v>
      </c>
      <c r="W2198" s="13"/>
      <c r="X2198" s="13">
        <f t="shared" si="585"/>
        <v>0</v>
      </c>
      <c r="Y2198" s="13"/>
      <c r="Z2198" s="13">
        <f t="shared" si="586"/>
        <v>0</v>
      </c>
      <c r="AA2198" s="13"/>
      <c r="AB2198" s="13">
        <f t="shared" si="587"/>
        <v>0</v>
      </c>
      <c r="AC2198" s="13"/>
      <c r="AD2198" s="13"/>
      <c r="AE2198" s="13"/>
      <c r="AF2198" s="13"/>
      <c r="AG2198" s="13"/>
      <c r="AH2198" s="13"/>
      <c r="AI2198" s="13"/>
      <c r="AJ2198" s="13"/>
      <c r="AK2198" s="13">
        <f t="shared" si="588"/>
        <v>0</v>
      </c>
      <c r="AL2198" s="13"/>
      <c r="AM2198" s="13">
        <f t="shared" si="589"/>
        <v>0</v>
      </c>
      <c r="AN2198" s="13"/>
      <c r="AO2198" s="13">
        <v>0</v>
      </c>
      <c r="AP2198" s="13">
        <f t="shared" si="590"/>
        <v>0</v>
      </c>
      <c r="AQ2198" s="13"/>
      <c r="AR2198" s="13">
        <f t="shared" si="591"/>
        <v>0</v>
      </c>
      <c r="AS2198" s="13"/>
      <c r="AT2198" s="13">
        <f t="shared" si="592"/>
        <v>0</v>
      </c>
      <c r="AU2198" s="13"/>
      <c r="AV2198" s="13">
        <f t="shared" si="593"/>
        <v>0</v>
      </c>
      <c r="AW2198" s="13"/>
      <c r="AX2198" s="13">
        <f t="shared" si="594"/>
        <v>0</v>
      </c>
      <c r="AY2198" s="13"/>
      <c r="AZ2198" s="13">
        <f t="shared" si="595"/>
        <v>0</v>
      </c>
      <c r="BA2198" s="13"/>
      <c r="BB2198" s="13">
        <f t="shared" si="596"/>
        <v>0</v>
      </c>
      <c r="BC2198" s="13"/>
      <c r="BD2198" s="13">
        <f t="shared" si="597"/>
        <v>0</v>
      </c>
      <c r="BE2198" s="13"/>
      <c r="BF2198" s="13">
        <f t="shared" si="598"/>
        <v>0</v>
      </c>
      <c r="BG2198" s="13"/>
      <c r="BH2198" s="13">
        <f t="shared" si="599"/>
        <v>84666.722020255795</v>
      </c>
      <c r="BI2198" s="13">
        <f t="shared" si="600"/>
        <v>84700</v>
      </c>
      <c r="BJ2198" s="13">
        <v>85000</v>
      </c>
    </row>
    <row r="2199" spans="1:62" x14ac:dyDescent="0.25">
      <c r="A2199" s="3" t="s">
        <v>2546</v>
      </c>
      <c r="B2199" s="13">
        <v>1012</v>
      </c>
      <c r="C2199">
        <v>588610</v>
      </c>
      <c r="D2199">
        <v>1</v>
      </c>
      <c r="E2199">
        <v>1</v>
      </c>
      <c r="F2199">
        <v>0</v>
      </c>
      <c r="G2199">
        <v>0</v>
      </c>
      <c r="H2199">
        <v>0</v>
      </c>
      <c r="I2199" t="s">
        <v>90</v>
      </c>
      <c r="J2199">
        <v>588610</v>
      </c>
      <c r="K2199" t="s">
        <v>2546</v>
      </c>
      <c r="L2199">
        <v>588458</v>
      </c>
      <c r="M2199" t="s">
        <v>631</v>
      </c>
      <c r="N2199">
        <v>588458</v>
      </c>
      <c r="O2199" t="s">
        <v>631</v>
      </c>
      <c r="P2199">
        <v>588458</v>
      </c>
      <c r="Q2199" t="s">
        <v>631</v>
      </c>
      <c r="R2199" s="13">
        <v>234091.72347186442</v>
      </c>
      <c r="S2199" s="13">
        <v>2025</v>
      </c>
      <c r="T2199" s="13">
        <v>108351.4962747504</v>
      </c>
      <c r="U2199" s="13"/>
      <c r="V2199" s="13">
        <f t="shared" si="584"/>
        <v>0</v>
      </c>
      <c r="W2199" s="13">
        <v>4</v>
      </c>
      <c r="X2199" s="13">
        <f t="shared" si="585"/>
        <v>11856</v>
      </c>
      <c r="Y2199" s="13">
        <v>7</v>
      </c>
      <c r="Z2199" s="13">
        <f t="shared" si="586"/>
        <v>6916</v>
      </c>
      <c r="AA2199" s="13">
        <v>3</v>
      </c>
      <c r="AB2199" s="13">
        <f t="shared" si="587"/>
        <v>741</v>
      </c>
      <c r="AC2199" s="13"/>
      <c r="AD2199" s="13"/>
      <c r="AE2199" s="13"/>
      <c r="AF2199" s="13"/>
      <c r="AG2199" s="13"/>
      <c r="AH2199" s="13"/>
      <c r="AI2199" s="13"/>
      <c r="AJ2199" s="13"/>
      <c r="AK2199" s="13">
        <f t="shared" si="588"/>
        <v>0</v>
      </c>
      <c r="AL2199" s="13"/>
      <c r="AM2199" s="13">
        <f t="shared" si="589"/>
        <v>0</v>
      </c>
      <c r="AN2199" s="13"/>
      <c r="AO2199" s="13">
        <v>1</v>
      </c>
      <c r="AP2199" s="13">
        <f t="shared" si="590"/>
        <v>30500</v>
      </c>
      <c r="AQ2199" s="13"/>
      <c r="AR2199" s="13">
        <f t="shared" si="591"/>
        <v>0</v>
      </c>
      <c r="AS2199" s="13"/>
      <c r="AT2199" s="13">
        <f t="shared" si="592"/>
        <v>0</v>
      </c>
      <c r="AU2199" s="13"/>
      <c r="AV2199" s="13">
        <f t="shared" si="593"/>
        <v>0</v>
      </c>
      <c r="AW2199" s="13"/>
      <c r="AX2199" s="13">
        <f t="shared" si="594"/>
        <v>0</v>
      </c>
      <c r="AY2199" s="13"/>
      <c r="AZ2199" s="13">
        <f t="shared" si="595"/>
        <v>0</v>
      </c>
      <c r="BA2199" s="13"/>
      <c r="BB2199" s="13">
        <f t="shared" si="596"/>
        <v>0</v>
      </c>
      <c r="BC2199" s="13"/>
      <c r="BD2199" s="13">
        <f t="shared" si="597"/>
        <v>0</v>
      </c>
      <c r="BE2199" s="13"/>
      <c r="BF2199" s="13">
        <f t="shared" si="598"/>
        <v>0</v>
      </c>
      <c r="BG2199" s="13"/>
      <c r="BH2199" s="13">
        <f t="shared" si="599"/>
        <v>392456.21974661481</v>
      </c>
      <c r="BI2199" s="13">
        <f t="shared" si="600"/>
        <v>392500</v>
      </c>
      <c r="BJ2199" s="13">
        <v>379200</v>
      </c>
    </row>
    <row r="2200" spans="1:62" x14ac:dyDescent="0.25">
      <c r="A2200" t="s">
        <v>2547</v>
      </c>
      <c r="B2200" s="13">
        <v>729</v>
      </c>
      <c r="C2200">
        <v>538370</v>
      </c>
      <c r="D2200">
        <v>1</v>
      </c>
      <c r="E2200">
        <v>0</v>
      </c>
      <c r="F2200">
        <v>0</v>
      </c>
      <c r="G2200">
        <v>0</v>
      </c>
      <c r="H2200">
        <v>0</v>
      </c>
      <c r="I2200" t="s">
        <v>26</v>
      </c>
      <c r="J2200">
        <v>538299</v>
      </c>
      <c r="K2200" t="s">
        <v>428</v>
      </c>
      <c r="L2200">
        <v>538299</v>
      </c>
      <c r="M2200" t="s">
        <v>428</v>
      </c>
      <c r="N2200">
        <v>538299</v>
      </c>
      <c r="O2200" t="s">
        <v>428</v>
      </c>
      <c r="P2200">
        <v>538728</v>
      </c>
      <c r="Q2200" t="s">
        <v>93</v>
      </c>
      <c r="R2200" s="13">
        <v>169502.79428422768</v>
      </c>
      <c r="S2200" s="13"/>
      <c r="T2200" s="13"/>
      <c r="U2200" s="13"/>
      <c r="V2200" s="13">
        <f t="shared" si="584"/>
        <v>0</v>
      </c>
      <c r="W2200" s="13"/>
      <c r="X2200" s="13">
        <f t="shared" si="585"/>
        <v>0</v>
      </c>
      <c r="Y2200" s="13"/>
      <c r="Z2200" s="13">
        <f t="shared" si="586"/>
        <v>0</v>
      </c>
      <c r="AA2200" s="13"/>
      <c r="AB2200" s="13">
        <f t="shared" si="587"/>
        <v>0</v>
      </c>
      <c r="AC2200" s="13"/>
      <c r="AD2200" s="13"/>
      <c r="AE2200" s="13"/>
      <c r="AF2200" s="13"/>
      <c r="AG2200" s="13"/>
      <c r="AH2200" s="13"/>
      <c r="AI2200" s="13"/>
      <c r="AJ2200" s="13"/>
      <c r="AK2200" s="13">
        <f t="shared" si="588"/>
        <v>0</v>
      </c>
      <c r="AL2200" s="13"/>
      <c r="AM2200" s="13">
        <f t="shared" si="589"/>
        <v>0</v>
      </c>
      <c r="AN2200" s="13"/>
      <c r="AO2200" s="13">
        <v>0</v>
      </c>
      <c r="AP2200" s="13">
        <f t="shared" si="590"/>
        <v>0</v>
      </c>
      <c r="AQ2200" s="13"/>
      <c r="AR2200" s="13">
        <f t="shared" si="591"/>
        <v>0</v>
      </c>
      <c r="AS2200" s="13"/>
      <c r="AT2200" s="13">
        <f t="shared" si="592"/>
        <v>0</v>
      </c>
      <c r="AU2200" s="13"/>
      <c r="AV2200" s="13">
        <f t="shared" si="593"/>
        <v>0</v>
      </c>
      <c r="AW2200" s="13"/>
      <c r="AX2200" s="13">
        <f t="shared" si="594"/>
        <v>0</v>
      </c>
      <c r="AY2200" s="13"/>
      <c r="AZ2200" s="13">
        <f t="shared" si="595"/>
        <v>0</v>
      </c>
      <c r="BA2200" s="13"/>
      <c r="BB2200" s="13">
        <f t="shared" si="596"/>
        <v>0</v>
      </c>
      <c r="BC2200" s="13"/>
      <c r="BD2200" s="13">
        <f t="shared" si="597"/>
        <v>0</v>
      </c>
      <c r="BE2200" s="13"/>
      <c r="BF2200" s="13">
        <f t="shared" si="598"/>
        <v>0</v>
      </c>
      <c r="BG2200" s="13"/>
      <c r="BH2200" s="13">
        <f t="shared" si="599"/>
        <v>169502.79428422768</v>
      </c>
      <c r="BI2200" s="13">
        <f t="shared" si="600"/>
        <v>169500</v>
      </c>
      <c r="BJ2200" s="13">
        <v>168100</v>
      </c>
    </row>
    <row r="2201" spans="1:62" x14ac:dyDescent="0.25">
      <c r="A2201" t="s">
        <v>2548</v>
      </c>
      <c r="B2201" s="13">
        <v>151</v>
      </c>
      <c r="C2201">
        <v>576387</v>
      </c>
      <c r="D2201">
        <v>1</v>
      </c>
      <c r="E2201">
        <v>0</v>
      </c>
      <c r="F2201">
        <v>0</v>
      </c>
      <c r="G2201">
        <v>0</v>
      </c>
      <c r="H2201">
        <v>0</v>
      </c>
      <c r="I2201" t="s">
        <v>33</v>
      </c>
      <c r="J2201">
        <v>576361</v>
      </c>
      <c r="K2201" t="s">
        <v>46</v>
      </c>
      <c r="L2201">
        <v>576361</v>
      </c>
      <c r="M2201" t="s">
        <v>46</v>
      </c>
      <c r="N2201">
        <v>576361</v>
      </c>
      <c r="O2201" t="s">
        <v>46</v>
      </c>
      <c r="P2201">
        <v>576361</v>
      </c>
      <c r="Q2201" t="s">
        <v>46</v>
      </c>
      <c r="R2201" s="13">
        <v>70488.701001315436</v>
      </c>
      <c r="S2201" s="13"/>
      <c r="T2201" s="13"/>
      <c r="U2201" s="13"/>
      <c r="V2201" s="13">
        <f t="shared" si="584"/>
        <v>0</v>
      </c>
      <c r="W2201" s="13"/>
      <c r="X2201" s="13">
        <f t="shared" si="585"/>
        <v>0</v>
      </c>
      <c r="Y2201" s="13"/>
      <c r="Z2201" s="13">
        <f t="shared" si="586"/>
        <v>0</v>
      </c>
      <c r="AA2201" s="13"/>
      <c r="AB2201" s="13">
        <f t="shared" si="587"/>
        <v>0</v>
      </c>
      <c r="AC2201" s="13"/>
      <c r="AD2201" s="13"/>
      <c r="AE2201" s="13"/>
      <c r="AF2201" s="13"/>
      <c r="AG2201" s="13"/>
      <c r="AH2201" s="13"/>
      <c r="AI2201" s="13"/>
      <c r="AJ2201" s="13"/>
      <c r="AK2201" s="13">
        <f t="shared" si="588"/>
        <v>0</v>
      </c>
      <c r="AL2201" s="13"/>
      <c r="AM2201" s="13">
        <f t="shared" si="589"/>
        <v>0</v>
      </c>
      <c r="AN2201" s="13"/>
      <c r="AO2201" s="13">
        <v>0</v>
      </c>
      <c r="AP2201" s="13">
        <f t="shared" si="590"/>
        <v>0</v>
      </c>
      <c r="AQ2201" s="13"/>
      <c r="AR2201" s="13">
        <f t="shared" si="591"/>
        <v>0</v>
      </c>
      <c r="AS2201" s="13"/>
      <c r="AT2201" s="13">
        <f t="shared" si="592"/>
        <v>0</v>
      </c>
      <c r="AU2201" s="13"/>
      <c r="AV2201" s="13">
        <f t="shared" si="593"/>
        <v>0</v>
      </c>
      <c r="AW2201" s="13"/>
      <c r="AX2201" s="13">
        <f t="shared" si="594"/>
        <v>0</v>
      </c>
      <c r="AY2201" s="13"/>
      <c r="AZ2201" s="13">
        <f t="shared" si="595"/>
        <v>0</v>
      </c>
      <c r="BA2201" s="13"/>
      <c r="BB2201" s="13">
        <f t="shared" si="596"/>
        <v>0</v>
      </c>
      <c r="BC2201" s="13"/>
      <c r="BD2201" s="13">
        <f t="shared" si="597"/>
        <v>0</v>
      </c>
      <c r="BE2201" s="13"/>
      <c r="BF2201" s="13">
        <f t="shared" si="598"/>
        <v>0</v>
      </c>
      <c r="BG2201" s="13"/>
      <c r="BH2201" s="13">
        <f t="shared" si="599"/>
        <v>70488.701001315436</v>
      </c>
      <c r="BI2201" s="13">
        <f t="shared" si="600"/>
        <v>70500</v>
      </c>
      <c r="BJ2201" s="13">
        <v>70800</v>
      </c>
    </row>
    <row r="2202" spans="1:62" x14ac:dyDescent="0.25">
      <c r="A2202" t="s">
        <v>1707</v>
      </c>
      <c r="B2202" s="13">
        <v>503</v>
      </c>
      <c r="C2202">
        <v>536130</v>
      </c>
      <c r="D2202">
        <v>1</v>
      </c>
      <c r="E2202">
        <v>0</v>
      </c>
      <c r="F2202">
        <v>0</v>
      </c>
      <c r="G2202">
        <v>0</v>
      </c>
      <c r="H2202">
        <v>0</v>
      </c>
      <c r="I2202" t="s">
        <v>26</v>
      </c>
      <c r="J2202">
        <v>538094</v>
      </c>
      <c r="K2202" t="s">
        <v>173</v>
      </c>
      <c r="L2202">
        <v>535451</v>
      </c>
      <c r="M2202" t="s">
        <v>285</v>
      </c>
      <c r="N2202">
        <v>538094</v>
      </c>
      <c r="O2202" t="s">
        <v>173</v>
      </c>
      <c r="P2202">
        <v>538094</v>
      </c>
      <c r="Q2202" t="s">
        <v>173</v>
      </c>
      <c r="R2202" s="13">
        <v>117533.09495654231</v>
      </c>
      <c r="S2202" s="13"/>
      <c r="T2202" s="13"/>
      <c r="U2202" s="13"/>
      <c r="V2202" s="13">
        <f t="shared" si="584"/>
        <v>0</v>
      </c>
      <c r="W2202" s="13"/>
      <c r="X2202" s="13">
        <f t="shared" si="585"/>
        <v>0</v>
      </c>
      <c r="Y2202" s="13"/>
      <c r="Z2202" s="13">
        <f t="shared" si="586"/>
        <v>0</v>
      </c>
      <c r="AA2202" s="13"/>
      <c r="AB2202" s="13">
        <f t="shared" si="587"/>
        <v>0</v>
      </c>
      <c r="AC2202" s="13"/>
      <c r="AD2202" s="13"/>
      <c r="AE2202" s="13"/>
      <c r="AF2202" s="13"/>
      <c r="AG2202" s="13"/>
      <c r="AH2202" s="13"/>
      <c r="AI2202" s="13"/>
      <c r="AJ2202" s="13"/>
      <c r="AK2202" s="13">
        <f t="shared" si="588"/>
        <v>0</v>
      </c>
      <c r="AL2202" s="13"/>
      <c r="AM2202" s="13">
        <f t="shared" si="589"/>
        <v>0</v>
      </c>
      <c r="AN2202" s="13"/>
      <c r="AO2202" s="13">
        <v>0</v>
      </c>
      <c r="AP2202" s="13">
        <f t="shared" si="590"/>
        <v>0</v>
      </c>
      <c r="AQ2202" s="13"/>
      <c r="AR2202" s="13">
        <f t="shared" si="591"/>
        <v>0</v>
      </c>
      <c r="AS2202" s="13"/>
      <c r="AT2202" s="13">
        <f t="shared" si="592"/>
        <v>0</v>
      </c>
      <c r="AU2202" s="13"/>
      <c r="AV2202" s="13">
        <f t="shared" si="593"/>
        <v>0</v>
      </c>
      <c r="AW2202" s="13"/>
      <c r="AX2202" s="13">
        <f t="shared" si="594"/>
        <v>0</v>
      </c>
      <c r="AY2202" s="13"/>
      <c r="AZ2202" s="13">
        <f t="shared" si="595"/>
        <v>0</v>
      </c>
      <c r="BA2202" s="13"/>
      <c r="BB2202" s="13">
        <f t="shared" si="596"/>
        <v>0</v>
      </c>
      <c r="BC2202" s="13"/>
      <c r="BD2202" s="13">
        <f t="shared" si="597"/>
        <v>0</v>
      </c>
      <c r="BE2202" s="13"/>
      <c r="BF2202" s="13">
        <f t="shared" si="598"/>
        <v>0</v>
      </c>
      <c r="BG2202" s="13"/>
      <c r="BH2202" s="13">
        <f t="shared" si="599"/>
        <v>117533.09495654231</v>
      </c>
      <c r="BI2202" s="13">
        <f t="shared" si="600"/>
        <v>117500</v>
      </c>
      <c r="BJ2202" s="13">
        <v>119400</v>
      </c>
    </row>
    <row r="2203" spans="1:62" x14ac:dyDescent="0.25">
      <c r="A2203" t="s">
        <v>2549</v>
      </c>
      <c r="B2203" s="13">
        <v>862</v>
      </c>
      <c r="C2203">
        <v>537314</v>
      </c>
      <c r="D2203">
        <v>1</v>
      </c>
      <c r="E2203">
        <v>0</v>
      </c>
      <c r="F2203">
        <v>0</v>
      </c>
      <c r="G2203">
        <v>0</v>
      </c>
      <c r="H2203">
        <v>0</v>
      </c>
      <c r="I2203" t="s">
        <v>26</v>
      </c>
      <c r="J2203">
        <v>537764</v>
      </c>
      <c r="K2203" t="s">
        <v>1112</v>
      </c>
      <c r="L2203">
        <v>537764</v>
      </c>
      <c r="M2203" t="s">
        <v>1112</v>
      </c>
      <c r="N2203">
        <v>537764</v>
      </c>
      <c r="O2203" t="s">
        <v>1112</v>
      </c>
      <c r="P2203">
        <v>537004</v>
      </c>
      <c r="Q2203" t="s">
        <v>314</v>
      </c>
      <c r="R2203" s="13">
        <v>199919.32230753798</v>
      </c>
      <c r="S2203" s="13"/>
      <c r="T2203" s="13"/>
      <c r="U2203" s="13"/>
      <c r="V2203" s="13">
        <f t="shared" si="584"/>
        <v>0</v>
      </c>
      <c r="W2203" s="13"/>
      <c r="X2203" s="13">
        <f t="shared" si="585"/>
        <v>0</v>
      </c>
      <c r="Y2203" s="13"/>
      <c r="Z2203" s="13">
        <f t="shared" si="586"/>
        <v>0</v>
      </c>
      <c r="AA2203" s="13"/>
      <c r="AB2203" s="13">
        <f t="shared" si="587"/>
        <v>0</v>
      </c>
      <c r="AC2203" s="13"/>
      <c r="AD2203" s="13"/>
      <c r="AE2203" s="13"/>
      <c r="AF2203" s="13"/>
      <c r="AG2203" s="13"/>
      <c r="AH2203" s="13"/>
      <c r="AI2203" s="13"/>
      <c r="AJ2203" s="13"/>
      <c r="AK2203" s="13">
        <f t="shared" si="588"/>
        <v>0</v>
      </c>
      <c r="AL2203" s="13"/>
      <c r="AM2203" s="13">
        <f t="shared" si="589"/>
        <v>0</v>
      </c>
      <c r="AN2203" s="13"/>
      <c r="AO2203" s="13">
        <v>0</v>
      </c>
      <c r="AP2203" s="13">
        <f t="shared" si="590"/>
        <v>0</v>
      </c>
      <c r="AQ2203" s="13"/>
      <c r="AR2203" s="13">
        <f t="shared" si="591"/>
        <v>0</v>
      </c>
      <c r="AS2203" s="13"/>
      <c r="AT2203" s="13">
        <f t="shared" si="592"/>
        <v>0</v>
      </c>
      <c r="AU2203" s="13"/>
      <c r="AV2203" s="13">
        <f t="shared" si="593"/>
        <v>0</v>
      </c>
      <c r="AW2203" s="13"/>
      <c r="AX2203" s="13">
        <f t="shared" si="594"/>
        <v>0</v>
      </c>
      <c r="AY2203" s="13"/>
      <c r="AZ2203" s="13">
        <f t="shared" si="595"/>
        <v>0</v>
      </c>
      <c r="BA2203" s="13"/>
      <c r="BB2203" s="13">
        <f t="shared" si="596"/>
        <v>0</v>
      </c>
      <c r="BC2203" s="13"/>
      <c r="BD2203" s="13">
        <f t="shared" si="597"/>
        <v>0</v>
      </c>
      <c r="BE2203" s="13"/>
      <c r="BF2203" s="13">
        <f t="shared" si="598"/>
        <v>0</v>
      </c>
      <c r="BG2203" s="13"/>
      <c r="BH2203" s="13">
        <f t="shared" si="599"/>
        <v>199919.32230753798</v>
      </c>
      <c r="BI2203" s="13">
        <f t="shared" si="600"/>
        <v>199900</v>
      </c>
      <c r="BJ2203" s="13">
        <v>199500</v>
      </c>
    </row>
    <row r="2204" spans="1:62" x14ac:dyDescent="0.25">
      <c r="A2204" t="s">
        <v>2550</v>
      </c>
      <c r="B2204" s="13">
        <v>67</v>
      </c>
      <c r="C2204">
        <v>587419</v>
      </c>
      <c r="D2204">
        <v>1</v>
      </c>
      <c r="E2204">
        <v>0</v>
      </c>
      <c r="F2204">
        <v>0</v>
      </c>
      <c r="G2204">
        <v>0</v>
      </c>
      <c r="H2204">
        <v>0</v>
      </c>
      <c r="I2204" t="s">
        <v>75</v>
      </c>
      <c r="J2204">
        <v>588024</v>
      </c>
      <c r="K2204" t="s">
        <v>523</v>
      </c>
      <c r="L2204">
        <v>588024</v>
      </c>
      <c r="M2204" t="s">
        <v>523</v>
      </c>
      <c r="N2204">
        <v>588024</v>
      </c>
      <c r="O2204" t="s">
        <v>523</v>
      </c>
      <c r="P2204">
        <v>588024</v>
      </c>
      <c r="Q2204" t="s">
        <v>523</v>
      </c>
      <c r="R2204" s="13">
        <v>70488.701001315436</v>
      </c>
      <c r="S2204" s="13"/>
      <c r="T2204" s="13"/>
      <c r="U2204" s="13"/>
      <c r="V2204" s="13">
        <f t="shared" si="584"/>
        <v>0</v>
      </c>
      <c r="W2204" s="13"/>
      <c r="X2204" s="13">
        <f t="shared" si="585"/>
        <v>0</v>
      </c>
      <c r="Y2204" s="13"/>
      <c r="Z2204" s="13">
        <f t="shared" si="586"/>
        <v>0</v>
      </c>
      <c r="AA2204" s="13"/>
      <c r="AB2204" s="13">
        <f t="shared" si="587"/>
        <v>0</v>
      </c>
      <c r="AC2204" s="13"/>
      <c r="AD2204" s="13"/>
      <c r="AE2204" s="13"/>
      <c r="AF2204" s="13"/>
      <c r="AG2204" s="13"/>
      <c r="AH2204" s="13"/>
      <c r="AI2204" s="13"/>
      <c r="AJ2204" s="13"/>
      <c r="AK2204" s="13">
        <f t="shared" si="588"/>
        <v>0</v>
      </c>
      <c r="AL2204" s="13"/>
      <c r="AM2204" s="13">
        <f t="shared" si="589"/>
        <v>0</v>
      </c>
      <c r="AN2204" s="13"/>
      <c r="AO2204" s="13">
        <v>2</v>
      </c>
      <c r="AP2204" s="13">
        <f t="shared" si="590"/>
        <v>61000</v>
      </c>
      <c r="AQ2204" s="13"/>
      <c r="AR2204" s="13">
        <f t="shared" si="591"/>
        <v>0</v>
      </c>
      <c r="AS2204" s="13"/>
      <c r="AT2204" s="13">
        <f t="shared" si="592"/>
        <v>0</v>
      </c>
      <c r="AU2204" s="13"/>
      <c r="AV2204" s="13">
        <f t="shared" si="593"/>
        <v>0</v>
      </c>
      <c r="AW2204" s="13"/>
      <c r="AX2204" s="13">
        <f t="shared" si="594"/>
        <v>0</v>
      </c>
      <c r="AY2204" s="13"/>
      <c r="AZ2204" s="13">
        <f t="shared" si="595"/>
        <v>0</v>
      </c>
      <c r="BA2204" s="13"/>
      <c r="BB2204" s="13">
        <f t="shared" si="596"/>
        <v>0</v>
      </c>
      <c r="BC2204" s="13"/>
      <c r="BD2204" s="13">
        <f t="shared" si="597"/>
        <v>0</v>
      </c>
      <c r="BE2204" s="13"/>
      <c r="BF2204" s="13">
        <f t="shared" si="598"/>
        <v>0</v>
      </c>
      <c r="BG2204" s="13"/>
      <c r="BH2204" s="13">
        <f t="shared" si="599"/>
        <v>131488.70100131544</v>
      </c>
      <c r="BI2204" s="13">
        <f t="shared" si="600"/>
        <v>131500</v>
      </c>
      <c r="BJ2204" s="13">
        <v>70800</v>
      </c>
    </row>
    <row r="2205" spans="1:62" x14ac:dyDescent="0.25">
      <c r="A2205" t="s">
        <v>2551</v>
      </c>
      <c r="B2205" s="13">
        <v>299</v>
      </c>
      <c r="C2205">
        <v>509108</v>
      </c>
      <c r="D2205">
        <v>1</v>
      </c>
      <c r="E2205">
        <v>0</v>
      </c>
      <c r="F2205">
        <v>0</v>
      </c>
      <c r="G2205">
        <v>0</v>
      </c>
      <c r="H2205">
        <v>0</v>
      </c>
      <c r="I2205" t="s">
        <v>23</v>
      </c>
      <c r="J2205">
        <v>546801</v>
      </c>
      <c r="K2205" t="s">
        <v>211</v>
      </c>
      <c r="L2205">
        <v>545881</v>
      </c>
      <c r="M2205" t="s">
        <v>145</v>
      </c>
      <c r="N2205">
        <v>545881</v>
      </c>
      <c r="O2205" t="s">
        <v>145</v>
      </c>
      <c r="P2205">
        <v>545881</v>
      </c>
      <c r="Q2205" t="s">
        <v>145</v>
      </c>
      <c r="R2205" s="13">
        <v>70488.701001315436</v>
      </c>
      <c r="S2205" s="13"/>
      <c r="T2205" s="13"/>
      <c r="U2205" s="13"/>
      <c r="V2205" s="13">
        <f t="shared" si="584"/>
        <v>0</v>
      </c>
      <c r="W2205" s="13"/>
      <c r="X2205" s="13">
        <f t="shared" si="585"/>
        <v>0</v>
      </c>
      <c r="Y2205" s="13"/>
      <c r="Z2205" s="13">
        <f t="shared" si="586"/>
        <v>0</v>
      </c>
      <c r="AA2205" s="13"/>
      <c r="AB2205" s="13">
        <f t="shared" si="587"/>
        <v>0</v>
      </c>
      <c r="AC2205" s="13"/>
      <c r="AD2205" s="13"/>
      <c r="AE2205" s="13"/>
      <c r="AF2205" s="13"/>
      <c r="AG2205" s="13"/>
      <c r="AH2205" s="13"/>
      <c r="AI2205" s="13"/>
      <c r="AJ2205" s="13"/>
      <c r="AK2205" s="13">
        <f t="shared" si="588"/>
        <v>0</v>
      </c>
      <c r="AL2205" s="13"/>
      <c r="AM2205" s="13">
        <f t="shared" si="589"/>
        <v>0</v>
      </c>
      <c r="AN2205" s="13"/>
      <c r="AO2205" s="13">
        <v>0</v>
      </c>
      <c r="AP2205" s="13">
        <f t="shared" si="590"/>
        <v>0</v>
      </c>
      <c r="AQ2205" s="13"/>
      <c r="AR2205" s="13">
        <f t="shared" si="591"/>
        <v>0</v>
      </c>
      <c r="AS2205" s="13"/>
      <c r="AT2205" s="13">
        <f t="shared" si="592"/>
        <v>0</v>
      </c>
      <c r="AU2205" s="13"/>
      <c r="AV2205" s="13">
        <f t="shared" si="593"/>
        <v>0</v>
      </c>
      <c r="AW2205" s="13"/>
      <c r="AX2205" s="13">
        <f t="shared" si="594"/>
        <v>0</v>
      </c>
      <c r="AY2205" s="13"/>
      <c r="AZ2205" s="13">
        <f t="shared" si="595"/>
        <v>0</v>
      </c>
      <c r="BA2205" s="13"/>
      <c r="BB2205" s="13">
        <f t="shared" si="596"/>
        <v>0</v>
      </c>
      <c r="BC2205" s="13"/>
      <c r="BD2205" s="13">
        <f t="shared" si="597"/>
        <v>0</v>
      </c>
      <c r="BE2205" s="13"/>
      <c r="BF2205" s="13">
        <f t="shared" si="598"/>
        <v>0</v>
      </c>
      <c r="BG2205" s="13"/>
      <c r="BH2205" s="13">
        <f t="shared" si="599"/>
        <v>70488.701001315436</v>
      </c>
      <c r="BI2205" s="13">
        <f t="shared" si="600"/>
        <v>70500</v>
      </c>
      <c r="BJ2205" s="13">
        <v>70800</v>
      </c>
    </row>
    <row r="2206" spans="1:62" x14ac:dyDescent="0.25">
      <c r="A2206" t="s">
        <v>2552</v>
      </c>
      <c r="B2206" s="13">
        <v>156</v>
      </c>
      <c r="C2206">
        <v>508357</v>
      </c>
      <c r="D2206">
        <v>1</v>
      </c>
      <c r="E2206">
        <v>0</v>
      </c>
      <c r="F2206">
        <v>0</v>
      </c>
      <c r="G2206">
        <v>0</v>
      </c>
      <c r="H2206">
        <v>0</v>
      </c>
      <c r="I2206" t="s">
        <v>23</v>
      </c>
      <c r="J2206">
        <v>546127</v>
      </c>
      <c r="K2206" t="s">
        <v>146</v>
      </c>
      <c r="L2206">
        <v>546127</v>
      </c>
      <c r="M2206" t="s">
        <v>146</v>
      </c>
      <c r="N2206">
        <v>546127</v>
      </c>
      <c r="O2206" t="s">
        <v>146</v>
      </c>
      <c r="P2206">
        <v>546127</v>
      </c>
      <c r="Q2206" t="s">
        <v>146</v>
      </c>
      <c r="R2206" s="13">
        <v>70488.701001315436</v>
      </c>
      <c r="S2206" s="13"/>
      <c r="T2206" s="13"/>
      <c r="U2206" s="13"/>
      <c r="V2206" s="13">
        <f t="shared" si="584"/>
        <v>0</v>
      </c>
      <c r="W2206" s="13"/>
      <c r="X2206" s="13">
        <f t="shared" si="585"/>
        <v>0</v>
      </c>
      <c r="Y2206" s="13"/>
      <c r="Z2206" s="13">
        <f t="shared" si="586"/>
        <v>0</v>
      </c>
      <c r="AA2206" s="13"/>
      <c r="AB2206" s="13">
        <f t="shared" si="587"/>
        <v>0</v>
      </c>
      <c r="AC2206" s="13"/>
      <c r="AD2206" s="13"/>
      <c r="AE2206" s="13"/>
      <c r="AF2206" s="13"/>
      <c r="AG2206" s="13"/>
      <c r="AH2206" s="13"/>
      <c r="AI2206" s="13"/>
      <c r="AJ2206" s="13"/>
      <c r="AK2206" s="13">
        <f t="shared" si="588"/>
        <v>0</v>
      </c>
      <c r="AL2206" s="13"/>
      <c r="AM2206" s="13">
        <f t="shared" si="589"/>
        <v>0</v>
      </c>
      <c r="AN2206" s="13"/>
      <c r="AO2206" s="13">
        <v>0</v>
      </c>
      <c r="AP2206" s="13">
        <f t="shared" si="590"/>
        <v>0</v>
      </c>
      <c r="AQ2206" s="13"/>
      <c r="AR2206" s="13">
        <f t="shared" si="591"/>
        <v>0</v>
      </c>
      <c r="AS2206" s="13"/>
      <c r="AT2206" s="13">
        <f t="shared" si="592"/>
        <v>0</v>
      </c>
      <c r="AU2206" s="13"/>
      <c r="AV2206" s="13">
        <f t="shared" si="593"/>
        <v>0</v>
      </c>
      <c r="AW2206" s="13"/>
      <c r="AX2206" s="13">
        <f t="shared" si="594"/>
        <v>0</v>
      </c>
      <c r="AY2206" s="13"/>
      <c r="AZ2206" s="13">
        <f t="shared" si="595"/>
        <v>0</v>
      </c>
      <c r="BA2206" s="13"/>
      <c r="BB2206" s="13">
        <f t="shared" si="596"/>
        <v>0</v>
      </c>
      <c r="BC2206" s="13"/>
      <c r="BD2206" s="13">
        <f t="shared" si="597"/>
        <v>0</v>
      </c>
      <c r="BE2206" s="13"/>
      <c r="BF2206" s="13">
        <f t="shared" si="598"/>
        <v>0</v>
      </c>
      <c r="BG2206" s="13"/>
      <c r="BH2206" s="13">
        <f t="shared" si="599"/>
        <v>70488.701001315436</v>
      </c>
      <c r="BI2206" s="13">
        <f t="shared" si="600"/>
        <v>70500</v>
      </c>
      <c r="BJ2206" s="13">
        <v>70800</v>
      </c>
    </row>
    <row r="2207" spans="1:62" x14ac:dyDescent="0.25">
      <c r="A2207" t="s">
        <v>2553</v>
      </c>
      <c r="B2207" s="13">
        <v>567</v>
      </c>
      <c r="C2207">
        <v>575232</v>
      </c>
      <c r="D2207">
        <v>1</v>
      </c>
      <c r="E2207">
        <v>0</v>
      </c>
      <c r="F2207">
        <v>0</v>
      </c>
      <c r="G2207">
        <v>0</v>
      </c>
      <c r="H2207">
        <v>0</v>
      </c>
      <c r="I2207" t="s">
        <v>41</v>
      </c>
      <c r="J2207">
        <v>574899</v>
      </c>
      <c r="K2207" t="s">
        <v>1248</v>
      </c>
      <c r="L2207">
        <v>574899</v>
      </c>
      <c r="M2207" t="s">
        <v>1248</v>
      </c>
      <c r="N2207">
        <v>555134</v>
      </c>
      <c r="O2207" t="s">
        <v>151</v>
      </c>
      <c r="P2207">
        <v>555134</v>
      </c>
      <c r="Q2207" t="s">
        <v>151</v>
      </c>
      <c r="R2207" s="13">
        <v>132289.526749538</v>
      </c>
      <c r="S2207" s="13"/>
      <c r="T2207" s="13"/>
      <c r="U2207" s="13"/>
      <c r="V2207" s="13">
        <f t="shared" si="584"/>
        <v>0</v>
      </c>
      <c r="W2207" s="13"/>
      <c r="X2207" s="13">
        <f t="shared" si="585"/>
        <v>0</v>
      </c>
      <c r="Y2207" s="13"/>
      <c r="Z2207" s="13">
        <f t="shared" si="586"/>
        <v>0</v>
      </c>
      <c r="AA2207" s="13"/>
      <c r="AB2207" s="13">
        <f t="shared" si="587"/>
        <v>0</v>
      </c>
      <c r="AC2207" s="13"/>
      <c r="AD2207" s="13"/>
      <c r="AE2207" s="13"/>
      <c r="AF2207" s="13"/>
      <c r="AG2207" s="13"/>
      <c r="AH2207" s="13"/>
      <c r="AI2207" s="13"/>
      <c r="AJ2207" s="13"/>
      <c r="AK2207" s="13">
        <f t="shared" si="588"/>
        <v>0</v>
      </c>
      <c r="AL2207" s="13"/>
      <c r="AM2207" s="13">
        <f t="shared" si="589"/>
        <v>0</v>
      </c>
      <c r="AN2207" s="13"/>
      <c r="AO2207" s="13">
        <v>0</v>
      </c>
      <c r="AP2207" s="13">
        <f t="shared" si="590"/>
        <v>0</v>
      </c>
      <c r="AQ2207" s="13"/>
      <c r="AR2207" s="13">
        <f t="shared" si="591"/>
        <v>0</v>
      </c>
      <c r="AS2207" s="13"/>
      <c r="AT2207" s="13">
        <f t="shared" si="592"/>
        <v>0</v>
      </c>
      <c r="AU2207" s="13"/>
      <c r="AV2207" s="13">
        <f t="shared" si="593"/>
        <v>0</v>
      </c>
      <c r="AW2207" s="13"/>
      <c r="AX2207" s="13">
        <f t="shared" si="594"/>
        <v>0</v>
      </c>
      <c r="AY2207" s="13"/>
      <c r="AZ2207" s="13">
        <f t="shared" si="595"/>
        <v>0</v>
      </c>
      <c r="BA2207" s="13"/>
      <c r="BB2207" s="13">
        <f t="shared" si="596"/>
        <v>0</v>
      </c>
      <c r="BC2207" s="13"/>
      <c r="BD2207" s="13">
        <f t="shared" si="597"/>
        <v>0</v>
      </c>
      <c r="BE2207" s="13"/>
      <c r="BF2207" s="13">
        <f t="shared" si="598"/>
        <v>0</v>
      </c>
      <c r="BG2207" s="13"/>
      <c r="BH2207" s="13">
        <f t="shared" si="599"/>
        <v>132289.526749538</v>
      </c>
      <c r="BI2207" s="13">
        <f t="shared" si="600"/>
        <v>132300</v>
      </c>
      <c r="BJ2207" s="13">
        <v>128800</v>
      </c>
    </row>
    <row r="2208" spans="1:62" x14ac:dyDescent="0.25">
      <c r="A2208" s="3" t="s">
        <v>2554</v>
      </c>
      <c r="B2208" s="13">
        <v>1909</v>
      </c>
      <c r="C2208">
        <v>584576</v>
      </c>
      <c r="D2208">
        <v>1</v>
      </c>
      <c r="E2208">
        <v>1</v>
      </c>
      <c r="F2208">
        <v>0</v>
      </c>
      <c r="G2208">
        <v>0</v>
      </c>
      <c r="H2208">
        <v>0</v>
      </c>
      <c r="I2208" t="s">
        <v>30</v>
      </c>
      <c r="J2208">
        <v>584576</v>
      </c>
      <c r="K2208" t="s">
        <v>2554</v>
      </c>
      <c r="L2208">
        <v>584291</v>
      </c>
      <c r="M2208" t="s">
        <v>184</v>
      </c>
      <c r="N2208">
        <v>584291</v>
      </c>
      <c r="O2208" t="s">
        <v>184</v>
      </c>
      <c r="P2208">
        <v>584291</v>
      </c>
      <c r="Q2208" t="s">
        <v>184</v>
      </c>
      <c r="R2208" s="13">
        <v>436034.6034541534</v>
      </c>
      <c r="S2208" s="13">
        <v>1909</v>
      </c>
      <c r="T2208" s="13">
        <v>102159.36142672064</v>
      </c>
      <c r="U2208" s="13"/>
      <c r="V2208" s="13">
        <f t="shared" si="584"/>
        <v>0</v>
      </c>
      <c r="W2208" s="13">
        <v>1</v>
      </c>
      <c r="X2208" s="13">
        <f t="shared" si="585"/>
        <v>2964</v>
      </c>
      <c r="Y2208" s="13">
        <v>5</v>
      </c>
      <c r="Z2208" s="13">
        <f t="shared" si="586"/>
        <v>4940</v>
      </c>
      <c r="AA2208" s="13">
        <v>5</v>
      </c>
      <c r="AB2208" s="13">
        <f t="shared" si="587"/>
        <v>1235</v>
      </c>
      <c r="AC2208" s="13"/>
      <c r="AD2208" s="13"/>
      <c r="AE2208" s="13"/>
      <c r="AF2208" s="13"/>
      <c r="AG2208" s="13"/>
      <c r="AH2208" s="13"/>
      <c r="AI2208" s="13"/>
      <c r="AJ2208" s="13"/>
      <c r="AK2208" s="13">
        <f t="shared" si="588"/>
        <v>0</v>
      </c>
      <c r="AL2208" s="13"/>
      <c r="AM2208" s="13">
        <f t="shared" si="589"/>
        <v>0</v>
      </c>
      <c r="AN2208" s="13"/>
      <c r="AO2208" s="13">
        <v>0</v>
      </c>
      <c r="AP2208" s="13">
        <f t="shared" si="590"/>
        <v>0</v>
      </c>
      <c r="AQ2208" s="13"/>
      <c r="AR2208" s="13">
        <f t="shared" si="591"/>
        <v>0</v>
      </c>
      <c r="AS2208" s="13"/>
      <c r="AT2208" s="13">
        <f t="shared" si="592"/>
        <v>0</v>
      </c>
      <c r="AU2208" s="13"/>
      <c r="AV2208" s="13">
        <f t="shared" si="593"/>
        <v>0</v>
      </c>
      <c r="AW2208" s="13"/>
      <c r="AX2208" s="13">
        <f t="shared" si="594"/>
        <v>0</v>
      </c>
      <c r="AY2208" s="13"/>
      <c r="AZ2208" s="13">
        <f t="shared" si="595"/>
        <v>0</v>
      </c>
      <c r="BA2208" s="13"/>
      <c r="BB2208" s="13">
        <f t="shared" si="596"/>
        <v>0</v>
      </c>
      <c r="BC2208" s="13"/>
      <c r="BD2208" s="13">
        <f t="shared" si="597"/>
        <v>0</v>
      </c>
      <c r="BE2208" s="13"/>
      <c r="BF2208" s="13">
        <f t="shared" si="598"/>
        <v>0</v>
      </c>
      <c r="BG2208" s="13"/>
      <c r="BH2208" s="13">
        <f t="shared" si="599"/>
        <v>547332.96488087403</v>
      </c>
      <c r="BI2208" s="13">
        <f t="shared" si="600"/>
        <v>547300</v>
      </c>
      <c r="BJ2208" s="13">
        <v>539100</v>
      </c>
    </row>
    <row r="2209" spans="1:62" x14ac:dyDescent="0.25">
      <c r="A2209" t="s">
        <v>2555</v>
      </c>
      <c r="B2209" s="13">
        <v>192</v>
      </c>
      <c r="C2209">
        <v>590894</v>
      </c>
      <c r="D2209">
        <v>1</v>
      </c>
      <c r="E2209">
        <v>0</v>
      </c>
      <c r="F2209">
        <v>0</v>
      </c>
      <c r="G2209">
        <v>0</v>
      </c>
      <c r="H2209">
        <v>0</v>
      </c>
      <c r="I2209" t="s">
        <v>75</v>
      </c>
      <c r="J2209">
        <v>591394</v>
      </c>
      <c r="K2209" t="s">
        <v>2316</v>
      </c>
      <c r="L2209">
        <v>590789</v>
      </c>
      <c r="M2209" t="s">
        <v>127</v>
      </c>
      <c r="N2209">
        <v>590789</v>
      </c>
      <c r="O2209" t="s">
        <v>127</v>
      </c>
      <c r="P2209">
        <v>591181</v>
      </c>
      <c r="Q2209" t="s">
        <v>97</v>
      </c>
      <c r="R2209" s="13">
        <v>70488.701001315436</v>
      </c>
      <c r="S2209" s="13"/>
      <c r="T2209" s="13"/>
      <c r="U2209" s="13"/>
      <c r="V2209" s="13">
        <f t="shared" si="584"/>
        <v>0</v>
      </c>
      <c r="W2209" s="13"/>
      <c r="X2209" s="13">
        <f t="shared" si="585"/>
        <v>0</v>
      </c>
      <c r="Y2209" s="13"/>
      <c r="Z2209" s="13">
        <f t="shared" si="586"/>
        <v>0</v>
      </c>
      <c r="AA2209" s="13"/>
      <c r="AB2209" s="13">
        <f t="shared" si="587"/>
        <v>0</v>
      </c>
      <c r="AC2209" s="13"/>
      <c r="AD2209" s="13"/>
      <c r="AE2209" s="13"/>
      <c r="AF2209" s="13"/>
      <c r="AG2209" s="13"/>
      <c r="AH2209" s="13"/>
      <c r="AI2209" s="13"/>
      <c r="AJ2209" s="13"/>
      <c r="AK2209" s="13">
        <f t="shared" si="588"/>
        <v>0</v>
      </c>
      <c r="AL2209" s="13"/>
      <c r="AM2209" s="13">
        <f t="shared" si="589"/>
        <v>0</v>
      </c>
      <c r="AN2209" s="13"/>
      <c r="AO2209" s="13">
        <v>0</v>
      </c>
      <c r="AP2209" s="13">
        <f t="shared" si="590"/>
        <v>0</v>
      </c>
      <c r="AQ2209" s="13"/>
      <c r="AR2209" s="13">
        <f t="shared" si="591"/>
        <v>0</v>
      </c>
      <c r="AS2209" s="13"/>
      <c r="AT2209" s="13">
        <f t="shared" si="592"/>
        <v>0</v>
      </c>
      <c r="AU2209" s="13"/>
      <c r="AV2209" s="13">
        <f t="shared" si="593"/>
        <v>0</v>
      </c>
      <c r="AW2209" s="13"/>
      <c r="AX2209" s="13">
        <f t="shared" si="594"/>
        <v>0</v>
      </c>
      <c r="AY2209" s="13"/>
      <c r="AZ2209" s="13">
        <f t="shared" si="595"/>
        <v>0</v>
      </c>
      <c r="BA2209" s="13"/>
      <c r="BB2209" s="13">
        <f t="shared" si="596"/>
        <v>0</v>
      </c>
      <c r="BC2209" s="13"/>
      <c r="BD2209" s="13">
        <f t="shared" si="597"/>
        <v>0</v>
      </c>
      <c r="BE2209" s="13"/>
      <c r="BF2209" s="13">
        <f t="shared" si="598"/>
        <v>0</v>
      </c>
      <c r="BG2209" s="13"/>
      <c r="BH2209" s="13">
        <f t="shared" si="599"/>
        <v>70488.701001315436</v>
      </c>
      <c r="BI2209" s="13">
        <f t="shared" si="600"/>
        <v>70500</v>
      </c>
      <c r="BJ2209" s="13">
        <v>101300</v>
      </c>
    </row>
    <row r="2210" spans="1:62" x14ac:dyDescent="0.25">
      <c r="A2210" t="s">
        <v>2556</v>
      </c>
      <c r="B2210" s="13">
        <v>317</v>
      </c>
      <c r="C2210">
        <v>529630</v>
      </c>
      <c r="D2210">
        <v>1</v>
      </c>
      <c r="E2210">
        <v>0</v>
      </c>
      <c r="F2210">
        <v>0</v>
      </c>
      <c r="G2210">
        <v>0</v>
      </c>
      <c r="H2210">
        <v>0</v>
      </c>
      <c r="I2210" t="s">
        <v>26</v>
      </c>
      <c r="J2210">
        <v>537331</v>
      </c>
      <c r="K2210" t="s">
        <v>2557</v>
      </c>
      <c r="L2210">
        <v>537004</v>
      </c>
      <c r="M2210" t="s">
        <v>314</v>
      </c>
      <c r="N2210">
        <v>537004</v>
      </c>
      <c r="O2210" t="s">
        <v>314</v>
      </c>
      <c r="P2210">
        <v>537004</v>
      </c>
      <c r="Q2210" t="s">
        <v>314</v>
      </c>
      <c r="R2210" s="13">
        <v>74443.867657430834</v>
      </c>
      <c r="S2210" s="13"/>
      <c r="T2210" s="13"/>
      <c r="U2210" s="13"/>
      <c r="V2210" s="13">
        <f t="shared" si="584"/>
        <v>0</v>
      </c>
      <c r="W2210" s="13"/>
      <c r="X2210" s="13">
        <f t="shared" si="585"/>
        <v>0</v>
      </c>
      <c r="Y2210" s="13"/>
      <c r="Z2210" s="13">
        <f t="shared" si="586"/>
        <v>0</v>
      </c>
      <c r="AA2210" s="13"/>
      <c r="AB2210" s="13">
        <f t="shared" si="587"/>
        <v>0</v>
      </c>
      <c r="AC2210" s="13"/>
      <c r="AD2210" s="13"/>
      <c r="AE2210" s="13"/>
      <c r="AF2210" s="13"/>
      <c r="AG2210" s="13"/>
      <c r="AH2210" s="13"/>
      <c r="AI2210" s="13"/>
      <c r="AJ2210" s="13"/>
      <c r="AK2210" s="13">
        <f t="shared" si="588"/>
        <v>0</v>
      </c>
      <c r="AL2210" s="13"/>
      <c r="AM2210" s="13">
        <f t="shared" si="589"/>
        <v>0</v>
      </c>
      <c r="AN2210" s="13"/>
      <c r="AO2210" s="13">
        <v>0</v>
      </c>
      <c r="AP2210" s="13">
        <f t="shared" si="590"/>
        <v>0</v>
      </c>
      <c r="AQ2210" s="13"/>
      <c r="AR2210" s="13">
        <f t="shared" si="591"/>
        <v>0</v>
      </c>
      <c r="AS2210" s="13"/>
      <c r="AT2210" s="13">
        <f t="shared" si="592"/>
        <v>0</v>
      </c>
      <c r="AU2210" s="13"/>
      <c r="AV2210" s="13">
        <f t="shared" si="593"/>
        <v>0</v>
      </c>
      <c r="AW2210" s="13"/>
      <c r="AX2210" s="13">
        <f t="shared" si="594"/>
        <v>0</v>
      </c>
      <c r="AY2210" s="13"/>
      <c r="AZ2210" s="13">
        <f t="shared" si="595"/>
        <v>0</v>
      </c>
      <c r="BA2210" s="13"/>
      <c r="BB2210" s="13">
        <f t="shared" si="596"/>
        <v>0</v>
      </c>
      <c r="BC2210" s="13"/>
      <c r="BD2210" s="13">
        <f t="shared" si="597"/>
        <v>0</v>
      </c>
      <c r="BE2210" s="13"/>
      <c r="BF2210" s="13">
        <f t="shared" si="598"/>
        <v>0</v>
      </c>
      <c r="BG2210" s="13"/>
      <c r="BH2210" s="13">
        <f t="shared" si="599"/>
        <v>74443.867657430834</v>
      </c>
      <c r="BI2210" s="13">
        <f t="shared" si="600"/>
        <v>74400</v>
      </c>
      <c r="BJ2210" s="13">
        <v>74000</v>
      </c>
    </row>
    <row r="2211" spans="1:62" x14ac:dyDescent="0.25">
      <c r="A2211" s="3" t="s">
        <v>2557</v>
      </c>
      <c r="B2211" s="13">
        <v>1850</v>
      </c>
      <c r="C2211">
        <v>537331</v>
      </c>
      <c r="D2211">
        <v>1</v>
      </c>
      <c r="E2211">
        <v>1</v>
      </c>
      <c r="F2211">
        <v>0</v>
      </c>
      <c r="G2211">
        <v>0</v>
      </c>
      <c r="H2211">
        <v>0</v>
      </c>
      <c r="I2211" t="s">
        <v>26</v>
      </c>
      <c r="J2211">
        <v>537331</v>
      </c>
      <c r="K2211" t="s">
        <v>2557</v>
      </c>
      <c r="L2211">
        <v>537004</v>
      </c>
      <c r="M2211" t="s">
        <v>314</v>
      </c>
      <c r="N2211">
        <v>537004</v>
      </c>
      <c r="O2211" t="s">
        <v>314</v>
      </c>
      <c r="P2211">
        <v>537004</v>
      </c>
      <c r="Q2211" t="s">
        <v>314</v>
      </c>
      <c r="R2211" s="13">
        <v>422862.69944367133</v>
      </c>
      <c r="S2211" s="13">
        <v>2167</v>
      </c>
      <c r="T2211" s="13">
        <v>115929.73954708876</v>
      </c>
      <c r="U2211" s="13">
        <v>1</v>
      </c>
      <c r="V2211" s="13">
        <f t="shared" si="584"/>
        <v>741</v>
      </c>
      <c r="W2211" s="13">
        <v>3</v>
      </c>
      <c r="X2211" s="13">
        <f t="shared" si="585"/>
        <v>8892</v>
      </c>
      <c r="Y2211" s="13">
        <v>11</v>
      </c>
      <c r="Z2211" s="13">
        <f t="shared" si="586"/>
        <v>10868</v>
      </c>
      <c r="AA2211" s="13">
        <v>2</v>
      </c>
      <c r="AB2211" s="13">
        <f t="shared" si="587"/>
        <v>494</v>
      </c>
      <c r="AC2211" s="13"/>
      <c r="AD2211" s="13"/>
      <c r="AE2211" s="13"/>
      <c r="AF2211" s="13"/>
      <c r="AG2211" s="13"/>
      <c r="AH2211" s="13"/>
      <c r="AI2211" s="13"/>
      <c r="AJ2211" s="13"/>
      <c r="AK2211" s="13">
        <f t="shared" si="588"/>
        <v>0</v>
      </c>
      <c r="AL2211" s="13"/>
      <c r="AM2211" s="13">
        <f t="shared" si="589"/>
        <v>0</v>
      </c>
      <c r="AN2211" s="13"/>
      <c r="AO2211" s="13">
        <v>0</v>
      </c>
      <c r="AP2211" s="13">
        <f t="shared" si="590"/>
        <v>0</v>
      </c>
      <c r="AQ2211" s="13"/>
      <c r="AR2211" s="13">
        <f t="shared" si="591"/>
        <v>0</v>
      </c>
      <c r="AS2211" s="13"/>
      <c r="AT2211" s="13">
        <f t="shared" si="592"/>
        <v>0</v>
      </c>
      <c r="AU2211" s="13"/>
      <c r="AV2211" s="13">
        <f t="shared" si="593"/>
        <v>0</v>
      </c>
      <c r="AW2211" s="13"/>
      <c r="AX2211" s="13">
        <f t="shared" si="594"/>
        <v>0</v>
      </c>
      <c r="AY2211" s="13"/>
      <c r="AZ2211" s="13">
        <f t="shared" si="595"/>
        <v>0</v>
      </c>
      <c r="BA2211" s="13"/>
      <c r="BB2211" s="13">
        <f t="shared" si="596"/>
        <v>0</v>
      </c>
      <c r="BC2211" s="13"/>
      <c r="BD2211" s="13">
        <f t="shared" si="597"/>
        <v>0</v>
      </c>
      <c r="BE2211" s="13"/>
      <c r="BF2211" s="13">
        <f t="shared" si="598"/>
        <v>0</v>
      </c>
      <c r="BG2211" s="13"/>
      <c r="BH2211" s="13">
        <f t="shared" si="599"/>
        <v>559787.43899076013</v>
      </c>
      <c r="BI2211" s="13">
        <f t="shared" si="600"/>
        <v>559800</v>
      </c>
      <c r="BJ2211" s="13">
        <v>547400</v>
      </c>
    </row>
    <row r="2212" spans="1:62" x14ac:dyDescent="0.25">
      <c r="A2212" t="s">
        <v>2558</v>
      </c>
      <c r="B2212" s="13">
        <v>953</v>
      </c>
      <c r="C2212">
        <v>567612</v>
      </c>
      <c r="D2212">
        <v>1</v>
      </c>
      <c r="E2212">
        <v>0</v>
      </c>
      <c r="F2212">
        <v>0</v>
      </c>
      <c r="G2212">
        <v>0</v>
      </c>
      <c r="H2212">
        <v>0</v>
      </c>
      <c r="I2212" t="s">
        <v>85</v>
      </c>
      <c r="J2212">
        <v>567442</v>
      </c>
      <c r="K2212" t="s">
        <v>388</v>
      </c>
      <c r="L2212">
        <v>567442</v>
      </c>
      <c r="M2212" t="s">
        <v>388</v>
      </c>
      <c r="N2212">
        <v>567442</v>
      </c>
      <c r="O2212" t="s">
        <v>388</v>
      </c>
      <c r="P2212">
        <v>567442</v>
      </c>
      <c r="Q2212" t="s">
        <v>388</v>
      </c>
      <c r="R2212" s="13">
        <v>220666.51491241125</v>
      </c>
      <c r="S2212" s="13"/>
      <c r="T2212" s="13"/>
      <c r="U2212" s="13"/>
      <c r="V2212" s="13">
        <f t="shared" si="584"/>
        <v>0</v>
      </c>
      <c r="W2212" s="13"/>
      <c r="X2212" s="13">
        <f t="shared" si="585"/>
        <v>0</v>
      </c>
      <c r="Y2212" s="13"/>
      <c r="Z2212" s="13">
        <f t="shared" si="586"/>
        <v>0</v>
      </c>
      <c r="AA2212" s="13"/>
      <c r="AB2212" s="13">
        <f t="shared" si="587"/>
        <v>0</v>
      </c>
      <c r="AC2212" s="13"/>
      <c r="AD2212" s="13"/>
      <c r="AE2212" s="13"/>
      <c r="AF2212" s="13"/>
      <c r="AG2212" s="13"/>
      <c r="AH2212" s="13"/>
      <c r="AI2212" s="13"/>
      <c r="AJ2212" s="13"/>
      <c r="AK2212" s="13">
        <f t="shared" si="588"/>
        <v>0</v>
      </c>
      <c r="AL2212" s="13"/>
      <c r="AM2212" s="13">
        <f t="shared" si="589"/>
        <v>0</v>
      </c>
      <c r="AN2212" s="13"/>
      <c r="AO2212" s="13">
        <v>1</v>
      </c>
      <c r="AP2212" s="13">
        <f t="shared" si="590"/>
        <v>30500</v>
      </c>
      <c r="AQ2212" s="13"/>
      <c r="AR2212" s="13">
        <f t="shared" si="591"/>
        <v>0</v>
      </c>
      <c r="AS2212" s="13"/>
      <c r="AT2212" s="13">
        <f t="shared" si="592"/>
        <v>0</v>
      </c>
      <c r="AU2212" s="13"/>
      <c r="AV2212" s="13">
        <f t="shared" si="593"/>
        <v>0</v>
      </c>
      <c r="AW2212" s="13"/>
      <c r="AX2212" s="13">
        <f t="shared" si="594"/>
        <v>0</v>
      </c>
      <c r="AY2212" s="13"/>
      <c r="AZ2212" s="13">
        <f t="shared" si="595"/>
        <v>0</v>
      </c>
      <c r="BA2212" s="13"/>
      <c r="BB2212" s="13">
        <f t="shared" si="596"/>
        <v>0</v>
      </c>
      <c r="BC2212" s="13"/>
      <c r="BD2212" s="13">
        <f t="shared" si="597"/>
        <v>0</v>
      </c>
      <c r="BE2212" s="13"/>
      <c r="BF2212" s="13">
        <f t="shared" si="598"/>
        <v>0</v>
      </c>
      <c r="BG2212" s="13"/>
      <c r="BH2212" s="13">
        <f t="shared" si="599"/>
        <v>251166.51491241125</v>
      </c>
      <c r="BI2212" s="13">
        <f t="shared" si="600"/>
        <v>251200</v>
      </c>
      <c r="BJ2212" s="13">
        <v>248100</v>
      </c>
    </row>
    <row r="2213" spans="1:62" x14ac:dyDescent="0.25">
      <c r="A2213" t="s">
        <v>2559</v>
      </c>
      <c r="B2213" s="13">
        <v>435</v>
      </c>
      <c r="C2213">
        <v>565059</v>
      </c>
      <c r="D2213">
        <v>1</v>
      </c>
      <c r="E2213">
        <v>0</v>
      </c>
      <c r="F2213">
        <v>0</v>
      </c>
      <c r="G2213">
        <v>0</v>
      </c>
      <c r="H2213">
        <v>0</v>
      </c>
      <c r="I2213" t="s">
        <v>85</v>
      </c>
      <c r="J2213">
        <v>564851</v>
      </c>
      <c r="K2213" t="s">
        <v>1018</v>
      </c>
      <c r="L2213">
        <v>565555</v>
      </c>
      <c r="M2213" t="s">
        <v>229</v>
      </c>
      <c r="N2213">
        <v>565555</v>
      </c>
      <c r="O2213" t="s">
        <v>229</v>
      </c>
      <c r="P2213">
        <v>565555</v>
      </c>
      <c r="Q2213" t="s">
        <v>229</v>
      </c>
      <c r="R2213" s="13">
        <v>101816.96652964182</v>
      </c>
      <c r="S2213" s="13"/>
      <c r="T2213" s="13"/>
      <c r="U2213" s="13"/>
      <c r="V2213" s="13">
        <f t="shared" si="584"/>
        <v>0</v>
      </c>
      <c r="W2213" s="13"/>
      <c r="X2213" s="13">
        <f t="shared" si="585"/>
        <v>0</v>
      </c>
      <c r="Y2213" s="13"/>
      <c r="Z2213" s="13">
        <f t="shared" si="586"/>
        <v>0</v>
      </c>
      <c r="AA2213" s="13"/>
      <c r="AB2213" s="13">
        <f t="shared" si="587"/>
        <v>0</v>
      </c>
      <c r="AC2213" s="13"/>
      <c r="AD2213" s="13"/>
      <c r="AE2213" s="13"/>
      <c r="AF2213" s="13"/>
      <c r="AG2213" s="13"/>
      <c r="AH2213" s="13"/>
      <c r="AI2213" s="13"/>
      <c r="AJ2213" s="13"/>
      <c r="AK2213" s="13">
        <f t="shared" si="588"/>
        <v>0</v>
      </c>
      <c r="AL2213" s="13"/>
      <c r="AM2213" s="13">
        <f t="shared" si="589"/>
        <v>0</v>
      </c>
      <c r="AN2213" s="13"/>
      <c r="AO2213" s="13">
        <v>0</v>
      </c>
      <c r="AP2213" s="13">
        <f t="shared" si="590"/>
        <v>0</v>
      </c>
      <c r="AQ2213" s="13"/>
      <c r="AR2213" s="13">
        <f t="shared" si="591"/>
        <v>0</v>
      </c>
      <c r="AS2213" s="13"/>
      <c r="AT2213" s="13">
        <f t="shared" si="592"/>
        <v>0</v>
      </c>
      <c r="AU2213" s="13"/>
      <c r="AV2213" s="13">
        <f t="shared" si="593"/>
        <v>0</v>
      </c>
      <c r="AW2213" s="13"/>
      <c r="AX2213" s="13">
        <f t="shared" si="594"/>
        <v>0</v>
      </c>
      <c r="AY2213" s="13"/>
      <c r="AZ2213" s="13">
        <f t="shared" si="595"/>
        <v>0</v>
      </c>
      <c r="BA2213" s="13"/>
      <c r="BB2213" s="13">
        <f t="shared" si="596"/>
        <v>0</v>
      </c>
      <c r="BC2213" s="13"/>
      <c r="BD2213" s="13">
        <f t="shared" si="597"/>
        <v>0</v>
      </c>
      <c r="BE2213" s="13"/>
      <c r="BF2213" s="13">
        <f t="shared" si="598"/>
        <v>0</v>
      </c>
      <c r="BG2213" s="13"/>
      <c r="BH2213" s="13">
        <f t="shared" si="599"/>
        <v>101816.96652964182</v>
      </c>
      <c r="BI2213" s="13">
        <f t="shared" si="600"/>
        <v>101800</v>
      </c>
      <c r="BJ2213" s="13">
        <v>105200</v>
      </c>
    </row>
    <row r="2214" spans="1:62" x14ac:dyDescent="0.25">
      <c r="A2214" t="s">
        <v>2560</v>
      </c>
      <c r="B2214" s="13">
        <v>372</v>
      </c>
      <c r="C2214">
        <v>507458</v>
      </c>
      <c r="D2214">
        <v>1</v>
      </c>
      <c r="E2214">
        <v>0</v>
      </c>
      <c r="F2214">
        <v>0</v>
      </c>
      <c r="G2214">
        <v>0</v>
      </c>
      <c r="H2214">
        <v>0</v>
      </c>
      <c r="I2214" t="s">
        <v>38</v>
      </c>
      <c r="J2214">
        <v>598062</v>
      </c>
      <c r="K2214" t="s">
        <v>924</v>
      </c>
      <c r="L2214">
        <v>598062</v>
      </c>
      <c r="M2214" t="s">
        <v>924</v>
      </c>
      <c r="N2214">
        <v>598810</v>
      </c>
      <c r="O2214" t="s">
        <v>959</v>
      </c>
      <c r="P2214">
        <v>598810</v>
      </c>
      <c r="Q2214" t="s">
        <v>959</v>
      </c>
      <c r="R2214" s="13">
        <v>87219.385848538266</v>
      </c>
      <c r="S2214" s="13"/>
      <c r="T2214" s="13"/>
      <c r="U2214" s="13"/>
      <c r="V2214" s="13">
        <f t="shared" si="584"/>
        <v>0</v>
      </c>
      <c r="W2214" s="13"/>
      <c r="X2214" s="13">
        <f t="shared" si="585"/>
        <v>0</v>
      </c>
      <c r="Y2214" s="13"/>
      <c r="Z2214" s="13">
        <f t="shared" si="586"/>
        <v>0</v>
      </c>
      <c r="AA2214" s="13"/>
      <c r="AB2214" s="13">
        <f t="shared" si="587"/>
        <v>0</v>
      </c>
      <c r="AC2214" s="13"/>
      <c r="AD2214" s="13"/>
      <c r="AE2214" s="13"/>
      <c r="AF2214" s="13"/>
      <c r="AG2214" s="13"/>
      <c r="AH2214" s="13"/>
      <c r="AI2214" s="13"/>
      <c r="AJ2214" s="13"/>
      <c r="AK2214" s="13">
        <f t="shared" si="588"/>
        <v>0</v>
      </c>
      <c r="AL2214" s="13"/>
      <c r="AM2214" s="13">
        <f t="shared" si="589"/>
        <v>0</v>
      </c>
      <c r="AN2214" s="13"/>
      <c r="AO2214" s="13">
        <v>1</v>
      </c>
      <c r="AP2214" s="13">
        <f t="shared" si="590"/>
        <v>30500</v>
      </c>
      <c r="AQ2214" s="13"/>
      <c r="AR2214" s="13">
        <f t="shared" si="591"/>
        <v>0</v>
      </c>
      <c r="AS2214" s="13"/>
      <c r="AT2214" s="13">
        <f t="shared" si="592"/>
        <v>0</v>
      </c>
      <c r="AU2214" s="13"/>
      <c r="AV2214" s="13">
        <f t="shared" si="593"/>
        <v>0</v>
      </c>
      <c r="AW2214" s="13"/>
      <c r="AX2214" s="13">
        <f t="shared" si="594"/>
        <v>0</v>
      </c>
      <c r="AY2214" s="13"/>
      <c r="AZ2214" s="13">
        <f t="shared" si="595"/>
        <v>0</v>
      </c>
      <c r="BA2214" s="13"/>
      <c r="BB2214" s="13">
        <f t="shared" si="596"/>
        <v>0</v>
      </c>
      <c r="BC2214" s="13"/>
      <c r="BD2214" s="13">
        <f t="shared" si="597"/>
        <v>0</v>
      </c>
      <c r="BE2214" s="13"/>
      <c r="BF2214" s="13">
        <f t="shared" si="598"/>
        <v>0</v>
      </c>
      <c r="BG2214" s="13"/>
      <c r="BH2214" s="13">
        <f t="shared" si="599"/>
        <v>117719.38584853827</v>
      </c>
      <c r="BI2214" s="13">
        <f t="shared" si="600"/>
        <v>117700</v>
      </c>
      <c r="BJ2214" s="13">
        <v>118000</v>
      </c>
    </row>
    <row r="2215" spans="1:62" x14ac:dyDescent="0.25">
      <c r="A2215" t="s">
        <v>2561</v>
      </c>
      <c r="B2215" s="13">
        <v>226</v>
      </c>
      <c r="C2215">
        <v>566047</v>
      </c>
      <c r="D2215">
        <v>1</v>
      </c>
      <c r="E2215">
        <v>0</v>
      </c>
      <c r="F2215">
        <v>0</v>
      </c>
      <c r="G2215">
        <v>0</v>
      </c>
      <c r="H2215">
        <v>0</v>
      </c>
      <c r="I2215" t="s">
        <v>26</v>
      </c>
      <c r="J2215">
        <v>536181</v>
      </c>
      <c r="K2215" t="s">
        <v>2562</v>
      </c>
      <c r="L2215">
        <v>535419</v>
      </c>
      <c r="M2215" t="s">
        <v>130</v>
      </c>
      <c r="N2215">
        <v>535419</v>
      </c>
      <c r="O2215" t="s">
        <v>130</v>
      </c>
      <c r="P2215">
        <v>535419</v>
      </c>
      <c r="Q2215" t="s">
        <v>130</v>
      </c>
      <c r="R2215" s="13">
        <v>70488.701001315436</v>
      </c>
      <c r="S2215" s="13"/>
      <c r="T2215" s="13"/>
      <c r="U2215" s="13"/>
      <c r="V2215" s="13">
        <f t="shared" si="584"/>
        <v>0</v>
      </c>
      <c r="W2215" s="13"/>
      <c r="X2215" s="13">
        <f t="shared" si="585"/>
        <v>0</v>
      </c>
      <c r="Y2215" s="13"/>
      <c r="Z2215" s="13">
        <f t="shared" si="586"/>
        <v>0</v>
      </c>
      <c r="AA2215" s="13"/>
      <c r="AB2215" s="13">
        <f t="shared" si="587"/>
        <v>0</v>
      </c>
      <c r="AC2215" s="13"/>
      <c r="AD2215" s="13"/>
      <c r="AE2215" s="13"/>
      <c r="AF2215" s="13"/>
      <c r="AG2215" s="13"/>
      <c r="AH2215" s="13"/>
      <c r="AI2215" s="13"/>
      <c r="AJ2215" s="13"/>
      <c r="AK2215" s="13">
        <f t="shared" si="588"/>
        <v>0</v>
      </c>
      <c r="AL2215" s="13"/>
      <c r="AM2215" s="13">
        <f t="shared" si="589"/>
        <v>0</v>
      </c>
      <c r="AN2215" s="13"/>
      <c r="AO2215" s="13">
        <v>0</v>
      </c>
      <c r="AP2215" s="13">
        <f t="shared" si="590"/>
        <v>0</v>
      </c>
      <c r="AQ2215" s="13"/>
      <c r="AR2215" s="13">
        <f t="shared" si="591"/>
        <v>0</v>
      </c>
      <c r="AS2215" s="13"/>
      <c r="AT2215" s="13">
        <f t="shared" si="592"/>
        <v>0</v>
      </c>
      <c r="AU2215" s="13"/>
      <c r="AV2215" s="13">
        <f t="shared" si="593"/>
        <v>0</v>
      </c>
      <c r="AW2215" s="13"/>
      <c r="AX2215" s="13">
        <f t="shared" si="594"/>
        <v>0</v>
      </c>
      <c r="AY2215" s="13"/>
      <c r="AZ2215" s="13">
        <f t="shared" si="595"/>
        <v>0</v>
      </c>
      <c r="BA2215" s="13"/>
      <c r="BB2215" s="13">
        <f t="shared" si="596"/>
        <v>0</v>
      </c>
      <c r="BC2215" s="13"/>
      <c r="BD2215" s="13">
        <f t="shared" si="597"/>
        <v>0</v>
      </c>
      <c r="BE2215" s="13"/>
      <c r="BF2215" s="13">
        <f t="shared" si="598"/>
        <v>0</v>
      </c>
      <c r="BG2215" s="13"/>
      <c r="BH2215" s="13">
        <f t="shared" si="599"/>
        <v>70488.701001315436</v>
      </c>
      <c r="BI2215" s="13">
        <f t="shared" si="600"/>
        <v>70500</v>
      </c>
      <c r="BJ2215" s="13">
        <v>70800</v>
      </c>
    </row>
    <row r="2216" spans="1:62" x14ac:dyDescent="0.25">
      <c r="A2216" s="3" t="s">
        <v>76</v>
      </c>
      <c r="B2216" s="13">
        <v>709</v>
      </c>
      <c r="C2216">
        <v>548171</v>
      </c>
      <c r="D2216">
        <v>1</v>
      </c>
      <c r="E2216">
        <v>1</v>
      </c>
      <c r="F2216">
        <v>0</v>
      </c>
      <c r="G2216">
        <v>0</v>
      </c>
      <c r="H2216">
        <v>0</v>
      </c>
      <c r="I2216" t="s">
        <v>75</v>
      </c>
      <c r="J2216">
        <v>548171</v>
      </c>
      <c r="K2216" t="s">
        <v>76</v>
      </c>
      <c r="L2216">
        <v>547492</v>
      </c>
      <c r="M2216" t="s">
        <v>74</v>
      </c>
      <c r="N2216">
        <v>547492</v>
      </c>
      <c r="O2216" t="s">
        <v>74</v>
      </c>
      <c r="P2216">
        <v>547492</v>
      </c>
      <c r="Q2216" t="s">
        <v>74</v>
      </c>
      <c r="R2216" s="13">
        <v>164918.7205307183</v>
      </c>
      <c r="S2216" s="13">
        <v>1362</v>
      </c>
      <c r="T2216" s="13">
        <v>72941.226804113641</v>
      </c>
      <c r="U2216" s="13"/>
      <c r="V2216" s="13">
        <f t="shared" si="584"/>
        <v>0</v>
      </c>
      <c r="W2216" s="13">
        <v>7</v>
      </c>
      <c r="X2216" s="13">
        <f t="shared" si="585"/>
        <v>20748</v>
      </c>
      <c r="Y2216" s="13">
        <v>15</v>
      </c>
      <c r="Z2216" s="13">
        <f t="shared" si="586"/>
        <v>14820</v>
      </c>
      <c r="AA2216" s="13">
        <v>3</v>
      </c>
      <c r="AB2216" s="13">
        <f t="shared" si="587"/>
        <v>741</v>
      </c>
      <c r="AC2216" s="13"/>
      <c r="AD2216" s="13"/>
      <c r="AE2216" s="13"/>
      <c r="AF2216" s="13"/>
      <c r="AG2216" s="13"/>
      <c r="AH2216" s="13"/>
      <c r="AI2216" s="13"/>
      <c r="AJ2216" s="13"/>
      <c r="AK2216" s="13">
        <f t="shared" si="588"/>
        <v>0</v>
      </c>
      <c r="AL2216" s="13"/>
      <c r="AM2216" s="13">
        <f t="shared" si="589"/>
        <v>0</v>
      </c>
      <c r="AN2216" s="13"/>
      <c r="AO2216" s="13">
        <v>0</v>
      </c>
      <c r="AP2216" s="13">
        <f t="shared" si="590"/>
        <v>0</v>
      </c>
      <c r="AQ2216" s="13"/>
      <c r="AR2216" s="13">
        <f t="shared" si="591"/>
        <v>0</v>
      </c>
      <c r="AS2216" s="13"/>
      <c r="AT2216" s="13">
        <f t="shared" si="592"/>
        <v>0</v>
      </c>
      <c r="AU2216" s="13"/>
      <c r="AV2216" s="13">
        <f t="shared" si="593"/>
        <v>0</v>
      </c>
      <c r="AW2216" s="13"/>
      <c r="AX2216" s="13">
        <f t="shared" si="594"/>
        <v>0</v>
      </c>
      <c r="AY2216" s="13"/>
      <c r="AZ2216" s="13">
        <f t="shared" si="595"/>
        <v>0</v>
      </c>
      <c r="BA2216" s="13"/>
      <c r="BB2216" s="13">
        <f t="shared" si="596"/>
        <v>0</v>
      </c>
      <c r="BC2216" s="13"/>
      <c r="BD2216" s="13">
        <f t="shared" si="597"/>
        <v>0</v>
      </c>
      <c r="BE2216" s="13"/>
      <c r="BF2216" s="13">
        <f t="shared" si="598"/>
        <v>0</v>
      </c>
      <c r="BG2216" s="13"/>
      <c r="BH2216" s="13">
        <f t="shared" si="599"/>
        <v>274168.94733483193</v>
      </c>
      <c r="BI2216" s="13">
        <f t="shared" si="600"/>
        <v>274200</v>
      </c>
      <c r="BJ2216" s="13">
        <v>266500</v>
      </c>
    </row>
    <row r="2217" spans="1:62" x14ac:dyDescent="0.25">
      <c r="A2217" t="s">
        <v>2563</v>
      </c>
      <c r="B2217" s="13">
        <v>788</v>
      </c>
      <c r="C2217">
        <v>552585</v>
      </c>
      <c r="D2217">
        <v>1</v>
      </c>
      <c r="E2217">
        <v>0</v>
      </c>
      <c r="F2217">
        <v>0</v>
      </c>
      <c r="G2217">
        <v>0</v>
      </c>
      <c r="H2217">
        <v>0</v>
      </c>
      <c r="I2217" t="s">
        <v>23</v>
      </c>
      <c r="J2217">
        <v>552828</v>
      </c>
      <c r="K2217" t="s">
        <v>2564</v>
      </c>
      <c r="L2217">
        <v>553069</v>
      </c>
      <c r="M2217" t="s">
        <v>2565</v>
      </c>
      <c r="N2217">
        <v>553069</v>
      </c>
      <c r="O2217" t="s">
        <v>2565</v>
      </c>
      <c r="P2217">
        <v>552046</v>
      </c>
      <c r="Q2217" t="s">
        <v>136</v>
      </c>
      <c r="R2217" s="13">
        <v>183010.0702088289</v>
      </c>
      <c r="S2217" s="13"/>
      <c r="T2217" s="13"/>
      <c r="U2217" s="13"/>
      <c r="V2217" s="13">
        <f t="shared" si="584"/>
        <v>0</v>
      </c>
      <c r="W2217" s="13"/>
      <c r="X2217" s="13">
        <f t="shared" si="585"/>
        <v>0</v>
      </c>
      <c r="Y2217" s="13"/>
      <c r="Z2217" s="13">
        <f t="shared" si="586"/>
        <v>0</v>
      </c>
      <c r="AA2217" s="13"/>
      <c r="AB2217" s="13">
        <f t="shared" si="587"/>
        <v>0</v>
      </c>
      <c r="AC2217" s="13"/>
      <c r="AD2217" s="13"/>
      <c r="AE2217" s="13"/>
      <c r="AF2217" s="13"/>
      <c r="AG2217" s="13"/>
      <c r="AH2217" s="13"/>
      <c r="AI2217" s="13"/>
      <c r="AJ2217" s="13"/>
      <c r="AK2217" s="13">
        <f t="shared" si="588"/>
        <v>0</v>
      </c>
      <c r="AL2217" s="13"/>
      <c r="AM2217" s="13">
        <f t="shared" si="589"/>
        <v>0</v>
      </c>
      <c r="AN2217" s="13"/>
      <c r="AO2217" s="13">
        <v>0</v>
      </c>
      <c r="AP2217" s="13">
        <f t="shared" si="590"/>
        <v>0</v>
      </c>
      <c r="AQ2217" s="13"/>
      <c r="AR2217" s="13">
        <f t="shared" si="591"/>
        <v>0</v>
      </c>
      <c r="AS2217" s="13"/>
      <c r="AT2217" s="13">
        <f t="shared" si="592"/>
        <v>0</v>
      </c>
      <c r="AU2217" s="13"/>
      <c r="AV2217" s="13">
        <f t="shared" si="593"/>
        <v>0</v>
      </c>
      <c r="AW2217" s="13"/>
      <c r="AX2217" s="13">
        <f t="shared" si="594"/>
        <v>0</v>
      </c>
      <c r="AY2217" s="13"/>
      <c r="AZ2217" s="13">
        <f t="shared" si="595"/>
        <v>0</v>
      </c>
      <c r="BA2217" s="13"/>
      <c r="BB2217" s="13">
        <f t="shared" si="596"/>
        <v>0</v>
      </c>
      <c r="BC2217" s="13"/>
      <c r="BD2217" s="13">
        <f t="shared" si="597"/>
        <v>0</v>
      </c>
      <c r="BE2217" s="13"/>
      <c r="BF2217" s="13">
        <f t="shared" si="598"/>
        <v>0</v>
      </c>
      <c r="BG2217" s="13"/>
      <c r="BH2217" s="13">
        <f t="shared" si="599"/>
        <v>183010.0702088289</v>
      </c>
      <c r="BI2217" s="13">
        <f t="shared" si="600"/>
        <v>183000</v>
      </c>
      <c r="BJ2217" s="13">
        <v>182300</v>
      </c>
    </row>
    <row r="2218" spans="1:62" x14ac:dyDescent="0.25">
      <c r="A2218" t="s">
        <v>2563</v>
      </c>
      <c r="B2218" s="13">
        <v>58</v>
      </c>
      <c r="C2218">
        <v>551465</v>
      </c>
      <c r="D2218">
        <v>1</v>
      </c>
      <c r="E2218">
        <v>0</v>
      </c>
      <c r="F2218">
        <v>0</v>
      </c>
      <c r="G2218">
        <v>0</v>
      </c>
      <c r="H2218">
        <v>0</v>
      </c>
      <c r="I2218" t="s">
        <v>26</v>
      </c>
      <c r="J2218">
        <v>534498</v>
      </c>
      <c r="K2218" t="s">
        <v>1000</v>
      </c>
      <c r="L2218">
        <v>534498</v>
      </c>
      <c r="M2218" t="s">
        <v>1000</v>
      </c>
      <c r="N2218">
        <v>534498</v>
      </c>
      <c r="O2218" t="s">
        <v>1000</v>
      </c>
      <c r="P2218">
        <v>533955</v>
      </c>
      <c r="Q2218" t="s">
        <v>25</v>
      </c>
      <c r="R2218" s="13">
        <v>70488.701001315436</v>
      </c>
      <c r="S2218" s="13"/>
      <c r="T2218" s="13"/>
      <c r="U2218" s="13"/>
      <c r="V2218" s="13">
        <f t="shared" si="584"/>
        <v>0</v>
      </c>
      <c r="W2218" s="13"/>
      <c r="X2218" s="13">
        <f t="shared" si="585"/>
        <v>0</v>
      </c>
      <c r="Y2218" s="13"/>
      <c r="Z2218" s="13">
        <f t="shared" si="586"/>
        <v>0</v>
      </c>
      <c r="AA2218" s="13"/>
      <c r="AB2218" s="13">
        <f t="shared" si="587"/>
        <v>0</v>
      </c>
      <c r="AC2218" s="13"/>
      <c r="AD2218" s="13"/>
      <c r="AE2218" s="13"/>
      <c r="AF2218" s="13"/>
      <c r="AG2218" s="13"/>
      <c r="AH2218" s="13"/>
      <c r="AI2218" s="13"/>
      <c r="AJ2218" s="13"/>
      <c r="AK2218" s="13">
        <f t="shared" si="588"/>
        <v>0</v>
      </c>
      <c r="AL2218" s="13"/>
      <c r="AM2218" s="13">
        <f t="shared" si="589"/>
        <v>0</v>
      </c>
      <c r="AN2218" s="13"/>
      <c r="AO2218" s="13">
        <v>0</v>
      </c>
      <c r="AP2218" s="13">
        <f t="shared" si="590"/>
        <v>0</v>
      </c>
      <c r="AQ2218" s="13"/>
      <c r="AR2218" s="13">
        <f t="shared" si="591"/>
        <v>0</v>
      </c>
      <c r="AS2218" s="13"/>
      <c r="AT2218" s="13">
        <f t="shared" si="592"/>
        <v>0</v>
      </c>
      <c r="AU2218" s="13"/>
      <c r="AV2218" s="13">
        <f t="shared" si="593"/>
        <v>0</v>
      </c>
      <c r="AW2218" s="13"/>
      <c r="AX2218" s="13">
        <f t="shared" si="594"/>
        <v>0</v>
      </c>
      <c r="AY2218" s="13"/>
      <c r="AZ2218" s="13">
        <f t="shared" si="595"/>
        <v>0</v>
      </c>
      <c r="BA2218" s="13"/>
      <c r="BB2218" s="13">
        <f t="shared" si="596"/>
        <v>0</v>
      </c>
      <c r="BC2218" s="13"/>
      <c r="BD2218" s="13">
        <f t="shared" si="597"/>
        <v>0</v>
      </c>
      <c r="BE2218" s="13"/>
      <c r="BF2218" s="13">
        <f t="shared" si="598"/>
        <v>0</v>
      </c>
      <c r="BG2218" s="13"/>
      <c r="BH2218" s="13">
        <f t="shared" si="599"/>
        <v>70488.701001315436</v>
      </c>
      <c r="BI2218" s="13">
        <f t="shared" si="600"/>
        <v>70500</v>
      </c>
      <c r="BJ2218" s="13">
        <v>70800</v>
      </c>
    </row>
    <row r="2219" spans="1:62" x14ac:dyDescent="0.25">
      <c r="A2219" t="s">
        <v>2566</v>
      </c>
      <c r="B2219" s="13">
        <v>364</v>
      </c>
      <c r="C2219">
        <v>537349</v>
      </c>
      <c r="D2219">
        <v>1</v>
      </c>
      <c r="E2219">
        <v>0</v>
      </c>
      <c r="F2219">
        <v>0</v>
      </c>
      <c r="G2219">
        <v>0</v>
      </c>
      <c r="H2219">
        <v>0</v>
      </c>
      <c r="I2219" t="s">
        <v>26</v>
      </c>
      <c r="J2219">
        <v>537756</v>
      </c>
      <c r="K2219" t="s">
        <v>2567</v>
      </c>
      <c r="L2219">
        <v>537756</v>
      </c>
      <c r="M2219" t="s">
        <v>2567</v>
      </c>
      <c r="N2219">
        <v>537004</v>
      </c>
      <c r="O2219" t="s">
        <v>314</v>
      </c>
      <c r="P2219">
        <v>537004</v>
      </c>
      <c r="Q2219" t="s">
        <v>314</v>
      </c>
      <c r="R2219" s="13">
        <v>85363.021232119791</v>
      </c>
      <c r="S2219" s="13"/>
      <c r="T2219" s="13"/>
      <c r="U2219" s="13"/>
      <c r="V2219" s="13">
        <f t="shared" si="584"/>
        <v>0</v>
      </c>
      <c r="W2219" s="13"/>
      <c r="X2219" s="13">
        <f t="shared" si="585"/>
        <v>0</v>
      </c>
      <c r="Y2219" s="13"/>
      <c r="Z2219" s="13">
        <f t="shared" si="586"/>
        <v>0</v>
      </c>
      <c r="AA2219" s="13"/>
      <c r="AB2219" s="13">
        <f t="shared" si="587"/>
        <v>0</v>
      </c>
      <c r="AC2219" s="13"/>
      <c r="AD2219" s="13"/>
      <c r="AE2219" s="13"/>
      <c r="AF2219" s="13"/>
      <c r="AG2219" s="13"/>
      <c r="AH2219" s="13"/>
      <c r="AI2219" s="13"/>
      <c r="AJ2219" s="13"/>
      <c r="AK2219" s="13">
        <f t="shared" si="588"/>
        <v>0</v>
      </c>
      <c r="AL2219" s="13"/>
      <c r="AM2219" s="13">
        <f t="shared" si="589"/>
        <v>0</v>
      </c>
      <c r="AN2219" s="13"/>
      <c r="AO2219" s="13">
        <v>0</v>
      </c>
      <c r="AP2219" s="13">
        <f t="shared" si="590"/>
        <v>0</v>
      </c>
      <c r="AQ2219" s="13"/>
      <c r="AR2219" s="13">
        <f t="shared" si="591"/>
        <v>0</v>
      </c>
      <c r="AS2219" s="13"/>
      <c r="AT2219" s="13">
        <f t="shared" si="592"/>
        <v>0</v>
      </c>
      <c r="AU2219" s="13"/>
      <c r="AV2219" s="13">
        <f t="shared" si="593"/>
        <v>0</v>
      </c>
      <c r="AW2219" s="13"/>
      <c r="AX2219" s="13">
        <f t="shared" si="594"/>
        <v>0</v>
      </c>
      <c r="AY2219" s="13"/>
      <c r="AZ2219" s="13">
        <f t="shared" si="595"/>
        <v>0</v>
      </c>
      <c r="BA2219" s="13"/>
      <c r="BB2219" s="13">
        <f t="shared" si="596"/>
        <v>0</v>
      </c>
      <c r="BC2219" s="13"/>
      <c r="BD2219" s="13">
        <f t="shared" si="597"/>
        <v>0</v>
      </c>
      <c r="BE2219" s="13"/>
      <c r="BF2219" s="13">
        <f t="shared" si="598"/>
        <v>0</v>
      </c>
      <c r="BG2219" s="13"/>
      <c r="BH2219" s="13">
        <f t="shared" si="599"/>
        <v>85363.021232119791</v>
      </c>
      <c r="BI2219" s="13">
        <f t="shared" si="600"/>
        <v>85400</v>
      </c>
      <c r="BJ2219" s="13">
        <v>85700</v>
      </c>
    </row>
    <row r="2220" spans="1:62" x14ac:dyDescent="0.25">
      <c r="A2220" t="s">
        <v>2568</v>
      </c>
      <c r="B2220" s="13">
        <v>410</v>
      </c>
      <c r="C2220">
        <v>592307</v>
      </c>
      <c r="D2220">
        <v>1</v>
      </c>
      <c r="E2220">
        <v>0</v>
      </c>
      <c r="F2220">
        <v>0</v>
      </c>
      <c r="G2220">
        <v>0</v>
      </c>
      <c r="H2220">
        <v>0</v>
      </c>
      <c r="I2220" t="s">
        <v>90</v>
      </c>
      <c r="J2220">
        <v>592706</v>
      </c>
      <c r="K2220" t="s">
        <v>2226</v>
      </c>
      <c r="L2220">
        <v>592005</v>
      </c>
      <c r="M2220" t="s">
        <v>89</v>
      </c>
      <c r="N2220">
        <v>592005</v>
      </c>
      <c r="O2220" t="s">
        <v>89</v>
      </c>
      <c r="P2220">
        <v>592005</v>
      </c>
      <c r="Q2220" t="s">
        <v>89</v>
      </c>
      <c r="R2220" s="13">
        <v>96028.70535521378</v>
      </c>
      <c r="S2220" s="13"/>
      <c r="T2220" s="13"/>
      <c r="U2220" s="13"/>
      <c r="V2220" s="13">
        <f t="shared" si="584"/>
        <v>0</v>
      </c>
      <c r="W2220" s="13"/>
      <c r="X2220" s="13">
        <f t="shared" si="585"/>
        <v>0</v>
      </c>
      <c r="Y2220" s="13"/>
      <c r="Z2220" s="13">
        <f t="shared" si="586"/>
        <v>0</v>
      </c>
      <c r="AA2220" s="13"/>
      <c r="AB2220" s="13">
        <f t="shared" si="587"/>
        <v>0</v>
      </c>
      <c r="AC2220" s="13"/>
      <c r="AD2220" s="13"/>
      <c r="AE2220" s="13"/>
      <c r="AF2220" s="13"/>
      <c r="AG2220" s="13"/>
      <c r="AH2220" s="13"/>
      <c r="AI2220" s="13"/>
      <c r="AJ2220" s="13"/>
      <c r="AK2220" s="13">
        <f t="shared" si="588"/>
        <v>0</v>
      </c>
      <c r="AL2220" s="13"/>
      <c r="AM2220" s="13">
        <f t="shared" si="589"/>
        <v>0</v>
      </c>
      <c r="AN2220" s="13"/>
      <c r="AO2220" s="13">
        <v>0</v>
      </c>
      <c r="AP2220" s="13">
        <f t="shared" si="590"/>
        <v>0</v>
      </c>
      <c r="AQ2220" s="13"/>
      <c r="AR2220" s="13">
        <f t="shared" si="591"/>
        <v>0</v>
      </c>
      <c r="AS2220" s="13"/>
      <c r="AT2220" s="13">
        <f t="shared" si="592"/>
        <v>0</v>
      </c>
      <c r="AU2220" s="13"/>
      <c r="AV2220" s="13">
        <f t="shared" si="593"/>
        <v>0</v>
      </c>
      <c r="AW2220" s="13"/>
      <c r="AX2220" s="13">
        <f t="shared" si="594"/>
        <v>0</v>
      </c>
      <c r="AY2220" s="13"/>
      <c r="AZ2220" s="13">
        <f t="shared" si="595"/>
        <v>0</v>
      </c>
      <c r="BA2220" s="13"/>
      <c r="BB2220" s="13">
        <f t="shared" si="596"/>
        <v>0</v>
      </c>
      <c r="BC2220" s="13"/>
      <c r="BD2220" s="13">
        <f t="shared" si="597"/>
        <v>0</v>
      </c>
      <c r="BE2220" s="13"/>
      <c r="BF2220" s="13">
        <f t="shared" si="598"/>
        <v>0</v>
      </c>
      <c r="BG2220" s="13"/>
      <c r="BH2220" s="13">
        <f t="shared" si="599"/>
        <v>96028.70535521378</v>
      </c>
      <c r="BI2220" s="13">
        <f t="shared" si="600"/>
        <v>96000</v>
      </c>
      <c r="BJ2220" s="13">
        <v>95700</v>
      </c>
    </row>
    <row r="2221" spans="1:62" x14ac:dyDescent="0.25">
      <c r="A2221" t="s">
        <v>2569</v>
      </c>
      <c r="B2221" s="13">
        <v>90</v>
      </c>
      <c r="C2221">
        <v>562955</v>
      </c>
      <c r="D2221">
        <v>1</v>
      </c>
      <c r="E2221">
        <v>0</v>
      </c>
      <c r="F2221">
        <v>0</v>
      </c>
      <c r="G2221">
        <v>0</v>
      </c>
      <c r="H2221">
        <v>0</v>
      </c>
      <c r="I2221" t="s">
        <v>23</v>
      </c>
      <c r="J2221">
        <v>552461</v>
      </c>
      <c r="K2221" t="s">
        <v>2141</v>
      </c>
      <c r="L2221">
        <v>552046</v>
      </c>
      <c r="M2221" t="s">
        <v>136</v>
      </c>
      <c r="N2221">
        <v>552046</v>
      </c>
      <c r="O2221" t="s">
        <v>136</v>
      </c>
      <c r="P2221">
        <v>552046</v>
      </c>
      <c r="Q2221" t="s">
        <v>136</v>
      </c>
      <c r="R2221" s="13">
        <v>70488.701001315436</v>
      </c>
      <c r="S2221" s="13"/>
      <c r="T2221" s="13"/>
      <c r="U2221" s="13"/>
      <c r="V2221" s="13">
        <f t="shared" si="584"/>
        <v>0</v>
      </c>
      <c r="W2221" s="13"/>
      <c r="X2221" s="13">
        <f t="shared" si="585"/>
        <v>0</v>
      </c>
      <c r="Y2221" s="13"/>
      <c r="Z2221" s="13">
        <f t="shared" si="586"/>
        <v>0</v>
      </c>
      <c r="AA2221" s="13"/>
      <c r="AB2221" s="13">
        <f t="shared" si="587"/>
        <v>0</v>
      </c>
      <c r="AC2221" s="13"/>
      <c r="AD2221" s="13"/>
      <c r="AE2221" s="13"/>
      <c r="AF2221" s="13"/>
      <c r="AG2221" s="13"/>
      <c r="AH2221" s="13"/>
      <c r="AI2221" s="13"/>
      <c r="AJ2221" s="13"/>
      <c r="AK2221" s="13">
        <f t="shared" si="588"/>
        <v>0</v>
      </c>
      <c r="AL2221" s="13"/>
      <c r="AM2221" s="13">
        <f t="shared" si="589"/>
        <v>0</v>
      </c>
      <c r="AN2221" s="13"/>
      <c r="AO2221" s="13">
        <v>0</v>
      </c>
      <c r="AP2221" s="13">
        <f t="shared" si="590"/>
        <v>0</v>
      </c>
      <c r="AQ2221" s="13"/>
      <c r="AR2221" s="13">
        <f t="shared" si="591"/>
        <v>0</v>
      </c>
      <c r="AS2221" s="13"/>
      <c r="AT2221" s="13">
        <f t="shared" si="592"/>
        <v>0</v>
      </c>
      <c r="AU2221" s="13"/>
      <c r="AV2221" s="13">
        <f t="shared" si="593"/>
        <v>0</v>
      </c>
      <c r="AW2221" s="13"/>
      <c r="AX2221" s="13">
        <f t="shared" si="594"/>
        <v>0</v>
      </c>
      <c r="AY2221" s="13"/>
      <c r="AZ2221" s="13">
        <f t="shared" si="595"/>
        <v>0</v>
      </c>
      <c r="BA2221" s="13"/>
      <c r="BB2221" s="13">
        <f t="shared" si="596"/>
        <v>0</v>
      </c>
      <c r="BC2221" s="13"/>
      <c r="BD2221" s="13">
        <f t="shared" si="597"/>
        <v>0</v>
      </c>
      <c r="BE2221" s="13"/>
      <c r="BF2221" s="13">
        <f t="shared" si="598"/>
        <v>0</v>
      </c>
      <c r="BG2221" s="13"/>
      <c r="BH2221" s="13">
        <f t="shared" si="599"/>
        <v>70488.701001315436</v>
      </c>
      <c r="BI2221" s="13">
        <f t="shared" si="600"/>
        <v>70500</v>
      </c>
      <c r="BJ2221" s="13">
        <v>70800</v>
      </c>
    </row>
    <row r="2222" spans="1:62" x14ac:dyDescent="0.25">
      <c r="A2222" t="s">
        <v>2570</v>
      </c>
      <c r="B2222" s="13">
        <v>1648</v>
      </c>
      <c r="C2222">
        <v>577235</v>
      </c>
      <c r="D2222">
        <v>1</v>
      </c>
      <c r="E2222">
        <v>0</v>
      </c>
      <c r="F2222">
        <v>0</v>
      </c>
      <c r="G2222">
        <v>0</v>
      </c>
      <c r="H2222">
        <v>0</v>
      </c>
      <c r="I2222" t="s">
        <v>51</v>
      </c>
      <c r="J2222">
        <v>577294</v>
      </c>
      <c r="K2222" t="s">
        <v>234</v>
      </c>
      <c r="L2222">
        <v>576964</v>
      </c>
      <c r="M2222" t="s">
        <v>233</v>
      </c>
      <c r="N2222">
        <v>577308</v>
      </c>
      <c r="O2222" t="s">
        <v>235</v>
      </c>
      <c r="P2222">
        <v>576964</v>
      </c>
      <c r="Q2222" t="s">
        <v>233</v>
      </c>
      <c r="R2222" s="13">
        <v>377656.22920397209</v>
      </c>
      <c r="S2222" s="13"/>
      <c r="T2222" s="13"/>
      <c r="U2222" s="13"/>
      <c r="V2222" s="13">
        <f t="shared" si="584"/>
        <v>0</v>
      </c>
      <c r="W2222" s="13"/>
      <c r="X2222" s="13">
        <f t="shared" si="585"/>
        <v>0</v>
      </c>
      <c r="Y2222" s="13"/>
      <c r="Z2222" s="13">
        <f t="shared" si="586"/>
        <v>0</v>
      </c>
      <c r="AA2222" s="13"/>
      <c r="AB2222" s="13">
        <f t="shared" si="587"/>
        <v>0</v>
      </c>
      <c r="AC2222" s="13"/>
      <c r="AD2222" s="13"/>
      <c r="AE2222" s="13"/>
      <c r="AF2222" s="13"/>
      <c r="AG2222" s="13"/>
      <c r="AH2222" s="13"/>
      <c r="AI2222" s="13"/>
      <c r="AJ2222" s="13"/>
      <c r="AK2222" s="13">
        <f t="shared" si="588"/>
        <v>0</v>
      </c>
      <c r="AL2222" s="13"/>
      <c r="AM2222" s="13">
        <f t="shared" si="589"/>
        <v>0</v>
      </c>
      <c r="AN2222" s="13"/>
      <c r="AO2222" s="13">
        <v>0</v>
      </c>
      <c r="AP2222" s="13">
        <f t="shared" si="590"/>
        <v>0</v>
      </c>
      <c r="AQ2222" s="13"/>
      <c r="AR2222" s="13">
        <f t="shared" si="591"/>
        <v>0</v>
      </c>
      <c r="AS2222" s="13"/>
      <c r="AT2222" s="13">
        <f t="shared" si="592"/>
        <v>0</v>
      </c>
      <c r="AU2222" s="13"/>
      <c r="AV2222" s="13">
        <f t="shared" si="593"/>
        <v>0</v>
      </c>
      <c r="AW2222" s="13"/>
      <c r="AX2222" s="13">
        <f t="shared" si="594"/>
        <v>0</v>
      </c>
      <c r="AY2222" s="13"/>
      <c r="AZ2222" s="13">
        <f t="shared" si="595"/>
        <v>0</v>
      </c>
      <c r="BA2222" s="13"/>
      <c r="BB2222" s="13">
        <f t="shared" si="596"/>
        <v>0</v>
      </c>
      <c r="BC2222" s="13"/>
      <c r="BD2222" s="13">
        <f t="shared" si="597"/>
        <v>0</v>
      </c>
      <c r="BE2222" s="13"/>
      <c r="BF2222" s="13">
        <f t="shared" si="598"/>
        <v>0</v>
      </c>
      <c r="BG2222" s="13"/>
      <c r="BH2222" s="13">
        <f t="shared" si="599"/>
        <v>377656.22920397209</v>
      </c>
      <c r="BI2222" s="13">
        <f t="shared" si="600"/>
        <v>377700</v>
      </c>
      <c r="BJ2222" s="13">
        <v>381300</v>
      </c>
    </row>
    <row r="2223" spans="1:62" x14ac:dyDescent="0.25">
      <c r="A2223" s="3" t="s">
        <v>2571</v>
      </c>
      <c r="B2223" s="13">
        <v>3209</v>
      </c>
      <c r="C2223">
        <v>567621</v>
      </c>
      <c r="D2223">
        <v>1</v>
      </c>
      <c r="E2223">
        <v>1</v>
      </c>
      <c r="F2223">
        <v>0</v>
      </c>
      <c r="G2223">
        <v>0</v>
      </c>
      <c r="H2223">
        <v>0</v>
      </c>
      <c r="I2223" t="s">
        <v>85</v>
      </c>
      <c r="J2223">
        <v>567621</v>
      </c>
      <c r="K2223" t="s">
        <v>2571</v>
      </c>
      <c r="L2223">
        <v>567515</v>
      </c>
      <c r="M2223" t="s">
        <v>1583</v>
      </c>
      <c r="N2223">
        <v>567515</v>
      </c>
      <c r="O2223" t="s">
        <v>1583</v>
      </c>
      <c r="P2223">
        <v>567442</v>
      </c>
      <c r="Q2223" t="s">
        <v>388</v>
      </c>
      <c r="R2223" s="13">
        <v>723061.31675288128</v>
      </c>
      <c r="S2223" s="13">
        <v>3209</v>
      </c>
      <c r="T2223" s="13">
        <v>171484.41699640013</v>
      </c>
      <c r="U2223" s="13"/>
      <c r="V2223" s="13">
        <f t="shared" si="584"/>
        <v>0</v>
      </c>
      <c r="W2223" s="13">
        <v>5</v>
      </c>
      <c r="X2223" s="13">
        <f t="shared" si="585"/>
        <v>14820</v>
      </c>
      <c r="Y2223" s="13">
        <v>21</v>
      </c>
      <c r="Z2223" s="13">
        <f t="shared" si="586"/>
        <v>20748</v>
      </c>
      <c r="AA2223" s="13">
        <v>3</v>
      </c>
      <c r="AB2223" s="13">
        <f t="shared" si="587"/>
        <v>741</v>
      </c>
      <c r="AC2223" s="13"/>
      <c r="AD2223" s="13"/>
      <c r="AE2223" s="13"/>
      <c r="AF2223" s="13"/>
      <c r="AG2223" s="13"/>
      <c r="AH2223" s="13"/>
      <c r="AI2223" s="13"/>
      <c r="AJ2223" s="13"/>
      <c r="AK2223" s="13">
        <f t="shared" si="588"/>
        <v>0</v>
      </c>
      <c r="AL2223" s="13"/>
      <c r="AM2223" s="13">
        <f t="shared" si="589"/>
        <v>0</v>
      </c>
      <c r="AN2223" s="13"/>
      <c r="AO2223" s="13">
        <v>0</v>
      </c>
      <c r="AP2223" s="13">
        <f t="shared" si="590"/>
        <v>0</v>
      </c>
      <c r="AQ2223" s="13"/>
      <c r="AR2223" s="13">
        <f t="shared" si="591"/>
        <v>0</v>
      </c>
      <c r="AS2223" s="13"/>
      <c r="AT2223" s="13">
        <f t="shared" si="592"/>
        <v>0</v>
      </c>
      <c r="AU2223" s="13"/>
      <c r="AV2223" s="13">
        <f t="shared" si="593"/>
        <v>0</v>
      </c>
      <c r="AW2223" s="13"/>
      <c r="AX2223" s="13">
        <f t="shared" si="594"/>
        <v>0</v>
      </c>
      <c r="AY2223" s="13"/>
      <c r="AZ2223" s="13">
        <f t="shared" si="595"/>
        <v>0</v>
      </c>
      <c r="BA2223" s="13"/>
      <c r="BB2223" s="13">
        <f t="shared" si="596"/>
        <v>0</v>
      </c>
      <c r="BC2223" s="13"/>
      <c r="BD2223" s="13">
        <f t="shared" si="597"/>
        <v>0</v>
      </c>
      <c r="BE2223" s="13"/>
      <c r="BF2223" s="13">
        <f t="shared" si="598"/>
        <v>0</v>
      </c>
      <c r="BG2223" s="13"/>
      <c r="BH2223" s="13">
        <f t="shared" si="599"/>
        <v>930854.73374928138</v>
      </c>
      <c r="BI2223" s="13">
        <f t="shared" si="600"/>
        <v>930900</v>
      </c>
      <c r="BJ2223" s="13">
        <v>931200</v>
      </c>
    </row>
    <row r="2224" spans="1:62" x14ac:dyDescent="0.25">
      <c r="A2224" t="s">
        <v>2572</v>
      </c>
      <c r="B2224" s="13">
        <v>585</v>
      </c>
      <c r="C2224">
        <v>566284</v>
      </c>
      <c r="D2224">
        <v>1</v>
      </c>
      <c r="E2224">
        <v>0</v>
      </c>
      <c r="F2224">
        <v>0</v>
      </c>
      <c r="G2224">
        <v>0</v>
      </c>
      <c r="H2224">
        <v>0</v>
      </c>
      <c r="I2224" t="s">
        <v>85</v>
      </c>
      <c r="J2224">
        <v>565971</v>
      </c>
      <c r="K2224" t="s">
        <v>430</v>
      </c>
      <c r="L2224">
        <v>565971</v>
      </c>
      <c r="M2224" t="s">
        <v>430</v>
      </c>
      <c r="N2224">
        <v>565971</v>
      </c>
      <c r="O2224" t="s">
        <v>430</v>
      </c>
      <c r="P2224">
        <v>565971</v>
      </c>
      <c r="Q2224" t="s">
        <v>430</v>
      </c>
      <c r="R2224" s="13">
        <v>136433.92816558501</v>
      </c>
      <c r="S2224" s="13"/>
      <c r="T2224" s="13"/>
      <c r="U2224" s="13"/>
      <c r="V2224" s="13">
        <f t="shared" si="584"/>
        <v>0</v>
      </c>
      <c r="W2224" s="13"/>
      <c r="X2224" s="13">
        <f t="shared" si="585"/>
        <v>0</v>
      </c>
      <c r="Y2224" s="13"/>
      <c r="Z2224" s="13">
        <f t="shared" si="586"/>
        <v>0</v>
      </c>
      <c r="AA2224" s="13"/>
      <c r="AB2224" s="13">
        <f t="shared" si="587"/>
        <v>0</v>
      </c>
      <c r="AC2224" s="13"/>
      <c r="AD2224" s="13"/>
      <c r="AE2224" s="13"/>
      <c r="AF2224" s="13"/>
      <c r="AG2224" s="13"/>
      <c r="AH2224" s="13"/>
      <c r="AI2224" s="13"/>
      <c r="AJ2224" s="13"/>
      <c r="AK2224" s="13">
        <f t="shared" si="588"/>
        <v>0</v>
      </c>
      <c r="AL2224" s="13"/>
      <c r="AM2224" s="13">
        <f t="shared" si="589"/>
        <v>0</v>
      </c>
      <c r="AN2224" s="13"/>
      <c r="AO2224" s="13">
        <v>0</v>
      </c>
      <c r="AP2224" s="13">
        <f t="shared" si="590"/>
        <v>0</v>
      </c>
      <c r="AQ2224" s="13"/>
      <c r="AR2224" s="13">
        <f t="shared" si="591"/>
        <v>0</v>
      </c>
      <c r="AS2224" s="13"/>
      <c r="AT2224" s="13">
        <f t="shared" si="592"/>
        <v>0</v>
      </c>
      <c r="AU2224" s="13"/>
      <c r="AV2224" s="13">
        <f t="shared" si="593"/>
        <v>0</v>
      </c>
      <c r="AW2224" s="13"/>
      <c r="AX2224" s="13">
        <f t="shared" si="594"/>
        <v>0</v>
      </c>
      <c r="AY2224" s="13"/>
      <c r="AZ2224" s="13">
        <f t="shared" si="595"/>
        <v>0</v>
      </c>
      <c r="BA2224" s="13"/>
      <c r="BB2224" s="13">
        <f t="shared" si="596"/>
        <v>0</v>
      </c>
      <c r="BC2224" s="13"/>
      <c r="BD2224" s="13">
        <f t="shared" si="597"/>
        <v>0</v>
      </c>
      <c r="BE2224" s="13"/>
      <c r="BF2224" s="13">
        <f t="shared" si="598"/>
        <v>0</v>
      </c>
      <c r="BG2224" s="13"/>
      <c r="BH2224" s="13">
        <f t="shared" si="599"/>
        <v>136433.92816558501</v>
      </c>
      <c r="BI2224" s="13">
        <f t="shared" si="600"/>
        <v>136400</v>
      </c>
      <c r="BJ2224" s="13">
        <v>139700</v>
      </c>
    </row>
    <row r="2225" spans="1:62" x14ac:dyDescent="0.25">
      <c r="A2225" t="s">
        <v>2573</v>
      </c>
      <c r="B2225" s="13">
        <v>198</v>
      </c>
      <c r="C2225">
        <v>513555</v>
      </c>
      <c r="D2225">
        <v>1</v>
      </c>
      <c r="E2225">
        <v>0</v>
      </c>
      <c r="F2225">
        <v>0</v>
      </c>
      <c r="G2225">
        <v>0</v>
      </c>
      <c r="H2225">
        <v>0</v>
      </c>
      <c r="I2225" t="s">
        <v>26</v>
      </c>
      <c r="J2225">
        <v>539911</v>
      </c>
      <c r="K2225" t="s">
        <v>345</v>
      </c>
      <c r="L2225">
        <v>539911</v>
      </c>
      <c r="M2225" t="s">
        <v>345</v>
      </c>
      <c r="N2225">
        <v>539911</v>
      </c>
      <c r="O2225" t="s">
        <v>345</v>
      </c>
      <c r="P2225">
        <v>539911</v>
      </c>
      <c r="Q2225" t="s">
        <v>345</v>
      </c>
      <c r="R2225" s="13">
        <v>70488.701001315436</v>
      </c>
      <c r="S2225" s="13"/>
      <c r="T2225" s="13"/>
      <c r="U2225" s="13"/>
      <c r="V2225" s="13">
        <f t="shared" si="584"/>
        <v>0</v>
      </c>
      <c r="W2225" s="13"/>
      <c r="X2225" s="13">
        <f t="shared" si="585"/>
        <v>0</v>
      </c>
      <c r="Y2225" s="13"/>
      <c r="Z2225" s="13">
        <f t="shared" si="586"/>
        <v>0</v>
      </c>
      <c r="AA2225" s="13"/>
      <c r="AB2225" s="13">
        <f t="shared" si="587"/>
        <v>0</v>
      </c>
      <c r="AC2225" s="13"/>
      <c r="AD2225" s="13"/>
      <c r="AE2225" s="13"/>
      <c r="AF2225" s="13"/>
      <c r="AG2225" s="13"/>
      <c r="AH2225" s="13"/>
      <c r="AI2225" s="13"/>
      <c r="AJ2225" s="13"/>
      <c r="AK2225" s="13">
        <f t="shared" si="588"/>
        <v>0</v>
      </c>
      <c r="AL2225" s="13"/>
      <c r="AM2225" s="13">
        <f t="shared" si="589"/>
        <v>0</v>
      </c>
      <c r="AN2225" s="13"/>
      <c r="AO2225" s="13">
        <v>0</v>
      </c>
      <c r="AP2225" s="13">
        <f t="shared" si="590"/>
        <v>0</v>
      </c>
      <c r="AQ2225" s="13"/>
      <c r="AR2225" s="13">
        <f t="shared" si="591"/>
        <v>0</v>
      </c>
      <c r="AS2225" s="13"/>
      <c r="AT2225" s="13">
        <f t="shared" si="592"/>
        <v>0</v>
      </c>
      <c r="AU2225" s="13"/>
      <c r="AV2225" s="13">
        <f t="shared" si="593"/>
        <v>0</v>
      </c>
      <c r="AW2225" s="13"/>
      <c r="AX2225" s="13">
        <f t="shared" si="594"/>
        <v>0</v>
      </c>
      <c r="AY2225" s="13"/>
      <c r="AZ2225" s="13">
        <f t="shared" si="595"/>
        <v>0</v>
      </c>
      <c r="BA2225" s="13"/>
      <c r="BB2225" s="13">
        <f t="shared" si="596"/>
        <v>0</v>
      </c>
      <c r="BC2225" s="13"/>
      <c r="BD2225" s="13">
        <f t="shared" si="597"/>
        <v>0</v>
      </c>
      <c r="BE2225" s="13"/>
      <c r="BF2225" s="13">
        <f t="shared" si="598"/>
        <v>0</v>
      </c>
      <c r="BG2225" s="13"/>
      <c r="BH2225" s="13">
        <f t="shared" si="599"/>
        <v>70488.701001315436</v>
      </c>
      <c r="BI2225" s="13">
        <f t="shared" si="600"/>
        <v>70500</v>
      </c>
      <c r="BJ2225" s="13">
        <v>70800</v>
      </c>
    </row>
    <row r="2226" spans="1:62" x14ac:dyDescent="0.25">
      <c r="A2226" t="s">
        <v>2574</v>
      </c>
      <c r="B2226" s="13">
        <v>106</v>
      </c>
      <c r="C2226">
        <v>595870</v>
      </c>
      <c r="D2226">
        <v>1</v>
      </c>
      <c r="E2226">
        <v>0</v>
      </c>
      <c r="F2226">
        <v>0</v>
      </c>
      <c r="G2226">
        <v>0</v>
      </c>
      <c r="H2226">
        <v>0</v>
      </c>
      <c r="I2226" t="s">
        <v>75</v>
      </c>
      <c r="J2226">
        <v>596256</v>
      </c>
      <c r="K2226" t="s">
        <v>799</v>
      </c>
      <c r="L2226">
        <v>595209</v>
      </c>
      <c r="M2226" t="s">
        <v>132</v>
      </c>
      <c r="N2226">
        <v>595209</v>
      </c>
      <c r="O2226" t="s">
        <v>132</v>
      </c>
      <c r="P2226">
        <v>595209</v>
      </c>
      <c r="Q2226" t="s">
        <v>132</v>
      </c>
      <c r="R2226" s="13">
        <v>70488.701001315436</v>
      </c>
      <c r="S2226" s="13"/>
      <c r="T2226" s="13"/>
      <c r="U2226" s="13"/>
      <c r="V2226" s="13">
        <f t="shared" si="584"/>
        <v>0</v>
      </c>
      <c r="W2226" s="13"/>
      <c r="X2226" s="13">
        <f t="shared" si="585"/>
        <v>0</v>
      </c>
      <c r="Y2226" s="13"/>
      <c r="Z2226" s="13">
        <f t="shared" si="586"/>
        <v>0</v>
      </c>
      <c r="AA2226" s="13"/>
      <c r="AB2226" s="13">
        <f t="shared" si="587"/>
        <v>0</v>
      </c>
      <c r="AC2226" s="13"/>
      <c r="AD2226" s="13"/>
      <c r="AE2226" s="13"/>
      <c r="AF2226" s="13"/>
      <c r="AG2226" s="13"/>
      <c r="AH2226" s="13"/>
      <c r="AI2226" s="13"/>
      <c r="AJ2226" s="13"/>
      <c r="AK2226" s="13">
        <f t="shared" si="588"/>
        <v>0</v>
      </c>
      <c r="AL2226" s="13"/>
      <c r="AM2226" s="13">
        <f t="shared" si="589"/>
        <v>0</v>
      </c>
      <c r="AN2226" s="13"/>
      <c r="AO2226" s="13">
        <v>0</v>
      </c>
      <c r="AP2226" s="13">
        <f t="shared" si="590"/>
        <v>0</v>
      </c>
      <c r="AQ2226" s="13"/>
      <c r="AR2226" s="13">
        <f t="shared" si="591"/>
        <v>0</v>
      </c>
      <c r="AS2226" s="13"/>
      <c r="AT2226" s="13">
        <f t="shared" si="592"/>
        <v>0</v>
      </c>
      <c r="AU2226" s="13"/>
      <c r="AV2226" s="13">
        <f t="shared" si="593"/>
        <v>0</v>
      </c>
      <c r="AW2226" s="13"/>
      <c r="AX2226" s="13">
        <f t="shared" si="594"/>
        <v>0</v>
      </c>
      <c r="AY2226" s="13"/>
      <c r="AZ2226" s="13">
        <f t="shared" si="595"/>
        <v>0</v>
      </c>
      <c r="BA2226" s="13"/>
      <c r="BB2226" s="13">
        <f t="shared" si="596"/>
        <v>0</v>
      </c>
      <c r="BC2226" s="13"/>
      <c r="BD2226" s="13">
        <f t="shared" si="597"/>
        <v>0</v>
      </c>
      <c r="BE2226" s="13"/>
      <c r="BF2226" s="13">
        <f t="shared" si="598"/>
        <v>0</v>
      </c>
      <c r="BG2226" s="13"/>
      <c r="BH2226" s="13">
        <f t="shared" si="599"/>
        <v>70488.701001315436</v>
      </c>
      <c r="BI2226" s="13">
        <f t="shared" si="600"/>
        <v>70500</v>
      </c>
      <c r="BJ2226" s="13">
        <v>70800</v>
      </c>
    </row>
    <row r="2227" spans="1:62" x14ac:dyDescent="0.25">
      <c r="A2227" t="s">
        <v>2575</v>
      </c>
      <c r="B2227" s="13">
        <v>306</v>
      </c>
      <c r="C2227">
        <v>534072</v>
      </c>
      <c r="D2227">
        <v>1</v>
      </c>
      <c r="E2227">
        <v>0</v>
      </c>
      <c r="F2227">
        <v>0</v>
      </c>
      <c r="G2227">
        <v>0</v>
      </c>
      <c r="H2227">
        <v>0</v>
      </c>
      <c r="I2227" t="s">
        <v>26</v>
      </c>
      <c r="J2227">
        <v>531189</v>
      </c>
      <c r="K2227" t="s">
        <v>330</v>
      </c>
      <c r="L2227">
        <v>531189</v>
      </c>
      <c r="M2227" t="s">
        <v>330</v>
      </c>
      <c r="N2227">
        <v>531189</v>
      </c>
      <c r="O2227" t="s">
        <v>330</v>
      </c>
      <c r="P2227">
        <v>531189</v>
      </c>
      <c r="Q2227" t="s">
        <v>330</v>
      </c>
      <c r="R2227" s="13">
        <v>71884.998081568687</v>
      </c>
      <c r="S2227" s="13"/>
      <c r="T2227" s="13"/>
      <c r="U2227" s="13"/>
      <c r="V2227" s="13">
        <f t="shared" si="584"/>
        <v>0</v>
      </c>
      <c r="W2227" s="13"/>
      <c r="X2227" s="13">
        <f t="shared" si="585"/>
        <v>0</v>
      </c>
      <c r="Y2227" s="13"/>
      <c r="Z2227" s="13">
        <f t="shared" si="586"/>
        <v>0</v>
      </c>
      <c r="AA2227" s="13"/>
      <c r="AB2227" s="13">
        <f t="shared" si="587"/>
        <v>0</v>
      </c>
      <c r="AC2227" s="13"/>
      <c r="AD2227" s="13"/>
      <c r="AE2227" s="13"/>
      <c r="AF2227" s="13"/>
      <c r="AG2227" s="13"/>
      <c r="AH2227" s="13"/>
      <c r="AI2227" s="13"/>
      <c r="AJ2227" s="13"/>
      <c r="AK2227" s="13">
        <f t="shared" si="588"/>
        <v>0</v>
      </c>
      <c r="AL2227" s="13"/>
      <c r="AM2227" s="13">
        <f t="shared" si="589"/>
        <v>0</v>
      </c>
      <c r="AN2227" s="13"/>
      <c r="AO2227" s="13">
        <v>0</v>
      </c>
      <c r="AP2227" s="13">
        <f t="shared" si="590"/>
        <v>0</v>
      </c>
      <c r="AQ2227" s="13"/>
      <c r="AR2227" s="13">
        <f t="shared" si="591"/>
        <v>0</v>
      </c>
      <c r="AS2227" s="13"/>
      <c r="AT2227" s="13">
        <f t="shared" si="592"/>
        <v>0</v>
      </c>
      <c r="AU2227" s="13"/>
      <c r="AV2227" s="13">
        <f t="shared" si="593"/>
        <v>0</v>
      </c>
      <c r="AW2227" s="13"/>
      <c r="AX2227" s="13">
        <f t="shared" si="594"/>
        <v>0</v>
      </c>
      <c r="AY2227" s="13"/>
      <c r="AZ2227" s="13">
        <f t="shared" si="595"/>
        <v>0</v>
      </c>
      <c r="BA2227" s="13"/>
      <c r="BB2227" s="13">
        <f t="shared" si="596"/>
        <v>0</v>
      </c>
      <c r="BC2227" s="13"/>
      <c r="BD2227" s="13">
        <f t="shared" si="597"/>
        <v>0</v>
      </c>
      <c r="BE2227" s="13"/>
      <c r="BF2227" s="13">
        <f t="shared" si="598"/>
        <v>0</v>
      </c>
      <c r="BG2227" s="13"/>
      <c r="BH2227" s="13">
        <f t="shared" si="599"/>
        <v>71884.998081568687</v>
      </c>
      <c r="BI2227" s="13">
        <f t="shared" si="600"/>
        <v>71900</v>
      </c>
      <c r="BJ2227" s="13">
        <v>70800</v>
      </c>
    </row>
    <row r="2228" spans="1:62" x14ac:dyDescent="0.25">
      <c r="A2228" t="s">
        <v>2576</v>
      </c>
      <c r="B2228" s="13">
        <v>309</v>
      </c>
      <c r="C2228">
        <v>540633</v>
      </c>
      <c r="D2228">
        <v>1</v>
      </c>
      <c r="E2228">
        <v>0</v>
      </c>
      <c r="F2228">
        <v>0</v>
      </c>
      <c r="G2228">
        <v>0</v>
      </c>
      <c r="H2228">
        <v>0</v>
      </c>
      <c r="I2228" t="s">
        <v>110</v>
      </c>
      <c r="J2228">
        <v>558389</v>
      </c>
      <c r="K2228" t="s">
        <v>896</v>
      </c>
      <c r="L2228">
        <v>558389</v>
      </c>
      <c r="M2228" t="s">
        <v>896</v>
      </c>
      <c r="N2228">
        <v>558389</v>
      </c>
      <c r="O2228" t="s">
        <v>896</v>
      </c>
      <c r="P2228">
        <v>558389</v>
      </c>
      <c r="Q2228" t="s">
        <v>896</v>
      </c>
      <c r="R2228" s="13">
        <v>72583.000361158018</v>
      </c>
      <c r="S2228" s="13"/>
      <c r="T2228" s="13"/>
      <c r="U2228" s="13"/>
      <c r="V2228" s="13">
        <f t="shared" si="584"/>
        <v>0</v>
      </c>
      <c r="W2228" s="13"/>
      <c r="X2228" s="13">
        <f t="shared" si="585"/>
        <v>0</v>
      </c>
      <c r="Y2228" s="13"/>
      <c r="Z2228" s="13">
        <f t="shared" si="586"/>
        <v>0</v>
      </c>
      <c r="AA2228" s="13"/>
      <c r="AB2228" s="13">
        <f t="shared" si="587"/>
        <v>0</v>
      </c>
      <c r="AC2228" s="13"/>
      <c r="AD2228" s="13"/>
      <c r="AE2228" s="13"/>
      <c r="AF2228" s="13"/>
      <c r="AG2228" s="13"/>
      <c r="AH2228" s="13"/>
      <c r="AI2228" s="13"/>
      <c r="AJ2228" s="13"/>
      <c r="AK2228" s="13">
        <f t="shared" si="588"/>
        <v>0</v>
      </c>
      <c r="AL2228" s="13"/>
      <c r="AM2228" s="13">
        <f t="shared" si="589"/>
        <v>0</v>
      </c>
      <c r="AN2228" s="13"/>
      <c r="AO2228" s="13">
        <v>0</v>
      </c>
      <c r="AP2228" s="13">
        <f t="shared" si="590"/>
        <v>0</v>
      </c>
      <c r="AQ2228" s="13"/>
      <c r="AR2228" s="13">
        <f t="shared" si="591"/>
        <v>0</v>
      </c>
      <c r="AS2228" s="13"/>
      <c r="AT2228" s="13">
        <f t="shared" si="592"/>
        <v>0</v>
      </c>
      <c r="AU2228" s="13"/>
      <c r="AV2228" s="13">
        <f t="shared" si="593"/>
        <v>0</v>
      </c>
      <c r="AW2228" s="13"/>
      <c r="AX2228" s="13">
        <f t="shared" si="594"/>
        <v>0</v>
      </c>
      <c r="AY2228" s="13"/>
      <c r="AZ2228" s="13">
        <f t="shared" si="595"/>
        <v>0</v>
      </c>
      <c r="BA2228" s="13"/>
      <c r="BB2228" s="13">
        <f t="shared" si="596"/>
        <v>0</v>
      </c>
      <c r="BC2228" s="13"/>
      <c r="BD2228" s="13">
        <f t="shared" si="597"/>
        <v>0</v>
      </c>
      <c r="BE2228" s="13"/>
      <c r="BF2228" s="13">
        <f t="shared" si="598"/>
        <v>0</v>
      </c>
      <c r="BG2228" s="13"/>
      <c r="BH2228" s="13">
        <f t="shared" si="599"/>
        <v>72583.000361158018</v>
      </c>
      <c r="BI2228" s="13">
        <f t="shared" si="600"/>
        <v>72600</v>
      </c>
      <c r="BJ2228" s="13">
        <v>74300</v>
      </c>
    </row>
    <row r="2229" spans="1:62" x14ac:dyDescent="0.25">
      <c r="A2229" t="s">
        <v>2577</v>
      </c>
      <c r="B2229" s="13">
        <v>920</v>
      </c>
      <c r="C2229">
        <v>581763</v>
      </c>
      <c r="D2229">
        <v>1</v>
      </c>
      <c r="E2229">
        <v>0</v>
      </c>
      <c r="F2229">
        <v>0</v>
      </c>
      <c r="G2229">
        <v>0</v>
      </c>
      <c r="H2229">
        <v>0</v>
      </c>
      <c r="I2229" t="s">
        <v>30</v>
      </c>
      <c r="J2229">
        <v>581682</v>
      </c>
      <c r="K2229" t="s">
        <v>804</v>
      </c>
      <c r="L2229">
        <v>581682</v>
      </c>
      <c r="M2229" t="s">
        <v>804</v>
      </c>
      <c r="N2229">
        <v>581283</v>
      </c>
      <c r="O2229" t="s">
        <v>29</v>
      </c>
      <c r="P2229">
        <v>581283</v>
      </c>
      <c r="Q2229" t="s">
        <v>29</v>
      </c>
      <c r="R2229" s="13">
        <v>213148.59022480657</v>
      </c>
      <c r="S2229" s="13"/>
      <c r="T2229" s="13"/>
      <c r="U2229" s="13"/>
      <c r="V2229" s="13">
        <f t="shared" si="584"/>
        <v>0</v>
      </c>
      <c r="W2229" s="13"/>
      <c r="X2229" s="13">
        <f t="shared" si="585"/>
        <v>0</v>
      </c>
      <c r="Y2229" s="13"/>
      <c r="Z2229" s="13">
        <f t="shared" si="586"/>
        <v>0</v>
      </c>
      <c r="AA2229" s="13"/>
      <c r="AB2229" s="13">
        <f t="shared" si="587"/>
        <v>0</v>
      </c>
      <c r="AC2229" s="13"/>
      <c r="AD2229" s="13"/>
      <c r="AE2229" s="13"/>
      <c r="AF2229" s="13"/>
      <c r="AG2229" s="13"/>
      <c r="AH2229" s="13"/>
      <c r="AI2229" s="13"/>
      <c r="AJ2229" s="13"/>
      <c r="AK2229" s="13">
        <f t="shared" si="588"/>
        <v>0</v>
      </c>
      <c r="AL2229" s="13"/>
      <c r="AM2229" s="13">
        <f t="shared" si="589"/>
        <v>0</v>
      </c>
      <c r="AN2229" s="13"/>
      <c r="AO2229" s="13">
        <v>0</v>
      </c>
      <c r="AP2229" s="13">
        <f t="shared" si="590"/>
        <v>0</v>
      </c>
      <c r="AQ2229" s="13"/>
      <c r="AR2229" s="13">
        <f t="shared" si="591"/>
        <v>0</v>
      </c>
      <c r="AS2229" s="13"/>
      <c r="AT2229" s="13">
        <f t="shared" si="592"/>
        <v>0</v>
      </c>
      <c r="AU2229" s="13"/>
      <c r="AV2229" s="13">
        <f t="shared" si="593"/>
        <v>0</v>
      </c>
      <c r="AW2229" s="13"/>
      <c r="AX2229" s="13">
        <f t="shared" si="594"/>
        <v>0</v>
      </c>
      <c r="AY2229" s="13"/>
      <c r="AZ2229" s="13">
        <f t="shared" si="595"/>
        <v>0</v>
      </c>
      <c r="BA2229" s="13"/>
      <c r="BB2229" s="13">
        <f t="shared" si="596"/>
        <v>0</v>
      </c>
      <c r="BC2229" s="13"/>
      <c r="BD2229" s="13">
        <f t="shared" si="597"/>
        <v>0</v>
      </c>
      <c r="BE2229" s="13"/>
      <c r="BF2229" s="13">
        <f t="shared" si="598"/>
        <v>0</v>
      </c>
      <c r="BG2229" s="13"/>
      <c r="BH2229" s="13">
        <f t="shared" si="599"/>
        <v>213148.59022480657</v>
      </c>
      <c r="BI2229" s="13">
        <f t="shared" si="600"/>
        <v>213100</v>
      </c>
      <c r="BJ2229" s="13">
        <v>214200</v>
      </c>
    </row>
    <row r="2230" spans="1:62" x14ac:dyDescent="0.25">
      <c r="A2230" s="3" t="s">
        <v>841</v>
      </c>
      <c r="B2230" s="13">
        <v>1546</v>
      </c>
      <c r="C2230">
        <v>537357</v>
      </c>
      <c r="D2230">
        <v>1</v>
      </c>
      <c r="E2230">
        <v>1</v>
      </c>
      <c r="F2230">
        <v>0</v>
      </c>
      <c r="G2230">
        <v>0</v>
      </c>
      <c r="H2230">
        <v>0</v>
      </c>
      <c r="I2230" t="s">
        <v>26</v>
      </c>
      <c r="J2230">
        <v>537357</v>
      </c>
      <c r="K2230" t="s">
        <v>841</v>
      </c>
      <c r="L2230">
        <v>537764</v>
      </c>
      <c r="M2230" t="s">
        <v>1112</v>
      </c>
      <c r="N2230">
        <v>537454</v>
      </c>
      <c r="O2230" t="s">
        <v>842</v>
      </c>
      <c r="P2230">
        <v>537454</v>
      </c>
      <c r="Q2230" t="s">
        <v>842</v>
      </c>
      <c r="R2230" s="13">
        <v>354762.27132184868</v>
      </c>
      <c r="S2230" s="13">
        <v>2324</v>
      </c>
      <c r="T2230" s="13">
        <v>124306.29060265598</v>
      </c>
      <c r="U2230" s="13"/>
      <c r="V2230" s="13">
        <f t="shared" si="584"/>
        <v>0</v>
      </c>
      <c r="W2230" s="13">
        <v>3</v>
      </c>
      <c r="X2230" s="13">
        <f t="shared" si="585"/>
        <v>8892</v>
      </c>
      <c r="Y2230" s="13">
        <v>7</v>
      </c>
      <c r="Z2230" s="13">
        <f t="shared" si="586"/>
        <v>6916</v>
      </c>
      <c r="AA2230" s="13">
        <v>4</v>
      </c>
      <c r="AB2230" s="13">
        <f t="shared" si="587"/>
        <v>988</v>
      </c>
      <c r="AC2230" s="13"/>
      <c r="AD2230" s="13"/>
      <c r="AE2230" s="13"/>
      <c r="AF2230" s="13"/>
      <c r="AG2230" s="13"/>
      <c r="AH2230" s="13"/>
      <c r="AI2230" s="13"/>
      <c r="AJ2230" s="13"/>
      <c r="AK2230" s="13">
        <f t="shared" si="588"/>
        <v>0</v>
      </c>
      <c r="AL2230" s="13"/>
      <c r="AM2230" s="13">
        <f t="shared" si="589"/>
        <v>0</v>
      </c>
      <c r="AN2230" s="13"/>
      <c r="AO2230" s="13">
        <v>0</v>
      </c>
      <c r="AP2230" s="13">
        <f t="shared" si="590"/>
        <v>0</v>
      </c>
      <c r="AQ2230" s="13"/>
      <c r="AR2230" s="13">
        <f t="shared" si="591"/>
        <v>0</v>
      </c>
      <c r="AS2230" s="13"/>
      <c r="AT2230" s="13">
        <f t="shared" si="592"/>
        <v>0</v>
      </c>
      <c r="AU2230" s="13"/>
      <c r="AV2230" s="13">
        <f t="shared" si="593"/>
        <v>0</v>
      </c>
      <c r="AW2230" s="13"/>
      <c r="AX2230" s="13">
        <f t="shared" si="594"/>
        <v>0</v>
      </c>
      <c r="AY2230" s="13"/>
      <c r="AZ2230" s="13">
        <f t="shared" si="595"/>
        <v>0</v>
      </c>
      <c r="BA2230" s="13"/>
      <c r="BB2230" s="13">
        <f t="shared" si="596"/>
        <v>0</v>
      </c>
      <c r="BC2230" s="13"/>
      <c r="BD2230" s="13">
        <f t="shared" si="597"/>
        <v>0</v>
      </c>
      <c r="BE2230" s="13"/>
      <c r="BF2230" s="13">
        <f t="shared" si="598"/>
        <v>0</v>
      </c>
      <c r="BG2230" s="13"/>
      <c r="BH2230" s="13">
        <f t="shared" si="599"/>
        <v>495864.56192450464</v>
      </c>
      <c r="BI2230" s="13">
        <f t="shared" si="600"/>
        <v>495900</v>
      </c>
      <c r="BJ2230" s="13">
        <v>485700</v>
      </c>
    </row>
    <row r="2231" spans="1:62" x14ac:dyDescent="0.25">
      <c r="A2231" t="s">
        <v>2578</v>
      </c>
      <c r="B2231" s="13">
        <v>236</v>
      </c>
      <c r="C2231">
        <v>576395</v>
      </c>
      <c r="D2231">
        <v>1</v>
      </c>
      <c r="E2231">
        <v>0</v>
      </c>
      <c r="F2231">
        <v>0</v>
      </c>
      <c r="G2231">
        <v>0</v>
      </c>
      <c r="H2231">
        <v>0</v>
      </c>
      <c r="I2231" t="s">
        <v>33</v>
      </c>
      <c r="J2231">
        <v>576271</v>
      </c>
      <c r="K2231" t="s">
        <v>119</v>
      </c>
      <c r="L2231">
        <v>576271</v>
      </c>
      <c r="M2231" t="s">
        <v>119</v>
      </c>
      <c r="N2231">
        <v>576271</v>
      </c>
      <c r="O2231" t="s">
        <v>119</v>
      </c>
      <c r="P2231">
        <v>576271</v>
      </c>
      <c r="Q2231" t="s">
        <v>119</v>
      </c>
      <c r="R2231" s="13">
        <v>70488.701001315436</v>
      </c>
      <c r="S2231" s="13"/>
      <c r="T2231" s="13"/>
      <c r="U2231" s="13"/>
      <c r="V2231" s="13">
        <f t="shared" si="584"/>
        <v>0</v>
      </c>
      <c r="W2231" s="13"/>
      <c r="X2231" s="13">
        <f t="shared" si="585"/>
        <v>0</v>
      </c>
      <c r="Y2231" s="13"/>
      <c r="Z2231" s="13">
        <f t="shared" si="586"/>
        <v>0</v>
      </c>
      <c r="AA2231" s="13"/>
      <c r="AB2231" s="13">
        <f t="shared" si="587"/>
        <v>0</v>
      </c>
      <c r="AC2231" s="13"/>
      <c r="AD2231" s="13"/>
      <c r="AE2231" s="13"/>
      <c r="AF2231" s="13"/>
      <c r="AG2231" s="13"/>
      <c r="AH2231" s="13"/>
      <c r="AI2231" s="13"/>
      <c r="AJ2231" s="13"/>
      <c r="AK2231" s="13">
        <f t="shared" si="588"/>
        <v>0</v>
      </c>
      <c r="AL2231" s="13"/>
      <c r="AM2231" s="13">
        <f t="shared" si="589"/>
        <v>0</v>
      </c>
      <c r="AN2231" s="13"/>
      <c r="AO2231" s="13">
        <v>0</v>
      </c>
      <c r="AP2231" s="13">
        <f t="shared" si="590"/>
        <v>0</v>
      </c>
      <c r="AQ2231" s="13"/>
      <c r="AR2231" s="13">
        <f t="shared" si="591"/>
        <v>0</v>
      </c>
      <c r="AS2231" s="13"/>
      <c r="AT2231" s="13">
        <f t="shared" si="592"/>
        <v>0</v>
      </c>
      <c r="AU2231" s="13"/>
      <c r="AV2231" s="13">
        <f t="shared" si="593"/>
        <v>0</v>
      </c>
      <c r="AW2231" s="13"/>
      <c r="AX2231" s="13">
        <f t="shared" si="594"/>
        <v>0</v>
      </c>
      <c r="AY2231" s="13"/>
      <c r="AZ2231" s="13">
        <f t="shared" si="595"/>
        <v>0</v>
      </c>
      <c r="BA2231" s="13"/>
      <c r="BB2231" s="13">
        <f t="shared" si="596"/>
        <v>0</v>
      </c>
      <c r="BC2231" s="13"/>
      <c r="BD2231" s="13">
        <f t="shared" si="597"/>
        <v>0</v>
      </c>
      <c r="BE2231" s="13"/>
      <c r="BF2231" s="13">
        <f t="shared" si="598"/>
        <v>0</v>
      </c>
      <c r="BG2231" s="13"/>
      <c r="BH2231" s="13">
        <f t="shared" si="599"/>
        <v>70488.701001315436</v>
      </c>
      <c r="BI2231" s="13">
        <f t="shared" si="600"/>
        <v>70500</v>
      </c>
      <c r="BJ2231" s="13">
        <v>70800</v>
      </c>
    </row>
    <row r="2232" spans="1:62" x14ac:dyDescent="0.25">
      <c r="A2232" t="s">
        <v>2578</v>
      </c>
      <c r="B2232" s="13">
        <v>570</v>
      </c>
      <c r="C2232">
        <v>541907</v>
      </c>
      <c r="D2232">
        <v>1</v>
      </c>
      <c r="E2232">
        <v>0</v>
      </c>
      <c r="F2232">
        <v>0</v>
      </c>
      <c r="G2232">
        <v>0</v>
      </c>
      <c r="H2232">
        <v>0</v>
      </c>
      <c r="I2232" t="s">
        <v>26</v>
      </c>
      <c r="J2232">
        <v>542121</v>
      </c>
      <c r="K2232" t="s">
        <v>2026</v>
      </c>
      <c r="L2232">
        <v>541656</v>
      </c>
      <c r="M2232" t="s">
        <v>195</v>
      </c>
      <c r="N2232">
        <v>541656</v>
      </c>
      <c r="O2232" t="s">
        <v>195</v>
      </c>
      <c r="P2232">
        <v>541656</v>
      </c>
      <c r="Q2232" t="s">
        <v>195</v>
      </c>
      <c r="R2232" s="13">
        <v>132980.43471464468</v>
      </c>
      <c r="S2232" s="13"/>
      <c r="T2232" s="13"/>
      <c r="U2232" s="13"/>
      <c r="V2232" s="13">
        <f t="shared" si="584"/>
        <v>0</v>
      </c>
      <c r="W2232" s="13"/>
      <c r="X2232" s="13">
        <f t="shared" si="585"/>
        <v>0</v>
      </c>
      <c r="Y2232" s="13"/>
      <c r="Z2232" s="13">
        <f t="shared" si="586"/>
        <v>0</v>
      </c>
      <c r="AA2232" s="13"/>
      <c r="AB2232" s="13">
        <f t="shared" si="587"/>
        <v>0</v>
      </c>
      <c r="AC2232" s="13"/>
      <c r="AD2232" s="13"/>
      <c r="AE2232" s="13"/>
      <c r="AF2232" s="13"/>
      <c r="AG2232" s="13"/>
      <c r="AH2232" s="13"/>
      <c r="AI2232" s="13"/>
      <c r="AJ2232" s="13"/>
      <c r="AK2232" s="13">
        <f t="shared" si="588"/>
        <v>0</v>
      </c>
      <c r="AL2232" s="13"/>
      <c r="AM2232" s="13">
        <f t="shared" si="589"/>
        <v>0</v>
      </c>
      <c r="AN2232" s="13"/>
      <c r="AO2232" s="13">
        <v>0</v>
      </c>
      <c r="AP2232" s="13">
        <f t="shared" si="590"/>
        <v>0</v>
      </c>
      <c r="AQ2232" s="13"/>
      <c r="AR2232" s="13">
        <f t="shared" si="591"/>
        <v>0</v>
      </c>
      <c r="AS2232" s="13"/>
      <c r="AT2232" s="13">
        <f t="shared" si="592"/>
        <v>0</v>
      </c>
      <c r="AU2232" s="13"/>
      <c r="AV2232" s="13">
        <f t="shared" si="593"/>
        <v>0</v>
      </c>
      <c r="AW2232" s="13"/>
      <c r="AX2232" s="13">
        <f t="shared" si="594"/>
        <v>0</v>
      </c>
      <c r="AY2232" s="13"/>
      <c r="AZ2232" s="13">
        <f t="shared" si="595"/>
        <v>0</v>
      </c>
      <c r="BA2232" s="13"/>
      <c r="BB2232" s="13">
        <f t="shared" si="596"/>
        <v>0</v>
      </c>
      <c r="BC2232" s="13"/>
      <c r="BD2232" s="13">
        <f t="shared" si="597"/>
        <v>0</v>
      </c>
      <c r="BE2232" s="13"/>
      <c r="BF2232" s="13">
        <f t="shared" si="598"/>
        <v>0</v>
      </c>
      <c r="BG2232" s="13"/>
      <c r="BH2232" s="13">
        <f t="shared" si="599"/>
        <v>132980.43471464468</v>
      </c>
      <c r="BI2232" s="13">
        <f t="shared" si="600"/>
        <v>133000</v>
      </c>
      <c r="BJ2232" s="13">
        <v>134200</v>
      </c>
    </row>
    <row r="2233" spans="1:62" x14ac:dyDescent="0.25">
      <c r="A2233" t="s">
        <v>2579</v>
      </c>
      <c r="B2233" s="13">
        <v>121</v>
      </c>
      <c r="C2233">
        <v>529681</v>
      </c>
      <c r="D2233">
        <v>1</v>
      </c>
      <c r="E2233">
        <v>0</v>
      </c>
      <c r="F2233">
        <v>0</v>
      </c>
      <c r="G2233">
        <v>0</v>
      </c>
      <c r="H2233">
        <v>0</v>
      </c>
      <c r="I2233" t="s">
        <v>26</v>
      </c>
      <c r="J2233">
        <v>540013</v>
      </c>
      <c r="K2233" t="s">
        <v>809</v>
      </c>
      <c r="L2233">
        <v>540013</v>
      </c>
      <c r="M2233" t="s">
        <v>809</v>
      </c>
      <c r="N2233">
        <v>540013</v>
      </c>
      <c r="O2233" t="s">
        <v>809</v>
      </c>
      <c r="P2233">
        <v>539911</v>
      </c>
      <c r="Q2233" t="s">
        <v>345</v>
      </c>
      <c r="R2233" s="13">
        <v>70488.701001315436</v>
      </c>
      <c r="S2233" s="13"/>
      <c r="T2233" s="13"/>
      <c r="U2233" s="13"/>
      <c r="V2233" s="13">
        <f t="shared" si="584"/>
        <v>0</v>
      </c>
      <c r="W2233" s="13"/>
      <c r="X2233" s="13">
        <f t="shared" si="585"/>
        <v>0</v>
      </c>
      <c r="Y2233" s="13"/>
      <c r="Z2233" s="13">
        <f t="shared" si="586"/>
        <v>0</v>
      </c>
      <c r="AA2233" s="13"/>
      <c r="AB2233" s="13">
        <f t="shared" si="587"/>
        <v>0</v>
      </c>
      <c r="AC2233" s="13"/>
      <c r="AD2233" s="13"/>
      <c r="AE2233" s="13"/>
      <c r="AF2233" s="13"/>
      <c r="AG2233" s="13"/>
      <c r="AH2233" s="13"/>
      <c r="AI2233" s="13"/>
      <c r="AJ2233" s="13"/>
      <c r="AK2233" s="13">
        <f t="shared" si="588"/>
        <v>0</v>
      </c>
      <c r="AL2233" s="13"/>
      <c r="AM2233" s="13">
        <f t="shared" si="589"/>
        <v>0</v>
      </c>
      <c r="AN2233" s="13"/>
      <c r="AO2233" s="13">
        <v>0</v>
      </c>
      <c r="AP2233" s="13">
        <f t="shared" si="590"/>
        <v>0</v>
      </c>
      <c r="AQ2233" s="13"/>
      <c r="AR2233" s="13">
        <f t="shared" si="591"/>
        <v>0</v>
      </c>
      <c r="AS2233" s="13"/>
      <c r="AT2233" s="13">
        <f t="shared" si="592"/>
        <v>0</v>
      </c>
      <c r="AU2233" s="13"/>
      <c r="AV2233" s="13">
        <f t="shared" si="593"/>
        <v>0</v>
      </c>
      <c r="AW2233" s="13"/>
      <c r="AX2233" s="13">
        <f t="shared" si="594"/>
        <v>0</v>
      </c>
      <c r="AY2233" s="13"/>
      <c r="AZ2233" s="13">
        <f t="shared" si="595"/>
        <v>0</v>
      </c>
      <c r="BA2233" s="13"/>
      <c r="BB2233" s="13">
        <f t="shared" si="596"/>
        <v>0</v>
      </c>
      <c r="BC2233" s="13"/>
      <c r="BD2233" s="13">
        <f t="shared" si="597"/>
        <v>0</v>
      </c>
      <c r="BE2233" s="13"/>
      <c r="BF2233" s="13">
        <f t="shared" si="598"/>
        <v>0</v>
      </c>
      <c r="BG2233" s="13"/>
      <c r="BH2233" s="13">
        <f t="shared" si="599"/>
        <v>70488.701001315436</v>
      </c>
      <c r="BI2233" s="13">
        <f t="shared" si="600"/>
        <v>70500</v>
      </c>
      <c r="BJ2233" s="13">
        <v>70800</v>
      </c>
    </row>
    <row r="2234" spans="1:62" x14ac:dyDescent="0.25">
      <c r="A2234" s="5" t="s">
        <v>156</v>
      </c>
      <c r="B2234" s="13">
        <v>1908</v>
      </c>
      <c r="C2234">
        <v>533424</v>
      </c>
      <c r="D2234">
        <v>1</v>
      </c>
      <c r="E2234">
        <v>1</v>
      </c>
      <c r="F2234">
        <v>1</v>
      </c>
      <c r="G2234">
        <v>1</v>
      </c>
      <c r="H2234">
        <v>0</v>
      </c>
      <c r="I2234" t="s">
        <v>26</v>
      </c>
      <c r="J2234">
        <v>533424</v>
      </c>
      <c r="K2234" t="s">
        <v>156</v>
      </c>
      <c r="L2234">
        <v>533424</v>
      </c>
      <c r="M2234" t="s">
        <v>156</v>
      </c>
      <c r="N2234">
        <v>533424</v>
      </c>
      <c r="O2234" t="s">
        <v>156</v>
      </c>
      <c r="P2234">
        <v>533165</v>
      </c>
      <c r="Q2234" t="s">
        <v>154</v>
      </c>
      <c r="R2234" s="13">
        <v>435811.46807015181</v>
      </c>
      <c r="S2234" s="13">
        <v>4416</v>
      </c>
      <c r="T2234" s="13">
        <v>235731.39464988184</v>
      </c>
      <c r="U2234" s="13"/>
      <c r="V2234" s="13">
        <f t="shared" si="584"/>
        <v>0</v>
      </c>
      <c r="W2234" s="13">
        <v>24</v>
      </c>
      <c r="X2234" s="13">
        <f t="shared" si="585"/>
        <v>71136</v>
      </c>
      <c r="Y2234" s="13">
        <v>131</v>
      </c>
      <c r="Z2234" s="13">
        <f t="shared" si="586"/>
        <v>129428</v>
      </c>
      <c r="AA2234" s="13">
        <v>8</v>
      </c>
      <c r="AB2234" s="13">
        <f t="shared" si="587"/>
        <v>1976</v>
      </c>
      <c r="AC2234" s="13">
        <v>5421</v>
      </c>
      <c r="AD2234" s="13">
        <v>1149336.3270657486</v>
      </c>
      <c r="AE2234" s="13">
        <v>5421</v>
      </c>
      <c r="AF2234" s="13">
        <v>602656.19666299247</v>
      </c>
      <c r="AG2234" s="13"/>
      <c r="AH2234" s="13"/>
      <c r="AI2234" s="13"/>
      <c r="AJ2234" s="13"/>
      <c r="AK2234" s="13">
        <f t="shared" si="588"/>
        <v>0</v>
      </c>
      <c r="AL2234" s="13"/>
      <c r="AM2234" s="13">
        <f t="shared" si="589"/>
        <v>0</v>
      </c>
      <c r="AN2234" s="13"/>
      <c r="AO2234" s="13">
        <v>1</v>
      </c>
      <c r="AP2234" s="13">
        <f t="shared" si="590"/>
        <v>30500</v>
      </c>
      <c r="AQ2234" s="13"/>
      <c r="AR2234" s="13">
        <f t="shared" si="591"/>
        <v>0</v>
      </c>
      <c r="AS2234" s="13"/>
      <c r="AT2234" s="13">
        <f t="shared" si="592"/>
        <v>0</v>
      </c>
      <c r="AU2234" s="13"/>
      <c r="AV2234" s="13">
        <f t="shared" si="593"/>
        <v>0</v>
      </c>
      <c r="AW2234" s="13"/>
      <c r="AX2234" s="13">
        <f t="shared" si="594"/>
        <v>0</v>
      </c>
      <c r="AY2234" s="13"/>
      <c r="AZ2234" s="13">
        <f t="shared" si="595"/>
        <v>0</v>
      </c>
      <c r="BA2234" s="13"/>
      <c r="BB2234" s="13">
        <f t="shared" si="596"/>
        <v>0</v>
      </c>
      <c r="BC2234" s="13"/>
      <c r="BD2234" s="13">
        <f t="shared" si="597"/>
        <v>0</v>
      </c>
      <c r="BE2234" s="13"/>
      <c r="BF2234" s="13">
        <f t="shared" si="598"/>
        <v>0</v>
      </c>
      <c r="BG2234" s="13"/>
      <c r="BH2234" s="13">
        <f t="shared" si="599"/>
        <v>2656575.3864487745</v>
      </c>
      <c r="BI2234" s="13">
        <f t="shared" si="600"/>
        <v>2656600</v>
      </c>
      <c r="BJ2234" s="13">
        <v>2562000</v>
      </c>
    </row>
    <row r="2235" spans="1:62" x14ac:dyDescent="0.25">
      <c r="A2235" t="s">
        <v>2580</v>
      </c>
      <c r="B2235" s="13">
        <v>1120</v>
      </c>
      <c r="C2235">
        <v>553824</v>
      </c>
      <c r="D2235">
        <v>1</v>
      </c>
      <c r="E2235">
        <v>0</v>
      </c>
      <c r="F2235">
        <v>0</v>
      </c>
      <c r="G2235">
        <v>0</v>
      </c>
      <c r="H2235">
        <v>0</v>
      </c>
      <c r="I2235" t="s">
        <v>110</v>
      </c>
      <c r="J2235">
        <v>553786</v>
      </c>
      <c r="K2235" t="s">
        <v>741</v>
      </c>
      <c r="L2235">
        <v>553786</v>
      </c>
      <c r="M2235" t="s">
        <v>741</v>
      </c>
      <c r="N2235">
        <v>553786</v>
      </c>
      <c r="O2235" t="s">
        <v>741</v>
      </c>
      <c r="P2235">
        <v>553425</v>
      </c>
      <c r="Q2235" t="s">
        <v>109</v>
      </c>
      <c r="R2235" s="13">
        <v>258615.63430231978</v>
      </c>
      <c r="S2235" s="13"/>
      <c r="T2235" s="13"/>
      <c r="U2235" s="13"/>
      <c r="V2235" s="13">
        <f t="shared" si="584"/>
        <v>0</v>
      </c>
      <c r="W2235" s="13"/>
      <c r="X2235" s="13">
        <f t="shared" si="585"/>
        <v>0</v>
      </c>
      <c r="Y2235" s="13"/>
      <c r="Z2235" s="13">
        <f t="shared" si="586"/>
        <v>0</v>
      </c>
      <c r="AA2235" s="13"/>
      <c r="AB2235" s="13">
        <f t="shared" si="587"/>
        <v>0</v>
      </c>
      <c r="AC2235" s="13"/>
      <c r="AD2235" s="13"/>
      <c r="AE2235" s="13"/>
      <c r="AF2235" s="13"/>
      <c r="AG2235" s="13"/>
      <c r="AH2235" s="13"/>
      <c r="AI2235" s="13"/>
      <c r="AJ2235" s="13"/>
      <c r="AK2235" s="13">
        <f t="shared" si="588"/>
        <v>0</v>
      </c>
      <c r="AL2235" s="13"/>
      <c r="AM2235" s="13">
        <f t="shared" si="589"/>
        <v>0</v>
      </c>
      <c r="AN2235" s="13"/>
      <c r="AO2235" s="13">
        <v>0</v>
      </c>
      <c r="AP2235" s="13">
        <f t="shared" si="590"/>
        <v>0</v>
      </c>
      <c r="AQ2235" s="13"/>
      <c r="AR2235" s="13">
        <f t="shared" si="591"/>
        <v>0</v>
      </c>
      <c r="AS2235" s="13"/>
      <c r="AT2235" s="13">
        <f t="shared" si="592"/>
        <v>0</v>
      </c>
      <c r="AU2235" s="13"/>
      <c r="AV2235" s="13">
        <f t="shared" si="593"/>
        <v>0</v>
      </c>
      <c r="AW2235" s="13"/>
      <c r="AX2235" s="13">
        <f t="shared" si="594"/>
        <v>0</v>
      </c>
      <c r="AY2235" s="13"/>
      <c r="AZ2235" s="13">
        <f t="shared" si="595"/>
        <v>0</v>
      </c>
      <c r="BA2235" s="13"/>
      <c r="BB2235" s="13">
        <f t="shared" si="596"/>
        <v>0</v>
      </c>
      <c r="BC2235" s="13"/>
      <c r="BD2235" s="13">
        <f t="shared" si="597"/>
        <v>0</v>
      </c>
      <c r="BE2235" s="13"/>
      <c r="BF2235" s="13">
        <f t="shared" si="598"/>
        <v>0</v>
      </c>
      <c r="BG2235" s="13"/>
      <c r="BH2235" s="13">
        <f t="shared" si="599"/>
        <v>258615.63430231978</v>
      </c>
      <c r="BI2235" s="13">
        <f t="shared" si="600"/>
        <v>258600</v>
      </c>
      <c r="BJ2235" s="13">
        <v>260500</v>
      </c>
    </row>
    <row r="2236" spans="1:62" x14ac:dyDescent="0.25">
      <c r="A2236" t="s">
        <v>2581</v>
      </c>
      <c r="B2236" s="13">
        <v>381</v>
      </c>
      <c r="C2236">
        <v>590908</v>
      </c>
      <c r="D2236">
        <v>1</v>
      </c>
      <c r="E2236">
        <v>0</v>
      </c>
      <c r="F2236">
        <v>0</v>
      </c>
      <c r="G2236">
        <v>0</v>
      </c>
      <c r="H2236">
        <v>0</v>
      </c>
      <c r="I2236" t="s">
        <v>75</v>
      </c>
      <c r="J2236">
        <v>590266</v>
      </c>
      <c r="K2236" t="s">
        <v>96</v>
      </c>
      <c r="L2236">
        <v>591301</v>
      </c>
      <c r="M2236" t="s">
        <v>709</v>
      </c>
      <c r="N2236">
        <v>590266</v>
      </c>
      <c r="O2236" t="s">
        <v>96</v>
      </c>
      <c r="P2236">
        <v>590266</v>
      </c>
      <c r="Q2236" t="s">
        <v>96</v>
      </c>
      <c r="R2236" s="13">
        <v>89307.049857399776</v>
      </c>
      <c r="S2236" s="13"/>
      <c r="T2236" s="13"/>
      <c r="U2236" s="13"/>
      <c r="V2236" s="13">
        <f t="shared" si="584"/>
        <v>0</v>
      </c>
      <c r="W2236" s="13"/>
      <c r="X2236" s="13">
        <f t="shared" si="585"/>
        <v>0</v>
      </c>
      <c r="Y2236" s="13"/>
      <c r="Z2236" s="13">
        <f t="shared" si="586"/>
        <v>0</v>
      </c>
      <c r="AA2236" s="13"/>
      <c r="AB2236" s="13">
        <f t="shared" si="587"/>
        <v>0</v>
      </c>
      <c r="AC2236" s="13"/>
      <c r="AD2236" s="13"/>
      <c r="AE2236" s="13"/>
      <c r="AF2236" s="13"/>
      <c r="AG2236" s="13"/>
      <c r="AH2236" s="13"/>
      <c r="AI2236" s="13"/>
      <c r="AJ2236" s="13"/>
      <c r="AK2236" s="13">
        <f t="shared" si="588"/>
        <v>0</v>
      </c>
      <c r="AL2236" s="13"/>
      <c r="AM2236" s="13">
        <f t="shared" si="589"/>
        <v>0</v>
      </c>
      <c r="AN2236" s="13"/>
      <c r="AO2236" s="13">
        <v>0</v>
      </c>
      <c r="AP2236" s="13">
        <f t="shared" si="590"/>
        <v>0</v>
      </c>
      <c r="AQ2236" s="13"/>
      <c r="AR2236" s="13">
        <f t="shared" si="591"/>
        <v>0</v>
      </c>
      <c r="AS2236" s="13"/>
      <c r="AT2236" s="13">
        <f t="shared" si="592"/>
        <v>0</v>
      </c>
      <c r="AU2236" s="13"/>
      <c r="AV2236" s="13">
        <f t="shared" si="593"/>
        <v>0</v>
      </c>
      <c r="AW2236" s="13"/>
      <c r="AX2236" s="13">
        <f t="shared" si="594"/>
        <v>0</v>
      </c>
      <c r="AY2236" s="13"/>
      <c r="AZ2236" s="13">
        <f t="shared" si="595"/>
        <v>0</v>
      </c>
      <c r="BA2236" s="13"/>
      <c r="BB2236" s="13">
        <f t="shared" si="596"/>
        <v>0</v>
      </c>
      <c r="BC2236" s="13"/>
      <c r="BD2236" s="13">
        <f t="shared" si="597"/>
        <v>0</v>
      </c>
      <c r="BE2236" s="13"/>
      <c r="BF2236" s="13">
        <f t="shared" si="598"/>
        <v>0</v>
      </c>
      <c r="BG2236" s="13"/>
      <c r="BH2236" s="13">
        <f t="shared" si="599"/>
        <v>89307.049857399776</v>
      </c>
      <c r="BI2236" s="13">
        <f t="shared" si="600"/>
        <v>89300</v>
      </c>
      <c r="BJ2236" s="13">
        <v>92000</v>
      </c>
    </row>
    <row r="2237" spans="1:62" x14ac:dyDescent="0.25">
      <c r="A2237" t="s">
        <v>2581</v>
      </c>
      <c r="B2237" s="13">
        <v>199</v>
      </c>
      <c r="C2237">
        <v>548189</v>
      </c>
      <c r="D2237">
        <v>1</v>
      </c>
      <c r="E2237">
        <v>0</v>
      </c>
      <c r="F2237">
        <v>0</v>
      </c>
      <c r="G2237">
        <v>0</v>
      </c>
      <c r="H2237">
        <v>0</v>
      </c>
      <c r="I2237" t="s">
        <v>75</v>
      </c>
      <c r="J2237">
        <v>568988</v>
      </c>
      <c r="K2237" t="s">
        <v>242</v>
      </c>
      <c r="L2237">
        <v>568988</v>
      </c>
      <c r="M2237" t="s">
        <v>242</v>
      </c>
      <c r="N2237">
        <v>568988</v>
      </c>
      <c r="O2237" t="s">
        <v>242</v>
      </c>
      <c r="P2237">
        <v>569569</v>
      </c>
      <c r="Q2237" t="s">
        <v>125</v>
      </c>
      <c r="R2237" s="13">
        <v>70488.701001315436</v>
      </c>
      <c r="S2237" s="13"/>
      <c r="T2237" s="13"/>
      <c r="U2237" s="13"/>
      <c r="V2237" s="13">
        <f t="shared" si="584"/>
        <v>0</v>
      </c>
      <c r="W2237" s="13"/>
      <c r="X2237" s="13">
        <f t="shared" si="585"/>
        <v>0</v>
      </c>
      <c r="Y2237" s="13"/>
      <c r="Z2237" s="13">
        <f t="shared" si="586"/>
        <v>0</v>
      </c>
      <c r="AA2237" s="13"/>
      <c r="AB2237" s="13">
        <f t="shared" si="587"/>
        <v>0</v>
      </c>
      <c r="AC2237" s="13"/>
      <c r="AD2237" s="13"/>
      <c r="AE2237" s="13"/>
      <c r="AF2237" s="13"/>
      <c r="AG2237" s="13"/>
      <c r="AH2237" s="13"/>
      <c r="AI2237" s="13"/>
      <c r="AJ2237" s="13"/>
      <c r="AK2237" s="13">
        <f t="shared" si="588"/>
        <v>0</v>
      </c>
      <c r="AL2237" s="13"/>
      <c r="AM2237" s="13">
        <f t="shared" si="589"/>
        <v>0</v>
      </c>
      <c r="AN2237" s="13"/>
      <c r="AO2237" s="13">
        <v>0</v>
      </c>
      <c r="AP2237" s="13">
        <f t="shared" si="590"/>
        <v>0</v>
      </c>
      <c r="AQ2237" s="13"/>
      <c r="AR2237" s="13">
        <f t="shared" si="591"/>
        <v>0</v>
      </c>
      <c r="AS2237" s="13"/>
      <c r="AT2237" s="13">
        <f t="shared" si="592"/>
        <v>0</v>
      </c>
      <c r="AU2237" s="13"/>
      <c r="AV2237" s="13">
        <f t="shared" si="593"/>
        <v>0</v>
      </c>
      <c r="AW2237" s="13"/>
      <c r="AX2237" s="13">
        <f t="shared" si="594"/>
        <v>0</v>
      </c>
      <c r="AY2237" s="13"/>
      <c r="AZ2237" s="13">
        <f t="shared" si="595"/>
        <v>0</v>
      </c>
      <c r="BA2237" s="13"/>
      <c r="BB2237" s="13">
        <f t="shared" si="596"/>
        <v>0</v>
      </c>
      <c r="BC2237" s="13"/>
      <c r="BD2237" s="13">
        <f t="shared" si="597"/>
        <v>0</v>
      </c>
      <c r="BE2237" s="13"/>
      <c r="BF2237" s="13">
        <f t="shared" si="598"/>
        <v>0</v>
      </c>
      <c r="BG2237" s="13"/>
      <c r="BH2237" s="13">
        <f t="shared" si="599"/>
        <v>70488.701001315436</v>
      </c>
      <c r="BI2237" s="13">
        <f t="shared" si="600"/>
        <v>70500</v>
      </c>
      <c r="BJ2237" s="13">
        <v>70800</v>
      </c>
    </row>
    <row r="2238" spans="1:62" x14ac:dyDescent="0.25">
      <c r="A2238" t="s">
        <v>2581</v>
      </c>
      <c r="B2238" s="13">
        <v>330</v>
      </c>
      <c r="C2238">
        <v>534943</v>
      </c>
      <c r="D2238">
        <v>1</v>
      </c>
      <c r="E2238">
        <v>0</v>
      </c>
      <c r="F2238">
        <v>0</v>
      </c>
      <c r="G2238">
        <v>0</v>
      </c>
      <c r="H2238">
        <v>0</v>
      </c>
      <c r="I2238" t="s">
        <v>26</v>
      </c>
      <c r="J2238">
        <v>537683</v>
      </c>
      <c r="K2238" t="s">
        <v>316</v>
      </c>
      <c r="L2238">
        <v>537683</v>
      </c>
      <c r="M2238" t="s">
        <v>316</v>
      </c>
      <c r="N2238">
        <v>537683</v>
      </c>
      <c r="O2238" t="s">
        <v>316</v>
      </c>
      <c r="P2238">
        <v>537683</v>
      </c>
      <c r="Q2238" t="s">
        <v>316</v>
      </c>
      <c r="R2238" s="13">
        <v>77466.331753222723</v>
      </c>
      <c r="S2238" s="13"/>
      <c r="T2238" s="13"/>
      <c r="U2238" s="13"/>
      <c r="V2238" s="13">
        <f t="shared" si="584"/>
        <v>0</v>
      </c>
      <c r="W2238" s="13"/>
      <c r="X2238" s="13">
        <f t="shared" si="585"/>
        <v>0</v>
      </c>
      <c r="Y2238" s="13"/>
      <c r="Z2238" s="13">
        <f t="shared" si="586"/>
        <v>0</v>
      </c>
      <c r="AA2238" s="13"/>
      <c r="AB2238" s="13">
        <f t="shared" si="587"/>
        <v>0</v>
      </c>
      <c r="AC2238" s="13"/>
      <c r="AD2238" s="13"/>
      <c r="AE2238" s="13"/>
      <c r="AF2238" s="13"/>
      <c r="AG2238" s="13"/>
      <c r="AH2238" s="13"/>
      <c r="AI2238" s="13"/>
      <c r="AJ2238" s="13"/>
      <c r="AK2238" s="13">
        <f t="shared" si="588"/>
        <v>0</v>
      </c>
      <c r="AL2238" s="13"/>
      <c r="AM2238" s="13">
        <f t="shared" si="589"/>
        <v>0</v>
      </c>
      <c r="AN2238" s="13"/>
      <c r="AO2238" s="13">
        <v>0</v>
      </c>
      <c r="AP2238" s="13">
        <f t="shared" si="590"/>
        <v>0</v>
      </c>
      <c r="AQ2238" s="13"/>
      <c r="AR2238" s="13">
        <f t="shared" si="591"/>
        <v>0</v>
      </c>
      <c r="AS2238" s="13"/>
      <c r="AT2238" s="13">
        <f t="shared" si="592"/>
        <v>0</v>
      </c>
      <c r="AU2238" s="13"/>
      <c r="AV2238" s="13">
        <f t="shared" si="593"/>
        <v>0</v>
      </c>
      <c r="AW2238" s="13"/>
      <c r="AX2238" s="13">
        <f t="shared" si="594"/>
        <v>0</v>
      </c>
      <c r="AY2238" s="13"/>
      <c r="AZ2238" s="13">
        <f t="shared" si="595"/>
        <v>0</v>
      </c>
      <c r="BA2238" s="13"/>
      <c r="BB2238" s="13">
        <f t="shared" si="596"/>
        <v>0</v>
      </c>
      <c r="BC2238" s="13"/>
      <c r="BD2238" s="13">
        <f t="shared" si="597"/>
        <v>0</v>
      </c>
      <c r="BE2238" s="13"/>
      <c r="BF2238" s="13">
        <f t="shared" si="598"/>
        <v>0</v>
      </c>
      <c r="BG2238" s="13"/>
      <c r="BH2238" s="13">
        <f t="shared" si="599"/>
        <v>77466.331753222723</v>
      </c>
      <c r="BI2238" s="13">
        <f t="shared" si="600"/>
        <v>77500</v>
      </c>
      <c r="BJ2238" s="13">
        <v>76600</v>
      </c>
    </row>
    <row r="2239" spans="1:62" x14ac:dyDescent="0.25">
      <c r="A2239" t="s">
        <v>2582</v>
      </c>
      <c r="B2239" s="13">
        <v>145</v>
      </c>
      <c r="C2239">
        <v>548944</v>
      </c>
      <c r="D2239">
        <v>1</v>
      </c>
      <c r="E2239">
        <v>0</v>
      </c>
      <c r="F2239">
        <v>0</v>
      </c>
      <c r="G2239">
        <v>0</v>
      </c>
      <c r="H2239">
        <v>0</v>
      </c>
      <c r="I2239" t="s">
        <v>33</v>
      </c>
      <c r="J2239">
        <v>572659</v>
      </c>
      <c r="K2239" t="s">
        <v>114</v>
      </c>
      <c r="L2239">
        <v>572659</v>
      </c>
      <c r="M2239" t="s">
        <v>114</v>
      </c>
      <c r="N2239">
        <v>572659</v>
      </c>
      <c r="O2239" t="s">
        <v>114</v>
      </c>
      <c r="P2239">
        <v>572659</v>
      </c>
      <c r="Q2239" t="s">
        <v>114</v>
      </c>
      <c r="R2239" s="13">
        <v>70488.701001315436</v>
      </c>
      <c r="S2239" s="13"/>
      <c r="T2239" s="13"/>
      <c r="U2239" s="13"/>
      <c r="V2239" s="13">
        <f t="shared" si="584"/>
        <v>0</v>
      </c>
      <c r="W2239" s="13"/>
      <c r="X2239" s="13">
        <f t="shared" si="585"/>
        <v>0</v>
      </c>
      <c r="Y2239" s="13"/>
      <c r="Z2239" s="13">
        <f t="shared" si="586"/>
        <v>0</v>
      </c>
      <c r="AA2239" s="13"/>
      <c r="AB2239" s="13">
        <f t="shared" si="587"/>
        <v>0</v>
      </c>
      <c r="AC2239" s="13"/>
      <c r="AD2239" s="13"/>
      <c r="AE2239" s="13"/>
      <c r="AF2239" s="13"/>
      <c r="AG2239" s="13"/>
      <c r="AH2239" s="13"/>
      <c r="AI2239" s="13"/>
      <c r="AJ2239" s="13"/>
      <c r="AK2239" s="13">
        <f t="shared" si="588"/>
        <v>0</v>
      </c>
      <c r="AL2239" s="13"/>
      <c r="AM2239" s="13">
        <f t="shared" si="589"/>
        <v>0</v>
      </c>
      <c r="AN2239" s="13"/>
      <c r="AO2239" s="13">
        <v>0</v>
      </c>
      <c r="AP2239" s="13">
        <f t="shared" si="590"/>
        <v>0</v>
      </c>
      <c r="AQ2239" s="13"/>
      <c r="AR2239" s="13">
        <f t="shared" si="591"/>
        <v>0</v>
      </c>
      <c r="AS2239" s="13"/>
      <c r="AT2239" s="13">
        <f t="shared" si="592"/>
        <v>0</v>
      </c>
      <c r="AU2239" s="13"/>
      <c r="AV2239" s="13">
        <f t="shared" si="593"/>
        <v>0</v>
      </c>
      <c r="AW2239" s="13"/>
      <c r="AX2239" s="13">
        <f t="shared" si="594"/>
        <v>0</v>
      </c>
      <c r="AY2239" s="13"/>
      <c r="AZ2239" s="13">
        <f t="shared" si="595"/>
        <v>0</v>
      </c>
      <c r="BA2239" s="13"/>
      <c r="BB2239" s="13">
        <f t="shared" si="596"/>
        <v>0</v>
      </c>
      <c r="BC2239" s="13"/>
      <c r="BD2239" s="13">
        <f t="shared" si="597"/>
        <v>0</v>
      </c>
      <c r="BE2239" s="13"/>
      <c r="BF2239" s="13">
        <f t="shared" si="598"/>
        <v>0</v>
      </c>
      <c r="BG2239" s="13"/>
      <c r="BH2239" s="13">
        <f t="shared" si="599"/>
        <v>70488.701001315436</v>
      </c>
      <c r="BI2239" s="13">
        <f t="shared" si="600"/>
        <v>70500</v>
      </c>
      <c r="BJ2239" s="13">
        <v>70800</v>
      </c>
    </row>
    <row r="2240" spans="1:62" x14ac:dyDescent="0.25">
      <c r="A2240" t="s">
        <v>2583</v>
      </c>
      <c r="B2240" s="13">
        <v>657</v>
      </c>
      <c r="C2240">
        <v>583227</v>
      </c>
      <c r="D2240">
        <v>1</v>
      </c>
      <c r="E2240">
        <v>0</v>
      </c>
      <c r="F2240">
        <v>0</v>
      </c>
      <c r="G2240">
        <v>0</v>
      </c>
      <c r="H2240">
        <v>0</v>
      </c>
      <c r="I2240" t="s">
        <v>30</v>
      </c>
      <c r="J2240">
        <v>583677</v>
      </c>
      <c r="K2240" t="s">
        <v>1922</v>
      </c>
      <c r="L2240">
        <v>583677</v>
      </c>
      <c r="M2240" t="s">
        <v>1922</v>
      </c>
      <c r="N2240">
        <v>583952</v>
      </c>
      <c r="O2240" t="s">
        <v>104</v>
      </c>
      <c r="P2240">
        <v>583952</v>
      </c>
      <c r="Q2240" t="s">
        <v>104</v>
      </c>
      <c r="R2240" s="13">
        <v>152987.06453936244</v>
      </c>
      <c r="S2240" s="13"/>
      <c r="T2240" s="13"/>
      <c r="U2240" s="13"/>
      <c r="V2240" s="13">
        <f t="shared" si="584"/>
        <v>0</v>
      </c>
      <c r="W2240" s="13"/>
      <c r="X2240" s="13">
        <f t="shared" si="585"/>
        <v>0</v>
      </c>
      <c r="Y2240" s="13"/>
      <c r="Z2240" s="13">
        <f t="shared" si="586"/>
        <v>0</v>
      </c>
      <c r="AA2240" s="13"/>
      <c r="AB2240" s="13">
        <f t="shared" si="587"/>
        <v>0</v>
      </c>
      <c r="AC2240" s="13"/>
      <c r="AD2240" s="13"/>
      <c r="AE2240" s="13"/>
      <c r="AF2240" s="13"/>
      <c r="AG2240" s="13"/>
      <c r="AH2240" s="13"/>
      <c r="AI2240" s="13"/>
      <c r="AJ2240" s="13"/>
      <c r="AK2240" s="13">
        <f t="shared" si="588"/>
        <v>0</v>
      </c>
      <c r="AL2240" s="13"/>
      <c r="AM2240" s="13">
        <f t="shared" si="589"/>
        <v>0</v>
      </c>
      <c r="AN2240" s="13"/>
      <c r="AO2240" s="13">
        <v>0</v>
      </c>
      <c r="AP2240" s="13">
        <f t="shared" si="590"/>
        <v>0</v>
      </c>
      <c r="AQ2240" s="13"/>
      <c r="AR2240" s="13">
        <f t="shared" si="591"/>
        <v>0</v>
      </c>
      <c r="AS2240" s="13"/>
      <c r="AT2240" s="13">
        <f t="shared" si="592"/>
        <v>0</v>
      </c>
      <c r="AU2240" s="13"/>
      <c r="AV2240" s="13">
        <f t="shared" si="593"/>
        <v>0</v>
      </c>
      <c r="AW2240" s="13"/>
      <c r="AX2240" s="13">
        <f t="shared" si="594"/>
        <v>0</v>
      </c>
      <c r="AY2240" s="13"/>
      <c r="AZ2240" s="13">
        <f t="shared" si="595"/>
        <v>0</v>
      </c>
      <c r="BA2240" s="13"/>
      <c r="BB2240" s="13">
        <f t="shared" si="596"/>
        <v>0</v>
      </c>
      <c r="BC2240" s="13"/>
      <c r="BD2240" s="13">
        <f t="shared" si="597"/>
        <v>0</v>
      </c>
      <c r="BE2240" s="13"/>
      <c r="BF2240" s="13">
        <f t="shared" si="598"/>
        <v>0</v>
      </c>
      <c r="BG2240" s="13"/>
      <c r="BH2240" s="13">
        <f t="shared" si="599"/>
        <v>152987.06453936244</v>
      </c>
      <c r="BI2240" s="13">
        <f t="shared" si="600"/>
        <v>153000</v>
      </c>
      <c r="BJ2240" s="13">
        <v>155900</v>
      </c>
    </row>
    <row r="2241" spans="1:62" x14ac:dyDescent="0.25">
      <c r="A2241" t="s">
        <v>2584</v>
      </c>
      <c r="B2241" s="13">
        <v>274</v>
      </c>
      <c r="C2241">
        <v>589641</v>
      </c>
      <c r="D2241">
        <v>1</v>
      </c>
      <c r="E2241">
        <v>0</v>
      </c>
      <c r="F2241">
        <v>0</v>
      </c>
      <c r="G2241">
        <v>0</v>
      </c>
      <c r="H2241">
        <v>0</v>
      </c>
      <c r="I2241" t="s">
        <v>61</v>
      </c>
      <c r="J2241">
        <v>589764</v>
      </c>
      <c r="K2241" t="s">
        <v>1333</v>
      </c>
      <c r="L2241">
        <v>589756</v>
      </c>
      <c r="M2241" t="s">
        <v>1334</v>
      </c>
      <c r="N2241">
        <v>589756</v>
      </c>
      <c r="O2241" t="s">
        <v>1334</v>
      </c>
      <c r="P2241">
        <v>589250</v>
      </c>
      <c r="Q2241" t="s">
        <v>60</v>
      </c>
      <c r="R2241" s="13">
        <v>70488.701001315436</v>
      </c>
      <c r="S2241" s="13"/>
      <c r="T2241" s="13"/>
      <c r="U2241" s="13"/>
      <c r="V2241" s="13">
        <f t="shared" si="584"/>
        <v>0</v>
      </c>
      <c r="W2241" s="13"/>
      <c r="X2241" s="13">
        <f t="shared" si="585"/>
        <v>0</v>
      </c>
      <c r="Y2241" s="13"/>
      <c r="Z2241" s="13">
        <f t="shared" si="586"/>
        <v>0</v>
      </c>
      <c r="AA2241" s="13"/>
      <c r="AB2241" s="13">
        <f t="shared" si="587"/>
        <v>0</v>
      </c>
      <c r="AC2241" s="13"/>
      <c r="AD2241" s="13"/>
      <c r="AE2241" s="13"/>
      <c r="AF2241" s="13"/>
      <c r="AG2241" s="13"/>
      <c r="AH2241" s="13"/>
      <c r="AI2241" s="13"/>
      <c r="AJ2241" s="13"/>
      <c r="AK2241" s="13">
        <f t="shared" si="588"/>
        <v>0</v>
      </c>
      <c r="AL2241" s="13"/>
      <c r="AM2241" s="13">
        <f t="shared" si="589"/>
        <v>0</v>
      </c>
      <c r="AN2241" s="13"/>
      <c r="AO2241" s="13">
        <v>0</v>
      </c>
      <c r="AP2241" s="13">
        <f t="shared" si="590"/>
        <v>0</v>
      </c>
      <c r="AQ2241" s="13"/>
      <c r="AR2241" s="13">
        <f t="shared" si="591"/>
        <v>0</v>
      </c>
      <c r="AS2241" s="13"/>
      <c r="AT2241" s="13">
        <f t="shared" si="592"/>
        <v>0</v>
      </c>
      <c r="AU2241" s="13"/>
      <c r="AV2241" s="13">
        <f t="shared" si="593"/>
        <v>0</v>
      </c>
      <c r="AW2241" s="13"/>
      <c r="AX2241" s="13">
        <f t="shared" si="594"/>
        <v>0</v>
      </c>
      <c r="AY2241" s="13"/>
      <c r="AZ2241" s="13">
        <f t="shared" si="595"/>
        <v>0</v>
      </c>
      <c r="BA2241" s="13"/>
      <c r="BB2241" s="13">
        <f t="shared" si="596"/>
        <v>0</v>
      </c>
      <c r="BC2241" s="13"/>
      <c r="BD2241" s="13">
        <f t="shared" si="597"/>
        <v>0</v>
      </c>
      <c r="BE2241" s="13"/>
      <c r="BF2241" s="13">
        <f t="shared" si="598"/>
        <v>0</v>
      </c>
      <c r="BG2241" s="13"/>
      <c r="BH2241" s="13">
        <f t="shared" si="599"/>
        <v>70488.701001315436</v>
      </c>
      <c r="BI2241" s="13">
        <f t="shared" si="600"/>
        <v>70500</v>
      </c>
      <c r="BJ2241" s="13">
        <v>70800</v>
      </c>
    </row>
    <row r="2242" spans="1:62" x14ac:dyDescent="0.25">
      <c r="A2242" t="s">
        <v>2585</v>
      </c>
      <c r="B2242" s="13">
        <v>145</v>
      </c>
      <c r="C2242">
        <v>571971</v>
      </c>
      <c r="D2242">
        <v>1</v>
      </c>
      <c r="E2242">
        <v>0</v>
      </c>
      <c r="F2242">
        <v>0</v>
      </c>
      <c r="G2242">
        <v>0</v>
      </c>
      <c r="H2242">
        <v>0</v>
      </c>
      <c r="I2242" t="s">
        <v>26</v>
      </c>
      <c r="J2242">
        <v>536008</v>
      </c>
      <c r="K2242" t="s">
        <v>826</v>
      </c>
      <c r="L2242">
        <v>535419</v>
      </c>
      <c r="M2242" t="s">
        <v>130</v>
      </c>
      <c r="N2242">
        <v>535419</v>
      </c>
      <c r="O2242" t="s">
        <v>130</v>
      </c>
      <c r="P2242">
        <v>535419</v>
      </c>
      <c r="Q2242" t="s">
        <v>130</v>
      </c>
      <c r="R2242" s="13">
        <v>70488.701001315436</v>
      </c>
      <c r="S2242" s="13"/>
      <c r="T2242" s="13"/>
      <c r="U2242" s="13"/>
      <c r="V2242" s="13">
        <f t="shared" si="584"/>
        <v>0</v>
      </c>
      <c r="W2242" s="13"/>
      <c r="X2242" s="13">
        <f t="shared" si="585"/>
        <v>0</v>
      </c>
      <c r="Y2242" s="13"/>
      <c r="Z2242" s="13">
        <f t="shared" si="586"/>
        <v>0</v>
      </c>
      <c r="AA2242" s="13"/>
      <c r="AB2242" s="13">
        <f t="shared" si="587"/>
        <v>0</v>
      </c>
      <c r="AC2242" s="13"/>
      <c r="AD2242" s="13"/>
      <c r="AE2242" s="13"/>
      <c r="AF2242" s="13"/>
      <c r="AG2242" s="13"/>
      <c r="AH2242" s="13"/>
      <c r="AI2242" s="13"/>
      <c r="AJ2242" s="13"/>
      <c r="AK2242" s="13">
        <f t="shared" si="588"/>
        <v>0</v>
      </c>
      <c r="AL2242" s="13"/>
      <c r="AM2242" s="13">
        <f t="shared" si="589"/>
        <v>0</v>
      </c>
      <c r="AN2242" s="13"/>
      <c r="AO2242" s="13">
        <v>0</v>
      </c>
      <c r="AP2242" s="13">
        <f t="shared" si="590"/>
        <v>0</v>
      </c>
      <c r="AQ2242" s="13"/>
      <c r="AR2242" s="13">
        <f t="shared" si="591"/>
        <v>0</v>
      </c>
      <c r="AS2242" s="13"/>
      <c r="AT2242" s="13">
        <f t="shared" si="592"/>
        <v>0</v>
      </c>
      <c r="AU2242" s="13"/>
      <c r="AV2242" s="13">
        <f t="shared" si="593"/>
        <v>0</v>
      </c>
      <c r="AW2242" s="13"/>
      <c r="AX2242" s="13">
        <f t="shared" si="594"/>
        <v>0</v>
      </c>
      <c r="AY2242" s="13"/>
      <c r="AZ2242" s="13">
        <f t="shared" si="595"/>
        <v>0</v>
      </c>
      <c r="BA2242" s="13"/>
      <c r="BB2242" s="13">
        <f t="shared" si="596"/>
        <v>0</v>
      </c>
      <c r="BC2242" s="13"/>
      <c r="BD2242" s="13">
        <f t="shared" si="597"/>
        <v>0</v>
      </c>
      <c r="BE2242" s="13"/>
      <c r="BF2242" s="13">
        <f t="shared" si="598"/>
        <v>0</v>
      </c>
      <c r="BG2242" s="13"/>
      <c r="BH2242" s="13">
        <f t="shared" si="599"/>
        <v>70488.701001315436</v>
      </c>
      <c r="BI2242" s="13">
        <f t="shared" si="600"/>
        <v>70500</v>
      </c>
      <c r="BJ2242" s="13">
        <v>70800</v>
      </c>
    </row>
    <row r="2243" spans="1:62" x14ac:dyDescent="0.25">
      <c r="A2243" t="s">
        <v>2586</v>
      </c>
      <c r="B2243" s="13">
        <v>117</v>
      </c>
      <c r="C2243">
        <v>572012</v>
      </c>
      <c r="D2243">
        <v>1</v>
      </c>
      <c r="E2243">
        <v>0</v>
      </c>
      <c r="F2243">
        <v>0</v>
      </c>
      <c r="G2243">
        <v>0</v>
      </c>
      <c r="H2243">
        <v>0</v>
      </c>
      <c r="I2243" t="s">
        <v>26</v>
      </c>
      <c r="J2243">
        <v>536636</v>
      </c>
      <c r="K2243" t="s">
        <v>577</v>
      </c>
      <c r="L2243">
        <v>535419</v>
      </c>
      <c r="M2243" t="s">
        <v>130</v>
      </c>
      <c r="N2243">
        <v>535419</v>
      </c>
      <c r="O2243" t="s">
        <v>130</v>
      </c>
      <c r="P2243">
        <v>535419</v>
      </c>
      <c r="Q2243" t="s">
        <v>130</v>
      </c>
      <c r="R2243" s="13">
        <v>70488.701001315436</v>
      </c>
      <c r="S2243" s="13"/>
      <c r="T2243" s="13"/>
      <c r="U2243" s="13"/>
      <c r="V2243" s="13">
        <f t="shared" si="584"/>
        <v>0</v>
      </c>
      <c r="W2243" s="13"/>
      <c r="X2243" s="13">
        <f t="shared" si="585"/>
        <v>0</v>
      </c>
      <c r="Y2243" s="13"/>
      <c r="Z2243" s="13">
        <f t="shared" si="586"/>
        <v>0</v>
      </c>
      <c r="AA2243" s="13"/>
      <c r="AB2243" s="13">
        <f t="shared" si="587"/>
        <v>0</v>
      </c>
      <c r="AC2243" s="13"/>
      <c r="AD2243" s="13"/>
      <c r="AE2243" s="13"/>
      <c r="AF2243" s="13"/>
      <c r="AG2243" s="13"/>
      <c r="AH2243" s="13"/>
      <c r="AI2243" s="13"/>
      <c r="AJ2243" s="13"/>
      <c r="AK2243" s="13">
        <f t="shared" si="588"/>
        <v>0</v>
      </c>
      <c r="AL2243" s="13"/>
      <c r="AM2243" s="13">
        <f t="shared" si="589"/>
        <v>0</v>
      </c>
      <c r="AN2243" s="13"/>
      <c r="AO2243" s="13">
        <v>0</v>
      </c>
      <c r="AP2243" s="13">
        <f t="shared" si="590"/>
        <v>0</v>
      </c>
      <c r="AQ2243" s="13"/>
      <c r="AR2243" s="13">
        <f t="shared" si="591"/>
        <v>0</v>
      </c>
      <c r="AS2243" s="13"/>
      <c r="AT2243" s="13">
        <f t="shared" si="592"/>
        <v>0</v>
      </c>
      <c r="AU2243" s="13"/>
      <c r="AV2243" s="13">
        <f t="shared" si="593"/>
        <v>0</v>
      </c>
      <c r="AW2243" s="13"/>
      <c r="AX2243" s="13">
        <f t="shared" si="594"/>
        <v>0</v>
      </c>
      <c r="AY2243" s="13"/>
      <c r="AZ2243" s="13">
        <f t="shared" si="595"/>
        <v>0</v>
      </c>
      <c r="BA2243" s="13"/>
      <c r="BB2243" s="13">
        <f t="shared" si="596"/>
        <v>0</v>
      </c>
      <c r="BC2243" s="13"/>
      <c r="BD2243" s="13">
        <f t="shared" si="597"/>
        <v>0</v>
      </c>
      <c r="BE2243" s="13"/>
      <c r="BF2243" s="13">
        <f t="shared" si="598"/>
        <v>0</v>
      </c>
      <c r="BG2243" s="13"/>
      <c r="BH2243" s="13">
        <f t="shared" si="599"/>
        <v>70488.701001315436</v>
      </c>
      <c r="BI2243" s="13">
        <f t="shared" si="600"/>
        <v>70500</v>
      </c>
      <c r="BJ2243" s="13">
        <v>70800</v>
      </c>
    </row>
    <row r="2244" spans="1:62" x14ac:dyDescent="0.25">
      <c r="A2244" t="s">
        <v>2587</v>
      </c>
      <c r="B2244" s="13">
        <v>884</v>
      </c>
      <c r="C2244">
        <v>537373</v>
      </c>
      <c r="D2244">
        <v>1</v>
      </c>
      <c r="E2244">
        <v>0</v>
      </c>
      <c r="F2244">
        <v>0</v>
      </c>
      <c r="G2244">
        <v>0</v>
      </c>
      <c r="H2244">
        <v>0</v>
      </c>
      <c r="I2244" t="s">
        <v>26</v>
      </c>
      <c r="J2244">
        <v>537004</v>
      </c>
      <c r="K2244" t="s">
        <v>314</v>
      </c>
      <c r="L2244">
        <v>537004</v>
      </c>
      <c r="M2244" t="s">
        <v>314</v>
      </c>
      <c r="N2244">
        <v>537004</v>
      </c>
      <c r="O2244" t="s">
        <v>314</v>
      </c>
      <c r="P2244">
        <v>537004</v>
      </c>
      <c r="Q2244" t="s">
        <v>314</v>
      </c>
      <c r="R2244" s="13">
        <v>204939.74642355676</v>
      </c>
      <c r="S2244" s="13"/>
      <c r="T2244" s="13"/>
      <c r="U2244" s="13"/>
      <c r="V2244" s="13">
        <f t="shared" si="584"/>
        <v>0</v>
      </c>
      <c r="W2244" s="13"/>
      <c r="X2244" s="13">
        <f t="shared" si="585"/>
        <v>0</v>
      </c>
      <c r="Y2244" s="13"/>
      <c r="Z2244" s="13">
        <f t="shared" si="586"/>
        <v>0</v>
      </c>
      <c r="AA2244" s="13"/>
      <c r="AB2244" s="13">
        <f t="shared" si="587"/>
        <v>0</v>
      </c>
      <c r="AC2244" s="13"/>
      <c r="AD2244" s="13"/>
      <c r="AE2244" s="13"/>
      <c r="AF2244" s="13"/>
      <c r="AG2244" s="13"/>
      <c r="AH2244" s="13"/>
      <c r="AI2244" s="13"/>
      <c r="AJ2244" s="13"/>
      <c r="AK2244" s="13">
        <f t="shared" si="588"/>
        <v>0</v>
      </c>
      <c r="AL2244" s="13"/>
      <c r="AM2244" s="13">
        <f t="shared" si="589"/>
        <v>0</v>
      </c>
      <c r="AN2244" s="13"/>
      <c r="AO2244" s="13">
        <v>1</v>
      </c>
      <c r="AP2244" s="13">
        <f t="shared" si="590"/>
        <v>30500</v>
      </c>
      <c r="AQ2244" s="13"/>
      <c r="AR2244" s="13">
        <f t="shared" si="591"/>
        <v>0</v>
      </c>
      <c r="AS2244" s="13"/>
      <c r="AT2244" s="13">
        <f t="shared" si="592"/>
        <v>0</v>
      </c>
      <c r="AU2244" s="13"/>
      <c r="AV2244" s="13">
        <f t="shared" si="593"/>
        <v>0</v>
      </c>
      <c r="AW2244" s="13"/>
      <c r="AX2244" s="13">
        <f t="shared" si="594"/>
        <v>0</v>
      </c>
      <c r="AY2244" s="13"/>
      <c r="AZ2244" s="13">
        <f t="shared" si="595"/>
        <v>0</v>
      </c>
      <c r="BA2244" s="13"/>
      <c r="BB2244" s="13">
        <f t="shared" si="596"/>
        <v>0</v>
      </c>
      <c r="BC2244" s="13"/>
      <c r="BD2244" s="13">
        <f t="shared" si="597"/>
        <v>0</v>
      </c>
      <c r="BE2244" s="13"/>
      <c r="BF2244" s="13">
        <f t="shared" si="598"/>
        <v>0</v>
      </c>
      <c r="BG2244" s="13"/>
      <c r="BH2244" s="13">
        <f t="shared" si="599"/>
        <v>235439.74642355676</v>
      </c>
      <c r="BI2244" s="13">
        <f t="shared" si="600"/>
        <v>235400</v>
      </c>
      <c r="BJ2244" s="13">
        <v>201800</v>
      </c>
    </row>
    <row r="2245" spans="1:62" x14ac:dyDescent="0.25">
      <c r="A2245" s="3" t="s">
        <v>1985</v>
      </c>
      <c r="B2245" s="13">
        <v>1465</v>
      </c>
      <c r="C2245">
        <v>549517</v>
      </c>
      <c r="D2245">
        <v>1</v>
      </c>
      <c r="E2245">
        <v>1</v>
      </c>
      <c r="F2245">
        <v>0</v>
      </c>
      <c r="G2245">
        <v>0</v>
      </c>
      <c r="H2245">
        <v>0</v>
      </c>
      <c r="I2245" t="s">
        <v>23</v>
      </c>
      <c r="J2245">
        <v>549517</v>
      </c>
      <c r="K2245" t="s">
        <v>1985</v>
      </c>
      <c r="L2245">
        <v>549576</v>
      </c>
      <c r="M2245" t="s">
        <v>305</v>
      </c>
      <c r="N2245">
        <v>549576</v>
      </c>
      <c r="O2245" t="s">
        <v>305</v>
      </c>
      <c r="P2245">
        <v>549576</v>
      </c>
      <c r="Q2245" t="s">
        <v>305</v>
      </c>
      <c r="R2245" s="13">
        <v>336548.34678155504</v>
      </c>
      <c r="S2245" s="13">
        <v>2136</v>
      </c>
      <c r="T2245" s="13">
        <v>114275.49877231191</v>
      </c>
      <c r="U2245" s="13"/>
      <c r="V2245" s="13">
        <f t="shared" ref="V2245:V2308" si="601">U2245*741</f>
        <v>0</v>
      </c>
      <c r="W2245" s="13">
        <v>12</v>
      </c>
      <c r="X2245" s="13">
        <f t="shared" ref="X2245:X2308" si="602">W2245*2964</f>
        <v>35568</v>
      </c>
      <c r="Y2245" s="13">
        <v>13</v>
      </c>
      <c r="Z2245" s="13">
        <f t="shared" ref="Z2245:Z2308" si="603">Y2245*988</f>
        <v>12844</v>
      </c>
      <c r="AA2245" s="13">
        <v>3</v>
      </c>
      <c r="AB2245" s="13">
        <f t="shared" ref="AB2245:AB2308" si="604">AA2245*247</f>
        <v>741</v>
      </c>
      <c r="AC2245" s="13"/>
      <c r="AD2245" s="13"/>
      <c r="AE2245" s="13"/>
      <c r="AF2245" s="13"/>
      <c r="AG2245" s="13"/>
      <c r="AH2245" s="13"/>
      <c r="AI2245" s="13"/>
      <c r="AJ2245" s="13"/>
      <c r="AK2245" s="13">
        <f t="shared" ref="AK2245:AK2308" si="605">AJ2245*139</f>
        <v>0</v>
      </c>
      <c r="AL2245" s="13"/>
      <c r="AM2245" s="13">
        <f t="shared" ref="AM2245:AM2308" si="606">AL2245*35</f>
        <v>0</v>
      </c>
      <c r="AN2245" s="13"/>
      <c r="AO2245" s="13">
        <v>2</v>
      </c>
      <c r="AP2245" s="13">
        <f t="shared" ref="AP2245:AP2308" si="607">AO2245*30500</f>
        <v>61000</v>
      </c>
      <c r="AQ2245" s="13"/>
      <c r="AR2245" s="13">
        <f t="shared" ref="AR2245:AR2308" si="608">AQ2245*2706</f>
        <v>0</v>
      </c>
      <c r="AS2245" s="13"/>
      <c r="AT2245" s="13">
        <f t="shared" ref="AT2245:AT2308" si="609">AS2245*139</f>
        <v>0</v>
      </c>
      <c r="AU2245" s="13"/>
      <c r="AV2245" s="13">
        <f t="shared" ref="AV2245:AV2308" si="610">AU2245*338</f>
        <v>0</v>
      </c>
      <c r="AW2245" s="13"/>
      <c r="AX2245" s="13">
        <f t="shared" ref="AX2245:AX2308" si="611">AW2245*108</f>
        <v>0</v>
      </c>
      <c r="AY2245" s="13"/>
      <c r="AZ2245" s="13">
        <f t="shared" ref="AZ2245:AZ2308" si="612">AY2245*81</f>
        <v>0</v>
      </c>
      <c r="BA2245" s="13"/>
      <c r="BB2245" s="13">
        <f t="shared" ref="BB2245:BB2308" si="613">BA2245*325</f>
        <v>0</v>
      </c>
      <c r="BC2245" s="13"/>
      <c r="BD2245" s="13">
        <f t="shared" ref="BD2245:BD2308" si="614">BC2245*406</f>
        <v>0</v>
      </c>
      <c r="BE2245" s="13"/>
      <c r="BF2245" s="13">
        <f t="shared" ref="BF2245:BF2308" si="615">BE2245*217</f>
        <v>0</v>
      </c>
      <c r="BG2245" s="13"/>
      <c r="BH2245" s="13">
        <f t="shared" ref="BH2245:BH2308" si="616">R2245+T2245+V2245+X2245+Z2245+AB2245+AD2245+AF2245+AH2245+AI2245+AK2245+AM2245+AN2245+AP2245+AR2245+AT2245+AV2245+AX2245+AZ2245+BB2245+BD2245+BF2245+BG2245</f>
        <v>560976.84555386694</v>
      </c>
      <c r="BI2245" s="13">
        <f t="shared" ref="BI2245:BI2308" si="617">ROUND(BH2245/100,0)*100</f>
        <v>561000</v>
      </c>
      <c r="BJ2245" s="13">
        <v>547300</v>
      </c>
    </row>
    <row r="2246" spans="1:62" x14ac:dyDescent="0.25">
      <c r="A2246" s="3" t="s">
        <v>2588</v>
      </c>
      <c r="B2246" s="13">
        <v>996</v>
      </c>
      <c r="C2246">
        <v>563137</v>
      </c>
      <c r="D2246">
        <v>1</v>
      </c>
      <c r="E2246">
        <v>1</v>
      </c>
      <c r="F2246">
        <v>0</v>
      </c>
      <c r="G2246">
        <v>0</v>
      </c>
      <c r="H2246">
        <v>0</v>
      </c>
      <c r="I2246" t="s">
        <v>85</v>
      </c>
      <c r="J2246">
        <v>563137</v>
      </c>
      <c r="K2246" t="s">
        <v>2588</v>
      </c>
      <c r="L2246">
        <v>563404</v>
      </c>
      <c r="M2246" t="s">
        <v>2589</v>
      </c>
      <c r="N2246">
        <v>563404</v>
      </c>
      <c r="O2246" t="s">
        <v>2589</v>
      </c>
      <c r="P2246">
        <v>563102</v>
      </c>
      <c r="Q2246" t="s">
        <v>1464</v>
      </c>
      <c r="R2246" s="13">
        <v>230452.97944589448</v>
      </c>
      <c r="S2246" s="13">
        <v>1138</v>
      </c>
      <c r="T2246" s="13">
        <v>60966.259596118492</v>
      </c>
      <c r="U2246" s="13"/>
      <c r="V2246" s="13">
        <f t="shared" si="601"/>
        <v>0</v>
      </c>
      <c r="W2246" s="13">
        <v>3</v>
      </c>
      <c r="X2246" s="13">
        <f t="shared" si="602"/>
        <v>8892</v>
      </c>
      <c r="Y2246" s="13">
        <v>2</v>
      </c>
      <c r="Z2246" s="13">
        <f t="shared" si="603"/>
        <v>1976</v>
      </c>
      <c r="AA2246" s="13">
        <v>3</v>
      </c>
      <c r="AB2246" s="13">
        <f t="shared" si="604"/>
        <v>741</v>
      </c>
      <c r="AC2246" s="13"/>
      <c r="AD2246" s="13"/>
      <c r="AE2246" s="13"/>
      <c r="AF2246" s="13"/>
      <c r="AG2246" s="13"/>
      <c r="AH2246" s="13"/>
      <c r="AI2246" s="13"/>
      <c r="AJ2246" s="13"/>
      <c r="AK2246" s="13">
        <f t="shared" si="605"/>
        <v>0</v>
      </c>
      <c r="AL2246" s="13"/>
      <c r="AM2246" s="13">
        <f t="shared" si="606"/>
        <v>0</v>
      </c>
      <c r="AN2246" s="13"/>
      <c r="AO2246" s="13">
        <v>45</v>
      </c>
      <c r="AP2246" s="13">
        <f t="shared" si="607"/>
        <v>1372500</v>
      </c>
      <c r="AQ2246" s="13"/>
      <c r="AR2246" s="13">
        <f t="shared" si="608"/>
        <v>0</v>
      </c>
      <c r="AS2246" s="13"/>
      <c r="AT2246" s="13">
        <f t="shared" si="609"/>
        <v>0</v>
      </c>
      <c r="AU2246" s="13"/>
      <c r="AV2246" s="13">
        <f t="shared" si="610"/>
        <v>0</v>
      </c>
      <c r="AW2246" s="13"/>
      <c r="AX2246" s="13">
        <f t="shared" si="611"/>
        <v>0</v>
      </c>
      <c r="AY2246" s="13"/>
      <c r="AZ2246" s="13">
        <f t="shared" si="612"/>
        <v>0</v>
      </c>
      <c r="BA2246" s="13"/>
      <c r="BB2246" s="13">
        <f t="shared" si="613"/>
        <v>0</v>
      </c>
      <c r="BC2246" s="13"/>
      <c r="BD2246" s="13">
        <f t="shared" si="614"/>
        <v>0</v>
      </c>
      <c r="BE2246" s="13"/>
      <c r="BF2246" s="13">
        <f t="shared" si="615"/>
        <v>0</v>
      </c>
      <c r="BG2246" s="13"/>
      <c r="BH2246" s="13">
        <f t="shared" si="616"/>
        <v>1675528.239042013</v>
      </c>
      <c r="BI2246" s="13">
        <f t="shared" si="617"/>
        <v>1675500</v>
      </c>
      <c r="BJ2246" s="13">
        <v>1670900</v>
      </c>
    </row>
    <row r="2247" spans="1:62" x14ac:dyDescent="0.25">
      <c r="A2247" t="s">
        <v>2100</v>
      </c>
      <c r="B2247" s="13">
        <v>85</v>
      </c>
      <c r="C2247">
        <v>578177</v>
      </c>
      <c r="D2247">
        <v>1</v>
      </c>
      <c r="E2247">
        <v>0</v>
      </c>
      <c r="F2247">
        <v>0</v>
      </c>
      <c r="G2247">
        <v>0</v>
      </c>
      <c r="H2247">
        <v>0</v>
      </c>
      <c r="I2247" t="s">
        <v>110</v>
      </c>
      <c r="J2247">
        <v>556734</v>
      </c>
      <c r="K2247" t="s">
        <v>2590</v>
      </c>
      <c r="L2247">
        <v>556254</v>
      </c>
      <c r="M2247" t="s">
        <v>833</v>
      </c>
      <c r="N2247">
        <v>556254</v>
      </c>
      <c r="O2247" t="s">
        <v>833</v>
      </c>
      <c r="P2247">
        <v>556254</v>
      </c>
      <c r="Q2247" t="s">
        <v>833</v>
      </c>
      <c r="R2247" s="13">
        <v>70488.701001315436</v>
      </c>
      <c r="S2247" s="13"/>
      <c r="T2247" s="13"/>
      <c r="U2247" s="13"/>
      <c r="V2247" s="13">
        <f t="shared" si="601"/>
        <v>0</v>
      </c>
      <c r="W2247" s="13"/>
      <c r="X2247" s="13">
        <f t="shared" si="602"/>
        <v>0</v>
      </c>
      <c r="Y2247" s="13"/>
      <c r="Z2247" s="13">
        <f t="shared" si="603"/>
        <v>0</v>
      </c>
      <c r="AA2247" s="13"/>
      <c r="AB2247" s="13">
        <f t="shared" si="604"/>
        <v>0</v>
      </c>
      <c r="AC2247" s="13"/>
      <c r="AD2247" s="13"/>
      <c r="AE2247" s="13"/>
      <c r="AF2247" s="13"/>
      <c r="AG2247" s="13"/>
      <c r="AH2247" s="13"/>
      <c r="AI2247" s="13"/>
      <c r="AJ2247" s="13"/>
      <c r="AK2247" s="13">
        <f t="shared" si="605"/>
        <v>0</v>
      </c>
      <c r="AL2247" s="13"/>
      <c r="AM2247" s="13">
        <f t="shared" si="606"/>
        <v>0</v>
      </c>
      <c r="AN2247" s="13"/>
      <c r="AO2247" s="13">
        <v>0</v>
      </c>
      <c r="AP2247" s="13">
        <f t="shared" si="607"/>
        <v>0</v>
      </c>
      <c r="AQ2247" s="13"/>
      <c r="AR2247" s="13">
        <f t="shared" si="608"/>
        <v>0</v>
      </c>
      <c r="AS2247" s="13"/>
      <c r="AT2247" s="13">
        <f t="shared" si="609"/>
        <v>0</v>
      </c>
      <c r="AU2247" s="13"/>
      <c r="AV2247" s="13">
        <f t="shared" si="610"/>
        <v>0</v>
      </c>
      <c r="AW2247" s="13"/>
      <c r="AX2247" s="13">
        <f t="shared" si="611"/>
        <v>0</v>
      </c>
      <c r="AY2247" s="13"/>
      <c r="AZ2247" s="13">
        <f t="shared" si="612"/>
        <v>0</v>
      </c>
      <c r="BA2247" s="13"/>
      <c r="BB2247" s="13">
        <f t="shared" si="613"/>
        <v>0</v>
      </c>
      <c r="BC2247" s="13"/>
      <c r="BD2247" s="13">
        <f t="shared" si="614"/>
        <v>0</v>
      </c>
      <c r="BE2247" s="13"/>
      <c r="BF2247" s="13">
        <f t="shared" si="615"/>
        <v>0</v>
      </c>
      <c r="BG2247" s="13"/>
      <c r="BH2247" s="13">
        <f t="shared" si="616"/>
        <v>70488.701001315436</v>
      </c>
      <c r="BI2247" s="13">
        <f t="shared" si="617"/>
        <v>70500</v>
      </c>
      <c r="BJ2247" s="13">
        <v>70800</v>
      </c>
    </row>
    <row r="2248" spans="1:62" x14ac:dyDescent="0.25">
      <c r="A2248" t="s">
        <v>2591</v>
      </c>
      <c r="B2248" s="13">
        <v>120</v>
      </c>
      <c r="C2248">
        <v>581771</v>
      </c>
      <c r="D2248">
        <v>1</v>
      </c>
      <c r="E2248">
        <v>0</v>
      </c>
      <c r="F2248">
        <v>0</v>
      </c>
      <c r="G2248">
        <v>0</v>
      </c>
      <c r="H2248">
        <v>0</v>
      </c>
      <c r="I2248" t="s">
        <v>30</v>
      </c>
      <c r="J2248">
        <v>582018</v>
      </c>
      <c r="K2248" t="s">
        <v>215</v>
      </c>
      <c r="L2248">
        <v>582018</v>
      </c>
      <c r="M2248" t="s">
        <v>215</v>
      </c>
      <c r="N2248">
        <v>581372</v>
      </c>
      <c r="O2248" t="s">
        <v>216</v>
      </c>
      <c r="P2248">
        <v>581372</v>
      </c>
      <c r="Q2248" t="s">
        <v>216</v>
      </c>
      <c r="R2248" s="13">
        <v>70488.701001315436</v>
      </c>
      <c r="S2248" s="13"/>
      <c r="T2248" s="13"/>
      <c r="U2248" s="13"/>
      <c r="V2248" s="13">
        <f t="shared" si="601"/>
        <v>0</v>
      </c>
      <c r="W2248" s="13"/>
      <c r="X2248" s="13">
        <f t="shared" si="602"/>
        <v>0</v>
      </c>
      <c r="Y2248" s="13"/>
      <c r="Z2248" s="13">
        <f t="shared" si="603"/>
        <v>0</v>
      </c>
      <c r="AA2248" s="13"/>
      <c r="AB2248" s="13">
        <f t="shared" si="604"/>
        <v>0</v>
      </c>
      <c r="AC2248" s="13"/>
      <c r="AD2248" s="13"/>
      <c r="AE2248" s="13"/>
      <c r="AF2248" s="13"/>
      <c r="AG2248" s="13"/>
      <c r="AH2248" s="13"/>
      <c r="AI2248" s="13"/>
      <c r="AJ2248" s="13"/>
      <c r="AK2248" s="13">
        <f t="shared" si="605"/>
        <v>0</v>
      </c>
      <c r="AL2248" s="13"/>
      <c r="AM2248" s="13">
        <f t="shared" si="606"/>
        <v>0</v>
      </c>
      <c r="AN2248" s="13"/>
      <c r="AO2248" s="13">
        <v>0</v>
      </c>
      <c r="AP2248" s="13">
        <f t="shared" si="607"/>
        <v>0</v>
      </c>
      <c r="AQ2248" s="13"/>
      <c r="AR2248" s="13">
        <f t="shared" si="608"/>
        <v>0</v>
      </c>
      <c r="AS2248" s="13"/>
      <c r="AT2248" s="13">
        <f t="shared" si="609"/>
        <v>0</v>
      </c>
      <c r="AU2248" s="13"/>
      <c r="AV2248" s="13">
        <f t="shared" si="610"/>
        <v>0</v>
      </c>
      <c r="AW2248" s="13"/>
      <c r="AX2248" s="13">
        <f t="shared" si="611"/>
        <v>0</v>
      </c>
      <c r="AY2248" s="13"/>
      <c r="AZ2248" s="13">
        <f t="shared" si="612"/>
        <v>0</v>
      </c>
      <c r="BA2248" s="13"/>
      <c r="BB2248" s="13">
        <f t="shared" si="613"/>
        <v>0</v>
      </c>
      <c r="BC2248" s="13"/>
      <c r="BD2248" s="13">
        <f t="shared" si="614"/>
        <v>0</v>
      </c>
      <c r="BE2248" s="13"/>
      <c r="BF2248" s="13">
        <f t="shared" si="615"/>
        <v>0</v>
      </c>
      <c r="BG2248" s="13"/>
      <c r="BH2248" s="13">
        <f t="shared" si="616"/>
        <v>70488.701001315436</v>
      </c>
      <c r="BI2248" s="13">
        <f t="shared" si="617"/>
        <v>70500</v>
      </c>
      <c r="BJ2248" s="13">
        <v>70800</v>
      </c>
    </row>
    <row r="2249" spans="1:62" x14ac:dyDescent="0.25">
      <c r="A2249" t="s">
        <v>902</v>
      </c>
      <c r="B2249" s="13">
        <v>376</v>
      </c>
      <c r="C2249">
        <v>540536</v>
      </c>
      <c r="D2249">
        <v>1</v>
      </c>
      <c r="E2249">
        <v>0</v>
      </c>
      <c r="F2249">
        <v>0</v>
      </c>
      <c r="G2249">
        <v>0</v>
      </c>
      <c r="H2249">
        <v>0</v>
      </c>
      <c r="I2249" t="s">
        <v>26</v>
      </c>
      <c r="J2249">
        <v>541613</v>
      </c>
      <c r="K2249" t="s">
        <v>901</v>
      </c>
      <c r="L2249">
        <v>540757</v>
      </c>
      <c r="M2249" t="s">
        <v>502</v>
      </c>
      <c r="N2249">
        <v>539911</v>
      </c>
      <c r="O2249" t="s">
        <v>345</v>
      </c>
      <c r="P2249">
        <v>539911</v>
      </c>
      <c r="Q2249" t="s">
        <v>345</v>
      </c>
      <c r="R2249" s="13">
        <v>88147.333508462048</v>
      </c>
      <c r="S2249" s="13"/>
      <c r="T2249" s="13"/>
      <c r="U2249" s="13"/>
      <c r="V2249" s="13">
        <f t="shared" si="601"/>
        <v>0</v>
      </c>
      <c r="W2249" s="13"/>
      <c r="X2249" s="13">
        <f t="shared" si="602"/>
        <v>0</v>
      </c>
      <c r="Y2249" s="13"/>
      <c r="Z2249" s="13">
        <f t="shared" si="603"/>
        <v>0</v>
      </c>
      <c r="AA2249" s="13"/>
      <c r="AB2249" s="13">
        <f t="shared" si="604"/>
        <v>0</v>
      </c>
      <c r="AC2249" s="13"/>
      <c r="AD2249" s="13"/>
      <c r="AE2249" s="13"/>
      <c r="AF2249" s="13"/>
      <c r="AG2249" s="13"/>
      <c r="AH2249" s="13"/>
      <c r="AI2249" s="13"/>
      <c r="AJ2249" s="13"/>
      <c r="AK2249" s="13">
        <f t="shared" si="605"/>
        <v>0</v>
      </c>
      <c r="AL2249" s="13"/>
      <c r="AM2249" s="13">
        <f t="shared" si="606"/>
        <v>0</v>
      </c>
      <c r="AN2249" s="13"/>
      <c r="AO2249" s="13">
        <v>0</v>
      </c>
      <c r="AP2249" s="13">
        <f t="shared" si="607"/>
        <v>0</v>
      </c>
      <c r="AQ2249" s="13"/>
      <c r="AR2249" s="13">
        <f t="shared" si="608"/>
        <v>0</v>
      </c>
      <c r="AS2249" s="13"/>
      <c r="AT2249" s="13">
        <f t="shared" si="609"/>
        <v>0</v>
      </c>
      <c r="AU2249" s="13"/>
      <c r="AV2249" s="13">
        <f t="shared" si="610"/>
        <v>0</v>
      </c>
      <c r="AW2249" s="13"/>
      <c r="AX2249" s="13">
        <f t="shared" si="611"/>
        <v>0</v>
      </c>
      <c r="AY2249" s="13"/>
      <c r="AZ2249" s="13">
        <f t="shared" si="612"/>
        <v>0</v>
      </c>
      <c r="BA2249" s="13"/>
      <c r="BB2249" s="13">
        <f t="shared" si="613"/>
        <v>0</v>
      </c>
      <c r="BC2249" s="13"/>
      <c r="BD2249" s="13">
        <f t="shared" si="614"/>
        <v>0</v>
      </c>
      <c r="BE2249" s="13"/>
      <c r="BF2249" s="13">
        <f t="shared" si="615"/>
        <v>0</v>
      </c>
      <c r="BG2249" s="13"/>
      <c r="BH2249" s="13">
        <f t="shared" si="616"/>
        <v>88147.333508462048</v>
      </c>
      <c r="BI2249" s="13">
        <f t="shared" si="617"/>
        <v>88100</v>
      </c>
      <c r="BJ2249" s="13">
        <v>121500</v>
      </c>
    </row>
    <row r="2250" spans="1:62" x14ac:dyDescent="0.25">
      <c r="A2250" t="s">
        <v>2592</v>
      </c>
      <c r="B2250" s="13">
        <v>137</v>
      </c>
      <c r="C2250">
        <v>590916</v>
      </c>
      <c r="D2250">
        <v>1</v>
      </c>
      <c r="E2250">
        <v>0</v>
      </c>
      <c r="F2250">
        <v>0</v>
      </c>
      <c r="G2250">
        <v>0</v>
      </c>
      <c r="H2250">
        <v>0</v>
      </c>
      <c r="I2250" t="s">
        <v>75</v>
      </c>
      <c r="J2250">
        <v>590266</v>
      </c>
      <c r="K2250" t="s">
        <v>96</v>
      </c>
      <c r="L2250">
        <v>590266</v>
      </c>
      <c r="M2250" t="s">
        <v>96</v>
      </c>
      <c r="N2250">
        <v>590266</v>
      </c>
      <c r="O2250" t="s">
        <v>96</v>
      </c>
      <c r="P2250">
        <v>590266</v>
      </c>
      <c r="Q2250" t="s">
        <v>96</v>
      </c>
      <c r="R2250" s="13">
        <v>70488.701001315436</v>
      </c>
      <c r="S2250" s="13"/>
      <c r="T2250" s="13"/>
      <c r="U2250" s="13"/>
      <c r="V2250" s="13">
        <f t="shared" si="601"/>
        <v>0</v>
      </c>
      <c r="W2250" s="13"/>
      <c r="X2250" s="13">
        <f t="shared" si="602"/>
        <v>0</v>
      </c>
      <c r="Y2250" s="13"/>
      <c r="Z2250" s="13">
        <f t="shared" si="603"/>
        <v>0</v>
      </c>
      <c r="AA2250" s="13"/>
      <c r="AB2250" s="13">
        <f t="shared" si="604"/>
        <v>0</v>
      </c>
      <c r="AC2250" s="13"/>
      <c r="AD2250" s="13"/>
      <c r="AE2250" s="13"/>
      <c r="AF2250" s="13"/>
      <c r="AG2250" s="13"/>
      <c r="AH2250" s="13"/>
      <c r="AI2250" s="13"/>
      <c r="AJ2250" s="13"/>
      <c r="AK2250" s="13">
        <f t="shared" si="605"/>
        <v>0</v>
      </c>
      <c r="AL2250" s="13"/>
      <c r="AM2250" s="13">
        <f t="shared" si="606"/>
        <v>0</v>
      </c>
      <c r="AN2250" s="13"/>
      <c r="AO2250" s="13">
        <v>0</v>
      </c>
      <c r="AP2250" s="13">
        <f t="shared" si="607"/>
        <v>0</v>
      </c>
      <c r="AQ2250" s="13"/>
      <c r="AR2250" s="13">
        <f t="shared" si="608"/>
        <v>0</v>
      </c>
      <c r="AS2250" s="13"/>
      <c r="AT2250" s="13">
        <f t="shared" si="609"/>
        <v>0</v>
      </c>
      <c r="AU2250" s="13"/>
      <c r="AV2250" s="13">
        <f t="shared" si="610"/>
        <v>0</v>
      </c>
      <c r="AW2250" s="13"/>
      <c r="AX2250" s="13">
        <f t="shared" si="611"/>
        <v>0</v>
      </c>
      <c r="AY2250" s="13"/>
      <c r="AZ2250" s="13">
        <f t="shared" si="612"/>
        <v>0</v>
      </c>
      <c r="BA2250" s="13"/>
      <c r="BB2250" s="13">
        <f t="shared" si="613"/>
        <v>0</v>
      </c>
      <c r="BC2250" s="13"/>
      <c r="BD2250" s="13">
        <f t="shared" si="614"/>
        <v>0</v>
      </c>
      <c r="BE2250" s="13"/>
      <c r="BF2250" s="13">
        <f t="shared" si="615"/>
        <v>0</v>
      </c>
      <c r="BG2250" s="13"/>
      <c r="BH2250" s="13">
        <f t="shared" si="616"/>
        <v>70488.701001315436</v>
      </c>
      <c r="BI2250" s="13">
        <f t="shared" si="617"/>
        <v>70500</v>
      </c>
      <c r="BJ2250" s="13">
        <v>70800</v>
      </c>
    </row>
    <row r="2251" spans="1:62" x14ac:dyDescent="0.25">
      <c r="A2251" t="s">
        <v>2592</v>
      </c>
      <c r="B2251" s="13">
        <v>368</v>
      </c>
      <c r="C2251">
        <v>550108</v>
      </c>
      <c r="D2251">
        <v>1</v>
      </c>
      <c r="E2251">
        <v>0</v>
      </c>
      <c r="F2251">
        <v>0</v>
      </c>
      <c r="G2251">
        <v>0</v>
      </c>
      <c r="H2251">
        <v>0</v>
      </c>
      <c r="I2251" t="s">
        <v>30</v>
      </c>
      <c r="J2251">
        <v>592901</v>
      </c>
      <c r="K2251" t="s">
        <v>491</v>
      </c>
      <c r="L2251">
        <v>592889</v>
      </c>
      <c r="M2251" t="s">
        <v>485</v>
      </c>
      <c r="N2251">
        <v>592889</v>
      </c>
      <c r="O2251" t="s">
        <v>485</v>
      </c>
      <c r="P2251">
        <v>592889</v>
      </c>
      <c r="Q2251" t="s">
        <v>485</v>
      </c>
      <c r="R2251" s="13">
        <v>86291.282054244584</v>
      </c>
      <c r="S2251" s="13"/>
      <c r="T2251" s="13"/>
      <c r="U2251" s="13"/>
      <c r="V2251" s="13">
        <f t="shared" si="601"/>
        <v>0</v>
      </c>
      <c r="W2251" s="13"/>
      <c r="X2251" s="13">
        <f t="shared" si="602"/>
        <v>0</v>
      </c>
      <c r="Y2251" s="13"/>
      <c r="Z2251" s="13">
        <f t="shared" si="603"/>
        <v>0</v>
      </c>
      <c r="AA2251" s="13"/>
      <c r="AB2251" s="13">
        <f t="shared" si="604"/>
        <v>0</v>
      </c>
      <c r="AC2251" s="13"/>
      <c r="AD2251" s="13"/>
      <c r="AE2251" s="13"/>
      <c r="AF2251" s="13"/>
      <c r="AG2251" s="13"/>
      <c r="AH2251" s="13"/>
      <c r="AI2251" s="13"/>
      <c r="AJ2251" s="13"/>
      <c r="AK2251" s="13">
        <f t="shared" si="605"/>
        <v>0</v>
      </c>
      <c r="AL2251" s="13"/>
      <c r="AM2251" s="13">
        <f t="shared" si="606"/>
        <v>0</v>
      </c>
      <c r="AN2251" s="13"/>
      <c r="AO2251" s="13">
        <v>0</v>
      </c>
      <c r="AP2251" s="13">
        <f t="shared" si="607"/>
        <v>0</v>
      </c>
      <c r="AQ2251" s="13"/>
      <c r="AR2251" s="13">
        <f t="shared" si="608"/>
        <v>0</v>
      </c>
      <c r="AS2251" s="13"/>
      <c r="AT2251" s="13">
        <f t="shared" si="609"/>
        <v>0</v>
      </c>
      <c r="AU2251" s="13"/>
      <c r="AV2251" s="13">
        <f t="shared" si="610"/>
        <v>0</v>
      </c>
      <c r="AW2251" s="13"/>
      <c r="AX2251" s="13">
        <f t="shared" si="611"/>
        <v>0</v>
      </c>
      <c r="AY2251" s="13"/>
      <c r="AZ2251" s="13">
        <f t="shared" si="612"/>
        <v>0</v>
      </c>
      <c r="BA2251" s="13"/>
      <c r="BB2251" s="13">
        <f t="shared" si="613"/>
        <v>0</v>
      </c>
      <c r="BC2251" s="13"/>
      <c r="BD2251" s="13">
        <f t="shared" si="614"/>
        <v>0</v>
      </c>
      <c r="BE2251" s="13"/>
      <c r="BF2251" s="13">
        <f t="shared" si="615"/>
        <v>0</v>
      </c>
      <c r="BG2251" s="13"/>
      <c r="BH2251" s="13">
        <f t="shared" si="616"/>
        <v>86291.282054244584</v>
      </c>
      <c r="BI2251" s="13">
        <f t="shared" si="617"/>
        <v>86300</v>
      </c>
      <c r="BJ2251" s="13">
        <v>85000</v>
      </c>
    </row>
    <row r="2252" spans="1:62" x14ac:dyDescent="0.25">
      <c r="A2252" t="s">
        <v>1315</v>
      </c>
      <c r="B2252" s="13">
        <v>226</v>
      </c>
      <c r="C2252">
        <v>500135</v>
      </c>
      <c r="D2252">
        <v>1</v>
      </c>
      <c r="E2252">
        <v>0</v>
      </c>
      <c r="F2252">
        <v>0</v>
      </c>
      <c r="G2252">
        <v>0</v>
      </c>
      <c r="H2252">
        <v>0</v>
      </c>
      <c r="I2252" t="s">
        <v>61</v>
      </c>
      <c r="J2252">
        <v>505668</v>
      </c>
      <c r="K2252" t="s">
        <v>1243</v>
      </c>
      <c r="L2252">
        <v>500496</v>
      </c>
      <c r="M2252" t="s">
        <v>94</v>
      </c>
      <c r="N2252">
        <v>500496</v>
      </c>
      <c r="O2252" t="s">
        <v>94</v>
      </c>
      <c r="P2252">
        <v>500496</v>
      </c>
      <c r="Q2252" t="s">
        <v>94</v>
      </c>
      <c r="R2252" s="13">
        <v>70488.701001315436</v>
      </c>
      <c r="S2252" s="13"/>
      <c r="T2252" s="13"/>
      <c r="U2252" s="13"/>
      <c r="V2252" s="13">
        <f t="shared" si="601"/>
        <v>0</v>
      </c>
      <c r="W2252" s="13"/>
      <c r="X2252" s="13">
        <f t="shared" si="602"/>
        <v>0</v>
      </c>
      <c r="Y2252" s="13"/>
      <c r="Z2252" s="13">
        <f t="shared" si="603"/>
        <v>0</v>
      </c>
      <c r="AA2252" s="13"/>
      <c r="AB2252" s="13">
        <f t="shared" si="604"/>
        <v>0</v>
      </c>
      <c r="AC2252" s="13"/>
      <c r="AD2252" s="13"/>
      <c r="AE2252" s="13"/>
      <c r="AF2252" s="13"/>
      <c r="AG2252" s="13"/>
      <c r="AH2252" s="13"/>
      <c r="AI2252" s="13"/>
      <c r="AJ2252" s="13"/>
      <c r="AK2252" s="13">
        <f t="shared" si="605"/>
        <v>0</v>
      </c>
      <c r="AL2252" s="13"/>
      <c r="AM2252" s="13">
        <f t="shared" si="606"/>
        <v>0</v>
      </c>
      <c r="AN2252" s="13"/>
      <c r="AO2252" s="13">
        <v>0</v>
      </c>
      <c r="AP2252" s="13">
        <f t="shared" si="607"/>
        <v>0</v>
      </c>
      <c r="AQ2252" s="13"/>
      <c r="AR2252" s="13">
        <f t="shared" si="608"/>
        <v>0</v>
      </c>
      <c r="AS2252" s="13"/>
      <c r="AT2252" s="13">
        <f t="shared" si="609"/>
        <v>0</v>
      </c>
      <c r="AU2252" s="13"/>
      <c r="AV2252" s="13">
        <f t="shared" si="610"/>
        <v>0</v>
      </c>
      <c r="AW2252" s="13"/>
      <c r="AX2252" s="13">
        <f t="shared" si="611"/>
        <v>0</v>
      </c>
      <c r="AY2252" s="13"/>
      <c r="AZ2252" s="13">
        <f t="shared" si="612"/>
        <v>0</v>
      </c>
      <c r="BA2252" s="13"/>
      <c r="BB2252" s="13">
        <f t="shared" si="613"/>
        <v>0</v>
      </c>
      <c r="BC2252" s="13"/>
      <c r="BD2252" s="13">
        <f t="shared" si="614"/>
        <v>0</v>
      </c>
      <c r="BE2252" s="13"/>
      <c r="BF2252" s="13">
        <f t="shared" si="615"/>
        <v>0</v>
      </c>
      <c r="BG2252" s="13"/>
      <c r="BH2252" s="13">
        <f t="shared" si="616"/>
        <v>70488.701001315436</v>
      </c>
      <c r="BI2252" s="13">
        <f t="shared" si="617"/>
        <v>70500</v>
      </c>
      <c r="BJ2252" s="13">
        <v>101300</v>
      </c>
    </row>
    <row r="2253" spans="1:62" x14ac:dyDescent="0.25">
      <c r="A2253" t="s">
        <v>1315</v>
      </c>
      <c r="B2253" s="13">
        <v>189</v>
      </c>
      <c r="C2253">
        <v>595888</v>
      </c>
      <c r="D2253">
        <v>1</v>
      </c>
      <c r="E2253">
        <v>0</v>
      </c>
      <c r="F2253">
        <v>0</v>
      </c>
      <c r="G2253">
        <v>0</v>
      </c>
      <c r="H2253">
        <v>0</v>
      </c>
      <c r="I2253" t="s">
        <v>75</v>
      </c>
      <c r="J2253">
        <v>595926</v>
      </c>
      <c r="K2253" t="s">
        <v>1314</v>
      </c>
      <c r="L2253">
        <v>597007</v>
      </c>
      <c r="M2253" t="s">
        <v>133</v>
      </c>
      <c r="N2253">
        <v>597007</v>
      </c>
      <c r="O2253" t="s">
        <v>133</v>
      </c>
      <c r="P2253">
        <v>597007</v>
      </c>
      <c r="Q2253" t="s">
        <v>133</v>
      </c>
      <c r="R2253" s="13">
        <v>70488.701001315436</v>
      </c>
      <c r="S2253" s="13"/>
      <c r="T2253" s="13"/>
      <c r="U2253" s="13"/>
      <c r="V2253" s="13">
        <f t="shared" si="601"/>
        <v>0</v>
      </c>
      <c r="W2253" s="13"/>
      <c r="X2253" s="13">
        <f t="shared" si="602"/>
        <v>0</v>
      </c>
      <c r="Y2253" s="13"/>
      <c r="Z2253" s="13">
        <f t="shared" si="603"/>
        <v>0</v>
      </c>
      <c r="AA2253" s="13"/>
      <c r="AB2253" s="13">
        <f t="shared" si="604"/>
        <v>0</v>
      </c>
      <c r="AC2253" s="13"/>
      <c r="AD2253" s="13"/>
      <c r="AE2253" s="13"/>
      <c r="AF2253" s="13"/>
      <c r="AG2253" s="13"/>
      <c r="AH2253" s="13"/>
      <c r="AI2253" s="13"/>
      <c r="AJ2253" s="13"/>
      <c r="AK2253" s="13">
        <f t="shared" si="605"/>
        <v>0</v>
      </c>
      <c r="AL2253" s="13"/>
      <c r="AM2253" s="13">
        <f t="shared" si="606"/>
        <v>0</v>
      </c>
      <c r="AN2253" s="13"/>
      <c r="AO2253" s="13">
        <v>1</v>
      </c>
      <c r="AP2253" s="13">
        <f t="shared" si="607"/>
        <v>30500</v>
      </c>
      <c r="AQ2253" s="13"/>
      <c r="AR2253" s="13">
        <f t="shared" si="608"/>
        <v>0</v>
      </c>
      <c r="AS2253" s="13"/>
      <c r="AT2253" s="13">
        <f t="shared" si="609"/>
        <v>0</v>
      </c>
      <c r="AU2253" s="13"/>
      <c r="AV2253" s="13">
        <f t="shared" si="610"/>
        <v>0</v>
      </c>
      <c r="AW2253" s="13"/>
      <c r="AX2253" s="13">
        <f t="shared" si="611"/>
        <v>0</v>
      </c>
      <c r="AY2253" s="13"/>
      <c r="AZ2253" s="13">
        <f t="shared" si="612"/>
        <v>0</v>
      </c>
      <c r="BA2253" s="13"/>
      <c r="BB2253" s="13">
        <f t="shared" si="613"/>
        <v>0</v>
      </c>
      <c r="BC2253" s="13"/>
      <c r="BD2253" s="13">
        <f t="shared" si="614"/>
        <v>0</v>
      </c>
      <c r="BE2253" s="13"/>
      <c r="BF2253" s="13">
        <f t="shared" si="615"/>
        <v>0</v>
      </c>
      <c r="BG2253" s="13"/>
      <c r="BH2253" s="13">
        <f t="shared" si="616"/>
        <v>100988.70100131544</v>
      </c>
      <c r="BI2253" s="13">
        <f t="shared" si="617"/>
        <v>101000</v>
      </c>
      <c r="BJ2253" s="13">
        <v>101300</v>
      </c>
    </row>
    <row r="2254" spans="1:62" x14ac:dyDescent="0.25">
      <c r="A2254" t="s">
        <v>1315</v>
      </c>
      <c r="B2254" s="13">
        <v>480</v>
      </c>
      <c r="C2254">
        <v>587427</v>
      </c>
      <c r="D2254">
        <v>1</v>
      </c>
      <c r="E2254">
        <v>0</v>
      </c>
      <c r="F2254">
        <v>0</v>
      </c>
      <c r="G2254">
        <v>0</v>
      </c>
      <c r="H2254">
        <v>0</v>
      </c>
      <c r="I2254" t="s">
        <v>75</v>
      </c>
      <c r="J2254">
        <v>587478</v>
      </c>
      <c r="K2254" t="s">
        <v>427</v>
      </c>
      <c r="L2254">
        <v>587478</v>
      </c>
      <c r="M2254" t="s">
        <v>427</v>
      </c>
      <c r="N2254">
        <v>586846</v>
      </c>
      <c r="O2254" t="s">
        <v>79</v>
      </c>
      <c r="P2254">
        <v>586846</v>
      </c>
      <c r="Q2254" t="s">
        <v>79</v>
      </c>
      <c r="R2254" s="13">
        <v>112221.79564676269</v>
      </c>
      <c r="S2254" s="13"/>
      <c r="T2254" s="13"/>
      <c r="U2254" s="13"/>
      <c r="V2254" s="13">
        <f t="shared" si="601"/>
        <v>0</v>
      </c>
      <c r="W2254" s="13"/>
      <c r="X2254" s="13">
        <f t="shared" si="602"/>
        <v>0</v>
      </c>
      <c r="Y2254" s="13"/>
      <c r="Z2254" s="13">
        <f t="shared" si="603"/>
        <v>0</v>
      </c>
      <c r="AA2254" s="13"/>
      <c r="AB2254" s="13">
        <f t="shared" si="604"/>
        <v>0</v>
      </c>
      <c r="AC2254" s="13"/>
      <c r="AD2254" s="13"/>
      <c r="AE2254" s="13"/>
      <c r="AF2254" s="13"/>
      <c r="AG2254" s="13"/>
      <c r="AH2254" s="13"/>
      <c r="AI2254" s="13"/>
      <c r="AJ2254" s="13"/>
      <c r="AK2254" s="13">
        <f t="shared" si="605"/>
        <v>0</v>
      </c>
      <c r="AL2254" s="13"/>
      <c r="AM2254" s="13">
        <f t="shared" si="606"/>
        <v>0</v>
      </c>
      <c r="AN2254" s="13"/>
      <c r="AO2254" s="13">
        <v>0</v>
      </c>
      <c r="AP2254" s="13">
        <f t="shared" si="607"/>
        <v>0</v>
      </c>
      <c r="AQ2254" s="13"/>
      <c r="AR2254" s="13">
        <f t="shared" si="608"/>
        <v>0</v>
      </c>
      <c r="AS2254" s="13"/>
      <c r="AT2254" s="13">
        <f t="shared" si="609"/>
        <v>0</v>
      </c>
      <c r="AU2254" s="13"/>
      <c r="AV2254" s="13">
        <f t="shared" si="610"/>
        <v>0</v>
      </c>
      <c r="AW2254" s="13"/>
      <c r="AX2254" s="13">
        <f t="shared" si="611"/>
        <v>0</v>
      </c>
      <c r="AY2254" s="13"/>
      <c r="AZ2254" s="13">
        <f t="shared" si="612"/>
        <v>0</v>
      </c>
      <c r="BA2254" s="13"/>
      <c r="BB2254" s="13">
        <f t="shared" si="613"/>
        <v>0</v>
      </c>
      <c r="BC2254" s="13"/>
      <c r="BD2254" s="13">
        <f t="shared" si="614"/>
        <v>0</v>
      </c>
      <c r="BE2254" s="13"/>
      <c r="BF2254" s="13">
        <f t="shared" si="615"/>
        <v>0</v>
      </c>
      <c r="BG2254" s="13"/>
      <c r="BH2254" s="13">
        <f t="shared" si="616"/>
        <v>112221.79564676269</v>
      </c>
      <c r="BI2254" s="13">
        <f t="shared" si="617"/>
        <v>112200</v>
      </c>
      <c r="BJ2254" s="13">
        <v>112200</v>
      </c>
    </row>
    <row r="2255" spans="1:62" x14ac:dyDescent="0.25">
      <c r="A2255" t="s">
        <v>1315</v>
      </c>
      <c r="B2255" s="13">
        <v>220</v>
      </c>
      <c r="C2255">
        <v>568899</v>
      </c>
      <c r="D2255">
        <v>1</v>
      </c>
      <c r="E2255">
        <v>0</v>
      </c>
      <c r="F2255">
        <v>0</v>
      </c>
      <c r="G2255">
        <v>0</v>
      </c>
      <c r="H2255">
        <v>0</v>
      </c>
      <c r="I2255" t="s">
        <v>75</v>
      </c>
      <c r="J2255">
        <v>568988</v>
      </c>
      <c r="K2255" t="s">
        <v>242</v>
      </c>
      <c r="L2255">
        <v>568988</v>
      </c>
      <c r="M2255" t="s">
        <v>242</v>
      </c>
      <c r="N2255">
        <v>568988</v>
      </c>
      <c r="O2255" t="s">
        <v>242</v>
      </c>
      <c r="P2255">
        <v>569569</v>
      </c>
      <c r="Q2255" t="s">
        <v>125</v>
      </c>
      <c r="R2255" s="13">
        <v>70488.701001315436</v>
      </c>
      <c r="S2255" s="13"/>
      <c r="T2255" s="13"/>
      <c r="U2255" s="13"/>
      <c r="V2255" s="13">
        <f t="shared" si="601"/>
        <v>0</v>
      </c>
      <c r="W2255" s="13"/>
      <c r="X2255" s="13">
        <f t="shared" si="602"/>
        <v>0</v>
      </c>
      <c r="Y2255" s="13"/>
      <c r="Z2255" s="13">
        <f t="shared" si="603"/>
        <v>0</v>
      </c>
      <c r="AA2255" s="13"/>
      <c r="AB2255" s="13">
        <f t="shared" si="604"/>
        <v>0</v>
      </c>
      <c r="AC2255" s="13"/>
      <c r="AD2255" s="13"/>
      <c r="AE2255" s="13"/>
      <c r="AF2255" s="13"/>
      <c r="AG2255" s="13"/>
      <c r="AH2255" s="13"/>
      <c r="AI2255" s="13"/>
      <c r="AJ2255" s="13"/>
      <c r="AK2255" s="13">
        <f t="shared" si="605"/>
        <v>0</v>
      </c>
      <c r="AL2255" s="13"/>
      <c r="AM2255" s="13">
        <f t="shared" si="606"/>
        <v>0</v>
      </c>
      <c r="AN2255" s="13"/>
      <c r="AO2255" s="13">
        <v>0</v>
      </c>
      <c r="AP2255" s="13">
        <f t="shared" si="607"/>
        <v>0</v>
      </c>
      <c r="AQ2255" s="13"/>
      <c r="AR2255" s="13">
        <f t="shared" si="608"/>
        <v>0</v>
      </c>
      <c r="AS2255" s="13"/>
      <c r="AT2255" s="13">
        <f t="shared" si="609"/>
        <v>0</v>
      </c>
      <c r="AU2255" s="13"/>
      <c r="AV2255" s="13">
        <f t="shared" si="610"/>
        <v>0</v>
      </c>
      <c r="AW2255" s="13"/>
      <c r="AX2255" s="13">
        <f t="shared" si="611"/>
        <v>0</v>
      </c>
      <c r="AY2255" s="13"/>
      <c r="AZ2255" s="13">
        <f t="shared" si="612"/>
        <v>0</v>
      </c>
      <c r="BA2255" s="13"/>
      <c r="BB2255" s="13">
        <f t="shared" si="613"/>
        <v>0</v>
      </c>
      <c r="BC2255" s="13"/>
      <c r="BD2255" s="13">
        <f t="shared" si="614"/>
        <v>0</v>
      </c>
      <c r="BE2255" s="13"/>
      <c r="BF2255" s="13">
        <f t="shared" si="615"/>
        <v>0</v>
      </c>
      <c r="BG2255" s="13"/>
      <c r="BH2255" s="13">
        <f t="shared" si="616"/>
        <v>70488.701001315436</v>
      </c>
      <c r="BI2255" s="13">
        <f t="shared" si="617"/>
        <v>70500</v>
      </c>
      <c r="BJ2255" s="13">
        <v>70800</v>
      </c>
    </row>
    <row r="2256" spans="1:62" x14ac:dyDescent="0.25">
      <c r="A2256" s="3" t="s">
        <v>2593</v>
      </c>
      <c r="B2256" s="13">
        <v>3061</v>
      </c>
      <c r="C2256">
        <v>598321</v>
      </c>
      <c r="D2256">
        <v>1</v>
      </c>
      <c r="E2256">
        <v>1</v>
      </c>
      <c r="F2256">
        <v>0</v>
      </c>
      <c r="G2256">
        <v>0</v>
      </c>
      <c r="H2256">
        <v>0</v>
      </c>
      <c r="I2256" t="s">
        <v>38</v>
      </c>
      <c r="J2256">
        <v>598321</v>
      </c>
      <c r="K2256" t="s">
        <v>2593</v>
      </c>
      <c r="L2256">
        <v>598003</v>
      </c>
      <c r="M2256" t="s">
        <v>166</v>
      </c>
      <c r="N2256">
        <v>598003</v>
      </c>
      <c r="O2256" t="s">
        <v>166</v>
      </c>
      <c r="P2256">
        <v>598003</v>
      </c>
      <c r="Q2256" t="s">
        <v>166</v>
      </c>
      <c r="R2256" s="13">
        <v>690665.80461730226</v>
      </c>
      <c r="S2256" s="13">
        <v>3620</v>
      </c>
      <c r="T2256" s="13">
        <v>193373.0863095239</v>
      </c>
      <c r="U2256" s="13"/>
      <c r="V2256" s="13">
        <f t="shared" si="601"/>
        <v>0</v>
      </c>
      <c r="W2256" s="13">
        <v>42</v>
      </c>
      <c r="X2256" s="13">
        <f t="shared" si="602"/>
        <v>124488</v>
      </c>
      <c r="Y2256" s="13">
        <v>13</v>
      </c>
      <c r="Z2256" s="13">
        <f t="shared" si="603"/>
        <v>12844</v>
      </c>
      <c r="AA2256" s="13">
        <v>9</v>
      </c>
      <c r="AB2256" s="13">
        <f t="shared" si="604"/>
        <v>2223</v>
      </c>
      <c r="AC2256" s="13"/>
      <c r="AD2256" s="13"/>
      <c r="AE2256" s="13"/>
      <c r="AF2256" s="13"/>
      <c r="AG2256" s="13"/>
      <c r="AH2256" s="13"/>
      <c r="AI2256" s="13"/>
      <c r="AJ2256" s="13"/>
      <c r="AK2256" s="13">
        <f t="shared" si="605"/>
        <v>0</v>
      </c>
      <c r="AL2256" s="13"/>
      <c r="AM2256" s="13">
        <f t="shared" si="606"/>
        <v>0</v>
      </c>
      <c r="AN2256" s="13"/>
      <c r="AO2256" s="13">
        <v>0</v>
      </c>
      <c r="AP2256" s="13">
        <f t="shared" si="607"/>
        <v>0</v>
      </c>
      <c r="AQ2256" s="13"/>
      <c r="AR2256" s="13">
        <f t="shared" si="608"/>
        <v>0</v>
      </c>
      <c r="AS2256" s="13"/>
      <c r="AT2256" s="13">
        <f t="shared" si="609"/>
        <v>0</v>
      </c>
      <c r="AU2256" s="13"/>
      <c r="AV2256" s="13">
        <f t="shared" si="610"/>
        <v>0</v>
      </c>
      <c r="AW2256" s="13"/>
      <c r="AX2256" s="13">
        <f t="shared" si="611"/>
        <v>0</v>
      </c>
      <c r="AY2256" s="13"/>
      <c r="AZ2256" s="13">
        <f t="shared" si="612"/>
        <v>0</v>
      </c>
      <c r="BA2256" s="13"/>
      <c r="BB2256" s="13">
        <f t="shared" si="613"/>
        <v>0</v>
      </c>
      <c r="BC2256" s="13"/>
      <c r="BD2256" s="13">
        <f t="shared" si="614"/>
        <v>0</v>
      </c>
      <c r="BE2256" s="13"/>
      <c r="BF2256" s="13">
        <f t="shared" si="615"/>
        <v>0</v>
      </c>
      <c r="BG2256" s="13"/>
      <c r="BH2256" s="13">
        <f t="shared" si="616"/>
        <v>1023593.8909268262</v>
      </c>
      <c r="BI2256" s="13">
        <f t="shared" si="617"/>
        <v>1023600</v>
      </c>
      <c r="BJ2256" s="13">
        <v>1049400</v>
      </c>
    </row>
    <row r="2257" spans="1:62" x14ac:dyDescent="0.25">
      <c r="A2257" t="s">
        <v>2593</v>
      </c>
      <c r="B2257" s="13">
        <v>95</v>
      </c>
      <c r="C2257">
        <v>540200</v>
      </c>
      <c r="D2257">
        <v>1</v>
      </c>
      <c r="E2257">
        <v>0</v>
      </c>
      <c r="F2257">
        <v>0</v>
      </c>
      <c r="G2257">
        <v>0</v>
      </c>
      <c r="H2257">
        <v>0</v>
      </c>
      <c r="I2257" t="s">
        <v>110</v>
      </c>
      <c r="J2257">
        <v>558109</v>
      </c>
      <c r="K2257" t="s">
        <v>1216</v>
      </c>
      <c r="L2257">
        <v>558109</v>
      </c>
      <c r="M2257" t="s">
        <v>1216</v>
      </c>
      <c r="N2257">
        <v>558109</v>
      </c>
      <c r="O2257" t="s">
        <v>1216</v>
      </c>
      <c r="P2257">
        <v>558109</v>
      </c>
      <c r="Q2257" t="s">
        <v>1216</v>
      </c>
      <c r="R2257" s="13">
        <v>70488.701001315436</v>
      </c>
      <c r="S2257" s="13"/>
      <c r="T2257" s="13"/>
      <c r="U2257" s="13"/>
      <c r="V2257" s="13">
        <f t="shared" si="601"/>
        <v>0</v>
      </c>
      <c r="W2257" s="13"/>
      <c r="X2257" s="13">
        <f t="shared" si="602"/>
        <v>0</v>
      </c>
      <c r="Y2257" s="13"/>
      <c r="Z2257" s="13">
        <f t="shared" si="603"/>
        <v>0</v>
      </c>
      <c r="AA2257" s="13"/>
      <c r="AB2257" s="13">
        <f t="shared" si="604"/>
        <v>0</v>
      </c>
      <c r="AC2257" s="13"/>
      <c r="AD2257" s="13"/>
      <c r="AE2257" s="13"/>
      <c r="AF2257" s="13"/>
      <c r="AG2257" s="13"/>
      <c r="AH2257" s="13"/>
      <c r="AI2257" s="13"/>
      <c r="AJ2257" s="13"/>
      <c r="AK2257" s="13">
        <f t="shared" si="605"/>
        <v>0</v>
      </c>
      <c r="AL2257" s="13"/>
      <c r="AM2257" s="13">
        <f t="shared" si="606"/>
        <v>0</v>
      </c>
      <c r="AN2257" s="13"/>
      <c r="AO2257" s="13">
        <v>0</v>
      </c>
      <c r="AP2257" s="13">
        <f t="shared" si="607"/>
        <v>0</v>
      </c>
      <c r="AQ2257" s="13"/>
      <c r="AR2257" s="13">
        <f t="shared" si="608"/>
        <v>0</v>
      </c>
      <c r="AS2257" s="13"/>
      <c r="AT2257" s="13">
        <f t="shared" si="609"/>
        <v>0</v>
      </c>
      <c r="AU2257" s="13"/>
      <c r="AV2257" s="13">
        <f t="shared" si="610"/>
        <v>0</v>
      </c>
      <c r="AW2257" s="13"/>
      <c r="AX2257" s="13">
        <f t="shared" si="611"/>
        <v>0</v>
      </c>
      <c r="AY2257" s="13"/>
      <c r="AZ2257" s="13">
        <f t="shared" si="612"/>
        <v>0</v>
      </c>
      <c r="BA2257" s="13"/>
      <c r="BB2257" s="13">
        <f t="shared" si="613"/>
        <v>0</v>
      </c>
      <c r="BC2257" s="13"/>
      <c r="BD2257" s="13">
        <f t="shared" si="614"/>
        <v>0</v>
      </c>
      <c r="BE2257" s="13"/>
      <c r="BF2257" s="13">
        <f t="shared" si="615"/>
        <v>0</v>
      </c>
      <c r="BG2257" s="13"/>
      <c r="BH2257" s="13">
        <f t="shared" si="616"/>
        <v>70488.701001315436</v>
      </c>
      <c r="BI2257" s="13">
        <f t="shared" si="617"/>
        <v>70500</v>
      </c>
      <c r="BJ2257" s="13">
        <v>70800</v>
      </c>
    </row>
    <row r="2258" spans="1:62" x14ac:dyDescent="0.25">
      <c r="A2258" t="s">
        <v>2594</v>
      </c>
      <c r="B2258" s="13">
        <v>158</v>
      </c>
      <c r="C2258">
        <v>546232</v>
      </c>
      <c r="D2258">
        <v>1</v>
      </c>
      <c r="E2258">
        <v>0</v>
      </c>
      <c r="F2258">
        <v>0</v>
      </c>
      <c r="G2258">
        <v>0</v>
      </c>
      <c r="H2258">
        <v>0</v>
      </c>
      <c r="I2258" t="s">
        <v>51</v>
      </c>
      <c r="J2258">
        <v>561380</v>
      </c>
      <c r="K2258" t="s">
        <v>348</v>
      </c>
      <c r="L2258">
        <v>561380</v>
      </c>
      <c r="M2258" t="s">
        <v>348</v>
      </c>
      <c r="N2258">
        <v>561380</v>
      </c>
      <c r="O2258" t="s">
        <v>348</v>
      </c>
      <c r="P2258">
        <v>561380</v>
      </c>
      <c r="Q2258" t="s">
        <v>348</v>
      </c>
      <c r="R2258" s="13">
        <v>70488.701001315436</v>
      </c>
      <c r="S2258" s="13"/>
      <c r="T2258" s="13"/>
      <c r="U2258" s="13"/>
      <c r="V2258" s="13">
        <f t="shared" si="601"/>
        <v>0</v>
      </c>
      <c r="W2258" s="13"/>
      <c r="X2258" s="13">
        <f t="shared" si="602"/>
        <v>0</v>
      </c>
      <c r="Y2258" s="13"/>
      <c r="Z2258" s="13">
        <f t="shared" si="603"/>
        <v>0</v>
      </c>
      <c r="AA2258" s="13"/>
      <c r="AB2258" s="13">
        <f t="shared" si="604"/>
        <v>0</v>
      </c>
      <c r="AC2258" s="13"/>
      <c r="AD2258" s="13"/>
      <c r="AE2258" s="13"/>
      <c r="AF2258" s="13"/>
      <c r="AG2258" s="13"/>
      <c r="AH2258" s="13"/>
      <c r="AI2258" s="13"/>
      <c r="AJ2258" s="13"/>
      <c r="AK2258" s="13">
        <f t="shared" si="605"/>
        <v>0</v>
      </c>
      <c r="AL2258" s="13"/>
      <c r="AM2258" s="13">
        <f t="shared" si="606"/>
        <v>0</v>
      </c>
      <c r="AN2258" s="13"/>
      <c r="AO2258" s="13">
        <v>0</v>
      </c>
      <c r="AP2258" s="13">
        <f t="shared" si="607"/>
        <v>0</v>
      </c>
      <c r="AQ2258" s="13"/>
      <c r="AR2258" s="13">
        <f t="shared" si="608"/>
        <v>0</v>
      </c>
      <c r="AS2258" s="13"/>
      <c r="AT2258" s="13">
        <f t="shared" si="609"/>
        <v>0</v>
      </c>
      <c r="AU2258" s="13"/>
      <c r="AV2258" s="13">
        <f t="shared" si="610"/>
        <v>0</v>
      </c>
      <c r="AW2258" s="13"/>
      <c r="AX2258" s="13">
        <f t="shared" si="611"/>
        <v>0</v>
      </c>
      <c r="AY2258" s="13"/>
      <c r="AZ2258" s="13">
        <f t="shared" si="612"/>
        <v>0</v>
      </c>
      <c r="BA2258" s="13"/>
      <c r="BB2258" s="13">
        <f t="shared" si="613"/>
        <v>0</v>
      </c>
      <c r="BC2258" s="13"/>
      <c r="BD2258" s="13">
        <f t="shared" si="614"/>
        <v>0</v>
      </c>
      <c r="BE2258" s="13"/>
      <c r="BF2258" s="13">
        <f t="shared" si="615"/>
        <v>0</v>
      </c>
      <c r="BG2258" s="13"/>
      <c r="BH2258" s="13">
        <f t="shared" si="616"/>
        <v>70488.701001315436</v>
      </c>
      <c r="BI2258" s="13">
        <f t="shared" si="617"/>
        <v>70500</v>
      </c>
      <c r="BJ2258" s="13">
        <v>70800</v>
      </c>
    </row>
    <row r="2259" spans="1:62" x14ac:dyDescent="0.25">
      <c r="A2259" t="s">
        <v>2594</v>
      </c>
      <c r="B2259" s="13">
        <v>122</v>
      </c>
      <c r="C2259">
        <v>530557</v>
      </c>
      <c r="D2259">
        <v>1</v>
      </c>
      <c r="E2259">
        <v>0</v>
      </c>
      <c r="F2259">
        <v>0</v>
      </c>
      <c r="G2259">
        <v>0</v>
      </c>
      <c r="H2259">
        <v>0</v>
      </c>
      <c r="I2259" t="s">
        <v>85</v>
      </c>
      <c r="J2259">
        <v>566349</v>
      </c>
      <c r="K2259" t="s">
        <v>2595</v>
      </c>
      <c r="L2259">
        <v>565971</v>
      </c>
      <c r="M2259" t="s">
        <v>430</v>
      </c>
      <c r="N2259">
        <v>565971</v>
      </c>
      <c r="O2259" t="s">
        <v>430</v>
      </c>
      <c r="P2259">
        <v>565971</v>
      </c>
      <c r="Q2259" t="s">
        <v>430</v>
      </c>
      <c r="R2259" s="13">
        <v>70488.701001315436</v>
      </c>
      <c r="S2259" s="13"/>
      <c r="T2259" s="13"/>
      <c r="U2259" s="13"/>
      <c r="V2259" s="13">
        <f t="shared" si="601"/>
        <v>0</v>
      </c>
      <c r="W2259" s="13"/>
      <c r="X2259" s="13">
        <f t="shared" si="602"/>
        <v>0</v>
      </c>
      <c r="Y2259" s="13"/>
      <c r="Z2259" s="13">
        <f t="shared" si="603"/>
        <v>0</v>
      </c>
      <c r="AA2259" s="13"/>
      <c r="AB2259" s="13">
        <f t="shared" si="604"/>
        <v>0</v>
      </c>
      <c r="AC2259" s="13"/>
      <c r="AD2259" s="13"/>
      <c r="AE2259" s="13"/>
      <c r="AF2259" s="13"/>
      <c r="AG2259" s="13"/>
      <c r="AH2259" s="13"/>
      <c r="AI2259" s="13"/>
      <c r="AJ2259" s="13"/>
      <c r="AK2259" s="13">
        <f t="shared" si="605"/>
        <v>0</v>
      </c>
      <c r="AL2259" s="13"/>
      <c r="AM2259" s="13">
        <f t="shared" si="606"/>
        <v>0</v>
      </c>
      <c r="AN2259" s="13"/>
      <c r="AO2259" s="13">
        <v>0</v>
      </c>
      <c r="AP2259" s="13">
        <f t="shared" si="607"/>
        <v>0</v>
      </c>
      <c r="AQ2259" s="13"/>
      <c r="AR2259" s="13">
        <f t="shared" si="608"/>
        <v>0</v>
      </c>
      <c r="AS2259" s="13"/>
      <c r="AT2259" s="13">
        <f t="shared" si="609"/>
        <v>0</v>
      </c>
      <c r="AU2259" s="13"/>
      <c r="AV2259" s="13">
        <f t="shared" si="610"/>
        <v>0</v>
      </c>
      <c r="AW2259" s="13"/>
      <c r="AX2259" s="13">
        <f t="shared" si="611"/>
        <v>0</v>
      </c>
      <c r="AY2259" s="13"/>
      <c r="AZ2259" s="13">
        <f t="shared" si="612"/>
        <v>0</v>
      </c>
      <c r="BA2259" s="13"/>
      <c r="BB2259" s="13">
        <f t="shared" si="613"/>
        <v>0</v>
      </c>
      <c r="BC2259" s="13"/>
      <c r="BD2259" s="13">
        <f t="shared" si="614"/>
        <v>0</v>
      </c>
      <c r="BE2259" s="13"/>
      <c r="BF2259" s="13">
        <f t="shared" si="615"/>
        <v>0</v>
      </c>
      <c r="BG2259" s="13"/>
      <c r="BH2259" s="13">
        <f t="shared" si="616"/>
        <v>70488.701001315436</v>
      </c>
      <c r="BI2259" s="13">
        <f t="shared" si="617"/>
        <v>70500</v>
      </c>
      <c r="BJ2259" s="13">
        <v>70800</v>
      </c>
    </row>
    <row r="2260" spans="1:62" x14ac:dyDescent="0.25">
      <c r="A2260" t="s">
        <v>2596</v>
      </c>
      <c r="B2260" s="13">
        <v>1908</v>
      </c>
      <c r="C2260">
        <v>547182</v>
      </c>
      <c r="D2260">
        <v>1</v>
      </c>
      <c r="E2260">
        <v>0</v>
      </c>
      <c r="F2260">
        <v>0</v>
      </c>
      <c r="G2260">
        <v>0</v>
      </c>
      <c r="H2260">
        <v>0</v>
      </c>
      <c r="I2260" t="s">
        <v>38</v>
      </c>
      <c r="J2260">
        <v>507016</v>
      </c>
      <c r="K2260" t="s">
        <v>239</v>
      </c>
      <c r="L2260">
        <v>507016</v>
      </c>
      <c r="M2260" t="s">
        <v>239</v>
      </c>
      <c r="N2260">
        <v>507016</v>
      </c>
      <c r="O2260" t="s">
        <v>239</v>
      </c>
      <c r="P2260">
        <v>507016</v>
      </c>
      <c r="Q2260" t="s">
        <v>239</v>
      </c>
      <c r="R2260" s="13">
        <v>435811.46807015181</v>
      </c>
      <c r="S2260" s="13"/>
      <c r="T2260" s="13"/>
      <c r="U2260" s="13"/>
      <c r="V2260" s="13">
        <f t="shared" si="601"/>
        <v>0</v>
      </c>
      <c r="W2260" s="13"/>
      <c r="X2260" s="13">
        <f t="shared" si="602"/>
        <v>0</v>
      </c>
      <c r="Y2260" s="13"/>
      <c r="Z2260" s="13">
        <f t="shared" si="603"/>
        <v>0</v>
      </c>
      <c r="AA2260" s="13"/>
      <c r="AB2260" s="13">
        <f t="shared" si="604"/>
        <v>0</v>
      </c>
      <c r="AC2260" s="13"/>
      <c r="AD2260" s="13"/>
      <c r="AE2260" s="13"/>
      <c r="AF2260" s="13"/>
      <c r="AG2260" s="13"/>
      <c r="AH2260" s="13"/>
      <c r="AI2260" s="13"/>
      <c r="AJ2260" s="13"/>
      <c r="AK2260" s="13">
        <f t="shared" si="605"/>
        <v>0</v>
      </c>
      <c r="AL2260" s="13"/>
      <c r="AM2260" s="13">
        <f t="shared" si="606"/>
        <v>0</v>
      </c>
      <c r="AN2260" s="13"/>
      <c r="AO2260" s="13">
        <v>0</v>
      </c>
      <c r="AP2260" s="13">
        <f t="shared" si="607"/>
        <v>0</v>
      </c>
      <c r="AQ2260" s="13"/>
      <c r="AR2260" s="13">
        <f t="shared" si="608"/>
        <v>0</v>
      </c>
      <c r="AS2260" s="13"/>
      <c r="AT2260" s="13">
        <f t="shared" si="609"/>
        <v>0</v>
      </c>
      <c r="AU2260" s="13"/>
      <c r="AV2260" s="13">
        <f t="shared" si="610"/>
        <v>0</v>
      </c>
      <c r="AW2260" s="13"/>
      <c r="AX2260" s="13">
        <f t="shared" si="611"/>
        <v>0</v>
      </c>
      <c r="AY2260" s="13"/>
      <c r="AZ2260" s="13">
        <f t="shared" si="612"/>
        <v>0</v>
      </c>
      <c r="BA2260" s="13"/>
      <c r="BB2260" s="13">
        <f t="shared" si="613"/>
        <v>0</v>
      </c>
      <c r="BC2260" s="13"/>
      <c r="BD2260" s="13">
        <f t="shared" si="614"/>
        <v>0</v>
      </c>
      <c r="BE2260" s="13"/>
      <c r="BF2260" s="13">
        <f t="shared" si="615"/>
        <v>0</v>
      </c>
      <c r="BG2260" s="13"/>
      <c r="BH2260" s="13">
        <f t="shared" si="616"/>
        <v>435811.46807015181</v>
      </c>
      <c r="BI2260" s="13">
        <f t="shared" si="617"/>
        <v>435800</v>
      </c>
      <c r="BJ2260" s="13">
        <v>436700</v>
      </c>
    </row>
    <row r="2261" spans="1:62" x14ac:dyDescent="0.25">
      <c r="A2261" t="s">
        <v>2596</v>
      </c>
      <c r="B2261" s="13">
        <v>347</v>
      </c>
      <c r="C2261">
        <v>529940</v>
      </c>
      <c r="D2261">
        <v>1</v>
      </c>
      <c r="E2261">
        <v>0</v>
      </c>
      <c r="F2261">
        <v>0</v>
      </c>
      <c r="G2261">
        <v>0</v>
      </c>
      <c r="H2261">
        <v>0</v>
      </c>
      <c r="I2261" t="s">
        <v>26</v>
      </c>
      <c r="J2261">
        <v>529303</v>
      </c>
      <c r="K2261" t="s">
        <v>288</v>
      </c>
      <c r="L2261">
        <v>529303</v>
      </c>
      <c r="M2261" t="s">
        <v>288</v>
      </c>
      <c r="N2261">
        <v>529303</v>
      </c>
      <c r="O2261" t="s">
        <v>288</v>
      </c>
      <c r="P2261">
        <v>529303</v>
      </c>
      <c r="Q2261" t="s">
        <v>288</v>
      </c>
      <c r="R2261" s="13">
        <v>81416.139499426499</v>
      </c>
      <c r="S2261" s="13"/>
      <c r="T2261" s="13"/>
      <c r="U2261" s="13"/>
      <c r="V2261" s="13">
        <f t="shared" si="601"/>
        <v>0</v>
      </c>
      <c r="W2261" s="13"/>
      <c r="X2261" s="13">
        <f t="shared" si="602"/>
        <v>0</v>
      </c>
      <c r="Y2261" s="13"/>
      <c r="Z2261" s="13">
        <f t="shared" si="603"/>
        <v>0</v>
      </c>
      <c r="AA2261" s="13"/>
      <c r="AB2261" s="13">
        <f t="shared" si="604"/>
        <v>0</v>
      </c>
      <c r="AC2261" s="13"/>
      <c r="AD2261" s="13"/>
      <c r="AE2261" s="13"/>
      <c r="AF2261" s="13"/>
      <c r="AG2261" s="13"/>
      <c r="AH2261" s="13"/>
      <c r="AI2261" s="13"/>
      <c r="AJ2261" s="13"/>
      <c r="AK2261" s="13">
        <f t="shared" si="605"/>
        <v>0</v>
      </c>
      <c r="AL2261" s="13"/>
      <c r="AM2261" s="13">
        <f t="shared" si="606"/>
        <v>0</v>
      </c>
      <c r="AN2261" s="13"/>
      <c r="AO2261" s="13">
        <v>0</v>
      </c>
      <c r="AP2261" s="13">
        <f t="shared" si="607"/>
        <v>0</v>
      </c>
      <c r="AQ2261" s="13"/>
      <c r="AR2261" s="13">
        <f t="shared" si="608"/>
        <v>0</v>
      </c>
      <c r="AS2261" s="13"/>
      <c r="AT2261" s="13">
        <f t="shared" si="609"/>
        <v>0</v>
      </c>
      <c r="AU2261" s="13"/>
      <c r="AV2261" s="13">
        <f t="shared" si="610"/>
        <v>0</v>
      </c>
      <c r="AW2261" s="13"/>
      <c r="AX2261" s="13">
        <f t="shared" si="611"/>
        <v>0</v>
      </c>
      <c r="AY2261" s="13"/>
      <c r="AZ2261" s="13">
        <f t="shared" si="612"/>
        <v>0</v>
      </c>
      <c r="BA2261" s="13"/>
      <c r="BB2261" s="13">
        <f t="shared" si="613"/>
        <v>0</v>
      </c>
      <c r="BC2261" s="13"/>
      <c r="BD2261" s="13">
        <f t="shared" si="614"/>
        <v>0</v>
      </c>
      <c r="BE2261" s="13"/>
      <c r="BF2261" s="13">
        <f t="shared" si="615"/>
        <v>0</v>
      </c>
      <c r="BG2261" s="13"/>
      <c r="BH2261" s="13">
        <f t="shared" si="616"/>
        <v>81416.139499426499</v>
      </c>
      <c r="BI2261" s="13">
        <f t="shared" si="617"/>
        <v>81400</v>
      </c>
      <c r="BJ2261" s="13">
        <v>76600</v>
      </c>
    </row>
    <row r="2262" spans="1:62" x14ac:dyDescent="0.25">
      <c r="A2262" t="s">
        <v>540</v>
      </c>
      <c r="B2262" s="13">
        <v>182</v>
      </c>
      <c r="C2262">
        <v>572136</v>
      </c>
      <c r="D2262">
        <v>1</v>
      </c>
      <c r="E2262">
        <v>0</v>
      </c>
      <c r="F2262">
        <v>0</v>
      </c>
      <c r="G2262">
        <v>0</v>
      </c>
      <c r="H2262">
        <v>0</v>
      </c>
      <c r="I2262" t="s">
        <v>33</v>
      </c>
      <c r="J2262">
        <v>573809</v>
      </c>
      <c r="K2262" t="s">
        <v>2599</v>
      </c>
      <c r="L2262">
        <v>573809</v>
      </c>
      <c r="M2262" t="s">
        <v>2599</v>
      </c>
      <c r="N2262">
        <v>572659</v>
      </c>
      <c r="O2262" t="s">
        <v>114</v>
      </c>
      <c r="P2262">
        <v>572659</v>
      </c>
      <c r="Q2262" t="s">
        <v>114</v>
      </c>
      <c r="R2262" s="13">
        <v>70488.701001315436</v>
      </c>
      <c r="S2262" s="13"/>
      <c r="T2262" s="13"/>
      <c r="U2262" s="13"/>
      <c r="V2262" s="13">
        <f t="shared" si="601"/>
        <v>0</v>
      </c>
      <c r="W2262" s="13"/>
      <c r="X2262" s="13">
        <f t="shared" si="602"/>
        <v>0</v>
      </c>
      <c r="Y2262" s="13"/>
      <c r="Z2262" s="13">
        <f t="shared" si="603"/>
        <v>0</v>
      </c>
      <c r="AA2262" s="13"/>
      <c r="AB2262" s="13">
        <f t="shared" si="604"/>
        <v>0</v>
      </c>
      <c r="AC2262" s="13"/>
      <c r="AD2262" s="13"/>
      <c r="AE2262" s="13"/>
      <c r="AF2262" s="13"/>
      <c r="AG2262" s="13"/>
      <c r="AH2262" s="13"/>
      <c r="AI2262" s="13"/>
      <c r="AJ2262" s="13"/>
      <c r="AK2262" s="13">
        <f t="shared" si="605"/>
        <v>0</v>
      </c>
      <c r="AL2262" s="13"/>
      <c r="AM2262" s="13">
        <f t="shared" si="606"/>
        <v>0</v>
      </c>
      <c r="AN2262" s="13"/>
      <c r="AO2262" s="13">
        <v>0</v>
      </c>
      <c r="AP2262" s="13">
        <f t="shared" si="607"/>
        <v>0</v>
      </c>
      <c r="AQ2262" s="13"/>
      <c r="AR2262" s="13">
        <f t="shared" si="608"/>
        <v>0</v>
      </c>
      <c r="AS2262" s="13"/>
      <c r="AT2262" s="13">
        <f t="shared" si="609"/>
        <v>0</v>
      </c>
      <c r="AU2262" s="13"/>
      <c r="AV2262" s="13">
        <f t="shared" si="610"/>
        <v>0</v>
      </c>
      <c r="AW2262" s="13"/>
      <c r="AX2262" s="13">
        <f t="shared" si="611"/>
        <v>0</v>
      </c>
      <c r="AY2262" s="13"/>
      <c r="AZ2262" s="13">
        <f t="shared" si="612"/>
        <v>0</v>
      </c>
      <c r="BA2262" s="13"/>
      <c r="BB2262" s="13">
        <f t="shared" si="613"/>
        <v>0</v>
      </c>
      <c r="BC2262" s="13"/>
      <c r="BD2262" s="13">
        <f t="shared" si="614"/>
        <v>0</v>
      </c>
      <c r="BE2262" s="13"/>
      <c r="BF2262" s="13">
        <f t="shared" si="615"/>
        <v>0</v>
      </c>
      <c r="BG2262" s="13"/>
      <c r="BH2262" s="13">
        <f t="shared" si="616"/>
        <v>70488.701001315436</v>
      </c>
      <c r="BI2262" s="13">
        <f t="shared" si="617"/>
        <v>70500</v>
      </c>
      <c r="BJ2262" s="13">
        <v>70800</v>
      </c>
    </row>
    <row r="2263" spans="1:62" x14ac:dyDescent="0.25">
      <c r="A2263" t="s">
        <v>540</v>
      </c>
      <c r="B2263" s="13">
        <v>102</v>
      </c>
      <c r="C2263">
        <v>565385</v>
      </c>
      <c r="D2263">
        <v>1</v>
      </c>
      <c r="E2263">
        <v>0</v>
      </c>
      <c r="F2263">
        <v>0</v>
      </c>
      <c r="G2263">
        <v>0</v>
      </c>
      <c r="H2263">
        <v>0</v>
      </c>
      <c r="I2263" t="s">
        <v>26</v>
      </c>
      <c r="J2263">
        <v>542351</v>
      </c>
      <c r="K2263" t="s">
        <v>2597</v>
      </c>
      <c r="L2263">
        <v>542164</v>
      </c>
      <c r="M2263" t="s">
        <v>197</v>
      </c>
      <c r="N2263">
        <v>542164</v>
      </c>
      <c r="O2263" t="s">
        <v>197</v>
      </c>
      <c r="P2263">
        <v>541656</v>
      </c>
      <c r="Q2263" t="s">
        <v>195</v>
      </c>
      <c r="R2263" s="13">
        <v>70488.701001315436</v>
      </c>
      <c r="S2263" s="13"/>
      <c r="T2263" s="13"/>
      <c r="U2263" s="13"/>
      <c r="V2263" s="13">
        <f t="shared" si="601"/>
        <v>0</v>
      </c>
      <c r="W2263" s="13"/>
      <c r="X2263" s="13">
        <f t="shared" si="602"/>
        <v>0</v>
      </c>
      <c r="Y2263" s="13"/>
      <c r="Z2263" s="13">
        <f t="shared" si="603"/>
        <v>0</v>
      </c>
      <c r="AA2263" s="13"/>
      <c r="AB2263" s="13">
        <f t="shared" si="604"/>
        <v>0</v>
      </c>
      <c r="AC2263" s="13"/>
      <c r="AD2263" s="13"/>
      <c r="AE2263" s="13"/>
      <c r="AF2263" s="13"/>
      <c r="AG2263" s="13"/>
      <c r="AH2263" s="13"/>
      <c r="AI2263" s="13"/>
      <c r="AJ2263" s="13"/>
      <c r="AK2263" s="13">
        <f t="shared" si="605"/>
        <v>0</v>
      </c>
      <c r="AL2263" s="13"/>
      <c r="AM2263" s="13">
        <f t="shared" si="606"/>
        <v>0</v>
      </c>
      <c r="AN2263" s="13"/>
      <c r="AO2263" s="13">
        <v>0</v>
      </c>
      <c r="AP2263" s="13">
        <f t="shared" si="607"/>
        <v>0</v>
      </c>
      <c r="AQ2263" s="13"/>
      <c r="AR2263" s="13">
        <f t="shared" si="608"/>
        <v>0</v>
      </c>
      <c r="AS2263" s="13"/>
      <c r="AT2263" s="13">
        <f t="shared" si="609"/>
        <v>0</v>
      </c>
      <c r="AU2263" s="13"/>
      <c r="AV2263" s="13">
        <f t="shared" si="610"/>
        <v>0</v>
      </c>
      <c r="AW2263" s="13"/>
      <c r="AX2263" s="13">
        <f t="shared" si="611"/>
        <v>0</v>
      </c>
      <c r="AY2263" s="13"/>
      <c r="AZ2263" s="13">
        <f t="shared" si="612"/>
        <v>0</v>
      </c>
      <c r="BA2263" s="13"/>
      <c r="BB2263" s="13">
        <f t="shared" si="613"/>
        <v>0</v>
      </c>
      <c r="BC2263" s="13"/>
      <c r="BD2263" s="13">
        <f t="shared" si="614"/>
        <v>0</v>
      </c>
      <c r="BE2263" s="13"/>
      <c r="BF2263" s="13">
        <f t="shared" si="615"/>
        <v>0</v>
      </c>
      <c r="BG2263" s="13"/>
      <c r="BH2263" s="13">
        <f t="shared" si="616"/>
        <v>70488.701001315436</v>
      </c>
      <c r="BI2263" s="13">
        <f t="shared" si="617"/>
        <v>70500</v>
      </c>
      <c r="BJ2263" s="13">
        <v>70800</v>
      </c>
    </row>
    <row r="2264" spans="1:62" x14ac:dyDescent="0.25">
      <c r="A2264" t="s">
        <v>540</v>
      </c>
      <c r="B2264" s="13">
        <v>584</v>
      </c>
      <c r="C2264">
        <v>559041</v>
      </c>
      <c r="D2264">
        <v>1</v>
      </c>
      <c r="E2264">
        <v>0</v>
      </c>
      <c r="F2264">
        <v>0</v>
      </c>
      <c r="G2264">
        <v>0</v>
      </c>
      <c r="H2264">
        <v>0</v>
      </c>
      <c r="I2264" t="s">
        <v>110</v>
      </c>
      <c r="J2264">
        <v>559075</v>
      </c>
      <c r="K2264" t="s">
        <v>360</v>
      </c>
      <c r="L2264">
        <v>559075</v>
      </c>
      <c r="M2264" t="s">
        <v>360</v>
      </c>
      <c r="N2264">
        <v>559075</v>
      </c>
      <c r="O2264" t="s">
        <v>360</v>
      </c>
      <c r="P2264">
        <v>559075</v>
      </c>
      <c r="Q2264" t="s">
        <v>360</v>
      </c>
      <c r="R2264" s="13">
        <v>136203.74924090909</v>
      </c>
      <c r="S2264" s="13"/>
      <c r="T2264" s="13"/>
      <c r="U2264" s="13"/>
      <c r="V2264" s="13">
        <f t="shared" si="601"/>
        <v>0</v>
      </c>
      <c r="W2264" s="13"/>
      <c r="X2264" s="13">
        <f t="shared" si="602"/>
        <v>0</v>
      </c>
      <c r="Y2264" s="13"/>
      <c r="Z2264" s="13">
        <f t="shared" si="603"/>
        <v>0</v>
      </c>
      <c r="AA2264" s="13"/>
      <c r="AB2264" s="13">
        <f t="shared" si="604"/>
        <v>0</v>
      </c>
      <c r="AC2264" s="13"/>
      <c r="AD2264" s="13"/>
      <c r="AE2264" s="13"/>
      <c r="AF2264" s="13"/>
      <c r="AG2264" s="13"/>
      <c r="AH2264" s="13"/>
      <c r="AI2264" s="13"/>
      <c r="AJ2264" s="13"/>
      <c r="AK2264" s="13">
        <f t="shared" si="605"/>
        <v>0</v>
      </c>
      <c r="AL2264" s="13"/>
      <c r="AM2264" s="13">
        <f t="shared" si="606"/>
        <v>0</v>
      </c>
      <c r="AN2264" s="13"/>
      <c r="AO2264" s="13">
        <v>0</v>
      </c>
      <c r="AP2264" s="13">
        <f t="shared" si="607"/>
        <v>0</v>
      </c>
      <c r="AQ2264" s="13"/>
      <c r="AR2264" s="13">
        <f t="shared" si="608"/>
        <v>0</v>
      </c>
      <c r="AS2264" s="13"/>
      <c r="AT2264" s="13">
        <f t="shared" si="609"/>
        <v>0</v>
      </c>
      <c r="AU2264" s="13"/>
      <c r="AV2264" s="13">
        <f t="shared" si="610"/>
        <v>0</v>
      </c>
      <c r="AW2264" s="13"/>
      <c r="AX2264" s="13">
        <f t="shared" si="611"/>
        <v>0</v>
      </c>
      <c r="AY2264" s="13"/>
      <c r="AZ2264" s="13">
        <f t="shared" si="612"/>
        <v>0</v>
      </c>
      <c r="BA2264" s="13"/>
      <c r="BB2264" s="13">
        <f t="shared" si="613"/>
        <v>0</v>
      </c>
      <c r="BC2264" s="13"/>
      <c r="BD2264" s="13">
        <f t="shared" si="614"/>
        <v>0</v>
      </c>
      <c r="BE2264" s="13"/>
      <c r="BF2264" s="13">
        <f t="shared" si="615"/>
        <v>0</v>
      </c>
      <c r="BG2264" s="13"/>
      <c r="BH2264" s="13">
        <f t="shared" si="616"/>
        <v>136203.74924090909</v>
      </c>
      <c r="BI2264" s="13">
        <f t="shared" si="617"/>
        <v>136200</v>
      </c>
      <c r="BJ2264" s="13">
        <v>137200</v>
      </c>
    </row>
    <row r="2265" spans="1:62" x14ac:dyDescent="0.25">
      <c r="A2265" t="s">
        <v>540</v>
      </c>
      <c r="B2265" s="13">
        <v>933</v>
      </c>
      <c r="C2265">
        <v>533432</v>
      </c>
      <c r="D2265">
        <v>1</v>
      </c>
      <c r="E2265">
        <v>0</v>
      </c>
      <c r="F2265">
        <v>0</v>
      </c>
      <c r="G2265">
        <v>0</v>
      </c>
      <c r="H2265">
        <v>0</v>
      </c>
      <c r="I2265" t="s">
        <v>26</v>
      </c>
      <c r="J2265">
        <v>533416</v>
      </c>
      <c r="K2265" t="s">
        <v>1106</v>
      </c>
      <c r="L2265">
        <v>533416</v>
      </c>
      <c r="M2265" t="s">
        <v>1106</v>
      </c>
      <c r="N2265">
        <v>533416</v>
      </c>
      <c r="O2265" t="s">
        <v>1106</v>
      </c>
      <c r="P2265">
        <v>538728</v>
      </c>
      <c r="Q2265" t="s">
        <v>93</v>
      </c>
      <c r="R2265" s="13">
        <v>216110.97144330357</v>
      </c>
      <c r="S2265" s="13"/>
      <c r="T2265" s="13"/>
      <c r="U2265" s="13"/>
      <c r="V2265" s="13">
        <f t="shared" si="601"/>
        <v>0</v>
      </c>
      <c r="W2265" s="13"/>
      <c r="X2265" s="13">
        <f t="shared" si="602"/>
        <v>0</v>
      </c>
      <c r="Y2265" s="13"/>
      <c r="Z2265" s="13">
        <f t="shared" si="603"/>
        <v>0</v>
      </c>
      <c r="AA2265" s="13"/>
      <c r="AB2265" s="13">
        <f t="shared" si="604"/>
        <v>0</v>
      </c>
      <c r="AC2265" s="13"/>
      <c r="AD2265" s="13"/>
      <c r="AE2265" s="13"/>
      <c r="AF2265" s="13"/>
      <c r="AG2265" s="13"/>
      <c r="AH2265" s="13"/>
      <c r="AI2265" s="13"/>
      <c r="AJ2265" s="13"/>
      <c r="AK2265" s="13">
        <f t="shared" si="605"/>
        <v>0</v>
      </c>
      <c r="AL2265" s="13"/>
      <c r="AM2265" s="13">
        <f t="shared" si="606"/>
        <v>0</v>
      </c>
      <c r="AN2265" s="13"/>
      <c r="AO2265" s="13">
        <v>3</v>
      </c>
      <c r="AP2265" s="13">
        <f t="shared" si="607"/>
        <v>91500</v>
      </c>
      <c r="AQ2265" s="13"/>
      <c r="AR2265" s="13">
        <f t="shared" si="608"/>
        <v>0</v>
      </c>
      <c r="AS2265" s="13"/>
      <c r="AT2265" s="13">
        <f t="shared" si="609"/>
        <v>0</v>
      </c>
      <c r="AU2265" s="13"/>
      <c r="AV2265" s="13">
        <f t="shared" si="610"/>
        <v>0</v>
      </c>
      <c r="AW2265" s="13"/>
      <c r="AX2265" s="13">
        <f t="shared" si="611"/>
        <v>0</v>
      </c>
      <c r="AY2265" s="13"/>
      <c r="AZ2265" s="13">
        <f t="shared" si="612"/>
        <v>0</v>
      </c>
      <c r="BA2265" s="13"/>
      <c r="BB2265" s="13">
        <f t="shared" si="613"/>
        <v>0</v>
      </c>
      <c r="BC2265" s="13"/>
      <c r="BD2265" s="13">
        <f t="shared" si="614"/>
        <v>0</v>
      </c>
      <c r="BE2265" s="13"/>
      <c r="BF2265" s="13">
        <f t="shared" si="615"/>
        <v>0</v>
      </c>
      <c r="BG2265" s="13"/>
      <c r="BH2265" s="13">
        <f t="shared" si="616"/>
        <v>307610.97144330357</v>
      </c>
      <c r="BI2265" s="13">
        <f t="shared" si="617"/>
        <v>307600</v>
      </c>
      <c r="BJ2265" s="13">
        <v>308600</v>
      </c>
    </row>
    <row r="2266" spans="1:62" x14ac:dyDescent="0.25">
      <c r="A2266" t="s">
        <v>2600</v>
      </c>
      <c r="B2266" s="13">
        <v>517</v>
      </c>
      <c r="C2266">
        <v>586285</v>
      </c>
      <c r="D2266">
        <v>1</v>
      </c>
      <c r="E2266">
        <v>0</v>
      </c>
      <c r="F2266">
        <v>0</v>
      </c>
      <c r="G2266">
        <v>0</v>
      </c>
      <c r="H2266">
        <v>0</v>
      </c>
      <c r="I2266" t="s">
        <v>30</v>
      </c>
      <c r="J2266">
        <v>586188</v>
      </c>
      <c r="K2266" t="s">
        <v>2004</v>
      </c>
      <c r="L2266">
        <v>586722</v>
      </c>
      <c r="M2266" t="s">
        <v>440</v>
      </c>
      <c r="N2266">
        <v>586722</v>
      </c>
      <c r="O2266" t="s">
        <v>440</v>
      </c>
      <c r="P2266">
        <v>586722</v>
      </c>
      <c r="Q2266" t="s">
        <v>440</v>
      </c>
      <c r="R2266" s="13">
        <v>120763.89876652361</v>
      </c>
      <c r="S2266" s="13"/>
      <c r="T2266" s="13"/>
      <c r="U2266" s="13"/>
      <c r="V2266" s="13">
        <f t="shared" si="601"/>
        <v>0</v>
      </c>
      <c r="W2266" s="13"/>
      <c r="X2266" s="13">
        <f t="shared" si="602"/>
        <v>0</v>
      </c>
      <c r="Y2266" s="13"/>
      <c r="Z2266" s="13">
        <f t="shared" si="603"/>
        <v>0</v>
      </c>
      <c r="AA2266" s="13"/>
      <c r="AB2266" s="13">
        <f t="shared" si="604"/>
        <v>0</v>
      </c>
      <c r="AC2266" s="13"/>
      <c r="AD2266" s="13"/>
      <c r="AE2266" s="13"/>
      <c r="AF2266" s="13"/>
      <c r="AG2266" s="13"/>
      <c r="AH2266" s="13"/>
      <c r="AI2266" s="13"/>
      <c r="AJ2266" s="13"/>
      <c r="AK2266" s="13">
        <f t="shared" si="605"/>
        <v>0</v>
      </c>
      <c r="AL2266" s="13"/>
      <c r="AM2266" s="13">
        <f t="shared" si="606"/>
        <v>0</v>
      </c>
      <c r="AN2266" s="13"/>
      <c r="AO2266" s="13">
        <v>0</v>
      </c>
      <c r="AP2266" s="13">
        <f t="shared" si="607"/>
        <v>0</v>
      </c>
      <c r="AQ2266" s="13"/>
      <c r="AR2266" s="13">
        <f t="shared" si="608"/>
        <v>0</v>
      </c>
      <c r="AS2266" s="13"/>
      <c r="AT2266" s="13">
        <f t="shared" si="609"/>
        <v>0</v>
      </c>
      <c r="AU2266" s="13"/>
      <c r="AV2266" s="13">
        <f t="shared" si="610"/>
        <v>0</v>
      </c>
      <c r="AW2266" s="13"/>
      <c r="AX2266" s="13">
        <f t="shared" si="611"/>
        <v>0</v>
      </c>
      <c r="AY2266" s="13"/>
      <c r="AZ2266" s="13">
        <f t="shared" si="612"/>
        <v>0</v>
      </c>
      <c r="BA2266" s="13"/>
      <c r="BB2266" s="13">
        <f t="shared" si="613"/>
        <v>0</v>
      </c>
      <c r="BC2266" s="13"/>
      <c r="BD2266" s="13">
        <f t="shared" si="614"/>
        <v>0</v>
      </c>
      <c r="BE2266" s="13"/>
      <c r="BF2266" s="13">
        <f t="shared" si="615"/>
        <v>0</v>
      </c>
      <c r="BG2266" s="13"/>
      <c r="BH2266" s="13">
        <f t="shared" si="616"/>
        <v>120763.89876652361</v>
      </c>
      <c r="BI2266" s="13">
        <f t="shared" si="617"/>
        <v>120800</v>
      </c>
      <c r="BJ2266" s="13">
        <v>120100</v>
      </c>
    </row>
    <row r="2267" spans="1:62" x14ac:dyDescent="0.25">
      <c r="A2267" t="s">
        <v>193</v>
      </c>
      <c r="B2267" s="13">
        <v>1079</v>
      </c>
      <c r="C2267">
        <v>559059</v>
      </c>
      <c r="D2267">
        <v>1</v>
      </c>
      <c r="E2267">
        <v>0</v>
      </c>
      <c r="F2267">
        <v>0</v>
      </c>
      <c r="G2267">
        <v>0</v>
      </c>
      <c r="H2267">
        <v>0</v>
      </c>
      <c r="I2267" t="s">
        <v>110</v>
      </c>
      <c r="J2267">
        <v>559211</v>
      </c>
      <c r="K2267" t="s">
        <v>191</v>
      </c>
      <c r="L2267">
        <v>559211</v>
      </c>
      <c r="M2267" t="s">
        <v>191</v>
      </c>
      <c r="N2267">
        <v>559211</v>
      </c>
      <c r="O2267" t="s">
        <v>191</v>
      </c>
      <c r="P2267">
        <v>559300</v>
      </c>
      <c r="Q2267" t="s">
        <v>192</v>
      </c>
      <c r="R2267" s="13">
        <v>249313.23567297807</v>
      </c>
      <c r="S2267" s="13"/>
      <c r="T2267" s="13"/>
      <c r="U2267" s="13"/>
      <c r="V2267" s="13">
        <f t="shared" si="601"/>
        <v>0</v>
      </c>
      <c r="W2267" s="13"/>
      <c r="X2267" s="13">
        <f t="shared" si="602"/>
        <v>0</v>
      </c>
      <c r="Y2267" s="13"/>
      <c r="Z2267" s="13">
        <f t="shared" si="603"/>
        <v>0</v>
      </c>
      <c r="AA2267" s="13"/>
      <c r="AB2267" s="13">
        <f t="shared" si="604"/>
        <v>0</v>
      </c>
      <c r="AC2267" s="13"/>
      <c r="AD2267" s="13"/>
      <c r="AE2267" s="13"/>
      <c r="AF2267" s="13"/>
      <c r="AG2267" s="13"/>
      <c r="AH2267" s="13"/>
      <c r="AI2267" s="13"/>
      <c r="AJ2267" s="13"/>
      <c r="AK2267" s="13">
        <f t="shared" si="605"/>
        <v>0</v>
      </c>
      <c r="AL2267" s="13"/>
      <c r="AM2267" s="13">
        <f t="shared" si="606"/>
        <v>0</v>
      </c>
      <c r="AN2267" s="13"/>
      <c r="AO2267" s="13">
        <v>1</v>
      </c>
      <c r="AP2267" s="13">
        <f t="shared" si="607"/>
        <v>30500</v>
      </c>
      <c r="AQ2267" s="13"/>
      <c r="AR2267" s="13">
        <f t="shared" si="608"/>
        <v>0</v>
      </c>
      <c r="AS2267" s="13"/>
      <c r="AT2267" s="13">
        <f t="shared" si="609"/>
        <v>0</v>
      </c>
      <c r="AU2267" s="13"/>
      <c r="AV2267" s="13">
        <f t="shared" si="610"/>
        <v>0</v>
      </c>
      <c r="AW2267" s="13"/>
      <c r="AX2267" s="13">
        <f t="shared" si="611"/>
        <v>0</v>
      </c>
      <c r="AY2267" s="13"/>
      <c r="AZ2267" s="13">
        <f t="shared" si="612"/>
        <v>0</v>
      </c>
      <c r="BA2267" s="13"/>
      <c r="BB2267" s="13">
        <f t="shared" si="613"/>
        <v>0</v>
      </c>
      <c r="BC2267" s="13"/>
      <c r="BD2267" s="13">
        <f t="shared" si="614"/>
        <v>0</v>
      </c>
      <c r="BE2267" s="13"/>
      <c r="BF2267" s="13">
        <f t="shared" si="615"/>
        <v>0</v>
      </c>
      <c r="BG2267" s="13"/>
      <c r="BH2267" s="13">
        <f t="shared" si="616"/>
        <v>279813.2356729781</v>
      </c>
      <c r="BI2267" s="13">
        <f t="shared" si="617"/>
        <v>279800</v>
      </c>
      <c r="BJ2267" s="13">
        <v>283700</v>
      </c>
    </row>
    <row r="2268" spans="1:62" x14ac:dyDescent="0.25">
      <c r="A2268" t="s">
        <v>1371</v>
      </c>
      <c r="B2268" s="13">
        <v>446</v>
      </c>
      <c r="C2268">
        <v>571792</v>
      </c>
      <c r="D2268">
        <v>1</v>
      </c>
      <c r="E2268">
        <v>0</v>
      </c>
      <c r="F2268">
        <v>0</v>
      </c>
      <c r="G2268">
        <v>0</v>
      </c>
      <c r="H2268">
        <v>0</v>
      </c>
      <c r="I2268" t="s">
        <v>26</v>
      </c>
      <c r="J2268">
        <v>534951</v>
      </c>
      <c r="K2268" t="s">
        <v>1369</v>
      </c>
      <c r="L2268">
        <v>534951</v>
      </c>
      <c r="M2268" t="s">
        <v>1369</v>
      </c>
      <c r="N2268">
        <v>534951</v>
      </c>
      <c r="O2268" t="s">
        <v>1369</v>
      </c>
      <c r="P2268">
        <v>534951</v>
      </c>
      <c r="Q2268" t="s">
        <v>1369</v>
      </c>
      <c r="R2268" s="13">
        <v>104362.01234230444</v>
      </c>
      <c r="S2268" s="13"/>
      <c r="T2268" s="13"/>
      <c r="U2268" s="13"/>
      <c r="V2268" s="13">
        <f t="shared" si="601"/>
        <v>0</v>
      </c>
      <c r="W2268" s="13"/>
      <c r="X2268" s="13">
        <f t="shared" si="602"/>
        <v>0</v>
      </c>
      <c r="Y2268" s="13"/>
      <c r="Z2268" s="13">
        <f t="shared" si="603"/>
        <v>0</v>
      </c>
      <c r="AA2268" s="13"/>
      <c r="AB2268" s="13">
        <f t="shared" si="604"/>
        <v>0</v>
      </c>
      <c r="AC2268" s="13"/>
      <c r="AD2268" s="13"/>
      <c r="AE2268" s="13"/>
      <c r="AF2268" s="13"/>
      <c r="AG2268" s="13"/>
      <c r="AH2268" s="13"/>
      <c r="AI2268" s="13"/>
      <c r="AJ2268" s="13"/>
      <c r="AK2268" s="13">
        <f t="shared" si="605"/>
        <v>0</v>
      </c>
      <c r="AL2268" s="13"/>
      <c r="AM2268" s="13">
        <f t="shared" si="606"/>
        <v>0</v>
      </c>
      <c r="AN2268" s="13"/>
      <c r="AO2268" s="13">
        <v>0</v>
      </c>
      <c r="AP2268" s="13">
        <f t="shared" si="607"/>
        <v>0</v>
      </c>
      <c r="AQ2268" s="13"/>
      <c r="AR2268" s="13">
        <f t="shared" si="608"/>
        <v>0</v>
      </c>
      <c r="AS2268" s="13"/>
      <c r="AT2268" s="13">
        <f t="shared" si="609"/>
        <v>0</v>
      </c>
      <c r="AU2268" s="13"/>
      <c r="AV2268" s="13">
        <f t="shared" si="610"/>
        <v>0</v>
      </c>
      <c r="AW2268" s="13"/>
      <c r="AX2268" s="13">
        <f t="shared" si="611"/>
        <v>0</v>
      </c>
      <c r="AY2268" s="13"/>
      <c r="AZ2268" s="13">
        <f t="shared" si="612"/>
        <v>0</v>
      </c>
      <c r="BA2268" s="13"/>
      <c r="BB2268" s="13">
        <f t="shared" si="613"/>
        <v>0</v>
      </c>
      <c r="BC2268" s="13"/>
      <c r="BD2268" s="13">
        <f t="shared" si="614"/>
        <v>0</v>
      </c>
      <c r="BE2268" s="13"/>
      <c r="BF2268" s="13">
        <f t="shared" si="615"/>
        <v>0</v>
      </c>
      <c r="BG2268" s="13"/>
      <c r="BH2268" s="13">
        <f t="shared" si="616"/>
        <v>104362.01234230444</v>
      </c>
      <c r="BI2268" s="13">
        <f t="shared" si="617"/>
        <v>104400</v>
      </c>
      <c r="BJ2268" s="13">
        <v>105200</v>
      </c>
    </row>
    <row r="2269" spans="1:62" x14ac:dyDescent="0.25">
      <c r="A2269" t="s">
        <v>2601</v>
      </c>
      <c r="B2269" s="13">
        <v>443</v>
      </c>
      <c r="C2269">
        <v>545309</v>
      </c>
      <c r="D2269">
        <v>1</v>
      </c>
      <c r="E2269">
        <v>0</v>
      </c>
      <c r="F2269">
        <v>0</v>
      </c>
      <c r="G2269">
        <v>0</v>
      </c>
      <c r="H2269">
        <v>0</v>
      </c>
      <c r="I2269" t="s">
        <v>75</v>
      </c>
      <c r="J2269">
        <v>590266</v>
      </c>
      <c r="K2269" t="s">
        <v>96</v>
      </c>
      <c r="L2269">
        <v>590266</v>
      </c>
      <c r="M2269" t="s">
        <v>96</v>
      </c>
      <c r="N2269">
        <v>590266</v>
      </c>
      <c r="O2269" t="s">
        <v>96</v>
      </c>
      <c r="P2269">
        <v>590266</v>
      </c>
      <c r="Q2269" t="s">
        <v>96</v>
      </c>
      <c r="R2269" s="13">
        <v>103668.01591632729</v>
      </c>
      <c r="S2269" s="13"/>
      <c r="T2269" s="13"/>
      <c r="U2269" s="13"/>
      <c r="V2269" s="13">
        <f t="shared" si="601"/>
        <v>0</v>
      </c>
      <c r="W2269" s="13"/>
      <c r="X2269" s="13">
        <f t="shared" si="602"/>
        <v>0</v>
      </c>
      <c r="Y2269" s="13"/>
      <c r="Z2269" s="13">
        <f t="shared" si="603"/>
        <v>0</v>
      </c>
      <c r="AA2269" s="13"/>
      <c r="AB2269" s="13">
        <f t="shared" si="604"/>
        <v>0</v>
      </c>
      <c r="AC2269" s="13"/>
      <c r="AD2269" s="13"/>
      <c r="AE2269" s="13"/>
      <c r="AF2269" s="13"/>
      <c r="AG2269" s="13"/>
      <c r="AH2269" s="13"/>
      <c r="AI2269" s="13"/>
      <c r="AJ2269" s="13"/>
      <c r="AK2269" s="13">
        <f t="shared" si="605"/>
        <v>0</v>
      </c>
      <c r="AL2269" s="13"/>
      <c r="AM2269" s="13">
        <f t="shared" si="606"/>
        <v>0</v>
      </c>
      <c r="AN2269" s="13"/>
      <c r="AO2269" s="13">
        <v>0</v>
      </c>
      <c r="AP2269" s="13">
        <f t="shared" si="607"/>
        <v>0</v>
      </c>
      <c r="AQ2269" s="13"/>
      <c r="AR2269" s="13">
        <f t="shared" si="608"/>
        <v>0</v>
      </c>
      <c r="AS2269" s="13"/>
      <c r="AT2269" s="13">
        <f t="shared" si="609"/>
        <v>0</v>
      </c>
      <c r="AU2269" s="13"/>
      <c r="AV2269" s="13">
        <f t="shared" si="610"/>
        <v>0</v>
      </c>
      <c r="AW2269" s="13"/>
      <c r="AX2269" s="13">
        <f t="shared" si="611"/>
        <v>0</v>
      </c>
      <c r="AY2269" s="13"/>
      <c r="AZ2269" s="13">
        <f t="shared" si="612"/>
        <v>0</v>
      </c>
      <c r="BA2269" s="13"/>
      <c r="BB2269" s="13">
        <f t="shared" si="613"/>
        <v>0</v>
      </c>
      <c r="BC2269" s="13"/>
      <c r="BD2269" s="13">
        <f t="shared" si="614"/>
        <v>0</v>
      </c>
      <c r="BE2269" s="13"/>
      <c r="BF2269" s="13">
        <f t="shared" si="615"/>
        <v>0</v>
      </c>
      <c r="BG2269" s="13"/>
      <c r="BH2269" s="13">
        <f t="shared" si="616"/>
        <v>103668.01591632729</v>
      </c>
      <c r="BI2269" s="13">
        <f t="shared" si="617"/>
        <v>103700</v>
      </c>
      <c r="BJ2269" s="13">
        <v>102400</v>
      </c>
    </row>
    <row r="2270" spans="1:62" x14ac:dyDescent="0.25">
      <c r="A2270" s="3" t="s">
        <v>1110</v>
      </c>
      <c r="B2270" s="13">
        <v>1465</v>
      </c>
      <c r="C2270">
        <v>559067</v>
      </c>
      <c r="D2270">
        <v>1</v>
      </c>
      <c r="E2270">
        <v>1</v>
      </c>
      <c r="F2270">
        <v>0</v>
      </c>
      <c r="G2270">
        <v>0</v>
      </c>
      <c r="H2270">
        <v>0</v>
      </c>
      <c r="I2270" t="s">
        <v>110</v>
      </c>
      <c r="J2270">
        <v>559067</v>
      </c>
      <c r="K2270" t="s">
        <v>1110</v>
      </c>
      <c r="L2270">
        <v>559075</v>
      </c>
      <c r="M2270" t="s">
        <v>360</v>
      </c>
      <c r="N2270">
        <v>559075</v>
      </c>
      <c r="O2270" t="s">
        <v>360</v>
      </c>
      <c r="P2270">
        <v>559075</v>
      </c>
      <c r="Q2270" t="s">
        <v>360</v>
      </c>
      <c r="R2270" s="13">
        <v>336548.34678155504</v>
      </c>
      <c r="S2270" s="13">
        <v>1552</v>
      </c>
      <c r="T2270" s="13">
        <v>83093.847936441089</v>
      </c>
      <c r="U2270" s="13"/>
      <c r="V2270" s="13">
        <f t="shared" si="601"/>
        <v>0</v>
      </c>
      <c r="W2270" s="13">
        <v>4</v>
      </c>
      <c r="X2270" s="13">
        <f t="shared" si="602"/>
        <v>11856</v>
      </c>
      <c r="Y2270" s="13">
        <v>7</v>
      </c>
      <c r="Z2270" s="13">
        <f t="shared" si="603"/>
        <v>6916</v>
      </c>
      <c r="AA2270" s="13">
        <v>8</v>
      </c>
      <c r="AB2270" s="13">
        <f t="shared" si="604"/>
        <v>1976</v>
      </c>
      <c r="AC2270" s="13"/>
      <c r="AD2270" s="13"/>
      <c r="AE2270" s="13"/>
      <c r="AF2270" s="13"/>
      <c r="AG2270" s="13"/>
      <c r="AH2270" s="13"/>
      <c r="AI2270" s="13"/>
      <c r="AJ2270" s="13"/>
      <c r="AK2270" s="13">
        <f t="shared" si="605"/>
        <v>0</v>
      </c>
      <c r="AL2270" s="13"/>
      <c r="AM2270" s="13">
        <f t="shared" si="606"/>
        <v>0</v>
      </c>
      <c r="AN2270" s="13"/>
      <c r="AO2270" s="13">
        <v>0</v>
      </c>
      <c r="AP2270" s="13">
        <f t="shared" si="607"/>
        <v>0</v>
      </c>
      <c r="AQ2270" s="13"/>
      <c r="AR2270" s="13">
        <f t="shared" si="608"/>
        <v>0</v>
      </c>
      <c r="AS2270" s="13"/>
      <c r="AT2270" s="13">
        <f t="shared" si="609"/>
        <v>0</v>
      </c>
      <c r="AU2270" s="13"/>
      <c r="AV2270" s="13">
        <f t="shared" si="610"/>
        <v>0</v>
      </c>
      <c r="AW2270" s="13"/>
      <c r="AX2270" s="13">
        <f t="shared" si="611"/>
        <v>0</v>
      </c>
      <c r="AY2270" s="13"/>
      <c r="AZ2270" s="13">
        <f t="shared" si="612"/>
        <v>0</v>
      </c>
      <c r="BA2270" s="13"/>
      <c r="BB2270" s="13">
        <f t="shared" si="613"/>
        <v>0</v>
      </c>
      <c r="BC2270" s="13"/>
      <c r="BD2270" s="13">
        <f t="shared" si="614"/>
        <v>0</v>
      </c>
      <c r="BE2270" s="13"/>
      <c r="BF2270" s="13">
        <f t="shared" si="615"/>
        <v>0</v>
      </c>
      <c r="BG2270" s="13"/>
      <c r="BH2270" s="13">
        <f t="shared" si="616"/>
        <v>440390.19471799611</v>
      </c>
      <c r="BI2270" s="13">
        <f t="shared" si="617"/>
        <v>440400</v>
      </c>
      <c r="BJ2270" s="13">
        <v>427000</v>
      </c>
    </row>
    <row r="2271" spans="1:62" x14ac:dyDescent="0.25">
      <c r="A2271" t="s">
        <v>552</v>
      </c>
      <c r="B2271" s="13">
        <v>814</v>
      </c>
      <c r="C2271">
        <v>568902</v>
      </c>
      <c r="D2271">
        <v>1</v>
      </c>
      <c r="E2271">
        <v>0</v>
      </c>
      <c r="F2271">
        <v>0</v>
      </c>
      <c r="G2271">
        <v>0</v>
      </c>
      <c r="H2271">
        <v>0</v>
      </c>
      <c r="I2271" t="s">
        <v>75</v>
      </c>
      <c r="J2271">
        <v>568988</v>
      </c>
      <c r="K2271" t="s">
        <v>242</v>
      </c>
      <c r="L2271">
        <v>568988</v>
      </c>
      <c r="M2271" t="s">
        <v>242</v>
      </c>
      <c r="N2271">
        <v>568988</v>
      </c>
      <c r="O2271" t="s">
        <v>242</v>
      </c>
      <c r="P2271">
        <v>569569</v>
      </c>
      <c r="Q2271" t="s">
        <v>125</v>
      </c>
      <c r="R2271" s="13">
        <v>188955.14845391997</v>
      </c>
      <c r="S2271" s="13"/>
      <c r="T2271" s="13"/>
      <c r="U2271" s="13"/>
      <c r="V2271" s="13">
        <f t="shared" si="601"/>
        <v>0</v>
      </c>
      <c r="W2271" s="13"/>
      <c r="X2271" s="13">
        <f t="shared" si="602"/>
        <v>0</v>
      </c>
      <c r="Y2271" s="13"/>
      <c r="Z2271" s="13">
        <f t="shared" si="603"/>
        <v>0</v>
      </c>
      <c r="AA2271" s="13"/>
      <c r="AB2271" s="13">
        <f t="shared" si="604"/>
        <v>0</v>
      </c>
      <c r="AC2271" s="13"/>
      <c r="AD2271" s="13"/>
      <c r="AE2271" s="13"/>
      <c r="AF2271" s="13"/>
      <c r="AG2271" s="13"/>
      <c r="AH2271" s="13"/>
      <c r="AI2271" s="13"/>
      <c r="AJ2271" s="13"/>
      <c r="AK2271" s="13">
        <f t="shared" si="605"/>
        <v>0</v>
      </c>
      <c r="AL2271" s="13"/>
      <c r="AM2271" s="13">
        <f t="shared" si="606"/>
        <v>0</v>
      </c>
      <c r="AN2271" s="13"/>
      <c r="AO2271" s="13">
        <v>0</v>
      </c>
      <c r="AP2271" s="13">
        <f t="shared" si="607"/>
        <v>0</v>
      </c>
      <c r="AQ2271" s="13"/>
      <c r="AR2271" s="13">
        <f t="shared" si="608"/>
        <v>0</v>
      </c>
      <c r="AS2271" s="13"/>
      <c r="AT2271" s="13">
        <f t="shared" si="609"/>
        <v>0</v>
      </c>
      <c r="AU2271" s="13"/>
      <c r="AV2271" s="13">
        <f t="shared" si="610"/>
        <v>0</v>
      </c>
      <c r="AW2271" s="13"/>
      <c r="AX2271" s="13">
        <f t="shared" si="611"/>
        <v>0</v>
      </c>
      <c r="AY2271" s="13"/>
      <c r="AZ2271" s="13">
        <f t="shared" si="612"/>
        <v>0</v>
      </c>
      <c r="BA2271" s="13"/>
      <c r="BB2271" s="13">
        <f t="shared" si="613"/>
        <v>0</v>
      </c>
      <c r="BC2271" s="13"/>
      <c r="BD2271" s="13">
        <f t="shared" si="614"/>
        <v>0</v>
      </c>
      <c r="BE2271" s="13"/>
      <c r="BF2271" s="13">
        <f t="shared" si="615"/>
        <v>0</v>
      </c>
      <c r="BG2271" s="13"/>
      <c r="BH2271" s="13">
        <f t="shared" si="616"/>
        <v>188955.14845391997</v>
      </c>
      <c r="BI2271" s="13">
        <f t="shared" si="617"/>
        <v>189000</v>
      </c>
      <c r="BJ2271" s="13">
        <v>187100</v>
      </c>
    </row>
    <row r="2272" spans="1:62" x14ac:dyDescent="0.25">
      <c r="A2272" t="s">
        <v>552</v>
      </c>
      <c r="B2272" s="13">
        <v>53</v>
      </c>
      <c r="C2272">
        <v>561550</v>
      </c>
      <c r="D2272">
        <v>1</v>
      </c>
      <c r="E2272">
        <v>0</v>
      </c>
      <c r="F2272">
        <v>0</v>
      </c>
      <c r="G2272">
        <v>0</v>
      </c>
      <c r="H2272">
        <v>0</v>
      </c>
      <c r="I2272" t="s">
        <v>23</v>
      </c>
      <c r="J2272">
        <v>549681</v>
      </c>
      <c r="K2272" t="s">
        <v>2602</v>
      </c>
      <c r="L2272">
        <v>549592</v>
      </c>
      <c r="M2272" t="s">
        <v>1892</v>
      </c>
      <c r="N2272">
        <v>549592</v>
      </c>
      <c r="O2272" t="s">
        <v>1892</v>
      </c>
      <c r="P2272">
        <v>549240</v>
      </c>
      <c r="Q2272" t="s">
        <v>48</v>
      </c>
      <c r="R2272" s="13">
        <v>70488.701001315436</v>
      </c>
      <c r="S2272" s="13"/>
      <c r="T2272" s="13"/>
      <c r="U2272" s="13"/>
      <c r="V2272" s="13">
        <f t="shared" si="601"/>
        <v>0</v>
      </c>
      <c r="W2272" s="13"/>
      <c r="X2272" s="13">
        <f t="shared" si="602"/>
        <v>0</v>
      </c>
      <c r="Y2272" s="13"/>
      <c r="Z2272" s="13">
        <f t="shared" si="603"/>
        <v>0</v>
      </c>
      <c r="AA2272" s="13"/>
      <c r="AB2272" s="13">
        <f t="shared" si="604"/>
        <v>0</v>
      </c>
      <c r="AC2272" s="13"/>
      <c r="AD2272" s="13"/>
      <c r="AE2272" s="13"/>
      <c r="AF2272" s="13"/>
      <c r="AG2272" s="13"/>
      <c r="AH2272" s="13"/>
      <c r="AI2272" s="13"/>
      <c r="AJ2272" s="13"/>
      <c r="AK2272" s="13">
        <f t="shared" si="605"/>
        <v>0</v>
      </c>
      <c r="AL2272" s="13"/>
      <c r="AM2272" s="13">
        <f t="shared" si="606"/>
        <v>0</v>
      </c>
      <c r="AN2272" s="13"/>
      <c r="AO2272" s="13">
        <v>0</v>
      </c>
      <c r="AP2272" s="13">
        <f t="shared" si="607"/>
        <v>0</v>
      </c>
      <c r="AQ2272" s="13"/>
      <c r="AR2272" s="13">
        <f t="shared" si="608"/>
        <v>0</v>
      </c>
      <c r="AS2272" s="13"/>
      <c r="AT2272" s="13">
        <f t="shared" si="609"/>
        <v>0</v>
      </c>
      <c r="AU2272" s="13"/>
      <c r="AV2272" s="13">
        <f t="shared" si="610"/>
        <v>0</v>
      </c>
      <c r="AW2272" s="13"/>
      <c r="AX2272" s="13">
        <f t="shared" si="611"/>
        <v>0</v>
      </c>
      <c r="AY2272" s="13"/>
      <c r="AZ2272" s="13">
        <f t="shared" si="612"/>
        <v>0</v>
      </c>
      <c r="BA2272" s="13"/>
      <c r="BB2272" s="13">
        <f t="shared" si="613"/>
        <v>0</v>
      </c>
      <c r="BC2272" s="13"/>
      <c r="BD2272" s="13">
        <f t="shared" si="614"/>
        <v>0</v>
      </c>
      <c r="BE2272" s="13"/>
      <c r="BF2272" s="13">
        <f t="shared" si="615"/>
        <v>0</v>
      </c>
      <c r="BG2272" s="13"/>
      <c r="BH2272" s="13">
        <f t="shared" si="616"/>
        <v>70488.701001315436</v>
      </c>
      <c r="BI2272" s="13">
        <f t="shared" si="617"/>
        <v>70500</v>
      </c>
      <c r="BJ2272" s="13">
        <v>70800</v>
      </c>
    </row>
    <row r="2273" spans="1:62" x14ac:dyDescent="0.25">
      <c r="A2273" t="s">
        <v>2604</v>
      </c>
      <c r="B2273" s="13">
        <v>873</v>
      </c>
      <c r="C2273">
        <v>503304</v>
      </c>
      <c r="D2273">
        <v>1</v>
      </c>
      <c r="E2273">
        <v>0</v>
      </c>
      <c r="F2273">
        <v>0</v>
      </c>
      <c r="G2273">
        <v>0</v>
      </c>
      <c r="H2273">
        <v>0</v>
      </c>
      <c r="I2273" t="s">
        <v>61</v>
      </c>
      <c r="J2273">
        <v>500496</v>
      </c>
      <c r="K2273" t="s">
        <v>94</v>
      </c>
      <c r="L2273">
        <v>500496</v>
      </c>
      <c r="M2273" t="s">
        <v>94</v>
      </c>
      <c r="N2273">
        <v>500496</v>
      </c>
      <c r="O2273" t="s">
        <v>94</v>
      </c>
      <c r="P2273">
        <v>500496</v>
      </c>
      <c r="Q2273" t="s">
        <v>94</v>
      </c>
      <c r="R2273" s="13">
        <v>202429.90856448794</v>
      </c>
      <c r="S2273" s="13"/>
      <c r="T2273" s="13"/>
      <c r="U2273" s="13"/>
      <c r="V2273" s="13">
        <f t="shared" si="601"/>
        <v>0</v>
      </c>
      <c r="W2273" s="13"/>
      <c r="X2273" s="13">
        <f t="shared" si="602"/>
        <v>0</v>
      </c>
      <c r="Y2273" s="13"/>
      <c r="Z2273" s="13">
        <f t="shared" si="603"/>
        <v>0</v>
      </c>
      <c r="AA2273" s="13"/>
      <c r="AB2273" s="13">
        <f t="shared" si="604"/>
        <v>0</v>
      </c>
      <c r="AC2273" s="13"/>
      <c r="AD2273" s="13"/>
      <c r="AE2273" s="13"/>
      <c r="AF2273" s="13"/>
      <c r="AG2273" s="13"/>
      <c r="AH2273" s="13"/>
      <c r="AI2273" s="13"/>
      <c r="AJ2273" s="13"/>
      <c r="AK2273" s="13">
        <f t="shared" si="605"/>
        <v>0</v>
      </c>
      <c r="AL2273" s="13"/>
      <c r="AM2273" s="13">
        <f t="shared" si="606"/>
        <v>0</v>
      </c>
      <c r="AN2273" s="13"/>
      <c r="AO2273" s="13">
        <v>0</v>
      </c>
      <c r="AP2273" s="13">
        <f t="shared" si="607"/>
        <v>0</v>
      </c>
      <c r="AQ2273" s="13"/>
      <c r="AR2273" s="13">
        <f t="shared" si="608"/>
        <v>0</v>
      </c>
      <c r="AS2273" s="13"/>
      <c r="AT2273" s="13">
        <f t="shared" si="609"/>
        <v>0</v>
      </c>
      <c r="AU2273" s="13"/>
      <c r="AV2273" s="13">
        <f t="shared" si="610"/>
        <v>0</v>
      </c>
      <c r="AW2273" s="13"/>
      <c r="AX2273" s="13">
        <f t="shared" si="611"/>
        <v>0</v>
      </c>
      <c r="AY2273" s="13"/>
      <c r="AZ2273" s="13">
        <f t="shared" si="612"/>
        <v>0</v>
      </c>
      <c r="BA2273" s="13"/>
      <c r="BB2273" s="13">
        <f t="shared" si="613"/>
        <v>0</v>
      </c>
      <c r="BC2273" s="13"/>
      <c r="BD2273" s="13">
        <f t="shared" si="614"/>
        <v>0</v>
      </c>
      <c r="BE2273" s="13"/>
      <c r="BF2273" s="13">
        <f t="shared" si="615"/>
        <v>0</v>
      </c>
      <c r="BG2273" s="13"/>
      <c r="BH2273" s="13">
        <f t="shared" si="616"/>
        <v>202429.90856448794</v>
      </c>
      <c r="BI2273" s="13">
        <f t="shared" si="617"/>
        <v>202400</v>
      </c>
      <c r="BJ2273" s="13">
        <v>202900</v>
      </c>
    </row>
    <row r="2274" spans="1:62" x14ac:dyDescent="0.25">
      <c r="A2274" t="s">
        <v>2605</v>
      </c>
      <c r="B2274" s="13">
        <v>112</v>
      </c>
      <c r="C2274">
        <v>593184</v>
      </c>
      <c r="D2274">
        <v>1</v>
      </c>
      <c r="E2274">
        <v>0</v>
      </c>
      <c r="F2274">
        <v>0</v>
      </c>
      <c r="G2274">
        <v>0</v>
      </c>
      <c r="H2274">
        <v>0</v>
      </c>
      <c r="I2274" t="s">
        <v>30</v>
      </c>
      <c r="J2274">
        <v>592927</v>
      </c>
      <c r="K2274" t="s">
        <v>700</v>
      </c>
      <c r="L2274">
        <v>592943</v>
      </c>
      <c r="M2274" t="s">
        <v>486</v>
      </c>
      <c r="N2274">
        <v>592943</v>
      </c>
      <c r="O2274" t="s">
        <v>486</v>
      </c>
      <c r="P2274">
        <v>592943</v>
      </c>
      <c r="Q2274" t="s">
        <v>486</v>
      </c>
      <c r="R2274" s="13">
        <v>70488.701001315436</v>
      </c>
      <c r="S2274" s="13"/>
      <c r="T2274" s="13"/>
      <c r="U2274" s="13"/>
      <c r="V2274" s="13">
        <f t="shared" si="601"/>
        <v>0</v>
      </c>
      <c r="W2274" s="13"/>
      <c r="X2274" s="13">
        <f t="shared" si="602"/>
        <v>0</v>
      </c>
      <c r="Y2274" s="13"/>
      <c r="Z2274" s="13">
        <f t="shared" si="603"/>
        <v>0</v>
      </c>
      <c r="AA2274" s="13"/>
      <c r="AB2274" s="13">
        <f t="shared" si="604"/>
        <v>0</v>
      </c>
      <c r="AC2274" s="13"/>
      <c r="AD2274" s="13"/>
      <c r="AE2274" s="13"/>
      <c r="AF2274" s="13"/>
      <c r="AG2274" s="13"/>
      <c r="AH2274" s="13"/>
      <c r="AI2274" s="13"/>
      <c r="AJ2274" s="13"/>
      <c r="AK2274" s="13">
        <f t="shared" si="605"/>
        <v>0</v>
      </c>
      <c r="AL2274" s="13"/>
      <c r="AM2274" s="13">
        <f t="shared" si="606"/>
        <v>0</v>
      </c>
      <c r="AN2274" s="13"/>
      <c r="AO2274" s="13">
        <v>0</v>
      </c>
      <c r="AP2274" s="13">
        <f t="shared" si="607"/>
        <v>0</v>
      </c>
      <c r="AQ2274" s="13"/>
      <c r="AR2274" s="13">
        <f t="shared" si="608"/>
        <v>0</v>
      </c>
      <c r="AS2274" s="13"/>
      <c r="AT2274" s="13">
        <f t="shared" si="609"/>
        <v>0</v>
      </c>
      <c r="AU2274" s="13"/>
      <c r="AV2274" s="13">
        <f t="shared" si="610"/>
        <v>0</v>
      </c>
      <c r="AW2274" s="13"/>
      <c r="AX2274" s="13">
        <f t="shared" si="611"/>
        <v>0</v>
      </c>
      <c r="AY2274" s="13"/>
      <c r="AZ2274" s="13">
        <f t="shared" si="612"/>
        <v>0</v>
      </c>
      <c r="BA2274" s="13"/>
      <c r="BB2274" s="13">
        <f t="shared" si="613"/>
        <v>0</v>
      </c>
      <c r="BC2274" s="13"/>
      <c r="BD2274" s="13">
        <f t="shared" si="614"/>
        <v>0</v>
      </c>
      <c r="BE2274" s="13"/>
      <c r="BF2274" s="13">
        <f t="shared" si="615"/>
        <v>0</v>
      </c>
      <c r="BG2274" s="13"/>
      <c r="BH2274" s="13">
        <f t="shared" si="616"/>
        <v>70488.701001315436</v>
      </c>
      <c r="BI2274" s="13">
        <f t="shared" si="617"/>
        <v>70500</v>
      </c>
      <c r="BJ2274" s="13">
        <v>70800</v>
      </c>
    </row>
    <row r="2275" spans="1:62" x14ac:dyDescent="0.25">
      <c r="A2275" t="s">
        <v>2606</v>
      </c>
      <c r="B2275" s="13">
        <v>889</v>
      </c>
      <c r="C2275">
        <v>565067</v>
      </c>
      <c r="D2275">
        <v>1</v>
      </c>
      <c r="E2275">
        <v>0</v>
      </c>
      <c r="F2275">
        <v>0</v>
      </c>
      <c r="G2275">
        <v>0</v>
      </c>
      <c r="H2275">
        <v>0</v>
      </c>
      <c r="I2275" t="s">
        <v>85</v>
      </c>
      <c r="J2275">
        <v>565555</v>
      </c>
      <c r="K2275" t="s">
        <v>229</v>
      </c>
      <c r="L2275">
        <v>565555</v>
      </c>
      <c r="M2275" t="s">
        <v>229</v>
      </c>
      <c r="N2275">
        <v>565555</v>
      </c>
      <c r="O2275" t="s">
        <v>229</v>
      </c>
      <c r="P2275">
        <v>565555</v>
      </c>
      <c r="Q2275" t="s">
        <v>229</v>
      </c>
      <c r="R2275" s="13">
        <v>206080.33578321955</v>
      </c>
      <c r="S2275" s="13"/>
      <c r="T2275" s="13"/>
      <c r="U2275" s="13"/>
      <c r="V2275" s="13">
        <f t="shared" si="601"/>
        <v>0</v>
      </c>
      <c r="W2275" s="13"/>
      <c r="X2275" s="13">
        <f t="shared" si="602"/>
        <v>0</v>
      </c>
      <c r="Y2275" s="13"/>
      <c r="Z2275" s="13">
        <f t="shared" si="603"/>
        <v>0</v>
      </c>
      <c r="AA2275" s="13"/>
      <c r="AB2275" s="13">
        <f t="shared" si="604"/>
        <v>0</v>
      </c>
      <c r="AC2275" s="13"/>
      <c r="AD2275" s="13"/>
      <c r="AE2275" s="13"/>
      <c r="AF2275" s="13"/>
      <c r="AG2275" s="13"/>
      <c r="AH2275" s="13"/>
      <c r="AI2275" s="13"/>
      <c r="AJ2275" s="13"/>
      <c r="AK2275" s="13">
        <f t="shared" si="605"/>
        <v>0</v>
      </c>
      <c r="AL2275" s="13"/>
      <c r="AM2275" s="13">
        <f t="shared" si="606"/>
        <v>0</v>
      </c>
      <c r="AN2275" s="13"/>
      <c r="AO2275" s="13">
        <v>0</v>
      </c>
      <c r="AP2275" s="13">
        <f t="shared" si="607"/>
        <v>0</v>
      </c>
      <c r="AQ2275" s="13"/>
      <c r="AR2275" s="13">
        <f t="shared" si="608"/>
        <v>0</v>
      </c>
      <c r="AS2275" s="13"/>
      <c r="AT2275" s="13">
        <f t="shared" si="609"/>
        <v>0</v>
      </c>
      <c r="AU2275" s="13"/>
      <c r="AV2275" s="13">
        <f t="shared" si="610"/>
        <v>0</v>
      </c>
      <c r="AW2275" s="13"/>
      <c r="AX2275" s="13">
        <f t="shared" si="611"/>
        <v>0</v>
      </c>
      <c r="AY2275" s="13"/>
      <c r="AZ2275" s="13">
        <f t="shared" si="612"/>
        <v>0</v>
      </c>
      <c r="BA2275" s="13"/>
      <c r="BB2275" s="13">
        <f t="shared" si="613"/>
        <v>0</v>
      </c>
      <c r="BC2275" s="13"/>
      <c r="BD2275" s="13">
        <f t="shared" si="614"/>
        <v>0</v>
      </c>
      <c r="BE2275" s="13"/>
      <c r="BF2275" s="13">
        <f t="shared" si="615"/>
        <v>0</v>
      </c>
      <c r="BG2275" s="13"/>
      <c r="BH2275" s="13">
        <f t="shared" si="616"/>
        <v>206080.33578321955</v>
      </c>
      <c r="BI2275" s="13">
        <f t="shared" si="617"/>
        <v>206100</v>
      </c>
      <c r="BJ2275" s="13">
        <v>239400</v>
      </c>
    </row>
    <row r="2276" spans="1:62" x14ac:dyDescent="0.25">
      <c r="A2276" t="s">
        <v>2607</v>
      </c>
      <c r="B2276" s="13">
        <v>103</v>
      </c>
      <c r="C2276">
        <v>548618</v>
      </c>
      <c r="D2276">
        <v>1</v>
      </c>
      <c r="E2276">
        <v>0</v>
      </c>
      <c r="F2276">
        <v>0</v>
      </c>
      <c r="G2276">
        <v>0</v>
      </c>
      <c r="H2276">
        <v>0</v>
      </c>
      <c r="I2276" t="s">
        <v>75</v>
      </c>
      <c r="J2276">
        <v>568759</v>
      </c>
      <c r="K2276" t="s">
        <v>339</v>
      </c>
      <c r="L2276">
        <v>568635</v>
      </c>
      <c r="M2276" t="s">
        <v>1622</v>
      </c>
      <c r="N2276">
        <v>568759</v>
      </c>
      <c r="O2276" t="s">
        <v>339</v>
      </c>
      <c r="P2276">
        <v>568759</v>
      </c>
      <c r="Q2276" t="s">
        <v>339</v>
      </c>
      <c r="R2276" s="13">
        <v>70488.701001315436</v>
      </c>
      <c r="S2276" s="13"/>
      <c r="T2276" s="13"/>
      <c r="U2276" s="13"/>
      <c r="V2276" s="13">
        <f t="shared" si="601"/>
        <v>0</v>
      </c>
      <c r="W2276" s="13"/>
      <c r="X2276" s="13">
        <f t="shared" si="602"/>
        <v>0</v>
      </c>
      <c r="Y2276" s="13"/>
      <c r="Z2276" s="13">
        <f t="shared" si="603"/>
        <v>0</v>
      </c>
      <c r="AA2276" s="13"/>
      <c r="AB2276" s="13">
        <f t="shared" si="604"/>
        <v>0</v>
      </c>
      <c r="AC2276" s="13"/>
      <c r="AD2276" s="13"/>
      <c r="AE2276" s="13"/>
      <c r="AF2276" s="13"/>
      <c r="AG2276" s="13"/>
      <c r="AH2276" s="13"/>
      <c r="AI2276" s="13"/>
      <c r="AJ2276" s="13"/>
      <c r="AK2276" s="13">
        <f t="shared" si="605"/>
        <v>0</v>
      </c>
      <c r="AL2276" s="13"/>
      <c r="AM2276" s="13">
        <f t="shared" si="606"/>
        <v>0</v>
      </c>
      <c r="AN2276" s="13"/>
      <c r="AO2276" s="13">
        <v>0</v>
      </c>
      <c r="AP2276" s="13">
        <f t="shared" si="607"/>
        <v>0</v>
      </c>
      <c r="AQ2276" s="13"/>
      <c r="AR2276" s="13">
        <f t="shared" si="608"/>
        <v>0</v>
      </c>
      <c r="AS2276" s="13"/>
      <c r="AT2276" s="13">
        <f t="shared" si="609"/>
        <v>0</v>
      </c>
      <c r="AU2276" s="13"/>
      <c r="AV2276" s="13">
        <f t="shared" si="610"/>
        <v>0</v>
      </c>
      <c r="AW2276" s="13"/>
      <c r="AX2276" s="13">
        <f t="shared" si="611"/>
        <v>0</v>
      </c>
      <c r="AY2276" s="13"/>
      <c r="AZ2276" s="13">
        <f t="shared" si="612"/>
        <v>0</v>
      </c>
      <c r="BA2276" s="13"/>
      <c r="BB2276" s="13">
        <f t="shared" si="613"/>
        <v>0</v>
      </c>
      <c r="BC2276" s="13"/>
      <c r="BD2276" s="13">
        <f t="shared" si="614"/>
        <v>0</v>
      </c>
      <c r="BE2276" s="13"/>
      <c r="BF2276" s="13">
        <f t="shared" si="615"/>
        <v>0</v>
      </c>
      <c r="BG2276" s="13"/>
      <c r="BH2276" s="13">
        <f t="shared" si="616"/>
        <v>70488.701001315436</v>
      </c>
      <c r="BI2276" s="13">
        <f t="shared" si="617"/>
        <v>70500</v>
      </c>
      <c r="BJ2276" s="13">
        <v>70800</v>
      </c>
    </row>
    <row r="2277" spans="1:62" x14ac:dyDescent="0.25">
      <c r="A2277" t="s">
        <v>2609</v>
      </c>
      <c r="B2277" s="13">
        <v>611</v>
      </c>
      <c r="C2277">
        <v>587435</v>
      </c>
      <c r="D2277">
        <v>1</v>
      </c>
      <c r="E2277">
        <v>0</v>
      </c>
      <c r="F2277">
        <v>0</v>
      </c>
      <c r="G2277">
        <v>0</v>
      </c>
      <c r="H2277">
        <v>0</v>
      </c>
      <c r="I2277" t="s">
        <v>75</v>
      </c>
      <c r="J2277">
        <v>588024</v>
      </c>
      <c r="K2277" t="s">
        <v>523</v>
      </c>
      <c r="L2277">
        <v>588024</v>
      </c>
      <c r="M2277" t="s">
        <v>523</v>
      </c>
      <c r="N2277">
        <v>588024</v>
      </c>
      <c r="O2277" t="s">
        <v>523</v>
      </c>
      <c r="P2277">
        <v>588024</v>
      </c>
      <c r="Q2277" t="s">
        <v>523</v>
      </c>
      <c r="R2277" s="13">
        <v>142415.90733036384</v>
      </c>
      <c r="S2277" s="13"/>
      <c r="T2277" s="13"/>
      <c r="U2277" s="13"/>
      <c r="V2277" s="13">
        <f t="shared" si="601"/>
        <v>0</v>
      </c>
      <c r="W2277" s="13"/>
      <c r="X2277" s="13">
        <f t="shared" si="602"/>
        <v>0</v>
      </c>
      <c r="Y2277" s="13"/>
      <c r="Z2277" s="13">
        <f t="shared" si="603"/>
        <v>0</v>
      </c>
      <c r="AA2277" s="13"/>
      <c r="AB2277" s="13">
        <f t="shared" si="604"/>
        <v>0</v>
      </c>
      <c r="AC2277" s="13"/>
      <c r="AD2277" s="13"/>
      <c r="AE2277" s="13"/>
      <c r="AF2277" s="13"/>
      <c r="AG2277" s="13"/>
      <c r="AH2277" s="13"/>
      <c r="AI2277" s="13"/>
      <c r="AJ2277" s="13"/>
      <c r="AK2277" s="13">
        <f t="shared" si="605"/>
        <v>0</v>
      </c>
      <c r="AL2277" s="13"/>
      <c r="AM2277" s="13">
        <f t="shared" si="606"/>
        <v>0</v>
      </c>
      <c r="AN2277" s="13"/>
      <c r="AO2277" s="13">
        <v>0</v>
      </c>
      <c r="AP2277" s="13">
        <f t="shared" si="607"/>
        <v>0</v>
      </c>
      <c r="AQ2277" s="13"/>
      <c r="AR2277" s="13">
        <f t="shared" si="608"/>
        <v>0</v>
      </c>
      <c r="AS2277" s="13"/>
      <c r="AT2277" s="13">
        <f t="shared" si="609"/>
        <v>0</v>
      </c>
      <c r="AU2277" s="13"/>
      <c r="AV2277" s="13">
        <f t="shared" si="610"/>
        <v>0</v>
      </c>
      <c r="AW2277" s="13"/>
      <c r="AX2277" s="13">
        <f t="shared" si="611"/>
        <v>0</v>
      </c>
      <c r="AY2277" s="13"/>
      <c r="AZ2277" s="13">
        <f t="shared" si="612"/>
        <v>0</v>
      </c>
      <c r="BA2277" s="13"/>
      <c r="BB2277" s="13">
        <f t="shared" si="613"/>
        <v>0</v>
      </c>
      <c r="BC2277" s="13"/>
      <c r="BD2277" s="13">
        <f t="shared" si="614"/>
        <v>0</v>
      </c>
      <c r="BE2277" s="13"/>
      <c r="BF2277" s="13">
        <f t="shared" si="615"/>
        <v>0</v>
      </c>
      <c r="BG2277" s="13"/>
      <c r="BH2277" s="13">
        <f t="shared" si="616"/>
        <v>142415.90733036384</v>
      </c>
      <c r="BI2277" s="13">
        <f t="shared" si="617"/>
        <v>142400</v>
      </c>
      <c r="BJ2277" s="13">
        <v>142700</v>
      </c>
    </row>
    <row r="2278" spans="1:62" x14ac:dyDescent="0.25">
      <c r="A2278" t="s">
        <v>2610</v>
      </c>
      <c r="B2278" s="13">
        <v>281</v>
      </c>
      <c r="C2278">
        <v>550710</v>
      </c>
      <c r="D2278">
        <v>1</v>
      </c>
      <c r="E2278">
        <v>0</v>
      </c>
      <c r="F2278">
        <v>0</v>
      </c>
      <c r="G2278">
        <v>0</v>
      </c>
      <c r="H2278">
        <v>0</v>
      </c>
      <c r="I2278" t="s">
        <v>75</v>
      </c>
      <c r="J2278">
        <v>590266</v>
      </c>
      <c r="K2278" t="s">
        <v>96</v>
      </c>
      <c r="L2278">
        <v>590266</v>
      </c>
      <c r="M2278" t="s">
        <v>96</v>
      </c>
      <c r="N2278">
        <v>590266</v>
      </c>
      <c r="O2278" t="s">
        <v>96</v>
      </c>
      <c r="P2278">
        <v>590266</v>
      </c>
      <c r="Q2278" t="s">
        <v>96</v>
      </c>
      <c r="R2278" s="13">
        <v>70488.701001315436</v>
      </c>
      <c r="S2278" s="13"/>
      <c r="T2278" s="13"/>
      <c r="U2278" s="13"/>
      <c r="V2278" s="13">
        <f t="shared" si="601"/>
        <v>0</v>
      </c>
      <c r="W2278" s="13"/>
      <c r="X2278" s="13">
        <f t="shared" si="602"/>
        <v>0</v>
      </c>
      <c r="Y2278" s="13"/>
      <c r="Z2278" s="13">
        <f t="shared" si="603"/>
        <v>0</v>
      </c>
      <c r="AA2278" s="13"/>
      <c r="AB2278" s="13">
        <f t="shared" si="604"/>
        <v>0</v>
      </c>
      <c r="AC2278" s="13"/>
      <c r="AD2278" s="13"/>
      <c r="AE2278" s="13"/>
      <c r="AF2278" s="13"/>
      <c r="AG2278" s="13"/>
      <c r="AH2278" s="13"/>
      <c r="AI2278" s="13"/>
      <c r="AJ2278" s="13"/>
      <c r="AK2278" s="13">
        <f t="shared" si="605"/>
        <v>0</v>
      </c>
      <c r="AL2278" s="13"/>
      <c r="AM2278" s="13">
        <f t="shared" si="606"/>
        <v>0</v>
      </c>
      <c r="AN2278" s="13"/>
      <c r="AO2278" s="13">
        <v>0</v>
      </c>
      <c r="AP2278" s="13">
        <f t="shared" si="607"/>
        <v>0</v>
      </c>
      <c r="AQ2278" s="13"/>
      <c r="AR2278" s="13">
        <f t="shared" si="608"/>
        <v>0</v>
      </c>
      <c r="AS2278" s="13"/>
      <c r="AT2278" s="13">
        <f t="shared" si="609"/>
        <v>0</v>
      </c>
      <c r="AU2278" s="13"/>
      <c r="AV2278" s="13">
        <f t="shared" si="610"/>
        <v>0</v>
      </c>
      <c r="AW2278" s="13"/>
      <c r="AX2278" s="13">
        <f t="shared" si="611"/>
        <v>0</v>
      </c>
      <c r="AY2278" s="13"/>
      <c r="AZ2278" s="13">
        <f t="shared" si="612"/>
        <v>0</v>
      </c>
      <c r="BA2278" s="13"/>
      <c r="BB2278" s="13">
        <f t="shared" si="613"/>
        <v>0</v>
      </c>
      <c r="BC2278" s="13"/>
      <c r="BD2278" s="13">
        <f t="shared" si="614"/>
        <v>0</v>
      </c>
      <c r="BE2278" s="13"/>
      <c r="BF2278" s="13">
        <f t="shared" si="615"/>
        <v>0</v>
      </c>
      <c r="BG2278" s="13"/>
      <c r="BH2278" s="13">
        <f t="shared" si="616"/>
        <v>70488.701001315436</v>
      </c>
      <c r="BI2278" s="13">
        <f t="shared" si="617"/>
        <v>70500</v>
      </c>
      <c r="BJ2278" s="13">
        <v>70800</v>
      </c>
    </row>
    <row r="2279" spans="1:62" x14ac:dyDescent="0.25">
      <c r="A2279" t="s">
        <v>2611</v>
      </c>
      <c r="B2279" s="13">
        <v>963</v>
      </c>
      <c r="C2279">
        <v>560456</v>
      </c>
      <c r="D2279">
        <v>1</v>
      </c>
      <c r="E2279">
        <v>0</v>
      </c>
      <c r="F2279">
        <v>0</v>
      </c>
      <c r="G2279">
        <v>0</v>
      </c>
      <c r="H2279">
        <v>0</v>
      </c>
      <c r="I2279" t="s">
        <v>18</v>
      </c>
      <c r="J2279">
        <v>560359</v>
      </c>
      <c r="K2279" t="s">
        <v>1630</v>
      </c>
      <c r="L2279">
        <v>560286</v>
      </c>
      <c r="M2279" t="s">
        <v>818</v>
      </c>
      <c r="N2279">
        <v>560286</v>
      </c>
      <c r="O2279" t="s">
        <v>818</v>
      </c>
      <c r="P2279">
        <v>560286</v>
      </c>
      <c r="Q2279" t="s">
        <v>818</v>
      </c>
      <c r="R2279" s="13">
        <v>222943.40032946135</v>
      </c>
      <c r="S2279" s="13"/>
      <c r="T2279" s="13"/>
      <c r="U2279" s="13"/>
      <c r="V2279" s="13">
        <f t="shared" si="601"/>
        <v>0</v>
      </c>
      <c r="W2279" s="13"/>
      <c r="X2279" s="13">
        <f t="shared" si="602"/>
        <v>0</v>
      </c>
      <c r="Y2279" s="13"/>
      <c r="Z2279" s="13">
        <f t="shared" si="603"/>
        <v>0</v>
      </c>
      <c r="AA2279" s="13"/>
      <c r="AB2279" s="13">
        <f t="shared" si="604"/>
        <v>0</v>
      </c>
      <c r="AC2279" s="13"/>
      <c r="AD2279" s="13"/>
      <c r="AE2279" s="13"/>
      <c r="AF2279" s="13"/>
      <c r="AG2279" s="13"/>
      <c r="AH2279" s="13"/>
      <c r="AI2279" s="13"/>
      <c r="AJ2279" s="13"/>
      <c r="AK2279" s="13">
        <f t="shared" si="605"/>
        <v>0</v>
      </c>
      <c r="AL2279" s="13"/>
      <c r="AM2279" s="13">
        <f t="shared" si="606"/>
        <v>0</v>
      </c>
      <c r="AN2279" s="13"/>
      <c r="AO2279" s="13">
        <v>0</v>
      </c>
      <c r="AP2279" s="13">
        <f t="shared" si="607"/>
        <v>0</v>
      </c>
      <c r="AQ2279" s="13"/>
      <c r="AR2279" s="13">
        <f t="shared" si="608"/>
        <v>0</v>
      </c>
      <c r="AS2279" s="13"/>
      <c r="AT2279" s="13">
        <f t="shared" si="609"/>
        <v>0</v>
      </c>
      <c r="AU2279" s="13"/>
      <c r="AV2279" s="13">
        <f t="shared" si="610"/>
        <v>0</v>
      </c>
      <c r="AW2279" s="13"/>
      <c r="AX2279" s="13">
        <f t="shared" si="611"/>
        <v>0</v>
      </c>
      <c r="AY2279" s="13"/>
      <c r="AZ2279" s="13">
        <f t="shared" si="612"/>
        <v>0</v>
      </c>
      <c r="BA2279" s="13"/>
      <c r="BB2279" s="13">
        <f t="shared" si="613"/>
        <v>0</v>
      </c>
      <c r="BC2279" s="13"/>
      <c r="BD2279" s="13">
        <f t="shared" si="614"/>
        <v>0</v>
      </c>
      <c r="BE2279" s="13"/>
      <c r="BF2279" s="13">
        <f t="shared" si="615"/>
        <v>0</v>
      </c>
      <c r="BG2279" s="13"/>
      <c r="BH2279" s="13">
        <f t="shared" si="616"/>
        <v>222943.40032946135</v>
      </c>
      <c r="BI2279" s="13">
        <f t="shared" si="617"/>
        <v>222900</v>
      </c>
      <c r="BJ2279" s="13">
        <v>224700</v>
      </c>
    </row>
    <row r="2280" spans="1:62" x14ac:dyDescent="0.25">
      <c r="A2280" t="s">
        <v>2612</v>
      </c>
      <c r="B2280" s="13">
        <v>100</v>
      </c>
      <c r="C2280">
        <v>536342</v>
      </c>
      <c r="D2280">
        <v>1</v>
      </c>
      <c r="E2280">
        <v>0</v>
      </c>
      <c r="F2280">
        <v>0</v>
      </c>
      <c r="G2280">
        <v>0</v>
      </c>
      <c r="H2280">
        <v>0</v>
      </c>
      <c r="I2280" t="s">
        <v>23</v>
      </c>
      <c r="J2280">
        <v>550809</v>
      </c>
      <c r="K2280" t="s">
        <v>180</v>
      </c>
      <c r="L2280">
        <v>551953</v>
      </c>
      <c r="M2280" t="s">
        <v>182</v>
      </c>
      <c r="N2280">
        <v>551953</v>
      </c>
      <c r="O2280" t="s">
        <v>182</v>
      </c>
      <c r="P2280">
        <v>551953</v>
      </c>
      <c r="Q2280" t="s">
        <v>182</v>
      </c>
      <c r="R2280" s="13">
        <v>70488.701001315436</v>
      </c>
      <c r="S2280" s="13"/>
      <c r="T2280" s="13"/>
      <c r="U2280" s="13"/>
      <c r="V2280" s="13">
        <f t="shared" si="601"/>
        <v>0</v>
      </c>
      <c r="W2280" s="13"/>
      <c r="X2280" s="13">
        <f t="shared" si="602"/>
        <v>0</v>
      </c>
      <c r="Y2280" s="13"/>
      <c r="Z2280" s="13">
        <f t="shared" si="603"/>
        <v>0</v>
      </c>
      <c r="AA2280" s="13"/>
      <c r="AB2280" s="13">
        <f t="shared" si="604"/>
        <v>0</v>
      </c>
      <c r="AC2280" s="13"/>
      <c r="AD2280" s="13"/>
      <c r="AE2280" s="13"/>
      <c r="AF2280" s="13"/>
      <c r="AG2280" s="13"/>
      <c r="AH2280" s="13"/>
      <c r="AI2280" s="13"/>
      <c r="AJ2280" s="13"/>
      <c r="AK2280" s="13">
        <f t="shared" si="605"/>
        <v>0</v>
      </c>
      <c r="AL2280" s="13"/>
      <c r="AM2280" s="13">
        <f t="shared" si="606"/>
        <v>0</v>
      </c>
      <c r="AN2280" s="13"/>
      <c r="AO2280" s="13">
        <v>0</v>
      </c>
      <c r="AP2280" s="13">
        <f t="shared" si="607"/>
        <v>0</v>
      </c>
      <c r="AQ2280" s="13"/>
      <c r="AR2280" s="13">
        <f t="shared" si="608"/>
        <v>0</v>
      </c>
      <c r="AS2280" s="13"/>
      <c r="AT2280" s="13">
        <f t="shared" si="609"/>
        <v>0</v>
      </c>
      <c r="AU2280" s="13"/>
      <c r="AV2280" s="13">
        <f t="shared" si="610"/>
        <v>0</v>
      </c>
      <c r="AW2280" s="13"/>
      <c r="AX2280" s="13">
        <f t="shared" si="611"/>
        <v>0</v>
      </c>
      <c r="AY2280" s="13"/>
      <c r="AZ2280" s="13">
        <f t="shared" si="612"/>
        <v>0</v>
      </c>
      <c r="BA2280" s="13"/>
      <c r="BB2280" s="13">
        <f t="shared" si="613"/>
        <v>0</v>
      </c>
      <c r="BC2280" s="13"/>
      <c r="BD2280" s="13">
        <f t="shared" si="614"/>
        <v>0</v>
      </c>
      <c r="BE2280" s="13"/>
      <c r="BF2280" s="13">
        <f t="shared" si="615"/>
        <v>0</v>
      </c>
      <c r="BG2280" s="13"/>
      <c r="BH2280" s="13">
        <f t="shared" si="616"/>
        <v>70488.701001315436</v>
      </c>
      <c r="BI2280" s="13">
        <f t="shared" si="617"/>
        <v>70500</v>
      </c>
      <c r="BJ2280" s="13">
        <v>70800</v>
      </c>
    </row>
    <row r="2281" spans="1:62" x14ac:dyDescent="0.25">
      <c r="A2281" t="s">
        <v>2056</v>
      </c>
      <c r="B2281" s="13">
        <v>144</v>
      </c>
      <c r="C2281">
        <v>565351</v>
      </c>
      <c r="D2281">
        <v>1</v>
      </c>
      <c r="E2281">
        <v>0</v>
      </c>
      <c r="F2281">
        <v>0</v>
      </c>
      <c r="G2281">
        <v>0</v>
      </c>
      <c r="H2281">
        <v>0</v>
      </c>
      <c r="I2281" t="s">
        <v>26</v>
      </c>
      <c r="J2281">
        <v>542415</v>
      </c>
      <c r="K2281" t="s">
        <v>1980</v>
      </c>
      <c r="L2281">
        <v>541656</v>
      </c>
      <c r="M2281" t="s">
        <v>195</v>
      </c>
      <c r="N2281">
        <v>541656</v>
      </c>
      <c r="O2281" t="s">
        <v>195</v>
      </c>
      <c r="P2281">
        <v>541656</v>
      </c>
      <c r="Q2281" t="s">
        <v>195</v>
      </c>
      <c r="R2281" s="13">
        <v>70488.701001315436</v>
      </c>
      <c r="S2281" s="13"/>
      <c r="T2281" s="13"/>
      <c r="U2281" s="13"/>
      <c r="V2281" s="13">
        <f t="shared" si="601"/>
        <v>0</v>
      </c>
      <c r="W2281" s="13"/>
      <c r="X2281" s="13">
        <f t="shared" si="602"/>
        <v>0</v>
      </c>
      <c r="Y2281" s="13"/>
      <c r="Z2281" s="13">
        <f t="shared" si="603"/>
        <v>0</v>
      </c>
      <c r="AA2281" s="13"/>
      <c r="AB2281" s="13">
        <f t="shared" si="604"/>
        <v>0</v>
      </c>
      <c r="AC2281" s="13"/>
      <c r="AD2281" s="13"/>
      <c r="AE2281" s="13"/>
      <c r="AF2281" s="13"/>
      <c r="AG2281" s="13"/>
      <c r="AH2281" s="13"/>
      <c r="AI2281" s="13"/>
      <c r="AJ2281" s="13"/>
      <c r="AK2281" s="13">
        <f t="shared" si="605"/>
        <v>0</v>
      </c>
      <c r="AL2281" s="13"/>
      <c r="AM2281" s="13">
        <f t="shared" si="606"/>
        <v>0</v>
      </c>
      <c r="AN2281" s="13"/>
      <c r="AO2281" s="13">
        <v>0</v>
      </c>
      <c r="AP2281" s="13">
        <f t="shared" si="607"/>
        <v>0</v>
      </c>
      <c r="AQ2281" s="13"/>
      <c r="AR2281" s="13">
        <f t="shared" si="608"/>
        <v>0</v>
      </c>
      <c r="AS2281" s="13"/>
      <c r="AT2281" s="13">
        <f t="shared" si="609"/>
        <v>0</v>
      </c>
      <c r="AU2281" s="13"/>
      <c r="AV2281" s="13">
        <f t="shared" si="610"/>
        <v>0</v>
      </c>
      <c r="AW2281" s="13"/>
      <c r="AX2281" s="13">
        <f t="shared" si="611"/>
        <v>0</v>
      </c>
      <c r="AY2281" s="13"/>
      <c r="AZ2281" s="13">
        <f t="shared" si="612"/>
        <v>0</v>
      </c>
      <c r="BA2281" s="13"/>
      <c r="BB2281" s="13">
        <f t="shared" si="613"/>
        <v>0</v>
      </c>
      <c r="BC2281" s="13"/>
      <c r="BD2281" s="13">
        <f t="shared" si="614"/>
        <v>0</v>
      </c>
      <c r="BE2281" s="13"/>
      <c r="BF2281" s="13">
        <f t="shared" si="615"/>
        <v>0</v>
      </c>
      <c r="BG2281" s="13"/>
      <c r="BH2281" s="13">
        <f t="shared" si="616"/>
        <v>70488.701001315436</v>
      </c>
      <c r="BI2281" s="13">
        <f t="shared" si="617"/>
        <v>70500</v>
      </c>
      <c r="BJ2281" s="13">
        <v>70800</v>
      </c>
    </row>
    <row r="2282" spans="1:62" x14ac:dyDescent="0.25">
      <c r="A2282" t="s">
        <v>2613</v>
      </c>
      <c r="B2282" s="13">
        <v>885</v>
      </c>
      <c r="C2282">
        <v>533441</v>
      </c>
      <c r="D2282">
        <v>1</v>
      </c>
      <c r="E2282">
        <v>0</v>
      </c>
      <c r="F2282">
        <v>0</v>
      </c>
      <c r="G2282">
        <v>0</v>
      </c>
      <c r="H2282">
        <v>0</v>
      </c>
      <c r="I2282" t="s">
        <v>26</v>
      </c>
      <c r="J2282">
        <v>533807</v>
      </c>
      <c r="K2282" t="s">
        <v>278</v>
      </c>
      <c r="L2282">
        <v>533807</v>
      </c>
      <c r="M2282" t="s">
        <v>278</v>
      </c>
      <c r="N2282">
        <v>533807</v>
      </c>
      <c r="O2282" t="s">
        <v>278</v>
      </c>
      <c r="P2282">
        <v>533165</v>
      </c>
      <c r="Q2282" t="s">
        <v>154</v>
      </c>
      <c r="R2282" s="13">
        <v>205167.8765668094</v>
      </c>
      <c r="S2282" s="13"/>
      <c r="T2282" s="13"/>
      <c r="U2282" s="13"/>
      <c r="V2282" s="13">
        <f t="shared" si="601"/>
        <v>0</v>
      </c>
      <c r="W2282" s="13"/>
      <c r="X2282" s="13">
        <f t="shared" si="602"/>
        <v>0</v>
      </c>
      <c r="Y2282" s="13"/>
      <c r="Z2282" s="13">
        <f t="shared" si="603"/>
        <v>0</v>
      </c>
      <c r="AA2282" s="13"/>
      <c r="AB2282" s="13">
        <f t="shared" si="604"/>
        <v>0</v>
      </c>
      <c r="AC2282" s="13"/>
      <c r="AD2282" s="13"/>
      <c r="AE2282" s="13"/>
      <c r="AF2282" s="13"/>
      <c r="AG2282" s="13"/>
      <c r="AH2282" s="13"/>
      <c r="AI2282" s="13"/>
      <c r="AJ2282" s="13"/>
      <c r="AK2282" s="13">
        <f t="shared" si="605"/>
        <v>0</v>
      </c>
      <c r="AL2282" s="13"/>
      <c r="AM2282" s="13">
        <f t="shared" si="606"/>
        <v>0</v>
      </c>
      <c r="AN2282" s="13"/>
      <c r="AO2282" s="13">
        <v>0</v>
      </c>
      <c r="AP2282" s="13">
        <f t="shared" si="607"/>
        <v>0</v>
      </c>
      <c r="AQ2282" s="13"/>
      <c r="AR2282" s="13">
        <f t="shared" si="608"/>
        <v>0</v>
      </c>
      <c r="AS2282" s="13"/>
      <c r="AT2282" s="13">
        <f t="shared" si="609"/>
        <v>0</v>
      </c>
      <c r="AU2282" s="13"/>
      <c r="AV2282" s="13">
        <f t="shared" si="610"/>
        <v>0</v>
      </c>
      <c r="AW2282" s="13"/>
      <c r="AX2282" s="13">
        <f t="shared" si="611"/>
        <v>0</v>
      </c>
      <c r="AY2282" s="13"/>
      <c r="AZ2282" s="13">
        <f t="shared" si="612"/>
        <v>0</v>
      </c>
      <c r="BA2282" s="13"/>
      <c r="BB2282" s="13">
        <f t="shared" si="613"/>
        <v>0</v>
      </c>
      <c r="BC2282" s="13"/>
      <c r="BD2282" s="13">
        <f t="shared" si="614"/>
        <v>0</v>
      </c>
      <c r="BE2282" s="13"/>
      <c r="BF2282" s="13">
        <f t="shared" si="615"/>
        <v>0</v>
      </c>
      <c r="BG2282" s="13"/>
      <c r="BH2282" s="13">
        <f t="shared" si="616"/>
        <v>205167.8765668094</v>
      </c>
      <c r="BI2282" s="13">
        <f t="shared" si="617"/>
        <v>205200</v>
      </c>
      <c r="BJ2282" s="13">
        <v>202000</v>
      </c>
    </row>
    <row r="2283" spans="1:62" x14ac:dyDescent="0.25">
      <c r="A2283" t="s">
        <v>2614</v>
      </c>
      <c r="B2283" s="13">
        <v>80</v>
      </c>
      <c r="C2283">
        <v>565369</v>
      </c>
      <c r="D2283">
        <v>1</v>
      </c>
      <c r="E2283">
        <v>0</v>
      </c>
      <c r="F2283">
        <v>0</v>
      </c>
      <c r="G2283">
        <v>0</v>
      </c>
      <c r="H2283">
        <v>0</v>
      </c>
      <c r="I2283" t="s">
        <v>26</v>
      </c>
      <c r="J2283">
        <v>542415</v>
      </c>
      <c r="K2283" t="s">
        <v>1980</v>
      </c>
      <c r="L2283">
        <v>541656</v>
      </c>
      <c r="M2283" t="s">
        <v>195</v>
      </c>
      <c r="N2283">
        <v>541656</v>
      </c>
      <c r="O2283" t="s">
        <v>195</v>
      </c>
      <c r="P2283">
        <v>541656</v>
      </c>
      <c r="Q2283" t="s">
        <v>195</v>
      </c>
      <c r="R2283" s="13">
        <v>70488.701001315436</v>
      </c>
      <c r="S2283" s="13"/>
      <c r="T2283" s="13"/>
      <c r="U2283" s="13"/>
      <c r="V2283" s="13">
        <f t="shared" si="601"/>
        <v>0</v>
      </c>
      <c r="W2283" s="13"/>
      <c r="X2283" s="13">
        <f t="shared" si="602"/>
        <v>0</v>
      </c>
      <c r="Y2283" s="13"/>
      <c r="Z2283" s="13">
        <f t="shared" si="603"/>
        <v>0</v>
      </c>
      <c r="AA2283" s="13"/>
      <c r="AB2283" s="13">
        <f t="shared" si="604"/>
        <v>0</v>
      </c>
      <c r="AC2283" s="13"/>
      <c r="AD2283" s="13"/>
      <c r="AE2283" s="13"/>
      <c r="AF2283" s="13"/>
      <c r="AG2283" s="13"/>
      <c r="AH2283" s="13"/>
      <c r="AI2283" s="13"/>
      <c r="AJ2283" s="13"/>
      <c r="AK2283" s="13">
        <f t="shared" si="605"/>
        <v>0</v>
      </c>
      <c r="AL2283" s="13"/>
      <c r="AM2283" s="13">
        <f t="shared" si="606"/>
        <v>0</v>
      </c>
      <c r="AN2283" s="13"/>
      <c r="AO2283" s="13">
        <v>0</v>
      </c>
      <c r="AP2283" s="13">
        <f t="shared" si="607"/>
        <v>0</v>
      </c>
      <c r="AQ2283" s="13"/>
      <c r="AR2283" s="13">
        <f t="shared" si="608"/>
        <v>0</v>
      </c>
      <c r="AS2283" s="13"/>
      <c r="AT2283" s="13">
        <f t="shared" si="609"/>
        <v>0</v>
      </c>
      <c r="AU2283" s="13"/>
      <c r="AV2283" s="13">
        <f t="shared" si="610"/>
        <v>0</v>
      </c>
      <c r="AW2283" s="13"/>
      <c r="AX2283" s="13">
        <f t="shared" si="611"/>
        <v>0</v>
      </c>
      <c r="AY2283" s="13"/>
      <c r="AZ2283" s="13">
        <f t="shared" si="612"/>
        <v>0</v>
      </c>
      <c r="BA2283" s="13"/>
      <c r="BB2283" s="13">
        <f t="shared" si="613"/>
        <v>0</v>
      </c>
      <c r="BC2283" s="13"/>
      <c r="BD2283" s="13">
        <f t="shared" si="614"/>
        <v>0</v>
      </c>
      <c r="BE2283" s="13"/>
      <c r="BF2283" s="13">
        <f t="shared" si="615"/>
        <v>0</v>
      </c>
      <c r="BG2283" s="13"/>
      <c r="BH2283" s="13">
        <f t="shared" si="616"/>
        <v>70488.701001315436</v>
      </c>
      <c r="BI2283" s="13">
        <f t="shared" si="617"/>
        <v>70500</v>
      </c>
      <c r="BJ2283" s="13">
        <v>70800</v>
      </c>
    </row>
    <row r="2284" spans="1:62" x14ac:dyDescent="0.25">
      <c r="A2284" s="3" t="s">
        <v>415</v>
      </c>
      <c r="B2284" s="13">
        <v>1693</v>
      </c>
      <c r="C2284">
        <v>589659</v>
      </c>
      <c r="D2284">
        <v>1</v>
      </c>
      <c r="E2284">
        <v>1</v>
      </c>
      <c r="F2284">
        <v>0</v>
      </c>
      <c r="G2284">
        <v>0</v>
      </c>
      <c r="H2284">
        <v>0</v>
      </c>
      <c r="I2284" t="s">
        <v>61</v>
      </c>
      <c r="J2284">
        <v>589659</v>
      </c>
      <c r="K2284" t="s">
        <v>415</v>
      </c>
      <c r="L2284">
        <v>589250</v>
      </c>
      <c r="M2284" t="s">
        <v>60</v>
      </c>
      <c r="N2284">
        <v>589250</v>
      </c>
      <c r="O2284" t="s">
        <v>60</v>
      </c>
      <c r="P2284">
        <v>589250</v>
      </c>
      <c r="Q2284" t="s">
        <v>60</v>
      </c>
      <c r="R2284" s="13">
        <v>387741.97929910891</v>
      </c>
      <c r="S2284" s="13">
        <v>3311</v>
      </c>
      <c r="T2284" s="13">
        <v>176917.82737010802</v>
      </c>
      <c r="U2284" s="13"/>
      <c r="V2284" s="13">
        <f t="shared" si="601"/>
        <v>0</v>
      </c>
      <c r="W2284" s="13">
        <v>4</v>
      </c>
      <c r="X2284" s="13">
        <f t="shared" si="602"/>
        <v>11856</v>
      </c>
      <c r="Y2284" s="13">
        <v>14</v>
      </c>
      <c r="Z2284" s="13">
        <f t="shared" si="603"/>
        <v>13832</v>
      </c>
      <c r="AA2284" s="13">
        <v>9</v>
      </c>
      <c r="AB2284" s="13">
        <f t="shared" si="604"/>
        <v>2223</v>
      </c>
      <c r="AC2284" s="13"/>
      <c r="AD2284" s="13"/>
      <c r="AE2284" s="13"/>
      <c r="AF2284" s="13"/>
      <c r="AG2284" s="13"/>
      <c r="AH2284" s="13"/>
      <c r="AI2284" s="13"/>
      <c r="AJ2284" s="13"/>
      <c r="AK2284" s="13">
        <f t="shared" si="605"/>
        <v>0</v>
      </c>
      <c r="AL2284" s="13"/>
      <c r="AM2284" s="13">
        <f t="shared" si="606"/>
        <v>0</v>
      </c>
      <c r="AN2284" s="13"/>
      <c r="AO2284" s="13">
        <v>0</v>
      </c>
      <c r="AP2284" s="13">
        <f t="shared" si="607"/>
        <v>0</v>
      </c>
      <c r="AQ2284" s="13"/>
      <c r="AR2284" s="13">
        <f t="shared" si="608"/>
        <v>0</v>
      </c>
      <c r="AS2284" s="13"/>
      <c r="AT2284" s="13">
        <f t="shared" si="609"/>
        <v>0</v>
      </c>
      <c r="AU2284" s="13"/>
      <c r="AV2284" s="13">
        <f t="shared" si="610"/>
        <v>0</v>
      </c>
      <c r="AW2284" s="13"/>
      <c r="AX2284" s="13">
        <f t="shared" si="611"/>
        <v>0</v>
      </c>
      <c r="AY2284" s="13"/>
      <c r="AZ2284" s="13">
        <f t="shared" si="612"/>
        <v>0</v>
      </c>
      <c r="BA2284" s="13"/>
      <c r="BB2284" s="13">
        <f t="shared" si="613"/>
        <v>0</v>
      </c>
      <c r="BC2284" s="13"/>
      <c r="BD2284" s="13">
        <f t="shared" si="614"/>
        <v>0</v>
      </c>
      <c r="BE2284" s="13"/>
      <c r="BF2284" s="13">
        <f t="shared" si="615"/>
        <v>0</v>
      </c>
      <c r="BG2284" s="13"/>
      <c r="BH2284" s="13">
        <f t="shared" si="616"/>
        <v>592570.80666921695</v>
      </c>
      <c r="BI2284" s="13">
        <f t="shared" si="617"/>
        <v>592600</v>
      </c>
      <c r="BJ2284" s="13">
        <v>589000</v>
      </c>
    </row>
    <row r="2285" spans="1:62" x14ac:dyDescent="0.25">
      <c r="A2285" t="s">
        <v>2615</v>
      </c>
      <c r="B2285" s="13">
        <v>1021</v>
      </c>
      <c r="C2285">
        <v>590941</v>
      </c>
      <c r="D2285">
        <v>1</v>
      </c>
      <c r="E2285">
        <v>0</v>
      </c>
      <c r="F2285">
        <v>0</v>
      </c>
      <c r="G2285">
        <v>0</v>
      </c>
      <c r="H2285">
        <v>0</v>
      </c>
      <c r="I2285" t="s">
        <v>75</v>
      </c>
      <c r="J2285">
        <v>591211</v>
      </c>
      <c r="K2285" t="s">
        <v>811</v>
      </c>
      <c r="L2285">
        <v>591211</v>
      </c>
      <c r="M2285" t="s">
        <v>811</v>
      </c>
      <c r="N2285">
        <v>591211</v>
      </c>
      <c r="O2285" t="s">
        <v>811</v>
      </c>
      <c r="P2285">
        <v>591211</v>
      </c>
      <c r="Q2285" t="s">
        <v>811</v>
      </c>
      <c r="R2285" s="13">
        <v>236137.87406485205</v>
      </c>
      <c r="S2285" s="13"/>
      <c r="T2285" s="13"/>
      <c r="U2285" s="13"/>
      <c r="V2285" s="13">
        <f t="shared" si="601"/>
        <v>0</v>
      </c>
      <c r="W2285" s="13"/>
      <c r="X2285" s="13">
        <f t="shared" si="602"/>
        <v>0</v>
      </c>
      <c r="Y2285" s="13"/>
      <c r="Z2285" s="13">
        <f t="shared" si="603"/>
        <v>0</v>
      </c>
      <c r="AA2285" s="13"/>
      <c r="AB2285" s="13">
        <f t="shared" si="604"/>
        <v>0</v>
      </c>
      <c r="AC2285" s="13"/>
      <c r="AD2285" s="13"/>
      <c r="AE2285" s="13"/>
      <c r="AF2285" s="13"/>
      <c r="AG2285" s="13"/>
      <c r="AH2285" s="13"/>
      <c r="AI2285" s="13"/>
      <c r="AJ2285" s="13"/>
      <c r="AK2285" s="13">
        <f t="shared" si="605"/>
        <v>0</v>
      </c>
      <c r="AL2285" s="13"/>
      <c r="AM2285" s="13">
        <f t="shared" si="606"/>
        <v>0</v>
      </c>
      <c r="AN2285" s="13"/>
      <c r="AO2285" s="13">
        <v>0</v>
      </c>
      <c r="AP2285" s="13">
        <f t="shared" si="607"/>
        <v>0</v>
      </c>
      <c r="AQ2285" s="13"/>
      <c r="AR2285" s="13">
        <f t="shared" si="608"/>
        <v>0</v>
      </c>
      <c r="AS2285" s="13"/>
      <c r="AT2285" s="13">
        <f t="shared" si="609"/>
        <v>0</v>
      </c>
      <c r="AU2285" s="13"/>
      <c r="AV2285" s="13">
        <f t="shared" si="610"/>
        <v>0</v>
      </c>
      <c r="AW2285" s="13"/>
      <c r="AX2285" s="13">
        <f t="shared" si="611"/>
        <v>0</v>
      </c>
      <c r="AY2285" s="13"/>
      <c r="AZ2285" s="13">
        <f t="shared" si="612"/>
        <v>0</v>
      </c>
      <c r="BA2285" s="13"/>
      <c r="BB2285" s="13">
        <f t="shared" si="613"/>
        <v>0</v>
      </c>
      <c r="BC2285" s="13"/>
      <c r="BD2285" s="13">
        <f t="shared" si="614"/>
        <v>0</v>
      </c>
      <c r="BE2285" s="13"/>
      <c r="BF2285" s="13">
        <f t="shared" si="615"/>
        <v>0</v>
      </c>
      <c r="BG2285" s="13"/>
      <c r="BH2285" s="13">
        <f t="shared" si="616"/>
        <v>236137.87406485205</v>
      </c>
      <c r="BI2285" s="13">
        <f t="shared" si="617"/>
        <v>236100</v>
      </c>
      <c r="BJ2285" s="13">
        <v>235600</v>
      </c>
    </row>
    <row r="2286" spans="1:62" x14ac:dyDescent="0.25">
      <c r="A2286" s="6" t="s">
        <v>1144</v>
      </c>
      <c r="B2286" s="13">
        <v>4158</v>
      </c>
      <c r="C2286">
        <v>580481</v>
      </c>
      <c r="D2286">
        <v>1</v>
      </c>
      <c r="E2286">
        <v>1</v>
      </c>
      <c r="F2286">
        <v>1</v>
      </c>
      <c r="G2286">
        <v>1</v>
      </c>
      <c r="H2286">
        <v>1</v>
      </c>
      <c r="I2286" t="s">
        <v>41</v>
      </c>
      <c r="J2286">
        <v>580481</v>
      </c>
      <c r="K2286" t="s">
        <v>1144</v>
      </c>
      <c r="L2286">
        <v>580481</v>
      </c>
      <c r="M2286" t="s">
        <v>1144</v>
      </c>
      <c r="N2286">
        <v>580481</v>
      </c>
      <c r="O2286" t="s">
        <v>1144</v>
      </c>
      <c r="P2286">
        <v>580481</v>
      </c>
      <c r="Q2286" t="s">
        <v>1144</v>
      </c>
      <c r="R2286" s="13">
        <v>193748.9536143477</v>
      </c>
      <c r="S2286" s="13">
        <v>5628</v>
      </c>
      <c r="T2286" s="13">
        <v>121961.93484295782</v>
      </c>
      <c r="U2286" s="13">
        <v>1</v>
      </c>
      <c r="V2286" s="13">
        <f t="shared" si="601"/>
        <v>741</v>
      </c>
      <c r="W2286" s="13">
        <v>30</v>
      </c>
      <c r="X2286" s="13">
        <f t="shared" si="602"/>
        <v>88920</v>
      </c>
      <c r="Y2286" s="13">
        <v>16</v>
      </c>
      <c r="Z2286" s="13">
        <f t="shared" si="603"/>
        <v>15808</v>
      </c>
      <c r="AA2286" s="13">
        <v>21</v>
      </c>
      <c r="AB2286" s="13">
        <f t="shared" si="604"/>
        <v>5187</v>
      </c>
      <c r="AC2286" s="13">
        <v>5628</v>
      </c>
      <c r="AD2286" s="13">
        <v>668010.05188663315</v>
      </c>
      <c r="AE2286" s="13">
        <v>8618</v>
      </c>
      <c r="AF2286" s="13">
        <v>1526028.0767657554</v>
      </c>
      <c r="AG2286" s="13">
        <v>8618</v>
      </c>
      <c r="AH2286" s="13">
        <v>10722117.63732747</v>
      </c>
      <c r="AI2286" s="13"/>
      <c r="AJ2286" s="13">
        <v>967</v>
      </c>
      <c r="AK2286" s="13">
        <f t="shared" si="605"/>
        <v>134413</v>
      </c>
      <c r="AL2286" s="13">
        <v>115</v>
      </c>
      <c r="AM2286" s="13">
        <f t="shared" si="606"/>
        <v>4025</v>
      </c>
      <c r="AN2286" s="13"/>
      <c r="AO2286" s="13">
        <v>6</v>
      </c>
      <c r="AP2286" s="13">
        <f t="shared" si="607"/>
        <v>183000</v>
      </c>
      <c r="AQ2286" s="13">
        <v>138</v>
      </c>
      <c r="AR2286" s="13">
        <f t="shared" si="608"/>
        <v>373428</v>
      </c>
      <c r="AS2286" s="13">
        <v>536</v>
      </c>
      <c r="AT2286" s="13">
        <f t="shared" si="609"/>
        <v>74504</v>
      </c>
      <c r="AU2286" s="13">
        <v>425</v>
      </c>
      <c r="AV2286" s="13">
        <f t="shared" si="610"/>
        <v>143650</v>
      </c>
      <c r="AW2286" s="13">
        <v>166</v>
      </c>
      <c r="AX2286" s="13">
        <f t="shared" si="611"/>
        <v>17928</v>
      </c>
      <c r="AY2286" s="13">
        <v>29</v>
      </c>
      <c r="AZ2286" s="13">
        <f t="shared" si="612"/>
        <v>2349</v>
      </c>
      <c r="BA2286" s="13">
        <v>128</v>
      </c>
      <c r="BB2286" s="13">
        <f t="shared" si="613"/>
        <v>41600</v>
      </c>
      <c r="BC2286" s="13">
        <v>78</v>
      </c>
      <c r="BD2286" s="13">
        <f t="shared" si="614"/>
        <v>31668</v>
      </c>
      <c r="BE2286" s="13">
        <v>0</v>
      </c>
      <c r="BF2286" s="13">
        <f t="shared" si="615"/>
        <v>0</v>
      </c>
      <c r="BG2286" s="13"/>
      <c r="BH2286" s="13">
        <f t="shared" si="616"/>
        <v>14349087.654437164</v>
      </c>
      <c r="BI2286" s="13">
        <f t="shared" si="617"/>
        <v>14349100</v>
      </c>
      <c r="BJ2286" s="13">
        <v>14722900</v>
      </c>
    </row>
    <row r="2287" spans="1:62" x14ac:dyDescent="0.25">
      <c r="A2287" t="s">
        <v>1144</v>
      </c>
      <c r="B2287" s="13">
        <v>402</v>
      </c>
      <c r="C2287">
        <v>570192</v>
      </c>
      <c r="D2287">
        <v>1</v>
      </c>
      <c r="E2287">
        <v>0</v>
      </c>
      <c r="F2287">
        <v>0</v>
      </c>
      <c r="G2287">
        <v>0</v>
      </c>
      <c r="H2287">
        <v>0</v>
      </c>
      <c r="I2287" t="s">
        <v>33</v>
      </c>
      <c r="J2287">
        <v>570508</v>
      </c>
      <c r="K2287" t="s">
        <v>99</v>
      </c>
      <c r="L2287">
        <v>570508</v>
      </c>
      <c r="M2287" t="s">
        <v>99</v>
      </c>
      <c r="N2287">
        <v>570508</v>
      </c>
      <c r="O2287" t="s">
        <v>99</v>
      </c>
      <c r="P2287">
        <v>570508</v>
      </c>
      <c r="Q2287" t="s">
        <v>99</v>
      </c>
      <c r="R2287" s="13">
        <v>94175.246945587322</v>
      </c>
      <c r="S2287" s="13"/>
      <c r="T2287" s="13"/>
      <c r="U2287" s="13"/>
      <c r="V2287" s="13">
        <f t="shared" si="601"/>
        <v>0</v>
      </c>
      <c r="W2287" s="13"/>
      <c r="X2287" s="13">
        <f t="shared" si="602"/>
        <v>0</v>
      </c>
      <c r="Y2287" s="13"/>
      <c r="Z2287" s="13">
        <f t="shared" si="603"/>
        <v>0</v>
      </c>
      <c r="AA2287" s="13"/>
      <c r="AB2287" s="13">
        <f t="shared" si="604"/>
        <v>0</v>
      </c>
      <c r="AC2287" s="13"/>
      <c r="AD2287" s="13"/>
      <c r="AE2287" s="13"/>
      <c r="AF2287" s="13"/>
      <c r="AG2287" s="13"/>
      <c r="AH2287" s="13"/>
      <c r="AI2287" s="13"/>
      <c r="AJ2287" s="13"/>
      <c r="AK2287" s="13">
        <f t="shared" si="605"/>
        <v>0</v>
      </c>
      <c r="AL2287" s="13"/>
      <c r="AM2287" s="13">
        <f t="shared" si="606"/>
        <v>0</v>
      </c>
      <c r="AN2287" s="13"/>
      <c r="AO2287" s="13">
        <v>0</v>
      </c>
      <c r="AP2287" s="13">
        <f t="shared" si="607"/>
        <v>0</v>
      </c>
      <c r="AQ2287" s="13"/>
      <c r="AR2287" s="13">
        <f t="shared" si="608"/>
        <v>0</v>
      </c>
      <c r="AS2287" s="13"/>
      <c r="AT2287" s="13">
        <f t="shared" si="609"/>
        <v>0</v>
      </c>
      <c r="AU2287" s="13"/>
      <c r="AV2287" s="13">
        <f t="shared" si="610"/>
        <v>0</v>
      </c>
      <c r="AW2287" s="13"/>
      <c r="AX2287" s="13">
        <f t="shared" si="611"/>
        <v>0</v>
      </c>
      <c r="AY2287" s="13"/>
      <c r="AZ2287" s="13">
        <f t="shared" si="612"/>
        <v>0</v>
      </c>
      <c r="BA2287" s="13"/>
      <c r="BB2287" s="13">
        <f t="shared" si="613"/>
        <v>0</v>
      </c>
      <c r="BC2287" s="13"/>
      <c r="BD2287" s="13">
        <f t="shared" si="614"/>
        <v>0</v>
      </c>
      <c r="BE2287" s="13"/>
      <c r="BF2287" s="13">
        <f t="shared" si="615"/>
        <v>0</v>
      </c>
      <c r="BG2287" s="13"/>
      <c r="BH2287" s="13">
        <f t="shared" si="616"/>
        <v>94175.246945587322</v>
      </c>
      <c r="BI2287" s="13">
        <f t="shared" si="617"/>
        <v>94200</v>
      </c>
      <c r="BJ2287" s="13">
        <v>93600</v>
      </c>
    </row>
    <row r="2288" spans="1:62" x14ac:dyDescent="0.25">
      <c r="A2288" t="s">
        <v>2603</v>
      </c>
      <c r="B2288" s="13">
        <v>246</v>
      </c>
      <c r="C2288">
        <v>576409</v>
      </c>
      <c r="D2288">
        <v>1</v>
      </c>
      <c r="E2288">
        <v>0</v>
      </c>
      <c r="F2288">
        <v>0</v>
      </c>
      <c r="G2288">
        <v>0</v>
      </c>
      <c r="H2288">
        <v>0</v>
      </c>
      <c r="I2288" t="s">
        <v>33</v>
      </c>
      <c r="J2288">
        <v>576212</v>
      </c>
      <c r="K2288" t="s">
        <v>1167</v>
      </c>
      <c r="L2288">
        <v>576590</v>
      </c>
      <c r="M2288" t="s">
        <v>1168</v>
      </c>
      <c r="N2288">
        <v>576590</v>
      </c>
      <c r="O2288" t="s">
        <v>1168</v>
      </c>
      <c r="P2288">
        <v>576271</v>
      </c>
      <c r="Q2288" t="s">
        <v>119</v>
      </c>
      <c r="R2288" s="13">
        <v>70488.701001315436</v>
      </c>
      <c r="S2288" s="13"/>
      <c r="T2288" s="13"/>
      <c r="U2288" s="13"/>
      <c r="V2288" s="13">
        <f t="shared" si="601"/>
        <v>0</v>
      </c>
      <c r="W2288" s="13"/>
      <c r="X2288" s="13">
        <f t="shared" si="602"/>
        <v>0</v>
      </c>
      <c r="Y2288" s="13"/>
      <c r="Z2288" s="13">
        <f t="shared" si="603"/>
        <v>0</v>
      </c>
      <c r="AA2288" s="13"/>
      <c r="AB2288" s="13">
        <f t="shared" si="604"/>
        <v>0</v>
      </c>
      <c r="AC2288" s="13"/>
      <c r="AD2288" s="13"/>
      <c r="AE2288" s="13"/>
      <c r="AF2288" s="13"/>
      <c r="AG2288" s="13"/>
      <c r="AH2288" s="13"/>
      <c r="AI2288" s="13"/>
      <c r="AJ2288" s="13"/>
      <c r="AK2288" s="13">
        <f t="shared" si="605"/>
        <v>0</v>
      </c>
      <c r="AL2288" s="13"/>
      <c r="AM2288" s="13">
        <f t="shared" si="606"/>
        <v>0</v>
      </c>
      <c r="AN2288" s="13"/>
      <c r="AO2288" s="13">
        <v>0</v>
      </c>
      <c r="AP2288" s="13">
        <f t="shared" si="607"/>
        <v>0</v>
      </c>
      <c r="AQ2288" s="13"/>
      <c r="AR2288" s="13">
        <f t="shared" si="608"/>
        <v>0</v>
      </c>
      <c r="AS2288" s="13"/>
      <c r="AT2288" s="13">
        <f t="shared" si="609"/>
        <v>0</v>
      </c>
      <c r="AU2288" s="13"/>
      <c r="AV2288" s="13">
        <f t="shared" si="610"/>
        <v>0</v>
      </c>
      <c r="AW2288" s="13"/>
      <c r="AX2288" s="13">
        <f t="shared" si="611"/>
        <v>0</v>
      </c>
      <c r="AY2288" s="13"/>
      <c r="AZ2288" s="13">
        <f t="shared" si="612"/>
        <v>0</v>
      </c>
      <c r="BA2288" s="13"/>
      <c r="BB2288" s="13">
        <f t="shared" si="613"/>
        <v>0</v>
      </c>
      <c r="BC2288" s="13"/>
      <c r="BD2288" s="13">
        <f t="shared" si="614"/>
        <v>0</v>
      </c>
      <c r="BE2288" s="13"/>
      <c r="BF2288" s="13">
        <f t="shared" si="615"/>
        <v>0</v>
      </c>
      <c r="BG2288" s="13"/>
      <c r="BH2288" s="13">
        <f t="shared" si="616"/>
        <v>70488.701001315436</v>
      </c>
      <c r="BI2288" s="13">
        <f t="shared" si="617"/>
        <v>70500</v>
      </c>
      <c r="BJ2288" s="13">
        <v>70800</v>
      </c>
    </row>
    <row r="2289" spans="1:62" x14ac:dyDescent="0.25">
      <c r="A2289" t="s">
        <v>2603</v>
      </c>
      <c r="B2289" s="13">
        <v>201</v>
      </c>
      <c r="C2289">
        <v>549525</v>
      </c>
      <c r="D2289">
        <v>1</v>
      </c>
      <c r="E2289">
        <v>0</v>
      </c>
      <c r="F2289">
        <v>0</v>
      </c>
      <c r="G2289">
        <v>0</v>
      </c>
      <c r="H2289">
        <v>0</v>
      </c>
      <c r="I2289" t="s">
        <v>23</v>
      </c>
      <c r="J2289">
        <v>549681</v>
      </c>
      <c r="K2289" t="s">
        <v>2602</v>
      </c>
      <c r="L2289">
        <v>549592</v>
      </c>
      <c r="M2289" t="s">
        <v>1892</v>
      </c>
      <c r="N2289">
        <v>549592</v>
      </c>
      <c r="O2289" t="s">
        <v>1892</v>
      </c>
      <c r="P2289">
        <v>549240</v>
      </c>
      <c r="Q2289" t="s">
        <v>48</v>
      </c>
      <c r="R2289" s="13">
        <v>70488.701001315436</v>
      </c>
      <c r="S2289" s="13"/>
      <c r="T2289" s="13"/>
      <c r="U2289" s="13"/>
      <c r="V2289" s="13">
        <f t="shared" si="601"/>
        <v>0</v>
      </c>
      <c r="W2289" s="13"/>
      <c r="X2289" s="13">
        <f t="shared" si="602"/>
        <v>0</v>
      </c>
      <c r="Y2289" s="13"/>
      <c r="Z2289" s="13">
        <f t="shared" si="603"/>
        <v>0</v>
      </c>
      <c r="AA2289" s="13"/>
      <c r="AB2289" s="13">
        <f t="shared" si="604"/>
        <v>0</v>
      </c>
      <c r="AC2289" s="13"/>
      <c r="AD2289" s="13"/>
      <c r="AE2289" s="13"/>
      <c r="AF2289" s="13"/>
      <c r="AG2289" s="13"/>
      <c r="AH2289" s="13"/>
      <c r="AI2289" s="13"/>
      <c r="AJ2289" s="13"/>
      <c r="AK2289" s="13">
        <f t="shared" si="605"/>
        <v>0</v>
      </c>
      <c r="AL2289" s="13"/>
      <c r="AM2289" s="13">
        <f t="shared" si="606"/>
        <v>0</v>
      </c>
      <c r="AN2289" s="13"/>
      <c r="AO2289" s="13">
        <v>1</v>
      </c>
      <c r="AP2289" s="13">
        <f t="shared" si="607"/>
        <v>30500</v>
      </c>
      <c r="AQ2289" s="13"/>
      <c r="AR2289" s="13">
        <f t="shared" si="608"/>
        <v>0</v>
      </c>
      <c r="AS2289" s="13"/>
      <c r="AT2289" s="13">
        <f t="shared" si="609"/>
        <v>0</v>
      </c>
      <c r="AU2289" s="13"/>
      <c r="AV2289" s="13">
        <f t="shared" si="610"/>
        <v>0</v>
      </c>
      <c r="AW2289" s="13"/>
      <c r="AX2289" s="13">
        <f t="shared" si="611"/>
        <v>0</v>
      </c>
      <c r="AY2289" s="13"/>
      <c r="AZ2289" s="13">
        <f t="shared" si="612"/>
        <v>0</v>
      </c>
      <c r="BA2289" s="13"/>
      <c r="BB2289" s="13">
        <f t="shared" si="613"/>
        <v>0</v>
      </c>
      <c r="BC2289" s="13"/>
      <c r="BD2289" s="13">
        <f t="shared" si="614"/>
        <v>0</v>
      </c>
      <c r="BE2289" s="13"/>
      <c r="BF2289" s="13">
        <f t="shared" si="615"/>
        <v>0</v>
      </c>
      <c r="BG2289" s="13"/>
      <c r="BH2289" s="13">
        <f t="shared" si="616"/>
        <v>100988.70100131544</v>
      </c>
      <c r="BI2289" s="13">
        <f t="shared" si="617"/>
        <v>101000</v>
      </c>
      <c r="BJ2289" s="13">
        <v>101300</v>
      </c>
    </row>
    <row r="2290" spans="1:62" x14ac:dyDescent="0.25">
      <c r="A2290" t="s">
        <v>2616</v>
      </c>
      <c r="B2290" s="13">
        <v>186</v>
      </c>
      <c r="C2290">
        <v>530808</v>
      </c>
      <c r="D2290">
        <v>1</v>
      </c>
      <c r="E2290">
        <v>0</v>
      </c>
      <c r="F2290">
        <v>0</v>
      </c>
      <c r="G2290">
        <v>0</v>
      </c>
      <c r="H2290">
        <v>0</v>
      </c>
      <c r="I2290" t="s">
        <v>33</v>
      </c>
      <c r="J2290">
        <v>579874</v>
      </c>
      <c r="K2290" t="s">
        <v>311</v>
      </c>
      <c r="L2290">
        <v>579874</v>
      </c>
      <c r="M2290" t="s">
        <v>311</v>
      </c>
      <c r="N2290">
        <v>579874</v>
      </c>
      <c r="O2290" t="s">
        <v>311</v>
      </c>
      <c r="P2290">
        <v>579025</v>
      </c>
      <c r="Q2290" t="s">
        <v>177</v>
      </c>
      <c r="R2290" s="13">
        <v>70488.701001315436</v>
      </c>
      <c r="S2290" s="13"/>
      <c r="T2290" s="13"/>
      <c r="U2290" s="13"/>
      <c r="V2290" s="13">
        <f t="shared" si="601"/>
        <v>0</v>
      </c>
      <c r="W2290" s="13"/>
      <c r="X2290" s="13">
        <f t="shared" si="602"/>
        <v>0</v>
      </c>
      <c r="Y2290" s="13"/>
      <c r="Z2290" s="13">
        <f t="shared" si="603"/>
        <v>0</v>
      </c>
      <c r="AA2290" s="13"/>
      <c r="AB2290" s="13">
        <f t="shared" si="604"/>
        <v>0</v>
      </c>
      <c r="AC2290" s="13"/>
      <c r="AD2290" s="13"/>
      <c r="AE2290" s="13"/>
      <c r="AF2290" s="13"/>
      <c r="AG2290" s="13"/>
      <c r="AH2290" s="13"/>
      <c r="AI2290" s="13"/>
      <c r="AJ2290" s="13"/>
      <c r="AK2290" s="13">
        <f t="shared" si="605"/>
        <v>0</v>
      </c>
      <c r="AL2290" s="13"/>
      <c r="AM2290" s="13">
        <f t="shared" si="606"/>
        <v>0</v>
      </c>
      <c r="AN2290" s="13"/>
      <c r="AO2290" s="13">
        <v>0</v>
      </c>
      <c r="AP2290" s="13">
        <f t="shared" si="607"/>
        <v>0</v>
      </c>
      <c r="AQ2290" s="13"/>
      <c r="AR2290" s="13">
        <f t="shared" si="608"/>
        <v>0</v>
      </c>
      <c r="AS2290" s="13"/>
      <c r="AT2290" s="13">
        <f t="shared" si="609"/>
        <v>0</v>
      </c>
      <c r="AU2290" s="13"/>
      <c r="AV2290" s="13">
        <f t="shared" si="610"/>
        <v>0</v>
      </c>
      <c r="AW2290" s="13"/>
      <c r="AX2290" s="13">
        <f t="shared" si="611"/>
        <v>0</v>
      </c>
      <c r="AY2290" s="13"/>
      <c r="AZ2290" s="13">
        <f t="shared" si="612"/>
        <v>0</v>
      </c>
      <c r="BA2290" s="13"/>
      <c r="BB2290" s="13">
        <f t="shared" si="613"/>
        <v>0</v>
      </c>
      <c r="BC2290" s="13"/>
      <c r="BD2290" s="13">
        <f t="shared" si="614"/>
        <v>0</v>
      </c>
      <c r="BE2290" s="13"/>
      <c r="BF2290" s="13">
        <f t="shared" si="615"/>
        <v>0</v>
      </c>
      <c r="BG2290" s="13"/>
      <c r="BH2290" s="13">
        <f t="shared" si="616"/>
        <v>70488.701001315436</v>
      </c>
      <c r="BI2290" s="13">
        <f t="shared" si="617"/>
        <v>70500</v>
      </c>
      <c r="BJ2290" s="13">
        <v>70800</v>
      </c>
    </row>
    <row r="2291" spans="1:62" x14ac:dyDescent="0.25">
      <c r="A2291" s="6" t="s">
        <v>360</v>
      </c>
      <c r="B2291" s="13">
        <v>3460</v>
      </c>
      <c r="C2291">
        <v>559075</v>
      </c>
      <c r="D2291">
        <v>1</v>
      </c>
      <c r="E2291">
        <v>1</v>
      </c>
      <c r="F2291">
        <v>1</v>
      </c>
      <c r="G2291">
        <v>1</v>
      </c>
      <c r="H2291">
        <v>1</v>
      </c>
      <c r="I2291" t="s">
        <v>110</v>
      </c>
      <c r="J2291">
        <v>559075</v>
      </c>
      <c r="K2291" t="s">
        <v>360</v>
      </c>
      <c r="L2291">
        <v>559075</v>
      </c>
      <c r="M2291" t="s">
        <v>360</v>
      </c>
      <c r="N2291">
        <v>559075</v>
      </c>
      <c r="O2291" t="s">
        <v>360</v>
      </c>
      <c r="P2291">
        <v>559075</v>
      </c>
      <c r="Q2291" t="s">
        <v>360</v>
      </c>
      <c r="R2291" s="13">
        <v>162128.95056084575</v>
      </c>
      <c r="S2291" s="13">
        <v>6079</v>
      </c>
      <c r="T2291" s="13">
        <v>136989.11253627652</v>
      </c>
      <c r="U2291" s="13">
        <v>1</v>
      </c>
      <c r="V2291" s="13">
        <f t="shared" si="601"/>
        <v>741</v>
      </c>
      <c r="W2291" s="13">
        <v>57</v>
      </c>
      <c r="X2291" s="13">
        <f t="shared" si="602"/>
        <v>168948</v>
      </c>
      <c r="Y2291" s="13">
        <v>47</v>
      </c>
      <c r="Z2291" s="13">
        <f t="shared" si="603"/>
        <v>46436</v>
      </c>
      <c r="AA2291" s="13">
        <v>26</v>
      </c>
      <c r="AB2291" s="13">
        <f t="shared" si="604"/>
        <v>6422</v>
      </c>
      <c r="AC2291" s="13">
        <v>9732</v>
      </c>
      <c r="AD2291" s="13">
        <v>1170407.1677317901</v>
      </c>
      <c r="AE2291" s="13">
        <v>9732</v>
      </c>
      <c r="AF2291" s="13">
        <v>1730597.0062131889</v>
      </c>
      <c r="AG2291" s="13">
        <v>22490</v>
      </c>
      <c r="AH2291" s="13">
        <v>14374878.572223719</v>
      </c>
      <c r="AI2291" s="13"/>
      <c r="AJ2291" s="13">
        <v>1690</v>
      </c>
      <c r="AK2291" s="13">
        <f t="shared" si="605"/>
        <v>234910</v>
      </c>
      <c r="AL2291" s="13">
        <v>17</v>
      </c>
      <c r="AM2291" s="13">
        <f t="shared" si="606"/>
        <v>595</v>
      </c>
      <c r="AN2291" s="13"/>
      <c r="AO2291" s="13">
        <v>3</v>
      </c>
      <c r="AP2291" s="13">
        <f t="shared" si="607"/>
        <v>91500</v>
      </c>
      <c r="AQ2291" s="13">
        <v>275</v>
      </c>
      <c r="AR2291" s="13">
        <f t="shared" si="608"/>
        <v>744150</v>
      </c>
      <c r="AS2291" s="13">
        <v>1524</v>
      </c>
      <c r="AT2291" s="13">
        <f t="shared" si="609"/>
        <v>211836</v>
      </c>
      <c r="AU2291" s="13">
        <v>1033</v>
      </c>
      <c r="AV2291" s="13">
        <f t="shared" si="610"/>
        <v>349154</v>
      </c>
      <c r="AW2291" s="13">
        <v>557</v>
      </c>
      <c r="AX2291" s="13">
        <f t="shared" si="611"/>
        <v>60156</v>
      </c>
      <c r="AY2291" s="13">
        <v>50</v>
      </c>
      <c r="AZ2291" s="13">
        <f t="shared" si="612"/>
        <v>4050</v>
      </c>
      <c r="BA2291" s="13">
        <v>556</v>
      </c>
      <c r="BB2291" s="13">
        <f t="shared" si="613"/>
        <v>180700</v>
      </c>
      <c r="BC2291" s="13">
        <v>79</v>
      </c>
      <c r="BD2291" s="13">
        <f t="shared" si="614"/>
        <v>32074</v>
      </c>
      <c r="BE2291" s="13">
        <v>34</v>
      </c>
      <c r="BF2291" s="13">
        <f t="shared" si="615"/>
        <v>7378</v>
      </c>
      <c r="BG2291" s="13"/>
      <c r="BH2291" s="13">
        <f t="shared" si="616"/>
        <v>19714050.809265822</v>
      </c>
      <c r="BI2291" s="13">
        <f t="shared" si="617"/>
        <v>19714100</v>
      </c>
      <c r="BJ2291" s="13">
        <v>19867300</v>
      </c>
    </row>
    <row r="2292" spans="1:62" x14ac:dyDescent="0.25">
      <c r="A2292" t="s">
        <v>2617</v>
      </c>
      <c r="B2292" s="13">
        <v>250</v>
      </c>
      <c r="C2292">
        <v>535109</v>
      </c>
      <c r="D2292">
        <v>1</v>
      </c>
      <c r="E2292">
        <v>0</v>
      </c>
      <c r="F2292">
        <v>0</v>
      </c>
      <c r="G2292">
        <v>0</v>
      </c>
      <c r="H2292">
        <v>0</v>
      </c>
      <c r="I2292" t="s">
        <v>26</v>
      </c>
      <c r="J2292">
        <v>533114</v>
      </c>
      <c r="K2292" t="s">
        <v>318</v>
      </c>
      <c r="L2292">
        <v>533114</v>
      </c>
      <c r="M2292" t="s">
        <v>318</v>
      </c>
      <c r="N2292">
        <v>532819</v>
      </c>
      <c r="O2292" t="s">
        <v>319</v>
      </c>
      <c r="P2292">
        <v>532819</v>
      </c>
      <c r="Q2292" t="s">
        <v>319</v>
      </c>
      <c r="R2292" s="13">
        <v>70488.701001315436</v>
      </c>
      <c r="S2292" s="13"/>
      <c r="T2292" s="13"/>
      <c r="U2292" s="13"/>
      <c r="V2292" s="13">
        <f t="shared" si="601"/>
        <v>0</v>
      </c>
      <c r="W2292" s="13"/>
      <c r="X2292" s="13">
        <f t="shared" si="602"/>
        <v>0</v>
      </c>
      <c r="Y2292" s="13"/>
      <c r="Z2292" s="13">
        <f t="shared" si="603"/>
        <v>0</v>
      </c>
      <c r="AA2292" s="13"/>
      <c r="AB2292" s="13">
        <f t="shared" si="604"/>
        <v>0</v>
      </c>
      <c r="AC2292" s="13"/>
      <c r="AD2292" s="13"/>
      <c r="AE2292" s="13"/>
      <c r="AF2292" s="13"/>
      <c r="AG2292" s="13"/>
      <c r="AH2292" s="13"/>
      <c r="AI2292" s="13"/>
      <c r="AJ2292" s="13"/>
      <c r="AK2292" s="13">
        <f t="shared" si="605"/>
        <v>0</v>
      </c>
      <c r="AL2292" s="13"/>
      <c r="AM2292" s="13">
        <f t="shared" si="606"/>
        <v>0</v>
      </c>
      <c r="AN2292" s="13"/>
      <c r="AO2292" s="13">
        <v>0</v>
      </c>
      <c r="AP2292" s="13">
        <f t="shared" si="607"/>
        <v>0</v>
      </c>
      <c r="AQ2292" s="13"/>
      <c r="AR2292" s="13">
        <f t="shared" si="608"/>
        <v>0</v>
      </c>
      <c r="AS2292" s="13"/>
      <c r="AT2292" s="13">
        <f t="shared" si="609"/>
        <v>0</v>
      </c>
      <c r="AU2292" s="13"/>
      <c r="AV2292" s="13">
        <f t="shared" si="610"/>
        <v>0</v>
      </c>
      <c r="AW2292" s="13"/>
      <c r="AX2292" s="13">
        <f t="shared" si="611"/>
        <v>0</v>
      </c>
      <c r="AY2292" s="13"/>
      <c r="AZ2292" s="13">
        <f t="shared" si="612"/>
        <v>0</v>
      </c>
      <c r="BA2292" s="13"/>
      <c r="BB2292" s="13">
        <f t="shared" si="613"/>
        <v>0</v>
      </c>
      <c r="BC2292" s="13"/>
      <c r="BD2292" s="13">
        <f t="shared" si="614"/>
        <v>0</v>
      </c>
      <c r="BE2292" s="13"/>
      <c r="BF2292" s="13">
        <f t="shared" si="615"/>
        <v>0</v>
      </c>
      <c r="BG2292" s="13"/>
      <c r="BH2292" s="13">
        <f t="shared" si="616"/>
        <v>70488.701001315436</v>
      </c>
      <c r="BI2292" s="13">
        <f t="shared" si="617"/>
        <v>70500</v>
      </c>
      <c r="BJ2292" s="13">
        <v>70800</v>
      </c>
    </row>
    <row r="2293" spans="1:62" x14ac:dyDescent="0.25">
      <c r="A2293" t="s">
        <v>2618</v>
      </c>
      <c r="B2293" s="13">
        <v>777</v>
      </c>
      <c r="C2293">
        <v>560464</v>
      </c>
      <c r="D2293">
        <v>1</v>
      </c>
      <c r="E2293">
        <v>0</v>
      </c>
      <c r="F2293">
        <v>0</v>
      </c>
      <c r="G2293">
        <v>0</v>
      </c>
      <c r="H2293">
        <v>0</v>
      </c>
      <c r="I2293" t="s">
        <v>18</v>
      </c>
      <c r="J2293">
        <v>560286</v>
      </c>
      <c r="K2293" t="s">
        <v>818</v>
      </c>
      <c r="L2293">
        <v>560286</v>
      </c>
      <c r="M2293" t="s">
        <v>818</v>
      </c>
      <c r="N2293">
        <v>560286</v>
      </c>
      <c r="O2293" t="s">
        <v>818</v>
      </c>
      <c r="P2293">
        <v>560286</v>
      </c>
      <c r="Q2293" t="s">
        <v>818</v>
      </c>
      <c r="R2293" s="13">
        <v>180493.51888586889</v>
      </c>
      <c r="S2293" s="13"/>
      <c r="T2293" s="13"/>
      <c r="U2293" s="13"/>
      <c r="V2293" s="13">
        <f t="shared" si="601"/>
        <v>0</v>
      </c>
      <c r="W2293" s="13"/>
      <c r="X2293" s="13">
        <f t="shared" si="602"/>
        <v>0</v>
      </c>
      <c r="Y2293" s="13"/>
      <c r="Z2293" s="13">
        <f t="shared" si="603"/>
        <v>0</v>
      </c>
      <c r="AA2293" s="13"/>
      <c r="AB2293" s="13">
        <f t="shared" si="604"/>
        <v>0</v>
      </c>
      <c r="AC2293" s="13"/>
      <c r="AD2293" s="13"/>
      <c r="AE2293" s="13"/>
      <c r="AF2293" s="13"/>
      <c r="AG2293" s="13"/>
      <c r="AH2293" s="13"/>
      <c r="AI2293" s="13"/>
      <c r="AJ2293" s="13"/>
      <c r="AK2293" s="13">
        <f t="shared" si="605"/>
        <v>0</v>
      </c>
      <c r="AL2293" s="13"/>
      <c r="AM2293" s="13">
        <f t="shared" si="606"/>
        <v>0</v>
      </c>
      <c r="AN2293" s="13"/>
      <c r="AO2293" s="13">
        <v>2</v>
      </c>
      <c r="AP2293" s="13">
        <f t="shared" si="607"/>
        <v>61000</v>
      </c>
      <c r="AQ2293" s="13"/>
      <c r="AR2293" s="13">
        <f t="shared" si="608"/>
        <v>0</v>
      </c>
      <c r="AS2293" s="13"/>
      <c r="AT2293" s="13">
        <f t="shared" si="609"/>
        <v>0</v>
      </c>
      <c r="AU2293" s="13"/>
      <c r="AV2293" s="13">
        <f t="shared" si="610"/>
        <v>0</v>
      </c>
      <c r="AW2293" s="13"/>
      <c r="AX2293" s="13">
        <f t="shared" si="611"/>
        <v>0</v>
      </c>
      <c r="AY2293" s="13"/>
      <c r="AZ2293" s="13">
        <f t="shared" si="612"/>
        <v>0</v>
      </c>
      <c r="BA2293" s="13"/>
      <c r="BB2293" s="13">
        <f t="shared" si="613"/>
        <v>0</v>
      </c>
      <c r="BC2293" s="13"/>
      <c r="BD2293" s="13">
        <f t="shared" si="614"/>
        <v>0</v>
      </c>
      <c r="BE2293" s="13"/>
      <c r="BF2293" s="13">
        <f t="shared" si="615"/>
        <v>0</v>
      </c>
      <c r="BG2293" s="13"/>
      <c r="BH2293" s="13">
        <f t="shared" si="616"/>
        <v>241493.51888586889</v>
      </c>
      <c r="BI2293" s="13">
        <f t="shared" si="617"/>
        <v>241500</v>
      </c>
      <c r="BJ2293" s="13">
        <v>244900</v>
      </c>
    </row>
    <row r="2294" spans="1:62" x14ac:dyDescent="0.25">
      <c r="A2294" s="6" t="s">
        <v>1369</v>
      </c>
      <c r="B2294" s="13">
        <v>18485</v>
      </c>
      <c r="C2294">
        <v>534951</v>
      </c>
      <c r="D2294">
        <v>1</v>
      </c>
      <c r="E2294">
        <v>1</v>
      </c>
      <c r="F2294">
        <v>1</v>
      </c>
      <c r="G2294">
        <v>1</v>
      </c>
      <c r="H2294">
        <v>1</v>
      </c>
      <c r="I2294" t="s">
        <v>26</v>
      </c>
      <c r="J2294">
        <v>534951</v>
      </c>
      <c r="K2294" t="s">
        <v>1369</v>
      </c>
      <c r="L2294">
        <v>534951</v>
      </c>
      <c r="M2294" t="s">
        <v>1369</v>
      </c>
      <c r="N2294">
        <v>534951</v>
      </c>
      <c r="O2294" t="s">
        <v>1369</v>
      </c>
      <c r="P2294">
        <v>534951</v>
      </c>
      <c r="Q2294" t="s">
        <v>1369</v>
      </c>
      <c r="R2294" s="13">
        <v>804658.67971068295</v>
      </c>
      <c r="S2294" s="13">
        <v>24717</v>
      </c>
      <c r="T2294" s="13">
        <v>529265.25242885516</v>
      </c>
      <c r="U2294" s="13">
        <v>2</v>
      </c>
      <c r="V2294" s="13">
        <f t="shared" si="601"/>
        <v>1482</v>
      </c>
      <c r="W2294" s="13">
        <v>79</v>
      </c>
      <c r="X2294" s="13">
        <f t="shared" si="602"/>
        <v>234156</v>
      </c>
      <c r="Y2294" s="13">
        <v>223</v>
      </c>
      <c r="Z2294" s="13">
        <f t="shared" si="603"/>
        <v>220324</v>
      </c>
      <c r="AA2294" s="13">
        <v>148</v>
      </c>
      <c r="AB2294" s="13">
        <f t="shared" si="604"/>
        <v>36556</v>
      </c>
      <c r="AC2294" s="13">
        <v>27656</v>
      </c>
      <c r="AD2294" s="13">
        <v>3090437.4027694953</v>
      </c>
      <c r="AE2294" s="13">
        <v>32924</v>
      </c>
      <c r="AF2294" s="13">
        <v>5505195.6195274666</v>
      </c>
      <c r="AG2294" s="13">
        <v>32924</v>
      </c>
      <c r="AH2294" s="13">
        <v>17905086.403218452</v>
      </c>
      <c r="AI2294" s="13"/>
      <c r="AJ2294" s="13">
        <v>3673</v>
      </c>
      <c r="AK2294" s="13">
        <f t="shared" si="605"/>
        <v>510547</v>
      </c>
      <c r="AL2294" s="13">
        <v>660</v>
      </c>
      <c r="AM2294" s="13">
        <f t="shared" si="606"/>
        <v>23100</v>
      </c>
      <c r="AN2294" s="13"/>
      <c r="AO2294" s="13">
        <v>10</v>
      </c>
      <c r="AP2294" s="13">
        <f t="shared" si="607"/>
        <v>305000</v>
      </c>
      <c r="AQ2294" s="13">
        <v>296</v>
      </c>
      <c r="AR2294" s="13">
        <f t="shared" si="608"/>
        <v>800976</v>
      </c>
      <c r="AS2294" s="13">
        <v>2897</v>
      </c>
      <c r="AT2294" s="13">
        <f t="shared" si="609"/>
        <v>402683</v>
      </c>
      <c r="AU2294" s="13">
        <v>1609</v>
      </c>
      <c r="AV2294" s="13">
        <f t="shared" si="610"/>
        <v>543842</v>
      </c>
      <c r="AW2294" s="13">
        <v>676</v>
      </c>
      <c r="AX2294" s="13">
        <f t="shared" si="611"/>
        <v>73008</v>
      </c>
      <c r="AY2294" s="13">
        <v>65</v>
      </c>
      <c r="AZ2294" s="13">
        <f t="shared" si="612"/>
        <v>5265</v>
      </c>
      <c r="BA2294" s="13">
        <v>604</v>
      </c>
      <c r="BB2294" s="13">
        <f t="shared" si="613"/>
        <v>196300</v>
      </c>
      <c r="BC2294" s="13">
        <v>70</v>
      </c>
      <c r="BD2294" s="13">
        <f t="shared" si="614"/>
        <v>28420</v>
      </c>
      <c r="BE2294" s="13">
        <v>12</v>
      </c>
      <c r="BF2294" s="13">
        <f t="shared" si="615"/>
        <v>2604</v>
      </c>
      <c r="BG2294" s="13"/>
      <c r="BH2294" s="13">
        <f t="shared" si="616"/>
        <v>31218906.357654952</v>
      </c>
      <c r="BI2294" s="13">
        <f t="shared" si="617"/>
        <v>31218900</v>
      </c>
      <c r="BJ2294" s="13">
        <v>30871400</v>
      </c>
    </row>
    <row r="2295" spans="1:62" x14ac:dyDescent="0.25">
      <c r="A2295" s="4" t="s">
        <v>759</v>
      </c>
      <c r="B2295" s="13">
        <v>9940</v>
      </c>
      <c r="C2295">
        <v>533203</v>
      </c>
      <c r="D2295">
        <v>1</v>
      </c>
      <c r="E2295">
        <v>1</v>
      </c>
      <c r="F2295">
        <v>1</v>
      </c>
      <c r="G2295">
        <v>0</v>
      </c>
      <c r="H2295">
        <v>0</v>
      </c>
      <c r="I2295" t="s">
        <v>26</v>
      </c>
      <c r="J2295">
        <v>533203</v>
      </c>
      <c r="K2295" t="s">
        <v>759</v>
      </c>
      <c r="L2295">
        <v>533203</v>
      </c>
      <c r="M2295" t="s">
        <v>759</v>
      </c>
      <c r="N2295">
        <v>531057</v>
      </c>
      <c r="O2295" t="s">
        <v>187</v>
      </c>
      <c r="P2295">
        <v>531057</v>
      </c>
      <c r="Q2295" t="s">
        <v>187</v>
      </c>
      <c r="R2295" s="13">
        <v>2143447.7317874157</v>
      </c>
      <c r="S2295" s="13">
        <v>12825</v>
      </c>
      <c r="T2295" s="13">
        <v>681123.44087921083</v>
      </c>
      <c r="U2295" s="13">
        <v>1</v>
      </c>
      <c r="V2295" s="13">
        <f t="shared" si="601"/>
        <v>741</v>
      </c>
      <c r="W2295" s="13">
        <v>42</v>
      </c>
      <c r="X2295" s="13">
        <f t="shared" si="602"/>
        <v>124488</v>
      </c>
      <c r="Y2295" s="13">
        <v>41</v>
      </c>
      <c r="Z2295" s="13">
        <f t="shared" si="603"/>
        <v>40508</v>
      </c>
      <c r="AA2295" s="13">
        <v>48</v>
      </c>
      <c r="AB2295" s="13">
        <f t="shared" si="604"/>
        <v>11856</v>
      </c>
      <c r="AC2295" s="13">
        <v>19816</v>
      </c>
      <c r="AD2295" s="13">
        <v>4067190.3031685934</v>
      </c>
      <c r="AE2295" s="13"/>
      <c r="AF2295" s="13"/>
      <c r="AG2295" s="13"/>
      <c r="AH2295" s="13"/>
      <c r="AI2295" s="13"/>
      <c r="AJ2295" s="13"/>
      <c r="AK2295" s="13">
        <f t="shared" si="605"/>
        <v>0</v>
      </c>
      <c r="AL2295" s="13"/>
      <c r="AM2295" s="13">
        <f t="shared" si="606"/>
        <v>0</v>
      </c>
      <c r="AN2295" s="13"/>
      <c r="AO2295" s="13">
        <v>2</v>
      </c>
      <c r="AP2295" s="13">
        <f t="shared" si="607"/>
        <v>61000</v>
      </c>
      <c r="AQ2295" s="13"/>
      <c r="AR2295" s="13">
        <f t="shared" si="608"/>
        <v>0</v>
      </c>
      <c r="AS2295" s="13"/>
      <c r="AT2295" s="13">
        <f t="shared" si="609"/>
        <v>0</v>
      </c>
      <c r="AU2295" s="13"/>
      <c r="AV2295" s="13">
        <f t="shared" si="610"/>
        <v>0</v>
      </c>
      <c r="AW2295" s="13"/>
      <c r="AX2295" s="13">
        <f t="shared" si="611"/>
        <v>0</v>
      </c>
      <c r="AY2295" s="13"/>
      <c r="AZ2295" s="13">
        <f t="shared" si="612"/>
        <v>0</v>
      </c>
      <c r="BA2295" s="13"/>
      <c r="BB2295" s="13">
        <f t="shared" si="613"/>
        <v>0</v>
      </c>
      <c r="BC2295" s="13"/>
      <c r="BD2295" s="13">
        <f t="shared" si="614"/>
        <v>0</v>
      </c>
      <c r="BE2295" s="13"/>
      <c r="BF2295" s="13">
        <f t="shared" si="615"/>
        <v>0</v>
      </c>
      <c r="BG2295" s="13"/>
      <c r="BH2295" s="13">
        <f t="shared" si="616"/>
        <v>7130354.47583522</v>
      </c>
      <c r="BI2295" s="13">
        <f t="shared" si="617"/>
        <v>7130400</v>
      </c>
      <c r="BJ2295" s="13">
        <v>7062800</v>
      </c>
    </row>
    <row r="2296" spans="1:62" x14ac:dyDescent="0.25">
      <c r="A2296" t="s">
        <v>2619</v>
      </c>
      <c r="B2296" s="13">
        <v>125</v>
      </c>
      <c r="C2296">
        <v>590959</v>
      </c>
      <c r="D2296">
        <v>1</v>
      </c>
      <c r="E2296">
        <v>0</v>
      </c>
      <c r="F2296">
        <v>0</v>
      </c>
      <c r="G2296">
        <v>0</v>
      </c>
      <c r="H2296">
        <v>0</v>
      </c>
      <c r="I2296" t="s">
        <v>75</v>
      </c>
      <c r="J2296">
        <v>591173</v>
      </c>
      <c r="K2296" t="s">
        <v>2421</v>
      </c>
      <c r="L2296">
        <v>591211</v>
      </c>
      <c r="M2296" t="s">
        <v>811</v>
      </c>
      <c r="N2296">
        <v>591211</v>
      </c>
      <c r="O2296" t="s">
        <v>811</v>
      </c>
      <c r="P2296">
        <v>591211</v>
      </c>
      <c r="Q2296" t="s">
        <v>811</v>
      </c>
      <c r="R2296" s="13">
        <v>70488.701001315436</v>
      </c>
      <c r="S2296" s="13"/>
      <c r="T2296" s="13"/>
      <c r="U2296" s="13"/>
      <c r="V2296" s="13">
        <f t="shared" si="601"/>
        <v>0</v>
      </c>
      <c r="W2296" s="13"/>
      <c r="X2296" s="13">
        <f t="shared" si="602"/>
        <v>0</v>
      </c>
      <c r="Y2296" s="13"/>
      <c r="Z2296" s="13">
        <f t="shared" si="603"/>
        <v>0</v>
      </c>
      <c r="AA2296" s="13"/>
      <c r="AB2296" s="13">
        <f t="shared" si="604"/>
        <v>0</v>
      </c>
      <c r="AC2296" s="13"/>
      <c r="AD2296" s="13"/>
      <c r="AE2296" s="13"/>
      <c r="AF2296" s="13"/>
      <c r="AG2296" s="13"/>
      <c r="AH2296" s="13"/>
      <c r="AI2296" s="13"/>
      <c r="AJ2296" s="13"/>
      <c r="AK2296" s="13">
        <f t="shared" si="605"/>
        <v>0</v>
      </c>
      <c r="AL2296" s="13"/>
      <c r="AM2296" s="13">
        <f t="shared" si="606"/>
        <v>0</v>
      </c>
      <c r="AN2296" s="13"/>
      <c r="AO2296" s="13">
        <v>0</v>
      </c>
      <c r="AP2296" s="13">
        <f t="shared" si="607"/>
        <v>0</v>
      </c>
      <c r="AQ2296" s="13"/>
      <c r="AR2296" s="13">
        <f t="shared" si="608"/>
        <v>0</v>
      </c>
      <c r="AS2296" s="13"/>
      <c r="AT2296" s="13">
        <f t="shared" si="609"/>
        <v>0</v>
      </c>
      <c r="AU2296" s="13"/>
      <c r="AV2296" s="13">
        <f t="shared" si="610"/>
        <v>0</v>
      </c>
      <c r="AW2296" s="13"/>
      <c r="AX2296" s="13">
        <f t="shared" si="611"/>
        <v>0</v>
      </c>
      <c r="AY2296" s="13"/>
      <c r="AZ2296" s="13">
        <f t="shared" si="612"/>
        <v>0</v>
      </c>
      <c r="BA2296" s="13"/>
      <c r="BB2296" s="13">
        <f t="shared" si="613"/>
        <v>0</v>
      </c>
      <c r="BC2296" s="13"/>
      <c r="BD2296" s="13">
        <f t="shared" si="614"/>
        <v>0</v>
      </c>
      <c r="BE2296" s="13"/>
      <c r="BF2296" s="13">
        <f t="shared" si="615"/>
        <v>0</v>
      </c>
      <c r="BG2296" s="13"/>
      <c r="BH2296" s="13">
        <f t="shared" si="616"/>
        <v>70488.701001315436</v>
      </c>
      <c r="BI2296" s="13">
        <f t="shared" si="617"/>
        <v>70500</v>
      </c>
      <c r="BJ2296" s="13">
        <v>70800</v>
      </c>
    </row>
    <row r="2297" spans="1:62" x14ac:dyDescent="0.25">
      <c r="A2297" t="s">
        <v>2619</v>
      </c>
      <c r="B2297" s="13">
        <v>111</v>
      </c>
      <c r="C2297">
        <v>557943</v>
      </c>
      <c r="D2297">
        <v>1</v>
      </c>
      <c r="E2297">
        <v>0</v>
      </c>
      <c r="F2297">
        <v>0</v>
      </c>
      <c r="G2297">
        <v>0</v>
      </c>
      <c r="H2297">
        <v>0</v>
      </c>
      <c r="I2297" t="s">
        <v>110</v>
      </c>
      <c r="J2297">
        <v>558109</v>
      </c>
      <c r="K2297" t="s">
        <v>1216</v>
      </c>
      <c r="L2297">
        <v>558109</v>
      </c>
      <c r="M2297" t="s">
        <v>1216</v>
      </c>
      <c r="N2297">
        <v>558109</v>
      </c>
      <c r="O2297" t="s">
        <v>1216</v>
      </c>
      <c r="P2297">
        <v>558109</v>
      </c>
      <c r="Q2297" t="s">
        <v>1216</v>
      </c>
      <c r="R2297" s="13">
        <v>70488.701001315436</v>
      </c>
      <c r="S2297" s="13"/>
      <c r="T2297" s="13"/>
      <c r="U2297" s="13"/>
      <c r="V2297" s="13">
        <f t="shared" si="601"/>
        <v>0</v>
      </c>
      <c r="W2297" s="13"/>
      <c r="X2297" s="13">
        <f t="shared" si="602"/>
        <v>0</v>
      </c>
      <c r="Y2297" s="13"/>
      <c r="Z2297" s="13">
        <f t="shared" si="603"/>
        <v>0</v>
      </c>
      <c r="AA2297" s="13"/>
      <c r="AB2297" s="13">
        <f t="shared" si="604"/>
        <v>0</v>
      </c>
      <c r="AC2297" s="13"/>
      <c r="AD2297" s="13"/>
      <c r="AE2297" s="13"/>
      <c r="AF2297" s="13"/>
      <c r="AG2297" s="13"/>
      <c r="AH2297" s="13"/>
      <c r="AI2297" s="13"/>
      <c r="AJ2297" s="13"/>
      <c r="AK2297" s="13">
        <f t="shared" si="605"/>
        <v>0</v>
      </c>
      <c r="AL2297" s="13"/>
      <c r="AM2297" s="13">
        <f t="shared" si="606"/>
        <v>0</v>
      </c>
      <c r="AN2297" s="13"/>
      <c r="AO2297" s="13">
        <v>0</v>
      </c>
      <c r="AP2297" s="13">
        <f t="shared" si="607"/>
        <v>0</v>
      </c>
      <c r="AQ2297" s="13"/>
      <c r="AR2297" s="13">
        <f t="shared" si="608"/>
        <v>0</v>
      </c>
      <c r="AS2297" s="13"/>
      <c r="AT2297" s="13">
        <f t="shared" si="609"/>
        <v>0</v>
      </c>
      <c r="AU2297" s="13"/>
      <c r="AV2297" s="13">
        <f t="shared" si="610"/>
        <v>0</v>
      </c>
      <c r="AW2297" s="13"/>
      <c r="AX2297" s="13">
        <f t="shared" si="611"/>
        <v>0</v>
      </c>
      <c r="AY2297" s="13"/>
      <c r="AZ2297" s="13">
        <f t="shared" si="612"/>
        <v>0</v>
      </c>
      <c r="BA2297" s="13"/>
      <c r="BB2297" s="13">
        <f t="shared" si="613"/>
        <v>0</v>
      </c>
      <c r="BC2297" s="13"/>
      <c r="BD2297" s="13">
        <f t="shared" si="614"/>
        <v>0</v>
      </c>
      <c r="BE2297" s="13"/>
      <c r="BF2297" s="13">
        <f t="shared" si="615"/>
        <v>0</v>
      </c>
      <c r="BG2297" s="13"/>
      <c r="BH2297" s="13">
        <f t="shared" si="616"/>
        <v>70488.701001315436</v>
      </c>
      <c r="BI2297" s="13">
        <f t="shared" si="617"/>
        <v>70500</v>
      </c>
      <c r="BJ2297" s="13">
        <v>70800</v>
      </c>
    </row>
    <row r="2298" spans="1:62" x14ac:dyDescent="0.25">
      <c r="A2298" t="s">
        <v>2620</v>
      </c>
      <c r="B2298" s="13">
        <v>1085</v>
      </c>
      <c r="C2298">
        <v>574546</v>
      </c>
      <c r="D2298">
        <v>1</v>
      </c>
      <c r="E2298">
        <v>0</v>
      </c>
      <c r="F2298">
        <v>0</v>
      </c>
      <c r="G2298">
        <v>0</v>
      </c>
      <c r="H2298">
        <v>0</v>
      </c>
      <c r="I2298" t="s">
        <v>33</v>
      </c>
      <c r="J2298">
        <v>573868</v>
      </c>
      <c r="K2298" t="s">
        <v>32</v>
      </c>
      <c r="L2298">
        <v>573868</v>
      </c>
      <c r="M2298" t="s">
        <v>32</v>
      </c>
      <c r="N2298">
        <v>573868</v>
      </c>
      <c r="O2298" t="s">
        <v>32</v>
      </c>
      <c r="P2298">
        <v>573868</v>
      </c>
      <c r="Q2298" t="s">
        <v>32</v>
      </c>
      <c r="R2298" s="13">
        <v>250675.13645896883</v>
      </c>
      <c r="S2298" s="13"/>
      <c r="T2298" s="13"/>
      <c r="U2298" s="13"/>
      <c r="V2298" s="13">
        <f t="shared" si="601"/>
        <v>0</v>
      </c>
      <c r="W2298" s="13"/>
      <c r="X2298" s="13">
        <f t="shared" si="602"/>
        <v>0</v>
      </c>
      <c r="Y2298" s="13"/>
      <c r="Z2298" s="13">
        <f t="shared" si="603"/>
        <v>0</v>
      </c>
      <c r="AA2298" s="13"/>
      <c r="AB2298" s="13">
        <f t="shared" si="604"/>
        <v>0</v>
      </c>
      <c r="AC2298" s="13"/>
      <c r="AD2298" s="13"/>
      <c r="AE2298" s="13"/>
      <c r="AF2298" s="13"/>
      <c r="AG2298" s="13"/>
      <c r="AH2298" s="13"/>
      <c r="AI2298" s="13"/>
      <c r="AJ2298" s="13"/>
      <c r="AK2298" s="13">
        <f t="shared" si="605"/>
        <v>0</v>
      </c>
      <c r="AL2298" s="13"/>
      <c r="AM2298" s="13">
        <f t="shared" si="606"/>
        <v>0</v>
      </c>
      <c r="AN2298" s="13"/>
      <c r="AO2298" s="13">
        <v>0</v>
      </c>
      <c r="AP2298" s="13">
        <f t="shared" si="607"/>
        <v>0</v>
      </c>
      <c r="AQ2298" s="13"/>
      <c r="AR2298" s="13">
        <f t="shared" si="608"/>
        <v>0</v>
      </c>
      <c r="AS2298" s="13"/>
      <c r="AT2298" s="13">
        <f t="shared" si="609"/>
        <v>0</v>
      </c>
      <c r="AU2298" s="13"/>
      <c r="AV2298" s="13">
        <f t="shared" si="610"/>
        <v>0</v>
      </c>
      <c r="AW2298" s="13"/>
      <c r="AX2298" s="13">
        <f t="shared" si="611"/>
        <v>0</v>
      </c>
      <c r="AY2298" s="13"/>
      <c r="AZ2298" s="13">
        <f t="shared" si="612"/>
        <v>0</v>
      </c>
      <c r="BA2298" s="13"/>
      <c r="BB2298" s="13">
        <f t="shared" si="613"/>
        <v>0</v>
      </c>
      <c r="BC2298" s="13"/>
      <c r="BD2298" s="13">
        <f t="shared" si="614"/>
        <v>0</v>
      </c>
      <c r="BE2298" s="13"/>
      <c r="BF2298" s="13">
        <f t="shared" si="615"/>
        <v>0</v>
      </c>
      <c r="BG2298" s="13"/>
      <c r="BH2298" s="13">
        <f t="shared" si="616"/>
        <v>250675.13645896883</v>
      </c>
      <c r="BI2298" s="13">
        <f t="shared" si="617"/>
        <v>250700</v>
      </c>
      <c r="BJ2298" s="13">
        <v>249800</v>
      </c>
    </row>
    <row r="2299" spans="1:62" x14ac:dyDescent="0.25">
      <c r="A2299" t="s">
        <v>2621</v>
      </c>
      <c r="B2299" s="13">
        <v>231</v>
      </c>
      <c r="C2299">
        <v>551261</v>
      </c>
      <c r="D2299">
        <v>1</v>
      </c>
      <c r="E2299">
        <v>0</v>
      </c>
      <c r="F2299">
        <v>0</v>
      </c>
      <c r="G2299">
        <v>0</v>
      </c>
      <c r="H2299">
        <v>0</v>
      </c>
      <c r="I2299" t="s">
        <v>23</v>
      </c>
      <c r="J2299">
        <v>550787</v>
      </c>
      <c r="K2299" t="s">
        <v>181</v>
      </c>
      <c r="L2299">
        <v>550787</v>
      </c>
      <c r="M2299" t="s">
        <v>181</v>
      </c>
      <c r="N2299">
        <v>550787</v>
      </c>
      <c r="O2299" t="s">
        <v>181</v>
      </c>
      <c r="P2299">
        <v>550787</v>
      </c>
      <c r="Q2299" t="s">
        <v>181</v>
      </c>
      <c r="R2299" s="13">
        <v>70488.701001315436</v>
      </c>
      <c r="S2299" s="13"/>
      <c r="T2299" s="13"/>
      <c r="U2299" s="13"/>
      <c r="V2299" s="13">
        <f t="shared" si="601"/>
        <v>0</v>
      </c>
      <c r="W2299" s="13"/>
      <c r="X2299" s="13">
        <f t="shared" si="602"/>
        <v>0</v>
      </c>
      <c r="Y2299" s="13"/>
      <c r="Z2299" s="13">
        <f t="shared" si="603"/>
        <v>0</v>
      </c>
      <c r="AA2299" s="13"/>
      <c r="AB2299" s="13">
        <f t="shared" si="604"/>
        <v>0</v>
      </c>
      <c r="AC2299" s="13"/>
      <c r="AD2299" s="13"/>
      <c r="AE2299" s="13"/>
      <c r="AF2299" s="13"/>
      <c r="AG2299" s="13"/>
      <c r="AH2299" s="13"/>
      <c r="AI2299" s="13"/>
      <c r="AJ2299" s="13"/>
      <c r="AK2299" s="13">
        <f t="shared" si="605"/>
        <v>0</v>
      </c>
      <c r="AL2299" s="13"/>
      <c r="AM2299" s="13">
        <f t="shared" si="606"/>
        <v>0</v>
      </c>
      <c r="AN2299" s="13"/>
      <c r="AO2299" s="13">
        <v>0</v>
      </c>
      <c r="AP2299" s="13">
        <f t="shared" si="607"/>
        <v>0</v>
      </c>
      <c r="AQ2299" s="13"/>
      <c r="AR2299" s="13">
        <f t="shared" si="608"/>
        <v>0</v>
      </c>
      <c r="AS2299" s="13"/>
      <c r="AT2299" s="13">
        <f t="shared" si="609"/>
        <v>0</v>
      </c>
      <c r="AU2299" s="13"/>
      <c r="AV2299" s="13">
        <f t="shared" si="610"/>
        <v>0</v>
      </c>
      <c r="AW2299" s="13"/>
      <c r="AX2299" s="13">
        <f t="shared" si="611"/>
        <v>0</v>
      </c>
      <c r="AY2299" s="13"/>
      <c r="AZ2299" s="13">
        <f t="shared" si="612"/>
        <v>0</v>
      </c>
      <c r="BA2299" s="13"/>
      <c r="BB2299" s="13">
        <f t="shared" si="613"/>
        <v>0</v>
      </c>
      <c r="BC2299" s="13"/>
      <c r="BD2299" s="13">
        <f t="shared" si="614"/>
        <v>0</v>
      </c>
      <c r="BE2299" s="13"/>
      <c r="BF2299" s="13">
        <f t="shared" si="615"/>
        <v>0</v>
      </c>
      <c r="BG2299" s="13"/>
      <c r="BH2299" s="13">
        <f t="shared" si="616"/>
        <v>70488.701001315436</v>
      </c>
      <c r="BI2299" s="13">
        <f t="shared" si="617"/>
        <v>70500</v>
      </c>
      <c r="BJ2299" s="13">
        <v>70800</v>
      </c>
    </row>
    <row r="2300" spans="1:62" x14ac:dyDescent="0.25">
      <c r="A2300" s="3" t="s">
        <v>2622</v>
      </c>
      <c r="B2300" s="13">
        <v>412</v>
      </c>
      <c r="C2300">
        <v>593192</v>
      </c>
      <c r="D2300">
        <v>1</v>
      </c>
      <c r="E2300">
        <v>1</v>
      </c>
      <c r="F2300">
        <v>0</v>
      </c>
      <c r="G2300">
        <v>0</v>
      </c>
      <c r="H2300">
        <v>0</v>
      </c>
      <c r="I2300" t="s">
        <v>30</v>
      </c>
      <c r="J2300">
        <v>593192</v>
      </c>
      <c r="K2300" t="s">
        <v>2622</v>
      </c>
      <c r="L2300">
        <v>592889</v>
      </c>
      <c r="M2300" t="s">
        <v>485</v>
      </c>
      <c r="N2300">
        <v>592889</v>
      </c>
      <c r="O2300" t="s">
        <v>485</v>
      </c>
      <c r="P2300">
        <v>592889</v>
      </c>
      <c r="Q2300" t="s">
        <v>485</v>
      </c>
      <c r="R2300" s="13">
        <v>96491.977022904102</v>
      </c>
      <c r="S2300" s="13">
        <v>412</v>
      </c>
      <c r="T2300" s="13">
        <v>22104.786679746267</v>
      </c>
      <c r="U2300" s="13"/>
      <c r="V2300" s="13">
        <f t="shared" si="601"/>
        <v>0</v>
      </c>
      <c r="W2300" s="13">
        <v>1</v>
      </c>
      <c r="X2300" s="13">
        <f t="shared" si="602"/>
        <v>2964</v>
      </c>
      <c r="Y2300" s="13">
        <v>1</v>
      </c>
      <c r="Z2300" s="13">
        <f t="shared" si="603"/>
        <v>988</v>
      </c>
      <c r="AA2300" s="13"/>
      <c r="AB2300" s="13">
        <f t="shared" si="604"/>
        <v>0</v>
      </c>
      <c r="AC2300" s="13"/>
      <c r="AD2300" s="13"/>
      <c r="AE2300" s="13"/>
      <c r="AF2300" s="13"/>
      <c r="AG2300" s="13"/>
      <c r="AH2300" s="13"/>
      <c r="AI2300" s="13"/>
      <c r="AJ2300" s="13"/>
      <c r="AK2300" s="13">
        <f t="shared" si="605"/>
        <v>0</v>
      </c>
      <c r="AL2300" s="13"/>
      <c r="AM2300" s="13">
        <f t="shared" si="606"/>
        <v>0</v>
      </c>
      <c r="AN2300" s="13"/>
      <c r="AO2300" s="13">
        <v>0</v>
      </c>
      <c r="AP2300" s="13">
        <f t="shared" si="607"/>
        <v>0</v>
      </c>
      <c r="AQ2300" s="13"/>
      <c r="AR2300" s="13">
        <f t="shared" si="608"/>
        <v>0</v>
      </c>
      <c r="AS2300" s="13"/>
      <c r="AT2300" s="13">
        <f t="shared" si="609"/>
        <v>0</v>
      </c>
      <c r="AU2300" s="13"/>
      <c r="AV2300" s="13">
        <f t="shared" si="610"/>
        <v>0</v>
      </c>
      <c r="AW2300" s="13"/>
      <c r="AX2300" s="13">
        <f t="shared" si="611"/>
        <v>0</v>
      </c>
      <c r="AY2300" s="13"/>
      <c r="AZ2300" s="13">
        <f t="shared" si="612"/>
        <v>0</v>
      </c>
      <c r="BA2300" s="13"/>
      <c r="BB2300" s="13">
        <f t="shared" si="613"/>
        <v>0</v>
      </c>
      <c r="BC2300" s="13"/>
      <c r="BD2300" s="13">
        <f t="shared" si="614"/>
        <v>0</v>
      </c>
      <c r="BE2300" s="13"/>
      <c r="BF2300" s="13">
        <f t="shared" si="615"/>
        <v>0</v>
      </c>
      <c r="BG2300" s="13"/>
      <c r="BH2300" s="13">
        <f t="shared" si="616"/>
        <v>122548.76370265037</v>
      </c>
      <c r="BI2300" s="13">
        <f t="shared" si="617"/>
        <v>122500</v>
      </c>
      <c r="BJ2300" s="13">
        <v>129500</v>
      </c>
    </row>
    <row r="2301" spans="1:62" x14ac:dyDescent="0.25">
      <c r="A2301" t="s">
        <v>2623</v>
      </c>
      <c r="B2301" s="13">
        <v>306</v>
      </c>
      <c r="C2301">
        <v>580490</v>
      </c>
      <c r="D2301">
        <v>1</v>
      </c>
      <c r="E2301">
        <v>0</v>
      </c>
      <c r="F2301">
        <v>0</v>
      </c>
      <c r="G2301">
        <v>0</v>
      </c>
      <c r="H2301">
        <v>0</v>
      </c>
      <c r="I2301" t="s">
        <v>41</v>
      </c>
      <c r="J2301">
        <v>581046</v>
      </c>
      <c r="K2301" t="s">
        <v>2624</v>
      </c>
      <c r="L2301">
        <v>581046</v>
      </c>
      <c r="M2301" t="s">
        <v>2624</v>
      </c>
      <c r="N2301">
        <v>580511</v>
      </c>
      <c r="O2301" t="s">
        <v>42</v>
      </c>
      <c r="P2301">
        <v>580511</v>
      </c>
      <c r="Q2301" t="s">
        <v>42</v>
      </c>
      <c r="R2301" s="13">
        <v>71884.998081568687</v>
      </c>
      <c r="S2301" s="13"/>
      <c r="T2301" s="13"/>
      <c r="U2301" s="13"/>
      <c r="V2301" s="13">
        <f t="shared" si="601"/>
        <v>0</v>
      </c>
      <c r="W2301" s="13"/>
      <c r="X2301" s="13">
        <f t="shared" si="602"/>
        <v>0</v>
      </c>
      <c r="Y2301" s="13"/>
      <c r="Z2301" s="13">
        <f t="shared" si="603"/>
        <v>0</v>
      </c>
      <c r="AA2301" s="13"/>
      <c r="AB2301" s="13">
        <f t="shared" si="604"/>
        <v>0</v>
      </c>
      <c r="AC2301" s="13"/>
      <c r="AD2301" s="13"/>
      <c r="AE2301" s="13"/>
      <c r="AF2301" s="13"/>
      <c r="AG2301" s="13"/>
      <c r="AH2301" s="13"/>
      <c r="AI2301" s="13"/>
      <c r="AJ2301" s="13"/>
      <c r="AK2301" s="13">
        <f t="shared" si="605"/>
        <v>0</v>
      </c>
      <c r="AL2301" s="13"/>
      <c r="AM2301" s="13">
        <f t="shared" si="606"/>
        <v>0</v>
      </c>
      <c r="AN2301" s="13"/>
      <c r="AO2301" s="13">
        <v>0</v>
      </c>
      <c r="AP2301" s="13">
        <f t="shared" si="607"/>
        <v>0</v>
      </c>
      <c r="AQ2301" s="13"/>
      <c r="AR2301" s="13">
        <f t="shared" si="608"/>
        <v>0</v>
      </c>
      <c r="AS2301" s="13"/>
      <c r="AT2301" s="13">
        <f t="shared" si="609"/>
        <v>0</v>
      </c>
      <c r="AU2301" s="13"/>
      <c r="AV2301" s="13">
        <f t="shared" si="610"/>
        <v>0</v>
      </c>
      <c r="AW2301" s="13"/>
      <c r="AX2301" s="13">
        <f t="shared" si="611"/>
        <v>0</v>
      </c>
      <c r="AY2301" s="13"/>
      <c r="AZ2301" s="13">
        <f t="shared" si="612"/>
        <v>0</v>
      </c>
      <c r="BA2301" s="13"/>
      <c r="BB2301" s="13">
        <f t="shared" si="613"/>
        <v>0</v>
      </c>
      <c r="BC2301" s="13"/>
      <c r="BD2301" s="13">
        <f t="shared" si="614"/>
        <v>0</v>
      </c>
      <c r="BE2301" s="13"/>
      <c r="BF2301" s="13">
        <f t="shared" si="615"/>
        <v>0</v>
      </c>
      <c r="BG2301" s="13"/>
      <c r="BH2301" s="13">
        <f t="shared" si="616"/>
        <v>71884.998081568687</v>
      </c>
      <c r="BI2301" s="13">
        <f t="shared" si="617"/>
        <v>71900</v>
      </c>
      <c r="BJ2301" s="13">
        <v>75400</v>
      </c>
    </row>
    <row r="2302" spans="1:62" x14ac:dyDescent="0.25">
      <c r="A2302" t="s">
        <v>2625</v>
      </c>
      <c r="B2302" s="13">
        <v>135</v>
      </c>
      <c r="C2302">
        <v>561371</v>
      </c>
      <c r="D2302">
        <v>1</v>
      </c>
      <c r="E2302">
        <v>0</v>
      </c>
      <c r="F2302">
        <v>0</v>
      </c>
      <c r="G2302">
        <v>0</v>
      </c>
      <c r="H2302">
        <v>0</v>
      </c>
      <c r="I2302" t="s">
        <v>75</v>
      </c>
      <c r="J2302">
        <v>547492</v>
      </c>
      <c r="K2302" t="s">
        <v>74</v>
      </c>
      <c r="L2302">
        <v>547492</v>
      </c>
      <c r="M2302" t="s">
        <v>74</v>
      </c>
      <c r="N2302">
        <v>547492</v>
      </c>
      <c r="O2302" t="s">
        <v>74</v>
      </c>
      <c r="P2302">
        <v>547492</v>
      </c>
      <c r="Q2302" t="s">
        <v>74</v>
      </c>
      <c r="R2302" s="13">
        <v>70488.701001315436</v>
      </c>
      <c r="S2302" s="13"/>
      <c r="T2302" s="13"/>
      <c r="U2302" s="13"/>
      <c r="V2302" s="13">
        <f t="shared" si="601"/>
        <v>0</v>
      </c>
      <c r="W2302" s="13"/>
      <c r="X2302" s="13">
        <f t="shared" si="602"/>
        <v>0</v>
      </c>
      <c r="Y2302" s="13"/>
      <c r="Z2302" s="13">
        <f t="shared" si="603"/>
        <v>0</v>
      </c>
      <c r="AA2302" s="13"/>
      <c r="AB2302" s="13">
        <f t="shared" si="604"/>
        <v>0</v>
      </c>
      <c r="AC2302" s="13"/>
      <c r="AD2302" s="13"/>
      <c r="AE2302" s="13"/>
      <c r="AF2302" s="13"/>
      <c r="AG2302" s="13"/>
      <c r="AH2302" s="13"/>
      <c r="AI2302" s="13"/>
      <c r="AJ2302" s="13"/>
      <c r="AK2302" s="13">
        <f t="shared" si="605"/>
        <v>0</v>
      </c>
      <c r="AL2302" s="13"/>
      <c r="AM2302" s="13">
        <f t="shared" si="606"/>
        <v>0</v>
      </c>
      <c r="AN2302" s="13"/>
      <c r="AO2302" s="13">
        <v>0</v>
      </c>
      <c r="AP2302" s="13">
        <f t="shared" si="607"/>
        <v>0</v>
      </c>
      <c r="AQ2302" s="13"/>
      <c r="AR2302" s="13">
        <f t="shared" si="608"/>
        <v>0</v>
      </c>
      <c r="AS2302" s="13"/>
      <c r="AT2302" s="13">
        <f t="shared" si="609"/>
        <v>0</v>
      </c>
      <c r="AU2302" s="13"/>
      <c r="AV2302" s="13">
        <f t="shared" si="610"/>
        <v>0</v>
      </c>
      <c r="AW2302" s="13"/>
      <c r="AX2302" s="13">
        <f t="shared" si="611"/>
        <v>0</v>
      </c>
      <c r="AY2302" s="13"/>
      <c r="AZ2302" s="13">
        <f t="shared" si="612"/>
        <v>0</v>
      </c>
      <c r="BA2302" s="13"/>
      <c r="BB2302" s="13">
        <f t="shared" si="613"/>
        <v>0</v>
      </c>
      <c r="BC2302" s="13"/>
      <c r="BD2302" s="13">
        <f t="shared" si="614"/>
        <v>0</v>
      </c>
      <c r="BE2302" s="13"/>
      <c r="BF2302" s="13">
        <f t="shared" si="615"/>
        <v>0</v>
      </c>
      <c r="BG2302" s="13"/>
      <c r="BH2302" s="13">
        <f t="shared" si="616"/>
        <v>70488.701001315436</v>
      </c>
      <c r="BI2302" s="13">
        <f t="shared" si="617"/>
        <v>70500</v>
      </c>
      <c r="BJ2302" s="13">
        <v>70800</v>
      </c>
    </row>
    <row r="2303" spans="1:62" x14ac:dyDescent="0.25">
      <c r="A2303" s="6" t="s">
        <v>851</v>
      </c>
      <c r="B2303" s="13">
        <v>6705</v>
      </c>
      <c r="C2303">
        <v>560472</v>
      </c>
      <c r="D2303">
        <v>1</v>
      </c>
      <c r="E2303">
        <v>1</v>
      </c>
      <c r="F2303">
        <v>1</v>
      </c>
      <c r="G2303">
        <v>1</v>
      </c>
      <c r="H2303">
        <v>1</v>
      </c>
      <c r="I2303" t="s">
        <v>18</v>
      </c>
      <c r="J2303">
        <v>560472</v>
      </c>
      <c r="K2303" t="s">
        <v>851</v>
      </c>
      <c r="L2303">
        <v>560472</v>
      </c>
      <c r="M2303" t="s">
        <v>851</v>
      </c>
      <c r="N2303">
        <v>560472</v>
      </c>
      <c r="O2303" t="s">
        <v>851</v>
      </c>
      <c r="P2303">
        <v>560472</v>
      </c>
      <c r="Q2303" t="s">
        <v>851</v>
      </c>
      <c r="R2303" s="13">
        <v>307163.06227049633</v>
      </c>
      <c r="S2303" s="13">
        <v>7566</v>
      </c>
      <c r="T2303" s="13">
        <v>157993.1477423147</v>
      </c>
      <c r="U2303" s="13"/>
      <c r="V2303" s="13">
        <f t="shared" si="601"/>
        <v>0</v>
      </c>
      <c r="W2303" s="13">
        <v>32</v>
      </c>
      <c r="X2303" s="13">
        <f t="shared" si="602"/>
        <v>94848</v>
      </c>
      <c r="Y2303" s="13">
        <v>23</v>
      </c>
      <c r="Z2303" s="13">
        <f t="shared" si="603"/>
        <v>22724</v>
      </c>
      <c r="AA2303" s="13">
        <v>29</v>
      </c>
      <c r="AB2303" s="13">
        <f t="shared" si="604"/>
        <v>7163</v>
      </c>
      <c r="AC2303" s="13">
        <v>13001</v>
      </c>
      <c r="AD2303" s="13">
        <v>1526737.2945283933</v>
      </c>
      <c r="AE2303" s="13">
        <v>13001</v>
      </c>
      <c r="AF2303" s="13">
        <v>2268290.8190717823</v>
      </c>
      <c r="AG2303" s="13">
        <v>13001</v>
      </c>
      <c r="AH2303" s="13">
        <v>10785465.503916631</v>
      </c>
      <c r="AI2303" s="13"/>
      <c r="AJ2303" s="13">
        <v>1319</v>
      </c>
      <c r="AK2303" s="13">
        <f t="shared" si="605"/>
        <v>183341</v>
      </c>
      <c r="AL2303" s="13">
        <v>155</v>
      </c>
      <c r="AM2303" s="13">
        <f t="shared" si="606"/>
        <v>5425</v>
      </c>
      <c r="AN2303" s="13"/>
      <c r="AO2303" s="13">
        <v>5</v>
      </c>
      <c r="AP2303" s="13">
        <f t="shared" si="607"/>
        <v>152500</v>
      </c>
      <c r="AQ2303" s="13">
        <v>209</v>
      </c>
      <c r="AR2303" s="13">
        <f t="shared" si="608"/>
        <v>565554</v>
      </c>
      <c r="AS2303" s="13">
        <v>743</v>
      </c>
      <c r="AT2303" s="13">
        <f t="shared" si="609"/>
        <v>103277</v>
      </c>
      <c r="AU2303" s="13">
        <v>637</v>
      </c>
      <c r="AV2303" s="13">
        <f t="shared" si="610"/>
        <v>215306</v>
      </c>
      <c r="AW2303" s="13">
        <v>86</v>
      </c>
      <c r="AX2303" s="13">
        <f t="shared" si="611"/>
        <v>9288</v>
      </c>
      <c r="AY2303" s="13">
        <v>0</v>
      </c>
      <c r="AZ2303" s="13">
        <f t="shared" si="612"/>
        <v>0</v>
      </c>
      <c r="BA2303" s="13">
        <v>72</v>
      </c>
      <c r="BB2303" s="13">
        <f t="shared" si="613"/>
        <v>23400</v>
      </c>
      <c r="BC2303" s="13">
        <v>0</v>
      </c>
      <c r="BD2303" s="13">
        <f t="shared" si="614"/>
        <v>0</v>
      </c>
      <c r="BE2303" s="13">
        <v>0</v>
      </c>
      <c r="BF2303" s="13">
        <f t="shared" si="615"/>
        <v>0</v>
      </c>
      <c r="BG2303" s="13">
        <v>7058</v>
      </c>
      <c r="BH2303" s="13">
        <f t="shared" si="616"/>
        <v>16435533.827529617</v>
      </c>
      <c r="BI2303" s="13">
        <f t="shared" si="617"/>
        <v>16435500</v>
      </c>
      <c r="BJ2303" s="13">
        <v>16832000</v>
      </c>
    </row>
    <row r="2304" spans="1:62" x14ac:dyDescent="0.25">
      <c r="A2304" t="s">
        <v>2626</v>
      </c>
      <c r="B2304" s="13">
        <v>669</v>
      </c>
      <c r="C2304">
        <v>549673</v>
      </c>
      <c r="D2304">
        <v>1</v>
      </c>
      <c r="E2304">
        <v>0</v>
      </c>
      <c r="F2304">
        <v>0</v>
      </c>
      <c r="G2304">
        <v>0</v>
      </c>
      <c r="H2304">
        <v>0</v>
      </c>
      <c r="I2304" t="s">
        <v>38</v>
      </c>
      <c r="J2304">
        <v>549665</v>
      </c>
      <c r="K2304" t="s">
        <v>2627</v>
      </c>
      <c r="L2304">
        <v>549665</v>
      </c>
      <c r="M2304" t="s">
        <v>2627</v>
      </c>
      <c r="N2304">
        <v>598003</v>
      </c>
      <c r="O2304" t="s">
        <v>166</v>
      </c>
      <c r="P2304">
        <v>598003</v>
      </c>
      <c r="Q2304" t="s">
        <v>166</v>
      </c>
      <c r="R2304" s="13">
        <v>155742.22474161259</v>
      </c>
      <c r="S2304" s="13"/>
      <c r="T2304" s="13"/>
      <c r="U2304" s="13"/>
      <c r="V2304" s="13">
        <f t="shared" si="601"/>
        <v>0</v>
      </c>
      <c r="W2304" s="13"/>
      <c r="X2304" s="13">
        <f t="shared" si="602"/>
        <v>0</v>
      </c>
      <c r="Y2304" s="13"/>
      <c r="Z2304" s="13">
        <f t="shared" si="603"/>
        <v>0</v>
      </c>
      <c r="AA2304" s="13"/>
      <c r="AB2304" s="13">
        <f t="shared" si="604"/>
        <v>0</v>
      </c>
      <c r="AC2304" s="13"/>
      <c r="AD2304" s="13"/>
      <c r="AE2304" s="13"/>
      <c r="AF2304" s="13"/>
      <c r="AG2304" s="13"/>
      <c r="AH2304" s="13"/>
      <c r="AI2304" s="13"/>
      <c r="AJ2304" s="13"/>
      <c r="AK2304" s="13">
        <f t="shared" si="605"/>
        <v>0</v>
      </c>
      <c r="AL2304" s="13"/>
      <c r="AM2304" s="13">
        <f t="shared" si="606"/>
        <v>0</v>
      </c>
      <c r="AN2304" s="13"/>
      <c r="AO2304" s="13">
        <v>0</v>
      </c>
      <c r="AP2304" s="13">
        <f t="shared" si="607"/>
        <v>0</v>
      </c>
      <c r="AQ2304" s="13"/>
      <c r="AR2304" s="13">
        <f t="shared" si="608"/>
        <v>0</v>
      </c>
      <c r="AS2304" s="13"/>
      <c r="AT2304" s="13">
        <f t="shared" si="609"/>
        <v>0</v>
      </c>
      <c r="AU2304" s="13"/>
      <c r="AV2304" s="13">
        <f t="shared" si="610"/>
        <v>0</v>
      </c>
      <c r="AW2304" s="13"/>
      <c r="AX2304" s="13">
        <f t="shared" si="611"/>
        <v>0</v>
      </c>
      <c r="AY2304" s="13"/>
      <c r="AZ2304" s="13">
        <f t="shared" si="612"/>
        <v>0</v>
      </c>
      <c r="BA2304" s="13"/>
      <c r="BB2304" s="13">
        <f t="shared" si="613"/>
        <v>0</v>
      </c>
      <c r="BC2304" s="13"/>
      <c r="BD2304" s="13">
        <f t="shared" si="614"/>
        <v>0</v>
      </c>
      <c r="BE2304" s="13"/>
      <c r="BF2304" s="13">
        <f t="shared" si="615"/>
        <v>0</v>
      </c>
      <c r="BG2304" s="13"/>
      <c r="BH2304" s="13">
        <f t="shared" si="616"/>
        <v>155742.22474161259</v>
      </c>
      <c r="BI2304" s="13">
        <f t="shared" si="617"/>
        <v>155700</v>
      </c>
      <c r="BJ2304" s="13">
        <v>159300</v>
      </c>
    </row>
    <row r="2305" spans="1:62" x14ac:dyDescent="0.25">
      <c r="A2305" t="s">
        <v>2626</v>
      </c>
      <c r="B2305" s="13">
        <v>628</v>
      </c>
      <c r="C2305">
        <v>538795</v>
      </c>
      <c r="D2305">
        <v>1</v>
      </c>
      <c r="E2305">
        <v>0</v>
      </c>
      <c r="F2305">
        <v>0</v>
      </c>
      <c r="G2305">
        <v>0</v>
      </c>
      <c r="H2305">
        <v>0</v>
      </c>
      <c r="I2305" t="s">
        <v>18</v>
      </c>
      <c r="J2305">
        <v>554499</v>
      </c>
      <c r="K2305" t="s">
        <v>86</v>
      </c>
      <c r="L2305">
        <v>554499</v>
      </c>
      <c r="M2305" t="s">
        <v>86</v>
      </c>
      <c r="N2305">
        <v>554499</v>
      </c>
      <c r="O2305" t="s">
        <v>86</v>
      </c>
      <c r="P2305">
        <v>554499</v>
      </c>
      <c r="Q2305" t="s">
        <v>86</v>
      </c>
      <c r="R2305" s="13">
        <v>146324.4541294614</v>
      </c>
      <c r="S2305" s="13"/>
      <c r="T2305" s="13"/>
      <c r="U2305" s="13"/>
      <c r="V2305" s="13">
        <f t="shared" si="601"/>
        <v>0</v>
      </c>
      <c r="W2305" s="13"/>
      <c r="X2305" s="13">
        <f t="shared" si="602"/>
        <v>0</v>
      </c>
      <c r="Y2305" s="13"/>
      <c r="Z2305" s="13">
        <f t="shared" si="603"/>
        <v>0</v>
      </c>
      <c r="AA2305" s="13"/>
      <c r="AB2305" s="13">
        <f t="shared" si="604"/>
        <v>0</v>
      </c>
      <c r="AC2305" s="13"/>
      <c r="AD2305" s="13"/>
      <c r="AE2305" s="13"/>
      <c r="AF2305" s="13"/>
      <c r="AG2305" s="13"/>
      <c r="AH2305" s="13"/>
      <c r="AI2305" s="13"/>
      <c r="AJ2305" s="13"/>
      <c r="AK2305" s="13">
        <f t="shared" si="605"/>
        <v>0</v>
      </c>
      <c r="AL2305" s="13"/>
      <c r="AM2305" s="13">
        <f t="shared" si="606"/>
        <v>0</v>
      </c>
      <c r="AN2305" s="13"/>
      <c r="AO2305" s="13">
        <v>1</v>
      </c>
      <c r="AP2305" s="13">
        <f t="shared" si="607"/>
        <v>30500</v>
      </c>
      <c r="AQ2305" s="13"/>
      <c r="AR2305" s="13">
        <f t="shared" si="608"/>
        <v>0</v>
      </c>
      <c r="AS2305" s="13"/>
      <c r="AT2305" s="13">
        <f t="shared" si="609"/>
        <v>0</v>
      </c>
      <c r="AU2305" s="13"/>
      <c r="AV2305" s="13">
        <f t="shared" si="610"/>
        <v>0</v>
      </c>
      <c r="AW2305" s="13"/>
      <c r="AX2305" s="13">
        <f t="shared" si="611"/>
        <v>0</v>
      </c>
      <c r="AY2305" s="13"/>
      <c r="AZ2305" s="13">
        <f t="shared" si="612"/>
        <v>0</v>
      </c>
      <c r="BA2305" s="13"/>
      <c r="BB2305" s="13">
        <f t="shared" si="613"/>
        <v>0</v>
      </c>
      <c r="BC2305" s="13"/>
      <c r="BD2305" s="13">
        <f t="shared" si="614"/>
        <v>0</v>
      </c>
      <c r="BE2305" s="13"/>
      <c r="BF2305" s="13">
        <f t="shared" si="615"/>
        <v>0</v>
      </c>
      <c r="BG2305" s="13"/>
      <c r="BH2305" s="13">
        <f t="shared" si="616"/>
        <v>176824.4541294614</v>
      </c>
      <c r="BI2305" s="13">
        <f t="shared" si="617"/>
        <v>176800</v>
      </c>
      <c r="BJ2305" s="13">
        <v>173700</v>
      </c>
    </row>
    <row r="2306" spans="1:62" x14ac:dyDescent="0.25">
      <c r="A2306" t="s">
        <v>2628</v>
      </c>
      <c r="B2306" s="13">
        <v>518</v>
      </c>
      <c r="C2306">
        <v>568929</v>
      </c>
      <c r="D2306">
        <v>1</v>
      </c>
      <c r="E2306">
        <v>0</v>
      </c>
      <c r="F2306">
        <v>0</v>
      </c>
      <c r="G2306">
        <v>0</v>
      </c>
      <c r="H2306">
        <v>0</v>
      </c>
      <c r="I2306" t="s">
        <v>75</v>
      </c>
      <c r="J2306">
        <v>569046</v>
      </c>
      <c r="K2306" t="s">
        <v>2629</v>
      </c>
      <c r="L2306">
        <v>568414</v>
      </c>
      <c r="M2306" t="s">
        <v>123</v>
      </c>
      <c r="N2306">
        <v>568414</v>
      </c>
      <c r="O2306" t="s">
        <v>123</v>
      </c>
      <c r="P2306">
        <v>568414</v>
      </c>
      <c r="Q2306" t="s">
        <v>123</v>
      </c>
      <c r="R2306" s="13">
        <v>120994.60872298431</v>
      </c>
      <c r="S2306" s="13"/>
      <c r="T2306" s="13"/>
      <c r="U2306" s="13"/>
      <c r="V2306" s="13">
        <f t="shared" si="601"/>
        <v>0</v>
      </c>
      <c r="W2306" s="13"/>
      <c r="X2306" s="13">
        <f t="shared" si="602"/>
        <v>0</v>
      </c>
      <c r="Y2306" s="13"/>
      <c r="Z2306" s="13">
        <f t="shared" si="603"/>
        <v>0</v>
      </c>
      <c r="AA2306" s="13"/>
      <c r="AB2306" s="13">
        <f t="shared" si="604"/>
        <v>0</v>
      </c>
      <c r="AC2306" s="13"/>
      <c r="AD2306" s="13"/>
      <c r="AE2306" s="13"/>
      <c r="AF2306" s="13"/>
      <c r="AG2306" s="13"/>
      <c r="AH2306" s="13"/>
      <c r="AI2306" s="13"/>
      <c r="AJ2306" s="13"/>
      <c r="AK2306" s="13">
        <f t="shared" si="605"/>
        <v>0</v>
      </c>
      <c r="AL2306" s="13"/>
      <c r="AM2306" s="13">
        <f t="shared" si="606"/>
        <v>0</v>
      </c>
      <c r="AN2306" s="13"/>
      <c r="AO2306" s="13">
        <v>2</v>
      </c>
      <c r="AP2306" s="13">
        <f t="shared" si="607"/>
        <v>61000</v>
      </c>
      <c r="AQ2306" s="13"/>
      <c r="AR2306" s="13">
        <f t="shared" si="608"/>
        <v>0</v>
      </c>
      <c r="AS2306" s="13"/>
      <c r="AT2306" s="13">
        <f t="shared" si="609"/>
        <v>0</v>
      </c>
      <c r="AU2306" s="13"/>
      <c r="AV2306" s="13">
        <f t="shared" si="610"/>
        <v>0</v>
      </c>
      <c r="AW2306" s="13"/>
      <c r="AX2306" s="13">
        <f t="shared" si="611"/>
        <v>0</v>
      </c>
      <c r="AY2306" s="13"/>
      <c r="AZ2306" s="13">
        <f t="shared" si="612"/>
        <v>0</v>
      </c>
      <c r="BA2306" s="13"/>
      <c r="BB2306" s="13">
        <f t="shared" si="613"/>
        <v>0</v>
      </c>
      <c r="BC2306" s="13"/>
      <c r="BD2306" s="13">
        <f t="shared" si="614"/>
        <v>0</v>
      </c>
      <c r="BE2306" s="13"/>
      <c r="BF2306" s="13">
        <f t="shared" si="615"/>
        <v>0</v>
      </c>
      <c r="BG2306" s="13"/>
      <c r="BH2306" s="13">
        <f t="shared" si="616"/>
        <v>181994.60872298433</v>
      </c>
      <c r="BI2306" s="13">
        <f t="shared" si="617"/>
        <v>182000</v>
      </c>
      <c r="BJ2306" s="13">
        <v>182700</v>
      </c>
    </row>
    <row r="2307" spans="1:62" x14ac:dyDescent="0.25">
      <c r="A2307" s="3" t="s">
        <v>2630</v>
      </c>
      <c r="B2307" s="13">
        <v>1105</v>
      </c>
      <c r="C2307">
        <v>540552</v>
      </c>
      <c r="D2307">
        <v>1</v>
      </c>
      <c r="E2307">
        <v>1</v>
      </c>
      <c r="F2307">
        <v>0</v>
      </c>
      <c r="G2307">
        <v>0</v>
      </c>
      <c r="H2307">
        <v>0</v>
      </c>
      <c r="I2307" t="s">
        <v>26</v>
      </c>
      <c r="J2307">
        <v>540552</v>
      </c>
      <c r="K2307" t="s">
        <v>2630</v>
      </c>
      <c r="L2307">
        <v>540439</v>
      </c>
      <c r="M2307" t="s">
        <v>1392</v>
      </c>
      <c r="N2307">
        <v>541281</v>
      </c>
      <c r="O2307" t="s">
        <v>1574</v>
      </c>
      <c r="P2307">
        <v>541281</v>
      </c>
      <c r="Q2307" t="s">
        <v>1574</v>
      </c>
      <c r="R2307" s="13">
        <v>255213.38048276605</v>
      </c>
      <c r="S2307" s="13">
        <v>1105</v>
      </c>
      <c r="T2307" s="13">
        <v>59201.551144556739</v>
      </c>
      <c r="U2307" s="13"/>
      <c r="V2307" s="13">
        <f t="shared" si="601"/>
        <v>0</v>
      </c>
      <c r="W2307" s="13">
        <v>18</v>
      </c>
      <c r="X2307" s="13">
        <f t="shared" si="602"/>
        <v>53352</v>
      </c>
      <c r="Y2307" s="13">
        <v>6</v>
      </c>
      <c r="Z2307" s="13">
        <f t="shared" si="603"/>
        <v>5928</v>
      </c>
      <c r="AA2307" s="13">
        <v>4</v>
      </c>
      <c r="AB2307" s="13">
        <f t="shared" si="604"/>
        <v>988</v>
      </c>
      <c r="AC2307" s="13"/>
      <c r="AD2307" s="13"/>
      <c r="AE2307" s="13"/>
      <c r="AF2307" s="13"/>
      <c r="AG2307" s="13"/>
      <c r="AH2307" s="13"/>
      <c r="AI2307" s="13"/>
      <c r="AJ2307" s="13"/>
      <c r="AK2307" s="13">
        <f t="shared" si="605"/>
        <v>0</v>
      </c>
      <c r="AL2307" s="13"/>
      <c r="AM2307" s="13">
        <f t="shared" si="606"/>
        <v>0</v>
      </c>
      <c r="AN2307" s="13"/>
      <c r="AO2307" s="13">
        <v>2</v>
      </c>
      <c r="AP2307" s="13">
        <f t="shared" si="607"/>
        <v>61000</v>
      </c>
      <c r="AQ2307" s="13"/>
      <c r="AR2307" s="13">
        <f t="shared" si="608"/>
        <v>0</v>
      </c>
      <c r="AS2307" s="13"/>
      <c r="AT2307" s="13">
        <f t="shared" si="609"/>
        <v>0</v>
      </c>
      <c r="AU2307" s="13"/>
      <c r="AV2307" s="13">
        <f t="shared" si="610"/>
        <v>0</v>
      </c>
      <c r="AW2307" s="13"/>
      <c r="AX2307" s="13">
        <f t="shared" si="611"/>
        <v>0</v>
      </c>
      <c r="AY2307" s="13"/>
      <c r="AZ2307" s="13">
        <f t="shared" si="612"/>
        <v>0</v>
      </c>
      <c r="BA2307" s="13"/>
      <c r="BB2307" s="13">
        <f t="shared" si="613"/>
        <v>0</v>
      </c>
      <c r="BC2307" s="13"/>
      <c r="BD2307" s="13">
        <f t="shared" si="614"/>
        <v>0</v>
      </c>
      <c r="BE2307" s="13"/>
      <c r="BF2307" s="13">
        <f t="shared" si="615"/>
        <v>0</v>
      </c>
      <c r="BG2307" s="13"/>
      <c r="BH2307" s="13">
        <f t="shared" si="616"/>
        <v>435682.9316273228</v>
      </c>
      <c r="BI2307" s="13">
        <f t="shared" si="617"/>
        <v>435700</v>
      </c>
      <c r="BJ2307" s="13">
        <v>481500</v>
      </c>
    </row>
    <row r="2308" spans="1:62" x14ac:dyDescent="0.25">
      <c r="A2308" s="3" t="s">
        <v>1478</v>
      </c>
      <c r="B2308" s="13">
        <v>3428</v>
      </c>
      <c r="C2308">
        <v>562611</v>
      </c>
      <c r="D2308">
        <v>1</v>
      </c>
      <c r="E2308">
        <v>1</v>
      </c>
      <c r="F2308">
        <v>0</v>
      </c>
      <c r="G2308">
        <v>0</v>
      </c>
      <c r="H2308">
        <v>0</v>
      </c>
      <c r="I2308" t="s">
        <v>85</v>
      </c>
      <c r="J2308">
        <v>562611</v>
      </c>
      <c r="K2308" t="s">
        <v>1478</v>
      </c>
      <c r="L2308">
        <v>562777</v>
      </c>
      <c r="M2308" t="s">
        <v>1429</v>
      </c>
      <c r="N2308">
        <v>562777</v>
      </c>
      <c r="O2308" t="s">
        <v>1429</v>
      </c>
      <c r="P2308">
        <v>562777</v>
      </c>
      <c r="Q2308" t="s">
        <v>1429</v>
      </c>
      <c r="R2308" s="13">
        <v>770878.26757404907</v>
      </c>
      <c r="S2308" s="13">
        <v>3540</v>
      </c>
      <c r="T2308" s="13">
        <v>189113.50314161737</v>
      </c>
      <c r="U2308" s="13"/>
      <c r="V2308" s="13">
        <f t="shared" si="601"/>
        <v>0</v>
      </c>
      <c r="W2308" s="13">
        <v>23</v>
      </c>
      <c r="X2308" s="13">
        <f t="shared" si="602"/>
        <v>68172</v>
      </c>
      <c r="Y2308" s="13">
        <v>37</v>
      </c>
      <c r="Z2308" s="13">
        <f t="shared" si="603"/>
        <v>36556</v>
      </c>
      <c r="AA2308" s="13">
        <v>13</v>
      </c>
      <c r="AB2308" s="13">
        <f t="shared" si="604"/>
        <v>3211</v>
      </c>
      <c r="AC2308" s="13"/>
      <c r="AD2308" s="13"/>
      <c r="AE2308" s="13"/>
      <c r="AF2308" s="13"/>
      <c r="AG2308" s="13"/>
      <c r="AH2308" s="13"/>
      <c r="AI2308" s="13"/>
      <c r="AJ2308" s="13"/>
      <c r="AK2308" s="13">
        <f t="shared" si="605"/>
        <v>0</v>
      </c>
      <c r="AL2308" s="13"/>
      <c r="AM2308" s="13">
        <f t="shared" si="606"/>
        <v>0</v>
      </c>
      <c r="AN2308" s="13"/>
      <c r="AO2308" s="13">
        <v>59</v>
      </c>
      <c r="AP2308" s="13">
        <f t="shared" si="607"/>
        <v>1799500</v>
      </c>
      <c r="AQ2308" s="13"/>
      <c r="AR2308" s="13">
        <f t="shared" si="608"/>
        <v>0</v>
      </c>
      <c r="AS2308" s="13"/>
      <c r="AT2308" s="13">
        <f t="shared" si="609"/>
        <v>0</v>
      </c>
      <c r="AU2308" s="13"/>
      <c r="AV2308" s="13">
        <f t="shared" si="610"/>
        <v>0</v>
      </c>
      <c r="AW2308" s="13"/>
      <c r="AX2308" s="13">
        <f t="shared" si="611"/>
        <v>0</v>
      </c>
      <c r="AY2308" s="13"/>
      <c r="AZ2308" s="13">
        <f t="shared" si="612"/>
        <v>0</v>
      </c>
      <c r="BA2308" s="13"/>
      <c r="BB2308" s="13">
        <f t="shared" si="613"/>
        <v>0</v>
      </c>
      <c r="BC2308" s="13"/>
      <c r="BD2308" s="13">
        <f t="shared" si="614"/>
        <v>0</v>
      </c>
      <c r="BE2308" s="13"/>
      <c r="BF2308" s="13">
        <f t="shared" si="615"/>
        <v>0</v>
      </c>
      <c r="BG2308" s="13"/>
      <c r="BH2308" s="13">
        <f t="shared" si="616"/>
        <v>2867430.7707156665</v>
      </c>
      <c r="BI2308" s="13">
        <f t="shared" si="617"/>
        <v>2867400</v>
      </c>
      <c r="BJ2308" s="13">
        <v>2993600</v>
      </c>
    </row>
    <row r="2309" spans="1:62" x14ac:dyDescent="0.25">
      <c r="A2309" t="s">
        <v>2631</v>
      </c>
      <c r="B2309" s="13">
        <v>197</v>
      </c>
      <c r="C2309">
        <v>536164</v>
      </c>
      <c r="D2309">
        <v>1</v>
      </c>
      <c r="E2309">
        <v>0</v>
      </c>
      <c r="F2309">
        <v>0</v>
      </c>
      <c r="G2309">
        <v>0</v>
      </c>
      <c r="H2309">
        <v>0</v>
      </c>
      <c r="I2309" t="s">
        <v>26</v>
      </c>
      <c r="J2309">
        <v>536008</v>
      </c>
      <c r="K2309" t="s">
        <v>826</v>
      </c>
      <c r="L2309">
        <v>535419</v>
      </c>
      <c r="M2309" t="s">
        <v>130</v>
      </c>
      <c r="N2309">
        <v>535419</v>
      </c>
      <c r="O2309" t="s">
        <v>130</v>
      </c>
      <c r="P2309">
        <v>535419</v>
      </c>
      <c r="Q2309" t="s">
        <v>130</v>
      </c>
      <c r="R2309" s="13">
        <v>70488.701001315436</v>
      </c>
      <c r="S2309" s="13"/>
      <c r="T2309" s="13"/>
      <c r="U2309" s="13"/>
      <c r="V2309" s="13">
        <f t="shared" ref="V2309:V2372" si="618">U2309*741</f>
        <v>0</v>
      </c>
      <c r="W2309" s="13"/>
      <c r="X2309" s="13">
        <f t="shared" ref="X2309:X2372" si="619">W2309*2964</f>
        <v>0</v>
      </c>
      <c r="Y2309" s="13"/>
      <c r="Z2309" s="13">
        <f t="shared" ref="Z2309:Z2372" si="620">Y2309*988</f>
        <v>0</v>
      </c>
      <c r="AA2309" s="13"/>
      <c r="AB2309" s="13">
        <f t="shared" ref="AB2309:AB2372" si="621">AA2309*247</f>
        <v>0</v>
      </c>
      <c r="AC2309" s="13"/>
      <c r="AD2309" s="13"/>
      <c r="AE2309" s="13"/>
      <c r="AF2309" s="13"/>
      <c r="AG2309" s="13"/>
      <c r="AH2309" s="13"/>
      <c r="AI2309" s="13"/>
      <c r="AJ2309" s="13"/>
      <c r="AK2309" s="13">
        <f t="shared" ref="AK2309:AK2372" si="622">AJ2309*139</f>
        <v>0</v>
      </c>
      <c r="AL2309" s="13"/>
      <c r="AM2309" s="13">
        <f t="shared" ref="AM2309:AM2372" si="623">AL2309*35</f>
        <v>0</v>
      </c>
      <c r="AN2309" s="13"/>
      <c r="AO2309" s="13">
        <v>0</v>
      </c>
      <c r="AP2309" s="13">
        <f t="shared" ref="AP2309:AP2372" si="624">AO2309*30500</f>
        <v>0</v>
      </c>
      <c r="AQ2309" s="13"/>
      <c r="AR2309" s="13">
        <f t="shared" ref="AR2309:AR2372" si="625">AQ2309*2706</f>
        <v>0</v>
      </c>
      <c r="AS2309" s="13"/>
      <c r="AT2309" s="13">
        <f t="shared" ref="AT2309:AT2372" si="626">AS2309*139</f>
        <v>0</v>
      </c>
      <c r="AU2309" s="13"/>
      <c r="AV2309" s="13">
        <f t="shared" ref="AV2309:AV2372" si="627">AU2309*338</f>
        <v>0</v>
      </c>
      <c r="AW2309" s="13"/>
      <c r="AX2309" s="13">
        <f t="shared" ref="AX2309:AX2372" si="628">AW2309*108</f>
        <v>0</v>
      </c>
      <c r="AY2309" s="13"/>
      <c r="AZ2309" s="13">
        <f t="shared" ref="AZ2309:AZ2372" si="629">AY2309*81</f>
        <v>0</v>
      </c>
      <c r="BA2309" s="13"/>
      <c r="BB2309" s="13">
        <f t="shared" ref="BB2309:BB2372" si="630">BA2309*325</f>
        <v>0</v>
      </c>
      <c r="BC2309" s="13"/>
      <c r="BD2309" s="13">
        <f t="shared" ref="BD2309:BD2372" si="631">BC2309*406</f>
        <v>0</v>
      </c>
      <c r="BE2309" s="13"/>
      <c r="BF2309" s="13">
        <f t="shared" ref="BF2309:BF2372" si="632">BE2309*217</f>
        <v>0</v>
      </c>
      <c r="BG2309" s="13"/>
      <c r="BH2309" s="13">
        <f t="shared" ref="BH2309:BH2372" si="633">R2309+T2309+V2309+X2309+Z2309+AB2309+AD2309+AF2309+AH2309+AI2309+AK2309+AM2309+AN2309+AP2309+AR2309+AT2309+AV2309+AX2309+AZ2309+BB2309+BD2309+BF2309+BG2309</f>
        <v>70488.701001315436</v>
      </c>
      <c r="BI2309" s="13">
        <f t="shared" ref="BI2309:BI2372" si="634">ROUND(BH2309/100,0)*100</f>
        <v>70500</v>
      </c>
      <c r="BJ2309" s="13">
        <v>70800</v>
      </c>
    </row>
    <row r="2310" spans="1:62" x14ac:dyDescent="0.25">
      <c r="A2310" t="s">
        <v>807</v>
      </c>
      <c r="B2310" s="13">
        <v>116</v>
      </c>
      <c r="C2310">
        <v>595896</v>
      </c>
      <c r="D2310">
        <v>1</v>
      </c>
      <c r="E2310">
        <v>0</v>
      </c>
      <c r="F2310">
        <v>0</v>
      </c>
      <c r="G2310">
        <v>0</v>
      </c>
      <c r="H2310">
        <v>0</v>
      </c>
      <c r="I2310" t="s">
        <v>75</v>
      </c>
      <c r="J2310">
        <v>596787</v>
      </c>
      <c r="K2310" t="s">
        <v>1240</v>
      </c>
      <c r="L2310">
        <v>596230</v>
      </c>
      <c r="M2310" t="s">
        <v>477</v>
      </c>
      <c r="N2310">
        <v>596230</v>
      </c>
      <c r="O2310" t="s">
        <v>477</v>
      </c>
      <c r="P2310">
        <v>596230</v>
      </c>
      <c r="Q2310" t="s">
        <v>477</v>
      </c>
      <c r="R2310" s="13">
        <v>70488.701001315436</v>
      </c>
      <c r="S2310" s="13"/>
      <c r="T2310" s="13"/>
      <c r="U2310" s="13"/>
      <c r="V2310" s="13">
        <f t="shared" si="618"/>
        <v>0</v>
      </c>
      <c r="W2310" s="13"/>
      <c r="X2310" s="13">
        <f t="shared" si="619"/>
        <v>0</v>
      </c>
      <c r="Y2310" s="13"/>
      <c r="Z2310" s="13">
        <f t="shared" si="620"/>
        <v>0</v>
      </c>
      <c r="AA2310" s="13"/>
      <c r="AB2310" s="13">
        <f t="shared" si="621"/>
        <v>0</v>
      </c>
      <c r="AC2310" s="13"/>
      <c r="AD2310" s="13"/>
      <c r="AE2310" s="13"/>
      <c r="AF2310" s="13"/>
      <c r="AG2310" s="13"/>
      <c r="AH2310" s="13"/>
      <c r="AI2310" s="13"/>
      <c r="AJ2310" s="13"/>
      <c r="AK2310" s="13">
        <f t="shared" si="622"/>
        <v>0</v>
      </c>
      <c r="AL2310" s="13"/>
      <c r="AM2310" s="13">
        <f t="shared" si="623"/>
        <v>0</v>
      </c>
      <c r="AN2310" s="13"/>
      <c r="AO2310" s="13">
        <v>0</v>
      </c>
      <c r="AP2310" s="13">
        <f t="shared" si="624"/>
        <v>0</v>
      </c>
      <c r="AQ2310" s="13"/>
      <c r="AR2310" s="13">
        <f t="shared" si="625"/>
        <v>0</v>
      </c>
      <c r="AS2310" s="13"/>
      <c r="AT2310" s="13">
        <f t="shared" si="626"/>
        <v>0</v>
      </c>
      <c r="AU2310" s="13"/>
      <c r="AV2310" s="13">
        <f t="shared" si="627"/>
        <v>0</v>
      </c>
      <c r="AW2310" s="13"/>
      <c r="AX2310" s="13">
        <f t="shared" si="628"/>
        <v>0</v>
      </c>
      <c r="AY2310" s="13"/>
      <c r="AZ2310" s="13">
        <f t="shared" si="629"/>
        <v>0</v>
      </c>
      <c r="BA2310" s="13"/>
      <c r="BB2310" s="13">
        <f t="shared" si="630"/>
        <v>0</v>
      </c>
      <c r="BC2310" s="13"/>
      <c r="BD2310" s="13">
        <f t="shared" si="631"/>
        <v>0</v>
      </c>
      <c r="BE2310" s="13"/>
      <c r="BF2310" s="13">
        <f t="shared" si="632"/>
        <v>0</v>
      </c>
      <c r="BG2310" s="13"/>
      <c r="BH2310" s="13">
        <f t="shared" si="633"/>
        <v>70488.701001315436</v>
      </c>
      <c r="BI2310" s="13">
        <f t="shared" si="634"/>
        <v>70500</v>
      </c>
      <c r="BJ2310" s="13">
        <v>70800</v>
      </c>
    </row>
    <row r="2311" spans="1:62" x14ac:dyDescent="0.25">
      <c r="A2311" t="s">
        <v>807</v>
      </c>
      <c r="B2311" s="13">
        <v>148</v>
      </c>
      <c r="C2311">
        <v>571652</v>
      </c>
      <c r="D2311">
        <v>1</v>
      </c>
      <c r="E2311">
        <v>0</v>
      </c>
      <c r="F2311">
        <v>0</v>
      </c>
      <c r="G2311">
        <v>0</v>
      </c>
      <c r="H2311">
        <v>0</v>
      </c>
      <c r="I2311" t="s">
        <v>41</v>
      </c>
      <c r="J2311">
        <v>571911</v>
      </c>
      <c r="K2311" t="s">
        <v>545</v>
      </c>
      <c r="L2311">
        <v>571911</v>
      </c>
      <c r="M2311" t="s">
        <v>545</v>
      </c>
      <c r="N2311">
        <v>571911</v>
      </c>
      <c r="O2311" t="s">
        <v>545</v>
      </c>
      <c r="P2311">
        <v>571164</v>
      </c>
      <c r="Q2311" t="s">
        <v>325</v>
      </c>
      <c r="R2311" s="13">
        <v>70488.701001315436</v>
      </c>
      <c r="S2311" s="13"/>
      <c r="T2311" s="13"/>
      <c r="U2311" s="13"/>
      <c r="V2311" s="13">
        <f t="shared" si="618"/>
        <v>0</v>
      </c>
      <c r="W2311" s="13"/>
      <c r="X2311" s="13">
        <f t="shared" si="619"/>
        <v>0</v>
      </c>
      <c r="Y2311" s="13"/>
      <c r="Z2311" s="13">
        <f t="shared" si="620"/>
        <v>0</v>
      </c>
      <c r="AA2311" s="13"/>
      <c r="AB2311" s="13">
        <f t="shared" si="621"/>
        <v>0</v>
      </c>
      <c r="AC2311" s="13"/>
      <c r="AD2311" s="13"/>
      <c r="AE2311" s="13"/>
      <c r="AF2311" s="13"/>
      <c r="AG2311" s="13"/>
      <c r="AH2311" s="13"/>
      <c r="AI2311" s="13"/>
      <c r="AJ2311" s="13"/>
      <c r="AK2311" s="13">
        <f t="shared" si="622"/>
        <v>0</v>
      </c>
      <c r="AL2311" s="13"/>
      <c r="AM2311" s="13">
        <f t="shared" si="623"/>
        <v>0</v>
      </c>
      <c r="AN2311" s="13"/>
      <c r="AO2311" s="13">
        <v>0</v>
      </c>
      <c r="AP2311" s="13">
        <f t="shared" si="624"/>
        <v>0</v>
      </c>
      <c r="AQ2311" s="13"/>
      <c r="AR2311" s="13">
        <f t="shared" si="625"/>
        <v>0</v>
      </c>
      <c r="AS2311" s="13"/>
      <c r="AT2311" s="13">
        <f t="shared" si="626"/>
        <v>0</v>
      </c>
      <c r="AU2311" s="13"/>
      <c r="AV2311" s="13">
        <f t="shared" si="627"/>
        <v>0</v>
      </c>
      <c r="AW2311" s="13"/>
      <c r="AX2311" s="13">
        <f t="shared" si="628"/>
        <v>0</v>
      </c>
      <c r="AY2311" s="13"/>
      <c r="AZ2311" s="13">
        <f t="shared" si="629"/>
        <v>0</v>
      </c>
      <c r="BA2311" s="13"/>
      <c r="BB2311" s="13">
        <f t="shared" si="630"/>
        <v>0</v>
      </c>
      <c r="BC2311" s="13"/>
      <c r="BD2311" s="13">
        <f t="shared" si="631"/>
        <v>0</v>
      </c>
      <c r="BE2311" s="13"/>
      <c r="BF2311" s="13">
        <f t="shared" si="632"/>
        <v>0</v>
      </c>
      <c r="BG2311" s="13"/>
      <c r="BH2311" s="13">
        <f t="shared" si="633"/>
        <v>70488.701001315436</v>
      </c>
      <c r="BI2311" s="13">
        <f t="shared" si="634"/>
        <v>70500</v>
      </c>
      <c r="BJ2311" s="13">
        <v>70800</v>
      </c>
    </row>
    <row r="2312" spans="1:62" x14ac:dyDescent="0.25">
      <c r="A2312" t="s">
        <v>2632</v>
      </c>
      <c r="B2312" s="13">
        <v>388</v>
      </c>
      <c r="C2312">
        <v>555304</v>
      </c>
      <c r="D2312">
        <v>1</v>
      </c>
      <c r="E2312">
        <v>0</v>
      </c>
      <c r="F2312">
        <v>0</v>
      </c>
      <c r="G2312">
        <v>0</v>
      </c>
      <c r="H2312">
        <v>0</v>
      </c>
      <c r="I2312" t="s">
        <v>18</v>
      </c>
      <c r="J2312">
        <v>555657</v>
      </c>
      <c r="K2312" t="s">
        <v>207</v>
      </c>
      <c r="L2312">
        <v>555657</v>
      </c>
      <c r="M2312" t="s">
        <v>207</v>
      </c>
      <c r="N2312">
        <v>555657</v>
      </c>
      <c r="O2312" t="s">
        <v>207</v>
      </c>
      <c r="P2312">
        <v>554961</v>
      </c>
      <c r="Q2312" t="s">
        <v>17</v>
      </c>
      <c r="R2312" s="13">
        <v>90930.248404142199</v>
      </c>
      <c r="S2312" s="13"/>
      <c r="T2312" s="13"/>
      <c r="U2312" s="13"/>
      <c r="V2312" s="13">
        <f t="shared" si="618"/>
        <v>0</v>
      </c>
      <c r="W2312" s="13"/>
      <c r="X2312" s="13">
        <f t="shared" si="619"/>
        <v>0</v>
      </c>
      <c r="Y2312" s="13"/>
      <c r="Z2312" s="13">
        <f t="shared" si="620"/>
        <v>0</v>
      </c>
      <c r="AA2312" s="13"/>
      <c r="AB2312" s="13">
        <f t="shared" si="621"/>
        <v>0</v>
      </c>
      <c r="AC2312" s="13"/>
      <c r="AD2312" s="13"/>
      <c r="AE2312" s="13"/>
      <c r="AF2312" s="13"/>
      <c r="AG2312" s="13"/>
      <c r="AH2312" s="13"/>
      <c r="AI2312" s="13"/>
      <c r="AJ2312" s="13"/>
      <c r="AK2312" s="13">
        <f t="shared" si="622"/>
        <v>0</v>
      </c>
      <c r="AL2312" s="13"/>
      <c r="AM2312" s="13">
        <f t="shared" si="623"/>
        <v>0</v>
      </c>
      <c r="AN2312" s="13"/>
      <c r="AO2312" s="13">
        <v>0</v>
      </c>
      <c r="AP2312" s="13">
        <f t="shared" si="624"/>
        <v>0</v>
      </c>
      <c r="AQ2312" s="13"/>
      <c r="AR2312" s="13">
        <f t="shared" si="625"/>
        <v>0</v>
      </c>
      <c r="AS2312" s="13"/>
      <c r="AT2312" s="13">
        <f t="shared" si="626"/>
        <v>0</v>
      </c>
      <c r="AU2312" s="13"/>
      <c r="AV2312" s="13">
        <f t="shared" si="627"/>
        <v>0</v>
      </c>
      <c r="AW2312" s="13"/>
      <c r="AX2312" s="13">
        <f t="shared" si="628"/>
        <v>0</v>
      </c>
      <c r="AY2312" s="13"/>
      <c r="AZ2312" s="13">
        <f t="shared" si="629"/>
        <v>0</v>
      </c>
      <c r="BA2312" s="13"/>
      <c r="BB2312" s="13">
        <f t="shared" si="630"/>
        <v>0</v>
      </c>
      <c r="BC2312" s="13"/>
      <c r="BD2312" s="13">
        <f t="shared" si="631"/>
        <v>0</v>
      </c>
      <c r="BE2312" s="13"/>
      <c r="BF2312" s="13">
        <f t="shared" si="632"/>
        <v>0</v>
      </c>
      <c r="BG2312" s="13"/>
      <c r="BH2312" s="13">
        <f t="shared" si="633"/>
        <v>90930.248404142199</v>
      </c>
      <c r="BI2312" s="13">
        <f t="shared" si="634"/>
        <v>90900</v>
      </c>
      <c r="BJ2312" s="13">
        <v>94100</v>
      </c>
    </row>
    <row r="2313" spans="1:62" x14ac:dyDescent="0.25">
      <c r="A2313" t="s">
        <v>2455</v>
      </c>
      <c r="B2313" s="13">
        <v>298</v>
      </c>
      <c r="C2313">
        <v>595900</v>
      </c>
      <c r="D2313">
        <v>1</v>
      </c>
      <c r="E2313">
        <v>0</v>
      </c>
      <c r="F2313">
        <v>0</v>
      </c>
      <c r="G2313">
        <v>0</v>
      </c>
      <c r="H2313">
        <v>0</v>
      </c>
      <c r="I2313" t="s">
        <v>75</v>
      </c>
      <c r="J2313">
        <v>596574</v>
      </c>
      <c r="K2313" t="s">
        <v>2454</v>
      </c>
      <c r="L2313">
        <v>595209</v>
      </c>
      <c r="M2313" t="s">
        <v>132</v>
      </c>
      <c r="N2313">
        <v>595209</v>
      </c>
      <c r="O2313" t="s">
        <v>132</v>
      </c>
      <c r="P2313">
        <v>595209</v>
      </c>
      <c r="Q2313" t="s">
        <v>132</v>
      </c>
      <c r="R2313" s="13">
        <v>70488.701001315436</v>
      </c>
      <c r="S2313" s="13"/>
      <c r="T2313" s="13"/>
      <c r="U2313" s="13"/>
      <c r="V2313" s="13">
        <f t="shared" si="618"/>
        <v>0</v>
      </c>
      <c r="W2313" s="13"/>
      <c r="X2313" s="13">
        <f t="shared" si="619"/>
        <v>0</v>
      </c>
      <c r="Y2313" s="13"/>
      <c r="Z2313" s="13">
        <f t="shared" si="620"/>
        <v>0</v>
      </c>
      <c r="AA2313" s="13"/>
      <c r="AB2313" s="13">
        <f t="shared" si="621"/>
        <v>0</v>
      </c>
      <c r="AC2313" s="13"/>
      <c r="AD2313" s="13"/>
      <c r="AE2313" s="13"/>
      <c r="AF2313" s="13"/>
      <c r="AG2313" s="13"/>
      <c r="AH2313" s="13"/>
      <c r="AI2313" s="13"/>
      <c r="AJ2313" s="13"/>
      <c r="AK2313" s="13">
        <f t="shared" si="622"/>
        <v>0</v>
      </c>
      <c r="AL2313" s="13"/>
      <c r="AM2313" s="13">
        <f t="shared" si="623"/>
        <v>0</v>
      </c>
      <c r="AN2313" s="13"/>
      <c r="AO2313" s="13">
        <v>1</v>
      </c>
      <c r="AP2313" s="13">
        <f t="shared" si="624"/>
        <v>30500</v>
      </c>
      <c r="AQ2313" s="13"/>
      <c r="AR2313" s="13">
        <f t="shared" si="625"/>
        <v>0</v>
      </c>
      <c r="AS2313" s="13"/>
      <c r="AT2313" s="13">
        <f t="shared" si="626"/>
        <v>0</v>
      </c>
      <c r="AU2313" s="13"/>
      <c r="AV2313" s="13">
        <f t="shared" si="627"/>
        <v>0</v>
      </c>
      <c r="AW2313" s="13"/>
      <c r="AX2313" s="13">
        <f t="shared" si="628"/>
        <v>0</v>
      </c>
      <c r="AY2313" s="13"/>
      <c r="AZ2313" s="13">
        <f t="shared" si="629"/>
        <v>0</v>
      </c>
      <c r="BA2313" s="13"/>
      <c r="BB2313" s="13">
        <f t="shared" si="630"/>
        <v>0</v>
      </c>
      <c r="BC2313" s="13"/>
      <c r="BD2313" s="13">
        <f t="shared" si="631"/>
        <v>0</v>
      </c>
      <c r="BE2313" s="13"/>
      <c r="BF2313" s="13">
        <f t="shared" si="632"/>
        <v>0</v>
      </c>
      <c r="BG2313" s="13"/>
      <c r="BH2313" s="13">
        <f t="shared" si="633"/>
        <v>100988.70100131544</v>
      </c>
      <c r="BI2313" s="13">
        <f t="shared" si="634"/>
        <v>101000</v>
      </c>
      <c r="BJ2313" s="13">
        <v>101300</v>
      </c>
    </row>
    <row r="2314" spans="1:62" x14ac:dyDescent="0.25">
      <c r="A2314" t="s">
        <v>2633</v>
      </c>
      <c r="B2314" s="13">
        <v>716</v>
      </c>
      <c r="C2314">
        <v>538337</v>
      </c>
      <c r="D2314">
        <v>1</v>
      </c>
      <c r="E2314">
        <v>0</v>
      </c>
      <c r="F2314">
        <v>0</v>
      </c>
      <c r="G2314">
        <v>0</v>
      </c>
      <c r="H2314">
        <v>0</v>
      </c>
      <c r="I2314" t="s">
        <v>18</v>
      </c>
      <c r="J2314">
        <v>560367</v>
      </c>
      <c r="K2314" t="s">
        <v>1867</v>
      </c>
      <c r="L2314">
        <v>560367</v>
      </c>
      <c r="M2314" t="s">
        <v>1867</v>
      </c>
      <c r="N2314">
        <v>560367</v>
      </c>
      <c r="O2314" t="s">
        <v>1867</v>
      </c>
      <c r="P2314">
        <v>560286</v>
      </c>
      <c r="Q2314" t="s">
        <v>818</v>
      </c>
      <c r="R2314" s="13">
        <v>166523.45911161063</v>
      </c>
      <c r="S2314" s="13"/>
      <c r="T2314" s="13"/>
      <c r="U2314" s="13"/>
      <c r="V2314" s="13">
        <f t="shared" si="618"/>
        <v>0</v>
      </c>
      <c r="W2314" s="13"/>
      <c r="X2314" s="13">
        <f t="shared" si="619"/>
        <v>0</v>
      </c>
      <c r="Y2314" s="13"/>
      <c r="Z2314" s="13">
        <f t="shared" si="620"/>
        <v>0</v>
      </c>
      <c r="AA2314" s="13"/>
      <c r="AB2314" s="13">
        <f t="shared" si="621"/>
        <v>0</v>
      </c>
      <c r="AC2314" s="13"/>
      <c r="AD2314" s="13"/>
      <c r="AE2314" s="13"/>
      <c r="AF2314" s="13"/>
      <c r="AG2314" s="13"/>
      <c r="AH2314" s="13"/>
      <c r="AI2314" s="13"/>
      <c r="AJ2314" s="13"/>
      <c r="AK2314" s="13">
        <f t="shared" si="622"/>
        <v>0</v>
      </c>
      <c r="AL2314" s="13"/>
      <c r="AM2314" s="13">
        <f t="shared" si="623"/>
        <v>0</v>
      </c>
      <c r="AN2314" s="13"/>
      <c r="AO2314" s="13">
        <v>0</v>
      </c>
      <c r="AP2314" s="13">
        <f t="shared" si="624"/>
        <v>0</v>
      </c>
      <c r="AQ2314" s="13"/>
      <c r="AR2314" s="13">
        <f t="shared" si="625"/>
        <v>0</v>
      </c>
      <c r="AS2314" s="13"/>
      <c r="AT2314" s="13">
        <f t="shared" si="626"/>
        <v>0</v>
      </c>
      <c r="AU2314" s="13"/>
      <c r="AV2314" s="13">
        <f t="shared" si="627"/>
        <v>0</v>
      </c>
      <c r="AW2314" s="13"/>
      <c r="AX2314" s="13">
        <f t="shared" si="628"/>
        <v>0</v>
      </c>
      <c r="AY2314" s="13"/>
      <c r="AZ2314" s="13">
        <f t="shared" si="629"/>
        <v>0</v>
      </c>
      <c r="BA2314" s="13"/>
      <c r="BB2314" s="13">
        <f t="shared" si="630"/>
        <v>0</v>
      </c>
      <c r="BC2314" s="13"/>
      <c r="BD2314" s="13">
        <f t="shared" si="631"/>
        <v>0</v>
      </c>
      <c r="BE2314" s="13"/>
      <c r="BF2314" s="13">
        <f t="shared" si="632"/>
        <v>0</v>
      </c>
      <c r="BG2314" s="13"/>
      <c r="BH2314" s="13">
        <f t="shared" si="633"/>
        <v>166523.45911161063</v>
      </c>
      <c r="BI2314" s="13">
        <f t="shared" si="634"/>
        <v>166500</v>
      </c>
      <c r="BJ2314" s="13">
        <v>166900</v>
      </c>
    </row>
    <row r="2315" spans="1:62" x14ac:dyDescent="0.25">
      <c r="A2315" t="s">
        <v>2634</v>
      </c>
      <c r="B2315" s="13">
        <v>658</v>
      </c>
      <c r="C2315">
        <v>566306</v>
      </c>
      <c r="D2315">
        <v>1</v>
      </c>
      <c r="E2315">
        <v>0</v>
      </c>
      <c r="F2315">
        <v>0</v>
      </c>
      <c r="G2315">
        <v>0</v>
      </c>
      <c r="H2315">
        <v>0</v>
      </c>
      <c r="I2315" t="s">
        <v>85</v>
      </c>
      <c r="J2315">
        <v>566616</v>
      </c>
      <c r="K2315" t="s">
        <v>444</v>
      </c>
      <c r="L2315">
        <v>566616</v>
      </c>
      <c r="M2315" t="s">
        <v>444</v>
      </c>
      <c r="N2315">
        <v>566616</v>
      </c>
      <c r="O2315" t="s">
        <v>444</v>
      </c>
      <c r="P2315">
        <v>566616</v>
      </c>
      <c r="Q2315" t="s">
        <v>444</v>
      </c>
      <c r="R2315" s="13">
        <v>153216.70073813212</v>
      </c>
      <c r="S2315" s="13"/>
      <c r="T2315" s="13"/>
      <c r="U2315" s="13"/>
      <c r="V2315" s="13">
        <f t="shared" si="618"/>
        <v>0</v>
      </c>
      <c r="W2315" s="13"/>
      <c r="X2315" s="13">
        <f t="shared" si="619"/>
        <v>0</v>
      </c>
      <c r="Y2315" s="13"/>
      <c r="Z2315" s="13">
        <f t="shared" si="620"/>
        <v>0</v>
      </c>
      <c r="AA2315" s="13"/>
      <c r="AB2315" s="13">
        <f t="shared" si="621"/>
        <v>0</v>
      </c>
      <c r="AC2315" s="13"/>
      <c r="AD2315" s="13"/>
      <c r="AE2315" s="13"/>
      <c r="AF2315" s="13"/>
      <c r="AG2315" s="13"/>
      <c r="AH2315" s="13"/>
      <c r="AI2315" s="13"/>
      <c r="AJ2315" s="13"/>
      <c r="AK2315" s="13">
        <f t="shared" si="622"/>
        <v>0</v>
      </c>
      <c r="AL2315" s="13"/>
      <c r="AM2315" s="13">
        <f t="shared" si="623"/>
        <v>0</v>
      </c>
      <c r="AN2315" s="13"/>
      <c r="AO2315" s="13">
        <v>0</v>
      </c>
      <c r="AP2315" s="13">
        <f t="shared" si="624"/>
        <v>0</v>
      </c>
      <c r="AQ2315" s="13"/>
      <c r="AR2315" s="13">
        <f t="shared" si="625"/>
        <v>0</v>
      </c>
      <c r="AS2315" s="13"/>
      <c r="AT2315" s="13">
        <f t="shared" si="626"/>
        <v>0</v>
      </c>
      <c r="AU2315" s="13"/>
      <c r="AV2315" s="13">
        <f t="shared" si="627"/>
        <v>0</v>
      </c>
      <c r="AW2315" s="13"/>
      <c r="AX2315" s="13">
        <f t="shared" si="628"/>
        <v>0</v>
      </c>
      <c r="AY2315" s="13"/>
      <c r="AZ2315" s="13">
        <f t="shared" si="629"/>
        <v>0</v>
      </c>
      <c r="BA2315" s="13"/>
      <c r="BB2315" s="13">
        <f t="shared" si="630"/>
        <v>0</v>
      </c>
      <c r="BC2315" s="13"/>
      <c r="BD2315" s="13">
        <f t="shared" si="631"/>
        <v>0</v>
      </c>
      <c r="BE2315" s="13"/>
      <c r="BF2315" s="13">
        <f t="shared" si="632"/>
        <v>0</v>
      </c>
      <c r="BG2315" s="13"/>
      <c r="BH2315" s="13">
        <f t="shared" si="633"/>
        <v>153216.70073813212</v>
      </c>
      <c r="BI2315" s="13">
        <f t="shared" si="634"/>
        <v>153200</v>
      </c>
      <c r="BJ2315" s="13">
        <v>154500</v>
      </c>
    </row>
    <row r="2316" spans="1:62" x14ac:dyDescent="0.25">
      <c r="A2316" t="s">
        <v>2635</v>
      </c>
      <c r="B2316" s="13">
        <v>338</v>
      </c>
      <c r="C2316">
        <v>578045</v>
      </c>
      <c r="D2316">
        <v>1</v>
      </c>
      <c r="E2316">
        <v>0</v>
      </c>
      <c r="F2316">
        <v>0</v>
      </c>
      <c r="G2316">
        <v>0</v>
      </c>
      <c r="H2316">
        <v>0</v>
      </c>
      <c r="I2316" t="s">
        <v>18</v>
      </c>
      <c r="J2316">
        <v>555428</v>
      </c>
      <c r="K2316" t="s">
        <v>20</v>
      </c>
      <c r="L2316">
        <v>555428</v>
      </c>
      <c r="M2316" t="s">
        <v>20</v>
      </c>
      <c r="N2316">
        <v>555428</v>
      </c>
      <c r="O2316" t="s">
        <v>20</v>
      </c>
      <c r="P2316">
        <v>555428</v>
      </c>
      <c r="Q2316" t="s">
        <v>20</v>
      </c>
      <c r="R2316" s="13">
        <v>79325.434142018014</v>
      </c>
      <c r="S2316" s="13"/>
      <c r="T2316" s="13"/>
      <c r="U2316" s="13"/>
      <c r="V2316" s="13">
        <f t="shared" si="618"/>
        <v>0</v>
      </c>
      <c r="W2316" s="13"/>
      <c r="X2316" s="13">
        <f t="shared" si="619"/>
        <v>0</v>
      </c>
      <c r="Y2316" s="13"/>
      <c r="Z2316" s="13">
        <f t="shared" si="620"/>
        <v>0</v>
      </c>
      <c r="AA2316" s="13"/>
      <c r="AB2316" s="13">
        <f t="shared" si="621"/>
        <v>0</v>
      </c>
      <c r="AC2316" s="13"/>
      <c r="AD2316" s="13"/>
      <c r="AE2316" s="13"/>
      <c r="AF2316" s="13"/>
      <c r="AG2316" s="13"/>
      <c r="AH2316" s="13"/>
      <c r="AI2316" s="13"/>
      <c r="AJ2316" s="13"/>
      <c r="AK2316" s="13">
        <f t="shared" si="622"/>
        <v>0</v>
      </c>
      <c r="AL2316" s="13"/>
      <c r="AM2316" s="13">
        <f t="shared" si="623"/>
        <v>0</v>
      </c>
      <c r="AN2316" s="13"/>
      <c r="AO2316" s="13">
        <v>0</v>
      </c>
      <c r="AP2316" s="13">
        <f t="shared" si="624"/>
        <v>0</v>
      </c>
      <c r="AQ2316" s="13"/>
      <c r="AR2316" s="13">
        <f t="shared" si="625"/>
        <v>0</v>
      </c>
      <c r="AS2316" s="13"/>
      <c r="AT2316" s="13">
        <f t="shared" si="626"/>
        <v>0</v>
      </c>
      <c r="AU2316" s="13"/>
      <c r="AV2316" s="13">
        <f t="shared" si="627"/>
        <v>0</v>
      </c>
      <c r="AW2316" s="13"/>
      <c r="AX2316" s="13">
        <f t="shared" si="628"/>
        <v>0</v>
      </c>
      <c r="AY2316" s="13"/>
      <c r="AZ2316" s="13">
        <f t="shared" si="629"/>
        <v>0</v>
      </c>
      <c r="BA2316" s="13"/>
      <c r="BB2316" s="13">
        <f t="shared" si="630"/>
        <v>0</v>
      </c>
      <c r="BC2316" s="13"/>
      <c r="BD2316" s="13">
        <f t="shared" si="631"/>
        <v>0</v>
      </c>
      <c r="BE2316" s="13"/>
      <c r="BF2316" s="13">
        <f t="shared" si="632"/>
        <v>0</v>
      </c>
      <c r="BG2316" s="13"/>
      <c r="BH2316" s="13">
        <f t="shared" si="633"/>
        <v>79325.434142018014</v>
      </c>
      <c r="BI2316" s="13">
        <f t="shared" si="634"/>
        <v>79300</v>
      </c>
      <c r="BJ2316" s="13">
        <v>77800</v>
      </c>
    </row>
    <row r="2317" spans="1:62" x14ac:dyDescent="0.25">
      <c r="A2317" t="s">
        <v>2635</v>
      </c>
      <c r="B2317" s="13">
        <v>481</v>
      </c>
      <c r="C2317">
        <v>564168</v>
      </c>
      <c r="D2317">
        <v>1</v>
      </c>
      <c r="E2317">
        <v>0</v>
      </c>
      <c r="F2317">
        <v>0</v>
      </c>
      <c r="G2317">
        <v>0</v>
      </c>
      <c r="H2317">
        <v>0</v>
      </c>
      <c r="I2317" t="s">
        <v>51</v>
      </c>
      <c r="J2317">
        <v>564028</v>
      </c>
      <c r="K2317" t="s">
        <v>404</v>
      </c>
      <c r="L2317">
        <v>564028</v>
      </c>
      <c r="M2317" t="s">
        <v>404</v>
      </c>
      <c r="N2317">
        <v>564028</v>
      </c>
      <c r="O2317" t="s">
        <v>404</v>
      </c>
      <c r="P2317">
        <v>564028</v>
      </c>
      <c r="Q2317" t="s">
        <v>404</v>
      </c>
      <c r="R2317" s="13">
        <v>112452.81467261244</v>
      </c>
      <c r="S2317" s="13"/>
      <c r="T2317" s="13"/>
      <c r="U2317" s="13"/>
      <c r="V2317" s="13">
        <f t="shared" si="618"/>
        <v>0</v>
      </c>
      <c r="W2317" s="13"/>
      <c r="X2317" s="13">
        <f t="shared" si="619"/>
        <v>0</v>
      </c>
      <c r="Y2317" s="13"/>
      <c r="Z2317" s="13">
        <f t="shared" si="620"/>
        <v>0</v>
      </c>
      <c r="AA2317" s="13"/>
      <c r="AB2317" s="13">
        <f t="shared" si="621"/>
        <v>0</v>
      </c>
      <c r="AC2317" s="13"/>
      <c r="AD2317" s="13"/>
      <c r="AE2317" s="13"/>
      <c r="AF2317" s="13"/>
      <c r="AG2317" s="13"/>
      <c r="AH2317" s="13"/>
      <c r="AI2317" s="13"/>
      <c r="AJ2317" s="13"/>
      <c r="AK2317" s="13">
        <f t="shared" si="622"/>
        <v>0</v>
      </c>
      <c r="AL2317" s="13"/>
      <c r="AM2317" s="13">
        <f t="shared" si="623"/>
        <v>0</v>
      </c>
      <c r="AN2317" s="13"/>
      <c r="AO2317" s="13">
        <v>0</v>
      </c>
      <c r="AP2317" s="13">
        <f t="shared" si="624"/>
        <v>0</v>
      </c>
      <c r="AQ2317" s="13"/>
      <c r="AR2317" s="13">
        <f t="shared" si="625"/>
        <v>0</v>
      </c>
      <c r="AS2317" s="13"/>
      <c r="AT2317" s="13">
        <f t="shared" si="626"/>
        <v>0</v>
      </c>
      <c r="AU2317" s="13"/>
      <c r="AV2317" s="13">
        <f t="shared" si="627"/>
        <v>0</v>
      </c>
      <c r="AW2317" s="13"/>
      <c r="AX2317" s="13">
        <f t="shared" si="628"/>
        <v>0</v>
      </c>
      <c r="AY2317" s="13"/>
      <c r="AZ2317" s="13">
        <f t="shared" si="629"/>
        <v>0</v>
      </c>
      <c r="BA2317" s="13"/>
      <c r="BB2317" s="13">
        <f t="shared" si="630"/>
        <v>0</v>
      </c>
      <c r="BC2317" s="13"/>
      <c r="BD2317" s="13">
        <f t="shared" si="631"/>
        <v>0</v>
      </c>
      <c r="BE2317" s="13"/>
      <c r="BF2317" s="13">
        <f t="shared" si="632"/>
        <v>0</v>
      </c>
      <c r="BG2317" s="13"/>
      <c r="BH2317" s="13">
        <f t="shared" si="633"/>
        <v>112452.81467261244</v>
      </c>
      <c r="BI2317" s="13">
        <f t="shared" si="634"/>
        <v>112500</v>
      </c>
      <c r="BJ2317" s="13">
        <v>111700</v>
      </c>
    </row>
    <row r="2318" spans="1:62" x14ac:dyDescent="0.25">
      <c r="A2318" t="s">
        <v>2637</v>
      </c>
      <c r="B2318" s="13">
        <v>199</v>
      </c>
      <c r="C2318">
        <v>587443</v>
      </c>
      <c r="D2318">
        <v>1</v>
      </c>
      <c r="E2318">
        <v>0</v>
      </c>
      <c r="F2318">
        <v>0</v>
      </c>
      <c r="G2318">
        <v>0</v>
      </c>
      <c r="H2318">
        <v>0</v>
      </c>
      <c r="I2318" t="s">
        <v>75</v>
      </c>
      <c r="J2318">
        <v>587591</v>
      </c>
      <c r="K2318" t="s">
        <v>522</v>
      </c>
      <c r="L2318">
        <v>587591</v>
      </c>
      <c r="M2318" t="s">
        <v>522</v>
      </c>
      <c r="N2318">
        <v>588024</v>
      </c>
      <c r="O2318" t="s">
        <v>523</v>
      </c>
      <c r="P2318">
        <v>588024</v>
      </c>
      <c r="Q2318" t="s">
        <v>523</v>
      </c>
      <c r="R2318" s="13">
        <v>70488.701001315436</v>
      </c>
      <c r="S2318" s="13"/>
      <c r="T2318" s="13"/>
      <c r="U2318" s="13"/>
      <c r="V2318" s="13">
        <f t="shared" si="618"/>
        <v>0</v>
      </c>
      <c r="W2318" s="13"/>
      <c r="X2318" s="13">
        <f t="shared" si="619"/>
        <v>0</v>
      </c>
      <c r="Y2318" s="13"/>
      <c r="Z2318" s="13">
        <f t="shared" si="620"/>
        <v>0</v>
      </c>
      <c r="AA2318" s="13"/>
      <c r="AB2318" s="13">
        <f t="shared" si="621"/>
        <v>0</v>
      </c>
      <c r="AC2318" s="13"/>
      <c r="AD2318" s="13"/>
      <c r="AE2318" s="13"/>
      <c r="AF2318" s="13"/>
      <c r="AG2318" s="13"/>
      <c r="AH2318" s="13"/>
      <c r="AI2318" s="13"/>
      <c r="AJ2318" s="13"/>
      <c r="AK2318" s="13">
        <f t="shared" si="622"/>
        <v>0</v>
      </c>
      <c r="AL2318" s="13"/>
      <c r="AM2318" s="13">
        <f t="shared" si="623"/>
        <v>0</v>
      </c>
      <c r="AN2318" s="13"/>
      <c r="AO2318" s="13">
        <v>0</v>
      </c>
      <c r="AP2318" s="13">
        <f t="shared" si="624"/>
        <v>0</v>
      </c>
      <c r="AQ2318" s="13"/>
      <c r="AR2318" s="13">
        <f t="shared" si="625"/>
        <v>0</v>
      </c>
      <c r="AS2318" s="13"/>
      <c r="AT2318" s="13">
        <f t="shared" si="626"/>
        <v>0</v>
      </c>
      <c r="AU2318" s="13"/>
      <c r="AV2318" s="13">
        <f t="shared" si="627"/>
        <v>0</v>
      </c>
      <c r="AW2318" s="13"/>
      <c r="AX2318" s="13">
        <f t="shared" si="628"/>
        <v>0</v>
      </c>
      <c r="AY2318" s="13"/>
      <c r="AZ2318" s="13">
        <f t="shared" si="629"/>
        <v>0</v>
      </c>
      <c r="BA2318" s="13"/>
      <c r="BB2318" s="13">
        <f t="shared" si="630"/>
        <v>0</v>
      </c>
      <c r="BC2318" s="13"/>
      <c r="BD2318" s="13">
        <f t="shared" si="631"/>
        <v>0</v>
      </c>
      <c r="BE2318" s="13"/>
      <c r="BF2318" s="13">
        <f t="shared" si="632"/>
        <v>0</v>
      </c>
      <c r="BG2318" s="13"/>
      <c r="BH2318" s="13">
        <f t="shared" si="633"/>
        <v>70488.701001315436</v>
      </c>
      <c r="BI2318" s="13">
        <f t="shared" si="634"/>
        <v>70500</v>
      </c>
      <c r="BJ2318" s="13">
        <v>70800</v>
      </c>
    </row>
    <row r="2319" spans="1:62" x14ac:dyDescent="0.25">
      <c r="A2319" t="s">
        <v>2638</v>
      </c>
      <c r="B2319" s="13">
        <v>357</v>
      </c>
      <c r="C2319">
        <v>597511</v>
      </c>
      <c r="D2319">
        <v>1</v>
      </c>
      <c r="E2319">
        <v>0</v>
      </c>
      <c r="F2319">
        <v>0</v>
      </c>
      <c r="G2319">
        <v>0</v>
      </c>
      <c r="H2319">
        <v>0</v>
      </c>
      <c r="I2319" t="s">
        <v>38</v>
      </c>
      <c r="J2319">
        <v>597520</v>
      </c>
      <c r="K2319" t="s">
        <v>533</v>
      </c>
      <c r="L2319">
        <v>597520</v>
      </c>
      <c r="M2319" t="s">
        <v>533</v>
      </c>
      <c r="N2319">
        <v>597520</v>
      </c>
      <c r="O2319" t="s">
        <v>533</v>
      </c>
      <c r="P2319">
        <v>597520</v>
      </c>
      <c r="Q2319" t="s">
        <v>533</v>
      </c>
      <c r="R2319" s="13">
        <v>83738.184205066718</v>
      </c>
      <c r="S2319" s="13"/>
      <c r="T2319" s="13"/>
      <c r="U2319" s="13"/>
      <c r="V2319" s="13">
        <f t="shared" si="618"/>
        <v>0</v>
      </c>
      <c r="W2319" s="13"/>
      <c r="X2319" s="13">
        <f t="shared" si="619"/>
        <v>0</v>
      </c>
      <c r="Y2319" s="13"/>
      <c r="Z2319" s="13">
        <f t="shared" si="620"/>
        <v>0</v>
      </c>
      <c r="AA2319" s="13"/>
      <c r="AB2319" s="13">
        <f t="shared" si="621"/>
        <v>0</v>
      </c>
      <c r="AC2319" s="13"/>
      <c r="AD2319" s="13"/>
      <c r="AE2319" s="13"/>
      <c r="AF2319" s="13"/>
      <c r="AG2319" s="13"/>
      <c r="AH2319" s="13"/>
      <c r="AI2319" s="13"/>
      <c r="AJ2319" s="13"/>
      <c r="AK2319" s="13">
        <f t="shared" si="622"/>
        <v>0</v>
      </c>
      <c r="AL2319" s="13"/>
      <c r="AM2319" s="13">
        <f t="shared" si="623"/>
        <v>0</v>
      </c>
      <c r="AN2319" s="13"/>
      <c r="AO2319" s="13">
        <v>0</v>
      </c>
      <c r="AP2319" s="13">
        <f t="shared" si="624"/>
        <v>0</v>
      </c>
      <c r="AQ2319" s="13"/>
      <c r="AR2319" s="13">
        <f t="shared" si="625"/>
        <v>0</v>
      </c>
      <c r="AS2319" s="13"/>
      <c r="AT2319" s="13">
        <f t="shared" si="626"/>
        <v>0</v>
      </c>
      <c r="AU2319" s="13"/>
      <c r="AV2319" s="13">
        <f t="shared" si="627"/>
        <v>0</v>
      </c>
      <c r="AW2319" s="13"/>
      <c r="AX2319" s="13">
        <f t="shared" si="628"/>
        <v>0</v>
      </c>
      <c r="AY2319" s="13"/>
      <c r="AZ2319" s="13">
        <f t="shared" si="629"/>
        <v>0</v>
      </c>
      <c r="BA2319" s="13"/>
      <c r="BB2319" s="13">
        <f t="shared" si="630"/>
        <v>0</v>
      </c>
      <c r="BC2319" s="13"/>
      <c r="BD2319" s="13">
        <f t="shared" si="631"/>
        <v>0</v>
      </c>
      <c r="BE2319" s="13"/>
      <c r="BF2319" s="13">
        <f t="shared" si="632"/>
        <v>0</v>
      </c>
      <c r="BG2319" s="13"/>
      <c r="BH2319" s="13">
        <f t="shared" si="633"/>
        <v>83738.184205066718</v>
      </c>
      <c r="BI2319" s="13">
        <f t="shared" si="634"/>
        <v>83700</v>
      </c>
      <c r="BJ2319" s="13">
        <v>81500</v>
      </c>
    </row>
    <row r="2320" spans="1:62" x14ac:dyDescent="0.25">
      <c r="A2320" t="s">
        <v>2639</v>
      </c>
      <c r="B2320" s="13">
        <v>464</v>
      </c>
      <c r="C2320">
        <v>581780</v>
      </c>
      <c r="D2320">
        <v>1</v>
      </c>
      <c r="E2320">
        <v>0</v>
      </c>
      <c r="F2320">
        <v>0</v>
      </c>
      <c r="G2320">
        <v>0</v>
      </c>
      <c r="H2320">
        <v>0</v>
      </c>
      <c r="I2320" t="s">
        <v>30</v>
      </c>
      <c r="J2320">
        <v>581682</v>
      </c>
      <c r="K2320" t="s">
        <v>804</v>
      </c>
      <c r="L2320">
        <v>581682</v>
      </c>
      <c r="M2320" t="s">
        <v>804</v>
      </c>
      <c r="N2320">
        <v>581283</v>
      </c>
      <c r="O2320" t="s">
        <v>29</v>
      </c>
      <c r="P2320">
        <v>581283</v>
      </c>
      <c r="Q2320" t="s">
        <v>29</v>
      </c>
      <c r="R2320" s="13">
        <v>108524.32520541962</v>
      </c>
      <c r="S2320" s="13"/>
      <c r="T2320" s="13"/>
      <c r="U2320" s="13"/>
      <c r="V2320" s="13">
        <f t="shared" si="618"/>
        <v>0</v>
      </c>
      <c r="W2320" s="13"/>
      <c r="X2320" s="13">
        <f t="shared" si="619"/>
        <v>0</v>
      </c>
      <c r="Y2320" s="13"/>
      <c r="Z2320" s="13">
        <f t="shared" si="620"/>
        <v>0</v>
      </c>
      <c r="AA2320" s="13"/>
      <c r="AB2320" s="13">
        <f t="shared" si="621"/>
        <v>0</v>
      </c>
      <c r="AC2320" s="13"/>
      <c r="AD2320" s="13"/>
      <c r="AE2320" s="13"/>
      <c r="AF2320" s="13"/>
      <c r="AG2320" s="13"/>
      <c r="AH2320" s="13"/>
      <c r="AI2320" s="13"/>
      <c r="AJ2320" s="13"/>
      <c r="AK2320" s="13">
        <f t="shared" si="622"/>
        <v>0</v>
      </c>
      <c r="AL2320" s="13"/>
      <c r="AM2320" s="13">
        <f t="shared" si="623"/>
        <v>0</v>
      </c>
      <c r="AN2320" s="13"/>
      <c r="AO2320" s="13">
        <v>0</v>
      </c>
      <c r="AP2320" s="13">
        <f t="shared" si="624"/>
        <v>0</v>
      </c>
      <c r="AQ2320" s="13"/>
      <c r="AR2320" s="13">
        <f t="shared" si="625"/>
        <v>0</v>
      </c>
      <c r="AS2320" s="13"/>
      <c r="AT2320" s="13">
        <f t="shared" si="626"/>
        <v>0</v>
      </c>
      <c r="AU2320" s="13"/>
      <c r="AV2320" s="13">
        <f t="shared" si="627"/>
        <v>0</v>
      </c>
      <c r="AW2320" s="13"/>
      <c r="AX2320" s="13">
        <f t="shared" si="628"/>
        <v>0</v>
      </c>
      <c r="AY2320" s="13"/>
      <c r="AZ2320" s="13">
        <f t="shared" si="629"/>
        <v>0</v>
      </c>
      <c r="BA2320" s="13"/>
      <c r="BB2320" s="13">
        <f t="shared" si="630"/>
        <v>0</v>
      </c>
      <c r="BC2320" s="13"/>
      <c r="BD2320" s="13">
        <f t="shared" si="631"/>
        <v>0</v>
      </c>
      <c r="BE2320" s="13"/>
      <c r="BF2320" s="13">
        <f t="shared" si="632"/>
        <v>0</v>
      </c>
      <c r="BG2320" s="13"/>
      <c r="BH2320" s="13">
        <f t="shared" si="633"/>
        <v>108524.32520541962</v>
      </c>
      <c r="BI2320" s="13">
        <f t="shared" si="634"/>
        <v>108500</v>
      </c>
      <c r="BJ2320" s="13">
        <v>104300</v>
      </c>
    </row>
    <row r="2321" spans="1:62" x14ac:dyDescent="0.25">
      <c r="A2321" t="s">
        <v>2640</v>
      </c>
      <c r="B2321" s="13">
        <v>148</v>
      </c>
      <c r="C2321">
        <v>536806</v>
      </c>
      <c r="D2321">
        <v>1</v>
      </c>
      <c r="E2321">
        <v>0</v>
      </c>
      <c r="F2321">
        <v>0</v>
      </c>
      <c r="G2321">
        <v>0</v>
      </c>
      <c r="H2321">
        <v>0</v>
      </c>
      <c r="I2321" t="s">
        <v>23</v>
      </c>
      <c r="J2321">
        <v>551953</v>
      </c>
      <c r="K2321" t="s">
        <v>182</v>
      </c>
      <c r="L2321">
        <v>551953</v>
      </c>
      <c r="M2321" t="s">
        <v>182</v>
      </c>
      <c r="N2321">
        <v>551953</v>
      </c>
      <c r="O2321" t="s">
        <v>182</v>
      </c>
      <c r="P2321">
        <v>551953</v>
      </c>
      <c r="Q2321" t="s">
        <v>182</v>
      </c>
      <c r="R2321" s="13">
        <v>70488.701001315436</v>
      </c>
      <c r="S2321" s="13"/>
      <c r="T2321" s="13"/>
      <c r="U2321" s="13"/>
      <c r="V2321" s="13">
        <f t="shared" si="618"/>
        <v>0</v>
      </c>
      <c r="W2321" s="13"/>
      <c r="X2321" s="13">
        <f t="shared" si="619"/>
        <v>0</v>
      </c>
      <c r="Y2321" s="13"/>
      <c r="Z2321" s="13">
        <f t="shared" si="620"/>
        <v>0</v>
      </c>
      <c r="AA2321" s="13"/>
      <c r="AB2321" s="13">
        <f t="shared" si="621"/>
        <v>0</v>
      </c>
      <c r="AC2321" s="13"/>
      <c r="AD2321" s="13"/>
      <c r="AE2321" s="13"/>
      <c r="AF2321" s="13"/>
      <c r="AG2321" s="13"/>
      <c r="AH2321" s="13"/>
      <c r="AI2321" s="13"/>
      <c r="AJ2321" s="13"/>
      <c r="AK2321" s="13">
        <f t="shared" si="622"/>
        <v>0</v>
      </c>
      <c r="AL2321" s="13"/>
      <c r="AM2321" s="13">
        <f t="shared" si="623"/>
        <v>0</v>
      </c>
      <c r="AN2321" s="13"/>
      <c r="AO2321" s="13">
        <v>0</v>
      </c>
      <c r="AP2321" s="13">
        <f t="shared" si="624"/>
        <v>0</v>
      </c>
      <c r="AQ2321" s="13"/>
      <c r="AR2321" s="13">
        <f t="shared" si="625"/>
        <v>0</v>
      </c>
      <c r="AS2321" s="13"/>
      <c r="AT2321" s="13">
        <f t="shared" si="626"/>
        <v>0</v>
      </c>
      <c r="AU2321" s="13"/>
      <c r="AV2321" s="13">
        <f t="shared" si="627"/>
        <v>0</v>
      </c>
      <c r="AW2321" s="13"/>
      <c r="AX2321" s="13">
        <f t="shared" si="628"/>
        <v>0</v>
      </c>
      <c r="AY2321" s="13"/>
      <c r="AZ2321" s="13">
        <f t="shared" si="629"/>
        <v>0</v>
      </c>
      <c r="BA2321" s="13"/>
      <c r="BB2321" s="13">
        <f t="shared" si="630"/>
        <v>0</v>
      </c>
      <c r="BC2321" s="13"/>
      <c r="BD2321" s="13">
        <f t="shared" si="631"/>
        <v>0</v>
      </c>
      <c r="BE2321" s="13"/>
      <c r="BF2321" s="13">
        <f t="shared" si="632"/>
        <v>0</v>
      </c>
      <c r="BG2321" s="13"/>
      <c r="BH2321" s="13">
        <f t="shared" si="633"/>
        <v>70488.701001315436</v>
      </c>
      <c r="BI2321" s="13">
        <f t="shared" si="634"/>
        <v>70500</v>
      </c>
      <c r="BJ2321" s="13">
        <v>70800</v>
      </c>
    </row>
    <row r="2322" spans="1:62" x14ac:dyDescent="0.25">
      <c r="A2322" t="s">
        <v>2642</v>
      </c>
      <c r="B2322" s="13">
        <v>354</v>
      </c>
      <c r="C2322">
        <v>559083</v>
      </c>
      <c r="D2322">
        <v>1</v>
      </c>
      <c r="E2322">
        <v>0</v>
      </c>
      <c r="F2322">
        <v>0</v>
      </c>
      <c r="G2322">
        <v>0</v>
      </c>
      <c r="H2322">
        <v>0</v>
      </c>
      <c r="I2322" t="s">
        <v>110</v>
      </c>
      <c r="J2322">
        <v>558885</v>
      </c>
      <c r="K2322" t="s">
        <v>856</v>
      </c>
      <c r="L2322">
        <v>559521</v>
      </c>
      <c r="M2322" t="s">
        <v>857</v>
      </c>
      <c r="N2322">
        <v>559521</v>
      </c>
      <c r="O2322" t="s">
        <v>857</v>
      </c>
      <c r="P2322">
        <v>559300</v>
      </c>
      <c r="Q2322" t="s">
        <v>192</v>
      </c>
      <c r="R2322" s="13">
        <v>83041.676182882424</v>
      </c>
      <c r="S2322" s="13"/>
      <c r="T2322" s="13"/>
      <c r="U2322" s="13"/>
      <c r="V2322" s="13">
        <f t="shared" si="618"/>
        <v>0</v>
      </c>
      <c r="W2322" s="13"/>
      <c r="X2322" s="13">
        <f t="shared" si="619"/>
        <v>0</v>
      </c>
      <c r="Y2322" s="13"/>
      <c r="Z2322" s="13">
        <f t="shared" si="620"/>
        <v>0</v>
      </c>
      <c r="AA2322" s="13"/>
      <c r="AB2322" s="13">
        <f t="shared" si="621"/>
        <v>0</v>
      </c>
      <c r="AC2322" s="13"/>
      <c r="AD2322" s="13"/>
      <c r="AE2322" s="13"/>
      <c r="AF2322" s="13"/>
      <c r="AG2322" s="13"/>
      <c r="AH2322" s="13"/>
      <c r="AI2322" s="13"/>
      <c r="AJ2322" s="13"/>
      <c r="AK2322" s="13">
        <f t="shared" si="622"/>
        <v>0</v>
      </c>
      <c r="AL2322" s="13"/>
      <c r="AM2322" s="13">
        <f t="shared" si="623"/>
        <v>0</v>
      </c>
      <c r="AN2322" s="13"/>
      <c r="AO2322" s="13">
        <v>0</v>
      </c>
      <c r="AP2322" s="13">
        <f t="shared" si="624"/>
        <v>0</v>
      </c>
      <c r="AQ2322" s="13"/>
      <c r="AR2322" s="13">
        <f t="shared" si="625"/>
        <v>0</v>
      </c>
      <c r="AS2322" s="13"/>
      <c r="AT2322" s="13">
        <f t="shared" si="626"/>
        <v>0</v>
      </c>
      <c r="AU2322" s="13"/>
      <c r="AV2322" s="13">
        <f t="shared" si="627"/>
        <v>0</v>
      </c>
      <c r="AW2322" s="13"/>
      <c r="AX2322" s="13">
        <f t="shared" si="628"/>
        <v>0</v>
      </c>
      <c r="AY2322" s="13"/>
      <c r="AZ2322" s="13">
        <f t="shared" si="629"/>
        <v>0</v>
      </c>
      <c r="BA2322" s="13"/>
      <c r="BB2322" s="13">
        <f t="shared" si="630"/>
        <v>0</v>
      </c>
      <c r="BC2322" s="13"/>
      <c r="BD2322" s="13">
        <f t="shared" si="631"/>
        <v>0</v>
      </c>
      <c r="BE2322" s="13"/>
      <c r="BF2322" s="13">
        <f t="shared" si="632"/>
        <v>0</v>
      </c>
      <c r="BG2322" s="13"/>
      <c r="BH2322" s="13">
        <f t="shared" si="633"/>
        <v>83041.676182882424</v>
      </c>
      <c r="BI2322" s="13">
        <f t="shared" si="634"/>
        <v>83000</v>
      </c>
      <c r="BJ2322" s="13">
        <v>85000</v>
      </c>
    </row>
    <row r="2323" spans="1:62" x14ac:dyDescent="0.25">
      <c r="A2323" t="s">
        <v>2643</v>
      </c>
      <c r="B2323" s="13">
        <v>134</v>
      </c>
      <c r="C2323">
        <v>568937</v>
      </c>
      <c r="D2323">
        <v>1</v>
      </c>
      <c r="E2323">
        <v>0</v>
      </c>
      <c r="F2323">
        <v>0</v>
      </c>
      <c r="G2323">
        <v>0</v>
      </c>
      <c r="H2323">
        <v>0</v>
      </c>
      <c r="I2323" t="s">
        <v>75</v>
      </c>
      <c r="J2323">
        <v>568414</v>
      </c>
      <c r="K2323" t="s">
        <v>123</v>
      </c>
      <c r="L2323">
        <v>568414</v>
      </c>
      <c r="M2323" t="s">
        <v>123</v>
      </c>
      <c r="N2323">
        <v>568414</v>
      </c>
      <c r="O2323" t="s">
        <v>123</v>
      </c>
      <c r="P2323">
        <v>568414</v>
      </c>
      <c r="Q2323" t="s">
        <v>123</v>
      </c>
      <c r="R2323" s="13">
        <v>70488.701001315436</v>
      </c>
      <c r="S2323" s="13"/>
      <c r="T2323" s="13"/>
      <c r="U2323" s="13"/>
      <c r="V2323" s="13">
        <f t="shared" si="618"/>
        <v>0</v>
      </c>
      <c r="W2323" s="13"/>
      <c r="X2323" s="13">
        <f t="shared" si="619"/>
        <v>0</v>
      </c>
      <c r="Y2323" s="13"/>
      <c r="Z2323" s="13">
        <f t="shared" si="620"/>
        <v>0</v>
      </c>
      <c r="AA2323" s="13"/>
      <c r="AB2323" s="13">
        <f t="shared" si="621"/>
        <v>0</v>
      </c>
      <c r="AC2323" s="13"/>
      <c r="AD2323" s="13"/>
      <c r="AE2323" s="13"/>
      <c r="AF2323" s="13"/>
      <c r="AG2323" s="13"/>
      <c r="AH2323" s="13"/>
      <c r="AI2323" s="13"/>
      <c r="AJ2323" s="13"/>
      <c r="AK2323" s="13">
        <f t="shared" si="622"/>
        <v>0</v>
      </c>
      <c r="AL2323" s="13"/>
      <c r="AM2323" s="13">
        <f t="shared" si="623"/>
        <v>0</v>
      </c>
      <c r="AN2323" s="13"/>
      <c r="AO2323" s="13">
        <v>0</v>
      </c>
      <c r="AP2323" s="13">
        <f t="shared" si="624"/>
        <v>0</v>
      </c>
      <c r="AQ2323" s="13"/>
      <c r="AR2323" s="13">
        <f t="shared" si="625"/>
        <v>0</v>
      </c>
      <c r="AS2323" s="13"/>
      <c r="AT2323" s="13">
        <f t="shared" si="626"/>
        <v>0</v>
      </c>
      <c r="AU2323" s="13"/>
      <c r="AV2323" s="13">
        <f t="shared" si="627"/>
        <v>0</v>
      </c>
      <c r="AW2323" s="13"/>
      <c r="AX2323" s="13">
        <f t="shared" si="628"/>
        <v>0</v>
      </c>
      <c r="AY2323" s="13"/>
      <c r="AZ2323" s="13">
        <f t="shared" si="629"/>
        <v>0</v>
      </c>
      <c r="BA2323" s="13"/>
      <c r="BB2323" s="13">
        <f t="shared" si="630"/>
        <v>0</v>
      </c>
      <c r="BC2323" s="13"/>
      <c r="BD2323" s="13">
        <f t="shared" si="631"/>
        <v>0</v>
      </c>
      <c r="BE2323" s="13"/>
      <c r="BF2323" s="13">
        <f t="shared" si="632"/>
        <v>0</v>
      </c>
      <c r="BG2323" s="13"/>
      <c r="BH2323" s="13">
        <f t="shared" si="633"/>
        <v>70488.701001315436</v>
      </c>
      <c r="BI2323" s="13">
        <f t="shared" si="634"/>
        <v>70500</v>
      </c>
      <c r="BJ2323" s="13">
        <v>70800</v>
      </c>
    </row>
    <row r="2324" spans="1:62" x14ac:dyDescent="0.25">
      <c r="A2324" t="s">
        <v>2644</v>
      </c>
      <c r="B2324" s="13">
        <v>472</v>
      </c>
      <c r="C2324">
        <v>583235</v>
      </c>
      <c r="D2324">
        <v>1</v>
      </c>
      <c r="E2324">
        <v>0</v>
      </c>
      <c r="F2324">
        <v>0</v>
      </c>
      <c r="G2324">
        <v>0</v>
      </c>
      <c r="H2324">
        <v>0</v>
      </c>
      <c r="I2324" t="s">
        <v>30</v>
      </c>
      <c r="J2324">
        <v>583782</v>
      </c>
      <c r="K2324" t="s">
        <v>107</v>
      </c>
      <c r="L2324">
        <v>583782</v>
      </c>
      <c r="M2324" t="s">
        <v>107</v>
      </c>
      <c r="N2324">
        <v>583782</v>
      </c>
      <c r="O2324" t="s">
        <v>107</v>
      </c>
      <c r="P2324">
        <v>583782</v>
      </c>
      <c r="Q2324" t="s">
        <v>107</v>
      </c>
      <c r="R2324" s="13">
        <v>110373.33570859706</v>
      </c>
      <c r="S2324" s="13"/>
      <c r="T2324" s="13"/>
      <c r="U2324" s="13"/>
      <c r="V2324" s="13">
        <f t="shared" si="618"/>
        <v>0</v>
      </c>
      <c r="W2324" s="13"/>
      <c r="X2324" s="13">
        <f t="shared" si="619"/>
        <v>0</v>
      </c>
      <c r="Y2324" s="13"/>
      <c r="Z2324" s="13">
        <f t="shared" si="620"/>
        <v>0</v>
      </c>
      <c r="AA2324" s="13"/>
      <c r="AB2324" s="13">
        <f t="shared" si="621"/>
        <v>0</v>
      </c>
      <c r="AC2324" s="13"/>
      <c r="AD2324" s="13"/>
      <c r="AE2324" s="13"/>
      <c r="AF2324" s="13"/>
      <c r="AG2324" s="13"/>
      <c r="AH2324" s="13"/>
      <c r="AI2324" s="13"/>
      <c r="AJ2324" s="13"/>
      <c r="AK2324" s="13">
        <f t="shared" si="622"/>
        <v>0</v>
      </c>
      <c r="AL2324" s="13"/>
      <c r="AM2324" s="13">
        <f t="shared" si="623"/>
        <v>0</v>
      </c>
      <c r="AN2324" s="13"/>
      <c r="AO2324" s="13">
        <v>0</v>
      </c>
      <c r="AP2324" s="13">
        <f t="shared" si="624"/>
        <v>0</v>
      </c>
      <c r="AQ2324" s="13"/>
      <c r="AR2324" s="13">
        <f t="shared" si="625"/>
        <v>0</v>
      </c>
      <c r="AS2324" s="13"/>
      <c r="AT2324" s="13">
        <f t="shared" si="626"/>
        <v>0</v>
      </c>
      <c r="AU2324" s="13"/>
      <c r="AV2324" s="13">
        <f t="shared" si="627"/>
        <v>0</v>
      </c>
      <c r="AW2324" s="13"/>
      <c r="AX2324" s="13">
        <f t="shared" si="628"/>
        <v>0</v>
      </c>
      <c r="AY2324" s="13"/>
      <c r="AZ2324" s="13">
        <f t="shared" si="629"/>
        <v>0</v>
      </c>
      <c r="BA2324" s="13"/>
      <c r="BB2324" s="13">
        <f t="shared" si="630"/>
        <v>0</v>
      </c>
      <c r="BC2324" s="13"/>
      <c r="BD2324" s="13">
        <f t="shared" si="631"/>
        <v>0</v>
      </c>
      <c r="BE2324" s="13"/>
      <c r="BF2324" s="13">
        <f t="shared" si="632"/>
        <v>0</v>
      </c>
      <c r="BG2324" s="13"/>
      <c r="BH2324" s="13">
        <f t="shared" si="633"/>
        <v>110373.33570859706</v>
      </c>
      <c r="BI2324" s="13">
        <f t="shared" si="634"/>
        <v>110400</v>
      </c>
      <c r="BJ2324" s="13">
        <v>108200</v>
      </c>
    </row>
    <row r="2325" spans="1:62" x14ac:dyDescent="0.25">
      <c r="A2325" t="s">
        <v>2645</v>
      </c>
      <c r="B2325" s="13">
        <v>614</v>
      </c>
      <c r="C2325">
        <v>570206</v>
      </c>
      <c r="D2325">
        <v>1</v>
      </c>
      <c r="E2325">
        <v>0</v>
      </c>
      <c r="F2325">
        <v>0</v>
      </c>
      <c r="G2325">
        <v>0</v>
      </c>
      <c r="H2325">
        <v>0</v>
      </c>
      <c r="I2325" t="s">
        <v>33</v>
      </c>
      <c r="J2325">
        <v>570656</v>
      </c>
      <c r="K2325" t="s">
        <v>1351</v>
      </c>
      <c r="L2325">
        <v>569810</v>
      </c>
      <c r="M2325" t="s">
        <v>98</v>
      </c>
      <c r="N2325">
        <v>569810</v>
      </c>
      <c r="O2325" t="s">
        <v>98</v>
      </c>
      <c r="P2325">
        <v>569810</v>
      </c>
      <c r="Q2325" t="s">
        <v>98</v>
      </c>
      <c r="R2325" s="13">
        <v>143105.80739014584</v>
      </c>
      <c r="S2325" s="13"/>
      <c r="T2325" s="13"/>
      <c r="U2325" s="13"/>
      <c r="V2325" s="13">
        <f t="shared" si="618"/>
        <v>0</v>
      </c>
      <c r="W2325" s="13"/>
      <c r="X2325" s="13">
        <f t="shared" si="619"/>
        <v>0</v>
      </c>
      <c r="Y2325" s="13"/>
      <c r="Z2325" s="13">
        <f t="shared" si="620"/>
        <v>0</v>
      </c>
      <c r="AA2325" s="13"/>
      <c r="AB2325" s="13">
        <f t="shared" si="621"/>
        <v>0</v>
      </c>
      <c r="AC2325" s="13"/>
      <c r="AD2325" s="13"/>
      <c r="AE2325" s="13"/>
      <c r="AF2325" s="13"/>
      <c r="AG2325" s="13"/>
      <c r="AH2325" s="13"/>
      <c r="AI2325" s="13"/>
      <c r="AJ2325" s="13"/>
      <c r="AK2325" s="13">
        <f t="shared" si="622"/>
        <v>0</v>
      </c>
      <c r="AL2325" s="13"/>
      <c r="AM2325" s="13">
        <f t="shared" si="623"/>
        <v>0</v>
      </c>
      <c r="AN2325" s="13"/>
      <c r="AO2325" s="13">
        <v>0</v>
      </c>
      <c r="AP2325" s="13">
        <f t="shared" si="624"/>
        <v>0</v>
      </c>
      <c r="AQ2325" s="13"/>
      <c r="AR2325" s="13">
        <f t="shared" si="625"/>
        <v>0</v>
      </c>
      <c r="AS2325" s="13"/>
      <c r="AT2325" s="13">
        <f t="shared" si="626"/>
        <v>0</v>
      </c>
      <c r="AU2325" s="13"/>
      <c r="AV2325" s="13">
        <f t="shared" si="627"/>
        <v>0</v>
      </c>
      <c r="AW2325" s="13"/>
      <c r="AX2325" s="13">
        <f t="shared" si="628"/>
        <v>0</v>
      </c>
      <c r="AY2325" s="13"/>
      <c r="AZ2325" s="13">
        <f t="shared" si="629"/>
        <v>0</v>
      </c>
      <c r="BA2325" s="13"/>
      <c r="BB2325" s="13">
        <f t="shared" si="630"/>
        <v>0</v>
      </c>
      <c r="BC2325" s="13"/>
      <c r="BD2325" s="13">
        <f t="shared" si="631"/>
        <v>0</v>
      </c>
      <c r="BE2325" s="13"/>
      <c r="BF2325" s="13">
        <f t="shared" si="632"/>
        <v>0</v>
      </c>
      <c r="BG2325" s="13"/>
      <c r="BH2325" s="13">
        <f t="shared" si="633"/>
        <v>143105.80739014584</v>
      </c>
      <c r="BI2325" s="13">
        <f t="shared" si="634"/>
        <v>143100</v>
      </c>
      <c r="BJ2325" s="13">
        <v>140900</v>
      </c>
    </row>
    <row r="2326" spans="1:62" x14ac:dyDescent="0.25">
      <c r="A2326" t="s">
        <v>2646</v>
      </c>
      <c r="B2326" s="13">
        <v>104</v>
      </c>
      <c r="C2326">
        <v>560634</v>
      </c>
      <c r="D2326">
        <v>1</v>
      </c>
      <c r="E2326">
        <v>0</v>
      </c>
      <c r="F2326">
        <v>0</v>
      </c>
      <c r="G2326">
        <v>0</v>
      </c>
      <c r="H2326">
        <v>0</v>
      </c>
      <c r="I2326" t="s">
        <v>23</v>
      </c>
      <c r="J2326">
        <v>552470</v>
      </c>
      <c r="K2326" t="s">
        <v>1293</v>
      </c>
      <c r="L2326">
        <v>552046</v>
      </c>
      <c r="M2326" t="s">
        <v>136</v>
      </c>
      <c r="N2326">
        <v>552046</v>
      </c>
      <c r="O2326" t="s">
        <v>136</v>
      </c>
      <c r="P2326">
        <v>552046</v>
      </c>
      <c r="Q2326" t="s">
        <v>136</v>
      </c>
      <c r="R2326" s="13">
        <v>70488.701001315436</v>
      </c>
      <c r="S2326" s="13"/>
      <c r="T2326" s="13"/>
      <c r="U2326" s="13"/>
      <c r="V2326" s="13">
        <f t="shared" si="618"/>
        <v>0</v>
      </c>
      <c r="W2326" s="13"/>
      <c r="X2326" s="13">
        <f t="shared" si="619"/>
        <v>0</v>
      </c>
      <c r="Y2326" s="13"/>
      <c r="Z2326" s="13">
        <f t="shared" si="620"/>
        <v>0</v>
      </c>
      <c r="AA2326" s="13"/>
      <c r="AB2326" s="13">
        <f t="shared" si="621"/>
        <v>0</v>
      </c>
      <c r="AC2326" s="13"/>
      <c r="AD2326" s="13"/>
      <c r="AE2326" s="13"/>
      <c r="AF2326" s="13"/>
      <c r="AG2326" s="13"/>
      <c r="AH2326" s="13"/>
      <c r="AI2326" s="13"/>
      <c r="AJ2326" s="13"/>
      <c r="AK2326" s="13">
        <f t="shared" si="622"/>
        <v>0</v>
      </c>
      <c r="AL2326" s="13"/>
      <c r="AM2326" s="13">
        <f t="shared" si="623"/>
        <v>0</v>
      </c>
      <c r="AN2326" s="13"/>
      <c r="AO2326" s="13">
        <v>1</v>
      </c>
      <c r="AP2326" s="13">
        <f t="shared" si="624"/>
        <v>30500</v>
      </c>
      <c r="AQ2326" s="13"/>
      <c r="AR2326" s="13">
        <f t="shared" si="625"/>
        <v>0</v>
      </c>
      <c r="AS2326" s="13"/>
      <c r="AT2326" s="13">
        <f t="shared" si="626"/>
        <v>0</v>
      </c>
      <c r="AU2326" s="13"/>
      <c r="AV2326" s="13">
        <f t="shared" si="627"/>
        <v>0</v>
      </c>
      <c r="AW2326" s="13"/>
      <c r="AX2326" s="13">
        <f t="shared" si="628"/>
        <v>0</v>
      </c>
      <c r="AY2326" s="13"/>
      <c r="AZ2326" s="13">
        <f t="shared" si="629"/>
        <v>0</v>
      </c>
      <c r="BA2326" s="13"/>
      <c r="BB2326" s="13">
        <f t="shared" si="630"/>
        <v>0</v>
      </c>
      <c r="BC2326" s="13"/>
      <c r="BD2326" s="13">
        <f t="shared" si="631"/>
        <v>0</v>
      </c>
      <c r="BE2326" s="13"/>
      <c r="BF2326" s="13">
        <f t="shared" si="632"/>
        <v>0</v>
      </c>
      <c r="BG2326" s="13"/>
      <c r="BH2326" s="13">
        <f t="shared" si="633"/>
        <v>100988.70100131544</v>
      </c>
      <c r="BI2326" s="13">
        <f t="shared" si="634"/>
        <v>101000</v>
      </c>
      <c r="BJ2326" s="13">
        <v>101300</v>
      </c>
    </row>
    <row r="2327" spans="1:62" x14ac:dyDescent="0.25">
      <c r="A2327" t="s">
        <v>2647</v>
      </c>
      <c r="B2327" s="13">
        <v>43</v>
      </c>
      <c r="C2327">
        <v>537136</v>
      </c>
      <c r="D2327">
        <v>1</v>
      </c>
      <c r="E2327">
        <v>0</v>
      </c>
      <c r="F2327">
        <v>0</v>
      </c>
      <c r="G2327">
        <v>0</v>
      </c>
      <c r="H2327">
        <v>0</v>
      </c>
      <c r="I2327" t="s">
        <v>23</v>
      </c>
      <c r="J2327">
        <v>550230</v>
      </c>
      <c r="K2327" t="s">
        <v>882</v>
      </c>
      <c r="L2327">
        <v>550094</v>
      </c>
      <c r="M2327" t="s">
        <v>91</v>
      </c>
      <c r="N2327">
        <v>550094</v>
      </c>
      <c r="O2327" t="s">
        <v>91</v>
      </c>
      <c r="P2327">
        <v>550094</v>
      </c>
      <c r="Q2327" t="s">
        <v>91</v>
      </c>
      <c r="R2327" s="13">
        <v>70488.701001315436</v>
      </c>
      <c r="S2327" s="13"/>
      <c r="T2327" s="13"/>
      <c r="U2327" s="13"/>
      <c r="V2327" s="13">
        <f t="shared" si="618"/>
        <v>0</v>
      </c>
      <c r="W2327" s="13"/>
      <c r="X2327" s="13">
        <f t="shared" si="619"/>
        <v>0</v>
      </c>
      <c r="Y2327" s="13"/>
      <c r="Z2327" s="13">
        <f t="shared" si="620"/>
        <v>0</v>
      </c>
      <c r="AA2327" s="13"/>
      <c r="AB2327" s="13">
        <f t="shared" si="621"/>
        <v>0</v>
      </c>
      <c r="AC2327" s="13"/>
      <c r="AD2327" s="13"/>
      <c r="AE2327" s="13"/>
      <c r="AF2327" s="13"/>
      <c r="AG2327" s="13"/>
      <c r="AH2327" s="13"/>
      <c r="AI2327" s="13"/>
      <c r="AJ2327" s="13"/>
      <c r="AK2327" s="13">
        <f t="shared" si="622"/>
        <v>0</v>
      </c>
      <c r="AL2327" s="13"/>
      <c r="AM2327" s="13">
        <f t="shared" si="623"/>
        <v>0</v>
      </c>
      <c r="AN2327" s="13"/>
      <c r="AO2327" s="13">
        <v>0</v>
      </c>
      <c r="AP2327" s="13">
        <f t="shared" si="624"/>
        <v>0</v>
      </c>
      <c r="AQ2327" s="13"/>
      <c r="AR2327" s="13">
        <f t="shared" si="625"/>
        <v>0</v>
      </c>
      <c r="AS2327" s="13"/>
      <c r="AT2327" s="13">
        <f t="shared" si="626"/>
        <v>0</v>
      </c>
      <c r="AU2327" s="13"/>
      <c r="AV2327" s="13">
        <f t="shared" si="627"/>
        <v>0</v>
      </c>
      <c r="AW2327" s="13"/>
      <c r="AX2327" s="13">
        <f t="shared" si="628"/>
        <v>0</v>
      </c>
      <c r="AY2327" s="13"/>
      <c r="AZ2327" s="13">
        <f t="shared" si="629"/>
        <v>0</v>
      </c>
      <c r="BA2327" s="13"/>
      <c r="BB2327" s="13">
        <f t="shared" si="630"/>
        <v>0</v>
      </c>
      <c r="BC2327" s="13"/>
      <c r="BD2327" s="13">
        <f t="shared" si="631"/>
        <v>0</v>
      </c>
      <c r="BE2327" s="13"/>
      <c r="BF2327" s="13">
        <f t="shared" si="632"/>
        <v>0</v>
      </c>
      <c r="BG2327" s="13"/>
      <c r="BH2327" s="13">
        <f t="shared" si="633"/>
        <v>70488.701001315436</v>
      </c>
      <c r="BI2327" s="13">
        <f t="shared" si="634"/>
        <v>70500</v>
      </c>
      <c r="BJ2327" s="13">
        <v>70800</v>
      </c>
    </row>
    <row r="2328" spans="1:62" x14ac:dyDescent="0.25">
      <c r="A2328" t="s">
        <v>554</v>
      </c>
      <c r="B2328" s="13">
        <v>789</v>
      </c>
      <c r="C2328">
        <v>561720</v>
      </c>
      <c r="D2328">
        <v>1</v>
      </c>
      <c r="E2328">
        <v>0</v>
      </c>
      <c r="F2328">
        <v>0</v>
      </c>
      <c r="G2328">
        <v>0</v>
      </c>
      <c r="H2328">
        <v>0</v>
      </c>
      <c r="I2328" t="s">
        <v>51</v>
      </c>
      <c r="J2328">
        <v>561380</v>
      </c>
      <c r="K2328" t="s">
        <v>348</v>
      </c>
      <c r="L2328">
        <v>561380</v>
      </c>
      <c r="M2328" t="s">
        <v>348</v>
      </c>
      <c r="N2328">
        <v>561380</v>
      </c>
      <c r="O2328" t="s">
        <v>348</v>
      </c>
      <c r="P2328">
        <v>561380</v>
      </c>
      <c r="Q2328" t="s">
        <v>348</v>
      </c>
      <c r="R2328" s="13">
        <v>183238.80828622315</v>
      </c>
      <c r="S2328" s="13"/>
      <c r="T2328" s="13"/>
      <c r="U2328" s="13"/>
      <c r="V2328" s="13">
        <f t="shared" si="618"/>
        <v>0</v>
      </c>
      <c r="W2328" s="13"/>
      <c r="X2328" s="13">
        <f t="shared" si="619"/>
        <v>0</v>
      </c>
      <c r="Y2328" s="13"/>
      <c r="Z2328" s="13">
        <f t="shared" si="620"/>
        <v>0</v>
      </c>
      <c r="AA2328" s="13"/>
      <c r="AB2328" s="13">
        <f t="shared" si="621"/>
        <v>0</v>
      </c>
      <c r="AC2328" s="13"/>
      <c r="AD2328" s="13"/>
      <c r="AE2328" s="13"/>
      <c r="AF2328" s="13"/>
      <c r="AG2328" s="13"/>
      <c r="AH2328" s="13"/>
      <c r="AI2328" s="13"/>
      <c r="AJ2328" s="13"/>
      <c r="AK2328" s="13">
        <f t="shared" si="622"/>
        <v>0</v>
      </c>
      <c r="AL2328" s="13"/>
      <c r="AM2328" s="13">
        <f t="shared" si="623"/>
        <v>0</v>
      </c>
      <c r="AN2328" s="13"/>
      <c r="AO2328" s="13">
        <v>0</v>
      </c>
      <c r="AP2328" s="13">
        <f t="shared" si="624"/>
        <v>0</v>
      </c>
      <c r="AQ2328" s="13"/>
      <c r="AR2328" s="13">
        <f t="shared" si="625"/>
        <v>0</v>
      </c>
      <c r="AS2328" s="13"/>
      <c r="AT2328" s="13">
        <f t="shared" si="626"/>
        <v>0</v>
      </c>
      <c r="AU2328" s="13"/>
      <c r="AV2328" s="13">
        <f t="shared" si="627"/>
        <v>0</v>
      </c>
      <c r="AW2328" s="13"/>
      <c r="AX2328" s="13">
        <f t="shared" si="628"/>
        <v>0</v>
      </c>
      <c r="AY2328" s="13"/>
      <c r="AZ2328" s="13">
        <f t="shared" si="629"/>
        <v>0</v>
      </c>
      <c r="BA2328" s="13"/>
      <c r="BB2328" s="13">
        <f t="shared" si="630"/>
        <v>0</v>
      </c>
      <c r="BC2328" s="13"/>
      <c r="BD2328" s="13">
        <f t="shared" si="631"/>
        <v>0</v>
      </c>
      <c r="BE2328" s="13"/>
      <c r="BF2328" s="13">
        <f t="shared" si="632"/>
        <v>0</v>
      </c>
      <c r="BG2328" s="13"/>
      <c r="BH2328" s="13">
        <f t="shared" si="633"/>
        <v>183238.80828622315</v>
      </c>
      <c r="BI2328" s="13">
        <f t="shared" si="634"/>
        <v>183200</v>
      </c>
      <c r="BJ2328" s="13">
        <v>183500</v>
      </c>
    </row>
    <row r="2329" spans="1:62" x14ac:dyDescent="0.25">
      <c r="A2329" s="6" t="s">
        <v>554</v>
      </c>
      <c r="B2329" s="13">
        <v>6662</v>
      </c>
      <c r="C2329">
        <v>507580</v>
      </c>
      <c r="D2329">
        <v>1</v>
      </c>
      <c r="E2329">
        <v>1</v>
      </c>
      <c r="F2329">
        <v>1</v>
      </c>
      <c r="G2329">
        <v>1</v>
      </c>
      <c r="H2329">
        <v>1</v>
      </c>
      <c r="I2329" t="s">
        <v>38</v>
      </c>
      <c r="J2329">
        <v>507580</v>
      </c>
      <c r="K2329" t="s">
        <v>554</v>
      </c>
      <c r="L2329">
        <v>507580</v>
      </c>
      <c r="M2329" t="s">
        <v>554</v>
      </c>
      <c r="N2329">
        <v>507580</v>
      </c>
      <c r="O2329" t="s">
        <v>554</v>
      </c>
      <c r="P2329">
        <v>507580</v>
      </c>
      <c r="Q2329" t="s">
        <v>554</v>
      </c>
      <c r="R2329" s="13">
        <v>305270.97225036315</v>
      </c>
      <c r="S2329" s="13">
        <v>6662</v>
      </c>
      <c r="T2329" s="13">
        <v>135311.60654043255</v>
      </c>
      <c r="U2329" s="13"/>
      <c r="V2329" s="13">
        <f t="shared" si="618"/>
        <v>0</v>
      </c>
      <c r="W2329" s="13">
        <v>64</v>
      </c>
      <c r="X2329" s="13">
        <f t="shared" si="619"/>
        <v>189696</v>
      </c>
      <c r="Y2329" s="13">
        <v>41</v>
      </c>
      <c r="Z2329" s="13">
        <f t="shared" si="620"/>
        <v>40508</v>
      </c>
      <c r="AA2329" s="13">
        <v>27</v>
      </c>
      <c r="AB2329" s="13">
        <f t="shared" si="621"/>
        <v>6669</v>
      </c>
      <c r="AC2329" s="13">
        <v>9903</v>
      </c>
      <c r="AD2329" s="13">
        <v>1160384.0368191202</v>
      </c>
      <c r="AE2329" s="13">
        <v>21302</v>
      </c>
      <c r="AF2329" s="13">
        <v>3693610.0010530395</v>
      </c>
      <c r="AG2329" s="13">
        <v>21302</v>
      </c>
      <c r="AH2329" s="13">
        <v>13758559.449325724</v>
      </c>
      <c r="AI2329" s="13"/>
      <c r="AJ2329" s="13">
        <v>2486</v>
      </c>
      <c r="AK2329" s="13">
        <f t="shared" si="622"/>
        <v>345554</v>
      </c>
      <c r="AL2329" s="13">
        <v>232</v>
      </c>
      <c r="AM2329" s="13">
        <f t="shared" si="623"/>
        <v>8120</v>
      </c>
      <c r="AN2329" s="13"/>
      <c r="AO2329" s="13">
        <v>5</v>
      </c>
      <c r="AP2329" s="13">
        <f t="shared" si="624"/>
        <v>152500</v>
      </c>
      <c r="AQ2329" s="13">
        <v>195</v>
      </c>
      <c r="AR2329" s="13">
        <f t="shared" si="625"/>
        <v>527670</v>
      </c>
      <c r="AS2329" s="13">
        <v>1874</v>
      </c>
      <c r="AT2329" s="13">
        <f t="shared" si="626"/>
        <v>260486</v>
      </c>
      <c r="AU2329" s="13">
        <v>674</v>
      </c>
      <c r="AV2329" s="13">
        <f t="shared" si="627"/>
        <v>227812</v>
      </c>
      <c r="AW2329" s="13">
        <v>207</v>
      </c>
      <c r="AX2329" s="13">
        <f t="shared" si="628"/>
        <v>22356</v>
      </c>
      <c r="AY2329" s="13">
        <v>0</v>
      </c>
      <c r="AZ2329" s="13">
        <f t="shared" si="629"/>
        <v>0</v>
      </c>
      <c r="BA2329" s="13">
        <v>309</v>
      </c>
      <c r="BB2329" s="13">
        <f t="shared" si="630"/>
        <v>100425</v>
      </c>
      <c r="BC2329" s="13">
        <v>0</v>
      </c>
      <c r="BD2329" s="13">
        <f t="shared" si="631"/>
        <v>0</v>
      </c>
      <c r="BE2329" s="13">
        <v>0</v>
      </c>
      <c r="BF2329" s="13">
        <f t="shared" si="632"/>
        <v>0</v>
      </c>
      <c r="BG2329" s="13"/>
      <c r="BH2329" s="13">
        <f t="shared" si="633"/>
        <v>20934932.065988678</v>
      </c>
      <c r="BI2329" s="13">
        <f t="shared" si="634"/>
        <v>20934900</v>
      </c>
      <c r="BJ2329" s="13">
        <v>21228200</v>
      </c>
    </row>
    <row r="2330" spans="1:62" x14ac:dyDescent="0.25">
      <c r="A2330" s="3" t="s">
        <v>1735</v>
      </c>
      <c r="B2330" s="13">
        <v>596</v>
      </c>
      <c r="C2330">
        <v>594261</v>
      </c>
      <c r="D2330">
        <v>1</v>
      </c>
      <c r="E2330">
        <v>1</v>
      </c>
      <c r="F2330">
        <v>0</v>
      </c>
      <c r="G2330">
        <v>0</v>
      </c>
      <c r="H2330">
        <v>0</v>
      </c>
      <c r="I2330" t="s">
        <v>30</v>
      </c>
      <c r="J2330">
        <v>594261</v>
      </c>
      <c r="K2330" t="s">
        <v>1735</v>
      </c>
      <c r="L2330">
        <v>593711</v>
      </c>
      <c r="M2330" t="s">
        <v>149</v>
      </c>
      <c r="N2330">
        <v>593711</v>
      </c>
      <c r="O2330" t="s">
        <v>149</v>
      </c>
      <c r="P2330">
        <v>593711</v>
      </c>
      <c r="Q2330" t="s">
        <v>149</v>
      </c>
      <c r="R2330" s="13">
        <v>138965.39148261264</v>
      </c>
      <c r="S2330" s="13">
        <v>2098</v>
      </c>
      <c r="T2330" s="13">
        <v>112247.59518580572</v>
      </c>
      <c r="U2330" s="13"/>
      <c r="V2330" s="13">
        <f t="shared" si="618"/>
        <v>0</v>
      </c>
      <c r="W2330" s="13">
        <v>52</v>
      </c>
      <c r="X2330" s="13">
        <f t="shared" si="619"/>
        <v>154128</v>
      </c>
      <c r="Y2330" s="13">
        <v>7</v>
      </c>
      <c r="Z2330" s="13">
        <f t="shared" si="620"/>
        <v>6916</v>
      </c>
      <c r="AA2330" s="13">
        <v>2</v>
      </c>
      <c r="AB2330" s="13">
        <f t="shared" si="621"/>
        <v>494</v>
      </c>
      <c r="AC2330" s="13"/>
      <c r="AD2330" s="13"/>
      <c r="AE2330" s="13"/>
      <c r="AF2330" s="13"/>
      <c r="AG2330" s="13"/>
      <c r="AH2330" s="13"/>
      <c r="AI2330" s="13"/>
      <c r="AJ2330" s="13"/>
      <c r="AK2330" s="13">
        <f t="shared" si="622"/>
        <v>0</v>
      </c>
      <c r="AL2330" s="13"/>
      <c r="AM2330" s="13">
        <f t="shared" si="623"/>
        <v>0</v>
      </c>
      <c r="AN2330" s="13"/>
      <c r="AO2330" s="13">
        <v>0</v>
      </c>
      <c r="AP2330" s="13">
        <f t="shared" si="624"/>
        <v>0</v>
      </c>
      <c r="AQ2330" s="13"/>
      <c r="AR2330" s="13">
        <f t="shared" si="625"/>
        <v>0</v>
      </c>
      <c r="AS2330" s="13"/>
      <c r="AT2330" s="13">
        <f t="shared" si="626"/>
        <v>0</v>
      </c>
      <c r="AU2330" s="13"/>
      <c r="AV2330" s="13">
        <f t="shared" si="627"/>
        <v>0</v>
      </c>
      <c r="AW2330" s="13"/>
      <c r="AX2330" s="13">
        <f t="shared" si="628"/>
        <v>0</v>
      </c>
      <c r="AY2330" s="13"/>
      <c r="AZ2330" s="13">
        <f t="shared" si="629"/>
        <v>0</v>
      </c>
      <c r="BA2330" s="13"/>
      <c r="BB2330" s="13">
        <f t="shared" si="630"/>
        <v>0</v>
      </c>
      <c r="BC2330" s="13"/>
      <c r="BD2330" s="13">
        <f t="shared" si="631"/>
        <v>0</v>
      </c>
      <c r="BE2330" s="13"/>
      <c r="BF2330" s="13">
        <f t="shared" si="632"/>
        <v>0</v>
      </c>
      <c r="BG2330" s="13"/>
      <c r="BH2330" s="13">
        <f t="shared" si="633"/>
        <v>412750.98666841839</v>
      </c>
      <c r="BI2330" s="13">
        <f t="shared" si="634"/>
        <v>412800</v>
      </c>
      <c r="BJ2330" s="13">
        <v>447900</v>
      </c>
    </row>
    <row r="2331" spans="1:62" x14ac:dyDescent="0.25">
      <c r="A2331" t="s">
        <v>2648</v>
      </c>
      <c r="B2331" s="13">
        <v>487</v>
      </c>
      <c r="C2331">
        <v>552437</v>
      </c>
      <c r="D2331">
        <v>1</v>
      </c>
      <c r="E2331">
        <v>0</v>
      </c>
      <c r="F2331">
        <v>0</v>
      </c>
      <c r="G2331">
        <v>0</v>
      </c>
      <c r="H2331">
        <v>0</v>
      </c>
      <c r="I2331" t="s">
        <v>61</v>
      </c>
      <c r="J2331">
        <v>505650</v>
      </c>
      <c r="K2331" t="s">
        <v>1626</v>
      </c>
      <c r="L2331">
        <v>505650</v>
      </c>
      <c r="M2331" t="s">
        <v>1626</v>
      </c>
      <c r="N2331">
        <v>500496</v>
      </c>
      <c r="O2331" t="s">
        <v>94</v>
      </c>
      <c r="P2331">
        <v>500496</v>
      </c>
      <c r="Q2331" t="s">
        <v>94</v>
      </c>
      <c r="R2331" s="13">
        <v>113838.75030916733</v>
      </c>
      <c r="S2331" s="13"/>
      <c r="T2331" s="13"/>
      <c r="U2331" s="13"/>
      <c r="V2331" s="13">
        <f t="shared" si="618"/>
        <v>0</v>
      </c>
      <c r="W2331" s="13"/>
      <c r="X2331" s="13">
        <f t="shared" si="619"/>
        <v>0</v>
      </c>
      <c r="Y2331" s="13"/>
      <c r="Z2331" s="13">
        <f t="shared" si="620"/>
        <v>0</v>
      </c>
      <c r="AA2331" s="13"/>
      <c r="AB2331" s="13">
        <f t="shared" si="621"/>
        <v>0</v>
      </c>
      <c r="AC2331" s="13"/>
      <c r="AD2331" s="13"/>
      <c r="AE2331" s="13"/>
      <c r="AF2331" s="13"/>
      <c r="AG2331" s="13"/>
      <c r="AH2331" s="13"/>
      <c r="AI2331" s="13"/>
      <c r="AJ2331" s="13"/>
      <c r="AK2331" s="13">
        <f t="shared" si="622"/>
        <v>0</v>
      </c>
      <c r="AL2331" s="13"/>
      <c r="AM2331" s="13">
        <f t="shared" si="623"/>
        <v>0</v>
      </c>
      <c r="AN2331" s="13"/>
      <c r="AO2331" s="13">
        <v>0</v>
      </c>
      <c r="AP2331" s="13">
        <f t="shared" si="624"/>
        <v>0</v>
      </c>
      <c r="AQ2331" s="13"/>
      <c r="AR2331" s="13">
        <f t="shared" si="625"/>
        <v>0</v>
      </c>
      <c r="AS2331" s="13"/>
      <c r="AT2331" s="13">
        <f t="shared" si="626"/>
        <v>0</v>
      </c>
      <c r="AU2331" s="13"/>
      <c r="AV2331" s="13">
        <f t="shared" si="627"/>
        <v>0</v>
      </c>
      <c r="AW2331" s="13"/>
      <c r="AX2331" s="13">
        <f t="shared" si="628"/>
        <v>0</v>
      </c>
      <c r="AY2331" s="13"/>
      <c r="AZ2331" s="13">
        <f t="shared" si="629"/>
        <v>0</v>
      </c>
      <c r="BA2331" s="13"/>
      <c r="BB2331" s="13">
        <f t="shared" si="630"/>
        <v>0</v>
      </c>
      <c r="BC2331" s="13"/>
      <c r="BD2331" s="13">
        <f t="shared" si="631"/>
        <v>0</v>
      </c>
      <c r="BE2331" s="13"/>
      <c r="BF2331" s="13">
        <f t="shared" si="632"/>
        <v>0</v>
      </c>
      <c r="BG2331" s="13"/>
      <c r="BH2331" s="13">
        <f t="shared" si="633"/>
        <v>113838.75030916733</v>
      </c>
      <c r="BI2331" s="13">
        <f t="shared" si="634"/>
        <v>113800</v>
      </c>
      <c r="BJ2331" s="13">
        <v>113800</v>
      </c>
    </row>
    <row r="2332" spans="1:62" x14ac:dyDescent="0.25">
      <c r="A2332" t="s">
        <v>2649</v>
      </c>
      <c r="B2332" s="13">
        <v>75</v>
      </c>
      <c r="C2332">
        <v>536954</v>
      </c>
      <c r="D2332">
        <v>1</v>
      </c>
      <c r="E2332">
        <v>0</v>
      </c>
      <c r="F2332">
        <v>0</v>
      </c>
      <c r="G2332">
        <v>0</v>
      </c>
      <c r="H2332">
        <v>0</v>
      </c>
      <c r="I2332" t="s">
        <v>23</v>
      </c>
      <c r="J2332">
        <v>551201</v>
      </c>
      <c r="K2332" t="s">
        <v>1510</v>
      </c>
      <c r="L2332">
        <v>550787</v>
      </c>
      <c r="M2332" t="s">
        <v>181</v>
      </c>
      <c r="N2332">
        <v>550787</v>
      </c>
      <c r="O2332" t="s">
        <v>181</v>
      </c>
      <c r="P2332">
        <v>550787</v>
      </c>
      <c r="Q2332" t="s">
        <v>181</v>
      </c>
      <c r="R2332" s="13">
        <v>70488.701001315436</v>
      </c>
      <c r="S2332" s="13"/>
      <c r="T2332" s="13"/>
      <c r="U2332" s="13"/>
      <c r="V2332" s="13">
        <f t="shared" si="618"/>
        <v>0</v>
      </c>
      <c r="W2332" s="13"/>
      <c r="X2332" s="13">
        <f t="shared" si="619"/>
        <v>0</v>
      </c>
      <c r="Y2332" s="13"/>
      <c r="Z2332" s="13">
        <f t="shared" si="620"/>
        <v>0</v>
      </c>
      <c r="AA2332" s="13"/>
      <c r="AB2332" s="13">
        <f t="shared" si="621"/>
        <v>0</v>
      </c>
      <c r="AC2332" s="13"/>
      <c r="AD2332" s="13"/>
      <c r="AE2332" s="13"/>
      <c r="AF2332" s="13"/>
      <c r="AG2332" s="13"/>
      <c r="AH2332" s="13"/>
      <c r="AI2332" s="13"/>
      <c r="AJ2332" s="13"/>
      <c r="AK2332" s="13">
        <f t="shared" si="622"/>
        <v>0</v>
      </c>
      <c r="AL2332" s="13"/>
      <c r="AM2332" s="13">
        <f t="shared" si="623"/>
        <v>0</v>
      </c>
      <c r="AN2332" s="13"/>
      <c r="AO2332" s="13">
        <v>0</v>
      </c>
      <c r="AP2332" s="13">
        <f t="shared" si="624"/>
        <v>0</v>
      </c>
      <c r="AQ2332" s="13"/>
      <c r="AR2332" s="13">
        <f t="shared" si="625"/>
        <v>0</v>
      </c>
      <c r="AS2332" s="13"/>
      <c r="AT2332" s="13">
        <f t="shared" si="626"/>
        <v>0</v>
      </c>
      <c r="AU2332" s="13"/>
      <c r="AV2332" s="13">
        <f t="shared" si="627"/>
        <v>0</v>
      </c>
      <c r="AW2332" s="13"/>
      <c r="AX2332" s="13">
        <f t="shared" si="628"/>
        <v>0</v>
      </c>
      <c r="AY2332" s="13"/>
      <c r="AZ2332" s="13">
        <f t="shared" si="629"/>
        <v>0</v>
      </c>
      <c r="BA2332" s="13"/>
      <c r="BB2332" s="13">
        <f t="shared" si="630"/>
        <v>0</v>
      </c>
      <c r="BC2332" s="13"/>
      <c r="BD2332" s="13">
        <f t="shared" si="631"/>
        <v>0</v>
      </c>
      <c r="BE2332" s="13"/>
      <c r="BF2332" s="13">
        <f t="shared" si="632"/>
        <v>0</v>
      </c>
      <c r="BG2332" s="13"/>
      <c r="BH2332" s="13">
        <f t="shared" si="633"/>
        <v>70488.701001315436</v>
      </c>
      <c r="BI2332" s="13">
        <f t="shared" si="634"/>
        <v>70500</v>
      </c>
      <c r="BJ2332" s="13">
        <v>70800</v>
      </c>
    </row>
    <row r="2333" spans="1:62" x14ac:dyDescent="0.25">
      <c r="A2333" t="s">
        <v>2650</v>
      </c>
      <c r="B2333" s="13">
        <v>1059</v>
      </c>
      <c r="C2333">
        <v>529958</v>
      </c>
      <c r="D2333">
        <v>1</v>
      </c>
      <c r="E2333">
        <v>0</v>
      </c>
      <c r="F2333">
        <v>0</v>
      </c>
      <c r="G2333">
        <v>0</v>
      </c>
      <c r="H2333">
        <v>0</v>
      </c>
      <c r="I2333" t="s">
        <v>26</v>
      </c>
      <c r="J2333">
        <v>530841</v>
      </c>
      <c r="K2333" t="s">
        <v>900</v>
      </c>
      <c r="L2333">
        <v>530841</v>
      </c>
      <c r="M2333" t="s">
        <v>900</v>
      </c>
      <c r="N2333">
        <v>530841</v>
      </c>
      <c r="O2333" t="s">
        <v>900</v>
      </c>
      <c r="P2333">
        <v>529303</v>
      </c>
      <c r="Q2333" t="s">
        <v>288</v>
      </c>
      <c r="R2333" s="13">
        <v>244772.13003631445</v>
      </c>
      <c r="S2333" s="13"/>
      <c r="T2333" s="13"/>
      <c r="U2333" s="13"/>
      <c r="V2333" s="13">
        <f t="shared" si="618"/>
        <v>0</v>
      </c>
      <c r="W2333" s="13"/>
      <c r="X2333" s="13">
        <f t="shared" si="619"/>
        <v>0</v>
      </c>
      <c r="Y2333" s="13"/>
      <c r="Z2333" s="13">
        <f t="shared" si="620"/>
        <v>0</v>
      </c>
      <c r="AA2333" s="13"/>
      <c r="AB2333" s="13">
        <f t="shared" si="621"/>
        <v>0</v>
      </c>
      <c r="AC2333" s="13"/>
      <c r="AD2333" s="13"/>
      <c r="AE2333" s="13"/>
      <c r="AF2333" s="13"/>
      <c r="AG2333" s="13"/>
      <c r="AH2333" s="13"/>
      <c r="AI2333" s="13"/>
      <c r="AJ2333" s="13"/>
      <c r="AK2333" s="13">
        <f t="shared" si="622"/>
        <v>0</v>
      </c>
      <c r="AL2333" s="13"/>
      <c r="AM2333" s="13">
        <f t="shared" si="623"/>
        <v>0</v>
      </c>
      <c r="AN2333" s="13"/>
      <c r="AO2333" s="13">
        <v>1</v>
      </c>
      <c r="AP2333" s="13">
        <f t="shared" si="624"/>
        <v>30500</v>
      </c>
      <c r="AQ2333" s="13"/>
      <c r="AR2333" s="13">
        <f t="shared" si="625"/>
        <v>0</v>
      </c>
      <c r="AS2333" s="13"/>
      <c r="AT2333" s="13">
        <f t="shared" si="626"/>
        <v>0</v>
      </c>
      <c r="AU2333" s="13"/>
      <c r="AV2333" s="13">
        <f t="shared" si="627"/>
        <v>0</v>
      </c>
      <c r="AW2333" s="13"/>
      <c r="AX2333" s="13">
        <f t="shared" si="628"/>
        <v>0</v>
      </c>
      <c r="AY2333" s="13"/>
      <c r="AZ2333" s="13">
        <f t="shared" si="629"/>
        <v>0</v>
      </c>
      <c r="BA2333" s="13"/>
      <c r="BB2333" s="13">
        <f t="shared" si="630"/>
        <v>0</v>
      </c>
      <c r="BC2333" s="13"/>
      <c r="BD2333" s="13">
        <f t="shared" si="631"/>
        <v>0</v>
      </c>
      <c r="BE2333" s="13"/>
      <c r="BF2333" s="13">
        <f t="shared" si="632"/>
        <v>0</v>
      </c>
      <c r="BG2333" s="13"/>
      <c r="BH2333" s="13">
        <f t="shared" si="633"/>
        <v>275272.13003631448</v>
      </c>
      <c r="BI2333" s="13">
        <f t="shared" si="634"/>
        <v>275300</v>
      </c>
      <c r="BJ2333" s="13">
        <v>274300</v>
      </c>
    </row>
    <row r="2334" spans="1:62" x14ac:dyDescent="0.25">
      <c r="A2334" t="s">
        <v>2651</v>
      </c>
      <c r="B2334" s="13">
        <v>182</v>
      </c>
      <c r="C2334">
        <v>590967</v>
      </c>
      <c r="D2334">
        <v>1</v>
      </c>
      <c r="E2334">
        <v>0</v>
      </c>
      <c r="F2334">
        <v>0</v>
      </c>
      <c r="G2334">
        <v>0</v>
      </c>
      <c r="H2334">
        <v>0</v>
      </c>
      <c r="I2334" t="s">
        <v>75</v>
      </c>
      <c r="J2334">
        <v>590673</v>
      </c>
      <c r="K2334" t="s">
        <v>121</v>
      </c>
      <c r="L2334">
        <v>590673</v>
      </c>
      <c r="M2334" t="s">
        <v>121</v>
      </c>
      <c r="N2334">
        <v>590673</v>
      </c>
      <c r="O2334" t="s">
        <v>121</v>
      </c>
      <c r="P2334">
        <v>590266</v>
      </c>
      <c r="Q2334" t="s">
        <v>96</v>
      </c>
      <c r="R2334" s="13">
        <v>70488.701001315436</v>
      </c>
      <c r="S2334" s="13"/>
      <c r="T2334" s="13"/>
      <c r="U2334" s="13"/>
      <c r="V2334" s="13">
        <f t="shared" si="618"/>
        <v>0</v>
      </c>
      <c r="W2334" s="13"/>
      <c r="X2334" s="13">
        <f t="shared" si="619"/>
        <v>0</v>
      </c>
      <c r="Y2334" s="13"/>
      <c r="Z2334" s="13">
        <f t="shared" si="620"/>
        <v>0</v>
      </c>
      <c r="AA2334" s="13"/>
      <c r="AB2334" s="13">
        <f t="shared" si="621"/>
        <v>0</v>
      </c>
      <c r="AC2334" s="13"/>
      <c r="AD2334" s="13"/>
      <c r="AE2334" s="13"/>
      <c r="AF2334" s="13"/>
      <c r="AG2334" s="13"/>
      <c r="AH2334" s="13"/>
      <c r="AI2334" s="13"/>
      <c r="AJ2334" s="13"/>
      <c r="AK2334" s="13">
        <f t="shared" si="622"/>
        <v>0</v>
      </c>
      <c r="AL2334" s="13"/>
      <c r="AM2334" s="13">
        <f t="shared" si="623"/>
        <v>0</v>
      </c>
      <c r="AN2334" s="13"/>
      <c r="AO2334" s="13">
        <v>0</v>
      </c>
      <c r="AP2334" s="13">
        <f t="shared" si="624"/>
        <v>0</v>
      </c>
      <c r="AQ2334" s="13"/>
      <c r="AR2334" s="13">
        <f t="shared" si="625"/>
        <v>0</v>
      </c>
      <c r="AS2334" s="13"/>
      <c r="AT2334" s="13">
        <f t="shared" si="626"/>
        <v>0</v>
      </c>
      <c r="AU2334" s="13"/>
      <c r="AV2334" s="13">
        <f t="shared" si="627"/>
        <v>0</v>
      </c>
      <c r="AW2334" s="13"/>
      <c r="AX2334" s="13">
        <f t="shared" si="628"/>
        <v>0</v>
      </c>
      <c r="AY2334" s="13"/>
      <c r="AZ2334" s="13">
        <f t="shared" si="629"/>
        <v>0</v>
      </c>
      <c r="BA2334" s="13"/>
      <c r="BB2334" s="13">
        <f t="shared" si="630"/>
        <v>0</v>
      </c>
      <c r="BC2334" s="13"/>
      <c r="BD2334" s="13">
        <f t="shared" si="631"/>
        <v>0</v>
      </c>
      <c r="BE2334" s="13"/>
      <c r="BF2334" s="13">
        <f t="shared" si="632"/>
        <v>0</v>
      </c>
      <c r="BG2334" s="13"/>
      <c r="BH2334" s="13">
        <f t="shared" si="633"/>
        <v>70488.701001315436</v>
      </c>
      <c r="BI2334" s="13">
        <f t="shared" si="634"/>
        <v>70500</v>
      </c>
      <c r="BJ2334" s="13">
        <v>70800</v>
      </c>
    </row>
    <row r="2335" spans="1:62" x14ac:dyDescent="0.25">
      <c r="A2335" t="s">
        <v>2651</v>
      </c>
      <c r="B2335" s="13">
        <v>152</v>
      </c>
      <c r="C2335">
        <v>581798</v>
      </c>
      <c r="D2335">
        <v>1</v>
      </c>
      <c r="E2335">
        <v>0</v>
      </c>
      <c r="F2335">
        <v>0</v>
      </c>
      <c r="G2335">
        <v>0</v>
      </c>
      <c r="H2335">
        <v>0</v>
      </c>
      <c r="I2335" t="s">
        <v>30</v>
      </c>
      <c r="J2335">
        <v>582018</v>
      </c>
      <c r="K2335" t="s">
        <v>215</v>
      </c>
      <c r="L2335">
        <v>581372</v>
      </c>
      <c r="M2335" t="s">
        <v>216</v>
      </c>
      <c r="N2335">
        <v>581372</v>
      </c>
      <c r="O2335" t="s">
        <v>216</v>
      </c>
      <c r="P2335">
        <v>581372</v>
      </c>
      <c r="Q2335" t="s">
        <v>216</v>
      </c>
      <c r="R2335" s="13">
        <v>70488.701001315436</v>
      </c>
      <c r="S2335" s="13"/>
      <c r="T2335" s="13"/>
      <c r="U2335" s="13"/>
      <c r="V2335" s="13">
        <f t="shared" si="618"/>
        <v>0</v>
      </c>
      <c r="W2335" s="13"/>
      <c r="X2335" s="13">
        <f t="shared" si="619"/>
        <v>0</v>
      </c>
      <c r="Y2335" s="13"/>
      <c r="Z2335" s="13">
        <f t="shared" si="620"/>
        <v>0</v>
      </c>
      <c r="AA2335" s="13"/>
      <c r="AB2335" s="13">
        <f t="shared" si="621"/>
        <v>0</v>
      </c>
      <c r="AC2335" s="13"/>
      <c r="AD2335" s="13"/>
      <c r="AE2335" s="13"/>
      <c r="AF2335" s="13"/>
      <c r="AG2335" s="13"/>
      <c r="AH2335" s="13"/>
      <c r="AI2335" s="13"/>
      <c r="AJ2335" s="13"/>
      <c r="AK2335" s="13">
        <f t="shared" si="622"/>
        <v>0</v>
      </c>
      <c r="AL2335" s="13"/>
      <c r="AM2335" s="13">
        <f t="shared" si="623"/>
        <v>0</v>
      </c>
      <c r="AN2335" s="13"/>
      <c r="AO2335" s="13">
        <v>0</v>
      </c>
      <c r="AP2335" s="13">
        <f t="shared" si="624"/>
        <v>0</v>
      </c>
      <c r="AQ2335" s="13"/>
      <c r="AR2335" s="13">
        <f t="shared" si="625"/>
        <v>0</v>
      </c>
      <c r="AS2335" s="13"/>
      <c r="AT2335" s="13">
        <f t="shared" si="626"/>
        <v>0</v>
      </c>
      <c r="AU2335" s="13"/>
      <c r="AV2335" s="13">
        <f t="shared" si="627"/>
        <v>0</v>
      </c>
      <c r="AW2335" s="13"/>
      <c r="AX2335" s="13">
        <f t="shared" si="628"/>
        <v>0</v>
      </c>
      <c r="AY2335" s="13"/>
      <c r="AZ2335" s="13">
        <f t="shared" si="629"/>
        <v>0</v>
      </c>
      <c r="BA2335" s="13"/>
      <c r="BB2335" s="13">
        <f t="shared" si="630"/>
        <v>0</v>
      </c>
      <c r="BC2335" s="13"/>
      <c r="BD2335" s="13">
        <f t="shared" si="631"/>
        <v>0</v>
      </c>
      <c r="BE2335" s="13"/>
      <c r="BF2335" s="13">
        <f t="shared" si="632"/>
        <v>0</v>
      </c>
      <c r="BG2335" s="13"/>
      <c r="BH2335" s="13">
        <f t="shared" si="633"/>
        <v>70488.701001315436</v>
      </c>
      <c r="BI2335" s="13">
        <f t="shared" si="634"/>
        <v>70500</v>
      </c>
      <c r="BJ2335" s="13">
        <v>70800</v>
      </c>
    </row>
    <row r="2336" spans="1:62" x14ac:dyDescent="0.25">
      <c r="A2336" t="s">
        <v>2652</v>
      </c>
      <c r="B2336" s="13">
        <v>2037</v>
      </c>
      <c r="C2336">
        <v>500062</v>
      </c>
      <c r="D2336">
        <v>1</v>
      </c>
      <c r="E2336">
        <v>0</v>
      </c>
      <c r="F2336">
        <v>0</v>
      </c>
      <c r="G2336">
        <v>0</v>
      </c>
      <c r="H2336">
        <v>0</v>
      </c>
      <c r="I2336" t="s">
        <v>90</v>
      </c>
      <c r="J2336">
        <v>545058</v>
      </c>
      <c r="K2336" t="s">
        <v>703</v>
      </c>
      <c r="L2336">
        <v>545058</v>
      </c>
      <c r="M2336" t="s">
        <v>703</v>
      </c>
      <c r="N2336">
        <v>545058</v>
      </c>
      <c r="O2336" t="s">
        <v>703</v>
      </c>
      <c r="P2336">
        <v>545058</v>
      </c>
      <c r="Q2336" t="s">
        <v>703</v>
      </c>
      <c r="R2336" s="13">
        <v>464563.15977826744</v>
      </c>
      <c r="S2336" s="13"/>
      <c r="T2336" s="13"/>
      <c r="U2336" s="13"/>
      <c r="V2336" s="13">
        <f t="shared" si="618"/>
        <v>0</v>
      </c>
      <c r="W2336" s="13"/>
      <c r="X2336" s="13">
        <f t="shared" si="619"/>
        <v>0</v>
      </c>
      <c r="Y2336" s="13"/>
      <c r="Z2336" s="13">
        <f t="shared" si="620"/>
        <v>0</v>
      </c>
      <c r="AA2336" s="13"/>
      <c r="AB2336" s="13">
        <f t="shared" si="621"/>
        <v>0</v>
      </c>
      <c r="AC2336" s="13"/>
      <c r="AD2336" s="13"/>
      <c r="AE2336" s="13"/>
      <c r="AF2336" s="13"/>
      <c r="AG2336" s="13"/>
      <c r="AH2336" s="13"/>
      <c r="AI2336" s="13"/>
      <c r="AJ2336" s="13"/>
      <c r="AK2336" s="13">
        <f t="shared" si="622"/>
        <v>0</v>
      </c>
      <c r="AL2336" s="13"/>
      <c r="AM2336" s="13">
        <f t="shared" si="623"/>
        <v>0</v>
      </c>
      <c r="AN2336" s="13"/>
      <c r="AO2336" s="13">
        <v>0</v>
      </c>
      <c r="AP2336" s="13">
        <f t="shared" si="624"/>
        <v>0</v>
      </c>
      <c r="AQ2336" s="13"/>
      <c r="AR2336" s="13">
        <f t="shared" si="625"/>
        <v>0</v>
      </c>
      <c r="AS2336" s="13"/>
      <c r="AT2336" s="13">
        <f t="shared" si="626"/>
        <v>0</v>
      </c>
      <c r="AU2336" s="13"/>
      <c r="AV2336" s="13">
        <f t="shared" si="627"/>
        <v>0</v>
      </c>
      <c r="AW2336" s="13"/>
      <c r="AX2336" s="13">
        <f t="shared" si="628"/>
        <v>0</v>
      </c>
      <c r="AY2336" s="13"/>
      <c r="AZ2336" s="13">
        <f t="shared" si="629"/>
        <v>0</v>
      </c>
      <c r="BA2336" s="13"/>
      <c r="BB2336" s="13">
        <f t="shared" si="630"/>
        <v>0</v>
      </c>
      <c r="BC2336" s="13"/>
      <c r="BD2336" s="13">
        <f t="shared" si="631"/>
        <v>0</v>
      </c>
      <c r="BE2336" s="13"/>
      <c r="BF2336" s="13">
        <f t="shared" si="632"/>
        <v>0</v>
      </c>
      <c r="BG2336" s="13"/>
      <c r="BH2336" s="13">
        <f t="shared" si="633"/>
        <v>464563.15977826744</v>
      </c>
      <c r="BI2336" s="13">
        <f t="shared" si="634"/>
        <v>464600</v>
      </c>
      <c r="BJ2336" s="13">
        <v>462200</v>
      </c>
    </row>
    <row r="2337" spans="1:62" x14ac:dyDescent="0.25">
      <c r="A2337" t="s">
        <v>2653</v>
      </c>
      <c r="B2337" s="13">
        <v>588</v>
      </c>
      <c r="C2337">
        <v>594270</v>
      </c>
      <c r="D2337">
        <v>1</v>
      </c>
      <c r="E2337">
        <v>0</v>
      </c>
      <c r="F2337">
        <v>0</v>
      </c>
      <c r="G2337">
        <v>0</v>
      </c>
      <c r="H2337">
        <v>0</v>
      </c>
      <c r="I2337" t="s">
        <v>30</v>
      </c>
      <c r="J2337">
        <v>594067</v>
      </c>
      <c r="K2337" t="s">
        <v>1759</v>
      </c>
      <c r="L2337">
        <v>594067</v>
      </c>
      <c r="M2337" t="s">
        <v>1759</v>
      </c>
      <c r="N2337">
        <v>593711</v>
      </c>
      <c r="O2337" t="s">
        <v>149</v>
      </c>
      <c r="P2337">
        <v>593711</v>
      </c>
      <c r="Q2337" t="s">
        <v>149</v>
      </c>
      <c r="R2337" s="13">
        <v>137124.41893247137</v>
      </c>
      <c r="S2337" s="13"/>
      <c r="T2337" s="13"/>
      <c r="U2337" s="13"/>
      <c r="V2337" s="13">
        <f t="shared" si="618"/>
        <v>0</v>
      </c>
      <c r="W2337" s="13"/>
      <c r="X2337" s="13">
        <f t="shared" si="619"/>
        <v>0</v>
      </c>
      <c r="Y2337" s="13"/>
      <c r="Z2337" s="13">
        <f t="shared" si="620"/>
        <v>0</v>
      </c>
      <c r="AA2337" s="13"/>
      <c r="AB2337" s="13">
        <f t="shared" si="621"/>
        <v>0</v>
      </c>
      <c r="AC2337" s="13"/>
      <c r="AD2337" s="13"/>
      <c r="AE2337" s="13"/>
      <c r="AF2337" s="13"/>
      <c r="AG2337" s="13"/>
      <c r="AH2337" s="13"/>
      <c r="AI2337" s="13"/>
      <c r="AJ2337" s="13"/>
      <c r="AK2337" s="13">
        <f t="shared" si="622"/>
        <v>0</v>
      </c>
      <c r="AL2337" s="13"/>
      <c r="AM2337" s="13">
        <f t="shared" si="623"/>
        <v>0</v>
      </c>
      <c r="AN2337" s="13"/>
      <c r="AO2337" s="13">
        <v>1</v>
      </c>
      <c r="AP2337" s="13">
        <f t="shared" si="624"/>
        <v>30500</v>
      </c>
      <c r="AQ2337" s="13"/>
      <c r="AR2337" s="13">
        <f t="shared" si="625"/>
        <v>0</v>
      </c>
      <c r="AS2337" s="13"/>
      <c r="AT2337" s="13">
        <f t="shared" si="626"/>
        <v>0</v>
      </c>
      <c r="AU2337" s="13"/>
      <c r="AV2337" s="13">
        <f t="shared" si="627"/>
        <v>0</v>
      </c>
      <c r="AW2337" s="13"/>
      <c r="AX2337" s="13">
        <f t="shared" si="628"/>
        <v>0</v>
      </c>
      <c r="AY2337" s="13"/>
      <c r="AZ2337" s="13">
        <f t="shared" si="629"/>
        <v>0</v>
      </c>
      <c r="BA2337" s="13"/>
      <c r="BB2337" s="13">
        <f t="shared" si="630"/>
        <v>0</v>
      </c>
      <c r="BC2337" s="13"/>
      <c r="BD2337" s="13">
        <f t="shared" si="631"/>
        <v>0</v>
      </c>
      <c r="BE2337" s="13"/>
      <c r="BF2337" s="13">
        <f t="shared" si="632"/>
        <v>0</v>
      </c>
      <c r="BG2337" s="13"/>
      <c r="BH2337" s="13">
        <f t="shared" si="633"/>
        <v>167624.41893247137</v>
      </c>
      <c r="BI2337" s="13">
        <f t="shared" si="634"/>
        <v>167600</v>
      </c>
      <c r="BJ2337" s="13">
        <v>165100</v>
      </c>
    </row>
    <row r="2338" spans="1:62" x14ac:dyDescent="0.25">
      <c r="A2338" t="s">
        <v>2654</v>
      </c>
      <c r="B2338" s="13">
        <v>173</v>
      </c>
      <c r="C2338">
        <v>569372</v>
      </c>
      <c r="D2338">
        <v>1</v>
      </c>
      <c r="E2338">
        <v>0</v>
      </c>
      <c r="F2338">
        <v>0</v>
      </c>
      <c r="G2338">
        <v>0</v>
      </c>
      <c r="H2338">
        <v>0</v>
      </c>
      <c r="I2338" t="s">
        <v>61</v>
      </c>
      <c r="J2338">
        <v>540471</v>
      </c>
      <c r="K2338" t="s">
        <v>2447</v>
      </c>
      <c r="L2338">
        <v>540471</v>
      </c>
      <c r="M2338" t="s">
        <v>2447</v>
      </c>
      <c r="N2338">
        <v>540471</v>
      </c>
      <c r="O2338" t="s">
        <v>2447</v>
      </c>
      <c r="P2338">
        <v>540471</v>
      </c>
      <c r="Q2338" t="s">
        <v>2447</v>
      </c>
      <c r="R2338" s="13">
        <v>70488.701001315436</v>
      </c>
      <c r="S2338" s="13"/>
      <c r="T2338" s="13"/>
      <c r="U2338" s="13"/>
      <c r="V2338" s="13">
        <f t="shared" si="618"/>
        <v>0</v>
      </c>
      <c r="W2338" s="13"/>
      <c r="X2338" s="13">
        <f t="shared" si="619"/>
        <v>0</v>
      </c>
      <c r="Y2338" s="13"/>
      <c r="Z2338" s="13">
        <f t="shared" si="620"/>
        <v>0</v>
      </c>
      <c r="AA2338" s="13"/>
      <c r="AB2338" s="13">
        <f t="shared" si="621"/>
        <v>0</v>
      </c>
      <c r="AC2338" s="13"/>
      <c r="AD2338" s="13"/>
      <c r="AE2338" s="13"/>
      <c r="AF2338" s="13"/>
      <c r="AG2338" s="13"/>
      <c r="AH2338" s="13"/>
      <c r="AI2338" s="13"/>
      <c r="AJ2338" s="13"/>
      <c r="AK2338" s="13">
        <f t="shared" si="622"/>
        <v>0</v>
      </c>
      <c r="AL2338" s="13"/>
      <c r="AM2338" s="13">
        <f t="shared" si="623"/>
        <v>0</v>
      </c>
      <c r="AN2338" s="13"/>
      <c r="AO2338" s="13">
        <v>0</v>
      </c>
      <c r="AP2338" s="13">
        <f t="shared" si="624"/>
        <v>0</v>
      </c>
      <c r="AQ2338" s="13"/>
      <c r="AR2338" s="13">
        <f t="shared" si="625"/>
        <v>0</v>
      </c>
      <c r="AS2338" s="13"/>
      <c r="AT2338" s="13">
        <f t="shared" si="626"/>
        <v>0</v>
      </c>
      <c r="AU2338" s="13"/>
      <c r="AV2338" s="13">
        <f t="shared" si="627"/>
        <v>0</v>
      </c>
      <c r="AW2338" s="13"/>
      <c r="AX2338" s="13">
        <f t="shared" si="628"/>
        <v>0</v>
      </c>
      <c r="AY2338" s="13"/>
      <c r="AZ2338" s="13">
        <f t="shared" si="629"/>
        <v>0</v>
      </c>
      <c r="BA2338" s="13"/>
      <c r="BB2338" s="13">
        <f t="shared" si="630"/>
        <v>0</v>
      </c>
      <c r="BC2338" s="13"/>
      <c r="BD2338" s="13">
        <f t="shared" si="631"/>
        <v>0</v>
      </c>
      <c r="BE2338" s="13"/>
      <c r="BF2338" s="13">
        <f t="shared" si="632"/>
        <v>0</v>
      </c>
      <c r="BG2338" s="13"/>
      <c r="BH2338" s="13">
        <f t="shared" si="633"/>
        <v>70488.701001315436</v>
      </c>
      <c r="BI2338" s="13">
        <f t="shared" si="634"/>
        <v>70500</v>
      </c>
      <c r="BJ2338" s="13">
        <v>70800</v>
      </c>
    </row>
    <row r="2339" spans="1:62" x14ac:dyDescent="0.25">
      <c r="A2339" t="s">
        <v>2654</v>
      </c>
      <c r="B2339" s="13">
        <v>101</v>
      </c>
      <c r="C2339">
        <v>548685</v>
      </c>
      <c r="D2339">
        <v>1</v>
      </c>
      <c r="E2339">
        <v>0</v>
      </c>
      <c r="F2339">
        <v>0</v>
      </c>
      <c r="G2339">
        <v>0</v>
      </c>
      <c r="H2339">
        <v>0</v>
      </c>
      <c r="I2339" t="s">
        <v>33</v>
      </c>
      <c r="J2339">
        <v>576361</v>
      </c>
      <c r="K2339" t="s">
        <v>46</v>
      </c>
      <c r="L2339">
        <v>576361</v>
      </c>
      <c r="M2339" t="s">
        <v>46</v>
      </c>
      <c r="N2339">
        <v>576361</v>
      </c>
      <c r="O2339" t="s">
        <v>46</v>
      </c>
      <c r="P2339">
        <v>576361</v>
      </c>
      <c r="Q2339" t="s">
        <v>46</v>
      </c>
      <c r="R2339" s="13">
        <v>70488.701001315436</v>
      </c>
      <c r="S2339" s="13"/>
      <c r="T2339" s="13"/>
      <c r="U2339" s="13"/>
      <c r="V2339" s="13">
        <f t="shared" si="618"/>
        <v>0</v>
      </c>
      <c r="W2339" s="13"/>
      <c r="X2339" s="13">
        <f t="shared" si="619"/>
        <v>0</v>
      </c>
      <c r="Y2339" s="13"/>
      <c r="Z2339" s="13">
        <f t="shared" si="620"/>
        <v>0</v>
      </c>
      <c r="AA2339" s="13"/>
      <c r="AB2339" s="13">
        <f t="shared" si="621"/>
        <v>0</v>
      </c>
      <c r="AC2339" s="13"/>
      <c r="AD2339" s="13"/>
      <c r="AE2339" s="13"/>
      <c r="AF2339" s="13"/>
      <c r="AG2339" s="13"/>
      <c r="AH2339" s="13"/>
      <c r="AI2339" s="13"/>
      <c r="AJ2339" s="13"/>
      <c r="AK2339" s="13">
        <f t="shared" si="622"/>
        <v>0</v>
      </c>
      <c r="AL2339" s="13"/>
      <c r="AM2339" s="13">
        <f t="shared" si="623"/>
        <v>0</v>
      </c>
      <c r="AN2339" s="13"/>
      <c r="AO2339" s="13">
        <v>0</v>
      </c>
      <c r="AP2339" s="13">
        <f t="shared" si="624"/>
        <v>0</v>
      </c>
      <c r="AQ2339" s="13"/>
      <c r="AR2339" s="13">
        <f t="shared" si="625"/>
        <v>0</v>
      </c>
      <c r="AS2339" s="13"/>
      <c r="AT2339" s="13">
        <f t="shared" si="626"/>
        <v>0</v>
      </c>
      <c r="AU2339" s="13"/>
      <c r="AV2339" s="13">
        <f t="shared" si="627"/>
        <v>0</v>
      </c>
      <c r="AW2339" s="13"/>
      <c r="AX2339" s="13">
        <f t="shared" si="628"/>
        <v>0</v>
      </c>
      <c r="AY2339" s="13"/>
      <c r="AZ2339" s="13">
        <f t="shared" si="629"/>
        <v>0</v>
      </c>
      <c r="BA2339" s="13"/>
      <c r="BB2339" s="13">
        <f t="shared" si="630"/>
        <v>0</v>
      </c>
      <c r="BC2339" s="13"/>
      <c r="BD2339" s="13">
        <f t="shared" si="631"/>
        <v>0</v>
      </c>
      <c r="BE2339" s="13"/>
      <c r="BF2339" s="13">
        <f t="shared" si="632"/>
        <v>0</v>
      </c>
      <c r="BG2339" s="13"/>
      <c r="BH2339" s="13">
        <f t="shared" si="633"/>
        <v>70488.701001315436</v>
      </c>
      <c r="BI2339" s="13">
        <f t="shared" si="634"/>
        <v>70500</v>
      </c>
      <c r="BJ2339" s="13">
        <v>70800</v>
      </c>
    </row>
    <row r="2340" spans="1:62" x14ac:dyDescent="0.25">
      <c r="A2340" t="s">
        <v>2654</v>
      </c>
      <c r="B2340" s="13">
        <v>741</v>
      </c>
      <c r="C2340">
        <v>537390</v>
      </c>
      <c r="D2340">
        <v>1</v>
      </c>
      <c r="E2340">
        <v>0</v>
      </c>
      <c r="F2340">
        <v>0</v>
      </c>
      <c r="G2340">
        <v>0</v>
      </c>
      <c r="H2340">
        <v>0</v>
      </c>
      <c r="I2340" t="s">
        <v>26</v>
      </c>
      <c r="J2340">
        <v>537004</v>
      </c>
      <c r="K2340" t="s">
        <v>314</v>
      </c>
      <c r="L2340">
        <v>537004</v>
      </c>
      <c r="M2340" t="s">
        <v>314</v>
      </c>
      <c r="N2340">
        <v>537004</v>
      </c>
      <c r="O2340" t="s">
        <v>314</v>
      </c>
      <c r="P2340">
        <v>537004</v>
      </c>
      <c r="Q2340" t="s">
        <v>314</v>
      </c>
      <c r="R2340" s="13">
        <v>172251.92687694172</v>
      </c>
      <c r="S2340" s="13"/>
      <c r="T2340" s="13"/>
      <c r="U2340" s="13"/>
      <c r="V2340" s="13">
        <f t="shared" si="618"/>
        <v>0</v>
      </c>
      <c r="W2340" s="13"/>
      <c r="X2340" s="13">
        <f t="shared" si="619"/>
        <v>0</v>
      </c>
      <c r="Y2340" s="13"/>
      <c r="Z2340" s="13">
        <f t="shared" si="620"/>
        <v>0</v>
      </c>
      <c r="AA2340" s="13"/>
      <c r="AB2340" s="13">
        <f t="shared" si="621"/>
        <v>0</v>
      </c>
      <c r="AC2340" s="13"/>
      <c r="AD2340" s="13"/>
      <c r="AE2340" s="13"/>
      <c r="AF2340" s="13"/>
      <c r="AG2340" s="13"/>
      <c r="AH2340" s="13"/>
      <c r="AI2340" s="13"/>
      <c r="AJ2340" s="13"/>
      <c r="AK2340" s="13">
        <f t="shared" si="622"/>
        <v>0</v>
      </c>
      <c r="AL2340" s="13"/>
      <c r="AM2340" s="13">
        <f t="shared" si="623"/>
        <v>0</v>
      </c>
      <c r="AN2340" s="13"/>
      <c r="AO2340" s="13">
        <v>0</v>
      </c>
      <c r="AP2340" s="13">
        <f t="shared" si="624"/>
        <v>0</v>
      </c>
      <c r="AQ2340" s="13"/>
      <c r="AR2340" s="13">
        <f t="shared" si="625"/>
        <v>0</v>
      </c>
      <c r="AS2340" s="13"/>
      <c r="AT2340" s="13">
        <f t="shared" si="626"/>
        <v>0</v>
      </c>
      <c r="AU2340" s="13"/>
      <c r="AV2340" s="13">
        <f t="shared" si="627"/>
        <v>0</v>
      </c>
      <c r="AW2340" s="13"/>
      <c r="AX2340" s="13">
        <f t="shared" si="628"/>
        <v>0</v>
      </c>
      <c r="AY2340" s="13"/>
      <c r="AZ2340" s="13">
        <f t="shared" si="629"/>
        <v>0</v>
      </c>
      <c r="BA2340" s="13"/>
      <c r="BB2340" s="13">
        <f t="shared" si="630"/>
        <v>0</v>
      </c>
      <c r="BC2340" s="13"/>
      <c r="BD2340" s="13">
        <f t="shared" si="631"/>
        <v>0</v>
      </c>
      <c r="BE2340" s="13"/>
      <c r="BF2340" s="13">
        <f t="shared" si="632"/>
        <v>0</v>
      </c>
      <c r="BG2340" s="13"/>
      <c r="BH2340" s="13">
        <f t="shared" si="633"/>
        <v>172251.92687694172</v>
      </c>
      <c r="BI2340" s="13">
        <f t="shared" si="634"/>
        <v>172300</v>
      </c>
      <c r="BJ2340" s="13">
        <v>171300</v>
      </c>
    </row>
    <row r="2341" spans="1:62" x14ac:dyDescent="0.25">
      <c r="A2341" t="s">
        <v>2654</v>
      </c>
      <c r="B2341" s="13">
        <v>405</v>
      </c>
      <c r="C2341">
        <v>534153</v>
      </c>
      <c r="D2341">
        <v>1</v>
      </c>
      <c r="E2341">
        <v>0</v>
      </c>
      <c r="F2341">
        <v>0</v>
      </c>
      <c r="G2341">
        <v>0</v>
      </c>
      <c r="H2341">
        <v>0</v>
      </c>
      <c r="I2341" t="s">
        <v>26</v>
      </c>
      <c r="J2341">
        <v>534005</v>
      </c>
      <c r="K2341" t="s">
        <v>28</v>
      </c>
      <c r="L2341">
        <v>534005</v>
      </c>
      <c r="M2341" t="s">
        <v>28</v>
      </c>
      <c r="N2341">
        <v>534005</v>
      </c>
      <c r="O2341" t="s">
        <v>28</v>
      </c>
      <c r="P2341">
        <v>534005</v>
      </c>
      <c r="Q2341" t="s">
        <v>28</v>
      </c>
      <c r="R2341" s="13">
        <v>94870.363761752073</v>
      </c>
      <c r="S2341" s="13"/>
      <c r="T2341" s="13"/>
      <c r="U2341" s="13"/>
      <c r="V2341" s="13">
        <f t="shared" si="618"/>
        <v>0</v>
      </c>
      <c r="W2341" s="13"/>
      <c r="X2341" s="13">
        <f t="shared" si="619"/>
        <v>0</v>
      </c>
      <c r="Y2341" s="13"/>
      <c r="Z2341" s="13">
        <f t="shared" si="620"/>
        <v>0</v>
      </c>
      <c r="AA2341" s="13"/>
      <c r="AB2341" s="13">
        <f t="shared" si="621"/>
        <v>0</v>
      </c>
      <c r="AC2341" s="13"/>
      <c r="AD2341" s="13"/>
      <c r="AE2341" s="13"/>
      <c r="AF2341" s="13"/>
      <c r="AG2341" s="13"/>
      <c r="AH2341" s="13"/>
      <c r="AI2341" s="13"/>
      <c r="AJ2341" s="13"/>
      <c r="AK2341" s="13">
        <f t="shared" si="622"/>
        <v>0</v>
      </c>
      <c r="AL2341" s="13"/>
      <c r="AM2341" s="13">
        <f t="shared" si="623"/>
        <v>0</v>
      </c>
      <c r="AN2341" s="13"/>
      <c r="AO2341" s="13">
        <v>0</v>
      </c>
      <c r="AP2341" s="13">
        <f t="shared" si="624"/>
        <v>0</v>
      </c>
      <c r="AQ2341" s="13"/>
      <c r="AR2341" s="13">
        <f t="shared" si="625"/>
        <v>0</v>
      </c>
      <c r="AS2341" s="13"/>
      <c r="AT2341" s="13">
        <f t="shared" si="626"/>
        <v>0</v>
      </c>
      <c r="AU2341" s="13"/>
      <c r="AV2341" s="13">
        <f t="shared" si="627"/>
        <v>0</v>
      </c>
      <c r="AW2341" s="13"/>
      <c r="AX2341" s="13">
        <f t="shared" si="628"/>
        <v>0</v>
      </c>
      <c r="AY2341" s="13"/>
      <c r="AZ2341" s="13">
        <f t="shared" si="629"/>
        <v>0</v>
      </c>
      <c r="BA2341" s="13"/>
      <c r="BB2341" s="13">
        <f t="shared" si="630"/>
        <v>0</v>
      </c>
      <c r="BC2341" s="13"/>
      <c r="BD2341" s="13">
        <f t="shared" si="631"/>
        <v>0</v>
      </c>
      <c r="BE2341" s="13"/>
      <c r="BF2341" s="13">
        <f t="shared" si="632"/>
        <v>0</v>
      </c>
      <c r="BG2341" s="13"/>
      <c r="BH2341" s="13">
        <f t="shared" si="633"/>
        <v>94870.363761752073</v>
      </c>
      <c r="BI2341" s="13">
        <f t="shared" si="634"/>
        <v>94900</v>
      </c>
      <c r="BJ2341" s="13">
        <v>94800</v>
      </c>
    </row>
    <row r="2342" spans="1:62" x14ac:dyDescent="0.25">
      <c r="A2342" t="s">
        <v>2655</v>
      </c>
      <c r="B2342" s="13">
        <v>2365</v>
      </c>
      <c r="C2342">
        <v>598348</v>
      </c>
      <c r="D2342">
        <v>1</v>
      </c>
      <c r="E2342">
        <v>0</v>
      </c>
      <c r="F2342">
        <v>0</v>
      </c>
      <c r="G2342">
        <v>0</v>
      </c>
      <c r="H2342">
        <v>0</v>
      </c>
      <c r="I2342" t="s">
        <v>38</v>
      </c>
      <c r="J2342">
        <v>598038</v>
      </c>
      <c r="K2342" t="s">
        <v>772</v>
      </c>
      <c r="L2342">
        <v>598038</v>
      </c>
      <c r="M2342" t="s">
        <v>772</v>
      </c>
      <c r="N2342">
        <v>598003</v>
      </c>
      <c r="O2342" t="s">
        <v>166</v>
      </c>
      <c r="P2342">
        <v>598003</v>
      </c>
      <c r="Q2342" t="s">
        <v>166</v>
      </c>
      <c r="R2342" s="13">
        <v>537382.80723159411</v>
      </c>
      <c r="S2342" s="13"/>
      <c r="T2342" s="13"/>
      <c r="U2342" s="13"/>
      <c r="V2342" s="13">
        <f t="shared" si="618"/>
        <v>0</v>
      </c>
      <c r="W2342" s="13"/>
      <c r="X2342" s="13">
        <f t="shared" si="619"/>
        <v>0</v>
      </c>
      <c r="Y2342" s="13"/>
      <c r="Z2342" s="13">
        <f t="shared" si="620"/>
        <v>0</v>
      </c>
      <c r="AA2342" s="13"/>
      <c r="AB2342" s="13">
        <f t="shared" si="621"/>
        <v>0</v>
      </c>
      <c r="AC2342" s="13"/>
      <c r="AD2342" s="13"/>
      <c r="AE2342" s="13"/>
      <c r="AF2342" s="13"/>
      <c r="AG2342" s="13"/>
      <c r="AH2342" s="13"/>
      <c r="AI2342" s="13"/>
      <c r="AJ2342" s="13"/>
      <c r="AK2342" s="13">
        <f t="shared" si="622"/>
        <v>0</v>
      </c>
      <c r="AL2342" s="13"/>
      <c r="AM2342" s="13">
        <f t="shared" si="623"/>
        <v>0</v>
      </c>
      <c r="AN2342" s="13"/>
      <c r="AO2342" s="13">
        <v>0</v>
      </c>
      <c r="AP2342" s="13">
        <f t="shared" si="624"/>
        <v>0</v>
      </c>
      <c r="AQ2342" s="13"/>
      <c r="AR2342" s="13">
        <f t="shared" si="625"/>
        <v>0</v>
      </c>
      <c r="AS2342" s="13"/>
      <c r="AT2342" s="13">
        <f t="shared" si="626"/>
        <v>0</v>
      </c>
      <c r="AU2342" s="13"/>
      <c r="AV2342" s="13">
        <f t="shared" si="627"/>
        <v>0</v>
      </c>
      <c r="AW2342" s="13"/>
      <c r="AX2342" s="13">
        <f t="shared" si="628"/>
        <v>0</v>
      </c>
      <c r="AY2342" s="13"/>
      <c r="AZ2342" s="13">
        <f t="shared" si="629"/>
        <v>0</v>
      </c>
      <c r="BA2342" s="13"/>
      <c r="BB2342" s="13">
        <f t="shared" si="630"/>
        <v>0</v>
      </c>
      <c r="BC2342" s="13"/>
      <c r="BD2342" s="13">
        <f t="shared" si="631"/>
        <v>0</v>
      </c>
      <c r="BE2342" s="13"/>
      <c r="BF2342" s="13">
        <f t="shared" si="632"/>
        <v>0</v>
      </c>
      <c r="BG2342" s="13"/>
      <c r="BH2342" s="13">
        <f t="shared" si="633"/>
        <v>537382.80723159411</v>
      </c>
      <c r="BI2342" s="13">
        <f t="shared" si="634"/>
        <v>537400</v>
      </c>
      <c r="BJ2342" s="13">
        <v>538400</v>
      </c>
    </row>
    <row r="2343" spans="1:62" x14ac:dyDescent="0.25">
      <c r="A2343" t="s">
        <v>2656</v>
      </c>
      <c r="B2343" s="13">
        <v>467</v>
      </c>
      <c r="C2343">
        <v>529974</v>
      </c>
      <c r="D2343">
        <v>1</v>
      </c>
      <c r="E2343">
        <v>0</v>
      </c>
      <c r="F2343">
        <v>0</v>
      </c>
      <c r="G2343">
        <v>0</v>
      </c>
      <c r="H2343">
        <v>0</v>
      </c>
      <c r="I2343" t="s">
        <v>26</v>
      </c>
      <c r="J2343">
        <v>530841</v>
      </c>
      <c r="K2343" t="s">
        <v>900</v>
      </c>
      <c r="L2343">
        <v>530841</v>
      </c>
      <c r="M2343" t="s">
        <v>900</v>
      </c>
      <c r="N2343">
        <v>530841</v>
      </c>
      <c r="O2343" t="s">
        <v>900</v>
      </c>
      <c r="P2343">
        <v>529303</v>
      </c>
      <c r="Q2343" t="s">
        <v>288</v>
      </c>
      <c r="R2343" s="13">
        <v>109217.76897942682</v>
      </c>
      <c r="S2343" s="13"/>
      <c r="T2343" s="13"/>
      <c r="U2343" s="13"/>
      <c r="V2343" s="13">
        <f t="shared" si="618"/>
        <v>0</v>
      </c>
      <c r="W2343" s="13"/>
      <c r="X2343" s="13">
        <f t="shared" si="619"/>
        <v>0</v>
      </c>
      <c r="Y2343" s="13"/>
      <c r="Z2343" s="13">
        <f t="shared" si="620"/>
        <v>0</v>
      </c>
      <c r="AA2343" s="13"/>
      <c r="AB2343" s="13">
        <f t="shared" si="621"/>
        <v>0</v>
      </c>
      <c r="AC2343" s="13"/>
      <c r="AD2343" s="13"/>
      <c r="AE2343" s="13"/>
      <c r="AF2343" s="13"/>
      <c r="AG2343" s="13"/>
      <c r="AH2343" s="13"/>
      <c r="AI2343" s="13"/>
      <c r="AJ2343" s="13"/>
      <c r="AK2343" s="13">
        <f t="shared" si="622"/>
        <v>0</v>
      </c>
      <c r="AL2343" s="13"/>
      <c r="AM2343" s="13">
        <f t="shared" si="623"/>
        <v>0</v>
      </c>
      <c r="AN2343" s="13"/>
      <c r="AO2343" s="13">
        <v>0</v>
      </c>
      <c r="AP2343" s="13">
        <f t="shared" si="624"/>
        <v>0</v>
      </c>
      <c r="AQ2343" s="13"/>
      <c r="AR2343" s="13">
        <f t="shared" si="625"/>
        <v>0</v>
      </c>
      <c r="AS2343" s="13"/>
      <c r="AT2343" s="13">
        <f t="shared" si="626"/>
        <v>0</v>
      </c>
      <c r="AU2343" s="13"/>
      <c r="AV2343" s="13">
        <f t="shared" si="627"/>
        <v>0</v>
      </c>
      <c r="AW2343" s="13"/>
      <c r="AX2343" s="13">
        <f t="shared" si="628"/>
        <v>0</v>
      </c>
      <c r="AY2343" s="13"/>
      <c r="AZ2343" s="13">
        <f t="shared" si="629"/>
        <v>0</v>
      </c>
      <c r="BA2343" s="13"/>
      <c r="BB2343" s="13">
        <f t="shared" si="630"/>
        <v>0</v>
      </c>
      <c r="BC2343" s="13"/>
      <c r="BD2343" s="13">
        <f t="shared" si="631"/>
        <v>0</v>
      </c>
      <c r="BE2343" s="13"/>
      <c r="BF2343" s="13">
        <f t="shared" si="632"/>
        <v>0</v>
      </c>
      <c r="BG2343" s="13"/>
      <c r="BH2343" s="13">
        <f t="shared" si="633"/>
        <v>109217.76897942682</v>
      </c>
      <c r="BI2343" s="13">
        <f t="shared" si="634"/>
        <v>109200</v>
      </c>
      <c r="BJ2343" s="13">
        <v>106600</v>
      </c>
    </row>
    <row r="2344" spans="1:62" x14ac:dyDescent="0.25">
      <c r="A2344" s="6" t="s">
        <v>533</v>
      </c>
      <c r="B2344" s="13">
        <v>23130</v>
      </c>
      <c r="C2344">
        <v>597520</v>
      </c>
      <c r="D2344">
        <v>1</v>
      </c>
      <c r="E2344">
        <v>1</v>
      </c>
      <c r="F2344">
        <v>1</v>
      </c>
      <c r="G2344">
        <v>1</v>
      </c>
      <c r="H2344">
        <v>1</v>
      </c>
      <c r="I2344" t="s">
        <v>38</v>
      </c>
      <c r="J2344">
        <v>597520</v>
      </c>
      <c r="K2344" t="s">
        <v>533</v>
      </c>
      <c r="L2344">
        <v>597520</v>
      </c>
      <c r="M2344" t="s">
        <v>533</v>
      </c>
      <c r="N2344">
        <v>597520</v>
      </c>
      <c r="O2344" t="s">
        <v>533</v>
      </c>
      <c r="P2344">
        <v>597520</v>
      </c>
      <c r="Q2344" t="s">
        <v>533</v>
      </c>
      <c r="R2344" s="13">
        <v>992127.698138432</v>
      </c>
      <c r="S2344" s="13">
        <v>25296</v>
      </c>
      <c r="T2344" s="13">
        <v>519896.80049104057</v>
      </c>
      <c r="U2344" s="13">
        <v>732</v>
      </c>
      <c r="V2344" s="13">
        <f t="shared" si="618"/>
        <v>542412</v>
      </c>
      <c r="W2344" s="13">
        <v>111</v>
      </c>
      <c r="X2344" s="13">
        <f t="shared" si="619"/>
        <v>329004</v>
      </c>
      <c r="Y2344" s="13">
        <v>436</v>
      </c>
      <c r="Z2344" s="13">
        <f t="shared" si="620"/>
        <v>430768</v>
      </c>
      <c r="AA2344" s="13">
        <v>214</v>
      </c>
      <c r="AB2344" s="13">
        <f t="shared" si="621"/>
        <v>52858</v>
      </c>
      <c r="AC2344" s="13">
        <v>29155</v>
      </c>
      <c r="AD2344" s="13">
        <v>3213242.6553539541</v>
      </c>
      <c r="AE2344" s="13">
        <v>29155</v>
      </c>
      <c r="AF2344" s="13">
        <v>4832109.5083224727</v>
      </c>
      <c r="AG2344" s="13">
        <v>39792</v>
      </c>
      <c r="AH2344" s="13">
        <v>20121417.083742134</v>
      </c>
      <c r="AI2344" s="13"/>
      <c r="AJ2344" s="13">
        <v>3608</v>
      </c>
      <c r="AK2344" s="13">
        <f t="shared" si="622"/>
        <v>501512</v>
      </c>
      <c r="AL2344" s="13">
        <v>436</v>
      </c>
      <c r="AM2344" s="13">
        <f t="shared" si="623"/>
        <v>15260</v>
      </c>
      <c r="AN2344" s="13"/>
      <c r="AO2344" s="13">
        <v>91</v>
      </c>
      <c r="AP2344" s="13">
        <f t="shared" si="624"/>
        <v>2775500</v>
      </c>
      <c r="AQ2344" s="13">
        <v>185</v>
      </c>
      <c r="AR2344" s="13">
        <f t="shared" si="625"/>
        <v>500610</v>
      </c>
      <c r="AS2344" s="13">
        <v>2153</v>
      </c>
      <c r="AT2344" s="13">
        <f t="shared" si="626"/>
        <v>299267</v>
      </c>
      <c r="AU2344" s="13">
        <v>1893</v>
      </c>
      <c r="AV2344" s="13">
        <f t="shared" si="627"/>
        <v>639834</v>
      </c>
      <c r="AW2344" s="13">
        <v>662</v>
      </c>
      <c r="AX2344" s="13">
        <f t="shared" si="628"/>
        <v>71496</v>
      </c>
      <c r="AY2344" s="13">
        <v>67</v>
      </c>
      <c r="AZ2344" s="13">
        <f t="shared" si="629"/>
        <v>5427</v>
      </c>
      <c r="BA2344" s="13">
        <v>689</v>
      </c>
      <c r="BB2344" s="13">
        <f t="shared" si="630"/>
        <v>223925</v>
      </c>
      <c r="BC2344" s="13">
        <v>89</v>
      </c>
      <c r="BD2344" s="13">
        <f t="shared" si="631"/>
        <v>36134</v>
      </c>
      <c r="BE2344" s="13">
        <v>16</v>
      </c>
      <c r="BF2344" s="13">
        <f t="shared" si="632"/>
        <v>3472</v>
      </c>
      <c r="BG2344" s="13"/>
      <c r="BH2344" s="13">
        <f t="shared" si="633"/>
        <v>36106272.746048033</v>
      </c>
      <c r="BI2344" s="13">
        <f t="shared" si="634"/>
        <v>36106300</v>
      </c>
      <c r="BJ2344" s="13">
        <v>36255900</v>
      </c>
    </row>
    <row r="2345" spans="1:62" x14ac:dyDescent="0.25">
      <c r="A2345" s="3" t="s">
        <v>2336</v>
      </c>
      <c r="B2345" s="13">
        <v>572</v>
      </c>
      <c r="C2345">
        <v>536172</v>
      </c>
      <c r="D2345">
        <v>1</v>
      </c>
      <c r="E2345">
        <v>1</v>
      </c>
      <c r="F2345">
        <v>0</v>
      </c>
      <c r="G2345">
        <v>0</v>
      </c>
      <c r="H2345">
        <v>0</v>
      </c>
      <c r="I2345" t="s">
        <v>26</v>
      </c>
      <c r="J2345">
        <v>536172</v>
      </c>
      <c r="K2345" t="s">
        <v>2336</v>
      </c>
      <c r="L2345">
        <v>535419</v>
      </c>
      <c r="M2345" t="s">
        <v>130</v>
      </c>
      <c r="N2345">
        <v>535419</v>
      </c>
      <c r="O2345" t="s">
        <v>130</v>
      </c>
      <c r="P2345">
        <v>535419</v>
      </c>
      <c r="Q2345" t="s">
        <v>130</v>
      </c>
      <c r="R2345" s="13">
        <v>133441.00111353296</v>
      </c>
      <c r="S2345" s="13">
        <v>2228</v>
      </c>
      <c r="T2345" s="13">
        <v>119184.59456232886</v>
      </c>
      <c r="U2345" s="13"/>
      <c r="V2345" s="13">
        <f t="shared" si="618"/>
        <v>0</v>
      </c>
      <c r="W2345" s="13">
        <v>17</v>
      </c>
      <c r="X2345" s="13">
        <f t="shared" si="619"/>
        <v>50388</v>
      </c>
      <c r="Y2345" s="13">
        <v>3</v>
      </c>
      <c r="Z2345" s="13">
        <f t="shared" si="620"/>
        <v>2964</v>
      </c>
      <c r="AA2345" s="13">
        <v>1</v>
      </c>
      <c r="AB2345" s="13">
        <f t="shared" si="621"/>
        <v>247</v>
      </c>
      <c r="AC2345" s="13"/>
      <c r="AD2345" s="13"/>
      <c r="AE2345" s="13"/>
      <c r="AF2345" s="13"/>
      <c r="AG2345" s="13"/>
      <c r="AH2345" s="13"/>
      <c r="AI2345" s="13"/>
      <c r="AJ2345" s="13"/>
      <c r="AK2345" s="13">
        <f t="shared" si="622"/>
        <v>0</v>
      </c>
      <c r="AL2345" s="13"/>
      <c r="AM2345" s="13">
        <f t="shared" si="623"/>
        <v>0</v>
      </c>
      <c r="AN2345" s="13"/>
      <c r="AO2345" s="13">
        <v>0</v>
      </c>
      <c r="AP2345" s="13">
        <f t="shared" si="624"/>
        <v>0</v>
      </c>
      <c r="AQ2345" s="13"/>
      <c r="AR2345" s="13">
        <f t="shared" si="625"/>
        <v>0</v>
      </c>
      <c r="AS2345" s="13"/>
      <c r="AT2345" s="13">
        <f t="shared" si="626"/>
        <v>0</v>
      </c>
      <c r="AU2345" s="13"/>
      <c r="AV2345" s="13">
        <f t="shared" si="627"/>
        <v>0</v>
      </c>
      <c r="AW2345" s="13"/>
      <c r="AX2345" s="13">
        <f t="shared" si="628"/>
        <v>0</v>
      </c>
      <c r="AY2345" s="13"/>
      <c r="AZ2345" s="13">
        <f t="shared" si="629"/>
        <v>0</v>
      </c>
      <c r="BA2345" s="13"/>
      <c r="BB2345" s="13">
        <f t="shared" si="630"/>
        <v>0</v>
      </c>
      <c r="BC2345" s="13"/>
      <c r="BD2345" s="13">
        <f t="shared" si="631"/>
        <v>0</v>
      </c>
      <c r="BE2345" s="13"/>
      <c r="BF2345" s="13">
        <f t="shared" si="632"/>
        <v>0</v>
      </c>
      <c r="BG2345" s="13"/>
      <c r="BH2345" s="13">
        <f t="shared" si="633"/>
        <v>306224.59567586181</v>
      </c>
      <c r="BI2345" s="13">
        <f t="shared" si="634"/>
        <v>306200</v>
      </c>
      <c r="BJ2345" s="13">
        <v>311900</v>
      </c>
    </row>
    <row r="2346" spans="1:62" x14ac:dyDescent="0.25">
      <c r="A2346" t="s">
        <v>2657</v>
      </c>
      <c r="B2346" s="13">
        <v>211</v>
      </c>
      <c r="C2346">
        <v>590975</v>
      </c>
      <c r="D2346">
        <v>1</v>
      </c>
      <c r="E2346">
        <v>0</v>
      </c>
      <c r="F2346">
        <v>0</v>
      </c>
      <c r="G2346">
        <v>0</v>
      </c>
      <c r="H2346">
        <v>0</v>
      </c>
      <c r="I2346" t="s">
        <v>75</v>
      </c>
      <c r="J2346">
        <v>591211</v>
      </c>
      <c r="K2346" t="s">
        <v>811</v>
      </c>
      <c r="L2346">
        <v>591211</v>
      </c>
      <c r="M2346" t="s">
        <v>811</v>
      </c>
      <c r="N2346">
        <v>591211</v>
      </c>
      <c r="O2346" t="s">
        <v>811</v>
      </c>
      <c r="P2346">
        <v>591211</v>
      </c>
      <c r="Q2346" t="s">
        <v>811</v>
      </c>
      <c r="R2346" s="13">
        <v>70488.701001315436</v>
      </c>
      <c r="S2346" s="13"/>
      <c r="T2346" s="13"/>
      <c r="U2346" s="13"/>
      <c r="V2346" s="13">
        <f t="shared" si="618"/>
        <v>0</v>
      </c>
      <c r="W2346" s="13"/>
      <c r="X2346" s="13">
        <f t="shared" si="619"/>
        <v>0</v>
      </c>
      <c r="Y2346" s="13"/>
      <c r="Z2346" s="13">
        <f t="shared" si="620"/>
        <v>0</v>
      </c>
      <c r="AA2346" s="13"/>
      <c r="AB2346" s="13">
        <f t="shared" si="621"/>
        <v>0</v>
      </c>
      <c r="AC2346" s="13"/>
      <c r="AD2346" s="13"/>
      <c r="AE2346" s="13"/>
      <c r="AF2346" s="13"/>
      <c r="AG2346" s="13"/>
      <c r="AH2346" s="13"/>
      <c r="AI2346" s="13"/>
      <c r="AJ2346" s="13"/>
      <c r="AK2346" s="13">
        <f t="shared" si="622"/>
        <v>0</v>
      </c>
      <c r="AL2346" s="13"/>
      <c r="AM2346" s="13">
        <f t="shared" si="623"/>
        <v>0</v>
      </c>
      <c r="AN2346" s="13"/>
      <c r="AO2346" s="13">
        <v>0</v>
      </c>
      <c r="AP2346" s="13">
        <f t="shared" si="624"/>
        <v>0</v>
      </c>
      <c r="AQ2346" s="13"/>
      <c r="AR2346" s="13">
        <f t="shared" si="625"/>
        <v>0</v>
      </c>
      <c r="AS2346" s="13"/>
      <c r="AT2346" s="13">
        <f t="shared" si="626"/>
        <v>0</v>
      </c>
      <c r="AU2346" s="13"/>
      <c r="AV2346" s="13">
        <f t="shared" si="627"/>
        <v>0</v>
      </c>
      <c r="AW2346" s="13"/>
      <c r="AX2346" s="13">
        <f t="shared" si="628"/>
        <v>0</v>
      </c>
      <c r="AY2346" s="13"/>
      <c r="AZ2346" s="13">
        <f t="shared" si="629"/>
        <v>0</v>
      </c>
      <c r="BA2346" s="13"/>
      <c r="BB2346" s="13">
        <f t="shared" si="630"/>
        <v>0</v>
      </c>
      <c r="BC2346" s="13"/>
      <c r="BD2346" s="13">
        <f t="shared" si="631"/>
        <v>0</v>
      </c>
      <c r="BE2346" s="13"/>
      <c r="BF2346" s="13">
        <f t="shared" si="632"/>
        <v>0</v>
      </c>
      <c r="BG2346" s="13"/>
      <c r="BH2346" s="13">
        <f t="shared" si="633"/>
        <v>70488.701001315436</v>
      </c>
      <c r="BI2346" s="13">
        <f t="shared" si="634"/>
        <v>70500</v>
      </c>
      <c r="BJ2346" s="13">
        <v>70800</v>
      </c>
    </row>
    <row r="2347" spans="1:62" x14ac:dyDescent="0.25">
      <c r="A2347" s="6" t="s">
        <v>164</v>
      </c>
      <c r="B2347" s="13">
        <v>28360</v>
      </c>
      <c r="C2347">
        <v>588296</v>
      </c>
      <c r="D2347">
        <v>1</v>
      </c>
      <c r="E2347">
        <v>1</v>
      </c>
      <c r="F2347">
        <v>1</v>
      </c>
      <c r="G2347">
        <v>1</v>
      </c>
      <c r="H2347">
        <v>1</v>
      </c>
      <c r="I2347" t="s">
        <v>90</v>
      </c>
      <c r="J2347">
        <v>588296</v>
      </c>
      <c r="K2347" t="s">
        <v>164</v>
      </c>
      <c r="L2347">
        <v>588296</v>
      </c>
      <c r="M2347" t="s">
        <v>164</v>
      </c>
      <c r="N2347">
        <v>588296</v>
      </c>
      <c r="O2347" t="s">
        <v>164</v>
      </c>
      <c r="P2347">
        <v>588296</v>
      </c>
      <c r="Q2347" t="s">
        <v>164</v>
      </c>
      <c r="R2347" s="13">
        <v>1198715.0313506923</v>
      </c>
      <c r="S2347" s="13">
        <v>34245</v>
      </c>
      <c r="T2347" s="13">
        <v>716744.03432030254</v>
      </c>
      <c r="U2347" s="13">
        <v>648</v>
      </c>
      <c r="V2347" s="13">
        <f t="shared" si="618"/>
        <v>480168</v>
      </c>
      <c r="W2347" s="13">
        <v>143</v>
      </c>
      <c r="X2347" s="13">
        <f t="shared" si="619"/>
        <v>423852</v>
      </c>
      <c r="Y2347" s="13">
        <v>1102</v>
      </c>
      <c r="Z2347" s="13">
        <f t="shared" si="620"/>
        <v>1088776</v>
      </c>
      <c r="AA2347" s="13">
        <v>201</v>
      </c>
      <c r="AB2347" s="13">
        <f t="shared" si="621"/>
        <v>49647</v>
      </c>
      <c r="AC2347" s="13">
        <v>34245</v>
      </c>
      <c r="AD2347" s="13">
        <v>3725321.2078257394</v>
      </c>
      <c r="AE2347" s="13">
        <v>42841</v>
      </c>
      <c r="AF2347" s="13">
        <v>7013017.4514035126</v>
      </c>
      <c r="AG2347" s="13">
        <v>68082</v>
      </c>
      <c r="AH2347" s="13">
        <v>28305728.751926027</v>
      </c>
      <c r="AI2347" s="13"/>
      <c r="AJ2347" s="13">
        <v>5189</v>
      </c>
      <c r="AK2347" s="13">
        <f t="shared" si="622"/>
        <v>721271</v>
      </c>
      <c r="AL2347" s="13">
        <v>29</v>
      </c>
      <c r="AM2347" s="13">
        <f t="shared" si="623"/>
        <v>1015</v>
      </c>
      <c r="AN2347" s="13"/>
      <c r="AO2347" s="13">
        <v>115</v>
      </c>
      <c r="AP2347" s="13">
        <f t="shared" si="624"/>
        <v>3507500</v>
      </c>
      <c r="AQ2347" s="13">
        <v>366</v>
      </c>
      <c r="AR2347" s="13">
        <f t="shared" si="625"/>
        <v>990396</v>
      </c>
      <c r="AS2347" s="13">
        <v>4123</v>
      </c>
      <c r="AT2347" s="13">
        <f t="shared" si="626"/>
        <v>573097</v>
      </c>
      <c r="AU2347" s="13">
        <v>3056</v>
      </c>
      <c r="AV2347" s="13">
        <f t="shared" si="627"/>
        <v>1032928</v>
      </c>
      <c r="AW2347" s="13">
        <v>885</v>
      </c>
      <c r="AX2347" s="13">
        <f t="shared" si="628"/>
        <v>95580</v>
      </c>
      <c r="AY2347" s="13">
        <v>98</v>
      </c>
      <c r="AZ2347" s="13">
        <f t="shared" si="629"/>
        <v>7938</v>
      </c>
      <c r="BA2347" s="13">
        <v>1388</v>
      </c>
      <c r="BB2347" s="13">
        <f t="shared" si="630"/>
        <v>451100</v>
      </c>
      <c r="BC2347" s="13">
        <v>119</v>
      </c>
      <c r="BD2347" s="13">
        <f t="shared" si="631"/>
        <v>48314</v>
      </c>
      <c r="BE2347" s="13">
        <v>20</v>
      </c>
      <c r="BF2347" s="13">
        <f t="shared" si="632"/>
        <v>4340</v>
      </c>
      <c r="BG2347" s="13">
        <v>63368</v>
      </c>
      <c r="BH2347" s="13">
        <f t="shared" si="633"/>
        <v>50498816.476826273</v>
      </c>
      <c r="BI2347" s="13">
        <f t="shared" si="634"/>
        <v>50498800</v>
      </c>
      <c r="BJ2347" s="13">
        <v>50722000</v>
      </c>
    </row>
    <row r="2348" spans="1:62" x14ac:dyDescent="0.25">
      <c r="A2348" t="s">
        <v>2658</v>
      </c>
      <c r="B2348" s="13">
        <v>168</v>
      </c>
      <c r="C2348">
        <v>561738</v>
      </c>
      <c r="D2348">
        <v>1</v>
      </c>
      <c r="E2348">
        <v>0</v>
      </c>
      <c r="F2348">
        <v>0</v>
      </c>
      <c r="G2348">
        <v>0</v>
      </c>
      <c r="H2348">
        <v>0</v>
      </c>
      <c r="I2348" t="s">
        <v>51</v>
      </c>
      <c r="J2348">
        <v>561479</v>
      </c>
      <c r="K2348" t="s">
        <v>1019</v>
      </c>
      <c r="L2348">
        <v>561479</v>
      </c>
      <c r="M2348" t="s">
        <v>1019</v>
      </c>
      <c r="N2348">
        <v>561479</v>
      </c>
      <c r="O2348" t="s">
        <v>1019</v>
      </c>
      <c r="P2348">
        <v>561860</v>
      </c>
      <c r="Q2348" t="s">
        <v>1020</v>
      </c>
      <c r="R2348" s="13">
        <v>70488.701001315436</v>
      </c>
      <c r="S2348" s="13"/>
      <c r="T2348" s="13"/>
      <c r="U2348" s="13"/>
      <c r="V2348" s="13">
        <f t="shared" si="618"/>
        <v>0</v>
      </c>
      <c r="W2348" s="13"/>
      <c r="X2348" s="13">
        <f t="shared" si="619"/>
        <v>0</v>
      </c>
      <c r="Y2348" s="13"/>
      <c r="Z2348" s="13">
        <f t="shared" si="620"/>
        <v>0</v>
      </c>
      <c r="AA2348" s="13"/>
      <c r="AB2348" s="13">
        <f t="shared" si="621"/>
        <v>0</v>
      </c>
      <c r="AC2348" s="13"/>
      <c r="AD2348" s="13"/>
      <c r="AE2348" s="13"/>
      <c r="AF2348" s="13"/>
      <c r="AG2348" s="13"/>
      <c r="AH2348" s="13"/>
      <c r="AI2348" s="13"/>
      <c r="AJ2348" s="13"/>
      <c r="AK2348" s="13">
        <f t="shared" si="622"/>
        <v>0</v>
      </c>
      <c r="AL2348" s="13"/>
      <c r="AM2348" s="13">
        <f t="shared" si="623"/>
        <v>0</v>
      </c>
      <c r="AN2348" s="13"/>
      <c r="AO2348" s="13">
        <v>0</v>
      </c>
      <c r="AP2348" s="13">
        <f t="shared" si="624"/>
        <v>0</v>
      </c>
      <c r="AQ2348" s="13"/>
      <c r="AR2348" s="13">
        <f t="shared" si="625"/>
        <v>0</v>
      </c>
      <c r="AS2348" s="13"/>
      <c r="AT2348" s="13">
        <f t="shared" si="626"/>
        <v>0</v>
      </c>
      <c r="AU2348" s="13"/>
      <c r="AV2348" s="13">
        <f t="shared" si="627"/>
        <v>0</v>
      </c>
      <c r="AW2348" s="13"/>
      <c r="AX2348" s="13">
        <f t="shared" si="628"/>
        <v>0</v>
      </c>
      <c r="AY2348" s="13"/>
      <c r="AZ2348" s="13">
        <f t="shared" si="629"/>
        <v>0</v>
      </c>
      <c r="BA2348" s="13"/>
      <c r="BB2348" s="13">
        <f t="shared" si="630"/>
        <v>0</v>
      </c>
      <c r="BC2348" s="13"/>
      <c r="BD2348" s="13">
        <f t="shared" si="631"/>
        <v>0</v>
      </c>
      <c r="BE2348" s="13"/>
      <c r="BF2348" s="13">
        <f t="shared" si="632"/>
        <v>0</v>
      </c>
      <c r="BG2348" s="13"/>
      <c r="BH2348" s="13">
        <f t="shared" si="633"/>
        <v>70488.701001315436</v>
      </c>
      <c r="BI2348" s="13">
        <f t="shared" si="634"/>
        <v>70500</v>
      </c>
      <c r="BJ2348" s="13">
        <v>70800</v>
      </c>
    </row>
    <row r="2349" spans="1:62" x14ac:dyDescent="0.25">
      <c r="A2349" s="3" t="s">
        <v>2562</v>
      </c>
      <c r="B2349" s="13">
        <v>943</v>
      </c>
      <c r="C2349">
        <v>536181</v>
      </c>
      <c r="D2349">
        <v>1</v>
      </c>
      <c r="E2349">
        <v>1</v>
      </c>
      <c r="F2349">
        <v>0</v>
      </c>
      <c r="G2349">
        <v>0</v>
      </c>
      <c r="H2349">
        <v>0</v>
      </c>
      <c r="I2349" t="s">
        <v>26</v>
      </c>
      <c r="J2349">
        <v>536181</v>
      </c>
      <c r="K2349" t="s">
        <v>2562</v>
      </c>
      <c r="L2349">
        <v>535419</v>
      </c>
      <c r="M2349" t="s">
        <v>130</v>
      </c>
      <c r="N2349">
        <v>535419</v>
      </c>
      <c r="O2349" t="s">
        <v>130</v>
      </c>
      <c r="P2349">
        <v>535419</v>
      </c>
      <c r="Q2349" t="s">
        <v>130</v>
      </c>
      <c r="R2349" s="13">
        <v>218389.03974814439</v>
      </c>
      <c r="S2349" s="13">
        <v>1169</v>
      </c>
      <c r="T2349" s="13">
        <v>62623.886436884204</v>
      </c>
      <c r="U2349" s="13"/>
      <c r="V2349" s="13">
        <f t="shared" si="618"/>
        <v>0</v>
      </c>
      <c r="W2349" s="13">
        <v>2</v>
      </c>
      <c r="X2349" s="13">
        <f t="shared" si="619"/>
        <v>5928</v>
      </c>
      <c r="Y2349" s="13">
        <v>4</v>
      </c>
      <c r="Z2349" s="13">
        <f t="shared" si="620"/>
        <v>3952</v>
      </c>
      <c r="AA2349" s="13">
        <v>4</v>
      </c>
      <c r="AB2349" s="13">
        <f t="shared" si="621"/>
        <v>988</v>
      </c>
      <c r="AC2349" s="13"/>
      <c r="AD2349" s="13"/>
      <c r="AE2349" s="13"/>
      <c r="AF2349" s="13"/>
      <c r="AG2349" s="13"/>
      <c r="AH2349" s="13"/>
      <c r="AI2349" s="13"/>
      <c r="AJ2349" s="13"/>
      <c r="AK2349" s="13">
        <f t="shared" si="622"/>
        <v>0</v>
      </c>
      <c r="AL2349" s="13"/>
      <c r="AM2349" s="13">
        <f t="shared" si="623"/>
        <v>0</v>
      </c>
      <c r="AN2349" s="13"/>
      <c r="AO2349" s="13">
        <v>0</v>
      </c>
      <c r="AP2349" s="13">
        <f t="shared" si="624"/>
        <v>0</v>
      </c>
      <c r="AQ2349" s="13"/>
      <c r="AR2349" s="13">
        <f t="shared" si="625"/>
        <v>0</v>
      </c>
      <c r="AS2349" s="13"/>
      <c r="AT2349" s="13">
        <f t="shared" si="626"/>
        <v>0</v>
      </c>
      <c r="AU2349" s="13"/>
      <c r="AV2349" s="13">
        <f t="shared" si="627"/>
        <v>0</v>
      </c>
      <c r="AW2349" s="13"/>
      <c r="AX2349" s="13">
        <f t="shared" si="628"/>
        <v>0</v>
      </c>
      <c r="AY2349" s="13"/>
      <c r="AZ2349" s="13">
        <f t="shared" si="629"/>
        <v>0</v>
      </c>
      <c r="BA2349" s="13"/>
      <c r="BB2349" s="13">
        <f t="shared" si="630"/>
        <v>0</v>
      </c>
      <c r="BC2349" s="13"/>
      <c r="BD2349" s="13">
        <f t="shared" si="631"/>
        <v>0</v>
      </c>
      <c r="BE2349" s="13"/>
      <c r="BF2349" s="13">
        <f t="shared" si="632"/>
        <v>0</v>
      </c>
      <c r="BG2349" s="13"/>
      <c r="BH2349" s="13">
        <f t="shared" si="633"/>
        <v>291880.92618502863</v>
      </c>
      <c r="BI2349" s="13">
        <f t="shared" si="634"/>
        <v>291900</v>
      </c>
      <c r="BJ2349" s="13">
        <v>290000</v>
      </c>
    </row>
    <row r="2350" spans="1:62" x14ac:dyDescent="0.25">
      <c r="A2350" t="s">
        <v>2027</v>
      </c>
      <c r="B2350" s="13">
        <v>276</v>
      </c>
      <c r="C2350">
        <v>541940</v>
      </c>
      <c r="D2350">
        <v>1</v>
      </c>
      <c r="E2350">
        <v>0</v>
      </c>
      <c r="F2350">
        <v>0</v>
      </c>
      <c r="G2350">
        <v>0</v>
      </c>
      <c r="H2350">
        <v>0</v>
      </c>
      <c r="I2350" t="s">
        <v>26</v>
      </c>
      <c r="J2350">
        <v>542351</v>
      </c>
      <c r="K2350" t="s">
        <v>2597</v>
      </c>
      <c r="L2350">
        <v>542164</v>
      </c>
      <c r="M2350" t="s">
        <v>197</v>
      </c>
      <c r="N2350">
        <v>542164</v>
      </c>
      <c r="O2350" t="s">
        <v>197</v>
      </c>
      <c r="P2350">
        <v>541656</v>
      </c>
      <c r="Q2350" t="s">
        <v>195</v>
      </c>
      <c r="R2350" s="13">
        <v>70488.701001315436</v>
      </c>
      <c r="S2350" s="13"/>
      <c r="T2350" s="13"/>
      <c r="U2350" s="13"/>
      <c r="V2350" s="13">
        <f t="shared" si="618"/>
        <v>0</v>
      </c>
      <c r="W2350" s="13"/>
      <c r="X2350" s="13">
        <f t="shared" si="619"/>
        <v>0</v>
      </c>
      <c r="Y2350" s="13"/>
      <c r="Z2350" s="13">
        <f t="shared" si="620"/>
        <v>0</v>
      </c>
      <c r="AA2350" s="13"/>
      <c r="AB2350" s="13">
        <f t="shared" si="621"/>
        <v>0</v>
      </c>
      <c r="AC2350" s="13"/>
      <c r="AD2350" s="13"/>
      <c r="AE2350" s="13"/>
      <c r="AF2350" s="13"/>
      <c r="AG2350" s="13"/>
      <c r="AH2350" s="13"/>
      <c r="AI2350" s="13"/>
      <c r="AJ2350" s="13"/>
      <c r="AK2350" s="13">
        <f t="shared" si="622"/>
        <v>0</v>
      </c>
      <c r="AL2350" s="13"/>
      <c r="AM2350" s="13">
        <f t="shared" si="623"/>
        <v>0</v>
      </c>
      <c r="AN2350" s="13"/>
      <c r="AO2350" s="13">
        <v>0</v>
      </c>
      <c r="AP2350" s="13">
        <f t="shared" si="624"/>
        <v>0</v>
      </c>
      <c r="AQ2350" s="13"/>
      <c r="AR2350" s="13">
        <f t="shared" si="625"/>
        <v>0</v>
      </c>
      <c r="AS2350" s="13"/>
      <c r="AT2350" s="13">
        <f t="shared" si="626"/>
        <v>0</v>
      </c>
      <c r="AU2350" s="13"/>
      <c r="AV2350" s="13">
        <f t="shared" si="627"/>
        <v>0</v>
      </c>
      <c r="AW2350" s="13"/>
      <c r="AX2350" s="13">
        <f t="shared" si="628"/>
        <v>0</v>
      </c>
      <c r="AY2350" s="13"/>
      <c r="AZ2350" s="13">
        <f t="shared" si="629"/>
        <v>0</v>
      </c>
      <c r="BA2350" s="13"/>
      <c r="BB2350" s="13">
        <f t="shared" si="630"/>
        <v>0</v>
      </c>
      <c r="BC2350" s="13"/>
      <c r="BD2350" s="13">
        <f t="shared" si="631"/>
        <v>0</v>
      </c>
      <c r="BE2350" s="13"/>
      <c r="BF2350" s="13">
        <f t="shared" si="632"/>
        <v>0</v>
      </c>
      <c r="BG2350" s="13"/>
      <c r="BH2350" s="13">
        <f t="shared" si="633"/>
        <v>70488.701001315436</v>
      </c>
      <c r="BI2350" s="13">
        <f t="shared" si="634"/>
        <v>70500</v>
      </c>
      <c r="BJ2350" s="13">
        <v>70800</v>
      </c>
    </row>
    <row r="2351" spans="1:62" x14ac:dyDescent="0.25">
      <c r="A2351" t="s">
        <v>2659</v>
      </c>
      <c r="B2351" s="13">
        <v>1429</v>
      </c>
      <c r="C2351">
        <v>571661</v>
      </c>
      <c r="D2351">
        <v>1</v>
      </c>
      <c r="E2351">
        <v>0</v>
      </c>
      <c r="F2351">
        <v>0</v>
      </c>
      <c r="G2351">
        <v>0</v>
      </c>
      <c r="H2351">
        <v>0</v>
      </c>
      <c r="I2351" t="s">
        <v>41</v>
      </c>
      <c r="J2351">
        <v>571393</v>
      </c>
      <c r="K2351" t="s">
        <v>1254</v>
      </c>
      <c r="L2351">
        <v>571393</v>
      </c>
      <c r="M2351" t="s">
        <v>1254</v>
      </c>
      <c r="N2351">
        <v>571393</v>
      </c>
      <c r="O2351" t="s">
        <v>1254</v>
      </c>
      <c r="P2351">
        <v>571393</v>
      </c>
      <c r="Q2351" t="s">
        <v>1254</v>
      </c>
      <c r="R2351" s="13">
        <v>328443.5144065913</v>
      </c>
      <c r="S2351" s="13"/>
      <c r="T2351" s="13"/>
      <c r="U2351" s="13"/>
      <c r="V2351" s="13">
        <f t="shared" si="618"/>
        <v>0</v>
      </c>
      <c r="W2351" s="13"/>
      <c r="X2351" s="13">
        <f t="shared" si="619"/>
        <v>0</v>
      </c>
      <c r="Y2351" s="13"/>
      <c r="Z2351" s="13">
        <f t="shared" si="620"/>
        <v>0</v>
      </c>
      <c r="AA2351" s="13"/>
      <c r="AB2351" s="13">
        <f t="shared" si="621"/>
        <v>0</v>
      </c>
      <c r="AC2351" s="13"/>
      <c r="AD2351" s="13"/>
      <c r="AE2351" s="13"/>
      <c r="AF2351" s="13"/>
      <c r="AG2351" s="13"/>
      <c r="AH2351" s="13"/>
      <c r="AI2351" s="13"/>
      <c r="AJ2351" s="13"/>
      <c r="AK2351" s="13">
        <f t="shared" si="622"/>
        <v>0</v>
      </c>
      <c r="AL2351" s="13"/>
      <c r="AM2351" s="13">
        <f t="shared" si="623"/>
        <v>0</v>
      </c>
      <c r="AN2351" s="13"/>
      <c r="AO2351" s="13">
        <v>1</v>
      </c>
      <c r="AP2351" s="13">
        <f t="shared" si="624"/>
        <v>30500</v>
      </c>
      <c r="AQ2351" s="13"/>
      <c r="AR2351" s="13">
        <f t="shared" si="625"/>
        <v>0</v>
      </c>
      <c r="AS2351" s="13"/>
      <c r="AT2351" s="13">
        <f t="shared" si="626"/>
        <v>0</v>
      </c>
      <c r="AU2351" s="13"/>
      <c r="AV2351" s="13">
        <f t="shared" si="627"/>
        <v>0</v>
      </c>
      <c r="AW2351" s="13"/>
      <c r="AX2351" s="13">
        <f t="shared" si="628"/>
        <v>0</v>
      </c>
      <c r="AY2351" s="13"/>
      <c r="AZ2351" s="13">
        <f t="shared" si="629"/>
        <v>0</v>
      </c>
      <c r="BA2351" s="13"/>
      <c r="BB2351" s="13">
        <f t="shared" si="630"/>
        <v>0</v>
      </c>
      <c r="BC2351" s="13"/>
      <c r="BD2351" s="13">
        <f t="shared" si="631"/>
        <v>0</v>
      </c>
      <c r="BE2351" s="13"/>
      <c r="BF2351" s="13">
        <f t="shared" si="632"/>
        <v>0</v>
      </c>
      <c r="BG2351" s="13"/>
      <c r="BH2351" s="13">
        <f t="shared" si="633"/>
        <v>358943.5144065913</v>
      </c>
      <c r="BI2351" s="13">
        <f t="shared" si="634"/>
        <v>358900</v>
      </c>
      <c r="BJ2351" s="13">
        <v>358300</v>
      </c>
    </row>
    <row r="2352" spans="1:62" x14ac:dyDescent="0.25">
      <c r="A2352" t="s">
        <v>452</v>
      </c>
      <c r="B2352" s="13">
        <v>244</v>
      </c>
      <c r="C2352">
        <v>559091</v>
      </c>
      <c r="D2352">
        <v>1</v>
      </c>
      <c r="E2352">
        <v>0</v>
      </c>
      <c r="F2352">
        <v>0</v>
      </c>
      <c r="G2352">
        <v>0</v>
      </c>
      <c r="H2352">
        <v>0</v>
      </c>
      <c r="I2352" t="s">
        <v>110</v>
      </c>
      <c r="J2352">
        <v>559571</v>
      </c>
      <c r="K2352" t="s">
        <v>450</v>
      </c>
      <c r="L2352">
        <v>559628</v>
      </c>
      <c r="M2352" t="s">
        <v>451</v>
      </c>
      <c r="N2352">
        <v>559628</v>
      </c>
      <c r="O2352" t="s">
        <v>451</v>
      </c>
      <c r="P2352">
        <v>559300</v>
      </c>
      <c r="Q2352" t="s">
        <v>192</v>
      </c>
      <c r="R2352" s="13">
        <v>70488.701001315436</v>
      </c>
      <c r="S2352" s="13"/>
      <c r="T2352" s="13"/>
      <c r="U2352" s="13"/>
      <c r="V2352" s="13">
        <f t="shared" si="618"/>
        <v>0</v>
      </c>
      <c r="W2352" s="13"/>
      <c r="X2352" s="13">
        <f t="shared" si="619"/>
        <v>0</v>
      </c>
      <c r="Y2352" s="13"/>
      <c r="Z2352" s="13">
        <f t="shared" si="620"/>
        <v>0</v>
      </c>
      <c r="AA2352" s="13"/>
      <c r="AB2352" s="13">
        <f t="shared" si="621"/>
        <v>0</v>
      </c>
      <c r="AC2352" s="13"/>
      <c r="AD2352" s="13"/>
      <c r="AE2352" s="13"/>
      <c r="AF2352" s="13"/>
      <c r="AG2352" s="13"/>
      <c r="AH2352" s="13"/>
      <c r="AI2352" s="13"/>
      <c r="AJ2352" s="13"/>
      <c r="AK2352" s="13">
        <f t="shared" si="622"/>
        <v>0</v>
      </c>
      <c r="AL2352" s="13"/>
      <c r="AM2352" s="13">
        <f t="shared" si="623"/>
        <v>0</v>
      </c>
      <c r="AN2352" s="13"/>
      <c r="AO2352" s="13">
        <v>0</v>
      </c>
      <c r="AP2352" s="13">
        <f t="shared" si="624"/>
        <v>0</v>
      </c>
      <c r="AQ2352" s="13"/>
      <c r="AR2352" s="13">
        <f t="shared" si="625"/>
        <v>0</v>
      </c>
      <c r="AS2352" s="13"/>
      <c r="AT2352" s="13">
        <f t="shared" si="626"/>
        <v>0</v>
      </c>
      <c r="AU2352" s="13"/>
      <c r="AV2352" s="13">
        <f t="shared" si="627"/>
        <v>0</v>
      </c>
      <c r="AW2352" s="13"/>
      <c r="AX2352" s="13">
        <f t="shared" si="628"/>
        <v>0</v>
      </c>
      <c r="AY2352" s="13"/>
      <c r="AZ2352" s="13">
        <f t="shared" si="629"/>
        <v>0</v>
      </c>
      <c r="BA2352" s="13"/>
      <c r="BB2352" s="13">
        <f t="shared" si="630"/>
        <v>0</v>
      </c>
      <c r="BC2352" s="13"/>
      <c r="BD2352" s="13">
        <f t="shared" si="631"/>
        <v>0</v>
      </c>
      <c r="BE2352" s="13"/>
      <c r="BF2352" s="13">
        <f t="shared" si="632"/>
        <v>0</v>
      </c>
      <c r="BG2352" s="13"/>
      <c r="BH2352" s="13">
        <f t="shared" si="633"/>
        <v>70488.701001315436</v>
      </c>
      <c r="BI2352" s="13">
        <f t="shared" si="634"/>
        <v>70500</v>
      </c>
      <c r="BJ2352" s="13">
        <v>70800</v>
      </c>
    </row>
    <row r="2353" spans="1:62" x14ac:dyDescent="0.25">
      <c r="A2353" t="s">
        <v>2660</v>
      </c>
      <c r="B2353" s="13">
        <v>161</v>
      </c>
      <c r="C2353">
        <v>563030</v>
      </c>
      <c r="D2353">
        <v>1</v>
      </c>
      <c r="E2353">
        <v>0</v>
      </c>
      <c r="F2353">
        <v>0</v>
      </c>
      <c r="G2353">
        <v>0</v>
      </c>
      <c r="H2353">
        <v>0</v>
      </c>
      <c r="I2353" t="s">
        <v>23</v>
      </c>
      <c r="J2353">
        <v>552470</v>
      </c>
      <c r="K2353" t="s">
        <v>1293</v>
      </c>
      <c r="L2353">
        <v>552046</v>
      </c>
      <c r="M2353" t="s">
        <v>136</v>
      </c>
      <c r="N2353">
        <v>552046</v>
      </c>
      <c r="O2353" t="s">
        <v>136</v>
      </c>
      <c r="P2353">
        <v>552046</v>
      </c>
      <c r="Q2353" t="s">
        <v>136</v>
      </c>
      <c r="R2353" s="13">
        <v>70488.701001315436</v>
      </c>
      <c r="S2353" s="13"/>
      <c r="T2353" s="13"/>
      <c r="U2353" s="13"/>
      <c r="V2353" s="13">
        <f t="shared" si="618"/>
        <v>0</v>
      </c>
      <c r="W2353" s="13"/>
      <c r="X2353" s="13">
        <f t="shared" si="619"/>
        <v>0</v>
      </c>
      <c r="Y2353" s="13"/>
      <c r="Z2353" s="13">
        <f t="shared" si="620"/>
        <v>0</v>
      </c>
      <c r="AA2353" s="13"/>
      <c r="AB2353" s="13">
        <f t="shared" si="621"/>
        <v>0</v>
      </c>
      <c r="AC2353" s="13"/>
      <c r="AD2353" s="13"/>
      <c r="AE2353" s="13"/>
      <c r="AF2353" s="13"/>
      <c r="AG2353" s="13"/>
      <c r="AH2353" s="13"/>
      <c r="AI2353" s="13"/>
      <c r="AJ2353" s="13"/>
      <c r="AK2353" s="13">
        <f t="shared" si="622"/>
        <v>0</v>
      </c>
      <c r="AL2353" s="13"/>
      <c r="AM2353" s="13">
        <f t="shared" si="623"/>
        <v>0</v>
      </c>
      <c r="AN2353" s="13"/>
      <c r="AO2353" s="13">
        <v>0</v>
      </c>
      <c r="AP2353" s="13">
        <f t="shared" si="624"/>
        <v>0</v>
      </c>
      <c r="AQ2353" s="13"/>
      <c r="AR2353" s="13">
        <f t="shared" si="625"/>
        <v>0</v>
      </c>
      <c r="AS2353" s="13"/>
      <c r="AT2353" s="13">
        <f t="shared" si="626"/>
        <v>0</v>
      </c>
      <c r="AU2353" s="13"/>
      <c r="AV2353" s="13">
        <f t="shared" si="627"/>
        <v>0</v>
      </c>
      <c r="AW2353" s="13"/>
      <c r="AX2353" s="13">
        <f t="shared" si="628"/>
        <v>0</v>
      </c>
      <c r="AY2353" s="13"/>
      <c r="AZ2353" s="13">
        <f t="shared" si="629"/>
        <v>0</v>
      </c>
      <c r="BA2353" s="13"/>
      <c r="BB2353" s="13">
        <f t="shared" si="630"/>
        <v>0</v>
      </c>
      <c r="BC2353" s="13"/>
      <c r="BD2353" s="13">
        <f t="shared" si="631"/>
        <v>0</v>
      </c>
      <c r="BE2353" s="13"/>
      <c r="BF2353" s="13">
        <f t="shared" si="632"/>
        <v>0</v>
      </c>
      <c r="BG2353" s="13"/>
      <c r="BH2353" s="13">
        <f t="shared" si="633"/>
        <v>70488.701001315436</v>
      </c>
      <c r="BI2353" s="13">
        <f t="shared" si="634"/>
        <v>70500</v>
      </c>
      <c r="BJ2353" s="13">
        <v>70800</v>
      </c>
    </row>
    <row r="2354" spans="1:62" x14ac:dyDescent="0.25">
      <c r="A2354" t="s">
        <v>2661</v>
      </c>
      <c r="B2354" s="13">
        <v>108</v>
      </c>
      <c r="C2354">
        <v>598500</v>
      </c>
      <c r="D2354">
        <v>1</v>
      </c>
      <c r="E2354">
        <v>0</v>
      </c>
      <c r="F2354">
        <v>0</v>
      </c>
      <c r="G2354">
        <v>0</v>
      </c>
      <c r="H2354">
        <v>0</v>
      </c>
      <c r="I2354" t="s">
        <v>26</v>
      </c>
      <c r="J2354">
        <v>541834</v>
      </c>
      <c r="K2354" t="s">
        <v>445</v>
      </c>
      <c r="L2354">
        <v>541834</v>
      </c>
      <c r="M2354" t="s">
        <v>445</v>
      </c>
      <c r="N2354">
        <v>541834</v>
      </c>
      <c r="O2354" t="s">
        <v>445</v>
      </c>
      <c r="P2354">
        <v>541656</v>
      </c>
      <c r="Q2354" t="s">
        <v>195</v>
      </c>
      <c r="R2354" s="13">
        <v>70488.701001315436</v>
      </c>
      <c r="S2354" s="13"/>
      <c r="T2354" s="13"/>
      <c r="U2354" s="13"/>
      <c r="V2354" s="13">
        <f t="shared" si="618"/>
        <v>0</v>
      </c>
      <c r="W2354" s="13"/>
      <c r="X2354" s="13">
        <f t="shared" si="619"/>
        <v>0</v>
      </c>
      <c r="Y2354" s="13"/>
      <c r="Z2354" s="13">
        <f t="shared" si="620"/>
        <v>0</v>
      </c>
      <c r="AA2354" s="13"/>
      <c r="AB2354" s="13">
        <f t="shared" si="621"/>
        <v>0</v>
      </c>
      <c r="AC2354" s="13"/>
      <c r="AD2354" s="13"/>
      <c r="AE2354" s="13"/>
      <c r="AF2354" s="13"/>
      <c r="AG2354" s="13"/>
      <c r="AH2354" s="13"/>
      <c r="AI2354" s="13"/>
      <c r="AJ2354" s="13"/>
      <c r="AK2354" s="13">
        <f t="shared" si="622"/>
        <v>0</v>
      </c>
      <c r="AL2354" s="13"/>
      <c r="AM2354" s="13">
        <f t="shared" si="623"/>
        <v>0</v>
      </c>
      <c r="AN2354" s="13"/>
      <c r="AO2354" s="13">
        <v>1</v>
      </c>
      <c r="AP2354" s="13">
        <f t="shared" si="624"/>
        <v>30500</v>
      </c>
      <c r="AQ2354" s="13"/>
      <c r="AR2354" s="13">
        <f t="shared" si="625"/>
        <v>0</v>
      </c>
      <c r="AS2354" s="13"/>
      <c r="AT2354" s="13">
        <f t="shared" si="626"/>
        <v>0</v>
      </c>
      <c r="AU2354" s="13"/>
      <c r="AV2354" s="13">
        <f t="shared" si="627"/>
        <v>0</v>
      </c>
      <c r="AW2354" s="13"/>
      <c r="AX2354" s="13">
        <f t="shared" si="628"/>
        <v>0</v>
      </c>
      <c r="AY2354" s="13"/>
      <c r="AZ2354" s="13">
        <f t="shared" si="629"/>
        <v>0</v>
      </c>
      <c r="BA2354" s="13"/>
      <c r="BB2354" s="13">
        <f t="shared" si="630"/>
        <v>0</v>
      </c>
      <c r="BC2354" s="13"/>
      <c r="BD2354" s="13">
        <f t="shared" si="631"/>
        <v>0</v>
      </c>
      <c r="BE2354" s="13"/>
      <c r="BF2354" s="13">
        <f t="shared" si="632"/>
        <v>0</v>
      </c>
      <c r="BG2354" s="13"/>
      <c r="BH2354" s="13">
        <f t="shared" si="633"/>
        <v>100988.70100131544</v>
      </c>
      <c r="BI2354" s="13">
        <f t="shared" si="634"/>
        <v>101000</v>
      </c>
      <c r="BJ2354" s="13">
        <v>101300</v>
      </c>
    </row>
    <row r="2355" spans="1:62" x14ac:dyDescent="0.25">
      <c r="A2355" t="s">
        <v>2662</v>
      </c>
      <c r="B2355" s="13">
        <v>137</v>
      </c>
      <c r="C2355">
        <v>536555</v>
      </c>
      <c r="D2355">
        <v>1</v>
      </c>
      <c r="E2355">
        <v>0</v>
      </c>
      <c r="F2355">
        <v>0</v>
      </c>
      <c r="G2355">
        <v>0</v>
      </c>
      <c r="H2355">
        <v>0</v>
      </c>
      <c r="I2355" t="s">
        <v>23</v>
      </c>
      <c r="J2355">
        <v>551201</v>
      </c>
      <c r="K2355" t="s">
        <v>1510</v>
      </c>
      <c r="L2355">
        <v>550787</v>
      </c>
      <c r="M2355" t="s">
        <v>181</v>
      </c>
      <c r="N2355">
        <v>550787</v>
      </c>
      <c r="O2355" t="s">
        <v>181</v>
      </c>
      <c r="P2355">
        <v>550787</v>
      </c>
      <c r="Q2355" t="s">
        <v>181</v>
      </c>
      <c r="R2355" s="13">
        <v>70488.701001315436</v>
      </c>
      <c r="S2355" s="13"/>
      <c r="T2355" s="13"/>
      <c r="U2355" s="13"/>
      <c r="V2355" s="13">
        <f t="shared" si="618"/>
        <v>0</v>
      </c>
      <c r="W2355" s="13"/>
      <c r="X2355" s="13">
        <f t="shared" si="619"/>
        <v>0</v>
      </c>
      <c r="Y2355" s="13"/>
      <c r="Z2355" s="13">
        <f t="shared" si="620"/>
        <v>0</v>
      </c>
      <c r="AA2355" s="13"/>
      <c r="AB2355" s="13">
        <f t="shared" si="621"/>
        <v>0</v>
      </c>
      <c r="AC2355" s="13"/>
      <c r="AD2355" s="13"/>
      <c r="AE2355" s="13"/>
      <c r="AF2355" s="13"/>
      <c r="AG2355" s="13"/>
      <c r="AH2355" s="13"/>
      <c r="AI2355" s="13"/>
      <c r="AJ2355" s="13"/>
      <c r="AK2355" s="13">
        <f t="shared" si="622"/>
        <v>0</v>
      </c>
      <c r="AL2355" s="13"/>
      <c r="AM2355" s="13">
        <f t="shared" si="623"/>
        <v>0</v>
      </c>
      <c r="AN2355" s="13"/>
      <c r="AO2355" s="13">
        <v>0</v>
      </c>
      <c r="AP2355" s="13">
        <f t="shared" si="624"/>
        <v>0</v>
      </c>
      <c r="AQ2355" s="13"/>
      <c r="AR2355" s="13">
        <f t="shared" si="625"/>
        <v>0</v>
      </c>
      <c r="AS2355" s="13"/>
      <c r="AT2355" s="13">
        <f t="shared" si="626"/>
        <v>0</v>
      </c>
      <c r="AU2355" s="13"/>
      <c r="AV2355" s="13">
        <f t="shared" si="627"/>
        <v>0</v>
      </c>
      <c r="AW2355" s="13"/>
      <c r="AX2355" s="13">
        <f t="shared" si="628"/>
        <v>0</v>
      </c>
      <c r="AY2355" s="13"/>
      <c r="AZ2355" s="13">
        <f t="shared" si="629"/>
        <v>0</v>
      </c>
      <c r="BA2355" s="13"/>
      <c r="BB2355" s="13">
        <f t="shared" si="630"/>
        <v>0</v>
      </c>
      <c r="BC2355" s="13"/>
      <c r="BD2355" s="13">
        <f t="shared" si="631"/>
        <v>0</v>
      </c>
      <c r="BE2355" s="13"/>
      <c r="BF2355" s="13">
        <f t="shared" si="632"/>
        <v>0</v>
      </c>
      <c r="BG2355" s="13"/>
      <c r="BH2355" s="13">
        <f t="shared" si="633"/>
        <v>70488.701001315436</v>
      </c>
      <c r="BI2355" s="13">
        <f t="shared" si="634"/>
        <v>70500</v>
      </c>
      <c r="BJ2355" s="13">
        <v>70800</v>
      </c>
    </row>
    <row r="2356" spans="1:62" x14ac:dyDescent="0.25">
      <c r="A2356" s="3" t="s">
        <v>2663</v>
      </c>
      <c r="B2356" s="13">
        <v>1601</v>
      </c>
      <c r="C2356">
        <v>568945</v>
      </c>
      <c r="D2356">
        <v>1</v>
      </c>
      <c r="E2356">
        <v>1</v>
      </c>
      <c r="F2356">
        <v>0</v>
      </c>
      <c r="G2356">
        <v>0</v>
      </c>
      <c r="H2356">
        <v>0</v>
      </c>
      <c r="I2356" t="s">
        <v>75</v>
      </c>
      <c r="J2356">
        <v>568945</v>
      </c>
      <c r="K2356" t="s">
        <v>2663</v>
      </c>
      <c r="L2356">
        <v>569780</v>
      </c>
      <c r="M2356" t="s">
        <v>2664</v>
      </c>
      <c r="N2356">
        <v>568759</v>
      </c>
      <c r="O2356" t="s">
        <v>339</v>
      </c>
      <c r="P2356">
        <v>568759</v>
      </c>
      <c r="Q2356" t="s">
        <v>339</v>
      </c>
      <c r="R2356" s="13">
        <v>367112.78867661126</v>
      </c>
      <c r="S2356" s="13">
        <v>1601</v>
      </c>
      <c r="T2356" s="13">
        <v>85711.491279357593</v>
      </c>
      <c r="U2356" s="13"/>
      <c r="V2356" s="13">
        <f t="shared" si="618"/>
        <v>0</v>
      </c>
      <c r="W2356" s="13">
        <v>7</v>
      </c>
      <c r="X2356" s="13">
        <f t="shared" si="619"/>
        <v>20748</v>
      </c>
      <c r="Y2356" s="13">
        <v>9</v>
      </c>
      <c r="Z2356" s="13">
        <f t="shared" si="620"/>
        <v>8892</v>
      </c>
      <c r="AA2356" s="13">
        <v>7</v>
      </c>
      <c r="AB2356" s="13">
        <f t="shared" si="621"/>
        <v>1729</v>
      </c>
      <c r="AC2356" s="13"/>
      <c r="AD2356" s="13"/>
      <c r="AE2356" s="13"/>
      <c r="AF2356" s="13"/>
      <c r="AG2356" s="13"/>
      <c r="AH2356" s="13"/>
      <c r="AI2356" s="13"/>
      <c r="AJ2356" s="13"/>
      <c r="AK2356" s="13">
        <f t="shared" si="622"/>
        <v>0</v>
      </c>
      <c r="AL2356" s="13"/>
      <c r="AM2356" s="13">
        <f t="shared" si="623"/>
        <v>0</v>
      </c>
      <c r="AN2356" s="13"/>
      <c r="AO2356" s="13">
        <v>0</v>
      </c>
      <c r="AP2356" s="13">
        <f t="shared" si="624"/>
        <v>0</v>
      </c>
      <c r="AQ2356" s="13"/>
      <c r="AR2356" s="13">
        <f t="shared" si="625"/>
        <v>0</v>
      </c>
      <c r="AS2356" s="13"/>
      <c r="AT2356" s="13">
        <f t="shared" si="626"/>
        <v>0</v>
      </c>
      <c r="AU2356" s="13"/>
      <c r="AV2356" s="13">
        <f t="shared" si="627"/>
        <v>0</v>
      </c>
      <c r="AW2356" s="13"/>
      <c r="AX2356" s="13">
        <f t="shared" si="628"/>
        <v>0</v>
      </c>
      <c r="AY2356" s="13"/>
      <c r="AZ2356" s="13">
        <f t="shared" si="629"/>
        <v>0</v>
      </c>
      <c r="BA2356" s="13"/>
      <c r="BB2356" s="13">
        <f t="shared" si="630"/>
        <v>0</v>
      </c>
      <c r="BC2356" s="13"/>
      <c r="BD2356" s="13">
        <f t="shared" si="631"/>
        <v>0</v>
      </c>
      <c r="BE2356" s="13"/>
      <c r="BF2356" s="13">
        <f t="shared" si="632"/>
        <v>0</v>
      </c>
      <c r="BG2356" s="13"/>
      <c r="BH2356" s="13">
        <f t="shared" si="633"/>
        <v>484193.27995596884</v>
      </c>
      <c r="BI2356" s="13">
        <f t="shared" si="634"/>
        <v>484200</v>
      </c>
      <c r="BJ2356" s="13">
        <v>482100</v>
      </c>
    </row>
    <row r="2357" spans="1:62" x14ac:dyDescent="0.25">
      <c r="A2357" t="s">
        <v>2665</v>
      </c>
      <c r="B2357" s="13">
        <v>488</v>
      </c>
      <c r="C2357">
        <v>577243</v>
      </c>
      <c r="D2357">
        <v>1</v>
      </c>
      <c r="E2357">
        <v>0</v>
      </c>
      <c r="F2357">
        <v>0</v>
      </c>
      <c r="G2357">
        <v>0</v>
      </c>
      <c r="H2357">
        <v>0</v>
      </c>
      <c r="I2357" t="s">
        <v>51</v>
      </c>
      <c r="J2357">
        <v>577197</v>
      </c>
      <c r="K2357" t="s">
        <v>287</v>
      </c>
      <c r="L2357">
        <v>577197</v>
      </c>
      <c r="M2357" t="s">
        <v>287</v>
      </c>
      <c r="N2357">
        <v>577197</v>
      </c>
      <c r="O2357" t="s">
        <v>287</v>
      </c>
      <c r="P2357">
        <v>577197</v>
      </c>
      <c r="Q2357" t="s">
        <v>287</v>
      </c>
      <c r="R2357" s="13">
        <v>114069.70991586774</v>
      </c>
      <c r="S2357" s="13"/>
      <c r="T2357" s="13"/>
      <c r="U2357" s="13"/>
      <c r="V2357" s="13">
        <f t="shared" si="618"/>
        <v>0</v>
      </c>
      <c r="W2357" s="13"/>
      <c r="X2357" s="13">
        <f t="shared" si="619"/>
        <v>0</v>
      </c>
      <c r="Y2357" s="13"/>
      <c r="Z2357" s="13">
        <f t="shared" si="620"/>
        <v>0</v>
      </c>
      <c r="AA2357" s="13"/>
      <c r="AB2357" s="13">
        <f t="shared" si="621"/>
        <v>0</v>
      </c>
      <c r="AC2357" s="13"/>
      <c r="AD2357" s="13"/>
      <c r="AE2357" s="13"/>
      <c r="AF2357" s="13"/>
      <c r="AG2357" s="13"/>
      <c r="AH2357" s="13"/>
      <c r="AI2357" s="13"/>
      <c r="AJ2357" s="13"/>
      <c r="AK2357" s="13">
        <f t="shared" si="622"/>
        <v>0</v>
      </c>
      <c r="AL2357" s="13"/>
      <c r="AM2357" s="13">
        <f t="shared" si="623"/>
        <v>0</v>
      </c>
      <c r="AN2357" s="13"/>
      <c r="AO2357" s="13">
        <v>0</v>
      </c>
      <c r="AP2357" s="13">
        <f t="shared" si="624"/>
        <v>0</v>
      </c>
      <c r="AQ2357" s="13"/>
      <c r="AR2357" s="13">
        <f t="shared" si="625"/>
        <v>0</v>
      </c>
      <c r="AS2357" s="13"/>
      <c r="AT2357" s="13">
        <f t="shared" si="626"/>
        <v>0</v>
      </c>
      <c r="AU2357" s="13"/>
      <c r="AV2357" s="13">
        <f t="shared" si="627"/>
        <v>0</v>
      </c>
      <c r="AW2357" s="13"/>
      <c r="AX2357" s="13">
        <f t="shared" si="628"/>
        <v>0</v>
      </c>
      <c r="AY2357" s="13"/>
      <c r="AZ2357" s="13">
        <f t="shared" si="629"/>
        <v>0</v>
      </c>
      <c r="BA2357" s="13"/>
      <c r="BB2357" s="13">
        <f t="shared" si="630"/>
        <v>0</v>
      </c>
      <c r="BC2357" s="13"/>
      <c r="BD2357" s="13">
        <f t="shared" si="631"/>
        <v>0</v>
      </c>
      <c r="BE2357" s="13"/>
      <c r="BF2357" s="13">
        <f t="shared" si="632"/>
        <v>0</v>
      </c>
      <c r="BG2357" s="13"/>
      <c r="BH2357" s="13">
        <f t="shared" si="633"/>
        <v>114069.70991586774</v>
      </c>
      <c r="BI2357" s="13">
        <f t="shared" si="634"/>
        <v>114100</v>
      </c>
      <c r="BJ2357" s="13">
        <v>115700</v>
      </c>
    </row>
    <row r="2358" spans="1:62" x14ac:dyDescent="0.25">
      <c r="A2358" t="s">
        <v>2666</v>
      </c>
      <c r="B2358" s="13">
        <v>589</v>
      </c>
      <c r="C2358">
        <v>589667</v>
      </c>
      <c r="D2358">
        <v>1</v>
      </c>
      <c r="E2358">
        <v>0</v>
      </c>
      <c r="F2358">
        <v>0</v>
      </c>
      <c r="G2358">
        <v>0</v>
      </c>
      <c r="H2358">
        <v>0</v>
      </c>
      <c r="I2358" t="s">
        <v>61</v>
      </c>
      <c r="J2358">
        <v>589896</v>
      </c>
      <c r="K2358" t="s">
        <v>662</v>
      </c>
      <c r="L2358">
        <v>589896</v>
      </c>
      <c r="M2358" t="s">
        <v>662</v>
      </c>
      <c r="N2358">
        <v>589250</v>
      </c>
      <c r="O2358" t="s">
        <v>60</v>
      </c>
      <c r="P2358">
        <v>589250</v>
      </c>
      <c r="Q2358" t="s">
        <v>60</v>
      </c>
      <c r="R2358" s="13">
        <v>137354.56720900792</v>
      </c>
      <c r="S2358" s="13"/>
      <c r="T2358" s="13"/>
      <c r="U2358" s="13"/>
      <c r="V2358" s="13">
        <f t="shared" si="618"/>
        <v>0</v>
      </c>
      <c r="W2358" s="13"/>
      <c r="X2358" s="13">
        <f t="shared" si="619"/>
        <v>0</v>
      </c>
      <c r="Y2358" s="13"/>
      <c r="Z2358" s="13">
        <f t="shared" si="620"/>
        <v>0</v>
      </c>
      <c r="AA2358" s="13"/>
      <c r="AB2358" s="13">
        <f t="shared" si="621"/>
        <v>0</v>
      </c>
      <c r="AC2358" s="13"/>
      <c r="AD2358" s="13"/>
      <c r="AE2358" s="13"/>
      <c r="AF2358" s="13"/>
      <c r="AG2358" s="13"/>
      <c r="AH2358" s="13"/>
      <c r="AI2358" s="13"/>
      <c r="AJ2358" s="13"/>
      <c r="AK2358" s="13">
        <f t="shared" si="622"/>
        <v>0</v>
      </c>
      <c r="AL2358" s="13"/>
      <c r="AM2358" s="13">
        <f t="shared" si="623"/>
        <v>0</v>
      </c>
      <c r="AN2358" s="13"/>
      <c r="AO2358" s="13">
        <v>1</v>
      </c>
      <c r="AP2358" s="13">
        <f t="shared" si="624"/>
        <v>30500</v>
      </c>
      <c r="AQ2358" s="13"/>
      <c r="AR2358" s="13">
        <f t="shared" si="625"/>
        <v>0</v>
      </c>
      <c r="AS2358" s="13"/>
      <c r="AT2358" s="13">
        <f t="shared" si="626"/>
        <v>0</v>
      </c>
      <c r="AU2358" s="13"/>
      <c r="AV2358" s="13">
        <f t="shared" si="627"/>
        <v>0</v>
      </c>
      <c r="AW2358" s="13"/>
      <c r="AX2358" s="13">
        <f t="shared" si="628"/>
        <v>0</v>
      </c>
      <c r="AY2358" s="13"/>
      <c r="AZ2358" s="13">
        <f t="shared" si="629"/>
        <v>0</v>
      </c>
      <c r="BA2358" s="13"/>
      <c r="BB2358" s="13">
        <f t="shared" si="630"/>
        <v>0</v>
      </c>
      <c r="BC2358" s="13"/>
      <c r="BD2358" s="13">
        <f t="shared" si="631"/>
        <v>0</v>
      </c>
      <c r="BE2358" s="13"/>
      <c r="BF2358" s="13">
        <f t="shared" si="632"/>
        <v>0</v>
      </c>
      <c r="BG2358" s="13"/>
      <c r="BH2358" s="13">
        <f t="shared" si="633"/>
        <v>167854.56720900792</v>
      </c>
      <c r="BI2358" s="13">
        <f t="shared" si="634"/>
        <v>167900</v>
      </c>
      <c r="BJ2358" s="13">
        <v>167700</v>
      </c>
    </row>
    <row r="2359" spans="1:62" x14ac:dyDescent="0.25">
      <c r="A2359" t="s">
        <v>2667</v>
      </c>
      <c r="B2359" s="13">
        <v>1232</v>
      </c>
      <c r="C2359">
        <v>584584</v>
      </c>
      <c r="D2359">
        <v>1</v>
      </c>
      <c r="E2359">
        <v>0</v>
      </c>
      <c r="F2359">
        <v>0</v>
      </c>
      <c r="G2359">
        <v>0</v>
      </c>
      <c r="H2359">
        <v>0</v>
      </c>
      <c r="I2359" t="s">
        <v>30</v>
      </c>
      <c r="J2359">
        <v>584550</v>
      </c>
      <c r="K2359" t="s">
        <v>559</v>
      </c>
      <c r="L2359">
        <v>584550</v>
      </c>
      <c r="M2359" t="s">
        <v>559</v>
      </c>
      <c r="N2359">
        <v>584550</v>
      </c>
      <c r="O2359" t="s">
        <v>559</v>
      </c>
      <c r="P2359">
        <v>584495</v>
      </c>
      <c r="Q2359" t="s">
        <v>560</v>
      </c>
      <c r="R2359" s="13">
        <v>283981.30974419194</v>
      </c>
      <c r="S2359" s="13"/>
      <c r="T2359" s="13"/>
      <c r="U2359" s="13"/>
      <c r="V2359" s="13">
        <f t="shared" si="618"/>
        <v>0</v>
      </c>
      <c r="W2359" s="13"/>
      <c r="X2359" s="13">
        <f t="shared" si="619"/>
        <v>0</v>
      </c>
      <c r="Y2359" s="13"/>
      <c r="Z2359" s="13">
        <f t="shared" si="620"/>
        <v>0</v>
      </c>
      <c r="AA2359" s="13"/>
      <c r="AB2359" s="13">
        <f t="shared" si="621"/>
        <v>0</v>
      </c>
      <c r="AC2359" s="13"/>
      <c r="AD2359" s="13"/>
      <c r="AE2359" s="13"/>
      <c r="AF2359" s="13"/>
      <c r="AG2359" s="13"/>
      <c r="AH2359" s="13"/>
      <c r="AI2359" s="13"/>
      <c r="AJ2359" s="13"/>
      <c r="AK2359" s="13">
        <f t="shared" si="622"/>
        <v>0</v>
      </c>
      <c r="AL2359" s="13"/>
      <c r="AM2359" s="13">
        <f t="shared" si="623"/>
        <v>0</v>
      </c>
      <c r="AN2359" s="13"/>
      <c r="AO2359" s="13">
        <v>0</v>
      </c>
      <c r="AP2359" s="13">
        <f t="shared" si="624"/>
        <v>0</v>
      </c>
      <c r="AQ2359" s="13"/>
      <c r="AR2359" s="13">
        <f t="shared" si="625"/>
        <v>0</v>
      </c>
      <c r="AS2359" s="13"/>
      <c r="AT2359" s="13">
        <f t="shared" si="626"/>
        <v>0</v>
      </c>
      <c r="AU2359" s="13"/>
      <c r="AV2359" s="13">
        <f t="shared" si="627"/>
        <v>0</v>
      </c>
      <c r="AW2359" s="13"/>
      <c r="AX2359" s="13">
        <f t="shared" si="628"/>
        <v>0</v>
      </c>
      <c r="AY2359" s="13"/>
      <c r="AZ2359" s="13">
        <f t="shared" si="629"/>
        <v>0</v>
      </c>
      <c r="BA2359" s="13"/>
      <c r="BB2359" s="13">
        <f t="shared" si="630"/>
        <v>0</v>
      </c>
      <c r="BC2359" s="13"/>
      <c r="BD2359" s="13">
        <f t="shared" si="631"/>
        <v>0</v>
      </c>
      <c r="BE2359" s="13"/>
      <c r="BF2359" s="13">
        <f t="shared" si="632"/>
        <v>0</v>
      </c>
      <c r="BG2359" s="13"/>
      <c r="BH2359" s="13">
        <f t="shared" si="633"/>
        <v>283981.30974419194</v>
      </c>
      <c r="BI2359" s="13">
        <f t="shared" si="634"/>
        <v>284000</v>
      </c>
      <c r="BJ2359" s="13">
        <v>284600</v>
      </c>
    </row>
    <row r="2360" spans="1:62" x14ac:dyDescent="0.25">
      <c r="A2360" t="s">
        <v>2668</v>
      </c>
      <c r="B2360" s="13">
        <v>451</v>
      </c>
      <c r="C2360">
        <v>541966</v>
      </c>
      <c r="D2360">
        <v>1</v>
      </c>
      <c r="E2360">
        <v>0</v>
      </c>
      <c r="F2360">
        <v>0</v>
      </c>
      <c r="G2360">
        <v>0</v>
      </c>
      <c r="H2360">
        <v>0</v>
      </c>
      <c r="I2360" t="s">
        <v>26</v>
      </c>
      <c r="J2360">
        <v>542121</v>
      </c>
      <c r="K2360" t="s">
        <v>2026</v>
      </c>
      <c r="L2360">
        <v>541656</v>
      </c>
      <c r="M2360" t="s">
        <v>195</v>
      </c>
      <c r="N2360">
        <v>541656</v>
      </c>
      <c r="O2360" t="s">
        <v>195</v>
      </c>
      <c r="P2360">
        <v>541656</v>
      </c>
      <c r="Q2360" t="s">
        <v>195</v>
      </c>
      <c r="R2360" s="13">
        <v>105518.49588977591</v>
      </c>
      <c r="S2360" s="13"/>
      <c r="T2360" s="13"/>
      <c r="U2360" s="13"/>
      <c r="V2360" s="13">
        <f t="shared" si="618"/>
        <v>0</v>
      </c>
      <c r="W2360" s="13"/>
      <c r="X2360" s="13">
        <f t="shared" si="619"/>
        <v>0</v>
      </c>
      <c r="Y2360" s="13"/>
      <c r="Z2360" s="13">
        <f t="shared" si="620"/>
        <v>0</v>
      </c>
      <c r="AA2360" s="13"/>
      <c r="AB2360" s="13">
        <f t="shared" si="621"/>
        <v>0</v>
      </c>
      <c r="AC2360" s="13"/>
      <c r="AD2360" s="13"/>
      <c r="AE2360" s="13"/>
      <c r="AF2360" s="13"/>
      <c r="AG2360" s="13"/>
      <c r="AH2360" s="13"/>
      <c r="AI2360" s="13"/>
      <c r="AJ2360" s="13"/>
      <c r="AK2360" s="13">
        <f t="shared" si="622"/>
        <v>0</v>
      </c>
      <c r="AL2360" s="13"/>
      <c r="AM2360" s="13">
        <f t="shared" si="623"/>
        <v>0</v>
      </c>
      <c r="AN2360" s="13"/>
      <c r="AO2360" s="13">
        <v>0</v>
      </c>
      <c r="AP2360" s="13">
        <f t="shared" si="624"/>
        <v>0</v>
      </c>
      <c r="AQ2360" s="13"/>
      <c r="AR2360" s="13">
        <f t="shared" si="625"/>
        <v>0</v>
      </c>
      <c r="AS2360" s="13"/>
      <c r="AT2360" s="13">
        <f t="shared" si="626"/>
        <v>0</v>
      </c>
      <c r="AU2360" s="13"/>
      <c r="AV2360" s="13">
        <f t="shared" si="627"/>
        <v>0</v>
      </c>
      <c r="AW2360" s="13"/>
      <c r="AX2360" s="13">
        <f t="shared" si="628"/>
        <v>0</v>
      </c>
      <c r="AY2360" s="13"/>
      <c r="AZ2360" s="13">
        <f t="shared" si="629"/>
        <v>0</v>
      </c>
      <c r="BA2360" s="13"/>
      <c r="BB2360" s="13">
        <f t="shared" si="630"/>
        <v>0</v>
      </c>
      <c r="BC2360" s="13"/>
      <c r="BD2360" s="13">
        <f t="shared" si="631"/>
        <v>0</v>
      </c>
      <c r="BE2360" s="13"/>
      <c r="BF2360" s="13">
        <f t="shared" si="632"/>
        <v>0</v>
      </c>
      <c r="BG2360" s="13"/>
      <c r="BH2360" s="13">
        <f t="shared" si="633"/>
        <v>105518.49588977591</v>
      </c>
      <c r="BI2360" s="13">
        <f t="shared" si="634"/>
        <v>105500</v>
      </c>
      <c r="BJ2360" s="13">
        <v>103800</v>
      </c>
    </row>
    <row r="2361" spans="1:62" x14ac:dyDescent="0.25">
      <c r="A2361" t="s">
        <v>2668</v>
      </c>
      <c r="B2361" s="13">
        <v>399</v>
      </c>
      <c r="C2361">
        <v>533459</v>
      </c>
      <c r="D2361">
        <v>1</v>
      </c>
      <c r="E2361">
        <v>0</v>
      </c>
      <c r="F2361">
        <v>0</v>
      </c>
      <c r="G2361">
        <v>0</v>
      </c>
      <c r="H2361">
        <v>0</v>
      </c>
      <c r="I2361" t="s">
        <v>26</v>
      </c>
      <c r="J2361">
        <v>533271</v>
      </c>
      <c r="K2361" t="s">
        <v>837</v>
      </c>
      <c r="L2361">
        <v>533271</v>
      </c>
      <c r="M2361" t="s">
        <v>837</v>
      </c>
      <c r="N2361">
        <v>533271</v>
      </c>
      <c r="O2361" t="s">
        <v>837</v>
      </c>
      <c r="P2361">
        <v>533271</v>
      </c>
      <c r="Q2361" t="s">
        <v>837</v>
      </c>
      <c r="R2361" s="13">
        <v>93480.045830664167</v>
      </c>
      <c r="S2361" s="13"/>
      <c r="T2361" s="13"/>
      <c r="U2361" s="13"/>
      <c r="V2361" s="13">
        <f t="shared" si="618"/>
        <v>0</v>
      </c>
      <c r="W2361" s="13"/>
      <c r="X2361" s="13">
        <f t="shared" si="619"/>
        <v>0</v>
      </c>
      <c r="Y2361" s="13"/>
      <c r="Z2361" s="13">
        <f t="shared" si="620"/>
        <v>0</v>
      </c>
      <c r="AA2361" s="13"/>
      <c r="AB2361" s="13">
        <f t="shared" si="621"/>
        <v>0</v>
      </c>
      <c r="AC2361" s="13"/>
      <c r="AD2361" s="13"/>
      <c r="AE2361" s="13"/>
      <c r="AF2361" s="13"/>
      <c r="AG2361" s="13"/>
      <c r="AH2361" s="13"/>
      <c r="AI2361" s="13"/>
      <c r="AJ2361" s="13"/>
      <c r="AK2361" s="13">
        <f t="shared" si="622"/>
        <v>0</v>
      </c>
      <c r="AL2361" s="13"/>
      <c r="AM2361" s="13">
        <f t="shared" si="623"/>
        <v>0</v>
      </c>
      <c r="AN2361" s="13"/>
      <c r="AO2361" s="13">
        <v>0</v>
      </c>
      <c r="AP2361" s="13">
        <f t="shared" si="624"/>
        <v>0</v>
      </c>
      <c r="AQ2361" s="13"/>
      <c r="AR2361" s="13">
        <f t="shared" si="625"/>
        <v>0</v>
      </c>
      <c r="AS2361" s="13"/>
      <c r="AT2361" s="13">
        <f t="shared" si="626"/>
        <v>0</v>
      </c>
      <c r="AU2361" s="13"/>
      <c r="AV2361" s="13">
        <f t="shared" si="627"/>
        <v>0</v>
      </c>
      <c r="AW2361" s="13"/>
      <c r="AX2361" s="13">
        <f t="shared" si="628"/>
        <v>0</v>
      </c>
      <c r="AY2361" s="13"/>
      <c r="AZ2361" s="13">
        <f t="shared" si="629"/>
        <v>0</v>
      </c>
      <c r="BA2361" s="13"/>
      <c r="BB2361" s="13">
        <f t="shared" si="630"/>
        <v>0</v>
      </c>
      <c r="BC2361" s="13"/>
      <c r="BD2361" s="13">
        <f t="shared" si="631"/>
        <v>0</v>
      </c>
      <c r="BE2361" s="13"/>
      <c r="BF2361" s="13">
        <f t="shared" si="632"/>
        <v>0</v>
      </c>
      <c r="BG2361" s="13"/>
      <c r="BH2361" s="13">
        <f t="shared" si="633"/>
        <v>93480.045830664167</v>
      </c>
      <c r="BI2361" s="13">
        <f t="shared" si="634"/>
        <v>93500</v>
      </c>
      <c r="BJ2361" s="13">
        <v>94500</v>
      </c>
    </row>
    <row r="2362" spans="1:62" x14ac:dyDescent="0.25">
      <c r="A2362" s="5" t="s">
        <v>2670</v>
      </c>
      <c r="B2362" s="13">
        <v>12547</v>
      </c>
      <c r="C2362">
        <v>567639</v>
      </c>
      <c r="D2362">
        <v>1</v>
      </c>
      <c r="E2362">
        <v>1</v>
      </c>
      <c r="F2362">
        <v>1</v>
      </c>
      <c r="G2362">
        <v>1</v>
      </c>
      <c r="H2362">
        <v>0</v>
      </c>
      <c r="I2362" t="s">
        <v>85</v>
      </c>
      <c r="J2362">
        <v>567639</v>
      </c>
      <c r="K2362" t="s">
        <v>2670</v>
      </c>
      <c r="L2362">
        <v>567639</v>
      </c>
      <c r="M2362" t="s">
        <v>2670</v>
      </c>
      <c r="N2362">
        <v>567639</v>
      </c>
      <c r="O2362" t="s">
        <v>2670</v>
      </c>
      <c r="P2362">
        <v>567442</v>
      </c>
      <c r="Q2362" t="s">
        <v>388</v>
      </c>
      <c r="R2362" s="13">
        <v>2672760.4403131264</v>
      </c>
      <c r="S2362" s="13">
        <v>12547</v>
      </c>
      <c r="T2362" s="13">
        <v>666448.74086405279</v>
      </c>
      <c r="U2362" s="13">
        <v>1</v>
      </c>
      <c r="V2362" s="13">
        <f t="shared" si="618"/>
        <v>741</v>
      </c>
      <c r="W2362" s="13">
        <v>63</v>
      </c>
      <c r="X2362" s="13">
        <f t="shared" si="619"/>
        <v>186732</v>
      </c>
      <c r="Y2362" s="13">
        <v>39</v>
      </c>
      <c r="Z2362" s="13">
        <f t="shared" si="620"/>
        <v>38532</v>
      </c>
      <c r="AA2362" s="13">
        <v>25</v>
      </c>
      <c r="AB2362" s="13">
        <f t="shared" si="621"/>
        <v>6175</v>
      </c>
      <c r="AC2362" s="13">
        <v>12547</v>
      </c>
      <c r="AD2362" s="13">
        <v>2610939.1216134159</v>
      </c>
      <c r="AE2362" s="13">
        <v>12547</v>
      </c>
      <c r="AF2362" s="13">
        <v>1388028.9931132284</v>
      </c>
      <c r="AG2362" s="13"/>
      <c r="AH2362" s="13"/>
      <c r="AI2362" s="13"/>
      <c r="AJ2362" s="13"/>
      <c r="AK2362" s="13">
        <f t="shared" si="622"/>
        <v>0</v>
      </c>
      <c r="AL2362" s="13"/>
      <c r="AM2362" s="13">
        <f t="shared" si="623"/>
        <v>0</v>
      </c>
      <c r="AN2362" s="13"/>
      <c r="AO2362" s="13">
        <v>8</v>
      </c>
      <c r="AP2362" s="13">
        <f t="shared" si="624"/>
        <v>244000</v>
      </c>
      <c r="AQ2362" s="13"/>
      <c r="AR2362" s="13">
        <f t="shared" si="625"/>
        <v>0</v>
      </c>
      <c r="AS2362" s="13"/>
      <c r="AT2362" s="13">
        <f t="shared" si="626"/>
        <v>0</v>
      </c>
      <c r="AU2362" s="13"/>
      <c r="AV2362" s="13">
        <f t="shared" si="627"/>
        <v>0</v>
      </c>
      <c r="AW2362" s="13"/>
      <c r="AX2362" s="13">
        <f t="shared" si="628"/>
        <v>0</v>
      </c>
      <c r="AY2362" s="13"/>
      <c r="AZ2362" s="13">
        <f t="shared" si="629"/>
        <v>0</v>
      </c>
      <c r="BA2362" s="13"/>
      <c r="BB2362" s="13">
        <f t="shared" si="630"/>
        <v>0</v>
      </c>
      <c r="BC2362" s="13"/>
      <c r="BD2362" s="13">
        <f t="shared" si="631"/>
        <v>0</v>
      </c>
      <c r="BE2362" s="13"/>
      <c r="BF2362" s="13">
        <f t="shared" si="632"/>
        <v>0</v>
      </c>
      <c r="BG2362" s="13"/>
      <c r="BH2362" s="13">
        <f t="shared" si="633"/>
        <v>7814357.2959038233</v>
      </c>
      <c r="BI2362" s="13">
        <f t="shared" si="634"/>
        <v>7814400</v>
      </c>
      <c r="BJ2362" s="13">
        <v>7776800</v>
      </c>
    </row>
    <row r="2363" spans="1:62" x14ac:dyDescent="0.25">
      <c r="A2363" t="s">
        <v>2671</v>
      </c>
      <c r="B2363" s="13">
        <v>620</v>
      </c>
      <c r="C2363">
        <v>541974</v>
      </c>
      <c r="D2363">
        <v>1</v>
      </c>
      <c r="E2363">
        <v>0</v>
      </c>
      <c r="F2363">
        <v>0</v>
      </c>
      <c r="G2363">
        <v>0</v>
      </c>
      <c r="H2363">
        <v>0</v>
      </c>
      <c r="I2363" t="s">
        <v>26</v>
      </c>
      <c r="J2363">
        <v>542351</v>
      </c>
      <c r="K2363" t="s">
        <v>2597</v>
      </c>
      <c r="L2363">
        <v>542164</v>
      </c>
      <c r="M2363" t="s">
        <v>197</v>
      </c>
      <c r="N2363">
        <v>542164</v>
      </c>
      <c r="O2363" t="s">
        <v>197</v>
      </c>
      <c r="P2363">
        <v>541656</v>
      </c>
      <c r="Q2363" t="s">
        <v>195</v>
      </c>
      <c r="R2363" s="13">
        <v>144485.40582170832</v>
      </c>
      <c r="S2363" s="13"/>
      <c r="T2363" s="13"/>
      <c r="U2363" s="13"/>
      <c r="V2363" s="13">
        <f t="shared" si="618"/>
        <v>0</v>
      </c>
      <c r="W2363" s="13"/>
      <c r="X2363" s="13">
        <f t="shared" si="619"/>
        <v>0</v>
      </c>
      <c r="Y2363" s="13"/>
      <c r="Z2363" s="13">
        <f t="shared" si="620"/>
        <v>0</v>
      </c>
      <c r="AA2363" s="13"/>
      <c r="AB2363" s="13">
        <f t="shared" si="621"/>
        <v>0</v>
      </c>
      <c r="AC2363" s="13"/>
      <c r="AD2363" s="13"/>
      <c r="AE2363" s="13"/>
      <c r="AF2363" s="13"/>
      <c r="AG2363" s="13"/>
      <c r="AH2363" s="13"/>
      <c r="AI2363" s="13"/>
      <c r="AJ2363" s="13"/>
      <c r="AK2363" s="13">
        <f t="shared" si="622"/>
        <v>0</v>
      </c>
      <c r="AL2363" s="13"/>
      <c r="AM2363" s="13">
        <f t="shared" si="623"/>
        <v>0</v>
      </c>
      <c r="AN2363" s="13"/>
      <c r="AO2363" s="13">
        <v>0</v>
      </c>
      <c r="AP2363" s="13">
        <f t="shared" si="624"/>
        <v>0</v>
      </c>
      <c r="AQ2363" s="13"/>
      <c r="AR2363" s="13">
        <f t="shared" si="625"/>
        <v>0</v>
      </c>
      <c r="AS2363" s="13"/>
      <c r="AT2363" s="13">
        <f t="shared" si="626"/>
        <v>0</v>
      </c>
      <c r="AU2363" s="13"/>
      <c r="AV2363" s="13">
        <f t="shared" si="627"/>
        <v>0</v>
      </c>
      <c r="AW2363" s="13"/>
      <c r="AX2363" s="13">
        <f t="shared" si="628"/>
        <v>0</v>
      </c>
      <c r="AY2363" s="13"/>
      <c r="AZ2363" s="13">
        <f t="shared" si="629"/>
        <v>0</v>
      </c>
      <c r="BA2363" s="13"/>
      <c r="BB2363" s="13">
        <f t="shared" si="630"/>
        <v>0</v>
      </c>
      <c r="BC2363" s="13"/>
      <c r="BD2363" s="13">
        <f t="shared" si="631"/>
        <v>0</v>
      </c>
      <c r="BE2363" s="13"/>
      <c r="BF2363" s="13">
        <f t="shared" si="632"/>
        <v>0</v>
      </c>
      <c r="BG2363" s="13"/>
      <c r="BH2363" s="13">
        <f t="shared" si="633"/>
        <v>144485.40582170832</v>
      </c>
      <c r="BI2363" s="13">
        <f t="shared" si="634"/>
        <v>144500</v>
      </c>
      <c r="BJ2363" s="13">
        <v>145700</v>
      </c>
    </row>
    <row r="2364" spans="1:62" x14ac:dyDescent="0.25">
      <c r="A2364" t="s">
        <v>2672</v>
      </c>
      <c r="B2364" s="13">
        <v>238</v>
      </c>
      <c r="C2364">
        <v>568180</v>
      </c>
      <c r="D2364">
        <v>1</v>
      </c>
      <c r="E2364">
        <v>0</v>
      </c>
      <c r="F2364">
        <v>0</v>
      </c>
      <c r="G2364">
        <v>0</v>
      </c>
      <c r="H2364">
        <v>0</v>
      </c>
      <c r="I2364" t="s">
        <v>38</v>
      </c>
      <c r="J2364">
        <v>506460</v>
      </c>
      <c r="K2364" t="s">
        <v>877</v>
      </c>
      <c r="L2364">
        <v>506460</v>
      </c>
      <c r="M2364" t="s">
        <v>877</v>
      </c>
      <c r="N2364">
        <v>511021</v>
      </c>
      <c r="O2364" t="s">
        <v>820</v>
      </c>
      <c r="P2364">
        <v>511021</v>
      </c>
      <c r="Q2364" t="s">
        <v>820</v>
      </c>
      <c r="R2364" s="13">
        <v>70488.701001315436</v>
      </c>
      <c r="S2364" s="13"/>
      <c r="T2364" s="13"/>
      <c r="U2364" s="13"/>
      <c r="V2364" s="13">
        <f t="shared" si="618"/>
        <v>0</v>
      </c>
      <c r="W2364" s="13"/>
      <c r="X2364" s="13">
        <f t="shared" si="619"/>
        <v>0</v>
      </c>
      <c r="Y2364" s="13"/>
      <c r="Z2364" s="13">
        <f t="shared" si="620"/>
        <v>0</v>
      </c>
      <c r="AA2364" s="13"/>
      <c r="AB2364" s="13">
        <f t="shared" si="621"/>
        <v>0</v>
      </c>
      <c r="AC2364" s="13"/>
      <c r="AD2364" s="13"/>
      <c r="AE2364" s="13"/>
      <c r="AF2364" s="13"/>
      <c r="AG2364" s="13"/>
      <c r="AH2364" s="13"/>
      <c r="AI2364" s="13"/>
      <c r="AJ2364" s="13"/>
      <c r="AK2364" s="13">
        <f t="shared" si="622"/>
        <v>0</v>
      </c>
      <c r="AL2364" s="13"/>
      <c r="AM2364" s="13">
        <f t="shared" si="623"/>
        <v>0</v>
      </c>
      <c r="AN2364" s="13"/>
      <c r="AO2364" s="13">
        <v>0</v>
      </c>
      <c r="AP2364" s="13">
        <f t="shared" si="624"/>
        <v>0</v>
      </c>
      <c r="AQ2364" s="13"/>
      <c r="AR2364" s="13">
        <f t="shared" si="625"/>
        <v>0</v>
      </c>
      <c r="AS2364" s="13"/>
      <c r="AT2364" s="13">
        <f t="shared" si="626"/>
        <v>0</v>
      </c>
      <c r="AU2364" s="13"/>
      <c r="AV2364" s="13">
        <f t="shared" si="627"/>
        <v>0</v>
      </c>
      <c r="AW2364" s="13"/>
      <c r="AX2364" s="13">
        <f t="shared" si="628"/>
        <v>0</v>
      </c>
      <c r="AY2364" s="13"/>
      <c r="AZ2364" s="13">
        <f t="shared" si="629"/>
        <v>0</v>
      </c>
      <c r="BA2364" s="13"/>
      <c r="BB2364" s="13">
        <f t="shared" si="630"/>
        <v>0</v>
      </c>
      <c r="BC2364" s="13"/>
      <c r="BD2364" s="13">
        <f t="shared" si="631"/>
        <v>0</v>
      </c>
      <c r="BE2364" s="13"/>
      <c r="BF2364" s="13">
        <f t="shared" si="632"/>
        <v>0</v>
      </c>
      <c r="BG2364" s="13"/>
      <c r="BH2364" s="13">
        <f t="shared" si="633"/>
        <v>70488.701001315436</v>
      </c>
      <c r="BI2364" s="13">
        <f t="shared" si="634"/>
        <v>70500</v>
      </c>
      <c r="BJ2364" s="13">
        <v>70800</v>
      </c>
    </row>
    <row r="2365" spans="1:62" x14ac:dyDescent="0.25">
      <c r="A2365" t="s">
        <v>2673</v>
      </c>
      <c r="B2365" s="13">
        <v>104</v>
      </c>
      <c r="C2365">
        <v>599484</v>
      </c>
      <c r="D2365">
        <v>1</v>
      </c>
      <c r="E2365">
        <v>0</v>
      </c>
      <c r="F2365">
        <v>0</v>
      </c>
      <c r="G2365">
        <v>0</v>
      </c>
      <c r="H2365">
        <v>0</v>
      </c>
      <c r="I2365" t="s">
        <v>26</v>
      </c>
      <c r="J2365">
        <v>533424</v>
      </c>
      <c r="K2365" t="s">
        <v>156</v>
      </c>
      <c r="L2365">
        <v>533424</v>
      </c>
      <c r="M2365" t="s">
        <v>156</v>
      </c>
      <c r="N2365">
        <v>533424</v>
      </c>
      <c r="O2365" t="s">
        <v>156</v>
      </c>
      <c r="P2365">
        <v>533165</v>
      </c>
      <c r="Q2365" t="s">
        <v>154</v>
      </c>
      <c r="R2365" s="13">
        <v>70488.701001315436</v>
      </c>
      <c r="S2365" s="13"/>
      <c r="T2365" s="13"/>
      <c r="U2365" s="13"/>
      <c r="V2365" s="13">
        <f t="shared" si="618"/>
        <v>0</v>
      </c>
      <c r="W2365" s="13"/>
      <c r="X2365" s="13">
        <f t="shared" si="619"/>
        <v>0</v>
      </c>
      <c r="Y2365" s="13"/>
      <c r="Z2365" s="13">
        <f t="shared" si="620"/>
        <v>0</v>
      </c>
      <c r="AA2365" s="13"/>
      <c r="AB2365" s="13">
        <f t="shared" si="621"/>
        <v>0</v>
      </c>
      <c r="AC2365" s="13"/>
      <c r="AD2365" s="13"/>
      <c r="AE2365" s="13"/>
      <c r="AF2365" s="13"/>
      <c r="AG2365" s="13"/>
      <c r="AH2365" s="13"/>
      <c r="AI2365" s="13"/>
      <c r="AJ2365" s="13"/>
      <c r="AK2365" s="13">
        <f t="shared" si="622"/>
        <v>0</v>
      </c>
      <c r="AL2365" s="13"/>
      <c r="AM2365" s="13">
        <f t="shared" si="623"/>
        <v>0</v>
      </c>
      <c r="AN2365" s="13"/>
      <c r="AO2365" s="13">
        <v>0</v>
      </c>
      <c r="AP2365" s="13">
        <f t="shared" si="624"/>
        <v>0</v>
      </c>
      <c r="AQ2365" s="13"/>
      <c r="AR2365" s="13">
        <f t="shared" si="625"/>
        <v>0</v>
      </c>
      <c r="AS2365" s="13"/>
      <c r="AT2365" s="13">
        <f t="shared" si="626"/>
        <v>0</v>
      </c>
      <c r="AU2365" s="13"/>
      <c r="AV2365" s="13">
        <f t="shared" si="627"/>
        <v>0</v>
      </c>
      <c r="AW2365" s="13"/>
      <c r="AX2365" s="13">
        <f t="shared" si="628"/>
        <v>0</v>
      </c>
      <c r="AY2365" s="13"/>
      <c r="AZ2365" s="13">
        <f t="shared" si="629"/>
        <v>0</v>
      </c>
      <c r="BA2365" s="13"/>
      <c r="BB2365" s="13">
        <f t="shared" si="630"/>
        <v>0</v>
      </c>
      <c r="BC2365" s="13"/>
      <c r="BD2365" s="13">
        <f t="shared" si="631"/>
        <v>0</v>
      </c>
      <c r="BE2365" s="13"/>
      <c r="BF2365" s="13">
        <f t="shared" si="632"/>
        <v>0</v>
      </c>
      <c r="BG2365" s="13"/>
      <c r="BH2365" s="13">
        <f t="shared" si="633"/>
        <v>70488.701001315436</v>
      </c>
      <c r="BI2365" s="13">
        <f t="shared" si="634"/>
        <v>70500</v>
      </c>
      <c r="BJ2365" s="13">
        <v>70800</v>
      </c>
    </row>
    <row r="2366" spans="1:62" x14ac:dyDescent="0.25">
      <c r="A2366" s="3" t="s">
        <v>2675</v>
      </c>
      <c r="B2366" s="13">
        <v>2354</v>
      </c>
      <c r="C2366">
        <v>566314</v>
      </c>
      <c r="D2366">
        <v>1</v>
      </c>
      <c r="E2366">
        <v>1</v>
      </c>
      <c r="F2366">
        <v>0</v>
      </c>
      <c r="G2366">
        <v>0</v>
      </c>
      <c r="H2366">
        <v>0</v>
      </c>
      <c r="I2366" t="s">
        <v>85</v>
      </c>
      <c r="J2366">
        <v>566314</v>
      </c>
      <c r="K2366" t="s">
        <v>2675</v>
      </c>
      <c r="L2366">
        <v>566616</v>
      </c>
      <c r="M2366" t="s">
        <v>444</v>
      </c>
      <c r="N2366">
        <v>566616</v>
      </c>
      <c r="O2366" t="s">
        <v>444</v>
      </c>
      <c r="P2366">
        <v>566616</v>
      </c>
      <c r="Q2366" t="s">
        <v>444</v>
      </c>
      <c r="R2366" s="13">
        <v>534947.07087201148</v>
      </c>
      <c r="S2366" s="13">
        <v>2991</v>
      </c>
      <c r="T2366" s="13">
        <v>159869.1226740017</v>
      </c>
      <c r="U2366" s="13"/>
      <c r="V2366" s="13">
        <f t="shared" si="618"/>
        <v>0</v>
      </c>
      <c r="W2366" s="13">
        <v>6</v>
      </c>
      <c r="X2366" s="13">
        <f t="shared" si="619"/>
        <v>17784</v>
      </c>
      <c r="Y2366" s="13">
        <v>14</v>
      </c>
      <c r="Z2366" s="13">
        <f t="shared" si="620"/>
        <v>13832</v>
      </c>
      <c r="AA2366" s="13">
        <v>9</v>
      </c>
      <c r="AB2366" s="13">
        <f t="shared" si="621"/>
        <v>2223</v>
      </c>
      <c r="AC2366" s="13"/>
      <c r="AD2366" s="13"/>
      <c r="AE2366" s="13"/>
      <c r="AF2366" s="13"/>
      <c r="AG2366" s="13"/>
      <c r="AH2366" s="13"/>
      <c r="AI2366" s="13"/>
      <c r="AJ2366" s="13"/>
      <c r="AK2366" s="13">
        <f t="shared" si="622"/>
        <v>0</v>
      </c>
      <c r="AL2366" s="13"/>
      <c r="AM2366" s="13">
        <f t="shared" si="623"/>
        <v>0</v>
      </c>
      <c r="AN2366" s="13"/>
      <c r="AO2366" s="13">
        <v>1</v>
      </c>
      <c r="AP2366" s="13">
        <f t="shared" si="624"/>
        <v>30500</v>
      </c>
      <c r="AQ2366" s="13"/>
      <c r="AR2366" s="13">
        <f t="shared" si="625"/>
        <v>0</v>
      </c>
      <c r="AS2366" s="13"/>
      <c r="AT2366" s="13">
        <f t="shared" si="626"/>
        <v>0</v>
      </c>
      <c r="AU2366" s="13"/>
      <c r="AV2366" s="13">
        <f t="shared" si="627"/>
        <v>0</v>
      </c>
      <c r="AW2366" s="13"/>
      <c r="AX2366" s="13">
        <f t="shared" si="628"/>
        <v>0</v>
      </c>
      <c r="AY2366" s="13"/>
      <c r="AZ2366" s="13">
        <f t="shared" si="629"/>
        <v>0</v>
      </c>
      <c r="BA2366" s="13"/>
      <c r="BB2366" s="13">
        <f t="shared" si="630"/>
        <v>0</v>
      </c>
      <c r="BC2366" s="13"/>
      <c r="BD2366" s="13">
        <f t="shared" si="631"/>
        <v>0</v>
      </c>
      <c r="BE2366" s="13"/>
      <c r="BF2366" s="13">
        <f t="shared" si="632"/>
        <v>0</v>
      </c>
      <c r="BG2366" s="13"/>
      <c r="BH2366" s="13">
        <f t="shared" si="633"/>
        <v>759155.19354601321</v>
      </c>
      <c r="BI2366" s="13">
        <f t="shared" si="634"/>
        <v>759200</v>
      </c>
      <c r="BJ2366" s="13">
        <v>774300</v>
      </c>
    </row>
    <row r="2367" spans="1:62" x14ac:dyDescent="0.25">
      <c r="A2367" t="s">
        <v>2676</v>
      </c>
      <c r="B2367" s="13">
        <v>391</v>
      </c>
      <c r="C2367">
        <v>564176</v>
      </c>
      <c r="D2367">
        <v>1</v>
      </c>
      <c r="E2367">
        <v>0</v>
      </c>
      <c r="F2367">
        <v>0</v>
      </c>
      <c r="G2367">
        <v>0</v>
      </c>
      <c r="H2367">
        <v>0</v>
      </c>
      <c r="I2367" t="s">
        <v>51</v>
      </c>
      <c r="J2367">
        <v>564117</v>
      </c>
      <c r="K2367" t="s">
        <v>401</v>
      </c>
      <c r="L2367">
        <v>564117</v>
      </c>
      <c r="M2367" t="s">
        <v>401</v>
      </c>
      <c r="N2367">
        <v>564117</v>
      </c>
      <c r="O2367" t="s">
        <v>401</v>
      </c>
      <c r="P2367">
        <v>563889</v>
      </c>
      <c r="Q2367" t="s">
        <v>362</v>
      </c>
      <c r="R2367" s="13">
        <v>91625.761506645984</v>
      </c>
      <c r="S2367" s="13"/>
      <c r="T2367" s="13"/>
      <c r="U2367" s="13"/>
      <c r="V2367" s="13">
        <f t="shared" si="618"/>
        <v>0</v>
      </c>
      <c r="W2367" s="13"/>
      <c r="X2367" s="13">
        <f t="shared" si="619"/>
        <v>0</v>
      </c>
      <c r="Y2367" s="13"/>
      <c r="Z2367" s="13">
        <f t="shared" si="620"/>
        <v>0</v>
      </c>
      <c r="AA2367" s="13"/>
      <c r="AB2367" s="13">
        <f t="shared" si="621"/>
        <v>0</v>
      </c>
      <c r="AC2367" s="13"/>
      <c r="AD2367" s="13"/>
      <c r="AE2367" s="13"/>
      <c r="AF2367" s="13"/>
      <c r="AG2367" s="13"/>
      <c r="AH2367" s="13"/>
      <c r="AI2367" s="13"/>
      <c r="AJ2367" s="13"/>
      <c r="AK2367" s="13">
        <f t="shared" si="622"/>
        <v>0</v>
      </c>
      <c r="AL2367" s="13"/>
      <c r="AM2367" s="13">
        <f t="shared" si="623"/>
        <v>0</v>
      </c>
      <c r="AN2367" s="13"/>
      <c r="AO2367" s="13">
        <v>0</v>
      </c>
      <c r="AP2367" s="13">
        <f t="shared" si="624"/>
        <v>0</v>
      </c>
      <c r="AQ2367" s="13"/>
      <c r="AR2367" s="13">
        <f t="shared" si="625"/>
        <v>0</v>
      </c>
      <c r="AS2367" s="13"/>
      <c r="AT2367" s="13">
        <f t="shared" si="626"/>
        <v>0</v>
      </c>
      <c r="AU2367" s="13"/>
      <c r="AV2367" s="13">
        <f t="shared" si="627"/>
        <v>0</v>
      </c>
      <c r="AW2367" s="13"/>
      <c r="AX2367" s="13">
        <f t="shared" si="628"/>
        <v>0</v>
      </c>
      <c r="AY2367" s="13"/>
      <c r="AZ2367" s="13">
        <f t="shared" si="629"/>
        <v>0</v>
      </c>
      <c r="BA2367" s="13"/>
      <c r="BB2367" s="13">
        <f t="shared" si="630"/>
        <v>0</v>
      </c>
      <c r="BC2367" s="13"/>
      <c r="BD2367" s="13">
        <f t="shared" si="631"/>
        <v>0</v>
      </c>
      <c r="BE2367" s="13"/>
      <c r="BF2367" s="13">
        <f t="shared" si="632"/>
        <v>0</v>
      </c>
      <c r="BG2367" s="13"/>
      <c r="BH2367" s="13">
        <f t="shared" si="633"/>
        <v>91625.761506645984</v>
      </c>
      <c r="BI2367" s="13">
        <f t="shared" si="634"/>
        <v>91600</v>
      </c>
      <c r="BJ2367" s="13">
        <v>89900</v>
      </c>
    </row>
    <row r="2368" spans="1:62" x14ac:dyDescent="0.25">
      <c r="A2368" t="s">
        <v>2677</v>
      </c>
      <c r="B2368" s="13">
        <v>169</v>
      </c>
      <c r="C2368">
        <v>563315</v>
      </c>
      <c r="D2368">
        <v>1</v>
      </c>
      <c r="E2368">
        <v>0</v>
      </c>
      <c r="F2368">
        <v>0</v>
      </c>
      <c r="G2368">
        <v>0</v>
      </c>
      <c r="H2368">
        <v>0</v>
      </c>
      <c r="I2368" t="s">
        <v>85</v>
      </c>
      <c r="J2368">
        <v>563404</v>
      </c>
      <c r="K2368" t="s">
        <v>2589</v>
      </c>
      <c r="L2368">
        <v>563404</v>
      </c>
      <c r="M2368" t="s">
        <v>2589</v>
      </c>
      <c r="N2368">
        <v>563404</v>
      </c>
      <c r="O2368" t="s">
        <v>2589</v>
      </c>
      <c r="P2368">
        <v>563102</v>
      </c>
      <c r="Q2368" t="s">
        <v>1464</v>
      </c>
      <c r="R2368" s="13">
        <v>70488.701001315436</v>
      </c>
      <c r="S2368" s="13"/>
      <c r="T2368" s="13"/>
      <c r="U2368" s="13"/>
      <c r="V2368" s="13">
        <f t="shared" si="618"/>
        <v>0</v>
      </c>
      <c r="W2368" s="13"/>
      <c r="X2368" s="13">
        <f t="shared" si="619"/>
        <v>0</v>
      </c>
      <c r="Y2368" s="13"/>
      <c r="Z2368" s="13">
        <f t="shared" si="620"/>
        <v>0</v>
      </c>
      <c r="AA2368" s="13"/>
      <c r="AB2368" s="13">
        <f t="shared" si="621"/>
        <v>0</v>
      </c>
      <c r="AC2368" s="13"/>
      <c r="AD2368" s="13"/>
      <c r="AE2368" s="13"/>
      <c r="AF2368" s="13"/>
      <c r="AG2368" s="13"/>
      <c r="AH2368" s="13"/>
      <c r="AI2368" s="13"/>
      <c r="AJ2368" s="13"/>
      <c r="AK2368" s="13">
        <f t="shared" si="622"/>
        <v>0</v>
      </c>
      <c r="AL2368" s="13"/>
      <c r="AM2368" s="13">
        <f t="shared" si="623"/>
        <v>0</v>
      </c>
      <c r="AN2368" s="13"/>
      <c r="AO2368" s="13">
        <v>0</v>
      </c>
      <c r="AP2368" s="13">
        <f t="shared" si="624"/>
        <v>0</v>
      </c>
      <c r="AQ2368" s="13"/>
      <c r="AR2368" s="13">
        <f t="shared" si="625"/>
        <v>0</v>
      </c>
      <c r="AS2368" s="13"/>
      <c r="AT2368" s="13">
        <f t="shared" si="626"/>
        <v>0</v>
      </c>
      <c r="AU2368" s="13"/>
      <c r="AV2368" s="13">
        <f t="shared" si="627"/>
        <v>0</v>
      </c>
      <c r="AW2368" s="13"/>
      <c r="AX2368" s="13">
        <f t="shared" si="628"/>
        <v>0</v>
      </c>
      <c r="AY2368" s="13"/>
      <c r="AZ2368" s="13">
        <f t="shared" si="629"/>
        <v>0</v>
      </c>
      <c r="BA2368" s="13"/>
      <c r="BB2368" s="13">
        <f t="shared" si="630"/>
        <v>0</v>
      </c>
      <c r="BC2368" s="13"/>
      <c r="BD2368" s="13">
        <f t="shared" si="631"/>
        <v>0</v>
      </c>
      <c r="BE2368" s="13"/>
      <c r="BF2368" s="13">
        <f t="shared" si="632"/>
        <v>0</v>
      </c>
      <c r="BG2368" s="13"/>
      <c r="BH2368" s="13">
        <f t="shared" si="633"/>
        <v>70488.701001315436</v>
      </c>
      <c r="BI2368" s="13">
        <f t="shared" si="634"/>
        <v>70500</v>
      </c>
      <c r="BJ2368" s="13">
        <v>70800</v>
      </c>
    </row>
    <row r="2369" spans="1:62" x14ac:dyDescent="0.25">
      <c r="A2369" t="s">
        <v>2678</v>
      </c>
      <c r="B2369" s="13">
        <v>220</v>
      </c>
      <c r="C2369">
        <v>548201</v>
      </c>
      <c r="D2369">
        <v>1</v>
      </c>
      <c r="E2369">
        <v>0</v>
      </c>
      <c r="F2369">
        <v>0</v>
      </c>
      <c r="G2369">
        <v>0</v>
      </c>
      <c r="H2369">
        <v>0</v>
      </c>
      <c r="I2369" t="s">
        <v>75</v>
      </c>
      <c r="J2369">
        <v>547760</v>
      </c>
      <c r="K2369" t="s">
        <v>637</v>
      </c>
      <c r="L2369">
        <v>547760</v>
      </c>
      <c r="M2369" t="s">
        <v>637</v>
      </c>
      <c r="N2369">
        <v>548111</v>
      </c>
      <c r="O2369" t="s">
        <v>493</v>
      </c>
      <c r="P2369">
        <v>547492</v>
      </c>
      <c r="Q2369" t="s">
        <v>74</v>
      </c>
      <c r="R2369" s="13">
        <v>70488.701001315436</v>
      </c>
      <c r="S2369" s="13"/>
      <c r="T2369" s="13"/>
      <c r="U2369" s="13"/>
      <c r="V2369" s="13">
        <f t="shared" si="618"/>
        <v>0</v>
      </c>
      <c r="W2369" s="13"/>
      <c r="X2369" s="13">
        <f t="shared" si="619"/>
        <v>0</v>
      </c>
      <c r="Y2369" s="13"/>
      <c r="Z2369" s="13">
        <f t="shared" si="620"/>
        <v>0</v>
      </c>
      <c r="AA2369" s="13"/>
      <c r="AB2369" s="13">
        <f t="shared" si="621"/>
        <v>0</v>
      </c>
      <c r="AC2369" s="13"/>
      <c r="AD2369" s="13"/>
      <c r="AE2369" s="13"/>
      <c r="AF2369" s="13"/>
      <c r="AG2369" s="13"/>
      <c r="AH2369" s="13"/>
      <c r="AI2369" s="13"/>
      <c r="AJ2369" s="13"/>
      <c r="AK2369" s="13">
        <f t="shared" si="622"/>
        <v>0</v>
      </c>
      <c r="AL2369" s="13"/>
      <c r="AM2369" s="13">
        <f t="shared" si="623"/>
        <v>0</v>
      </c>
      <c r="AN2369" s="13"/>
      <c r="AO2369" s="13">
        <v>0</v>
      </c>
      <c r="AP2369" s="13">
        <f t="shared" si="624"/>
        <v>0</v>
      </c>
      <c r="AQ2369" s="13"/>
      <c r="AR2369" s="13">
        <f t="shared" si="625"/>
        <v>0</v>
      </c>
      <c r="AS2369" s="13"/>
      <c r="AT2369" s="13">
        <f t="shared" si="626"/>
        <v>0</v>
      </c>
      <c r="AU2369" s="13"/>
      <c r="AV2369" s="13">
        <f t="shared" si="627"/>
        <v>0</v>
      </c>
      <c r="AW2369" s="13"/>
      <c r="AX2369" s="13">
        <f t="shared" si="628"/>
        <v>0</v>
      </c>
      <c r="AY2369" s="13"/>
      <c r="AZ2369" s="13">
        <f t="shared" si="629"/>
        <v>0</v>
      </c>
      <c r="BA2369" s="13"/>
      <c r="BB2369" s="13">
        <f t="shared" si="630"/>
        <v>0</v>
      </c>
      <c r="BC2369" s="13"/>
      <c r="BD2369" s="13">
        <f t="shared" si="631"/>
        <v>0</v>
      </c>
      <c r="BE2369" s="13"/>
      <c r="BF2369" s="13">
        <f t="shared" si="632"/>
        <v>0</v>
      </c>
      <c r="BG2369" s="13"/>
      <c r="BH2369" s="13">
        <f t="shared" si="633"/>
        <v>70488.701001315436</v>
      </c>
      <c r="BI2369" s="13">
        <f t="shared" si="634"/>
        <v>70500</v>
      </c>
      <c r="BJ2369" s="13">
        <v>70800</v>
      </c>
    </row>
    <row r="2370" spans="1:62" x14ac:dyDescent="0.25">
      <c r="A2370" t="s">
        <v>2679</v>
      </c>
      <c r="B2370" s="13">
        <v>501</v>
      </c>
      <c r="C2370">
        <v>533467</v>
      </c>
      <c r="D2370">
        <v>1</v>
      </c>
      <c r="E2370">
        <v>0</v>
      </c>
      <c r="F2370">
        <v>0</v>
      </c>
      <c r="G2370">
        <v>0</v>
      </c>
      <c r="H2370">
        <v>0</v>
      </c>
      <c r="I2370" t="s">
        <v>26</v>
      </c>
      <c r="J2370">
        <v>533165</v>
      </c>
      <c r="K2370" t="s">
        <v>154</v>
      </c>
      <c r="L2370">
        <v>533165</v>
      </c>
      <c r="M2370" t="s">
        <v>154</v>
      </c>
      <c r="N2370">
        <v>533165</v>
      </c>
      <c r="O2370" t="s">
        <v>154</v>
      </c>
      <c r="P2370">
        <v>533165</v>
      </c>
      <c r="Q2370" t="s">
        <v>154</v>
      </c>
      <c r="R2370" s="13">
        <v>117071.41905189602</v>
      </c>
      <c r="S2370" s="13"/>
      <c r="T2370" s="13"/>
      <c r="U2370" s="13"/>
      <c r="V2370" s="13">
        <f t="shared" si="618"/>
        <v>0</v>
      </c>
      <c r="W2370" s="13"/>
      <c r="X2370" s="13">
        <f t="shared" si="619"/>
        <v>0</v>
      </c>
      <c r="Y2370" s="13"/>
      <c r="Z2370" s="13">
        <f t="shared" si="620"/>
        <v>0</v>
      </c>
      <c r="AA2370" s="13"/>
      <c r="AB2370" s="13">
        <f t="shared" si="621"/>
        <v>0</v>
      </c>
      <c r="AC2370" s="13"/>
      <c r="AD2370" s="13"/>
      <c r="AE2370" s="13"/>
      <c r="AF2370" s="13"/>
      <c r="AG2370" s="13"/>
      <c r="AH2370" s="13"/>
      <c r="AI2370" s="13"/>
      <c r="AJ2370" s="13"/>
      <c r="AK2370" s="13">
        <f t="shared" si="622"/>
        <v>0</v>
      </c>
      <c r="AL2370" s="13"/>
      <c r="AM2370" s="13">
        <f t="shared" si="623"/>
        <v>0</v>
      </c>
      <c r="AN2370" s="13"/>
      <c r="AO2370" s="13">
        <v>0</v>
      </c>
      <c r="AP2370" s="13">
        <f t="shared" si="624"/>
        <v>0</v>
      </c>
      <c r="AQ2370" s="13"/>
      <c r="AR2370" s="13">
        <f t="shared" si="625"/>
        <v>0</v>
      </c>
      <c r="AS2370" s="13"/>
      <c r="AT2370" s="13">
        <f t="shared" si="626"/>
        <v>0</v>
      </c>
      <c r="AU2370" s="13"/>
      <c r="AV2370" s="13">
        <f t="shared" si="627"/>
        <v>0</v>
      </c>
      <c r="AW2370" s="13"/>
      <c r="AX2370" s="13">
        <f t="shared" si="628"/>
        <v>0</v>
      </c>
      <c r="AY2370" s="13"/>
      <c r="AZ2370" s="13">
        <f t="shared" si="629"/>
        <v>0</v>
      </c>
      <c r="BA2370" s="13"/>
      <c r="BB2370" s="13">
        <f t="shared" si="630"/>
        <v>0</v>
      </c>
      <c r="BC2370" s="13"/>
      <c r="BD2370" s="13">
        <f t="shared" si="631"/>
        <v>0</v>
      </c>
      <c r="BE2370" s="13"/>
      <c r="BF2370" s="13">
        <f t="shared" si="632"/>
        <v>0</v>
      </c>
      <c r="BG2370" s="13"/>
      <c r="BH2370" s="13">
        <f t="shared" si="633"/>
        <v>117071.41905189602</v>
      </c>
      <c r="BI2370" s="13">
        <f t="shared" si="634"/>
        <v>117100</v>
      </c>
      <c r="BJ2370" s="13">
        <v>117000</v>
      </c>
    </row>
    <row r="2371" spans="1:62" x14ac:dyDescent="0.25">
      <c r="A2371" t="s">
        <v>2680</v>
      </c>
      <c r="B2371" s="13">
        <v>430</v>
      </c>
      <c r="C2371">
        <v>537403</v>
      </c>
      <c r="D2371">
        <v>1</v>
      </c>
      <c r="E2371">
        <v>0</v>
      </c>
      <c r="F2371">
        <v>0</v>
      </c>
      <c r="G2371">
        <v>0</v>
      </c>
      <c r="H2371">
        <v>0</v>
      </c>
      <c r="I2371" t="s">
        <v>26</v>
      </c>
      <c r="J2371">
        <v>537683</v>
      </c>
      <c r="K2371" t="s">
        <v>316</v>
      </c>
      <c r="L2371">
        <v>537683</v>
      </c>
      <c r="M2371" t="s">
        <v>316</v>
      </c>
      <c r="N2371">
        <v>537683</v>
      </c>
      <c r="O2371" t="s">
        <v>316</v>
      </c>
      <c r="P2371">
        <v>537683</v>
      </c>
      <c r="Q2371" t="s">
        <v>316</v>
      </c>
      <c r="R2371" s="13">
        <v>100659.76905742708</v>
      </c>
      <c r="S2371" s="13"/>
      <c r="T2371" s="13"/>
      <c r="U2371" s="13"/>
      <c r="V2371" s="13">
        <f t="shared" si="618"/>
        <v>0</v>
      </c>
      <c r="W2371" s="13"/>
      <c r="X2371" s="13">
        <f t="shared" si="619"/>
        <v>0</v>
      </c>
      <c r="Y2371" s="13"/>
      <c r="Z2371" s="13">
        <f t="shared" si="620"/>
        <v>0</v>
      </c>
      <c r="AA2371" s="13"/>
      <c r="AB2371" s="13">
        <f t="shared" si="621"/>
        <v>0</v>
      </c>
      <c r="AC2371" s="13"/>
      <c r="AD2371" s="13"/>
      <c r="AE2371" s="13"/>
      <c r="AF2371" s="13"/>
      <c r="AG2371" s="13"/>
      <c r="AH2371" s="13"/>
      <c r="AI2371" s="13"/>
      <c r="AJ2371" s="13"/>
      <c r="AK2371" s="13">
        <f t="shared" si="622"/>
        <v>0</v>
      </c>
      <c r="AL2371" s="13"/>
      <c r="AM2371" s="13">
        <f t="shared" si="623"/>
        <v>0</v>
      </c>
      <c r="AN2371" s="13"/>
      <c r="AO2371" s="13">
        <v>0</v>
      </c>
      <c r="AP2371" s="13">
        <f t="shared" si="624"/>
        <v>0</v>
      </c>
      <c r="AQ2371" s="13"/>
      <c r="AR2371" s="13">
        <f t="shared" si="625"/>
        <v>0</v>
      </c>
      <c r="AS2371" s="13"/>
      <c r="AT2371" s="13">
        <f t="shared" si="626"/>
        <v>0</v>
      </c>
      <c r="AU2371" s="13"/>
      <c r="AV2371" s="13">
        <f t="shared" si="627"/>
        <v>0</v>
      </c>
      <c r="AW2371" s="13"/>
      <c r="AX2371" s="13">
        <f t="shared" si="628"/>
        <v>0</v>
      </c>
      <c r="AY2371" s="13"/>
      <c r="AZ2371" s="13">
        <f t="shared" si="629"/>
        <v>0</v>
      </c>
      <c r="BA2371" s="13"/>
      <c r="BB2371" s="13">
        <f t="shared" si="630"/>
        <v>0</v>
      </c>
      <c r="BC2371" s="13"/>
      <c r="BD2371" s="13">
        <f t="shared" si="631"/>
        <v>0</v>
      </c>
      <c r="BE2371" s="13"/>
      <c r="BF2371" s="13">
        <f t="shared" si="632"/>
        <v>0</v>
      </c>
      <c r="BG2371" s="13"/>
      <c r="BH2371" s="13">
        <f t="shared" si="633"/>
        <v>100659.76905742708</v>
      </c>
      <c r="BI2371" s="13">
        <f t="shared" si="634"/>
        <v>100700</v>
      </c>
      <c r="BJ2371" s="13">
        <v>96200</v>
      </c>
    </row>
    <row r="2372" spans="1:62" x14ac:dyDescent="0.25">
      <c r="A2372" t="s">
        <v>2681</v>
      </c>
      <c r="B2372" s="13">
        <v>820</v>
      </c>
      <c r="C2372">
        <v>529991</v>
      </c>
      <c r="D2372">
        <v>1</v>
      </c>
      <c r="E2372">
        <v>0</v>
      </c>
      <c r="F2372">
        <v>0</v>
      </c>
      <c r="G2372">
        <v>0</v>
      </c>
      <c r="H2372">
        <v>0</v>
      </c>
      <c r="I2372" t="s">
        <v>26</v>
      </c>
      <c r="J2372">
        <v>530310</v>
      </c>
      <c r="K2372" t="s">
        <v>2682</v>
      </c>
      <c r="L2372">
        <v>529303</v>
      </c>
      <c r="M2372" t="s">
        <v>288</v>
      </c>
      <c r="N2372">
        <v>529303</v>
      </c>
      <c r="O2372" t="s">
        <v>288</v>
      </c>
      <c r="P2372">
        <v>529303</v>
      </c>
      <c r="Q2372" t="s">
        <v>288</v>
      </c>
      <c r="R2372" s="13">
        <v>190326.47012748639</v>
      </c>
      <c r="S2372" s="13"/>
      <c r="T2372" s="13"/>
      <c r="U2372" s="13"/>
      <c r="V2372" s="13">
        <f t="shared" si="618"/>
        <v>0</v>
      </c>
      <c r="W2372" s="13"/>
      <c r="X2372" s="13">
        <f t="shared" si="619"/>
        <v>0</v>
      </c>
      <c r="Y2372" s="13"/>
      <c r="Z2372" s="13">
        <f t="shared" si="620"/>
        <v>0</v>
      </c>
      <c r="AA2372" s="13"/>
      <c r="AB2372" s="13">
        <f t="shared" si="621"/>
        <v>0</v>
      </c>
      <c r="AC2372" s="13"/>
      <c r="AD2372" s="13"/>
      <c r="AE2372" s="13"/>
      <c r="AF2372" s="13"/>
      <c r="AG2372" s="13"/>
      <c r="AH2372" s="13"/>
      <c r="AI2372" s="13"/>
      <c r="AJ2372" s="13"/>
      <c r="AK2372" s="13">
        <f t="shared" si="622"/>
        <v>0</v>
      </c>
      <c r="AL2372" s="13"/>
      <c r="AM2372" s="13">
        <f t="shared" si="623"/>
        <v>0</v>
      </c>
      <c r="AN2372" s="13"/>
      <c r="AO2372" s="13">
        <v>0</v>
      </c>
      <c r="AP2372" s="13">
        <f t="shared" si="624"/>
        <v>0</v>
      </c>
      <c r="AQ2372" s="13"/>
      <c r="AR2372" s="13">
        <f t="shared" si="625"/>
        <v>0</v>
      </c>
      <c r="AS2372" s="13"/>
      <c r="AT2372" s="13">
        <f t="shared" si="626"/>
        <v>0</v>
      </c>
      <c r="AU2372" s="13"/>
      <c r="AV2372" s="13">
        <f t="shared" si="627"/>
        <v>0</v>
      </c>
      <c r="AW2372" s="13"/>
      <c r="AX2372" s="13">
        <f t="shared" si="628"/>
        <v>0</v>
      </c>
      <c r="AY2372" s="13"/>
      <c r="AZ2372" s="13">
        <f t="shared" si="629"/>
        <v>0</v>
      </c>
      <c r="BA2372" s="13"/>
      <c r="BB2372" s="13">
        <f t="shared" si="630"/>
        <v>0</v>
      </c>
      <c r="BC2372" s="13"/>
      <c r="BD2372" s="13">
        <f t="shared" si="631"/>
        <v>0</v>
      </c>
      <c r="BE2372" s="13"/>
      <c r="BF2372" s="13">
        <f t="shared" si="632"/>
        <v>0</v>
      </c>
      <c r="BG2372" s="13"/>
      <c r="BH2372" s="13">
        <f t="shared" si="633"/>
        <v>190326.47012748639</v>
      </c>
      <c r="BI2372" s="13">
        <f t="shared" si="634"/>
        <v>190300</v>
      </c>
      <c r="BJ2372" s="13">
        <v>188000</v>
      </c>
    </row>
    <row r="2373" spans="1:62" x14ac:dyDescent="0.25">
      <c r="A2373" t="s">
        <v>2684</v>
      </c>
      <c r="B2373" s="13">
        <v>185</v>
      </c>
      <c r="C2373">
        <v>586960</v>
      </c>
      <c r="D2373">
        <v>1</v>
      </c>
      <c r="E2373">
        <v>0</v>
      </c>
      <c r="F2373">
        <v>0</v>
      </c>
      <c r="G2373">
        <v>0</v>
      </c>
      <c r="H2373">
        <v>0</v>
      </c>
      <c r="I2373" t="s">
        <v>90</v>
      </c>
      <c r="J2373">
        <v>585891</v>
      </c>
      <c r="K2373" t="s">
        <v>768</v>
      </c>
      <c r="L2373">
        <v>585891</v>
      </c>
      <c r="M2373" t="s">
        <v>768</v>
      </c>
      <c r="N2373">
        <v>585891</v>
      </c>
      <c r="O2373" t="s">
        <v>768</v>
      </c>
      <c r="P2373">
        <v>585891</v>
      </c>
      <c r="Q2373" t="s">
        <v>768</v>
      </c>
      <c r="R2373" s="13">
        <v>70488.701001315436</v>
      </c>
      <c r="S2373" s="13"/>
      <c r="T2373" s="13"/>
      <c r="U2373" s="13"/>
      <c r="V2373" s="13">
        <f t="shared" ref="V2373:V2436" si="635">U2373*741</f>
        <v>0</v>
      </c>
      <c r="W2373" s="13"/>
      <c r="X2373" s="13">
        <f t="shared" ref="X2373:X2436" si="636">W2373*2964</f>
        <v>0</v>
      </c>
      <c r="Y2373" s="13"/>
      <c r="Z2373" s="13">
        <f t="shared" ref="Z2373:Z2436" si="637">Y2373*988</f>
        <v>0</v>
      </c>
      <c r="AA2373" s="13"/>
      <c r="AB2373" s="13">
        <f t="shared" ref="AB2373:AB2436" si="638">AA2373*247</f>
        <v>0</v>
      </c>
      <c r="AC2373" s="13"/>
      <c r="AD2373" s="13"/>
      <c r="AE2373" s="13"/>
      <c r="AF2373" s="13"/>
      <c r="AG2373" s="13"/>
      <c r="AH2373" s="13"/>
      <c r="AI2373" s="13"/>
      <c r="AJ2373" s="13"/>
      <c r="AK2373" s="13">
        <f t="shared" ref="AK2373:AK2436" si="639">AJ2373*139</f>
        <v>0</v>
      </c>
      <c r="AL2373" s="13"/>
      <c r="AM2373" s="13">
        <f t="shared" ref="AM2373:AM2436" si="640">AL2373*35</f>
        <v>0</v>
      </c>
      <c r="AN2373" s="13"/>
      <c r="AO2373" s="13">
        <v>0</v>
      </c>
      <c r="AP2373" s="13">
        <f t="shared" ref="AP2373:AP2436" si="641">AO2373*30500</f>
        <v>0</v>
      </c>
      <c r="AQ2373" s="13"/>
      <c r="AR2373" s="13">
        <f t="shared" ref="AR2373:AR2436" si="642">AQ2373*2706</f>
        <v>0</v>
      </c>
      <c r="AS2373" s="13"/>
      <c r="AT2373" s="13">
        <f t="shared" ref="AT2373:AT2436" si="643">AS2373*139</f>
        <v>0</v>
      </c>
      <c r="AU2373" s="13"/>
      <c r="AV2373" s="13">
        <f t="shared" ref="AV2373:AV2436" si="644">AU2373*338</f>
        <v>0</v>
      </c>
      <c r="AW2373" s="13"/>
      <c r="AX2373" s="13">
        <f t="shared" ref="AX2373:AX2436" si="645">AW2373*108</f>
        <v>0</v>
      </c>
      <c r="AY2373" s="13"/>
      <c r="AZ2373" s="13">
        <f t="shared" ref="AZ2373:AZ2436" si="646">AY2373*81</f>
        <v>0</v>
      </c>
      <c r="BA2373" s="13"/>
      <c r="BB2373" s="13">
        <f t="shared" ref="BB2373:BB2436" si="647">BA2373*325</f>
        <v>0</v>
      </c>
      <c r="BC2373" s="13"/>
      <c r="BD2373" s="13">
        <f t="shared" ref="BD2373:BD2436" si="648">BC2373*406</f>
        <v>0</v>
      </c>
      <c r="BE2373" s="13"/>
      <c r="BF2373" s="13">
        <f t="shared" ref="BF2373:BF2436" si="649">BE2373*217</f>
        <v>0</v>
      </c>
      <c r="BG2373" s="13"/>
      <c r="BH2373" s="13">
        <f t="shared" ref="BH2373:BH2436" si="650">R2373+T2373+V2373+X2373+Z2373+AB2373+AD2373+AF2373+AH2373+AI2373+AK2373+AM2373+AN2373+AP2373+AR2373+AT2373+AV2373+AX2373+AZ2373+BB2373+BD2373+BF2373+BG2373</f>
        <v>70488.701001315436</v>
      </c>
      <c r="BI2373" s="13">
        <f t="shared" ref="BI2373:BI2436" si="651">ROUND(BH2373/100,0)*100</f>
        <v>70500</v>
      </c>
      <c r="BJ2373" s="13">
        <v>70800</v>
      </c>
    </row>
    <row r="2374" spans="1:62" x14ac:dyDescent="0.25">
      <c r="A2374" t="s">
        <v>2685</v>
      </c>
      <c r="B2374" s="13">
        <v>1769</v>
      </c>
      <c r="C2374">
        <v>554901</v>
      </c>
      <c r="D2374">
        <v>1</v>
      </c>
      <c r="E2374">
        <v>0</v>
      </c>
      <c r="F2374">
        <v>0</v>
      </c>
      <c r="G2374">
        <v>0</v>
      </c>
      <c r="H2374">
        <v>0</v>
      </c>
      <c r="I2374" t="s">
        <v>61</v>
      </c>
      <c r="J2374">
        <v>500496</v>
      </c>
      <c r="K2374" t="s">
        <v>94</v>
      </c>
      <c r="L2374">
        <v>500496</v>
      </c>
      <c r="M2374" t="s">
        <v>94</v>
      </c>
      <c r="N2374">
        <v>500496</v>
      </c>
      <c r="O2374" t="s">
        <v>94</v>
      </c>
      <c r="P2374">
        <v>500496</v>
      </c>
      <c r="Q2374" t="s">
        <v>94</v>
      </c>
      <c r="R2374" s="13">
        <v>404755.9950008184</v>
      </c>
      <c r="S2374" s="13"/>
      <c r="T2374" s="13"/>
      <c r="U2374" s="13"/>
      <c r="V2374" s="13">
        <f t="shared" si="635"/>
        <v>0</v>
      </c>
      <c r="W2374" s="13"/>
      <c r="X2374" s="13">
        <f t="shared" si="636"/>
        <v>0</v>
      </c>
      <c r="Y2374" s="13"/>
      <c r="Z2374" s="13">
        <f t="shared" si="637"/>
        <v>0</v>
      </c>
      <c r="AA2374" s="13"/>
      <c r="AB2374" s="13">
        <f t="shared" si="638"/>
        <v>0</v>
      </c>
      <c r="AC2374" s="13"/>
      <c r="AD2374" s="13"/>
      <c r="AE2374" s="13"/>
      <c r="AF2374" s="13"/>
      <c r="AG2374" s="13"/>
      <c r="AH2374" s="13"/>
      <c r="AI2374" s="13"/>
      <c r="AJ2374" s="13"/>
      <c r="AK2374" s="13">
        <f t="shared" si="639"/>
        <v>0</v>
      </c>
      <c r="AL2374" s="13"/>
      <c r="AM2374" s="13">
        <f t="shared" si="640"/>
        <v>0</v>
      </c>
      <c r="AN2374" s="13"/>
      <c r="AO2374" s="13">
        <v>1</v>
      </c>
      <c r="AP2374" s="13">
        <f t="shared" si="641"/>
        <v>30500</v>
      </c>
      <c r="AQ2374" s="13"/>
      <c r="AR2374" s="13">
        <f t="shared" si="642"/>
        <v>0</v>
      </c>
      <c r="AS2374" s="13"/>
      <c r="AT2374" s="13">
        <f t="shared" si="643"/>
        <v>0</v>
      </c>
      <c r="AU2374" s="13"/>
      <c r="AV2374" s="13">
        <f t="shared" si="644"/>
        <v>0</v>
      </c>
      <c r="AW2374" s="13"/>
      <c r="AX2374" s="13">
        <f t="shared" si="645"/>
        <v>0</v>
      </c>
      <c r="AY2374" s="13"/>
      <c r="AZ2374" s="13">
        <f t="shared" si="646"/>
        <v>0</v>
      </c>
      <c r="BA2374" s="13"/>
      <c r="BB2374" s="13">
        <f t="shared" si="647"/>
        <v>0</v>
      </c>
      <c r="BC2374" s="13"/>
      <c r="BD2374" s="13">
        <f t="shared" si="648"/>
        <v>0</v>
      </c>
      <c r="BE2374" s="13"/>
      <c r="BF2374" s="13">
        <f t="shared" si="649"/>
        <v>0</v>
      </c>
      <c r="BG2374" s="13"/>
      <c r="BH2374" s="13">
        <f t="shared" si="650"/>
        <v>435255.9950008184</v>
      </c>
      <c r="BI2374" s="13">
        <f t="shared" si="651"/>
        <v>435300</v>
      </c>
      <c r="BJ2374" s="13">
        <v>433100</v>
      </c>
    </row>
    <row r="2375" spans="1:62" x14ac:dyDescent="0.25">
      <c r="A2375" t="s">
        <v>2686</v>
      </c>
      <c r="B2375" s="13">
        <v>234</v>
      </c>
      <c r="C2375">
        <v>559105</v>
      </c>
      <c r="D2375">
        <v>1</v>
      </c>
      <c r="E2375">
        <v>0</v>
      </c>
      <c r="F2375">
        <v>0</v>
      </c>
      <c r="G2375">
        <v>0</v>
      </c>
      <c r="H2375">
        <v>0</v>
      </c>
      <c r="I2375" t="s">
        <v>110</v>
      </c>
      <c r="J2375">
        <v>559334</v>
      </c>
      <c r="K2375" t="s">
        <v>1127</v>
      </c>
      <c r="L2375">
        <v>559211</v>
      </c>
      <c r="M2375" t="s">
        <v>191</v>
      </c>
      <c r="N2375">
        <v>559211</v>
      </c>
      <c r="O2375" t="s">
        <v>191</v>
      </c>
      <c r="P2375">
        <v>559300</v>
      </c>
      <c r="Q2375" t="s">
        <v>192</v>
      </c>
      <c r="R2375" s="13">
        <v>70488.701001315436</v>
      </c>
      <c r="S2375" s="13"/>
      <c r="T2375" s="13"/>
      <c r="U2375" s="13"/>
      <c r="V2375" s="13">
        <f t="shared" si="635"/>
        <v>0</v>
      </c>
      <c r="W2375" s="13"/>
      <c r="X2375" s="13">
        <f t="shared" si="636"/>
        <v>0</v>
      </c>
      <c r="Y2375" s="13"/>
      <c r="Z2375" s="13">
        <f t="shared" si="637"/>
        <v>0</v>
      </c>
      <c r="AA2375" s="13"/>
      <c r="AB2375" s="13">
        <f t="shared" si="638"/>
        <v>0</v>
      </c>
      <c r="AC2375" s="13"/>
      <c r="AD2375" s="13"/>
      <c r="AE2375" s="13"/>
      <c r="AF2375" s="13"/>
      <c r="AG2375" s="13"/>
      <c r="AH2375" s="13"/>
      <c r="AI2375" s="13"/>
      <c r="AJ2375" s="13"/>
      <c r="AK2375" s="13">
        <f t="shared" si="639"/>
        <v>0</v>
      </c>
      <c r="AL2375" s="13"/>
      <c r="AM2375" s="13">
        <f t="shared" si="640"/>
        <v>0</v>
      </c>
      <c r="AN2375" s="13"/>
      <c r="AO2375" s="13">
        <v>0</v>
      </c>
      <c r="AP2375" s="13">
        <f t="shared" si="641"/>
        <v>0</v>
      </c>
      <c r="AQ2375" s="13"/>
      <c r="AR2375" s="13">
        <f t="shared" si="642"/>
        <v>0</v>
      </c>
      <c r="AS2375" s="13"/>
      <c r="AT2375" s="13">
        <f t="shared" si="643"/>
        <v>0</v>
      </c>
      <c r="AU2375" s="13"/>
      <c r="AV2375" s="13">
        <f t="shared" si="644"/>
        <v>0</v>
      </c>
      <c r="AW2375" s="13"/>
      <c r="AX2375" s="13">
        <f t="shared" si="645"/>
        <v>0</v>
      </c>
      <c r="AY2375" s="13"/>
      <c r="AZ2375" s="13">
        <f t="shared" si="646"/>
        <v>0</v>
      </c>
      <c r="BA2375" s="13"/>
      <c r="BB2375" s="13">
        <f t="shared" si="647"/>
        <v>0</v>
      </c>
      <c r="BC2375" s="13"/>
      <c r="BD2375" s="13">
        <f t="shared" si="648"/>
        <v>0</v>
      </c>
      <c r="BE2375" s="13"/>
      <c r="BF2375" s="13">
        <f t="shared" si="649"/>
        <v>0</v>
      </c>
      <c r="BG2375" s="13"/>
      <c r="BH2375" s="13">
        <f t="shared" si="650"/>
        <v>70488.701001315436</v>
      </c>
      <c r="BI2375" s="13">
        <f t="shared" si="651"/>
        <v>70500</v>
      </c>
      <c r="BJ2375" s="13">
        <v>70800</v>
      </c>
    </row>
    <row r="2376" spans="1:62" x14ac:dyDescent="0.25">
      <c r="A2376" t="s">
        <v>2686</v>
      </c>
      <c r="B2376" s="13">
        <v>345</v>
      </c>
      <c r="C2376">
        <v>548219</v>
      </c>
      <c r="D2376">
        <v>1</v>
      </c>
      <c r="E2376">
        <v>0</v>
      </c>
      <c r="F2376">
        <v>0</v>
      </c>
      <c r="G2376">
        <v>0</v>
      </c>
      <c r="H2376">
        <v>0</v>
      </c>
      <c r="I2376" t="s">
        <v>75</v>
      </c>
      <c r="J2376">
        <v>547778</v>
      </c>
      <c r="K2376" t="s">
        <v>112</v>
      </c>
      <c r="L2376">
        <v>547492</v>
      </c>
      <c r="M2376" t="s">
        <v>74</v>
      </c>
      <c r="N2376">
        <v>547492</v>
      </c>
      <c r="O2376" t="s">
        <v>74</v>
      </c>
      <c r="P2376">
        <v>547492</v>
      </c>
      <c r="Q2376" t="s">
        <v>74</v>
      </c>
      <c r="R2376" s="13">
        <v>80951.609568569955</v>
      </c>
      <c r="S2376" s="13"/>
      <c r="T2376" s="13"/>
      <c r="U2376" s="13"/>
      <c r="V2376" s="13">
        <f t="shared" si="635"/>
        <v>0</v>
      </c>
      <c r="W2376" s="13"/>
      <c r="X2376" s="13">
        <f t="shared" si="636"/>
        <v>0</v>
      </c>
      <c r="Y2376" s="13"/>
      <c r="Z2376" s="13">
        <f t="shared" si="637"/>
        <v>0</v>
      </c>
      <c r="AA2376" s="13"/>
      <c r="AB2376" s="13">
        <f t="shared" si="638"/>
        <v>0</v>
      </c>
      <c r="AC2376" s="13"/>
      <c r="AD2376" s="13"/>
      <c r="AE2376" s="13"/>
      <c r="AF2376" s="13"/>
      <c r="AG2376" s="13"/>
      <c r="AH2376" s="13"/>
      <c r="AI2376" s="13"/>
      <c r="AJ2376" s="13"/>
      <c r="AK2376" s="13">
        <f t="shared" si="639"/>
        <v>0</v>
      </c>
      <c r="AL2376" s="13"/>
      <c r="AM2376" s="13">
        <f t="shared" si="640"/>
        <v>0</v>
      </c>
      <c r="AN2376" s="13"/>
      <c r="AO2376" s="13">
        <v>0</v>
      </c>
      <c r="AP2376" s="13">
        <f t="shared" si="641"/>
        <v>0</v>
      </c>
      <c r="AQ2376" s="13"/>
      <c r="AR2376" s="13">
        <f t="shared" si="642"/>
        <v>0</v>
      </c>
      <c r="AS2376" s="13"/>
      <c r="AT2376" s="13">
        <f t="shared" si="643"/>
        <v>0</v>
      </c>
      <c r="AU2376" s="13"/>
      <c r="AV2376" s="13">
        <f t="shared" si="644"/>
        <v>0</v>
      </c>
      <c r="AW2376" s="13"/>
      <c r="AX2376" s="13">
        <f t="shared" si="645"/>
        <v>0</v>
      </c>
      <c r="AY2376" s="13"/>
      <c r="AZ2376" s="13">
        <f t="shared" si="646"/>
        <v>0</v>
      </c>
      <c r="BA2376" s="13"/>
      <c r="BB2376" s="13">
        <f t="shared" si="647"/>
        <v>0</v>
      </c>
      <c r="BC2376" s="13"/>
      <c r="BD2376" s="13">
        <f t="shared" si="648"/>
        <v>0</v>
      </c>
      <c r="BE2376" s="13"/>
      <c r="BF2376" s="13">
        <f t="shared" si="649"/>
        <v>0</v>
      </c>
      <c r="BG2376" s="13"/>
      <c r="BH2376" s="13">
        <f t="shared" si="650"/>
        <v>80951.609568569955</v>
      </c>
      <c r="BI2376" s="13">
        <f t="shared" si="651"/>
        <v>81000</v>
      </c>
      <c r="BJ2376" s="13">
        <v>79400</v>
      </c>
    </row>
    <row r="2377" spans="1:62" x14ac:dyDescent="0.25">
      <c r="A2377" s="4" t="s">
        <v>735</v>
      </c>
      <c r="B2377" s="13">
        <v>2931</v>
      </c>
      <c r="C2377">
        <v>545571</v>
      </c>
      <c r="D2377">
        <v>1</v>
      </c>
      <c r="E2377">
        <v>1</v>
      </c>
      <c r="F2377">
        <v>1</v>
      </c>
      <c r="G2377">
        <v>0</v>
      </c>
      <c r="H2377">
        <v>0</v>
      </c>
      <c r="I2377" t="s">
        <v>23</v>
      </c>
      <c r="J2377">
        <v>545571</v>
      </c>
      <c r="K2377" t="s">
        <v>735</v>
      </c>
      <c r="L2377">
        <v>545571</v>
      </c>
      <c r="M2377" t="s">
        <v>735</v>
      </c>
      <c r="N2377">
        <v>545392</v>
      </c>
      <c r="O2377" t="s">
        <v>290</v>
      </c>
      <c r="P2377">
        <v>545392</v>
      </c>
      <c r="Q2377" t="s">
        <v>290</v>
      </c>
      <c r="R2377" s="13">
        <v>662154.83012670302</v>
      </c>
      <c r="S2377" s="13">
        <v>4030</v>
      </c>
      <c r="T2377" s="13">
        <v>215196.2602454726</v>
      </c>
      <c r="U2377" s="13"/>
      <c r="V2377" s="13">
        <f t="shared" si="635"/>
        <v>0</v>
      </c>
      <c r="W2377" s="13">
        <v>38</v>
      </c>
      <c r="X2377" s="13">
        <f t="shared" si="636"/>
        <v>112632</v>
      </c>
      <c r="Y2377" s="13">
        <v>15</v>
      </c>
      <c r="Z2377" s="13">
        <f t="shared" si="637"/>
        <v>14820</v>
      </c>
      <c r="AA2377" s="13">
        <v>11</v>
      </c>
      <c r="AB2377" s="13">
        <f t="shared" si="638"/>
        <v>2717</v>
      </c>
      <c r="AC2377" s="13">
        <v>5532</v>
      </c>
      <c r="AD2377" s="13">
        <v>1172438.2265150645</v>
      </c>
      <c r="AE2377" s="13"/>
      <c r="AF2377" s="13"/>
      <c r="AG2377" s="13"/>
      <c r="AH2377" s="13"/>
      <c r="AI2377" s="13"/>
      <c r="AJ2377" s="13"/>
      <c r="AK2377" s="13">
        <f t="shared" si="639"/>
        <v>0</v>
      </c>
      <c r="AL2377" s="13"/>
      <c r="AM2377" s="13">
        <f t="shared" si="640"/>
        <v>0</v>
      </c>
      <c r="AN2377" s="13"/>
      <c r="AO2377" s="13">
        <v>0</v>
      </c>
      <c r="AP2377" s="13">
        <f t="shared" si="641"/>
        <v>0</v>
      </c>
      <c r="AQ2377" s="13"/>
      <c r="AR2377" s="13">
        <f t="shared" si="642"/>
        <v>0</v>
      </c>
      <c r="AS2377" s="13"/>
      <c r="AT2377" s="13">
        <f t="shared" si="643"/>
        <v>0</v>
      </c>
      <c r="AU2377" s="13"/>
      <c r="AV2377" s="13">
        <f t="shared" si="644"/>
        <v>0</v>
      </c>
      <c r="AW2377" s="13"/>
      <c r="AX2377" s="13">
        <f t="shared" si="645"/>
        <v>0</v>
      </c>
      <c r="AY2377" s="13"/>
      <c r="AZ2377" s="13">
        <f t="shared" si="646"/>
        <v>0</v>
      </c>
      <c r="BA2377" s="13"/>
      <c r="BB2377" s="13">
        <f t="shared" si="647"/>
        <v>0</v>
      </c>
      <c r="BC2377" s="13"/>
      <c r="BD2377" s="13">
        <f t="shared" si="648"/>
        <v>0</v>
      </c>
      <c r="BE2377" s="13"/>
      <c r="BF2377" s="13">
        <f t="shared" si="649"/>
        <v>0</v>
      </c>
      <c r="BG2377" s="13"/>
      <c r="BH2377" s="13">
        <f t="shared" si="650"/>
        <v>2179958.3168872399</v>
      </c>
      <c r="BI2377" s="13">
        <f t="shared" si="651"/>
        <v>2180000</v>
      </c>
      <c r="BJ2377" s="13">
        <v>2171600</v>
      </c>
    </row>
    <row r="2378" spans="1:62" x14ac:dyDescent="0.25">
      <c r="A2378" t="s">
        <v>2687</v>
      </c>
      <c r="B2378" s="13">
        <v>284</v>
      </c>
      <c r="C2378">
        <v>534960</v>
      </c>
      <c r="D2378">
        <v>1</v>
      </c>
      <c r="E2378">
        <v>0</v>
      </c>
      <c r="F2378">
        <v>0</v>
      </c>
      <c r="G2378">
        <v>0</v>
      </c>
      <c r="H2378">
        <v>0</v>
      </c>
      <c r="I2378" t="s">
        <v>26</v>
      </c>
      <c r="J2378">
        <v>534781</v>
      </c>
      <c r="K2378" t="s">
        <v>579</v>
      </c>
      <c r="L2378">
        <v>535320</v>
      </c>
      <c r="M2378" t="s">
        <v>580</v>
      </c>
      <c r="N2378">
        <v>538094</v>
      </c>
      <c r="O2378" t="s">
        <v>173</v>
      </c>
      <c r="P2378">
        <v>538094</v>
      </c>
      <c r="Q2378" t="s">
        <v>173</v>
      </c>
      <c r="R2378" s="13">
        <v>70488.701001315436</v>
      </c>
      <c r="S2378" s="13"/>
      <c r="T2378" s="13"/>
      <c r="U2378" s="13"/>
      <c r="V2378" s="13">
        <f t="shared" si="635"/>
        <v>0</v>
      </c>
      <c r="W2378" s="13"/>
      <c r="X2378" s="13">
        <f t="shared" si="636"/>
        <v>0</v>
      </c>
      <c r="Y2378" s="13"/>
      <c r="Z2378" s="13">
        <f t="shared" si="637"/>
        <v>0</v>
      </c>
      <c r="AA2378" s="13"/>
      <c r="AB2378" s="13">
        <f t="shared" si="638"/>
        <v>0</v>
      </c>
      <c r="AC2378" s="13"/>
      <c r="AD2378" s="13"/>
      <c r="AE2378" s="13"/>
      <c r="AF2378" s="13"/>
      <c r="AG2378" s="13"/>
      <c r="AH2378" s="13"/>
      <c r="AI2378" s="13"/>
      <c r="AJ2378" s="13"/>
      <c r="AK2378" s="13">
        <f t="shared" si="639"/>
        <v>0</v>
      </c>
      <c r="AL2378" s="13"/>
      <c r="AM2378" s="13">
        <f t="shared" si="640"/>
        <v>0</v>
      </c>
      <c r="AN2378" s="13"/>
      <c r="AO2378" s="13">
        <v>0</v>
      </c>
      <c r="AP2378" s="13">
        <f t="shared" si="641"/>
        <v>0</v>
      </c>
      <c r="AQ2378" s="13"/>
      <c r="AR2378" s="13">
        <f t="shared" si="642"/>
        <v>0</v>
      </c>
      <c r="AS2378" s="13"/>
      <c r="AT2378" s="13">
        <f t="shared" si="643"/>
        <v>0</v>
      </c>
      <c r="AU2378" s="13"/>
      <c r="AV2378" s="13">
        <f t="shared" si="644"/>
        <v>0</v>
      </c>
      <c r="AW2378" s="13"/>
      <c r="AX2378" s="13">
        <f t="shared" si="645"/>
        <v>0</v>
      </c>
      <c r="AY2378" s="13"/>
      <c r="AZ2378" s="13">
        <f t="shared" si="646"/>
        <v>0</v>
      </c>
      <c r="BA2378" s="13"/>
      <c r="BB2378" s="13">
        <f t="shared" si="647"/>
        <v>0</v>
      </c>
      <c r="BC2378" s="13"/>
      <c r="BD2378" s="13">
        <f t="shared" si="648"/>
        <v>0</v>
      </c>
      <c r="BE2378" s="13"/>
      <c r="BF2378" s="13">
        <f t="shared" si="649"/>
        <v>0</v>
      </c>
      <c r="BG2378" s="13"/>
      <c r="BH2378" s="13">
        <f t="shared" si="650"/>
        <v>70488.701001315436</v>
      </c>
      <c r="BI2378" s="13">
        <f t="shared" si="651"/>
        <v>70500</v>
      </c>
      <c r="BJ2378" s="13">
        <v>70800</v>
      </c>
    </row>
    <row r="2379" spans="1:62" x14ac:dyDescent="0.25">
      <c r="A2379" t="s">
        <v>2688</v>
      </c>
      <c r="B2379" s="13">
        <v>909</v>
      </c>
      <c r="C2379">
        <v>564991</v>
      </c>
      <c r="D2379">
        <v>1</v>
      </c>
      <c r="E2379">
        <v>0</v>
      </c>
      <c r="F2379">
        <v>0</v>
      </c>
      <c r="G2379">
        <v>0</v>
      </c>
      <c r="H2379">
        <v>0</v>
      </c>
      <c r="I2379" t="s">
        <v>26</v>
      </c>
      <c r="J2379">
        <v>538728</v>
      </c>
      <c r="K2379" t="s">
        <v>93</v>
      </c>
      <c r="L2379">
        <v>538728</v>
      </c>
      <c r="M2379" t="s">
        <v>93</v>
      </c>
      <c r="N2379">
        <v>538728</v>
      </c>
      <c r="O2379" t="s">
        <v>93</v>
      </c>
      <c r="P2379">
        <v>538728</v>
      </c>
      <c r="Q2379" t="s">
        <v>93</v>
      </c>
      <c r="R2379" s="13">
        <v>210641.16674791178</v>
      </c>
      <c r="S2379" s="13"/>
      <c r="T2379" s="13"/>
      <c r="U2379" s="13"/>
      <c r="V2379" s="13">
        <f t="shared" si="635"/>
        <v>0</v>
      </c>
      <c r="W2379" s="13"/>
      <c r="X2379" s="13">
        <f t="shared" si="636"/>
        <v>0</v>
      </c>
      <c r="Y2379" s="13"/>
      <c r="Z2379" s="13">
        <f t="shared" si="637"/>
        <v>0</v>
      </c>
      <c r="AA2379" s="13"/>
      <c r="AB2379" s="13">
        <f t="shared" si="638"/>
        <v>0</v>
      </c>
      <c r="AC2379" s="13"/>
      <c r="AD2379" s="13"/>
      <c r="AE2379" s="13"/>
      <c r="AF2379" s="13"/>
      <c r="AG2379" s="13"/>
      <c r="AH2379" s="13"/>
      <c r="AI2379" s="13"/>
      <c r="AJ2379" s="13"/>
      <c r="AK2379" s="13">
        <f t="shared" si="639"/>
        <v>0</v>
      </c>
      <c r="AL2379" s="13"/>
      <c r="AM2379" s="13">
        <f t="shared" si="640"/>
        <v>0</v>
      </c>
      <c r="AN2379" s="13"/>
      <c r="AO2379" s="13">
        <v>0</v>
      </c>
      <c r="AP2379" s="13">
        <f t="shared" si="641"/>
        <v>0</v>
      </c>
      <c r="AQ2379" s="13"/>
      <c r="AR2379" s="13">
        <f t="shared" si="642"/>
        <v>0</v>
      </c>
      <c r="AS2379" s="13"/>
      <c r="AT2379" s="13">
        <f t="shared" si="643"/>
        <v>0</v>
      </c>
      <c r="AU2379" s="13"/>
      <c r="AV2379" s="13">
        <f t="shared" si="644"/>
        <v>0</v>
      </c>
      <c r="AW2379" s="13"/>
      <c r="AX2379" s="13">
        <f t="shared" si="645"/>
        <v>0</v>
      </c>
      <c r="AY2379" s="13"/>
      <c r="AZ2379" s="13">
        <f t="shared" si="646"/>
        <v>0</v>
      </c>
      <c r="BA2379" s="13"/>
      <c r="BB2379" s="13">
        <f t="shared" si="647"/>
        <v>0</v>
      </c>
      <c r="BC2379" s="13"/>
      <c r="BD2379" s="13">
        <f t="shared" si="648"/>
        <v>0</v>
      </c>
      <c r="BE2379" s="13"/>
      <c r="BF2379" s="13">
        <f t="shared" si="649"/>
        <v>0</v>
      </c>
      <c r="BG2379" s="13"/>
      <c r="BH2379" s="13">
        <f t="shared" si="650"/>
        <v>210641.16674791178</v>
      </c>
      <c r="BI2379" s="13">
        <f t="shared" si="651"/>
        <v>210600</v>
      </c>
      <c r="BJ2379" s="13">
        <v>208700</v>
      </c>
    </row>
    <row r="2380" spans="1:62" x14ac:dyDescent="0.25">
      <c r="A2380" t="s">
        <v>2688</v>
      </c>
      <c r="B2380" s="13">
        <v>202</v>
      </c>
      <c r="C2380">
        <v>556505</v>
      </c>
      <c r="D2380">
        <v>1</v>
      </c>
      <c r="E2380">
        <v>0</v>
      </c>
      <c r="F2380">
        <v>0</v>
      </c>
      <c r="G2380">
        <v>0</v>
      </c>
      <c r="H2380">
        <v>0</v>
      </c>
      <c r="I2380" t="s">
        <v>110</v>
      </c>
      <c r="J2380">
        <v>556378</v>
      </c>
      <c r="K2380" t="s">
        <v>408</v>
      </c>
      <c r="L2380">
        <v>555771</v>
      </c>
      <c r="M2380" t="s">
        <v>219</v>
      </c>
      <c r="N2380">
        <v>555771</v>
      </c>
      <c r="O2380" t="s">
        <v>219</v>
      </c>
      <c r="P2380">
        <v>555771</v>
      </c>
      <c r="Q2380" t="s">
        <v>219</v>
      </c>
      <c r="R2380" s="13">
        <v>70488.701001315436</v>
      </c>
      <c r="S2380" s="13"/>
      <c r="T2380" s="13"/>
      <c r="U2380" s="13"/>
      <c r="V2380" s="13">
        <f t="shared" si="635"/>
        <v>0</v>
      </c>
      <c r="W2380" s="13"/>
      <c r="X2380" s="13">
        <f t="shared" si="636"/>
        <v>0</v>
      </c>
      <c r="Y2380" s="13"/>
      <c r="Z2380" s="13">
        <f t="shared" si="637"/>
        <v>0</v>
      </c>
      <c r="AA2380" s="13"/>
      <c r="AB2380" s="13">
        <f t="shared" si="638"/>
        <v>0</v>
      </c>
      <c r="AC2380" s="13"/>
      <c r="AD2380" s="13"/>
      <c r="AE2380" s="13"/>
      <c r="AF2380" s="13"/>
      <c r="AG2380" s="13"/>
      <c r="AH2380" s="13"/>
      <c r="AI2380" s="13"/>
      <c r="AJ2380" s="13"/>
      <c r="AK2380" s="13">
        <f t="shared" si="639"/>
        <v>0</v>
      </c>
      <c r="AL2380" s="13"/>
      <c r="AM2380" s="13">
        <f t="shared" si="640"/>
        <v>0</v>
      </c>
      <c r="AN2380" s="13"/>
      <c r="AO2380" s="13">
        <v>0</v>
      </c>
      <c r="AP2380" s="13">
        <f t="shared" si="641"/>
        <v>0</v>
      </c>
      <c r="AQ2380" s="13"/>
      <c r="AR2380" s="13">
        <f t="shared" si="642"/>
        <v>0</v>
      </c>
      <c r="AS2380" s="13"/>
      <c r="AT2380" s="13">
        <f t="shared" si="643"/>
        <v>0</v>
      </c>
      <c r="AU2380" s="13"/>
      <c r="AV2380" s="13">
        <f t="shared" si="644"/>
        <v>0</v>
      </c>
      <c r="AW2380" s="13"/>
      <c r="AX2380" s="13">
        <f t="shared" si="645"/>
        <v>0</v>
      </c>
      <c r="AY2380" s="13"/>
      <c r="AZ2380" s="13">
        <f t="shared" si="646"/>
        <v>0</v>
      </c>
      <c r="BA2380" s="13"/>
      <c r="BB2380" s="13">
        <f t="shared" si="647"/>
        <v>0</v>
      </c>
      <c r="BC2380" s="13"/>
      <c r="BD2380" s="13">
        <f t="shared" si="648"/>
        <v>0</v>
      </c>
      <c r="BE2380" s="13"/>
      <c r="BF2380" s="13">
        <f t="shared" si="649"/>
        <v>0</v>
      </c>
      <c r="BG2380" s="13"/>
      <c r="BH2380" s="13">
        <f t="shared" si="650"/>
        <v>70488.701001315436</v>
      </c>
      <c r="BI2380" s="13">
        <f t="shared" si="651"/>
        <v>70500</v>
      </c>
      <c r="BJ2380" s="13">
        <v>70800</v>
      </c>
    </row>
    <row r="2381" spans="1:62" x14ac:dyDescent="0.25">
      <c r="A2381" t="s">
        <v>2689</v>
      </c>
      <c r="B2381" s="13">
        <v>410</v>
      </c>
      <c r="C2381">
        <v>578274</v>
      </c>
      <c r="D2381">
        <v>1</v>
      </c>
      <c r="E2381">
        <v>0</v>
      </c>
      <c r="F2381">
        <v>0</v>
      </c>
      <c r="G2381">
        <v>0</v>
      </c>
      <c r="H2381">
        <v>0</v>
      </c>
      <c r="I2381" t="s">
        <v>41</v>
      </c>
      <c r="J2381">
        <v>578444</v>
      </c>
      <c r="K2381" t="s">
        <v>252</v>
      </c>
      <c r="L2381">
        <v>578444</v>
      </c>
      <c r="M2381" t="s">
        <v>252</v>
      </c>
      <c r="N2381">
        <v>578444</v>
      </c>
      <c r="O2381" t="s">
        <v>252</v>
      </c>
      <c r="P2381">
        <v>578444</v>
      </c>
      <c r="Q2381" t="s">
        <v>252</v>
      </c>
      <c r="R2381" s="13">
        <v>96028.70535521378</v>
      </c>
      <c r="S2381" s="13"/>
      <c r="T2381" s="13"/>
      <c r="U2381" s="13"/>
      <c r="V2381" s="13">
        <f t="shared" si="635"/>
        <v>0</v>
      </c>
      <c r="W2381" s="13"/>
      <c r="X2381" s="13">
        <f t="shared" si="636"/>
        <v>0</v>
      </c>
      <c r="Y2381" s="13"/>
      <c r="Z2381" s="13">
        <f t="shared" si="637"/>
        <v>0</v>
      </c>
      <c r="AA2381" s="13"/>
      <c r="AB2381" s="13">
        <f t="shared" si="638"/>
        <v>0</v>
      </c>
      <c r="AC2381" s="13"/>
      <c r="AD2381" s="13"/>
      <c r="AE2381" s="13"/>
      <c r="AF2381" s="13"/>
      <c r="AG2381" s="13"/>
      <c r="AH2381" s="13"/>
      <c r="AI2381" s="13"/>
      <c r="AJ2381" s="13"/>
      <c r="AK2381" s="13">
        <f t="shared" si="639"/>
        <v>0</v>
      </c>
      <c r="AL2381" s="13"/>
      <c r="AM2381" s="13">
        <f t="shared" si="640"/>
        <v>0</v>
      </c>
      <c r="AN2381" s="13"/>
      <c r="AO2381" s="13">
        <v>0</v>
      </c>
      <c r="AP2381" s="13">
        <f t="shared" si="641"/>
        <v>0</v>
      </c>
      <c r="AQ2381" s="13"/>
      <c r="AR2381" s="13">
        <f t="shared" si="642"/>
        <v>0</v>
      </c>
      <c r="AS2381" s="13"/>
      <c r="AT2381" s="13">
        <f t="shared" si="643"/>
        <v>0</v>
      </c>
      <c r="AU2381" s="13"/>
      <c r="AV2381" s="13">
        <f t="shared" si="644"/>
        <v>0</v>
      </c>
      <c r="AW2381" s="13"/>
      <c r="AX2381" s="13">
        <f t="shared" si="645"/>
        <v>0</v>
      </c>
      <c r="AY2381" s="13"/>
      <c r="AZ2381" s="13">
        <f t="shared" si="646"/>
        <v>0</v>
      </c>
      <c r="BA2381" s="13"/>
      <c r="BB2381" s="13">
        <f t="shared" si="647"/>
        <v>0</v>
      </c>
      <c r="BC2381" s="13"/>
      <c r="BD2381" s="13">
        <f t="shared" si="648"/>
        <v>0</v>
      </c>
      <c r="BE2381" s="13"/>
      <c r="BF2381" s="13">
        <f t="shared" si="649"/>
        <v>0</v>
      </c>
      <c r="BG2381" s="13"/>
      <c r="BH2381" s="13">
        <f t="shared" si="650"/>
        <v>96028.70535521378</v>
      </c>
      <c r="BI2381" s="13">
        <f t="shared" si="651"/>
        <v>96000</v>
      </c>
      <c r="BJ2381" s="13">
        <v>95200</v>
      </c>
    </row>
    <row r="2382" spans="1:62" x14ac:dyDescent="0.25">
      <c r="A2382" s="3" t="s">
        <v>2016</v>
      </c>
      <c r="B2382" s="13">
        <v>1956</v>
      </c>
      <c r="C2382">
        <v>593214</v>
      </c>
      <c r="D2382">
        <v>1</v>
      </c>
      <c r="E2382">
        <v>1</v>
      </c>
      <c r="F2382">
        <v>0</v>
      </c>
      <c r="G2382">
        <v>0</v>
      </c>
      <c r="H2382">
        <v>0</v>
      </c>
      <c r="I2382" t="s">
        <v>30</v>
      </c>
      <c r="J2382">
        <v>593214</v>
      </c>
      <c r="K2382" t="s">
        <v>2016</v>
      </c>
      <c r="L2382">
        <v>593583</v>
      </c>
      <c r="M2382" t="s">
        <v>656</v>
      </c>
      <c r="N2382">
        <v>593583</v>
      </c>
      <c r="O2382" t="s">
        <v>656</v>
      </c>
      <c r="P2382">
        <v>593583</v>
      </c>
      <c r="Q2382" t="s">
        <v>656</v>
      </c>
      <c r="R2382" s="13">
        <v>446517.45402528852</v>
      </c>
      <c r="S2382" s="13">
        <v>2725</v>
      </c>
      <c r="T2382" s="13">
        <v>145691.16281880846</v>
      </c>
      <c r="U2382" s="13"/>
      <c r="V2382" s="13">
        <f t="shared" si="635"/>
        <v>0</v>
      </c>
      <c r="W2382" s="13">
        <v>10</v>
      </c>
      <c r="X2382" s="13">
        <f t="shared" si="636"/>
        <v>29640</v>
      </c>
      <c r="Y2382" s="13">
        <v>10</v>
      </c>
      <c r="Z2382" s="13">
        <f t="shared" si="637"/>
        <v>9880</v>
      </c>
      <c r="AA2382" s="13">
        <v>2</v>
      </c>
      <c r="AB2382" s="13">
        <f t="shared" si="638"/>
        <v>494</v>
      </c>
      <c r="AC2382" s="13"/>
      <c r="AD2382" s="13"/>
      <c r="AE2382" s="13"/>
      <c r="AF2382" s="13"/>
      <c r="AG2382" s="13"/>
      <c r="AH2382" s="13"/>
      <c r="AI2382" s="13"/>
      <c r="AJ2382" s="13"/>
      <c r="AK2382" s="13">
        <f t="shared" si="639"/>
        <v>0</v>
      </c>
      <c r="AL2382" s="13"/>
      <c r="AM2382" s="13">
        <f t="shared" si="640"/>
        <v>0</v>
      </c>
      <c r="AN2382" s="13"/>
      <c r="AO2382" s="13">
        <v>2</v>
      </c>
      <c r="AP2382" s="13">
        <f t="shared" si="641"/>
        <v>61000</v>
      </c>
      <c r="AQ2382" s="13"/>
      <c r="AR2382" s="13">
        <f t="shared" si="642"/>
        <v>0</v>
      </c>
      <c r="AS2382" s="13"/>
      <c r="AT2382" s="13">
        <f t="shared" si="643"/>
        <v>0</v>
      </c>
      <c r="AU2382" s="13"/>
      <c r="AV2382" s="13">
        <f t="shared" si="644"/>
        <v>0</v>
      </c>
      <c r="AW2382" s="13"/>
      <c r="AX2382" s="13">
        <f t="shared" si="645"/>
        <v>0</v>
      </c>
      <c r="AY2382" s="13"/>
      <c r="AZ2382" s="13">
        <f t="shared" si="646"/>
        <v>0</v>
      </c>
      <c r="BA2382" s="13"/>
      <c r="BB2382" s="13">
        <f t="shared" si="647"/>
        <v>0</v>
      </c>
      <c r="BC2382" s="13"/>
      <c r="BD2382" s="13">
        <f t="shared" si="648"/>
        <v>0</v>
      </c>
      <c r="BE2382" s="13"/>
      <c r="BF2382" s="13">
        <f t="shared" si="649"/>
        <v>0</v>
      </c>
      <c r="BG2382" s="13"/>
      <c r="BH2382" s="13">
        <f t="shared" si="650"/>
        <v>693222.61684409692</v>
      </c>
      <c r="BI2382" s="13">
        <f t="shared" si="651"/>
        <v>693200</v>
      </c>
      <c r="BJ2382" s="13">
        <v>657600</v>
      </c>
    </row>
    <row r="2383" spans="1:62" x14ac:dyDescent="0.25">
      <c r="A2383" t="s">
        <v>2016</v>
      </c>
      <c r="B2383" s="13">
        <v>447</v>
      </c>
      <c r="C2383">
        <v>569143</v>
      </c>
      <c r="D2383">
        <v>1</v>
      </c>
      <c r="E2383">
        <v>0</v>
      </c>
      <c r="F2383">
        <v>0</v>
      </c>
      <c r="G2383">
        <v>0</v>
      </c>
      <c r="H2383">
        <v>0</v>
      </c>
      <c r="I2383" t="s">
        <v>61</v>
      </c>
      <c r="J2383">
        <v>514055</v>
      </c>
      <c r="K2383" t="s">
        <v>2486</v>
      </c>
      <c r="L2383">
        <v>514055</v>
      </c>
      <c r="M2383" t="s">
        <v>2486</v>
      </c>
      <c r="N2383">
        <v>514055</v>
      </c>
      <c r="O2383" t="s">
        <v>2486</v>
      </c>
      <c r="P2383">
        <v>511382</v>
      </c>
      <c r="Q2383" t="s">
        <v>272</v>
      </c>
      <c r="R2383" s="13">
        <v>104593.32674000194</v>
      </c>
      <c r="S2383" s="13"/>
      <c r="T2383" s="13"/>
      <c r="U2383" s="13"/>
      <c r="V2383" s="13">
        <f t="shared" si="635"/>
        <v>0</v>
      </c>
      <c r="W2383" s="13"/>
      <c r="X2383" s="13">
        <f t="shared" si="636"/>
        <v>0</v>
      </c>
      <c r="Y2383" s="13"/>
      <c r="Z2383" s="13">
        <f t="shared" si="637"/>
        <v>0</v>
      </c>
      <c r="AA2383" s="13"/>
      <c r="AB2383" s="13">
        <f t="shared" si="638"/>
        <v>0</v>
      </c>
      <c r="AC2383" s="13"/>
      <c r="AD2383" s="13"/>
      <c r="AE2383" s="13"/>
      <c r="AF2383" s="13"/>
      <c r="AG2383" s="13"/>
      <c r="AH2383" s="13"/>
      <c r="AI2383" s="13"/>
      <c r="AJ2383" s="13"/>
      <c r="AK2383" s="13">
        <f t="shared" si="639"/>
        <v>0</v>
      </c>
      <c r="AL2383" s="13"/>
      <c r="AM2383" s="13">
        <f t="shared" si="640"/>
        <v>0</v>
      </c>
      <c r="AN2383" s="13"/>
      <c r="AO2383" s="13">
        <v>1</v>
      </c>
      <c r="AP2383" s="13">
        <f t="shared" si="641"/>
        <v>30500</v>
      </c>
      <c r="AQ2383" s="13"/>
      <c r="AR2383" s="13">
        <f t="shared" si="642"/>
        <v>0</v>
      </c>
      <c r="AS2383" s="13"/>
      <c r="AT2383" s="13">
        <f t="shared" si="643"/>
        <v>0</v>
      </c>
      <c r="AU2383" s="13"/>
      <c r="AV2383" s="13">
        <f t="shared" si="644"/>
        <v>0</v>
      </c>
      <c r="AW2383" s="13"/>
      <c r="AX2383" s="13">
        <f t="shared" si="645"/>
        <v>0</v>
      </c>
      <c r="AY2383" s="13"/>
      <c r="AZ2383" s="13">
        <f t="shared" si="646"/>
        <v>0</v>
      </c>
      <c r="BA2383" s="13"/>
      <c r="BB2383" s="13">
        <f t="shared" si="647"/>
        <v>0</v>
      </c>
      <c r="BC2383" s="13"/>
      <c r="BD2383" s="13">
        <f t="shared" si="648"/>
        <v>0</v>
      </c>
      <c r="BE2383" s="13"/>
      <c r="BF2383" s="13">
        <f t="shared" si="649"/>
        <v>0</v>
      </c>
      <c r="BG2383" s="13"/>
      <c r="BH2383" s="13">
        <f t="shared" si="650"/>
        <v>135093.32674000194</v>
      </c>
      <c r="BI2383" s="13">
        <f t="shared" si="651"/>
        <v>135100</v>
      </c>
      <c r="BJ2383" s="13">
        <v>132500</v>
      </c>
    </row>
    <row r="2384" spans="1:62" x14ac:dyDescent="0.25">
      <c r="A2384" t="s">
        <v>2016</v>
      </c>
      <c r="B2384" s="13">
        <v>175</v>
      </c>
      <c r="C2384">
        <v>562181</v>
      </c>
      <c r="D2384">
        <v>1</v>
      </c>
      <c r="E2384">
        <v>0</v>
      </c>
      <c r="F2384">
        <v>0</v>
      </c>
      <c r="G2384">
        <v>0</v>
      </c>
      <c r="H2384">
        <v>0</v>
      </c>
      <c r="I2384" t="s">
        <v>23</v>
      </c>
      <c r="J2384">
        <v>549240</v>
      </c>
      <c r="K2384" t="s">
        <v>48</v>
      </c>
      <c r="L2384">
        <v>549266</v>
      </c>
      <c r="M2384" t="s">
        <v>304</v>
      </c>
      <c r="N2384">
        <v>549240</v>
      </c>
      <c r="O2384" t="s">
        <v>48</v>
      </c>
      <c r="P2384">
        <v>549240</v>
      </c>
      <c r="Q2384" t="s">
        <v>48</v>
      </c>
      <c r="R2384" s="13">
        <v>70488.701001315436</v>
      </c>
      <c r="S2384" s="13"/>
      <c r="T2384" s="13"/>
      <c r="U2384" s="13"/>
      <c r="V2384" s="13">
        <f t="shared" si="635"/>
        <v>0</v>
      </c>
      <c r="W2384" s="13"/>
      <c r="X2384" s="13">
        <f t="shared" si="636"/>
        <v>0</v>
      </c>
      <c r="Y2384" s="13"/>
      <c r="Z2384" s="13">
        <f t="shared" si="637"/>
        <v>0</v>
      </c>
      <c r="AA2384" s="13"/>
      <c r="AB2384" s="13">
        <f t="shared" si="638"/>
        <v>0</v>
      </c>
      <c r="AC2384" s="13"/>
      <c r="AD2384" s="13"/>
      <c r="AE2384" s="13"/>
      <c r="AF2384" s="13"/>
      <c r="AG2384" s="13"/>
      <c r="AH2384" s="13"/>
      <c r="AI2384" s="13"/>
      <c r="AJ2384" s="13"/>
      <c r="AK2384" s="13">
        <f t="shared" si="639"/>
        <v>0</v>
      </c>
      <c r="AL2384" s="13"/>
      <c r="AM2384" s="13">
        <f t="shared" si="640"/>
        <v>0</v>
      </c>
      <c r="AN2384" s="13"/>
      <c r="AO2384" s="13">
        <v>0</v>
      </c>
      <c r="AP2384" s="13">
        <f t="shared" si="641"/>
        <v>0</v>
      </c>
      <c r="AQ2384" s="13"/>
      <c r="AR2384" s="13">
        <f t="shared" si="642"/>
        <v>0</v>
      </c>
      <c r="AS2384" s="13"/>
      <c r="AT2384" s="13">
        <f t="shared" si="643"/>
        <v>0</v>
      </c>
      <c r="AU2384" s="13"/>
      <c r="AV2384" s="13">
        <f t="shared" si="644"/>
        <v>0</v>
      </c>
      <c r="AW2384" s="13"/>
      <c r="AX2384" s="13">
        <f t="shared" si="645"/>
        <v>0</v>
      </c>
      <c r="AY2384" s="13"/>
      <c r="AZ2384" s="13">
        <f t="shared" si="646"/>
        <v>0</v>
      </c>
      <c r="BA2384" s="13"/>
      <c r="BB2384" s="13">
        <f t="shared" si="647"/>
        <v>0</v>
      </c>
      <c r="BC2384" s="13"/>
      <c r="BD2384" s="13">
        <f t="shared" si="648"/>
        <v>0</v>
      </c>
      <c r="BE2384" s="13"/>
      <c r="BF2384" s="13">
        <f t="shared" si="649"/>
        <v>0</v>
      </c>
      <c r="BG2384" s="13"/>
      <c r="BH2384" s="13">
        <f t="shared" si="650"/>
        <v>70488.701001315436</v>
      </c>
      <c r="BI2384" s="13">
        <f t="shared" si="651"/>
        <v>70500</v>
      </c>
      <c r="BJ2384" s="13">
        <v>70800</v>
      </c>
    </row>
    <row r="2385" spans="1:62" x14ac:dyDescent="0.25">
      <c r="A2385" t="s">
        <v>2690</v>
      </c>
      <c r="B2385" s="13">
        <v>145</v>
      </c>
      <c r="C2385">
        <v>553832</v>
      </c>
      <c r="D2385">
        <v>1</v>
      </c>
      <c r="E2385">
        <v>0</v>
      </c>
      <c r="F2385">
        <v>0</v>
      </c>
      <c r="G2385">
        <v>0</v>
      </c>
      <c r="H2385">
        <v>0</v>
      </c>
      <c r="I2385" t="s">
        <v>110</v>
      </c>
      <c r="J2385">
        <v>553671</v>
      </c>
      <c r="K2385" t="s">
        <v>464</v>
      </c>
      <c r="L2385">
        <v>553671</v>
      </c>
      <c r="M2385" t="s">
        <v>464</v>
      </c>
      <c r="N2385">
        <v>553671</v>
      </c>
      <c r="O2385" t="s">
        <v>464</v>
      </c>
      <c r="P2385">
        <v>553671</v>
      </c>
      <c r="Q2385" t="s">
        <v>464</v>
      </c>
      <c r="R2385" s="13">
        <v>70488.701001315436</v>
      </c>
      <c r="S2385" s="13"/>
      <c r="T2385" s="13"/>
      <c r="U2385" s="13"/>
      <c r="V2385" s="13">
        <f t="shared" si="635"/>
        <v>0</v>
      </c>
      <c r="W2385" s="13"/>
      <c r="X2385" s="13">
        <f t="shared" si="636"/>
        <v>0</v>
      </c>
      <c r="Y2385" s="13"/>
      <c r="Z2385" s="13">
        <f t="shared" si="637"/>
        <v>0</v>
      </c>
      <c r="AA2385" s="13"/>
      <c r="AB2385" s="13">
        <f t="shared" si="638"/>
        <v>0</v>
      </c>
      <c r="AC2385" s="13"/>
      <c r="AD2385" s="13"/>
      <c r="AE2385" s="13"/>
      <c r="AF2385" s="13"/>
      <c r="AG2385" s="13"/>
      <c r="AH2385" s="13"/>
      <c r="AI2385" s="13"/>
      <c r="AJ2385" s="13"/>
      <c r="AK2385" s="13">
        <f t="shared" si="639"/>
        <v>0</v>
      </c>
      <c r="AL2385" s="13"/>
      <c r="AM2385" s="13">
        <f t="shared" si="640"/>
        <v>0</v>
      </c>
      <c r="AN2385" s="13"/>
      <c r="AO2385" s="13">
        <v>0</v>
      </c>
      <c r="AP2385" s="13">
        <f t="shared" si="641"/>
        <v>0</v>
      </c>
      <c r="AQ2385" s="13"/>
      <c r="AR2385" s="13">
        <f t="shared" si="642"/>
        <v>0</v>
      </c>
      <c r="AS2385" s="13"/>
      <c r="AT2385" s="13">
        <f t="shared" si="643"/>
        <v>0</v>
      </c>
      <c r="AU2385" s="13"/>
      <c r="AV2385" s="13">
        <f t="shared" si="644"/>
        <v>0</v>
      </c>
      <c r="AW2385" s="13"/>
      <c r="AX2385" s="13">
        <f t="shared" si="645"/>
        <v>0</v>
      </c>
      <c r="AY2385" s="13"/>
      <c r="AZ2385" s="13">
        <f t="shared" si="646"/>
        <v>0</v>
      </c>
      <c r="BA2385" s="13"/>
      <c r="BB2385" s="13">
        <f t="shared" si="647"/>
        <v>0</v>
      </c>
      <c r="BC2385" s="13"/>
      <c r="BD2385" s="13">
        <f t="shared" si="648"/>
        <v>0</v>
      </c>
      <c r="BE2385" s="13"/>
      <c r="BF2385" s="13">
        <f t="shared" si="649"/>
        <v>0</v>
      </c>
      <c r="BG2385" s="13"/>
      <c r="BH2385" s="13">
        <f t="shared" si="650"/>
        <v>70488.701001315436</v>
      </c>
      <c r="BI2385" s="13">
        <f t="shared" si="651"/>
        <v>70500</v>
      </c>
      <c r="BJ2385" s="13">
        <v>70800</v>
      </c>
    </row>
    <row r="2386" spans="1:62" x14ac:dyDescent="0.25">
      <c r="A2386" t="s">
        <v>2691</v>
      </c>
      <c r="B2386" s="13">
        <v>186</v>
      </c>
      <c r="C2386">
        <v>540579</v>
      </c>
      <c r="D2386">
        <v>1</v>
      </c>
      <c r="E2386">
        <v>0</v>
      </c>
      <c r="F2386">
        <v>0</v>
      </c>
      <c r="G2386">
        <v>0</v>
      </c>
      <c r="H2386">
        <v>0</v>
      </c>
      <c r="I2386" t="s">
        <v>26</v>
      </c>
      <c r="J2386">
        <v>541281</v>
      </c>
      <c r="K2386" t="s">
        <v>1574</v>
      </c>
      <c r="L2386">
        <v>541281</v>
      </c>
      <c r="M2386" t="s">
        <v>1574</v>
      </c>
      <c r="N2386">
        <v>541281</v>
      </c>
      <c r="O2386" t="s">
        <v>1574</v>
      </c>
      <c r="P2386">
        <v>541281</v>
      </c>
      <c r="Q2386" t="s">
        <v>1574</v>
      </c>
      <c r="R2386" s="13">
        <v>70488.701001315436</v>
      </c>
      <c r="S2386" s="13"/>
      <c r="T2386" s="13"/>
      <c r="U2386" s="13"/>
      <c r="V2386" s="13">
        <f t="shared" si="635"/>
        <v>0</v>
      </c>
      <c r="W2386" s="13"/>
      <c r="X2386" s="13">
        <f t="shared" si="636"/>
        <v>0</v>
      </c>
      <c r="Y2386" s="13"/>
      <c r="Z2386" s="13">
        <f t="shared" si="637"/>
        <v>0</v>
      </c>
      <c r="AA2386" s="13"/>
      <c r="AB2386" s="13">
        <f t="shared" si="638"/>
        <v>0</v>
      </c>
      <c r="AC2386" s="13"/>
      <c r="AD2386" s="13"/>
      <c r="AE2386" s="13"/>
      <c r="AF2386" s="13"/>
      <c r="AG2386" s="13"/>
      <c r="AH2386" s="13"/>
      <c r="AI2386" s="13"/>
      <c r="AJ2386" s="13"/>
      <c r="AK2386" s="13">
        <f t="shared" si="639"/>
        <v>0</v>
      </c>
      <c r="AL2386" s="13"/>
      <c r="AM2386" s="13">
        <f t="shared" si="640"/>
        <v>0</v>
      </c>
      <c r="AN2386" s="13"/>
      <c r="AO2386" s="13">
        <v>0</v>
      </c>
      <c r="AP2386" s="13">
        <f t="shared" si="641"/>
        <v>0</v>
      </c>
      <c r="AQ2386" s="13"/>
      <c r="AR2386" s="13">
        <f t="shared" si="642"/>
        <v>0</v>
      </c>
      <c r="AS2386" s="13"/>
      <c r="AT2386" s="13">
        <f t="shared" si="643"/>
        <v>0</v>
      </c>
      <c r="AU2386" s="13"/>
      <c r="AV2386" s="13">
        <f t="shared" si="644"/>
        <v>0</v>
      </c>
      <c r="AW2386" s="13"/>
      <c r="AX2386" s="13">
        <f t="shared" si="645"/>
        <v>0</v>
      </c>
      <c r="AY2386" s="13"/>
      <c r="AZ2386" s="13">
        <f t="shared" si="646"/>
        <v>0</v>
      </c>
      <c r="BA2386" s="13"/>
      <c r="BB2386" s="13">
        <f t="shared" si="647"/>
        <v>0</v>
      </c>
      <c r="BC2386" s="13"/>
      <c r="BD2386" s="13">
        <f t="shared" si="648"/>
        <v>0</v>
      </c>
      <c r="BE2386" s="13"/>
      <c r="BF2386" s="13">
        <f t="shared" si="649"/>
        <v>0</v>
      </c>
      <c r="BG2386" s="13"/>
      <c r="BH2386" s="13">
        <f t="shared" si="650"/>
        <v>70488.701001315436</v>
      </c>
      <c r="BI2386" s="13">
        <f t="shared" si="651"/>
        <v>70500</v>
      </c>
      <c r="BJ2386" s="13">
        <v>70800</v>
      </c>
    </row>
    <row r="2387" spans="1:62" x14ac:dyDescent="0.25">
      <c r="A2387" t="s">
        <v>2692</v>
      </c>
      <c r="B2387" s="13">
        <v>105</v>
      </c>
      <c r="C2387">
        <v>594288</v>
      </c>
      <c r="D2387">
        <v>1</v>
      </c>
      <c r="E2387">
        <v>0</v>
      </c>
      <c r="F2387">
        <v>0</v>
      </c>
      <c r="G2387">
        <v>0</v>
      </c>
      <c r="H2387">
        <v>0</v>
      </c>
      <c r="I2387" t="s">
        <v>30</v>
      </c>
      <c r="J2387">
        <v>594431</v>
      </c>
      <c r="K2387" t="s">
        <v>224</v>
      </c>
      <c r="L2387">
        <v>595071</v>
      </c>
      <c r="M2387" t="s">
        <v>225</v>
      </c>
      <c r="N2387">
        <v>593711</v>
      </c>
      <c r="O2387" t="s">
        <v>149</v>
      </c>
      <c r="P2387">
        <v>593711</v>
      </c>
      <c r="Q2387" t="s">
        <v>149</v>
      </c>
      <c r="R2387" s="13">
        <v>70488.701001315436</v>
      </c>
      <c r="S2387" s="13"/>
      <c r="T2387" s="13"/>
      <c r="U2387" s="13"/>
      <c r="V2387" s="13">
        <f t="shared" si="635"/>
        <v>0</v>
      </c>
      <c r="W2387" s="13"/>
      <c r="X2387" s="13">
        <f t="shared" si="636"/>
        <v>0</v>
      </c>
      <c r="Y2387" s="13"/>
      <c r="Z2387" s="13">
        <f t="shared" si="637"/>
        <v>0</v>
      </c>
      <c r="AA2387" s="13"/>
      <c r="AB2387" s="13">
        <f t="shared" si="638"/>
        <v>0</v>
      </c>
      <c r="AC2387" s="13"/>
      <c r="AD2387" s="13"/>
      <c r="AE2387" s="13"/>
      <c r="AF2387" s="13"/>
      <c r="AG2387" s="13"/>
      <c r="AH2387" s="13"/>
      <c r="AI2387" s="13"/>
      <c r="AJ2387" s="13"/>
      <c r="AK2387" s="13">
        <f t="shared" si="639"/>
        <v>0</v>
      </c>
      <c r="AL2387" s="13"/>
      <c r="AM2387" s="13">
        <f t="shared" si="640"/>
        <v>0</v>
      </c>
      <c r="AN2387" s="13"/>
      <c r="AO2387" s="13">
        <v>0</v>
      </c>
      <c r="AP2387" s="13">
        <f t="shared" si="641"/>
        <v>0</v>
      </c>
      <c r="AQ2387" s="13"/>
      <c r="AR2387" s="13">
        <f t="shared" si="642"/>
        <v>0</v>
      </c>
      <c r="AS2387" s="13"/>
      <c r="AT2387" s="13">
        <f t="shared" si="643"/>
        <v>0</v>
      </c>
      <c r="AU2387" s="13"/>
      <c r="AV2387" s="13">
        <f t="shared" si="644"/>
        <v>0</v>
      </c>
      <c r="AW2387" s="13"/>
      <c r="AX2387" s="13">
        <f t="shared" si="645"/>
        <v>0</v>
      </c>
      <c r="AY2387" s="13"/>
      <c r="AZ2387" s="13">
        <f t="shared" si="646"/>
        <v>0</v>
      </c>
      <c r="BA2387" s="13"/>
      <c r="BB2387" s="13">
        <f t="shared" si="647"/>
        <v>0</v>
      </c>
      <c r="BC2387" s="13"/>
      <c r="BD2387" s="13">
        <f t="shared" si="648"/>
        <v>0</v>
      </c>
      <c r="BE2387" s="13"/>
      <c r="BF2387" s="13">
        <f t="shared" si="649"/>
        <v>0</v>
      </c>
      <c r="BG2387" s="13"/>
      <c r="BH2387" s="13">
        <f t="shared" si="650"/>
        <v>70488.701001315436</v>
      </c>
      <c r="BI2387" s="13">
        <f t="shared" si="651"/>
        <v>70500</v>
      </c>
      <c r="BJ2387" s="13">
        <v>70800</v>
      </c>
    </row>
    <row r="2388" spans="1:62" x14ac:dyDescent="0.25">
      <c r="A2388" t="s">
        <v>2692</v>
      </c>
      <c r="B2388" s="13">
        <v>1316</v>
      </c>
      <c r="C2388">
        <v>584592</v>
      </c>
      <c r="D2388">
        <v>1</v>
      </c>
      <c r="E2388">
        <v>0</v>
      </c>
      <c r="F2388">
        <v>0</v>
      </c>
      <c r="G2388">
        <v>0</v>
      </c>
      <c r="H2388">
        <v>0</v>
      </c>
      <c r="I2388" t="s">
        <v>30</v>
      </c>
      <c r="J2388">
        <v>585009</v>
      </c>
      <c r="K2388" t="s">
        <v>2693</v>
      </c>
      <c r="L2388">
        <v>584495</v>
      </c>
      <c r="M2388" t="s">
        <v>560</v>
      </c>
      <c r="N2388">
        <v>584495</v>
      </c>
      <c r="O2388" t="s">
        <v>560</v>
      </c>
      <c r="P2388">
        <v>584495</v>
      </c>
      <c r="Q2388" t="s">
        <v>560</v>
      </c>
      <c r="R2388" s="13">
        <v>302963.18285378843</v>
      </c>
      <c r="S2388" s="13"/>
      <c r="T2388" s="13"/>
      <c r="U2388" s="13"/>
      <c r="V2388" s="13">
        <f t="shared" si="635"/>
        <v>0</v>
      </c>
      <c r="W2388" s="13"/>
      <c r="X2388" s="13">
        <f t="shared" si="636"/>
        <v>0</v>
      </c>
      <c r="Y2388" s="13"/>
      <c r="Z2388" s="13">
        <f t="shared" si="637"/>
        <v>0</v>
      </c>
      <c r="AA2388" s="13"/>
      <c r="AB2388" s="13">
        <f t="shared" si="638"/>
        <v>0</v>
      </c>
      <c r="AC2388" s="13"/>
      <c r="AD2388" s="13"/>
      <c r="AE2388" s="13"/>
      <c r="AF2388" s="13"/>
      <c r="AG2388" s="13"/>
      <c r="AH2388" s="13"/>
      <c r="AI2388" s="13"/>
      <c r="AJ2388" s="13"/>
      <c r="AK2388" s="13">
        <f t="shared" si="639"/>
        <v>0</v>
      </c>
      <c r="AL2388" s="13"/>
      <c r="AM2388" s="13">
        <f t="shared" si="640"/>
        <v>0</v>
      </c>
      <c r="AN2388" s="13"/>
      <c r="AO2388" s="13">
        <v>0</v>
      </c>
      <c r="AP2388" s="13">
        <f t="shared" si="641"/>
        <v>0</v>
      </c>
      <c r="AQ2388" s="13"/>
      <c r="AR2388" s="13">
        <f t="shared" si="642"/>
        <v>0</v>
      </c>
      <c r="AS2388" s="13"/>
      <c r="AT2388" s="13">
        <f t="shared" si="643"/>
        <v>0</v>
      </c>
      <c r="AU2388" s="13"/>
      <c r="AV2388" s="13">
        <f t="shared" si="644"/>
        <v>0</v>
      </c>
      <c r="AW2388" s="13"/>
      <c r="AX2388" s="13">
        <f t="shared" si="645"/>
        <v>0</v>
      </c>
      <c r="AY2388" s="13"/>
      <c r="AZ2388" s="13">
        <f t="shared" si="646"/>
        <v>0</v>
      </c>
      <c r="BA2388" s="13"/>
      <c r="BB2388" s="13">
        <f t="shared" si="647"/>
        <v>0</v>
      </c>
      <c r="BC2388" s="13"/>
      <c r="BD2388" s="13">
        <f t="shared" si="648"/>
        <v>0</v>
      </c>
      <c r="BE2388" s="13"/>
      <c r="BF2388" s="13">
        <f t="shared" si="649"/>
        <v>0</v>
      </c>
      <c r="BG2388" s="13"/>
      <c r="BH2388" s="13">
        <f t="shared" si="650"/>
        <v>302963.18285378843</v>
      </c>
      <c r="BI2388" s="13">
        <f t="shared" si="651"/>
        <v>303000</v>
      </c>
      <c r="BJ2388" s="13">
        <v>305200</v>
      </c>
    </row>
    <row r="2389" spans="1:62" x14ac:dyDescent="0.25">
      <c r="A2389" t="s">
        <v>2694</v>
      </c>
      <c r="B2389" s="13">
        <v>691</v>
      </c>
      <c r="C2389">
        <v>534161</v>
      </c>
      <c r="D2389">
        <v>1</v>
      </c>
      <c r="E2389">
        <v>0</v>
      </c>
      <c r="F2389">
        <v>0</v>
      </c>
      <c r="G2389">
        <v>0</v>
      </c>
      <c r="H2389">
        <v>0</v>
      </c>
      <c r="I2389" t="s">
        <v>26</v>
      </c>
      <c r="J2389">
        <v>533955</v>
      </c>
      <c r="K2389" t="s">
        <v>25</v>
      </c>
      <c r="L2389">
        <v>533955</v>
      </c>
      <c r="M2389" t="s">
        <v>25</v>
      </c>
      <c r="N2389">
        <v>533955</v>
      </c>
      <c r="O2389" t="s">
        <v>25</v>
      </c>
      <c r="P2389">
        <v>533955</v>
      </c>
      <c r="Q2389" t="s">
        <v>25</v>
      </c>
      <c r="R2389" s="13">
        <v>160790.68834156112</v>
      </c>
      <c r="S2389" s="13"/>
      <c r="T2389" s="13"/>
      <c r="U2389" s="13"/>
      <c r="V2389" s="13">
        <f t="shared" si="635"/>
        <v>0</v>
      </c>
      <c r="W2389" s="13"/>
      <c r="X2389" s="13">
        <f t="shared" si="636"/>
        <v>0</v>
      </c>
      <c r="Y2389" s="13"/>
      <c r="Z2389" s="13">
        <f t="shared" si="637"/>
        <v>0</v>
      </c>
      <c r="AA2389" s="13"/>
      <c r="AB2389" s="13">
        <f t="shared" si="638"/>
        <v>0</v>
      </c>
      <c r="AC2389" s="13"/>
      <c r="AD2389" s="13"/>
      <c r="AE2389" s="13"/>
      <c r="AF2389" s="13"/>
      <c r="AG2389" s="13"/>
      <c r="AH2389" s="13"/>
      <c r="AI2389" s="13"/>
      <c r="AJ2389" s="13"/>
      <c r="AK2389" s="13">
        <f t="shared" si="639"/>
        <v>0</v>
      </c>
      <c r="AL2389" s="13"/>
      <c r="AM2389" s="13">
        <f t="shared" si="640"/>
        <v>0</v>
      </c>
      <c r="AN2389" s="13"/>
      <c r="AO2389" s="13">
        <v>0</v>
      </c>
      <c r="AP2389" s="13">
        <f t="shared" si="641"/>
        <v>0</v>
      </c>
      <c r="AQ2389" s="13"/>
      <c r="AR2389" s="13">
        <f t="shared" si="642"/>
        <v>0</v>
      </c>
      <c r="AS2389" s="13"/>
      <c r="AT2389" s="13">
        <f t="shared" si="643"/>
        <v>0</v>
      </c>
      <c r="AU2389" s="13"/>
      <c r="AV2389" s="13">
        <f t="shared" si="644"/>
        <v>0</v>
      </c>
      <c r="AW2389" s="13"/>
      <c r="AX2389" s="13">
        <f t="shared" si="645"/>
        <v>0</v>
      </c>
      <c r="AY2389" s="13"/>
      <c r="AZ2389" s="13">
        <f t="shared" si="646"/>
        <v>0</v>
      </c>
      <c r="BA2389" s="13"/>
      <c r="BB2389" s="13">
        <f t="shared" si="647"/>
        <v>0</v>
      </c>
      <c r="BC2389" s="13"/>
      <c r="BD2389" s="13">
        <f t="shared" si="648"/>
        <v>0</v>
      </c>
      <c r="BE2389" s="13"/>
      <c r="BF2389" s="13">
        <f t="shared" si="649"/>
        <v>0</v>
      </c>
      <c r="BG2389" s="13"/>
      <c r="BH2389" s="13">
        <f t="shared" si="650"/>
        <v>160790.68834156112</v>
      </c>
      <c r="BI2389" s="13">
        <f t="shared" si="651"/>
        <v>160800</v>
      </c>
      <c r="BJ2389" s="13">
        <v>160700</v>
      </c>
    </row>
    <row r="2390" spans="1:62" x14ac:dyDescent="0.25">
      <c r="A2390" t="s">
        <v>2695</v>
      </c>
      <c r="B2390" s="13">
        <v>339</v>
      </c>
      <c r="C2390">
        <v>565075</v>
      </c>
      <c r="D2390">
        <v>1</v>
      </c>
      <c r="E2390">
        <v>0</v>
      </c>
      <c r="F2390">
        <v>0</v>
      </c>
      <c r="G2390">
        <v>0</v>
      </c>
      <c r="H2390">
        <v>0</v>
      </c>
      <c r="I2390" t="s">
        <v>85</v>
      </c>
      <c r="J2390">
        <v>565164</v>
      </c>
      <c r="K2390" t="s">
        <v>885</v>
      </c>
      <c r="L2390">
        <v>565164</v>
      </c>
      <c r="M2390" t="s">
        <v>885</v>
      </c>
      <c r="N2390">
        <v>565164</v>
      </c>
      <c r="O2390" t="s">
        <v>885</v>
      </c>
      <c r="P2390">
        <v>565229</v>
      </c>
      <c r="Q2390" t="s">
        <v>1117</v>
      </c>
      <c r="R2390" s="13">
        <v>79557.77558265785</v>
      </c>
      <c r="S2390" s="13"/>
      <c r="T2390" s="13"/>
      <c r="U2390" s="13"/>
      <c r="V2390" s="13">
        <f t="shared" si="635"/>
        <v>0</v>
      </c>
      <c r="W2390" s="13"/>
      <c r="X2390" s="13">
        <f t="shared" si="636"/>
        <v>0</v>
      </c>
      <c r="Y2390" s="13"/>
      <c r="Z2390" s="13">
        <f t="shared" si="637"/>
        <v>0</v>
      </c>
      <c r="AA2390" s="13"/>
      <c r="AB2390" s="13">
        <f t="shared" si="638"/>
        <v>0</v>
      </c>
      <c r="AC2390" s="13"/>
      <c r="AD2390" s="13"/>
      <c r="AE2390" s="13"/>
      <c r="AF2390" s="13"/>
      <c r="AG2390" s="13"/>
      <c r="AH2390" s="13"/>
      <c r="AI2390" s="13"/>
      <c r="AJ2390" s="13"/>
      <c r="AK2390" s="13">
        <f t="shared" si="639"/>
        <v>0</v>
      </c>
      <c r="AL2390" s="13"/>
      <c r="AM2390" s="13">
        <f t="shared" si="640"/>
        <v>0</v>
      </c>
      <c r="AN2390" s="13"/>
      <c r="AO2390" s="13">
        <v>0</v>
      </c>
      <c r="AP2390" s="13">
        <f t="shared" si="641"/>
        <v>0</v>
      </c>
      <c r="AQ2390" s="13"/>
      <c r="AR2390" s="13">
        <f t="shared" si="642"/>
        <v>0</v>
      </c>
      <c r="AS2390" s="13"/>
      <c r="AT2390" s="13">
        <f t="shared" si="643"/>
        <v>0</v>
      </c>
      <c r="AU2390" s="13"/>
      <c r="AV2390" s="13">
        <f t="shared" si="644"/>
        <v>0</v>
      </c>
      <c r="AW2390" s="13"/>
      <c r="AX2390" s="13">
        <f t="shared" si="645"/>
        <v>0</v>
      </c>
      <c r="AY2390" s="13"/>
      <c r="AZ2390" s="13">
        <f t="shared" si="646"/>
        <v>0</v>
      </c>
      <c r="BA2390" s="13"/>
      <c r="BB2390" s="13">
        <f t="shared" si="647"/>
        <v>0</v>
      </c>
      <c r="BC2390" s="13"/>
      <c r="BD2390" s="13">
        <f t="shared" si="648"/>
        <v>0</v>
      </c>
      <c r="BE2390" s="13"/>
      <c r="BF2390" s="13">
        <f t="shared" si="649"/>
        <v>0</v>
      </c>
      <c r="BG2390" s="13"/>
      <c r="BH2390" s="13">
        <f t="shared" si="650"/>
        <v>79557.77558265785</v>
      </c>
      <c r="BI2390" s="13">
        <f t="shared" si="651"/>
        <v>79600</v>
      </c>
      <c r="BJ2390" s="13">
        <v>78000</v>
      </c>
    </row>
    <row r="2391" spans="1:62" x14ac:dyDescent="0.25">
      <c r="A2391" s="3" t="s">
        <v>941</v>
      </c>
      <c r="B2391" s="13">
        <v>1434</v>
      </c>
      <c r="C2391">
        <v>565083</v>
      </c>
      <c r="D2391">
        <v>1</v>
      </c>
      <c r="E2391">
        <v>1</v>
      </c>
      <c r="F2391">
        <v>0</v>
      </c>
      <c r="G2391">
        <v>0</v>
      </c>
      <c r="H2391">
        <v>0</v>
      </c>
      <c r="I2391" t="s">
        <v>85</v>
      </c>
      <c r="J2391">
        <v>565083</v>
      </c>
      <c r="K2391" t="s">
        <v>941</v>
      </c>
      <c r="L2391">
        <v>564567</v>
      </c>
      <c r="M2391" t="s">
        <v>228</v>
      </c>
      <c r="N2391">
        <v>564567</v>
      </c>
      <c r="O2391" t="s">
        <v>228</v>
      </c>
      <c r="P2391">
        <v>564567</v>
      </c>
      <c r="Q2391" t="s">
        <v>228</v>
      </c>
      <c r="R2391" s="13">
        <v>329569.54962325044</v>
      </c>
      <c r="S2391" s="13">
        <v>1434</v>
      </c>
      <c r="T2391" s="13">
        <v>76789.026916509159</v>
      </c>
      <c r="U2391" s="13"/>
      <c r="V2391" s="13">
        <f t="shared" si="635"/>
        <v>0</v>
      </c>
      <c r="W2391" s="13">
        <v>9</v>
      </c>
      <c r="X2391" s="13">
        <f t="shared" si="636"/>
        <v>26676</v>
      </c>
      <c r="Y2391" s="13">
        <v>5</v>
      </c>
      <c r="Z2391" s="13">
        <f t="shared" si="637"/>
        <v>4940</v>
      </c>
      <c r="AA2391" s="13">
        <v>2</v>
      </c>
      <c r="AB2391" s="13">
        <f t="shared" si="638"/>
        <v>494</v>
      </c>
      <c r="AC2391" s="13"/>
      <c r="AD2391" s="13"/>
      <c r="AE2391" s="13"/>
      <c r="AF2391" s="13"/>
      <c r="AG2391" s="13"/>
      <c r="AH2391" s="13"/>
      <c r="AI2391" s="13"/>
      <c r="AJ2391" s="13"/>
      <c r="AK2391" s="13">
        <f t="shared" si="639"/>
        <v>0</v>
      </c>
      <c r="AL2391" s="13"/>
      <c r="AM2391" s="13">
        <f t="shared" si="640"/>
        <v>0</v>
      </c>
      <c r="AN2391" s="13"/>
      <c r="AO2391" s="13">
        <v>26</v>
      </c>
      <c r="AP2391" s="13">
        <f t="shared" si="641"/>
        <v>793000</v>
      </c>
      <c r="AQ2391" s="13"/>
      <c r="AR2391" s="13">
        <f t="shared" si="642"/>
        <v>0</v>
      </c>
      <c r="AS2391" s="13"/>
      <c r="AT2391" s="13">
        <f t="shared" si="643"/>
        <v>0</v>
      </c>
      <c r="AU2391" s="13"/>
      <c r="AV2391" s="13">
        <f t="shared" si="644"/>
        <v>0</v>
      </c>
      <c r="AW2391" s="13"/>
      <c r="AX2391" s="13">
        <f t="shared" si="645"/>
        <v>0</v>
      </c>
      <c r="AY2391" s="13"/>
      <c r="AZ2391" s="13">
        <f t="shared" si="646"/>
        <v>0</v>
      </c>
      <c r="BA2391" s="13"/>
      <c r="BB2391" s="13">
        <f t="shared" si="647"/>
        <v>0</v>
      </c>
      <c r="BC2391" s="13"/>
      <c r="BD2391" s="13">
        <f t="shared" si="648"/>
        <v>0</v>
      </c>
      <c r="BE2391" s="13"/>
      <c r="BF2391" s="13">
        <f t="shared" si="649"/>
        <v>0</v>
      </c>
      <c r="BG2391" s="13"/>
      <c r="BH2391" s="13">
        <f t="shared" si="650"/>
        <v>1231468.5765397595</v>
      </c>
      <c r="BI2391" s="13">
        <f t="shared" si="651"/>
        <v>1231500</v>
      </c>
      <c r="BJ2391" s="13">
        <v>1268100</v>
      </c>
    </row>
    <row r="2392" spans="1:62" x14ac:dyDescent="0.25">
      <c r="A2392" t="s">
        <v>2696</v>
      </c>
      <c r="B2392" s="13">
        <v>158</v>
      </c>
      <c r="C2392">
        <v>548227</v>
      </c>
      <c r="D2392">
        <v>1</v>
      </c>
      <c r="E2392">
        <v>0</v>
      </c>
      <c r="F2392">
        <v>0</v>
      </c>
      <c r="G2392">
        <v>0</v>
      </c>
      <c r="H2392">
        <v>0</v>
      </c>
      <c r="I2392" t="s">
        <v>75</v>
      </c>
      <c r="J2392">
        <v>548171</v>
      </c>
      <c r="K2392" t="s">
        <v>76</v>
      </c>
      <c r="L2392">
        <v>548511</v>
      </c>
      <c r="M2392" t="s">
        <v>725</v>
      </c>
      <c r="N2392">
        <v>547492</v>
      </c>
      <c r="O2392" t="s">
        <v>74</v>
      </c>
      <c r="P2392">
        <v>547492</v>
      </c>
      <c r="Q2392" t="s">
        <v>74</v>
      </c>
      <c r="R2392" s="13">
        <v>70488.701001315436</v>
      </c>
      <c r="S2392" s="13"/>
      <c r="T2392" s="13"/>
      <c r="U2392" s="13"/>
      <c r="V2392" s="13">
        <f t="shared" si="635"/>
        <v>0</v>
      </c>
      <c r="W2392" s="13"/>
      <c r="X2392" s="13">
        <f t="shared" si="636"/>
        <v>0</v>
      </c>
      <c r="Y2392" s="13"/>
      <c r="Z2392" s="13">
        <f t="shared" si="637"/>
        <v>0</v>
      </c>
      <c r="AA2392" s="13"/>
      <c r="AB2392" s="13">
        <f t="shared" si="638"/>
        <v>0</v>
      </c>
      <c r="AC2392" s="13"/>
      <c r="AD2392" s="13"/>
      <c r="AE2392" s="13"/>
      <c r="AF2392" s="13"/>
      <c r="AG2392" s="13"/>
      <c r="AH2392" s="13"/>
      <c r="AI2392" s="13"/>
      <c r="AJ2392" s="13"/>
      <c r="AK2392" s="13">
        <f t="shared" si="639"/>
        <v>0</v>
      </c>
      <c r="AL2392" s="13"/>
      <c r="AM2392" s="13">
        <f t="shared" si="640"/>
        <v>0</v>
      </c>
      <c r="AN2392" s="13"/>
      <c r="AO2392" s="13">
        <v>0</v>
      </c>
      <c r="AP2392" s="13">
        <f t="shared" si="641"/>
        <v>0</v>
      </c>
      <c r="AQ2392" s="13"/>
      <c r="AR2392" s="13">
        <f t="shared" si="642"/>
        <v>0</v>
      </c>
      <c r="AS2392" s="13"/>
      <c r="AT2392" s="13">
        <f t="shared" si="643"/>
        <v>0</v>
      </c>
      <c r="AU2392" s="13"/>
      <c r="AV2392" s="13">
        <f t="shared" si="644"/>
        <v>0</v>
      </c>
      <c r="AW2392" s="13"/>
      <c r="AX2392" s="13">
        <f t="shared" si="645"/>
        <v>0</v>
      </c>
      <c r="AY2392" s="13"/>
      <c r="AZ2392" s="13">
        <f t="shared" si="646"/>
        <v>0</v>
      </c>
      <c r="BA2392" s="13"/>
      <c r="BB2392" s="13">
        <f t="shared" si="647"/>
        <v>0</v>
      </c>
      <c r="BC2392" s="13"/>
      <c r="BD2392" s="13">
        <f t="shared" si="648"/>
        <v>0</v>
      </c>
      <c r="BE2392" s="13"/>
      <c r="BF2392" s="13">
        <f t="shared" si="649"/>
        <v>0</v>
      </c>
      <c r="BG2392" s="13"/>
      <c r="BH2392" s="13">
        <f t="shared" si="650"/>
        <v>70488.701001315436</v>
      </c>
      <c r="BI2392" s="13">
        <f t="shared" si="651"/>
        <v>70500</v>
      </c>
      <c r="BJ2392" s="13">
        <v>70800</v>
      </c>
    </row>
    <row r="2393" spans="1:62" x14ac:dyDescent="0.25">
      <c r="A2393" t="s">
        <v>2696</v>
      </c>
      <c r="B2393" s="13">
        <v>138</v>
      </c>
      <c r="C2393">
        <v>540587</v>
      </c>
      <c r="D2393">
        <v>1</v>
      </c>
      <c r="E2393">
        <v>0</v>
      </c>
      <c r="F2393">
        <v>0</v>
      </c>
      <c r="G2393">
        <v>0</v>
      </c>
      <c r="H2393">
        <v>0</v>
      </c>
      <c r="I2393" t="s">
        <v>26</v>
      </c>
      <c r="J2393">
        <v>540404</v>
      </c>
      <c r="K2393" t="s">
        <v>719</v>
      </c>
      <c r="L2393">
        <v>540404</v>
      </c>
      <c r="M2393" t="s">
        <v>719</v>
      </c>
      <c r="N2393">
        <v>539911</v>
      </c>
      <c r="O2393" t="s">
        <v>345</v>
      </c>
      <c r="P2393">
        <v>539911</v>
      </c>
      <c r="Q2393" t="s">
        <v>345</v>
      </c>
      <c r="R2393" s="13">
        <v>70488.701001315436</v>
      </c>
      <c r="S2393" s="13"/>
      <c r="T2393" s="13"/>
      <c r="U2393" s="13"/>
      <c r="V2393" s="13">
        <f t="shared" si="635"/>
        <v>0</v>
      </c>
      <c r="W2393" s="13"/>
      <c r="X2393" s="13">
        <f t="shared" si="636"/>
        <v>0</v>
      </c>
      <c r="Y2393" s="13"/>
      <c r="Z2393" s="13">
        <f t="shared" si="637"/>
        <v>0</v>
      </c>
      <c r="AA2393" s="13"/>
      <c r="AB2393" s="13">
        <f t="shared" si="638"/>
        <v>0</v>
      </c>
      <c r="AC2393" s="13"/>
      <c r="AD2393" s="13"/>
      <c r="AE2393" s="13"/>
      <c r="AF2393" s="13"/>
      <c r="AG2393" s="13"/>
      <c r="AH2393" s="13"/>
      <c r="AI2393" s="13"/>
      <c r="AJ2393" s="13"/>
      <c r="AK2393" s="13">
        <f t="shared" si="639"/>
        <v>0</v>
      </c>
      <c r="AL2393" s="13"/>
      <c r="AM2393" s="13">
        <f t="shared" si="640"/>
        <v>0</v>
      </c>
      <c r="AN2393" s="13"/>
      <c r="AO2393" s="13">
        <v>0</v>
      </c>
      <c r="AP2393" s="13">
        <f t="shared" si="641"/>
        <v>0</v>
      </c>
      <c r="AQ2393" s="13"/>
      <c r="AR2393" s="13">
        <f t="shared" si="642"/>
        <v>0</v>
      </c>
      <c r="AS2393" s="13"/>
      <c r="AT2393" s="13">
        <f t="shared" si="643"/>
        <v>0</v>
      </c>
      <c r="AU2393" s="13"/>
      <c r="AV2393" s="13">
        <f t="shared" si="644"/>
        <v>0</v>
      </c>
      <c r="AW2393" s="13"/>
      <c r="AX2393" s="13">
        <f t="shared" si="645"/>
        <v>0</v>
      </c>
      <c r="AY2393" s="13"/>
      <c r="AZ2393" s="13">
        <f t="shared" si="646"/>
        <v>0</v>
      </c>
      <c r="BA2393" s="13"/>
      <c r="BB2393" s="13">
        <f t="shared" si="647"/>
        <v>0</v>
      </c>
      <c r="BC2393" s="13"/>
      <c r="BD2393" s="13">
        <f t="shared" si="648"/>
        <v>0</v>
      </c>
      <c r="BE2393" s="13"/>
      <c r="BF2393" s="13">
        <f t="shared" si="649"/>
        <v>0</v>
      </c>
      <c r="BG2393" s="13"/>
      <c r="BH2393" s="13">
        <f t="shared" si="650"/>
        <v>70488.701001315436</v>
      </c>
      <c r="BI2393" s="13">
        <f t="shared" si="651"/>
        <v>70500</v>
      </c>
      <c r="BJ2393" s="13">
        <v>70800</v>
      </c>
    </row>
    <row r="2394" spans="1:62" x14ac:dyDescent="0.25">
      <c r="A2394" t="s">
        <v>2697</v>
      </c>
      <c r="B2394" s="13">
        <v>482</v>
      </c>
      <c r="C2394">
        <v>581801</v>
      </c>
      <c r="D2394">
        <v>1</v>
      </c>
      <c r="E2394">
        <v>0</v>
      </c>
      <c r="F2394">
        <v>0</v>
      </c>
      <c r="G2394">
        <v>0</v>
      </c>
      <c r="H2394">
        <v>0</v>
      </c>
      <c r="I2394" t="s">
        <v>30</v>
      </c>
      <c r="J2394">
        <v>581917</v>
      </c>
      <c r="K2394" t="s">
        <v>514</v>
      </c>
      <c r="L2394">
        <v>581917</v>
      </c>
      <c r="M2394" t="s">
        <v>514</v>
      </c>
      <c r="N2394">
        <v>581917</v>
      </c>
      <c r="O2394" t="s">
        <v>514</v>
      </c>
      <c r="P2394">
        <v>581372</v>
      </c>
      <c r="Q2394" t="s">
        <v>216</v>
      </c>
      <c r="R2394" s="13">
        <v>112683.82518196524</v>
      </c>
      <c r="S2394" s="13"/>
      <c r="T2394" s="13"/>
      <c r="U2394" s="13"/>
      <c r="V2394" s="13">
        <f t="shared" si="635"/>
        <v>0</v>
      </c>
      <c r="W2394" s="13"/>
      <c r="X2394" s="13">
        <f t="shared" si="636"/>
        <v>0</v>
      </c>
      <c r="Y2394" s="13"/>
      <c r="Z2394" s="13">
        <f t="shared" si="637"/>
        <v>0</v>
      </c>
      <c r="AA2394" s="13"/>
      <c r="AB2394" s="13">
        <f t="shared" si="638"/>
        <v>0</v>
      </c>
      <c r="AC2394" s="13"/>
      <c r="AD2394" s="13"/>
      <c r="AE2394" s="13"/>
      <c r="AF2394" s="13"/>
      <c r="AG2394" s="13"/>
      <c r="AH2394" s="13"/>
      <c r="AI2394" s="13"/>
      <c r="AJ2394" s="13"/>
      <c r="AK2394" s="13">
        <f t="shared" si="639"/>
        <v>0</v>
      </c>
      <c r="AL2394" s="13"/>
      <c r="AM2394" s="13">
        <f t="shared" si="640"/>
        <v>0</v>
      </c>
      <c r="AN2394" s="13"/>
      <c r="AO2394" s="13">
        <v>0</v>
      </c>
      <c r="AP2394" s="13">
        <f t="shared" si="641"/>
        <v>0</v>
      </c>
      <c r="AQ2394" s="13"/>
      <c r="AR2394" s="13">
        <f t="shared" si="642"/>
        <v>0</v>
      </c>
      <c r="AS2394" s="13"/>
      <c r="AT2394" s="13">
        <f t="shared" si="643"/>
        <v>0</v>
      </c>
      <c r="AU2394" s="13"/>
      <c r="AV2394" s="13">
        <f t="shared" si="644"/>
        <v>0</v>
      </c>
      <c r="AW2394" s="13"/>
      <c r="AX2394" s="13">
        <f t="shared" si="645"/>
        <v>0</v>
      </c>
      <c r="AY2394" s="13"/>
      <c r="AZ2394" s="13">
        <f t="shared" si="646"/>
        <v>0</v>
      </c>
      <c r="BA2394" s="13"/>
      <c r="BB2394" s="13">
        <f t="shared" si="647"/>
        <v>0</v>
      </c>
      <c r="BC2394" s="13"/>
      <c r="BD2394" s="13">
        <f t="shared" si="648"/>
        <v>0</v>
      </c>
      <c r="BE2394" s="13"/>
      <c r="BF2394" s="13">
        <f t="shared" si="649"/>
        <v>0</v>
      </c>
      <c r="BG2394" s="13"/>
      <c r="BH2394" s="13">
        <f t="shared" si="650"/>
        <v>112683.82518196524</v>
      </c>
      <c r="BI2394" s="13">
        <f t="shared" si="651"/>
        <v>112700</v>
      </c>
      <c r="BJ2394" s="13">
        <v>114700</v>
      </c>
    </row>
    <row r="2395" spans="1:62" x14ac:dyDescent="0.25">
      <c r="A2395" t="s">
        <v>2698</v>
      </c>
      <c r="B2395" s="13">
        <v>238</v>
      </c>
      <c r="C2395">
        <v>572861</v>
      </c>
      <c r="D2395">
        <v>1</v>
      </c>
      <c r="E2395">
        <v>0</v>
      </c>
      <c r="F2395">
        <v>0</v>
      </c>
      <c r="G2395">
        <v>0</v>
      </c>
      <c r="H2395">
        <v>0</v>
      </c>
      <c r="I2395" t="s">
        <v>41</v>
      </c>
      <c r="J2395">
        <v>574767</v>
      </c>
      <c r="K2395" t="s">
        <v>917</v>
      </c>
      <c r="L2395">
        <v>574767</v>
      </c>
      <c r="M2395" t="s">
        <v>917</v>
      </c>
      <c r="N2395">
        <v>574767</v>
      </c>
      <c r="O2395" t="s">
        <v>917</v>
      </c>
      <c r="P2395">
        <v>555134</v>
      </c>
      <c r="Q2395" t="s">
        <v>151</v>
      </c>
      <c r="R2395" s="13">
        <v>70488.701001315436</v>
      </c>
      <c r="S2395" s="13"/>
      <c r="T2395" s="13"/>
      <c r="U2395" s="13"/>
      <c r="V2395" s="13">
        <f t="shared" si="635"/>
        <v>0</v>
      </c>
      <c r="W2395" s="13"/>
      <c r="X2395" s="13">
        <f t="shared" si="636"/>
        <v>0</v>
      </c>
      <c r="Y2395" s="13"/>
      <c r="Z2395" s="13">
        <f t="shared" si="637"/>
        <v>0</v>
      </c>
      <c r="AA2395" s="13"/>
      <c r="AB2395" s="13">
        <f t="shared" si="638"/>
        <v>0</v>
      </c>
      <c r="AC2395" s="13"/>
      <c r="AD2395" s="13"/>
      <c r="AE2395" s="13"/>
      <c r="AF2395" s="13"/>
      <c r="AG2395" s="13"/>
      <c r="AH2395" s="13"/>
      <c r="AI2395" s="13"/>
      <c r="AJ2395" s="13"/>
      <c r="AK2395" s="13">
        <f t="shared" si="639"/>
        <v>0</v>
      </c>
      <c r="AL2395" s="13"/>
      <c r="AM2395" s="13">
        <f t="shared" si="640"/>
        <v>0</v>
      </c>
      <c r="AN2395" s="13"/>
      <c r="AO2395" s="13">
        <v>0</v>
      </c>
      <c r="AP2395" s="13">
        <f t="shared" si="641"/>
        <v>0</v>
      </c>
      <c r="AQ2395" s="13"/>
      <c r="AR2395" s="13">
        <f t="shared" si="642"/>
        <v>0</v>
      </c>
      <c r="AS2395" s="13"/>
      <c r="AT2395" s="13">
        <f t="shared" si="643"/>
        <v>0</v>
      </c>
      <c r="AU2395" s="13"/>
      <c r="AV2395" s="13">
        <f t="shared" si="644"/>
        <v>0</v>
      </c>
      <c r="AW2395" s="13"/>
      <c r="AX2395" s="13">
        <f t="shared" si="645"/>
        <v>0</v>
      </c>
      <c r="AY2395" s="13"/>
      <c r="AZ2395" s="13">
        <f t="shared" si="646"/>
        <v>0</v>
      </c>
      <c r="BA2395" s="13"/>
      <c r="BB2395" s="13">
        <f t="shared" si="647"/>
        <v>0</v>
      </c>
      <c r="BC2395" s="13"/>
      <c r="BD2395" s="13">
        <f t="shared" si="648"/>
        <v>0</v>
      </c>
      <c r="BE2395" s="13"/>
      <c r="BF2395" s="13">
        <f t="shared" si="649"/>
        <v>0</v>
      </c>
      <c r="BG2395" s="13"/>
      <c r="BH2395" s="13">
        <f t="shared" si="650"/>
        <v>70488.701001315436</v>
      </c>
      <c r="BI2395" s="13">
        <f t="shared" si="651"/>
        <v>70500</v>
      </c>
      <c r="BJ2395" s="13">
        <v>70800</v>
      </c>
    </row>
    <row r="2396" spans="1:62" x14ac:dyDescent="0.25">
      <c r="A2396" t="s">
        <v>2699</v>
      </c>
      <c r="B2396" s="13">
        <v>366</v>
      </c>
      <c r="C2396">
        <v>587842</v>
      </c>
      <c r="D2396">
        <v>1</v>
      </c>
      <c r="E2396">
        <v>0</v>
      </c>
      <c r="F2396">
        <v>0</v>
      </c>
      <c r="G2396">
        <v>0</v>
      </c>
      <c r="H2396">
        <v>0</v>
      </c>
      <c r="I2396" t="s">
        <v>75</v>
      </c>
      <c r="J2396">
        <v>596230</v>
      </c>
      <c r="K2396" t="s">
        <v>477</v>
      </c>
      <c r="L2396">
        <v>596230</v>
      </c>
      <c r="M2396" t="s">
        <v>477</v>
      </c>
      <c r="N2396">
        <v>596230</v>
      </c>
      <c r="O2396" t="s">
        <v>477</v>
      </c>
      <c r="P2396">
        <v>596230</v>
      </c>
      <c r="Q2396" t="s">
        <v>477</v>
      </c>
      <c r="R2396" s="13">
        <v>85827.171328072232</v>
      </c>
      <c r="S2396" s="13"/>
      <c r="T2396" s="13"/>
      <c r="U2396" s="13"/>
      <c r="V2396" s="13">
        <f t="shared" si="635"/>
        <v>0</v>
      </c>
      <c r="W2396" s="13"/>
      <c r="X2396" s="13">
        <f t="shared" si="636"/>
        <v>0</v>
      </c>
      <c r="Y2396" s="13"/>
      <c r="Z2396" s="13">
        <f t="shared" si="637"/>
        <v>0</v>
      </c>
      <c r="AA2396" s="13"/>
      <c r="AB2396" s="13">
        <f t="shared" si="638"/>
        <v>0</v>
      </c>
      <c r="AC2396" s="13"/>
      <c r="AD2396" s="13"/>
      <c r="AE2396" s="13"/>
      <c r="AF2396" s="13"/>
      <c r="AG2396" s="13"/>
      <c r="AH2396" s="13"/>
      <c r="AI2396" s="13"/>
      <c r="AJ2396" s="13"/>
      <c r="AK2396" s="13">
        <f t="shared" si="639"/>
        <v>0</v>
      </c>
      <c r="AL2396" s="13"/>
      <c r="AM2396" s="13">
        <f t="shared" si="640"/>
        <v>0</v>
      </c>
      <c r="AN2396" s="13"/>
      <c r="AO2396" s="13">
        <v>0</v>
      </c>
      <c r="AP2396" s="13">
        <f t="shared" si="641"/>
        <v>0</v>
      </c>
      <c r="AQ2396" s="13"/>
      <c r="AR2396" s="13">
        <f t="shared" si="642"/>
        <v>0</v>
      </c>
      <c r="AS2396" s="13"/>
      <c r="AT2396" s="13">
        <f t="shared" si="643"/>
        <v>0</v>
      </c>
      <c r="AU2396" s="13"/>
      <c r="AV2396" s="13">
        <f t="shared" si="644"/>
        <v>0</v>
      </c>
      <c r="AW2396" s="13"/>
      <c r="AX2396" s="13">
        <f t="shared" si="645"/>
        <v>0</v>
      </c>
      <c r="AY2396" s="13"/>
      <c r="AZ2396" s="13">
        <f t="shared" si="646"/>
        <v>0</v>
      </c>
      <c r="BA2396" s="13"/>
      <c r="BB2396" s="13">
        <f t="shared" si="647"/>
        <v>0</v>
      </c>
      <c r="BC2396" s="13"/>
      <c r="BD2396" s="13">
        <f t="shared" si="648"/>
        <v>0</v>
      </c>
      <c r="BE2396" s="13"/>
      <c r="BF2396" s="13">
        <f t="shared" si="649"/>
        <v>0</v>
      </c>
      <c r="BG2396" s="13"/>
      <c r="BH2396" s="13">
        <f t="shared" si="650"/>
        <v>85827.171328072232</v>
      </c>
      <c r="BI2396" s="13">
        <f t="shared" si="651"/>
        <v>85800</v>
      </c>
      <c r="BJ2396" s="13">
        <v>84000</v>
      </c>
    </row>
    <row r="2397" spans="1:62" x14ac:dyDescent="0.25">
      <c r="A2397" t="s">
        <v>2700</v>
      </c>
      <c r="B2397" s="13">
        <v>241</v>
      </c>
      <c r="C2397">
        <v>550086</v>
      </c>
      <c r="D2397">
        <v>1</v>
      </c>
      <c r="E2397">
        <v>0</v>
      </c>
      <c r="F2397">
        <v>0</v>
      </c>
      <c r="G2397">
        <v>0</v>
      </c>
      <c r="H2397">
        <v>0</v>
      </c>
      <c r="I2397" t="s">
        <v>30</v>
      </c>
      <c r="J2397">
        <v>594199</v>
      </c>
      <c r="K2397" t="s">
        <v>1593</v>
      </c>
      <c r="L2397">
        <v>594199</v>
      </c>
      <c r="M2397" t="s">
        <v>1593</v>
      </c>
      <c r="N2397">
        <v>593711</v>
      </c>
      <c r="O2397" t="s">
        <v>149</v>
      </c>
      <c r="P2397">
        <v>593711</v>
      </c>
      <c r="Q2397" t="s">
        <v>149</v>
      </c>
      <c r="R2397" s="13">
        <v>70488.701001315436</v>
      </c>
      <c r="S2397" s="13"/>
      <c r="T2397" s="13"/>
      <c r="U2397" s="13"/>
      <c r="V2397" s="13">
        <f t="shared" si="635"/>
        <v>0</v>
      </c>
      <c r="W2397" s="13"/>
      <c r="X2397" s="13">
        <f t="shared" si="636"/>
        <v>0</v>
      </c>
      <c r="Y2397" s="13"/>
      <c r="Z2397" s="13">
        <f t="shared" si="637"/>
        <v>0</v>
      </c>
      <c r="AA2397" s="13"/>
      <c r="AB2397" s="13">
        <f t="shared" si="638"/>
        <v>0</v>
      </c>
      <c r="AC2397" s="13"/>
      <c r="AD2397" s="13"/>
      <c r="AE2397" s="13"/>
      <c r="AF2397" s="13"/>
      <c r="AG2397" s="13"/>
      <c r="AH2397" s="13"/>
      <c r="AI2397" s="13"/>
      <c r="AJ2397" s="13"/>
      <c r="AK2397" s="13">
        <f t="shared" si="639"/>
        <v>0</v>
      </c>
      <c r="AL2397" s="13"/>
      <c r="AM2397" s="13">
        <f t="shared" si="640"/>
        <v>0</v>
      </c>
      <c r="AN2397" s="13"/>
      <c r="AO2397" s="13">
        <v>0</v>
      </c>
      <c r="AP2397" s="13">
        <f t="shared" si="641"/>
        <v>0</v>
      </c>
      <c r="AQ2397" s="13"/>
      <c r="AR2397" s="13">
        <f t="shared" si="642"/>
        <v>0</v>
      </c>
      <c r="AS2397" s="13"/>
      <c r="AT2397" s="13">
        <f t="shared" si="643"/>
        <v>0</v>
      </c>
      <c r="AU2397" s="13"/>
      <c r="AV2397" s="13">
        <f t="shared" si="644"/>
        <v>0</v>
      </c>
      <c r="AW2397" s="13"/>
      <c r="AX2397" s="13">
        <f t="shared" si="645"/>
        <v>0</v>
      </c>
      <c r="AY2397" s="13"/>
      <c r="AZ2397" s="13">
        <f t="shared" si="646"/>
        <v>0</v>
      </c>
      <c r="BA2397" s="13"/>
      <c r="BB2397" s="13">
        <f t="shared" si="647"/>
        <v>0</v>
      </c>
      <c r="BC2397" s="13"/>
      <c r="BD2397" s="13">
        <f t="shared" si="648"/>
        <v>0</v>
      </c>
      <c r="BE2397" s="13"/>
      <c r="BF2397" s="13">
        <f t="shared" si="649"/>
        <v>0</v>
      </c>
      <c r="BG2397" s="13"/>
      <c r="BH2397" s="13">
        <f t="shared" si="650"/>
        <v>70488.701001315436</v>
      </c>
      <c r="BI2397" s="13">
        <f t="shared" si="651"/>
        <v>70500</v>
      </c>
      <c r="BJ2397" s="13">
        <v>70800</v>
      </c>
    </row>
    <row r="2398" spans="1:62" x14ac:dyDescent="0.25">
      <c r="A2398" t="s">
        <v>2701</v>
      </c>
      <c r="B2398" s="13">
        <v>421</v>
      </c>
      <c r="C2398">
        <v>563161</v>
      </c>
      <c r="D2398">
        <v>1</v>
      </c>
      <c r="E2398">
        <v>0</v>
      </c>
      <c r="F2398">
        <v>0</v>
      </c>
      <c r="G2398">
        <v>0</v>
      </c>
      <c r="H2398">
        <v>0</v>
      </c>
      <c r="I2398" t="s">
        <v>85</v>
      </c>
      <c r="J2398">
        <v>562971</v>
      </c>
      <c r="K2398" t="s">
        <v>383</v>
      </c>
      <c r="L2398">
        <v>562971</v>
      </c>
      <c r="M2398" t="s">
        <v>383</v>
      </c>
      <c r="N2398">
        <v>562971</v>
      </c>
      <c r="O2398" t="s">
        <v>383</v>
      </c>
      <c r="P2398">
        <v>562971</v>
      </c>
      <c r="Q2398" t="s">
        <v>383</v>
      </c>
      <c r="R2398" s="13">
        <v>98576.243234866415</v>
      </c>
      <c r="S2398" s="13"/>
      <c r="T2398" s="13"/>
      <c r="U2398" s="13"/>
      <c r="V2398" s="13">
        <f t="shared" si="635"/>
        <v>0</v>
      </c>
      <c r="W2398" s="13"/>
      <c r="X2398" s="13">
        <f t="shared" si="636"/>
        <v>0</v>
      </c>
      <c r="Y2398" s="13"/>
      <c r="Z2398" s="13">
        <f t="shared" si="637"/>
        <v>0</v>
      </c>
      <c r="AA2398" s="13"/>
      <c r="AB2398" s="13">
        <f t="shared" si="638"/>
        <v>0</v>
      </c>
      <c r="AC2398" s="13"/>
      <c r="AD2398" s="13"/>
      <c r="AE2398" s="13"/>
      <c r="AF2398" s="13"/>
      <c r="AG2398" s="13"/>
      <c r="AH2398" s="13"/>
      <c r="AI2398" s="13"/>
      <c r="AJ2398" s="13"/>
      <c r="AK2398" s="13">
        <f t="shared" si="639"/>
        <v>0</v>
      </c>
      <c r="AL2398" s="13"/>
      <c r="AM2398" s="13">
        <f t="shared" si="640"/>
        <v>0</v>
      </c>
      <c r="AN2398" s="13"/>
      <c r="AO2398" s="13">
        <v>0</v>
      </c>
      <c r="AP2398" s="13">
        <f t="shared" si="641"/>
        <v>0</v>
      </c>
      <c r="AQ2398" s="13"/>
      <c r="AR2398" s="13">
        <f t="shared" si="642"/>
        <v>0</v>
      </c>
      <c r="AS2398" s="13"/>
      <c r="AT2398" s="13">
        <f t="shared" si="643"/>
        <v>0</v>
      </c>
      <c r="AU2398" s="13"/>
      <c r="AV2398" s="13">
        <f t="shared" si="644"/>
        <v>0</v>
      </c>
      <c r="AW2398" s="13"/>
      <c r="AX2398" s="13">
        <f t="shared" si="645"/>
        <v>0</v>
      </c>
      <c r="AY2398" s="13"/>
      <c r="AZ2398" s="13">
        <f t="shared" si="646"/>
        <v>0</v>
      </c>
      <c r="BA2398" s="13"/>
      <c r="BB2398" s="13">
        <f t="shared" si="647"/>
        <v>0</v>
      </c>
      <c r="BC2398" s="13"/>
      <c r="BD2398" s="13">
        <f t="shared" si="648"/>
        <v>0</v>
      </c>
      <c r="BE2398" s="13"/>
      <c r="BF2398" s="13">
        <f t="shared" si="649"/>
        <v>0</v>
      </c>
      <c r="BG2398" s="13"/>
      <c r="BH2398" s="13">
        <f t="shared" si="650"/>
        <v>98576.243234866415</v>
      </c>
      <c r="BI2398" s="13">
        <f t="shared" si="651"/>
        <v>98600</v>
      </c>
      <c r="BJ2398" s="13">
        <v>99400</v>
      </c>
    </row>
    <row r="2399" spans="1:62" x14ac:dyDescent="0.25">
      <c r="A2399" s="3" t="s">
        <v>2702</v>
      </c>
      <c r="B2399" s="13">
        <v>1306</v>
      </c>
      <c r="C2399">
        <v>537411</v>
      </c>
      <c r="D2399">
        <v>1</v>
      </c>
      <c r="E2399">
        <v>1</v>
      </c>
      <c r="F2399">
        <v>0</v>
      </c>
      <c r="G2399">
        <v>0</v>
      </c>
      <c r="H2399">
        <v>0</v>
      </c>
      <c r="I2399" t="s">
        <v>26</v>
      </c>
      <c r="J2399">
        <v>537411</v>
      </c>
      <c r="K2399" t="s">
        <v>2702</v>
      </c>
      <c r="L2399">
        <v>537756</v>
      </c>
      <c r="M2399" t="s">
        <v>2567</v>
      </c>
      <c r="N2399">
        <v>537004</v>
      </c>
      <c r="O2399" t="s">
        <v>314</v>
      </c>
      <c r="P2399">
        <v>537004</v>
      </c>
      <c r="Q2399" t="s">
        <v>314</v>
      </c>
      <c r="R2399" s="13">
        <v>300705.28923294315</v>
      </c>
      <c r="S2399" s="13">
        <v>1634</v>
      </c>
      <c r="T2399" s="13">
        <v>87474.244998064358</v>
      </c>
      <c r="U2399" s="13"/>
      <c r="V2399" s="13">
        <f t="shared" si="635"/>
        <v>0</v>
      </c>
      <c r="W2399" s="13">
        <v>14</v>
      </c>
      <c r="X2399" s="13">
        <f t="shared" si="636"/>
        <v>41496</v>
      </c>
      <c r="Y2399" s="13">
        <v>11</v>
      </c>
      <c r="Z2399" s="13">
        <f t="shared" si="637"/>
        <v>10868</v>
      </c>
      <c r="AA2399" s="13">
        <v>7</v>
      </c>
      <c r="AB2399" s="13">
        <f t="shared" si="638"/>
        <v>1729</v>
      </c>
      <c r="AC2399" s="13"/>
      <c r="AD2399" s="13"/>
      <c r="AE2399" s="13"/>
      <c r="AF2399" s="13"/>
      <c r="AG2399" s="13"/>
      <c r="AH2399" s="13"/>
      <c r="AI2399" s="13"/>
      <c r="AJ2399" s="13"/>
      <c r="AK2399" s="13">
        <f t="shared" si="639"/>
        <v>0</v>
      </c>
      <c r="AL2399" s="13"/>
      <c r="AM2399" s="13">
        <f t="shared" si="640"/>
        <v>0</v>
      </c>
      <c r="AN2399" s="13"/>
      <c r="AO2399" s="13">
        <v>0</v>
      </c>
      <c r="AP2399" s="13">
        <f t="shared" si="641"/>
        <v>0</v>
      </c>
      <c r="AQ2399" s="13"/>
      <c r="AR2399" s="13">
        <f t="shared" si="642"/>
        <v>0</v>
      </c>
      <c r="AS2399" s="13"/>
      <c r="AT2399" s="13">
        <f t="shared" si="643"/>
        <v>0</v>
      </c>
      <c r="AU2399" s="13"/>
      <c r="AV2399" s="13">
        <f t="shared" si="644"/>
        <v>0</v>
      </c>
      <c r="AW2399" s="13"/>
      <c r="AX2399" s="13">
        <f t="shared" si="645"/>
        <v>0</v>
      </c>
      <c r="AY2399" s="13"/>
      <c r="AZ2399" s="13">
        <f t="shared" si="646"/>
        <v>0</v>
      </c>
      <c r="BA2399" s="13"/>
      <c r="BB2399" s="13">
        <f t="shared" si="647"/>
        <v>0</v>
      </c>
      <c r="BC2399" s="13"/>
      <c r="BD2399" s="13">
        <f t="shared" si="648"/>
        <v>0</v>
      </c>
      <c r="BE2399" s="13"/>
      <c r="BF2399" s="13">
        <f t="shared" si="649"/>
        <v>0</v>
      </c>
      <c r="BG2399" s="13"/>
      <c r="BH2399" s="13">
        <f t="shared" si="650"/>
        <v>442272.53423100751</v>
      </c>
      <c r="BI2399" s="13">
        <f t="shared" si="651"/>
        <v>442300</v>
      </c>
      <c r="BJ2399" s="13">
        <v>408500</v>
      </c>
    </row>
    <row r="2400" spans="1:62" x14ac:dyDescent="0.25">
      <c r="A2400" t="s">
        <v>2703</v>
      </c>
      <c r="B2400" s="13">
        <v>443</v>
      </c>
      <c r="C2400">
        <v>574171</v>
      </c>
      <c r="D2400">
        <v>1</v>
      </c>
      <c r="E2400">
        <v>0</v>
      </c>
      <c r="F2400">
        <v>0</v>
      </c>
      <c r="G2400">
        <v>0</v>
      </c>
      <c r="H2400">
        <v>0</v>
      </c>
      <c r="I2400" t="s">
        <v>33</v>
      </c>
      <c r="J2400">
        <v>573922</v>
      </c>
      <c r="K2400" t="s">
        <v>35</v>
      </c>
      <c r="L2400">
        <v>573922</v>
      </c>
      <c r="M2400" t="s">
        <v>35</v>
      </c>
      <c r="N2400">
        <v>573922</v>
      </c>
      <c r="O2400" t="s">
        <v>35</v>
      </c>
      <c r="P2400">
        <v>573922</v>
      </c>
      <c r="Q2400" t="s">
        <v>35</v>
      </c>
      <c r="R2400" s="13">
        <v>103668.01591632729</v>
      </c>
      <c r="S2400" s="13"/>
      <c r="T2400" s="13"/>
      <c r="U2400" s="13"/>
      <c r="V2400" s="13">
        <f t="shared" si="635"/>
        <v>0</v>
      </c>
      <c r="W2400" s="13"/>
      <c r="X2400" s="13">
        <f t="shared" si="636"/>
        <v>0</v>
      </c>
      <c r="Y2400" s="13"/>
      <c r="Z2400" s="13">
        <f t="shared" si="637"/>
        <v>0</v>
      </c>
      <c r="AA2400" s="13"/>
      <c r="AB2400" s="13">
        <f t="shared" si="638"/>
        <v>0</v>
      </c>
      <c r="AC2400" s="13"/>
      <c r="AD2400" s="13"/>
      <c r="AE2400" s="13"/>
      <c r="AF2400" s="13"/>
      <c r="AG2400" s="13"/>
      <c r="AH2400" s="13"/>
      <c r="AI2400" s="13"/>
      <c r="AJ2400" s="13"/>
      <c r="AK2400" s="13">
        <f t="shared" si="639"/>
        <v>0</v>
      </c>
      <c r="AL2400" s="13"/>
      <c r="AM2400" s="13">
        <f t="shared" si="640"/>
        <v>0</v>
      </c>
      <c r="AN2400" s="13"/>
      <c r="AO2400" s="13">
        <v>0</v>
      </c>
      <c r="AP2400" s="13">
        <f t="shared" si="641"/>
        <v>0</v>
      </c>
      <c r="AQ2400" s="13"/>
      <c r="AR2400" s="13">
        <f t="shared" si="642"/>
        <v>0</v>
      </c>
      <c r="AS2400" s="13"/>
      <c r="AT2400" s="13">
        <f t="shared" si="643"/>
        <v>0</v>
      </c>
      <c r="AU2400" s="13"/>
      <c r="AV2400" s="13">
        <f t="shared" si="644"/>
        <v>0</v>
      </c>
      <c r="AW2400" s="13"/>
      <c r="AX2400" s="13">
        <f t="shared" si="645"/>
        <v>0</v>
      </c>
      <c r="AY2400" s="13"/>
      <c r="AZ2400" s="13">
        <f t="shared" si="646"/>
        <v>0</v>
      </c>
      <c r="BA2400" s="13"/>
      <c r="BB2400" s="13">
        <f t="shared" si="647"/>
        <v>0</v>
      </c>
      <c r="BC2400" s="13"/>
      <c r="BD2400" s="13">
        <f t="shared" si="648"/>
        <v>0</v>
      </c>
      <c r="BE2400" s="13"/>
      <c r="BF2400" s="13">
        <f t="shared" si="649"/>
        <v>0</v>
      </c>
      <c r="BG2400" s="13"/>
      <c r="BH2400" s="13">
        <f t="shared" si="650"/>
        <v>103668.01591632729</v>
      </c>
      <c r="BI2400" s="13">
        <f t="shared" si="651"/>
        <v>103700</v>
      </c>
      <c r="BJ2400" s="13">
        <v>101700</v>
      </c>
    </row>
    <row r="2401" spans="1:62" x14ac:dyDescent="0.25">
      <c r="A2401" t="s">
        <v>2704</v>
      </c>
      <c r="B2401" s="13">
        <v>88</v>
      </c>
      <c r="C2401">
        <v>561673</v>
      </c>
      <c r="D2401">
        <v>1</v>
      </c>
      <c r="E2401">
        <v>0</v>
      </c>
      <c r="F2401">
        <v>0</v>
      </c>
      <c r="G2401">
        <v>0</v>
      </c>
      <c r="H2401">
        <v>0</v>
      </c>
      <c r="I2401" t="s">
        <v>23</v>
      </c>
      <c r="J2401">
        <v>550671</v>
      </c>
      <c r="K2401" t="s">
        <v>2705</v>
      </c>
      <c r="L2401">
        <v>550671</v>
      </c>
      <c r="M2401" t="s">
        <v>2705</v>
      </c>
      <c r="N2401">
        <v>550671</v>
      </c>
      <c r="O2401" t="s">
        <v>2705</v>
      </c>
      <c r="P2401">
        <v>550094</v>
      </c>
      <c r="Q2401" t="s">
        <v>91</v>
      </c>
      <c r="R2401" s="13">
        <v>70488.701001315436</v>
      </c>
      <c r="S2401" s="13"/>
      <c r="T2401" s="13"/>
      <c r="U2401" s="13"/>
      <c r="V2401" s="13">
        <f t="shared" si="635"/>
        <v>0</v>
      </c>
      <c r="W2401" s="13"/>
      <c r="X2401" s="13">
        <f t="shared" si="636"/>
        <v>0</v>
      </c>
      <c r="Y2401" s="13"/>
      <c r="Z2401" s="13">
        <f t="shared" si="637"/>
        <v>0</v>
      </c>
      <c r="AA2401" s="13"/>
      <c r="AB2401" s="13">
        <f t="shared" si="638"/>
        <v>0</v>
      </c>
      <c r="AC2401" s="13"/>
      <c r="AD2401" s="13"/>
      <c r="AE2401" s="13"/>
      <c r="AF2401" s="13"/>
      <c r="AG2401" s="13"/>
      <c r="AH2401" s="13"/>
      <c r="AI2401" s="13"/>
      <c r="AJ2401" s="13"/>
      <c r="AK2401" s="13">
        <f t="shared" si="639"/>
        <v>0</v>
      </c>
      <c r="AL2401" s="13"/>
      <c r="AM2401" s="13">
        <f t="shared" si="640"/>
        <v>0</v>
      </c>
      <c r="AN2401" s="13"/>
      <c r="AO2401" s="13">
        <v>0</v>
      </c>
      <c r="AP2401" s="13">
        <f t="shared" si="641"/>
        <v>0</v>
      </c>
      <c r="AQ2401" s="13"/>
      <c r="AR2401" s="13">
        <f t="shared" si="642"/>
        <v>0</v>
      </c>
      <c r="AS2401" s="13"/>
      <c r="AT2401" s="13">
        <f t="shared" si="643"/>
        <v>0</v>
      </c>
      <c r="AU2401" s="13"/>
      <c r="AV2401" s="13">
        <f t="shared" si="644"/>
        <v>0</v>
      </c>
      <c r="AW2401" s="13"/>
      <c r="AX2401" s="13">
        <f t="shared" si="645"/>
        <v>0</v>
      </c>
      <c r="AY2401" s="13"/>
      <c r="AZ2401" s="13">
        <f t="shared" si="646"/>
        <v>0</v>
      </c>
      <c r="BA2401" s="13"/>
      <c r="BB2401" s="13">
        <f t="shared" si="647"/>
        <v>0</v>
      </c>
      <c r="BC2401" s="13"/>
      <c r="BD2401" s="13">
        <f t="shared" si="648"/>
        <v>0</v>
      </c>
      <c r="BE2401" s="13"/>
      <c r="BF2401" s="13">
        <f t="shared" si="649"/>
        <v>0</v>
      </c>
      <c r="BG2401" s="13"/>
      <c r="BH2401" s="13">
        <f t="shared" si="650"/>
        <v>70488.701001315436</v>
      </c>
      <c r="BI2401" s="13">
        <f t="shared" si="651"/>
        <v>70500</v>
      </c>
      <c r="BJ2401" s="13">
        <v>101300</v>
      </c>
    </row>
    <row r="2402" spans="1:62" x14ac:dyDescent="0.25">
      <c r="A2402" t="s">
        <v>2706</v>
      </c>
      <c r="B2402" s="13">
        <v>250</v>
      </c>
      <c r="C2402">
        <v>597538</v>
      </c>
      <c r="D2402">
        <v>1</v>
      </c>
      <c r="E2402">
        <v>0</v>
      </c>
      <c r="F2402">
        <v>0</v>
      </c>
      <c r="G2402">
        <v>0</v>
      </c>
      <c r="H2402">
        <v>0</v>
      </c>
      <c r="I2402" t="s">
        <v>38</v>
      </c>
      <c r="J2402">
        <v>597317</v>
      </c>
      <c r="K2402" t="s">
        <v>376</v>
      </c>
      <c r="L2402">
        <v>597180</v>
      </c>
      <c r="M2402" t="s">
        <v>64</v>
      </c>
      <c r="N2402">
        <v>597180</v>
      </c>
      <c r="O2402" t="s">
        <v>64</v>
      </c>
      <c r="P2402">
        <v>597180</v>
      </c>
      <c r="Q2402" t="s">
        <v>64</v>
      </c>
      <c r="R2402" s="13">
        <v>70488.701001315436</v>
      </c>
      <c r="S2402" s="13"/>
      <c r="T2402" s="13"/>
      <c r="U2402" s="13"/>
      <c r="V2402" s="13">
        <f t="shared" si="635"/>
        <v>0</v>
      </c>
      <c r="W2402" s="13"/>
      <c r="X2402" s="13">
        <f t="shared" si="636"/>
        <v>0</v>
      </c>
      <c r="Y2402" s="13"/>
      <c r="Z2402" s="13">
        <f t="shared" si="637"/>
        <v>0</v>
      </c>
      <c r="AA2402" s="13"/>
      <c r="AB2402" s="13">
        <f t="shared" si="638"/>
        <v>0</v>
      </c>
      <c r="AC2402" s="13"/>
      <c r="AD2402" s="13"/>
      <c r="AE2402" s="13"/>
      <c r="AF2402" s="13"/>
      <c r="AG2402" s="13"/>
      <c r="AH2402" s="13"/>
      <c r="AI2402" s="13"/>
      <c r="AJ2402" s="13"/>
      <c r="AK2402" s="13">
        <f t="shared" si="639"/>
        <v>0</v>
      </c>
      <c r="AL2402" s="13"/>
      <c r="AM2402" s="13">
        <f t="shared" si="640"/>
        <v>0</v>
      </c>
      <c r="AN2402" s="13"/>
      <c r="AO2402" s="13">
        <v>0</v>
      </c>
      <c r="AP2402" s="13">
        <f t="shared" si="641"/>
        <v>0</v>
      </c>
      <c r="AQ2402" s="13"/>
      <c r="AR2402" s="13">
        <f t="shared" si="642"/>
        <v>0</v>
      </c>
      <c r="AS2402" s="13"/>
      <c r="AT2402" s="13">
        <f t="shared" si="643"/>
        <v>0</v>
      </c>
      <c r="AU2402" s="13"/>
      <c r="AV2402" s="13">
        <f t="shared" si="644"/>
        <v>0</v>
      </c>
      <c r="AW2402" s="13"/>
      <c r="AX2402" s="13">
        <f t="shared" si="645"/>
        <v>0</v>
      </c>
      <c r="AY2402" s="13"/>
      <c r="AZ2402" s="13">
        <f t="shared" si="646"/>
        <v>0</v>
      </c>
      <c r="BA2402" s="13"/>
      <c r="BB2402" s="13">
        <f t="shared" si="647"/>
        <v>0</v>
      </c>
      <c r="BC2402" s="13"/>
      <c r="BD2402" s="13">
        <f t="shared" si="648"/>
        <v>0</v>
      </c>
      <c r="BE2402" s="13"/>
      <c r="BF2402" s="13">
        <f t="shared" si="649"/>
        <v>0</v>
      </c>
      <c r="BG2402" s="13"/>
      <c r="BH2402" s="13">
        <f t="shared" si="650"/>
        <v>70488.701001315436</v>
      </c>
      <c r="BI2402" s="13">
        <f t="shared" si="651"/>
        <v>70500</v>
      </c>
      <c r="BJ2402" s="13">
        <v>70800</v>
      </c>
    </row>
    <row r="2403" spans="1:62" x14ac:dyDescent="0.25">
      <c r="A2403" s="5" t="s">
        <v>707</v>
      </c>
      <c r="B2403" s="13">
        <v>684</v>
      </c>
      <c r="C2403">
        <v>541982</v>
      </c>
      <c r="D2403">
        <v>1</v>
      </c>
      <c r="E2403">
        <v>1</v>
      </c>
      <c r="F2403">
        <v>1</v>
      </c>
      <c r="G2403">
        <v>1</v>
      </c>
      <c r="H2403">
        <v>0</v>
      </c>
      <c r="I2403" t="s">
        <v>26</v>
      </c>
      <c r="J2403">
        <v>541982</v>
      </c>
      <c r="K2403" t="s">
        <v>707</v>
      </c>
      <c r="L2403">
        <v>541982</v>
      </c>
      <c r="M2403" t="s">
        <v>707</v>
      </c>
      <c r="N2403">
        <v>541982</v>
      </c>
      <c r="O2403" t="s">
        <v>707</v>
      </c>
      <c r="P2403">
        <v>541656</v>
      </c>
      <c r="Q2403" t="s">
        <v>195</v>
      </c>
      <c r="R2403" s="13">
        <v>159184.73022130071</v>
      </c>
      <c r="S2403" s="13">
        <v>1978</v>
      </c>
      <c r="T2403" s="13">
        <v>105842.7744642309</v>
      </c>
      <c r="U2403" s="13"/>
      <c r="V2403" s="13">
        <f t="shared" si="635"/>
        <v>0</v>
      </c>
      <c r="W2403" s="13">
        <v>21</v>
      </c>
      <c r="X2403" s="13">
        <f t="shared" si="636"/>
        <v>62244</v>
      </c>
      <c r="Y2403" s="13">
        <v>12</v>
      </c>
      <c r="Z2403" s="13">
        <f t="shared" si="637"/>
        <v>11856</v>
      </c>
      <c r="AA2403" s="13">
        <v>7</v>
      </c>
      <c r="AB2403" s="13">
        <f t="shared" si="638"/>
        <v>1729</v>
      </c>
      <c r="AC2403" s="13">
        <v>4344</v>
      </c>
      <c r="AD2403" s="13">
        <v>924499.92703077558</v>
      </c>
      <c r="AE2403" s="13">
        <v>4344</v>
      </c>
      <c r="AF2403" s="13">
        <v>483403.62956680066</v>
      </c>
      <c r="AG2403" s="13"/>
      <c r="AH2403" s="13"/>
      <c r="AI2403" s="13"/>
      <c r="AJ2403" s="13"/>
      <c r="AK2403" s="13">
        <f t="shared" si="639"/>
        <v>0</v>
      </c>
      <c r="AL2403" s="13"/>
      <c r="AM2403" s="13">
        <f t="shared" si="640"/>
        <v>0</v>
      </c>
      <c r="AN2403" s="13"/>
      <c r="AO2403" s="13">
        <v>1</v>
      </c>
      <c r="AP2403" s="13">
        <f t="shared" si="641"/>
        <v>30500</v>
      </c>
      <c r="AQ2403" s="13"/>
      <c r="AR2403" s="13">
        <f t="shared" si="642"/>
        <v>0</v>
      </c>
      <c r="AS2403" s="13"/>
      <c r="AT2403" s="13">
        <f t="shared" si="643"/>
        <v>0</v>
      </c>
      <c r="AU2403" s="13"/>
      <c r="AV2403" s="13">
        <f t="shared" si="644"/>
        <v>0</v>
      </c>
      <c r="AW2403" s="13"/>
      <c r="AX2403" s="13">
        <f t="shared" si="645"/>
        <v>0</v>
      </c>
      <c r="AY2403" s="13"/>
      <c r="AZ2403" s="13">
        <f t="shared" si="646"/>
        <v>0</v>
      </c>
      <c r="BA2403" s="13"/>
      <c r="BB2403" s="13">
        <f t="shared" si="647"/>
        <v>0</v>
      </c>
      <c r="BC2403" s="13"/>
      <c r="BD2403" s="13">
        <f t="shared" si="648"/>
        <v>0</v>
      </c>
      <c r="BE2403" s="13"/>
      <c r="BF2403" s="13">
        <f t="shared" si="649"/>
        <v>0</v>
      </c>
      <c r="BG2403" s="13"/>
      <c r="BH2403" s="13">
        <f t="shared" si="650"/>
        <v>1779260.0612831078</v>
      </c>
      <c r="BI2403" s="13">
        <f t="shared" si="651"/>
        <v>1779300</v>
      </c>
      <c r="BJ2403" s="13">
        <v>1757900</v>
      </c>
    </row>
    <row r="2404" spans="1:62" x14ac:dyDescent="0.25">
      <c r="A2404" t="s">
        <v>2707</v>
      </c>
      <c r="B2404" s="13">
        <v>441</v>
      </c>
      <c r="C2404">
        <v>530000</v>
      </c>
      <c r="D2404">
        <v>1</v>
      </c>
      <c r="E2404">
        <v>0</v>
      </c>
      <c r="F2404">
        <v>0</v>
      </c>
      <c r="G2404">
        <v>0</v>
      </c>
      <c r="H2404">
        <v>0</v>
      </c>
      <c r="I2404" t="s">
        <v>26</v>
      </c>
      <c r="J2404">
        <v>529486</v>
      </c>
      <c r="K2404" t="s">
        <v>606</v>
      </c>
      <c r="L2404">
        <v>530883</v>
      </c>
      <c r="M2404" t="s">
        <v>307</v>
      </c>
      <c r="N2404">
        <v>530883</v>
      </c>
      <c r="O2404" t="s">
        <v>307</v>
      </c>
      <c r="P2404">
        <v>530883</v>
      </c>
      <c r="Q2404" t="s">
        <v>307</v>
      </c>
      <c r="R2404" s="13">
        <v>103205.3071655434</v>
      </c>
      <c r="S2404" s="13"/>
      <c r="T2404" s="13"/>
      <c r="U2404" s="13"/>
      <c r="V2404" s="13">
        <f t="shared" si="635"/>
        <v>0</v>
      </c>
      <c r="W2404" s="13"/>
      <c r="X2404" s="13">
        <f t="shared" si="636"/>
        <v>0</v>
      </c>
      <c r="Y2404" s="13"/>
      <c r="Z2404" s="13">
        <f t="shared" si="637"/>
        <v>0</v>
      </c>
      <c r="AA2404" s="13"/>
      <c r="AB2404" s="13">
        <f t="shared" si="638"/>
        <v>0</v>
      </c>
      <c r="AC2404" s="13"/>
      <c r="AD2404" s="13"/>
      <c r="AE2404" s="13"/>
      <c r="AF2404" s="13"/>
      <c r="AG2404" s="13"/>
      <c r="AH2404" s="13"/>
      <c r="AI2404" s="13"/>
      <c r="AJ2404" s="13"/>
      <c r="AK2404" s="13">
        <f t="shared" si="639"/>
        <v>0</v>
      </c>
      <c r="AL2404" s="13"/>
      <c r="AM2404" s="13">
        <f t="shared" si="640"/>
        <v>0</v>
      </c>
      <c r="AN2404" s="13"/>
      <c r="AO2404" s="13">
        <v>0</v>
      </c>
      <c r="AP2404" s="13">
        <f t="shared" si="641"/>
        <v>0</v>
      </c>
      <c r="AQ2404" s="13"/>
      <c r="AR2404" s="13">
        <f t="shared" si="642"/>
        <v>0</v>
      </c>
      <c r="AS2404" s="13"/>
      <c r="AT2404" s="13">
        <f t="shared" si="643"/>
        <v>0</v>
      </c>
      <c r="AU2404" s="13"/>
      <c r="AV2404" s="13">
        <f t="shared" si="644"/>
        <v>0</v>
      </c>
      <c r="AW2404" s="13"/>
      <c r="AX2404" s="13">
        <f t="shared" si="645"/>
        <v>0</v>
      </c>
      <c r="AY2404" s="13"/>
      <c r="AZ2404" s="13">
        <f t="shared" si="646"/>
        <v>0</v>
      </c>
      <c r="BA2404" s="13"/>
      <c r="BB2404" s="13">
        <f t="shared" si="647"/>
        <v>0</v>
      </c>
      <c r="BC2404" s="13"/>
      <c r="BD2404" s="13">
        <f t="shared" si="648"/>
        <v>0</v>
      </c>
      <c r="BE2404" s="13"/>
      <c r="BF2404" s="13">
        <f t="shared" si="649"/>
        <v>0</v>
      </c>
      <c r="BG2404" s="13"/>
      <c r="BH2404" s="13">
        <f t="shared" si="650"/>
        <v>103205.3071655434</v>
      </c>
      <c r="BI2404" s="13">
        <f t="shared" si="651"/>
        <v>103200</v>
      </c>
      <c r="BJ2404" s="13">
        <v>102000</v>
      </c>
    </row>
    <row r="2405" spans="1:62" x14ac:dyDescent="0.25">
      <c r="A2405" t="s">
        <v>2708</v>
      </c>
      <c r="B2405" s="13">
        <v>397</v>
      </c>
      <c r="C2405">
        <v>595918</v>
      </c>
      <c r="D2405">
        <v>1</v>
      </c>
      <c r="E2405">
        <v>0</v>
      </c>
      <c r="F2405">
        <v>0</v>
      </c>
      <c r="G2405">
        <v>0</v>
      </c>
      <c r="H2405">
        <v>0</v>
      </c>
      <c r="I2405" t="s">
        <v>75</v>
      </c>
      <c r="J2405">
        <v>596787</v>
      </c>
      <c r="K2405" t="s">
        <v>1240</v>
      </c>
      <c r="L2405">
        <v>596230</v>
      </c>
      <c r="M2405" t="s">
        <v>477</v>
      </c>
      <c r="N2405">
        <v>596230</v>
      </c>
      <c r="O2405" t="s">
        <v>477</v>
      </c>
      <c r="P2405">
        <v>596230</v>
      </c>
      <c r="Q2405" t="s">
        <v>477</v>
      </c>
      <c r="R2405" s="13">
        <v>93016.531422975255</v>
      </c>
      <c r="S2405" s="13"/>
      <c r="T2405" s="13"/>
      <c r="U2405" s="13"/>
      <c r="V2405" s="13">
        <f t="shared" si="635"/>
        <v>0</v>
      </c>
      <c r="W2405" s="13"/>
      <c r="X2405" s="13">
        <f t="shared" si="636"/>
        <v>0</v>
      </c>
      <c r="Y2405" s="13"/>
      <c r="Z2405" s="13">
        <f t="shared" si="637"/>
        <v>0</v>
      </c>
      <c r="AA2405" s="13"/>
      <c r="AB2405" s="13">
        <f t="shared" si="638"/>
        <v>0</v>
      </c>
      <c r="AC2405" s="13"/>
      <c r="AD2405" s="13"/>
      <c r="AE2405" s="13"/>
      <c r="AF2405" s="13"/>
      <c r="AG2405" s="13"/>
      <c r="AH2405" s="13"/>
      <c r="AI2405" s="13"/>
      <c r="AJ2405" s="13"/>
      <c r="AK2405" s="13">
        <f t="shared" si="639"/>
        <v>0</v>
      </c>
      <c r="AL2405" s="13"/>
      <c r="AM2405" s="13">
        <f t="shared" si="640"/>
        <v>0</v>
      </c>
      <c r="AN2405" s="13"/>
      <c r="AO2405" s="13">
        <v>0</v>
      </c>
      <c r="AP2405" s="13">
        <f t="shared" si="641"/>
        <v>0</v>
      </c>
      <c r="AQ2405" s="13"/>
      <c r="AR2405" s="13">
        <f t="shared" si="642"/>
        <v>0</v>
      </c>
      <c r="AS2405" s="13"/>
      <c r="AT2405" s="13">
        <f t="shared" si="643"/>
        <v>0</v>
      </c>
      <c r="AU2405" s="13"/>
      <c r="AV2405" s="13">
        <f t="shared" si="644"/>
        <v>0</v>
      </c>
      <c r="AW2405" s="13"/>
      <c r="AX2405" s="13">
        <f t="shared" si="645"/>
        <v>0</v>
      </c>
      <c r="AY2405" s="13"/>
      <c r="AZ2405" s="13">
        <f t="shared" si="646"/>
        <v>0</v>
      </c>
      <c r="BA2405" s="13"/>
      <c r="BB2405" s="13">
        <f t="shared" si="647"/>
        <v>0</v>
      </c>
      <c r="BC2405" s="13"/>
      <c r="BD2405" s="13">
        <f t="shared" si="648"/>
        <v>0</v>
      </c>
      <c r="BE2405" s="13"/>
      <c r="BF2405" s="13">
        <f t="shared" si="649"/>
        <v>0</v>
      </c>
      <c r="BG2405" s="13"/>
      <c r="BH2405" s="13">
        <f t="shared" si="650"/>
        <v>93016.531422975255</v>
      </c>
      <c r="BI2405" s="13">
        <f t="shared" si="651"/>
        <v>93000</v>
      </c>
      <c r="BJ2405" s="13">
        <v>94500</v>
      </c>
    </row>
    <row r="2406" spans="1:62" x14ac:dyDescent="0.25">
      <c r="A2406" s="3" t="s">
        <v>1314</v>
      </c>
      <c r="B2406" s="13">
        <v>1866</v>
      </c>
      <c r="C2406">
        <v>595926</v>
      </c>
      <c r="D2406">
        <v>1</v>
      </c>
      <c r="E2406">
        <v>1</v>
      </c>
      <c r="F2406">
        <v>0</v>
      </c>
      <c r="G2406">
        <v>0</v>
      </c>
      <c r="H2406">
        <v>0</v>
      </c>
      <c r="I2406" t="s">
        <v>75</v>
      </c>
      <c r="J2406">
        <v>595926</v>
      </c>
      <c r="K2406" t="s">
        <v>1314</v>
      </c>
      <c r="L2406">
        <v>597007</v>
      </c>
      <c r="M2406" t="s">
        <v>133</v>
      </c>
      <c r="N2406">
        <v>597007</v>
      </c>
      <c r="O2406" t="s">
        <v>133</v>
      </c>
      <c r="P2406">
        <v>597007</v>
      </c>
      <c r="Q2406" t="s">
        <v>133</v>
      </c>
      <c r="R2406" s="13">
        <v>426436.13756526902</v>
      </c>
      <c r="S2406" s="13">
        <v>5273</v>
      </c>
      <c r="T2406" s="13">
        <v>281289.25315277395</v>
      </c>
      <c r="U2406" s="13"/>
      <c r="V2406" s="13">
        <f t="shared" si="635"/>
        <v>0</v>
      </c>
      <c r="W2406" s="13">
        <v>22</v>
      </c>
      <c r="X2406" s="13">
        <f t="shared" si="636"/>
        <v>65208</v>
      </c>
      <c r="Y2406" s="13">
        <v>35</v>
      </c>
      <c r="Z2406" s="13">
        <f t="shared" si="637"/>
        <v>34580</v>
      </c>
      <c r="AA2406" s="13">
        <v>10</v>
      </c>
      <c r="AB2406" s="13">
        <f t="shared" si="638"/>
        <v>2470</v>
      </c>
      <c r="AC2406" s="13"/>
      <c r="AD2406" s="13"/>
      <c r="AE2406" s="13"/>
      <c r="AF2406" s="13"/>
      <c r="AG2406" s="13"/>
      <c r="AH2406" s="13"/>
      <c r="AI2406" s="13"/>
      <c r="AJ2406" s="13"/>
      <c r="AK2406" s="13">
        <f t="shared" si="639"/>
        <v>0</v>
      </c>
      <c r="AL2406" s="13"/>
      <c r="AM2406" s="13">
        <f t="shared" si="640"/>
        <v>0</v>
      </c>
      <c r="AN2406" s="13"/>
      <c r="AO2406" s="13">
        <v>29</v>
      </c>
      <c r="AP2406" s="13">
        <f t="shared" si="641"/>
        <v>884500</v>
      </c>
      <c r="AQ2406" s="13"/>
      <c r="AR2406" s="13">
        <f t="shared" si="642"/>
        <v>0</v>
      </c>
      <c r="AS2406" s="13"/>
      <c r="AT2406" s="13">
        <f t="shared" si="643"/>
        <v>0</v>
      </c>
      <c r="AU2406" s="13"/>
      <c r="AV2406" s="13">
        <f t="shared" si="644"/>
        <v>0</v>
      </c>
      <c r="AW2406" s="13"/>
      <c r="AX2406" s="13">
        <f t="shared" si="645"/>
        <v>0</v>
      </c>
      <c r="AY2406" s="13"/>
      <c r="AZ2406" s="13">
        <f t="shared" si="646"/>
        <v>0</v>
      </c>
      <c r="BA2406" s="13"/>
      <c r="BB2406" s="13">
        <f t="shared" si="647"/>
        <v>0</v>
      </c>
      <c r="BC2406" s="13"/>
      <c r="BD2406" s="13">
        <f t="shared" si="648"/>
        <v>0</v>
      </c>
      <c r="BE2406" s="13"/>
      <c r="BF2406" s="13">
        <f t="shared" si="649"/>
        <v>0</v>
      </c>
      <c r="BG2406" s="13"/>
      <c r="BH2406" s="13">
        <f t="shared" si="650"/>
        <v>1694483.3907180429</v>
      </c>
      <c r="BI2406" s="13">
        <f t="shared" si="651"/>
        <v>1694500</v>
      </c>
      <c r="BJ2406" s="13">
        <v>2182200</v>
      </c>
    </row>
    <row r="2407" spans="1:62" x14ac:dyDescent="0.25">
      <c r="A2407" t="s">
        <v>1314</v>
      </c>
      <c r="B2407" s="13">
        <v>102</v>
      </c>
      <c r="C2407">
        <v>509752</v>
      </c>
      <c r="D2407">
        <v>1</v>
      </c>
      <c r="E2407">
        <v>0</v>
      </c>
      <c r="F2407">
        <v>0</v>
      </c>
      <c r="G2407">
        <v>0</v>
      </c>
      <c r="H2407">
        <v>0</v>
      </c>
      <c r="I2407" t="s">
        <v>23</v>
      </c>
      <c r="J2407">
        <v>549576</v>
      </c>
      <c r="K2407" t="s">
        <v>305</v>
      </c>
      <c r="L2407">
        <v>549576</v>
      </c>
      <c r="M2407" t="s">
        <v>305</v>
      </c>
      <c r="N2407">
        <v>549576</v>
      </c>
      <c r="O2407" t="s">
        <v>305</v>
      </c>
      <c r="P2407">
        <v>549576</v>
      </c>
      <c r="Q2407" t="s">
        <v>305</v>
      </c>
      <c r="R2407" s="13">
        <v>70488.701001315436</v>
      </c>
      <c r="S2407" s="13"/>
      <c r="T2407" s="13"/>
      <c r="U2407" s="13"/>
      <c r="V2407" s="13">
        <f t="shared" si="635"/>
        <v>0</v>
      </c>
      <c r="W2407" s="13"/>
      <c r="X2407" s="13">
        <f t="shared" si="636"/>
        <v>0</v>
      </c>
      <c r="Y2407" s="13"/>
      <c r="Z2407" s="13">
        <f t="shared" si="637"/>
        <v>0</v>
      </c>
      <c r="AA2407" s="13"/>
      <c r="AB2407" s="13">
        <f t="shared" si="638"/>
        <v>0</v>
      </c>
      <c r="AC2407" s="13"/>
      <c r="AD2407" s="13"/>
      <c r="AE2407" s="13"/>
      <c r="AF2407" s="13"/>
      <c r="AG2407" s="13"/>
      <c r="AH2407" s="13"/>
      <c r="AI2407" s="13"/>
      <c r="AJ2407" s="13"/>
      <c r="AK2407" s="13">
        <f t="shared" si="639"/>
        <v>0</v>
      </c>
      <c r="AL2407" s="13"/>
      <c r="AM2407" s="13">
        <f t="shared" si="640"/>
        <v>0</v>
      </c>
      <c r="AN2407" s="13"/>
      <c r="AO2407" s="13">
        <v>0</v>
      </c>
      <c r="AP2407" s="13">
        <f t="shared" si="641"/>
        <v>0</v>
      </c>
      <c r="AQ2407" s="13"/>
      <c r="AR2407" s="13">
        <f t="shared" si="642"/>
        <v>0</v>
      </c>
      <c r="AS2407" s="13"/>
      <c r="AT2407" s="13">
        <f t="shared" si="643"/>
        <v>0</v>
      </c>
      <c r="AU2407" s="13"/>
      <c r="AV2407" s="13">
        <f t="shared" si="644"/>
        <v>0</v>
      </c>
      <c r="AW2407" s="13"/>
      <c r="AX2407" s="13">
        <f t="shared" si="645"/>
        <v>0</v>
      </c>
      <c r="AY2407" s="13"/>
      <c r="AZ2407" s="13">
        <f t="shared" si="646"/>
        <v>0</v>
      </c>
      <c r="BA2407" s="13"/>
      <c r="BB2407" s="13">
        <f t="shared" si="647"/>
        <v>0</v>
      </c>
      <c r="BC2407" s="13"/>
      <c r="BD2407" s="13">
        <f t="shared" si="648"/>
        <v>0</v>
      </c>
      <c r="BE2407" s="13"/>
      <c r="BF2407" s="13">
        <f t="shared" si="649"/>
        <v>0</v>
      </c>
      <c r="BG2407" s="13"/>
      <c r="BH2407" s="13">
        <f t="shared" si="650"/>
        <v>70488.701001315436</v>
      </c>
      <c r="BI2407" s="13">
        <f t="shared" si="651"/>
        <v>70500</v>
      </c>
      <c r="BJ2407" s="13">
        <v>70800</v>
      </c>
    </row>
    <row r="2408" spans="1:62" x14ac:dyDescent="0.25">
      <c r="A2408" t="s">
        <v>2709</v>
      </c>
      <c r="B2408" s="13">
        <v>797</v>
      </c>
      <c r="C2408">
        <v>593222</v>
      </c>
      <c r="D2408">
        <v>1</v>
      </c>
      <c r="E2408">
        <v>0</v>
      </c>
      <c r="F2408">
        <v>0</v>
      </c>
      <c r="G2408">
        <v>0</v>
      </c>
      <c r="H2408">
        <v>0</v>
      </c>
      <c r="I2408" t="s">
        <v>30</v>
      </c>
      <c r="J2408">
        <v>592943</v>
      </c>
      <c r="K2408" t="s">
        <v>486</v>
      </c>
      <c r="L2408">
        <v>592943</v>
      </c>
      <c r="M2408" t="s">
        <v>486</v>
      </c>
      <c r="N2408">
        <v>592943</v>
      </c>
      <c r="O2408" t="s">
        <v>486</v>
      </c>
      <c r="P2408">
        <v>592943</v>
      </c>
      <c r="Q2408" t="s">
        <v>486</v>
      </c>
      <c r="R2408" s="13">
        <v>185068.47808780757</v>
      </c>
      <c r="S2408" s="13"/>
      <c r="T2408" s="13"/>
      <c r="U2408" s="13"/>
      <c r="V2408" s="13">
        <f t="shared" si="635"/>
        <v>0</v>
      </c>
      <c r="W2408" s="13"/>
      <c r="X2408" s="13">
        <f t="shared" si="636"/>
        <v>0</v>
      </c>
      <c r="Y2408" s="13"/>
      <c r="Z2408" s="13">
        <f t="shared" si="637"/>
        <v>0</v>
      </c>
      <c r="AA2408" s="13"/>
      <c r="AB2408" s="13">
        <f t="shared" si="638"/>
        <v>0</v>
      </c>
      <c r="AC2408" s="13"/>
      <c r="AD2408" s="13"/>
      <c r="AE2408" s="13"/>
      <c r="AF2408" s="13"/>
      <c r="AG2408" s="13"/>
      <c r="AH2408" s="13"/>
      <c r="AI2408" s="13"/>
      <c r="AJ2408" s="13"/>
      <c r="AK2408" s="13">
        <f t="shared" si="639"/>
        <v>0</v>
      </c>
      <c r="AL2408" s="13"/>
      <c r="AM2408" s="13">
        <f t="shared" si="640"/>
        <v>0</v>
      </c>
      <c r="AN2408" s="13"/>
      <c r="AO2408" s="13">
        <v>0</v>
      </c>
      <c r="AP2408" s="13">
        <f t="shared" si="641"/>
        <v>0</v>
      </c>
      <c r="AQ2408" s="13"/>
      <c r="AR2408" s="13">
        <f t="shared" si="642"/>
        <v>0</v>
      </c>
      <c r="AS2408" s="13"/>
      <c r="AT2408" s="13">
        <f t="shared" si="643"/>
        <v>0</v>
      </c>
      <c r="AU2408" s="13"/>
      <c r="AV2408" s="13">
        <f t="shared" si="644"/>
        <v>0</v>
      </c>
      <c r="AW2408" s="13"/>
      <c r="AX2408" s="13">
        <f t="shared" si="645"/>
        <v>0</v>
      </c>
      <c r="AY2408" s="13"/>
      <c r="AZ2408" s="13">
        <f t="shared" si="646"/>
        <v>0</v>
      </c>
      <c r="BA2408" s="13"/>
      <c r="BB2408" s="13">
        <f t="shared" si="647"/>
        <v>0</v>
      </c>
      <c r="BC2408" s="13"/>
      <c r="BD2408" s="13">
        <f t="shared" si="648"/>
        <v>0</v>
      </c>
      <c r="BE2408" s="13"/>
      <c r="BF2408" s="13">
        <f t="shared" si="649"/>
        <v>0</v>
      </c>
      <c r="BG2408" s="13"/>
      <c r="BH2408" s="13">
        <f t="shared" si="650"/>
        <v>185068.47808780757</v>
      </c>
      <c r="BI2408" s="13">
        <f t="shared" si="651"/>
        <v>185100</v>
      </c>
      <c r="BJ2408" s="13">
        <v>186900</v>
      </c>
    </row>
    <row r="2409" spans="1:62" x14ac:dyDescent="0.25">
      <c r="A2409" t="s">
        <v>2709</v>
      </c>
      <c r="B2409" s="13">
        <v>121</v>
      </c>
      <c r="C2409">
        <v>547824</v>
      </c>
      <c r="D2409">
        <v>1</v>
      </c>
      <c r="E2409">
        <v>0</v>
      </c>
      <c r="F2409">
        <v>0</v>
      </c>
      <c r="G2409">
        <v>0</v>
      </c>
      <c r="H2409">
        <v>0</v>
      </c>
      <c r="I2409" t="s">
        <v>41</v>
      </c>
      <c r="J2409">
        <v>571164</v>
      </c>
      <c r="K2409" t="s">
        <v>325</v>
      </c>
      <c r="L2409">
        <v>571164</v>
      </c>
      <c r="M2409" t="s">
        <v>325</v>
      </c>
      <c r="N2409">
        <v>571164</v>
      </c>
      <c r="O2409" t="s">
        <v>325</v>
      </c>
      <c r="P2409">
        <v>571164</v>
      </c>
      <c r="Q2409" t="s">
        <v>325</v>
      </c>
      <c r="R2409" s="13">
        <v>70488.701001315436</v>
      </c>
      <c r="S2409" s="13"/>
      <c r="T2409" s="13"/>
      <c r="U2409" s="13"/>
      <c r="V2409" s="13">
        <f t="shared" si="635"/>
        <v>0</v>
      </c>
      <c r="W2409" s="13"/>
      <c r="X2409" s="13">
        <f t="shared" si="636"/>
        <v>0</v>
      </c>
      <c r="Y2409" s="13"/>
      <c r="Z2409" s="13">
        <f t="shared" si="637"/>
        <v>0</v>
      </c>
      <c r="AA2409" s="13"/>
      <c r="AB2409" s="13">
        <f t="shared" si="638"/>
        <v>0</v>
      </c>
      <c r="AC2409" s="13"/>
      <c r="AD2409" s="13"/>
      <c r="AE2409" s="13"/>
      <c r="AF2409" s="13"/>
      <c r="AG2409" s="13"/>
      <c r="AH2409" s="13"/>
      <c r="AI2409" s="13"/>
      <c r="AJ2409" s="13"/>
      <c r="AK2409" s="13">
        <f t="shared" si="639"/>
        <v>0</v>
      </c>
      <c r="AL2409" s="13"/>
      <c r="AM2409" s="13">
        <f t="shared" si="640"/>
        <v>0</v>
      </c>
      <c r="AN2409" s="13"/>
      <c r="AO2409" s="13">
        <v>0</v>
      </c>
      <c r="AP2409" s="13">
        <f t="shared" si="641"/>
        <v>0</v>
      </c>
      <c r="AQ2409" s="13"/>
      <c r="AR2409" s="13">
        <f t="shared" si="642"/>
        <v>0</v>
      </c>
      <c r="AS2409" s="13"/>
      <c r="AT2409" s="13">
        <f t="shared" si="643"/>
        <v>0</v>
      </c>
      <c r="AU2409" s="13"/>
      <c r="AV2409" s="13">
        <f t="shared" si="644"/>
        <v>0</v>
      </c>
      <c r="AW2409" s="13"/>
      <c r="AX2409" s="13">
        <f t="shared" si="645"/>
        <v>0</v>
      </c>
      <c r="AY2409" s="13"/>
      <c r="AZ2409" s="13">
        <f t="shared" si="646"/>
        <v>0</v>
      </c>
      <c r="BA2409" s="13"/>
      <c r="BB2409" s="13">
        <f t="shared" si="647"/>
        <v>0</v>
      </c>
      <c r="BC2409" s="13"/>
      <c r="BD2409" s="13">
        <f t="shared" si="648"/>
        <v>0</v>
      </c>
      <c r="BE2409" s="13"/>
      <c r="BF2409" s="13">
        <f t="shared" si="649"/>
        <v>0</v>
      </c>
      <c r="BG2409" s="13"/>
      <c r="BH2409" s="13">
        <f t="shared" si="650"/>
        <v>70488.701001315436</v>
      </c>
      <c r="BI2409" s="13">
        <f t="shared" si="651"/>
        <v>70500</v>
      </c>
      <c r="BJ2409" s="13">
        <v>70800</v>
      </c>
    </row>
    <row r="2410" spans="1:62" x14ac:dyDescent="0.25">
      <c r="A2410" t="s">
        <v>2711</v>
      </c>
      <c r="B2410" s="13">
        <v>144</v>
      </c>
      <c r="C2410">
        <v>593231</v>
      </c>
      <c r="D2410">
        <v>1</v>
      </c>
      <c r="E2410">
        <v>0</v>
      </c>
      <c r="F2410">
        <v>0</v>
      </c>
      <c r="G2410">
        <v>0</v>
      </c>
      <c r="H2410">
        <v>0</v>
      </c>
      <c r="I2410" t="s">
        <v>30</v>
      </c>
      <c r="J2410">
        <v>592889</v>
      </c>
      <c r="K2410" t="s">
        <v>485</v>
      </c>
      <c r="L2410">
        <v>592889</v>
      </c>
      <c r="M2410" t="s">
        <v>485</v>
      </c>
      <c r="N2410">
        <v>592889</v>
      </c>
      <c r="O2410" t="s">
        <v>485</v>
      </c>
      <c r="P2410">
        <v>592889</v>
      </c>
      <c r="Q2410" t="s">
        <v>485</v>
      </c>
      <c r="R2410" s="13">
        <v>70488.701001315436</v>
      </c>
      <c r="S2410" s="13"/>
      <c r="T2410" s="13"/>
      <c r="U2410" s="13"/>
      <c r="V2410" s="13">
        <f t="shared" si="635"/>
        <v>0</v>
      </c>
      <c r="W2410" s="13"/>
      <c r="X2410" s="13">
        <f t="shared" si="636"/>
        <v>0</v>
      </c>
      <c r="Y2410" s="13"/>
      <c r="Z2410" s="13">
        <f t="shared" si="637"/>
        <v>0</v>
      </c>
      <c r="AA2410" s="13"/>
      <c r="AB2410" s="13">
        <f t="shared" si="638"/>
        <v>0</v>
      </c>
      <c r="AC2410" s="13"/>
      <c r="AD2410" s="13"/>
      <c r="AE2410" s="13"/>
      <c r="AF2410" s="13"/>
      <c r="AG2410" s="13"/>
      <c r="AH2410" s="13"/>
      <c r="AI2410" s="13"/>
      <c r="AJ2410" s="13"/>
      <c r="AK2410" s="13">
        <f t="shared" si="639"/>
        <v>0</v>
      </c>
      <c r="AL2410" s="13"/>
      <c r="AM2410" s="13">
        <f t="shared" si="640"/>
        <v>0</v>
      </c>
      <c r="AN2410" s="13"/>
      <c r="AO2410" s="13">
        <v>0</v>
      </c>
      <c r="AP2410" s="13">
        <f t="shared" si="641"/>
        <v>0</v>
      </c>
      <c r="AQ2410" s="13"/>
      <c r="AR2410" s="13">
        <f t="shared" si="642"/>
        <v>0</v>
      </c>
      <c r="AS2410" s="13"/>
      <c r="AT2410" s="13">
        <f t="shared" si="643"/>
        <v>0</v>
      </c>
      <c r="AU2410" s="13"/>
      <c r="AV2410" s="13">
        <f t="shared" si="644"/>
        <v>0</v>
      </c>
      <c r="AW2410" s="13"/>
      <c r="AX2410" s="13">
        <f t="shared" si="645"/>
        <v>0</v>
      </c>
      <c r="AY2410" s="13"/>
      <c r="AZ2410" s="13">
        <f t="shared" si="646"/>
        <v>0</v>
      </c>
      <c r="BA2410" s="13"/>
      <c r="BB2410" s="13">
        <f t="shared" si="647"/>
        <v>0</v>
      </c>
      <c r="BC2410" s="13"/>
      <c r="BD2410" s="13">
        <f t="shared" si="648"/>
        <v>0</v>
      </c>
      <c r="BE2410" s="13"/>
      <c r="BF2410" s="13">
        <f t="shared" si="649"/>
        <v>0</v>
      </c>
      <c r="BG2410" s="13"/>
      <c r="BH2410" s="13">
        <f t="shared" si="650"/>
        <v>70488.701001315436</v>
      </c>
      <c r="BI2410" s="13">
        <f t="shared" si="651"/>
        <v>70500</v>
      </c>
      <c r="BJ2410" s="13">
        <v>70800</v>
      </c>
    </row>
    <row r="2411" spans="1:62" x14ac:dyDescent="0.25">
      <c r="A2411" s="3" t="s">
        <v>2712</v>
      </c>
      <c r="B2411" s="13">
        <v>854</v>
      </c>
      <c r="C2411">
        <v>564184</v>
      </c>
      <c r="D2411">
        <v>1</v>
      </c>
      <c r="E2411">
        <v>1</v>
      </c>
      <c r="F2411">
        <v>0</v>
      </c>
      <c r="G2411">
        <v>0</v>
      </c>
      <c r="H2411">
        <v>0</v>
      </c>
      <c r="I2411" t="s">
        <v>51</v>
      </c>
      <c r="J2411">
        <v>564184</v>
      </c>
      <c r="K2411" t="s">
        <v>2712</v>
      </c>
      <c r="L2411">
        <v>564290</v>
      </c>
      <c r="M2411" t="s">
        <v>2238</v>
      </c>
      <c r="N2411">
        <v>563960</v>
      </c>
      <c r="O2411" t="s">
        <v>363</v>
      </c>
      <c r="P2411">
        <v>563889</v>
      </c>
      <c r="Q2411" t="s">
        <v>362</v>
      </c>
      <c r="R2411" s="13">
        <v>198092.9683817192</v>
      </c>
      <c r="S2411" s="13">
        <v>1127</v>
      </c>
      <c r="T2411" s="13">
        <v>60378.039350230611</v>
      </c>
      <c r="U2411" s="13"/>
      <c r="V2411" s="13">
        <f t="shared" si="635"/>
        <v>0</v>
      </c>
      <c r="W2411" s="13">
        <v>31</v>
      </c>
      <c r="X2411" s="13">
        <f t="shared" si="636"/>
        <v>91884</v>
      </c>
      <c r="Y2411" s="13">
        <v>3</v>
      </c>
      <c r="Z2411" s="13">
        <f t="shared" si="637"/>
        <v>2964</v>
      </c>
      <c r="AA2411" s="13">
        <v>2</v>
      </c>
      <c r="AB2411" s="13">
        <f t="shared" si="638"/>
        <v>494</v>
      </c>
      <c r="AC2411" s="13"/>
      <c r="AD2411" s="13"/>
      <c r="AE2411" s="13"/>
      <c r="AF2411" s="13"/>
      <c r="AG2411" s="13"/>
      <c r="AH2411" s="13"/>
      <c r="AI2411" s="13"/>
      <c r="AJ2411" s="13"/>
      <c r="AK2411" s="13">
        <f t="shared" si="639"/>
        <v>0</v>
      </c>
      <c r="AL2411" s="13"/>
      <c r="AM2411" s="13">
        <f t="shared" si="640"/>
        <v>0</v>
      </c>
      <c r="AN2411" s="13"/>
      <c r="AO2411" s="13">
        <v>0</v>
      </c>
      <c r="AP2411" s="13">
        <f t="shared" si="641"/>
        <v>0</v>
      </c>
      <c r="AQ2411" s="13"/>
      <c r="AR2411" s="13">
        <f t="shared" si="642"/>
        <v>0</v>
      </c>
      <c r="AS2411" s="13"/>
      <c r="AT2411" s="13">
        <f t="shared" si="643"/>
        <v>0</v>
      </c>
      <c r="AU2411" s="13"/>
      <c r="AV2411" s="13">
        <f t="shared" si="644"/>
        <v>0</v>
      </c>
      <c r="AW2411" s="13"/>
      <c r="AX2411" s="13">
        <f t="shared" si="645"/>
        <v>0</v>
      </c>
      <c r="AY2411" s="13"/>
      <c r="AZ2411" s="13">
        <f t="shared" si="646"/>
        <v>0</v>
      </c>
      <c r="BA2411" s="13"/>
      <c r="BB2411" s="13">
        <f t="shared" si="647"/>
        <v>0</v>
      </c>
      <c r="BC2411" s="13"/>
      <c r="BD2411" s="13">
        <f t="shared" si="648"/>
        <v>0</v>
      </c>
      <c r="BE2411" s="13"/>
      <c r="BF2411" s="13">
        <f t="shared" si="649"/>
        <v>0</v>
      </c>
      <c r="BG2411" s="13"/>
      <c r="BH2411" s="13">
        <f t="shared" si="650"/>
        <v>353813.00773194979</v>
      </c>
      <c r="BI2411" s="13">
        <f t="shared" si="651"/>
        <v>353800</v>
      </c>
      <c r="BJ2411" s="13">
        <v>365800</v>
      </c>
    </row>
    <row r="2412" spans="1:62" x14ac:dyDescent="0.25">
      <c r="A2412" t="s">
        <v>2713</v>
      </c>
      <c r="B2412" s="13">
        <v>226</v>
      </c>
      <c r="C2412">
        <v>595934</v>
      </c>
      <c r="D2412">
        <v>1</v>
      </c>
      <c r="E2412">
        <v>0</v>
      </c>
      <c r="F2412">
        <v>0</v>
      </c>
      <c r="G2412">
        <v>0</v>
      </c>
      <c r="H2412">
        <v>0</v>
      </c>
      <c r="I2412" t="s">
        <v>30</v>
      </c>
      <c r="J2412">
        <v>595527</v>
      </c>
      <c r="K2412" t="s">
        <v>613</v>
      </c>
      <c r="L2412">
        <v>584002</v>
      </c>
      <c r="M2412" t="s">
        <v>261</v>
      </c>
      <c r="N2412">
        <v>584002</v>
      </c>
      <c r="O2412" t="s">
        <v>261</v>
      </c>
      <c r="P2412">
        <v>584002</v>
      </c>
      <c r="Q2412" t="s">
        <v>261</v>
      </c>
      <c r="R2412" s="13">
        <v>70488.701001315436</v>
      </c>
      <c r="S2412" s="13"/>
      <c r="T2412" s="13"/>
      <c r="U2412" s="13"/>
      <c r="V2412" s="13">
        <f t="shared" si="635"/>
        <v>0</v>
      </c>
      <c r="W2412" s="13"/>
      <c r="X2412" s="13">
        <f t="shared" si="636"/>
        <v>0</v>
      </c>
      <c r="Y2412" s="13"/>
      <c r="Z2412" s="13">
        <f t="shared" si="637"/>
        <v>0</v>
      </c>
      <c r="AA2412" s="13"/>
      <c r="AB2412" s="13">
        <f t="shared" si="638"/>
        <v>0</v>
      </c>
      <c r="AC2412" s="13"/>
      <c r="AD2412" s="13"/>
      <c r="AE2412" s="13"/>
      <c r="AF2412" s="13"/>
      <c r="AG2412" s="13"/>
      <c r="AH2412" s="13"/>
      <c r="AI2412" s="13"/>
      <c r="AJ2412" s="13"/>
      <c r="AK2412" s="13">
        <f t="shared" si="639"/>
        <v>0</v>
      </c>
      <c r="AL2412" s="13"/>
      <c r="AM2412" s="13">
        <f t="shared" si="640"/>
        <v>0</v>
      </c>
      <c r="AN2412" s="13"/>
      <c r="AO2412" s="13">
        <v>0</v>
      </c>
      <c r="AP2412" s="13">
        <f t="shared" si="641"/>
        <v>0</v>
      </c>
      <c r="AQ2412" s="13"/>
      <c r="AR2412" s="13">
        <f t="shared" si="642"/>
        <v>0</v>
      </c>
      <c r="AS2412" s="13"/>
      <c r="AT2412" s="13">
        <f t="shared" si="643"/>
        <v>0</v>
      </c>
      <c r="AU2412" s="13"/>
      <c r="AV2412" s="13">
        <f t="shared" si="644"/>
        <v>0</v>
      </c>
      <c r="AW2412" s="13"/>
      <c r="AX2412" s="13">
        <f t="shared" si="645"/>
        <v>0</v>
      </c>
      <c r="AY2412" s="13"/>
      <c r="AZ2412" s="13">
        <f t="shared" si="646"/>
        <v>0</v>
      </c>
      <c r="BA2412" s="13"/>
      <c r="BB2412" s="13">
        <f t="shared" si="647"/>
        <v>0</v>
      </c>
      <c r="BC2412" s="13"/>
      <c r="BD2412" s="13">
        <f t="shared" si="648"/>
        <v>0</v>
      </c>
      <c r="BE2412" s="13"/>
      <c r="BF2412" s="13">
        <f t="shared" si="649"/>
        <v>0</v>
      </c>
      <c r="BG2412" s="13"/>
      <c r="BH2412" s="13">
        <f t="shared" si="650"/>
        <v>70488.701001315436</v>
      </c>
      <c r="BI2412" s="13">
        <f t="shared" si="651"/>
        <v>70500</v>
      </c>
      <c r="BJ2412" s="13">
        <v>70800</v>
      </c>
    </row>
    <row r="2413" spans="1:62" x14ac:dyDescent="0.25">
      <c r="A2413" t="s">
        <v>2714</v>
      </c>
      <c r="B2413" s="13">
        <v>270</v>
      </c>
      <c r="C2413">
        <v>538418</v>
      </c>
      <c r="D2413">
        <v>1</v>
      </c>
      <c r="E2413">
        <v>0</v>
      </c>
      <c r="F2413">
        <v>0</v>
      </c>
      <c r="G2413">
        <v>0</v>
      </c>
      <c r="H2413">
        <v>0</v>
      </c>
      <c r="I2413" t="s">
        <v>26</v>
      </c>
      <c r="J2413">
        <v>538981</v>
      </c>
      <c r="K2413" t="s">
        <v>2715</v>
      </c>
      <c r="L2413">
        <v>538299</v>
      </c>
      <c r="M2413" t="s">
        <v>428</v>
      </c>
      <c r="N2413">
        <v>538299</v>
      </c>
      <c r="O2413" t="s">
        <v>428</v>
      </c>
      <c r="P2413">
        <v>538728</v>
      </c>
      <c r="Q2413" t="s">
        <v>93</v>
      </c>
      <c r="R2413" s="13">
        <v>70488.701001315436</v>
      </c>
      <c r="S2413" s="13"/>
      <c r="T2413" s="13"/>
      <c r="U2413" s="13"/>
      <c r="V2413" s="13">
        <f t="shared" si="635"/>
        <v>0</v>
      </c>
      <c r="W2413" s="13"/>
      <c r="X2413" s="13">
        <f t="shared" si="636"/>
        <v>0</v>
      </c>
      <c r="Y2413" s="13"/>
      <c r="Z2413" s="13">
        <f t="shared" si="637"/>
        <v>0</v>
      </c>
      <c r="AA2413" s="13"/>
      <c r="AB2413" s="13">
        <f t="shared" si="638"/>
        <v>0</v>
      </c>
      <c r="AC2413" s="13"/>
      <c r="AD2413" s="13"/>
      <c r="AE2413" s="13"/>
      <c r="AF2413" s="13"/>
      <c r="AG2413" s="13"/>
      <c r="AH2413" s="13"/>
      <c r="AI2413" s="13"/>
      <c r="AJ2413" s="13"/>
      <c r="AK2413" s="13">
        <f t="shared" si="639"/>
        <v>0</v>
      </c>
      <c r="AL2413" s="13"/>
      <c r="AM2413" s="13">
        <f t="shared" si="640"/>
        <v>0</v>
      </c>
      <c r="AN2413" s="13"/>
      <c r="AO2413" s="13">
        <v>0</v>
      </c>
      <c r="AP2413" s="13">
        <f t="shared" si="641"/>
        <v>0</v>
      </c>
      <c r="AQ2413" s="13"/>
      <c r="AR2413" s="13">
        <f t="shared" si="642"/>
        <v>0</v>
      </c>
      <c r="AS2413" s="13"/>
      <c r="AT2413" s="13">
        <f t="shared" si="643"/>
        <v>0</v>
      </c>
      <c r="AU2413" s="13"/>
      <c r="AV2413" s="13">
        <f t="shared" si="644"/>
        <v>0</v>
      </c>
      <c r="AW2413" s="13"/>
      <c r="AX2413" s="13">
        <f t="shared" si="645"/>
        <v>0</v>
      </c>
      <c r="AY2413" s="13"/>
      <c r="AZ2413" s="13">
        <f t="shared" si="646"/>
        <v>0</v>
      </c>
      <c r="BA2413" s="13"/>
      <c r="BB2413" s="13">
        <f t="shared" si="647"/>
        <v>0</v>
      </c>
      <c r="BC2413" s="13"/>
      <c r="BD2413" s="13">
        <f t="shared" si="648"/>
        <v>0</v>
      </c>
      <c r="BE2413" s="13"/>
      <c r="BF2413" s="13">
        <f t="shared" si="649"/>
        <v>0</v>
      </c>
      <c r="BG2413" s="13"/>
      <c r="BH2413" s="13">
        <f t="shared" si="650"/>
        <v>70488.701001315436</v>
      </c>
      <c r="BI2413" s="13">
        <f t="shared" si="651"/>
        <v>70500</v>
      </c>
      <c r="BJ2413" s="13">
        <v>70800</v>
      </c>
    </row>
    <row r="2414" spans="1:62" x14ac:dyDescent="0.25">
      <c r="A2414" t="s">
        <v>2716</v>
      </c>
      <c r="B2414" s="13">
        <v>278</v>
      </c>
      <c r="C2414">
        <v>554596</v>
      </c>
      <c r="D2414">
        <v>1</v>
      </c>
      <c r="E2414">
        <v>0</v>
      </c>
      <c r="F2414">
        <v>0</v>
      </c>
      <c r="G2414">
        <v>0</v>
      </c>
      <c r="H2414">
        <v>0</v>
      </c>
      <c r="I2414" t="s">
        <v>18</v>
      </c>
      <c r="J2414">
        <v>554812</v>
      </c>
      <c r="K2414" t="s">
        <v>2717</v>
      </c>
      <c r="L2414">
        <v>554634</v>
      </c>
      <c r="M2414" t="s">
        <v>2718</v>
      </c>
      <c r="N2414">
        <v>554481</v>
      </c>
      <c r="O2414" t="s">
        <v>87</v>
      </c>
      <c r="P2414">
        <v>554481</v>
      </c>
      <c r="Q2414" t="s">
        <v>87</v>
      </c>
      <c r="R2414" s="13">
        <v>70488.701001315436</v>
      </c>
      <c r="S2414" s="13"/>
      <c r="T2414" s="13"/>
      <c r="U2414" s="13"/>
      <c r="V2414" s="13">
        <f t="shared" si="635"/>
        <v>0</v>
      </c>
      <c r="W2414" s="13"/>
      <c r="X2414" s="13">
        <f t="shared" si="636"/>
        <v>0</v>
      </c>
      <c r="Y2414" s="13"/>
      <c r="Z2414" s="13">
        <f t="shared" si="637"/>
        <v>0</v>
      </c>
      <c r="AA2414" s="13"/>
      <c r="AB2414" s="13">
        <f t="shared" si="638"/>
        <v>0</v>
      </c>
      <c r="AC2414" s="13"/>
      <c r="AD2414" s="13"/>
      <c r="AE2414" s="13"/>
      <c r="AF2414" s="13"/>
      <c r="AG2414" s="13"/>
      <c r="AH2414" s="13"/>
      <c r="AI2414" s="13"/>
      <c r="AJ2414" s="13"/>
      <c r="AK2414" s="13">
        <f t="shared" si="639"/>
        <v>0</v>
      </c>
      <c r="AL2414" s="13"/>
      <c r="AM2414" s="13">
        <f t="shared" si="640"/>
        <v>0</v>
      </c>
      <c r="AN2414" s="13"/>
      <c r="AO2414" s="13">
        <v>0</v>
      </c>
      <c r="AP2414" s="13">
        <f t="shared" si="641"/>
        <v>0</v>
      </c>
      <c r="AQ2414" s="13"/>
      <c r="AR2414" s="13">
        <f t="shared" si="642"/>
        <v>0</v>
      </c>
      <c r="AS2414" s="13"/>
      <c r="AT2414" s="13">
        <f t="shared" si="643"/>
        <v>0</v>
      </c>
      <c r="AU2414" s="13"/>
      <c r="AV2414" s="13">
        <f t="shared" si="644"/>
        <v>0</v>
      </c>
      <c r="AW2414" s="13"/>
      <c r="AX2414" s="13">
        <f t="shared" si="645"/>
        <v>0</v>
      </c>
      <c r="AY2414" s="13"/>
      <c r="AZ2414" s="13">
        <f t="shared" si="646"/>
        <v>0</v>
      </c>
      <c r="BA2414" s="13"/>
      <c r="BB2414" s="13">
        <f t="shared" si="647"/>
        <v>0</v>
      </c>
      <c r="BC2414" s="13"/>
      <c r="BD2414" s="13">
        <f t="shared" si="648"/>
        <v>0</v>
      </c>
      <c r="BE2414" s="13"/>
      <c r="BF2414" s="13">
        <f t="shared" si="649"/>
        <v>0</v>
      </c>
      <c r="BG2414" s="13"/>
      <c r="BH2414" s="13">
        <f t="shared" si="650"/>
        <v>70488.701001315436</v>
      </c>
      <c r="BI2414" s="13">
        <f t="shared" si="651"/>
        <v>70500</v>
      </c>
      <c r="BJ2414" s="13">
        <v>70800</v>
      </c>
    </row>
    <row r="2415" spans="1:62" x14ac:dyDescent="0.25">
      <c r="A2415" t="s">
        <v>2719</v>
      </c>
      <c r="B2415" s="13">
        <v>616</v>
      </c>
      <c r="C2415">
        <v>595951</v>
      </c>
      <c r="D2415">
        <v>1</v>
      </c>
      <c r="E2415">
        <v>0</v>
      </c>
      <c r="F2415">
        <v>0</v>
      </c>
      <c r="G2415">
        <v>0</v>
      </c>
      <c r="H2415">
        <v>0</v>
      </c>
      <c r="I2415" t="s">
        <v>75</v>
      </c>
      <c r="J2415">
        <v>596973</v>
      </c>
      <c r="K2415" t="s">
        <v>796</v>
      </c>
      <c r="L2415">
        <v>596973</v>
      </c>
      <c r="M2415" t="s">
        <v>796</v>
      </c>
      <c r="N2415">
        <v>596973</v>
      </c>
      <c r="O2415" t="s">
        <v>796</v>
      </c>
      <c r="P2415">
        <v>597007</v>
      </c>
      <c r="Q2415" t="s">
        <v>133</v>
      </c>
      <c r="R2415" s="13">
        <v>143565.70337036022</v>
      </c>
      <c r="S2415" s="13"/>
      <c r="T2415" s="13"/>
      <c r="U2415" s="13"/>
      <c r="V2415" s="13">
        <f t="shared" si="635"/>
        <v>0</v>
      </c>
      <c r="W2415" s="13"/>
      <c r="X2415" s="13">
        <f t="shared" si="636"/>
        <v>0</v>
      </c>
      <c r="Y2415" s="13"/>
      <c r="Z2415" s="13">
        <f t="shared" si="637"/>
        <v>0</v>
      </c>
      <c r="AA2415" s="13"/>
      <c r="AB2415" s="13">
        <f t="shared" si="638"/>
        <v>0</v>
      </c>
      <c r="AC2415" s="13"/>
      <c r="AD2415" s="13"/>
      <c r="AE2415" s="13"/>
      <c r="AF2415" s="13"/>
      <c r="AG2415" s="13"/>
      <c r="AH2415" s="13"/>
      <c r="AI2415" s="13"/>
      <c r="AJ2415" s="13"/>
      <c r="AK2415" s="13">
        <f t="shared" si="639"/>
        <v>0</v>
      </c>
      <c r="AL2415" s="13"/>
      <c r="AM2415" s="13">
        <f t="shared" si="640"/>
        <v>0</v>
      </c>
      <c r="AN2415" s="13"/>
      <c r="AO2415" s="13">
        <v>0</v>
      </c>
      <c r="AP2415" s="13">
        <f t="shared" si="641"/>
        <v>0</v>
      </c>
      <c r="AQ2415" s="13"/>
      <c r="AR2415" s="13">
        <f t="shared" si="642"/>
        <v>0</v>
      </c>
      <c r="AS2415" s="13"/>
      <c r="AT2415" s="13">
        <f t="shared" si="643"/>
        <v>0</v>
      </c>
      <c r="AU2415" s="13"/>
      <c r="AV2415" s="13">
        <f t="shared" si="644"/>
        <v>0</v>
      </c>
      <c r="AW2415" s="13"/>
      <c r="AX2415" s="13">
        <f t="shared" si="645"/>
        <v>0</v>
      </c>
      <c r="AY2415" s="13"/>
      <c r="AZ2415" s="13">
        <f t="shared" si="646"/>
        <v>0</v>
      </c>
      <c r="BA2415" s="13"/>
      <c r="BB2415" s="13">
        <f t="shared" si="647"/>
        <v>0</v>
      </c>
      <c r="BC2415" s="13"/>
      <c r="BD2415" s="13">
        <f t="shared" si="648"/>
        <v>0</v>
      </c>
      <c r="BE2415" s="13"/>
      <c r="BF2415" s="13">
        <f t="shared" si="649"/>
        <v>0</v>
      </c>
      <c r="BG2415" s="13"/>
      <c r="BH2415" s="13">
        <f t="shared" si="650"/>
        <v>143565.70337036022</v>
      </c>
      <c r="BI2415" s="13">
        <f t="shared" si="651"/>
        <v>143600</v>
      </c>
      <c r="BJ2415" s="13">
        <v>142900</v>
      </c>
    </row>
    <row r="2416" spans="1:62" x14ac:dyDescent="0.25">
      <c r="A2416" t="s">
        <v>2720</v>
      </c>
      <c r="B2416" s="13">
        <v>211</v>
      </c>
      <c r="C2416">
        <v>581810</v>
      </c>
      <c r="D2416">
        <v>1</v>
      </c>
      <c r="E2416">
        <v>0</v>
      </c>
      <c r="F2416">
        <v>0</v>
      </c>
      <c r="G2416">
        <v>0</v>
      </c>
      <c r="H2416">
        <v>0</v>
      </c>
      <c r="I2416" t="s">
        <v>30</v>
      </c>
      <c r="J2416">
        <v>582158</v>
      </c>
      <c r="K2416" t="s">
        <v>1009</v>
      </c>
      <c r="L2416">
        <v>582158</v>
      </c>
      <c r="M2416" t="s">
        <v>1009</v>
      </c>
      <c r="N2416">
        <v>581372</v>
      </c>
      <c r="O2416" t="s">
        <v>216</v>
      </c>
      <c r="P2416">
        <v>581372</v>
      </c>
      <c r="Q2416" t="s">
        <v>216</v>
      </c>
      <c r="R2416" s="13">
        <v>70488.701001315436</v>
      </c>
      <c r="S2416" s="13"/>
      <c r="T2416" s="13"/>
      <c r="U2416" s="13"/>
      <c r="V2416" s="13">
        <f t="shared" si="635"/>
        <v>0</v>
      </c>
      <c r="W2416" s="13"/>
      <c r="X2416" s="13">
        <f t="shared" si="636"/>
        <v>0</v>
      </c>
      <c r="Y2416" s="13"/>
      <c r="Z2416" s="13">
        <f t="shared" si="637"/>
        <v>0</v>
      </c>
      <c r="AA2416" s="13"/>
      <c r="AB2416" s="13">
        <f t="shared" si="638"/>
        <v>0</v>
      </c>
      <c r="AC2416" s="13"/>
      <c r="AD2416" s="13"/>
      <c r="AE2416" s="13"/>
      <c r="AF2416" s="13"/>
      <c r="AG2416" s="13"/>
      <c r="AH2416" s="13"/>
      <c r="AI2416" s="13"/>
      <c r="AJ2416" s="13"/>
      <c r="AK2416" s="13">
        <f t="shared" si="639"/>
        <v>0</v>
      </c>
      <c r="AL2416" s="13"/>
      <c r="AM2416" s="13">
        <f t="shared" si="640"/>
        <v>0</v>
      </c>
      <c r="AN2416" s="13"/>
      <c r="AO2416" s="13">
        <v>0</v>
      </c>
      <c r="AP2416" s="13">
        <f t="shared" si="641"/>
        <v>0</v>
      </c>
      <c r="AQ2416" s="13"/>
      <c r="AR2416" s="13">
        <f t="shared" si="642"/>
        <v>0</v>
      </c>
      <c r="AS2416" s="13"/>
      <c r="AT2416" s="13">
        <f t="shared" si="643"/>
        <v>0</v>
      </c>
      <c r="AU2416" s="13"/>
      <c r="AV2416" s="13">
        <f t="shared" si="644"/>
        <v>0</v>
      </c>
      <c r="AW2416" s="13"/>
      <c r="AX2416" s="13">
        <f t="shared" si="645"/>
        <v>0</v>
      </c>
      <c r="AY2416" s="13"/>
      <c r="AZ2416" s="13">
        <f t="shared" si="646"/>
        <v>0</v>
      </c>
      <c r="BA2416" s="13"/>
      <c r="BB2416" s="13">
        <f t="shared" si="647"/>
        <v>0</v>
      </c>
      <c r="BC2416" s="13"/>
      <c r="BD2416" s="13">
        <f t="shared" si="648"/>
        <v>0</v>
      </c>
      <c r="BE2416" s="13"/>
      <c r="BF2416" s="13">
        <f t="shared" si="649"/>
        <v>0</v>
      </c>
      <c r="BG2416" s="13"/>
      <c r="BH2416" s="13">
        <f t="shared" si="650"/>
        <v>70488.701001315436</v>
      </c>
      <c r="BI2416" s="13">
        <f t="shared" si="651"/>
        <v>70500</v>
      </c>
      <c r="BJ2416" s="13">
        <v>70800</v>
      </c>
    </row>
    <row r="2417" spans="1:62" x14ac:dyDescent="0.25">
      <c r="A2417" s="3" t="s">
        <v>909</v>
      </c>
      <c r="B2417" s="13">
        <v>838</v>
      </c>
      <c r="C2417">
        <v>581828</v>
      </c>
      <c r="D2417">
        <v>1</v>
      </c>
      <c r="E2417">
        <v>1</v>
      </c>
      <c r="F2417">
        <v>0</v>
      </c>
      <c r="G2417">
        <v>0</v>
      </c>
      <c r="H2417">
        <v>0</v>
      </c>
      <c r="I2417" t="s">
        <v>30</v>
      </c>
      <c r="J2417">
        <v>581828</v>
      </c>
      <c r="K2417" t="s">
        <v>909</v>
      </c>
      <c r="L2417">
        <v>581682</v>
      </c>
      <c r="M2417" t="s">
        <v>804</v>
      </c>
      <c r="N2417">
        <v>581283</v>
      </c>
      <c r="O2417" t="s">
        <v>29</v>
      </c>
      <c r="P2417">
        <v>581283</v>
      </c>
      <c r="Q2417" t="s">
        <v>29</v>
      </c>
      <c r="R2417" s="13">
        <v>194439.05670142116</v>
      </c>
      <c r="S2417" s="13">
        <v>2327</v>
      </c>
      <c r="T2417" s="13">
        <v>124466.32999884976</v>
      </c>
      <c r="U2417" s="13">
        <v>1</v>
      </c>
      <c r="V2417" s="13">
        <f t="shared" si="635"/>
        <v>741</v>
      </c>
      <c r="W2417" s="13">
        <v>54</v>
      </c>
      <c r="X2417" s="13">
        <f t="shared" si="636"/>
        <v>160056</v>
      </c>
      <c r="Y2417" s="13">
        <v>13</v>
      </c>
      <c r="Z2417" s="13">
        <f t="shared" si="637"/>
        <v>12844</v>
      </c>
      <c r="AA2417" s="13">
        <v>9</v>
      </c>
      <c r="AB2417" s="13">
        <f t="shared" si="638"/>
        <v>2223</v>
      </c>
      <c r="AC2417" s="13"/>
      <c r="AD2417" s="13"/>
      <c r="AE2417" s="13"/>
      <c r="AF2417" s="13"/>
      <c r="AG2417" s="13"/>
      <c r="AH2417" s="13"/>
      <c r="AI2417" s="13"/>
      <c r="AJ2417" s="13"/>
      <c r="AK2417" s="13">
        <f t="shared" si="639"/>
        <v>0</v>
      </c>
      <c r="AL2417" s="13"/>
      <c r="AM2417" s="13">
        <f t="shared" si="640"/>
        <v>0</v>
      </c>
      <c r="AN2417" s="13"/>
      <c r="AO2417" s="13">
        <v>0</v>
      </c>
      <c r="AP2417" s="13">
        <f t="shared" si="641"/>
        <v>0</v>
      </c>
      <c r="AQ2417" s="13"/>
      <c r="AR2417" s="13">
        <f t="shared" si="642"/>
        <v>0</v>
      </c>
      <c r="AS2417" s="13"/>
      <c r="AT2417" s="13">
        <f t="shared" si="643"/>
        <v>0</v>
      </c>
      <c r="AU2417" s="13"/>
      <c r="AV2417" s="13">
        <f t="shared" si="644"/>
        <v>0</v>
      </c>
      <c r="AW2417" s="13"/>
      <c r="AX2417" s="13">
        <f t="shared" si="645"/>
        <v>0</v>
      </c>
      <c r="AY2417" s="13"/>
      <c r="AZ2417" s="13">
        <f t="shared" si="646"/>
        <v>0</v>
      </c>
      <c r="BA2417" s="13"/>
      <c r="BB2417" s="13">
        <f t="shared" si="647"/>
        <v>0</v>
      </c>
      <c r="BC2417" s="13"/>
      <c r="BD2417" s="13">
        <f t="shared" si="648"/>
        <v>0</v>
      </c>
      <c r="BE2417" s="13"/>
      <c r="BF2417" s="13">
        <f t="shared" si="649"/>
        <v>0</v>
      </c>
      <c r="BG2417" s="13"/>
      <c r="BH2417" s="13">
        <f t="shared" si="650"/>
        <v>494769.38670027093</v>
      </c>
      <c r="BI2417" s="13">
        <f t="shared" si="651"/>
        <v>494800</v>
      </c>
      <c r="BJ2417" s="13">
        <v>542400</v>
      </c>
    </row>
    <row r="2418" spans="1:62" x14ac:dyDescent="0.25">
      <c r="A2418" t="s">
        <v>2721</v>
      </c>
      <c r="B2418" s="13">
        <v>419</v>
      </c>
      <c r="C2418">
        <v>552780</v>
      </c>
      <c r="D2418">
        <v>1</v>
      </c>
      <c r="E2418">
        <v>0</v>
      </c>
      <c r="F2418">
        <v>0</v>
      </c>
      <c r="G2418">
        <v>0</v>
      </c>
      <c r="H2418">
        <v>0</v>
      </c>
      <c r="I2418" t="s">
        <v>61</v>
      </c>
      <c r="J2418">
        <v>513229</v>
      </c>
      <c r="K2418" t="s">
        <v>356</v>
      </c>
      <c r="L2418">
        <v>513229</v>
      </c>
      <c r="M2418" t="s">
        <v>356</v>
      </c>
      <c r="N2418">
        <v>511382</v>
      </c>
      <c r="O2418" t="s">
        <v>272</v>
      </c>
      <c r="P2418">
        <v>511382</v>
      </c>
      <c r="Q2418" t="s">
        <v>272</v>
      </c>
      <c r="R2418" s="13">
        <v>98113.137245483478</v>
      </c>
      <c r="S2418" s="13"/>
      <c r="T2418" s="13"/>
      <c r="U2418" s="13"/>
      <c r="V2418" s="13">
        <f t="shared" si="635"/>
        <v>0</v>
      </c>
      <c r="W2418" s="13"/>
      <c r="X2418" s="13">
        <f t="shared" si="636"/>
        <v>0</v>
      </c>
      <c r="Y2418" s="13"/>
      <c r="Z2418" s="13">
        <f t="shared" si="637"/>
        <v>0</v>
      </c>
      <c r="AA2418" s="13"/>
      <c r="AB2418" s="13">
        <f t="shared" si="638"/>
        <v>0</v>
      </c>
      <c r="AC2418" s="13"/>
      <c r="AD2418" s="13"/>
      <c r="AE2418" s="13"/>
      <c r="AF2418" s="13"/>
      <c r="AG2418" s="13"/>
      <c r="AH2418" s="13"/>
      <c r="AI2418" s="13"/>
      <c r="AJ2418" s="13"/>
      <c r="AK2418" s="13">
        <f t="shared" si="639"/>
        <v>0</v>
      </c>
      <c r="AL2418" s="13"/>
      <c r="AM2418" s="13">
        <f t="shared" si="640"/>
        <v>0</v>
      </c>
      <c r="AN2418" s="13"/>
      <c r="AO2418" s="13">
        <v>0</v>
      </c>
      <c r="AP2418" s="13">
        <f t="shared" si="641"/>
        <v>0</v>
      </c>
      <c r="AQ2418" s="13"/>
      <c r="AR2418" s="13">
        <f t="shared" si="642"/>
        <v>0</v>
      </c>
      <c r="AS2418" s="13"/>
      <c r="AT2418" s="13">
        <f t="shared" si="643"/>
        <v>0</v>
      </c>
      <c r="AU2418" s="13"/>
      <c r="AV2418" s="13">
        <f t="shared" si="644"/>
        <v>0</v>
      </c>
      <c r="AW2418" s="13"/>
      <c r="AX2418" s="13">
        <f t="shared" si="645"/>
        <v>0</v>
      </c>
      <c r="AY2418" s="13"/>
      <c r="AZ2418" s="13">
        <f t="shared" si="646"/>
        <v>0</v>
      </c>
      <c r="BA2418" s="13"/>
      <c r="BB2418" s="13">
        <f t="shared" si="647"/>
        <v>0</v>
      </c>
      <c r="BC2418" s="13"/>
      <c r="BD2418" s="13">
        <f t="shared" si="648"/>
        <v>0</v>
      </c>
      <c r="BE2418" s="13"/>
      <c r="BF2418" s="13">
        <f t="shared" si="649"/>
        <v>0</v>
      </c>
      <c r="BG2418" s="13"/>
      <c r="BH2418" s="13">
        <f t="shared" si="650"/>
        <v>98113.137245483478</v>
      </c>
      <c r="BI2418" s="13">
        <f t="shared" si="651"/>
        <v>98100</v>
      </c>
      <c r="BJ2418" s="13">
        <v>98900</v>
      </c>
    </row>
    <row r="2419" spans="1:62" x14ac:dyDescent="0.25">
      <c r="A2419" t="s">
        <v>2722</v>
      </c>
      <c r="B2419" s="13">
        <v>226</v>
      </c>
      <c r="C2419">
        <v>571717</v>
      </c>
      <c r="D2419">
        <v>1</v>
      </c>
      <c r="E2419">
        <v>0</v>
      </c>
      <c r="F2419">
        <v>0</v>
      </c>
      <c r="G2419">
        <v>0</v>
      </c>
      <c r="H2419">
        <v>0</v>
      </c>
      <c r="I2419" t="s">
        <v>26</v>
      </c>
      <c r="J2419">
        <v>533271</v>
      </c>
      <c r="K2419" t="s">
        <v>837</v>
      </c>
      <c r="L2419">
        <v>533271</v>
      </c>
      <c r="M2419" t="s">
        <v>837</v>
      </c>
      <c r="N2419">
        <v>533271</v>
      </c>
      <c r="O2419" t="s">
        <v>837</v>
      </c>
      <c r="P2419">
        <v>533271</v>
      </c>
      <c r="Q2419" t="s">
        <v>837</v>
      </c>
      <c r="R2419" s="13">
        <v>70488.701001315436</v>
      </c>
      <c r="S2419" s="13"/>
      <c r="T2419" s="13"/>
      <c r="U2419" s="13"/>
      <c r="V2419" s="13">
        <f t="shared" si="635"/>
        <v>0</v>
      </c>
      <c r="W2419" s="13"/>
      <c r="X2419" s="13">
        <f t="shared" si="636"/>
        <v>0</v>
      </c>
      <c r="Y2419" s="13"/>
      <c r="Z2419" s="13">
        <f t="shared" si="637"/>
        <v>0</v>
      </c>
      <c r="AA2419" s="13"/>
      <c r="AB2419" s="13">
        <f t="shared" si="638"/>
        <v>0</v>
      </c>
      <c r="AC2419" s="13"/>
      <c r="AD2419" s="13"/>
      <c r="AE2419" s="13"/>
      <c r="AF2419" s="13"/>
      <c r="AG2419" s="13"/>
      <c r="AH2419" s="13"/>
      <c r="AI2419" s="13"/>
      <c r="AJ2419" s="13"/>
      <c r="AK2419" s="13">
        <f t="shared" si="639"/>
        <v>0</v>
      </c>
      <c r="AL2419" s="13"/>
      <c r="AM2419" s="13">
        <f t="shared" si="640"/>
        <v>0</v>
      </c>
      <c r="AN2419" s="13"/>
      <c r="AO2419" s="13">
        <v>0</v>
      </c>
      <c r="AP2419" s="13">
        <f t="shared" si="641"/>
        <v>0</v>
      </c>
      <c r="AQ2419" s="13"/>
      <c r="AR2419" s="13">
        <f t="shared" si="642"/>
        <v>0</v>
      </c>
      <c r="AS2419" s="13"/>
      <c r="AT2419" s="13">
        <f t="shared" si="643"/>
        <v>0</v>
      </c>
      <c r="AU2419" s="13"/>
      <c r="AV2419" s="13">
        <f t="shared" si="644"/>
        <v>0</v>
      </c>
      <c r="AW2419" s="13"/>
      <c r="AX2419" s="13">
        <f t="shared" si="645"/>
        <v>0</v>
      </c>
      <c r="AY2419" s="13"/>
      <c r="AZ2419" s="13">
        <f t="shared" si="646"/>
        <v>0</v>
      </c>
      <c r="BA2419" s="13"/>
      <c r="BB2419" s="13">
        <f t="shared" si="647"/>
        <v>0</v>
      </c>
      <c r="BC2419" s="13"/>
      <c r="BD2419" s="13">
        <f t="shared" si="648"/>
        <v>0</v>
      </c>
      <c r="BE2419" s="13"/>
      <c r="BF2419" s="13">
        <f t="shared" si="649"/>
        <v>0</v>
      </c>
      <c r="BG2419" s="13"/>
      <c r="BH2419" s="13">
        <f t="shared" si="650"/>
        <v>70488.701001315436</v>
      </c>
      <c r="BI2419" s="13">
        <f t="shared" si="651"/>
        <v>70500</v>
      </c>
      <c r="BJ2419" s="13">
        <v>70800</v>
      </c>
    </row>
    <row r="2420" spans="1:62" x14ac:dyDescent="0.25">
      <c r="A2420" t="s">
        <v>2723</v>
      </c>
      <c r="B2420" s="13">
        <v>233</v>
      </c>
      <c r="C2420">
        <v>560979</v>
      </c>
      <c r="D2420">
        <v>1</v>
      </c>
      <c r="E2420">
        <v>0</v>
      </c>
      <c r="F2420">
        <v>0</v>
      </c>
      <c r="G2420">
        <v>0</v>
      </c>
      <c r="H2420">
        <v>0</v>
      </c>
      <c r="I2420" t="s">
        <v>110</v>
      </c>
      <c r="J2420">
        <v>561215</v>
      </c>
      <c r="K2420" t="s">
        <v>296</v>
      </c>
      <c r="L2420">
        <v>561215</v>
      </c>
      <c r="M2420" t="s">
        <v>296</v>
      </c>
      <c r="N2420">
        <v>561215</v>
      </c>
      <c r="O2420" t="s">
        <v>296</v>
      </c>
      <c r="P2420">
        <v>561215</v>
      </c>
      <c r="Q2420" t="s">
        <v>296</v>
      </c>
      <c r="R2420" s="13">
        <v>70488.701001315436</v>
      </c>
      <c r="S2420" s="13"/>
      <c r="T2420" s="13"/>
      <c r="U2420" s="13"/>
      <c r="V2420" s="13">
        <f t="shared" si="635"/>
        <v>0</v>
      </c>
      <c r="W2420" s="13"/>
      <c r="X2420" s="13">
        <f t="shared" si="636"/>
        <v>0</v>
      </c>
      <c r="Y2420" s="13"/>
      <c r="Z2420" s="13">
        <f t="shared" si="637"/>
        <v>0</v>
      </c>
      <c r="AA2420" s="13"/>
      <c r="AB2420" s="13">
        <f t="shared" si="638"/>
        <v>0</v>
      </c>
      <c r="AC2420" s="13"/>
      <c r="AD2420" s="13"/>
      <c r="AE2420" s="13"/>
      <c r="AF2420" s="13"/>
      <c r="AG2420" s="13"/>
      <c r="AH2420" s="13"/>
      <c r="AI2420" s="13"/>
      <c r="AJ2420" s="13"/>
      <c r="AK2420" s="13">
        <f t="shared" si="639"/>
        <v>0</v>
      </c>
      <c r="AL2420" s="13"/>
      <c r="AM2420" s="13">
        <f t="shared" si="640"/>
        <v>0</v>
      </c>
      <c r="AN2420" s="13"/>
      <c r="AO2420" s="13">
        <v>0</v>
      </c>
      <c r="AP2420" s="13">
        <f t="shared" si="641"/>
        <v>0</v>
      </c>
      <c r="AQ2420" s="13"/>
      <c r="AR2420" s="13">
        <f t="shared" si="642"/>
        <v>0</v>
      </c>
      <c r="AS2420" s="13"/>
      <c r="AT2420" s="13">
        <f t="shared" si="643"/>
        <v>0</v>
      </c>
      <c r="AU2420" s="13"/>
      <c r="AV2420" s="13">
        <f t="shared" si="644"/>
        <v>0</v>
      </c>
      <c r="AW2420" s="13"/>
      <c r="AX2420" s="13">
        <f t="shared" si="645"/>
        <v>0</v>
      </c>
      <c r="AY2420" s="13"/>
      <c r="AZ2420" s="13">
        <f t="shared" si="646"/>
        <v>0</v>
      </c>
      <c r="BA2420" s="13"/>
      <c r="BB2420" s="13">
        <f t="shared" si="647"/>
        <v>0</v>
      </c>
      <c r="BC2420" s="13"/>
      <c r="BD2420" s="13">
        <f t="shared" si="648"/>
        <v>0</v>
      </c>
      <c r="BE2420" s="13"/>
      <c r="BF2420" s="13">
        <f t="shared" si="649"/>
        <v>0</v>
      </c>
      <c r="BG2420" s="13"/>
      <c r="BH2420" s="13">
        <f t="shared" si="650"/>
        <v>70488.701001315436</v>
      </c>
      <c r="BI2420" s="13">
        <f t="shared" si="651"/>
        <v>70500</v>
      </c>
      <c r="BJ2420" s="13">
        <v>70800</v>
      </c>
    </row>
    <row r="2421" spans="1:62" x14ac:dyDescent="0.25">
      <c r="A2421" t="s">
        <v>2724</v>
      </c>
      <c r="B2421" s="13">
        <v>488</v>
      </c>
      <c r="C2421">
        <v>550329</v>
      </c>
      <c r="D2421">
        <v>1</v>
      </c>
      <c r="E2421">
        <v>0</v>
      </c>
      <c r="F2421">
        <v>0</v>
      </c>
      <c r="G2421">
        <v>0</v>
      </c>
      <c r="H2421">
        <v>0</v>
      </c>
      <c r="I2421" t="s">
        <v>23</v>
      </c>
      <c r="J2421">
        <v>550361</v>
      </c>
      <c r="K2421" t="s">
        <v>2725</v>
      </c>
      <c r="L2421">
        <v>550094</v>
      </c>
      <c r="M2421" t="s">
        <v>91</v>
      </c>
      <c r="N2421">
        <v>550094</v>
      </c>
      <c r="O2421" t="s">
        <v>91</v>
      </c>
      <c r="P2421">
        <v>550094</v>
      </c>
      <c r="Q2421" t="s">
        <v>91</v>
      </c>
      <c r="R2421" s="13">
        <v>114069.70991586774</v>
      </c>
      <c r="S2421" s="13"/>
      <c r="T2421" s="13"/>
      <c r="U2421" s="13"/>
      <c r="V2421" s="13">
        <f t="shared" si="635"/>
        <v>0</v>
      </c>
      <c r="W2421" s="13"/>
      <c r="X2421" s="13">
        <f t="shared" si="636"/>
        <v>0</v>
      </c>
      <c r="Y2421" s="13"/>
      <c r="Z2421" s="13">
        <f t="shared" si="637"/>
        <v>0</v>
      </c>
      <c r="AA2421" s="13"/>
      <c r="AB2421" s="13">
        <f t="shared" si="638"/>
        <v>0</v>
      </c>
      <c r="AC2421" s="13"/>
      <c r="AD2421" s="13"/>
      <c r="AE2421" s="13"/>
      <c r="AF2421" s="13"/>
      <c r="AG2421" s="13"/>
      <c r="AH2421" s="13"/>
      <c r="AI2421" s="13"/>
      <c r="AJ2421" s="13"/>
      <c r="AK2421" s="13">
        <f t="shared" si="639"/>
        <v>0</v>
      </c>
      <c r="AL2421" s="13"/>
      <c r="AM2421" s="13">
        <f t="shared" si="640"/>
        <v>0</v>
      </c>
      <c r="AN2421" s="13"/>
      <c r="AO2421" s="13">
        <v>0</v>
      </c>
      <c r="AP2421" s="13">
        <f t="shared" si="641"/>
        <v>0</v>
      </c>
      <c r="AQ2421" s="13"/>
      <c r="AR2421" s="13">
        <f t="shared" si="642"/>
        <v>0</v>
      </c>
      <c r="AS2421" s="13"/>
      <c r="AT2421" s="13">
        <f t="shared" si="643"/>
        <v>0</v>
      </c>
      <c r="AU2421" s="13"/>
      <c r="AV2421" s="13">
        <f t="shared" si="644"/>
        <v>0</v>
      </c>
      <c r="AW2421" s="13"/>
      <c r="AX2421" s="13">
        <f t="shared" si="645"/>
        <v>0</v>
      </c>
      <c r="AY2421" s="13"/>
      <c r="AZ2421" s="13">
        <f t="shared" si="646"/>
        <v>0</v>
      </c>
      <c r="BA2421" s="13"/>
      <c r="BB2421" s="13">
        <f t="shared" si="647"/>
        <v>0</v>
      </c>
      <c r="BC2421" s="13"/>
      <c r="BD2421" s="13">
        <f t="shared" si="648"/>
        <v>0</v>
      </c>
      <c r="BE2421" s="13"/>
      <c r="BF2421" s="13">
        <f t="shared" si="649"/>
        <v>0</v>
      </c>
      <c r="BG2421" s="13"/>
      <c r="BH2421" s="13">
        <f t="shared" si="650"/>
        <v>114069.70991586774</v>
      </c>
      <c r="BI2421" s="13">
        <f t="shared" si="651"/>
        <v>114100</v>
      </c>
      <c r="BJ2421" s="13">
        <v>116300</v>
      </c>
    </row>
    <row r="2422" spans="1:62" x14ac:dyDescent="0.25">
      <c r="A2422" t="s">
        <v>1772</v>
      </c>
      <c r="B2422" s="13">
        <v>201</v>
      </c>
      <c r="C2422">
        <v>547484</v>
      </c>
      <c r="D2422">
        <v>1</v>
      </c>
      <c r="E2422">
        <v>0</v>
      </c>
      <c r="F2422">
        <v>0</v>
      </c>
      <c r="G2422">
        <v>0</v>
      </c>
      <c r="H2422">
        <v>0</v>
      </c>
      <c r="I2422" t="s">
        <v>51</v>
      </c>
      <c r="J2422">
        <v>577472</v>
      </c>
      <c r="K2422" t="s">
        <v>1771</v>
      </c>
      <c r="L2422">
        <v>577626</v>
      </c>
      <c r="M2422" t="s">
        <v>1228</v>
      </c>
      <c r="N2422">
        <v>577626</v>
      </c>
      <c r="O2422" t="s">
        <v>1228</v>
      </c>
      <c r="P2422">
        <v>577626</v>
      </c>
      <c r="Q2422" t="s">
        <v>1228</v>
      </c>
      <c r="R2422" s="13">
        <v>70488.701001315436</v>
      </c>
      <c r="S2422" s="13"/>
      <c r="T2422" s="13"/>
      <c r="U2422" s="13"/>
      <c r="V2422" s="13">
        <f t="shared" si="635"/>
        <v>0</v>
      </c>
      <c r="W2422" s="13"/>
      <c r="X2422" s="13">
        <f t="shared" si="636"/>
        <v>0</v>
      </c>
      <c r="Y2422" s="13"/>
      <c r="Z2422" s="13">
        <f t="shared" si="637"/>
        <v>0</v>
      </c>
      <c r="AA2422" s="13"/>
      <c r="AB2422" s="13">
        <f t="shared" si="638"/>
        <v>0</v>
      </c>
      <c r="AC2422" s="13"/>
      <c r="AD2422" s="13"/>
      <c r="AE2422" s="13"/>
      <c r="AF2422" s="13"/>
      <c r="AG2422" s="13"/>
      <c r="AH2422" s="13"/>
      <c r="AI2422" s="13"/>
      <c r="AJ2422" s="13"/>
      <c r="AK2422" s="13">
        <f t="shared" si="639"/>
        <v>0</v>
      </c>
      <c r="AL2422" s="13"/>
      <c r="AM2422" s="13">
        <f t="shared" si="640"/>
        <v>0</v>
      </c>
      <c r="AN2422" s="13"/>
      <c r="AO2422" s="13">
        <v>0</v>
      </c>
      <c r="AP2422" s="13">
        <f t="shared" si="641"/>
        <v>0</v>
      </c>
      <c r="AQ2422" s="13"/>
      <c r="AR2422" s="13">
        <f t="shared" si="642"/>
        <v>0</v>
      </c>
      <c r="AS2422" s="13"/>
      <c r="AT2422" s="13">
        <f t="shared" si="643"/>
        <v>0</v>
      </c>
      <c r="AU2422" s="13"/>
      <c r="AV2422" s="13">
        <f t="shared" si="644"/>
        <v>0</v>
      </c>
      <c r="AW2422" s="13"/>
      <c r="AX2422" s="13">
        <f t="shared" si="645"/>
        <v>0</v>
      </c>
      <c r="AY2422" s="13"/>
      <c r="AZ2422" s="13">
        <f t="shared" si="646"/>
        <v>0</v>
      </c>
      <c r="BA2422" s="13"/>
      <c r="BB2422" s="13">
        <f t="shared" si="647"/>
        <v>0</v>
      </c>
      <c r="BC2422" s="13"/>
      <c r="BD2422" s="13">
        <f t="shared" si="648"/>
        <v>0</v>
      </c>
      <c r="BE2422" s="13"/>
      <c r="BF2422" s="13">
        <f t="shared" si="649"/>
        <v>0</v>
      </c>
      <c r="BG2422" s="13"/>
      <c r="BH2422" s="13">
        <f t="shared" si="650"/>
        <v>70488.701001315436</v>
      </c>
      <c r="BI2422" s="13">
        <f t="shared" si="651"/>
        <v>70500</v>
      </c>
      <c r="BJ2422" s="13">
        <v>70800</v>
      </c>
    </row>
    <row r="2423" spans="1:62" x14ac:dyDescent="0.25">
      <c r="A2423" t="s">
        <v>2726</v>
      </c>
      <c r="B2423" s="13">
        <v>673</v>
      </c>
      <c r="C2423">
        <v>531375</v>
      </c>
      <c r="D2423">
        <v>1</v>
      </c>
      <c r="E2423">
        <v>0</v>
      </c>
      <c r="F2423">
        <v>0</v>
      </c>
      <c r="G2423">
        <v>0</v>
      </c>
      <c r="H2423">
        <v>0</v>
      </c>
      <c r="I2423" t="s">
        <v>26</v>
      </c>
      <c r="J2423">
        <v>533203</v>
      </c>
      <c r="K2423" t="s">
        <v>759</v>
      </c>
      <c r="L2423">
        <v>533203</v>
      </c>
      <c r="M2423" t="s">
        <v>759</v>
      </c>
      <c r="N2423">
        <v>531057</v>
      </c>
      <c r="O2423" t="s">
        <v>187</v>
      </c>
      <c r="P2423">
        <v>531057</v>
      </c>
      <c r="Q2423" t="s">
        <v>187</v>
      </c>
      <c r="R2423" s="13">
        <v>156660.38249586985</v>
      </c>
      <c r="S2423" s="13"/>
      <c r="T2423" s="13"/>
      <c r="U2423" s="13"/>
      <c r="V2423" s="13">
        <f t="shared" si="635"/>
        <v>0</v>
      </c>
      <c r="W2423" s="13"/>
      <c r="X2423" s="13">
        <f t="shared" si="636"/>
        <v>0</v>
      </c>
      <c r="Y2423" s="13"/>
      <c r="Z2423" s="13">
        <f t="shared" si="637"/>
        <v>0</v>
      </c>
      <c r="AA2423" s="13"/>
      <c r="AB2423" s="13">
        <f t="shared" si="638"/>
        <v>0</v>
      </c>
      <c r="AC2423" s="13"/>
      <c r="AD2423" s="13"/>
      <c r="AE2423" s="13"/>
      <c r="AF2423" s="13"/>
      <c r="AG2423" s="13"/>
      <c r="AH2423" s="13"/>
      <c r="AI2423" s="13"/>
      <c r="AJ2423" s="13"/>
      <c r="AK2423" s="13">
        <f t="shared" si="639"/>
        <v>0</v>
      </c>
      <c r="AL2423" s="13"/>
      <c r="AM2423" s="13">
        <f t="shared" si="640"/>
        <v>0</v>
      </c>
      <c r="AN2423" s="13"/>
      <c r="AO2423" s="13">
        <v>0</v>
      </c>
      <c r="AP2423" s="13">
        <f t="shared" si="641"/>
        <v>0</v>
      </c>
      <c r="AQ2423" s="13"/>
      <c r="AR2423" s="13">
        <f t="shared" si="642"/>
        <v>0</v>
      </c>
      <c r="AS2423" s="13"/>
      <c r="AT2423" s="13">
        <f t="shared" si="643"/>
        <v>0</v>
      </c>
      <c r="AU2423" s="13"/>
      <c r="AV2423" s="13">
        <f t="shared" si="644"/>
        <v>0</v>
      </c>
      <c r="AW2423" s="13"/>
      <c r="AX2423" s="13">
        <f t="shared" si="645"/>
        <v>0</v>
      </c>
      <c r="AY2423" s="13"/>
      <c r="AZ2423" s="13">
        <f t="shared" si="646"/>
        <v>0</v>
      </c>
      <c r="BA2423" s="13"/>
      <c r="BB2423" s="13">
        <f t="shared" si="647"/>
        <v>0</v>
      </c>
      <c r="BC2423" s="13"/>
      <c r="BD2423" s="13">
        <f t="shared" si="648"/>
        <v>0</v>
      </c>
      <c r="BE2423" s="13"/>
      <c r="BF2423" s="13">
        <f t="shared" si="649"/>
        <v>0</v>
      </c>
      <c r="BG2423" s="13"/>
      <c r="BH2423" s="13">
        <f t="shared" si="650"/>
        <v>156660.38249586985</v>
      </c>
      <c r="BI2423" s="13">
        <f t="shared" si="651"/>
        <v>156700</v>
      </c>
      <c r="BJ2423" s="13">
        <v>156800</v>
      </c>
    </row>
    <row r="2424" spans="1:62" x14ac:dyDescent="0.25">
      <c r="A2424" t="s">
        <v>2727</v>
      </c>
      <c r="B2424" s="13">
        <v>96</v>
      </c>
      <c r="C2424">
        <v>563978</v>
      </c>
      <c r="D2424">
        <v>1</v>
      </c>
      <c r="E2424">
        <v>0</v>
      </c>
      <c r="F2424">
        <v>0</v>
      </c>
      <c r="G2424">
        <v>0</v>
      </c>
      <c r="H2424">
        <v>0</v>
      </c>
      <c r="I2424" t="s">
        <v>23</v>
      </c>
      <c r="J2424">
        <v>550647</v>
      </c>
      <c r="K2424" t="s">
        <v>506</v>
      </c>
      <c r="L2424">
        <v>550647</v>
      </c>
      <c r="M2424" t="s">
        <v>506</v>
      </c>
      <c r="N2424">
        <v>550647</v>
      </c>
      <c r="O2424" t="s">
        <v>506</v>
      </c>
      <c r="P2424">
        <v>550647</v>
      </c>
      <c r="Q2424" t="s">
        <v>506</v>
      </c>
      <c r="R2424" s="13">
        <v>70488.701001315436</v>
      </c>
      <c r="S2424" s="13"/>
      <c r="T2424" s="13"/>
      <c r="U2424" s="13"/>
      <c r="V2424" s="13">
        <f t="shared" si="635"/>
        <v>0</v>
      </c>
      <c r="W2424" s="13"/>
      <c r="X2424" s="13">
        <f t="shared" si="636"/>
        <v>0</v>
      </c>
      <c r="Y2424" s="13"/>
      <c r="Z2424" s="13">
        <f t="shared" si="637"/>
        <v>0</v>
      </c>
      <c r="AA2424" s="13"/>
      <c r="AB2424" s="13">
        <f t="shared" si="638"/>
        <v>0</v>
      </c>
      <c r="AC2424" s="13"/>
      <c r="AD2424" s="13"/>
      <c r="AE2424" s="13"/>
      <c r="AF2424" s="13"/>
      <c r="AG2424" s="13"/>
      <c r="AH2424" s="13"/>
      <c r="AI2424" s="13"/>
      <c r="AJ2424" s="13"/>
      <c r="AK2424" s="13">
        <f t="shared" si="639"/>
        <v>0</v>
      </c>
      <c r="AL2424" s="13"/>
      <c r="AM2424" s="13">
        <f t="shared" si="640"/>
        <v>0</v>
      </c>
      <c r="AN2424" s="13"/>
      <c r="AO2424" s="13">
        <v>0</v>
      </c>
      <c r="AP2424" s="13">
        <f t="shared" si="641"/>
        <v>0</v>
      </c>
      <c r="AQ2424" s="13"/>
      <c r="AR2424" s="13">
        <f t="shared" si="642"/>
        <v>0</v>
      </c>
      <c r="AS2424" s="13"/>
      <c r="AT2424" s="13">
        <f t="shared" si="643"/>
        <v>0</v>
      </c>
      <c r="AU2424" s="13"/>
      <c r="AV2424" s="13">
        <f t="shared" si="644"/>
        <v>0</v>
      </c>
      <c r="AW2424" s="13"/>
      <c r="AX2424" s="13">
        <f t="shared" si="645"/>
        <v>0</v>
      </c>
      <c r="AY2424" s="13"/>
      <c r="AZ2424" s="13">
        <f t="shared" si="646"/>
        <v>0</v>
      </c>
      <c r="BA2424" s="13"/>
      <c r="BB2424" s="13">
        <f t="shared" si="647"/>
        <v>0</v>
      </c>
      <c r="BC2424" s="13"/>
      <c r="BD2424" s="13">
        <f t="shared" si="648"/>
        <v>0</v>
      </c>
      <c r="BE2424" s="13"/>
      <c r="BF2424" s="13">
        <f t="shared" si="649"/>
        <v>0</v>
      </c>
      <c r="BG2424" s="13"/>
      <c r="BH2424" s="13">
        <f t="shared" si="650"/>
        <v>70488.701001315436</v>
      </c>
      <c r="BI2424" s="13">
        <f t="shared" si="651"/>
        <v>70500</v>
      </c>
      <c r="BJ2424" s="13">
        <v>70800</v>
      </c>
    </row>
    <row r="2425" spans="1:62" x14ac:dyDescent="0.25">
      <c r="A2425" t="s">
        <v>2728</v>
      </c>
      <c r="B2425" s="13">
        <v>158</v>
      </c>
      <c r="C2425">
        <v>594296</v>
      </c>
      <c r="D2425">
        <v>1</v>
      </c>
      <c r="E2425">
        <v>0</v>
      </c>
      <c r="F2425">
        <v>0</v>
      </c>
      <c r="G2425">
        <v>0</v>
      </c>
      <c r="H2425">
        <v>0</v>
      </c>
      <c r="I2425" t="s">
        <v>30</v>
      </c>
      <c r="J2425">
        <v>594563</v>
      </c>
      <c r="K2425" t="s">
        <v>536</v>
      </c>
      <c r="L2425">
        <v>594482</v>
      </c>
      <c r="M2425" t="s">
        <v>537</v>
      </c>
      <c r="N2425">
        <v>594482</v>
      </c>
      <c r="O2425" t="s">
        <v>537</v>
      </c>
      <c r="P2425">
        <v>594482</v>
      </c>
      <c r="Q2425" t="s">
        <v>537</v>
      </c>
      <c r="R2425" s="13">
        <v>70488.701001315436</v>
      </c>
      <c r="S2425" s="13"/>
      <c r="T2425" s="13"/>
      <c r="U2425" s="13"/>
      <c r="V2425" s="13">
        <f t="shared" si="635"/>
        <v>0</v>
      </c>
      <c r="W2425" s="13"/>
      <c r="X2425" s="13">
        <f t="shared" si="636"/>
        <v>0</v>
      </c>
      <c r="Y2425" s="13"/>
      <c r="Z2425" s="13">
        <f t="shared" si="637"/>
        <v>0</v>
      </c>
      <c r="AA2425" s="13"/>
      <c r="AB2425" s="13">
        <f t="shared" si="638"/>
        <v>0</v>
      </c>
      <c r="AC2425" s="13"/>
      <c r="AD2425" s="13"/>
      <c r="AE2425" s="13"/>
      <c r="AF2425" s="13"/>
      <c r="AG2425" s="13"/>
      <c r="AH2425" s="13"/>
      <c r="AI2425" s="13"/>
      <c r="AJ2425" s="13"/>
      <c r="AK2425" s="13">
        <f t="shared" si="639"/>
        <v>0</v>
      </c>
      <c r="AL2425" s="13"/>
      <c r="AM2425" s="13">
        <f t="shared" si="640"/>
        <v>0</v>
      </c>
      <c r="AN2425" s="13"/>
      <c r="AO2425" s="13">
        <v>1</v>
      </c>
      <c r="AP2425" s="13">
        <f t="shared" si="641"/>
        <v>30500</v>
      </c>
      <c r="AQ2425" s="13"/>
      <c r="AR2425" s="13">
        <f t="shared" si="642"/>
        <v>0</v>
      </c>
      <c r="AS2425" s="13"/>
      <c r="AT2425" s="13">
        <f t="shared" si="643"/>
        <v>0</v>
      </c>
      <c r="AU2425" s="13"/>
      <c r="AV2425" s="13">
        <f t="shared" si="644"/>
        <v>0</v>
      </c>
      <c r="AW2425" s="13"/>
      <c r="AX2425" s="13">
        <f t="shared" si="645"/>
        <v>0</v>
      </c>
      <c r="AY2425" s="13"/>
      <c r="AZ2425" s="13">
        <f t="shared" si="646"/>
        <v>0</v>
      </c>
      <c r="BA2425" s="13"/>
      <c r="BB2425" s="13">
        <f t="shared" si="647"/>
        <v>0</v>
      </c>
      <c r="BC2425" s="13"/>
      <c r="BD2425" s="13">
        <f t="shared" si="648"/>
        <v>0</v>
      </c>
      <c r="BE2425" s="13"/>
      <c r="BF2425" s="13">
        <f t="shared" si="649"/>
        <v>0</v>
      </c>
      <c r="BG2425" s="13"/>
      <c r="BH2425" s="13">
        <f t="shared" si="650"/>
        <v>100988.70100131544</v>
      </c>
      <c r="BI2425" s="13">
        <f t="shared" si="651"/>
        <v>101000</v>
      </c>
      <c r="BJ2425" s="13">
        <v>101300</v>
      </c>
    </row>
    <row r="2426" spans="1:62" x14ac:dyDescent="0.25">
      <c r="A2426" t="s">
        <v>2729</v>
      </c>
      <c r="B2426" s="13">
        <v>488</v>
      </c>
      <c r="C2426">
        <v>593249</v>
      </c>
      <c r="D2426">
        <v>1</v>
      </c>
      <c r="E2426">
        <v>0</v>
      </c>
      <c r="F2426">
        <v>0</v>
      </c>
      <c r="G2426">
        <v>0</v>
      </c>
      <c r="H2426">
        <v>0</v>
      </c>
      <c r="I2426" t="s">
        <v>30</v>
      </c>
      <c r="J2426">
        <v>592889</v>
      </c>
      <c r="K2426" t="s">
        <v>485</v>
      </c>
      <c r="L2426">
        <v>592889</v>
      </c>
      <c r="M2426" t="s">
        <v>485</v>
      </c>
      <c r="N2426">
        <v>592889</v>
      </c>
      <c r="O2426" t="s">
        <v>485</v>
      </c>
      <c r="P2426">
        <v>592889</v>
      </c>
      <c r="Q2426" t="s">
        <v>485</v>
      </c>
      <c r="R2426" s="13">
        <v>114069.70991586774</v>
      </c>
      <c r="S2426" s="13"/>
      <c r="T2426" s="13"/>
      <c r="U2426" s="13"/>
      <c r="V2426" s="13">
        <f t="shared" si="635"/>
        <v>0</v>
      </c>
      <c r="W2426" s="13"/>
      <c r="X2426" s="13">
        <f t="shared" si="636"/>
        <v>0</v>
      </c>
      <c r="Y2426" s="13"/>
      <c r="Z2426" s="13">
        <f t="shared" si="637"/>
        <v>0</v>
      </c>
      <c r="AA2426" s="13"/>
      <c r="AB2426" s="13">
        <f t="shared" si="638"/>
        <v>0</v>
      </c>
      <c r="AC2426" s="13"/>
      <c r="AD2426" s="13"/>
      <c r="AE2426" s="13"/>
      <c r="AF2426" s="13"/>
      <c r="AG2426" s="13"/>
      <c r="AH2426" s="13"/>
      <c r="AI2426" s="13"/>
      <c r="AJ2426" s="13"/>
      <c r="AK2426" s="13">
        <f t="shared" si="639"/>
        <v>0</v>
      </c>
      <c r="AL2426" s="13"/>
      <c r="AM2426" s="13">
        <f t="shared" si="640"/>
        <v>0</v>
      </c>
      <c r="AN2426" s="13"/>
      <c r="AO2426" s="13">
        <v>0</v>
      </c>
      <c r="AP2426" s="13">
        <f t="shared" si="641"/>
        <v>0</v>
      </c>
      <c r="AQ2426" s="13"/>
      <c r="AR2426" s="13">
        <f t="shared" si="642"/>
        <v>0</v>
      </c>
      <c r="AS2426" s="13"/>
      <c r="AT2426" s="13">
        <f t="shared" si="643"/>
        <v>0</v>
      </c>
      <c r="AU2426" s="13"/>
      <c r="AV2426" s="13">
        <f t="shared" si="644"/>
        <v>0</v>
      </c>
      <c r="AW2426" s="13"/>
      <c r="AX2426" s="13">
        <f t="shared" si="645"/>
        <v>0</v>
      </c>
      <c r="AY2426" s="13"/>
      <c r="AZ2426" s="13">
        <f t="shared" si="646"/>
        <v>0</v>
      </c>
      <c r="BA2426" s="13"/>
      <c r="BB2426" s="13">
        <f t="shared" si="647"/>
        <v>0</v>
      </c>
      <c r="BC2426" s="13"/>
      <c r="BD2426" s="13">
        <f t="shared" si="648"/>
        <v>0</v>
      </c>
      <c r="BE2426" s="13"/>
      <c r="BF2426" s="13">
        <f t="shared" si="649"/>
        <v>0</v>
      </c>
      <c r="BG2426" s="13"/>
      <c r="BH2426" s="13">
        <f t="shared" si="650"/>
        <v>114069.70991586774</v>
      </c>
      <c r="BI2426" s="13">
        <f t="shared" si="651"/>
        <v>114100</v>
      </c>
      <c r="BJ2426" s="13">
        <v>115000</v>
      </c>
    </row>
    <row r="2427" spans="1:62" x14ac:dyDescent="0.25">
      <c r="A2427" t="s">
        <v>2730</v>
      </c>
      <c r="B2427" s="13">
        <v>184</v>
      </c>
      <c r="C2427">
        <v>549541</v>
      </c>
      <c r="D2427">
        <v>1</v>
      </c>
      <c r="E2427">
        <v>0</v>
      </c>
      <c r="F2427">
        <v>0</v>
      </c>
      <c r="G2427">
        <v>0</v>
      </c>
      <c r="H2427">
        <v>0</v>
      </c>
      <c r="I2427" t="s">
        <v>23</v>
      </c>
      <c r="J2427">
        <v>549576</v>
      </c>
      <c r="K2427" t="s">
        <v>305</v>
      </c>
      <c r="L2427">
        <v>549576</v>
      </c>
      <c r="M2427" t="s">
        <v>305</v>
      </c>
      <c r="N2427">
        <v>549576</v>
      </c>
      <c r="O2427" t="s">
        <v>305</v>
      </c>
      <c r="P2427">
        <v>549576</v>
      </c>
      <c r="Q2427" t="s">
        <v>305</v>
      </c>
      <c r="R2427" s="13">
        <v>70488.701001315436</v>
      </c>
      <c r="S2427" s="13"/>
      <c r="T2427" s="13"/>
      <c r="U2427" s="13"/>
      <c r="V2427" s="13">
        <f t="shared" si="635"/>
        <v>0</v>
      </c>
      <c r="W2427" s="13"/>
      <c r="X2427" s="13">
        <f t="shared" si="636"/>
        <v>0</v>
      </c>
      <c r="Y2427" s="13"/>
      <c r="Z2427" s="13">
        <f t="shared" si="637"/>
        <v>0</v>
      </c>
      <c r="AA2427" s="13"/>
      <c r="AB2427" s="13">
        <f t="shared" si="638"/>
        <v>0</v>
      </c>
      <c r="AC2427" s="13"/>
      <c r="AD2427" s="13"/>
      <c r="AE2427" s="13"/>
      <c r="AF2427" s="13"/>
      <c r="AG2427" s="13"/>
      <c r="AH2427" s="13"/>
      <c r="AI2427" s="13"/>
      <c r="AJ2427" s="13"/>
      <c r="AK2427" s="13">
        <f t="shared" si="639"/>
        <v>0</v>
      </c>
      <c r="AL2427" s="13"/>
      <c r="AM2427" s="13">
        <f t="shared" si="640"/>
        <v>0</v>
      </c>
      <c r="AN2427" s="13"/>
      <c r="AO2427" s="13">
        <v>0</v>
      </c>
      <c r="AP2427" s="13">
        <f t="shared" si="641"/>
        <v>0</v>
      </c>
      <c r="AQ2427" s="13"/>
      <c r="AR2427" s="13">
        <f t="shared" si="642"/>
        <v>0</v>
      </c>
      <c r="AS2427" s="13"/>
      <c r="AT2427" s="13">
        <f t="shared" si="643"/>
        <v>0</v>
      </c>
      <c r="AU2427" s="13"/>
      <c r="AV2427" s="13">
        <f t="shared" si="644"/>
        <v>0</v>
      </c>
      <c r="AW2427" s="13"/>
      <c r="AX2427" s="13">
        <f t="shared" si="645"/>
        <v>0</v>
      </c>
      <c r="AY2427" s="13"/>
      <c r="AZ2427" s="13">
        <f t="shared" si="646"/>
        <v>0</v>
      </c>
      <c r="BA2427" s="13"/>
      <c r="BB2427" s="13">
        <f t="shared" si="647"/>
        <v>0</v>
      </c>
      <c r="BC2427" s="13"/>
      <c r="BD2427" s="13">
        <f t="shared" si="648"/>
        <v>0</v>
      </c>
      <c r="BE2427" s="13"/>
      <c r="BF2427" s="13">
        <f t="shared" si="649"/>
        <v>0</v>
      </c>
      <c r="BG2427" s="13"/>
      <c r="BH2427" s="13">
        <f t="shared" si="650"/>
        <v>70488.701001315436</v>
      </c>
      <c r="BI2427" s="13">
        <f t="shared" si="651"/>
        <v>70500</v>
      </c>
      <c r="BJ2427" s="13">
        <v>70800</v>
      </c>
    </row>
    <row r="2428" spans="1:62" x14ac:dyDescent="0.25">
      <c r="A2428" t="s">
        <v>2731</v>
      </c>
      <c r="B2428" s="13">
        <v>981</v>
      </c>
      <c r="C2428">
        <v>592323</v>
      </c>
      <c r="D2428">
        <v>1</v>
      </c>
      <c r="E2428">
        <v>0</v>
      </c>
      <c r="F2428">
        <v>0</v>
      </c>
      <c r="G2428">
        <v>0</v>
      </c>
      <c r="H2428">
        <v>0</v>
      </c>
      <c r="I2428" t="s">
        <v>90</v>
      </c>
      <c r="J2428">
        <v>592013</v>
      </c>
      <c r="K2428" t="s">
        <v>88</v>
      </c>
      <c r="L2428">
        <v>592005</v>
      </c>
      <c r="M2428" t="s">
        <v>89</v>
      </c>
      <c r="N2428">
        <v>592005</v>
      </c>
      <c r="O2428" t="s">
        <v>89</v>
      </c>
      <c r="P2428">
        <v>592005</v>
      </c>
      <c r="Q2428" t="s">
        <v>89</v>
      </c>
      <c r="R2428" s="13">
        <v>227040.31854593157</v>
      </c>
      <c r="S2428" s="13"/>
      <c r="T2428" s="13"/>
      <c r="U2428" s="13"/>
      <c r="V2428" s="13">
        <f t="shared" si="635"/>
        <v>0</v>
      </c>
      <c r="W2428" s="13"/>
      <c r="X2428" s="13">
        <f t="shared" si="636"/>
        <v>0</v>
      </c>
      <c r="Y2428" s="13"/>
      <c r="Z2428" s="13">
        <f t="shared" si="637"/>
        <v>0</v>
      </c>
      <c r="AA2428" s="13"/>
      <c r="AB2428" s="13">
        <f t="shared" si="638"/>
        <v>0</v>
      </c>
      <c r="AC2428" s="13"/>
      <c r="AD2428" s="13"/>
      <c r="AE2428" s="13"/>
      <c r="AF2428" s="13"/>
      <c r="AG2428" s="13"/>
      <c r="AH2428" s="13"/>
      <c r="AI2428" s="13"/>
      <c r="AJ2428" s="13"/>
      <c r="AK2428" s="13">
        <f t="shared" si="639"/>
        <v>0</v>
      </c>
      <c r="AL2428" s="13"/>
      <c r="AM2428" s="13">
        <f t="shared" si="640"/>
        <v>0</v>
      </c>
      <c r="AN2428" s="13"/>
      <c r="AO2428" s="13">
        <v>0</v>
      </c>
      <c r="AP2428" s="13">
        <f t="shared" si="641"/>
        <v>0</v>
      </c>
      <c r="AQ2428" s="13"/>
      <c r="AR2428" s="13">
        <f t="shared" si="642"/>
        <v>0</v>
      </c>
      <c r="AS2428" s="13"/>
      <c r="AT2428" s="13">
        <f t="shared" si="643"/>
        <v>0</v>
      </c>
      <c r="AU2428" s="13"/>
      <c r="AV2428" s="13">
        <f t="shared" si="644"/>
        <v>0</v>
      </c>
      <c r="AW2428" s="13"/>
      <c r="AX2428" s="13">
        <f t="shared" si="645"/>
        <v>0</v>
      </c>
      <c r="AY2428" s="13"/>
      <c r="AZ2428" s="13">
        <f t="shared" si="646"/>
        <v>0</v>
      </c>
      <c r="BA2428" s="13"/>
      <c r="BB2428" s="13">
        <f t="shared" si="647"/>
        <v>0</v>
      </c>
      <c r="BC2428" s="13"/>
      <c r="BD2428" s="13">
        <f t="shared" si="648"/>
        <v>0</v>
      </c>
      <c r="BE2428" s="13"/>
      <c r="BF2428" s="13">
        <f t="shared" si="649"/>
        <v>0</v>
      </c>
      <c r="BG2428" s="13"/>
      <c r="BH2428" s="13">
        <f t="shared" si="650"/>
        <v>227040.31854593157</v>
      </c>
      <c r="BI2428" s="13">
        <f t="shared" si="651"/>
        <v>227000</v>
      </c>
      <c r="BJ2428" s="13">
        <v>227000</v>
      </c>
    </row>
    <row r="2429" spans="1:62" x14ac:dyDescent="0.25">
      <c r="A2429" t="s">
        <v>2732</v>
      </c>
      <c r="B2429" s="13">
        <v>906</v>
      </c>
      <c r="C2429">
        <v>594300</v>
      </c>
      <c r="D2429">
        <v>1</v>
      </c>
      <c r="E2429">
        <v>0</v>
      </c>
      <c r="F2429">
        <v>0</v>
      </c>
      <c r="G2429">
        <v>0</v>
      </c>
      <c r="H2429">
        <v>0</v>
      </c>
      <c r="I2429" t="s">
        <v>30</v>
      </c>
      <c r="J2429">
        <v>593711</v>
      </c>
      <c r="K2429" t="s">
        <v>149</v>
      </c>
      <c r="L2429">
        <v>593711</v>
      </c>
      <c r="M2429" t="s">
        <v>149</v>
      </c>
      <c r="N2429">
        <v>593711</v>
      </c>
      <c r="O2429" t="s">
        <v>149</v>
      </c>
      <c r="P2429">
        <v>593711</v>
      </c>
      <c r="Q2429" t="s">
        <v>149</v>
      </c>
      <c r="R2429" s="13">
        <v>209957.19711392792</v>
      </c>
      <c r="S2429" s="13"/>
      <c r="T2429" s="13"/>
      <c r="U2429" s="13"/>
      <c r="V2429" s="13">
        <f t="shared" si="635"/>
        <v>0</v>
      </c>
      <c r="W2429" s="13"/>
      <c r="X2429" s="13">
        <f t="shared" si="636"/>
        <v>0</v>
      </c>
      <c r="Y2429" s="13"/>
      <c r="Z2429" s="13">
        <f t="shared" si="637"/>
        <v>0</v>
      </c>
      <c r="AA2429" s="13"/>
      <c r="AB2429" s="13">
        <f t="shared" si="638"/>
        <v>0</v>
      </c>
      <c r="AC2429" s="13"/>
      <c r="AD2429" s="13"/>
      <c r="AE2429" s="13"/>
      <c r="AF2429" s="13"/>
      <c r="AG2429" s="13"/>
      <c r="AH2429" s="13"/>
      <c r="AI2429" s="13"/>
      <c r="AJ2429" s="13"/>
      <c r="AK2429" s="13">
        <f t="shared" si="639"/>
        <v>0</v>
      </c>
      <c r="AL2429" s="13"/>
      <c r="AM2429" s="13">
        <f t="shared" si="640"/>
        <v>0</v>
      </c>
      <c r="AN2429" s="13"/>
      <c r="AO2429" s="13">
        <v>0</v>
      </c>
      <c r="AP2429" s="13">
        <f t="shared" si="641"/>
        <v>0</v>
      </c>
      <c r="AQ2429" s="13"/>
      <c r="AR2429" s="13">
        <f t="shared" si="642"/>
        <v>0</v>
      </c>
      <c r="AS2429" s="13"/>
      <c r="AT2429" s="13">
        <f t="shared" si="643"/>
        <v>0</v>
      </c>
      <c r="AU2429" s="13"/>
      <c r="AV2429" s="13">
        <f t="shared" si="644"/>
        <v>0</v>
      </c>
      <c r="AW2429" s="13"/>
      <c r="AX2429" s="13">
        <f t="shared" si="645"/>
        <v>0</v>
      </c>
      <c r="AY2429" s="13"/>
      <c r="AZ2429" s="13">
        <f t="shared" si="646"/>
        <v>0</v>
      </c>
      <c r="BA2429" s="13"/>
      <c r="BB2429" s="13">
        <f t="shared" si="647"/>
        <v>0</v>
      </c>
      <c r="BC2429" s="13"/>
      <c r="BD2429" s="13">
        <f t="shared" si="648"/>
        <v>0</v>
      </c>
      <c r="BE2429" s="13"/>
      <c r="BF2429" s="13">
        <f t="shared" si="649"/>
        <v>0</v>
      </c>
      <c r="BG2429" s="13"/>
      <c r="BH2429" s="13">
        <f t="shared" si="650"/>
        <v>209957.19711392792</v>
      </c>
      <c r="BI2429" s="13">
        <f t="shared" si="651"/>
        <v>210000</v>
      </c>
      <c r="BJ2429" s="13">
        <v>214800</v>
      </c>
    </row>
    <row r="2430" spans="1:62" x14ac:dyDescent="0.25">
      <c r="A2430" t="s">
        <v>2733</v>
      </c>
      <c r="B2430" s="13">
        <v>536</v>
      </c>
      <c r="C2430">
        <v>555312</v>
      </c>
      <c r="D2430">
        <v>1</v>
      </c>
      <c r="E2430">
        <v>0</v>
      </c>
      <c r="F2430">
        <v>0</v>
      </c>
      <c r="G2430">
        <v>0</v>
      </c>
      <c r="H2430">
        <v>0</v>
      </c>
      <c r="I2430" t="s">
        <v>38</v>
      </c>
      <c r="J2430">
        <v>599247</v>
      </c>
      <c r="K2430" t="s">
        <v>58</v>
      </c>
      <c r="L2430">
        <v>599352</v>
      </c>
      <c r="M2430" t="s">
        <v>1620</v>
      </c>
      <c r="N2430">
        <v>599247</v>
      </c>
      <c r="O2430" t="s">
        <v>58</v>
      </c>
      <c r="P2430">
        <v>599247</v>
      </c>
      <c r="Q2430" t="s">
        <v>58</v>
      </c>
      <c r="R2430" s="13">
        <v>125145.99598890859</v>
      </c>
      <c r="S2430" s="13"/>
      <c r="T2430" s="13"/>
      <c r="U2430" s="13"/>
      <c r="V2430" s="13">
        <f t="shared" si="635"/>
        <v>0</v>
      </c>
      <c r="W2430" s="13"/>
      <c r="X2430" s="13">
        <f t="shared" si="636"/>
        <v>0</v>
      </c>
      <c r="Y2430" s="13"/>
      <c r="Z2430" s="13">
        <f t="shared" si="637"/>
        <v>0</v>
      </c>
      <c r="AA2430" s="13"/>
      <c r="AB2430" s="13">
        <f t="shared" si="638"/>
        <v>0</v>
      </c>
      <c r="AC2430" s="13"/>
      <c r="AD2430" s="13"/>
      <c r="AE2430" s="13"/>
      <c r="AF2430" s="13"/>
      <c r="AG2430" s="13"/>
      <c r="AH2430" s="13"/>
      <c r="AI2430" s="13"/>
      <c r="AJ2430" s="13"/>
      <c r="AK2430" s="13">
        <f t="shared" si="639"/>
        <v>0</v>
      </c>
      <c r="AL2430" s="13"/>
      <c r="AM2430" s="13">
        <f t="shared" si="640"/>
        <v>0</v>
      </c>
      <c r="AN2430" s="13"/>
      <c r="AO2430" s="13">
        <v>0</v>
      </c>
      <c r="AP2430" s="13">
        <f t="shared" si="641"/>
        <v>0</v>
      </c>
      <c r="AQ2430" s="13"/>
      <c r="AR2430" s="13">
        <f t="shared" si="642"/>
        <v>0</v>
      </c>
      <c r="AS2430" s="13"/>
      <c r="AT2430" s="13">
        <f t="shared" si="643"/>
        <v>0</v>
      </c>
      <c r="AU2430" s="13"/>
      <c r="AV2430" s="13">
        <f t="shared" si="644"/>
        <v>0</v>
      </c>
      <c r="AW2430" s="13"/>
      <c r="AX2430" s="13">
        <f t="shared" si="645"/>
        <v>0</v>
      </c>
      <c r="AY2430" s="13"/>
      <c r="AZ2430" s="13">
        <f t="shared" si="646"/>
        <v>0</v>
      </c>
      <c r="BA2430" s="13"/>
      <c r="BB2430" s="13">
        <f t="shared" si="647"/>
        <v>0</v>
      </c>
      <c r="BC2430" s="13"/>
      <c r="BD2430" s="13">
        <f t="shared" si="648"/>
        <v>0</v>
      </c>
      <c r="BE2430" s="13"/>
      <c r="BF2430" s="13">
        <f t="shared" si="649"/>
        <v>0</v>
      </c>
      <c r="BG2430" s="13"/>
      <c r="BH2430" s="13">
        <f t="shared" si="650"/>
        <v>125145.99598890859</v>
      </c>
      <c r="BI2430" s="13">
        <f t="shared" si="651"/>
        <v>125100</v>
      </c>
      <c r="BJ2430" s="13">
        <v>125100</v>
      </c>
    </row>
    <row r="2431" spans="1:62" x14ac:dyDescent="0.25">
      <c r="A2431" t="s">
        <v>2734</v>
      </c>
      <c r="B2431" s="13">
        <v>85</v>
      </c>
      <c r="C2431">
        <v>572594</v>
      </c>
      <c r="D2431">
        <v>1</v>
      </c>
      <c r="E2431">
        <v>0</v>
      </c>
      <c r="F2431">
        <v>0</v>
      </c>
      <c r="G2431">
        <v>0</v>
      </c>
      <c r="H2431">
        <v>0</v>
      </c>
      <c r="I2431" t="s">
        <v>41</v>
      </c>
      <c r="J2431">
        <v>577731</v>
      </c>
      <c r="K2431" t="s">
        <v>139</v>
      </c>
      <c r="L2431">
        <v>577731</v>
      </c>
      <c r="M2431" t="s">
        <v>139</v>
      </c>
      <c r="N2431">
        <v>577731</v>
      </c>
      <c r="O2431" t="s">
        <v>139</v>
      </c>
      <c r="P2431">
        <v>577731</v>
      </c>
      <c r="Q2431" t="s">
        <v>139</v>
      </c>
      <c r="R2431" s="13">
        <v>70488.701001315436</v>
      </c>
      <c r="S2431" s="13"/>
      <c r="T2431" s="13"/>
      <c r="U2431" s="13"/>
      <c r="V2431" s="13">
        <f t="shared" si="635"/>
        <v>0</v>
      </c>
      <c r="W2431" s="13"/>
      <c r="X2431" s="13">
        <f t="shared" si="636"/>
        <v>0</v>
      </c>
      <c r="Y2431" s="13"/>
      <c r="Z2431" s="13">
        <f t="shared" si="637"/>
        <v>0</v>
      </c>
      <c r="AA2431" s="13"/>
      <c r="AB2431" s="13">
        <f t="shared" si="638"/>
        <v>0</v>
      </c>
      <c r="AC2431" s="13"/>
      <c r="AD2431" s="13"/>
      <c r="AE2431" s="13"/>
      <c r="AF2431" s="13"/>
      <c r="AG2431" s="13"/>
      <c r="AH2431" s="13"/>
      <c r="AI2431" s="13"/>
      <c r="AJ2431" s="13"/>
      <c r="AK2431" s="13">
        <f t="shared" si="639"/>
        <v>0</v>
      </c>
      <c r="AL2431" s="13"/>
      <c r="AM2431" s="13">
        <f t="shared" si="640"/>
        <v>0</v>
      </c>
      <c r="AN2431" s="13"/>
      <c r="AO2431" s="13">
        <v>0</v>
      </c>
      <c r="AP2431" s="13">
        <f t="shared" si="641"/>
        <v>0</v>
      </c>
      <c r="AQ2431" s="13"/>
      <c r="AR2431" s="13">
        <f t="shared" si="642"/>
        <v>0</v>
      </c>
      <c r="AS2431" s="13"/>
      <c r="AT2431" s="13">
        <f t="shared" si="643"/>
        <v>0</v>
      </c>
      <c r="AU2431" s="13"/>
      <c r="AV2431" s="13">
        <f t="shared" si="644"/>
        <v>0</v>
      </c>
      <c r="AW2431" s="13"/>
      <c r="AX2431" s="13">
        <f t="shared" si="645"/>
        <v>0</v>
      </c>
      <c r="AY2431" s="13"/>
      <c r="AZ2431" s="13">
        <f t="shared" si="646"/>
        <v>0</v>
      </c>
      <c r="BA2431" s="13"/>
      <c r="BB2431" s="13">
        <f t="shared" si="647"/>
        <v>0</v>
      </c>
      <c r="BC2431" s="13"/>
      <c r="BD2431" s="13">
        <f t="shared" si="648"/>
        <v>0</v>
      </c>
      <c r="BE2431" s="13"/>
      <c r="BF2431" s="13">
        <f t="shared" si="649"/>
        <v>0</v>
      </c>
      <c r="BG2431" s="13"/>
      <c r="BH2431" s="13">
        <f t="shared" si="650"/>
        <v>70488.701001315436</v>
      </c>
      <c r="BI2431" s="13">
        <f t="shared" si="651"/>
        <v>70500</v>
      </c>
      <c r="BJ2431" s="13">
        <v>70800</v>
      </c>
    </row>
    <row r="2432" spans="1:62" x14ac:dyDescent="0.25">
      <c r="A2432" t="s">
        <v>2735</v>
      </c>
      <c r="B2432" s="13">
        <v>199</v>
      </c>
      <c r="C2432">
        <v>595969</v>
      </c>
      <c r="D2432">
        <v>1</v>
      </c>
      <c r="E2432">
        <v>0</v>
      </c>
      <c r="F2432">
        <v>0</v>
      </c>
      <c r="G2432">
        <v>0</v>
      </c>
      <c r="H2432">
        <v>0</v>
      </c>
      <c r="I2432" t="s">
        <v>75</v>
      </c>
      <c r="J2432">
        <v>596787</v>
      </c>
      <c r="K2432" t="s">
        <v>1240</v>
      </c>
      <c r="L2432">
        <v>596230</v>
      </c>
      <c r="M2432" t="s">
        <v>477</v>
      </c>
      <c r="N2432">
        <v>596230</v>
      </c>
      <c r="O2432" t="s">
        <v>477</v>
      </c>
      <c r="P2432">
        <v>596230</v>
      </c>
      <c r="Q2432" t="s">
        <v>477</v>
      </c>
      <c r="R2432" s="13">
        <v>70488.701001315436</v>
      </c>
      <c r="S2432" s="13"/>
      <c r="T2432" s="13"/>
      <c r="U2432" s="13"/>
      <c r="V2432" s="13">
        <f t="shared" si="635"/>
        <v>0</v>
      </c>
      <c r="W2432" s="13"/>
      <c r="X2432" s="13">
        <f t="shared" si="636"/>
        <v>0</v>
      </c>
      <c r="Y2432" s="13"/>
      <c r="Z2432" s="13">
        <f t="shared" si="637"/>
        <v>0</v>
      </c>
      <c r="AA2432" s="13"/>
      <c r="AB2432" s="13">
        <f t="shared" si="638"/>
        <v>0</v>
      </c>
      <c r="AC2432" s="13"/>
      <c r="AD2432" s="13"/>
      <c r="AE2432" s="13"/>
      <c r="AF2432" s="13"/>
      <c r="AG2432" s="13"/>
      <c r="AH2432" s="13"/>
      <c r="AI2432" s="13"/>
      <c r="AJ2432" s="13"/>
      <c r="AK2432" s="13">
        <f t="shared" si="639"/>
        <v>0</v>
      </c>
      <c r="AL2432" s="13"/>
      <c r="AM2432" s="13">
        <f t="shared" si="640"/>
        <v>0</v>
      </c>
      <c r="AN2432" s="13"/>
      <c r="AO2432" s="13">
        <v>0</v>
      </c>
      <c r="AP2432" s="13">
        <f t="shared" si="641"/>
        <v>0</v>
      </c>
      <c r="AQ2432" s="13"/>
      <c r="AR2432" s="13">
        <f t="shared" si="642"/>
        <v>0</v>
      </c>
      <c r="AS2432" s="13"/>
      <c r="AT2432" s="13">
        <f t="shared" si="643"/>
        <v>0</v>
      </c>
      <c r="AU2432" s="13"/>
      <c r="AV2432" s="13">
        <f t="shared" si="644"/>
        <v>0</v>
      </c>
      <c r="AW2432" s="13"/>
      <c r="AX2432" s="13">
        <f t="shared" si="645"/>
        <v>0</v>
      </c>
      <c r="AY2432" s="13"/>
      <c r="AZ2432" s="13">
        <f t="shared" si="646"/>
        <v>0</v>
      </c>
      <c r="BA2432" s="13"/>
      <c r="BB2432" s="13">
        <f t="shared" si="647"/>
        <v>0</v>
      </c>
      <c r="BC2432" s="13"/>
      <c r="BD2432" s="13">
        <f t="shared" si="648"/>
        <v>0</v>
      </c>
      <c r="BE2432" s="13"/>
      <c r="BF2432" s="13">
        <f t="shared" si="649"/>
        <v>0</v>
      </c>
      <c r="BG2432" s="13"/>
      <c r="BH2432" s="13">
        <f t="shared" si="650"/>
        <v>70488.701001315436</v>
      </c>
      <c r="BI2432" s="13">
        <f t="shared" si="651"/>
        <v>70500</v>
      </c>
      <c r="BJ2432" s="13">
        <v>70800</v>
      </c>
    </row>
    <row r="2433" spans="1:62" x14ac:dyDescent="0.25">
      <c r="A2433" t="s">
        <v>2736</v>
      </c>
      <c r="B2433" s="13">
        <v>270</v>
      </c>
      <c r="C2433">
        <v>579416</v>
      </c>
      <c r="D2433">
        <v>1</v>
      </c>
      <c r="E2433">
        <v>0</v>
      </c>
      <c r="F2433">
        <v>0</v>
      </c>
      <c r="G2433">
        <v>0</v>
      </c>
      <c r="H2433">
        <v>0</v>
      </c>
      <c r="I2433" t="s">
        <v>33</v>
      </c>
      <c r="J2433">
        <v>579203</v>
      </c>
      <c r="K2433" t="s">
        <v>373</v>
      </c>
      <c r="L2433">
        <v>579203</v>
      </c>
      <c r="M2433" t="s">
        <v>373</v>
      </c>
      <c r="N2433">
        <v>579203</v>
      </c>
      <c r="O2433" t="s">
        <v>373</v>
      </c>
      <c r="P2433">
        <v>579203</v>
      </c>
      <c r="Q2433" t="s">
        <v>373</v>
      </c>
      <c r="R2433" s="13">
        <v>70488.701001315436</v>
      </c>
      <c r="S2433" s="13"/>
      <c r="T2433" s="13"/>
      <c r="U2433" s="13"/>
      <c r="V2433" s="13">
        <f t="shared" si="635"/>
        <v>0</v>
      </c>
      <c r="W2433" s="13"/>
      <c r="X2433" s="13">
        <f t="shared" si="636"/>
        <v>0</v>
      </c>
      <c r="Y2433" s="13"/>
      <c r="Z2433" s="13">
        <f t="shared" si="637"/>
        <v>0</v>
      </c>
      <c r="AA2433" s="13"/>
      <c r="AB2433" s="13">
        <f t="shared" si="638"/>
        <v>0</v>
      </c>
      <c r="AC2433" s="13"/>
      <c r="AD2433" s="13"/>
      <c r="AE2433" s="13"/>
      <c r="AF2433" s="13"/>
      <c r="AG2433" s="13"/>
      <c r="AH2433" s="13"/>
      <c r="AI2433" s="13"/>
      <c r="AJ2433" s="13"/>
      <c r="AK2433" s="13">
        <f t="shared" si="639"/>
        <v>0</v>
      </c>
      <c r="AL2433" s="13"/>
      <c r="AM2433" s="13">
        <f t="shared" si="640"/>
        <v>0</v>
      </c>
      <c r="AN2433" s="13"/>
      <c r="AO2433" s="13">
        <v>2</v>
      </c>
      <c r="AP2433" s="13">
        <f t="shared" si="641"/>
        <v>61000</v>
      </c>
      <c r="AQ2433" s="13"/>
      <c r="AR2433" s="13">
        <f t="shared" si="642"/>
        <v>0</v>
      </c>
      <c r="AS2433" s="13"/>
      <c r="AT2433" s="13">
        <f t="shared" si="643"/>
        <v>0</v>
      </c>
      <c r="AU2433" s="13"/>
      <c r="AV2433" s="13">
        <f t="shared" si="644"/>
        <v>0</v>
      </c>
      <c r="AW2433" s="13"/>
      <c r="AX2433" s="13">
        <f t="shared" si="645"/>
        <v>0</v>
      </c>
      <c r="AY2433" s="13"/>
      <c r="AZ2433" s="13">
        <f t="shared" si="646"/>
        <v>0</v>
      </c>
      <c r="BA2433" s="13"/>
      <c r="BB2433" s="13">
        <f t="shared" si="647"/>
        <v>0</v>
      </c>
      <c r="BC2433" s="13"/>
      <c r="BD2433" s="13">
        <f t="shared" si="648"/>
        <v>0</v>
      </c>
      <c r="BE2433" s="13"/>
      <c r="BF2433" s="13">
        <f t="shared" si="649"/>
        <v>0</v>
      </c>
      <c r="BG2433" s="13"/>
      <c r="BH2433" s="13">
        <f t="shared" si="650"/>
        <v>131488.70100131544</v>
      </c>
      <c r="BI2433" s="13">
        <f t="shared" si="651"/>
        <v>131500</v>
      </c>
      <c r="BJ2433" s="13">
        <v>131800</v>
      </c>
    </row>
    <row r="2434" spans="1:62" x14ac:dyDescent="0.25">
      <c r="A2434" t="s">
        <v>2737</v>
      </c>
      <c r="B2434" s="13">
        <v>163</v>
      </c>
      <c r="C2434">
        <v>581836</v>
      </c>
      <c r="D2434">
        <v>1</v>
      </c>
      <c r="E2434">
        <v>0</v>
      </c>
      <c r="F2434">
        <v>0</v>
      </c>
      <c r="G2434">
        <v>0</v>
      </c>
      <c r="H2434">
        <v>0</v>
      </c>
      <c r="I2434" t="s">
        <v>30</v>
      </c>
      <c r="J2434">
        <v>581950</v>
      </c>
      <c r="K2434" t="s">
        <v>1780</v>
      </c>
      <c r="L2434">
        <v>581283</v>
      </c>
      <c r="M2434" t="s">
        <v>29</v>
      </c>
      <c r="N2434">
        <v>581283</v>
      </c>
      <c r="O2434" t="s">
        <v>29</v>
      </c>
      <c r="P2434">
        <v>581283</v>
      </c>
      <c r="Q2434" t="s">
        <v>29</v>
      </c>
      <c r="R2434" s="13">
        <v>70488.701001315436</v>
      </c>
      <c r="S2434" s="13"/>
      <c r="T2434" s="13"/>
      <c r="U2434" s="13"/>
      <c r="V2434" s="13">
        <f t="shared" si="635"/>
        <v>0</v>
      </c>
      <c r="W2434" s="13"/>
      <c r="X2434" s="13">
        <f t="shared" si="636"/>
        <v>0</v>
      </c>
      <c r="Y2434" s="13"/>
      <c r="Z2434" s="13">
        <f t="shared" si="637"/>
        <v>0</v>
      </c>
      <c r="AA2434" s="13"/>
      <c r="AB2434" s="13">
        <f t="shared" si="638"/>
        <v>0</v>
      </c>
      <c r="AC2434" s="13"/>
      <c r="AD2434" s="13"/>
      <c r="AE2434" s="13"/>
      <c r="AF2434" s="13"/>
      <c r="AG2434" s="13"/>
      <c r="AH2434" s="13"/>
      <c r="AI2434" s="13"/>
      <c r="AJ2434" s="13"/>
      <c r="AK2434" s="13">
        <f t="shared" si="639"/>
        <v>0</v>
      </c>
      <c r="AL2434" s="13"/>
      <c r="AM2434" s="13">
        <f t="shared" si="640"/>
        <v>0</v>
      </c>
      <c r="AN2434" s="13"/>
      <c r="AO2434" s="13">
        <v>0</v>
      </c>
      <c r="AP2434" s="13">
        <f t="shared" si="641"/>
        <v>0</v>
      </c>
      <c r="AQ2434" s="13"/>
      <c r="AR2434" s="13">
        <f t="shared" si="642"/>
        <v>0</v>
      </c>
      <c r="AS2434" s="13"/>
      <c r="AT2434" s="13">
        <f t="shared" si="643"/>
        <v>0</v>
      </c>
      <c r="AU2434" s="13"/>
      <c r="AV2434" s="13">
        <f t="shared" si="644"/>
        <v>0</v>
      </c>
      <c r="AW2434" s="13"/>
      <c r="AX2434" s="13">
        <f t="shared" si="645"/>
        <v>0</v>
      </c>
      <c r="AY2434" s="13"/>
      <c r="AZ2434" s="13">
        <f t="shared" si="646"/>
        <v>0</v>
      </c>
      <c r="BA2434" s="13"/>
      <c r="BB2434" s="13">
        <f t="shared" si="647"/>
        <v>0</v>
      </c>
      <c r="BC2434" s="13"/>
      <c r="BD2434" s="13">
        <f t="shared" si="648"/>
        <v>0</v>
      </c>
      <c r="BE2434" s="13"/>
      <c r="BF2434" s="13">
        <f t="shared" si="649"/>
        <v>0</v>
      </c>
      <c r="BG2434" s="13"/>
      <c r="BH2434" s="13">
        <f t="shared" si="650"/>
        <v>70488.701001315436</v>
      </c>
      <c r="BI2434" s="13">
        <f t="shared" si="651"/>
        <v>70500</v>
      </c>
      <c r="BJ2434" s="13">
        <v>70800</v>
      </c>
    </row>
    <row r="2435" spans="1:62" x14ac:dyDescent="0.25">
      <c r="A2435" t="s">
        <v>2738</v>
      </c>
      <c r="B2435" s="13">
        <v>380</v>
      </c>
      <c r="C2435">
        <v>570214</v>
      </c>
      <c r="D2435">
        <v>1</v>
      </c>
      <c r="E2435">
        <v>0</v>
      </c>
      <c r="F2435">
        <v>0</v>
      </c>
      <c r="G2435">
        <v>0</v>
      </c>
      <c r="H2435">
        <v>0</v>
      </c>
      <c r="I2435" t="s">
        <v>33</v>
      </c>
      <c r="J2435">
        <v>570451</v>
      </c>
      <c r="K2435" t="s">
        <v>483</v>
      </c>
      <c r="L2435">
        <v>570451</v>
      </c>
      <c r="M2435" t="s">
        <v>483</v>
      </c>
      <c r="N2435">
        <v>570451</v>
      </c>
      <c r="O2435" t="s">
        <v>483</v>
      </c>
      <c r="P2435">
        <v>569810</v>
      </c>
      <c r="Q2435" t="s">
        <v>98</v>
      </c>
      <c r="R2435" s="13">
        <v>89075.125913161304</v>
      </c>
      <c r="S2435" s="13"/>
      <c r="T2435" s="13"/>
      <c r="U2435" s="13"/>
      <c r="V2435" s="13">
        <f t="shared" si="635"/>
        <v>0</v>
      </c>
      <c r="W2435" s="13"/>
      <c r="X2435" s="13">
        <f t="shared" si="636"/>
        <v>0</v>
      </c>
      <c r="Y2435" s="13"/>
      <c r="Z2435" s="13">
        <f t="shared" si="637"/>
        <v>0</v>
      </c>
      <c r="AA2435" s="13"/>
      <c r="AB2435" s="13">
        <f t="shared" si="638"/>
        <v>0</v>
      </c>
      <c r="AC2435" s="13"/>
      <c r="AD2435" s="13"/>
      <c r="AE2435" s="13"/>
      <c r="AF2435" s="13"/>
      <c r="AG2435" s="13"/>
      <c r="AH2435" s="13"/>
      <c r="AI2435" s="13"/>
      <c r="AJ2435" s="13"/>
      <c r="AK2435" s="13">
        <f t="shared" si="639"/>
        <v>0</v>
      </c>
      <c r="AL2435" s="13"/>
      <c r="AM2435" s="13">
        <f t="shared" si="640"/>
        <v>0</v>
      </c>
      <c r="AN2435" s="13"/>
      <c r="AO2435" s="13">
        <v>0</v>
      </c>
      <c r="AP2435" s="13">
        <f t="shared" si="641"/>
        <v>0</v>
      </c>
      <c r="AQ2435" s="13"/>
      <c r="AR2435" s="13">
        <f t="shared" si="642"/>
        <v>0</v>
      </c>
      <c r="AS2435" s="13"/>
      <c r="AT2435" s="13">
        <f t="shared" si="643"/>
        <v>0</v>
      </c>
      <c r="AU2435" s="13"/>
      <c r="AV2435" s="13">
        <f t="shared" si="644"/>
        <v>0</v>
      </c>
      <c r="AW2435" s="13"/>
      <c r="AX2435" s="13">
        <f t="shared" si="645"/>
        <v>0</v>
      </c>
      <c r="AY2435" s="13"/>
      <c r="AZ2435" s="13">
        <f t="shared" si="646"/>
        <v>0</v>
      </c>
      <c r="BA2435" s="13"/>
      <c r="BB2435" s="13">
        <f t="shared" si="647"/>
        <v>0</v>
      </c>
      <c r="BC2435" s="13"/>
      <c r="BD2435" s="13">
        <f t="shared" si="648"/>
        <v>0</v>
      </c>
      <c r="BE2435" s="13"/>
      <c r="BF2435" s="13">
        <f t="shared" si="649"/>
        <v>0</v>
      </c>
      <c r="BG2435" s="13"/>
      <c r="BH2435" s="13">
        <f t="shared" si="650"/>
        <v>89075.125913161304</v>
      </c>
      <c r="BI2435" s="13">
        <f t="shared" si="651"/>
        <v>89100</v>
      </c>
      <c r="BJ2435" s="13">
        <v>89400</v>
      </c>
    </row>
    <row r="2436" spans="1:62" x14ac:dyDescent="0.25">
      <c r="A2436" t="s">
        <v>2739</v>
      </c>
      <c r="B2436" s="13">
        <v>563</v>
      </c>
      <c r="C2436">
        <v>579424</v>
      </c>
      <c r="D2436">
        <v>1</v>
      </c>
      <c r="E2436">
        <v>0</v>
      </c>
      <c r="F2436">
        <v>0</v>
      </c>
      <c r="G2436">
        <v>0</v>
      </c>
      <c r="H2436">
        <v>0</v>
      </c>
      <c r="I2436" t="s">
        <v>33</v>
      </c>
      <c r="J2436">
        <v>579858</v>
      </c>
      <c r="K2436" t="s">
        <v>1093</v>
      </c>
      <c r="L2436">
        <v>579858</v>
      </c>
      <c r="M2436" t="s">
        <v>1093</v>
      </c>
      <c r="N2436">
        <v>579858</v>
      </c>
      <c r="O2436" t="s">
        <v>1093</v>
      </c>
      <c r="P2436">
        <v>579858</v>
      </c>
      <c r="Q2436" t="s">
        <v>1093</v>
      </c>
      <c r="R2436" s="13">
        <v>131368.20687016647</v>
      </c>
      <c r="S2436" s="13"/>
      <c r="T2436" s="13"/>
      <c r="U2436" s="13"/>
      <c r="V2436" s="13">
        <f t="shared" si="635"/>
        <v>0</v>
      </c>
      <c r="W2436" s="13"/>
      <c r="X2436" s="13">
        <f t="shared" si="636"/>
        <v>0</v>
      </c>
      <c r="Y2436" s="13"/>
      <c r="Z2436" s="13">
        <f t="shared" si="637"/>
        <v>0</v>
      </c>
      <c r="AA2436" s="13"/>
      <c r="AB2436" s="13">
        <f t="shared" si="638"/>
        <v>0</v>
      </c>
      <c r="AC2436" s="13"/>
      <c r="AD2436" s="13"/>
      <c r="AE2436" s="13"/>
      <c r="AF2436" s="13"/>
      <c r="AG2436" s="13"/>
      <c r="AH2436" s="13"/>
      <c r="AI2436" s="13"/>
      <c r="AJ2436" s="13"/>
      <c r="AK2436" s="13">
        <f t="shared" si="639"/>
        <v>0</v>
      </c>
      <c r="AL2436" s="13"/>
      <c r="AM2436" s="13">
        <f t="shared" si="640"/>
        <v>0</v>
      </c>
      <c r="AN2436" s="13"/>
      <c r="AO2436" s="13">
        <v>0</v>
      </c>
      <c r="AP2436" s="13">
        <f t="shared" si="641"/>
        <v>0</v>
      </c>
      <c r="AQ2436" s="13"/>
      <c r="AR2436" s="13">
        <f t="shared" si="642"/>
        <v>0</v>
      </c>
      <c r="AS2436" s="13"/>
      <c r="AT2436" s="13">
        <f t="shared" si="643"/>
        <v>0</v>
      </c>
      <c r="AU2436" s="13"/>
      <c r="AV2436" s="13">
        <f t="shared" si="644"/>
        <v>0</v>
      </c>
      <c r="AW2436" s="13"/>
      <c r="AX2436" s="13">
        <f t="shared" si="645"/>
        <v>0</v>
      </c>
      <c r="AY2436" s="13"/>
      <c r="AZ2436" s="13">
        <f t="shared" si="646"/>
        <v>0</v>
      </c>
      <c r="BA2436" s="13"/>
      <c r="BB2436" s="13">
        <f t="shared" si="647"/>
        <v>0</v>
      </c>
      <c r="BC2436" s="13"/>
      <c r="BD2436" s="13">
        <f t="shared" si="648"/>
        <v>0</v>
      </c>
      <c r="BE2436" s="13"/>
      <c r="BF2436" s="13">
        <f t="shared" si="649"/>
        <v>0</v>
      </c>
      <c r="BG2436" s="13"/>
      <c r="BH2436" s="13">
        <f t="shared" si="650"/>
        <v>131368.20687016647</v>
      </c>
      <c r="BI2436" s="13">
        <f t="shared" si="651"/>
        <v>131400</v>
      </c>
      <c r="BJ2436" s="13">
        <v>130000</v>
      </c>
    </row>
    <row r="2437" spans="1:62" x14ac:dyDescent="0.25">
      <c r="A2437" s="3" t="s">
        <v>2740</v>
      </c>
      <c r="B2437" s="13">
        <v>2416</v>
      </c>
      <c r="C2437">
        <v>598356</v>
      </c>
      <c r="D2437">
        <v>1</v>
      </c>
      <c r="E2437">
        <v>1</v>
      </c>
      <c r="F2437">
        <v>0</v>
      </c>
      <c r="G2437">
        <v>0</v>
      </c>
      <c r="H2437">
        <v>0</v>
      </c>
      <c r="I2437" t="s">
        <v>38</v>
      </c>
      <c r="J2437">
        <v>598356</v>
      </c>
      <c r="K2437" t="s">
        <v>2740</v>
      </c>
      <c r="L2437">
        <v>598143</v>
      </c>
      <c r="M2437" t="s">
        <v>366</v>
      </c>
      <c r="N2437">
        <v>598143</v>
      </c>
      <c r="O2437" t="s">
        <v>366</v>
      </c>
      <c r="P2437">
        <v>598143</v>
      </c>
      <c r="Q2437" t="s">
        <v>366</v>
      </c>
      <c r="R2437" s="13">
        <v>548670.15518916794</v>
      </c>
      <c r="S2437" s="13">
        <v>2416</v>
      </c>
      <c r="T2437" s="13">
        <v>129213.79543656192</v>
      </c>
      <c r="U2437" s="13"/>
      <c r="V2437" s="13">
        <f t="shared" ref="V2437:V2500" si="652">U2437*741</f>
        <v>0</v>
      </c>
      <c r="W2437" s="13">
        <v>34</v>
      </c>
      <c r="X2437" s="13">
        <f t="shared" ref="X2437:X2500" si="653">W2437*2964</f>
        <v>100776</v>
      </c>
      <c r="Y2437" s="13">
        <v>5</v>
      </c>
      <c r="Z2437" s="13">
        <f t="shared" ref="Z2437:Z2500" si="654">Y2437*988</f>
        <v>4940</v>
      </c>
      <c r="AA2437" s="13">
        <v>10</v>
      </c>
      <c r="AB2437" s="13">
        <f t="shared" ref="AB2437:AB2500" si="655">AA2437*247</f>
        <v>2470</v>
      </c>
      <c r="AC2437" s="13"/>
      <c r="AD2437" s="13"/>
      <c r="AE2437" s="13"/>
      <c r="AF2437" s="13"/>
      <c r="AG2437" s="13"/>
      <c r="AH2437" s="13"/>
      <c r="AI2437" s="13"/>
      <c r="AJ2437" s="13"/>
      <c r="AK2437" s="13">
        <f t="shared" ref="AK2437:AK2500" si="656">AJ2437*139</f>
        <v>0</v>
      </c>
      <c r="AL2437" s="13"/>
      <c r="AM2437" s="13">
        <f t="shared" ref="AM2437:AM2500" si="657">AL2437*35</f>
        <v>0</v>
      </c>
      <c r="AN2437" s="13"/>
      <c r="AO2437" s="13">
        <v>0</v>
      </c>
      <c r="AP2437" s="13">
        <f t="shared" ref="AP2437:AP2500" si="658">AO2437*30500</f>
        <v>0</v>
      </c>
      <c r="AQ2437" s="13"/>
      <c r="AR2437" s="13">
        <f t="shared" ref="AR2437:AR2500" si="659">AQ2437*2706</f>
        <v>0</v>
      </c>
      <c r="AS2437" s="13"/>
      <c r="AT2437" s="13">
        <f t="shared" ref="AT2437:AT2500" si="660">AS2437*139</f>
        <v>0</v>
      </c>
      <c r="AU2437" s="13"/>
      <c r="AV2437" s="13">
        <f t="shared" ref="AV2437:AV2500" si="661">AU2437*338</f>
        <v>0</v>
      </c>
      <c r="AW2437" s="13"/>
      <c r="AX2437" s="13">
        <f t="shared" ref="AX2437:AX2500" si="662">AW2437*108</f>
        <v>0</v>
      </c>
      <c r="AY2437" s="13"/>
      <c r="AZ2437" s="13">
        <f t="shared" ref="AZ2437:AZ2500" si="663">AY2437*81</f>
        <v>0</v>
      </c>
      <c r="BA2437" s="13"/>
      <c r="BB2437" s="13">
        <f t="shared" ref="BB2437:BB2500" si="664">BA2437*325</f>
        <v>0</v>
      </c>
      <c r="BC2437" s="13"/>
      <c r="BD2437" s="13">
        <f t="shared" ref="BD2437:BD2500" si="665">BC2437*406</f>
        <v>0</v>
      </c>
      <c r="BE2437" s="13"/>
      <c r="BF2437" s="13">
        <f t="shared" ref="BF2437:BF2500" si="666">BE2437*217</f>
        <v>0</v>
      </c>
      <c r="BG2437" s="13"/>
      <c r="BH2437" s="13">
        <f t="shared" ref="BH2437:BH2500" si="667">R2437+T2437+V2437+X2437+Z2437+AB2437+AD2437+AF2437+AH2437+AI2437+AK2437+AM2437+AN2437+AP2437+AR2437+AT2437+AV2437+AX2437+AZ2437+BB2437+BD2437+BF2437+BG2437</f>
        <v>786069.95062572986</v>
      </c>
      <c r="BI2437" s="13">
        <f t="shared" ref="BI2437:BI2500" si="668">ROUND(BH2437/100,0)*100</f>
        <v>786100</v>
      </c>
      <c r="BJ2437" s="13">
        <v>786300</v>
      </c>
    </row>
    <row r="2438" spans="1:62" x14ac:dyDescent="0.25">
      <c r="A2438" t="s">
        <v>2741</v>
      </c>
      <c r="B2438" s="13">
        <v>1373</v>
      </c>
      <c r="C2438">
        <v>578282</v>
      </c>
      <c r="D2438">
        <v>1</v>
      </c>
      <c r="E2438">
        <v>0</v>
      </c>
      <c r="F2438">
        <v>0</v>
      </c>
      <c r="G2438">
        <v>0</v>
      </c>
      <c r="H2438">
        <v>0</v>
      </c>
      <c r="I2438" t="s">
        <v>41</v>
      </c>
      <c r="J2438">
        <v>578444</v>
      </c>
      <c r="K2438" t="s">
        <v>252</v>
      </c>
      <c r="L2438">
        <v>578444</v>
      </c>
      <c r="M2438" t="s">
        <v>252</v>
      </c>
      <c r="N2438">
        <v>578444</v>
      </c>
      <c r="O2438" t="s">
        <v>252</v>
      </c>
      <c r="P2438">
        <v>578444</v>
      </c>
      <c r="Q2438" t="s">
        <v>252</v>
      </c>
      <c r="R2438" s="13">
        <v>315823.80051575851</v>
      </c>
      <c r="S2438" s="13"/>
      <c r="T2438" s="13"/>
      <c r="U2438" s="13"/>
      <c r="V2438" s="13">
        <f t="shared" si="652"/>
        <v>0</v>
      </c>
      <c r="W2438" s="13"/>
      <c r="X2438" s="13">
        <f t="shared" si="653"/>
        <v>0</v>
      </c>
      <c r="Y2438" s="13"/>
      <c r="Z2438" s="13">
        <f t="shared" si="654"/>
        <v>0</v>
      </c>
      <c r="AA2438" s="13"/>
      <c r="AB2438" s="13">
        <f t="shared" si="655"/>
        <v>0</v>
      </c>
      <c r="AC2438" s="13"/>
      <c r="AD2438" s="13"/>
      <c r="AE2438" s="13"/>
      <c r="AF2438" s="13"/>
      <c r="AG2438" s="13"/>
      <c r="AH2438" s="13"/>
      <c r="AI2438" s="13"/>
      <c r="AJ2438" s="13"/>
      <c r="AK2438" s="13">
        <f t="shared" si="656"/>
        <v>0</v>
      </c>
      <c r="AL2438" s="13"/>
      <c r="AM2438" s="13">
        <f t="shared" si="657"/>
        <v>0</v>
      </c>
      <c r="AN2438" s="13"/>
      <c r="AO2438" s="13">
        <v>1</v>
      </c>
      <c r="AP2438" s="13">
        <f t="shared" si="658"/>
        <v>30500</v>
      </c>
      <c r="AQ2438" s="13"/>
      <c r="AR2438" s="13">
        <f t="shared" si="659"/>
        <v>0</v>
      </c>
      <c r="AS2438" s="13"/>
      <c r="AT2438" s="13">
        <f t="shared" si="660"/>
        <v>0</v>
      </c>
      <c r="AU2438" s="13"/>
      <c r="AV2438" s="13">
        <f t="shared" si="661"/>
        <v>0</v>
      </c>
      <c r="AW2438" s="13"/>
      <c r="AX2438" s="13">
        <f t="shared" si="662"/>
        <v>0</v>
      </c>
      <c r="AY2438" s="13"/>
      <c r="AZ2438" s="13">
        <f t="shared" si="663"/>
        <v>0</v>
      </c>
      <c r="BA2438" s="13"/>
      <c r="BB2438" s="13">
        <f t="shared" si="664"/>
        <v>0</v>
      </c>
      <c r="BC2438" s="13"/>
      <c r="BD2438" s="13">
        <f t="shared" si="665"/>
        <v>0</v>
      </c>
      <c r="BE2438" s="13"/>
      <c r="BF2438" s="13">
        <f t="shared" si="666"/>
        <v>0</v>
      </c>
      <c r="BG2438" s="13"/>
      <c r="BH2438" s="13">
        <f t="shared" si="667"/>
        <v>346323.80051575851</v>
      </c>
      <c r="BI2438" s="13">
        <f t="shared" si="668"/>
        <v>346300</v>
      </c>
      <c r="BJ2438" s="13">
        <v>351100</v>
      </c>
    </row>
    <row r="2439" spans="1:62" x14ac:dyDescent="0.25">
      <c r="A2439" t="s">
        <v>2743</v>
      </c>
      <c r="B2439" s="13">
        <v>57</v>
      </c>
      <c r="C2439">
        <v>581844</v>
      </c>
      <c r="D2439">
        <v>1</v>
      </c>
      <c r="E2439">
        <v>0</v>
      </c>
      <c r="F2439">
        <v>0</v>
      </c>
      <c r="G2439">
        <v>0</v>
      </c>
      <c r="H2439">
        <v>0</v>
      </c>
      <c r="I2439" t="s">
        <v>30</v>
      </c>
      <c r="J2439">
        <v>582018</v>
      </c>
      <c r="K2439" t="s">
        <v>215</v>
      </c>
      <c r="L2439">
        <v>582018</v>
      </c>
      <c r="M2439" t="s">
        <v>215</v>
      </c>
      <c r="N2439">
        <v>581372</v>
      </c>
      <c r="O2439" t="s">
        <v>216</v>
      </c>
      <c r="P2439">
        <v>581372</v>
      </c>
      <c r="Q2439" t="s">
        <v>216</v>
      </c>
      <c r="R2439" s="13">
        <v>70488.701001315436</v>
      </c>
      <c r="S2439" s="13"/>
      <c r="T2439" s="13"/>
      <c r="U2439" s="13"/>
      <c r="V2439" s="13">
        <f t="shared" si="652"/>
        <v>0</v>
      </c>
      <c r="W2439" s="13"/>
      <c r="X2439" s="13">
        <f t="shared" si="653"/>
        <v>0</v>
      </c>
      <c r="Y2439" s="13"/>
      <c r="Z2439" s="13">
        <f t="shared" si="654"/>
        <v>0</v>
      </c>
      <c r="AA2439" s="13"/>
      <c r="AB2439" s="13">
        <f t="shared" si="655"/>
        <v>0</v>
      </c>
      <c r="AC2439" s="13"/>
      <c r="AD2439" s="13"/>
      <c r="AE2439" s="13"/>
      <c r="AF2439" s="13"/>
      <c r="AG2439" s="13"/>
      <c r="AH2439" s="13"/>
      <c r="AI2439" s="13"/>
      <c r="AJ2439" s="13"/>
      <c r="AK2439" s="13">
        <f t="shared" si="656"/>
        <v>0</v>
      </c>
      <c r="AL2439" s="13"/>
      <c r="AM2439" s="13">
        <f t="shared" si="657"/>
        <v>0</v>
      </c>
      <c r="AN2439" s="13"/>
      <c r="AO2439" s="13">
        <v>0</v>
      </c>
      <c r="AP2439" s="13">
        <f t="shared" si="658"/>
        <v>0</v>
      </c>
      <c r="AQ2439" s="13"/>
      <c r="AR2439" s="13">
        <f t="shared" si="659"/>
        <v>0</v>
      </c>
      <c r="AS2439" s="13"/>
      <c r="AT2439" s="13">
        <f t="shared" si="660"/>
        <v>0</v>
      </c>
      <c r="AU2439" s="13"/>
      <c r="AV2439" s="13">
        <f t="shared" si="661"/>
        <v>0</v>
      </c>
      <c r="AW2439" s="13"/>
      <c r="AX2439" s="13">
        <f t="shared" si="662"/>
        <v>0</v>
      </c>
      <c r="AY2439" s="13"/>
      <c r="AZ2439" s="13">
        <f t="shared" si="663"/>
        <v>0</v>
      </c>
      <c r="BA2439" s="13"/>
      <c r="BB2439" s="13">
        <f t="shared" si="664"/>
        <v>0</v>
      </c>
      <c r="BC2439" s="13"/>
      <c r="BD2439" s="13">
        <f t="shared" si="665"/>
        <v>0</v>
      </c>
      <c r="BE2439" s="13"/>
      <c r="BF2439" s="13">
        <f t="shared" si="666"/>
        <v>0</v>
      </c>
      <c r="BG2439" s="13"/>
      <c r="BH2439" s="13">
        <f t="shared" si="667"/>
        <v>70488.701001315436</v>
      </c>
      <c r="BI2439" s="13">
        <f t="shared" si="668"/>
        <v>70500</v>
      </c>
      <c r="BJ2439" s="13">
        <v>70800</v>
      </c>
    </row>
    <row r="2440" spans="1:62" x14ac:dyDescent="0.25">
      <c r="A2440" t="s">
        <v>2744</v>
      </c>
      <c r="B2440" s="13">
        <v>166</v>
      </c>
      <c r="C2440">
        <v>595977</v>
      </c>
      <c r="D2440">
        <v>1</v>
      </c>
      <c r="E2440">
        <v>0</v>
      </c>
      <c r="F2440">
        <v>0</v>
      </c>
      <c r="G2440">
        <v>0</v>
      </c>
      <c r="H2440">
        <v>0</v>
      </c>
      <c r="I2440" t="s">
        <v>75</v>
      </c>
      <c r="J2440">
        <v>595926</v>
      </c>
      <c r="K2440" t="s">
        <v>1314</v>
      </c>
      <c r="L2440">
        <v>597007</v>
      </c>
      <c r="M2440" t="s">
        <v>133</v>
      </c>
      <c r="N2440">
        <v>597007</v>
      </c>
      <c r="O2440" t="s">
        <v>133</v>
      </c>
      <c r="P2440">
        <v>597007</v>
      </c>
      <c r="Q2440" t="s">
        <v>133</v>
      </c>
      <c r="R2440" s="13">
        <v>70488.701001315436</v>
      </c>
      <c r="S2440" s="13"/>
      <c r="T2440" s="13"/>
      <c r="U2440" s="13"/>
      <c r="V2440" s="13">
        <f t="shared" si="652"/>
        <v>0</v>
      </c>
      <c r="W2440" s="13"/>
      <c r="X2440" s="13">
        <f t="shared" si="653"/>
        <v>0</v>
      </c>
      <c r="Y2440" s="13"/>
      <c r="Z2440" s="13">
        <f t="shared" si="654"/>
        <v>0</v>
      </c>
      <c r="AA2440" s="13"/>
      <c r="AB2440" s="13">
        <f t="shared" si="655"/>
        <v>0</v>
      </c>
      <c r="AC2440" s="13"/>
      <c r="AD2440" s="13"/>
      <c r="AE2440" s="13"/>
      <c r="AF2440" s="13"/>
      <c r="AG2440" s="13"/>
      <c r="AH2440" s="13"/>
      <c r="AI2440" s="13"/>
      <c r="AJ2440" s="13"/>
      <c r="AK2440" s="13">
        <f t="shared" si="656"/>
        <v>0</v>
      </c>
      <c r="AL2440" s="13"/>
      <c r="AM2440" s="13">
        <f t="shared" si="657"/>
        <v>0</v>
      </c>
      <c r="AN2440" s="13"/>
      <c r="AO2440" s="13">
        <v>0</v>
      </c>
      <c r="AP2440" s="13">
        <f t="shared" si="658"/>
        <v>0</v>
      </c>
      <c r="AQ2440" s="13"/>
      <c r="AR2440" s="13">
        <f t="shared" si="659"/>
        <v>0</v>
      </c>
      <c r="AS2440" s="13"/>
      <c r="AT2440" s="13">
        <f t="shared" si="660"/>
        <v>0</v>
      </c>
      <c r="AU2440" s="13"/>
      <c r="AV2440" s="13">
        <f t="shared" si="661"/>
        <v>0</v>
      </c>
      <c r="AW2440" s="13"/>
      <c r="AX2440" s="13">
        <f t="shared" si="662"/>
        <v>0</v>
      </c>
      <c r="AY2440" s="13"/>
      <c r="AZ2440" s="13">
        <f t="shared" si="663"/>
        <v>0</v>
      </c>
      <c r="BA2440" s="13"/>
      <c r="BB2440" s="13">
        <f t="shared" si="664"/>
        <v>0</v>
      </c>
      <c r="BC2440" s="13"/>
      <c r="BD2440" s="13">
        <f t="shared" si="665"/>
        <v>0</v>
      </c>
      <c r="BE2440" s="13"/>
      <c r="BF2440" s="13">
        <f t="shared" si="666"/>
        <v>0</v>
      </c>
      <c r="BG2440" s="13"/>
      <c r="BH2440" s="13">
        <f t="shared" si="667"/>
        <v>70488.701001315436</v>
      </c>
      <c r="BI2440" s="13">
        <f t="shared" si="668"/>
        <v>70500</v>
      </c>
      <c r="BJ2440" s="13">
        <v>70800</v>
      </c>
    </row>
    <row r="2441" spans="1:62" x14ac:dyDescent="0.25">
      <c r="A2441" t="s">
        <v>2745</v>
      </c>
      <c r="B2441" s="13">
        <v>162</v>
      </c>
      <c r="C2441">
        <v>559121</v>
      </c>
      <c r="D2441">
        <v>1</v>
      </c>
      <c r="E2441">
        <v>0</v>
      </c>
      <c r="F2441">
        <v>0</v>
      </c>
      <c r="G2441">
        <v>0</v>
      </c>
      <c r="H2441">
        <v>0</v>
      </c>
      <c r="I2441" t="s">
        <v>110</v>
      </c>
      <c r="J2441">
        <v>559628</v>
      </c>
      <c r="K2441" t="s">
        <v>451</v>
      </c>
      <c r="L2441">
        <v>559628</v>
      </c>
      <c r="M2441" t="s">
        <v>451</v>
      </c>
      <c r="N2441">
        <v>559628</v>
      </c>
      <c r="O2441" t="s">
        <v>451</v>
      </c>
      <c r="P2441">
        <v>559300</v>
      </c>
      <c r="Q2441" t="s">
        <v>192</v>
      </c>
      <c r="R2441" s="13">
        <v>70488.701001315436</v>
      </c>
      <c r="S2441" s="13"/>
      <c r="T2441" s="13"/>
      <c r="U2441" s="13"/>
      <c r="V2441" s="13">
        <f t="shared" si="652"/>
        <v>0</v>
      </c>
      <c r="W2441" s="13"/>
      <c r="X2441" s="13">
        <f t="shared" si="653"/>
        <v>0</v>
      </c>
      <c r="Y2441" s="13"/>
      <c r="Z2441" s="13">
        <f t="shared" si="654"/>
        <v>0</v>
      </c>
      <c r="AA2441" s="13"/>
      <c r="AB2441" s="13">
        <f t="shared" si="655"/>
        <v>0</v>
      </c>
      <c r="AC2441" s="13"/>
      <c r="AD2441" s="13"/>
      <c r="AE2441" s="13"/>
      <c r="AF2441" s="13"/>
      <c r="AG2441" s="13"/>
      <c r="AH2441" s="13"/>
      <c r="AI2441" s="13"/>
      <c r="AJ2441" s="13"/>
      <c r="AK2441" s="13">
        <f t="shared" si="656"/>
        <v>0</v>
      </c>
      <c r="AL2441" s="13"/>
      <c r="AM2441" s="13">
        <f t="shared" si="657"/>
        <v>0</v>
      </c>
      <c r="AN2441" s="13"/>
      <c r="AO2441" s="13">
        <v>0</v>
      </c>
      <c r="AP2441" s="13">
        <f t="shared" si="658"/>
        <v>0</v>
      </c>
      <c r="AQ2441" s="13"/>
      <c r="AR2441" s="13">
        <f t="shared" si="659"/>
        <v>0</v>
      </c>
      <c r="AS2441" s="13"/>
      <c r="AT2441" s="13">
        <f t="shared" si="660"/>
        <v>0</v>
      </c>
      <c r="AU2441" s="13"/>
      <c r="AV2441" s="13">
        <f t="shared" si="661"/>
        <v>0</v>
      </c>
      <c r="AW2441" s="13"/>
      <c r="AX2441" s="13">
        <f t="shared" si="662"/>
        <v>0</v>
      </c>
      <c r="AY2441" s="13"/>
      <c r="AZ2441" s="13">
        <f t="shared" si="663"/>
        <v>0</v>
      </c>
      <c r="BA2441" s="13"/>
      <c r="BB2441" s="13">
        <f t="shared" si="664"/>
        <v>0</v>
      </c>
      <c r="BC2441" s="13"/>
      <c r="BD2441" s="13">
        <f t="shared" si="665"/>
        <v>0</v>
      </c>
      <c r="BE2441" s="13"/>
      <c r="BF2441" s="13">
        <f t="shared" si="666"/>
        <v>0</v>
      </c>
      <c r="BG2441" s="13"/>
      <c r="BH2441" s="13">
        <f t="shared" si="667"/>
        <v>70488.701001315436</v>
      </c>
      <c r="BI2441" s="13">
        <f t="shared" si="668"/>
        <v>70500</v>
      </c>
      <c r="BJ2441" s="13">
        <v>70800</v>
      </c>
    </row>
    <row r="2442" spans="1:62" x14ac:dyDescent="0.25">
      <c r="A2442" t="s">
        <v>2746</v>
      </c>
      <c r="B2442" s="13">
        <v>112</v>
      </c>
      <c r="C2442">
        <v>548570</v>
      </c>
      <c r="D2442">
        <v>1</v>
      </c>
      <c r="E2442">
        <v>0</v>
      </c>
      <c r="F2442">
        <v>0</v>
      </c>
      <c r="G2442">
        <v>0</v>
      </c>
      <c r="H2442">
        <v>0</v>
      </c>
      <c r="I2442" t="s">
        <v>75</v>
      </c>
      <c r="J2442">
        <v>569569</v>
      </c>
      <c r="K2442" t="s">
        <v>125</v>
      </c>
      <c r="L2442">
        <v>569569</v>
      </c>
      <c r="M2442" t="s">
        <v>125</v>
      </c>
      <c r="N2442">
        <v>569569</v>
      </c>
      <c r="O2442" t="s">
        <v>125</v>
      </c>
      <c r="P2442">
        <v>569569</v>
      </c>
      <c r="Q2442" t="s">
        <v>125</v>
      </c>
      <c r="R2442" s="13">
        <v>70488.701001315436</v>
      </c>
      <c r="S2442" s="13"/>
      <c r="T2442" s="13"/>
      <c r="U2442" s="13"/>
      <c r="V2442" s="13">
        <f t="shared" si="652"/>
        <v>0</v>
      </c>
      <c r="W2442" s="13"/>
      <c r="X2442" s="13">
        <f t="shared" si="653"/>
        <v>0</v>
      </c>
      <c r="Y2442" s="13"/>
      <c r="Z2442" s="13">
        <f t="shared" si="654"/>
        <v>0</v>
      </c>
      <c r="AA2442" s="13"/>
      <c r="AB2442" s="13">
        <f t="shared" si="655"/>
        <v>0</v>
      </c>
      <c r="AC2442" s="13"/>
      <c r="AD2442" s="13"/>
      <c r="AE2442" s="13"/>
      <c r="AF2442" s="13"/>
      <c r="AG2442" s="13"/>
      <c r="AH2442" s="13"/>
      <c r="AI2442" s="13"/>
      <c r="AJ2442" s="13"/>
      <c r="AK2442" s="13">
        <f t="shared" si="656"/>
        <v>0</v>
      </c>
      <c r="AL2442" s="13"/>
      <c r="AM2442" s="13">
        <f t="shared" si="657"/>
        <v>0</v>
      </c>
      <c r="AN2442" s="13"/>
      <c r="AO2442" s="13">
        <v>0</v>
      </c>
      <c r="AP2442" s="13">
        <f t="shared" si="658"/>
        <v>0</v>
      </c>
      <c r="AQ2442" s="13"/>
      <c r="AR2442" s="13">
        <f t="shared" si="659"/>
        <v>0</v>
      </c>
      <c r="AS2442" s="13"/>
      <c r="AT2442" s="13">
        <f t="shared" si="660"/>
        <v>0</v>
      </c>
      <c r="AU2442" s="13"/>
      <c r="AV2442" s="13">
        <f t="shared" si="661"/>
        <v>0</v>
      </c>
      <c r="AW2442" s="13"/>
      <c r="AX2442" s="13">
        <f t="shared" si="662"/>
        <v>0</v>
      </c>
      <c r="AY2442" s="13"/>
      <c r="AZ2442" s="13">
        <f t="shared" si="663"/>
        <v>0</v>
      </c>
      <c r="BA2442" s="13"/>
      <c r="BB2442" s="13">
        <f t="shared" si="664"/>
        <v>0</v>
      </c>
      <c r="BC2442" s="13"/>
      <c r="BD2442" s="13">
        <f t="shared" si="665"/>
        <v>0</v>
      </c>
      <c r="BE2442" s="13"/>
      <c r="BF2442" s="13">
        <f t="shared" si="666"/>
        <v>0</v>
      </c>
      <c r="BG2442" s="13"/>
      <c r="BH2442" s="13">
        <f t="shared" si="667"/>
        <v>70488.701001315436</v>
      </c>
      <c r="BI2442" s="13">
        <f t="shared" si="668"/>
        <v>70500</v>
      </c>
      <c r="BJ2442" s="13">
        <v>70800</v>
      </c>
    </row>
    <row r="2443" spans="1:62" x14ac:dyDescent="0.25">
      <c r="A2443" t="s">
        <v>2747</v>
      </c>
      <c r="B2443" s="13">
        <v>340</v>
      </c>
      <c r="C2443">
        <v>573515</v>
      </c>
      <c r="D2443">
        <v>1</v>
      </c>
      <c r="E2443">
        <v>0</v>
      </c>
      <c r="F2443">
        <v>0</v>
      </c>
      <c r="G2443">
        <v>0</v>
      </c>
      <c r="H2443">
        <v>0</v>
      </c>
      <c r="I2443" t="s">
        <v>41</v>
      </c>
      <c r="J2443">
        <v>575640</v>
      </c>
      <c r="K2443" t="s">
        <v>584</v>
      </c>
      <c r="L2443">
        <v>575640</v>
      </c>
      <c r="M2443" t="s">
        <v>584</v>
      </c>
      <c r="N2443">
        <v>555134</v>
      </c>
      <c r="O2443" t="s">
        <v>151</v>
      </c>
      <c r="P2443">
        <v>555134</v>
      </c>
      <c r="Q2443" t="s">
        <v>151</v>
      </c>
      <c r="R2443" s="13">
        <v>79790.106775132634</v>
      </c>
      <c r="S2443" s="13"/>
      <c r="T2443" s="13"/>
      <c r="U2443" s="13"/>
      <c r="V2443" s="13">
        <f t="shared" si="652"/>
        <v>0</v>
      </c>
      <c r="W2443" s="13"/>
      <c r="X2443" s="13">
        <f t="shared" si="653"/>
        <v>0</v>
      </c>
      <c r="Y2443" s="13"/>
      <c r="Z2443" s="13">
        <f t="shared" si="654"/>
        <v>0</v>
      </c>
      <c r="AA2443" s="13"/>
      <c r="AB2443" s="13">
        <f t="shared" si="655"/>
        <v>0</v>
      </c>
      <c r="AC2443" s="13"/>
      <c r="AD2443" s="13"/>
      <c r="AE2443" s="13"/>
      <c r="AF2443" s="13"/>
      <c r="AG2443" s="13"/>
      <c r="AH2443" s="13"/>
      <c r="AI2443" s="13"/>
      <c r="AJ2443" s="13"/>
      <c r="AK2443" s="13">
        <f t="shared" si="656"/>
        <v>0</v>
      </c>
      <c r="AL2443" s="13"/>
      <c r="AM2443" s="13">
        <f t="shared" si="657"/>
        <v>0</v>
      </c>
      <c r="AN2443" s="13"/>
      <c r="AO2443" s="13">
        <v>0</v>
      </c>
      <c r="AP2443" s="13">
        <f t="shared" si="658"/>
        <v>0</v>
      </c>
      <c r="AQ2443" s="13"/>
      <c r="AR2443" s="13">
        <f t="shared" si="659"/>
        <v>0</v>
      </c>
      <c r="AS2443" s="13"/>
      <c r="AT2443" s="13">
        <f t="shared" si="660"/>
        <v>0</v>
      </c>
      <c r="AU2443" s="13"/>
      <c r="AV2443" s="13">
        <f t="shared" si="661"/>
        <v>0</v>
      </c>
      <c r="AW2443" s="13"/>
      <c r="AX2443" s="13">
        <f t="shared" si="662"/>
        <v>0</v>
      </c>
      <c r="AY2443" s="13"/>
      <c r="AZ2443" s="13">
        <f t="shared" si="663"/>
        <v>0</v>
      </c>
      <c r="BA2443" s="13"/>
      <c r="BB2443" s="13">
        <f t="shared" si="664"/>
        <v>0</v>
      </c>
      <c r="BC2443" s="13"/>
      <c r="BD2443" s="13">
        <f t="shared" si="665"/>
        <v>0</v>
      </c>
      <c r="BE2443" s="13"/>
      <c r="BF2443" s="13">
        <f t="shared" si="666"/>
        <v>0</v>
      </c>
      <c r="BG2443" s="13"/>
      <c r="BH2443" s="13">
        <f t="shared" si="667"/>
        <v>79790.106775132634</v>
      </c>
      <c r="BI2443" s="13">
        <f t="shared" si="668"/>
        <v>79800</v>
      </c>
      <c r="BJ2443" s="13">
        <v>79200</v>
      </c>
    </row>
    <row r="2444" spans="1:62" x14ac:dyDescent="0.25">
      <c r="A2444" t="s">
        <v>2748</v>
      </c>
      <c r="B2444" s="13">
        <v>189</v>
      </c>
      <c r="C2444">
        <v>581852</v>
      </c>
      <c r="D2444">
        <v>1</v>
      </c>
      <c r="E2444">
        <v>0</v>
      </c>
      <c r="F2444">
        <v>0</v>
      </c>
      <c r="G2444">
        <v>0</v>
      </c>
      <c r="H2444">
        <v>0</v>
      </c>
      <c r="I2444" t="s">
        <v>30</v>
      </c>
      <c r="J2444">
        <v>582018</v>
      </c>
      <c r="K2444" t="s">
        <v>215</v>
      </c>
      <c r="L2444">
        <v>582018</v>
      </c>
      <c r="M2444" t="s">
        <v>215</v>
      </c>
      <c r="N2444">
        <v>581372</v>
      </c>
      <c r="O2444" t="s">
        <v>216</v>
      </c>
      <c r="P2444">
        <v>581372</v>
      </c>
      <c r="Q2444" t="s">
        <v>216</v>
      </c>
      <c r="R2444" s="13">
        <v>70488.701001315436</v>
      </c>
      <c r="S2444" s="13"/>
      <c r="T2444" s="13"/>
      <c r="U2444" s="13"/>
      <c r="V2444" s="13">
        <f t="shared" si="652"/>
        <v>0</v>
      </c>
      <c r="W2444" s="13"/>
      <c r="X2444" s="13">
        <f t="shared" si="653"/>
        <v>0</v>
      </c>
      <c r="Y2444" s="13"/>
      <c r="Z2444" s="13">
        <f t="shared" si="654"/>
        <v>0</v>
      </c>
      <c r="AA2444" s="13"/>
      <c r="AB2444" s="13">
        <f t="shared" si="655"/>
        <v>0</v>
      </c>
      <c r="AC2444" s="13"/>
      <c r="AD2444" s="13"/>
      <c r="AE2444" s="13"/>
      <c r="AF2444" s="13"/>
      <c r="AG2444" s="13"/>
      <c r="AH2444" s="13"/>
      <c r="AI2444" s="13"/>
      <c r="AJ2444" s="13"/>
      <c r="AK2444" s="13">
        <f t="shared" si="656"/>
        <v>0</v>
      </c>
      <c r="AL2444" s="13"/>
      <c r="AM2444" s="13">
        <f t="shared" si="657"/>
        <v>0</v>
      </c>
      <c r="AN2444" s="13"/>
      <c r="AO2444" s="13">
        <v>0</v>
      </c>
      <c r="AP2444" s="13">
        <f t="shared" si="658"/>
        <v>0</v>
      </c>
      <c r="AQ2444" s="13"/>
      <c r="AR2444" s="13">
        <f t="shared" si="659"/>
        <v>0</v>
      </c>
      <c r="AS2444" s="13"/>
      <c r="AT2444" s="13">
        <f t="shared" si="660"/>
        <v>0</v>
      </c>
      <c r="AU2444" s="13"/>
      <c r="AV2444" s="13">
        <f t="shared" si="661"/>
        <v>0</v>
      </c>
      <c r="AW2444" s="13"/>
      <c r="AX2444" s="13">
        <f t="shared" si="662"/>
        <v>0</v>
      </c>
      <c r="AY2444" s="13"/>
      <c r="AZ2444" s="13">
        <f t="shared" si="663"/>
        <v>0</v>
      </c>
      <c r="BA2444" s="13"/>
      <c r="BB2444" s="13">
        <f t="shared" si="664"/>
        <v>0</v>
      </c>
      <c r="BC2444" s="13"/>
      <c r="BD2444" s="13">
        <f t="shared" si="665"/>
        <v>0</v>
      </c>
      <c r="BE2444" s="13"/>
      <c r="BF2444" s="13">
        <f t="shared" si="666"/>
        <v>0</v>
      </c>
      <c r="BG2444" s="13"/>
      <c r="BH2444" s="13">
        <f t="shared" si="667"/>
        <v>70488.701001315436</v>
      </c>
      <c r="BI2444" s="13">
        <f t="shared" si="668"/>
        <v>70500</v>
      </c>
      <c r="BJ2444" s="13">
        <v>70800</v>
      </c>
    </row>
    <row r="2445" spans="1:62" x14ac:dyDescent="0.25">
      <c r="A2445" t="s">
        <v>2748</v>
      </c>
      <c r="B2445" s="13">
        <v>1717</v>
      </c>
      <c r="C2445">
        <v>538426</v>
      </c>
      <c r="D2445">
        <v>1</v>
      </c>
      <c r="E2445">
        <v>0</v>
      </c>
      <c r="F2445">
        <v>0</v>
      </c>
      <c r="G2445">
        <v>0</v>
      </c>
      <c r="H2445">
        <v>0</v>
      </c>
      <c r="I2445" t="s">
        <v>26</v>
      </c>
      <c r="J2445">
        <v>538981</v>
      </c>
      <c r="K2445" t="s">
        <v>2715</v>
      </c>
      <c r="L2445">
        <v>538981</v>
      </c>
      <c r="M2445" t="s">
        <v>2715</v>
      </c>
      <c r="N2445">
        <v>538728</v>
      </c>
      <c r="O2445" t="s">
        <v>93</v>
      </c>
      <c r="P2445">
        <v>538728</v>
      </c>
      <c r="Q2445" t="s">
        <v>93</v>
      </c>
      <c r="R2445" s="13">
        <v>393117.47918572993</v>
      </c>
      <c r="S2445" s="13"/>
      <c r="T2445" s="13"/>
      <c r="U2445" s="13"/>
      <c r="V2445" s="13">
        <f t="shared" si="652"/>
        <v>0</v>
      </c>
      <c r="W2445" s="13"/>
      <c r="X2445" s="13">
        <f t="shared" si="653"/>
        <v>0</v>
      </c>
      <c r="Y2445" s="13"/>
      <c r="Z2445" s="13">
        <f t="shared" si="654"/>
        <v>0</v>
      </c>
      <c r="AA2445" s="13"/>
      <c r="AB2445" s="13">
        <f t="shared" si="655"/>
        <v>0</v>
      </c>
      <c r="AC2445" s="13"/>
      <c r="AD2445" s="13"/>
      <c r="AE2445" s="13"/>
      <c r="AF2445" s="13"/>
      <c r="AG2445" s="13"/>
      <c r="AH2445" s="13"/>
      <c r="AI2445" s="13"/>
      <c r="AJ2445" s="13"/>
      <c r="AK2445" s="13">
        <f t="shared" si="656"/>
        <v>0</v>
      </c>
      <c r="AL2445" s="13"/>
      <c r="AM2445" s="13">
        <f t="shared" si="657"/>
        <v>0</v>
      </c>
      <c r="AN2445" s="13"/>
      <c r="AO2445" s="13">
        <v>0</v>
      </c>
      <c r="AP2445" s="13">
        <f t="shared" si="658"/>
        <v>0</v>
      </c>
      <c r="AQ2445" s="13"/>
      <c r="AR2445" s="13">
        <f t="shared" si="659"/>
        <v>0</v>
      </c>
      <c r="AS2445" s="13"/>
      <c r="AT2445" s="13">
        <f t="shared" si="660"/>
        <v>0</v>
      </c>
      <c r="AU2445" s="13"/>
      <c r="AV2445" s="13">
        <f t="shared" si="661"/>
        <v>0</v>
      </c>
      <c r="AW2445" s="13"/>
      <c r="AX2445" s="13">
        <f t="shared" si="662"/>
        <v>0</v>
      </c>
      <c r="AY2445" s="13"/>
      <c r="AZ2445" s="13">
        <f t="shared" si="663"/>
        <v>0</v>
      </c>
      <c r="BA2445" s="13"/>
      <c r="BB2445" s="13">
        <f t="shared" si="664"/>
        <v>0</v>
      </c>
      <c r="BC2445" s="13"/>
      <c r="BD2445" s="13">
        <f t="shared" si="665"/>
        <v>0</v>
      </c>
      <c r="BE2445" s="13"/>
      <c r="BF2445" s="13">
        <f t="shared" si="666"/>
        <v>0</v>
      </c>
      <c r="BG2445" s="13"/>
      <c r="BH2445" s="13">
        <f t="shared" si="667"/>
        <v>393117.47918572993</v>
      </c>
      <c r="BI2445" s="13">
        <f t="shared" si="668"/>
        <v>393100</v>
      </c>
      <c r="BJ2445" s="13">
        <v>379900</v>
      </c>
    </row>
    <row r="2446" spans="1:62" x14ac:dyDescent="0.25">
      <c r="A2446" t="s">
        <v>2749</v>
      </c>
      <c r="B2446" s="13">
        <v>301</v>
      </c>
      <c r="C2446">
        <v>581861</v>
      </c>
      <c r="D2446">
        <v>1</v>
      </c>
      <c r="E2446">
        <v>0</v>
      </c>
      <c r="F2446">
        <v>0</v>
      </c>
      <c r="G2446">
        <v>0</v>
      </c>
      <c r="H2446">
        <v>0</v>
      </c>
      <c r="I2446" t="s">
        <v>30</v>
      </c>
      <c r="J2446">
        <v>581542</v>
      </c>
      <c r="K2446" t="s">
        <v>1482</v>
      </c>
      <c r="L2446">
        <v>582239</v>
      </c>
      <c r="M2446" t="s">
        <v>2750</v>
      </c>
      <c r="N2446">
        <v>581283</v>
      </c>
      <c r="O2446" t="s">
        <v>29</v>
      </c>
      <c r="P2446">
        <v>581283</v>
      </c>
      <c r="Q2446" t="s">
        <v>29</v>
      </c>
      <c r="R2446" s="13">
        <v>70721.444391655823</v>
      </c>
      <c r="S2446" s="13"/>
      <c r="T2446" s="13"/>
      <c r="U2446" s="13"/>
      <c r="V2446" s="13">
        <f t="shared" si="652"/>
        <v>0</v>
      </c>
      <c r="W2446" s="13"/>
      <c r="X2446" s="13">
        <f t="shared" si="653"/>
        <v>0</v>
      </c>
      <c r="Y2446" s="13"/>
      <c r="Z2446" s="13">
        <f t="shared" si="654"/>
        <v>0</v>
      </c>
      <c r="AA2446" s="13"/>
      <c r="AB2446" s="13">
        <f t="shared" si="655"/>
        <v>0</v>
      </c>
      <c r="AC2446" s="13"/>
      <c r="AD2446" s="13"/>
      <c r="AE2446" s="13"/>
      <c r="AF2446" s="13"/>
      <c r="AG2446" s="13"/>
      <c r="AH2446" s="13"/>
      <c r="AI2446" s="13"/>
      <c r="AJ2446" s="13"/>
      <c r="AK2446" s="13">
        <f t="shared" si="656"/>
        <v>0</v>
      </c>
      <c r="AL2446" s="13"/>
      <c r="AM2446" s="13">
        <f t="shared" si="657"/>
        <v>0</v>
      </c>
      <c r="AN2446" s="13"/>
      <c r="AO2446" s="13">
        <v>0</v>
      </c>
      <c r="AP2446" s="13">
        <f t="shared" si="658"/>
        <v>0</v>
      </c>
      <c r="AQ2446" s="13"/>
      <c r="AR2446" s="13">
        <f t="shared" si="659"/>
        <v>0</v>
      </c>
      <c r="AS2446" s="13"/>
      <c r="AT2446" s="13">
        <f t="shared" si="660"/>
        <v>0</v>
      </c>
      <c r="AU2446" s="13"/>
      <c r="AV2446" s="13">
        <f t="shared" si="661"/>
        <v>0</v>
      </c>
      <c r="AW2446" s="13"/>
      <c r="AX2446" s="13">
        <f t="shared" si="662"/>
        <v>0</v>
      </c>
      <c r="AY2446" s="13"/>
      <c r="AZ2446" s="13">
        <f t="shared" si="663"/>
        <v>0</v>
      </c>
      <c r="BA2446" s="13"/>
      <c r="BB2446" s="13">
        <f t="shared" si="664"/>
        <v>0</v>
      </c>
      <c r="BC2446" s="13"/>
      <c r="BD2446" s="13">
        <f t="shared" si="665"/>
        <v>0</v>
      </c>
      <c r="BE2446" s="13"/>
      <c r="BF2446" s="13">
        <f t="shared" si="666"/>
        <v>0</v>
      </c>
      <c r="BG2446" s="13"/>
      <c r="BH2446" s="13">
        <f t="shared" si="667"/>
        <v>70721.444391655823</v>
      </c>
      <c r="BI2446" s="13">
        <f t="shared" si="668"/>
        <v>70700</v>
      </c>
      <c r="BJ2446" s="13">
        <v>70800</v>
      </c>
    </row>
    <row r="2447" spans="1:62" x14ac:dyDescent="0.25">
      <c r="A2447" t="s">
        <v>2751</v>
      </c>
      <c r="B2447" s="13">
        <v>1849</v>
      </c>
      <c r="C2447">
        <v>568546</v>
      </c>
      <c r="D2447">
        <v>1</v>
      </c>
      <c r="E2447">
        <v>0</v>
      </c>
      <c r="F2447">
        <v>0</v>
      </c>
      <c r="G2447">
        <v>0</v>
      </c>
      <c r="H2447">
        <v>0</v>
      </c>
      <c r="I2447" t="s">
        <v>38</v>
      </c>
      <c r="J2447">
        <v>599191</v>
      </c>
      <c r="K2447" t="s">
        <v>56</v>
      </c>
      <c r="L2447">
        <v>599930</v>
      </c>
      <c r="M2447" t="s">
        <v>2752</v>
      </c>
      <c r="N2447">
        <v>599191</v>
      </c>
      <c r="O2447" t="s">
        <v>56</v>
      </c>
      <c r="P2447">
        <v>599191</v>
      </c>
      <c r="Q2447" t="s">
        <v>56</v>
      </c>
      <c r="R2447" s="13">
        <v>422639.32485058776</v>
      </c>
      <c r="S2447" s="13"/>
      <c r="T2447" s="13"/>
      <c r="U2447" s="13"/>
      <c r="V2447" s="13">
        <f t="shared" si="652"/>
        <v>0</v>
      </c>
      <c r="W2447" s="13"/>
      <c r="X2447" s="13">
        <f t="shared" si="653"/>
        <v>0</v>
      </c>
      <c r="Y2447" s="13"/>
      <c r="Z2447" s="13">
        <f t="shared" si="654"/>
        <v>0</v>
      </c>
      <c r="AA2447" s="13"/>
      <c r="AB2447" s="13">
        <f t="shared" si="655"/>
        <v>0</v>
      </c>
      <c r="AC2447" s="13"/>
      <c r="AD2447" s="13"/>
      <c r="AE2447" s="13"/>
      <c r="AF2447" s="13"/>
      <c r="AG2447" s="13"/>
      <c r="AH2447" s="13"/>
      <c r="AI2447" s="13"/>
      <c r="AJ2447" s="13"/>
      <c r="AK2447" s="13">
        <f t="shared" si="656"/>
        <v>0</v>
      </c>
      <c r="AL2447" s="13"/>
      <c r="AM2447" s="13">
        <f t="shared" si="657"/>
        <v>0</v>
      </c>
      <c r="AN2447" s="13"/>
      <c r="AO2447" s="13">
        <v>4</v>
      </c>
      <c r="AP2447" s="13">
        <f t="shared" si="658"/>
        <v>122000</v>
      </c>
      <c r="AQ2447" s="13"/>
      <c r="AR2447" s="13">
        <f t="shared" si="659"/>
        <v>0</v>
      </c>
      <c r="AS2447" s="13"/>
      <c r="AT2447" s="13">
        <f t="shared" si="660"/>
        <v>0</v>
      </c>
      <c r="AU2447" s="13"/>
      <c r="AV2447" s="13">
        <f t="shared" si="661"/>
        <v>0</v>
      </c>
      <c r="AW2447" s="13"/>
      <c r="AX2447" s="13">
        <f t="shared" si="662"/>
        <v>0</v>
      </c>
      <c r="AY2447" s="13"/>
      <c r="AZ2447" s="13">
        <f t="shared" si="663"/>
        <v>0</v>
      </c>
      <c r="BA2447" s="13"/>
      <c r="BB2447" s="13">
        <f t="shared" si="664"/>
        <v>0</v>
      </c>
      <c r="BC2447" s="13"/>
      <c r="BD2447" s="13">
        <f t="shared" si="665"/>
        <v>0</v>
      </c>
      <c r="BE2447" s="13"/>
      <c r="BF2447" s="13">
        <f t="shared" si="666"/>
        <v>0</v>
      </c>
      <c r="BG2447" s="13"/>
      <c r="BH2447" s="13">
        <f t="shared" si="667"/>
        <v>544639.32485058776</v>
      </c>
      <c r="BI2447" s="13">
        <f t="shared" si="668"/>
        <v>544600</v>
      </c>
      <c r="BJ2447" s="13">
        <v>513000</v>
      </c>
    </row>
    <row r="2448" spans="1:62" x14ac:dyDescent="0.25">
      <c r="A2448" t="s">
        <v>2753</v>
      </c>
      <c r="B2448" s="13">
        <v>83</v>
      </c>
      <c r="C2448">
        <v>588628</v>
      </c>
      <c r="D2448">
        <v>1</v>
      </c>
      <c r="E2448">
        <v>0</v>
      </c>
      <c r="F2448">
        <v>0</v>
      </c>
      <c r="G2448">
        <v>0</v>
      </c>
      <c r="H2448">
        <v>0</v>
      </c>
      <c r="I2448" t="s">
        <v>90</v>
      </c>
      <c r="J2448">
        <v>588695</v>
      </c>
      <c r="K2448" t="s">
        <v>1787</v>
      </c>
      <c r="L2448">
        <v>588768</v>
      </c>
      <c r="M2448" t="s">
        <v>1563</v>
      </c>
      <c r="N2448">
        <v>588768</v>
      </c>
      <c r="O2448" t="s">
        <v>1563</v>
      </c>
      <c r="P2448">
        <v>588296</v>
      </c>
      <c r="Q2448" t="s">
        <v>164</v>
      </c>
      <c r="R2448" s="13">
        <v>70488.701001315436</v>
      </c>
      <c r="S2448" s="13"/>
      <c r="T2448" s="13"/>
      <c r="U2448" s="13"/>
      <c r="V2448" s="13">
        <f t="shared" si="652"/>
        <v>0</v>
      </c>
      <c r="W2448" s="13"/>
      <c r="X2448" s="13">
        <f t="shared" si="653"/>
        <v>0</v>
      </c>
      <c r="Y2448" s="13"/>
      <c r="Z2448" s="13">
        <f t="shared" si="654"/>
        <v>0</v>
      </c>
      <c r="AA2448" s="13"/>
      <c r="AB2448" s="13">
        <f t="shared" si="655"/>
        <v>0</v>
      </c>
      <c r="AC2448" s="13"/>
      <c r="AD2448" s="13"/>
      <c r="AE2448" s="13"/>
      <c r="AF2448" s="13"/>
      <c r="AG2448" s="13"/>
      <c r="AH2448" s="13"/>
      <c r="AI2448" s="13"/>
      <c r="AJ2448" s="13"/>
      <c r="AK2448" s="13">
        <f t="shared" si="656"/>
        <v>0</v>
      </c>
      <c r="AL2448" s="13"/>
      <c r="AM2448" s="13">
        <f t="shared" si="657"/>
        <v>0</v>
      </c>
      <c r="AN2448" s="13"/>
      <c r="AO2448" s="13">
        <v>0</v>
      </c>
      <c r="AP2448" s="13">
        <f t="shared" si="658"/>
        <v>0</v>
      </c>
      <c r="AQ2448" s="13"/>
      <c r="AR2448" s="13">
        <f t="shared" si="659"/>
        <v>0</v>
      </c>
      <c r="AS2448" s="13"/>
      <c r="AT2448" s="13">
        <f t="shared" si="660"/>
        <v>0</v>
      </c>
      <c r="AU2448" s="13"/>
      <c r="AV2448" s="13">
        <f t="shared" si="661"/>
        <v>0</v>
      </c>
      <c r="AW2448" s="13"/>
      <c r="AX2448" s="13">
        <f t="shared" si="662"/>
        <v>0</v>
      </c>
      <c r="AY2448" s="13"/>
      <c r="AZ2448" s="13">
        <f t="shared" si="663"/>
        <v>0</v>
      </c>
      <c r="BA2448" s="13"/>
      <c r="BB2448" s="13">
        <f t="shared" si="664"/>
        <v>0</v>
      </c>
      <c r="BC2448" s="13"/>
      <c r="BD2448" s="13">
        <f t="shared" si="665"/>
        <v>0</v>
      </c>
      <c r="BE2448" s="13"/>
      <c r="BF2448" s="13">
        <f t="shared" si="666"/>
        <v>0</v>
      </c>
      <c r="BG2448" s="13"/>
      <c r="BH2448" s="13">
        <f t="shared" si="667"/>
        <v>70488.701001315436</v>
      </c>
      <c r="BI2448" s="13">
        <f t="shared" si="668"/>
        <v>70500</v>
      </c>
      <c r="BJ2448" s="13">
        <v>70800</v>
      </c>
    </row>
    <row r="2449" spans="1:62" x14ac:dyDescent="0.25">
      <c r="A2449" s="4" t="s">
        <v>2754</v>
      </c>
      <c r="B2449" s="13">
        <v>5516</v>
      </c>
      <c r="C2449">
        <v>550744</v>
      </c>
      <c r="D2449">
        <v>1</v>
      </c>
      <c r="E2449">
        <v>1</v>
      </c>
      <c r="F2449">
        <v>1</v>
      </c>
      <c r="G2449">
        <v>0</v>
      </c>
      <c r="H2449">
        <v>0</v>
      </c>
      <c r="I2449" t="s">
        <v>90</v>
      </c>
      <c r="J2449">
        <v>550744</v>
      </c>
      <c r="K2449" t="s">
        <v>2754</v>
      </c>
      <c r="L2449">
        <v>550744</v>
      </c>
      <c r="M2449" t="s">
        <v>2754</v>
      </c>
      <c r="N2449">
        <v>592005</v>
      </c>
      <c r="O2449" t="s">
        <v>89</v>
      </c>
      <c r="P2449">
        <v>592005</v>
      </c>
      <c r="Q2449" t="s">
        <v>89</v>
      </c>
      <c r="R2449" s="13">
        <v>1220446.5245662928</v>
      </c>
      <c r="S2449" s="13">
        <v>5516</v>
      </c>
      <c r="T2449" s="13">
        <v>294198.87233782385</v>
      </c>
      <c r="U2449" s="13"/>
      <c r="V2449" s="13">
        <f t="shared" si="652"/>
        <v>0</v>
      </c>
      <c r="W2449" s="13">
        <v>51</v>
      </c>
      <c r="X2449" s="13">
        <f t="shared" si="653"/>
        <v>151164</v>
      </c>
      <c r="Y2449" s="13">
        <v>26</v>
      </c>
      <c r="Z2449" s="13">
        <f t="shared" si="654"/>
        <v>25688</v>
      </c>
      <c r="AA2449" s="13">
        <v>11</v>
      </c>
      <c r="AB2449" s="13">
        <f t="shared" si="655"/>
        <v>2717</v>
      </c>
      <c r="AC2449" s="13">
        <v>7424</v>
      </c>
      <c r="AD2449" s="13">
        <v>1564373.0808312881</v>
      </c>
      <c r="AE2449" s="13"/>
      <c r="AF2449" s="13"/>
      <c r="AG2449" s="13"/>
      <c r="AH2449" s="13"/>
      <c r="AI2449" s="13"/>
      <c r="AJ2449" s="13"/>
      <c r="AK2449" s="13">
        <f t="shared" si="656"/>
        <v>0</v>
      </c>
      <c r="AL2449" s="13"/>
      <c r="AM2449" s="13">
        <f t="shared" si="657"/>
        <v>0</v>
      </c>
      <c r="AN2449" s="13"/>
      <c r="AO2449" s="13">
        <v>42</v>
      </c>
      <c r="AP2449" s="13">
        <f t="shared" si="658"/>
        <v>1281000</v>
      </c>
      <c r="AQ2449" s="13"/>
      <c r="AR2449" s="13">
        <f t="shared" si="659"/>
        <v>0</v>
      </c>
      <c r="AS2449" s="13"/>
      <c r="AT2449" s="13">
        <f t="shared" si="660"/>
        <v>0</v>
      </c>
      <c r="AU2449" s="13"/>
      <c r="AV2449" s="13">
        <f t="shared" si="661"/>
        <v>0</v>
      </c>
      <c r="AW2449" s="13"/>
      <c r="AX2449" s="13">
        <f t="shared" si="662"/>
        <v>0</v>
      </c>
      <c r="AY2449" s="13"/>
      <c r="AZ2449" s="13">
        <f t="shared" si="663"/>
        <v>0</v>
      </c>
      <c r="BA2449" s="13"/>
      <c r="BB2449" s="13">
        <f t="shared" si="664"/>
        <v>0</v>
      </c>
      <c r="BC2449" s="13"/>
      <c r="BD2449" s="13">
        <f t="shared" si="665"/>
        <v>0</v>
      </c>
      <c r="BE2449" s="13"/>
      <c r="BF2449" s="13">
        <f t="shared" si="666"/>
        <v>0</v>
      </c>
      <c r="BG2449" s="13"/>
      <c r="BH2449" s="13">
        <f t="shared" si="667"/>
        <v>4539587.4777354049</v>
      </c>
      <c r="BI2449" s="13">
        <f t="shared" si="668"/>
        <v>4539600</v>
      </c>
      <c r="BJ2449" s="13">
        <v>4703800</v>
      </c>
    </row>
    <row r="2450" spans="1:62" x14ac:dyDescent="0.25">
      <c r="A2450" t="s">
        <v>2754</v>
      </c>
      <c r="B2450" s="13">
        <v>644</v>
      </c>
      <c r="C2450">
        <v>543021</v>
      </c>
      <c r="D2450">
        <v>1</v>
      </c>
      <c r="E2450">
        <v>0</v>
      </c>
      <c r="F2450">
        <v>0</v>
      </c>
      <c r="G2450">
        <v>0</v>
      </c>
      <c r="H2450">
        <v>0</v>
      </c>
      <c r="I2450" t="s">
        <v>90</v>
      </c>
      <c r="J2450">
        <v>544418</v>
      </c>
      <c r="K2450" t="s">
        <v>1657</v>
      </c>
      <c r="L2450">
        <v>545058</v>
      </c>
      <c r="M2450" t="s">
        <v>703</v>
      </c>
      <c r="N2450">
        <v>545058</v>
      </c>
      <c r="O2450" t="s">
        <v>703</v>
      </c>
      <c r="P2450">
        <v>545058</v>
      </c>
      <c r="Q2450" t="s">
        <v>703</v>
      </c>
      <c r="R2450" s="13">
        <v>150001.13569041796</v>
      </c>
      <c r="S2450" s="13"/>
      <c r="T2450" s="13"/>
      <c r="U2450" s="13"/>
      <c r="V2450" s="13">
        <f t="shared" si="652"/>
        <v>0</v>
      </c>
      <c r="W2450" s="13"/>
      <c r="X2450" s="13">
        <f t="shared" si="653"/>
        <v>0</v>
      </c>
      <c r="Y2450" s="13"/>
      <c r="Z2450" s="13">
        <f t="shared" si="654"/>
        <v>0</v>
      </c>
      <c r="AA2450" s="13"/>
      <c r="AB2450" s="13">
        <f t="shared" si="655"/>
        <v>0</v>
      </c>
      <c r="AC2450" s="13"/>
      <c r="AD2450" s="13"/>
      <c r="AE2450" s="13"/>
      <c r="AF2450" s="13"/>
      <c r="AG2450" s="13"/>
      <c r="AH2450" s="13"/>
      <c r="AI2450" s="13"/>
      <c r="AJ2450" s="13"/>
      <c r="AK2450" s="13">
        <f t="shared" si="656"/>
        <v>0</v>
      </c>
      <c r="AL2450" s="13"/>
      <c r="AM2450" s="13">
        <f t="shared" si="657"/>
        <v>0</v>
      </c>
      <c r="AN2450" s="13"/>
      <c r="AO2450" s="13">
        <v>1</v>
      </c>
      <c r="AP2450" s="13">
        <f t="shared" si="658"/>
        <v>30500</v>
      </c>
      <c r="AQ2450" s="13"/>
      <c r="AR2450" s="13">
        <f t="shared" si="659"/>
        <v>0</v>
      </c>
      <c r="AS2450" s="13"/>
      <c r="AT2450" s="13">
        <f t="shared" si="660"/>
        <v>0</v>
      </c>
      <c r="AU2450" s="13"/>
      <c r="AV2450" s="13">
        <f t="shared" si="661"/>
        <v>0</v>
      </c>
      <c r="AW2450" s="13"/>
      <c r="AX2450" s="13">
        <f t="shared" si="662"/>
        <v>0</v>
      </c>
      <c r="AY2450" s="13"/>
      <c r="AZ2450" s="13">
        <f t="shared" si="663"/>
        <v>0</v>
      </c>
      <c r="BA2450" s="13"/>
      <c r="BB2450" s="13">
        <f t="shared" si="664"/>
        <v>0</v>
      </c>
      <c r="BC2450" s="13"/>
      <c r="BD2450" s="13">
        <f t="shared" si="665"/>
        <v>0</v>
      </c>
      <c r="BE2450" s="13"/>
      <c r="BF2450" s="13">
        <f t="shared" si="666"/>
        <v>0</v>
      </c>
      <c r="BG2450" s="13"/>
      <c r="BH2450" s="13">
        <f t="shared" si="667"/>
        <v>180501.13569041796</v>
      </c>
      <c r="BI2450" s="13">
        <f t="shared" si="668"/>
        <v>180500</v>
      </c>
      <c r="BJ2450" s="13">
        <v>178100</v>
      </c>
    </row>
    <row r="2451" spans="1:62" x14ac:dyDescent="0.25">
      <c r="A2451" t="s">
        <v>2755</v>
      </c>
      <c r="B2451" s="13">
        <v>92</v>
      </c>
      <c r="C2451">
        <v>530026</v>
      </c>
      <c r="D2451">
        <v>1</v>
      </c>
      <c r="E2451">
        <v>0</v>
      </c>
      <c r="F2451">
        <v>0</v>
      </c>
      <c r="G2451">
        <v>0</v>
      </c>
      <c r="H2451">
        <v>0</v>
      </c>
      <c r="I2451" t="s">
        <v>26</v>
      </c>
      <c r="J2451">
        <v>530883</v>
      </c>
      <c r="K2451" t="s">
        <v>307</v>
      </c>
      <c r="L2451">
        <v>530883</v>
      </c>
      <c r="M2451" t="s">
        <v>307</v>
      </c>
      <c r="N2451">
        <v>530883</v>
      </c>
      <c r="O2451" t="s">
        <v>307</v>
      </c>
      <c r="P2451">
        <v>530883</v>
      </c>
      <c r="Q2451" t="s">
        <v>307</v>
      </c>
      <c r="R2451" s="13">
        <v>70488.701001315436</v>
      </c>
      <c r="S2451" s="13"/>
      <c r="T2451" s="13"/>
      <c r="U2451" s="13"/>
      <c r="V2451" s="13">
        <f t="shared" si="652"/>
        <v>0</v>
      </c>
      <c r="W2451" s="13"/>
      <c r="X2451" s="13">
        <f t="shared" si="653"/>
        <v>0</v>
      </c>
      <c r="Y2451" s="13"/>
      <c r="Z2451" s="13">
        <f t="shared" si="654"/>
        <v>0</v>
      </c>
      <c r="AA2451" s="13"/>
      <c r="AB2451" s="13">
        <f t="shared" si="655"/>
        <v>0</v>
      </c>
      <c r="AC2451" s="13"/>
      <c r="AD2451" s="13"/>
      <c r="AE2451" s="13"/>
      <c r="AF2451" s="13"/>
      <c r="AG2451" s="13"/>
      <c r="AH2451" s="13"/>
      <c r="AI2451" s="13"/>
      <c r="AJ2451" s="13"/>
      <c r="AK2451" s="13">
        <f t="shared" si="656"/>
        <v>0</v>
      </c>
      <c r="AL2451" s="13"/>
      <c r="AM2451" s="13">
        <f t="shared" si="657"/>
        <v>0</v>
      </c>
      <c r="AN2451" s="13"/>
      <c r="AO2451" s="13">
        <v>0</v>
      </c>
      <c r="AP2451" s="13">
        <f t="shared" si="658"/>
        <v>0</v>
      </c>
      <c r="AQ2451" s="13"/>
      <c r="AR2451" s="13">
        <f t="shared" si="659"/>
        <v>0</v>
      </c>
      <c r="AS2451" s="13"/>
      <c r="AT2451" s="13">
        <f t="shared" si="660"/>
        <v>0</v>
      </c>
      <c r="AU2451" s="13"/>
      <c r="AV2451" s="13">
        <f t="shared" si="661"/>
        <v>0</v>
      </c>
      <c r="AW2451" s="13"/>
      <c r="AX2451" s="13">
        <f t="shared" si="662"/>
        <v>0</v>
      </c>
      <c r="AY2451" s="13"/>
      <c r="AZ2451" s="13">
        <f t="shared" si="663"/>
        <v>0</v>
      </c>
      <c r="BA2451" s="13"/>
      <c r="BB2451" s="13">
        <f t="shared" si="664"/>
        <v>0</v>
      </c>
      <c r="BC2451" s="13"/>
      <c r="BD2451" s="13">
        <f t="shared" si="665"/>
        <v>0</v>
      </c>
      <c r="BE2451" s="13"/>
      <c r="BF2451" s="13">
        <f t="shared" si="666"/>
        <v>0</v>
      </c>
      <c r="BG2451" s="13"/>
      <c r="BH2451" s="13">
        <f t="shared" si="667"/>
        <v>70488.701001315436</v>
      </c>
      <c r="BI2451" s="13">
        <f t="shared" si="668"/>
        <v>70500</v>
      </c>
      <c r="BJ2451" s="13">
        <v>70800</v>
      </c>
    </row>
    <row r="2452" spans="1:62" x14ac:dyDescent="0.25">
      <c r="A2452" t="s">
        <v>2757</v>
      </c>
      <c r="B2452" s="13">
        <v>247</v>
      </c>
      <c r="C2452">
        <v>546330</v>
      </c>
      <c r="D2452">
        <v>1</v>
      </c>
      <c r="E2452">
        <v>0</v>
      </c>
      <c r="F2452">
        <v>0</v>
      </c>
      <c r="G2452">
        <v>0</v>
      </c>
      <c r="H2452">
        <v>0</v>
      </c>
      <c r="I2452" t="s">
        <v>85</v>
      </c>
      <c r="J2452">
        <v>562394</v>
      </c>
      <c r="K2452" t="s">
        <v>1158</v>
      </c>
      <c r="L2452">
        <v>562394</v>
      </c>
      <c r="M2452" t="s">
        <v>1158</v>
      </c>
      <c r="N2452">
        <v>562394</v>
      </c>
      <c r="O2452" t="s">
        <v>1158</v>
      </c>
      <c r="P2452">
        <v>562335</v>
      </c>
      <c r="Q2452" t="s">
        <v>84</v>
      </c>
      <c r="R2452" s="13">
        <v>70488.701001315436</v>
      </c>
      <c r="S2452" s="13"/>
      <c r="T2452" s="13"/>
      <c r="U2452" s="13"/>
      <c r="V2452" s="13">
        <f t="shared" si="652"/>
        <v>0</v>
      </c>
      <c r="W2452" s="13"/>
      <c r="X2452" s="13">
        <f t="shared" si="653"/>
        <v>0</v>
      </c>
      <c r="Y2452" s="13"/>
      <c r="Z2452" s="13">
        <f t="shared" si="654"/>
        <v>0</v>
      </c>
      <c r="AA2452" s="13"/>
      <c r="AB2452" s="13">
        <f t="shared" si="655"/>
        <v>0</v>
      </c>
      <c r="AC2452" s="13"/>
      <c r="AD2452" s="13"/>
      <c r="AE2452" s="13"/>
      <c r="AF2452" s="13"/>
      <c r="AG2452" s="13"/>
      <c r="AH2452" s="13"/>
      <c r="AI2452" s="13"/>
      <c r="AJ2452" s="13"/>
      <c r="AK2452" s="13">
        <f t="shared" si="656"/>
        <v>0</v>
      </c>
      <c r="AL2452" s="13"/>
      <c r="AM2452" s="13">
        <f t="shared" si="657"/>
        <v>0</v>
      </c>
      <c r="AN2452" s="13"/>
      <c r="AO2452" s="13">
        <v>0</v>
      </c>
      <c r="AP2452" s="13">
        <f t="shared" si="658"/>
        <v>0</v>
      </c>
      <c r="AQ2452" s="13"/>
      <c r="AR2452" s="13">
        <f t="shared" si="659"/>
        <v>0</v>
      </c>
      <c r="AS2452" s="13"/>
      <c r="AT2452" s="13">
        <f t="shared" si="660"/>
        <v>0</v>
      </c>
      <c r="AU2452" s="13"/>
      <c r="AV2452" s="13">
        <f t="shared" si="661"/>
        <v>0</v>
      </c>
      <c r="AW2452" s="13"/>
      <c r="AX2452" s="13">
        <f t="shared" si="662"/>
        <v>0</v>
      </c>
      <c r="AY2452" s="13"/>
      <c r="AZ2452" s="13">
        <f t="shared" si="663"/>
        <v>0</v>
      </c>
      <c r="BA2452" s="13"/>
      <c r="BB2452" s="13">
        <f t="shared" si="664"/>
        <v>0</v>
      </c>
      <c r="BC2452" s="13"/>
      <c r="BD2452" s="13">
        <f t="shared" si="665"/>
        <v>0</v>
      </c>
      <c r="BE2452" s="13"/>
      <c r="BF2452" s="13">
        <f t="shared" si="666"/>
        <v>0</v>
      </c>
      <c r="BG2452" s="13"/>
      <c r="BH2452" s="13">
        <f t="shared" si="667"/>
        <v>70488.701001315436</v>
      </c>
      <c r="BI2452" s="13">
        <f t="shared" si="668"/>
        <v>70500</v>
      </c>
      <c r="BJ2452" s="13">
        <v>70800</v>
      </c>
    </row>
    <row r="2453" spans="1:62" x14ac:dyDescent="0.25">
      <c r="A2453" t="s">
        <v>2757</v>
      </c>
      <c r="B2453" s="13">
        <v>358</v>
      </c>
      <c r="C2453">
        <v>530433</v>
      </c>
      <c r="D2453">
        <v>1</v>
      </c>
      <c r="E2453">
        <v>0</v>
      </c>
      <c r="F2453">
        <v>0</v>
      </c>
      <c r="G2453">
        <v>0</v>
      </c>
      <c r="H2453">
        <v>0</v>
      </c>
      <c r="I2453" t="s">
        <v>51</v>
      </c>
      <c r="J2453">
        <v>564028</v>
      </c>
      <c r="K2453" t="s">
        <v>404</v>
      </c>
      <c r="L2453">
        <v>564028</v>
      </c>
      <c r="M2453" t="s">
        <v>404</v>
      </c>
      <c r="N2453">
        <v>564028</v>
      </c>
      <c r="O2453" t="s">
        <v>404</v>
      </c>
      <c r="P2453">
        <v>564028</v>
      </c>
      <c r="Q2453" t="s">
        <v>404</v>
      </c>
      <c r="R2453" s="13">
        <v>83970.333581007057</v>
      </c>
      <c r="S2453" s="13"/>
      <c r="T2453" s="13"/>
      <c r="U2453" s="13"/>
      <c r="V2453" s="13">
        <f t="shared" si="652"/>
        <v>0</v>
      </c>
      <c r="W2453" s="13"/>
      <c r="X2453" s="13">
        <f t="shared" si="653"/>
        <v>0</v>
      </c>
      <c r="Y2453" s="13"/>
      <c r="Z2453" s="13">
        <f t="shared" si="654"/>
        <v>0</v>
      </c>
      <c r="AA2453" s="13"/>
      <c r="AB2453" s="13">
        <f t="shared" si="655"/>
        <v>0</v>
      </c>
      <c r="AC2453" s="13"/>
      <c r="AD2453" s="13"/>
      <c r="AE2453" s="13"/>
      <c r="AF2453" s="13"/>
      <c r="AG2453" s="13"/>
      <c r="AH2453" s="13"/>
      <c r="AI2453" s="13"/>
      <c r="AJ2453" s="13"/>
      <c r="AK2453" s="13">
        <f t="shared" si="656"/>
        <v>0</v>
      </c>
      <c r="AL2453" s="13"/>
      <c r="AM2453" s="13">
        <f t="shared" si="657"/>
        <v>0</v>
      </c>
      <c r="AN2453" s="13"/>
      <c r="AO2453" s="13">
        <v>0</v>
      </c>
      <c r="AP2453" s="13">
        <f t="shared" si="658"/>
        <v>0</v>
      </c>
      <c r="AQ2453" s="13"/>
      <c r="AR2453" s="13">
        <f t="shared" si="659"/>
        <v>0</v>
      </c>
      <c r="AS2453" s="13"/>
      <c r="AT2453" s="13">
        <f t="shared" si="660"/>
        <v>0</v>
      </c>
      <c r="AU2453" s="13"/>
      <c r="AV2453" s="13">
        <f t="shared" si="661"/>
        <v>0</v>
      </c>
      <c r="AW2453" s="13"/>
      <c r="AX2453" s="13">
        <f t="shared" si="662"/>
        <v>0</v>
      </c>
      <c r="AY2453" s="13"/>
      <c r="AZ2453" s="13">
        <f t="shared" si="663"/>
        <v>0</v>
      </c>
      <c r="BA2453" s="13"/>
      <c r="BB2453" s="13">
        <f t="shared" si="664"/>
        <v>0</v>
      </c>
      <c r="BC2453" s="13"/>
      <c r="BD2453" s="13">
        <f t="shared" si="665"/>
        <v>0</v>
      </c>
      <c r="BE2453" s="13"/>
      <c r="BF2453" s="13">
        <f t="shared" si="666"/>
        <v>0</v>
      </c>
      <c r="BG2453" s="13"/>
      <c r="BH2453" s="13">
        <f t="shared" si="667"/>
        <v>83970.333581007057</v>
      </c>
      <c r="BI2453" s="13">
        <f t="shared" si="668"/>
        <v>84000</v>
      </c>
      <c r="BJ2453" s="13">
        <v>85900</v>
      </c>
    </row>
    <row r="2454" spans="1:62" x14ac:dyDescent="0.25">
      <c r="A2454" t="s">
        <v>2758</v>
      </c>
      <c r="B2454" s="13">
        <v>638</v>
      </c>
      <c r="C2454">
        <v>561746</v>
      </c>
      <c r="D2454">
        <v>1</v>
      </c>
      <c r="E2454">
        <v>0</v>
      </c>
      <c r="F2454">
        <v>0</v>
      </c>
      <c r="G2454">
        <v>0</v>
      </c>
      <c r="H2454">
        <v>0</v>
      </c>
      <c r="I2454" t="s">
        <v>51</v>
      </c>
      <c r="J2454">
        <v>561479</v>
      </c>
      <c r="K2454" t="s">
        <v>1019</v>
      </c>
      <c r="L2454">
        <v>561479</v>
      </c>
      <c r="M2454" t="s">
        <v>1019</v>
      </c>
      <c r="N2454">
        <v>561479</v>
      </c>
      <c r="O2454" t="s">
        <v>1019</v>
      </c>
      <c r="P2454">
        <v>561860</v>
      </c>
      <c r="Q2454" t="s">
        <v>1020</v>
      </c>
      <c r="R2454" s="13">
        <v>148622.60008462699</v>
      </c>
      <c r="S2454" s="13"/>
      <c r="T2454" s="13"/>
      <c r="U2454" s="13"/>
      <c r="V2454" s="13">
        <f t="shared" si="652"/>
        <v>0</v>
      </c>
      <c r="W2454" s="13"/>
      <c r="X2454" s="13">
        <f t="shared" si="653"/>
        <v>0</v>
      </c>
      <c r="Y2454" s="13"/>
      <c r="Z2454" s="13">
        <f t="shared" si="654"/>
        <v>0</v>
      </c>
      <c r="AA2454" s="13"/>
      <c r="AB2454" s="13">
        <f t="shared" si="655"/>
        <v>0</v>
      </c>
      <c r="AC2454" s="13"/>
      <c r="AD2454" s="13"/>
      <c r="AE2454" s="13"/>
      <c r="AF2454" s="13"/>
      <c r="AG2454" s="13"/>
      <c r="AH2454" s="13"/>
      <c r="AI2454" s="13"/>
      <c r="AJ2454" s="13"/>
      <c r="AK2454" s="13">
        <f t="shared" si="656"/>
        <v>0</v>
      </c>
      <c r="AL2454" s="13"/>
      <c r="AM2454" s="13">
        <f t="shared" si="657"/>
        <v>0</v>
      </c>
      <c r="AN2454" s="13"/>
      <c r="AO2454" s="13">
        <v>1</v>
      </c>
      <c r="AP2454" s="13">
        <f t="shared" si="658"/>
        <v>30500</v>
      </c>
      <c r="AQ2454" s="13"/>
      <c r="AR2454" s="13">
        <f t="shared" si="659"/>
        <v>0</v>
      </c>
      <c r="AS2454" s="13"/>
      <c r="AT2454" s="13">
        <f t="shared" si="660"/>
        <v>0</v>
      </c>
      <c r="AU2454" s="13"/>
      <c r="AV2454" s="13">
        <f t="shared" si="661"/>
        <v>0</v>
      </c>
      <c r="AW2454" s="13"/>
      <c r="AX2454" s="13">
        <f t="shared" si="662"/>
        <v>0</v>
      </c>
      <c r="AY2454" s="13"/>
      <c r="AZ2454" s="13">
        <f t="shared" si="663"/>
        <v>0</v>
      </c>
      <c r="BA2454" s="13"/>
      <c r="BB2454" s="13">
        <f t="shared" si="664"/>
        <v>0</v>
      </c>
      <c r="BC2454" s="13"/>
      <c r="BD2454" s="13">
        <f t="shared" si="665"/>
        <v>0</v>
      </c>
      <c r="BE2454" s="13"/>
      <c r="BF2454" s="13">
        <f t="shared" si="666"/>
        <v>0</v>
      </c>
      <c r="BG2454" s="13"/>
      <c r="BH2454" s="13">
        <f t="shared" si="667"/>
        <v>179122.60008462699</v>
      </c>
      <c r="BI2454" s="13">
        <f t="shared" si="668"/>
        <v>179100</v>
      </c>
      <c r="BJ2454" s="13">
        <v>204900</v>
      </c>
    </row>
    <row r="2455" spans="1:62" x14ac:dyDescent="0.25">
      <c r="A2455" s="4" t="s">
        <v>2759</v>
      </c>
      <c r="B2455" s="13">
        <v>2798</v>
      </c>
      <c r="C2455">
        <v>581879</v>
      </c>
      <c r="D2455">
        <v>1</v>
      </c>
      <c r="E2455">
        <v>1</v>
      </c>
      <c r="F2455">
        <v>1</v>
      </c>
      <c r="G2455">
        <v>0</v>
      </c>
      <c r="H2455">
        <v>0</v>
      </c>
      <c r="I2455" t="s">
        <v>30</v>
      </c>
      <c r="J2455">
        <v>581879</v>
      </c>
      <c r="K2455" t="s">
        <v>2759</v>
      </c>
      <c r="L2455">
        <v>581879</v>
      </c>
      <c r="M2455" t="s">
        <v>2759</v>
      </c>
      <c r="N2455">
        <v>581372</v>
      </c>
      <c r="O2455" t="s">
        <v>216</v>
      </c>
      <c r="P2455">
        <v>581372</v>
      </c>
      <c r="Q2455" t="s">
        <v>216</v>
      </c>
      <c r="R2455" s="13">
        <v>632930.80333804234</v>
      </c>
      <c r="S2455" s="13">
        <v>4288</v>
      </c>
      <c r="T2455" s="13">
        <v>228922.92278623537</v>
      </c>
      <c r="U2455" s="13"/>
      <c r="V2455" s="13">
        <f t="shared" si="652"/>
        <v>0</v>
      </c>
      <c r="W2455" s="13">
        <v>22</v>
      </c>
      <c r="X2455" s="13">
        <f t="shared" si="653"/>
        <v>65208</v>
      </c>
      <c r="Y2455" s="13">
        <v>11</v>
      </c>
      <c r="Z2455" s="13">
        <f t="shared" si="654"/>
        <v>10868</v>
      </c>
      <c r="AA2455" s="13">
        <v>11</v>
      </c>
      <c r="AB2455" s="13">
        <f t="shared" si="655"/>
        <v>2717</v>
      </c>
      <c r="AC2455" s="13">
        <v>3982</v>
      </c>
      <c r="AD2455" s="13">
        <v>848632.1362000698</v>
      </c>
      <c r="AE2455" s="13"/>
      <c r="AF2455" s="13"/>
      <c r="AG2455" s="13"/>
      <c r="AH2455" s="13"/>
      <c r="AI2455" s="13"/>
      <c r="AJ2455" s="13"/>
      <c r="AK2455" s="13">
        <f t="shared" si="656"/>
        <v>0</v>
      </c>
      <c r="AL2455" s="13"/>
      <c r="AM2455" s="13">
        <f t="shared" si="657"/>
        <v>0</v>
      </c>
      <c r="AN2455" s="13"/>
      <c r="AO2455" s="13">
        <v>1</v>
      </c>
      <c r="AP2455" s="13">
        <f t="shared" si="658"/>
        <v>30500</v>
      </c>
      <c r="AQ2455" s="13"/>
      <c r="AR2455" s="13">
        <f t="shared" si="659"/>
        <v>0</v>
      </c>
      <c r="AS2455" s="13"/>
      <c r="AT2455" s="13">
        <f t="shared" si="660"/>
        <v>0</v>
      </c>
      <c r="AU2455" s="13"/>
      <c r="AV2455" s="13">
        <f t="shared" si="661"/>
        <v>0</v>
      </c>
      <c r="AW2455" s="13"/>
      <c r="AX2455" s="13">
        <f t="shared" si="662"/>
        <v>0</v>
      </c>
      <c r="AY2455" s="13"/>
      <c r="AZ2455" s="13">
        <f t="shared" si="663"/>
        <v>0</v>
      </c>
      <c r="BA2455" s="13"/>
      <c r="BB2455" s="13">
        <f t="shared" si="664"/>
        <v>0</v>
      </c>
      <c r="BC2455" s="13"/>
      <c r="BD2455" s="13">
        <f t="shared" si="665"/>
        <v>0</v>
      </c>
      <c r="BE2455" s="13"/>
      <c r="BF2455" s="13">
        <f t="shared" si="666"/>
        <v>0</v>
      </c>
      <c r="BG2455" s="13"/>
      <c r="BH2455" s="13">
        <f t="shared" si="667"/>
        <v>1819778.8623243475</v>
      </c>
      <c r="BI2455" s="13">
        <f t="shared" si="668"/>
        <v>1819800</v>
      </c>
      <c r="BJ2455" s="13">
        <v>1837000</v>
      </c>
    </row>
    <row r="2456" spans="1:62" x14ac:dyDescent="0.25">
      <c r="A2456" t="s">
        <v>2760</v>
      </c>
      <c r="B2456" s="13">
        <v>924</v>
      </c>
      <c r="C2456">
        <v>580503</v>
      </c>
      <c r="D2456">
        <v>1</v>
      </c>
      <c r="E2456">
        <v>0</v>
      </c>
      <c r="F2456">
        <v>0</v>
      </c>
      <c r="G2456">
        <v>0</v>
      </c>
      <c r="H2456">
        <v>0</v>
      </c>
      <c r="I2456" t="s">
        <v>41</v>
      </c>
      <c r="J2456">
        <v>581259</v>
      </c>
      <c r="K2456" t="s">
        <v>160</v>
      </c>
      <c r="L2456">
        <v>581259</v>
      </c>
      <c r="M2456" t="s">
        <v>160</v>
      </c>
      <c r="N2456">
        <v>581259</v>
      </c>
      <c r="O2456" t="s">
        <v>160</v>
      </c>
      <c r="P2456">
        <v>581259</v>
      </c>
      <c r="Q2456" t="s">
        <v>160</v>
      </c>
      <c r="R2456" s="13">
        <v>214060.19998517574</v>
      </c>
      <c r="S2456" s="13"/>
      <c r="T2456" s="13"/>
      <c r="U2456" s="13"/>
      <c r="V2456" s="13">
        <f t="shared" si="652"/>
        <v>0</v>
      </c>
      <c r="W2456" s="13"/>
      <c r="X2456" s="13">
        <f t="shared" si="653"/>
        <v>0</v>
      </c>
      <c r="Y2456" s="13"/>
      <c r="Z2456" s="13">
        <f t="shared" si="654"/>
        <v>0</v>
      </c>
      <c r="AA2456" s="13"/>
      <c r="AB2456" s="13">
        <f t="shared" si="655"/>
        <v>0</v>
      </c>
      <c r="AC2456" s="13"/>
      <c r="AD2456" s="13"/>
      <c r="AE2456" s="13"/>
      <c r="AF2456" s="13"/>
      <c r="AG2456" s="13"/>
      <c r="AH2456" s="13"/>
      <c r="AI2456" s="13"/>
      <c r="AJ2456" s="13"/>
      <c r="AK2456" s="13">
        <f t="shared" si="656"/>
        <v>0</v>
      </c>
      <c r="AL2456" s="13"/>
      <c r="AM2456" s="13">
        <f t="shared" si="657"/>
        <v>0</v>
      </c>
      <c r="AN2456" s="13"/>
      <c r="AO2456" s="13">
        <v>1</v>
      </c>
      <c r="AP2456" s="13">
        <f t="shared" si="658"/>
        <v>30500</v>
      </c>
      <c r="AQ2456" s="13"/>
      <c r="AR2456" s="13">
        <f t="shared" si="659"/>
        <v>0</v>
      </c>
      <c r="AS2456" s="13"/>
      <c r="AT2456" s="13">
        <f t="shared" si="660"/>
        <v>0</v>
      </c>
      <c r="AU2456" s="13"/>
      <c r="AV2456" s="13">
        <f t="shared" si="661"/>
        <v>0</v>
      </c>
      <c r="AW2456" s="13"/>
      <c r="AX2456" s="13">
        <f t="shared" si="662"/>
        <v>0</v>
      </c>
      <c r="AY2456" s="13"/>
      <c r="AZ2456" s="13">
        <f t="shared" si="663"/>
        <v>0</v>
      </c>
      <c r="BA2456" s="13"/>
      <c r="BB2456" s="13">
        <f t="shared" si="664"/>
        <v>0</v>
      </c>
      <c r="BC2456" s="13"/>
      <c r="BD2456" s="13">
        <f t="shared" si="665"/>
        <v>0</v>
      </c>
      <c r="BE2456" s="13"/>
      <c r="BF2456" s="13">
        <f t="shared" si="666"/>
        <v>0</v>
      </c>
      <c r="BG2456" s="13"/>
      <c r="BH2456" s="13">
        <f t="shared" si="667"/>
        <v>244560.19998517574</v>
      </c>
      <c r="BI2456" s="13">
        <f t="shared" si="668"/>
        <v>244600</v>
      </c>
      <c r="BJ2456" s="13">
        <v>249900</v>
      </c>
    </row>
    <row r="2457" spans="1:62" x14ac:dyDescent="0.25">
      <c r="A2457" s="3" t="s">
        <v>1223</v>
      </c>
      <c r="B2457" s="13">
        <v>1473</v>
      </c>
      <c r="C2457">
        <v>546615</v>
      </c>
      <c r="D2457">
        <v>1</v>
      </c>
      <c r="E2457">
        <v>1</v>
      </c>
      <c r="F2457">
        <v>0</v>
      </c>
      <c r="G2457">
        <v>0</v>
      </c>
      <c r="H2457">
        <v>0</v>
      </c>
      <c r="I2457" t="s">
        <v>23</v>
      </c>
      <c r="J2457">
        <v>546615</v>
      </c>
      <c r="K2457" t="s">
        <v>1223</v>
      </c>
      <c r="L2457">
        <v>545881</v>
      </c>
      <c r="M2457" t="s">
        <v>145</v>
      </c>
      <c r="N2457">
        <v>545881</v>
      </c>
      <c r="O2457" t="s">
        <v>145</v>
      </c>
      <c r="P2457">
        <v>545881</v>
      </c>
      <c r="Q2457" t="s">
        <v>145</v>
      </c>
      <c r="R2457" s="13">
        <v>338348.59798169689</v>
      </c>
      <c r="S2457" s="13">
        <v>2515</v>
      </c>
      <c r="T2457" s="13">
        <v>134493.85419994703</v>
      </c>
      <c r="U2457" s="13"/>
      <c r="V2457" s="13">
        <f t="shared" si="652"/>
        <v>0</v>
      </c>
      <c r="W2457" s="13">
        <v>13</v>
      </c>
      <c r="X2457" s="13">
        <f t="shared" si="653"/>
        <v>38532</v>
      </c>
      <c r="Y2457" s="13">
        <v>9</v>
      </c>
      <c r="Z2457" s="13">
        <f t="shared" si="654"/>
        <v>8892</v>
      </c>
      <c r="AA2457" s="13">
        <v>6</v>
      </c>
      <c r="AB2457" s="13">
        <f t="shared" si="655"/>
        <v>1482</v>
      </c>
      <c r="AC2457" s="13"/>
      <c r="AD2457" s="13"/>
      <c r="AE2457" s="13"/>
      <c r="AF2457" s="13"/>
      <c r="AG2457" s="13"/>
      <c r="AH2457" s="13"/>
      <c r="AI2457" s="13"/>
      <c r="AJ2457" s="13"/>
      <c r="AK2457" s="13">
        <f t="shared" si="656"/>
        <v>0</v>
      </c>
      <c r="AL2457" s="13"/>
      <c r="AM2457" s="13">
        <f t="shared" si="657"/>
        <v>0</v>
      </c>
      <c r="AN2457" s="13"/>
      <c r="AO2457" s="13">
        <v>0</v>
      </c>
      <c r="AP2457" s="13">
        <f t="shared" si="658"/>
        <v>0</v>
      </c>
      <c r="AQ2457" s="13"/>
      <c r="AR2457" s="13">
        <f t="shared" si="659"/>
        <v>0</v>
      </c>
      <c r="AS2457" s="13"/>
      <c r="AT2457" s="13">
        <f t="shared" si="660"/>
        <v>0</v>
      </c>
      <c r="AU2457" s="13"/>
      <c r="AV2457" s="13">
        <f t="shared" si="661"/>
        <v>0</v>
      </c>
      <c r="AW2457" s="13"/>
      <c r="AX2457" s="13">
        <f t="shared" si="662"/>
        <v>0</v>
      </c>
      <c r="AY2457" s="13"/>
      <c r="AZ2457" s="13">
        <f t="shared" si="663"/>
        <v>0</v>
      </c>
      <c r="BA2457" s="13"/>
      <c r="BB2457" s="13">
        <f t="shared" si="664"/>
        <v>0</v>
      </c>
      <c r="BC2457" s="13"/>
      <c r="BD2457" s="13">
        <f t="shared" si="665"/>
        <v>0</v>
      </c>
      <c r="BE2457" s="13"/>
      <c r="BF2457" s="13">
        <f t="shared" si="666"/>
        <v>0</v>
      </c>
      <c r="BG2457" s="13"/>
      <c r="BH2457" s="13">
        <f t="shared" si="667"/>
        <v>521748.45218164392</v>
      </c>
      <c r="BI2457" s="13">
        <f t="shared" si="668"/>
        <v>521700</v>
      </c>
      <c r="BJ2457" s="13">
        <v>500300</v>
      </c>
    </row>
    <row r="2458" spans="1:62" x14ac:dyDescent="0.25">
      <c r="A2458" t="s">
        <v>2761</v>
      </c>
      <c r="B2458" s="13">
        <v>351</v>
      </c>
      <c r="C2458">
        <v>583243</v>
      </c>
      <c r="D2458">
        <v>1</v>
      </c>
      <c r="E2458">
        <v>0</v>
      </c>
      <c r="F2458">
        <v>0</v>
      </c>
      <c r="G2458">
        <v>0</v>
      </c>
      <c r="H2458">
        <v>0</v>
      </c>
      <c r="I2458" t="s">
        <v>30</v>
      </c>
      <c r="J2458">
        <v>582956</v>
      </c>
      <c r="K2458" t="s">
        <v>716</v>
      </c>
      <c r="L2458">
        <v>582956</v>
      </c>
      <c r="M2458" t="s">
        <v>716</v>
      </c>
      <c r="N2458">
        <v>583120</v>
      </c>
      <c r="O2458" t="s">
        <v>412</v>
      </c>
      <c r="P2458">
        <v>583120</v>
      </c>
      <c r="Q2458" t="s">
        <v>412</v>
      </c>
      <c r="R2458" s="13">
        <v>82345.078007194301</v>
      </c>
      <c r="S2458" s="13"/>
      <c r="T2458" s="13"/>
      <c r="U2458" s="13"/>
      <c r="V2458" s="13">
        <f t="shared" si="652"/>
        <v>0</v>
      </c>
      <c r="W2458" s="13"/>
      <c r="X2458" s="13">
        <f t="shared" si="653"/>
        <v>0</v>
      </c>
      <c r="Y2458" s="13"/>
      <c r="Z2458" s="13">
        <f t="shared" si="654"/>
        <v>0</v>
      </c>
      <c r="AA2458" s="13"/>
      <c r="AB2458" s="13">
        <f t="shared" si="655"/>
        <v>0</v>
      </c>
      <c r="AC2458" s="13"/>
      <c r="AD2458" s="13"/>
      <c r="AE2458" s="13"/>
      <c r="AF2458" s="13"/>
      <c r="AG2458" s="13"/>
      <c r="AH2458" s="13"/>
      <c r="AI2458" s="13"/>
      <c r="AJ2458" s="13"/>
      <c r="AK2458" s="13">
        <f t="shared" si="656"/>
        <v>0</v>
      </c>
      <c r="AL2458" s="13"/>
      <c r="AM2458" s="13">
        <f t="shared" si="657"/>
        <v>0</v>
      </c>
      <c r="AN2458" s="13"/>
      <c r="AO2458" s="13">
        <v>1</v>
      </c>
      <c r="AP2458" s="13">
        <f t="shared" si="658"/>
        <v>30500</v>
      </c>
      <c r="AQ2458" s="13"/>
      <c r="AR2458" s="13">
        <f t="shared" si="659"/>
        <v>0</v>
      </c>
      <c r="AS2458" s="13"/>
      <c r="AT2458" s="13">
        <f t="shared" si="660"/>
        <v>0</v>
      </c>
      <c r="AU2458" s="13"/>
      <c r="AV2458" s="13">
        <f t="shared" si="661"/>
        <v>0</v>
      </c>
      <c r="AW2458" s="13"/>
      <c r="AX2458" s="13">
        <f t="shared" si="662"/>
        <v>0</v>
      </c>
      <c r="AY2458" s="13"/>
      <c r="AZ2458" s="13">
        <f t="shared" si="663"/>
        <v>0</v>
      </c>
      <c r="BA2458" s="13"/>
      <c r="BB2458" s="13">
        <f t="shared" si="664"/>
        <v>0</v>
      </c>
      <c r="BC2458" s="13"/>
      <c r="BD2458" s="13">
        <f t="shared" si="665"/>
        <v>0</v>
      </c>
      <c r="BE2458" s="13"/>
      <c r="BF2458" s="13">
        <f t="shared" si="666"/>
        <v>0</v>
      </c>
      <c r="BG2458" s="13"/>
      <c r="BH2458" s="13">
        <f t="shared" si="667"/>
        <v>112845.0780071943</v>
      </c>
      <c r="BI2458" s="13">
        <f t="shared" si="668"/>
        <v>112800</v>
      </c>
      <c r="BJ2458" s="13">
        <v>111300</v>
      </c>
    </row>
    <row r="2459" spans="1:62" x14ac:dyDescent="0.25">
      <c r="A2459" t="s">
        <v>2762</v>
      </c>
      <c r="B2459" s="13">
        <v>442</v>
      </c>
      <c r="C2459">
        <v>555282</v>
      </c>
      <c r="D2459">
        <v>1</v>
      </c>
      <c r="E2459">
        <v>0</v>
      </c>
      <c r="F2459">
        <v>0</v>
      </c>
      <c r="G2459">
        <v>0</v>
      </c>
      <c r="H2459">
        <v>0</v>
      </c>
      <c r="I2459" t="s">
        <v>30</v>
      </c>
      <c r="J2459">
        <v>584495</v>
      </c>
      <c r="K2459" t="s">
        <v>560</v>
      </c>
      <c r="L2459">
        <v>584495</v>
      </c>
      <c r="M2459" t="s">
        <v>560</v>
      </c>
      <c r="N2459">
        <v>584495</v>
      </c>
      <c r="O2459" t="s">
        <v>560</v>
      </c>
      <c r="P2459">
        <v>584495</v>
      </c>
      <c r="Q2459" t="s">
        <v>560</v>
      </c>
      <c r="R2459" s="13">
        <v>103436.66599471602</v>
      </c>
      <c r="S2459" s="13"/>
      <c r="T2459" s="13"/>
      <c r="U2459" s="13"/>
      <c r="V2459" s="13">
        <f t="shared" si="652"/>
        <v>0</v>
      </c>
      <c r="W2459" s="13"/>
      <c r="X2459" s="13">
        <f t="shared" si="653"/>
        <v>0</v>
      </c>
      <c r="Y2459" s="13"/>
      <c r="Z2459" s="13">
        <f t="shared" si="654"/>
        <v>0</v>
      </c>
      <c r="AA2459" s="13"/>
      <c r="AB2459" s="13">
        <f t="shared" si="655"/>
        <v>0</v>
      </c>
      <c r="AC2459" s="13"/>
      <c r="AD2459" s="13"/>
      <c r="AE2459" s="13"/>
      <c r="AF2459" s="13"/>
      <c r="AG2459" s="13"/>
      <c r="AH2459" s="13"/>
      <c r="AI2459" s="13"/>
      <c r="AJ2459" s="13"/>
      <c r="AK2459" s="13">
        <f t="shared" si="656"/>
        <v>0</v>
      </c>
      <c r="AL2459" s="13"/>
      <c r="AM2459" s="13">
        <f t="shared" si="657"/>
        <v>0</v>
      </c>
      <c r="AN2459" s="13"/>
      <c r="AO2459" s="13">
        <v>0</v>
      </c>
      <c r="AP2459" s="13">
        <f t="shared" si="658"/>
        <v>0</v>
      </c>
      <c r="AQ2459" s="13"/>
      <c r="AR2459" s="13">
        <f t="shared" si="659"/>
        <v>0</v>
      </c>
      <c r="AS2459" s="13"/>
      <c r="AT2459" s="13">
        <f t="shared" si="660"/>
        <v>0</v>
      </c>
      <c r="AU2459" s="13"/>
      <c r="AV2459" s="13">
        <f t="shared" si="661"/>
        <v>0</v>
      </c>
      <c r="AW2459" s="13"/>
      <c r="AX2459" s="13">
        <f t="shared" si="662"/>
        <v>0</v>
      </c>
      <c r="AY2459" s="13"/>
      <c r="AZ2459" s="13">
        <f t="shared" si="663"/>
        <v>0</v>
      </c>
      <c r="BA2459" s="13"/>
      <c r="BB2459" s="13">
        <f t="shared" si="664"/>
        <v>0</v>
      </c>
      <c r="BC2459" s="13"/>
      <c r="BD2459" s="13">
        <f t="shared" si="665"/>
        <v>0</v>
      </c>
      <c r="BE2459" s="13"/>
      <c r="BF2459" s="13">
        <f t="shared" si="666"/>
        <v>0</v>
      </c>
      <c r="BG2459" s="13"/>
      <c r="BH2459" s="13">
        <f t="shared" si="667"/>
        <v>103436.66599471602</v>
      </c>
      <c r="BI2459" s="13">
        <f t="shared" si="668"/>
        <v>103400</v>
      </c>
      <c r="BJ2459" s="13">
        <v>103100</v>
      </c>
    </row>
    <row r="2460" spans="1:62" x14ac:dyDescent="0.25">
      <c r="A2460" t="s">
        <v>2763</v>
      </c>
      <c r="B2460" s="13">
        <v>150</v>
      </c>
      <c r="C2460">
        <v>550302</v>
      </c>
      <c r="D2460">
        <v>1</v>
      </c>
      <c r="E2460">
        <v>0</v>
      </c>
      <c r="F2460">
        <v>0</v>
      </c>
      <c r="G2460">
        <v>0</v>
      </c>
      <c r="H2460">
        <v>0</v>
      </c>
      <c r="I2460" t="s">
        <v>75</v>
      </c>
      <c r="J2460">
        <v>591211</v>
      </c>
      <c r="K2460" t="s">
        <v>811</v>
      </c>
      <c r="L2460">
        <v>591211</v>
      </c>
      <c r="M2460" t="s">
        <v>811</v>
      </c>
      <c r="N2460">
        <v>591211</v>
      </c>
      <c r="O2460" t="s">
        <v>811</v>
      </c>
      <c r="P2460">
        <v>591211</v>
      </c>
      <c r="Q2460" t="s">
        <v>811</v>
      </c>
      <c r="R2460" s="13">
        <v>70488.701001315436</v>
      </c>
      <c r="S2460" s="13"/>
      <c r="T2460" s="13"/>
      <c r="U2460" s="13"/>
      <c r="V2460" s="13">
        <f t="shared" si="652"/>
        <v>0</v>
      </c>
      <c r="W2460" s="13"/>
      <c r="X2460" s="13">
        <f t="shared" si="653"/>
        <v>0</v>
      </c>
      <c r="Y2460" s="13"/>
      <c r="Z2460" s="13">
        <f t="shared" si="654"/>
        <v>0</v>
      </c>
      <c r="AA2460" s="13"/>
      <c r="AB2460" s="13">
        <f t="shared" si="655"/>
        <v>0</v>
      </c>
      <c r="AC2460" s="13"/>
      <c r="AD2460" s="13"/>
      <c r="AE2460" s="13"/>
      <c r="AF2460" s="13"/>
      <c r="AG2460" s="13"/>
      <c r="AH2460" s="13"/>
      <c r="AI2460" s="13"/>
      <c r="AJ2460" s="13"/>
      <c r="AK2460" s="13">
        <f t="shared" si="656"/>
        <v>0</v>
      </c>
      <c r="AL2460" s="13"/>
      <c r="AM2460" s="13">
        <f t="shared" si="657"/>
        <v>0</v>
      </c>
      <c r="AN2460" s="13"/>
      <c r="AO2460" s="13">
        <v>0</v>
      </c>
      <c r="AP2460" s="13">
        <f t="shared" si="658"/>
        <v>0</v>
      </c>
      <c r="AQ2460" s="13"/>
      <c r="AR2460" s="13">
        <f t="shared" si="659"/>
        <v>0</v>
      </c>
      <c r="AS2460" s="13"/>
      <c r="AT2460" s="13">
        <f t="shared" si="660"/>
        <v>0</v>
      </c>
      <c r="AU2460" s="13"/>
      <c r="AV2460" s="13">
        <f t="shared" si="661"/>
        <v>0</v>
      </c>
      <c r="AW2460" s="13"/>
      <c r="AX2460" s="13">
        <f t="shared" si="662"/>
        <v>0</v>
      </c>
      <c r="AY2460" s="13"/>
      <c r="AZ2460" s="13">
        <f t="shared" si="663"/>
        <v>0</v>
      </c>
      <c r="BA2460" s="13"/>
      <c r="BB2460" s="13">
        <f t="shared" si="664"/>
        <v>0</v>
      </c>
      <c r="BC2460" s="13"/>
      <c r="BD2460" s="13">
        <f t="shared" si="665"/>
        <v>0</v>
      </c>
      <c r="BE2460" s="13"/>
      <c r="BF2460" s="13">
        <f t="shared" si="666"/>
        <v>0</v>
      </c>
      <c r="BG2460" s="13"/>
      <c r="BH2460" s="13">
        <f t="shared" si="667"/>
        <v>70488.701001315436</v>
      </c>
      <c r="BI2460" s="13">
        <f t="shared" si="668"/>
        <v>70500</v>
      </c>
      <c r="BJ2460" s="13">
        <v>70800</v>
      </c>
    </row>
    <row r="2461" spans="1:62" x14ac:dyDescent="0.25">
      <c r="A2461" t="s">
        <v>2764</v>
      </c>
      <c r="B2461" s="13">
        <v>268</v>
      </c>
      <c r="C2461">
        <v>588636</v>
      </c>
      <c r="D2461">
        <v>1</v>
      </c>
      <c r="E2461">
        <v>0</v>
      </c>
      <c r="F2461">
        <v>0</v>
      </c>
      <c r="G2461">
        <v>0</v>
      </c>
      <c r="H2461">
        <v>0</v>
      </c>
      <c r="I2461" t="s">
        <v>90</v>
      </c>
      <c r="J2461">
        <v>588458</v>
      </c>
      <c r="K2461" t="s">
        <v>631</v>
      </c>
      <c r="L2461">
        <v>588458</v>
      </c>
      <c r="M2461" t="s">
        <v>631</v>
      </c>
      <c r="N2461">
        <v>588458</v>
      </c>
      <c r="O2461" t="s">
        <v>631</v>
      </c>
      <c r="P2461">
        <v>588458</v>
      </c>
      <c r="Q2461" t="s">
        <v>631</v>
      </c>
      <c r="R2461" s="13">
        <v>70488.701001315436</v>
      </c>
      <c r="S2461" s="13"/>
      <c r="T2461" s="13"/>
      <c r="U2461" s="13"/>
      <c r="V2461" s="13">
        <f t="shared" si="652"/>
        <v>0</v>
      </c>
      <c r="W2461" s="13"/>
      <c r="X2461" s="13">
        <f t="shared" si="653"/>
        <v>0</v>
      </c>
      <c r="Y2461" s="13"/>
      <c r="Z2461" s="13">
        <f t="shared" si="654"/>
        <v>0</v>
      </c>
      <c r="AA2461" s="13"/>
      <c r="AB2461" s="13">
        <f t="shared" si="655"/>
        <v>0</v>
      </c>
      <c r="AC2461" s="13"/>
      <c r="AD2461" s="13"/>
      <c r="AE2461" s="13"/>
      <c r="AF2461" s="13"/>
      <c r="AG2461" s="13"/>
      <c r="AH2461" s="13"/>
      <c r="AI2461" s="13"/>
      <c r="AJ2461" s="13"/>
      <c r="AK2461" s="13">
        <f t="shared" si="656"/>
        <v>0</v>
      </c>
      <c r="AL2461" s="13"/>
      <c r="AM2461" s="13">
        <f t="shared" si="657"/>
        <v>0</v>
      </c>
      <c r="AN2461" s="13"/>
      <c r="AO2461" s="13">
        <v>0</v>
      </c>
      <c r="AP2461" s="13">
        <f t="shared" si="658"/>
        <v>0</v>
      </c>
      <c r="AQ2461" s="13"/>
      <c r="AR2461" s="13">
        <f t="shared" si="659"/>
        <v>0</v>
      </c>
      <c r="AS2461" s="13"/>
      <c r="AT2461" s="13">
        <f t="shared" si="660"/>
        <v>0</v>
      </c>
      <c r="AU2461" s="13"/>
      <c r="AV2461" s="13">
        <f t="shared" si="661"/>
        <v>0</v>
      </c>
      <c r="AW2461" s="13"/>
      <c r="AX2461" s="13">
        <f t="shared" si="662"/>
        <v>0</v>
      </c>
      <c r="AY2461" s="13"/>
      <c r="AZ2461" s="13">
        <f t="shared" si="663"/>
        <v>0</v>
      </c>
      <c r="BA2461" s="13"/>
      <c r="BB2461" s="13">
        <f t="shared" si="664"/>
        <v>0</v>
      </c>
      <c r="BC2461" s="13"/>
      <c r="BD2461" s="13">
        <f t="shared" si="665"/>
        <v>0</v>
      </c>
      <c r="BE2461" s="13"/>
      <c r="BF2461" s="13">
        <f t="shared" si="666"/>
        <v>0</v>
      </c>
      <c r="BG2461" s="13"/>
      <c r="BH2461" s="13">
        <f t="shared" si="667"/>
        <v>70488.701001315436</v>
      </c>
      <c r="BI2461" s="13">
        <f t="shared" si="668"/>
        <v>70500</v>
      </c>
      <c r="BJ2461" s="13">
        <v>70800</v>
      </c>
    </row>
    <row r="2462" spans="1:62" x14ac:dyDescent="0.25">
      <c r="A2462" s="6" t="s">
        <v>1047</v>
      </c>
      <c r="B2462" s="13">
        <v>11021</v>
      </c>
      <c r="C2462">
        <v>583251</v>
      </c>
      <c r="D2462">
        <v>1</v>
      </c>
      <c r="E2462">
        <v>1</v>
      </c>
      <c r="F2462">
        <v>1</v>
      </c>
      <c r="G2462">
        <v>1</v>
      </c>
      <c r="H2462">
        <v>1</v>
      </c>
      <c r="I2462" t="s">
        <v>30</v>
      </c>
      <c r="J2462">
        <v>583251</v>
      </c>
      <c r="K2462" t="s">
        <v>1047</v>
      </c>
      <c r="L2462">
        <v>583251</v>
      </c>
      <c r="M2462" t="s">
        <v>1047</v>
      </c>
      <c r="N2462">
        <v>583251</v>
      </c>
      <c r="O2462" t="s">
        <v>1047</v>
      </c>
      <c r="P2462">
        <v>583251</v>
      </c>
      <c r="Q2462" t="s">
        <v>1047</v>
      </c>
      <c r="R2462" s="13">
        <v>493832.42204808898</v>
      </c>
      <c r="S2462" s="13">
        <v>18774</v>
      </c>
      <c r="T2462" s="13">
        <v>418492.93127533112</v>
      </c>
      <c r="U2462" s="13">
        <v>1</v>
      </c>
      <c r="V2462" s="13">
        <f t="shared" si="652"/>
        <v>741</v>
      </c>
      <c r="W2462" s="13">
        <v>75</v>
      </c>
      <c r="X2462" s="13">
        <f t="shared" si="653"/>
        <v>222300</v>
      </c>
      <c r="Y2462" s="13">
        <v>70</v>
      </c>
      <c r="Z2462" s="13">
        <f t="shared" si="654"/>
        <v>69160</v>
      </c>
      <c r="AA2462" s="13">
        <v>65</v>
      </c>
      <c r="AB2462" s="13">
        <f t="shared" si="655"/>
        <v>16055</v>
      </c>
      <c r="AC2462" s="13">
        <v>18774</v>
      </c>
      <c r="AD2462" s="13">
        <v>2156219.6291496581</v>
      </c>
      <c r="AE2462" s="13">
        <v>23554</v>
      </c>
      <c r="AF2462" s="13">
        <v>4026833.3607703336</v>
      </c>
      <c r="AG2462" s="13">
        <v>23554</v>
      </c>
      <c r="AH2462" s="13">
        <v>14557879.038878504</v>
      </c>
      <c r="AI2462" s="13"/>
      <c r="AJ2462" s="13">
        <v>1794</v>
      </c>
      <c r="AK2462" s="13">
        <f t="shared" si="656"/>
        <v>249366</v>
      </c>
      <c r="AL2462" s="13">
        <v>308</v>
      </c>
      <c r="AM2462" s="13">
        <f t="shared" si="657"/>
        <v>10780</v>
      </c>
      <c r="AN2462" s="13"/>
      <c r="AO2462" s="13">
        <v>2</v>
      </c>
      <c r="AP2462" s="13">
        <f t="shared" si="658"/>
        <v>61000</v>
      </c>
      <c r="AQ2462" s="13">
        <v>158</v>
      </c>
      <c r="AR2462" s="13">
        <f t="shared" si="659"/>
        <v>427548</v>
      </c>
      <c r="AS2462" s="13">
        <v>1461</v>
      </c>
      <c r="AT2462" s="13">
        <f t="shared" si="660"/>
        <v>203079</v>
      </c>
      <c r="AU2462" s="13">
        <v>1022</v>
      </c>
      <c r="AV2462" s="13">
        <f t="shared" si="661"/>
        <v>345436</v>
      </c>
      <c r="AW2462" s="13">
        <v>1947</v>
      </c>
      <c r="AX2462" s="13">
        <f t="shared" si="662"/>
        <v>210276</v>
      </c>
      <c r="AY2462" s="13">
        <v>219</v>
      </c>
      <c r="AZ2462" s="13">
        <f t="shared" si="663"/>
        <v>17739</v>
      </c>
      <c r="BA2462" s="13">
        <v>2408</v>
      </c>
      <c r="BB2462" s="13">
        <f t="shared" si="664"/>
        <v>782600</v>
      </c>
      <c r="BC2462" s="13">
        <v>262</v>
      </c>
      <c r="BD2462" s="13">
        <f t="shared" si="665"/>
        <v>106372</v>
      </c>
      <c r="BE2462" s="13">
        <v>0</v>
      </c>
      <c r="BF2462" s="13">
        <f t="shared" si="666"/>
        <v>0</v>
      </c>
      <c r="BG2462" s="13"/>
      <c r="BH2462" s="13">
        <f t="shared" si="667"/>
        <v>24375709.382121917</v>
      </c>
      <c r="BI2462" s="13">
        <f t="shared" si="668"/>
        <v>24375700</v>
      </c>
      <c r="BJ2462" s="13">
        <v>23575200</v>
      </c>
    </row>
    <row r="2463" spans="1:62" x14ac:dyDescent="0.25">
      <c r="A2463" t="s">
        <v>2765</v>
      </c>
      <c r="B2463" s="13">
        <v>43</v>
      </c>
      <c r="C2463">
        <v>560391</v>
      </c>
      <c r="D2463">
        <v>1</v>
      </c>
      <c r="E2463">
        <v>0</v>
      </c>
      <c r="F2463">
        <v>0</v>
      </c>
      <c r="G2463">
        <v>0</v>
      </c>
      <c r="H2463">
        <v>0</v>
      </c>
      <c r="I2463" t="s">
        <v>23</v>
      </c>
      <c r="J2463">
        <v>550787</v>
      </c>
      <c r="K2463" t="s">
        <v>181</v>
      </c>
      <c r="L2463">
        <v>550787</v>
      </c>
      <c r="M2463" t="s">
        <v>181</v>
      </c>
      <c r="N2463">
        <v>550787</v>
      </c>
      <c r="O2463" t="s">
        <v>181</v>
      </c>
      <c r="P2463">
        <v>550787</v>
      </c>
      <c r="Q2463" t="s">
        <v>181</v>
      </c>
      <c r="R2463" s="13">
        <v>70488.701001315436</v>
      </c>
      <c r="S2463" s="13"/>
      <c r="T2463" s="13"/>
      <c r="U2463" s="13"/>
      <c r="V2463" s="13">
        <f t="shared" si="652"/>
        <v>0</v>
      </c>
      <c r="W2463" s="13"/>
      <c r="X2463" s="13">
        <f t="shared" si="653"/>
        <v>0</v>
      </c>
      <c r="Y2463" s="13"/>
      <c r="Z2463" s="13">
        <f t="shared" si="654"/>
        <v>0</v>
      </c>
      <c r="AA2463" s="13"/>
      <c r="AB2463" s="13">
        <f t="shared" si="655"/>
        <v>0</v>
      </c>
      <c r="AC2463" s="13"/>
      <c r="AD2463" s="13"/>
      <c r="AE2463" s="13"/>
      <c r="AF2463" s="13"/>
      <c r="AG2463" s="13"/>
      <c r="AH2463" s="13"/>
      <c r="AI2463" s="13"/>
      <c r="AJ2463" s="13"/>
      <c r="AK2463" s="13">
        <f t="shared" si="656"/>
        <v>0</v>
      </c>
      <c r="AL2463" s="13"/>
      <c r="AM2463" s="13">
        <f t="shared" si="657"/>
        <v>0</v>
      </c>
      <c r="AN2463" s="13"/>
      <c r="AO2463" s="13">
        <v>0</v>
      </c>
      <c r="AP2463" s="13">
        <f t="shared" si="658"/>
        <v>0</v>
      </c>
      <c r="AQ2463" s="13"/>
      <c r="AR2463" s="13">
        <f t="shared" si="659"/>
        <v>0</v>
      </c>
      <c r="AS2463" s="13"/>
      <c r="AT2463" s="13">
        <f t="shared" si="660"/>
        <v>0</v>
      </c>
      <c r="AU2463" s="13"/>
      <c r="AV2463" s="13">
        <f t="shared" si="661"/>
        <v>0</v>
      </c>
      <c r="AW2463" s="13"/>
      <c r="AX2463" s="13">
        <f t="shared" si="662"/>
        <v>0</v>
      </c>
      <c r="AY2463" s="13"/>
      <c r="AZ2463" s="13">
        <f t="shared" si="663"/>
        <v>0</v>
      </c>
      <c r="BA2463" s="13"/>
      <c r="BB2463" s="13">
        <f t="shared" si="664"/>
        <v>0</v>
      </c>
      <c r="BC2463" s="13"/>
      <c r="BD2463" s="13">
        <f t="shared" si="665"/>
        <v>0</v>
      </c>
      <c r="BE2463" s="13"/>
      <c r="BF2463" s="13">
        <f t="shared" si="666"/>
        <v>0</v>
      </c>
      <c r="BG2463" s="13"/>
      <c r="BH2463" s="13">
        <f t="shared" si="667"/>
        <v>70488.701001315436</v>
      </c>
      <c r="BI2463" s="13">
        <f t="shared" si="668"/>
        <v>70500</v>
      </c>
      <c r="BJ2463" s="13">
        <v>70800</v>
      </c>
    </row>
    <row r="2464" spans="1:62" x14ac:dyDescent="0.25">
      <c r="A2464" t="s">
        <v>2766</v>
      </c>
      <c r="B2464" s="13">
        <v>132</v>
      </c>
      <c r="C2464">
        <v>595985</v>
      </c>
      <c r="D2464">
        <v>1</v>
      </c>
      <c r="E2464">
        <v>0</v>
      </c>
      <c r="F2464">
        <v>0</v>
      </c>
      <c r="G2464">
        <v>0</v>
      </c>
      <c r="H2464">
        <v>0</v>
      </c>
      <c r="I2464" t="s">
        <v>30</v>
      </c>
      <c r="J2464">
        <v>595527</v>
      </c>
      <c r="K2464" t="s">
        <v>613</v>
      </c>
      <c r="L2464">
        <v>584002</v>
      </c>
      <c r="M2464" t="s">
        <v>261</v>
      </c>
      <c r="N2464">
        <v>584002</v>
      </c>
      <c r="O2464" t="s">
        <v>261</v>
      </c>
      <c r="P2464">
        <v>584002</v>
      </c>
      <c r="Q2464" t="s">
        <v>261</v>
      </c>
      <c r="R2464" s="13">
        <v>70488.701001315436</v>
      </c>
      <c r="S2464" s="13"/>
      <c r="T2464" s="13"/>
      <c r="U2464" s="13"/>
      <c r="V2464" s="13">
        <f t="shared" si="652"/>
        <v>0</v>
      </c>
      <c r="W2464" s="13"/>
      <c r="X2464" s="13">
        <f t="shared" si="653"/>
        <v>0</v>
      </c>
      <c r="Y2464" s="13"/>
      <c r="Z2464" s="13">
        <f t="shared" si="654"/>
        <v>0</v>
      </c>
      <c r="AA2464" s="13"/>
      <c r="AB2464" s="13">
        <f t="shared" si="655"/>
        <v>0</v>
      </c>
      <c r="AC2464" s="13"/>
      <c r="AD2464" s="13"/>
      <c r="AE2464" s="13"/>
      <c r="AF2464" s="13"/>
      <c r="AG2464" s="13"/>
      <c r="AH2464" s="13"/>
      <c r="AI2464" s="13"/>
      <c r="AJ2464" s="13"/>
      <c r="AK2464" s="13">
        <f t="shared" si="656"/>
        <v>0</v>
      </c>
      <c r="AL2464" s="13"/>
      <c r="AM2464" s="13">
        <f t="shared" si="657"/>
        <v>0</v>
      </c>
      <c r="AN2464" s="13"/>
      <c r="AO2464" s="13">
        <v>0</v>
      </c>
      <c r="AP2464" s="13">
        <f t="shared" si="658"/>
        <v>0</v>
      </c>
      <c r="AQ2464" s="13"/>
      <c r="AR2464" s="13">
        <f t="shared" si="659"/>
        <v>0</v>
      </c>
      <c r="AS2464" s="13"/>
      <c r="AT2464" s="13">
        <f t="shared" si="660"/>
        <v>0</v>
      </c>
      <c r="AU2464" s="13"/>
      <c r="AV2464" s="13">
        <f t="shared" si="661"/>
        <v>0</v>
      </c>
      <c r="AW2464" s="13"/>
      <c r="AX2464" s="13">
        <f t="shared" si="662"/>
        <v>0</v>
      </c>
      <c r="AY2464" s="13"/>
      <c r="AZ2464" s="13">
        <f t="shared" si="663"/>
        <v>0</v>
      </c>
      <c r="BA2464" s="13"/>
      <c r="BB2464" s="13">
        <f t="shared" si="664"/>
        <v>0</v>
      </c>
      <c r="BC2464" s="13"/>
      <c r="BD2464" s="13">
        <f t="shared" si="665"/>
        <v>0</v>
      </c>
      <c r="BE2464" s="13"/>
      <c r="BF2464" s="13">
        <f t="shared" si="666"/>
        <v>0</v>
      </c>
      <c r="BG2464" s="13"/>
      <c r="BH2464" s="13">
        <f t="shared" si="667"/>
        <v>70488.701001315436</v>
      </c>
      <c r="BI2464" s="13">
        <f t="shared" si="668"/>
        <v>70500</v>
      </c>
      <c r="BJ2464" s="13">
        <v>70800</v>
      </c>
    </row>
    <row r="2465" spans="1:62" x14ac:dyDescent="0.25">
      <c r="A2465" t="s">
        <v>2767</v>
      </c>
      <c r="B2465" s="13">
        <v>179</v>
      </c>
      <c r="C2465">
        <v>595993</v>
      </c>
      <c r="D2465">
        <v>1</v>
      </c>
      <c r="E2465">
        <v>0</v>
      </c>
      <c r="F2465">
        <v>0</v>
      </c>
      <c r="G2465">
        <v>0</v>
      </c>
      <c r="H2465">
        <v>0</v>
      </c>
      <c r="I2465" t="s">
        <v>30</v>
      </c>
      <c r="J2465">
        <v>595527</v>
      </c>
      <c r="K2465" t="s">
        <v>613</v>
      </c>
      <c r="L2465">
        <v>584002</v>
      </c>
      <c r="M2465" t="s">
        <v>261</v>
      </c>
      <c r="N2465">
        <v>584002</v>
      </c>
      <c r="O2465" t="s">
        <v>261</v>
      </c>
      <c r="P2465">
        <v>584002</v>
      </c>
      <c r="Q2465" t="s">
        <v>261</v>
      </c>
      <c r="R2465" s="13">
        <v>70488.701001315436</v>
      </c>
      <c r="S2465" s="13"/>
      <c r="T2465" s="13"/>
      <c r="U2465" s="13"/>
      <c r="V2465" s="13">
        <f t="shared" si="652"/>
        <v>0</v>
      </c>
      <c r="W2465" s="13"/>
      <c r="X2465" s="13">
        <f t="shared" si="653"/>
        <v>0</v>
      </c>
      <c r="Y2465" s="13"/>
      <c r="Z2465" s="13">
        <f t="shared" si="654"/>
        <v>0</v>
      </c>
      <c r="AA2465" s="13"/>
      <c r="AB2465" s="13">
        <f t="shared" si="655"/>
        <v>0</v>
      </c>
      <c r="AC2465" s="13"/>
      <c r="AD2465" s="13"/>
      <c r="AE2465" s="13"/>
      <c r="AF2465" s="13"/>
      <c r="AG2465" s="13"/>
      <c r="AH2465" s="13"/>
      <c r="AI2465" s="13"/>
      <c r="AJ2465" s="13"/>
      <c r="AK2465" s="13">
        <f t="shared" si="656"/>
        <v>0</v>
      </c>
      <c r="AL2465" s="13"/>
      <c r="AM2465" s="13">
        <f t="shared" si="657"/>
        <v>0</v>
      </c>
      <c r="AN2465" s="13"/>
      <c r="AO2465" s="13">
        <v>0</v>
      </c>
      <c r="AP2465" s="13">
        <f t="shared" si="658"/>
        <v>0</v>
      </c>
      <c r="AQ2465" s="13"/>
      <c r="AR2465" s="13">
        <f t="shared" si="659"/>
        <v>0</v>
      </c>
      <c r="AS2465" s="13"/>
      <c r="AT2465" s="13">
        <f t="shared" si="660"/>
        <v>0</v>
      </c>
      <c r="AU2465" s="13"/>
      <c r="AV2465" s="13">
        <f t="shared" si="661"/>
        <v>0</v>
      </c>
      <c r="AW2465" s="13"/>
      <c r="AX2465" s="13">
        <f t="shared" si="662"/>
        <v>0</v>
      </c>
      <c r="AY2465" s="13"/>
      <c r="AZ2465" s="13">
        <f t="shared" si="663"/>
        <v>0</v>
      </c>
      <c r="BA2465" s="13"/>
      <c r="BB2465" s="13">
        <f t="shared" si="664"/>
        <v>0</v>
      </c>
      <c r="BC2465" s="13"/>
      <c r="BD2465" s="13">
        <f t="shared" si="665"/>
        <v>0</v>
      </c>
      <c r="BE2465" s="13"/>
      <c r="BF2465" s="13">
        <f t="shared" si="666"/>
        <v>0</v>
      </c>
      <c r="BG2465" s="13"/>
      <c r="BH2465" s="13">
        <f t="shared" si="667"/>
        <v>70488.701001315436</v>
      </c>
      <c r="BI2465" s="13">
        <f t="shared" si="668"/>
        <v>70500</v>
      </c>
      <c r="BJ2465" s="13">
        <v>70800</v>
      </c>
    </row>
    <row r="2466" spans="1:62" x14ac:dyDescent="0.25">
      <c r="A2466" s="6" t="s">
        <v>25</v>
      </c>
      <c r="B2466" s="13">
        <v>20828</v>
      </c>
      <c r="C2466">
        <v>533955</v>
      </c>
      <c r="D2466">
        <v>1</v>
      </c>
      <c r="E2466">
        <v>1</v>
      </c>
      <c r="F2466">
        <v>1</v>
      </c>
      <c r="G2466">
        <v>1</v>
      </c>
      <c r="H2466">
        <v>1</v>
      </c>
      <c r="I2466" t="s">
        <v>26</v>
      </c>
      <c r="J2466">
        <v>533955</v>
      </c>
      <c r="K2466" t="s">
        <v>25</v>
      </c>
      <c r="L2466">
        <v>533955</v>
      </c>
      <c r="M2466" t="s">
        <v>25</v>
      </c>
      <c r="N2466">
        <v>533955</v>
      </c>
      <c r="O2466" t="s">
        <v>25</v>
      </c>
      <c r="P2466">
        <v>533955</v>
      </c>
      <c r="Q2466" t="s">
        <v>25</v>
      </c>
      <c r="R2466" s="13">
        <v>899725.82421803311</v>
      </c>
      <c r="S2466" s="13">
        <v>25171</v>
      </c>
      <c r="T2466" s="13">
        <v>528597.34439085471</v>
      </c>
      <c r="U2466" s="13">
        <v>2</v>
      </c>
      <c r="V2466" s="13">
        <f t="shared" si="652"/>
        <v>1482</v>
      </c>
      <c r="W2466" s="13">
        <v>199</v>
      </c>
      <c r="X2466" s="13">
        <f t="shared" si="653"/>
        <v>589836</v>
      </c>
      <c r="Y2466" s="13">
        <v>360</v>
      </c>
      <c r="Z2466" s="13">
        <f t="shared" si="654"/>
        <v>355680</v>
      </c>
      <c r="AA2466" s="13">
        <v>126</v>
      </c>
      <c r="AB2466" s="13">
        <f t="shared" si="655"/>
        <v>31122</v>
      </c>
      <c r="AC2466" s="13">
        <v>30703</v>
      </c>
      <c r="AD2466" s="13">
        <v>3406789.067935308</v>
      </c>
      <c r="AE2466" s="13">
        <v>35033</v>
      </c>
      <c r="AF2466" s="13">
        <v>5826059.8840334434</v>
      </c>
      <c r="AG2466" s="13">
        <v>50448</v>
      </c>
      <c r="AH2466" s="13">
        <v>23574669.053481337</v>
      </c>
      <c r="AI2466" s="13"/>
      <c r="AJ2466" s="13">
        <v>3616</v>
      </c>
      <c r="AK2466" s="13">
        <f t="shared" si="656"/>
        <v>502624</v>
      </c>
      <c r="AL2466" s="13">
        <v>250</v>
      </c>
      <c r="AM2466" s="13">
        <f t="shared" si="657"/>
        <v>8750</v>
      </c>
      <c r="AN2466" s="13"/>
      <c r="AO2466" s="13">
        <v>64</v>
      </c>
      <c r="AP2466" s="13">
        <f t="shared" si="658"/>
        <v>1952000</v>
      </c>
      <c r="AQ2466" s="13">
        <v>423</v>
      </c>
      <c r="AR2466" s="13">
        <f t="shared" si="659"/>
        <v>1144638</v>
      </c>
      <c r="AS2466" s="13">
        <v>2831</v>
      </c>
      <c r="AT2466" s="13">
        <f t="shared" si="660"/>
        <v>393509</v>
      </c>
      <c r="AU2466" s="13">
        <v>2500</v>
      </c>
      <c r="AV2466" s="13">
        <f t="shared" si="661"/>
        <v>845000</v>
      </c>
      <c r="AW2466" s="13">
        <v>1533</v>
      </c>
      <c r="AX2466" s="13">
        <f t="shared" si="662"/>
        <v>165564</v>
      </c>
      <c r="AY2466" s="13">
        <v>188</v>
      </c>
      <c r="AZ2466" s="13">
        <f t="shared" si="663"/>
        <v>15228</v>
      </c>
      <c r="BA2466" s="13">
        <v>1184</v>
      </c>
      <c r="BB2466" s="13">
        <f t="shared" si="664"/>
        <v>384800</v>
      </c>
      <c r="BC2466" s="13">
        <v>223</v>
      </c>
      <c r="BD2466" s="13">
        <f t="shared" si="665"/>
        <v>90538</v>
      </c>
      <c r="BE2466" s="13">
        <v>33</v>
      </c>
      <c r="BF2466" s="13">
        <f t="shared" si="666"/>
        <v>7161</v>
      </c>
      <c r="BG2466" s="13">
        <v>6603</v>
      </c>
      <c r="BH2466" s="13">
        <f t="shared" si="667"/>
        <v>40730376.174058974</v>
      </c>
      <c r="BI2466" s="13">
        <f t="shared" si="668"/>
        <v>40730400</v>
      </c>
      <c r="BJ2466" s="13">
        <v>41322100</v>
      </c>
    </row>
    <row r="2467" spans="1:62" x14ac:dyDescent="0.25">
      <c r="A2467" t="s">
        <v>2768</v>
      </c>
      <c r="B2467" s="13">
        <v>112</v>
      </c>
      <c r="C2467">
        <v>571512</v>
      </c>
      <c r="D2467">
        <v>1</v>
      </c>
      <c r="E2467">
        <v>0</v>
      </c>
      <c r="F2467">
        <v>0</v>
      </c>
      <c r="G2467">
        <v>0</v>
      </c>
      <c r="H2467">
        <v>0</v>
      </c>
      <c r="I2467" t="s">
        <v>26</v>
      </c>
      <c r="J2467">
        <v>532819</v>
      </c>
      <c r="K2467" t="s">
        <v>319</v>
      </c>
      <c r="L2467">
        <v>532819</v>
      </c>
      <c r="M2467" t="s">
        <v>319</v>
      </c>
      <c r="N2467">
        <v>532819</v>
      </c>
      <c r="O2467" t="s">
        <v>319</v>
      </c>
      <c r="P2467">
        <v>532819</v>
      </c>
      <c r="Q2467" t="s">
        <v>319</v>
      </c>
      <c r="R2467" s="13">
        <v>70488.701001315436</v>
      </c>
      <c r="S2467" s="13"/>
      <c r="T2467" s="13"/>
      <c r="U2467" s="13"/>
      <c r="V2467" s="13">
        <f t="shared" si="652"/>
        <v>0</v>
      </c>
      <c r="W2467" s="13"/>
      <c r="X2467" s="13">
        <f t="shared" si="653"/>
        <v>0</v>
      </c>
      <c r="Y2467" s="13"/>
      <c r="Z2467" s="13">
        <f t="shared" si="654"/>
        <v>0</v>
      </c>
      <c r="AA2467" s="13"/>
      <c r="AB2467" s="13">
        <f t="shared" si="655"/>
        <v>0</v>
      </c>
      <c r="AC2467" s="13"/>
      <c r="AD2467" s="13"/>
      <c r="AE2467" s="13"/>
      <c r="AF2467" s="13"/>
      <c r="AG2467" s="13"/>
      <c r="AH2467" s="13"/>
      <c r="AI2467" s="13"/>
      <c r="AJ2467" s="13"/>
      <c r="AK2467" s="13">
        <f t="shared" si="656"/>
        <v>0</v>
      </c>
      <c r="AL2467" s="13"/>
      <c r="AM2467" s="13">
        <f t="shared" si="657"/>
        <v>0</v>
      </c>
      <c r="AN2467" s="13"/>
      <c r="AO2467" s="13">
        <v>0</v>
      </c>
      <c r="AP2467" s="13">
        <f t="shared" si="658"/>
        <v>0</v>
      </c>
      <c r="AQ2467" s="13"/>
      <c r="AR2467" s="13">
        <f t="shared" si="659"/>
        <v>0</v>
      </c>
      <c r="AS2467" s="13"/>
      <c r="AT2467" s="13">
        <f t="shared" si="660"/>
        <v>0</v>
      </c>
      <c r="AU2467" s="13"/>
      <c r="AV2467" s="13">
        <f t="shared" si="661"/>
        <v>0</v>
      </c>
      <c r="AW2467" s="13"/>
      <c r="AX2467" s="13">
        <f t="shared" si="662"/>
        <v>0</v>
      </c>
      <c r="AY2467" s="13"/>
      <c r="AZ2467" s="13">
        <f t="shared" si="663"/>
        <v>0</v>
      </c>
      <c r="BA2467" s="13"/>
      <c r="BB2467" s="13">
        <f t="shared" si="664"/>
        <v>0</v>
      </c>
      <c r="BC2467" s="13"/>
      <c r="BD2467" s="13">
        <f t="shared" si="665"/>
        <v>0</v>
      </c>
      <c r="BE2467" s="13"/>
      <c r="BF2467" s="13">
        <f t="shared" si="666"/>
        <v>0</v>
      </c>
      <c r="BG2467" s="13"/>
      <c r="BH2467" s="13">
        <f t="shared" si="667"/>
        <v>70488.701001315436</v>
      </c>
      <c r="BI2467" s="13">
        <f t="shared" si="668"/>
        <v>70500</v>
      </c>
      <c r="BJ2467" s="13">
        <v>70800</v>
      </c>
    </row>
    <row r="2468" spans="1:62" x14ac:dyDescent="0.25">
      <c r="A2468" t="s">
        <v>2769</v>
      </c>
      <c r="B2468" s="13">
        <v>417</v>
      </c>
      <c r="C2468">
        <v>586293</v>
      </c>
      <c r="D2468">
        <v>1</v>
      </c>
      <c r="E2468">
        <v>0</v>
      </c>
      <c r="F2468">
        <v>0</v>
      </c>
      <c r="G2468">
        <v>0</v>
      </c>
      <c r="H2468">
        <v>0</v>
      </c>
      <c r="I2468" t="s">
        <v>30</v>
      </c>
      <c r="J2468">
        <v>586196</v>
      </c>
      <c r="K2468" t="s">
        <v>2006</v>
      </c>
      <c r="L2468">
        <v>586714</v>
      </c>
      <c r="M2468" t="s">
        <v>622</v>
      </c>
      <c r="N2468">
        <v>586714</v>
      </c>
      <c r="O2468" t="s">
        <v>622</v>
      </c>
      <c r="P2468">
        <v>586722</v>
      </c>
      <c r="Q2468" t="s">
        <v>440</v>
      </c>
      <c r="R2468" s="13">
        <v>97649.994602398699</v>
      </c>
      <c r="S2468" s="13"/>
      <c r="T2468" s="13"/>
      <c r="U2468" s="13"/>
      <c r="V2468" s="13">
        <f t="shared" si="652"/>
        <v>0</v>
      </c>
      <c r="W2468" s="13"/>
      <c r="X2468" s="13">
        <f t="shared" si="653"/>
        <v>0</v>
      </c>
      <c r="Y2468" s="13"/>
      <c r="Z2468" s="13">
        <f t="shared" si="654"/>
        <v>0</v>
      </c>
      <c r="AA2468" s="13"/>
      <c r="AB2468" s="13">
        <f t="shared" si="655"/>
        <v>0</v>
      </c>
      <c r="AC2468" s="13"/>
      <c r="AD2468" s="13"/>
      <c r="AE2468" s="13"/>
      <c r="AF2468" s="13"/>
      <c r="AG2468" s="13"/>
      <c r="AH2468" s="13"/>
      <c r="AI2468" s="13"/>
      <c r="AJ2468" s="13"/>
      <c r="AK2468" s="13">
        <f t="shared" si="656"/>
        <v>0</v>
      </c>
      <c r="AL2468" s="13"/>
      <c r="AM2468" s="13">
        <f t="shared" si="657"/>
        <v>0</v>
      </c>
      <c r="AN2468" s="13"/>
      <c r="AO2468" s="13">
        <v>1</v>
      </c>
      <c r="AP2468" s="13">
        <f t="shared" si="658"/>
        <v>30500</v>
      </c>
      <c r="AQ2468" s="13"/>
      <c r="AR2468" s="13">
        <f t="shared" si="659"/>
        <v>0</v>
      </c>
      <c r="AS2468" s="13"/>
      <c r="AT2468" s="13">
        <f t="shared" si="660"/>
        <v>0</v>
      </c>
      <c r="AU2468" s="13"/>
      <c r="AV2468" s="13">
        <f t="shared" si="661"/>
        <v>0</v>
      </c>
      <c r="AW2468" s="13"/>
      <c r="AX2468" s="13">
        <f t="shared" si="662"/>
        <v>0</v>
      </c>
      <c r="AY2468" s="13"/>
      <c r="AZ2468" s="13">
        <f t="shared" si="663"/>
        <v>0</v>
      </c>
      <c r="BA2468" s="13"/>
      <c r="BB2468" s="13">
        <f t="shared" si="664"/>
        <v>0</v>
      </c>
      <c r="BC2468" s="13"/>
      <c r="BD2468" s="13">
        <f t="shared" si="665"/>
        <v>0</v>
      </c>
      <c r="BE2468" s="13"/>
      <c r="BF2468" s="13">
        <f t="shared" si="666"/>
        <v>0</v>
      </c>
      <c r="BG2468" s="13"/>
      <c r="BH2468" s="13">
        <f t="shared" si="667"/>
        <v>128149.9946023987</v>
      </c>
      <c r="BI2468" s="13">
        <f t="shared" si="668"/>
        <v>128100</v>
      </c>
      <c r="BJ2468" s="13">
        <v>127600</v>
      </c>
    </row>
    <row r="2469" spans="1:62" x14ac:dyDescent="0.25">
      <c r="A2469" s="4" t="s">
        <v>2398</v>
      </c>
      <c r="B2469" s="13">
        <v>2196</v>
      </c>
      <c r="C2469">
        <v>588644</v>
      </c>
      <c r="D2469">
        <v>1</v>
      </c>
      <c r="E2469">
        <v>1</v>
      </c>
      <c r="F2469">
        <v>1</v>
      </c>
      <c r="G2469">
        <v>0</v>
      </c>
      <c r="H2469">
        <v>0</v>
      </c>
      <c r="I2469" t="s">
        <v>90</v>
      </c>
      <c r="J2469">
        <v>588644</v>
      </c>
      <c r="K2469" t="s">
        <v>2398</v>
      </c>
      <c r="L2469">
        <v>588644</v>
      </c>
      <c r="M2469" t="s">
        <v>2398</v>
      </c>
      <c r="N2469">
        <v>588296</v>
      </c>
      <c r="O2469" t="s">
        <v>164</v>
      </c>
      <c r="P2469">
        <v>588296</v>
      </c>
      <c r="Q2469" t="s">
        <v>164</v>
      </c>
      <c r="R2469" s="13">
        <v>499912.79701440036</v>
      </c>
      <c r="S2469" s="13">
        <v>3476</v>
      </c>
      <c r="T2469" s="13">
        <v>185705.49825035382</v>
      </c>
      <c r="U2469" s="13"/>
      <c r="V2469" s="13">
        <f t="shared" si="652"/>
        <v>0</v>
      </c>
      <c r="W2469" s="13">
        <v>7</v>
      </c>
      <c r="X2469" s="13">
        <f t="shared" si="653"/>
        <v>20748</v>
      </c>
      <c r="Y2469" s="13">
        <v>20</v>
      </c>
      <c r="Z2469" s="13">
        <f t="shared" si="654"/>
        <v>19760</v>
      </c>
      <c r="AA2469" s="13">
        <v>5</v>
      </c>
      <c r="AB2469" s="13">
        <f t="shared" si="655"/>
        <v>1235</v>
      </c>
      <c r="AC2469" s="13">
        <v>3476</v>
      </c>
      <c r="AD2469" s="13">
        <v>742314.00157127006</v>
      </c>
      <c r="AE2469" s="13"/>
      <c r="AF2469" s="13"/>
      <c r="AG2469" s="13"/>
      <c r="AH2469" s="13"/>
      <c r="AI2469" s="13"/>
      <c r="AJ2469" s="13"/>
      <c r="AK2469" s="13">
        <f t="shared" si="656"/>
        <v>0</v>
      </c>
      <c r="AL2469" s="13"/>
      <c r="AM2469" s="13">
        <f t="shared" si="657"/>
        <v>0</v>
      </c>
      <c r="AN2469" s="13"/>
      <c r="AO2469" s="13">
        <v>24</v>
      </c>
      <c r="AP2469" s="13">
        <f t="shared" si="658"/>
        <v>732000</v>
      </c>
      <c r="AQ2469" s="13"/>
      <c r="AR2469" s="13">
        <f t="shared" si="659"/>
        <v>0</v>
      </c>
      <c r="AS2469" s="13"/>
      <c r="AT2469" s="13">
        <f t="shared" si="660"/>
        <v>0</v>
      </c>
      <c r="AU2469" s="13"/>
      <c r="AV2469" s="13">
        <f t="shared" si="661"/>
        <v>0</v>
      </c>
      <c r="AW2469" s="13"/>
      <c r="AX2469" s="13">
        <f t="shared" si="662"/>
        <v>0</v>
      </c>
      <c r="AY2469" s="13"/>
      <c r="AZ2469" s="13">
        <f t="shared" si="663"/>
        <v>0</v>
      </c>
      <c r="BA2469" s="13"/>
      <c r="BB2469" s="13">
        <f t="shared" si="664"/>
        <v>0</v>
      </c>
      <c r="BC2469" s="13"/>
      <c r="BD2469" s="13">
        <f t="shared" si="665"/>
        <v>0</v>
      </c>
      <c r="BE2469" s="13"/>
      <c r="BF2469" s="13">
        <f t="shared" si="666"/>
        <v>0</v>
      </c>
      <c r="BG2469" s="13"/>
      <c r="BH2469" s="13">
        <f t="shared" si="667"/>
        <v>2201675.2968360242</v>
      </c>
      <c r="BI2469" s="13">
        <f t="shared" si="668"/>
        <v>2201700</v>
      </c>
      <c r="BJ2469" s="13">
        <v>2291200</v>
      </c>
    </row>
    <row r="2470" spans="1:62" x14ac:dyDescent="0.25">
      <c r="A2470" t="s">
        <v>2770</v>
      </c>
      <c r="B2470" s="13">
        <v>1654</v>
      </c>
      <c r="C2470">
        <v>576425</v>
      </c>
      <c r="D2470">
        <v>1</v>
      </c>
      <c r="E2470">
        <v>0</v>
      </c>
      <c r="F2470">
        <v>0</v>
      </c>
      <c r="G2470">
        <v>0</v>
      </c>
      <c r="H2470">
        <v>0</v>
      </c>
      <c r="I2470" t="s">
        <v>33</v>
      </c>
      <c r="J2470">
        <v>576808</v>
      </c>
      <c r="K2470" t="s">
        <v>406</v>
      </c>
      <c r="L2470">
        <v>576069</v>
      </c>
      <c r="M2470" t="s">
        <v>44</v>
      </c>
      <c r="N2470">
        <v>576069</v>
      </c>
      <c r="O2470" t="s">
        <v>44</v>
      </c>
      <c r="P2470">
        <v>576069</v>
      </c>
      <c r="Q2470" t="s">
        <v>44</v>
      </c>
      <c r="R2470" s="13">
        <v>379001.50341944542</v>
      </c>
      <c r="S2470" s="13"/>
      <c r="T2470" s="13"/>
      <c r="U2470" s="13"/>
      <c r="V2470" s="13">
        <f t="shared" si="652"/>
        <v>0</v>
      </c>
      <c r="W2470" s="13"/>
      <c r="X2470" s="13">
        <f t="shared" si="653"/>
        <v>0</v>
      </c>
      <c r="Y2470" s="13"/>
      <c r="Z2470" s="13">
        <f t="shared" si="654"/>
        <v>0</v>
      </c>
      <c r="AA2470" s="13"/>
      <c r="AB2470" s="13">
        <f t="shared" si="655"/>
        <v>0</v>
      </c>
      <c r="AC2470" s="13"/>
      <c r="AD2470" s="13"/>
      <c r="AE2470" s="13"/>
      <c r="AF2470" s="13"/>
      <c r="AG2470" s="13"/>
      <c r="AH2470" s="13"/>
      <c r="AI2470" s="13"/>
      <c r="AJ2470" s="13"/>
      <c r="AK2470" s="13">
        <f t="shared" si="656"/>
        <v>0</v>
      </c>
      <c r="AL2470" s="13"/>
      <c r="AM2470" s="13">
        <f t="shared" si="657"/>
        <v>0</v>
      </c>
      <c r="AN2470" s="13"/>
      <c r="AO2470" s="13">
        <v>31</v>
      </c>
      <c r="AP2470" s="13">
        <f t="shared" si="658"/>
        <v>945500</v>
      </c>
      <c r="AQ2470" s="13"/>
      <c r="AR2470" s="13">
        <f t="shared" si="659"/>
        <v>0</v>
      </c>
      <c r="AS2470" s="13"/>
      <c r="AT2470" s="13">
        <f t="shared" si="660"/>
        <v>0</v>
      </c>
      <c r="AU2470" s="13"/>
      <c r="AV2470" s="13">
        <f t="shared" si="661"/>
        <v>0</v>
      </c>
      <c r="AW2470" s="13"/>
      <c r="AX2470" s="13">
        <f t="shared" si="662"/>
        <v>0</v>
      </c>
      <c r="AY2470" s="13"/>
      <c r="AZ2470" s="13">
        <f t="shared" si="663"/>
        <v>0</v>
      </c>
      <c r="BA2470" s="13"/>
      <c r="BB2470" s="13">
        <f t="shared" si="664"/>
        <v>0</v>
      </c>
      <c r="BC2470" s="13"/>
      <c r="BD2470" s="13">
        <f t="shared" si="665"/>
        <v>0</v>
      </c>
      <c r="BE2470" s="13"/>
      <c r="BF2470" s="13">
        <f t="shared" si="666"/>
        <v>0</v>
      </c>
      <c r="BG2470" s="13"/>
      <c r="BH2470" s="13">
        <f t="shared" si="667"/>
        <v>1324501.5034194454</v>
      </c>
      <c r="BI2470" s="13">
        <f t="shared" si="668"/>
        <v>1324500</v>
      </c>
      <c r="BJ2470" s="13">
        <v>1551100</v>
      </c>
    </row>
    <row r="2471" spans="1:62" x14ac:dyDescent="0.25">
      <c r="A2471" t="s">
        <v>1086</v>
      </c>
      <c r="B2471" s="13">
        <v>111</v>
      </c>
      <c r="C2471">
        <v>536750</v>
      </c>
      <c r="D2471">
        <v>1</v>
      </c>
      <c r="E2471">
        <v>0</v>
      </c>
      <c r="F2471">
        <v>0</v>
      </c>
      <c r="G2471">
        <v>0</v>
      </c>
      <c r="H2471">
        <v>0</v>
      </c>
      <c r="I2471" t="s">
        <v>23</v>
      </c>
      <c r="J2471">
        <v>550787</v>
      </c>
      <c r="K2471" t="s">
        <v>181</v>
      </c>
      <c r="L2471">
        <v>550787</v>
      </c>
      <c r="M2471" t="s">
        <v>181</v>
      </c>
      <c r="N2471">
        <v>550787</v>
      </c>
      <c r="O2471" t="s">
        <v>181</v>
      </c>
      <c r="P2471">
        <v>550787</v>
      </c>
      <c r="Q2471" t="s">
        <v>181</v>
      </c>
      <c r="R2471" s="13">
        <v>70488.701001315436</v>
      </c>
      <c r="S2471" s="13"/>
      <c r="T2471" s="13"/>
      <c r="U2471" s="13"/>
      <c r="V2471" s="13">
        <f t="shared" si="652"/>
        <v>0</v>
      </c>
      <c r="W2471" s="13"/>
      <c r="X2471" s="13">
        <f t="shared" si="653"/>
        <v>0</v>
      </c>
      <c r="Y2471" s="13"/>
      <c r="Z2471" s="13">
        <f t="shared" si="654"/>
        <v>0</v>
      </c>
      <c r="AA2471" s="13"/>
      <c r="AB2471" s="13">
        <f t="shared" si="655"/>
        <v>0</v>
      </c>
      <c r="AC2471" s="13"/>
      <c r="AD2471" s="13"/>
      <c r="AE2471" s="13"/>
      <c r="AF2471" s="13"/>
      <c r="AG2471" s="13"/>
      <c r="AH2471" s="13"/>
      <c r="AI2471" s="13"/>
      <c r="AJ2471" s="13"/>
      <c r="AK2471" s="13">
        <f t="shared" si="656"/>
        <v>0</v>
      </c>
      <c r="AL2471" s="13"/>
      <c r="AM2471" s="13">
        <f t="shared" si="657"/>
        <v>0</v>
      </c>
      <c r="AN2471" s="13"/>
      <c r="AO2471" s="13">
        <v>0</v>
      </c>
      <c r="AP2471" s="13">
        <f t="shared" si="658"/>
        <v>0</v>
      </c>
      <c r="AQ2471" s="13"/>
      <c r="AR2471" s="13">
        <f t="shared" si="659"/>
        <v>0</v>
      </c>
      <c r="AS2471" s="13"/>
      <c r="AT2471" s="13">
        <f t="shared" si="660"/>
        <v>0</v>
      </c>
      <c r="AU2471" s="13"/>
      <c r="AV2471" s="13">
        <f t="shared" si="661"/>
        <v>0</v>
      </c>
      <c r="AW2471" s="13"/>
      <c r="AX2471" s="13">
        <f t="shared" si="662"/>
        <v>0</v>
      </c>
      <c r="AY2471" s="13"/>
      <c r="AZ2471" s="13">
        <f t="shared" si="663"/>
        <v>0</v>
      </c>
      <c r="BA2471" s="13"/>
      <c r="BB2471" s="13">
        <f t="shared" si="664"/>
        <v>0</v>
      </c>
      <c r="BC2471" s="13"/>
      <c r="BD2471" s="13">
        <f t="shared" si="665"/>
        <v>0</v>
      </c>
      <c r="BE2471" s="13"/>
      <c r="BF2471" s="13">
        <f t="shared" si="666"/>
        <v>0</v>
      </c>
      <c r="BG2471" s="13"/>
      <c r="BH2471" s="13">
        <f t="shared" si="667"/>
        <v>70488.701001315436</v>
      </c>
      <c r="BI2471" s="13">
        <f t="shared" si="668"/>
        <v>70500</v>
      </c>
      <c r="BJ2471" s="13">
        <v>70800</v>
      </c>
    </row>
    <row r="2472" spans="1:62" x14ac:dyDescent="0.25">
      <c r="A2472" t="s">
        <v>2771</v>
      </c>
      <c r="B2472" s="13">
        <v>134</v>
      </c>
      <c r="C2472">
        <v>541931</v>
      </c>
      <c r="D2472">
        <v>1</v>
      </c>
      <c r="E2472">
        <v>0</v>
      </c>
      <c r="F2472">
        <v>0</v>
      </c>
      <c r="G2472">
        <v>0</v>
      </c>
      <c r="H2472">
        <v>0</v>
      </c>
      <c r="I2472" t="s">
        <v>110</v>
      </c>
      <c r="J2472">
        <v>556912</v>
      </c>
      <c r="K2472" t="s">
        <v>2772</v>
      </c>
      <c r="L2472">
        <v>556254</v>
      </c>
      <c r="M2472" t="s">
        <v>833</v>
      </c>
      <c r="N2472">
        <v>556254</v>
      </c>
      <c r="O2472" t="s">
        <v>833</v>
      </c>
      <c r="P2472">
        <v>556254</v>
      </c>
      <c r="Q2472" t="s">
        <v>833</v>
      </c>
      <c r="R2472" s="13">
        <v>70488.701001315436</v>
      </c>
      <c r="S2472" s="13"/>
      <c r="T2472" s="13"/>
      <c r="U2472" s="13"/>
      <c r="V2472" s="13">
        <f t="shared" si="652"/>
        <v>0</v>
      </c>
      <c r="W2472" s="13"/>
      <c r="X2472" s="13">
        <f t="shared" si="653"/>
        <v>0</v>
      </c>
      <c r="Y2472" s="13"/>
      <c r="Z2472" s="13">
        <f t="shared" si="654"/>
        <v>0</v>
      </c>
      <c r="AA2472" s="13"/>
      <c r="AB2472" s="13">
        <f t="shared" si="655"/>
        <v>0</v>
      </c>
      <c r="AC2472" s="13"/>
      <c r="AD2472" s="13"/>
      <c r="AE2472" s="13"/>
      <c r="AF2472" s="13"/>
      <c r="AG2472" s="13"/>
      <c r="AH2472" s="13"/>
      <c r="AI2472" s="13"/>
      <c r="AJ2472" s="13"/>
      <c r="AK2472" s="13">
        <f t="shared" si="656"/>
        <v>0</v>
      </c>
      <c r="AL2472" s="13"/>
      <c r="AM2472" s="13">
        <f t="shared" si="657"/>
        <v>0</v>
      </c>
      <c r="AN2472" s="13"/>
      <c r="AO2472" s="13">
        <v>0</v>
      </c>
      <c r="AP2472" s="13">
        <f t="shared" si="658"/>
        <v>0</v>
      </c>
      <c r="AQ2472" s="13"/>
      <c r="AR2472" s="13">
        <f t="shared" si="659"/>
        <v>0</v>
      </c>
      <c r="AS2472" s="13"/>
      <c r="AT2472" s="13">
        <f t="shared" si="660"/>
        <v>0</v>
      </c>
      <c r="AU2472" s="13"/>
      <c r="AV2472" s="13">
        <f t="shared" si="661"/>
        <v>0</v>
      </c>
      <c r="AW2472" s="13"/>
      <c r="AX2472" s="13">
        <f t="shared" si="662"/>
        <v>0</v>
      </c>
      <c r="AY2472" s="13"/>
      <c r="AZ2472" s="13">
        <f t="shared" si="663"/>
        <v>0</v>
      </c>
      <c r="BA2472" s="13"/>
      <c r="BB2472" s="13">
        <f t="shared" si="664"/>
        <v>0</v>
      </c>
      <c r="BC2472" s="13"/>
      <c r="BD2472" s="13">
        <f t="shared" si="665"/>
        <v>0</v>
      </c>
      <c r="BE2472" s="13"/>
      <c r="BF2472" s="13">
        <f t="shared" si="666"/>
        <v>0</v>
      </c>
      <c r="BG2472" s="13"/>
      <c r="BH2472" s="13">
        <f t="shared" si="667"/>
        <v>70488.701001315436</v>
      </c>
      <c r="BI2472" s="13">
        <f t="shared" si="668"/>
        <v>70500</v>
      </c>
      <c r="BJ2472" s="13">
        <v>70800</v>
      </c>
    </row>
    <row r="2473" spans="1:62" x14ac:dyDescent="0.25">
      <c r="A2473" t="s">
        <v>2773</v>
      </c>
      <c r="B2473" s="13">
        <v>229</v>
      </c>
      <c r="C2473">
        <v>568953</v>
      </c>
      <c r="D2473">
        <v>1</v>
      </c>
      <c r="E2473">
        <v>0</v>
      </c>
      <c r="F2473">
        <v>0</v>
      </c>
      <c r="G2473">
        <v>0</v>
      </c>
      <c r="H2473">
        <v>0</v>
      </c>
      <c r="I2473" t="s">
        <v>75</v>
      </c>
      <c r="J2473">
        <v>568414</v>
      </c>
      <c r="K2473" t="s">
        <v>123</v>
      </c>
      <c r="L2473">
        <v>568414</v>
      </c>
      <c r="M2473" t="s">
        <v>123</v>
      </c>
      <c r="N2473">
        <v>568414</v>
      </c>
      <c r="O2473" t="s">
        <v>123</v>
      </c>
      <c r="P2473">
        <v>568414</v>
      </c>
      <c r="Q2473" t="s">
        <v>123</v>
      </c>
      <c r="R2473" s="13">
        <v>70488.701001315436</v>
      </c>
      <c r="S2473" s="13"/>
      <c r="T2473" s="13"/>
      <c r="U2473" s="13"/>
      <c r="V2473" s="13">
        <f t="shared" si="652"/>
        <v>0</v>
      </c>
      <c r="W2473" s="13"/>
      <c r="X2473" s="13">
        <f t="shared" si="653"/>
        <v>0</v>
      </c>
      <c r="Y2473" s="13"/>
      <c r="Z2473" s="13">
        <f t="shared" si="654"/>
        <v>0</v>
      </c>
      <c r="AA2473" s="13"/>
      <c r="AB2473" s="13">
        <f t="shared" si="655"/>
        <v>0</v>
      </c>
      <c r="AC2473" s="13"/>
      <c r="AD2473" s="13"/>
      <c r="AE2473" s="13"/>
      <c r="AF2473" s="13"/>
      <c r="AG2473" s="13"/>
      <c r="AH2473" s="13"/>
      <c r="AI2473" s="13"/>
      <c r="AJ2473" s="13"/>
      <c r="AK2473" s="13">
        <f t="shared" si="656"/>
        <v>0</v>
      </c>
      <c r="AL2473" s="13"/>
      <c r="AM2473" s="13">
        <f t="shared" si="657"/>
        <v>0</v>
      </c>
      <c r="AN2473" s="13"/>
      <c r="AO2473" s="13">
        <v>0</v>
      </c>
      <c r="AP2473" s="13">
        <f t="shared" si="658"/>
        <v>0</v>
      </c>
      <c r="AQ2473" s="13"/>
      <c r="AR2473" s="13">
        <f t="shared" si="659"/>
        <v>0</v>
      </c>
      <c r="AS2473" s="13"/>
      <c r="AT2473" s="13">
        <f t="shared" si="660"/>
        <v>0</v>
      </c>
      <c r="AU2473" s="13"/>
      <c r="AV2473" s="13">
        <f t="shared" si="661"/>
        <v>0</v>
      </c>
      <c r="AW2473" s="13"/>
      <c r="AX2473" s="13">
        <f t="shared" si="662"/>
        <v>0</v>
      </c>
      <c r="AY2473" s="13"/>
      <c r="AZ2473" s="13">
        <f t="shared" si="663"/>
        <v>0</v>
      </c>
      <c r="BA2473" s="13"/>
      <c r="BB2473" s="13">
        <f t="shared" si="664"/>
        <v>0</v>
      </c>
      <c r="BC2473" s="13"/>
      <c r="BD2473" s="13">
        <f t="shared" si="665"/>
        <v>0</v>
      </c>
      <c r="BE2473" s="13"/>
      <c r="BF2473" s="13">
        <f t="shared" si="666"/>
        <v>0</v>
      </c>
      <c r="BG2473" s="13"/>
      <c r="BH2473" s="13">
        <f t="shared" si="667"/>
        <v>70488.701001315436</v>
      </c>
      <c r="BI2473" s="13">
        <f t="shared" si="668"/>
        <v>70500</v>
      </c>
      <c r="BJ2473" s="13">
        <v>70800</v>
      </c>
    </row>
    <row r="2474" spans="1:62" x14ac:dyDescent="0.25">
      <c r="A2474" t="s">
        <v>2774</v>
      </c>
      <c r="B2474" s="13">
        <v>417</v>
      </c>
      <c r="C2474">
        <v>578291</v>
      </c>
      <c r="D2474">
        <v>1</v>
      </c>
      <c r="E2474">
        <v>0</v>
      </c>
      <c r="F2474">
        <v>0</v>
      </c>
      <c r="G2474">
        <v>0</v>
      </c>
      <c r="H2474">
        <v>0</v>
      </c>
      <c r="I2474" t="s">
        <v>41</v>
      </c>
      <c r="J2474">
        <v>578576</v>
      </c>
      <c r="K2474" t="s">
        <v>599</v>
      </c>
      <c r="L2474">
        <v>578576</v>
      </c>
      <c r="M2474" t="s">
        <v>599</v>
      </c>
      <c r="N2474">
        <v>578576</v>
      </c>
      <c r="O2474" t="s">
        <v>599</v>
      </c>
      <c r="P2474">
        <v>578576</v>
      </c>
      <c r="Q2474" t="s">
        <v>599</v>
      </c>
      <c r="R2474" s="13">
        <v>97649.994602398699</v>
      </c>
      <c r="S2474" s="13"/>
      <c r="T2474" s="13"/>
      <c r="U2474" s="13"/>
      <c r="V2474" s="13">
        <f t="shared" si="652"/>
        <v>0</v>
      </c>
      <c r="W2474" s="13"/>
      <c r="X2474" s="13">
        <f t="shared" si="653"/>
        <v>0</v>
      </c>
      <c r="Y2474" s="13"/>
      <c r="Z2474" s="13">
        <f t="shared" si="654"/>
        <v>0</v>
      </c>
      <c r="AA2474" s="13"/>
      <c r="AB2474" s="13">
        <f t="shared" si="655"/>
        <v>0</v>
      </c>
      <c r="AC2474" s="13"/>
      <c r="AD2474" s="13"/>
      <c r="AE2474" s="13"/>
      <c r="AF2474" s="13"/>
      <c r="AG2474" s="13"/>
      <c r="AH2474" s="13"/>
      <c r="AI2474" s="13"/>
      <c r="AJ2474" s="13"/>
      <c r="AK2474" s="13">
        <f t="shared" si="656"/>
        <v>0</v>
      </c>
      <c r="AL2474" s="13"/>
      <c r="AM2474" s="13">
        <f t="shared" si="657"/>
        <v>0</v>
      </c>
      <c r="AN2474" s="13"/>
      <c r="AO2474" s="13">
        <v>3</v>
      </c>
      <c r="AP2474" s="13">
        <f t="shared" si="658"/>
        <v>91500</v>
      </c>
      <c r="AQ2474" s="13"/>
      <c r="AR2474" s="13">
        <f t="shared" si="659"/>
        <v>0</v>
      </c>
      <c r="AS2474" s="13"/>
      <c r="AT2474" s="13">
        <f t="shared" si="660"/>
        <v>0</v>
      </c>
      <c r="AU2474" s="13"/>
      <c r="AV2474" s="13">
        <f t="shared" si="661"/>
        <v>0</v>
      </c>
      <c r="AW2474" s="13"/>
      <c r="AX2474" s="13">
        <f t="shared" si="662"/>
        <v>0</v>
      </c>
      <c r="AY2474" s="13"/>
      <c r="AZ2474" s="13">
        <f t="shared" si="663"/>
        <v>0</v>
      </c>
      <c r="BA2474" s="13"/>
      <c r="BB2474" s="13">
        <f t="shared" si="664"/>
        <v>0</v>
      </c>
      <c r="BC2474" s="13"/>
      <c r="BD2474" s="13">
        <f t="shared" si="665"/>
        <v>0</v>
      </c>
      <c r="BE2474" s="13"/>
      <c r="BF2474" s="13">
        <f t="shared" si="666"/>
        <v>0</v>
      </c>
      <c r="BG2474" s="13"/>
      <c r="BH2474" s="13">
        <f t="shared" si="667"/>
        <v>189149.99460239871</v>
      </c>
      <c r="BI2474" s="13">
        <f t="shared" si="668"/>
        <v>189100</v>
      </c>
      <c r="BJ2474" s="13">
        <v>130400</v>
      </c>
    </row>
    <row r="2475" spans="1:62" x14ac:dyDescent="0.25">
      <c r="A2475" t="s">
        <v>1328</v>
      </c>
      <c r="B2475" s="13">
        <v>1802</v>
      </c>
      <c r="C2475">
        <v>564982</v>
      </c>
      <c r="D2475">
        <v>1</v>
      </c>
      <c r="E2475">
        <v>0</v>
      </c>
      <c r="F2475">
        <v>0</v>
      </c>
      <c r="G2475">
        <v>0</v>
      </c>
      <c r="H2475">
        <v>0</v>
      </c>
      <c r="I2475" t="s">
        <v>26</v>
      </c>
      <c r="J2475">
        <v>538884</v>
      </c>
      <c r="K2475" t="s">
        <v>2775</v>
      </c>
      <c r="L2475">
        <v>538957</v>
      </c>
      <c r="M2475" t="s">
        <v>1327</v>
      </c>
      <c r="N2475">
        <v>538957</v>
      </c>
      <c r="O2475" t="s">
        <v>1327</v>
      </c>
      <c r="P2475">
        <v>538094</v>
      </c>
      <c r="Q2475" t="s">
        <v>173</v>
      </c>
      <c r="R2475" s="13">
        <v>412136.08267184376</v>
      </c>
      <c r="S2475" s="13"/>
      <c r="T2475" s="13"/>
      <c r="U2475" s="13"/>
      <c r="V2475" s="13">
        <f t="shared" si="652"/>
        <v>0</v>
      </c>
      <c r="W2475" s="13"/>
      <c r="X2475" s="13">
        <f t="shared" si="653"/>
        <v>0</v>
      </c>
      <c r="Y2475" s="13"/>
      <c r="Z2475" s="13">
        <f t="shared" si="654"/>
        <v>0</v>
      </c>
      <c r="AA2475" s="13"/>
      <c r="AB2475" s="13">
        <f t="shared" si="655"/>
        <v>0</v>
      </c>
      <c r="AC2475" s="13"/>
      <c r="AD2475" s="13"/>
      <c r="AE2475" s="13"/>
      <c r="AF2475" s="13"/>
      <c r="AG2475" s="13"/>
      <c r="AH2475" s="13"/>
      <c r="AI2475" s="13"/>
      <c r="AJ2475" s="13"/>
      <c r="AK2475" s="13">
        <f t="shared" si="656"/>
        <v>0</v>
      </c>
      <c r="AL2475" s="13"/>
      <c r="AM2475" s="13">
        <f t="shared" si="657"/>
        <v>0</v>
      </c>
      <c r="AN2475" s="13"/>
      <c r="AO2475" s="13">
        <v>0</v>
      </c>
      <c r="AP2475" s="13">
        <f t="shared" si="658"/>
        <v>0</v>
      </c>
      <c r="AQ2475" s="13"/>
      <c r="AR2475" s="13">
        <f t="shared" si="659"/>
        <v>0</v>
      </c>
      <c r="AS2475" s="13"/>
      <c r="AT2475" s="13">
        <f t="shared" si="660"/>
        <v>0</v>
      </c>
      <c r="AU2475" s="13"/>
      <c r="AV2475" s="13">
        <f t="shared" si="661"/>
        <v>0</v>
      </c>
      <c r="AW2475" s="13"/>
      <c r="AX2475" s="13">
        <f t="shared" si="662"/>
        <v>0</v>
      </c>
      <c r="AY2475" s="13"/>
      <c r="AZ2475" s="13">
        <f t="shared" si="663"/>
        <v>0</v>
      </c>
      <c r="BA2475" s="13"/>
      <c r="BB2475" s="13">
        <f t="shared" si="664"/>
        <v>0</v>
      </c>
      <c r="BC2475" s="13"/>
      <c r="BD2475" s="13">
        <f t="shared" si="665"/>
        <v>0</v>
      </c>
      <c r="BE2475" s="13"/>
      <c r="BF2475" s="13">
        <f t="shared" si="666"/>
        <v>0</v>
      </c>
      <c r="BG2475" s="13"/>
      <c r="BH2475" s="13">
        <f t="shared" si="667"/>
        <v>412136.08267184376</v>
      </c>
      <c r="BI2475" s="13">
        <f t="shared" si="668"/>
        <v>412100</v>
      </c>
      <c r="BJ2475" s="13">
        <v>395000</v>
      </c>
    </row>
    <row r="2476" spans="1:62" x14ac:dyDescent="0.25">
      <c r="A2476" t="s">
        <v>2776</v>
      </c>
      <c r="B2476" s="13">
        <v>114</v>
      </c>
      <c r="C2476">
        <v>598801</v>
      </c>
      <c r="D2476">
        <v>1</v>
      </c>
      <c r="E2476">
        <v>0</v>
      </c>
      <c r="F2476">
        <v>0</v>
      </c>
      <c r="G2476">
        <v>0</v>
      </c>
      <c r="H2476">
        <v>0</v>
      </c>
      <c r="I2476" t="s">
        <v>23</v>
      </c>
      <c r="J2476">
        <v>549576</v>
      </c>
      <c r="K2476" t="s">
        <v>305</v>
      </c>
      <c r="L2476">
        <v>549576</v>
      </c>
      <c r="M2476" t="s">
        <v>305</v>
      </c>
      <c r="N2476">
        <v>549576</v>
      </c>
      <c r="O2476" t="s">
        <v>305</v>
      </c>
      <c r="P2476">
        <v>549576</v>
      </c>
      <c r="Q2476" t="s">
        <v>305</v>
      </c>
      <c r="R2476" s="13">
        <v>70488.701001315436</v>
      </c>
      <c r="S2476" s="13"/>
      <c r="T2476" s="13"/>
      <c r="U2476" s="13"/>
      <c r="V2476" s="13">
        <f t="shared" si="652"/>
        <v>0</v>
      </c>
      <c r="W2476" s="13"/>
      <c r="X2476" s="13">
        <f t="shared" si="653"/>
        <v>0</v>
      </c>
      <c r="Y2476" s="13"/>
      <c r="Z2476" s="13">
        <f t="shared" si="654"/>
        <v>0</v>
      </c>
      <c r="AA2476" s="13"/>
      <c r="AB2476" s="13">
        <f t="shared" si="655"/>
        <v>0</v>
      </c>
      <c r="AC2476" s="13"/>
      <c r="AD2476" s="13"/>
      <c r="AE2476" s="13"/>
      <c r="AF2476" s="13"/>
      <c r="AG2476" s="13"/>
      <c r="AH2476" s="13"/>
      <c r="AI2476" s="13"/>
      <c r="AJ2476" s="13"/>
      <c r="AK2476" s="13">
        <f t="shared" si="656"/>
        <v>0</v>
      </c>
      <c r="AL2476" s="13"/>
      <c r="AM2476" s="13">
        <f t="shared" si="657"/>
        <v>0</v>
      </c>
      <c r="AN2476" s="13"/>
      <c r="AO2476" s="13">
        <v>0</v>
      </c>
      <c r="AP2476" s="13">
        <f t="shared" si="658"/>
        <v>0</v>
      </c>
      <c r="AQ2476" s="13"/>
      <c r="AR2476" s="13">
        <f t="shared" si="659"/>
        <v>0</v>
      </c>
      <c r="AS2476" s="13"/>
      <c r="AT2476" s="13">
        <f t="shared" si="660"/>
        <v>0</v>
      </c>
      <c r="AU2476" s="13"/>
      <c r="AV2476" s="13">
        <f t="shared" si="661"/>
        <v>0</v>
      </c>
      <c r="AW2476" s="13"/>
      <c r="AX2476" s="13">
        <f t="shared" si="662"/>
        <v>0</v>
      </c>
      <c r="AY2476" s="13"/>
      <c r="AZ2476" s="13">
        <f t="shared" si="663"/>
        <v>0</v>
      </c>
      <c r="BA2476" s="13"/>
      <c r="BB2476" s="13">
        <f t="shared" si="664"/>
        <v>0</v>
      </c>
      <c r="BC2476" s="13"/>
      <c r="BD2476" s="13">
        <f t="shared" si="665"/>
        <v>0</v>
      </c>
      <c r="BE2476" s="13"/>
      <c r="BF2476" s="13">
        <f t="shared" si="666"/>
        <v>0</v>
      </c>
      <c r="BG2476" s="13"/>
      <c r="BH2476" s="13">
        <f t="shared" si="667"/>
        <v>70488.701001315436</v>
      </c>
      <c r="BI2476" s="13">
        <f t="shared" si="668"/>
        <v>70500</v>
      </c>
      <c r="BJ2476" s="13">
        <v>70800</v>
      </c>
    </row>
    <row r="2477" spans="1:62" x14ac:dyDescent="0.25">
      <c r="A2477" t="s">
        <v>2777</v>
      </c>
      <c r="B2477" s="13">
        <v>406</v>
      </c>
      <c r="C2477">
        <v>553841</v>
      </c>
      <c r="D2477">
        <v>1</v>
      </c>
      <c r="E2477">
        <v>0</v>
      </c>
      <c r="F2477">
        <v>0</v>
      </c>
      <c r="G2477">
        <v>0</v>
      </c>
      <c r="H2477">
        <v>0</v>
      </c>
      <c r="I2477" t="s">
        <v>110</v>
      </c>
      <c r="J2477">
        <v>553654</v>
      </c>
      <c r="K2477" t="s">
        <v>905</v>
      </c>
      <c r="L2477">
        <v>553654</v>
      </c>
      <c r="M2477" t="s">
        <v>905</v>
      </c>
      <c r="N2477">
        <v>553654</v>
      </c>
      <c r="O2477" t="s">
        <v>905</v>
      </c>
      <c r="P2477">
        <v>558389</v>
      </c>
      <c r="Q2477" t="s">
        <v>896</v>
      </c>
      <c r="R2477" s="13">
        <v>95102.050691382494</v>
      </c>
      <c r="S2477" s="13"/>
      <c r="T2477" s="13"/>
      <c r="U2477" s="13"/>
      <c r="V2477" s="13">
        <f t="shared" si="652"/>
        <v>0</v>
      </c>
      <c r="W2477" s="13"/>
      <c r="X2477" s="13">
        <f t="shared" si="653"/>
        <v>0</v>
      </c>
      <c r="Y2477" s="13"/>
      <c r="Z2477" s="13">
        <f t="shared" si="654"/>
        <v>0</v>
      </c>
      <c r="AA2477" s="13"/>
      <c r="AB2477" s="13">
        <f t="shared" si="655"/>
        <v>0</v>
      </c>
      <c r="AC2477" s="13"/>
      <c r="AD2477" s="13"/>
      <c r="AE2477" s="13"/>
      <c r="AF2477" s="13"/>
      <c r="AG2477" s="13"/>
      <c r="AH2477" s="13"/>
      <c r="AI2477" s="13"/>
      <c r="AJ2477" s="13"/>
      <c r="AK2477" s="13">
        <f t="shared" si="656"/>
        <v>0</v>
      </c>
      <c r="AL2477" s="13"/>
      <c r="AM2477" s="13">
        <f t="shared" si="657"/>
        <v>0</v>
      </c>
      <c r="AN2477" s="13"/>
      <c r="AO2477" s="13">
        <v>1</v>
      </c>
      <c r="AP2477" s="13">
        <f t="shared" si="658"/>
        <v>30500</v>
      </c>
      <c r="AQ2477" s="13"/>
      <c r="AR2477" s="13">
        <f t="shared" si="659"/>
        <v>0</v>
      </c>
      <c r="AS2477" s="13"/>
      <c r="AT2477" s="13">
        <f t="shared" si="660"/>
        <v>0</v>
      </c>
      <c r="AU2477" s="13"/>
      <c r="AV2477" s="13">
        <f t="shared" si="661"/>
        <v>0</v>
      </c>
      <c r="AW2477" s="13"/>
      <c r="AX2477" s="13">
        <f t="shared" si="662"/>
        <v>0</v>
      </c>
      <c r="AY2477" s="13"/>
      <c r="AZ2477" s="13">
        <f t="shared" si="663"/>
        <v>0</v>
      </c>
      <c r="BA2477" s="13"/>
      <c r="BB2477" s="13">
        <f t="shared" si="664"/>
        <v>0</v>
      </c>
      <c r="BC2477" s="13"/>
      <c r="BD2477" s="13">
        <f t="shared" si="665"/>
        <v>0</v>
      </c>
      <c r="BE2477" s="13"/>
      <c r="BF2477" s="13">
        <f t="shared" si="666"/>
        <v>0</v>
      </c>
      <c r="BG2477" s="13"/>
      <c r="BH2477" s="13">
        <f t="shared" si="667"/>
        <v>125602.05069138249</v>
      </c>
      <c r="BI2477" s="13">
        <f t="shared" si="668"/>
        <v>125600</v>
      </c>
      <c r="BJ2477" s="13">
        <v>127100</v>
      </c>
    </row>
    <row r="2478" spans="1:62" x14ac:dyDescent="0.25">
      <c r="A2478" t="s">
        <v>2778</v>
      </c>
      <c r="B2478" s="13">
        <v>143</v>
      </c>
      <c r="C2478">
        <v>550337</v>
      </c>
      <c r="D2478">
        <v>1</v>
      </c>
      <c r="E2478">
        <v>0</v>
      </c>
      <c r="F2478">
        <v>0</v>
      </c>
      <c r="G2478">
        <v>0</v>
      </c>
      <c r="H2478">
        <v>0</v>
      </c>
      <c r="I2478" t="s">
        <v>23</v>
      </c>
      <c r="J2478">
        <v>550647</v>
      </c>
      <c r="K2478" t="s">
        <v>506</v>
      </c>
      <c r="L2478">
        <v>550647</v>
      </c>
      <c r="M2478" t="s">
        <v>506</v>
      </c>
      <c r="N2478">
        <v>550647</v>
      </c>
      <c r="O2478" t="s">
        <v>506</v>
      </c>
      <c r="P2478">
        <v>550647</v>
      </c>
      <c r="Q2478" t="s">
        <v>506</v>
      </c>
      <c r="R2478" s="13">
        <v>70488.701001315436</v>
      </c>
      <c r="S2478" s="13"/>
      <c r="T2478" s="13"/>
      <c r="U2478" s="13"/>
      <c r="V2478" s="13">
        <f t="shared" si="652"/>
        <v>0</v>
      </c>
      <c r="W2478" s="13"/>
      <c r="X2478" s="13">
        <f t="shared" si="653"/>
        <v>0</v>
      </c>
      <c r="Y2478" s="13"/>
      <c r="Z2478" s="13">
        <f t="shared" si="654"/>
        <v>0</v>
      </c>
      <c r="AA2478" s="13"/>
      <c r="AB2478" s="13">
        <f t="shared" si="655"/>
        <v>0</v>
      </c>
      <c r="AC2478" s="13"/>
      <c r="AD2478" s="13"/>
      <c r="AE2478" s="13"/>
      <c r="AF2478" s="13"/>
      <c r="AG2478" s="13"/>
      <c r="AH2478" s="13"/>
      <c r="AI2478" s="13"/>
      <c r="AJ2478" s="13"/>
      <c r="AK2478" s="13">
        <f t="shared" si="656"/>
        <v>0</v>
      </c>
      <c r="AL2478" s="13"/>
      <c r="AM2478" s="13">
        <f t="shared" si="657"/>
        <v>0</v>
      </c>
      <c r="AN2478" s="13"/>
      <c r="AO2478" s="13">
        <v>0</v>
      </c>
      <c r="AP2478" s="13">
        <f t="shared" si="658"/>
        <v>0</v>
      </c>
      <c r="AQ2478" s="13"/>
      <c r="AR2478" s="13">
        <f t="shared" si="659"/>
        <v>0</v>
      </c>
      <c r="AS2478" s="13"/>
      <c r="AT2478" s="13">
        <f t="shared" si="660"/>
        <v>0</v>
      </c>
      <c r="AU2478" s="13"/>
      <c r="AV2478" s="13">
        <f t="shared" si="661"/>
        <v>0</v>
      </c>
      <c r="AW2478" s="13"/>
      <c r="AX2478" s="13">
        <f t="shared" si="662"/>
        <v>0</v>
      </c>
      <c r="AY2478" s="13"/>
      <c r="AZ2478" s="13">
        <f t="shared" si="663"/>
        <v>0</v>
      </c>
      <c r="BA2478" s="13"/>
      <c r="BB2478" s="13">
        <f t="shared" si="664"/>
        <v>0</v>
      </c>
      <c r="BC2478" s="13"/>
      <c r="BD2478" s="13">
        <f t="shared" si="665"/>
        <v>0</v>
      </c>
      <c r="BE2478" s="13"/>
      <c r="BF2478" s="13">
        <f t="shared" si="666"/>
        <v>0</v>
      </c>
      <c r="BG2478" s="13"/>
      <c r="BH2478" s="13">
        <f t="shared" si="667"/>
        <v>70488.701001315436</v>
      </c>
      <c r="BI2478" s="13">
        <f t="shared" si="668"/>
        <v>70500</v>
      </c>
      <c r="BJ2478" s="13">
        <v>70800</v>
      </c>
    </row>
    <row r="2479" spans="1:62" x14ac:dyDescent="0.25">
      <c r="A2479" t="s">
        <v>2259</v>
      </c>
      <c r="B2479" s="13">
        <v>84</v>
      </c>
      <c r="C2479">
        <v>532517</v>
      </c>
      <c r="D2479">
        <v>1</v>
      </c>
      <c r="E2479">
        <v>0</v>
      </c>
      <c r="F2479">
        <v>0</v>
      </c>
      <c r="G2479">
        <v>0</v>
      </c>
      <c r="H2479">
        <v>0</v>
      </c>
      <c r="I2479" t="s">
        <v>26</v>
      </c>
      <c r="J2479">
        <v>532819</v>
      </c>
      <c r="K2479" t="s">
        <v>319</v>
      </c>
      <c r="L2479">
        <v>532819</v>
      </c>
      <c r="M2479" t="s">
        <v>319</v>
      </c>
      <c r="N2479">
        <v>532819</v>
      </c>
      <c r="O2479" t="s">
        <v>319</v>
      </c>
      <c r="P2479">
        <v>532819</v>
      </c>
      <c r="Q2479" t="s">
        <v>319</v>
      </c>
      <c r="R2479" s="13">
        <v>70488.701001315436</v>
      </c>
      <c r="S2479" s="13"/>
      <c r="T2479" s="13"/>
      <c r="U2479" s="13"/>
      <c r="V2479" s="13">
        <f t="shared" si="652"/>
        <v>0</v>
      </c>
      <c r="W2479" s="13"/>
      <c r="X2479" s="13">
        <f t="shared" si="653"/>
        <v>0</v>
      </c>
      <c r="Y2479" s="13"/>
      <c r="Z2479" s="13">
        <f t="shared" si="654"/>
        <v>0</v>
      </c>
      <c r="AA2479" s="13"/>
      <c r="AB2479" s="13">
        <f t="shared" si="655"/>
        <v>0</v>
      </c>
      <c r="AC2479" s="13"/>
      <c r="AD2479" s="13"/>
      <c r="AE2479" s="13"/>
      <c r="AF2479" s="13"/>
      <c r="AG2479" s="13"/>
      <c r="AH2479" s="13"/>
      <c r="AI2479" s="13"/>
      <c r="AJ2479" s="13"/>
      <c r="AK2479" s="13">
        <f t="shared" si="656"/>
        <v>0</v>
      </c>
      <c r="AL2479" s="13"/>
      <c r="AM2479" s="13">
        <f t="shared" si="657"/>
        <v>0</v>
      </c>
      <c r="AN2479" s="13"/>
      <c r="AO2479" s="13">
        <v>0</v>
      </c>
      <c r="AP2479" s="13">
        <f t="shared" si="658"/>
        <v>0</v>
      </c>
      <c r="AQ2479" s="13"/>
      <c r="AR2479" s="13">
        <f t="shared" si="659"/>
        <v>0</v>
      </c>
      <c r="AS2479" s="13"/>
      <c r="AT2479" s="13">
        <f t="shared" si="660"/>
        <v>0</v>
      </c>
      <c r="AU2479" s="13"/>
      <c r="AV2479" s="13">
        <f t="shared" si="661"/>
        <v>0</v>
      </c>
      <c r="AW2479" s="13"/>
      <c r="AX2479" s="13">
        <f t="shared" si="662"/>
        <v>0</v>
      </c>
      <c r="AY2479" s="13"/>
      <c r="AZ2479" s="13">
        <f t="shared" si="663"/>
        <v>0</v>
      </c>
      <c r="BA2479" s="13"/>
      <c r="BB2479" s="13">
        <f t="shared" si="664"/>
        <v>0</v>
      </c>
      <c r="BC2479" s="13"/>
      <c r="BD2479" s="13">
        <f t="shared" si="665"/>
        <v>0</v>
      </c>
      <c r="BE2479" s="13"/>
      <c r="BF2479" s="13">
        <f t="shared" si="666"/>
        <v>0</v>
      </c>
      <c r="BG2479" s="13"/>
      <c r="BH2479" s="13">
        <f t="shared" si="667"/>
        <v>70488.701001315436</v>
      </c>
      <c r="BI2479" s="13">
        <f t="shared" si="668"/>
        <v>70500</v>
      </c>
      <c r="BJ2479" s="13">
        <v>70800</v>
      </c>
    </row>
    <row r="2480" spans="1:62" x14ac:dyDescent="0.25">
      <c r="A2480" t="s">
        <v>2779</v>
      </c>
      <c r="B2480" s="13">
        <v>228</v>
      </c>
      <c r="C2480">
        <v>546259</v>
      </c>
      <c r="D2480">
        <v>1</v>
      </c>
      <c r="E2480">
        <v>0</v>
      </c>
      <c r="F2480">
        <v>0</v>
      </c>
      <c r="G2480">
        <v>0</v>
      </c>
      <c r="H2480">
        <v>0</v>
      </c>
      <c r="I2480" t="s">
        <v>51</v>
      </c>
      <c r="J2480">
        <v>561380</v>
      </c>
      <c r="K2480" t="s">
        <v>348</v>
      </c>
      <c r="L2480">
        <v>561380</v>
      </c>
      <c r="M2480" t="s">
        <v>348</v>
      </c>
      <c r="N2480">
        <v>561380</v>
      </c>
      <c r="O2480" t="s">
        <v>348</v>
      </c>
      <c r="P2480">
        <v>561380</v>
      </c>
      <c r="Q2480" t="s">
        <v>348</v>
      </c>
      <c r="R2480" s="13">
        <v>70488.701001315436</v>
      </c>
      <c r="S2480" s="13"/>
      <c r="T2480" s="13"/>
      <c r="U2480" s="13"/>
      <c r="V2480" s="13">
        <f t="shared" si="652"/>
        <v>0</v>
      </c>
      <c r="W2480" s="13"/>
      <c r="X2480" s="13">
        <f t="shared" si="653"/>
        <v>0</v>
      </c>
      <c r="Y2480" s="13"/>
      <c r="Z2480" s="13">
        <f t="shared" si="654"/>
        <v>0</v>
      </c>
      <c r="AA2480" s="13"/>
      <c r="AB2480" s="13">
        <f t="shared" si="655"/>
        <v>0</v>
      </c>
      <c r="AC2480" s="13"/>
      <c r="AD2480" s="13"/>
      <c r="AE2480" s="13"/>
      <c r="AF2480" s="13"/>
      <c r="AG2480" s="13"/>
      <c r="AH2480" s="13"/>
      <c r="AI2480" s="13"/>
      <c r="AJ2480" s="13"/>
      <c r="AK2480" s="13">
        <f t="shared" si="656"/>
        <v>0</v>
      </c>
      <c r="AL2480" s="13"/>
      <c r="AM2480" s="13">
        <f t="shared" si="657"/>
        <v>0</v>
      </c>
      <c r="AN2480" s="13"/>
      <c r="AO2480" s="13">
        <v>0</v>
      </c>
      <c r="AP2480" s="13">
        <f t="shared" si="658"/>
        <v>0</v>
      </c>
      <c r="AQ2480" s="13"/>
      <c r="AR2480" s="13">
        <f t="shared" si="659"/>
        <v>0</v>
      </c>
      <c r="AS2480" s="13"/>
      <c r="AT2480" s="13">
        <f t="shared" si="660"/>
        <v>0</v>
      </c>
      <c r="AU2480" s="13"/>
      <c r="AV2480" s="13">
        <f t="shared" si="661"/>
        <v>0</v>
      </c>
      <c r="AW2480" s="13"/>
      <c r="AX2480" s="13">
        <f t="shared" si="662"/>
        <v>0</v>
      </c>
      <c r="AY2480" s="13"/>
      <c r="AZ2480" s="13">
        <f t="shared" si="663"/>
        <v>0</v>
      </c>
      <c r="BA2480" s="13"/>
      <c r="BB2480" s="13">
        <f t="shared" si="664"/>
        <v>0</v>
      </c>
      <c r="BC2480" s="13"/>
      <c r="BD2480" s="13">
        <f t="shared" si="665"/>
        <v>0</v>
      </c>
      <c r="BE2480" s="13"/>
      <c r="BF2480" s="13">
        <f t="shared" si="666"/>
        <v>0</v>
      </c>
      <c r="BG2480" s="13"/>
      <c r="BH2480" s="13">
        <f t="shared" si="667"/>
        <v>70488.701001315436</v>
      </c>
      <c r="BI2480" s="13">
        <f t="shared" si="668"/>
        <v>70500</v>
      </c>
      <c r="BJ2480" s="13">
        <v>70800</v>
      </c>
    </row>
    <row r="2481" spans="1:62" x14ac:dyDescent="0.25">
      <c r="A2481" t="s">
        <v>2780</v>
      </c>
      <c r="B2481" s="13">
        <v>132</v>
      </c>
      <c r="C2481">
        <v>529729</v>
      </c>
      <c r="D2481">
        <v>1</v>
      </c>
      <c r="E2481">
        <v>0</v>
      </c>
      <c r="F2481">
        <v>0</v>
      </c>
      <c r="G2481">
        <v>0</v>
      </c>
      <c r="H2481">
        <v>0</v>
      </c>
      <c r="I2481" t="s">
        <v>23</v>
      </c>
      <c r="J2481">
        <v>544442</v>
      </c>
      <c r="K2481" t="s">
        <v>695</v>
      </c>
      <c r="L2481">
        <v>544256</v>
      </c>
      <c r="M2481" t="s">
        <v>22</v>
      </c>
      <c r="N2481">
        <v>544256</v>
      </c>
      <c r="O2481" t="s">
        <v>22</v>
      </c>
      <c r="P2481">
        <v>544256</v>
      </c>
      <c r="Q2481" t="s">
        <v>22</v>
      </c>
      <c r="R2481" s="13">
        <v>70488.701001315436</v>
      </c>
      <c r="S2481" s="13"/>
      <c r="T2481" s="13"/>
      <c r="U2481" s="13"/>
      <c r="V2481" s="13">
        <f t="shared" si="652"/>
        <v>0</v>
      </c>
      <c r="W2481" s="13"/>
      <c r="X2481" s="13">
        <f t="shared" si="653"/>
        <v>0</v>
      </c>
      <c r="Y2481" s="13"/>
      <c r="Z2481" s="13">
        <f t="shared" si="654"/>
        <v>0</v>
      </c>
      <c r="AA2481" s="13"/>
      <c r="AB2481" s="13">
        <f t="shared" si="655"/>
        <v>0</v>
      </c>
      <c r="AC2481" s="13"/>
      <c r="AD2481" s="13"/>
      <c r="AE2481" s="13"/>
      <c r="AF2481" s="13"/>
      <c r="AG2481" s="13"/>
      <c r="AH2481" s="13"/>
      <c r="AI2481" s="13"/>
      <c r="AJ2481" s="13"/>
      <c r="AK2481" s="13">
        <f t="shared" si="656"/>
        <v>0</v>
      </c>
      <c r="AL2481" s="13"/>
      <c r="AM2481" s="13">
        <f t="shared" si="657"/>
        <v>0</v>
      </c>
      <c r="AN2481" s="13"/>
      <c r="AO2481" s="13">
        <v>0</v>
      </c>
      <c r="AP2481" s="13">
        <f t="shared" si="658"/>
        <v>0</v>
      </c>
      <c r="AQ2481" s="13"/>
      <c r="AR2481" s="13">
        <f t="shared" si="659"/>
        <v>0</v>
      </c>
      <c r="AS2481" s="13"/>
      <c r="AT2481" s="13">
        <f t="shared" si="660"/>
        <v>0</v>
      </c>
      <c r="AU2481" s="13"/>
      <c r="AV2481" s="13">
        <f t="shared" si="661"/>
        <v>0</v>
      </c>
      <c r="AW2481" s="13"/>
      <c r="AX2481" s="13">
        <f t="shared" si="662"/>
        <v>0</v>
      </c>
      <c r="AY2481" s="13"/>
      <c r="AZ2481" s="13">
        <f t="shared" si="663"/>
        <v>0</v>
      </c>
      <c r="BA2481" s="13"/>
      <c r="BB2481" s="13">
        <f t="shared" si="664"/>
        <v>0</v>
      </c>
      <c r="BC2481" s="13"/>
      <c r="BD2481" s="13">
        <f t="shared" si="665"/>
        <v>0</v>
      </c>
      <c r="BE2481" s="13"/>
      <c r="BF2481" s="13">
        <f t="shared" si="666"/>
        <v>0</v>
      </c>
      <c r="BG2481" s="13"/>
      <c r="BH2481" s="13">
        <f t="shared" si="667"/>
        <v>70488.701001315436</v>
      </c>
      <c r="BI2481" s="13">
        <f t="shared" si="668"/>
        <v>70500</v>
      </c>
      <c r="BJ2481" s="13">
        <v>70800</v>
      </c>
    </row>
    <row r="2482" spans="1:62" x14ac:dyDescent="0.25">
      <c r="A2482" t="s">
        <v>2781</v>
      </c>
      <c r="B2482" s="13">
        <v>65</v>
      </c>
      <c r="C2482">
        <v>572047</v>
      </c>
      <c r="D2482">
        <v>1</v>
      </c>
      <c r="E2482">
        <v>0</v>
      </c>
      <c r="F2482">
        <v>0</v>
      </c>
      <c r="G2482">
        <v>0</v>
      </c>
      <c r="H2482">
        <v>0</v>
      </c>
      <c r="I2482" t="s">
        <v>33</v>
      </c>
      <c r="J2482">
        <v>572659</v>
      </c>
      <c r="K2482" t="s">
        <v>114</v>
      </c>
      <c r="L2482">
        <v>572659</v>
      </c>
      <c r="M2482" t="s">
        <v>114</v>
      </c>
      <c r="N2482">
        <v>572659</v>
      </c>
      <c r="O2482" t="s">
        <v>114</v>
      </c>
      <c r="P2482">
        <v>572659</v>
      </c>
      <c r="Q2482" t="s">
        <v>114</v>
      </c>
      <c r="R2482" s="13">
        <v>70488.701001315436</v>
      </c>
      <c r="S2482" s="13"/>
      <c r="T2482" s="13"/>
      <c r="U2482" s="13"/>
      <c r="V2482" s="13">
        <f t="shared" si="652"/>
        <v>0</v>
      </c>
      <c r="W2482" s="13"/>
      <c r="X2482" s="13">
        <f t="shared" si="653"/>
        <v>0</v>
      </c>
      <c r="Y2482" s="13"/>
      <c r="Z2482" s="13">
        <f t="shared" si="654"/>
        <v>0</v>
      </c>
      <c r="AA2482" s="13"/>
      <c r="AB2482" s="13">
        <f t="shared" si="655"/>
        <v>0</v>
      </c>
      <c r="AC2482" s="13"/>
      <c r="AD2482" s="13"/>
      <c r="AE2482" s="13"/>
      <c r="AF2482" s="13"/>
      <c r="AG2482" s="13"/>
      <c r="AH2482" s="13"/>
      <c r="AI2482" s="13"/>
      <c r="AJ2482" s="13"/>
      <c r="AK2482" s="13">
        <f t="shared" si="656"/>
        <v>0</v>
      </c>
      <c r="AL2482" s="13"/>
      <c r="AM2482" s="13">
        <f t="shared" si="657"/>
        <v>0</v>
      </c>
      <c r="AN2482" s="13"/>
      <c r="AO2482" s="13">
        <v>0</v>
      </c>
      <c r="AP2482" s="13">
        <f t="shared" si="658"/>
        <v>0</v>
      </c>
      <c r="AQ2482" s="13"/>
      <c r="AR2482" s="13">
        <f t="shared" si="659"/>
        <v>0</v>
      </c>
      <c r="AS2482" s="13"/>
      <c r="AT2482" s="13">
        <f t="shared" si="660"/>
        <v>0</v>
      </c>
      <c r="AU2482" s="13"/>
      <c r="AV2482" s="13">
        <f t="shared" si="661"/>
        <v>0</v>
      </c>
      <c r="AW2482" s="13"/>
      <c r="AX2482" s="13">
        <f t="shared" si="662"/>
        <v>0</v>
      </c>
      <c r="AY2482" s="13"/>
      <c r="AZ2482" s="13">
        <f t="shared" si="663"/>
        <v>0</v>
      </c>
      <c r="BA2482" s="13"/>
      <c r="BB2482" s="13">
        <f t="shared" si="664"/>
        <v>0</v>
      </c>
      <c r="BC2482" s="13"/>
      <c r="BD2482" s="13">
        <f t="shared" si="665"/>
        <v>0</v>
      </c>
      <c r="BE2482" s="13"/>
      <c r="BF2482" s="13">
        <f t="shared" si="666"/>
        <v>0</v>
      </c>
      <c r="BG2482" s="13"/>
      <c r="BH2482" s="13">
        <f t="shared" si="667"/>
        <v>70488.701001315436</v>
      </c>
      <c r="BI2482" s="13">
        <f t="shared" si="668"/>
        <v>70500</v>
      </c>
      <c r="BJ2482" s="13">
        <v>70800</v>
      </c>
    </row>
    <row r="2483" spans="1:62" x14ac:dyDescent="0.25">
      <c r="A2483" t="s">
        <v>71</v>
      </c>
      <c r="B2483" s="13">
        <v>44</v>
      </c>
      <c r="C2483">
        <v>596001</v>
      </c>
      <c r="D2483">
        <v>1</v>
      </c>
      <c r="E2483">
        <v>0</v>
      </c>
      <c r="F2483">
        <v>0</v>
      </c>
      <c r="G2483">
        <v>0</v>
      </c>
      <c r="H2483">
        <v>0</v>
      </c>
      <c r="I2483" t="s">
        <v>75</v>
      </c>
      <c r="J2483">
        <v>595292</v>
      </c>
      <c r="K2483" t="s">
        <v>494</v>
      </c>
      <c r="L2483">
        <v>595209</v>
      </c>
      <c r="M2483" t="s">
        <v>132</v>
      </c>
      <c r="N2483">
        <v>595209</v>
      </c>
      <c r="O2483" t="s">
        <v>132</v>
      </c>
      <c r="P2483">
        <v>595209</v>
      </c>
      <c r="Q2483" t="s">
        <v>132</v>
      </c>
      <c r="R2483" s="13">
        <v>70488.701001315436</v>
      </c>
      <c r="S2483" s="13"/>
      <c r="T2483" s="13"/>
      <c r="U2483" s="13"/>
      <c r="V2483" s="13">
        <f t="shared" si="652"/>
        <v>0</v>
      </c>
      <c r="W2483" s="13"/>
      <c r="X2483" s="13">
        <f t="shared" si="653"/>
        <v>0</v>
      </c>
      <c r="Y2483" s="13"/>
      <c r="Z2483" s="13">
        <f t="shared" si="654"/>
        <v>0</v>
      </c>
      <c r="AA2483" s="13"/>
      <c r="AB2483" s="13">
        <f t="shared" si="655"/>
        <v>0</v>
      </c>
      <c r="AC2483" s="13"/>
      <c r="AD2483" s="13"/>
      <c r="AE2483" s="13"/>
      <c r="AF2483" s="13"/>
      <c r="AG2483" s="13"/>
      <c r="AH2483" s="13"/>
      <c r="AI2483" s="13"/>
      <c r="AJ2483" s="13"/>
      <c r="AK2483" s="13">
        <f t="shared" si="656"/>
        <v>0</v>
      </c>
      <c r="AL2483" s="13"/>
      <c r="AM2483" s="13">
        <f t="shared" si="657"/>
        <v>0</v>
      </c>
      <c r="AN2483" s="13"/>
      <c r="AO2483" s="13">
        <v>0</v>
      </c>
      <c r="AP2483" s="13">
        <f t="shared" si="658"/>
        <v>0</v>
      </c>
      <c r="AQ2483" s="13"/>
      <c r="AR2483" s="13">
        <f t="shared" si="659"/>
        <v>0</v>
      </c>
      <c r="AS2483" s="13"/>
      <c r="AT2483" s="13">
        <f t="shared" si="660"/>
        <v>0</v>
      </c>
      <c r="AU2483" s="13"/>
      <c r="AV2483" s="13">
        <f t="shared" si="661"/>
        <v>0</v>
      </c>
      <c r="AW2483" s="13"/>
      <c r="AX2483" s="13">
        <f t="shared" si="662"/>
        <v>0</v>
      </c>
      <c r="AY2483" s="13"/>
      <c r="AZ2483" s="13">
        <f t="shared" si="663"/>
        <v>0</v>
      </c>
      <c r="BA2483" s="13"/>
      <c r="BB2483" s="13">
        <f t="shared" si="664"/>
        <v>0</v>
      </c>
      <c r="BC2483" s="13"/>
      <c r="BD2483" s="13">
        <f t="shared" si="665"/>
        <v>0</v>
      </c>
      <c r="BE2483" s="13"/>
      <c r="BF2483" s="13">
        <f t="shared" si="666"/>
        <v>0</v>
      </c>
      <c r="BG2483" s="13"/>
      <c r="BH2483" s="13">
        <f t="shared" si="667"/>
        <v>70488.701001315436</v>
      </c>
      <c r="BI2483" s="13">
        <f t="shared" si="668"/>
        <v>70500</v>
      </c>
      <c r="BJ2483" s="13">
        <v>70800</v>
      </c>
    </row>
    <row r="2484" spans="1:62" x14ac:dyDescent="0.25">
      <c r="A2484" s="6" t="s">
        <v>71</v>
      </c>
      <c r="B2484" s="13">
        <v>11105</v>
      </c>
      <c r="C2484">
        <v>586307</v>
      </c>
      <c r="D2484">
        <v>1</v>
      </c>
      <c r="E2484">
        <v>1</v>
      </c>
      <c r="F2484">
        <v>1</v>
      </c>
      <c r="G2484">
        <v>1</v>
      </c>
      <c r="H2484">
        <v>1</v>
      </c>
      <c r="I2484" t="s">
        <v>30</v>
      </c>
      <c r="J2484">
        <v>586307</v>
      </c>
      <c r="K2484" t="s">
        <v>71</v>
      </c>
      <c r="L2484">
        <v>586307</v>
      </c>
      <c r="M2484" t="s">
        <v>71</v>
      </c>
      <c r="N2484">
        <v>586307</v>
      </c>
      <c r="O2484" t="s">
        <v>71</v>
      </c>
      <c r="P2484">
        <v>586307</v>
      </c>
      <c r="Q2484" t="s">
        <v>71</v>
      </c>
      <c r="R2484" s="13">
        <v>497408.09079272981</v>
      </c>
      <c r="S2484" s="13">
        <v>16752</v>
      </c>
      <c r="T2484" s="13">
        <v>367212.57834070123</v>
      </c>
      <c r="U2484" s="13">
        <v>897</v>
      </c>
      <c r="V2484" s="13">
        <f t="shared" si="652"/>
        <v>664677</v>
      </c>
      <c r="W2484" s="13">
        <v>75</v>
      </c>
      <c r="X2484" s="13">
        <f t="shared" si="653"/>
        <v>222300</v>
      </c>
      <c r="Y2484" s="13">
        <v>580</v>
      </c>
      <c r="Z2484" s="13">
        <f t="shared" si="654"/>
        <v>573040</v>
      </c>
      <c r="AA2484" s="13">
        <v>117</v>
      </c>
      <c r="AB2484" s="13">
        <f t="shared" si="655"/>
        <v>28899</v>
      </c>
      <c r="AC2484" s="13">
        <v>32348</v>
      </c>
      <c r="AD2484" s="13">
        <v>3680825.2701765732</v>
      </c>
      <c r="AE2484" s="13">
        <v>34542</v>
      </c>
      <c r="AF2484" s="13">
        <v>5850763.6018056571</v>
      </c>
      <c r="AG2484" s="13">
        <v>55530</v>
      </c>
      <c r="AH2484" s="13">
        <v>25413772.341148809</v>
      </c>
      <c r="AI2484" s="13"/>
      <c r="AJ2484" s="13">
        <v>4192</v>
      </c>
      <c r="AK2484" s="13">
        <f t="shared" si="656"/>
        <v>582688</v>
      </c>
      <c r="AL2484" s="13">
        <v>477</v>
      </c>
      <c r="AM2484" s="13">
        <f t="shared" si="657"/>
        <v>16695</v>
      </c>
      <c r="AN2484" s="13"/>
      <c r="AO2484" s="13">
        <v>103</v>
      </c>
      <c r="AP2484" s="13">
        <f t="shared" si="658"/>
        <v>3141500</v>
      </c>
      <c r="AQ2484" s="13">
        <v>638</v>
      </c>
      <c r="AR2484" s="13">
        <f t="shared" si="659"/>
        <v>1726428</v>
      </c>
      <c r="AS2484" s="13">
        <v>3490</v>
      </c>
      <c r="AT2484" s="13">
        <f t="shared" si="660"/>
        <v>485110</v>
      </c>
      <c r="AU2484" s="13">
        <v>2302</v>
      </c>
      <c r="AV2484" s="13">
        <f t="shared" si="661"/>
        <v>778076</v>
      </c>
      <c r="AW2484" s="13">
        <v>1185</v>
      </c>
      <c r="AX2484" s="13">
        <f t="shared" si="662"/>
        <v>127980</v>
      </c>
      <c r="AY2484" s="13">
        <v>135</v>
      </c>
      <c r="AZ2484" s="13">
        <f t="shared" si="663"/>
        <v>10935</v>
      </c>
      <c r="BA2484" s="13">
        <v>1123</v>
      </c>
      <c r="BB2484" s="13">
        <f t="shared" si="664"/>
        <v>364975</v>
      </c>
      <c r="BC2484" s="13">
        <v>213</v>
      </c>
      <c r="BD2484" s="13">
        <f t="shared" si="665"/>
        <v>86478</v>
      </c>
      <c r="BE2484" s="13">
        <v>30</v>
      </c>
      <c r="BF2484" s="13">
        <f t="shared" si="666"/>
        <v>6510</v>
      </c>
      <c r="BG2484" s="13">
        <v>50000</v>
      </c>
      <c r="BH2484" s="13">
        <f t="shared" si="667"/>
        <v>44676272.882264473</v>
      </c>
      <c r="BI2484" s="13">
        <f t="shared" si="668"/>
        <v>44676300</v>
      </c>
      <c r="BJ2484" s="13">
        <v>44536800</v>
      </c>
    </row>
    <row r="2485" spans="1:62" x14ac:dyDescent="0.25">
      <c r="A2485" t="s">
        <v>71</v>
      </c>
      <c r="B2485" s="13">
        <v>149</v>
      </c>
      <c r="C2485">
        <v>548308</v>
      </c>
      <c r="D2485">
        <v>1</v>
      </c>
      <c r="E2485">
        <v>0</v>
      </c>
      <c r="F2485">
        <v>0</v>
      </c>
      <c r="G2485">
        <v>0</v>
      </c>
      <c r="H2485">
        <v>0</v>
      </c>
      <c r="I2485" t="s">
        <v>75</v>
      </c>
      <c r="J2485">
        <v>568414</v>
      </c>
      <c r="K2485" t="s">
        <v>123</v>
      </c>
      <c r="L2485">
        <v>568414</v>
      </c>
      <c r="M2485" t="s">
        <v>123</v>
      </c>
      <c r="N2485">
        <v>568414</v>
      </c>
      <c r="O2485" t="s">
        <v>123</v>
      </c>
      <c r="P2485">
        <v>568414</v>
      </c>
      <c r="Q2485" t="s">
        <v>123</v>
      </c>
      <c r="R2485" s="13">
        <v>70488.701001315436</v>
      </c>
      <c r="S2485" s="13"/>
      <c r="T2485" s="13"/>
      <c r="U2485" s="13"/>
      <c r="V2485" s="13">
        <f t="shared" si="652"/>
        <v>0</v>
      </c>
      <c r="W2485" s="13"/>
      <c r="X2485" s="13">
        <f t="shared" si="653"/>
        <v>0</v>
      </c>
      <c r="Y2485" s="13"/>
      <c r="Z2485" s="13">
        <f t="shared" si="654"/>
        <v>0</v>
      </c>
      <c r="AA2485" s="13"/>
      <c r="AB2485" s="13">
        <f t="shared" si="655"/>
        <v>0</v>
      </c>
      <c r="AC2485" s="13"/>
      <c r="AD2485" s="13"/>
      <c r="AE2485" s="13"/>
      <c r="AF2485" s="13"/>
      <c r="AG2485" s="13"/>
      <c r="AH2485" s="13"/>
      <c r="AI2485" s="13"/>
      <c r="AJ2485" s="13"/>
      <c r="AK2485" s="13">
        <f t="shared" si="656"/>
        <v>0</v>
      </c>
      <c r="AL2485" s="13"/>
      <c r="AM2485" s="13">
        <f t="shared" si="657"/>
        <v>0</v>
      </c>
      <c r="AN2485" s="13"/>
      <c r="AO2485" s="13">
        <v>0</v>
      </c>
      <c r="AP2485" s="13">
        <f t="shared" si="658"/>
        <v>0</v>
      </c>
      <c r="AQ2485" s="13"/>
      <c r="AR2485" s="13">
        <f t="shared" si="659"/>
        <v>0</v>
      </c>
      <c r="AS2485" s="13"/>
      <c r="AT2485" s="13">
        <f t="shared" si="660"/>
        <v>0</v>
      </c>
      <c r="AU2485" s="13"/>
      <c r="AV2485" s="13">
        <f t="shared" si="661"/>
        <v>0</v>
      </c>
      <c r="AW2485" s="13"/>
      <c r="AX2485" s="13">
        <f t="shared" si="662"/>
        <v>0</v>
      </c>
      <c r="AY2485" s="13"/>
      <c r="AZ2485" s="13">
        <f t="shared" si="663"/>
        <v>0</v>
      </c>
      <c r="BA2485" s="13"/>
      <c r="BB2485" s="13">
        <f t="shared" si="664"/>
        <v>0</v>
      </c>
      <c r="BC2485" s="13"/>
      <c r="BD2485" s="13">
        <f t="shared" si="665"/>
        <v>0</v>
      </c>
      <c r="BE2485" s="13"/>
      <c r="BF2485" s="13">
        <f t="shared" si="666"/>
        <v>0</v>
      </c>
      <c r="BG2485" s="13"/>
      <c r="BH2485" s="13">
        <f t="shared" si="667"/>
        <v>70488.701001315436</v>
      </c>
      <c r="BI2485" s="13">
        <f t="shared" si="668"/>
        <v>70500</v>
      </c>
      <c r="BJ2485" s="13">
        <v>70800</v>
      </c>
    </row>
    <row r="2486" spans="1:62" x14ac:dyDescent="0.25">
      <c r="A2486" t="s">
        <v>2782</v>
      </c>
      <c r="B2486" s="13">
        <v>144</v>
      </c>
      <c r="C2486">
        <v>594318</v>
      </c>
      <c r="D2486">
        <v>1</v>
      </c>
      <c r="E2486">
        <v>0</v>
      </c>
      <c r="F2486">
        <v>0</v>
      </c>
      <c r="G2486">
        <v>0</v>
      </c>
      <c r="H2486">
        <v>0</v>
      </c>
      <c r="I2486" t="s">
        <v>30</v>
      </c>
      <c r="J2486">
        <v>594709</v>
      </c>
      <c r="K2486" t="s">
        <v>150</v>
      </c>
      <c r="L2486">
        <v>594709</v>
      </c>
      <c r="M2486" t="s">
        <v>150</v>
      </c>
      <c r="N2486">
        <v>593711</v>
      </c>
      <c r="O2486" t="s">
        <v>149</v>
      </c>
      <c r="P2486">
        <v>593711</v>
      </c>
      <c r="Q2486" t="s">
        <v>149</v>
      </c>
      <c r="R2486" s="13">
        <v>70488.701001315436</v>
      </c>
      <c r="S2486" s="13"/>
      <c r="T2486" s="13"/>
      <c r="U2486" s="13"/>
      <c r="V2486" s="13">
        <f t="shared" si="652"/>
        <v>0</v>
      </c>
      <c r="W2486" s="13"/>
      <c r="X2486" s="13">
        <f t="shared" si="653"/>
        <v>0</v>
      </c>
      <c r="Y2486" s="13"/>
      <c r="Z2486" s="13">
        <f t="shared" si="654"/>
        <v>0</v>
      </c>
      <c r="AA2486" s="13"/>
      <c r="AB2486" s="13">
        <f t="shared" si="655"/>
        <v>0</v>
      </c>
      <c r="AC2486" s="13"/>
      <c r="AD2486" s="13"/>
      <c r="AE2486" s="13"/>
      <c r="AF2486" s="13"/>
      <c r="AG2486" s="13"/>
      <c r="AH2486" s="13"/>
      <c r="AI2486" s="13"/>
      <c r="AJ2486" s="13"/>
      <c r="AK2486" s="13">
        <f t="shared" si="656"/>
        <v>0</v>
      </c>
      <c r="AL2486" s="13"/>
      <c r="AM2486" s="13">
        <f t="shared" si="657"/>
        <v>0</v>
      </c>
      <c r="AN2486" s="13"/>
      <c r="AO2486" s="13">
        <v>0</v>
      </c>
      <c r="AP2486" s="13">
        <f t="shared" si="658"/>
        <v>0</v>
      </c>
      <c r="AQ2486" s="13"/>
      <c r="AR2486" s="13">
        <f t="shared" si="659"/>
        <v>0</v>
      </c>
      <c r="AS2486" s="13"/>
      <c r="AT2486" s="13">
        <f t="shared" si="660"/>
        <v>0</v>
      </c>
      <c r="AU2486" s="13"/>
      <c r="AV2486" s="13">
        <f t="shared" si="661"/>
        <v>0</v>
      </c>
      <c r="AW2486" s="13"/>
      <c r="AX2486" s="13">
        <f t="shared" si="662"/>
        <v>0</v>
      </c>
      <c r="AY2486" s="13"/>
      <c r="AZ2486" s="13">
        <f t="shared" si="663"/>
        <v>0</v>
      </c>
      <c r="BA2486" s="13"/>
      <c r="BB2486" s="13">
        <f t="shared" si="664"/>
        <v>0</v>
      </c>
      <c r="BC2486" s="13"/>
      <c r="BD2486" s="13">
        <f t="shared" si="665"/>
        <v>0</v>
      </c>
      <c r="BE2486" s="13"/>
      <c r="BF2486" s="13">
        <f t="shared" si="666"/>
        <v>0</v>
      </c>
      <c r="BG2486" s="13"/>
      <c r="BH2486" s="13">
        <f t="shared" si="667"/>
        <v>70488.701001315436</v>
      </c>
      <c r="BI2486" s="13">
        <f t="shared" si="668"/>
        <v>70500</v>
      </c>
      <c r="BJ2486" s="13">
        <v>70800</v>
      </c>
    </row>
    <row r="2487" spans="1:62" x14ac:dyDescent="0.25">
      <c r="A2487" t="s">
        <v>2782</v>
      </c>
      <c r="B2487" s="13">
        <v>872</v>
      </c>
      <c r="C2487">
        <v>512907</v>
      </c>
      <c r="D2487">
        <v>1</v>
      </c>
      <c r="E2487">
        <v>0</v>
      </c>
      <c r="F2487">
        <v>0</v>
      </c>
      <c r="G2487">
        <v>0</v>
      </c>
      <c r="H2487">
        <v>0</v>
      </c>
      <c r="I2487" t="s">
        <v>38</v>
      </c>
      <c r="J2487">
        <v>509736</v>
      </c>
      <c r="K2487" t="s">
        <v>1728</v>
      </c>
      <c r="L2487">
        <v>509736</v>
      </c>
      <c r="M2487" t="s">
        <v>1728</v>
      </c>
      <c r="N2487">
        <v>505927</v>
      </c>
      <c r="O2487" t="s">
        <v>236</v>
      </c>
      <c r="P2487">
        <v>505927</v>
      </c>
      <c r="Q2487" t="s">
        <v>236</v>
      </c>
      <c r="R2487" s="13">
        <v>202201.70445261194</v>
      </c>
      <c r="S2487" s="13"/>
      <c r="T2487" s="13"/>
      <c r="U2487" s="13"/>
      <c r="V2487" s="13">
        <f t="shared" si="652"/>
        <v>0</v>
      </c>
      <c r="W2487" s="13"/>
      <c r="X2487" s="13">
        <f t="shared" si="653"/>
        <v>0</v>
      </c>
      <c r="Y2487" s="13"/>
      <c r="Z2487" s="13">
        <f t="shared" si="654"/>
        <v>0</v>
      </c>
      <c r="AA2487" s="13"/>
      <c r="AB2487" s="13">
        <f t="shared" si="655"/>
        <v>0</v>
      </c>
      <c r="AC2487" s="13"/>
      <c r="AD2487" s="13"/>
      <c r="AE2487" s="13"/>
      <c r="AF2487" s="13"/>
      <c r="AG2487" s="13"/>
      <c r="AH2487" s="13"/>
      <c r="AI2487" s="13"/>
      <c r="AJ2487" s="13"/>
      <c r="AK2487" s="13">
        <f t="shared" si="656"/>
        <v>0</v>
      </c>
      <c r="AL2487" s="13"/>
      <c r="AM2487" s="13">
        <f t="shared" si="657"/>
        <v>0</v>
      </c>
      <c r="AN2487" s="13"/>
      <c r="AO2487" s="13">
        <v>3</v>
      </c>
      <c r="AP2487" s="13">
        <f t="shared" si="658"/>
        <v>91500</v>
      </c>
      <c r="AQ2487" s="13"/>
      <c r="AR2487" s="13">
        <f t="shared" si="659"/>
        <v>0</v>
      </c>
      <c r="AS2487" s="13"/>
      <c r="AT2487" s="13">
        <f t="shared" si="660"/>
        <v>0</v>
      </c>
      <c r="AU2487" s="13"/>
      <c r="AV2487" s="13">
        <f t="shared" si="661"/>
        <v>0</v>
      </c>
      <c r="AW2487" s="13"/>
      <c r="AX2487" s="13">
        <f t="shared" si="662"/>
        <v>0</v>
      </c>
      <c r="AY2487" s="13"/>
      <c r="AZ2487" s="13">
        <f t="shared" si="663"/>
        <v>0</v>
      </c>
      <c r="BA2487" s="13"/>
      <c r="BB2487" s="13">
        <f t="shared" si="664"/>
        <v>0</v>
      </c>
      <c r="BC2487" s="13"/>
      <c r="BD2487" s="13">
        <f t="shared" si="665"/>
        <v>0</v>
      </c>
      <c r="BE2487" s="13"/>
      <c r="BF2487" s="13">
        <f t="shared" si="666"/>
        <v>0</v>
      </c>
      <c r="BG2487" s="13"/>
      <c r="BH2487" s="13">
        <f t="shared" si="667"/>
        <v>293701.70445261197</v>
      </c>
      <c r="BI2487" s="13">
        <f t="shared" si="668"/>
        <v>293700</v>
      </c>
      <c r="BJ2487" s="13">
        <v>291700</v>
      </c>
    </row>
    <row r="2488" spans="1:62" x14ac:dyDescent="0.25">
      <c r="A2488" t="s">
        <v>2783</v>
      </c>
      <c r="B2488" s="13">
        <v>99</v>
      </c>
      <c r="C2488">
        <v>568970</v>
      </c>
      <c r="D2488">
        <v>1</v>
      </c>
      <c r="E2488">
        <v>0</v>
      </c>
      <c r="F2488">
        <v>0</v>
      </c>
      <c r="G2488">
        <v>0</v>
      </c>
      <c r="H2488">
        <v>0</v>
      </c>
      <c r="I2488" t="s">
        <v>75</v>
      </c>
      <c r="J2488">
        <v>569569</v>
      </c>
      <c r="K2488" t="s">
        <v>125</v>
      </c>
      <c r="L2488">
        <v>568988</v>
      </c>
      <c r="M2488" t="s">
        <v>242</v>
      </c>
      <c r="N2488">
        <v>568988</v>
      </c>
      <c r="O2488" t="s">
        <v>242</v>
      </c>
      <c r="P2488">
        <v>569569</v>
      </c>
      <c r="Q2488" t="s">
        <v>125</v>
      </c>
      <c r="R2488" s="13">
        <v>70488.701001315436</v>
      </c>
      <c r="S2488" s="13"/>
      <c r="T2488" s="13"/>
      <c r="U2488" s="13"/>
      <c r="V2488" s="13">
        <f t="shared" si="652"/>
        <v>0</v>
      </c>
      <c r="W2488" s="13"/>
      <c r="X2488" s="13">
        <f t="shared" si="653"/>
        <v>0</v>
      </c>
      <c r="Y2488" s="13"/>
      <c r="Z2488" s="13">
        <f t="shared" si="654"/>
        <v>0</v>
      </c>
      <c r="AA2488" s="13"/>
      <c r="AB2488" s="13">
        <f t="shared" si="655"/>
        <v>0</v>
      </c>
      <c r="AC2488" s="13"/>
      <c r="AD2488" s="13"/>
      <c r="AE2488" s="13"/>
      <c r="AF2488" s="13"/>
      <c r="AG2488" s="13"/>
      <c r="AH2488" s="13"/>
      <c r="AI2488" s="13"/>
      <c r="AJ2488" s="13"/>
      <c r="AK2488" s="13">
        <f t="shared" si="656"/>
        <v>0</v>
      </c>
      <c r="AL2488" s="13"/>
      <c r="AM2488" s="13">
        <f t="shared" si="657"/>
        <v>0</v>
      </c>
      <c r="AN2488" s="13"/>
      <c r="AO2488" s="13">
        <v>0</v>
      </c>
      <c r="AP2488" s="13">
        <f t="shared" si="658"/>
        <v>0</v>
      </c>
      <c r="AQ2488" s="13"/>
      <c r="AR2488" s="13">
        <f t="shared" si="659"/>
        <v>0</v>
      </c>
      <c r="AS2488" s="13"/>
      <c r="AT2488" s="13">
        <f t="shared" si="660"/>
        <v>0</v>
      </c>
      <c r="AU2488" s="13"/>
      <c r="AV2488" s="13">
        <f t="shared" si="661"/>
        <v>0</v>
      </c>
      <c r="AW2488" s="13"/>
      <c r="AX2488" s="13">
        <f t="shared" si="662"/>
        <v>0</v>
      </c>
      <c r="AY2488" s="13"/>
      <c r="AZ2488" s="13">
        <f t="shared" si="663"/>
        <v>0</v>
      </c>
      <c r="BA2488" s="13"/>
      <c r="BB2488" s="13">
        <f t="shared" si="664"/>
        <v>0</v>
      </c>
      <c r="BC2488" s="13"/>
      <c r="BD2488" s="13">
        <f t="shared" si="665"/>
        <v>0</v>
      </c>
      <c r="BE2488" s="13"/>
      <c r="BF2488" s="13">
        <f t="shared" si="666"/>
        <v>0</v>
      </c>
      <c r="BG2488" s="13"/>
      <c r="BH2488" s="13">
        <f t="shared" si="667"/>
        <v>70488.701001315436</v>
      </c>
      <c r="BI2488" s="13">
        <f t="shared" si="668"/>
        <v>70500</v>
      </c>
      <c r="BJ2488" s="13">
        <v>70800</v>
      </c>
    </row>
    <row r="2489" spans="1:62" x14ac:dyDescent="0.25">
      <c r="A2489" s="5" t="s">
        <v>1246</v>
      </c>
      <c r="B2489" s="13">
        <v>4739</v>
      </c>
      <c r="C2489">
        <v>560499</v>
      </c>
      <c r="D2489">
        <v>1</v>
      </c>
      <c r="E2489">
        <v>1</v>
      </c>
      <c r="F2489">
        <v>1</v>
      </c>
      <c r="G2489">
        <v>1</v>
      </c>
      <c r="H2489">
        <v>0</v>
      </c>
      <c r="I2489" t="s">
        <v>18</v>
      </c>
      <c r="J2489">
        <v>560499</v>
      </c>
      <c r="K2489" t="s">
        <v>1246</v>
      </c>
      <c r="L2489">
        <v>560499</v>
      </c>
      <c r="M2489" t="s">
        <v>1246</v>
      </c>
      <c r="N2489">
        <v>560499</v>
      </c>
      <c r="O2489" t="s">
        <v>1246</v>
      </c>
      <c r="P2489">
        <v>560286</v>
      </c>
      <c r="Q2489" t="s">
        <v>818</v>
      </c>
      <c r="R2489" s="13">
        <v>1054394.8858259479</v>
      </c>
      <c r="S2489" s="13">
        <v>6312</v>
      </c>
      <c r="T2489" s="13">
        <v>336463.32405470061</v>
      </c>
      <c r="U2489" s="13">
        <v>1</v>
      </c>
      <c r="V2489" s="13">
        <f t="shared" si="652"/>
        <v>741</v>
      </c>
      <c r="W2489" s="13">
        <v>20</v>
      </c>
      <c r="X2489" s="13">
        <f t="shared" si="653"/>
        <v>59280</v>
      </c>
      <c r="Y2489" s="13">
        <v>56</v>
      </c>
      <c r="Z2489" s="13">
        <f t="shared" si="654"/>
        <v>55328</v>
      </c>
      <c r="AA2489" s="13">
        <v>16</v>
      </c>
      <c r="AB2489" s="13">
        <f t="shared" si="655"/>
        <v>3952</v>
      </c>
      <c r="AC2489" s="13">
        <v>6038</v>
      </c>
      <c r="AD2489" s="13">
        <v>1277591.8130758319</v>
      </c>
      <c r="AE2489" s="13">
        <v>6038</v>
      </c>
      <c r="AF2489" s="13">
        <v>670897.89136319549</v>
      </c>
      <c r="AG2489" s="13"/>
      <c r="AH2489" s="13"/>
      <c r="AI2489" s="13"/>
      <c r="AJ2489" s="13"/>
      <c r="AK2489" s="13">
        <f t="shared" si="656"/>
        <v>0</v>
      </c>
      <c r="AL2489" s="13"/>
      <c r="AM2489" s="13">
        <f t="shared" si="657"/>
        <v>0</v>
      </c>
      <c r="AN2489" s="13"/>
      <c r="AO2489" s="13">
        <v>6</v>
      </c>
      <c r="AP2489" s="13">
        <f t="shared" si="658"/>
        <v>183000</v>
      </c>
      <c r="AQ2489" s="13"/>
      <c r="AR2489" s="13">
        <f t="shared" si="659"/>
        <v>0</v>
      </c>
      <c r="AS2489" s="13"/>
      <c r="AT2489" s="13">
        <f t="shared" si="660"/>
        <v>0</v>
      </c>
      <c r="AU2489" s="13"/>
      <c r="AV2489" s="13">
        <f t="shared" si="661"/>
        <v>0</v>
      </c>
      <c r="AW2489" s="13"/>
      <c r="AX2489" s="13">
        <f t="shared" si="662"/>
        <v>0</v>
      </c>
      <c r="AY2489" s="13"/>
      <c r="AZ2489" s="13">
        <f t="shared" si="663"/>
        <v>0</v>
      </c>
      <c r="BA2489" s="13"/>
      <c r="BB2489" s="13">
        <f t="shared" si="664"/>
        <v>0</v>
      </c>
      <c r="BC2489" s="13"/>
      <c r="BD2489" s="13">
        <f t="shared" si="665"/>
        <v>0</v>
      </c>
      <c r="BE2489" s="13"/>
      <c r="BF2489" s="13">
        <f t="shared" si="666"/>
        <v>0</v>
      </c>
      <c r="BG2489" s="13"/>
      <c r="BH2489" s="13">
        <f t="shared" si="667"/>
        <v>3641648.9143196759</v>
      </c>
      <c r="BI2489" s="13">
        <f t="shared" si="668"/>
        <v>3641600</v>
      </c>
      <c r="BJ2489" s="13">
        <v>3660300</v>
      </c>
    </row>
    <row r="2490" spans="1:62" x14ac:dyDescent="0.25">
      <c r="A2490" s="4" t="s">
        <v>2784</v>
      </c>
      <c r="B2490" s="13">
        <v>789</v>
      </c>
      <c r="C2490">
        <v>555347</v>
      </c>
      <c r="D2490">
        <v>1</v>
      </c>
      <c r="E2490">
        <v>1</v>
      </c>
      <c r="F2490">
        <v>1</v>
      </c>
      <c r="G2490">
        <v>0</v>
      </c>
      <c r="H2490">
        <v>0</v>
      </c>
      <c r="I2490" t="s">
        <v>18</v>
      </c>
      <c r="J2490">
        <v>555347</v>
      </c>
      <c r="K2490" t="s">
        <v>2784</v>
      </c>
      <c r="L2490">
        <v>555347</v>
      </c>
      <c r="M2490" t="s">
        <v>2784</v>
      </c>
      <c r="N2490">
        <v>554961</v>
      </c>
      <c r="O2490" t="s">
        <v>17</v>
      </c>
      <c r="P2490">
        <v>554961</v>
      </c>
      <c r="Q2490" t="s">
        <v>17</v>
      </c>
      <c r="R2490" s="13">
        <v>183238.80828622315</v>
      </c>
      <c r="S2490" s="13">
        <v>1456</v>
      </c>
      <c r="T2490" s="13">
        <v>77964.622758623285</v>
      </c>
      <c r="U2490" s="13"/>
      <c r="V2490" s="13">
        <f t="shared" si="652"/>
        <v>0</v>
      </c>
      <c r="W2490" s="13">
        <v>24</v>
      </c>
      <c r="X2490" s="13">
        <f t="shared" si="653"/>
        <v>71136</v>
      </c>
      <c r="Y2490" s="13">
        <v>8</v>
      </c>
      <c r="Z2490" s="13">
        <f t="shared" si="654"/>
        <v>7904</v>
      </c>
      <c r="AA2490" s="13">
        <v>3</v>
      </c>
      <c r="AB2490" s="13">
        <f t="shared" si="655"/>
        <v>741</v>
      </c>
      <c r="AC2490" s="13">
        <v>2652</v>
      </c>
      <c r="AD2490" s="13">
        <v>568443.12508739321</v>
      </c>
      <c r="AE2490" s="13"/>
      <c r="AF2490" s="13"/>
      <c r="AG2490" s="13"/>
      <c r="AH2490" s="13"/>
      <c r="AI2490" s="13"/>
      <c r="AJ2490" s="13"/>
      <c r="AK2490" s="13">
        <f t="shared" si="656"/>
        <v>0</v>
      </c>
      <c r="AL2490" s="13"/>
      <c r="AM2490" s="13">
        <f t="shared" si="657"/>
        <v>0</v>
      </c>
      <c r="AN2490" s="13"/>
      <c r="AO2490" s="13">
        <v>16</v>
      </c>
      <c r="AP2490" s="13">
        <f t="shared" si="658"/>
        <v>488000</v>
      </c>
      <c r="AQ2490" s="13"/>
      <c r="AR2490" s="13">
        <f t="shared" si="659"/>
        <v>0</v>
      </c>
      <c r="AS2490" s="13"/>
      <c r="AT2490" s="13">
        <f t="shared" si="660"/>
        <v>0</v>
      </c>
      <c r="AU2490" s="13"/>
      <c r="AV2490" s="13">
        <f t="shared" si="661"/>
        <v>0</v>
      </c>
      <c r="AW2490" s="13"/>
      <c r="AX2490" s="13">
        <f t="shared" si="662"/>
        <v>0</v>
      </c>
      <c r="AY2490" s="13"/>
      <c r="AZ2490" s="13">
        <f t="shared" si="663"/>
        <v>0</v>
      </c>
      <c r="BA2490" s="13"/>
      <c r="BB2490" s="13">
        <f t="shared" si="664"/>
        <v>0</v>
      </c>
      <c r="BC2490" s="13"/>
      <c r="BD2490" s="13">
        <f t="shared" si="665"/>
        <v>0</v>
      </c>
      <c r="BE2490" s="13"/>
      <c r="BF2490" s="13">
        <f t="shared" si="666"/>
        <v>0</v>
      </c>
      <c r="BG2490" s="13"/>
      <c r="BH2490" s="13">
        <f t="shared" si="667"/>
        <v>1397427.5561322398</v>
      </c>
      <c r="BI2490" s="13">
        <f t="shared" si="668"/>
        <v>1397400</v>
      </c>
      <c r="BJ2490" s="13">
        <v>1334200</v>
      </c>
    </row>
    <row r="2491" spans="1:62" x14ac:dyDescent="0.25">
      <c r="A2491" t="s">
        <v>2785</v>
      </c>
      <c r="B2491" s="13">
        <v>493</v>
      </c>
      <c r="C2491">
        <v>588652</v>
      </c>
      <c r="D2491">
        <v>1</v>
      </c>
      <c r="E2491">
        <v>0</v>
      </c>
      <c r="F2491">
        <v>0</v>
      </c>
      <c r="G2491">
        <v>0</v>
      </c>
      <c r="H2491">
        <v>0</v>
      </c>
      <c r="I2491" t="s">
        <v>90</v>
      </c>
      <c r="J2491">
        <v>588512</v>
      </c>
      <c r="K2491" t="s">
        <v>2160</v>
      </c>
      <c r="L2491">
        <v>588512</v>
      </c>
      <c r="M2491" t="s">
        <v>2160</v>
      </c>
      <c r="N2491">
        <v>588512</v>
      </c>
      <c r="O2491" t="s">
        <v>2160</v>
      </c>
      <c r="P2491">
        <v>588296</v>
      </c>
      <c r="Q2491" t="s">
        <v>164</v>
      </c>
      <c r="R2491" s="13">
        <v>115224.38136301511</v>
      </c>
      <c r="S2491" s="13"/>
      <c r="T2491" s="13"/>
      <c r="U2491" s="13"/>
      <c r="V2491" s="13">
        <f t="shared" si="652"/>
        <v>0</v>
      </c>
      <c r="W2491" s="13"/>
      <c r="X2491" s="13">
        <f t="shared" si="653"/>
        <v>0</v>
      </c>
      <c r="Y2491" s="13"/>
      <c r="Z2491" s="13">
        <f t="shared" si="654"/>
        <v>0</v>
      </c>
      <c r="AA2491" s="13"/>
      <c r="AB2491" s="13">
        <f t="shared" si="655"/>
        <v>0</v>
      </c>
      <c r="AC2491" s="13"/>
      <c r="AD2491" s="13"/>
      <c r="AE2491" s="13"/>
      <c r="AF2491" s="13"/>
      <c r="AG2491" s="13"/>
      <c r="AH2491" s="13"/>
      <c r="AI2491" s="13"/>
      <c r="AJ2491" s="13"/>
      <c r="AK2491" s="13">
        <f t="shared" si="656"/>
        <v>0</v>
      </c>
      <c r="AL2491" s="13"/>
      <c r="AM2491" s="13">
        <f t="shared" si="657"/>
        <v>0</v>
      </c>
      <c r="AN2491" s="13"/>
      <c r="AO2491" s="13">
        <v>0</v>
      </c>
      <c r="AP2491" s="13">
        <f t="shared" si="658"/>
        <v>0</v>
      </c>
      <c r="AQ2491" s="13"/>
      <c r="AR2491" s="13">
        <f t="shared" si="659"/>
        <v>0</v>
      </c>
      <c r="AS2491" s="13"/>
      <c r="AT2491" s="13">
        <f t="shared" si="660"/>
        <v>0</v>
      </c>
      <c r="AU2491" s="13"/>
      <c r="AV2491" s="13">
        <f t="shared" si="661"/>
        <v>0</v>
      </c>
      <c r="AW2491" s="13"/>
      <c r="AX2491" s="13">
        <f t="shared" si="662"/>
        <v>0</v>
      </c>
      <c r="AY2491" s="13"/>
      <c r="AZ2491" s="13">
        <f t="shared" si="663"/>
        <v>0</v>
      </c>
      <c r="BA2491" s="13"/>
      <c r="BB2491" s="13">
        <f t="shared" si="664"/>
        <v>0</v>
      </c>
      <c r="BC2491" s="13"/>
      <c r="BD2491" s="13">
        <f t="shared" si="665"/>
        <v>0</v>
      </c>
      <c r="BE2491" s="13"/>
      <c r="BF2491" s="13">
        <f t="shared" si="666"/>
        <v>0</v>
      </c>
      <c r="BG2491" s="13"/>
      <c r="BH2491" s="13">
        <f t="shared" si="667"/>
        <v>115224.38136301511</v>
      </c>
      <c r="BI2491" s="13">
        <f t="shared" si="668"/>
        <v>115200</v>
      </c>
      <c r="BJ2491" s="13">
        <v>114000</v>
      </c>
    </row>
    <row r="2492" spans="1:62" x14ac:dyDescent="0.25">
      <c r="A2492" t="s">
        <v>2786</v>
      </c>
      <c r="B2492" s="13">
        <v>1083</v>
      </c>
      <c r="C2492">
        <v>559130</v>
      </c>
      <c r="D2492">
        <v>1</v>
      </c>
      <c r="E2492">
        <v>0</v>
      </c>
      <c r="F2492">
        <v>0</v>
      </c>
      <c r="G2492">
        <v>0</v>
      </c>
      <c r="H2492">
        <v>0</v>
      </c>
      <c r="I2492" t="s">
        <v>110</v>
      </c>
      <c r="J2492">
        <v>558966</v>
      </c>
      <c r="K2492" t="s">
        <v>1600</v>
      </c>
      <c r="L2492">
        <v>554791</v>
      </c>
      <c r="M2492" t="s">
        <v>1157</v>
      </c>
      <c r="N2492">
        <v>554791</v>
      </c>
      <c r="O2492" t="s">
        <v>1157</v>
      </c>
      <c r="P2492">
        <v>554791</v>
      </c>
      <c r="Q2492" t="s">
        <v>1157</v>
      </c>
      <c r="R2492" s="13">
        <v>250221.19153832301</v>
      </c>
      <c r="S2492" s="13"/>
      <c r="T2492" s="13"/>
      <c r="U2492" s="13"/>
      <c r="V2492" s="13">
        <f t="shared" si="652"/>
        <v>0</v>
      </c>
      <c r="W2492" s="13"/>
      <c r="X2492" s="13">
        <f t="shared" si="653"/>
        <v>0</v>
      </c>
      <c r="Y2492" s="13"/>
      <c r="Z2492" s="13">
        <f t="shared" si="654"/>
        <v>0</v>
      </c>
      <c r="AA2492" s="13"/>
      <c r="AB2492" s="13">
        <f t="shared" si="655"/>
        <v>0</v>
      </c>
      <c r="AC2492" s="13"/>
      <c r="AD2492" s="13"/>
      <c r="AE2492" s="13"/>
      <c r="AF2492" s="13"/>
      <c r="AG2492" s="13"/>
      <c r="AH2492" s="13"/>
      <c r="AI2492" s="13"/>
      <c r="AJ2492" s="13"/>
      <c r="AK2492" s="13">
        <f t="shared" si="656"/>
        <v>0</v>
      </c>
      <c r="AL2492" s="13"/>
      <c r="AM2492" s="13">
        <f t="shared" si="657"/>
        <v>0</v>
      </c>
      <c r="AN2492" s="13"/>
      <c r="AO2492" s="13">
        <v>0</v>
      </c>
      <c r="AP2492" s="13">
        <f t="shared" si="658"/>
        <v>0</v>
      </c>
      <c r="AQ2492" s="13"/>
      <c r="AR2492" s="13">
        <f t="shared" si="659"/>
        <v>0</v>
      </c>
      <c r="AS2492" s="13"/>
      <c r="AT2492" s="13">
        <f t="shared" si="660"/>
        <v>0</v>
      </c>
      <c r="AU2492" s="13"/>
      <c r="AV2492" s="13">
        <f t="shared" si="661"/>
        <v>0</v>
      </c>
      <c r="AW2492" s="13"/>
      <c r="AX2492" s="13">
        <f t="shared" si="662"/>
        <v>0</v>
      </c>
      <c r="AY2492" s="13"/>
      <c r="AZ2492" s="13">
        <f t="shared" si="663"/>
        <v>0</v>
      </c>
      <c r="BA2492" s="13"/>
      <c r="BB2492" s="13">
        <f t="shared" si="664"/>
        <v>0</v>
      </c>
      <c r="BC2492" s="13"/>
      <c r="BD2492" s="13">
        <f t="shared" si="665"/>
        <v>0</v>
      </c>
      <c r="BE2492" s="13"/>
      <c r="BF2492" s="13">
        <f t="shared" si="666"/>
        <v>0</v>
      </c>
      <c r="BG2492" s="13"/>
      <c r="BH2492" s="13">
        <f t="shared" si="667"/>
        <v>250221.19153832301</v>
      </c>
      <c r="BI2492" s="13">
        <f t="shared" si="668"/>
        <v>250200</v>
      </c>
      <c r="BJ2492" s="13">
        <v>242000</v>
      </c>
    </row>
    <row r="2493" spans="1:62" x14ac:dyDescent="0.25">
      <c r="A2493" t="s">
        <v>2786</v>
      </c>
      <c r="B2493" s="13">
        <v>627</v>
      </c>
      <c r="C2493">
        <v>532525</v>
      </c>
      <c r="D2493">
        <v>1</v>
      </c>
      <c r="E2493">
        <v>0</v>
      </c>
      <c r="F2493">
        <v>0</v>
      </c>
      <c r="G2493">
        <v>0</v>
      </c>
      <c r="H2493">
        <v>0</v>
      </c>
      <c r="I2493" t="s">
        <v>26</v>
      </c>
      <c r="J2493">
        <v>533017</v>
      </c>
      <c r="K2493" t="s">
        <v>713</v>
      </c>
      <c r="L2493">
        <v>533017</v>
      </c>
      <c r="M2493" t="s">
        <v>713</v>
      </c>
      <c r="N2493">
        <v>533017</v>
      </c>
      <c r="O2493" t="s">
        <v>713</v>
      </c>
      <c r="P2493">
        <v>532053</v>
      </c>
      <c r="Q2493" t="s">
        <v>257</v>
      </c>
      <c r="R2493" s="13">
        <v>146094.59901077521</v>
      </c>
      <c r="S2493" s="13"/>
      <c r="T2493" s="13"/>
      <c r="U2493" s="13"/>
      <c r="V2493" s="13">
        <f t="shared" si="652"/>
        <v>0</v>
      </c>
      <c r="W2493" s="13"/>
      <c r="X2493" s="13">
        <f t="shared" si="653"/>
        <v>0</v>
      </c>
      <c r="Y2493" s="13"/>
      <c r="Z2493" s="13">
        <f t="shared" si="654"/>
        <v>0</v>
      </c>
      <c r="AA2493" s="13"/>
      <c r="AB2493" s="13">
        <f t="shared" si="655"/>
        <v>0</v>
      </c>
      <c r="AC2493" s="13"/>
      <c r="AD2493" s="13"/>
      <c r="AE2493" s="13"/>
      <c r="AF2493" s="13"/>
      <c r="AG2493" s="13"/>
      <c r="AH2493" s="13"/>
      <c r="AI2493" s="13"/>
      <c r="AJ2493" s="13"/>
      <c r="AK2493" s="13">
        <f t="shared" si="656"/>
        <v>0</v>
      </c>
      <c r="AL2493" s="13"/>
      <c r="AM2493" s="13">
        <f t="shared" si="657"/>
        <v>0</v>
      </c>
      <c r="AN2493" s="13"/>
      <c r="AO2493" s="13">
        <v>0</v>
      </c>
      <c r="AP2493" s="13">
        <f t="shared" si="658"/>
        <v>0</v>
      </c>
      <c r="AQ2493" s="13"/>
      <c r="AR2493" s="13">
        <f t="shared" si="659"/>
        <v>0</v>
      </c>
      <c r="AS2493" s="13"/>
      <c r="AT2493" s="13">
        <f t="shared" si="660"/>
        <v>0</v>
      </c>
      <c r="AU2493" s="13"/>
      <c r="AV2493" s="13">
        <f t="shared" si="661"/>
        <v>0</v>
      </c>
      <c r="AW2493" s="13"/>
      <c r="AX2493" s="13">
        <f t="shared" si="662"/>
        <v>0</v>
      </c>
      <c r="AY2493" s="13"/>
      <c r="AZ2493" s="13">
        <f t="shared" si="663"/>
        <v>0</v>
      </c>
      <c r="BA2493" s="13"/>
      <c r="BB2493" s="13">
        <f t="shared" si="664"/>
        <v>0</v>
      </c>
      <c r="BC2493" s="13"/>
      <c r="BD2493" s="13">
        <f t="shared" si="665"/>
        <v>0</v>
      </c>
      <c r="BE2493" s="13"/>
      <c r="BF2493" s="13">
        <f t="shared" si="666"/>
        <v>0</v>
      </c>
      <c r="BG2493" s="13"/>
      <c r="BH2493" s="13">
        <f t="shared" si="667"/>
        <v>146094.59901077521</v>
      </c>
      <c r="BI2493" s="13">
        <f t="shared" si="668"/>
        <v>146100</v>
      </c>
      <c r="BJ2493" s="13">
        <v>148700</v>
      </c>
    </row>
    <row r="2494" spans="1:62" x14ac:dyDescent="0.25">
      <c r="A2494" t="s">
        <v>2787</v>
      </c>
      <c r="B2494" s="13">
        <v>275</v>
      </c>
      <c r="C2494">
        <v>565091</v>
      </c>
      <c r="D2494">
        <v>1</v>
      </c>
      <c r="E2494">
        <v>0</v>
      </c>
      <c r="F2494">
        <v>0</v>
      </c>
      <c r="G2494">
        <v>0</v>
      </c>
      <c r="H2494">
        <v>0</v>
      </c>
      <c r="I2494" t="s">
        <v>85</v>
      </c>
      <c r="J2494">
        <v>565555</v>
      </c>
      <c r="K2494" t="s">
        <v>229</v>
      </c>
      <c r="L2494">
        <v>565555</v>
      </c>
      <c r="M2494" t="s">
        <v>229</v>
      </c>
      <c r="N2494">
        <v>565555</v>
      </c>
      <c r="O2494" t="s">
        <v>229</v>
      </c>
      <c r="P2494">
        <v>565555</v>
      </c>
      <c r="Q2494" t="s">
        <v>229</v>
      </c>
      <c r="R2494" s="13">
        <v>70488.701001315436</v>
      </c>
      <c r="S2494" s="13"/>
      <c r="T2494" s="13"/>
      <c r="U2494" s="13"/>
      <c r="V2494" s="13">
        <f t="shared" si="652"/>
        <v>0</v>
      </c>
      <c r="W2494" s="13"/>
      <c r="X2494" s="13">
        <f t="shared" si="653"/>
        <v>0</v>
      </c>
      <c r="Y2494" s="13"/>
      <c r="Z2494" s="13">
        <f t="shared" si="654"/>
        <v>0</v>
      </c>
      <c r="AA2494" s="13"/>
      <c r="AB2494" s="13">
        <f t="shared" si="655"/>
        <v>0</v>
      </c>
      <c r="AC2494" s="13"/>
      <c r="AD2494" s="13"/>
      <c r="AE2494" s="13"/>
      <c r="AF2494" s="13"/>
      <c r="AG2494" s="13"/>
      <c r="AH2494" s="13"/>
      <c r="AI2494" s="13"/>
      <c r="AJ2494" s="13"/>
      <c r="AK2494" s="13">
        <f t="shared" si="656"/>
        <v>0</v>
      </c>
      <c r="AL2494" s="13"/>
      <c r="AM2494" s="13">
        <f t="shared" si="657"/>
        <v>0</v>
      </c>
      <c r="AN2494" s="13"/>
      <c r="AO2494" s="13">
        <v>0</v>
      </c>
      <c r="AP2494" s="13">
        <f t="shared" si="658"/>
        <v>0</v>
      </c>
      <c r="AQ2494" s="13"/>
      <c r="AR2494" s="13">
        <f t="shared" si="659"/>
        <v>0</v>
      </c>
      <c r="AS2494" s="13"/>
      <c r="AT2494" s="13">
        <f t="shared" si="660"/>
        <v>0</v>
      </c>
      <c r="AU2494" s="13"/>
      <c r="AV2494" s="13">
        <f t="shared" si="661"/>
        <v>0</v>
      </c>
      <c r="AW2494" s="13"/>
      <c r="AX2494" s="13">
        <f t="shared" si="662"/>
        <v>0</v>
      </c>
      <c r="AY2494" s="13"/>
      <c r="AZ2494" s="13">
        <f t="shared" si="663"/>
        <v>0</v>
      </c>
      <c r="BA2494" s="13"/>
      <c r="BB2494" s="13">
        <f t="shared" si="664"/>
        <v>0</v>
      </c>
      <c r="BC2494" s="13"/>
      <c r="BD2494" s="13">
        <f t="shared" si="665"/>
        <v>0</v>
      </c>
      <c r="BE2494" s="13"/>
      <c r="BF2494" s="13">
        <f t="shared" si="666"/>
        <v>0</v>
      </c>
      <c r="BG2494" s="13"/>
      <c r="BH2494" s="13">
        <f t="shared" si="667"/>
        <v>70488.701001315436</v>
      </c>
      <c r="BI2494" s="13">
        <f t="shared" si="668"/>
        <v>70500</v>
      </c>
      <c r="BJ2494" s="13">
        <v>70800</v>
      </c>
    </row>
    <row r="2495" spans="1:62" x14ac:dyDescent="0.25">
      <c r="A2495" t="s">
        <v>2788</v>
      </c>
      <c r="B2495" s="13">
        <v>544</v>
      </c>
      <c r="C2495">
        <v>571261</v>
      </c>
      <c r="D2495">
        <v>1</v>
      </c>
      <c r="E2495">
        <v>0</v>
      </c>
      <c r="F2495">
        <v>0</v>
      </c>
      <c r="G2495">
        <v>0</v>
      </c>
      <c r="H2495">
        <v>0</v>
      </c>
      <c r="I2495" t="s">
        <v>26</v>
      </c>
      <c r="J2495">
        <v>540765</v>
      </c>
      <c r="K2495" t="s">
        <v>547</v>
      </c>
      <c r="L2495">
        <v>540765</v>
      </c>
      <c r="M2495" t="s">
        <v>547</v>
      </c>
      <c r="N2495">
        <v>540765</v>
      </c>
      <c r="O2495" t="s">
        <v>547</v>
      </c>
      <c r="P2495">
        <v>539139</v>
      </c>
      <c r="Q2495" t="s">
        <v>548</v>
      </c>
      <c r="R2495" s="13">
        <v>126990.21807284487</v>
      </c>
      <c r="S2495" s="13"/>
      <c r="T2495" s="13"/>
      <c r="U2495" s="13"/>
      <c r="V2495" s="13">
        <f t="shared" si="652"/>
        <v>0</v>
      </c>
      <c r="W2495" s="13"/>
      <c r="X2495" s="13">
        <f t="shared" si="653"/>
        <v>0</v>
      </c>
      <c r="Y2495" s="13"/>
      <c r="Z2495" s="13">
        <f t="shared" si="654"/>
        <v>0</v>
      </c>
      <c r="AA2495" s="13"/>
      <c r="AB2495" s="13">
        <f t="shared" si="655"/>
        <v>0</v>
      </c>
      <c r="AC2495" s="13"/>
      <c r="AD2495" s="13"/>
      <c r="AE2495" s="13"/>
      <c r="AF2495" s="13"/>
      <c r="AG2495" s="13"/>
      <c r="AH2495" s="13"/>
      <c r="AI2495" s="13"/>
      <c r="AJ2495" s="13"/>
      <c r="AK2495" s="13">
        <f t="shared" si="656"/>
        <v>0</v>
      </c>
      <c r="AL2495" s="13"/>
      <c r="AM2495" s="13">
        <f t="shared" si="657"/>
        <v>0</v>
      </c>
      <c r="AN2495" s="13"/>
      <c r="AO2495" s="13">
        <v>0</v>
      </c>
      <c r="AP2495" s="13">
        <f t="shared" si="658"/>
        <v>0</v>
      </c>
      <c r="AQ2495" s="13"/>
      <c r="AR2495" s="13">
        <f t="shared" si="659"/>
        <v>0</v>
      </c>
      <c r="AS2495" s="13"/>
      <c r="AT2495" s="13">
        <f t="shared" si="660"/>
        <v>0</v>
      </c>
      <c r="AU2495" s="13"/>
      <c r="AV2495" s="13">
        <f t="shared" si="661"/>
        <v>0</v>
      </c>
      <c r="AW2495" s="13"/>
      <c r="AX2495" s="13">
        <f t="shared" si="662"/>
        <v>0</v>
      </c>
      <c r="AY2495" s="13"/>
      <c r="AZ2495" s="13">
        <f t="shared" si="663"/>
        <v>0</v>
      </c>
      <c r="BA2495" s="13"/>
      <c r="BB2495" s="13">
        <f t="shared" si="664"/>
        <v>0</v>
      </c>
      <c r="BC2495" s="13"/>
      <c r="BD2495" s="13">
        <f t="shared" si="665"/>
        <v>0</v>
      </c>
      <c r="BE2495" s="13"/>
      <c r="BF2495" s="13">
        <f t="shared" si="666"/>
        <v>0</v>
      </c>
      <c r="BG2495" s="13"/>
      <c r="BH2495" s="13">
        <f t="shared" si="667"/>
        <v>126990.21807284487</v>
      </c>
      <c r="BI2495" s="13">
        <f t="shared" si="668"/>
        <v>127000</v>
      </c>
      <c r="BJ2495" s="13">
        <v>127200</v>
      </c>
    </row>
    <row r="2496" spans="1:62" x14ac:dyDescent="0.25">
      <c r="A2496" t="s">
        <v>2789</v>
      </c>
      <c r="B2496" s="13">
        <v>488</v>
      </c>
      <c r="C2496">
        <v>562645</v>
      </c>
      <c r="D2496">
        <v>1</v>
      </c>
      <c r="E2496">
        <v>0</v>
      </c>
      <c r="F2496">
        <v>0</v>
      </c>
      <c r="G2496">
        <v>0</v>
      </c>
      <c r="H2496">
        <v>0</v>
      </c>
      <c r="I2496" t="s">
        <v>85</v>
      </c>
      <c r="J2496">
        <v>562394</v>
      </c>
      <c r="K2496" t="s">
        <v>1158</v>
      </c>
      <c r="L2496">
        <v>562394</v>
      </c>
      <c r="M2496" t="s">
        <v>1158</v>
      </c>
      <c r="N2496">
        <v>562394</v>
      </c>
      <c r="O2496" t="s">
        <v>1158</v>
      </c>
      <c r="P2496">
        <v>562335</v>
      </c>
      <c r="Q2496" t="s">
        <v>84</v>
      </c>
      <c r="R2496" s="13">
        <v>114069.70991586774</v>
      </c>
      <c r="S2496" s="13"/>
      <c r="T2496" s="13"/>
      <c r="U2496" s="13"/>
      <c r="V2496" s="13">
        <f t="shared" si="652"/>
        <v>0</v>
      </c>
      <c r="W2496" s="13"/>
      <c r="X2496" s="13">
        <f t="shared" si="653"/>
        <v>0</v>
      </c>
      <c r="Y2496" s="13"/>
      <c r="Z2496" s="13">
        <f t="shared" si="654"/>
        <v>0</v>
      </c>
      <c r="AA2496" s="13"/>
      <c r="AB2496" s="13">
        <f t="shared" si="655"/>
        <v>0</v>
      </c>
      <c r="AC2496" s="13"/>
      <c r="AD2496" s="13"/>
      <c r="AE2496" s="13"/>
      <c r="AF2496" s="13"/>
      <c r="AG2496" s="13"/>
      <c r="AH2496" s="13"/>
      <c r="AI2496" s="13"/>
      <c r="AJ2496" s="13"/>
      <c r="AK2496" s="13">
        <f t="shared" si="656"/>
        <v>0</v>
      </c>
      <c r="AL2496" s="13"/>
      <c r="AM2496" s="13">
        <f t="shared" si="657"/>
        <v>0</v>
      </c>
      <c r="AN2496" s="13"/>
      <c r="AO2496" s="13">
        <v>37</v>
      </c>
      <c r="AP2496" s="13">
        <f t="shared" si="658"/>
        <v>1128500</v>
      </c>
      <c r="AQ2496" s="13"/>
      <c r="AR2496" s="13">
        <f t="shared" si="659"/>
        <v>0</v>
      </c>
      <c r="AS2496" s="13"/>
      <c r="AT2496" s="13">
        <f t="shared" si="660"/>
        <v>0</v>
      </c>
      <c r="AU2496" s="13"/>
      <c r="AV2496" s="13">
        <f t="shared" si="661"/>
        <v>0</v>
      </c>
      <c r="AW2496" s="13"/>
      <c r="AX2496" s="13">
        <f t="shared" si="662"/>
        <v>0</v>
      </c>
      <c r="AY2496" s="13"/>
      <c r="AZ2496" s="13">
        <f t="shared" si="663"/>
        <v>0</v>
      </c>
      <c r="BA2496" s="13"/>
      <c r="BB2496" s="13">
        <f t="shared" si="664"/>
        <v>0</v>
      </c>
      <c r="BC2496" s="13"/>
      <c r="BD2496" s="13">
        <f t="shared" si="665"/>
        <v>0</v>
      </c>
      <c r="BE2496" s="13"/>
      <c r="BF2496" s="13">
        <f t="shared" si="666"/>
        <v>0</v>
      </c>
      <c r="BG2496" s="13"/>
      <c r="BH2496" s="13">
        <f t="shared" si="667"/>
        <v>1242569.7099158678</v>
      </c>
      <c r="BI2496" s="13">
        <f t="shared" si="668"/>
        <v>1242600</v>
      </c>
      <c r="BJ2496" s="13">
        <v>1213700</v>
      </c>
    </row>
    <row r="2497" spans="1:62" x14ac:dyDescent="0.25">
      <c r="A2497" t="s">
        <v>2790</v>
      </c>
      <c r="B2497" s="13">
        <v>232</v>
      </c>
      <c r="C2497">
        <v>544701</v>
      </c>
      <c r="D2497">
        <v>1</v>
      </c>
      <c r="E2497">
        <v>0</v>
      </c>
      <c r="F2497">
        <v>0</v>
      </c>
      <c r="G2497">
        <v>0</v>
      </c>
      <c r="H2497">
        <v>0</v>
      </c>
      <c r="I2497" t="s">
        <v>85</v>
      </c>
      <c r="J2497">
        <v>562335</v>
      </c>
      <c r="K2497" t="s">
        <v>84</v>
      </c>
      <c r="L2497">
        <v>562335</v>
      </c>
      <c r="M2497" t="s">
        <v>84</v>
      </c>
      <c r="N2497">
        <v>562335</v>
      </c>
      <c r="O2497" t="s">
        <v>84</v>
      </c>
      <c r="P2497">
        <v>562335</v>
      </c>
      <c r="Q2497" t="s">
        <v>84</v>
      </c>
      <c r="R2497" s="13">
        <v>70488.701001315436</v>
      </c>
      <c r="S2497" s="13"/>
      <c r="T2497" s="13"/>
      <c r="U2497" s="13"/>
      <c r="V2497" s="13">
        <f t="shared" si="652"/>
        <v>0</v>
      </c>
      <c r="W2497" s="13"/>
      <c r="X2497" s="13">
        <f t="shared" si="653"/>
        <v>0</v>
      </c>
      <c r="Y2497" s="13"/>
      <c r="Z2497" s="13">
        <f t="shared" si="654"/>
        <v>0</v>
      </c>
      <c r="AA2497" s="13"/>
      <c r="AB2497" s="13">
        <f t="shared" si="655"/>
        <v>0</v>
      </c>
      <c r="AC2497" s="13"/>
      <c r="AD2497" s="13"/>
      <c r="AE2497" s="13"/>
      <c r="AF2497" s="13"/>
      <c r="AG2497" s="13"/>
      <c r="AH2497" s="13"/>
      <c r="AI2497" s="13"/>
      <c r="AJ2497" s="13"/>
      <c r="AK2497" s="13">
        <f t="shared" si="656"/>
        <v>0</v>
      </c>
      <c r="AL2497" s="13"/>
      <c r="AM2497" s="13">
        <f t="shared" si="657"/>
        <v>0</v>
      </c>
      <c r="AN2497" s="13"/>
      <c r="AO2497" s="13">
        <v>0</v>
      </c>
      <c r="AP2497" s="13">
        <f t="shared" si="658"/>
        <v>0</v>
      </c>
      <c r="AQ2497" s="13"/>
      <c r="AR2497" s="13">
        <f t="shared" si="659"/>
        <v>0</v>
      </c>
      <c r="AS2497" s="13"/>
      <c r="AT2497" s="13">
        <f t="shared" si="660"/>
        <v>0</v>
      </c>
      <c r="AU2497" s="13"/>
      <c r="AV2497" s="13">
        <f t="shared" si="661"/>
        <v>0</v>
      </c>
      <c r="AW2497" s="13"/>
      <c r="AX2497" s="13">
        <f t="shared" si="662"/>
        <v>0</v>
      </c>
      <c r="AY2497" s="13"/>
      <c r="AZ2497" s="13">
        <f t="shared" si="663"/>
        <v>0</v>
      </c>
      <c r="BA2497" s="13"/>
      <c r="BB2497" s="13">
        <f t="shared" si="664"/>
        <v>0</v>
      </c>
      <c r="BC2497" s="13"/>
      <c r="BD2497" s="13">
        <f t="shared" si="665"/>
        <v>0</v>
      </c>
      <c r="BE2497" s="13"/>
      <c r="BF2497" s="13">
        <f t="shared" si="666"/>
        <v>0</v>
      </c>
      <c r="BG2497" s="13"/>
      <c r="BH2497" s="13">
        <f t="shared" si="667"/>
        <v>70488.701001315436</v>
      </c>
      <c r="BI2497" s="13">
        <f t="shared" si="668"/>
        <v>70500</v>
      </c>
      <c r="BJ2497" s="13">
        <v>70800</v>
      </c>
    </row>
    <row r="2498" spans="1:62" x14ac:dyDescent="0.25">
      <c r="A2498" t="s">
        <v>2791</v>
      </c>
      <c r="B2498" s="13">
        <v>224</v>
      </c>
      <c r="C2498">
        <v>575259</v>
      </c>
      <c r="D2498">
        <v>1</v>
      </c>
      <c r="E2498">
        <v>0</v>
      </c>
      <c r="F2498">
        <v>0</v>
      </c>
      <c r="G2498">
        <v>0</v>
      </c>
      <c r="H2498">
        <v>0</v>
      </c>
      <c r="I2498" t="s">
        <v>41</v>
      </c>
      <c r="J2498">
        <v>575607</v>
      </c>
      <c r="K2498" t="s">
        <v>1705</v>
      </c>
      <c r="L2498">
        <v>575071</v>
      </c>
      <c r="M2498" t="s">
        <v>303</v>
      </c>
      <c r="N2498">
        <v>575071</v>
      </c>
      <c r="O2498" t="s">
        <v>303</v>
      </c>
      <c r="P2498">
        <v>575500</v>
      </c>
      <c r="Q2498" t="s">
        <v>736</v>
      </c>
      <c r="R2498" s="13">
        <v>70488.701001315436</v>
      </c>
      <c r="S2498" s="13"/>
      <c r="T2498" s="13"/>
      <c r="U2498" s="13"/>
      <c r="V2498" s="13">
        <f t="shared" si="652"/>
        <v>0</v>
      </c>
      <c r="W2498" s="13"/>
      <c r="X2498" s="13">
        <f t="shared" si="653"/>
        <v>0</v>
      </c>
      <c r="Y2498" s="13"/>
      <c r="Z2498" s="13">
        <f t="shared" si="654"/>
        <v>0</v>
      </c>
      <c r="AA2498" s="13"/>
      <c r="AB2498" s="13">
        <f t="shared" si="655"/>
        <v>0</v>
      </c>
      <c r="AC2498" s="13"/>
      <c r="AD2498" s="13"/>
      <c r="AE2498" s="13"/>
      <c r="AF2498" s="13"/>
      <c r="AG2498" s="13"/>
      <c r="AH2498" s="13"/>
      <c r="AI2498" s="13"/>
      <c r="AJ2498" s="13"/>
      <c r="AK2498" s="13">
        <f t="shared" si="656"/>
        <v>0</v>
      </c>
      <c r="AL2498" s="13"/>
      <c r="AM2498" s="13">
        <f t="shared" si="657"/>
        <v>0</v>
      </c>
      <c r="AN2498" s="13"/>
      <c r="AO2498" s="13">
        <v>0</v>
      </c>
      <c r="AP2498" s="13">
        <f t="shared" si="658"/>
        <v>0</v>
      </c>
      <c r="AQ2498" s="13"/>
      <c r="AR2498" s="13">
        <f t="shared" si="659"/>
        <v>0</v>
      </c>
      <c r="AS2498" s="13"/>
      <c r="AT2498" s="13">
        <f t="shared" si="660"/>
        <v>0</v>
      </c>
      <c r="AU2498" s="13"/>
      <c r="AV2498" s="13">
        <f t="shared" si="661"/>
        <v>0</v>
      </c>
      <c r="AW2498" s="13"/>
      <c r="AX2498" s="13">
        <f t="shared" si="662"/>
        <v>0</v>
      </c>
      <c r="AY2498" s="13"/>
      <c r="AZ2498" s="13">
        <f t="shared" si="663"/>
        <v>0</v>
      </c>
      <c r="BA2498" s="13"/>
      <c r="BB2498" s="13">
        <f t="shared" si="664"/>
        <v>0</v>
      </c>
      <c r="BC2498" s="13"/>
      <c r="BD2498" s="13">
        <f t="shared" si="665"/>
        <v>0</v>
      </c>
      <c r="BE2498" s="13"/>
      <c r="BF2498" s="13">
        <f t="shared" si="666"/>
        <v>0</v>
      </c>
      <c r="BG2498" s="13"/>
      <c r="BH2498" s="13">
        <f t="shared" si="667"/>
        <v>70488.701001315436</v>
      </c>
      <c r="BI2498" s="13">
        <f t="shared" si="668"/>
        <v>70500</v>
      </c>
      <c r="BJ2498" s="13">
        <v>70800</v>
      </c>
    </row>
    <row r="2499" spans="1:62" x14ac:dyDescent="0.25">
      <c r="A2499" t="s">
        <v>2792</v>
      </c>
      <c r="B2499" s="13">
        <v>171</v>
      </c>
      <c r="C2499">
        <v>586315</v>
      </c>
      <c r="D2499">
        <v>1</v>
      </c>
      <c r="E2499">
        <v>0</v>
      </c>
      <c r="F2499">
        <v>0</v>
      </c>
      <c r="G2499">
        <v>0</v>
      </c>
      <c r="H2499">
        <v>0</v>
      </c>
      <c r="I2499" t="s">
        <v>30</v>
      </c>
      <c r="J2499">
        <v>586226</v>
      </c>
      <c r="K2499" t="s">
        <v>1920</v>
      </c>
      <c r="L2499">
        <v>586307</v>
      </c>
      <c r="M2499" t="s">
        <v>71</v>
      </c>
      <c r="N2499">
        <v>586307</v>
      </c>
      <c r="O2499" t="s">
        <v>71</v>
      </c>
      <c r="P2499">
        <v>586307</v>
      </c>
      <c r="Q2499" t="s">
        <v>71</v>
      </c>
      <c r="R2499" s="13">
        <v>70488.701001315436</v>
      </c>
      <c r="S2499" s="13"/>
      <c r="T2499" s="13"/>
      <c r="U2499" s="13"/>
      <c r="V2499" s="13">
        <f t="shared" si="652"/>
        <v>0</v>
      </c>
      <c r="W2499" s="13"/>
      <c r="X2499" s="13">
        <f t="shared" si="653"/>
        <v>0</v>
      </c>
      <c r="Y2499" s="13"/>
      <c r="Z2499" s="13">
        <f t="shared" si="654"/>
        <v>0</v>
      </c>
      <c r="AA2499" s="13"/>
      <c r="AB2499" s="13">
        <f t="shared" si="655"/>
        <v>0</v>
      </c>
      <c r="AC2499" s="13"/>
      <c r="AD2499" s="13"/>
      <c r="AE2499" s="13"/>
      <c r="AF2499" s="13"/>
      <c r="AG2499" s="13"/>
      <c r="AH2499" s="13"/>
      <c r="AI2499" s="13"/>
      <c r="AJ2499" s="13"/>
      <c r="AK2499" s="13">
        <f t="shared" si="656"/>
        <v>0</v>
      </c>
      <c r="AL2499" s="13"/>
      <c r="AM2499" s="13">
        <f t="shared" si="657"/>
        <v>0</v>
      </c>
      <c r="AN2499" s="13"/>
      <c r="AO2499" s="13">
        <v>1</v>
      </c>
      <c r="AP2499" s="13">
        <f t="shared" si="658"/>
        <v>30500</v>
      </c>
      <c r="AQ2499" s="13"/>
      <c r="AR2499" s="13">
        <f t="shared" si="659"/>
        <v>0</v>
      </c>
      <c r="AS2499" s="13"/>
      <c r="AT2499" s="13">
        <f t="shared" si="660"/>
        <v>0</v>
      </c>
      <c r="AU2499" s="13"/>
      <c r="AV2499" s="13">
        <f t="shared" si="661"/>
        <v>0</v>
      </c>
      <c r="AW2499" s="13"/>
      <c r="AX2499" s="13">
        <f t="shared" si="662"/>
        <v>0</v>
      </c>
      <c r="AY2499" s="13"/>
      <c r="AZ2499" s="13">
        <f t="shared" si="663"/>
        <v>0</v>
      </c>
      <c r="BA2499" s="13"/>
      <c r="BB2499" s="13">
        <f t="shared" si="664"/>
        <v>0</v>
      </c>
      <c r="BC2499" s="13"/>
      <c r="BD2499" s="13">
        <f t="shared" si="665"/>
        <v>0</v>
      </c>
      <c r="BE2499" s="13"/>
      <c r="BF2499" s="13">
        <f t="shared" si="666"/>
        <v>0</v>
      </c>
      <c r="BG2499" s="13"/>
      <c r="BH2499" s="13">
        <f t="shared" si="667"/>
        <v>100988.70100131544</v>
      </c>
      <c r="BI2499" s="13">
        <f t="shared" si="668"/>
        <v>101000</v>
      </c>
      <c r="BJ2499" s="13">
        <v>101300</v>
      </c>
    </row>
    <row r="2500" spans="1:62" x14ac:dyDescent="0.25">
      <c r="A2500" t="s">
        <v>1534</v>
      </c>
      <c r="B2500" s="13">
        <v>848</v>
      </c>
      <c r="C2500">
        <v>543098</v>
      </c>
      <c r="D2500">
        <v>1</v>
      </c>
      <c r="E2500">
        <v>0</v>
      </c>
      <c r="F2500">
        <v>0</v>
      </c>
      <c r="G2500">
        <v>0</v>
      </c>
      <c r="H2500">
        <v>0</v>
      </c>
      <c r="I2500" t="s">
        <v>90</v>
      </c>
      <c r="J2500">
        <v>542725</v>
      </c>
      <c r="K2500" t="s">
        <v>1612</v>
      </c>
      <c r="L2500">
        <v>542725</v>
      </c>
      <c r="M2500" t="s">
        <v>1612</v>
      </c>
      <c r="N2500">
        <v>542725</v>
      </c>
      <c r="O2500" t="s">
        <v>1612</v>
      </c>
      <c r="P2500">
        <v>541630</v>
      </c>
      <c r="Q2500" t="s">
        <v>702</v>
      </c>
      <c r="R2500" s="13">
        <v>196722.9401591768</v>
      </c>
      <c r="S2500" s="13"/>
      <c r="T2500" s="13"/>
      <c r="U2500" s="13"/>
      <c r="V2500" s="13">
        <f t="shared" si="652"/>
        <v>0</v>
      </c>
      <c r="W2500" s="13"/>
      <c r="X2500" s="13">
        <f t="shared" si="653"/>
        <v>0</v>
      </c>
      <c r="Y2500" s="13"/>
      <c r="Z2500" s="13">
        <f t="shared" si="654"/>
        <v>0</v>
      </c>
      <c r="AA2500" s="13"/>
      <c r="AB2500" s="13">
        <f t="shared" si="655"/>
        <v>0</v>
      </c>
      <c r="AC2500" s="13"/>
      <c r="AD2500" s="13"/>
      <c r="AE2500" s="13"/>
      <c r="AF2500" s="13"/>
      <c r="AG2500" s="13"/>
      <c r="AH2500" s="13"/>
      <c r="AI2500" s="13"/>
      <c r="AJ2500" s="13"/>
      <c r="AK2500" s="13">
        <f t="shared" si="656"/>
        <v>0</v>
      </c>
      <c r="AL2500" s="13"/>
      <c r="AM2500" s="13">
        <f t="shared" si="657"/>
        <v>0</v>
      </c>
      <c r="AN2500" s="13"/>
      <c r="AO2500" s="13">
        <v>0</v>
      </c>
      <c r="AP2500" s="13">
        <f t="shared" si="658"/>
        <v>0</v>
      </c>
      <c r="AQ2500" s="13"/>
      <c r="AR2500" s="13">
        <f t="shared" si="659"/>
        <v>0</v>
      </c>
      <c r="AS2500" s="13"/>
      <c r="AT2500" s="13">
        <f t="shared" si="660"/>
        <v>0</v>
      </c>
      <c r="AU2500" s="13"/>
      <c r="AV2500" s="13">
        <f t="shared" si="661"/>
        <v>0</v>
      </c>
      <c r="AW2500" s="13"/>
      <c r="AX2500" s="13">
        <f t="shared" si="662"/>
        <v>0</v>
      </c>
      <c r="AY2500" s="13"/>
      <c r="AZ2500" s="13">
        <f t="shared" si="663"/>
        <v>0</v>
      </c>
      <c r="BA2500" s="13"/>
      <c r="BB2500" s="13">
        <f t="shared" si="664"/>
        <v>0</v>
      </c>
      <c r="BC2500" s="13"/>
      <c r="BD2500" s="13">
        <f t="shared" si="665"/>
        <v>0</v>
      </c>
      <c r="BE2500" s="13"/>
      <c r="BF2500" s="13">
        <f t="shared" si="666"/>
        <v>0</v>
      </c>
      <c r="BG2500" s="13"/>
      <c r="BH2500" s="13">
        <f t="shared" si="667"/>
        <v>196722.9401591768</v>
      </c>
      <c r="BI2500" s="13">
        <f t="shared" si="668"/>
        <v>196700</v>
      </c>
      <c r="BJ2500" s="13">
        <v>197700</v>
      </c>
    </row>
    <row r="2501" spans="1:62" x14ac:dyDescent="0.25">
      <c r="A2501" t="s">
        <v>2793</v>
      </c>
      <c r="B2501" s="13">
        <v>1254</v>
      </c>
      <c r="C2501">
        <v>558443</v>
      </c>
      <c r="D2501">
        <v>1</v>
      </c>
      <c r="E2501">
        <v>0</v>
      </c>
      <c r="F2501">
        <v>0</v>
      </c>
      <c r="G2501">
        <v>0</v>
      </c>
      <c r="H2501">
        <v>0</v>
      </c>
      <c r="I2501" t="s">
        <v>30</v>
      </c>
      <c r="J2501">
        <v>584291</v>
      </c>
      <c r="K2501" t="s">
        <v>184</v>
      </c>
      <c r="L2501">
        <v>584291</v>
      </c>
      <c r="M2501" t="s">
        <v>184</v>
      </c>
      <c r="N2501">
        <v>584291</v>
      </c>
      <c r="O2501" t="s">
        <v>184</v>
      </c>
      <c r="P2501">
        <v>584291</v>
      </c>
      <c r="Q2501" t="s">
        <v>184</v>
      </c>
      <c r="R2501" s="13">
        <v>288956.19417922827</v>
      </c>
      <c r="S2501" s="13"/>
      <c r="T2501" s="13"/>
      <c r="U2501" s="13"/>
      <c r="V2501" s="13">
        <f t="shared" ref="V2501:V2564" si="669">U2501*741</f>
        <v>0</v>
      </c>
      <c r="W2501" s="13"/>
      <c r="X2501" s="13">
        <f t="shared" ref="X2501:X2564" si="670">W2501*2964</f>
        <v>0</v>
      </c>
      <c r="Y2501" s="13"/>
      <c r="Z2501" s="13">
        <f t="shared" ref="Z2501:Z2564" si="671">Y2501*988</f>
        <v>0</v>
      </c>
      <c r="AA2501" s="13"/>
      <c r="AB2501" s="13">
        <f t="shared" ref="AB2501:AB2564" si="672">AA2501*247</f>
        <v>0</v>
      </c>
      <c r="AC2501" s="13"/>
      <c r="AD2501" s="13"/>
      <c r="AE2501" s="13"/>
      <c r="AF2501" s="13"/>
      <c r="AG2501" s="13"/>
      <c r="AH2501" s="13"/>
      <c r="AI2501" s="13"/>
      <c r="AJ2501" s="13"/>
      <c r="AK2501" s="13">
        <f t="shared" ref="AK2501:AK2564" si="673">AJ2501*139</f>
        <v>0</v>
      </c>
      <c r="AL2501" s="13"/>
      <c r="AM2501" s="13">
        <f t="shared" ref="AM2501:AM2564" si="674">AL2501*35</f>
        <v>0</v>
      </c>
      <c r="AN2501" s="13"/>
      <c r="AO2501" s="13">
        <v>0</v>
      </c>
      <c r="AP2501" s="13">
        <f t="shared" ref="AP2501:AP2564" si="675">AO2501*30500</f>
        <v>0</v>
      </c>
      <c r="AQ2501" s="13"/>
      <c r="AR2501" s="13">
        <f t="shared" ref="AR2501:AR2564" si="676">AQ2501*2706</f>
        <v>0</v>
      </c>
      <c r="AS2501" s="13"/>
      <c r="AT2501" s="13">
        <f t="shared" ref="AT2501:AT2564" si="677">AS2501*139</f>
        <v>0</v>
      </c>
      <c r="AU2501" s="13"/>
      <c r="AV2501" s="13">
        <f t="shared" ref="AV2501:AV2564" si="678">AU2501*338</f>
        <v>0</v>
      </c>
      <c r="AW2501" s="13"/>
      <c r="AX2501" s="13">
        <f t="shared" ref="AX2501:AX2564" si="679">AW2501*108</f>
        <v>0</v>
      </c>
      <c r="AY2501" s="13"/>
      <c r="AZ2501" s="13">
        <f t="shared" ref="AZ2501:AZ2564" si="680">AY2501*81</f>
        <v>0</v>
      </c>
      <c r="BA2501" s="13"/>
      <c r="BB2501" s="13">
        <f t="shared" ref="BB2501:BB2564" si="681">BA2501*325</f>
        <v>0</v>
      </c>
      <c r="BC2501" s="13"/>
      <c r="BD2501" s="13">
        <f t="shared" ref="BD2501:BD2564" si="682">BC2501*406</f>
        <v>0</v>
      </c>
      <c r="BE2501" s="13"/>
      <c r="BF2501" s="13">
        <f t="shared" ref="BF2501:BF2564" si="683">BE2501*217</f>
        <v>0</v>
      </c>
      <c r="BG2501" s="13"/>
      <c r="BH2501" s="13">
        <f t="shared" ref="BH2501:BH2564" si="684">R2501+T2501+V2501+X2501+Z2501+AB2501+AD2501+AF2501+AH2501+AI2501+AK2501+AM2501+AN2501+AP2501+AR2501+AT2501+AV2501+AX2501+AZ2501+BB2501+BD2501+BF2501+BG2501</f>
        <v>288956.19417922827</v>
      </c>
      <c r="BI2501" s="13">
        <f t="shared" ref="BI2501:BI2564" si="685">ROUND(BH2501/100,0)*100</f>
        <v>289000</v>
      </c>
      <c r="BJ2501" s="13">
        <v>284800</v>
      </c>
    </row>
    <row r="2502" spans="1:62" x14ac:dyDescent="0.25">
      <c r="A2502" t="s">
        <v>2794</v>
      </c>
      <c r="B2502" s="13">
        <v>687</v>
      </c>
      <c r="C2502">
        <v>567647</v>
      </c>
      <c r="D2502">
        <v>1</v>
      </c>
      <c r="E2502">
        <v>0</v>
      </c>
      <c r="F2502">
        <v>0</v>
      </c>
      <c r="G2502">
        <v>0</v>
      </c>
      <c r="H2502">
        <v>0</v>
      </c>
      <c r="I2502" t="s">
        <v>85</v>
      </c>
      <c r="J2502">
        <v>567515</v>
      </c>
      <c r="K2502" t="s">
        <v>1583</v>
      </c>
      <c r="L2502">
        <v>567515</v>
      </c>
      <c r="M2502" t="s">
        <v>1583</v>
      </c>
      <c r="N2502">
        <v>567515</v>
      </c>
      <c r="O2502" t="s">
        <v>1583</v>
      </c>
      <c r="P2502">
        <v>567442</v>
      </c>
      <c r="Q2502" t="s">
        <v>388</v>
      </c>
      <c r="R2502" s="13">
        <v>159873.04021062842</v>
      </c>
      <c r="S2502" s="13"/>
      <c r="T2502" s="13"/>
      <c r="U2502" s="13"/>
      <c r="V2502" s="13">
        <f t="shared" si="669"/>
        <v>0</v>
      </c>
      <c r="W2502" s="13"/>
      <c r="X2502" s="13">
        <f t="shared" si="670"/>
        <v>0</v>
      </c>
      <c r="Y2502" s="13"/>
      <c r="Z2502" s="13">
        <f t="shared" si="671"/>
        <v>0</v>
      </c>
      <c r="AA2502" s="13"/>
      <c r="AB2502" s="13">
        <f t="shared" si="672"/>
        <v>0</v>
      </c>
      <c r="AC2502" s="13"/>
      <c r="AD2502" s="13"/>
      <c r="AE2502" s="13"/>
      <c r="AF2502" s="13"/>
      <c r="AG2502" s="13"/>
      <c r="AH2502" s="13"/>
      <c r="AI2502" s="13"/>
      <c r="AJ2502" s="13"/>
      <c r="AK2502" s="13">
        <f t="shared" si="673"/>
        <v>0</v>
      </c>
      <c r="AL2502" s="13"/>
      <c r="AM2502" s="13">
        <f t="shared" si="674"/>
        <v>0</v>
      </c>
      <c r="AN2502" s="13"/>
      <c r="AO2502" s="13">
        <v>0</v>
      </c>
      <c r="AP2502" s="13">
        <f t="shared" si="675"/>
        <v>0</v>
      </c>
      <c r="AQ2502" s="13"/>
      <c r="AR2502" s="13">
        <f t="shared" si="676"/>
        <v>0</v>
      </c>
      <c r="AS2502" s="13"/>
      <c r="AT2502" s="13">
        <f t="shared" si="677"/>
        <v>0</v>
      </c>
      <c r="AU2502" s="13"/>
      <c r="AV2502" s="13">
        <f t="shared" si="678"/>
        <v>0</v>
      </c>
      <c r="AW2502" s="13"/>
      <c r="AX2502" s="13">
        <f t="shared" si="679"/>
        <v>0</v>
      </c>
      <c r="AY2502" s="13"/>
      <c r="AZ2502" s="13">
        <f t="shared" si="680"/>
        <v>0</v>
      </c>
      <c r="BA2502" s="13"/>
      <c r="BB2502" s="13">
        <f t="shared" si="681"/>
        <v>0</v>
      </c>
      <c r="BC2502" s="13"/>
      <c r="BD2502" s="13">
        <f t="shared" si="682"/>
        <v>0</v>
      </c>
      <c r="BE2502" s="13"/>
      <c r="BF2502" s="13">
        <f t="shared" si="683"/>
        <v>0</v>
      </c>
      <c r="BG2502" s="13"/>
      <c r="BH2502" s="13">
        <f t="shared" si="684"/>
        <v>159873.04021062842</v>
      </c>
      <c r="BI2502" s="13">
        <f t="shared" si="685"/>
        <v>159900</v>
      </c>
      <c r="BJ2502" s="13">
        <v>158400</v>
      </c>
    </row>
    <row r="2503" spans="1:62" x14ac:dyDescent="0.25">
      <c r="A2503" t="s">
        <v>2795</v>
      </c>
      <c r="B2503" s="13">
        <v>380</v>
      </c>
      <c r="C2503">
        <v>548804</v>
      </c>
      <c r="D2503">
        <v>1</v>
      </c>
      <c r="E2503">
        <v>0</v>
      </c>
      <c r="F2503">
        <v>0</v>
      </c>
      <c r="G2503">
        <v>0</v>
      </c>
      <c r="H2503">
        <v>0</v>
      </c>
      <c r="I2503" t="s">
        <v>33</v>
      </c>
      <c r="J2503">
        <v>579874</v>
      </c>
      <c r="K2503" t="s">
        <v>311</v>
      </c>
      <c r="L2503">
        <v>579874</v>
      </c>
      <c r="M2503" t="s">
        <v>311</v>
      </c>
      <c r="N2503">
        <v>579874</v>
      </c>
      <c r="O2503" t="s">
        <v>311</v>
      </c>
      <c r="P2503">
        <v>579025</v>
      </c>
      <c r="Q2503" t="s">
        <v>177</v>
      </c>
      <c r="R2503" s="13">
        <v>89075.125913161304</v>
      </c>
      <c r="S2503" s="13"/>
      <c r="T2503" s="13"/>
      <c r="U2503" s="13"/>
      <c r="V2503" s="13">
        <f t="shared" si="669"/>
        <v>0</v>
      </c>
      <c r="W2503" s="13"/>
      <c r="X2503" s="13">
        <f t="shared" si="670"/>
        <v>0</v>
      </c>
      <c r="Y2503" s="13"/>
      <c r="Z2503" s="13">
        <f t="shared" si="671"/>
        <v>0</v>
      </c>
      <c r="AA2503" s="13"/>
      <c r="AB2503" s="13">
        <f t="shared" si="672"/>
        <v>0</v>
      </c>
      <c r="AC2503" s="13"/>
      <c r="AD2503" s="13"/>
      <c r="AE2503" s="13"/>
      <c r="AF2503" s="13"/>
      <c r="AG2503" s="13"/>
      <c r="AH2503" s="13"/>
      <c r="AI2503" s="13"/>
      <c r="AJ2503" s="13"/>
      <c r="AK2503" s="13">
        <f t="shared" si="673"/>
        <v>0</v>
      </c>
      <c r="AL2503" s="13"/>
      <c r="AM2503" s="13">
        <f t="shared" si="674"/>
        <v>0</v>
      </c>
      <c r="AN2503" s="13"/>
      <c r="AO2503" s="13">
        <v>2</v>
      </c>
      <c r="AP2503" s="13">
        <f t="shared" si="675"/>
        <v>61000</v>
      </c>
      <c r="AQ2503" s="13"/>
      <c r="AR2503" s="13">
        <f t="shared" si="676"/>
        <v>0</v>
      </c>
      <c r="AS2503" s="13"/>
      <c r="AT2503" s="13">
        <f t="shared" si="677"/>
        <v>0</v>
      </c>
      <c r="AU2503" s="13"/>
      <c r="AV2503" s="13">
        <f t="shared" si="678"/>
        <v>0</v>
      </c>
      <c r="AW2503" s="13"/>
      <c r="AX2503" s="13">
        <f t="shared" si="679"/>
        <v>0</v>
      </c>
      <c r="AY2503" s="13"/>
      <c r="AZ2503" s="13">
        <f t="shared" si="680"/>
        <v>0</v>
      </c>
      <c r="BA2503" s="13"/>
      <c r="BB2503" s="13">
        <f t="shared" si="681"/>
        <v>0</v>
      </c>
      <c r="BC2503" s="13"/>
      <c r="BD2503" s="13">
        <f t="shared" si="682"/>
        <v>0</v>
      </c>
      <c r="BE2503" s="13"/>
      <c r="BF2503" s="13">
        <f t="shared" si="683"/>
        <v>0</v>
      </c>
      <c r="BG2503" s="13"/>
      <c r="BH2503" s="13">
        <f t="shared" si="684"/>
        <v>150075.12591316132</v>
      </c>
      <c r="BI2503" s="13">
        <f t="shared" si="685"/>
        <v>150100</v>
      </c>
      <c r="BJ2503" s="13">
        <v>151600</v>
      </c>
    </row>
    <row r="2504" spans="1:62" x14ac:dyDescent="0.25">
      <c r="A2504" t="s">
        <v>2796</v>
      </c>
      <c r="B2504" s="13">
        <v>223</v>
      </c>
      <c r="C2504">
        <v>594326</v>
      </c>
      <c r="D2504">
        <v>1</v>
      </c>
      <c r="E2504">
        <v>0</v>
      </c>
      <c r="F2504">
        <v>0</v>
      </c>
      <c r="G2504">
        <v>0</v>
      </c>
      <c r="H2504">
        <v>0</v>
      </c>
      <c r="I2504" t="s">
        <v>30</v>
      </c>
      <c r="J2504">
        <v>595098</v>
      </c>
      <c r="K2504" t="s">
        <v>423</v>
      </c>
      <c r="L2504">
        <v>595098</v>
      </c>
      <c r="M2504" t="s">
        <v>423</v>
      </c>
      <c r="N2504">
        <v>595098</v>
      </c>
      <c r="O2504" t="s">
        <v>423</v>
      </c>
      <c r="P2504">
        <v>593711</v>
      </c>
      <c r="Q2504" t="s">
        <v>149</v>
      </c>
      <c r="R2504" s="13">
        <v>70488.701001315436</v>
      </c>
      <c r="S2504" s="13"/>
      <c r="T2504" s="13"/>
      <c r="U2504" s="13"/>
      <c r="V2504" s="13">
        <f t="shared" si="669"/>
        <v>0</v>
      </c>
      <c r="W2504" s="13"/>
      <c r="X2504" s="13">
        <f t="shared" si="670"/>
        <v>0</v>
      </c>
      <c r="Y2504" s="13"/>
      <c r="Z2504" s="13">
        <f t="shared" si="671"/>
        <v>0</v>
      </c>
      <c r="AA2504" s="13"/>
      <c r="AB2504" s="13">
        <f t="shared" si="672"/>
        <v>0</v>
      </c>
      <c r="AC2504" s="13"/>
      <c r="AD2504" s="13"/>
      <c r="AE2504" s="13"/>
      <c r="AF2504" s="13"/>
      <c r="AG2504" s="13"/>
      <c r="AH2504" s="13"/>
      <c r="AI2504" s="13"/>
      <c r="AJ2504" s="13"/>
      <c r="AK2504" s="13">
        <f t="shared" si="673"/>
        <v>0</v>
      </c>
      <c r="AL2504" s="13"/>
      <c r="AM2504" s="13">
        <f t="shared" si="674"/>
        <v>0</v>
      </c>
      <c r="AN2504" s="13"/>
      <c r="AO2504" s="13">
        <v>0</v>
      </c>
      <c r="AP2504" s="13">
        <f t="shared" si="675"/>
        <v>0</v>
      </c>
      <c r="AQ2504" s="13"/>
      <c r="AR2504" s="13">
        <f t="shared" si="676"/>
        <v>0</v>
      </c>
      <c r="AS2504" s="13"/>
      <c r="AT2504" s="13">
        <f t="shared" si="677"/>
        <v>0</v>
      </c>
      <c r="AU2504" s="13"/>
      <c r="AV2504" s="13">
        <f t="shared" si="678"/>
        <v>0</v>
      </c>
      <c r="AW2504" s="13"/>
      <c r="AX2504" s="13">
        <f t="shared" si="679"/>
        <v>0</v>
      </c>
      <c r="AY2504" s="13"/>
      <c r="AZ2504" s="13">
        <f t="shared" si="680"/>
        <v>0</v>
      </c>
      <c r="BA2504" s="13"/>
      <c r="BB2504" s="13">
        <f t="shared" si="681"/>
        <v>0</v>
      </c>
      <c r="BC2504" s="13"/>
      <c r="BD2504" s="13">
        <f t="shared" si="682"/>
        <v>0</v>
      </c>
      <c r="BE2504" s="13"/>
      <c r="BF2504" s="13">
        <f t="shared" si="683"/>
        <v>0</v>
      </c>
      <c r="BG2504" s="13"/>
      <c r="BH2504" s="13">
        <f t="shared" si="684"/>
        <v>70488.701001315436</v>
      </c>
      <c r="BI2504" s="13">
        <f t="shared" si="685"/>
        <v>70500</v>
      </c>
      <c r="BJ2504" s="13">
        <v>70800</v>
      </c>
    </row>
    <row r="2505" spans="1:62" x14ac:dyDescent="0.25">
      <c r="A2505" t="s">
        <v>1389</v>
      </c>
      <c r="B2505" s="13">
        <v>1816</v>
      </c>
      <c r="C2505">
        <v>579432</v>
      </c>
      <c r="D2505">
        <v>1</v>
      </c>
      <c r="E2505">
        <v>0</v>
      </c>
      <c r="F2505">
        <v>0</v>
      </c>
      <c r="G2505">
        <v>0</v>
      </c>
      <c r="H2505">
        <v>0</v>
      </c>
      <c r="I2505" t="s">
        <v>33</v>
      </c>
      <c r="J2505">
        <v>579858</v>
      </c>
      <c r="K2505" t="s">
        <v>1093</v>
      </c>
      <c r="L2505">
        <v>579858</v>
      </c>
      <c r="M2505" t="s">
        <v>1093</v>
      </c>
      <c r="N2505">
        <v>579858</v>
      </c>
      <c r="O2505" t="s">
        <v>1093</v>
      </c>
      <c r="P2505">
        <v>579858</v>
      </c>
      <c r="Q2505" t="s">
        <v>1093</v>
      </c>
      <c r="R2505" s="13">
        <v>415265.6607570104</v>
      </c>
      <c r="S2505" s="13"/>
      <c r="T2505" s="13"/>
      <c r="U2505" s="13"/>
      <c r="V2505" s="13">
        <f t="shared" si="669"/>
        <v>0</v>
      </c>
      <c r="W2505" s="13"/>
      <c r="X2505" s="13">
        <f t="shared" si="670"/>
        <v>0</v>
      </c>
      <c r="Y2505" s="13"/>
      <c r="Z2505" s="13">
        <f t="shared" si="671"/>
        <v>0</v>
      </c>
      <c r="AA2505" s="13"/>
      <c r="AB2505" s="13">
        <f t="shared" si="672"/>
        <v>0</v>
      </c>
      <c r="AC2505" s="13"/>
      <c r="AD2505" s="13"/>
      <c r="AE2505" s="13"/>
      <c r="AF2505" s="13"/>
      <c r="AG2505" s="13"/>
      <c r="AH2505" s="13"/>
      <c r="AI2505" s="13"/>
      <c r="AJ2505" s="13"/>
      <c r="AK2505" s="13">
        <f t="shared" si="673"/>
        <v>0</v>
      </c>
      <c r="AL2505" s="13"/>
      <c r="AM2505" s="13">
        <f t="shared" si="674"/>
        <v>0</v>
      </c>
      <c r="AN2505" s="13"/>
      <c r="AO2505" s="13">
        <v>4</v>
      </c>
      <c r="AP2505" s="13">
        <f t="shared" si="675"/>
        <v>122000</v>
      </c>
      <c r="AQ2505" s="13"/>
      <c r="AR2505" s="13">
        <f t="shared" si="676"/>
        <v>0</v>
      </c>
      <c r="AS2505" s="13"/>
      <c r="AT2505" s="13">
        <f t="shared" si="677"/>
        <v>0</v>
      </c>
      <c r="AU2505" s="13"/>
      <c r="AV2505" s="13">
        <f t="shared" si="678"/>
        <v>0</v>
      </c>
      <c r="AW2505" s="13"/>
      <c r="AX2505" s="13">
        <f t="shared" si="679"/>
        <v>0</v>
      </c>
      <c r="AY2505" s="13"/>
      <c r="AZ2505" s="13">
        <f t="shared" si="680"/>
        <v>0</v>
      </c>
      <c r="BA2505" s="13"/>
      <c r="BB2505" s="13">
        <f t="shared" si="681"/>
        <v>0</v>
      </c>
      <c r="BC2505" s="13"/>
      <c r="BD2505" s="13">
        <f t="shared" si="682"/>
        <v>0</v>
      </c>
      <c r="BE2505" s="13"/>
      <c r="BF2505" s="13">
        <f t="shared" si="683"/>
        <v>0</v>
      </c>
      <c r="BG2505" s="13"/>
      <c r="BH2505" s="13">
        <f t="shared" si="684"/>
        <v>537265.66075701034</v>
      </c>
      <c r="BI2505" s="13">
        <f t="shared" si="685"/>
        <v>537300</v>
      </c>
      <c r="BJ2505" s="13">
        <v>508000</v>
      </c>
    </row>
    <row r="2506" spans="1:62" x14ac:dyDescent="0.25">
      <c r="A2506" s="6" t="s">
        <v>42</v>
      </c>
      <c r="B2506" s="13">
        <v>9800</v>
      </c>
      <c r="C2506">
        <v>580511</v>
      </c>
      <c r="D2506">
        <v>1</v>
      </c>
      <c r="E2506">
        <v>1</v>
      </c>
      <c r="F2506">
        <v>1</v>
      </c>
      <c r="G2506">
        <v>1</v>
      </c>
      <c r="H2506">
        <v>1</v>
      </c>
      <c r="I2506" t="s">
        <v>41</v>
      </c>
      <c r="J2506">
        <v>580511</v>
      </c>
      <c r="K2506" t="s">
        <v>42</v>
      </c>
      <c r="L2506">
        <v>580511</v>
      </c>
      <c r="M2506" t="s">
        <v>42</v>
      </c>
      <c r="N2506">
        <v>580511</v>
      </c>
      <c r="O2506" t="s">
        <v>42</v>
      </c>
      <c r="P2506">
        <v>580511</v>
      </c>
      <c r="Q2506" t="s">
        <v>42</v>
      </c>
      <c r="R2506" s="13">
        <v>441626.73584274307</v>
      </c>
      <c r="S2506" s="13">
        <v>17588</v>
      </c>
      <c r="T2506" s="13">
        <v>394950.60248773679</v>
      </c>
      <c r="U2506" s="13"/>
      <c r="V2506" s="13">
        <f t="shared" si="669"/>
        <v>0</v>
      </c>
      <c r="W2506" s="13">
        <v>73</v>
      </c>
      <c r="X2506" s="13">
        <f t="shared" si="670"/>
        <v>216372</v>
      </c>
      <c r="Y2506" s="13">
        <v>101</v>
      </c>
      <c r="Z2506" s="13">
        <f t="shared" si="671"/>
        <v>99788</v>
      </c>
      <c r="AA2506" s="13">
        <v>94</v>
      </c>
      <c r="AB2506" s="13">
        <f t="shared" si="672"/>
        <v>23218</v>
      </c>
      <c r="AC2506" s="13">
        <v>17588</v>
      </c>
      <c r="AD2506" s="13">
        <v>2031308.1886833673</v>
      </c>
      <c r="AE2506" s="13">
        <v>23085</v>
      </c>
      <c r="AF2506" s="13">
        <v>3961019.6946803792</v>
      </c>
      <c r="AG2506" s="13">
        <v>23085</v>
      </c>
      <c r="AH2506" s="13">
        <v>14405379.472727153</v>
      </c>
      <c r="AI2506" s="13"/>
      <c r="AJ2506" s="13">
        <v>1932</v>
      </c>
      <c r="AK2506" s="13">
        <f t="shared" si="673"/>
        <v>268548</v>
      </c>
      <c r="AL2506" s="13">
        <v>316</v>
      </c>
      <c r="AM2506" s="13">
        <f t="shared" si="674"/>
        <v>11060</v>
      </c>
      <c r="AN2506" s="13"/>
      <c r="AO2506" s="13">
        <v>4</v>
      </c>
      <c r="AP2506" s="13">
        <f t="shared" si="675"/>
        <v>122000</v>
      </c>
      <c r="AQ2506" s="13">
        <v>177</v>
      </c>
      <c r="AR2506" s="13">
        <f t="shared" si="676"/>
        <v>478962</v>
      </c>
      <c r="AS2506" s="13">
        <v>1352</v>
      </c>
      <c r="AT2506" s="13">
        <f t="shared" si="677"/>
        <v>187928</v>
      </c>
      <c r="AU2506" s="13">
        <v>835</v>
      </c>
      <c r="AV2506" s="13">
        <f t="shared" si="678"/>
        <v>282230</v>
      </c>
      <c r="AW2506" s="13">
        <v>378</v>
      </c>
      <c r="AX2506" s="13">
        <f t="shared" si="679"/>
        <v>40824</v>
      </c>
      <c r="AY2506" s="13">
        <v>3</v>
      </c>
      <c r="AZ2506" s="13">
        <f t="shared" si="680"/>
        <v>243</v>
      </c>
      <c r="BA2506" s="13">
        <v>392</v>
      </c>
      <c r="BB2506" s="13">
        <f t="shared" si="681"/>
        <v>127400</v>
      </c>
      <c r="BC2506" s="13">
        <v>3</v>
      </c>
      <c r="BD2506" s="13">
        <f t="shared" si="682"/>
        <v>1218</v>
      </c>
      <c r="BE2506" s="13">
        <v>29</v>
      </c>
      <c r="BF2506" s="13">
        <f t="shared" si="683"/>
        <v>6293</v>
      </c>
      <c r="BG2506" s="13">
        <v>26029</v>
      </c>
      <c r="BH2506" s="13">
        <f t="shared" si="684"/>
        <v>23126397.694421381</v>
      </c>
      <c r="BI2506" s="13">
        <f t="shared" si="685"/>
        <v>23126400</v>
      </c>
      <c r="BJ2506" s="13">
        <v>23419000</v>
      </c>
    </row>
    <row r="2507" spans="1:62" x14ac:dyDescent="0.25">
      <c r="A2507" t="s">
        <v>2797</v>
      </c>
      <c r="B2507" s="13">
        <v>52</v>
      </c>
      <c r="C2507">
        <v>548481</v>
      </c>
      <c r="D2507">
        <v>1</v>
      </c>
      <c r="E2507">
        <v>0</v>
      </c>
      <c r="F2507">
        <v>0</v>
      </c>
      <c r="G2507">
        <v>0</v>
      </c>
      <c r="H2507">
        <v>0</v>
      </c>
      <c r="I2507" t="s">
        <v>75</v>
      </c>
      <c r="J2507">
        <v>568759</v>
      </c>
      <c r="K2507" t="s">
        <v>339</v>
      </c>
      <c r="L2507">
        <v>568759</v>
      </c>
      <c r="M2507" t="s">
        <v>339</v>
      </c>
      <c r="N2507">
        <v>568759</v>
      </c>
      <c r="O2507" t="s">
        <v>339</v>
      </c>
      <c r="P2507">
        <v>568759</v>
      </c>
      <c r="Q2507" t="s">
        <v>339</v>
      </c>
      <c r="R2507" s="13">
        <v>70488.701001315436</v>
      </c>
      <c r="S2507" s="13"/>
      <c r="T2507" s="13"/>
      <c r="U2507" s="13"/>
      <c r="V2507" s="13">
        <f t="shared" si="669"/>
        <v>0</v>
      </c>
      <c r="W2507" s="13"/>
      <c r="X2507" s="13">
        <f t="shared" si="670"/>
        <v>0</v>
      </c>
      <c r="Y2507" s="13"/>
      <c r="Z2507" s="13">
        <f t="shared" si="671"/>
        <v>0</v>
      </c>
      <c r="AA2507" s="13"/>
      <c r="AB2507" s="13">
        <f t="shared" si="672"/>
        <v>0</v>
      </c>
      <c r="AC2507" s="13"/>
      <c r="AD2507" s="13"/>
      <c r="AE2507" s="13"/>
      <c r="AF2507" s="13"/>
      <c r="AG2507" s="13"/>
      <c r="AH2507" s="13"/>
      <c r="AI2507" s="13"/>
      <c r="AJ2507" s="13"/>
      <c r="AK2507" s="13">
        <f t="shared" si="673"/>
        <v>0</v>
      </c>
      <c r="AL2507" s="13"/>
      <c r="AM2507" s="13">
        <f t="shared" si="674"/>
        <v>0</v>
      </c>
      <c r="AN2507" s="13"/>
      <c r="AO2507" s="13">
        <v>0</v>
      </c>
      <c r="AP2507" s="13">
        <f t="shared" si="675"/>
        <v>0</v>
      </c>
      <c r="AQ2507" s="13"/>
      <c r="AR2507" s="13">
        <f t="shared" si="676"/>
        <v>0</v>
      </c>
      <c r="AS2507" s="13"/>
      <c r="AT2507" s="13">
        <f t="shared" si="677"/>
        <v>0</v>
      </c>
      <c r="AU2507" s="13"/>
      <c r="AV2507" s="13">
        <f t="shared" si="678"/>
        <v>0</v>
      </c>
      <c r="AW2507" s="13"/>
      <c r="AX2507" s="13">
        <f t="shared" si="679"/>
        <v>0</v>
      </c>
      <c r="AY2507" s="13"/>
      <c r="AZ2507" s="13">
        <f t="shared" si="680"/>
        <v>0</v>
      </c>
      <c r="BA2507" s="13"/>
      <c r="BB2507" s="13">
        <f t="shared" si="681"/>
        <v>0</v>
      </c>
      <c r="BC2507" s="13"/>
      <c r="BD2507" s="13">
        <f t="shared" si="682"/>
        <v>0</v>
      </c>
      <c r="BE2507" s="13"/>
      <c r="BF2507" s="13">
        <f t="shared" si="683"/>
        <v>0</v>
      </c>
      <c r="BG2507" s="13"/>
      <c r="BH2507" s="13">
        <f t="shared" si="684"/>
        <v>70488.701001315436</v>
      </c>
      <c r="BI2507" s="13">
        <f t="shared" si="685"/>
        <v>70500</v>
      </c>
      <c r="BJ2507" s="13">
        <v>70800</v>
      </c>
    </row>
    <row r="2508" spans="1:62" x14ac:dyDescent="0.25">
      <c r="A2508" s="3" t="s">
        <v>2797</v>
      </c>
      <c r="B2508" s="13">
        <v>2291</v>
      </c>
      <c r="C2508">
        <v>541991</v>
      </c>
      <c r="D2508">
        <v>1</v>
      </c>
      <c r="E2508">
        <v>1</v>
      </c>
      <c r="F2508">
        <v>0</v>
      </c>
      <c r="G2508">
        <v>0</v>
      </c>
      <c r="H2508">
        <v>0</v>
      </c>
      <c r="I2508" t="s">
        <v>26</v>
      </c>
      <c r="J2508">
        <v>541991</v>
      </c>
      <c r="K2508" t="s">
        <v>2797</v>
      </c>
      <c r="L2508">
        <v>542164</v>
      </c>
      <c r="M2508" t="s">
        <v>197</v>
      </c>
      <c r="N2508">
        <v>532053</v>
      </c>
      <c r="O2508" t="s">
        <v>257</v>
      </c>
      <c r="P2508">
        <v>532053</v>
      </c>
      <c r="Q2508" t="s">
        <v>257</v>
      </c>
      <c r="R2508" s="13">
        <v>520988.58739741833</v>
      </c>
      <c r="S2508" s="13">
        <v>2291</v>
      </c>
      <c r="T2508" s="13">
        <v>122545.80307704966</v>
      </c>
      <c r="U2508" s="13"/>
      <c r="V2508" s="13">
        <f t="shared" si="669"/>
        <v>0</v>
      </c>
      <c r="W2508" s="13">
        <v>13</v>
      </c>
      <c r="X2508" s="13">
        <f t="shared" si="670"/>
        <v>38532</v>
      </c>
      <c r="Y2508" s="13">
        <v>4</v>
      </c>
      <c r="Z2508" s="13">
        <f t="shared" si="671"/>
        <v>3952</v>
      </c>
      <c r="AA2508" s="13">
        <v>3</v>
      </c>
      <c r="AB2508" s="13">
        <f t="shared" si="672"/>
        <v>741</v>
      </c>
      <c r="AC2508" s="13"/>
      <c r="AD2508" s="13"/>
      <c r="AE2508" s="13"/>
      <c r="AF2508" s="13"/>
      <c r="AG2508" s="13"/>
      <c r="AH2508" s="13"/>
      <c r="AI2508" s="13"/>
      <c r="AJ2508" s="13"/>
      <c r="AK2508" s="13">
        <f t="shared" si="673"/>
        <v>0</v>
      </c>
      <c r="AL2508" s="13"/>
      <c r="AM2508" s="13">
        <f t="shared" si="674"/>
        <v>0</v>
      </c>
      <c r="AN2508" s="13"/>
      <c r="AO2508" s="13">
        <v>0</v>
      </c>
      <c r="AP2508" s="13">
        <f t="shared" si="675"/>
        <v>0</v>
      </c>
      <c r="AQ2508" s="13"/>
      <c r="AR2508" s="13">
        <f t="shared" si="676"/>
        <v>0</v>
      </c>
      <c r="AS2508" s="13"/>
      <c r="AT2508" s="13">
        <f t="shared" si="677"/>
        <v>0</v>
      </c>
      <c r="AU2508" s="13"/>
      <c r="AV2508" s="13">
        <f t="shared" si="678"/>
        <v>0</v>
      </c>
      <c r="AW2508" s="13"/>
      <c r="AX2508" s="13">
        <f t="shared" si="679"/>
        <v>0</v>
      </c>
      <c r="AY2508" s="13"/>
      <c r="AZ2508" s="13">
        <f t="shared" si="680"/>
        <v>0</v>
      </c>
      <c r="BA2508" s="13"/>
      <c r="BB2508" s="13">
        <f t="shared" si="681"/>
        <v>0</v>
      </c>
      <c r="BC2508" s="13"/>
      <c r="BD2508" s="13">
        <f t="shared" si="682"/>
        <v>0</v>
      </c>
      <c r="BE2508" s="13"/>
      <c r="BF2508" s="13">
        <f t="shared" si="683"/>
        <v>0</v>
      </c>
      <c r="BG2508" s="13"/>
      <c r="BH2508" s="13">
        <f t="shared" si="684"/>
        <v>686759.390474468</v>
      </c>
      <c r="BI2508" s="13">
        <f t="shared" si="685"/>
        <v>686800</v>
      </c>
      <c r="BJ2508" s="13">
        <v>687100</v>
      </c>
    </row>
    <row r="2509" spans="1:62" x14ac:dyDescent="0.25">
      <c r="A2509" t="s">
        <v>2797</v>
      </c>
      <c r="B2509" s="13">
        <v>285</v>
      </c>
      <c r="C2509">
        <v>504807</v>
      </c>
      <c r="D2509">
        <v>1</v>
      </c>
      <c r="E2509">
        <v>0</v>
      </c>
      <c r="F2509">
        <v>0</v>
      </c>
      <c r="G2509">
        <v>0</v>
      </c>
      <c r="H2509">
        <v>0</v>
      </c>
      <c r="I2509" t="s">
        <v>41</v>
      </c>
      <c r="J2509">
        <v>571385</v>
      </c>
      <c r="K2509" t="s">
        <v>1695</v>
      </c>
      <c r="L2509">
        <v>571385</v>
      </c>
      <c r="M2509" t="s">
        <v>1695</v>
      </c>
      <c r="N2509">
        <v>571385</v>
      </c>
      <c r="O2509" t="s">
        <v>1695</v>
      </c>
      <c r="P2509">
        <v>571164</v>
      </c>
      <c r="Q2509" t="s">
        <v>325</v>
      </c>
      <c r="R2509" s="13">
        <v>70488.701001315436</v>
      </c>
      <c r="S2509" s="13"/>
      <c r="T2509" s="13"/>
      <c r="U2509" s="13"/>
      <c r="V2509" s="13">
        <f t="shared" si="669"/>
        <v>0</v>
      </c>
      <c r="W2509" s="13"/>
      <c r="X2509" s="13">
        <f t="shared" si="670"/>
        <v>0</v>
      </c>
      <c r="Y2509" s="13"/>
      <c r="Z2509" s="13">
        <f t="shared" si="671"/>
        <v>0</v>
      </c>
      <c r="AA2509" s="13"/>
      <c r="AB2509" s="13">
        <f t="shared" si="672"/>
        <v>0</v>
      </c>
      <c r="AC2509" s="13"/>
      <c r="AD2509" s="13"/>
      <c r="AE2509" s="13"/>
      <c r="AF2509" s="13"/>
      <c r="AG2509" s="13"/>
      <c r="AH2509" s="13"/>
      <c r="AI2509" s="13"/>
      <c r="AJ2509" s="13"/>
      <c r="AK2509" s="13">
        <f t="shared" si="673"/>
        <v>0</v>
      </c>
      <c r="AL2509" s="13"/>
      <c r="AM2509" s="13">
        <f t="shared" si="674"/>
        <v>0</v>
      </c>
      <c r="AN2509" s="13"/>
      <c r="AO2509" s="13">
        <v>0</v>
      </c>
      <c r="AP2509" s="13">
        <f t="shared" si="675"/>
        <v>0</v>
      </c>
      <c r="AQ2509" s="13"/>
      <c r="AR2509" s="13">
        <f t="shared" si="676"/>
        <v>0</v>
      </c>
      <c r="AS2509" s="13"/>
      <c r="AT2509" s="13">
        <f t="shared" si="677"/>
        <v>0</v>
      </c>
      <c r="AU2509" s="13"/>
      <c r="AV2509" s="13">
        <f t="shared" si="678"/>
        <v>0</v>
      </c>
      <c r="AW2509" s="13"/>
      <c r="AX2509" s="13">
        <f t="shared" si="679"/>
        <v>0</v>
      </c>
      <c r="AY2509" s="13"/>
      <c r="AZ2509" s="13">
        <f t="shared" si="680"/>
        <v>0</v>
      </c>
      <c r="BA2509" s="13"/>
      <c r="BB2509" s="13">
        <f t="shared" si="681"/>
        <v>0</v>
      </c>
      <c r="BC2509" s="13"/>
      <c r="BD2509" s="13">
        <f t="shared" si="682"/>
        <v>0</v>
      </c>
      <c r="BE2509" s="13"/>
      <c r="BF2509" s="13">
        <f t="shared" si="683"/>
        <v>0</v>
      </c>
      <c r="BG2509" s="13"/>
      <c r="BH2509" s="13">
        <f t="shared" si="684"/>
        <v>70488.701001315436</v>
      </c>
      <c r="BI2509" s="13">
        <f t="shared" si="685"/>
        <v>70500</v>
      </c>
      <c r="BJ2509" s="13">
        <v>70800</v>
      </c>
    </row>
    <row r="2510" spans="1:62" x14ac:dyDescent="0.25">
      <c r="A2510" t="s">
        <v>2798</v>
      </c>
      <c r="B2510" s="13">
        <v>143</v>
      </c>
      <c r="C2510">
        <v>572845</v>
      </c>
      <c r="D2510">
        <v>1</v>
      </c>
      <c r="E2510">
        <v>0</v>
      </c>
      <c r="F2510">
        <v>0</v>
      </c>
      <c r="G2510">
        <v>0</v>
      </c>
      <c r="H2510">
        <v>0</v>
      </c>
      <c r="I2510" t="s">
        <v>41</v>
      </c>
      <c r="J2510">
        <v>574899</v>
      </c>
      <c r="K2510" t="s">
        <v>1248</v>
      </c>
      <c r="L2510">
        <v>574899</v>
      </c>
      <c r="M2510" t="s">
        <v>1248</v>
      </c>
      <c r="N2510">
        <v>555134</v>
      </c>
      <c r="O2510" t="s">
        <v>151</v>
      </c>
      <c r="P2510">
        <v>555134</v>
      </c>
      <c r="Q2510" t="s">
        <v>151</v>
      </c>
      <c r="R2510" s="13">
        <v>70488.701001315436</v>
      </c>
      <c r="S2510" s="13"/>
      <c r="T2510" s="13"/>
      <c r="U2510" s="13"/>
      <c r="V2510" s="13">
        <f t="shared" si="669"/>
        <v>0</v>
      </c>
      <c r="W2510" s="13"/>
      <c r="X2510" s="13">
        <f t="shared" si="670"/>
        <v>0</v>
      </c>
      <c r="Y2510" s="13"/>
      <c r="Z2510" s="13">
        <f t="shared" si="671"/>
        <v>0</v>
      </c>
      <c r="AA2510" s="13"/>
      <c r="AB2510" s="13">
        <f t="shared" si="672"/>
        <v>0</v>
      </c>
      <c r="AC2510" s="13"/>
      <c r="AD2510" s="13"/>
      <c r="AE2510" s="13"/>
      <c r="AF2510" s="13"/>
      <c r="AG2510" s="13"/>
      <c r="AH2510" s="13"/>
      <c r="AI2510" s="13"/>
      <c r="AJ2510" s="13"/>
      <c r="AK2510" s="13">
        <f t="shared" si="673"/>
        <v>0</v>
      </c>
      <c r="AL2510" s="13"/>
      <c r="AM2510" s="13">
        <f t="shared" si="674"/>
        <v>0</v>
      </c>
      <c r="AN2510" s="13"/>
      <c r="AO2510" s="13">
        <v>1</v>
      </c>
      <c r="AP2510" s="13">
        <f t="shared" si="675"/>
        <v>30500</v>
      </c>
      <c r="AQ2510" s="13"/>
      <c r="AR2510" s="13">
        <f t="shared" si="676"/>
        <v>0</v>
      </c>
      <c r="AS2510" s="13"/>
      <c r="AT2510" s="13">
        <f t="shared" si="677"/>
        <v>0</v>
      </c>
      <c r="AU2510" s="13"/>
      <c r="AV2510" s="13">
        <f t="shared" si="678"/>
        <v>0</v>
      </c>
      <c r="AW2510" s="13"/>
      <c r="AX2510" s="13">
        <f t="shared" si="679"/>
        <v>0</v>
      </c>
      <c r="AY2510" s="13"/>
      <c r="AZ2510" s="13">
        <f t="shared" si="680"/>
        <v>0</v>
      </c>
      <c r="BA2510" s="13"/>
      <c r="BB2510" s="13">
        <f t="shared" si="681"/>
        <v>0</v>
      </c>
      <c r="BC2510" s="13"/>
      <c r="BD2510" s="13">
        <f t="shared" si="682"/>
        <v>0</v>
      </c>
      <c r="BE2510" s="13"/>
      <c r="BF2510" s="13">
        <f t="shared" si="683"/>
        <v>0</v>
      </c>
      <c r="BG2510" s="13"/>
      <c r="BH2510" s="13">
        <f t="shared" si="684"/>
        <v>100988.70100131544</v>
      </c>
      <c r="BI2510" s="13">
        <f t="shared" si="685"/>
        <v>101000</v>
      </c>
      <c r="BJ2510" s="13">
        <v>101300</v>
      </c>
    </row>
    <row r="2511" spans="1:62" x14ac:dyDescent="0.25">
      <c r="A2511" s="3" t="s">
        <v>2799</v>
      </c>
      <c r="B2511" s="13">
        <v>3710</v>
      </c>
      <c r="C2511">
        <v>584622</v>
      </c>
      <c r="D2511">
        <v>1</v>
      </c>
      <c r="E2511">
        <v>1</v>
      </c>
      <c r="F2511">
        <v>0</v>
      </c>
      <c r="G2511">
        <v>0</v>
      </c>
      <c r="H2511">
        <v>0</v>
      </c>
      <c r="I2511" t="s">
        <v>30</v>
      </c>
      <c r="J2511">
        <v>584622</v>
      </c>
      <c r="K2511" t="s">
        <v>2799</v>
      </c>
      <c r="L2511">
        <v>584291</v>
      </c>
      <c r="M2511" t="s">
        <v>184</v>
      </c>
      <c r="N2511">
        <v>584291</v>
      </c>
      <c r="O2511" t="s">
        <v>184</v>
      </c>
      <c r="P2511">
        <v>584291</v>
      </c>
      <c r="Q2511" t="s">
        <v>184</v>
      </c>
      <c r="R2511" s="13">
        <v>832248.17564124952</v>
      </c>
      <c r="S2511" s="13">
        <v>3710</v>
      </c>
      <c r="T2511" s="13">
        <v>198164.5618279702</v>
      </c>
      <c r="U2511" s="13"/>
      <c r="V2511" s="13">
        <f t="shared" si="669"/>
        <v>0</v>
      </c>
      <c r="W2511" s="13">
        <v>15</v>
      </c>
      <c r="X2511" s="13">
        <f t="shared" si="670"/>
        <v>44460</v>
      </c>
      <c r="Y2511" s="13">
        <v>18</v>
      </c>
      <c r="Z2511" s="13">
        <f t="shared" si="671"/>
        <v>17784</v>
      </c>
      <c r="AA2511" s="13">
        <v>5</v>
      </c>
      <c r="AB2511" s="13">
        <f t="shared" si="672"/>
        <v>1235</v>
      </c>
      <c r="AC2511" s="13"/>
      <c r="AD2511" s="13"/>
      <c r="AE2511" s="13"/>
      <c r="AF2511" s="13"/>
      <c r="AG2511" s="13"/>
      <c r="AH2511" s="13"/>
      <c r="AI2511" s="13"/>
      <c r="AJ2511" s="13"/>
      <c r="AK2511" s="13">
        <f t="shared" si="673"/>
        <v>0</v>
      </c>
      <c r="AL2511" s="13"/>
      <c r="AM2511" s="13">
        <f t="shared" si="674"/>
        <v>0</v>
      </c>
      <c r="AN2511" s="13"/>
      <c r="AO2511" s="13">
        <v>1</v>
      </c>
      <c r="AP2511" s="13">
        <f t="shared" si="675"/>
        <v>30500</v>
      </c>
      <c r="AQ2511" s="13"/>
      <c r="AR2511" s="13">
        <f t="shared" si="676"/>
        <v>0</v>
      </c>
      <c r="AS2511" s="13"/>
      <c r="AT2511" s="13">
        <f t="shared" si="677"/>
        <v>0</v>
      </c>
      <c r="AU2511" s="13"/>
      <c r="AV2511" s="13">
        <f t="shared" si="678"/>
        <v>0</v>
      </c>
      <c r="AW2511" s="13"/>
      <c r="AX2511" s="13">
        <f t="shared" si="679"/>
        <v>0</v>
      </c>
      <c r="AY2511" s="13"/>
      <c r="AZ2511" s="13">
        <f t="shared" si="680"/>
        <v>0</v>
      </c>
      <c r="BA2511" s="13"/>
      <c r="BB2511" s="13">
        <f t="shared" si="681"/>
        <v>0</v>
      </c>
      <c r="BC2511" s="13"/>
      <c r="BD2511" s="13">
        <f t="shared" si="682"/>
        <v>0</v>
      </c>
      <c r="BE2511" s="13"/>
      <c r="BF2511" s="13">
        <f t="shared" si="683"/>
        <v>0</v>
      </c>
      <c r="BG2511" s="13"/>
      <c r="BH2511" s="13">
        <f t="shared" si="684"/>
        <v>1124391.7374692196</v>
      </c>
      <c r="BI2511" s="13">
        <f t="shared" si="685"/>
        <v>1124400</v>
      </c>
      <c r="BJ2511" s="13">
        <v>1092600</v>
      </c>
    </row>
    <row r="2512" spans="1:62" x14ac:dyDescent="0.25">
      <c r="A2512" t="s">
        <v>2800</v>
      </c>
      <c r="B2512" s="13">
        <v>192</v>
      </c>
      <c r="C2512">
        <v>579441</v>
      </c>
      <c r="D2512">
        <v>1</v>
      </c>
      <c r="E2512">
        <v>0</v>
      </c>
      <c r="F2512">
        <v>0</v>
      </c>
      <c r="G2512">
        <v>0</v>
      </c>
      <c r="H2512">
        <v>0</v>
      </c>
      <c r="I2512" t="s">
        <v>33</v>
      </c>
      <c r="J2512">
        <v>579190</v>
      </c>
      <c r="K2512" t="s">
        <v>380</v>
      </c>
      <c r="L2512">
        <v>579203</v>
      </c>
      <c r="M2512" t="s">
        <v>373</v>
      </c>
      <c r="N2512">
        <v>579203</v>
      </c>
      <c r="O2512" t="s">
        <v>373</v>
      </c>
      <c r="P2512">
        <v>579203</v>
      </c>
      <c r="Q2512" t="s">
        <v>373</v>
      </c>
      <c r="R2512" s="13">
        <v>70488.701001315436</v>
      </c>
      <c r="S2512" s="13"/>
      <c r="T2512" s="13"/>
      <c r="U2512" s="13"/>
      <c r="V2512" s="13">
        <f t="shared" si="669"/>
        <v>0</v>
      </c>
      <c r="W2512" s="13"/>
      <c r="X2512" s="13">
        <f t="shared" si="670"/>
        <v>0</v>
      </c>
      <c r="Y2512" s="13"/>
      <c r="Z2512" s="13">
        <f t="shared" si="671"/>
        <v>0</v>
      </c>
      <c r="AA2512" s="13"/>
      <c r="AB2512" s="13">
        <f t="shared" si="672"/>
        <v>0</v>
      </c>
      <c r="AC2512" s="13"/>
      <c r="AD2512" s="13"/>
      <c r="AE2512" s="13"/>
      <c r="AF2512" s="13"/>
      <c r="AG2512" s="13"/>
      <c r="AH2512" s="13"/>
      <c r="AI2512" s="13"/>
      <c r="AJ2512" s="13"/>
      <c r="AK2512" s="13">
        <f t="shared" si="673"/>
        <v>0</v>
      </c>
      <c r="AL2512" s="13"/>
      <c r="AM2512" s="13">
        <f t="shared" si="674"/>
        <v>0</v>
      </c>
      <c r="AN2512" s="13"/>
      <c r="AO2512" s="13">
        <v>0</v>
      </c>
      <c r="AP2512" s="13">
        <f t="shared" si="675"/>
        <v>0</v>
      </c>
      <c r="AQ2512" s="13"/>
      <c r="AR2512" s="13">
        <f t="shared" si="676"/>
        <v>0</v>
      </c>
      <c r="AS2512" s="13"/>
      <c r="AT2512" s="13">
        <f t="shared" si="677"/>
        <v>0</v>
      </c>
      <c r="AU2512" s="13"/>
      <c r="AV2512" s="13">
        <f t="shared" si="678"/>
        <v>0</v>
      </c>
      <c r="AW2512" s="13"/>
      <c r="AX2512" s="13">
        <f t="shared" si="679"/>
        <v>0</v>
      </c>
      <c r="AY2512" s="13"/>
      <c r="AZ2512" s="13">
        <f t="shared" si="680"/>
        <v>0</v>
      </c>
      <c r="BA2512" s="13"/>
      <c r="BB2512" s="13">
        <f t="shared" si="681"/>
        <v>0</v>
      </c>
      <c r="BC2512" s="13"/>
      <c r="BD2512" s="13">
        <f t="shared" si="682"/>
        <v>0</v>
      </c>
      <c r="BE2512" s="13"/>
      <c r="BF2512" s="13">
        <f t="shared" si="683"/>
        <v>0</v>
      </c>
      <c r="BG2512" s="13"/>
      <c r="BH2512" s="13">
        <f t="shared" si="684"/>
        <v>70488.701001315436</v>
      </c>
      <c r="BI2512" s="13">
        <f t="shared" si="685"/>
        <v>70500</v>
      </c>
      <c r="BJ2512" s="13">
        <v>70800</v>
      </c>
    </row>
    <row r="2513" spans="1:62" x14ac:dyDescent="0.25">
      <c r="A2513" t="s">
        <v>2801</v>
      </c>
      <c r="B2513" s="13">
        <v>555</v>
      </c>
      <c r="C2513">
        <v>546623</v>
      </c>
      <c r="D2513">
        <v>1</v>
      </c>
      <c r="E2513">
        <v>0</v>
      </c>
      <c r="F2513">
        <v>0</v>
      </c>
      <c r="G2513">
        <v>0</v>
      </c>
      <c r="H2513">
        <v>0</v>
      </c>
      <c r="I2513" t="s">
        <v>23</v>
      </c>
      <c r="J2513">
        <v>547221</v>
      </c>
      <c r="K2513" t="s">
        <v>1452</v>
      </c>
      <c r="L2513">
        <v>545881</v>
      </c>
      <c r="M2513" t="s">
        <v>145</v>
      </c>
      <c r="N2513">
        <v>545881</v>
      </c>
      <c r="O2513" t="s">
        <v>145</v>
      </c>
      <c r="P2513">
        <v>545881</v>
      </c>
      <c r="Q2513" t="s">
        <v>145</v>
      </c>
      <c r="R2513" s="13">
        <v>129525.19072880555</v>
      </c>
      <c r="S2513" s="13"/>
      <c r="T2513" s="13"/>
      <c r="U2513" s="13"/>
      <c r="V2513" s="13">
        <f t="shared" si="669"/>
        <v>0</v>
      </c>
      <c r="W2513" s="13"/>
      <c r="X2513" s="13">
        <f t="shared" si="670"/>
        <v>0</v>
      </c>
      <c r="Y2513" s="13"/>
      <c r="Z2513" s="13">
        <f t="shared" si="671"/>
        <v>0</v>
      </c>
      <c r="AA2513" s="13"/>
      <c r="AB2513" s="13">
        <f t="shared" si="672"/>
        <v>0</v>
      </c>
      <c r="AC2513" s="13"/>
      <c r="AD2513" s="13"/>
      <c r="AE2513" s="13"/>
      <c r="AF2513" s="13"/>
      <c r="AG2513" s="13"/>
      <c r="AH2513" s="13"/>
      <c r="AI2513" s="13"/>
      <c r="AJ2513" s="13"/>
      <c r="AK2513" s="13">
        <f t="shared" si="673"/>
        <v>0</v>
      </c>
      <c r="AL2513" s="13"/>
      <c r="AM2513" s="13">
        <f t="shared" si="674"/>
        <v>0</v>
      </c>
      <c r="AN2513" s="13"/>
      <c r="AO2513" s="13">
        <v>0</v>
      </c>
      <c r="AP2513" s="13">
        <f t="shared" si="675"/>
        <v>0</v>
      </c>
      <c r="AQ2513" s="13"/>
      <c r="AR2513" s="13">
        <f t="shared" si="676"/>
        <v>0</v>
      </c>
      <c r="AS2513" s="13"/>
      <c r="AT2513" s="13">
        <f t="shared" si="677"/>
        <v>0</v>
      </c>
      <c r="AU2513" s="13"/>
      <c r="AV2513" s="13">
        <f t="shared" si="678"/>
        <v>0</v>
      </c>
      <c r="AW2513" s="13"/>
      <c r="AX2513" s="13">
        <f t="shared" si="679"/>
        <v>0</v>
      </c>
      <c r="AY2513" s="13"/>
      <c r="AZ2513" s="13">
        <f t="shared" si="680"/>
        <v>0</v>
      </c>
      <c r="BA2513" s="13"/>
      <c r="BB2513" s="13">
        <f t="shared" si="681"/>
        <v>0</v>
      </c>
      <c r="BC2513" s="13"/>
      <c r="BD2513" s="13">
        <f t="shared" si="682"/>
        <v>0</v>
      </c>
      <c r="BE2513" s="13"/>
      <c r="BF2513" s="13">
        <f t="shared" si="683"/>
        <v>0</v>
      </c>
      <c r="BG2513" s="13"/>
      <c r="BH2513" s="13">
        <f t="shared" si="684"/>
        <v>129525.19072880555</v>
      </c>
      <c r="BI2513" s="13">
        <f t="shared" si="685"/>
        <v>129500</v>
      </c>
      <c r="BJ2513" s="13">
        <v>130200</v>
      </c>
    </row>
    <row r="2514" spans="1:62" x14ac:dyDescent="0.25">
      <c r="A2514" s="3" t="s">
        <v>2802</v>
      </c>
      <c r="B2514" s="13">
        <v>584</v>
      </c>
      <c r="C2514">
        <v>589675</v>
      </c>
      <c r="D2514">
        <v>1</v>
      </c>
      <c r="E2514">
        <v>1</v>
      </c>
      <c r="F2514">
        <v>0</v>
      </c>
      <c r="G2514">
        <v>0</v>
      </c>
      <c r="H2514">
        <v>0</v>
      </c>
      <c r="I2514" t="s">
        <v>61</v>
      </c>
      <c r="J2514">
        <v>589675</v>
      </c>
      <c r="K2514" t="s">
        <v>2802</v>
      </c>
      <c r="L2514">
        <v>589632</v>
      </c>
      <c r="M2514" t="s">
        <v>394</v>
      </c>
      <c r="N2514">
        <v>589250</v>
      </c>
      <c r="O2514" t="s">
        <v>60</v>
      </c>
      <c r="P2514">
        <v>589250</v>
      </c>
      <c r="Q2514" t="s">
        <v>60</v>
      </c>
      <c r="R2514" s="13">
        <v>136203.74924090909</v>
      </c>
      <c r="S2514" s="13">
        <v>1334</v>
      </c>
      <c r="T2514" s="13">
        <v>71444.694027224876</v>
      </c>
      <c r="U2514" s="13">
        <v>1</v>
      </c>
      <c r="V2514" s="13">
        <f t="shared" si="669"/>
        <v>741</v>
      </c>
      <c r="W2514" s="13">
        <v>3</v>
      </c>
      <c r="X2514" s="13">
        <f t="shared" si="670"/>
        <v>8892</v>
      </c>
      <c r="Y2514" s="13">
        <v>4</v>
      </c>
      <c r="Z2514" s="13">
        <f t="shared" si="671"/>
        <v>3952</v>
      </c>
      <c r="AA2514" s="13">
        <v>2</v>
      </c>
      <c r="AB2514" s="13">
        <f t="shared" si="672"/>
        <v>494</v>
      </c>
      <c r="AC2514" s="13"/>
      <c r="AD2514" s="13"/>
      <c r="AE2514" s="13"/>
      <c r="AF2514" s="13"/>
      <c r="AG2514" s="13"/>
      <c r="AH2514" s="13"/>
      <c r="AI2514" s="13"/>
      <c r="AJ2514" s="13"/>
      <c r="AK2514" s="13">
        <f t="shared" si="673"/>
        <v>0</v>
      </c>
      <c r="AL2514" s="13"/>
      <c r="AM2514" s="13">
        <f t="shared" si="674"/>
        <v>0</v>
      </c>
      <c r="AN2514" s="13"/>
      <c r="AO2514" s="13">
        <v>0</v>
      </c>
      <c r="AP2514" s="13">
        <f t="shared" si="675"/>
        <v>0</v>
      </c>
      <c r="AQ2514" s="13"/>
      <c r="AR2514" s="13">
        <f t="shared" si="676"/>
        <v>0</v>
      </c>
      <c r="AS2514" s="13"/>
      <c r="AT2514" s="13">
        <f t="shared" si="677"/>
        <v>0</v>
      </c>
      <c r="AU2514" s="13"/>
      <c r="AV2514" s="13">
        <f t="shared" si="678"/>
        <v>0</v>
      </c>
      <c r="AW2514" s="13"/>
      <c r="AX2514" s="13">
        <f t="shared" si="679"/>
        <v>0</v>
      </c>
      <c r="AY2514" s="13"/>
      <c r="AZ2514" s="13">
        <f t="shared" si="680"/>
        <v>0</v>
      </c>
      <c r="BA2514" s="13"/>
      <c r="BB2514" s="13">
        <f t="shared" si="681"/>
        <v>0</v>
      </c>
      <c r="BC2514" s="13"/>
      <c r="BD2514" s="13">
        <f t="shared" si="682"/>
        <v>0</v>
      </c>
      <c r="BE2514" s="13"/>
      <c r="BF2514" s="13">
        <f t="shared" si="683"/>
        <v>0</v>
      </c>
      <c r="BG2514" s="13"/>
      <c r="BH2514" s="13">
        <f t="shared" si="684"/>
        <v>221727.44326813397</v>
      </c>
      <c r="BI2514" s="13">
        <f t="shared" si="685"/>
        <v>221700</v>
      </c>
      <c r="BJ2514" s="13">
        <v>236400</v>
      </c>
    </row>
    <row r="2515" spans="1:62" x14ac:dyDescent="0.25">
      <c r="A2515" t="s">
        <v>2803</v>
      </c>
      <c r="B2515" s="13">
        <v>115</v>
      </c>
      <c r="C2515">
        <v>542008</v>
      </c>
      <c r="D2515">
        <v>1</v>
      </c>
      <c r="E2515">
        <v>0</v>
      </c>
      <c r="F2515">
        <v>0</v>
      </c>
      <c r="G2515">
        <v>0</v>
      </c>
      <c r="H2515">
        <v>0</v>
      </c>
      <c r="I2515" t="s">
        <v>26</v>
      </c>
      <c r="J2515">
        <v>541656</v>
      </c>
      <c r="K2515" t="s">
        <v>195</v>
      </c>
      <c r="L2515">
        <v>541656</v>
      </c>
      <c r="M2515" t="s">
        <v>195</v>
      </c>
      <c r="N2515">
        <v>541656</v>
      </c>
      <c r="O2515" t="s">
        <v>195</v>
      </c>
      <c r="P2515">
        <v>541656</v>
      </c>
      <c r="Q2515" t="s">
        <v>195</v>
      </c>
      <c r="R2515" s="13">
        <v>70488.701001315436</v>
      </c>
      <c r="S2515" s="13"/>
      <c r="T2515" s="13"/>
      <c r="U2515" s="13"/>
      <c r="V2515" s="13">
        <f t="shared" si="669"/>
        <v>0</v>
      </c>
      <c r="W2515" s="13"/>
      <c r="X2515" s="13">
        <f t="shared" si="670"/>
        <v>0</v>
      </c>
      <c r="Y2515" s="13"/>
      <c r="Z2515" s="13">
        <f t="shared" si="671"/>
        <v>0</v>
      </c>
      <c r="AA2515" s="13"/>
      <c r="AB2515" s="13">
        <f t="shared" si="672"/>
        <v>0</v>
      </c>
      <c r="AC2515" s="13"/>
      <c r="AD2515" s="13"/>
      <c r="AE2515" s="13"/>
      <c r="AF2515" s="13"/>
      <c r="AG2515" s="13"/>
      <c r="AH2515" s="13"/>
      <c r="AI2515" s="13"/>
      <c r="AJ2515" s="13"/>
      <c r="AK2515" s="13">
        <f t="shared" si="673"/>
        <v>0</v>
      </c>
      <c r="AL2515" s="13"/>
      <c r="AM2515" s="13">
        <f t="shared" si="674"/>
        <v>0</v>
      </c>
      <c r="AN2515" s="13"/>
      <c r="AO2515" s="13">
        <v>0</v>
      </c>
      <c r="AP2515" s="13">
        <f t="shared" si="675"/>
        <v>0</v>
      </c>
      <c r="AQ2515" s="13"/>
      <c r="AR2515" s="13">
        <f t="shared" si="676"/>
        <v>0</v>
      </c>
      <c r="AS2515" s="13"/>
      <c r="AT2515" s="13">
        <f t="shared" si="677"/>
        <v>0</v>
      </c>
      <c r="AU2515" s="13"/>
      <c r="AV2515" s="13">
        <f t="shared" si="678"/>
        <v>0</v>
      </c>
      <c r="AW2515" s="13"/>
      <c r="AX2515" s="13">
        <f t="shared" si="679"/>
        <v>0</v>
      </c>
      <c r="AY2515" s="13"/>
      <c r="AZ2515" s="13">
        <f t="shared" si="680"/>
        <v>0</v>
      </c>
      <c r="BA2515" s="13"/>
      <c r="BB2515" s="13">
        <f t="shared" si="681"/>
        <v>0</v>
      </c>
      <c r="BC2515" s="13"/>
      <c r="BD2515" s="13">
        <f t="shared" si="682"/>
        <v>0</v>
      </c>
      <c r="BE2515" s="13"/>
      <c r="BF2515" s="13">
        <f t="shared" si="683"/>
        <v>0</v>
      </c>
      <c r="BG2515" s="13"/>
      <c r="BH2515" s="13">
        <f t="shared" si="684"/>
        <v>70488.701001315436</v>
      </c>
      <c r="BI2515" s="13">
        <f t="shared" si="685"/>
        <v>70500</v>
      </c>
      <c r="BJ2515" s="13">
        <v>70800</v>
      </c>
    </row>
    <row r="2516" spans="1:62" x14ac:dyDescent="0.25">
      <c r="A2516" t="s">
        <v>2805</v>
      </c>
      <c r="B2516" s="13">
        <v>578</v>
      </c>
      <c r="C2516">
        <v>596019</v>
      </c>
      <c r="D2516">
        <v>1</v>
      </c>
      <c r="E2516">
        <v>0</v>
      </c>
      <c r="F2516">
        <v>0</v>
      </c>
      <c r="G2516">
        <v>0</v>
      </c>
      <c r="H2516">
        <v>0</v>
      </c>
      <c r="I2516" t="s">
        <v>75</v>
      </c>
      <c r="J2516">
        <v>597007</v>
      </c>
      <c r="K2516" t="s">
        <v>133</v>
      </c>
      <c r="L2516">
        <v>597007</v>
      </c>
      <c r="M2516" t="s">
        <v>133</v>
      </c>
      <c r="N2516">
        <v>597007</v>
      </c>
      <c r="O2516" t="s">
        <v>133</v>
      </c>
      <c r="P2516">
        <v>597007</v>
      </c>
      <c r="Q2516" t="s">
        <v>133</v>
      </c>
      <c r="R2516" s="13">
        <v>134822.51417533364</v>
      </c>
      <c r="S2516" s="13"/>
      <c r="T2516" s="13"/>
      <c r="U2516" s="13"/>
      <c r="V2516" s="13">
        <f t="shared" si="669"/>
        <v>0</v>
      </c>
      <c r="W2516" s="13"/>
      <c r="X2516" s="13">
        <f t="shared" si="670"/>
        <v>0</v>
      </c>
      <c r="Y2516" s="13"/>
      <c r="Z2516" s="13">
        <f t="shared" si="671"/>
        <v>0</v>
      </c>
      <c r="AA2516" s="13"/>
      <c r="AB2516" s="13">
        <f t="shared" si="672"/>
        <v>0</v>
      </c>
      <c r="AC2516" s="13"/>
      <c r="AD2516" s="13"/>
      <c r="AE2516" s="13"/>
      <c r="AF2516" s="13"/>
      <c r="AG2516" s="13"/>
      <c r="AH2516" s="13"/>
      <c r="AI2516" s="13"/>
      <c r="AJ2516" s="13"/>
      <c r="AK2516" s="13">
        <f t="shared" si="673"/>
        <v>0</v>
      </c>
      <c r="AL2516" s="13"/>
      <c r="AM2516" s="13">
        <f t="shared" si="674"/>
        <v>0</v>
      </c>
      <c r="AN2516" s="13"/>
      <c r="AO2516" s="13">
        <v>0</v>
      </c>
      <c r="AP2516" s="13">
        <f t="shared" si="675"/>
        <v>0</v>
      </c>
      <c r="AQ2516" s="13"/>
      <c r="AR2516" s="13">
        <f t="shared" si="676"/>
        <v>0</v>
      </c>
      <c r="AS2516" s="13"/>
      <c r="AT2516" s="13">
        <f t="shared" si="677"/>
        <v>0</v>
      </c>
      <c r="AU2516" s="13"/>
      <c r="AV2516" s="13">
        <f t="shared" si="678"/>
        <v>0</v>
      </c>
      <c r="AW2516" s="13"/>
      <c r="AX2516" s="13">
        <f t="shared" si="679"/>
        <v>0</v>
      </c>
      <c r="AY2516" s="13"/>
      <c r="AZ2516" s="13">
        <f t="shared" si="680"/>
        <v>0</v>
      </c>
      <c r="BA2516" s="13"/>
      <c r="BB2516" s="13">
        <f t="shared" si="681"/>
        <v>0</v>
      </c>
      <c r="BC2516" s="13"/>
      <c r="BD2516" s="13">
        <f t="shared" si="682"/>
        <v>0</v>
      </c>
      <c r="BE2516" s="13"/>
      <c r="BF2516" s="13">
        <f t="shared" si="683"/>
        <v>0</v>
      </c>
      <c r="BG2516" s="13"/>
      <c r="BH2516" s="13">
        <f t="shared" si="684"/>
        <v>134822.51417533364</v>
      </c>
      <c r="BI2516" s="13">
        <f t="shared" si="685"/>
        <v>134800</v>
      </c>
      <c r="BJ2516" s="13">
        <v>130900</v>
      </c>
    </row>
    <row r="2517" spans="1:62" x14ac:dyDescent="0.25">
      <c r="A2517" t="s">
        <v>2806</v>
      </c>
      <c r="B2517" s="13">
        <v>116</v>
      </c>
      <c r="C2517">
        <v>578304</v>
      </c>
      <c r="D2517">
        <v>1</v>
      </c>
      <c r="E2517">
        <v>0</v>
      </c>
      <c r="F2517">
        <v>0</v>
      </c>
      <c r="G2517">
        <v>0</v>
      </c>
      <c r="H2517">
        <v>0</v>
      </c>
      <c r="I2517" t="s">
        <v>41</v>
      </c>
      <c r="J2517">
        <v>577863</v>
      </c>
      <c r="K2517" t="s">
        <v>140</v>
      </c>
      <c r="L2517">
        <v>505145</v>
      </c>
      <c r="M2517" t="s">
        <v>141</v>
      </c>
      <c r="N2517">
        <v>577731</v>
      </c>
      <c r="O2517" t="s">
        <v>139</v>
      </c>
      <c r="P2517">
        <v>577731</v>
      </c>
      <c r="Q2517" t="s">
        <v>139</v>
      </c>
      <c r="R2517" s="13">
        <v>70488.701001315436</v>
      </c>
      <c r="S2517" s="13"/>
      <c r="T2517" s="13"/>
      <c r="U2517" s="13"/>
      <c r="V2517" s="13">
        <f t="shared" si="669"/>
        <v>0</v>
      </c>
      <c r="W2517" s="13"/>
      <c r="X2517" s="13">
        <f t="shared" si="670"/>
        <v>0</v>
      </c>
      <c r="Y2517" s="13"/>
      <c r="Z2517" s="13">
        <f t="shared" si="671"/>
        <v>0</v>
      </c>
      <c r="AA2517" s="13"/>
      <c r="AB2517" s="13">
        <f t="shared" si="672"/>
        <v>0</v>
      </c>
      <c r="AC2517" s="13"/>
      <c r="AD2517" s="13"/>
      <c r="AE2517" s="13"/>
      <c r="AF2517" s="13"/>
      <c r="AG2517" s="13"/>
      <c r="AH2517" s="13"/>
      <c r="AI2517" s="13"/>
      <c r="AJ2517" s="13"/>
      <c r="AK2517" s="13">
        <f t="shared" si="673"/>
        <v>0</v>
      </c>
      <c r="AL2517" s="13"/>
      <c r="AM2517" s="13">
        <f t="shared" si="674"/>
        <v>0</v>
      </c>
      <c r="AN2517" s="13"/>
      <c r="AO2517" s="13">
        <v>0</v>
      </c>
      <c r="AP2517" s="13">
        <f t="shared" si="675"/>
        <v>0</v>
      </c>
      <c r="AQ2517" s="13"/>
      <c r="AR2517" s="13">
        <f t="shared" si="676"/>
        <v>0</v>
      </c>
      <c r="AS2517" s="13"/>
      <c r="AT2517" s="13">
        <f t="shared" si="677"/>
        <v>0</v>
      </c>
      <c r="AU2517" s="13"/>
      <c r="AV2517" s="13">
        <f t="shared" si="678"/>
        <v>0</v>
      </c>
      <c r="AW2517" s="13"/>
      <c r="AX2517" s="13">
        <f t="shared" si="679"/>
        <v>0</v>
      </c>
      <c r="AY2517" s="13"/>
      <c r="AZ2517" s="13">
        <f t="shared" si="680"/>
        <v>0</v>
      </c>
      <c r="BA2517" s="13"/>
      <c r="BB2517" s="13">
        <f t="shared" si="681"/>
        <v>0</v>
      </c>
      <c r="BC2517" s="13"/>
      <c r="BD2517" s="13">
        <f t="shared" si="682"/>
        <v>0</v>
      </c>
      <c r="BE2517" s="13"/>
      <c r="BF2517" s="13">
        <f t="shared" si="683"/>
        <v>0</v>
      </c>
      <c r="BG2517" s="13"/>
      <c r="BH2517" s="13">
        <f t="shared" si="684"/>
        <v>70488.701001315436</v>
      </c>
      <c r="BI2517" s="13">
        <f t="shared" si="685"/>
        <v>70500</v>
      </c>
      <c r="BJ2517" s="13">
        <v>70800</v>
      </c>
    </row>
    <row r="2518" spans="1:62" x14ac:dyDescent="0.25">
      <c r="A2518" t="s">
        <v>2807</v>
      </c>
      <c r="B2518" s="13">
        <v>631</v>
      </c>
      <c r="C2518">
        <v>540625</v>
      </c>
      <c r="D2518">
        <v>1</v>
      </c>
      <c r="E2518">
        <v>0</v>
      </c>
      <c r="F2518">
        <v>0</v>
      </c>
      <c r="G2518">
        <v>0</v>
      </c>
      <c r="H2518">
        <v>0</v>
      </c>
      <c r="I2518" t="s">
        <v>26</v>
      </c>
      <c r="J2518">
        <v>539911</v>
      </c>
      <c r="K2518" t="s">
        <v>345</v>
      </c>
      <c r="L2518">
        <v>539911</v>
      </c>
      <c r="M2518" t="s">
        <v>345</v>
      </c>
      <c r="N2518">
        <v>539911</v>
      </c>
      <c r="O2518" t="s">
        <v>345</v>
      </c>
      <c r="P2518">
        <v>539911</v>
      </c>
      <c r="Q2518" t="s">
        <v>345</v>
      </c>
      <c r="R2518" s="13">
        <v>147013.9751907975</v>
      </c>
      <c r="S2518" s="13"/>
      <c r="T2518" s="13"/>
      <c r="U2518" s="13"/>
      <c r="V2518" s="13">
        <f t="shared" si="669"/>
        <v>0</v>
      </c>
      <c r="W2518" s="13"/>
      <c r="X2518" s="13">
        <f t="shared" si="670"/>
        <v>0</v>
      </c>
      <c r="Y2518" s="13"/>
      <c r="Z2518" s="13">
        <f t="shared" si="671"/>
        <v>0</v>
      </c>
      <c r="AA2518" s="13"/>
      <c r="AB2518" s="13">
        <f t="shared" si="672"/>
        <v>0</v>
      </c>
      <c r="AC2518" s="13"/>
      <c r="AD2518" s="13"/>
      <c r="AE2518" s="13"/>
      <c r="AF2518" s="13"/>
      <c r="AG2518" s="13"/>
      <c r="AH2518" s="13"/>
      <c r="AI2518" s="13"/>
      <c r="AJ2518" s="13"/>
      <c r="AK2518" s="13">
        <f t="shared" si="673"/>
        <v>0</v>
      </c>
      <c r="AL2518" s="13"/>
      <c r="AM2518" s="13">
        <f t="shared" si="674"/>
        <v>0</v>
      </c>
      <c r="AN2518" s="13"/>
      <c r="AO2518" s="13">
        <v>1</v>
      </c>
      <c r="AP2518" s="13">
        <f t="shared" si="675"/>
        <v>30500</v>
      </c>
      <c r="AQ2518" s="13"/>
      <c r="AR2518" s="13">
        <f t="shared" si="676"/>
        <v>0</v>
      </c>
      <c r="AS2518" s="13"/>
      <c r="AT2518" s="13">
        <f t="shared" si="677"/>
        <v>0</v>
      </c>
      <c r="AU2518" s="13"/>
      <c r="AV2518" s="13">
        <f t="shared" si="678"/>
        <v>0</v>
      </c>
      <c r="AW2518" s="13"/>
      <c r="AX2518" s="13">
        <f t="shared" si="679"/>
        <v>0</v>
      </c>
      <c r="AY2518" s="13"/>
      <c r="AZ2518" s="13">
        <f t="shared" si="680"/>
        <v>0</v>
      </c>
      <c r="BA2518" s="13"/>
      <c r="BB2518" s="13">
        <f t="shared" si="681"/>
        <v>0</v>
      </c>
      <c r="BC2518" s="13"/>
      <c r="BD2518" s="13">
        <f t="shared" si="682"/>
        <v>0</v>
      </c>
      <c r="BE2518" s="13"/>
      <c r="BF2518" s="13">
        <f t="shared" si="683"/>
        <v>0</v>
      </c>
      <c r="BG2518" s="13"/>
      <c r="BH2518" s="13">
        <f t="shared" si="684"/>
        <v>177513.9751907975</v>
      </c>
      <c r="BI2518" s="13">
        <f t="shared" si="685"/>
        <v>177500</v>
      </c>
      <c r="BJ2518" s="13">
        <v>175500</v>
      </c>
    </row>
    <row r="2519" spans="1:62" x14ac:dyDescent="0.25">
      <c r="A2519" t="s">
        <v>2807</v>
      </c>
      <c r="B2519" s="13">
        <v>286</v>
      </c>
      <c r="C2519">
        <v>510556</v>
      </c>
      <c r="D2519">
        <v>1</v>
      </c>
      <c r="E2519">
        <v>0</v>
      </c>
      <c r="F2519">
        <v>0</v>
      </c>
      <c r="G2519">
        <v>0</v>
      </c>
      <c r="H2519">
        <v>0</v>
      </c>
      <c r="I2519" t="s">
        <v>75</v>
      </c>
      <c r="J2519">
        <v>591181</v>
      </c>
      <c r="K2519" t="s">
        <v>97</v>
      </c>
      <c r="L2519">
        <v>591181</v>
      </c>
      <c r="M2519" t="s">
        <v>97</v>
      </c>
      <c r="N2519">
        <v>591181</v>
      </c>
      <c r="O2519" t="s">
        <v>97</v>
      </c>
      <c r="P2519">
        <v>591181</v>
      </c>
      <c r="Q2519" t="s">
        <v>97</v>
      </c>
      <c r="R2519" s="13">
        <v>70488.701001315436</v>
      </c>
      <c r="S2519" s="13"/>
      <c r="T2519" s="13"/>
      <c r="U2519" s="13"/>
      <c r="V2519" s="13">
        <f t="shared" si="669"/>
        <v>0</v>
      </c>
      <c r="W2519" s="13"/>
      <c r="X2519" s="13">
        <f t="shared" si="670"/>
        <v>0</v>
      </c>
      <c r="Y2519" s="13"/>
      <c r="Z2519" s="13">
        <f t="shared" si="671"/>
        <v>0</v>
      </c>
      <c r="AA2519" s="13"/>
      <c r="AB2519" s="13">
        <f t="shared" si="672"/>
        <v>0</v>
      </c>
      <c r="AC2519" s="13"/>
      <c r="AD2519" s="13"/>
      <c r="AE2519" s="13"/>
      <c r="AF2519" s="13"/>
      <c r="AG2519" s="13"/>
      <c r="AH2519" s="13"/>
      <c r="AI2519" s="13"/>
      <c r="AJ2519" s="13"/>
      <c r="AK2519" s="13">
        <f t="shared" si="673"/>
        <v>0</v>
      </c>
      <c r="AL2519" s="13"/>
      <c r="AM2519" s="13">
        <f t="shared" si="674"/>
        <v>0</v>
      </c>
      <c r="AN2519" s="13"/>
      <c r="AO2519" s="13">
        <v>0</v>
      </c>
      <c r="AP2519" s="13">
        <f t="shared" si="675"/>
        <v>0</v>
      </c>
      <c r="AQ2519" s="13"/>
      <c r="AR2519" s="13">
        <f t="shared" si="676"/>
        <v>0</v>
      </c>
      <c r="AS2519" s="13"/>
      <c r="AT2519" s="13">
        <f t="shared" si="677"/>
        <v>0</v>
      </c>
      <c r="AU2519" s="13"/>
      <c r="AV2519" s="13">
        <f t="shared" si="678"/>
        <v>0</v>
      </c>
      <c r="AW2519" s="13"/>
      <c r="AX2519" s="13">
        <f t="shared" si="679"/>
        <v>0</v>
      </c>
      <c r="AY2519" s="13"/>
      <c r="AZ2519" s="13">
        <f t="shared" si="680"/>
        <v>0</v>
      </c>
      <c r="BA2519" s="13"/>
      <c r="BB2519" s="13">
        <f t="shared" si="681"/>
        <v>0</v>
      </c>
      <c r="BC2519" s="13"/>
      <c r="BD2519" s="13">
        <f t="shared" si="682"/>
        <v>0</v>
      </c>
      <c r="BE2519" s="13"/>
      <c r="BF2519" s="13">
        <f t="shared" si="683"/>
        <v>0</v>
      </c>
      <c r="BG2519" s="13"/>
      <c r="BH2519" s="13">
        <f t="shared" si="684"/>
        <v>70488.701001315436</v>
      </c>
      <c r="BI2519" s="13">
        <f t="shared" si="685"/>
        <v>70500</v>
      </c>
      <c r="BJ2519" s="13">
        <v>70800</v>
      </c>
    </row>
    <row r="2520" spans="1:62" x14ac:dyDescent="0.25">
      <c r="A2520" t="s">
        <v>2808</v>
      </c>
      <c r="B2520" s="13">
        <v>180</v>
      </c>
      <c r="C2520">
        <v>581887</v>
      </c>
      <c r="D2520">
        <v>1</v>
      </c>
      <c r="E2520">
        <v>0</v>
      </c>
      <c r="F2520">
        <v>0</v>
      </c>
      <c r="G2520">
        <v>0</v>
      </c>
      <c r="H2520">
        <v>0</v>
      </c>
      <c r="I2520" t="s">
        <v>30</v>
      </c>
      <c r="J2520">
        <v>581917</v>
      </c>
      <c r="K2520" t="s">
        <v>514</v>
      </c>
      <c r="L2520">
        <v>581917</v>
      </c>
      <c r="M2520" t="s">
        <v>514</v>
      </c>
      <c r="N2520">
        <v>581917</v>
      </c>
      <c r="O2520" t="s">
        <v>514</v>
      </c>
      <c r="P2520">
        <v>581372</v>
      </c>
      <c r="Q2520" t="s">
        <v>216</v>
      </c>
      <c r="R2520" s="13">
        <v>70488.701001315436</v>
      </c>
      <c r="S2520" s="13"/>
      <c r="T2520" s="13"/>
      <c r="U2520" s="13"/>
      <c r="V2520" s="13">
        <f t="shared" si="669"/>
        <v>0</v>
      </c>
      <c r="W2520" s="13"/>
      <c r="X2520" s="13">
        <f t="shared" si="670"/>
        <v>0</v>
      </c>
      <c r="Y2520" s="13"/>
      <c r="Z2520" s="13">
        <f t="shared" si="671"/>
        <v>0</v>
      </c>
      <c r="AA2520" s="13"/>
      <c r="AB2520" s="13">
        <f t="shared" si="672"/>
        <v>0</v>
      </c>
      <c r="AC2520" s="13"/>
      <c r="AD2520" s="13"/>
      <c r="AE2520" s="13"/>
      <c r="AF2520" s="13"/>
      <c r="AG2520" s="13"/>
      <c r="AH2520" s="13"/>
      <c r="AI2520" s="13"/>
      <c r="AJ2520" s="13"/>
      <c r="AK2520" s="13">
        <f t="shared" si="673"/>
        <v>0</v>
      </c>
      <c r="AL2520" s="13"/>
      <c r="AM2520" s="13">
        <f t="shared" si="674"/>
        <v>0</v>
      </c>
      <c r="AN2520" s="13"/>
      <c r="AO2520" s="13">
        <v>0</v>
      </c>
      <c r="AP2520" s="13">
        <f t="shared" si="675"/>
        <v>0</v>
      </c>
      <c r="AQ2520" s="13"/>
      <c r="AR2520" s="13">
        <f t="shared" si="676"/>
        <v>0</v>
      </c>
      <c r="AS2520" s="13"/>
      <c r="AT2520" s="13">
        <f t="shared" si="677"/>
        <v>0</v>
      </c>
      <c r="AU2520" s="13"/>
      <c r="AV2520" s="13">
        <f t="shared" si="678"/>
        <v>0</v>
      </c>
      <c r="AW2520" s="13"/>
      <c r="AX2520" s="13">
        <f t="shared" si="679"/>
        <v>0</v>
      </c>
      <c r="AY2520" s="13"/>
      <c r="AZ2520" s="13">
        <f t="shared" si="680"/>
        <v>0</v>
      </c>
      <c r="BA2520" s="13"/>
      <c r="BB2520" s="13">
        <f t="shared" si="681"/>
        <v>0</v>
      </c>
      <c r="BC2520" s="13"/>
      <c r="BD2520" s="13">
        <f t="shared" si="682"/>
        <v>0</v>
      </c>
      <c r="BE2520" s="13"/>
      <c r="BF2520" s="13">
        <f t="shared" si="683"/>
        <v>0</v>
      </c>
      <c r="BG2520" s="13"/>
      <c r="BH2520" s="13">
        <f t="shared" si="684"/>
        <v>70488.701001315436</v>
      </c>
      <c r="BI2520" s="13">
        <f t="shared" si="685"/>
        <v>70500</v>
      </c>
      <c r="BJ2520" s="13">
        <v>70800</v>
      </c>
    </row>
    <row r="2521" spans="1:62" x14ac:dyDescent="0.25">
      <c r="A2521" s="5" t="s">
        <v>2126</v>
      </c>
      <c r="B2521" s="13">
        <v>3677</v>
      </c>
      <c r="C2521">
        <v>573094</v>
      </c>
      <c r="D2521">
        <v>1</v>
      </c>
      <c r="E2521">
        <v>1</v>
      </c>
      <c r="F2521">
        <v>1</v>
      </c>
      <c r="G2521">
        <v>1</v>
      </c>
      <c r="H2521">
        <v>0</v>
      </c>
      <c r="I2521" t="s">
        <v>33</v>
      </c>
      <c r="J2521">
        <v>573094</v>
      </c>
      <c r="K2521" t="s">
        <v>2126</v>
      </c>
      <c r="L2521">
        <v>573094</v>
      </c>
      <c r="M2521" t="s">
        <v>2126</v>
      </c>
      <c r="N2521">
        <v>573094</v>
      </c>
      <c r="O2521" t="s">
        <v>2126</v>
      </c>
      <c r="P2521">
        <v>572659</v>
      </c>
      <c r="Q2521" t="s">
        <v>114</v>
      </c>
      <c r="R2521" s="13">
        <v>825078.07178728096</v>
      </c>
      <c r="S2521" s="13">
        <v>4729</v>
      </c>
      <c r="T2521" s="13">
        <v>252375.735692535</v>
      </c>
      <c r="U2521" s="13"/>
      <c r="V2521" s="13">
        <f t="shared" si="669"/>
        <v>0</v>
      </c>
      <c r="W2521" s="13">
        <v>34</v>
      </c>
      <c r="X2521" s="13">
        <f t="shared" si="670"/>
        <v>100776</v>
      </c>
      <c r="Y2521" s="13">
        <v>29</v>
      </c>
      <c r="Z2521" s="13">
        <f t="shared" si="671"/>
        <v>28652</v>
      </c>
      <c r="AA2521" s="13">
        <v>10</v>
      </c>
      <c r="AB2521" s="13">
        <f t="shared" si="672"/>
        <v>2470</v>
      </c>
      <c r="AC2521" s="13">
        <v>4729</v>
      </c>
      <c r="AD2521" s="13">
        <v>1005020.1671781946</v>
      </c>
      <c r="AE2521" s="13">
        <v>4729</v>
      </c>
      <c r="AF2521" s="13">
        <v>526053.77535609563</v>
      </c>
      <c r="AG2521" s="13"/>
      <c r="AH2521" s="13"/>
      <c r="AI2521" s="13"/>
      <c r="AJ2521" s="13"/>
      <c r="AK2521" s="13">
        <f t="shared" si="673"/>
        <v>0</v>
      </c>
      <c r="AL2521" s="13"/>
      <c r="AM2521" s="13">
        <f t="shared" si="674"/>
        <v>0</v>
      </c>
      <c r="AN2521" s="13"/>
      <c r="AO2521" s="13">
        <v>5</v>
      </c>
      <c r="AP2521" s="13">
        <f t="shared" si="675"/>
        <v>152500</v>
      </c>
      <c r="AQ2521" s="13"/>
      <c r="AR2521" s="13">
        <f t="shared" si="676"/>
        <v>0</v>
      </c>
      <c r="AS2521" s="13"/>
      <c r="AT2521" s="13">
        <f t="shared" si="677"/>
        <v>0</v>
      </c>
      <c r="AU2521" s="13"/>
      <c r="AV2521" s="13">
        <f t="shared" si="678"/>
        <v>0</v>
      </c>
      <c r="AW2521" s="13"/>
      <c r="AX2521" s="13">
        <f t="shared" si="679"/>
        <v>0</v>
      </c>
      <c r="AY2521" s="13"/>
      <c r="AZ2521" s="13">
        <f t="shared" si="680"/>
        <v>0</v>
      </c>
      <c r="BA2521" s="13"/>
      <c r="BB2521" s="13">
        <f t="shared" si="681"/>
        <v>0</v>
      </c>
      <c r="BC2521" s="13"/>
      <c r="BD2521" s="13">
        <f t="shared" si="682"/>
        <v>0</v>
      </c>
      <c r="BE2521" s="13"/>
      <c r="BF2521" s="13">
        <f t="shared" si="683"/>
        <v>0</v>
      </c>
      <c r="BG2521" s="13"/>
      <c r="BH2521" s="13">
        <f t="shared" si="684"/>
        <v>2892925.7500141063</v>
      </c>
      <c r="BI2521" s="13">
        <f t="shared" si="685"/>
        <v>2892900</v>
      </c>
      <c r="BJ2521" s="13">
        <v>2888700</v>
      </c>
    </row>
    <row r="2522" spans="1:62" x14ac:dyDescent="0.25">
      <c r="A2522" s="5" t="s">
        <v>917</v>
      </c>
      <c r="B2522" s="13">
        <v>3541</v>
      </c>
      <c r="C2522">
        <v>574767</v>
      </c>
      <c r="D2522">
        <v>1</v>
      </c>
      <c r="E2522">
        <v>1</v>
      </c>
      <c r="F2522">
        <v>1</v>
      </c>
      <c r="G2522">
        <v>1</v>
      </c>
      <c r="H2522">
        <v>0</v>
      </c>
      <c r="I2522" t="s">
        <v>41</v>
      </c>
      <c r="J2522">
        <v>574767</v>
      </c>
      <c r="K2522" t="s">
        <v>917</v>
      </c>
      <c r="L2522">
        <v>574767</v>
      </c>
      <c r="M2522" t="s">
        <v>917</v>
      </c>
      <c r="N2522">
        <v>574767</v>
      </c>
      <c r="O2522" t="s">
        <v>917</v>
      </c>
      <c r="P2522">
        <v>555134</v>
      </c>
      <c r="Q2522" t="s">
        <v>151</v>
      </c>
      <c r="R2522" s="13">
        <v>795496.63559135608</v>
      </c>
      <c r="S2522" s="13">
        <v>6561</v>
      </c>
      <c r="T2522" s="13">
        <v>349677.0099535273</v>
      </c>
      <c r="U2522" s="13"/>
      <c r="V2522" s="13">
        <f t="shared" si="669"/>
        <v>0</v>
      </c>
      <c r="W2522" s="13">
        <v>34</v>
      </c>
      <c r="X2522" s="13">
        <f t="shared" si="670"/>
        <v>100776</v>
      </c>
      <c r="Y2522" s="13">
        <v>24</v>
      </c>
      <c r="Z2522" s="13">
        <f t="shared" si="671"/>
        <v>23712</v>
      </c>
      <c r="AA2522" s="13">
        <v>21</v>
      </c>
      <c r="AB2522" s="13">
        <f t="shared" si="672"/>
        <v>5187</v>
      </c>
      <c r="AC2522" s="13">
        <v>11921</v>
      </c>
      <c r="AD2522" s="13">
        <v>2484061.6896765027</v>
      </c>
      <c r="AE2522" s="13">
        <v>11488</v>
      </c>
      <c r="AF2522" s="13">
        <v>1271659.3098458436</v>
      </c>
      <c r="AG2522" s="13"/>
      <c r="AH2522" s="13"/>
      <c r="AI2522" s="13"/>
      <c r="AJ2522" s="13"/>
      <c r="AK2522" s="13">
        <f t="shared" si="673"/>
        <v>0</v>
      </c>
      <c r="AL2522" s="13"/>
      <c r="AM2522" s="13">
        <f t="shared" si="674"/>
        <v>0</v>
      </c>
      <c r="AN2522" s="13"/>
      <c r="AO2522" s="13">
        <v>0</v>
      </c>
      <c r="AP2522" s="13">
        <f t="shared" si="675"/>
        <v>0</v>
      </c>
      <c r="AQ2522" s="13"/>
      <c r="AR2522" s="13">
        <f t="shared" si="676"/>
        <v>0</v>
      </c>
      <c r="AS2522" s="13"/>
      <c r="AT2522" s="13">
        <f t="shared" si="677"/>
        <v>0</v>
      </c>
      <c r="AU2522" s="13"/>
      <c r="AV2522" s="13">
        <f t="shared" si="678"/>
        <v>0</v>
      </c>
      <c r="AW2522" s="13"/>
      <c r="AX2522" s="13">
        <f t="shared" si="679"/>
        <v>0</v>
      </c>
      <c r="AY2522" s="13"/>
      <c r="AZ2522" s="13">
        <f t="shared" si="680"/>
        <v>0</v>
      </c>
      <c r="BA2522" s="13"/>
      <c r="BB2522" s="13">
        <f t="shared" si="681"/>
        <v>0</v>
      </c>
      <c r="BC2522" s="13"/>
      <c r="BD2522" s="13">
        <f t="shared" si="682"/>
        <v>0</v>
      </c>
      <c r="BE2522" s="13"/>
      <c r="BF2522" s="13">
        <f t="shared" si="683"/>
        <v>0</v>
      </c>
      <c r="BG2522" s="13"/>
      <c r="BH2522" s="13">
        <f t="shared" si="684"/>
        <v>5030569.6450672299</v>
      </c>
      <c r="BI2522" s="13">
        <f t="shared" si="685"/>
        <v>5030600</v>
      </c>
      <c r="BJ2522" s="13">
        <v>5049100</v>
      </c>
    </row>
    <row r="2523" spans="1:62" x14ac:dyDescent="0.25">
      <c r="A2523" s="4" t="s">
        <v>2809</v>
      </c>
      <c r="B2523" s="13">
        <v>1427</v>
      </c>
      <c r="C2523">
        <v>554600</v>
      </c>
      <c r="D2523">
        <v>1</v>
      </c>
      <c r="E2523">
        <v>1</v>
      </c>
      <c r="F2523">
        <v>1</v>
      </c>
      <c r="G2523">
        <v>0</v>
      </c>
      <c r="H2523">
        <v>0</v>
      </c>
      <c r="I2523" t="s">
        <v>18</v>
      </c>
      <c r="J2523">
        <v>554600</v>
      </c>
      <c r="K2523" t="s">
        <v>2809</v>
      </c>
      <c r="L2523">
        <v>554600</v>
      </c>
      <c r="M2523" t="s">
        <v>2809</v>
      </c>
      <c r="N2523">
        <v>554642</v>
      </c>
      <c r="O2523" t="s">
        <v>1530</v>
      </c>
      <c r="P2523">
        <v>554642</v>
      </c>
      <c r="Q2523" t="s">
        <v>1530</v>
      </c>
      <c r="R2523" s="13">
        <v>327993.06727716251</v>
      </c>
      <c r="S2523" s="13">
        <v>1934</v>
      </c>
      <c r="T2523" s="13">
        <v>103493.98620569368</v>
      </c>
      <c r="U2523" s="13"/>
      <c r="V2523" s="13">
        <f t="shared" si="669"/>
        <v>0</v>
      </c>
      <c r="W2523" s="13">
        <v>22</v>
      </c>
      <c r="X2523" s="13">
        <f t="shared" si="670"/>
        <v>65208</v>
      </c>
      <c r="Y2523" s="13">
        <v>28</v>
      </c>
      <c r="Z2523" s="13">
        <f t="shared" si="671"/>
        <v>27664</v>
      </c>
      <c r="AA2523" s="13">
        <v>5</v>
      </c>
      <c r="AB2523" s="13">
        <f t="shared" si="672"/>
        <v>1235</v>
      </c>
      <c r="AC2523" s="13">
        <v>1934</v>
      </c>
      <c r="AD2523" s="13">
        <v>416096.99963439279</v>
      </c>
      <c r="AE2523" s="13"/>
      <c r="AF2523" s="13"/>
      <c r="AG2523" s="13"/>
      <c r="AH2523" s="13"/>
      <c r="AI2523" s="13"/>
      <c r="AJ2523" s="13"/>
      <c r="AK2523" s="13">
        <f t="shared" si="673"/>
        <v>0</v>
      </c>
      <c r="AL2523" s="13"/>
      <c r="AM2523" s="13">
        <f t="shared" si="674"/>
        <v>0</v>
      </c>
      <c r="AN2523" s="13"/>
      <c r="AO2523" s="13">
        <v>1</v>
      </c>
      <c r="AP2523" s="13">
        <f t="shared" si="675"/>
        <v>30500</v>
      </c>
      <c r="AQ2523" s="13"/>
      <c r="AR2523" s="13">
        <f t="shared" si="676"/>
        <v>0</v>
      </c>
      <c r="AS2523" s="13"/>
      <c r="AT2523" s="13">
        <f t="shared" si="677"/>
        <v>0</v>
      </c>
      <c r="AU2523" s="13"/>
      <c r="AV2523" s="13">
        <f t="shared" si="678"/>
        <v>0</v>
      </c>
      <c r="AW2523" s="13"/>
      <c r="AX2523" s="13">
        <f t="shared" si="679"/>
        <v>0</v>
      </c>
      <c r="AY2523" s="13"/>
      <c r="AZ2523" s="13">
        <f t="shared" si="680"/>
        <v>0</v>
      </c>
      <c r="BA2523" s="13"/>
      <c r="BB2523" s="13">
        <f t="shared" si="681"/>
        <v>0</v>
      </c>
      <c r="BC2523" s="13"/>
      <c r="BD2523" s="13">
        <f t="shared" si="682"/>
        <v>0</v>
      </c>
      <c r="BE2523" s="13"/>
      <c r="BF2523" s="13">
        <f t="shared" si="683"/>
        <v>0</v>
      </c>
      <c r="BG2523" s="13"/>
      <c r="BH2523" s="13">
        <f t="shared" si="684"/>
        <v>972191.05311724893</v>
      </c>
      <c r="BI2523" s="13">
        <f t="shared" si="685"/>
        <v>972200</v>
      </c>
      <c r="BJ2523" s="13">
        <v>1011400</v>
      </c>
    </row>
    <row r="2524" spans="1:62" x14ac:dyDescent="0.25">
      <c r="A2524" t="s">
        <v>2810</v>
      </c>
      <c r="B2524" s="13">
        <v>430</v>
      </c>
      <c r="C2524">
        <v>564206</v>
      </c>
      <c r="D2524">
        <v>1</v>
      </c>
      <c r="E2524">
        <v>0</v>
      </c>
      <c r="F2524">
        <v>0</v>
      </c>
      <c r="G2524">
        <v>0</v>
      </c>
      <c r="H2524">
        <v>0</v>
      </c>
      <c r="I2524" t="s">
        <v>51</v>
      </c>
      <c r="J2524">
        <v>564044</v>
      </c>
      <c r="K2524" t="s">
        <v>403</v>
      </c>
      <c r="L2524">
        <v>564044</v>
      </c>
      <c r="M2524" t="s">
        <v>403</v>
      </c>
      <c r="N2524">
        <v>564265</v>
      </c>
      <c r="O2524" t="s">
        <v>2312</v>
      </c>
      <c r="P2524">
        <v>564028</v>
      </c>
      <c r="Q2524" t="s">
        <v>404</v>
      </c>
      <c r="R2524" s="13">
        <v>100659.76905742708</v>
      </c>
      <c r="S2524" s="13"/>
      <c r="T2524" s="13"/>
      <c r="U2524" s="13"/>
      <c r="V2524" s="13">
        <f t="shared" si="669"/>
        <v>0</v>
      </c>
      <c r="W2524" s="13"/>
      <c r="X2524" s="13">
        <f t="shared" si="670"/>
        <v>0</v>
      </c>
      <c r="Y2524" s="13"/>
      <c r="Z2524" s="13">
        <f t="shared" si="671"/>
        <v>0</v>
      </c>
      <c r="AA2524" s="13"/>
      <c r="AB2524" s="13">
        <f t="shared" si="672"/>
        <v>0</v>
      </c>
      <c r="AC2524" s="13"/>
      <c r="AD2524" s="13"/>
      <c r="AE2524" s="13"/>
      <c r="AF2524" s="13"/>
      <c r="AG2524" s="13"/>
      <c r="AH2524" s="13"/>
      <c r="AI2524" s="13"/>
      <c r="AJ2524" s="13"/>
      <c r="AK2524" s="13">
        <f t="shared" si="673"/>
        <v>0</v>
      </c>
      <c r="AL2524" s="13"/>
      <c r="AM2524" s="13">
        <f t="shared" si="674"/>
        <v>0</v>
      </c>
      <c r="AN2524" s="13"/>
      <c r="AO2524" s="13">
        <v>1</v>
      </c>
      <c r="AP2524" s="13">
        <f t="shared" si="675"/>
        <v>30500</v>
      </c>
      <c r="AQ2524" s="13"/>
      <c r="AR2524" s="13">
        <f t="shared" si="676"/>
        <v>0</v>
      </c>
      <c r="AS2524" s="13"/>
      <c r="AT2524" s="13">
        <f t="shared" si="677"/>
        <v>0</v>
      </c>
      <c r="AU2524" s="13"/>
      <c r="AV2524" s="13">
        <f t="shared" si="678"/>
        <v>0</v>
      </c>
      <c r="AW2524" s="13"/>
      <c r="AX2524" s="13">
        <f t="shared" si="679"/>
        <v>0</v>
      </c>
      <c r="AY2524" s="13"/>
      <c r="AZ2524" s="13">
        <f t="shared" si="680"/>
        <v>0</v>
      </c>
      <c r="BA2524" s="13"/>
      <c r="BB2524" s="13">
        <f t="shared" si="681"/>
        <v>0</v>
      </c>
      <c r="BC2524" s="13"/>
      <c r="BD2524" s="13">
        <f t="shared" si="682"/>
        <v>0</v>
      </c>
      <c r="BE2524" s="13"/>
      <c r="BF2524" s="13">
        <f t="shared" si="683"/>
        <v>0</v>
      </c>
      <c r="BG2524" s="13"/>
      <c r="BH2524" s="13">
        <f t="shared" si="684"/>
        <v>131159.76905742707</v>
      </c>
      <c r="BI2524" s="13">
        <f t="shared" si="685"/>
        <v>131200</v>
      </c>
      <c r="BJ2524" s="13">
        <v>131800</v>
      </c>
    </row>
    <row r="2525" spans="1:62" x14ac:dyDescent="0.25">
      <c r="A2525" t="s">
        <v>2811</v>
      </c>
      <c r="B2525" s="13">
        <v>1423</v>
      </c>
      <c r="C2525">
        <v>538914</v>
      </c>
      <c r="D2525">
        <v>1</v>
      </c>
      <c r="E2525">
        <v>0</v>
      </c>
      <c r="F2525">
        <v>0</v>
      </c>
      <c r="G2525">
        <v>0</v>
      </c>
      <c r="H2525">
        <v>0</v>
      </c>
      <c r="I2525" t="s">
        <v>26</v>
      </c>
      <c r="J2525">
        <v>538132</v>
      </c>
      <c r="K2525" t="s">
        <v>1069</v>
      </c>
      <c r="L2525">
        <v>538132</v>
      </c>
      <c r="M2525" t="s">
        <v>1069</v>
      </c>
      <c r="N2525">
        <v>538132</v>
      </c>
      <c r="O2525" t="s">
        <v>1069</v>
      </c>
      <c r="P2525">
        <v>538094</v>
      </c>
      <c r="Q2525" t="s">
        <v>173</v>
      </c>
      <c r="R2525" s="13">
        <v>327092.11629302893</v>
      </c>
      <c r="S2525" s="13"/>
      <c r="T2525" s="13"/>
      <c r="U2525" s="13"/>
      <c r="V2525" s="13">
        <f t="shared" si="669"/>
        <v>0</v>
      </c>
      <c r="W2525" s="13"/>
      <c r="X2525" s="13">
        <f t="shared" si="670"/>
        <v>0</v>
      </c>
      <c r="Y2525" s="13"/>
      <c r="Z2525" s="13">
        <f t="shared" si="671"/>
        <v>0</v>
      </c>
      <c r="AA2525" s="13"/>
      <c r="AB2525" s="13">
        <f t="shared" si="672"/>
        <v>0</v>
      </c>
      <c r="AC2525" s="13"/>
      <c r="AD2525" s="13"/>
      <c r="AE2525" s="13"/>
      <c r="AF2525" s="13"/>
      <c r="AG2525" s="13"/>
      <c r="AH2525" s="13"/>
      <c r="AI2525" s="13"/>
      <c r="AJ2525" s="13"/>
      <c r="AK2525" s="13">
        <f t="shared" si="673"/>
        <v>0</v>
      </c>
      <c r="AL2525" s="13"/>
      <c r="AM2525" s="13">
        <f t="shared" si="674"/>
        <v>0</v>
      </c>
      <c r="AN2525" s="13"/>
      <c r="AO2525" s="13">
        <v>0</v>
      </c>
      <c r="AP2525" s="13">
        <f t="shared" si="675"/>
        <v>0</v>
      </c>
      <c r="AQ2525" s="13"/>
      <c r="AR2525" s="13">
        <f t="shared" si="676"/>
        <v>0</v>
      </c>
      <c r="AS2525" s="13"/>
      <c r="AT2525" s="13">
        <f t="shared" si="677"/>
        <v>0</v>
      </c>
      <c r="AU2525" s="13"/>
      <c r="AV2525" s="13">
        <f t="shared" si="678"/>
        <v>0</v>
      </c>
      <c r="AW2525" s="13"/>
      <c r="AX2525" s="13">
        <f t="shared" si="679"/>
        <v>0</v>
      </c>
      <c r="AY2525" s="13"/>
      <c r="AZ2525" s="13">
        <f t="shared" si="680"/>
        <v>0</v>
      </c>
      <c r="BA2525" s="13"/>
      <c r="BB2525" s="13">
        <f t="shared" si="681"/>
        <v>0</v>
      </c>
      <c r="BC2525" s="13"/>
      <c r="BD2525" s="13">
        <f t="shared" si="682"/>
        <v>0</v>
      </c>
      <c r="BE2525" s="13"/>
      <c r="BF2525" s="13">
        <f t="shared" si="683"/>
        <v>0</v>
      </c>
      <c r="BG2525" s="13"/>
      <c r="BH2525" s="13">
        <f t="shared" si="684"/>
        <v>327092.11629302893</v>
      </c>
      <c r="BI2525" s="13">
        <f t="shared" si="685"/>
        <v>327100</v>
      </c>
      <c r="BJ2525" s="13">
        <v>322600</v>
      </c>
    </row>
    <row r="2526" spans="1:62" x14ac:dyDescent="0.25">
      <c r="A2526" t="s">
        <v>2812</v>
      </c>
      <c r="B2526" s="13">
        <v>199</v>
      </c>
      <c r="C2526">
        <v>514446</v>
      </c>
      <c r="D2526">
        <v>1</v>
      </c>
      <c r="E2526">
        <v>0</v>
      </c>
      <c r="F2526">
        <v>0</v>
      </c>
      <c r="G2526">
        <v>0</v>
      </c>
      <c r="H2526">
        <v>0</v>
      </c>
      <c r="I2526" t="s">
        <v>61</v>
      </c>
      <c r="J2526">
        <v>511382</v>
      </c>
      <c r="K2526" t="s">
        <v>272</v>
      </c>
      <c r="L2526">
        <v>511382</v>
      </c>
      <c r="M2526" t="s">
        <v>272</v>
      </c>
      <c r="N2526">
        <v>511382</v>
      </c>
      <c r="O2526" t="s">
        <v>272</v>
      </c>
      <c r="P2526">
        <v>511382</v>
      </c>
      <c r="Q2526" t="s">
        <v>272</v>
      </c>
      <c r="R2526" s="13">
        <v>70488.701001315436</v>
      </c>
      <c r="S2526" s="13"/>
      <c r="T2526" s="13"/>
      <c r="U2526" s="13"/>
      <c r="V2526" s="13">
        <f t="shared" si="669"/>
        <v>0</v>
      </c>
      <c r="W2526" s="13"/>
      <c r="X2526" s="13">
        <f t="shared" si="670"/>
        <v>0</v>
      </c>
      <c r="Y2526" s="13"/>
      <c r="Z2526" s="13">
        <f t="shared" si="671"/>
        <v>0</v>
      </c>
      <c r="AA2526" s="13"/>
      <c r="AB2526" s="13">
        <f t="shared" si="672"/>
        <v>0</v>
      </c>
      <c r="AC2526" s="13"/>
      <c r="AD2526" s="13"/>
      <c r="AE2526" s="13"/>
      <c r="AF2526" s="13"/>
      <c r="AG2526" s="13"/>
      <c r="AH2526" s="13"/>
      <c r="AI2526" s="13"/>
      <c r="AJ2526" s="13"/>
      <c r="AK2526" s="13">
        <f t="shared" si="673"/>
        <v>0</v>
      </c>
      <c r="AL2526" s="13"/>
      <c r="AM2526" s="13">
        <f t="shared" si="674"/>
        <v>0</v>
      </c>
      <c r="AN2526" s="13"/>
      <c r="AO2526" s="13">
        <v>1</v>
      </c>
      <c r="AP2526" s="13">
        <f t="shared" si="675"/>
        <v>30500</v>
      </c>
      <c r="AQ2526" s="13"/>
      <c r="AR2526" s="13">
        <f t="shared" si="676"/>
        <v>0</v>
      </c>
      <c r="AS2526" s="13"/>
      <c r="AT2526" s="13">
        <f t="shared" si="677"/>
        <v>0</v>
      </c>
      <c r="AU2526" s="13"/>
      <c r="AV2526" s="13">
        <f t="shared" si="678"/>
        <v>0</v>
      </c>
      <c r="AW2526" s="13"/>
      <c r="AX2526" s="13">
        <f t="shared" si="679"/>
        <v>0</v>
      </c>
      <c r="AY2526" s="13"/>
      <c r="AZ2526" s="13">
        <f t="shared" si="680"/>
        <v>0</v>
      </c>
      <c r="BA2526" s="13"/>
      <c r="BB2526" s="13">
        <f t="shared" si="681"/>
        <v>0</v>
      </c>
      <c r="BC2526" s="13"/>
      <c r="BD2526" s="13">
        <f t="shared" si="682"/>
        <v>0</v>
      </c>
      <c r="BE2526" s="13"/>
      <c r="BF2526" s="13">
        <f t="shared" si="683"/>
        <v>0</v>
      </c>
      <c r="BG2526" s="13"/>
      <c r="BH2526" s="13">
        <f t="shared" si="684"/>
        <v>100988.70100131544</v>
      </c>
      <c r="BI2526" s="13">
        <f t="shared" si="685"/>
        <v>101000</v>
      </c>
      <c r="BJ2526" s="13">
        <v>101300</v>
      </c>
    </row>
    <row r="2527" spans="1:62" x14ac:dyDescent="0.25">
      <c r="A2527" t="s">
        <v>894</v>
      </c>
      <c r="B2527" s="13">
        <v>542</v>
      </c>
      <c r="C2527">
        <v>514471</v>
      </c>
      <c r="D2527">
        <v>1</v>
      </c>
      <c r="E2527">
        <v>0</v>
      </c>
      <c r="F2527">
        <v>0</v>
      </c>
      <c r="G2527">
        <v>0</v>
      </c>
      <c r="H2527">
        <v>0</v>
      </c>
      <c r="I2527" t="s">
        <v>61</v>
      </c>
      <c r="J2527">
        <v>511382</v>
      </c>
      <c r="K2527" t="s">
        <v>272</v>
      </c>
      <c r="L2527">
        <v>511382</v>
      </c>
      <c r="M2527" t="s">
        <v>272</v>
      </c>
      <c r="N2527">
        <v>511382</v>
      </c>
      <c r="O2527" t="s">
        <v>272</v>
      </c>
      <c r="P2527">
        <v>511382</v>
      </c>
      <c r="Q2527" t="s">
        <v>272</v>
      </c>
      <c r="R2527" s="13">
        <v>126529.21056619324</v>
      </c>
      <c r="S2527" s="13"/>
      <c r="T2527" s="13"/>
      <c r="U2527" s="13"/>
      <c r="V2527" s="13">
        <f t="shared" si="669"/>
        <v>0</v>
      </c>
      <c r="W2527" s="13"/>
      <c r="X2527" s="13">
        <f t="shared" si="670"/>
        <v>0</v>
      </c>
      <c r="Y2527" s="13"/>
      <c r="Z2527" s="13">
        <f t="shared" si="671"/>
        <v>0</v>
      </c>
      <c r="AA2527" s="13"/>
      <c r="AB2527" s="13">
        <f t="shared" si="672"/>
        <v>0</v>
      </c>
      <c r="AC2527" s="13"/>
      <c r="AD2527" s="13"/>
      <c r="AE2527" s="13"/>
      <c r="AF2527" s="13"/>
      <c r="AG2527" s="13"/>
      <c r="AH2527" s="13"/>
      <c r="AI2527" s="13"/>
      <c r="AJ2527" s="13"/>
      <c r="AK2527" s="13">
        <f t="shared" si="673"/>
        <v>0</v>
      </c>
      <c r="AL2527" s="13"/>
      <c r="AM2527" s="13">
        <f t="shared" si="674"/>
        <v>0</v>
      </c>
      <c r="AN2527" s="13"/>
      <c r="AO2527" s="13">
        <v>0</v>
      </c>
      <c r="AP2527" s="13">
        <f t="shared" si="675"/>
        <v>0</v>
      </c>
      <c r="AQ2527" s="13"/>
      <c r="AR2527" s="13">
        <f t="shared" si="676"/>
        <v>0</v>
      </c>
      <c r="AS2527" s="13"/>
      <c r="AT2527" s="13">
        <f t="shared" si="677"/>
        <v>0</v>
      </c>
      <c r="AU2527" s="13"/>
      <c r="AV2527" s="13">
        <f t="shared" si="678"/>
        <v>0</v>
      </c>
      <c r="AW2527" s="13"/>
      <c r="AX2527" s="13">
        <f t="shared" si="679"/>
        <v>0</v>
      </c>
      <c r="AY2527" s="13"/>
      <c r="AZ2527" s="13">
        <f t="shared" si="680"/>
        <v>0</v>
      </c>
      <c r="BA2527" s="13"/>
      <c r="BB2527" s="13">
        <f t="shared" si="681"/>
        <v>0</v>
      </c>
      <c r="BC2527" s="13"/>
      <c r="BD2527" s="13">
        <f t="shared" si="682"/>
        <v>0</v>
      </c>
      <c r="BE2527" s="13"/>
      <c r="BF2527" s="13">
        <f t="shared" si="683"/>
        <v>0</v>
      </c>
      <c r="BG2527" s="13"/>
      <c r="BH2527" s="13">
        <f t="shared" si="684"/>
        <v>126529.21056619324</v>
      </c>
      <c r="BI2527" s="13">
        <f t="shared" si="685"/>
        <v>126500</v>
      </c>
      <c r="BJ2527" s="13">
        <v>126500</v>
      </c>
    </row>
    <row r="2528" spans="1:62" x14ac:dyDescent="0.25">
      <c r="A2528" t="s">
        <v>2814</v>
      </c>
      <c r="B2528" s="13">
        <v>216</v>
      </c>
      <c r="C2528">
        <v>564346</v>
      </c>
      <c r="D2528">
        <v>1</v>
      </c>
      <c r="E2528">
        <v>0</v>
      </c>
      <c r="F2528">
        <v>0</v>
      </c>
      <c r="G2528">
        <v>0</v>
      </c>
      <c r="H2528">
        <v>0</v>
      </c>
      <c r="I2528" t="s">
        <v>26</v>
      </c>
      <c r="J2528">
        <v>540757</v>
      </c>
      <c r="K2528" t="s">
        <v>502</v>
      </c>
      <c r="L2528">
        <v>540757</v>
      </c>
      <c r="M2528" t="s">
        <v>502</v>
      </c>
      <c r="N2528">
        <v>539911</v>
      </c>
      <c r="O2528" t="s">
        <v>345</v>
      </c>
      <c r="P2528">
        <v>539911</v>
      </c>
      <c r="Q2528" t="s">
        <v>345</v>
      </c>
      <c r="R2528" s="13">
        <v>70488.701001315436</v>
      </c>
      <c r="S2528" s="13"/>
      <c r="T2528" s="13"/>
      <c r="U2528" s="13"/>
      <c r="V2528" s="13">
        <f t="shared" si="669"/>
        <v>0</v>
      </c>
      <c r="W2528" s="13"/>
      <c r="X2528" s="13">
        <f t="shared" si="670"/>
        <v>0</v>
      </c>
      <c r="Y2528" s="13"/>
      <c r="Z2528" s="13">
        <f t="shared" si="671"/>
        <v>0</v>
      </c>
      <c r="AA2528" s="13"/>
      <c r="AB2528" s="13">
        <f t="shared" si="672"/>
        <v>0</v>
      </c>
      <c r="AC2528" s="13"/>
      <c r="AD2528" s="13"/>
      <c r="AE2528" s="13"/>
      <c r="AF2528" s="13"/>
      <c r="AG2528" s="13"/>
      <c r="AH2528" s="13"/>
      <c r="AI2528" s="13"/>
      <c r="AJ2528" s="13"/>
      <c r="AK2528" s="13">
        <f t="shared" si="673"/>
        <v>0</v>
      </c>
      <c r="AL2528" s="13"/>
      <c r="AM2528" s="13">
        <f t="shared" si="674"/>
        <v>0</v>
      </c>
      <c r="AN2528" s="13"/>
      <c r="AO2528" s="13">
        <v>0</v>
      </c>
      <c r="AP2528" s="13">
        <f t="shared" si="675"/>
        <v>0</v>
      </c>
      <c r="AQ2528" s="13"/>
      <c r="AR2528" s="13">
        <f t="shared" si="676"/>
        <v>0</v>
      </c>
      <c r="AS2528" s="13"/>
      <c r="AT2528" s="13">
        <f t="shared" si="677"/>
        <v>0</v>
      </c>
      <c r="AU2528" s="13"/>
      <c r="AV2528" s="13">
        <f t="shared" si="678"/>
        <v>0</v>
      </c>
      <c r="AW2528" s="13"/>
      <c r="AX2528" s="13">
        <f t="shared" si="679"/>
        <v>0</v>
      </c>
      <c r="AY2528" s="13"/>
      <c r="AZ2528" s="13">
        <f t="shared" si="680"/>
        <v>0</v>
      </c>
      <c r="BA2528" s="13"/>
      <c r="BB2528" s="13">
        <f t="shared" si="681"/>
        <v>0</v>
      </c>
      <c r="BC2528" s="13"/>
      <c r="BD2528" s="13">
        <f t="shared" si="682"/>
        <v>0</v>
      </c>
      <c r="BE2528" s="13"/>
      <c r="BF2528" s="13">
        <f t="shared" si="683"/>
        <v>0</v>
      </c>
      <c r="BG2528" s="13"/>
      <c r="BH2528" s="13">
        <f t="shared" si="684"/>
        <v>70488.701001315436</v>
      </c>
      <c r="BI2528" s="13">
        <f t="shared" si="685"/>
        <v>70500</v>
      </c>
      <c r="BJ2528" s="13">
        <v>70800</v>
      </c>
    </row>
    <row r="2529" spans="1:62" x14ac:dyDescent="0.25">
      <c r="A2529" t="s">
        <v>2815</v>
      </c>
      <c r="B2529" s="13">
        <v>101</v>
      </c>
      <c r="C2529">
        <v>598950</v>
      </c>
      <c r="D2529">
        <v>1</v>
      </c>
      <c r="E2529">
        <v>0</v>
      </c>
      <c r="F2529">
        <v>0</v>
      </c>
      <c r="G2529">
        <v>0</v>
      </c>
      <c r="H2529">
        <v>0</v>
      </c>
      <c r="I2529" t="s">
        <v>23</v>
      </c>
      <c r="J2529">
        <v>550850</v>
      </c>
      <c r="K2529" t="s">
        <v>254</v>
      </c>
      <c r="L2529">
        <v>550850</v>
      </c>
      <c r="M2529" t="s">
        <v>254</v>
      </c>
      <c r="N2529">
        <v>550850</v>
      </c>
      <c r="O2529" t="s">
        <v>254</v>
      </c>
      <c r="P2529">
        <v>550850</v>
      </c>
      <c r="Q2529" t="s">
        <v>254</v>
      </c>
      <c r="R2529" s="13">
        <v>70488.701001315436</v>
      </c>
      <c r="S2529" s="13"/>
      <c r="T2529" s="13"/>
      <c r="U2529" s="13"/>
      <c r="V2529" s="13">
        <f t="shared" si="669"/>
        <v>0</v>
      </c>
      <c r="W2529" s="13"/>
      <c r="X2529" s="13">
        <f t="shared" si="670"/>
        <v>0</v>
      </c>
      <c r="Y2529" s="13"/>
      <c r="Z2529" s="13">
        <f t="shared" si="671"/>
        <v>0</v>
      </c>
      <c r="AA2529" s="13"/>
      <c r="AB2529" s="13">
        <f t="shared" si="672"/>
        <v>0</v>
      </c>
      <c r="AC2529" s="13"/>
      <c r="AD2529" s="13"/>
      <c r="AE2529" s="13"/>
      <c r="AF2529" s="13"/>
      <c r="AG2529" s="13"/>
      <c r="AH2529" s="13"/>
      <c r="AI2529" s="13"/>
      <c r="AJ2529" s="13"/>
      <c r="AK2529" s="13">
        <f t="shared" si="673"/>
        <v>0</v>
      </c>
      <c r="AL2529" s="13"/>
      <c r="AM2529" s="13">
        <f t="shared" si="674"/>
        <v>0</v>
      </c>
      <c r="AN2529" s="13"/>
      <c r="AO2529" s="13">
        <v>0</v>
      </c>
      <c r="AP2529" s="13">
        <f t="shared" si="675"/>
        <v>0</v>
      </c>
      <c r="AQ2529" s="13"/>
      <c r="AR2529" s="13">
        <f t="shared" si="676"/>
        <v>0</v>
      </c>
      <c r="AS2529" s="13"/>
      <c r="AT2529" s="13">
        <f t="shared" si="677"/>
        <v>0</v>
      </c>
      <c r="AU2529" s="13"/>
      <c r="AV2529" s="13">
        <f t="shared" si="678"/>
        <v>0</v>
      </c>
      <c r="AW2529" s="13"/>
      <c r="AX2529" s="13">
        <f t="shared" si="679"/>
        <v>0</v>
      </c>
      <c r="AY2529" s="13"/>
      <c r="AZ2529" s="13">
        <f t="shared" si="680"/>
        <v>0</v>
      </c>
      <c r="BA2529" s="13"/>
      <c r="BB2529" s="13">
        <f t="shared" si="681"/>
        <v>0</v>
      </c>
      <c r="BC2529" s="13"/>
      <c r="BD2529" s="13">
        <f t="shared" si="682"/>
        <v>0</v>
      </c>
      <c r="BE2529" s="13"/>
      <c r="BF2529" s="13">
        <f t="shared" si="683"/>
        <v>0</v>
      </c>
      <c r="BG2529" s="13"/>
      <c r="BH2529" s="13">
        <f t="shared" si="684"/>
        <v>70488.701001315436</v>
      </c>
      <c r="BI2529" s="13">
        <f t="shared" si="685"/>
        <v>70500</v>
      </c>
      <c r="BJ2529" s="13">
        <v>70800</v>
      </c>
    </row>
    <row r="2530" spans="1:62" x14ac:dyDescent="0.25">
      <c r="A2530" t="s">
        <v>2815</v>
      </c>
      <c r="B2530" s="13">
        <v>723</v>
      </c>
      <c r="C2530">
        <v>583260</v>
      </c>
      <c r="D2530">
        <v>1</v>
      </c>
      <c r="E2530">
        <v>0</v>
      </c>
      <c r="F2530">
        <v>0</v>
      </c>
      <c r="G2530">
        <v>0</v>
      </c>
      <c r="H2530">
        <v>0</v>
      </c>
      <c r="I2530" t="s">
        <v>30</v>
      </c>
      <c r="J2530">
        <v>582948</v>
      </c>
      <c r="K2530" t="s">
        <v>692</v>
      </c>
      <c r="L2530">
        <v>584100</v>
      </c>
      <c r="M2530" t="s">
        <v>693</v>
      </c>
      <c r="N2530">
        <v>584002</v>
      </c>
      <c r="O2530" t="s">
        <v>261</v>
      </c>
      <c r="P2530">
        <v>584002</v>
      </c>
      <c r="Q2530" t="s">
        <v>261</v>
      </c>
      <c r="R2530" s="13">
        <v>168127.86036251165</v>
      </c>
      <c r="S2530" s="13"/>
      <c r="T2530" s="13"/>
      <c r="U2530" s="13"/>
      <c r="V2530" s="13">
        <f t="shared" si="669"/>
        <v>0</v>
      </c>
      <c r="W2530" s="13"/>
      <c r="X2530" s="13">
        <f t="shared" si="670"/>
        <v>0</v>
      </c>
      <c r="Y2530" s="13"/>
      <c r="Z2530" s="13">
        <f t="shared" si="671"/>
        <v>0</v>
      </c>
      <c r="AA2530" s="13"/>
      <c r="AB2530" s="13">
        <f t="shared" si="672"/>
        <v>0</v>
      </c>
      <c r="AC2530" s="13"/>
      <c r="AD2530" s="13"/>
      <c r="AE2530" s="13"/>
      <c r="AF2530" s="13"/>
      <c r="AG2530" s="13"/>
      <c r="AH2530" s="13"/>
      <c r="AI2530" s="13"/>
      <c r="AJ2530" s="13"/>
      <c r="AK2530" s="13">
        <f t="shared" si="673"/>
        <v>0</v>
      </c>
      <c r="AL2530" s="13"/>
      <c r="AM2530" s="13">
        <f t="shared" si="674"/>
        <v>0</v>
      </c>
      <c r="AN2530" s="13"/>
      <c r="AO2530" s="13">
        <v>0</v>
      </c>
      <c r="AP2530" s="13">
        <f t="shared" si="675"/>
        <v>0</v>
      </c>
      <c r="AQ2530" s="13"/>
      <c r="AR2530" s="13">
        <f t="shared" si="676"/>
        <v>0</v>
      </c>
      <c r="AS2530" s="13"/>
      <c r="AT2530" s="13">
        <f t="shared" si="677"/>
        <v>0</v>
      </c>
      <c r="AU2530" s="13"/>
      <c r="AV2530" s="13">
        <f t="shared" si="678"/>
        <v>0</v>
      </c>
      <c r="AW2530" s="13"/>
      <c r="AX2530" s="13">
        <f t="shared" si="679"/>
        <v>0</v>
      </c>
      <c r="AY2530" s="13"/>
      <c r="AZ2530" s="13">
        <f t="shared" si="680"/>
        <v>0</v>
      </c>
      <c r="BA2530" s="13"/>
      <c r="BB2530" s="13">
        <f t="shared" si="681"/>
        <v>0</v>
      </c>
      <c r="BC2530" s="13"/>
      <c r="BD2530" s="13">
        <f t="shared" si="682"/>
        <v>0</v>
      </c>
      <c r="BE2530" s="13"/>
      <c r="BF2530" s="13">
        <f t="shared" si="683"/>
        <v>0</v>
      </c>
      <c r="BG2530" s="13"/>
      <c r="BH2530" s="13">
        <f t="shared" si="684"/>
        <v>168127.86036251165</v>
      </c>
      <c r="BI2530" s="13">
        <f t="shared" si="685"/>
        <v>168100</v>
      </c>
      <c r="BJ2530" s="13">
        <v>169400</v>
      </c>
    </row>
    <row r="2531" spans="1:62" x14ac:dyDescent="0.25">
      <c r="A2531" t="s">
        <v>2817</v>
      </c>
      <c r="B2531" s="13">
        <v>420</v>
      </c>
      <c r="C2531">
        <v>581909</v>
      </c>
      <c r="D2531">
        <v>1</v>
      </c>
      <c r="E2531">
        <v>0</v>
      </c>
      <c r="F2531">
        <v>0</v>
      </c>
      <c r="G2531">
        <v>0</v>
      </c>
      <c r="H2531">
        <v>0</v>
      </c>
      <c r="I2531" t="s">
        <v>30</v>
      </c>
      <c r="J2531">
        <v>581968</v>
      </c>
      <c r="K2531" t="s">
        <v>2818</v>
      </c>
      <c r="L2531">
        <v>581283</v>
      </c>
      <c r="M2531" t="s">
        <v>29</v>
      </c>
      <c r="N2531">
        <v>581283</v>
      </c>
      <c r="O2531" t="s">
        <v>29</v>
      </c>
      <c r="P2531">
        <v>581283</v>
      </c>
      <c r="Q2531" t="s">
        <v>29</v>
      </c>
      <c r="R2531" s="13">
        <v>98344.694816102477</v>
      </c>
      <c r="S2531" s="13"/>
      <c r="T2531" s="13"/>
      <c r="U2531" s="13"/>
      <c r="V2531" s="13">
        <f t="shared" si="669"/>
        <v>0</v>
      </c>
      <c r="W2531" s="13"/>
      <c r="X2531" s="13">
        <f t="shared" si="670"/>
        <v>0</v>
      </c>
      <c r="Y2531" s="13"/>
      <c r="Z2531" s="13">
        <f t="shared" si="671"/>
        <v>0</v>
      </c>
      <c r="AA2531" s="13"/>
      <c r="AB2531" s="13">
        <f t="shared" si="672"/>
        <v>0</v>
      </c>
      <c r="AC2531" s="13"/>
      <c r="AD2531" s="13"/>
      <c r="AE2531" s="13"/>
      <c r="AF2531" s="13"/>
      <c r="AG2531" s="13"/>
      <c r="AH2531" s="13"/>
      <c r="AI2531" s="13"/>
      <c r="AJ2531" s="13"/>
      <c r="AK2531" s="13">
        <f t="shared" si="673"/>
        <v>0</v>
      </c>
      <c r="AL2531" s="13"/>
      <c r="AM2531" s="13">
        <f t="shared" si="674"/>
        <v>0</v>
      </c>
      <c r="AN2531" s="13"/>
      <c r="AO2531" s="13">
        <v>0</v>
      </c>
      <c r="AP2531" s="13">
        <f t="shared" si="675"/>
        <v>0</v>
      </c>
      <c r="AQ2531" s="13"/>
      <c r="AR2531" s="13">
        <f t="shared" si="676"/>
        <v>0</v>
      </c>
      <c r="AS2531" s="13"/>
      <c r="AT2531" s="13">
        <f t="shared" si="677"/>
        <v>0</v>
      </c>
      <c r="AU2531" s="13"/>
      <c r="AV2531" s="13">
        <f t="shared" si="678"/>
        <v>0</v>
      </c>
      <c r="AW2531" s="13"/>
      <c r="AX2531" s="13">
        <f t="shared" si="679"/>
        <v>0</v>
      </c>
      <c r="AY2531" s="13"/>
      <c r="AZ2531" s="13">
        <f t="shared" si="680"/>
        <v>0</v>
      </c>
      <c r="BA2531" s="13"/>
      <c r="BB2531" s="13">
        <f t="shared" si="681"/>
        <v>0</v>
      </c>
      <c r="BC2531" s="13"/>
      <c r="BD2531" s="13">
        <f t="shared" si="682"/>
        <v>0</v>
      </c>
      <c r="BE2531" s="13"/>
      <c r="BF2531" s="13">
        <f t="shared" si="683"/>
        <v>0</v>
      </c>
      <c r="BG2531" s="13"/>
      <c r="BH2531" s="13">
        <f t="shared" si="684"/>
        <v>98344.694816102477</v>
      </c>
      <c r="BI2531" s="13">
        <f t="shared" si="685"/>
        <v>98300</v>
      </c>
      <c r="BJ2531" s="13">
        <v>96200</v>
      </c>
    </row>
    <row r="2532" spans="1:62" x14ac:dyDescent="0.25">
      <c r="A2532" t="s">
        <v>2817</v>
      </c>
      <c r="B2532" s="13">
        <v>53</v>
      </c>
      <c r="C2532">
        <v>560197</v>
      </c>
      <c r="D2532">
        <v>1</v>
      </c>
      <c r="E2532">
        <v>0</v>
      </c>
      <c r="F2532">
        <v>0</v>
      </c>
      <c r="G2532">
        <v>0</v>
      </c>
      <c r="H2532">
        <v>0</v>
      </c>
      <c r="I2532" t="s">
        <v>23</v>
      </c>
      <c r="J2532">
        <v>550850</v>
      </c>
      <c r="K2532" t="s">
        <v>254</v>
      </c>
      <c r="L2532">
        <v>550850</v>
      </c>
      <c r="M2532" t="s">
        <v>254</v>
      </c>
      <c r="N2532">
        <v>550850</v>
      </c>
      <c r="O2532" t="s">
        <v>254</v>
      </c>
      <c r="P2532">
        <v>550850</v>
      </c>
      <c r="Q2532" t="s">
        <v>254</v>
      </c>
      <c r="R2532" s="13">
        <v>70488.701001315436</v>
      </c>
      <c r="S2532" s="13"/>
      <c r="T2532" s="13"/>
      <c r="U2532" s="13"/>
      <c r="V2532" s="13">
        <f t="shared" si="669"/>
        <v>0</v>
      </c>
      <c r="W2532" s="13"/>
      <c r="X2532" s="13">
        <f t="shared" si="670"/>
        <v>0</v>
      </c>
      <c r="Y2532" s="13"/>
      <c r="Z2532" s="13">
        <f t="shared" si="671"/>
        <v>0</v>
      </c>
      <c r="AA2532" s="13"/>
      <c r="AB2532" s="13">
        <f t="shared" si="672"/>
        <v>0</v>
      </c>
      <c r="AC2532" s="13"/>
      <c r="AD2532" s="13"/>
      <c r="AE2532" s="13"/>
      <c r="AF2532" s="13"/>
      <c r="AG2532" s="13"/>
      <c r="AH2532" s="13"/>
      <c r="AI2532" s="13"/>
      <c r="AJ2532" s="13"/>
      <c r="AK2532" s="13">
        <f t="shared" si="673"/>
        <v>0</v>
      </c>
      <c r="AL2532" s="13"/>
      <c r="AM2532" s="13">
        <f t="shared" si="674"/>
        <v>0</v>
      </c>
      <c r="AN2532" s="13"/>
      <c r="AO2532" s="13">
        <v>0</v>
      </c>
      <c r="AP2532" s="13">
        <f t="shared" si="675"/>
        <v>0</v>
      </c>
      <c r="AQ2532" s="13"/>
      <c r="AR2532" s="13">
        <f t="shared" si="676"/>
        <v>0</v>
      </c>
      <c r="AS2532" s="13"/>
      <c r="AT2532" s="13">
        <f t="shared" si="677"/>
        <v>0</v>
      </c>
      <c r="AU2532" s="13"/>
      <c r="AV2532" s="13">
        <f t="shared" si="678"/>
        <v>0</v>
      </c>
      <c r="AW2532" s="13"/>
      <c r="AX2532" s="13">
        <f t="shared" si="679"/>
        <v>0</v>
      </c>
      <c r="AY2532" s="13"/>
      <c r="AZ2532" s="13">
        <f t="shared" si="680"/>
        <v>0</v>
      </c>
      <c r="BA2532" s="13"/>
      <c r="BB2532" s="13">
        <f t="shared" si="681"/>
        <v>0</v>
      </c>
      <c r="BC2532" s="13"/>
      <c r="BD2532" s="13">
        <f t="shared" si="682"/>
        <v>0</v>
      </c>
      <c r="BE2532" s="13"/>
      <c r="BF2532" s="13">
        <f t="shared" si="683"/>
        <v>0</v>
      </c>
      <c r="BG2532" s="13"/>
      <c r="BH2532" s="13">
        <f t="shared" si="684"/>
        <v>70488.701001315436</v>
      </c>
      <c r="BI2532" s="13">
        <f t="shared" si="685"/>
        <v>70500</v>
      </c>
      <c r="BJ2532" s="13">
        <v>70800</v>
      </c>
    </row>
    <row r="2533" spans="1:62" x14ac:dyDescent="0.25">
      <c r="A2533" t="s">
        <v>2817</v>
      </c>
      <c r="B2533" s="13">
        <v>218</v>
      </c>
      <c r="C2533">
        <v>545937</v>
      </c>
      <c r="D2533">
        <v>1</v>
      </c>
      <c r="E2533">
        <v>0</v>
      </c>
      <c r="F2533">
        <v>0</v>
      </c>
      <c r="G2533">
        <v>0</v>
      </c>
      <c r="H2533">
        <v>0</v>
      </c>
      <c r="I2533" t="s">
        <v>51</v>
      </c>
      <c r="J2533">
        <v>564451</v>
      </c>
      <c r="K2533" t="s">
        <v>1227</v>
      </c>
      <c r="L2533">
        <v>577626</v>
      </c>
      <c r="M2533" t="s">
        <v>1228</v>
      </c>
      <c r="N2533">
        <v>577626</v>
      </c>
      <c r="O2533" t="s">
        <v>1228</v>
      </c>
      <c r="P2533">
        <v>577626</v>
      </c>
      <c r="Q2533" t="s">
        <v>1228</v>
      </c>
      <c r="R2533" s="13">
        <v>70488.701001315436</v>
      </c>
      <c r="S2533" s="13"/>
      <c r="T2533" s="13"/>
      <c r="U2533" s="13"/>
      <c r="V2533" s="13">
        <f t="shared" si="669"/>
        <v>0</v>
      </c>
      <c r="W2533" s="13"/>
      <c r="X2533" s="13">
        <f t="shared" si="670"/>
        <v>0</v>
      </c>
      <c r="Y2533" s="13"/>
      <c r="Z2533" s="13">
        <f t="shared" si="671"/>
        <v>0</v>
      </c>
      <c r="AA2533" s="13"/>
      <c r="AB2533" s="13">
        <f t="shared" si="672"/>
        <v>0</v>
      </c>
      <c r="AC2533" s="13"/>
      <c r="AD2533" s="13"/>
      <c r="AE2533" s="13"/>
      <c r="AF2533" s="13"/>
      <c r="AG2533" s="13"/>
      <c r="AH2533" s="13"/>
      <c r="AI2533" s="13"/>
      <c r="AJ2533" s="13"/>
      <c r="AK2533" s="13">
        <f t="shared" si="673"/>
        <v>0</v>
      </c>
      <c r="AL2533" s="13"/>
      <c r="AM2533" s="13">
        <f t="shared" si="674"/>
        <v>0</v>
      </c>
      <c r="AN2533" s="13"/>
      <c r="AO2533" s="13">
        <v>0</v>
      </c>
      <c r="AP2533" s="13">
        <f t="shared" si="675"/>
        <v>0</v>
      </c>
      <c r="AQ2533" s="13"/>
      <c r="AR2533" s="13">
        <f t="shared" si="676"/>
        <v>0</v>
      </c>
      <c r="AS2533" s="13"/>
      <c r="AT2533" s="13">
        <f t="shared" si="677"/>
        <v>0</v>
      </c>
      <c r="AU2533" s="13"/>
      <c r="AV2533" s="13">
        <f t="shared" si="678"/>
        <v>0</v>
      </c>
      <c r="AW2533" s="13"/>
      <c r="AX2533" s="13">
        <f t="shared" si="679"/>
        <v>0</v>
      </c>
      <c r="AY2533" s="13"/>
      <c r="AZ2533" s="13">
        <f t="shared" si="680"/>
        <v>0</v>
      </c>
      <c r="BA2533" s="13"/>
      <c r="BB2533" s="13">
        <f t="shared" si="681"/>
        <v>0</v>
      </c>
      <c r="BC2533" s="13"/>
      <c r="BD2533" s="13">
        <f t="shared" si="682"/>
        <v>0</v>
      </c>
      <c r="BE2533" s="13"/>
      <c r="BF2533" s="13">
        <f t="shared" si="683"/>
        <v>0</v>
      </c>
      <c r="BG2533" s="13"/>
      <c r="BH2533" s="13">
        <f t="shared" si="684"/>
        <v>70488.701001315436</v>
      </c>
      <c r="BI2533" s="13">
        <f t="shared" si="685"/>
        <v>70500</v>
      </c>
      <c r="BJ2533" s="13">
        <v>70800</v>
      </c>
    </row>
    <row r="2534" spans="1:62" x14ac:dyDescent="0.25">
      <c r="A2534" t="s">
        <v>1542</v>
      </c>
      <c r="B2534" s="13">
        <v>310</v>
      </c>
      <c r="C2534">
        <v>550345</v>
      </c>
      <c r="D2534">
        <v>1</v>
      </c>
      <c r="E2534">
        <v>0</v>
      </c>
      <c r="F2534">
        <v>0</v>
      </c>
      <c r="G2534">
        <v>0</v>
      </c>
      <c r="H2534">
        <v>0</v>
      </c>
      <c r="I2534" t="s">
        <v>23</v>
      </c>
      <c r="J2534">
        <v>550230</v>
      </c>
      <c r="K2534" t="s">
        <v>882</v>
      </c>
      <c r="L2534">
        <v>550094</v>
      </c>
      <c r="M2534" t="s">
        <v>91</v>
      </c>
      <c r="N2534">
        <v>550094</v>
      </c>
      <c r="O2534" t="s">
        <v>91</v>
      </c>
      <c r="P2534">
        <v>550094</v>
      </c>
      <c r="Q2534" t="s">
        <v>91</v>
      </c>
      <c r="R2534" s="13">
        <v>72815.646243097581</v>
      </c>
      <c r="S2534" s="13"/>
      <c r="T2534" s="13"/>
      <c r="U2534" s="13"/>
      <c r="V2534" s="13">
        <f t="shared" si="669"/>
        <v>0</v>
      </c>
      <c r="W2534" s="13"/>
      <c r="X2534" s="13">
        <f t="shared" si="670"/>
        <v>0</v>
      </c>
      <c r="Y2534" s="13"/>
      <c r="Z2534" s="13">
        <f t="shared" si="671"/>
        <v>0</v>
      </c>
      <c r="AA2534" s="13"/>
      <c r="AB2534" s="13">
        <f t="shared" si="672"/>
        <v>0</v>
      </c>
      <c r="AC2534" s="13"/>
      <c r="AD2534" s="13"/>
      <c r="AE2534" s="13"/>
      <c r="AF2534" s="13"/>
      <c r="AG2534" s="13"/>
      <c r="AH2534" s="13"/>
      <c r="AI2534" s="13"/>
      <c r="AJ2534" s="13"/>
      <c r="AK2534" s="13">
        <f t="shared" si="673"/>
        <v>0</v>
      </c>
      <c r="AL2534" s="13"/>
      <c r="AM2534" s="13">
        <f t="shared" si="674"/>
        <v>0</v>
      </c>
      <c r="AN2534" s="13"/>
      <c r="AO2534" s="13">
        <v>0</v>
      </c>
      <c r="AP2534" s="13">
        <f t="shared" si="675"/>
        <v>0</v>
      </c>
      <c r="AQ2534" s="13"/>
      <c r="AR2534" s="13">
        <f t="shared" si="676"/>
        <v>0</v>
      </c>
      <c r="AS2534" s="13"/>
      <c r="AT2534" s="13">
        <f t="shared" si="677"/>
        <v>0</v>
      </c>
      <c r="AU2534" s="13"/>
      <c r="AV2534" s="13">
        <f t="shared" si="678"/>
        <v>0</v>
      </c>
      <c r="AW2534" s="13"/>
      <c r="AX2534" s="13">
        <f t="shared" si="679"/>
        <v>0</v>
      </c>
      <c r="AY2534" s="13"/>
      <c r="AZ2534" s="13">
        <f t="shared" si="680"/>
        <v>0</v>
      </c>
      <c r="BA2534" s="13"/>
      <c r="BB2534" s="13">
        <f t="shared" si="681"/>
        <v>0</v>
      </c>
      <c r="BC2534" s="13"/>
      <c r="BD2534" s="13">
        <f t="shared" si="682"/>
        <v>0</v>
      </c>
      <c r="BE2534" s="13"/>
      <c r="BF2534" s="13">
        <f t="shared" si="683"/>
        <v>0</v>
      </c>
      <c r="BG2534" s="13"/>
      <c r="BH2534" s="13">
        <f t="shared" si="684"/>
        <v>72815.646243097581</v>
      </c>
      <c r="BI2534" s="13">
        <f t="shared" si="685"/>
        <v>72800</v>
      </c>
      <c r="BJ2534" s="13">
        <v>73100</v>
      </c>
    </row>
    <row r="2535" spans="1:62" x14ac:dyDescent="0.25">
      <c r="A2535" t="s">
        <v>2819</v>
      </c>
      <c r="B2535" s="13">
        <v>113</v>
      </c>
      <c r="C2535">
        <v>533939</v>
      </c>
      <c r="D2535">
        <v>1</v>
      </c>
      <c r="E2535">
        <v>0</v>
      </c>
      <c r="F2535">
        <v>0</v>
      </c>
      <c r="G2535">
        <v>0</v>
      </c>
      <c r="H2535">
        <v>0</v>
      </c>
      <c r="I2535" t="s">
        <v>26</v>
      </c>
      <c r="J2535">
        <v>531201</v>
      </c>
      <c r="K2535" t="s">
        <v>329</v>
      </c>
      <c r="L2535">
        <v>531201</v>
      </c>
      <c r="M2535" t="s">
        <v>329</v>
      </c>
      <c r="N2535">
        <v>531189</v>
      </c>
      <c r="O2535" t="s">
        <v>330</v>
      </c>
      <c r="P2535">
        <v>531189</v>
      </c>
      <c r="Q2535" t="s">
        <v>330</v>
      </c>
      <c r="R2535" s="13">
        <v>70488.701001315436</v>
      </c>
      <c r="S2535" s="13"/>
      <c r="T2535" s="13"/>
      <c r="U2535" s="13"/>
      <c r="V2535" s="13">
        <f t="shared" si="669"/>
        <v>0</v>
      </c>
      <c r="W2535" s="13"/>
      <c r="X2535" s="13">
        <f t="shared" si="670"/>
        <v>0</v>
      </c>
      <c r="Y2535" s="13"/>
      <c r="Z2535" s="13">
        <f t="shared" si="671"/>
        <v>0</v>
      </c>
      <c r="AA2535" s="13"/>
      <c r="AB2535" s="13">
        <f t="shared" si="672"/>
        <v>0</v>
      </c>
      <c r="AC2535" s="13"/>
      <c r="AD2535" s="13"/>
      <c r="AE2535" s="13"/>
      <c r="AF2535" s="13"/>
      <c r="AG2535" s="13"/>
      <c r="AH2535" s="13"/>
      <c r="AI2535" s="13"/>
      <c r="AJ2535" s="13"/>
      <c r="AK2535" s="13">
        <f t="shared" si="673"/>
        <v>0</v>
      </c>
      <c r="AL2535" s="13"/>
      <c r="AM2535" s="13">
        <f t="shared" si="674"/>
        <v>0</v>
      </c>
      <c r="AN2535" s="13"/>
      <c r="AO2535" s="13">
        <v>0</v>
      </c>
      <c r="AP2535" s="13">
        <f t="shared" si="675"/>
        <v>0</v>
      </c>
      <c r="AQ2535" s="13"/>
      <c r="AR2535" s="13">
        <f t="shared" si="676"/>
        <v>0</v>
      </c>
      <c r="AS2535" s="13"/>
      <c r="AT2535" s="13">
        <f t="shared" si="677"/>
        <v>0</v>
      </c>
      <c r="AU2535" s="13"/>
      <c r="AV2535" s="13">
        <f t="shared" si="678"/>
        <v>0</v>
      </c>
      <c r="AW2535" s="13"/>
      <c r="AX2535" s="13">
        <f t="shared" si="679"/>
        <v>0</v>
      </c>
      <c r="AY2535" s="13"/>
      <c r="AZ2535" s="13">
        <f t="shared" si="680"/>
        <v>0</v>
      </c>
      <c r="BA2535" s="13"/>
      <c r="BB2535" s="13">
        <f t="shared" si="681"/>
        <v>0</v>
      </c>
      <c r="BC2535" s="13"/>
      <c r="BD2535" s="13">
        <f t="shared" si="682"/>
        <v>0</v>
      </c>
      <c r="BE2535" s="13"/>
      <c r="BF2535" s="13">
        <f t="shared" si="683"/>
        <v>0</v>
      </c>
      <c r="BG2535" s="13"/>
      <c r="BH2535" s="13">
        <f t="shared" si="684"/>
        <v>70488.701001315436</v>
      </c>
      <c r="BI2535" s="13">
        <f t="shared" si="685"/>
        <v>70500</v>
      </c>
      <c r="BJ2535" s="13">
        <v>70800</v>
      </c>
    </row>
    <row r="2536" spans="1:62" x14ac:dyDescent="0.25">
      <c r="A2536" t="s">
        <v>2820</v>
      </c>
      <c r="B2536" s="13">
        <v>149</v>
      </c>
      <c r="C2536">
        <v>561649</v>
      </c>
      <c r="D2536">
        <v>1</v>
      </c>
      <c r="E2536">
        <v>0</v>
      </c>
      <c r="F2536">
        <v>0</v>
      </c>
      <c r="G2536">
        <v>0</v>
      </c>
      <c r="H2536">
        <v>0</v>
      </c>
      <c r="I2536" t="s">
        <v>23</v>
      </c>
      <c r="J2536">
        <v>550167</v>
      </c>
      <c r="K2536" t="s">
        <v>505</v>
      </c>
      <c r="L2536">
        <v>550647</v>
      </c>
      <c r="M2536" t="s">
        <v>506</v>
      </c>
      <c r="N2536">
        <v>550647</v>
      </c>
      <c r="O2536" t="s">
        <v>506</v>
      </c>
      <c r="P2536">
        <v>550647</v>
      </c>
      <c r="Q2536" t="s">
        <v>506</v>
      </c>
      <c r="R2536" s="13">
        <v>70488.701001315436</v>
      </c>
      <c r="S2536" s="13"/>
      <c r="T2536" s="13"/>
      <c r="U2536" s="13"/>
      <c r="V2536" s="13">
        <f t="shared" si="669"/>
        <v>0</v>
      </c>
      <c r="W2536" s="13"/>
      <c r="X2536" s="13">
        <f t="shared" si="670"/>
        <v>0</v>
      </c>
      <c r="Y2536" s="13"/>
      <c r="Z2536" s="13">
        <f t="shared" si="671"/>
        <v>0</v>
      </c>
      <c r="AA2536" s="13"/>
      <c r="AB2536" s="13">
        <f t="shared" si="672"/>
        <v>0</v>
      </c>
      <c r="AC2536" s="13"/>
      <c r="AD2536" s="13"/>
      <c r="AE2536" s="13"/>
      <c r="AF2536" s="13"/>
      <c r="AG2536" s="13"/>
      <c r="AH2536" s="13"/>
      <c r="AI2536" s="13"/>
      <c r="AJ2536" s="13"/>
      <c r="AK2536" s="13">
        <f t="shared" si="673"/>
        <v>0</v>
      </c>
      <c r="AL2536" s="13"/>
      <c r="AM2536" s="13">
        <f t="shared" si="674"/>
        <v>0</v>
      </c>
      <c r="AN2536" s="13"/>
      <c r="AO2536" s="13">
        <v>0</v>
      </c>
      <c r="AP2536" s="13">
        <f t="shared" si="675"/>
        <v>0</v>
      </c>
      <c r="AQ2536" s="13"/>
      <c r="AR2536" s="13">
        <f t="shared" si="676"/>
        <v>0</v>
      </c>
      <c r="AS2536" s="13"/>
      <c r="AT2536" s="13">
        <f t="shared" si="677"/>
        <v>0</v>
      </c>
      <c r="AU2536" s="13"/>
      <c r="AV2536" s="13">
        <f t="shared" si="678"/>
        <v>0</v>
      </c>
      <c r="AW2536" s="13"/>
      <c r="AX2536" s="13">
        <f t="shared" si="679"/>
        <v>0</v>
      </c>
      <c r="AY2536" s="13"/>
      <c r="AZ2536" s="13">
        <f t="shared" si="680"/>
        <v>0</v>
      </c>
      <c r="BA2536" s="13"/>
      <c r="BB2536" s="13">
        <f t="shared" si="681"/>
        <v>0</v>
      </c>
      <c r="BC2536" s="13"/>
      <c r="BD2536" s="13">
        <f t="shared" si="682"/>
        <v>0</v>
      </c>
      <c r="BE2536" s="13"/>
      <c r="BF2536" s="13">
        <f t="shared" si="683"/>
        <v>0</v>
      </c>
      <c r="BG2536" s="13"/>
      <c r="BH2536" s="13">
        <f t="shared" si="684"/>
        <v>70488.701001315436</v>
      </c>
      <c r="BI2536" s="13">
        <f t="shared" si="685"/>
        <v>70500</v>
      </c>
      <c r="BJ2536" s="13">
        <v>70800</v>
      </c>
    </row>
    <row r="2537" spans="1:62" x14ac:dyDescent="0.25">
      <c r="A2537" t="s">
        <v>2470</v>
      </c>
      <c r="B2537" s="13">
        <v>218</v>
      </c>
      <c r="C2537">
        <v>583278</v>
      </c>
      <c r="D2537">
        <v>1</v>
      </c>
      <c r="E2537">
        <v>0</v>
      </c>
      <c r="F2537">
        <v>0</v>
      </c>
      <c r="G2537">
        <v>0</v>
      </c>
      <c r="H2537">
        <v>0</v>
      </c>
      <c r="I2537" t="s">
        <v>30</v>
      </c>
      <c r="J2537">
        <v>583758</v>
      </c>
      <c r="K2537" t="s">
        <v>715</v>
      </c>
      <c r="L2537">
        <v>582956</v>
      </c>
      <c r="M2537" t="s">
        <v>716</v>
      </c>
      <c r="N2537">
        <v>584282</v>
      </c>
      <c r="O2537" t="s">
        <v>471</v>
      </c>
      <c r="P2537">
        <v>584282</v>
      </c>
      <c r="Q2537" t="s">
        <v>471</v>
      </c>
      <c r="R2537" s="13">
        <v>70488.701001315436</v>
      </c>
      <c r="S2537" s="13"/>
      <c r="T2537" s="13"/>
      <c r="U2537" s="13"/>
      <c r="V2537" s="13">
        <f t="shared" si="669"/>
        <v>0</v>
      </c>
      <c r="W2537" s="13"/>
      <c r="X2537" s="13">
        <f t="shared" si="670"/>
        <v>0</v>
      </c>
      <c r="Y2537" s="13"/>
      <c r="Z2537" s="13">
        <f t="shared" si="671"/>
        <v>0</v>
      </c>
      <c r="AA2537" s="13"/>
      <c r="AB2537" s="13">
        <f t="shared" si="672"/>
        <v>0</v>
      </c>
      <c r="AC2537" s="13"/>
      <c r="AD2537" s="13"/>
      <c r="AE2537" s="13"/>
      <c r="AF2537" s="13"/>
      <c r="AG2537" s="13"/>
      <c r="AH2537" s="13"/>
      <c r="AI2537" s="13"/>
      <c r="AJ2537" s="13"/>
      <c r="AK2537" s="13">
        <f t="shared" si="673"/>
        <v>0</v>
      </c>
      <c r="AL2537" s="13"/>
      <c r="AM2537" s="13">
        <f t="shared" si="674"/>
        <v>0</v>
      </c>
      <c r="AN2537" s="13"/>
      <c r="AO2537" s="13">
        <v>0</v>
      </c>
      <c r="AP2537" s="13">
        <f t="shared" si="675"/>
        <v>0</v>
      </c>
      <c r="AQ2537" s="13"/>
      <c r="AR2537" s="13">
        <f t="shared" si="676"/>
        <v>0</v>
      </c>
      <c r="AS2537" s="13"/>
      <c r="AT2537" s="13">
        <f t="shared" si="677"/>
        <v>0</v>
      </c>
      <c r="AU2537" s="13"/>
      <c r="AV2537" s="13">
        <f t="shared" si="678"/>
        <v>0</v>
      </c>
      <c r="AW2537" s="13"/>
      <c r="AX2537" s="13">
        <f t="shared" si="679"/>
        <v>0</v>
      </c>
      <c r="AY2537" s="13"/>
      <c r="AZ2537" s="13">
        <f t="shared" si="680"/>
        <v>0</v>
      </c>
      <c r="BA2537" s="13"/>
      <c r="BB2537" s="13">
        <f t="shared" si="681"/>
        <v>0</v>
      </c>
      <c r="BC2537" s="13"/>
      <c r="BD2537" s="13">
        <f t="shared" si="682"/>
        <v>0</v>
      </c>
      <c r="BE2537" s="13"/>
      <c r="BF2537" s="13">
        <f t="shared" si="683"/>
        <v>0</v>
      </c>
      <c r="BG2537" s="13"/>
      <c r="BH2537" s="13">
        <f t="shared" si="684"/>
        <v>70488.701001315436</v>
      </c>
      <c r="BI2537" s="13">
        <f t="shared" si="685"/>
        <v>70500</v>
      </c>
      <c r="BJ2537" s="13">
        <v>70800</v>
      </c>
    </row>
    <row r="2538" spans="1:62" x14ac:dyDescent="0.25">
      <c r="A2538" t="s">
        <v>2470</v>
      </c>
      <c r="B2538" s="13">
        <v>355</v>
      </c>
      <c r="C2538">
        <v>576433</v>
      </c>
      <c r="D2538">
        <v>1</v>
      </c>
      <c r="E2538">
        <v>0</v>
      </c>
      <c r="F2538">
        <v>0</v>
      </c>
      <c r="G2538">
        <v>0</v>
      </c>
      <c r="H2538">
        <v>0</v>
      </c>
      <c r="I2538" t="s">
        <v>33</v>
      </c>
      <c r="J2538">
        <v>571041</v>
      </c>
      <c r="K2538" t="s">
        <v>264</v>
      </c>
      <c r="L2538">
        <v>576590</v>
      </c>
      <c r="M2538" t="s">
        <v>1168</v>
      </c>
      <c r="N2538">
        <v>571041</v>
      </c>
      <c r="O2538" t="s">
        <v>264</v>
      </c>
      <c r="P2538">
        <v>569810</v>
      </c>
      <c r="Q2538" t="s">
        <v>98</v>
      </c>
      <c r="R2538" s="13">
        <v>83273.855520796744</v>
      </c>
      <c r="S2538" s="13"/>
      <c r="T2538" s="13"/>
      <c r="U2538" s="13"/>
      <c r="V2538" s="13">
        <f t="shared" si="669"/>
        <v>0</v>
      </c>
      <c r="W2538" s="13"/>
      <c r="X2538" s="13">
        <f t="shared" si="670"/>
        <v>0</v>
      </c>
      <c r="Y2538" s="13"/>
      <c r="Z2538" s="13">
        <f t="shared" si="671"/>
        <v>0</v>
      </c>
      <c r="AA2538" s="13"/>
      <c r="AB2538" s="13">
        <f t="shared" si="672"/>
        <v>0</v>
      </c>
      <c r="AC2538" s="13"/>
      <c r="AD2538" s="13"/>
      <c r="AE2538" s="13"/>
      <c r="AF2538" s="13"/>
      <c r="AG2538" s="13"/>
      <c r="AH2538" s="13"/>
      <c r="AI2538" s="13"/>
      <c r="AJ2538" s="13"/>
      <c r="AK2538" s="13">
        <f t="shared" si="673"/>
        <v>0</v>
      </c>
      <c r="AL2538" s="13"/>
      <c r="AM2538" s="13">
        <f t="shared" si="674"/>
        <v>0</v>
      </c>
      <c r="AN2538" s="13"/>
      <c r="AO2538" s="13">
        <v>6</v>
      </c>
      <c r="AP2538" s="13">
        <f t="shared" si="675"/>
        <v>183000</v>
      </c>
      <c r="AQ2538" s="13"/>
      <c r="AR2538" s="13">
        <f t="shared" si="676"/>
        <v>0</v>
      </c>
      <c r="AS2538" s="13"/>
      <c r="AT2538" s="13">
        <f t="shared" si="677"/>
        <v>0</v>
      </c>
      <c r="AU2538" s="13"/>
      <c r="AV2538" s="13">
        <f t="shared" si="678"/>
        <v>0</v>
      </c>
      <c r="AW2538" s="13"/>
      <c r="AX2538" s="13">
        <f t="shared" si="679"/>
        <v>0</v>
      </c>
      <c r="AY2538" s="13"/>
      <c r="AZ2538" s="13">
        <f t="shared" si="680"/>
        <v>0</v>
      </c>
      <c r="BA2538" s="13"/>
      <c r="BB2538" s="13">
        <f t="shared" si="681"/>
        <v>0</v>
      </c>
      <c r="BC2538" s="13"/>
      <c r="BD2538" s="13">
        <f t="shared" si="682"/>
        <v>0</v>
      </c>
      <c r="BE2538" s="13"/>
      <c r="BF2538" s="13">
        <f t="shared" si="683"/>
        <v>0</v>
      </c>
      <c r="BG2538" s="13"/>
      <c r="BH2538" s="13">
        <f t="shared" si="684"/>
        <v>266273.85552079673</v>
      </c>
      <c r="BI2538" s="13">
        <f t="shared" si="685"/>
        <v>266300</v>
      </c>
      <c r="BJ2538" s="13">
        <v>265200</v>
      </c>
    </row>
    <row r="2539" spans="1:62" x14ac:dyDescent="0.25">
      <c r="A2539" t="s">
        <v>2470</v>
      </c>
      <c r="B2539" s="13">
        <v>840</v>
      </c>
      <c r="C2539">
        <v>559148</v>
      </c>
      <c r="D2539">
        <v>1</v>
      </c>
      <c r="E2539">
        <v>0</v>
      </c>
      <c r="F2539">
        <v>0</v>
      </c>
      <c r="G2539">
        <v>0</v>
      </c>
      <c r="H2539">
        <v>0</v>
      </c>
      <c r="I2539" t="s">
        <v>110</v>
      </c>
      <c r="J2539">
        <v>558885</v>
      </c>
      <c r="K2539" t="s">
        <v>856</v>
      </c>
      <c r="L2539">
        <v>559521</v>
      </c>
      <c r="M2539" t="s">
        <v>857</v>
      </c>
      <c r="N2539">
        <v>559521</v>
      </c>
      <c r="O2539" t="s">
        <v>857</v>
      </c>
      <c r="P2539">
        <v>559300</v>
      </c>
      <c r="Q2539" t="s">
        <v>192</v>
      </c>
      <c r="R2539" s="13">
        <v>194895.88385227538</v>
      </c>
      <c r="S2539" s="13"/>
      <c r="T2539" s="13"/>
      <c r="U2539" s="13"/>
      <c r="V2539" s="13">
        <f t="shared" si="669"/>
        <v>0</v>
      </c>
      <c r="W2539" s="13"/>
      <c r="X2539" s="13">
        <f t="shared" si="670"/>
        <v>0</v>
      </c>
      <c r="Y2539" s="13"/>
      <c r="Z2539" s="13">
        <f t="shared" si="671"/>
        <v>0</v>
      </c>
      <c r="AA2539" s="13"/>
      <c r="AB2539" s="13">
        <f t="shared" si="672"/>
        <v>0</v>
      </c>
      <c r="AC2539" s="13"/>
      <c r="AD2539" s="13"/>
      <c r="AE2539" s="13"/>
      <c r="AF2539" s="13"/>
      <c r="AG2539" s="13"/>
      <c r="AH2539" s="13"/>
      <c r="AI2539" s="13"/>
      <c r="AJ2539" s="13"/>
      <c r="AK2539" s="13">
        <f t="shared" si="673"/>
        <v>0</v>
      </c>
      <c r="AL2539" s="13"/>
      <c r="AM2539" s="13">
        <f t="shared" si="674"/>
        <v>0</v>
      </c>
      <c r="AN2539" s="13"/>
      <c r="AO2539" s="13">
        <v>0</v>
      </c>
      <c r="AP2539" s="13">
        <f t="shared" si="675"/>
        <v>0</v>
      </c>
      <c r="AQ2539" s="13"/>
      <c r="AR2539" s="13">
        <f t="shared" si="676"/>
        <v>0</v>
      </c>
      <c r="AS2539" s="13"/>
      <c r="AT2539" s="13">
        <f t="shared" si="677"/>
        <v>0</v>
      </c>
      <c r="AU2539" s="13"/>
      <c r="AV2539" s="13">
        <f t="shared" si="678"/>
        <v>0</v>
      </c>
      <c r="AW2539" s="13"/>
      <c r="AX2539" s="13">
        <f t="shared" si="679"/>
        <v>0</v>
      </c>
      <c r="AY2539" s="13"/>
      <c r="AZ2539" s="13">
        <f t="shared" si="680"/>
        <v>0</v>
      </c>
      <c r="BA2539" s="13"/>
      <c r="BB2539" s="13">
        <f t="shared" si="681"/>
        <v>0</v>
      </c>
      <c r="BC2539" s="13"/>
      <c r="BD2539" s="13">
        <f t="shared" si="682"/>
        <v>0</v>
      </c>
      <c r="BE2539" s="13"/>
      <c r="BF2539" s="13">
        <f t="shared" si="683"/>
        <v>0</v>
      </c>
      <c r="BG2539" s="13"/>
      <c r="BH2539" s="13">
        <f t="shared" si="684"/>
        <v>194895.88385227538</v>
      </c>
      <c r="BI2539" s="13">
        <f t="shared" si="685"/>
        <v>194900</v>
      </c>
      <c r="BJ2539" s="13">
        <v>197200</v>
      </c>
    </row>
    <row r="2540" spans="1:62" x14ac:dyDescent="0.25">
      <c r="A2540" t="s">
        <v>2470</v>
      </c>
      <c r="B2540" s="13">
        <v>384</v>
      </c>
      <c r="C2540">
        <v>536202</v>
      </c>
      <c r="D2540">
        <v>1</v>
      </c>
      <c r="E2540">
        <v>0</v>
      </c>
      <c r="F2540">
        <v>0</v>
      </c>
      <c r="G2540">
        <v>0</v>
      </c>
      <c r="H2540">
        <v>0</v>
      </c>
      <c r="I2540" t="s">
        <v>26</v>
      </c>
      <c r="J2540">
        <v>535672</v>
      </c>
      <c r="K2540" t="s">
        <v>1016</v>
      </c>
      <c r="L2540">
        <v>535672</v>
      </c>
      <c r="M2540" t="s">
        <v>1016</v>
      </c>
      <c r="N2540">
        <v>535419</v>
      </c>
      <c r="O2540" t="s">
        <v>130</v>
      </c>
      <c r="P2540">
        <v>535419</v>
      </c>
      <c r="Q2540" t="s">
        <v>130</v>
      </c>
      <c r="R2540" s="13">
        <v>90002.76392784348</v>
      </c>
      <c r="S2540" s="13"/>
      <c r="T2540" s="13"/>
      <c r="U2540" s="13"/>
      <c r="V2540" s="13">
        <f t="shared" si="669"/>
        <v>0</v>
      </c>
      <c r="W2540" s="13"/>
      <c r="X2540" s="13">
        <f t="shared" si="670"/>
        <v>0</v>
      </c>
      <c r="Y2540" s="13"/>
      <c r="Z2540" s="13">
        <f t="shared" si="671"/>
        <v>0</v>
      </c>
      <c r="AA2540" s="13"/>
      <c r="AB2540" s="13">
        <f t="shared" si="672"/>
        <v>0</v>
      </c>
      <c r="AC2540" s="13"/>
      <c r="AD2540" s="13"/>
      <c r="AE2540" s="13"/>
      <c r="AF2540" s="13"/>
      <c r="AG2540" s="13"/>
      <c r="AH2540" s="13"/>
      <c r="AI2540" s="13"/>
      <c r="AJ2540" s="13"/>
      <c r="AK2540" s="13">
        <f t="shared" si="673"/>
        <v>0</v>
      </c>
      <c r="AL2540" s="13"/>
      <c r="AM2540" s="13">
        <f t="shared" si="674"/>
        <v>0</v>
      </c>
      <c r="AN2540" s="13"/>
      <c r="AO2540" s="13">
        <v>0</v>
      </c>
      <c r="AP2540" s="13">
        <f t="shared" si="675"/>
        <v>0</v>
      </c>
      <c r="AQ2540" s="13"/>
      <c r="AR2540" s="13">
        <f t="shared" si="676"/>
        <v>0</v>
      </c>
      <c r="AS2540" s="13"/>
      <c r="AT2540" s="13">
        <f t="shared" si="677"/>
        <v>0</v>
      </c>
      <c r="AU2540" s="13"/>
      <c r="AV2540" s="13">
        <f t="shared" si="678"/>
        <v>0</v>
      </c>
      <c r="AW2540" s="13"/>
      <c r="AX2540" s="13">
        <f t="shared" si="679"/>
        <v>0</v>
      </c>
      <c r="AY2540" s="13"/>
      <c r="AZ2540" s="13">
        <f t="shared" si="680"/>
        <v>0</v>
      </c>
      <c r="BA2540" s="13"/>
      <c r="BB2540" s="13">
        <f t="shared" si="681"/>
        <v>0</v>
      </c>
      <c r="BC2540" s="13"/>
      <c r="BD2540" s="13">
        <f t="shared" si="682"/>
        <v>0</v>
      </c>
      <c r="BE2540" s="13"/>
      <c r="BF2540" s="13">
        <f t="shared" si="683"/>
        <v>0</v>
      </c>
      <c r="BG2540" s="13"/>
      <c r="BH2540" s="13">
        <f t="shared" si="684"/>
        <v>90002.76392784348</v>
      </c>
      <c r="BI2540" s="13">
        <f t="shared" si="685"/>
        <v>90000</v>
      </c>
      <c r="BJ2540" s="13">
        <v>92200</v>
      </c>
    </row>
    <row r="2541" spans="1:62" x14ac:dyDescent="0.25">
      <c r="A2541" t="s">
        <v>2470</v>
      </c>
      <c r="B2541" s="13">
        <v>469</v>
      </c>
      <c r="C2541">
        <v>532533</v>
      </c>
      <c r="D2541">
        <v>1</v>
      </c>
      <c r="E2541">
        <v>0</v>
      </c>
      <c r="F2541">
        <v>0</v>
      </c>
      <c r="G2541">
        <v>0</v>
      </c>
      <c r="H2541">
        <v>0</v>
      </c>
      <c r="I2541" t="s">
        <v>26</v>
      </c>
      <c r="J2541">
        <v>532835</v>
      </c>
      <c r="K2541" t="s">
        <v>1991</v>
      </c>
      <c r="L2541">
        <v>532819</v>
      </c>
      <c r="M2541" t="s">
        <v>319</v>
      </c>
      <c r="N2541">
        <v>532819</v>
      </c>
      <c r="O2541" t="s">
        <v>319</v>
      </c>
      <c r="P2541">
        <v>532819</v>
      </c>
      <c r="Q2541" t="s">
        <v>319</v>
      </c>
      <c r="R2541" s="13">
        <v>109680.0215561816</v>
      </c>
      <c r="S2541" s="13"/>
      <c r="T2541" s="13"/>
      <c r="U2541" s="13"/>
      <c r="V2541" s="13">
        <f t="shared" si="669"/>
        <v>0</v>
      </c>
      <c r="W2541" s="13"/>
      <c r="X2541" s="13">
        <f t="shared" si="670"/>
        <v>0</v>
      </c>
      <c r="Y2541" s="13"/>
      <c r="Z2541" s="13">
        <f t="shared" si="671"/>
        <v>0</v>
      </c>
      <c r="AA2541" s="13"/>
      <c r="AB2541" s="13">
        <f t="shared" si="672"/>
        <v>0</v>
      </c>
      <c r="AC2541" s="13"/>
      <c r="AD2541" s="13"/>
      <c r="AE2541" s="13"/>
      <c r="AF2541" s="13"/>
      <c r="AG2541" s="13"/>
      <c r="AH2541" s="13"/>
      <c r="AI2541" s="13"/>
      <c r="AJ2541" s="13"/>
      <c r="AK2541" s="13">
        <f t="shared" si="673"/>
        <v>0</v>
      </c>
      <c r="AL2541" s="13"/>
      <c r="AM2541" s="13">
        <f t="shared" si="674"/>
        <v>0</v>
      </c>
      <c r="AN2541" s="13"/>
      <c r="AO2541" s="13">
        <v>9</v>
      </c>
      <c r="AP2541" s="13">
        <f t="shared" si="675"/>
        <v>274500</v>
      </c>
      <c r="AQ2541" s="13"/>
      <c r="AR2541" s="13">
        <f t="shared" si="676"/>
        <v>0</v>
      </c>
      <c r="AS2541" s="13"/>
      <c r="AT2541" s="13">
        <f t="shared" si="677"/>
        <v>0</v>
      </c>
      <c r="AU2541" s="13"/>
      <c r="AV2541" s="13">
        <f t="shared" si="678"/>
        <v>0</v>
      </c>
      <c r="AW2541" s="13"/>
      <c r="AX2541" s="13">
        <f t="shared" si="679"/>
        <v>0</v>
      </c>
      <c r="AY2541" s="13"/>
      <c r="AZ2541" s="13">
        <f t="shared" si="680"/>
        <v>0</v>
      </c>
      <c r="BA2541" s="13"/>
      <c r="BB2541" s="13">
        <f t="shared" si="681"/>
        <v>0</v>
      </c>
      <c r="BC2541" s="13"/>
      <c r="BD2541" s="13">
        <f t="shared" si="682"/>
        <v>0</v>
      </c>
      <c r="BE2541" s="13"/>
      <c r="BF2541" s="13">
        <f t="shared" si="683"/>
        <v>0</v>
      </c>
      <c r="BG2541" s="13"/>
      <c r="BH2541" s="13">
        <f t="shared" si="684"/>
        <v>384180.0215561816</v>
      </c>
      <c r="BI2541" s="13">
        <f t="shared" si="685"/>
        <v>384200</v>
      </c>
      <c r="BJ2541" s="13">
        <v>390200</v>
      </c>
    </row>
    <row r="2542" spans="1:62" x14ac:dyDescent="0.25">
      <c r="A2542" t="s">
        <v>2821</v>
      </c>
      <c r="B2542" s="13">
        <v>664</v>
      </c>
      <c r="C2542">
        <v>534978</v>
      </c>
      <c r="D2542">
        <v>1</v>
      </c>
      <c r="E2542">
        <v>0</v>
      </c>
      <c r="F2542">
        <v>0</v>
      </c>
      <c r="G2542">
        <v>0</v>
      </c>
      <c r="H2542">
        <v>0</v>
      </c>
      <c r="I2542" t="s">
        <v>26</v>
      </c>
      <c r="J2542">
        <v>535273</v>
      </c>
      <c r="K2542" t="s">
        <v>1931</v>
      </c>
      <c r="L2542">
        <v>534951</v>
      </c>
      <c r="M2542" t="s">
        <v>1369</v>
      </c>
      <c r="N2542">
        <v>534951</v>
      </c>
      <c r="O2542" t="s">
        <v>1369</v>
      </c>
      <c r="P2542">
        <v>534951</v>
      </c>
      <c r="Q2542" t="s">
        <v>1369</v>
      </c>
      <c r="R2542" s="13">
        <v>154594.36685051458</v>
      </c>
      <c r="S2542" s="13"/>
      <c r="T2542" s="13"/>
      <c r="U2542" s="13"/>
      <c r="V2542" s="13">
        <f t="shared" si="669"/>
        <v>0</v>
      </c>
      <c r="W2542" s="13"/>
      <c r="X2542" s="13">
        <f t="shared" si="670"/>
        <v>0</v>
      </c>
      <c r="Y2542" s="13"/>
      <c r="Z2542" s="13">
        <f t="shared" si="671"/>
        <v>0</v>
      </c>
      <c r="AA2542" s="13"/>
      <c r="AB2542" s="13">
        <f t="shared" si="672"/>
        <v>0</v>
      </c>
      <c r="AC2542" s="13"/>
      <c r="AD2542" s="13"/>
      <c r="AE2542" s="13"/>
      <c r="AF2542" s="13"/>
      <c r="AG2542" s="13"/>
      <c r="AH2542" s="13"/>
      <c r="AI2542" s="13"/>
      <c r="AJ2542" s="13"/>
      <c r="AK2542" s="13">
        <f t="shared" si="673"/>
        <v>0</v>
      </c>
      <c r="AL2542" s="13"/>
      <c r="AM2542" s="13">
        <f t="shared" si="674"/>
        <v>0</v>
      </c>
      <c r="AN2542" s="13"/>
      <c r="AO2542" s="13">
        <v>0</v>
      </c>
      <c r="AP2542" s="13">
        <f t="shared" si="675"/>
        <v>0</v>
      </c>
      <c r="AQ2542" s="13"/>
      <c r="AR2542" s="13">
        <f t="shared" si="676"/>
        <v>0</v>
      </c>
      <c r="AS2542" s="13"/>
      <c r="AT2542" s="13">
        <f t="shared" si="677"/>
        <v>0</v>
      </c>
      <c r="AU2542" s="13"/>
      <c r="AV2542" s="13">
        <f t="shared" si="678"/>
        <v>0</v>
      </c>
      <c r="AW2542" s="13"/>
      <c r="AX2542" s="13">
        <f t="shared" si="679"/>
        <v>0</v>
      </c>
      <c r="AY2542" s="13"/>
      <c r="AZ2542" s="13">
        <f t="shared" si="680"/>
        <v>0</v>
      </c>
      <c r="BA2542" s="13"/>
      <c r="BB2542" s="13">
        <f t="shared" si="681"/>
        <v>0</v>
      </c>
      <c r="BC2542" s="13"/>
      <c r="BD2542" s="13">
        <f t="shared" si="682"/>
        <v>0</v>
      </c>
      <c r="BE2542" s="13"/>
      <c r="BF2542" s="13">
        <f t="shared" si="683"/>
        <v>0</v>
      </c>
      <c r="BG2542" s="13"/>
      <c r="BH2542" s="13">
        <f t="shared" si="684"/>
        <v>154594.36685051458</v>
      </c>
      <c r="BI2542" s="13">
        <f t="shared" si="685"/>
        <v>154600</v>
      </c>
      <c r="BJ2542" s="13">
        <v>151700</v>
      </c>
    </row>
    <row r="2543" spans="1:62" x14ac:dyDescent="0.25">
      <c r="A2543" s="5" t="s">
        <v>242</v>
      </c>
      <c r="B2543" s="13">
        <v>4951</v>
      </c>
      <c r="C2543">
        <v>568988</v>
      </c>
      <c r="D2543">
        <v>1</v>
      </c>
      <c r="E2543">
        <v>1</v>
      </c>
      <c r="F2543">
        <v>1</v>
      </c>
      <c r="G2543">
        <v>1</v>
      </c>
      <c r="H2543">
        <v>0</v>
      </c>
      <c r="I2543" t="s">
        <v>75</v>
      </c>
      <c r="J2543">
        <v>568988</v>
      </c>
      <c r="K2543" t="s">
        <v>242</v>
      </c>
      <c r="L2543">
        <v>568988</v>
      </c>
      <c r="M2543" t="s">
        <v>242</v>
      </c>
      <c r="N2543">
        <v>568988</v>
      </c>
      <c r="O2543" t="s">
        <v>242</v>
      </c>
      <c r="P2543">
        <v>569569</v>
      </c>
      <c r="Q2543" t="s">
        <v>125</v>
      </c>
      <c r="R2543" s="13">
        <v>1099838.0665276416</v>
      </c>
      <c r="S2543" s="13">
        <v>9357</v>
      </c>
      <c r="T2543" s="13">
        <v>497837.14168714441</v>
      </c>
      <c r="U2543" s="13"/>
      <c r="V2543" s="13">
        <f t="shared" si="669"/>
        <v>0</v>
      </c>
      <c r="W2543" s="13">
        <v>38</v>
      </c>
      <c r="X2543" s="13">
        <f t="shared" si="670"/>
        <v>112632</v>
      </c>
      <c r="Y2543" s="13">
        <v>127</v>
      </c>
      <c r="Z2543" s="13">
        <f t="shared" si="671"/>
        <v>125476</v>
      </c>
      <c r="AA2543" s="13">
        <v>32</v>
      </c>
      <c r="AB2543" s="13">
        <f t="shared" si="672"/>
        <v>7904</v>
      </c>
      <c r="AC2543" s="13">
        <v>9277</v>
      </c>
      <c r="AD2543" s="13">
        <v>1945192.9990738996</v>
      </c>
      <c r="AE2543" s="13">
        <v>9277</v>
      </c>
      <c r="AF2543" s="13">
        <v>1028339.5659796902</v>
      </c>
      <c r="AG2543" s="13"/>
      <c r="AH2543" s="13"/>
      <c r="AI2543" s="13"/>
      <c r="AJ2543" s="13"/>
      <c r="AK2543" s="13">
        <f t="shared" si="673"/>
        <v>0</v>
      </c>
      <c r="AL2543" s="13"/>
      <c r="AM2543" s="13">
        <f t="shared" si="674"/>
        <v>0</v>
      </c>
      <c r="AN2543" s="13"/>
      <c r="AO2543" s="13">
        <v>31</v>
      </c>
      <c r="AP2543" s="13">
        <f t="shared" si="675"/>
        <v>945500</v>
      </c>
      <c r="AQ2543" s="13"/>
      <c r="AR2543" s="13">
        <f t="shared" si="676"/>
        <v>0</v>
      </c>
      <c r="AS2543" s="13"/>
      <c r="AT2543" s="13">
        <f t="shared" si="677"/>
        <v>0</v>
      </c>
      <c r="AU2543" s="13"/>
      <c r="AV2543" s="13">
        <f t="shared" si="678"/>
        <v>0</v>
      </c>
      <c r="AW2543" s="13"/>
      <c r="AX2543" s="13">
        <f t="shared" si="679"/>
        <v>0</v>
      </c>
      <c r="AY2543" s="13"/>
      <c r="AZ2543" s="13">
        <f t="shared" si="680"/>
        <v>0</v>
      </c>
      <c r="BA2543" s="13"/>
      <c r="BB2543" s="13">
        <f t="shared" si="681"/>
        <v>0</v>
      </c>
      <c r="BC2543" s="13"/>
      <c r="BD2543" s="13">
        <f t="shared" si="682"/>
        <v>0</v>
      </c>
      <c r="BE2543" s="13"/>
      <c r="BF2543" s="13">
        <f t="shared" si="683"/>
        <v>0</v>
      </c>
      <c r="BG2543" s="13"/>
      <c r="BH2543" s="13">
        <f t="shared" si="684"/>
        <v>5762719.7732683755</v>
      </c>
      <c r="BI2543" s="13">
        <f t="shared" si="685"/>
        <v>5762700</v>
      </c>
      <c r="BJ2543" s="13">
        <v>5966000</v>
      </c>
    </row>
    <row r="2544" spans="1:62" x14ac:dyDescent="0.25">
      <c r="A2544" t="s">
        <v>2822</v>
      </c>
      <c r="B2544" s="13">
        <v>193</v>
      </c>
      <c r="C2544">
        <v>534170</v>
      </c>
      <c r="D2544">
        <v>1</v>
      </c>
      <c r="E2544">
        <v>0</v>
      </c>
      <c r="F2544">
        <v>0</v>
      </c>
      <c r="G2544">
        <v>0</v>
      </c>
      <c r="H2544">
        <v>0</v>
      </c>
      <c r="I2544" t="s">
        <v>26</v>
      </c>
      <c r="J2544">
        <v>534358</v>
      </c>
      <c r="K2544" t="s">
        <v>1175</v>
      </c>
      <c r="L2544">
        <v>534498</v>
      </c>
      <c r="M2544" t="s">
        <v>1000</v>
      </c>
      <c r="N2544">
        <v>534498</v>
      </c>
      <c r="O2544" t="s">
        <v>1000</v>
      </c>
      <c r="P2544">
        <v>533955</v>
      </c>
      <c r="Q2544" t="s">
        <v>25</v>
      </c>
      <c r="R2544" s="13">
        <v>70488.701001315436</v>
      </c>
      <c r="S2544" s="13"/>
      <c r="T2544" s="13"/>
      <c r="U2544" s="13"/>
      <c r="V2544" s="13">
        <f t="shared" si="669"/>
        <v>0</v>
      </c>
      <c r="W2544" s="13"/>
      <c r="X2544" s="13">
        <f t="shared" si="670"/>
        <v>0</v>
      </c>
      <c r="Y2544" s="13"/>
      <c r="Z2544" s="13">
        <f t="shared" si="671"/>
        <v>0</v>
      </c>
      <c r="AA2544" s="13"/>
      <c r="AB2544" s="13">
        <f t="shared" si="672"/>
        <v>0</v>
      </c>
      <c r="AC2544" s="13"/>
      <c r="AD2544" s="13"/>
      <c r="AE2544" s="13"/>
      <c r="AF2544" s="13"/>
      <c r="AG2544" s="13"/>
      <c r="AH2544" s="13"/>
      <c r="AI2544" s="13"/>
      <c r="AJ2544" s="13"/>
      <c r="AK2544" s="13">
        <f t="shared" si="673"/>
        <v>0</v>
      </c>
      <c r="AL2544" s="13"/>
      <c r="AM2544" s="13">
        <f t="shared" si="674"/>
        <v>0</v>
      </c>
      <c r="AN2544" s="13"/>
      <c r="AO2544" s="13">
        <v>0</v>
      </c>
      <c r="AP2544" s="13">
        <f t="shared" si="675"/>
        <v>0</v>
      </c>
      <c r="AQ2544" s="13"/>
      <c r="AR2544" s="13">
        <f t="shared" si="676"/>
        <v>0</v>
      </c>
      <c r="AS2544" s="13"/>
      <c r="AT2544" s="13">
        <f t="shared" si="677"/>
        <v>0</v>
      </c>
      <c r="AU2544" s="13"/>
      <c r="AV2544" s="13">
        <f t="shared" si="678"/>
        <v>0</v>
      </c>
      <c r="AW2544" s="13"/>
      <c r="AX2544" s="13">
        <f t="shared" si="679"/>
        <v>0</v>
      </c>
      <c r="AY2544" s="13"/>
      <c r="AZ2544" s="13">
        <f t="shared" si="680"/>
        <v>0</v>
      </c>
      <c r="BA2544" s="13"/>
      <c r="BB2544" s="13">
        <f t="shared" si="681"/>
        <v>0</v>
      </c>
      <c r="BC2544" s="13"/>
      <c r="BD2544" s="13">
        <f t="shared" si="682"/>
        <v>0</v>
      </c>
      <c r="BE2544" s="13"/>
      <c r="BF2544" s="13">
        <f t="shared" si="683"/>
        <v>0</v>
      </c>
      <c r="BG2544" s="13"/>
      <c r="BH2544" s="13">
        <f t="shared" si="684"/>
        <v>70488.701001315436</v>
      </c>
      <c r="BI2544" s="13">
        <f t="shared" si="685"/>
        <v>70500</v>
      </c>
      <c r="BJ2544" s="13">
        <v>70800</v>
      </c>
    </row>
    <row r="2545" spans="1:62" x14ac:dyDescent="0.25">
      <c r="A2545" s="4" t="s">
        <v>2824</v>
      </c>
      <c r="B2545" s="13">
        <v>2474</v>
      </c>
      <c r="C2545">
        <v>544736</v>
      </c>
      <c r="D2545">
        <v>1</v>
      </c>
      <c r="E2545">
        <v>1</v>
      </c>
      <c r="F2545">
        <v>1</v>
      </c>
      <c r="G2545">
        <v>0</v>
      </c>
      <c r="H2545">
        <v>0</v>
      </c>
      <c r="I2545" t="s">
        <v>23</v>
      </c>
      <c r="J2545">
        <v>544736</v>
      </c>
      <c r="K2545" t="s">
        <v>2824</v>
      </c>
      <c r="L2545">
        <v>544736</v>
      </c>
      <c r="M2545" t="s">
        <v>2824</v>
      </c>
      <c r="N2545">
        <v>544256</v>
      </c>
      <c r="O2545" t="s">
        <v>22</v>
      </c>
      <c r="P2545">
        <v>544256</v>
      </c>
      <c r="Q2545" t="s">
        <v>22</v>
      </c>
      <c r="R2545" s="13">
        <v>561495.63307902147</v>
      </c>
      <c r="S2545" s="13">
        <v>2474</v>
      </c>
      <c r="T2545" s="13">
        <v>132307.2681324326</v>
      </c>
      <c r="U2545" s="13"/>
      <c r="V2545" s="13">
        <f t="shared" si="669"/>
        <v>0</v>
      </c>
      <c r="W2545" s="13">
        <v>6</v>
      </c>
      <c r="X2545" s="13">
        <f t="shared" si="670"/>
        <v>17784</v>
      </c>
      <c r="Y2545" s="13">
        <v>8</v>
      </c>
      <c r="Z2545" s="13">
        <f t="shared" si="671"/>
        <v>7904</v>
      </c>
      <c r="AA2545" s="13">
        <v>8</v>
      </c>
      <c r="AB2545" s="13">
        <f t="shared" si="672"/>
        <v>1976</v>
      </c>
      <c r="AC2545" s="13">
        <v>2474</v>
      </c>
      <c r="AD2545" s="13">
        <v>530753.03487077472</v>
      </c>
      <c r="AE2545" s="13"/>
      <c r="AF2545" s="13"/>
      <c r="AG2545" s="13"/>
      <c r="AH2545" s="13"/>
      <c r="AI2545" s="13"/>
      <c r="AJ2545" s="13"/>
      <c r="AK2545" s="13">
        <f t="shared" si="673"/>
        <v>0</v>
      </c>
      <c r="AL2545" s="13"/>
      <c r="AM2545" s="13">
        <f t="shared" si="674"/>
        <v>0</v>
      </c>
      <c r="AN2545" s="13"/>
      <c r="AO2545" s="13">
        <v>2</v>
      </c>
      <c r="AP2545" s="13">
        <f t="shared" si="675"/>
        <v>61000</v>
      </c>
      <c r="AQ2545" s="13"/>
      <c r="AR2545" s="13">
        <f t="shared" si="676"/>
        <v>0</v>
      </c>
      <c r="AS2545" s="13"/>
      <c r="AT2545" s="13">
        <f t="shared" si="677"/>
        <v>0</v>
      </c>
      <c r="AU2545" s="13"/>
      <c r="AV2545" s="13">
        <f t="shared" si="678"/>
        <v>0</v>
      </c>
      <c r="AW2545" s="13"/>
      <c r="AX2545" s="13">
        <f t="shared" si="679"/>
        <v>0</v>
      </c>
      <c r="AY2545" s="13"/>
      <c r="AZ2545" s="13">
        <f t="shared" si="680"/>
        <v>0</v>
      </c>
      <c r="BA2545" s="13"/>
      <c r="BB2545" s="13">
        <f t="shared" si="681"/>
        <v>0</v>
      </c>
      <c r="BC2545" s="13"/>
      <c r="BD2545" s="13">
        <f t="shared" si="682"/>
        <v>0</v>
      </c>
      <c r="BE2545" s="13"/>
      <c r="BF2545" s="13">
        <f t="shared" si="683"/>
        <v>0</v>
      </c>
      <c r="BG2545" s="13"/>
      <c r="BH2545" s="13">
        <f t="shared" si="684"/>
        <v>1313219.9360822288</v>
      </c>
      <c r="BI2545" s="13">
        <f t="shared" si="685"/>
        <v>1313200</v>
      </c>
      <c r="BJ2545" s="13">
        <v>1315800</v>
      </c>
    </row>
    <row r="2546" spans="1:62" x14ac:dyDescent="0.25">
      <c r="A2546" s="3" t="s">
        <v>926</v>
      </c>
      <c r="B2546" s="13">
        <v>2230</v>
      </c>
      <c r="C2546">
        <v>584631</v>
      </c>
      <c r="D2546">
        <v>1</v>
      </c>
      <c r="E2546">
        <v>1</v>
      </c>
      <c r="F2546">
        <v>0</v>
      </c>
      <c r="G2546">
        <v>0</v>
      </c>
      <c r="H2546">
        <v>0</v>
      </c>
      <c r="I2546" t="s">
        <v>30</v>
      </c>
      <c r="J2546">
        <v>584631</v>
      </c>
      <c r="K2546" t="s">
        <v>926</v>
      </c>
      <c r="L2546">
        <v>584291</v>
      </c>
      <c r="M2546" t="s">
        <v>184</v>
      </c>
      <c r="N2546">
        <v>584291</v>
      </c>
      <c r="O2546" t="s">
        <v>184</v>
      </c>
      <c r="P2546">
        <v>584291</v>
      </c>
      <c r="Q2546" t="s">
        <v>184</v>
      </c>
      <c r="R2546" s="13">
        <v>507459.52042041166</v>
      </c>
      <c r="S2546" s="13">
        <v>4283</v>
      </c>
      <c r="T2546" s="13">
        <v>228656.94479977182</v>
      </c>
      <c r="U2546" s="13"/>
      <c r="V2546" s="13">
        <f t="shared" si="669"/>
        <v>0</v>
      </c>
      <c r="W2546" s="13">
        <v>66</v>
      </c>
      <c r="X2546" s="13">
        <f t="shared" si="670"/>
        <v>195624</v>
      </c>
      <c r="Y2546" s="13">
        <v>17</v>
      </c>
      <c r="Z2546" s="13">
        <f t="shared" si="671"/>
        <v>16796</v>
      </c>
      <c r="AA2546" s="13">
        <v>13</v>
      </c>
      <c r="AB2546" s="13">
        <f t="shared" si="672"/>
        <v>3211</v>
      </c>
      <c r="AC2546" s="13"/>
      <c r="AD2546" s="13"/>
      <c r="AE2546" s="13"/>
      <c r="AF2546" s="13"/>
      <c r="AG2546" s="13"/>
      <c r="AH2546" s="13"/>
      <c r="AI2546" s="13"/>
      <c r="AJ2546" s="13"/>
      <c r="AK2546" s="13">
        <f t="shared" si="673"/>
        <v>0</v>
      </c>
      <c r="AL2546" s="13"/>
      <c r="AM2546" s="13">
        <f t="shared" si="674"/>
        <v>0</v>
      </c>
      <c r="AN2546" s="13"/>
      <c r="AO2546" s="13">
        <v>1</v>
      </c>
      <c r="AP2546" s="13">
        <f t="shared" si="675"/>
        <v>30500</v>
      </c>
      <c r="AQ2546" s="13"/>
      <c r="AR2546" s="13">
        <f t="shared" si="676"/>
        <v>0</v>
      </c>
      <c r="AS2546" s="13"/>
      <c r="AT2546" s="13">
        <f t="shared" si="677"/>
        <v>0</v>
      </c>
      <c r="AU2546" s="13"/>
      <c r="AV2546" s="13">
        <f t="shared" si="678"/>
        <v>0</v>
      </c>
      <c r="AW2546" s="13"/>
      <c r="AX2546" s="13">
        <f t="shared" si="679"/>
        <v>0</v>
      </c>
      <c r="AY2546" s="13"/>
      <c r="AZ2546" s="13">
        <f t="shared" si="680"/>
        <v>0</v>
      </c>
      <c r="BA2546" s="13"/>
      <c r="BB2546" s="13">
        <f t="shared" si="681"/>
        <v>0</v>
      </c>
      <c r="BC2546" s="13"/>
      <c r="BD2546" s="13">
        <f t="shared" si="682"/>
        <v>0</v>
      </c>
      <c r="BE2546" s="13"/>
      <c r="BF2546" s="13">
        <f t="shared" si="683"/>
        <v>0</v>
      </c>
      <c r="BG2546" s="13"/>
      <c r="BH2546" s="13">
        <f t="shared" si="684"/>
        <v>982247.46522018348</v>
      </c>
      <c r="BI2546" s="13">
        <f t="shared" si="685"/>
        <v>982200</v>
      </c>
      <c r="BJ2546" s="13">
        <v>1063000</v>
      </c>
    </row>
    <row r="2547" spans="1:62" x14ac:dyDescent="0.25">
      <c r="A2547" t="s">
        <v>2825</v>
      </c>
      <c r="B2547" s="13">
        <v>552</v>
      </c>
      <c r="C2547">
        <v>567655</v>
      </c>
      <c r="D2547">
        <v>1</v>
      </c>
      <c r="E2547">
        <v>0</v>
      </c>
      <c r="F2547">
        <v>0</v>
      </c>
      <c r="G2547">
        <v>0</v>
      </c>
      <c r="H2547">
        <v>0</v>
      </c>
      <c r="I2547" t="s">
        <v>85</v>
      </c>
      <c r="J2547">
        <v>567451</v>
      </c>
      <c r="K2547" t="s">
        <v>387</v>
      </c>
      <c r="L2547">
        <v>567515</v>
      </c>
      <c r="M2547" t="s">
        <v>1583</v>
      </c>
      <c r="N2547">
        <v>567451</v>
      </c>
      <c r="O2547" t="s">
        <v>387</v>
      </c>
      <c r="P2547">
        <v>567451</v>
      </c>
      <c r="Q2547" t="s">
        <v>387</v>
      </c>
      <c r="R2547" s="13">
        <v>128833.92967513436</v>
      </c>
      <c r="S2547" s="13"/>
      <c r="T2547" s="13"/>
      <c r="U2547" s="13"/>
      <c r="V2547" s="13">
        <f t="shared" si="669"/>
        <v>0</v>
      </c>
      <c r="W2547" s="13"/>
      <c r="X2547" s="13">
        <f t="shared" si="670"/>
        <v>0</v>
      </c>
      <c r="Y2547" s="13"/>
      <c r="Z2547" s="13">
        <f t="shared" si="671"/>
        <v>0</v>
      </c>
      <c r="AA2547" s="13"/>
      <c r="AB2547" s="13">
        <f t="shared" si="672"/>
        <v>0</v>
      </c>
      <c r="AC2547" s="13"/>
      <c r="AD2547" s="13"/>
      <c r="AE2547" s="13"/>
      <c r="AF2547" s="13"/>
      <c r="AG2547" s="13"/>
      <c r="AH2547" s="13"/>
      <c r="AI2547" s="13"/>
      <c r="AJ2547" s="13"/>
      <c r="AK2547" s="13">
        <f t="shared" si="673"/>
        <v>0</v>
      </c>
      <c r="AL2547" s="13"/>
      <c r="AM2547" s="13">
        <f t="shared" si="674"/>
        <v>0</v>
      </c>
      <c r="AN2547" s="13"/>
      <c r="AO2547" s="13">
        <v>0</v>
      </c>
      <c r="AP2547" s="13">
        <f t="shared" si="675"/>
        <v>0</v>
      </c>
      <c r="AQ2547" s="13"/>
      <c r="AR2547" s="13">
        <f t="shared" si="676"/>
        <v>0</v>
      </c>
      <c r="AS2547" s="13"/>
      <c r="AT2547" s="13">
        <f t="shared" si="677"/>
        <v>0</v>
      </c>
      <c r="AU2547" s="13"/>
      <c r="AV2547" s="13">
        <f t="shared" si="678"/>
        <v>0</v>
      </c>
      <c r="AW2547" s="13"/>
      <c r="AX2547" s="13">
        <f t="shared" si="679"/>
        <v>0</v>
      </c>
      <c r="AY2547" s="13"/>
      <c r="AZ2547" s="13">
        <f t="shared" si="680"/>
        <v>0</v>
      </c>
      <c r="BA2547" s="13"/>
      <c r="BB2547" s="13">
        <f t="shared" si="681"/>
        <v>0</v>
      </c>
      <c r="BC2547" s="13"/>
      <c r="BD2547" s="13">
        <f t="shared" si="682"/>
        <v>0</v>
      </c>
      <c r="BE2547" s="13"/>
      <c r="BF2547" s="13">
        <f t="shared" si="683"/>
        <v>0</v>
      </c>
      <c r="BG2547" s="13"/>
      <c r="BH2547" s="13">
        <f t="shared" si="684"/>
        <v>128833.92967513436</v>
      </c>
      <c r="BI2547" s="13">
        <f t="shared" si="685"/>
        <v>128800</v>
      </c>
      <c r="BJ2547" s="13">
        <v>127500</v>
      </c>
    </row>
    <row r="2548" spans="1:62" x14ac:dyDescent="0.25">
      <c r="A2548" t="s">
        <v>1831</v>
      </c>
      <c r="B2548" s="13">
        <v>417</v>
      </c>
      <c r="C2548">
        <v>588661</v>
      </c>
      <c r="D2548">
        <v>1</v>
      </c>
      <c r="E2548">
        <v>0</v>
      </c>
      <c r="F2548">
        <v>0</v>
      </c>
      <c r="G2548">
        <v>0</v>
      </c>
      <c r="H2548">
        <v>0</v>
      </c>
      <c r="I2548" t="s">
        <v>90</v>
      </c>
      <c r="J2548">
        <v>588458</v>
      </c>
      <c r="K2548" t="s">
        <v>631</v>
      </c>
      <c r="L2548">
        <v>588458</v>
      </c>
      <c r="M2548" t="s">
        <v>631</v>
      </c>
      <c r="N2548">
        <v>588458</v>
      </c>
      <c r="O2548" t="s">
        <v>631</v>
      </c>
      <c r="P2548">
        <v>588458</v>
      </c>
      <c r="Q2548" t="s">
        <v>631</v>
      </c>
      <c r="R2548" s="13">
        <v>97649.994602398699</v>
      </c>
      <c r="S2548" s="13"/>
      <c r="T2548" s="13"/>
      <c r="U2548" s="13"/>
      <c r="V2548" s="13">
        <f t="shared" si="669"/>
        <v>0</v>
      </c>
      <c r="W2548" s="13"/>
      <c r="X2548" s="13">
        <f t="shared" si="670"/>
        <v>0</v>
      </c>
      <c r="Y2548" s="13"/>
      <c r="Z2548" s="13">
        <f t="shared" si="671"/>
        <v>0</v>
      </c>
      <c r="AA2548" s="13"/>
      <c r="AB2548" s="13">
        <f t="shared" si="672"/>
        <v>0</v>
      </c>
      <c r="AC2548" s="13"/>
      <c r="AD2548" s="13"/>
      <c r="AE2548" s="13"/>
      <c r="AF2548" s="13"/>
      <c r="AG2548" s="13"/>
      <c r="AH2548" s="13"/>
      <c r="AI2548" s="13"/>
      <c r="AJ2548" s="13"/>
      <c r="AK2548" s="13">
        <f t="shared" si="673"/>
        <v>0</v>
      </c>
      <c r="AL2548" s="13"/>
      <c r="AM2548" s="13">
        <f t="shared" si="674"/>
        <v>0</v>
      </c>
      <c r="AN2548" s="13"/>
      <c r="AO2548" s="13">
        <v>0</v>
      </c>
      <c r="AP2548" s="13">
        <f t="shared" si="675"/>
        <v>0</v>
      </c>
      <c r="AQ2548" s="13"/>
      <c r="AR2548" s="13">
        <f t="shared" si="676"/>
        <v>0</v>
      </c>
      <c r="AS2548" s="13"/>
      <c r="AT2548" s="13">
        <f t="shared" si="677"/>
        <v>0</v>
      </c>
      <c r="AU2548" s="13"/>
      <c r="AV2548" s="13">
        <f t="shared" si="678"/>
        <v>0</v>
      </c>
      <c r="AW2548" s="13"/>
      <c r="AX2548" s="13">
        <f t="shared" si="679"/>
        <v>0</v>
      </c>
      <c r="AY2548" s="13"/>
      <c r="AZ2548" s="13">
        <f t="shared" si="680"/>
        <v>0</v>
      </c>
      <c r="BA2548" s="13"/>
      <c r="BB2548" s="13">
        <f t="shared" si="681"/>
        <v>0</v>
      </c>
      <c r="BC2548" s="13"/>
      <c r="BD2548" s="13">
        <f t="shared" si="682"/>
        <v>0</v>
      </c>
      <c r="BE2548" s="13"/>
      <c r="BF2548" s="13">
        <f t="shared" si="683"/>
        <v>0</v>
      </c>
      <c r="BG2548" s="13"/>
      <c r="BH2548" s="13">
        <f t="shared" si="684"/>
        <v>97649.994602398699</v>
      </c>
      <c r="BI2548" s="13">
        <f t="shared" si="685"/>
        <v>97600</v>
      </c>
      <c r="BJ2548" s="13">
        <v>96200</v>
      </c>
    </row>
    <row r="2549" spans="1:62" x14ac:dyDescent="0.25">
      <c r="A2549" t="s">
        <v>2826</v>
      </c>
      <c r="B2549" s="13">
        <v>565</v>
      </c>
      <c r="C2549">
        <v>594334</v>
      </c>
      <c r="D2549">
        <v>1</v>
      </c>
      <c r="E2549">
        <v>0</v>
      </c>
      <c r="F2549">
        <v>0</v>
      </c>
      <c r="G2549">
        <v>0</v>
      </c>
      <c r="H2549">
        <v>0</v>
      </c>
      <c r="I2549" t="s">
        <v>30</v>
      </c>
      <c r="J2549">
        <v>594709</v>
      </c>
      <c r="K2549" t="s">
        <v>150</v>
      </c>
      <c r="L2549">
        <v>594709</v>
      </c>
      <c r="M2549" t="s">
        <v>150</v>
      </c>
      <c r="N2549">
        <v>593711</v>
      </c>
      <c r="O2549" t="s">
        <v>149</v>
      </c>
      <c r="P2549">
        <v>593711</v>
      </c>
      <c r="Q2549" t="s">
        <v>149</v>
      </c>
      <c r="R2549" s="13">
        <v>131828.88244286491</v>
      </c>
      <c r="S2549" s="13"/>
      <c r="T2549" s="13"/>
      <c r="U2549" s="13"/>
      <c r="V2549" s="13">
        <f t="shared" si="669"/>
        <v>0</v>
      </c>
      <c r="W2549" s="13"/>
      <c r="X2549" s="13">
        <f t="shared" si="670"/>
        <v>0</v>
      </c>
      <c r="Y2549" s="13"/>
      <c r="Z2549" s="13">
        <f t="shared" si="671"/>
        <v>0</v>
      </c>
      <c r="AA2549" s="13"/>
      <c r="AB2549" s="13">
        <f t="shared" si="672"/>
        <v>0</v>
      </c>
      <c r="AC2549" s="13"/>
      <c r="AD2549" s="13"/>
      <c r="AE2549" s="13"/>
      <c r="AF2549" s="13"/>
      <c r="AG2549" s="13"/>
      <c r="AH2549" s="13"/>
      <c r="AI2549" s="13"/>
      <c r="AJ2549" s="13"/>
      <c r="AK2549" s="13">
        <f t="shared" si="673"/>
        <v>0</v>
      </c>
      <c r="AL2549" s="13"/>
      <c r="AM2549" s="13">
        <f t="shared" si="674"/>
        <v>0</v>
      </c>
      <c r="AN2549" s="13"/>
      <c r="AO2549" s="13">
        <v>0</v>
      </c>
      <c r="AP2549" s="13">
        <f t="shared" si="675"/>
        <v>0</v>
      </c>
      <c r="AQ2549" s="13"/>
      <c r="AR2549" s="13">
        <f t="shared" si="676"/>
        <v>0</v>
      </c>
      <c r="AS2549" s="13"/>
      <c r="AT2549" s="13">
        <f t="shared" si="677"/>
        <v>0</v>
      </c>
      <c r="AU2549" s="13"/>
      <c r="AV2549" s="13">
        <f t="shared" si="678"/>
        <v>0</v>
      </c>
      <c r="AW2549" s="13"/>
      <c r="AX2549" s="13">
        <f t="shared" si="679"/>
        <v>0</v>
      </c>
      <c r="AY2549" s="13"/>
      <c r="AZ2549" s="13">
        <f t="shared" si="680"/>
        <v>0</v>
      </c>
      <c r="BA2549" s="13"/>
      <c r="BB2549" s="13">
        <f t="shared" si="681"/>
        <v>0</v>
      </c>
      <c r="BC2549" s="13"/>
      <c r="BD2549" s="13">
        <f t="shared" si="682"/>
        <v>0</v>
      </c>
      <c r="BE2549" s="13"/>
      <c r="BF2549" s="13">
        <f t="shared" si="683"/>
        <v>0</v>
      </c>
      <c r="BG2549" s="13"/>
      <c r="BH2549" s="13">
        <f t="shared" si="684"/>
        <v>131828.88244286491</v>
      </c>
      <c r="BI2549" s="13">
        <f t="shared" si="685"/>
        <v>131800</v>
      </c>
      <c r="BJ2549" s="13">
        <v>134600</v>
      </c>
    </row>
    <row r="2550" spans="1:62" x14ac:dyDescent="0.25">
      <c r="A2550" t="s">
        <v>2827</v>
      </c>
      <c r="B2550" s="13">
        <v>226</v>
      </c>
      <c r="C2550">
        <v>570222</v>
      </c>
      <c r="D2550">
        <v>1</v>
      </c>
      <c r="E2550">
        <v>0</v>
      </c>
      <c r="F2550">
        <v>0</v>
      </c>
      <c r="G2550">
        <v>0</v>
      </c>
      <c r="H2550">
        <v>0</v>
      </c>
      <c r="I2550" t="s">
        <v>33</v>
      </c>
      <c r="J2550">
        <v>569917</v>
      </c>
      <c r="K2550" t="s">
        <v>1113</v>
      </c>
      <c r="L2550">
        <v>569917</v>
      </c>
      <c r="M2550" t="s">
        <v>1113</v>
      </c>
      <c r="N2550">
        <v>570877</v>
      </c>
      <c r="O2550" t="s">
        <v>281</v>
      </c>
      <c r="P2550">
        <v>569810</v>
      </c>
      <c r="Q2550" t="s">
        <v>98</v>
      </c>
      <c r="R2550" s="13">
        <v>70488.701001315436</v>
      </c>
      <c r="S2550" s="13"/>
      <c r="T2550" s="13"/>
      <c r="U2550" s="13"/>
      <c r="V2550" s="13">
        <f t="shared" si="669"/>
        <v>0</v>
      </c>
      <c r="W2550" s="13"/>
      <c r="X2550" s="13">
        <f t="shared" si="670"/>
        <v>0</v>
      </c>
      <c r="Y2550" s="13"/>
      <c r="Z2550" s="13">
        <f t="shared" si="671"/>
        <v>0</v>
      </c>
      <c r="AA2550" s="13"/>
      <c r="AB2550" s="13">
        <f t="shared" si="672"/>
        <v>0</v>
      </c>
      <c r="AC2550" s="13"/>
      <c r="AD2550" s="13"/>
      <c r="AE2550" s="13"/>
      <c r="AF2550" s="13"/>
      <c r="AG2550" s="13"/>
      <c r="AH2550" s="13"/>
      <c r="AI2550" s="13"/>
      <c r="AJ2550" s="13"/>
      <c r="AK2550" s="13">
        <f t="shared" si="673"/>
        <v>0</v>
      </c>
      <c r="AL2550" s="13"/>
      <c r="AM2550" s="13">
        <f t="shared" si="674"/>
        <v>0</v>
      </c>
      <c r="AN2550" s="13"/>
      <c r="AO2550" s="13">
        <v>0</v>
      </c>
      <c r="AP2550" s="13">
        <f t="shared" si="675"/>
        <v>0</v>
      </c>
      <c r="AQ2550" s="13"/>
      <c r="AR2550" s="13">
        <f t="shared" si="676"/>
        <v>0</v>
      </c>
      <c r="AS2550" s="13"/>
      <c r="AT2550" s="13">
        <f t="shared" si="677"/>
        <v>0</v>
      </c>
      <c r="AU2550" s="13"/>
      <c r="AV2550" s="13">
        <f t="shared" si="678"/>
        <v>0</v>
      </c>
      <c r="AW2550" s="13"/>
      <c r="AX2550" s="13">
        <f t="shared" si="679"/>
        <v>0</v>
      </c>
      <c r="AY2550" s="13"/>
      <c r="AZ2550" s="13">
        <f t="shared" si="680"/>
        <v>0</v>
      </c>
      <c r="BA2550" s="13"/>
      <c r="BB2550" s="13">
        <f t="shared" si="681"/>
        <v>0</v>
      </c>
      <c r="BC2550" s="13"/>
      <c r="BD2550" s="13">
        <f t="shared" si="682"/>
        <v>0</v>
      </c>
      <c r="BE2550" s="13"/>
      <c r="BF2550" s="13">
        <f t="shared" si="683"/>
        <v>0</v>
      </c>
      <c r="BG2550" s="13"/>
      <c r="BH2550" s="13">
        <f t="shared" si="684"/>
        <v>70488.701001315436</v>
      </c>
      <c r="BI2550" s="13">
        <f t="shared" si="685"/>
        <v>70500</v>
      </c>
      <c r="BJ2550" s="13">
        <v>70800</v>
      </c>
    </row>
    <row r="2551" spans="1:62" x14ac:dyDescent="0.25">
      <c r="A2551" t="s">
        <v>2828</v>
      </c>
      <c r="B2551" s="13">
        <v>1915</v>
      </c>
      <c r="C2551">
        <v>583286</v>
      </c>
      <c r="D2551">
        <v>1</v>
      </c>
      <c r="E2551">
        <v>0</v>
      </c>
      <c r="F2551">
        <v>0</v>
      </c>
      <c r="G2551">
        <v>0</v>
      </c>
      <c r="H2551">
        <v>0</v>
      </c>
      <c r="I2551" t="s">
        <v>30</v>
      </c>
      <c r="J2551">
        <v>583251</v>
      </c>
      <c r="K2551" t="s">
        <v>1047</v>
      </c>
      <c r="L2551">
        <v>583251</v>
      </c>
      <c r="M2551" t="s">
        <v>1047</v>
      </c>
      <c r="N2551">
        <v>583251</v>
      </c>
      <c r="O2551" t="s">
        <v>1047</v>
      </c>
      <c r="P2551">
        <v>583251</v>
      </c>
      <c r="Q2551" t="s">
        <v>1047</v>
      </c>
      <c r="R2551" s="13">
        <v>437373.33141359617</v>
      </c>
      <c r="S2551" s="13"/>
      <c r="T2551" s="13"/>
      <c r="U2551" s="13"/>
      <c r="V2551" s="13">
        <f t="shared" si="669"/>
        <v>0</v>
      </c>
      <c r="W2551" s="13"/>
      <c r="X2551" s="13">
        <f t="shared" si="670"/>
        <v>0</v>
      </c>
      <c r="Y2551" s="13"/>
      <c r="Z2551" s="13">
        <f t="shared" si="671"/>
        <v>0</v>
      </c>
      <c r="AA2551" s="13"/>
      <c r="AB2551" s="13">
        <f t="shared" si="672"/>
        <v>0</v>
      </c>
      <c r="AC2551" s="13"/>
      <c r="AD2551" s="13"/>
      <c r="AE2551" s="13"/>
      <c r="AF2551" s="13"/>
      <c r="AG2551" s="13"/>
      <c r="AH2551" s="13"/>
      <c r="AI2551" s="13"/>
      <c r="AJ2551" s="13"/>
      <c r="AK2551" s="13">
        <f t="shared" si="673"/>
        <v>0</v>
      </c>
      <c r="AL2551" s="13"/>
      <c r="AM2551" s="13">
        <f t="shared" si="674"/>
        <v>0</v>
      </c>
      <c r="AN2551" s="13"/>
      <c r="AO2551" s="13">
        <v>1</v>
      </c>
      <c r="AP2551" s="13">
        <f t="shared" si="675"/>
        <v>30500</v>
      </c>
      <c r="AQ2551" s="13"/>
      <c r="AR2551" s="13">
        <f t="shared" si="676"/>
        <v>0</v>
      </c>
      <c r="AS2551" s="13"/>
      <c r="AT2551" s="13">
        <f t="shared" si="677"/>
        <v>0</v>
      </c>
      <c r="AU2551" s="13"/>
      <c r="AV2551" s="13">
        <f t="shared" si="678"/>
        <v>0</v>
      </c>
      <c r="AW2551" s="13"/>
      <c r="AX2551" s="13">
        <f t="shared" si="679"/>
        <v>0</v>
      </c>
      <c r="AY2551" s="13"/>
      <c r="AZ2551" s="13">
        <f t="shared" si="680"/>
        <v>0</v>
      </c>
      <c r="BA2551" s="13"/>
      <c r="BB2551" s="13">
        <f t="shared" si="681"/>
        <v>0</v>
      </c>
      <c r="BC2551" s="13"/>
      <c r="BD2551" s="13">
        <f t="shared" si="682"/>
        <v>0</v>
      </c>
      <c r="BE2551" s="13"/>
      <c r="BF2551" s="13">
        <f t="shared" si="683"/>
        <v>0</v>
      </c>
      <c r="BG2551" s="13"/>
      <c r="BH2551" s="13">
        <f t="shared" si="684"/>
        <v>467873.33141359617</v>
      </c>
      <c r="BI2551" s="13">
        <f t="shared" si="685"/>
        <v>467900</v>
      </c>
      <c r="BJ2551" s="13">
        <v>469200</v>
      </c>
    </row>
    <row r="2552" spans="1:62" x14ac:dyDescent="0.25">
      <c r="A2552" s="3" t="s">
        <v>849</v>
      </c>
      <c r="B2552" s="13">
        <v>1409</v>
      </c>
      <c r="C2552">
        <v>566322</v>
      </c>
      <c r="D2552">
        <v>1</v>
      </c>
      <c r="E2552">
        <v>1</v>
      </c>
      <c r="F2552">
        <v>0</v>
      </c>
      <c r="G2552">
        <v>0</v>
      </c>
      <c r="H2552">
        <v>0</v>
      </c>
      <c r="I2552" t="s">
        <v>85</v>
      </c>
      <c r="J2552">
        <v>566322</v>
      </c>
      <c r="K2552" t="s">
        <v>849</v>
      </c>
      <c r="L2552">
        <v>565971</v>
      </c>
      <c r="M2552" t="s">
        <v>430</v>
      </c>
      <c r="N2552">
        <v>565971</v>
      </c>
      <c r="O2552" t="s">
        <v>430</v>
      </c>
      <c r="P2552">
        <v>565971</v>
      </c>
      <c r="Q2552" t="s">
        <v>430</v>
      </c>
      <c r="R2552" s="13">
        <v>323938.19068545313</v>
      </c>
      <c r="S2552" s="13">
        <v>1726</v>
      </c>
      <c r="T2552" s="13">
        <v>92387.967024395577</v>
      </c>
      <c r="U2552" s="13"/>
      <c r="V2552" s="13">
        <f t="shared" si="669"/>
        <v>0</v>
      </c>
      <c r="W2552" s="13">
        <v>6</v>
      </c>
      <c r="X2552" s="13">
        <f t="shared" si="670"/>
        <v>17784</v>
      </c>
      <c r="Y2552" s="13">
        <v>9</v>
      </c>
      <c r="Z2552" s="13">
        <f t="shared" si="671"/>
        <v>8892</v>
      </c>
      <c r="AA2552" s="13">
        <v>1</v>
      </c>
      <c r="AB2552" s="13">
        <f t="shared" si="672"/>
        <v>247</v>
      </c>
      <c r="AC2552" s="13"/>
      <c r="AD2552" s="13"/>
      <c r="AE2552" s="13"/>
      <c r="AF2552" s="13"/>
      <c r="AG2552" s="13"/>
      <c r="AH2552" s="13"/>
      <c r="AI2552" s="13"/>
      <c r="AJ2552" s="13"/>
      <c r="AK2552" s="13">
        <f t="shared" si="673"/>
        <v>0</v>
      </c>
      <c r="AL2552" s="13"/>
      <c r="AM2552" s="13">
        <f t="shared" si="674"/>
        <v>0</v>
      </c>
      <c r="AN2552" s="13"/>
      <c r="AO2552" s="13">
        <v>0</v>
      </c>
      <c r="AP2552" s="13">
        <f t="shared" si="675"/>
        <v>0</v>
      </c>
      <c r="AQ2552" s="13"/>
      <c r="AR2552" s="13">
        <f t="shared" si="676"/>
        <v>0</v>
      </c>
      <c r="AS2552" s="13"/>
      <c r="AT2552" s="13">
        <f t="shared" si="677"/>
        <v>0</v>
      </c>
      <c r="AU2552" s="13"/>
      <c r="AV2552" s="13">
        <f t="shared" si="678"/>
        <v>0</v>
      </c>
      <c r="AW2552" s="13"/>
      <c r="AX2552" s="13">
        <f t="shared" si="679"/>
        <v>0</v>
      </c>
      <c r="AY2552" s="13"/>
      <c r="AZ2552" s="13">
        <f t="shared" si="680"/>
        <v>0</v>
      </c>
      <c r="BA2552" s="13"/>
      <c r="BB2552" s="13">
        <f t="shared" si="681"/>
        <v>0</v>
      </c>
      <c r="BC2552" s="13"/>
      <c r="BD2552" s="13">
        <f t="shared" si="682"/>
        <v>0</v>
      </c>
      <c r="BE2552" s="13"/>
      <c r="BF2552" s="13">
        <f t="shared" si="683"/>
        <v>0</v>
      </c>
      <c r="BG2552" s="13"/>
      <c r="BH2552" s="13">
        <f t="shared" si="684"/>
        <v>443249.15770984872</v>
      </c>
      <c r="BI2552" s="13">
        <f t="shared" si="685"/>
        <v>443200</v>
      </c>
      <c r="BJ2552" s="13">
        <v>437300</v>
      </c>
    </row>
    <row r="2553" spans="1:62" x14ac:dyDescent="0.25">
      <c r="A2553" t="s">
        <v>2829</v>
      </c>
      <c r="B2553" s="13">
        <v>715</v>
      </c>
      <c r="C2553">
        <v>550353</v>
      </c>
      <c r="D2553">
        <v>1</v>
      </c>
      <c r="E2553">
        <v>0</v>
      </c>
      <c r="F2553">
        <v>0</v>
      </c>
      <c r="G2553">
        <v>0</v>
      </c>
      <c r="H2553">
        <v>0</v>
      </c>
      <c r="I2553" t="s">
        <v>23</v>
      </c>
      <c r="J2553">
        <v>550671</v>
      </c>
      <c r="K2553" t="s">
        <v>2705</v>
      </c>
      <c r="L2553">
        <v>550671</v>
      </c>
      <c r="M2553" t="s">
        <v>2705</v>
      </c>
      <c r="N2553">
        <v>550671</v>
      </c>
      <c r="O2553" t="s">
        <v>2705</v>
      </c>
      <c r="P2553">
        <v>550094</v>
      </c>
      <c r="Q2553" t="s">
        <v>91</v>
      </c>
      <c r="R2553" s="13">
        <v>166294.23143719794</v>
      </c>
      <c r="S2553" s="13"/>
      <c r="T2553" s="13"/>
      <c r="U2553" s="13"/>
      <c r="V2553" s="13">
        <f t="shared" si="669"/>
        <v>0</v>
      </c>
      <c r="W2553" s="13"/>
      <c r="X2553" s="13">
        <f t="shared" si="670"/>
        <v>0</v>
      </c>
      <c r="Y2553" s="13"/>
      <c r="Z2553" s="13">
        <f t="shared" si="671"/>
        <v>0</v>
      </c>
      <c r="AA2553" s="13"/>
      <c r="AB2553" s="13">
        <f t="shared" si="672"/>
        <v>0</v>
      </c>
      <c r="AC2553" s="13"/>
      <c r="AD2553" s="13"/>
      <c r="AE2553" s="13"/>
      <c r="AF2553" s="13"/>
      <c r="AG2553" s="13"/>
      <c r="AH2553" s="13"/>
      <c r="AI2553" s="13"/>
      <c r="AJ2553" s="13"/>
      <c r="AK2553" s="13">
        <f t="shared" si="673"/>
        <v>0</v>
      </c>
      <c r="AL2553" s="13"/>
      <c r="AM2553" s="13">
        <f t="shared" si="674"/>
        <v>0</v>
      </c>
      <c r="AN2553" s="13"/>
      <c r="AO2553" s="13">
        <v>1</v>
      </c>
      <c r="AP2553" s="13">
        <f t="shared" si="675"/>
        <v>30500</v>
      </c>
      <c r="AQ2553" s="13"/>
      <c r="AR2553" s="13">
        <f t="shared" si="676"/>
        <v>0</v>
      </c>
      <c r="AS2553" s="13"/>
      <c r="AT2553" s="13">
        <f t="shared" si="677"/>
        <v>0</v>
      </c>
      <c r="AU2553" s="13"/>
      <c r="AV2553" s="13">
        <f t="shared" si="678"/>
        <v>0</v>
      </c>
      <c r="AW2553" s="13"/>
      <c r="AX2553" s="13">
        <f t="shared" si="679"/>
        <v>0</v>
      </c>
      <c r="AY2553" s="13"/>
      <c r="AZ2553" s="13">
        <f t="shared" si="680"/>
        <v>0</v>
      </c>
      <c r="BA2553" s="13"/>
      <c r="BB2553" s="13">
        <f t="shared" si="681"/>
        <v>0</v>
      </c>
      <c r="BC2553" s="13"/>
      <c r="BD2553" s="13">
        <f t="shared" si="682"/>
        <v>0</v>
      </c>
      <c r="BE2553" s="13"/>
      <c r="BF2553" s="13">
        <f t="shared" si="683"/>
        <v>0</v>
      </c>
      <c r="BG2553" s="13"/>
      <c r="BH2553" s="13">
        <f t="shared" si="684"/>
        <v>196794.23143719794</v>
      </c>
      <c r="BI2553" s="13">
        <f t="shared" si="685"/>
        <v>196800</v>
      </c>
      <c r="BJ2553" s="13">
        <v>202200</v>
      </c>
    </row>
    <row r="2554" spans="1:62" x14ac:dyDescent="0.25">
      <c r="A2554" t="s">
        <v>2830</v>
      </c>
      <c r="B2554" s="13">
        <v>654</v>
      </c>
      <c r="C2554">
        <v>544264</v>
      </c>
      <c r="D2554">
        <v>1</v>
      </c>
      <c r="E2554">
        <v>0</v>
      </c>
      <c r="F2554">
        <v>0</v>
      </c>
      <c r="G2554">
        <v>0</v>
      </c>
      <c r="H2554">
        <v>0</v>
      </c>
      <c r="I2554" t="s">
        <v>90</v>
      </c>
      <c r="J2554">
        <v>541630</v>
      </c>
      <c r="K2554" t="s">
        <v>702</v>
      </c>
      <c r="L2554">
        <v>541630</v>
      </c>
      <c r="M2554" t="s">
        <v>702</v>
      </c>
      <c r="N2554">
        <v>541630</v>
      </c>
      <c r="O2554" t="s">
        <v>702</v>
      </c>
      <c r="P2554">
        <v>541630</v>
      </c>
      <c r="Q2554" t="s">
        <v>702</v>
      </c>
      <c r="R2554" s="13">
        <v>152298.11265979882</v>
      </c>
      <c r="S2554" s="13"/>
      <c r="T2554" s="13"/>
      <c r="U2554" s="13"/>
      <c r="V2554" s="13">
        <f t="shared" si="669"/>
        <v>0</v>
      </c>
      <c r="W2554" s="13"/>
      <c r="X2554" s="13">
        <f t="shared" si="670"/>
        <v>0</v>
      </c>
      <c r="Y2554" s="13"/>
      <c r="Z2554" s="13">
        <f t="shared" si="671"/>
        <v>0</v>
      </c>
      <c r="AA2554" s="13"/>
      <c r="AB2554" s="13">
        <f t="shared" si="672"/>
        <v>0</v>
      </c>
      <c r="AC2554" s="13"/>
      <c r="AD2554" s="13"/>
      <c r="AE2554" s="13"/>
      <c r="AF2554" s="13"/>
      <c r="AG2554" s="13"/>
      <c r="AH2554" s="13"/>
      <c r="AI2554" s="13"/>
      <c r="AJ2554" s="13"/>
      <c r="AK2554" s="13">
        <f t="shared" si="673"/>
        <v>0</v>
      </c>
      <c r="AL2554" s="13"/>
      <c r="AM2554" s="13">
        <f t="shared" si="674"/>
        <v>0</v>
      </c>
      <c r="AN2554" s="13"/>
      <c r="AO2554" s="13">
        <v>0</v>
      </c>
      <c r="AP2554" s="13">
        <f t="shared" si="675"/>
        <v>0</v>
      </c>
      <c r="AQ2554" s="13"/>
      <c r="AR2554" s="13">
        <f t="shared" si="676"/>
        <v>0</v>
      </c>
      <c r="AS2554" s="13"/>
      <c r="AT2554" s="13">
        <f t="shared" si="677"/>
        <v>0</v>
      </c>
      <c r="AU2554" s="13"/>
      <c r="AV2554" s="13">
        <f t="shared" si="678"/>
        <v>0</v>
      </c>
      <c r="AW2554" s="13"/>
      <c r="AX2554" s="13">
        <f t="shared" si="679"/>
        <v>0</v>
      </c>
      <c r="AY2554" s="13"/>
      <c r="AZ2554" s="13">
        <f t="shared" si="680"/>
        <v>0</v>
      </c>
      <c r="BA2554" s="13"/>
      <c r="BB2554" s="13">
        <f t="shared" si="681"/>
        <v>0</v>
      </c>
      <c r="BC2554" s="13"/>
      <c r="BD2554" s="13">
        <f t="shared" si="682"/>
        <v>0</v>
      </c>
      <c r="BE2554" s="13"/>
      <c r="BF2554" s="13">
        <f t="shared" si="683"/>
        <v>0</v>
      </c>
      <c r="BG2554" s="13"/>
      <c r="BH2554" s="13">
        <f t="shared" si="684"/>
        <v>152298.11265979882</v>
      </c>
      <c r="BI2554" s="13">
        <f t="shared" si="685"/>
        <v>152300</v>
      </c>
      <c r="BJ2554" s="13">
        <v>154500</v>
      </c>
    </row>
    <row r="2555" spans="1:62" x14ac:dyDescent="0.25">
      <c r="A2555" t="s">
        <v>2831</v>
      </c>
      <c r="B2555" s="13">
        <v>422</v>
      </c>
      <c r="C2555">
        <v>597546</v>
      </c>
      <c r="D2555">
        <v>1</v>
      </c>
      <c r="E2555">
        <v>0</v>
      </c>
      <c r="F2555">
        <v>0</v>
      </c>
      <c r="G2555">
        <v>0</v>
      </c>
      <c r="H2555">
        <v>0</v>
      </c>
      <c r="I2555" t="s">
        <v>38</v>
      </c>
      <c r="J2555">
        <v>597180</v>
      </c>
      <c r="K2555" t="s">
        <v>64</v>
      </c>
      <c r="L2555">
        <v>597180</v>
      </c>
      <c r="M2555" t="s">
        <v>64</v>
      </c>
      <c r="N2555">
        <v>597180</v>
      </c>
      <c r="O2555" t="s">
        <v>64</v>
      </c>
      <c r="P2555">
        <v>597180</v>
      </c>
      <c r="Q2555" t="s">
        <v>64</v>
      </c>
      <c r="R2555" s="13">
        <v>98807.782513294034</v>
      </c>
      <c r="S2555" s="13"/>
      <c r="T2555" s="13"/>
      <c r="U2555" s="13"/>
      <c r="V2555" s="13">
        <f t="shared" si="669"/>
        <v>0</v>
      </c>
      <c r="W2555" s="13"/>
      <c r="X2555" s="13">
        <f t="shared" si="670"/>
        <v>0</v>
      </c>
      <c r="Y2555" s="13"/>
      <c r="Z2555" s="13">
        <f t="shared" si="671"/>
        <v>0</v>
      </c>
      <c r="AA2555" s="13"/>
      <c r="AB2555" s="13">
        <f t="shared" si="672"/>
        <v>0</v>
      </c>
      <c r="AC2555" s="13"/>
      <c r="AD2555" s="13"/>
      <c r="AE2555" s="13"/>
      <c r="AF2555" s="13"/>
      <c r="AG2555" s="13"/>
      <c r="AH2555" s="13"/>
      <c r="AI2555" s="13"/>
      <c r="AJ2555" s="13"/>
      <c r="AK2555" s="13">
        <f t="shared" si="673"/>
        <v>0</v>
      </c>
      <c r="AL2555" s="13"/>
      <c r="AM2555" s="13">
        <f t="shared" si="674"/>
        <v>0</v>
      </c>
      <c r="AN2555" s="13"/>
      <c r="AO2555" s="13">
        <v>0</v>
      </c>
      <c r="AP2555" s="13">
        <f t="shared" si="675"/>
        <v>0</v>
      </c>
      <c r="AQ2555" s="13"/>
      <c r="AR2555" s="13">
        <f t="shared" si="676"/>
        <v>0</v>
      </c>
      <c r="AS2555" s="13"/>
      <c r="AT2555" s="13">
        <f t="shared" si="677"/>
        <v>0</v>
      </c>
      <c r="AU2555" s="13"/>
      <c r="AV2555" s="13">
        <f t="shared" si="678"/>
        <v>0</v>
      </c>
      <c r="AW2555" s="13"/>
      <c r="AX2555" s="13">
        <f t="shared" si="679"/>
        <v>0</v>
      </c>
      <c r="AY2555" s="13"/>
      <c r="AZ2555" s="13">
        <f t="shared" si="680"/>
        <v>0</v>
      </c>
      <c r="BA2555" s="13"/>
      <c r="BB2555" s="13">
        <f t="shared" si="681"/>
        <v>0</v>
      </c>
      <c r="BC2555" s="13"/>
      <c r="BD2555" s="13">
        <f t="shared" si="682"/>
        <v>0</v>
      </c>
      <c r="BE2555" s="13"/>
      <c r="BF2555" s="13">
        <f t="shared" si="683"/>
        <v>0</v>
      </c>
      <c r="BG2555" s="13"/>
      <c r="BH2555" s="13">
        <f t="shared" si="684"/>
        <v>98807.782513294034</v>
      </c>
      <c r="BI2555" s="13">
        <f t="shared" si="685"/>
        <v>98800</v>
      </c>
      <c r="BJ2555" s="13">
        <v>98500</v>
      </c>
    </row>
    <row r="2556" spans="1:62" x14ac:dyDescent="0.25">
      <c r="A2556" t="s">
        <v>2832</v>
      </c>
      <c r="B2556" s="13">
        <v>105</v>
      </c>
      <c r="C2556">
        <v>548235</v>
      </c>
      <c r="D2556">
        <v>1</v>
      </c>
      <c r="E2556">
        <v>0</v>
      </c>
      <c r="F2556">
        <v>0</v>
      </c>
      <c r="G2556">
        <v>0</v>
      </c>
      <c r="H2556">
        <v>0</v>
      </c>
      <c r="I2556" t="s">
        <v>75</v>
      </c>
      <c r="J2556">
        <v>548456</v>
      </c>
      <c r="K2556" t="s">
        <v>1217</v>
      </c>
      <c r="L2556">
        <v>547492</v>
      </c>
      <c r="M2556" t="s">
        <v>74</v>
      </c>
      <c r="N2556">
        <v>547492</v>
      </c>
      <c r="O2556" t="s">
        <v>74</v>
      </c>
      <c r="P2556">
        <v>547492</v>
      </c>
      <c r="Q2556" t="s">
        <v>74</v>
      </c>
      <c r="R2556" s="13">
        <v>70488.701001315436</v>
      </c>
      <c r="S2556" s="13"/>
      <c r="T2556" s="13"/>
      <c r="U2556" s="13"/>
      <c r="V2556" s="13">
        <f t="shared" si="669"/>
        <v>0</v>
      </c>
      <c r="W2556" s="13"/>
      <c r="X2556" s="13">
        <f t="shared" si="670"/>
        <v>0</v>
      </c>
      <c r="Y2556" s="13"/>
      <c r="Z2556" s="13">
        <f t="shared" si="671"/>
        <v>0</v>
      </c>
      <c r="AA2556" s="13"/>
      <c r="AB2556" s="13">
        <f t="shared" si="672"/>
        <v>0</v>
      </c>
      <c r="AC2556" s="13"/>
      <c r="AD2556" s="13"/>
      <c r="AE2556" s="13"/>
      <c r="AF2556" s="13"/>
      <c r="AG2556" s="13"/>
      <c r="AH2556" s="13"/>
      <c r="AI2556" s="13"/>
      <c r="AJ2556" s="13"/>
      <c r="AK2556" s="13">
        <f t="shared" si="673"/>
        <v>0</v>
      </c>
      <c r="AL2556" s="13"/>
      <c r="AM2556" s="13">
        <f t="shared" si="674"/>
        <v>0</v>
      </c>
      <c r="AN2556" s="13"/>
      <c r="AO2556" s="13">
        <v>0</v>
      </c>
      <c r="AP2556" s="13">
        <f t="shared" si="675"/>
        <v>0</v>
      </c>
      <c r="AQ2556" s="13"/>
      <c r="AR2556" s="13">
        <f t="shared" si="676"/>
        <v>0</v>
      </c>
      <c r="AS2556" s="13"/>
      <c r="AT2556" s="13">
        <f t="shared" si="677"/>
        <v>0</v>
      </c>
      <c r="AU2556" s="13"/>
      <c r="AV2556" s="13">
        <f t="shared" si="678"/>
        <v>0</v>
      </c>
      <c r="AW2556" s="13"/>
      <c r="AX2556" s="13">
        <f t="shared" si="679"/>
        <v>0</v>
      </c>
      <c r="AY2556" s="13"/>
      <c r="AZ2556" s="13">
        <f t="shared" si="680"/>
        <v>0</v>
      </c>
      <c r="BA2556" s="13"/>
      <c r="BB2556" s="13">
        <f t="shared" si="681"/>
        <v>0</v>
      </c>
      <c r="BC2556" s="13"/>
      <c r="BD2556" s="13">
        <f t="shared" si="682"/>
        <v>0</v>
      </c>
      <c r="BE2556" s="13"/>
      <c r="BF2556" s="13">
        <f t="shared" si="683"/>
        <v>0</v>
      </c>
      <c r="BG2556" s="13"/>
      <c r="BH2556" s="13">
        <f t="shared" si="684"/>
        <v>70488.701001315436</v>
      </c>
      <c r="BI2556" s="13">
        <f t="shared" si="685"/>
        <v>70500</v>
      </c>
      <c r="BJ2556" s="13">
        <v>70800</v>
      </c>
    </row>
    <row r="2557" spans="1:62" x14ac:dyDescent="0.25">
      <c r="A2557" t="s">
        <v>2833</v>
      </c>
      <c r="B2557" s="13">
        <v>257</v>
      </c>
      <c r="C2557">
        <v>594342</v>
      </c>
      <c r="D2557">
        <v>1</v>
      </c>
      <c r="E2557">
        <v>0</v>
      </c>
      <c r="F2557">
        <v>0</v>
      </c>
      <c r="G2557">
        <v>0</v>
      </c>
      <c r="H2557">
        <v>0</v>
      </c>
      <c r="I2557" t="s">
        <v>30</v>
      </c>
      <c r="J2557">
        <v>594911</v>
      </c>
      <c r="K2557" t="s">
        <v>422</v>
      </c>
      <c r="L2557">
        <v>594911</v>
      </c>
      <c r="M2557" t="s">
        <v>422</v>
      </c>
      <c r="N2557">
        <v>595098</v>
      </c>
      <c r="O2557" t="s">
        <v>423</v>
      </c>
      <c r="P2557">
        <v>593711</v>
      </c>
      <c r="Q2557" t="s">
        <v>149</v>
      </c>
      <c r="R2557" s="13">
        <v>70488.701001315436</v>
      </c>
      <c r="S2557" s="13"/>
      <c r="T2557" s="13"/>
      <c r="U2557" s="13"/>
      <c r="V2557" s="13">
        <f t="shared" si="669"/>
        <v>0</v>
      </c>
      <c r="W2557" s="13"/>
      <c r="X2557" s="13">
        <f t="shared" si="670"/>
        <v>0</v>
      </c>
      <c r="Y2557" s="13"/>
      <c r="Z2557" s="13">
        <f t="shared" si="671"/>
        <v>0</v>
      </c>
      <c r="AA2557" s="13"/>
      <c r="AB2557" s="13">
        <f t="shared" si="672"/>
        <v>0</v>
      </c>
      <c r="AC2557" s="13"/>
      <c r="AD2557" s="13"/>
      <c r="AE2557" s="13"/>
      <c r="AF2557" s="13"/>
      <c r="AG2557" s="13"/>
      <c r="AH2557" s="13"/>
      <c r="AI2557" s="13"/>
      <c r="AJ2557" s="13"/>
      <c r="AK2557" s="13">
        <f t="shared" si="673"/>
        <v>0</v>
      </c>
      <c r="AL2557" s="13"/>
      <c r="AM2557" s="13">
        <f t="shared" si="674"/>
        <v>0</v>
      </c>
      <c r="AN2557" s="13"/>
      <c r="AO2557" s="13">
        <v>0</v>
      </c>
      <c r="AP2557" s="13">
        <f t="shared" si="675"/>
        <v>0</v>
      </c>
      <c r="AQ2557" s="13"/>
      <c r="AR2557" s="13">
        <f t="shared" si="676"/>
        <v>0</v>
      </c>
      <c r="AS2557" s="13"/>
      <c r="AT2557" s="13">
        <f t="shared" si="677"/>
        <v>0</v>
      </c>
      <c r="AU2557" s="13"/>
      <c r="AV2557" s="13">
        <f t="shared" si="678"/>
        <v>0</v>
      </c>
      <c r="AW2557" s="13"/>
      <c r="AX2557" s="13">
        <f t="shared" si="679"/>
        <v>0</v>
      </c>
      <c r="AY2557" s="13"/>
      <c r="AZ2557" s="13">
        <f t="shared" si="680"/>
        <v>0</v>
      </c>
      <c r="BA2557" s="13"/>
      <c r="BB2557" s="13">
        <f t="shared" si="681"/>
        <v>0</v>
      </c>
      <c r="BC2557" s="13"/>
      <c r="BD2557" s="13">
        <f t="shared" si="682"/>
        <v>0</v>
      </c>
      <c r="BE2557" s="13"/>
      <c r="BF2557" s="13">
        <f t="shared" si="683"/>
        <v>0</v>
      </c>
      <c r="BG2557" s="13"/>
      <c r="BH2557" s="13">
        <f t="shared" si="684"/>
        <v>70488.701001315436</v>
      </c>
      <c r="BI2557" s="13">
        <f t="shared" si="685"/>
        <v>70500</v>
      </c>
      <c r="BJ2557" s="13">
        <v>70800</v>
      </c>
    </row>
    <row r="2558" spans="1:62" x14ac:dyDescent="0.25">
      <c r="A2558" t="s">
        <v>2833</v>
      </c>
      <c r="B2558" s="13">
        <v>93</v>
      </c>
      <c r="C2558">
        <v>590983</v>
      </c>
      <c r="D2558">
        <v>1</v>
      </c>
      <c r="E2558">
        <v>0</v>
      </c>
      <c r="F2558">
        <v>0</v>
      </c>
      <c r="G2558">
        <v>0</v>
      </c>
      <c r="H2558">
        <v>0</v>
      </c>
      <c r="I2558" t="s">
        <v>75</v>
      </c>
      <c r="J2558">
        <v>591998</v>
      </c>
      <c r="K2558" t="s">
        <v>2310</v>
      </c>
      <c r="L2558">
        <v>591181</v>
      </c>
      <c r="M2558" t="s">
        <v>97</v>
      </c>
      <c r="N2558">
        <v>591181</v>
      </c>
      <c r="O2558" t="s">
        <v>97</v>
      </c>
      <c r="P2558">
        <v>591181</v>
      </c>
      <c r="Q2558" t="s">
        <v>97</v>
      </c>
      <c r="R2558" s="13">
        <v>70488.701001315436</v>
      </c>
      <c r="S2558" s="13"/>
      <c r="T2558" s="13"/>
      <c r="U2558" s="13"/>
      <c r="V2558" s="13">
        <f t="shared" si="669"/>
        <v>0</v>
      </c>
      <c r="W2558" s="13"/>
      <c r="X2558" s="13">
        <f t="shared" si="670"/>
        <v>0</v>
      </c>
      <c r="Y2558" s="13"/>
      <c r="Z2558" s="13">
        <f t="shared" si="671"/>
        <v>0</v>
      </c>
      <c r="AA2558" s="13"/>
      <c r="AB2558" s="13">
        <f t="shared" si="672"/>
        <v>0</v>
      </c>
      <c r="AC2558" s="13"/>
      <c r="AD2558" s="13"/>
      <c r="AE2558" s="13"/>
      <c r="AF2558" s="13"/>
      <c r="AG2558" s="13"/>
      <c r="AH2558" s="13"/>
      <c r="AI2558" s="13"/>
      <c r="AJ2558" s="13"/>
      <c r="AK2558" s="13">
        <f t="shared" si="673"/>
        <v>0</v>
      </c>
      <c r="AL2558" s="13"/>
      <c r="AM2558" s="13">
        <f t="shared" si="674"/>
        <v>0</v>
      </c>
      <c r="AN2558" s="13"/>
      <c r="AO2558" s="13">
        <v>0</v>
      </c>
      <c r="AP2558" s="13">
        <f t="shared" si="675"/>
        <v>0</v>
      </c>
      <c r="AQ2558" s="13"/>
      <c r="AR2558" s="13">
        <f t="shared" si="676"/>
        <v>0</v>
      </c>
      <c r="AS2558" s="13"/>
      <c r="AT2558" s="13">
        <f t="shared" si="677"/>
        <v>0</v>
      </c>
      <c r="AU2558" s="13"/>
      <c r="AV2558" s="13">
        <f t="shared" si="678"/>
        <v>0</v>
      </c>
      <c r="AW2558" s="13"/>
      <c r="AX2558" s="13">
        <f t="shared" si="679"/>
        <v>0</v>
      </c>
      <c r="AY2558" s="13"/>
      <c r="AZ2558" s="13">
        <f t="shared" si="680"/>
        <v>0</v>
      </c>
      <c r="BA2558" s="13"/>
      <c r="BB2558" s="13">
        <f t="shared" si="681"/>
        <v>0</v>
      </c>
      <c r="BC2558" s="13"/>
      <c r="BD2558" s="13">
        <f t="shared" si="682"/>
        <v>0</v>
      </c>
      <c r="BE2558" s="13"/>
      <c r="BF2558" s="13">
        <f t="shared" si="683"/>
        <v>0</v>
      </c>
      <c r="BG2558" s="13"/>
      <c r="BH2558" s="13">
        <f t="shared" si="684"/>
        <v>70488.701001315436</v>
      </c>
      <c r="BI2558" s="13">
        <f t="shared" si="685"/>
        <v>70500</v>
      </c>
      <c r="BJ2558" s="13">
        <v>70800</v>
      </c>
    </row>
    <row r="2559" spans="1:62" x14ac:dyDescent="0.25">
      <c r="A2559" t="s">
        <v>2833</v>
      </c>
      <c r="B2559" s="13">
        <v>67</v>
      </c>
      <c r="C2559">
        <v>562041</v>
      </c>
      <c r="D2559">
        <v>1</v>
      </c>
      <c r="E2559">
        <v>0</v>
      </c>
      <c r="F2559">
        <v>0</v>
      </c>
      <c r="G2559">
        <v>0</v>
      </c>
      <c r="H2559">
        <v>0</v>
      </c>
      <c r="I2559" t="s">
        <v>75</v>
      </c>
      <c r="J2559">
        <v>548511</v>
      </c>
      <c r="K2559" t="s">
        <v>725</v>
      </c>
      <c r="L2559">
        <v>548511</v>
      </c>
      <c r="M2559" t="s">
        <v>725</v>
      </c>
      <c r="N2559">
        <v>548511</v>
      </c>
      <c r="O2559" t="s">
        <v>725</v>
      </c>
      <c r="P2559">
        <v>548511</v>
      </c>
      <c r="Q2559" t="s">
        <v>725</v>
      </c>
      <c r="R2559" s="13">
        <v>70488.701001315436</v>
      </c>
      <c r="S2559" s="13"/>
      <c r="T2559" s="13"/>
      <c r="U2559" s="13"/>
      <c r="V2559" s="13">
        <f t="shared" si="669"/>
        <v>0</v>
      </c>
      <c r="W2559" s="13"/>
      <c r="X2559" s="13">
        <f t="shared" si="670"/>
        <v>0</v>
      </c>
      <c r="Y2559" s="13"/>
      <c r="Z2559" s="13">
        <f t="shared" si="671"/>
        <v>0</v>
      </c>
      <c r="AA2559" s="13"/>
      <c r="AB2559" s="13">
        <f t="shared" si="672"/>
        <v>0</v>
      </c>
      <c r="AC2559" s="13"/>
      <c r="AD2559" s="13"/>
      <c r="AE2559" s="13"/>
      <c r="AF2559" s="13"/>
      <c r="AG2559" s="13"/>
      <c r="AH2559" s="13"/>
      <c r="AI2559" s="13"/>
      <c r="AJ2559" s="13"/>
      <c r="AK2559" s="13">
        <f t="shared" si="673"/>
        <v>0</v>
      </c>
      <c r="AL2559" s="13"/>
      <c r="AM2559" s="13">
        <f t="shared" si="674"/>
        <v>0</v>
      </c>
      <c r="AN2559" s="13"/>
      <c r="AO2559" s="13">
        <v>0</v>
      </c>
      <c r="AP2559" s="13">
        <f t="shared" si="675"/>
        <v>0</v>
      </c>
      <c r="AQ2559" s="13"/>
      <c r="AR2559" s="13">
        <f t="shared" si="676"/>
        <v>0</v>
      </c>
      <c r="AS2559" s="13"/>
      <c r="AT2559" s="13">
        <f t="shared" si="677"/>
        <v>0</v>
      </c>
      <c r="AU2559" s="13"/>
      <c r="AV2559" s="13">
        <f t="shared" si="678"/>
        <v>0</v>
      </c>
      <c r="AW2559" s="13"/>
      <c r="AX2559" s="13">
        <f t="shared" si="679"/>
        <v>0</v>
      </c>
      <c r="AY2559" s="13"/>
      <c r="AZ2559" s="13">
        <f t="shared" si="680"/>
        <v>0</v>
      </c>
      <c r="BA2559" s="13"/>
      <c r="BB2559" s="13">
        <f t="shared" si="681"/>
        <v>0</v>
      </c>
      <c r="BC2559" s="13"/>
      <c r="BD2559" s="13">
        <f t="shared" si="682"/>
        <v>0</v>
      </c>
      <c r="BE2559" s="13"/>
      <c r="BF2559" s="13">
        <f t="shared" si="683"/>
        <v>0</v>
      </c>
      <c r="BG2559" s="13"/>
      <c r="BH2559" s="13">
        <f t="shared" si="684"/>
        <v>70488.701001315436</v>
      </c>
      <c r="BI2559" s="13">
        <f t="shared" si="685"/>
        <v>70500</v>
      </c>
      <c r="BJ2559" s="13">
        <v>70800</v>
      </c>
    </row>
    <row r="2560" spans="1:62" x14ac:dyDescent="0.25">
      <c r="A2560" t="s">
        <v>2833</v>
      </c>
      <c r="B2560" s="13">
        <v>472</v>
      </c>
      <c r="C2560">
        <v>561002</v>
      </c>
      <c r="D2560">
        <v>1</v>
      </c>
      <c r="E2560">
        <v>0</v>
      </c>
      <c r="F2560">
        <v>0</v>
      </c>
      <c r="G2560">
        <v>0</v>
      </c>
      <c r="H2560">
        <v>0</v>
      </c>
      <c r="I2560" t="s">
        <v>110</v>
      </c>
      <c r="J2560">
        <v>560715</v>
      </c>
      <c r="K2560" t="s">
        <v>295</v>
      </c>
      <c r="L2560">
        <v>560715</v>
      </c>
      <c r="M2560" t="s">
        <v>295</v>
      </c>
      <c r="N2560">
        <v>560715</v>
      </c>
      <c r="O2560" t="s">
        <v>295</v>
      </c>
      <c r="P2560">
        <v>560715</v>
      </c>
      <c r="Q2560" t="s">
        <v>295</v>
      </c>
      <c r="R2560" s="13">
        <v>110373.33570859706</v>
      </c>
      <c r="S2560" s="13"/>
      <c r="T2560" s="13"/>
      <c r="U2560" s="13"/>
      <c r="V2560" s="13">
        <f t="shared" si="669"/>
        <v>0</v>
      </c>
      <c r="W2560" s="13"/>
      <c r="X2560" s="13">
        <f t="shared" si="670"/>
        <v>0</v>
      </c>
      <c r="Y2560" s="13"/>
      <c r="Z2560" s="13">
        <f t="shared" si="671"/>
        <v>0</v>
      </c>
      <c r="AA2560" s="13"/>
      <c r="AB2560" s="13">
        <f t="shared" si="672"/>
        <v>0</v>
      </c>
      <c r="AC2560" s="13"/>
      <c r="AD2560" s="13"/>
      <c r="AE2560" s="13"/>
      <c r="AF2560" s="13"/>
      <c r="AG2560" s="13"/>
      <c r="AH2560" s="13"/>
      <c r="AI2560" s="13"/>
      <c r="AJ2560" s="13"/>
      <c r="AK2560" s="13">
        <f t="shared" si="673"/>
        <v>0</v>
      </c>
      <c r="AL2560" s="13"/>
      <c r="AM2560" s="13">
        <f t="shared" si="674"/>
        <v>0</v>
      </c>
      <c r="AN2560" s="13"/>
      <c r="AO2560" s="13">
        <v>0</v>
      </c>
      <c r="AP2560" s="13">
        <f t="shared" si="675"/>
        <v>0</v>
      </c>
      <c r="AQ2560" s="13"/>
      <c r="AR2560" s="13">
        <f t="shared" si="676"/>
        <v>0</v>
      </c>
      <c r="AS2560" s="13"/>
      <c r="AT2560" s="13">
        <f t="shared" si="677"/>
        <v>0</v>
      </c>
      <c r="AU2560" s="13"/>
      <c r="AV2560" s="13">
        <f t="shared" si="678"/>
        <v>0</v>
      </c>
      <c r="AW2560" s="13"/>
      <c r="AX2560" s="13">
        <f t="shared" si="679"/>
        <v>0</v>
      </c>
      <c r="AY2560" s="13"/>
      <c r="AZ2560" s="13">
        <f t="shared" si="680"/>
        <v>0</v>
      </c>
      <c r="BA2560" s="13"/>
      <c r="BB2560" s="13">
        <f t="shared" si="681"/>
        <v>0</v>
      </c>
      <c r="BC2560" s="13"/>
      <c r="BD2560" s="13">
        <f t="shared" si="682"/>
        <v>0</v>
      </c>
      <c r="BE2560" s="13"/>
      <c r="BF2560" s="13">
        <f t="shared" si="683"/>
        <v>0</v>
      </c>
      <c r="BG2560" s="13"/>
      <c r="BH2560" s="13">
        <f t="shared" si="684"/>
        <v>110373.33570859706</v>
      </c>
      <c r="BI2560" s="13">
        <f t="shared" si="685"/>
        <v>110400</v>
      </c>
      <c r="BJ2560" s="13">
        <v>109400</v>
      </c>
    </row>
    <row r="2561" spans="1:62" x14ac:dyDescent="0.25">
      <c r="A2561" t="s">
        <v>2835</v>
      </c>
      <c r="B2561" s="13">
        <v>280</v>
      </c>
      <c r="C2561">
        <v>583294</v>
      </c>
      <c r="D2561">
        <v>1</v>
      </c>
      <c r="E2561">
        <v>0</v>
      </c>
      <c r="F2561">
        <v>0</v>
      </c>
      <c r="G2561">
        <v>0</v>
      </c>
      <c r="H2561">
        <v>0</v>
      </c>
      <c r="I2561" t="s">
        <v>30</v>
      </c>
      <c r="J2561">
        <v>583839</v>
      </c>
      <c r="K2561" t="s">
        <v>93</v>
      </c>
      <c r="L2561">
        <v>583782</v>
      </c>
      <c r="M2561" t="s">
        <v>107</v>
      </c>
      <c r="N2561">
        <v>583782</v>
      </c>
      <c r="O2561" t="s">
        <v>107</v>
      </c>
      <c r="P2561">
        <v>583782</v>
      </c>
      <c r="Q2561" t="s">
        <v>107</v>
      </c>
      <c r="R2561" s="13">
        <v>70488.701001315436</v>
      </c>
      <c r="S2561" s="13"/>
      <c r="T2561" s="13"/>
      <c r="U2561" s="13"/>
      <c r="V2561" s="13">
        <f t="shared" si="669"/>
        <v>0</v>
      </c>
      <c r="W2561" s="13"/>
      <c r="X2561" s="13">
        <f t="shared" si="670"/>
        <v>0</v>
      </c>
      <c r="Y2561" s="13"/>
      <c r="Z2561" s="13">
        <f t="shared" si="671"/>
        <v>0</v>
      </c>
      <c r="AA2561" s="13"/>
      <c r="AB2561" s="13">
        <f t="shared" si="672"/>
        <v>0</v>
      </c>
      <c r="AC2561" s="13"/>
      <c r="AD2561" s="13"/>
      <c r="AE2561" s="13"/>
      <c r="AF2561" s="13"/>
      <c r="AG2561" s="13"/>
      <c r="AH2561" s="13"/>
      <c r="AI2561" s="13"/>
      <c r="AJ2561" s="13"/>
      <c r="AK2561" s="13">
        <f t="shared" si="673"/>
        <v>0</v>
      </c>
      <c r="AL2561" s="13"/>
      <c r="AM2561" s="13">
        <f t="shared" si="674"/>
        <v>0</v>
      </c>
      <c r="AN2561" s="13"/>
      <c r="AO2561" s="13">
        <v>0</v>
      </c>
      <c r="AP2561" s="13">
        <f t="shared" si="675"/>
        <v>0</v>
      </c>
      <c r="AQ2561" s="13"/>
      <c r="AR2561" s="13">
        <f t="shared" si="676"/>
        <v>0</v>
      </c>
      <c r="AS2561" s="13"/>
      <c r="AT2561" s="13">
        <f t="shared" si="677"/>
        <v>0</v>
      </c>
      <c r="AU2561" s="13"/>
      <c r="AV2561" s="13">
        <f t="shared" si="678"/>
        <v>0</v>
      </c>
      <c r="AW2561" s="13"/>
      <c r="AX2561" s="13">
        <f t="shared" si="679"/>
        <v>0</v>
      </c>
      <c r="AY2561" s="13"/>
      <c r="AZ2561" s="13">
        <f t="shared" si="680"/>
        <v>0</v>
      </c>
      <c r="BA2561" s="13"/>
      <c r="BB2561" s="13">
        <f t="shared" si="681"/>
        <v>0</v>
      </c>
      <c r="BC2561" s="13"/>
      <c r="BD2561" s="13">
        <f t="shared" si="682"/>
        <v>0</v>
      </c>
      <c r="BE2561" s="13"/>
      <c r="BF2561" s="13">
        <f t="shared" si="683"/>
        <v>0</v>
      </c>
      <c r="BG2561" s="13"/>
      <c r="BH2561" s="13">
        <f t="shared" si="684"/>
        <v>70488.701001315436</v>
      </c>
      <c r="BI2561" s="13">
        <f t="shared" si="685"/>
        <v>70500</v>
      </c>
      <c r="BJ2561" s="13">
        <v>70800</v>
      </c>
    </row>
    <row r="2562" spans="1:62" x14ac:dyDescent="0.25">
      <c r="A2562" t="s">
        <v>2836</v>
      </c>
      <c r="B2562" s="13">
        <v>102</v>
      </c>
      <c r="C2562">
        <v>590991</v>
      </c>
      <c r="D2562">
        <v>1</v>
      </c>
      <c r="E2562">
        <v>0</v>
      </c>
      <c r="F2562">
        <v>0</v>
      </c>
      <c r="G2562">
        <v>0</v>
      </c>
      <c r="H2562">
        <v>0</v>
      </c>
      <c r="I2562" t="s">
        <v>75</v>
      </c>
      <c r="J2562">
        <v>591211</v>
      </c>
      <c r="K2562" t="s">
        <v>811</v>
      </c>
      <c r="L2562">
        <v>591211</v>
      </c>
      <c r="M2562" t="s">
        <v>811</v>
      </c>
      <c r="N2562">
        <v>591211</v>
      </c>
      <c r="O2562" t="s">
        <v>811</v>
      </c>
      <c r="P2562">
        <v>591211</v>
      </c>
      <c r="Q2562" t="s">
        <v>811</v>
      </c>
      <c r="R2562" s="13">
        <v>70488.701001315436</v>
      </c>
      <c r="S2562" s="13"/>
      <c r="T2562" s="13"/>
      <c r="U2562" s="13"/>
      <c r="V2562" s="13">
        <f t="shared" si="669"/>
        <v>0</v>
      </c>
      <c r="W2562" s="13"/>
      <c r="X2562" s="13">
        <f t="shared" si="670"/>
        <v>0</v>
      </c>
      <c r="Y2562" s="13"/>
      <c r="Z2562" s="13">
        <f t="shared" si="671"/>
        <v>0</v>
      </c>
      <c r="AA2562" s="13"/>
      <c r="AB2562" s="13">
        <f t="shared" si="672"/>
        <v>0</v>
      </c>
      <c r="AC2562" s="13"/>
      <c r="AD2562" s="13"/>
      <c r="AE2562" s="13"/>
      <c r="AF2562" s="13"/>
      <c r="AG2562" s="13"/>
      <c r="AH2562" s="13"/>
      <c r="AI2562" s="13"/>
      <c r="AJ2562" s="13"/>
      <c r="AK2562" s="13">
        <f t="shared" si="673"/>
        <v>0</v>
      </c>
      <c r="AL2562" s="13"/>
      <c r="AM2562" s="13">
        <f t="shared" si="674"/>
        <v>0</v>
      </c>
      <c r="AN2562" s="13"/>
      <c r="AO2562" s="13">
        <v>0</v>
      </c>
      <c r="AP2562" s="13">
        <f t="shared" si="675"/>
        <v>0</v>
      </c>
      <c r="AQ2562" s="13"/>
      <c r="AR2562" s="13">
        <f t="shared" si="676"/>
        <v>0</v>
      </c>
      <c r="AS2562" s="13"/>
      <c r="AT2562" s="13">
        <f t="shared" si="677"/>
        <v>0</v>
      </c>
      <c r="AU2562" s="13"/>
      <c r="AV2562" s="13">
        <f t="shared" si="678"/>
        <v>0</v>
      </c>
      <c r="AW2562" s="13"/>
      <c r="AX2562" s="13">
        <f t="shared" si="679"/>
        <v>0</v>
      </c>
      <c r="AY2562" s="13"/>
      <c r="AZ2562" s="13">
        <f t="shared" si="680"/>
        <v>0</v>
      </c>
      <c r="BA2562" s="13"/>
      <c r="BB2562" s="13">
        <f t="shared" si="681"/>
        <v>0</v>
      </c>
      <c r="BC2562" s="13"/>
      <c r="BD2562" s="13">
        <f t="shared" si="682"/>
        <v>0</v>
      </c>
      <c r="BE2562" s="13"/>
      <c r="BF2562" s="13">
        <f t="shared" si="683"/>
        <v>0</v>
      </c>
      <c r="BG2562" s="13"/>
      <c r="BH2562" s="13">
        <f t="shared" si="684"/>
        <v>70488.701001315436</v>
      </c>
      <c r="BI2562" s="13">
        <f t="shared" si="685"/>
        <v>70500</v>
      </c>
      <c r="BJ2562" s="13">
        <v>70800</v>
      </c>
    </row>
    <row r="2563" spans="1:62" x14ac:dyDescent="0.25">
      <c r="A2563" t="s">
        <v>2837</v>
      </c>
      <c r="B2563" s="13">
        <v>651</v>
      </c>
      <c r="C2563">
        <v>537284</v>
      </c>
      <c r="D2563">
        <v>1</v>
      </c>
      <c r="E2563">
        <v>0</v>
      </c>
      <c r="F2563">
        <v>0</v>
      </c>
      <c r="G2563">
        <v>0</v>
      </c>
      <c r="H2563">
        <v>0</v>
      </c>
      <c r="I2563" t="s">
        <v>61</v>
      </c>
      <c r="J2563">
        <v>530727</v>
      </c>
      <c r="K2563" t="s">
        <v>739</v>
      </c>
      <c r="L2563">
        <v>541354</v>
      </c>
      <c r="M2563" t="s">
        <v>520</v>
      </c>
      <c r="N2563">
        <v>541354</v>
      </c>
      <c r="O2563" t="s">
        <v>520</v>
      </c>
      <c r="P2563">
        <v>541354</v>
      </c>
      <c r="Q2563" t="s">
        <v>520</v>
      </c>
      <c r="R2563" s="13">
        <v>151609.09573108604</v>
      </c>
      <c r="S2563" s="13"/>
      <c r="T2563" s="13"/>
      <c r="U2563" s="13"/>
      <c r="V2563" s="13">
        <f t="shared" si="669"/>
        <v>0</v>
      </c>
      <c r="W2563" s="13"/>
      <c r="X2563" s="13">
        <f t="shared" si="670"/>
        <v>0</v>
      </c>
      <c r="Y2563" s="13"/>
      <c r="Z2563" s="13">
        <f t="shared" si="671"/>
        <v>0</v>
      </c>
      <c r="AA2563" s="13"/>
      <c r="AB2563" s="13">
        <f t="shared" si="672"/>
        <v>0</v>
      </c>
      <c r="AC2563" s="13"/>
      <c r="AD2563" s="13"/>
      <c r="AE2563" s="13"/>
      <c r="AF2563" s="13"/>
      <c r="AG2563" s="13"/>
      <c r="AH2563" s="13"/>
      <c r="AI2563" s="13"/>
      <c r="AJ2563" s="13"/>
      <c r="AK2563" s="13">
        <f t="shared" si="673"/>
        <v>0</v>
      </c>
      <c r="AL2563" s="13"/>
      <c r="AM2563" s="13">
        <f t="shared" si="674"/>
        <v>0</v>
      </c>
      <c r="AN2563" s="13"/>
      <c r="AO2563" s="13">
        <v>1</v>
      </c>
      <c r="AP2563" s="13">
        <f t="shared" si="675"/>
        <v>30500</v>
      </c>
      <c r="AQ2563" s="13"/>
      <c r="AR2563" s="13">
        <f t="shared" si="676"/>
        <v>0</v>
      </c>
      <c r="AS2563" s="13"/>
      <c r="AT2563" s="13">
        <f t="shared" si="677"/>
        <v>0</v>
      </c>
      <c r="AU2563" s="13"/>
      <c r="AV2563" s="13">
        <f t="shared" si="678"/>
        <v>0</v>
      </c>
      <c r="AW2563" s="13"/>
      <c r="AX2563" s="13">
        <f t="shared" si="679"/>
        <v>0</v>
      </c>
      <c r="AY2563" s="13"/>
      <c r="AZ2563" s="13">
        <f t="shared" si="680"/>
        <v>0</v>
      </c>
      <c r="BA2563" s="13"/>
      <c r="BB2563" s="13">
        <f t="shared" si="681"/>
        <v>0</v>
      </c>
      <c r="BC2563" s="13"/>
      <c r="BD2563" s="13">
        <f t="shared" si="682"/>
        <v>0</v>
      </c>
      <c r="BE2563" s="13"/>
      <c r="BF2563" s="13">
        <f t="shared" si="683"/>
        <v>0</v>
      </c>
      <c r="BG2563" s="13"/>
      <c r="BH2563" s="13">
        <f t="shared" si="684"/>
        <v>182109.09573108604</v>
      </c>
      <c r="BI2563" s="13">
        <f t="shared" si="685"/>
        <v>182100</v>
      </c>
      <c r="BJ2563" s="13">
        <v>182700</v>
      </c>
    </row>
    <row r="2564" spans="1:62" x14ac:dyDescent="0.25">
      <c r="A2564" t="s">
        <v>1309</v>
      </c>
      <c r="B2564" s="13">
        <v>248</v>
      </c>
      <c r="C2564">
        <v>594351</v>
      </c>
      <c r="D2564">
        <v>1</v>
      </c>
      <c r="E2564">
        <v>0</v>
      </c>
      <c r="F2564">
        <v>0</v>
      </c>
      <c r="G2564">
        <v>0</v>
      </c>
      <c r="H2564">
        <v>0</v>
      </c>
      <c r="I2564" t="s">
        <v>30</v>
      </c>
      <c r="J2564">
        <v>594482</v>
      </c>
      <c r="K2564" t="s">
        <v>537</v>
      </c>
      <c r="L2564">
        <v>594482</v>
      </c>
      <c r="M2564" t="s">
        <v>537</v>
      </c>
      <c r="N2564">
        <v>594482</v>
      </c>
      <c r="O2564" t="s">
        <v>537</v>
      </c>
      <c r="P2564">
        <v>594482</v>
      </c>
      <c r="Q2564" t="s">
        <v>537</v>
      </c>
      <c r="R2564" s="13">
        <v>70488.701001315436</v>
      </c>
      <c r="S2564" s="13"/>
      <c r="T2564" s="13"/>
      <c r="U2564" s="13"/>
      <c r="V2564" s="13">
        <f t="shared" si="669"/>
        <v>0</v>
      </c>
      <c r="W2564" s="13"/>
      <c r="X2564" s="13">
        <f t="shared" si="670"/>
        <v>0</v>
      </c>
      <c r="Y2564" s="13"/>
      <c r="Z2564" s="13">
        <f t="shared" si="671"/>
        <v>0</v>
      </c>
      <c r="AA2564" s="13"/>
      <c r="AB2564" s="13">
        <f t="shared" si="672"/>
        <v>0</v>
      </c>
      <c r="AC2564" s="13"/>
      <c r="AD2564" s="13"/>
      <c r="AE2564" s="13"/>
      <c r="AF2564" s="13"/>
      <c r="AG2564" s="13"/>
      <c r="AH2564" s="13"/>
      <c r="AI2564" s="13"/>
      <c r="AJ2564" s="13"/>
      <c r="AK2564" s="13">
        <f t="shared" si="673"/>
        <v>0</v>
      </c>
      <c r="AL2564" s="13"/>
      <c r="AM2564" s="13">
        <f t="shared" si="674"/>
        <v>0</v>
      </c>
      <c r="AN2564" s="13"/>
      <c r="AO2564" s="13">
        <v>0</v>
      </c>
      <c r="AP2564" s="13">
        <f t="shared" si="675"/>
        <v>0</v>
      </c>
      <c r="AQ2564" s="13"/>
      <c r="AR2564" s="13">
        <f t="shared" si="676"/>
        <v>0</v>
      </c>
      <c r="AS2564" s="13"/>
      <c r="AT2564" s="13">
        <f t="shared" si="677"/>
        <v>0</v>
      </c>
      <c r="AU2564" s="13"/>
      <c r="AV2564" s="13">
        <f t="shared" si="678"/>
        <v>0</v>
      </c>
      <c r="AW2564" s="13"/>
      <c r="AX2564" s="13">
        <f t="shared" si="679"/>
        <v>0</v>
      </c>
      <c r="AY2564" s="13"/>
      <c r="AZ2564" s="13">
        <f t="shared" si="680"/>
        <v>0</v>
      </c>
      <c r="BA2564" s="13"/>
      <c r="BB2564" s="13">
        <f t="shared" si="681"/>
        <v>0</v>
      </c>
      <c r="BC2564" s="13"/>
      <c r="BD2564" s="13">
        <f t="shared" si="682"/>
        <v>0</v>
      </c>
      <c r="BE2564" s="13"/>
      <c r="BF2564" s="13">
        <f t="shared" si="683"/>
        <v>0</v>
      </c>
      <c r="BG2564" s="13"/>
      <c r="BH2564" s="13">
        <f t="shared" si="684"/>
        <v>70488.701001315436</v>
      </c>
      <c r="BI2564" s="13">
        <f t="shared" si="685"/>
        <v>70500</v>
      </c>
      <c r="BJ2564" s="13">
        <v>70800</v>
      </c>
    </row>
    <row r="2565" spans="1:62" x14ac:dyDescent="0.25">
      <c r="A2565" t="s">
        <v>1309</v>
      </c>
      <c r="B2565" s="13">
        <v>479</v>
      </c>
      <c r="C2565">
        <v>591009</v>
      </c>
      <c r="D2565">
        <v>1</v>
      </c>
      <c r="E2565">
        <v>0</v>
      </c>
      <c r="F2565">
        <v>0</v>
      </c>
      <c r="G2565">
        <v>0</v>
      </c>
      <c r="H2565">
        <v>0</v>
      </c>
      <c r="I2565" t="s">
        <v>75</v>
      </c>
      <c r="J2565">
        <v>591181</v>
      </c>
      <c r="K2565" t="s">
        <v>97</v>
      </c>
      <c r="L2565">
        <v>591181</v>
      </c>
      <c r="M2565" t="s">
        <v>97</v>
      </c>
      <c r="N2565">
        <v>591181</v>
      </c>
      <c r="O2565" t="s">
        <v>97</v>
      </c>
      <c r="P2565">
        <v>591181</v>
      </c>
      <c r="Q2565" t="s">
        <v>97</v>
      </c>
      <c r="R2565" s="13">
        <v>111990.76809498906</v>
      </c>
      <c r="S2565" s="13"/>
      <c r="T2565" s="13"/>
      <c r="U2565" s="13"/>
      <c r="V2565" s="13">
        <f t="shared" ref="V2565:V2628" si="686">U2565*741</f>
        <v>0</v>
      </c>
      <c r="W2565" s="13"/>
      <c r="X2565" s="13">
        <f t="shared" ref="X2565:X2628" si="687">W2565*2964</f>
        <v>0</v>
      </c>
      <c r="Y2565" s="13"/>
      <c r="Z2565" s="13">
        <f t="shared" ref="Z2565:Z2628" si="688">Y2565*988</f>
        <v>0</v>
      </c>
      <c r="AA2565" s="13"/>
      <c r="AB2565" s="13">
        <f t="shared" ref="AB2565:AB2628" si="689">AA2565*247</f>
        <v>0</v>
      </c>
      <c r="AC2565" s="13"/>
      <c r="AD2565" s="13"/>
      <c r="AE2565" s="13"/>
      <c r="AF2565" s="13"/>
      <c r="AG2565" s="13"/>
      <c r="AH2565" s="13"/>
      <c r="AI2565" s="13"/>
      <c r="AJ2565" s="13"/>
      <c r="AK2565" s="13">
        <f t="shared" ref="AK2565:AK2628" si="690">AJ2565*139</f>
        <v>0</v>
      </c>
      <c r="AL2565" s="13"/>
      <c r="AM2565" s="13">
        <f t="shared" ref="AM2565:AM2628" si="691">AL2565*35</f>
        <v>0</v>
      </c>
      <c r="AN2565" s="13"/>
      <c r="AO2565" s="13">
        <v>1</v>
      </c>
      <c r="AP2565" s="13">
        <f t="shared" ref="AP2565:AP2628" si="692">AO2565*30500</f>
        <v>30500</v>
      </c>
      <c r="AQ2565" s="13"/>
      <c r="AR2565" s="13">
        <f t="shared" ref="AR2565:AR2628" si="693">AQ2565*2706</f>
        <v>0</v>
      </c>
      <c r="AS2565" s="13"/>
      <c r="AT2565" s="13">
        <f t="shared" ref="AT2565:AT2628" si="694">AS2565*139</f>
        <v>0</v>
      </c>
      <c r="AU2565" s="13"/>
      <c r="AV2565" s="13">
        <f t="shared" ref="AV2565:AV2628" si="695">AU2565*338</f>
        <v>0</v>
      </c>
      <c r="AW2565" s="13"/>
      <c r="AX2565" s="13">
        <f t="shared" ref="AX2565:AX2628" si="696">AW2565*108</f>
        <v>0</v>
      </c>
      <c r="AY2565" s="13"/>
      <c r="AZ2565" s="13">
        <f t="shared" ref="AZ2565:AZ2628" si="697">AY2565*81</f>
        <v>0</v>
      </c>
      <c r="BA2565" s="13"/>
      <c r="BB2565" s="13">
        <f t="shared" ref="BB2565:BB2628" si="698">BA2565*325</f>
        <v>0</v>
      </c>
      <c r="BC2565" s="13"/>
      <c r="BD2565" s="13">
        <f t="shared" ref="BD2565:BD2628" si="699">BC2565*406</f>
        <v>0</v>
      </c>
      <c r="BE2565" s="13"/>
      <c r="BF2565" s="13">
        <f t="shared" ref="BF2565:BF2628" si="700">BE2565*217</f>
        <v>0</v>
      </c>
      <c r="BG2565" s="13"/>
      <c r="BH2565" s="13">
        <f t="shared" ref="BH2565:BH2628" si="701">R2565+T2565+V2565+X2565+Z2565+AB2565+AD2565+AF2565+AH2565+AI2565+AK2565+AM2565+AN2565+AP2565+AR2565+AT2565+AV2565+AX2565+AZ2565+BB2565+BD2565+BF2565+BG2565</f>
        <v>142490.76809498906</v>
      </c>
      <c r="BI2565" s="13">
        <f t="shared" ref="BI2565:BI2628" si="702">ROUND(BH2565/100,0)*100</f>
        <v>142500</v>
      </c>
      <c r="BJ2565" s="13">
        <v>146400</v>
      </c>
    </row>
    <row r="2566" spans="1:62" x14ac:dyDescent="0.25">
      <c r="A2566" t="s">
        <v>2838</v>
      </c>
      <c r="B2566" s="13">
        <v>395</v>
      </c>
      <c r="C2566">
        <v>561011</v>
      </c>
      <c r="D2566">
        <v>1</v>
      </c>
      <c r="E2566">
        <v>0</v>
      </c>
      <c r="F2566">
        <v>0</v>
      </c>
      <c r="G2566">
        <v>0</v>
      </c>
      <c r="H2566">
        <v>0</v>
      </c>
      <c r="I2566" t="s">
        <v>110</v>
      </c>
      <c r="J2566">
        <v>561134</v>
      </c>
      <c r="K2566" t="s">
        <v>750</v>
      </c>
      <c r="L2566">
        <v>561134</v>
      </c>
      <c r="M2566" t="s">
        <v>750</v>
      </c>
      <c r="N2566">
        <v>561134</v>
      </c>
      <c r="O2566" t="s">
        <v>750</v>
      </c>
      <c r="P2566">
        <v>560715</v>
      </c>
      <c r="Q2566" t="s">
        <v>295</v>
      </c>
      <c r="R2566" s="13">
        <v>92552.979300435763</v>
      </c>
      <c r="S2566" s="13"/>
      <c r="T2566" s="13"/>
      <c r="U2566" s="13"/>
      <c r="V2566" s="13">
        <f t="shared" si="686"/>
        <v>0</v>
      </c>
      <c r="W2566" s="13"/>
      <c r="X2566" s="13">
        <f t="shared" si="687"/>
        <v>0</v>
      </c>
      <c r="Y2566" s="13"/>
      <c r="Z2566" s="13">
        <f t="shared" si="688"/>
        <v>0</v>
      </c>
      <c r="AA2566" s="13"/>
      <c r="AB2566" s="13">
        <f t="shared" si="689"/>
        <v>0</v>
      </c>
      <c r="AC2566" s="13"/>
      <c r="AD2566" s="13"/>
      <c r="AE2566" s="13"/>
      <c r="AF2566" s="13"/>
      <c r="AG2566" s="13"/>
      <c r="AH2566" s="13"/>
      <c r="AI2566" s="13"/>
      <c r="AJ2566" s="13"/>
      <c r="AK2566" s="13">
        <f t="shared" si="690"/>
        <v>0</v>
      </c>
      <c r="AL2566" s="13"/>
      <c r="AM2566" s="13">
        <f t="shared" si="691"/>
        <v>0</v>
      </c>
      <c r="AN2566" s="13"/>
      <c r="AO2566" s="13">
        <v>0</v>
      </c>
      <c r="AP2566" s="13">
        <f t="shared" si="692"/>
        <v>0</v>
      </c>
      <c r="AQ2566" s="13"/>
      <c r="AR2566" s="13">
        <f t="shared" si="693"/>
        <v>0</v>
      </c>
      <c r="AS2566" s="13"/>
      <c r="AT2566" s="13">
        <f t="shared" si="694"/>
        <v>0</v>
      </c>
      <c r="AU2566" s="13"/>
      <c r="AV2566" s="13">
        <f t="shared" si="695"/>
        <v>0</v>
      </c>
      <c r="AW2566" s="13"/>
      <c r="AX2566" s="13">
        <f t="shared" si="696"/>
        <v>0</v>
      </c>
      <c r="AY2566" s="13"/>
      <c r="AZ2566" s="13">
        <f t="shared" si="697"/>
        <v>0</v>
      </c>
      <c r="BA2566" s="13"/>
      <c r="BB2566" s="13">
        <f t="shared" si="698"/>
        <v>0</v>
      </c>
      <c r="BC2566" s="13"/>
      <c r="BD2566" s="13">
        <f t="shared" si="699"/>
        <v>0</v>
      </c>
      <c r="BE2566" s="13"/>
      <c r="BF2566" s="13">
        <f t="shared" si="700"/>
        <v>0</v>
      </c>
      <c r="BG2566" s="13"/>
      <c r="BH2566" s="13">
        <f t="shared" si="701"/>
        <v>92552.979300435763</v>
      </c>
      <c r="BI2566" s="13">
        <f t="shared" si="702"/>
        <v>92600</v>
      </c>
      <c r="BJ2566" s="13">
        <v>122900</v>
      </c>
    </row>
    <row r="2567" spans="1:62" x14ac:dyDescent="0.25">
      <c r="A2567" t="s">
        <v>2839</v>
      </c>
      <c r="B2567" s="13">
        <v>77</v>
      </c>
      <c r="C2567">
        <v>573485</v>
      </c>
      <c r="D2567">
        <v>1</v>
      </c>
      <c r="E2567">
        <v>0</v>
      </c>
      <c r="F2567">
        <v>0</v>
      </c>
      <c r="G2567">
        <v>0</v>
      </c>
      <c r="H2567">
        <v>0</v>
      </c>
      <c r="I2567" t="s">
        <v>75</v>
      </c>
      <c r="J2567">
        <v>590754</v>
      </c>
      <c r="K2567" t="s">
        <v>2243</v>
      </c>
      <c r="L2567">
        <v>590754</v>
      </c>
      <c r="M2567" t="s">
        <v>2243</v>
      </c>
      <c r="N2567">
        <v>590754</v>
      </c>
      <c r="O2567" t="s">
        <v>2243</v>
      </c>
      <c r="P2567">
        <v>590266</v>
      </c>
      <c r="Q2567" t="s">
        <v>96</v>
      </c>
      <c r="R2567" s="13">
        <v>70488.701001315436</v>
      </c>
      <c r="S2567" s="13"/>
      <c r="T2567" s="13"/>
      <c r="U2567" s="13"/>
      <c r="V2567" s="13">
        <f t="shared" si="686"/>
        <v>0</v>
      </c>
      <c r="W2567" s="13"/>
      <c r="X2567" s="13">
        <f t="shared" si="687"/>
        <v>0</v>
      </c>
      <c r="Y2567" s="13"/>
      <c r="Z2567" s="13">
        <f t="shared" si="688"/>
        <v>0</v>
      </c>
      <c r="AA2567" s="13"/>
      <c r="AB2567" s="13">
        <f t="shared" si="689"/>
        <v>0</v>
      </c>
      <c r="AC2567" s="13"/>
      <c r="AD2567" s="13"/>
      <c r="AE2567" s="13"/>
      <c r="AF2567" s="13"/>
      <c r="AG2567" s="13"/>
      <c r="AH2567" s="13"/>
      <c r="AI2567" s="13"/>
      <c r="AJ2567" s="13"/>
      <c r="AK2567" s="13">
        <f t="shared" si="690"/>
        <v>0</v>
      </c>
      <c r="AL2567" s="13"/>
      <c r="AM2567" s="13">
        <f t="shared" si="691"/>
        <v>0</v>
      </c>
      <c r="AN2567" s="13"/>
      <c r="AO2567" s="13">
        <v>0</v>
      </c>
      <c r="AP2567" s="13">
        <f t="shared" si="692"/>
        <v>0</v>
      </c>
      <c r="AQ2567" s="13"/>
      <c r="AR2567" s="13">
        <f t="shared" si="693"/>
        <v>0</v>
      </c>
      <c r="AS2567" s="13"/>
      <c r="AT2567" s="13">
        <f t="shared" si="694"/>
        <v>0</v>
      </c>
      <c r="AU2567" s="13"/>
      <c r="AV2567" s="13">
        <f t="shared" si="695"/>
        <v>0</v>
      </c>
      <c r="AW2567" s="13"/>
      <c r="AX2567" s="13">
        <f t="shared" si="696"/>
        <v>0</v>
      </c>
      <c r="AY2567" s="13"/>
      <c r="AZ2567" s="13">
        <f t="shared" si="697"/>
        <v>0</v>
      </c>
      <c r="BA2567" s="13"/>
      <c r="BB2567" s="13">
        <f t="shared" si="698"/>
        <v>0</v>
      </c>
      <c r="BC2567" s="13"/>
      <c r="BD2567" s="13">
        <f t="shared" si="699"/>
        <v>0</v>
      </c>
      <c r="BE2567" s="13"/>
      <c r="BF2567" s="13">
        <f t="shared" si="700"/>
        <v>0</v>
      </c>
      <c r="BG2567" s="13"/>
      <c r="BH2567" s="13">
        <f t="shared" si="701"/>
        <v>70488.701001315436</v>
      </c>
      <c r="BI2567" s="13">
        <f t="shared" si="702"/>
        <v>70500</v>
      </c>
      <c r="BJ2567" s="13">
        <v>70800</v>
      </c>
    </row>
    <row r="2568" spans="1:62" x14ac:dyDescent="0.25">
      <c r="A2568" t="s">
        <v>2082</v>
      </c>
      <c r="B2568" s="13">
        <v>385</v>
      </c>
      <c r="C2568">
        <v>589683</v>
      </c>
      <c r="D2568">
        <v>1</v>
      </c>
      <c r="E2568">
        <v>0</v>
      </c>
      <c r="F2568">
        <v>0</v>
      </c>
      <c r="G2568">
        <v>0</v>
      </c>
      <c r="H2568">
        <v>0</v>
      </c>
      <c r="I2568" t="s">
        <v>61</v>
      </c>
      <c r="J2568">
        <v>589632</v>
      </c>
      <c r="K2568" t="s">
        <v>394</v>
      </c>
      <c r="L2568">
        <v>589632</v>
      </c>
      <c r="M2568" t="s">
        <v>394</v>
      </c>
      <c r="N2568">
        <v>589250</v>
      </c>
      <c r="O2568" t="s">
        <v>60</v>
      </c>
      <c r="P2568">
        <v>589250</v>
      </c>
      <c r="Q2568" t="s">
        <v>60</v>
      </c>
      <c r="R2568" s="13">
        <v>90234.649408167868</v>
      </c>
      <c r="S2568" s="13"/>
      <c r="T2568" s="13"/>
      <c r="U2568" s="13"/>
      <c r="V2568" s="13">
        <f t="shared" si="686"/>
        <v>0</v>
      </c>
      <c r="W2568" s="13"/>
      <c r="X2568" s="13">
        <f t="shared" si="687"/>
        <v>0</v>
      </c>
      <c r="Y2568" s="13"/>
      <c r="Z2568" s="13">
        <f t="shared" si="688"/>
        <v>0</v>
      </c>
      <c r="AA2568" s="13"/>
      <c r="AB2568" s="13">
        <f t="shared" si="689"/>
        <v>0</v>
      </c>
      <c r="AC2568" s="13"/>
      <c r="AD2568" s="13"/>
      <c r="AE2568" s="13"/>
      <c r="AF2568" s="13"/>
      <c r="AG2568" s="13"/>
      <c r="AH2568" s="13"/>
      <c r="AI2568" s="13"/>
      <c r="AJ2568" s="13"/>
      <c r="AK2568" s="13">
        <f t="shared" si="690"/>
        <v>0</v>
      </c>
      <c r="AL2568" s="13"/>
      <c r="AM2568" s="13">
        <f t="shared" si="691"/>
        <v>0</v>
      </c>
      <c r="AN2568" s="13"/>
      <c r="AO2568" s="13">
        <v>0</v>
      </c>
      <c r="AP2568" s="13">
        <f t="shared" si="692"/>
        <v>0</v>
      </c>
      <c r="AQ2568" s="13"/>
      <c r="AR2568" s="13">
        <f t="shared" si="693"/>
        <v>0</v>
      </c>
      <c r="AS2568" s="13"/>
      <c r="AT2568" s="13">
        <f t="shared" si="694"/>
        <v>0</v>
      </c>
      <c r="AU2568" s="13"/>
      <c r="AV2568" s="13">
        <f t="shared" si="695"/>
        <v>0</v>
      </c>
      <c r="AW2568" s="13"/>
      <c r="AX2568" s="13">
        <f t="shared" si="696"/>
        <v>0</v>
      </c>
      <c r="AY2568" s="13"/>
      <c r="AZ2568" s="13">
        <f t="shared" si="697"/>
        <v>0</v>
      </c>
      <c r="BA2568" s="13"/>
      <c r="BB2568" s="13">
        <f t="shared" si="698"/>
        <v>0</v>
      </c>
      <c r="BC2568" s="13"/>
      <c r="BD2568" s="13">
        <f t="shared" si="699"/>
        <v>0</v>
      </c>
      <c r="BE2568" s="13"/>
      <c r="BF2568" s="13">
        <f t="shared" si="700"/>
        <v>0</v>
      </c>
      <c r="BG2568" s="13"/>
      <c r="BH2568" s="13">
        <f t="shared" si="701"/>
        <v>90234.649408167868</v>
      </c>
      <c r="BI2568" s="13">
        <f t="shared" si="702"/>
        <v>90200</v>
      </c>
      <c r="BJ2568" s="13">
        <v>88500</v>
      </c>
    </row>
    <row r="2569" spans="1:62" x14ac:dyDescent="0.25">
      <c r="A2569" t="s">
        <v>2082</v>
      </c>
      <c r="B2569" s="13">
        <v>813</v>
      </c>
      <c r="C2569">
        <v>530051</v>
      </c>
      <c r="D2569">
        <v>1</v>
      </c>
      <c r="E2569">
        <v>0</v>
      </c>
      <c r="F2569">
        <v>0</v>
      </c>
      <c r="G2569">
        <v>0</v>
      </c>
      <c r="H2569">
        <v>0</v>
      </c>
      <c r="I2569" t="s">
        <v>26</v>
      </c>
      <c r="J2569">
        <v>530841</v>
      </c>
      <c r="K2569" t="s">
        <v>900</v>
      </c>
      <c r="L2569">
        <v>530841</v>
      </c>
      <c r="M2569" t="s">
        <v>900</v>
      </c>
      <c r="N2569">
        <v>530841</v>
      </c>
      <c r="O2569" t="s">
        <v>900</v>
      </c>
      <c r="P2569">
        <v>529303</v>
      </c>
      <c r="Q2569" t="s">
        <v>288</v>
      </c>
      <c r="R2569" s="13">
        <v>188726.57238288486</v>
      </c>
      <c r="S2569" s="13"/>
      <c r="T2569" s="13"/>
      <c r="U2569" s="13"/>
      <c r="V2569" s="13">
        <f t="shared" si="686"/>
        <v>0</v>
      </c>
      <c r="W2569" s="13"/>
      <c r="X2569" s="13">
        <f t="shared" si="687"/>
        <v>0</v>
      </c>
      <c r="Y2569" s="13"/>
      <c r="Z2569" s="13">
        <f t="shared" si="688"/>
        <v>0</v>
      </c>
      <c r="AA2569" s="13"/>
      <c r="AB2569" s="13">
        <f t="shared" si="689"/>
        <v>0</v>
      </c>
      <c r="AC2569" s="13"/>
      <c r="AD2569" s="13"/>
      <c r="AE2569" s="13"/>
      <c r="AF2569" s="13"/>
      <c r="AG2569" s="13"/>
      <c r="AH2569" s="13"/>
      <c r="AI2569" s="13"/>
      <c r="AJ2569" s="13"/>
      <c r="AK2569" s="13">
        <f t="shared" si="690"/>
        <v>0</v>
      </c>
      <c r="AL2569" s="13"/>
      <c r="AM2569" s="13">
        <f t="shared" si="691"/>
        <v>0</v>
      </c>
      <c r="AN2569" s="13"/>
      <c r="AO2569" s="13">
        <v>1</v>
      </c>
      <c r="AP2569" s="13">
        <f t="shared" si="692"/>
        <v>30500</v>
      </c>
      <c r="AQ2569" s="13"/>
      <c r="AR2569" s="13">
        <f t="shared" si="693"/>
        <v>0</v>
      </c>
      <c r="AS2569" s="13"/>
      <c r="AT2569" s="13">
        <f t="shared" si="694"/>
        <v>0</v>
      </c>
      <c r="AU2569" s="13"/>
      <c r="AV2569" s="13">
        <f t="shared" si="695"/>
        <v>0</v>
      </c>
      <c r="AW2569" s="13"/>
      <c r="AX2569" s="13">
        <f t="shared" si="696"/>
        <v>0</v>
      </c>
      <c r="AY2569" s="13"/>
      <c r="AZ2569" s="13">
        <f t="shared" si="697"/>
        <v>0</v>
      </c>
      <c r="BA2569" s="13"/>
      <c r="BB2569" s="13">
        <f t="shared" si="698"/>
        <v>0</v>
      </c>
      <c r="BC2569" s="13"/>
      <c r="BD2569" s="13">
        <f t="shared" si="699"/>
        <v>0</v>
      </c>
      <c r="BE2569" s="13"/>
      <c r="BF2569" s="13">
        <f t="shared" si="700"/>
        <v>0</v>
      </c>
      <c r="BG2569" s="13"/>
      <c r="BH2569" s="13">
        <f t="shared" si="701"/>
        <v>219226.57238288486</v>
      </c>
      <c r="BI2569" s="13">
        <f t="shared" si="702"/>
        <v>219200</v>
      </c>
      <c r="BJ2569" s="13">
        <v>216000</v>
      </c>
    </row>
    <row r="2570" spans="1:62" x14ac:dyDescent="0.25">
      <c r="A2570" t="s">
        <v>2840</v>
      </c>
      <c r="B2570" s="13">
        <v>200</v>
      </c>
      <c r="C2570">
        <v>513521</v>
      </c>
      <c r="D2570">
        <v>1</v>
      </c>
      <c r="E2570">
        <v>0</v>
      </c>
      <c r="F2570">
        <v>0</v>
      </c>
      <c r="G2570">
        <v>0</v>
      </c>
      <c r="H2570">
        <v>0</v>
      </c>
      <c r="I2570" t="s">
        <v>26</v>
      </c>
      <c r="J2570">
        <v>540757</v>
      </c>
      <c r="K2570" t="s">
        <v>502</v>
      </c>
      <c r="L2570">
        <v>540757</v>
      </c>
      <c r="M2570" t="s">
        <v>502</v>
      </c>
      <c r="N2570">
        <v>539911</v>
      </c>
      <c r="O2570" t="s">
        <v>345</v>
      </c>
      <c r="P2570">
        <v>539911</v>
      </c>
      <c r="Q2570" t="s">
        <v>345</v>
      </c>
      <c r="R2570" s="13">
        <v>70488.701001315436</v>
      </c>
      <c r="S2570" s="13"/>
      <c r="T2570" s="13"/>
      <c r="U2570" s="13"/>
      <c r="V2570" s="13">
        <f t="shared" si="686"/>
        <v>0</v>
      </c>
      <c r="W2570" s="13"/>
      <c r="X2570" s="13">
        <f t="shared" si="687"/>
        <v>0</v>
      </c>
      <c r="Y2570" s="13"/>
      <c r="Z2570" s="13">
        <f t="shared" si="688"/>
        <v>0</v>
      </c>
      <c r="AA2570" s="13"/>
      <c r="AB2570" s="13">
        <f t="shared" si="689"/>
        <v>0</v>
      </c>
      <c r="AC2570" s="13"/>
      <c r="AD2570" s="13"/>
      <c r="AE2570" s="13"/>
      <c r="AF2570" s="13"/>
      <c r="AG2570" s="13"/>
      <c r="AH2570" s="13"/>
      <c r="AI2570" s="13"/>
      <c r="AJ2570" s="13"/>
      <c r="AK2570" s="13">
        <f t="shared" si="690"/>
        <v>0</v>
      </c>
      <c r="AL2570" s="13"/>
      <c r="AM2570" s="13">
        <f t="shared" si="691"/>
        <v>0</v>
      </c>
      <c r="AN2570" s="13"/>
      <c r="AO2570" s="13">
        <v>0</v>
      </c>
      <c r="AP2570" s="13">
        <f t="shared" si="692"/>
        <v>0</v>
      </c>
      <c r="AQ2570" s="13"/>
      <c r="AR2570" s="13">
        <f t="shared" si="693"/>
        <v>0</v>
      </c>
      <c r="AS2570" s="13"/>
      <c r="AT2570" s="13">
        <f t="shared" si="694"/>
        <v>0</v>
      </c>
      <c r="AU2570" s="13"/>
      <c r="AV2570" s="13">
        <f t="shared" si="695"/>
        <v>0</v>
      </c>
      <c r="AW2570" s="13"/>
      <c r="AX2570" s="13">
        <f t="shared" si="696"/>
        <v>0</v>
      </c>
      <c r="AY2570" s="13"/>
      <c r="AZ2570" s="13">
        <f t="shared" si="697"/>
        <v>0</v>
      </c>
      <c r="BA2570" s="13"/>
      <c r="BB2570" s="13">
        <f t="shared" si="698"/>
        <v>0</v>
      </c>
      <c r="BC2570" s="13"/>
      <c r="BD2570" s="13">
        <f t="shared" si="699"/>
        <v>0</v>
      </c>
      <c r="BE2570" s="13"/>
      <c r="BF2570" s="13">
        <f t="shared" si="700"/>
        <v>0</v>
      </c>
      <c r="BG2570" s="13"/>
      <c r="BH2570" s="13">
        <f t="shared" si="701"/>
        <v>70488.701001315436</v>
      </c>
      <c r="BI2570" s="13">
        <f t="shared" si="702"/>
        <v>70500</v>
      </c>
      <c r="BJ2570" s="13">
        <v>70800</v>
      </c>
    </row>
    <row r="2571" spans="1:62" x14ac:dyDescent="0.25">
      <c r="A2571" t="s">
        <v>2841</v>
      </c>
      <c r="B2571" s="13">
        <v>83</v>
      </c>
      <c r="C2571">
        <v>568996</v>
      </c>
      <c r="D2571">
        <v>1</v>
      </c>
      <c r="E2571">
        <v>0</v>
      </c>
      <c r="F2571">
        <v>0</v>
      </c>
      <c r="G2571">
        <v>0</v>
      </c>
      <c r="H2571">
        <v>0</v>
      </c>
      <c r="I2571" t="s">
        <v>75</v>
      </c>
      <c r="J2571">
        <v>568651</v>
      </c>
      <c r="K2571" t="s">
        <v>124</v>
      </c>
      <c r="L2571">
        <v>568651</v>
      </c>
      <c r="M2571" t="s">
        <v>124</v>
      </c>
      <c r="N2571">
        <v>568414</v>
      </c>
      <c r="O2571" t="s">
        <v>123</v>
      </c>
      <c r="P2571">
        <v>568414</v>
      </c>
      <c r="Q2571" t="s">
        <v>123</v>
      </c>
      <c r="R2571" s="13">
        <v>70488.701001315436</v>
      </c>
      <c r="S2571" s="13"/>
      <c r="T2571" s="13"/>
      <c r="U2571" s="13"/>
      <c r="V2571" s="13">
        <f t="shared" si="686"/>
        <v>0</v>
      </c>
      <c r="W2571" s="13"/>
      <c r="X2571" s="13">
        <f t="shared" si="687"/>
        <v>0</v>
      </c>
      <c r="Y2571" s="13"/>
      <c r="Z2571" s="13">
        <f t="shared" si="688"/>
        <v>0</v>
      </c>
      <c r="AA2571" s="13"/>
      <c r="AB2571" s="13">
        <f t="shared" si="689"/>
        <v>0</v>
      </c>
      <c r="AC2571" s="13"/>
      <c r="AD2571" s="13"/>
      <c r="AE2571" s="13"/>
      <c r="AF2571" s="13"/>
      <c r="AG2571" s="13"/>
      <c r="AH2571" s="13"/>
      <c r="AI2571" s="13"/>
      <c r="AJ2571" s="13"/>
      <c r="AK2571" s="13">
        <f t="shared" si="690"/>
        <v>0</v>
      </c>
      <c r="AL2571" s="13"/>
      <c r="AM2571" s="13">
        <f t="shared" si="691"/>
        <v>0</v>
      </c>
      <c r="AN2571" s="13"/>
      <c r="AO2571" s="13">
        <v>0</v>
      </c>
      <c r="AP2571" s="13">
        <f t="shared" si="692"/>
        <v>0</v>
      </c>
      <c r="AQ2571" s="13"/>
      <c r="AR2571" s="13">
        <f t="shared" si="693"/>
        <v>0</v>
      </c>
      <c r="AS2571" s="13"/>
      <c r="AT2571" s="13">
        <f t="shared" si="694"/>
        <v>0</v>
      </c>
      <c r="AU2571" s="13"/>
      <c r="AV2571" s="13">
        <f t="shared" si="695"/>
        <v>0</v>
      </c>
      <c r="AW2571" s="13"/>
      <c r="AX2571" s="13">
        <f t="shared" si="696"/>
        <v>0</v>
      </c>
      <c r="AY2571" s="13"/>
      <c r="AZ2571" s="13">
        <f t="shared" si="697"/>
        <v>0</v>
      </c>
      <c r="BA2571" s="13"/>
      <c r="BB2571" s="13">
        <f t="shared" si="698"/>
        <v>0</v>
      </c>
      <c r="BC2571" s="13"/>
      <c r="BD2571" s="13">
        <f t="shared" si="699"/>
        <v>0</v>
      </c>
      <c r="BE2571" s="13"/>
      <c r="BF2571" s="13">
        <f t="shared" si="700"/>
        <v>0</v>
      </c>
      <c r="BG2571" s="13"/>
      <c r="BH2571" s="13">
        <f t="shared" si="701"/>
        <v>70488.701001315436</v>
      </c>
      <c r="BI2571" s="13">
        <f t="shared" si="702"/>
        <v>70500</v>
      </c>
      <c r="BJ2571" s="13">
        <v>70800</v>
      </c>
    </row>
    <row r="2572" spans="1:62" x14ac:dyDescent="0.25">
      <c r="A2572" s="3" t="s">
        <v>2120</v>
      </c>
      <c r="B2572" s="13">
        <v>2038</v>
      </c>
      <c r="C2572">
        <v>544302</v>
      </c>
      <c r="D2572">
        <v>1</v>
      </c>
      <c r="E2572">
        <v>1</v>
      </c>
      <c r="F2572">
        <v>0</v>
      </c>
      <c r="G2572">
        <v>0</v>
      </c>
      <c r="H2572">
        <v>0</v>
      </c>
      <c r="I2572" t="s">
        <v>90</v>
      </c>
      <c r="J2572">
        <v>544302</v>
      </c>
      <c r="K2572" t="s">
        <v>2120</v>
      </c>
      <c r="L2572">
        <v>545058</v>
      </c>
      <c r="M2572" t="s">
        <v>703</v>
      </c>
      <c r="N2572">
        <v>545058</v>
      </c>
      <c r="O2572" t="s">
        <v>703</v>
      </c>
      <c r="P2572">
        <v>545058</v>
      </c>
      <c r="Q2572" t="s">
        <v>703</v>
      </c>
      <c r="R2572" s="13">
        <v>464785.78623040236</v>
      </c>
      <c r="S2572" s="13">
        <v>2803</v>
      </c>
      <c r="T2572" s="13">
        <v>149849.21242772343</v>
      </c>
      <c r="U2572" s="13"/>
      <c r="V2572" s="13">
        <f t="shared" si="686"/>
        <v>0</v>
      </c>
      <c r="W2572" s="13">
        <v>18</v>
      </c>
      <c r="X2572" s="13">
        <f t="shared" si="687"/>
        <v>53352</v>
      </c>
      <c r="Y2572" s="13">
        <v>12</v>
      </c>
      <c r="Z2572" s="13">
        <f t="shared" si="688"/>
        <v>11856</v>
      </c>
      <c r="AA2572" s="13">
        <v>5</v>
      </c>
      <c r="AB2572" s="13">
        <f t="shared" si="689"/>
        <v>1235</v>
      </c>
      <c r="AC2572" s="13"/>
      <c r="AD2572" s="13"/>
      <c r="AE2572" s="13"/>
      <c r="AF2572" s="13"/>
      <c r="AG2572" s="13"/>
      <c r="AH2572" s="13"/>
      <c r="AI2572" s="13"/>
      <c r="AJ2572" s="13"/>
      <c r="AK2572" s="13">
        <f t="shared" si="690"/>
        <v>0</v>
      </c>
      <c r="AL2572" s="13"/>
      <c r="AM2572" s="13">
        <f t="shared" si="691"/>
        <v>0</v>
      </c>
      <c r="AN2572" s="13"/>
      <c r="AO2572" s="13">
        <v>0</v>
      </c>
      <c r="AP2572" s="13">
        <f t="shared" si="692"/>
        <v>0</v>
      </c>
      <c r="AQ2572" s="13"/>
      <c r="AR2572" s="13">
        <f t="shared" si="693"/>
        <v>0</v>
      </c>
      <c r="AS2572" s="13"/>
      <c r="AT2572" s="13">
        <f t="shared" si="694"/>
        <v>0</v>
      </c>
      <c r="AU2572" s="13"/>
      <c r="AV2572" s="13">
        <f t="shared" si="695"/>
        <v>0</v>
      </c>
      <c r="AW2572" s="13"/>
      <c r="AX2572" s="13">
        <f t="shared" si="696"/>
        <v>0</v>
      </c>
      <c r="AY2572" s="13"/>
      <c r="AZ2572" s="13">
        <f t="shared" si="697"/>
        <v>0</v>
      </c>
      <c r="BA2572" s="13"/>
      <c r="BB2572" s="13">
        <f t="shared" si="698"/>
        <v>0</v>
      </c>
      <c r="BC2572" s="13"/>
      <c r="BD2572" s="13">
        <f t="shared" si="699"/>
        <v>0</v>
      </c>
      <c r="BE2572" s="13"/>
      <c r="BF2572" s="13">
        <f t="shared" si="700"/>
        <v>0</v>
      </c>
      <c r="BG2572" s="13"/>
      <c r="BH2572" s="13">
        <f t="shared" si="701"/>
        <v>681077.99865812575</v>
      </c>
      <c r="BI2572" s="13">
        <f t="shared" si="702"/>
        <v>681100</v>
      </c>
      <c r="BJ2572" s="13">
        <v>689200</v>
      </c>
    </row>
    <row r="2573" spans="1:62" x14ac:dyDescent="0.25">
      <c r="A2573" t="s">
        <v>1730</v>
      </c>
      <c r="B2573" s="13">
        <v>332</v>
      </c>
      <c r="C2573">
        <v>571695</v>
      </c>
      <c r="D2573">
        <v>1</v>
      </c>
      <c r="E2573">
        <v>0</v>
      </c>
      <c r="F2573">
        <v>0</v>
      </c>
      <c r="G2573">
        <v>0</v>
      </c>
      <c r="H2573">
        <v>0</v>
      </c>
      <c r="I2573" t="s">
        <v>41</v>
      </c>
      <c r="J2573">
        <v>581186</v>
      </c>
      <c r="K2573" t="s">
        <v>323</v>
      </c>
      <c r="L2573">
        <v>572080</v>
      </c>
      <c r="M2573" t="s">
        <v>570</v>
      </c>
      <c r="N2573">
        <v>581186</v>
      </c>
      <c r="O2573" t="s">
        <v>323</v>
      </c>
      <c r="P2573">
        <v>581186</v>
      </c>
      <c r="Q2573" t="s">
        <v>323</v>
      </c>
      <c r="R2573" s="13">
        <v>77931.169388192517</v>
      </c>
      <c r="S2573" s="13"/>
      <c r="T2573" s="13"/>
      <c r="U2573" s="13"/>
      <c r="V2573" s="13">
        <f t="shared" si="686"/>
        <v>0</v>
      </c>
      <c r="W2573" s="13"/>
      <c r="X2573" s="13">
        <f t="shared" si="687"/>
        <v>0</v>
      </c>
      <c r="Y2573" s="13"/>
      <c r="Z2573" s="13">
        <f t="shared" si="688"/>
        <v>0</v>
      </c>
      <c r="AA2573" s="13"/>
      <c r="AB2573" s="13">
        <f t="shared" si="689"/>
        <v>0</v>
      </c>
      <c r="AC2573" s="13"/>
      <c r="AD2573" s="13"/>
      <c r="AE2573" s="13"/>
      <c r="AF2573" s="13"/>
      <c r="AG2573" s="13"/>
      <c r="AH2573" s="13"/>
      <c r="AI2573" s="13"/>
      <c r="AJ2573" s="13"/>
      <c r="AK2573" s="13">
        <f t="shared" si="690"/>
        <v>0</v>
      </c>
      <c r="AL2573" s="13"/>
      <c r="AM2573" s="13">
        <f t="shared" si="691"/>
        <v>0</v>
      </c>
      <c r="AN2573" s="13"/>
      <c r="AO2573" s="13">
        <v>0</v>
      </c>
      <c r="AP2573" s="13">
        <f t="shared" si="692"/>
        <v>0</v>
      </c>
      <c r="AQ2573" s="13"/>
      <c r="AR2573" s="13">
        <f t="shared" si="693"/>
        <v>0</v>
      </c>
      <c r="AS2573" s="13"/>
      <c r="AT2573" s="13">
        <f t="shared" si="694"/>
        <v>0</v>
      </c>
      <c r="AU2573" s="13"/>
      <c r="AV2573" s="13">
        <f t="shared" si="695"/>
        <v>0</v>
      </c>
      <c r="AW2573" s="13"/>
      <c r="AX2573" s="13">
        <f t="shared" si="696"/>
        <v>0</v>
      </c>
      <c r="AY2573" s="13"/>
      <c r="AZ2573" s="13">
        <f t="shared" si="697"/>
        <v>0</v>
      </c>
      <c r="BA2573" s="13"/>
      <c r="BB2573" s="13">
        <f t="shared" si="698"/>
        <v>0</v>
      </c>
      <c r="BC2573" s="13"/>
      <c r="BD2573" s="13">
        <f t="shared" si="699"/>
        <v>0</v>
      </c>
      <c r="BE2573" s="13"/>
      <c r="BF2573" s="13">
        <f t="shared" si="700"/>
        <v>0</v>
      </c>
      <c r="BG2573" s="13"/>
      <c r="BH2573" s="13">
        <f t="shared" si="701"/>
        <v>77931.169388192517</v>
      </c>
      <c r="BI2573" s="13">
        <f t="shared" si="702"/>
        <v>77900</v>
      </c>
      <c r="BJ2573" s="13">
        <v>73600</v>
      </c>
    </row>
    <row r="2574" spans="1:62" x14ac:dyDescent="0.25">
      <c r="A2574" t="s">
        <v>1730</v>
      </c>
      <c r="B2574" s="13">
        <v>1258</v>
      </c>
      <c r="C2574">
        <v>537713</v>
      </c>
      <c r="D2574">
        <v>1</v>
      </c>
      <c r="E2574">
        <v>0</v>
      </c>
      <c r="F2574">
        <v>0</v>
      </c>
      <c r="G2574">
        <v>0</v>
      </c>
      <c r="H2574">
        <v>0</v>
      </c>
      <c r="I2574" t="s">
        <v>61</v>
      </c>
      <c r="J2574">
        <v>541354</v>
      </c>
      <c r="K2574" t="s">
        <v>520</v>
      </c>
      <c r="L2574">
        <v>541354</v>
      </c>
      <c r="M2574" t="s">
        <v>520</v>
      </c>
      <c r="N2574">
        <v>541354</v>
      </c>
      <c r="O2574" t="s">
        <v>520</v>
      </c>
      <c r="P2574">
        <v>541354</v>
      </c>
      <c r="Q2574" t="s">
        <v>520</v>
      </c>
      <c r="R2574" s="13">
        <v>289860.45401198097</v>
      </c>
      <c r="S2574" s="13"/>
      <c r="T2574" s="13"/>
      <c r="U2574" s="13"/>
      <c r="V2574" s="13">
        <f t="shared" si="686"/>
        <v>0</v>
      </c>
      <c r="W2574" s="13"/>
      <c r="X2574" s="13">
        <f t="shared" si="687"/>
        <v>0</v>
      </c>
      <c r="Y2574" s="13"/>
      <c r="Z2574" s="13">
        <f t="shared" si="688"/>
        <v>0</v>
      </c>
      <c r="AA2574" s="13"/>
      <c r="AB2574" s="13">
        <f t="shared" si="689"/>
        <v>0</v>
      </c>
      <c r="AC2574" s="13"/>
      <c r="AD2574" s="13"/>
      <c r="AE2574" s="13"/>
      <c r="AF2574" s="13"/>
      <c r="AG2574" s="13"/>
      <c r="AH2574" s="13"/>
      <c r="AI2574" s="13"/>
      <c r="AJ2574" s="13"/>
      <c r="AK2574" s="13">
        <f t="shared" si="690"/>
        <v>0</v>
      </c>
      <c r="AL2574" s="13"/>
      <c r="AM2574" s="13">
        <f t="shared" si="691"/>
        <v>0</v>
      </c>
      <c r="AN2574" s="13"/>
      <c r="AO2574" s="13">
        <v>1</v>
      </c>
      <c r="AP2574" s="13">
        <f t="shared" si="692"/>
        <v>30500</v>
      </c>
      <c r="AQ2574" s="13"/>
      <c r="AR2574" s="13">
        <f t="shared" si="693"/>
        <v>0</v>
      </c>
      <c r="AS2574" s="13"/>
      <c r="AT2574" s="13">
        <f t="shared" si="694"/>
        <v>0</v>
      </c>
      <c r="AU2574" s="13"/>
      <c r="AV2574" s="13">
        <f t="shared" si="695"/>
        <v>0</v>
      </c>
      <c r="AW2574" s="13"/>
      <c r="AX2574" s="13">
        <f t="shared" si="696"/>
        <v>0</v>
      </c>
      <c r="AY2574" s="13"/>
      <c r="AZ2574" s="13">
        <f t="shared" si="697"/>
        <v>0</v>
      </c>
      <c r="BA2574" s="13"/>
      <c r="BB2574" s="13">
        <f t="shared" si="698"/>
        <v>0</v>
      </c>
      <c r="BC2574" s="13"/>
      <c r="BD2574" s="13">
        <f t="shared" si="699"/>
        <v>0</v>
      </c>
      <c r="BE2574" s="13"/>
      <c r="BF2574" s="13">
        <f t="shared" si="700"/>
        <v>0</v>
      </c>
      <c r="BG2574" s="13"/>
      <c r="BH2574" s="13">
        <f t="shared" si="701"/>
        <v>320360.45401198097</v>
      </c>
      <c r="BI2574" s="13">
        <f t="shared" si="702"/>
        <v>320400</v>
      </c>
      <c r="BJ2574" s="13">
        <v>320700</v>
      </c>
    </row>
    <row r="2575" spans="1:62" x14ac:dyDescent="0.25">
      <c r="A2575" t="s">
        <v>2842</v>
      </c>
      <c r="B2575" s="13">
        <v>538</v>
      </c>
      <c r="C2575">
        <v>569011</v>
      </c>
      <c r="D2575">
        <v>1</v>
      </c>
      <c r="E2575">
        <v>0</v>
      </c>
      <c r="F2575">
        <v>0</v>
      </c>
      <c r="G2575">
        <v>0</v>
      </c>
      <c r="H2575">
        <v>0</v>
      </c>
      <c r="I2575" t="s">
        <v>75</v>
      </c>
      <c r="J2575">
        <v>569569</v>
      </c>
      <c r="K2575" t="s">
        <v>125</v>
      </c>
      <c r="L2575">
        <v>569569</v>
      </c>
      <c r="M2575" t="s">
        <v>125</v>
      </c>
      <c r="N2575">
        <v>569569</v>
      </c>
      <c r="O2575" t="s">
        <v>125</v>
      </c>
      <c r="P2575">
        <v>569569</v>
      </c>
      <c r="Q2575" t="s">
        <v>125</v>
      </c>
      <c r="R2575" s="13">
        <v>125607.099587506</v>
      </c>
      <c r="S2575" s="13"/>
      <c r="T2575" s="13"/>
      <c r="U2575" s="13"/>
      <c r="V2575" s="13">
        <f t="shared" si="686"/>
        <v>0</v>
      </c>
      <c r="W2575" s="13"/>
      <c r="X2575" s="13">
        <f t="shared" si="687"/>
        <v>0</v>
      </c>
      <c r="Y2575" s="13"/>
      <c r="Z2575" s="13">
        <f t="shared" si="688"/>
        <v>0</v>
      </c>
      <c r="AA2575" s="13"/>
      <c r="AB2575" s="13">
        <f t="shared" si="689"/>
        <v>0</v>
      </c>
      <c r="AC2575" s="13"/>
      <c r="AD2575" s="13"/>
      <c r="AE2575" s="13"/>
      <c r="AF2575" s="13"/>
      <c r="AG2575" s="13"/>
      <c r="AH2575" s="13"/>
      <c r="AI2575" s="13"/>
      <c r="AJ2575" s="13"/>
      <c r="AK2575" s="13">
        <f t="shared" si="690"/>
        <v>0</v>
      </c>
      <c r="AL2575" s="13"/>
      <c r="AM2575" s="13">
        <f t="shared" si="691"/>
        <v>0</v>
      </c>
      <c r="AN2575" s="13"/>
      <c r="AO2575" s="13">
        <v>0</v>
      </c>
      <c r="AP2575" s="13">
        <f t="shared" si="692"/>
        <v>0</v>
      </c>
      <c r="AQ2575" s="13"/>
      <c r="AR2575" s="13">
        <f t="shared" si="693"/>
        <v>0</v>
      </c>
      <c r="AS2575" s="13"/>
      <c r="AT2575" s="13">
        <f t="shared" si="694"/>
        <v>0</v>
      </c>
      <c r="AU2575" s="13"/>
      <c r="AV2575" s="13">
        <f t="shared" si="695"/>
        <v>0</v>
      </c>
      <c r="AW2575" s="13"/>
      <c r="AX2575" s="13">
        <f t="shared" si="696"/>
        <v>0</v>
      </c>
      <c r="AY2575" s="13"/>
      <c r="AZ2575" s="13">
        <f t="shared" si="697"/>
        <v>0</v>
      </c>
      <c r="BA2575" s="13"/>
      <c r="BB2575" s="13">
        <f t="shared" si="698"/>
        <v>0</v>
      </c>
      <c r="BC2575" s="13"/>
      <c r="BD2575" s="13">
        <f t="shared" si="699"/>
        <v>0</v>
      </c>
      <c r="BE2575" s="13"/>
      <c r="BF2575" s="13">
        <f t="shared" si="700"/>
        <v>0</v>
      </c>
      <c r="BG2575" s="13"/>
      <c r="BH2575" s="13">
        <f t="shared" si="701"/>
        <v>125607.099587506</v>
      </c>
      <c r="BI2575" s="13">
        <f t="shared" si="702"/>
        <v>125600</v>
      </c>
      <c r="BJ2575" s="13">
        <v>132500</v>
      </c>
    </row>
    <row r="2576" spans="1:62" x14ac:dyDescent="0.25">
      <c r="A2576" t="s">
        <v>2843</v>
      </c>
      <c r="B2576" s="13">
        <v>156</v>
      </c>
      <c r="C2576">
        <v>571709</v>
      </c>
      <c r="D2576">
        <v>1</v>
      </c>
      <c r="E2576">
        <v>0</v>
      </c>
      <c r="F2576">
        <v>0</v>
      </c>
      <c r="G2576">
        <v>0</v>
      </c>
      <c r="H2576">
        <v>0</v>
      </c>
      <c r="I2576" t="s">
        <v>41</v>
      </c>
      <c r="J2576">
        <v>572241</v>
      </c>
      <c r="K2576" t="s">
        <v>571</v>
      </c>
      <c r="L2576">
        <v>572241</v>
      </c>
      <c r="M2576" t="s">
        <v>571</v>
      </c>
      <c r="N2576">
        <v>572241</v>
      </c>
      <c r="O2576" t="s">
        <v>571</v>
      </c>
      <c r="P2576">
        <v>571164</v>
      </c>
      <c r="Q2576" t="s">
        <v>325</v>
      </c>
      <c r="R2576" s="13">
        <v>70488.701001315436</v>
      </c>
      <c r="S2576" s="13"/>
      <c r="T2576" s="13"/>
      <c r="U2576" s="13"/>
      <c r="V2576" s="13">
        <f t="shared" si="686"/>
        <v>0</v>
      </c>
      <c r="W2576" s="13"/>
      <c r="X2576" s="13">
        <f t="shared" si="687"/>
        <v>0</v>
      </c>
      <c r="Y2576" s="13"/>
      <c r="Z2576" s="13">
        <f t="shared" si="688"/>
        <v>0</v>
      </c>
      <c r="AA2576" s="13"/>
      <c r="AB2576" s="13">
        <f t="shared" si="689"/>
        <v>0</v>
      </c>
      <c r="AC2576" s="13"/>
      <c r="AD2576" s="13"/>
      <c r="AE2576" s="13"/>
      <c r="AF2576" s="13"/>
      <c r="AG2576" s="13"/>
      <c r="AH2576" s="13"/>
      <c r="AI2576" s="13"/>
      <c r="AJ2576" s="13"/>
      <c r="AK2576" s="13">
        <f t="shared" si="690"/>
        <v>0</v>
      </c>
      <c r="AL2576" s="13"/>
      <c r="AM2576" s="13">
        <f t="shared" si="691"/>
        <v>0</v>
      </c>
      <c r="AN2576" s="13"/>
      <c r="AO2576" s="13">
        <v>0</v>
      </c>
      <c r="AP2576" s="13">
        <f t="shared" si="692"/>
        <v>0</v>
      </c>
      <c r="AQ2576" s="13"/>
      <c r="AR2576" s="13">
        <f t="shared" si="693"/>
        <v>0</v>
      </c>
      <c r="AS2576" s="13"/>
      <c r="AT2576" s="13">
        <f t="shared" si="694"/>
        <v>0</v>
      </c>
      <c r="AU2576" s="13"/>
      <c r="AV2576" s="13">
        <f t="shared" si="695"/>
        <v>0</v>
      </c>
      <c r="AW2576" s="13"/>
      <c r="AX2576" s="13">
        <f t="shared" si="696"/>
        <v>0</v>
      </c>
      <c r="AY2576" s="13"/>
      <c r="AZ2576" s="13">
        <f t="shared" si="697"/>
        <v>0</v>
      </c>
      <c r="BA2576" s="13"/>
      <c r="BB2576" s="13">
        <f t="shared" si="698"/>
        <v>0</v>
      </c>
      <c r="BC2576" s="13"/>
      <c r="BD2576" s="13">
        <f t="shared" si="699"/>
        <v>0</v>
      </c>
      <c r="BE2576" s="13"/>
      <c r="BF2576" s="13">
        <f t="shared" si="700"/>
        <v>0</v>
      </c>
      <c r="BG2576" s="13"/>
      <c r="BH2576" s="13">
        <f t="shared" si="701"/>
        <v>70488.701001315436</v>
      </c>
      <c r="BI2576" s="13">
        <f t="shared" si="702"/>
        <v>70500</v>
      </c>
      <c r="BJ2576" s="13">
        <v>70800</v>
      </c>
    </row>
    <row r="2577" spans="1:62" x14ac:dyDescent="0.25">
      <c r="A2577" s="3" t="s">
        <v>1494</v>
      </c>
      <c r="B2577" s="13">
        <v>675</v>
      </c>
      <c r="C2577">
        <v>557951</v>
      </c>
      <c r="D2577">
        <v>1</v>
      </c>
      <c r="E2577">
        <v>1</v>
      </c>
      <c r="F2577">
        <v>0</v>
      </c>
      <c r="G2577">
        <v>0</v>
      </c>
      <c r="H2577">
        <v>0</v>
      </c>
      <c r="I2577" t="s">
        <v>110</v>
      </c>
      <c r="J2577">
        <v>557951</v>
      </c>
      <c r="K2577" t="s">
        <v>1494</v>
      </c>
      <c r="L2577">
        <v>557587</v>
      </c>
      <c r="M2577" t="s">
        <v>467</v>
      </c>
      <c r="N2577">
        <v>557587</v>
      </c>
      <c r="O2577" t="s">
        <v>467</v>
      </c>
      <c r="P2577">
        <v>557587</v>
      </c>
      <c r="Q2577" t="s">
        <v>467</v>
      </c>
      <c r="R2577" s="13">
        <v>157119.41864588257</v>
      </c>
      <c r="S2577" s="13">
        <v>817</v>
      </c>
      <c r="T2577" s="13">
        <v>43794.067608987862</v>
      </c>
      <c r="U2577" s="13"/>
      <c r="V2577" s="13">
        <f t="shared" si="686"/>
        <v>0</v>
      </c>
      <c r="W2577" s="13">
        <v>7</v>
      </c>
      <c r="X2577" s="13">
        <f t="shared" si="687"/>
        <v>20748</v>
      </c>
      <c r="Y2577" s="13">
        <v>44</v>
      </c>
      <c r="Z2577" s="13">
        <f t="shared" si="688"/>
        <v>43472</v>
      </c>
      <c r="AA2577" s="13">
        <v>2</v>
      </c>
      <c r="AB2577" s="13">
        <f t="shared" si="689"/>
        <v>494</v>
      </c>
      <c r="AC2577" s="13"/>
      <c r="AD2577" s="13"/>
      <c r="AE2577" s="13"/>
      <c r="AF2577" s="13"/>
      <c r="AG2577" s="13"/>
      <c r="AH2577" s="13"/>
      <c r="AI2577" s="13"/>
      <c r="AJ2577" s="13"/>
      <c r="AK2577" s="13">
        <f t="shared" si="690"/>
        <v>0</v>
      </c>
      <c r="AL2577" s="13"/>
      <c r="AM2577" s="13">
        <f t="shared" si="691"/>
        <v>0</v>
      </c>
      <c r="AN2577" s="13"/>
      <c r="AO2577" s="13">
        <v>40</v>
      </c>
      <c r="AP2577" s="13">
        <f t="shared" si="692"/>
        <v>1220000</v>
      </c>
      <c r="AQ2577" s="13"/>
      <c r="AR2577" s="13">
        <f t="shared" si="693"/>
        <v>0</v>
      </c>
      <c r="AS2577" s="13"/>
      <c r="AT2577" s="13">
        <f t="shared" si="694"/>
        <v>0</v>
      </c>
      <c r="AU2577" s="13"/>
      <c r="AV2577" s="13">
        <f t="shared" si="695"/>
        <v>0</v>
      </c>
      <c r="AW2577" s="13"/>
      <c r="AX2577" s="13">
        <f t="shared" si="696"/>
        <v>0</v>
      </c>
      <c r="AY2577" s="13"/>
      <c r="AZ2577" s="13">
        <f t="shared" si="697"/>
        <v>0</v>
      </c>
      <c r="BA2577" s="13"/>
      <c r="BB2577" s="13">
        <f t="shared" si="698"/>
        <v>0</v>
      </c>
      <c r="BC2577" s="13"/>
      <c r="BD2577" s="13">
        <f t="shared" si="699"/>
        <v>0</v>
      </c>
      <c r="BE2577" s="13"/>
      <c r="BF2577" s="13">
        <f t="shared" si="700"/>
        <v>0</v>
      </c>
      <c r="BG2577" s="13"/>
      <c r="BH2577" s="13">
        <f t="shared" si="701"/>
        <v>1485627.4862548704</v>
      </c>
      <c r="BI2577" s="13">
        <f t="shared" si="702"/>
        <v>1485600</v>
      </c>
      <c r="BJ2577" s="13">
        <v>1786000</v>
      </c>
    </row>
    <row r="2578" spans="1:62" x14ac:dyDescent="0.25">
      <c r="A2578" t="s">
        <v>2844</v>
      </c>
      <c r="B2578" s="13">
        <v>759</v>
      </c>
      <c r="C2578">
        <v>540561</v>
      </c>
      <c r="D2578">
        <v>1</v>
      </c>
      <c r="E2578">
        <v>0</v>
      </c>
      <c r="F2578">
        <v>0</v>
      </c>
      <c r="G2578">
        <v>0</v>
      </c>
      <c r="H2578">
        <v>0</v>
      </c>
      <c r="I2578" t="s">
        <v>110</v>
      </c>
      <c r="J2578">
        <v>558371</v>
      </c>
      <c r="K2578" t="s">
        <v>2187</v>
      </c>
      <c r="L2578">
        <v>558371</v>
      </c>
      <c r="M2578" t="s">
        <v>2187</v>
      </c>
      <c r="N2578">
        <v>558371</v>
      </c>
      <c r="O2578" t="s">
        <v>2187</v>
      </c>
      <c r="P2578">
        <v>554791</v>
      </c>
      <c r="Q2578" t="s">
        <v>1157</v>
      </c>
      <c r="R2578" s="13">
        <v>176373.80366503197</v>
      </c>
      <c r="S2578" s="13"/>
      <c r="T2578" s="13"/>
      <c r="U2578" s="13"/>
      <c r="V2578" s="13">
        <f t="shared" si="686"/>
        <v>0</v>
      </c>
      <c r="W2578" s="13"/>
      <c r="X2578" s="13">
        <f t="shared" si="687"/>
        <v>0</v>
      </c>
      <c r="Y2578" s="13"/>
      <c r="Z2578" s="13">
        <f t="shared" si="688"/>
        <v>0</v>
      </c>
      <c r="AA2578" s="13"/>
      <c r="AB2578" s="13">
        <f t="shared" si="689"/>
        <v>0</v>
      </c>
      <c r="AC2578" s="13"/>
      <c r="AD2578" s="13"/>
      <c r="AE2578" s="13"/>
      <c r="AF2578" s="13"/>
      <c r="AG2578" s="13"/>
      <c r="AH2578" s="13"/>
      <c r="AI2578" s="13"/>
      <c r="AJ2578" s="13"/>
      <c r="AK2578" s="13">
        <f t="shared" si="690"/>
        <v>0</v>
      </c>
      <c r="AL2578" s="13"/>
      <c r="AM2578" s="13">
        <f t="shared" si="691"/>
        <v>0</v>
      </c>
      <c r="AN2578" s="13"/>
      <c r="AO2578" s="13">
        <v>0</v>
      </c>
      <c r="AP2578" s="13">
        <f t="shared" si="692"/>
        <v>0</v>
      </c>
      <c r="AQ2578" s="13"/>
      <c r="AR2578" s="13">
        <f t="shared" si="693"/>
        <v>0</v>
      </c>
      <c r="AS2578" s="13"/>
      <c r="AT2578" s="13">
        <f t="shared" si="694"/>
        <v>0</v>
      </c>
      <c r="AU2578" s="13"/>
      <c r="AV2578" s="13">
        <f t="shared" si="695"/>
        <v>0</v>
      </c>
      <c r="AW2578" s="13"/>
      <c r="AX2578" s="13">
        <f t="shared" si="696"/>
        <v>0</v>
      </c>
      <c r="AY2578" s="13"/>
      <c r="AZ2578" s="13">
        <f t="shared" si="697"/>
        <v>0</v>
      </c>
      <c r="BA2578" s="13"/>
      <c r="BB2578" s="13">
        <f t="shared" si="698"/>
        <v>0</v>
      </c>
      <c r="BC2578" s="13"/>
      <c r="BD2578" s="13">
        <f t="shared" si="699"/>
        <v>0</v>
      </c>
      <c r="BE2578" s="13"/>
      <c r="BF2578" s="13">
        <f t="shared" si="700"/>
        <v>0</v>
      </c>
      <c r="BG2578" s="13"/>
      <c r="BH2578" s="13">
        <f t="shared" si="701"/>
        <v>176373.80366503197</v>
      </c>
      <c r="BI2578" s="13">
        <f t="shared" si="702"/>
        <v>176400</v>
      </c>
      <c r="BJ2578" s="13">
        <v>171300</v>
      </c>
    </row>
    <row r="2579" spans="1:62" x14ac:dyDescent="0.25">
      <c r="A2579" s="5" t="s">
        <v>2845</v>
      </c>
      <c r="B2579" s="13">
        <v>6439</v>
      </c>
      <c r="C2579">
        <v>580538</v>
      </c>
      <c r="D2579">
        <v>1</v>
      </c>
      <c r="E2579">
        <v>1</v>
      </c>
      <c r="F2579">
        <v>1</v>
      </c>
      <c r="G2579">
        <v>1</v>
      </c>
      <c r="H2579">
        <v>0</v>
      </c>
      <c r="I2579" t="s">
        <v>41</v>
      </c>
      <c r="J2579">
        <v>580538</v>
      </c>
      <c r="K2579" t="s">
        <v>2845</v>
      </c>
      <c r="L2579">
        <v>580538</v>
      </c>
      <c r="M2579" t="s">
        <v>2845</v>
      </c>
      <c r="N2579">
        <v>580538</v>
      </c>
      <c r="O2579" t="s">
        <v>2845</v>
      </c>
      <c r="P2579">
        <v>581259</v>
      </c>
      <c r="Q2579" t="s">
        <v>160</v>
      </c>
      <c r="R2579" s="13">
        <v>1416001.0435650151</v>
      </c>
      <c r="S2579" s="13">
        <v>9642</v>
      </c>
      <c r="T2579" s="13">
        <v>512918.64788533072</v>
      </c>
      <c r="U2579" s="13">
        <v>2</v>
      </c>
      <c r="V2579" s="13">
        <f t="shared" si="686"/>
        <v>1482</v>
      </c>
      <c r="W2579" s="13">
        <v>48</v>
      </c>
      <c r="X2579" s="13">
        <f t="shared" si="687"/>
        <v>142272</v>
      </c>
      <c r="Y2579" s="13">
        <v>31</v>
      </c>
      <c r="Z2579" s="13">
        <f t="shared" si="688"/>
        <v>30628</v>
      </c>
      <c r="AA2579" s="13">
        <v>30</v>
      </c>
      <c r="AB2579" s="13">
        <f t="shared" si="689"/>
        <v>7410</v>
      </c>
      <c r="AC2579" s="13">
        <v>8480</v>
      </c>
      <c r="AD2579" s="13">
        <v>1781739.5290244091</v>
      </c>
      <c r="AE2579" s="13">
        <v>8480</v>
      </c>
      <c r="AF2579" s="13">
        <v>940501.96492419834</v>
      </c>
      <c r="AG2579" s="13"/>
      <c r="AH2579" s="13"/>
      <c r="AI2579" s="13"/>
      <c r="AJ2579" s="13"/>
      <c r="AK2579" s="13">
        <f t="shared" si="690"/>
        <v>0</v>
      </c>
      <c r="AL2579" s="13"/>
      <c r="AM2579" s="13">
        <f t="shared" si="691"/>
        <v>0</v>
      </c>
      <c r="AN2579" s="13"/>
      <c r="AO2579" s="13">
        <v>14</v>
      </c>
      <c r="AP2579" s="13">
        <f t="shared" si="692"/>
        <v>427000</v>
      </c>
      <c r="AQ2579" s="13"/>
      <c r="AR2579" s="13">
        <f t="shared" si="693"/>
        <v>0</v>
      </c>
      <c r="AS2579" s="13"/>
      <c r="AT2579" s="13">
        <f t="shared" si="694"/>
        <v>0</v>
      </c>
      <c r="AU2579" s="13"/>
      <c r="AV2579" s="13">
        <f t="shared" si="695"/>
        <v>0</v>
      </c>
      <c r="AW2579" s="13"/>
      <c r="AX2579" s="13">
        <f t="shared" si="696"/>
        <v>0</v>
      </c>
      <c r="AY2579" s="13"/>
      <c r="AZ2579" s="13">
        <f t="shared" si="697"/>
        <v>0</v>
      </c>
      <c r="BA2579" s="13"/>
      <c r="BB2579" s="13">
        <f t="shared" si="698"/>
        <v>0</v>
      </c>
      <c r="BC2579" s="13"/>
      <c r="BD2579" s="13">
        <f t="shared" si="699"/>
        <v>0</v>
      </c>
      <c r="BE2579" s="13"/>
      <c r="BF2579" s="13">
        <f t="shared" si="700"/>
        <v>0</v>
      </c>
      <c r="BG2579" s="13"/>
      <c r="BH2579" s="13">
        <f t="shared" si="701"/>
        <v>5259953.185398953</v>
      </c>
      <c r="BI2579" s="13">
        <f t="shared" si="702"/>
        <v>5260000</v>
      </c>
      <c r="BJ2579" s="13">
        <v>4966400</v>
      </c>
    </row>
    <row r="2580" spans="1:62" x14ac:dyDescent="0.25">
      <c r="A2580" s="3" t="s">
        <v>1520</v>
      </c>
      <c r="B2580" s="13">
        <v>1377</v>
      </c>
      <c r="C2580">
        <v>593257</v>
      </c>
      <c r="D2580">
        <v>1</v>
      </c>
      <c r="E2580">
        <v>1</v>
      </c>
      <c r="F2580">
        <v>0</v>
      </c>
      <c r="G2580">
        <v>0</v>
      </c>
      <c r="H2580">
        <v>0</v>
      </c>
      <c r="I2580" t="s">
        <v>30</v>
      </c>
      <c r="J2580">
        <v>593257</v>
      </c>
      <c r="K2580" t="s">
        <v>1520</v>
      </c>
      <c r="L2580">
        <v>592943</v>
      </c>
      <c r="M2580" t="s">
        <v>486</v>
      </c>
      <c r="N2580">
        <v>592943</v>
      </c>
      <c r="O2580" t="s">
        <v>486</v>
      </c>
      <c r="P2580">
        <v>592943</v>
      </c>
      <c r="Q2580" t="s">
        <v>486</v>
      </c>
      <c r="R2580" s="13">
        <v>316725.70675933006</v>
      </c>
      <c r="S2580" s="13">
        <v>2332</v>
      </c>
      <c r="T2580" s="13">
        <v>124733.06050746443</v>
      </c>
      <c r="U2580" s="13"/>
      <c r="V2580" s="13">
        <f t="shared" si="686"/>
        <v>0</v>
      </c>
      <c r="W2580" s="13">
        <v>4</v>
      </c>
      <c r="X2580" s="13">
        <f t="shared" si="687"/>
        <v>11856</v>
      </c>
      <c r="Y2580" s="13">
        <v>14</v>
      </c>
      <c r="Z2580" s="13">
        <f t="shared" si="688"/>
        <v>13832</v>
      </c>
      <c r="AA2580" s="13">
        <v>3</v>
      </c>
      <c r="AB2580" s="13">
        <f t="shared" si="689"/>
        <v>741</v>
      </c>
      <c r="AC2580" s="13"/>
      <c r="AD2580" s="13"/>
      <c r="AE2580" s="13"/>
      <c r="AF2580" s="13"/>
      <c r="AG2580" s="13"/>
      <c r="AH2580" s="13"/>
      <c r="AI2580" s="13"/>
      <c r="AJ2580" s="13"/>
      <c r="AK2580" s="13">
        <f t="shared" si="690"/>
        <v>0</v>
      </c>
      <c r="AL2580" s="13"/>
      <c r="AM2580" s="13">
        <f t="shared" si="691"/>
        <v>0</v>
      </c>
      <c r="AN2580" s="13"/>
      <c r="AO2580" s="13">
        <v>0</v>
      </c>
      <c r="AP2580" s="13">
        <f t="shared" si="692"/>
        <v>0</v>
      </c>
      <c r="AQ2580" s="13"/>
      <c r="AR2580" s="13">
        <f t="shared" si="693"/>
        <v>0</v>
      </c>
      <c r="AS2580" s="13"/>
      <c r="AT2580" s="13">
        <f t="shared" si="694"/>
        <v>0</v>
      </c>
      <c r="AU2580" s="13"/>
      <c r="AV2580" s="13">
        <f t="shared" si="695"/>
        <v>0</v>
      </c>
      <c r="AW2580" s="13"/>
      <c r="AX2580" s="13">
        <f t="shared" si="696"/>
        <v>0</v>
      </c>
      <c r="AY2580" s="13"/>
      <c r="AZ2580" s="13">
        <f t="shared" si="697"/>
        <v>0</v>
      </c>
      <c r="BA2580" s="13"/>
      <c r="BB2580" s="13">
        <f t="shared" si="698"/>
        <v>0</v>
      </c>
      <c r="BC2580" s="13"/>
      <c r="BD2580" s="13">
        <f t="shared" si="699"/>
        <v>0</v>
      </c>
      <c r="BE2580" s="13"/>
      <c r="BF2580" s="13">
        <f t="shared" si="700"/>
        <v>0</v>
      </c>
      <c r="BG2580" s="13"/>
      <c r="BH2580" s="13">
        <f t="shared" si="701"/>
        <v>467887.76726679446</v>
      </c>
      <c r="BI2580" s="13">
        <f t="shared" si="702"/>
        <v>467900</v>
      </c>
      <c r="BJ2580" s="13">
        <v>461900</v>
      </c>
    </row>
    <row r="2581" spans="1:62" x14ac:dyDescent="0.25">
      <c r="A2581" s="5" t="s">
        <v>514</v>
      </c>
      <c r="B2581" s="13">
        <v>6720</v>
      </c>
      <c r="C2581">
        <v>581917</v>
      </c>
      <c r="D2581">
        <v>1</v>
      </c>
      <c r="E2581">
        <v>1</v>
      </c>
      <c r="F2581">
        <v>1</v>
      </c>
      <c r="G2581">
        <v>1</v>
      </c>
      <c r="H2581">
        <v>0</v>
      </c>
      <c r="I2581" t="s">
        <v>30</v>
      </c>
      <c r="J2581">
        <v>581917</v>
      </c>
      <c r="K2581" t="s">
        <v>514</v>
      </c>
      <c r="L2581">
        <v>581917</v>
      </c>
      <c r="M2581" t="s">
        <v>514</v>
      </c>
      <c r="N2581">
        <v>581917</v>
      </c>
      <c r="O2581" t="s">
        <v>514</v>
      </c>
      <c r="P2581">
        <v>581372</v>
      </c>
      <c r="Q2581" t="s">
        <v>216</v>
      </c>
      <c r="R2581" s="13">
        <v>1475194.1301288668</v>
      </c>
      <c r="S2581" s="13">
        <v>9744</v>
      </c>
      <c r="T2581" s="13">
        <v>518315.36778081284</v>
      </c>
      <c r="U2581" s="13"/>
      <c r="V2581" s="13">
        <f t="shared" si="686"/>
        <v>0</v>
      </c>
      <c r="W2581" s="13">
        <v>48</v>
      </c>
      <c r="X2581" s="13">
        <f t="shared" si="687"/>
        <v>142272</v>
      </c>
      <c r="Y2581" s="13">
        <v>232</v>
      </c>
      <c r="Z2581" s="13">
        <f t="shared" si="688"/>
        <v>229216</v>
      </c>
      <c r="AA2581" s="13">
        <v>23</v>
      </c>
      <c r="AB2581" s="13">
        <f t="shared" si="689"/>
        <v>5681</v>
      </c>
      <c r="AC2581" s="13">
        <v>10050</v>
      </c>
      <c r="AD2581" s="13">
        <v>2103257.7547735334</v>
      </c>
      <c r="AE2581" s="13">
        <v>10262</v>
      </c>
      <c r="AF2581" s="13">
        <v>1136800.9562132091</v>
      </c>
      <c r="AG2581" s="13"/>
      <c r="AH2581" s="13"/>
      <c r="AI2581" s="13"/>
      <c r="AJ2581" s="13"/>
      <c r="AK2581" s="13">
        <f t="shared" si="690"/>
        <v>0</v>
      </c>
      <c r="AL2581" s="13"/>
      <c r="AM2581" s="13">
        <f t="shared" si="691"/>
        <v>0</v>
      </c>
      <c r="AN2581" s="13"/>
      <c r="AO2581" s="13">
        <v>5</v>
      </c>
      <c r="AP2581" s="13">
        <f t="shared" si="692"/>
        <v>152500</v>
      </c>
      <c r="AQ2581" s="13"/>
      <c r="AR2581" s="13">
        <f t="shared" si="693"/>
        <v>0</v>
      </c>
      <c r="AS2581" s="13"/>
      <c r="AT2581" s="13">
        <f t="shared" si="694"/>
        <v>0</v>
      </c>
      <c r="AU2581" s="13"/>
      <c r="AV2581" s="13">
        <f t="shared" si="695"/>
        <v>0</v>
      </c>
      <c r="AW2581" s="13"/>
      <c r="AX2581" s="13">
        <f t="shared" si="696"/>
        <v>0</v>
      </c>
      <c r="AY2581" s="13"/>
      <c r="AZ2581" s="13">
        <f t="shared" si="697"/>
        <v>0</v>
      </c>
      <c r="BA2581" s="13"/>
      <c r="BB2581" s="13">
        <f t="shared" si="698"/>
        <v>0</v>
      </c>
      <c r="BC2581" s="13"/>
      <c r="BD2581" s="13">
        <f t="shared" si="699"/>
        <v>0</v>
      </c>
      <c r="BE2581" s="13"/>
      <c r="BF2581" s="13">
        <f t="shared" si="700"/>
        <v>0</v>
      </c>
      <c r="BG2581" s="13"/>
      <c r="BH2581" s="13">
        <f t="shared" si="701"/>
        <v>5763237.2088964218</v>
      </c>
      <c r="BI2581" s="13">
        <f t="shared" si="702"/>
        <v>5763200</v>
      </c>
      <c r="BJ2581" s="13">
        <v>5731200</v>
      </c>
    </row>
    <row r="2582" spans="1:62" x14ac:dyDescent="0.25">
      <c r="A2582" t="s">
        <v>1893</v>
      </c>
      <c r="B2582" s="13">
        <v>285</v>
      </c>
      <c r="C2582">
        <v>549568</v>
      </c>
      <c r="D2582">
        <v>1</v>
      </c>
      <c r="E2582">
        <v>0</v>
      </c>
      <c r="F2582">
        <v>0</v>
      </c>
      <c r="G2582">
        <v>0</v>
      </c>
      <c r="H2582">
        <v>0</v>
      </c>
      <c r="I2582" t="s">
        <v>23</v>
      </c>
      <c r="J2582">
        <v>549592</v>
      </c>
      <c r="K2582" t="s">
        <v>1892</v>
      </c>
      <c r="L2582">
        <v>549592</v>
      </c>
      <c r="M2582" t="s">
        <v>1892</v>
      </c>
      <c r="N2582">
        <v>549592</v>
      </c>
      <c r="O2582" t="s">
        <v>1892</v>
      </c>
      <c r="P2582">
        <v>549240</v>
      </c>
      <c r="Q2582" t="s">
        <v>48</v>
      </c>
      <c r="R2582" s="13">
        <v>70488.701001315436</v>
      </c>
      <c r="S2582" s="13"/>
      <c r="T2582" s="13"/>
      <c r="U2582" s="13"/>
      <c r="V2582" s="13">
        <f t="shared" si="686"/>
        <v>0</v>
      </c>
      <c r="W2582" s="13"/>
      <c r="X2582" s="13">
        <f t="shared" si="687"/>
        <v>0</v>
      </c>
      <c r="Y2582" s="13"/>
      <c r="Z2582" s="13">
        <f t="shared" si="688"/>
        <v>0</v>
      </c>
      <c r="AA2582" s="13"/>
      <c r="AB2582" s="13">
        <f t="shared" si="689"/>
        <v>0</v>
      </c>
      <c r="AC2582" s="13"/>
      <c r="AD2582" s="13"/>
      <c r="AE2582" s="13"/>
      <c r="AF2582" s="13"/>
      <c r="AG2582" s="13"/>
      <c r="AH2582" s="13"/>
      <c r="AI2582" s="13"/>
      <c r="AJ2582" s="13"/>
      <c r="AK2582" s="13">
        <f t="shared" si="690"/>
        <v>0</v>
      </c>
      <c r="AL2582" s="13"/>
      <c r="AM2582" s="13">
        <f t="shared" si="691"/>
        <v>0</v>
      </c>
      <c r="AN2582" s="13"/>
      <c r="AO2582" s="13">
        <v>0</v>
      </c>
      <c r="AP2582" s="13">
        <f t="shared" si="692"/>
        <v>0</v>
      </c>
      <c r="AQ2582" s="13"/>
      <c r="AR2582" s="13">
        <f t="shared" si="693"/>
        <v>0</v>
      </c>
      <c r="AS2582" s="13"/>
      <c r="AT2582" s="13">
        <f t="shared" si="694"/>
        <v>0</v>
      </c>
      <c r="AU2582" s="13"/>
      <c r="AV2582" s="13">
        <f t="shared" si="695"/>
        <v>0</v>
      </c>
      <c r="AW2582" s="13"/>
      <c r="AX2582" s="13">
        <f t="shared" si="696"/>
        <v>0</v>
      </c>
      <c r="AY2582" s="13"/>
      <c r="AZ2582" s="13">
        <f t="shared" si="697"/>
        <v>0</v>
      </c>
      <c r="BA2582" s="13"/>
      <c r="BB2582" s="13">
        <f t="shared" si="698"/>
        <v>0</v>
      </c>
      <c r="BC2582" s="13"/>
      <c r="BD2582" s="13">
        <f t="shared" si="699"/>
        <v>0</v>
      </c>
      <c r="BE2582" s="13"/>
      <c r="BF2582" s="13">
        <f t="shared" si="700"/>
        <v>0</v>
      </c>
      <c r="BG2582" s="13"/>
      <c r="BH2582" s="13">
        <f t="shared" si="701"/>
        <v>70488.701001315436</v>
      </c>
      <c r="BI2582" s="13">
        <f t="shared" si="702"/>
        <v>70500</v>
      </c>
      <c r="BJ2582" s="13">
        <v>70800</v>
      </c>
    </row>
    <row r="2583" spans="1:62" x14ac:dyDescent="0.25">
      <c r="A2583" t="s">
        <v>1893</v>
      </c>
      <c r="B2583" s="13">
        <v>1579</v>
      </c>
      <c r="C2583">
        <v>539406</v>
      </c>
      <c r="D2583">
        <v>1</v>
      </c>
      <c r="E2583">
        <v>0</v>
      </c>
      <c r="F2583">
        <v>0</v>
      </c>
      <c r="G2583">
        <v>0</v>
      </c>
      <c r="H2583">
        <v>0</v>
      </c>
      <c r="I2583" t="s">
        <v>26</v>
      </c>
      <c r="J2583">
        <v>539643</v>
      </c>
      <c r="K2583" t="s">
        <v>2846</v>
      </c>
      <c r="L2583">
        <v>539643</v>
      </c>
      <c r="M2583" t="s">
        <v>2846</v>
      </c>
      <c r="N2583">
        <v>539139</v>
      </c>
      <c r="O2583" t="s">
        <v>548</v>
      </c>
      <c r="P2583">
        <v>539139</v>
      </c>
      <c r="Q2583" t="s">
        <v>548</v>
      </c>
      <c r="R2583" s="13">
        <v>362174.20569583721</v>
      </c>
      <c r="S2583" s="13"/>
      <c r="T2583" s="13"/>
      <c r="U2583" s="13"/>
      <c r="V2583" s="13">
        <f t="shared" si="686"/>
        <v>0</v>
      </c>
      <c r="W2583" s="13"/>
      <c r="X2583" s="13">
        <f t="shared" si="687"/>
        <v>0</v>
      </c>
      <c r="Y2583" s="13"/>
      <c r="Z2583" s="13">
        <f t="shared" si="688"/>
        <v>0</v>
      </c>
      <c r="AA2583" s="13"/>
      <c r="AB2583" s="13">
        <f t="shared" si="689"/>
        <v>0</v>
      </c>
      <c r="AC2583" s="13"/>
      <c r="AD2583" s="13"/>
      <c r="AE2583" s="13"/>
      <c r="AF2583" s="13"/>
      <c r="AG2583" s="13"/>
      <c r="AH2583" s="13"/>
      <c r="AI2583" s="13"/>
      <c r="AJ2583" s="13"/>
      <c r="AK2583" s="13">
        <f t="shared" si="690"/>
        <v>0</v>
      </c>
      <c r="AL2583" s="13"/>
      <c r="AM2583" s="13">
        <f t="shared" si="691"/>
        <v>0</v>
      </c>
      <c r="AN2583" s="13"/>
      <c r="AO2583" s="13">
        <v>0</v>
      </c>
      <c r="AP2583" s="13">
        <f t="shared" si="692"/>
        <v>0</v>
      </c>
      <c r="AQ2583" s="13"/>
      <c r="AR2583" s="13">
        <f t="shared" si="693"/>
        <v>0</v>
      </c>
      <c r="AS2583" s="13"/>
      <c r="AT2583" s="13">
        <f t="shared" si="694"/>
        <v>0</v>
      </c>
      <c r="AU2583" s="13"/>
      <c r="AV2583" s="13">
        <f t="shared" si="695"/>
        <v>0</v>
      </c>
      <c r="AW2583" s="13"/>
      <c r="AX2583" s="13">
        <f t="shared" si="696"/>
        <v>0</v>
      </c>
      <c r="AY2583" s="13"/>
      <c r="AZ2583" s="13">
        <f t="shared" si="697"/>
        <v>0</v>
      </c>
      <c r="BA2583" s="13"/>
      <c r="BB2583" s="13">
        <f t="shared" si="698"/>
        <v>0</v>
      </c>
      <c r="BC2583" s="13"/>
      <c r="BD2583" s="13">
        <f t="shared" si="699"/>
        <v>0</v>
      </c>
      <c r="BE2583" s="13"/>
      <c r="BF2583" s="13">
        <f t="shared" si="700"/>
        <v>0</v>
      </c>
      <c r="BG2583" s="13"/>
      <c r="BH2583" s="13">
        <f t="shared" si="701"/>
        <v>362174.20569583721</v>
      </c>
      <c r="BI2583" s="13">
        <f t="shared" si="702"/>
        <v>362200</v>
      </c>
      <c r="BJ2583" s="13">
        <v>359900</v>
      </c>
    </row>
    <row r="2584" spans="1:62" x14ac:dyDescent="0.25">
      <c r="A2584" t="s">
        <v>2847</v>
      </c>
      <c r="B2584" s="13">
        <v>130</v>
      </c>
      <c r="C2584">
        <v>565105</v>
      </c>
      <c r="D2584">
        <v>1</v>
      </c>
      <c r="E2584">
        <v>0</v>
      </c>
      <c r="F2584">
        <v>0</v>
      </c>
      <c r="G2584">
        <v>0</v>
      </c>
      <c r="H2584">
        <v>0</v>
      </c>
      <c r="I2584" t="s">
        <v>85</v>
      </c>
      <c r="J2584">
        <v>565814</v>
      </c>
      <c r="K2584" t="s">
        <v>466</v>
      </c>
      <c r="L2584">
        <v>565814</v>
      </c>
      <c r="M2584" t="s">
        <v>466</v>
      </c>
      <c r="N2584">
        <v>565814</v>
      </c>
      <c r="O2584" t="s">
        <v>466</v>
      </c>
      <c r="P2584">
        <v>564567</v>
      </c>
      <c r="Q2584" t="s">
        <v>228</v>
      </c>
      <c r="R2584" s="13">
        <v>70488.701001315436</v>
      </c>
      <c r="S2584" s="13"/>
      <c r="T2584" s="13"/>
      <c r="U2584" s="13"/>
      <c r="V2584" s="13">
        <f t="shared" si="686"/>
        <v>0</v>
      </c>
      <c r="W2584" s="13"/>
      <c r="X2584" s="13">
        <f t="shared" si="687"/>
        <v>0</v>
      </c>
      <c r="Y2584" s="13"/>
      <c r="Z2584" s="13">
        <f t="shared" si="688"/>
        <v>0</v>
      </c>
      <c r="AA2584" s="13"/>
      <c r="AB2584" s="13">
        <f t="shared" si="689"/>
        <v>0</v>
      </c>
      <c r="AC2584" s="13"/>
      <c r="AD2584" s="13"/>
      <c r="AE2584" s="13"/>
      <c r="AF2584" s="13"/>
      <c r="AG2584" s="13"/>
      <c r="AH2584" s="13"/>
      <c r="AI2584" s="13"/>
      <c r="AJ2584" s="13"/>
      <c r="AK2584" s="13">
        <f t="shared" si="690"/>
        <v>0</v>
      </c>
      <c r="AL2584" s="13"/>
      <c r="AM2584" s="13">
        <f t="shared" si="691"/>
        <v>0</v>
      </c>
      <c r="AN2584" s="13"/>
      <c r="AO2584" s="13">
        <v>0</v>
      </c>
      <c r="AP2584" s="13">
        <f t="shared" si="692"/>
        <v>0</v>
      </c>
      <c r="AQ2584" s="13"/>
      <c r="AR2584" s="13">
        <f t="shared" si="693"/>
        <v>0</v>
      </c>
      <c r="AS2584" s="13"/>
      <c r="AT2584" s="13">
        <f t="shared" si="694"/>
        <v>0</v>
      </c>
      <c r="AU2584" s="13"/>
      <c r="AV2584" s="13">
        <f t="shared" si="695"/>
        <v>0</v>
      </c>
      <c r="AW2584" s="13"/>
      <c r="AX2584" s="13">
        <f t="shared" si="696"/>
        <v>0</v>
      </c>
      <c r="AY2584" s="13"/>
      <c r="AZ2584" s="13">
        <f t="shared" si="697"/>
        <v>0</v>
      </c>
      <c r="BA2584" s="13"/>
      <c r="BB2584" s="13">
        <f t="shared" si="698"/>
        <v>0</v>
      </c>
      <c r="BC2584" s="13"/>
      <c r="BD2584" s="13">
        <f t="shared" si="699"/>
        <v>0</v>
      </c>
      <c r="BE2584" s="13"/>
      <c r="BF2584" s="13">
        <f t="shared" si="700"/>
        <v>0</v>
      </c>
      <c r="BG2584" s="13"/>
      <c r="BH2584" s="13">
        <f t="shared" si="701"/>
        <v>70488.701001315436</v>
      </c>
      <c r="BI2584" s="13">
        <f t="shared" si="702"/>
        <v>70500</v>
      </c>
      <c r="BJ2584" s="13">
        <v>70800</v>
      </c>
    </row>
    <row r="2585" spans="1:62" x14ac:dyDescent="0.25">
      <c r="A2585" t="s">
        <v>2848</v>
      </c>
      <c r="B2585" s="13">
        <v>352</v>
      </c>
      <c r="C2585">
        <v>577375</v>
      </c>
      <c r="D2585">
        <v>1</v>
      </c>
      <c r="E2585">
        <v>0</v>
      </c>
      <c r="F2585">
        <v>0</v>
      </c>
      <c r="G2585">
        <v>0</v>
      </c>
      <c r="H2585">
        <v>0</v>
      </c>
      <c r="I2585" t="s">
        <v>51</v>
      </c>
      <c r="J2585">
        <v>577197</v>
      </c>
      <c r="K2585" t="s">
        <v>287</v>
      </c>
      <c r="L2585">
        <v>577197</v>
      </c>
      <c r="M2585" t="s">
        <v>287</v>
      </c>
      <c r="N2585">
        <v>577197</v>
      </c>
      <c r="O2585" t="s">
        <v>287</v>
      </c>
      <c r="P2585">
        <v>577197</v>
      </c>
      <c r="Q2585" t="s">
        <v>287</v>
      </c>
      <c r="R2585" s="13">
        <v>82577.287441062756</v>
      </c>
      <c r="S2585" s="13"/>
      <c r="T2585" s="13"/>
      <c r="U2585" s="13"/>
      <c r="V2585" s="13">
        <f t="shared" si="686"/>
        <v>0</v>
      </c>
      <c r="W2585" s="13"/>
      <c r="X2585" s="13">
        <f t="shared" si="687"/>
        <v>0</v>
      </c>
      <c r="Y2585" s="13"/>
      <c r="Z2585" s="13">
        <f t="shared" si="688"/>
        <v>0</v>
      </c>
      <c r="AA2585" s="13"/>
      <c r="AB2585" s="13">
        <f t="shared" si="689"/>
        <v>0</v>
      </c>
      <c r="AC2585" s="13"/>
      <c r="AD2585" s="13"/>
      <c r="AE2585" s="13"/>
      <c r="AF2585" s="13"/>
      <c r="AG2585" s="13"/>
      <c r="AH2585" s="13"/>
      <c r="AI2585" s="13"/>
      <c r="AJ2585" s="13"/>
      <c r="AK2585" s="13">
        <f t="shared" si="690"/>
        <v>0</v>
      </c>
      <c r="AL2585" s="13"/>
      <c r="AM2585" s="13">
        <f t="shared" si="691"/>
        <v>0</v>
      </c>
      <c r="AN2585" s="13"/>
      <c r="AO2585" s="13">
        <v>0</v>
      </c>
      <c r="AP2585" s="13">
        <f t="shared" si="692"/>
        <v>0</v>
      </c>
      <c r="AQ2585" s="13"/>
      <c r="AR2585" s="13">
        <f t="shared" si="693"/>
        <v>0</v>
      </c>
      <c r="AS2585" s="13"/>
      <c r="AT2585" s="13">
        <f t="shared" si="694"/>
        <v>0</v>
      </c>
      <c r="AU2585" s="13"/>
      <c r="AV2585" s="13">
        <f t="shared" si="695"/>
        <v>0</v>
      </c>
      <c r="AW2585" s="13"/>
      <c r="AX2585" s="13">
        <f t="shared" si="696"/>
        <v>0</v>
      </c>
      <c r="AY2585" s="13"/>
      <c r="AZ2585" s="13">
        <f t="shared" si="697"/>
        <v>0</v>
      </c>
      <c r="BA2585" s="13"/>
      <c r="BB2585" s="13">
        <f t="shared" si="698"/>
        <v>0</v>
      </c>
      <c r="BC2585" s="13"/>
      <c r="BD2585" s="13">
        <f t="shared" si="699"/>
        <v>0</v>
      </c>
      <c r="BE2585" s="13"/>
      <c r="BF2585" s="13">
        <f t="shared" si="700"/>
        <v>0</v>
      </c>
      <c r="BG2585" s="13"/>
      <c r="BH2585" s="13">
        <f t="shared" si="701"/>
        <v>82577.287441062756</v>
      </c>
      <c r="BI2585" s="13">
        <f t="shared" si="702"/>
        <v>82600</v>
      </c>
      <c r="BJ2585" s="13">
        <v>115700</v>
      </c>
    </row>
    <row r="2586" spans="1:62" x14ac:dyDescent="0.25">
      <c r="A2586" t="s">
        <v>2849</v>
      </c>
      <c r="B2586" s="13">
        <v>169</v>
      </c>
      <c r="C2586">
        <v>591025</v>
      </c>
      <c r="D2586">
        <v>1</v>
      </c>
      <c r="E2586">
        <v>0</v>
      </c>
      <c r="F2586">
        <v>0</v>
      </c>
      <c r="G2586">
        <v>0</v>
      </c>
      <c r="H2586">
        <v>0</v>
      </c>
      <c r="I2586" t="s">
        <v>75</v>
      </c>
      <c r="J2586">
        <v>591173</v>
      </c>
      <c r="K2586" t="s">
        <v>2421</v>
      </c>
      <c r="L2586">
        <v>591211</v>
      </c>
      <c r="M2586" t="s">
        <v>811</v>
      </c>
      <c r="N2586">
        <v>591211</v>
      </c>
      <c r="O2586" t="s">
        <v>811</v>
      </c>
      <c r="P2586">
        <v>591211</v>
      </c>
      <c r="Q2586" t="s">
        <v>811</v>
      </c>
      <c r="R2586" s="13">
        <v>70488.701001315436</v>
      </c>
      <c r="S2586" s="13"/>
      <c r="T2586" s="13"/>
      <c r="U2586" s="13"/>
      <c r="V2586" s="13">
        <f t="shared" si="686"/>
        <v>0</v>
      </c>
      <c r="W2586" s="13"/>
      <c r="X2586" s="13">
        <f t="shared" si="687"/>
        <v>0</v>
      </c>
      <c r="Y2586" s="13"/>
      <c r="Z2586" s="13">
        <f t="shared" si="688"/>
        <v>0</v>
      </c>
      <c r="AA2586" s="13"/>
      <c r="AB2586" s="13">
        <f t="shared" si="689"/>
        <v>0</v>
      </c>
      <c r="AC2586" s="13"/>
      <c r="AD2586" s="13"/>
      <c r="AE2586" s="13"/>
      <c r="AF2586" s="13"/>
      <c r="AG2586" s="13"/>
      <c r="AH2586" s="13"/>
      <c r="AI2586" s="13"/>
      <c r="AJ2586" s="13"/>
      <c r="AK2586" s="13">
        <f t="shared" si="690"/>
        <v>0</v>
      </c>
      <c r="AL2586" s="13"/>
      <c r="AM2586" s="13">
        <f t="shared" si="691"/>
        <v>0</v>
      </c>
      <c r="AN2586" s="13"/>
      <c r="AO2586" s="13">
        <v>0</v>
      </c>
      <c r="AP2586" s="13">
        <f t="shared" si="692"/>
        <v>0</v>
      </c>
      <c r="AQ2586" s="13"/>
      <c r="AR2586" s="13">
        <f t="shared" si="693"/>
        <v>0</v>
      </c>
      <c r="AS2586" s="13"/>
      <c r="AT2586" s="13">
        <f t="shared" si="694"/>
        <v>0</v>
      </c>
      <c r="AU2586" s="13"/>
      <c r="AV2586" s="13">
        <f t="shared" si="695"/>
        <v>0</v>
      </c>
      <c r="AW2586" s="13"/>
      <c r="AX2586" s="13">
        <f t="shared" si="696"/>
        <v>0</v>
      </c>
      <c r="AY2586" s="13"/>
      <c r="AZ2586" s="13">
        <f t="shared" si="697"/>
        <v>0</v>
      </c>
      <c r="BA2586" s="13"/>
      <c r="BB2586" s="13">
        <f t="shared" si="698"/>
        <v>0</v>
      </c>
      <c r="BC2586" s="13"/>
      <c r="BD2586" s="13">
        <f t="shared" si="699"/>
        <v>0</v>
      </c>
      <c r="BE2586" s="13"/>
      <c r="BF2586" s="13">
        <f t="shared" si="700"/>
        <v>0</v>
      </c>
      <c r="BG2586" s="13"/>
      <c r="BH2586" s="13">
        <f t="shared" si="701"/>
        <v>70488.701001315436</v>
      </c>
      <c r="BI2586" s="13">
        <f t="shared" si="702"/>
        <v>70500</v>
      </c>
      <c r="BJ2586" s="13">
        <v>70800</v>
      </c>
    </row>
    <row r="2587" spans="1:62" x14ac:dyDescent="0.25">
      <c r="A2587" s="3" t="s">
        <v>2725</v>
      </c>
      <c r="B2587" s="13">
        <v>2127</v>
      </c>
      <c r="C2587">
        <v>550361</v>
      </c>
      <c r="D2587">
        <v>1</v>
      </c>
      <c r="E2587">
        <v>1</v>
      </c>
      <c r="F2587">
        <v>0</v>
      </c>
      <c r="G2587">
        <v>0</v>
      </c>
      <c r="H2587">
        <v>0</v>
      </c>
      <c r="I2587" t="s">
        <v>23</v>
      </c>
      <c r="J2587">
        <v>550361</v>
      </c>
      <c r="K2587" t="s">
        <v>2725</v>
      </c>
      <c r="L2587">
        <v>550094</v>
      </c>
      <c r="M2587" t="s">
        <v>91</v>
      </c>
      <c r="N2587">
        <v>550094</v>
      </c>
      <c r="O2587" t="s">
        <v>91</v>
      </c>
      <c r="P2587">
        <v>550094</v>
      </c>
      <c r="Q2587" t="s">
        <v>91</v>
      </c>
      <c r="R2587" s="13">
        <v>484584.15163024206</v>
      </c>
      <c r="S2587" s="13">
        <v>2986</v>
      </c>
      <c r="T2587" s="13">
        <v>159602.67273435736</v>
      </c>
      <c r="U2587" s="13"/>
      <c r="V2587" s="13">
        <f t="shared" si="686"/>
        <v>0</v>
      </c>
      <c r="W2587" s="13">
        <v>17</v>
      </c>
      <c r="X2587" s="13">
        <f t="shared" si="687"/>
        <v>50388</v>
      </c>
      <c r="Y2587" s="13">
        <v>7</v>
      </c>
      <c r="Z2587" s="13">
        <f t="shared" si="688"/>
        <v>6916</v>
      </c>
      <c r="AA2587" s="13">
        <v>9</v>
      </c>
      <c r="AB2587" s="13">
        <f t="shared" si="689"/>
        <v>2223</v>
      </c>
      <c r="AC2587" s="13"/>
      <c r="AD2587" s="13"/>
      <c r="AE2587" s="13"/>
      <c r="AF2587" s="13"/>
      <c r="AG2587" s="13"/>
      <c r="AH2587" s="13"/>
      <c r="AI2587" s="13"/>
      <c r="AJ2587" s="13"/>
      <c r="AK2587" s="13">
        <f t="shared" si="690"/>
        <v>0</v>
      </c>
      <c r="AL2587" s="13"/>
      <c r="AM2587" s="13">
        <f t="shared" si="691"/>
        <v>0</v>
      </c>
      <c r="AN2587" s="13"/>
      <c r="AO2587" s="13">
        <v>1</v>
      </c>
      <c r="AP2587" s="13">
        <f t="shared" si="692"/>
        <v>30500</v>
      </c>
      <c r="AQ2587" s="13"/>
      <c r="AR2587" s="13">
        <f t="shared" si="693"/>
        <v>0</v>
      </c>
      <c r="AS2587" s="13"/>
      <c r="AT2587" s="13">
        <f t="shared" si="694"/>
        <v>0</v>
      </c>
      <c r="AU2587" s="13"/>
      <c r="AV2587" s="13">
        <f t="shared" si="695"/>
        <v>0</v>
      </c>
      <c r="AW2587" s="13"/>
      <c r="AX2587" s="13">
        <f t="shared" si="696"/>
        <v>0</v>
      </c>
      <c r="AY2587" s="13"/>
      <c r="AZ2587" s="13">
        <f t="shared" si="697"/>
        <v>0</v>
      </c>
      <c r="BA2587" s="13"/>
      <c r="BB2587" s="13">
        <f t="shared" si="698"/>
        <v>0</v>
      </c>
      <c r="BC2587" s="13"/>
      <c r="BD2587" s="13">
        <f t="shared" si="699"/>
        <v>0</v>
      </c>
      <c r="BE2587" s="13"/>
      <c r="BF2587" s="13">
        <f t="shared" si="700"/>
        <v>0</v>
      </c>
      <c r="BG2587" s="13"/>
      <c r="BH2587" s="13">
        <f t="shared" si="701"/>
        <v>734213.82436459942</v>
      </c>
      <c r="BI2587" s="13">
        <f t="shared" si="702"/>
        <v>734200</v>
      </c>
      <c r="BJ2587" s="13">
        <v>737600</v>
      </c>
    </row>
    <row r="2588" spans="1:62" x14ac:dyDescent="0.25">
      <c r="A2588" t="s">
        <v>2850</v>
      </c>
      <c r="B2588" s="13">
        <v>898</v>
      </c>
      <c r="C2588">
        <v>573434</v>
      </c>
      <c r="D2588">
        <v>1</v>
      </c>
      <c r="E2588">
        <v>0</v>
      </c>
      <c r="F2588">
        <v>0</v>
      </c>
      <c r="G2588">
        <v>0</v>
      </c>
      <c r="H2588">
        <v>0</v>
      </c>
      <c r="I2588" t="s">
        <v>90</v>
      </c>
      <c r="J2588">
        <v>585068</v>
      </c>
      <c r="K2588" t="s">
        <v>275</v>
      </c>
      <c r="L2588">
        <v>585068</v>
      </c>
      <c r="M2588" t="s">
        <v>275</v>
      </c>
      <c r="N2588">
        <v>585068</v>
      </c>
      <c r="O2588" t="s">
        <v>275</v>
      </c>
      <c r="P2588">
        <v>585068</v>
      </c>
      <c r="Q2588" t="s">
        <v>275</v>
      </c>
      <c r="R2588" s="13">
        <v>208133.01110443004</v>
      </c>
      <c r="S2588" s="13"/>
      <c r="T2588" s="13"/>
      <c r="U2588" s="13"/>
      <c r="V2588" s="13">
        <f t="shared" si="686"/>
        <v>0</v>
      </c>
      <c r="W2588" s="13"/>
      <c r="X2588" s="13">
        <f t="shared" si="687"/>
        <v>0</v>
      </c>
      <c r="Y2588" s="13"/>
      <c r="Z2588" s="13">
        <f t="shared" si="688"/>
        <v>0</v>
      </c>
      <c r="AA2588" s="13"/>
      <c r="AB2588" s="13">
        <f t="shared" si="689"/>
        <v>0</v>
      </c>
      <c r="AC2588" s="13"/>
      <c r="AD2588" s="13"/>
      <c r="AE2588" s="13"/>
      <c r="AF2588" s="13"/>
      <c r="AG2588" s="13"/>
      <c r="AH2588" s="13"/>
      <c r="AI2588" s="13"/>
      <c r="AJ2588" s="13"/>
      <c r="AK2588" s="13">
        <f t="shared" si="690"/>
        <v>0</v>
      </c>
      <c r="AL2588" s="13"/>
      <c r="AM2588" s="13">
        <f t="shared" si="691"/>
        <v>0</v>
      </c>
      <c r="AN2588" s="13"/>
      <c r="AO2588" s="13">
        <v>0</v>
      </c>
      <c r="AP2588" s="13">
        <f t="shared" si="692"/>
        <v>0</v>
      </c>
      <c r="AQ2588" s="13"/>
      <c r="AR2588" s="13">
        <f t="shared" si="693"/>
        <v>0</v>
      </c>
      <c r="AS2588" s="13"/>
      <c r="AT2588" s="13">
        <f t="shared" si="694"/>
        <v>0</v>
      </c>
      <c r="AU2588" s="13"/>
      <c r="AV2588" s="13">
        <f t="shared" si="695"/>
        <v>0</v>
      </c>
      <c r="AW2588" s="13"/>
      <c r="AX2588" s="13">
        <f t="shared" si="696"/>
        <v>0</v>
      </c>
      <c r="AY2588" s="13"/>
      <c r="AZ2588" s="13">
        <f t="shared" si="697"/>
        <v>0</v>
      </c>
      <c r="BA2588" s="13"/>
      <c r="BB2588" s="13">
        <f t="shared" si="698"/>
        <v>0</v>
      </c>
      <c r="BC2588" s="13"/>
      <c r="BD2588" s="13">
        <f t="shared" si="699"/>
        <v>0</v>
      </c>
      <c r="BE2588" s="13"/>
      <c r="BF2588" s="13">
        <f t="shared" si="700"/>
        <v>0</v>
      </c>
      <c r="BG2588" s="13"/>
      <c r="BH2588" s="13">
        <f t="shared" si="701"/>
        <v>208133.01110443004</v>
      </c>
      <c r="BI2588" s="13">
        <f t="shared" si="702"/>
        <v>208100</v>
      </c>
      <c r="BJ2588" s="13">
        <v>207100</v>
      </c>
    </row>
    <row r="2589" spans="1:62" x14ac:dyDescent="0.25">
      <c r="A2589" t="s">
        <v>2850</v>
      </c>
      <c r="B2589" s="13">
        <v>479</v>
      </c>
      <c r="C2589">
        <v>534986</v>
      </c>
      <c r="D2589">
        <v>1</v>
      </c>
      <c r="E2589">
        <v>0</v>
      </c>
      <c r="F2589">
        <v>0</v>
      </c>
      <c r="G2589">
        <v>0</v>
      </c>
      <c r="H2589">
        <v>0</v>
      </c>
      <c r="I2589" t="s">
        <v>26</v>
      </c>
      <c r="J2589">
        <v>534781</v>
      </c>
      <c r="K2589" t="s">
        <v>579</v>
      </c>
      <c r="L2589">
        <v>535320</v>
      </c>
      <c r="M2589" t="s">
        <v>580</v>
      </c>
      <c r="N2589">
        <v>538094</v>
      </c>
      <c r="O2589" t="s">
        <v>173</v>
      </c>
      <c r="P2589">
        <v>538094</v>
      </c>
      <c r="Q2589" t="s">
        <v>173</v>
      </c>
      <c r="R2589" s="13">
        <v>111990.76809498906</v>
      </c>
      <c r="S2589" s="13"/>
      <c r="T2589" s="13"/>
      <c r="U2589" s="13"/>
      <c r="V2589" s="13">
        <f t="shared" si="686"/>
        <v>0</v>
      </c>
      <c r="W2589" s="13"/>
      <c r="X2589" s="13">
        <f t="shared" si="687"/>
        <v>0</v>
      </c>
      <c r="Y2589" s="13"/>
      <c r="Z2589" s="13">
        <f t="shared" si="688"/>
        <v>0</v>
      </c>
      <c r="AA2589" s="13"/>
      <c r="AB2589" s="13">
        <f t="shared" si="689"/>
        <v>0</v>
      </c>
      <c r="AC2589" s="13"/>
      <c r="AD2589" s="13"/>
      <c r="AE2589" s="13"/>
      <c r="AF2589" s="13"/>
      <c r="AG2589" s="13"/>
      <c r="AH2589" s="13"/>
      <c r="AI2589" s="13"/>
      <c r="AJ2589" s="13"/>
      <c r="AK2589" s="13">
        <f t="shared" si="690"/>
        <v>0</v>
      </c>
      <c r="AL2589" s="13"/>
      <c r="AM2589" s="13">
        <f t="shared" si="691"/>
        <v>0</v>
      </c>
      <c r="AN2589" s="13"/>
      <c r="AO2589" s="13">
        <v>0</v>
      </c>
      <c r="AP2589" s="13">
        <f t="shared" si="692"/>
        <v>0</v>
      </c>
      <c r="AQ2589" s="13"/>
      <c r="AR2589" s="13">
        <f t="shared" si="693"/>
        <v>0</v>
      </c>
      <c r="AS2589" s="13"/>
      <c r="AT2589" s="13">
        <f t="shared" si="694"/>
        <v>0</v>
      </c>
      <c r="AU2589" s="13"/>
      <c r="AV2589" s="13">
        <f t="shared" si="695"/>
        <v>0</v>
      </c>
      <c r="AW2589" s="13"/>
      <c r="AX2589" s="13">
        <f t="shared" si="696"/>
        <v>0</v>
      </c>
      <c r="AY2589" s="13"/>
      <c r="AZ2589" s="13">
        <f t="shared" si="697"/>
        <v>0</v>
      </c>
      <c r="BA2589" s="13"/>
      <c r="BB2589" s="13">
        <f t="shared" si="698"/>
        <v>0</v>
      </c>
      <c r="BC2589" s="13"/>
      <c r="BD2589" s="13">
        <f t="shared" si="699"/>
        <v>0</v>
      </c>
      <c r="BE2589" s="13"/>
      <c r="BF2589" s="13">
        <f t="shared" si="700"/>
        <v>0</v>
      </c>
      <c r="BG2589" s="13"/>
      <c r="BH2589" s="13">
        <f t="shared" si="701"/>
        <v>111990.76809498906</v>
      </c>
      <c r="BI2589" s="13">
        <f t="shared" si="702"/>
        <v>112000</v>
      </c>
      <c r="BJ2589" s="13">
        <v>113300</v>
      </c>
    </row>
    <row r="2590" spans="1:62" x14ac:dyDescent="0.25">
      <c r="A2590" t="s">
        <v>2850</v>
      </c>
      <c r="B2590" s="13">
        <v>320</v>
      </c>
      <c r="C2590">
        <v>514497</v>
      </c>
      <c r="D2590">
        <v>1</v>
      </c>
      <c r="E2590">
        <v>0</v>
      </c>
      <c r="F2590">
        <v>0</v>
      </c>
      <c r="G2590">
        <v>0</v>
      </c>
      <c r="H2590">
        <v>0</v>
      </c>
      <c r="I2590" t="s">
        <v>61</v>
      </c>
      <c r="J2590">
        <v>517844</v>
      </c>
      <c r="K2590" t="s">
        <v>1414</v>
      </c>
      <c r="L2590">
        <v>514705</v>
      </c>
      <c r="M2590" t="s">
        <v>529</v>
      </c>
      <c r="N2590">
        <v>514705</v>
      </c>
      <c r="O2590" t="s">
        <v>529</v>
      </c>
      <c r="P2590">
        <v>514705</v>
      </c>
      <c r="Q2590" t="s">
        <v>529</v>
      </c>
      <c r="R2590" s="13">
        <v>75141.517232151338</v>
      </c>
      <c r="S2590" s="13"/>
      <c r="T2590" s="13"/>
      <c r="U2590" s="13"/>
      <c r="V2590" s="13">
        <f t="shared" si="686"/>
        <v>0</v>
      </c>
      <c r="W2590" s="13"/>
      <c r="X2590" s="13">
        <f t="shared" si="687"/>
        <v>0</v>
      </c>
      <c r="Y2590" s="13"/>
      <c r="Z2590" s="13">
        <f t="shared" si="688"/>
        <v>0</v>
      </c>
      <c r="AA2590" s="13"/>
      <c r="AB2590" s="13">
        <f t="shared" si="689"/>
        <v>0</v>
      </c>
      <c r="AC2590" s="13"/>
      <c r="AD2590" s="13"/>
      <c r="AE2590" s="13"/>
      <c r="AF2590" s="13"/>
      <c r="AG2590" s="13"/>
      <c r="AH2590" s="13"/>
      <c r="AI2590" s="13"/>
      <c r="AJ2590" s="13"/>
      <c r="AK2590" s="13">
        <f t="shared" si="690"/>
        <v>0</v>
      </c>
      <c r="AL2590" s="13"/>
      <c r="AM2590" s="13">
        <f t="shared" si="691"/>
        <v>0</v>
      </c>
      <c r="AN2590" s="13"/>
      <c r="AO2590" s="13">
        <v>0</v>
      </c>
      <c r="AP2590" s="13">
        <f t="shared" si="692"/>
        <v>0</v>
      </c>
      <c r="AQ2590" s="13"/>
      <c r="AR2590" s="13">
        <f t="shared" si="693"/>
        <v>0</v>
      </c>
      <c r="AS2590" s="13"/>
      <c r="AT2590" s="13">
        <f t="shared" si="694"/>
        <v>0</v>
      </c>
      <c r="AU2590" s="13"/>
      <c r="AV2590" s="13">
        <f t="shared" si="695"/>
        <v>0</v>
      </c>
      <c r="AW2590" s="13"/>
      <c r="AX2590" s="13">
        <f t="shared" si="696"/>
        <v>0</v>
      </c>
      <c r="AY2590" s="13"/>
      <c r="AZ2590" s="13">
        <f t="shared" si="697"/>
        <v>0</v>
      </c>
      <c r="BA2590" s="13"/>
      <c r="BB2590" s="13">
        <f t="shared" si="698"/>
        <v>0</v>
      </c>
      <c r="BC2590" s="13"/>
      <c r="BD2590" s="13">
        <f t="shared" si="699"/>
        <v>0</v>
      </c>
      <c r="BE2590" s="13"/>
      <c r="BF2590" s="13">
        <f t="shared" si="700"/>
        <v>0</v>
      </c>
      <c r="BG2590" s="13"/>
      <c r="BH2590" s="13">
        <f t="shared" si="701"/>
        <v>75141.517232151338</v>
      </c>
      <c r="BI2590" s="13">
        <f t="shared" si="702"/>
        <v>75100</v>
      </c>
      <c r="BJ2590" s="13">
        <v>75700</v>
      </c>
    </row>
    <row r="2591" spans="1:62" x14ac:dyDescent="0.25">
      <c r="A2591" t="s">
        <v>2850</v>
      </c>
      <c r="B2591" s="13">
        <v>660</v>
      </c>
      <c r="C2591">
        <v>513041</v>
      </c>
      <c r="D2591">
        <v>1</v>
      </c>
      <c r="E2591">
        <v>0</v>
      </c>
      <c r="F2591">
        <v>0</v>
      </c>
      <c r="G2591">
        <v>0</v>
      </c>
      <c r="H2591">
        <v>0</v>
      </c>
      <c r="I2591" t="s">
        <v>26</v>
      </c>
      <c r="J2591">
        <v>532452</v>
      </c>
      <c r="K2591" t="s">
        <v>258</v>
      </c>
      <c r="L2591">
        <v>532053</v>
      </c>
      <c r="M2591" t="s">
        <v>257</v>
      </c>
      <c r="N2591">
        <v>532053</v>
      </c>
      <c r="O2591" t="s">
        <v>257</v>
      </c>
      <c r="P2591">
        <v>532053</v>
      </c>
      <c r="Q2591" t="s">
        <v>257</v>
      </c>
      <c r="R2591" s="13">
        <v>153675.95152936649</v>
      </c>
      <c r="S2591" s="13"/>
      <c r="T2591" s="13"/>
      <c r="U2591" s="13"/>
      <c r="V2591" s="13">
        <f t="shared" si="686"/>
        <v>0</v>
      </c>
      <c r="W2591" s="13"/>
      <c r="X2591" s="13">
        <f t="shared" si="687"/>
        <v>0</v>
      </c>
      <c r="Y2591" s="13"/>
      <c r="Z2591" s="13">
        <f t="shared" si="688"/>
        <v>0</v>
      </c>
      <c r="AA2591" s="13"/>
      <c r="AB2591" s="13">
        <f t="shared" si="689"/>
        <v>0</v>
      </c>
      <c r="AC2591" s="13"/>
      <c r="AD2591" s="13"/>
      <c r="AE2591" s="13"/>
      <c r="AF2591" s="13"/>
      <c r="AG2591" s="13"/>
      <c r="AH2591" s="13"/>
      <c r="AI2591" s="13"/>
      <c r="AJ2591" s="13"/>
      <c r="AK2591" s="13">
        <f t="shared" si="690"/>
        <v>0</v>
      </c>
      <c r="AL2591" s="13"/>
      <c r="AM2591" s="13">
        <f t="shared" si="691"/>
        <v>0</v>
      </c>
      <c r="AN2591" s="13"/>
      <c r="AO2591" s="13">
        <v>0</v>
      </c>
      <c r="AP2591" s="13">
        <f t="shared" si="692"/>
        <v>0</v>
      </c>
      <c r="AQ2591" s="13"/>
      <c r="AR2591" s="13">
        <f t="shared" si="693"/>
        <v>0</v>
      </c>
      <c r="AS2591" s="13"/>
      <c r="AT2591" s="13">
        <f t="shared" si="694"/>
        <v>0</v>
      </c>
      <c r="AU2591" s="13"/>
      <c r="AV2591" s="13">
        <f t="shared" si="695"/>
        <v>0</v>
      </c>
      <c r="AW2591" s="13"/>
      <c r="AX2591" s="13">
        <f t="shared" si="696"/>
        <v>0</v>
      </c>
      <c r="AY2591" s="13"/>
      <c r="AZ2591" s="13">
        <f t="shared" si="697"/>
        <v>0</v>
      </c>
      <c r="BA2591" s="13"/>
      <c r="BB2591" s="13">
        <f t="shared" si="698"/>
        <v>0</v>
      </c>
      <c r="BC2591" s="13"/>
      <c r="BD2591" s="13">
        <f t="shared" si="699"/>
        <v>0</v>
      </c>
      <c r="BE2591" s="13"/>
      <c r="BF2591" s="13">
        <f t="shared" si="700"/>
        <v>0</v>
      </c>
      <c r="BG2591" s="13"/>
      <c r="BH2591" s="13">
        <f t="shared" si="701"/>
        <v>153675.95152936649</v>
      </c>
      <c r="BI2591" s="13">
        <f t="shared" si="702"/>
        <v>153700</v>
      </c>
      <c r="BJ2591" s="13">
        <v>153300</v>
      </c>
    </row>
    <row r="2592" spans="1:62" x14ac:dyDescent="0.25">
      <c r="A2592" t="s">
        <v>2851</v>
      </c>
      <c r="B2592" s="13">
        <v>303</v>
      </c>
      <c r="C2592">
        <v>574180</v>
      </c>
      <c r="D2592">
        <v>1</v>
      </c>
      <c r="E2592">
        <v>0</v>
      </c>
      <c r="F2592">
        <v>0</v>
      </c>
      <c r="G2592">
        <v>0</v>
      </c>
      <c r="H2592">
        <v>0</v>
      </c>
      <c r="I2592" t="s">
        <v>33</v>
      </c>
      <c r="J2592">
        <v>574074</v>
      </c>
      <c r="K2592" t="s">
        <v>778</v>
      </c>
      <c r="L2592">
        <v>573990</v>
      </c>
      <c r="M2592" t="s">
        <v>779</v>
      </c>
      <c r="N2592">
        <v>573990</v>
      </c>
      <c r="O2592" t="s">
        <v>779</v>
      </c>
      <c r="P2592">
        <v>573868</v>
      </c>
      <c r="Q2592" t="s">
        <v>32</v>
      </c>
      <c r="R2592" s="13">
        <v>71186.898463305159</v>
      </c>
      <c r="S2592" s="13"/>
      <c r="T2592" s="13"/>
      <c r="U2592" s="13"/>
      <c r="V2592" s="13">
        <f t="shared" si="686"/>
        <v>0</v>
      </c>
      <c r="W2592" s="13"/>
      <c r="X2592" s="13">
        <f t="shared" si="687"/>
        <v>0</v>
      </c>
      <c r="Y2592" s="13"/>
      <c r="Z2592" s="13">
        <f t="shared" si="688"/>
        <v>0</v>
      </c>
      <c r="AA2592" s="13"/>
      <c r="AB2592" s="13">
        <f t="shared" si="689"/>
        <v>0</v>
      </c>
      <c r="AC2592" s="13"/>
      <c r="AD2592" s="13"/>
      <c r="AE2592" s="13"/>
      <c r="AF2592" s="13"/>
      <c r="AG2592" s="13"/>
      <c r="AH2592" s="13"/>
      <c r="AI2592" s="13"/>
      <c r="AJ2592" s="13"/>
      <c r="AK2592" s="13">
        <f t="shared" si="690"/>
        <v>0</v>
      </c>
      <c r="AL2592" s="13"/>
      <c r="AM2592" s="13">
        <f t="shared" si="691"/>
        <v>0</v>
      </c>
      <c r="AN2592" s="13"/>
      <c r="AO2592" s="13">
        <v>0</v>
      </c>
      <c r="AP2592" s="13">
        <f t="shared" si="692"/>
        <v>0</v>
      </c>
      <c r="AQ2592" s="13"/>
      <c r="AR2592" s="13">
        <f t="shared" si="693"/>
        <v>0</v>
      </c>
      <c r="AS2592" s="13"/>
      <c r="AT2592" s="13">
        <f t="shared" si="694"/>
        <v>0</v>
      </c>
      <c r="AU2592" s="13"/>
      <c r="AV2592" s="13">
        <f t="shared" si="695"/>
        <v>0</v>
      </c>
      <c r="AW2592" s="13"/>
      <c r="AX2592" s="13">
        <f t="shared" si="696"/>
        <v>0</v>
      </c>
      <c r="AY2592" s="13"/>
      <c r="AZ2592" s="13">
        <f t="shared" si="697"/>
        <v>0</v>
      </c>
      <c r="BA2592" s="13"/>
      <c r="BB2592" s="13">
        <f t="shared" si="698"/>
        <v>0</v>
      </c>
      <c r="BC2592" s="13"/>
      <c r="BD2592" s="13">
        <f t="shared" si="699"/>
        <v>0</v>
      </c>
      <c r="BE2592" s="13"/>
      <c r="BF2592" s="13">
        <f t="shared" si="700"/>
        <v>0</v>
      </c>
      <c r="BG2592" s="13"/>
      <c r="BH2592" s="13">
        <f t="shared" si="701"/>
        <v>71186.898463305159</v>
      </c>
      <c r="BI2592" s="13">
        <f t="shared" si="702"/>
        <v>71200</v>
      </c>
      <c r="BJ2592" s="13">
        <v>71700</v>
      </c>
    </row>
    <row r="2593" spans="1:62" x14ac:dyDescent="0.25">
      <c r="A2593" t="s">
        <v>2852</v>
      </c>
      <c r="B2593" s="13">
        <v>979</v>
      </c>
      <c r="C2593">
        <v>570231</v>
      </c>
      <c r="D2593">
        <v>1</v>
      </c>
      <c r="E2593">
        <v>0</v>
      </c>
      <c r="F2593">
        <v>0</v>
      </c>
      <c r="G2593">
        <v>0</v>
      </c>
      <c r="H2593">
        <v>0</v>
      </c>
      <c r="I2593" t="s">
        <v>33</v>
      </c>
      <c r="J2593">
        <v>570656</v>
      </c>
      <c r="K2593" t="s">
        <v>1351</v>
      </c>
      <c r="L2593">
        <v>569810</v>
      </c>
      <c r="M2593" t="s">
        <v>98</v>
      </c>
      <c r="N2593">
        <v>569810</v>
      </c>
      <c r="O2593" t="s">
        <v>98</v>
      </c>
      <c r="P2593">
        <v>569810</v>
      </c>
      <c r="Q2593" t="s">
        <v>98</v>
      </c>
      <c r="R2593" s="13">
        <v>226585.19864019784</v>
      </c>
      <c r="S2593" s="13"/>
      <c r="T2593" s="13"/>
      <c r="U2593" s="13"/>
      <c r="V2593" s="13">
        <f t="shared" si="686"/>
        <v>0</v>
      </c>
      <c r="W2593" s="13"/>
      <c r="X2593" s="13">
        <f t="shared" si="687"/>
        <v>0</v>
      </c>
      <c r="Y2593" s="13"/>
      <c r="Z2593" s="13">
        <f t="shared" si="688"/>
        <v>0</v>
      </c>
      <c r="AA2593" s="13"/>
      <c r="AB2593" s="13">
        <f t="shared" si="689"/>
        <v>0</v>
      </c>
      <c r="AC2593" s="13"/>
      <c r="AD2593" s="13"/>
      <c r="AE2593" s="13"/>
      <c r="AF2593" s="13"/>
      <c r="AG2593" s="13"/>
      <c r="AH2593" s="13"/>
      <c r="AI2593" s="13"/>
      <c r="AJ2593" s="13"/>
      <c r="AK2593" s="13">
        <f t="shared" si="690"/>
        <v>0</v>
      </c>
      <c r="AL2593" s="13"/>
      <c r="AM2593" s="13">
        <f t="shared" si="691"/>
        <v>0</v>
      </c>
      <c r="AN2593" s="13"/>
      <c r="AO2593" s="13">
        <v>2</v>
      </c>
      <c r="AP2593" s="13">
        <f t="shared" si="692"/>
        <v>61000</v>
      </c>
      <c r="AQ2593" s="13"/>
      <c r="AR2593" s="13">
        <f t="shared" si="693"/>
        <v>0</v>
      </c>
      <c r="AS2593" s="13"/>
      <c r="AT2593" s="13">
        <f t="shared" si="694"/>
        <v>0</v>
      </c>
      <c r="AU2593" s="13"/>
      <c r="AV2593" s="13">
        <f t="shared" si="695"/>
        <v>0</v>
      </c>
      <c r="AW2593" s="13"/>
      <c r="AX2593" s="13">
        <f t="shared" si="696"/>
        <v>0</v>
      </c>
      <c r="AY2593" s="13"/>
      <c r="AZ2593" s="13">
        <f t="shared" si="697"/>
        <v>0</v>
      </c>
      <c r="BA2593" s="13"/>
      <c r="BB2593" s="13">
        <f t="shared" si="698"/>
        <v>0</v>
      </c>
      <c r="BC2593" s="13"/>
      <c r="BD2593" s="13">
        <f t="shared" si="699"/>
        <v>0</v>
      </c>
      <c r="BE2593" s="13"/>
      <c r="BF2593" s="13">
        <f t="shared" si="700"/>
        <v>0</v>
      </c>
      <c r="BG2593" s="13"/>
      <c r="BH2593" s="13">
        <f t="shared" si="701"/>
        <v>287585.19864019786</v>
      </c>
      <c r="BI2593" s="13">
        <f t="shared" si="702"/>
        <v>287600</v>
      </c>
      <c r="BJ2593" s="13">
        <v>282200</v>
      </c>
    </row>
    <row r="2594" spans="1:62" x14ac:dyDescent="0.25">
      <c r="A2594" t="s">
        <v>2853</v>
      </c>
      <c r="B2594" s="13">
        <v>313</v>
      </c>
      <c r="C2594">
        <v>567001</v>
      </c>
      <c r="D2594">
        <v>1</v>
      </c>
      <c r="E2594">
        <v>0</v>
      </c>
      <c r="F2594">
        <v>0</v>
      </c>
      <c r="G2594">
        <v>0</v>
      </c>
      <c r="H2594">
        <v>0</v>
      </c>
      <c r="I2594" t="s">
        <v>110</v>
      </c>
      <c r="J2594">
        <v>560260</v>
      </c>
      <c r="K2594" t="s">
        <v>978</v>
      </c>
      <c r="L2594">
        <v>560260</v>
      </c>
      <c r="M2594" t="s">
        <v>978</v>
      </c>
      <c r="N2594">
        <v>560260</v>
      </c>
      <c r="O2594" t="s">
        <v>978</v>
      </c>
      <c r="P2594">
        <v>559717</v>
      </c>
      <c r="Q2594" t="s">
        <v>336</v>
      </c>
      <c r="R2594" s="13">
        <v>73513.519510691593</v>
      </c>
      <c r="S2594" s="13"/>
      <c r="T2594" s="13"/>
      <c r="U2594" s="13"/>
      <c r="V2594" s="13">
        <f t="shared" si="686"/>
        <v>0</v>
      </c>
      <c r="W2594" s="13"/>
      <c r="X2594" s="13">
        <f t="shared" si="687"/>
        <v>0</v>
      </c>
      <c r="Y2594" s="13"/>
      <c r="Z2594" s="13">
        <f t="shared" si="688"/>
        <v>0</v>
      </c>
      <c r="AA2594" s="13"/>
      <c r="AB2594" s="13">
        <f t="shared" si="689"/>
        <v>0</v>
      </c>
      <c r="AC2594" s="13"/>
      <c r="AD2594" s="13"/>
      <c r="AE2594" s="13"/>
      <c r="AF2594" s="13"/>
      <c r="AG2594" s="13"/>
      <c r="AH2594" s="13"/>
      <c r="AI2594" s="13"/>
      <c r="AJ2594" s="13"/>
      <c r="AK2594" s="13">
        <f t="shared" si="690"/>
        <v>0</v>
      </c>
      <c r="AL2594" s="13"/>
      <c r="AM2594" s="13">
        <f t="shared" si="691"/>
        <v>0</v>
      </c>
      <c r="AN2594" s="13"/>
      <c r="AO2594" s="13">
        <v>0</v>
      </c>
      <c r="AP2594" s="13">
        <f t="shared" si="692"/>
        <v>0</v>
      </c>
      <c r="AQ2594" s="13"/>
      <c r="AR2594" s="13">
        <f t="shared" si="693"/>
        <v>0</v>
      </c>
      <c r="AS2594" s="13"/>
      <c r="AT2594" s="13">
        <f t="shared" si="694"/>
        <v>0</v>
      </c>
      <c r="AU2594" s="13"/>
      <c r="AV2594" s="13">
        <f t="shared" si="695"/>
        <v>0</v>
      </c>
      <c r="AW2594" s="13"/>
      <c r="AX2594" s="13">
        <f t="shared" si="696"/>
        <v>0</v>
      </c>
      <c r="AY2594" s="13"/>
      <c r="AZ2594" s="13">
        <f t="shared" si="697"/>
        <v>0</v>
      </c>
      <c r="BA2594" s="13"/>
      <c r="BB2594" s="13">
        <f t="shared" si="698"/>
        <v>0</v>
      </c>
      <c r="BC2594" s="13"/>
      <c r="BD2594" s="13">
        <f t="shared" si="699"/>
        <v>0</v>
      </c>
      <c r="BE2594" s="13"/>
      <c r="BF2594" s="13">
        <f t="shared" si="700"/>
        <v>0</v>
      </c>
      <c r="BG2594" s="13"/>
      <c r="BH2594" s="13">
        <f t="shared" si="701"/>
        <v>73513.519510691593</v>
      </c>
      <c r="BI2594" s="13">
        <f t="shared" si="702"/>
        <v>73500</v>
      </c>
      <c r="BJ2594" s="13">
        <v>73800</v>
      </c>
    </row>
    <row r="2595" spans="1:62" x14ac:dyDescent="0.25">
      <c r="A2595" t="s">
        <v>2854</v>
      </c>
      <c r="B2595" s="13">
        <v>409</v>
      </c>
      <c r="C2595">
        <v>581925</v>
      </c>
      <c r="D2595">
        <v>1</v>
      </c>
      <c r="E2595">
        <v>0</v>
      </c>
      <c r="F2595">
        <v>0</v>
      </c>
      <c r="G2595">
        <v>0</v>
      </c>
      <c r="H2595">
        <v>0</v>
      </c>
      <c r="I2595" t="s">
        <v>30</v>
      </c>
      <c r="J2595">
        <v>581372</v>
      </c>
      <c r="K2595" t="s">
        <v>216</v>
      </c>
      <c r="L2595">
        <v>581372</v>
      </c>
      <c r="M2595" t="s">
        <v>216</v>
      </c>
      <c r="N2595">
        <v>581372</v>
      </c>
      <c r="O2595" t="s">
        <v>216</v>
      </c>
      <c r="P2595">
        <v>581372</v>
      </c>
      <c r="Q2595" t="s">
        <v>216</v>
      </c>
      <c r="R2595" s="13">
        <v>95797.055623308988</v>
      </c>
      <c r="S2595" s="13"/>
      <c r="T2595" s="13"/>
      <c r="U2595" s="13"/>
      <c r="V2595" s="13">
        <f t="shared" si="686"/>
        <v>0</v>
      </c>
      <c r="W2595" s="13"/>
      <c r="X2595" s="13">
        <f t="shared" si="687"/>
        <v>0</v>
      </c>
      <c r="Y2595" s="13"/>
      <c r="Z2595" s="13">
        <f t="shared" si="688"/>
        <v>0</v>
      </c>
      <c r="AA2595" s="13"/>
      <c r="AB2595" s="13">
        <f t="shared" si="689"/>
        <v>0</v>
      </c>
      <c r="AC2595" s="13"/>
      <c r="AD2595" s="13"/>
      <c r="AE2595" s="13"/>
      <c r="AF2595" s="13"/>
      <c r="AG2595" s="13"/>
      <c r="AH2595" s="13"/>
      <c r="AI2595" s="13"/>
      <c r="AJ2595" s="13"/>
      <c r="AK2595" s="13">
        <f t="shared" si="690"/>
        <v>0</v>
      </c>
      <c r="AL2595" s="13"/>
      <c r="AM2595" s="13">
        <f t="shared" si="691"/>
        <v>0</v>
      </c>
      <c r="AN2595" s="13"/>
      <c r="AO2595" s="13">
        <v>0</v>
      </c>
      <c r="AP2595" s="13">
        <f t="shared" si="692"/>
        <v>0</v>
      </c>
      <c r="AQ2595" s="13"/>
      <c r="AR2595" s="13">
        <f t="shared" si="693"/>
        <v>0</v>
      </c>
      <c r="AS2595" s="13"/>
      <c r="AT2595" s="13">
        <f t="shared" si="694"/>
        <v>0</v>
      </c>
      <c r="AU2595" s="13"/>
      <c r="AV2595" s="13">
        <f t="shared" si="695"/>
        <v>0</v>
      </c>
      <c r="AW2595" s="13"/>
      <c r="AX2595" s="13">
        <f t="shared" si="696"/>
        <v>0</v>
      </c>
      <c r="AY2595" s="13"/>
      <c r="AZ2595" s="13">
        <f t="shared" si="697"/>
        <v>0</v>
      </c>
      <c r="BA2595" s="13"/>
      <c r="BB2595" s="13">
        <f t="shared" si="698"/>
        <v>0</v>
      </c>
      <c r="BC2595" s="13"/>
      <c r="BD2595" s="13">
        <f t="shared" si="699"/>
        <v>0</v>
      </c>
      <c r="BE2595" s="13"/>
      <c r="BF2595" s="13">
        <f t="shared" si="700"/>
        <v>0</v>
      </c>
      <c r="BG2595" s="13"/>
      <c r="BH2595" s="13">
        <f t="shared" si="701"/>
        <v>95797.055623308988</v>
      </c>
      <c r="BI2595" s="13">
        <f t="shared" si="702"/>
        <v>95800</v>
      </c>
      <c r="BJ2595" s="13">
        <v>96600</v>
      </c>
    </row>
    <row r="2596" spans="1:62" x14ac:dyDescent="0.25">
      <c r="A2596" t="s">
        <v>2855</v>
      </c>
      <c r="B2596" s="13">
        <v>132</v>
      </c>
      <c r="C2596">
        <v>581933</v>
      </c>
      <c r="D2596">
        <v>1</v>
      </c>
      <c r="E2596">
        <v>0</v>
      </c>
      <c r="F2596">
        <v>0</v>
      </c>
      <c r="G2596">
        <v>0</v>
      </c>
      <c r="H2596">
        <v>0</v>
      </c>
      <c r="I2596" t="s">
        <v>30</v>
      </c>
      <c r="J2596">
        <v>582018</v>
      </c>
      <c r="K2596" t="s">
        <v>215</v>
      </c>
      <c r="L2596">
        <v>582018</v>
      </c>
      <c r="M2596" t="s">
        <v>215</v>
      </c>
      <c r="N2596">
        <v>581372</v>
      </c>
      <c r="O2596" t="s">
        <v>216</v>
      </c>
      <c r="P2596">
        <v>581372</v>
      </c>
      <c r="Q2596" t="s">
        <v>216</v>
      </c>
      <c r="R2596" s="13">
        <v>70488.701001315436</v>
      </c>
      <c r="S2596" s="13"/>
      <c r="T2596" s="13"/>
      <c r="U2596" s="13"/>
      <c r="V2596" s="13">
        <f t="shared" si="686"/>
        <v>0</v>
      </c>
      <c r="W2596" s="13"/>
      <c r="X2596" s="13">
        <f t="shared" si="687"/>
        <v>0</v>
      </c>
      <c r="Y2596" s="13"/>
      <c r="Z2596" s="13">
        <f t="shared" si="688"/>
        <v>0</v>
      </c>
      <c r="AA2596" s="13"/>
      <c r="AB2596" s="13">
        <f t="shared" si="689"/>
        <v>0</v>
      </c>
      <c r="AC2596" s="13"/>
      <c r="AD2596" s="13"/>
      <c r="AE2596" s="13"/>
      <c r="AF2596" s="13"/>
      <c r="AG2596" s="13"/>
      <c r="AH2596" s="13"/>
      <c r="AI2596" s="13"/>
      <c r="AJ2596" s="13"/>
      <c r="AK2596" s="13">
        <f t="shared" si="690"/>
        <v>0</v>
      </c>
      <c r="AL2596" s="13"/>
      <c r="AM2596" s="13">
        <f t="shared" si="691"/>
        <v>0</v>
      </c>
      <c r="AN2596" s="13"/>
      <c r="AO2596" s="13">
        <v>0</v>
      </c>
      <c r="AP2596" s="13">
        <f t="shared" si="692"/>
        <v>0</v>
      </c>
      <c r="AQ2596" s="13"/>
      <c r="AR2596" s="13">
        <f t="shared" si="693"/>
        <v>0</v>
      </c>
      <c r="AS2596" s="13"/>
      <c r="AT2596" s="13">
        <f t="shared" si="694"/>
        <v>0</v>
      </c>
      <c r="AU2596" s="13"/>
      <c r="AV2596" s="13">
        <f t="shared" si="695"/>
        <v>0</v>
      </c>
      <c r="AW2596" s="13"/>
      <c r="AX2596" s="13">
        <f t="shared" si="696"/>
        <v>0</v>
      </c>
      <c r="AY2596" s="13"/>
      <c r="AZ2596" s="13">
        <f t="shared" si="697"/>
        <v>0</v>
      </c>
      <c r="BA2596" s="13"/>
      <c r="BB2596" s="13">
        <f t="shared" si="698"/>
        <v>0</v>
      </c>
      <c r="BC2596" s="13"/>
      <c r="BD2596" s="13">
        <f t="shared" si="699"/>
        <v>0</v>
      </c>
      <c r="BE2596" s="13"/>
      <c r="BF2596" s="13">
        <f t="shared" si="700"/>
        <v>0</v>
      </c>
      <c r="BG2596" s="13"/>
      <c r="BH2596" s="13">
        <f t="shared" si="701"/>
        <v>70488.701001315436</v>
      </c>
      <c r="BI2596" s="13">
        <f t="shared" si="702"/>
        <v>70500</v>
      </c>
      <c r="BJ2596" s="13">
        <v>70800</v>
      </c>
    </row>
    <row r="2597" spans="1:62" x14ac:dyDescent="0.25">
      <c r="A2597" t="s">
        <v>2856</v>
      </c>
      <c r="B2597" s="13">
        <v>43</v>
      </c>
      <c r="C2597">
        <v>581941</v>
      </c>
      <c r="D2597">
        <v>1</v>
      </c>
      <c r="E2597">
        <v>0</v>
      </c>
      <c r="F2597">
        <v>0</v>
      </c>
      <c r="G2597">
        <v>0</v>
      </c>
      <c r="H2597">
        <v>0</v>
      </c>
      <c r="I2597" t="s">
        <v>30</v>
      </c>
      <c r="J2597">
        <v>582158</v>
      </c>
      <c r="K2597" t="s">
        <v>1009</v>
      </c>
      <c r="L2597">
        <v>582158</v>
      </c>
      <c r="M2597" t="s">
        <v>1009</v>
      </c>
      <c r="N2597">
        <v>581372</v>
      </c>
      <c r="O2597" t="s">
        <v>216</v>
      </c>
      <c r="P2597">
        <v>581372</v>
      </c>
      <c r="Q2597" t="s">
        <v>216</v>
      </c>
      <c r="R2597" s="13">
        <v>70488.701001315436</v>
      </c>
      <c r="S2597" s="13"/>
      <c r="T2597" s="13"/>
      <c r="U2597" s="13"/>
      <c r="V2597" s="13">
        <f t="shared" si="686"/>
        <v>0</v>
      </c>
      <c r="W2597" s="13"/>
      <c r="X2597" s="13">
        <f t="shared" si="687"/>
        <v>0</v>
      </c>
      <c r="Y2597" s="13"/>
      <c r="Z2597" s="13">
        <f t="shared" si="688"/>
        <v>0</v>
      </c>
      <c r="AA2597" s="13"/>
      <c r="AB2597" s="13">
        <f t="shared" si="689"/>
        <v>0</v>
      </c>
      <c r="AC2597" s="13"/>
      <c r="AD2597" s="13"/>
      <c r="AE2597" s="13"/>
      <c r="AF2597" s="13"/>
      <c r="AG2597" s="13"/>
      <c r="AH2597" s="13"/>
      <c r="AI2597" s="13"/>
      <c r="AJ2597" s="13"/>
      <c r="AK2597" s="13">
        <f t="shared" si="690"/>
        <v>0</v>
      </c>
      <c r="AL2597" s="13"/>
      <c r="AM2597" s="13">
        <f t="shared" si="691"/>
        <v>0</v>
      </c>
      <c r="AN2597" s="13"/>
      <c r="AO2597" s="13">
        <v>0</v>
      </c>
      <c r="AP2597" s="13">
        <f t="shared" si="692"/>
        <v>0</v>
      </c>
      <c r="AQ2597" s="13"/>
      <c r="AR2597" s="13">
        <f t="shared" si="693"/>
        <v>0</v>
      </c>
      <c r="AS2597" s="13"/>
      <c r="AT2597" s="13">
        <f t="shared" si="694"/>
        <v>0</v>
      </c>
      <c r="AU2597" s="13"/>
      <c r="AV2597" s="13">
        <f t="shared" si="695"/>
        <v>0</v>
      </c>
      <c r="AW2597" s="13"/>
      <c r="AX2597" s="13">
        <f t="shared" si="696"/>
        <v>0</v>
      </c>
      <c r="AY2597" s="13"/>
      <c r="AZ2597" s="13">
        <f t="shared" si="697"/>
        <v>0</v>
      </c>
      <c r="BA2597" s="13"/>
      <c r="BB2597" s="13">
        <f t="shared" si="698"/>
        <v>0</v>
      </c>
      <c r="BC2597" s="13"/>
      <c r="BD2597" s="13">
        <f t="shared" si="699"/>
        <v>0</v>
      </c>
      <c r="BE2597" s="13"/>
      <c r="BF2597" s="13">
        <f t="shared" si="700"/>
        <v>0</v>
      </c>
      <c r="BG2597" s="13"/>
      <c r="BH2597" s="13">
        <f t="shared" si="701"/>
        <v>70488.701001315436</v>
      </c>
      <c r="BI2597" s="13">
        <f t="shared" si="702"/>
        <v>70500</v>
      </c>
      <c r="BJ2597" s="13">
        <v>70800</v>
      </c>
    </row>
    <row r="2598" spans="1:62" x14ac:dyDescent="0.25">
      <c r="A2598" t="s">
        <v>2857</v>
      </c>
      <c r="B2598" s="13">
        <v>483</v>
      </c>
      <c r="C2598">
        <v>598411</v>
      </c>
      <c r="D2598">
        <v>1</v>
      </c>
      <c r="E2598">
        <v>0</v>
      </c>
      <c r="F2598">
        <v>0</v>
      </c>
      <c r="G2598">
        <v>0</v>
      </c>
      <c r="H2598">
        <v>0</v>
      </c>
      <c r="I2598" t="s">
        <v>26</v>
      </c>
      <c r="J2598">
        <v>539911</v>
      </c>
      <c r="K2598" t="s">
        <v>345</v>
      </c>
      <c r="L2598">
        <v>539911</v>
      </c>
      <c r="M2598" t="s">
        <v>345</v>
      </c>
      <c r="N2598">
        <v>539911</v>
      </c>
      <c r="O2598" t="s">
        <v>345</v>
      </c>
      <c r="P2598">
        <v>539911</v>
      </c>
      <c r="Q2598" t="s">
        <v>345</v>
      </c>
      <c r="R2598" s="13">
        <v>112914.82718421859</v>
      </c>
      <c r="S2598" s="13"/>
      <c r="T2598" s="13"/>
      <c r="U2598" s="13"/>
      <c r="V2598" s="13">
        <f t="shared" si="686"/>
        <v>0</v>
      </c>
      <c r="W2598" s="13"/>
      <c r="X2598" s="13">
        <f t="shared" si="687"/>
        <v>0</v>
      </c>
      <c r="Y2598" s="13"/>
      <c r="Z2598" s="13">
        <f t="shared" si="688"/>
        <v>0</v>
      </c>
      <c r="AA2598" s="13"/>
      <c r="AB2598" s="13">
        <f t="shared" si="689"/>
        <v>0</v>
      </c>
      <c r="AC2598" s="13"/>
      <c r="AD2598" s="13"/>
      <c r="AE2598" s="13"/>
      <c r="AF2598" s="13"/>
      <c r="AG2598" s="13"/>
      <c r="AH2598" s="13"/>
      <c r="AI2598" s="13"/>
      <c r="AJ2598" s="13"/>
      <c r="AK2598" s="13">
        <f t="shared" si="690"/>
        <v>0</v>
      </c>
      <c r="AL2598" s="13"/>
      <c r="AM2598" s="13">
        <f t="shared" si="691"/>
        <v>0</v>
      </c>
      <c r="AN2598" s="13"/>
      <c r="AO2598" s="13">
        <v>0</v>
      </c>
      <c r="AP2598" s="13">
        <f t="shared" si="692"/>
        <v>0</v>
      </c>
      <c r="AQ2598" s="13"/>
      <c r="AR2598" s="13">
        <f t="shared" si="693"/>
        <v>0</v>
      </c>
      <c r="AS2598" s="13"/>
      <c r="AT2598" s="13">
        <f t="shared" si="694"/>
        <v>0</v>
      </c>
      <c r="AU2598" s="13"/>
      <c r="AV2598" s="13">
        <f t="shared" si="695"/>
        <v>0</v>
      </c>
      <c r="AW2598" s="13"/>
      <c r="AX2598" s="13">
        <f t="shared" si="696"/>
        <v>0</v>
      </c>
      <c r="AY2598" s="13"/>
      <c r="AZ2598" s="13">
        <f t="shared" si="697"/>
        <v>0</v>
      </c>
      <c r="BA2598" s="13"/>
      <c r="BB2598" s="13">
        <f t="shared" si="698"/>
        <v>0</v>
      </c>
      <c r="BC2598" s="13"/>
      <c r="BD2598" s="13">
        <f t="shared" si="699"/>
        <v>0</v>
      </c>
      <c r="BE2598" s="13"/>
      <c r="BF2598" s="13">
        <f t="shared" si="700"/>
        <v>0</v>
      </c>
      <c r="BG2598" s="13"/>
      <c r="BH2598" s="13">
        <f t="shared" si="701"/>
        <v>112914.82718421859</v>
      </c>
      <c r="BI2598" s="13">
        <f t="shared" si="702"/>
        <v>112900</v>
      </c>
      <c r="BJ2598" s="13">
        <v>112900</v>
      </c>
    </row>
    <row r="2599" spans="1:62" x14ac:dyDescent="0.25">
      <c r="A2599" t="s">
        <v>2858</v>
      </c>
      <c r="B2599" s="13">
        <v>799</v>
      </c>
      <c r="C2599">
        <v>556866</v>
      </c>
      <c r="D2599">
        <v>1</v>
      </c>
      <c r="E2599">
        <v>0</v>
      </c>
      <c r="F2599">
        <v>0</v>
      </c>
      <c r="G2599">
        <v>0</v>
      </c>
      <c r="H2599">
        <v>0</v>
      </c>
      <c r="I2599" t="s">
        <v>90</v>
      </c>
      <c r="J2599">
        <v>541630</v>
      </c>
      <c r="K2599" t="s">
        <v>702</v>
      </c>
      <c r="L2599">
        <v>541630</v>
      </c>
      <c r="M2599" t="s">
        <v>702</v>
      </c>
      <c r="N2599">
        <v>541630</v>
      </c>
      <c r="O2599" t="s">
        <v>702</v>
      </c>
      <c r="P2599">
        <v>541630</v>
      </c>
      <c r="Q2599" t="s">
        <v>702</v>
      </c>
      <c r="R2599" s="13">
        <v>185525.83047378223</v>
      </c>
      <c r="S2599" s="13"/>
      <c r="T2599" s="13"/>
      <c r="U2599" s="13"/>
      <c r="V2599" s="13">
        <f t="shared" si="686"/>
        <v>0</v>
      </c>
      <c r="W2599" s="13"/>
      <c r="X2599" s="13">
        <f t="shared" si="687"/>
        <v>0</v>
      </c>
      <c r="Y2599" s="13"/>
      <c r="Z2599" s="13">
        <f t="shared" si="688"/>
        <v>0</v>
      </c>
      <c r="AA2599" s="13"/>
      <c r="AB2599" s="13">
        <f t="shared" si="689"/>
        <v>0</v>
      </c>
      <c r="AC2599" s="13"/>
      <c r="AD2599" s="13"/>
      <c r="AE2599" s="13"/>
      <c r="AF2599" s="13"/>
      <c r="AG2599" s="13"/>
      <c r="AH2599" s="13"/>
      <c r="AI2599" s="13"/>
      <c r="AJ2599" s="13"/>
      <c r="AK2599" s="13">
        <f t="shared" si="690"/>
        <v>0</v>
      </c>
      <c r="AL2599" s="13"/>
      <c r="AM2599" s="13">
        <f t="shared" si="691"/>
        <v>0</v>
      </c>
      <c r="AN2599" s="13"/>
      <c r="AO2599" s="13">
        <v>0</v>
      </c>
      <c r="AP2599" s="13">
        <f t="shared" si="692"/>
        <v>0</v>
      </c>
      <c r="AQ2599" s="13"/>
      <c r="AR2599" s="13">
        <f t="shared" si="693"/>
        <v>0</v>
      </c>
      <c r="AS2599" s="13"/>
      <c r="AT2599" s="13">
        <f t="shared" si="694"/>
        <v>0</v>
      </c>
      <c r="AU2599" s="13"/>
      <c r="AV2599" s="13">
        <f t="shared" si="695"/>
        <v>0</v>
      </c>
      <c r="AW2599" s="13"/>
      <c r="AX2599" s="13">
        <f t="shared" si="696"/>
        <v>0</v>
      </c>
      <c r="AY2599" s="13"/>
      <c r="AZ2599" s="13">
        <f t="shared" si="697"/>
        <v>0</v>
      </c>
      <c r="BA2599" s="13"/>
      <c r="BB2599" s="13">
        <f t="shared" si="698"/>
        <v>0</v>
      </c>
      <c r="BC2599" s="13"/>
      <c r="BD2599" s="13">
        <f t="shared" si="699"/>
        <v>0</v>
      </c>
      <c r="BE2599" s="13"/>
      <c r="BF2599" s="13">
        <f t="shared" si="700"/>
        <v>0</v>
      </c>
      <c r="BG2599" s="13"/>
      <c r="BH2599" s="13">
        <f t="shared" si="701"/>
        <v>185525.83047378223</v>
      </c>
      <c r="BI2599" s="13">
        <f t="shared" si="702"/>
        <v>185500</v>
      </c>
      <c r="BJ2599" s="13">
        <v>185100</v>
      </c>
    </row>
    <row r="2600" spans="1:62" x14ac:dyDescent="0.25">
      <c r="A2600" t="s">
        <v>2859</v>
      </c>
      <c r="B2600" s="13">
        <v>97</v>
      </c>
      <c r="C2600">
        <v>561282</v>
      </c>
      <c r="D2600">
        <v>1</v>
      </c>
      <c r="E2600">
        <v>0</v>
      </c>
      <c r="F2600">
        <v>0</v>
      </c>
      <c r="G2600">
        <v>0</v>
      </c>
      <c r="H2600">
        <v>0</v>
      </c>
      <c r="I2600" t="s">
        <v>75</v>
      </c>
      <c r="J2600">
        <v>548111</v>
      </c>
      <c r="K2600" t="s">
        <v>493</v>
      </c>
      <c r="L2600">
        <v>548111</v>
      </c>
      <c r="M2600" t="s">
        <v>493</v>
      </c>
      <c r="N2600">
        <v>548111</v>
      </c>
      <c r="O2600" t="s">
        <v>493</v>
      </c>
      <c r="P2600">
        <v>547492</v>
      </c>
      <c r="Q2600" t="s">
        <v>74</v>
      </c>
      <c r="R2600" s="13">
        <v>70488.701001315436</v>
      </c>
      <c r="S2600" s="13"/>
      <c r="T2600" s="13"/>
      <c r="U2600" s="13"/>
      <c r="V2600" s="13">
        <f t="shared" si="686"/>
        <v>0</v>
      </c>
      <c r="W2600" s="13"/>
      <c r="X2600" s="13">
        <f t="shared" si="687"/>
        <v>0</v>
      </c>
      <c r="Y2600" s="13"/>
      <c r="Z2600" s="13">
        <f t="shared" si="688"/>
        <v>0</v>
      </c>
      <c r="AA2600" s="13"/>
      <c r="AB2600" s="13">
        <f t="shared" si="689"/>
        <v>0</v>
      </c>
      <c r="AC2600" s="13"/>
      <c r="AD2600" s="13"/>
      <c r="AE2600" s="13"/>
      <c r="AF2600" s="13"/>
      <c r="AG2600" s="13"/>
      <c r="AH2600" s="13"/>
      <c r="AI2600" s="13"/>
      <c r="AJ2600" s="13"/>
      <c r="AK2600" s="13">
        <f t="shared" si="690"/>
        <v>0</v>
      </c>
      <c r="AL2600" s="13"/>
      <c r="AM2600" s="13">
        <f t="shared" si="691"/>
        <v>0</v>
      </c>
      <c r="AN2600" s="13"/>
      <c r="AO2600" s="13">
        <v>0</v>
      </c>
      <c r="AP2600" s="13">
        <f t="shared" si="692"/>
        <v>0</v>
      </c>
      <c r="AQ2600" s="13"/>
      <c r="AR2600" s="13">
        <f t="shared" si="693"/>
        <v>0</v>
      </c>
      <c r="AS2600" s="13"/>
      <c r="AT2600" s="13">
        <f t="shared" si="694"/>
        <v>0</v>
      </c>
      <c r="AU2600" s="13"/>
      <c r="AV2600" s="13">
        <f t="shared" si="695"/>
        <v>0</v>
      </c>
      <c r="AW2600" s="13"/>
      <c r="AX2600" s="13">
        <f t="shared" si="696"/>
        <v>0</v>
      </c>
      <c r="AY2600" s="13"/>
      <c r="AZ2600" s="13">
        <f t="shared" si="697"/>
        <v>0</v>
      </c>
      <c r="BA2600" s="13"/>
      <c r="BB2600" s="13">
        <f t="shared" si="698"/>
        <v>0</v>
      </c>
      <c r="BC2600" s="13"/>
      <c r="BD2600" s="13">
        <f t="shared" si="699"/>
        <v>0</v>
      </c>
      <c r="BE2600" s="13"/>
      <c r="BF2600" s="13">
        <f t="shared" si="700"/>
        <v>0</v>
      </c>
      <c r="BG2600" s="13"/>
      <c r="BH2600" s="13">
        <f t="shared" si="701"/>
        <v>70488.701001315436</v>
      </c>
      <c r="BI2600" s="13">
        <f t="shared" si="702"/>
        <v>70500</v>
      </c>
      <c r="BJ2600" s="13">
        <v>70800</v>
      </c>
    </row>
    <row r="2601" spans="1:62" x14ac:dyDescent="0.25">
      <c r="A2601" t="s">
        <v>2860</v>
      </c>
      <c r="B2601" s="13">
        <v>147</v>
      </c>
      <c r="C2601">
        <v>544876</v>
      </c>
      <c r="D2601">
        <v>1</v>
      </c>
      <c r="E2601">
        <v>0</v>
      </c>
      <c r="F2601">
        <v>0</v>
      </c>
      <c r="G2601">
        <v>0</v>
      </c>
      <c r="H2601">
        <v>0</v>
      </c>
      <c r="I2601" t="s">
        <v>75</v>
      </c>
      <c r="J2601">
        <v>590789</v>
      </c>
      <c r="K2601" t="s">
        <v>127</v>
      </c>
      <c r="L2601">
        <v>590789</v>
      </c>
      <c r="M2601" t="s">
        <v>127</v>
      </c>
      <c r="N2601">
        <v>590789</v>
      </c>
      <c r="O2601" t="s">
        <v>127</v>
      </c>
      <c r="P2601">
        <v>591181</v>
      </c>
      <c r="Q2601" t="s">
        <v>97</v>
      </c>
      <c r="R2601" s="13">
        <v>70488.701001315436</v>
      </c>
      <c r="S2601" s="13"/>
      <c r="T2601" s="13"/>
      <c r="U2601" s="13"/>
      <c r="V2601" s="13">
        <f t="shared" si="686"/>
        <v>0</v>
      </c>
      <c r="W2601" s="13"/>
      <c r="X2601" s="13">
        <f t="shared" si="687"/>
        <v>0</v>
      </c>
      <c r="Y2601" s="13"/>
      <c r="Z2601" s="13">
        <f t="shared" si="688"/>
        <v>0</v>
      </c>
      <c r="AA2601" s="13"/>
      <c r="AB2601" s="13">
        <f t="shared" si="689"/>
        <v>0</v>
      </c>
      <c r="AC2601" s="13"/>
      <c r="AD2601" s="13"/>
      <c r="AE2601" s="13"/>
      <c r="AF2601" s="13"/>
      <c r="AG2601" s="13"/>
      <c r="AH2601" s="13"/>
      <c r="AI2601" s="13"/>
      <c r="AJ2601" s="13"/>
      <c r="AK2601" s="13">
        <f t="shared" si="690"/>
        <v>0</v>
      </c>
      <c r="AL2601" s="13"/>
      <c r="AM2601" s="13">
        <f t="shared" si="691"/>
        <v>0</v>
      </c>
      <c r="AN2601" s="13"/>
      <c r="AO2601" s="13">
        <v>0</v>
      </c>
      <c r="AP2601" s="13">
        <f t="shared" si="692"/>
        <v>0</v>
      </c>
      <c r="AQ2601" s="13"/>
      <c r="AR2601" s="13">
        <f t="shared" si="693"/>
        <v>0</v>
      </c>
      <c r="AS2601" s="13"/>
      <c r="AT2601" s="13">
        <f t="shared" si="694"/>
        <v>0</v>
      </c>
      <c r="AU2601" s="13"/>
      <c r="AV2601" s="13">
        <f t="shared" si="695"/>
        <v>0</v>
      </c>
      <c r="AW2601" s="13"/>
      <c r="AX2601" s="13">
        <f t="shared" si="696"/>
        <v>0</v>
      </c>
      <c r="AY2601" s="13"/>
      <c r="AZ2601" s="13">
        <f t="shared" si="697"/>
        <v>0</v>
      </c>
      <c r="BA2601" s="13"/>
      <c r="BB2601" s="13">
        <f t="shared" si="698"/>
        <v>0</v>
      </c>
      <c r="BC2601" s="13"/>
      <c r="BD2601" s="13">
        <f t="shared" si="699"/>
        <v>0</v>
      </c>
      <c r="BE2601" s="13"/>
      <c r="BF2601" s="13">
        <f t="shared" si="700"/>
        <v>0</v>
      </c>
      <c r="BG2601" s="13"/>
      <c r="BH2601" s="13">
        <f t="shared" si="701"/>
        <v>70488.701001315436</v>
      </c>
      <c r="BI2601" s="13">
        <f t="shared" si="702"/>
        <v>70500</v>
      </c>
      <c r="BJ2601" s="13">
        <v>70800</v>
      </c>
    </row>
    <row r="2602" spans="1:62" x14ac:dyDescent="0.25">
      <c r="A2602" t="s">
        <v>2861</v>
      </c>
      <c r="B2602" s="13">
        <v>559</v>
      </c>
      <c r="C2602">
        <v>598364</v>
      </c>
      <c r="D2602">
        <v>1</v>
      </c>
      <c r="E2602">
        <v>0</v>
      </c>
      <c r="F2602">
        <v>0</v>
      </c>
      <c r="G2602">
        <v>0</v>
      </c>
      <c r="H2602">
        <v>0</v>
      </c>
      <c r="I2602" t="s">
        <v>38</v>
      </c>
      <c r="J2602">
        <v>598321</v>
      </c>
      <c r="K2602" t="s">
        <v>2593</v>
      </c>
      <c r="L2602">
        <v>598003</v>
      </c>
      <c r="M2602" t="s">
        <v>166</v>
      </c>
      <c r="N2602">
        <v>598003</v>
      </c>
      <c r="O2602" t="s">
        <v>166</v>
      </c>
      <c r="P2602">
        <v>598003</v>
      </c>
      <c r="Q2602" t="s">
        <v>166</v>
      </c>
      <c r="R2602" s="13">
        <v>130446.76168926894</v>
      </c>
      <c r="S2602" s="13"/>
      <c r="T2602" s="13"/>
      <c r="U2602" s="13"/>
      <c r="V2602" s="13">
        <f t="shared" si="686"/>
        <v>0</v>
      </c>
      <c r="W2602" s="13"/>
      <c r="X2602" s="13">
        <f t="shared" si="687"/>
        <v>0</v>
      </c>
      <c r="Y2602" s="13"/>
      <c r="Z2602" s="13">
        <f t="shared" si="688"/>
        <v>0</v>
      </c>
      <c r="AA2602" s="13"/>
      <c r="AB2602" s="13">
        <f t="shared" si="689"/>
        <v>0</v>
      </c>
      <c r="AC2602" s="13"/>
      <c r="AD2602" s="13"/>
      <c r="AE2602" s="13"/>
      <c r="AF2602" s="13"/>
      <c r="AG2602" s="13"/>
      <c r="AH2602" s="13"/>
      <c r="AI2602" s="13"/>
      <c r="AJ2602" s="13"/>
      <c r="AK2602" s="13">
        <f t="shared" si="690"/>
        <v>0</v>
      </c>
      <c r="AL2602" s="13"/>
      <c r="AM2602" s="13">
        <f t="shared" si="691"/>
        <v>0</v>
      </c>
      <c r="AN2602" s="13"/>
      <c r="AO2602" s="13">
        <v>0</v>
      </c>
      <c r="AP2602" s="13">
        <f t="shared" si="692"/>
        <v>0</v>
      </c>
      <c r="AQ2602" s="13"/>
      <c r="AR2602" s="13">
        <f t="shared" si="693"/>
        <v>0</v>
      </c>
      <c r="AS2602" s="13"/>
      <c r="AT2602" s="13">
        <f t="shared" si="694"/>
        <v>0</v>
      </c>
      <c r="AU2602" s="13"/>
      <c r="AV2602" s="13">
        <f t="shared" si="695"/>
        <v>0</v>
      </c>
      <c r="AW2602" s="13"/>
      <c r="AX2602" s="13">
        <f t="shared" si="696"/>
        <v>0</v>
      </c>
      <c r="AY2602" s="13"/>
      <c r="AZ2602" s="13">
        <f t="shared" si="697"/>
        <v>0</v>
      </c>
      <c r="BA2602" s="13"/>
      <c r="BB2602" s="13">
        <f t="shared" si="698"/>
        <v>0</v>
      </c>
      <c r="BC2602" s="13"/>
      <c r="BD2602" s="13">
        <f t="shared" si="699"/>
        <v>0</v>
      </c>
      <c r="BE2602" s="13"/>
      <c r="BF2602" s="13">
        <f t="shared" si="700"/>
        <v>0</v>
      </c>
      <c r="BG2602" s="13"/>
      <c r="BH2602" s="13">
        <f t="shared" si="701"/>
        <v>130446.76168926894</v>
      </c>
      <c r="BI2602" s="13">
        <f t="shared" si="702"/>
        <v>130400</v>
      </c>
      <c r="BJ2602" s="13">
        <v>126800</v>
      </c>
    </row>
    <row r="2603" spans="1:62" x14ac:dyDescent="0.25">
      <c r="A2603" t="s">
        <v>2861</v>
      </c>
      <c r="B2603" s="13">
        <v>225</v>
      </c>
      <c r="C2603">
        <v>596035</v>
      </c>
      <c r="D2603">
        <v>1</v>
      </c>
      <c r="E2603">
        <v>0</v>
      </c>
      <c r="F2603">
        <v>0</v>
      </c>
      <c r="G2603">
        <v>0</v>
      </c>
      <c r="H2603">
        <v>0</v>
      </c>
      <c r="I2603" t="s">
        <v>75</v>
      </c>
      <c r="J2603">
        <v>595209</v>
      </c>
      <c r="K2603" t="s">
        <v>132</v>
      </c>
      <c r="L2603">
        <v>595209</v>
      </c>
      <c r="M2603" t="s">
        <v>132</v>
      </c>
      <c r="N2603">
        <v>595209</v>
      </c>
      <c r="O2603" t="s">
        <v>132</v>
      </c>
      <c r="P2603">
        <v>595209</v>
      </c>
      <c r="Q2603" t="s">
        <v>132</v>
      </c>
      <c r="R2603" s="13">
        <v>70488.701001315436</v>
      </c>
      <c r="S2603" s="13"/>
      <c r="T2603" s="13"/>
      <c r="U2603" s="13"/>
      <c r="V2603" s="13">
        <f t="shared" si="686"/>
        <v>0</v>
      </c>
      <c r="W2603" s="13"/>
      <c r="X2603" s="13">
        <f t="shared" si="687"/>
        <v>0</v>
      </c>
      <c r="Y2603" s="13"/>
      <c r="Z2603" s="13">
        <f t="shared" si="688"/>
        <v>0</v>
      </c>
      <c r="AA2603" s="13"/>
      <c r="AB2603" s="13">
        <f t="shared" si="689"/>
        <v>0</v>
      </c>
      <c r="AC2603" s="13"/>
      <c r="AD2603" s="13"/>
      <c r="AE2603" s="13"/>
      <c r="AF2603" s="13"/>
      <c r="AG2603" s="13"/>
      <c r="AH2603" s="13"/>
      <c r="AI2603" s="13"/>
      <c r="AJ2603" s="13"/>
      <c r="AK2603" s="13">
        <f t="shared" si="690"/>
        <v>0</v>
      </c>
      <c r="AL2603" s="13"/>
      <c r="AM2603" s="13">
        <f t="shared" si="691"/>
        <v>0</v>
      </c>
      <c r="AN2603" s="13"/>
      <c r="AO2603" s="13">
        <v>0</v>
      </c>
      <c r="AP2603" s="13">
        <f t="shared" si="692"/>
        <v>0</v>
      </c>
      <c r="AQ2603" s="13"/>
      <c r="AR2603" s="13">
        <f t="shared" si="693"/>
        <v>0</v>
      </c>
      <c r="AS2603" s="13"/>
      <c r="AT2603" s="13">
        <f t="shared" si="694"/>
        <v>0</v>
      </c>
      <c r="AU2603" s="13"/>
      <c r="AV2603" s="13">
        <f t="shared" si="695"/>
        <v>0</v>
      </c>
      <c r="AW2603" s="13"/>
      <c r="AX2603" s="13">
        <f t="shared" si="696"/>
        <v>0</v>
      </c>
      <c r="AY2603" s="13"/>
      <c r="AZ2603" s="13">
        <f t="shared" si="697"/>
        <v>0</v>
      </c>
      <c r="BA2603" s="13"/>
      <c r="BB2603" s="13">
        <f t="shared" si="698"/>
        <v>0</v>
      </c>
      <c r="BC2603" s="13"/>
      <c r="BD2603" s="13">
        <f t="shared" si="699"/>
        <v>0</v>
      </c>
      <c r="BE2603" s="13"/>
      <c r="BF2603" s="13">
        <f t="shared" si="700"/>
        <v>0</v>
      </c>
      <c r="BG2603" s="13"/>
      <c r="BH2603" s="13">
        <f t="shared" si="701"/>
        <v>70488.701001315436</v>
      </c>
      <c r="BI2603" s="13">
        <f t="shared" si="702"/>
        <v>70500</v>
      </c>
      <c r="BJ2603" s="13">
        <v>70800</v>
      </c>
    </row>
    <row r="2604" spans="1:62" x14ac:dyDescent="0.25">
      <c r="A2604" t="s">
        <v>2861</v>
      </c>
      <c r="B2604" s="13">
        <v>99</v>
      </c>
      <c r="C2604">
        <v>587451</v>
      </c>
      <c r="D2604">
        <v>1</v>
      </c>
      <c r="E2604">
        <v>0</v>
      </c>
      <c r="F2604">
        <v>0</v>
      </c>
      <c r="G2604">
        <v>0</v>
      </c>
      <c r="H2604">
        <v>0</v>
      </c>
      <c r="I2604" t="s">
        <v>75</v>
      </c>
      <c r="J2604">
        <v>587541</v>
      </c>
      <c r="K2604" t="s">
        <v>604</v>
      </c>
      <c r="L2604">
        <v>588024</v>
      </c>
      <c r="M2604" t="s">
        <v>523</v>
      </c>
      <c r="N2604">
        <v>588024</v>
      </c>
      <c r="O2604" t="s">
        <v>523</v>
      </c>
      <c r="P2604">
        <v>588024</v>
      </c>
      <c r="Q2604" t="s">
        <v>523</v>
      </c>
      <c r="R2604" s="13">
        <v>70488.701001315436</v>
      </c>
      <c r="S2604" s="13"/>
      <c r="T2604" s="13"/>
      <c r="U2604" s="13"/>
      <c r="V2604" s="13">
        <f t="shared" si="686"/>
        <v>0</v>
      </c>
      <c r="W2604" s="13"/>
      <c r="X2604" s="13">
        <f t="shared" si="687"/>
        <v>0</v>
      </c>
      <c r="Y2604" s="13"/>
      <c r="Z2604" s="13">
        <f t="shared" si="688"/>
        <v>0</v>
      </c>
      <c r="AA2604" s="13"/>
      <c r="AB2604" s="13">
        <f t="shared" si="689"/>
        <v>0</v>
      </c>
      <c r="AC2604" s="13"/>
      <c r="AD2604" s="13"/>
      <c r="AE2604" s="13"/>
      <c r="AF2604" s="13"/>
      <c r="AG2604" s="13"/>
      <c r="AH2604" s="13"/>
      <c r="AI2604" s="13"/>
      <c r="AJ2604" s="13"/>
      <c r="AK2604" s="13">
        <f t="shared" si="690"/>
        <v>0</v>
      </c>
      <c r="AL2604" s="13"/>
      <c r="AM2604" s="13">
        <f t="shared" si="691"/>
        <v>0</v>
      </c>
      <c r="AN2604" s="13"/>
      <c r="AO2604" s="13">
        <v>0</v>
      </c>
      <c r="AP2604" s="13">
        <f t="shared" si="692"/>
        <v>0</v>
      </c>
      <c r="AQ2604" s="13"/>
      <c r="AR2604" s="13">
        <f t="shared" si="693"/>
        <v>0</v>
      </c>
      <c r="AS2604" s="13"/>
      <c r="AT2604" s="13">
        <f t="shared" si="694"/>
        <v>0</v>
      </c>
      <c r="AU2604" s="13"/>
      <c r="AV2604" s="13">
        <f t="shared" si="695"/>
        <v>0</v>
      </c>
      <c r="AW2604" s="13"/>
      <c r="AX2604" s="13">
        <f t="shared" si="696"/>
        <v>0</v>
      </c>
      <c r="AY2604" s="13"/>
      <c r="AZ2604" s="13">
        <f t="shared" si="697"/>
        <v>0</v>
      </c>
      <c r="BA2604" s="13"/>
      <c r="BB2604" s="13">
        <f t="shared" si="698"/>
        <v>0</v>
      </c>
      <c r="BC2604" s="13"/>
      <c r="BD2604" s="13">
        <f t="shared" si="699"/>
        <v>0</v>
      </c>
      <c r="BE2604" s="13"/>
      <c r="BF2604" s="13">
        <f t="shared" si="700"/>
        <v>0</v>
      </c>
      <c r="BG2604" s="13"/>
      <c r="BH2604" s="13">
        <f t="shared" si="701"/>
        <v>70488.701001315436</v>
      </c>
      <c r="BI2604" s="13">
        <f t="shared" si="702"/>
        <v>70500</v>
      </c>
      <c r="BJ2604" s="13">
        <v>70800</v>
      </c>
    </row>
    <row r="2605" spans="1:62" x14ac:dyDescent="0.25">
      <c r="A2605" t="s">
        <v>2861</v>
      </c>
      <c r="B2605" s="13">
        <v>354</v>
      </c>
      <c r="C2605">
        <v>533335</v>
      </c>
      <c r="D2605">
        <v>1</v>
      </c>
      <c r="E2605">
        <v>0</v>
      </c>
      <c r="F2605">
        <v>0</v>
      </c>
      <c r="G2605">
        <v>0</v>
      </c>
      <c r="H2605">
        <v>0</v>
      </c>
      <c r="I2605" t="s">
        <v>26</v>
      </c>
      <c r="J2605">
        <v>531189</v>
      </c>
      <c r="K2605" t="s">
        <v>330</v>
      </c>
      <c r="L2605">
        <v>531201</v>
      </c>
      <c r="M2605" t="s">
        <v>329</v>
      </c>
      <c r="N2605">
        <v>531189</v>
      </c>
      <c r="O2605" t="s">
        <v>330</v>
      </c>
      <c r="P2605">
        <v>531189</v>
      </c>
      <c r="Q2605" t="s">
        <v>330</v>
      </c>
      <c r="R2605" s="13">
        <v>83041.676182882424</v>
      </c>
      <c r="S2605" s="13"/>
      <c r="T2605" s="13"/>
      <c r="U2605" s="13"/>
      <c r="V2605" s="13">
        <f t="shared" si="686"/>
        <v>0</v>
      </c>
      <c r="W2605" s="13"/>
      <c r="X2605" s="13">
        <f t="shared" si="687"/>
        <v>0</v>
      </c>
      <c r="Y2605" s="13"/>
      <c r="Z2605" s="13">
        <f t="shared" si="688"/>
        <v>0</v>
      </c>
      <c r="AA2605" s="13"/>
      <c r="AB2605" s="13">
        <f t="shared" si="689"/>
        <v>0</v>
      </c>
      <c r="AC2605" s="13"/>
      <c r="AD2605" s="13"/>
      <c r="AE2605" s="13"/>
      <c r="AF2605" s="13"/>
      <c r="AG2605" s="13"/>
      <c r="AH2605" s="13"/>
      <c r="AI2605" s="13"/>
      <c r="AJ2605" s="13"/>
      <c r="AK2605" s="13">
        <f t="shared" si="690"/>
        <v>0</v>
      </c>
      <c r="AL2605" s="13"/>
      <c r="AM2605" s="13">
        <f t="shared" si="691"/>
        <v>0</v>
      </c>
      <c r="AN2605" s="13"/>
      <c r="AO2605" s="13">
        <v>0</v>
      </c>
      <c r="AP2605" s="13">
        <f t="shared" si="692"/>
        <v>0</v>
      </c>
      <c r="AQ2605" s="13"/>
      <c r="AR2605" s="13">
        <f t="shared" si="693"/>
        <v>0</v>
      </c>
      <c r="AS2605" s="13"/>
      <c r="AT2605" s="13">
        <f t="shared" si="694"/>
        <v>0</v>
      </c>
      <c r="AU2605" s="13"/>
      <c r="AV2605" s="13">
        <f t="shared" si="695"/>
        <v>0</v>
      </c>
      <c r="AW2605" s="13"/>
      <c r="AX2605" s="13">
        <f t="shared" si="696"/>
        <v>0</v>
      </c>
      <c r="AY2605" s="13"/>
      <c r="AZ2605" s="13">
        <f t="shared" si="697"/>
        <v>0</v>
      </c>
      <c r="BA2605" s="13"/>
      <c r="BB2605" s="13">
        <f t="shared" si="698"/>
        <v>0</v>
      </c>
      <c r="BC2605" s="13"/>
      <c r="BD2605" s="13">
        <f t="shared" si="699"/>
        <v>0</v>
      </c>
      <c r="BE2605" s="13"/>
      <c r="BF2605" s="13">
        <f t="shared" si="700"/>
        <v>0</v>
      </c>
      <c r="BG2605" s="13"/>
      <c r="BH2605" s="13">
        <f t="shared" si="701"/>
        <v>83041.676182882424</v>
      </c>
      <c r="BI2605" s="13">
        <f t="shared" si="702"/>
        <v>83000</v>
      </c>
      <c r="BJ2605" s="13">
        <v>81500</v>
      </c>
    </row>
    <row r="2606" spans="1:62" x14ac:dyDescent="0.25">
      <c r="A2606" t="s">
        <v>2861</v>
      </c>
      <c r="B2606" s="13">
        <v>298</v>
      </c>
      <c r="C2606">
        <v>531898</v>
      </c>
      <c r="D2606">
        <v>1</v>
      </c>
      <c r="E2606">
        <v>0</v>
      </c>
      <c r="F2606">
        <v>0</v>
      </c>
      <c r="G2606">
        <v>0</v>
      </c>
      <c r="H2606">
        <v>0</v>
      </c>
      <c r="I2606" t="s">
        <v>26</v>
      </c>
      <c r="J2606">
        <v>534676</v>
      </c>
      <c r="K2606" t="s">
        <v>943</v>
      </c>
      <c r="L2606">
        <v>534676</v>
      </c>
      <c r="M2606" t="s">
        <v>943</v>
      </c>
      <c r="N2606">
        <v>534676</v>
      </c>
      <c r="O2606" t="s">
        <v>943</v>
      </c>
      <c r="P2606">
        <v>534676</v>
      </c>
      <c r="Q2606" t="s">
        <v>943</v>
      </c>
      <c r="R2606" s="13">
        <v>70488.701001315436</v>
      </c>
      <c r="S2606" s="13"/>
      <c r="T2606" s="13"/>
      <c r="U2606" s="13"/>
      <c r="V2606" s="13">
        <f t="shared" si="686"/>
        <v>0</v>
      </c>
      <c r="W2606" s="13"/>
      <c r="X2606" s="13">
        <f t="shared" si="687"/>
        <v>0</v>
      </c>
      <c r="Y2606" s="13"/>
      <c r="Z2606" s="13">
        <f t="shared" si="688"/>
        <v>0</v>
      </c>
      <c r="AA2606" s="13"/>
      <c r="AB2606" s="13">
        <f t="shared" si="689"/>
        <v>0</v>
      </c>
      <c r="AC2606" s="13"/>
      <c r="AD2606" s="13"/>
      <c r="AE2606" s="13"/>
      <c r="AF2606" s="13"/>
      <c r="AG2606" s="13"/>
      <c r="AH2606" s="13"/>
      <c r="AI2606" s="13"/>
      <c r="AJ2606" s="13"/>
      <c r="AK2606" s="13">
        <f t="shared" si="690"/>
        <v>0</v>
      </c>
      <c r="AL2606" s="13"/>
      <c r="AM2606" s="13">
        <f t="shared" si="691"/>
        <v>0</v>
      </c>
      <c r="AN2606" s="13"/>
      <c r="AO2606" s="13">
        <v>0</v>
      </c>
      <c r="AP2606" s="13">
        <f t="shared" si="692"/>
        <v>0</v>
      </c>
      <c r="AQ2606" s="13"/>
      <c r="AR2606" s="13">
        <f t="shared" si="693"/>
        <v>0</v>
      </c>
      <c r="AS2606" s="13"/>
      <c r="AT2606" s="13">
        <f t="shared" si="694"/>
        <v>0</v>
      </c>
      <c r="AU2606" s="13"/>
      <c r="AV2606" s="13">
        <f t="shared" si="695"/>
        <v>0</v>
      </c>
      <c r="AW2606" s="13"/>
      <c r="AX2606" s="13">
        <f t="shared" si="696"/>
        <v>0</v>
      </c>
      <c r="AY2606" s="13"/>
      <c r="AZ2606" s="13">
        <f t="shared" si="697"/>
        <v>0</v>
      </c>
      <c r="BA2606" s="13"/>
      <c r="BB2606" s="13">
        <f t="shared" si="698"/>
        <v>0</v>
      </c>
      <c r="BC2606" s="13"/>
      <c r="BD2606" s="13">
        <f t="shared" si="699"/>
        <v>0</v>
      </c>
      <c r="BE2606" s="13"/>
      <c r="BF2606" s="13">
        <f t="shared" si="700"/>
        <v>0</v>
      </c>
      <c r="BG2606" s="13"/>
      <c r="BH2606" s="13">
        <f t="shared" si="701"/>
        <v>70488.701001315436</v>
      </c>
      <c r="BI2606" s="13">
        <f t="shared" si="702"/>
        <v>70500</v>
      </c>
      <c r="BJ2606" s="13">
        <v>70800</v>
      </c>
    </row>
    <row r="2607" spans="1:62" x14ac:dyDescent="0.25">
      <c r="A2607" t="s">
        <v>2861</v>
      </c>
      <c r="B2607" s="13">
        <v>67</v>
      </c>
      <c r="C2607">
        <v>514527</v>
      </c>
      <c r="D2607">
        <v>1</v>
      </c>
      <c r="E2607">
        <v>0</v>
      </c>
      <c r="F2607">
        <v>0</v>
      </c>
      <c r="G2607">
        <v>0</v>
      </c>
      <c r="H2607">
        <v>0</v>
      </c>
      <c r="I2607" t="s">
        <v>61</v>
      </c>
      <c r="J2607">
        <v>514152</v>
      </c>
      <c r="K2607" t="s">
        <v>1073</v>
      </c>
      <c r="L2607">
        <v>511382</v>
      </c>
      <c r="M2607" t="s">
        <v>272</v>
      </c>
      <c r="N2607">
        <v>511382</v>
      </c>
      <c r="O2607" t="s">
        <v>272</v>
      </c>
      <c r="P2607">
        <v>511382</v>
      </c>
      <c r="Q2607" t="s">
        <v>272</v>
      </c>
      <c r="R2607" s="13">
        <v>70488.701001315436</v>
      </c>
      <c r="S2607" s="13"/>
      <c r="T2607" s="13"/>
      <c r="U2607" s="13"/>
      <c r="V2607" s="13">
        <f t="shared" si="686"/>
        <v>0</v>
      </c>
      <c r="W2607" s="13"/>
      <c r="X2607" s="13">
        <f t="shared" si="687"/>
        <v>0</v>
      </c>
      <c r="Y2607" s="13"/>
      <c r="Z2607" s="13">
        <f t="shared" si="688"/>
        <v>0</v>
      </c>
      <c r="AA2607" s="13"/>
      <c r="AB2607" s="13">
        <f t="shared" si="689"/>
        <v>0</v>
      </c>
      <c r="AC2607" s="13"/>
      <c r="AD2607" s="13"/>
      <c r="AE2607" s="13"/>
      <c r="AF2607" s="13"/>
      <c r="AG2607" s="13"/>
      <c r="AH2607" s="13"/>
      <c r="AI2607" s="13"/>
      <c r="AJ2607" s="13"/>
      <c r="AK2607" s="13">
        <f t="shared" si="690"/>
        <v>0</v>
      </c>
      <c r="AL2607" s="13"/>
      <c r="AM2607" s="13">
        <f t="shared" si="691"/>
        <v>0</v>
      </c>
      <c r="AN2607" s="13"/>
      <c r="AO2607" s="13">
        <v>0</v>
      </c>
      <c r="AP2607" s="13">
        <f t="shared" si="692"/>
        <v>0</v>
      </c>
      <c r="AQ2607" s="13"/>
      <c r="AR2607" s="13">
        <f t="shared" si="693"/>
        <v>0</v>
      </c>
      <c r="AS2607" s="13"/>
      <c r="AT2607" s="13">
        <f t="shared" si="694"/>
        <v>0</v>
      </c>
      <c r="AU2607" s="13"/>
      <c r="AV2607" s="13">
        <f t="shared" si="695"/>
        <v>0</v>
      </c>
      <c r="AW2607" s="13"/>
      <c r="AX2607" s="13">
        <f t="shared" si="696"/>
        <v>0</v>
      </c>
      <c r="AY2607" s="13"/>
      <c r="AZ2607" s="13">
        <f t="shared" si="697"/>
        <v>0</v>
      </c>
      <c r="BA2607" s="13"/>
      <c r="BB2607" s="13">
        <f t="shared" si="698"/>
        <v>0</v>
      </c>
      <c r="BC2607" s="13"/>
      <c r="BD2607" s="13">
        <f t="shared" si="699"/>
        <v>0</v>
      </c>
      <c r="BE2607" s="13"/>
      <c r="BF2607" s="13">
        <f t="shared" si="700"/>
        <v>0</v>
      </c>
      <c r="BG2607" s="13"/>
      <c r="BH2607" s="13">
        <f t="shared" si="701"/>
        <v>70488.701001315436</v>
      </c>
      <c r="BI2607" s="13">
        <f t="shared" si="702"/>
        <v>70500</v>
      </c>
      <c r="BJ2607" s="13">
        <v>70800</v>
      </c>
    </row>
    <row r="2608" spans="1:62" x14ac:dyDescent="0.25">
      <c r="A2608" t="s">
        <v>2862</v>
      </c>
      <c r="B2608" s="13">
        <v>430</v>
      </c>
      <c r="C2608">
        <v>565113</v>
      </c>
      <c r="D2608">
        <v>1</v>
      </c>
      <c r="E2608">
        <v>0</v>
      </c>
      <c r="F2608">
        <v>0</v>
      </c>
      <c r="G2608">
        <v>0</v>
      </c>
      <c r="H2608">
        <v>0</v>
      </c>
      <c r="I2608" t="s">
        <v>85</v>
      </c>
      <c r="J2608">
        <v>565229</v>
      </c>
      <c r="K2608" t="s">
        <v>1117</v>
      </c>
      <c r="L2608">
        <v>565229</v>
      </c>
      <c r="M2608" t="s">
        <v>1117</v>
      </c>
      <c r="N2608">
        <v>565229</v>
      </c>
      <c r="O2608" t="s">
        <v>1117</v>
      </c>
      <c r="P2608">
        <v>565229</v>
      </c>
      <c r="Q2608" t="s">
        <v>1117</v>
      </c>
      <c r="R2608" s="13">
        <v>100659.76905742708</v>
      </c>
      <c r="S2608" s="13"/>
      <c r="T2608" s="13"/>
      <c r="U2608" s="13"/>
      <c r="V2608" s="13">
        <f t="shared" si="686"/>
        <v>0</v>
      </c>
      <c r="W2608" s="13"/>
      <c r="X2608" s="13">
        <f t="shared" si="687"/>
        <v>0</v>
      </c>
      <c r="Y2608" s="13"/>
      <c r="Z2608" s="13">
        <f t="shared" si="688"/>
        <v>0</v>
      </c>
      <c r="AA2608" s="13"/>
      <c r="AB2608" s="13">
        <f t="shared" si="689"/>
        <v>0</v>
      </c>
      <c r="AC2608" s="13"/>
      <c r="AD2608" s="13"/>
      <c r="AE2608" s="13"/>
      <c r="AF2608" s="13"/>
      <c r="AG2608" s="13"/>
      <c r="AH2608" s="13"/>
      <c r="AI2608" s="13"/>
      <c r="AJ2608" s="13"/>
      <c r="AK2608" s="13">
        <f t="shared" si="690"/>
        <v>0</v>
      </c>
      <c r="AL2608" s="13"/>
      <c r="AM2608" s="13">
        <f t="shared" si="691"/>
        <v>0</v>
      </c>
      <c r="AN2608" s="13"/>
      <c r="AO2608" s="13">
        <v>0</v>
      </c>
      <c r="AP2608" s="13">
        <f t="shared" si="692"/>
        <v>0</v>
      </c>
      <c r="AQ2608" s="13"/>
      <c r="AR2608" s="13">
        <f t="shared" si="693"/>
        <v>0</v>
      </c>
      <c r="AS2608" s="13"/>
      <c r="AT2608" s="13">
        <f t="shared" si="694"/>
        <v>0</v>
      </c>
      <c r="AU2608" s="13"/>
      <c r="AV2608" s="13">
        <f t="shared" si="695"/>
        <v>0</v>
      </c>
      <c r="AW2608" s="13"/>
      <c r="AX2608" s="13">
        <f t="shared" si="696"/>
        <v>0</v>
      </c>
      <c r="AY2608" s="13"/>
      <c r="AZ2608" s="13">
        <f t="shared" si="697"/>
        <v>0</v>
      </c>
      <c r="BA2608" s="13"/>
      <c r="BB2608" s="13">
        <f t="shared" si="698"/>
        <v>0</v>
      </c>
      <c r="BC2608" s="13"/>
      <c r="BD2608" s="13">
        <f t="shared" si="699"/>
        <v>0</v>
      </c>
      <c r="BE2608" s="13"/>
      <c r="BF2608" s="13">
        <f t="shared" si="700"/>
        <v>0</v>
      </c>
      <c r="BG2608" s="13"/>
      <c r="BH2608" s="13">
        <f t="shared" si="701"/>
        <v>100659.76905742708</v>
      </c>
      <c r="BI2608" s="13">
        <f t="shared" si="702"/>
        <v>100700</v>
      </c>
      <c r="BJ2608" s="13">
        <v>102200</v>
      </c>
    </row>
    <row r="2609" spans="1:62" x14ac:dyDescent="0.25">
      <c r="A2609" t="s">
        <v>2863</v>
      </c>
      <c r="B2609" s="13">
        <v>203</v>
      </c>
      <c r="C2609">
        <v>553115</v>
      </c>
      <c r="D2609">
        <v>1</v>
      </c>
      <c r="E2609">
        <v>0</v>
      </c>
      <c r="F2609">
        <v>0</v>
      </c>
      <c r="G2609">
        <v>0</v>
      </c>
      <c r="H2609">
        <v>0</v>
      </c>
      <c r="I2609" t="s">
        <v>38</v>
      </c>
      <c r="J2609">
        <v>507920</v>
      </c>
      <c r="K2609" t="s">
        <v>727</v>
      </c>
      <c r="L2609">
        <v>507920</v>
      </c>
      <c r="M2609" t="s">
        <v>727</v>
      </c>
      <c r="N2609">
        <v>505927</v>
      </c>
      <c r="O2609" t="s">
        <v>236</v>
      </c>
      <c r="P2609">
        <v>505927</v>
      </c>
      <c r="Q2609" t="s">
        <v>236</v>
      </c>
      <c r="R2609" s="13">
        <v>70488.701001315436</v>
      </c>
      <c r="S2609" s="13"/>
      <c r="T2609" s="13"/>
      <c r="U2609" s="13"/>
      <c r="V2609" s="13">
        <f t="shared" si="686"/>
        <v>0</v>
      </c>
      <c r="W2609" s="13"/>
      <c r="X2609" s="13">
        <f t="shared" si="687"/>
        <v>0</v>
      </c>
      <c r="Y2609" s="13"/>
      <c r="Z2609" s="13">
        <f t="shared" si="688"/>
        <v>0</v>
      </c>
      <c r="AA2609" s="13"/>
      <c r="AB2609" s="13">
        <f t="shared" si="689"/>
        <v>0</v>
      </c>
      <c r="AC2609" s="13"/>
      <c r="AD2609" s="13"/>
      <c r="AE2609" s="13"/>
      <c r="AF2609" s="13"/>
      <c r="AG2609" s="13"/>
      <c r="AH2609" s="13"/>
      <c r="AI2609" s="13"/>
      <c r="AJ2609" s="13"/>
      <c r="AK2609" s="13">
        <f t="shared" si="690"/>
        <v>0</v>
      </c>
      <c r="AL2609" s="13"/>
      <c r="AM2609" s="13">
        <f t="shared" si="691"/>
        <v>0</v>
      </c>
      <c r="AN2609" s="13"/>
      <c r="AO2609" s="13">
        <v>0</v>
      </c>
      <c r="AP2609" s="13">
        <f t="shared" si="692"/>
        <v>0</v>
      </c>
      <c r="AQ2609" s="13"/>
      <c r="AR2609" s="13">
        <f t="shared" si="693"/>
        <v>0</v>
      </c>
      <c r="AS2609" s="13"/>
      <c r="AT2609" s="13">
        <f t="shared" si="694"/>
        <v>0</v>
      </c>
      <c r="AU2609" s="13"/>
      <c r="AV2609" s="13">
        <f t="shared" si="695"/>
        <v>0</v>
      </c>
      <c r="AW2609" s="13"/>
      <c r="AX2609" s="13">
        <f t="shared" si="696"/>
        <v>0</v>
      </c>
      <c r="AY2609" s="13"/>
      <c r="AZ2609" s="13">
        <f t="shared" si="697"/>
        <v>0</v>
      </c>
      <c r="BA2609" s="13"/>
      <c r="BB2609" s="13">
        <f t="shared" si="698"/>
        <v>0</v>
      </c>
      <c r="BC2609" s="13"/>
      <c r="BD2609" s="13">
        <f t="shared" si="699"/>
        <v>0</v>
      </c>
      <c r="BE2609" s="13"/>
      <c r="BF2609" s="13">
        <f t="shared" si="700"/>
        <v>0</v>
      </c>
      <c r="BG2609" s="13"/>
      <c r="BH2609" s="13">
        <f t="shared" si="701"/>
        <v>70488.701001315436</v>
      </c>
      <c r="BI2609" s="13">
        <f t="shared" si="702"/>
        <v>70500</v>
      </c>
      <c r="BJ2609" s="13">
        <v>70800</v>
      </c>
    </row>
    <row r="2610" spans="1:62" x14ac:dyDescent="0.25">
      <c r="A2610" t="s">
        <v>2864</v>
      </c>
      <c r="B2610" s="13">
        <v>60</v>
      </c>
      <c r="C2610">
        <v>559946</v>
      </c>
      <c r="D2610">
        <v>1</v>
      </c>
      <c r="E2610">
        <v>0</v>
      </c>
      <c r="F2610">
        <v>0</v>
      </c>
      <c r="G2610">
        <v>0</v>
      </c>
      <c r="H2610">
        <v>0</v>
      </c>
      <c r="I2610" t="s">
        <v>110</v>
      </c>
      <c r="J2610">
        <v>560120</v>
      </c>
      <c r="K2610" t="s">
        <v>338</v>
      </c>
      <c r="L2610">
        <v>560120</v>
      </c>
      <c r="M2610" t="s">
        <v>338</v>
      </c>
      <c r="N2610">
        <v>560120</v>
      </c>
      <c r="O2610" t="s">
        <v>338</v>
      </c>
      <c r="P2610">
        <v>559717</v>
      </c>
      <c r="Q2610" t="s">
        <v>336</v>
      </c>
      <c r="R2610" s="13">
        <v>70488.701001315436</v>
      </c>
      <c r="S2610" s="13"/>
      <c r="T2610" s="13"/>
      <c r="U2610" s="13"/>
      <c r="V2610" s="13">
        <f t="shared" si="686"/>
        <v>0</v>
      </c>
      <c r="W2610" s="13"/>
      <c r="X2610" s="13">
        <f t="shared" si="687"/>
        <v>0</v>
      </c>
      <c r="Y2610" s="13"/>
      <c r="Z2610" s="13">
        <f t="shared" si="688"/>
        <v>0</v>
      </c>
      <c r="AA2610" s="13"/>
      <c r="AB2610" s="13">
        <f t="shared" si="689"/>
        <v>0</v>
      </c>
      <c r="AC2610" s="13"/>
      <c r="AD2610" s="13"/>
      <c r="AE2610" s="13"/>
      <c r="AF2610" s="13"/>
      <c r="AG2610" s="13"/>
      <c r="AH2610" s="13"/>
      <c r="AI2610" s="13"/>
      <c r="AJ2610" s="13"/>
      <c r="AK2610" s="13">
        <f t="shared" si="690"/>
        <v>0</v>
      </c>
      <c r="AL2610" s="13"/>
      <c r="AM2610" s="13">
        <f t="shared" si="691"/>
        <v>0</v>
      </c>
      <c r="AN2610" s="13"/>
      <c r="AO2610" s="13">
        <v>0</v>
      </c>
      <c r="AP2610" s="13">
        <f t="shared" si="692"/>
        <v>0</v>
      </c>
      <c r="AQ2610" s="13"/>
      <c r="AR2610" s="13">
        <f t="shared" si="693"/>
        <v>0</v>
      </c>
      <c r="AS2610" s="13"/>
      <c r="AT2610" s="13">
        <f t="shared" si="694"/>
        <v>0</v>
      </c>
      <c r="AU2610" s="13"/>
      <c r="AV2610" s="13">
        <f t="shared" si="695"/>
        <v>0</v>
      </c>
      <c r="AW2610" s="13"/>
      <c r="AX2610" s="13">
        <f t="shared" si="696"/>
        <v>0</v>
      </c>
      <c r="AY2610" s="13"/>
      <c r="AZ2610" s="13">
        <f t="shared" si="697"/>
        <v>0</v>
      </c>
      <c r="BA2610" s="13"/>
      <c r="BB2610" s="13">
        <f t="shared" si="698"/>
        <v>0</v>
      </c>
      <c r="BC2610" s="13"/>
      <c r="BD2610" s="13">
        <f t="shared" si="699"/>
        <v>0</v>
      </c>
      <c r="BE2610" s="13"/>
      <c r="BF2610" s="13">
        <f t="shared" si="700"/>
        <v>0</v>
      </c>
      <c r="BG2610" s="13"/>
      <c r="BH2610" s="13">
        <f t="shared" si="701"/>
        <v>70488.701001315436</v>
      </c>
      <c r="BI2610" s="13">
        <f t="shared" si="702"/>
        <v>70500</v>
      </c>
      <c r="BJ2610" s="13">
        <v>70800</v>
      </c>
    </row>
    <row r="2611" spans="1:62" x14ac:dyDescent="0.25">
      <c r="A2611" t="s">
        <v>2865</v>
      </c>
      <c r="B2611" s="13">
        <v>165</v>
      </c>
      <c r="C2611">
        <v>536211</v>
      </c>
      <c r="D2611">
        <v>1</v>
      </c>
      <c r="E2611">
        <v>0</v>
      </c>
      <c r="F2611">
        <v>0</v>
      </c>
      <c r="G2611">
        <v>0</v>
      </c>
      <c r="H2611">
        <v>0</v>
      </c>
      <c r="I2611" t="s">
        <v>26</v>
      </c>
      <c r="J2611">
        <v>535419</v>
      </c>
      <c r="K2611" t="s">
        <v>130</v>
      </c>
      <c r="L2611">
        <v>535583</v>
      </c>
      <c r="M2611" t="s">
        <v>812</v>
      </c>
      <c r="N2611">
        <v>535419</v>
      </c>
      <c r="O2611" t="s">
        <v>130</v>
      </c>
      <c r="P2611">
        <v>535419</v>
      </c>
      <c r="Q2611" t="s">
        <v>130</v>
      </c>
      <c r="R2611" s="13">
        <v>70488.701001315436</v>
      </c>
      <c r="S2611" s="13"/>
      <c r="T2611" s="13"/>
      <c r="U2611" s="13"/>
      <c r="V2611" s="13">
        <f t="shared" si="686"/>
        <v>0</v>
      </c>
      <c r="W2611" s="13"/>
      <c r="X2611" s="13">
        <f t="shared" si="687"/>
        <v>0</v>
      </c>
      <c r="Y2611" s="13"/>
      <c r="Z2611" s="13">
        <f t="shared" si="688"/>
        <v>0</v>
      </c>
      <c r="AA2611" s="13"/>
      <c r="AB2611" s="13">
        <f t="shared" si="689"/>
        <v>0</v>
      </c>
      <c r="AC2611" s="13"/>
      <c r="AD2611" s="13"/>
      <c r="AE2611" s="13"/>
      <c r="AF2611" s="13"/>
      <c r="AG2611" s="13"/>
      <c r="AH2611" s="13"/>
      <c r="AI2611" s="13"/>
      <c r="AJ2611" s="13"/>
      <c r="AK2611" s="13">
        <f t="shared" si="690"/>
        <v>0</v>
      </c>
      <c r="AL2611" s="13"/>
      <c r="AM2611" s="13">
        <f t="shared" si="691"/>
        <v>0</v>
      </c>
      <c r="AN2611" s="13"/>
      <c r="AO2611" s="13">
        <v>0</v>
      </c>
      <c r="AP2611" s="13">
        <f t="shared" si="692"/>
        <v>0</v>
      </c>
      <c r="AQ2611" s="13"/>
      <c r="AR2611" s="13">
        <f t="shared" si="693"/>
        <v>0</v>
      </c>
      <c r="AS2611" s="13"/>
      <c r="AT2611" s="13">
        <f t="shared" si="694"/>
        <v>0</v>
      </c>
      <c r="AU2611" s="13"/>
      <c r="AV2611" s="13">
        <f t="shared" si="695"/>
        <v>0</v>
      </c>
      <c r="AW2611" s="13"/>
      <c r="AX2611" s="13">
        <f t="shared" si="696"/>
        <v>0</v>
      </c>
      <c r="AY2611" s="13"/>
      <c r="AZ2611" s="13">
        <f t="shared" si="697"/>
        <v>0</v>
      </c>
      <c r="BA2611" s="13"/>
      <c r="BB2611" s="13">
        <f t="shared" si="698"/>
        <v>0</v>
      </c>
      <c r="BC2611" s="13"/>
      <c r="BD2611" s="13">
        <f t="shared" si="699"/>
        <v>0</v>
      </c>
      <c r="BE2611" s="13"/>
      <c r="BF2611" s="13">
        <f t="shared" si="700"/>
        <v>0</v>
      </c>
      <c r="BG2611" s="13"/>
      <c r="BH2611" s="13">
        <f t="shared" si="701"/>
        <v>70488.701001315436</v>
      </c>
      <c r="BI2611" s="13">
        <f t="shared" si="702"/>
        <v>70500</v>
      </c>
      <c r="BJ2611" s="13">
        <v>70800</v>
      </c>
    </row>
    <row r="2612" spans="1:62" x14ac:dyDescent="0.25">
      <c r="A2612" t="s">
        <v>2866</v>
      </c>
      <c r="B2612" s="13">
        <v>269</v>
      </c>
      <c r="C2612">
        <v>549550</v>
      </c>
      <c r="D2612">
        <v>1</v>
      </c>
      <c r="E2612">
        <v>0</v>
      </c>
      <c r="F2612">
        <v>0</v>
      </c>
      <c r="G2612">
        <v>0</v>
      </c>
      <c r="H2612">
        <v>0</v>
      </c>
      <c r="I2612" t="s">
        <v>90</v>
      </c>
      <c r="J2612">
        <v>585939</v>
      </c>
      <c r="K2612" t="s">
        <v>723</v>
      </c>
      <c r="L2612">
        <v>585939</v>
      </c>
      <c r="M2612" t="s">
        <v>723</v>
      </c>
      <c r="N2612">
        <v>585939</v>
      </c>
      <c r="O2612" t="s">
        <v>723</v>
      </c>
      <c r="P2612">
        <v>585939</v>
      </c>
      <c r="Q2612" t="s">
        <v>723</v>
      </c>
      <c r="R2612" s="13">
        <v>70488.701001315436</v>
      </c>
      <c r="S2612" s="13"/>
      <c r="T2612" s="13"/>
      <c r="U2612" s="13"/>
      <c r="V2612" s="13">
        <f t="shared" si="686"/>
        <v>0</v>
      </c>
      <c r="W2612" s="13"/>
      <c r="X2612" s="13">
        <f t="shared" si="687"/>
        <v>0</v>
      </c>
      <c r="Y2612" s="13"/>
      <c r="Z2612" s="13">
        <f t="shared" si="688"/>
        <v>0</v>
      </c>
      <c r="AA2612" s="13"/>
      <c r="AB2612" s="13">
        <f t="shared" si="689"/>
        <v>0</v>
      </c>
      <c r="AC2612" s="13"/>
      <c r="AD2612" s="13"/>
      <c r="AE2612" s="13"/>
      <c r="AF2612" s="13"/>
      <c r="AG2612" s="13"/>
      <c r="AH2612" s="13"/>
      <c r="AI2612" s="13"/>
      <c r="AJ2612" s="13"/>
      <c r="AK2612" s="13">
        <f t="shared" si="690"/>
        <v>0</v>
      </c>
      <c r="AL2612" s="13"/>
      <c r="AM2612" s="13">
        <f t="shared" si="691"/>
        <v>0</v>
      </c>
      <c r="AN2612" s="13"/>
      <c r="AO2612" s="13">
        <v>0</v>
      </c>
      <c r="AP2612" s="13">
        <f t="shared" si="692"/>
        <v>0</v>
      </c>
      <c r="AQ2612" s="13"/>
      <c r="AR2612" s="13">
        <f t="shared" si="693"/>
        <v>0</v>
      </c>
      <c r="AS2612" s="13"/>
      <c r="AT2612" s="13">
        <f t="shared" si="694"/>
        <v>0</v>
      </c>
      <c r="AU2612" s="13"/>
      <c r="AV2612" s="13">
        <f t="shared" si="695"/>
        <v>0</v>
      </c>
      <c r="AW2612" s="13"/>
      <c r="AX2612" s="13">
        <f t="shared" si="696"/>
        <v>0</v>
      </c>
      <c r="AY2612" s="13"/>
      <c r="AZ2612" s="13">
        <f t="shared" si="697"/>
        <v>0</v>
      </c>
      <c r="BA2612" s="13"/>
      <c r="BB2612" s="13">
        <f t="shared" si="698"/>
        <v>0</v>
      </c>
      <c r="BC2612" s="13"/>
      <c r="BD2612" s="13">
        <f t="shared" si="699"/>
        <v>0</v>
      </c>
      <c r="BE2612" s="13"/>
      <c r="BF2612" s="13">
        <f t="shared" si="700"/>
        <v>0</v>
      </c>
      <c r="BG2612" s="13"/>
      <c r="BH2612" s="13">
        <f t="shared" si="701"/>
        <v>70488.701001315436</v>
      </c>
      <c r="BI2612" s="13">
        <f t="shared" si="702"/>
        <v>70500</v>
      </c>
      <c r="BJ2612" s="13">
        <v>70800</v>
      </c>
    </row>
    <row r="2613" spans="1:62" x14ac:dyDescent="0.25">
      <c r="A2613" t="s">
        <v>2867</v>
      </c>
      <c r="B2613" s="13">
        <v>342</v>
      </c>
      <c r="C2613">
        <v>576441</v>
      </c>
      <c r="D2613">
        <v>1</v>
      </c>
      <c r="E2613">
        <v>0</v>
      </c>
      <c r="F2613">
        <v>0</v>
      </c>
      <c r="G2613">
        <v>0</v>
      </c>
      <c r="H2613">
        <v>0</v>
      </c>
      <c r="I2613" t="s">
        <v>33</v>
      </c>
      <c r="J2613">
        <v>576883</v>
      </c>
      <c r="K2613" t="s">
        <v>2868</v>
      </c>
      <c r="L2613">
        <v>576883</v>
      </c>
      <c r="M2613" t="s">
        <v>2868</v>
      </c>
      <c r="N2613">
        <v>576883</v>
      </c>
      <c r="O2613" t="s">
        <v>2868</v>
      </c>
      <c r="P2613">
        <v>576069</v>
      </c>
      <c r="Q2613" t="s">
        <v>44</v>
      </c>
      <c r="R2613" s="13">
        <v>80254.738479057487</v>
      </c>
      <c r="S2613" s="13"/>
      <c r="T2613" s="13"/>
      <c r="U2613" s="13"/>
      <c r="V2613" s="13">
        <f t="shared" si="686"/>
        <v>0</v>
      </c>
      <c r="W2613" s="13"/>
      <c r="X2613" s="13">
        <f t="shared" si="687"/>
        <v>0</v>
      </c>
      <c r="Y2613" s="13"/>
      <c r="Z2613" s="13">
        <f t="shared" si="688"/>
        <v>0</v>
      </c>
      <c r="AA2613" s="13"/>
      <c r="AB2613" s="13">
        <f t="shared" si="689"/>
        <v>0</v>
      </c>
      <c r="AC2613" s="13"/>
      <c r="AD2613" s="13"/>
      <c r="AE2613" s="13"/>
      <c r="AF2613" s="13"/>
      <c r="AG2613" s="13"/>
      <c r="AH2613" s="13"/>
      <c r="AI2613" s="13"/>
      <c r="AJ2613" s="13"/>
      <c r="AK2613" s="13">
        <f t="shared" si="690"/>
        <v>0</v>
      </c>
      <c r="AL2613" s="13"/>
      <c r="AM2613" s="13">
        <f t="shared" si="691"/>
        <v>0</v>
      </c>
      <c r="AN2613" s="13"/>
      <c r="AO2613" s="13">
        <v>1</v>
      </c>
      <c r="AP2613" s="13">
        <f t="shared" si="692"/>
        <v>30500</v>
      </c>
      <c r="AQ2613" s="13"/>
      <c r="AR2613" s="13">
        <f t="shared" si="693"/>
        <v>0</v>
      </c>
      <c r="AS2613" s="13"/>
      <c r="AT2613" s="13">
        <f t="shared" si="694"/>
        <v>0</v>
      </c>
      <c r="AU2613" s="13"/>
      <c r="AV2613" s="13">
        <f t="shared" si="695"/>
        <v>0</v>
      </c>
      <c r="AW2613" s="13"/>
      <c r="AX2613" s="13">
        <f t="shared" si="696"/>
        <v>0</v>
      </c>
      <c r="AY2613" s="13"/>
      <c r="AZ2613" s="13">
        <f t="shared" si="697"/>
        <v>0</v>
      </c>
      <c r="BA2613" s="13"/>
      <c r="BB2613" s="13">
        <f t="shared" si="698"/>
        <v>0</v>
      </c>
      <c r="BC2613" s="13"/>
      <c r="BD2613" s="13">
        <f t="shared" si="699"/>
        <v>0</v>
      </c>
      <c r="BE2613" s="13"/>
      <c r="BF2613" s="13">
        <f t="shared" si="700"/>
        <v>0</v>
      </c>
      <c r="BG2613" s="13"/>
      <c r="BH2613" s="13">
        <f t="shared" si="701"/>
        <v>110754.73847905749</v>
      </c>
      <c r="BI2613" s="13">
        <f t="shared" si="702"/>
        <v>110800</v>
      </c>
      <c r="BJ2613" s="13">
        <v>109400</v>
      </c>
    </row>
    <row r="2614" spans="1:62" x14ac:dyDescent="0.25">
      <c r="A2614" t="s">
        <v>2869</v>
      </c>
      <c r="B2614" s="13">
        <v>199</v>
      </c>
      <c r="C2614">
        <v>578606</v>
      </c>
      <c r="D2614">
        <v>1</v>
      </c>
      <c r="E2614">
        <v>0</v>
      </c>
      <c r="F2614">
        <v>0</v>
      </c>
      <c r="G2614">
        <v>0</v>
      </c>
      <c r="H2614">
        <v>0</v>
      </c>
      <c r="I2614" t="s">
        <v>110</v>
      </c>
      <c r="J2614">
        <v>558371</v>
      </c>
      <c r="K2614" t="s">
        <v>2187</v>
      </c>
      <c r="L2614">
        <v>558371</v>
      </c>
      <c r="M2614" t="s">
        <v>2187</v>
      </c>
      <c r="N2614">
        <v>558371</v>
      </c>
      <c r="O2614" t="s">
        <v>2187</v>
      </c>
      <c r="P2614">
        <v>554791</v>
      </c>
      <c r="Q2614" t="s">
        <v>1157</v>
      </c>
      <c r="R2614" s="13">
        <v>70488.701001315436</v>
      </c>
      <c r="S2614" s="13"/>
      <c r="T2614" s="13"/>
      <c r="U2614" s="13"/>
      <c r="V2614" s="13">
        <f t="shared" si="686"/>
        <v>0</v>
      </c>
      <c r="W2614" s="13"/>
      <c r="X2614" s="13">
        <f t="shared" si="687"/>
        <v>0</v>
      </c>
      <c r="Y2614" s="13"/>
      <c r="Z2614" s="13">
        <f t="shared" si="688"/>
        <v>0</v>
      </c>
      <c r="AA2614" s="13"/>
      <c r="AB2614" s="13">
        <f t="shared" si="689"/>
        <v>0</v>
      </c>
      <c r="AC2614" s="13"/>
      <c r="AD2614" s="13"/>
      <c r="AE2614" s="13"/>
      <c r="AF2614" s="13"/>
      <c r="AG2614" s="13"/>
      <c r="AH2614" s="13"/>
      <c r="AI2614" s="13"/>
      <c r="AJ2614" s="13"/>
      <c r="AK2614" s="13">
        <f t="shared" si="690"/>
        <v>0</v>
      </c>
      <c r="AL2614" s="13"/>
      <c r="AM2614" s="13">
        <f t="shared" si="691"/>
        <v>0</v>
      </c>
      <c r="AN2614" s="13"/>
      <c r="AO2614" s="13">
        <v>0</v>
      </c>
      <c r="AP2614" s="13">
        <f t="shared" si="692"/>
        <v>0</v>
      </c>
      <c r="AQ2614" s="13"/>
      <c r="AR2614" s="13">
        <f t="shared" si="693"/>
        <v>0</v>
      </c>
      <c r="AS2614" s="13"/>
      <c r="AT2614" s="13">
        <f t="shared" si="694"/>
        <v>0</v>
      </c>
      <c r="AU2614" s="13"/>
      <c r="AV2614" s="13">
        <f t="shared" si="695"/>
        <v>0</v>
      </c>
      <c r="AW2614" s="13"/>
      <c r="AX2614" s="13">
        <f t="shared" si="696"/>
        <v>0</v>
      </c>
      <c r="AY2614" s="13"/>
      <c r="AZ2614" s="13">
        <f t="shared" si="697"/>
        <v>0</v>
      </c>
      <c r="BA2614" s="13"/>
      <c r="BB2614" s="13">
        <f t="shared" si="698"/>
        <v>0</v>
      </c>
      <c r="BC2614" s="13"/>
      <c r="BD2614" s="13">
        <f t="shared" si="699"/>
        <v>0</v>
      </c>
      <c r="BE2614" s="13"/>
      <c r="BF2614" s="13">
        <f t="shared" si="700"/>
        <v>0</v>
      </c>
      <c r="BG2614" s="13"/>
      <c r="BH2614" s="13">
        <f t="shared" si="701"/>
        <v>70488.701001315436</v>
      </c>
      <c r="BI2614" s="13">
        <f t="shared" si="702"/>
        <v>70500</v>
      </c>
      <c r="BJ2614" s="13">
        <v>70800</v>
      </c>
    </row>
    <row r="2615" spans="1:62" x14ac:dyDescent="0.25">
      <c r="A2615" s="3" t="s">
        <v>2870</v>
      </c>
      <c r="B2615" s="13">
        <v>802</v>
      </c>
      <c r="C2615">
        <v>554618</v>
      </c>
      <c r="D2615">
        <v>1</v>
      </c>
      <c r="E2615">
        <v>1</v>
      </c>
      <c r="F2615">
        <v>0</v>
      </c>
      <c r="G2615">
        <v>0</v>
      </c>
      <c r="H2615">
        <v>0</v>
      </c>
      <c r="I2615" t="s">
        <v>18</v>
      </c>
      <c r="J2615">
        <v>554618</v>
      </c>
      <c r="K2615" t="s">
        <v>2870</v>
      </c>
      <c r="L2615">
        <v>554529</v>
      </c>
      <c r="M2615" t="s">
        <v>1614</v>
      </c>
      <c r="N2615">
        <v>554481</v>
      </c>
      <c r="O2615" t="s">
        <v>87</v>
      </c>
      <c r="P2615">
        <v>554481</v>
      </c>
      <c r="Q2615" t="s">
        <v>87</v>
      </c>
      <c r="R2615" s="13">
        <v>186211.81039767107</v>
      </c>
      <c r="S2615" s="13">
        <v>802</v>
      </c>
      <c r="T2615" s="13">
        <v>42991.261219857792</v>
      </c>
      <c r="U2615" s="13"/>
      <c r="V2615" s="13">
        <f t="shared" si="686"/>
        <v>0</v>
      </c>
      <c r="W2615" s="13"/>
      <c r="X2615" s="13">
        <f t="shared" si="687"/>
        <v>0</v>
      </c>
      <c r="Y2615" s="13">
        <v>1</v>
      </c>
      <c r="Z2615" s="13">
        <f t="shared" si="688"/>
        <v>988</v>
      </c>
      <c r="AA2615" s="13"/>
      <c r="AB2615" s="13">
        <f t="shared" si="689"/>
        <v>0</v>
      </c>
      <c r="AC2615" s="13"/>
      <c r="AD2615" s="13"/>
      <c r="AE2615" s="13"/>
      <c r="AF2615" s="13"/>
      <c r="AG2615" s="13"/>
      <c r="AH2615" s="13"/>
      <c r="AI2615" s="13"/>
      <c r="AJ2615" s="13"/>
      <c r="AK2615" s="13">
        <f t="shared" si="690"/>
        <v>0</v>
      </c>
      <c r="AL2615" s="13"/>
      <c r="AM2615" s="13">
        <f t="shared" si="691"/>
        <v>0</v>
      </c>
      <c r="AN2615" s="13"/>
      <c r="AO2615" s="13">
        <v>0</v>
      </c>
      <c r="AP2615" s="13">
        <f t="shared" si="692"/>
        <v>0</v>
      </c>
      <c r="AQ2615" s="13"/>
      <c r="AR2615" s="13">
        <f t="shared" si="693"/>
        <v>0</v>
      </c>
      <c r="AS2615" s="13"/>
      <c r="AT2615" s="13">
        <f t="shared" si="694"/>
        <v>0</v>
      </c>
      <c r="AU2615" s="13"/>
      <c r="AV2615" s="13">
        <f t="shared" si="695"/>
        <v>0</v>
      </c>
      <c r="AW2615" s="13"/>
      <c r="AX2615" s="13">
        <f t="shared" si="696"/>
        <v>0</v>
      </c>
      <c r="AY2615" s="13"/>
      <c r="AZ2615" s="13">
        <f t="shared" si="697"/>
        <v>0</v>
      </c>
      <c r="BA2615" s="13"/>
      <c r="BB2615" s="13">
        <f t="shared" si="698"/>
        <v>0</v>
      </c>
      <c r="BC2615" s="13"/>
      <c r="BD2615" s="13">
        <f t="shared" si="699"/>
        <v>0</v>
      </c>
      <c r="BE2615" s="13"/>
      <c r="BF2615" s="13">
        <f t="shared" si="700"/>
        <v>0</v>
      </c>
      <c r="BG2615" s="13"/>
      <c r="BH2615" s="13">
        <f t="shared" si="701"/>
        <v>230191.07161752885</v>
      </c>
      <c r="BI2615" s="13">
        <f t="shared" si="702"/>
        <v>230200</v>
      </c>
      <c r="BJ2615" s="13">
        <v>237000</v>
      </c>
    </row>
    <row r="2616" spans="1:62" x14ac:dyDescent="0.25">
      <c r="A2616" s="4" t="s">
        <v>115</v>
      </c>
      <c r="B2616" s="13">
        <v>1951</v>
      </c>
      <c r="C2616">
        <v>573108</v>
      </c>
      <c r="D2616">
        <v>1</v>
      </c>
      <c r="E2616">
        <v>1</v>
      </c>
      <c r="F2616">
        <v>1</v>
      </c>
      <c r="G2616">
        <v>0</v>
      </c>
      <c r="H2616">
        <v>0</v>
      </c>
      <c r="I2616" t="s">
        <v>33</v>
      </c>
      <c r="J2616">
        <v>573108</v>
      </c>
      <c r="K2616" t="s">
        <v>115</v>
      </c>
      <c r="L2616">
        <v>573108</v>
      </c>
      <c r="M2616" t="s">
        <v>115</v>
      </c>
      <c r="N2616">
        <v>573060</v>
      </c>
      <c r="O2616" t="s">
        <v>116</v>
      </c>
      <c r="P2616">
        <v>572659</v>
      </c>
      <c r="Q2616" t="s">
        <v>114</v>
      </c>
      <c r="R2616" s="13">
        <v>445402.67545245157</v>
      </c>
      <c r="S2616" s="13">
        <v>4037</v>
      </c>
      <c r="T2616" s="13">
        <v>215568.74884755295</v>
      </c>
      <c r="U2616" s="13"/>
      <c r="V2616" s="13">
        <f t="shared" si="686"/>
        <v>0</v>
      </c>
      <c r="W2616" s="13">
        <v>11</v>
      </c>
      <c r="X2616" s="13">
        <f t="shared" si="687"/>
        <v>32604</v>
      </c>
      <c r="Y2616" s="13">
        <v>37</v>
      </c>
      <c r="Z2616" s="13">
        <f t="shared" si="688"/>
        <v>36556</v>
      </c>
      <c r="AA2616" s="13">
        <v>14</v>
      </c>
      <c r="AB2616" s="13">
        <f t="shared" si="689"/>
        <v>3458</v>
      </c>
      <c r="AC2616" s="13">
        <v>4037</v>
      </c>
      <c r="AD2616" s="13">
        <v>860169.15899681218</v>
      </c>
      <c r="AE2616" s="13"/>
      <c r="AF2616" s="13"/>
      <c r="AG2616" s="13"/>
      <c r="AH2616" s="13"/>
      <c r="AI2616" s="13"/>
      <c r="AJ2616" s="13"/>
      <c r="AK2616" s="13">
        <f t="shared" si="690"/>
        <v>0</v>
      </c>
      <c r="AL2616" s="13"/>
      <c r="AM2616" s="13">
        <f t="shared" si="691"/>
        <v>0</v>
      </c>
      <c r="AN2616" s="13"/>
      <c r="AO2616" s="13">
        <v>3</v>
      </c>
      <c r="AP2616" s="13">
        <f t="shared" si="692"/>
        <v>91500</v>
      </c>
      <c r="AQ2616" s="13"/>
      <c r="AR2616" s="13">
        <f t="shared" si="693"/>
        <v>0</v>
      </c>
      <c r="AS2616" s="13"/>
      <c r="AT2616" s="13">
        <f t="shared" si="694"/>
        <v>0</v>
      </c>
      <c r="AU2616" s="13"/>
      <c r="AV2616" s="13">
        <f t="shared" si="695"/>
        <v>0</v>
      </c>
      <c r="AW2616" s="13"/>
      <c r="AX2616" s="13">
        <f t="shared" si="696"/>
        <v>0</v>
      </c>
      <c r="AY2616" s="13"/>
      <c r="AZ2616" s="13">
        <f t="shared" si="697"/>
        <v>0</v>
      </c>
      <c r="BA2616" s="13"/>
      <c r="BB2616" s="13">
        <f t="shared" si="698"/>
        <v>0</v>
      </c>
      <c r="BC2616" s="13"/>
      <c r="BD2616" s="13">
        <f t="shared" si="699"/>
        <v>0</v>
      </c>
      <c r="BE2616" s="13"/>
      <c r="BF2616" s="13">
        <f t="shared" si="700"/>
        <v>0</v>
      </c>
      <c r="BG2616" s="13"/>
      <c r="BH2616" s="13">
        <f t="shared" si="701"/>
        <v>1685258.5832968168</v>
      </c>
      <c r="BI2616" s="13">
        <f t="shared" si="702"/>
        <v>1685300</v>
      </c>
      <c r="BJ2616" s="13">
        <v>1643400</v>
      </c>
    </row>
    <row r="2617" spans="1:62" x14ac:dyDescent="0.25">
      <c r="A2617" t="s">
        <v>2871</v>
      </c>
      <c r="B2617" s="13">
        <v>537</v>
      </c>
      <c r="C2617">
        <v>560502</v>
      </c>
      <c r="D2617">
        <v>1</v>
      </c>
      <c r="E2617">
        <v>0</v>
      </c>
      <c r="F2617">
        <v>0</v>
      </c>
      <c r="G2617">
        <v>0</v>
      </c>
      <c r="H2617">
        <v>0</v>
      </c>
      <c r="I2617" t="s">
        <v>18</v>
      </c>
      <c r="J2617">
        <v>560499</v>
      </c>
      <c r="K2617" t="s">
        <v>1246</v>
      </c>
      <c r="L2617">
        <v>560499</v>
      </c>
      <c r="M2617" t="s">
        <v>1246</v>
      </c>
      <c r="N2617">
        <v>560499</v>
      </c>
      <c r="O2617" t="s">
        <v>1246</v>
      </c>
      <c r="P2617">
        <v>560286</v>
      </c>
      <c r="Q2617" t="s">
        <v>818</v>
      </c>
      <c r="R2617" s="13">
        <v>125376.55180393573</v>
      </c>
      <c r="S2617" s="13"/>
      <c r="T2617" s="13"/>
      <c r="U2617" s="13"/>
      <c r="V2617" s="13">
        <f t="shared" si="686"/>
        <v>0</v>
      </c>
      <c r="W2617" s="13"/>
      <c r="X2617" s="13">
        <f t="shared" si="687"/>
        <v>0</v>
      </c>
      <c r="Y2617" s="13"/>
      <c r="Z2617" s="13">
        <f t="shared" si="688"/>
        <v>0</v>
      </c>
      <c r="AA2617" s="13"/>
      <c r="AB2617" s="13">
        <f t="shared" si="689"/>
        <v>0</v>
      </c>
      <c r="AC2617" s="13"/>
      <c r="AD2617" s="13"/>
      <c r="AE2617" s="13"/>
      <c r="AF2617" s="13"/>
      <c r="AG2617" s="13"/>
      <c r="AH2617" s="13"/>
      <c r="AI2617" s="13"/>
      <c r="AJ2617" s="13"/>
      <c r="AK2617" s="13">
        <f t="shared" si="690"/>
        <v>0</v>
      </c>
      <c r="AL2617" s="13"/>
      <c r="AM2617" s="13">
        <f t="shared" si="691"/>
        <v>0</v>
      </c>
      <c r="AN2617" s="13"/>
      <c r="AO2617" s="13">
        <v>1</v>
      </c>
      <c r="AP2617" s="13">
        <f t="shared" si="692"/>
        <v>30500</v>
      </c>
      <c r="AQ2617" s="13"/>
      <c r="AR2617" s="13">
        <f t="shared" si="693"/>
        <v>0</v>
      </c>
      <c r="AS2617" s="13"/>
      <c r="AT2617" s="13">
        <f t="shared" si="694"/>
        <v>0</v>
      </c>
      <c r="AU2617" s="13"/>
      <c r="AV2617" s="13">
        <f t="shared" si="695"/>
        <v>0</v>
      </c>
      <c r="AW2617" s="13"/>
      <c r="AX2617" s="13">
        <f t="shared" si="696"/>
        <v>0</v>
      </c>
      <c r="AY2617" s="13"/>
      <c r="AZ2617" s="13">
        <f t="shared" si="697"/>
        <v>0</v>
      </c>
      <c r="BA2617" s="13"/>
      <c r="BB2617" s="13">
        <f t="shared" si="698"/>
        <v>0</v>
      </c>
      <c r="BC2617" s="13"/>
      <c r="BD2617" s="13">
        <f t="shared" si="699"/>
        <v>0</v>
      </c>
      <c r="BE2617" s="13"/>
      <c r="BF2617" s="13">
        <f t="shared" si="700"/>
        <v>0</v>
      </c>
      <c r="BG2617" s="13"/>
      <c r="BH2617" s="13">
        <f t="shared" si="701"/>
        <v>155876.55180393573</v>
      </c>
      <c r="BI2617" s="13">
        <f t="shared" si="702"/>
        <v>155900</v>
      </c>
      <c r="BJ2617" s="13">
        <v>155900</v>
      </c>
    </row>
    <row r="2618" spans="1:62" x14ac:dyDescent="0.25">
      <c r="A2618" t="s">
        <v>2872</v>
      </c>
      <c r="B2618" s="13">
        <v>899</v>
      </c>
      <c r="C2618">
        <v>570249</v>
      </c>
      <c r="D2618">
        <v>1</v>
      </c>
      <c r="E2618">
        <v>0</v>
      </c>
      <c r="F2618">
        <v>0</v>
      </c>
      <c r="G2618">
        <v>0</v>
      </c>
      <c r="H2618">
        <v>0</v>
      </c>
      <c r="I2618" t="s">
        <v>33</v>
      </c>
      <c r="J2618">
        <v>570656</v>
      </c>
      <c r="K2618" t="s">
        <v>1351</v>
      </c>
      <c r="L2618">
        <v>569810</v>
      </c>
      <c r="M2618" t="s">
        <v>98</v>
      </c>
      <c r="N2618">
        <v>569810</v>
      </c>
      <c r="O2618" t="s">
        <v>98</v>
      </c>
      <c r="P2618">
        <v>569810</v>
      </c>
      <c r="Q2618" t="s">
        <v>98</v>
      </c>
      <c r="R2618" s="13">
        <v>208361.05563569683</v>
      </c>
      <c r="S2618" s="13"/>
      <c r="T2618" s="13"/>
      <c r="U2618" s="13"/>
      <c r="V2618" s="13">
        <f t="shared" si="686"/>
        <v>0</v>
      </c>
      <c r="W2618" s="13"/>
      <c r="X2618" s="13">
        <f t="shared" si="687"/>
        <v>0</v>
      </c>
      <c r="Y2618" s="13"/>
      <c r="Z2618" s="13">
        <f t="shared" si="688"/>
        <v>0</v>
      </c>
      <c r="AA2618" s="13"/>
      <c r="AB2618" s="13">
        <f t="shared" si="689"/>
        <v>0</v>
      </c>
      <c r="AC2618" s="13"/>
      <c r="AD2618" s="13"/>
      <c r="AE2618" s="13"/>
      <c r="AF2618" s="13"/>
      <c r="AG2618" s="13"/>
      <c r="AH2618" s="13"/>
      <c r="AI2618" s="13"/>
      <c r="AJ2618" s="13"/>
      <c r="AK2618" s="13">
        <f t="shared" si="690"/>
        <v>0</v>
      </c>
      <c r="AL2618" s="13"/>
      <c r="AM2618" s="13">
        <f t="shared" si="691"/>
        <v>0</v>
      </c>
      <c r="AN2618" s="13"/>
      <c r="AO2618" s="13">
        <v>0</v>
      </c>
      <c r="AP2618" s="13">
        <f t="shared" si="692"/>
        <v>0</v>
      </c>
      <c r="AQ2618" s="13"/>
      <c r="AR2618" s="13">
        <f t="shared" si="693"/>
        <v>0</v>
      </c>
      <c r="AS2618" s="13"/>
      <c r="AT2618" s="13">
        <f t="shared" si="694"/>
        <v>0</v>
      </c>
      <c r="AU2618" s="13"/>
      <c r="AV2618" s="13">
        <f t="shared" si="695"/>
        <v>0</v>
      </c>
      <c r="AW2618" s="13"/>
      <c r="AX2618" s="13">
        <f t="shared" si="696"/>
        <v>0</v>
      </c>
      <c r="AY2618" s="13"/>
      <c r="AZ2618" s="13">
        <f t="shared" si="697"/>
        <v>0</v>
      </c>
      <c r="BA2618" s="13"/>
      <c r="BB2618" s="13">
        <f t="shared" si="698"/>
        <v>0</v>
      </c>
      <c r="BC2618" s="13"/>
      <c r="BD2618" s="13">
        <f t="shared" si="699"/>
        <v>0</v>
      </c>
      <c r="BE2618" s="13"/>
      <c r="BF2618" s="13">
        <f t="shared" si="700"/>
        <v>0</v>
      </c>
      <c r="BG2618" s="13"/>
      <c r="BH2618" s="13">
        <f t="shared" si="701"/>
        <v>208361.05563569683</v>
      </c>
      <c r="BI2618" s="13">
        <f t="shared" si="702"/>
        <v>208400</v>
      </c>
      <c r="BJ2618" s="13">
        <v>208900</v>
      </c>
    </row>
    <row r="2619" spans="1:62" x14ac:dyDescent="0.25">
      <c r="A2619" s="3" t="s">
        <v>2595</v>
      </c>
      <c r="B2619" s="13">
        <v>943</v>
      </c>
      <c r="C2619">
        <v>566349</v>
      </c>
      <c r="D2619">
        <v>1</v>
      </c>
      <c r="E2619">
        <v>1</v>
      </c>
      <c r="F2619">
        <v>0</v>
      </c>
      <c r="G2619">
        <v>0</v>
      </c>
      <c r="H2619">
        <v>0</v>
      </c>
      <c r="I2619" t="s">
        <v>85</v>
      </c>
      <c r="J2619">
        <v>566349</v>
      </c>
      <c r="K2619" t="s">
        <v>2595</v>
      </c>
      <c r="L2619">
        <v>565971</v>
      </c>
      <c r="M2619" t="s">
        <v>430</v>
      </c>
      <c r="N2619">
        <v>565971</v>
      </c>
      <c r="O2619" t="s">
        <v>430</v>
      </c>
      <c r="P2619">
        <v>565971</v>
      </c>
      <c r="Q2619" t="s">
        <v>430</v>
      </c>
      <c r="R2619" s="13">
        <v>218389.03974814439</v>
      </c>
      <c r="S2619" s="13">
        <v>1160</v>
      </c>
      <c r="T2619" s="13">
        <v>62142.652762451478</v>
      </c>
      <c r="U2619" s="13"/>
      <c r="V2619" s="13">
        <f t="shared" si="686"/>
        <v>0</v>
      </c>
      <c r="W2619" s="13">
        <v>5</v>
      </c>
      <c r="X2619" s="13">
        <f t="shared" si="687"/>
        <v>14820</v>
      </c>
      <c r="Y2619" s="13">
        <v>8</v>
      </c>
      <c r="Z2619" s="13">
        <f t="shared" si="688"/>
        <v>7904</v>
      </c>
      <c r="AA2619" s="13">
        <v>4</v>
      </c>
      <c r="AB2619" s="13">
        <f t="shared" si="689"/>
        <v>988</v>
      </c>
      <c r="AC2619" s="13"/>
      <c r="AD2619" s="13"/>
      <c r="AE2619" s="13"/>
      <c r="AF2619" s="13"/>
      <c r="AG2619" s="13"/>
      <c r="AH2619" s="13"/>
      <c r="AI2619" s="13"/>
      <c r="AJ2619" s="13"/>
      <c r="AK2619" s="13">
        <f t="shared" si="690"/>
        <v>0</v>
      </c>
      <c r="AL2619" s="13"/>
      <c r="AM2619" s="13">
        <f t="shared" si="691"/>
        <v>0</v>
      </c>
      <c r="AN2619" s="13"/>
      <c r="AO2619" s="13">
        <v>0</v>
      </c>
      <c r="AP2619" s="13">
        <f t="shared" si="692"/>
        <v>0</v>
      </c>
      <c r="AQ2619" s="13"/>
      <c r="AR2619" s="13">
        <f t="shared" si="693"/>
        <v>0</v>
      </c>
      <c r="AS2619" s="13"/>
      <c r="AT2619" s="13">
        <f t="shared" si="694"/>
        <v>0</v>
      </c>
      <c r="AU2619" s="13"/>
      <c r="AV2619" s="13">
        <f t="shared" si="695"/>
        <v>0</v>
      </c>
      <c r="AW2619" s="13"/>
      <c r="AX2619" s="13">
        <f t="shared" si="696"/>
        <v>0</v>
      </c>
      <c r="AY2619" s="13"/>
      <c r="AZ2619" s="13">
        <f t="shared" si="697"/>
        <v>0</v>
      </c>
      <c r="BA2619" s="13"/>
      <c r="BB2619" s="13">
        <f t="shared" si="698"/>
        <v>0</v>
      </c>
      <c r="BC2619" s="13"/>
      <c r="BD2619" s="13">
        <f t="shared" si="699"/>
        <v>0</v>
      </c>
      <c r="BE2619" s="13"/>
      <c r="BF2619" s="13">
        <f t="shared" si="700"/>
        <v>0</v>
      </c>
      <c r="BG2619" s="13"/>
      <c r="BH2619" s="13">
        <f t="shared" si="701"/>
        <v>304243.69251059589</v>
      </c>
      <c r="BI2619" s="13">
        <f t="shared" si="702"/>
        <v>304200</v>
      </c>
      <c r="BJ2619" s="13">
        <v>301800</v>
      </c>
    </row>
    <row r="2620" spans="1:62" x14ac:dyDescent="0.25">
      <c r="A2620" s="4" t="s">
        <v>1370</v>
      </c>
      <c r="B2620" s="13">
        <v>3476</v>
      </c>
      <c r="C2620">
        <v>539414</v>
      </c>
      <c r="D2620">
        <v>1</v>
      </c>
      <c r="E2620">
        <v>1</v>
      </c>
      <c r="F2620">
        <v>1</v>
      </c>
      <c r="G2620">
        <v>0</v>
      </c>
      <c r="H2620">
        <v>0</v>
      </c>
      <c r="I2620" t="s">
        <v>26</v>
      </c>
      <c r="J2620">
        <v>539414</v>
      </c>
      <c r="K2620" t="s">
        <v>1370</v>
      </c>
      <c r="L2620">
        <v>539414</v>
      </c>
      <c r="M2620" t="s">
        <v>1370</v>
      </c>
      <c r="N2620">
        <v>539627</v>
      </c>
      <c r="O2620" t="s">
        <v>1188</v>
      </c>
      <c r="P2620">
        <v>539139</v>
      </c>
      <c r="Q2620" t="s">
        <v>548</v>
      </c>
      <c r="R2620" s="13">
        <v>781340.07555170497</v>
      </c>
      <c r="S2620" s="13">
        <v>4324</v>
      </c>
      <c r="T2620" s="13">
        <v>230837.9151614029</v>
      </c>
      <c r="U2620" s="13">
        <v>2</v>
      </c>
      <c r="V2620" s="13">
        <f t="shared" si="686"/>
        <v>1482</v>
      </c>
      <c r="W2620" s="13">
        <v>16</v>
      </c>
      <c r="X2620" s="13">
        <f t="shared" si="687"/>
        <v>47424</v>
      </c>
      <c r="Y2620" s="13">
        <v>15</v>
      </c>
      <c r="Z2620" s="13">
        <f t="shared" si="688"/>
        <v>14820</v>
      </c>
      <c r="AA2620" s="13">
        <v>9</v>
      </c>
      <c r="AB2620" s="13">
        <f t="shared" si="689"/>
        <v>2223</v>
      </c>
      <c r="AC2620" s="13">
        <v>4411</v>
      </c>
      <c r="AD2620" s="13">
        <v>938524.75627563824</v>
      </c>
      <c r="AE2620" s="13"/>
      <c r="AF2620" s="13"/>
      <c r="AG2620" s="13"/>
      <c r="AH2620" s="13"/>
      <c r="AI2620" s="13"/>
      <c r="AJ2620" s="13"/>
      <c r="AK2620" s="13">
        <f t="shared" si="690"/>
        <v>0</v>
      </c>
      <c r="AL2620" s="13"/>
      <c r="AM2620" s="13">
        <f t="shared" si="691"/>
        <v>0</v>
      </c>
      <c r="AN2620" s="13"/>
      <c r="AO2620" s="13">
        <v>3</v>
      </c>
      <c r="AP2620" s="13">
        <f t="shared" si="692"/>
        <v>91500</v>
      </c>
      <c r="AQ2620" s="13"/>
      <c r="AR2620" s="13">
        <f t="shared" si="693"/>
        <v>0</v>
      </c>
      <c r="AS2620" s="13"/>
      <c r="AT2620" s="13">
        <f t="shared" si="694"/>
        <v>0</v>
      </c>
      <c r="AU2620" s="13"/>
      <c r="AV2620" s="13">
        <f t="shared" si="695"/>
        <v>0</v>
      </c>
      <c r="AW2620" s="13"/>
      <c r="AX2620" s="13">
        <f t="shared" si="696"/>
        <v>0</v>
      </c>
      <c r="AY2620" s="13"/>
      <c r="AZ2620" s="13">
        <f t="shared" si="697"/>
        <v>0</v>
      </c>
      <c r="BA2620" s="13"/>
      <c r="BB2620" s="13">
        <f t="shared" si="698"/>
        <v>0</v>
      </c>
      <c r="BC2620" s="13"/>
      <c r="BD2620" s="13">
        <f t="shared" si="699"/>
        <v>0</v>
      </c>
      <c r="BE2620" s="13"/>
      <c r="BF2620" s="13">
        <f t="shared" si="700"/>
        <v>0</v>
      </c>
      <c r="BG2620" s="13"/>
      <c r="BH2620" s="13">
        <f t="shared" si="701"/>
        <v>2108151.7469887463</v>
      </c>
      <c r="BI2620" s="13">
        <f t="shared" si="702"/>
        <v>2108200</v>
      </c>
      <c r="BJ2620" s="13">
        <v>2097300</v>
      </c>
    </row>
    <row r="2621" spans="1:62" x14ac:dyDescent="0.25">
      <c r="A2621" t="s">
        <v>2873</v>
      </c>
      <c r="B2621" s="13">
        <v>175</v>
      </c>
      <c r="C2621">
        <v>580562</v>
      </c>
      <c r="D2621">
        <v>1</v>
      </c>
      <c r="E2621">
        <v>0</v>
      </c>
      <c r="F2621">
        <v>0</v>
      </c>
      <c r="G2621">
        <v>0</v>
      </c>
      <c r="H2621">
        <v>0</v>
      </c>
      <c r="I2621" t="s">
        <v>41</v>
      </c>
      <c r="J2621">
        <v>581186</v>
      </c>
      <c r="K2621" t="s">
        <v>323</v>
      </c>
      <c r="L2621">
        <v>581186</v>
      </c>
      <c r="M2621" t="s">
        <v>323</v>
      </c>
      <c r="N2621">
        <v>581186</v>
      </c>
      <c r="O2621" t="s">
        <v>323</v>
      </c>
      <c r="P2621">
        <v>581186</v>
      </c>
      <c r="Q2621" t="s">
        <v>323</v>
      </c>
      <c r="R2621" s="13">
        <v>70488.701001315436</v>
      </c>
      <c r="S2621" s="13"/>
      <c r="T2621" s="13"/>
      <c r="U2621" s="13"/>
      <c r="V2621" s="13">
        <f t="shared" si="686"/>
        <v>0</v>
      </c>
      <c r="W2621" s="13"/>
      <c r="X2621" s="13">
        <f t="shared" si="687"/>
        <v>0</v>
      </c>
      <c r="Y2621" s="13"/>
      <c r="Z2621" s="13">
        <f t="shared" si="688"/>
        <v>0</v>
      </c>
      <c r="AA2621" s="13"/>
      <c r="AB2621" s="13">
        <f t="shared" si="689"/>
        <v>0</v>
      </c>
      <c r="AC2621" s="13"/>
      <c r="AD2621" s="13"/>
      <c r="AE2621" s="13"/>
      <c r="AF2621" s="13"/>
      <c r="AG2621" s="13"/>
      <c r="AH2621" s="13"/>
      <c r="AI2621" s="13"/>
      <c r="AJ2621" s="13"/>
      <c r="AK2621" s="13">
        <f t="shared" si="690"/>
        <v>0</v>
      </c>
      <c r="AL2621" s="13"/>
      <c r="AM2621" s="13">
        <f t="shared" si="691"/>
        <v>0</v>
      </c>
      <c r="AN2621" s="13"/>
      <c r="AO2621" s="13">
        <v>0</v>
      </c>
      <c r="AP2621" s="13">
        <f t="shared" si="692"/>
        <v>0</v>
      </c>
      <c r="AQ2621" s="13"/>
      <c r="AR2621" s="13">
        <f t="shared" si="693"/>
        <v>0</v>
      </c>
      <c r="AS2621" s="13"/>
      <c r="AT2621" s="13">
        <f t="shared" si="694"/>
        <v>0</v>
      </c>
      <c r="AU2621" s="13"/>
      <c r="AV2621" s="13">
        <f t="shared" si="695"/>
        <v>0</v>
      </c>
      <c r="AW2621" s="13"/>
      <c r="AX2621" s="13">
        <f t="shared" si="696"/>
        <v>0</v>
      </c>
      <c r="AY2621" s="13"/>
      <c r="AZ2621" s="13">
        <f t="shared" si="697"/>
        <v>0</v>
      </c>
      <c r="BA2621" s="13"/>
      <c r="BB2621" s="13">
        <f t="shared" si="698"/>
        <v>0</v>
      </c>
      <c r="BC2621" s="13"/>
      <c r="BD2621" s="13">
        <f t="shared" si="699"/>
        <v>0</v>
      </c>
      <c r="BE2621" s="13"/>
      <c r="BF2621" s="13">
        <f t="shared" si="700"/>
        <v>0</v>
      </c>
      <c r="BG2621" s="13"/>
      <c r="BH2621" s="13">
        <f t="shared" si="701"/>
        <v>70488.701001315436</v>
      </c>
      <c r="BI2621" s="13">
        <f t="shared" si="702"/>
        <v>70500</v>
      </c>
      <c r="BJ2621" s="13">
        <v>70800</v>
      </c>
    </row>
    <row r="2622" spans="1:62" x14ac:dyDescent="0.25">
      <c r="A2622" t="s">
        <v>2874</v>
      </c>
      <c r="B2622" s="13">
        <v>239</v>
      </c>
      <c r="C2622">
        <v>563188</v>
      </c>
      <c r="D2622">
        <v>1</v>
      </c>
      <c r="E2622">
        <v>0</v>
      </c>
      <c r="F2622">
        <v>0</v>
      </c>
      <c r="G2622">
        <v>0</v>
      </c>
      <c r="H2622">
        <v>0</v>
      </c>
      <c r="I2622" t="s">
        <v>85</v>
      </c>
      <c r="J2622">
        <v>563102</v>
      </c>
      <c r="K2622" t="s">
        <v>1464</v>
      </c>
      <c r="L2622">
        <v>563323</v>
      </c>
      <c r="M2622" t="s">
        <v>2875</v>
      </c>
      <c r="N2622">
        <v>563102</v>
      </c>
      <c r="O2622" t="s">
        <v>1464</v>
      </c>
      <c r="P2622">
        <v>563102</v>
      </c>
      <c r="Q2622" t="s">
        <v>1464</v>
      </c>
      <c r="R2622" s="13">
        <v>70488.701001315436</v>
      </c>
      <c r="S2622" s="13"/>
      <c r="T2622" s="13"/>
      <c r="U2622" s="13"/>
      <c r="V2622" s="13">
        <f t="shared" si="686"/>
        <v>0</v>
      </c>
      <c r="W2622" s="13"/>
      <c r="X2622" s="13">
        <f t="shared" si="687"/>
        <v>0</v>
      </c>
      <c r="Y2622" s="13"/>
      <c r="Z2622" s="13">
        <f t="shared" si="688"/>
        <v>0</v>
      </c>
      <c r="AA2622" s="13"/>
      <c r="AB2622" s="13">
        <f t="shared" si="689"/>
        <v>0</v>
      </c>
      <c r="AC2622" s="13"/>
      <c r="AD2622" s="13"/>
      <c r="AE2622" s="13"/>
      <c r="AF2622" s="13"/>
      <c r="AG2622" s="13"/>
      <c r="AH2622" s="13"/>
      <c r="AI2622" s="13"/>
      <c r="AJ2622" s="13"/>
      <c r="AK2622" s="13">
        <f t="shared" si="690"/>
        <v>0</v>
      </c>
      <c r="AL2622" s="13"/>
      <c r="AM2622" s="13">
        <f t="shared" si="691"/>
        <v>0</v>
      </c>
      <c r="AN2622" s="13"/>
      <c r="AO2622" s="13">
        <v>0</v>
      </c>
      <c r="AP2622" s="13">
        <f t="shared" si="692"/>
        <v>0</v>
      </c>
      <c r="AQ2622" s="13"/>
      <c r="AR2622" s="13">
        <f t="shared" si="693"/>
        <v>0</v>
      </c>
      <c r="AS2622" s="13"/>
      <c r="AT2622" s="13">
        <f t="shared" si="694"/>
        <v>0</v>
      </c>
      <c r="AU2622" s="13"/>
      <c r="AV2622" s="13">
        <f t="shared" si="695"/>
        <v>0</v>
      </c>
      <c r="AW2622" s="13"/>
      <c r="AX2622" s="13">
        <f t="shared" si="696"/>
        <v>0</v>
      </c>
      <c r="AY2622" s="13"/>
      <c r="AZ2622" s="13">
        <f t="shared" si="697"/>
        <v>0</v>
      </c>
      <c r="BA2622" s="13"/>
      <c r="BB2622" s="13">
        <f t="shared" si="698"/>
        <v>0</v>
      </c>
      <c r="BC2622" s="13"/>
      <c r="BD2622" s="13">
        <f t="shared" si="699"/>
        <v>0</v>
      </c>
      <c r="BE2622" s="13"/>
      <c r="BF2622" s="13">
        <f t="shared" si="700"/>
        <v>0</v>
      </c>
      <c r="BG2622" s="13"/>
      <c r="BH2622" s="13">
        <f t="shared" si="701"/>
        <v>70488.701001315436</v>
      </c>
      <c r="BI2622" s="13">
        <f t="shared" si="702"/>
        <v>70500</v>
      </c>
      <c r="BJ2622" s="13">
        <v>70800</v>
      </c>
    </row>
    <row r="2623" spans="1:62" x14ac:dyDescent="0.25">
      <c r="A2623" s="3" t="s">
        <v>1449</v>
      </c>
      <c r="B2623" s="13">
        <v>1057</v>
      </c>
      <c r="C2623">
        <v>535001</v>
      </c>
      <c r="D2623">
        <v>1</v>
      </c>
      <c r="E2623">
        <v>1</v>
      </c>
      <c r="F2623">
        <v>0</v>
      </c>
      <c r="G2623">
        <v>0</v>
      </c>
      <c r="H2623">
        <v>0</v>
      </c>
      <c r="I2623" t="s">
        <v>26</v>
      </c>
      <c r="J2623">
        <v>535001</v>
      </c>
      <c r="K2623" t="s">
        <v>1449</v>
      </c>
      <c r="L2623">
        <v>534676</v>
      </c>
      <c r="M2623" t="s">
        <v>943</v>
      </c>
      <c r="N2623">
        <v>534676</v>
      </c>
      <c r="O2623" t="s">
        <v>943</v>
      </c>
      <c r="P2623">
        <v>534676</v>
      </c>
      <c r="Q2623" t="s">
        <v>943</v>
      </c>
      <c r="R2623" s="13">
        <v>244317.89735464446</v>
      </c>
      <c r="S2623" s="13">
        <v>2061</v>
      </c>
      <c r="T2623" s="13">
        <v>110272.92452099371</v>
      </c>
      <c r="U2623" s="13">
        <v>1</v>
      </c>
      <c r="V2623" s="13">
        <f t="shared" si="686"/>
        <v>741</v>
      </c>
      <c r="W2623" s="13">
        <v>33</v>
      </c>
      <c r="X2623" s="13">
        <f t="shared" si="687"/>
        <v>97812</v>
      </c>
      <c r="Y2623" s="13">
        <v>28</v>
      </c>
      <c r="Z2623" s="13">
        <f t="shared" si="688"/>
        <v>27664</v>
      </c>
      <c r="AA2623" s="13">
        <v>5</v>
      </c>
      <c r="AB2623" s="13">
        <f t="shared" si="689"/>
        <v>1235</v>
      </c>
      <c r="AC2623" s="13"/>
      <c r="AD2623" s="13"/>
      <c r="AE2623" s="13"/>
      <c r="AF2623" s="13"/>
      <c r="AG2623" s="13"/>
      <c r="AH2623" s="13"/>
      <c r="AI2623" s="13"/>
      <c r="AJ2623" s="13"/>
      <c r="AK2623" s="13">
        <f t="shared" si="690"/>
        <v>0</v>
      </c>
      <c r="AL2623" s="13"/>
      <c r="AM2623" s="13">
        <f t="shared" si="691"/>
        <v>0</v>
      </c>
      <c r="AN2623" s="13"/>
      <c r="AO2623" s="13">
        <v>0</v>
      </c>
      <c r="AP2623" s="13">
        <f t="shared" si="692"/>
        <v>0</v>
      </c>
      <c r="AQ2623" s="13"/>
      <c r="AR2623" s="13">
        <f t="shared" si="693"/>
        <v>0</v>
      </c>
      <c r="AS2623" s="13"/>
      <c r="AT2623" s="13">
        <f t="shared" si="694"/>
        <v>0</v>
      </c>
      <c r="AU2623" s="13"/>
      <c r="AV2623" s="13">
        <f t="shared" si="695"/>
        <v>0</v>
      </c>
      <c r="AW2623" s="13"/>
      <c r="AX2623" s="13">
        <f t="shared" si="696"/>
        <v>0</v>
      </c>
      <c r="AY2623" s="13"/>
      <c r="AZ2623" s="13">
        <f t="shared" si="697"/>
        <v>0</v>
      </c>
      <c r="BA2623" s="13"/>
      <c r="BB2623" s="13">
        <f t="shared" si="698"/>
        <v>0</v>
      </c>
      <c r="BC2623" s="13"/>
      <c r="BD2623" s="13">
        <f t="shared" si="699"/>
        <v>0</v>
      </c>
      <c r="BE2623" s="13"/>
      <c r="BF2623" s="13">
        <f t="shared" si="700"/>
        <v>0</v>
      </c>
      <c r="BG2623" s="13"/>
      <c r="BH2623" s="13">
        <f t="shared" si="701"/>
        <v>482042.82187563815</v>
      </c>
      <c r="BI2623" s="13">
        <f t="shared" si="702"/>
        <v>482000</v>
      </c>
      <c r="BJ2623" s="13">
        <v>491100</v>
      </c>
    </row>
    <row r="2624" spans="1:62" x14ac:dyDescent="0.25">
      <c r="A2624" t="s">
        <v>2876</v>
      </c>
      <c r="B2624" s="13">
        <v>126</v>
      </c>
      <c r="C2624">
        <v>563544</v>
      </c>
      <c r="D2624">
        <v>1</v>
      </c>
      <c r="E2624">
        <v>0</v>
      </c>
      <c r="F2624">
        <v>0</v>
      </c>
      <c r="G2624">
        <v>0</v>
      </c>
      <c r="H2624">
        <v>0</v>
      </c>
      <c r="I2624" t="s">
        <v>23</v>
      </c>
      <c r="J2624">
        <v>552666</v>
      </c>
      <c r="K2624" t="s">
        <v>202</v>
      </c>
      <c r="L2624">
        <v>552046</v>
      </c>
      <c r="M2624" t="s">
        <v>136</v>
      </c>
      <c r="N2624">
        <v>552046</v>
      </c>
      <c r="O2624" t="s">
        <v>136</v>
      </c>
      <c r="P2624">
        <v>552046</v>
      </c>
      <c r="Q2624" t="s">
        <v>136</v>
      </c>
      <c r="R2624" s="13">
        <v>70488.701001315436</v>
      </c>
      <c r="S2624" s="13"/>
      <c r="T2624" s="13"/>
      <c r="U2624" s="13"/>
      <c r="V2624" s="13">
        <f t="shared" si="686"/>
        <v>0</v>
      </c>
      <c r="W2624" s="13"/>
      <c r="X2624" s="13">
        <f t="shared" si="687"/>
        <v>0</v>
      </c>
      <c r="Y2624" s="13"/>
      <c r="Z2624" s="13">
        <f t="shared" si="688"/>
        <v>0</v>
      </c>
      <c r="AA2624" s="13"/>
      <c r="AB2624" s="13">
        <f t="shared" si="689"/>
        <v>0</v>
      </c>
      <c r="AC2624" s="13"/>
      <c r="AD2624" s="13"/>
      <c r="AE2624" s="13"/>
      <c r="AF2624" s="13"/>
      <c r="AG2624" s="13"/>
      <c r="AH2624" s="13"/>
      <c r="AI2624" s="13"/>
      <c r="AJ2624" s="13"/>
      <c r="AK2624" s="13">
        <f t="shared" si="690"/>
        <v>0</v>
      </c>
      <c r="AL2624" s="13"/>
      <c r="AM2624" s="13">
        <f t="shared" si="691"/>
        <v>0</v>
      </c>
      <c r="AN2624" s="13"/>
      <c r="AO2624" s="13">
        <v>0</v>
      </c>
      <c r="AP2624" s="13">
        <f t="shared" si="692"/>
        <v>0</v>
      </c>
      <c r="AQ2624" s="13"/>
      <c r="AR2624" s="13">
        <f t="shared" si="693"/>
        <v>0</v>
      </c>
      <c r="AS2624" s="13"/>
      <c r="AT2624" s="13">
        <f t="shared" si="694"/>
        <v>0</v>
      </c>
      <c r="AU2624" s="13"/>
      <c r="AV2624" s="13">
        <f t="shared" si="695"/>
        <v>0</v>
      </c>
      <c r="AW2624" s="13"/>
      <c r="AX2624" s="13">
        <f t="shared" si="696"/>
        <v>0</v>
      </c>
      <c r="AY2624" s="13"/>
      <c r="AZ2624" s="13">
        <f t="shared" si="697"/>
        <v>0</v>
      </c>
      <c r="BA2624" s="13"/>
      <c r="BB2624" s="13">
        <f t="shared" si="698"/>
        <v>0</v>
      </c>
      <c r="BC2624" s="13"/>
      <c r="BD2624" s="13">
        <f t="shared" si="699"/>
        <v>0</v>
      </c>
      <c r="BE2624" s="13"/>
      <c r="BF2624" s="13">
        <f t="shared" si="700"/>
        <v>0</v>
      </c>
      <c r="BG2624" s="13"/>
      <c r="BH2624" s="13">
        <f t="shared" si="701"/>
        <v>70488.701001315436</v>
      </c>
      <c r="BI2624" s="13">
        <f t="shared" si="702"/>
        <v>70500</v>
      </c>
      <c r="BJ2624" s="13">
        <v>70800</v>
      </c>
    </row>
    <row r="2625" spans="1:62" x14ac:dyDescent="0.25">
      <c r="A2625" t="s">
        <v>2877</v>
      </c>
      <c r="B2625" s="13">
        <v>466</v>
      </c>
      <c r="C2625">
        <v>551333</v>
      </c>
      <c r="D2625">
        <v>1</v>
      </c>
      <c r="E2625">
        <v>0</v>
      </c>
      <c r="F2625">
        <v>0</v>
      </c>
      <c r="G2625">
        <v>0</v>
      </c>
      <c r="H2625">
        <v>0</v>
      </c>
      <c r="I2625" t="s">
        <v>23</v>
      </c>
      <c r="J2625">
        <v>551953</v>
      </c>
      <c r="K2625" t="s">
        <v>182</v>
      </c>
      <c r="L2625">
        <v>551953</v>
      </c>
      <c r="M2625" t="s">
        <v>182</v>
      </c>
      <c r="N2625">
        <v>551953</v>
      </c>
      <c r="O2625" t="s">
        <v>182</v>
      </c>
      <c r="P2625">
        <v>551953</v>
      </c>
      <c r="Q2625" t="s">
        <v>182</v>
      </c>
      <c r="R2625" s="13">
        <v>108986.62971912968</v>
      </c>
      <c r="S2625" s="13"/>
      <c r="T2625" s="13"/>
      <c r="U2625" s="13"/>
      <c r="V2625" s="13">
        <f t="shared" si="686"/>
        <v>0</v>
      </c>
      <c r="W2625" s="13"/>
      <c r="X2625" s="13">
        <f t="shared" si="687"/>
        <v>0</v>
      </c>
      <c r="Y2625" s="13"/>
      <c r="Z2625" s="13">
        <f t="shared" si="688"/>
        <v>0</v>
      </c>
      <c r="AA2625" s="13"/>
      <c r="AB2625" s="13">
        <f t="shared" si="689"/>
        <v>0</v>
      </c>
      <c r="AC2625" s="13"/>
      <c r="AD2625" s="13"/>
      <c r="AE2625" s="13"/>
      <c r="AF2625" s="13"/>
      <c r="AG2625" s="13"/>
      <c r="AH2625" s="13"/>
      <c r="AI2625" s="13"/>
      <c r="AJ2625" s="13"/>
      <c r="AK2625" s="13">
        <f t="shared" si="690"/>
        <v>0</v>
      </c>
      <c r="AL2625" s="13"/>
      <c r="AM2625" s="13">
        <f t="shared" si="691"/>
        <v>0</v>
      </c>
      <c r="AN2625" s="13"/>
      <c r="AO2625" s="13">
        <v>0</v>
      </c>
      <c r="AP2625" s="13">
        <f t="shared" si="692"/>
        <v>0</v>
      </c>
      <c r="AQ2625" s="13"/>
      <c r="AR2625" s="13">
        <f t="shared" si="693"/>
        <v>0</v>
      </c>
      <c r="AS2625" s="13"/>
      <c r="AT2625" s="13">
        <f t="shared" si="694"/>
        <v>0</v>
      </c>
      <c r="AU2625" s="13"/>
      <c r="AV2625" s="13">
        <f t="shared" si="695"/>
        <v>0</v>
      </c>
      <c r="AW2625" s="13"/>
      <c r="AX2625" s="13">
        <f t="shared" si="696"/>
        <v>0</v>
      </c>
      <c r="AY2625" s="13"/>
      <c r="AZ2625" s="13">
        <f t="shared" si="697"/>
        <v>0</v>
      </c>
      <c r="BA2625" s="13"/>
      <c r="BB2625" s="13">
        <f t="shared" si="698"/>
        <v>0</v>
      </c>
      <c r="BC2625" s="13"/>
      <c r="BD2625" s="13">
        <f t="shared" si="699"/>
        <v>0</v>
      </c>
      <c r="BE2625" s="13"/>
      <c r="BF2625" s="13">
        <f t="shared" si="700"/>
        <v>0</v>
      </c>
      <c r="BG2625" s="13"/>
      <c r="BH2625" s="13">
        <f t="shared" si="701"/>
        <v>108986.62971912968</v>
      </c>
      <c r="BI2625" s="13">
        <f t="shared" si="702"/>
        <v>109000</v>
      </c>
      <c r="BJ2625" s="13">
        <v>110600</v>
      </c>
    </row>
    <row r="2626" spans="1:62" x14ac:dyDescent="0.25">
      <c r="A2626" t="s">
        <v>2878</v>
      </c>
      <c r="B2626" s="13">
        <v>167</v>
      </c>
      <c r="C2626">
        <v>548651</v>
      </c>
      <c r="D2626">
        <v>1</v>
      </c>
      <c r="E2626">
        <v>0</v>
      </c>
      <c r="F2626">
        <v>0</v>
      </c>
      <c r="G2626">
        <v>0</v>
      </c>
      <c r="H2626">
        <v>0</v>
      </c>
      <c r="I2626" t="s">
        <v>33</v>
      </c>
      <c r="J2626">
        <v>576808</v>
      </c>
      <c r="K2626" t="s">
        <v>406</v>
      </c>
      <c r="L2626">
        <v>576069</v>
      </c>
      <c r="M2626" t="s">
        <v>44</v>
      </c>
      <c r="N2626">
        <v>576069</v>
      </c>
      <c r="O2626" t="s">
        <v>44</v>
      </c>
      <c r="P2626">
        <v>576069</v>
      </c>
      <c r="Q2626" t="s">
        <v>44</v>
      </c>
      <c r="R2626" s="13">
        <v>70488.701001315436</v>
      </c>
      <c r="S2626" s="13"/>
      <c r="T2626" s="13"/>
      <c r="U2626" s="13"/>
      <c r="V2626" s="13">
        <f t="shared" si="686"/>
        <v>0</v>
      </c>
      <c r="W2626" s="13"/>
      <c r="X2626" s="13">
        <f t="shared" si="687"/>
        <v>0</v>
      </c>
      <c r="Y2626" s="13"/>
      <c r="Z2626" s="13">
        <f t="shared" si="688"/>
        <v>0</v>
      </c>
      <c r="AA2626" s="13"/>
      <c r="AB2626" s="13">
        <f t="shared" si="689"/>
        <v>0</v>
      </c>
      <c r="AC2626" s="13"/>
      <c r="AD2626" s="13"/>
      <c r="AE2626" s="13"/>
      <c r="AF2626" s="13"/>
      <c r="AG2626" s="13"/>
      <c r="AH2626" s="13"/>
      <c r="AI2626" s="13"/>
      <c r="AJ2626" s="13"/>
      <c r="AK2626" s="13">
        <f t="shared" si="690"/>
        <v>0</v>
      </c>
      <c r="AL2626" s="13"/>
      <c r="AM2626" s="13">
        <f t="shared" si="691"/>
        <v>0</v>
      </c>
      <c r="AN2626" s="13"/>
      <c r="AO2626" s="13">
        <v>0</v>
      </c>
      <c r="AP2626" s="13">
        <f t="shared" si="692"/>
        <v>0</v>
      </c>
      <c r="AQ2626" s="13"/>
      <c r="AR2626" s="13">
        <f t="shared" si="693"/>
        <v>0</v>
      </c>
      <c r="AS2626" s="13"/>
      <c r="AT2626" s="13">
        <f t="shared" si="694"/>
        <v>0</v>
      </c>
      <c r="AU2626" s="13"/>
      <c r="AV2626" s="13">
        <f t="shared" si="695"/>
        <v>0</v>
      </c>
      <c r="AW2626" s="13"/>
      <c r="AX2626" s="13">
        <f t="shared" si="696"/>
        <v>0</v>
      </c>
      <c r="AY2626" s="13"/>
      <c r="AZ2626" s="13">
        <f t="shared" si="697"/>
        <v>0</v>
      </c>
      <c r="BA2626" s="13"/>
      <c r="BB2626" s="13">
        <f t="shared" si="698"/>
        <v>0</v>
      </c>
      <c r="BC2626" s="13"/>
      <c r="BD2626" s="13">
        <f t="shared" si="699"/>
        <v>0</v>
      </c>
      <c r="BE2626" s="13"/>
      <c r="BF2626" s="13">
        <f t="shared" si="700"/>
        <v>0</v>
      </c>
      <c r="BG2626" s="13"/>
      <c r="BH2626" s="13">
        <f t="shared" si="701"/>
        <v>70488.701001315436</v>
      </c>
      <c r="BI2626" s="13">
        <f t="shared" si="702"/>
        <v>70500</v>
      </c>
      <c r="BJ2626" s="13">
        <v>70800</v>
      </c>
    </row>
    <row r="2627" spans="1:62" x14ac:dyDescent="0.25">
      <c r="A2627" t="s">
        <v>2879</v>
      </c>
      <c r="B2627" s="13">
        <v>311</v>
      </c>
      <c r="C2627">
        <v>533475</v>
      </c>
      <c r="D2627">
        <v>1</v>
      </c>
      <c r="E2627">
        <v>0</v>
      </c>
      <c r="F2627">
        <v>0</v>
      </c>
      <c r="G2627">
        <v>0</v>
      </c>
      <c r="H2627">
        <v>0</v>
      </c>
      <c r="I2627" t="s">
        <v>26</v>
      </c>
      <c r="J2627">
        <v>533165</v>
      </c>
      <c r="K2627" t="s">
        <v>154</v>
      </c>
      <c r="L2627">
        <v>533165</v>
      </c>
      <c r="M2627" t="s">
        <v>154</v>
      </c>
      <c r="N2627">
        <v>533165</v>
      </c>
      <c r="O2627" t="s">
        <v>154</v>
      </c>
      <c r="P2627">
        <v>533165</v>
      </c>
      <c r="Q2627" t="s">
        <v>154</v>
      </c>
      <c r="R2627" s="13">
        <v>73048.281383237801</v>
      </c>
      <c r="S2627" s="13"/>
      <c r="T2627" s="13"/>
      <c r="U2627" s="13"/>
      <c r="V2627" s="13">
        <f t="shared" si="686"/>
        <v>0</v>
      </c>
      <c r="W2627" s="13"/>
      <c r="X2627" s="13">
        <f t="shared" si="687"/>
        <v>0</v>
      </c>
      <c r="Y2627" s="13"/>
      <c r="Z2627" s="13">
        <f t="shared" si="688"/>
        <v>0</v>
      </c>
      <c r="AA2627" s="13"/>
      <c r="AB2627" s="13">
        <f t="shared" si="689"/>
        <v>0</v>
      </c>
      <c r="AC2627" s="13"/>
      <c r="AD2627" s="13"/>
      <c r="AE2627" s="13"/>
      <c r="AF2627" s="13"/>
      <c r="AG2627" s="13"/>
      <c r="AH2627" s="13"/>
      <c r="AI2627" s="13"/>
      <c r="AJ2627" s="13"/>
      <c r="AK2627" s="13">
        <f t="shared" si="690"/>
        <v>0</v>
      </c>
      <c r="AL2627" s="13"/>
      <c r="AM2627" s="13">
        <f t="shared" si="691"/>
        <v>0</v>
      </c>
      <c r="AN2627" s="13"/>
      <c r="AO2627" s="13">
        <v>0</v>
      </c>
      <c r="AP2627" s="13">
        <f t="shared" si="692"/>
        <v>0</v>
      </c>
      <c r="AQ2627" s="13"/>
      <c r="AR2627" s="13">
        <f t="shared" si="693"/>
        <v>0</v>
      </c>
      <c r="AS2627" s="13"/>
      <c r="AT2627" s="13">
        <f t="shared" si="694"/>
        <v>0</v>
      </c>
      <c r="AU2627" s="13"/>
      <c r="AV2627" s="13">
        <f t="shared" si="695"/>
        <v>0</v>
      </c>
      <c r="AW2627" s="13"/>
      <c r="AX2627" s="13">
        <f t="shared" si="696"/>
        <v>0</v>
      </c>
      <c r="AY2627" s="13"/>
      <c r="AZ2627" s="13">
        <f t="shared" si="697"/>
        <v>0</v>
      </c>
      <c r="BA2627" s="13"/>
      <c r="BB2627" s="13">
        <f t="shared" si="698"/>
        <v>0</v>
      </c>
      <c r="BC2627" s="13"/>
      <c r="BD2627" s="13">
        <f t="shared" si="699"/>
        <v>0</v>
      </c>
      <c r="BE2627" s="13"/>
      <c r="BF2627" s="13">
        <f t="shared" si="700"/>
        <v>0</v>
      </c>
      <c r="BG2627" s="13"/>
      <c r="BH2627" s="13">
        <f t="shared" si="701"/>
        <v>73048.281383237801</v>
      </c>
      <c r="BI2627" s="13">
        <f t="shared" si="702"/>
        <v>73000</v>
      </c>
      <c r="BJ2627" s="13">
        <v>72900</v>
      </c>
    </row>
    <row r="2628" spans="1:62" x14ac:dyDescent="0.25">
      <c r="A2628" s="6" t="s">
        <v>362</v>
      </c>
      <c r="B2628" s="13">
        <v>104261</v>
      </c>
      <c r="C2628">
        <v>563889</v>
      </c>
      <c r="D2628">
        <v>1</v>
      </c>
      <c r="E2628">
        <v>1</v>
      </c>
      <c r="F2628">
        <v>1</v>
      </c>
      <c r="G2628">
        <v>1</v>
      </c>
      <c r="H2628">
        <v>1</v>
      </c>
      <c r="I2628" t="s">
        <v>51</v>
      </c>
      <c r="J2628">
        <v>563889</v>
      </c>
      <c r="K2628" t="s">
        <v>362</v>
      </c>
      <c r="L2628">
        <v>563889</v>
      </c>
      <c r="M2628" t="s">
        <v>362</v>
      </c>
      <c r="N2628">
        <v>563889</v>
      </c>
      <c r="O2628" t="s">
        <v>362</v>
      </c>
      <c r="P2628">
        <v>563889</v>
      </c>
      <c r="Q2628" t="s">
        <v>362</v>
      </c>
      <c r="R2628" s="13">
        <v>3872119.0518130497</v>
      </c>
      <c r="S2628" s="13">
        <v>109497</v>
      </c>
      <c r="T2628" s="13">
        <v>2182396.67891734</v>
      </c>
      <c r="U2628" s="13">
        <v>1592</v>
      </c>
      <c r="V2628" s="13">
        <f t="shared" si="686"/>
        <v>1179672</v>
      </c>
      <c r="W2628" s="13">
        <v>312</v>
      </c>
      <c r="X2628" s="13">
        <f t="shared" si="687"/>
        <v>924768</v>
      </c>
      <c r="Y2628" s="13">
        <v>1777</v>
      </c>
      <c r="Z2628" s="13">
        <f t="shared" si="688"/>
        <v>1755676</v>
      </c>
      <c r="AA2628" s="13">
        <v>580</v>
      </c>
      <c r="AB2628" s="13">
        <f t="shared" si="689"/>
        <v>143260</v>
      </c>
      <c r="AC2628" s="13">
        <v>109497</v>
      </c>
      <c r="AD2628" s="13">
        <v>10683562.820017513</v>
      </c>
      <c r="AE2628" s="13">
        <v>109497</v>
      </c>
      <c r="AF2628" s="13">
        <v>16397873.968034809</v>
      </c>
      <c r="AG2628" s="13">
        <v>145386</v>
      </c>
      <c r="AH2628" s="13">
        <v>43062950.804299586</v>
      </c>
      <c r="AI2628" s="13"/>
      <c r="AJ2628" s="13">
        <v>12428</v>
      </c>
      <c r="AK2628" s="13">
        <f t="shared" si="690"/>
        <v>1727492</v>
      </c>
      <c r="AL2628" s="13">
        <v>725</v>
      </c>
      <c r="AM2628" s="13">
        <f t="shared" si="691"/>
        <v>25375</v>
      </c>
      <c r="AN2628" s="13">
        <v>72000</v>
      </c>
      <c r="AO2628" s="13">
        <v>121</v>
      </c>
      <c r="AP2628" s="13">
        <f t="shared" si="692"/>
        <v>3690500</v>
      </c>
      <c r="AQ2628" s="13">
        <v>805</v>
      </c>
      <c r="AR2628" s="13">
        <f t="shared" si="693"/>
        <v>2178330</v>
      </c>
      <c r="AS2628" s="13">
        <v>6448</v>
      </c>
      <c r="AT2628" s="13">
        <f t="shared" si="694"/>
        <v>896272</v>
      </c>
      <c r="AU2628" s="13">
        <v>10234</v>
      </c>
      <c r="AV2628" s="13">
        <f t="shared" si="695"/>
        <v>3459092</v>
      </c>
      <c r="AW2628" s="13">
        <v>1859</v>
      </c>
      <c r="AX2628" s="13">
        <f t="shared" si="696"/>
        <v>200772</v>
      </c>
      <c r="AY2628" s="13">
        <v>256</v>
      </c>
      <c r="AZ2628" s="13">
        <f t="shared" si="697"/>
        <v>20736</v>
      </c>
      <c r="BA2628" s="13">
        <v>2189</v>
      </c>
      <c r="BB2628" s="13">
        <f t="shared" si="698"/>
        <v>711425</v>
      </c>
      <c r="BC2628" s="13">
        <v>362</v>
      </c>
      <c r="BD2628" s="13">
        <f t="shared" si="699"/>
        <v>146972</v>
      </c>
      <c r="BE2628" s="13">
        <v>59</v>
      </c>
      <c r="BF2628" s="13">
        <f t="shared" si="700"/>
        <v>12803</v>
      </c>
      <c r="BG2628" s="13"/>
      <c r="BH2628" s="13">
        <f t="shared" si="701"/>
        <v>93344048.323082298</v>
      </c>
      <c r="BI2628" s="13">
        <f t="shared" si="702"/>
        <v>93344000</v>
      </c>
      <c r="BJ2628" s="13">
        <v>93798700</v>
      </c>
    </row>
    <row r="2629" spans="1:62" x14ac:dyDescent="0.25">
      <c r="A2629" t="s">
        <v>2880</v>
      </c>
      <c r="B2629" s="13">
        <v>710</v>
      </c>
      <c r="C2629">
        <v>576450</v>
      </c>
      <c r="D2629">
        <v>1</v>
      </c>
      <c r="E2629">
        <v>0</v>
      </c>
      <c r="F2629">
        <v>0</v>
      </c>
      <c r="G2629">
        <v>0</v>
      </c>
      <c r="H2629">
        <v>0</v>
      </c>
      <c r="I2629" t="s">
        <v>33</v>
      </c>
      <c r="J2629">
        <v>576069</v>
      </c>
      <c r="K2629" t="s">
        <v>44</v>
      </c>
      <c r="L2629">
        <v>576069</v>
      </c>
      <c r="M2629" t="s">
        <v>44</v>
      </c>
      <c r="N2629">
        <v>576069</v>
      </c>
      <c r="O2629" t="s">
        <v>44</v>
      </c>
      <c r="P2629">
        <v>576069</v>
      </c>
      <c r="Q2629" t="s">
        <v>44</v>
      </c>
      <c r="R2629" s="13">
        <v>165147.98961977445</v>
      </c>
      <c r="S2629" s="13"/>
      <c r="T2629" s="13"/>
      <c r="U2629" s="13"/>
      <c r="V2629" s="13">
        <f t="shared" ref="V2629:V2692" si="703">U2629*741</f>
        <v>0</v>
      </c>
      <c r="W2629" s="13"/>
      <c r="X2629" s="13">
        <f t="shared" ref="X2629:X2692" si="704">W2629*2964</f>
        <v>0</v>
      </c>
      <c r="Y2629" s="13"/>
      <c r="Z2629" s="13">
        <f t="shared" ref="Z2629:Z2692" si="705">Y2629*988</f>
        <v>0</v>
      </c>
      <c r="AA2629" s="13"/>
      <c r="AB2629" s="13">
        <f t="shared" ref="AB2629:AB2692" si="706">AA2629*247</f>
        <v>0</v>
      </c>
      <c r="AC2629" s="13"/>
      <c r="AD2629" s="13"/>
      <c r="AE2629" s="13"/>
      <c r="AF2629" s="13"/>
      <c r="AG2629" s="13"/>
      <c r="AH2629" s="13"/>
      <c r="AI2629" s="13"/>
      <c r="AJ2629" s="13"/>
      <c r="AK2629" s="13">
        <f t="shared" ref="AK2629:AK2692" si="707">AJ2629*139</f>
        <v>0</v>
      </c>
      <c r="AL2629" s="13"/>
      <c r="AM2629" s="13">
        <f t="shared" ref="AM2629:AM2692" si="708">AL2629*35</f>
        <v>0</v>
      </c>
      <c r="AN2629" s="13"/>
      <c r="AO2629" s="13">
        <v>0</v>
      </c>
      <c r="AP2629" s="13">
        <f t="shared" ref="AP2629:AP2692" si="709">AO2629*30500</f>
        <v>0</v>
      </c>
      <c r="AQ2629" s="13"/>
      <c r="AR2629" s="13">
        <f t="shared" ref="AR2629:AR2692" si="710">AQ2629*2706</f>
        <v>0</v>
      </c>
      <c r="AS2629" s="13"/>
      <c r="AT2629" s="13">
        <f t="shared" ref="AT2629:AT2692" si="711">AS2629*139</f>
        <v>0</v>
      </c>
      <c r="AU2629" s="13"/>
      <c r="AV2629" s="13">
        <f t="shared" ref="AV2629:AV2692" si="712">AU2629*338</f>
        <v>0</v>
      </c>
      <c r="AW2629" s="13"/>
      <c r="AX2629" s="13">
        <f t="shared" ref="AX2629:AX2692" si="713">AW2629*108</f>
        <v>0</v>
      </c>
      <c r="AY2629" s="13"/>
      <c r="AZ2629" s="13">
        <f t="shared" ref="AZ2629:AZ2692" si="714">AY2629*81</f>
        <v>0</v>
      </c>
      <c r="BA2629" s="13"/>
      <c r="BB2629" s="13">
        <f t="shared" ref="BB2629:BB2692" si="715">BA2629*325</f>
        <v>0</v>
      </c>
      <c r="BC2629" s="13"/>
      <c r="BD2629" s="13">
        <f t="shared" ref="BD2629:BD2692" si="716">BC2629*406</f>
        <v>0</v>
      </c>
      <c r="BE2629" s="13"/>
      <c r="BF2629" s="13">
        <f t="shared" ref="BF2629:BF2692" si="717">BE2629*217</f>
        <v>0</v>
      </c>
      <c r="BG2629" s="13"/>
      <c r="BH2629" s="13">
        <f t="shared" ref="BH2629:BH2692" si="718">R2629+T2629+V2629+X2629+Z2629+AB2629+AD2629+AF2629+AH2629+AI2629+AK2629+AM2629+AN2629+AP2629+AR2629+AT2629+AV2629+AX2629+AZ2629+BB2629+BD2629+BF2629+BG2629</f>
        <v>165147.98961977445</v>
      </c>
      <c r="BI2629" s="13">
        <f t="shared" ref="BI2629:BI2692" si="719">ROUND(BH2629/100,0)*100</f>
        <v>165100</v>
      </c>
      <c r="BJ2629" s="13">
        <v>165300</v>
      </c>
    </row>
    <row r="2630" spans="1:62" x14ac:dyDescent="0.25">
      <c r="A2630" t="s">
        <v>2881</v>
      </c>
      <c r="B2630" s="13">
        <v>1523</v>
      </c>
      <c r="C2630">
        <v>539422</v>
      </c>
      <c r="D2630">
        <v>1</v>
      </c>
      <c r="E2630">
        <v>0</v>
      </c>
      <c r="F2630">
        <v>0</v>
      </c>
      <c r="G2630">
        <v>0</v>
      </c>
      <c r="H2630">
        <v>0</v>
      </c>
      <c r="I2630" t="s">
        <v>26</v>
      </c>
      <c r="J2630">
        <v>539333</v>
      </c>
      <c r="K2630" t="s">
        <v>931</v>
      </c>
      <c r="L2630">
        <v>539210</v>
      </c>
      <c r="M2630" t="s">
        <v>1381</v>
      </c>
      <c r="N2630">
        <v>539333</v>
      </c>
      <c r="O2630" t="s">
        <v>931</v>
      </c>
      <c r="P2630">
        <v>539139</v>
      </c>
      <c r="Q2630" t="s">
        <v>548</v>
      </c>
      <c r="R2630" s="13">
        <v>349593.46981455316</v>
      </c>
      <c r="S2630" s="13"/>
      <c r="T2630" s="13"/>
      <c r="U2630" s="13"/>
      <c r="V2630" s="13">
        <f t="shared" si="703"/>
        <v>0</v>
      </c>
      <c r="W2630" s="13"/>
      <c r="X2630" s="13">
        <f t="shared" si="704"/>
        <v>0</v>
      </c>
      <c r="Y2630" s="13"/>
      <c r="Z2630" s="13">
        <f t="shared" si="705"/>
        <v>0</v>
      </c>
      <c r="AA2630" s="13"/>
      <c r="AB2630" s="13">
        <f t="shared" si="706"/>
        <v>0</v>
      </c>
      <c r="AC2630" s="13"/>
      <c r="AD2630" s="13"/>
      <c r="AE2630" s="13"/>
      <c r="AF2630" s="13"/>
      <c r="AG2630" s="13"/>
      <c r="AH2630" s="13"/>
      <c r="AI2630" s="13"/>
      <c r="AJ2630" s="13"/>
      <c r="AK2630" s="13">
        <f t="shared" si="707"/>
        <v>0</v>
      </c>
      <c r="AL2630" s="13"/>
      <c r="AM2630" s="13">
        <f t="shared" si="708"/>
        <v>0</v>
      </c>
      <c r="AN2630" s="13"/>
      <c r="AO2630" s="13">
        <v>0</v>
      </c>
      <c r="AP2630" s="13">
        <f t="shared" si="709"/>
        <v>0</v>
      </c>
      <c r="AQ2630" s="13"/>
      <c r="AR2630" s="13">
        <f t="shared" si="710"/>
        <v>0</v>
      </c>
      <c r="AS2630" s="13"/>
      <c r="AT2630" s="13">
        <f t="shared" si="711"/>
        <v>0</v>
      </c>
      <c r="AU2630" s="13"/>
      <c r="AV2630" s="13">
        <f t="shared" si="712"/>
        <v>0</v>
      </c>
      <c r="AW2630" s="13"/>
      <c r="AX2630" s="13">
        <f t="shared" si="713"/>
        <v>0</v>
      </c>
      <c r="AY2630" s="13"/>
      <c r="AZ2630" s="13">
        <f t="shared" si="714"/>
        <v>0</v>
      </c>
      <c r="BA2630" s="13"/>
      <c r="BB2630" s="13">
        <f t="shared" si="715"/>
        <v>0</v>
      </c>
      <c r="BC2630" s="13"/>
      <c r="BD2630" s="13">
        <f t="shared" si="716"/>
        <v>0</v>
      </c>
      <c r="BE2630" s="13"/>
      <c r="BF2630" s="13">
        <f t="shared" si="717"/>
        <v>0</v>
      </c>
      <c r="BG2630" s="13"/>
      <c r="BH2630" s="13">
        <f t="shared" si="718"/>
        <v>349593.46981455316</v>
      </c>
      <c r="BI2630" s="13">
        <f t="shared" si="719"/>
        <v>349600</v>
      </c>
      <c r="BJ2630" s="13">
        <v>338700</v>
      </c>
    </row>
    <row r="2631" spans="1:62" x14ac:dyDescent="0.25">
      <c r="A2631" t="s">
        <v>1863</v>
      </c>
      <c r="B2631" s="13">
        <v>768</v>
      </c>
      <c r="C2631">
        <v>566357</v>
      </c>
      <c r="D2631">
        <v>1</v>
      </c>
      <c r="E2631">
        <v>0</v>
      </c>
      <c r="F2631">
        <v>0</v>
      </c>
      <c r="G2631">
        <v>0</v>
      </c>
      <c r="H2631">
        <v>0</v>
      </c>
      <c r="I2631" t="s">
        <v>85</v>
      </c>
      <c r="J2631">
        <v>566853</v>
      </c>
      <c r="K2631" t="s">
        <v>2882</v>
      </c>
      <c r="L2631">
        <v>566985</v>
      </c>
      <c r="M2631" t="s">
        <v>431</v>
      </c>
      <c r="N2631">
        <v>566985</v>
      </c>
      <c r="O2631" t="s">
        <v>431</v>
      </c>
      <c r="P2631">
        <v>566985</v>
      </c>
      <c r="Q2631" t="s">
        <v>431</v>
      </c>
      <c r="R2631" s="13">
        <v>178433.92975065441</v>
      </c>
      <c r="S2631" s="13"/>
      <c r="T2631" s="13"/>
      <c r="U2631" s="13"/>
      <c r="V2631" s="13">
        <f t="shared" si="703"/>
        <v>0</v>
      </c>
      <c r="W2631" s="13"/>
      <c r="X2631" s="13">
        <f t="shared" si="704"/>
        <v>0</v>
      </c>
      <c r="Y2631" s="13"/>
      <c r="Z2631" s="13">
        <f t="shared" si="705"/>
        <v>0</v>
      </c>
      <c r="AA2631" s="13"/>
      <c r="AB2631" s="13">
        <f t="shared" si="706"/>
        <v>0</v>
      </c>
      <c r="AC2631" s="13"/>
      <c r="AD2631" s="13"/>
      <c r="AE2631" s="13"/>
      <c r="AF2631" s="13"/>
      <c r="AG2631" s="13"/>
      <c r="AH2631" s="13"/>
      <c r="AI2631" s="13"/>
      <c r="AJ2631" s="13"/>
      <c r="AK2631" s="13">
        <f t="shared" si="707"/>
        <v>0</v>
      </c>
      <c r="AL2631" s="13"/>
      <c r="AM2631" s="13">
        <f t="shared" si="708"/>
        <v>0</v>
      </c>
      <c r="AN2631" s="13"/>
      <c r="AO2631" s="13">
        <v>0</v>
      </c>
      <c r="AP2631" s="13">
        <f t="shared" si="709"/>
        <v>0</v>
      </c>
      <c r="AQ2631" s="13"/>
      <c r="AR2631" s="13">
        <f t="shared" si="710"/>
        <v>0</v>
      </c>
      <c r="AS2631" s="13"/>
      <c r="AT2631" s="13">
        <f t="shared" si="711"/>
        <v>0</v>
      </c>
      <c r="AU2631" s="13"/>
      <c r="AV2631" s="13">
        <f t="shared" si="712"/>
        <v>0</v>
      </c>
      <c r="AW2631" s="13"/>
      <c r="AX2631" s="13">
        <f t="shared" si="713"/>
        <v>0</v>
      </c>
      <c r="AY2631" s="13"/>
      <c r="AZ2631" s="13">
        <f t="shared" si="714"/>
        <v>0</v>
      </c>
      <c r="BA2631" s="13"/>
      <c r="BB2631" s="13">
        <f t="shared" si="715"/>
        <v>0</v>
      </c>
      <c r="BC2631" s="13"/>
      <c r="BD2631" s="13">
        <f t="shared" si="716"/>
        <v>0</v>
      </c>
      <c r="BE2631" s="13"/>
      <c r="BF2631" s="13">
        <f t="shared" si="717"/>
        <v>0</v>
      </c>
      <c r="BG2631" s="13"/>
      <c r="BH2631" s="13">
        <f t="shared" si="718"/>
        <v>178433.92975065441</v>
      </c>
      <c r="BI2631" s="13">
        <f t="shared" si="719"/>
        <v>178400</v>
      </c>
      <c r="BJ2631" s="13">
        <v>177300</v>
      </c>
    </row>
    <row r="2632" spans="1:62" x14ac:dyDescent="0.25">
      <c r="A2632" s="3" t="s">
        <v>1863</v>
      </c>
      <c r="B2632" s="13">
        <v>1515</v>
      </c>
      <c r="C2632">
        <v>565121</v>
      </c>
      <c r="D2632">
        <v>1</v>
      </c>
      <c r="E2632">
        <v>1</v>
      </c>
      <c r="F2632">
        <v>0</v>
      </c>
      <c r="G2632">
        <v>0</v>
      </c>
      <c r="H2632">
        <v>0</v>
      </c>
      <c r="I2632" t="s">
        <v>85</v>
      </c>
      <c r="J2632">
        <v>565121</v>
      </c>
      <c r="K2632" t="s">
        <v>1863</v>
      </c>
      <c r="L2632">
        <v>565814</v>
      </c>
      <c r="M2632" t="s">
        <v>466</v>
      </c>
      <c r="N2632">
        <v>565814</v>
      </c>
      <c r="O2632" t="s">
        <v>466</v>
      </c>
      <c r="P2632">
        <v>564567</v>
      </c>
      <c r="Q2632" t="s">
        <v>228</v>
      </c>
      <c r="R2632" s="13">
        <v>347795.06159556523</v>
      </c>
      <c r="S2632" s="13">
        <v>1834</v>
      </c>
      <c r="T2632" s="13">
        <v>98155.108411885085</v>
      </c>
      <c r="U2632" s="13"/>
      <c r="V2632" s="13">
        <f t="shared" si="703"/>
        <v>0</v>
      </c>
      <c r="W2632" s="13">
        <v>11</v>
      </c>
      <c r="X2632" s="13">
        <f t="shared" si="704"/>
        <v>32604</v>
      </c>
      <c r="Y2632" s="13">
        <v>8</v>
      </c>
      <c r="Z2632" s="13">
        <f t="shared" si="705"/>
        <v>7904</v>
      </c>
      <c r="AA2632" s="13">
        <v>2</v>
      </c>
      <c r="AB2632" s="13">
        <f t="shared" si="706"/>
        <v>494</v>
      </c>
      <c r="AC2632" s="13"/>
      <c r="AD2632" s="13"/>
      <c r="AE2632" s="13"/>
      <c r="AF2632" s="13"/>
      <c r="AG2632" s="13"/>
      <c r="AH2632" s="13"/>
      <c r="AI2632" s="13"/>
      <c r="AJ2632" s="13"/>
      <c r="AK2632" s="13">
        <f t="shared" si="707"/>
        <v>0</v>
      </c>
      <c r="AL2632" s="13"/>
      <c r="AM2632" s="13">
        <f t="shared" si="708"/>
        <v>0</v>
      </c>
      <c r="AN2632" s="13"/>
      <c r="AO2632" s="13">
        <v>28</v>
      </c>
      <c r="AP2632" s="13">
        <f t="shared" si="709"/>
        <v>854000</v>
      </c>
      <c r="AQ2632" s="13"/>
      <c r="AR2632" s="13">
        <f t="shared" si="710"/>
        <v>0</v>
      </c>
      <c r="AS2632" s="13"/>
      <c r="AT2632" s="13">
        <f t="shared" si="711"/>
        <v>0</v>
      </c>
      <c r="AU2632" s="13"/>
      <c r="AV2632" s="13">
        <f t="shared" si="712"/>
        <v>0</v>
      </c>
      <c r="AW2632" s="13"/>
      <c r="AX2632" s="13">
        <f t="shared" si="713"/>
        <v>0</v>
      </c>
      <c r="AY2632" s="13"/>
      <c r="AZ2632" s="13">
        <f t="shared" si="714"/>
        <v>0</v>
      </c>
      <c r="BA2632" s="13"/>
      <c r="BB2632" s="13">
        <f t="shared" si="715"/>
        <v>0</v>
      </c>
      <c r="BC2632" s="13"/>
      <c r="BD2632" s="13">
        <f t="shared" si="716"/>
        <v>0</v>
      </c>
      <c r="BE2632" s="13"/>
      <c r="BF2632" s="13">
        <f t="shared" si="717"/>
        <v>0</v>
      </c>
      <c r="BG2632" s="13"/>
      <c r="BH2632" s="13">
        <f t="shared" si="718"/>
        <v>1340952.1700074503</v>
      </c>
      <c r="BI2632" s="13">
        <f t="shared" si="719"/>
        <v>1341000</v>
      </c>
      <c r="BJ2632" s="13">
        <v>1627300</v>
      </c>
    </row>
    <row r="2633" spans="1:62" x14ac:dyDescent="0.25">
      <c r="A2633" t="s">
        <v>2883</v>
      </c>
      <c r="B2633" s="13">
        <v>84</v>
      </c>
      <c r="C2633">
        <v>536831</v>
      </c>
      <c r="D2633">
        <v>1</v>
      </c>
      <c r="E2633">
        <v>0</v>
      </c>
      <c r="F2633">
        <v>0</v>
      </c>
      <c r="G2633">
        <v>0</v>
      </c>
      <c r="H2633">
        <v>0</v>
      </c>
      <c r="I2633" t="s">
        <v>23</v>
      </c>
      <c r="J2633">
        <v>550787</v>
      </c>
      <c r="K2633" t="s">
        <v>181</v>
      </c>
      <c r="L2633">
        <v>550787</v>
      </c>
      <c r="M2633" t="s">
        <v>181</v>
      </c>
      <c r="N2633">
        <v>550787</v>
      </c>
      <c r="O2633" t="s">
        <v>181</v>
      </c>
      <c r="P2633">
        <v>550787</v>
      </c>
      <c r="Q2633" t="s">
        <v>181</v>
      </c>
      <c r="R2633" s="13">
        <v>70488.701001315436</v>
      </c>
      <c r="S2633" s="13"/>
      <c r="T2633" s="13"/>
      <c r="U2633" s="13"/>
      <c r="V2633" s="13">
        <f t="shared" si="703"/>
        <v>0</v>
      </c>
      <c r="W2633" s="13"/>
      <c r="X2633" s="13">
        <f t="shared" si="704"/>
        <v>0</v>
      </c>
      <c r="Y2633" s="13"/>
      <c r="Z2633" s="13">
        <f t="shared" si="705"/>
        <v>0</v>
      </c>
      <c r="AA2633" s="13"/>
      <c r="AB2633" s="13">
        <f t="shared" si="706"/>
        <v>0</v>
      </c>
      <c r="AC2633" s="13"/>
      <c r="AD2633" s="13"/>
      <c r="AE2633" s="13"/>
      <c r="AF2633" s="13"/>
      <c r="AG2633" s="13"/>
      <c r="AH2633" s="13"/>
      <c r="AI2633" s="13"/>
      <c r="AJ2633" s="13"/>
      <c r="AK2633" s="13">
        <f t="shared" si="707"/>
        <v>0</v>
      </c>
      <c r="AL2633" s="13"/>
      <c r="AM2633" s="13">
        <f t="shared" si="708"/>
        <v>0</v>
      </c>
      <c r="AN2633" s="13"/>
      <c r="AO2633" s="13">
        <v>0</v>
      </c>
      <c r="AP2633" s="13">
        <f t="shared" si="709"/>
        <v>0</v>
      </c>
      <c r="AQ2633" s="13"/>
      <c r="AR2633" s="13">
        <f t="shared" si="710"/>
        <v>0</v>
      </c>
      <c r="AS2633" s="13"/>
      <c r="AT2633" s="13">
        <f t="shared" si="711"/>
        <v>0</v>
      </c>
      <c r="AU2633" s="13"/>
      <c r="AV2633" s="13">
        <f t="shared" si="712"/>
        <v>0</v>
      </c>
      <c r="AW2633" s="13"/>
      <c r="AX2633" s="13">
        <f t="shared" si="713"/>
        <v>0</v>
      </c>
      <c r="AY2633" s="13"/>
      <c r="AZ2633" s="13">
        <f t="shared" si="714"/>
        <v>0</v>
      </c>
      <c r="BA2633" s="13"/>
      <c r="BB2633" s="13">
        <f t="shared" si="715"/>
        <v>0</v>
      </c>
      <c r="BC2633" s="13"/>
      <c r="BD2633" s="13">
        <f t="shared" si="716"/>
        <v>0</v>
      </c>
      <c r="BE2633" s="13"/>
      <c r="BF2633" s="13">
        <f t="shared" si="717"/>
        <v>0</v>
      </c>
      <c r="BG2633" s="13"/>
      <c r="BH2633" s="13">
        <f t="shared" si="718"/>
        <v>70488.701001315436</v>
      </c>
      <c r="BI2633" s="13">
        <f t="shared" si="719"/>
        <v>70500</v>
      </c>
      <c r="BJ2633" s="13">
        <v>70800</v>
      </c>
    </row>
    <row r="2634" spans="1:62" x14ac:dyDescent="0.25">
      <c r="A2634" s="4" t="s">
        <v>171</v>
      </c>
      <c r="B2634" s="13">
        <v>3056</v>
      </c>
      <c r="C2634">
        <v>538442</v>
      </c>
      <c r="D2634">
        <v>1</v>
      </c>
      <c r="E2634">
        <v>1</v>
      </c>
      <c r="F2634">
        <v>1</v>
      </c>
      <c r="G2634">
        <v>0</v>
      </c>
      <c r="H2634">
        <v>0</v>
      </c>
      <c r="I2634" t="s">
        <v>26</v>
      </c>
      <c r="J2634">
        <v>538442</v>
      </c>
      <c r="K2634" t="s">
        <v>171</v>
      </c>
      <c r="L2634">
        <v>538442</v>
      </c>
      <c r="M2634" t="s">
        <v>171</v>
      </c>
      <c r="N2634">
        <v>538574</v>
      </c>
      <c r="O2634" t="s">
        <v>172</v>
      </c>
      <c r="P2634">
        <v>538094</v>
      </c>
      <c r="Q2634" t="s">
        <v>173</v>
      </c>
      <c r="R2634" s="13">
        <v>689570.19695469458</v>
      </c>
      <c r="S2634" s="13">
        <v>12026</v>
      </c>
      <c r="T2634" s="13">
        <v>638938.8469494218</v>
      </c>
      <c r="U2634" s="13">
        <v>4</v>
      </c>
      <c r="V2634" s="13">
        <f t="shared" si="703"/>
        <v>2964</v>
      </c>
      <c r="W2634" s="13">
        <v>42</v>
      </c>
      <c r="X2634" s="13">
        <f t="shared" si="704"/>
        <v>124488</v>
      </c>
      <c r="Y2634" s="13">
        <v>37</v>
      </c>
      <c r="Z2634" s="13">
        <f t="shared" si="705"/>
        <v>36556</v>
      </c>
      <c r="AA2634" s="13">
        <v>30</v>
      </c>
      <c r="AB2634" s="13">
        <f t="shared" si="706"/>
        <v>7410</v>
      </c>
      <c r="AC2634" s="13">
        <v>18386</v>
      </c>
      <c r="AD2634" s="13">
        <v>3782992.1772557572</v>
      </c>
      <c r="AE2634" s="13"/>
      <c r="AF2634" s="13"/>
      <c r="AG2634" s="13"/>
      <c r="AH2634" s="13"/>
      <c r="AI2634" s="13"/>
      <c r="AJ2634" s="13"/>
      <c r="AK2634" s="13">
        <f t="shared" si="707"/>
        <v>0</v>
      </c>
      <c r="AL2634" s="13"/>
      <c r="AM2634" s="13">
        <f t="shared" si="708"/>
        <v>0</v>
      </c>
      <c r="AN2634" s="13"/>
      <c r="AO2634" s="13">
        <v>1</v>
      </c>
      <c r="AP2634" s="13">
        <f t="shared" si="709"/>
        <v>30500</v>
      </c>
      <c r="AQ2634" s="13"/>
      <c r="AR2634" s="13">
        <f t="shared" si="710"/>
        <v>0</v>
      </c>
      <c r="AS2634" s="13"/>
      <c r="AT2634" s="13">
        <f t="shared" si="711"/>
        <v>0</v>
      </c>
      <c r="AU2634" s="13"/>
      <c r="AV2634" s="13">
        <f t="shared" si="712"/>
        <v>0</v>
      </c>
      <c r="AW2634" s="13"/>
      <c r="AX2634" s="13">
        <f t="shared" si="713"/>
        <v>0</v>
      </c>
      <c r="AY2634" s="13"/>
      <c r="AZ2634" s="13">
        <f t="shared" si="714"/>
        <v>0</v>
      </c>
      <c r="BA2634" s="13"/>
      <c r="BB2634" s="13">
        <f t="shared" si="715"/>
        <v>0</v>
      </c>
      <c r="BC2634" s="13"/>
      <c r="BD2634" s="13">
        <f t="shared" si="716"/>
        <v>0</v>
      </c>
      <c r="BE2634" s="13"/>
      <c r="BF2634" s="13">
        <f t="shared" si="717"/>
        <v>0</v>
      </c>
      <c r="BG2634" s="13"/>
      <c r="BH2634" s="13">
        <f t="shared" si="718"/>
        <v>5313419.2211598735</v>
      </c>
      <c r="BI2634" s="13">
        <f t="shared" si="719"/>
        <v>5313400</v>
      </c>
      <c r="BJ2634" s="13">
        <v>5260000</v>
      </c>
    </row>
    <row r="2635" spans="1:62" x14ac:dyDescent="0.25">
      <c r="A2635" t="s">
        <v>2884</v>
      </c>
      <c r="B2635" s="13">
        <v>225</v>
      </c>
      <c r="C2635">
        <v>530069</v>
      </c>
      <c r="D2635">
        <v>1</v>
      </c>
      <c r="E2635">
        <v>0</v>
      </c>
      <c r="F2635">
        <v>0</v>
      </c>
      <c r="G2635">
        <v>0</v>
      </c>
      <c r="H2635">
        <v>0</v>
      </c>
      <c r="I2635" t="s">
        <v>26</v>
      </c>
      <c r="J2635">
        <v>530883</v>
      </c>
      <c r="K2635" t="s">
        <v>307</v>
      </c>
      <c r="L2635">
        <v>530883</v>
      </c>
      <c r="M2635" t="s">
        <v>307</v>
      </c>
      <c r="N2635">
        <v>530883</v>
      </c>
      <c r="O2635" t="s">
        <v>307</v>
      </c>
      <c r="P2635">
        <v>530883</v>
      </c>
      <c r="Q2635" t="s">
        <v>307</v>
      </c>
      <c r="R2635" s="13">
        <v>70488.701001315436</v>
      </c>
      <c r="S2635" s="13"/>
      <c r="T2635" s="13"/>
      <c r="U2635" s="13"/>
      <c r="V2635" s="13">
        <f t="shared" si="703"/>
        <v>0</v>
      </c>
      <c r="W2635" s="13"/>
      <c r="X2635" s="13">
        <f t="shared" si="704"/>
        <v>0</v>
      </c>
      <c r="Y2635" s="13"/>
      <c r="Z2635" s="13">
        <f t="shared" si="705"/>
        <v>0</v>
      </c>
      <c r="AA2635" s="13"/>
      <c r="AB2635" s="13">
        <f t="shared" si="706"/>
        <v>0</v>
      </c>
      <c r="AC2635" s="13"/>
      <c r="AD2635" s="13"/>
      <c r="AE2635" s="13"/>
      <c r="AF2635" s="13"/>
      <c r="AG2635" s="13"/>
      <c r="AH2635" s="13"/>
      <c r="AI2635" s="13"/>
      <c r="AJ2635" s="13"/>
      <c r="AK2635" s="13">
        <f t="shared" si="707"/>
        <v>0</v>
      </c>
      <c r="AL2635" s="13"/>
      <c r="AM2635" s="13">
        <f t="shared" si="708"/>
        <v>0</v>
      </c>
      <c r="AN2635" s="13"/>
      <c r="AO2635" s="13">
        <v>0</v>
      </c>
      <c r="AP2635" s="13">
        <f t="shared" si="709"/>
        <v>0</v>
      </c>
      <c r="AQ2635" s="13"/>
      <c r="AR2635" s="13">
        <f t="shared" si="710"/>
        <v>0</v>
      </c>
      <c r="AS2635" s="13"/>
      <c r="AT2635" s="13">
        <f t="shared" si="711"/>
        <v>0</v>
      </c>
      <c r="AU2635" s="13"/>
      <c r="AV2635" s="13">
        <f t="shared" si="712"/>
        <v>0</v>
      </c>
      <c r="AW2635" s="13"/>
      <c r="AX2635" s="13">
        <f t="shared" si="713"/>
        <v>0</v>
      </c>
      <c r="AY2635" s="13"/>
      <c r="AZ2635" s="13">
        <f t="shared" si="714"/>
        <v>0</v>
      </c>
      <c r="BA2635" s="13"/>
      <c r="BB2635" s="13">
        <f t="shared" si="715"/>
        <v>0</v>
      </c>
      <c r="BC2635" s="13"/>
      <c r="BD2635" s="13">
        <f t="shared" si="716"/>
        <v>0</v>
      </c>
      <c r="BE2635" s="13"/>
      <c r="BF2635" s="13">
        <f t="shared" si="717"/>
        <v>0</v>
      </c>
      <c r="BG2635" s="13"/>
      <c r="BH2635" s="13">
        <f t="shared" si="718"/>
        <v>70488.701001315436</v>
      </c>
      <c r="BI2635" s="13">
        <f t="shared" si="719"/>
        <v>70500</v>
      </c>
      <c r="BJ2635" s="13">
        <v>70800</v>
      </c>
    </row>
    <row r="2636" spans="1:62" x14ac:dyDescent="0.25">
      <c r="A2636" t="s">
        <v>2885</v>
      </c>
      <c r="B2636" s="13">
        <v>1730</v>
      </c>
      <c r="C2636">
        <v>500046</v>
      </c>
      <c r="D2636">
        <v>1</v>
      </c>
      <c r="E2636">
        <v>0</v>
      </c>
      <c r="F2636">
        <v>0</v>
      </c>
      <c r="G2636">
        <v>0</v>
      </c>
      <c r="H2636">
        <v>0</v>
      </c>
      <c r="I2636" t="s">
        <v>38</v>
      </c>
      <c r="J2636">
        <v>599191</v>
      </c>
      <c r="K2636" t="s">
        <v>56</v>
      </c>
      <c r="L2636">
        <v>599191</v>
      </c>
      <c r="M2636" t="s">
        <v>56</v>
      </c>
      <c r="N2636">
        <v>599191</v>
      </c>
      <c r="O2636" t="s">
        <v>56</v>
      </c>
      <c r="P2636">
        <v>599191</v>
      </c>
      <c r="Q2636" t="s">
        <v>56</v>
      </c>
      <c r="R2636" s="13">
        <v>396028.1815519298</v>
      </c>
      <c r="S2636" s="13"/>
      <c r="T2636" s="13"/>
      <c r="U2636" s="13"/>
      <c r="V2636" s="13">
        <f t="shared" si="703"/>
        <v>0</v>
      </c>
      <c r="W2636" s="13"/>
      <c r="X2636" s="13">
        <f t="shared" si="704"/>
        <v>0</v>
      </c>
      <c r="Y2636" s="13"/>
      <c r="Z2636" s="13">
        <f t="shared" si="705"/>
        <v>0</v>
      </c>
      <c r="AA2636" s="13"/>
      <c r="AB2636" s="13">
        <f t="shared" si="706"/>
        <v>0</v>
      </c>
      <c r="AC2636" s="13"/>
      <c r="AD2636" s="13"/>
      <c r="AE2636" s="13"/>
      <c r="AF2636" s="13"/>
      <c r="AG2636" s="13"/>
      <c r="AH2636" s="13"/>
      <c r="AI2636" s="13"/>
      <c r="AJ2636" s="13"/>
      <c r="AK2636" s="13">
        <f t="shared" si="707"/>
        <v>0</v>
      </c>
      <c r="AL2636" s="13"/>
      <c r="AM2636" s="13">
        <f t="shared" si="708"/>
        <v>0</v>
      </c>
      <c r="AN2636" s="13"/>
      <c r="AO2636" s="13">
        <v>0</v>
      </c>
      <c r="AP2636" s="13">
        <f t="shared" si="709"/>
        <v>0</v>
      </c>
      <c r="AQ2636" s="13"/>
      <c r="AR2636" s="13">
        <f t="shared" si="710"/>
        <v>0</v>
      </c>
      <c r="AS2636" s="13"/>
      <c r="AT2636" s="13">
        <f t="shared" si="711"/>
        <v>0</v>
      </c>
      <c r="AU2636" s="13"/>
      <c r="AV2636" s="13">
        <f t="shared" si="712"/>
        <v>0</v>
      </c>
      <c r="AW2636" s="13"/>
      <c r="AX2636" s="13">
        <f t="shared" si="713"/>
        <v>0</v>
      </c>
      <c r="AY2636" s="13"/>
      <c r="AZ2636" s="13">
        <f t="shared" si="714"/>
        <v>0</v>
      </c>
      <c r="BA2636" s="13"/>
      <c r="BB2636" s="13">
        <f t="shared" si="715"/>
        <v>0</v>
      </c>
      <c r="BC2636" s="13"/>
      <c r="BD2636" s="13">
        <f t="shared" si="716"/>
        <v>0</v>
      </c>
      <c r="BE2636" s="13"/>
      <c r="BF2636" s="13">
        <f t="shared" si="717"/>
        <v>0</v>
      </c>
      <c r="BG2636" s="13"/>
      <c r="BH2636" s="13">
        <f t="shared" si="718"/>
        <v>396028.1815519298</v>
      </c>
      <c r="BI2636" s="13">
        <f t="shared" si="719"/>
        <v>396000</v>
      </c>
      <c r="BJ2636" s="13">
        <v>393000</v>
      </c>
    </row>
    <row r="2637" spans="1:62" x14ac:dyDescent="0.25">
      <c r="A2637" t="s">
        <v>2886</v>
      </c>
      <c r="B2637" s="13">
        <v>1771</v>
      </c>
      <c r="C2637">
        <v>580147</v>
      </c>
      <c r="D2637">
        <v>1</v>
      </c>
      <c r="E2637">
        <v>0</v>
      </c>
      <c r="F2637">
        <v>0</v>
      </c>
      <c r="G2637">
        <v>0</v>
      </c>
      <c r="H2637">
        <v>0</v>
      </c>
      <c r="I2637" t="s">
        <v>41</v>
      </c>
      <c r="J2637">
        <v>579891</v>
      </c>
      <c r="K2637" t="s">
        <v>40</v>
      </c>
      <c r="L2637">
        <v>579891</v>
      </c>
      <c r="M2637" t="s">
        <v>40</v>
      </c>
      <c r="N2637">
        <v>579891</v>
      </c>
      <c r="O2637" t="s">
        <v>40</v>
      </c>
      <c r="P2637">
        <v>579891</v>
      </c>
      <c r="Q2637" t="s">
        <v>40</v>
      </c>
      <c r="R2637" s="13">
        <v>405203.40256577951</v>
      </c>
      <c r="S2637" s="13"/>
      <c r="T2637" s="13"/>
      <c r="U2637" s="13"/>
      <c r="V2637" s="13">
        <f t="shared" si="703"/>
        <v>0</v>
      </c>
      <c r="W2637" s="13"/>
      <c r="X2637" s="13">
        <f t="shared" si="704"/>
        <v>0</v>
      </c>
      <c r="Y2637" s="13"/>
      <c r="Z2637" s="13">
        <f t="shared" si="705"/>
        <v>0</v>
      </c>
      <c r="AA2637" s="13"/>
      <c r="AB2637" s="13">
        <f t="shared" si="706"/>
        <v>0</v>
      </c>
      <c r="AC2637" s="13"/>
      <c r="AD2637" s="13"/>
      <c r="AE2637" s="13"/>
      <c r="AF2637" s="13"/>
      <c r="AG2637" s="13"/>
      <c r="AH2637" s="13"/>
      <c r="AI2637" s="13"/>
      <c r="AJ2637" s="13"/>
      <c r="AK2637" s="13">
        <f t="shared" si="707"/>
        <v>0</v>
      </c>
      <c r="AL2637" s="13"/>
      <c r="AM2637" s="13">
        <f t="shared" si="708"/>
        <v>0</v>
      </c>
      <c r="AN2637" s="13"/>
      <c r="AO2637" s="13">
        <v>0</v>
      </c>
      <c r="AP2637" s="13">
        <f t="shared" si="709"/>
        <v>0</v>
      </c>
      <c r="AQ2637" s="13"/>
      <c r="AR2637" s="13">
        <f t="shared" si="710"/>
        <v>0</v>
      </c>
      <c r="AS2637" s="13"/>
      <c r="AT2637" s="13">
        <f t="shared" si="711"/>
        <v>0</v>
      </c>
      <c r="AU2637" s="13"/>
      <c r="AV2637" s="13">
        <f t="shared" si="712"/>
        <v>0</v>
      </c>
      <c r="AW2637" s="13"/>
      <c r="AX2637" s="13">
        <f t="shared" si="713"/>
        <v>0</v>
      </c>
      <c r="AY2637" s="13"/>
      <c r="AZ2637" s="13">
        <f t="shared" si="714"/>
        <v>0</v>
      </c>
      <c r="BA2637" s="13"/>
      <c r="BB2637" s="13">
        <f t="shared" si="715"/>
        <v>0</v>
      </c>
      <c r="BC2637" s="13"/>
      <c r="BD2637" s="13">
        <f t="shared" si="716"/>
        <v>0</v>
      </c>
      <c r="BE2637" s="13"/>
      <c r="BF2637" s="13">
        <f t="shared" si="717"/>
        <v>0</v>
      </c>
      <c r="BG2637" s="13"/>
      <c r="BH2637" s="13">
        <f t="shared" si="718"/>
        <v>405203.40256577951</v>
      </c>
      <c r="BI2637" s="13">
        <f t="shared" si="719"/>
        <v>405200</v>
      </c>
      <c r="BJ2637" s="13">
        <v>404000</v>
      </c>
    </row>
    <row r="2638" spans="1:62" x14ac:dyDescent="0.25">
      <c r="A2638" t="s">
        <v>2887</v>
      </c>
      <c r="B2638" s="13">
        <v>73</v>
      </c>
      <c r="C2638">
        <v>547701</v>
      </c>
      <c r="D2638">
        <v>1</v>
      </c>
      <c r="E2638">
        <v>0</v>
      </c>
      <c r="F2638">
        <v>0</v>
      </c>
      <c r="G2638">
        <v>0</v>
      </c>
      <c r="H2638">
        <v>0</v>
      </c>
      <c r="I2638" t="s">
        <v>33</v>
      </c>
      <c r="J2638">
        <v>574279</v>
      </c>
      <c r="K2638" t="s">
        <v>524</v>
      </c>
      <c r="L2638">
        <v>574279</v>
      </c>
      <c r="M2638" t="s">
        <v>524</v>
      </c>
      <c r="N2638">
        <v>574279</v>
      </c>
      <c r="O2638" t="s">
        <v>524</v>
      </c>
      <c r="P2638">
        <v>574279</v>
      </c>
      <c r="Q2638" t="s">
        <v>524</v>
      </c>
      <c r="R2638" s="13">
        <v>70488.701001315436</v>
      </c>
      <c r="S2638" s="13"/>
      <c r="T2638" s="13"/>
      <c r="U2638" s="13"/>
      <c r="V2638" s="13">
        <f t="shared" si="703"/>
        <v>0</v>
      </c>
      <c r="W2638" s="13"/>
      <c r="X2638" s="13">
        <f t="shared" si="704"/>
        <v>0</v>
      </c>
      <c r="Y2638" s="13"/>
      <c r="Z2638" s="13">
        <f t="shared" si="705"/>
        <v>0</v>
      </c>
      <c r="AA2638" s="13"/>
      <c r="AB2638" s="13">
        <f t="shared" si="706"/>
        <v>0</v>
      </c>
      <c r="AC2638" s="13"/>
      <c r="AD2638" s="13"/>
      <c r="AE2638" s="13"/>
      <c r="AF2638" s="13"/>
      <c r="AG2638" s="13"/>
      <c r="AH2638" s="13"/>
      <c r="AI2638" s="13"/>
      <c r="AJ2638" s="13"/>
      <c r="AK2638" s="13">
        <f t="shared" si="707"/>
        <v>0</v>
      </c>
      <c r="AL2638" s="13"/>
      <c r="AM2638" s="13">
        <f t="shared" si="708"/>
        <v>0</v>
      </c>
      <c r="AN2638" s="13"/>
      <c r="AO2638" s="13">
        <v>0</v>
      </c>
      <c r="AP2638" s="13">
        <f t="shared" si="709"/>
        <v>0</v>
      </c>
      <c r="AQ2638" s="13"/>
      <c r="AR2638" s="13">
        <f t="shared" si="710"/>
        <v>0</v>
      </c>
      <c r="AS2638" s="13"/>
      <c r="AT2638" s="13">
        <f t="shared" si="711"/>
        <v>0</v>
      </c>
      <c r="AU2638" s="13"/>
      <c r="AV2638" s="13">
        <f t="shared" si="712"/>
        <v>0</v>
      </c>
      <c r="AW2638" s="13"/>
      <c r="AX2638" s="13">
        <f t="shared" si="713"/>
        <v>0</v>
      </c>
      <c r="AY2638" s="13"/>
      <c r="AZ2638" s="13">
        <f t="shared" si="714"/>
        <v>0</v>
      </c>
      <c r="BA2638" s="13"/>
      <c r="BB2638" s="13">
        <f t="shared" si="715"/>
        <v>0</v>
      </c>
      <c r="BC2638" s="13"/>
      <c r="BD2638" s="13">
        <f t="shared" si="716"/>
        <v>0</v>
      </c>
      <c r="BE2638" s="13"/>
      <c r="BF2638" s="13">
        <f t="shared" si="717"/>
        <v>0</v>
      </c>
      <c r="BG2638" s="13"/>
      <c r="BH2638" s="13">
        <f t="shared" si="718"/>
        <v>70488.701001315436</v>
      </c>
      <c r="BI2638" s="13">
        <f t="shared" si="719"/>
        <v>70500</v>
      </c>
      <c r="BJ2638" s="13">
        <v>70800</v>
      </c>
    </row>
    <row r="2639" spans="1:62" x14ac:dyDescent="0.25">
      <c r="A2639" t="s">
        <v>2888</v>
      </c>
      <c r="B2639" s="13">
        <v>1268</v>
      </c>
      <c r="C2639">
        <v>537438</v>
      </c>
      <c r="D2639">
        <v>1</v>
      </c>
      <c r="E2639">
        <v>0</v>
      </c>
      <c r="F2639">
        <v>0</v>
      </c>
      <c r="G2639">
        <v>0</v>
      </c>
      <c r="H2639">
        <v>0</v>
      </c>
      <c r="I2639" t="s">
        <v>26</v>
      </c>
      <c r="J2639">
        <v>537683</v>
      </c>
      <c r="K2639" t="s">
        <v>316</v>
      </c>
      <c r="L2639">
        <v>537683</v>
      </c>
      <c r="M2639" t="s">
        <v>316</v>
      </c>
      <c r="N2639">
        <v>537683</v>
      </c>
      <c r="O2639" t="s">
        <v>316</v>
      </c>
      <c r="P2639">
        <v>537683</v>
      </c>
      <c r="Q2639" t="s">
        <v>316</v>
      </c>
      <c r="R2639" s="13">
        <v>292120.74926096154</v>
      </c>
      <c r="S2639" s="13"/>
      <c r="T2639" s="13"/>
      <c r="U2639" s="13"/>
      <c r="V2639" s="13">
        <f t="shared" si="703"/>
        <v>0</v>
      </c>
      <c r="W2639" s="13"/>
      <c r="X2639" s="13">
        <f t="shared" si="704"/>
        <v>0</v>
      </c>
      <c r="Y2639" s="13"/>
      <c r="Z2639" s="13">
        <f t="shared" si="705"/>
        <v>0</v>
      </c>
      <c r="AA2639" s="13"/>
      <c r="AB2639" s="13">
        <f t="shared" si="706"/>
        <v>0</v>
      </c>
      <c r="AC2639" s="13"/>
      <c r="AD2639" s="13"/>
      <c r="AE2639" s="13"/>
      <c r="AF2639" s="13"/>
      <c r="AG2639" s="13"/>
      <c r="AH2639" s="13"/>
      <c r="AI2639" s="13"/>
      <c r="AJ2639" s="13"/>
      <c r="AK2639" s="13">
        <f t="shared" si="707"/>
        <v>0</v>
      </c>
      <c r="AL2639" s="13"/>
      <c r="AM2639" s="13">
        <f t="shared" si="708"/>
        <v>0</v>
      </c>
      <c r="AN2639" s="13"/>
      <c r="AO2639" s="13">
        <v>0</v>
      </c>
      <c r="AP2639" s="13">
        <f t="shared" si="709"/>
        <v>0</v>
      </c>
      <c r="AQ2639" s="13"/>
      <c r="AR2639" s="13">
        <f t="shared" si="710"/>
        <v>0</v>
      </c>
      <c r="AS2639" s="13"/>
      <c r="AT2639" s="13">
        <f t="shared" si="711"/>
        <v>0</v>
      </c>
      <c r="AU2639" s="13"/>
      <c r="AV2639" s="13">
        <f t="shared" si="712"/>
        <v>0</v>
      </c>
      <c r="AW2639" s="13"/>
      <c r="AX2639" s="13">
        <f t="shared" si="713"/>
        <v>0</v>
      </c>
      <c r="AY2639" s="13"/>
      <c r="AZ2639" s="13">
        <f t="shared" si="714"/>
        <v>0</v>
      </c>
      <c r="BA2639" s="13"/>
      <c r="BB2639" s="13">
        <f t="shared" si="715"/>
        <v>0</v>
      </c>
      <c r="BC2639" s="13"/>
      <c r="BD2639" s="13">
        <f t="shared" si="716"/>
        <v>0</v>
      </c>
      <c r="BE2639" s="13"/>
      <c r="BF2639" s="13">
        <f t="shared" si="717"/>
        <v>0</v>
      </c>
      <c r="BG2639" s="13"/>
      <c r="BH2639" s="13">
        <f t="shared" si="718"/>
        <v>292120.74926096154</v>
      </c>
      <c r="BI2639" s="13">
        <f t="shared" si="719"/>
        <v>292100</v>
      </c>
      <c r="BJ2639" s="13">
        <v>294500</v>
      </c>
    </row>
    <row r="2640" spans="1:62" x14ac:dyDescent="0.25">
      <c r="A2640" t="s">
        <v>340</v>
      </c>
      <c r="B2640" s="13">
        <v>858</v>
      </c>
      <c r="C2640">
        <v>569020</v>
      </c>
      <c r="D2640">
        <v>1</v>
      </c>
      <c r="E2640">
        <v>0</v>
      </c>
      <c r="F2640">
        <v>0</v>
      </c>
      <c r="G2640">
        <v>0</v>
      </c>
      <c r="H2640">
        <v>0</v>
      </c>
      <c r="I2640" t="s">
        <v>75</v>
      </c>
      <c r="J2640">
        <v>568759</v>
      </c>
      <c r="K2640" t="s">
        <v>339</v>
      </c>
      <c r="L2640">
        <v>568759</v>
      </c>
      <c r="M2640" t="s">
        <v>339</v>
      </c>
      <c r="N2640">
        <v>568759</v>
      </c>
      <c r="O2640" t="s">
        <v>339</v>
      </c>
      <c r="P2640">
        <v>568759</v>
      </c>
      <c r="Q2640" t="s">
        <v>339</v>
      </c>
      <c r="R2640" s="13">
        <v>199006.19529201195</v>
      </c>
      <c r="S2640" s="13"/>
      <c r="T2640" s="13"/>
      <c r="U2640" s="13"/>
      <c r="V2640" s="13">
        <f t="shared" si="703"/>
        <v>0</v>
      </c>
      <c r="W2640" s="13"/>
      <c r="X2640" s="13">
        <f t="shared" si="704"/>
        <v>0</v>
      </c>
      <c r="Y2640" s="13"/>
      <c r="Z2640" s="13">
        <f t="shared" si="705"/>
        <v>0</v>
      </c>
      <c r="AA2640" s="13"/>
      <c r="AB2640" s="13">
        <f t="shared" si="706"/>
        <v>0</v>
      </c>
      <c r="AC2640" s="13"/>
      <c r="AD2640" s="13"/>
      <c r="AE2640" s="13"/>
      <c r="AF2640" s="13"/>
      <c r="AG2640" s="13"/>
      <c r="AH2640" s="13"/>
      <c r="AI2640" s="13"/>
      <c r="AJ2640" s="13"/>
      <c r="AK2640" s="13">
        <f t="shared" si="707"/>
        <v>0</v>
      </c>
      <c r="AL2640" s="13"/>
      <c r="AM2640" s="13">
        <f t="shared" si="708"/>
        <v>0</v>
      </c>
      <c r="AN2640" s="13"/>
      <c r="AO2640" s="13">
        <v>0</v>
      </c>
      <c r="AP2640" s="13">
        <f t="shared" si="709"/>
        <v>0</v>
      </c>
      <c r="AQ2640" s="13"/>
      <c r="AR2640" s="13">
        <f t="shared" si="710"/>
        <v>0</v>
      </c>
      <c r="AS2640" s="13"/>
      <c r="AT2640" s="13">
        <f t="shared" si="711"/>
        <v>0</v>
      </c>
      <c r="AU2640" s="13"/>
      <c r="AV2640" s="13">
        <f t="shared" si="712"/>
        <v>0</v>
      </c>
      <c r="AW2640" s="13"/>
      <c r="AX2640" s="13">
        <f t="shared" si="713"/>
        <v>0</v>
      </c>
      <c r="AY2640" s="13"/>
      <c r="AZ2640" s="13">
        <f t="shared" si="714"/>
        <v>0</v>
      </c>
      <c r="BA2640" s="13"/>
      <c r="BB2640" s="13">
        <f t="shared" si="715"/>
        <v>0</v>
      </c>
      <c r="BC2640" s="13"/>
      <c r="BD2640" s="13">
        <f t="shared" si="716"/>
        <v>0</v>
      </c>
      <c r="BE2640" s="13"/>
      <c r="BF2640" s="13">
        <f t="shared" si="717"/>
        <v>0</v>
      </c>
      <c r="BG2640" s="13"/>
      <c r="BH2640" s="13">
        <f t="shared" si="718"/>
        <v>199006.19529201195</v>
      </c>
      <c r="BI2640" s="13">
        <f t="shared" si="719"/>
        <v>199000</v>
      </c>
      <c r="BJ2640" s="13">
        <v>202500</v>
      </c>
    </row>
    <row r="2641" spans="1:62" x14ac:dyDescent="0.25">
      <c r="A2641" t="s">
        <v>1458</v>
      </c>
      <c r="B2641" s="13">
        <v>423</v>
      </c>
      <c r="C2641">
        <v>544744</v>
      </c>
      <c r="D2641">
        <v>1</v>
      </c>
      <c r="E2641">
        <v>0</v>
      </c>
      <c r="F2641">
        <v>0</v>
      </c>
      <c r="G2641">
        <v>0</v>
      </c>
      <c r="H2641">
        <v>0</v>
      </c>
      <c r="I2641" t="s">
        <v>23</v>
      </c>
      <c r="J2641">
        <v>544779</v>
      </c>
      <c r="K2641" t="s">
        <v>2058</v>
      </c>
      <c r="L2641">
        <v>544779</v>
      </c>
      <c r="M2641" t="s">
        <v>2058</v>
      </c>
      <c r="N2641">
        <v>544779</v>
      </c>
      <c r="O2641" t="s">
        <v>2058</v>
      </c>
      <c r="P2641">
        <v>544256</v>
      </c>
      <c r="Q2641" t="s">
        <v>22</v>
      </c>
      <c r="R2641" s="13">
        <v>99039.312662863042</v>
      </c>
      <c r="S2641" s="13"/>
      <c r="T2641" s="13"/>
      <c r="U2641" s="13"/>
      <c r="V2641" s="13">
        <f t="shared" si="703"/>
        <v>0</v>
      </c>
      <c r="W2641" s="13"/>
      <c r="X2641" s="13">
        <f t="shared" si="704"/>
        <v>0</v>
      </c>
      <c r="Y2641" s="13"/>
      <c r="Z2641" s="13">
        <f t="shared" si="705"/>
        <v>0</v>
      </c>
      <c r="AA2641" s="13"/>
      <c r="AB2641" s="13">
        <f t="shared" si="706"/>
        <v>0</v>
      </c>
      <c r="AC2641" s="13"/>
      <c r="AD2641" s="13"/>
      <c r="AE2641" s="13"/>
      <c r="AF2641" s="13"/>
      <c r="AG2641" s="13"/>
      <c r="AH2641" s="13"/>
      <c r="AI2641" s="13"/>
      <c r="AJ2641" s="13"/>
      <c r="AK2641" s="13">
        <f t="shared" si="707"/>
        <v>0</v>
      </c>
      <c r="AL2641" s="13"/>
      <c r="AM2641" s="13">
        <f t="shared" si="708"/>
        <v>0</v>
      </c>
      <c r="AN2641" s="13"/>
      <c r="AO2641" s="13">
        <v>0</v>
      </c>
      <c r="AP2641" s="13">
        <f t="shared" si="709"/>
        <v>0</v>
      </c>
      <c r="AQ2641" s="13"/>
      <c r="AR2641" s="13">
        <f t="shared" si="710"/>
        <v>0</v>
      </c>
      <c r="AS2641" s="13"/>
      <c r="AT2641" s="13">
        <f t="shared" si="711"/>
        <v>0</v>
      </c>
      <c r="AU2641" s="13"/>
      <c r="AV2641" s="13">
        <f t="shared" si="712"/>
        <v>0</v>
      </c>
      <c r="AW2641" s="13"/>
      <c r="AX2641" s="13">
        <f t="shared" si="713"/>
        <v>0</v>
      </c>
      <c r="AY2641" s="13"/>
      <c r="AZ2641" s="13">
        <f t="shared" si="714"/>
        <v>0</v>
      </c>
      <c r="BA2641" s="13"/>
      <c r="BB2641" s="13">
        <f t="shared" si="715"/>
        <v>0</v>
      </c>
      <c r="BC2641" s="13"/>
      <c r="BD2641" s="13">
        <f t="shared" si="716"/>
        <v>0</v>
      </c>
      <c r="BE2641" s="13"/>
      <c r="BF2641" s="13">
        <f t="shared" si="717"/>
        <v>0</v>
      </c>
      <c r="BG2641" s="13"/>
      <c r="BH2641" s="13">
        <f t="shared" si="718"/>
        <v>99039.312662863042</v>
      </c>
      <c r="BI2641" s="13">
        <f t="shared" si="719"/>
        <v>99000</v>
      </c>
      <c r="BJ2641" s="13">
        <v>97100</v>
      </c>
    </row>
    <row r="2642" spans="1:62" x14ac:dyDescent="0.25">
      <c r="A2642" s="3" t="s">
        <v>1956</v>
      </c>
      <c r="B2642" s="13">
        <v>3238</v>
      </c>
      <c r="C2642">
        <v>539961</v>
      </c>
      <c r="D2642">
        <v>1</v>
      </c>
      <c r="E2642">
        <v>1</v>
      </c>
      <c r="F2642">
        <v>0</v>
      </c>
      <c r="G2642">
        <v>0</v>
      </c>
      <c r="H2642">
        <v>0</v>
      </c>
      <c r="I2642" t="s">
        <v>61</v>
      </c>
      <c r="J2642">
        <v>539961</v>
      </c>
      <c r="K2642" t="s">
        <v>1956</v>
      </c>
      <c r="L2642">
        <v>523704</v>
      </c>
      <c r="M2642" t="s">
        <v>474</v>
      </c>
      <c r="N2642">
        <v>523704</v>
      </c>
      <c r="O2642" t="s">
        <v>474</v>
      </c>
      <c r="P2642">
        <v>523704</v>
      </c>
      <c r="Q2642" t="s">
        <v>474</v>
      </c>
      <c r="R2642" s="13">
        <v>729401.35789615125</v>
      </c>
      <c r="S2642" s="13">
        <v>4073</v>
      </c>
      <c r="T2642" s="13">
        <v>217484.35138334197</v>
      </c>
      <c r="U2642" s="13"/>
      <c r="V2642" s="13">
        <f t="shared" si="703"/>
        <v>0</v>
      </c>
      <c r="W2642" s="13">
        <v>14</v>
      </c>
      <c r="X2642" s="13">
        <f t="shared" si="704"/>
        <v>41496</v>
      </c>
      <c r="Y2642" s="13">
        <v>27</v>
      </c>
      <c r="Z2642" s="13">
        <f t="shared" si="705"/>
        <v>26676</v>
      </c>
      <c r="AA2642" s="13">
        <v>12</v>
      </c>
      <c r="AB2642" s="13">
        <f t="shared" si="706"/>
        <v>2964</v>
      </c>
      <c r="AC2642" s="13"/>
      <c r="AD2642" s="13"/>
      <c r="AE2642" s="13"/>
      <c r="AF2642" s="13"/>
      <c r="AG2642" s="13"/>
      <c r="AH2642" s="13"/>
      <c r="AI2642" s="13"/>
      <c r="AJ2642" s="13"/>
      <c r="AK2642" s="13">
        <f t="shared" si="707"/>
        <v>0</v>
      </c>
      <c r="AL2642" s="13"/>
      <c r="AM2642" s="13">
        <f t="shared" si="708"/>
        <v>0</v>
      </c>
      <c r="AN2642" s="13"/>
      <c r="AO2642" s="13">
        <v>5</v>
      </c>
      <c r="AP2642" s="13">
        <f t="shared" si="709"/>
        <v>152500</v>
      </c>
      <c r="AQ2642" s="13"/>
      <c r="AR2642" s="13">
        <f t="shared" si="710"/>
        <v>0</v>
      </c>
      <c r="AS2642" s="13"/>
      <c r="AT2642" s="13">
        <f t="shared" si="711"/>
        <v>0</v>
      </c>
      <c r="AU2642" s="13"/>
      <c r="AV2642" s="13">
        <f t="shared" si="712"/>
        <v>0</v>
      </c>
      <c r="AW2642" s="13"/>
      <c r="AX2642" s="13">
        <f t="shared" si="713"/>
        <v>0</v>
      </c>
      <c r="AY2642" s="13"/>
      <c r="AZ2642" s="13">
        <f t="shared" si="714"/>
        <v>0</v>
      </c>
      <c r="BA2642" s="13"/>
      <c r="BB2642" s="13">
        <f t="shared" si="715"/>
        <v>0</v>
      </c>
      <c r="BC2642" s="13"/>
      <c r="BD2642" s="13">
        <f t="shared" si="716"/>
        <v>0</v>
      </c>
      <c r="BE2642" s="13"/>
      <c r="BF2642" s="13">
        <f t="shared" si="717"/>
        <v>0</v>
      </c>
      <c r="BG2642" s="13"/>
      <c r="BH2642" s="13">
        <f t="shared" si="718"/>
        <v>1170521.7092794932</v>
      </c>
      <c r="BI2642" s="13">
        <f t="shared" si="719"/>
        <v>1170500</v>
      </c>
      <c r="BJ2642" s="13">
        <v>1147400</v>
      </c>
    </row>
    <row r="2643" spans="1:62" x14ac:dyDescent="0.25">
      <c r="A2643" t="s">
        <v>2889</v>
      </c>
      <c r="B2643" s="13">
        <v>2283</v>
      </c>
      <c r="C2643">
        <v>571784</v>
      </c>
      <c r="D2643">
        <v>1</v>
      </c>
      <c r="E2643">
        <v>0</v>
      </c>
      <c r="F2643">
        <v>0</v>
      </c>
      <c r="G2643">
        <v>0</v>
      </c>
      <c r="H2643">
        <v>0</v>
      </c>
      <c r="I2643" t="s">
        <v>26</v>
      </c>
      <c r="J2643">
        <v>535087</v>
      </c>
      <c r="K2643" t="s">
        <v>1030</v>
      </c>
      <c r="L2643">
        <v>535087</v>
      </c>
      <c r="M2643" t="s">
        <v>1030</v>
      </c>
      <c r="N2643">
        <v>535087</v>
      </c>
      <c r="O2643" t="s">
        <v>1030</v>
      </c>
      <c r="P2643">
        <v>535087</v>
      </c>
      <c r="Q2643" t="s">
        <v>1030</v>
      </c>
      <c r="R2643" s="13">
        <v>519215.05654962349</v>
      </c>
      <c r="S2643" s="13"/>
      <c r="T2643" s="13"/>
      <c r="U2643" s="13"/>
      <c r="V2643" s="13">
        <f t="shared" si="703"/>
        <v>0</v>
      </c>
      <c r="W2643" s="13"/>
      <c r="X2643" s="13">
        <f t="shared" si="704"/>
        <v>0</v>
      </c>
      <c r="Y2643" s="13"/>
      <c r="Z2643" s="13">
        <f t="shared" si="705"/>
        <v>0</v>
      </c>
      <c r="AA2643" s="13"/>
      <c r="AB2643" s="13">
        <f t="shared" si="706"/>
        <v>0</v>
      </c>
      <c r="AC2643" s="13"/>
      <c r="AD2643" s="13"/>
      <c r="AE2643" s="13"/>
      <c r="AF2643" s="13"/>
      <c r="AG2643" s="13"/>
      <c r="AH2643" s="13"/>
      <c r="AI2643" s="13"/>
      <c r="AJ2643" s="13"/>
      <c r="AK2643" s="13">
        <f t="shared" si="707"/>
        <v>0</v>
      </c>
      <c r="AL2643" s="13"/>
      <c r="AM2643" s="13">
        <f t="shared" si="708"/>
        <v>0</v>
      </c>
      <c r="AN2643" s="13"/>
      <c r="AO2643" s="13">
        <v>1</v>
      </c>
      <c r="AP2643" s="13">
        <f t="shared" si="709"/>
        <v>30500</v>
      </c>
      <c r="AQ2643" s="13"/>
      <c r="AR2643" s="13">
        <f t="shared" si="710"/>
        <v>0</v>
      </c>
      <c r="AS2643" s="13"/>
      <c r="AT2643" s="13">
        <f t="shared" si="711"/>
        <v>0</v>
      </c>
      <c r="AU2643" s="13"/>
      <c r="AV2643" s="13">
        <f t="shared" si="712"/>
        <v>0</v>
      </c>
      <c r="AW2643" s="13"/>
      <c r="AX2643" s="13">
        <f t="shared" si="713"/>
        <v>0</v>
      </c>
      <c r="AY2643" s="13"/>
      <c r="AZ2643" s="13">
        <f t="shared" si="714"/>
        <v>0</v>
      </c>
      <c r="BA2643" s="13"/>
      <c r="BB2643" s="13">
        <f t="shared" si="715"/>
        <v>0</v>
      </c>
      <c r="BC2643" s="13"/>
      <c r="BD2643" s="13">
        <f t="shared" si="716"/>
        <v>0</v>
      </c>
      <c r="BE2643" s="13"/>
      <c r="BF2643" s="13">
        <f t="shared" si="717"/>
        <v>0</v>
      </c>
      <c r="BG2643" s="13"/>
      <c r="BH2643" s="13">
        <f t="shared" si="718"/>
        <v>549715.05654962349</v>
      </c>
      <c r="BI2643" s="13">
        <f t="shared" si="719"/>
        <v>549700</v>
      </c>
      <c r="BJ2643" s="13">
        <v>543800</v>
      </c>
    </row>
    <row r="2644" spans="1:62" x14ac:dyDescent="0.25">
      <c r="A2644" t="s">
        <v>2890</v>
      </c>
      <c r="B2644" s="13">
        <v>578</v>
      </c>
      <c r="C2644">
        <v>575305</v>
      </c>
      <c r="D2644">
        <v>1</v>
      </c>
      <c r="E2644">
        <v>0</v>
      </c>
      <c r="F2644">
        <v>0</v>
      </c>
      <c r="G2644">
        <v>0</v>
      </c>
      <c r="H2644">
        <v>0</v>
      </c>
      <c r="I2644" t="s">
        <v>41</v>
      </c>
      <c r="J2644">
        <v>555134</v>
      </c>
      <c r="K2644" t="s">
        <v>151</v>
      </c>
      <c r="L2644">
        <v>574767</v>
      </c>
      <c r="M2644" t="s">
        <v>917</v>
      </c>
      <c r="N2644">
        <v>574767</v>
      </c>
      <c r="O2644" t="s">
        <v>917</v>
      </c>
      <c r="P2644">
        <v>555134</v>
      </c>
      <c r="Q2644" t="s">
        <v>151</v>
      </c>
      <c r="R2644" s="13">
        <v>134822.51417533364</v>
      </c>
      <c r="S2644" s="13"/>
      <c r="T2644" s="13"/>
      <c r="U2644" s="13"/>
      <c r="V2644" s="13">
        <f t="shared" si="703"/>
        <v>0</v>
      </c>
      <c r="W2644" s="13"/>
      <c r="X2644" s="13">
        <f t="shared" si="704"/>
        <v>0</v>
      </c>
      <c r="Y2644" s="13"/>
      <c r="Z2644" s="13">
        <f t="shared" si="705"/>
        <v>0</v>
      </c>
      <c r="AA2644" s="13"/>
      <c r="AB2644" s="13">
        <f t="shared" si="706"/>
        <v>0</v>
      </c>
      <c r="AC2644" s="13"/>
      <c r="AD2644" s="13"/>
      <c r="AE2644" s="13"/>
      <c r="AF2644" s="13"/>
      <c r="AG2644" s="13"/>
      <c r="AH2644" s="13"/>
      <c r="AI2644" s="13"/>
      <c r="AJ2644" s="13"/>
      <c r="AK2644" s="13">
        <f t="shared" si="707"/>
        <v>0</v>
      </c>
      <c r="AL2644" s="13"/>
      <c r="AM2644" s="13">
        <f t="shared" si="708"/>
        <v>0</v>
      </c>
      <c r="AN2644" s="13"/>
      <c r="AO2644" s="13">
        <v>0</v>
      </c>
      <c r="AP2644" s="13">
        <f t="shared" si="709"/>
        <v>0</v>
      </c>
      <c r="AQ2644" s="13"/>
      <c r="AR2644" s="13">
        <f t="shared" si="710"/>
        <v>0</v>
      </c>
      <c r="AS2644" s="13"/>
      <c r="AT2644" s="13">
        <f t="shared" si="711"/>
        <v>0</v>
      </c>
      <c r="AU2644" s="13"/>
      <c r="AV2644" s="13">
        <f t="shared" si="712"/>
        <v>0</v>
      </c>
      <c r="AW2644" s="13"/>
      <c r="AX2644" s="13">
        <f t="shared" si="713"/>
        <v>0</v>
      </c>
      <c r="AY2644" s="13"/>
      <c r="AZ2644" s="13">
        <f t="shared" si="714"/>
        <v>0</v>
      </c>
      <c r="BA2644" s="13"/>
      <c r="BB2644" s="13">
        <f t="shared" si="715"/>
        <v>0</v>
      </c>
      <c r="BC2644" s="13"/>
      <c r="BD2644" s="13">
        <f t="shared" si="716"/>
        <v>0</v>
      </c>
      <c r="BE2644" s="13"/>
      <c r="BF2644" s="13">
        <f t="shared" si="717"/>
        <v>0</v>
      </c>
      <c r="BG2644" s="13"/>
      <c r="BH2644" s="13">
        <f t="shared" si="718"/>
        <v>134822.51417533364</v>
      </c>
      <c r="BI2644" s="13">
        <f t="shared" si="719"/>
        <v>134800</v>
      </c>
      <c r="BJ2644" s="13">
        <v>136700</v>
      </c>
    </row>
    <row r="2645" spans="1:62" x14ac:dyDescent="0.25">
      <c r="A2645" t="s">
        <v>2891</v>
      </c>
      <c r="B2645" s="13">
        <v>83</v>
      </c>
      <c r="C2645">
        <v>571725</v>
      </c>
      <c r="D2645">
        <v>1</v>
      </c>
      <c r="E2645">
        <v>0</v>
      </c>
      <c r="F2645">
        <v>0</v>
      </c>
      <c r="G2645">
        <v>0</v>
      </c>
      <c r="H2645">
        <v>0</v>
      </c>
      <c r="I2645" t="s">
        <v>41</v>
      </c>
      <c r="J2645">
        <v>571911</v>
      </c>
      <c r="K2645" t="s">
        <v>545</v>
      </c>
      <c r="L2645">
        <v>571911</v>
      </c>
      <c r="M2645" t="s">
        <v>545</v>
      </c>
      <c r="N2645">
        <v>571911</v>
      </c>
      <c r="O2645" t="s">
        <v>545</v>
      </c>
      <c r="P2645">
        <v>571164</v>
      </c>
      <c r="Q2645" t="s">
        <v>325</v>
      </c>
      <c r="R2645" s="13">
        <v>70488.701001315436</v>
      </c>
      <c r="S2645" s="13"/>
      <c r="T2645" s="13"/>
      <c r="U2645" s="13"/>
      <c r="V2645" s="13">
        <f t="shared" si="703"/>
        <v>0</v>
      </c>
      <c r="W2645" s="13"/>
      <c r="X2645" s="13">
        <f t="shared" si="704"/>
        <v>0</v>
      </c>
      <c r="Y2645" s="13"/>
      <c r="Z2645" s="13">
        <f t="shared" si="705"/>
        <v>0</v>
      </c>
      <c r="AA2645" s="13"/>
      <c r="AB2645" s="13">
        <f t="shared" si="706"/>
        <v>0</v>
      </c>
      <c r="AC2645" s="13"/>
      <c r="AD2645" s="13"/>
      <c r="AE2645" s="13"/>
      <c r="AF2645" s="13"/>
      <c r="AG2645" s="13"/>
      <c r="AH2645" s="13"/>
      <c r="AI2645" s="13"/>
      <c r="AJ2645" s="13"/>
      <c r="AK2645" s="13">
        <f t="shared" si="707"/>
        <v>0</v>
      </c>
      <c r="AL2645" s="13"/>
      <c r="AM2645" s="13">
        <f t="shared" si="708"/>
        <v>0</v>
      </c>
      <c r="AN2645" s="13"/>
      <c r="AO2645" s="13">
        <v>0</v>
      </c>
      <c r="AP2645" s="13">
        <f t="shared" si="709"/>
        <v>0</v>
      </c>
      <c r="AQ2645" s="13"/>
      <c r="AR2645" s="13">
        <f t="shared" si="710"/>
        <v>0</v>
      </c>
      <c r="AS2645" s="13"/>
      <c r="AT2645" s="13">
        <f t="shared" si="711"/>
        <v>0</v>
      </c>
      <c r="AU2645" s="13"/>
      <c r="AV2645" s="13">
        <f t="shared" si="712"/>
        <v>0</v>
      </c>
      <c r="AW2645" s="13"/>
      <c r="AX2645" s="13">
        <f t="shared" si="713"/>
        <v>0</v>
      </c>
      <c r="AY2645" s="13"/>
      <c r="AZ2645" s="13">
        <f t="shared" si="714"/>
        <v>0</v>
      </c>
      <c r="BA2645" s="13"/>
      <c r="BB2645" s="13">
        <f t="shared" si="715"/>
        <v>0</v>
      </c>
      <c r="BC2645" s="13"/>
      <c r="BD2645" s="13">
        <f t="shared" si="716"/>
        <v>0</v>
      </c>
      <c r="BE2645" s="13"/>
      <c r="BF2645" s="13">
        <f t="shared" si="717"/>
        <v>0</v>
      </c>
      <c r="BG2645" s="13"/>
      <c r="BH2645" s="13">
        <f t="shared" si="718"/>
        <v>70488.701001315436</v>
      </c>
      <c r="BI2645" s="13">
        <f t="shared" si="719"/>
        <v>70500</v>
      </c>
      <c r="BJ2645" s="13">
        <v>70800</v>
      </c>
    </row>
    <row r="2646" spans="1:62" x14ac:dyDescent="0.25">
      <c r="A2646" t="s">
        <v>2891</v>
      </c>
      <c r="B2646" s="13">
        <v>115</v>
      </c>
      <c r="C2646">
        <v>553859</v>
      </c>
      <c r="D2646">
        <v>1</v>
      </c>
      <c r="E2646">
        <v>0</v>
      </c>
      <c r="F2646">
        <v>0</v>
      </c>
      <c r="G2646">
        <v>0</v>
      </c>
      <c r="H2646">
        <v>0</v>
      </c>
      <c r="I2646" t="s">
        <v>110</v>
      </c>
      <c r="J2646">
        <v>553786</v>
      </c>
      <c r="K2646" t="s">
        <v>741</v>
      </c>
      <c r="L2646">
        <v>553786</v>
      </c>
      <c r="M2646" t="s">
        <v>741</v>
      </c>
      <c r="N2646">
        <v>553786</v>
      </c>
      <c r="O2646" t="s">
        <v>741</v>
      </c>
      <c r="P2646">
        <v>553425</v>
      </c>
      <c r="Q2646" t="s">
        <v>109</v>
      </c>
      <c r="R2646" s="13">
        <v>70488.701001315436</v>
      </c>
      <c r="S2646" s="13"/>
      <c r="T2646" s="13"/>
      <c r="U2646" s="13"/>
      <c r="V2646" s="13">
        <f t="shared" si="703"/>
        <v>0</v>
      </c>
      <c r="W2646" s="13"/>
      <c r="X2646" s="13">
        <f t="shared" si="704"/>
        <v>0</v>
      </c>
      <c r="Y2646" s="13"/>
      <c r="Z2646" s="13">
        <f t="shared" si="705"/>
        <v>0</v>
      </c>
      <c r="AA2646" s="13"/>
      <c r="AB2646" s="13">
        <f t="shared" si="706"/>
        <v>0</v>
      </c>
      <c r="AC2646" s="13"/>
      <c r="AD2646" s="13"/>
      <c r="AE2646" s="13"/>
      <c r="AF2646" s="13"/>
      <c r="AG2646" s="13"/>
      <c r="AH2646" s="13"/>
      <c r="AI2646" s="13"/>
      <c r="AJ2646" s="13"/>
      <c r="AK2646" s="13">
        <f t="shared" si="707"/>
        <v>0</v>
      </c>
      <c r="AL2646" s="13"/>
      <c r="AM2646" s="13">
        <f t="shared" si="708"/>
        <v>0</v>
      </c>
      <c r="AN2646" s="13"/>
      <c r="AO2646" s="13">
        <v>0</v>
      </c>
      <c r="AP2646" s="13">
        <f t="shared" si="709"/>
        <v>0</v>
      </c>
      <c r="AQ2646" s="13"/>
      <c r="AR2646" s="13">
        <f t="shared" si="710"/>
        <v>0</v>
      </c>
      <c r="AS2646" s="13"/>
      <c r="AT2646" s="13">
        <f t="shared" si="711"/>
        <v>0</v>
      </c>
      <c r="AU2646" s="13"/>
      <c r="AV2646" s="13">
        <f t="shared" si="712"/>
        <v>0</v>
      </c>
      <c r="AW2646" s="13"/>
      <c r="AX2646" s="13">
        <f t="shared" si="713"/>
        <v>0</v>
      </c>
      <c r="AY2646" s="13"/>
      <c r="AZ2646" s="13">
        <f t="shared" si="714"/>
        <v>0</v>
      </c>
      <c r="BA2646" s="13"/>
      <c r="BB2646" s="13">
        <f t="shared" si="715"/>
        <v>0</v>
      </c>
      <c r="BC2646" s="13"/>
      <c r="BD2646" s="13">
        <f t="shared" si="716"/>
        <v>0</v>
      </c>
      <c r="BE2646" s="13"/>
      <c r="BF2646" s="13">
        <f t="shared" si="717"/>
        <v>0</v>
      </c>
      <c r="BG2646" s="13"/>
      <c r="BH2646" s="13">
        <f t="shared" si="718"/>
        <v>70488.701001315436</v>
      </c>
      <c r="BI2646" s="13">
        <f t="shared" si="719"/>
        <v>70500</v>
      </c>
      <c r="BJ2646" s="13">
        <v>70800</v>
      </c>
    </row>
    <row r="2647" spans="1:62" x14ac:dyDescent="0.25">
      <c r="A2647" t="s">
        <v>2892</v>
      </c>
      <c r="B2647" s="13">
        <v>257</v>
      </c>
      <c r="C2647">
        <v>598721</v>
      </c>
      <c r="D2647">
        <v>1</v>
      </c>
      <c r="E2647">
        <v>0</v>
      </c>
      <c r="F2647">
        <v>0</v>
      </c>
      <c r="G2647">
        <v>0</v>
      </c>
      <c r="H2647">
        <v>0</v>
      </c>
      <c r="I2647" t="s">
        <v>75</v>
      </c>
      <c r="J2647">
        <v>547492</v>
      </c>
      <c r="K2647" t="s">
        <v>74</v>
      </c>
      <c r="L2647">
        <v>547492</v>
      </c>
      <c r="M2647" t="s">
        <v>74</v>
      </c>
      <c r="N2647">
        <v>547492</v>
      </c>
      <c r="O2647" t="s">
        <v>74</v>
      </c>
      <c r="P2647">
        <v>547492</v>
      </c>
      <c r="Q2647" t="s">
        <v>74</v>
      </c>
      <c r="R2647" s="13">
        <v>70488.701001315436</v>
      </c>
      <c r="S2647" s="13"/>
      <c r="T2647" s="13"/>
      <c r="U2647" s="13"/>
      <c r="V2647" s="13">
        <f t="shared" si="703"/>
        <v>0</v>
      </c>
      <c r="W2647" s="13"/>
      <c r="X2647" s="13">
        <f t="shared" si="704"/>
        <v>0</v>
      </c>
      <c r="Y2647" s="13"/>
      <c r="Z2647" s="13">
        <f t="shared" si="705"/>
        <v>0</v>
      </c>
      <c r="AA2647" s="13"/>
      <c r="AB2647" s="13">
        <f t="shared" si="706"/>
        <v>0</v>
      </c>
      <c r="AC2647" s="13"/>
      <c r="AD2647" s="13"/>
      <c r="AE2647" s="13"/>
      <c r="AF2647" s="13"/>
      <c r="AG2647" s="13"/>
      <c r="AH2647" s="13"/>
      <c r="AI2647" s="13"/>
      <c r="AJ2647" s="13"/>
      <c r="AK2647" s="13">
        <f t="shared" si="707"/>
        <v>0</v>
      </c>
      <c r="AL2647" s="13"/>
      <c r="AM2647" s="13">
        <f t="shared" si="708"/>
        <v>0</v>
      </c>
      <c r="AN2647" s="13"/>
      <c r="AO2647" s="13">
        <v>0</v>
      </c>
      <c r="AP2647" s="13">
        <f t="shared" si="709"/>
        <v>0</v>
      </c>
      <c r="AQ2647" s="13"/>
      <c r="AR2647" s="13">
        <f t="shared" si="710"/>
        <v>0</v>
      </c>
      <c r="AS2647" s="13"/>
      <c r="AT2647" s="13">
        <f t="shared" si="711"/>
        <v>0</v>
      </c>
      <c r="AU2647" s="13"/>
      <c r="AV2647" s="13">
        <f t="shared" si="712"/>
        <v>0</v>
      </c>
      <c r="AW2647" s="13"/>
      <c r="AX2647" s="13">
        <f t="shared" si="713"/>
        <v>0</v>
      </c>
      <c r="AY2647" s="13"/>
      <c r="AZ2647" s="13">
        <f t="shared" si="714"/>
        <v>0</v>
      </c>
      <c r="BA2647" s="13"/>
      <c r="BB2647" s="13">
        <f t="shared" si="715"/>
        <v>0</v>
      </c>
      <c r="BC2647" s="13"/>
      <c r="BD2647" s="13">
        <f t="shared" si="716"/>
        <v>0</v>
      </c>
      <c r="BE2647" s="13"/>
      <c r="BF2647" s="13">
        <f t="shared" si="717"/>
        <v>0</v>
      </c>
      <c r="BG2647" s="13"/>
      <c r="BH2647" s="13">
        <f t="shared" si="718"/>
        <v>70488.701001315436</v>
      </c>
      <c r="BI2647" s="13">
        <f t="shared" si="719"/>
        <v>70500</v>
      </c>
      <c r="BJ2647" s="13">
        <v>70800</v>
      </c>
    </row>
    <row r="2648" spans="1:62" x14ac:dyDescent="0.25">
      <c r="A2648" t="s">
        <v>2893</v>
      </c>
      <c r="B2648" s="13">
        <v>559</v>
      </c>
      <c r="C2648">
        <v>565148</v>
      </c>
      <c r="D2648">
        <v>1</v>
      </c>
      <c r="E2648">
        <v>0</v>
      </c>
      <c r="F2648">
        <v>0</v>
      </c>
      <c r="G2648">
        <v>0</v>
      </c>
      <c r="H2648">
        <v>0</v>
      </c>
      <c r="I2648" t="s">
        <v>85</v>
      </c>
      <c r="J2648">
        <v>564851</v>
      </c>
      <c r="K2648" t="s">
        <v>1018</v>
      </c>
      <c r="L2648">
        <v>565555</v>
      </c>
      <c r="M2648" t="s">
        <v>229</v>
      </c>
      <c r="N2648">
        <v>565555</v>
      </c>
      <c r="O2648" t="s">
        <v>229</v>
      </c>
      <c r="P2648">
        <v>565555</v>
      </c>
      <c r="Q2648" t="s">
        <v>229</v>
      </c>
      <c r="R2648" s="13">
        <v>130446.76168926894</v>
      </c>
      <c r="S2648" s="13"/>
      <c r="T2648" s="13"/>
      <c r="U2648" s="13"/>
      <c r="V2648" s="13">
        <f t="shared" si="703"/>
        <v>0</v>
      </c>
      <c r="W2648" s="13"/>
      <c r="X2648" s="13">
        <f t="shared" si="704"/>
        <v>0</v>
      </c>
      <c r="Y2648" s="13"/>
      <c r="Z2648" s="13">
        <f t="shared" si="705"/>
        <v>0</v>
      </c>
      <c r="AA2648" s="13"/>
      <c r="AB2648" s="13">
        <f t="shared" si="706"/>
        <v>0</v>
      </c>
      <c r="AC2648" s="13"/>
      <c r="AD2648" s="13"/>
      <c r="AE2648" s="13"/>
      <c r="AF2648" s="13"/>
      <c r="AG2648" s="13"/>
      <c r="AH2648" s="13"/>
      <c r="AI2648" s="13"/>
      <c r="AJ2648" s="13"/>
      <c r="AK2648" s="13">
        <f t="shared" si="707"/>
        <v>0</v>
      </c>
      <c r="AL2648" s="13"/>
      <c r="AM2648" s="13">
        <f t="shared" si="708"/>
        <v>0</v>
      </c>
      <c r="AN2648" s="13"/>
      <c r="AO2648" s="13">
        <v>0</v>
      </c>
      <c r="AP2648" s="13">
        <f t="shared" si="709"/>
        <v>0</v>
      </c>
      <c r="AQ2648" s="13"/>
      <c r="AR2648" s="13">
        <f t="shared" si="710"/>
        <v>0</v>
      </c>
      <c r="AS2648" s="13"/>
      <c r="AT2648" s="13">
        <f t="shared" si="711"/>
        <v>0</v>
      </c>
      <c r="AU2648" s="13"/>
      <c r="AV2648" s="13">
        <f t="shared" si="712"/>
        <v>0</v>
      </c>
      <c r="AW2648" s="13"/>
      <c r="AX2648" s="13">
        <f t="shared" si="713"/>
        <v>0</v>
      </c>
      <c r="AY2648" s="13"/>
      <c r="AZ2648" s="13">
        <f t="shared" si="714"/>
        <v>0</v>
      </c>
      <c r="BA2648" s="13"/>
      <c r="BB2648" s="13">
        <f t="shared" si="715"/>
        <v>0</v>
      </c>
      <c r="BC2648" s="13"/>
      <c r="BD2648" s="13">
        <f t="shared" si="716"/>
        <v>0</v>
      </c>
      <c r="BE2648" s="13"/>
      <c r="BF2648" s="13">
        <f t="shared" si="717"/>
        <v>0</v>
      </c>
      <c r="BG2648" s="13"/>
      <c r="BH2648" s="13">
        <f t="shared" si="718"/>
        <v>130446.76168926894</v>
      </c>
      <c r="BI2648" s="13">
        <f t="shared" si="719"/>
        <v>130400</v>
      </c>
      <c r="BJ2648" s="13">
        <v>130500</v>
      </c>
    </row>
    <row r="2649" spans="1:62" x14ac:dyDescent="0.25">
      <c r="A2649" t="s">
        <v>2894</v>
      </c>
      <c r="B2649" s="13">
        <v>493</v>
      </c>
      <c r="C2649">
        <v>531502</v>
      </c>
      <c r="D2649">
        <v>1</v>
      </c>
      <c r="E2649">
        <v>0</v>
      </c>
      <c r="F2649">
        <v>0</v>
      </c>
      <c r="G2649">
        <v>0</v>
      </c>
      <c r="H2649">
        <v>0</v>
      </c>
      <c r="I2649" t="s">
        <v>26</v>
      </c>
      <c r="J2649">
        <v>534722</v>
      </c>
      <c r="K2649" t="s">
        <v>963</v>
      </c>
      <c r="L2649">
        <v>534722</v>
      </c>
      <c r="M2649" t="s">
        <v>963</v>
      </c>
      <c r="N2649">
        <v>534676</v>
      </c>
      <c r="O2649" t="s">
        <v>943</v>
      </c>
      <c r="P2649">
        <v>534676</v>
      </c>
      <c r="Q2649" t="s">
        <v>943</v>
      </c>
      <c r="R2649" s="13">
        <v>115224.38136301511</v>
      </c>
      <c r="S2649" s="13"/>
      <c r="T2649" s="13"/>
      <c r="U2649" s="13"/>
      <c r="V2649" s="13">
        <f t="shared" si="703"/>
        <v>0</v>
      </c>
      <c r="W2649" s="13"/>
      <c r="X2649" s="13">
        <f t="shared" si="704"/>
        <v>0</v>
      </c>
      <c r="Y2649" s="13"/>
      <c r="Z2649" s="13">
        <f t="shared" si="705"/>
        <v>0</v>
      </c>
      <c r="AA2649" s="13"/>
      <c r="AB2649" s="13">
        <f t="shared" si="706"/>
        <v>0</v>
      </c>
      <c r="AC2649" s="13"/>
      <c r="AD2649" s="13"/>
      <c r="AE2649" s="13"/>
      <c r="AF2649" s="13"/>
      <c r="AG2649" s="13"/>
      <c r="AH2649" s="13"/>
      <c r="AI2649" s="13"/>
      <c r="AJ2649" s="13"/>
      <c r="AK2649" s="13">
        <f t="shared" si="707"/>
        <v>0</v>
      </c>
      <c r="AL2649" s="13"/>
      <c r="AM2649" s="13">
        <f t="shared" si="708"/>
        <v>0</v>
      </c>
      <c r="AN2649" s="13"/>
      <c r="AO2649" s="13">
        <v>0</v>
      </c>
      <c r="AP2649" s="13">
        <f t="shared" si="709"/>
        <v>0</v>
      </c>
      <c r="AQ2649" s="13"/>
      <c r="AR2649" s="13">
        <f t="shared" si="710"/>
        <v>0</v>
      </c>
      <c r="AS2649" s="13"/>
      <c r="AT2649" s="13">
        <f t="shared" si="711"/>
        <v>0</v>
      </c>
      <c r="AU2649" s="13"/>
      <c r="AV2649" s="13">
        <f t="shared" si="712"/>
        <v>0</v>
      </c>
      <c r="AW2649" s="13"/>
      <c r="AX2649" s="13">
        <f t="shared" si="713"/>
        <v>0</v>
      </c>
      <c r="AY2649" s="13"/>
      <c r="AZ2649" s="13">
        <f t="shared" si="714"/>
        <v>0</v>
      </c>
      <c r="BA2649" s="13"/>
      <c r="BB2649" s="13">
        <f t="shared" si="715"/>
        <v>0</v>
      </c>
      <c r="BC2649" s="13"/>
      <c r="BD2649" s="13">
        <f t="shared" si="716"/>
        <v>0</v>
      </c>
      <c r="BE2649" s="13"/>
      <c r="BF2649" s="13">
        <f t="shared" si="717"/>
        <v>0</v>
      </c>
      <c r="BG2649" s="13"/>
      <c r="BH2649" s="13">
        <f t="shared" si="718"/>
        <v>115224.38136301511</v>
      </c>
      <c r="BI2649" s="13">
        <f t="shared" si="719"/>
        <v>115200</v>
      </c>
      <c r="BJ2649" s="13">
        <v>116100</v>
      </c>
    </row>
    <row r="2650" spans="1:62" x14ac:dyDescent="0.25">
      <c r="A2650" t="s">
        <v>2895</v>
      </c>
      <c r="B2650" s="13">
        <v>255</v>
      </c>
      <c r="C2650">
        <v>559954</v>
      </c>
      <c r="D2650">
        <v>1</v>
      </c>
      <c r="E2650">
        <v>0</v>
      </c>
      <c r="F2650">
        <v>0</v>
      </c>
      <c r="G2650">
        <v>0</v>
      </c>
      <c r="H2650">
        <v>0</v>
      </c>
      <c r="I2650" t="s">
        <v>110</v>
      </c>
      <c r="J2650">
        <v>560120</v>
      </c>
      <c r="K2650" t="s">
        <v>338</v>
      </c>
      <c r="L2650">
        <v>560120</v>
      </c>
      <c r="M2650" t="s">
        <v>338</v>
      </c>
      <c r="N2650">
        <v>560120</v>
      </c>
      <c r="O2650" t="s">
        <v>338</v>
      </c>
      <c r="P2650">
        <v>559717</v>
      </c>
      <c r="Q2650" t="s">
        <v>336</v>
      </c>
      <c r="R2650" s="13">
        <v>70488.701001315436</v>
      </c>
      <c r="S2650" s="13"/>
      <c r="T2650" s="13"/>
      <c r="U2650" s="13"/>
      <c r="V2650" s="13">
        <f t="shared" si="703"/>
        <v>0</v>
      </c>
      <c r="W2650" s="13"/>
      <c r="X2650" s="13">
        <f t="shared" si="704"/>
        <v>0</v>
      </c>
      <c r="Y2650" s="13"/>
      <c r="Z2650" s="13">
        <f t="shared" si="705"/>
        <v>0</v>
      </c>
      <c r="AA2650" s="13"/>
      <c r="AB2650" s="13">
        <f t="shared" si="706"/>
        <v>0</v>
      </c>
      <c r="AC2650" s="13"/>
      <c r="AD2650" s="13"/>
      <c r="AE2650" s="13"/>
      <c r="AF2650" s="13"/>
      <c r="AG2650" s="13"/>
      <c r="AH2650" s="13"/>
      <c r="AI2650" s="13"/>
      <c r="AJ2650" s="13"/>
      <c r="AK2650" s="13">
        <f t="shared" si="707"/>
        <v>0</v>
      </c>
      <c r="AL2650" s="13"/>
      <c r="AM2650" s="13">
        <f t="shared" si="708"/>
        <v>0</v>
      </c>
      <c r="AN2650" s="13"/>
      <c r="AO2650" s="13">
        <v>41</v>
      </c>
      <c r="AP2650" s="13">
        <f t="shared" si="709"/>
        <v>1250500</v>
      </c>
      <c r="AQ2650" s="13"/>
      <c r="AR2650" s="13">
        <f t="shared" si="710"/>
        <v>0</v>
      </c>
      <c r="AS2650" s="13"/>
      <c r="AT2650" s="13">
        <f t="shared" si="711"/>
        <v>0</v>
      </c>
      <c r="AU2650" s="13"/>
      <c r="AV2650" s="13">
        <f t="shared" si="712"/>
        <v>0</v>
      </c>
      <c r="AW2650" s="13"/>
      <c r="AX2650" s="13">
        <f t="shared" si="713"/>
        <v>0</v>
      </c>
      <c r="AY2650" s="13"/>
      <c r="AZ2650" s="13">
        <f t="shared" si="714"/>
        <v>0</v>
      </c>
      <c r="BA2650" s="13"/>
      <c r="BB2650" s="13">
        <f t="shared" si="715"/>
        <v>0</v>
      </c>
      <c r="BC2650" s="13"/>
      <c r="BD2650" s="13">
        <f t="shared" si="716"/>
        <v>0</v>
      </c>
      <c r="BE2650" s="13"/>
      <c r="BF2650" s="13">
        <f t="shared" si="717"/>
        <v>0</v>
      </c>
      <c r="BG2650" s="13"/>
      <c r="BH2650" s="13">
        <f t="shared" si="718"/>
        <v>1320988.7010013154</v>
      </c>
      <c r="BI2650" s="13">
        <f t="shared" si="719"/>
        <v>1321000</v>
      </c>
      <c r="BJ2650" s="13">
        <v>1412800</v>
      </c>
    </row>
    <row r="2651" spans="1:62" x14ac:dyDescent="0.25">
      <c r="A2651" t="s">
        <v>2896</v>
      </c>
      <c r="B2651" s="13">
        <v>370</v>
      </c>
      <c r="C2651">
        <v>579475</v>
      </c>
      <c r="D2651">
        <v>1</v>
      </c>
      <c r="E2651">
        <v>0</v>
      </c>
      <c r="F2651">
        <v>0</v>
      </c>
      <c r="G2651">
        <v>0</v>
      </c>
      <c r="H2651">
        <v>0</v>
      </c>
      <c r="I2651" t="s">
        <v>33</v>
      </c>
      <c r="J2651">
        <v>579777</v>
      </c>
      <c r="K2651" t="s">
        <v>178</v>
      </c>
      <c r="L2651">
        <v>579777</v>
      </c>
      <c r="M2651" t="s">
        <v>178</v>
      </c>
      <c r="N2651">
        <v>579777</v>
      </c>
      <c r="O2651" t="s">
        <v>178</v>
      </c>
      <c r="P2651">
        <v>579025</v>
      </c>
      <c r="Q2651" t="s">
        <v>177</v>
      </c>
      <c r="R2651" s="13">
        <v>86755.353523688944</v>
      </c>
      <c r="S2651" s="13"/>
      <c r="T2651" s="13"/>
      <c r="U2651" s="13"/>
      <c r="V2651" s="13">
        <f t="shared" si="703"/>
        <v>0</v>
      </c>
      <c r="W2651" s="13"/>
      <c r="X2651" s="13">
        <f t="shared" si="704"/>
        <v>0</v>
      </c>
      <c r="Y2651" s="13"/>
      <c r="Z2651" s="13">
        <f t="shared" si="705"/>
        <v>0</v>
      </c>
      <c r="AA2651" s="13"/>
      <c r="AB2651" s="13">
        <f t="shared" si="706"/>
        <v>0</v>
      </c>
      <c r="AC2651" s="13"/>
      <c r="AD2651" s="13"/>
      <c r="AE2651" s="13"/>
      <c r="AF2651" s="13"/>
      <c r="AG2651" s="13"/>
      <c r="AH2651" s="13"/>
      <c r="AI2651" s="13"/>
      <c r="AJ2651" s="13"/>
      <c r="AK2651" s="13">
        <f t="shared" si="707"/>
        <v>0</v>
      </c>
      <c r="AL2651" s="13"/>
      <c r="AM2651" s="13">
        <f t="shared" si="708"/>
        <v>0</v>
      </c>
      <c r="AN2651" s="13"/>
      <c r="AO2651" s="13">
        <v>0</v>
      </c>
      <c r="AP2651" s="13">
        <f t="shared" si="709"/>
        <v>0</v>
      </c>
      <c r="AQ2651" s="13"/>
      <c r="AR2651" s="13">
        <f t="shared" si="710"/>
        <v>0</v>
      </c>
      <c r="AS2651" s="13"/>
      <c r="AT2651" s="13">
        <f t="shared" si="711"/>
        <v>0</v>
      </c>
      <c r="AU2651" s="13"/>
      <c r="AV2651" s="13">
        <f t="shared" si="712"/>
        <v>0</v>
      </c>
      <c r="AW2651" s="13"/>
      <c r="AX2651" s="13">
        <f t="shared" si="713"/>
        <v>0</v>
      </c>
      <c r="AY2651" s="13"/>
      <c r="AZ2651" s="13">
        <f t="shared" si="714"/>
        <v>0</v>
      </c>
      <c r="BA2651" s="13"/>
      <c r="BB2651" s="13">
        <f t="shared" si="715"/>
        <v>0</v>
      </c>
      <c r="BC2651" s="13"/>
      <c r="BD2651" s="13">
        <f t="shared" si="716"/>
        <v>0</v>
      </c>
      <c r="BE2651" s="13"/>
      <c r="BF2651" s="13">
        <f t="shared" si="717"/>
        <v>0</v>
      </c>
      <c r="BG2651" s="13"/>
      <c r="BH2651" s="13">
        <f t="shared" si="718"/>
        <v>86755.353523688944</v>
      </c>
      <c r="BI2651" s="13">
        <f t="shared" si="719"/>
        <v>86800</v>
      </c>
      <c r="BJ2651" s="13">
        <v>85400</v>
      </c>
    </row>
    <row r="2652" spans="1:62" x14ac:dyDescent="0.25">
      <c r="A2652" t="s">
        <v>2897</v>
      </c>
      <c r="B2652" s="13">
        <v>529</v>
      </c>
      <c r="C2652">
        <v>535800</v>
      </c>
      <c r="D2652">
        <v>1</v>
      </c>
      <c r="E2652">
        <v>0</v>
      </c>
      <c r="F2652">
        <v>0</v>
      </c>
      <c r="G2652">
        <v>0</v>
      </c>
      <c r="H2652">
        <v>0</v>
      </c>
      <c r="I2652" t="s">
        <v>23</v>
      </c>
      <c r="J2652">
        <v>544981</v>
      </c>
      <c r="K2652" t="s">
        <v>24</v>
      </c>
      <c r="L2652">
        <v>544981</v>
      </c>
      <c r="M2652" t="s">
        <v>24</v>
      </c>
      <c r="N2652">
        <v>544256</v>
      </c>
      <c r="O2652" t="s">
        <v>22</v>
      </c>
      <c r="P2652">
        <v>544256</v>
      </c>
      <c r="Q2652" t="s">
        <v>22</v>
      </c>
      <c r="R2652" s="13">
        <v>123531.87972911909</v>
      </c>
      <c r="S2652" s="13"/>
      <c r="T2652" s="13"/>
      <c r="U2652" s="13"/>
      <c r="V2652" s="13">
        <f t="shared" si="703"/>
        <v>0</v>
      </c>
      <c r="W2652" s="13"/>
      <c r="X2652" s="13">
        <f t="shared" si="704"/>
        <v>0</v>
      </c>
      <c r="Y2652" s="13"/>
      <c r="Z2652" s="13">
        <f t="shared" si="705"/>
        <v>0</v>
      </c>
      <c r="AA2652" s="13"/>
      <c r="AB2652" s="13">
        <f t="shared" si="706"/>
        <v>0</v>
      </c>
      <c r="AC2652" s="13"/>
      <c r="AD2652" s="13"/>
      <c r="AE2652" s="13"/>
      <c r="AF2652" s="13"/>
      <c r="AG2652" s="13"/>
      <c r="AH2652" s="13"/>
      <c r="AI2652" s="13"/>
      <c r="AJ2652" s="13"/>
      <c r="AK2652" s="13">
        <f t="shared" si="707"/>
        <v>0</v>
      </c>
      <c r="AL2652" s="13"/>
      <c r="AM2652" s="13">
        <f t="shared" si="708"/>
        <v>0</v>
      </c>
      <c r="AN2652" s="13"/>
      <c r="AO2652" s="13">
        <v>32</v>
      </c>
      <c r="AP2652" s="13">
        <f t="shared" si="709"/>
        <v>976000</v>
      </c>
      <c r="AQ2652" s="13"/>
      <c r="AR2652" s="13">
        <f t="shared" si="710"/>
        <v>0</v>
      </c>
      <c r="AS2652" s="13"/>
      <c r="AT2652" s="13">
        <f t="shared" si="711"/>
        <v>0</v>
      </c>
      <c r="AU2652" s="13"/>
      <c r="AV2652" s="13">
        <f t="shared" si="712"/>
        <v>0</v>
      </c>
      <c r="AW2652" s="13"/>
      <c r="AX2652" s="13">
        <f t="shared" si="713"/>
        <v>0</v>
      </c>
      <c r="AY2652" s="13"/>
      <c r="AZ2652" s="13">
        <f t="shared" si="714"/>
        <v>0</v>
      </c>
      <c r="BA2652" s="13"/>
      <c r="BB2652" s="13">
        <f t="shared" si="715"/>
        <v>0</v>
      </c>
      <c r="BC2652" s="13"/>
      <c r="BD2652" s="13">
        <f t="shared" si="716"/>
        <v>0</v>
      </c>
      <c r="BE2652" s="13"/>
      <c r="BF2652" s="13">
        <f t="shared" si="717"/>
        <v>0</v>
      </c>
      <c r="BG2652" s="13"/>
      <c r="BH2652" s="13">
        <f t="shared" si="718"/>
        <v>1099531.8797291191</v>
      </c>
      <c r="BI2652" s="13">
        <f t="shared" si="719"/>
        <v>1099500</v>
      </c>
      <c r="BJ2652" s="13">
        <v>883500</v>
      </c>
    </row>
    <row r="2653" spans="1:62" x14ac:dyDescent="0.25">
      <c r="A2653" t="s">
        <v>2898</v>
      </c>
      <c r="B2653" s="13">
        <v>168</v>
      </c>
      <c r="C2653">
        <v>570257</v>
      </c>
      <c r="D2653">
        <v>1</v>
      </c>
      <c r="E2653">
        <v>0</v>
      </c>
      <c r="F2653">
        <v>0</v>
      </c>
      <c r="G2653">
        <v>0</v>
      </c>
      <c r="H2653">
        <v>0</v>
      </c>
      <c r="I2653" t="s">
        <v>33</v>
      </c>
      <c r="J2653">
        <v>569917</v>
      </c>
      <c r="K2653" t="s">
        <v>1113</v>
      </c>
      <c r="L2653">
        <v>569917</v>
      </c>
      <c r="M2653" t="s">
        <v>1113</v>
      </c>
      <c r="N2653">
        <v>569810</v>
      </c>
      <c r="O2653" t="s">
        <v>98</v>
      </c>
      <c r="P2653">
        <v>569810</v>
      </c>
      <c r="Q2653" t="s">
        <v>98</v>
      </c>
      <c r="R2653" s="13">
        <v>70488.701001315436</v>
      </c>
      <c r="S2653" s="13"/>
      <c r="T2653" s="13"/>
      <c r="U2653" s="13"/>
      <c r="V2653" s="13">
        <f t="shared" si="703"/>
        <v>0</v>
      </c>
      <c r="W2653" s="13"/>
      <c r="X2653" s="13">
        <f t="shared" si="704"/>
        <v>0</v>
      </c>
      <c r="Y2653" s="13"/>
      <c r="Z2653" s="13">
        <f t="shared" si="705"/>
        <v>0</v>
      </c>
      <c r="AA2653" s="13"/>
      <c r="AB2653" s="13">
        <f t="shared" si="706"/>
        <v>0</v>
      </c>
      <c r="AC2653" s="13"/>
      <c r="AD2653" s="13"/>
      <c r="AE2653" s="13"/>
      <c r="AF2653" s="13"/>
      <c r="AG2653" s="13"/>
      <c r="AH2653" s="13"/>
      <c r="AI2653" s="13"/>
      <c r="AJ2653" s="13"/>
      <c r="AK2653" s="13">
        <f t="shared" si="707"/>
        <v>0</v>
      </c>
      <c r="AL2653" s="13"/>
      <c r="AM2653" s="13">
        <f t="shared" si="708"/>
        <v>0</v>
      </c>
      <c r="AN2653" s="13"/>
      <c r="AO2653" s="13">
        <v>0</v>
      </c>
      <c r="AP2653" s="13">
        <f t="shared" si="709"/>
        <v>0</v>
      </c>
      <c r="AQ2653" s="13"/>
      <c r="AR2653" s="13">
        <f t="shared" si="710"/>
        <v>0</v>
      </c>
      <c r="AS2653" s="13"/>
      <c r="AT2653" s="13">
        <f t="shared" si="711"/>
        <v>0</v>
      </c>
      <c r="AU2653" s="13"/>
      <c r="AV2653" s="13">
        <f t="shared" si="712"/>
        <v>0</v>
      </c>
      <c r="AW2653" s="13"/>
      <c r="AX2653" s="13">
        <f t="shared" si="713"/>
        <v>0</v>
      </c>
      <c r="AY2653" s="13"/>
      <c r="AZ2653" s="13">
        <f t="shared" si="714"/>
        <v>0</v>
      </c>
      <c r="BA2653" s="13"/>
      <c r="BB2653" s="13">
        <f t="shared" si="715"/>
        <v>0</v>
      </c>
      <c r="BC2653" s="13"/>
      <c r="BD2653" s="13">
        <f t="shared" si="716"/>
        <v>0</v>
      </c>
      <c r="BE2653" s="13"/>
      <c r="BF2653" s="13">
        <f t="shared" si="717"/>
        <v>0</v>
      </c>
      <c r="BG2653" s="13"/>
      <c r="BH2653" s="13">
        <f t="shared" si="718"/>
        <v>70488.701001315436</v>
      </c>
      <c r="BI2653" s="13">
        <f t="shared" si="719"/>
        <v>70500</v>
      </c>
      <c r="BJ2653" s="13">
        <v>70800</v>
      </c>
    </row>
    <row r="2654" spans="1:62" x14ac:dyDescent="0.25">
      <c r="A2654" t="s">
        <v>2899</v>
      </c>
      <c r="B2654" s="13">
        <v>553</v>
      </c>
      <c r="C2654">
        <v>530590</v>
      </c>
      <c r="D2654">
        <v>1</v>
      </c>
      <c r="E2654">
        <v>0</v>
      </c>
      <c r="F2654">
        <v>0</v>
      </c>
      <c r="G2654">
        <v>0</v>
      </c>
      <c r="H2654">
        <v>0</v>
      </c>
      <c r="I2654" t="s">
        <v>85</v>
      </c>
      <c r="J2654">
        <v>566985</v>
      </c>
      <c r="K2654" t="s">
        <v>431</v>
      </c>
      <c r="L2654">
        <v>566985</v>
      </c>
      <c r="M2654" t="s">
        <v>431</v>
      </c>
      <c r="N2654">
        <v>566985</v>
      </c>
      <c r="O2654" t="s">
        <v>431</v>
      </c>
      <c r="P2654">
        <v>566985</v>
      </c>
      <c r="Q2654" t="s">
        <v>431</v>
      </c>
      <c r="R2654" s="13">
        <v>129064.35793043826</v>
      </c>
      <c r="S2654" s="13"/>
      <c r="T2654" s="13"/>
      <c r="U2654" s="13"/>
      <c r="V2654" s="13">
        <f t="shared" si="703"/>
        <v>0</v>
      </c>
      <c r="W2654" s="13"/>
      <c r="X2654" s="13">
        <f t="shared" si="704"/>
        <v>0</v>
      </c>
      <c r="Y2654" s="13"/>
      <c r="Z2654" s="13">
        <f t="shared" si="705"/>
        <v>0</v>
      </c>
      <c r="AA2654" s="13"/>
      <c r="AB2654" s="13">
        <f t="shared" si="706"/>
        <v>0</v>
      </c>
      <c r="AC2654" s="13"/>
      <c r="AD2654" s="13"/>
      <c r="AE2654" s="13"/>
      <c r="AF2654" s="13"/>
      <c r="AG2654" s="13"/>
      <c r="AH2654" s="13"/>
      <c r="AI2654" s="13"/>
      <c r="AJ2654" s="13"/>
      <c r="AK2654" s="13">
        <f t="shared" si="707"/>
        <v>0</v>
      </c>
      <c r="AL2654" s="13"/>
      <c r="AM2654" s="13">
        <f t="shared" si="708"/>
        <v>0</v>
      </c>
      <c r="AN2654" s="13"/>
      <c r="AO2654" s="13">
        <v>0</v>
      </c>
      <c r="AP2654" s="13">
        <f t="shared" si="709"/>
        <v>0</v>
      </c>
      <c r="AQ2654" s="13"/>
      <c r="AR2654" s="13">
        <f t="shared" si="710"/>
        <v>0</v>
      </c>
      <c r="AS2654" s="13"/>
      <c r="AT2654" s="13">
        <f t="shared" si="711"/>
        <v>0</v>
      </c>
      <c r="AU2654" s="13"/>
      <c r="AV2654" s="13">
        <f t="shared" si="712"/>
        <v>0</v>
      </c>
      <c r="AW2654" s="13"/>
      <c r="AX2654" s="13">
        <f t="shared" si="713"/>
        <v>0</v>
      </c>
      <c r="AY2654" s="13"/>
      <c r="AZ2654" s="13">
        <f t="shared" si="714"/>
        <v>0</v>
      </c>
      <c r="BA2654" s="13"/>
      <c r="BB2654" s="13">
        <f t="shared" si="715"/>
        <v>0</v>
      </c>
      <c r="BC2654" s="13"/>
      <c r="BD2654" s="13">
        <f t="shared" si="716"/>
        <v>0</v>
      </c>
      <c r="BE2654" s="13"/>
      <c r="BF2654" s="13">
        <f t="shared" si="717"/>
        <v>0</v>
      </c>
      <c r="BG2654" s="13"/>
      <c r="BH2654" s="13">
        <f t="shared" si="718"/>
        <v>129064.35793043826</v>
      </c>
      <c r="BI2654" s="13">
        <f t="shared" si="719"/>
        <v>129100</v>
      </c>
      <c r="BJ2654" s="13">
        <v>129800</v>
      </c>
    </row>
    <row r="2655" spans="1:62" x14ac:dyDescent="0.25">
      <c r="A2655" t="s">
        <v>2674</v>
      </c>
      <c r="B2655" s="13">
        <v>310</v>
      </c>
      <c r="C2655">
        <v>533483</v>
      </c>
      <c r="D2655">
        <v>1</v>
      </c>
      <c r="E2655">
        <v>0</v>
      </c>
      <c r="F2655">
        <v>0</v>
      </c>
      <c r="G2655">
        <v>0</v>
      </c>
      <c r="H2655">
        <v>0</v>
      </c>
      <c r="I2655" t="s">
        <v>26</v>
      </c>
      <c r="J2655">
        <v>533424</v>
      </c>
      <c r="K2655" t="s">
        <v>156</v>
      </c>
      <c r="L2655">
        <v>533165</v>
      </c>
      <c r="M2655" t="s">
        <v>154</v>
      </c>
      <c r="N2655">
        <v>533165</v>
      </c>
      <c r="O2655" t="s">
        <v>154</v>
      </c>
      <c r="P2655">
        <v>533165</v>
      </c>
      <c r="Q2655" t="s">
        <v>154</v>
      </c>
      <c r="R2655" s="13">
        <v>72815.646243097581</v>
      </c>
      <c r="S2655" s="13"/>
      <c r="T2655" s="13"/>
      <c r="U2655" s="13"/>
      <c r="V2655" s="13">
        <f t="shared" si="703"/>
        <v>0</v>
      </c>
      <c r="W2655" s="13"/>
      <c r="X2655" s="13">
        <f t="shared" si="704"/>
        <v>0</v>
      </c>
      <c r="Y2655" s="13"/>
      <c r="Z2655" s="13">
        <f t="shared" si="705"/>
        <v>0</v>
      </c>
      <c r="AA2655" s="13"/>
      <c r="AB2655" s="13">
        <f t="shared" si="706"/>
        <v>0</v>
      </c>
      <c r="AC2655" s="13"/>
      <c r="AD2655" s="13"/>
      <c r="AE2655" s="13"/>
      <c r="AF2655" s="13"/>
      <c r="AG2655" s="13"/>
      <c r="AH2655" s="13"/>
      <c r="AI2655" s="13"/>
      <c r="AJ2655" s="13"/>
      <c r="AK2655" s="13">
        <f t="shared" si="707"/>
        <v>0</v>
      </c>
      <c r="AL2655" s="13"/>
      <c r="AM2655" s="13">
        <f t="shared" si="708"/>
        <v>0</v>
      </c>
      <c r="AN2655" s="13"/>
      <c r="AO2655" s="13">
        <v>0</v>
      </c>
      <c r="AP2655" s="13">
        <f t="shared" si="709"/>
        <v>0</v>
      </c>
      <c r="AQ2655" s="13"/>
      <c r="AR2655" s="13">
        <f t="shared" si="710"/>
        <v>0</v>
      </c>
      <c r="AS2655" s="13"/>
      <c r="AT2655" s="13">
        <f t="shared" si="711"/>
        <v>0</v>
      </c>
      <c r="AU2655" s="13"/>
      <c r="AV2655" s="13">
        <f t="shared" si="712"/>
        <v>0</v>
      </c>
      <c r="AW2655" s="13"/>
      <c r="AX2655" s="13">
        <f t="shared" si="713"/>
        <v>0</v>
      </c>
      <c r="AY2655" s="13"/>
      <c r="AZ2655" s="13">
        <f t="shared" si="714"/>
        <v>0</v>
      </c>
      <c r="BA2655" s="13"/>
      <c r="BB2655" s="13">
        <f t="shared" si="715"/>
        <v>0</v>
      </c>
      <c r="BC2655" s="13"/>
      <c r="BD2655" s="13">
        <f t="shared" si="716"/>
        <v>0</v>
      </c>
      <c r="BE2655" s="13"/>
      <c r="BF2655" s="13">
        <f t="shared" si="717"/>
        <v>0</v>
      </c>
      <c r="BG2655" s="13"/>
      <c r="BH2655" s="13">
        <f t="shared" si="718"/>
        <v>72815.646243097581</v>
      </c>
      <c r="BI2655" s="13">
        <f t="shared" si="719"/>
        <v>72800</v>
      </c>
      <c r="BJ2655" s="13">
        <v>71900</v>
      </c>
    </row>
    <row r="2656" spans="1:62" x14ac:dyDescent="0.25">
      <c r="A2656" t="s">
        <v>2137</v>
      </c>
      <c r="B2656" s="13">
        <v>566</v>
      </c>
      <c r="C2656">
        <v>565156</v>
      </c>
      <c r="D2656">
        <v>1</v>
      </c>
      <c r="E2656">
        <v>0</v>
      </c>
      <c r="F2656">
        <v>0</v>
      </c>
      <c r="G2656">
        <v>0</v>
      </c>
      <c r="H2656">
        <v>0</v>
      </c>
      <c r="I2656" t="s">
        <v>85</v>
      </c>
      <c r="J2656">
        <v>564567</v>
      </c>
      <c r="K2656" t="s">
        <v>228</v>
      </c>
      <c r="L2656">
        <v>564567</v>
      </c>
      <c r="M2656" t="s">
        <v>228</v>
      </c>
      <c r="N2656">
        <v>564567</v>
      </c>
      <c r="O2656" t="s">
        <v>228</v>
      </c>
      <c r="P2656">
        <v>564567</v>
      </c>
      <c r="Q2656" t="s">
        <v>228</v>
      </c>
      <c r="R2656" s="13">
        <v>132059.20850076215</v>
      </c>
      <c r="S2656" s="13"/>
      <c r="T2656" s="13"/>
      <c r="U2656" s="13"/>
      <c r="V2656" s="13">
        <f t="shared" si="703"/>
        <v>0</v>
      </c>
      <c r="W2656" s="13"/>
      <c r="X2656" s="13">
        <f t="shared" si="704"/>
        <v>0</v>
      </c>
      <c r="Y2656" s="13"/>
      <c r="Z2656" s="13">
        <f t="shared" si="705"/>
        <v>0</v>
      </c>
      <c r="AA2656" s="13"/>
      <c r="AB2656" s="13">
        <f t="shared" si="706"/>
        <v>0</v>
      </c>
      <c r="AC2656" s="13"/>
      <c r="AD2656" s="13"/>
      <c r="AE2656" s="13"/>
      <c r="AF2656" s="13"/>
      <c r="AG2656" s="13"/>
      <c r="AH2656" s="13"/>
      <c r="AI2656" s="13"/>
      <c r="AJ2656" s="13"/>
      <c r="AK2656" s="13">
        <f t="shared" si="707"/>
        <v>0</v>
      </c>
      <c r="AL2656" s="13"/>
      <c r="AM2656" s="13">
        <f t="shared" si="708"/>
        <v>0</v>
      </c>
      <c r="AN2656" s="13"/>
      <c r="AO2656" s="13">
        <v>0</v>
      </c>
      <c r="AP2656" s="13">
        <f t="shared" si="709"/>
        <v>0</v>
      </c>
      <c r="AQ2656" s="13"/>
      <c r="AR2656" s="13">
        <f t="shared" si="710"/>
        <v>0</v>
      </c>
      <c r="AS2656" s="13"/>
      <c r="AT2656" s="13">
        <f t="shared" si="711"/>
        <v>0</v>
      </c>
      <c r="AU2656" s="13"/>
      <c r="AV2656" s="13">
        <f t="shared" si="712"/>
        <v>0</v>
      </c>
      <c r="AW2656" s="13"/>
      <c r="AX2656" s="13">
        <f t="shared" si="713"/>
        <v>0</v>
      </c>
      <c r="AY2656" s="13"/>
      <c r="AZ2656" s="13">
        <f t="shared" si="714"/>
        <v>0</v>
      </c>
      <c r="BA2656" s="13"/>
      <c r="BB2656" s="13">
        <f t="shared" si="715"/>
        <v>0</v>
      </c>
      <c r="BC2656" s="13"/>
      <c r="BD2656" s="13">
        <f t="shared" si="716"/>
        <v>0</v>
      </c>
      <c r="BE2656" s="13"/>
      <c r="BF2656" s="13">
        <f t="shared" si="717"/>
        <v>0</v>
      </c>
      <c r="BG2656" s="13"/>
      <c r="BH2656" s="13">
        <f t="shared" si="718"/>
        <v>132059.20850076215</v>
      </c>
      <c r="BI2656" s="13">
        <f t="shared" si="719"/>
        <v>132100</v>
      </c>
      <c r="BJ2656" s="13">
        <v>133500</v>
      </c>
    </row>
    <row r="2657" spans="1:62" x14ac:dyDescent="0.25">
      <c r="A2657" s="5" t="s">
        <v>885</v>
      </c>
      <c r="B2657" s="13">
        <v>3507</v>
      </c>
      <c r="C2657">
        <v>565164</v>
      </c>
      <c r="D2657">
        <v>1</v>
      </c>
      <c r="E2657">
        <v>1</v>
      </c>
      <c r="F2657">
        <v>1</v>
      </c>
      <c r="G2657">
        <v>1</v>
      </c>
      <c r="H2657">
        <v>0</v>
      </c>
      <c r="I2657" t="s">
        <v>85</v>
      </c>
      <c r="J2657">
        <v>565164</v>
      </c>
      <c r="K2657" t="s">
        <v>885</v>
      </c>
      <c r="L2657">
        <v>565164</v>
      </c>
      <c r="M2657" t="s">
        <v>885</v>
      </c>
      <c r="N2657">
        <v>565164</v>
      </c>
      <c r="O2657" t="s">
        <v>885</v>
      </c>
      <c r="P2657">
        <v>565229</v>
      </c>
      <c r="Q2657" t="s">
        <v>1117</v>
      </c>
      <c r="R2657" s="13">
        <v>788093.16179771314</v>
      </c>
      <c r="S2657" s="13">
        <v>6456</v>
      </c>
      <c r="T2657" s="13">
        <v>344105.38303136168</v>
      </c>
      <c r="U2657" s="13"/>
      <c r="V2657" s="13">
        <f t="shared" si="703"/>
        <v>0</v>
      </c>
      <c r="W2657" s="13">
        <v>43</v>
      </c>
      <c r="X2657" s="13">
        <f t="shared" si="704"/>
        <v>127452</v>
      </c>
      <c r="Y2657" s="13">
        <v>55</v>
      </c>
      <c r="Z2657" s="13">
        <f t="shared" si="705"/>
        <v>54340</v>
      </c>
      <c r="AA2657" s="13">
        <v>13</v>
      </c>
      <c r="AB2657" s="13">
        <f t="shared" si="706"/>
        <v>3211</v>
      </c>
      <c r="AC2657" s="13">
        <v>8873</v>
      </c>
      <c r="AD2657" s="13">
        <v>1862400.8196575206</v>
      </c>
      <c r="AE2657" s="13">
        <v>6456</v>
      </c>
      <c r="AF2657" s="13">
        <v>717099.99876153725</v>
      </c>
      <c r="AG2657" s="13"/>
      <c r="AH2657" s="13"/>
      <c r="AI2657" s="13"/>
      <c r="AJ2657" s="13"/>
      <c r="AK2657" s="13">
        <f t="shared" si="707"/>
        <v>0</v>
      </c>
      <c r="AL2657" s="13"/>
      <c r="AM2657" s="13">
        <f t="shared" si="708"/>
        <v>0</v>
      </c>
      <c r="AN2657" s="13"/>
      <c r="AO2657" s="13">
        <v>5</v>
      </c>
      <c r="AP2657" s="13">
        <f t="shared" si="709"/>
        <v>152500</v>
      </c>
      <c r="AQ2657" s="13"/>
      <c r="AR2657" s="13">
        <f t="shared" si="710"/>
        <v>0</v>
      </c>
      <c r="AS2657" s="13"/>
      <c r="AT2657" s="13">
        <f t="shared" si="711"/>
        <v>0</v>
      </c>
      <c r="AU2657" s="13"/>
      <c r="AV2657" s="13">
        <f t="shared" si="712"/>
        <v>0</v>
      </c>
      <c r="AW2657" s="13"/>
      <c r="AX2657" s="13">
        <f t="shared" si="713"/>
        <v>0</v>
      </c>
      <c r="AY2657" s="13"/>
      <c r="AZ2657" s="13">
        <f t="shared" si="714"/>
        <v>0</v>
      </c>
      <c r="BA2657" s="13"/>
      <c r="BB2657" s="13">
        <f t="shared" si="715"/>
        <v>0</v>
      </c>
      <c r="BC2657" s="13"/>
      <c r="BD2657" s="13">
        <f t="shared" si="716"/>
        <v>0</v>
      </c>
      <c r="BE2657" s="13"/>
      <c r="BF2657" s="13">
        <f t="shared" si="717"/>
        <v>0</v>
      </c>
      <c r="BG2657" s="13"/>
      <c r="BH2657" s="13">
        <f t="shared" si="718"/>
        <v>4049202.3632481331</v>
      </c>
      <c r="BI2657" s="13">
        <f t="shared" si="719"/>
        <v>4049200</v>
      </c>
      <c r="BJ2657" s="13">
        <v>3977300</v>
      </c>
    </row>
    <row r="2658" spans="1:62" x14ac:dyDescent="0.25">
      <c r="A2658" t="s">
        <v>2900</v>
      </c>
      <c r="B2658" s="13">
        <v>70</v>
      </c>
      <c r="C2658">
        <v>564150</v>
      </c>
      <c r="D2658">
        <v>1</v>
      </c>
      <c r="E2658">
        <v>0</v>
      </c>
      <c r="F2658">
        <v>0</v>
      </c>
      <c r="G2658">
        <v>0</v>
      </c>
      <c r="H2658">
        <v>0</v>
      </c>
      <c r="I2658" t="s">
        <v>26</v>
      </c>
      <c r="J2658">
        <v>532118</v>
      </c>
      <c r="K2658" t="s">
        <v>459</v>
      </c>
      <c r="L2658">
        <v>532053</v>
      </c>
      <c r="M2658" t="s">
        <v>257</v>
      </c>
      <c r="N2658">
        <v>532053</v>
      </c>
      <c r="O2658" t="s">
        <v>257</v>
      </c>
      <c r="P2658">
        <v>532053</v>
      </c>
      <c r="Q2658" t="s">
        <v>257</v>
      </c>
      <c r="R2658" s="13">
        <v>70488.701001315436</v>
      </c>
      <c r="S2658" s="13"/>
      <c r="T2658" s="13"/>
      <c r="U2658" s="13"/>
      <c r="V2658" s="13">
        <f t="shared" si="703"/>
        <v>0</v>
      </c>
      <c r="W2658" s="13"/>
      <c r="X2658" s="13">
        <f t="shared" si="704"/>
        <v>0</v>
      </c>
      <c r="Y2658" s="13"/>
      <c r="Z2658" s="13">
        <f t="shared" si="705"/>
        <v>0</v>
      </c>
      <c r="AA2658" s="13"/>
      <c r="AB2658" s="13">
        <f t="shared" si="706"/>
        <v>0</v>
      </c>
      <c r="AC2658" s="13"/>
      <c r="AD2658" s="13"/>
      <c r="AE2658" s="13"/>
      <c r="AF2658" s="13"/>
      <c r="AG2658" s="13"/>
      <c r="AH2658" s="13"/>
      <c r="AI2658" s="13"/>
      <c r="AJ2658" s="13"/>
      <c r="AK2658" s="13">
        <f t="shared" si="707"/>
        <v>0</v>
      </c>
      <c r="AL2658" s="13"/>
      <c r="AM2658" s="13">
        <f t="shared" si="708"/>
        <v>0</v>
      </c>
      <c r="AN2658" s="13"/>
      <c r="AO2658" s="13">
        <v>0</v>
      </c>
      <c r="AP2658" s="13">
        <f t="shared" si="709"/>
        <v>0</v>
      </c>
      <c r="AQ2658" s="13"/>
      <c r="AR2658" s="13">
        <f t="shared" si="710"/>
        <v>0</v>
      </c>
      <c r="AS2658" s="13"/>
      <c r="AT2658" s="13">
        <f t="shared" si="711"/>
        <v>0</v>
      </c>
      <c r="AU2658" s="13"/>
      <c r="AV2658" s="13">
        <f t="shared" si="712"/>
        <v>0</v>
      </c>
      <c r="AW2658" s="13"/>
      <c r="AX2658" s="13">
        <f t="shared" si="713"/>
        <v>0</v>
      </c>
      <c r="AY2658" s="13"/>
      <c r="AZ2658" s="13">
        <f t="shared" si="714"/>
        <v>0</v>
      </c>
      <c r="BA2658" s="13"/>
      <c r="BB2658" s="13">
        <f t="shared" si="715"/>
        <v>0</v>
      </c>
      <c r="BC2658" s="13"/>
      <c r="BD2658" s="13">
        <f t="shared" si="716"/>
        <v>0</v>
      </c>
      <c r="BE2658" s="13"/>
      <c r="BF2658" s="13">
        <f t="shared" si="717"/>
        <v>0</v>
      </c>
      <c r="BG2658" s="13"/>
      <c r="BH2658" s="13">
        <f t="shared" si="718"/>
        <v>70488.701001315436</v>
      </c>
      <c r="BI2658" s="13">
        <f t="shared" si="719"/>
        <v>70500</v>
      </c>
      <c r="BJ2658" s="13">
        <v>70800</v>
      </c>
    </row>
    <row r="2659" spans="1:62" x14ac:dyDescent="0.25">
      <c r="A2659" t="s">
        <v>2902</v>
      </c>
      <c r="B2659" s="13">
        <v>153</v>
      </c>
      <c r="C2659">
        <v>571733</v>
      </c>
      <c r="D2659">
        <v>1</v>
      </c>
      <c r="E2659">
        <v>0</v>
      </c>
      <c r="F2659">
        <v>0</v>
      </c>
      <c r="G2659">
        <v>0</v>
      </c>
      <c r="H2659">
        <v>0</v>
      </c>
      <c r="I2659" t="s">
        <v>41</v>
      </c>
      <c r="J2659">
        <v>571164</v>
      </c>
      <c r="K2659" t="s">
        <v>325</v>
      </c>
      <c r="L2659">
        <v>571164</v>
      </c>
      <c r="M2659" t="s">
        <v>325</v>
      </c>
      <c r="N2659">
        <v>571164</v>
      </c>
      <c r="O2659" t="s">
        <v>325</v>
      </c>
      <c r="P2659">
        <v>571164</v>
      </c>
      <c r="Q2659" t="s">
        <v>325</v>
      </c>
      <c r="R2659" s="13">
        <v>70488.701001315436</v>
      </c>
      <c r="S2659" s="13"/>
      <c r="T2659" s="13"/>
      <c r="U2659" s="13"/>
      <c r="V2659" s="13">
        <f t="shared" si="703"/>
        <v>0</v>
      </c>
      <c r="W2659" s="13"/>
      <c r="X2659" s="13">
        <f t="shared" si="704"/>
        <v>0</v>
      </c>
      <c r="Y2659" s="13"/>
      <c r="Z2659" s="13">
        <f t="shared" si="705"/>
        <v>0</v>
      </c>
      <c r="AA2659" s="13"/>
      <c r="AB2659" s="13">
        <f t="shared" si="706"/>
        <v>0</v>
      </c>
      <c r="AC2659" s="13"/>
      <c r="AD2659" s="13"/>
      <c r="AE2659" s="13"/>
      <c r="AF2659" s="13"/>
      <c r="AG2659" s="13"/>
      <c r="AH2659" s="13"/>
      <c r="AI2659" s="13"/>
      <c r="AJ2659" s="13"/>
      <c r="AK2659" s="13">
        <f t="shared" si="707"/>
        <v>0</v>
      </c>
      <c r="AL2659" s="13"/>
      <c r="AM2659" s="13">
        <f t="shared" si="708"/>
        <v>0</v>
      </c>
      <c r="AN2659" s="13"/>
      <c r="AO2659" s="13">
        <v>0</v>
      </c>
      <c r="AP2659" s="13">
        <f t="shared" si="709"/>
        <v>0</v>
      </c>
      <c r="AQ2659" s="13"/>
      <c r="AR2659" s="13">
        <f t="shared" si="710"/>
        <v>0</v>
      </c>
      <c r="AS2659" s="13"/>
      <c r="AT2659" s="13">
        <f t="shared" si="711"/>
        <v>0</v>
      </c>
      <c r="AU2659" s="13"/>
      <c r="AV2659" s="13">
        <f t="shared" si="712"/>
        <v>0</v>
      </c>
      <c r="AW2659" s="13"/>
      <c r="AX2659" s="13">
        <f t="shared" si="713"/>
        <v>0</v>
      </c>
      <c r="AY2659" s="13"/>
      <c r="AZ2659" s="13">
        <f t="shared" si="714"/>
        <v>0</v>
      </c>
      <c r="BA2659" s="13"/>
      <c r="BB2659" s="13">
        <f t="shared" si="715"/>
        <v>0</v>
      </c>
      <c r="BC2659" s="13"/>
      <c r="BD2659" s="13">
        <f t="shared" si="716"/>
        <v>0</v>
      </c>
      <c r="BE2659" s="13"/>
      <c r="BF2659" s="13">
        <f t="shared" si="717"/>
        <v>0</v>
      </c>
      <c r="BG2659" s="13"/>
      <c r="BH2659" s="13">
        <f t="shared" si="718"/>
        <v>70488.701001315436</v>
      </c>
      <c r="BI2659" s="13">
        <f t="shared" si="719"/>
        <v>70500</v>
      </c>
      <c r="BJ2659" s="13">
        <v>70800</v>
      </c>
    </row>
    <row r="2660" spans="1:62" x14ac:dyDescent="0.25">
      <c r="A2660" t="s">
        <v>2903</v>
      </c>
      <c r="B2660" s="13">
        <v>593</v>
      </c>
      <c r="C2660">
        <v>531448</v>
      </c>
      <c r="D2660">
        <v>1</v>
      </c>
      <c r="E2660">
        <v>0</v>
      </c>
      <c r="F2660">
        <v>0</v>
      </c>
      <c r="G2660">
        <v>0</v>
      </c>
      <c r="H2660">
        <v>0</v>
      </c>
      <c r="I2660" t="s">
        <v>26</v>
      </c>
      <c r="J2660">
        <v>531189</v>
      </c>
      <c r="K2660" t="s">
        <v>330</v>
      </c>
      <c r="L2660">
        <v>532011</v>
      </c>
      <c r="M2660" t="s">
        <v>188</v>
      </c>
      <c r="N2660">
        <v>531189</v>
      </c>
      <c r="O2660" t="s">
        <v>330</v>
      </c>
      <c r="P2660">
        <v>531189</v>
      </c>
      <c r="Q2660" t="s">
        <v>330</v>
      </c>
      <c r="R2660" s="13">
        <v>138275.08393826374</v>
      </c>
      <c r="S2660" s="13"/>
      <c r="T2660" s="13"/>
      <c r="U2660" s="13"/>
      <c r="V2660" s="13">
        <f t="shared" si="703"/>
        <v>0</v>
      </c>
      <c r="W2660" s="13"/>
      <c r="X2660" s="13">
        <f t="shared" si="704"/>
        <v>0</v>
      </c>
      <c r="Y2660" s="13"/>
      <c r="Z2660" s="13">
        <f t="shared" si="705"/>
        <v>0</v>
      </c>
      <c r="AA2660" s="13"/>
      <c r="AB2660" s="13">
        <f t="shared" si="706"/>
        <v>0</v>
      </c>
      <c r="AC2660" s="13"/>
      <c r="AD2660" s="13"/>
      <c r="AE2660" s="13"/>
      <c r="AF2660" s="13"/>
      <c r="AG2660" s="13"/>
      <c r="AH2660" s="13"/>
      <c r="AI2660" s="13"/>
      <c r="AJ2660" s="13"/>
      <c r="AK2660" s="13">
        <f t="shared" si="707"/>
        <v>0</v>
      </c>
      <c r="AL2660" s="13"/>
      <c r="AM2660" s="13">
        <f t="shared" si="708"/>
        <v>0</v>
      </c>
      <c r="AN2660" s="13"/>
      <c r="AO2660" s="13">
        <v>1</v>
      </c>
      <c r="AP2660" s="13">
        <f t="shared" si="709"/>
        <v>30500</v>
      </c>
      <c r="AQ2660" s="13"/>
      <c r="AR2660" s="13">
        <f t="shared" si="710"/>
        <v>0</v>
      </c>
      <c r="AS2660" s="13"/>
      <c r="AT2660" s="13">
        <f t="shared" si="711"/>
        <v>0</v>
      </c>
      <c r="AU2660" s="13"/>
      <c r="AV2660" s="13">
        <f t="shared" si="712"/>
        <v>0</v>
      </c>
      <c r="AW2660" s="13"/>
      <c r="AX2660" s="13">
        <f t="shared" si="713"/>
        <v>0</v>
      </c>
      <c r="AY2660" s="13"/>
      <c r="AZ2660" s="13">
        <f t="shared" si="714"/>
        <v>0</v>
      </c>
      <c r="BA2660" s="13"/>
      <c r="BB2660" s="13">
        <f t="shared" si="715"/>
        <v>0</v>
      </c>
      <c r="BC2660" s="13"/>
      <c r="BD2660" s="13">
        <f t="shared" si="716"/>
        <v>0</v>
      </c>
      <c r="BE2660" s="13"/>
      <c r="BF2660" s="13">
        <f t="shared" si="717"/>
        <v>0</v>
      </c>
      <c r="BG2660" s="13"/>
      <c r="BH2660" s="13">
        <f t="shared" si="718"/>
        <v>168775.08393826374</v>
      </c>
      <c r="BI2660" s="13">
        <f t="shared" si="719"/>
        <v>168800</v>
      </c>
      <c r="BJ2660" s="13">
        <v>172100</v>
      </c>
    </row>
    <row r="2661" spans="1:62" x14ac:dyDescent="0.25">
      <c r="A2661" t="s">
        <v>2904</v>
      </c>
      <c r="B2661" s="13">
        <v>348</v>
      </c>
      <c r="C2661">
        <v>566381</v>
      </c>
      <c r="D2661">
        <v>1</v>
      </c>
      <c r="E2661">
        <v>0</v>
      </c>
      <c r="F2661">
        <v>0</v>
      </c>
      <c r="G2661">
        <v>0</v>
      </c>
      <c r="H2661">
        <v>0</v>
      </c>
      <c r="I2661" t="s">
        <v>85</v>
      </c>
      <c r="J2661">
        <v>566454</v>
      </c>
      <c r="K2661" t="s">
        <v>1268</v>
      </c>
      <c r="L2661">
        <v>566985</v>
      </c>
      <c r="M2661" t="s">
        <v>431</v>
      </c>
      <c r="N2661">
        <v>566985</v>
      </c>
      <c r="O2661" t="s">
        <v>431</v>
      </c>
      <c r="P2661">
        <v>566985</v>
      </c>
      <c r="Q2661" t="s">
        <v>431</v>
      </c>
      <c r="R2661" s="13">
        <v>81648.389272627624</v>
      </c>
      <c r="S2661" s="13"/>
      <c r="T2661" s="13"/>
      <c r="U2661" s="13"/>
      <c r="V2661" s="13">
        <f t="shared" si="703"/>
        <v>0</v>
      </c>
      <c r="W2661" s="13"/>
      <c r="X2661" s="13">
        <f t="shared" si="704"/>
        <v>0</v>
      </c>
      <c r="Y2661" s="13"/>
      <c r="Z2661" s="13">
        <f t="shared" si="705"/>
        <v>0</v>
      </c>
      <c r="AA2661" s="13"/>
      <c r="AB2661" s="13">
        <f t="shared" si="706"/>
        <v>0</v>
      </c>
      <c r="AC2661" s="13"/>
      <c r="AD2661" s="13"/>
      <c r="AE2661" s="13"/>
      <c r="AF2661" s="13"/>
      <c r="AG2661" s="13"/>
      <c r="AH2661" s="13"/>
      <c r="AI2661" s="13"/>
      <c r="AJ2661" s="13"/>
      <c r="AK2661" s="13">
        <f t="shared" si="707"/>
        <v>0</v>
      </c>
      <c r="AL2661" s="13"/>
      <c r="AM2661" s="13">
        <f t="shared" si="708"/>
        <v>0</v>
      </c>
      <c r="AN2661" s="13"/>
      <c r="AO2661" s="13">
        <v>0</v>
      </c>
      <c r="AP2661" s="13">
        <f t="shared" si="709"/>
        <v>0</v>
      </c>
      <c r="AQ2661" s="13"/>
      <c r="AR2661" s="13">
        <f t="shared" si="710"/>
        <v>0</v>
      </c>
      <c r="AS2661" s="13"/>
      <c r="AT2661" s="13">
        <f t="shared" si="711"/>
        <v>0</v>
      </c>
      <c r="AU2661" s="13"/>
      <c r="AV2661" s="13">
        <f t="shared" si="712"/>
        <v>0</v>
      </c>
      <c r="AW2661" s="13"/>
      <c r="AX2661" s="13">
        <f t="shared" si="713"/>
        <v>0</v>
      </c>
      <c r="AY2661" s="13"/>
      <c r="AZ2661" s="13">
        <f t="shared" si="714"/>
        <v>0</v>
      </c>
      <c r="BA2661" s="13"/>
      <c r="BB2661" s="13">
        <f t="shared" si="715"/>
        <v>0</v>
      </c>
      <c r="BC2661" s="13"/>
      <c r="BD2661" s="13">
        <f t="shared" si="716"/>
        <v>0</v>
      </c>
      <c r="BE2661" s="13"/>
      <c r="BF2661" s="13">
        <f t="shared" si="717"/>
        <v>0</v>
      </c>
      <c r="BG2661" s="13"/>
      <c r="BH2661" s="13">
        <f t="shared" si="718"/>
        <v>81648.389272627624</v>
      </c>
      <c r="BI2661" s="13">
        <f t="shared" si="719"/>
        <v>81600</v>
      </c>
      <c r="BJ2661" s="13">
        <v>83800</v>
      </c>
    </row>
    <row r="2662" spans="1:62" x14ac:dyDescent="0.25">
      <c r="A2662" s="3" t="s">
        <v>2905</v>
      </c>
      <c r="B2662" s="13">
        <v>637</v>
      </c>
      <c r="C2662">
        <v>569003</v>
      </c>
      <c r="D2662">
        <v>1</v>
      </c>
      <c r="E2662">
        <v>1</v>
      </c>
      <c r="F2662">
        <v>0</v>
      </c>
      <c r="G2662">
        <v>0</v>
      </c>
      <c r="H2662">
        <v>0</v>
      </c>
      <c r="I2662" t="s">
        <v>61</v>
      </c>
      <c r="J2662">
        <v>569003</v>
      </c>
      <c r="K2662" t="s">
        <v>2905</v>
      </c>
      <c r="L2662">
        <v>505161</v>
      </c>
      <c r="M2662" t="s">
        <v>2906</v>
      </c>
      <c r="N2662">
        <v>500496</v>
      </c>
      <c r="O2662" t="s">
        <v>94</v>
      </c>
      <c r="P2662">
        <v>500496</v>
      </c>
      <c r="Q2662" t="s">
        <v>94</v>
      </c>
      <c r="R2662" s="13">
        <v>148392.81855087748</v>
      </c>
      <c r="S2662" s="13">
        <v>637</v>
      </c>
      <c r="T2662" s="13">
        <v>34157.998302927255</v>
      </c>
      <c r="U2662" s="13"/>
      <c r="V2662" s="13">
        <f t="shared" si="703"/>
        <v>0</v>
      </c>
      <c r="W2662" s="13">
        <v>5</v>
      </c>
      <c r="X2662" s="13">
        <f t="shared" si="704"/>
        <v>14820</v>
      </c>
      <c r="Y2662" s="13">
        <v>2</v>
      </c>
      <c r="Z2662" s="13">
        <f t="shared" si="705"/>
        <v>1976</v>
      </c>
      <c r="AA2662" s="13">
        <v>2</v>
      </c>
      <c r="AB2662" s="13">
        <f t="shared" si="706"/>
        <v>494</v>
      </c>
      <c r="AC2662" s="13"/>
      <c r="AD2662" s="13"/>
      <c r="AE2662" s="13"/>
      <c r="AF2662" s="13"/>
      <c r="AG2662" s="13"/>
      <c r="AH2662" s="13"/>
      <c r="AI2662" s="13"/>
      <c r="AJ2662" s="13"/>
      <c r="AK2662" s="13">
        <f t="shared" si="707"/>
        <v>0</v>
      </c>
      <c r="AL2662" s="13"/>
      <c r="AM2662" s="13">
        <f t="shared" si="708"/>
        <v>0</v>
      </c>
      <c r="AN2662" s="13"/>
      <c r="AO2662" s="13">
        <v>0</v>
      </c>
      <c r="AP2662" s="13">
        <f t="shared" si="709"/>
        <v>0</v>
      </c>
      <c r="AQ2662" s="13"/>
      <c r="AR2662" s="13">
        <f t="shared" si="710"/>
        <v>0</v>
      </c>
      <c r="AS2662" s="13"/>
      <c r="AT2662" s="13">
        <f t="shared" si="711"/>
        <v>0</v>
      </c>
      <c r="AU2662" s="13"/>
      <c r="AV2662" s="13">
        <f t="shared" si="712"/>
        <v>0</v>
      </c>
      <c r="AW2662" s="13"/>
      <c r="AX2662" s="13">
        <f t="shared" si="713"/>
        <v>0</v>
      </c>
      <c r="AY2662" s="13"/>
      <c r="AZ2662" s="13">
        <f t="shared" si="714"/>
        <v>0</v>
      </c>
      <c r="BA2662" s="13"/>
      <c r="BB2662" s="13">
        <f t="shared" si="715"/>
        <v>0</v>
      </c>
      <c r="BC2662" s="13"/>
      <c r="BD2662" s="13">
        <f t="shared" si="716"/>
        <v>0</v>
      </c>
      <c r="BE2662" s="13"/>
      <c r="BF2662" s="13">
        <f t="shared" si="717"/>
        <v>0</v>
      </c>
      <c r="BG2662" s="13"/>
      <c r="BH2662" s="13">
        <f t="shared" si="718"/>
        <v>199840.81685380475</v>
      </c>
      <c r="BI2662" s="13">
        <f t="shared" si="719"/>
        <v>199800</v>
      </c>
      <c r="BJ2662" s="13">
        <v>198100</v>
      </c>
    </row>
    <row r="2663" spans="1:62" x14ac:dyDescent="0.25">
      <c r="A2663" t="s">
        <v>1364</v>
      </c>
      <c r="B2663" s="13">
        <v>512</v>
      </c>
      <c r="C2663">
        <v>573116</v>
      </c>
      <c r="D2663">
        <v>1</v>
      </c>
      <c r="E2663">
        <v>0</v>
      </c>
      <c r="F2663">
        <v>0</v>
      </c>
      <c r="G2663">
        <v>0</v>
      </c>
      <c r="H2663">
        <v>0</v>
      </c>
      <c r="I2663" t="s">
        <v>33</v>
      </c>
      <c r="J2663">
        <v>573493</v>
      </c>
      <c r="K2663" t="s">
        <v>1365</v>
      </c>
      <c r="L2663">
        <v>573493</v>
      </c>
      <c r="M2663" t="s">
        <v>1365</v>
      </c>
      <c r="N2663">
        <v>573493</v>
      </c>
      <c r="O2663" t="s">
        <v>1365</v>
      </c>
      <c r="P2663">
        <v>572659</v>
      </c>
      <c r="Q2663" t="s">
        <v>114</v>
      </c>
      <c r="R2663" s="13">
        <v>119610.22588077404</v>
      </c>
      <c r="S2663" s="13"/>
      <c r="T2663" s="13"/>
      <c r="U2663" s="13"/>
      <c r="V2663" s="13">
        <f t="shared" si="703"/>
        <v>0</v>
      </c>
      <c r="W2663" s="13"/>
      <c r="X2663" s="13">
        <f t="shared" si="704"/>
        <v>0</v>
      </c>
      <c r="Y2663" s="13"/>
      <c r="Z2663" s="13">
        <f t="shared" si="705"/>
        <v>0</v>
      </c>
      <c r="AA2663" s="13"/>
      <c r="AB2663" s="13">
        <f t="shared" si="706"/>
        <v>0</v>
      </c>
      <c r="AC2663" s="13"/>
      <c r="AD2663" s="13"/>
      <c r="AE2663" s="13"/>
      <c r="AF2663" s="13"/>
      <c r="AG2663" s="13"/>
      <c r="AH2663" s="13"/>
      <c r="AI2663" s="13"/>
      <c r="AJ2663" s="13"/>
      <c r="AK2663" s="13">
        <f t="shared" si="707"/>
        <v>0</v>
      </c>
      <c r="AL2663" s="13"/>
      <c r="AM2663" s="13">
        <f t="shared" si="708"/>
        <v>0</v>
      </c>
      <c r="AN2663" s="13"/>
      <c r="AO2663" s="13">
        <v>0</v>
      </c>
      <c r="AP2663" s="13">
        <f t="shared" si="709"/>
        <v>0</v>
      </c>
      <c r="AQ2663" s="13"/>
      <c r="AR2663" s="13">
        <f t="shared" si="710"/>
        <v>0</v>
      </c>
      <c r="AS2663" s="13"/>
      <c r="AT2663" s="13">
        <f t="shared" si="711"/>
        <v>0</v>
      </c>
      <c r="AU2663" s="13"/>
      <c r="AV2663" s="13">
        <f t="shared" si="712"/>
        <v>0</v>
      </c>
      <c r="AW2663" s="13"/>
      <c r="AX2663" s="13">
        <f t="shared" si="713"/>
        <v>0</v>
      </c>
      <c r="AY2663" s="13"/>
      <c r="AZ2663" s="13">
        <f t="shared" si="714"/>
        <v>0</v>
      </c>
      <c r="BA2663" s="13"/>
      <c r="BB2663" s="13">
        <f t="shared" si="715"/>
        <v>0</v>
      </c>
      <c r="BC2663" s="13"/>
      <c r="BD2663" s="13">
        <f t="shared" si="716"/>
        <v>0</v>
      </c>
      <c r="BE2663" s="13"/>
      <c r="BF2663" s="13">
        <f t="shared" si="717"/>
        <v>0</v>
      </c>
      <c r="BG2663" s="13"/>
      <c r="BH2663" s="13">
        <f t="shared" si="718"/>
        <v>119610.22588077404</v>
      </c>
      <c r="BI2663" s="13">
        <f t="shared" si="719"/>
        <v>119600</v>
      </c>
      <c r="BJ2663" s="13">
        <v>120300</v>
      </c>
    </row>
    <row r="2664" spans="1:62" x14ac:dyDescent="0.25">
      <c r="A2664" t="s">
        <v>2907</v>
      </c>
      <c r="B2664" s="13">
        <v>440</v>
      </c>
      <c r="C2664">
        <v>565172</v>
      </c>
      <c r="D2664">
        <v>1</v>
      </c>
      <c r="E2664">
        <v>0</v>
      </c>
      <c r="F2664">
        <v>0</v>
      </c>
      <c r="G2664">
        <v>0</v>
      </c>
      <c r="H2664">
        <v>0</v>
      </c>
      <c r="I2664" t="s">
        <v>85</v>
      </c>
      <c r="J2664">
        <v>565555</v>
      </c>
      <c r="K2664" t="s">
        <v>229</v>
      </c>
      <c r="L2664">
        <v>565555</v>
      </c>
      <c r="M2664" t="s">
        <v>229</v>
      </c>
      <c r="N2664">
        <v>565555</v>
      </c>
      <c r="O2664" t="s">
        <v>229</v>
      </c>
      <c r="P2664">
        <v>565555</v>
      </c>
      <c r="Q2664" t="s">
        <v>229</v>
      </c>
      <c r="R2664" s="13">
        <v>102973.93941810395</v>
      </c>
      <c r="S2664" s="13"/>
      <c r="T2664" s="13"/>
      <c r="U2664" s="13"/>
      <c r="V2664" s="13">
        <f t="shared" si="703"/>
        <v>0</v>
      </c>
      <c r="W2664" s="13"/>
      <c r="X2664" s="13">
        <f t="shared" si="704"/>
        <v>0</v>
      </c>
      <c r="Y2664" s="13"/>
      <c r="Z2664" s="13">
        <f t="shared" si="705"/>
        <v>0</v>
      </c>
      <c r="AA2664" s="13"/>
      <c r="AB2664" s="13">
        <f t="shared" si="706"/>
        <v>0</v>
      </c>
      <c r="AC2664" s="13"/>
      <c r="AD2664" s="13"/>
      <c r="AE2664" s="13"/>
      <c r="AF2664" s="13"/>
      <c r="AG2664" s="13"/>
      <c r="AH2664" s="13"/>
      <c r="AI2664" s="13"/>
      <c r="AJ2664" s="13"/>
      <c r="AK2664" s="13">
        <f t="shared" si="707"/>
        <v>0</v>
      </c>
      <c r="AL2664" s="13"/>
      <c r="AM2664" s="13">
        <f t="shared" si="708"/>
        <v>0</v>
      </c>
      <c r="AN2664" s="13"/>
      <c r="AO2664" s="13">
        <v>0</v>
      </c>
      <c r="AP2664" s="13">
        <f t="shared" si="709"/>
        <v>0</v>
      </c>
      <c r="AQ2664" s="13"/>
      <c r="AR2664" s="13">
        <f t="shared" si="710"/>
        <v>0</v>
      </c>
      <c r="AS2664" s="13"/>
      <c r="AT2664" s="13">
        <f t="shared" si="711"/>
        <v>0</v>
      </c>
      <c r="AU2664" s="13"/>
      <c r="AV2664" s="13">
        <f t="shared" si="712"/>
        <v>0</v>
      </c>
      <c r="AW2664" s="13"/>
      <c r="AX2664" s="13">
        <f t="shared" si="713"/>
        <v>0</v>
      </c>
      <c r="AY2664" s="13"/>
      <c r="AZ2664" s="13">
        <f t="shared" si="714"/>
        <v>0</v>
      </c>
      <c r="BA2664" s="13"/>
      <c r="BB2664" s="13">
        <f t="shared" si="715"/>
        <v>0</v>
      </c>
      <c r="BC2664" s="13"/>
      <c r="BD2664" s="13">
        <f t="shared" si="716"/>
        <v>0</v>
      </c>
      <c r="BE2664" s="13"/>
      <c r="BF2664" s="13">
        <f t="shared" si="717"/>
        <v>0</v>
      </c>
      <c r="BG2664" s="13"/>
      <c r="BH2664" s="13">
        <f t="shared" si="718"/>
        <v>102973.93941810395</v>
      </c>
      <c r="BI2664" s="13">
        <f t="shared" si="719"/>
        <v>103000</v>
      </c>
      <c r="BJ2664" s="13">
        <v>102000</v>
      </c>
    </row>
    <row r="2665" spans="1:62" x14ac:dyDescent="0.25">
      <c r="A2665" t="s">
        <v>2908</v>
      </c>
      <c r="B2665" s="13">
        <v>173</v>
      </c>
      <c r="C2665">
        <v>579483</v>
      </c>
      <c r="D2665">
        <v>1</v>
      </c>
      <c r="E2665">
        <v>0</v>
      </c>
      <c r="F2665">
        <v>0</v>
      </c>
      <c r="G2665">
        <v>0</v>
      </c>
      <c r="H2665">
        <v>0</v>
      </c>
      <c r="I2665" t="s">
        <v>33</v>
      </c>
      <c r="J2665">
        <v>579190</v>
      </c>
      <c r="K2665" t="s">
        <v>380</v>
      </c>
      <c r="L2665">
        <v>579203</v>
      </c>
      <c r="M2665" t="s">
        <v>373</v>
      </c>
      <c r="N2665">
        <v>579203</v>
      </c>
      <c r="O2665" t="s">
        <v>373</v>
      </c>
      <c r="P2665">
        <v>579203</v>
      </c>
      <c r="Q2665" t="s">
        <v>373</v>
      </c>
      <c r="R2665" s="13">
        <v>70488.701001315436</v>
      </c>
      <c r="S2665" s="13"/>
      <c r="T2665" s="13"/>
      <c r="U2665" s="13"/>
      <c r="V2665" s="13">
        <f t="shared" si="703"/>
        <v>0</v>
      </c>
      <c r="W2665" s="13"/>
      <c r="X2665" s="13">
        <f t="shared" si="704"/>
        <v>0</v>
      </c>
      <c r="Y2665" s="13"/>
      <c r="Z2665" s="13">
        <f t="shared" si="705"/>
        <v>0</v>
      </c>
      <c r="AA2665" s="13"/>
      <c r="AB2665" s="13">
        <f t="shared" si="706"/>
        <v>0</v>
      </c>
      <c r="AC2665" s="13"/>
      <c r="AD2665" s="13"/>
      <c r="AE2665" s="13"/>
      <c r="AF2665" s="13"/>
      <c r="AG2665" s="13"/>
      <c r="AH2665" s="13"/>
      <c r="AI2665" s="13"/>
      <c r="AJ2665" s="13"/>
      <c r="AK2665" s="13">
        <f t="shared" si="707"/>
        <v>0</v>
      </c>
      <c r="AL2665" s="13"/>
      <c r="AM2665" s="13">
        <f t="shared" si="708"/>
        <v>0</v>
      </c>
      <c r="AN2665" s="13"/>
      <c r="AO2665" s="13">
        <v>0</v>
      </c>
      <c r="AP2665" s="13">
        <f t="shared" si="709"/>
        <v>0</v>
      </c>
      <c r="AQ2665" s="13"/>
      <c r="AR2665" s="13">
        <f t="shared" si="710"/>
        <v>0</v>
      </c>
      <c r="AS2665" s="13"/>
      <c r="AT2665" s="13">
        <f t="shared" si="711"/>
        <v>0</v>
      </c>
      <c r="AU2665" s="13"/>
      <c r="AV2665" s="13">
        <f t="shared" si="712"/>
        <v>0</v>
      </c>
      <c r="AW2665" s="13"/>
      <c r="AX2665" s="13">
        <f t="shared" si="713"/>
        <v>0</v>
      </c>
      <c r="AY2665" s="13"/>
      <c r="AZ2665" s="13">
        <f t="shared" si="714"/>
        <v>0</v>
      </c>
      <c r="BA2665" s="13"/>
      <c r="BB2665" s="13">
        <f t="shared" si="715"/>
        <v>0</v>
      </c>
      <c r="BC2665" s="13"/>
      <c r="BD2665" s="13">
        <f t="shared" si="716"/>
        <v>0</v>
      </c>
      <c r="BE2665" s="13"/>
      <c r="BF2665" s="13">
        <f t="shared" si="717"/>
        <v>0</v>
      </c>
      <c r="BG2665" s="13"/>
      <c r="BH2665" s="13">
        <f t="shared" si="718"/>
        <v>70488.701001315436</v>
      </c>
      <c r="BI2665" s="13">
        <f t="shared" si="719"/>
        <v>70500</v>
      </c>
      <c r="BJ2665" s="13">
        <v>70800</v>
      </c>
    </row>
    <row r="2666" spans="1:62" x14ac:dyDescent="0.25">
      <c r="A2666" s="5" t="s">
        <v>2909</v>
      </c>
      <c r="B2666" s="13">
        <v>1851</v>
      </c>
      <c r="C2666">
        <v>568058</v>
      </c>
      <c r="D2666">
        <v>1</v>
      </c>
      <c r="E2666">
        <v>1</v>
      </c>
      <c r="F2666">
        <v>1</v>
      </c>
      <c r="G2666">
        <v>1</v>
      </c>
      <c r="H2666">
        <v>0</v>
      </c>
      <c r="I2666" t="s">
        <v>85</v>
      </c>
      <c r="J2666">
        <v>568058</v>
      </c>
      <c r="K2666" t="s">
        <v>2909</v>
      </c>
      <c r="L2666">
        <v>568058</v>
      </c>
      <c r="M2666" t="s">
        <v>2909</v>
      </c>
      <c r="N2666">
        <v>568058</v>
      </c>
      <c r="O2666" t="s">
        <v>2909</v>
      </c>
      <c r="P2666">
        <v>554804</v>
      </c>
      <c r="Q2666" t="s">
        <v>1447</v>
      </c>
      <c r="R2666" s="13">
        <v>423086.06994699372</v>
      </c>
      <c r="S2666" s="13">
        <v>3696</v>
      </c>
      <c r="T2666" s="13">
        <v>197419.25954575907</v>
      </c>
      <c r="U2666" s="13"/>
      <c r="V2666" s="13">
        <f t="shared" si="703"/>
        <v>0</v>
      </c>
      <c r="W2666" s="13">
        <v>42</v>
      </c>
      <c r="X2666" s="13">
        <f t="shared" si="704"/>
        <v>124488</v>
      </c>
      <c r="Y2666" s="13">
        <v>21</v>
      </c>
      <c r="Z2666" s="13">
        <f t="shared" si="705"/>
        <v>20748</v>
      </c>
      <c r="AA2666" s="13">
        <v>12</v>
      </c>
      <c r="AB2666" s="13">
        <f t="shared" si="706"/>
        <v>2964</v>
      </c>
      <c r="AC2666" s="13">
        <v>4628</v>
      </c>
      <c r="AD2666" s="13">
        <v>983912.97947526048</v>
      </c>
      <c r="AE2666" s="13">
        <v>4628</v>
      </c>
      <c r="AF2666" s="13">
        <v>514867.29455343308</v>
      </c>
      <c r="AG2666" s="13"/>
      <c r="AH2666" s="13"/>
      <c r="AI2666" s="13"/>
      <c r="AJ2666" s="13"/>
      <c r="AK2666" s="13">
        <f t="shared" si="707"/>
        <v>0</v>
      </c>
      <c r="AL2666" s="13"/>
      <c r="AM2666" s="13">
        <f t="shared" si="708"/>
        <v>0</v>
      </c>
      <c r="AN2666" s="13"/>
      <c r="AO2666" s="13">
        <v>0</v>
      </c>
      <c r="AP2666" s="13">
        <f t="shared" si="709"/>
        <v>0</v>
      </c>
      <c r="AQ2666" s="13"/>
      <c r="AR2666" s="13">
        <f t="shared" si="710"/>
        <v>0</v>
      </c>
      <c r="AS2666" s="13"/>
      <c r="AT2666" s="13">
        <f t="shared" si="711"/>
        <v>0</v>
      </c>
      <c r="AU2666" s="13"/>
      <c r="AV2666" s="13">
        <f t="shared" si="712"/>
        <v>0</v>
      </c>
      <c r="AW2666" s="13"/>
      <c r="AX2666" s="13">
        <f t="shared" si="713"/>
        <v>0</v>
      </c>
      <c r="AY2666" s="13"/>
      <c r="AZ2666" s="13">
        <f t="shared" si="714"/>
        <v>0</v>
      </c>
      <c r="BA2666" s="13"/>
      <c r="BB2666" s="13">
        <f t="shared" si="715"/>
        <v>0</v>
      </c>
      <c r="BC2666" s="13"/>
      <c r="BD2666" s="13">
        <f t="shared" si="716"/>
        <v>0</v>
      </c>
      <c r="BE2666" s="13"/>
      <c r="BF2666" s="13">
        <f t="shared" si="717"/>
        <v>0</v>
      </c>
      <c r="BG2666" s="13"/>
      <c r="BH2666" s="13">
        <f t="shared" si="718"/>
        <v>2267485.6035214462</v>
      </c>
      <c r="BI2666" s="13">
        <f t="shared" si="719"/>
        <v>2267500</v>
      </c>
      <c r="BJ2666" s="13">
        <v>2230500</v>
      </c>
    </row>
    <row r="2667" spans="1:62" x14ac:dyDescent="0.25">
      <c r="A2667" t="s">
        <v>2910</v>
      </c>
      <c r="B2667" s="13">
        <v>382</v>
      </c>
      <c r="C2667">
        <v>571601</v>
      </c>
      <c r="D2667">
        <v>1</v>
      </c>
      <c r="E2667">
        <v>0</v>
      </c>
      <c r="F2667">
        <v>0</v>
      </c>
      <c r="G2667">
        <v>0</v>
      </c>
      <c r="H2667">
        <v>0</v>
      </c>
      <c r="I2667" t="s">
        <v>26</v>
      </c>
      <c r="J2667">
        <v>532819</v>
      </c>
      <c r="K2667" t="s">
        <v>319</v>
      </c>
      <c r="L2667">
        <v>532819</v>
      </c>
      <c r="M2667" t="s">
        <v>319</v>
      </c>
      <c r="N2667">
        <v>532819</v>
      </c>
      <c r="O2667" t="s">
        <v>319</v>
      </c>
      <c r="P2667">
        <v>532819</v>
      </c>
      <c r="Q2667" t="s">
        <v>319</v>
      </c>
      <c r="R2667" s="13">
        <v>89538.964165713463</v>
      </c>
      <c r="S2667" s="13"/>
      <c r="T2667" s="13"/>
      <c r="U2667" s="13"/>
      <c r="V2667" s="13">
        <f t="shared" si="703"/>
        <v>0</v>
      </c>
      <c r="W2667" s="13"/>
      <c r="X2667" s="13">
        <f t="shared" si="704"/>
        <v>0</v>
      </c>
      <c r="Y2667" s="13"/>
      <c r="Z2667" s="13">
        <f t="shared" si="705"/>
        <v>0</v>
      </c>
      <c r="AA2667" s="13"/>
      <c r="AB2667" s="13">
        <f t="shared" si="706"/>
        <v>0</v>
      </c>
      <c r="AC2667" s="13"/>
      <c r="AD2667" s="13"/>
      <c r="AE2667" s="13"/>
      <c r="AF2667" s="13"/>
      <c r="AG2667" s="13"/>
      <c r="AH2667" s="13"/>
      <c r="AI2667" s="13"/>
      <c r="AJ2667" s="13"/>
      <c r="AK2667" s="13">
        <f t="shared" si="707"/>
        <v>0</v>
      </c>
      <c r="AL2667" s="13"/>
      <c r="AM2667" s="13">
        <f t="shared" si="708"/>
        <v>0</v>
      </c>
      <c r="AN2667" s="13"/>
      <c r="AO2667" s="13">
        <v>0</v>
      </c>
      <c r="AP2667" s="13">
        <f t="shared" si="709"/>
        <v>0</v>
      </c>
      <c r="AQ2667" s="13"/>
      <c r="AR2667" s="13">
        <f t="shared" si="710"/>
        <v>0</v>
      </c>
      <c r="AS2667" s="13"/>
      <c r="AT2667" s="13">
        <f t="shared" si="711"/>
        <v>0</v>
      </c>
      <c r="AU2667" s="13"/>
      <c r="AV2667" s="13">
        <f t="shared" si="712"/>
        <v>0</v>
      </c>
      <c r="AW2667" s="13"/>
      <c r="AX2667" s="13">
        <f t="shared" si="713"/>
        <v>0</v>
      </c>
      <c r="AY2667" s="13"/>
      <c r="AZ2667" s="13">
        <f t="shared" si="714"/>
        <v>0</v>
      </c>
      <c r="BA2667" s="13"/>
      <c r="BB2667" s="13">
        <f t="shared" si="715"/>
        <v>0</v>
      </c>
      <c r="BC2667" s="13"/>
      <c r="BD2667" s="13">
        <f t="shared" si="716"/>
        <v>0</v>
      </c>
      <c r="BE2667" s="13"/>
      <c r="BF2667" s="13">
        <f t="shared" si="717"/>
        <v>0</v>
      </c>
      <c r="BG2667" s="13"/>
      <c r="BH2667" s="13">
        <f t="shared" si="718"/>
        <v>89538.964165713463</v>
      </c>
      <c r="BI2667" s="13">
        <f t="shared" si="719"/>
        <v>89500</v>
      </c>
      <c r="BJ2667" s="13">
        <v>90300</v>
      </c>
    </row>
    <row r="2668" spans="1:62" x14ac:dyDescent="0.25">
      <c r="A2668" t="s">
        <v>2911</v>
      </c>
      <c r="B2668" s="13">
        <v>584</v>
      </c>
      <c r="C2668">
        <v>570265</v>
      </c>
      <c r="D2668">
        <v>1</v>
      </c>
      <c r="E2668">
        <v>0</v>
      </c>
      <c r="F2668">
        <v>0</v>
      </c>
      <c r="G2668">
        <v>0</v>
      </c>
      <c r="H2668">
        <v>0</v>
      </c>
      <c r="I2668" t="s">
        <v>33</v>
      </c>
      <c r="J2668">
        <v>569917</v>
      </c>
      <c r="K2668" t="s">
        <v>1113</v>
      </c>
      <c r="L2668">
        <v>569917</v>
      </c>
      <c r="M2668" t="s">
        <v>1113</v>
      </c>
      <c r="N2668">
        <v>569810</v>
      </c>
      <c r="O2668" t="s">
        <v>98</v>
      </c>
      <c r="P2668">
        <v>569810</v>
      </c>
      <c r="Q2668" t="s">
        <v>98</v>
      </c>
      <c r="R2668" s="13">
        <v>136203.74924090909</v>
      </c>
      <c r="S2668" s="13"/>
      <c r="T2668" s="13"/>
      <c r="U2668" s="13"/>
      <c r="V2668" s="13">
        <f t="shared" si="703"/>
        <v>0</v>
      </c>
      <c r="W2668" s="13"/>
      <c r="X2668" s="13">
        <f t="shared" si="704"/>
        <v>0</v>
      </c>
      <c r="Y2668" s="13"/>
      <c r="Z2668" s="13">
        <f t="shared" si="705"/>
        <v>0</v>
      </c>
      <c r="AA2668" s="13"/>
      <c r="AB2668" s="13">
        <f t="shared" si="706"/>
        <v>0</v>
      </c>
      <c r="AC2668" s="13"/>
      <c r="AD2668" s="13"/>
      <c r="AE2668" s="13"/>
      <c r="AF2668" s="13"/>
      <c r="AG2668" s="13"/>
      <c r="AH2668" s="13"/>
      <c r="AI2668" s="13"/>
      <c r="AJ2668" s="13"/>
      <c r="AK2668" s="13">
        <f t="shared" si="707"/>
        <v>0</v>
      </c>
      <c r="AL2668" s="13"/>
      <c r="AM2668" s="13">
        <f t="shared" si="708"/>
        <v>0</v>
      </c>
      <c r="AN2668" s="13"/>
      <c r="AO2668" s="13">
        <v>0</v>
      </c>
      <c r="AP2668" s="13">
        <f t="shared" si="709"/>
        <v>0</v>
      </c>
      <c r="AQ2668" s="13"/>
      <c r="AR2668" s="13">
        <f t="shared" si="710"/>
        <v>0</v>
      </c>
      <c r="AS2668" s="13"/>
      <c r="AT2668" s="13">
        <f t="shared" si="711"/>
        <v>0</v>
      </c>
      <c r="AU2668" s="13"/>
      <c r="AV2668" s="13">
        <f t="shared" si="712"/>
        <v>0</v>
      </c>
      <c r="AW2668" s="13"/>
      <c r="AX2668" s="13">
        <f t="shared" si="713"/>
        <v>0</v>
      </c>
      <c r="AY2668" s="13"/>
      <c r="AZ2668" s="13">
        <f t="shared" si="714"/>
        <v>0</v>
      </c>
      <c r="BA2668" s="13"/>
      <c r="BB2668" s="13">
        <f t="shared" si="715"/>
        <v>0</v>
      </c>
      <c r="BC2668" s="13"/>
      <c r="BD2668" s="13">
        <f t="shared" si="716"/>
        <v>0</v>
      </c>
      <c r="BE2668" s="13"/>
      <c r="BF2668" s="13">
        <f t="shared" si="717"/>
        <v>0</v>
      </c>
      <c r="BG2668" s="13"/>
      <c r="BH2668" s="13">
        <f t="shared" si="718"/>
        <v>136203.74924090909</v>
      </c>
      <c r="BI2668" s="13">
        <f t="shared" si="719"/>
        <v>136200</v>
      </c>
      <c r="BJ2668" s="13">
        <v>138800</v>
      </c>
    </row>
    <row r="2669" spans="1:62" x14ac:dyDescent="0.25">
      <c r="A2669" t="s">
        <v>2912</v>
      </c>
      <c r="B2669" s="13">
        <v>304</v>
      </c>
      <c r="C2669">
        <v>570273</v>
      </c>
      <c r="D2669">
        <v>1</v>
      </c>
      <c r="E2669">
        <v>0</v>
      </c>
      <c r="F2669">
        <v>0</v>
      </c>
      <c r="G2669">
        <v>0</v>
      </c>
      <c r="H2669">
        <v>0</v>
      </c>
      <c r="I2669" t="s">
        <v>33</v>
      </c>
      <c r="J2669">
        <v>569917</v>
      </c>
      <c r="K2669" t="s">
        <v>1113</v>
      </c>
      <c r="L2669">
        <v>569917</v>
      </c>
      <c r="M2669" t="s">
        <v>1113</v>
      </c>
      <c r="N2669">
        <v>569810</v>
      </c>
      <c r="O2669" t="s">
        <v>98</v>
      </c>
      <c r="P2669">
        <v>569810</v>
      </c>
      <c r="Q2669" t="s">
        <v>98</v>
      </c>
      <c r="R2669" s="13">
        <v>71419.609182490065</v>
      </c>
      <c r="S2669" s="13"/>
      <c r="T2669" s="13"/>
      <c r="U2669" s="13"/>
      <c r="V2669" s="13">
        <f t="shared" si="703"/>
        <v>0</v>
      </c>
      <c r="W2669" s="13"/>
      <c r="X2669" s="13">
        <f t="shared" si="704"/>
        <v>0</v>
      </c>
      <c r="Y2669" s="13"/>
      <c r="Z2669" s="13">
        <f t="shared" si="705"/>
        <v>0</v>
      </c>
      <c r="AA2669" s="13"/>
      <c r="AB2669" s="13">
        <f t="shared" si="706"/>
        <v>0</v>
      </c>
      <c r="AC2669" s="13"/>
      <c r="AD2669" s="13"/>
      <c r="AE2669" s="13"/>
      <c r="AF2669" s="13"/>
      <c r="AG2669" s="13"/>
      <c r="AH2669" s="13"/>
      <c r="AI2669" s="13"/>
      <c r="AJ2669" s="13"/>
      <c r="AK2669" s="13">
        <f t="shared" si="707"/>
        <v>0</v>
      </c>
      <c r="AL2669" s="13"/>
      <c r="AM2669" s="13">
        <f t="shared" si="708"/>
        <v>0</v>
      </c>
      <c r="AN2669" s="13"/>
      <c r="AO2669" s="13">
        <v>0</v>
      </c>
      <c r="AP2669" s="13">
        <f t="shared" si="709"/>
        <v>0</v>
      </c>
      <c r="AQ2669" s="13"/>
      <c r="AR2669" s="13">
        <f t="shared" si="710"/>
        <v>0</v>
      </c>
      <c r="AS2669" s="13"/>
      <c r="AT2669" s="13">
        <f t="shared" si="711"/>
        <v>0</v>
      </c>
      <c r="AU2669" s="13"/>
      <c r="AV2669" s="13">
        <f t="shared" si="712"/>
        <v>0</v>
      </c>
      <c r="AW2669" s="13"/>
      <c r="AX2669" s="13">
        <f t="shared" si="713"/>
        <v>0</v>
      </c>
      <c r="AY2669" s="13"/>
      <c r="AZ2669" s="13">
        <f t="shared" si="714"/>
        <v>0</v>
      </c>
      <c r="BA2669" s="13"/>
      <c r="BB2669" s="13">
        <f t="shared" si="715"/>
        <v>0</v>
      </c>
      <c r="BC2669" s="13"/>
      <c r="BD2669" s="13">
        <f t="shared" si="716"/>
        <v>0</v>
      </c>
      <c r="BE2669" s="13"/>
      <c r="BF2669" s="13">
        <f t="shared" si="717"/>
        <v>0</v>
      </c>
      <c r="BG2669" s="13"/>
      <c r="BH2669" s="13">
        <f t="shared" si="718"/>
        <v>71419.609182490065</v>
      </c>
      <c r="BI2669" s="13">
        <f t="shared" si="719"/>
        <v>71400</v>
      </c>
      <c r="BJ2669" s="13">
        <v>70800</v>
      </c>
    </row>
    <row r="2670" spans="1:62" x14ac:dyDescent="0.25">
      <c r="A2670" s="3" t="s">
        <v>234</v>
      </c>
      <c r="B2670" s="13">
        <v>954</v>
      </c>
      <c r="C2670">
        <v>577294</v>
      </c>
      <c r="D2670">
        <v>1</v>
      </c>
      <c r="E2670">
        <v>1</v>
      </c>
      <c r="F2670">
        <v>0</v>
      </c>
      <c r="G2670">
        <v>0</v>
      </c>
      <c r="H2670">
        <v>0</v>
      </c>
      <c r="I2670" t="s">
        <v>51</v>
      </c>
      <c r="J2670">
        <v>577294</v>
      </c>
      <c r="K2670" t="s">
        <v>234</v>
      </c>
      <c r="L2670">
        <v>576964</v>
      </c>
      <c r="M2670" t="s">
        <v>233</v>
      </c>
      <c r="N2670">
        <v>577308</v>
      </c>
      <c r="O2670" t="s">
        <v>235</v>
      </c>
      <c r="P2670">
        <v>576964</v>
      </c>
      <c r="Q2670" t="s">
        <v>233</v>
      </c>
      <c r="R2670" s="13">
        <v>220894.22993721583</v>
      </c>
      <c r="S2670" s="13">
        <v>2877</v>
      </c>
      <c r="T2670" s="13">
        <v>153793.56326997592</v>
      </c>
      <c r="U2670" s="13">
        <v>1</v>
      </c>
      <c r="V2670" s="13">
        <f t="shared" si="703"/>
        <v>741</v>
      </c>
      <c r="W2670" s="13">
        <v>17</v>
      </c>
      <c r="X2670" s="13">
        <f t="shared" si="704"/>
        <v>50388</v>
      </c>
      <c r="Y2670" s="13">
        <v>13</v>
      </c>
      <c r="Z2670" s="13">
        <f t="shared" si="705"/>
        <v>12844</v>
      </c>
      <c r="AA2670" s="13">
        <v>4</v>
      </c>
      <c r="AB2670" s="13">
        <f t="shared" si="706"/>
        <v>988</v>
      </c>
      <c r="AC2670" s="13"/>
      <c r="AD2670" s="13"/>
      <c r="AE2670" s="13"/>
      <c r="AF2670" s="13"/>
      <c r="AG2670" s="13"/>
      <c r="AH2670" s="13"/>
      <c r="AI2670" s="13"/>
      <c r="AJ2670" s="13"/>
      <c r="AK2670" s="13">
        <f t="shared" si="707"/>
        <v>0</v>
      </c>
      <c r="AL2670" s="13"/>
      <c r="AM2670" s="13">
        <f t="shared" si="708"/>
        <v>0</v>
      </c>
      <c r="AN2670" s="13"/>
      <c r="AO2670" s="13">
        <v>0</v>
      </c>
      <c r="AP2670" s="13">
        <f t="shared" si="709"/>
        <v>0</v>
      </c>
      <c r="AQ2670" s="13"/>
      <c r="AR2670" s="13">
        <f t="shared" si="710"/>
        <v>0</v>
      </c>
      <c r="AS2670" s="13"/>
      <c r="AT2670" s="13">
        <f t="shared" si="711"/>
        <v>0</v>
      </c>
      <c r="AU2670" s="13"/>
      <c r="AV2670" s="13">
        <f t="shared" si="712"/>
        <v>0</v>
      </c>
      <c r="AW2670" s="13"/>
      <c r="AX2670" s="13">
        <f t="shared" si="713"/>
        <v>0</v>
      </c>
      <c r="AY2670" s="13"/>
      <c r="AZ2670" s="13">
        <f t="shared" si="714"/>
        <v>0</v>
      </c>
      <c r="BA2670" s="13"/>
      <c r="BB2670" s="13">
        <f t="shared" si="715"/>
        <v>0</v>
      </c>
      <c r="BC2670" s="13"/>
      <c r="BD2670" s="13">
        <f t="shared" si="716"/>
        <v>0</v>
      </c>
      <c r="BE2670" s="13"/>
      <c r="BF2670" s="13">
        <f t="shared" si="717"/>
        <v>0</v>
      </c>
      <c r="BG2670" s="13"/>
      <c r="BH2670" s="13">
        <f t="shared" si="718"/>
        <v>439648.79320719175</v>
      </c>
      <c r="BI2670" s="13">
        <f t="shared" si="719"/>
        <v>439600</v>
      </c>
      <c r="BJ2670" s="13">
        <v>423500</v>
      </c>
    </row>
    <row r="2671" spans="1:62" x14ac:dyDescent="0.25">
      <c r="A2671" t="s">
        <v>2458</v>
      </c>
      <c r="B2671" s="13">
        <v>777</v>
      </c>
      <c r="C2671">
        <v>573124</v>
      </c>
      <c r="D2671">
        <v>1</v>
      </c>
      <c r="E2671">
        <v>0</v>
      </c>
      <c r="F2671">
        <v>0</v>
      </c>
      <c r="G2671">
        <v>0</v>
      </c>
      <c r="H2671">
        <v>0</v>
      </c>
      <c r="I2671" t="s">
        <v>33</v>
      </c>
      <c r="J2671">
        <v>572659</v>
      </c>
      <c r="K2671" t="s">
        <v>114</v>
      </c>
      <c r="L2671">
        <v>572659</v>
      </c>
      <c r="M2671" t="s">
        <v>114</v>
      </c>
      <c r="N2671">
        <v>572659</v>
      </c>
      <c r="O2671" t="s">
        <v>114</v>
      </c>
      <c r="P2671">
        <v>572659</v>
      </c>
      <c r="Q2671" t="s">
        <v>114</v>
      </c>
      <c r="R2671" s="13">
        <v>180493.51888586889</v>
      </c>
      <c r="S2671" s="13"/>
      <c r="T2671" s="13"/>
      <c r="U2671" s="13"/>
      <c r="V2671" s="13">
        <f t="shared" si="703"/>
        <v>0</v>
      </c>
      <c r="W2671" s="13"/>
      <c r="X2671" s="13">
        <f t="shared" si="704"/>
        <v>0</v>
      </c>
      <c r="Y2671" s="13"/>
      <c r="Z2671" s="13">
        <f t="shared" si="705"/>
        <v>0</v>
      </c>
      <c r="AA2671" s="13"/>
      <c r="AB2671" s="13">
        <f t="shared" si="706"/>
        <v>0</v>
      </c>
      <c r="AC2671" s="13"/>
      <c r="AD2671" s="13"/>
      <c r="AE2671" s="13"/>
      <c r="AF2671" s="13"/>
      <c r="AG2671" s="13"/>
      <c r="AH2671" s="13"/>
      <c r="AI2671" s="13"/>
      <c r="AJ2671" s="13"/>
      <c r="AK2671" s="13">
        <f t="shared" si="707"/>
        <v>0</v>
      </c>
      <c r="AL2671" s="13"/>
      <c r="AM2671" s="13">
        <f t="shared" si="708"/>
        <v>0</v>
      </c>
      <c r="AN2671" s="13"/>
      <c r="AO2671" s="13">
        <v>0</v>
      </c>
      <c r="AP2671" s="13">
        <f t="shared" si="709"/>
        <v>0</v>
      </c>
      <c r="AQ2671" s="13"/>
      <c r="AR2671" s="13">
        <f t="shared" si="710"/>
        <v>0</v>
      </c>
      <c r="AS2671" s="13"/>
      <c r="AT2671" s="13">
        <f t="shared" si="711"/>
        <v>0</v>
      </c>
      <c r="AU2671" s="13"/>
      <c r="AV2671" s="13">
        <f t="shared" si="712"/>
        <v>0</v>
      </c>
      <c r="AW2671" s="13"/>
      <c r="AX2671" s="13">
        <f t="shared" si="713"/>
        <v>0</v>
      </c>
      <c r="AY2671" s="13"/>
      <c r="AZ2671" s="13">
        <f t="shared" si="714"/>
        <v>0</v>
      </c>
      <c r="BA2671" s="13"/>
      <c r="BB2671" s="13">
        <f t="shared" si="715"/>
        <v>0</v>
      </c>
      <c r="BC2671" s="13"/>
      <c r="BD2671" s="13">
        <f t="shared" si="716"/>
        <v>0</v>
      </c>
      <c r="BE2671" s="13"/>
      <c r="BF2671" s="13">
        <f t="shared" si="717"/>
        <v>0</v>
      </c>
      <c r="BG2671" s="13"/>
      <c r="BH2671" s="13">
        <f t="shared" si="718"/>
        <v>180493.51888586889</v>
      </c>
      <c r="BI2671" s="13">
        <f t="shared" si="719"/>
        <v>180500</v>
      </c>
      <c r="BJ2671" s="13">
        <v>183500</v>
      </c>
    </row>
    <row r="2672" spans="1:62" x14ac:dyDescent="0.25">
      <c r="A2672" s="3" t="s">
        <v>1992</v>
      </c>
      <c r="B2672" s="13">
        <v>3369</v>
      </c>
      <c r="C2672">
        <v>532576</v>
      </c>
      <c r="D2672">
        <v>1</v>
      </c>
      <c r="E2672">
        <v>1</v>
      </c>
      <c r="F2672">
        <v>0</v>
      </c>
      <c r="G2672">
        <v>0</v>
      </c>
      <c r="H2672">
        <v>0</v>
      </c>
      <c r="I2672" t="s">
        <v>26</v>
      </c>
      <c r="J2672">
        <v>532576</v>
      </c>
      <c r="K2672" t="s">
        <v>1992</v>
      </c>
      <c r="L2672">
        <v>532053</v>
      </c>
      <c r="M2672" t="s">
        <v>257</v>
      </c>
      <c r="N2672">
        <v>532053</v>
      </c>
      <c r="O2672" t="s">
        <v>257</v>
      </c>
      <c r="P2672">
        <v>532053</v>
      </c>
      <c r="Q2672" t="s">
        <v>257</v>
      </c>
      <c r="R2672" s="13">
        <v>758009.87438553502</v>
      </c>
      <c r="S2672" s="13">
        <v>4099</v>
      </c>
      <c r="T2672" s="13">
        <v>218867.78693429183</v>
      </c>
      <c r="U2672" s="13"/>
      <c r="V2672" s="13">
        <f t="shared" si="703"/>
        <v>0</v>
      </c>
      <c r="W2672" s="13">
        <v>7</v>
      </c>
      <c r="X2672" s="13">
        <f t="shared" si="704"/>
        <v>20748</v>
      </c>
      <c r="Y2672" s="13">
        <v>13</v>
      </c>
      <c r="Z2672" s="13">
        <f t="shared" si="705"/>
        <v>12844</v>
      </c>
      <c r="AA2672" s="13">
        <v>5</v>
      </c>
      <c r="AB2672" s="13">
        <f t="shared" si="706"/>
        <v>1235</v>
      </c>
      <c r="AC2672" s="13"/>
      <c r="AD2672" s="13"/>
      <c r="AE2672" s="13"/>
      <c r="AF2672" s="13"/>
      <c r="AG2672" s="13"/>
      <c r="AH2672" s="13"/>
      <c r="AI2672" s="13"/>
      <c r="AJ2672" s="13"/>
      <c r="AK2672" s="13">
        <f t="shared" si="707"/>
        <v>0</v>
      </c>
      <c r="AL2672" s="13"/>
      <c r="AM2672" s="13">
        <f t="shared" si="708"/>
        <v>0</v>
      </c>
      <c r="AN2672" s="13"/>
      <c r="AO2672" s="13">
        <v>4</v>
      </c>
      <c r="AP2672" s="13">
        <f t="shared" si="709"/>
        <v>122000</v>
      </c>
      <c r="AQ2672" s="13"/>
      <c r="AR2672" s="13">
        <f t="shared" si="710"/>
        <v>0</v>
      </c>
      <c r="AS2672" s="13"/>
      <c r="AT2672" s="13">
        <f t="shared" si="711"/>
        <v>0</v>
      </c>
      <c r="AU2672" s="13"/>
      <c r="AV2672" s="13">
        <f t="shared" si="712"/>
        <v>0</v>
      </c>
      <c r="AW2672" s="13"/>
      <c r="AX2672" s="13">
        <f t="shared" si="713"/>
        <v>0</v>
      </c>
      <c r="AY2672" s="13"/>
      <c r="AZ2672" s="13">
        <f t="shared" si="714"/>
        <v>0</v>
      </c>
      <c r="BA2672" s="13"/>
      <c r="BB2672" s="13">
        <f t="shared" si="715"/>
        <v>0</v>
      </c>
      <c r="BC2672" s="13"/>
      <c r="BD2672" s="13">
        <f t="shared" si="716"/>
        <v>0</v>
      </c>
      <c r="BE2672" s="13"/>
      <c r="BF2672" s="13">
        <f t="shared" si="717"/>
        <v>0</v>
      </c>
      <c r="BG2672" s="13"/>
      <c r="BH2672" s="13">
        <f t="shared" si="718"/>
        <v>1133704.6613198267</v>
      </c>
      <c r="BI2672" s="13">
        <f t="shared" si="719"/>
        <v>1133700</v>
      </c>
      <c r="BJ2672" s="13">
        <v>1099100</v>
      </c>
    </row>
    <row r="2673" spans="1:62" x14ac:dyDescent="0.25">
      <c r="A2673" t="s">
        <v>2913</v>
      </c>
      <c r="B2673" s="13">
        <v>255</v>
      </c>
      <c r="C2673">
        <v>547832</v>
      </c>
      <c r="D2673">
        <v>1</v>
      </c>
      <c r="E2673">
        <v>0</v>
      </c>
      <c r="F2673">
        <v>0</v>
      </c>
      <c r="G2673">
        <v>0</v>
      </c>
      <c r="H2673">
        <v>0</v>
      </c>
      <c r="I2673" t="s">
        <v>41</v>
      </c>
      <c r="J2673">
        <v>571164</v>
      </c>
      <c r="K2673" t="s">
        <v>325</v>
      </c>
      <c r="L2673">
        <v>571164</v>
      </c>
      <c r="M2673" t="s">
        <v>325</v>
      </c>
      <c r="N2673">
        <v>571164</v>
      </c>
      <c r="O2673" t="s">
        <v>325</v>
      </c>
      <c r="P2673">
        <v>571164</v>
      </c>
      <c r="Q2673" t="s">
        <v>325</v>
      </c>
      <c r="R2673" s="13">
        <v>70488.701001315436</v>
      </c>
      <c r="S2673" s="13"/>
      <c r="T2673" s="13"/>
      <c r="U2673" s="13"/>
      <c r="V2673" s="13">
        <f t="shared" si="703"/>
        <v>0</v>
      </c>
      <c r="W2673" s="13"/>
      <c r="X2673" s="13">
        <f t="shared" si="704"/>
        <v>0</v>
      </c>
      <c r="Y2673" s="13"/>
      <c r="Z2673" s="13">
        <f t="shared" si="705"/>
        <v>0</v>
      </c>
      <c r="AA2673" s="13"/>
      <c r="AB2673" s="13">
        <f t="shared" si="706"/>
        <v>0</v>
      </c>
      <c r="AC2673" s="13"/>
      <c r="AD2673" s="13"/>
      <c r="AE2673" s="13"/>
      <c r="AF2673" s="13"/>
      <c r="AG2673" s="13"/>
      <c r="AH2673" s="13"/>
      <c r="AI2673" s="13"/>
      <c r="AJ2673" s="13"/>
      <c r="AK2673" s="13">
        <f t="shared" si="707"/>
        <v>0</v>
      </c>
      <c r="AL2673" s="13"/>
      <c r="AM2673" s="13">
        <f t="shared" si="708"/>
        <v>0</v>
      </c>
      <c r="AN2673" s="13"/>
      <c r="AO2673" s="13">
        <v>0</v>
      </c>
      <c r="AP2673" s="13">
        <f t="shared" si="709"/>
        <v>0</v>
      </c>
      <c r="AQ2673" s="13"/>
      <c r="AR2673" s="13">
        <f t="shared" si="710"/>
        <v>0</v>
      </c>
      <c r="AS2673" s="13"/>
      <c r="AT2673" s="13">
        <f t="shared" si="711"/>
        <v>0</v>
      </c>
      <c r="AU2673" s="13"/>
      <c r="AV2673" s="13">
        <f t="shared" si="712"/>
        <v>0</v>
      </c>
      <c r="AW2673" s="13"/>
      <c r="AX2673" s="13">
        <f t="shared" si="713"/>
        <v>0</v>
      </c>
      <c r="AY2673" s="13"/>
      <c r="AZ2673" s="13">
        <f t="shared" si="714"/>
        <v>0</v>
      </c>
      <c r="BA2673" s="13"/>
      <c r="BB2673" s="13">
        <f t="shared" si="715"/>
        <v>0</v>
      </c>
      <c r="BC2673" s="13"/>
      <c r="BD2673" s="13">
        <f t="shared" si="716"/>
        <v>0</v>
      </c>
      <c r="BE2673" s="13"/>
      <c r="BF2673" s="13">
        <f t="shared" si="717"/>
        <v>0</v>
      </c>
      <c r="BG2673" s="13"/>
      <c r="BH2673" s="13">
        <f t="shared" si="718"/>
        <v>70488.701001315436</v>
      </c>
      <c r="BI2673" s="13">
        <f t="shared" si="719"/>
        <v>70500</v>
      </c>
      <c r="BJ2673" s="13">
        <v>70800</v>
      </c>
    </row>
    <row r="2674" spans="1:62" x14ac:dyDescent="0.25">
      <c r="A2674" t="s">
        <v>2914</v>
      </c>
      <c r="B2674" s="13">
        <v>648</v>
      </c>
      <c r="C2674">
        <v>576468</v>
      </c>
      <c r="D2674">
        <v>1</v>
      </c>
      <c r="E2674">
        <v>0</v>
      </c>
      <c r="F2674">
        <v>0</v>
      </c>
      <c r="G2674">
        <v>0</v>
      </c>
      <c r="H2674">
        <v>0</v>
      </c>
      <c r="I2674" t="s">
        <v>33</v>
      </c>
      <c r="J2674">
        <v>576069</v>
      </c>
      <c r="K2674" t="s">
        <v>44</v>
      </c>
      <c r="L2674">
        <v>576069</v>
      </c>
      <c r="M2674" t="s">
        <v>44</v>
      </c>
      <c r="N2674">
        <v>576069</v>
      </c>
      <c r="O2674" t="s">
        <v>44</v>
      </c>
      <c r="P2674">
        <v>576069</v>
      </c>
      <c r="Q2674" t="s">
        <v>44</v>
      </c>
      <c r="R2674" s="13">
        <v>150920.01359252995</v>
      </c>
      <c r="S2674" s="13"/>
      <c r="T2674" s="13"/>
      <c r="U2674" s="13"/>
      <c r="V2674" s="13">
        <f t="shared" si="703"/>
        <v>0</v>
      </c>
      <c r="W2674" s="13"/>
      <c r="X2674" s="13">
        <f t="shared" si="704"/>
        <v>0</v>
      </c>
      <c r="Y2674" s="13"/>
      <c r="Z2674" s="13">
        <f t="shared" si="705"/>
        <v>0</v>
      </c>
      <c r="AA2674" s="13"/>
      <c r="AB2674" s="13">
        <f t="shared" si="706"/>
        <v>0</v>
      </c>
      <c r="AC2674" s="13"/>
      <c r="AD2674" s="13"/>
      <c r="AE2674" s="13"/>
      <c r="AF2674" s="13"/>
      <c r="AG2674" s="13"/>
      <c r="AH2674" s="13"/>
      <c r="AI2674" s="13"/>
      <c r="AJ2674" s="13"/>
      <c r="AK2674" s="13">
        <f t="shared" si="707"/>
        <v>0</v>
      </c>
      <c r="AL2674" s="13"/>
      <c r="AM2674" s="13">
        <f t="shared" si="708"/>
        <v>0</v>
      </c>
      <c r="AN2674" s="13"/>
      <c r="AO2674" s="13">
        <v>0</v>
      </c>
      <c r="AP2674" s="13">
        <f t="shared" si="709"/>
        <v>0</v>
      </c>
      <c r="AQ2674" s="13"/>
      <c r="AR2674" s="13">
        <f t="shared" si="710"/>
        <v>0</v>
      </c>
      <c r="AS2674" s="13"/>
      <c r="AT2674" s="13">
        <f t="shared" si="711"/>
        <v>0</v>
      </c>
      <c r="AU2674" s="13"/>
      <c r="AV2674" s="13">
        <f t="shared" si="712"/>
        <v>0</v>
      </c>
      <c r="AW2674" s="13"/>
      <c r="AX2674" s="13">
        <f t="shared" si="713"/>
        <v>0</v>
      </c>
      <c r="AY2674" s="13"/>
      <c r="AZ2674" s="13">
        <f t="shared" si="714"/>
        <v>0</v>
      </c>
      <c r="BA2674" s="13"/>
      <c r="BB2674" s="13">
        <f t="shared" si="715"/>
        <v>0</v>
      </c>
      <c r="BC2674" s="13"/>
      <c r="BD2674" s="13">
        <f t="shared" si="716"/>
        <v>0</v>
      </c>
      <c r="BE2674" s="13"/>
      <c r="BF2674" s="13">
        <f t="shared" si="717"/>
        <v>0</v>
      </c>
      <c r="BG2674" s="13"/>
      <c r="BH2674" s="13">
        <f t="shared" si="718"/>
        <v>150920.01359252995</v>
      </c>
      <c r="BI2674" s="13">
        <f t="shared" si="719"/>
        <v>150900</v>
      </c>
      <c r="BJ2674" s="13">
        <v>152200</v>
      </c>
    </row>
    <row r="2675" spans="1:62" x14ac:dyDescent="0.25">
      <c r="A2675" t="s">
        <v>2915</v>
      </c>
      <c r="B2675" s="13">
        <v>1824</v>
      </c>
      <c r="C2675">
        <v>544370</v>
      </c>
      <c r="D2675">
        <v>1</v>
      </c>
      <c r="E2675">
        <v>0</v>
      </c>
      <c r="F2675">
        <v>0</v>
      </c>
      <c r="G2675">
        <v>0</v>
      </c>
      <c r="H2675">
        <v>0</v>
      </c>
      <c r="I2675" t="s">
        <v>90</v>
      </c>
      <c r="J2675">
        <v>542725</v>
      </c>
      <c r="K2675" t="s">
        <v>1612</v>
      </c>
      <c r="L2675">
        <v>542725</v>
      </c>
      <c r="M2675" t="s">
        <v>1612</v>
      </c>
      <c r="N2675">
        <v>542725</v>
      </c>
      <c r="O2675" t="s">
        <v>1612</v>
      </c>
      <c r="P2675">
        <v>541630</v>
      </c>
      <c r="Q2675" t="s">
        <v>702</v>
      </c>
      <c r="R2675" s="13">
        <v>417053.62720778974</v>
      </c>
      <c r="S2675" s="13"/>
      <c r="T2675" s="13"/>
      <c r="U2675" s="13"/>
      <c r="V2675" s="13">
        <f t="shared" si="703"/>
        <v>0</v>
      </c>
      <c r="W2675" s="13"/>
      <c r="X2675" s="13">
        <f t="shared" si="704"/>
        <v>0</v>
      </c>
      <c r="Y2675" s="13"/>
      <c r="Z2675" s="13">
        <f t="shared" si="705"/>
        <v>0</v>
      </c>
      <c r="AA2675" s="13"/>
      <c r="AB2675" s="13">
        <f t="shared" si="706"/>
        <v>0</v>
      </c>
      <c r="AC2675" s="13"/>
      <c r="AD2675" s="13"/>
      <c r="AE2675" s="13"/>
      <c r="AF2675" s="13"/>
      <c r="AG2675" s="13"/>
      <c r="AH2675" s="13"/>
      <c r="AI2675" s="13"/>
      <c r="AJ2675" s="13"/>
      <c r="AK2675" s="13">
        <f t="shared" si="707"/>
        <v>0</v>
      </c>
      <c r="AL2675" s="13"/>
      <c r="AM2675" s="13">
        <f t="shared" si="708"/>
        <v>0</v>
      </c>
      <c r="AN2675" s="13"/>
      <c r="AO2675" s="13">
        <v>0</v>
      </c>
      <c r="AP2675" s="13">
        <f t="shared" si="709"/>
        <v>0</v>
      </c>
      <c r="AQ2675" s="13"/>
      <c r="AR2675" s="13">
        <f t="shared" si="710"/>
        <v>0</v>
      </c>
      <c r="AS2675" s="13"/>
      <c r="AT2675" s="13">
        <f t="shared" si="711"/>
        <v>0</v>
      </c>
      <c r="AU2675" s="13"/>
      <c r="AV2675" s="13">
        <f t="shared" si="712"/>
        <v>0</v>
      </c>
      <c r="AW2675" s="13"/>
      <c r="AX2675" s="13">
        <f t="shared" si="713"/>
        <v>0</v>
      </c>
      <c r="AY2675" s="13"/>
      <c r="AZ2675" s="13">
        <f t="shared" si="714"/>
        <v>0</v>
      </c>
      <c r="BA2675" s="13"/>
      <c r="BB2675" s="13">
        <f t="shared" si="715"/>
        <v>0</v>
      </c>
      <c r="BC2675" s="13"/>
      <c r="BD2675" s="13">
        <f t="shared" si="716"/>
        <v>0</v>
      </c>
      <c r="BE2675" s="13"/>
      <c r="BF2675" s="13">
        <f t="shared" si="717"/>
        <v>0</v>
      </c>
      <c r="BG2675" s="13"/>
      <c r="BH2675" s="13">
        <f t="shared" si="718"/>
        <v>417053.62720778974</v>
      </c>
      <c r="BI2675" s="13">
        <f t="shared" si="719"/>
        <v>417100</v>
      </c>
      <c r="BJ2675" s="13">
        <v>417400</v>
      </c>
    </row>
    <row r="2676" spans="1:62" x14ac:dyDescent="0.25">
      <c r="A2676" s="3" t="s">
        <v>2023</v>
      </c>
      <c r="B2676" s="13">
        <v>569</v>
      </c>
      <c r="C2676">
        <v>532584</v>
      </c>
      <c r="D2676">
        <v>1</v>
      </c>
      <c r="E2676">
        <v>1</v>
      </c>
      <c r="F2676">
        <v>0</v>
      </c>
      <c r="G2676">
        <v>0</v>
      </c>
      <c r="H2676">
        <v>0</v>
      </c>
      <c r="I2676" t="s">
        <v>26</v>
      </c>
      <c r="J2676">
        <v>532584</v>
      </c>
      <c r="K2676" t="s">
        <v>2023</v>
      </c>
      <c r="L2676">
        <v>532053</v>
      </c>
      <c r="M2676" t="s">
        <v>257</v>
      </c>
      <c r="N2676">
        <v>532053</v>
      </c>
      <c r="O2676" t="s">
        <v>257</v>
      </c>
      <c r="P2676">
        <v>532053</v>
      </c>
      <c r="Q2676" t="s">
        <v>257</v>
      </c>
      <c r="R2676" s="13">
        <v>132750.13984914796</v>
      </c>
      <c r="S2676" s="13">
        <v>3154</v>
      </c>
      <c r="T2676" s="13">
        <v>168554.30420564499</v>
      </c>
      <c r="U2676" s="13"/>
      <c r="V2676" s="13">
        <f t="shared" si="703"/>
        <v>0</v>
      </c>
      <c r="W2676" s="13">
        <v>21</v>
      </c>
      <c r="X2676" s="13">
        <f t="shared" si="704"/>
        <v>62244</v>
      </c>
      <c r="Y2676" s="13">
        <v>11</v>
      </c>
      <c r="Z2676" s="13">
        <f t="shared" si="705"/>
        <v>10868</v>
      </c>
      <c r="AA2676" s="13">
        <v>5</v>
      </c>
      <c r="AB2676" s="13">
        <f t="shared" si="706"/>
        <v>1235</v>
      </c>
      <c r="AC2676" s="13"/>
      <c r="AD2676" s="13"/>
      <c r="AE2676" s="13"/>
      <c r="AF2676" s="13"/>
      <c r="AG2676" s="13"/>
      <c r="AH2676" s="13"/>
      <c r="AI2676" s="13"/>
      <c r="AJ2676" s="13"/>
      <c r="AK2676" s="13">
        <f t="shared" si="707"/>
        <v>0</v>
      </c>
      <c r="AL2676" s="13"/>
      <c r="AM2676" s="13">
        <f t="shared" si="708"/>
        <v>0</v>
      </c>
      <c r="AN2676" s="13"/>
      <c r="AO2676" s="13">
        <v>0</v>
      </c>
      <c r="AP2676" s="13">
        <f t="shared" si="709"/>
        <v>0</v>
      </c>
      <c r="AQ2676" s="13"/>
      <c r="AR2676" s="13">
        <f t="shared" si="710"/>
        <v>0</v>
      </c>
      <c r="AS2676" s="13"/>
      <c r="AT2676" s="13">
        <f t="shared" si="711"/>
        <v>0</v>
      </c>
      <c r="AU2676" s="13"/>
      <c r="AV2676" s="13">
        <f t="shared" si="712"/>
        <v>0</v>
      </c>
      <c r="AW2676" s="13"/>
      <c r="AX2676" s="13">
        <f t="shared" si="713"/>
        <v>0</v>
      </c>
      <c r="AY2676" s="13"/>
      <c r="AZ2676" s="13">
        <f t="shared" si="714"/>
        <v>0</v>
      </c>
      <c r="BA2676" s="13"/>
      <c r="BB2676" s="13">
        <f t="shared" si="715"/>
        <v>0</v>
      </c>
      <c r="BC2676" s="13"/>
      <c r="BD2676" s="13">
        <f t="shared" si="716"/>
        <v>0</v>
      </c>
      <c r="BE2676" s="13"/>
      <c r="BF2676" s="13">
        <f t="shared" si="717"/>
        <v>0</v>
      </c>
      <c r="BG2676" s="13"/>
      <c r="BH2676" s="13">
        <f t="shared" si="718"/>
        <v>375651.44405479298</v>
      </c>
      <c r="BI2676" s="13">
        <f t="shared" si="719"/>
        <v>375700</v>
      </c>
      <c r="BJ2676" s="13">
        <v>402900</v>
      </c>
    </row>
    <row r="2677" spans="1:62" x14ac:dyDescent="0.25">
      <c r="A2677" t="s">
        <v>2916</v>
      </c>
      <c r="B2677" s="13">
        <v>284</v>
      </c>
      <c r="C2677">
        <v>561100</v>
      </c>
      <c r="D2677">
        <v>1</v>
      </c>
      <c r="E2677">
        <v>0</v>
      </c>
      <c r="F2677">
        <v>0</v>
      </c>
      <c r="G2677">
        <v>0</v>
      </c>
      <c r="H2677">
        <v>0</v>
      </c>
      <c r="I2677" t="s">
        <v>75</v>
      </c>
      <c r="J2677">
        <v>547760</v>
      </c>
      <c r="K2677" t="s">
        <v>637</v>
      </c>
      <c r="L2677">
        <v>547760</v>
      </c>
      <c r="M2677" t="s">
        <v>637</v>
      </c>
      <c r="N2677">
        <v>548111</v>
      </c>
      <c r="O2677" t="s">
        <v>493</v>
      </c>
      <c r="P2677">
        <v>547492</v>
      </c>
      <c r="Q2677" t="s">
        <v>74</v>
      </c>
      <c r="R2677" s="13">
        <v>70488.701001315436</v>
      </c>
      <c r="S2677" s="13"/>
      <c r="T2677" s="13"/>
      <c r="U2677" s="13"/>
      <c r="V2677" s="13">
        <f t="shared" si="703"/>
        <v>0</v>
      </c>
      <c r="W2677" s="13"/>
      <c r="X2677" s="13">
        <f t="shared" si="704"/>
        <v>0</v>
      </c>
      <c r="Y2677" s="13"/>
      <c r="Z2677" s="13">
        <f t="shared" si="705"/>
        <v>0</v>
      </c>
      <c r="AA2677" s="13"/>
      <c r="AB2677" s="13">
        <f t="shared" si="706"/>
        <v>0</v>
      </c>
      <c r="AC2677" s="13"/>
      <c r="AD2677" s="13"/>
      <c r="AE2677" s="13"/>
      <c r="AF2677" s="13"/>
      <c r="AG2677" s="13"/>
      <c r="AH2677" s="13"/>
      <c r="AI2677" s="13"/>
      <c r="AJ2677" s="13"/>
      <c r="AK2677" s="13">
        <f t="shared" si="707"/>
        <v>0</v>
      </c>
      <c r="AL2677" s="13"/>
      <c r="AM2677" s="13">
        <f t="shared" si="708"/>
        <v>0</v>
      </c>
      <c r="AN2677" s="13"/>
      <c r="AO2677" s="13">
        <v>70</v>
      </c>
      <c r="AP2677" s="13">
        <f t="shared" si="709"/>
        <v>2135000</v>
      </c>
      <c r="AQ2677" s="13"/>
      <c r="AR2677" s="13">
        <f t="shared" si="710"/>
        <v>0</v>
      </c>
      <c r="AS2677" s="13"/>
      <c r="AT2677" s="13">
        <f t="shared" si="711"/>
        <v>0</v>
      </c>
      <c r="AU2677" s="13"/>
      <c r="AV2677" s="13">
        <f t="shared" si="712"/>
        <v>0</v>
      </c>
      <c r="AW2677" s="13"/>
      <c r="AX2677" s="13">
        <f t="shared" si="713"/>
        <v>0</v>
      </c>
      <c r="AY2677" s="13"/>
      <c r="AZ2677" s="13">
        <f t="shared" si="714"/>
        <v>0</v>
      </c>
      <c r="BA2677" s="13"/>
      <c r="BB2677" s="13">
        <f t="shared" si="715"/>
        <v>0</v>
      </c>
      <c r="BC2677" s="13"/>
      <c r="BD2677" s="13">
        <f t="shared" si="716"/>
        <v>0</v>
      </c>
      <c r="BE2677" s="13"/>
      <c r="BF2677" s="13">
        <f t="shared" si="717"/>
        <v>0</v>
      </c>
      <c r="BG2677" s="13"/>
      <c r="BH2677" s="13">
        <f t="shared" si="718"/>
        <v>2205488.7010013154</v>
      </c>
      <c r="BI2677" s="13">
        <f t="shared" si="719"/>
        <v>2205500</v>
      </c>
      <c r="BJ2677" s="13">
        <v>2144800</v>
      </c>
    </row>
    <row r="2678" spans="1:62" x14ac:dyDescent="0.25">
      <c r="A2678" t="s">
        <v>2918</v>
      </c>
      <c r="B2678" s="13">
        <v>533</v>
      </c>
      <c r="C2678">
        <v>580571</v>
      </c>
      <c r="D2678">
        <v>1</v>
      </c>
      <c r="E2678">
        <v>0</v>
      </c>
      <c r="F2678">
        <v>0</v>
      </c>
      <c r="G2678">
        <v>0</v>
      </c>
      <c r="H2678">
        <v>0</v>
      </c>
      <c r="I2678" t="s">
        <v>41</v>
      </c>
      <c r="J2678">
        <v>580481</v>
      </c>
      <c r="K2678" t="s">
        <v>1144</v>
      </c>
      <c r="L2678">
        <v>580481</v>
      </c>
      <c r="M2678" t="s">
        <v>1144</v>
      </c>
      <c r="N2678">
        <v>580481</v>
      </c>
      <c r="O2678" t="s">
        <v>1144</v>
      </c>
      <c r="P2678">
        <v>580481</v>
      </c>
      <c r="Q2678" t="s">
        <v>1144</v>
      </c>
      <c r="R2678" s="13">
        <v>124454.28027509649</v>
      </c>
      <c r="S2678" s="13"/>
      <c r="T2678" s="13"/>
      <c r="U2678" s="13"/>
      <c r="V2678" s="13">
        <f t="shared" si="703"/>
        <v>0</v>
      </c>
      <c r="W2678" s="13"/>
      <c r="X2678" s="13">
        <f t="shared" si="704"/>
        <v>0</v>
      </c>
      <c r="Y2678" s="13"/>
      <c r="Z2678" s="13">
        <f t="shared" si="705"/>
        <v>0</v>
      </c>
      <c r="AA2678" s="13"/>
      <c r="AB2678" s="13">
        <f t="shared" si="706"/>
        <v>0</v>
      </c>
      <c r="AC2678" s="13"/>
      <c r="AD2678" s="13"/>
      <c r="AE2678" s="13"/>
      <c r="AF2678" s="13"/>
      <c r="AG2678" s="13"/>
      <c r="AH2678" s="13"/>
      <c r="AI2678" s="13"/>
      <c r="AJ2678" s="13"/>
      <c r="AK2678" s="13">
        <f t="shared" si="707"/>
        <v>0</v>
      </c>
      <c r="AL2678" s="13"/>
      <c r="AM2678" s="13">
        <f t="shared" si="708"/>
        <v>0</v>
      </c>
      <c r="AN2678" s="13"/>
      <c r="AO2678" s="13">
        <v>0</v>
      </c>
      <c r="AP2678" s="13">
        <f t="shared" si="709"/>
        <v>0</v>
      </c>
      <c r="AQ2678" s="13"/>
      <c r="AR2678" s="13">
        <f t="shared" si="710"/>
        <v>0</v>
      </c>
      <c r="AS2678" s="13"/>
      <c r="AT2678" s="13">
        <f t="shared" si="711"/>
        <v>0</v>
      </c>
      <c r="AU2678" s="13"/>
      <c r="AV2678" s="13">
        <f t="shared" si="712"/>
        <v>0</v>
      </c>
      <c r="AW2678" s="13"/>
      <c r="AX2678" s="13">
        <f t="shared" si="713"/>
        <v>0</v>
      </c>
      <c r="AY2678" s="13"/>
      <c r="AZ2678" s="13">
        <f t="shared" si="714"/>
        <v>0</v>
      </c>
      <c r="BA2678" s="13"/>
      <c r="BB2678" s="13">
        <f t="shared" si="715"/>
        <v>0</v>
      </c>
      <c r="BC2678" s="13"/>
      <c r="BD2678" s="13">
        <f t="shared" si="716"/>
        <v>0</v>
      </c>
      <c r="BE2678" s="13"/>
      <c r="BF2678" s="13">
        <f t="shared" si="717"/>
        <v>0</v>
      </c>
      <c r="BG2678" s="13"/>
      <c r="BH2678" s="13">
        <f t="shared" si="718"/>
        <v>124454.28027509649</v>
      </c>
      <c r="BI2678" s="13">
        <f t="shared" si="719"/>
        <v>124500</v>
      </c>
      <c r="BJ2678" s="13">
        <v>124000</v>
      </c>
    </row>
    <row r="2679" spans="1:62" x14ac:dyDescent="0.25">
      <c r="A2679" s="3" t="s">
        <v>2919</v>
      </c>
      <c r="B2679" s="13">
        <v>1574</v>
      </c>
      <c r="C2679">
        <v>599603</v>
      </c>
      <c r="D2679">
        <v>1</v>
      </c>
      <c r="E2679">
        <v>1</v>
      </c>
      <c r="F2679">
        <v>0</v>
      </c>
      <c r="G2679">
        <v>0</v>
      </c>
      <c r="H2679">
        <v>0</v>
      </c>
      <c r="I2679" t="s">
        <v>38</v>
      </c>
      <c r="J2679">
        <v>599603</v>
      </c>
      <c r="K2679" t="s">
        <v>2919</v>
      </c>
      <c r="L2679">
        <v>599344</v>
      </c>
      <c r="M2679" t="s">
        <v>575</v>
      </c>
      <c r="N2679">
        <v>599344</v>
      </c>
      <c r="O2679" t="s">
        <v>575</v>
      </c>
      <c r="P2679">
        <v>599344</v>
      </c>
      <c r="Q2679" t="s">
        <v>575</v>
      </c>
      <c r="R2679" s="13">
        <v>361051.49949178332</v>
      </c>
      <c r="S2679" s="13">
        <v>1574</v>
      </c>
      <c r="T2679" s="13">
        <v>84269.149278812649</v>
      </c>
      <c r="U2679" s="13"/>
      <c r="V2679" s="13">
        <f t="shared" si="703"/>
        <v>0</v>
      </c>
      <c r="W2679" s="13">
        <v>3</v>
      </c>
      <c r="X2679" s="13">
        <f t="shared" si="704"/>
        <v>8892</v>
      </c>
      <c r="Y2679" s="13">
        <v>10</v>
      </c>
      <c r="Z2679" s="13">
        <f t="shared" si="705"/>
        <v>9880</v>
      </c>
      <c r="AA2679" s="13">
        <v>5</v>
      </c>
      <c r="AB2679" s="13">
        <f t="shared" si="706"/>
        <v>1235</v>
      </c>
      <c r="AC2679" s="13"/>
      <c r="AD2679" s="13"/>
      <c r="AE2679" s="13"/>
      <c r="AF2679" s="13"/>
      <c r="AG2679" s="13"/>
      <c r="AH2679" s="13"/>
      <c r="AI2679" s="13"/>
      <c r="AJ2679" s="13"/>
      <c r="AK2679" s="13">
        <f t="shared" si="707"/>
        <v>0</v>
      </c>
      <c r="AL2679" s="13"/>
      <c r="AM2679" s="13">
        <f t="shared" si="708"/>
        <v>0</v>
      </c>
      <c r="AN2679" s="13"/>
      <c r="AO2679" s="13">
        <v>0</v>
      </c>
      <c r="AP2679" s="13">
        <f t="shared" si="709"/>
        <v>0</v>
      </c>
      <c r="AQ2679" s="13"/>
      <c r="AR2679" s="13">
        <f t="shared" si="710"/>
        <v>0</v>
      </c>
      <c r="AS2679" s="13"/>
      <c r="AT2679" s="13">
        <f t="shared" si="711"/>
        <v>0</v>
      </c>
      <c r="AU2679" s="13"/>
      <c r="AV2679" s="13">
        <f t="shared" si="712"/>
        <v>0</v>
      </c>
      <c r="AW2679" s="13"/>
      <c r="AX2679" s="13">
        <f t="shared" si="713"/>
        <v>0</v>
      </c>
      <c r="AY2679" s="13"/>
      <c r="AZ2679" s="13">
        <f t="shared" si="714"/>
        <v>0</v>
      </c>
      <c r="BA2679" s="13"/>
      <c r="BB2679" s="13">
        <f t="shared" si="715"/>
        <v>0</v>
      </c>
      <c r="BC2679" s="13"/>
      <c r="BD2679" s="13">
        <f t="shared" si="716"/>
        <v>0</v>
      </c>
      <c r="BE2679" s="13"/>
      <c r="BF2679" s="13">
        <f t="shared" si="717"/>
        <v>0</v>
      </c>
      <c r="BG2679" s="13"/>
      <c r="BH2679" s="13">
        <f t="shared" si="718"/>
        <v>465327.64877059596</v>
      </c>
      <c r="BI2679" s="13">
        <f t="shared" si="719"/>
        <v>465300</v>
      </c>
      <c r="BJ2679" s="13">
        <v>466700</v>
      </c>
    </row>
    <row r="2680" spans="1:62" x14ac:dyDescent="0.25">
      <c r="A2680" t="s">
        <v>2919</v>
      </c>
      <c r="B2680" s="13">
        <v>1027</v>
      </c>
      <c r="C2680">
        <v>597554</v>
      </c>
      <c r="D2680">
        <v>1</v>
      </c>
      <c r="E2680">
        <v>0</v>
      </c>
      <c r="F2680">
        <v>0</v>
      </c>
      <c r="G2680">
        <v>0</v>
      </c>
      <c r="H2680">
        <v>0</v>
      </c>
      <c r="I2680" t="s">
        <v>38</v>
      </c>
      <c r="J2680">
        <v>597520</v>
      </c>
      <c r="K2680" t="s">
        <v>533</v>
      </c>
      <c r="L2680">
        <v>597520</v>
      </c>
      <c r="M2680" t="s">
        <v>533</v>
      </c>
      <c r="N2680">
        <v>597520</v>
      </c>
      <c r="O2680" t="s">
        <v>533</v>
      </c>
      <c r="P2680">
        <v>597520</v>
      </c>
      <c r="Q2680" t="s">
        <v>533</v>
      </c>
      <c r="R2680" s="13">
        <v>237501.71871742132</v>
      </c>
      <c r="S2680" s="13"/>
      <c r="T2680" s="13"/>
      <c r="U2680" s="13"/>
      <c r="V2680" s="13">
        <f t="shared" si="703"/>
        <v>0</v>
      </c>
      <c r="W2680" s="13"/>
      <c r="X2680" s="13">
        <f t="shared" si="704"/>
        <v>0</v>
      </c>
      <c r="Y2680" s="13"/>
      <c r="Z2680" s="13">
        <f t="shared" si="705"/>
        <v>0</v>
      </c>
      <c r="AA2680" s="13"/>
      <c r="AB2680" s="13">
        <f t="shared" si="706"/>
        <v>0</v>
      </c>
      <c r="AC2680" s="13"/>
      <c r="AD2680" s="13"/>
      <c r="AE2680" s="13"/>
      <c r="AF2680" s="13"/>
      <c r="AG2680" s="13"/>
      <c r="AH2680" s="13"/>
      <c r="AI2680" s="13"/>
      <c r="AJ2680" s="13"/>
      <c r="AK2680" s="13">
        <f t="shared" si="707"/>
        <v>0</v>
      </c>
      <c r="AL2680" s="13"/>
      <c r="AM2680" s="13">
        <f t="shared" si="708"/>
        <v>0</v>
      </c>
      <c r="AN2680" s="13"/>
      <c r="AO2680" s="13">
        <v>2</v>
      </c>
      <c r="AP2680" s="13">
        <f t="shared" si="709"/>
        <v>61000</v>
      </c>
      <c r="AQ2680" s="13"/>
      <c r="AR2680" s="13">
        <f t="shared" si="710"/>
        <v>0</v>
      </c>
      <c r="AS2680" s="13"/>
      <c r="AT2680" s="13">
        <f t="shared" si="711"/>
        <v>0</v>
      </c>
      <c r="AU2680" s="13"/>
      <c r="AV2680" s="13">
        <f t="shared" si="712"/>
        <v>0</v>
      </c>
      <c r="AW2680" s="13"/>
      <c r="AX2680" s="13">
        <f t="shared" si="713"/>
        <v>0</v>
      </c>
      <c r="AY2680" s="13"/>
      <c r="AZ2680" s="13">
        <f t="shared" si="714"/>
        <v>0</v>
      </c>
      <c r="BA2680" s="13"/>
      <c r="BB2680" s="13">
        <f t="shared" si="715"/>
        <v>0</v>
      </c>
      <c r="BC2680" s="13"/>
      <c r="BD2680" s="13">
        <f t="shared" si="716"/>
        <v>0</v>
      </c>
      <c r="BE2680" s="13"/>
      <c r="BF2680" s="13">
        <f t="shared" si="717"/>
        <v>0</v>
      </c>
      <c r="BG2680" s="13"/>
      <c r="BH2680" s="13">
        <f t="shared" si="718"/>
        <v>298501.71871742129</v>
      </c>
      <c r="BI2680" s="13">
        <f t="shared" si="719"/>
        <v>298500</v>
      </c>
      <c r="BJ2680" s="13">
        <v>293700</v>
      </c>
    </row>
    <row r="2681" spans="1:62" x14ac:dyDescent="0.25">
      <c r="A2681" t="s">
        <v>2920</v>
      </c>
      <c r="B2681" s="13">
        <v>388</v>
      </c>
      <c r="C2681">
        <v>571326</v>
      </c>
      <c r="D2681">
        <v>1</v>
      </c>
      <c r="E2681">
        <v>0</v>
      </c>
      <c r="F2681">
        <v>0</v>
      </c>
      <c r="G2681">
        <v>0</v>
      </c>
      <c r="H2681">
        <v>0</v>
      </c>
      <c r="I2681" t="s">
        <v>26</v>
      </c>
      <c r="J2681">
        <v>539813</v>
      </c>
      <c r="K2681" t="s">
        <v>1187</v>
      </c>
      <c r="L2681">
        <v>539813</v>
      </c>
      <c r="M2681" t="s">
        <v>1187</v>
      </c>
      <c r="N2681">
        <v>539627</v>
      </c>
      <c r="O2681" t="s">
        <v>1188</v>
      </c>
      <c r="P2681">
        <v>539139</v>
      </c>
      <c r="Q2681" t="s">
        <v>548</v>
      </c>
      <c r="R2681" s="13">
        <v>90930.248404142199</v>
      </c>
      <c r="S2681" s="13"/>
      <c r="T2681" s="13"/>
      <c r="U2681" s="13"/>
      <c r="V2681" s="13">
        <f t="shared" si="703"/>
        <v>0</v>
      </c>
      <c r="W2681" s="13"/>
      <c r="X2681" s="13">
        <f t="shared" si="704"/>
        <v>0</v>
      </c>
      <c r="Y2681" s="13"/>
      <c r="Z2681" s="13">
        <f t="shared" si="705"/>
        <v>0</v>
      </c>
      <c r="AA2681" s="13"/>
      <c r="AB2681" s="13">
        <f t="shared" si="706"/>
        <v>0</v>
      </c>
      <c r="AC2681" s="13"/>
      <c r="AD2681" s="13"/>
      <c r="AE2681" s="13"/>
      <c r="AF2681" s="13"/>
      <c r="AG2681" s="13"/>
      <c r="AH2681" s="13"/>
      <c r="AI2681" s="13"/>
      <c r="AJ2681" s="13"/>
      <c r="AK2681" s="13">
        <f t="shared" si="707"/>
        <v>0</v>
      </c>
      <c r="AL2681" s="13"/>
      <c r="AM2681" s="13">
        <f t="shared" si="708"/>
        <v>0</v>
      </c>
      <c r="AN2681" s="13"/>
      <c r="AO2681" s="13">
        <v>0</v>
      </c>
      <c r="AP2681" s="13">
        <f t="shared" si="709"/>
        <v>0</v>
      </c>
      <c r="AQ2681" s="13"/>
      <c r="AR2681" s="13">
        <f t="shared" si="710"/>
        <v>0</v>
      </c>
      <c r="AS2681" s="13"/>
      <c r="AT2681" s="13">
        <f t="shared" si="711"/>
        <v>0</v>
      </c>
      <c r="AU2681" s="13"/>
      <c r="AV2681" s="13">
        <f t="shared" si="712"/>
        <v>0</v>
      </c>
      <c r="AW2681" s="13"/>
      <c r="AX2681" s="13">
        <f t="shared" si="713"/>
        <v>0</v>
      </c>
      <c r="AY2681" s="13"/>
      <c r="AZ2681" s="13">
        <f t="shared" si="714"/>
        <v>0</v>
      </c>
      <c r="BA2681" s="13"/>
      <c r="BB2681" s="13">
        <f t="shared" si="715"/>
        <v>0</v>
      </c>
      <c r="BC2681" s="13"/>
      <c r="BD2681" s="13">
        <f t="shared" si="716"/>
        <v>0</v>
      </c>
      <c r="BE2681" s="13"/>
      <c r="BF2681" s="13">
        <f t="shared" si="717"/>
        <v>0</v>
      </c>
      <c r="BG2681" s="13"/>
      <c r="BH2681" s="13">
        <f t="shared" si="718"/>
        <v>90930.248404142199</v>
      </c>
      <c r="BI2681" s="13">
        <f t="shared" si="719"/>
        <v>90900</v>
      </c>
      <c r="BJ2681" s="13">
        <v>94500</v>
      </c>
    </row>
    <row r="2682" spans="1:62" x14ac:dyDescent="0.25">
      <c r="A2682" t="s">
        <v>2921</v>
      </c>
      <c r="B2682" s="13">
        <v>2791</v>
      </c>
      <c r="C2682">
        <v>559164</v>
      </c>
      <c r="D2682">
        <v>1</v>
      </c>
      <c r="E2682">
        <v>0</v>
      </c>
      <c r="F2682">
        <v>0</v>
      </c>
      <c r="G2682">
        <v>0</v>
      </c>
      <c r="H2682">
        <v>0</v>
      </c>
      <c r="I2682" t="s">
        <v>110</v>
      </c>
      <c r="J2682">
        <v>559661</v>
      </c>
      <c r="K2682" t="s">
        <v>2922</v>
      </c>
      <c r="L2682">
        <v>559300</v>
      </c>
      <c r="M2682" t="s">
        <v>192</v>
      </c>
      <c r="N2682">
        <v>559300</v>
      </c>
      <c r="O2682" t="s">
        <v>192</v>
      </c>
      <c r="P2682">
        <v>559300</v>
      </c>
      <c r="Q2682" t="s">
        <v>192</v>
      </c>
      <c r="R2682" s="13">
        <v>631391.12496743118</v>
      </c>
      <c r="S2682" s="13"/>
      <c r="T2682" s="13"/>
      <c r="U2682" s="13"/>
      <c r="V2682" s="13">
        <f t="shared" si="703"/>
        <v>0</v>
      </c>
      <c r="W2682" s="13"/>
      <c r="X2682" s="13">
        <f t="shared" si="704"/>
        <v>0</v>
      </c>
      <c r="Y2682" s="13"/>
      <c r="Z2682" s="13">
        <f t="shared" si="705"/>
        <v>0</v>
      </c>
      <c r="AA2682" s="13"/>
      <c r="AB2682" s="13">
        <f t="shared" si="706"/>
        <v>0</v>
      </c>
      <c r="AC2682" s="13"/>
      <c r="AD2682" s="13"/>
      <c r="AE2682" s="13"/>
      <c r="AF2682" s="13"/>
      <c r="AG2682" s="13"/>
      <c r="AH2682" s="13"/>
      <c r="AI2682" s="13"/>
      <c r="AJ2682" s="13"/>
      <c r="AK2682" s="13">
        <f t="shared" si="707"/>
        <v>0</v>
      </c>
      <c r="AL2682" s="13"/>
      <c r="AM2682" s="13">
        <f t="shared" si="708"/>
        <v>0</v>
      </c>
      <c r="AN2682" s="13"/>
      <c r="AO2682" s="13">
        <v>1</v>
      </c>
      <c r="AP2682" s="13">
        <f t="shared" si="709"/>
        <v>30500</v>
      </c>
      <c r="AQ2682" s="13"/>
      <c r="AR2682" s="13">
        <f t="shared" si="710"/>
        <v>0</v>
      </c>
      <c r="AS2682" s="13"/>
      <c r="AT2682" s="13">
        <f t="shared" si="711"/>
        <v>0</v>
      </c>
      <c r="AU2682" s="13"/>
      <c r="AV2682" s="13">
        <f t="shared" si="712"/>
        <v>0</v>
      </c>
      <c r="AW2682" s="13"/>
      <c r="AX2682" s="13">
        <f t="shared" si="713"/>
        <v>0</v>
      </c>
      <c r="AY2682" s="13"/>
      <c r="AZ2682" s="13">
        <f t="shared" si="714"/>
        <v>0</v>
      </c>
      <c r="BA2682" s="13"/>
      <c r="BB2682" s="13">
        <f t="shared" si="715"/>
        <v>0</v>
      </c>
      <c r="BC2682" s="13"/>
      <c r="BD2682" s="13">
        <f t="shared" si="716"/>
        <v>0</v>
      </c>
      <c r="BE2682" s="13"/>
      <c r="BF2682" s="13">
        <f t="shared" si="717"/>
        <v>0</v>
      </c>
      <c r="BG2682" s="13"/>
      <c r="BH2682" s="13">
        <f t="shared" si="718"/>
        <v>661891.12496743118</v>
      </c>
      <c r="BI2682" s="13">
        <f t="shared" si="719"/>
        <v>661900</v>
      </c>
      <c r="BJ2682" s="13">
        <v>631900</v>
      </c>
    </row>
    <row r="2683" spans="1:62" x14ac:dyDescent="0.25">
      <c r="A2683" t="s">
        <v>2923</v>
      </c>
      <c r="B2683" s="13">
        <v>619</v>
      </c>
      <c r="C2683">
        <v>578339</v>
      </c>
      <c r="D2683">
        <v>1</v>
      </c>
      <c r="E2683">
        <v>0</v>
      </c>
      <c r="F2683">
        <v>0</v>
      </c>
      <c r="G2683">
        <v>0</v>
      </c>
      <c r="H2683">
        <v>0</v>
      </c>
      <c r="I2683" t="s">
        <v>41</v>
      </c>
      <c r="J2683">
        <v>578444</v>
      </c>
      <c r="K2683" t="s">
        <v>252</v>
      </c>
      <c r="L2683">
        <v>578444</v>
      </c>
      <c r="M2683" t="s">
        <v>252</v>
      </c>
      <c r="N2683">
        <v>578444</v>
      </c>
      <c r="O2683" t="s">
        <v>252</v>
      </c>
      <c r="P2683">
        <v>578444</v>
      </c>
      <c r="Q2683" t="s">
        <v>252</v>
      </c>
      <c r="R2683" s="13">
        <v>144255.49138133167</v>
      </c>
      <c r="S2683" s="13"/>
      <c r="T2683" s="13"/>
      <c r="U2683" s="13"/>
      <c r="V2683" s="13">
        <f t="shared" si="703"/>
        <v>0</v>
      </c>
      <c r="W2683" s="13"/>
      <c r="X2683" s="13">
        <f t="shared" si="704"/>
        <v>0</v>
      </c>
      <c r="Y2683" s="13"/>
      <c r="Z2683" s="13">
        <f t="shared" si="705"/>
        <v>0</v>
      </c>
      <c r="AA2683" s="13"/>
      <c r="AB2683" s="13">
        <f t="shared" si="706"/>
        <v>0</v>
      </c>
      <c r="AC2683" s="13"/>
      <c r="AD2683" s="13"/>
      <c r="AE2683" s="13"/>
      <c r="AF2683" s="13"/>
      <c r="AG2683" s="13"/>
      <c r="AH2683" s="13"/>
      <c r="AI2683" s="13"/>
      <c r="AJ2683" s="13"/>
      <c r="AK2683" s="13">
        <f t="shared" si="707"/>
        <v>0</v>
      </c>
      <c r="AL2683" s="13"/>
      <c r="AM2683" s="13">
        <f t="shared" si="708"/>
        <v>0</v>
      </c>
      <c r="AN2683" s="13"/>
      <c r="AO2683" s="13">
        <v>1</v>
      </c>
      <c r="AP2683" s="13">
        <f t="shared" si="709"/>
        <v>30500</v>
      </c>
      <c r="AQ2683" s="13"/>
      <c r="AR2683" s="13">
        <f t="shared" si="710"/>
        <v>0</v>
      </c>
      <c r="AS2683" s="13"/>
      <c r="AT2683" s="13">
        <f t="shared" si="711"/>
        <v>0</v>
      </c>
      <c r="AU2683" s="13"/>
      <c r="AV2683" s="13">
        <f t="shared" si="712"/>
        <v>0</v>
      </c>
      <c r="AW2683" s="13"/>
      <c r="AX2683" s="13">
        <f t="shared" si="713"/>
        <v>0</v>
      </c>
      <c r="AY2683" s="13"/>
      <c r="AZ2683" s="13">
        <f t="shared" si="714"/>
        <v>0</v>
      </c>
      <c r="BA2683" s="13"/>
      <c r="BB2683" s="13">
        <f t="shared" si="715"/>
        <v>0</v>
      </c>
      <c r="BC2683" s="13"/>
      <c r="BD2683" s="13">
        <f t="shared" si="716"/>
        <v>0</v>
      </c>
      <c r="BE2683" s="13"/>
      <c r="BF2683" s="13">
        <f t="shared" si="717"/>
        <v>0</v>
      </c>
      <c r="BG2683" s="13"/>
      <c r="BH2683" s="13">
        <f t="shared" si="718"/>
        <v>174755.49138133167</v>
      </c>
      <c r="BI2683" s="13">
        <f t="shared" si="719"/>
        <v>174800</v>
      </c>
      <c r="BJ2683" s="13">
        <v>175300</v>
      </c>
    </row>
    <row r="2684" spans="1:62" x14ac:dyDescent="0.25">
      <c r="A2684" t="s">
        <v>2481</v>
      </c>
      <c r="B2684" s="13">
        <v>1184</v>
      </c>
      <c r="C2684">
        <v>569038</v>
      </c>
      <c r="D2684">
        <v>1</v>
      </c>
      <c r="E2684">
        <v>0</v>
      </c>
      <c r="F2684">
        <v>0</v>
      </c>
      <c r="G2684">
        <v>0</v>
      </c>
      <c r="H2684">
        <v>0</v>
      </c>
      <c r="I2684" t="s">
        <v>75</v>
      </c>
      <c r="J2684">
        <v>568414</v>
      </c>
      <c r="K2684" t="s">
        <v>123</v>
      </c>
      <c r="L2684">
        <v>568414</v>
      </c>
      <c r="M2684" t="s">
        <v>123</v>
      </c>
      <c r="N2684">
        <v>568414</v>
      </c>
      <c r="O2684" t="s">
        <v>123</v>
      </c>
      <c r="P2684">
        <v>568414</v>
      </c>
      <c r="Q2684" t="s">
        <v>123</v>
      </c>
      <c r="R2684" s="13">
        <v>273118.37270075007</v>
      </c>
      <c r="S2684" s="13"/>
      <c r="T2684" s="13"/>
      <c r="U2684" s="13"/>
      <c r="V2684" s="13">
        <f t="shared" si="703"/>
        <v>0</v>
      </c>
      <c r="W2684" s="13"/>
      <c r="X2684" s="13">
        <f t="shared" si="704"/>
        <v>0</v>
      </c>
      <c r="Y2684" s="13"/>
      <c r="Z2684" s="13">
        <f t="shared" si="705"/>
        <v>0</v>
      </c>
      <c r="AA2684" s="13"/>
      <c r="AB2684" s="13">
        <f t="shared" si="706"/>
        <v>0</v>
      </c>
      <c r="AC2684" s="13"/>
      <c r="AD2684" s="13"/>
      <c r="AE2684" s="13"/>
      <c r="AF2684" s="13"/>
      <c r="AG2684" s="13"/>
      <c r="AH2684" s="13"/>
      <c r="AI2684" s="13"/>
      <c r="AJ2684" s="13"/>
      <c r="AK2684" s="13">
        <f t="shared" si="707"/>
        <v>0</v>
      </c>
      <c r="AL2684" s="13"/>
      <c r="AM2684" s="13">
        <f t="shared" si="708"/>
        <v>0</v>
      </c>
      <c r="AN2684" s="13"/>
      <c r="AO2684" s="13">
        <v>0</v>
      </c>
      <c r="AP2684" s="13">
        <f t="shared" si="709"/>
        <v>0</v>
      </c>
      <c r="AQ2684" s="13"/>
      <c r="AR2684" s="13">
        <f t="shared" si="710"/>
        <v>0</v>
      </c>
      <c r="AS2684" s="13"/>
      <c r="AT2684" s="13">
        <f t="shared" si="711"/>
        <v>0</v>
      </c>
      <c r="AU2684" s="13"/>
      <c r="AV2684" s="13">
        <f t="shared" si="712"/>
        <v>0</v>
      </c>
      <c r="AW2684" s="13"/>
      <c r="AX2684" s="13">
        <f t="shared" si="713"/>
        <v>0</v>
      </c>
      <c r="AY2684" s="13"/>
      <c r="AZ2684" s="13">
        <f t="shared" si="714"/>
        <v>0</v>
      </c>
      <c r="BA2684" s="13"/>
      <c r="BB2684" s="13">
        <f t="shared" si="715"/>
        <v>0</v>
      </c>
      <c r="BC2684" s="13"/>
      <c r="BD2684" s="13">
        <f t="shared" si="716"/>
        <v>0</v>
      </c>
      <c r="BE2684" s="13"/>
      <c r="BF2684" s="13">
        <f t="shared" si="717"/>
        <v>0</v>
      </c>
      <c r="BG2684" s="13"/>
      <c r="BH2684" s="13">
        <f t="shared" si="718"/>
        <v>273118.37270075007</v>
      </c>
      <c r="BI2684" s="13">
        <f t="shared" si="719"/>
        <v>273100</v>
      </c>
      <c r="BJ2684" s="13">
        <v>274100</v>
      </c>
    </row>
    <row r="2685" spans="1:62" x14ac:dyDescent="0.25">
      <c r="A2685" t="s">
        <v>2481</v>
      </c>
      <c r="B2685" s="13">
        <v>854</v>
      </c>
      <c r="C2685">
        <v>549622</v>
      </c>
      <c r="D2685">
        <v>1</v>
      </c>
      <c r="E2685">
        <v>0</v>
      </c>
      <c r="F2685">
        <v>0</v>
      </c>
      <c r="G2685">
        <v>0</v>
      </c>
      <c r="H2685">
        <v>0</v>
      </c>
      <c r="I2685" t="s">
        <v>90</v>
      </c>
      <c r="J2685">
        <v>585068</v>
      </c>
      <c r="K2685" t="s">
        <v>275</v>
      </c>
      <c r="L2685">
        <v>585068</v>
      </c>
      <c r="M2685" t="s">
        <v>275</v>
      </c>
      <c r="N2685">
        <v>585068</v>
      </c>
      <c r="O2685" t="s">
        <v>275</v>
      </c>
      <c r="P2685">
        <v>585068</v>
      </c>
      <c r="Q2685" t="s">
        <v>275</v>
      </c>
      <c r="R2685" s="13">
        <v>198092.9683817192</v>
      </c>
      <c r="S2685" s="13"/>
      <c r="T2685" s="13"/>
      <c r="U2685" s="13"/>
      <c r="V2685" s="13">
        <f t="shared" si="703"/>
        <v>0</v>
      </c>
      <c r="W2685" s="13"/>
      <c r="X2685" s="13">
        <f t="shared" si="704"/>
        <v>0</v>
      </c>
      <c r="Y2685" s="13"/>
      <c r="Z2685" s="13">
        <f t="shared" si="705"/>
        <v>0</v>
      </c>
      <c r="AA2685" s="13"/>
      <c r="AB2685" s="13">
        <f t="shared" si="706"/>
        <v>0</v>
      </c>
      <c r="AC2685" s="13"/>
      <c r="AD2685" s="13"/>
      <c r="AE2685" s="13"/>
      <c r="AF2685" s="13"/>
      <c r="AG2685" s="13"/>
      <c r="AH2685" s="13"/>
      <c r="AI2685" s="13"/>
      <c r="AJ2685" s="13"/>
      <c r="AK2685" s="13">
        <f t="shared" si="707"/>
        <v>0</v>
      </c>
      <c r="AL2685" s="13"/>
      <c r="AM2685" s="13">
        <f t="shared" si="708"/>
        <v>0</v>
      </c>
      <c r="AN2685" s="13"/>
      <c r="AO2685" s="13">
        <v>0</v>
      </c>
      <c r="AP2685" s="13">
        <f t="shared" si="709"/>
        <v>0</v>
      </c>
      <c r="AQ2685" s="13"/>
      <c r="AR2685" s="13">
        <f t="shared" si="710"/>
        <v>0</v>
      </c>
      <c r="AS2685" s="13"/>
      <c r="AT2685" s="13">
        <f t="shared" si="711"/>
        <v>0</v>
      </c>
      <c r="AU2685" s="13"/>
      <c r="AV2685" s="13">
        <f t="shared" si="712"/>
        <v>0</v>
      </c>
      <c r="AW2685" s="13"/>
      <c r="AX2685" s="13">
        <f t="shared" si="713"/>
        <v>0</v>
      </c>
      <c r="AY2685" s="13"/>
      <c r="AZ2685" s="13">
        <f t="shared" si="714"/>
        <v>0</v>
      </c>
      <c r="BA2685" s="13"/>
      <c r="BB2685" s="13">
        <f t="shared" si="715"/>
        <v>0</v>
      </c>
      <c r="BC2685" s="13"/>
      <c r="BD2685" s="13">
        <f t="shared" si="716"/>
        <v>0</v>
      </c>
      <c r="BE2685" s="13"/>
      <c r="BF2685" s="13">
        <f t="shared" si="717"/>
        <v>0</v>
      </c>
      <c r="BG2685" s="13"/>
      <c r="BH2685" s="13">
        <f t="shared" si="718"/>
        <v>198092.9683817192</v>
      </c>
      <c r="BI2685" s="13">
        <f t="shared" si="719"/>
        <v>198100</v>
      </c>
      <c r="BJ2685" s="13">
        <v>200400</v>
      </c>
    </row>
    <row r="2686" spans="1:62" x14ac:dyDescent="0.25">
      <c r="A2686" t="s">
        <v>2924</v>
      </c>
      <c r="B2686" s="13">
        <v>572</v>
      </c>
      <c r="C2686">
        <v>576476</v>
      </c>
      <c r="D2686">
        <v>1</v>
      </c>
      <c r="E2686">
        <v>0</v>
      </c>
      <c r="F2686">
        <v>0</v>
      </c>
      <c r="G2686">
        <v>0</v>
      </c>
      <c r="H2686">
        <v>0</v>
      </c>
      <c r="I2686" t="s">
        <v>33</v>
      </c>
      <c r="J2686">
        <v>576859</v>
      </c>
      <c r="K2686" t="s">
        <v>45</v>
      </c>
      <c r="L2686">
        <v>576859</v>
      </c>
      <c r="M2686" t="s">
        <v>45</v>
      </c>
      <c r="N2686">
        <v>576859</v>
      </c>
      <c r="O2686" t="s">
        <v>45</v>
      </c>
      <c r="P2686">
        <v>576361</v>
      </c>
      <c r="Q2686" t="s">
        <v>46</v>
      </c>
      <c r="R2686" s="13">
        <v>133441.00111353296</v>
      </c>
      <c r="S2686" s="13"/>
      <c r="T2686" s="13"/>
      <c r="U2686" s="13"/>
      <c r="V2686" s="13">
        <f t="shared" si="703"/>
        <v>0</v>
      </c>
      <c r="W2686" s="13"/>
      <c r="X2686" s="13">
        <f t="shared" si="704"/>
        <v>0</v>
      </c>
      <c r="Y2686" s="13"/>
      <c r="Z2686" s="13">
        <f t="shared" si="705"/>
        <v>0</v>
      </c>
      <c r="AA2686" s="13"/>
      <c r="AB2686" s="13">
        <f t="shared" si="706"/>
        <v>0</v>
      </c>
      <c r="AC2686" s="13"/>
      <c r="AD2686" s="13"/>
      <c r="AE2686" s="13"/>
      <c r="AF2686" s="13"/>
      <c r="AG2686" s="13"/>
      <c r="AH2686" s="13"/>
      <c r="AI2686" s="13"/>
      <c r="AJ2686" s="13"/>
      <c r="AK2686" s="13">
        <f t="shared" si="707"/>
        <v>0</v>
      </c>
      <c r="AL2686" s="13"/>
      <c r="AM2686" s="13">
        <f t="shared" si="708"/>
        <v>0</v>
      </c>
      <c r="AN2686" s="13"/>
      <c r="AO2686" s="13">
        <v>0</v>
      </c>
      <c r="AP2686" s="13">
        <f t="shared" si="709"/>
        <v>0</v>
      </c>
      <c r="AQ2686" s="13"/>
      <c r="AR2686" s="13">
        <f t="shared" si="710"/>
        <v>0</v>
      </c>
      <c r="AS2686" s="13"/>
      <c r="AT2686" s="13">
        <f t="shared" si="711"/>
        <v>0</v>
      </c>
      <c r="AU2686" s="13"/>
      <c r="AV2686" s="13">
        <f t="shared" si="712"/>
        <v>0</v>
      </c>
      <c r="AW2686" s="13"/>
      <c r="AX2686" s="13">
        <f t="shared" si="713"/>
        <v>0</v>
      </c>
      <c r="AY2686" s="13"/>
      <c r="AZ2686" s="13">
        <f t="shared" si="714"/>
        <v>0</v>
      </c>
      <c r="BA2686" s="13"/>
      <c r="BB2686" s="13">
        <f t="shared" si="715"/>
        <v>0</v>
      </c>
      <c r="BC2686" s="13"/>
      <c r="BD2686" s="13">
        <f t="shared" si="716"/>
        <v>0</v>
      </c>
      <c r="BE2686" s="13"/>
      <c r="BF2686" s="13">
        <f t="shared" si="717"/>
        <v>0</v>
      </c>
      <c r="BG2686" s="13"/>
      <c r="BH2686" s="13">
        <f t="shared" si="718"/>
        <v>133441.00111353296</v>
      </c>
      <c r="BI2686" s="13">
        <f t="shared" si="719"/>
        <v>133400</v>
      </c>
      <c r="BJ2686" s="13">
        <v>135300</v>
      </c>
    </row>
    <row r="2687" spans="1:62" x14ac:dyDescent="0.25">
      <c r="A2687" t="s">
        <v>2925</v>
      </c>
      <c r="B2687" s="13">
        <v>194</v>
      </c>
      <c r="C2687">
        <v>513270</v>
      </c>
      <c r="D2687">
        <v>1</v>
      </c>
      <c r="E2687">
        <v>0</v>
      </c>
      <c r="F2687">
        <v>0</v>
      </c>
      <c r="G2687">
        <v>0</v>
      </c>
      <c r="H2687">
        <v>0</v>
      </c>
      <c r="I2687" t="s">
        <v>26</v>
      </c>
      <c r="J2687">
        <v>533947</v>
      </c>
      <c r="K2687" t="s">
        <v>1460</v>
      </c>
      <c r="L2687">
        <v>533807</v>
      </c>
      <c r="M2687" t="s">
        <v>278</v>
      </c>
      <c r="N2687">
        <v>533807</v>
      </c>
      <c r="O2687" t="s">
        <v>278</v>
      </c>
      <c r="P2687">
        <v>533165</v>
      </c>
      <c r="Q2687" t="s">
        <v>154</v>
      </c>
      <c r="R2687" s="13">
        <v>70488.701001315436</v>
      </c>
      <c r="S2687" s="13"/>
      <c r="T2687" s="13"/>
      <c r="U2687" s="13"/>
      <c r="V2687" s="13">
        <f t="shared" si="703"/>
        <v>0</v>
      </c>
      <c r="W2687" s="13"/>
      <c r="X2687" s="13">
        <f t="shared" si="704"/>
        <v>0</v>
      </c>
      <c r="Y2687" s="13"/>
      <c r="Z2687" s="13">
        <f t="shared" si="705"/>
        <v>0</v>
      </c>
      <c r="AA2687" s="13"/>
      <c r="AB2687" s="13">
        <f t="shared" si="706"/>
        <v>0</v>
      </c>
      <c r="AC2687" s="13"/>
      <c r="AD2687" s="13"/>
      <c r="AE2687" s="13"/>
      <c r="AF2687" s="13"/>
      <c r="AG2687" s="13"/>
      <c r="AH2687" s="13"/>
      <c r="AI2687" s="13"/>
      <c r="AJ2687" s="13"/>
      <c r="AK2687" s="13">
        <f t="shared" si="707"/>
        <v>0</v>
      </c>
      <c r="AL2687" s="13"/>
      <c r="AM2687" s="13">
        <f t="shared" si="708"/>
        <v>0</v>
      </c>
      <c r="AN2687" s="13"/>
      <c r="AO2687" s="13">
        <v>0</v>
      </c>
      <c r="AP2687" s="13">
        <f t="shared" si="709"/>
        <v>0</v>
      </c>
      <c r="AQ2687" s="13"/>
      <c r="AR2687" s="13">
        <f t="shared" si="710"/>
        <v>0</v>
      </c>
      <c r="AS2687" s="13"/>
      <c r="AT2687" s="13">
        <f t="shared" si="711"/>
        <v>0</v>
      </c>
      <c r="AU2687" s="13"/>
      <c r="AV2687" s="13">
        <f t="shared" si="712"/>
        <v>0</v>
      </c>
      <c r="AW2687" s="13"/>
      <c r="AX2687" s="13">
        <f t="shared" si="713"/>
        <v>0</v>
      </c>
      <c r="AY2687" s="13"/>
      <c r="AZ2687" s="13">
        <f t="shared" si="714"/>
        <v>0</v>
      </c>
      <c r="BA2687" s="13"/>
      <c r="BB2687" s="13">
        <f t="shared" si="715"/>
        <v>0</v>
      </c>
      <c r="BC2687" s="13"/>
      <c r="BD2687" s="13">
        <f t="shared" si="716"/>
        <v>0</v>
      </c>
      <c r="BE2687" s="13"/>
      <c r="BF2687" s="13">
        <f t="shared" si="717"/>
        <v>0</v>
      </c>
      <c r="BG2687" s="13"/>
      <c r="BH2687" s="13">
        <f t="shared" si="718"/>
        <v>70488.701001315436</v>
      </c>
      <c r="BI2687" s="13">
        <f t="shared" si="719"/>
        <v>70500</v>
      </c>
      <c r="BJ2687" s="13">
        <v>70800</v>
      </c>
    </row>
    <row r="2688" spans="1:62" x14ac:dyDescent="0.25">
      <c r="A2688" t="s">
        <v>2926</v>
      </c>
      <c r="B2688" s="13">
        <v>656</v>
      </c>
      <c r="C2688">
        <v>544761</v>
      </c>
      <c r="D2688">
        <v>1</v>
      </c>
      <c r="E2688">
        <v>0</v>
      </c>
      <c r="F2688">
        <v>0</v>
      </c>
      <c r="G2688">
        <v>0</v>
      </c>
      <c r="H2688">
        <v>0</v>
      </c>
      <c r="I2688" t="s">
        <v>23</v>
      </c>
      <c r="J2688">
        <v>544442</v>
      </c>
      <c r="K2688" t="s">
        <v>695</v>
      </c>
      <c r="L2688">
        <v>544256</v>
      </c>
      <c r="M2688" t="s">
        <v>22</v>
      </c>
      <c r="N2688">
        <v>544256</v>
      </c>
      <c r="O2688" t="s">
        <v>22</v>
      </c>
      <c r="P2688">
        <v>544256</v>
      </c>
      <c r="Q2688" t="s">
        <v>22</v>
      </c>
      <c r="R2688" s="13">
        <v>152757.42113065068</v>
      </c>
      <c r="S2688" s="13"/>
      <c r="T2688" s="13"/>
      <c r="U2688" s="13"/>
      <c r="V2688" s="13">
        <f t="shared" si="703"/>
        <v>0</v>
      </c>
      <c r="W2688" s="13"/>
      <c r="X2688" s="13">
        <f t="shared" si="704"/>
        <v>0</v>
      </c>
      <c r="Y2688" s="13"/>
      <c r="Z2688" s="13">
        <f t="shared" si="705"/>
        <v>0</v>
      </c>
      <c r="AA2688" s="13"/>
      <c r="AB2688" s="13">
        <f t="shared" si="706"/>
        <v>0</v>
      </c>
      <c r="AC2688" s="13"/>
      <c r="AD2688" s="13"/>
      <c r="AE2688" s="13"/>
      <c r="AF2688" s="13"/>
      <c r="AG2688" s="13"/>
      <c r="AH2688" s="13"/>
      <c r="AI2688" s="13"/>
      <c r="AJ2688" s="13"/>
      <c r="AK2688" s="13">
        <f t="shared" si="707"/>
        <v>0</v>
      </c>
      <c r="AL2688" s="13"/>
      <c r="AM2688" s="13">
        <f t="shared" si="708"/>
        <v>0</v>
      </c>
      <c r="AN2688" s="13"/>
      <c r="AO2688" s="13">
        <v>0</v>
      </c>
      <c r="AP2688" s="13">
        <f t="shared" si="709"/>
        <v>0</v>
      </c>
      <c r="AQ2688" s="13"/>
      <c r="AR2688" s="13">
        <f t="shared" si="710"/>
        <v>0</v>
      </c>
      <c r="AS2688" s="13"/>
      <c r="AT2688" s="13">
        <f t="shared" si="711"/>
        <v>0</v>
      </c>
      <c r="AU2688" s="13"/>
      <c r="AV2688" s="13">
        <f t="shared" si="712"/>
        <v>0</v>
      </c>
      <c r="AW2688" s="13"/>
      <c r="AX2688" s="13">
        <f t="shared" si="713"/>
        <v>0</v>
      </c>
      <c r="AY2688" s="13"/>
      <c r="AZ2688" s="13">
        <f t="shared" si="714"/>
        <v>0</v>
      </c>
      <c r="BA2688" s="13"/>
      <c r="BB2688" s="13">
        <f t="shared" si="715"/>
        <v>0</v>
      </c>
      <c r="BC2688" s="13"/>
      <c r="BD2688" s="13">
        <f t="shared" si="716"/>
        <v>0</v>
      </c>
      <c r="BE2688" s="13"/>
      <c r="BF2688" s="13">
        <f t="shared" si="717"/>
        <v>0</v>
      </c>
      <c r="BG2688" s="13"/>
      <c r="BH2688" s="13">
        <f t="shared" si="718"/>
        <v>152757.42113065068</v>
      </c>
      <c r="BI2688" s="13">
        <f t="shared" si="719"/>
        <v>152800</v>
      </c>
      <c r="BJ2688" s="13">
        <v>151700</v>
      </c>
    </row>
    <row r="2689" spans="1:62" x14ac:dyDescent="0.25">
      <c r="A2689" t="s">
        <v>2927</v>
      </c>
      <c r="B2689" s="13">
        <v>166</v>
      </c>
      <c r="C2689">
        <v>552305</v>
      </c>
      <c r="D2689">
        <v>1</v>
      </c>
      <c r="E2689">
        <v>0</v>
      </c>
      <c r="F2689">
        <v>0</v>
      </c>
      <c r="G2689">
        <v>0</v>
      </c>
      <c r="H2689">
        <v>0</v>
      </c>
      <c r="I2689" t="s">
        <v>61</v>
      </c>
      <c r="J2689">
        <v>505188</v>
      </c>
      <c r="K2689" t="s">
        <v>95</v>
      </c>
      <c r="L2689">
        <v>505188</v>
      </c>
      <c r="M2689" t="s">
        <v>95</v>
      </c>
      <c r="N2689">
        <v>505188</v>
      </c>
      <c r="O2689" t="s">
        <v>95</v>
      </c>
      <c r="P2689">
        <v>505188</v>
      </c>
      <c r="Q2689" t="s">
        <v>95</v>
      </c>
      <c r="R2689" s="13">
        <v>70488.701001315436</v>
      </c>
      <c r="S2689" s="13"/>
      <c r="T2689" s="13"/>
      <c r="U2689" s="13"/>
      <c r="V2689" s="13">
        <f t="shared" si="703"/>
        <v>0</v>
      </c>
      <c r="W2689" s="13"/>
      <c r="X2689" s="13">
        <f t="shared" si="704"/>
        <v>0</v>
      </c>
      <c r="Y2689" s="13"/>
      <c r="Z2689" s="13">
        <f t="shared" si="705"/>
        <v>0</v>
      </c>
      <c r="AA2689" s="13"/>
      <c r="AB2689" s="13">
        <f t="shared" si="706"/>
        <v>0</v>
      </c>
      <c r="AC2689" s="13"/>
      <c r="AD2689" s="13"/>
      <c r="AE2689" s="13"/>
      <c r="AF2689" s="13"/>
      <c r="AG2689" s="13"/>
      <c r="AH2689" s="13"/>
      <c r="AI2689" s="13"/>
      <c r="AJ2689" s="13"/>
      <c r="AK2689" s="13">
        <f t="shared" si="707"/>
        <v>0</v>
      </c>
      <c r="AL2689" s="13"/>
      <c r="AM2689" s="13">
        <f t="shared" si="708"/>
        <v>0</v>
      </c>
      <c r="AN2689" s="13"/>
      <c r="AO2689" s="13">
        <v>0</v>
      </c>
      <c r="AP2689" s="13">
        <f t="shared" si="709"/>
        <v>0</v>
      </c>
      <c r="AQ2689" s="13"/>
      <c r="AR2689" s="13">
        <f t="shared" si="710"/>
        <v>0</v>
      </c>
      <c r="AS2689" s="13"/>
      <c r="AT2689" s="13">
        <f t="shared" si="711"/>
        <v>0</v>
      </c>
      <c r="AU2689" s="13"/>
      <c r="AV2689" s="13">
        <f t="shared" si="712"/>
        <v>0</v>
      </c>
      <c r="AW2689" s="13"/>
      <c r="AX2689" s="13">
        <f t="shared" si="713"/>
        <v>0</v>
      </c>
      <c r="AY2689" s="13"/>
      <c r="AZ2689" s="13">
        <f t="shared" si="714"/>
        <v>0</v>
      </c>
      <c r="BA2689" s="13"/>
      <c r="BB2689" s="13">
        <f t="shared" si="715"/>
        <v>0</v>
      </c>
      <c r="BC2689" s="13"/>
      <c r="BD2689" s="13">
        <f t="shared" si="716"/>
        <v>0</v>
      </c>
      <c r="BE2689" s="13"/>
      <c r="BF2689" s="13">
        <f t="shared" si="717"/>
        <v>0</v>
      </c>
      <c r="BG2689" s="13"/>
      <c r="BH2689" s="13">
        <f t="shared" si="718"/>
        <v>70488.701001315436</v>
      </c>
      <c r="BI2689" s="13">
        <f t="shared" si="719"/>
        <v>70500</v>
      </c>
      <c r="BJ2689" s="13">
        <v>70800</v>
      </c>
    </row>
    <row r="2690" spans="1:62" x14ac:dyDescent="0.25">
      <c r="A2690" t="s">
        <v>2928</v>
      </c>
      <c r="B2690" s="13">
        <v>198</v>
      </c>
      <c r="C2690">
        <v>540005</v>
      </c>
      <c r="D2690">
        <v>1</v>
      </c>
      <c r="E2690">
        <v>0</v>
      </c>
      <c r="F2690">
        <v>0</v>
      </c>
      <c r="G2690">
        <v>0</v>
      </c>
      <c r="H2690">
        <v>0</v>
      </c>
      <c r="I2690" t="s">
        <v>61</v>
      </c>
      <c r="J2690">
        <v>505293</v>
      </c>
      <c r="K2690" t="s">
        <v>2929</v>
      </c>
      <c r="L2690">
        <v>505587</v>
      </c>
      <c r="M2690" t="s">
        <v>1295</v>
      </c>
      <c r="N2690">
        <v>505587</v>
      </c>
      <c r="O2690" t="s">
        <v>1295</v>
      </c>
      <c r="P2690">
        <v>505587</v>
      </c>
      <c r="Q2690" t="s">
        <v>1295</v>
      </c>
      <c r="R2690" s="13">
        <v>70488.701001315436</v>
      </c>
      <c r="S2690" s="13"/>
      <c r="T2690" s="13"/>
      <c r="U2690" s="13"/>
      <c r="V2690" s="13">
        <f t="shared" si="703"/>
        <v>0</v>
      </c>
      <c r="W2690" s="13"/>
      <c r="X2690" s="13">
        <f t="shared" si="704"/>
        <v>0</v>
      </c>
      <c r="Y2690" s="13"/>
      <c r="Z2690" s="13">
        <f t="shared" si="705"/>
        <v>0</v>
      </c>
      <c r="AA2690" s="13"/>
      <c r="AB2690" s="13">
        <f t="shared" si="706"/>
        <v>0</v>
      </c>
      <c r="AC2690" s="13"/>
      <c r="AD2690" s="13"/>
      <c r="AE2690" s="13"/>
      <c r="AF2690" s="13"/>
      <c r="AG2690" s="13"/>
      <c r="AH2690" s="13"/>
      <c r="AI2690" s="13"/>
      <c r="AJ2690" s="13"/>
      <c r="AK2690" s="13">
        <f t="shared" si="707"/>
        <v>0</v>
      </c>
      <c r="AL2690" s="13"/>
      <c r="AM2690" s="13">
        <f t="shared" si="708"/>
        <v>0</v>
      </c>
      <c r="AN2690" s="13"/>
      <c r="AO2690" s="13">
        <v>0</v>
      </c>
      <c r="AP2690" s="13">
        <f t="shared" si="709"/>
        <v>0</v>
      </c>
      <c r="AQ2690" s="13"/>
      <c r="AR2690" s="13">
        <f t="shared" si="710"/>
        <v>0</v>
      </c>
      <c r="AS2690" s="13"/>
      <c r="AT2690" s="13">
        <f t="shared" si="711"/>
        <v>0</v>
      </c>
      <c r="AU2690" s="13"/>
      <c r="AV2690" s="13">
        <f t="shared" si="712"/>
        <v>0</v>
      </c>
      <c r="AW2690" s="13"/>
      <c r="AX2690" s="13">
        <f t="shared" si="713"/>
        <v>0</v>
      </c>
      <c r="AY2690" s="13"/>
      <c r="AZ2690" s="13">
        <f t="shared" si="714"/>
        <v>0</v>
      </c>
      <c r="BA2690" s="13"/>
      <c r="BB2690" s="13">
        <f t="shared" si="715"/>
        <v>0</v>
      </c>
      <c r="BC2690" s="13"/>
      <c r="BD2690" s="13">
        <f t="shared" si="716"/>
        <v>0</v>
      </c>
      <c r="BE2690" s="13"/>
      <c r="BF2690" s="13">
        <f t="shared" si="717"/>
        <v>0</v>
      </c>
      <c r="BG2690" s="13"/>
      <c r="BH2690" s="13">
        <f t="shared" si="718"/>
        <v>70488.701001315436</v>
      </c>
      <c r="BI2690" s="13">
        <f t="shared" si="719"/>
        <v>70500</v>
      </c>
      <c r="BJ2690" s="13">
        <v>70800</v>
      </c>
    </row>
    <row r="2691" spans="1:62" x14ac:dyDescent="0.25">
      <c r="A2691" s="3" t="s">
        <v>2629</v>
      </c>
      <c r="B2691" s="13">
        <v>647</v>
      </c>
      <c r="C2691">
        <v>569046</v>
      </c>
      <c r="D2691">
        <v>1</v>
      </c>
      <c r="E2691">
        <v>1</v>
      </c>
      <c r="F2691">
        <v>0</v>
      </c>
      <c r="G2691">
        <v>0</v>
      </c>
      <c r="H2691">
        <v>0</v>
      </c>
      <c r="I2691" t="s">
        <v>75</v>
      </c>
      <c r="J2691">
        <v>569046</v>
      </c>
      <c r="K2691" t="s">
        <v>2629</v>
      </c>
      <c r="L2691">
        <v>568414</v>
      </c>
      <c r="M2691" t="s">
        <v>123</v>
      </c>
      <c r="N2691">
        <v>568414</v>
      </c>
      <c r="O2691" t="s">
        <v>123</v>
      </c>
      <c r="P2691">
        <v>568414</v>
      </c>
      <c r="Q2691" t="s">
        <v>123</v>
      </c>
      <c r="R2691" s="13">
        <v>150690.30502733332</v>
      </c>
      <c r="S2691" s="13">
        <v>1165</v>
      </c>
      <c r="T2691" s="13">
        <v>62410.006094452416</v>
      </c>
      <c r="U2691" s="13"/>
      <c r="V2691" s="13">
        <f t="shared" si="703"/>
        <v>0</v>
      </c>
      <c r="W2691" s="13">
        <v>47</v>
      </c>
      <c r="X2691" s="13">
        <f t="shared" si="704"/>
        <v>139308</v>
      </c>
      <c r="Y2691" s="13">
        <v>5</v>
      </c>
      <c r="Z2691" s="13">
        <f t="shared" si="705"/>
        <v>4940</v>
      </c>
      <c r="AA2691" s="13">
        <v>2</v>
      </c>
      <c r="AB2691" s="13">
        <f t="shared" si="706"/>
        <v>494</v>
      </c>
      <c r="AC2691" s="13"/>
      <c r="AD2691" s="13"/>
      <c r="AE2691" s="13"/>
      <c r="AF2691" s="13"/>
      <c r="AG2691" s="13"/>
      <c r="AH2691" s="13"/>
      <c r="AI2691" s="13"/>
      <c r="AJ2691" s="13"/>
      <c r="AK2691" s="13">
        <f t="shared" si="707"/>
        <v>0</v>
      </c>
      <c r="AL2691" s="13"/>
      <c r="AM2691" s="13">
        <f t="shared" si="708"/>
        <v>0</v>
      </c>
      <c r="AN2691" s="13"/>
      <c r="AO2691" s="13">
        <v>0</v>
      </c>
      <c r="AP2691" s="13">
        <f t="shared" si="709"/>
        <v>0</v>
      </c>
      <c r="AQ2691" s="13"/>
      <c r="AR2691" s="13">
        <f t="shared" si="710"/>
        <v>0</v>
      </c>
      <c r="AS2691" s="13"/>
      <c r="AT2691" s="13">
        <f t="shared" si="711"/>
        <v>0</v>
      </c>
      <c r="AU2691" s="13"/>
      <c r="AV2691" s="13">
        <f t="shared" si="712"/>
        <v>0</v>
      </c>
      <c r="AW2691" s="13"/>
      <c r="AX2691" s="13">
        <f t="shared" si="713"/>
        <v>0</v>
      </c>
      <c r="AY2691" s="13"/>
      <c r="AZ2691" s="13">
        <f t="shared" si="714"/>
        <v>0</v>
      </c>
      <c r="BA2691" s="13"/>
      <c r="BB2691" s="13">
        <f t="shared" si="715"/>
        <v>0</v>
      </c>
      <c r="BC2691" s="13"/>
      <c r="BD2691" s="13">
        <f t="shared" si="716"/>
        <v>0</v>
      </c>
      <c r="BE2691" s="13"/>
      <c r="BF2691" s="13">
        <f t="shared" si="717"/>
        <v>0</v>
      </c>
      <c r="BG2691" s="13"/>
      <c r="BH2691" s="13">
        <f t="shared" si="718"/>
        <v>357842.31112178572</v>
      </c>
      <c r="BI2691" s="13">
        <f t="shared" si="719"/>
        <v>357800</v>
      </c>
      <c r="BJ2691" s="13">
        <v>336500</v>
      </c>
    </row>
    <row r="2692" spans="1:62" x14ac:dyDescent="0.25">
      <c r="A2692" t="s">
        <v>2930</v>
      </c>
      <c r="B2692" s="13">
        <v>401</v>
      </c>
      <c r="C2692">
        <v>591041</v>
      </c>
      <c r="D2692">
        <v>1</v>
      </c>
      <c r="E2692">
        <v>0</v>
      </c>
      <c r="F2692">
        <v>0</v>
      </c>
      <c r="G2692">
        <v>0</v>
      </c>
      <c r="H2692">
        <v>0</v>
      </c>
      <c r="I2692" t="s">
        <v>75</v>
      </c>
      <c r="J2692">
        <v>590266</v>
      </c>
      <c r="K2692" t="s">
        <v>96</v>
      </c>
      <c r="L2692">
        <v>590266</v>
      </c>
      <c r="M2692" t="s">
        <v>96</v>
      </c>
      <c r="N2692">
        <v>590266</v>
      </c>
      <c r="O2692" t="s">
        <v>96</v>
      </c>
      <c r="P2692">
        <v>590266</v>
      </c>
      <c r="Q2692" t="s">
        <v>96</v>
      </c>
      <c r="R2692" s="13">
        <v>93943.522623589452</v>
      </c>
      <c r="S2692" s="13"/>
      <c r="T2692" s="13"/>
      <c r="U2692" s="13"/>
      <c r="V2692" s="13">
        <f t="shared" si="703"/>
        <v>0</v>
      </c>
      <c r="W2692" s="13"/>
      <c r="X2692" s="13">
        <f t="shared" si="704"/>
        <v>0</v>
      </c>
      <c r="Y2692" s="13"/>
      <c r="Z2692" s="13">
        <f t="shared" si="705"/>
        <v>0</v>
      </c>
      <c r="AA2692" s="13"/>
      <c r="AB2692" s="13">
        <f t="shared" si="706"/>
        <v>0</v>
      </c>
      <c r="AC2692" s="13"/>
      <c r="AD2692" s="13"/>
      <c r="AE2692" s="13"/>
      <c r="AF2692" s="13"/>
      <c r="AG2692" s="13"/>
      <c r="AH2692" s="13"/>
      <c r="AI2692" s="13"/>
      <c r="AJ2692" s="13"/>
      <c r="AK2692" s="13">
        <f t="shared" si="707"/>
        <v>0</v>
      </c>
      <c r="AL2692" s="13"/>
      <c r="AM2692" s="13">
        <f t="shared" si="708"/>
        <v>0</v>
      </c>
      <c r="AN2692" s="13"/>
      <c r="AO2692" s="13">
        <v>0</v>
      </c>
      <c r="AP2692" s="13">
        <f t="shared" si="709"/>
        <v>0</v>
      </c>
      <c r="AQ2692" s="13"/>
      <c r="AR2692" s="13">
        <f t="shared" si="710"/>
        <v>0</v>
      </c>
      <c r="AS2692" s="13"/>
      <c r="AT2692" s="13">
        <f t="shared" si="711"/>
        <v>0</v>
      </c>
      <c r="AU2692" s="13"/>
      <c r="AV2692" s="13">
        <f t="shared" si="712"/>
        <v>0</v>
      </c>
      <c r="AW2692" s="13"/>
      <c r="AX2692" s="13">
        <f t="shared" si="713"/>
        <v>0</v>
      </c>
      <c r="AY2692" s="13"/>
      <c r="AZ2692" s="13">
        <f t="shared" si="714"/>
        <v>0</v>
      </c>
      <c r="BA2692" s="13"/>
      <c r="BB2692" s="13">
        <f t="shared" si="715"/>
        <v>0</v>
      </c>
      <c r="BC2692" s="13"/>
      <c r="BD2692" s="13">
        <f t="shared" si="716"/>
        <v>0</v>
      </c>
      <c r="BE2692" s="13"/>
      <c r="BF2692" s="13">
        <f t="shared" si="717"/>
        <v>0</v>
      </c>
      <c r="BG2692" s="13"/>
      <c r="BH2692" s="13">
        <f t="shared" si="718"/>
        <v>93943.522623589452</v>
      </c>
      <c r="BI2692" s="13">
        <f t="shared" si="719"/>
        <v>93900</v>
      </c>
      <c r="BJ2692" s="13">
        <v>92400</v>
      </c>
    </row>
    <row r="2693" spans="1:62" x14ac:dyDescent="0.25">
      <c r="A2693" t="s">
        <v>2930</v>
      </c>
      <c r="B2693" s="13">
        <v>366</v>
      </c>
      <c r="C2693">
        <v>565563</v>
      </c>
      <c r="D2693">
        <v>1</v>
      </c>
      <c r="E2693">
        <v>0</v>
      </c>
      <c r="F2693">
        <v>0</v>
      </c>
      <c r="G2693">
        <v>0</v>
      </c>
      <c r="H2693">
        <v>0</v>
      </c>
      <c r="I2693" t="s">
        <v>26</v>
      </c>
      <c r="J2693">
        <v>535621</v>
      </c>
      <c r="K2693" t="s">
        <v>1023</v>
      </c>
      <c r="L2693">
        <v>535419</v>
      </c>
      <c r="M2693" t="s">
        <v>130</v>
      </c>
      <c r="N2693">
        <v>535419</v>
      </c>
      <c r="O2693" t="s">
        <v>130</v>
      </c>
      <c r="P2693">
        <v>535419</v>
      </c>
      <c r="Q2693" t="s">
        <v>130</v>
      </c>
      <c r="R2693" s="13">
        <v>85827.171328072232</v>
      </c>
      <c r="S2693" s="13"/>
      <c r="T2693" s="13"/>
      <c r="U2693" s="13"/>
      <c r="V2693" s="13">
        <f t="shared" ref="V2693:V2756" si="720">U2693*741</f>
        <v>0</v>
      </c>
      <c r="W2693" s="13"/>
      <c r="X2693" s="13">
        <f t="shared" ref="X2693:X2756" si="721">W2693*2964</f>
        <v>0</v>
      </c>
      <c r="Y2693" s="13"/>
      <c r="Z2693" s="13">
        <f t="shared" ref="Z2693:Z2756" si="722">Y2693*988</f>
        <v>0</v>
      </c>
      <c r="AA2693" s="13"/>
      <c r="AB2693" s="13">
        <f t="shared" ref="AB2693:AB2756" si="723">AA2693*247</f>
        <v>0</v>
      </c>
      <c r="AC2693" s="13"/>
      <c r="AD2693" s="13"/>
      <c r="AE2693" s="13"/>
      <c r="AF2693" s="13"/>
      <c r="AG2693" s="13"/>
      <c r="AH2693" s="13"/>
      <c r="AI2693" s="13"/>
      <c r="AJ2693" s="13"/>
      <c r="AK2693" s="13">
        <f t="shared" ref="AK2693:AK2756" si="724">AJ2693*139</f>
        <v>0</v>
      </c>
      <c r="AL2693" s="13"/>
      <c r="AM2693" s="13">
        <f t="shared" ref="AM2693:AM2756" si="725">AL2693*35</f>
        <v>0</v>
      </c>
      <c r="AN2693" s="13"/>
      <c r="AO2693" s="13">
        <v>7</v>
      </c>
      <c r="AP2693" s="13">
        <f t="shared" ref="AP2693:AP2756" si="726">AO2693*30500</f>
        <v>213500</v>
      </c>
      <c r="AQ2693" s="13"/>
      <c r="AR2693" s="13">
        <f t="shared" ref="AR2693:AR2756" si="727">AQ2693*2706</f>
        <v>0</v>
      </c>
      <c r="AS2693" s="13"/>
      <c r="AT2693" s="13">
        <f t="shared" ref="AT2693:AT2756" si="728">AS2693*139</f>
        <v>0</v>
      </c>
      <c r="AU2693" s="13"/>
      <c r="AV2693" s="13">
        <f t="shared" ref="AV2693:AV2756" si="729">AU2693*338</f>
        <v>0</v>
      </c>
      <c r="AW2693" s="13"/>
      <c r="AX2693" s="13">
        <f t="shared" ref="AX2693:AX2756" si="730">AW2693*108</f>
        <v>0</v>
      </c>
      <c r="AY2693" s="13"/>
      <c r="AZ2693" s="13">
        <f t="shared" ref="AZ2693:AZ2756" si="731">AY2693*81</f>
        <v>0</v>
      </c>
      <c r="BA2693" s="13"/>
      <c r="BB2693" s="13">
        <f t="shared" ref="BB2693:BB2756" si="732">BA2693*325</f>
        <v>0</v>
      </c>
      <c r="BC2693" s="13"/>
      <c r="BD2693" s="13">
        <f t="shared" ref="BD2693:BD2756" si="733">BC2693*406</f>
        <v>0</v>
      </c>
      <c r="BE2693" s="13"/>
      <c r="BF2693" s="13">
        <f t="shared" ref="BF2693:BF2756" si="734">BE2693*217</f>
        <v>0</v>
      </c>
      <c r="BG2693" s="13"/>
      <c r="BH2693" s="13">
        <f t="shared" ref="BH2693:BH2756" si="735">R2693+T2693+V2693+X2693+Z2693+AB2693+AD2693+AF2693+AH2693+AI2693+AK2693+AM2693+AN2693+AP2693+AR2693+AT2693+AV2693+AX2693+AZ2693+BB2693+BD2693+BF2693+BG2693</f>
        <v>299327.1713280722</v>
      </c>
      <c r="BI2693" s="13">
        <f t="shared" ref="BI2693:BI2756" si="736">ROUND(BH2693/100,0)*100</f>
        <v>299300</v>
      </c>
      <c r="BJ2693" s="13">
        <v>268700</v>
      </c>
    </row>
    <row r="2694" spans="1:62" x14ac:dyDescent="0.25">
      <c r="A2694" s="6" t="s">
        <v>529</v>
      </c>
      <c r="B2694" s="13">
        <v>7953</v>
      </c>
      <c r="C2694">
        <v>514705</v>
      </c>
      <c r="D2694">
        <v>1</v>
      </c>
      <c r="E2694">
        <v>1</v>
      </c>
      <c r="F2694">
        <v>1</v>
      </c>
      <c r="G2694">
        <v>1</v>
      </c>
      <c r="H2694">
        <v>1</v>
      </c>
      <c r="I2694" t="s">
        <v>61</v>
      </c>
      <c r="J2694">
        <v>514705</v>
      </c>
      <c r="K2694" t="s">
        <v>529</v>
      </c>
      <c r="L2694">
        <v>514705</v>
      </c>
      <c r="M2694" t="s">
        <v>529</v>
      </c>
      <c r="N2694">
        <v>514705</v>
      </c>
      <c r="O2694" t="s">
        <v>529</v>
      </c>
      <c r="P2694">
        <v>514705</v>
      </c>
      <c r="Q2694" t="s">
        <v>529</v>
      </c>
      <c r="R2694" s="13">
        <v>361778.00438176445</v>
      </c>
      <c r="S2694" s="13">
        <v>10978</v>
      </c>
      <c r="T2694" s="13">
        <v>237865.44914434868</v>
      </c>
      <c r="U2694" s="13">
        <v>1</v>
      </c>
      <c r="V2694" s="13">
        <f t="shared" si="720"/>
        <v>741</v>
      </c>
      <c r="W2694" s="13">
        <v>49</v>
      </c>
      <c r="X2694" s="13">
        <f t="shared" si="721"/>
        <v>145236</v>
      </c>
      <c r="Y2694" s="13">
        <v>45</v>
      </c>
      <c r="Z2694" s="13">
        <f t="shared" si="722"/>
        <v>44460</v>
      </c>
      <c r="AA2694" s="13">
        <v>43</v>
      </c>
      <c r="AB2694" s="13">
        <f t="shared" si="723"/>
        <v>10621</v>
      </c>
      <c r="AC2694" s="13">
        <v>15342</v>
      </c>
      <c r="AD2694" s="13">
        <v>1788642.3145159003</v>
      </c>
      <c r="AE2694" s="13">
        <v>15099</v>
      </c>
      <c r="AF2694" s="13">
        <v>2618632.1184586198</v>
      </c>
      <c r="AG2694" s="13">
        <v>15099</v>
      </c>
      <c r="AH2694" s="13">
        <v>10860390.065916326</v>
      </c>
      <c r="AI2694" s="13"/>
      <c r="AJ2694" s="13">
        <v>1204</v>
      </c>
      <c r="AK2694" s="13">
        <f t="shared" si="724"/>
        <v>167356</v>
      </c>
      <c r="AL2694" s="13">
        <v>41</v>
      </c>
      <c r="AM2694" s="13">
        <f t="shared" si="725"/>
        <v>1435</v>
      </c>
      <c r="AN2694" s="13"/>
      <c r="AO2694" s="13">
        <v>4</v>
      </c>
      <c r="AP2694" s="13">
        <f t="shared" si="726"/>
        <v>122000</v>
      </c>
      <c r="AQ2694" s="13">
        <v>99</v>
      </c>
      <c r="AR2694" s="13">
        <f t="shared" si="727"/>
        <v>267894</v>
      </c>
      <c r="AS2694" s="13">
        <v>998</v>
      </c>
      <c r="AT2694" s="13">
        <f t="shared" si="728"/>
        <v>138722</v>
      </c>
      <c r="AU2694" s="13">
        <v>709</v>
      </c>
      <c r="AV2694" s="13">
        <f t="shared" si="729"/>
        <v>239642</v>
      </c>
      <c r="AW2694" s="13">
        <v>188</v>
      </c>
      <c r="AX2694" s="13">
        <f t="shared" si="730"/>
        <v>20304</v>
      </c>
      <c r="AY2694" s="13">
        <v>24</v>
      </c>
      <c r="AZ2694" s="13">
        <f t="shared" si="731"/>
        <v>1944</v>
      </c>
      <c r="BA2694" s="13">
        <v>175</v>
      </c>
      <c r="BB2694" s="13">
        <f t="shared" si="732"/>
        <v>56875</v>
      </c>
      <c r="BC2694" s="13">
        <v>29</v>
      </c>
      <c r="BD2694" s="13">
        <f t="shared" si="733"/>
        <v>11774</v>
      </c>
      <c r="BE2694" s="13">
        <v>3</v>
      </c>
      <c r="BF2694" s="13">
        <f t="shared" si="734"/>
        <v>651</v>
      </c>
      <c r="BG2694" s="13"/>
      <c r="BH2694" s="13">
        <f t="shared" si="735"/>
        <v>17096962.95241696</v>
      </c>
      <c r="BI2694" s="13">
        <f t="shared" si="736"/>
        <v>17097000</v>
      </c>
      <c r="BJ2694" s="13">
        <v>17369000</v>
      </c>
    </row>
    <row r="2695" spans="1:62" x14ac:dyDescent="0.25">
      <c r="A2695" t="s">
        <v>2931</v>
      </c>
      <c r="B2695" s="13">
        <v>550</v>
      </c>
      <c r="C2695">
        <v>566403</v>
      </c>
      <c r="D2695">
        <v>1</v>
      </c>
      <c r="E2695">
        <v>0</v>
      </c>
      <c r="F2695">
        <v>0</v>
      </c>
      <c r="G2695">
        <v>0</v>
      </c>
      <c r="H2695">
        <v>0</v>
      </c>
      <c r="I2695" t="s">
        <v>85</v>
      </c>
      <c r="J2695">
        <v>566853</v>
      </c>
      <c r="K2695" t="s">
        <v>2882</v>
      </c>
      <c r="L2695">
        <v>566985</v>
      </c>
      <c r="M2695" t="s">
        <v>431</v>
      </c>
      <c r="N2695">
        <v>566985</v>
      </c>
      <c r="O2695" t="s">
        <v>431</v>
      </c>
      <c r="P2695">
        <v>566985</v>
      </c>
      <c r="Q2695" t="s">
        <v>431</v>
      </c>
      <c r="R2695" s="13">
        <v>128373.04941407309</v>
      </c>
      <c r="S2695" s="13"/>
      <c r="T2695" s="13"/>
      <c r="U2695" s="13"/>
      <c r="V2695" s="13">
        <f t="shared" si="720"/>
        <v>0</v>
      </c>
      <c r="W2695" s="13"/>
      <c r="X2695" s="13">
        <f t="shared" si="721"/>
        <v>0</v>
      </c>
      <c r="Y2695" s="13"/>
      <c r="Z2695" s="13">
        <f t="shared" si="722"/>
        <v>0</v>
      </c>
      <c r="AA2695" s="13"/>
      <c r="AB2695" s="13">
        <f t="shared" si="723"/>
        <v>0</v>
      </c>
      <c r="AC2695" s="13"/>
      <c r="AD2695" s="13"/>
      <c r="AE2695" s="13"/>
      <c r="AF2695" s="13"/>
      <c r="AG2695" s="13"/>
      <c r="AH2695" s="13"/>
      <c r="AI2695" s="13"/>
      <c r="AJ2695" s="13"/>
      <c r="AK2695" s="13">
        <f t="shared" si="724"/>
        <v>0</v>
      </c>
      <c r="AL2695" s="13"/>
      <c r="AM2695" s="13">
        <f t="shared" si="725"/>
        <v>0</v>
      </c>
      <c r="AN2695" s="13"/>
      <c r="AO2695" s="13">
        <v>0</v>
      </c>
      <c r="AP2695" s="13">
        <f t="shared" si="726"/>
        <v>0</v>
      </c>
      <c r="AQ2695" s="13"/>
      <c r="AR2695" s="13">
        <f t="shared" si="727"/>
        <v>0</v>
      </c>
      <c r="AS2695" s="13"/>
      <c r="AT2695" s="13">
        <f t="shared" si="728"/>
        <v>0</v>
      </c>
      <c r="AU2695" s="13"/>
      <c r="AV2695" s="13">
        <f t="shared" si="729"/>
        <v>0</v>
      </c>
      <c r="AW2695" s="13"/>
      <c r="AX2695" s="13">
        <f t="shared" si="730"/>
        <v>0</v>
      </c>
      <c r="AY2695" s="13"/>
      <c r="AZ2695" s="13">
        <f t="shared" si="731"/>
        <v>0</v>
      </c>
      <c r="BA2695" s="13"/>
      <c r="BB2695" s="13">
        <f t="shared" si="732"/>
        <v>0</v>
      </c>
      <c r="BC2695" s="13"/>
      <c r="BD2695" s="13">
        <f t="shared" si="733"/>
        <v>0</v>
      </c>
      <c r="BE2695" s="13"/>
      <c r="BF2695" s="13">
        <f t="shared" si="734"/>
        <v>0</v>
      </c>
      <c r="BG2695" s="13"/>
      <c r="BH2695" s="13">
        <f t="shared" si="735"/>
        <v>128373.04941407309</v>
      </c>
      <c r="BI2695" s="13">
        <f t="shared" si="736"/>
        <v>128400</v>
      </c>
      <c r="BJ2695" s="13">
        <v>128600</v>
      </c>
    </row>
    <row r="2696" spans="1:62" x14ac:dyDescent="0.25">
      <c r="A2696" t="s">
        <v>2932</v>
      </c>
      <c r="B2696" s="13">
        <v>656</v>
      </c>
      <c r="C2696">
        <v>545597</v>
      </c>
      <c r="D2696">
        <v>1</v>
      </c>
      <c r="E2696">
        <v>0</v>
      </c>
      <c r="F2696">
        <v>0</v>
      </c>
      <c r="G2696">
        <v>0</v>
      </c>
      <c r="H2696">
        <v>0</v>
      </c>
      <c r="I2696" t="s">
        <v>23</v>
      </c>
      <c r="J2696">
        <v>545481</v>
      </c>
      <c r="K2696" t="s">
        <v>1618</v>
      </c>
      <c r="L2696">
        <v>545848</v>
      </c>
      <c r="M2696" t="s">
        <v>1816</v>
      </c>
      <c r="N2696">
        <v>545848</v>
      </c>
      <c r="O2696" t="s">
        <v>1816</v>
      </c>
      <c r="P2696">
        <v>545392</v>
      </c>
      <c r="Q2696" t="s">
        <v>290</v>
      </c>
      <c r="R2696" s="13">
        <v>152757.42113065068</v>
      </c>
      <c r="S2696" s="13"/>
      <c r="T2696" s="13"/>
      <c r="U2696" s="13"/>
      <c r="V2696" s="13">
        <f t="shared" si="720"/>
        <v>0</v>
      </c>
      <c r="W2696" s="13"/>
      <c r="X2696" s="13">
        <f t="shared" si="721"/>
        <v>0</v>
      </c>
      <c r="Y2696" s="13"/>
      <c r="Z2696" s="13">
        <f t="shared" si="722"/>
        <v>0</v>
      </c>
      <c r="AA2696" s="13"/>
      <c r="AB2696" s="13">
        <f t="shared" si="723"/>
        <v>0</v>
      </c>
      <c r="AC2696" s="13"/>
      <c r="AD2696" s="13"/>
      <c r="AE2696" s="13"/>
      <c r="AF2696" s="13"/>
      <c r="AG2696" s="13"/>
      <c r="AH2696" s="13"/>
      <c r="AI2696" s="13"/>
      <c r="AJ2696" s="13"/>
      <c r="AK2696" s="13">
        <f t="shared" si="724"/>
        <v>0</v>
      </c>
      <c r="AL2696" s="13"/>
      <c r="AM2696" s="13">
        <f t="shared" si="725"/>
        <v>0</v>
      </c>
      <c r="AN2696" s="13"/>
      <c r="AO2696" s="13">
        <v>0</v>
      </c>
      <c r="AP2696" s="13">
        <f t="shared" si="726"/>
        <v>0</v>
      </c>
      <c r="AQ2696" s="13"/>
      <c r="AR2696" s="13">
        <f t="shared" si="727"/>
        <v>0</v>
      </c>
      <c r="AS2696" s="13"/>
      <c r="AT2696" s="13">
        <f t="shared" si="728"/>
        <v>0</v>
      </c>
      <c r="AU2696" s="13"/>
      <c r="AV2696" s="13">
        <f t="shared" si="729"/>
        <v>0</v>
      </c>
      <c r="AW2696" s="13"/>
      <c r="AX2696" s="13">
        <f t="shared" si="730"/>
        <v>0</v>
      </c>
      <c r="AY2696" s="13"/>
      <c r="AZ2696" s="13">
        <f t="shared" si="731"/>
        <v>0</v>
      </c>
      <c r="BA2696" s="13"/>
      <c r="BB2696" s="13">
        <f t="shared" si="732"/>
        <v>0</v>
      </c>
      <c r="BC2696" s="13"/>
      <c r="BD2696" s="13">
        <f t="shared" si="733"/>
        <v>0</v>
      </c>
      <c r="BE2696" s="13"/>
      <c r="BF2696" s="13">
        <f t="shared" si="734"/>
        <v>0</v>
      </c>
      <c r="BG2696" s="13"/>
      <c r="BH2696" s="13">
        <f t="shared" si="735"/>
        <v>152757.42113065068</v>
      </c>
      <c r="BI2696" s="13">
        <f t="shared" si="736"/>
        <v>152800</v>
      </c>
      <c r="BJ2696" s="13">
        <v>155900</v>
      </c>
    </row>
    <row r="2697" spans="1:62" x14ac:dyDescent="0.25">
      <c r="A2697" t="s">
        <v>2933</v>
      </c>
      <c r="B2697" s="13">
        <v>432</v>
      </c>
      <c r="C2697">
        <v>575313</v>
      </c>
      <c r="D2697">
        <v>1</v>
      </c>
      <c r="E2697">
        <v>0</v>
      </c>
      <c r="F2697">
        <v>0</v>
      </c>
      <c r="G2697">
        <v>0</v>
      </c>
      <c r="H2697">
        <v>0</v>
      </c>
      <c r="I2697" t="s">
        <v>41</v>
      </c>
      <c r="J2697">
        <v>575054</v>
      </c>
      <c r="K2697" t="s">
        <v>341</v>
      </c>
      <c r="L2697">
        <v>575054</v>
      </c>
      <c r="M2697" t="s">
        <v>341</v>
      </c>
      <c r="N2697">
        <v>575500</v>
      </c>
      <c r="O2697" t="s">
        <v>736</v>
      </c>
      <c r="P2697">
        <v>575500</v>
      </c>
      <c r="Q2697" t="s">
        <v>736</v>
      </c>
      <c r="R2697" s="13">
        <v>101122.67508416688</v>
      </c>
      <c r="S2697" s="13"/>
      <c r="T2697" s="13"/>
      <c r="U2697" s="13"/>
      <c r="V2697" s="13">
        <f t="shared" si="720"/>
        <v>0</v>
      </c>
      <c r="W2697" s="13"/>
      <c r="X2697" s="13">
        <f t="shared" si="721"/>
        <v>0</v>
      </c>
      <c r="Y2697" s="13"/>
      <c r="Z2697" s="13">
        <f t="shared" si="722"/>
        <v>0</v>
      </c>
      <c r="AA2697" s="13"/>
      <c r="AB2697" s="13">
        <f t="shared" si="723"/>
        <v>0</v>
      </c>
      <c r="AC2697" s="13"/>
      <c r="AD2697" s="13"/>
      <c r="AE2697" s="13"/>
      <c r="AF2697" s="13"/>
      <c r="AG2697" s="13"/>
      <c r="AH2697" s="13"/>
      <c r="AI2697" s="13"/>
      <c r="AJ2697" s="13"/>
      <c r="AK2697" s="13">
        <f t="shared" si="724"/>
        <v>0</v>
      </c>
      <c r="AL2697" s="13"/>
      <c r="AM2697" s="13">
        <f t="shared" si="725"/>
        <v>0</v>
      </c>
      <c r="AN2697" s="13"/>
      <c r="AO2697" s="13">
        <v>0</v>
      </c>
      <c r="AP2697" s="13">
        <f t="shared" si="726"/>
        <v>0</v>
      </c>
      <c r="AQ2697" s="13"/>
      <c r="AR2697" s="13">
        <f t="shared" si="727"/>
        <v>0</v>
      </c>
      <c r="AS2697" s="13"/>
      <c r="AT2697" s="13">
        <f t="shared" si="728"/>
        <v>0</v>
      </c>
      <c r="AU2697" s="13"/>
      <c r="AV2697" s="13">
        <f t="shared" si="729"/>
        <v>0</v>
      </c>
      <c r="AW2697" s="13"/>
      <c r="AX2697" s="13">
        <f t="shared" si="730"/>
        <v>0</v>
      </c>
      <c r="AY2697" s="13"/>
      <c r="AZ2697" s="13">
        <f t="shared" si="731"/>
        <v>0</v>
      </c>
      <c r="BA2697" s="13"/>
      <c r="BB2697" s="13">
        <f t="shared" si="732"/>
        <v>0</v>
      </c>
      <c r="BC2697" s="13"/>
      <c r="BD2697" s="13">
        <f t="shared" si="733"/>
        <v>0</v>
      </c>
      <c r="BE2697" s="13"/>
      <c r="BF2697" s="13">
        <f t="shared" si="734"/>
        <v>0</v>
      </c>
      <c r="BG2697" s="13"/>
      <c r="BH2697" s="13">
        <f t="shared" si="735"/>
        <v>101122.67508416688</v>
      </c>
      <c r="BI2697" s="13">
        <f t="shared" si="736"/>
        <v>101100</v>
      </c>
      <c r="BJ2697" s="13">
        <v>98500</v>
      </c>
    </row>
    <row r="2698" spans="1:62" x14ac:dyDescent="0.25">
      <c r="A2698" s="3" t="s">
        <v>2934</v>
      </c>
      <c r="B2698" s="13">
        <v>1486</v>
      </c>
      <c r="C2698">
        <v>586323</v>
      </c>
      <c r="D2698">
        <v>1</v>
      </c>
      <c r="E2698">
        <v>1</v>
      </c>
      <c r="F2698">
        <v>0</v>
      </c>
      <c r="G2698">
        <v>0</v>
      </c>
      <c r="H2698">
        <v>0</v>
      </c>
      <c r="I2698" t="s">
        <v>30</v>
      </c>
      <c r="J2698">
        <v>586323</v>
      </c>
      <c r="K2698" t="s">
        <v>2934</v>
      </c>
      <c r="L2698">
        <v>586714</v>
      </c>
      <c r="M2698" t="s">
        <v>622</v>
      </c>
      <c r="N2698">
        <v>586714</v>
      </c>
      <c r="O2698" t="s">
        <v>622</v>
      </c>
      <c r="P2698">
        <v>586722</v>
      </c>
      <c r="Q2698" t="s">
        <v>440</v>
      </c>
      <c r="R2698" s="13">
        <v>341273.3727295337</v>
      </c>
      <c r="S2698" s="13">
        <v>2422</v>
      </c>
      <c r="T2698" s="13">
        <v>129533.82370953615</v>
      </c>
      <c r="U2698" s="13"/>
      <c r="V2698" s="13">
        <f t="shared" si="720"/>
        <v>0</v>
      </c>
      <c r="W2698" s="13">
        <v>7</v>
      </c>
      <c r="X2698" s="13">
        <f t="shared" si="721"/>
        <v>20748</v>
      </c>
      <c r="Y2698" s="13">
        <v>5</v>
      </c>
      <c r="Z2698" s="13">
        <f t="shared" si="722"/>
        <v>4940</v>
      </c>
      <c r="AA2698" s="13">
        <v>6</v>
      </c>
      <c r="AB2698" s="13">
        <f t="shared" si="723"/>
        <v>1482</v>
      </c>
      <c r="AC2698" s="13"/>
      <c r="AD2698" s="13"/>
      <c r="AE2698" s="13"/>
      <c r="AF2698" s="13"/>
      <c r="AG2698" s="13"/>
      <c r="AH2698" s="13"/>
      <c r="AI2698" s="13"/>
      <c r="AJ2698" s="13"/>
      <c r="AK2698" s="13">
        <f t="shared" si="724"/>
        <v>0</v>
      </c>
      <c r="AL2698" s="13"/>
      <c r="AM2698" s="13">
        <f t="shared" si="725"/>
        <v>0</v>
      </c>
      <c r="AN2698" s="13"/>
      <c r="AO2698" s="13">
        <v>0</v>
      </c>
      <c r="AP2698" s="13">
        <f t="shared" si="726"/>
        <v>0</v>
      </c>
      <c r="AQ2698" s="13"/>
      <c r="AR2698" s="13">
        <f t="shared" si="727"/>
        <v>0</v>
      </c>
      <c r="AS2698" s="13"/>
      <c r="AT2698" s="13">
        <f t="shared" si="728"/>
        <v>0</v>
      </c>
      <c r="AU2698" s="13"/>
      <c r="AV2698" s="13">
        <f t="shared" si="729"/>
        <v>0</v>
      </c>
      <c r="AW2698" s="13"/>
      <c r="AX2698" s="13">
        <f t="shared" si="730"/>
        <v>0</v>
      </c>
      <c r="AY2698" s="13"/>
      <c r="AZ2698" s="13">
        <f t="shared" si="731"/>
        <v>0</v>
      </c>
      <c r="BA2698" s="13"/>
      <c r="BB2698" s="13">
        <f t="shared" si="732"/>
        <v>0</v>
      </c>
      <c r="BC2698" s="13"/>
      <c r="BD2698" s="13">
        <f t="shared" si="733"/>
        <v>0</v>
      </c>
      <c r="BE2698" s="13"/>
      <c r="BF2698" s="13">
        <f t="shared" si="734"/>
        <v>0</v>
      </c>
      <c r="BG2698" s="13"/>
      <c r="BH2698" s="13">
        <f t="shared" si="735"/>
        <v>497977.19643906987</v>
      </c>
      <c r="BI2698" s="13">
        <f t="shared" si="736"/>
        <v>498000</v>
      </c>
      <c r="BJ2698" s="13">
        <v>499800</v>
      </c>
    </row>
    <row r="2699" spans="1:62" x14ac:dyDescent="0.25">
      <c r="A2699" t="s">
        <v>2935</v>
      </c>
      <c r="B2699" s="13">
        <v>716</v>
      </c>
      <c r="C2699">
        <v>589691</v>
      </c>
      <c r="D2699">
        <v>1</v>
      </c>
      <c r="E2699">
        <v>0</v>
      </c>
      <c r="F2699">
        <v>0</v>
      </c>
      <c r="G2699">
        <v>0</v>
      </c>
      <c r="H2699">
        <v>0</v>
      </c>
      <c r="I2699" t="s">
        <v>61</v>
      </c>
      <c r="J2699">
        <v>589314</v>
      </c>
      <c r="K2699" t="s">
        <v>753</v>
      </c>
      <c r="L2699">
        <v>589624</v>
      </c>
      <c r="M2699" t="s">
        <v>521</v>
      </c>
      <c r="N2699">
        <v>589624</v>
      </c>
      <c r="O2699" t="s">
        <v>521</v>
      </c>
      <c r="P2699">
        <v>589624</v>
      </c>
      <c r="Q2699" t="s">
        <v>521</v>
      </c>
      <c r="R2699" s="13">
        <v>166523.45911161063</v>
      </c>
      <c r="S2699" s="13"/>
      <c r="T2699" s="13"/>
      <c r="U2699" s="13"/>
      <c r="V2699" s="13">
        <f t="shared" si="720"/>
        <v>0</v>
      </c>
      <c r="W2699" s="13"/>
      <c r="X2699" s="13">
        <f t="shared" si="721"/>
        <v>0</v>
      </c>
      <c r="Y2699" s="13"/>
      <c r="Z2699" s="13">
        <f t="shared" si="722"/>
        <v>0</v>
      </c>
      <c r="AA2699" s="13"/>
      <c r="AB2699" s="13">
        <f t="shared" si="723"/>
        <v>0</v>
      </c>
      <c r="AC2699" s="13"/>
      <c r="AD2699" s="13"/>
      <c r="AE2699" s="13"/>
      <c r="AF2699" s="13"/>
      <c r="AG2699" s="13"/>
      <c r="AH2699" s="13"/>
      <c r="AI2699" s="13"/>
      <c r="AJ2699" s="13"/>
      <c r="AK2699" s="13">
        <f t="shared" si="724"/>
        <v>0</v>
      </c>
      <c r="AL2699" s="13"/>
      <c r="AM2699" s="13">
        <f t="shared" si="725"/>
        <v>0</v>
      </c>
      <c r="AN2699" s="13"/>
      <c r="AO2699" s="13">
        <v>2</v>
      </c>
      <c r="AP2699" s="13">
        <f t="shared" si="726"/>
        <v>61000</v>
      </c>
      <c r="AQ2699" s="13"/>
      <c r="AR2699" s="13">
        <f t="shared" si="727"/>
        <v>0</v>
      </c>
      <c r="AS2699" s="13"/>
      <c r="AT2699" s="13">
        <f t="shared" si="728"/>
        <v>0</v>
      </c>
      <c r="AU2699" s="13"/>
      <c r="AV2699" s="13">
        <f t="shared" si="729"/>
        <v>0</v>
      </c>
      <c r="AW2699" s="13"/>
      <c r="AX2699" s="13">
        <f t="shared" si="730"/>
        <v>0</v>
      </c>
      <c r="AY2699" s="13"/>
      <c r="AZ2699" s="13">
        <f t="shared" si="731"/>
        <v>0</v>
      </c>
      <c r="BA2699" s="13"/>
      <c r="BB2699" s="13">
        <f t="shared" si="732"/>
        <v>0</v>
      </c>
      <c r="BC2699" s="13"/>
      <c r="BD2699" s="13">
        <f t="shared" si="733"/>
        <v>0</v>
      </c>
      <c r="BE2699" s="13"/>
      <c r="BF2699" s="13">
        <f t="shared" si="734"/>
        <v>0</v>
      </c>
      <c r="BG2699" s="13"/>
      <c r="BH2699" s="13">
        <f t="shared" si="735"/>
        <v>227523.45911161063</v>
      </c>
      <c r="BI2699" s="13">
        <f t="shared" si="736"/>
        <v>227500</v>
      </c>
      <c r="BJ2699" s="13">
        <v>196300</v>
      </c>
    </row>
    <row r="2700" spans="1:62" x14ac:dyDescent="0.25">
      <c r="A2700" t="s">
        <v>2935</v>
      </c>
      <c r="B2700" s="13">
        <v>363</v>
      </c>
      <c r="C2700">
        <v>586871</v>
      </c>
      <c r="D2700">
        <v>1</v>
      </c>
      <c r="E2700">
        <v>0</v>
      </c>
      <c r="F2700">
        <v>0</v>
      </c>
      <c r="G2700">
        <v>0</v>
      </c>
      <c r="H2700">
        <v>0</v>
      </c>
      <c r="I2700" t="s">
        <v>90</v>
      </c>
      <c r="J2700">
        <v>585751</v>
      </c>
      <c r="K2700" t="s">
        <v>526</v>
      </c>
      <c r="L2700">
        <v>585751</v>
      </c>
      <c r="M2700" t="s">
        <v>526</v>
      </c>
      <c r="N2700">
        <v>585751</v>
      </c>
      <c r="O2700" t="s">
        <v>526</v>
      </c>
      <c r="P2700">
        <v>585459</v>
      </c>
      <c r="Q2700" t="s">
        <v>414</v>
      </c>
      <c r="R2700" s="13">
        <v>85130.931384892814</v>
      </c>
      <c r="S2700" s="13"/>
      <c r="T2700" s="13"/>
      <c r="U2700" s="13"/>
      <c r="V2700" s="13">
        <f t="shared" si="720"/>
        <v>0</v>
      </c>
      <c r="W2700" s="13"/>
      <c r="X2700" s="13">
        <f t="shared" si="721"/>
        <v>0</v>
      </c>
      <c r="Y2700" s="13"/>
      <c r="Z2700" s="13">
        <f t="shared" si="722"/>
        <v>0</v>
      </c>
      <c r="AA2700" s="13"/>
      <c r="AB2700" s="13">
        <f t="shared" si="723"/>
        <v>0</v>
      </c>
      <c r="AC2700" s="13"/>
      <c r="AD2700" s="13"/>
      <c r="AE2700" s="13"/>
      <c r="AF2700" s="13"/>
      <c r="AG2700" s="13"/>
      <c r="AH2700" s="13"/>
      <c r="AI2700" s="13"/>
      <c r="AJ2700" s="13"/>
      <c r="AK2700" s="13">
        <f t="shared" si="724"/>
        <v>0</v>
      </c>
      <c r="AL2700" s="13"/>
      <c r="AM2700" s="13">
        <f t="shared" si="725"/>
        <v>0</v>
      </c>
      <c r="AN2700" s="13"/>
      <c r="AO2700" s="13">
        <v>0</v>
      </c>
      <c r="AP2700" s="13">
        <f t="shared" si="726"/>
        <v>0</v>
      </c>
      <c r="AQ2700" s="13"/>
      <c r="AR2700" s="13">
        <f t="shared" si="727"/>
        <v>0</v>
      </c>
      <c r="AS2700" s="13"/>
      <c r="AT2700" s="13">
        <f t="shared" si="728"/>
        <v>0</v>
      </c>
      <c r="AU2700" s="13"/>
      <c r="AV2700" s="13">
        <f t="shared" si="729"/>
        <v>0</v>
      </c>
      <c r="AW2700" s="13"/>
      <c r="AX2700" s="13">
        <f t="shared" si="730"/>
        <v>0</v>
      </c>
      <c r="AY2700" s="13"/>
      <c r="AZ2700" s="13">
        <f t="shared" si="731"/>
        <v>0</v>
      </c>
      <c r="BA2700" s="13"/>
      <c r="BB2700" s="13">
        <f t="shared" si="732"/>
        <v>0</v>
      </c>
      <c r="BC2700" s="13"/>
      <c r="BD2700" s="13">
        <f t="shared" si="733"/>
        <v>0</v>
      </c>
      <c r="BE2700" s="13"/>
      <c r="BF2700" s="13">
        <f t="shared" si="734"/>
        <v>0</v>
      </c>
      <c r="BG2700" s="13"/>
      <c r="BH2700" s="13">
        <f t="shared" si="735"/>
        <v>85130.931384892814</v>
      </c>
      <c r="BI2700" s="13">
        <f t="shared" si="736"/>
        <v>85100</v>
      </c>
      <c r="BJ2700" s="13">
        <v>85400</v>
      </c>
    </row>
    <row r="2701" spans="1:62" x14ac:dyDescent="0.25">
      <c r="A2701" t="s">
        <v>2935</v>
      </c>
      <c r="B2701" s="13">
        <v>568</v>
      </c>
      <c r="C2701">
        <v>562661</v>
      </c>
      <c r="D2701">
        <v>1</v>
      </c>
      <c r="E2701">
        <v>0</v>
      </c>
      <c r="F2701">
        <v>0</v>
      </c>
      <c r="G2701">
        <v>0</v>
      </c>
      <c r="H2701">
        <v>0</v>
      </c>
      <c r="I2701" t="s">
        <v>85</v>
      </c>
      <c r="J2701">
        <v>562912</v>
      </c>
      <c r="K2701" t="s">
        <v>1427</v>
      </c>
      <c r="L2701">
        <v>562858</v>
      </c>
      <c r="M2701" t="s">
        <v>1428</v>
      </c>
      <c r="N2701">
        <v>562858</v>
      </c>
      <c r="O2701" t="s">
        <v>1428</v>
      </c>
      <c r="P2701">
        <v>562777</v>
      </c>
      <c r="Q2701" t="s">
        <v>1429</v>
      </c>
      <c r="R2701" s="13">
        <v>132519.83719655295</v>
      </c>
      <c r="S2701" s="13"/>
      <c r="T2701" s="13"/>
      <c r="U2701" s="13"/>
      <c r="V2701" s="13">
        <f t="shared" si="720"/>
        <v>0</v>
      </c>
      <c r="W2701" s="13"/>
      <c r="X2701" s="13">
        <f t="shared" si="721"/>
        <v>0</v>
      </c>
      <c r="Y2701" s="13"/>
      <c r="Z2701" s="13">
        <f t="shared" si="722"/>
        <v>0</v>
      </c>
      <c r="AA2701" s="13"/>
      <c r="AB2701" s="13">
        <f t="shared" si="723"/>
        <v>0</v>
      </c>
      <c r="AC2701" s="13"/>
      <c r="AD2701" s="13"/>
      <c r="AE2701" s="13"/>
      <c r="AF2701" s="13"/>
      <c r="AG2701" s="13"/>
      <c r="AH2701" s="13"/>
      <c r="AI2701" s="13"/>
      <c r="AJ2701" s="13"/>
      <c r="AK2701" s="13">
        <f t="shared" si="724"/>
        <v>0</v>
      </c>
      <c r="AL2701" s="13"/>
      <c r="AM2701" s="13">
        <f t="shared" si="725"/>
        <v>0</v>
      </c>
      <c r="AN2701" s="13"/>
      <c r="AO2701" s="13">
        <v>9</v>
      </c>
      <c r="AP2701" s="13">
        <f t="shared" si="726"/>
        <v>274500</v>
      </c>
      <c r="AQ2701" s="13"/>
      <c r="AR2701" s="13">
        <f t="shared" si="727"/>
        <v>0</v>
      </c>
      <c r="AS2701" s="13"/>
      <c r="AT2701" s="13">
        <f t="shared" si="728"/>
        <v>0</v>
      </c>
      <c r="AU2701" s="13"/>
      <c r="AV2701" s="13">
        <f t="shared" si="729"/>
        <v>0</v>
      </c>
      <c r="AW2701" s="13"/>
      <c r="AX2701" s="13">
        <f t="shared" si="730"/>
        <v>0</v>
      </c>
      <c r="AY2701" s="13"/>
      <c r="AZ2701" s="13">
        <f t="shared" si="731"/>
        <v>0</v>
      </c>
      <c r="BA2701" s="13"/>
      <c r="BB2701" s="13">
        <f t="shared" si="732"/>
        <v>0</v>
      </c>
      <c r="BC2701" s="13"/>
      <c r="BD2701" s="13">
        <f t="shared" si="733"/>
        <v>0</v>
      </c>
      <c r="BE2701" s="13"/>
      <c r="BF2701" s="13">
        <f t="shared" si="734"/>
        <v>0</v>
      </c>
      <c r="BG2701" s="13"/>
      <c r="BH2701" s="13">
        <f t="shared" si="735"/>
        <v>407019.83719655295</v>
      </c>
      <c r="BI2701" s="13">
        <f t="shared" si="736"/>
        <v>407000</v>
      </c>
      <c r="BJ2701" s="13">
        <v>532100</v>
      </c>
    </row>
    <row r="2702" spans="1:62" x14ac:dyDescent="0.25">
      <c r="A2702" t="s">
        <v>2935</v>
      </c>
      <c r="B2702" s="13">
        <v>743</v>
      </c>
      <c r="C2702">
        <v>554626</v>
      </c>
      <c r="D2702">
        <v>1</v>
      </c>
      <c r="E2702">
        <v>0</v>
      </c>
      <c r="F2702">
        <v>0</v>
      </c>
      <c r="G2702">
        <v>0</v>
      </c>
      <c r="H2702">
        <v>0</v>
      </c>
      <c r="I2702" t="s">
        <v>18</v>
      </c>
      <c r="J2702">
        <v>554481</v>
      </c>
      <c r="K2702" t="s">
        <v>87</v>
      </c>
      <c r="L2702">
        <v>554481</v>
      </c>
      <c r="M2702" t="s">
        <v>87</v>
      </c>
      <c r="N2702">
        <v>554481</v>
      </c>
      <c r="O2702" t="s">
        <v>87</v>
      </c>
      <c r="P2702">
        <v>554481</v>
      </c>
      <c r="Q2702" t="s">
        <v>87</v>
      </c>
      <c r="R2702" s="13">
        <v>172710.02079751546</v>
      </c>
      <c r="S2702" s="13"/>
      <c r="T2702" s="13"/>
      <c r="U2702" s="13"/>
      <c r="V2702" s="13">
        <f t="shared" si="720"/>
        <v>0</v>
      </c>
      <c r="W2702" s="13"/>
      <c r="X2702" s="13">
        <f t="shared" si="721"/>
        <v>0</v>
      </c>
      <c r="Y2702" s="13"/>
      <c r="Z2702" s="13">
        <f t="shared" si="722"/>
        <v>0</v>
      </c>
      <c r="AA2702" s="13"/>
      <c r="AB2702" s="13">
        <f t="shared" si="723"/>
        <v>0</v>
      </c>
      <c r="AC2702" s="13"/>
      <c r="AD2702" s="13"/>
      <c r="AE2702" s="13"/>
      <c r="AF2702" s="13"/>
      <c r="AG2702" s="13"/>
      <c r="AH2702" s="13"/>
      <c r="AI2702" s="13"/>
      <c r="AJ2702" s="13"/>
      <c r="AK2702" s="13">
        <f t="shared" si="724"/>
        <v>0</v>
      </c>
      <c r="AL2702" s="13"/>
      <c r="AM2702" s="13">
        <f t="shared" si="725"/>
        <v>0</v>
      </c>
      <c r="AN2702" s="13"/>
      <c r="AO2702" s="13">
        <v>0</v>
      </c>
      <c r="AP2702" s="13">
        <f t="shared" si="726"/>
        <v>0</v>
      </c>
      <c r="AQ2702" s="13"/>
      <c r="AR2702" s="13">
        <f t="shared" si="727"/>
        <v>0</v>
      </c>
      <c r="AS2702" s="13"/>
      <c r="AT2702" s="13">
        <f t="shared" si="728"/>
        <v>0</v>
      </c>
      <c r="AU2702" s="13"/>
      <c r="AV2702" s="13">
        <f t="shared" si="729"/>
        <v>0</v>
      </c>
      <c r="AW2702" s="13"/>
      <c r="AX2702" s="13">
        <f t="shared" si="730"/>
        <v>0</v>
      </c>
      <c r="AY2702" s="13"/>
      <c r="AZ2702" s="13">
        <f t="shared" si="731"/>
        <v>0</v>
      </c>
      <c r="BA2702" s="13"/>
      <c r="BB2702" s="13">
        <f t="shared" si="732"/>
        <v>0</v>
      </c>
      <c r="BC2702" s="13"/>
      <c r="BD2702" s="13">
        <f t="shared" si="733"/>
        <v>0</v>
      </c>
      <c r="BE2702" s="13"/>
      <c r="BF2702" s="13">
        <f t="shared" si="734"/>
        <v>0</v>
      </c>
      <c r="BG2702" s="13"/>
      <c r="BH2702" s="13">
        <f t="shared" si="735"/>
        <v>172710.02079751546</v>
      </c>
      <c r="BI2702" s="13">
        <f t="shared" si="736"/>
        <v>172700</v>
      </c>
      <c r="BJ2702" s="13">
        <v>174000</v>
      </c>
    </row>
    <row r="2703" spans="1:62" x14ac:dyDescent="0.25">
      <c r="A2703" t="s">
        <v>2935</v>
      </c>
      <c r="B2703" s="13">
        <v>278</v>
      </c>
      <c r="C2703">
        <v>514772</v>
      </c>
      <c r="D2703">
        <v>1</v>
      </c>
      <c r="E2703">
        <v>0</v>
      </c>
      <c r="F2703">
        <v>0</v>
      </c>
      <c r="G2703">
        <v>0</v>
      </c>
      <c r="H2703">
        <v>0</v>
      </c>
      <c r="I2703" t="s">
        <v>61</v>
      </c>
      <c r="J2703">
        <v>513229</v>
      </c>
      <c r="K2703" t="s">
        <v>356</v>
      </c>
      <c r="L2703">
        <v>513229</v>
      </c>
      <c r="M2703" t="s">
        <v>356</v>
      </c>
      <c r="N2703">
        <v>511382</v>
      </c>
      <c r="O2703" t="s">
        <v>272</v>
      </c>
      <c r="P2703">
        <v>511382</v>
      </c>
      <c r="Q2703" t="s">
        <v>272</v>
      </c>
      <c r="R2703" s="13">
        <v>70488.701001315436</v>
      </c>
      <c r="S2703" s="13"/>
      <c r="T2703" s="13"/>
      <c r="U2703" s="13"/>
      <c r="V2703" s="13">
        <f t="shared" si="720"/>
        <v>0</v>
      </c>
      <c r="W2703" s="13"/>
      <c r="X2703" s="13">
        <f t="shared" si="721"/>
        <v>0</v>
      </c>
      <c r="Y2703" s="13"/>
      <c r="Z2703" s="13">
        <f t="shared" si="722"/>
        <v>0</v>
      </c>
      <c r="AA2703" s="13"/>
      <c r="AB2703" s="13">
        <f t="shared" si="723"/>
        <v>0</v>
      </c>
      <c r="AC2703" s="13"/>
      <c r="AD2703" s="13"/>
      <c r="AE2703" s="13"/>
      <c r="AF2703" s="13"/>
      <c r="AG2703" s="13"/>
      <c r="AH2703" s="13"/>
      <c r="AI2703" s="13"/>
      <c r="AJ2703" s="13"/>
      <c r="AK2703" s="13">
        <f t="shared" si="724"/>
        <v>0</v>
      </c>
      <c r="AL2703" s="13"/>
      <c r="AM2703" s="13">
        <f t="shared" si="725"/>
        <v>0</v>
      </c>
      <c r="AN2703" s="13"/>
      <c r="AO2703" s="13">
        <v>1</v>
      </c>
      <c r="AP2703" s="13">
        <f t="shared" si="726"/>
        <v>30500</v>
      </c>
      <c r="AQ2703" s="13"/>
      <c r="AR2703" s="13">
        <f t="shared" si="727"/>
        <v>0</v>
      </c>
      <c r="AS2703" s="13"/>
      <c r="AT2703" s="13">
        <f t="shared" si="728"/>
        <v>0</v>
      </c>
      <c r="AU2703" s="13"/>
      <c r="AV2703" s="13">
        <f t="shared" si="729"/>
        <v>0</v>
      </c>
      <c r="AW2703" s="13"/>
      <c r="AX2703" s="13">
        <f t="shared" si="730"/>
        <v>0</v>
      </c>
      <c r="AY2703" s="13"/>
      <c r="AZ2703" s="13">
        <f t="shared" si="731"/>
        <v>0</v>
      </c>
      <c r="BA2703" s="13"/>
      <c r="BB2703" s="13">
        <f t="shared" si="732"/>
        <v>0</v>
      </c>
      <c r="BC2703" s="13"/>
      <c r="BD2703" s="13">
        <f t="shared" si="733"/>
        <v>0</v>
      </c>
      <c r="BE2703" s="13"/>
      <c r="BF2703" s="13">
        <f t="shared" si="734"/>
        <v>0</v>
      </c>
      <c r="BG2703" s="13"/>
      <c r="BH2703" s="13">
        <f t="shared" si="735"/>
        <v>100988.70100131544</v>
      </c>
      <c r="BI2703" s="13">
        <f t="shared" si="736"/>
        <v>101000</v>
      </c>
      <c r="BJ2703" s="13">
        <v>101300</v>
      </c>
    </row>
    <row r="2704" spans="1:62" x14ac:dyDescent="0.25">
      <c r="A2704" t="s">
        <v>2936</v>
      </c>
      <c r="B2704" s="13">
        <v>2098</v>
      </c>
      <c r="C2704">
        <v>540030</v>
      </c>
      <c r="D2704">
        <v>1</v>
      </c>
      <c r="E2704">
        <v>0</v>
      </c>
      <c r="F2704">
        <v>0</v>
      </c>
      <c r="G2704">
        <v>0</v>
      </c>
      <c r="H2704">
        <v>0</v>
      </c>
      <c r="I2704" t="s">
        <v>61</v>
      </c>
      <c r="J2704">
        <v>536385</v>
      </c>
      <c r="K2704" t="s">
        <v>249</v>
      </c>
      <c r="L2704">
        <v>536385</v>
      </c>
      <c r="M2704" t="s">
        <v>249</v>
      </c>
      <c r="N2704">
        <v>536385</v>
      </c>
      <c r="O2704" t="s">
        <v>249</v>
      </c>
      <c r="P2704">
        <v>536385</v>
      </c>
      <c r="Q2704" t="s">
        <v>249</v>
      </c>
      <c r="R2704" s="13">
        <v>478136.32332058164</v>
      </c>
      <c r="S2704" s="13"/>
      <c r="T2704" s="13"/>
      <c r="U2704" s="13"/>
      <c r="V2704" s="13">
        <f t="shared" si="720"/>
        <v>0</v>
      </c>
      <c r="W2704" s="13"/>
      <c r="X2704" s="13">
        <f t="shared" si="721"/>
        <v>0</v>
      </c>
      <c r="Y2704" s="13"/>
      <c r="Z2704" s="13">
        <f t="shared" si="722"/>
        <v>0</v>
      </c>
      <c r="AA2704" s="13"/>
      <c r="AB2704" s="13">
        <f t="shared" si="723"/>
        <v>0</v>
      </c>
      <c r="AC2704" s="13"/>
      <c r="AD2704" s="13"/>
      <c r="AE2704" s="13"/>
      <c r="AF2704" s="13"/>
      <c r="AG2704" s="13"/>
      <c r="AH2704" s="13"/>
      <c r="AI2704" s="13"/>
      <c r="AJ2704" s="13"/>
      <c r="AK2704" s="13">
        <f t="shared" si="724"/>
        <v>0</v>
      </c>
      <c r="AL2704" s="13"/>
      <c r="AM2704" s="13">
        <f t="shared" si="725"/>
        <v>0</v>
      </c>
      <c r="AN2704" s="13"/>
      <c r="AO2704" s="13">
        <v>1</v>
      </c>
      <c r="AP2704" s="13">
        <f t="shared" si="726"/>
        <v>30500</v>
      </c>
      <c r="AQ2704" s="13"/>
      <c r="AR2704" s="13">
        <f t="shared" si="727"/>
        <v>0</v>
      </c>
      <c r="AS2704" s="13"/>
      <c r="AT2704" s="13">
        <f t="shared" si="728"/>
        <v>0</v>
      </c>
      <c r="AU2704" s="13"/>
      <c r="AV2704" s="13">
        <f t="shared" si="729"/>
        <v>0</v>
      </c>
      <c r="AW2704" s="13"/>
      <c r="AX2704" s="13">
        <f t="shared" si="730"/>
        <v>0</v>
      </c>
      <c r="AY2704" s="13"/>
      <c r="AZ2704" s="13">
        <f t="shared" si="731"/>
        <v>0</v>
      </c>
      <c r="BA2704" s="13"/>
      <c r="BB2704" s="13">
        <f t="shared" si="732"/>
        <v>0</v>
      </c>
      <c r="BC2704" s="13"/>
      <c r="BD2704" s="13">
        <f t="shared" si="733"/>
        <v>0</v>
      </c>
      <c r="BE2704" s="13"/>
      <c r="BF2704" s="13">
        <f t="shared" si="734"/>
        <v>0</v>
      </c>
      <c r="BG2704" s="13"/>
      <c r="BH2704" s="13">
        <f t="shared" si="735"/>
        <v>508636.32332058164</v>
      </c>
      <c r="BI2704" s="13">
        <f t="shared" si="736"/>
        <v>508600</v>
      </c>
      <c r="BJ2704" s="13">
        <v>484300</v>
      </c>
    </row>
    <row r="2705" spans="1:62" x14ac:dyDescent="0.25">
      <c r="A2705" s="3" t="s">
        <v>1780</v>
      </c>
      <c r="B2705" s="13">
        <v>1199</v>
      </c>
      <c r="C2705">
        <v>581950</v>
      </c>
      <c r="D2705">
        <v>1</v>
      </c>
      <c r="E2705">
        <v>1</v>
      </c>
      <c r="F2705">
        <v>0</v>
      </c>
      <c r="G2705">
        <v>0</v>
      </c>
      <c r="H2705">
        <v>0</v>
      </c>
      <c r="I2705" t="s">
        <v>30</v>
      </c>
      <c r="J2705">
        <v>581950</v>
      </c>
      <c r="K2705" t="s">
        <v>1780</v>
      </c>
      <c r="L2705">
        <v>581283</v>
      </c>
      <c r="M2705" t="s">
        <v>29</v>
      </c>
      <c r="N2705">
        <v>581283</v>
      </c>
      <c r="O2705" t="s">
        <v>29</v>
      </c>
      <c r="P2705">
        <v>581283</v>
      </c>
      <c r="Q2705" t="s">
        <v>29</v>
      </c>
      <c r="R2705" s="13">
        <v>276514.32450272958</v>
      </c>
      <c r="S2705" s="13">
        <v>1512</v>
      </c>
      <c r="T2705" s="13">
        <v>80956.797704815312</v>
      </c>
      <c r="U2705" s="13"/>
      <c r="V2705" s="13">
        <f t="shared" si="720"/>
        <v>0</v>
      </c>
      <c r="W2705" s="13">
        <v>4</v>
      </c>
      <c r="X2705" s="13">
        <f t="shared" si="721"/>
        <v>11856</v>
      </c>
      <c r="Y2705" s="13">
        <v>9</v>
      </c>
      <c r="Z2705" s="13">
        <f t="shared" si="722"/>
        <v>8892</v>
      </c>
      <c r="AA2705" s="13">
        <v>5</v>
      </c>
      <c r="AB2705" s="13">
        <f t="shared" si="723"/>
        <v>1235</v>
      </c>
      <c r="AC2705" s="13"/>
      <c r="AD2705" s="13"/>
      <c r="AE2705" s="13"/>
      <c r="AF2705" s="13"/>
      <c r="AG2705" s="13"/>
      <c r="AH2705" s="13"/>
      <c r="AI2705" s="13"/>
      <c r="AJ2705" s="13"/>
      <c r="AK2705" s="13">
        <f t="shared" si="724"/>
        <v>0</v>
      </c>
      <c r="AL2705" s="13"/>
      <c r="AM2705" s="13">
        <f t="shared" si="725"/>
        <v>0</v>
      </c>
      <c r="AN2705" s="13"/>
      <c r="AO2705" s="13">
        <v>0</v>
      </c>
      <c r="AP2705" s="13">
        <f t="shared" si="726"/>
        <v>0</v>
      </c>
      <c r="AQ2705" s="13"/>
      <c r="AR2705" s="13">
        <f t="shared" si="727"/>
        <v>0</v>
      </c>
      <c r="AS2705" s="13"/>
      <c r="AT2705" s="13">
        <f t="shared" si="728"/>
        <v>0</v>
      </c>
      <c r="AU2705" s="13"/>
      <c r="AV2705" s="13">
        <f t="shared" si="729"/>
        <v>0</v>
      </c>
      <c r="AW2705" s="13"/>
      <c r="AX2705" s="13">
        <f t="shared" si="730"/>
        <v>0</v>
      </c>
      <c r="AY2705" s="13"/>
      <c r="AZ2705" s="13">
        <f t="shared" si="731"/>
        <v>0</v>
      </c>
      <c r="BA2705" s="13"/>
      <c r="BB2705" s="13">
        <f t="shared" si="732"/>
        <v>0</v>
      </c>
      <c r="BC2705" s="13"/>
      <c r="BD2705" s="13">
        <f t="shared" si="733"/>
        <v>0</v>
      </c>
      <c r="BE2705" s="13"/>
      <c r="BF2705" s="13">
        <f t="shared" si="734"/>
        <v>0</v>
      </c>
      <c r="BG2705" s="13"/>
      <c r="BH2705" s="13">
        <f t="shared" si="735"/>
        <v>379454.12220754486</v>
      </c>
      <c r="BI2705" s="13">
        <f t="shared" si="736"/>
        <v>379500</v>
      </c>
      <c r="BJ2705" s="13">
        <v>384200</v>
      </c>
    </row>
    <row r="2706" spans="1:62" x14ac:dyDescent="0.25">
      <c r="A2706" t="s">
        <v>1780</v>
      </c>
      <c r="B2706" s="13">
        <v>253</v>
      </c>
      <c r="C2706">
        <v>547875</v>
      </c>
      <c r="D2706">
        <v>1</v>
      </c>
      <c r="E2706">
        <v>0</v>
      </c>
      <c r="F2706">
        <v>0</v>
      </c>
      <c r="G2706">
        <v>0</v>
      </c>
      <c r="H2706">
        <v>0</v>
      </c>
      <c r="I2706" t="s">
        <v>41</v>
      </c>
      <c r="J2706">
        <v>572161</v>
      </c>
      <c r="K2706" t="s">
        <v>417</v>
      </c>
      <c r="L2706">
        <v>572161</v>
      </c>
      <c r="M2706" t="s">
        <v>417</v>
      </c>
      <c r="N2706">
        <v>572411</v>
      </c>
      <c r="O2706" t="s">
        <v>326</v>
      </c>
      <c r="P2706">
        <v>571164</v>
      </c>
      <c r="Q2706" t="s">
        <v>325</v>
      </c>
      <c r="R2706" s="13">
        <v>70488.701001315436</v>
      </c>
      <c r="S2706" s="13"/>
      <c r="T2706" s="13"/>
      <c r="U2706" s="13"/>
      <c r="V2706" s="13">
        <f t="shared" si="720"/>
        <v>0</v>
      </c>
      <c r="W2706" s="13"/>
      <c r="X2706" s="13">
        <f t="shared" si="721"/>
        <v>0</v>
      </c>
      <c r="Y2706" s="13"/>
      <c r="Z2706" s="13">
        <f t="shared" si="722"/>
        <v>0</v>
      </c>
      <c r="AA2706" s="13"/>
      <c r="AB2706" s="13">
        <f t="shared" si="723"/>
        <v>0</v>
      </c>
      <c r="AC2706" s="13"/>
      <c r="AD2706" s="13"/>
      <c r="AE2706" s="13"/>
      <c r="AF2706" s="13"/>
      <c r="AG2706" s="13"/>
      <c r="AH2706" s="13"/>
      <c r="AI2706" s="13"/>
      <c r="AJ2706" s="13"/>
      <c r="AK2706" s="13">
        <f t="shared" si="724"/>
        <v>0</v>
      </c>
      <c r="AL2706" s="13"/>
      <c r="AM2706" s="13">
        <f t="shared" si="725"/>
        <v>0</v>
      </c>
      <c r="AN2706" s="13"/>
      <c r="AO2706" s="13">
        <v>0</v>
      </c>
      <c r="AP2706" s="13">
        <f t="shared" si="726"/>
        <v>0</v>
      </c>
      <c r="AQ2706" s="13"/>
      <c r="AR2706" s="13">
        <f t="shared" si="727"/>
        <v>0</v>
      </c>
      <c r="AS2706" s="13"/>
      <c r="AT2706" s="13">
        <f t="shared" si="728"/>
        <v>0</v>
      </c>
      <c r="AU2706" s="13"/>
      <c r="AV2706" s="13">
        <f t="shared" si="729"/>
        <v>0</v>
      </c>
      <c r="AW2706" s="13"/>
      <c r="AX2706" s="13">
        <f t="shared" si="730"/>
        <v>0</v>
      </c>
      <c r="AY2706" s="13"/>
      <c r="AZ2706" s="13">
        <f t="shared" si="731"/>
        <v>0</v>
      </c>
      <c r="BA2706" s="13"/>
      <c r="BB2706" s="13">
        <f t="shared" si="732"/>
        <v>0</v>
      </c>
      <c r="BC2706" s="13"/>
      <c r="BD2706" s="13">
        <f t="shared" si="733"/>
        <v>0</v>
      </c>
      <c r="BE2706" s="13"/>
      <c r="BF2706" s="13">
        <f t="shared" si="734"/>
        <v>0</v>
      </c>
      <c r="BG2706" s="13"/>
      <c r="BH2706" s="13">
        <f t="shared" si="735"/>
        <v>70488.701001315436</v>
      </c>
      <c r="BI2706" s="13">
        <f t="shared" si="736"/>
        <v>70500</v>
      </c>
      <c r="BJ2706" s="13">
        <v>70800</v>
      </c>
    </row>
    <row r="2707" spans="1:62" x14ac:dyDescent="0.25">
      <c r="A2707" t="s">
        <v>2937</v>
      </c>
      <c r="B2707" s="13">
        <v>204</v>
      </c>
      <c r="C2707">
        <v>537071</v>
      </c>
      <c r="D2707">
        <v>1</v>
      </c>
      <c r="E2707">
        <v>0</v>
      </c>
      <c r="F2707">
        <v>0</v>
      </c>
      <c r="G2707">
        <v>0</v>
      </c>
      <c r="H2707">
        <v>0</v>
      </c>
      <c r="I2707" t="s">
        <v>23</v>
      </c>
      <c r="J2707">
        <v>550663</v>
      </c>
      <c r="K2707" t="s">
        <v>509</v>
      </c>
      <c r="L2707">
        <v>550094</v>
      </c>
      <c r="M2707" t="s">
        <v>91</v>
      </c>
      <c r="N2707">
        <v>550094</v>
      </c>
      <c r="O2707" t="s">
        <v>91</v>
      </c>
      <c r="P2707">
        <v>550094</v>
      </c>
      <c r="Q2707" t="s">
        <v>91</v>
      </c>
      <c r="R2707" s="13">
        <v>70488.701001315436</v>
      </c>
      <c r="S2707" s="13"/>
      <c r="T2707" s="13"/>
      <c r="U2707" s="13"/>
      <c r="V2707" s="13">
        <f t="shared" si="720"/>
        <v>0</v>
      </c>
      <c r="W2707" s="13"/>
      <c r="X2707" s="13">
        <f t="shared" si="721"/>
        <v>0</v>
      </c>
      <c r="Y2707" s="13"/>
      <c r="Z2707" s="13">
        <f t="shared" si="722"/>
        <v>0</v>
      </c>
      <c r="AA2707" s="13"/>
      <c r="AB2707" s="13">
        <f t="shared" si="723"/>
        <v>0</v>
      </c>
      <c r="AC2707" s="13"/>
      <c r="AD2707" s="13"/>
      <c r="AE2707" s="13"/>
      <c r="AF2707" s="13"/>
      <c r="AG2707" s="13"/>
      <c r="AH2707" s="13"/>
      <c r="AI2707" s="13"/>
      <c r="AJ2707" s="13"/>
      <c r="AK2707" s="13">
        <f t="shared" si="724"/>
        <v>0</v>
      </c>
      <c r="AL2707" s="13"/>
      <c r="AM2707" s="13">
        <f t="shared" si="725"/>
        <v>0</v>
      </c>
      <c r="AN2707" s="13"/>
      <c r="AO2707" s="13">
        <v>0</v>
      </c>
      <c r="AP2707" s="13">
        <f t="shared" si="726"/>
        <v>0</v>
      </c>
      <c r="AQ2707" s="13"/>
      <c r="AR2707" s="13">
        <f t="shared" si="727"/>
        <v>0</v>
      </c>
      <c r="AS2707" s="13"/>
      <c r="AT2707" s="13">
        <f t="shared" si="728"/>
        <v>0</v>
      </c>
      <c r="AU2707" s="13"/>
      <c r="AV2707" s="13">
        <f t="shared" si="729"/>
        <v>0</v>
      </c>
      <c r="AW2707" s="13"/>
      <c r="AX2707" s="13">
        <f t="shared" si="730"/>
        <v>0</v>
      </c>
      <c r="AY2707" s="13"/>
      <c r="AZ2707" s="13">
        <f t="shared" si="731"/>
        <v>0</v>
      </c>
      <c r="BA2707" s="13"/>
      <c r="BB2707" s="13">
        <f t="shared" si="732"/>
        <v>0</v>
      </c>
      <c r="BC2707" s="13"/>
      <c r="BD2707" s="13">
        <f t="shared" si="733"/>
        <v>0</v>
      </c>
      <c r="BE2707" s="13"/>
      <c r="BF2707" s="13">
        <f t="shared" si="734"/>
        <v>0</v>
      </c>
      <c r="BG2707" s="13"/>
      <c r="BH2707" s="13">
        <f t="shared" si="735"/>
        <v>70488.701001315436</v>
      </c>
      <c r="BI2707" s="13">
        <f t="shared" si="736"/>
        <v>70500</v>
      </c>
      <c r="BJ2707" s="13">
        <v>70800</v>
      </c>
    </row>
    <row r="2708" spans="1:62" x14ac:dyDescent="0.25">
      <c r="A2708" t="s">
        <v>2938</v>
      </c>
      <c r="B2708" s="13">
        <v>1509</v>
      </c>
      <c r="C2708">
        <v>544396</v>
      </c>
      <c r="D2708">
        <v>1</v>
      </c>
      <c r="E2708">
        <v>0</v>
      </c>
      <c r="F2708">
        <v>0</v>
      </c>
      <c r="G2708">
        <v>0</v>
      </c>
      <c r="H2708">
        <v>0</v>
      </c>
      <c r="I2708" t="s">
        <v>90</v>
      </c>
      <c r="J2708">
        <v>541630</v>
      </c>
      <c r="K2708" t="s">
        <v>702</v>
      </c>
      <c r="L2708">
        <v>541630</v>
      </c>
      <c r="M2708" t="s">
        <v>702</v>
      </c>
      <c r="N2708">
        <v>541630</v>
      </c>
      <c r="O2708" t="s">
        <v>702</v>
      </c>
      <c r="P2708">
        <v>541630</v>
      </c>
      <c r="Q2708" t="s">
        <v>702</v>
      </c>
      <c r="R2708" s="13">
        <v>346446.06346531591</v>
      </c>
      <c r="S2708" s="13"/>
      <c r="T2708" s="13"/>
      <c r="U2708" s="13"/>
      <c r="V2708" s="13">
        <f t="shared" si="720"/>
        <v>0</v>
      </c>
      <c r="W2708" s="13"/>
      <c r="X2708" s="13">
        <f t="shared" si="721"/>
        <v>0</v>
      </c>
      <c r="Y2708" s="13"/>
      <c r="Z2708" s="13">
        <f t="shared" si="722"/>
        <v>0</v>
      </c>
      <c r="AA2708" s="13"/>
      <c r="AB2708" s="13">
        <f t="shared" si="723"/>
        <v>0</v>
      </c>
      <c r="AC2708" s="13"/>
      <c r="AD2708" s="13"/>
      <c r="AE2708" s="13"/>
      <c r="AF2708" s="13"/>
      <c r="AG2708" s="13"/>
      <c r="AH2708" s="13"/>
      <c r="AI2708" s="13"/>
      <c r="AJ2708" s="13"/>
      <c r="AK2708" s="13">
        <f t="shared" si="724"/>
        <v>0</v>
      </c>
      <c r="AL2708" s="13"/>
      <c r="AM2708" s="13">
        <f t="shared" si="725"/>
        <v>0</v>
      </c>
      <c r="AN2708" s="13"/>
      <c r="AO2708" s="13">
        <v>1</v>
      </c>
      <c r="AP2708" s="13">
        <f t="shared" si="726"/>
        <v>30500</v>
      </c>
      <c r="AQ2708" s="13"/>
      <c r="AR2708" s="13">
        <f t="shared" si="727"/>
        <v>0</v>
      </c>
      <c r="AS2708" s="13"/>
      <c r="AT2708" s="13">
        <f t="shared" si="728"/>
        <v>0</v>
      </c>
      <c r="AU2708" s="13"/>
      <c r="AV2708" s="13">
        <f t="shared" si="729"/>
        <v>0</v>
      </c>
      <c r="AW2708" s="13"/>
      <c r="AX2708" s="13">
        <f t="shared" si="730"/>
        <v>0</v>
      </c>
      <c r="AY2708" s="13"/>
      <c r="AZ2708" s="13">
        <f t="shared" si="731"/>
        <v>0</v>
      </c>
      <c r="BA2708" s="13"/>
      <c r="BB2708" s="13">
        <f t="shared" si="732"/>
        <v>0</v>
      </c>
      <c r="BC2708" s="13"/>
      <c r="BD2708" s="13">
        <f t="shared" si="733"/>
        <v>0</v>
      </c>
      <c r="BE2708" s="13"/>
      <c r="BF2708" s="13">
        <f t="shared" si="734"/>
        <v>0</v>
      </c>
      <c r="BG2708" s="13"/>
      <c r="BH2708" s="13">
        <f t="shared" si="735"/>
        <v>376946.06346531591</v>
      </c>
      <c r="BI2708" s="13">
        <f t="shared" si="736"/>
        <v>376900</v>
      </c>
      <c r="BJ2708" s="13">
        <v>376400</v>
      </c>
    </row>
    <row r="2709" spans="1:62" x14ac:dyDescent="0.25">
      <c r="A2709" t="s">
        <v>2939</v>
      </c>
      <c r="B2709" s="13">
        <v>457</v>
      </c>
      <c r="C2709">
        <v>597571</v>
      </c>
      <c r="D2709">
        <v>1</v>
      </c>
      <c r="E2709">
        <v>0</v>
      </c>
      <c r="F2709">
        <v>0</v>
      </c>
      <c r="G2709">
        <v>0</v>
      </c>
      <c r="H2709">
        <v>0</v>
      </c>
      <c r="I2709" t="s">
        <v>38</v>
      </c>
      <c r="J2709">
        <v>597635</v>
      </c>
      <c r="K2709" t="s">
        <v>1694</v>
      </c>
      <c r="L2709">
        <v>597635</v>
      </c>
      <c r="M2709" t="s">
        <v>1694</v>
      </c>
      <c r="N2709">
        <v>597635</v>
      </c>
      <c r="O2709" t="s">
        <v>1694</v>
      </c>
      <c r="P2709">
        <v>597520</v>
      </c>
      <c r="Q2709" t="s">
        <v>533</v>
      </c>
      <c r="R2709" s="13">
        <v>106905.98543481604</v>
      </c>
      <c r="S2709" s="13"/>
      <c r="T2709" s="13"/>
      <c r="U2709" s="13"/>
      <c r="V2709" s="13">
        <f t="shared" si="720"/>
        <v>0</v>
      </c>
      <c r="W2709" s="13"/>
      <c r="X2709" s="13">
        <f t="shared" si="721"/>
        <v>0</v>
      </c>
      <c r="Y2709" s="13"/>
      <c r="Z2709" s="13">
        <f t="shared" si="722"/>
        <v>0</v>
      </c>
      <c r="AA2709" s="13"/>
      <c r="AB2709" s="13">
        <f t="shared" si="723"/>
        <v>0</v>
      </c>
      <c r="AC2709" s="13"/>
      <c r="AD2709" s="13"/>
      <c r="AE2709" s="13"/>
      <c r="AF2709" s="13"/>
      <c r="AG2709" s="13"/>
      <c r="AH2709" s="13"/>
      <c r="AI2709" s="13"/>
      <c r="AJ2709" s="13"/>
      <c r="AK2709" s="13">
        <f t="shared" si="724"/>
        <v>0</v>
      </c>
      <c r="AL2709" s="13"/>
      <c r="AM2709" s="13">
        <f t="shared" si="725"/>
        <v>0</v>
      </c>
      <c r="AN2709" s="13"/>
      <c r="AO2709" s="13">
        <v>0</v>
      </c>
      <c r="AP2709" s="13">
        <f t="shared" si="726"/>
        <v>0</v>
      </c>
      <c r="AQ2709" s="13"/>
      <c r="AR2709" s="13">
        <f t="shared" si="727"/>
        <v>0</v>
      </c>
      <c r="AS2709" s="13"/>
      <c r="AT2709" s="13">
        <f t="shared" si="728"/>
        <v>0</v>
      </c>
      <c r="AU2709" s="13"/>
      <c r="AV2709" s="13">
        <f t="shared" si="729"/>
        <v>0</v>
      </c>
      <c r="AW2709" s="13"/>
      <c r="AX2709" s="13">
        <f t="shared" si="730"/>
        <v>0</v>
      </c>
      <c r="AY2709" s="13"/>
      <c r="AZ2709" s="13">
        <f t="shared" si="731"/>
        <v>0</v>
      </c>
      <c r="BA2709" s="13"/>
      <c r="BB2709" s="13">
        <f t="shared" si="732"/>
        <v>0</v>
      </c>
      <c r="BC2709" s="13"/>
      <c r="BD2709" s="13">
        <f t="shared" si="733"/>
        <v>0</v>
      </c>
      <c r="BE2709" s="13"/>
      <c r="BF2709" s="13">
        <f t="shared" si="734"/>
        <v>0</v>
      </c>
      <c r="BG2709" s="13"/>
      <c r="BH2709" s="13">
        <f t="shared" si="735"/>
        <v>106905.98543481604</v>
      </c>
      <c r="BI2709" s="13">
        <f t="shared" si="736"/>
        <v>106900</v>
      </c>
      <c r="BJ2709" s="13">
        <v>107100</v>
      </c>
    </row>
    <row r="2710" spans="1:62" x14ac:dyDescent="0.25">
      <c r="A2710" s="3" t="s">
        <v>2818</v>
      </c>
      <c r="B2710" s="13">
        <v>1386</v>
      </c>
      <c r="C2710">
        <v>581968</v>
      </c>
      <c r="D2710">
        <v>1</v>
      </c>
      <c r="E2710">
        <v>1</v>
      </c>
      <c r="F2710">
        <v>0</v>
      </c>
      <c r="G2710">
        <v>0</v>
      </c>
      <c r="H2710">
        <v>0</v>
      </c>
      <c r="I2710" t="s">
        <v>30</v>
      </c>
      <c r="J2710">
        <v>581968</v>
      </c>
      <c r="K2710" t="s">
        <v>2818</v>
      </c>
      <c r="L2710">
        <v>581283</v>
      </c>
      <c r="M2710" t="s">
        <v>29</v>
      </c>
      <c r="N2710">
        <v>581283</v>
      </c>
      <c r="O2710" t="s">
        <v>29</v>
      </c>
      <c r="P2710">
        <v>581283</v>
      </c>
      <c r="Q2710" t="s">
        <v>29</v>
      </c>
      <c r="R2710" s="13">
        <v>318754.71402449271</v>
      </c>
      <c r="S2710" s="13">
        <v>2766</v>
      </c>
      <c r="T2710" s="13">
        <v>147876.86747785952</v>
      </c>
      <c r="U2710" s="13"/>
      <c r="V2710" s="13">
        <f t="shared" si="720"/>
        <v>0</v>
      </c>
      <c r="W2710" s="13">
        <v>31</v>
      </c>
      <c r="X2710" s="13">
        <f t="shared" si="721"/>
        <v>91884</v>
      </c>
      <c r="Y2710" s="13">
        <v>5</v>
      </c>
      <c r="Z2710" s="13">
        <f t="shared" si="722"/>
        <v>4940</v>
      </c>
      <c r="AA2710" s="13">
        <v>4</v>
      </c>
      <c r="AB2710" s="13">
        <f t="shared" si="723"/>
        <v>988</v>
      </c>
      <c r="AC2710" s="13"/>
      <c r="AD2710" s="13"/>
      <c r="AE2710" s="13"/>
      <c r="AF2710" s="13"/>
      <c r="AG2710" s="13"/>
      <c r="AH2710" s="13"/>
      <c r="AI2710" s="13"/>
      <c r="AJ2710" s="13"/>
      <c r="AK2710" s="13">
        <f t="shared" si="724"/>
        <v>0</v>
      </c>
      <c r="AL2710" s="13"/>
      <c r="AM2710" s="13">
        <f t="shared" si="725"/>
        <v>0</v>
      </c>
      <c r="AN2710" s="13"/>
      <c r="AO2710" s="13">
        <v>0</v>
      </c>
      <c r="AP2710" s="13">
        <f t="shared" si="726"/>
        <v>0</v>
      </c>
      <c r="AQ2710" s="13"/>
      <c r="AR2710" s="13">
        <f t="shared" si="727"/>
        <v>0</v>
      </c>
      <c r="AS2710" s="13"/>
      <c r="AT2710" s="13">
        <f t="shared" si="728"/>
        <v>0</v>
      </c>
      <c r="AU2710" s="13"/>
      <c r="AV2710" s="13">
        <f t="shared" si="729"/>
        <v>0</v>
      </c>
      <c r="AW2710" s="13"/>
      <c r="AX2710" s="13">
        <f t="shared" si="730"/>
        <v>0</v>
      </c>
      <c r="AY2710" s="13"/>
      <c r="AZ2710" s="13">
        <f t="shared" si="731"/>
        <v>0</v>
      </c>
      <c r="BA2710" s="13"/>
      <c r="BB2710" s="13">
        <f t="shared" si="732"/>
        <v>0</v>
      </c>
      <c r="BC2710" s="13"/>
      <c r="BD2710" s="13">
        <f t="shared" si="733"/>
        <v>0</v>
      </c>
      <c r="BE2710" s="13"/>
      <c r="BF2710" s="13">
        <f t="shared" si="734"/>
        <v>0</v>
      </c>
      <c r="BG2710" s="13"/>
      <c r="BH2710" s="13">
        <f t="shared" si="735"/>
        <v>564443.58150235226</v>
      </c>
      <c r="BI2710" s="13">
        <f t="shared" si="736"/>
        <v>564400</v>
      </c>
      <c r="BJ2710" s="13">
        <v>565300</v>
      </c>
    </row>
    <row r="2711" spans="1:62" x14ac:dyDescent="0.25">
      <c r="A2711" t="s">
        <v>513</v>
      </c>
      <c r="B2711" s="13">
        <v>396</v>
      </c>
      <c r="C2711">
        <v>596051</v>
      </c>
      <c r="D2711">
        <v>1</v>
      </c>
      <c r="E2711">
        <v>0</v>
      </c>
      <c r="F2711">
        <v>0</v>
      </c>
      <c r="G2711">
        <v>0</v>
      </c>
      <c r="H2711">
        <v>0</v>
      </c>
      <c r="I2711" t="s">
        <v>75</v>
      </c>
      <c r="J2711">
        <v>595411</v>
      </c>
      <c r="K2711" t="s">
        <v>455</v>
      </c>
      <c r="L2711">
        <v>595411</v>
      </c>
      <c r="M2711" t="s">
        <v>455</v>
      </c>
      <c r="N2711">
        <v>595411</v>
      </c>
      <c r="O2711" t="s">
        <v>455</v>
      </c>
      <c r="P2711">
        <v>595411</v>
      </c>
      <c r="Q2711" t="s">
        <v>455</v>
      </c>
      <c r="R2711" s="13">
        <v>92784.760082346867</v>
      </c>
      <c r="S2711" s="13"/>
      <c r="T2711" s="13"/>
      <c r="U2711" s="13"/>
      <c r="V2711" s="13">
        <f t="shared" si="720"/>
        <v>0</v>
      </c>
      <c r="W2711" s="13"/>
      <c r="X2711" s="13">
        <f t="shared" si="721"/>
        <v>0</v>
      </c>
      <c r="Y2711" s="13"/>
      <c r="Z2711" s="13">
        <f t="shared" si="722"/>
        <v>0</v>
      </c>
      <c r="AA2711" s="13"/>
      <c r="AB2711" s="13">
        <f t="shared" si="723"/>
        <v>0</v>
      </c>
      <c r="AC2711" s="13"/>
      <c r="AD2711" s="13"/>
      <c r="AE2711" s="13"/>
      <c r="AF2711" s="13"/>
      <c r="AG2711" s="13"/>
      <c r="AH2711" s="13"/>
      <c r="AI2711" s="13"/>
      <c r="AJ2711" s="13"/>
      <c r="AK2711" s="13">
        <f t="shared" si="724"/>
        <v>0</v>
      </c>
      <c r="AL2711" s="13"/>
      <c r="AM2711" s="13">
        <f t="shared" si="725"/>
        <v>0</v>
      </c>
      <c r="AN2711" s="13"/>
      <c r="AO2711" s="13">
        <v>0</v>
      </c>
      <c r="AP2711" s="13">
        <f t="shared" si="726"/>
        <v>0</v>
      </c>
      <c r="AQ2711" s="13"/>
      <c r="AR2711" s="13">
        <f t="shared" si="727"/>
        <v>0</v>
      </c>
      <c r="AS2711" s="13"/>
      <c r="AT2711" s="13">
        <f t="shared" si="728"/>
        <v>0</v>
      </c>
      <c r="AU2711" s="13"/>
      <c r="AV2711" s="13">
        <f t="shared" si="729"/>
        <v>0</v>
      </c>
      <c r="AW2711" s="13"/>
      <c r="AX2711" s="13">
        <f t="shared" si="730"/>
        <v>0</v>
      </c>
      <c r="AY2711" s="13"/>
      <c r="AZ2711" s="13">
        <f t="shared" si="731"/>
        <v>0</v>
      </c>
      <c r="BA2711" s="13"/>
      <c r="BB2711" s="13">
        <f t="shared" si="732"/>
        <v>0</v>
      </c>
      <c r="BC2711" s="13"/>
      <c r="BD2711" s="13">
        <f t="shared" si="733"/>
        <v>0</v>
      </c>
      <c r="BE2711" s="13"/>
      <c r="BF2711" s="13">
        <f t="shared" si="734"/>
        <v>0</v>
      </c>
      <c r="BG2711" s="13"/>
      <c r="BH2711" s="13">
        <f t="shared" si="735"/>
        <v>92784.760082346867</v>
      </c>
      <c r="BI2711" s="13">
        <f t="shared" si="736"/>
        <v>92800</v>
      </c>
      <c r="BJ2711" s="13">
        <v>95700</v>
      </c>
    </row>
    <row r="2712" spans="1:62" x14ac:dyDescent="0.25">
      <c r="A2712" t="s">
        <v>2940</v>
      </c>
      <c r="B2712" s="13">
        <v>224</v>
      </c>
      <c r="C2712">
        <v>573086</v>
      </c>
      <c r="D2712">
        <v>1</v>
      </c>
      <c r="E2712">
        <v>0</v>
      </c>
      <c r="F2712">
        <v>0</v>
      </c>
      <c r="G2712">
        <v>0</v>
      </c>
      <c r="H2712">
        <v>0</v>
      </c>
      <c r="I2712" t="s">
        <v>33</v>
      </c>
      <c r="J2712">
        <v>573272</v>
      </c>
      <c r="K2712" t="s">
        <v>1778</v>
      </c>
      <c r="L2712">
        <v>572926</v>
      </c>
      <c r="M2712" t="s">
        <v>168</v>
      </c>
      <c r="N2712">
        <v>572926</v>
      </c>
      <c r="O2712" t="s">
        <v>168</v>
      </c>
      <c r="P2712">
        <v>572926</v>
      </c>
      <c r="Q2712" t="s">
        <v>168</v>
      </c>
      <c r="R2712" s="13">
        <v>70488.701001315436</v>
      </c>
      <c r="S2712" s="13"/>
      <c r="T2712" s="13"/>
      <c r="U2712" s="13"/>
      <c r="V2712" s="13">
        <f t="shared" si="720"/>
        <v>0</v>
      </c>
      <c r="W2712" s="13"/>
      <c r="X2712" s="13">
        <f t="shared" si="721"/>
        <v>0</v>
      </c>
      <c r="Y2712" s="13"/>
      <c r="Z2712" s="13">
        <f t="shared" si="722"/>
        <v>0</v>
      </c>
      <c r="AA2712" s="13"/>
      <c r="AB2712" s="13">
        <f t="shared" si="723"/>
        <v>0</v>
      </c>
      <c r="AC2712" s="13"/>
      <c r="AD2712" s="13"/>
      <c r="AE2712" s="13"/>
      <c r="AF2712" s="13"/>
      <c r="AG2712" s="13"/>
      <c r="AH2712" s="13"/>
      <c r="AI2712" s="13"/>
      <c r="AJ2712" s="13"/>
      <c r="AK2712" s="13">
        <f t="shared" si="724"/>
        <v>0</v>
      </c>
      <c r="AL2712" s="13"/>
      <c r="AM2712" s="13">
        <f t="shared" si="725"/>
        <v>0</v>
      </c>
      <c r="AN2712" s="13"/>
      <c r="AO2712" s="13">
        <v>0</v>
      </c>
      <c r="AP2712" s="13">
        <f t="shared" si="726"/>
        <v>0</v>
      </c>
      <c r="AQ2712" s="13"/>
      <c r="AR2712" s="13">
        <f t="shared" si="727"/>
        <v>0</v>
      </c>
      <c r="AS2712" s="13"/>
      <c r="AT2712" s="13">
        <f t="shared" si="728"/>
        <v>0</v>
      </c>
      <c r="AU2712" s="13"/>
      <c r="AV2712" s="13">
        <f t="shared" si="729"/>
        <v>0</v>
      </c>
      <c r="AW2712" s="13"/>
      <c r="AX2712" s="13">
        <f t="shared" si="730"/>
        <v>0</v>
      </c>
      <c r="AY2712" s="13"/>
      <c r="AZ2712" s="13">
        <f t="shared" si="731"/>
        <v>0</v>
      </c>
      <c r="BA2712" s="13"/>
      <c r="BB2712" s="13">
        <f t="shared" si="732"/>
        <v>0</v>
      </c>
      <c r="BC2712" s="13"/>
      <c r="BD2712" s="13">
        <f t="shared" si="733"/>
        <v>0</v>
      </c>
      <c r="BE2712" s="13"/>
      <c r="BF2712" s="13">
        <f t="shared" si="734"/>
        <v>0</v>
      </c>
      <c r="BG2712" s="13"/>
      <c r="BH2712" s="13">
        <f t="shared" si="735"/>
        <v>70488.701001315436</v>
      </c>
      <c r="BI2712" s="13">
        <f t="shared" si="736"/>
        <v>70500</v>
      </c>
      <c r="BJ2712" s="13">
        <v>70800</v>
      </c>
    </row>
    <row r="2713" spans="1:62" x14ac:dyDescent="0.25">
      <c r="A2713" t="s">
        <v>2941</v>
      </c>
      <c r="B2713" s="13">
        <v>109</v>
      </c>
      <c r="C2713">
        <v>571555</v>
      </c>
      <c r="D2713">
        <v>1</v>
      </c>
      <c r="E2713">
        <v>0</v>
      </c>
      <c r="F2713">
        <v>0</v>
      </c>
      <c r="G2713">
        <v>0</v>
      </c>
      <c r="H2713">
        <v>0</v>
      </c>
      <c r="I2713" t="s">
        <v>26</v>
      </c>
      <c r="J2713">
        <v>532819</v>
      </c>
      <c r="K2713" t="s">
        <v>319</v>
      </c>
      <c r="L2713">
        <v>532819</v>
      </c>
      <c r="M2713" t="s">
        <v>319</v>
      </c>
      <c r="N2713">
        <v>532819</v>
      </c>
      <c r="O2713" t="s">
        <v>319</v>
      </c>
      <c r="P2713">
        <v>532819</v>
      </c>
      <c r="Q2713" t="s">
        <v>319</v>
      </c>
      <c r="R2713" s="13">
        <v>70488.701001315436</v>
      </c>
      <c r="S2713" s="13"/>
      <c r="T2713" s="13"/>
      <c r="U2713" s="13"/>
      <c r="V2713" s="13">
        <f t="shared" si="720"/>
        <v>0</v>
      </c>
      <c r="W2713" s="13"/>
      <c r="X2713" s="13">
        <f t="shared" si="721"/>
        <v>0</v>
      </c>
      <c r="Y2713" s="13"/>
      <c r="Z2713" s="13">
        <f t="shared" si="722"/>
        <v>0</v>
      </c>
      <c r="AA2713" s="13"/>
      <c r="AB2713" s="13">
        <f t="shared" si="723"/>
        <v>0</v>
      </c>
      <c r="AC2713" s="13"/>
      <c r="AD2713" s="13"/>
      <c r="AE2713" s="13"/>
      <c r="AF2713" s="13"/>
      <c r="AG2713" s="13"/>
      <c r="AH2713" s="13"/>
      <c r="AI2713" s="13"/>
      <c r="AJ2713" s="13"/>
      <c r="AK2713" s="13">
        <f t="shared" si="724"/>
        <v>0</v>
      </c>
      <c r="AL2713" s="13"/>
      <c r="AM2713" s="13">
        <f t="shared" si="725"/>
        <v>0</v>
      </c>
      <c r="AN2713" s="13"/>
      <c r="AO2713" s="13">
        <v>0</v>
      </c>
      <c r="AP2713" s="13">
        <f t="shared" si="726"/>
        <v>0</v>
      </c>
      <c r="AQ2713" s="13"/>
      <c r="AR2713" s="13">
        <f t="shared" si="727"/>
        <v>0</v>
      </c>
      <c r="AS2713" s="13"/>
      <c r="AT2713" s="13">
        <f t="shared" si="728"/>
        <v>0</v>
      </c>
      <c r="AU2713" s="13"/>
      <c r="AV2713" s="13">
        <f t="shared" si="729"/>
        <v>0</v>
      </c>
      <c r="AW2713" s="13"/>
      <c r="AX2713" s="13">
        <f t="shared" si="730"/>
        <v>0</v>
      </c>
      <c r="AY2713" s="13"/>
      <c r="AZ2713" s="13">
        <f t="shared" si="731"/>
        <v>0</v>
      </c>
      <c r="BA2713" s="13"/>
      <c r="BB2713" s="13">
        <f t="shared" si="732"/>
        <v>0</v>
      </c>
      <c r="BC2713" s="13"/>
      <c r="BD2713" s="13">
        <f t="shared" si="733"/>
        <v>0</v>
      </c>
      <c r="BE2713" s="13"/>
      <c r="BF2713" s="13">
        <f t="shared" si="734"/>
        <v>0</v>
      </c>
      <c r="BG2713" s="13"/>
      <c r="BH2713" s="13">
        <f t="shared" si="735"/>
        <v>70488.701001315436</v>
      </c>
      <c r="BI2713" s="13">
        <f t="shared" si="736"/>
        <v>70500</v>
      </c>
      <c r="BJ2713" s="13">
        <v>70800</v>
      </c>
    </row>
    <row r="2714" spans="1:62" x14ac:dyDescent="0.25">
      <c r="A2714" t="s">
        <v>2943</v>
      </c>
      <c r="B2714" s="13">
        <v>134</v>
      </c>
      <c r="C2714">
        <v>540064</v>
      </c>
      <c r="D2714">
        <v>1</v>
      </c>
      <c r="E2714">
        <v>0</v>
      </c>
      <c r="F2714">
        <v>0</v>
      </c>
      <c r="G2714">
        <v>0</v>
      </c>
      <c r="H2714">
        <v>0</v>
      </c>
      <c r="I2714" t="s">
        <v>110</v>
      </c>
      <c r="J2714">
        <v>558389</v>
      </c>
      <c r="K2714" t="s">
        <v>896</v>
      </c>
      <c r="L2714">
        <v>558389</v>
      </c>
      <c r="M2714" t="s">
        <v>896</v>
      </c>
      <c r="N2714">
        <v>558389</v>
      </c>
      <c r="O2714" t="s">
        <v>896</v>
      </c>
      <c r="P2714">
        <v>558389</v>
      </c>
      <c r="Q2714" t="s">
        <v>896</v>
      </c>
      <c r="R2714" s="13">
        <v>70488.701001315436</v>
      </c>
      <c r="S2714" s="13"/>
      <c r="T2714" s="13"/>
      <c r="U2714" s="13"/>
      <c r="V2714" s="13">
        <f t="shared" si="720"/>
        <v>0</v>
      </c>
      <c r="W2714" s="13"/>
      <c r="X2714" s="13">
        <f t="shared" si="721"/>
        <v>0</v>
      </c>
      <c r="Y2714" s="13"/>
      <c r="Z2714" s="13">
        <f t="shared" si="722"/>
        <v>0</v>
      </c>
      <c r="AA2714" s="13"/>
      <c r="AB2714" s="13">
        <f t="shared" si="723"/>
        <v>0</v>
      </c>
      <c r="AC2714" s="13"/>
      <c r="AD2714" s="13"/>
      <c r="AE2714" s="13"/>
      <c r="AF2714" s="13"/>
      <c r="AG2714" s="13"/>
      <c r="AH2714" s="13"/>
      <c r="AI2714" s="13"/>
      <c r="AJ2714" s="13"/>
      <c r="AK2714" s="13">
        <f t="shared" si="724"/>
        <v>0</v>
      </c>
      <c r="AL2714" s="13"/>
      <c r="AM2714" s="13">
        <f t="shared" si="725"/>
        <v>0</v>
      </c>
      <c r="AN2714" s="13"/>
      <c r="AO2714" s="13">
        <v>0</v>
      </c>
      <c r="AP2714" s="13">
        <f t="shared" si="726"/>
        <v>0</v>
      </c>
      <c r="AQ2714" s="13"/>
      <c r="AR2714" s="13">
        <f t="shared" si="727"/>
        <v>0</v>
      </c>
      <c r="AS2714" s="13"/>
      <c r="AT2714" s="13">
        <f t="shared" si="728"/>
        <v>0</v>
      </c>
      <c r="AU2714" s="13"/>
      <c r="AV2714" s="13">
        <f t="shared" si="729"/>
        <v>0</v>
      </c>
      <c r="AW2714" s="13"/>
      <c r="AX2714" s="13">
        <f t="shared" si="730"/>
        <v>0</v>
      </c>
      <c r="AY2714" s="13"/>
      <c r="AZ2714" s="13">
        <f t="shared" si="731"/>
        <v>0</v>
      </c>
      <c r="BA2714" s="13"/>
      <c r="BB2714" s="13">
        <f t="shared" si="732"/>
        <v>0</v>
      </c>
      <c r="BC2714" s="13"/>
      <c r="BD2714" s="13">
        <f t="shared" si="733"/>
        <v>0</v>
      </c>
      <c r="BE2714" s="13"/>
      <c r="BF2714" s="13">
        <f t="shared" si="734"/>
        <v>0</v>
      </c>
      <c r="BG2714" s="13"/>
      <c r="BH2714" s="13">
        <f t="shared" si="735"/>
        <v>70488.701001315436</v>
      </c>
      <c r="BI2714" s="13">
        <f t="shared" si="736"/>
        <v>70500</v>
      </c>
      <c r="BJ2714" s="13">
        <v>70800</v>
      </c>
    </row>
    <row r="2715" spans="1:62" x14ac:dyDescent="0.25">
      <c r="A2715" t="s">
        <v>2669</v>
      </c>
      <c r="B2715" s="13">
        <v>159</v>
      </c>
      <c r="C2715">
        <v>566411</v>
      </c>
      <c r="D2715">
        <v>1</v>
      </c>
      <c r="E2715">
        <v>0</v>
      </c>
      <c r="F2715">
        <v>0</v>
      </c>
      <c r="G2715">
        <v>0</v>
      </c>
      <c r="H2715">
        <v>0</v>
      </c>
      <c r="I2715" t="s">
        <v>85</v>
      </c>
      <c r="J2715">
        <v>566985</v>
      </c>
      <c r="K2715" t="s">
        <v>431</v>
      </c>
      <c r="L2715">
        <v>566624</v>
      </c>
      <c r="M2715" t="s">
        <v>432</v>
      </c>
      <c r="N2715">
        <v>566985</v>
      </c>
      <c r="O2715" t="s">
        <v>431</v>
      </c>
      <c r="P2715">
        <v>566985</v>
      </c>
      <c r="Q2715" t="s">
        <v>431</v>
      </c>
      <c r="R2715" s="13">
        <v>70488.701001315436</v>
      </c>
      <c r="S2715" s="13"/>
      <c r="T2715" s="13"/>
      <c r="U2715" s="13"/>
      <c r="V2715" s="13">
        <f t="shared" si="720"/>
        <v>0</v>
      </c>
      <c r="W2715" s="13"/>
      <c r="X2715" s="13">
        <f t="shared" si="721"/>
        <v>0</v>
      </c>
      <c r="Y2715" s="13"/>
      <c r="Z2715" s="13">
        <f t="shared" si="722"/>
        <v>0</v>
      </c>
      <c r="AA2715" s="13"/>
      <c r="AB2715" s="13">
        <f t="shared" si="723"/>
        <v>0</v>
      </c>
      <c r="AC2715" s="13"/>
      <c r="AD2715" s="13"/>
      <c r="AE2715" s="13"/>
      <c r="AF2715" s="13"/>
      <c r="AG2715" s="13"/>
      <c r="AH2715" s="13"/>
      <c r="AI2715" s="13"/>
      <c r="AJ2715" s="13"/>
      <c r="AK2715" s="13">
        <f t="shared" si="724"/>
        <v>0</v>
      </c>
      <c r="AL2715" s="13"/>
      <c r="AM2715" s="13">
        <f t="shared" si="725"/>
        <v>0</v>
      </c>
      <c r="AN2715" s="13"/>
      <c r="AO2715" s="13">
        <v>0</v>
      </c>
      <c r="AP2715" s="13">
        <f t="shared" si="726"/>
        <v>0</v>
      </c>
      <c r="AQ2715" s="13"/>
      <c r="AR2715" s="13">
        <f t="shared" si="727"/>
        <v>0</v>
      </c>
      <c r="AS2715" s="13"/>
      <c r="AT2715" s="13">
        <f t="shared" si="728"/>
        <v>0</v>
      </c>
      <c r="AU2715" s="13"/>
      <c r="AV2715" s="13">
        <f t="shared" si="729"/>
        <v>0</v>
      </c>
      <c r="AW2715" s="13"/>
      <c r="AX2715" s="13">
        <f t="shared" si="730"/>
        <v>0</v>
      </c>
      <c r="AY2715" s="13"/>
      <c r="AZ2715" s="13">
        <f t="shared" si="731"/>
        <v>0</v>
      </c>
      <c r="BA2715" s="13"/>
      <c r="BB2715" s="13">
        <f t="shared" si="732"/>
        <v>0</v>
      </c>
      <c r="BC2715" s="13"/>
      <c r="BD2715" s="13">
        <f t="shared" si="733"/>
        <v>0</v>
      </c>
      <c r="BE2715" s="13"/>
      <c r="BF2715" s="13">
        <f t="shared" si="734"/>
        <v>0</v>
      </c>
      <c r="BG2715" s="13"/>
      <c r="BH2715" s="13">
        <f t="shared" si="735"/>
        <v>70488.701001315436</v>
      </c>
      <c r="BI2715" s="13">
        <f t="shared" si="736"/>
        <v>70500</v>
      </c>
      <c r="BJ2715" s="13">
        <v>70800</v>
      </c>
    </row>
    <row r="2716" spans="1:62" x14ac:dyDescent="0.25">
      <c r="A2716" s="3" t="s">
        <v>2669</v>
      </c>
      <c r="B2716" s="13">
        <v>662</v>
      </c>
      <c r="C2716">
        <v>542016</v>
      </c>
      <c r="D2716">
        <v>1</v>
      </c>
      <c r="E2716">
        <v>1</v>
      </c>
      <c r="F2716">
        <v>0</v>
      </c>
      <c r="G2716">
        <v>0</v>
      </c>
      <c r="H2716">
        <v>0</v>
      </c>
      <c r="I2716" t="s">
        <v>26</v>
      </c>
      <c r="J2716">
        <v>542016</v>
      </c>
      <c r="K2716" t="s">
        <v>2669</v>
      </c>
      <c r="L2716">
        <v>541656</v>
      </c>
      <c r="M2716" t="s">
        <v>195</v>
      </c>
      <c r="N2716">
        <v>541656</v>
      </c>
      <c r="O2716" t="s">
        <v>195</v>
      </c>
      <c r="P2716">
        <v>541656</v>
      </c>
      <c r="Q2716" t="s">
        <v>195</v>
      </c>
      <c r="R2716" s="13">
        <v>154135.17355126221</v>
      </c>
      <c r="S2716" s="13">
        <v>662</v>
      </c>
      <c r="T2716" s="13">
        <v>35496.663687414199</v>
      </c>
      <c r="U2716" s="13"/>
      <c r="V2716" s="13">
        <f t="shared" si="720"/>
        <v>0</v>
      </c>
      <c r="W2716" s="13">
        <v>4</v>
      </c>
      <c r="X2716" s="13">
        <f t="shared" si="721"/>
        <v>11856</v>
      </c>
      <c r="Y2716" s="13">
        <v>3</v>
      </c>
      <c r="Z2716" s="13">
        <f t="shared" si="722"/>
        <v>2964</v>
      </c>
      <c r="AA2716" s="13"/>
      <c r="AB2716" s="13">
        <f t="shared" si="723"/>
        <v>0</v>
      </c>
      <c r="AC2716" s="13"/>
      <c r="AD2716" s="13"/>
      <c r="AE2716" s="13"/>
      <c r="AF2716" s="13"/>
      <c r="AG2716" s="13"/>
      <c r="AH2716" s="13"/>
      <c r="AI2716" s="13"/>
      <c r="AJ2716" s="13"/>
      <c r="AK2716" s="13">
        <f t="shared" si="724"/>
        <v>0</v>
      </c>
      <c r="AL2716" s="13"/>
      <c r="AM2716" s="13">
        <f t="shared" si="725"/>
        <v>0</v>
      </c>
      <c r="AN2716" s="13"/>
      <c r="AO2716" s="13">
        <v>0</v>
      </c>
      <c r="AP2716" s="13">
        <f t="shared" si="726"/>
        <v>0</v>
      </c>
      <c r="AQ2716" s="13"/>
      <c r="AR2716" s="13">
        <f t="shared" si="727"/>
        <v>0</v>
      </c>
      <c r="AS2716" s="13"/>
      <c r="AT2716" s="13">
        <f t="shared" si="728"/>
        <v>0</v>
      </c>
      <c r="AU2716" s="13"/>
      <c r="AV2716" s="13">
        <f t="shared" si="729"/>
        <v>0</v>
      </c>
      <c r="AW2716" s="13"/>
      <c r="AX2716" s="13">
        <f t="shared" si="730"/>
        <v>0</v>
      </c>
      <c r="AY2716" s="13"/>
      <c r="AZ2716" s="13">
        <f t="shared" si="731"/>
        <v>0</v>
      </c>
      <c r="BA2716" s="13"/>
      <c r="BB2716" s="13">
        <f t="shared" si="732"/>
        <v>0</v>
      </c>
      <c r="BC2716" s="13"/>
      <c r="BD2716" s="13">
        <f t="shared" si="733"/>
        <v>0</v>
      </c>
      <c r="BE2716" s="13"/>
      <c r="BF2716" s="13">
        <f t="shared" si="734"/>
        <v>0</v>
      </c>
      <c r="BG2716" s="13"/>
      <c r="BH2716" s="13">
        <f t="shared" si="735"/>
        <v>204451.83723867641</v>
      </c>
      <c r="BI2716" s="13">
        <f t="shared" si="736"/>
        <v>204500</v>
      </c>
      <c r="BJ2716" s="13">
        <v>200900</v>
      </c>
    </row>
    <row r="2717" spans="1:62" x14ac:dyDescent="0.25">
      <c r="A2717" t="s">
        <v>2944</v>
      </c>
      <c r="B2717" s="13">
        <v>162</v>
      </c>
      <c r="C2717">
        <v>570290</v>
      </c>
      <c r="D2717">
        <v>1</v>
      </c>
      <c r="E2717">
        <v>0</v>
      </c>
      <c r="F2717">
        <v>0</v>
      </c>
      <c r="G2717">
        <v>0</v>
      </c>
      <c r="H2717">
        <v>0</v>
      </c>
      <c r="I2717" t="s">
        <v>33</v>
      </c>
      <c r="J2717">
        <v>570109</v>
      </c>
      <c r="K2717" t="s">
        <v>100</v>
      </c>
      <c r="L2717">
        <v>570109</v>
      </c>
      <c r="M2717" t="s">
        <v>100</v>
      </c>
      <c r="N2717">
        <v>570109</v>
      </c>
      <c r="O2717" t="s">
        <v>100</v>
      </c>
      <c r="P2717">
        <v>569810</v>
      </c>
      <c r="Q2717" t="s">
        <v>98</v>
      </c>
      <c r="R2717" s="13">
        <v>70488.701001315436</v>
      </c>
      <c r="S2717" s="13"/>
      <c r="T2717" s="13"/>
      <c r="U2717" s="13"/>
      <c r="V2717" s="13">
        <f t="shared" si="720"/>
        <v>0</v>
      </c>
      <c r="W2717" s="13"/>
      <c r="X2717" s="13">
        <f t="shared" si="721"/>
        <v>0</v>
      </c>
      <c r="Y2717" s="13"/>
      <c r="Z2717" s="13">
        <f t="shared" si="722"/>
        <v>0</v>
      </c>
      <c r="AA2717" s="13"/>
      <c r="AB2717" s="13">
        <f t="shared" si="723"/>
        <v>0</v>
      </c>
      <c r="AC2717" s="13"/>
      <c r="AD2717" s="13"/>
      <c r="AE2717" s="13"/>
      <c r="AF2717" s="13"/>
      <c r="AG2717" s="13"/>
      <c r="AH2717" s="13"/>
      <c r="AI2717" s="13"/>
      <c r="AJ2717" s="13"/>
      <c r="AK2717" s="13">
        <f t="shared" si="724"/>
        <v>0</v>
      </c>
      <c r="AL2717" s="13"/>
      <c r="AM2717" s="13">
        <f t="shared" si="725"/>
        <v>0</v>
      </c>
      <c r="AN2717" s="13"/>
      <c r="AO2717" s="13">
        <v>0</v>
      </c>
      <c r="AP2717" s="13">
        <f t="shared" si="726"/>
        <v>0</v>
      </c>
      <c r="AQ2717" s="13"/>
      <c r="AR2717" s="13">
        <f t="shared" si="727"/>
        <v>0</v>
      </c>
      <c r="AS2717" s="13"/>
      <c r="AT2717" s="13">
        <f t="shared" si="728"/>
        <v>0</v>
      </c>
      <c r="AU2717" s="13"/>
      <c r="AV2717" s="13">
        <f t="shared" si="729"/>
        <v>0</v>
      </c>
      <c r="AW2717" s="13"/>
      <c r="AX2717" s="13">
        <f t="shared" si="730"/>
        <v>0</v>
      </c>
      <c r="AY2717" s="13"/>
      <c r="AZ2717" s="13">
        <f t="shared" si="731"/>
        <v>0</v>
      </c>
      <c r="BA2717" s="13"/>
      <c r="BB2717" s="13">
        <f t="shared" si="732"/>
        <v>0</v>
      </c>
      <c r="BC2717" s="13"/>
      <c r="BD2717" s="13">
        <f t="shared" si="733"/>
        <v>0</v>
      </c>
      <c r="BE2717" s="13"/>
      <c r="BF2717" s="13">
        <f t="shared" si="734"/>
        <v>0</v>
      </c>
      <c r="BG2717" s="13"/>
      <c r="BH2717" s="13">
        <f t="shared" si="735"/>
        <v>70488.701001315436</v>
      </c>
      <c r="BI2717" s="13">
        <f t="shared" si="736"/>
        <v>70500</v>
      </c>
      <c r="BJ2717" s="13">
        <v>70800</v>
      </c>
    </row>
    <row r="2718" spans="1:62" x14ac:dyDescent="0.25">
      <c r="A2718" t="s">
        <v>2945</v>
      </c>
      <c r="B2718" s="13">
        <v>165</v>
      </c>
      <c r="C2718">
        <v>540617</v>
      </c>
      <c r="D2718">
        <v>1</v>
      </c>
      <c r="E2718">
        <v>0</v>
      </c>
      <c r="F2718">
        <v>0</v>
      </c>
      <c r="G2718">
        <v>0</v>
      </c>
      <c r="H2718">
        <v>0</v>
      </c>
      <c r="I2718" t="s">
        <v>110</v>
      </c>
      <c r="J2718">
        <v>558389</v>
      </c>
      <c r="K2718" t="s">
        <v>896</v>
      </c>
      <c r="L2718">
        <v>558389</v>
      </c>
      <c r="M2718" t="s">
        <v>896</v>
      </c>
      <c r="N2718">
        <v>558389</v>
      </c>
      <c r="O2718" t="s">
        <v>896</v>
      </c>
      <c r="P2718">
        <v>558389</v>
      </c>
      <c r="Q2718" t="s">
        <v>896</v>
      </c>
      <c r="R2718" s="13">
        <v>70488.701001315436</v>
      </c>
      <c r="S2718" s="13"/>
      <c r="T2718" s="13"/>
      <c r="U2718" s="13"/>
      <c r="V2718" s="13">
        <f t="shared" si="720"/>
        <v>0</v>
      </c>
      <c r="W2718" s="13"/>
      <c r="X2718" s="13">
        <f t="shared" si="721"/>
        <v>0</v>
      </c>
      <c r="Y2718" s="13"/>
      <c r="Z2718" s="13">
        <f t="shared" si="722"/>
        <v>0</v>
      </c>
      <c r="AA2718" s="13"/>
      <c r="AB2718" s="13">
        <f t="shared" si="723"/>
        <v>0</v>
      </c>
      <c r="AC2718" s="13"/>
      <c r="AD2718" s="13"/>
      <c r="AE2718" s="13"/>
      <c r="AF2718" s="13"/>
      <c r="AG2718" s="13"/>
      <c r="AH2718" s="13"/>
      <c r="AI2718" s="13"/>
      <c r="AJ2718" s="13"/>
      <c r="AK2718" s="13">
        <f t="shared" si="724"/>
        <v>0</v>
      </c>
      <c r="AL2718" s="13"/>
      <c r="AM2718" s="13">
        <f t="shared" si="725"/>
        <v>0</v>
      </c>
      <c r="AN2718" s="13"/>
      <c r="AO2718" s="13">
        <v>0</v>
      </c>
      <c r="AP2718" s="13">
        <f t="shared" si="726"/>
        <v>0</v>
      </c>
      <c r="AQ2718" s="13"/>
      <c r="AR2718" s="13">
        <f t="shared" si="727"/>
        <v>0</v>
      </c>
      <c r="AS2718" s="13"/>
      <c r="AT2718" s="13">
        <f t="shared" si="728"/>
        <v>0</v>
      </c>
      <c r="AU2718" s="13"/>
      <c r="AV2718" s="13">
        <f t="shared" si="729"/>
        <v>0</v>
      </c>
      <c r="AW2718" s="13"/>
      <c r="AX2718" s="13">
        <f t="shared" si="730"/>
        <v>0</v>
      </c>
      <c r="AY2718" s="13"/>
      <c r="AZ2718" s="13">
        <f t="shared" si="731"/>
        <v>0</v>
      </c>
      <c r="BA2718" s="13"/>
      <c r="BB2718" s="13">
        <f t="shared" si="732"/>
        <v>0</v>
      </c>
      <c r="BC2718" s="13"/>
      <c r="BD2718" s="13">
        <f t="shared" si="733"/>
        <v>0</v>
      </c>
      <c r="BE2718" s="13"/>
      <c r="BF2718" s="13">
        <f t="shared" si="734"/>
        <v>0</v>
      </c>
      <c r="BG2718" s="13"/>
      <c r="BH2718" s="13">
        <f t="shared" si="735"/>
        <v>70488.701001315436</v>
      </c>
      <c r="BI2718" s="13">
        <f t="shared" si="736"/>
        <v>70500</v>
      </c>
      <c r="BJ2718" s="13">
        <v>70800</v>
      </c>
    </row>
    <row r="2719" spans="1:62" x14ac:dyDescent="0.25">
      <c r="A2719" t="s">
        <v>2946</v>
      </c>
      <c r="B2719" s="13">
        <v>56</v>
      </c>
      <c r="C2719">
        <v>596060</v>
      </c>
      <c r="D2719">
        <v>1</v>
      </c>
      <c r="E2719">
        <v>0</v>
      </c>
      <c r="F2719">
        <v>0</v>
      </c>
      <c r="G2719">
        <v>0</v>
      </c>
      <c r="H2719">
        <v>0</v>
      </c>
      <c r="I2719" t="s">
        <v>75</v>
      </c>
      <c r="J2719">
        <v>596787</v>
      </c>
      <c r="K2719" t="s">
        <v>1240</v>
      </c>
      <c r="L2719">
        <v>596230</v>
      </c>
      <c r="M2719" t="s">
        <v>477</v>
      </c>
      <c r="N2719">
        <v>596230</v>
      </c>
      <c r="O2719" t="s">
        <v>477</v>
      </c>
      <c r="P2719">
        <v>596230</v>
      </c>
      <c r="Q2719" t="s">
        <v>477</v>
      </c>
      <c r="R2719" s="13">
        <v>70488.701001315436</v>
      </c>
      <c r="S2719" s="13"/>
      <c r="T2719" s="13"/>
      <c r="U2719" s="13"/>
      <c r="V2719" s="13">
        <f t="shared" si="720"/>
        <v>0</v>
      </c>
      <c r="W2719" s="13"/>
      <c r="X2719" s="13">
        <f t="shared" si="721"/>
        <v>0</v>
      </c>
      <c r="Y2719" s="13"/>
      <c r="Z2719" s="13">
        <f t="shared" si="722"/>
        <v>0</v>
      </c>
      <c r="AA2719" s="13"/>
      <c r="AB2719" s="13">
        <f t="shared" si="723"/>
        <v>0</v>
      </c>
      <c r="AC2719" s="13"/>
      <c r="AD2719" s="13"/>
      <c r="AE2719" s="13"/>
      <c r="AF2719" s="13"/>
      <c r="AG2719" s="13"/>
      <c r="AH2719" s="13"/>
      <c r="AI2719" s="13"/>
      <c r="AJ2719" s="13"/>
      <c r="AK2719" s="13">
        <f t="shared" si="724"/>
        <v>0</v>
      </c>
      <c r="AL2719" s="13"/>
      <c r="AM2719" s="13">
        <f t="shared" si="725"/>
        <v>0</v>
      </c>
      <c r="AN2719" s="13"/>
      <c r="AO2719" s="13">
        <v>0</v>
      </c>
      <c r="AP2719" s="13">
        <f t="shared" si="726"/>
        <v>0</v>
      </c>
      <c r="AQ2719" s="13"/>
      <c r="AR2719" s="13">
        <f t="shared" si="727"/>
        <v>0</v>
      </c>
      <c r="AS2719" s="13"/>
      <c r="AT2719" s="13">
        <f t="shared" si="728"/>
        <v>0</v>
      </c>
      <c r="AU2719" s="13"/>
      <c r="AV2719" s="13">
        <f t="shared" si="729"/>
        <v>0</v>
      </c>
      <c r="AW2719" s="13"/>
      <c r="AX2719" s="13">
        <f t="shared" si="730"/>
        <v>0</v>
      </c>
      <c r="AY2719" s="13"/>
      <c r="AZ2719" s="13">
        <f t="shared" si="731"/>
        <v>0</v>
      </c>
      <c r="BA2719" s="13"/>
      <c r="BB2719" s="13">
        <f t="shared" si="732"/>
        <v>0</v>
      </c>
      <c r="BC2719" s="13"/>
      <c r="BD2719" s="13">
        <f t="shared" si="733"/>
        <v>0</v>
      </c>
      <c r="BE2719" s="13"/>
      <c r="BF2719" s="13">
        <f t="shared" si="734"/>
        <v>0</v>
      </c>
      <c r="BG2719" s="13"/>
      <c r="BH2719" s="13">
        <f t="shared" si="735"/>
        <v>70488.701001315436</v>
      </c>
      <c r="BI2719" s="13">
        <f t="shared" si="736"/>
        <v>70500</v>
      </c>
      <c r="BJ2719" s="13">
        <v>70800</v>
      </c>
    </row>
    <row r="2720" spans="1:62" x14ac:dyDescent="0.25">
      <c r="A2720" t="s">
        <v>2946</v>
      </c>
      <c r="B2720" s="13">
        <v>186</v>
      </c>
      <c r="C2720">
        <v>559962</v>
      </c>
      <c r="D2720">
        <v>1</v>
      </c>
      <c r="E2720">
        <v>0</v>
      </c>
      <c r="F2720">
        <v>0</v>
      </c>
      <c r="G2720">
        <v>0</v>
      </c>
      <c r="H2720">
        <v>0</v>
      </c>
      <c r="I2720" t="s">
        <v>110</v>
      </c>
      <c r="J2720">
        <v>560260</v>
      </c>
      <c r="K2720" t="s">
        <v>978</v>
      </c>
      <c r="L2720">
        <v>560260</v>
      </c>
      <c r="M2720" t="s">
        <v>978</v>
      </c>
      <c r="N2720">
        <v>560260</v>
      </c>
      <c r="O2720" t="s">
        <v>978</v>
      </c>
      <c r="P2720">
        <v>559717</v>
      </c>
      <c r="Q2720" t="s">
        <v>336</v>
      </c>
      <c r="R2720" s="13">
        <v>70488.701001315436</v>
      </c>
      <c r="S2720" s="13"/>
      <c r="T2720" s="13"/>
      <c r="U2720" s="13"/>
      <c r="V2720" s="13">
        <f t="shared" si="720"/>
        <v>0</v>
      </c>
      <c r="W2720" s="13"/>
      <c r="X2720" s="13">
        <f t="shared" si="721"/>
        <v>0</v>
      </c>
      <c r="Y2720" s="13"/>
      <c r="Z2720" s="13">
        <f t="shared" si="722"/>
        <v>0</v>
      </c>
      <c r="AA2720" s="13"/>
      <c r="AB2720" s="13">
        <f t="shared" si="723"/>
        <v>0</v>
      </c>
      <c r="AC2720" s="13"/>
      <c r="AD2720" s="13"/>
      <c r="AE2720" s="13"/>
      <c r="AF2720" s="13"/>
      <c r="AG2720" s="13"/>
      <c r="AH2720" s="13"/>
      <c r="AI2720" s="13"/>
      <c r="AJ2720" s="13"/>
      <c r="AK2720" s="13">
        <f t="shared" si="724"/>
        <v>0</v>
      </c>
      <c r="AL2720" s="13"/>
      <c r="AM2720" s="13">
        <f t="shared" si="725"/>
        <v>0</v>
      </c>
      <c r="AN2720" s="13"/>
      <c r="AO2720" s="13">
        <v>0</v>
      </c>
      <c r="AP2720" s="13">
        <f t="shared" si="726"/>
        <v>0</v>
      </c>
      <c r="AQ2720" s="13"/>
      <c r="AR2720" s="13">
        <f t="shared" si="727"/>
        <v>0</v>
      </c>
      <c r="AS2720" s="13"/>
      <c r="AT2720" s="13">
        <f t="shared" si="728"/>
        <v>0</v>
      </c>
      <c r="AU2720" s="13"/>
      <c r="AV2720" s="13">
        <f t="shared" si="729"/>
        <v>0</v>
      </c>
      <c r="AW2720" s="13"/>
      <c r="AX2720" s="13">
        <f t="shared" si="730"/>
        <v>0</v>
      </c>
      <c r="AY2720" s="13"/>
      <c r="AZ2720" s="13">
        <f t="shared" si="731"/>
        <v>0</v>
      </c>
      <c r="BA2720" s="13"/>
      <c r="BB2720" s="13">
        <f t="shared" si="732"/>
        <v>0</v>
      </c>
      <c r="BC2720" s="13"/>
      <c r="BD2720" s="13">
        <f t="shared" si="733"/>
        <v>0</v>
      </c>
      <c r="BE2720" s="13"/>
      <c r="BF2720" s="13">
        <f t="shared" si="734"/>
        <v>0</v>
      </c>
      <c r="BG2720" s="13"/>
      <c r="BH2720" s="13">
        <f t="shared" si="735"/>
        <v>70488.701001315436</v>
      </c>
      <c r="BI2720" s="13">
        <f t="shared" si="736"/>
        <v>70500</v>
      </c>
      <c r="BJ2720" s="13">
        <v>70800</v>
      </c>
    </row>
    <row r="2721" spans="1:62" x14ac:dyDescent="0.25">
      <c r="A2721" t="s">
        <v>2946</v>
      </c>
      <c r="B2721" s="13">
        <v>259</v>
      </c>
      <c r="C2721">
        <v>514802</v>
      </c>
      <c r="D2721">
        <v>1</v>
      </c>
      <c r="E2721">
        <v>0</v>
      </c>
      <c r="F2721">
        <v>0</v>
      </c>
      <c r="G2721">
        <v>0</v>
      </c>
      <c r="H2721">
        <v>0</v>
      </c>
      <c r="I2721" t="s">
        <v>61</v>
      </c>
      <c r="J2721">
        <v>513211</v>
      </c>
      <c r="K2721" t="s">
        <v>1058</v>
      </c>
      <c r="L2721">
        <v>513229</v>
      </c>
      <c r="M2721" t="s">
        <v>356</v>
      </c>
      <c r="N2721">
        <v>511382</v>
      </c>
      <c r="O2721" t="s">
        <v>272</v>
      </c>
      <c r="P2721">
        <v>511382</v>
      </c>
      <c r="Q2721" t="s">
        <v>272</v>
      </c>
      <c r="R2721" s="13">
        <v>70488.701001315436</v>
      </c>
      <c r="S2721" s="13"/>
      <c r="T2721" s="13"/>
      <c r="U2721" s="13"/>
      <c r="V2721" s="13">
        <f t="shared" si="720"/>
        <v>0</v>
      </c>
      <c r="W2721" s="13"/>
      <c r="X2721" s="13">
        <f t="shared" si="721"/>
        <v>0</v>
      </c>
      <c r="Y2721" s="13"/>
      <c r="Z2721" s="13">
        <f t="shared" si="722"/>
        <v>0</v>
      </c>
      <c r="AA2721" s="13"/>
      <c r="AB2721" s="13">
        <f t="shared" si="723"/>
        <v>0</v>
      </c>
      <c r="AC2721" s="13"/>
      <c r="AD2721" s="13"/>
      <c r="AE2721" s="13"/>
      <c r="AF2721" s="13"/>
      <c r="AG2721" s="13"/>
      <c r="AH2721" s="13"/>
      <c r="AI2721" s="13"/>
      <c r="AJ2721" s="13"/>
      <c r="AK2721" s="13">
        <f t="shared" si="724"/>
        <v>0</v>
      </c>
      <c r="AL2721" s="13"/>
      <c r="AM2721" s="13">
        <f t="shared" si="725"/>
        <v>0</v>
      </c>
      <c r="AN2721" s="13"/>
      <c r="AO2721" s="13">
        <v>0</v>
      </c>
      <c r="AP2721" s="13">
        <f t="shared" si="726"/>
        <v>0</v>
      </c>
      <c r="AQ2721" s="13"/>
      <c r="AR2721" s="13">
        <f t="shared" si="727"/>
        <v>0</v>
      </c>
      <c r="AS2721" s="13"/>
      <c r="AT2721" s="13">
        <f t="shared" si="728"/>
        <v>0</v>
      </c>
      <c r="AU2721" s="13"/>
      <c r="AV2721" s="13">
        <f t="shared" si="729"/>
        <v>0</v>
      </c>
      <c r="AW2721" s="13"/>
      <c r="AX2721" s="13">
        <f t="shared" si="730"/>
        <v>0</v>
      </c>
      <c r="AY2721" s="13"/>
      <c r="AZ2721" s="13">
        <f t="shared" si="731"/>
        <v>0</v>
      </c>
      <c r="BA2721" s="13"/>
      <c r="BB2721" s="13">
        <f t="shared" si="732"/>
        <v>0</v>
      </c>
      <c r="BC2721" s="13"/>
      <c r="BD2721" s="13">
        <f t="shared" si="733"/>
        <v>0</v>
      </c>
      <c r="BE2721" s="13"/>
      <c r="BF2721" s="13">
        <f t="shared" si="734"/>
        <v>0</v>
      </c>
      <c r="BG2721" s="13"/>
      <c r="BH2721" s="13">
        <f t="shared" si="735"/>
        <v>70488.701001315436</v>
      </c>
      <c r="BI2721" s="13">
        <f t="shared" si="736"/>
        <v>70500</v>
      </c>
      <c r="BJ2721" s="13">
        <v>70800</v>
      </c>
    </row>
    <row r="2722" spans="1:62" x14ac:dyDescent="0.25">
      <c r="A2722" t="s">
        <v>2947</v>
      </c>
      <c r="B2722" s="13">
        <v>203</v>
      </c>
      <c r="C2722">
        <v>567248</v>
      </c>
      <c r="D2722">
        <v>1</v>
      </c>
      <c r="E2722">
        <v>0</v>
      </c>
      <c r="F2722">
        <v>0</v>
      </c>
      <c r="G2722">
        <v>0</v>
      </c>
      <c r="H2722">
        <v>0</v>
      </c>
      <c r="I2722" t="s">
        <v>85</v>
      </c>
      <c r="J2722">
        <v>567027</v>
      </c>
      <c r="K2722" t="s">
        <v>205</v>
      </c>
      <c r="L2722">
        <v>567027</v>
      </c>
      <c r="M2722" t="s">
        <v>205</v>
      </c>
      <c r="N2722">
        <v>567027</v>
      </c>
      <c r="O2722" t="s">
        <v>205</v>
      </c>
      <c r="P2722">
        <v>567027</v>
      </c>
      <c r="Q2722" t="s">
        <v>205</v>
      </c>
      <c r="R2722" s="13">
        <v>70488.701001315436</v>
      </c>
      <c r="S2722" s="13"/>
      <c r="T2722" s="13"/>
      <c r="U2722" s="13"/>
      <c r="V2722" s="13">
        <f t="shared" si="720"/>
        <v>0</v>
      </c>
      <c r="W2722" s="13"/>
      <c r="X2722" s="13">
        <f t="shared" si="721"/>
        <v>0</v>
      </c>
      <c r="Y2722" s="13"/>
      <c r="Z2722" s="13">
        <f t="shared" si="722"/>
        <v>0</v>
      </c>
      <c r="AA2722" s="13"/>
      <c r="AB2722" s="13">
        <f t="shared" si="723"/>
        <v>0</v>
      </c>
      <c r="AC2722" s="13"/>
      <c r="AD2722" s="13"/>
      <c r="AE2722" s="13"/>
      <c r="AF2722" s="13"/>
      <c r="AG2722" s="13"/>
      <c r="AH2722" s="13"/>
      <c r="AI2722" s="13"/>
      <c r="AJ2722" s="13"/>
      <c r="AK2722" s="13">
        <f t="shared" si="724"/>
        <v>0</v>
      </c>
      <c r="AL2722" s="13"/>
      <c r="AM2722" s="13">
        <f t="shared" si="725"/>
        <v>0</v>
      </c>
      <c r="AN2722" s="13"/>
      <c r="AO2722" s="13">
        <v>0</v>
      </c>
      <c r="AP2722" s="13">
        <f t="shared" si="726"/>
        <v>0</v>
      </c>
      <c r="AQ2722" s="13"/>
      <c r="AR2722" s="13">
        <f t="shared" si="727"/>
        <v>0</v>
      </c>
      <c r="AS2722" s="13"/>
      <c r="AT2722" s="13">
        <f t="shared" si="728"/>
        <v>0</v>
      </c>
      <c r="AU2722" s="13"/>
      <c r="AV2722" s="13">
        <f t="shared" si="729"/>
        <v>0</v>
      </c>
      <c r="AW2722" s="13"/>
      <c r="AX2722" s="13">
        <f t="shared" si="730"/>
        <v>0</v>
      </c>
      <c r="AY2722" s="13"/>
      <c r="AZ2722" s="13">
        <f t="shared" si="731"/>
        <v>0</v>
      </c>
      <c r="BA2722" s="13"/>
      <c r="BB2722" s="13">
        <f t="shared" si="732"/>
        <v>0</v>
      </c>
      <c r="BC2722" s="13"/>
      <c r="BD2722" s="13">
        <f t="shared" si="733"/>
        <v>0</v>
      </c>
      <c r="BE2722" s="13"/>
      <c r="BF2722" s="13">
        <f t="shared" si="734"/>
        <v>0</v>
      </c>
      <c r="BG2722" s="13"/>
      <c r="BH2722" s="13">
        <f t="shared" si="735"/>
        <v>70488.701001315436</v>
      </c>
      <c r="BI2722" s="13">
        <f t="shared" si="736"/>
        <v>70500</v>
      </c>
      <c r="BJ2722" s="13">
        <v>70800</v>
      </c>
    </row>
    <row r="2723" spans="1:62" x14ac:dyDescent="0.25">
      <c r="A2723" t="s">
        <v>2948</v>
      </c>
      <c r="B2723" s="13">
        <v>766</v>
      </c>
      <c r="C2723">
        <v>580589</v>
      </c>
      <c r="D2723">
        <v>1</v>
      </c>
      <c r="E2723">
        <v>0</v>
      </c>
      <c r="F2723">
        <v>0</v>
      </c>
      <c r="G2723">
        <v>0</v>
      </c>
      <c r="H2723">
        <v>0</v>
      </c>
      <c r="I2723" t="s">
        <v>41</v>
      </c>
      <c r="J2723">
        <v>581259</v>
      </c>
      <c r="K2723" t="s">
        <v>160</v>
      </c>
      <c r="L2723">
        <v>581259</v>
      </c>
      <c r="M2723" t="s">
        <v>160</v>
      </c>
      <c r="N2723">
        <v>581259</v>
      </c>
      <c r="O2723" t="s">
        <v>160</v>
      </c>
      <c r="P2723">
        <v>581259</v>
      </c>
      <c r="Q2723" t="s">
        <v>160</v>
      </c>
      <c r="R2723" s="13">
        <v>177976.17047664459</v>
      </c>
      <c r="S2723" s="13"/>
      <c r="T2723" s="13"/>
      <c r="U2723" s="13"/>
      <c r="V2723" s="13">
        <f t="shared" si="720"/>
        <v>0</v>
      </c>
      <c r="W2723" s="13"/>
      <c r="X2723" s="13">
        <f t="shared" si="721"/>
        <v>0</v>
      </c>
      <c r="Y2723" s="13"/>
      <c r="Z2723" s="13">
        <f t="shared" si="722"/>
        <v>0</v>
      </c>
      <c r="AA2723" s="13"/>
      <c r="AB2723" s="13">
        <f t="shared" si="723"/>
        <v>0</v>
      </c>
      <c r="AC2723" s="13"/>
      <c r="AD2723" s="13"/>
      <c r="AE2723" s="13"/>
      <c r="AF2723" s="13"/>
      <c r="AG2723" s="13"/>
      <c r="AH2723" s="13"/>
      <c r="AI2723" s="13"/>
      <c r="AJ2723" s="13"/>
      <c r="AK2723" s="13">
        <f t="shared" si="724"/>
        <v>0</v>
      </c>
      <c r="AL2723" s="13"/>
      <c r="AM2723" s="13">
        <f t="shared" si="725"/>
        <v>0</v>
      </c>
      <c r="AN2723" s="13"/>
      <c r="AO2723" s="13">
        <v>1</v>
      </c>
      <c r="AP2723" s="13">
        <f t="shared" si="726"/>
        <v>30500</v>
      </c>
      <c r="AQ2723" s="13"/>
      <c r="AR2723" s="13">
        <f t="shared" si="727"/>
        <v>0</v>
      </c>
      <c r="AS2723" s="13"/>
      <c r="AT2723" s="13">
        <f t="shared" si="728"/>
        <v>0</v>
      </c>
      <c r="AU2723" s="13"/>
      <c r="AV2723" s="13">
        <f t="shared" si="729"/>
        <v>0</v>
      </c>
      <c r="AW2723" s="13"/>
      <c r="AX2723" s="13">
        <f t="shared" si="730"/>
        <v>0</v>
      </c>
      <c r="AY2723" s="13"/>
      <c r="AZ2723" s="13">
        <f t="shared" si="731"/>
        <v>0</v>
      </c>
      <c r="BA2723" s="13"/>
      <c r="BB2723" s="13">
        <f t="shared" si="732"/>
        <v>0</v>
      </c>
      <c r="BC2723" s="13"/>
      <c r="BD2723" s="13">
        <f t="shared" si="733"/>
        <v>0</v>
      </c>
      <c r="BE2723" s="13"/>
      <c r="BF2723" s="13">
        <f t="shared" si="734"/>
        <v>0</v>
      </c>
      <c r="BG2723" s="13"/>
      <c r="BH2723" s="13">
        <f t="shared" si="735"/>
        <v>208476.17047664459</v>
      </c>
      <c r="BI2723" s="13">
        <f t="shared" si="736"/>
        <v>208500</v>
      </c>
      <c r="BJ2723" s="13">
        <v>176100</v>
      </c>
    </row>
    <row r="2724" spans="1:62" x14ac:dyDescent="0.25">
      <c r="A2724" t="s">
        <v>2948</v>
      </c>
      <c r="B2724" s="13">
        <v>397</v>
      </c>
      <c r="C2724">
        <v>540161</v>
      </c>
      <c r="D2724">
        <v>1</v>
      </c>
      <c r="E2724">
        <v>0</v>
      </c>
      <c r="F2724">
        <v>0</v>
      </c>
      <c r="G2724">
        <v>0</v>
      </c>
      <c r="H2724">
        <v>0</v>
      </c>
      <c r="I2724" t="s">
        <v>61</v>
      </c>
      <c r="J2724">
        <v>540471</v>
      </c>
      <c r="K2724" t="s">
        <v>2447</v>
      </c>
      <c r="L2724">
        <v>540471</v>
      </c>
      <c r="M2724" t="s">
        <v>2447</v>
      </c>
      <c r="N2724">
        <v>540471</v>
      </c>
      <c r="O2724" t="s">
        <v>2447</v>
      </c>
      <c r="P2724">
        <v>540471</v>
      </c>
      <c r="Q2724" t="s">
        <v>2447</v>
      </c>
      <c r="R2724" s="13">
        <v>93016.531422975255</v>
      </c>
      <c r="S2724" s="13"/>
      <c r="T2724" s="13"/>
      <c r="U2724" s="13"/>
      <c r="V2724" s="13">
        <f t="shared" si="720"/>
        <v>0</v>
      </c>
      <c r="W2724" s="13"/>
      <c r="X2724" s="13">
        <f t="shared" si="721"/>
        <v>0</v>
      </c>
      <c r="Y2724" s="13"/>
      <c r="Z2724" s="13">
        <f t="shared" si="722"/>
        <v>0</v>
      </c>
      <c r="AA2724" s="13"/>
      <c r="AB2724" s="13">
        <f t="shared" si="723"/>
        <v>0</v>
      </c>
      <c r="AC2724" s="13"/>
      <c r="AD2724" s="13"/>
      <c r="AE2724" s="13"/>
      <c r="AF2724" s="13"/>
      <c r="AG2724" s="13"/>
      <c r="AH2724" s="13"/>
      <c r="AI2724" s="13"/>
      <c r="AJ2724" s="13"/>
      <c r="AK2724" s="13">
        <f t="shared" si="724"/>
        <v>0</v>
      </c>
      <c r="AL2724" s="13"/>
      <c r="AM2724" s="13">
        <f t="shared" si="725"/>
        <v>0</v>
      </c>
      <c r="AN2724" s="13"/>
      <c r="AO2724" s="13">
        <v>0</v>
      </c>
      <c r="AP2724" s="13">
        <f t="shared" si="726"/>
        <v>0</v>
      </c>
      <c r="AQ2724" s="13"/>
      <c r="AR2724" s="13">
        <f t="shared" si="727"/>
        <v>0</v>
      </c>
      <c r="AS2724" s="13"/>
      <c r="AT2724" s="13">
        <f t="shared" si="728"/>
        <v>0</v>
      </c>
      <c r="AU2724" s="13"/>
      <c r="AV2724" s="13">
        <f t="shared" si="729"/>
        <v>0</v>
      </c>
      <c r="AW2724" s="13"/>
      <c r="AX2724" s="13">
        <f t="shared" si="730"/>
        <v>0</v>
      </c>
      <c r="AY2724" s="13"/>
      <c r="AZ2724" s="13">
        <f t="shared" si="731"/>
        <v>0</v>
      </c>
      <c r="BA2724" s="13"/>
      <c r="BB2724" s="13">
        <f t="shared" si="732"/>
        <v>0</v>
      </c>
      <c r="BC2724" s="13"/>
      <c r="BD2724" s="13">
        <f t="shared" si="733"/>
        <v>0</v>
      </c>
      <c r="BE2724" s="13"/>
      <c r="BF2724" s="13">
        <f t="shared" si="734"/>
        <v>0</v>
      </c>
      <c r="BG2724" s="13"/>
      <c r="BH2724" s="13">
        <f t="shared" si="735"/>
        <v>93016.531422975255</v>
      </c>
      <c r="BI2724" s="13">
        <f t="shared" si="736"/>
        <v>93000</v>
      </c>
      <c r="BJ2724" s="13">
        <v>92900</v>
      </c>
    </row>
    <row r="2725" spans="1:62" x14ac:dyDescent="0.25">
      <c r="A2725" t="s">
        <v>2948</v>
      </c>
      <c r="B2725" s="13">
        <v>802</v>
      </c>
      <c r="C2725">
        <v>539457</v>
      </c>
      <c r="D2725">
        <v>1</v>
      </c>
      <c r="E2725">
        <v>0</v>
      </c>
      <c r="F2725">
        <v>0</v>
      </c>
      <c r="G2725">
        <v>0</v>
      </c>
      <c r="H2725">
        <v>0</v>
      </c>
      <c r="I2725" t="s">
        <v>26</v>
      </c>
      <c r="J2725">
        <v>540765</v>
      </c>
      <c r="K2725" t="s">
        <v>547</v>
      </c>
      <c r="L2725">
        <v>540765</v>
      </c>
      <c r="M2725" t="s">
        <v>547</v>
      </c>
      <c r="N2725">
        <v>540765</v>
      </c>
      <c r="O2725" t="s">
        <v>547</v>
      </c>
      <c r="P2725">
        <v>539139</v>
      </c>
      <c r="Q2725" t="s">
        <v>548</v>
      </c>
      <c r="R2725" s="13">
        <v>186211.81039767107</v>
      </c>
      <c r="S2725" s="13"/>
      <c r="T2725" s="13"/>
      <c r="U2725" s="13"/>
      <c r="V2725" s="13">
        <f t="shared" si="720"/>
        <v>0</v>
      </c>
      <c r="W2725" s="13"/>
      <c r="X2725" s="13">
        <f t="shared" si="721"/>
        <v>0</v>
      </c>
      <c r="Y2725" s="13"/>
      <c r="Z2725" s="13">
        <f t="shared" si="722"/>
        <v>0</v>
      </c>
      <c r="AA2725" s="13"/>
      <c r="AB2725" s="13">
        <f t="shared" si="723"/>
        <v>0</v>
      </c>
      <c r="AC2725" s="13"/>
      <c r="AD2725" s="13"/>
      <c r="AE2725" s="13"/>
      <c r="AF2725" s="13"/>
      <c r="AG2725" s="13"/>
      <c r="AH2725" s="13"/>
      <c r="AI2725" s="13"/>
      <c r="AJ2725" s="13"/>
      <c r="AK2725" s="13">
        <f t="shared" si="724"/>
        <v>0</v>
      </c>
      <c r="AL2725" s="13"/>
      <c r="AM2725" s="13">
        <f t="shared" si="725"/>
        <v>0</v>
      </c>
      <c r="AN2725" s="13"/>
      <c r="AO2725" s="13">
        <v>0</v>
      </c>
      <c r="AP2725" s="13">
        <f t="shared" si="726"/>
        <v>0</v>
      </c>
      <c r="AQ2725" s="13"/>
      <c r="AR2725" s="13">
        <f t="shared" si="727"/>
        <v>0</v>
      </c>
      <c r="AS2725" s="13"/>
      <c r="AT2725" s="13">
        <f t="shared" si="728"/>
        <v>0</v>
      </c>
      <c r="AU2725" s="13"/>
      <c r="AV2725" s="13">
        <f t="shared" si="729"/>
        <v>0</v>
      </c>
      <c r="AW2725" s="13"/>
      <c r="AX2725" s="13">
        <f t="shared" si="730"/>
        <v>0</v>
      </c>
      <c r="AY2725" s="13"/>
      <c r="AZ2725" s="13">
        <f t="shared" si="731"/>
        <v>0</v>
      </c>
      <c r="BA2725" s="13"/>
      <c r="BB2725" s="13">
        <f t="shared" si="732"/>
        <v>0</v>
      </c>
      <c r="BC2725" s="13"/>
      <c r="BD2725" s="13">
        <f t="shared" si="733"/>
        <v>0</v>
      </c>
      <c r="BE2725" s="13"/>
      <c r="BF2725" s="13">
        <f t="shared" si="734"/>
        <v>0</v>
      </c>
      <c r="BG2725" s="13"/>
      <c r="BH2725" s="13">
        <f t="shared" si="735"/>
        <v>186211.81039767107</v>
      </c>
      <c r="BI2725" s="13">
        <f t="shared" si="736"/>
        <v>186200</v>
      </c>
      <c r="BJ2725" s="13">
        <v>178400</v>
      </c>
    </row>
    <row r="2726" spans="1:62" x14ac:dyDescent="0.25">
      <c r="A2726" t="s">
        <v>2949</v>
      </c>
      <c r="B2726" s="13">
        <v>269</v>
      </c>
      <c r="C2726">
        <v>563676</v>
      </c>
      <c r="D2726">
        <v>1</v>
      </c>
      <c r="E2726">
        <v>0</v>
      </c>
      <c r="F2726">
        <v>0</v>
      </c>
      <c r="G2726">
        <v>0</v>
      </c>
      <c r="H2726">
        <v>0</v>
      </c>
      <c r="I2726" t="s">
        <v>51</v>
      </c>
      <c r="J2726">
        <v>563871</v>
      </c>
      <c r="K2726" t="s">
        <v>1550</v>
      </c>
      <c r="L2726">
        <v>563871</v>
      </c>
      <c r="M2726" t="s">
        <v>1550</v>
      </c>
      <c r="N2726">
        <v>563871</v>
      </c>
      <c r="O2726" t="s">
        <v>1550</v>
      </c>
      <c r="P2726">
        <v>563871</v>
      </c>
      <c r="Q2726" t="s">
        <v>1550</v>
      </c>
      <c r="R2726" s="13">
        <v>70488.701001315436</v>
      </c>
      <c r="S2726" s="13"/>
      <c r="T2726" s="13"/>
      <c r="U2726" s="13"/>
      <c r="V2726" s="13">
        <f t="shared" si="720"/>
        <v>0</v>
      </c>
      <c r="W2726" s="13"/>
      <c r="X2726" s="13">
        <f t="shared" si="721"/>
        <v>0</v>
      </c>
      <c r="Y2726" s="13"/>
      <c r="Z2726" s="13">
        <f t="shared" si="722"/>
        <v>0</v>
      </c>
      <c r="AA2726" s="13"/>
      <c r="AB2726" s="13">
        <f t="shared" si="723"/>
        <v>0</v>
      </c>
      <c r="AC2726" s="13"/>
      <c r="AD2726" s="13"/>
      <c r="AE2726" s="13"/>
      <c r="AF2726" s="13"/>
      <c r="AG2726" s="13"/>
      <c r="AH2726" s="13"/>
      <c r="AI2726" s="13"/>
      <c r="AJ2726" s="13"/>
      <c r="AK2726" s="13">
        <f t="shared" si="724"/>
        <v>0</v>
      </c>
      <c r="AL2726" s="13"/>
      <c r="AM2726" s="13">
        <f t="shared" si="725"/>
        <v>0</v>
      </c>
      <c r="AN2726" s="13"/>
      <c r="AO2726" s="13">
        <v>0</v>
      </c>
      <c r="AP2726" s="13">
        <f t="shared" si="726"/>
        <v>0</v>
      </c>
      <c r="AQ2726" s="13"/>
      <c r="AR2726" s="13">
        <f t="shared" si="727"/>
        <v>0</v>
      </c>
      <c r="AS2726" s="13"/>
      <c r="AT2726" s="13">
        <f t="shared" si="728"/>
        <v>0</v>
      </c>
      <c r="AU2726" s="13"/>
      <c r="AV2726" s="13">
        <f t="shared" si="729"/>
        <v>0</v>
      </c>
      <c r="AW2726" s="13"/>
      <c r="AX2726" s="13">
        <f t="shared" si="730"/>
        <v>0</v>
      </c>
      <c r="AY2726" s="13"/>
      <c r="AZ2726" s="13">
        <f t="shared" si="731"/>
        <v>0</v>
      </c>
      <c r="BA2726" s="13"/>
      <c r="BB2726" s="13">
        <f t="shared" si="732"/>
        <v>0</v>
      </c>
      <c r="BC2726" s="13"/>
      <c r="BD2726" s="13">
        <f t="shared" si="733"/>
        <v>0</v>
      </c>
      <c r="BE2726" s="13"/>
      <c r="BF2726" s="13">
        <f t="shared" si="734"/>
        <v>0</v>
      </c>
      <c r="BG2726" s="13"/>
      <c r="BH2726" s="13">
        <f t="shared" si="735"/>
        <v>70488.701001315436</v>
      </c>
      <c r="BI2726" s="13">
        <f t="shared" si="736"/>
        <v>70500</v>
      </c>
      <c r="BJ2726" s="13">
        <v>70800</v>
      </c>
    </row>
    <row r="2727" spans="1:62" x14ac:dyDescent="0.25">
      <c r="A2727" s="5" t="s">
        <v>2058</v>
      </c>
      <c r="B2727" s="13">
        <v>4503</v>
      </c>
      <c r="C2727">
        <v>544779</v>
      </c>
      <c r="D2727">
        <v>1</v>
      </c>
      <c r="E2727">
        <v>1</v>
      </c>
      <c r="F2727">
        <v>1</v>
      </c>
      <c r="G2727">
        <v>1</v>
      </c>
      <c r="H2727">
        <v>0</v>
      </c>
      <c r="I2727" t="s">
        <v>23</v>
      </c>
      <c r="J2727">
        <v>544779</v>
      </c>
      <c r="K2727" t="s">
        <v>2058</v>
      </c>
      <c r="L2727">
        <v>544779</v>
      </c>
      <c r="M2727" t="s">
        <v>2058</v>
      </c>
      <c r="N2727">
        <v>544779</v>
      </c>
      <c r="O2727" t="s">
        <v>2058</v>
      </c>
      <c r="P2727">
        <v>544256</v>
      </c>
      <c r="Q2727" t="s">
        <v>22</v>
      </c>
      <c r="R2727" s="13">
        <v>1003681.2905207382</v>
      </c>
      <c r="S2727" s="13">
        <v>6264</v>
      </c>
      <c r="T2727" s="13">
        <v>333915.71960191283</v>
      </c>
      <c r="U2727" s="13">
        <v>2</v>
      </c>
      <c r="V2727" s="13">
        <f t="shared" si="720"/>
        <v>1482</v>
      </c>
      <c r="W2727" s="13">
        <v>18</v>
      </c>
      <c r="X2727" s="13">
        <f t="shared" si="721"/>
        <v>53352</v>
      </c>
      <c r="Y2727" s="13">
        <v>23</v>
      </c>
      <c r="Z2727" s="13">
        <f t="shared" si="722"/>
        <v>22724</v>
      </c>
      <c r="AA2727" s="13">
        <v>19</v>
      </c>
      <c r="AB2727" s="13">
        <f t="shared" si="723"/>
        <v>4693</v>
      </c>
      <c r="AC2727" s="13">
        <v>6264</v>
      </c>
      <c r="AD2727" s="13">
        <v>1324476.2332935471</v>
      </c>
      <c r="AE2727" s="13">
        <v>6264</v>
      </c>
      <c r="AF2727" s="13">
        <v>695880.88679417851</v>
      </c>
      <c r="AG2727" s="13"/>
      <c r="AH2727" s="13"/>
      <c r="AI2727" s="13"/>
      <c r="AJ2727" s="13"/>
      <c r="AK2727" s="13">
        <f t="shared" si="724"/>
        <v>0</v>
      </c>
      <c r="AL2727" s="13"/>
      <c r="AM2727" s="13">
        <f t="shared" si="725"/>
        <v>0</v>
      </c>
      <c r="AN2727" s="13"/>
      <c r="AO2727" s="13">
        <v>3</v>
      </c>
      <c r="AP2727" s="13">
        <f t="shared" si="726"/>
        <v>91500</v>
      </c>
      <c r="AQ2727" s="13"/>
      <c r="AR2727" s="13">
        <f t="shared" si="727"/>
        <v>0</v>
      </c>
      <c r="AS2727" s="13"/>
      <c r="AT2727" s="13">
        <f t="shared" si="728"/>
        <v>0</v>
      </c>
      <c r="AU2727" s="13"/>
      <c r="AV2727" s="13">
        <f t="shared" si="729"/>
        <v>0</v>
      </c>
      <c r="AW2727" s="13"/>
      <c r="AX2727" s="13">
        <f t="shared" si="730"/>
        <v>0</v>
      </c>
      <c r="AY2727" s="13"/>
      <c r="AZ2727" s="13">
        <f t="shared" si="731"/>
        <v>0</v>
      </c>
      <c r="BA2727" s="13"/>
      <c r="BB2727" s="13">
        <f t="shared" si="732"/>
        <v>0</v>
      </c>
      <c r="BC2727" s="13"/>
      <c r="BD2727" s="13">
        <f t="shared" si="733"/>
        <v>0</v>
      </c>
      <c r="BE2727" s="13"/>
      <c r="BF2727" s="13">
        <f t="shared" si="734"/>
        <v>0</v>
      </c>
      <c r="BG2727" s="13"/>
      <c r="BH2727" s="13">
        <f t="shared" si="735"/>
        <v>3531705.1302103763</v>
      </c>
      <c r="BI2727" s="13">
        <f t="shared" si="736"/>
        <v>3531700</v>
      </c>
      <c r="BJ2727" s="13">
        <v>3392200</v>
      </c>
    </row>
    <row r="2728" spans="1:62" x14ac:dyDescent="0.25">
      <c r="A2728" s="3" t="s">
        <v>2950</v>
      </c>
      <c r="B2728" s="13">
        <v>742</v>
      </c>
      <c r="C2728">
        <v>559172</v>
      </c>
      <c r="D2728">
        <v>1</v>
      </c>
      <c r="E2728">
        <v>1</v>
      </c>
      <c r="F2728">
        <v>0</v>
      </c>
      <c r="G2728">
        <v>0</v>
      </c>
      <c r="H2728">
        <v>0</v>
      </c>
      <c r="I2728" t="s">
        <v>110</v>
      </c>
      <c r="J2728">
        <v>559172</v>
      </c>
      <c r="K2728" t="s">
        <v>2950</v>
      </c>
      <c r="L2728">
        <v>559211</v>
      </c>
      <c r="M2728" t="s">
        <v>191</v>
      </c>
      <c r="N2728">
        <v>559211</v>
      </c>
      <c r="O2728" t="s">
        <v>191</v>
      </c>
      <c r="P2728">
        <v>559300</v>
      </c>
      <c r="Q2728" t="s">
        <v>192</v>
      </c>
      <c r="R2728" s="13">
        <v>172480.97721384634</v>
      </c>
      <c r="S2728" s="13">
        <v>742</v>
      </c>
      <c r="T2728" s="13">
        <v>39779.68170906639</v>
      </c>
      <c r="U2728" s="13"/>
      <c r="V2728" s="13">
        <f t="shared" si="720"/>
        <v>0</v>
      </c>
      <c r="W2728" s="13">
        <v>10</v>
      </c>
      <c r="X2728" s="13">
        <f t="shared" si="721"/>
        <v>29640</v>
      </c>
      <c r="Y2728" s="13">
        <v>1</v>
      </c>
      <c r="Z2728" s="13">
        <f t="shared" si="722"/>
        <v>988</v>
      </c>
      <c r="AA2728" s="13">
        <v>3</v>
      </c>
      <c r="AB2728" s="13">
        <f t="shared" si="723"/>
        <v>741</v>
      </c>
      <c r="AC2728" s="13"/>
      <c r="AD2728" s="13"/>
      <c r="AE2728" s="13"/>
      <c r="AF2728" s="13"/>
      <c r="AG2728" s="13"/>
      <c r="AH2728" s="13"/>
      <c r="AI2728" s="13"/>
      <c r="AJ2728" s="13"/>
      <c r="AK2728" s="13">
        <f t="shared" si="724"/>
        <v>0</v>
      </c>
      <c r="AL2728" s="13"/>
      <c r="AM2728" s="13">
        <f t="shared" si="725"/>
        <v>0</v>
      </c>
      <c r="AN2728" s="13"/>
      <c r="AO2728" s="13">
        <v>0</v>
      </c>
      <c r="AP2728" s="13">
        <f t="shared" si="726"/>
        <v>0</v>
      </c>
      <c r="AQ2728" s="13"/>
      <c r="AR2728" s="13">
        <f t="shared" si="727"/>
        <v>0</v>
      </c>
      <c r="AS2728" s="13"/>
      <c r="AT2728" s="13">
        <f t="shared" si="728"/>
        <v>0</v>
      </c>
      <c r="AU2728" s="13"/>
      <c r="AV2728" s="13">
        <f t="shared" si="729"/>
        <v>0</v>
      </c>
      <c r="AW2728" s="13"/>
      <c r="AX2728" s="13">
        <f t="shared" si="730"/>
        <v>0</v>
      </c>
      <c r="AY2728" s="13"/>
      <c r="AZ2728" s="13">
        <f t="shared" si="731"/>
        <v>0</v>
      </c>
      <c r="BA2728" s="13"/>
      <c r="BB2728" s="13">
        <f t="shared" si="732"/>
        <v>0</v>
      </c>
      <c r="BC2728" s="13"/>
      <c r="BD2728" s="13">
        <f t="shared" si="733"/>
        <v>0</v>
      </c>
      <c r="BE2728" s="13"/>
      <c r="BF2728" s="13">
        <f t="shared" si="734"/>
        <v>0</v>
      </c>
      <c r="BG2728" s="13"/>
      <c r="BH2728" s="13">
        <f t="shared" si="735"/>
        <v>243629.65892291273</v>
      </c>
      <c r="BI2728" s="13">
        <f t="shared" si="736"/>
        <v>243600</v>
      </c>
      <c r="BJ2728" s="13">
        <v>254900</v>
      </c>
    </row>
    <row r="2729" spans="1:62" x14ac:dyDescent="0.25">
      <c r="A2729" t="s">
        <v>2950</v>
      </c>
      <c r="B2729" s="13">
        <v>461</v>
      </c>
      <c r="C2729">
        <v>546879</v>
      </c>
      <c r="D2729">
        <v>1</v>
      </c>
      <c r="E2729">
        <v>0</v>
      </c>
      <c r="F2729">
        <v>0</v>
      </c>
      <c r="G2729">
        <v>0</v>
      </c>
      <c r="H2729">
        <v>0</v>
      </c>
      <c r="I2729" t="s">
        <v>85</v>
      </c>
      <c r="J2729">
        <v>565971</v>
      </c>
      <c r="K2729" t="s">
        <v>430</v>
      </c>
      <c r="L2729">
        <v>565971</v>
      </c>
      <c r="M2729" t="s">
        <v>430</v>
      </c>
      <c r="N2729">
        <v>565971</v>
      </c>
      <c r="O2729" t="s">
        <v>430</v>
      </c>
      <c r="P2729">
        <v>565971</v>
      </c>
      <c r="Q2729" t="s">
        <v>430</v>
      </c>
      <c r="R2729" s="13">
        <v>107830.80330327858</v>
      </c>
      <c r="S2729" s="13"/>
      <c r="T2729" s="13"/>
      <c r="U2729" s="13"/>
      <c r="V2729" s="13">
        <f t="shared" si="720"/>
        <v>0</v>
      </c>
      <c r="W2729" s="13"/>
      <c r="X2729" s="13">
        <f t="shared" si="721"/>
        <v>0</v>
      </c>
      <c r="Y2729" s="13"/>
      <c r="Z2729" s="13">
        <f t="shared" si="722"/>
        <v>0</v>
      </c>
      <c r="AA2729" s="13"/>
      <c r="AB2729" s="13">
        <f t="shared" si="723"/>
        <v>0</v>
      </c>
      <c r="AC2729" s="13"/>
      <c r="AD2729" s="13"/>
      <c r="AE2729" s="13"/>
      <c r="AF2729" s="13"/>
      <c r="AG2729" s="13"/>
      <c r="AH2729" s="13"/>
      <c r="AI2729" s="13"/>
      <c r="AJ2729" s="13"/>
      <c r="AK2729" s="13">
        <f t="shared" si="724"/>
        <v>0</v>
      </c>
      <c r="AL2729" s="13"/>
      <c r="AM2729" s="13">
        <f t="shared" si="725"/>
        <v>0</v>
      </c>
      <c r="AN2729" s="13"/>
      <c r="AO2729" s="13">
        <v>0</v>
      </c>
      <c r="AP2729" s="13">
        <f t="shared" si="726"/>
        <v>0</v>
      </c>
      <c r="AQ2729" s="13"/>
      <c r="AR2729" s="13">
        <f t="shared" si="727"/>
        <v>0</v>
      </c>
      <c r="AS2729" s="13"/>
      <c r="AT2729" s="13">
        <f t="shared" si="728"/>
        <v>0</v>
      </c>
      <c r="AU2729" s="13"/>
      <c r="AV2729" s="13">
        <f t="shared" si="729"/>
        <v>0</v>
      </c>
      <c r="AW2729" s="13"/>
      <c r="AX2729" s="13">
        <f t="shared" si="730"/>
        <v>0</v>
      </c>
      <c r="AY2729" s="13"/>
      <c r="AZ2729" s="13">
        <f t="shared" si="731"/>
        <v>0</v>
      </c>
      <c r="BA2729" s="13"/>
      <c r="BB2729" s="13">
        <f t="shared" si="732"/>
        <v>0</v>
      </c>
      <c r="BC2729" s="13"/>
      <c r="BD2729" s="13">
        <f t="shared" si="733"/>
        <v>0</v>
      </c>
      <c r="BE2729" s="13"/>
      <c r="BF2729" s="13">
        <f t="shared" si="734"/>
        <v>0</v>
      </c>
      <c r="BG2729" s="13"/>
      <c r="BH2729" s="13">
        <f t="shared" si="735"/>
        <v>107830.80330327858</v>
      </c>
      <c r="BI2729" s="13">
        <f t="shared" si="736"/>
        <v>107800</v>
      </c>
      <c r="BJ2729" s="13">
        <v>106100</v>
      </c>
    </row>
    <row r="2730" spans="1:62" x14ac:dyDescent="0.25">
      <c r="A2730" s="16" t="s">
        <v>2951</v>
      </c>
      <c r="B2730" s="17">
        <v>206</v>
      </c>
      <c r="C2730" s="16">
        <v>566420</v>
      </c>
      <c r="D2730" s="16">
        <v>1</v>
      </c>
      <c r="E2730" s="16">
        <v>0</v>
      </c>
      <c r="F2730" s="16">
        <v>0</v>
      </c>
      <c r="G2730" s="16">
        <v>0</v>
      </c>
      <c r="H2730" s="16">
        <v>0</v>
      </c>
      <c r="I2730" s="16" t="s">
        <v>110</v>
      </c>
      <c r="J2730" s="16">
        <v>559351</v>
      </c>
      <c r="K2730" s="16" t="s">
        <v>1355</v>
      </c>
      <c r="L2730" s="16">
        <v>559351</v>
      </c>
      <c r="M2730" s="16" t="s">
        <v>1355</v>
      </c>
      <c r="N2730" s="16">
        <v>559351</v>
      </c>
      <c r="O2730" s="16" t="s">
        <v>1355</v>
      </c>
      <c r="P2730" s="16">
        <v>559075</v>
      </c>
      <c r="Q2730" s="16" t="s">
        <v>360</v>
      </c>
      <c r="R2730" s="17">
        <v>70488.701001315436</v>
      </c>
      <c r="S2730" s="17"/>
      <c r="T2730" s="17"/>
      <c r="U2730" s="17"/>
      <c r="V2730" s="13">
        <f t="shared" si="720"/>
        <v>0</v>
      </c>
      <c r="W2730" s="17"/>
      <c r="X2730" s="13">
        <f t="shared" si="721"/>
        <v>0</v>
      </c>
      <c r="Y2730" s="17"/>
      <c r="Z2730" s="13">
        <f t="shared" si="722"/>
        <v>0</v>
      </c>
      <c r="AA2730" s="17"/>
      <c r="AB2730" s="13">
        <f t="shared" si="723"/>
        <v>0</v>
      </c>
      <c r="AC2730" s="17"/>
      <c r="AD2730" s="17"/>
      <c r="AE2730" s="17"/>
      <c r="AF2730" s="17"/>
      <c r="AG2730" s="17"/>
      <c r="AH2730" s="17"/>
      <c r="AI2730" s="17"/>
      <c r="AJ2730" s="17"/>
      <c r="AK2730" s="13">
        <f t="shared" si="724"/>
        <v>0</v>
      </c>
      <c r="AL2730" s="17"/>
      <c r="AM2730" s="13">
        <f t="shared" si="725"/>
        <v>0</v>
      </c>
      <c r="AN2730" s="17"/>
      <c r="AO2730" s="17">
        <v>0</v>
      </c>
      <c r="AP2730" s="13">
        <f t="shared" si="726"/>
        <v>0</v>
      </c>
      <c r="AQ2730" s="17"/>
      <c r="AR2730" s="13">
        <f t="shared" si="727"/>
        <v>0</v>
      </c>
      <c r="AS2730" s="17"/>
      <c r="AT2730" s="13">
        <f t="shared" si="728"/>
        <v>0</v>
      </c>
      <c r="AU2730" s="17"/>
      <c r="AV2730" s="13">
        <f t="shared" si="729"/>
        <v>0</v>
      </c>
      <c r="AW2730" s="13"/>
      <c r="AX2730" s="13">
        <f t="shared" si="730"/>
        <v>0</v>
      </c>
      <c r="AY2730" s="13"/>
      <c r="AZ2730" s="13">
        <f t="shared" si="731"/>
        <v>0</v>
      </c>
      <c r="BA2730" s="13"/>
      <c r="BB2730" s="13">
        <f t="shared" si="732"/>
        <v>0</v>
      </c>
      <c r="BC2730" s="13"/>
      <c r="BD2730" s="13">
        <f t="shared" si="733"/>
        <v>0</v>
      </c>
      <c r="BE2730" s="13"/>
      <c r="BF2730" s="13">
        <f t="shared" si="734"/>
        <v>0</v>
      </c>
      <c r="BG2730" s="13"/>
      <c r="BH2730" s="13">
        <f t="shared" si="735"/>
        <v>70488.701001315436</v>
      </c>
      <c r="BI2730" s="17">
        <f t="shared" si="736"/>
        <v>70500</v>
      </c>
      <c r="BJ2730" s="13">
        <v>70800</v>
      </c>
    </row>
    <row r="2731" spans="1:62" x14ac:dyDescent="0.25">
      <c r="A2731" s="3" t="s">
        <v>2521</v>
      </c>
      <c r="B2731" s="13">
        <v>1229</v>
      </c>
      <c r="C2731">
        <v>531456</v>
      </c>
      <c r="D2731">
        <v>1</v>
      </c>
      <c r="E2731">
        <v>1</v>
      </c>
      <c r="F2731">
        <v>0</v>
      </c>
      <c r="G2731">
        <v>0</v>
      </c>
      <c r="H2731">
        <v>0</v>
      </c>
      <c r="I2731" t="s">
        <v>26</v>
      </c>
      <c r="J2731">
        <v>531456</v>
      </c>
      <c r="K2731" t="s">
        <v>2521</v>
      </c>
      <c r="L2731">
        <v>533203</v>
      </c>
      <c r="M2731" t="s">
        <v>759</v>
      </c>
      <c r="N2731">
        <v>531057</v>
      </c>
      <c r="O2731" t="s">
        <v>187</v>
      </c>
      <c r="P2731">
        <v>531057</v>
      </c>
      <c r="Q2731" t="s">
        <v>187</v>
      </c>
      <c r="R2731" s="13">
        <v>283302.72476984904</v>
      </c>
      <c r="S2731" s="13">
        <v>3907</v>
      </c>
      <c r="T2731" s="13">
        <v>208650.55068275708</v>
      </c>
      <c r="U2731" s="13"/>
      <c r="V2731" s="13">
        <f t="shared" si="720"/>
        <v>0</v>
      </c>
      <c r="W2731" s="13">
        <v>37</v>
      </c>
      <c r="X2731" s="13">
        <f t="shared" si="721"/>
        <v>109668</v>
      </c>
      <c r="Y2731" s="13">
        <v>11</v>
      </c>
      <c r="Z2731" s="13">
        <f t="shared" si="722"/>
        <v>10868</v>
      </c>
      <c r="AA2731" s="13">
        <v>10</v>
      </c>
      <c r="AB2731" s="13">
        <f t="shared" si="723"/>
        <v>2470</v>
      </c>
      <c r="AC2731" s="13"/>
      <c r="AD2731" s="13"/>
      <c r="AE2731" s="13"/>
      <c r="AF2731" s="13"/>
      <c r="AG2731" s="13"/>
      <c r="AH2731" s="13"/>
      <c r="AI2731" s="13"/>
      <c r="AJ2731" s="13"/>
      <c r="AK2731" s="13">
        <f t="shared" si="724"/>
        <v>0</v>
      </c>
      <c r="AL2731" s="13"/>
      <c r="AM2731" s="13">
        <f t="shared" si="725"/>
        <v>0</v>
      </c>
      <c r="AN2731" s="13"/>
      <c r="AO2731" s="13">
        <v>2</v>
      </c>
      <c r="AP2731" s="13">
        <f t="shared" si="726"/>
        <v>61000</v>
      </c>
      <c r="AQ2731" s="13"/>
      <c r="AR2731" s="13">
        <f t="shared" si="727"/>
        <v>0</v>
      </c>
      <c r="AS2731" s="13"/>
      <c r="AT2731" s="13">
        <f t="shared" si="728"/>
        <v>0</v>
      </c>
      <c r="AU2731" s="13"/>
      <c r="AV2731" s="13">
        <f t="shared" si="729"/>
        <v>0</v>
      </c>
      <c r="AW2731" s="13"/>
      <c r="AX2731" s="13">
        <f t="shared" si="730"/>
        <v>0</v>
      </c>
      <c r="AY2731" s="13"/>
      <c r="AZ2731" s="13">
        <f t="shared" si="731"/>
        <v>0</v>
      </c>
      <c r="BA2731" s="13"/>
      <c r="BB2731" s="13">
        <f t="shared" si="732"/>
        <v>0</v>
      </c>
      <c r="BC2731" s="13"/>
      <c r="BD2731" s="13">
        <f t="shared" si="733"/>
        <v>0</v>
      </c>
      <c r="BE2731" s="13"/>
      <c r="BF2731" s="13">
        <f t="shared" si="734"/>
        <v>0</v>
      </c>
      <c r="BG2731" s="13"/>
      <c r="BH2731" s="13">
        <f t="shared" si="735"/>
        <v>675959.27545260615</v>
      </c>
      <c r="BI2731" s="13">
        <f t="shared" si="736"/>
        <v>676000</v>
      </c>
      <c r="BJ2731" s="13">
        <v>740900</v>
      </c>
    </row>
    <row r="2732" spans="1:62" x14ac:dyDescent="0.25">
      <c r="A2732" s="3" t="s">
        <v>1787</v>
      </c>
      <c r="B2732" s="13">
        <v>466</v>
      </c>
      <c r="C2732">
        <v>588695</v>
      </c>
      <c r="D2732">
        <v>1</v>
      </c>
      <c r="E2732">
        <v>1</v>
      </c>
      <c r="F2732">
        <v>0</v>
      </c>
      <c r="G2732">
        <v>0</v>
      </c>
      <c r="H2732">
        <v>0</v>
      </c>
      <c r="I2732" t="s">
        <v>90</v>
      </c>
      <c r="J2732">
        <v>588695</v>
      </c>
      <c r="K2732" t="s">
        <v>1787</v>
      </c>
      <c r="L2732">
        <v>588768</v>
      </c>
      <c r="M2732" t="s">
        <v>1563</v>
      </c>
      <c r="N2732">
        <v>588768</v>
      </c>
      <c r="O2732" t="s">
        <v>1563</v>
      </c>
      <c r="P2732">
        <v>588296</v>
      </c>
      <c r="Q2732" t="s">
        <v>164</v>
      </c>
      <c r="R2732" s="13">
        <v>108986.62971912968</v>
      </c>
      <c r="S2732" s="13">
        <v>943</v>
      </c>
      <c r="T2732" s="13">
        <v>50536.299793984726</v>
      </c>
      <c r="U2732" s="13"/>
      <c r="V2732" s="13">
        <f t="shared" si="720"/>
        <v>0</v>
      </c>
      <c r="W2732" s="13">
        <v>8</v>
      </c>
      <c r="X2732" s="13">
        <f t="shared" si="721"/>
        <v>23712</v>
      </c>
      <c r="Y2732" s="13">
        <v>3</v>
      </c>
      <c r="Z2732" s="13">
        <f t="shared" si="722"/>
        <v>2964</v>
      </c>
      <c r="AA2732" s="13">
        <v>2</v>
      </c>
      <c r="AB2732" s="13">
        <f t="shared" si="723"/>
        <v>494</v>
      </c>
      <c r="AC2732" s="13"/>
      <c r="AD2732" s="13"/>
      <c r="AE2732" s="13"/>
      <c r="AF2732" s="13"/>
      <c r="AG2732" s="13"/>
      <c r="AH2732" s="13"/>
      <c r="AI2732" s="13"/>
      <c r="AJ2732" s="13"/>
      <c r="AK2732" s="13">
        <f t="shared" si="724"/>
        <v>0</v>
      </c>
      <c r="AL2732" s="13"/>
      <c r="AM2732" s="13">
        <f t="shared" si="725"/>
        <v>0</v>
      </c>
      <c r="AN2732" s="13"/>
      <c r="AO2732" s="13">
        <v>0</v>
      </c>
      <c r="AP2732" s="13">
        <f t="shared" si="726"/>
        <v>0</v>
      </c>
      <c r="AQ2732" s="13"/>
      <c r="AR2732" s="13">
        <f t="shared" si="727"/>
        <v>0</v>
      </c>
      <c r="AS2732" s="13"/>
      <c r="AT2732" s="13">
        <f t="shared" si="728"/>
        <v>0</v>
      </c>
      <c r="AU2732" s="13"/>
      <c r="AV2732" s="13">
        <f t="shared" si="729"/>
        <v>0</v>
      </c>
      <c r="AW2732" s="13"/>
      <c r="AX2732" s="13">
        <f t="shared" si="730"/>
        <v>0</v>
      </c>
      <c r="AY2732" s="13"/>
      <c r="AZ2732" s="13">
        <f t="shared" si="731"/>
        <v>0</v>
      </c>
      <c r="BA2732" s="13"/>
      <c r="BB2732" s="13">
        <f t="shared" si="732"/>
        <v>0</v>
      </c>
      <c r="BC2732" s="13"/>
      <c r="BD2732" s="13">
        <f t="shared" si="733"/>
        <v>0</v>
      </c>
      <c r="BE2732" s="13"/>
      <c r="BF2732" s="13">
        <f t="shared" si="734"/>
        <v>0</v>
      </c>
      <c r="BG2732" s="13"/>
      <c r="BH2732" s="13">
        <f t="shared" si="735"/>
        <v>186692.92951311439</v>
      </c>
      <c r="BI2732" s="13">
        <f t="shared" si="736"/>
        <v>186700</v>
      </c>
      <c r="BJ2732" s="13">
        <v>173800</v>
      </c>
    </row>
    <row r="2733" spans="1:62" x14ac:dyDescent="0.25">
      <c r="A2733" t="s">
        <v>2952</v>
      </c>
      <c r="B2733" s="13">
        <v>181</v>
      </c>
      <c r="C2733">
        <v>546470</v>
      </c>
      <c r="D2733">
        <v>1</v>
      </c>
      <c r="E2733">
        <v>0</v>
      </c>
      <c r="F2733">
        <v>0</v>
      </c>
      <c r="G2733">
        <v>0</v>
      </c>
      <c r="H2733">
        <v>0</v>
      </c>
      <c r="I2733" t="s">
        <v>33</v>
      </c>
      <c r="J2733">
        <v>579190</v>
      </c>
      <c r="K2733" t="s">
        <v>380</v>
      </c>
      <c r="L2733">
        <v>579203</v>
      </c>
      <c r="M2733" t="s">
        <v>373</v>
      </c>
      <c r="N2733">
        <v>579203</v>
      </c>
      <c r="O2733" t="s">
        <v>373</v>
      </c>
      <c r="P2733">
        <v>579203</v>
      </c>
      <c r="Q2733" t="s">
        <v>373</v>
      </c>
      <c r="R2733" s="13">
        <v>70488.701001315436</v>
      </c>
      <c r="S2733" s="13"/>
      <c r="T2733" s="13"/>
      <c r="U2733" s="13"/>
      <c r="V2733" s="13">
        <f t="shared" si="720"/>
        <v>0</v>
      </c>
      <c r="W2733" s="13"/>
      <c r="X2733" s="13">
        <f t="shared" si="721"/>
        <v>0</v>
      </c>
      <c r="Y2733" s="13"/>
      <c r="Z2733" s="13">
        <f t="shared" si="722"/>
        <v>0</v>
      </c>
      <c r="AA2733" s="13"/>
      <c r="AB2733" s="13">
        <f t="shared" si="723"/>
        <v>0</v>
      </c>
      <c r="AC2733" s="13"/>
      <c r="AD2733" s="13"/>
      <c r="AE2733" s="13"/>
      <c r="AF2733" s="13"/>
      <c r="AG2733" s="13"/>
      <c r="AH2733" s="13"/>
      <c r="AI2733" s="13"/>
      <c r="AJ2733" s="13"/>
      <c r="AK2733" s="13">
        <f t="shared" si="724"/>
        <v>0</v>
      </c>
      <c r="AL2733" s="13"/>
      <c r="AM2733" s="13">
        <f t="shared" si="725"/>
        <v>0</v>
      </c>
      <c r="AN2733" s="13"/>
      <c r="AO2733" s="13">
        <v>0</v>
      </c>
      <c r="AP2733" s="13">
        <f t="shared" si="726"/>
        <v>0</v>
      </c>
      <c r="AQ2733" s="13"/>
      <c r="AR2733" s="13">
        <f t="shared" si="727"/>
        <v>0</v>
      </c>
      <c r="AS2733" s="13"/>
      <c r="AT2733" s="13">
        <f t="shared" si="728"/>
        <v>0</v>
      </c>
      <c r="AU2733" s="13"/>
      <c r="AV2733" s="13">
        <f t="shared" si="729"/>
        <v>0</v>
      </c>
      <c r="AW2733" s="13"/>
      <c r="AX2733" s="13">
        <f t="shared" si="730"/>
        <v>0</v>
      </c>
      <c r="AY2733" s="13"/>
      <c r="AZ2733" s="13">
        <f t="shared" si="731"/>
        <v>0</v>
      </c>
      <c r="BA2733" s="13"/>
      <c r="BB2733" s="13">
        <f t="shared" si="732"/>
        <v>0</v>
      </c>
      <c r="BC2733" s="13"/>
      <c r="BD2733" s="13">
        <f t="shared" si="733"/>
        <v>0</v>
      </c>
      <c r="BE2733" s="13"/>
      <c r="BF2733" s="13">
        <f t="shared" si="734"/>
        <v>0</v>
      </c>
      <c r="BG2733" s="13"/>
      <c r="BH2733" s="13">
        <f t="shared" si="735"/>
        <v>70488.701001315436</v>
      </c>
      <c r="BI2733" s="13">
        <f t="shared" si="736"/>
        <v>70500</v>
      </c>
      <c r="BJ2733" s="13">
        <v>70800</v>
      </c>
    </row>
    <row r="2734" spans="1:62" x14ac:dyDescent="0.25">
      <c r="A2734" t="s">
        <v>2953</v>
      </c>
      <c r="B2734" s="13">
        <v>70</v>
      </c>
      <c r="C2734">
        <v>532258</v>
      </c>
      <c r="D2734">
        <v>1</v>
      </c>
      <c r="E2734">
        <v>0</v>
      </c>
      <c r="F2734">
        <v>0</v>
      </c>
      <c r="G2734">
        <v>0</v>
      </c>
      <c r="H2734">
        <v>0</v>
      </c>
      <c r="I2734" t="s">
        <v>26</v>
      </c>
      <c r="J2734">
        <v>529621</v>
      </c>
      <c r="K2734" t="s">
        <v>390</v>
      </c>
      <c r="L2734">
        <v>529621</v>
      </c>
      <c r="M2734" t="s">
        <v>390</v>
      </c>
      <c r="N2734">
        <v>529303</v>
      </c>
      <c r="O2734" t="s">
        <v>288</v>
      </c>
      <c r="P2734">
        <v>529303</v>
      </c>
      <c r="Q2734" t="s">
        <v>288</v>
      </c>
      <c r="R2734" s="13">
        <v>70488.701001315436</v>
      </c>
      <c r="S2734" s="13"/>
      <c r="T2734" s="13"/>
      <c r="U2734" s="13"/>
      <c r="V2734" s="13">
        <f t="shared" si="720"/>
        <v>0</v>
      </c>
      <c r="W2734" s="13"/>
      <c r="X2734" s="13">
        <f t="shared" si="721"/>
        <v>0</v>
      </c>
      <c r="Y2734" s="13"/>
      <c r="Z2734" s="13">
        <f t="shared" si="722"/>
        <v>0</v>
      </c>
      <c r="AA2734" s="13"/>
      <c r="AB2734" s="13">
        <f t="shared" si="723"/>
        <v>0</v>
      </c>
      <c r="AC2734" s="13"/>
      <c r="AD2734" s="13"/>
      <c r="AE2734" s="13"/>
      <c r="AF2734" s="13"/>
      <c r="AG2734" s="13"/>
      <c r="AH2734" s="13"/>
      <c r="AI2734" s="13"/>
      <c r="AJ2734" s="13"/>
      <c r="AK2734" s="13">
        <f t="shared" si="724"/>
        <v>0</v>
      </c>
      <c r="AL2734" s="13"/>
      <c r="AM2734" s="13">
        <f t="shared" si="725"/>
        <v>0</v>
      </c>
      <c r="AN2734" s="13"/>
      <c r="AO2734" s="13">
        <v>0</v>
      </c>
      <c r="AP2734" s="13">
        <f t="shared" si="726"/>
        <v>0</v>
      </c>
      <c r="AQ2734" s="13"/>
      <c r="AR2734" s="13">
        <f t="shared" si="727"/>
        <v>0</v>
      </c>
      <c r="AS2734" s="13"/>
      <c r="AT2734" s="13">
        <f t="shared" si="728"/>
        <v>0</v>
      </c>
      <c r="AU2734" s="13"/>
      <c r="AV2734" s="13">
        <f t="shared" si="729"/>
        <v>0</v>
      </c>
      <c r="AW2734" s="13"/>
      <c r="AX2734" s="13">
        <f t="shared" si="730"/>
        <v>0</v>
      </c>
      <c r="AY2734" s="13"/>
      <c r="AZ2734" s="13">
        <f t="shared" si="731"/>
        <v>0</v>
      </c>
      <c r="BA2734" s="13"/>
      <c r="BB2734" s="13">
        <f t="shared" si="732"/>
        <v>0</v>
      </c>
      <c r="BC2734" s="13"/>
      <c r="BD2734" s="13">
        <f t="shared" si="733"/>
        <v>0</v>
      </c>
      <c r="BE2734" s="13"/>
      <c r="BF2734" s="13">
        <f t="shared" si="734"/>
        <v>0</v>
      </c>
      <c r="BG2734" s="13"/>
      <c r="BH2734" s="13">
        <f t="shared" si="735"/>
        <v>70488.701001315436</v>
      </c>
      <c r="BI2734" s="13">
        <f t="shared" si="736"/>
        <v>70500</v>
      </c>
      <c r="BJ2734" s="13">
        <v>70800</v>
      </c>
    </row>
    <row r="2735" spans="1:62" x14ac:dyDescent="0.25">
      <c r="A2735" t="s">
        <v>2954</v>
      </c>
      <c r="B2735" s="13">
        <v>103</v>
      </c>
      <c r="C2735">
        <v>573388</v>
      </c>
      <c r="D2735">
        <v>1</v>
      </c>
      <c r="E2735">
        <v>0</v>
      </c>
      <c r="F2735">
        <v>0</v>
      </c>
      <c r="G2735">
        <v>0</v>
      </c>
      <c r="H2735">
        <v>0</v>
      </c>
      <c r="I2735" t="s">
        <v>33</v>
      </c>
      <c r="J2735">
        <v>574074</v>
      </c>
      <c r="K2735" t="s">
        <v>778</v>
      </c>
      <c r="L2735">
        <v>573990</v>
      </c>
      <c r="M2735" t="s">
        <v>779</v>
      </c>
      <c r="N2735">
        <v>573990</v>
      </c>
      <c r="O2735" t="s">
        <v>779</v>
      </c>
      <c r="P2735">
        <v>573868</v>
      </c>
      <c r="Q2735" t="s">
        <v>32</v>
      </c>
      <c r="R2735" s="13">
        <v>70488.701001315436</v>
      </c>
      <c r="S2735" s="13"/>
      <c r="T2735" s="13"/>
      <c r="U2735" s="13"/>
      <c r="V2735" s="13">
        <f t="shared" si="720"/>
        <v>0</v>
      </c>
      <c r="W2735" s="13"/>
      <c r="X2735" s="13">
        <f t="shared" si="721"/>
        <v>0</v>
      </c>
      <c r="Y2735" s="13"/>
      <c r="Z2735" s="13">
        <f t="shared" si="722"/>
        <v>0</v>
      </c>
      <c r="AA2735" s="13"/>
      <c r="AB2735" s="13">
        <f t="shared" si="723"/>
        <v>0</v>
      </c>
      <c r="AC2735" s="13"/>
      <c r="AD2735" s="13"/>
      <c r="AE2735" s="13"/>
      <c r="AF2735" s="13"/>
      <c r="AG2735" s="13"/>
      <c r="AH2735" s="13"/>
      <c r="AI2735" s="13"/>
      <c r="AJ2735" s="13"/>
      <c r="AK2735" s="13">
        <f t="shared" si="724"/>
        <v>0</v>
      </c>
      <c r="AL2735" s="13"/>
      <c r="AM2735" s="13">
        <f t="shared" si="725"/>
        <v>0</v>
      </c>
      <c r="AN2735" s="13"/>
      <c r="AO2735" s="13">
        <v>0</v>
      </c>
      <c r="AP2735" s="13">
        <f t="shared" si="726"/>
        <v>0</v>
      </c>
      <c r="AQ2735" s="13"/>
      <c r="AR2735" s="13">
        <f t="shared" si="727"/>
        <v>0</v>
      </c>
      <c r="AS2735" s="13"/>
      <c r="AT2735" s="13">
        <f t="shared" si="728"/>
        <v>0</v>
      </c>
      <c r="AU2735" s="13"/>
      <c r="AV2735" s="13">
        <f t="shared" si="729"/>
        <v>0</v>
      </c>
      <c r="AW2735" s="13"/>
      <c r="AX2735" s="13">
        <f t="shared" si="730"/>
        <v>0</v>
      </c>
      <c r="AY2735" s="13"/>
      <c r="AZ2735" s="13">
        <f t="shared" si="731"/>
        <v>0</v>
      </c>
      <c r="BA2735" s="13"/>
      <c r="BB2735" s="13">
        <f t="shared" si="732"/>
        <v>0</v>
      </c>
      <c r="BC2735" s="13"/>
      <c r="BD2735" s="13">
        <f t="shared" si="733"/>
        <v>0</v>
      </c>
      <c r="BE2735" s="13"/>
      <c r="BF2735" s="13">
        <f t="shared" si="734"/>
        <v>0</v>
      </c>
      <c r="BG2735" s="13"/>
      <c r="BH2735" s="13">
        <f t="shared" si="735"/>
        <v>70488.701001315436</v>
      </c>
      <c r="BI2735" s="13">
        <f t="shared" si="736"/>
        <v>70500</v>
      </c>
      <c r="BJ2735" s="13">
        <v>70800</v>
      </c>
    </row>
    <row r="2736" spans="1:62" x14ac:dyDescent="0.25">
      <c r="A2736" t="s">
        <v>2955</v>
      </c>
      <c r="B2736" s="13">
        <v>499</v>
      </c>
      <c r="C2736">
        <v>594369</v>
      </c>
      <c r="D2736">
        <v>1</v>
      </c>
      <c r="E2736">
        <v>0</v>
      </c>
      <c r="F2736">
        <v>0</v>
      </c>
      <c r="G2736">
        <v>0</v>
      </c>
      <c r="H2736">
        <v>0</v>
      </c>
      <c r="I2736" t="s">
        <v>30</v>
      </c>
      <c r="J2736">
        <v>594156</v>
      </c>
      <c r="K2736" t="s">
        <v>593</v>
      </c>
      <c r="L2736">
        <v>594156</v>
      </c>
      <c r="M2736" t="s">
        <v>593</v>
      </c>
      <c r="N2736">
        <v>594156</v>
      </c>
      <c r="O2736" t="s">
        <v>593</v>
      </c>
      <c r="P2736">
        <v>593711</v>
      </c>
      <c r="Q2736" t="s">
        <v>149</v>
      </c>
      <c r="R2736" s="13">
        <v>116609.70981147487</v>
      </c>
      <c r="S2736" s="13"/>
      <c r="T2736" s="13"/>
      <c r="U2736" s="13"/>
      <c r="V2736" s="13">
        <f t="shared" si="720"/>
        <v>0</v>
      </c>
      <c r="W2736" s="13"/>
      <c r="X2736" s="13">
        <f t="shared" si="721"/>
        <v>0</v>
      </c>
      <c r="Y2736" s="13"/>
      <c r="Z2736" s="13">
        <f t="shared" si="722"/>
        <v>0</v>
      </c>
      <c r="AA2736" s="13"/>
      <c r="AB2736" s="13">
        <f t="shared" si="723"/>
        <v>0</v>
      </c>
      <c r="AC2736" s="13"/>
      <c r="AD2736" s="13"/>
      <c r="AE2736" s="13"/>
      <c r="AF2736" s="13"/>
      <c r="AG2736" s="13"/>
      <c r="AH2736" s="13"/>
      <c r="AI2736" s="13"/>
      <c r="AJ2736" s="13"/>
      <c r="AK2736" s="13">
        <f t="shared" si="724"/>
        <v>0</v>
      </c>
      <c r="AL2736" s="13"/>
      <c r="AM2736" s="13">
        <f t="shared" si="725"/>
        <v>0</v>
      </c>
      <c r="AN2736" s="13"/>
      <c r="AO2736" s="13">
        <v>1</v>
      </c>
      <c r="AP2736" s="13">
        <f t="shared" si="726"/>
        <v>30500</v>
      </c>
      <c r="AQ2736" s="13"/>
      <c r="AR2736" s="13">
        <f t="shared" si="727"/>
        <v>0</v>
      </c>
      <c r="AS2736" s="13"/>
      <c r="AT2736" s="13">
        <f t="shared" si="728"/>
        <v>0</v>
      </c>
      <c r="AU2736" s="13"/>
      <c r="AV2736" s="13">
        <f t="shared" si="729"/>
        <v>0</v>
      </c>
      <c r="AW2736" s="13"/>
      <c r="AX2736" s="13">
        <f t="shared" si="730"/>
        <v>0</v>
      </c>
      <c r="AY2736" s="13"/>
      <c r="AZ2736" s="13">
        <f t="shared" si="731"/>
        <v>0</v>
      </c>
      <c r="BA2736" s="13"/>
      <c r="BB2736" s="13">
        <f t="shared" si="732"/>
        <v>0</v>
      </c>
      <c r="BC2736" s="13"/>
      <c r="BD2736" s="13">
        <f t="shared" si="733"/>
        <v>0</v>
      </c>
      <c r="BE2736" s="13"/>
      <c r="BF2736" s="13">
        <f t="shared" si="734"/>
        <v>0</v>
      </c>
      <c r="BG2736" s="13"/>
      <c r="BH2736" s="13">
        <f t="shared" si="735"/>
        <v>147109.70981147487</v>
      </c>
      <c r="BI2736" s="13">
        <f t="shared" si="736"/>
        <v>147100</v>
      </c>
      <c r="BJ2736" s="13">
        <v>142200</v>
      </c>
    </row>
    <row r="2737" spans="1:62" x14ac:dyDescent="0.25">
      <c r="A2737" t="s">
        <v>2956</v>
      </c>
      <c r="B2737" s="13">
        <v>546</v>
      </c>
      <c r="C2737">
        <v>553611</v>
      </c>
      <c r="D2737">
        <v>1</v>
      </c>
      <c r="E2737">
        <v>0</v>
      </c>
      <c r="F2737">
        <v>0</v>
      </c>
      <c r="G2737">
        <v>0</v>
      </c>
      <c r="H2737">
        <v>0</v>
      </c>
      <c r="I2737" t="s">
        <v>110</v>
      </c>
      <c r="J2737">
        <v>559717</v>
      </c>
      <c r="K2737" t="s">
        <v>336</v>
      </c>
      <c r="L2737">
        <v>559717</v>
      </c>
      <c r="M2737" t="s">
        <v>336</v>
      </c>
      <c r="N2737">
        <v>559717</v>
      </c>
      <c r="O2737" t="s">
        <v>336</v>
      </c>
      <c r="P2737">
        <v>559717</v>
      </c>
      <c r="Q2737" t="s">
        <v>336</v>
      </c>
      <c r="R2737" s="13">
        <v>127451.19367482586</v>
      </c>
      <c r="S2737" s="13"/>
      <c r="T2737" s="13"/>
      <c r="U2737" s="13"/>
      <c r="V2737" s="13">
        <f t="shared" si="720"/>
        <v>0</v>
      </c>
      <c r="W2737" s="13"/>
      <c r="X2737" s="13">
        <f t="shared" si="721"/>
        <v>0</v>
      </c>
      <c r="Y2737" s="13"/>
      <c r="Z2737" s="13">
        <f t="shared" si="722"/>
        <v>0</v>
      </c>
      <c r="AA2737" s="13"/>
      <c r="AB2737" s="13">
        <f t="shared" si="723"/>
        <v>0</v>
      </c>
      <c r="AC2737" s="13"/>
      <c r="AD2737" s="13"/>
      <c r="AE2737" s="13"/>
      <c r="AF2737" s="13"/>
      <c r="AG2737" s="13"/>
      <c r="AH2737" s="13"/>
      <c r="AI2737" s="13"/>
      <c r="AJ2737" s="13"/>
      <c r="AK2737" s="13">
        <f t="shared" si="724"/>
        <v>0</v>
      </c>
      <c r="AL2737" s="13"/>
      <c r="AM2737" s="13">
        <f t="shared" si="725"/>
        <v>0</v>
      </c>
      <c r="AN2737" s="13"/>
      <c r="AO2737" s="13">
        <v>0</v>
      </c>
      <c r="AP2737" s="13">
        <f t="shared" si="726"/>
        <v>0</v>
      </c>
      <c r="AQ2737" s="13"/>
      <c r="AR2737" s="13">
        <f t="shared" si="727"/>
        <v>0</v>
      </c>
      <c r="AS2737" s="13"/>
      <c r="AT2737" s="13">
        <f t="shared" si="728"/>
        <v>0</v>
      </c>
      <c r="AU2737" s="13"/>
      <c r="AV2737" s="13">
        <f t="shared" si="729"/>
        <v>0</v>
      </c>
      <c r="AW2737" s="13"/>
      <c r="AX2737" s="13">
        <f t="shared" si="730"/>
        <v>0</v>
      </c>
      <c r="AY2737" s="13"/>
      <c r="AZ2737" s="13">
        <f t="shared" si="731"/>
        <v>0</v>
      </c>
      <c r="BA2737" s="13"/>
      <c r="BB2737" s="13">
        <f t="shared" si="732"/>
        <v>0</v>
      </c>
      <c r="BC2737" s="13"/>
      <c r="BD2737" s="13">
        <f t="shared" si="733"/>
        <v>0</v>
      </c>
      <c r="BE2737" s="13"/>
      <c r="BF2737" s="13">
        <f t="shared" si="734"/>
        <v>0</v>
      </c>
      <c r="BG2737" s="13"/>
      <c r="BH2737" s="13">
        <f t="shared" si="735"/>
        <v>127451.19367482586</v>
      </c>
      <c r="BI2737" s="13">
        <f t="shared" si="736"/>
        <v>127500</v>
      </c>
      <c r="BJ2737" s="13">
        <v>125100</v>
      </c>
    </row>
    <row r="2738" spans="1:62" x14ac:dyDescent="0.25">
      <c r="A2738" t="s">
        <v>2957</v>
      </c>
      <c r="B2738" s="13">
        <v>559</v>
      </c>
      <c r="C2738">
        <v>550507</v>
      </c>
      <c r="D2738">
        <v>1</v>
      </c>
      <c r="E2738">
        <v>0</v>
      </c>
      <c r="F2738">
        <v>0</v>
      </c>
      <c r="G2738">
        <v>0</v>
      </c>
      <c r="H2738">
        <v>0</v>
      </c>
      <c r="I2738" t="s">
        <v>75</v>
      </c>
      <c r="J2738">
        <v>591181</v>
      </c>
      <c r="K2738" t="s">
        <v>97</v>
      </c>
      <c r="L2738">
        <v>591181</v>
      </c>
      <c r="M2738" t="s">
        <v>97</v>
      </c>
      <c r="N2738">
        <v>591181</v>
      </c>
      <c r="O2738" t="s">
        <v>97</v>
      </c>
      <c r="P2738">
        <v>591181</v>
      </c>
      <c r="Q2738" t="s">
        <v>97</v>
      </c>
      <c r="R2738" s="13">
        <v>130446.76168926894</v>
      </c>
      <c r="S2738" s="13"/>
      <c r="T2738" s="13"/>
      <c r="U2738" s="13"/>
      <c r="V2738" s="13">
        <f t="shared" si="720"/>
        <v>0</v>
      </c>
      <c r="W2738" s="13"/>
      <c r="X2738" s="13">
        <f t="shared" si="721"/>
        <v>0</v>
      </c>
      <c r="Y2738" s="13"/>
      <c r="Z2738" s="13">
        <f t="shared" si="722"/>
        <v>0</v>
      </c>
      <c r="AA2738" s="13"/>
      <c r="AB2738" s="13">
        <f t="shared" si="723"/>
        <v>0</v>
      </c>
      <c r="AC2738" s="13"/>
      <c r="AD2738" s="13"/>
      <c r="AE2738" s="13"/>
      <c r="AF2738" s="13"/>
      <c r="AG2738" s="13"/>
      <c r="AH2738" s="13"/>
      <c r="AI2738" s="13"/>
      <c r="AJ2738" s="13"/>
      <c r="AK2738" s="13">
        <f t="shared" si="724"/>
        <v>0</v>
      </c>
      <c r="AL2738" s="13"/>
      <c r="AM2738" s="13">
        <f t="shared" si="725"/>
        <v>0</v>
      </c>
      <c r="AN2738" s="13"/>
      <c r="AO2738" s="13">
        <v>0</v>
      </c>
      <c r="AP2738" s="13">
        <f t="shared" si="726"/>
        <v>0</v>
      </c>
      <c r="AQ2738" s="13"/>
      <c r="AR2738" s="13">
        <f t="shared" si="727"/>
        <v>0</v>
      </c>
      <c r="AS2738" s="13"/>
      <c r="AT2738" s="13">
        <f t="shared" si="728"/>
        <v>0</v>
      </c>
      <c r="AU2738" s="13"/>
      <c r="AV2738" s="13">
        <f t="shared" si="729"/>
        <v>0</v>
      </c>
      <c r="AW2738" s="13"/>
      <c r="AX2738" s="13">
        <f t="shared" si="730"/>
        <v>0</v>
      </c>
      <c r="AY2738" s="13"/>
      <c r="AZ2738" s="13">
        <f t="shared" si="731"/>
        <v>0</v>
      </c>
      <c r="BA2738" s="13"/>
      <c r="BB2738" s="13">
        <f t="shared" si="732"/>
        <v>0</v>
      </c>
      <c r="BC2738" s="13"/>
      <c r="BD2738" s="13">
        <f t="shared" si="733"/>
        <v>0</v>
      </c>
      <c r="BE2738" s="13"/>
      <c r="BF2738" s="13">
        <f t="shared" si="734"/>
        <v>0</v>
      </c>
      <c r="BG2738" s="13"/>
      <c r="BH2738" s="13">
        <f t="shared" si="735"/>
        <v>130446.76168926894</v>
      </c>
      <c r="BI2738" s="13">
        <f t="shared" si="736"/>
        <v>130400</v>
      </c>
      <c r="BJ2738" s="13">
        <v>131400</v>
      </c>
    </row>
    <row r="2739" spans="1:62" x14ac:dyDescent="0.25">
      <c r="A2739" t="s">
        <v>2958</v>
      </c>
      <c r="B2739" s="13">
        <v>58</v>
      </c>
      <c r="C2739">
        <v>561266</v>
      </c>
      <c r="D2739">
        <v>1</v>
      </c>
      <c r="E2739">
        <v>0</v>
      </c>
      <c r="F2739">
        <v>0</v>
      </c>
      <c r="G2739">
        <v>0</v>
      </c>
      <c r="H2739">
        <v>0</v>
      </c>
      <c r="I2739" t="s">
        <v>75</v>
      </c>
      <c r="J2739">
        <v>547492</v>
      </c>
      <c r="K2739" t="s">
        <v>74</v>
      </c>
      <c r="L2739">
        <v>547492</v>
      </c>
      <c r="M2739" t="s">
        <v>74</v>
      </c>
      <c r="N2739">
        <v>547492</v>
      </c>
      <c r="O2739" t="s">
        <v>74</v>
      </c>
      <c r="P2739">
        <v>547492</v>
      </c>
      <c r="Q2739" t="s">
        <v>74</v>
      </c>
      <c r="R2739" s="13">
        <v>70488.701001315436</v>
      </c>
      <c r="S2739" s="13"/>
      <c r="T2739" s="13"/>
      <c r="U2739" s="13"/>
      <c r="V2739" s="13">
        <f t="shared" si="720"/>
        <v>0</v>
      </c>
      <c r="W2739" s="13"/>
      <c r="X2739" s="13">
        <f t="shared" si="721"/>
        <v>0</v>
      </c>
      <c r="Y2739" s="13"/>
      <c r="Z2739" s="13">
        <f t="shared" si="722"/>
        <v>0</v>
      </c>
      <c r="AA2739" s="13"/>
      <c r="AB2739" s="13">
        <f t="shared" si="723"/>
        <v>0</v>
      </c>
      <c r="AC2739" s="13"/>
      <c r="AD2739" s="13"/>
      <c r="AE2739" s="13"/>
      <c r="AF2739" s="13"/>
      <c r="AG2739" s="13"/>
      <c r="AH2739" s="13"/>
      <c r="AI2739" s="13"/>
      <c r="AJ2739" s="13"/>
      <c r="AK2739" s="13">
        <f t="shared" si="724"/>
        <v>0</v>
      </c>
      <c r="AL2739" s="13"/>
      <c r="AM2739" s="13">
        <f t="shared" si="725"/>
        <v>0</v>
      </c>
      <c r="AN2739" s="13"/>
      <c r="AO2739" s="13">
        <v>0</v>
      </c>
      <c r="AP2739" s="13">
        <f t="shared" si="726"/>
        <v>0</v>
      </c>
      <c r="AQ2739" s="13"/>
      <c r="AR2739" s="13">
        <f t="shared" si="727"/>
        <v>0</v>
      </c>
      <c r="AS2739" s="13"/>
      <c r="AT2739" s="13">
        <f t="shared" si="728"/>
        <v>0</v>
      </c>
      <c r="AU2739" s="13"/>
      <c r="AV2739" s="13">
        <f t="shared" si="729"/>
        <v>0</v>
      </c>
      <c r="AW2739" s="13"/>
      <c r="AX2739" s="13">
        <f t="shared" si="730"/>
        <v>0</v>
      </c>
      <c r="AY2739" s="13"/>
      <c r="AZ2739" s="13">
        <f t="shared" si="731"/>
        <v>0</v>
      </c>
      <c r="BA2739" s="13"/>
      <c r="BB2739" s="13">
        <f t="shared" si="732"/>
        <v>0</v>
      </c>
      <c r="BC2739" s="13"/>
      <c r="BD2739" s="13">
        <f t="shared" si="733"/>
        <v>0</v>
      </c>
      <c r="BE2739" s="13"/>
      <c r="BF2739" s="13">
        <f t="shared" si="734"/>
        <v>0</v>
      </c>
      <c r="BG2739" s="13"/>
      <c r="BH2739" s="13">
        <f t="shared" si="735"/>
        <v>70488.701001315436</v>
      </c>
      <c r="BI2739" s="13">
        <f t="shared" si="736"/>
        <v>70500</v>
      </c>
      <c r="BJ2739" s="13">
        <v>70800</v>
      </c>
    </row>
    <row r="2740" spans="1:62" x14ac:dyDescent="0.25">
      <c r="A2740" t="s">
        <v>2959</v>
      </c>
      <c r="B2740" s="13">
        <v>271</v>
      </c>
      <c r="C2740">
        <v>551341</v>
      </c>
      <c r="D2740">
        <v>1</v>
      </c>
      <c r="E2740">
        <v>0</v>
      </c>
      <c r="F2740">
        <v>0</v>
      </c>
      <c r="G2740">
        <v>0</v>
      </c>
      <c r="H2740">
        <v>0</v>
      </c>
      <c r="I2740" t="s">
        <v>23</v>
      </c>
      <c r="J2740">
        <v>551970</v>
      </c>
      <c r="K2740" t="s">
        <v>1085</v>
      </c>
      <c r="L2740">
        <v>551970</v>
      </c>
      <c r="M2740" t="s">
        <v>1085</v>
      </c>
      <c r="N2740">
        <v>551970</v>
      </c>
      <c r="O2740" t="s">
        <v>1085</v>
      </c>
      <c r="P2740">
        <v>550787</v>
      </c>
      <c r="Q2740" t="s">
        <v>181</v>
      </c>
      <c r="R2740" s="13">
        <v>70488.701001315436</v>
      </c>
      <c r="S2740" s="13"/>
      <c r="T2740" s="13"/>
      <c r="U2740" s="13"/>
      <c r="V2740" s="13">
        <f t="shared" si="720"/>
        <v>0</v>
      </c>
      <c r="W2740" s="13"/>
      <c r="X2740" s="13">
        <f t="shared" si="721"/>
        <v>0</v>
      </c>
      <c r="Y2740" s="13"/>
      <c r="Z2740" s="13">
        <f t="shared" si="722"/>
        <v>0</v>
      </c>
      <c r="AA2740" s="13"/>
      <c r="AB2740" s="13">
        <f t="shared" si="723"/>
        <v>0</v>
      </c>
      <c r="AC2740" s="13"/>
      <c r="AD2740" s="13"/>
      <c r="AE2740" s="13"/>
      <c r="AF2740" s="13"/>
      <c r="AG2740" s="13"/>
      <c r="AH2740" s="13"/>
      <c r="AI2740" s="13"/>
      <c r="AJ2740" s="13"/>
      <c r="AK2740" s="13">
        <f t="shared" si="724"/>
        <v>0</v>
      </c>
      <c r="AL2740" s="13"/>
      <c r="AM2740" s="13">
        <f t="shared" si="725"/>
        <v>0</v>
      </c>
      <c r="AN2740" s="13"/>
      <c r="AO2740" s="13">
        <v>0</v>
      </c>
      <c r="AP2740" s="13">
        <f t="shared" si="726"/>
        <v>0</v>
      </c>
      <c r="AQ2740" s="13"/>
      <c r="AR2740" s="13">
        <f t="shared" si="727"/>
        <v>0</v>
      </c>
      <c r="AS2740" s="13"/>
      <c r="AT2740" s="13">
        <f t="shared" si="728"/>
        <v>0</v>
      </c>
      <c r="AU2740" s="13"/>
      <c r="AV2740" s="13">
        <f t="shared" si="729"/>
        <v>0</v>
      </c>
      <c r="AW2740" s="13"/>
      <c r="AX2740" s="13">
        <f t="shared" si="730"/>
        <v>0</v>
      </c>
      <c r="AY2740" s="13"/>
      <c r="AZ2740" s="13">
        <f t="shared" si="731"/>
        <v>0</v>
      </c>
      <c r="BA2740" s="13"/>
      <c r="BB2740" s="13">
        <f t="shared" si="732"/>
        <v>0</v>
      </c>
      <c r="BC2740" s="13"/>
      <c r="BD2740" s="13">
        <f t="shared" si="733"/>
        <v>0</v>
      </c>
      <c r="BE2740" s="13"/>
      <c r="BF2740" s="13">
        <f t="shared" si="734"/>
        <v>0</v>
      </c>
      <c r="BG2740" s="13"/>
      <c r="BH2740" s="13">
        <f t="shared" si="735"/>
        <v>70488.701001315436</v>
      </c>
      <c r="BI2740" s="13">
        <f t="shared" si="736"/>
        <v>70500</v>
      </c>
      <c r="BJ2740" s="13">
        <v>70800</v>
      </c>
    </row>
    <row r="2741" spans="1:62" x14ac:dyDescent="0.25">
      <c r="A2741" s="6" t="s">
        <v>228</v>
      </c>
      <c r="B2741" s="13">
        <v>23623</v>
      </c>
      <c r="C2741">
        <v>564567</v>
      </c>
      <c r="D2741">
        <v>1</v>
      </c>
      <c r="E2741">
        <v>1</v>
      </c>
      <c r="F2741">
        <v>1</v>
      </c>
      <c r="G2741">
        <v>1</v>
      </c>
      <c r="H2741">
        <v>1</v>
      </c>
      <c r="I2741" t="s">
        <v>85</v>
      </c>
      <c r="J2741">
        <v>564567</v>
      </c>
      <c r="K2741" t="s">
        <v>228</v>
      </c>
      <c r="L2741">
        <v>564567</v>
      </c>
      <c r="M2741" t="s">
        <v>228</v>
      </c>
      <c r="N2741">
        <v>564567</v>
      </c>
      <c r="O2741" t="s">
        <v>228</v>
      </c>
      <c r="P2741">
        <v>564567</v>
      </c>
      <c r="Q2741" t="s">
        <v>228</v>
      </c>
      <c r="R2741" s="13">
        <v>1011794.3572460633</v>
      </c>
      <c r="S2741" s="13">
        <v>28608</v>
      </c>
      <c r="T2741" s="13">
        <v>600266.25498758885</v>
      </c>
      <c r="U2741" s="13">
        <v>561</v>
      </c>
      <c r="V2741" s="13">
        <f t="shared" si="720"/>
        <v>415701</v>
      </c>
      <c r="W2741" s="13">
        <v>121</v>
      </c>
      <c r="X2741" s="13">
        <f t="shared" si="721"/>
        <v>358644</v>
      </c>
      <c r="Y2741" s="13">
        <v>1014</v>
      </c>
      <c r="Z2741" s="13">
        <f t="shared" si="722"/>
        <v>1001832</v>
      </c>
      <c r="AA2741" s="13">
        <v>214</v>
      </c>
      <c r="AB2741" s="13">
        <f t="shared" si="723"/>
        <v>52858</v>
      </c>
      <c r="AC2741" s="13">
        <v>41753</v>
      </c>
      <c r="AD2741" s="13">
        <v>4585884.2035502624</v>
      </c>
      <c r="AE2741" s="13">
        <v>41845</v>
      </c>
      <c r="AF2741" s="13">
        <v>6903557.8165555131</v>
      </c>
      <c r="AG2741" s="13">
        <v>58756</v>
      </c>
      <c r="AH2741" s="13">
        <v>25906839.891829364</v>
      </c>
      <c r="AI2741" s="13"/>
      <c r="AJ2741" s="13">
        <v>4630</v>
      </c>
      <c r="AK2741" s="13">
        <f t="shared" si="724"/>
        <v>643570</v>
      </c>
      <c r="AL2741" s="13">
        <v>19</v>
      </c>
      <c r="AM2741" s="13">
        <f t="shared" si="725"/>
        <v>665</v>
      </c>
      <c r="AN2741" s="13"/>
      <c r="AO2741" s="13">
        <v>44</v>
      </c>
      <c r="AP2741" s="13">
        <f t="shared" si="726"/>
        <v>1342000</v>
      </c>
      <c r="AQ2741" s="13">
        <v>295</v>
      </c>
      <c r="AR2741" s="13">
        <f t="shared" si="727"/>
        <v>798270</v>
      </c>
      <c r="AS2741" s="13">
        <v>2993</v>
      </c>
      <c r="AT2741" s="13">
        <f t="shared" si="728"/>
        <v>416027</v>
      </c>
      <c r="AU2741" s="13">
        <v>3026</v>
      </c>
      <c r="AV2741" s="13">
        <f t="shared" si="729"/>
        <v>1022788</v>
      </c>
      <c r="AW2741" s="13">
        <v>446</v>
      </c>
      <c r="AX2741" s="13">
        <f t="shared" si="730"/>
        <v>48168</v>
      </c>
      <c r="AY2741" s="13">
        <v>7</v>
      </c>
      <c r="AZ2741" s="13">
        <f t="shared" si="731"/>
        <v>567</v>
      </c>
      <c r="BA2741" s="13">
        <v>413</v>
      </c>
      <c r="BB2741" s="13">
        <f t="shared" si="732"/>
        <v>134225</v>
      </c>
      <c r="BC2741" s="13">
        <v>9</v>
      </c>
      <c r="BD2741" s="13">
        <f t="shared" si="733"/>
        <v>3654</v>
      </c>
      <c r="BE2741" s="13">
        <v>0</v>
      </c>
      <c r="BF2741" s="13">
        <f t="shared" si="734"/>
        <v>0</v>
      </c>
      <c r="BG2741" s="13"/>
      <c r="BH2741" s="13">
        <f t="shared" si="735"/>
        <v>45247311.524168789</v>
      </c>
      <c r="BI2741" s="13">
        <f t="shared" si="736"/>
        <v>45247300</v>
      </c>
      <c r="BJ2741" s="13">
        <v>45723000</v>
      </c>
    </row>
    <row r="2742" spans="1:62" x14ac:dyDescent="0.25">
      <c r="A2742" s="6" t="s">
        <v>284</v>
      </c>
      <c r="B2742" s="13">
        <v>10240</v>
      </c>
      <c r="C2742">
        <v>578347</v>
      </c>
      <c r="D2742">
        <v>1</v>
      </c>
      <c r="E2742">
        <v>1</v>
      </c>
      <c r="F2742">
        <v>1</v>
      </c>
      <c r="G2742">
        <v>1</v>
      </c>
      <c r="H2742">
        <v>1</v>
      </c>
      <c r="I2742" t="s">
        <v>41</v>
      </c>
      <c r="J2742">
        <v>578347</v>
      </c>
      <c r="K2742" t="s">
        <v>284</v>
      </c>
      <c r="L2742">
        <v>578347</v>
      </c>
      <c r="M2742" t="s">
        <v>284</v>
      </c>
      <c r="N2742">
        <v>578347</v>
      </c>
      <c r="O2742" t="s">
        <v>284</v>
      </c>
      <c r="P2742">
        <v>578347</v>
      </c>
      <c r="Q2742" t="s">
        <v>284</v>
      </c>
      <c r="R2742" s="13">
        <v>460490.2300099227</v>
      </c>
      <c r="S2742" s="13">
        <v>20926</v>
      </c>
      <c r="T2742" s="13">
        <v>476562.93770559429</v>
      </c>
      <c r="U2742" s="13">
        <v>1</v>
      </c>
      <c r="V2742" s="13">
        <f t="shared" si="720"/>
        <v>741</v>
      </c>
      <c r="W2742" s="13">
        <v>162</v>
      </c>
      <c r="X2742" s="13">
        <f t="shared" si="721"/>
        <v>480168</v>
      </c>
      <c r="Y2742" s="13">
        <v>440</v>
      </c>
      <c r="Z2742" s="13">
        <f t="shared" si="722"/>
        <v>434720</v>
      </c>
      <c r="AA2742" s="13">
        <v>95</v>
      </c>
      <c r="AB2742" s="13">
        <f t="shared" si="723"/>
        <v>23465</v>
      </c>
      <c r="AC2742" s="13">
        <v>25693</v>
      </c>
      <c r="AD2742" s="13">
        <v>2949063.145305356</v>
      </c>
      <c r="AE2742" s="13">
        <v>27108</v>
      </c>
      <c r="AF2742" s="13">
        <v>4630895.6197835337</v>
      </c>
      <c r="AG2742" s="13">
        <v>27108</v>
      </c>
      <c r="AH2742" s="13">
        <v>16011307.642797297</v>
      </c>
      <c r="AI2742" s="13"/>
      <c r="AJ2742" s="13">
        <v>1963</v>
      </c>
      <c r="AK2742" s="13">
        <f t="shared" si="724"/>
        <v>272857</v>
      </c>
      <c r="AL2742" s="13">
        <v>68</v>
      </c>
      <c r="AM2742" s="13">
        <f t="shared" si="725"/>
        <v>2380</v>
      </c>
      <c r="AN2742" s="13"/>
      <c r="AO2742" s="13">
        <v>5</v>
      </c>
      <c r="AP2742" s="13">
        <f t="shared" si="726"/>
        <v>152500</v>
      </c>
      <c r="AQ2742" s="13">
        <v>312</v>
      </c>
      <c r="AR2742" s="13">
        <f t="shared" si="727"/>
        <v>844272</v>
      </c>
      <c r="AS2742" s="13">
        <v>1669</v>
      </c>
      <c r="AT2742" s="13">
        <f t="shared" si="728"/>
        <v>231991</v>
      </c>
      <c r="AU2742" s="13">
        <v>1195</v>
      </c>
      <c r="AV2742" s="13">
        <f t="shared" si="729"/>
        <v>403910</v>
      </c>
      <c r="AW2742" s="13">
        <v>464</v>
      </c>
      <c r="AX2742" s="13">
        <f t="shared" si="730"/>
        <v>50112</v>
      </c>
      <c r="AY2742" s="13">
        <v>70</v>
      </c>
      <c r="AZ2742" s="13">
        <f t="shared" si="731"/>
        <v>5670</v>
      </c>
      <c r="BA2742" s="13">
        <v>422</v>
      </c>
      <c r="BB2742" s="13">
        <f t="shared" si="732"/>
        <v>137150</v>
      </c>
      <c r="BC2742" s="13">
        <v>82</v>
      </c>
      <c r="BD2742" s="13">
        <f t="shared" si="733"/>
        <v>33292</v>
      </c>
      <c r="BE2742" s="13">
        <v>41</v>
      </c>
      <c r="BF2742" s="13">
        <f t="shared" si="734"/>
        <v>8897</v>
      </c>
      <c r="BG2742" s="13">
        <v>2342</v>
      </c>
      <c r="BH2742" s="13">
        <f t="shared" si="735"/>
        <v>27612786.575601704</v>
      </c>
      <c r="BI2742" s="13">
        <f t="shared" si="736"/>
        <v>27612800</v>
      </c>
      <c r="BJ2742" s="13">
        <v>27867100</v>
      </c>
    </row>
    <row r="2743" spans="1:62" x14ac:dyDescent="0.25">
      <c r="A2743" t="s">
        <v>2960</v>
      </c>
      <c r="B2743" s="13">
        <v>139</v>
      </c>
      <c r="C2743">
        <v>583308</v>
      </c>
      <c r="D2743">
        <v>1</v>
      </c>
      <c r="E2743">
        <v>0</v>
      </c>
      <c r="F2743">
        <v>0</v>
      </c>
      <c r="G2743">
        <v>0</v>
      </c>
      <c r="H2743">
        <v>0</v>
      </c>
      <c r="I2743" t="s">
        <v>30</v>
      </c>
      <c r="J2743">
        <v>583782</v>
      </c>
      <c r="K2743" t="s">
        <v>107</v>
      </c>
      <c r="L2743">
        <v>583782</v>
      </c>
      <c r="M2743" t="s">
        <v>107</v>
      </c>
      <c r="N2743">
        <v>583782</v>
      </c>
      <c r="O2743" t="s">
        <v>107</v>
      </c>
      <c r="P2743">
        <v>583782</v>
      </c>
      <c r="Q2743" t="s">
        <v>107</v>
      </c>
      <c r="R2743" s="13">
        <v>70488.701001315436</v>
      </c>
      <c r="S2743" s="13"/>
      <c r="T2743" s="13"/>
      <c r="U2743" s="13"/>
      <c r="V2743" s="13">
        <f t="shared" si="720"/>
        <v>0</v>
      </c>
      <c r="W2743" s="13"/>
      <c r="X2743" s="13">
        <f t="shared" si="721"/>
        <v>0</v>
      </c>
      <c r="Y2743" s="13"/>
      <c r="Z2743" s="13">
        <f t="shared" si="722"/>
        <v>0</v>
      </c>
      <c r="AA2743" s="13"/>
      <c r="AB2743" s="13">
        <f t="shared" si="723"/>
        <v>0</v>
      </c>
      <c r="AC2743" s="13"/>
      <c r="AD2743" s="13"/>
      <c r="AE2743" s="13"/>
      <c r="AF2743" s="13"/>
      <c r="AG2743" s="13"/>
      <c r="AH2743" s="13"/>
      <c r="AI2743" s="13"/>
      <c r="AJ2743" s="13"/>
      <c r="AK2743" s="13">
        <f t="shared" si="724"/>
        <v>0</v>
      </c>
      <c r="AL2743" s="13"/>
      <c r="AM2743" s="13">
        <f t="shared" si="725"/>
        <v>0</v>
      </c>
      <c r="AN2743" s="13"/>
      <c r="AO2743" s="13">
        <v>0</v>
      </c>
      <c r="AP2743" s="13">
        <f t="shared" si="726"/>
        <v>0</v>
      </c>
      <c r="AQ2743" s="13"/>
      <c r="AR2743" s="13">
        <f t="shared" si="727"/>
        <v>0</v>
      </c>
      <c r="AS2743" s="13"/>
      <c r="AT2743" s="13">
        <f t="shared" si="728"/>
        <v>0</v>
      </c>
      <c r="AU2743" s="13"/>
      <c r="AV2743" s="13">
        <f t="shared" si="729"/>
        <v>0</v>
      </c>
      <c r="AW2743" s="13"/>
      <c r="AX2743" s="13">
        <f t="shared" si="730"/>
        <v>0</v>
      </c>
      <c r="AY2743" s="13"/>
      <c r="AZ2743" s="13">
        <f t="shared" si="731"/>
        <v>0</v>
      </c>
      <c r="BA2743" s="13"/>
      <c r="BB2743" s="13">
        <f t="shared" si="732"/>
        <v>0</v>
      </c>
      <c r="BC2743" s="13"/>
      <c r="BD2743" s="13">
        <f t="shared" si="733"/>
        <v>0</v>
      </c>
      <c r="BE2743" s="13"/>
      <c r="BF2743" s="13">
        <f t="shared" si="734"/>
        <v>0</v>
      </c>
      <c r="BG2743" s="13"/>
      <c r="BH2743" s="13">
        <f t="shared" si="735"/>
        <v>70488.701001315436</v>
      </c>
      <c r="BI2743" s="13">
        <f t="shared" si="736"/>
        <v>70500</v>
      </c>
      <c r="BJ2743" s="13">
        <v>70800</v>
      </c>
    </row>
    <row r="2744" spans="1:62" x14ac:dyDescent="0.25">
      <c r="A2744" t="s">
        <v>2961</v>
      </c>
      <c r="B2744" s="13">
        <v>148</v>
      </c>
      <c r="C2744">
        <v>575330</v>
      </c>
      <c r="D2744">
        <v>1</v>
      </c>
      <c r="E2744">
        <v>0</v>
      </c>
      <c r="F2744">
        <v>0</v>
      </c>
      <c r="G2744">
        <v>0</v>
      </c>
      <c r="H2744">
        <v>0</v>
      </c>
      <c r="I2744" t="s">
        <v>41</v>
      </c>
      <c r="J2744">
        <v>575500</v>
      </c>
      <c r="K2744" t="s">
        <v>736</v>
      </c>
      <c r="L2744">
        <v>575500</v>
      </c>
      <c r="M2744" t="s">
        <v>736</v>
      </c>
      <c r="N2744">
        <v>575500</v>
      </c>
      <c r="O2744" t="s">
        <v>736</v>
      </c>
      <c r="P2744">
        <v>575500</v>
      </c>
      <c r="Q2744" t="s">
        <v>736</v>
      </c>
      <c r="R2744" s="13">
        <v>70488.701001315436</v>
      </c>
      <c r="S2744" s="13"/>
      <c r="T2744" s="13"/>
      <c r="U2744" s="13"/>
      <c r="V2744" s="13">
        <f t="shared" si="720"/>
        <v>0</v>
      </c>
      <c r="W2744" s="13"/>
      <c r="X2744" s="13">
        <f t="shared" si="721"/>
        <v>0</v>
      </c>
      <c r="Y2744" s="13"/>
      <c r="Z2744" s="13">
        <f t="shared" si="722"/>
        <v>0</v>
      </c>
      <c r="AA2744" s="13"/>
      <c r="AB2744" s="13">
        <f t="shared" si="723"/>
        <v>0</v>
      </c>
      <c r="AC2744" s="13"/>
      <c r="AD2744" s="13"/>
      <c r="AE2744" s="13"/>
      <c r="AF2744" s="13"/>
      <c r="AG2744" s="13"/>
      <c r="AH2744" s="13"/>
      <c r="AI2744" s="13"/>
      <c r="AJ2744" s="13"/>
      <c r="AK2744" s="13">
        <f t="shared" si="724"/>
        <v>0</v>
      </c>
      <c r="AL2744" s="13"/>
      <c r="AM2744" s="13">
        <f t="shared" si="725"/>
        <v>0</v>
      </c>
      <c r="AN2744" s="13"/>
      <c r="AO2744" s="13">
        <v>0</v>
      </c>
      <c r="AP2744" s="13">
        <f t="shared" si="726"/>
        <v>0</v>
      </c>
      <c r="AQ2744" s="13"/>
      <c r="AR2744" s="13">
        <f t="shared" si="727"/>
        <v>0</v>
      </c>
      <c r="AS2744" s="13"/>
      <c r="AT2744" s="13">
        <f t="shared" si="728"/>
        <v>0</v>
      </c>
      <c r="AU2744" s="13"/>
      <c r="AV2744" s="13">
        <f t="shared" si="729"/>
        <v>0</v>
      </c>
      <c r="AW2744" s="13"/>
      <c r="AX2744" s="13">
        <f t="shared" si="730"/>
        <v>0</v>
      </c>
      <c r="AY2744" s="13"/>
      <c r="AZ2744" s="13">
        <f t="shared" si="731"/>
        <v>0</v>
      </c>
      <c r="BA2744" s="13"/>
      <c r="BB2744" s="13">
        <f t="shared" si="732"/>
        <v>0</v>
      </c>
      <c r="BC2744" s="13"/>
      <c r="BD2744" s="13">
        <f t="shared" si="733"/>
        <v>0</v>
      </c>
      <c r="BE2744" s="13"/>
      <c r="BF2744" s="13">
        <f t="shared" si="734"/>
        <v>0</v>
      </c>
      <c r="BG2744" s="13"/>
      <c r="BH2744" s="13">
        <f t="shared" si="735"/>
        <v>70488.701001315436</v>
      </c>
      <c r="BI2744" s="13">
        <f t="shared" si="736"/>
        <v>70500</v>
      </c>
      <c r="BJ2744" s="13">
        <v>70800</v>
      </c>
    </row>
    <row r="2745" spans="1:62" x14ac:dyDescent="0.25">
      <c r="A2745" t="s">
        <v>2962</v>
      </c>
      <c r="B2745" s="13">
        <v>123</v>
      </c>
      <c r="C2745">
        <v>591068</v>
      </c>
      <c r="D2745">
        <v>1</v>
      </c>
      <c r="E2745">
        <v>0</v>
      </c>
      <c r="F2745">
        <v>0</v>
      </c>
      <c r="G2745">
        <v>0</v>
      </c>
      <c r="H2745">
        <v>0</v>
      </c>
      <c r="I2745" t="s">
        <v>75</v>
      </c>
      <c r="J2745">
        <v>590673</v>
      </c>
      <c r="K2745" t="s">
        <v>121</v>
      </c>
      <c r="L2745">
        <v>590673</v>
      </c>
      <c r="M2745" t="s">
        <v>121</v>
      </c>
      <c r="N2745">
        <v>590673</v>
      </c>
      <c r="O2745" t="s">
        <v>121</v>
      </c>
      <c r="P2745">
        <v>590266</v>
      </c>
      <c r="Q2745" t="s">
        <v>96</v>
      </c>
      <c r="R2745" s="13">
        <v>70488.701001315436</v>
      </c>
      <c r="S2745" s="13"/>
      <c r="T2745" s="13"/>
      <c r="U2745" s="13"/>
      <c r="V2745" s="13">
        <f t="shared" si="720"/>
        <v>0</v>
      </c>
      <c r="W2745" s="13"/>
      <c r="X2745" s="13">
        <f t="shared" si="721"/>
        <v>0</v>
      </c>
      <c r="Y2745" s="13"/>
      <c r="Z2745" s="13">
        <f t="shared" si="722"/>
        <v>0</v>
      </c>
      <c r="AA2745" s="13"/>
      <c r="AB2745" s="13">
        <f t="shared" si="723"/>
        <v>0</v>
      </c>
      <c r="AC2745" s="13"/>
      <c r="AD2745" s="13"/>
      <c r="AE2745" s="13"/>
      <c r="AF2745" s="13"/>
      <c r="AG2745" s="13"/>
      <c r="AH2745" s="13"/>
      <c r="AI2745" s="13"/>
      <c r="AJ2745" s="13"/>
      <c r="AK2745" s="13">
        <f t="shared" si="724"/>
        <v>0</v>
      </c>
      <c r="AL2745" s="13"/>
      <c r="AM2745" s="13">
        <f t="shared" si="725"/>
        <v>0</v>
      </c>
      <c r="AN2745" s="13"/>
      <c r="AO2745" s="13">
        <v>0</v>
      </c>
      <c r="AP2745" s="13">
        <f t="shared" si="726"/>
        <v>0</v>
      </c>
      <c r="AQ2745" s="13"/>
      <c r="AR2745" s="13">
        <f t="shared" si="727"/>
        <v>0</v>
      </c>
      <c r="AS2745" s="13"/>
      <c r="AT2745" s="13">
        <f t="shared" si="728"/>
        <v>0</v>
      </c>
      <c r="AU2745" s="13"/>
      <c r="AV2745" s="13">
        <f t="shared" si="729"/>
        <v>0</v>
      </c>
      <c r="AW2745" s="13"/>
      <c r="AX2745" s="13">
        <f t="shared" si="730"/>
        <v>0</v>
      </c>
      <c r="AY2745" s="13"/>
      <c r="AZ2745" s="13">
        <f t="shared" si="731"/>
        <v>0</v>
      </c>
      <c r="BA2745" s="13"/>
      <c r="BB2745" s="13">
        <f t="shared" si="732"/>
        <v>0</v>
      </c>
      <c r="BC2745" s="13"/>
      <c r="BD2745" s="13">
        <f t="shared" si="733"/>
        <v>0</v>
      </c>
      <c r="BE2745" s="13"/>
      <c r="BF2745" s="13">
        <f t="shared" si="734"/>
        <v>0</v>
      </c>
      <c r="BG2745" s="13"/>
      <c r="BH2745" s="13">
        <f t="shared" si="735"/>
        <v>70488.701001315436</v>
      </c>
      <c r="BI2745" s="13">
        <f t="shared" si="736"/>
        <v>70500</v>
      </c>
      <c r="BJ2745" s="13">
        <v>70800</v>
      </c>
    </row>
    <row r="2746" spans="1:62" x14ac:dyDescent="0.25">
      <c r="A2746" s="6" t="s">
        <v>371</v>
      </c>
      <c r="B2746" s="13">
        <v>9651</v>
      </c>
      <c r="C2746">
        <v>503444</v>
      </c>
      <c r="D2746">
        <v>1</v>
      </c>
      <c r="E2746">
        <v>1</v>
      </c>
      <c r="F2746">
        <v>1</v>
      </c>
      <c r="G2746">
        <v>1</v>
      </c>
      <c r="H2746">
        <v>1</v>
      </c>
      <c r="I2746" t="s">
        <v>61</v>
      </c>
      <c r="J2746">
        <v>503444</v>
      </c>
      <c r="K2746" t="s">
        <v>371</v>
      </c>
      <c r="L2746">
        <v>503444</v>
      </c>
      <c r="M2746" t="s">
        <v>371</v>
      </c>
      <c r="N2746">
        <v>503444</v>
      </c>
      <c r="O2746" t="s">
        <v>371</v>
      </c>
      <c r="P2746">
        <v>503444</v>
      </c>
      <c r="Q2746" t="s">
        <v>371</v>
      </c>
      <c r="R2746" s="13">
        <v>435225.57154241099</v>
      </c>
      <c r="S2746" s="13">
        <v>14687</v>
      </c>
      <c r="T2746" s="13">
        <v>322694.00301162951</v>
      </c>
      <c r="U2746" s="13"/>
      <c r="V2746" s="13">
        <f t="shared" si="720"/>
        <v>0</v>
      </c>
      <c r="W2746" s="13">
        <v>74</v>
      </c>
      <c r="X2746" s="13">
        <f t="shared" si="721"/>
        <v>219336</v>
      </c>
      <c r="Y2746" s="13">
        <v>86</v>
      </c>
      <c r="Z2746" s="13">
        <f t="shared" si="722"/>
        <v>84968</v>
      </c>
      <c r="AA2746" s="13">
        <v>56</v>
      </c>
      <c r="AB2746" s="13">
        <f t="shared" si="723"/>
        <v>13832</v>
      </c>
      <c r="AC2746" s="13">
        <v>21876</v>
      </c>
      <c r="AD2746" s="13">
        <v>2523588.5566865169</v>
      </c>
      <c r="AE2746" s="13">
        <v>23594</v>
      </c>
      <c r="AF2746" s="13">
        <v>4048385.6123564476</v>
      </c>
      <c r="AG2746" s="13">
        <v>23594</v>
      </c>
      <c r="AH2746" s="13">
        <v>14621674.331351902</v>
      </c>
      <c r="AI2746" s="13"/>
      <c r="AJ2746" s="13">
        <v>1857</v>
      </c>
      <c r="AK2746" s="13">
        <f t="shared" si="724"/>
        <v>258123</v>
      </c>
      <c r="AL2746" s="13">
        <v>152</v>
      </c>
      <c r="AM2746" s="13">
        <f t="shared" si="725"/>
        <v>5320</v>
      </c>
      <c r="AN2746" s="13"/>
      <c r="AO2746" s="13">
        <v>37</v>
      </c>
      <c r="AP2746" s="13">
        <f t="shared" si="726"/>
        <v>1128500</v>
      </c>
      <c r="AQ2746" s="13">
        <v>155</v>
      </c>
      <c r="AR2746" s="13">
        <f t="shared" si="727"/>
        <v>419430</v>
      </c>
      <c r="AS2746" s="13">
        <v>1425</v>
      </c>
      <c r="AT2746" s="13">
        <f t="shared" si="728"/>
        <v>198075</v>
      </c>
      <c r="AU2746" s="13">
        <v>961</v>
      </c>
      <c r="AV2746" s="13">
        <f t="shared" si="729"/>
        <v>324818</v>
      </c>
      <c r="AW2746" s="13">
        <v>377</v>
      </c>
      <c r="AX2746" s="13">
        <f t="shared" si="730"/>
        <v>40716</v>
      </c>
      <c r="AY2746" s="13">
        <v>90</v>
      </c>
      <c r="AZ2746" s="13">
        <f t="shared" si="731"/>
        <v>7290</v>
      </c>
      <c r="BA2746" s="13">
        <v>289</v>
      </c>
      <c r="BB2746" s="13">
        <f t="shared" si="732"/>
        <v>93925</v>
      </c>
      <c r="BC2746" s="13">
        <v>94</v>
      </c>
      <c r="BD2746" s="13">
        <f t="shared" si="733"/>
        <v>38164</v>
      </c>
      <c r="BE2746" s="13">
        <v>5</v>
      </c>
      <c r="BF2746" s="13">
        <f t="shared" si="734"/>
        <v>1085</v>
      </c>
      <c r="BG2746" s="13"/>
      <c r="BH2746" s="13">
        <f t="shared" si="735"/>
        <v>24785150.074948907</v>
      </c>
      <c r="BI2746" s="13">
        <f t="shared" si="736"/>
        <v>24785200</v>
      </c>
      <c r="BJ2746" s="13">
        <v>24898100</v>
      </c>
    </row>
    <row r="2747" spans="1:62" x14ac:dyDescent="0.25">
      <c r="A2747" s="4" t="s">
        <v>727</v>
      </c>
      <c r="B2747" s="13">
        <v>927</v>
      </c>
      <c r="C2747">
        <v>507920</v>
      </c>
      <c r="D2747">
        <v>1</v>
      </c>
      <c r="E2747">
        <v>1</v>
      </c>
      <c r="F2747">
        <v>1</v>
      </c>
      <c r="G2747">
        <v>0</v>
      </c>
      <c r="H2747">
        <v>0</v>
      </c>
      <c r="I2747" t="s">
        <v>38</v>
      </c>
      <c r="J2747">
        <v>507920</v>
      </c>
      <c r="K2747" t="s">
        <v>727</v>
      </c>
      <c r="L2747">
        <v>507920</v>
      </c>
      <c r="M2747" t="s">
        <v>727</v>
      </c>
      <c r="N2747">
        <v>505927</v>
      </c>
      <c r="O2747" t="s">
        <v>236</v>
      </c>
      <c r="P2747">
        <v>505927</v>
      </c>
      <c r="Q2747" t="s">
        <v>236</v>
      </c>
      <c r="R2747" s="13">
        <v>214743.84432089064</v>
      </c>
      <c r="S2747" s="13">
        <v>4163</v>
      </c>
      <c r="T2747" s="13">
        <v>222272.97064822918</v>
      </c>
      <c r="U2747" s="13"/>
      <c r="V2747" s="13">
        <f t="shared" si="720"/>
        <v>0</v>
      </c>
      <c r="W2747" s="13">
        <v>35</v>
      </c>
      <c r="X2747" s="13">
        <f t="shared" si="721"/>
        <v>103740</v>
      </c>
      <c r="Y2747" s="13">
        <v>26</v>
      </c>
      <c r="Z2747" s="13">
        <f t="shared" si="722"/>
        <v>25688</v>
      </c>
      <c r="AA2747" s="13">
        <v>6</v>
      </c>
      <c r="AB2747" s="13">
        <f t="shared" si="723"/>
        <v>1482</v>
      </c>
      <c r="AC2747" s="13">
        <v>4163</v>
      </c>
      <c r="AD2747" s="13">
        <v>886585.61376221594</v>
      </c>
      <c r="AE2747" s="13"/>
      <c r="AF2747" s="13"/>
      <c r="AG2747" s="13"/>
      <c r="AH2747" s="13"/>
      <c r="AI2747" s="13"/>
      <c r="AJ2747" s="13"/>
      <c r="AK2747" s="13">
        <f t="shared" si="724"/>
        <v>0</v>
      </c>
      <c r="AL2747" s="13"/>
      <c r="AM2747" s="13">
        <f t="shared" si="725"/>
        <v>0</v>
      </c>
      <c r="AN2747" s="13"/>
      <c r="AO2747" s="13">
        <v>1</v>
      </c>
      <c r="AP2747" s="13">
        <f t="shared" si="726"/>
        <v>30500</v>
      </c>
      <c r="AQ2747" s="13"/>
      <c r="AR2747" s="13">
        <f t="shared" si="727"/>
        <v>0</v>
      </c>
      <c r="AS2747" s="13"/>
      <c r="AT2747" s="13">
        <f t="shared" si="728"/>
        <v>0</v>
      </c>
      <c r="AU2747" s="13"/>
      <c r="AV2747" s="13">
        <f t="shared" si="729"/>
        <v>0</v>
      </c>
      <c r="AW2747" s="13"/>
      <c r="AX2747" s="13">
        <f t="shared" si="730"/>
        <v>0</v>
      </c>
      <c r="AY2747" s="13"/>
      <c r="AZ2747" s="13">
        <f t="shared" si="731"/>
        <v>0</v>
      </c>
      <c r="BA2747" s="13"/>
      <c r="BB2747" s="13">
        <f t="shared" si="732"/>
        <v>0</v>
      </c>
      <c r="BC2747" s="13"/>
      <c r="BD2747" s="13">
        <f t="shared" si="733"/>
        <v>0</v>
      </c>
      <c r="BE2747" s="13"/>
      <c r="BF2747" s="13">
        <f t="shared" si="734"/>
        <v>0</v>
      </c>
      <c r="BG2747" s="13"/>
      <c r="BH2747" s="13">
        <f t="shared" si="735"/>
        <v>1485012.4287313358</v>
      </c>
      <c r="BI2747" s="13">
        <f t="shared" si="736"/>
        <v>1485000</v>
      </c>
      <c r="BJ2747" s="13">
        <v>1483000</v>
      </c>
    </row>
    <row r="2748" spans="1:62" x14ac:dyDescent="0.25">
      <c r="A2748" s="6" t="s">
        <v>687</v>
      </c>
      <c r="B2748" s="13">
        <v>23489</v>
      </c>
      <c r="C2748">
        <v>567256</v>
      </c>
      <c r="D2748">
        <v>1</v>
      </c>
      <c r="E2748">
        <v>1</v>
      </c>
      <c r="F2748">
        <v>1</v>
      </c>
      <c r="G2748">
        <v>1</v>
      </c>
      <c r="H2748">
        <v>1</v>
      </c>
      <c r="I2748" t="s">
        <v>85</v>
      </c>
      <c r="J2748">
        <v>567256</v>
      </c>
      <c r="K2748" t="s">
        <v>687</v>
      </c>
      <c r="L2748">
        <v>567256</v>
      </c>
      <c r="M2748" t="s">
        <v>687</v>
      </c>
      <c r="N2748">
        <v>567256</v>
      </c>
      <c r="O2748" t="s">
        <v>687</v>
      </c>
      <c r="P2748">
        <v>567256</v>
      </c>
      <c r="Q2748" t="s">
        <v>687</v>
      </c>
      <c r="R2748" s="13">
        <v>1006453.0119547913</v>
      </c>
      <c r="S2748" s="13">
        <v>24440</v>
      </c>
      <c r="T2748" s="13">
        <v>496604.13860591874</v>
      </c>
      <c r="U2748" s="13"/>
      <c r="V2748" s="13">
        <f t="shared" si="720"/>
        <v>0</v>
      </c>
      <c r="W2748" s="13">
        <v>87</v>
      </c>
      <c r="X2748" s="13">
        <f t="shared" si="721"/>
        <v>257868</v>
      </c>
      <c r="Y2748" s="13">
        <v>177</v>
      </c>
      <c r="Z2748" s="13">
        <f t="shared" si="722"/>
        <v>174876</v>
      </c>
      <c r="AA2748" s="13">
        <v>95</v>
      </c>
      <c r="AB2748" s="13">
        <f t="shared" si="723"/>
        <v>23465</v>
      </c>
      <c r="AC2748" s="13">
        <v>36934</v>
      </c>
      <c r="AD2748" s="13">
        <v>4065409.479310351</v>
      </c>
      <c r="AE2748" s="13">
        <v>36934</v>
      </c>
      <c r="AF2748" s="13">
        <v>6107984.4280896066</v>
      </c>
      <c r="AG2748" s="13">
        <v>36934</v>
      </c>
      <c r="AH2748" s="13">
        <v>19142466.404853232</v>
      </c>
      <c r="AI2748" s="13"/>
      <c r="AJ2748" s="13">
        <v>4131</v>
      </c>
      <c r="AK2748" s="13">
        <f t="shared" si="724"/>
        <v>574209</v>
      </c>
      <c r="AL2748" s="13">
        <v>64</v>
      </c>
      <c r="AM2748" s="13">
        <f t="shared" si="725"/>
        <v>2240</v>
      </c>
      <c r="AN2748" s="13"/>
      <c r="AO2748" s="13">
        <v>88</v>
      </c>
      <c r="AP2748" s="13">
        <f t="shared" si="726"/>
        <v>2684000</v>
      </c>
      <c r="AQ2748" s="13">
        <v>341</v>
      </c>
      <c r="AR2748" s="13">
        <f t="shared" si="727"/>
        <v>922746</v>
      </c>
      <c r="AS2748" s="13">
        <v>1767</v>
      </c>
      <c r="AT2748" s="13">
        <f t="shared" si="728"/>
        <v>245613</v>
      </c>
      <c r="AU2748" s="13">
        <v>2061</v>
      </c>
      <c r="AV2748" s="13">
        <f t="shared" si="729"/>
        <v>696618</v>
      </c>
      <c r="AW2748" s="13">
        <v>870</v>
      </c>
      <c r="AX2748" s="13">
        <f t="shared" si="730"/>
        <v>93960</v>
      </c>
      <c r="AY2748" s="13">
        <v>47</v>
      </c>
      <c r="AZ2748" s="13">
        <f t="shared" si="731"/>
        <v>3807</v>
      </c>
      <c r="BA2748" s="13">
        <v>781</v>
      </c>
      <c r="BB2748" s="13">
        <f t="shared" si="732"/>
        <v>253825</v>
      </c>
      <c r="BC2748" s="13">
        <v>60</v>
      </c>
      <c r="BD2748" s="13">
        <f t="shared" si="733"/>
        <v>24360</v>
      </c>
      <c r="BE2748" s="13">
        <v>27</v>
      </c>
      <c r="BF2748" s="13">
        <f t="shared" si="734"/>
        <v>5859</v>
      </c>
      <c r="BG2748" s="13"/>
      <c r="BH2748" s="13">
        <f t="shared" si="735"/>
        <v>36782363.462813899</v>
      </c>
      <c r="BI2748" s="13">
        <f t="shared" si="736"/>
        <v>36782400</v>
      </c>
      <c r="BJ2748" s="13">
        <v>36746700</v>
      </c>
    </row>
    <row r="2749" spans="1:62" x14ac:dyDescent="0.25">
      <c r="A2749" t="s">
        <v>2963</v>
      </c>
      <c r="B2749" s="13">
        <v>2613</v>
      </c>
      <c r="C2749">
        <v>544795</v>
      </c>
      <c r="D2749">
        <v>1</v>
      </c>
      <c r="E2749">
        <v>0</v>
      </c>
      <c r="F2749">
        <v>0</v>
      </c>
      <c r="G2749">
        <v>0</v>
      </c>
      <c r="H2749">
        <v>0</v>
      </c>
      <c r="I2749" t="s">
        <v>23</v>
      </c>
      <c r="J2749">
        <v>544256</v>
      </c>
      <c r="K2749" t="s">
        <v>22</v>
      </c>
      <c r="L2749">
        <v>544256</v>
      </c>
      <c r="M2749" t="s">
        <v>22</v>
      </c>
      <c r="N2749">
        <v>544256</v>
      </c>
      <c r="O2749" t="s">
        <v>22</v>
      </c>
      <c r="P2749">
        <v>544256</v>
      </c>
      <c r="Q2749" t="s">
        <v>22</v>
      </c>
      <c r="R2749" s="13">
        <v>592185.32403972058</v>
      </c>
      <c r="S2749" s="13"/>
      <c r="T2749" s="13"/>
      <c r="U2749" s="13"/>
      <c r="V2749" s="13">
        <f t="shared" si="720"/>
        <v>0</v>
      </c>
      <c r="W2749" s="13"/>
      <c r="X2749" s="13">
        <f t="shared" si="721"/>
        <v>0</v>
      </c>
      <c r="Y2749" s="13"/>
      <c r="Z2749" s="13">
        <f t="shared" si="722"/>
        <v>0</v>
      </c>
      <c r="AA2749" s="13"/>
      <c r="AB2749" s="13">
        <f t="shared" si="723"/>
        <v>0</v>
      </c>
      <c r="AC2749" s="13"/>
      <c r="AD2749" s="13"/>
      <c r="AE2749" s="13"/>
      <c r="AF2749" s="13"/>
      <c r="AG2749" s="13"/>
      <c r="AH2749" s="13"/>
      <c r="AI2749" s="13"/>
      <c r="AJ2749" s="13"/>
      <c r="AK2749" s="13">
        <f t="shared" si="724"/>
        <v>0</v>
      </c>
      <c r="AL2749" s="13"/>
      <c r="AM2749" s="13">
        <f t="shared" si="725"/>
        <v>0</v>
      </c>
      <c r="AN2749" s="13"/>
      <c r="AO2749" s="13">
        <v>0</v>
      </c>
      <c r="AP2749" s="13">
        <f t="shared" si="726"/>
        <v>0</v>
      </c>
      <c r="AQ2749" s="13"/>
      <c r="AR2749" s="13">
        <f t="shared" si="727"/>
        <v>0</v>
      </c>
      <c r="AS2749" s="13"/>
      <c r="AT2749" s="13">
        <f t="shared" si="728"/>
        <v>0</v>
      </c>
      <c r="AU2749" s="13"/>
      <c r="AV2749" s="13">
        <f t="shared" si="729"/>
        <v>0</v>
      </c>
      <c r="AW2749" s="13"/>
      <c r="AX2749" s="13">
        <f t="shared" si="730"/>
        <v>0</v>
      </c>
      <c r="AY2749" s="13"/>
      <c r="AZ2749" s="13">
        <f t="shared" si="731"/>
        <v>0</v>
      </c>
      <c r="BA2749" s="13"/>
      <c r="BB2749" s="13">
        <f t="shared" si="732"/>
        <v>0</v>
      </c>
      <c r="BC2749" s="13"/>
      <c r="BD2749" s="13">
        <f t="shared" si="733"/>
        <v>0</v>
      </c>
      <c r="BE2749" s="13"/>
      <c r="BF2749" s="13">
        <f t="shared" si="734"/>
        <v>0</v>
      </c>
      <c r="BG2749" s="13"/>
      <c r="BH2749" s="13">
        <f t="shared" si="735"/>
        <v>592185.32403972058</v>
      </c>
      <c r="BI2749" s="13">
        <f t="shared" si="736"/>
        <v>592200</v>
      </c>
      <c r="BJ2749" s="13">
        <v>581000</v>
      </c>
    </row>
    <row r="2750" spans="1:62" x14ac:dyDescent="0.25">
      <c r="A2750" t="s">
        <v>2964</v>
      </c>
      <c r="B2750" s="13">
        <v>204</v>
      </c>
      <c r="C2750">
        <v>546691</v>
      </c>
      <c r="D2750">
        <v>1</v>
      </c>
      <c r="E2750">
        <v>0</v>
      </c>
      <c r="F2750">
        <v>0</v>
      </c>
      <c r="G2750">
        <v>0</v>
      </c>
      <c r="H2750">
        <v>0</v>
      </c>
      <c r="I2750" t="s">
        <v>85</v>
      </c>
      <c r="J2750">
        <v>565164</v>
      </c>
      <c r="K2750" t="s">
        <v>885</v>
      </c>
      <c r="L2750">
        <v>565164</v>
      </c>
      <c r="M2750" t="s">
        <v>885</v>
      </c>
      <c r="N2750">
        <v>565164</v>
      </c>
      <c r="O2750" t="s">
        <v>885</v>
      </c>
      <c r="P2750">
        <v>565229</v>
      </c>
      <c r="Q2750" t="s">
        <v>1117</v>
      </c>
      <c r="R2750" s="13">
        <v>70488.701001315436</v>
      </c>
      <c r="S2750" s="13"/>
      <c r="T2750" s="13"/>
      <c r="U2750" s="13"/>
      <c r="V2750" s="13">
        <f t="shared" si="720"/>
        <v>0</v>
      </c>
      <c r="W2750" s="13"/>
      <c r="X2750" s="13">
        <f t="shared" si="721"/>
        <v>0</v>
      </c>
      <c r="Y2750" s="13"/>
      <c r="Z2750" s="13">
        <f t="shared" si="722"/>
        <v>0</v>
      </c>
      <c r="AA2750" s="13"/>
      <c r="AB2750" s="13">
        <f t="shared" si="723"/>
        <v>0</v>
      </c>
      <c r="AC2750" s="13"/>
      <c r="AD2750" s="13"/>
      <c r="AE2750" s="13"/>
      <c r="AF2750" s="13"/>
      <c r="AG2750" s="13"/>
      <c r="AH2750" s="13"/>
      <c r="AI2750" s="13"/>
      <c r="AJ2750" s="13"/>
      <c r="AK2750" s="13">
        <f t="shared" si="724"/>
        <v>0</v>
      </c>
      <c r="AL2750" s="13"/>
      <c r="AM2750" s="13">
        <f t="shared" si="725"/>
        <v>0</v>
      </c>
      <c r="AN2750" s="13"/>
      <c r="AO2750" s="13">
        <v>0</v>
      </c>
      <c r="AP2750" s="13">
        <f t="shared" si="726"/>
        <v>0</v>
      </c>
      <c r="AQ2750" s="13"/>
      <c r="AR2750" s="13">
        <f t="shared" si="727"/>
        <v>0</v>
      </c>
      <c r="AS2750" s="13"/>
      <c r="AT2750" s="13">
        <f t="shared" si="728"/>
        <v>0</v>
      </c>
      <c r="AU2750" s="13"/>
      <c r="AV2750" s="13">
        <f t="shared" si="729"/>
        <v>0</v>
      </c>
      <c r="AW2750" s="13"/>
      <c r="AX2750" s="13">
        <f t="shared" si="730"/>
        <v>0</v>
      </c>
      <c r="AY2750" s="13"/>
      <c r="AZ2750" s="13">
        <f t="shared" si="731"/>
        <v>0</v>
      </c>
      <c r="BA2750" s="13"/>
      <c r="BB2750" s="13">
        <f t="shared" si="732"/>
        <v>0</v>
      </c>
      <c r="BC2750" s="13"/>
      <c r="BD2750" s="13">
        <f t="shared" si="733"/>
        <v>0</v>
      </c>
      <c r="BE2750" s="13"/>
      <c r="BF2750" s="13">
        <f t="shared" si="734"/>
        <v>0</v>
      </c>
      <c r="BG2750" s="13"/>
      <c r="BH2750" s="13">
        <f t="shared" si="735"/>
        <v>70488.701001315436</v>
      </c>
      <c r="BI2750" s="13">
        <f t="shared" si="736"/>
        <v>70500</v>
      </c>
      <c r="BJ2750" s="13">
        <v>70800</v>
      </c>
    </row>
    <row r="2751" spans="1:62" x14ac:dyDescent="0.25">
      <c r="A2751" s="3" t="s">
        <v>792</v>
      </c>
      <c r="B2751" s="13">
        <v>700</v>
      </c>
      <c r="C2751">
        <v>551350</v>
      </c>
      <c r="D2751">
        <v>1</v>
      </c>
      <c r="E2751">
        <v>1</v>
      </c>
      <c r="F2751">
        <v>0</v>
      </c>
      <c r="G2751">
        <v>0</v>
      </c>
      <c r="H2751">
        <v>0</v>
      </c>
      <c r="I2751" t="s">
        <v>23</v>
      </c>
      <c r="J2751">
        <v>551350</v>
      </c>
      <c r="K2751" t="s">
        <v>792</v>
      </c>
      <c r="L2751">
        <v>550850</v>
      </c>
      <c r="M2751" t="s">
        <v>254</v>
      </c>
      <c r="N2751">
        <v>550850</v>
      </c>
      <c r="O2751" t="s">
        <v>254</v>
      </c>
      <c r="P2751">
        <v>550850</v>
      </c>
      <c r="Q2751" t="s">
        <v>254</v>
      </c>
      <c r="R2751" s="13">
        <v>162854.98666245257</v>
      </c>
      <c r="S2751" s="13">
        <v>1490</v>
      </c>
      <c r="T2751" s="13">
        <v>79781.343083932006</v>
      </c>
      <c r="U2751" s="13"/>
      <c r="V2751" s="13">
        <f t="shared" si="720"/>
        <v>0</v>
      </c>
      <c r="W2751" s="13">
        <v>22</v>
      </c>
      <c r="X2751" s="13">
        <f t="shared" si="721"/>
        <v>65208</v>
      </c>
      <c r="Y2751" s="13">
        <v>7</v>
      </c>
      <c r="Z2751" s="13">
        <f t="shared" si="722"/>
        <v>6916</v>
      </c>
      <c r="AA2751" s="13">
        <v>1</v>
      </c>
      <c r="AB2751" s="13">
        <f t="shared" si="723"/>
        <v>247</v>
      </c>
      <c r="AC2751" s="13"/>
      <c r="AD2751" s="13"/>
      <c r="AE2751" s="13"/>
      <c r="AF2751" s="13"/>
      <c r="AG2751" s="13"/>
      <c r="AH2751" s="13"/>
      <c r="AI2751" s="13"/>
      <c r="AJ2751" s="13"/>
      <c r="AK2751" s="13">
        <f t="shared" si="724"/>
        <v>0</v>
      </c>
      <c r="AL2751" s="13"/>
      <c r="AM2751" s="13">
        <f t="shared" si="725"/>
        <v>0</v>
      </c>
      <c r="AN2751" s="13"/>
      <c r="AO2751" s="13">
        <v>1</v>
      </c>
      <c r="AP2751" s="13">
        <f t="shared" si="726"/>
        <v>30500</v>
      </c>
      <c r="AQ2751" s="13"/>
      <c r="AR2751" s="13">
        <f t="shared" si="727"/>
        <v>0</v>
      </c>
      <c r="AS2751" s="13"/>
      <c r="AT2751" s="13">
        <f t="shared" si="728"/>
        <v>0</v>
      </c>
      <c r="AU2751" s="13"/>
      <c r="AV2751" s="13">
        <f t="shared" si="729"/>
        <v>0</v>
      </c>
      <c r="AW2751" s="13"/>
      <c r="AX2751" s="13">
        <f t="shared" si="730"/>
        <v>0</v>
      </c>
      <c r="AY2751" s="13"/>
      <c r="AZ2751" s="13">
        <f t="shared" si="731"/>
        <v>0</v>
      </c>
      <c r="BA2751" s="13"/>
      <c r="BB2751" s="13">
        <f t="shared" si="732"/>
        <v>0</v>
      </c>
      <c r="BC2751" s="13"/>
      <c r="BD2751" s="13">
        <f t="shared" si="733"/>
        <v>0</v>
      </c>
      <c r="BE2751" s="13"/>
      <c r="BF2751" s="13">
        <f t="shared" si="734"/>
        <v>0</v>
      </c>
      <c r="BG2751" s="13"/>
      <c r="BH2751" s="13">
        <f t="shared" si="735"/>
        <v>345507.32974638458</v>
      </c>
      <c r="BI2751" s="13">
        <f t="shared" si="736"/>
        <v>345500</v>
      </c>
      <c r="BJ2751" s="13">
        <v>411500</v>
      </c>
    </row>
    <row r="2752" spans="1:62" x14ac:dyDescent="0.25">
      <c r="A2752" t="s">
        <v>2965</v>
      </c>
      <c r="B2752" s="13">
        <v>155</v>
      </c>
      <c r="C2752">
        <v>531677</v>
      </c>
      <c r="D2752">
        <v>1</v>
      </c>
      <c r="E2752">
        <v>0</v>
      </c>
      <c r="F2752">
        <v>0</v>
      </c>
      <c r="G2752">
        <v>0</v>
      </c>
      <c r="H2752">
        <v>0</v>
      </c>
      <c r="I2752" t="s">
        <v>26</v>
      </c>
      <c r="J2752">
        <v>535052</v>
      </c>
      <c r="K2752" t="s">
        <v>1349</v>
      </c>
      <c r="L2752">
        <v>535052</v>
      </c>
      <c r="M2752" t="s">
        <v>1349</v>
      </c>
      <c r="N2752">
        <v>535052</v>
      </c>
      <c r="O2752" t="s">
        <v>1349</v>
      </c>
      <c r="P2752">
        <v>534676</v>
      </c>
      <c r="Q2752" t="s">
        <v>943</v>
      </c>
      <c r="R2752" s="13">
        <v>70488.701001315436</v>
      </c>
      <c r="S2752" s="13"/>
      <c r="T2752" s="13"/>
      <c r="U2752" s="13"/>
      <c r="V2752" s="13">
        <f t="shared" si="720"/>
        <v>0</v>
      </c>
      <c r="W2752" s="13"/>
      <c r="X2752" s="13">
        <f t="shared" si="721"/>
        <v>0</v>
      </c>
      <c r="Y2752" s="13"/>
      <c r="Z2752" s="13">
        <f t="shared" si="722"/>
        <v>0</v>
      </c>
      <c r="AA2752" s="13"/>
      <c r="AB2752" s="13">
        <f t="shared" si="723"/>
        <v>0</v>
      </c>
      <c r="AC2752" s="13"/>
      <c r="AD2752" s="13"/>
      <c r="AE2752" s="13"/>
      <c r="AF2752" s="13"/>
      <c r="AG2752" s="13"/>
      <c r="AH2752" s="13"/>
      <c r="AI2752" s="13"/>
      <c r="AJ2752" s="13"/>
      <c r="AK2752" s="13">
        <f t="shared" si="724"/>
        <v>0</v>
      </c>
      <c r="AL2752" s="13"/>
      <c r="AM2752" s="13">
        <f t="shared" si="725"/>
        <v>0</v>
      </c>
      <c r="AN2752" s="13"/>
      <c r="AO2752" s="13">
        <v>0</v>
      </c>
      <c r="AP2752" s="13">
        <f t="shared" si="726"/>
        <v>0</v>
      </c>
      <c r="AQ2752" s="13"/>
      <c r="AR2752" s="13">
        <f t="shared" si="727"/>
        <v>0</v>
      </c>
      <c r="AS2752" s="13"/>
      <c r="AT2752" s="13">
        <f t="shared" si="728"/>
        <v>0</v>
      </c>
      <c r="AU2752" s="13"/>
      <c r="AV2752" s="13">
        <f t="shared" si="729"/>
        <v>0</v>
      </c>
      <c r="AW2752" s="13"/>
      <c r="AX2752" s="13">
        <f t="shared" si="730"/>
        <v>0</v>
      </c>
      <c r="AY2752" s="13"/>
      <c r="AZ2752" s="13">
        <f t="shared" si="731"/>
        <v>0</v>
      </c>
      <c r="BA2752" s="13"/>
      <c r="BB2752" s="13">
        <f t="shared" si="732"/>
        <v>0</v>
      </c>
      <c r="BC2752" s="13"/>
      <c r="BD2752" s="13">
        <f t="shared" si="733"/>
        <v>0</v>
      </c>
      <c r="BE2752" s="13"/>
      <c r="BF2752" s="13">
        <f t="shared" si="734"/>
        <v>0</v>
      </c>
      <c r="BG2752" s="13"/>
      <c r="BH2752" s="13">
        <f t="shared" si="735"/>
        <v>70488.701001315436</v>
      </c>
      <c r="BI2752" s="13">
        <f t="shared" si="736"/>
        <v>70500</v>
      </c>
      <c r="BJ2752" s="13">
        <v>70800</v>
      </c>
    </row>
    <row r="2753" spans="1:62" x14ac:dyDescent="0.25">
      <c r="A2753" t="s">
        <v>2966</v>
      </c>
      <c r="B2753" s="13">
        <v>276</v>
      </c>
      <c r="C2753">
        <v>545708</v>
      </c>
      <c r="D2753">
        <v>1</v>
      </c>
      <c r="E2753">
        <v>0</v>
      </c>
      <c r="F2753">
        <v>0</v>
      </c>
      <c r="G2753">
        <v>0</v>
      </c>
      <c r="H2753">
        <v>0</v>
      </c>
      <c r="I2753" t="s">
        <v>85</v>
      </c>
      <c r="J2753">
        <v>562912</v>
      </c>
      <c r="K2753" t="s">
        <v>1427</v>
      </c>
      <c r="L2753">
        <v>562858</v>
      </c>
      <c r="M2753" t="s">
        <v>1428</v>
      </c>
      <c r="N2753">
        <v>562858</v>
      </c>
      <c r="O2753" t="s">
        <v>1428</v>
      </c>
      <c r="P2753">
        <v>562777</v>
      </c>
      <c r="Q2753" t="s">
        <v>1429</v>
      </c>
      <c r="R2753" s="13">
        <v>70488.701001315436</v>
      </c>
      <c r="S2753" s="13"/>
      <c r="T2753" s="13"/>
      <c r="U2753" s="13"/>
      <c r="V2753" s="13">
        <f t="shared" si="720"/>
        <v>0</v>
      </c>
      <c r="W2753" s="13"/>
      <c r="X2753" s="13">
        <f t="shared" si="721"/>
        <v>0</v>
      </c>
      <c r="Y2753" s="13"/>
      <c r="Z2753" s="13">
        <f t="shared" si="722"/>
        <v>0</v>
      </c>
      <c r="AA2753" s="13"/>
      <c r="AB2753" s="13">
        <f t="shared" si="723"/>
        <v>0</v>
      </c>
      <c r="AC2753" s="13"/>
      <c r="AD2753" s="13"/>
      <c r="AE2753" s="13"/>
      <c r="AF2753" s="13"/>
      <c r="AG2753" s="13"/>
      <c r="AH2753" s="13"/>
      <c r="AI2753" s="13"/>
      <c r="AJ2753" s="13"/>
      <c r="AK2753" s="13">
        <f t="shared" si="724"/>
        <v>0</v>
      </c>
      <c r="AL2753" s="13"/>
      <c r="AM2753" s="13">
        <f t="shared" si="725"/>
        <v>0</v>
      </c>
      <c r="AN2753" s="13"/>
      <c r="AO2753" s="13">
        <v>0</v>
      </c>
      <c r="AP2753" s="13">
        <f t="shared" si="726"/>
        <v>0</v>
      </c>
      <c r="AQ2753" s="13"/>
      <c r="AR2753" s="13">
        <f t="shared" si="727"/>
        <v>0</v>
      </c>
      <c r="AS2753" s="13"/>
      <c r="AT2753" s="13">
        <f t="shared" si="728"/>
        <v>0</v>
      </c>
      <c r="AU2753" s="13"/>
      <c r="AV2753" s="13">
        <f t="shared" si="729"/>
        <v>0</v>
      </c>
      <c r="AW2753" s="13"/>
      <c r="AX2753" s="13">
        <f t="shared" si="730"/>
        <v>0</v>
      </c>
      <c r="AY2753" s="13"/>
      <c r="AZ2753" s="13">
        <f t="shared" si="731"/>
        <v>0</v>
      </c>
      <c r="BA2753" s="13"/>
      <c r="BB2753" s="13">
        <f t="shared" si="732"/>
        <v>0</v>
      </c>
      <c r="BC2753" s="13"/>
      <c r="BD2753" s="13">
        <f t="shared" si="733"/>
        <v>0</v>
      </c>
      <c r="BE2753" s="13"/>
      <c r="BF2753" s="13">
        <f t="shared" si="734"/>
        <v>0</v>
      </c>
      <c r="BG2753" s="13"/>
      <c r="BH2753" s="13">
        <f t="shared" si="735"/>
        <v>70488.701001315436</v>
      </c>
      <c r="BI2753" s="13">
        <f t="shared" si="736"/>
        <v>70500</v>
      </c>
      <c r="BJ2753" s="13">
        <v>70800</v>
      </c>
    </row>
    <row r="2754" spans="1:62" x14ac:dyDescent="0.25">
      <c r="A2754" t="s">
        <v>2967</v>
      </c>
      <c r="B2754" s="13">
        <v>747</v>
      </c>
      <c r="C2754">
        <v>515191</v>
      </c>
      <c r="D2754">
        <v>1</v>
      </c>
      <c r="E2754">
        <v>0</v>
      </c>
      <c r="F2754">
        <v>0</v>
      </c>
      <c r="G2754">
        <v>0</v>
      </c>
      <c r="H2754">
        <v>0</v>
      </c>
      <c r="I2754" t="s">
        <v>61</v>
      </c>
      <c r="J2754">
        <v>519146</v>
      </c>
      <c r="K2754" t="s">
        <v>2968</v>
      </c>
      <c r="L2754">
        <v>519146</v>
      </c>
      <c r="M2754" t="s">
        <v>2968</v>
      </c>
      <c r="N2754">
        <v>514055</v>
      </c>
      <c r="O2754" t="s">
        <v>2486</v>
      </c>
      <c r="P2754">
        <v>511382</v>
      </c>
      <c r="Q2754" t="s">
        <v>272</v>
      </c>
      <c r="R2754" s="13">
        <v>173626.12769770017</v>
      </c>
      <c r="S2754" s="13"/>
      <c r="T2754" s="13"/>
      <c r="U2754" s="13"/>
      <c r="V2754" s="13">
        <f t="shared" si="720"/>
        <v>0</v>
      </c>
      <c r="W2754" s="13"/>
      <c r="X2754" s="13">
        <f t="shared" si="721"/>
        <v>0</v>
      </c>
      <c r="Y2754" s="13"/>
      <c r="Z2754" s="13">
        <f t="shared" si="722"/>
        <v>0</v>
      </c>
      <c r="AA2754" s="13"/>
      <c r="AB2754" s="13">
        <f t="shared" si="723"/>
        <v>0</v>
      </c>
      <c r="AC2754" s="13"/>
      <c r="AD2754" s="13"/>
      <c r="AE2754" s="13"/>
      <c r="AF2754" s="13"/>
      <c r="AG2754" s="13"/>
      <c r="AH2754" s="13"/>
      <c r="AI2754" s="13"/>
      <c r="AJ2754" s="13"/>
      <c r="AK2754" s="13">
        <f t="shared" si="724"/>
        <v>0</v>
      </c>
      <c r="AL2754" s="13"/>
      <c r="AM2754" s="13">
        <f t="shared" si="725"/>
        <v>0</v>
      </c>
      <c r="AN2754" s="13"/>
      <c r="AO2754" s="13">
        <v>0</v>
      </c>
      <c r="AP2754" s="13">
        <f t="shared" si="726"/>
        <v>0</v>
      </c>
      <c r="AQ2754" s="13"/>
      <c r="AR2754" s="13">
        <f t="shared" si="727"/>
        <v>0</v>
      </c>
      <c r="AS2754" s="13"/>
      <c r="AT2754" s="13">
        <f t="shared" si="728"/>
        <v>0</v>
      </c>
      <c r="AU2754" s="13"/>
      <c r="AV2754" s="13">
        <f t="shared" si="729"/>
        <v>0</v>
      </c>
      <c r="AW2754" s="13"/>
      <c r="AX2754" s="13">
        <f t="shared" si="730"/>
        <v>0</v>
      </c>
      <c r="AY2754" s="13"/>
      <c r="AZ2754" s="13">
        <f t="shared" si="731"/>
        <v>0</v>
      </c>
      <c r="BA2754" s="13"/>
      <c r="BB2754" s="13">
        <f t="shared" si="732"/>
        <v>0</v>
      </c>
      <c r="BC2754" s="13"/>
      <c r="BD2754" s="13">
        <f t="shared" si="733"/>
        <v>0</v>
      </c>
      <c r="BE2754" s="13"/>
      <c r="BF2754" s="13">
        <f t="shared" si="734"/>
        <v>0</v>
      </c>
      <c r="BG2754" s="13"/>
      <c r="BH2754" s="13">
        <f t="shared" si="735"/>
        <v>173626.12769770017</v>
      </c>
      <c r="BI2754" s="13">
        <f t="shared" si="736"/>
        <v>173600</v>
      </c>
      <c r="BJ2754" s="13">
        <v>172400</v>
      </c>
    </row>
    <row r="2755" spans="1:62" x14ac:dyDescent="0.25">
      <c r="A2755" t="s">
        <v>2969</v>
      </c>
      <c r="B2755" s="13">
        <v>738</v>
      </c>
      <c r="C2755">
        <v>544809</v>
      </c>
      <c r="D2755">
        <v>1</v>
      </c>
      <c r="E2755">
        <v>0</v>
      </c>
      <c r="F2755">
        <v>0</v>
      </c>
      <c r="G2755">
        <v>0</v>
      </c>
      <c r="H2755">
        <v>0</v>
      </c>
      <c r="I2755" t="s">
        <v>23</v>
      </c>
      <c r="J2755">
        <v>545171</v>
      </c>
      <c r="K2755" t="s">
        <v>602</v>
      </c>
      <c r="L2755">
        <v>545171</v>
      </c>
      <c r="M2755" t="s">
        <v>602</v>
      </c>
      <c r="N2755">
        <v>545171</v>
      </c>
      <c r="O2755" t="s">
        <v>602</v>
      </c>
      <c r="P2755">
        <v>545171</v>
      </c>
      <c r="Q2755" t="s">
        <v>602</v>
      </c>
      <c r="R2755" s="13">
        <v>171564.73529765956</v>
      </c>
      <c r="S2755" s="13"/>
      <c r="T2755" s="13"/>
      <c r="U2755" s="13"/>
      <c r="V2755" s="13">
        <f t="shared" si="720"/>
        <v>0</v>
      </c>
      <c r="W2755" s="13"/>
      <c r="X2755" s="13">
        <f t="shared" si="721"/>
        <v>0</v>
      </c>
      <c r="Y2755" s="13"/>
      <c r="Z2755" s="13">
        <f t="shared" si="722"/>
        <v>0</v>
      </c>
      <c r="AA2755" s="13"/>
      <c r="AB2755" s="13">
        <f t="shared" si="723"/>
        <v>0</v>
      </c>
      <c r="AC2755" s="13"/>
      <c r="AD2755" s="13"/>
      <c r="AE2755" s="13"/>
      <c r="AF2755" s="13"/>
      <c r="AG2755" s="13"/>
      <c r="AH2755" s="13"/>
      <c r="AI2755" s="13"/>
      <c r="AJ2755" s="13"/>
      <c r="AK2755" s="13">
        <f t="shared" si="724"/>
        <v>0</v>
      </c>
      <c r="AL2755" s="13"/>
      <c r="AM2755" s="13">
        <f t="shared" si="725"/>
        <v>0</v>
      </c>
      <c r="AN2755" s="13"/>
      <c r="AO2755" s="13">
        <v>0</v>
      </c>
      <c r="AP2755" s="13">
        <f t="shared" si="726"/>
        <v>0</v>
      </c>
      <c r="AQ2755" s="13"/>
      <c r="AR2755" s="13">
        <f t="shared" si="727"/>
        <v>0</v>
      </c>
      <c r="AS2755" s="13"/>
      <c r="AT2755" s="13">
        <f t="shared" si="728"/>
        <v>0</v>
      </c>
      <c r="AU2755" s="13"/>
      <c r="AV2755" s="13">
        <f t="shared" si="729"/>
        <v>0</v>
      </c>
      <c r="AW2755" s="13"/>
      <c r="AX2755" s="13">
        <f t="shared" si="730"/>
        <v>0</v>
      </c>
      <c r="AY2755" s="13"/>
      <c r="AZ2755" s="13">
        <f t="shared" si="731"/>
        <v>0</v>
      </c>
      <c r="BA2755" s="13"/>
      <c r="BB2755" s="13">
        <f t="shared" si="732"/>
        <v>0</v>
      </c>
      <c r="BC2755" s="13"/>
      <c r="BD2755" s="13">
        <f t="shared" si="733"/>
        <v>0</v>
      </c>
      <c r="BE2755" s="13"/>
      <c r="BF2755" s="13">
        <f t="shared" si="734"/>
        <v>0</v>
      </c>
      <c r="BG2755" s="13"/>
      <c r="BH2755" s="13">
        <f t="shared" si="735"/>
        <v>171564.73529765956</v>
      </c>
      <c r="BI2755" s="13">
        <f t="shared" si="736"/>
        <v>171600</v>
      </c>
      <c r="BJ2755" s="13">
        <v>169400</v>
      </c>
    </row>
    <row r="2756" spans="1:62" x14ac:dyDescent="0.25">
      <c r="A2756" t="s">
        <v>853</v>
      </c>
      <c r="B2756" s="13">
        <v>530</v>
      </c>
      <c r="C2756">
        <v>594377</v>
      </c>
      <c r="D2756">
        <v>1</v>
      </c>
      <c r="E2756">
        <v>0</v>
      </c>
      <c r="F2756">
        <v>0</v>
      </c>
      <c r="G2756">
        <v>0</v>
      </c>
      <c r="H2756">
        <v>0</v>
      </c>
      <c r="I2756" t="s">
        <v>30</v>
      </c>
      <c r="J2756">
        <v>584801</v>
      </c>
      <c r="K2756" t="s">
        <v>697</v>
      </c>
      <c r="L2756">
        <v>584801</v>
      </c>
      <c r="M2756" t="s">
        <v>697</v>
      </c>
      <c r="N2756">
        <v>584801</v>
      </c>
      <c r="O2756" t="s">
        <v>697</v>
      </c>
      <c r="P2756">
        <v>584801</v>
      </c>
      <c r="Q2756" t="s">
        <v>697</v>
      </c>
      <c r="R2756" s="13">
        <v>123762.49198926361</v>
      </c>
      <c r="S2756" s="13"/>
      <c r="T2756" s="13"/>
      <c r="U2756" s="13"/>
      <c r="V2756" s="13">
        <f t="shared" si="720"/>
        <v>0</v>
      </c>
      <c r="W2756" s="13"/>
      <c r="X2756" s="13">
        <f t="shared" si="721"/>
        <v>0</v>
      </c>
      <c r="Y2756" s="13"/>
      <c r="Z2756" s="13">
        <f t="shared" si="722"/>
        <v>0</v>
      </c>
      <c r="AA2756" s="13"/>
      <c r="AB2756" s="13">
        <f t="shared" si="723"/>
        <v>0</v>
      </c>
      <c r="AC2756" s="13"/>
      <c r="AD2756" s="13"/>
      <c r="AE2756" s="13"/>
      <c r="AF2756" s="13"/>
      <c r="AG2756" s="13"/>
      <c r="AH2756" s="13"/>
      <c r="AI2756" s="13"/>
      <c r="AJ2756" s="13"/>
      <c r="AK2756" s="13">
        <f t="shared" si="724"/>
        <v>0</v>
      </c>
      <c r="AL2756" s="13"/>
      <c r="AM2756" s="13">
        <f t="shared" si="725"/>
        <v>0</v>
      </c>
      <c r="AN2756" s="13"/>
      <c r="AO2756" s="13">
        <v>0</v>
      </c>
      <c r="AP2756" s="13">
        <f t="shared" si="726"/>
        <v>0</v>
      </c>
      <c r="AQ2756" s="13"/>
      <c r="AR2756" s="13">
        <f t="shared" si="727"/>
        <v>0</v>
      </c>
      <c r="AS2756" s="13"/>
      <c r="AT2756" s="13">
        <f t="shared" si="728"/>
        <v>0</v>
      </c>
      <c r="AU2756" s="13"/>
      <c r="AV2756" s="13">
        <f t="shared" si="729"/>
        <v>0</v>
      </c>
      <c r="AW2756" s="13"/>
      <c r="AX2756" s="13">
        <f t="shared" si="730"/>
        <v>0</v>
      </c>
      <c r="AY2756" s="13"/>
      <c r="AZ2756" s="13">
        <f t="shared" si="731"/>
        <v>0</v>
      </c>
      <c r="BA2756" s="13"/>
      <c r="BB2756" s="13">
        <f t="shared" si="732"/>
        <v>0</v>
      </c>
      <c r="BC2756" s="13"/>
      <c r="BD2756" s="13">
        <f t="shared" si="733"/>
        <v>0</v>
      </c>
      <c r="BE2756" s="13"/>
      <c r="BF2756" s="13">
        <f t="shared" si="734"/>
        <v>0</v>
      </c>
      <c r="BG2756" s="13"/>
      <c r="BH2756" s="13">
        <f t="shared" si="735"/>
        <v>123762.49198926361</v>
      </c>
      <c r="BI2756" s="13">
        <f t="shared" si="736"/>
        <v>123800</v>
      </c>
      <c r="BJ2756" s="13">
        <v>124200</v>
      </c>
    </row>
    <row r="2757" spans="1:62" x14ac:dyDescent="0.25">
      <c r="A2757" s="3" t="s">
        <v>853</v>
      </c>
      <c r="B2757" s="13">
        <v>1970</v>
      </c>
      <c r="C2757">
        <v>531464</v>
      </c>
      <c r="D2757">
        <v>1</v>
      </c>
      <c r="E2757">
        <v>1</v>
      </c>
      <c r="F2757">
        <v>0</v>
      </c>
      <c r="G2757">
        <v>0</v>
      </c>
      <c r="H2757">
        <v>0</v>
      </c>
      <c r="I2757" t="s">
        <v>26</v>
      </c>
      <c r="J2757">
        <v>531464</v>
      </c>
      <c r="K2757" t="s">
        <v>853</v>
      </c>
      <c r="L2757">
        <v>531057</v>
      </c>
      <c r="M2757" t="s">
        <v>187</v>
      </c>
      <c r="N2757">
        <v>531057</v>
      </c>
      <c r="O2757" t="s">
        <v>187</v>
      </c>
      <c r="P2757">
        <v>531057</v>
      </c>
      <c r="Q2757" t="s">
        <v>187</v>
      </c>
      <c r="R2757" s="13">
        <v>449638.3072903186</v>
      </c>
      <c r="S2757" s="13">
        <v>5921</v>
      </c>
      <c r="T2757" s="13">
        <v>315707.24949083198</v>
      </c>
      <c r="U2757" s="13">
        <v>2</v>
      </c>
      <c r="V2757" s="13">
        <f t="shared" ref="V2757:V2820" si="737">U2757*741</f>
        <v>1482</v>
      </c>
      <c r="W2757" s="13">
        <v>33</v>
      </c>
      <c r="X2757" s="13">
        <f t="shared" ref="X2757:X2820" si="738">W2757*2964</f>
        <v>97812</v>
      </c>
      <c r="Y2757" s="13">
        <v>12</v>
      </c>
      <c r="Z2757" s="13">
        <f t="shared" ref="Z2757:Z2820" si="739">Y2757*988</f>
        <v>11856</v>
      </c>
      <c r="AA2757" s="13">
        <v>18</v>
      </c>
      <c r="AB2757" s="13">
        <f t="shared" ref="AB2757:AB2820" si="740">AA2757*247</f>
        <v>4446</v>
      </c>
      <c r="AC2757" s="13"/>
      <c r="AD2757" s="13"/>
      <c r="AE2757" s="13"/>
      <c r="AF2757" s="13"/>
      <c r="AG2757" s="13"/>
      <c r="AH2757" s="13"/>
      <c r="AI2757" s="13"/>
      <c r="AJ2757" s="13"/>
      <c r="AK2757" s="13">
        <f t="shared" ref="AK2757:AK2820" si="741">AJ2757*139</f>
        <v>0</v>
      </c>
      <c r="AL2757" s="13"/>
      <c r="AM2757" s="13">
        <f t="shared" ref="AM2757:AM2820" si="742">AL2757*35</f>
        <v>0</v>
      </c>
      <c r="AN2757" s="13"/>
      <c r="AO2757" s="13">
        <v>0</v>
      </c>
      <c r="AP2757" s="13">
        <f t="shared" ref="AP2757:AP2820" si="743">AO2757*30500</f>
        <v>0</v>
      </c>
      <c r="AQ2757" s="13"/>
      <c r="AR2757" s="13">
        <f t="shared" ref="AR2757:AR2820" si="744">AQ2757*2706</f>
        <v>0</v>
      </c>
      <c r="AS2757" s="13"/>
      <c r="AT2757" s="13">
        <f t="shared" ref="AT2757:AT2820" si="745">AS2757*139</f>
        <v>0</v>
      </c>
      <c r="AU2757" s="13"/>
      <c r="AV2757" s="13">
        <f t="shared" ref="AV2757:AV2820" si="746">AU2757*338</f>
        <v>0</v>
      </c>
      <c r="AW2757" s="13"/>
      <c r="AX2757" s="13">
        <f t="shared" ref="AX2757:AX2820" si="747">AW2757*108</f>
        <v>0</v>
      </c>
      <c r="AY2757" s="13"/>
      <c r="AZ2757" s="13">
        <f t="shared" ref="AZ2757:AZ2820" si="748">AY2757*81</f>
        <v>0</v>
      </c>
      <c r="BA2757" s="13"/>
      <c r="BB2757" s="13">
        <f t="shared" ref="BB2757:BB2820" si="749">BA2757*325</f>
        <v>0</v>
      </c>
      <c r="BC2757" s="13"/>
      <c r="BD2757" s="13">
        <f t="shared" ref="BD2757:BD2820" si="750">BC2757*406</f>
        <v>0</v>
      </c>
      <c r="BE2757" s="13"/>
      <c r="BF2757" s="13">
        <f t="shared" ref="BF2757:BF2820" si="751">BE2757*217</f>
        <v>0</v>
      </c>
      <c r="BG2757" s="13"/>
      <c r="BH2757" s="13">
        <f t="shared" ref="BH2757:BH2820" si="752">R2757+T2757+V2757+X2757+Z2757+AB2757+AD2757+AF2757+AH2757+AI2757+AK2757+AM2757+AN2757+AP2757+AR2757+AT2757+AV2757+AX2757+AZ2757+BB2757+BD2757+BF2757+BG2757</f>
        <v>880941.55678115063</v>
      </c>
      <c r="BI2757" s="13">
        <f t="shared" ref="BI2757:BI2820" si="753">ROUND(BH2757/100,0)*100</f>
        <v>880900</v>
      </c>
      <c r="BJ2757" s="13">
        <v>902400</v>
      </c>
    </row>
    <row r="2758" spans="1:62" x14ac:dyDescent="0.25">
      <c r="A2758" t="s">
        <v>2970</v>
      </c>
      <c r="B2758" s="13">
        <v>662</v>
      </c>
      <c r="C2758">
        <v>546666</v>
      </c>
      <c r="D2758">
        <v>1</v>
      </c>
      <c r="E2758">
        <v>0</v>
      </c>
      <c r="F2758">
        <v>0</v>
      </c>
      <c r="G2758">
        <v>0</v>
      </c>
      <c r="H2758">
        <v>0</v>
      </c>
      <c r="I2758" t="s">
        <v>23</v>
      </c>
      <c r="J2758">
        <v>545881</v>
      </c>
      <c r="K2758" t="s">
        <v>145</v>
      </c>
      <c r="L2758">
        <v>545881</v>
      </c>
      <c r="M2758" t="s">
        <v>145</v>
      </c>
      <c r="N2758">
        <v>545881</v>
      </c>
      <c r="O2758" t="s">
        <v>145</v>
      </c>
      <c r="P2758">
        <v>545881</v>
      </c>
      <c r="Q2758" t="s">
        <v>145</v>
      </c>
      <c r="R2758" s="13">
        <v>154135.17355126221</v>
      </c>
      <c r="S2758" s="13"/>
      <c r="T2758" s="13"/>
      <c r="U2758" s="13"/>
      <c r="V2758" s="13">
        <f t="shared" si="737"/>
        <v>0</v>
      </c>
      <c r="W2758" s="13"/>
      <c r="X2758" s="13">
        <f t="shared" si="738"/>
        <v>0</v>
      </c>
      <c r="Y2758" s="13"/>
      <c r="Z2758" s="13">
        <f t="shared" si="739"/>
        <v>0</v>
      </c>
      <c r="AA2758" s="13"/>
      <c r="AB2758" s="13">
        <f t="shared" si="740"/>
        <v>0</v>
      </c>
      <c r="AC2758" s="13"/>
      <c r="AD2758" s="13"/>
      <c r="AE2758" s="13"/>
      <c r="AF2758" s="13"/>
      <c r="AG2758" s="13"/>
      <c r="AH2758" s="13"/>
      <c r="AI2758" s="13"/>
      <c r="AJ2758" s="13"/>
      <c r="AK2758" s="13">
        <f t="shared" si="741"/>
        <v>0</v>
      </c>
      <c r="AL2758" s="13"/>
      <c r="AM2758" s="13">
        <f t="shared" si="742"/>
        <v>0</v>
      </c>
      <c r="AN2758" s="13"/>
      <c r="AO2758" s="13">
        <v>0</v>
      </c>
      <c r="AP2758" s="13">
        <f t="shared" si="743"/>
        <v>0</v>
      </c>
      <c r="AQ2758" s="13"/>
      <c r="AR2758" s="13">
        <f t="shared" si="744"/>
        <v>0</v>
      </c>
      <c r="AS2758" s="13"/>
      <c r="AT2758" s="13">
        <f t="shared" si="745"/>
        <v>0</v>
      </c>
      <c r="AU2758" s="13"/>
      <c r="AV2758" s="13">
        <f t="shared" si="746"/>
        <v>0</v>
      </c>
      <c r="AW2758" s="13"/>
      <c r="AX2758" s="13">
        <f t="shared" si="747"/>
        <v>0</v>
      </c>
      <c r="AY2758" s="13"/>
      <c r="AZ2758" s="13">
        <f t="shared" si="748"/>
        <v>0</v>
      </c>
      <c r="BA2758" s="13"/>
      <c r="BB2758" s="13">
        <f t="shared" si="749"/>
        <v>0</v>
      </c>
      <c r="BC2758" s="13"/>
      <c r="BD2758" s="13">
        <f t="shared" si="750"/>
        <v>0</v>
      </c>
      <c r="BE2758" s="13"/>
      <c r="BF2758" s="13">
        <f t="shared" si="751"/>
        <v>0</v>
      </c>
      <c r="BG2758" s="13"/>
      <c r="BH2758" s="13">
        <f t="shared" si="752"/>
        <v>154135.17355126221</v>
      </c>
      <c r="BI2758" s="13">
        <f t="shared" si="753"/>
        <v>154100</v>
      </c>
      <c r="BJ2758" s="13">
        <v>153100</v>
      </c>
    </row>
    <row r="2759" spans="1:62" x14ac:dyDescent="0.25">
      <c r="A2759" t="s">
        <v>2971</v>
      </c>
      <c r="B2759" s="13">
        <v>416</v>
      </c>
      <c r="C2759">
        <v>570303</v>
      </c>
      <c r="D2759">
        <v>1</v>
      </c>
      <c r="E2759">
        <v>0</v>
      </c>
      <c r="F2759">
        <v>0</v>
      </c>
      <c r="G2759">
        <v>0</v>
      </c>
      <c r="H2759">
        <v>0</v>
      </c>
      <c r="I2759" t="s">
        <v>33</v>
      </c>
      <c r="J2759">
        <v>570451</v>
      </c>
      <c r="K2759" t="s">
        <v>483</v>
      </c>
      <c r="L2759">
        <v>570451</v>
      </c>
      <c r="M2759" t="s">
        <v>483</v>
      </c>
      <c r="N2759">
        <v>570451</v>
      </c>
      <c r="O2759" t="s">
        <v>483</v>
      </c>
      <c r="P2759">
        <v>569810</v>
      </c>
      <c r="Q2759" t="s">
        <v>98</v>
      </c>
      <c r="R2759" s="13">
        <v>97418.409506688098</v>
      </c>
      <c r="S2759" s="13"/>
      <c r="T2759" s="13"/>
      <c r="U2759" s="13"/>
      <c r="V2759" s="13">
        <f t="shared" si="737"/>
        <v>0</v>
      </c>
      <c r="W2759" s="13"/>
      <c r="X2759" s="13">
        <f t="shared" si="738"/>
        <v>0</v>
      </c>
      <c r="Y2759" s="13"/>
      <c r="Z2759" s="13">
        <f t="shared" si="739"/>
        <v>0</v>
      </c>
      <c r="AA2759" s="13"/>
      <c r="AB2759" s="13">
        <f t="shared" si="740"/>
        <v>0</v>
      </c>
      <c r="AC2759" s="13"/>
      <c r="AD2759" s="13"/>
      <c r="AE2759" s="13"/>
      <c r="AF2759" s="13"/>
      <c r="AG2759" s="13"/>
      <c r="AH2759" s="13"/>
      <c r="AI2759" s="13"/>
      <c r="AJ2759" s="13"/>
      <c r="AK2759" s="13">
        <f t="shared" si="741"/>
        <v>0</v>
      </c>
      <c r="AL2759" s="13"/>
      <c r="AM2759" s="13">
        <f t="shared" si="742"/>
        <v>0</v>
      </c>
      <c r="AN2759" s="13"/>
      <c r="AO2759" s="13">
        <v>0</v>
      </c>
      <c r="AP2759" s="13">
        <f t="shared" si="743"/>
        <v>0</v>
      </c>
      <c r="AQ2759" s="13"/>
      <c r="AR2759" s="13">
        <f t="shared" si="744"/>
        <v>0</v>
      </c>
      <c r="AS2759" s="13"/>
      <c r="AT2759" s="13">
        <f t="shared" si="745"/>
        <v>0</v>
      </c>
      <c r="AU2759" s="13"/>
      <c r="AV2759" s="13">
        <f t="shared" si="746"/>
        <v>0</v>
      </c>
      <c r="AW2759" s="13"/>
      <c r="AX2759" s="13">
        <f t="shared" si="747"/>
        <v>0</v>
      </c>
      <c r="AY2759" s="13"/>
      <c r="AZ2759" s="13">
        <f t="shared" si="748"/>
        <v>0</v>
      </c>
      <c r="BA2759" s="13"/>
      <c r="BB2759" s="13">
        <f t="shared" si="749"/>
        <v>0</v>
      </c>
      <c r="BC2759" s="13"/>
      <c r="BD2759" s="13">
        <f t="shared" si="750"/>
        <v>0</v>
      </c>
      <c r="BE2759" s="13"/>
      <c r="BF2759" s="13">
        <f t="shared" si="751"/>
        <v>0</v>
      </c>
      <c r="BG2759" s="13"/>
      <c r="BH2759" s="13">
        <f t="shared" si="752"/>
        <v>97418.409506688098</v>
      </c>
      <c r="BI2759" s="13">
        <f t="shared" si="753"/>
        <v>97400</v>
      </c>
      <c r="BJ2759" s="13">
        <v>98200</v>
      </c>
    </row>
    <row r="2760" spans="1:62" x14ac:dyDescent="0.25">
      <c r="A2760" t="s">
        <v>2972</v>
      </c>
      <c r="B2760" s="13">
        <v>609</v>
      </c>
      <c r="C2760">
        <v>570311</v>
      </c>
      <c r="D2760">
        <v>1</v>
      </c>
      <c r="E2760">
        <v>0</v>
      </c>
      <c r="F2760">
        <v>0</v>
      </c>
      <c r="G2760">
        <v>0</v>
      </c>
      <c r="H2760">
        <v>0</v>
      </c>
      <c r="I2760" t="s">
        <v>33</v>
      </c>
      <c r="J2760">
        <v>569810</v>
      </c>
      <c r="K2760" t="s">
        <v>98</v>
      </c>
      <c r="L2760">
        <v>569810</v>
      </c>
      <c r="M2760" t="s">
        <v>98</v>
      </c>
      <c r="N2760">
        <v>569810</v>
      </c>
      <c r="O2760" t="s">
        <v>98</v>
      </c>
      <c r="P2760">
        <v>569810</v>
      </c>
      <c r="Q2760" t="s">
        <v>98</v>
      </c>
      <c r="R2760" s="13">
        <v>141955.93648783848</v>
      </c>
      <c r="S2760" s="13"/>
      <c r="T2760" s="13"/>
      <c r="U2760" s="13"/>
      <c r="V2760" s="13">
        <f t="shared" si="737"/>
        <v>0</v>
      </c>
      <c r="W2760" s="13"/>
      <c r="X2760" s="13">
        <f t="shared" si="738"/>
        <v>0</v>
      </c>
      <c r="Y2760" s="13"/>
      <c r="Z2760" s="13">
        <f t="shared" si="739"/>
        <v>0</v>
      </c>
      <c r="AA2760" s="13"/>
      <c r="AB2760" s="13">
        <f t="shared" si="740"/>
        <v>0</v>
      </c>
      <c r="AC2760" s="13"/>
      <c r="AD2760" s="13"/>
      <c r="AE2760" s="13"/>
      <c r="AF2760" s="13"/>
      <c r="AG2760" s="13"/>
      <c r="AH2760" s="13"/>
      <c r="AI2760" s="13"/>
      <c r="AJ2760" s="13"/>
      <c r="AK2760" s="13">
        <f t="shared" si="741"/>
        <v>0</v>
      </c>
      <c r="AL2760" s="13"/>
      <c r="AM2760" s="13">
        <f t="shared" si="742"/>
        <v>0</v>
      </c>
      <c r="AN2760" s="13"/>
      <c r="AO2760" s="13">
        <v>0</v>
      </c>
      <c r="AP2760" s="13">
        <f t="shared" si="743"/>
        <v>0</v>
      </c>
      <c r="AQ2760" s="13"/>
      <c r="AR2760" s="13">
        <f t="shared" si="744"/>
        <v>0</v>
      </c>
      <c r="AS2760" s="13"/>
      <c r="AT2760" s="13">
        <f t="shared" si="745"/>
        <v>0</v>
      </c>
      <c r="AU2760" s="13"/>
      <c r="AV2760" s="13">
        <f t="shared" si="746"/>
        <v>0</v>
      </c>
      <c r="AW2760" s="13"/>
      <c r="AX2760" s="13">
        <f t="shared" si="747"/>
        <v>0</v>
      </c>
      <c r="AY2760" s="13"/>
      <c r="AZ2760" s="13">
        <f t="shared" si="748"/>
        <v>0</v>
      </c>
      <c r="BA2760" s="13"/>
      <c r="BB2760" s="13">
        <f t="shared" si="749"/>
        <v>0</v>
      </c>
      <c r="BC2760" s="13"/>
      <c r="BD2760" s="13">
        <f t="shared" si="750"/>
        <v>0</v>
      </c>
      <c r="BE2760" s="13"/>
      <c r="BF2760" s="13">
        <f t="shared" si="751"/>
        <v>0</v>
      </c>
      <c r="BG2760" s="13"/>
      <c r="BH2760" s="13">
        <f t="shared" si="752"/>
        <v>141955.93648783848</v>
      </c>
      <c r="BI2760" s="13">
        <f t="shared" si="753"/>
        <v>142000</v>
      </c>
      <c r="BJ2760" s="13">
        <v>142200</v>
      </c>
    </row>
    <row r="2761" spans="1:62" x14ac:dyDescent="0.25">
      <c r="A2761" t="s">
        <v>2973</v>
      </c>
      <c r="B2761" s="13">
        <v>117</v>
      </c>
      <c r="C2761">
        <v>566462</v>
      </c>
      <c r="D2761">
        <v>1</v>
      </c>
      <c r="E2761">
        <v>0</v>
      </c>
      <c r="F2761">
        <v>0</v>
      </c>
      <c r="G2761">
        <v>0</v>
      </c>
      <c r="H2761">
        <v>0</v>
      </c>
      <c r="I2761" t="s">
        <v>110</v>
      </c>
      <c r="J2761">
        <v>558869</v>
      </c>
      <c r="K2761" t="s">
        <v>1692</v>
      </c>
      <c r="L2761">
        <v>559300</v>
      </c>
      <c r="M2761" t="s">
        <v>192</v>
      </c>
      <c r="N2761">
        <v>559300</v>
      </c>
      <c r="O2761" t="s">
        <v>192</v>
      </c>
      <c r="P2761">
        <v>559300</v>
      </c>
      <c r="Q2761" t="s">
        <v>192</v>
      </c>
      <c r="R2761" s="13">
        <v>70488.701001315436</v>
      </c>
      <c r="S2761" s="13"/>
      <c r="T2761" s="13"/>
      <c r="U2761" s="13"/>
      <c r="V2761" s="13">
        <f t="shared" si="737"/>
        <v>0</v>
      </c>
      <c r="W2761" s="13"/>
      <c r="X2761" s="13">
        <f t="shared" si="738"/>
        <v>0</v>
      </c>
      <c r="Y2761" s="13"/>
      <c r="Z2761" s="13">
        <f t="shared" si="739"/>
        <v>0</v>
      </c>
      <c r="AA2761" s="13"/>
      <c r="AB2761" s="13">
        <f t="shared" si="740"/>
        <v>0</v>
      </c>
      <c r="AC2761" s="13"/>
      <c r="AD2761" s="13"/>
      <c r="AE2761" s="13"/>
      <c r="AF2761" s="13"/>
      <c r="AG2761" s="13"/>
      <c r="AH2761" s="13"/>
      <c r="AI2761" s="13"/>
      <c r="AJ2761" s="13"/>
      <c r="AK2761" s="13">
        <f t="shared" si="741"/>
        <v>0</v>
      </c>
      <c r="AL2761" s="13"/>
      <c r="AM2761" s="13">
        <f t="shared" si="742"/>
        <v>0</v>
      </c>
      <c r="AN2761" s="13"/>
      <c r="AO2761" s="13">
        <v>0</v>
      </c>
      <c r="AP2761" s="13">
        <f t="shared" si="743"/>
        <v>0</v>
      </c>
      <c r="AQ2761" s="13"/>
      <c r="AR2761" s="13">
        <f t="shared" si="744"/>
        <v>0</v>
      </c>
      <c r="AS2761" s="13"/>
      <c r="AT2761" s="13">
        <f t="shared" si="745"/>
        <v>0</v>
      </c>
      <c r="AU2761" s="13"/>
      <c r="AV2761" s="13">
        <f t="shared" si="746"/>
        <v>0</v>
      </c>
      <c r="AW2761" s="13"/>
      <c r="AX2761" s="13">
        <f t="shared" si="747"/>
        <v>0</v>
      </c>
      <c r="AY2761" s="13"/>
      <c r="AZ2761" s="13">
        <f t="shared" si="748"/>
        <v>0</v>
      </c>
      <c r="BA2761" s="13"/>
      <c r="BB2761" s="13">
        <f t="shared" si="749"/>
        <v>0</v>
      </c>
      <c r="BC2761" s="13"/>
      <c r="BD2761" s="13">
        <f t="shared" si="750"/>
        <v>0</v>
      </c>
      <c r="BE2761" s="13"/>
      <c r="BF2761" s="13">
        <f t="shared" si="751"/>
        <v>0</v>
      </c>
      <c r="BG2761" s="13"/>
      <c r="BH2761" s="13">
        <f t="shared" si="752"/>
        <v>70488.701001315436</v>
      </c>
      <c r="BI2761" s="13">
        <f t="shared" si="753"/>
        <v>70500</v>
      </c>
      <c r="BJ2761" s="13">
        <v>70800</v>
      </c>
    </row>
    <row r="2762" spans="1:62" x14ac:dyDescent="0.25">
      <c r="A2762" t="s">
        <v>2974</v>
      </c>
      <c r="B2762" s="13">
        <v>1328</v>
      </c>
      <c r="C2762">
        <v>531472</v>
      </c>
      <c r="D2762">
        <v>1</v>
      </c>
      <c r="E2762">
        <v>0</v>
      </c>
      <c r="F2762">
        <v>0</v>
      </c>
      <c r="G2762">
        <v>0</v>
      </c>
      <c r="H2762">
        <v>0</v>
      </c>
      <c r="I2762" t="s">
        <v>26</v>
      </c>
      <c r="J2762">
        <v>531189</v>
      </c>
      <c r="K2762" t="s">
        <v>330</v>
      </c>
      <c r="L2762">
        <v>531189</v>
      </c>
      <c r="M2762" t="s">
        <v>330</v>
      </c>
      <c r="N2762">
        <v>531189</v>
      </c>
      <c r="O2762" t="s">
        <v>330</v>
      </c>
      <c r="P2762">
        <v>531189</v>
      </c>
      <c r="Q2762" t="s">
        <v>330</v>
      </c>
      <c r="R2762" s="13">
        <v>305672.00302370079</v>
      </c>
      <c r="S2762" s="13"/>
      <c r="T2762" s="13"/>
      <c r="U2762" s="13"/>
      <c r="V2762" s="13">
        <f t="shared" si="737"/>
        <v>0</v>
      </c>
      <c r="W2762" s="13"/>
      <c r="X2762" s="13">
        <f t="shared" si="738"/>
        <v>0</v>
      </c>
      <c r="Y2762" s="13"/>
      <c r="Z2762" s="13">
        <f t="shared" si="739"/>
        <v>0</v>
      </c>
      <c r="AA2762" s="13"/>
      <c r="AB2762" s="13">
        <f t="shared" si="740"/>
        <v>0</v>
      </c>
      <c r="AC2762" s="13"/>
      <c r="AD2762" s="13"/>
      <c r="AE2762" s="13"/>
      <c r="AF2762" s="13"/>
      <c r="AG2762" s="13"/>
      <c r="AH2762" s="13"/>
      <c r="AI2762" s="13"/>
      <c r="AJ2762" s="13"/>
      <c r="AK2762" s="13">
        <f t="shared" si="741"/>
        <v>0</v>
      </c>
      <c r="AL2762" s="13"/>
      <c r="AM2762" s="13">
        <f t="shared" si="742"/>
        <v>0</v>
      </c>
      <c r="AN2762" s="13"/>
      <c r="AO2762" s="13">
        <v>8</v>
      </c>
      <c r="AP2762" s="13">
        <f t="shared" si="743"/>
        <v>244000</v>
      </c>
      <c r="AQ2762" s="13"/>
      <c r="AR2762" s="13">
        <f t="shared" si="744"/>
        <v>0</v>
      </c>
      <c r="AS2762" s="13"/>
      <c r="AT2762" s="13">
        <f t="shared" si="745"/>
        <v>0</v>
      </c>
      <c r="AU2762" s="13"/>
      <c r="AV2762" s="13">
        <f t="shared" si="746"/>
        <v>0</v>
      </c>
      <c r="AW2762" s="13"/>
      <c r="AX2762" s="13">
        <f t="shared" si="747"/>
        <v>0</v>
      </c>
      <c r="AY2762" s="13"/>
      <c r="AZ2762" s="13">
        <f t="shared" si="748"/>
        <v>0</v>
      </c>
      <c r="BA2762" s="13"/>
      <c r="BB2762" s="13">
        <f t="shared" si="749"/>
        <v>0</v>
      </c>
      <c r="BC2762" s="13"/>
      <c r="BD2762" s="13">
        <f t="shared" si="750"/>
        <v>0</v>
      </c>
      <c r="BE2762" s="13"/>
      <c r="BF2762" s="13">
        <f t="shared" si="751"/>
        <v>0</v>
      </c>
      <c r="BG2762" s="13"/>
      <c r="BH2762" s="13">
        <f t="shared" si="752"/>
        <v>549672.00302370079</v>
      </c>
      <c r="BI2762" s="13">
        <f t="shared" si="753"/>
        <v>549700</v>
      </c>
      <c r="BJ2762" s="13">
        <v>541300</v>
      </c>
    </row>
    <row r="2763" spans="1:62" x14ac:dyDescent="0.25">
      <c r="A2763" s="5" t="s">
        <v>308</v>
      </c>
      <c r="B2763" s="13">
        <v>3079</v>
      </c>
      <c r="C2763">
        <v>560537</v>
      </c>
      <c r="D2763">
        <v>1</v>
      </c>
      <c r="E2763">
        <v>1</v>
      </c>
      <c r="F2763">
        <v>1</v>
      </c>
      <c r="G2763">
        <v>1</v>
      </c>
      <c r="H2763">
        <v>0</v>
      </c>
      <c r="I2763" t="s">
        <v>18</v>
      </c>
      <c r="J2763">
        <v>560537</v>
      </c>
      <c r="K2763" t="s">
        <v>308</v>
      </c>
      <c r="L2763">
        <v>560537</v>
      </c>
      <c r="M2763" t="s">
        <v>308</v>
      </c>
      <c r="N2763">
        <v>560537</v>
      </c>
      <c r="O2763" t="s">
        <v>308</v>
      </c>
      <c r="P2763">
        <v>560286</v>
      </c>
      <c r="Q2763" t="s">
        <v>818</v>
      </c>
      <c r="R2763" s="13">
        <v>694609.35681207106</v>
      </c>
      <c r="S2763" s="13">
        <v>3911</v>
      </c>
      <c r="T2763" s="13">
        <v>208863.43582829786</v>
      </c>
      <c r="U2763" s="13"/>
      <c r="V2763" s="13">
        <f t="shared" si="737"/>
        <v>0</v>
      </c>
      <c r="W2763" s="13">
        <v>27</v>
      </c>
      <c r="X2763" s="13">
        <f t="shared" si="738"/>
        <v>80028</v>
      </c>
      <c r="Y2763" s="13">
        <v>14</v>
      </c>
      <c r="Z2763" s="13">
        <f t="shared" si="739"/>
        <v>13832</v>
      </c>
      <c r="AA2763" s="13">
        <v>9</v>
      </c>
      <c r="AB2763" s="13">
        <f t="shared" si="740"/>
        <v>2223</v>
      </c>
      <c r="AC2763" s="13">
        <v>3911</v>
      </c>
      <c r="AD2763" s="13">
        <v>833733.40759090486</v>
      </c>
      <c r="AE2763" s="13">
        <v>3911</v>
      </c>
      <c r="AF2763" s="13">
        <v>435407.38150170422</v>
      </c>
      <c r="AG2763" s="13"/>
      <c r="AH2763" s="13"/>
      <c r="AI2763" s="13"/>
      <c r="AJ2763" s="13"/>
      <c r="AK2763" s="13">
        <f t="shared" si="741"/>
        <v>0</v>
      </c>
      <c r="AL2763" s="13"/>
      <c r="AM2763" s="13">
        <f t="shared" si="742"/>
        <v>0</v>
      </c>
      <c r="AN2763" s="13"/>
      <c r="AO2763" s="13">
        <v>3</v>
      </c>
      <c r="AP2763" s="13">
        <f t="shared" si="743"/>
        <v>91500</v>
      </c>
      <c r="AQ2763" s="13"/>
      <c r="AR2763" s="13">
        <f t="shared" si="744"/>
        <v>0</v>
      </c>
      <c r="AS2763" s="13"/>
      <c r="AT2763" s="13">
        <f t="shared" si="745"/>
        <v>0</v>
      </c>
      <c r="AU2763" s="13"/>
      <c r="AV2763" s="13">
        <f t="shared" si="746"/>
        <v>0</v>
      </c>
      <c r="AW2763" s="13"/>
      <c r="AX2763" s="13">
        <f t="shared" si="747"/>
        <v>0</v>
      </c>
      <c r="AY2763" s="13"/>
      <c r="AZ2763" s="13">
        <f t="shared" si="748"/>
        <v>0</v>
      </c>
      <c r="BA2763" s="13"/>
      <c r="BB2763" s="13">
        <f t="shared" si="749"/>
        <v>0</v>
      </c>
      <c r="BC2763" s="13"/>
      <c r="BD2763" s="13">
        <f t="shared" si="750"/>
        <v>0</v>
      </c>
      <c r="BE2763" s="13"/>
      <c r="BF2763" s="13">
        <f t="shared" si="751"/>
        <v>0</v>
      </c>
      <c r="BG2763" s="13"/>
      <c r="BH2763" s="13">
        <f t="shared" si="752"/>
        <v>2360196.5817329781</v>
      </c>
      <c r="BI2763" s="13">
        <f t="shared" si="753"/>
        <v>2360200</v>
      </c>
      <c r="BJ2763" s="13">
        <v>2390300</v>
      </c>
    </row>
    <row r="2764" spans="1:62" x14ac:dyDescent="0.25">
      <c r="A2764" t="s">
        <v>308</v>
      </c>
      <c r="B2764" s="13">
        <v>575</v>
      </c>
      <c r="C2764">
        <v>530093</v>
      </c>
      <c r="D2764">
        <v>1</v>
      </c>
      <c r="E2764">
        <v>0</v>
      </c>
      <c r="F2764">
        <v>0</v>
      </c>
      <c r="G2764">
        <v>0</v>
      </c>
      <c r="H2764">
        <v>0</v>
      </c>
      <c r="I2764" t="s">
        <v>26</v>
      </c>
      <c r="J2764">
        <v>529648</v>
      </c>
      <c r="K2764" t="s">
        <v>306</v>
      </c>
      <c r="L2764">
        <v>530883</v>
      </c>
      <c r="M2764" t="s">
        <v>307</v>
      </c>
      <c r="N2764">
        <v>530883</v>
      </c>
      <c r="O2764" t="s">
        <v>307</v>
      </c>
      <c r="P2764">
        <v>530883</v>
      </c>
      <c r="Q2764" t="s">
        <v>307</v>
      </c>
      <c r="R2764" s="13">
        <v>134131.79249056143</v>
      </c>
      <c r="S2764" s="13"/>
      <c r="T2764" s="13"/>
      <c r="U2764" s="13"/>
      <c r="V2764" s="13">
        <f t="shared" si="737"/>
        <v>0</v>
      </c>
      <c r="W2764" s="13"/>
      <c r="X2764" s="13">
        <f t="shared" si="738"/>
        <v>0</v>
      </c>
      <c r="Y2764" s="13"/>
      <c r="Z2764" s="13">
        <f t="shared" si="739"/>
        <v>0</v>
      </c>
      <c r="AA2764" s="13"/>
      <c r="AB2764" s="13">
        <f t="shared" si="740"/>
        <v>0</v>
      </c>
      <c r="AC2764" s="13"/>
      <c r="AD2764" s="13"/>
      <c r="AE2764" s="13"/>
      <c r="AF2764" s="13"/>
      <c r="AG2764" s="13"/>
      <c r="AH2764" s="13"/>
      <c r="AI2764" s="13"/>
      <c r="AJ2764" s="13"/>
      <c r="AK2764" s="13">
        <f t="shared" si="741"/>
        <v>0</v>
      </c>
      <c r="AL2764" s="13"/>
      <c r="AM2764" s="13">
        <f t="shared" si="742"/>
        <v>0</v>
      </c>
      <c r="AN2764" s="13"/>
      <c r="AO2764" s="13">
        <v>0</v>
      </c>
      <c r="AP2764" s="13">
        <f t="shared" si="743"/>
        <v>0</v>
      </c>
      <c r="AQ2764" s="13"/>
      <c r="AR2764" s="13">
        <f t="shared" si="744"/>
        <v>0</v>
      </c>
      <c r="AS2764" s="13"/>
      <c r="AT2764" s="13">
        <f t="shared" si="745"/>
        <v>0</v>
      </c>
      <c r="AU2764" s="13"/>
      <c r="AV2764" s="13">
        <f t="shared" si="746"/>
        <v>0</v>
      </c>
      <c r="AW2764" s="13"/>
      <c r="AX2764" s="13">
        <f t="shared" si="747"/>
        <v>0</v>
      </c>
      <c r="AY2764" s="13"/>
      <c r="AZ2764" s="13">
        <f t="shared" si="748"/>
        <v>0</v>
      </c>
      <c r="BA2764" s="13"/>
      <c r="BB2764" s="13">
        <f t="shared" si="749"/>
        <v>0</v>
      </c>
      <c r="BC2764" s="13"/>
      <c r="BD2764" s="13">
        <f t="shared" si="750"/>
        <v>0</v>
      </c>
      <c r="BE2764" s="13"/>
      <c r="BF2764" s="13">
        <f t="shared" si="751"/>
        <v>0</v>
      </c>
      <c r="BG2764" s="13"/>
      <c r="BH2764" s="13">
        <f t="shared" si="752"/>
        <v>134131.79249056143</v>
      </c>
      <c r="BI2764" s="13">
        <f t="shared" si="753"/>
        <v>134100</v>
      </c>
      <c r="BJ2764" s="13">
        <v>135800</v>
      </c>
    </row>
    <row r="2765" spans="1:62" x14ac:dyDescent="0.25">
      <c r="A2765" s="3" t="s">
        <v>2975</v>
      </c>
      <c r="B2765" s="13">
        <v>3695</v>
      </c>
      <c r="C2765">
        <v>567264</v>
      </c>
      <c r="D2765">
        <v>1</v>
      </c>
      <c r="E2765">
        <v>1</v>
      </c>
      <c r="F2765">
        <v>0</v>
      </c>
      <c r="G2765">
        <v>0</v>
      </c>
      <c r="H2765">
        <v>0</v>
      </c>
      <c r="I2765" t="s">
        <v>85</v>
      </c>
      <c r="J2765">
        <v>567264</v>
      </c>
      <c r="K2765" t="s">
        <v>2975</v>
      </c>
      <c r="L2765">
        <v>567256</v>
      </c>
      <c r="M2765" t="s">
        <v>687</v>
      </c>
      <c r="N2765">
        <v>567256</v>
      </c>
      <c r="O2765" t="s">
        <v>687</v>
      </c>
      <c r="P2765">
        <v>567256</v>
      </c>
      <c r="Q2765" t="s">
        <v>687</v>
      </c>
      <c r="R2765" s="13">
        <v>828989.40940290934</v>
      </c>
      <c r="S2765" s="13">
        <v>4179</v>
      </c>
      <c r="T2765" s="13">
        <v>223124.22318768554</v>
      </c>
      <c r="U2765" s="13"/>
      <c r="V2765" s="13">
        <f t="shared" si="737"/>
        <v>0</v>
      </c>
      <c r="W2765" s="13">
        <v>25</v>
      </c>
      <c r="X2765" s="13">
        <f t="shared" si="738"/>
        <v>74100</v>
      </c>
      <c r="Y2765" s="13">
        <v>16</v>
      </c>
      <c r="Z2765" s="13">
        <f t="shared" si="739"/>
        <v>15808</v>
      </c>
      <c r="AA2765" s="13">
        <v>12</v>
      </c>
      <c r="AB2765" s="13">
        <f t="shared" si="740"/>
        <v>2964</v>
      </c>
      <c r="AC2765" s="13"/>
      <c r="AD2765" s="13"/>
      <c r="AE2765" s="13"/>
      <c r="AF2765" s="13"/>
      <c r="AG2765" s="13"/>
      <c r="AH2765" s="13"/>
      <c r="AI2765" s="13"/>
      <c r="AJ2765" s="13"/>
      <c r="AK2765" s="13">
        <f t="shared" si="741"/>
        <v>0</v>
      </c>
      <c r="AL2765" s="13"/>
      <c r="AM2765" s="13">
        <f t="shared" si="742"/>
        <v>0</v>
      </c>
      <c r="AN2765" s="13"/>
      <c r="AO2765" s="13">
        <v>0</v>
      </c>
      <c r="AP2765" s="13">
        <f t="shared" si="743"/>
        <v>0</v>
      </c>
      <c r="AQ2765" s="13"/>
      <c r="AR2765" s="13">
        <f t="shared" si="744"/>
        <v>0</v>
      </c>
      <c r="AS2765" s="13"/>
      <c r="AT2765" s="13">
        <f t="shared" si="745"/>
        <v>0</v>
      </c>
      <c r="AU2765" s="13"/>
      <c r="AV2765" s="13">
        <f t="shared" si="746"/>
        <v>0</v>
      </c>
      <c r="AW2765" s="13"/>
      <c r="AX2765" s="13">
        <f t="shared" si="747"/>
        <v>0</v>
      </c>
      <c r="AY2765" s="13"/>
      <c r="AZ2765" s="13">
        <f t="shared" si="748"/>
        <v>0</v>
      </c>
      <c r="BA2765" s="13"/>
      <c r="BB2765" s="13">
        <f t="shared" si="749"/>
        <v>0</v>
      </c>
      <c r="BC2765" s="13"/>
      <c r="BD2765" s="13">
        <f t="shared" si="750"/>
        <v>0</v>
      </c>
      <c r="BE2765" s="13"/>
      <c r="BF2765" s="13">
        <f t="shared" si="751"/>
        <v>0</v>
      </c>
      <c r="BG2765" s="13"/>
      <c r="BH2765" s="13">
        <f t="shared" si="752"/>
        <v>1144985.6325905949</v>
      </c>
      <c r="BI2765" s="13">
        <f t="shared" si="753"/>
        <v>1145000</v>
      </c>
      <c r="BJ2765" s="13">
        <v>1117300</v>
      </c>
    </row>
    <row r="2766" spans="1:62" x14ac:dyDescent="0.25">
      <c r="A2766" t="s">
        <v>2975</v>
      </c>
      <c r="B2766" s="13">
        <v>183</v>
      </c>
      <c r="C2766">
        <v>563587</v>
      </c>
      <c r="D2766">
        <v>1</v>
      </c>
      <c r="E2766">
        <v>0</v>
      </c>
      <c r="F2766">
        <v>0</v>
      </c>
      <c r="G2766">
        <v>0</v>
      </c>
      <c r="H2766">
        <v>0</v>
      </c>
      <c r="I2766" t="s">
        <v>23</v>
      </c>
      <c r="J2766">
        <v>552666</v>
      </c>
      <c r="K2766" t="s">
        <v>202</v>
      </c>
      <c r="L2766">
        <v>552046</v>
      </c>
      <c r="M2766" t="s">
        <v>136</v>
      </c>
      <c r="N2766">
        <v>552046</v>
      </c>
      <c r="O2766" t="s">
        <v>136</v>
      </c>
      <c r="P2766">
        <v>552046</v>
      </c>
      <c r="Q2766" t="s">
        <v>136</v>
      </c>
      <c r="R2766" s="13">
        <v>70488.701001315436</v>
      </c>
      <c r="S2766" s="13"/>
      <c r="T2766" s="13"/>
      <c r="U2766" s="13"/>
      <c r="V2766" s="13">
        <f t="shared" si="737"/>
        <v>0</v>
      </c>
      <c r="W2766" s="13"/>
      <c r="X2766" s="13">
        <f t="shared" si="738"/>
        <v>0</v>
      </c>
      <c r="Y2766" s="13"/>
      <c r="Z2766" s="13">
        <f t="shared" si="739"/>
        <v>0</v>
      </c>
      <c r="AA2766" s="13"/>
      <c r="AB2766" s="13">
        <f t="shared" si="740"/>
        <v>0</v>
      </c>
      <c r="AC2766" s="13"/>
      <c r="AD2766" s="13"/>
      <c r="AE2766" s="13"/>
      <c r="AF2766" s="13"/>
      <c r="AG2766" s="13"/>
      <c r="AH2766" s="13"/>
      <c r="AI2766" s="13"/>
      <c r="AJ2766" s="13"/>
      <c r="AK2766" s="13">
        <f t="shared" si="741"/>
        <v>0</v>
      </c>
      <c r="AL2766" s="13"/>
      <c r="AM2766" s="13">
        <f t="shared" si="742"/>
        <v>0</v>
      </c>
      <c r="AN2766" s="13"/>
      <c r="AO2766" s="13">
        <v>0</v>
      </c>
      <c r="AP2766" s="13">
        <f t="shared" si="743"/>
        <v>0</v>
      </c>
      <c r="AQ2766" s="13"/>
      <c r="AR2766" s="13">
        <f t="shared" si="744"/>
        <v>0</v>
      </c>
      <c r="AS2766" s="13"/>
      <c r="AT2766" s="13">
        <f t="shared" si="745"/>
        <v>0</v>
      </c>
      <c r="AU2766" s="13"/>
      <c r="AV2766" s="13">
        <f t="shared" si="746"/>
        <v>0</v>
      </c>
      <c r="AW2766" s="13"/>
      <c r="AX2766" s="13">
        <f t="shared" si="747"/>
        <v>0</v>
      </c>
      <c r="AY2766" s="13"/>
      <c r="AZ2766" s="13">
        <f t="shared" si="748"/>
        <v>0</v>
      </c>
      <c r="BA2766" s="13"/>
      <c r="BB2766" s="13">
        <f t="shared" si="749"/>
        <v>0</v>
      </c>
      <c r="BC2766" s="13"/>
      <c r="BD2766" s="13">
        <f t="shared" si="750"/>
        <v>0</v>
      </c>
      <c r="BE2766" s="13"/>
      <c r="BF2766" s="13">
        <f t="shared" si="751"/>
        <v>0</v>
      </c>
      <c r="BG2766" s="13"/>
      <c r="BH2766" s="13">
        <f t="shared" si="752"/>
        <v>70488.701001315436</v>
      </c>
      <c r="BI2766" s="13">
        <f t="shared" si="753"/>
        <v>70500</v>
      </c>
      <c r="BJ2766" s="13">
        <v>70800</v>
      </c>
    </row>
    <row r="2767" spans="1:62" x14ac:dyDescent="0.25">
      <c r="A2767" t="s">
        <v>2975</v>
      </c>
      <c r="B2767" s="13">
        <v>123</v>
      </c>
      <c r="C2767">
        <v>536822</v>
      </c>
      <c r="D2767">
        <v>1</v>
      </c>
      <c r="E2767">
        <v>0</v>
      </c>
      <c r="F2767">
        <v>0</v>
      </c>
      <c r="G2767">
        <v>0</v>
      </c>
      <c r="H2767">
        <v>0</v>
      </c>
      <c r="I2767" t="s">
        <v>23</v>
      </c>
      <c r="J2767">
        <v>551716</v>
      </c>
      <c r="K2767" t="s">
        <v>1256</v>
      </c>
      <c r="L2767">
        <v>550850</v>
      </c>
      <c r="M2767" t="s">
        <v>254</v>
      </c>
      <c r="N2767">
        <v>550850</v>
      </c>
      <c r="O2767" t="s">
        <v>254</v>
      </c>
      <c r="P2767">
        <v>550850</v>
      </c>
      <c r="Q2767" t="s">
        <v>254</v>
      </c>
      <c r="R2767" s="13">
        <v>70488.701001315436</v>
      </c>
      <c r="S2767" s="13"/>
      <c r="T2767" s="13"/>
      <c r="U2767" s="13"/>
      <c r="V2767" s="13">
        <f t="shared" si="737"/>
        <v>0</v>
      </c>
      <c r="W2767" s="13"/>
      <c r="X2767" s="13">
        <f t="shared" si="738"/>
        <v>0</v>
      </c>
      <c r="Y2767" s="13"/>
      <c r="Z2767" s="13">
        <f t="shared" si="739"/>
        <v>0</v>
      </c>
      <c r="AA2767" s="13"/>
      <c r="AB2767" s="13">
        <f t="shared" si="740"/>
        <v>0</v>
      </c>
      <c r="AC2767" s="13"/>
      <c r="AD2767" s="13"/>
      <c r="AE2767" s="13"/>
      <c r="AF2767" s="13"/>
      <c r="AG2767" s="13"/>
      <c r="AH2767" s="13"/>
      <c r="AI2767" s="13"/>
      <c r="AJ2767" s="13"/>
      <c r="AK2767" s="13">
        <f t="shared" si="741"/>
        <v>0</v>
      </c>
      <c r="AL2767" s="13"/>
      <c r="AM2767" s="13">
        <f t="shared" si="742"/>
        <v>0</v>
      </c>
      <c r="AN2767" s="13"/>
      <c r="AO2767" s="13">
        <v>0</v>
      </c>
      <c r="AP2767" s="13">
        <f t="shared" si="743"/>
        <v>0</v>
      </c>
      <c r="AQ2767" s="13"/>
      <c r="AR2767" s="13">
        <f t="shared" si="744"/>
        <v>0</v>
      </c>
      <c r="AS2767" s="13"/>
      <c r="AT2767" s="13">
        <f t="shared" si="745"/>
        <v>0</v>
      </c>
      <c r="AU2767" s="13"/>
      <c r="AV2767" s="13">
        <f t="shared" si="746"/>
        <v>0</v>
      </c>
      <c r="AW2767" s="13"/>
      <c r="AX2767" s="13">
        <f t="shared" si="747"/>
        <v>0</v>
      </c>
      <c r="AY2767" s="13"/>
      <c r="AZ2767" s="13">
        <f t="shared" si="748"/>
        <v>0</v>
      </c>
      <c r="BA2767" s="13"/>
      <c r="BB2767" s="13">
        <f t="shared" si="749"/>
        <v>0</v>
      </c>
      <c r="BC2767" s="13"/>
      <c r="BD2767" s="13">
        <f t="shared" si="750"/>
        <v>0</v>
      </c>
      <c r="BE2767" s="13"/>
      <c r="BF2767" s="13">
        <f t="shared" si="751"/>
        <v>0</v>
      </c>
      <c r="BG2767" s="13"/>
      <c r="BH2767" s="13">
        <f t="shared" si="752"/>
        <v>70488.701001315436</v>
      </c>
      <c r="BI2767" s="13">
        <f t="shared" si="753"/>
        <v>70500</v>
      </c>
      <c r="BJ2767" s="13">
        <v>70800</v>
      </c>
    </row>
    <row r="2768" spans="1:62" x14ac:dyDescent="0.25">
      <c r="A2768" t="s">
        <v>2976</v>
      </c>
      <c r="B2768" s="13">
        <v>468</v>
      </c>
      <c r="C2768">
        <v>541702</v>
      </c>
      <c r="D2768">
        <v>1</v>
      </c>
      <c r="E2768">
        <v>0</v>
      </c>
      <c r="F2768">
        <v>0</v>
      </c>
      <c r="G2768">
        <v>0</v>
      </c>
      <c r="H2768">
        <v>0</v>
      </c>
      <c r="I2768" t="s">
        <v>110</v>
      </c>
      <c r="J2768">
        <v>560715</v>
      </c>
      <c r="K2768" t="s">
        <v>295</v>
      </c>
      <c r="L2768">
        <v>560715</v>
      </c>
      <c r="M2768" t="s">
        <v>295</v>
      </c>
      <c r="N2768">
        <v>560715</v>
      </c>
      <c r="O2768" t="s">
        <v>295</v>
      </c>
      <c r="P2768">
        <v>560715</v>
      </c>
      <c r="Q2768" t="s">
        <v>295</v>
      </c>
      <c r="R2768" s="13">
        <v>109448.89958850296</v>
      </c>
      <c r="S2768" s="13"/>
      <c r="T2768" s="13"/>
      <c r="U2768" s="13"/>
      <c r="V2768" s="13">
        <f t="shared" si="737"/>
        <v>0</v>
      </c>
      <c r="W2768" s="13"/>
      <c r="X2768" s="13">
        <f t="shared" si="738"/>
        <v>0</v>
      </c>
      <c r="Y2768" s="13"/>
      <c r="Z2768" s="13">
        <f t="shared" si="739"/>
        <v>0</v>
      </c>
      <c r="AA2768" s="13"/>
      <c r="AB2768" s="13">
        <f t="shared" si="740"/>
        <v>0</v>
      </c>
      <c r="AC2768" s="13"/>
      <c r="AD2768" s="13"/>
      <c r="AE2768" s="13"/>
      <c r="AF2768" s="13"/>
      <c r="AG2768" s="13"/>
      <c r="AH2768" s="13"/>
      <c r="AI2768" s="13"/>
      <c r="AJ2768" s="13"/>
      <c r="AK2768" s="13">
        <f t="shared" si="741"/>
        <v>0</v>
      </c>
      <c r="AL2768" s="13"/>
      <c r="AM2768" s="13">
        <f t="shared" si="742"/>
        <v>0</v>
      </c>
      <c r="AN2768" s="13"/>
      <c r="AO2768" s="13">
        <v>0</v>
      </c>
      <c r="AP2768" s="13">
        <f t="shared" si="743"/>
        <v>0</v>
      </c>
      <c r="AQ2768" s="13"/>
      <c r="AR2768" s="13">
        <f t="shared" si="744"/>
        <v>0</v>
      </c>
      <c r="AS2768" s="13"/>
      <c r="AT2768" s="13">
        <f t="shared" si="745"/>
        <v>0</v>
      </c>
      <c r="AU2768" s="13"/>
      <c r="AV2768" s="13">
        <f t="shared" si="746"/>
        <v>0</v>
      </c>
      <c r="AW2768" s="13"/>
      <c r="AX2768" s="13">
        <f t="shared" si="747"/>
        <v>0</v>
      </c>
      <c r="AY2768" s="13"/>
      <c r="AZ2768" s="13">
        <f t="shared" si="748"/>
        <v>0</v>
      </c>
      <c r="BA2768" s="13"/>
      <c r="BB2768" s="13">
        <f t="shared" si="749"/>
        <v>0</v>
      </c>
      <c r="BC2768" s="13"/>
      <c r="BD2768" s="13">
        <f t="shared" si="750"/>
        <v>0</v>
      </c>
      <c r="BE2768" s="13"/>
      <c r="BF2768" s="13">
        <f t="shared" si="751"/>
        <v>0</v>
      </c>
      <c r="BG2768" s="13"/>
      <c r="BH2768" s="13">
        <f t="shared" si="752"/>
        <v>109448.89958850296</v>
      </c>
      <c r="BI2768" s="13">
        <f t="shared" si="753"/>
        <v>109400</v>
      </c>
      <c r="BJ2768" s="13">
        <v>108000</v>
      </c>
    </row>
    <row r="2769" spans="1:62" x14ac:dyDescent="0.25">
      <c r="A2769" t="s">
        <v>2977</v>
      </c>
      <c r="B2769" s="13">
        <v>133</v>
      </c>
      <c r="C2769">
        <v>578070</v>
      </c>
      <c r="D2769">
        <v>1</v>
      </c>
      <c r="E2769">
        <v>0</v>
      </c>
      <c r="F2769">
        <v>0</v>
      </c>
      <c r="G2769">
        <v>0</v>
      </c>
      <c r="H2769">
        <v>0</v>
      </c>
      <c r="I2769" t="s">
        <v>110</v>
      </c>
      <c r="J2769">
        <v>556394</v>
      </c>
      <c r="K2769" t="s">
        <v>220</v>
      </c>
      <c r="L2769">
        <v>555771</v>
      </c>
      <c r="M2769" t="s">
        <v>219</v>
      </c>
      <c r="N2769">
        <v>555771</v>
      </c>
      <c r="O2769" t="s">
        <v>219</v>
      </c>
      <c r="P2769">
        <v>555771</v>
      </c>
      <c r="Q2769" t="s">
        <v>219</v>
      </c>
      <c r="R2769" s="13">
        <v>70488.701001315436</v>
      </c>
      <c r="S2769" s="13"/>
      <c r="T2769" s="13"/>
      <c r="U2769" s="13"/>
      <c r="V2769" s="13">
        <f t="shared" si="737"/>
        <v>0</v>
      </c>
      <c r="W2769" s="13"/>
      <c r="X2769" s="13">
        <f t="shared" si="738"/>
        <v>0</v>
      </c>
      <c r="Y2769" s="13"/>
      <c r="Z2769" s="13">
        <f t="shared" si="739"/>
        <v>0</v>
      </c>
      <c r="AA2769" s="13"/>
      <c r="AB2769" s="13">
        <f t="shared" si="740"/>
        <v>0</v>
      </c>
      <c r="AC2769" s="13"/>
      <c r="AD2769" s="13"/>
      <c r="AE2769" s="13"/>
      <c r="AF2769" s="13"/>
      <c r="AG2769" s="13"/>
      <c r="AH2769" s="13"/>
      <c r="AI2769" s="13"/>
      <c r="AJ2769" s="13"/>
      <c r="AK2769" s="13">
        <f t="shared" si="741"/>
        <v>0</v>
      </c>
      <c r="AL2769" s="13"/>
      <c r="AM2769" s="13">
        <f t="shared" si="742"/>
        <v>0</v>
      </c>
      <c r="AN2769" s="13"/>
      <c r="AO2769" s="13">
        <v>0</v>
      </c>
      <c r="AP2769" s="13">
        <f t="shared" si="743"/>
        <v>0</v>
      </c>
      <c r="AQ2769" s="13"/>
      <c r="AR2769" s="13">
        <f t="shared" si="744"/>
        <v>0</v>
      </c>
      <c r="AS2769" s="13"/>
      <c r="AT2769" s="13">
        <f t="shared" si="745"/>
        <v>0</v>
      </c>
      <c r="AU2769" s="13"/>
      <c r="AV2769" s="13">
        <f t="shared" si="746"/>
        <v>0</v>
      </c>
      <c r="AW2769" s="13"/>
      <c r="AX2769" s="13">
        <f t="shared" si="747"/>
        <v>0</v>
      </c>
      <c r="AY2769" s="13"/>
      <c r="AZ2769" s="13">
        <f t="shared" si="748"/>
        <v>0</v>
      </c>
      <c r="BA2769" s="13"/>
      <c r="BB2769" s="13">
        <f t="shared" si="749"/>
        <v>0</v>
      </c>
      <c r="BC2769" s="13"/>
      <c r="BD2769" s="13">
        <f t="shared" si="750"/>
        <v>0</v>
      </c>
      <c r="BE2769" s="13"/>
      <c r="BF2769" s="13">
        <f t="shared" si="751"/>
        <v>0</v>
      </c>
      <c r="BG2769" s="13"/>
      <c r="BH2769" s="13">
        <f t="shared" si="752"/>
        <v>70488.701001315436</v>
      </c>
      <c r="BI2769" s="13">
        <f t="shared" si="753"/>
        <v>70500</v>
      </c>
      <c r="BJ2769" s="13">
        <v>70800</v>
      </c>
    </row>
    <row r="2770" spans="1:62" x14ac:dyDescent="0.25">
      <c r="A2770" t="s">
        <v>260</v>
      </c>
      <c r="B2770" s="13">
        <v>516</v>
      </c>
      <c r="C2770">
        <v>597589</v>
      </c>
      <c r="D2770">
        <v>1</v>
      </c>
      <c r="E2770">
        <v>0</v>
      </c>
      <c r="F2770">
        <v>0</v>
      </c>
      <c r="G2770">
        <v>0</v>
      </c>
      <c r="H2770">
        <v>0</v>
      </c>
      <c r="I2770" t="s">
        <v>38</v>
      </c>
      <c r="J2770">
        <v>597180</v>
      </c>
      <c r="K2770" t="s">
        <v>64</v>
      </c>
      <c r="L2770">
        <v>597228</v>
      </c>
      <c r="M2770" t="s">
        <v>838</v>
      </c>
      <c r="N2770">
        <v>597180</v>
      </c>
      <c r="O2770" t="s">
        <v>64</v>
      </c>
      <c r="P2770">
        <v>597180</v>
      </c>
      <c r="Q2770" t="s">
        <v>64</v>
      </c>
      <c r="R2770" s="13">
        <v>120533.18061446727</v>
      </c>
      <c r="S2770" s="13"/>
      <c r="T2770" s="13"/>
      <c r="U2770" s="13"/>
      <c r="V2770" s="13">
        <f t="shared" si="737"/>
        <v>0</v>
      </c>
      <c r="W2770" s="13"/>
      <c r="X2770" s="13">
        <f t="shared" si="738"/>
        <v>0</v>
      </c>
      <c r="Y2770" s="13"/>
      <c r="Z2770" s="13">
        <f t="shared" si="739"/>
        <v>0</v>
      </c>
      <c r="AA2770" s="13"/>
      <c r="AB2770" s="13">
        <f t="shared" si="740"/>
        <v>0</v>
      </c>
      <c r="AC2770" s="13"/>
      <c r="AD2770" s="13"/>
      <c r="AE2770" s="13"/>
      <c r="AF2770" s="13"/>
      <c r="AG2770" s="13"/>
      <c r="AH2770" s="13"/>
      <c r="AI2770" s="13"/>
      <c r="AJ2770" s="13"/>
      <c r="AK2770" s="13">
        <f t="shared" si="741"/>
        <v>0</v>
      </c>
      <c r="AL2770" s="13"/>
      <c r="AM2770" s="13">
        <f t="shared" si="742"/>
        <v>0</v>
      </c>
      <c r="AN2770" s="13"/>
      <c r="AO2770" s="13">
        <v>1</v>
      </c>
      <c r="AP2770" s="13">
        <f t="shared" si="743"/>
        <v>30500</v>
      </c>
      <c r="AQ2770" s="13"/>
      <c r="AR2770" s="13">
        <f t="shared" si="744"/>
        <v>0</v>
      </c>
      <c r="AS2770" s="13"/>
      <c r="AT2770" s="13">
        <f t="shared" si="745"/>
        <v>0</v>
      </c>
      <c r="AU2770" s="13"/>
      <c r="AV2770" s="13">
        <f t="shared" si="746"/>
        <v>0</v>
      </c>
      <c r="AW2770" s="13"/>
      <c r="AX2770" s="13">
        <f t="shared" si="747"/>
        <v>0</v>
      </c>
      <c r="AY2770" s="13"/>
      <c r="AZ2770" s="13">
        <f t="shared" si="748"/>
        <v>0</v>
      </c>
      <c r="BA2770" s="13"/>
      <c r="BB2770" s="13">
        <f t="shared" si="749"/>
        <v>0</v>
      </c>
      <c r="BC2770" s="13"/>
      <c r="BD2770" s="13">
        <f t="shared" si="750"/>
        <v>0</v>
      </c>
      <c r="BE2770" s="13"/>
      <c r="BF2770" s="13">
        <f t="shared" si="751"/>
        <v>0</v>
      </c>
      <c r="BG2770" s="13"/>
      <c r="BH2770" s="13">
        <f t="shared" si="752"/>
        <v>151033.18061446727</v>
      </c>
      <c r="BI2770" s="13">
        <f t="shared" si="753"/>
        <v>151000</v>
      </c>
      <c r="BJ2770" s="13">
        <v>181700</v>
      </c>
    </row>
    <row r="2771" spans="1:62" x14ac:dyDescent="0.25">
      <c r="A2771" s="4" t="s">
        <v>260</v>
      </c>
      <c r="B2771" s="13">
        <v>1459</v>
      </c>
      <c r="C2771">
        <v>581976</v>
      </c>
      <c r="D2771">
        <v>1</v>
      </c>
      <c r="E2771">
        <v>1</v>
      </c>
      <c r="F2771">
        <v>1</v>
      </c>
      <c r="G2771">
        <v>0</v>
      </c>
      <c r="H2771">
        <v>0</v>
      </c>
      <c r="I2771" t="s">
        <v>30</v>
      </c>
      <c r="J2771">
        <v>581976</v>
      </c>
      <c r="K2771" t="s">
        <v>260</v>
      </c>
      <c r="L2771">
        <v>581976</v>
      </c>
      <c r="M2771" t="s">
        <v>260</v>
      </c>
      <c r="N2771">
        <v>584002</v>
      </c>
      <c r="O2771" t="s">
        <v>261</v>
      </c>
      <c r="P2771">
        <v>584002</v>
      </c>
      <c r="Q2771" t="s">
        <v>261</v>
      </c>
      <c r="R2771" s="13">
        <v>335197.96281104931</v>
      </c>
      <c r="S2771" s="13">
        <v>2705</v>
      </c>
      <c r="T2771" s="13">
        <v>144624.91429177672</v>
      </c>
      <c r="U2771" s="13"/>
      <c r="V2771" s="13">
        <f t="shared" si="737"/>
        <v>0</v>
      </c>
      <c r="W2771" s="13">
        <v>19</v>
      </c>
      <c r="X2771" s="13">
        <f t="shared" si="738"/>
        <v>56316</v>
      </c>
      <c r="Y2771" s="13">
        <v>12</v>
      </c>
      <c r="Z2771" s="13">
        <f t="shared" si="739"/>
        <v>11856</v>
      </c>
      <c r="AA2771" s="13">
        <v>6</v>
      </c>
      <c r="AB2771" s="13">
        <f t="shared" si="740"/>
        <v>1482</v>
      </c>
      <c r="AC2771" s="13">
        <v>3346</v>
      </c>
      <c r="AD2771" s="13">
        <v>714945.59156976989</v>
      </c>
      <c r="AE2771" s="13"/>
      <c r="AF2771" s="13"/>
      <c r="AG2771" s="13"/>
      <c r="AH2771" s="13"/>
      <c r="AI2771" s="13"/>
      <c r="AJ2771" s="13"/>
      <c r="AK2771" s="13">
        <f t="shared" si="741"/>
        <v>0</v>
      </c>
      <c r="AL2771" s="13"/>
      <c r="AM2771" s="13">
        <f t="shared" si="742"/>
        <v>0</v>
      </c>
      <c r="AN2771" s="13"/>
      <c r="AO2771" s="13">
        <v>0</v>
      </c>
      <c r="AP2771" s="13">
        <f t="shared" si="743"/>
        <v>0</v>
      </c>
      <c r="AQ2771" s="13"/>
      <c r="AR2771" s="13">
        <f t="shared" si="744"/>
        <v>0</v>
      </c>
      <c r="AS2771" s="13"/>
      <c r="AT2771" s="13">
        <f t="shared" si="745"/>
        <v>0</v>
      </c>
      <c r="AU2771" s="13"/>
      <c r="AV2771" s="13">
        <f t="shared" si="746"/>
        <v>0</v>
      </c>
      <c r="AW2771" s="13"/>
      <c r="AX2771" s="13">
        <f t="shared" si="747"/>
        <v>0</v>
      </c>
      <c r="AY2771" s="13"/>
      <c r="AZ2771" s="13">
        <f t="shared" si="748"/>
        <v>0</v>
      </c>
      <c r="BA2771" s="13"/>
      <c r="BB2771" s="13">
        <f t="shared" si="749"/>
        <v>0</v>
      </c>
      <c r="BC2771" s="13"/>
      <c r="BD2771" s="13">
        <f t="shared" si="750"/>
        <v>0</v>
      </c>
      <c r="BE2771" s="13"/>
      <c r="BF2771" s="13">
        <f t="shared" si="751"/>
        <v>0</v>
      </c>
      <c r="BG2771" s="13"/>
      <c r="BH2771" s="13">
        <f t="shared" si="752"/>
        <v>1264422.4686725959</v>
      </c>
      <c r="BI2771" s="13">
        <f t="shared" si="753"/>
        <v>1264400</v>
      </c>
      <c r="BJ2771" s="13">
        <v>1254200</v>
      </c>
    </row>
    <row r="2772" spans="1:62" x14ac:dyDescent="0.25">
      <c r="A2772" s="3" t="s">
        <v>260</v>
      </c>
      <c r="B2772" s="13">
        <v>1358</v>
      </c>
      <c r="C2772">
        <v>560545</v>
      </c>
      <c r="D2772">
        <v>1</v>
      </c>
      <c r="E2772">
        <v>1</v>
      </c>
      <c r="F2772">
        <v>0</v>
      </c>
      <c r="G2772">
        <v>0</v>
      </c>
      <c r="H2772">
        <v>0</v>
      </c>
      <c r="I2772" t="s">
        <v>18</v>
      </c>
      <c r="J2772">
        <v>560545</v>
      </c>
      <c r="K2772" t="s">
        <v>260</v>
      </c>
      <c r="L2772">
        <v>560286</v>
      </c>
      <c r="M2772" t="s">
        <v>818</v>
      </c>
      <c r="N2772">
        <v>560286</v>
      </c>
      <c r="O2772" t="s">
        <v>818</v>
      </c>
      <c r="P2772">
        <v>560286</v>
      </c>
      <c r="Q2772" t="s">
        <v>818</v>
      </c>
      <c r="R2772" s="13">
        <v>312440.96312604618</v>
      </c>
      <c r="S2772" s="13">
        <v>1712</v>
      </c>
      <c r="T2772" s="13">
        <v>91640.285088365956</v>
      </c>
      <c r="U2772" s="13"/>
      <c r="V2772" s="13">
        <f t="shared" si="737"/>
        <v>0</v>
      </c>
      <c r="W2772" s="13">
        <v>8</v>
      </c>
      <c r="X2772" s="13">
        <f t="shared" si="738"/>
        <v>23712</v>
      </c>
      <c r="Y2772" s="13">
        <v>6</v>
      </c>
      <c r="Z2772" s="13">
        <f t="shared" si="739"/>
        <v>5928</v>
      </c>
      <c r="AA2772" s="13">
        <v>1</v>
      </c>
      <c r="AB2772" s="13">
        <f t="shared" si="740"/>
        <v>247</v>
      </c>
      <c r="AC2772" s="13"/>
      <c r="AD2772" s="13"/>
      <c r="AE2772" s="13"/>
      <c r="AF2772" s="13"/>
      <c r="AG2772" s="13"/>
      <c r="AH2772" s="13"/>
      <c r="AI2772" s="13"/>
      <c r="AJ2772" s="13"/>
      <c r="AK2772" s="13">
        <f t="shared" si="741"/>
        <v>0</v>
      </c>
      <c r="AL2772" s="13"/>
      <c r="AM2772" s="13">
        <f t="shared" si="742"/>
        <v>0</v>
      </c>
      <c r="AN2772" s="13"/>
      <c r="AO2772" s="13">
        <v>1</v>
      </c>
      <c r="AP2772" s="13">
        <f t="shared" si="743"/>
        <v>30500</v>
      </c>
      <c r="AQ2772" s="13"/>
      <c r="AR2772" s="13">
        <f t="shared" si="744"/>
        <v>0</v>
      </c>
      <c r="AS2772" s="13"/>
      <c r="AT2772" s="13">
        <f t="shared" si="745"/>
        <v>0</v>
      </c>
      <c r="AU2772" s="13"/>
      <c r="AV2772" s="13">
        <f t="shared" si="746"/>
        <v>0</v>
      </c>
      <c r="AW2772" s="13"/>
      <c r="AX2772" s="13">
        <f t="shared" si="747"/>
        <v>0</v>
      </c>
      <c r="AY2772" s="13"/>
      <c r="AZ2772" s="13">
        <f t="shared" si="748"/>
        <v>0</v>
      </c>
      <c r="BA2772" s="13"/>
      <c r="BB2772" s="13">
        <f t="shared" si="749"/>
        <v>0</v>
      </c>
      <c r="BC2772" s="13"/>
      <c r="BD2772" s="13">
        <f t="shared" si="750"/>
        <v>0</v>
      </c>
      <c r="BE2772" s="13"/>
      <c r="BF2772" s="13">
        <f t="shared" si="751"/>
        <v>0</v>
      </c>
      <c r="BG2772" s="13"/>
      <c r="BH2772" s="13">
        <f t="shared" si="752"/>
        <v>464468.24821441213</v>
      </c>
      <c r="BI2772" s="13">
        <f t="shared" si="753"/>
        <v>464500</v>
      </c>
      <c r="BJ2772" s="13">
        <v>424100</v>
      </c>
    </row>
    <row r="2773" spans="1:62" x14ac:dyDescent="0.25">
      <c r="A2773" s="3" t="s">
        <v>1610</v>
      </c>
      <c r="B2773" s="13">
        <v>1800</v>
      </c>
      <c r="C2773">
        <v>546674</v>
      </c>
      <c r="D2773">
        <v>1</v>
      </c>
      <c r="E2773">
        <v>1</v>
      </c>
      <c r="F2773">
        <v>0</v>
      </c>
      <c r="G2773">
        <v>0</v>
      </c>
      <c r="H2773">
        <v>0</v>
      </c>
      <c r="I2773" t="s">
        <v>23</v>
      </c>
      <c r="J2773">
        <v>546674</v>
      </c>
      <c r="K2773" t="s">
        <v>1610</v>
      </c>
      <c r="L2773">
        <v>547336</v>
      </c>
      <c r="M2773" t="s">
        <v>981</v>
      </c>
      <c r="N2773">
        <v>547336</v>
      </c>
      <c r="O2773" t="s">
        <v>981</v>
      </c>
      <c r="P2773">
        <v>547336</v>
      </c>
      <c r="Q2773" t="s">
        <v>981</v>
      </c>
      <c r="R2773" s="13">
        <v>411688.9337637524</v>
      </c>
      <c r="S2773" s="13">
        <v>3607</v>
      </c>
      <c r="T2773" s="13">
        <v>192680.93582363037</v>
      </c>
      <c r="U2773" s="13"/>
      <c r="V2773" s="13">
        <f t="shared" si="737"/>
        <v>0</v>
      </c>
      <c r="W2773" s="13">
        <v>9</v>
      </c>
      <c r="X2773" s="13">
        <f t="shared" si="738"/>
        <v>26676</v>
      </c>
      <c r="Y2773" s="13">
        <v>17</v>
      </c>
      <c r="Z2773" s="13">
        <f t="shared" si="739"/>
        <v>16796</v>
      </c>
      <c r="AA2773" s="13">
        <v>11</v>
      </c>
      <c r="AB2773" s="13">
        <f t="shared" si="740"/>
        <v>2717</v>
      </c>
      <c r="AC2773" s="13"/>
      <c r="AD2773" s="13"/>
      <c r="AE2773" s="13"/>
      <c r="AF2773" s="13"/>
      <c r="AG2773" s="13"/>
      <c r="AH2773" s="13"/>
      <c r="AI2773" s="13"/>
      <c r="AJ2773" s="13"/>
      <c r="AK2773" s="13">
        <f t="shared" si="741"/>
        <v>0</v>
      </c>
      <c r="AL2773" s="13"/>
      <c r="AM2773" s="13">
        <f t="shared" si="742"/>
        <v>0</v>
      </c>
      <c r="AN2773" s="13"/>
      <c r="AO2773" s="13">
        <v>11</v>
      </c>
      <c r="AP2773" s="13">
        <f t="shared" si="743"/>
        <v>335500</v>
      </c>
      <c r="AQ2773" s="13"/>
      <c r="AR2773" s="13">
        <f t="shared" si="744"/>
        <v>0</v>
      </c>
      <c r="AS2773" s="13"/>
      <c r="AT2773" s="13">
        <f t="shared" si="745"/>
        <v>0</v>
      </c>
      <c r="AU2773" s="13"/>
      <c r="AV2773" s="13">
        <f t="shared" si="746"/>
        <v>0</v>
      </c>
      <c r="AW2773" s="13"/>
      <c r="AX2773" s="13">
        <f t="shared" si="747"/>
        <v>0</v>
      </c>
      <c r="AY2773" s="13"/>
      <c r="AZ2773" s="13">
        <f t="shared" si="748"/>
        <v>0</v>
      </c>
      <c r="BA2773" s="13"/>
      <c r="BB2773" s="13">
        <f t="shared" si="749"/>
        <v>0</v>
      </c>
      <c r="BC2773" s="13"/>
      <c r="BD2773" s="13">
        <f t="shared" si="750"/>
        <v>0</v>
      </c>
      <c r="BE2773" s="13"/>
      <c r="BF2773" s="13">
        <f t="shared" si="751"/>
        <v>0</v>
      </c>
      <c r="BG2773" s="13"/>
      <c r="BH2773" s="13">
        <f t="shared" si="752"/>
        <v>986058.86958738277</v>
      </c>
      <c r="BI2773" s="13">
        <f t="shared" si="753"/>
        <v>986100</v>
      </c>
      <c r="BJ2773" s="13">
        <v>1023600</v>
      </c>
    </row>
    <row r="2774" spans="1:62" x14ac:dyDescent="0.25">
      <c r="A2774" s="5" t="s">
        <v>235</v>
      </c>
      <c r="B2774" s="13">
        <v>5524</v>
      </c>
      <c r="C2774">
        <v>577308</v>
      </c>
      <c r="D2774">
        <v>1</v>
      </c>
      <c r="E2774">
        <v>1</v>
      </c>
      <c r="F2774">
        <v>1</v>
      </c>
      <c r="G2774">
        <v>1</v>
      </c>
      <c r="H2774">
        <v>0</v>
      </c>
      <c r="I2774" t="s">
        <v>51</v>
      </c>
      <c r="J2774">
        <v>577308</v>
      </c>
      <c r="K2774" t="s">
        <v>235</v>
      </c>
      <c r="L2774">
        <v>577308</v>
      </c>
      <c r="M2774" t="s">
        <v>235</v>
      </c>
      <c r="N2774">
        <v>577308</v>
      </c>
      <c r="O2774" t="s">
        <v>235</v>
      </c>
      <c r="P2774">
        <v>576964</v>
      </c>
      <c r="Q2774" t="s">
        <v>233</v>
      </c>
      <c r="R2774" s="13">
        <v>1222149.1704724384</v>
      </c>
      <c r="S2774" s="13">
        <v>7581</v>
      </c>
      <c r="T2774" s="13">
        <v>403771.30278512812</v>
      </c>
      <c r="U2774" s="13"/>
      <c r="V2774" s="13">
        <f t="shared" si="737"/>
        <v>0</v>
      </c>
      <c r="W2774" s="13">
        <v>29</v>
      </c>
      <c r="X2774" s="13">
        <f t="shared" si="738"/>
        <v>85956</v>
      </c>
      <c r="Y2774" s="13">
        <v>70</v>
      </c>
      <c r="Z2774" s="13">
        <f t="shared" si="739"/>
        <v>69160</v>
      </c>
      <c r="AA2774" s="13">
        <v>30</v>
      </c>
      <c r="AB2774" s="13">
        <f t="shared" si="740"/>
        <v>7410</v>
      </c>
      <c r="AC2774" s="13">
        <v>7581</v>
      </c>
      <c r="AD2774" s="13">
        <v>1596749.5175250662</v>
      </c>
      <c r="AE2774" s="13">
        <v>10458</v>
      </c>
      <c r="AF2774" s="13">
        <v>1158370.9360693749</v>
      </c>
      <c r="AG2774" s="13"/>
      <c r="AH2774" s="13"/>
      <c r="AI2774" s="13"/>
      <c r="AJ2774" s="13"/>
      <c r="AK2774" s="13">
        <f t="shared" si="741"/>
        <v>0</v>
      </c>
      <c r="AL2774" s="13"/>
      <c r="AM2774" s="13">
        <f t="shared" si="742"/>
        <v>0</v>
      </c>
      <c r="AN2774" s="13"/>
      <c r="AO2774" s="13">
        <v>1</v>
      </c>
      <c r="AP2774" s="13">
        <f t="shared" si="743"/>
        <v>30500</v>
      </c>
      <c r="AQ2774" s="13"/>
      <c r="AR2774" s="13">
        <f t="shared" si="744"/>
        <v>0</v>
      </c>
      <c r="AS2774" s="13"/>
      <c r="AT2774" s="13">
        <f t="shared" si="745"/>
        <v>0</v>
      </c>
      <c r="AU2774" s="13"/>
      <c r="AV2774" s="13">
        <f t="shared" si="746"/>
        <v>0</v>
      </c>
      <c r="AW2774" s="13"/>
      <c r="AX2774" s="13">
        <f t="shared" si="747"/>
        <v>0</v>
      </c>
      <c r="AY2774" s="13"/>
      <c r="AZ2774" s="13">
        <f t="shared" si="748"/>
        <v>0</v>
      </c>
      <c r="BA2774" s="13"/>
      <c r="BB2774" s="13">
        <f t="shared" si="749"/>
        <v>0</v>
      </c>
      <c r="BC2774" s="13"/>
      <c r="BD2774" s="13">
        <f t="shared" si="750"/>
        <v>0</v>
      </c>
      <c r="BE2774" s="13"/>
      <c r="BF2774" s="13">
        <f t="shared" si="751"/>
        <v>0</v>
      </c>
      <c r="BG2774" s="13"/>
      <c r="BH2774" s="13">
        <f t="shared" si="752"/>
        <v>4574066.9268520074</v>
      </c>
      <c r="BI2774" s="13">
        <f t="shared" si="753"/>
        <v>4574100</v>
      </c>
      <c r="BJ2774" s="13">
        <v>4627500</v>
      </c>
    </row>
    <row r="2775" spans="1:62" x14ac:dyDescent="0.25">
      <c r="A2775" t="s">
        <v>2978</v>
      </c>
      <c r="B2775" s="13">
        <v>567</v>
      </c>
      <c r="C2775">
        <v>583316</v>
      </c>
      <c r="D2775">
        <v>1</v>
      </c>
      <c r="E2775">
        <v>0</v>
      </c>
      <c r="F2775">
        <v>0</v>
      </c>
      <c r="G2775">
        <v>0</v>
      </c>
      <c r="H2775">
        <v>0</v>
      </c>
      <c r="I2775" t="s">
        <v>30</v>
      </c>
      <c r="J2775">
        <v>584002</v>
      </c>
      <c r="K2775" t="s">
        <v>261</v>
      </c>
      <c r="L2775">
        <v>584002</v>
      </c>
      <c r="M2775" t="s">
        <v>261</v>
      </c>
      <c r="N2775">
        <v>584002</v>
      </c>
      <c r="O2775" t="s">
        <v>261</v>
      </c>
      <c r="P2775">
        <v>584002</v>
      </c>
      <c r="Q2775" t="s">
        <v>261</v>
      </c>
      <c r="R2775" s="13">
        <v>132289.526749538</v>
      </c>
      <c r="S2775" s="13"/>
      <c r="T2775" s="13"/>
      <c r="U2775" s="13"/>
      <c r="V2775" s="13">
        <f t="shared" si="737"/>
        <v>0</v>
      </c>
      <c r="W2775" s="13"/>
      <c r="X2775" s="13">
        <f t="shared" si="738"/>
        <v>0</v>
      </c>
      <c r="Y2775" s="13"/>
      <c r="Z2775" s="13">
        <f t="shared" si="739"/>
        <v>0</v>
      </c>
      <c r="AA2775" s="13"/>
      <c r="AB2775" s="13">
        <f t="shared" si="740"/>
        <v>0</v>
      </c>
      <c r="AC2775" s="13"/>
      <c r="AD2775" s="13"/>
      <c r="AE2775" s="13"/>
      <c r="AF2775" s="13"/>
      <c r="AG2775" s="13"/>
      <c r="AH2775" s="13"/>
      <c r="AI2775" s="13"/>
      <c r="AJ2775" s="13"/>
      <c r="AK2775" s="13">
        <f t="shared" si="741"/>
        <v>0</v>
      </c>
      <c r="AL2775" s="13"/>
      <c r="AM2775" s="13">
        <f t="shared" si="742"/>
        <v>0</v>
      </c>
      <c r="AN2775" s="13"/>
      <c r="AO2775" s="13">
        <v>0</v>
      </c>
      <c r="AP2775" s="13">
        <f t="shared" si="743"/>
        <v>0</v>
      </c>
      <c r="AQ2775" s="13"/>
      <c r="AR2775" s="13">
        <f t="shared" si="744"/>
        <v>0</v>
      </c>
      <c r="AS2775" s="13"/>
      <c r="AT2775" s="13">
        <f t="shared" si="745"/>
        <v>0</v>
      </c>
      <c r="AU2775" s="13"/>
      <c r="AV2775" s="13">
        <f t="shared" si="746"/>
        <v>0</v>
      </c>
      <c r="AW2775" s="13"/>
      <c r="AX2775" s="13">
        <f t="shared" si="747"/>
        <v>0</v>
      </c>
      <c r="AY2775" s="13"/>
      <c r="AZ2775" s="13">
        <f t="shared" si="748"/>
        <v>0</v>
      </c>
      <c r="BA2775" s="13"/>
      <c r="BB2775" s="13">
        <f t="shared" si="749"/>
        <v>0</v>
      </c>
      <c r="BC2775" s="13"/>
      <c r="BD2775" s="13">
        <f t="shared" si="750"/>
        <v>0</v>
      </c>
      <c r="BE2775" s="13"/>
      <c r="BF2775" s="13">
        <f t="shared" si="751"/>
        <v>0</v>
      </c>
      <c r="BG2775" s="13"/>
      <c r="BH2775" s="13">
        <f t="shared" si="752"/>
        <v>132289.526749538</v>
      </c>
      <c r="BI2775" s="13">
        <f t="shared" si="753"/>
        <v>132300</v>
      </c>
      <c r="BJ2775" s="13">
        <v>126100</v>
      </c>
    </row>
    <row r="2776" spans="1:62" x14ac:dyDescent="0.25">
      <c r="A2776" t="s">
        <v>863</v>
      </c>
      <c r="B2776" s="13">
        <v>127</v>
      </c>
      <c r="C2776">
        <v>587605</v>
      </c>
      <c r="D2776">
        <v>1</v>
      </c>
      <c r="E2776">
        <v>0</v>
      </c>
      <c r="F2776">
        <v>0</v>
      </c>
      <c r="G2776">
        <v>0</v>
      </c>
      <c r="H2776">
        <v>0</v>
      </c>
      <c r="I2776" t="s">
        <v>75</v>
      </c>
      <c r="J2776">
        <v>590789</v>
      </c>
      <c r="K2776" t="s">
        <v>127</v>
      </c>
      <c r="L2776">
        <v>590789</v>
      </c>
      <c r="M2776" t="s">
        <v>127</v>
      </c>
      <c r="N2776">
        <v>590789</v>
      </c>
      <c r="O2776" t="s">
        <v>127</v>
      </c>
      <c r="P2776">
        <v>591181</v>
      </c>
      <c r="Q2776" t="s">
        <v>97</v>
      </c>
      <c r="R2776" s="13">
        <v>70488.701001315436</v>
      </c>
      <c r="S2776" s="13"/>
      <c r="T2776" s="13"/>
      <c r="U2776" s="13"/>
      <c r="V2776" s="13">
        <f t="shared" si="737"/>
        <v>0</v>
      </c>
      <c r="W2776" s="13"/>
      <c r="X2776" s="13">
        <f t="shared" si="738"/>
        <v>0</v>
      </c>
      <c r="Y2776" s="13"/>
      <c r="Z2776" s="13">
        <f t="shared" si="739"/>
        <v>0</v>
      </c>
      <c r="AA2776" s="13"/>
      <c r="AB2776" s="13">
        <f t="shared" si="740"/>
        <v>0</v>
      </c>
      <c r="AC2776" s="13"/>
      <c r="AD2776" s="13"/>
      <c r="AE2776" s="13"/>
      <c r="AF2776" s="13"/>
      <c r="AG2776" s="13"/>
      <c r="AH2776" s="13"/>
      <c r="AI2776" s="13"/>
      <c r="AJ2776" s="13"/>
      <c r="AK2776" s="13">
        <f t="shared" si="741"/>
        <v>0</v>
      </c>
      <c r="AL2776" s="13"/>
      <c r="AM2776" s="13">
        <f t="shared" si="742"/>
        <v>0</v>
      </c>
      <c r="AN2776" s="13"/>
      <c r="AO2776" s="13">
        <v>0</v>
      </c>
      <c r="AP2776" s="13">
        <f t="shared" si="743"/>
        <v>0</v>
      </c>
      <c r="AQ2776" s="13"/>
      <c r="AR2776" s="13">
        <f t="shared" si="744"/>
        <v>0</v>
      </c>
      <c r="AS2776" s="13"/>
      <c r="AT2776" s="13">
        <f t="shared" si="745"/>
        <v>0</v>
      </c>
      <c r="AU2776" s="13"/>
      <c r="AV2776" s="13">
        <f t="shared" si="746"/>
        <v>0</v>
      </c>
      <c r="AW2776" s="13"/>
      <c r="AX2776" s="13">
        <f t="shared" si="747"/>
        <v>0</v>
      </c>
      <c r="AY2776" s="13"/>
      <c r="AZ2776" s="13">
        <f t="shared" si="748"/>
        <v>0</v>
      </c>
      <c r="BA2776" s="13"/>
      <c r="BB2776" s="13">
        <f t="shared" si="749"/>
        <v>0</v>
      </c>
      <c r="BC2776" s="13"/>
      <c r="BD2776" s="13">
        <f t="shared" si="750"/>
        <v>0</v>
      </c>
      <c r="BE2776" s="13"/>
      <c r="BF2776" s="13">
        <f t="shared" si="751"/>
        <v>0</v>
      </c>
      <c r="BG2776" s="13"/>
      <c r="BH2776" s="13">
        <f t="shared" si="752"/>
        <v>70488.701001315436</v>
      </c>
      <c r="BI2776" s="13">
        <f t="shared" si="753"/>
        <v>70500</v>
      </c>
      <c r="BJ2776" s="13">
        <v>70800</v>
      </c>
    </row>
    <row r="2777" spans="1:62" x14ac:dyDescent="0.25">
      <c r="A2777" t="s">
        <v>2979</v>
      </c>
      <c r="B2777" s="13">
        <v>237</v>
      </c>
      <c r="C2777">
        <v>592340</v>
      </c>
      <c r="D2777">
        <v>1</v>
      </c>
      <c r="E2777">
        <v>0</v>
      </c>
      <c r="F2777">
        <v>0</v>
      </c>
      <c r="G2777">
        <v>0</v>
      </c>
      <c r="H2777">
        <v>0</v>
      </c>
      <c r="I2777" t="s">
        <v>90</v>
      </c>
      <c r="J2777">
        <v>592099</v>
      </c>
      <c r="K2777" t="s">
        <v>815</v>
      </c>
      <c r="L2777">
        <v>592617</v>
      </c>
      <c r="M2777" t="s">
        <v>817</v>
      </c>
      <c r="N2777">
        <v>592731</v>
      </c>
      <c r="O2777" t="s">
        <v>143</v>
      </c>
      <c r="P2777">
        <v>592731</v>
      </c>
      <c r="Q2777" t="s">
        <v>143</v>
      </c>
      <c r="R2777" s="13">
        <v>70488.701001315436</v>
      </c>
      <c r="S2777" s="13"/>
      <c r="T2777" s="13"/>
      <c r="U2777" s="13"/>
      <c r="V2777" s="13">
        <f t="shared" si="737"/>
        <v>0</v>
      </c>
      <c r="W2777" s="13"/>
      <c r="X2777" s="13">
        <f t="shared" si="738"/>
        <v>0</v>
      </c>
      <c r="Y2777" s="13"/>
      <c r="Z2777" s="13">
        <f t="shared" si="739"/>
        <v>0</v>
      </c>
      <c r="AA2777" s="13"/>
      <c r="AB2777" s="13">
        <f t="shared" si="740"/>
        <v>0</v>
      </c>
      <c r="AC2777" s="13"/>
      <c r="AD2777" s="13"/>
      <c r="AE2777" s="13"/>
      <c r="AF2777" s="13"/>
      <c r="AG2777" s="13"/>
      <c r="AH2777" s="13"/>
      <c r="AI2777" s="13"/>
      <c r="AJ2777" s="13"/>
      <c r="AK2777" s="13">
        <f t="shared" si="741"/>
        <v>0</v>
      </c>
      <c r="AL2777" s="13"/>
      <c r="AM2777" s="13">
        <f t="shared" si="742"/>
        <v>0</v>
      </c>
      <c r="AN2777" s="13"/>
      <c r="AO2777" s="13">
        <v>0</v>
      </c>
      <c r="AP2777" s="13">
        <f t="shared" si="743"/>
        <v>0</v>
      </c>
      <c r="AQ2777" s="13"/>
      <c r="AR2777" s="13">
        <f t="shared" si="744"/>
        <v>0</v>
      </c>
      <c r="AS2777" s="13"/>
      <c r="AT2777" s="13">
        <f t="shared" si="745"/>
        <v>0</v>
      </c>
      <c r="AU2777" s="13"/>
      <c r="AV2777" s="13">
        <f t="shared" si="746"/>
        <v>0</v>
      </c>
      <c r="AW2777" s="13"/>
      <c r="AX2777" s="13">
        <f t="shared" si="747"/>
        <v>0</v>
      </c>
      <c r="AY2777" s="13"/>
      <c r="AZ2777" s="13">
        <f t="shared" si="748"/>
        <v>0</v>
      </c>
      <c r="BA2777" s="13"/>
      <c r="BB2777" s="13">
        <f t="shared" si="749"/>
        <v>0</v>
      </c>
      <c r="BC2777" s="13"/>
      <c r="BD2777" s="13">
        <f t="shared" si="750"/>
        <v>0</v>
      </c>
      <c r="BE2777" s="13"/>
      <c r="BF2777" s="13">
        <f t="shared" si="751"/>
        <v>0</v>
      </c>
      <c r="BG2777" s="13"/>
      <c r="BH2777" s="13">
        <f t="shared" si="752"/>
        <v>70488.701001315436</v>
      </c>
      <c r="BI2777" s="13">
        <f t="shared" si="753"/>
        <v>70500</v>
      </c>
      <c r="BJ2777" s="13">
        <v>70800</v>
      </c>
    </row>
    <row r="2778" spans="1:62" x14ac:dyDescent="0.25">
      <c r="A2778" t="s">
        <v>2980</v>
      </c>
      <c r="B2778" s="13">
        <v>1366</v>
      </c>
      <c r="C2778">
        <v>558001</v>
      </c>
      <c r="D2778">
        <v>1</v>
      </c>
      <c r="E2778">
        <v>0</v>
      </c>
      <c r="F2778">
        <v>0</v>
      </c>
      <c r="G2778">
        <v>0</v>
      </c>
      <c r="H2778">
        <v>0</v>
      </c>
      <c r="I2778" t="s">
        <v>110</v>
      </c>
      <c r="J2778">
        <v>558371</v>
      </c>
      <c r="K2778" t="s">
        <v>2187</v>
      </c>
      <c r="L2778">
        <v>558371</v>
      </c>
      <c r="M2778" t="s">
        <v>2187</v>
      </c>
      <c r="N2778">
        <v>558371</v>
      </c>
      <c r="O2778" t="s">
        <v>2187</v>
      </c>
      <c r="P2778">
        <v>554791</v>
      </c>
      <c r="Q2778" t="s">
        <v>1157</v>
      </c>
      <c r="R2778" s="13">
        <v>314245.27864544879</v>
      </c>
      <c r="S2778" s="13"/>
      <c r="T2778" s="13"/>
      <c r="U2778" s="13"/>
      <c r="V2778" s="13">
        <f t="shared" si="737"/>
        <v>0</v>
      </c>
      <c r="W2778" s="13"/>
      <c r="X2778" s="13">
        <f t="shared" si="738"/>
        <v>0</v>
      </c>
      <c r="Y2778" s="13"/>
      <c r="Z2778" s="13">
        <f t="shared" si="739"/>
        <v>0</v>
      </c>
      <c r="AA2778" s="13"/>
      <c r="AB2778" s="13">
        <f t="shared" si="740"/>
        <v>0</v>
      </c>
      <c r="AC2778" s="13"/>
      <c r="AD2778" s="13"/>
      <c r="AE2778" s="13"/>
      <c r="AF2778" s="13"/>
      <c r="AG2778" s="13"/>
      <c r="AH2778" s="13"/>
      <c r="AI2778" s="13"/>
      <c r="AJ2778" s="13"/>
      <c r="AK2778" s="13">
        <f t="shared" si="741"/>
        <v>0</v>
      </c>
      <c r="AL2778" s="13"/>
      <c r="AM2778" s="13">
        <f t="shared" si="742"/>
        <v>0</v>
      </c>
      <c r="AN2778" s="13"/>
      <c r="AO2778" s="13">
        <v>0</v>
      </c>
      <c r="AP2778" s="13">
        <f t="shared" si="743"/>
        <v>0</v>
      </c>
      <c r="AQ2778" s="13"/>
      <c r="AR2778" s="13">
        <f t="shared" si="744"/>
        <v>0</v>
      </c>
      <c r="AS2778" s="13"/>
      <c r="AT2778" s="13">
        <f t="shared" si="745"/>
        <v>0</v>
      </c>
      <c r="AU2778" s="13"/>
      <c r="AV2778" s="13">
        <f t="shared" si="746"/>
        <v>0</v>
      </c>
      <c r="AW2778" s="13"/>
      <c r="AX2778" s="13">
        <f t="shared" si="747"/>
        <v>0</v>
      </c>
      <c r="AY2778" s="13"/>
      <c r="AZ2778" s="13">
        <f t="shared" si="748"/>
        <v>0</v>
      </c>
      <c r="BA2778" s="13"/>
      <c r="BB2778" s="13">
        <f t="shared" si="749"/>
        <v>0</v>
      </c>
      <c r="BC2778" s="13"/>
      <c r="BD2778" s="13">
        <f t="shared" si="750"/>
        <v>0</v>
      </c>
      <c r="BE2778" s="13"/>
      <c r="BF2778" s="13">
        <f t="shared" si="751"/>
        <v>0</v>
      </c>
      <c r="BG2778" s="13"/>
      <c r="BH2778" s="13">
        <f t="shared" si="752"/>
        <v>314245.27864544879</v>
      </c>
      <c r="BI2778" s="13">
        <f t="shared" si="753"/>
        <v>314200</v>
      </c>
      <c r="BJ2778" s="13">
        <v>314000</v>
      </c>
    </row>
    <row r="2779" spans="1:62" x14ac:dyDescent="0.25">
      <c r="A2779" t="s">
        <v>2981</v>
      </c>
      <c r="B2779" s="13">
        <v>315</v>
      </c>
      <c r="C2779">
        <v>533505</v>
      </c>
      <c r="D2779">
        <v>1</v>
      </c>
      <c r="E2779">
        <v>0</v>
      </c>
      <c r="F2779">
        <v>0</v>
      </c>
      <c r="G2779">
        <v>0</v>
      </c>
      <c r="H2779">
        <v>0</v>
      </c>
      <c r="I2779" t="s">
        <v>26</v>
      </c>
      <c r="J2779">
        <v>533165</v>
      </c>
      <c r="K2779" t="s">
        <v>154</v>
      </c>
      <c r="L2779">
        <v>533165</v>
      </c>
      <c r="M2779" t="s">
        <v>154</v>
      </c>
      <c r="N2779">
        <v>533165</v>
      </c>
      <c r="O2779" t="s">
        <v>154</v>
      </c>
      <c r="P2779">
        <v>533165</v>
      </c>
      <c r="Q2779" t="s">
        <v>154</v>
      </c>
      <c r="R2779" s="13">
        <v>73978.714887791255</v>
      </c>
      <c r="S2779" s="13"/>
      <c r="T2779" s="13"/>
      <c r="U2779" s="13"/>
      <c r="V2779" s="13">
        <f t="shared" si="737"/>
        <v>0</v>
      </c>
      <c r="W2779" s="13"/>
      <c r="X2779" s="13">
        <f t="shared" si="738"/>
        <v>0</v>
      </c>
      <c r="Y2779" s="13"/>
      <c r="Z2779" s="13">
        <f t="shared" si="739"/>
        <v>0</v>
      </c>
      <c r="AA2779" s="13"/>
      <c r="AB2779" s="13">
        <f t="shared" si="740"/>
        <v>0</v>
      </c>
      <c r="AC2779" s="13"/>
      <c r="AD2779" s="13"/>
      <c r="AE2779" s="13"/>
      <c r="AF2779" s="13"/>
      <c r="AG2779" s="13"/>
      <c r="AH2779" s="13"/>
      <c r="AI2779" s="13"/>
      <c r="AJ2779" s="13"/>
      <c r="AK2779" s="13">
        <f t="shared" si="741"/>
        <v>0</v>
      </c>
      <c r="AL2779" s="13"/>
      <c r="AM2779" s="13">
        <f t="shared" si="742"/>
        <v>0</v>
      </c>
      <c r="AN2779" s="13"/>
      <c r="AO2779" s="13">
        <v>0</v>
      </c>
      <c r="AP2779" s="13">
        <f t="shared" si="743"/>
        <v>0</v>
      </c>
      <c r="AQ2779" s="13"/>
      <c r="AR2779" s="13">
        <f t="shared" si="744"/>
        <v>0</v>
      </c>
      <c r="AS2779" s="13"/>
      <c r="AT2779" s="13">
        <f t="shared" si="745"/>
        <v>0</v>
      </c>
      <c r="AU2779" s="13"/>
      <c r="AV2779" s="13">
        <f t="shared" si="746"/>
        <v>0</v>
      </c>
      <c r="AW2779" s="13"/>
      <c r="AX2779" s="13">
        <f t="shared" si="747"/>
        <v>0</v>
      </c>
      <c r="AY2779" s="13"/>
      <c r="AZ2779" s="13">
        <f t="shared" si="748"/>
        <v>0</v>
      </c>
      <c r="BA2779" s="13"/>
      <c r="BB2779" s="13">
        <f t="shared" si="749"/>
        <v>0</v>
      </c>
      <c r="BC2779" s="13"/>
      <c r="BD2779" s="13">
        <f t="shared" si="750"/>
        <v>0</v>
      </c>
      <c r="BE2779" s="13"/>
      <c r="BF2779" s="13">
        <f t="shared" si="751"/>
        <v>0</v>
      </c>
      <c r="BG2779" s="13"/>
      <c r="BH2779" s="13">
        <f t="shared" si="752"/>
        <v>73978.714887791255</v>
      </c>
      <c r="BI2779" s="13">
        <f t="shared" si="753"/>
        <v>74000</v>
      </c>
      <c r="BJ2779" s="13">
        <v>72900</v>
      </c>
    </row>
    <row r="2780" spans="1:62" x14ac:dyDescent="0.25">
      <c r="A2780" s="3" t="s">
        <v>2982</v>
      </c>
      <c r="B2780" s="13">
        <v>2959</v>
      </c>
      <c r="C2780">
        <v>540196</v>
      </c>
      <c r="D2780">
        <v>1</v>
      </c>
      <c r="E2780">
        <v>1</v>
      </c>
      <c r="F2780">
        <v>0</v>
      </c>
      <c r="G2780">
        <v>0</v>
      </c>
      <c r="H2780">
        <v>0</v>
      </c>
      <c r="I2780" t="s">
        <v>61</v>
      </c>
      <c r="J2780">
        <v>540196</v>
      </c>
      <c r="K2780" t="s">
        <v>2982</v>
      </c>
      <c r="L2780">
        <v>540471</v>
      </c>
      <c r="M2780" t="s">
        <v>2447</v>
      </c>
      <c r="N2780">
        <v>540471</v>
      </c>
      <c r="O2780" t="s">
        <v>2447</v>
      </c>
      <c r="P2780">
        <v>540471</v>
      </c>
      <c r="Q2780" t="s">
        <v>2447</v>
      </c>
      <c r="R2780" s="13">
        <v>668300.10757947783</v>
      </c>
      <c r="S2780" s="13">
        <v>5264</v>
      </c>
      <c r="T2780" s="13">
        <v>280811.05159856472</v>
      </c>
      <c r="U2780" s="13"/>
      <c r="V2780" s="13">
        <f t="shared" si="737"/>
        <v>0</v>
      </c>
      <c r="W2780" s="13">
        <v>5</v>
      </c>
      <c r="X2780" s="13">
        <f t="shared" si="738"/>
        <v>14820</v>
      </c>
      <c r="Y2780" s="13">
        <v>22</v>
      </c>
      <c r="Z2780" s="13">
        <f t="shared" si="739"/>
        <v>21736</v>
      </c>
      <c r="AA2780" s="13">
        <v>8</v>
      </c>
      <c r="AB2780" s="13">
        <f t="shared" si="740"/>
        <v>1976</v>
      </c>
      <c r="AC2780" s="13"/>
      <c r="AD2780" s="13"/>
      <c r="AE2780" s="13"/>
      <c r="AF2780" s="13"/>
      <c r="AG2780" s="13"/>
      <c r="AH2780" s="13"/>
      <c r="AI2780" s="13"/>
      <c r="AJ2780" s="13"/>
      <c r="AK2780" s="13">
        <f t="shared" si="741"/>
        <v>0</v>
      </c>
      <c r="AL2780" s="13"/>
      <c r="AM2780" s="13">
        <f t="shared" si="742"/>
        <v>0</v>
      </c>
      <c r="AN2780" s="13"/>
      <c r="AO2780" s="13">
        <v>0</v>
      </c>
      <c r="AP2780" s="13">
        <f t="shared" si="743"/>
        <v>0</v>
      </c>
      <c r="AQ2780" s="13"/>
      <c r="AR2780" s="13">
        <f t="shared" si="744"/>
        <v>0</v>
      </c>
      <c r="AS2780" s="13"/>
      <c r="AT2780" s="13">
        <f t="shared" si="745"/>
        <v>0</v>
      </c>
      <c r="AU2780" s="13"/>
      <c r="AV2780" s="13">
        <f t="shared" si="746"/>
        <v>0</v>
      </c>
      <c r="AW2780" s="13"/>
      <c r="AX2780" s="13">
        <f t="shared" si="747"/>
        <v>0</v>
      </c>
      <c r="AY2780" s="13"/>
      <c r="AZ2780" s="13">
        <f t="shared" si="748"/>
        <v>0</v>
      </c>
      <c r="BA2780" s="13"/>
      <c r="BB2780" s="13">
        <f t="shared" si="749"/>
        <v>0</v>
      </c>
      <c r="BC2780" s="13"/>
      <c r="BD2780" s="13">
        <f t="shared" si="750"/>
        <v>0</v>
      </c>
      <c r="BE2780" s="13"/>
      <c r="BF2780" s="13">
        <f t="shared" si="751"/>
        <v>0</v>
      </c>
      <c r="BG2780" s="13"/>
      <c r="BH2780" s="13">
        <f t="shared" si="752"/>
        <v>987643.15917804255</v>
      </c>
      <c r="BI2780" s="13">
        <f t="shared" si="753"/>
        <v>987600</v>
      </c>
      <c r="BJ2780" s="13">
        <v>1006400</v>
      </c>
    </row>
    <row r="2781" spans="1:62" x14ac:dyDescent="0.25">
      <c r="A2781" t="s">
        <v>2983</v>
      </c>
      <c r="B2781" s="13">
        <v>145</v>
      </c>
      <c r="C2781">
        <v>535095</v>
      </c>
      <c r="D2781">
        <v>1</v>
      </c>
      <c r="E2781">
        <v>0</v>
      </c>
      <c r="F2781">
        <v>0</v>
      </c>
      <c r="G2781">
        <v>0</v>
      </c>
      <c r="H2781">
        <v>0</v>
      </c>
      <c r="I2781" t="s">
        <v>26</v>
      </c>
      <c r="J2781">
        <v>533041</v>
      </c>
      <c r="K2781" t="s">
        <v>1132</v>
      </c>
      <c r="L2781">
        <v>533041</v>
      </c>
      <c r="M2781" t="s">
        <v>1132</v>
      </c>
      <c r="N2781">
        <v>533041</v>
      </c>
      <c r="O2781" t="s">
        <v>1132</v>
      </c>
      <c r="P2781">
        <v>532819</v>
      </c>
      <c r="Q2781" t="s">
        <v>319</v>
      </c>
      <c r="R2781" s="13">
        <v>70488.701001315436</v>
      </c>
      <c r="S2781" s="13"/>
      <c r="T2781" s="13"/>
      <c r="U2781" s="13"/>
      <c r="V2781" s="13">
        <f t="shared" si="737"/>
        <v>0</v>
      </c>
      <c r="W2781" s="13"/>
      <c r="X2781" s="13">
        <f t="shared" si="738"/>
        <v>0</v>
      </c>
      <c r="Y2781" s="13"/>
      <c r="Z2781" s="13">
        <f t="shared" si="739"/>
        <v>0</v>
      </c>
      <c r="AA2781" s="13"/>
      <c r="AB2781" s="13">
        <f t="shared" si="740"/>
        <v>0</v>
      </c>
      <c r="AC2781" s="13"/>
      <c r="AD2781" s="13"/>
      <c r="AE2781" s="13"/>
      <c r="AF2781" s="13"/>
      <c r="AG2781" s="13"/>
      <c r="AH2781" s="13"/>
      <c r="AI2781" s="13"/>
      <c r="AJ2781" s="13"/>
      <c r="AK2781" s="13">
        <f t="shared" si="741"/>
        <v>0</v>
      </c>
      <c r="AL2781" s="13"/>
      <c r="AM2781" s="13">
        <f t="shared" si="742"/>
        <v>0</v>
      </c>
      <c r="AN2781" s="13"/>
      <c r="AO2781" s="13">
        <v>0</v>
      </c>
      <c r="AP2781" s="13">
        <f t="shared" si="743"/>
        <v>0</v>
      </c>
      <c r="AQ2781" s="13"/>
      <c r="AR2781" s="13">
        <f t="shared" si="744"/>
        <v>0</v>
      </c>
      <c r="AS2781" s="13"/>
      <c r="AT2781" s="13">
        <f t="shared" si="745"/>
        <v>0</v>
      </c>
      <c r="AU2781" s="13"/>
      <c r="AV2781" s="13">
        <f t="shared" si="746"/>
        <v>0</v>
      </c>
      <c r="AW2781" s="13"/>
      <c r="AX2781" s="13">
        <f t="shared" si="747"/>
        <v>0</v>
      </c>
      <c r="AY2781" s="13"/>
      <c r="AZ2781" s="13">
        <f t="shared" si="748"/>
        <v>0</v>
      </c>
      <c r="BA2781" s="13"/>
      <c r="BB2781" s="13">
        <f t="shared" si="749"/>
        <v>0</v>
      </c>
      <c r="BC2781" s="13"/>
      <c r="BD2781" s="13">
        <f t="shared" si="750"/>
        <v>0</v>
      </c>
      <c r="BE2781" s="13"/>
      <c r="BF2781" s="13">
        <f t="shared" si="751"/>
        <v>0</v>
      </c>
      <c r="BG2781" s="13"/>
      <c r="BH2781" s="13">
        <f t="shared" si="752"/>
        <v>70488.701001315436</v>
      </c>
      <c r="BI2781" s="13">
        <f t="shared" si="753"/>
        <v>70500</v>
      </c>
      <c r="BJ2781" s="13">
        <v>70800</v>
      </c>
    </row>
    <row r="2782" spans="1:62" x14ac:dyDescent="0.25">
      <c r="A2782" t="s">
        <v>2984</v>
      </c>
      <c r="B2782" s="13">
        <v>639</v>
      </c>
      <c r="C2782">
        <v>552232</v>
      </c>
      <c r="D2782">
        <v>1</v>
      </c>
      <c r="E2782">
        <v>0</v>
      </c>
      <c r="F2782">
        <v>0</v>
      </c>
      <c r="G2782">
        <v>0</v>
      </c>
      <c r="H2782">
        <v>0</v>
      </c>
      <c r="I2782" t="s">
        <v>61</v>
      </c>
      <c r="J2782">
        <v>504505</v>
      </c>
      <c r="K2782" t="s">
        <v>1490</v>
      </c>
      <c r="L2782">
        <v>504505</v>
      </c>
      <c r="M2782" t="s">
        <v>1490</v>
      </c>
      <c r="N2782">
        <v>500496</v>
      </c>
      <c r="O2782" t="s">
        <v>94</v>
      </c>
      <c r="P2782">
        <v>500496</v>
      </c>
      <c r="Q2782" t="s">
        <v>94</v>
      </c>
      <c r="R2782" s="13">
        <v>148852.37429402355</v>
      </c>
      <c r="S2782" s="13"/>
      <c r="T2782" s="13"/>
      <c r="U2782" s="13"/>
      <c r="V2782" s="13">
        <f t="shared" si="737"/>
        <v>0</v>
      </c>
      <c r="W2782" s="13"/>
      <c r="X2782" s="13">
        <f t="shared" si="738"/>
        <v>0</v>
      </c>
      <c r="Y2782" s="13"/>
      <c r="Z2782" s="13">
        <f t="shared" si="739"/>
        <v>0</v>
      </c>
      <c r="AA2782" s="13"/>
      <c r="AB2782" s="13">
        <f t="shared" si="740"/>
        <v>0</v>
      </c>
      <c r="AC2782" s="13"/>
      <c r="AD2782" s="13"/>
      <c r="AE2782" s="13"/>
      <c r="AF2782" s="13"/>
      <c r="AG2782" s="13"/>
      <c r="AH2782" s="13"/>
      <c r="AI2782" s="13"/>
      <c r="AJ2782" s="13"/>
      <c r="AK2782" s="13">
        <f t="shared" si="741"/>
        <v>0</v>
      </c>
      <c r="AL2782" s="13"/>
      <c r="AM2782" s="13">
        <f t="shared" si="742"/>
        <v>0</v>
      </c>
      <c r="AN2782" s="13"/>
      <c r="AO2782" s="13">
        <v>0</v>
      </c>
      <c r="AP2782" s="13">
        <f t="shared" si="743"/>
        <v>0</v>
      </c>
      <c r="AQ2782" s="13"/>
      <c r="AR2782" s="13">
        <f t="shared" si="744"/>
        <v>0</v>
      </c>
      <c r="AS2782" s="13"/>
      <c r="AT2782" s="13">
        <f t="shared" si="745"/>
        <v>0</v>
      </c>
      <c r="AU2782" s="13"/>
      <c r="AV2782" s="13">
        <f t="shared" si="746"/>
        <v>0</v>
      </c>
      <c r="AW2782" s="13"/>
      <c r="AX2782" s="13">
        <f t="shared" si="747"/>
        <v>0</v>
      </c>
      <c r="AY2782" s="13"/>
      <c r="AZ2782" s="13">
        <f t="shared" si="748"/>
        <v>0</v>
      </c>
      <c r="BA2782" s="13"/>
      <c r="BB2782" s="13">
        <f t="shared" si="749"/>
        <v>0</v>
      </c>
      <c r="BC2782" s="13"/>
      <c r="BD2782" s="13">
        <f t="shared" si="750"/>
        <v>0</v>
      </c>
      <c r="BE2782" s="13"/>
      <c r="BF2782" s="13">
        <f t="shared" si="751"/>
        <v>0</v>
      </c>
      <c r="BG2782" s="13"/>
      <c r="BH2782" s="13">
        <f t="shared" si="752"/>
        <v>148852.37429402355</v>
      </c>
      <c r="BI2782" s="13">
        <f t="shared" si="753"/>
        <v>148900</v>
      </c>
      <c r="BJ2782" s="13">
        <v>151200</v>
      </c>
    </row>
    <row r="2783" spans="1:62" x14ac:dyDescent="0.25">
      <c r="A2783" s="3" t="s">
        <v>2176</v>
      </c>
      <c r="B2783" s="13">
        <v>1375</v>
      </c>
      <c r="C2783">
        <v>537446</v>
      </c>
      <c r="D2783">
        <v>1</v>
      </c>
      <c r="E2783">
        <v>1</v>
      </c>
      <c r="F2783">
        <v>0</v>
      </c>
      <c r="G2783">
        <v>0</v>
      </c>
      <c r="H2783">
        <v>0</v>
      </c>
      <c r="I2783" t="s">
        <v>26</v>
      </c>
      <c r="J2783">
        <v>537446</v>
      </c>
      <c r="K2783" t="s">
        <v>2176</v>
      </c>
      <c r="L2783">
        <v>537004</v>
      </c>
      <c r="M2783" t="s">
        <v>314</v>
      </c>
      <c r="N2783">
        <v>537004</v>
      </c>
      <c r="O2783" t="s">
        <v>314</v>
      </c>
      <c r="P2783">
        <v>537004</v>
      </c>
      <c r="Q2783" t="s">
        <v>314</v>
      </c>
      <c r="R2783" s="13">
        <v>316274.76328531781</v>
      </c>
      <c r="S2783" s="13">
        <v>2158</v>
      </c>
      <c r="T2783" s="13">
        <v>115449.48545890996</v>
      </c>
      <c r="U2783" s="13"/>
      <c r="V2783" s="13">
        <f t="shared" si="737"/>
        <v>0</v>
      </c>
      <c r="W2783" s="13">
        <v>72</v>
      </c>
      <c r="X2783" s="13">
        <f t="shared" si="738"/>
        <v>213408</v>
      </c>
      <c r="Y2783" s="13">
        <v>10</v>
      </c>
      <c r="Z2783" s="13">
        <f t="shared" si="739"/>
        <v>9880</v>
      </c>
      <c r="AA2783" s="13">
        <v>2</v>
      </c>
      <c r="AB2783" s="13">
        <f t="shared" si="740"/>
        <v>494</v>
      </c>
      <c r="AC2783" s="13"/>
      <c r="AD2783" s="13"/>
      <c r="AE2783" s="13"/>
      <c r="AF2783" s="13"/>
      <c r="AG2783" s="13"/>
      <c r="AH2783" s="13"/>
      <c r="AI2783" s="13"/>
      <c r="AJ2783" s="13"/>
      <c r="AK2783" s="13">
        <f t="shared" si="741"/>
        <v>0</v>
      </c>
      <c r="AL2783" s="13"/>
      <c r="AM2783" s="13">
        <f t="shared" si="742"/>
        <v>0</v>
      </c>
      <c r="AN2783" s="13"/>
      <c r="AO2783" s="13">
        <v>1</v>
      </c>
      <c r="AP2783" s="13">
        <f t="shared" si="743"/>
        <v>30500</v>
      </c>
      <c r="AQ2783" s="13"/>
      <c r="AR2783" s="13">
        <f t="shared" si="744"/>
        <v>0</v>
      </c>
      <c r="AS2783" s="13"/>
      <c r="AT2783" s="13">
        <f t="shared" si="745"/>
        <v>0</v>
      </c>
      <c r="AU2783" s="13"/>
      <c r="AV2783" s="13">
        <f t="shared" si="746"/>
        <v>0</v>
      </c>
      <c r="AW2783" s="13"/>
      <c r="AX2783" s="13">
        <f t="shared" si="747"/>
        <v>0</v>
      </c>
      <c r="AY2783" s="13"/>
      <c r="AZ2783" s="13">
        <f t="shared" si="748"/>
        <v>0</v>
      </c>
      <c r="BA2783" s="13"/>
      <c r="BB2783" s="13">
        <f t="shared" si="749"/>
        <v>0</v>
      </c>
      <c r="BC2783" s="13"/>
      <c r="BD2783" s="13">
        <f t="shared" si="750"/>
        <v>0</v>
      </c>
      <c r="BE2783" s="13"/>
      <c r="BF2783" s="13">
        <f t="shared" si="751"/>
        <v>0</v>
      </c>
      <c r="BG2783" s="13"/>
      <c r="BH2783" s="13">
        <f t="shared" si="752"/>
        <v>686006.24874422769</v>
      </c>
      <c r="BI2783" s="13">
        <f t="shared" si="753"/>
        <v>686000</v>
      </c>
      <c r="BJ2783" s="13">
        <v>751300</v>
      </c>
    </row>
    <row r="2784" spans="1:62" x14ac:dyDescent="0.25">
      <c r="A2784" t="s">
        <v>2985</v>
      </c>
      <c r="B2784" s="13">
        <v>130</v>
      </c>
      <c r="C2784">
        <v>553867</v>
      </c>
      <c r="D2784">
        <v>1</v>
      </c>
      <c r="E2784">
        <v>0</v>
      </c>
      <c r="F2784">
        <v>0</v>
      </c>
      <c r="G2784">
        <v>0</v>
      </c>
      <c r="H2784">
        <v>0</v>
      </c>
      <c r="I2784" t="s">
        <v>110</v>
      </c>
      <c r="J2784">
        <v>553786</v>
      </c>
      <c r="K2784" t="s">
        <v>741</v>
      </c>
      <c r="L2784">
        <v>553786</v>
      </c>
      <c r="M2784" t="s">
        <v>741</v>
      </c>
      <c r="N2784">
        <v>553786</v>
      </c>
      <c r="O2784" t="s">
        <v>741</v>
      </c>
      <c r="P2784">
        <v>553425</v>
      </c>
      <c r="Q2784" t="s">
        <v>109</v>
      </c>
      <c r="R2784" s="13">
        <v>70488.701001315436</v>
      </c>
      <c r="S2784" s="13"/>
      <c r="T2784" s="13"/>
      <c r="U2784" s="13"/>
      <c r="V2784" s="13">
        <f t="shared" si="737"/>
        <v>0</v>
      </c>
      <c r="W2784" s="13"/>
      <c r="X2784" s="13">
        <f t="shared" si="738"/>
        <v>0</v>
      </c>
      <c r="Y2784" s="13"/>
      <c r="Z2784" s="13">
        <f t="shared" si="739"/>
        <v>0</v>
      </c>
      <c r="AA2784" s="13"/>
      <c r="AB2784" s="13">
        <f t="shared" si="740"/>
        <v>0</v>
      </c>
      <c r="AC2784" s="13"/>
      <c r="AD2784" s="13"/>
      <c r="AE2784" s="13"/>
      <c r="AF2784" s="13"/>
      <c r="AG2784" s="13"/>
      <c r="AH2784" s="13"/>
      <c r="AI2784" s="13"/>
      <c r="AJ2784" s="13"/>
      <c r="AK2784" s="13">
        <f t="shared" si="741"/>
        <v>0</v>
      </c>
      <c r="AL2784" s="13"/>
      <c r="AM2784" s="13">
        <f t="shared" si="742"/>
        <v>0</v>
      </c>
      <c r="AN2784" s="13"/>
      <c r="AO2784" s="13">
        <v>0</v>
      </c>
      <c r="AP2784" s="13">
        <f t="shared" si="743"/>
        <v>0</v>
      </c>
      <c r="AQ2784" s="13"/>
      <c r="AR2784" s="13">
        <f t="shared" si="744"/>
        <v>0</v>
      </c>
      <c r="AS2784" s="13"/>
      <c r="AT2784" s="13">
        <f t="shared" si="745"/>
        <v>0</v>
      </c>
      <c r="AU2784" s="13"/>
      <c r="AV2784" s="13">
        <f t="shared" si="746"/>
        <v>0</v>
      </c>
      <c r="AW2784" s="13"/>
      <c r="AX2784" s="13">
        <f t="shared" si="747"/>
        <v>0</v>
      </c>
      <c r="AY2784" s="13"/>
      <c r="AZ2784" s="13">
        <f t="shared" si="748"/>
        <v>0</v>
      </c>
      <c r="BA2784" s="13"/>
      <c r="BB2784" s="13">
        <f t="shared" si="749"/>
        <v>0</v>
      </c>
      <c r="BC2784" s="13"/>
      <c r="BD2784" s="13">
        <f t="shared" si="750"/>
        <v>0</v>
      </c>
      <c r="BE2784" s="13"/>
      <c r="BF2784" s="13">
        <f t="shared" si="751"/>
        <v>0</v>
      </c>
      <c r="BG2784" s="13"/>
      <c r="BH2784" s="13">
        <f t="shared" si="752"/>
        <v>70488.701001315436</v>
      </c>
      <c r="BI2784" s="13">
        <f t="shared" si="753"/>
        <v>70500</v>
      </c>
      <c r="BJ2784" s="13">
        <v>70800</v>
      </c>
    </row>
    <row r="2785" spans="1:62" x14ac:dyDescent="0.25">
      <c r="A2785" t="s">
        <v>1657</v>
      </c>
      <c r="B2785" s="13">
        <v>450</v>
      </c>
      <c r="C2785">
        <v>585432</v>
      </c>
      <c r="D2785">
        <v>1</v>
      </c>
      <c r="E2785">
        <v>0</v>
      </c>
      <c r="F2785">
        <v>0</v>
      </c>
      <c r="G2785">
        <v>0</v>
      </c>
      <c r="H2785">
        <v>0</v>
      </c>
      <c r="I2785" t="s">
        <v>90</v>
      </c>
      <c r="J2785">
        <v>585882</v>
      </c>
      <c r="K2785" t="s">
        <v>1533</v>
      </c>
      <c r="L2785">
        <v>585891</v>
      </c>
      <c r="M2785" t="s">
        <v>768</v>
      </c>
      <c r="N2785">
        <v>585891</v>
      </c>
      <c r="O2785" t="s">
        <v>768</v>
      </c>
      <c r="P2785">
        <v>585891</v>
      </c>
      <c r="Q2785" t="s">
        <v>768</v>
      </c>
      <c r="R2785" s="13">
        <v>105287.21684757379</v>
      </c>
      <c r="S2785" s="13"/>
      <c r="T2785" s="13"/>
      <c r="U2785" s="13"/>
      <c r="V2785" s="13">
        <f t="shared" si="737"/>
        <v>0</v>
      </c>
      <c r="W2785" s="13"/>
      <c r="X2785" s="13">
        <f t="shared" si="738"/>
        <v>0</v>
      </c>
      <c r="Y2785" s="13"/>
      <c r="Z2785" s="13">
        <f t="shared" si="739"/>
        <v>0</v>
      </c>
      <c r="AA2785" s="13"/>
      <c r="AB2785" s="13">
        <f t="shared" si="740"/>
        <v>0</v>
      </c>
      <c r="AC2785" s="13"/>
      <c r="AD2785" s="13"/>
      <c r="AE2785" s="13"/>
      <c r="AF2785" s="13"/>
      <c r="AG2785" s="13"/>
      <c r="AH2785" s="13"/>
      <c r="AI2785" s="13"/>
      <c r="AJ2785" s="13"/>
      <c r="AK2785" s="13">
        <f t="shared" si="741"/>
        <v>0</v>
      </c>
      <c r="AL2785" s="13"/>
      <c r="AM2785" s="13">
        <f t="shared" si="742"/>
        <v>0</v>
      </c>
      <c r="AN2785" s="13"/>
      <c r="AO2785" s="13">
        <v>11</v>
      </c>
      <c r="AP2785" s="13">
        <f t="shared" si="743"/>
        <v>335500</v>
      </c>
      <c r="AQ2785" s="13"/>
      <c r="AR2785" s="13">
        <f t="shared" si="744"/>
        <v>0</v>
      </c>
      <c r="AS2785" s="13"/>
      <c r="AT2785" s="13">
        <f t="shared" si="745"/>
        <v>0</v>
      </c>
      <c r="AU2785" s="13"/>
      <c r="AV2785" s="13">
        <f t="shared" si="746"/>
        <v>0</v>
      </c>
      <c r="AW2785" s="13"/>
      <c r="AX2785" s="13">
        <f t="shared" si="747"/>
        <v>0</v>
      </c>
      <c r="AY2785" s="13"/>
      <c r="AZ2785" s="13">
        <f t="shared" si="748"/>
        <v>0</v>
      </c>
      <c r="BA2785" s="13"/>
      <c r="BB2785" s="13">
        <f t="shared" si="749"/>
        <v>0</v>
      </c>
      <c r="BC2785" s="13"/>
      <c r="BD2785" s="13">
        <f t="shared" si="750"/>
        <v>0</v>
      </c>
      <c r="BE2785" s="13"/>
      <c r="BF2785" s="13">
        <f t="shared" si="751"/>
        <v>0</v>
      </c>
      <c r="BG2785" s="13"/>
      <c r="BH2785" s="13">
        <f t="shared" si="752"/>
        <v>440787.21684757376</v>
      </c>
      <c r="BI2785" s="13">
        <f t="shared" si="753"/>
        <v>440800</v>
      </c>
      <c r="BJ2785" s="13">
        <v>507300</v>
      </c>
    </row>
    <row r="2786" spans="1:62" x14ac:dyDescent="0.25">
      <c r="A2786" t="s">
        <v>1657</v>
      </c>
      <c r="B2786" s="13">
        <v>199</v>
      </c>
      <c r="C2786">
        <v>552038</v>
      </c>
      <c r="D2786">
        <v>1</v>
      </c>
      <c r="E2786">
        <v>0</v>
      </c>
      <c r="F2786">
        <v>0</v>
      </c>
      <c r="G2786">
        <v>0</v>
      </c>
      <c r="H2786">
        <v>0</v>
      </c>
      <c r="I2786" t="s">
        <v>61</v>
      </c>
      <c r="J2786">
        <v>502839</v>
      </c>
      <c r="K2786" t="s">
        <v>397</v>
      </c>
      <c r="L2786">
        <v>503444</v>
      </c>
      <c r="M2786" t="s">
        <v>371</v>
      </c>
      <c r="N2786">
        <v>503444</v>
      </c>
      <c r="O2786" t="s">
        <v>371</v>
      </c>
      <c r="P2786">
        <v>503444</v>
      </c>
      <c r="Q2786" t="s">
        <v>371</v>
      </c>
      <c r="R2786" s="13">
        <v>70488.701001315436</v>
      </c>
      <c r="S2786" s="13"/>
      <c r="T2786" s="13"/>
      <c r="U2786" s="13"/>
      <c r="V2786" s="13">
        <f t="shared" si="737"/>
        <v>0</v>
      </c>
      <c r="W2786" s="13"/>
      <c r="X2786" s="13">
        <f t="shared" si="738"/>
        <v>0</v>
      </c>
      <c r="Y2786" s="13"/>
      <c r="Z2786" s="13">
        <f t="shared" si="739"/>
        <v>0</v>
      </c>
      <c r="AA2786" s="13"/>
      <c r="AB2786" s="13">
        <f t="shared" si="740"/>
        <v>0</v>
      </c>
      <c r="AC2786" s="13"/>
      <c r="AD2786" s="13"/>
      <c r="AE2786" s="13"/>
      <c r="AF2786" s="13"/>
      <c r="AG2786" s="13"/>
      <c r="AH2786" s="13"/>
      <c r="AI2786" s="13"/>
      <c r="AJ2786" s="13"/>
      <c r="AK2786" s="13">
        <f t="shared" si="741"/>
        <v>0</v>
      </c>
      <c r="AL2786" s="13"/>
      <c r="AM2786" s="13">
        <f t="shared" si="742"/>
        <v>0</v>
      </c>
      <c r="AN2786" s="13"/>
      <c r="AO2786" s="13">
        <v>1</v>
      </c>
      <c r="AP2786" s="13">
        <f t="shared" si="743"/>
        <v>30500</v>
      </c>
      <c r="AQ2786" s="13"/>
      <c r="AR2786" s="13">
        <f t="shared" si="744"/>
        <v>0</v>
      </c>
      <c r="AS2786" s="13"/>
      <c r="AT2786" s="13">
        <f t="shared" si="745"/>
        <v>0</v>
      </c>
      <c r="AU2786" s="13"/>
      <c r="AV2786" s="13">
        <f t="shared" si="746"/>
        <v>0</v>
      </c>
      <c r="AW2786" s="13"/>
      <c r="AX2786" s="13">
        <f t="shared" si="747"/>
        <v>0</v>
      </c>
      <c r="AY2786" s="13"/>
      <c r="AZ2786" s="13">
        <f t="shared" si="748"/>
        <v>0</v>
      </c>
      <c r="BA2786" s="13"/>
      <c r="BB2786" s="13">
        <f t="shared" si="749"/>
        <v>0</v>
      </c>
      <c r="BC2786" s="13"/>
      <c r="BD2786" s="13">
        <f t="shared" si="750"/>
        <v>0</v>
      </c>
      <c r="BE2786" s="13"/>
      <c r="BF2786" s="13">
        <f t="shared" si="751"/>
        <v>0</v>
      </c>
      <c r="BG2786" s="13"/>
      <c r="BH2786" s="13">
        <f t="shared" si="752"/>
        <v>100988.70100131544</v>
      </c>
      <c r="BI2786" s="13">
        <f t="shared" si="753"/>
        <v>101000</v>
      </c>
      <c r="BJ2786" s="13">
        <v>101300</v>
      </c>
    </row>
    <row r="2787" spans="1:62" x14ac:dyDescent="0.25">
      <c r="A2787" s="3" t="s">
        <v>1657</v>
      </c>
      <c r="B2787" s="13">
        <v>803</v>
      </c>
      <c r="C2787">
        <v>544418</v>
      </c>
      <c r="D2787">
        <v>1</v>
      </c>
      <c r="E2787">
        <v>1</v>
      </c>
      <c r="F2787">
        <v>0</v>
      </c>
      <c r="G2787">
        <v>0</v>
      </c>
      <c r="H2787">
        <v>0</v>
      </c>
      <c r="I2787" t="s">
        <v>90</v>
      </c>
      <c r="J2787">
        <v>544418</v>
      </c>
      <c r="K2787" t="s">
        <v>1657</v>
      </c>
      <c r="L2787">
        <v>545058</v>
      </c>
      <c r="M2787" t="s">
        <v>703</v>
      </c>
      <c r="N2787">
        <v>545058</v>
      </c>
      <c r="O2787" t="s">
        <v>703</v>
      </c>
      <c r="P2787">
        <v>545058</v>
      </c>
      <c r="Q2787" t="s">
        <v>703</v>
      </c>
      <c r="R2787" s="13">
        <v>186440.45741512836</v>
      </c>
      <c r="S2787" s="13">
        <v>2298</v>
      </c>
      <c r="T2787" s="13">
        <v>122919.24814091265</v>
      </c>
      <c r="U2787" s="13"/>
      <c r="V2787" s="13">
        <f t="shared" si="737"/>
        <v>0</v>
      </c>
      <c r="W2787" s="13">
        <v>3</v>
      </c>
      <c r="X2787" s="13">
        <f t="shared" si="738"/>
        <v>8892</v>
      </c>
      <c r="Y2787" s="13">
        <v>6</v>
      </c>
      <c r="Z2787" s="13">
        <f t="shared" si="739"/>
        <v>5928</v>
      </c>
      <c r="AA2787" s="13"/>
      <c r="AB2787" s="13">
        <f t="shared" si="740"/>
        <v>0</v>
      </c>
      <c r="AC2787" s="13"/>
      <c r="AD2787" s="13"/>
      <c r="AE2787" s="13"/>
      <c r="AF2787" s="13"/>
      <c r="AG2787" s="13"/>
      <c r="AH2787" s="13"/>
      <c r="AI2787" s="13"/>
      <c r="AJ2787" s="13"/>
      <c r="AK2787" s="13">
        <f t="shared" si="741"/>
        <v>0</v>
      </c>
      <c r="AL2787" s="13"/>
      <c r="AM2787" s="13">
        <f t="shared" si="742"/>
        <v>0</v>
      </c>
      <c r="AN2787" s="13"/>
      <c r="AO2787" s="13">
        <v>0</v>
      </c>
      <c r="AP2787" s="13">
        <f t="shared" si="743"/>
        <v>0</v>
      </c>
      <c r="AQ2787" s="13"/>
      <c r="AR2787" s="13">
        <f t="shared" si="744"/>
        <v>0</v>
      </c>
      <c r="AS2787" s="13"/>
      <c r="AT2787" s="13">
        <f t="shared" si="745"/>
        <v>0</v>
      </c>
      <c r="AU2787" s="13"/>
      <c r="AV2787" s="13">
        <f t="shared" si="746"/>
        <v>0</v>
      </c>
      <c r="AW2787" s="13"/>
      <c r="AX2787" s="13">
        <f t="shared" si="747"/>
        <v>0</v>
      </c>
      <c r="AY2787" s="13"/>
      <c r="AZ2787" s="13">
        <f t="shared" si="748"/>
        <v>0</v>
      </c>
      <c r="BA2787" s="13"/>
      <c r="BB2787" s="13">
        <f t="shared" si="749"/>
        <v>0</v>
      </c>
      <c r="BC2787" s="13"/>
      <c r="BD2787" s="13">
        <f t="shared" si="750"/>
        <v>0</v>
      </c>
      <c r="BE2787" s="13"/>
      <c r="BF2787" s="13">
        <f t="shared" si="751"/>
        <v>0</v>
      </c>
      <c r="BG2787" s="13"/>
      <c r="BH2787" s="13">
        <f t="shared" si="752"/>
        <v>324179.70555604098</v>
      </c>
      <c r="BI2787" s="13">
        <f t="shared" si="753"/>
        <v>324200</v>
      </c>
      <c r="BJ2787" s="13">
        <v>323500</v>
      </c>
    </row>
    <row r="2788" spans="1:62" x14ac:dyDescent="0.25">
      <c r="A2788" t="s">
        <v>2986</v>
      </c>
      <c r="B2788" s="13">
        <v>160</v>
      </c>
      <c r="C2788">
        <v>573400</v>
      </c>
      <c r="D2788">
        <v>1</v>
      </c>
      <c r="E2788">
        <v>0</v>
      </c>
      <c r="F2788">
        <v>0</v>
      </c>
      <c r="G2788">
        <v>0</v>
      </c>
      <c r="H2788">
        <v>0</v>
      </c>
      <c r="I2788" t="s">
        <v>51</v>
      </c>
      <c r="J2788">
        <v>577626</v>
      </c>
      <c r="K2788" t="s">
        <v>1228</v>
      </c>
      <c r="L2788">
        <v>577626</v>
      </c>
      <c r="M2788" t="s">
        <v>1228</v>
      </c>
      <c r="N2788">
        <v>577626</v>
      </c>
      <c r="O2788" t="s">
        <v>1228</v>
      </c>
      <c r="P2788">
        <v>577626</v>
      </c>
      <c r="Q2788" t="s">
        <v>1228</v>
      </c>
      <c r="R2788" s="13">
        <v>70488.701001315436</v>
      </c>
      <c r="S2788" s="13"/>
      <c r="T2788" s="13"/>
      <c r="U2788" s="13"/>
      <c r="V2788" s="13">
        <f t="shared" si="737"/>
        <v>0</v>
      </c>
      <c r="W2788" s="13"/>
      <c r="X2788" s="13">
        <f t="shared" si="738"/>
        <v>0</v>
      </c>
      <c r="Y2788" s="13"/>
      <c r="Z2788" s="13">
        <f t="shared" si="739"/>
        <v>0</v>
      </c>
      <c r="AA2788" s="13"/>
      <c r="AB2788" s="13">
        <f t="shared" si="740"/>
        <v>0</v>
      </c>
      <c r="AC2788" s="13"/>
      <c r="AD2788" s="13"/>
      <c r="AE2788" s="13"/>
      <c r="AF2788" s="13"/>
      <c r="AG2788" s="13"/>
      <c r="AH2788" s="13"/>
      <c r="AI2788" s="13"/>
      <c r="AJ2788" s="13"/>
      <c r="AK2788" s="13">
        <f t="shared" si="741"/>
        <v>0</v>
      </c>
      <c r="AL2788" s="13"/>
      <c r="AM2788" s="13">
        <f t="shared" si="742"/>
        <v>0</v>
      </c>
      <c r="AN2788" s="13"/>
      <c r="AO2788" s="13">
        <v>0</v>
      </c>
      <c r="AP2788" s="13">
        <f t="shared" si="743"/>
        <v>0</v>
      </c>
      <c r="AQ2788" s="13"/>
      <c r="AR2788" s="13">
        <f t="shared" si="744"/>
        <v>0</v>
      </c>
      <c r="AS2788" s="13"/>
      <c r="AT2788" s="13">
        <f t="shared" si="745"/>
        <v>0</v>
      </c>
      <c r="AU2788" s="13"/>
      <c r="AV2788" s="13">
        <f t="shared" si="746"/>
        <v>0</v>
      </c>
      <c r="AW2788" s="13"/>
      <c r="AX2788" s="13">
        <f t="shared" si="747"/>
        <v>0</v>
      </c>
      <c r="AY2788" s="13"/>
      <c r="AZ2788" s="13">
        <f t="shared" si="748"/>
        <v>0</v>
      </c>
      <c r="BA2788" s="13"/>
      <c r="BB2788" s="13">
        <f t="shared" si="749"/>
        <v>0</v>
      </c>
      <c r="BC2788" s="13"/>
      <c r="BD2788" s="13">
        <f t="shared" si="750"/>
        <v>0</v>
      </c>
      <c r="BE2788" s="13"/>
      <c r="BF2788" s="13">
        <f t="shared" si="751"/>
        <v>0</v>
      </c>
      <c r="BG2788" s="13"/>
      <c r="BH2788" s="13">
        <f t="shared" si="752"/>
        <v>70488.701001315436</v>
      </c>
      <c r="BI2788" s="13">
        <f t="shared" si="753"/>
        <v>70500</v>
      </c>
      <c r="BJ2788" s="13">
        <v>70800</v>
      </c>
    </row>
    <row r="2789" spans="1:62" x14ac:dyDescent="0.25">
      <c r="A2789" t="s">
        <v>2987</v>
      </c>
      <c r="B2789" s="13">
        <v>1507</v>
      </c>
      <c r="C2789">
        <v>540226</v>
      </c>
      <c r="D2789">
        <v>1</v>
      </c>
      <c r="E2789">
        <v>0</v>
      </c>
      <c r="F2789">
        <v>0</v>
      </c>
      <c r="G2789">
        <v>0</v>
      </c>
      <c r="H2789">
        <v>0</v>
      </c>
      <c r="I2789" t="s">
        <v>61</v>
      </c>
      <c r="J2789">
        <v>541265</v>
      </c>
      <c r="K2789" t="s">
        <v>2988</v>
      </c>
      <c r="L2789">
        <v>523704</v>
      </c>
      <c r="M2789" t="s">
        <v>474</v>
      </c>
      <c r="N2789">
        <v>523704</v>
      </c>
      <c r="O2789" t="s">
        <v>474</v>
      </c>
      <c r="P2789">
        <v>523704</v>
      </c>
      <c r="Q2789" t="s">
        <v>474</v>
      </c>
      <c r="R2789" s="13">
        <v>345996.36078538536</v>
      </c>
      <c r="S2789" s="13"/>
      <c r="T2789" s="13"/>
      <c r="U2789" s="13"/>
      <c r="V2789" s="13">
        <f t="shared" si="737"/>
        <v>0</v>
      </c>
      <c r="W2789" s="13"/>
      <c r="X2789" s="13">
        <f t="shared" si="738"/>
        <v>0</v>
      </c>
      <c r="Y2789" s="13"/>
      <c r="Z2789" s="13">
        <f t="shared" si="739"/>
        <v>0</v>
      </c>
      <c r="AA2789" s="13"/>
      <c r="AB2789" s="13">
        <f t="shared" si="740"/>
        <v>0</v>
      </c>
      <c r="AC2789" s="13"/>
      <c r="AD2789" s="13"/>
      <c r="AE2789" s="13"/>
      <c r="AF2789" s="13"/>
      <c r="AG2789" s="13"/>
      <c r="AH2789" s="13"/>
      <c r="AI2789" s="13"/>
      <c r="AJ2789" s="13"/>
      <c r="AK2789" s="13">
        <f t="shared" si="741"/>
        <v>0</v>
      </c>
      <c r="AL2789" s="13"/>
      <c r="AM2789" s="13">
        <f t="shared" si="742"/>
        <v>0</v>
      </c>
      <c r="AN2789" s="13"/>
      <c r="AO2789" s="13">
        <v>3</v>
      </c>
      <c r="AP2789" s="13">
        <f t="shared" si="743"/>
        <v>91500</v>
      </c>
      <c r="AQ2789" s="13"/>
      <c r="AR2789" s="13">
        <f t="shared" si="744"/>
        <v>0</v>
      </c>
      <c r="AS2789" s="13"/>
      <c r="AT2789" s="13">
        <f t="shared" si="745"/>
        <v>0</v>
      </c>
      <c r="AU2789" s="13"/>
      <c r="AV2789" s="13">
        <f t="shared" si="746"/>
        <v>0</v>
      </c>
      <c r="AW2789" s="13"/>
      <c r="AX2789" s="13">
        <f t="shared" si="747"/>
        <v>0</v>
      </c>
      <c r="AY2789" s="13"/>
      <c r="AZ2789" s="13">
        <f t="shared" si="748"/>
        <v>0</v>
      </c>
      <c r="BA2789" s="13"/>
      <c r="BB2789" s="13">
        <f t="shared" si="749"/>
        <v>0</v>
      </c>
      <c r="BC2789" s="13"/>
      <c r="BD2789" s="13">
        <f t="shared" si="750"/>
        <v>0</v>
      </c>
      <c r="BE2789" s="13"/>
      <c r="BF2789" s="13">
        <f t="shared" si="751"/>
        <v>0</v>
      </c>
      <c r="BG2789" s="13"/>
      <c r="BH2789" s="13">
        <f t="shared" si="752"/>
        <v>437496.36078538536</v>
      </c>
      <c r="BI2789" s="13">
        <f t="shared" si="753"/>
        <v>437500</v>
      </c>
      <c r="BJ2789" s="13">
        <v>442800</v>
      </c>
    </row>
    <row r="2790" spans="1:62" x14ac:dyDescent="0.25">
      <c r="A2790" t="s">
        <v>2989</v>
      </c>
      <c r="B2790" s="13">
        <v>118</v>
      </c>
      <c r="C2790">
        <v>546518</v>
      </c>
      <c r="D2790">
        <v>1</v>
      </c>
      <c r="E2790">
        <v>0</v>
      </c>
      <c r="F2790">
        <v>0</v>
      </c>
      <c r="G2790">
        <v>0</v>
      </c>
      <c r="H2790">
        <v>0</v>
      </c>
      <c r="I2790" t="s">
        <v>85</v>
      </c>
      <c r="J2790">
        <v>563404</v>
      </c>
      <c r="K2790" t="s">
        <v>2589</v>
      </c>
      <c r="L2790">
        <v>563404</v>
      </c>
      <c r="M2790" t="s">
        <v>2589</v>
      </c>
      <c r="N2790">
        <v>563404</v>
      </c>
      <c r="O2790" t="s">
        <v>2589</v>
      </c>
      <c r="P2790">
        <v>563102</v>
      </c>
      <c r="Q2790" t="s">
        <v>1464</v>
      </c>
      <c r="R2790" s="13">
        <v>70488.701001315436</v>
      </c>
      <c r="S2790" s="13"/>
      <c r="T2790" s="13"/>
      <c r="U2790" s="13"/>
      <c r="V2790" s="13">
        <f t="shared" si="737"/>
        <v>0</v>
      </c>
      <c r="W2790" s="13"/>
      <c r="X2790" s="13">
        <f t="shared" si="738"/>
        <v>0</v>
      </c>
      <c r="Y2790" s="13"/>
      <c r="Z2790" s="13">
        <f t="shared" si="739"/>
        <v>0</v>
      </c>
      <c r="AA2790" s="13"/>
      <c r="AB2790" s="13">
        <f t="shared" si="740"/>
        <v>0</v>
      </c>
      <c r="AC2790" s="13"/>
      <c r="AD2790" s="13"/>
      <c r="AE2790" s="13"/>
      <c r="AF2790" s="13"/>
      <c r="AG2790" s="13"/>
      <c r="AH2790" s="13"/>
      <c r="AI2790" s="13"/>
      <c r="AJ2790" s="13"/>
      <c r="AK2790" s="13">
        <f t="shared" si="741"/>
        <v>0</v>
      </c>
      <c r="AL2790" s="13"/>
      <c r="AM2790" s="13">
        <f t="shared" si="742"/>
        <v>0</v>
      </c>
      <c r="AN2790" s="13"/>
      <c r="AO2790" s="13">
        <v>0</v>
      </c>
      <c r="AP2790" s="13">
        <f t="shared" si="743"/>
        <v>0</v>
      </c>
      <c r="AQ2790" s="13"/>
      <c r="AR2790" s="13">
        <f t="shared" si="744"/>
        <v>0</v>
      </c>
      <c r="AS2790" s="13"/>
      <c r="AT2790" s="13">
        <f t="shared" si="745"/>
        <v>0</v>
      </c>
      <c r="AU2790" s="13"/>
      <c r="AV2790" s="13">
        <f t="shared" si="746"/>
        <v>0</v>
      </c>
      <c r="AW2790" s="13"/>
      <c r="AX2790" s="13">
        <f t="shared" si="747"/>
        <v>0</v>
      </c>
      <c r="AY2790" s="13"/>
      <c r="AZ2790" s="13">
        <f t="shared" si="748"/>
        <v>0</v>
      </c>
      <c r="BA2790" s="13"/>
      <c r="BB2790" s="13">
        <f t="shared" si="749"/>
        <v>0</v>
      </c>
      <c r="BC2790" s="13"/>
      <c r="BD2790" s="13">
        <f t="shared" si="750"/>
        <v>0</v>
      </c>
      <c r="BE2790" s="13"/>
      <c r="BF2790" s="13">
        <f t="shared" si="751"/>
        <v>0</v>
      </c>
      <c r="BG2790" s="13"/>
      <c r="BH2790" s="13">
        <f t="shared" si="752"/>
        <v>70488.701001315436</v>
      </c>
      <c r="BI2790" s="13">
        <f t="shared" si="753"/>
        <v>70500</v>
      </c>
      <c r="BJ2790" s="13">
        <v>70800</v>
      </c>
    </row>
    <row r="2791" spans="1:62" x14ac:dyDescent="0.25">
      <c r="A2791" s="3" t="s">
        <v>2990</v>
      </c>
      <c r="B2791" s="13">
        <v>1559</v>
      </c>
      <c r="C2791">
        <v>545601</v>
      </c>
      <c r="D2791">
        <v>1</v>
      </c>
      <c r="E2791">
        <v>1</v>
      </c>
      <c r="F2791">
        <v>0</v>
      </c>
      <c r="G2791">
        <v>0</v>
      </c>
      <c r="H2791">
        <v>0</v>
      </c>
      <c r="I2791" t="s">
        <v>23</v>
      </c>
      <c r="J2791">
        <v>545601</v>
      </c>
      <c r="K2791" t="s">
        <v>2990</v>
      </c>
      <c r="L2791">
        <v>545848</v>
      </c>
      <c r="M2791" t="s">
        <v>1816</v>
      </c>
      <c r="N2791">
        <v>545848</v>
      </c>
      <c r="O2791" t="s">
        <v>1816</v>
      </c>
      <c r="P2791">
        <v>545392</v>
      </c>
      <c r="Q2791" t="s">
        <v>290</v>
      </c>
      <c r="R2791" s="13">
        <v>357682.70872601878</v>
      </c>
      <c r="S2791" s="13">
        <v>1559</v>
      </c>
      <c r="T2791" s="13">
        <v>83467.813296845183</v>
      </c>
      <c r="U2791" s="13">
        <v>1</v>
      </c>
      <c r="V2791" s="13">
        <f t="shared" si="737"/>
        <v>741</v>
      </c>
      <c r="W2791" s="13">
        <v>6</v>
      </c>
      <c r="X2791" s="13">
        <f t="shared" si="738"/>
        <v>17784</v>
      </c>
      <c r="Y2791" s="13">
        <v>4</v>
      </c>
      <c r="Z2791" s="13">
        <f t="shared" si="739"/>
        <v>3952</v>
      </c>
      <c r="AA2791" s="13">
        <v>5</v>
      </c>
      <c r="AB2791" s="13">
        <f t="shared" si="740"/>
        <v>1235</v>
      </c>
      <c r="AC2791" s="13"/>
      <c r="AD2791" s="13"/>
      <c r="AE2791" s="13"/>
      <c r="AF2791" s="13"/>
      <c r="AG2791" s="13"/>
      <c r="AH2791" s="13"/>
      <c r="AI2791" s="13"/>
      <c r="AJ2791" s="13"/>
      <c r="AK2791" s="13">
        <f t="shared" si="741"/>
        <v>0</v>
      </c>
      <c r="AL2791" s="13"/>
      <c r="AM2791" s="13">
        <f t="shared" si="742"/>
        <v>0</v>
      </c>
      <c r="AN2791" s="13"/>
      <c r="AO2791" s="13">
        <v>0</v>
      </c>
      <c r="AP2791" s="13">
        <f t="shared" si="743"/>
        <v>0</v>
      </c>
      <c r="AQ2791" s="13"/>
      <c r="AR2791" s="13">
        <f t="shared" si="744"/>
        <v>0</v>
      </c>
      <c r="AS2791" s="13"/>
      <c r="AT2791" s="13">
        <f t="shared" si="745"/>
        <v>0</v>
      </c>
      <c r="AU2791" s="13"/>
      <c r="AV2791" s="13">
        <f t="shared" si="746"/>
        <v>0</v>
      </c>
      <c r="AW2791" s="13"/>
      <c r="AX2791" s="13">
        <f t="shared" si="747"/>
        <v>0</v>
      </c>
      <c r="AY2791" s="13"/>
      <c r="AZ2791" s="13">
        <f t="shared" si="748"/>
        <v>0</v>
      </c>
      <c r="BA2791" s="13"/>
      <c r="BB2791" s="13">
        <f t="shared" si="749"/>
        <v>0</v>
      </c>
      <c r="BC2791" s="13"/>
      <c r="BD2791" s="13">
        <f t="shared" si="750"/>
        <v>0</v>
      </c>
      <c r="BE2791" s="13"/>
      <c r="BF2791" s="13">
        <f t="shared" si="751"/>
        <v>0</v>
      </c>
      <c r="BG2791" s="13"/>
      <c r="BH2791" s="13">
        <f t="shared" si="752"/>
        <v>464862.52202286397</v>
      </c>
      <c r="BI2791" s="13">
        <f t="shared" si="753"/>
        <v>464900</v>
      </c>
      <c r="BJ2791" s="13">
        <v>462300</v>
      </c>
    </row>
    <row r="2792" spans="1:62" x14ac:dyDescent="0.25">
      <c r="A2792" t="s">
        <v>2991</v>
      </c>
      <c r="B2792" s="13">
        <v>936</v>
      </c>
      <c r="C2792">
        <v>586331</v>
      </c>
      <c r="D2792">
        <v>1</v>
      </c>
      <c r="E2792">
        <v>0</v>
      </c>
      <c r="F2792">
        <v>0</v>
      </c>
      <c r="G2792">
        <v>0</v>
      </c>
      <c r="H2792">
        <v>0</v>
      </c>
      <c r="I2792" t="s">
        <v>30</v>
      </c>
      <c r="J2792">
        <v>586323</v>
      </c>
      <c r="K2792" t="s">
        <v>2934</v>
      </c>
      <c r="L2792">
        <v>586714</v>
      </c>
      <c r="M2792" t="s">
        <v>622</v>
      </c>
      <c r="N2792">
        <v>586714</v>
      </c>
      <c r="O2792" t="s">
        <v>622</v>
      </c>
      <c r="P2792">
        <v>586722</v>
      </c>
      <c r="Q2792" t="s">
        <v>440</v>
      </c>
      <c r="R2792" s="13">
        <v>216794.45441859827</v>
      </c>
      <c r="S2792" s="13"/>
      <c r="T2792" s="13"/>
      <c r="U2792" s="13"/>
      <c r="V2792" s="13">
        <f t="shared" si="737"/>
        <v>0</v>
      </c>
      <c r="W2792" s="13"/>
      <c r="X2792" s="13">
        <f t="shared" si="738"/>
        <v>0</v>
      </c>
      <c r="Y2792" s="13"/>
      <c r="Z2792" s="13">
        <f t="shared" si="739"/>
        <v>0</v>
      </c>
      <c r="AA2792" s="13"/>
      <c r="AB2792" s="13">
        <f t="shared" si="740"/>
        <v>0</v>
      </c>
      <c r="AC2792" s="13"/>
      <c r="AD2792" s="13"/>
      <c r="AE2792" s="13"/>
      <c r="AF2792" s="13"/>
      <c r="AG2792" s="13"/>
      <c r="AH2792" s="13"/>
      <c r="AI2792" s="13"/>
      <c r="AJ2792" s="13"/>
      <c r="AK2792" s="13">
        <f t="shared" si="741"/>
        <v>0</v>
      </c>
      <c r="AL2792" s="13"/>
      <c r="AM2792" s="13">
        <f t="shared" si="742"/>
        <v>0</v>
      </c>
      <c r="AN2792" s="13"/>
      <c r="AO2792" s="13">
        <v>0</v>
      </c>
      <c r="AP2792" s="13">
        <f t="shared" si="743"/>
        <v>0</v>
      </c>
      <c r="AQ2792" s="13"/>
      <c r="AR2792" s="13">
        <f t="shared" si="744"/>
        <v>0</v>
      </c>
      <c r="AS2792" s="13"/>
      <c r="AT2792" s="13">
        <f t="shared" si="745"/>
        <v>0</v>
      </c>
      <c r="AU2792" s="13"/>
      <c r="AV2792" s="13">
        <f t="shared" si="746"/>
        <v>0</v>
      </c>
      <c r="AW2792" s="13"/>
      <c r="AX2792" s="13">
        <f t="shared" si="747"/>
        <v>0</v>
      </c>
      <c r="AY2792" s="13"/>
      <c r="AZ2792" s="13">
        <f t="shared" si="748"/>
        <v>0</v>
      </c>
      <c r="BA2792" s="13"/>
      <c r="BB2792" s="13">
        <f t="shared" si="749"/>
        <v>0</v>
      </c>
      <c r="BC2792" s="13"/>
      <c r="BD2792" s="13">
        <f t="shared" si="750"/>
        <v>0</v>
      </c>
      <c r="BE2792" s="13"/>
      <c r="BF2792" s="13">
        <f t="shared" si="751"/>
        <v>0</v>
      </c>
      <c r="BG2792" s="13"/>
      <c r="BH2792" s="13">
        <f t="shared" si="752"/>
        <v>216794.45441859827</v>
      </c>
      <c r="BI2792" s="13">
        <f t="shared" si="753"/>
        <v>216800</v>
      </c>
      <c r="BJ2792" s="13">
        <v>219200</v>
      </c>
    </row>
    <row r="2793" spans="1:62" x14ac:dyDescent="0.25">
      <c r="A2793" t="s">
        <v>2991</v>
      </c>
      <c r="B2793" s="13">
        <v>61</v>
      </c>
      <c r="C2793">
        <v>553875</v>
      </c>
      <c r="D2793">
        <v>1</v>
      </c>
      <c r="E2793">
        <v>0</v>
      </c>
      <c r="F2793">
        <v>0</v>
      </c>
      <c r="G2793">
        <v>0</v>
      </c>
      <c r="H2793">
        <v>0</v>
      </c>
      <c r="I2793" t="s">
        <v>30</v>
      </c>
      <c r="J2793">
        <v>582158</v>
      </c>
      <c r="K2793" t="s">
        <v>1009</v>
      </c>
      <c r="L2793">
        <v>582158</v>
      </c>
      <c r="M2793" t="s">
        <v>1009</v>
      </c>
      <c r="N2793">
        <v>581372</v>
      </c>
      <c r="O2793" t="s">
        <v>216</v>
      </c>
      <c r="P2793">
        <v>581372</v>
      </c>
      <c r="Q2793" t="s">
        <v>216</v>
      </c>
      <c r="R2793" s="13">
        <v>70488.701001315436</v>
      </c>
      <c r="S2793" s="13"/>
      <c r="T2793" s="13"/>
      <c r="U2793" s="13"/>
      <c r="V2793" s="13">
        <f t="shared" si="737"/>
        <v>0</v>
      </c>
      <c r="W2793" s="13"/>
      <c r="X2793" s="13">
        <f t="shared" si="738"/>
        <v>0</v>
      </c>
      <c r="Y2793" s="13"/>
      <c r="Z2793" s="13">
        <f t="shared" si="739"/>
        <v>0</v>
      </c>
      <c r="AA2793" s="13"/>
      <c r="AB2793" s="13">
        <f t="shared" si="740"/>
        <v>0</v>
      </c>
      <c r="AC2793" s="13"/>
      <c r="AD2793" s="13"/>
      <c r="AE2793" s="13"/>
      <c r="AF2793" s="13"/>
      <c r="AG2793" s="13"/>
      <c r="AH2793" s="13"/>
      <c r="AI2793" s="13"/>
      <c r="AJ2793" s="13"/>
      <c r="AK2793" s="13">
        <f t="shared" si="741"/>
        <v>0</v>
      </c>
      <c r="AL2793" s="13"/>
      <c r="AM2793" s="13">
        <f t="shared" si="742"/>
        <v>0</v>
      </c>
      <c r="AN2793" s="13"/>
      <c r="AO2793" s="13">
        <v>0</v>
      </c>
      <c r="AP2793" s="13">
        <f t="shared" si="743"/>
        <v>0</v>
      </c>
      <c r="AQ2793" s="13"/>
      <c r="AR2793" s="13">
        <f t="shared" si="744"/>
        <v>0</v>
      </c>
      <c r="AS2793" s="13"/>
      <c r="AT2793" s="13">
        <f t="shared" si="745"/>
        <v>0</v>
      </c>
      <c r="AU2793" s="13"/>
      <c r="AV2793" s="13">
        <f t="shared" si="746"/>
        <v>0</v>
      </c>
      <c r="AW2793" s="13"/>
      <c r="AX2793" s="13">
        <f t="shared" si="747"/>
        <v>0</v>
      </c>
      <c r="AY2793" s="13"/>
      <c r="AZ2793" s="13">
        <f t="shared" si="748"/>
        <v>0</v>
      </c>
      <c r="BA2793" s="13"/>
      <c r="BB2793" s="13">
        <f t="shared" si="749"/>
        <v>0</v>
      </c>
      <c r="BC2793" s="13"/>
      <c r="BD2793" s="13">
        <f t="shared" si="750"/>
        <v>0</v>
      </c>
      <c r="BE2793" s="13"/>
      <c r="BF2793" s="13">
        <f t="shared" si="751"/>
        <v>0</v>
      </c>
      <c r="BG2793" s="13"/>
      <c r="BH2793" s="13">
        <f t="shared" si="752"/>
        <v>70488.701001315436</v>
      </c>
      <c r="BI2793" s="13">
        <f t="shared" si="753"/>
        <v>70500</v>
      </c>
      <c r="BJ2793" s="13">
        <v>70800</v>
      </c>
    </row>
    <row r="2794" spans="1:62" x14ac:dyDescent="0.25">
      <c r="A2794" t="s">
        <v>2992</v>
      </c>
      <c r="B2794" s="13">
        <v>689</v>
      </c>
      <c r="C2794">
        <v>567272</v>
      </c>
      <c r="D2794">
        <v>1</v>
      </c>
      <c r="E2794">
        <v>0</v>
      </c>
      <c r="F2794">
        <v>0</v>
      </c>
      <c r="G2794">
        <v>0</v>
      </c>
      <c r="H2794">
        <v>0</v>
      </c>
      <c r="I2794" t="s">
        <v>85</v>
      </c>
      <c r="J2794">
        <v>567256</v>
      </c>
      <c r="K2794" t="s">
        <v>687</v>
      </c>
      <c r="L2794">
        <v>567256</v>
      </c>
      <c r="M2794" t="s">
        <v>687</v>
      </c>
      <c r="N2794">
        <v>567256</v>
      </c>
      <c r="O2794" t="s">
        <v>687</v>
      </c>
      <c r="P2794">
        <v>567256</v>
      </c>
      <c r="Q2794" t="s">
        <v>687</v>
      </c>
      <c r="R2794" s="13">
        <v>160331.87833226565</v>
      </c>
      <c r="S2794" s="13"/>
      <c r="T2794" s="13"/>
      <c r="U2794" s="13"/>
      <c r="V2794" s="13">
        <f t="shared" si="737"/>
        <v>0</v>
      </c>
      <c r="W2794" s="13"/>
      <c r="X2794" s="13">
        <f t="shared" si="738"/>
        <v>0</v>
      </c>
      <c r="Y2794" s="13"/>
      <c r="Z2794" s="13">
        <f t="shared" si="739"/>
        <v>0</v>
      </c>
      <c r="AA2794" s="13"/>
      <c r="AB2794" s="13">
        <f t="shared" si="740"/>
        <v>0</v>
      </c>
      <c r="AC2794" s="13"/>
      <c r="AD2794" s="13"/>
      <c r="AE2794" s="13"/>
      <c r="AF2794" s="13"/>
      <c r="AG2794" s="13"/>
      <c r="AH2794" s="13"/>
      <c r="AI2794" s="13"/>
      <c r="AJ2794" s="13"/>
      <c r="AK2794" s="13">
        <f t="shared" si="741"/>
        <v>0</v>
      </c>
      <c r="AL2794" s="13"/>
      <c r="AM2794" s="13">
        <f t="shared" si="742"/>
        <v>0</v>
      </c>
      <c r="AN2794" s="13"/>
      <c r="AO2794" s="13">
        <v>0</v>
      </c>
      <c r="AP2794" s="13">
        <f t="shared" si="743"/>
        <v>0</v>
      </c>
      <c r="AQ2794" s="13"/>
      <c r="AR2794" s="13">
        <f t="shared" si="744"/>
        <v>0</v>
      </c>
      <c r="AS2794" s="13"/>
      <c r="AT2794" s="13">
        <f t="shared" si="745"/>
        <v>0</v>
      </c>
      <c r="AU2794" s="13"/>
      <c r="AV2794" s="13">
        <f t="shared" si="746"/>
        <v>0</v>
      </c>
      <c r="AW2794" s="13"/>
      <c r="AX2794" s="13">
        <f t="shared" si="747"/>
        <v>0</v>
      </c>
      <c r="AY2794" s="13"/>
      <c r="AZ2794" s="13">
        <f t="shared" si="748"/>
        <v>0</v>
      </c>
      <c r="BA2794" s="13"/>
      <c r="BB2794" s="13">
        <f t="shared" si="749"/>
        <v>0</v>
      </c>
      <c r="BC2794" s="13"/>
      <c r="BD2794" s="13">
        <f t="shared" si="750"/>
        <v>0</v>
      </c>
      <c r="BE2794" s="13"/>
      <c r="BF2794" s="13">
        <f t="shared" si="751"/>
        <v>0</v>
      </c>
      <c r="BG2794" s="13"/>
      <c r="BH2794" s="13">
        <f t="shared" si="752"/>
        <v>160331.87833226565</v>
      </c>
      <c r="BI2794" s="13">
        <f t="shared" si="753"/>
        <v>160300</v>
      </c>
      <c r="BJ2794" s="13">
        <v>158600</v>
      </c>
    </row>
    <row r="2795" spans="1:62" x14ac:dyDescent="0.25">
      <c r="A2795" t="s">
        <v>2993</v>
      </c>
      <c r="B2795" s="13">
        <v>922</v>
      </c>
      <c r="C2795">
        <v>588709</v>
      </c>
      <c r="D2795">
        <v>1</v>
      </c>
      <c r="E2795">
        <v>0</v>
      </c>
      <c r="F2795">
        <v>0</v>
      </c>
      <c r="G2795">
        <v>0</v>
      </c>
      <c r="H2795">
        <v>0</v>
      </c>
      <c r="I2795" t="s">
        <v>90</v>
      </c>
      <c r="J2795">
        <v>588393</v>
      </c>
      <c r="K2795" t="s">
        <v>446</v>
      </c>
      <c r="L2795">
        <v>588393</v>
      </c>
      <c r="M2795" t="s">
        <v>446</v>
      </c>
      <c r="N2795">
        <v>588393</v>
      </c>
      <c r="O2795" t="s">
        <v>446</v>
      </c>
      <c r="P2795">
        <v>588393</v>
      </c>
      <c r="Q2795" t="s">
        <v>446</v>
      </c>
      <c r="R2795" s="13">
        <v>213604.40711382058</v>
      </c>
      <c r="S2795" s="13"/>
      <c r="T2795" s="13"/>
      <c r="U2795" s="13"/>
      <c r="V2795" s="13">
        <f t="shared" si="737"/>
        <v>0</v>
      </c>
      <c r="W2795" s="13"/>
      <c r="X2795" s="13">
        <f t="shared" si="738"/>
        <v>0</v>
      </c>
      <c r="Y2795" s="13"/>
      <c r="Z2795" s="13">
        <f t="shared" si="739"/>
        <v>0</v>
      </c>
      <c r="AA2795" s="13"/>
      <c r="AB2795" s="13">
        <f t="shared" si="740"/>
        <v>0</v>
      </c>
      <c r="AC2795" s="13"/>
      <c r="AD2795" s="13"/>
      <c r="AE2795" s="13"/>
      <c r="AF2795" s="13"/>
      <c r="AG2795" s="13"/>
      <c r="AH2795" s="13"/>
      <c r="AI2795" s="13"/>
      <c r="AJ2795" s="13"/>
      <c r="AK2795" s="13">
        <f t="shared" si="741"/>
        <v>0</v>
      </c>
      <c r="AL2795" s="13"/>
      <c r="AM2795" s="13">
        <f t="shared" si="742"/>
        <v>0</v>
      </c>
      <c r="AN2795" s="13"/>
      <c r="AO2795" s="13">
        <v>2</v>
      </c>
      <c r="AP2795" s="13">
        <f t="shared" si="743"/>
        <v>61000</v>
      </c>
      <c r="AQ2795" s="13"/>
      <c r="AR2795" s="13">
        <f t="shared" si="744"/>
        <v>0</v>
      </c>
      <c r="AS2795" s="13"/>
      <c r="AT2795" s="13">
        <f t="shared" si="745"/>
        <v>0</v>
      </c>
      <c r="AU2795" s="13"/>
      <c r="AV2795" s="13">
        <f t="shared" si="746"/>
        <v>0</v>
      </c>
      <c r="AW2795" s="13"/>
      <c r="AX2795" s="13">
        <f t="shared" si="747"/>
        <v>0</v>
      </c>
      <c r="AY2795" s="13"/>
      <c r="AZ2795" s="13">
        <f t="shared" si="748"/>
        <v>0</v>
      </c>
      <c r="BA2795" s="13"/>
      <c r="BB2795" s="13">
        <f t="shared" si="749"/>
        <v>0</v>
      </c>
      <c r="BC2795" s="13"/>
      <c r="BD2795" s="13">
        <f t="shared" si="750"/>
        <v>0</v>
      </c>
      <c r="BE2795" s="13"/>
      <c r="BF2795" s="13">
        <f t="shared" si="751"/>
        <v>0</v>
      </c>
      <c r="BG2795" s="13"/>
      <c r="BH2795" s="13">
        <f t="shared" si="752"/>
        <v>274604.40711382055</v>
      </c>
      <c r="BI2795" s="13">
        <f t="shared" si="753"/>
        <v>274600</v>
      </c>
      <c r="BJ2795" s="13">
        <v>245600</v>
      </c>
    </row>
    <row r="2796" spans="1:62" x14ac:dyDescent="0.25">
      <c r="A2796" t="s">
        <v>2993</v>
      </c>
      <c r="B2796" s="13">
        <v>186</v>
      </c>
      <c r="C2796">
        <v>570770</v>
      </c>
      <c r="D2796">
        <v>1</v>
      </c>
      <c r="E2796">
        <v>0</v>
      </c>
      <c r="F2796">
        <v>0</v>
      </c>
      <c r="G2796">
        <v>0</v>
      </c>
      <c r="H2796">
        <v>0</v>
      </c>
      <c r="I2796" t="s">
        <v>26</v>
      </c>
      <c r="J2796">
        <v>536971</v>
      </c>
      <c r="K2796" t="s">
        <v>2530</v>
      </c>
      <c r="L2796">
        <v>536326</v>
      </c>
      <c r="M2796" t="s">
        <v>368</v>
      </c>
      <c r="N2796">
        <v>536326</v>
      </c>
      <c r="O2796" t="s">
        <v>368</v>
      </c>
      <c r="P2796">
        <v>536326</v>
      </c>
      <c r="Q2796" t="s">
        <v>368</v>
      </c>
      <c r="R2796" s="13">
        <v>70488.701001315436</v>
      </c>
      <c r="S2796" s="13"/>
      <c r="T2796" s="13"/>
      <c r="U2796" s="13"/>
      <c r="V2796" s="13">
        <f t="shared" si="737"/>
        <v>0</v>
      </c>
      <c r="W2796" s="13"/>
      <c r="X2796" s="13">
        <f t="shared" si="738"/>
        <v>0</v>
      </c>
      <c r="Y2796" s="13"/>
      <c r="Z2796" s="13">
        <f t="shared" si="739"/>
        <v>0</v>
      </c>
      <c r="AA2796" s="13"/>
      <c r="AB2796" s="13">
        <f t="shared" si="740"/>
        <v>0</v>
      </c>
      <c r="AC2796" s="13"/>
      <c r="AD2796" s="13"/>
      <c r="AE2796" s="13"/>
      <c r="AF2796" s="13"/>
      <c r="AG2796" s="13"/>
      <c r="AH2796" s="13"/>
      <c r="AI2796" s="13"/>
      <c r="AJ2796" s="13"/>
      <c r="AK2796" s="13">
        <f t="shared" si="741"/>
        <v>0</v>
      </c>
      <c r="AL2796" s="13"/>
      <c r="AM2796" s="13">
        <f t="shared" si="742"/>
        <v>0</v>
      </c>
      <c r="AN2796" s="13"/>
      <c r="AO2796" s="13">
        <v>0</v>
      </c>
      <c r="AP2796" s="13">
        <f t="shared" si="743"/>
        <v>0</v>
      </c>
      <c r="AQ2796" s="13"/>
      <c r="AR2796" s="13">
        <f t="shared" si="744"/>
        <v>0</v>
      </c>
      <c r="AS2796" s="13"/>
      <c r="AT2796" s="13">
        <f t="shared" si="745"/>
        <v>0</v>
      </c>
      <c r="AU2796" s="13"/>
      <c r="AV2796" s="13">
        <f t="shared" si="746"/>
        <v>0</v>
      </c>
      <c r="AW2796" s="13"/>
      <c r="AX2796" s="13">
        <f t="shared" si="747"/>
        <v>0</v>
      </c>
      <c r="AY2796" s="13"/>
      <c r="AZ2796" s="13">
        <f t="shared" si="748"/>
        <v>0</v>
      </c>
      <c r="BA2796" s="13"/>
      <c r="BB2796" s="13">
        <f t="shared" si="749"/>
        <v>0</v>
      </c>
      <c r="BC2796" s="13"/>
      <c r="BD2796" s="13">
        <f t="shared" si="750"/>
        <v>0</v>
      </c>
      <c r="BE2796" s="13"/>
      <c r="BF2796" s="13">
        <f t="shared" si="751"/>
        <v>0</v>
      </c>
      <c r="BG2796" s="13"/>
      <c r="BH2796" s="13">
        <f t="shared" si="752"/>
        <v>70488.701001315436</v>
      </c>
      <c r="BI2796" s="13">
        <f t="shared" si="753"/>
        <v>70500</v>
      </c>
      <c r="BJ2796" s="13">
        <v>70800</v>
      </c>
    </row>
    <row r="2797" spans="1:62" x14ac:dyDescent="0.25">
      <c r="A2797" t="s">
        <v>803</v>
      </c>
      <c r="B2797" s="13">
        <v>353</v>
      </c>
      <c r="C2797">
        <v>536261</v>
      </c>
      <c r="D2797">
        <v>1</v>
      </c>
      <c r="E2797">
        <v>0</v>
      </c>
      <c r="F2797">
        <v>0</v>
      </c>
      <c r="G2797">
        <v>0</v>
      </c>
      <c r="H2797">
        <v>0</v>
      </c>
      <c r="I2797" t="s">
        <v>26</v>
      </c>
      <c r="J2797">
        <v>536971</v>
      </c>
      <c r="K2797" t="s">
        <v>2530</v>
      </c>
      <c r="L2797">
        <v>536326</v>
      </c>
      <c r="M2797" t="s">
        <v>368</v>
      </c>
      <c r="N2797">
        <v>536326</v>
      </c>
      <c r="O2797" t="s">
        <v>368</v>
      </c>
      <c r="P2797">
        <v>536326</v>
      </c>
      <c r="Q2797" t="s">
        <v>368</v>
      </c>
      <c r="R2797" s="13">
        <v>82809.48682795433</v>
      </c>
      <c r="S2797" s="13"/>
      <c r="T2797" s="13"/>
      <c r="U2797" s="13"/>
      <c r="V2797" s="13">
        <f t="shared" si="737"/>
        <v>0</v>
      </c>
      <c r="W2797" s="13"/>
      <c r="X2797" s="13">
        <f t="shared" si="738"/>
        <v>0</v>
      </c>
      <c r="Y2797" s="13"/>
      <c r="Z2797" s="13">
        <f t="shared" si="739"/>
        <v>0</v>
      </c>
      <c r="AA2797" s="13"/>
      <c r="AB2797" s="13">
        <f t="shared" si="740"/>
        <v>0</v>
      </c>
      <c r="AC2797" s="13"/>
      <c r="AD2797" s="13"/>
      <c r="AE2797" s="13"/>
      <c r="AF2797" s="13"/>
      <c r="AG2797" s="13"/>
      <c r="AH2797" s="13"/>
      <c r="AI2797" s="13"/>
      <c r="AJ2797" s="13"/>
      <c r="AK2797" s="13">
        <f t="shared" si="741"/>
        <v>0</v>
      </c>
      <c r="AL2797" s="13"/>
      <c r="AM2797" s="13">
        <f t="shared" si="742"/>
        <v>0</v>
      </c>
      <c r="AN2797" s="13"/>
      <c r="AO2797" s="13">
        <v>0</v>
      </c>
      <c r="AP2797" s="13">
        <f t="shared" si="743"/>
        <v>0</v>
      </c>
      <c r="AQ2797" s="13"/>
      <c r="AR2797" s="13">
        <f t="shared" si="744"/>
        <v>0</v>
      </c>
      <c r="AS2797" s="13"/>
      <c r="AT2797" s="13">
        <f t="shared" si="745"/>
        <v>0</v>
      </c>
      <c r="AU2797" s="13"/>
      <c r="AV2797" s="13">
        <f t="shared" si="746"/>
        <v>0</v>
      </c>
      <c r="AW2797" s="13"/>
      <c r="AX2797" s="13">
        <f t="shared" si="747"/>
        <v>0</v>
      </c>
      <c r="AY2797" s="13"/>
      <c r="AZ2797" s="13">
        <f t="shared" si="748"/>
        <v>0</v>
      </c>
      <c r="BA2797" s="13"/>
      <c r="BB2797" s="13">
        <f t="shared" si="749"/>
        <v>0</v>
      </c>
      <c r="BC2797" s="13"/>
      <c r="BD2797" s="13">
        <f t="shared" si="750"/>
        <v>0</v>
      </c>
      <c r="BE2797" s="13"/>
      <c r="BF2797" s="13">
        <f t="shared" si="751"/>
        <v>0</v>
      </c>
      <c r="BG2797" s="13"/>
      <c r="BH2797" s="13">
        <f t="shared" si="752"/>
        <v>82809.48682795433</v>
      </c>
      <c r="BI2797" s="13">
        <f t="shared" si="753"/>
        <v>82800</v>
      </c>
      <c r="BJ2797" s="13">
        <v>81500</v>
      </c>
    </row>
    <row r="2798" spans="1:62" x14ac:dyDescent="0.25">
      <c r="A2798" t="s">
        <v>2994</v>
      </c>
      <c r="B2798" s="13">
        <v>121</v>
      </c>
      <c r="C2798">
        <v>591092</v>
      </c>
      <c r="D2798">
        <v>1</v>
      </c>
      <c r="E2798">
        <v>0</v>
      </c>
      <c r="F2798">
        <v>0</v>
      </c>
      <c r="G2798">
        <v>0</v>
      </c>
      <c r="H2798">
        <v>0</v>
      </c>
      <c r="I2798" t="s">
        <v>75</v>
      </c>
      <c r="J2798">
        <v>590436</v>
      </c>
      <c r="K2798" t="s">
        <v>1033</v>
      </c>
      <c r="L2798">
        <v>590266</v>
      </c>
      <c r="M2798" t="s">
        <v>96</v>
      </c>
      <c r="N2798">
        <v>590266</v>
      </c>
      <c r="O2798" t="s">
        <v>96</v>
      </c>
      <c r="P2798">
        <v>590266</v>
      </c>
      <c r="Q2798" t="s">
        <v>96</v>
      </c>
      <c r="R2798" s="13">
        <v>70488.701001315436</v>
      </c>
      <c r="S2798" s="13"/>
      <c r="T2798" s="13"/>
      <c r="U2798" s="13"/>
      <c r="V2798" s="13">
        <f t="shared" si="737"/>
        <v>0</v>
      </c>
      <c r="W2798" s="13"/>
      <c r="X2798" s="13">
        <f t="shared" si="738"/>
        <v>0</v>
      </c>
      <c r="Y2798" s="13"/>
      <c r="Z2798" s="13">
        <f t="shared" si="739"/>
        <v>0</v>
      </c>
      <c r="AA2798" s="13"/>
      <c r="AB2798" s="13">
        <f t="shared" si="740"/>
        <v>0</v>
      </c>
      <c r="AC2798" s="13"/>
      <c r="AD2798" s="13"/>
      <c r="AE2798" s="13"/>
      <c r="AF2798" s="13"/>
      <c r="AG2798" s="13"/>
      <c r="AH2798" s="13"/>
      <c r="AI2798" s="13"/>
      <c r="AJ2798" s="13"/>
      <c r="AK2798" s="13">
        <f t="shared" si="741"/>
        <v>0</v>
      </c>
      <c r="AL2798" s="13"/>
      <c r="AM2798" s="13">
        <f t="shared" si="742"/>
        <v>0</v>
      </c>
      <c r="AN2798" s="13"/>
      <c r="AO2798" s="13">
        <v>0</v>
      </c>
      <c r="AP2798" s="13">
        <f t="shared" si="743"/>
        <v>0</v>
      </c>
      <c r="AQ2798" s="13"/>
      <c r="AR2798" s="13">
        <f t="shared" si="744"/>
        <v>0</v>
      </c>
      <c r="AS2798" s="13"/>
      <c r="AT2798" s="13">
        <f t="shared" si="745"/>
        <v>0</v>
      </c>
      <c r="AU2798" s="13"/>
      <c r="AV2798" s="13">
        <f t="shared" si="746"/>
        <v>0</v>
      </c>
      <c r="AW2798" s="13"/>
      <c r="AX2798" s="13">
        <f t="shared" si="747"/>
        <v>0</v>
      </c>
      <c r="AY2798" s="13"/>
      <c r="AZ2798" s="13">
        <f t="shared" si="748"/>
        <v>0</v>
      </c>
      <c r="BA2798" s="13"/>
      <c r="BB2798" s="13">
        <f t="shared" si="749"/>
        <v>0</v>
      </c>
      <c r="BC2798" s="13"/>
      <c r="BD2798" s="13">
        <f t="shared" si="750"/>
        <v>0</v>
      </c>
      <c r="BE2798" s="13"/>
      <c r="BF2798" s="13">
        <f t="shared" si="751"/>
        <v>0</v>
      </c>
      <c r="BG2798" s="13"/>
      <c r="BH2798" s="13">
        <f t="shared" si="752"/>
        <v>70488.701001315436</v>
      </c>
      <c r="BI2798" s="13">
        <f t="shared" si="753"/>
        <v>70500</v>
      </c>
      <c r="BJ2798" s="13">
        <v>70800</v>
      </c>
    </row>
    <row r="2799" spans="1:62" x14ac:dyDescent="0.25">
      <c r="A2799" t="s">
        <v>2995</v>
      </c>
      <c r="B2799" s="13">
        <v>97</v>
      </c>
      <c r="C2799">
        <v>558010</v>
      </c>
      <c r="D2799">
        <v>1</v>
      </c>
      <c r="E2799">
        <v>0</v>
      </c>
      <c r="F2799">
        <v>0</v>
      </c>
      <c r="G2799">
        <v>0</v>
      </c>
      <c r="H2799">
        <v>0</v>
      </c>
      <c r="I2799" t="s">
        <v>110</v>
      </c>
      <c r="J2799">
        <v>557587</v>
      </c>
      <c r="K2799" t="s">
        <v>467</v>
      </c>
      <c r="L2799">
        <v>557587</v>
      </c>
      <c r="M2799" t="s">
        <v>467</v>
      </c>
      <c r="N2799">
        <v>557587</v>
      </c>
      <c r="O2799" t="s">
        <v>467</v>
      </c>
      <c r="P2799">
        <v>557587</v>
      </c>
      <c r="Q2799" t="s">
        <v>467</v>
      </c>
      <c r="R2799" s="13">
        <v>70488.701001315436</v>
      </c>
      <c r="S2799" s="13"/>
      <c r="T2799" s="13"/>
      <c r="U2799" s="13"/>
      <c r="V2799" s="13">
        <f t="shared" si="737"/>
        <v>0</v>
      </c>
      <c r="W2799" s="13"/>
      <c r="X2799" s="13">
        <f t="shared" si="738"/>
        <v>0</v>
      </c>
      <c r="Y2799" s="13"/>
      <c r="Z2799" s="13">
        <f t="shared" si="739"/>
        <v>0</v>
      </c>
      <c r="AA2799" s="13"/>
      <c r="AB2799" s="13">
        <f t="shared" si="740"/>
        <v>0</v>
      </c>
      <c r="AC2799" s="13"/>
      <c r="AD2799" s="13"/>
      <c r="AE2799" s="13"/>
      <c r="AF2799" s="13"/>
      <c r="AG2799" s="13"/>
      <c r="AH2799" s="13"/>
      <c r="AI2799" s="13"/>
      <c r="AJ2799" s="13"/>
      <c r="AK2799" s="13">
        <f t="shared" si="741"/>
        <v>0</v>
      </c>
      <c r="AL2799" s="13"/>
      <c r="AM2799" s="13">
        <f t="shared" si="742"/>
        <v>0</v>
      </c>
      <c r="AN2799" s="13"/>
      <c r="AO2799" s="13">
        <v>0</v>
      </c>
      <c r="AP2799" s="13">
        <f t="shared" si="743"/>
        <v>0</v>
      </c>
      <c r="AQ2799" s="13"/>
      <c r="AR2799" s="13">
        <f t="shared" si="744"/>
        <v>0</v>
      </c>
      <c r="AS2799" s="13"/>
      <c r="AT2799" s="13">
        <f t="shared" si="745"/>
        <v>0</v>
      </c>
      <c r="AU2799" s="13"/>
      <c r="AV2799" s="13">
        <f t="shared" si="746"/>
        <v>0</v>
      </c>
      <c r="AW2799" s="13"/>
      <c r="AX2799" s="13">
        <f t="shared" si="747"/>
        <v>0</v>
      </c>
      <c r="AY2799" s="13"/>
      <c r="AZ2799" s="13">
        <f t="shared" si="748"/>
        <v>0</v>
      </c>
      <c r="BA2799" s="13"/>
      <c r="BB2799" s="13">
        <f t="shared" si="749"/>
        <v>0</v>
      </c>
      <c r="BC2799" s="13"/>
      <c r="BD2799" s="13">
        <f t="shared" si="750"/>
        <v>0</v>
      </c>
      <c r="BE2799" s="13"/>
      <c r="BF2799" s="13">
        <f t="shared" si="751"/>
        <v>0</v>
      </c>
      <c r="BG2799" s="13"/>
      <c r="BH2799" s="13">
        <f t="shared" si="752"/>
        <v>70488.701001315436</v>
      </c>
      <c r="BI2799" s="13">
        <f t="shared" si="753"/>
        <v>70500</v>
      </c>
      <c r="BJ2799" s="13">
        <v>70800</v>
      </c>
    </row>
    <row r="2800" spans="1:62" x14ac:dyDescent="0.25">
      <c r="A2800" t="s">
        <v>2996</v>
      </c>
      <c r="B2800" s="13">
        <v>1163</v>
      </c>
      <c r="C2800">
        <v>538451</v>
      </c>
      <c r="D2800">
        <v>1</v>
      </c>
      <c r="E2800">
        <v>0</v>
      </c>
      <c r="F2800">
        <v>0</v>
      </c>
      <c r="G2800">
        <v>0</v>
      </c>
      <c r="H2800">
        <v>0</v>
      </c>
      <c r="I2800" t="s">
        <v>26</v>
      </c>
      <c r="J2800">
        <v>538728</v>
      </c>
      <c r="K2800" t="s">
        <v>93</v>
      </c>
      <c r="L2800">
        <v>538728</v>
      </c>
      <c r="M2800" t="s">
        <v>93</v>
      </c>
      <c r="N2800">
        <v>538728</v>
      </c>
      <c r="O2800" t="s">
        <v>93</v>
      </c>
      <c r="P2800">
        <v>538728</v>
      </c>
      <c r="Q2800" t="s">
        <v>93</v>
      </c>
      <c r="R2800" s="13">
        <v>268362.05836252321</v>
      </c>
      <c r="S2800" s="13"/>
      <c r="T2800" s="13"/>
      <c r="U2800" s="13"/>
      <c r="V2800" s="13">
        <f t="shared" si="737"/>
        <v>0</v>
      </c>
      <c r="W2800" s="13"/>
      <c r="X2800" s="13">
        <f t="shared" si="738"/>
        <v>0</v>
      </c>
      <c r="Y2800" s="13"/>
      <c r="Z2800" s="13">
        <f t="shared" si="739"/>
        <v>0</v>
      </c>
      <c r="AA2800" s="13"/>
      <c r="AB2800" s="13">
        <f t="shared" si="740"/>
        <v>0</v>
      </c>
      <c r="AC2800" s="13"/>
      <c r="AD2800" s="13"/>
      <c r="AE2800" s="13"/>
      <c r="AF2800" s="13"/>
      <c r="AG2800" s="13"/>
      <c r="AH2800" s="13"/>
      <c r="AI2800" s="13"/>
      <c r="AJ2800" s="13"/>
      <c r="AK2800" s="13">
        <f t="shared" si="741"/>
        <v>0</v>
      </c>
      <c r="AL2800" s="13"/>
      <c r="AM2800" s="13">
        <f t="shared" si="742"/>
        <v>0</v>
      </c>
      <c r="AN2800" s="13"/>
      <c r="AO2800" s="13">
        <v>1</v>
      </c>
      <c r="AP2800" s="13">
        <f t="shared" si="743"/>
        <v>30500</v>
      </c>
      <c r="AQ2800" s="13"/>
      <c r="AR2800" s="13">
        <f t="shared" si="744"/>
        <v>0</v>
      </c>
      <c r="AS2800" s="13"/>
      <c r="AT2800" s="13">
        <f t="shared" si="745"/>
        <v>0</v>
      </c>
      <c r="AU2800" s="13"/>
      <c r="AV2800" s="13">
        <f t="shared" si="746"/>
        <v>0</v>
      </c>
      <c r="AW2800" s="13"/>
      <c r="AX2800" s="13">
        <f t="shared" si="747"/>
        <v>0</v>
      </c>
      <c r="AY2800" s="13"/>
      <c r="AZ2800" s="13">
        <f t="shared" si="748"/>
        <v>0</v>
      </c>
      <c r="BA2800" s="13"/>
      <c r="BB2800" s="13">
        <f t="shared" si="749"/>
        <v>0</v>
      </c>
      <c r="BC2800" s="13"/>
      <c r="BD2800" s="13">
        <f t="shared" si="750"/>
        <v>0</v>
      </c>
      <c r="BE2800" s="13"/>
      <c r="BF2800" s="13">
        <f t="shared" si="751"/>
        <v>0</v>
      </c>
      <c r="BG2800" s="13"/>
      <c r="BH2800" s="13">
        <f t="shared" si="752"/>
        <v>298862.05836252321</v>
      </c>
      <c r="BI2800" s="13">
        <f t="shared" si="753"/>
        <v>298900</v>
      </c>
      <c r="BJ2800" s="13">
        <v>263400</v>
      </c>
    </row>
    <row r="2801" spans="1:62" x14ac:dyDescent="0.25">
      <c r="A2801" s="3" t="s">
        <v>2361</v>
      </c>
      <c r="B2801" s="13">
        <v>675</v>
      </c>
      <c r="C2801">
        <v>530107</v>
      </c>
      <c r="D2801">
        <v>1</v>
      </c>
      <c r="E2801">
        <v>1</v>
      </c>
      <c r="F2801">
        <v>0</v>
      </c>
      <c r="G2801">
        <v>0</v>
      </c>
      <c r="H2801">
        <v>0</v>
      </c>
      <c r="I2801" t="s">
        <v>26</v>
      </c>
      <c r="J2801">
        <v>530107</v>
      </c>
      <c r="K2801" t="s">
        <v>2361</v>
      </c>
      <c r="L2801">
        <v>530883</v>
      </c>
      <c r="M2801" t="s">
        <v>307</v>
      </c>
      <c r="N2801">
        <v>530883</v>
      </c>
      <c r="O2801" t="s">
        <v>307</v>
      </c>
      <c r="P2801">
        <v>530883</v>
      </c>
      <c r="Q2801" t="s">
        <v>307</v>
      </c>
      <c r="R2801" s="13">
        <v>157119.41864588257</v>
      </c>
      <c r="S2801" s="13">
        <v>1218</v>
      </c>
      <c r="T2801" s="13">
        <v>65243.754422163416</v>
      </c>
      <c r="U2801" s="13"/>
      <c r="V2801" s="13">
        <f t="shared" si="737"/>
        <v>0</v>
      </c>
      <c r="W2801" s="13">
        <v>46</v>
      </c>
      <c r="X2801" s="13">
        <f t="shared" si="738"/>
        <v>136344</v>
      </c>
      <c r="Y2801" s="13"/>
      <c r="Z2801" s="13">
        <f t="shared" si="739"/>
        <v>0</v>
      </c>
      <c r="AA2801" s="13">
        <v>6</v>
      </c>
      <c r="AB2801" s="13">
        <f t="shared" si="740"/>
        <v>1482</v>
      </c>
      <c r="AC2801" s="13"/>
      <c r="AD2801" s="13"/>
      <c r="AE2801" s="13"/>
      <c r="AF2801" s="13"/>
      <c r="AG2801" s="13"/>
      <c r="AH2801" s="13"/>
      <c r="AI2801" s="13"/>
      <c r="AJ2801" s="13"/>
      <c r="AK2801" s="13">
        <f t="shared" si="741"/>
        <v>0</v>
      </c>
      <c r="AL2801" s="13"/>
      <c r="AM2801" s="13">
        <f t="shared" si="742"/>
        <v>0</v>
      </c>
      <c r="AN2801" s="13"/>
      <c r="AO2801" s="13">
        <v>1</v>
      </c>
      <c r="AP2801" s="13">
        <f t="shared" si="743"/>
        <v>30500</v>
      </c>
      <c r="AQ2801" s="13"/>
      <c r="AR2801" s="13">
        <f t="shared" si="744"/>
        <v>0</v>
      </c>
      <c r="AS2801" s="13"/>
      <c r="AT2801" s="13">
        <f t="shared" si="745"/>
        <v>0</v>
      </c>
      <c r="AU2801" s="13"/>
      <c r="AV2801" s="13">
        <f t="shared" si="746"/>
        <v>0</v>
      </c>
      <c r="AW2801" s="13"/>
      <c r="AX2801" s="13">
        <f t="shared" si="747"/>
        <v>0</v>
      </c>
      <c r="AY2801" s="13"/>
      <c r="AZ2801" s="13">
        <f t="shared" si="748"/>
        <v>0</v>
      </c>
      <c r="BA2801" s="13"/>
      <c r="BB2801" s="13">
        <f t="shared" si="749"/>
        <v>0</v>
      </c>
      <c r="BC2801" s="13"/>
      <c r="BD2801" s="13">
        <f t="shared" si="750"/>
        <v>0</v>
      </c>
      <c r="BE2801" s="13"/>
      <c r="BF2801" s="13">
        <f t="shared" si="751"/>
        <v>0</v>
      </c>
      <c r="BG2801" s="13"/>
      <c r="BH2801" s="13">
        <f t="shared" si="752"/>
        <v>390689.17306804599</v>
      </c>
      <c r="BI2801" s="13">
        <f t="shared" si="753"/>
        <v>390700</v>
      </c>
      <c r="BJ2801" s="13">
        <v>411200</v>
      </c>
    </row>
    <row r="2802" spans="1:62" x14ac:dyDescent="0.25">
      <c r="A2802" s="6" t="s">
        <v>430</v>
      </c>
      <c r="B2802" s="13">
        <v>18156</v>
      </c>
      <c r="C2802">
        <v>565971</v>
      </c>
      <c r="D2802">
        <v>1</v>
      </c>
      <c r="E2802">
        <v>1</v>
      </c>
      <c r="F2802">
        <v>1</v>
      </c>
      <c r="G2802">
        <v>1</v>
      </c>
      <c r="H2802">
        <v>1</v>
      </c>
      <c r="I2802" t="s">
        <v>85</v>
      </c>
      <c r="J2802">
        <v>565971</v>
      </c>
      <c r="K2802" t="s">
        <v>430</v>
      </c>
      <c r="L2802">
        <v>565971</v>
      </c>
      <c r="M2802" t="s">
        <v>430</v>
      </c>
      <c r="N2802">
        <v>565971</v>
      </c>
      <c r="O2802" t="s">
        <v>430</v>
      </c>
      <c r="P2802">
        <v>565971</v>
      </c>
      <c r="Q2802" t="s">
        <v>430</v>
      </c>
      <c r="R2802" s="13">
        <v>791222.50159297383</v>
      </c>
      <c r="S2802" s="13">
        <v>27811</v>
      </c>
      <c r="T2802" s="13">
        <v>608427.31230970717</v>
      </c>
      <c r="U2802" s="13">
        <v>1</v>
      </c>
      <c r="V2802" s="13">
        <f t="shared" si="737"/>
        <v>741</v>
      </c>
      <c r="W2802" s="13">
        <v>104</v>
      </c>
      <c r="X2802" s="13">
        <f t="shared" si="738"/>
        <v>308256</v>
      </c>
      <c r="Y2802" s="13">
        <v>201</v>
      </c>
      <c r="Z2802" s="13">
        <f t="shared" si="739"/>
        <v>198588</v>
      </c>
      <c r="AA2802" s="13">
        <v>154</v>
      </c>
      <c r="AB2802" s="13">
        <f t="shared" si="740"/>
        <v>38038</v>
      </c>
      <c r="AC2802" s="13">
        <v>38244</v>
      </c>
      <c r="AD2802" s="13">
        <v>4258515.5967680253</v>
      </c>
      <c r="AE2802" s="13">
        <v>38244</v>
      </c>
      <c r="AF2802" s="13">
        <v>6379050.3635648843</v>
      </c>
      <c r="AG2802" s="13">
        <v>43467</v>
      </c>
      <c r="AH2802" s="13">
        <v>21494635.582692254</v>
      </c>
      <c r="AI2802" s="13"/>
      <c r="AJ2802" s="13">
        <v>3570</v>
      </c>
      <c r="AK2802" s="13">
        <f t="shared" si="741"/>
        <v>496230</v>
      </c>
      <c r="AL2802" s="13">
        <v>814</v>
      </c>
      <c r="AM2802" s="13">
        <f t="shared" si="742"/>
        <v>28490</v>
      </c>
      <c r="AN2802" s="13"/>
      <c r="AO2802" s="13">
        <v>11</v>
      </c>
      <c r="AP2802" s="13">
        <f t="shared" si="743"/>
        <v>335500</v>
      </c>
      <c r="AQ2802" s="13">
        <v>619</v>
      </c>
      <c r="AR2802" s="13">
        <f t="shared" si="744"/>
        <v>1675014</v>
      </c>
      <c r="AS2802" s="13">
        <v>2489</v>
      </c>
      <c r="AT2802" s="13">
        <f t="shared" si="745"/>
        <v>345971</v>
      </c>
      <c r="AU2802" s="13">
        <v>2060</v>
      </c>
      <c r="AV2802" s="13">
        <f t="shared" si="746"/>
        <v>696280</v>
      </c>
      <c r="AW2802" s="13">
        <v>690</v>
      </c>
      <c r="AX2802" s="13">
        <f t="shared" si="747"/>
        <v>74520</v>
      </c>
      <c r="AY2802" s="13">
        <v>46</v>
      </c>
      <c r="AZ2802" s="13">
        <f t="shared" si="748"/>
        <v>3726</v>
      </c>
      <c r="BA2802" s="13">
        <v>564</v>
      </c>
      <c r="BB2802" s="13">
        <f t="shared" si="749"/>
        <v>183300</v>
      </c>
      <c r="BC2802" s="13">
        <v>53</v>
      </c>
      <c r="BD2802" s="13">
        <f t="shared" si="750"/>
        <v>21518</v>
      </c>
      <c r="BE2802" s="13">
        <v>18</v>
      </c>
      <c r="BF2802" s="13">
        <f t="shared" si="751"/>
        <v>3906</v>
      </c>
      <c r="BG2802" s="13"/>
      <c r="BH2802" s="13">
        <f t="shared" si="752"/>
        <v>37941929.356927842</v>
      </c>
      <c r="BI2802" s="13">
        <f t="shared" si="753"/>
        <v>37941900</v>
      </c>
      <c r="BJ2802" s="13">
        <v>37551500</v>
      </c>
    </row>
    <row r="2803" spans="1:62" x14ac:dyDescent="0.25">
      <c r="A2803" t="s">
        <v>2997</v>
      </c>
      <c r="B2803" s="13">
        <v>230</v>
      </c>
      <c r="C2803">
        <v>563684</v>
      </c>
      <c r="D2803">
        <v>1</v>
      </c>
      <c r="E2803">
        <v>0</v>
      </c>
      <c r="F2803">
        <v>0</v>
      </c>
      <c r="G2803">
        <v>0</v>
      </c>
      <c r="H2803">
        <v>0</v>
      </c>
      <c r="I2803" t="s">
        <v>51</v>
      </c>
      <c r="J2803">
        <v>563871</v>
      </c>
      <c r="K2803" t="s">
        <v>1550</v>
      </c>
      <c r="L2803">
        <v>563871</v>
      </c>
      <c r="M2803" t="s">
        <v>1550</v>
      </c>
      <c r="N2803">
        <v>563871</v>
      </c>
      <c r="O2803" t="s">
        <v>1550</v>
      </c>
      <c r="P2803">
        <v>563871</v>
      </c>
      <c r="Q2803" t="s">
        <v>1550</v>
      </c>
      <c r="R2803" s="13">
        <v>70488.701001315436</v>
      </c>
      <c r="S2803" s="13"/>
      <c r="T2803" s="13"/>
      <c r="U2803" s="13"/>
      <c r="V2803" s="13">
        <f t="shared" si="737"/>
        <v>0</v>
      </c>
      <c r="W2803" s="13"/>
      <c r="X2803" s="13">
        <f t="shared" si="738"/>
        <v>0</v>
      </c>
      <c r="Y2803" s="13"/>
      <c r="Z2803" s="13">
        <f t="shared" si="739"/>
        <v>0</v>
      </c>
      <c r="AA2803" s="13"/>
      <c r="AB2803" s="13">
        <f t="shared" si="740"/>
        <v>0</v>
      </c>
      <c r="AC2803" s="13"/>
      <c r="AD2803" s="13"/>
      <c r="AE2803" s="13"/>
      <c r="AF2803" s="13"/>
      <c r="AG2803" s="13"/>
      <c r="AH2803" s="13"/>
      <c r="AI2803" s="13"/>
      <c r="AJ2803" s="13"/>
      <c r="AK2803" s="13">
        <f t="shared" si="741"/>
        <v>0</v>
      </c>
      <c r="AL2803" s="13"/>
      <c r="AM2803" s="13">
        <f t="shared" si="742"/>
        <v>0</v>
      </c>
      <c r="AN2803" s="13"/>
      <c r="AO2803" s="13">
        <v>0</v>
      </c>
      <c r="AP2803" s="13">
        <f t="shared" si="743"/>
        <v>0</v>
      </c>
      <c r="AQ2803" s="13"/>
      <c r="AR2803" s="13">
        <f t="shared" si="744"/>
        <v>0</v>
      </c>
      <c r="AS2803" s="13"/>
      <c r="AT2803" s="13">
        <f t="shared" si="745"/>
        <v>0</v>
      </c>
      <c r="AU2803" s="13"/>
      <c r="AV2803" s="13">
        <f t="shared" si="746"/>
        <v>0</v>
      </c>
      <c r="AW2803" s="13"/>
      <c r="AX2803" s="13">
        <f t="shared" si="747"/>
        <v>0</v>
      </c>
      <c r="AY2803" s="13"/>
      <c r="AZ2803" s="13">
        <f t="shared" si="748"/>
        <v>0</v>
      </c>
      <c r="BA2803" s="13"/>
      <c r="BB2803" s="13">
        <f t="shared" si="749"/>
        <v>0</v>
      </c>
      <c r="BC2803" s="13"/>
      <c r="BD2803" s="13">
        <f t="shared" si="750"/>
        <v>0</v>
      </c>
      <c r="BE2803" s="13"/>
      <c r="BF2803" s="13">
        <f t="shared" si="751"/>
        <v>0</v>
      </c>
      <c r="BG2803" s="13"/>
      <c r="BH2803" s="13">
        <f t="shared" si="752"/>
        <v>70488.701001315436</v>
      </c>
      <c r="BI2803" s="13">
        <f t="shared" si="753"/>
        <v>70500</v>
      </c>
      <c r="BJ2803" s="13">
        <v>70800</v>
      </c>
    </row>
    <row r="2804" spans="1:62" x14ac:dyDescent="0.25">
      <c r="A2804" s="3" t="s">
        <v>2998</v>
      </c>
      <c r="B2804" s="13">
        <v>831</v>
      </c>
      <c r="C2804">
        <v>586340</v>
      </c>
      <c r="D2804">
        <v>1</v>
      </c>
      <c r="E2804">
        <v>1</v>
      </c>
      <c r="F2804">
        <v>0</v>
      </c>
      <c r="G2804">
        <v>0</v>
      </c>
      <c r="H2804">
        <v>0</v>
      </c>
      <c r="I2804" t="s">
        <v>30</v>
      </c>
      <c r="J2804">
        <v>586340</v>
      </c>
      <c r="K2804" t="s">
        <v>2998</v>
      </c>
      <c r="L2804">
        <v>586803</v>
      </c>
      <c r="M2804" t="s">
        <v>70</v>
      </c>
      <c r="N2804">
        <v>586803</v>
      </c>
      <c r="O2804" t="s">
        <v>70</v>
      </c>
      <c r="P2804">
        <v>586307</v>
      </c>
      <c r="Q2804" t="s">
        <v>71</v>
      </c>
      <c r="R2804" s="13">
        <v>192839.96226234915</v>
      </c>
      <c r="S2804" s="13">
        <v>831</v>
      </c>
      <c r="T2804" s="13">
        <v>44543.322232294275</v>
      </c>
      <c r="U2804" s="13">
        <v>1</v>
      </c>
      <c r="V2804" s="13">
        <f t="shared" si="737"/>
        <v>741</v>
      </c>
      <c r="W2804" s="13">
        <v>1</v>
      </c>
      <c r="X2804" s="13">
        <f t="shared" si="738"/>
        <v>2964</v>
      </c>
      <c r="Y2804" s="13">
        <v>2</v>
      </c>
      <c r="Z2804" s="13">
        <f t="shared" si="739"/>
        <v>1976</v>
      </c>
      <c r="AA2804" s="13">
        <v>1</v>
      </c>
      <c r="AB2804" s="13">
        <f t="shared" si="740"/>
        <v>247</v>
      </c>
      <c r="AC2804" s="13"/>
      <c r="AD2804" s="13"/>
      <c r="AE2804" s="13"/>
      <c r="AF2804" s="13"/>
      <c r="AG2804" s="13"/>
      <c r="AH2804" s="13"/>
      <c r="AI2804" s="13"/>
      <c r="AJ2804" s="13"/>
      <c r="AK2804" s="13">
        <f t="shared" si="741"/>
        <v>0</v>
      </c>
      <c r="AL2804" s="13"/>
      <c r="AM2804" s="13">
        <f t="shared" si="742"/>
        <v>0</v>
      </c>
      <c r="AN2804" s="13"/>
      <c r="AO2804" s="13">
        <v>0</v>
      </c>
      <c r="AP2804" s="13">
        <f t="shared" si="743"/>
        <v>0</v>
      </c>
      <c r="AQ2804" s="13"/>
      <c r="AR2804" s="13">
        <f t="shared" si="744"/>
        <v>0</v>
      </c>
      <c r="AS2804" s="13"/>
      <c r="AT2804" s="13">
        <f t="shared" si="745"/>
        <v>0</v>
      </c>
      <c r="AU2804" s="13"/>
      <c r="AV2804" s="13">
        <f t="shared" si="746"/>
        <v>0</v>
      </c>
      <c r="AW2804" s="13"/>
      <c r="AX2804" s="13">
        <f t="shared" si="747"/>
        <v>0</v>
      </c>
      <c r="AY2804" s="13"/>
      <c r="AZ2804" s="13">
        <f t="shared" si="748"/>
        <v>0</v>
      </c>
      <c r="BA2804" s="13"/>
      <c r="BB2804" s="13">
        <f t="shared" si="749"/>
        <v>0</v>
      </c>
      <c r="BC2804" s="13"/>
      <c r="BD2804" s="13">
        <f t="shared" si="750"/>
        <v>0</v>
      </c>
      <c r="BE2804" s="13"/>
      <c r="BF2804" s="13">
        <f t="shared" si="751"/>
        <v>0</v>
      </c>
      <c r="BG2804" s="13"/>
      <c r="BH2804" s="13">
        <f t="shared" si="752"/>
        <v>243311.28449464342</v>
      </c>
      <c r="BI2804" s="13">
        <f t="shared" si="753"/>
        <v>243300</v>
      </c>
      <c r="BJ2804" s="13">
        <v>246400</v>
      </c>
    </row>
    <row r="2805" spans="1:62" x14ac:dyDescent="0.25">
      <c r="A2805" t="s">
        <v>2998</v>
      </c>
      <c r="B2805" s="13">
        <v>720</v>
      </c>
      <c r="C2805">
        <v>570320</v>
      </c>
      <c r="D2805">
        <v>1</v>
      </c>
      <c r="E2805">
        <v>0</v>
      </c>
      <c r="F2805">
        <v>0</v>
      </c>
      <c r="G2805">
        <v>0</v>
      </c>
      <c r="H2805">
        <v>0</v>
      </c>
      <c r="I2805" t="s">
        <v>33</v>
      </c>
      <c r="J2805">
        <v>570109</v>
      </c>
      <c r="K2805" t="s">
        <v>100</v>
      </c>
      <c r="L2805">
        <v>570109</v>
      </c>
      <c r="M2805" t="s">
        <v>100</v>
      </c>
      <c r="N2805">
        <v>570109</v>
      </c>
      <c r="O2805" t="s">
        <v>100</v>
      </c>
      <c r="P2805">
        <v>569810</v>
      </c>
      <c r="Q2805" t="s">
        <v>98</v>
      </c>
      <c r="R2805" s="13">
        <v>167440.30101849139</v>
      </c>
      <c r="S2805" s="13"/>
      <c r="T2805" s="13"/>
      <c r="U2805" s="13"/>
      <c r="V2805" s="13">
        <f t="shared" si="737"/>
        <v>0</v>
      </c>
      <c r="W2805" s="13"/>
      <c r="X2805" s="13">
        <f t="shared" si="738"/>
        <v>0</v>
      </c>
      <c r="Y2805" s="13"/>
      <c r="Z2805" s="13">
        <f t="shared" si="739"/>
        <v>0</v>
      </c>
      <c r="AA2805" s="13"/>
      <c r="AB2805" s="13">
        <f t="shared" si="740"/>
        <v>0</v>
      </c>
      <c r="AC2805" s="13"/>
      <c r="AD2805" s="13"/>
      <c r="AE2805" s="13"/>
      <c r="AF2805" s="13"/>
      <c r="AG2805" s="13"/>
      <c r="AH2805" s="13"/>
      <c r="AI2805" s="13"/>
      <c r="AJ2805" s="13"/>
      <c r="AK2805" s="13">
        <f t="shared" si="741"/>
        <v>0</v>
      </c>
      <c r="AL2805" s="13"/>
      <c r="AM2805" s="13">
        <f t="shared" si="742"/>
        <v>0</v>
      </c>
      <c r="AN2805" s="13"/>
      <c r="AO2805" s="13">
        <v>1</v>
      </c>
      <c r="AP2805" s="13">
        <f t="shared" si="743"/>
        <v>30500</v>
      </c>
      <c r="AQ2805" s="13"/>
      <c r="AR2805" s="13">
        <f t="shared" si="744"/>
        <v>0</v>
      </c>
      <c r="AS2805" s="13"/>
      <c r="AT2805" s="13">
        <f t="shared" si="745"/>
        <v>0</v>
      </c>
      <c r="AU2805" s="13"/>
      <c r="AV2805" s="13">
        <f t="shared" si="746"/>
        <v>0</v>
      </c>
      <c r="AW2805" s="13"/>
      <c r="AX2805" s="13">
        <f t="shared" si="747"/>
        <v>0</v>
      </c>
      <c r="AY2805" s="13"/>
      <c r="AZ2805" s="13">
        <f t="shared" si="748"/>
        <v>0</v>
      </c>
      <c r="BA2805" s="13"/>
      <c r="BB2805" s="13">
        <f t="shared" si="749"/>
        <v>0</v>
      </c>
      <c r="BC2805" s="13"/>
      <c r="BD2805" s="13">
        <f t="shared" si="750"/>
        <v>0</v>
      </c>
      <c r="BE2805" s="13"/>
      <c r="BF2805" s="13">
        <f t="shared" si="751"/>
        <v>0</v>
      </c>
      <c r="BG2805" s="13"/>
      <c r="BH2805" s="13">
        <f t="shared" si="752"/>
        <v>197940.30101849139</v>
      </c>
      <c r="BI2805" s="13">
        <f t="shared" si="753"/>
        <v>197900</v>
      </c>
      <c r="BJ2805" s="13">
        <v>198800</v>
      </c>
    </row>
    <row r="2806" spans="1:62" x14ac:dyDescent="0.25">
      <c r="A2806" t="s">
        <v>2999</v>
      </c>
      <c r="B2806" s="13">
        <v>710</v>
      </c>
      <c r="C2806">
        <v>593265</v>
      </c>
      <c r="D2806">
        <v>1</v>
      </c>
      <c r="E2806">
        <v>0</v>
      </c>
      <c r="F2806">
        <v>0</v>
      </c>
      <c r="G2806">
        <v>0</v>
      </c>
      <c r="H2806">
        <v>0</v>
      </c>
      <c r="I2806" t="s">
        <v>30</v>
      </c>
      <c r="J2806">
        <v>593478</v>
      </c>
      <c r="K2806" t="s">
        <v>655</v>
      </c>
      <c r="L2806">
        <v>593583</v>
      </c>
      <c r="M2806" t="s">
        <v>656</v>
      </c>
      <c r="N2806">
        <v>593583</v>
      </c>
      <c r="O2806" t="s">
        <v>656</v>
      </c>
      <c r="P2806">
        <v>593583</v>
      </c>
      <c r="Q2806" t="s">
        <v>656</v>
      </c>
      <c r="R2806" s="13">
        <v>165147.98961977445</v>
      </c>
      <c r="S2806" s="13"/>
      <c r="T2806" s="13"/>
      <c r="U2806" s="13"/>
      <c r="V2806" s="13">
        <f t="shared" si="737"/>
        <v>0</v>
      </c>
      <c r="W2806" s="13"/>
      <c r="X2806" s="13">
        <f t="shared" si="738"/>
        <v>0</v>
      </c>
      <c r="Y2806" s="13"/>
      <c r="Z2806" s="13">
        <f t="shared" si="739"/>
        <v>0</v>
      </c>
      <c r="AA2806" s="13"/>
      <c r="AB2806" s="13">
        <f t="shared" si="740"/>
        <v>0</v>
      </c>
      <c r="AC2806" s="13"/>
      <c r="AD2806" s="13"/>
      <c r="AE2806" s="13"/>
      <c r="AF2806" s="13"/>
      <c r="AG2806" s="13"/>
      <c r="AH2806" s="13"/>
      <c r="AI2806" s="13"/>
      <c r="AJ2806" s="13"/>
      <c r="AK2806" s="13">
        <f t="shared" si="741"/>
        <v>0</v>
      </c>
      <c r="AL2806" s="13"/>
      <c r="AM2806" s="13">
        <f t="shared" si="742"/>
        <v>0</v>
      </c>
      <c r="AN2806" s="13"/>
      <c r="AO2806" s="13">
        <v>0</v>
      </c>
      <c r="AP2806" s="13">
        <f t="shared" si="743"/>
        <v>0</v>
      </c>
      <c r="AQ2806" s="13"/>
      <c r="AR2806" s="13">
        <f t="shared" si="744"/>
        <v>0</v>
      </c>
      <c r="AS2806" s="13"/>
      <c r="AT2806" s="13">
        <f t="shared" si="745"/>
        <v>0</v>
      </c>
      <c r="AU2806" s="13"/>
      <c r="AV2806" s="13">
        <f t="shared" si="746"/>
        <v>0</v>
      </c>
      <c r="AW2806" s="13"/>
      <c r="AX2806" s="13">
        <f t="shared" si="747"/>
        <v>0</v>
      </c>
      <c r="AY2806" s="13"/>
      <c r="AZ2806" s="13">
        <f t="shared" si="748"/>
        <v>0</v>
      </c>
      <c r="BA2806" s="13"/>
      <c r="BB2806" s="13">
        <f t="shared" si="749"/>
        <v>0</v>
      </c>
      <c r="BC2806" s="13"/>
      <c r="BD2806" s="13">
        <f t="shared" si="750"/>
        <v>0</v>
      </c>
      <c r="BE2806" s="13"/>
      <c r="BF2806" s="13">
        <f t="shared" si="751"/>
        <v>0</v>
      </c>
      <c r="BG2806" s="13"/>
      <c r="BH2806" s="13">
        <f t="shared" si="752"/>
        <v>165147.98961977445</v>
      </c>
      <c r="BI2806" s="13">
        <f t="shared" si="753"/>
        <v>165100</v>
      </c>
      <c r="BJ2806" s="13">
        <v>166000</v>
      </c>
    </row>
    <row r="2807" spans="1:62" x14ac:dyDescent="0.25">
      <c r="A2807" t="s">
        <v>3000</v>
      </c>
      <c r="B2807" s="13">
        <v>61</v>
      </c>
      <c r="C2807">
        <v>544957</v>
      </c>
      <c r="D2807">
        <v>1</v>
      </c>
      <c r="E2807">
        <v>0</v>
      </c>
      <c r="F2807">
        <v>0</v>
      </c>
      <c r="G2807">
        <v>0</v>
      </c>
      <c r="H2807">
        <v>0</v>
      </c>
      <c r="I2807" t="s">
        <v>75</v>
      </c>
      <c r="J2807">
        <v>590789</v>
      </c>
      <c r="K2807" t="s">
        <v>127</v>
      </c>
      <c r="L2807">
        <v>590789</v>
      </c>
      <c r="M2807" t="s">
        <v>127</v>
      </c>
      <c r="N2807">
        <v>590789</v>
      </c>
      <c r="O2807" t="s">
        <v>127</v>
      </c>
      <c r="P2807">
        <v>591181</v>
      </c>
      <c r="Q2807" t="s">
        <v>97</v>
      </c>
      <c r="R2807" s="13">
        <v>70488.701001315436</v>
      </c>
      <c r="S2807" s="13"/>
      <c r="T2807" s="13"/>
      <c r="U2807" s="13"/>
      <c r="V2807" s="13">
        <f t="shared" si="737"/>
        <v>0</v>
      </c>
      <c r="W2807" s="13"/>
      <c r="X2807" s="13">
        <f t="shared" si="738"/>
        <v>0</v>
      </c>
      <c r="Y2807" s="13"/>
      <c r="Z2807" s="13">
        <f t="shared" si="739"/>
        <v>0</v>
      </c>
      <c r="AA2807" s="13"/>
      <c r="AB2807" s="13">
        <f t="shared" si="740"/>
        <v>0</v>
      </c>
      <c r="AC2807" s="13"/>
      <c r="AD2807" s="13"/>
      <c r="AE2807" s="13"/>
      <c r="AF2807" s="13"/>
      <c r="AG2807" s="13"/>
      <c r="AH2807" s="13"/>
      <c r="AI2807" s="13"/>
      <c r="AJ2807" s="13"/>
      <c r="AK2807" s="13">
        <f t="shared" si="741"/>
        <v>0</v>
      </c>
      <c r="AL2807" s="13"/>
      <c r="AM2807" s="13">
        <f t="shared" si="742"/>
        <v>0</v>
      </c>
      <c r="AN2807" s="13"/>
      <c r="AO2807" s="13">
        <v>0</v>
      </c>
      <c r="AP2807" s="13">
        <f t="shared" si="743"/>
        <v>0</v>
      </c>
      <c r="AQ2807" s="13"/>
      <c r="AR2807" s="13">
        <f t="shared" si="744"/>
        <v>0</v>
      </c>
      <c r="AS2807" s="13"/>
      <c r="AT2807" s="13">
        <f t="shared" si="745"/>
        <v>0</v>
      </c>
      <c r="AU2807" s="13"/>
      <c r="AV2807" s="13">
        <f t="shared" si="746"/>
        <v>0</v>
      </c>
      <c r="AW2807" s="13"/>
      <c r="AX2807" s="13">
        <f t="shared" si="747"/>
        <v>0</v>
      </c>
      <c r="AY2807" s="13"/>
      <c r="AZ2807" s="13">
        <f t="shared" si="748"/>
        <v>0</v>
      </c>
      <c r="BA2807" s="13"/>
      <c r="BB2807" s="13">
        <f t="shared" si="749"/>
        <v>0</v>
      </c>
      <c r="BC2807" s="13"/>
      <c r="BD2807" s="13">
        <f t="shared" si="750"/>
        <v>0</v>
      </c>
      <c r="BE2807" s="13"/>
      <c r="BF2807" s="13">
        <f t="shared" si="751"/>
        <v>0</v>
      </c>
      <c r="BG2807" s="13"/>
      <c r="BH2807" s="13">
        <f t="shared" si="752"/>
        <v>70488.701001315436</v>
      </c>
      <c r="BI2807" s="13">
        <f t="shared" si="753"/>
        <v>70500</v>
      </c>
      <c r="BJ2807" s="13">
        <v>70800</v>
      </c>
    </row>
    <row r="2808" spans="1:62" x14ac:dyDescent="0.25">
      <c r="A2808" t="s">
        <v>3001</v>
      </c>
      <c r="B2808" s="13">
        <v>582</v>
      </c>
      <c r="C2808">
        <v>565211</v>
      </c>
      <c r="D2808">
        <v>1</v>
      </c>
      <c r="E2808">
        <v>0</v>
      </c>
      <c r="F2808">
        <v>0</v>
      </c>
      <c r="G2808">
        <v>0</v>
      </c>
      <c r="H2808">
        <v>0</v>
      </c>
      <c r="I2808" t="s">
        <v>85</v>
      </c>
      <c r="J2808">
        <v>565814</v>
      </c>
      <c r="K2808" t="s">
        <v>466</v>
      </c>
      <c r="L2808">
        <v>565814</v>
      </c>
      <c r="M2808" t="s">
        <v>466</v>
      </c>
      <c r="N2808">
        <v>565814</v>
      </c>
      <c r="O2808" t="s">
        <v>466</v>
      </c>
      <c r="P2808">
        <v>564567</v>
      </c>
      <c r="Q2808" t="s">
        <v>228</v>
      </c>
      <c r="R2808" s="13">
        <v>135743.36834587899</v>
      </c>
      <c r="S2808" s="13"/>
      <c r="T2808" s="13"/>
      <c r="U2808" s="13"/>
      <c r="V2808" s="13">
        <f t="shared" si="737"/>
        <v>0</v>
      </c>
      <c r="W2808" s="13"/>
      <c r="X2808" s="13">
        <f t="shared" si="738"/>
        <v>0</v>
      </c>
      <c r="Y2808" s="13"/>
      <c r="Z2808" s="13">
        <f t="shared" si="739"/>
        <v>0</v>
      </c>
      <c r="AA2808" s="13"/>
      <c r="AB2808" s="13">
        <f t="shared" si="740"/>
        <v>0</v>
      </c>
      <c r="AC2808" s="13"/>
      <c r="AD2808" s="13"/>
      <c r="AE2808" s="13"/>
      <c r="AF2808" s="13"/>
      <c r="AG2808" s="13"/>
      <c r="AH2808" s="13"/>
      <c r="AI2808" s="13"/>
      <c r="AJ2808" s="13"/>
      <c r="AK2808" s="13">
        <f t="shared" si="741"/>
        <v>0</v>
      </c>
      <c r="AL2808" s="13"/>
      <c r="AM2808" s="13">
        <f t="shared" si="742"/>
        <v>0</v>
      </c>
      <c r="AN2808" s="13"/>
      <c r="AO2808" s="13">
        <v>1</v>
      </c>
      <c r="AP2808" s="13">
        <f t="shared" si="743"/>
        <v>30500</v>
      </c>
      <c r="AQ2808" s="13"/>
      <c r="AR2808" s="13">
        <f t="shared" si="744"/>
        <v>0</v>
      </c>
      <c r="AS2808" s="13"/>
      <c r="AT2808" s="13">
        <f t="shared" si="745"/>
        <v>0</v>
      </c>
      <c r="AU2808" s="13"/>
      <c r="AV2808" s="13">
        <f t="shared" si="746"/>
        <v>0</v>
      </c>
      <c r="AW2808" s="13"/>
      <c r="AX2808" s="13">
        <f t="shared" si="747"/>
        <v>0</v>
      </c>
      <c r="AY2808" s="13"/>
      <c r="AZ2808" s="13">
        <f t="shared" si="748"/>
        <v>0</v>
      </c>
      <c r="BA2808" s="13"/>
      <c r="BB2808" s="13">
        <f t="shared" si="749"/>
        <v>0</v>
      </c>
      <c r="BC2808" s="13"/>
      <c r="BD2808" s="13">
        <f t="shared" si="750"/>
        <v>0</v>
      </c>
      <c r="BE2808" s="13"/>
      <c r="BF2808" s="13">
        <f t="shared" si="751"/>
        <v>0</v>
      </c>
      <c r="BG2808" s="13"/>
      <c r="BH2808" s="13">
        <f t="shared" si="752"/>
        <v>166243.36834587899</v>
      </c>
      <c r="BI2808" s="13">
        <f t="shared" si="753"/>
        <v>166200</v>
      </c>
      <c r="BJ2808" s="13">
        <v>133200</v>
      </c>
    </row>
    <row r="2809" spans="1:62" x14ac:dyDescent="0.25">
      <c r="A2809" s="6" t="s">
        <v>1117</v>
      </c>
      <c r="B2809" s="13">
        <v>8715</v>
      </c>
      <c r="C2809">
        <v>565229</v>
      </c>
      <c r="D2809">
        <v>1</v>
      </c>
      <c r="E2809">
        <v>1</v>
      </c>
      <c r="F2809">
        <v>1</v>
      </c>
      <c r="G2809">
        <v>1</v>
      </c>
      <c r="H2809">
        <v>1</v>
      </c>
      <c r="I2809" t="s">
        <v>85</v>
      </c>
      <c r="J2809">
        <v>565229</v>
      </c>
      <c r="K2809" t="s">
        <v>1117</v>
      </c>
      <c r="L2809">
        <v>565229</v>
      </c>
      <c r="M2809" t="s">
        <v>1117</v>
      </c>
      <c r="N2809">
        <v>565229</v>
      </c>
      <c r="O2809" t="s">
        <v>1117</v>
      </c>
      <c r="P2809">
        <v>565229</v>
      </c>
      <c r="Q2809" t="s">
        <v>1117</v>
      </c>
      <c r="R2809" s="13">
        <v>394855.14906300156</v>
      </c>
      <c r="S2809" s="13">
        <v>16522</v>
      </c>
      <c r="T2809" s="13">
        <v>373709.11984186922</v>
      </c>
      <c r="U2809" s="13">
        <v>3</v>
      </c>
      <c r="V2809" s="13">
        <f t="shared" si="737"/>
        <v>2223</v>
      </c>
      <c r="W2809" s="13">
        <v>59</v>
      </c>
      <c r="X2809" s="13">
        <f t="shared" si="738"/>
        <v>174876</v>
      </c>
      <c r="Y2809" s="13">
        <v>96</v>
      </c>
      <c r="Z2809" s="13">
        <f t="shared" si="739"/>
        <v>94848</v>
      </c>
      <c r="AA2809" s="13">
        <v>60</v>
      </c>
      <c r="AB2809" s="13">
        <f t="shared" si="740"/>
        <v>14820</v>
      </c>
      <c r="AC2809" s="13">
        <v>21159</v>
      </c>
      <c r="AD2809" s="13">
        <v>2450914.2738322048</v>
      </c>
      <c r="AE2809" s="13">
        <v>21159</v>
      </c>
      <c r="AF2809" s="13">
        <v>3647170.6614639414</v>
      </c>
      <c r="AG2809" s="13">
        <v>27615</v>
      </c>
      <c r="AH2809" s="13">
        <v>16261002.203156978</v>
      </c>
      <c r="AI2809" s="13"/>
      <c r="AJ2809" s="13">
        <v>2294</v>
      </c>
      <c r="AK2809" s="13">
        <f t="shared" si="741"/>
        <v>318866</v>
      </c>
      <c r="AL2809" s="13">
        <v>227</v>
      </c>
      <c r="AM2809" s="13">
        <f t="shared" si="742"/>
        <v>7945</v>
      </c>
      <c r="AN2809" s="13"/>
      <c r="AO2809" s="13">
        <v>14</v>
      </c>
      <c r="AP2809" s="13">
        <f t="shared" si="743"/>
        <v>427000</v>
      </c>
      <c r="AQ2809" s="13">
        <v>213</v>
      </c>
      <c r="AR2809" s="13">
        <f t="shared" si="744"/>
        <v>576378</v>
      </c>
      <c r="AS2809" s="13">
        <v>1481</v>
      </c>
      <c r="AT2809" s="13">
        <f t="shared" si="745"/>
        <v>205859</v>
      </c>
      <c r="AU2809" s="13">
        <v>1195</v>
      </c>
      <c r="AV2809" s="13">
        <f t="shared" si="746"/>
        <v>403910</v>
      </c>
      <c r="AW2809" s="13">
        <v>444</v>
      </c>
      <c r="AX2809" s="13">
        <f t="shared" si="747"/>
        <v>47952</v>
      </c>
      <c r="AY2809" s="13">
        <v>47</v>
      </c>
      <c r="AZ2809" s="13">
        <f t="shared" si="748"/>
        <v>3807</v>
      </c>
      <c r="BA2809" s="13">
        <v>503</v>
      </c>
      <c r="BB2809" s="13">
        <f t="shared" si="749"/>
        <v>163475</v>
      </c>
      <c r="BC2809" s="13">
        <v>69</v>
      </c>
      <c r="BD2809" s="13">
        <f t="shared" si="750"/>
        <v>28014</v>
      </c>
      <c r="BE2809" s="13">
        <v>30</v>
      </c>
      <c r="BF2809" s="13">
        <f t="shared" si="751"/>
        <v>6510</v>
      </c>
      <c r="BG2809" s="13"/>
      <c r="BH2809" s="13">
        <f t="shared" si="752"/>
        <v>25604134.407357994</v>
      </c>
      <c r="BI2809" s="13">
        <f t="shared" si="753"/>
        <v>25604100</v>
      </c>
      <c r="BJ2809" s="13">
        <v>25827600</v>
      </c>
    </row>
    <row r="2810" spans="1:62" x14ac:dyDescent="0.25">
      <c r="A2810" s="16" t="s">
        <v>3002</v>
      </c>
      <c r="B2810" s="17">
        <v>265</v>
      </c>
      <c r="C2810" s="16">
        <v>566446</v>
      </c>
      <c r="D2810" s="16">
        <v>1</v>
      </c>
      <c r="E2810" s="16">
        <v>0</v>
      </c>
      <c r="F2810" s="16">
        <v>0</v>
      </c>
      <c r="G2810" s="16">
        <v>0</v>
      </c>
      <c r="H2810" s="16">
        <v>0</v>
      </c>
      <c r="I2810" s="16" t="s">
        <v>110</v>
      </c>
      <c r="J2810" s="16">
        <v>559351</v>
      </c>
      <c r="K2810" s="16" t="s">
        <v>1355</v>
      </c>
      <c r="L2810" s="16">
        <v>559351</v>
      </c>
      <c r="M2810" s="16" t="s">
        <v>1355</v>
      </c>
      <c r="N2810" s="16">
        <v>559351</v>
      </c>
      <c r="O2810" s="16" t="s">
        <v>1355</v>
      </c>
      <c r="P2810" s="16">
        <v>559075</v>
      </c>
      <c r="Q2810" s="16" t="s">
        <v>360</v>
      </c>
      <c r="R2810" s="17">
        <v>70488.701001315436</v>
      </c>
      <c r="S2810" s="17"/>
      <c r="T2810" s="17"/>
      <c r="U2810" s="17"/>
      <c r="V2810" s="13">
        <f t="shared" si="737"/>
        <v>0</v>
      </c>
      <c r="W2810" s="17"/>
      <c r="X2810" s="13">
        <f t="shared" si="738"/>
        <v>0</v>
      </c>
      <c r="Y2810" s="17"/>
      <c r="Z2810" s="13">
        <f t="shared" si="739"/>
        <v>0</v>
      </c>
      <c r="AA2810" s="17"/>
      <c r="AB2810" s="13">
        <f t="shared" si="740"/>
        <v>0</v>
      </c>
      <c r="AC2810" s="17"/>
      <c r="AD2810" s="17"/>
      <c r="AE2810" s="17"/>
      <c r="AF2810" s="17"/>
      <c r="AG2810" s="17"/>
      <c r="AH2810" s="17"/>
      <c r="AI2810" s="17"/>
      <c r="AJ2810" s="17"/>
      <c r="AK2810" s="13">
        <f t="shared" si="741"/>
        <v>0</v>
      </c>
      <c r="AL2810" s="17"/>
      <c r="AM2810" s="13">
        <f t="shared" si="742"/>
        <v>0</v>
      </c>
      <c r="AN2810" s="17"/>
      <c r="AO2810" s="17">
        <v>0</v>
      </c>
      <c r="AP2810" s="13">
        <f t="shared" si="743"/>
        <v>0</v>
      </c>
      <c r="AQ2810" s="17"/>
      <c r="AR2810" s="13">
        <f t="shared" si="744"/>
        <v>0</v>
      </c>
      <c r="AS2810" s="17"/>
      <c r="AT2810" s="13">
        <f t="shared" si="745"/>
        <v>0</v>
      </c>
      <c r="AU2810" s="17"/>
      <c r="AV2810" s="13">
        <f t="shared" si="746"/>
        <v>0</v>
      </c>
      <c r="AW2810" s="13"/>
      <c r="AX2810" s="13">
        <f t="shared" si="747"/>
        <v>0</v>
      </c>
      <c r="AY2810" s="13"/>
      <c r="AZ2810" s="13">
        <f t="shared" si="748"/>
        <v>0</v>
      </c>
      <c r="BA2810" s="13"/>
      <c r="BB2810" s="13">
        <f t="shared" si="749"/>
        <v>0</v>
      </c>
      <c r="BC2810" s="13"/>
      <c r="BD2810" s="13">
        <f t="shared" si="750"/>
        <v>0</v>
      </c>
      <c r="BE2810" s="13"/>
      <c r="BF2810" s="13">
        <f t="shared" si="751"/>
        <v>0</v>
      </c>
      <c r="BG2810" s="13"/>
      <c r="BH2810" s="13">
        <f t="shared" si="752"/>
        <v>70488.701001315436</v>
      </c>
      <c r="BI2810" s="17">
        <f t="shared" si="753"/>
        <v>70500</v>
      </c>
      <c r="BJ2810" s="13">
        <v>70800</v>
      </c>
    </row>
    <row r="2811" spans="1:62" x14ac:dyDescent="0.25">
      <c r="A2811" t="s">
        <v>3003</v>
      </c>
      <c r="B2811" s="13">
        <v>150</v>
      </c>
      <c r="C2811">
        <v>571750</v>
      </c>
      <c r="D2811">
        <v>1</v>
      </c>
      <c r="E2811">
        <v>0</v>
      </c>
      <c r="F2811">
        <v>0</v>
      </c>
      <c r="G2811">
        <v>0</v>
      </c>
      <c r="H2811">
        <v>0</v>
      </c>
      <c r="I2811" t="s">
        <v>41</v>
      </c>
      <c r="J2811">
        <v>571539</v>
      </c>
      <c r="K2811" t="s">
        <v>425</v>
      </c>
      <c r="L2811">
        <v>571539</v>
      </c>
      <c r="M2811" t="s">
        <v>425</v>
      </c>
      <c r="N2811">
        <v>571539</v>
      </c>
      <c r="O2811" t="s">
        <v>425</v>
      </c>
      <c r="P2811">
        <v>571164</v>
      </c>
      <c r="Q2811" t="s">
        <v>325</v>
      </c>
      <c r="R2811" s="13">
        <v>70488.701001315436</v>
      </c>
      <c r="S2811" s="13"/>
      <c r="T2811" s="13"/>
      <c r="U2811" s="13"/>
      <c r="V2811" s="13">
        <f t="shared" si="737"/>
        <v>0</v>
      </c>
      <c r="W2811" s="13"/>
      <c r="X2811" s="13">
        <f t="shared" si="738"/>
        <v>0</v>
      </c>
      <c r="Y2811" s="13"/>
      <c r="Z2811" s="13">
        <f t="shared" si="739"/>
        <v>0</v>
      </c>
      <c r="AA2811" s="13"/>
      <c r="AB2811" s="13">
        <f t="shared" si="740"/>
        <v>0</v>
      </c>
      <c r="AC2811" s="13"/>
      <c r="AD2811" s="13"/>
      <c r="AE2811" s="13"/>
      <c r="AF2811" s="13"/>
      <c r="AG2811" s="13"/>
      <c r="AH2811" s="13"/>
      <c r="AI2811" s="13"/>
      <c r="AJ2811" s="13"/>
      <c r="AK2811" s="13">
        <f t="shared" si="741"/>
        <v>0</v>
      </c>
      <c r="AL2811" s="13"/>
      <c r="AM2811" s="13">
        <f t="shared" si="742"/>
        <v>0</v>
      </c>
      <c r="AN2811" s="13"/>
      <c r="AO2811" s="13">
        <v>0</v>
      </c>
      <c r="AP2811" s="13">
        <f t="shared" si="743"/>
        <v>0</v>
      </c>
      <c r="AQ2811" s="13"/>
      <c r="AR2811" s="13">
        <f t="shared" si="744"/>
        <v>0</v>
      </c>
      <c r="AS2811" s="13"/>
      <c r="AT2811" s="13">
        <f t="shared" si="745"/>
        <v>0</v>
      </c>
      <c r="AU2811" s="13"/>
      <c r="AV2811" s="13">
        <f t="shared" si="746"/>
        <v>0</v>
      </c>
      <c r="AW2811" s="13"/>
      <c r="AX2811" s="13">
        <f t="shared" si="747"/>
        <v>0</v>
      </c>
      <c r="AY2811" s="13"/>
      <c r="AZ2811" s="13">
        <f t="shared" si="748"/>
        <v>0</v>
      </c>
      <c r="BA2811" s="13"/>
      <c r="BB2811" s="13">
        <f t="shared" si="749"/>
        <v>0</v>
      </c>
      <c r="BC2811" s="13"/>
      <c r="BD2811" s="13">
        <f t="shared" si="750"/>
        <v>0</v>
      </c>
      <c r="BE2811" s="13"/>
      <c r="BF2811" s="13">
        <f t="shared" si="751"/>
        <v>0</v>
      </c>
      <c r="BG2811" s="13"/>
      <c r="BH2811" s="13">
        <f t="shared" si="752"/>
        <v>70488.701001315436</v>
      </c>
      <c r="BI2811" s="13">
        <f t="shared" si="753"/>
        <v>70500</v>
      </c>
      <c r="BJ2811" s="13">
        <v>70800</v>
      </c>
    </row>
    <row r="2812" spans="1:62" x14ac:dyDescent="0.25">
      <c r="A2812" t="s">
        <v>3004</v>
      </c>
      <c r="B2812" s="13">
        <v>425</v>
      </c>
      <c r="C2812">
        <v>532193</v>
      </c>
      <c r="D2812">
        <v>1</v>
      </c>
      <c r="E2812">
        <v>0</v>
      </c>
      <c r="F2812">
        <v>0</v>
      </c>
      <c r="G2812">
        <v>0</v>
      </c>
      <c r="H2812">
        <v>0</v>
      </c>
      <c r="I2812" t="s">
        <v>26</v>
      </c>
      <c r="J2812">
        <v>529516</v>
      </c>
      <c r="K2812" t="s">
        <v>1088</v>
      </c>
      <c r="L2812">
        <v>529303</v>
      </c>
      <c r="M2812" t="s">
        <v>288</v>
      </c>
      <c r="N2812">
        <v>529303</v>
      </c>
      <c r="O2812" t="s">
        <v>288</v>
      </c>
      <c r="P2812">
        <v>529303</v>
      </c>
      <c r="Q2812" t="s">
        <v>288</v>
      </c>
      <c r="R2812" s="13">
        <v>99502.34562113235</v>
      </c>
      <c r="S2812" s="13"/>
      <c r="T2812" s="13"/>
      <c r="U2812" s="13"/>
      <c r="V2812" s="13">
        <f t="shared" si="737"/>
        <v>0</v>
      </c>
      <c r="W2812" s="13"/>
      <c r="X2812" s="13">
        <f t="shared" si="738"/>
        <v>0</v>
      </c>
      <c r="Y2812" s="13"/>
      <c r="Z2812" s="13">
        <f t="shared" si="739"/>
        <v>0</v>
      </c>
      <c r="AA2812" s="13"/>
      <c r="AB2812" s="13">
        <f t="shared" si="740"/>
        <v>0</v>
      </c>
      <c r="AC2812" s="13"/>
      <c r="AD2812" s="13"/>
      <c r="AE2812" s="13"/>
      <c r="AF2812" s="13"/>
      <c r="AG2812" s="13"/>
      <c r="AH2812" s="13"/>
      <c r="AI2812" s="13"/>
      <c r="AJ2812" s="13"/>
      <c r="AK2812" s="13">
        <f t="shared" si="741"/>
        <v>0</v>
      </c>
      <c r="AL2812" s="13"/>
      <c r="AM2812" s="13">
        <f t="shared" si="742"/>
        <v>0</v>
      </c>
      <c r="AN2812" s="13"/>
      <c r="AO2812" s="13">
        <v>0</v>
      </c>
      <c r="AP2812" s="13">
        <f t="shared" si="743"/>
        <v>0</v>
      </c>
      <c r="AQ2812" s="13"/>
      <c r="AR2812" s="13">
        <f t="shared" si="744"/>
        <v>0</v>
      </c>
      <c r="AS2812" s="13"/>
      <c r="AT2812" s="13">
        <f t="shared" si="745"/>
        <v>0</v>
      </c>
      <c r="AU2812" s="13"/>
      <c r="AV2812" s="13">
        <f t="shared" si="746"/>
        <v>0</v>
      </c>
      <c r="AW2812" s="13"/>
      <c r="AX2812" s="13">
        <f t="shared" si="747"/>
        <v>0</v>
      </c>
      <c r="AY2812" s="13"/>
      <c r="AZ2812" s="13">
        <f t="shared" si="748"/>
        <v>0</v>
      </c>
      <c r="BA2812" s="13"/>
      <c r="BB2812" s="13">
        <f t="shared" si="749"/>
        <v>0</v>
      </c>
      <c r="BC2812" s="13"/>
      <c r="BD2812" s="13">
        <f t="shared" si="750"/>
        <v>0</v>
      </c>
      <c r="BE2812" s="13"/>
      <c r="BF2812" s="13">
        <f t="shared" si="751"/>
        <v>0</v>
      </c>
      <c r="BG2812" s="13"/>
      <c r="BH2812" s="13">
        <f t="shared" si="752"/>
        <v>99502.34562113235</v>
      </c>
      <c r="BI2812" s="13">
        <f t="shared" si="753"/>
        <v>99500</v>
      </c>
      <c r="BJ2812" s="13">
        <v>100100</v>
      </c>
    </row>
    <row r="2813" spans="1:62" x14ac:dyDescent="0.25">
      <c r="A2813" t="s">
        <v>3005</v>
      </c>
      <c r="B2813" s="13">
        <v>99</v>
      </c>
      <c r="C2813">
        <v>581992</v>
      </c>
      <c r="D2813">
        <v>1</v>
      </c>
      <c r="E2813">
        <v>0</v>
      </c>
      <c r="F2813">
        <v>0</v>
      </c>
      <c r="G2813">
        <v>0</v>
      </c>
      <c r="H2813">
        <v>0</v>
      </c>
      <c r="I2813" t="s">
        <v>30</v>
      </c>
      <c r="J2813">
        <v>581496</v>
      </c>
      <c r="K2813" t="s">
        <v>645</v>
      </c>
      <c r="L2813">
        <v>581496</v>
      </c>
      <c r="M2813" t="s">
        <v>645</v>
      </c>
      <c r="N2813">
        <v>581283</v>
      </c>
      <c r="O2813" t="s">
        <v>29</v>
      </c>
      <c r="P2813">
        <v>581283</v>
      </c>
      <c r="Q2813" t="s">
        <v>29</v>
      </c>
      <c r="R2813" s="13">
        <v>70488.701001315436</v>
      </c>
      <c r="S2813" s="13"/>
      <c r="T2813" s="13"/>
      <c r="U2813" s="13"/>
      <c r="V2813" s="13">
        <f t="shared" si="737"/>
        <v>0</v>
      </c>
      <c r="W2813" s="13"/>
      <c r="X2813" s="13">
        <f t="shared" si="738"/>
        <v>0</v>
      </c>
      <c r="Y2813" s="13"/>
      <c r="Z2813" s="13">
        <f t="shared" si="739"/>
        <v>0</v>
      </c>
      <c r="AA2813" s="13"/>
      <c r="AB2813" s="13">
        <f t="shared" si="740"/>
        <v>0</v>
      </c>
      <c r="AC2813" s="13"/>
      <c r="AD2813" s="13"/>
      <c r="AE2813" s="13"/>
      <c r="AF2813" s="13"/>
      <c r="AG2813" s="13"/>
      <c r="AH2813" s="13"/>
      <c r="AI2813" s="13"/>
      <c r="AJ2813" s="13"/>
      <c r="AK2813" s="13">
        <f t="shared" si="741"/>
        <v>0</v>
      </c>
      <c r="AL2813" s="13"/>
      <c r="AM2813" s="13">
        <f t="shared" si="742"/>
        <v>0</v>
      </c>
      <c r="AN2813" s="13"/>
      <c r="AO2813" s="13">
        <v>0</v>
      </c>
      <c r="AP2813" s="13">
        <f t="shared" si="743"/>
        <v>0</v>
      </c>
      <c r="AQ2813" s="13"/>
      <c r="AR2813" s="13">
        <f t="shared" si="744"/>
        <v>0</v>
      </c>
      <c r="AS2813" s="13"/>
      <c r="AT2813" s="13">
        <f t="shared" si="745"/>
        <v>0</v>
      </c>
      <c r="AU2813" s="13"/>
      <c r="AV2813" s="13">
        <f t="shared" si="746"/>
        <v>0</v>
      </c>
      <c r="AW2813" s="13"/>
      <c r="AX2813" s="13">
        <f t="shared" si="747"/>
        <v>0</v>
      </c>
      <c r="AY2813" s="13"/>
      <c r="AZ2813" s="13">
        <f t="shared" si="748"/>
        <v>0</v>
      </c>
      <c r="BA2813" s="13"/>
      <c r="BB2813" s="13">
        <f t="shared" si="749"/>
        <v>0</v>
      </c>
      <c r="BC2813" s="13"/>
      <c r="BD2813" s="13">
        <f t="shared" si="750"/>
        <v>0</v>
      </c>
      <c r="BE2813" s="13"/>
      <c r="BF2813" s="13">
        <f t="shared" si="751"/>
        <v>0</v>
      </c>
      <c r="BG2813" s="13"/>
      <c r="BH2813" s="13">
        <f t="shared" si="752"/>
        <v>70488.701001315436</v>
      </c>
      <c r="BI2813" s="13">
        <f t="shared" si="753"/>
        <v>70500</v>
      </c>
      <c r="BJ2813" s="13">
        <v>70800</v>
      </c>
    </row>
    <row r="2814" spans="1:62" x14ac:dyDescent="0.25">
      <c r="A2814" s="3" t="s">
        <v>443</v>
      </c>
      <c r="B2814" s="13">
        <v>1346</v>
      </c>
      <c r="C2814">
        <v>566438</v>
      </c>
      <c r="D2814">
        <v>1</v>
      </c>
      <c r="E2814">
        <v>1</v>
      </c>
      <c r="F2814">
        <v>0</v>
      </c>
      <c r="G2814">
        <v>0</v>
      </c>
      <c r="H2814">
        <v>0</v>
      </c>
      <c r="I2814" t="s">
        <v>85</v>
      </c>
      <c r="J2814">
        <v>566438</v>
      </c>
      <c r="K2814" t="s">
        <v>443</v>
      </c>
      <c r="L2814">
        <v>566616</v>
      </c>
      <c r="M2814" t="s">
        <v>444</v>
      </c>
      <c r="N2814">
        <v>566616</v>
      </c>
      <c r="O2814" t="s">
        <v>444</v>
      </c>
      <c r="P2814">
        <v>566616</v>
      </c>
      <c r="Q2814" t="s">
        <v>444</v>
      </c>
      <c r="R2814" s="13">
        <v>309733.9066709638</v>
      </c>
      <c r="S2814" s="13">
        <v>1853</v>
      </c>
      <c r="T2814" s="13">
        <v>99169.573288644679</v>
      </c>
      <c r="U2814" s="13"/>
      <c r="V2814" s="13">
        <f t="shared" si="737"/>
        <v>0</v>
      </c>
      <c r="W2814" s="13">
        <v>3</v>
      </c>
      <c r="X2814" s="13">
        <f t="shared" si="738"/>
        <v>8892</v>
      </c>
      <c r="Y2814" s="13">
        <v>6</v>
      </c>
      <c r="Z2814" s="13">
        <f t="shared" si="739"/>
        <v>5928</v>
      </c>
      <c r="AA2814" s="13">
        <v>4</v>
      </c>
      <c r="AB2814" s="13">
        <f t="shared" si="740"/>
        <v>988</v>
      </c>
      <c r="AC2814" s="13"/>
      <c r="AD2814" s="13"/>
      <c r="AE2814" s="13"/>
      <c r="AF2814" s="13"/>
      <c r="AG2814" s="13"/>
      <c r="AH2814" s="13"/>
      <c r="AI2814" s="13"/>
      <c r="AJ2814" s="13"/>
      <c r="AK2814" s="13">
        <f t="shared" si="741"/>
        <v>0</v>
      </c>
      <c r="AL2814" s="13"/>
      <c r="AM2814" s="13">
        <f t="shared" si="742"/>
        <v>0</v>
      </c>
      <c r="AN2814" s="13"/>
      <c r="AO2814" s="13">
        <v>0</v>
      </c>
      <c r="AP2814" s="13">
        <f t="shared" si="743"/>
        <v>0</v>
      </c>
      <c r="AQ2814" s="13"/>
      <c r="AR2814" s="13">
        <f t="shared" si="744"/>
        <v>0</v>
      </c>
      <c r="AS2814" s="13"/>
      <c r="AT2814" s="13">
        <f t="shared" si="745"/>
        <v>0</v>
      </c>
      <c r="AU2814" s="13"/>
      <c r="AV2814" s="13">
        <f t="shared" si="746"/>
        <v>0</v>
      </c>
      <c r="AW2814" s="13"/>
      <c r="AX2814" s="13">
        <f t="shared" si="747"/>
        <v>0</v>
      </c>
      <c r="AY2814" s="13"/>
      <c r="AZ2814" s="13">
        <f t="shared" si="748"/>
        <v>0</v>
      </c>
      <c r="BA2814" s="13"/>
      <c r="BB2814" s="13">
        <f t="shared" si="749"/>
        <v>0</v>
      </c>
      <c r="BC2814" s="13"/>
      <c r="BD2814" s="13">
        <f t="shared" si="750"/>
        <v>0</v>
      </c>
      <c r="BE2814" s="13"/>
      <c r="BF2814" s="13">
        <f t="shared" si="751"/>
        <v>0</v>
      </c>
      <c r="BG2814" s="13"/>
      <c r="BH2814" s="13">
        <f t="shared" si="752"/>
        <v>424711.47995960846</v>
      </c>
      <c r="BI2814" s="13">
        <f t="shared" si="753"/>
        <v>424700</v>
      </c>
      <c r="BJ2814" s="13">
        <v>424000</v>
      </c>
    </row>
    <row r="2815" spans="1:62" x14ac:dyDescent="0.25">
      <c r="A2815" t="s">
        <v>3006</v>
      </c>
      <c r="B2815" s="13">
        <v>503</v>
      </c>
      <c r="C2815">
        <v>552216</v>
      </c>
      <c r="D2815">
        <v>1</v>
      </c>
      <c r="E2815">
        <v>0</v>
      </c>
      <c r="F2815">
        <v>0</v>
      </c>
      <c r="G2815">
        <v>0</v>
      </c>
      <c r="H2815">
        <v>0</v>
      </c>
      <c r="I2815" t="s">
        <v>61</v>
      </c>
      <c r="J2815">
        <v>503657</v>
      </c>
      <c r="K2815" t="s">
        <v>954</v>
      </c>
      <c r="L2815">
        <v>503657</v>
      </c>
      <c r="M2815" t="s">
        <v>954</v>
      </c>
      <c r="N2815">
        <v>500496</v>
      </c>
      <c r="O2815" t="s">
        <v>94</v>
      </c>
      <c r="P2815">
        <v>500496</v>
      </c>
      <c r="Q2815" t="s">
        <v>94</v>
      </c>
      <c r="R2815" s="13">
        <v>117533.09495654231</v>
      </c>
      <c r="S2815" s="13"/>
      <c r="T2815" s="13"/>
      <c r="U2815" s="13"/>
      <c r="V2815" s="13">
        <f t="shared" si="737"/>
        <v>0</v>
      </c>
      <c r="W2815" s="13"/>
      <c r="X2815" s="13">
        <f t="shared" si="738"/>
        <v>0</v>
      </c>
      <c r="Y2815" s="13"/>
      <c r="Z2815" s="13">
        <f t="shared" si="739"/>
        <v>0</v>
      </c>
      <c r="AA2815" s="13"/>
      <c r="AB2815" s="13">
        <f t="shared" si="740"/>
        <v>0</v>
      </c>
      <c r="AC2815" s="13"/>
      <c r="AD2815" s="13"/>
      <c r="AE2815" s="13"/>
      <c r="AF2815" s="13"/>
      <c r="AG2815" s="13"/>
      <c r="AH2815" s="13"/>
      <c r="AI2815" s="13"/>
      <c r="AJ2815" s="13"/>
      <c r="AK2815" s="13">
        <f t="shared" si="741"/>
        <v>0</v>
      </c>
      <c r="AL2815" s="13"/>
      <c r="AM2815" s="13">
        <f t="shared" si="742"/>
        <v>0</v>
      </c>
      <c r="AN2815" s="13"/>
      <c r="AO2815" s="13">
        <v>0</v>
      </c>
      <c r="AP2815" s="13">
        <f t="shared" si="743"/>
        <v>0</v>
      </c>
      <c r="AQ2815" s="13"/>
      <c r="AR2815" s="13">
        <f t="shared" si="744"/>
        <v>0</v>
      </c>
      <c r="AS2815" s="13"/>
      <c r="AT2815" s="13">
        <f t="shared" si="745"/>
        <v>0</v>
      </c>
      <c r="AU2815" s="13"/>
      <c r="AV2815" s="13">
        <f t="shared" si="746"/>
        <v>0</v>
      </c>
      <c r="AW2815" s="13"/>
      <c r="AX2815" s="13">
        <f t="shared" si="747"/>
        <v>0</v>
      </c>
      <c r="AY2815" s="13"/>
      <c r="AZ2815" s="13">
        <f t="shared" si="748"/>
        <v>0</v>
      </c>
      <c r="BA2815" s="13"/>
      <c r="BB2815" s="13">
        <f t="shared" si="749"/>
        <v>0</v>
      </c>
      <c r="BC2815" s="13"/>
      <c r="BD2815" s="13">
        <f t="shared" si="750"/>
        <v>0</v>
      </c>
      <c r="BE2815" s="13"/>
      <c r="BF2815" s="13">
        <f t="shared" si="751"/>
        <v>0</v>
      </c>
      <c r="BG2815" s="13"/>
      <c r="BH2815" s="13">
        <f t="shared" si="752"/>
        <v>117533.09495654231</v>
      </c>
      <c r="BI2815" s="13">
        <f t="shared" si="753"/>
        <v>117500</v>
      </c>
      <c r="BJ2815" s="13">
        <v>114300</v>
      </c>
    </row>
    <row r="2816" spans="1:62" x14ac:dyDescent="0.25">
      <c r="A2816" t="s">
        <v>3007</v>
      </c>
      <c r="B2816" s="13">
        <v>461</v>
      </c>
      <c r="C2816">
        <v>588717</v>
      </c>
      <c r="D2816">
        <v>1</v>
      </c>
      <c r="E2816">
        <v>0</v>
      </c>
      <c r="F2816">
        <v>0</v>
      </c>
      <c r="G2816">
        <v>0</v>
      </c>
      <c r="H2816">
        <v>0</v>
      </c>
      <c r="I2816" t="s">
        <v>90</v>
      </c>
      <c r="J2816">
        <v>588296</v>
      </c>
      <c r="K2816" t="s">
        <v>164</v>
      </c>
      <c r="L2816">
        <v>588296</v>
      </c>
      <c r="M2816" t="s">
        <v>164</v>
      </c>
      <c r="N2816">
        <v>588296</v>
      </c>
      <c r="O2816" t="s">
        <v>164</v>
      </c>
      <c r="P2816">
        <v>588296</v>
      </c>
      <c r="Q2816" t="s">
        <v>164</v>
      </c>
      <c r="R2816" s="13">
        <v>107830.80330327858</v>
      </c>
      <c r="S2816" s="13"/>
      <c r="T2816" s="13"/>
      <c r="U2816" s="13"/>
      <c r="V2816" s="13">
        <f t="shared" si="737"/>
        <v>0</v>
      </c>
      <c r="W2816" s="13"/>
      <c r="X2816" s="13">
        <f t="shared" si="738"/>
        <v>0</v>
      </c>
      <c r="Y2816" s="13"/>
      <c r="Z2816" s="13">
        <f t="shared" si="739"/>
        <v>0</v>
      </c>
      <c r="AA2816" s="13"/>
      <c r="AB2816" s="13">
        <f t="shared" si="740"/>
        <v>0</v>
      </c>
      <c r="AC2816" s="13"/>
      <c r="AD2816" s="13"/>
      <c r="AE2816" s="13"/>
      <c r="AF2816" s="13"/>
      <c r="AG2816" s="13"/>
      <c r="AH2816" s="13"/>
      <c r="AI2816" s="13"/>
      <c r="AJ2816" s="13"/>
      <c r="AK2816" s="13">
        <f t="shared" si="741"/>
        <v>0</v>
      </c>
      <c r="AL2816" s="13"/>
      <c r="AM2816" s="13">
        <f t="shared" si="742"/>
        <v>0</v>
      </c>
      <c r="AN2816" s="13"/>
      <c r="AO2816" s="13">
        <v>0</v>
      </c>
      <c r="AP2816" s="13">
        <f t="shared" si="743"/>
        <v>0</v>
      </c>
      <c r="AQ2816" s="13"/>
      <c r="AR2816" s="13">
        <f t="shared" si="744"/>
        <v>0</v>
      </c>
      <c r="AS2816" s="13"/>
      <c r="AT2816" s="13">
        <f t="shared" si="745"/>
        <v>0</v>
      </c>
      <c r="AU2816" s="13"/>
      <c r="AV2816" s="13">
        <f t="shared" si="746"/>
        <v>0</v>
      </c>
      <c r="AW2816" s="13"/>
      <c r="AX2816" s="13">
        <f t="shared" si="747"/>
        <v>0</v>
      </c>
      <c r="AY2816" s="13"/>
      <c r="AZ2816" s="13">
        <f t="shared" si="748"/>
        <v>0</v>
      </c>
      <c r="BA2816" s="13"/>
      <c r="BB2816" s="13">
        <f t="shared" si="749"/>
        <v>0</v>
      </c>
      <c r="BC2816" s="13"/>
      <c r="BD2816" s="13">
        <f t="shared" si="750"/>
        <v>0</v>
      </c>
      <c r="BE2816" s="13"/>
      <c r="BF2816" s="13">
        <f t="shared" si="751"/>
        <v>0</v>
      </c>
      <c r="BG2816" s="13"/>
      <c r="BH2816" s="13">
        <f t="shared" si="752"/>
        <v>107830.80330327858</v>
      </c>
      <c r="BI2816" s="13">
        <f t="shared" si="753"/>
        <v>107800</v>
      </c>
      <c r="BJ2816" s="13">
        <v>108900</v>
      </c>
    </row>
    <row r="2817" spans="1:62" x14ac:dyDescent="0.25">
      <c r="A2817" t="s">
        <v>3007</v>
      </c>
      <c r="B2817" s="13">
        <v>945</v>
      </c>
      <c r="C2817">
        <v>578355</v>
      </c>
      <c r="D2817">
        <v>1</v>
      </c>
      <c r="E2817">
        <v>0</v>
      </c>
      <c r="F2817">
        <v>0</v>
      </c>
      <c r="G2817">
        <v>0</v>
      </c>
      <c r="H2817">
        <v>0</v>
      </c>
      <c r="I2817" t="s">
        <v>41</v>
      </c>
      <c r="J2817">
        <v>578347</v>
      </c>
      <c r="K2817" t="s">
        <v>284</v>
      </c>
      <c r="L2817">
        <v>578347</v>
      </c>
      <c r="M2817" t="s">
        <v>284</v>
      </c>
      <c r="N2817">
        <v>578347</v>
      </c>
      <c r="O2817" t="s">
        <v>284</v>
      </c>
      <c r="P2817">
        <v>578347</v>
      </c>
      <c r="Q2817" t="s">
        <v>284</v>
      </c>
      <c r="R2817" s="13">
        <v>218844.58212287925</v>
      </c>
      <c r="S2817" s="13"/>
      <c r="T2817" s="13"/>
      <c r="U2817" s="13"/>
      <c r="V2817" s="13">
        <f t="shared" si="737"/>
        <v>0</v>
      </c>
      <c r="W2817" s="13"/>
      <c r="X2817" s="13">
        <f t="shared" si="738"/>
        <v>0</v>
      </c>
      <c r="Y2817" s="13"/>
      <c r="Z2817" s="13">
        <f t="shared" si="739"/>
        <v>0</v>
      </c>
      <c r="AA2817" s="13"/>
      <c r="AB2817" s="13">
        <f t="shared" si="740"/>
        <v>0</v>
      </c>
      <c r="AC2817" s="13"/>
      <c r="AD2817" s="13"/>
      <c r="AE2817" s="13"/>
      <c r="AF2817" s="13"/>
      <c r="AG2817" s="13"/>
      <c r="AH2817" s="13"/>
      <c r="AI2817" s="13"/>
      <c r="AJ2817" s="13"/>
      <c r="AK2817" s="13">
        <f t="shared" si="741"/>
        <v>0</v>
      </c>
      <c r="AL2817" s="13"/>
      <c r="AM2817" s="13">
        <f t="shared" si="742"/>
        <v>0</v>
      </c>
      <c r="AN2817" s="13"/>
      <c r="AO2817" s="13">
        <v>0</v>
      </c>
      <c r="AP2817" s="13">
        <f t="shared" si="743"/>
        <v>0</v>
      </c>
      <c r="AQ2817" s="13"/>
      <c r="AR2817" s="13">
        <f t="shared" si="744"/>
        <v>0</v>
      </c>
      <c r="AS2817" s="13"/>
      <c r="AT2817" s="13">
        <f t="shared" si="745"/>
        <v>0</v>
      </c>
      <c r="AU2817" s="13"/>
      <c r="AV2817" s="13">
        <f t="shared" si="746"/>
        <v>0</v>
      </c>
      <c r="AW2817" s="13"/>
      <c r="AX2817" s="13">
        <f t="shared" si="747"/>
        <v>0</v>
      </c>
      <c r="AY2817" s="13"/>
      <c r="AZ2817" s="13">
        <f t="shared" si="748"/>
        <v>0</v>
      </c>
      <c r="BA2817" s="13"/>
      <c r="BB2817" s="13">
        <f t="shared" si="749"/>
        <v>0</v>
      </c>
      <c r="BC2817" s="13"/>
      <c r="BD2817" s="13">
        <f t="shared" si="750"/>
        <v>0</v>
      </c>
      <c r="BE2817" s="13"/>
      <c r="BF2817" s="13">
        <f t="shared" si="751"/>
        <v>0</v>
      </c>
      <c r="BG2817" s="13"/>
      <c r="BH2817" s="13">
        <f t="shared" si="752"/>
        <v>218844.58212287925</v>
      </c>
      <c r="BI2817" s="13">
        <f t="shared" si="753"/>
        <v>218800</v>
      </c>
      <c r="BJ2817" s="13">
        <v>220100</v>
      </c>
    </row>
    <row r="2818" spans="1:62" x14ac:dyDescent="0.25">
      <c r="A2818" t="s">
        <v>3007</v>
      </c>
      <c r="B2818" s="13">
        <v>1019</v>
      </c>
      <c r="C2818">
        <v>542032</v>
      </c>
      <c r="D2818">
        <v>1</v>
      </c>
      <c r="E2818">
        <v>0</v>
      </c>
      <c r="F2818">
        <v>0</v>
      </c>
      <c r="G2818">
        <v>0</v>
      </c>
      <c r="H2818">
        <v>0</v>
      </c>
      <c r="I2818" t="s">
        <v>26</v>
      </c>
      <c r="J2818">
        <v>541656</v>
      </c>
      <c r="K2818" t="s">
        <v>195</v>
      </c>
      <c r="L2818">
        <v>541656</v>
      </c>
      <c r="M2818" t="s">
        <v>195</v>
      </c>
      <c r="N2818">
        <v>541656</v>
      </c>
      <c r="O2818" t="s">
        <v>195</v>
      </c>
      <c r="P2818">
        <v>541656</v>
      </c>
      <c r="Q2818" t="s">
        <v>195</v>
      </c>
      <c r="R2818" s="13">
        <v>235683.21377203614</v>
      </c>
      <c r="S2818" s="13"/>
      <c r="T2818" s="13"/>
      <c r="U2818" s="13"/>
      <c r="V2818" s="13">
        <f t="shared" si="737"/>
        <v>0</v>
      </c>
      <c r="W2818" s="13"/>
      <c r="X2818" s="13">
        <f t="shared" si="738"/>
        <v>0</v>
      </c>
      <c r="Y2818" s="13"/>
      <c r="Z2818" s="13">
        <f t="shared" si="739"/>
        <v>0</v>
      </c>
      <c r="AA2818" s="13"/>
      <c r="AB2818" s="13">
        <f t="shared" si="740"/>
        <v>0</v>
      </c>
      <c r="AC2818" s="13"/>
      <c r="AD2818" s="13"/>
      <c r="AE2818" s="13"/>
      <c r="AF2818" s="13"/>
      <c r="AG2818" s="13"/>
      <c r="AH2818" s="13"/>
      <c r="AI2818" s="13"/>
      <c r="AJ2818" s="13"/>
      <c r="AK2818" s="13">
        <f t="shared" si="741"/>
        <v>0</v>
      </c>
      <c r="AL2818" s="13"/>
      <c r="AM2818" s="13">
        <f t="shared" si="742"/>
        <v>0</v>
      </c>
      <c r="AN2818" s="13"/>
      <c r="AO2818" s="13">
        <v>0</v>
      </c>
      <c r="AP2818" s="13">
        <f t="shared" si="743"/>
        <v>0</v>
      </c>
      <c r="AQ2818" s="13"/>
      <c r="AR2818" s="13">
        <f t="shared" si="744"/>
        <v>0</v>
      </c>
      <c r="AS2818" s="13"/>
      <c r="AT2818" s="13">
        <f t="shared" si="745"/>
        <v>0</v>
      </c>
      <c r="AU2818" s="13"/>
      <c r="AV2818" s="13">
        <f t="shared" si="746"/>
        <v>0</v>
      </c>
      <c r="AW2818" s="13"/>
      <c r="AX2818" s="13">
        <f t="shared" si="747"/>
        <v>0</v>
      </c>
      <c r="AY2818" s="13"/>
      <c r="AZ2818" s="13">
        <f t="shared" si="748"/>
        <v>0</v>
      </c>
      <c r="BA2818" s="13"/>
      <c r="BB2818" s="13">
        <f t="shared" si="749"/>
        <v>0</v>
      </c>
      <c r="BC2818" s="13"/>
      <c r="BD2818" s="13">
        <f t="shared" si="750"/>
        <v>0</v>
      </c>
      <c r="BE2818" s="13"/>
      <c r="BF2818" s="13">
        <f t="shared" si="751"/>
        <v>0</v>
      </c>
      <c r="BG2818" s="13"/>
      <c r="BH2818" s="13">
        <f t="shared" si="752"/>
        <v>235683.21377203614</v>
      </c>
      <c r="BI2818" s="13">
        <f t="shared" si="753"/>
        <v>235700</v>
      </c>
      <c r="BJ2818" s="13">
        <v>233600</v>
      </c>
    </row>
    <row r="2819" spans="1:62" x14ac:dyDescent="0.25">
      <c r="A2819" t="s">
        <v>3008</v>
      </c>
      <c r="B2819" s="13">
        <v>49</v>
      </c>
      <c r="C2819">
        <v>596078</v>
      </c>
      <c r="D2819">
        <v>1</v>
      </c>
      <c r="E2819">
        <v>0</v>
      </c>
      <c r="F2819">
        <v>0</v>
      </c>
      <c r="G2819">
        <v>0</v>
      </c>
      <c r="H2819">
        <v>0</v>
      </c>
      <c r="I2819" t="s">
        <v>30</v>
      </c>
      <c r="J2819">
        <v>595527</v>
      </c>
      <c r="K2819" t="s">
        <v>613</v>
      </c>
      <c r="L2819">
        <v>584002</v>
      </c>
      <c r="M2819" t="s">
        <v>261</v>
      </c>
      <c r="N2819">
        <v>584002</v>
      </c>
      <c r="O2819" t="s">
        <v>261</v>
      </c>
      <c r="P2819">
        <v>584002</v>
      </c>
      <c r="Q2819" t="s">
        <v>261</v>
      </c>
      <c r="R2819" s="13">
        <v>70488.701001315436</v>
      </c>
      <c r="S2819" s="13"/>
      <c r="T2819" s="13"/>
      <c r="U2819" s="13"/>
      <c r="V2819" s="13">
        <f t="shared" si="737"/>
        <v>0</v>
      </c>
      <c r="W2819" s="13"/>
      <c r="X2819" s="13">
        <f t="shared" si="738"/>
        <v>0</v>
      </c>
      <c r="Y2819" s="13"/>
      <c r="Z2819" s="13">
        <f t="shared" si="739"/>
        <v>0</v>
      </c>
      <c r="AA2819" s="13"/>
      <c r="AB2819" s="13">
        <f t="shared" si="740"/>
        <v>0</v>
      </c>
      <c r="AC2819" s="13"/>
      <c r="AD2819" s="13"/>
      <c r="AE2819" s="13"/>
      <c r="AF2819" s="13"/>
      <c r="AG2819" s="13"/>
      <c r="AH2819" s="13"/>
      <c r="AI2819" s="13"/>
      <c r="AJ2819" s="13"/>
      <c r="AK2819" s="13">
        <f t="shared" si="741"/>
        <v>0</v>
      </c>
      <c r="AL2819" s="13"/>
      <c r="AM2819" s="13">
        <f t="shared" si="742"/>
        <v>0</v>
      </c>
      <c r="AN2819" s="13"/>
      <c r="AO2819" s="13">
        <v>0</v>
      </c>
      <c r="AP2819" s="13">
        <f t="shared" si="743"/>
        <v>0</v>
      </c>
      <c r="AQ2819" s="13"/>
      <c r="AR2819" s="13">
        <f t="shared" si="744"/>
        <v>0</v>
      </c>
      <c r="AS2819" s="13"/>
      <c r="AT2819" s="13">
        <f t="shared" si="745"/>
        <v>0</v>
      </c>
      <c r="AU2819" s="13"/>
      <c r="AV2819" s="13">
        <f t="shared" si="746"/>
        <v>0</v>
      </c>
      <c r="AW2819" s="13"/>
      <c r="AX2819" s="13">
        <f t="shared" si="747"/>
        <v>0</v>
      </c>
      <c r="AY2819" s="13"/>
      <c r="AZ2819" s="13">
        <f t="shared" si="748"/>
        <v>0</v>
      </c>
      <c r="BA2819" s="13"/>
      <c r="BB2819" s="13">
        <f t="shared" si="749"/>
        <v>0</v>
      </c>
      <c r="BC2819" s="13"/>
      <c r="BD2819" s="13">
        <f t="shared" si="750"/>
        <v>0</v>
      </c>
      <c r="BE2819" s="13"/>
      <c r="BF2819" s="13">
        <f t="shared" si="751"/>
        <v>0</v>
      </c>
      <c r="BG2819" s="13"/>
      <c r="BH2819" s="13">
        <f t="shared" si="752"/>
        <v>70488.701001315436</v>
      </c>
      <c r="BI2819" s="13">
        <f t="shared" si="753"/>
        <v>70500</v>
      </c>
      <c r="BJ2819" s="13">
        <v>70800</v>
      </c>
    </row>
    <row r="2820" spans="1:62" x14ac:dyDescent="0.25">
      <c r="A2820" t="s">
        <v>3010</v>
      </c>
      <c r="B2820" s="13">
        <v>61</v>
      </c>
      <c r="C2820">
        <v>594385</v>
      </c>
      <c r="D2820">
        <v>1</v>
      </c>
      <c r="E2820">
        <v>0</v>
      </c>
      <c r="F2820">
        <v>0</v>
      </c>
      <c r="G2820">
        <v>0</v>
      </c>
      <c r="H2820">
        <v>0</v>
      </c>
      <c r="I2820" t="s">
        <v>30</v>
      </c>
      <c r="J2820">
        <v>595004</v>
      </c>
      <c r="K2820" t="s">
        <v>2523</v>
      </c>
      <c r="L2820">
        <v>595098</v>
      </c>
      <c r="M2820" t="s">
        <v>423</v>
      </c>
      <c r="N2820">
        <v>595098</v>
      </c>
      <c r="O2820" t="s">
        <v>423</v>
      </c>
      <c r="P2820">
        <v>593711</v>
      </c>
      <c r="Q2820" t="s">
        <v>149</v>
      </c>
      <c r="R2820" s="13">
        <v>70488.701001315436</v>
      </c>
      <c r="S2820" s="13"/>
      <c r="T2820" s="13"/>
      <c r="U2820" s="13"/>
      <c r="V2820" s="13">
        <f t="shared" si="737"/>
        <v>0</v>
      </c>
      <c r="W2820" s="13"/>
      <c r="X2820" s="13">
        <f t="shared" si="738"/>
        <v>0</v>
      </c>
      <c r="Y2820" s="13"/>
      <c r="Z2820" s="13">
        <f t="shared" si="739"/>
        <v>0</v>
      </c>
      <c r="AA2820" s="13"/>
      <c r="AB2820" s="13">
        <f t="shared" si="740"/>
        <v>0</v>
      </c>
      <c r="AC2820" s="13"/>
      <c r="AD2820" s="13"/>
      <c r="AE2820" s="13"/>
      <c r="AF2820" s="13"/>
      <c r="AG2820" s="13"/>
      <c r="AH2820" s="13"/>
      <c r="AI2820" s="13"/>
      <c r="AJ2820" s="13"/>
      <c r="AK2820" s="13">
        <f t="shared" si="741"/>
        <v>0</v>
      </c>
      <c r="AL2820" s="13"/>
      <c r="AM2820" s="13">
        <f t="shared" si="742"/>
        <v>0</v>
      </c>
      <c r="AN2820" s="13"/>
      <c r="AO2820" s="13">
        <v>0</v>
      </c>
      <c r="AP2820" s="13">
        <f t="shared" si="743"/>
        <v>0</v>
      </c>
      <c r="AQ2820" s="13"/>
      <c r="AR2820" s="13">
        <f t="shared" si="744"/>
        <v>0</v>
      </c>
      <c r="AS2820" s="13"/>
      <c r="AT2820" s="13">
        <f t="shared" si="745"/>
        <v>0</v>
      </c>
      <c r="AU2820" s="13"/>
      <c r="AV2820" s="13">
        <f t="shared" si="746"/>
        <v>0</v>
      </c>
      <c r="AW2820" s="13"/>
      <c r="AX2820" s="13">
        <f t="shared" si="747"/>
        <v>0</v>
      </c>
      <c r="AY2820" s="13"/>
      <c r="AZ2820" s="13">
        <f t="shared" si="748"/>
        <v>0</v>
      </c>
      <c r="BA2820" s="13"/>
      <c r="BB2820" s="13">
        <f t="shared" si="749"/>
        <v>0</v>
      </c>
      <c r="BC2820" s="13"/>
      <c r="BD2820" s="13">
        <f t="shared" si="750"/>
        <v>0</v>
      </c>
      <c r="BE2820" s="13"/>
      <c r="BF2820" s="13">
        <f t="shared" si="751"/>
        <v>0</v>
      </c>
      <c r="BG2820" s="13"/>
      <c r="BH2820" s="13">
        <f t="shared" si="752"/>
        <v>70488.701001315436</v>
      </c>
      <c r="BI2820" s="13">
        <f t="shared" si="753"/>
        <v>70500</v>
      </c>
      <c r="BJ2820" s="13">
        <v>70800</v>
      </c>
    </row>
    <row r="2821" spans="1:62" x14ac:dyDescent="0.25">
      <c r="A2821" t="s">
        <v>3011</v>
      </c>
      <c r="B2821" s="13">
        <v>370</v>
      </c>
      <c r="C2821">
        <v>580619</v>
      </c>
      <c r="D2821">
        <v>1</v>
      </c>
      <c r="E2821">
        <v>0</v>
      </c>
      <c r="F2821">
        <v>0</v>
      </c>
      <c r="G2821">
        <v>0</v>
      </c>
      <c r="H2821">
        <v>0</v>
      </c>
      <c r="I2821" t="s">
        <v>41</v>
      </c>
      <c r="J2821">
        <v>580511</v>
      </c>
      <c r="K2821" t="s">
        <v>42</v>
      </c>
      <c r="L2821">
        <v>580511</v>
      </c>
      <c r="M2821" t="s">
        <v>42</v>
      </c>
      <c r="N2821">
        <v>580511</v>
      </c>
      <c r="O2821" t="s">
        <v>42</v>
      </c>
      <c r="P2821">
        <v>580511</v>
      </c>
      <c r="Q2821" t="s">
        <v>42</v>
      </c>
      <c r="R2821" s="13">
        <v>86755.353523688944</v>
      </c>
      <c r="S2821" s="13"/>
      <c r="T2821" s="13"/>
      <c r="U2821" s="13"/>
      <c r="V2821" s="13">
        <f t="shared" ref="V2821:V2884" si="754">U2821*741</f>
        <v>0</v>
      </c>
      <c r="W2821" s="13"/>
      <c r="X2821" s="13">
        <f t="shared" ref="X2821:X2884" si="755">W2821*2964</f>
        <v>0</v>
      </c>
      <c r="Y2821" s="13"/>
      <c r="Z2821" s="13">
        <f t="shared" ref="Z2821:Z2884" si="756">Y2821*988</f>
        <v>0</v>
      </c>
      <c r="AA2821" s="13"/>
      <c r="AB2821" s="13">
        <f t="shared" ref="AB2821:AB2884" si="757">AA2821*247</f>
        <v>0</v>
      </c>
      <c r="AC2821" s="13"/>
      <c r="AD2821" s="13"/>
      <c r="AE2821" s="13"/>
      <c r="AF2821" s="13"/>
      <c r="AG2821" s="13"/>
      <c r="AH2821" s="13"/>
      <c r="AI2821" s="13"/>
      <c r="AJ2821" s="13"/>
      <c r="AK2821" s="13">
        <f t="shared" ref="AK2821:AK2884" si="758">AJ2821*139</f>
        <v>0</v>
      </c>
      <c r="AL2821" s="13"/>
      <c r="AM2821" s="13">
        <f t="shared" ref="AM2821:AM2884" si="759">AL2821*35</f>
        <v>0</v>
      </c>
      <c r="AN2821" s="13"/>
      <c r="AO2821" s="13">
        <v>1</v>
      </c>
      <c r="AP2821" s="13">
        <f t="shared" ref="AP2821:AP2884" si="760">AO2821*30500</f>
        <v>30500</v>
      </c>
      <c r="AQ2821" s="13"/>
      <c r="AR2821" s="13">
        <f t="shared" ref="AR2821:AR2884" si="761">AQ2821*2706</f>
        <v>0</v>
      </c>
      <c r="AS2821" s="13"/>
      <c r="AT2821" s="13">
        <f t="shared" ref="AT2821:AT2884" si="762">AS2821*139</f>
        <v>0</v>
      </c>
      <c r="AU2821" s="13"/>
      <c r="AV2821" s="13">
        <f t="shared" ref="AV2821:AV2884" si="763">AU2821*338</f>
        <v>0</v>
      </c>
      <c r="AW2821" s="13"/>
      <c r="AX2821" s="13">
        <f t="shared" ref="AX2821:AX2884" si="764">AW2821*108</f>
        <v>0</v>
      </c>
      <c r="AY2821" s="13"/>
      <c r="AZ2821" s="13">
        <f t="shared" ref="AZ2821:AZ2884" si="765">AY2821*81</f>
        <v>0</v>
      </c>
      <c r="BA2821" s="13"/>
      <c r="BB2821" s="13">
        <f t="shared" ref="BB2821:BB2884" si="766">BA2821*325</f>
        <v>0</v>
      </c>
      <c r="BC2821" s="13"/>
      <c r="BD2821" s="13">
        <f t="shared" ref="BD2821:BD2884" si="767">BC2821*406</f>
        <v>0</v>
      </c>
      <c r="BE2821" s="13"/>
      <c r="BF2821" s="13">
        <f t="shared" ref="BF2821:BF2884" si="768">BE2821*217</f>
        <v>0</v>
      </c>
      <c r="BG2821" s="13"/>
      <c r="BH2821" s="13">
        <f t="shared" ref="BH2821:BH2884" si="769">R2821+T2821+V2821+X2821+Z2821+AB2821+AD2821+AF2821+AH2821+AI2821+AK2821+AM2821+AN2821+AP2821+AR2821+AT2821+AV2821+AX2821+AZ2821+BB2821+BD2821+BF2821+BG2821</f>
        <v>117255.35352368894</v>
      </c>
      <c r="BI2821" s="13">
        <f t="shared" ref="BI2821:BI2884" si="770">ROUND(BH2821/100,0)*100</f>
        <v>117300</v>
      </c>
      <c r="BJ2821" s="13">
        <v>115700</v>
      </c>
    </row>
    <row r="2822" spans="1:62" x14ac:dyDescent="0.25">
      <c r="A2822" t="s">
        <v>3012</v>
      </c>
      <c r="B2822" s="13">
        <v>385</v>
      </c>
      <c r="C2822">
        <v>599646</v>
      </c>
      <c r="D2822">
        <v>1</v>
      </c>
      <c r="E2822">
        <v>0</v>
      </c>
      <c r="F2822">
        <v>0</v>
      </c>
      <c r="G2822">
        <v>0</v>
      </c>
      <c r="H2822">
        <v>0</v>
      </c>
      <c r="I2822" t="s">
        <v>38</v>
      </c>
      <c r="J2822">
        <v>599867</v>
      </c>
      <c r="K2822" t="s">
        <v>3013</v>
      </c>
      <c r="L2822">
        <v>599701</v>
      </c>
      <c r="M2822" t="s">
        <v>1621</v>
      </c>
      <c r="N2822">
        <v>599701</v>
      </c>
      <c r="O2822" t="s">
        <v>1621</v>
      </c>
      <c r="P2822">
        <v>599701</v>
      </c>
      <c r="Q2822" t="s">
        <v>1621</v>
      </c>
      <c r="R2822" s="13">
        <v>90234.649408167868</v>
      </c>
      <c r="S2822" s="13"/>
      <c r="T2822" s="13"/>
      <c r="U2822" s="13"/>
      <c r="V2822" s="13">
        <f t="shared" si="754"/>
        <v>0</v>
      </c>
      <c r="W2822" s="13"/>
      <c r="X2822" s="13">
        <f t="shared" si="755"/>
        <v>0</v>
      </c>
      <c r="Y2822" s="13"/>
      <c r="Z2822" s="13">
        <f t="shared" si="756"/>
        <v>0</v>
      </c>
      <c r="AA2822" s="13"/>
      <c r="AB2822" s="13">
        <f t="shared" si="757"/>
        <v>0</v>
      </c>
      <c r="AC2822" s="13"/>
      <c r="AD2822" s="13"/>
      <c r="AE2822" s="13"/>
      <c r="AF2822" s="13"/>
      <c r="AG2822" s="13"/>
      <c r="AH2822" s="13"/>
      <c r="AI2822" s="13"/>
      <c r="AJ2822" s="13"/>
      <c r="AK2822" s="13">
        <f t="shared" si="758"/>
        <v>0</v>
      </c>
      <c r="AL2822" s="13"/>
      <c r="AM2822" s="13">
        <f t="shared" si="759"/>
        <v>0</v>
      </c>
      <c r="AN2822" s="13"/>
      <c r="AO2822" s="13">
        <v>0</v>
      </c>
      <c r="AP2822" s="13">
        <f t="shared" si="760"/>
        <v>0</v>
      </c>
      <c r="AQ2822" s="13"/>
      <c r="AR2822" s="13">
        <f t="shared" si="761"/>
        <v>0</v>
      </c>
      <c r="AS2822" s="13"/>
      <c r="AT2822" s="13">
        <f t="shared" si="762"/>
        <v>0</v>
      </c>
      <c r="AU2822" s="13"/>
      <c r="AV2822" s="13">
        <f t="shared" si="763"/>
        <v>0</v>
      </c>
      <c r="AW2822" s="13"/>
      <c r="AX2822" s="13">
        <f t="shared" si="764"/>
        <v>0</v>
      </c>
      <c r="AY2822" s="13"/>
      <c r="AZ2822" s="13">
        <f t="shared" si="765"/>
        <v>0</v>
      </c>
      <c r="BA2822" s="13"/>
      <c r="BB2822" s="13">
        <f t="shared" si="766"/>
        <v>0</v>
      </c>
      <c r="BC2822" s="13"/>
      <c r="BD2822" s="13">
        <f t="shared" si="767"/>
        <v>0</v>
      </c>
      <c r="BE2822" s="13"/>
      <c r="BF2822" s="13">
        <f t="shared" si="768"/>
        <v>0</v>
      </c>
      <c r="BG2822" s="13"/>
      <c r="BH2822" s="13">
        <f t="shared" si="769"/>
        <v>90234.649408167868</v>
      </c>
      <c r="BI2822" s="13">
        <f t="shared" si="770"/>
        <v>90200</v>
      </c>
      <c r="BJ2822" s="13">
        <v>88500</v>
      </c>
    </row>
    <row r="2823" spans="1:62" x14ac:dyDescent="0.25">
      <c r="A2823" t="s">
        <v>3014</v>
      </c>
      <c r="B2823" s="13">
        <v>128</v>
      </c>
      <c r="C2823">
        <v>500151</v>
      </c>
      <c r="D2823">
        <v>1</v>
      </c>
      <c r="E2823">
        <v>0</v>
      </c>
      <c r="F2823">
        <v>0</v>
      </c>
      <c r="G2823">
        <v>0</v>
      </c>
      <c r="H2823">
        <v>0</v>
      </c>
      <c r="I2823" t="s">
        <v>61</v>
      </c>
      <c r="J2823">
        <v>517101</v>
      </c>
      <c r="K2823" t="s">
        <v>3015</v>
      </c>
      <c r="L2823">
        <v>513750</v>
      </c>
      <c r="M2823" t="s">
        <v>273</v>
      </c>
      <c r="N2823">
        <v>513750</v>
      </c>
      <c r="O2823" t="s">
        <v>273</v>
      </c>
      <c r="P2823">
        <v>513750</v>
      </c>
      <c r="Q2823" t="s">
        <v>273</v>
      </c>
      <c r="R2823" s="13">
        <v>70488.701001315436</v>
      </c>
      <c r="S2823" s="13"/>
      <c r="T2823" s="13"/>
      <c r="U2823" s="13"/>
      <c r="V2823" s="13">
        <f t="shared" si="754"/>
        <v>0</v>
      </c>
      <c r="W2823" s="13"/>
      <c r="X2823" s="13">
        <f t="shared" si="755"/>
        <v>0</v>
      </c>
      <c r="Y2823" s="13"/>
      <c r="Z2823" s="13">
        <f t="shared" si="756"/>
        <v>0</v>
      </c>
      <c r="AA2823" s="13"/>
      <c r="AB2823" s="13">
        <f t="shared" si="757"/>
        <v>0</v>
      </c>
      <c r="AC2823" s="13"/>
      <c r="AD2823" s="13"/>
      <c r="AE2823" s="13"/>
      <c r="AF2823" s="13"/>
      <c r="AG2823" s="13"/>
      <c r="AH2823" s="13"/>
      <c r="AI2823" s="13"/>
      <c r="AJ2823" s="13"/>
      <c r="AK2823" s="13">
        <f t="shared" si="758"/>
        <v>0</v>
      </c>
      <c r="AL2823" s="13"/>
      <c r="AM2823" s="13">
        <f t="shared" si="759"/>
        <v>0</v>
      </c>
      <c r="AN2823" s="13"/>
      <c r="AO2823" s="13">
        <v>0</v>
      </c>
      <c r="AP2823" s="13">
        <f t="shared" si="760"/>
        <v>0</v>
      </c>
      <c r="AQ2823" s="13"/>
      <c r="AR2823" s="13">
        <f t="shared" si="761"/>
        <v>0</v>
      </c>
      <c r="AS2823" s="13"/>
      <c r="AT2823" s="13">
        <f t="shared" si="762"/>
        <v>0</v>
      </c>
      <c r="AU2823" s="13"/>
      <c r="AV2823" s="13">
        <f t="shared" si="763"/>
        <v>0</v>
      </c>
      <c r="AW2823" s="13"/>
      <c r="AX2823" s="13">
        <f t="shared" si="764"/>
        <v>0</v>
      </c>
      <c r="AY2823" s="13"/>
      <c r="AZ2823" s="13">
        <f t="shared" si="765"/>
        <v>0</v>
      </c>
      <c r="BA2823" s="13"/>
      <c r="BB2823" s="13">
        <f t="shared" si="766"/>
        <v>0</v>
      </c>
      <c r="BC2823" s="13"/>
      <c r="BD2823" s="13">
        <f t="shared" si="767"/>
        <v>0</v>
      </c>
      <c r="BE2823" s="13"/>
      <c r="BF2823" s="13">
        <f t="shared" si="768"/>
        <v>0</v>
      </c>
      <c r="BG2823" s="13"/>
      <c r="BH2823" s="13">
        <f t="shared" si="769"/>
        <v>70488.701001315436</v>
      </c>
      <c r="BI2823" s="13">
        <f t="shared" si="770"/>
        <v>70500</v>
      </c>
      <c r="BJ2823" s="13">
        <v>70800</v>
      </c>
    </row>
    <row r="2824" spans="1:62" x14ac:dyDescent="0.25">
      <c r="A2824" s="4" t="s">
        <v>2718</v>
      </c>
      <c r="B2824" s="13">
        <v>2124</v>
      </c>
      <c r="C2824">
        <v>554634</v>
      </c>
      <c r="D2824">
        <v>1</v>
      </c>
      <c r="E2824">
        <v>1</v>
      </c>
      <c r="F2824">
        <v>1</v>
      </c>
      <c r="G2824">
        <v>0</v>
      </c>
      <c r="H2824">
        <v>0</v>
      </c>
      <c r="I2824" t="s">
        <v>18</v>
      </c>
      <c r="J2824">
        <v>554634</v>
      </c>
      <c r="K2824" t="s">
        <v>2718</v>
      </c>
      <c r="L2824">
        <v>554634</v>
      </c>
      <c r="M2824" t="s">
        <v>2718</v>
      </c>
      <c r="N2824">
        <v>554481</v>
      </c>
      <c r="O2824" t="s">
        <v>87</v>
      </c>
      <c r="P2824">
        <v>554481</v>
      </c>
      <c r="Q2824" t="s">
        <v>87</v>
      </c>
      <c r="R2824" s="13">
        <v>483917.2827893853</v>
      </c>
      <c r="S2824" s="13">
        <v>2619</v>
      </c>
      <c r="T2824" s="13">
        <v>140039.66002392283</v>
      </c>
      <c r="U2824" s="13"/>
      <c r="V2824" s="13">
        <f t="shared" si="754"/>
        <v>0</v>
      </c>
      <c r="W2824" s="13">
        <v>21</v>
      </c>
      <c r="X2824" s="13">
        <f t="shared" si="755"/>
        <v>62244</v>
      </c>
      <c r="Y2824" s="13">
        <v>27</v>
      </c>
      <c r="Z2824" s="13">
        <f t="shared" si="756"/>
        <v>26676</v>
      </c>
      <c r="AA2824" s="13">
        <v>7</v>
      </c>
      <c r="AB2824" s="13">
        <f t="shared" si="757"/>
        <v>1729</v>
      </c>
      <c r="AC2824" s="13">
        <v>7358</v>
      </c>
      <c r="AD2824" s="13">
        <v>1550756.2151039904</v>
      </c>
      <c r="AE2824" s="13"/>
      <c r="AF2824" s="13"/>
      <c r="AG2824" s="13"/>
      <c r="AH2824" s="13"/>
      <c r="AI2824" s="13"/>
      <c r="AJ2824" s="13"/>
      <c r="AK2824" s="13">
        <f t="shared" si="758"/>
        <v>0</v>
      </c>
      <c r="AL2824" s="13"/>
      <c r="AM2824" s="13">
        <f t="shared" si="759"/>
        <v>0</v>
      </c>
      <c r="AN2824" s="13"/>
      <c r="AO2824" s="13">
        <v>4</v>
      </c>
      <c r="AP2824" s="13">
        <f t="shared" si="760"/>
        <v>122000</v>
      </c>
      <c r="AQ2824" s="13"/>
      <c r="AR2824" s="13">
        <f t="shared" si="761"/>
        <v>0</v>
      </c>
      <c r="AS2824" s="13"/>
      <c r="AT2824" s="13">
        <f t="shared" si="762"/>
        <v>0</v>
      </c>
      <c r="AU2824" s="13"/>
      <c r="AV2824" s="13">
        <f t="shared" si="763"/>
        <v>0</v>
      </c>
      <c r="AW2824" s="13"/>
      <c r="AX2824" s="13">
        <f t="shared" si="764"/>
        <v>0</v>
      </c>
      <c r="AY2824" s="13"/>
      <c r="AZ2824" s="13">
        <f t="shared" si="765"/>
        <v>0</v>
      </c>
      <c r="BA2824" s="13"/>
      <c r="BB2824" s="13">
        <f t="shared" si="766"/>
        <v>0</v>
      </c>
      <c r="BC2824" s="13"/>
      <c r="BD2824" s="13">
        <f t="shared" si="767"/>
        <v>0</v>
      </c>
      <c r="BE2824" s="13"/>
      <c r="BF2824" s="13">
        <f t="shared" si="768"/>
        <v>0</v>
      </c>
      <c r="BG2824" s="13"/>
      <c r="BH2824" s="13">
        <f t="shared" si="769"/>
        <v>2387362.1579172984</v>
      </c>
      <c r="BI2824" s="13">
        <f t="shared" si="770"/>
        <v>2387400</v>
      </c>
      <c r="BJ2824" s="13">
        <v>2394600</v>
      </c>
    </row>
    <row r="2825" spans="1:62" x14ac:dyDescent="0.25">
      <c r="A2825" t="s">
        <v>3016</v>
      </c>
      <c r="B2825" s="13">
        <v>1904</v>
      </c>
      <c r="C2825">
        <v>563692</v>
      </c>
      <c r="D2825">
        <v>1</v>
      </c>
      <c r="E2825">
        <v>0</v>
      </c>
      <c r="F2825">
        <v>0</v>
      </c>
      <c r="G2825">
        <v>0</v>
      </c>
      <c r="H2825">
        <v>0</v>
      </c>
      <c r="I2825" t="s">
        <v>51</v>
      </c>
      <c r="J2825">
        <v>563510</v>
      </c>
      <c r="K2825" t="s">
        <v>50</v>
      </c>
      <c r="L2825">
        <v>563510</v>
      </c>
      <c r="M2825" t="s">
        <v>50</v>
      </c>
      <c r="N2825">
        <v>563510</v>
      </c>
      <c r="O2825" t="s">
        <v>50</v>
      </c>
      <c r="P2825">
        <v>563510</v>
      </c>
      <c r="Q2825" t="s">
        <v>50</v>
      </c>
      <c r="R2825" s="13">
        <v>434918.8863267391</v>
      </c>
      <c r="S2825" s="13"/>
      <c r="T2825" s="13"/>
      <c r="U2825" s="13"/>
      <c r="V2825" s="13">
        <f t="shared" si="754"/>
        <v>0</v>
      </c>
      <c r="W2825" s="13"/>
      <c r="X2825" s="13">
        <f t="shared" si="755"/>
        <v>0</v>
      </c>
      <c r="Y2825" s="13"/>
      <c r="Z2825" s="13">
        <f t="shared" si="756"/>
        <v>0</v>
      </c>
      <c r="AA2825" s="13"/>
      <c r="AB2825" s="13">
        <f t="shared" si="757"/>
        <v>0</v>
      </c>
      <c r="AC2825" s="13"/>
      <c r="AD2825" s="13"/>
      <c r="AE2825" s="13"/>
      <c r="AF2825" s="13"/>
      <c r="AG2825" s="13"/>
      <c r="AH2825" s="13"/>
      <c r="AI2825" s="13"/>
      <c r="AJ2825" s="13"/>
      <c r="AK2825" s="13">
        <f t="shared" si="758"/>
        <v>0</v>
      </c>
      <c r="AL2825" s="13"/>
      <c r="AM2825" s="13">
        <f t="shared" si="759"/>
        <v>0</v>
      </c>
      <c r="AN2825" s="13"/>
      <c r="AO2825" s="13">
        <v>34</v>
      </c>
      <c r="AP2825" s="13">
        <f t="shared" si="760"/>
        <v>1037000</v>
      </c>
      <c r="AQ2825" s="13"/>
      <c r="AR2825" s="13">
        <f t="shared" si="761"/>
        <v>0</v>
      </c>
      <c r="AS2825" s="13"/>
      <c r="AT2825" s="13">
        <f t="shared" si="762"/>
        <v>0</v>
      </c>
      <c r="AU2825" s="13"/>
      <c r="AV2825" s="13">
        <f t="shared" si="763"/>
        <v>0</v>
      </c>
      <c r="AW2825" s="13"/>
      <c r="AX2825" s="13">
        <f t="shared" si="764"/>
        <v>0</v>
      </c>
      <c r="AY2825" s="13"/>
      <c r="AZ2825" s="13">
        <f t="shared" si="765"/>
        <v>0</v>
      </c>
      <c r="BA2825" s="13"/>
      <c r="BB2825" s="13">
        <f t="shared" si="766"/>
        <v>0</v>
      </c>
      <c r="BC2825" s="13"/>
      <c r="BD2825" s="13">
        <f t="shared" si="767"/>
        <v>0</v>
      </c>
      <c r="BE2825" s="13"/>
      <c r="BF2825" s="13">
        <f t="shared" si="768"/>
        <v>0</v>
      </c>
      <c r="BG2825" s="13"/>
      <c r="BH2825" s="13">
        <f t="shared" si="769"/>
        <v>1471918.8863267391</v>
      </c>
      <c r="BI2825" s="13">
        <f t="shared" si="770"/>
        <v>1471900</v>
      </c>
      <c r="BJ2825" s="13">
        <v>1470100</v>
      </c>
    </row>
    <row r="2826" spans="1:62" x14ac:dyDescent="0.25">
      <c r="A2826" t="s">
        <v>3017</v>
      </c>
      <c r="B2826" s="13">
        <v>639</v>
      </c>
      <c r="C2826">
        <v>569062</v>
      </c>
      <c r="D2826">
        <v>1</v>
      </c>
      <c r="E2826">
        <v>0</v>
      </c>
      <c r="F2826">
        <v>0</v>
      </c>
      <c r="G2826">
        <v>0</v>
      </c>
      <c r="H2826">
        <v>0</v>
      </c>
      <c r="I2826" t="s">
        <v>75</v>
      </c>
      <c r="J2826">
        <v>568414</v>
      </c>
      <c r="K2826" t="s">
        <v>123</v>
      </c>
      <c r="L2826">
        <v>568414</v>
      </c>
      <c r="M2826" t="s">
        <v>123</v>
      </c>
      <c r="N2826">
        <v>568414</v>
      </c>
      <c r="O2826" t="s">
        <v>123</v>
      </c>
      <c r="P2826">
        <v>568414</v>
      </c>
      <c r="Q2826" t="s">
        <v>123</v>
      </c>
      <c r="R2826" s="13">
        <v>148852.37429402355</v>
      </c>
      <c r="S2826" s="13"/>
      <c r="T2826" s="13"/>
      <c r="U2826" s="13"/>
      <c r="V2826" s="13">
        <f t="shared" si="754"/>
        <v>0</v>
      </c>
      <c r="W2826" s="13"/>
      <c r="X2826" s="13">
        <f t="shared" si="755"/>
        <v>0</v>
      </c>
      <c r="Y2826" s="13"/>
      <c r="Z2826" s="13">
        <f t="shared" si="756"/>
        <v>0</v>
      </c>
      <c r="AA2826" s="13"/>
      <c r="AB2826" s="13">
        <f t="shared" si="757"/>
        <v>0</v>
      </c>
      <c r="AC2826" s="13"/>
      <c r="AD2826" s="13"/>
      <c r="AE2826" s="13"/>
      <c r="AF2826" s="13"/>
      <c r="AG2826" s="13"/>
      <c r="AH2826" s="13"/>
      <c r="AI2826" s="13"/>
      <c r="AJ2826" s="13"/>
      <c r="AK2826" s="13">
        <f t="shared" si="758"/>
        <v>0</v>
      </c>
      <c r="AL2826" s="13"/>
      <c r="AM2826" s="13">
        <f t="shared" si="759"/>
        <v>0</v>
      </c>
      <c r="AN2826" s="13"/>
      <c r="AO2826" s="13">
        <v>0</v>
      </c>
      <c r="AP2826" s="13">
        <f t="shared" si="760"/>
        <v>0</v>
      </c>
      <c r="AQ2826" s="13"/>
      <c r="AR2826" s="13">
        <f t="shared" si="761"/>
        <v>0</v>
      </c>
      <c r="AS2826" s="13"/>
      <c r="AT2826" s="13">
        <f t="shared" si="762"/>
        <v>0</v>
      </c>
      <c r="AU2826" s="13"/>
      <c r="AV2826" s="13">
        <f t="shared" si="763"/>
        <v>0</v>
      </c>
      <c r="AW2826" s="13"/>
      <c r="AX2826" s="13">
        <f t="shared" si="764"/>
        <v>0</v>
      </c>
      <c r="AY2826" s="13"/>
      <c r="AZ2826" s="13">
        <f t="shared" si="765"/>
        <v>0</v>
      </c>
      <c r="BA2826" s="13"/>
      <c r="BB2826" s="13">
        <f t="shared" si="766"/>
        <v>0</v>
      </c>
      <c r="BC2826" s="13"/>
      <c r="BD2826" s="13">
        <f t="shared" si="767"/>
        <v>0</v>
      </c>
      <c r="BE2826" s="13"/>
      <c r="BF2826" s="13">
        <f t="shared" si="768"/>
        <v>0</v>
      </c>
      <c r="BG2826" s="13"/>
      <c r="BH2826" s="13">
        <f t="shared" si="769"/>
        <v>148852.37429402355</v>
      </c>
      <c r="BI2826" s="13">
        <f t="shared" si="770"/>
        <v>148900</v>
      </c>
      <c r="BJ2826" s="13">
        <v>149600</v>
      </c>
    </row>
    <row r="2827" spans="1:62" x14ac:dyDescent="0.25">
      <c r="A2827" s="3" t="s">
        <v>3018</v>
      </c>
      <c r="B2827" s="13">
        <v>1471</v>
      </c>
      <c r="C2827">
        <v>598399</v>
      </c>
      <c r="D2827">
        <v>1</v>
      </c>
      <c r="E2827">
        <v>1</v>
      </c>
      <c r="F2827">
        <v>0</v>
      </c>
      <c r="G2827">
        <v>0</v>
      </c>
      <c r="H2827">
        <v>0</v>
      </c>
      <c r="I2827" t="s">
        <v>38</v>
      </c>
      <c r="J2827">
        <v>598399</v>
      </c>
      <c r="K2827" t="s">
        <v>3018</v>
      </c>
      <c r="L2827">
        <v>598003</v>
      </c>
      <c r="M2827" t="s">
        <v>166</v>
      </c>
      <c r="N2827">
        <v>598003</v>
      </c>
      <c r="O2827" t="s">
        <v>166</v>
      </c>
      <c r="P2827">
        <v>598003</v>
      </c>
      <c r="Q2827" t="s">
        <v>166</v>
      </c>
      <c r="R2827" s="13">
        <v>337898.56307809846</v>
      </c>
      <c r="S2827" s="13">
        <v>1818</v>
      </c>
      <c r="T2827" s="13">
        <v>97300.793482580091</v>
      </c>
      <c r="U2827" s="13"/>
      <c r="V2827" s="13">
        <f t="shared" si="754"/>
        <v>0</v>
      </c>
      <c r="W2827" s="13">
        <v>7</v>
      </c>
      <c r="X2827" s="13">
        <f t="shared" si="755"/>
        <v>20748</v>
      </c>
      <c r="Y2827" s="13">
        <v>8</v>
      </c>
      <c r="Z2827" s="13">
        <f t="shared" si="756"/>
        <v>7904</v>
      </c>
      <c r="AA2827" s="13">
        <v>3</v>
      </c>
      <c r="AB2827" s="13">
        <f t="shared" si="757"/>
        <v>741</v>
      </c>
      <c r="AC2827" s="13"/>
      <c r="AD2827" s="13"/>
      <c r="AE2827" s="13"/>
      <c r="AF2827" s="13"/>
      <c r="AG2827" s="13"/>
      <c r="AH2827" s="13"/>
      <c r="AI2827" s="13"/>
      <c r="AJ2827" s="13"/>
      <c r="AK2827" s="13">
        <f t="shared" si="758"/>
        <v>0</v>
      </c>
      <c r="AL2827" s="13"/>
      <c r="AM2827" s="13">
        <f t="shared" si="759"/>
        <v>0</v>
      </c>
      <c r="AN2827" s="13"/>
      <c r="AO2827" s="13">
        <v>0</v>
      </c>
      <c r="AP2827" s="13">
        <f t="shared" si="760"/>
        <v>0</v>
      </c>
      <c r="AQ2827" s="13"/>
      <c r="AR2827" s="13">
        <f t="shared" si="761"/>
        <v>0</v>
      </c>
      <c r="AS2827" s="13"/>
      <c r="AT2827" s="13">
        <f t="shared" si="762"/>
        <v>0</v>
      </c>
      <c r="AU2827" s="13"/>
      <c r="AV2827" s="13">
        <f t="shared" si="763"/>
        <v>0</v>
      </c>
      <c r="AW2827" s="13"/>
      <c r="AX2827" s="13">
        <f t="shared" si="764"/>
        <v>0</v>
      </c>
      <c r="AY2827" s="13"/>
      <c r="AZ2827" s="13">
        <f t="shared" si="765"/>
        <v>0</v>
      </c>
      <c r="BA2827" s="13"/>
      <c r="BB2827" s="13">
        <f t="shared" si="766"/>
        <v>0</v>
      </c>
      <c r="BC2827" s="13"/>
      <c r="BD2827" s="13">
        <f t="shared" si="767"/>
        <v>0</v>
      </c>
      <c r="BE2827" s="13"/>
      <c r="BF2827" s="13">
        <f t="shared" si="768"/>
        <v>0</v>
      </c>
      <c r="BG2827" s="13"/>
      <c r="BH2827" s="13">
        <f t="shared" si="769"/>
        <v>464592.35656067857</v>
      </c>
      <c r="BI2827" s="13">
        <f t="shared" si="770"/>
        <v>464600</v>
      </c>
      <c r="BJ2827" s="13">
        <v>448700</v>
      </c>
    </row>
    <row r="2828" spans="1:62" x14ac:dyDescent="0.25">
      <c r="A2828" s="4" t="s">
        <v>3019</v>
      </c>
      <c r="B2828" s="13">
        <v>4978</v>
      </c>
      <c r="C2828">
        <v>507971</v>
      </c>
      <c r="D2828">
        <v>1</v>
      </c>
      <c r="E2828">
        <v>1</v>
      </c>
      <c r="F2828">
        <v>1</v>
      </c>
      <c r="G2828">
        <v>0</v>
      </c>
      <c r="H2828">
        <v>0</v>
      </c>
      <c r="I2828" t="s">
        <v>38</v>
      </c>
      <c r="J2828">
        <v>507971</v>
      </c>
      <c r="K2828" t="s">
        <v>3019</v>
      </c>
      <c r="L2828">
        <v>507971</v>
      </c>
      <c r="M2828" t="s">
        <v>3019</v>
      </c>
      <c r="N2828">
        <v>507016</v>
      </c>
      <c r="O2828" t="s">
        <v>239</v>
      </c>
      <c r="P2828">
        <v>507016</v>
      </c>
      <c r="Q2828" t="s">
        <v>239</v>
      </c>
      <c r="R2828" s="13">
        <v>1105618.1068489656</v>
      </c>
      <c r="S2828" s="13">
        <v>8718</v>
      </c>
      <c r="T2828" s="13">
        <v>464009.52944151079</v>
      </c>
      <c r="U2828" s="13">
        <v>1</v>
      </c>
      <c r="V2828" s="13">
        <f t="shared" si="754"/>
        <v>741</v>
      </c>
      <c r="W2828" s="13">
        <v>43</v>
      </c>
      <c r="X2828" s="13">
        <f t="shared" si="755"/>
        <v>127452</v>
      </c>
      <c r="Y2828" s="13">
        <v>42</v>
      </c>
      <c r="Z2828" s="13">
        <f t="shared" si="756"/>
        <v>41496</v>
      </c>
      <c r="AA2828" s="13">
        <v>20</v>
      </c>
      <c r="AB2828" s="13">
        <f t="shared" si="757"/>
        <v>4940</v>
      </c>
      <c r="AC2828" s="13">
        <v>8718</v>
      </c>
      <c r="AD2828" s="13">
        <v>1830602.5428177698</v>
      </c>
      <c r="AE2828" s="13"/>
      <c r="AF2828" s="13"/>
      <c r="AG2828" s="13"/>
      <c r="AH2828" s="13"/>
      <c r="AI2828" s="13"/>
      <c r="AJ2828" s="13"/>
      <c r="AK2828" s="13">
        <f t="shared" si="758"/>
        <v>0</v>
      </c>
      <c r="AL2828" s="13"/>
      <c r="AM2828" s="13">
        <f t="shared" si="759"/>
        <v>0</v>
      </c>
      <c r="AN2828" s="13"/>
      <c r="AO2828" s="13">
        <v>2</v>
      </c>
      <c r="AP2828" s="13">
        <f t="shared" si="760"/>
        <v>61000</v>
      </c>
      <c r="AQ2828" s="13"/>
      <c r="AR2828" s="13">
        <f t="shared" si="761"/>
        <v>0</v>
      </c>
      <c r="AS2828" s="13"/>
      <c r="AT2828" s="13">
        <f t="shared" si="762"/>
        <v>0</v>
      </c>
      <c r="AU2828" s="13"/>
      <c r="AV2828" s="13">
        <f t="shared" si="763"/>
        <v>0</v>
      </c>
      <c r="AW2828" s="13"/>
      <c r="AX2828" s="13">
        <f t="shared" si="764"/>
        <v>0</v>
      </c>
      <c r="AY2828" s="13"/>
      <c r="AZ2828" s="13">
        <f t="shared" si="765"/>
        <v>0</v>
      </c>
      <c r="BA2828" s="13"/>
      <c r="BB2828" s="13">
        <f t="shared" si="766"/>
        <v>0</v>
      </c>
      <c r="BC2828" s="13"/>
      <c r="BD2828" s="13">
        <f t="shared" si="767"/>
        <v>0</v>
      </c>
      <c r="BE2828" s="13"/>
      <c r="BF2828" s="13">
        <f t="shared" si="768"/>
        <v>0</v>
      </c>
      <c r="BG2828" s="13"/>
      <c r="BH2828" s="13">
        <f t="shared" si="769"/>
        <v>3635859.1791082462</v>
      </c>
      <c r="BI2828" s="13">
        <f t="shared" si="770"/>
        <v>3635900</v>
      </c>
      <c r="BJ2828" s="13">
        <v>3674500</v>
      </c>
    </row>
    <row r="2829" spans="1:62" x14ac:dyDescent="0.25">
      <c r="A2829" t="s">
        <v>3020</v>
      </c>
      <c r="B2829" s="13">
        <v>343</v>
      </c>
      <c r="C2829">
        <v>531006</v>
      </c>
      <c r="D2829">
        <v>1</v>
      </c>
      <c r="E2829">
        <v>0</v>
      </c>
      <c r="F2829">
        <v>0</v>
      </c>
      <c r="G2829">
        <v>0</v>
      </c>
      <c r="H2829">
        <v>0</v>
      </c>
      <c r="I2829" t="s">
        <v>30</v>
      </c>
      <c r="J2829">
        <v>581372</v>
      </c>
      <c r="K2829" t="s">
        <v>216</v>
      </c>
      <c r="L2829">
        <v>581372</v>
      </c>
      <c r="M2829" t="s">
        <v>216</v>
      </c>
      <c r="N2829">
        <v>581372</v>
      </c>
      <c r="O2829" t="s">
        <v>216</v>
      </c>
      <c r="P2829">
        <v>581372</v>
      </c>
      <c r="Q2829" t="s">
        <v>216</v>
      </c>
      <c r="R2829" s="13">
        <v>80487.039022068246</v>
      </c>
      <c r="S2829" s="13"/>
      <c r="T2829" s="13"/>
      <c r="U2829" s="13"/>
      <c r="V2829" s="13">
        <f t="shared" si="754"/>
        <v>0</v>
      </c>
      <c r="W2829" s="13"/>
      <c r="X2829" s="13">
        <f t="shared" si="755"/>
        <v>0</v>
      </c>
      <c r="Y2829" s="13"/>
      <c r="Z2829" s="13">
        <f t="shared" si="756"/>
        <v>0</v>
      </c>
      <c r="AA2829" s="13"/>
      <c r="AB2829" s="13">
        <f t="shared" si="757"/>
        <v>0</v>
      </c>
      <c r="AC2829" s="13"/>
      <c r="AD2829" s="13"/>
      <c r="AE2829" s="13"/>
      <c r="AF2829" s="13"/>
      <c r="AG2829" s="13"/>
      <c r="AH2829" s="13"/>
      <c r="AI2829" s="13"/>
      <c r="AJ2829" s="13"/>
      <c r="AK2829" s="13">
        <f t="shared" si="758"/>
        <v>0</v>
      </c>
      <c r="AL2829" s="13"/>
      <c r="AM2829" s="13">
        <f t="shared" si="759"/>
        <v>0</v>
      </c>
      <c r="AN2829" s="13"/>
      <c r="AO2829" s="13">
        <v>0</v>
      </c>
      <c r="AP2829" s="13">
        <f t="shared" si="760"/>
        <v>0</v>
      </c>
      <c r="AQ2829" s="13"/>
      <c r="AR2829" s="13">
        <f t="shared" si="761"/>
        <v>0</v>
      </c>
      <c r="AS2829" s="13"/>
      <c r="AT2829" s="13">
        <f t="shared" si="762"/>
        <v>0</v>
      </c>
      <c r="AU2829" s="13"/>
      <c r="AV2829" s="13">
        <f t="shared" si="763"/>
        <v>0</v>
      </c>
      <c r="AW2829" s="13"/>
      <c r="AX2829" s="13">
        <f t="shared" si="764"/>
        <v>0</v>
      </c>
      <c r="AY2829" s="13"/>
      <c r="AZ2829" s="13">
        <f t="shared" si="765"/>
        <v>0</v>
      </c>
      <c r="BA2829" s="13"/>
      <c r="BB2829" s="13">
        <f t="shared" si="766"/>
        <v>0</v>
      </c>
      <c r="BC2829" s="13"/>
      <c r="BD2829" s="13">
        <f t="shared" si="767"/>
        <v>0</v>
      </c>
      <c r="BE2829" s="13"/>
      <c r="BF2829" s="13">
        <f t="shared" si="768"/>
        <v>0</v>
      </c>
      <c r="BG2829" s="13"/>
      <c r="BH2829" s="13">
        <f t="shared" si="769"/>
        <v>80487.039022068246</v>
      </c>
      <c r="BI2829" s="13">
        <f t="shared" si="770"/>
        <v>80500</v>
      </c>
      <c r="BJ2829" s="13">
        <v>79400</v>
      </c>
    </row>
    <row r="2830" spans="1:62" x14ac:dyDescent="0.25">
      <c r="A2830" t="s">
        <v>3022</v>
      </c>
      <c r="B2830" s="13">
        <v>716</v>
      </c>
      <c r="C2830">
        <v>585441</v>
      </c>
      <c r="D2830">
        <v>1</v>
      </c>
      <c r="E2830">
        <v>0</v>
      </c>
      <c r="F2830">
        <v>0</v>
      </c>
      <c r="G2830">
        <v>0</v>
      </c>
      <c r="H2830">
        <v>0</v>
      </c>
      <c r="I2830" t="s">
        <v>90</v>
      </c>
      <c r="J2830">
        <v>585459</v>
      </c>
      <c r="K2830" t="s">
        <v>414</v>
      </c>
      <c r="L2830">
        <v>585459</v>
      </c>
      <c r="M2830" t="s">
        <v>414</v>
      </c>
      <c r="N2830">
        <v>585459</v>
      </c>
      <c r="O2830" t="s">
        <v>414</v>
      </c>
      <c r="P2830">
        <v>585459</v>
      </c>
      <c r="Q2830" t="s">
        <v>414</v>
      </c>
      <c r="R2830" s="13">
        <v>166523.45911161063</v>
      </c>
      <c r="S2830" s="13"/>
      <c r="T2830" s="13"/>
      <c r="U2830" s="13"/>
      <c r="V2830" s="13">
        <f t="shared" si="754"/>
        <v>0</v>
      </c>
      <c r="W2830" s="13"/>
      <c r="X2830" s="13">
        <f t="shared" si="755"/>
        <v>0</v>
      </c>
      <c r="Y2830" s="13"/>
      <c r="Z2830" s="13">
        <f t="shared" si="756"/>
        <v>0</v>
      </c>
      <c r="AA2830" s="13"/>
      <c r="AB2830" s="13">
        <f t="shared" si="757"/>
        <v>0</v>
      </c>
      <c r="AC2830" s="13"/>
      <c r="AD2830" s="13"/>
      <c r="AE2830" s="13"/>
      <c r="AF2830" s="13"/>
      <c r="AG2830" s="13"/>
      <c r="AH2830" s="13"/>
      <c r="AI2830" s="13"/>
      <c r="AJ2830" s="13"/>
      <c r="AK2830" s="13">
        <f t="shared" si="758"/>
        <v>0</v>
      </c>
      <c r="AL2830" s="13"/>
      <c r="AM2830" s="13">
        <f t="shared" si="759"/>
        <v>0</v>
      </c>
      <c r="AN2830" s="13"/>
      <c r="AO2830" s="13">
        <v>0</v>
      </c>
      <c r="AP2830" s="13">
        <f t="shared" si="760"/>
        <v>0</v>
      </c>
      <c r="AQ2830" s="13"/>
      <c r="AR2830" s="13">
        <f t="shared" si="761"/>
        <v>0</v>
      </c>
      <c r="AS2830" s="13"/>
      <c r="AT2830" s="13">
        <f t="shared" si="762"/>
        <v>0</v>
      </c>
      <c r="AU2830" s="13"/>
      <c r="AV2830" s="13">
        <f t="shared" si="763"/>
        <v>0</v>
      </c>
      <c r="AW2830" s="13"/>
      <c r="AX2830" s="13">
        <f t="shared" si="764"/>
        <v>0</v>
      </c>
      <c r="AY2830" s="13"/>
      <c r="AZ2830" s="13">
        <f t="shared" si="765"/>
        <v>0</v>
      </c>
      <c r="BA2830" s="13"/>
      <c r="BB2830" s="13">
        <f t="shared" si="766"/>
        <v>0</v>
      </c>
      <c r="BC2830" s="13"/>
      <c r="BD2830" s="13">
        <f t="shared" si="767"/>
        <v>0</v>
      </c>
      <c r="BE2830" s="13"/>
      <c r="BF2830" s="13">
        <f t="shared" si="768"/>
        <v>0</v>
      </c>
      <c r="BG2830" s="13"/>
      <c r="BH2830" s="13">
        <f t="shared" si="769"/>
        <v>166523.45911161063</v>
      </c>
      <c r="BI2830" s="13">
        <f t="shared" si="770"/>
        <v>166500</v>
      </c>
      <c r="BJ2830" s="13">
        <v>167100</v>
      </c>
    </row>
    <row r="2831" spans="1:62" x14ac:dyDescent="0.25">
      <c r="A2831" t="s">
        <v>3023</v>
      </c>
      <c r="B2831" s="13">
        <v>529</v>
      </c>
      <c r="C2831">
        <v>589705</v>
      </c>
      <c r="D2831">
        <v>1</v>
      </c>
      <c r="E2831">
        <v>0</v>
      </c>
      <c r="F2831">
        <v>0</v>
      </c>
      <c r="G2831">
        <v>0</v>
      </c>
      <c r="H2831">
        <v>0</v>
      </c>
      <c r="I2831" t="s">
        <v>61</v>
      </c>
      <c r="J2831">
        <v>589594</v>
      </c>
      <c r="K2831" t="s">
        <v>1665</v>
      </c>
      <c r="L2831">
        <v>589624</v>
      </c>
      <c r="M2831" t="s">
        <v>521</v>
      </c>
      <c r="N2831">
        <v>589624</v>
      </c>
      <c r="O2831" t="s">
        <v>521</v>
      </c>
      <c r="P2831">
        <v>589624</v>
      </c>
      <c r="Q2831" t="s">
        <v>521</v>
      </c>
      <c r="R2831" s="13">
        <v>123531.87972911909</v>
      </c>
      <c r="S2831" s="13"/>
      <c r="T2831" s="13"/>
      <c r="U2831" s="13"/>
      <c r="V2831" s="13">
        <f t="shared" si="754"/>
        <v>0</v>
      </c>
      <c r="W2831" s="13"/>
      <c r="X2831" s="13">
        <f t="shared" si="755"/>
        <v>0</v>
      </c>
      <c r="Y2831" s="13"/>
      <c r="Z2831" s="13">
        <f t="shared" si="756"/>
        <v>0</v>
      </c>
      <c r="AA2831" s="13"/>
      <c r="AB2831" s="13">
        <f t="shared" si="757"/>
        <v>0</v>
      </c>
      <c r="AC2831" s="13"/>
      <c r="AD2831" s="13"/>
      <c r="AE2831" s="13"/>
      <c r="AF2831" s="13"/>
      <c r="AG2831" s="13"/>
      <c r="AH2831" s="13"/>
      <c r="AI2831" s="13"/>
      <c r="AJ2831" s="13"/>
      <c r="AK2831" s="13">
        <f t="shared" si="758"/>
        <v>0</v>
      </c>
      <c r="AL2831" s="13"/>
      <c r="AM2831" s="13">
        <f t="shared" si="759"/>
        <v>0</v>
      </c>
      <c r="AN2831" s="13"/>
      <c r="AO2831" s="13">
        <v>0</v>
      </c>
      <c r="AP2831" s="13">
        <f t="shared" si="760"/>
        <v>0</v>
      </c>
      <c r="AQ2831" s="13"/>
      <c r="AR2831" s="13">
        <f t="shared" si="761"/>
        <v>0</v>
      </c>
      <c r="AS2831" s="13"/>
      <c r="AT2831" s="13">
        <f t="shared" si="762"/>
        <v>0</v>
      </c>
      <c r="AU2831" s="13"/>
      <c r="AV2831" s="13">
        <f t="shared" si="763"/>
        <v>0</v>
      </c>
      <c r="AW2831" s="13"/>
      <c r="AX2831" s="13">
        <f t="shared" si="764"/>
        <v>0</v>
      </c>
      <c r="AY2831" s="13"/>
      <c r="AZ2831" s="13">
        <f t="shared" si="765"/>
        <v>0</v>
      </c>
      <c r="BA2831" s="13"/>
      <c r="BB2831" s="13">
        <f t="shared" si="766"/>
        <v>0</v>
      </c>
      <c r="BC2831" s="13"/>
      <c r="BD2831" s="13">
        <f t="shared" si="767"/>
        <v>0</v>
      </c>
      <c r="BE2831" s="13"/>
      <c r="BF2831" s="13">
        <f t="shared" si="768"/>
        <v>0</v>
      </c>
      <c r="BG2831" s="13"/>
      <c r="BH2831" s="13">
        <f t="shared" si="769"/>
        <v>123531.87972911909</v>
      </c>
      <c r="BI2831" s="13">
        <f t="shared" si="770"/>
        <v>123500</v>
      </c>
      <c r="BJ2831" s="13">
        <v>126100</v>
      </c>
    </row>
    <row r="2832" spans="1:62" x14ac:dyDescent="0.25">
      <c r="A2832" t="s">
        <v>3024</v>
      </c>
      <c r="B2832" s="13">
        <v>494</v>
      </c>
      <c r="C2832">
        <v>588725</v>
      </c>
      <c r="D2832">
        <v>1</v>
      </c>
      <c r="E2832">
        <v>0</v>
      </c>
      <c r="F2832">
        <v>0</v>
      </c>
      <c r="G2832">
        <v>0</v>
      </c>
      <c r="H2832">
        <v>0</v>
      </c>
      <c r="I2832" t="s">
        <v>90</v>
      </c>
      <c r="J2832">
        <v>588458</v>
      </c>
      <c r="K2832" t="s">
        <v>631</v>
      </c>
      <c r="L2832">
        <v>588458</v>
      </c>
      <c r="M2832" t="s">
        <v>631</v>
      </c>
      <c r="N2832">
        <v>588458</v>
      </c>
      <c r="O2832" t="s">
        <v>631</v>
      </c>
      <c r="P2832">
        <v>588458</v>
      </c>
      <c r="Q2832" t="s">
        <v>631</v>
      </c>
      <c r="R2832" s="13">
        <v>115455.29039915172</v>
      </c>
      <c r="S2832" s="13"/>
      <c r="T2832" s="13"/>
      <c r="U2832" s="13"/>
      <c r="V2832" s="13">
        <f t="shared" si="754"/>
        <v>0</v>
      </c>
      <c r="W2832" s="13"/>
      <c r="X2832" s="13">
        <f t="shared" si="755"/>
        <v>0</v>
      </c>
      <c r="Y2832" s="13"/>
      <c r="Z2832" s="13">
        <f t="shared" si="756"/>
        <v>0</v>
      </c>
      <c r="AA2832" s="13"/>
      <c r="AB2832" s="13">
        <f t="shared" si="757"/>
        <v>0</v>
      </c>
      <c r="AC2832" s="13"/>
      <c r="AD2832" s="13"/>
      <c r="AE2832" s="13"/>
      <c r="AF2832" s="13"/>
      <c r="AG2832" s="13"/>
      <c r="AH2832" s="13"/>
      <c r="AI2832" s="13"/>
      <c r="AJ2832" s="13"/>
      <c r="AK2832" s="13">
        <f t="shared" si="758"/>
        <v>0</v>
      </c>
      <c r="AL2832" s="13"/>
      <c r="AM2832" s="13">
        <f t="shared" si="759"/>
        <v>0</v>
      </c>
      <c r="AN2832" s="13"/>
      <c r="AO2832" s="13">
        <v>1</v>
      </c>
      <c r="AP2832" s="13">
        <f t="shared" si="760"/>
        <v>30500</v>
      </c>
      <c r="AQ2832" s="13"/>
      <c r="AR2832" s="13">
        <f t="shared" si="761"/>
        <v>0</v>
      </c>
      <c r="AS2832" s="13"/>
      <c r="AT2832" s="13">
        <f t="shared" si="762"/>
        <v>0</v>
      </c>
      <c r="AU2832" s="13"/>
      <c r="AV2832" s="13">
        <f t="shared" si="763"/>
        <v>0</v>
      </c>
      <c r="AW2832" s="13"/>
      <c r="AX2832" s="13">
        <f t="shared" si="764"/>
        <v>0</v>
      </c>
      <c r="AY2832" s="13"/>
      <c r="AZ2832" s="13">
        <f t="shared" si="765"/>
        <v>0</v>
      </c>
      <c r="BA2832" s="13"/>
      <c r="BB2832" s="13">
        <f t="shared" si="766"/>
        <v>0</v>
      </c>
      <c r="BC2832" s="13"/>
      <c r="BD2832" s="13">
        <f t="shared" si="767"/>
        <v>0</v>
      </c>
      <c r="BE2832" s="13"/>
      <c r="BF2832" s="13">
        <f t="shared" si="768"/>
        <v>0</v>
      </c>
      <c r="BG2832" s="13"/>
      <c r="BH2832" s="13">
        <f t="shared" si="769"/>
        <v>145955.29039915174</v>
      </c>
      <c r="BI2832" s="13">
        <f t="shared" si="770"/>
        <v>146000</v>
      </c>
      <c r="BJ2832" s="13">
        <v>146600</v>
      </c>
    </row>
    <row r="2833" spans="1:62" x14ac:dyDescent="0.25">
      <c r="A2833" t="s">
        <v>3025</v>
      </c>
      <c r="B2833" s="13">
        <v>282</v>
      </c>
      <c r="C2833">
        <v>551996</v>
      </c>
      <c r="D2833">
        <v>1</v>
      </c>
      <c r="E2833">
        <v>0</v>
      </c>
      <c r="F2833">
        <v>0</v>
      </c>
      <c r="G2833">
        <v>0</v>
      </c>
      <c r="H2833">
        <v>0</v>
      </c>
      <c r="I2833" t="s">
        <v>38</v>
      </c>
      <c r="J2833">
        <v>597961</v>
      </c>
      <c r="K2833" t="s">
        <v>2394</v>
      </c>
      <c r="L2833">
        <v>597961</v>
      </c>
      <c r="M2833" t="s">
        <v>2394</v>
      </c>
      <c r="N2833">
        <v>597961</v>
      </c>
      <c r="O2833" t="s">
        <v>2394</v>
      </c>
      <c r="P2833">
        <v>597180</v>
      </c>
      <c r="Q2833" t="s">
        <v>64</v>
      </c>
      <c r="R2833" s="13">
        <v>70488.701001315436</v>
      </c>
      <c r="S2833" s="13"/>
      <c r="T2833" s="13"/>
      <c r="U2833" s="13"/>
      <c r="V2833" s="13">
        <f t="shared" si="754"/>
        <v>0</v>
      </c>
      <c r="W2833" s="13"/>
      <c r="X2833" s="13">
        <f t="shared" si="755"/>
        <v>0</v>
      </c>
      <c r="Y2833" s="13"/>
      <c r="Z2833" s="13">
        <f t="shared" si="756"/>
        <v>0</v>
      </c>
      <c r="AA2833" s="13"/>
      <c r="AB2833" s="13">
        <f t="shared" si="757"/>
        <v>0</v>
      </c>
      <c r="AC2833" s="13"/>
      <c r="AD2833" s="13"/>
      <c r="AE2833" s="13"/>
      <c r="AF2833" s="13"/>
      <c r="AG2833" s="13"/>
      <c r="AH2833" s="13"/>
      <c r="AI2833" s="13"/>
      <c r="AJ2833" s="13"/>
      <c r="AK2833" s="13">
        <f t="shared" si="758"/>
        <v>0</v>
      </c>
      <c r="AL2833" s="13"/>
      <c r="AM2833" s="13">
        <f t="shared" si="759"/>
        <v>0</v>
      </c>
      <c r="AN2833" s="13"/>
      <c r="AO2833" s="13">
        <v>0</v>
      </c>
      <c r="AP2833" s="13">
        <f t="shared" si="760"/>
        <v>0</v>
      </c>
      <c r="AQ2833" s="13"/>
      <c r="AR2833" s="13">
        <f t="shared" si="761"/>
        <v>0</v>
      </c>
      <c r="AS2833" s="13"/>
      <c r="AT2833" s="13">
        <f t="shared" si="762"/>
        <v>0</v>
      </c>
      <c r="AU2833" s="13"/>
      <c r="AV2833" s="13">
        <f t="shared" si="763"/>
        <v>0</v>
      </c>
      <c r="AW2833" s="13"/>
      <c r="AX2833" s="13">
        <f t="shared" si="764"/>
        <v>0</v>
      </c>
      <c r="AY2833" s="13"/>
      <c r="AZ2833" s="13">
        <f t="shared" si="765"/>
        <v>0</v>
      </c>
      <c r="BA2833" s="13"/>
      <c r="BB2833" s="13">
        <f t="shared" si="766"/>
        <v>0</v>
      </c>
      <c r="BC2833" s="13"/>
      <c r="BD2833" s="13">
        <f t="shared" si="767"/>
        <v>0</v>
      </c>
      <c r="BE2833" s="13"/>
      <c r="BF2833" s="13">
        <f t="shared" si="768"/>
        <v>0</v>
      </c>
      <c r="BG2833" s="13"/>
      <c r="BH2833" s="13">
        <f t="shared" si="769"/>
        <v>70488.701001315436</v>
      </c>
      <c r="BI2833" s="13">
        <f t="shared" si="770"/>
        <v>70500</v>
      </c>
      <c r="BJ2833" s="13">
        <v>70800</v>
      </c>
    </row>
    <row r="2834" spans="1:62" x14ac:dyDescent="0.25">
      <c r="A2834" t="s">
        <v>3026</v>
      </c>
      <c r="B2834" s="13">
        <v>947</v>
      </c>
      <c r="C2834">
        <v>546496</v>
      </c>
      <c r="D2834">
        <v>1</v>
      </c>
      <c r="E2834">
        <v>0</v>
      </c>
      <c r="F2834">
        <v>0</v>
      </c>
      <c r="G2834">
        <v>0</v>
      </c>
      <c r="H2834">
        <v>0</v>
      </c>
      <c r="I2834" t="s">
        <v>85</v>
      </c>
      <c r="J2834">
        <v>562335</v>
      </c>
      <c r="K2834" t="s">
        <v>84</v>
      </c>
      <c r="L2834">
        <v>562335</v>
      </c>
      <c r="M2834" t="s">
        <v>84</v>
      </c>
      <c r="N2834">
        <v>562335</v>
      </c>
      <c r="O2834" t="s">
        <v>84</v>
      </c>
      <c r="P2834">
        <v>562335</v>
      </c>
      <c r="Q2834" t="s">
        <v>84</v>
      </c>
      <c r="R2834" s="13">
        <v>219300.10079948464</v>
      </c>
      <c r="S2834" s="13"/>
      <c r="T2834" s="13"/>
      <c r="U2834" s="13"/>
      <c r="V2834" s="13">
        <f t="shared" si="754"/>
        <v>0</v>
      </c>
      <c r="W2834" s="13"/>
      <c r="X2834" s="13">
        <f t="shared" si="755"/>
        <v>0</v>
      </c>
      <c r="Y2834" s="13"/>
      <c r="Z2834" s="13">
        <f t="shared" si="756"/>
        <v>0</v>
      </c>
      <c r="AA2834" s="13"/>
      <c r="AB2834" s="13">
        <f t="shared" si="757"/>
        <v>0</v>
      </c>
      <c r="AC2834" s="13"/>
      <c r="AD2834" s="13"/>
      <c r="AE2834" s="13"/>
      <c r="AF2834" s="13"/>
      <c r="AG2834" s="13"/>
      <c r="AH2834" s="13"/>
      <c r="AI2834" s="13"/>
      <c r="AJ2834" s="13"/>
      <c r="AK2834" s="13">
        <f t="shared" si="758"/>
        <v>0</v>
      </c>
      <c r="AL2834" s="13"/>
      <c r="AM2834" s="13">
        <f t="shared" si="759"/>
        <v>0</v>
      </c>
      <c r="AN2834" s="13"/>
      <c r="AO2834" s="13">
        <v>0</v>
      </c>
      <c r="AP2834" s="13">
        <f t="shared" si="760"/>
        <v>0</v>
      </c>
      <c r="AQ2834" s="13"/>
      <c r="AR2834" s="13">
        <f t="shared" si="761"/>
        <v>0</v>
      </c>
      <c r="AS2834" s="13"/>
      <c r="AT2834" s="13">
        <f t="shared" si="762"/>
        <v>0</v>
      </c>
      <c r="AU2834" s="13"/>
      <c r="AV2834" s="13">
        <f t="shared" si="763"/>
        <v>0</v>
      </c>
      <c r="AW2834" s="13"/>
      <c r="AX2834" s="13">
        <f t="shared" si="764"/>
        <v>0</v>
      </c>
      <c r="AY2834" s="13"/>
      <c r="AZ2834" s="13">
        <f t="shared" si="765"/>
        <v>0</v>
      </c>
      <c r="BA2834" s="13"/>
      <c r="BB2834" s="13">
        <f t="shared" si="766"/>
        <v>0</v>
      </c>
      <c r="BC2834" s="13"/>
      <c r="BD2834" s="13">
        <f t="shared" si="767"/>
        <v>0</v>
      </c>
      <c r="BE2834" s="13"/>
      <c r="BF2834" s="13">
        <f t="shared" si="768"/>
        <v>0</v>
      </c>
      <c r="BG2834" s="13"/>
      <c r="BH2834" s="13">
        <f t="shared" si="769"/>
        <v>219300.10079948464</v>
      </c>
      <c r="BI2834" s="13">
        <f t="shared" si="770"/>
        <v>219300</v>
      </c>
      <c r="BJ2834" s="13">
        <v>219000</v>
      </c>
    </row>
    <row r="2835" spans="1:62" x14ac:dyDescent="0.25">
      <c r="A2835" s="6" t="s">
        <v>414</v>
      </c>
      <c r="B2835" s="13">
        <v>5077</v>
      </c>
      <c r="C2835">
        <v>585459</v>
      </c>
      <c r="D2835">
        <v>1</v>
      </c>
      <c r="E2835">
        <v>1</v>
      </c>
      <c r="F2835">
        <v>1</v>
      </c>
      <c r="G2835">
        <v>1</v>
      </c>
      <c r="H2835">
        <v>1</v>
      </c>
      <c r="I2835" t="s">
        <v>90</v>
      </c>
      <c r="J2835">
        <v>585459</v>
      </c>
      <c r="K2835" t="s">
        <v>414</v>
      </c>
      <c r="L2835">
        <v>585459</v>
      </c>
      <c r="M2835" t="s">
        <v>414</v>
      </c>
      <c r="N2835">
        <v>585459</v>
      </c>
      <c r="O2835" t="s">
        <v>414</v>
      </c>
      <c r="P2835">
        <v>585459</v>
      </c>
      <c r="Q2835" t="s">
        <v>414</v>
      </c>
      <c r="R2835" s="13">
        <v>235003.26728837693</v>
      </c>
      <c r="S2835" s="13">
        <v>10436</v>
      </c>
      <c r="T2835" s="13">
        <v>238956.10602855583</v>
      </c>
      <c r="U2835" s="13"/>
      <c r="V2835" s="13">
        <f t="shared" si="754"/>
        <v>0</v>
      </c>
      <c r="W2835" s="13">
        <v>83</v>
      </c>
      <c r="X2835" s="13">
        <f t="shared" si="755"/>
        <v>246012</v>
      </c>
      <c r="Y2835" s="13">
        <v>71</v>
      </c>
      <c r="Z2835" s="13">
        <f t="shared" si="756"/>
        <v>70148</v>
      </c>
      <c r="AA2835" s="13">
        <v>28</v>
      </c>
      <c r="AB2835" s="13">
        <f t="shared" si="757"/>
        <v>6916</v>
      </c>
      <c r="AC2835" s="13">
        <v>10436</v>
      </c>
      <c r="AD2835" s="13">
        <v>1238940.712116621</v>
      </c>
      <c r="AE2835" s="13">
        <v>10436</v>
      </c>
      <c r="AF2835" s="13">
        <v>1837114.3370669603</v>
      </c>
      <c r="AG2835" s="13">
        <v>18567</v>
      </c>
      <c r="AH2835" s="13">
        <v>12603084.101009911</v>
      </c>
      <c r="AI2835" s="13"/>
      <c r="AJ2835" s="13">
        <v>1479</v>
      </c>
      <c r="AK2835" s="13">
        <f t="shared" si="758"/>
        <v>205581</v>
      </c>
      <c r="AL2835" s="13">
        <v>148</v>
      </c>
      <c r="AM2835" s="13">
        <f t="shared" si="759"/>
        <v>5180</v>
      </c>
      <c r="AN2835" s="13"/>
      <c r="AO2835" s="13">
        <v>11</v>
      </c>
      <c r="AP2835" s="13">
        <f t="shared" si="760"/>
        <v>335500</v>
      </c>
      <c r="AQ2835" s="13">
        <v>221</v>
      </c>
      <c r="AR2835" s="13">
        <f t="shared" si="761"/>
        <v>598026</v>
      </c>
      <c r="AS2835" s="13">
        <v>1214</v>
      </c>
      <c r="AT2835" s="13">
        <f t="shared" si="762"/>
        <v>168746</v>
      </c>
      <c r="AU2835" s="13">
        <v>973</v>
      </c>
      <c r="AV2835" s="13">
        <f t="shared" si="763"/>
        <v>328874</v>
      </c>
      <c r="AW2835" s="13">
        <v>412</v>
      </c>
      <c r="AX2835" s="13">
        <f t="shared" si="764"/>
        <v>44496</v>
      </c>
      <c r="AY2835" s="13">
        <v>40</v>
      </c>
      <c r="AZ2835" s="13">
        <f t="shared" si="765"/>
        <v>3240</v>
      </c>
      <c r="BA2835" s="13">
        <v>396</v>
      </c>
      <c r="BB2835" s="13">
        <f t="shared" si="766"/>
        <v>128700</v>
      </c>
      <c r="BC2835" s="13">
        <v>41</v>
      </c>
      <c r="BD2835" s="13">
        <f t="shared" si="767"/>
        <v>16646</v>
      </c>
      <c r="BE2835" s="13">
        <v>0</v>
      </c>
      <c r="BF2835" s="13">
        <f t="shared" si="768"/>
        <v>0</v>
      </c>
      <c r="BG2835" s="13"/>
      <c r="BH2835" s="13">
        <f t="shared" si="769"/>
        <v>18311163.523510426</v>
      </c>
      <c r="BI2835" s="13">
        <f t="shared" si="770"/>
        <v>18311200</v>
      </c>
      <c r="BJ2835" s="13">
        <v>18476600</v>
      </c>
    </row>
    <row r="2836" spans="1:62" x14ac:dyDescent="0.25">
      <c r="A2836" t="s">
        <v>3027</v>
      </c>
      <c r="B2836" s="13">
        <v>90</v>
      </c>
      <c r="C2836">
        <v>514161</v>
      </c>
      <c r="D2836">
        <v>1</v>
      </c>
      <c r="E2836">
        <v>0</v>
      </c>
      <c r="F2836">
        <v>0</v>
      </c>
      <c r="G2836">
        <v>0</v>
      </c>
      <c r="H2836">
        <v>0</v>
      </c>
      <c r="I2836" t="s">
        <v>51</v>
      </c>
      <c r="J2836">
        <v>561495</v>
      </c>
      <c r="K2836" t="s">
        <v>349</v>
      </c>
      <c r="L2836">
        <v>561495</v>
      </c>
      <c r="M2836" t="s">
        <v>349</v>
      </c>
      <c r="N2836">
        <v>561495</v>
      </c>
      <c r="O2836" t="s">
        <v>349</v>
      </c>
      <c r="P2836">
        <v>561380</v>
      </c>
      <c r="Q2836" t="s">
        <v>348</v>
      </c>
      <c r="R2836" s="13">
        <v>70488.701001315436</v>
      </c>
      <c r="S2836" s="13"/>
      <c r="T2836" s="13"/>
      <c r="U2836" s="13"/>
      <c r="V2836" s="13">
        <f t="shared" si="754"/>
        <v>0</v>
      </c>
      <c r="W2836" s="13"/>
      <c r="X2836" s="13">
        <f t="shared" si="755"/>
        <v>0</v>
      </c>
      <c r="Y2836" s="13"/>
      <c r="Z2836" s="13">
        <f t="shared" si="756"/>
        <v>0</v>
      </c>
      <c r="AA2836" s="13"/>
      <c r="AB2836" s="13">
        <f t="shared" si="757"/>
        <v>0</v>
      </c>
      <c r="AC2836" s="13"/>
      <c r="AD2836" s="13"/>
      <c r="AE2836" s="13"/>
      <c r="AF2836" s="13"/>
      <c r="AG2836" s="13"/>
      <c r="AH2836" s="13"/>
      <c r="AI2836" s="13"/>
      <c r="AJ2836" s="13"/>
      <c r="AK2836" s="13">
        <f t="shared" si="758"/>
        <v>0</v>
      </c>
      <c r="AL2836" s="13"/>
      <c r="AM2836" s="13">
        <f t="shared" si="759"/>
        <v>0</v>
      </c>
      <c r="AN2836" s="13"/>
      <c r="AO2836" s="13">
        <v>0</v>
      </c>
      <c r="AP2836" s="13">
        <f t="shared" si="760"/>
        <v>0</v>
      </c>
      <c r="AQ2836" s="13"/>
      <c r="AR2836" s="13">
        <f t="shared" si="761"/>
        <v>0</v>
      </c>
      <c r="AS2836" s="13"/>
      <c r="AT2836" s="13">
        <f t="shared" si="762"/>
        <v>0</v>
      </c>
      <c r="AU2836" s="13"/>
      <c r="AV2836" s="13">
        <f t="shared" si="763"/>
        <v>0</v>
      </c>
      <c r="AW2836" s="13"/>
      <c r="AX2836" s="13">
        <f t="shared" si="764"/>
        <v>0</v>
      </c>
      <c r="AY2836" s="13"/>
      <c r="AZ2836" s="13">
        <f t="shared" si="765"/>
        <v>0</v>
      </c>
      <c r="BA2836" s="13"/>
      <c r="BB2836" s="13">
        <f t="shared" si="766"/>
        <v>0</v>
      </c>
      <c r="BC2836" s="13"/>
      <c r="BD2836" s="13">
        <f t="shared" si="767"/>
        <v>0</v>
      </c>
      <c r="BE2836" s="13"/>
      <c r="BF2836" s="13">
        <f t="shared" si="768"/>
        <v>0</v>
      </c>
      <c r="BG2836" s="13"/>
      <c r="BH2836" s="13">
        <f t="shared" si="769"/>
        <v>70488.701001315436</v>
      </c>
      <c r="BI2836" s="13">
        <f t="shared" si="770"/>
        <v>70500</v>
      </c>
      <c r="BJ2836" s="13">
        <v>70800</v>
      </c>
    </row>
    <row r="2837" spans="1:62" x14ac:dyDescent="0.25">
      <c r="A2837" t="s">
        <v>3028</v>
      </c>
      <c r="B2837" s="13">
        <v>872</v>
      </c>
      <c r="C2837">
        <v>503622</v>
      </c>
      <c r="D2837">
        <v>1</v>
      </c>
      <c r="E2837">
        <v>0</v>
      </c>
      <c r="F2837">
        <v>0</v>
      </c>
      <c r="G2837">
        <v>0</v>
      </c>
      <c r="H2837">
        <v>0</v>
      </c>
      <c r="I2837" t="s">
        <v>61</v>
      </c>
      <c r="J2837">
        <v>500861</v>
      </c>
      <c r="K2837" t="s">
        <v>664</v>
      </c>
      <c r="L2837">
        <v>503444</v>
      </c>
      <c r="M2837" t="s">
        <v>371</v>
      </c>
      <c r="N2837">
        <v>503444</v>
      </c>
      <c r="O2837" t="s">
        <v>371</v>
      </c>
      <c r="P2837">
        <v>503444</v>
      </c>
      <c r="Q2837" t="s">
        <v>371</v>
      </c>
      <c r="R2837" s="13">
        <v>202201.70445261194</v>
      </c>
      <c r="S2837" s="13"/>
      <c r="T2837" s="13"/>
      <c r="U2837" s="13"/>
      <c r="V2837" s="13">
        <f t="shared" si="754"/>
        <v>0</v>
      </c>
      <c r="W2837" s="13"/>
      <c r="X2837" s="13">
        <f t="shared" si="755"/>
        <v>0</v>
      </c>
      <c r="Y2837" s="13"/>
      <c r="Z2837" s="13">
        <f t="shared" si="756"/>
        <v>0</v>
      </c>
      <c r="AA2837" s="13"/>
      <c r="AB2837" s="13">
        <f t="shared" si="757"/>
        <v>0</v>
      </c>
      <c r="AC2837" s="13"/>
      <c r="AD2837" s="13"/>
      <c r="AE2837" s="13"/>
      <c r="AF2837" s="13"/>
      <c r="AG2837" s="13"/>
      <c r="AH2837" s="13"/>
      <c r="AI2837" s="13"/>
      <c r="AJ2837" s="13"/>
      <c r="AK2837" s="13">
        <f t="shared" si="758"/>
        <v>0</v>
      </c>
      <c r="AL2837" s="13"/>
      <c r="AM2837" s="13">
        <f t="shared" si="759"/>
        <v>0</v>
      </c>
      <c r="AN2837" s="13"/>
      <c r="AO2837" s="13">
        <v>0</v>
      </c>
      <c r="AP2837" s="13">
        <f t="shared" si="760"/>
        <v>0</v>
      </c>
      <c r="AQ2837" s="13"/>
      <c r="AR2837" s="13">
        <f t="shared" si="761"/>
        <v>0</v>
      </c>
      <c r="AS2837" s="13"/>
      <c r="AT2837" s="13">
        <f t="shared" si="762"/>
        <v>0</v>
      </c>
      <c r="AU2837" s="13"/>
      <c r="AV2837" s="13">
        <f t="shared" si="763"/>
        <v>0</v>
      </c>
      <c r="AW2837" s="13"/>
      <c r="AX2837" s="13">
        <f t="shared" si="764"/>
        <v>0</v>
      </c>
      <c r="AY2837" s="13"/>
      <c r="AZ2837" s="13">
        <f t="shared" si="765"/>
        <v>0</v>
      </c>
      <c r="BA2837" s="13"/>
      <c r="BB2837" s="13">
        <f t="shared" si="766"/>
        <v>0</v>
      </c>
      <c r="BC2837" s="13"/>
      <c r="BD2837" s="13">
        <f t="shared" si="767"/>
        <v>0</v>
      </c>
      <c r="BE2837" s="13"/>
      <c r="BF2837" s="13">
        <f t="shared" si="768"/>
        <v>0</v>
      </c>
      <c r="BG2837" s="13"/>
      <c r="BH2837" s="13">
        <f t="shared" si="769"/>
        <v>202201.70445261194</v>
      </c>
      <c r="BI2837" s="13">
        <f t="shared" si="770"/>
        <v>202200</v>
      </c>
      <c r="BJ2837" s="13">
        <v>202700</v>
      </c>
    </row>
    <row r="2838" spans="1:62" x14ac:dyDescent="0.25">
      <c r="A2838" s="4" t="s">
        <v>427</v>
      </c>
      <c r="B2838" s="13">
        <v>3028</v>
      </c>
      <c r="C2838">
        <v>587478</v>
      </c>
      <c r="D2838">
        <v>1</v>
      </c>
      <c r="E2838">
        <v>1</v>
      </c>
      <c r="F2838">
        <v>1</v>
      </c>
      <c r="G2838">
        <v>0</v>
      </c>
      <c r="H2838">
        <v>0</v>
      </c>
      <c r="I2838" t="s">
        <v>75</v>
      </c>
      <c r="J2838">
        <v>587478</v>
      </c>
      <c r="K2838" t="s">
        <v>427</v>
      </c>
      <c r="L2838">
        <v>587478</v>
      </c>
      <c r="M2838" t="s">
        <v>427</v>
      </c>
      <c r="N2838">
        <v>586846</v>
      </c>
      <c r="O2838" t="s">
        <v>79</v>
      </c>
      <c r="P2838">
        <v>586846</v>
      </c>
      <c r="Q2838" t="s">
        <v>79</v>
      </c>
      <c r="R2838" s="13">
        <v>683433.37136907037</v>
      </c>
      <c r="S2838" s="13">
        <v>4356</v>
      </c>
      <c r="T2838" s="13">
        <v>232540.05838762363</v>
      </c>
      <c r="U2838" s="13">
        <v>1</v>
      </c>
      <c r="V2838" s="13">
        <f t="shared" si="754"/>
        <v>741</v>
      </c>
      <c r="W2838" s="13">
        <v>8</v>
      </c>
      <c r="X2838" s="13">
        <f t="shared" si="755"/>
        <v>23712</v>
      </c>
      <c r="Y2838" s="13">
        <v>12</v>
      </c>
      <c r="Z2838" s="13">
        <f t="shared" si="756"/>
        <v>11856</v>
      </c>
      <c r="AA2838" s="13">
        <v>13</v>
      </c>
      <c r="AB2838" s="13">
        <f t="shared" si="757"/>
        <v>3211</v>
      </c>
      <c r="AC2838" s="13">
        <v>6334</v>
      </c>
      <c r="AD2838" s="13">
        <v>1338988.0062222469</v>
      </c>
      <c r="AE2838" s="13"/>
      <c r="AF2838" s="13"/>
      <c r="AG2838" s="13"/>
      <c r="AH2838" s="13"/>
      <c r="AI2838" s="13"/>
      <c r="AJ2838" s="13"/>
      <c r="AK2838" s="13">
        <f t="shared" si="758"/>
        <v>0</v>
      </c>
      <c r="AL2838" s="13"/>
      <c r="AM2838" s="13">
        <f t="shared" si="759"/>
        <v>0</v>
      </c>
      <c r="AN2838" s="13"/>
      <c r="AO2838" s="13">
        <v>1</v>
      </c>
      <c r="AP2838" s="13">
        <f t="shared" si="760"/>
        <v>30500</v>
      </c>
      <c r="AQ2838" s="13"/>
      <c r="AR2838" s="13">
        <f t="shared" si="761"/>
        <v>0</v>
      </c>
      <c r="AS2838" s="13"/>
      <c r="AT2838" s="13">
        <f t="shared" si="762"/>
        <v>0</v>
      </c>
      <c r="AU2838" s="13"/>
      <c r="AV2838" s="13">
        <f t="shared" si="763"/>
        <v>0</v>
      </c>
      <c r="AW2838" s="13"/>
      <c r="AX2838" s="13">
        <f t="shared" si="764"/>
        <v>0</v>
      </c>
      <c r="AY2838" s="13"/>
      <c r="AZ2838" s="13">
        <f t="shared" si="765"/>
        <v>0</v>
      </c>
      <c r="BA2838" s="13"/>
      <c r="BB2838" s="13">
        <f t="shared" si="766"/>
        <v>0</v>
      </c>
      <c r="BC2838" s="13"/>
      <c r="BD2838" s="13">
        <f t="shared" si="767"/>
        <v>0</v>
      </c>
      <c r="BE2838" s="13"/>
      <c r="BF2838" s="13">
        <f t="shared" si="768"/>
        <v>0</v>
      </c>
      <c r="BG2838" s="13"/>
      <c r="BH2838" s="13">
        <f t="shared" si="769"/>
        <v>2324981.4359789407</v>
      </c>
      <c r="BI2838" s="13">
        <f t="shared" si="770"/>
        <v>2325000</v>
      </c>
      <c r="BJ2838" s="13">
        <v>2286500</v>
      </c>
    </row>
    <row r="2839" spans="1:62" x14ac:dyDescent="0.25">
      <c r="A2839" t="s">
        <v>1035</v>
      </c>
      <c r="B2839" s="13">
        <v>368</v>
      </c>
      <c r="C2839">
        <v>565237</v>
      </c>
      <c r="D2839">
        <v>1</v>
      </c>
      <c r="E2839">
        <v>0</v>
      </c>
      <c r="F2839">
        <v>0</v>
      </c>
      <c r="G2839">
        <v>0</v>
      </c>
      <c r="H2839">
        <v>0</v>
      </c>
      <c r="I2839" t="s">
        <v>85</v>
      </c>
      <c r="J2839">
        <v>565229</v>
      </c>
      <c r="K2839" t="s">
        <v>1117</v>
      </c>
      <c r="L2839">
        <v>565229</v>
      </c>
      <c r="M2839" t="s">
        <v>1117</v>
      </c>
      <c r="N2839">
        <v>565229</v>
      </c>
      <c r="O2839" t="s">
        <v>1117</v>
      </c>
      <c r="P2839">
        <v>565229</v>
      </c>
      <c r="Q2839" t="s">
        <v>1117</v>
      </c>
      <c r="R2839" s="13">
        <v>86291.282054244584</v>
      </c>
      <c r="S2839" s="13"/>
      <c r="T2839" s="13"/>
      <c r="U2839" s="13"/>
      <c r="V2839" s="13">
        <f t="shared" si="754"/>
        <v>0</v>
      </c>
      <c r="W2839" s="13"/>
      <c r="X2839" s="13">
        <f t="shared" si="755"/>
        <v>0</v>
      </c>
      <c r="Y2839" s="13"/>
      <c r="Z2839" s="13">
        <f t="shared" si="756"/>
        <v>0</v>
      </c>
      <c r="AA2839" s="13"/>
      <c r="AB2839" s="13">
        <f t="shared" si="757"/>
        <v>0</v>
      </c>
      <c r="AC2839" s="13"/>
      <c r="AD2839" s="13"/>
      <c r="AE2839" s="13"/>
      <c r="AF2839" s="13"/>
      <c r="AG2839" s="13"/>
      <c r="AH2839" s="13"/>
      <c r="AI2839" s="13"/>
      <c r="AJ2839" s="13"/>
      <c r="AK2839" s="13">
        <f t="shared" si="758"/>
        <v>0</v>
      </c>
      <c r="AL2839" s="13"/>
      <c r="AM2839" s="13">
        <f t="shared" si="759"/>
        <v>0</v>
      </c>
      <c r="AN2839" s="13"/>
      <c r="AO2839" s="13">
        <v>0</v>
      </c>
      <c r="AP2839" s="13">
        <f t="shared" si="760"/>
        <v>0</v>
      </c>
      <c r="AQ2839" s="13"/>
      <c r="AR2839" s="13">
        <f t="shared" si="761"/>
        <v>0</v>
      </c>
      <c r="AS2839" s="13"/>
      <c r="AT2839" s="13">
        <f t="shared" si="762"/>
        <v>0</v>
      </c>
      <c r="AU2839" s="13"/>
      <c r="AV2839" s="13">
        <f t="shared" si="763"/>
        <v>0</v>
      </c>
      <c r="AW2839" s="13"/>
      <c r="AX2839" s="13">
        <f t="shared" si="764"/>
        <v>0</v>
      </c>
      <c r="AY2839" s="13"/>
      <c r="AZ2839" s="13">
        <f t="shared" si="765"/>
        <v>0</v>
      </c>
      <c r="BA2839" s="13"/>
      <c r="BB2839" s="13">
        <f t="shared" si="766"/>
        <v>0</v>
      </c>
      <c r="BC2839" s="13"/>
      <c r="BD2839" s="13">
        <f t="shared" si="767"/>
        <v>0</v>
      </c>
      <c r="BE2839" s="13"/>
      <c r="BF2839" s="13">
        <f t="shared" si="768"/>
        <v>0</v>
      </c>
      <c r="BG2839" s="13"/>
      <c r="BH2839" s="13">
        <f t="shared" si="769"/>
        <v>86291.282054244584</v>
      </c>
      <c r="BI2839" s="13">
        <f t="shared" si="770"/>
        <v>86300</v>
      </c>
      <c r="BJ2839" s="13">
        <v>81700</v>
      </c>
    </row>
    <row r="2840" spans="1:62" x14ac:dyDescent="0.25">
      <c r="A2840" s="3" t="s">
        <v>1035</v>
      </c>
      <c r="B2840" s="13">
        <v>972</v>
      </c>
      <c r="C2840">
        <v>548332</v>
      </c>
      <c r="D2840">
        <v>1</v>
      </c>
      <c r="E2840">
        <v>1</v>
      </c>
      <c r="F2840">
        <v>0</v>
      </c>
      <c r="G2840">
        <v>0</v>
      </c>
      <c r="H2840">
        <v>0</v>
      </c>
      <c r="I2840" t="s">
        <v>75</v>
      </c>
      <c r="J2840">
        <v>548332</v>
      </c>
      <c r="K2840" t="s">
        <v>1035</v>
      </c>
      <c r="L2840">
        <v>548511</v>
      </c>
      <c r="M2840" t="s">
        <v>725</v>
      </c>
      <c r="N2840">
        <v>548511</v>
      </c>
      <c r="O2840" t="s">
        <v>725</v>
      </c>
      <c r="P2840">
        <v>548511</v>
      </c>
      <c r="Q2840" t="s">
        <v>725</v>
      </c>
      <c r="R2840" s="13">
        <v>224992.09573267537</v>
      </c>
      <c r="S2840" s="13">
        <v>1493</v>
      </c>
      <c r="T2840" s="13">
        <v>79941.635589098354</v>
      </c>
      <c r="U2840" s="13"/>
      <c r="V2840" s="13">
        <f t="shared" si="754"/>
        <v>0</v>
      </c>
      <c r="W2840" s="13">
        <v>3</v>
      </c>
      <c r="X2840" s="13">
        <f t="shared" si="755"/>
        <v>8892</v>
      </c>
      <c r="Y2840" s="13">
        <v>12</v>
      </c>
      <c r="Z2840" s="13">
        <f t="shared" si="756"/>
        <v>11856</v>
      </c>
      <c r="AA2840" s="13">
        <v>5</v>
      </c>
      <c r="AB2840" s="13">
        <f t="shared" si="757"/>
        <v>1235</v>
      </c>
      <c r="AC2840" s="13"/>
      <c r="AD2840" s="13"/>
      <c r="AE2840" s="13"/>
      <c r="AF2840" s="13"/>
      <c r="AG2840" s="13"/>
      <c r="AH2840" s="13"/>
      <c r="AI2840" s="13"/>
      <c r="AJ2840" s="13"/>
      <c r="AK2840" s="13">
        <f t="shared" si="758"/>
        <v>0</v>
      </c>
      <c r="AL2840" s="13"/>
      <c r="AM2840" s="13">
        <f t="shared" si="759"/>
        <v>0</v>
      </c>
      <c r="AN2840" s="13"/>
      <c r="AO2840" s="13">
        <v>1</v>
      </c>
      <c r="AP2840" s="13">
        <f t="shared" si="760"/>
        <v>30500</v>
      </c>
      <c r="AQ2840" s="13"/>
      <c r="AR2840" s="13">
        <f t="shared" si="761"/>
        <v>0</v>
      </c>
      <c r="AS2840" s="13"/>
      <c r="AT2840" s="13">
        <f t="shared" si="762"/>
        <v>0</v>
      </c>
      <c r="AU2840" s="13"/>
      <c r="AV2840" s="13">
        <f t="shared" si="763"/>
        <v>0</v>
      </c>
      <c r="AW2840" s="13"/>
      <c r="AX2840" s="13">
        <f t="shared" si="764"/>
        <v>0</v>
      </c>
      <c r="AY2840" s="13"/>
      <c r="AZ2840" s="13">
        <f t="shared" si="765"/>
        <v>0</v>
      </c>
      <c r="BA2840" s="13"/>
      <c r="BB2840" s="13">
        <f t="shared" si="766"/>
        <v>0</v>
      </c>
      <c r="BC2840" s="13"/>
      <c r="BD2840" s="13">
        <f t="shared" si="767"/>
        <v>0</v>
      </c>
      <c r="BE2840" s="13"/>
      <c r="BF2840" s="13">
        <f t="shared" si="768"/>
        <v>0</v>
      </c>
      <c r="BG2840" s="13"/>
      <c r="BH2840" s="13">
        <f t="shared" si="769"/>
        <v>357416.73132177372</v>
      </c>
      <c r="BI2840" s="13">
        <f t="shared" si="770"/>
        <v>357400</v>
      </c>
      <c r="BJ2840" s="13">
        <v>348600</v>
      </c>
    </row>
    <row r="2841" spans="1:62" x14ac:dyDescent="0.25">
      <c r="A2841" t="s">
        <v>3029</v>
      </c>
      <c r="B2841" s="13">
        <v>307</v>
      </c>
      <c r="C2841">
        <v>573141</v>
      </c>
      <c r="D2841">
        <v>1</v>
      </c>
      <c r="E2841">
        <v>0</v>
      </c>
      <c r="F2841">
        <v>0</v>
      </c>
      <c r="G2841">
        <v>0</v>
      </c>
      <c r="H2841">
        <v>0</v>
      </c>
      <c r="I2841" t="s">
        <v>33</v>
      </c>
      <c r="J2841">
        <v>572926</v>
      </c>
      <c r="K2841" t="s">
        <v>168</v>
      </c>
      <c r="L2841">
        <v>572926</v>
      </c>
      <c r="M2841" t="s">
        <v>168</v>
      </c>
      <c r="N2841">
        <v>572926</v>
      </c>
      <c r="O2841" t="s">
        <v>168</v>
      </c>
      <c r="P2841">
        <v>572926</v>
      </c>
      <c r="Q2841" t="s">
        <v>168</v>
      </c>
      <c r="R2841" s="13">
        <v>72117.676298780236</v>
      </c>
      <c r="S2841" s="13"/>
      <c r="T2841" s="13"/>
      <c r="U2841" s="13"/>
      <c r="V2841" s="13">
        <f t="shared" si="754"/>
        <v>0</v>
      </c>
      <c r="W2841" s="13"/>
      <c r="X2841" s="13">
        <f t="shared" si="755"/>
        <v>0</v>
      </c>
      <c r="Y2841" s="13"/>
      <c r="Z2841" s="13">
        <f t="shared" si="756"/>
        <v>0</v>
      </c>
      <c r="AA2841" s="13"/>
      <c r="AB2841" s="13">
        <f t="shared" si="757"/>
        <v>0</v>
      </c>
      <c r="AC2841" s="13"/>
      <c r="AD2841" s="13"/>
      <c r="AE2841" s="13"/>
      <c r="AF2841" s="13"/>
      <c r="AG2841" s="13"/>
      <c r="AH2841" s="13"/>
      <c r="AI2841" s="13"/>
      <c r="AJ2841" s="13"/>
      <c r="AK2841" s="13">
        <f t="shared" si="758"/>
        <v>0</v>
      </c>
      <c r="AL2841" s="13"/>
      <c r="AM2841" s="13">
        <f t="shared" si="759"/>
        <v>0</v>
      </c>
      <c r="AN2841" s="13"/>
      <c r="AO2841" s="13">
        <v>0</v>
      </c>
      <c r="AP2841" s="13">
        <f t="shared" si="760"/>
        <v>0</v>
      </c>
      <c r="AQ2841" s="13"/>
      <c r="AR2841" s="13">
        <f t="shared" si="761"/>
        <v>0</v>
      </c>
      <c r="AS2841" s="13"/>
      <c r="AT2841" s="13">
        <f t="shared" si="762"/>
        <v>0</v>
      </c>
      <c r="AU2841" s="13"/>
      <c r="AV2841" s="13">
        <f t="shared" si="763"/>
        <v>0</v>
      </c>
      <c r="AW2841" s="13"/>
      <c r="AX2841" s="13">
        <f t="shared" si="764"/>
        <v>0</v>
      </c>
      <c r="AY2841" s="13"/>
      <c r="AZ2841" s="13">
        <f t="shared" si="765"/>
        <v>0</v>
      </c>
      <c r="BA2841" s="13"/>
      <c r="BB2841" s="13">
        <f t="shared" si="766"/>
        <v>0</v>
      </c>
      <c r="BC2841" s="13"/>
      <c r="BD2841" s="13">
        <f t="shared" si="767"/>
        <v>0</v>
      </c>
      <c r="BE2841" s="13"/>
      <c r="BF2841" s="13">
        <f t="shared" si="768"/>
        <v>0</v>
      </c>
      <c r="BG2841" s="13"/>
      <c r="BH2841" s="13">
        <f t="shared" si="769"/>
        <v>72117.676298780236</v>
      </c>
      <c r="BI2841" s="13">
        <f t="shared" si="770"/>
        <v>72100</v>
      </c>
      <c r="BJ2841" s="13">
        <v>71500</v>
      </c>
    </row>
    <row r="2842" spans="1:62" x14ac:dyDescent="0.25">
      <c r="A2842" t="s">
        <v>3030</v>
      </c>
      <c r="B2842" s="13">
        <v>1162</v>
      </c>
      <c r="C2842">
        <v>580627</v>
      </c>
      <c r="D2842">
        <v>1</v>
      </c>
      <c r="E2842">
        <v>0</v>
      </c>
      <c r="F2842">
        <v>0</v>
      </c>
      <c r="G2842">
        <v>0</v>
      </c>
      <c r="H2842">
        <v>0</v>
      </c>
      <c r="I2842" t="s">
        <v>41</v>
      </c>
      <c r="J2842">
        <v>580538</v>
      </c>
      <c r="K2842" t="s">
        <v>2845</v>
      </c>
      <c r="L2842">
        <v>581259</v>
      </c>
      <c r="M2842" t="s">
        <v>160</v>
      </c>
      <c r="N2842">
        <v>581259</v>
      </c>
      <c r="O2842" t="s">
        <v>160</v>
      </c>
      <c r="P2842">
        <v>581259</v>
      </c>
      <c r="Q2842" t="s">
        <v>160</v>
      </c>
      <c r="R2842" s="13">
        <v>268135.50919929985</v>
      </c>
      <c r="S2842" s="13"/>
      <c r="T2842" s="13"/>
      <c r="U2842" s="13"/>
      <c r="V2842" s="13">
        <f t="shared" si="754"/>
        <v>0</v>
      </c>
      <c r="W2842" s="13"/>
      <c r="X2842" s="13">
        <f t="shared" si="755"/>
        <v>0</v>
      </c>
      <c r="Y2842" s="13"/>
      <c r="Z2842" s="13">
        <f t="shared" si="756"/>
        <v>0</v>
      </c>
      <c r="AA2842" s="13"/>
      <c r="AB2842" s="13">
        <f t="shared" si="757"/>
        <v>0</v>
      </c>
      <c r="AC2842" s="13"/>
      <c r="AD2842" s="13"/>
      <c r="AE2842" s="13"/>
      <c r="AF2842" s="13"/>
      <c r="AG2842" s="13"/>
      <c r="AH2842" s="13"/>
      <c r="AI2842" s="13"/>
      <c r="AJ2842" s="13"/>
      <c r="AK2842" s="13">
        <f t="shared" si="758"/>
        <v>0</v>
      </c>
      <c r="AL2842" s="13"/>
      <c r="AM2842" s="13">
        <f t="shared" si="759"/>
        <v>0</v>
      </c>
      <c r="AN2842" s="13"/>
      <c r="AO2842" s="13">
        <v>1</v>
      </c>
      <c r="AP2842" s="13">
        <f t="shared" si="760"/>
        <v>30500</v>
      </c>
      <c r="AQ2842" s="13"/>
      <c r="AR2842" s="13">
        <f t="shared" si="761"/>
        <v>0</v>
      </c>
      <c r="AS2842" s="13"/>
      <c r="AT2842" s="13">
        <f t="shared" si="762"/>
        <v>0</v>
      </c>
      <c r="AU2842" s="13"/>
      <c r="AV2842" s="13">
        <f t="shared" si="763"/>
        <v>0</v>
      </c>
      <c r="AW2842" s="13"/>
      <c r="AX2842" s="13">
        <f t="shared" si="764"/>
        <v>0</v>
      </c>
      <c r="AY2842" s="13"/>
      <c r="AZ2842" s="13">
        <f t="shared" si="765"/>
        <v>0</v>
      </c>
      <c r="BA2842" s="13"/>
      <c r="BB2842" s="13">
        <f t="shared" si="766"/>
        <v>0</v>
      </c>
      <c r="BC2842" s="13"/>
      <c r="BD2842" s="13">
        <f t="shared" si="767"/>
        <v>0</v>
      </c>
      <c r="BE2842" s="13"/>
      <c r="BF2842" s="13">
        <f t="shared" si="768"/>
        <v>0</v>
      </c>
      <c r="BG2842" s="13"/>
      <c r="BH2842" s="13">
        <f t="shared" si="769"/>
        <v>298635.50919929985</v>
      </c>
      <c r="BI2842" s="13">
        <f t="shared" si="770"/>
        <v>298600</v>
      </c>
      <c r="BJ2842" s="13">
        <v>265700</v>
      </c>
    </row>
    <row r="2843" spans="1:62" x14ac:dyDescent="0.25">
      <c r="A2843" t="s">
        <v>3030</v>
      </c>
      <c r="B2843" s="13">
        <v>613</v>
      </c>
      <c r="C2843">
        <v>576492</v>
      </c>
      <c r="D2843">
        <v>1</v>
      </c>
      <c r="E2843">
        <v>0</v>
      </c>
      <c r="F2843">
        <v>0</v>
      </c>
      <c r="G2843">
        <v>0</v>
      </c>
      <c r="H2843">
        <v>0</v>
      </c>
      <c r="I2843" t="s">
        <v>33</v>
      </c>
      <c r="J2843">
        <v>576069</v>
      </c>
      <c r="K2843" t="s">
        <v>44</v>
      </c>
      <c r="L2843">
        <v>576069</v>
      </c>
      <c r="M2843" t="s">
        <v>44</v>
      </c>
      <c r="N2843">
        <v>576069</v>
      </c>
      <c r="O2843" t="s">
        <v>44</v>
      </c>
      <c r="P2843">
        <v>576069</v>
      </c>
      <c r="Q2843" t="s">
        <v>44</v>
      </c>
      <c r="R2843" s="13">
        <v>142875.84818867597</v>
      </c>
      <c r="S2843" s="13"/>
      <c r="T2843" s="13"/>
      <c r="U2843" s="13"/>
      <c r="V2843" s="13">
        <f t="shared" si="754"/>
        <v>0</v>
      </c>
      <c r="W2843" s="13"/>
      <c r="X2843" s="13">
        <f t="shared" si="755"/>
        <v>0</v>
      </c>
      <c r="Y2843" s="13"/>
      <c r="Z2843" s="13">
        <f t="shared" si="756"/>
        <v>0</v>
      </c>
      <c r="AA2843" s="13"/>
      <c r="AB2843" s="13">
        <f t="shared" si="757"/>
        <v>0</v>
      </c>
      <c r="AC2843" s="13"/>
      <c r="AD2843" s="13"/>
      <c r="AE2843" s="13"/>
      <c r="AF2843" s="13"/>
      <c r="AG2843" s="13"/>
      <c r="AH2843" s="13"/>
      <c r="AI2843" s="13"/>
      <c r="AJ2843" s="13"/>
      <c r="AK2843" s="13">
        <f t="shared" si="758"/>
        <v>0</v>
      </c>
      <c r="AL2843" s="13"/>
      <c r="AM2843" s="13">
        <f t="shared" si="759"/>
        <v>0</v>
      </c>
      <c r="AN2843" s="13"/>
      <c r="AO2843" s="13">
        <v>0</v>
      </c>
      <c r="AP2843" s="13">
        <f t="shared" si="760"/>
        <v>0</v>
      </c>
      <c r="AQ2843" s="13"/>
      <c r="AR2843" s="13">
        <f t="shared" si="761"/>
        <v>0</v>
      </c>
      <c r="AS2843" s="13"/>
      <c r="AT2843" s="13">
        <f t="shared" si="762"/>
        <v>0</v>
      </c>
      <c r="AU2843" s="13"/>
      <c r="AV2843" s="13">
        <f t="shared" si="763"/>
        <v>0</v>
      </c>
      <c r="AW2843" s="13"/>
      <c r="AX2843" s="13">
        <f t="shared" si="764"/>
        <v>0</v>
      </c>
      <c r="AY2843" s="13"/>
      <c r="AZ2843" s="13">
        <f t="shared" si="765"/>
        <v>0</v>
      </c>
      <c r="BA2843" s="13"/>
      <c r="BB2843" s="13">
        <f t="shared" si="766"/>
        <v>0</v>
      </c>
      <c r="BC2843" s="13"/>
      <c r="BD2843" s="13">
        <f t="shared" si="767"/>
        <v>0</v>
      </c>
      <c r="BE2843" s="13"/>
      <c r="BF2843" s="13">
        <f t="shared" si="768"/>
        <v>0</v>
      </c>
      <c r="BG2843" s="13"/>
      <c r="BH2843" s="13">
        <f t="shared" si="769"/>
        <v>142875.84818867597</v>
      </c>
      <c r="BI2843" s="13">
        <f t="shared" si="770"/>
        <v>142900</v>
      </c>
      <c r="BJ2843" s="13">
        <v>144300</v>
      </c>
    </row>
    <row r="2844" spans="1:62" x14ac:dyDescent="0.25">
      <c r="A2844" t="s">
        <v>3030</v>
      </c>
      <c r="B2844" s="13">
        <v>876</v>
      </c>
      <c r="C2844">
        <v>571768</v>
      </c>
      <c r="D2844">
        <v>1</v>
      </c>
      <c r="E2844">
        <v>0</v>
      </c>
      <c r="F2844">
        <v>0</v>
      </c>
      <c r="G2844">
        <v>0</v>
      </c>
      <c r="H2844">
        <v>0</v>
      </c>
      <c r="I2844" t="s">
        <v>41</v>
      </c>
      <c r="J2844">
        <v>571164</v>
      </c>
      <c r="K2844" t="s">
        <v>325</v>
      </c>
      <c r="L2844">
        <v>571164</v>
      </c>
      <c r="M2844" t="s">
        <v>325</v>
      </c>
      <c r="N2844">
        <v>571164</v>
      </c>
      <c r="O2844" t="s">
        <v>325</v>
      </c>
      <c r="P2844">
        <v>571164</v>
      </c>
      <c r="Q2844" t="s">
        <v>325</v>
      </c>
      <c r="R2844" s="13">
        <v>203114.48380521944</v>
      </c>
      <c r="S2844" s="13"/>
      <c r="T2844" s="13"/>
      <c r="U2844" s="13"/>
      <c r="V2844" s="13">
        <f t="shared" si="754"/>
        <v>0</v>
      </c>
      <c r="W2844" s="13"/>
      <c r="X2844" s="13">
        <f t="shared" si="755"/>
        <v>0</v>
      </c>
      <c r="Y2844" s="13"/>
      <c r="Z2844" s="13">
        <f t="shared" si="756"/>
        <v>0</v>
      </c>
      <c r="AA2844" s="13"/>
      <c r="AB2844" s="13">
        <f t="shared" si="757"/>
        <v>0</v>
      </c>
      <c r="AC2844" s="13"/>
      <c r="AD2844" s="13"/>
      <c r="AE2844" s="13"/>
      <c r="AF2844" s="13"/>
      <c r="AG2844" s="13"/>
      <c r="AH2844" s="13"/>
      <c r="AI2844" s="13"/>
      <c r="AJ2844" s="13"/>
      <c r="AK2844" s="13">
        <f t="shared" si="758"/>
        <v>0</v>
      </c>
      <c r="AL2844" s="13"/>
      <c r="AM2844" s="13">
        <f t="shared" si="759"/>
        <v>0</v>
      </c>
      <c r="AN2844" s="13"/>
      <c r="AO2844" s="13">
        <v>0</v>
      </c>
      <c r="AP2844" s="13">
        <f t="shared" si="760"/>
        <v>0</v>
      </c>
      <c r="AQ2844" s="13"/>
      <c r="AR2844" s="13">
        <f t="shared" si="761"/>
        <v>0</v>
      </c>
      <c r="AS2844" s="13"/>
      <c r="AT2844" s="13">
        <f t="shared" si="762"/>
        <v>0</v>
      </c>
      <c r="AU2844" s="13"/>
      <c r="AV2844" s="13">
        <f t="shared" si="763"/>
        <v>0</v>
      </c>
      <c r="AW2844" s="13"/>
      <c r="AX2844" s="13">
        <f t="shared" si="764"/>
        <v>0</v>
      </c>
      <c r="AY2844" s="13"/>
      <c r="AZ2844" s="13">
        <f t="shared" si="765"/>
        <v>0</v>
      </c>
      <c r="BA2844" s="13"/>
      <c r="BB2844" s="13">
        <f t="shared" si="766"/>
        <v>0</v>
      </c>
      <c r="BC2844" s="13"/>
      <c r="BD2844" s="13">
        <f t="shared" si="767"/>
        <v>0</v>
      </c>
      <c r="BE2844" s="13"/>
      <c r="BF2844" s="13">
        <f t="shared" si="768"/>
        <v>0</v>
      </c>
      <c r="BG2844" s="13"/>
      <c r="BH2844" s="13">
        <f t="shared" si="769"/>
        <v>203114.48380521944</v>
      </c>
      <c r="BI2844" s="13">
        <f t="shared" si="770"/>
        <v>203100</v>
      </c>
      <c r="BJ2844" s="13">
        <v>202300</v>
      </c>
    </row>
    <row r="2845" spans="1:62" x14ac:dyDescent="0.25">
      <c r="A2845" t="s">
        <v>3030</v>
      </c>
      <c r="B2845" s="13">
        <v>863</v>
      </c>
      <c r="C2845">
        <v>540234</v>
      </c>
      <c r="D2845">
        <v>1</v>
      </c>
      <c r="E2845">
        <v>0</v>
      </c>
      <c r="F2845">
        <v>0</v>
      </c>
      <c r="G2845">
        <v>0</v>
      </c>
      <c r="H2845">
        <v>0</v>
      </c>
      <c r="I2845" t="s">
        <v>61</v>
      </c>
      <c r="J2845">
        <v>541354</v>
      </c>
      <c r="K2845" t="s">
        <v>520</v>
      </c>
      <c r="L2845">
        <v>541354</v>
      </c>
      <c r="M2845" t="s">
        <v>520</v>
      </c>
      <c r="N2845">
        <v>541354</v>
      </c>
      <c r="O2845" t="s">
        <v>520</v>
      </c>
      <c r="P2845">
        <v>541354</v>
      </c>
      <c r="Q2845" t="s">
        <v>520</v>
      </c>
      <c r="R2845" s="13">
        <v>200147.58848236798</v>
      </c>
      <c r="S2845" s="13"/>
      <c r="T2845" s="13"/>
      <c r="U2845" s="13"/>
      <c r="V2845" s="13">
        <f t="shared" si="754"/>
        <v>0</v>
      </c>
      <c r="W2845" s="13"/>
      <c r="X2845" s="13">
        <f t="shared" si="755"/>
        <v>0</v>
      </c>
      <c r="Y2845" s="13"/>
      <c r="Z2845" s="13">
        <f t="shared" si="756"/>
        <v>0</v>
      </c>
      <c r="AA2845" s="13"/>
      <c r="AB2845" s="13">
        <f t="shared" si="757"/>
        <v>0</v>
      </c>
      <c r="AC2845" s="13"/>
      <c r="AD2845" s="13"/>
      <c r="AE2845" s="13"/>
      <c r="AF2845" s="13"/>
      <c r="AG2845" s="13"/>
      <c r="AH2845" s="13"/>
      <c r="AI2845" s="13"/>
      <c r="AJ2845" s="13"/>
      <c r="AK2845" s="13">
        <f t="shared" si="758"/>
        <v>0</v>
      </c>
      <c r="AL2845" s="13"/>
      <c r="AM2845" s="13">
        <f t="shared" si="759"/>
        <v>0</v>
      </c>
      <c r="AN2845" s="13"/>
      <c r="AO2845" s="13">
        <v>0</v>
      </c>
      <c r="AP2845" s="13">
        <f t="shared" si="760"/>
        <v>0</v>
      </c>
      <c r="AQ2845" s="13"/>
      <c r="AR2845" s="13">
        <f t="shared" si="761"/>
        <v>0</v>
      </c>
      <c r="AS2845" s="13"/>
      <c r="AT2845" s="13">
        <f t="shared" si="762"/>
        <v>0</v>
      </c>
      <c r="AU2845" s="13"/>
      <c r="AV2845" s="13">
        <f t="shared" si="763"/>
        <v>0</v>
      </c>
      <c r="AW2845" s="13"/>
      <c r="AX2845" s="13">
        <f t="shared" si="764"/>
        <v>0</v>
      </c>
      <c r="AY2845" s="13"/>
      <c r="AZ2845" s="13">
        <f t="shared" si="765"/>
        <v>0</v>
      </c>
      <c r="BA2845" s="13"/>
      <c r="BB2845" s="13">
        <f t="shared" si="766"/>
        <v>0</v>
      </c>
      <c r="BC2845" s="13"/>
      <c r="BD2845" s="13">
        <f t="shared" si="767"/>
        <v>0</v>
      </c>
      <c r="BE2845" s="13"/>
      <c r="BF2845" s="13">
        <f t="shared" si="768"/>
        <v>0</v>
      </c>
      <c r="BG2845" s="13"/>
      <c r="BH2845" s="13">
        <f t="shared" si="769"/>
        <v>200147.58848236798</v>
      </c>
      <c r="BI2845" s="13">
        <f t="shared" si="770"/>
        <v>200100</v>
      </c>
      <c r="BJ2845" s="13">
        <v>198800</v>
      </c>
    </row>
    <row r="2846" spans="1:62" x14ac:dyDescent="0.25">
      <c r="A2846" t="s">
        <v>3031</v>
      </c>
      <c r="B2846" s="13">
        <v>255</v>
      </c>
      <c r="C2846">
        <v>594393</v>
      </c>
      <c r="D2846">
        <v>1</v>
      </c>
      <c r="E2846">
        <v>0</v>
      </c>
      <c r="F2846">
        <v>0</v>
      </c>
      <c r="G2846">
        <v>0</v>
      </c>
      <c r="H2846">
        <v>0</v>
      </c>
      <c r="I2846" t="s">
        <v>30</v>
      </c>
      <c r="J2846">
        <v>593711</v>
      </c>
      <c r="K2846" t="s">
        <v>149</v>
      </c>
      <c r="L2846">
        <v>593711</v>
      </c>
      <c r="M2846" t="s">
        <v>149</v>
      </c>
      <c r="N2846">
        <v>593711</v>
      </c>
      <c r="O2846" t="s">
        <v>149</v>
      </c>
      <c r="P2846">
        <v>593711</v>
      </c>
      <c r="Q2846" t="s">
        <v>149</v>
      </c>
      <c r="R2846" s="13">
        <v>70488.701001315436</v>
      </c>
      <c r="S2846" s="13"/>
      <c r="T2846" s="13"/>
      <c r="U2846" s="13"/>
      <c r="V2846" s="13">
        <f t="shared" si="754"/>
        <v>0</v>
      </c>
      <c r="W2846" s="13"/>
      <c r="X2846" s="13">
        <f t="shared" si="755"/>
        <v>0</v>
      </c>
      <c r="Y2846" s="13"/>
      <c r="Z2846" s="13">
        <f t="shared" si="756"/>
        <v>0</v>
      </c>
      <c r="AA2846" s="13"/>
      <c r="AB2846" s="13">
        <f t="shared" si="757"/>
        <v>0</v>
      </c>
      <c r="AC2846" s="13"/>
      <c r="AD2846" s="13"/>
      <c r="AE2846" s="13"/>
      <c r="AF2846" s="13"/>
      <c r="AG2846" s="13"/>
      <c r="AH2846" s="13"/>
      <c r="AI2846" s="13"/>
      <c r="AJ2846" s="13"/>
      <c r="AK2846" s="13">
        <f t="shared" si="758"/>
        <v>0</v>
      </c>
      <c r="AL2846" s="13"/>
      <c r="AM2846" s="13">
        <f t="shared" si="759"/>
        <v>0</v>
      </c>
      <c r="AN2846" s="13"/>
      <c r="AO2846" s="13">
        <v>0</v>
      </c>
      <c r="AP2846" s="13">
        <f t="shared" si="760"/>
        <v>0</v>
      </c>
      <c r="AQ2846" s="13"/>
      <c r="AR2846" s="13">
        <f t="shared" si="761"/>
        <v>0</v>
      </c>
      <c r="AS2846" s="13"/>
      <c r="AT2846" s="13">
        <f t="shared" si="762"/>
        <v>0</v>
      </c>
      <c r="AU2846" s="13"/>
      <c r="AV2846" s="13">
        <f t="shared" si="763"/>
        <v>0</v>
      </c>
      <c r="AW2846" s="13"/>
      <c r="AX2846" s="13">
        <f t="shared" si="764"/>
        <v>0</v>
      </c>
      <c r="AY2846" s="13"/>
      <c r="AZ2846" s="13">
        <f t="shared" si="765"/>
        <v>0</v>
      </c>
      <c r="BA2846" s="13"/>
      <c r="BB2846" s="13">
        <f t="shared" si="766"/>
        <v>0</v>
      </c>
      <c r="BC2846" s="13"/>
      <c r="BD2846" s="13">
        <f t="shared" si="767"/>
        <v>0</v>
      </c>
      <c r="BE2846" s="13"/>
      <c r="BF2846" s="13">
        <f t="shared" si="768"/>
        <v>0</v>
      </c>
      <c r="BG2846" s="13"/>
      <c r="BH2846" s="13">
        <f t="shared" si="769"/>
        <v>70488.701001315436</v>
      </c>
      <c r="BI2846" s="13">
        <f t="shared" si="770"/>
        <v>70500</v>
      </c>
      <c r="BJ2846" s="13">
        <v>70800</v>
      </c>
    </row>
    <row r="2847" spans="1:62" x14ac:dyDescent="0.25">
      <c r="A2847" s="3" t="s">
        <v>3031</v>
      </c>
      <c r="B2847" s="13">
        <v>1710</v>
      </c>
      <c r="C2847">
        <v>585467</v>
      </c>
      <c r="D2847">
        <v>1</v>
      </c>
      <c r="E2847">
        <v>1</v>
      </c>
      <c r="F2847">
        <v>0</v>
      </c>
      <c r="G2847">
        <v>0</v>
      </c>
      <c r="H2847">
        <v>0</v>
      </c>
      <c r="I2847" t="s">
        <v>90</v>
      </c>
      <c r="J2847">
        <v>585467</v>
      </c>
      <c r="K2847" t="s">
        <v>3031</v>
      </c>
      <c r="L2847">
        <v>585068</v>
      </c>
      <c r="M2847" t="s">
        <v>275</v>
      </c>
      <c r="N2847">
        <v>585068</v>
      </c>
      <c r="O2847" t="s">
        <v>275</v>
      </c>
      <c r="P2847">
        <v>585068</v>
      </c>
      <c r="Q2847" t="s">
        <v>275</v>
      </c>
      <c r="R2847" s="13">
        <v>391549.87962086982</v>
      </c>
      <c r="S2847" s="13">
        <v>1710</v>
      </c>
      <c r="T2847" s="13">
        <v>91533.471685590455</v>
      </c>
      <c r="U2847" s="13"/>
      <c r="V2847" s="13">
        <f t="shared" si="754"/>
        <v>0</v>
      </c>
      <c r="W2847" s="13">
        <v>19</v>
      </c>
      <c r="X2847" s="13">
        <f t="shared" si="755"/>
        <v>56316</v>
      </c>
      <c r="Y2847" s="13">
        <v>51</v>
      </c>
      <c r="Z2847" s="13">
        <f t="shared" si="756"/>
        <v>50388</v>
      </c>
      <c r="AA2847" s="13">
        <v>1</v>
      </c>
      <c r="AB2847" s="13">
        <f t="shared" si="757"/>
        <v>247</v>
      </c>
      <c r="AC2847" s="13"/>
      <c r="AD2847" s="13"/>
      <c r="AE2847" s="13"/>
      <c r="AF2847" s="13"/>
      <c r="AG2847" s="13"/>
      <c r="AH2847" s="13"/>
      <c r="AI2847" s="13"/>
      <c r="AJ2847" s="13"/>
      <c r="AK2847" s="13">
        <f t="shared" si="758"/>
        <v>0</v>
      </c>
      <c r="AL2847" s="13"/>
      <c r="AM2847" s="13">
        <f t="shared" si="759"/>
        <v>0</v>
      </c>
      <c r="AN2847" s="13"/>
      <c r="AO2847" s="13">
        <v>3</v>
      </c>
      <c r="AP2847" s="13">
        <f t="shared" si="760"/>
        <v>91500</v>
      </c>
      <c r="AQ2847" s="13"/>
      <c r="AR2847" s="13">
        <f t="shared" si="761"/>
        <v>0</v>
      </c>
      <c r="AS2847" s="13"/>
      <c r="AT2847" s="13">
        <f t="shared" si="762"/>
        <v>0</v>
      </c>
      <c r="AU2847" s="13"/>
      <c r="AV2847" s="13">
        <f t="shared" si="763"/>
        <v>0</v>
      </c>
      <c r="AW2847" s="13"/>
      <c r="AX2847" s="13">
        <f t="shared" si="764"/>
        <v>0</v>
      </c>
      <c r="AY2847" s="13"/>
      <c r="AZ2847" s="13">
        <f t="shared" si="765"/>
        <v>0</v>
      </c>
      <c r="BA2847" s="13"/>
      <c r="BB2847" s="13">
        <f t="shared" si="766"/>
        <v>0</v>
      </c>
      <c r="BC2847" s="13"/>
      <c r="BD2847" s="13">
        <f t="shared" si="767"/>
        <v>0</v>
      </c>
      <c r="BE2847" s="13"/>
      <c r="BF2847" s="13">
        <f t="shared" si="768"/>
        <v>0</v>
      </c>
      <c r="BG2847" s="13"/>
      <c r="BH2847" s="13">
        <f t="shared" si="769"/>
        <v>681534.35130646033</v>
      </c>
      <c r="BI2847" s="13">
        <f t="shared" si="770"/>
        <v>681500</v>
      </c>
      <c r="BJ2847" s="13">
        <v>764900</v>
      </c>
    </row>
    <row r="2848" spans="1:62" x14ac:dyDescent="0.25">
      <c r="A2848" t="s">
        <v>3031</v>
      </c>
      <c r="B2848" s="13">
        <v>403</v>
      </c>
      <c r="C2848">
        <v>550566</v>
      </c>
      <c r="D2848">
        <v>1</v>
      </c>
      <c r="E2848">
        <v>0</v>
      </c>
      <c r="F2848">
        <v>0</v>
      </c>
      <c r="G2848">
        <v>0</v>
      </c>
      <c r="H2848">
        <v>0</v>
      </c>
      <c r="I2848" t="s">
        <v>75</v>
      </c>
      <c r="J2848">
        <v>591181</v>
      </c>
      <c r="K2848" t="s">
        <v>97</v>
      </c>
      <c r="L2848">
        <v>591181</v>
      </c>
      <c r="M2848" t="s">
        <v>97</v>
      </c>
      <c r="N2848">
        <v>591181</v>
      </c>
      <c r="O2848" t="s">
        <v>97</v>
      </c>
      <c r="P2848">
        <v>591181</v>
      </c>
      <c r="Q2848" t="s">
        <v>97</v>
      </c>
      <c r="R2848" s="13">
        <v>94406.961901087197</v>
      </c>
      <c r="S2848" s="13"/>
      <c r="T2848" s="13"/>
      <c r="U2848" s="13"/>
      <c r="V2848" s="13">
        <f t="shared" si="754"/>
        <v>0</v>
      </c>
      <c r="W2848" s="13"/>
      <c r="X2848" s="13">
        <f t="shared" si="755"/>
        <v>0</v>
      </c>
      <c r="Y2848" s="13"/>
      <c r="Z2848" s="13">
        <f t="shared" si="756"/>
        <v>0</v>
      </c>
      <c r="AA2848" s="13"/>
      <c r="AB2848" s="13">
        <f t="shared" si="757"/>
        <v>0</v>
      </c>
      <c r="AC2848" s="13"/>
      <c r="AD2848" s="13"/>
      <c r="AE2848" s="13"/>
      <c r="AF2848" s="13"/>
      <c r="AG2848" s="13"/>
      <c r="AH2848" s="13"/>
      <c r="AI2848" s="13"/>
      <c r="AJ2848" s="13"/>
      <c r="AK2848" s="13">
        <f t="shared" si="758"/>
        <v>0</v>
      </c>
      <c r="AL2848" s="13"/>
      <c r="AM2848" s="13">
        <f t="shared" si="759"/>
        <v>0</v>
      </c>
      <c r="AN2848" s="13"/>
      <c r="AO2848" s="13">
        <v>0</v>
      </c>
      <c r="AP2848" s="13">
        <f t="shared" si="760"/>
        <v>0</v>
      </c>
      <c r="AQ2848" s="13"/>
      <c r="AR2848" s="13">
        <f t="shared" si="761"/>
        <v>0</v>
      </c>
      <c r="AS2848" s="13"/>
      <c r="AT2848" s="13">
        <f t="shared" si="762"/>
        <v>0</v>
      </c>
      <c r="AU2848" s="13"/>
      <c r="AV2848" s="13">
        <f t="shared" si="763"/>
        <v>0</v>
      </c>
      <c r="AW2848" s="13"/>
      <c r="AX2848" s="13">
        <f t="shared" si="764"/>
        <v>0</v>
      </c>
      <c r="AY2848" s="13"/>
      <c r="AZ2848" s="13">
        <f t="shared" si="765"/>
        <v>0</v>
      </c>
      <c r="BA2848" s="13"/>
      <c r="BB2848" s="13">
        <f t="shared" si="766"/>
        <v>0</v>
      </c>
      <c r="BC2848" s="13"/>
      <c r="BD2848" s="13">
        <f t="shared" si="767"/>
        <v>0</v>
      </c>
      <c r="BE2848" s="13"/>
      <c r="BF2848" s="13">
        <f t="shared" si="768"/>
        <v>0</v>
      </c>
      <c r="BG2848" s="13"/>
      <c r="BH2848" s="13">
        <f t="shared" si="769"/>
        <v>94406.961901087197</v>
      </c>
      <c r="BI2848" s="13">
        <f t="shared" si="770"/>
        <v>94400</v>
      </c>
      <c r="BJ2848" s="13">
        <v>93100</v>
      </c>
    </row>
    <row r="2849" spans="1:62" x14ac:dyDescent="0.25">
      <c r="A2849" t="s">
        <v>3031</v>
      </c>
      <c r="B2849" s="13">
        <v>132</v>
      </c>
      <c r="C2849">
        <v>546909</v>
      </c>
      <c r="D2849">
        <v>1</v>
      </c>
      <c r="E2849">
        <v>0</v>
      </c>
      <c r="F2849">
        <v>0</v>
      </c>
      <c r="G2849">
        <v>0</v>
      </c>
      <c r="H2849">
        <v>0</v>
      </c>
      <c r="I2849" t="s">
        <v>85</v>
      </c>
      <c r="J2849">
        <v>567451</v>
      </c>
      <c r="K2849" t="s">
        <v>387</v>
      </c>
      <c r="L2849">
        <v>567451</v>
      </c>
      <c r="M2849" t="s">
        <v>387</v>
      </c>
      <c r="N2849">
        <v>567451</v>
      </c>
      <c r="O2849" t="s">
        <v>387</v>
      </c>
      <c r="P2849">
        <v>567451</v>
      </c>
      <c r="Q2849" t="s">
        <v>387</v>
      </c>
      <c r="R2849" s="13">
        <v>70488.701001315436</v>
      </c>
      <c r="S2849" s="13"/>
      <c r="T2849" s="13"/>
      <c r="U2849" s="13"/>
      <c r="V2849" s="13">
        <f t="shared" si="754"/>
        <v>0</v>
      </c>
      <c r="W2849" s="13"/>
      <c r="X2849" s="13">
        <f t="shared" si="755"/>
        <v>0</v>
      </c>
      <c r="Y2849" s="13"/>
      <c r="Z2849" s="13">
        <f t="shared" si="756"/>
        <v>0</v>
      </c>
      <c r="AA2849" s="13"/>
      <c r="AB2849" s="13">
        <f t="shared" si="757"/>
        <v>0</v>
      </c>
      <c r="AC2849" s="13"/>
      <c r="AD2849" s="13"/>
      <c r="AE2849" s="13"/>
      <c r="AF2849" s="13"/>
      <c r="AG2849" s="13"/>
      <c r="AH2849" s="13"/>
      <c r="AI2849" s="13"/>
      <c r="AJ2849" s="13"/>
      <c r="AK2849" s="13">
        <f t="shared" si="758"/>
        <v>0</v>
      </c>
      <c r="AL2849" s="13"/>
      <c r="AM2849" s="13">
        <f t="shared" si="759"/>
        <v>0</v>
      </c>
      <c r="AN2849" s="13"/>
      <c r="AO2849" s="13">
        <v>0</v>
      </c>
      <c r="AP2849" s="13">
        <f t="shared" si="760"/>
        <v>0</v>
      </c>
      <c r="AQ2849" s="13"/>
      <c r="AR2849" s="13">
        <f t="shared" si="761"/>
        <v>0</v>
      </c>
      <c r="AS2849" s="13"/>
      <c r="AT2849" s="13">
        <f t="shared" si="762"/>
        <v>0</v>
      </c>
      <c r="AU2849" s="13"/>
      <c r="AV2849" s="13">
        <f t="shared" si="763"/>
        <v>0</v>
      </c>
      <c r="AW2849" s="13"/>
      <c r="AX2849" s="13">
        <f t="shared" si="764"/>
        <v>0</v>
      </c>
      <c r="AY2849" s="13"/>
      <c r="AZ2849" s="13">
        <f t="shared" si="765"/>
        <v>0</v>
      </c>
      <c r="BA2849" s="13"/>
      <c r="BB2849" s="13">
        <f t="shared" si="766"/>
        <v>0</v>
      </c>
      <c r="BC2849" s="13"/>
      <c r="BD2849" s="13">
        <f t="shared" si="767"/>
        <v>0</v>
      </c>
      <c r="BE2849" s="13"/>
      <c r="BF2849" s="13">
        <f t="shared" si="768"/>
        <v>0</v>
      </c>
      <c r="BG2849" s="13"/>
      <c r="BH2849" s="13">
        <f t="shared" si="769"/>
        <v>70488.701001315436</v>
      </c>
      <c r="BI2849" s="13">
        <f t="shared" si="770"/>
        <v>70500</v>
      </c>
      <c r="BJ2849" s="13">
        <v>70800</v>
      </c>
    </row>
    <row r="2850" spans="1:62" x14ac:dyDescent="0.25">
      <c r="A2850" t="s">
        <v>3032</v>
      </c>
      <c r="B2850" s="13">
        <v>758</v>
      </c>
      <c r="C2850">
        <v>580635</v>
      </c>
      <c r="D2850">
        <v>1</v>
      </c>
      <c r="E2850">
        <v>0</v>
      </c>
      <c r="F2850">
        <v>0</v>
      </c>
      <c r="G2850">
        <v>0</v>
      </c>
      <c r="H2850">
        <v>0</v>
      </c>
      <c r="I2850" t="s">
        <v>41</v>
      </c>
      <c r="J2850">
        <v>580511</v>
      </c>
      <c r="K2850" t="s">
        <v>42</v>
      </c>
      <c r="L2850">
        <v>580511</v>
      </c>
      <c r="M2850" t="s">
        <v>42</v>
      </c>
      <c r="N2850">
        <v>580511</v>
      </c>
      <c r="O2850" t="s">
        <v>42</v>
      </c>
      <c r="P2850">
        <v>580511</v>
      </c>
      <c r="Q2850" t="s">
        <v>42</v>
      </c>
      <c r="R2850" s="13">
        <v>176144.86747331111</v>
      </c>
      <c r="S2850" s="13"/>
      <c r="T2850" s="13"/>
      <c r="U2850" s="13"/>
      <c r="V2850" s="13">
        <f t="shared" si="754"/>
        <v>0</v>
      </c>
      <c r="W2850" s="13"/>
      <c r="X2850" s="13">
        <f t="shared" si="755"/>
        <v>0</v>
      </c>
      <c r="Y2850" s="13"/>
      <c r="Z2850" s="13">
        <f t="shared" si="756"/>
        <v>0</v>
      </c>
      <c r="AA2850" s="13"/>
      <c r="AB2850" s="13">
        <f t="shared" si="757"/>
        <v>0</v>
      </c>
      <c r="AC2850" s="13"/>
      <c r="AD2850" s="13"/>
      <c r="AE2850" s="13"/>
      <c r="AF2850" s="13"/>
      <c r="AG2850" s="13"/>
      <c r="AH2850" s="13"/>
      <c r="AI2850" s="13"/>
      <c r="AJ2850" s="13"/>
      <c r="AK2850" s="13">
        <f t="shared" si="758"/>
        <v>0</v>
      </c>
      <c r="AL2850" s="13"/>
      <c r="AM2850" s="13">
        <f t="shared" si="759"/>
        <v>0</v>
      </c>
      <c r="AN2850" s="13"/>
      <c r="AO2850" s="13">
        <v>0</v>
      </c>
      <c r="AP2850" s="13">
        <f t="shared" si="760"/>
        <v>0</v>
      </c>
      <c r="AQ2850" s="13"/>
      <c r="AR2850" s="13">
        <f t="shared" si="761"/>
        <v>0</v>
      </c>
      <c r="AS2850" s="13"/>
      <c r="AT2850" s="13">
        <f t="shared" si="762"/>
        <v>0</v>
      </c>
      <c r="AU2850" s="13"/>
      <c r="AV2850" s="13">
        <f t="shared" si="763"/>
        <v>0</v>
      </c>
      <c r="AW2850" s="13"/>
      <c r="AX2850" s="13">
        <f t="shared" si="764"/>
        <v>0</v>
      </c>
      <c r="AY2850" s="13"/>
      <c r="AZ2850" s="13">
        <f t="shared" si="765"/>
        <v>0</v>
      </c>
      <c r="BA2850" s="13"/>
      <c r="BB2850" s="13">
        <f t="shared" si="766"/>
        <v>0</v>
      </c>
      <c r="BC2850" s="13"/>
      <c r="BD2850" s="13">
        <f t="shared" si="767"/>
        <v>0</v>
      </c>
      <c r="BE2850" s="13"/>
      <c r="BF2850" s="13">
        <f t="shared" si="768"/>
        <v>0</v>
      </c>
      <c r="BG2850" s="13"/>
      <c r="BH2850" s="13">
        <f t="shared" si="769"/>
        <v>176144.86747331111</v>
      </c>
      <c r="BI2850" s="13">
        <f t="shared" si="770"/>
        <v>176100</v>
      </c>
      <c r="BJ2850" s="13">
        <v>173100</v>
      </c>
    </row>
    <row r="2851" spans="1:62" x14ac:dyDescent="0.25">
      <c r="A2851" t="s">
        <v>3033</v>
      </c>
      <c r="B2851" s="13">
        <v>630</v>
      </c>
      <c r="C2851">
        <v>583324</v>
      </c>
      <c r="D2851">
        <v>1</v>
      </c>
      <c r="E2851">
        <v>0</v>
      </c>
      <c r="F2851">
        <v>0</v>
      </c>
      <c r="G2851">
        <v>0</v>
      </c>
      <c r="H2851">
        <v>0</v>
      </c>
      <c r="I2851" t="s">
        <v>30</v>
      </c>
      <c r="J2851">
        <v>584223</v>
      </c>
      <c r="K2851" t="s">
        <v>106</v>
      </c>
      <c r="L2851">
        <v>584223</v>
      </c>
      <c r="M2851" t="s">
        <v>106</v>
      </c>
      <c r="N2851">
        <v>583782</v>
      </c>
      <c r="O2851" t="s">
        <v>107</v>
      </c>
      <c r="P2851">
        <v>583782</v>
      </c>
      <c r="Q2851" t="s">
        <v>107</v>
      </c>
      <c r="R2851" s="13">
        <v>146784.14221318354</v>
      </c>
      <c r="S2851" s="13"/>
      <c r="T2851" s="13"/>
      <c r="U2851" s="13"/>
      <c r="V2851" s="13">
        <f t="shared" si="754"/>
        <v>0</v>
      </c>
      <c r="W2851" s="13"/>
      <c r="X2851" s="13">
        <f t="shared" si="755"/>
        <v>0</v>
      </c>
      <c r="Y2851" s="13"/>
      <c r="Z2851" s="13">
        <f t="shared" si="756"/>
        <v>0</v>
      </c>
      <c r="AA2851" s="13"/>
      <c r="AB2851" s="13">
        <f t="shared" si="757"/>
        <v>0</v>
      </c>
      <c r="AC2851" s="13"/>
      <c r="AD2851" s="13"/>
      <c r="AE2851" s="13"/>
      <c r="AF2851" s="13"/>
      <c r="AG2851" s="13"/>
      <c r="AH2851" s="13"/>
      <c r="AI2851" s="13"/>
      <c r="AJ2851" s="13"/>
      <c r="AK2851" s="13">
        <f t="shared" si="758"/>
        <v>0</v>
      </c>
      <c r="AL2851" s="13"/>
      <c r="AM2851" s="13">
        <f t="shared" si="759"/>
        <v>0</v>
      </c>
      <c r="AN2851" s="13"/>
      <c r="AO2851" s="13">
        <v>0</v>
      </c>
      <c r="AP2851" s="13">
        <f t="shared" si="760"/>
        <v>0</v>
      </c>
      <c r="AQ2851" s="13"/>
      <c r="AR2851" s="13">
        <f t="shared" si="761"/>
        <v>0</v>
      </c>
      <c r="AS2851" s="13"/>
      <c r="AT2851" s="13">
        <f t="shared" si="762"/>
        <v>0</v>
      </c>
      <c r="AU2851" s="13"/>
      <c r="AV2851" s="13">
        <f t="shared" si="763"/>
        <v>0</v>
      </c>
      <c r="AW2851" s="13"/>
      <c r="AX2851" s="13">
        <f t="shared" si="764"/>
        <v>0</v>
      </c>
      <c r="AY2851" s="13"/>
      <c r="AZ2851" s="13">
        <f t="shared" si="765"/>
        <v>0</v>
      </c>
      <c r="BA2851" s="13"/>
      <c r="BB2851" s="13">
        <f t="shared" si="766"/>
        <v>0</v>
      </c>
      <c r="BC2851" s="13"/>
      <c r="BD2851" s="13">
        <f t="shared" si="767"/>
        <v>0</v>
      </c>
      <c r="BE2851" s="13"/>
      <c r="BF2851" s="13">
        <f t="shared" si="768"/>
        <v>0</v>
      </c>
      <c r="BG2851" s="13"/>
      <c r="BH2851" s="13">
        <f t="shared" si="769"/>
        <v>146784.14221318354</v>
      </c>
      <c r="BI2851" s="13">
        <f t="shared" si="770"/>
        <v>146800</v>
      </c>
      <c r="BJ2851" s="13">
        <v>146600</v>
      </c>
    </row>
    <row r="2852" spans="1:62" x14ac:dyDescent="0.25">
      <c r="A2852" t="s">
        <v>3034</v>
      </c>
      <c r="B2852" s="13">
        <v>473</v>
      </c>
      <c r="C2852">
        <v>557145</v>
      </c>
      <c r="D2852">
        <v>1</v>
      </c>
      <c r="E2852">
        <v>0</v>
      </c>
      <c r="F2852">
        <v>0</v>
      </c>
      <c r="G2852">
        <v>0</v>
      </c>
      <c r="H2852">
        <v>0</v>
      </c>
      <c r="I2852" t="s">
        <v>90</v>
      </c>
      <c r="J2852">
        <v>585211</v>
      </c>
      <c r="K2852" t="s">
        <v>1554</v>
      </c>
      <c r="L2852">
        <v>585068</v>
      </c>
      <c r="M2852" t="s">
        <v>275</v>
      </c>
      <c r="N2852">
        <v>585068</v>
      </c>
      <c r="O2852" t="s">
        <v>275</v>
      </c>
      <c r="P2852">
        <v>585068</v>
      </c>
      <c r="Q2852" t="s">
        <v>275</v>
      </c>
      <c r="R2852" s="13">
        <v>110604.42320829417</v>
      </c>
      <c r="S2852" s="13"/>
      <c r="T2852" s="13"/>
      <c r="U2852" s="13"/>
      <c r="V2852" s="13">
        <f t="shared" si="754"/>
        <v>0</v>
      </c>
      <c r="W2852" s="13"/>
      <c r="X2852" s="13">
        <f t="shared" si="755"/>
        <v>0</v>
      </c>
      <c r="Y2852" s="13"/>
      <c r="Z2852" s="13">
        <f t="shared" si="756"/>
        <v>0</v>
      </c>
      <c r="AA2852" s="13"/>
      <c r="AB2852" s="13">
        <f t="shared" si="757"/>
        <v>0</v>
      </c>
      <c r="AC2852" s="13"/>
      <c r="AD2852" s="13"/>
      <c r="AE2852" s="13"/>
      <c r="AF2852" s="13"/>
      <c r="AG2852" s="13"/>
      <c r="AH2852" s="13"/>
      <c r="AI2852" s="13"/>
      <c r="AJ2852" s="13"/>
      <c r="AK2852" s="13">
        <f t="shared" si="758"/>
        <v>0</v>
      </c>
      <c r="AL2852" s="13"/>
      <c r="AM2852" s="13">
        <f t="shared" si="759"/>
        <v>0</v>
      </c>
      <c r="AN2852" s="13"/>
      <c r="AO2852" s="13">
        <v>0</v>
      </c>
      <c r="AP2852" s="13">
        <f t="shared" si="760"/>
        <v>0</v>
      </c>
      <c r="AQ2852" s="13"/>
      <c r="AR2852" s="13">
        <f t="shared" si="761"/>
        <v>0</v>
      </c>
      <c r="AS2852" s="13"/>
      <c r="AT2852" s="13">
        <f t="shared" si="762"/>
        <v>0</v>
      </c>
      <c r="AU2852" s="13"/>
      <c r="AV2852" s="13">
        <f t="shared" si="763"/>
        <v>0</v>
      </c>
      <c r="AW2852" s="13"/>
      <c r="AX2852" s="13">
        <f t="shared" si="764"/>
        <v>0</v>
      </c>
      <c r="AY2852" s="13"/>
      <c r="AZ2852" s="13">
        <f t="shared" si="765"/>
        <v>0</v>
      </c>
      <c r="BA2852" s="13"/>
      <c r="BB2852" s="13">
        <f t="shared" si="766"/>
        <v>0</v>
      </c>
      <c r="BC2852" s="13"/>
      <c r="BD2852" s="13">
        <f t="shared" si="767"/>
        <v>0</v>
      </c>
      <c r="BE2852" s="13"/>
      <c r="BF2852" s="13">
        <f t="shared" si="768"/>
        <v>0</v>
      </c>
      <c r="BG2852" s="13"/>
      <c r="BH2852" s="13">
        <f t="shared" si="769"/>
        <v>110604.42320829417</v>
      </c>
      <c r="BI2852" s="13">
        <f t="shared" si="770"/>
        <v>110600</v>
      </c>
      <c r="BJ2852" s="13">
        <v>108000</v>
      </c>
    </row>
    <row r="2853" spans="1:62" x14ac:dyDescent="0.25">
      <c r="A2853" t="s">
        <v>3035</v>
      </c>
      <c r="B2853" s="13">
        <v>976</v>
      </c>
      <c r="C2853">
        <v>593273</v>
      </c>
      <c r="D2853">
        <v>1</v>
      </c>
      <c r="E2853">
        <v>0</v>
      </c>
      <c r="F2853">
        <v>0</v>
      </c>
      <c r="G2853">
        <v>0</v>
      </c>
      <c r="H2853">
        <v>0</v>
      </c>
      <c r="I2853" t="s">
        <v>30</v>
      </c>
      <c r="J2853">
        <v>593397</v>
      </c>
      <c r="K2853" t="s">
        <v>3036</v>
      </c>
      <c r="L2853">
        <v>592889</v>
      </c>
      <c r="M2853" t="s">
        <v>485</v>
      </c>
      <c r="N2853">
        <v>592889</v>
      </c>
      <c r="O2853" t="s">
        <v>485</v>
      </c>
      <c r="P2853">
        <v>592889</v>
      </c>
      <c r="Q2853" t="s">
        <v>485</v>
      </c>
      <c r="R2853" s="13">
        <v>225902.4751860594</v>
      </c>
      <c r="S2853" s="13"/>
      <c r="T2853" s="13"/>
      <c r="U2853" s="13"/>
      <c r="V2853" s="13">
        <f t="shared" si="754"/>
        <v>0</v>
      </c>
      <c r="W2853" s="13"/>
      <c r="X2853" s="13">
        <f t="shared" si="755"/>
        <v>0</v>
      </c>
      <c r="Y2853" s="13"/>
      <c r="Z2853" s="13">
        <f t="shared" si="756"/>
        <v>0</v>
      </c>
      <c r="AA2853" s="13"/>
      <c r="AB2853" s="13">
        <f t="shared" si="757"/>
        <v>0</v>
      </c>
      <c r="AC2853" s="13"/>
      <c r="AD2853" s="13"/>
      <c r="AE2853" s="13"/>
      <c r="AF2853" s="13"/>
      <c r="AG2853" s="13"/>
      <c r="AH2853" s="13"/>
      <c r="AI2853" s="13"/>
      <c r="AJ2853" s="13"/>
      <c r="AK2853" s="13">
        <f t="shared" si="758"/>
        <v>0</v>
      </c>
      <c r="AL2853" s="13"/>
      <c r="AM2853" s="13">
        <f t="shared" si="759"/>
        <v>0</v>
      </c>
      <c r="AN2853" s="13"/>
      <c r="AO2853" s="13">
        <v>0</v>
      </c>
      <c r="AP2853" s="13">
        <f t="shared" si="760"/>
        <v>0</v>
      </c>
      <c r="AQ2853" s="13"/>
      <c r="AR2853" s="13">
        <f t="shared" si="761"/>
        <v>0</v>
      </c>
      <c r="AS2853" s="13"/>
      <c r="AT2853" s="13">
        <f t="shared" si="762"/>
        <v>0</v>
      </c>
      <c r="AU2853" s="13"/>
      <c r="AV2853" s="13">
        <f t="shared" si="763"/>
        <v>0</v>
      </c>
      <c r="AW2853" s="13"/>
      <c r="AX2853" s="13">
        <f t="shared" si="764"/>
        <v>0</v>
      </c>
      <c r="AY2853" s="13"/>
      <c r="AZ2853" s="13">
        <f t="shared" si="765"/>
        <v>0</v>
      </c>
      <c r="BA2853" s="13"/>
      <c r="BB2853" s="13">
        <f t="shared" si="766"/>
        <v>0</v>
      </c>
      <c r="BC2853" s="13"/>
      <c r="BD2853" s="13">
        <f t="shared" si="767"/>
        <v>0</v>
      </c>
      <c r="BE2853" s="13"/>
      <c r="BF2853" s="13">
        <f t="shared" si="768"/>
        <v>0</v>
      </c>
      <c r="BG2853" s="13"/>
      <c r="BH2853" s="13">
        <f t="shared" si="769"/>
        <v>225902.4751860594</v>
      </c>
      <c r="BI2853" s="13">
        <f t="shared" si="770"/>
        <v>225900</v>
      </c>
      <c r="BJ2853" s="13">
        <v>222600</v>
      </c>
    </row>
    <row r="2854" spans="1:62" x14ac:dyDescent="0.25">
      <c r="A2854" t="s">
        <v>3037</v>
      </c>
      <c r="B2854" s="13">
        <v>260</v>
      </c>
      <c r="C2854">
        <v>576506</v>
      </c>
      <c r="D2854">
        <v>1</v>
      </c>
      <c r="E2854">
        <v>0</v>
      </c>
      <c r="F2854">
        <v>0</v>
      </c>
      <c r="G2854">
        <v>0</v>
      </c>
      <c r="H2854">
        <v>0</v>
      </c>
      <c r="I2854" t="s">
        <v>33</v>
      </c>
      <c r="J2854">
        <v>576883</v>
      </c>
      <c r="K2854" t="s">
        <v>2868</v>
      </c>
      <c r="L2854">
        <v>576883</v>
      </c>
      <c r="M2854" t="s">
        <v>2868</v>
      </c>
      <c r="N2854">
        <v>576883</v>
      </c>
      <c r="O2854" t="s">
        <v>2868</v>
      </c>
      <c r="P2854">
        <v>576069</v>
      </c>
      <c r="Q2854" t="s">
        <v>44</v>
      </c>
      <c r="R2854" s="13">
        <v>70488.701001315436</v>
      </c>
      <c r="S2854" s="13"/>
      <c r="T2854" s="13"/>
      <c r="U2854" s="13"/>
      <c r="V2854" s="13">
        <f t="shared" si="754"/>
        <v>0</v>
      </c>
      <c r="W2854" s="13"/>
      <c r="X2854" s="13">
        <f t="shared" si="755"/>
        <v>0</v>
      </c>
      <c r="Y2854" s="13"/>
      <c r="Z2854" s="13">
        <f t="shared" si="756"/>
        <v>0</v>
      </c>
      <c r="AA2854" s="13"/>
      <c r="AB2854" s="13">
        <f t="shared" si="757"/>
        <v>0</v>
      </c>
      <c r="AC2854" s="13"/>
      <c r="AD2854" s="13"/>
      <c r="AE2854" s="13"/>
      <c r="AF2854" s="13"/>
      <c r="AG2854" s="13"/>
      <c r="AH2854" s="13"/>
      <c r="AI2854" s="13"/>
      <c r="AJ2854" s="13"/>
      <c r="AK2854" s="13">
        <f t="shared" si="758"/>
        <v>0</v>
      </c>
      <c r="AL2854" s="13"/>
      <c r="AM2854" s="13">
        <f t="shared" si="759"/>
        <v>0</v>
      </c>
      <c r="AN2854" s="13"/>
      <c r="AO2854" s="13">
        <v>0</v>
      </c>
      <c r="AP2854" s="13">
        <f t="shared" si="760"/>
        <v>0</v>
      </c>
      <c r="AQ2854" s="13"/>
      <c r="AR2854" s="13">
        <f t="shared" si="761"/>
        <v>0</v>
      </c>
      <c r="AS2854" s="13"/>
      <c r="AT2854" s="13">
        <f t="shared" si="762"/>
        <v>0</v>
      </c>
      <c r="AU2854" s="13"/>
      <c r="AV2854" s="13">
        <f t="shared" si="763"/>
        <v>0</v>
      </c>
      <c r="AW2854" s="13"/>
      <c r="AX2854" s="13">
        <f t="shared" si="764"/>
        <v>0</v>
      </c>
      <c r="AY2854" s="13"/>
      <c r="AZ2854" s="13">
        <f t="shared" si="765"/>
        <v>0</v>
      </c>
      <c r="BA2854" s="13"/>
      <c r="BB2854" s="13">
        <f t="shared" si="766"/>
        <v>0</v>
      </c>
      <c r="BC2854" s="13"/>
      <c r="BD2854" s="13">
        <f t="shared" si="767"/>
        <v>0</v>
      </c>
      <c r="BE2854" s="13"/>
      <c r="BF2854" s="13">
        <f t="shared" si="768"/>
        <v>0</v>
      </c>
      <c r="BG2854" s="13"/>
      <c r="BH2854" s="13">
        <f t="shared" si="769"/>
        <v>70488.701001315436</v>
      </c>
      <c r="BI2854" s="13">
        <f t="shared" si="770"/>
        <v>70500</v>
      </c>
      <c r="BJ2854" s="13">
        <v>70800</v>
      </c>
    </row>
    <row r="2855" spans="1:62" x14ac:dyDescent="0.25">
      <c r="A2855" s="3" t="s">
        <v>2073</v>
      </c>
      <c r="B2855" s="13">
        <v>2235</v>
      </c>
      <c r="C2855">
        <v>536270</v>
      </c>
      <c r="D2855">
        <v>1</v>
      </c>
      <c r="E2855">
        <v>1</v>
      </c>
      <c r="F2855">
        <v>0</v>
      </c>
      <c r="G2855">
        <v>0</v>
      </c>
      <c r="H2855">
        <v>0</v>
      </c>
      <c r="I2855" t="s">
        <v>26</v>
      </c>
      <c r="J2855">
        <v>536270</v>
      </c>
      <c r="K2855" t="s">
        <v>2073</v>
      </c>
      <c r="L2855">
        <v>535419</v>
      </c>
      <c r="M2855" t="s">
        <v>130</v>
      </c>
      <c r="N2855">
        <v>535419</v>
      </c>
      <c r="O2855" t="s">
        <v>130</v>
      </c>
      <c r="P2855">
        <v>535419</v>
      </c>
      <c r="Q2855" t="s">
        <v>130</v>
      </c>
      <c r="R2855" s="13">
        <v>508568.9728719425</v>
      </c>
      <c r="S2855" s="13">
        <v>4472</v>
      </c>
      <c r="T2855" s="13">
        <v>238709.76186833187</v>
      </c>
      <c r="U2855" s="13"/>
      <c r="V2855" s="13">
        <f t="shared" si="754"/>
        <v>0</v>
      </c>
      <c r="W2855" s="13">
        <v>8</v>
      </c>
      <c r="X2855" s="13">
        <f t="shared" si="755"/>
        <v>23712</v>
      </c>
      <c r="Y2855" s="13">
        <v>20</v>
      </c>
      <c r="Z2855" s="13">
        <f t="shared" si="756"/>
        <v>19760</v>
      </c>
      <c r="AA2855" s="13">
        <v>4</v>
      </c>
      <c r="AB2855" s="13">
        <f t="shared" si="757"/>
        <v>988</v>
      </c>
      <c r="AC2855" s="13"/>
      <c r="AD2855" s="13"/>
      <c r="AE2855" s="13"/>
      <c r="AF2855" s="13"/>
      <c r="AG2855" s="13"/>
      <c r="AH2855" s="13"/>
      <c r="AI2855" s="13"/>
      <c r="AJ2855" s="13"/>
      <c r="AK2855" s="13">
        <f t="shared" si="758"/>
        <v>0</v>
      </c>
      <c r="AL2855" s="13"/>
      <c r="AM2855" s="13">
        <f t="shared" si="759"/>
        <v>0</v>
      </c>
      <c r="AN2855" s="13"/>
      <c r="AO2855" s="13">
        <v>2</v>
      </c>
      <c r="AP2855" s="13">
        <f t="shared" si="760"/>
        <v>61000</v>
      </c>
      <c r="AQ2855" s="13"/>
      <c r="AR2855" s="13">
        <f t="shared" si="761"/>
        <v>0</v>
      </c>
      <c r="AS2855" s="13"/>
      <c r="AT2855" s="13">
        <f t="shared" si="762"/>
        <v>0</v>
      </c>
      <c r="AU2855" s="13"/>
      <c r="AV2855" s="13">
        <f t="shared" si="763"/>
        <v>0</v>
      </c>
      <c r="AW2855" s="13"/>
      <c r="AX2855" s="13">
        <f t="shared" si="764"/>
        <v>0</v>
      </c>
      <c r="AY2855" s="13"/>
      <c r="AZ2855" s="13">
        <f t="shared" si="765"/>
        <v>0</v>
      </c>
      <c r="BA2855" s="13"/>
      <c r="BB2855" s="13">
        <f t="shared" si="766"/>
        <v>0</v>
      </c>
      <c r="BC2855" s="13"/>
      <c r="BD2855" s="13">
        <f t="shared" si="767"/>
        <v>0</v>
      </c>
      <c r="BE2855" s="13"/>
      <c r="BF2855" s="13">
        <f t="shared" si="768"/>
        <v>0</v>
      </c>
      <c r="BG2855" s="13"/>
      <c r="BH2855" s="13">
        <f t="shared" si="769"/>
        <v>852738.73474027438</v>
      </c>
      <c r="BI2855" s="13">
        <f t="shared" si="770"/>
        <v>852700</v>
      </c>
      <c r="BJ2855" s="13">
        <v>849700</v>
      </c>
    </row>
    <row r="2856" spans="1:62" x14ac:dyDescent="0.25">
      <c r="A2856" s="4" t="s">
        <v>954</v>
      </c>
      <c r="B2856" s="13">
        <v>3217</v>
      </c>
      <c r="C2856">
        <v>503657</v>
      </c>
      <c r="D2856">
        <v>1</v>
      </c>
      <c r="E2856">
        <v>1</v>
      </c>
      <c r="F2856">
        <v>1</v>
      </c>
      <c r="G2856">
        <v>0</v>
      </c>
      <c r="H2856">
        <v>0</v>
      </c>
      <c r="I2856" t="s">
        <v>61</v>
      </c>
      <c r="J2856">
        <v>503657</v>
      </c>
      <c r="K2856" t="s">
        <v>954</v>
      </c>
      <c r="L2856">
        <v>503657</v>
      </c>
      <c r="M2856" t="s">
        <v>954</v>
      </c>
      <c r="N2856">
        <v>500496</v>
      </c>
      <c r="O2856" t="s">
        <v>94</v>
      </c>
      <c r="P2856">
        <v>500496</v>
      </c>
      <c r="Q2856" t="s">
        <v>94</v>
      </c>
      <c r="R2856" s="13">
        <v>724810.54417181027</v>
      </c>
      <c r="S2856" s="13">
        <v>5332</v>
      </c>
      <c r="T2856" s="13">
        <v>284424.00988512137</v>
      </c>
      <c r="U2856" s="13"/>
      <c r="V2856" s="13">
        <f t="shared" si="754"/>
        <v>0</v>
      </c>
      <c r="W2856" s="13">
        <v>17</v>
      </c>
      <c r="X2856" s="13">
        <f t="shared" si="755"/>
        <v>50388</v>
      </c>
      <c r="Y2856" s="13">
        <v>14</v>
      </c>
      <c r="Z2856" s="13">
        <f t="shared" si="756"/>
        <v>13832</v>
      </c>
      <c r="AA2856" s="13">
        <v>5</v>
      </c>
      <c r="AB2856" s="13">
        <f t="shared" si="757"/>
        <v>1235</v>
      </c>
      <c r="AC2856" s="13">
        <v>9785</v>
      </c>
      <c r="AD2856" s="13">
        <v>2049120.3914428079</v>
      </c>
      <c r="AE2856" s="13"/>
      <c r="AF2856" s="13"/>
      <c r="AG2856" s="13"/>
      <c r="AH2856" s="13"/>
      <c r="AI2856" s="13"/>
      <c r="AJ2856" s="13"/>
      <c r="AK2856" s="13">
        <f t="shared" si="758"/>
        <v>0</v>
      </c>
      <c r="AL2856" s="13"/>
      <c r="AM2856" s="13">
        <f t="shared" si="759"/>
        <v>0</v>
      </c>
      <c r="AN2856" s="13"/>
      <c r="AO2856" s="13">
        <v>2</v>
      </c>
      <c r="AP2856" s="13">
        <f t="shared" si="760"/>
        <v>61000</v>
      </c>
      <c r="AQ2856" s="13"/>
      <c r="AR2856" s="13">
        <f t="shared" si="761"/>
        <v>0</v>
      </c>
      <c r="AS2856" s="13"/>
      <c r="AT2856" s="13">
        <f t="shared" si="762"/>
        <v>0</v>
      </c>
      <c r="AU2856" s="13"/>
      <c r="AV2856" s="13">
        <f t="shared" si="763"/>
        <v>0</v>
      </c>
      <c r="AW2856" s="13"/>
      <c r="AX2856" s="13">
        <f t="shared" si="764"/>
        <v>0</v>
      </c>
      <c r="AY2856" s="13"/>
      <c r="AZ2856" s="13">
        <f t="shared" si="765"/>
        <v>0</v>
      </c>
      <c r="BA2856" s="13"/>
      <c r="BB2856" s="13">
        <f t="shared" si="766"/>
        <v>0</v>
      </c>
      <c r="BC2856" s="13"/>
      <c r="BD2856" s="13">
        <f t="shared" si="767"/>
        <v>0</v>
      </c>
      <c r="BE2856" s="13"/>
      <c r="BF2856" s="13">
        <f t="shared" si="768"/>
        <v>0</v>
      </c>
      <c r="BG2856" s="13"/>
      <c r="BH2856" s="13">
        <f t="shared" si="769"/>
        <v>3184809.9454997396</v>
      </c>
      <c r="BI2856" s="13">
        <f t="shared" si="770"/>
        <v>3184800</v>
      </c>
      <c r="BJ2856" s="13">
        <v>3245700</v>
      </c>
    </row>
    <row r="2857" spans="1:62" x14ac:dyDescent="0.25">
      <c r="A2857" t="s">
        <v>3038</v>
      </c>
      <c r="B2857" s="13">
        <v>423</v>
      </c>
      <c r="C2857">
        <v>585483</v>
      </c>
      <c r="D2857">
        <v>1</v>
      </c>
      <c r="E2857">
        <v>0</v>
      </c>
      <c r="F2857">
        <v>0</v>
      </c>
      <c r="G2857">
        <v>0</v>
      </c>
      <c r="H2857">
        <v>0</v>
      </c>
      <c r="I2857" t="s">
        <v>90</v>
      </c>
      <c r="J2857">
        <v>585939</v>
      </c>
      <c r="K2857" t="s">
        <v>723</v>
      </c>
      <c r="L2857">
        <v>585939</v>
      </c>
      <c r="M2857" t="s">
        <v>723</v>
      </c>
      <c r="N2857">
        <v>585939</v>
      </c>
      <c r="O2857" t="s">
        <v>723</v>
      </c>
      <c r="P2857">
        <v>585939</v>
      </c>
      <c r="Q2857" t="s">
        <v>723</v>
      </c>
      <c r="R2857" s="13">
        <v>99039.312662863042</v>
      </c>
      <c r="S2857" s="13"/>
      <c r="T2857" s="13"/>
      <c r="U2857" s="13"/>
      <c r="V2857" s="13">
        <f t="shared" si="754"/>
        <v>0</v>
      </c>
      <c r="W2857" s="13"/>
      <c r="X2857" s="13">
        <f t="shared" si="755"/>
        <v>0</v>
      </c>
      <c r="Y2857" s="13"/>
      <c r="Z2857" s="13">
        <f t="shared" si="756"/>
        <v>0</v>
      </c>
      <c r="AA2857" s="13"/>
      <c r="AB2857" s="13">
        <f t="shared" si="757"/>
        <v>0</v>
      </c>
      <c r="AC2857" s="13"/>
      <c r="AD2857" s="13"/>
      <c r="AE2857" s="13"/>
      <c r="AF2857" s="13"/>
      <c r="AG2857" s="13"/>
      <c r="AH2857" s="13"/>
      <c r="AI2857" s="13"/>
      <c r="AJ2857" s="13"/>
      <c r="AK2857" s="13">
        <f t="shared" si="758"/>
        <v>0</v>
      </c>
      <c r="AL2857" s="13"/>
      <c r="AM2857" s="13">
        <f t="shared" si="759"/>
        <v>0</v>
      </c>
      <c r="AN2857" s="13"/>
      <c r="AO2857" s="13">
        <v>0</v>
      </c>
      <c r="AP2857" s="13">
        <f t="shared" si="760"/>
        <v>0</v>
      </c>
      <c r="AQ2857" s="13"/>
      <c r="AR2857" s="13">
        <f t="shared" si="761"/>
        <v>0</v>
      </c>
      <c r="AS2857" s="13"/>
      <c r="AT2857" s="13">
        <f t="shared" si="762"/>
        <v>0</v>
      </c>
      <c r="AU2857" s="13"/>
      <c r="AV2857" s="13">
        <f t="shared" si="763"/>
        <v>0</v>
      </c>
      <c r="AW2857" s="13"/>
      <c r="AX2857" s="13">
        <f t="shared" si="764"/>
        <v>0</v>
      </c>
      <c r="AY2857" s="13"/>
      <c r="AZ2857" s="13">
        <f t="shared" si="765"/>
        <v>0</v>
      </c>
      <c r="BA2857" s="13"/>
      <c r="BB2857" s="13">
        <f t="shared" si="766"/>
        <v>0</v>
      </c>
      <c r="BC2857" s="13"/>
      <c r="BD2857" s="13">
        <f t="shared" si="767"/>
        <v>0</v>
      </c>
      <c r="BE2857" s="13"/>
      <c r="BF2857" s="13">
        <f t="shared" si="768"/>
        <v>0</v>
      </c>
      <c r="BG2857" s="13"/>
      <c r="BH2857" s="13">
        <f t="shared" si="769"/>
        <v>99039.312662863042</v>
      </c>
      <c r="BI2857" s="13">
        <f t="shared" si="770"/>
        <v>99000</v>
      </c>
      <c r="BJ2857" s="13">
        <v>98000</v>
      </c>
    </row>
    <row r="2858" spans="1:62" x14ac:dyDescent="0.25">
      <c r="A2858" t="s">
        <v>3039</v>
      </c>
      <c r="B2858" s="13">
        <v>591</v>
      </c>
      <c r="C2858">
        <v>588733</v>
      </c>
      <c r="D2858">
        <v>1</v>
      </c>
      <c r="E2858">
        <v>0</v>
      </c>
      <c r="F2858">
        <v>0</v>
      </c>
      <c r="G2858">
        <v>0</v>
      </c>
      <c r="H2858">
        <v>0</v>
      </c>
      <c r="I2858" t="s">
        <v>90</v>
      </c>
      <c r="J2858">
        <v>588296</v>
      </c>
      <c r="K2858" t="s">
        <v>164</v>
      </c>
      <c r="L2858">
        <v>588296</v>
      </c>
      <c r="M2858" t="s">
        <v>164</v>
      </c>
      <c r="N2858">
        <v>588296</v>
      </c>
      <c r="O2858" t="s">
        <v>164</v>
      </c>
      <c r="P2858">
        <v>588296</v>
      </c>
      <c r="Q2858" t="s">
        <v>164</v>
      </c>
      <c r="R2858" s="13">
        <v>137814.8408351742</v>
      </c>
      <c r="S2858" s="13"/>
      <c r="T2858" s="13"/>
      <c r="U2858" s="13"/>
      <c r="V2858" s="13">
        <f t="shared" si="754"/>
        <v>0</v>
      </c>
      <c r="W2858" s="13"/>
      <c r="X2858" s="13">
        <f t="shared" si="755"/>
        <v>0</v>
      </c>
      <c r="Y2858" s="13"/>
      <c r="Z2858" s="13">
        <f t="shared" si="756"/>
        <v>0</v>
      </c>
      <c r="AA2858" s="13"/>
      <c r="AB2858" s="13">
        <f t="shared" si="757"/>
        <v>0</v>
      </c>
      <c r="AC2858" s="13"/>
      <c r="AD2858" s="13"/>
      <c r="AE2858" s="13"/>
      <c r="AF2858" s="13"/>
      <c r="AG2858" s="13"/>
      <c r="AH2858" s="13"/>
      <c r="AI2858" s="13"/>
      <c r="AJ2858" s="13"/>
      <c r="AK2858" s="13">
        <f t="shared" si="758"/>
        <v>0</v>
      </c>
      <c r="AL2858" s="13"/>
      <c r="AM2858" s="13">
        <f t="shared" si="759"/>
        <v>0</v>
      </c>
      <c r="AN2858" s="13"/>
      <c r="AO2858" s="13">
        <v>1</v>
      </c>
      <c r="AP2858" s="13">
        <f t="shared" si="760"/>
        <v>30500</v>
      </c>
      <c r="AQ2858" s="13"/>
      <c r="AR2858" s="13">
        <f t="shared" si="761"/>
        <v>0</v>
      </c>
      <c r="AS2858" s="13"/>
      <c r="AT2858" s="13">
        <f t="shared" si="762"/>
        <v>0</v>
      </c>
      <c r="AU2858" s="13"/>
      <c r="AV2858" s="13">
        <f t="shared" si="763"/>
        <v>0</v>
      </c>
      <c r="AW2858" s="13"/>
      <c r="AX2858" s="13">
        <f t="shared" si="764"/>
        <v>0</v>
      </c>
      <c r="AY2858" s="13"/>
      <c r="AZ2858" s="13">
        <f t="shared" si="765"/>
        <v>0</v>
      </c>
      <c r="BA2858" s="13"/>
      <c r="BB2858" s="13">
        <f t="shared" si="766"/>
        <v>0</v>
      </c>
      <c r="BC2858" s="13"/>
      <c r="BD2858" s="13">
        <f t="shared" si="767"/>
        <v>0</v>
      </c>
      <c r="BE2858" s="13"/>
      <c r="BF2858" s="13">
        <f t="shared" si="768"/>
        <v>0</v>
      </c>
      <c r="BG2858" s="13"/>
      <c r="BH2858" s="13">
        <f t="shared" si="769"/>
        <v>168314.8408351742</v>
      </c>
      <c r="BI2858" s="13">
        <f t="shared" si="770"/>
        <v>168300</v>
      </c>
      <c r="BJ2858" s="13">
        <v>169500</v>
      </c>
    </row>
    <row r="2859" spans="1:62" x14ac:dyDescent="0.25">
      <c r="A2859" t="s">
        <v>2510</v>
      </c>
      <c r="B2859" s="13">
        <v>587</v>
      </c>
      <c r="C2859">
        <v>573159</v>
      </c>
      <c r="D2859">
        <v>1</v>
      </c>
      <c r="E2859">
        <v>0</v>
      </c>
      <c r="F2859">
        <v>0</v>
      </c>
      <c r="G2859">
        <v>0</v>
      </c>
      <c r="H2859">
        <v>0</v>
      </c>
      <c r="I2859" t="s">
        <v>33</v>
      </c>
      <c r="J2859">
        <v>572659</v>
      </c>
      <c r="K2859" t="s">
        <v>114</v>
      </c>
      <c r="L2859">
        <v>572659</v>
      </c>
      <c r="M2859" t="s">
        <v>114</v>
      </c>
      <c r="N2859">
        <v>572659</v>
      </c>
      <c r="O2859" t="s">
        <v>114</v>
      </c>
      <c r="P2859">
        <v>572659</v>
      </c>
      <c r="Q2859" t="s">
        <v>114</v>
      </c>
      <c r="R2859" s="13">
        <v>136894.26300437073</v>
      </c>
      <c r="S2859" s="13"/>
      <c r="T2859" s="13"/>
      <c r="U2859" s="13"/>
      <c r="V2859" s="13">
        <f t="shared" si="754"/>
        <v>0</v>
      </c>
      <c r="W2859" s="13"/>
      <c r="X2859" s="13">
        <f t="shared" si="755"/>
        <v>0</v>
      </c>
      <c r="Y2859" s="13"/>
      <c r="Z2859" s="13">
        <f t="shared" si="756"/>
        <v>0</v>
      </c>
      <c r="AA2859" s="13"/>
      <c r="AB2859" s="13">
        <f t="shared" si="757"/>
        <v>0</v>
      </c>
      <c r="AC2859" s="13"/>
      <c r="AD2859" s="13"/>
      <c r="AE2859" s="13"/>
      <c r="AF2859" s="13"/>
      <c r="AG2859" s="13"/>
      <c r="AH2859" s="13"/>
      <c r="AI2859" s="13"/>
      <c r="AJ2859" s="13"/>
      <c r="AK2859" s="13">
        <f t="shared" si="758"/>
        <v>0</v>
      </c>
      <c r="AL2859" s="13"/>
      <c r="AM2859" s="13">
        <f t="shared" si="759"/>
        <v>0</v>
      </c>
      <c r="AN2859" s="13"/>
      <c r="AO2859" s="13">
        <v>0</v>
      </c>
      <c r="AP2859" s="13">
        <f t="shared" si="760"/>
        <v>0</v>
      </c>
      <c r="AQ2859" s="13"/>
      <c r="AR2859" s="13">
        <f t="shared" si="761"/>
        <v>0</v>
      </c>
      <c r="AS2859" s="13"/>
      <c r="AT2859" s="13">
        <f t="shared" si="762"/>
        <v>0</v>
      </c>
      <c r="AU2859" s="13"/>
      <c r="AV2859" s="13">
        <f t="shared" si="763"/>
        <v>0</v>
      </c>
      <c r="AW2859" s="13"/>
      <c r="AX2859" s="13">
        <f t="shared" si="764"/>
        <v>0</v>
      </c>
      <c r="AY2859" s="13"/>
      <c r="AZ2859" s="13">
        <f t="shared" si="765"/>
        <v>0</v>
      </c>
      <c r="BA2859" s="13"/>
      <c r="BB2859" s="13">
        <f t="shared" si="766"/>
        <v>0</v>
      </c>
      <c r="BC2859" s="13"/>
      <c r="BD2859" s="13">
        <f t="shared" si="767"/>
        <v>0</v>
      </c>
      <c r="BE2859" s="13"/>
      <c r="BF2859" s="13">
        <f t="shared" si="768"/>
        <v>0</v>
      </c>
      <c r="BG2859" s="13"/>
      <c r="BH2859" s="13">
        <f t="shared" si="769"/>
        <v>136894.26300437073</v>
      </c>
      <c r="BI2859" s="13">
        <f t="shared" si="770"/>
        <v>136900</v>
      </c>
      <c r="BJ2859" s="13">
        <v>136200</v>
      </c>
    </row>
    <row r="2860" spans="1:62" x14ac:dyDescent="0.25">
      <c r="A2860" t="s">
        <v>2510</v>
      </c>
      <c r="B2860" s="13">
        <v>124</v>
      </c>
      <c r="C2860">
        <v>570354</v>
      </c>
      <c r="D2860">
        <v>1</v>
      </c>
      <c r="E2860">
        <v>0</v>
      </c>
      <c r="F2860">
        <v>0</v>
      </c>
      <c r="G2860">
        <v>0</v>
      </c>
      <c r="H2860">
        <v>0</v>
      </c>
      <c r="I2860" t="s">
        <v>33</v>
      </c>
      <c r="J2860">
        <v>570877</v>
      </c>
      <c r="K2860" t="s">
        <v>281</v>
      </c>
      <c r="L2860">
        <v>570877</v>
      </c>
      <c r="M2860" t="s">
        <v>281</v>
      </c>
      <c r="N2860">
        <v>570877</v>
      </c>
      <c r="O2860" t="s">
        <v>281</v>
      </c>
      <c r="P2860">
        <v>569810</v>
      </c>
      <c r="Q2860" t="s">
        <v>98</v>
      </c>
      <c r="R2860" s="13">
        <v>70488.701001315436</v>
      </c>
      <c r="S2860" s="13"/>
      <c r="T2860" s="13"/>
      <c r="U2860" s="13"/>
      <c r="V2860" s="13">
        <f t="shared" si="754"/>
        <v>0</v>
      </c>
      <c r="W2860" s="13"/>
      <c r="X2860" s="13">
        <f t="shared" si="755"/>
        <v>0</v>
      </c>
      <c r="Y2860" s="13"/>
      <c r="Z2860" s="13">
        <f t="shared" si="756"/>
        <v>0</v>
      </c>
      <c r="AA2860" s="13"/>
      <c r="AB2860" s="13">
        <f t="shared" si="757"/>
        <v>0</v>
      </c>
      <c r="AC2860" s="13"/>
      <c r="AD2860" s="13"/>
      <c r="AE2860" s="13"/>
      <c r="AF2860" s="13"/>
      <c r="AG2860" s="13"/>
      <c r="AH2860" s="13"/>
      <c r="AI2860" s="13"/>
      <c r="AJ2860" s="13"/>
      <c r="AK2860" s="13">
        <f t="shared" si="758"/>
        <v>0</v>
      </c>
      <c r="AL2860" s="13"/>
      <c r="AM2860" s="13">
        <f t="shared" si="759"/>
        <v>0</v>
      </c>
      <c r="AN2860" s="13"/>
      <c r="AO2860" s="13">
        <v>0</v>
      </c>
      <c r="AP2860" s="13">
        <f t="shared" si="760"/>
        <v>0</v>
      </c>
      <c r="AQ2860" s="13"/>
      <c r="AR2860" s="13">
        <f t="shared" si="761"/>
        <v>0</v>
      </c>
      <c r="AS2860" s="13"/>
      <c r="AT2860" s="13">
        <f t="shared" si="762"/>
        <v>0</v>
      </c>
      <c r="AU2860" s="13"/>
      <c r="AV2860" s="13">
        <f t="shared" si="763"/>
        <v>0</v>
      </c>
      <c r="AW2860" s="13"/>
      <c r="AX2860" s="13">
        <f t="shared" si="764"/>
        <v>0</v>
      </c>
      <c r="AY2860" s="13"/>
      <c r="AZ2860" s="13">
        <f t="shared" si="765"/>
        <v>0</v>
      </c>
      <c r="BA2860" s="13"/>
      <c r="BB2860" s="13">
        <f t="shared" si="766"/>
        <v>0</v>
      </c>
      <c r="BC2860" s="13"/>
      <c r="BD2860" s="13">
        <f t="shared" si="767"/>
        <v>0</v>
      </c>
      <c r="BE2860" s="13"/>
      <c r="BF2860" s="13">
        <f t="shared" si="768"/>
        <v>0</v>
      </c>
      <c r="BG2860" s="13"/>
      <c r="BH2860" s="13">
        <f t="shared" si="769"/>
        <v>70488.701001315436</v>
      </c>
      <c r="BI2860" s="13">
        <f t="shared" si="770"/>
        <v>70500</v>
      </c>
      <c r="BJ2860" s="13">
        <v>70800</v>
      </c>
    </row>
    <row r="2861" spans="1:62" x14ac:dyDescent="0.25">
      <c r="A2861" t="s">
        <v>2510</v>
      </c>
      <c r="B2861" s="13">
        <v>678</v>
      </c>
      <c r="C2861">
        <v>558028</v>
      </c>
      <c r="D2861">
        <v>1</v>
      </c>
      <c r="E2861">
        <v>0</v>
      </c>
      <c r="F2861">
        <v>0</v>
      </c>
      <c r="G2861">
        <v>0</v>
      </c>
      <c r="H2861">
        <v>0</v>
      </c>
      <c r="I2861" t="s">
        <v>110</v>
      </c>
      <c r="J2861">
        <v>558249</v>
      </c>
      <c r="K2861" t="s">
        <v>564</v>
      </c>
      <c r="L2861">
        <v>558249</v>
      </c>
      <c r="M2861" t="s">
        <v>564</v>
      </c>
      <c r="N2861">
        <v>558249</v>
      </c>
      <c r="O2861" t="s">
        <v>564</v>
      </c>
      <c r="P2861">
        <v>558249</v>
      </c>
      <c r="Q2861" t="s">
        <v>564</v>
      </c>
      <c r="R2861" s="13">
        <v>157807.91958961866</v>
      </c>
      <c r="S2861" s="13"/>
      <c r="T2861" s="13"/>
      <c r="U2861" s="13"/>
      <c r="V2861" s="13">
        <f t="shared" si="754"/>
        <v>0</v>
      </c>
      <c r="W2861" s="13"/>
      <c r="X2861" s="13">
        <f t="shared" si="755"/>
        <v>0</v>
      </c>
      <c r="Y2861" s="13"/>
      <c r="Z2861" s="13">
        <f t="shared" si="756"/>
        <v>0</v>
      </c>
      <c r="AA2861" s="13"/>
      <c r="AB2861" s="13">
        <f t="shared" si="757"/>
        <v>0</v>
      </c>
      <c r="AC2861" s="13"/>
      <c r="AD2861" s="13"/>
      <c r="AE2861" s="13"/>
      <c r="AF2861" s="13"/>
      <c r="AG2861" s="13"/>
      <c r="AH2861" s="13"/>
      <c r="AI2861" s="13"/>
      <c r="AJ2861" s="13"/>
      <c r="AK2861" s="13">
        <f t="shared" si="758"/>
        <v>0</v>
      </c>
      <c r="AL2861" s="13"/>
      <c r="AM2861" s="13">
        <f t="shared" si="759"/>
        <v>0</v>
      </c>
      <c r="AN2861" s="13"/>
      <c r="AO2861" s="13">
        <v>0</v>
      </c>
      <c r="AP2861" s="13">
        <f t="shared" si="760"/>
        <v>0</v>
      </c>
      <c r="AQ2861" s="13"/>
      <c r="AR2861" s="13">
        <f t="shared" si="761"/>
        <v>0</v>
      </c>
      <c r="AS2861" s="13"/>
      <c r="AT2861" s="13">
        <f t="shared" si="762"/>
        <v>0</v>
      </c>
      <c r="AU2861" s="13"/>
      <c r="AV2861" s="13">
        <f t="shared" si="763"/>
        <v>0</v>
      </c>
      <c r="AW2861" s="13"/>
      <c r="AX2861" s="13">
        <f t="shared" si="764"/>
        <v>0</v>
      </c>
      <c r="AY2861" s="13"/>
      <c r="AZ2861" s="13">
        <f t="shared" si="765"/>
        <v>0</v>
      </c>
      <c r="BA2861" s="13"/>
      <c r="BB2861" s="13">
        <f t="shared" si="766"/>
        <v>0</v>
      </c>
      <c r="BC2861" s="13"/>
      <c r="BD2861" s="13">
        <f t="shared" si="767"/>
        <v>0</v>
      </c>
      <c r="BE2861" s="13"/>
      <c r="BF2861" s="13">
        <f t="shared" si="768"/>
        <v>0</v>
      </c>
      <c r="BG2861" s="13"/>
      <c r="BH2861" s="13">
        <f t="shared" si="769"/>
        <v>157807.91958961866</v>
      </c>
      <c r="BI2861" s="13">
        <f t="shared" si="770"/>
        <v>157800</v>
      </c>
      <c r="BJ2861" s="13">
        <v>155900</v>
      </c>
    </row>
    <row r="2862" spans="1:62" x14ac:dyDescent="0.25">
      <c r="A2862" t="s">
        <v>3040</v>
      </c>
      <c r="B2862" s="13">
        <v>123</v>
      </c>
      <c r="C2862">
        <v>534404</v>
      </c>
      <c r="D2862">
        <v>1</v>
      </c>
      <c r="E2862">
        <v>0</v>
      </c>
      <c r="F2862">
        <v>0</v>
      </c>
      <c r="G2862">
        <v>0</v>
      </c>
      <c r="H2862">
        <v>0</v>
      </c>
      <c r="I2862" t="s">
        <v>26</v>
      </c>
      <c r="J2862">
        <v>531464</v>
      </c>
      <c r="K2862" t="s">
        <v>853</v>
      </c>
      <c r="L2862">
        <v>531057</v>
      </c>
      <c r="M2862" t="s">
        <v>187</v>
      </c>
      <c r="N2862">
        <v>531057</v>
      </c>
      <c r="O2862" t="s">
        <v>187</v>
      </c>
      <c r="P2862">
        <v>531057</v>
      </c>
      <c r="Q2862" t="s">
        <v>187</v>
      </c>
      <c r="R2862" s="13">
        <v>70488.701001315436</v>
      </c>
      <c r="S2862" s="13"/>
      <c r="T2862" s="13"/>
      <c r="U2862" s="13"/>
      <c r="V2862" s="13">
        <f t="shared" si="754"/>
        <v>0</v>
      </c>
      <c r="W2862" s="13"/>
      <c r="X2862" s="13">
        <f t="shared" si="755"/>
        <v>0</v>
      </c>
      <c r="Y2862" s="13"/>
      <c r="Z2862" s="13">
        <f t="shared" si="756"/>
        <v>0</v>
      </c>
      <c r="AA2862" s="13"/>
      <c r="AB2862" s="13">
        <f t="shared" si="757"/>
        <v>0</v>
      </c>
      <c r="AC2862" s="13"/>
      <c r="AD2862" s="13"/>
      <c r="AE2862" s="13"/>
      <c r="AF2862" s="13"/>
      <c r="AG2862" s="13"/>
      <c r="AH2862" s="13"/>
      <c r="AI2862" s="13"/>
      <c r="AJ2862" s="13"/>
      <c r="AK2862" s="13">
        <f t="shared" si="758"/>
        <v>0</v>
      </c>
      <c r="AL2862" s="13"/>
      <c r="AM2862" s="13">
        <f t="shared" si="759"/>
        <v>0</v>
      </c>
      <c r="AN2862" s="13"/>
      <c r="AO2862" s="13">
        <v>0</v>
      </c>
      <c r="AP2862" s="13">
        <f t="shared" si="760"/>
        <v>0</v>
      </c>
      <c r="AQ2862" s="13"/>
      <c r="AR2862" s="13">
        <f t="shared" si="761"/>
        <v>0</v>
      </c>
      <c r="AS2862" s="13"/>
      <c r="AT2862" s="13">
        <f t="shared" si="762"/>
        <v>0</v>
      </c>
      <c r="AU2862" s="13"/>
      <c r="AV2862" s="13">
        <f t="shared" si="763"/>
        <v>0</v>
      </c>
      <c r="AW2862" s="13"/>
      <c r="AX2862" s="13">
        <f t="shared" si="764"/>
        <v>0</v>
      </c>
      <c r="AY2862" s="13"/>
      <c r="AZ2862" s="13">
        <f t="shared" si="765"/>
        <v>0</v>
      </c>
      <c r="BA2862" s="13"/>
      <c r="BB2862" s="13">
        <f t="shared" si="766"/>
        <v>0</v>
      </c>
      <c r="BC2862" s="13"/>
      <c r="BD2862" s="13">
        <f t="shared" si="767"/>
        <v>0</v>
      </c>
      <c r="BE2862" s="13"/>
      <c r="BF2862" s="13">
        <f t="shared" si="768"/>
        <v>0</v>
      </c>
      <c r="BG2862" s="13"/>
      <c r="BH2862" s="13">
        <f t="shared" si="769"/>
        <v>70488.701001315436</v>
      </c>
      <c r="BI2862" s="13">
        <f t="shared" si="770"/>
        <v>70500</v>
      </c>
      <c r="BJ2862" s="13">
        <v>70800</v>
      </c>
    </row>
    <row r="2863" spans="1:62" x14ac:dyDescent="0.25">
      <c r="A2863" s="4" t="s">
        <v>3042</v>
      </c>
      <c r="B2863" s="13">
        <v>2619</v>
      </c>
      <c r="C2863">
        <v>571776</v>
      </c>
      <c r="D2863">
        <v>1</v>
      </c>
      <c r="E2863">
        <v>1</v>
      </c>
      <c r="F2863">
        <v>1</v>
      </c>
      <c r="G2863">
        <v>0</v>
      </c>
      <c r="H2863">
        <v>0</v>
      </c>
      <c r="I2863" t="s">
        <v>41</v>
      </c>
      <c r="J2863">
        <v>571776</v>
      </c>
      <c r="K2863" t="s">
        <v>3042</v>
      </c>
      <c r="L2863">
        <v>571776</v>
      </c>
      <c r="M2863" t="s">
        <v>3042</v>
      </c>
      <c r="N2863">
        <v>572241</v>
      </c>
      <c r="O2863" t="s">
        <v>571</v>
      </c>
      <c r="P2863">
        <v>571164</v>
      </c>
      <c r="Q2863" t="s">
        <v>325</v>
      </c>
      <c r="R2863" s="13">
        <v>593508.58105737355</v>
      </c>
      <c r="S2863" s="13">
        <v>2789</v>
      </c>
      <c r="T2863" s="13">
        <v>149102.9331060749</v>
      </c>
      <c r="U2863" s="13">
        <v>1</v>
      </c>
      <c r="V2863" s="13">
        <f t="shared" si="754"/>
        <v>741</v>
      </c>
      <c r="W2863" s="13">
        <v>24</v>
      </c>
      <c r="X2863" s="13">
        <f t="shared" si="755"/>
        <v>71136</v>
      </c>
      <c r="Y2863" s="13">
        <v>61</v>
      </c>
      <c r="Z2863" s="13">
        <f t="shared" si="756"/>
        <v>60268</v>
      </c>
      <c r="AA2863" s="13">
        <v>7</v>
      </c>
      <c r="AB2863" s="13">
        <f t="shared" si="757"/>
        <v>1729</v>
      </c>
      <c r="AC2863" s="13">
        <v>3174</v>
      </c>
      <c r="AD2863" s="13">
        <v>678700.06325011537</v>
      </c>
      <c r="AE2863" s="13"/>
      <c r="AF2863" s="13"/>
      <c r="AG2863" s="13"/>
      <c r="AH2863" s="13"/>
      <c r="AI2863" s="13"/>
      <c r="AJ2863" s="13"/>
      <c r="AK2863" s="13">
        <f t="shared" si="758"/>
        <v>0</v>
      </c>
      <c r="AL2863" s="13"/>
      <c r="AM2863" s="13">
        <f t="shared" si="759"/>
        <v>0</v>
      </c>
      <c r="AN2863" s="13"/>
      <c r="AO2863" s="13">
        <v>1</v>
      </c>
      <c r="AP2863" s="13">
        <f t="shared" si="760"/>
        <v>30500</v>
      </c>
      <c r="AQ2863" s="13"/>
      <c r="AR2863" s="13">
        <f t="shared" si="761"/>
        <v>0</v>
      </c>
      <c r="AS2863" s="13"/>
      <c r="AT2863" s="13">
        <f t="shared" si="762"/>
        <v>0</v>
      </c>
      <c r="AU2863" s="13"/>
      <c r="AV2863" s="13">
        <f t="shared" si="763"/>
        <v>0</v>
      </c>
      <c r="AW2863" s="13"/>
      <c r="AX2863" s="13">
        <f t="shared" si="764"/>
        <v>0</v>
      </c>
      <c r="AY2863" s="13"/>
      <c r="AZ2863" s="13">
        <f t="shared" si="765"/>
        <v>0</v>
      </c>
      <c r="BA2863" s="13"/>
      <c r="BB2863" s="13">
        <f t="shared" si="766"/>
        <v>0</v>
      </c>
      <c r="BC2863" s="13"/>
      <c r="BD2863" s="13">
        <f t="shared" si="767"/>
        <v>0</v>
      </c>
      <c r="BE2863" s="13"/>
      <c r="BF2863" s="13">
        <f t="shared" si="768"/>
        <v>0</v>
      </c>
      <c r="BG2863" s="13"/>
      <c r="BH2863" s="13">
        <f t="shared" si="769"/>
        <v>1585685.5774135638</v>
      </c>
      <c r="BI2863" s="13">
        <f t="shared" si="770"/>
        <v>1585700</v>
      </c>
      <c r="BJ2863" s="13">
        <v>1580300</v>
      </c>
    </row>
    <row r="2864" spans="1:62" x14ac:dyDescent="0.25">
      <c r="A2864" t="s">
        <v>3043</v>
      </c>
      <c r="B2864" s="13">
        <v>518</v>
      </c>
      <c r="C2864">
        <v>570362</v>
      </c>
      <c r="D2864">
        <v>1</v>
      </c>
      <c r="E2864">
        <v>0</v>
      </c>
      <c r="F2864">
        <v>0</v>
      </c>
      <c r="G2864">
        <v>0</v>
      </c>
      <c r="H2864">
        <v>0</v>
      </c>
      <c r="I2864" t="s">
        <v>33</v>
      </c>
      <c r="J2864">
        <v>570508</v>
      </c>
      <c r="K2864" t="s">
        <v>99</v>
      </c>
      <c r="L2864">
        <v>570508</v>
      </c>
      <c r="M2864" t="s">
        <v>99</v>
      </c>
      <c r="N2864">
        <v>570508</v>
      </c>
      <c r="O2864" t="s">
        <v>99</v>
      </c>
      <c r="P2864">
        <v>570508</v>
      </c>
      <c r="Q2864" t="s">
        <v>99</v>
      </c>
      <c r="R2864" s="13">
        <v>120994.60872298431</v>
      </c>
      <c r="S2864" s="13"/>
      <c r="T2864" s="13"/>
      <c r="U2864" s="13"/>
      <c r="V2864" s="13">
        <f t="shared" si="754"/>
        <v>0</v>
      </c>
      <c r="W2864" s="13"/>
      <c r="X2864" s="13">
        <f t="shared" si="755"/>
        <v>0</v>
      </c>
      <c r="Y2864" s="13"/>
      <c r="Z2864" s="13">
        <f t="shared" si="756"/>
        <v>0</v>
      </c>
      <c r="AA2864" s="13"/>
      <c r="AB2864" s="13">
        <f t="shared" si="757"/>
        <v>0</v>
      </c>
      <c r="AC2864" s="13"/>
      <c r="AD2864" s="13"/>
      <c r="AE2864" s="13"/>
      <c r="AF2864" s="13"/>
      <c r="AG2864" s="13"/>
      <c r="AH2864" s="13"/>
      <c r="AI2864" s="13"/>
      <c r="AJ2864" s="13"/>
      <c r="AK2864" s="13">
        <f t="shared" si="758"/>
        <v>0</v>
      </c>
      <c r="AL2864" s="13"/>
      <c r="AM2864" s="13">
        <f t="shared" si="759"/>
        <v>0</v>
      </c>
      <c r="AN2864" s="13"/>
      <c r="AO2864" s="13">
        <v>0</v>
      </c>
      <c r="AP2864" s="13">
        <f t="shared" si="760"/>
        <v>0</v>
      </c>
      <c r="AQ2864" s="13"/>
      <c r="AR2864" s="13">
        <f t="shared" si="761"/>
        <v>0</v>
      </c>
      <c r="AS2864" s="13"/>
      <c r="AT2864" s="13">
        <f t="shared" si="762"/>
        <v>0</v>
      </c>
      <c r="AU2864" s="13"/>
      <c r="AV2864" s="13">
        <f t="shared" si="763"/>
        <v>0</v>
      </c>
      <c r="AW2864" s="13"/>
      <c r="AX2864" s="13">
        <f t="shared" si="764"/>
        <v>0</v>
      </c>
      <c r="AY2864" s="13"/>
      <c r="AZ2864" s="13">
        <f t="shared" si="765"/>
        <v>0</v>
      </c>
      <c r="BA2864" s="13"/>
      <c r="BB2864" s="13">
        <f t="shared" si="766"/>
        <v>0</v>
      </c>
      <c r="BC2864" s="13"/>
      <c r="BD2864" s="13">
        <f t="shared" si="767"/>
        <v>0</v>
      </c>
      <c r="BE2864" s="13"/>
      <c r="BF2864" s="13">
        <f t="shared" si="768"/>
        <v>0</v>
      </c>
      <c r="BG2864" s="13"/>
      <c r="BH2864" s="13">
        <f t="shared" si="769"/>
        <v>120994.60872298431</v>
      </c>
      <c r="BI2864" s="13">
        <f t="shared" si="770"/>
        <v>121000</v>
      </c>
      <c r="BJ2864" s="13">
        <v>119800</v>
      </c>
    </row>
    <row r="2865" spans="1:62" x14ac:dyDescent="0.25">
      <c r="A2865" s="3" t="s">
        <v>3044</v>
      </c>
      <c r="B2865" s="13">
        <v>1430</v>
      </c>
      <c r="C2865">
        <v>535028</v>
      </c>
      <c r="D2865">
        <v>1</v>
      </c>
      <c r="E2865">
        <v>1</v>
      </c>
      <c r="F2865">
        <v>0</v>
      </c>
      <c r="G2865">
        <v>0</v>
      </c>
      <c r="H2865">
        <v>0</v>
      </c>
      <c r="I2865" t="s">
        <v>26</v>
      </c>
      <c r="J2865">
        <v>535028</v>
      </c>
      <c r="K2865" t="s">
        <v>3044</v>
      </c>
      <c r="L2865">
        <v>534676</v>
      </c>
      <c r="M2865" t="s">
        <v>943</v>
      </c>
      <c r="N2865">
        <v>534676</v>
      </c>
      <c r="O2865" t="s">
        <v>943</v>
      </c>
      <c r="P2865">
        <v>534676</v>
      </c>
      <c r="Q2865" t="s">
        <v>943</v>
      </c>
      <c r="R2865" s="13">
        <v>328668.73088705918</v>
      </c>
      <c r="S2865" s="13">
        <v>1430</v>
      </c>
      <c r="T2865" s="13">
        <v>76575.276188913194</v>
      </c>
      <c r="U2865" s="13"/>
      <c r="V2865" s="13">
        <f t="shared" si="754"/>
        <v>0</v>
      </c>
      <c r="W2865" s="13">
        <v>4</v>
      </c>
      <c r="X2865" s="13">
        <f t="shared" si="755"/>
        <v>11856</v>
      </c>
      <c r="Y2865" s="13">
        <v>26</v>
      </c>
      <c r="Z2865" s="13">
        <f t="shared" si="756"/>
        <v>25688</v>
      </c>
      <c r="AA2865" s="13">
        <v>7</v>
      </c>
      <c r="AB2865" s="13">
        <f t="shared" si="757"/>
        <v>1729</v>
      </c>
      <c r="AC2865" s="13"/>
      <c r="AD2865" s="13"/>
      <c r="AE2865" s="13"/>
      <c r="AF2865" s="13"/>
      <c r="AG2865" s="13"/>
      <c r="AH2865" s="13"/>
      <c r="AI2865" s="13"/>
      <c r="AJ2865" s="13"/>
      <c r="AK2865" s="13">
        <f t="shared" si="758"/>
        <v>0</v>
      </c>
      <c r="AL2865" s="13"/>
      <c r="AM2865" s="13">
        <f t="shared" si="759"/>
        <v>0</v>
      </c>
      <c r="AN2865" s="13"/>
      <c r="AO2865" s="13">
        <v>2</v>
      </c>
      <c r="AP2865" s="13">
        <f t="shared" si="760"/>
        <v>61000</v>
      </c>
      <c r="AQ2865" s="13"/>
      <c r="AR2865" s="13">
        <f t="shared" si="761"/>
        <v>0</v>
      </c>
      <c r="AS2865" s="13"/>
      <c r="AT2865" s="13">
        <f t="shared" si="762"/>
        <v>0</v>
      </c>
      <c r="AU2865" s="13"/>
      <c r="AV2865" s="13">
        <f t="shared" si="763"/>
        <v>0</v>
      </c>
      <c r="AW2865" s="13"/>
      <c r="AX2865" s="13">
        <f t="shared" si="764"/>
        <v>0</v>
      </c>
      <c r="AY2865" s="13"/>
      <c r="AZ2865" s="13">
        <f t="shared" si="765"/>
        <v>0</v>
      </c>
      <c r="BA2865" s="13"/>
      <c r="BB2865" s="13">
        <f t="shared" si="766"/>
        <v>0</v>
      </c>
      <c r="BC2865" s="13"/>
      <c r="BD2865" s="13">
        <f t="shared" si="767"/>
        <v>0</v>
      </c>
      <c r="BE2865" s="13"/>
      <c r="BF2865" s="13">
        <f t="shared" si="768"/>
        <v>0</v>
      </c>
      <c r="BG2865" s="13"/>
      <c r="BH2865" s="13">
        <f t="shared" si="769"/>
        <v>505517.00707597239</v>
      </c>
      <c r="BI2865" s="13">
        <f t="shared" si="770"/>
        <v>505500</v>
      </c>
      <c r="BJ2865" s="13">
        <v>499300</v>
      </c>
    </row>
    <row r="2866" spans="1:62" x14ac:dyDescent="0.25">
      <c r="A2866" t="s">
        <v>1517</v>
      </c>
      <c r="B2866" s="13">
        <v>405</v>
      </c>
      <c r="C2866">
        <v>553891</v>
      </c>
      <c r="D2866">
        <v>1</v>
      </c>
      <c r="E2866">
        <v>0</v>
      </c>
      <c r="F2866">
        <v>0</v>
      </c>
      <c r="G2866">
        <v>0</v>
      </c>
      <c r="H2866">
        <v>0</v>
      </c>
      <c r="I2866" t="s">
        <v>110</v>
      </c>
      <c r="J2866">
        <v>553425</v>
      </c>
      <c r="K2866" t="s">
        <v>109</v>
      </c>
      <c r="L2866">
        <v>553425</v>
      </c>
      <c r="M2866" t="s">
        <v>109</v>
      </c>
      <c r="N2866">
        <v>553425</v>
      </c>
      <c r="O2866" t="s">
        <v>109</v>
      </c>
      <c r="P2866">
        <v>553425</v>
      </c>
      <c r="Q2866" t="s">
        <v>109</v>
      </c>
      <c r="R2866" s="13">
        <v>94870.363761752073</v>
      </c>
      <c r="S2866" s="13"/>
      <c r="T2866" s="13"/>
      <c r="U2866" s="13"/>
      <c r="V2866" s="13">
        <f t="shared" si="754"/>
        <v>0</v>
      </c>
      <c r="W2866" s="13"/>
      <c r="X2866" s="13">
        <f t="shared" si="755"/>
        <v>0</v>
      </c>
      <c r="Y2866" s="13"/>
      <c r="Z2866" s="13">
        <f t="shared" si="756"/>
        <v>0</v>
      </c>
      <c r="AA2866" s="13"/>
      <c r="AB2866" s="13">
        <f t="shared" si="757"/>
        <v>0</v>
      </c>
      <c r="AC2866" s="13"/>
      <c r="AD2866" s="13"/>
      <c r="AE2866" s="13"/>
      <c r="AF2866" s="13"/>
      <c r="AG2866" s="13"/>
      <c r="AH2866" s="13"/>
      <c r="AI2866" s="13"/>
      <c r="AJ2866" s="13"/>
      <c r="AK2866" s="13">
        <f t="shared" si="758"/>
        <v>0</v>
      </c>
      <c r="AL2866" s="13"/>
      <c r="AM2866" s="13">
        <f t="shared" si="759"/>
        <v>0</v>
      </c>
      <c r="AN2866" s="13"/>
      <c r="AO2866" s="13">
        <v>0</v>
      </c>
      <c r="AP2866" s="13">
        <f t="shared" si="760"/>
        <v>0</v>
      </c>
      <c r="AQ2866" s="13"/>
      <c r="AR2866" s="13">
        <f t="shared" si="761"/>
        <v>0</v>
      </c>
      <c r="AS2866" s="13"/>
      <c r="AT2866" s="13">
        <f t="shared" si="762"/>
        <v>0</v>
      </c>
      <c r="AU2866" s="13"/>
      <c r="AV2866" s="13">
        <f t="shared" si="763"/>
        <v>0</v>
      </c>
      <c r="AW2866" s="13"/>
      <c r="AX2866" s="13">
        <f t="shared" si="764"/>
        <v>0</v>
      </c>
      <c r="AY2866" s="13"/>
      <c r="AZ2866" s="13">
        <f t="shared" si="765"/>
        <v>0</v>
      </c>
      <c r="BA2866" s="13"/>
      <c r="BB2866" s="13">
        <f t="shared" si="766"/>
        <v>0</v>
      </c>
      <c r="BC2866" s="13"/>
      <c r="BD2866" s="13">
        <f t="shared" si="767"/>
        <v>0</v>
      </c>
      <c r="BE2866" s="13"/>
      <c r="BF2866" s="13">
        <f t="shared" si="768"/>
        <v>0</v>
      </c>
      <c r="BG2866" s="13"/>
      <c r="BH2866" s="13">
        <f t="shared" si="769"/>
        <v>94870.363761752073</v>
      </c>
      <c r="BI2866" s="13">
        <f t="shared" si="770"/>
        <v>94900</v>
      </c>
      <c r="BJ2866" s="13">
        <v>93800</v>
      </c>
    </row>
    <row r="2867" spans="1:62" x14ac:dyDescent="0.25">
      <c r="A2867" s="3" t="s">
        <v>3045</v>
      </c>
      <c r="B2867" s="13">
        <v>2950</v>
      </c>
      <c r="C2867">
        <v>586358</v>
      </c>
      <c r="D2867">
        <v>1</v>
      </c>
      <c r="E2867">
        <v>1</v>
      </c>
      <c r="F2867">
        <v>0</v>
      </c>
      <c r="G2867">
        <v>0</v>
      </c>
      <c r="H2867">
        <v>0</v>
      </c>
      <c r="I2867" t="s">
        <v>30</v>
      </c>
      <c r="J2867">
        <v>586358</v>
      </c>
      <c r="K2867" t="s">
        <v>3045</v>
      </c>
      <c r="L2867">
        <v>586021</v>
      </c>
      <c r="M2867" t="s">
        <v>69</v>
      </c>
      <c r="N2867">
        <v>586021</v>
      </c>
      <c r="O2867" t="s">
        <v>69</v>
      </c>
      <c r="P2867">
        <v>586021</v>
      </c>
      <c r="Q2867" t="s">
        <v>69</v>
      </c>
      <c r="R2867" s="13">
        <v>666325.10830784577</v>
      </c>
      <c r="S2867" s="13">
        <v>2950</v>
      </c>
      <c r="T2867" s="13">
        <v>157684.17393382356</v>
      </c>
      <c r="U2867" s="13"/>
      <c r="V2867" s="13">
        <f t="shared" si="754"/>
        <v>0</v>
      </c>
      <c r="W2867" s="13">
        <v>5</v>
      </c>
      <c r="X2867" s="13">
        <f t="shared" si="755"/>
        <v>14820</v>
      </c>
      <c r="Y2867" s="13">
        <v>9</v>
      </c>
      <c r="Z2867" s="13">
        <f t="shared" si="756"/>
        <v>8892</v>
      </c>
      <c r="AA2867" s="13">
        <v>3</v>
      </c>
      <c r="AB2867" s="13">
        <f t="shared" si="757"/>
        <v>741</v>
      </c>
      <c r="AC2867" s="13"/>
      <c r="AD2867" s="13"/>
      <c r="AE2867" s="13"/>
      <c r="AF2867" s="13"/>
      <c r="AG2867" s="13"/>
      <c r="AH2867" s="13"/>
      <c r="AI2867" s="13"/>
      <c r="AJ2867" s="13"/>
      <c r="AK2867" s="13">
        <f t="shared" si="758"/>
        <v>0</v>
      </c>
      <c r="AL2867" s="13"/>
      <c r="AM2867" s="13">
        <f t="shared" si="759"/>
        <v>0</v>
      </c>
      <c r="AN2867" s="13"/>
      <c r="AO2867" s="13">
        <v>0</v>
      </c>
      <c r="AP2867" s="13">
        <f t="shared" si="760"/>
        <v>0</v>
      </c>
      <c r="AQ2867" s="13"/>
      <c r="AR2867" s="13">
        <f t="shared" si="761"/>
        <v>0</v>
      </c>
      <c r="AS2867" s="13"/>
      <c r="AT2867" s="13">
        <f t="shared" si="762"/>
        <v>0</v>
      </c>
      <c r="AU2867" s="13"/>
      <c r="AV2867" s="13">
        <f t="shared" si="763"/>
        <v>0</v>
      </c>
      <c r="AW2867" s="13"/>
      <c r="AX2867" s="13">
        <f t="shared" si="764"/>
        <v>0</v>
      </c>
      <c r="AY2867" s="13"/>
      <c r="AZ2867" s="13">
        <f t="shared" si="765"/>
        <v>0</v>
      </c>
      <c r="BA2867" s="13"/>
      <c r="BB2867" s="13">
        <f t="shared" si="766"/>
        <v>0</v>
      </c>
      <c r="BC2867" s="13"/>
      <c r="BD2867" s="13">
        <f t="shared" si="767"/>
        <v>0</v>
      </c>
      <c r="BE2867" s="13"/>
      <c r="BF2867" s="13">
        <f t="shared" si="768"/>
        <v>0</v>
      </c>
      <c r="BG2867" s="13"/>
      <c r="BH2867" s="13">
        <f t="shared" si="769"/>
        <v>848462.28224166937</v>
      </c>
      <c r="BI2867" s="13">
        <f t="shared" si="770"/>
        <v>848500</v>
      </c>
      <c r="BJ2867" s="13">
        <v>845900</v>
      </c>
    </row>
    <row r="2868" spans="1:62" x14ac:dyDescent="0.25">
      <c r="A2868" t="s">
        <v>3045</v>
      </c>
      <c r="B2868" s="13">
        <v>398</v>
      </c>
      <c r="C2868">
        <v>569844</v>
      </c>
      <c r="D2868">
        <v>1</v>
      </c>
      <c r="E2868">
        <v>0</v>
      </c>
      <c r="F2868">
        <v>0</v>
      </c>
      <c r="G2868">
        <v>0</v>
      </c>
      <c r="H2868">
        <v>0</v>
      </c>
      <c r="I2868" t="s">
        <v>61</v>
      </c>
      <c r="J2868">
        <v>505188</v>
      </c>
      <c r="K2868" t="s">
        <v>95</v>
      </c>
      <c r="L2868">
        <v>505188</v>
      </c>
      <c r="M2868" t="s">
        <v>95</v>
      </c>
      <c r="N2868">
        <v>505188</v>
      </c>
      <c r="O2868" t="s">
        <v>95</v>
      </c>
      <c r="P2868">
        <v>505188</v>
      </c>
      <c r="Q2868" t="s">
        <v>95</v>
      </c>
      <c r="R2868" s="13">
        <v>93248.29333490289</v>
      </c>
      <c r="S2868" s="13"/>
      <c r="T2868" s="13"/>
      <c r="U2868" s="13"/>
      <c r="V2868" s="13">
        <f t="shared" si="754"/>
        <v>0</v>
      </c>
      <c r="W2868" s="13"/>
      <c r="X2868" s="13">
        <f t="shared" si="755"/>
        <v>0</v>
      </c>
      <c r="Y2868" s="13"/>
      <c r="Z2868" s="13">
        <f t="shared" si="756"/>
        <v>0</v>
      </c>
      <c r="AA2868" s="13"/>
      <c r="AB2868" s="13">
        <f t="shared" si="757"/>
        <v>0</v>
      </c>
      <c r="AC2868" s="13"/>
      <c r="AD2868" s="13"/>
      <c r="AE2868" s="13"/>
      <c r="AF2868" s="13"/>
      <c r="AG2868" s="13"/>
      <c r="AH2868" s="13"/>
      <c r="AI2868" s="13"/>
      <c r="AJ2868" s="13"/>
      <c r="AK2868" s="13">
        <f t="shared" si="758"/>
        <v>0</v>
      </c>
      <c r="AL2868" s="13"/>
      <c r="AM2868" s="13">
        <f t="shared" si="759"/>
        <v>0</v>
      </c>
      <c r="AN2868" s="13"/>
      <c r="AO2868" s="13">
        <v>0</v>
      </c>
      <c r="AP2868" s="13">
        <f t="shared" si="760"/>
        <v>0</v>
      </c>
      <c r="AQ2868" s="13"/>
      <c r="AR2868" s="13">
        <f t="shared" si="761"/>
        <v>0</v>
      </c>
      <c r="AS2868" s="13"/>
      <c r="AT2868" s="13">
        <f t="shared" si="762"/>
        <v>0</v>
      </c>
      <c r="AU2868" s="13"/>
      <c r="AV2868" s="13">
        <f t="shared" si="763"/>
        <v>0</v>
      </c>
      <c r="AW2868" s="13"/>
      <c r="AX2868" s="13">
        <f t="shared" si="764"/>
        <v>0</v>
      </c>
      <c r="AY2868" s="13"/>
      <c r="AZ2868" s="13">
        <f t="shared" si="765"/>
        <v>0</v>
      </c>
      <c r="BA2868" s="13"/>
      <c r="BB2868" s="13">
        <f t="shared" si="766"/>
        <v>0</v>
      </c>
      <c r="BC2868" s="13"/>
      <c r="BD2868" s="13">
        <f t="shared" si="767"/>
        <v>0</v>
      </c>
      <c r="BE2868" s="13"/>
      <c r="BF2868" s="13">
        <f t="shared" si="768"/>
        <v>0</v>
      </c>
      <c r="BG2868" s="13"/>
      <c r="BH2868" s="13">
        <f t="shared" si="769"/>
        <v>93248.29333490289</v>
      </c>
      <c r="BI2868" s="13">
        <f t="shared" si="770"/>
        <v>93200</v>
      </c>
      <c r="BJ2868" s="13">
        <v>95200</v>
      </c>
    </row>
    <row r="2869" spans="1:62" x14ac:dyDescent="0.25">
      <c r="A2869" t="s">
        <v>3045</v>
      </c>
      <c r="B2869" s="13">
        <v>672</v>
      </c>
      <c r="C2869">
        <v>567281</v>
      </c>
      <c r="D2869">
        <v>1</v>
      </c>
      <c r="E2869">
        <v>0</v>
      </c>
      <c r="F2869">
        <v>0</v>
      </c>
      <c r="G2869">
        <v>0</v>
      </c>
      <c r="H2869">
        <v>0</v>
      </c>
      <c r="I2869" t="s">
        <v>85</v>
      </c>
      <c r="J2869">
        <v>567027</v>
      </c>
      <c r="K2869" t="s">
        <v>205</v>
      </c>
      <c r="L2869">
        <v>567027</v>
      </c>
      <c r="M2869" t="s">
        <v>205</v>
      </c>
      <c r="N2869">
        <v>567027</v>
      </c>
      <c r="O2869" t="s">
        <v>205</v>
      </c>
      <c r="P2869">
        <v>567027</v>
      </c>
      <c r="Q2869" t="s">
        <v>205</v>
      </c>
      <c r="R2869" s="13">
        <v>156430.85374762048</v>
      </c>
      <c r="S2869" s="13"/>
      <c r="T2869" s="13"/>
      <c r="U2869" s="13"/>
      <c r="V2869" s="13">
        <f t="shared" si="754"/>
        <v>0</v>
      </c>
      <c r="W2869" s="13"/>
      <c r="X2869" s="13">
        <f t="shared" si="755"/>
        <v>0</v>
      </c>
      <c r="Y2869" s="13"/>
      <c r="Z2869" s="13">
        <f t="shared" si="756"/>
        <v>0</v>
      </c>
      <c r="AA2869" s="13"/>
      <c r="AB2869" s="13">
        <f t="shared" si="757"/>
        <v>0</v>
      </c>
      <c r="AC2869" s="13"/>
      <c r="AD2869" s="13"/>
      <c r="AE2869" s="13"/>
      <c r="AF2869" s="13"/>
      <c r="AG2869" s="13"/>
      <c r="AH2869" s="13"/>
      <c r="AI2869" s="13"/>
      <c r="AJ2869" s="13"/>
      <c r="AK2869" s="13">
        <f t="shared" si="758"/>
        <v>0</v>
      </c>
      <c r="AL2869" s="13"/>
      <c r="AM2869" s="13">
        <f t="shared" si="759"/>
        <v>0</v>
      </c>
      <c r="AN2869" s="13"/>
      <c r="AO2869" s="13">
        <v>0</v>
      </c>
      <c r="AP2869" s="13">
        <f t="shared" si="760"/>
        <v>0</v>
      </c>
      <c r="AQ2869" s="13"/>
      <c r="AR2869" s="13">
        <f t="shared" si="761"/>
        <v>0</v>
      </c>
      <c r="AS2869" s="13"/>
      <c r="AT2869" s="13">
        <f t="shared" si="762"/>
        <v>0</v>
      </c>
      <c r="AU2869" s="13"/>
      <c r="AV2869" s="13">
        <f t="shared" si="763"/>
        <v>0</v>
      </c>
      <c r="AW2869" s="13"/>
      <c r="AX2869" s="13">
        <f t="shared" si="764"/>
        <v>0</v>
      </c>
      <c r="AY2869" s="13"/>
      <c r="AZ2869" s="13">
        <f t="shared" si="765"/>
        <v>0</v>
      </c>
      <c r="BA2869" s="13"/>
      <c r="BB2869" s="13">
        <f t="shared" si="766"/>
        <v>0</v>
      </c>
      <c r="BC2869" s="13"/>
      <c r="BD2869" s="13">
        <f t="shared" si="767"/>
        <v>0</v>
      </c>
      <c r="BE2869" s="13"/>
      <c r="BF2869" s="13">
        <f t="shared" si="768"/>
        <v>0</v>
      </c>
      <c r="BG2869" s="13"/>
      <c r="BH2869" s="13">
        <f t="shared" si="769"/>
        <v>156430.85374762048</v>
      </c>
      <c r="BI2869" s="13">
        <f t="shared" si="770"/>
        <v>156400</v>
      </c>
      <c r="BJ2869" s="13">
        <v>162800</v>
      </c>
    </row>
    <row r="2870" spans="1:62" x14ac:dyDescent="0.25">
      <c r="A2870" t="s">
        <v>3045</v>
      </c>
      <c r="B2870" s="13">
        <v>37</v>
      </c>
      <c r="C2870">
        <v>537322</v>
      </c>
      <c r="D2870">
        <v>1</v>
      </c>
      <c r="E2870">
        <v>0</v>
      </c>
      <c r="F2870">
        <v>0</v>
      </c>
      <c r="G2870">
        <v>0</v>
      </c>
      <c r="H2870">
        <v>0</v>
      </c>
      <c r="I2870" t="s">
        <v>23</v>
      </c>
      <c r="J2870">
        <v>550442</v>
      </c>
      <c r="K2870" t="s">
        <v>92</v>
      </c>
      <c r="L2870">
        <v>550442</v>
      </c>
      <c r="M2870" t="s">
        <v>92</v>
      </c>
      <c r="N2870">
        <v>550442</v>
      </c>
      <c r="O2870" t="s">
        <v>92</v>
      </c>
      <c r="P2870">
        <v>550094</v>
      </c>
      <c r="Q2870" t="s">
        <v>91</v>
      </c>
      <c r="R2870" s="13">
        <v>70488.701001315436</v>
      </c>
      <c r="S2870" s="13"/>
      <c r="T2870" s="13"/>
      <c r="U2870" s="13"/>
      <c r="V2870" s="13">
        <f t="shared" si="754"/>
        <v>0</v>
      </c>
      <c r="W2870" s="13"/>
      <c r="X2870" s="13">
        <f t="shared" si="755"/>
        <v>0</v>
      </c>
      <c r="Y2870" s="13"/>
      <c r="Z2870" s="13">
        <f t="shared" si="756"/>
        <v>0</v>
      </c>
      <c r="AA2870" s="13"/>
      <c r="AB2870" s="13">
        <f t="shared" si="757"/>
        <v>0</v>
      </c>
      <c r="AC2870" s="13"/>
      <c r="AD2870" s="13"/>
      <c r="AE2870" s="13"/>
      <c r="AF2870" s="13"/>
      <c r="AG2870" s="13"/>
      <c r="AH2870" s="13"/>
      <c r="AI2870" s="13"/>
      <c r="AJ2870" s="13"/>
      <c r="AK2870" s="13">
        <f t="shared" si="758"/>
        <v>0</v>
      </c>
      <c r="AL2870" s="13"/>
      <c r="AM2870" s="13">
        <f t="shared" si="759"/>
        <v>0</v>
      </c>
      <c r="AN2870" s="13"/>
      <c r="AO2870" s="13">
        <v>0</v>
      </c>
      <c r="AP2870" s="13">
        <f t="shared" si="760"/>
        <v>0</v>
      </c>
      <c r="AQ2870" s="13"/>
      <c r="AR2870" s="13">
        <f t="shared" si="761"/>
        <v>0</v>
      </c>
      <c r="AS2870" s="13"/>
      <c r="AT2870" s="13">
        <f t="shared" si="762"/>
        <v>0</v>
      </c>
      <c r="AU2870" s="13"/>
      <c r="AV2870" s="13">
        <f t="shared" si="763"/>
        <v>0</v>
      </c>
      <c r="AW2870" s="13"/>
      <c r="AX2870" s="13">
        <f t="shared" si="764"/>
        <v>0</v>
      </c>
      <c r="AY2870" s="13"/>
      <c r="AZ2870" s="13">
        <f t="shared" si="765"/>
        <v>0</v>
      </c>
      <c r="BA2870" s="13"/>
      <c r="BB2870" s="13">
        <f t="shared" si="766"/>
        <v>0</v>
      </c>
      <c r="BC2870" s="13"/>
      <c r="BD2870" s="13">
        <f t="shared" si="767"/>
        <v>0</v>
      </c>
      <c r="BE2870" s="13"/>
      <c r="BF2870" s="13">
        <f t="shared" si="768"/>
        <v>0</v>
      </c>
      <c r="BG2870" s="13"/>
      <c r="BH2870" s="13">
        <f t="shared" si="769"/>
        <v>70488.701001315436</v>
      </c>
      <c r="BI2870" s="13">
        <f t="shared" si="770"/>
        <v>70500</v>
      </c>
      <c r="BJ2870" s="13">
        <v>70800</v>
      </c>
    </row>
    <row r="2871" spans="1:62" x14ac:dyDescent="0.25">
      <c r="A2871" t="s">
        <v>3046</v>
      </c>
      <c r="B2871" s="13">
        <v>616</v>
      </c>
      <c r="C2871">
        <v>544434</v>
      </c>
      <c r="D2871">
        <v>1</v>
      </c>
      <c r="E2871">
        <v>0</v>
      </c>
      <c r="F2871">
        <v>0</v>
      </c>
      <c r="G2871">
        <v>0</v>
      </c>
      <c r="H2871">
        <v>0</v>
      </c>
      <c r="I2871" t="s">
        <v>90</v>
      </c>
      <c r="J2871">
        <v>544990</v>
      </c>
      <c r="K2871" t="s">
        <v>3047</v>
      </c>
      <c r="L2871">
        <v>541630</v>
      </c>
      <c r="M2871" t="s">
        <v>702</v>
      </c>
      <c r="N2871">
        <v>541630</v>
      </c>
      <c r="O2871" t="s">
        <v>702</v>
      </c>
      <c r="P2871">
        <v>541630</v>
      </c>
      <c r="Q2871" t="s">
        <v>702</v>
      </c>
      <c r="R2871" s="13">
        <v>143565.70337036022</v>
      </c>
      <c r="S2871" s="13"/>
      <c r="T2871" s="13"/>
      <c r="U2871" s="13"/>
      <c r="V2871" s="13">
        <f t="shared" si="754"/>
        <v>0</v>
      </c>
      <c r="W2871" s="13"/>
      <c r="X2871" s="13">
        <f t="shared" si="755"/>
        <v>0</v>
      </c>
      <c r="Y2871" s="13"/>
      <c r="Z2871" s="13">
        <f t="shared" si="756"/>
        <v>0</v>
      </c>
      <c r="AA2871" s="13"/>
      <c r="AB2871" s="13">
        <f t="shared" si="757"/>
        <v>0</v>
      </c>
      <c r="AC2871" s="13"/>
      <c r="AD2871" s="13"/>
      <c r="AE2871" s="13"/>
      <c r="AF2871" s="13"/>
      <c r="AG2871" s="13"/>
      <c r="AH2871" s="13"/>
      <c r="AI2871" s="13"/>
      <c r="AJ2871" s="13"/>
      <c r="AK2871" s="13">
        <f t="shared" si="758"/>
        <v>0</v>
      </c>
      <c r="AL2871" s="13"/>
      <c r="AM2871" s="13">
        <f t="shared" si="759"/>
        <v>0</v>
      </c>
      <c r="AN2871" s="13"/>
      <c r="AO2871" s="13">
        <v>0</v>
      </c>
      <c r="AP2871" s="13">
        <f t="shared" si="760"/>
        <v>0</v>
      </c>
      <c r="AQ2871" s="13"/>
      <c r="AR2871" s="13">
        <f t="shared" si="761"/>
        <v>0</v>
      </c>
      <c r="AS2871" s="13"/>
      <c r="AT2871" s="13">
        <f t="shared" si="762"/>
        <v>0</v>
      </c>
      <c r="AU2871" s="13"/>
      <c r="AV2871" s="13">
        <f t="shared" si="763"/>
        <v>0</v>
      </c>
      <c r="AW2871" s="13"/>
      <c r="AX2871" s="13">
        <f t="shared" si="764"/>
        <v>0</v>
      </c>
      <c r="AY2871" s="13"/>
      <c r="AZ2871" s="13">
        <f t="shared" si="765"/>
        <v>0</v>
      </c>
      <c r="BA2871" s="13"/>
      <c r="BB2871" s="13">
        <f t="shared" si="766"/>
        <v>0</v>
      </c>
      <c r="BC2871" s="13"/>
      <c r="BD2871" s="13">
        <f t="shared" si="767"/>
        <v>0</v>
      </c>
      <c r="BE2871" s="13"/>
      <c r="BF2871" s="13">
        <f t="shared" si="768"/>
        <v>0</v>
      </c>
      <c r="BG2871" s="13"/>
      <c r="BH2871" s="13">
        <f t="shared" si="769"/>
        <v>143565.70337036022</v>
      </c>
      <c r="BI2871" s="13">
        <f t="shared" si="770"/>
        <v>143600</v>
      </c>
      <c r="BJ2871" s="13">
        <v>144600</v>
      </c>
    </row>
    <row r="2872" spans="1:62" x14ac:dyDescent="0.25">
      <c r="A2872" s="3" t="s">
        <v>3046</v>
      </c>
      <c r="B2872" s="13">
        <v>1919</v>
      </c>
      <c r="C2872">
        <v>542041</v>
      </c>
      <c r="D2872">
        <v>1</v>
      </c>
      <c r="E2872">
        <v>1</v>
      </c>
      <c r="F2872">
        <v>0</v>
      </c>
      <c r="G2872">
        <v>0</v>
      </c>
      <c r="H2872">
        <v>0</v>
      </c>
      <c r="I2872" t="s">
        <v>26</v>
      </c>
      <c r="J2872">
        <v>542041</v>
      </c>
      <c r="K2872" t="s">
        <v>3046</v>
      </c>
      <c r="L2872">
        <v>541656</v>
      </c>
      <c r="M2872" t="s">
        <v>195</v>
      </c>
      <c r="N2872">
        <v>541656</v>
      </c>
      <c r="O2872" t="s">
        <v>195</v>
      </c>
      <c r="P2872">
        <v>541656</v>
      </c>
      <c r="Q2872" t="s">
        <v>195</v>
      </c>
      <c r="R2872" s="13">
        <v>438265.73647812993</v>
      </c>
      <c r="S2872" s="13">
        <v>1919</v>
      </c>
      <c r="T2872" s="13">
        <v>102693.21885474406</v>
      </c>
      <c r="U2872" s="13"/>
      <c r="V2872" s="13">
        <f t="shared" si="754"/>
        <v>0</v>
      </c>
      <c r="W2872" s="13">
        <v>4</v>
      </c>
      <c r="X2872" s="13">
        <f t="shared" si="755"/>
        <v>11856</v>
      </c>
      <c r="Y2872" s="13">
        <v>9</v>
      </c>
      <c r="Z2872" s="13">
        <f t="shared" si="756"/>
        <v>8892</v>
      </c>
      <c r="AA2872" s="13">
        <v>3</v>
      </c>
      <c r="AB2872" s="13">
        <f t="shared" si="757"/>
        <v>741</v>
      </c>
      <c r="AC2872" s="13"/>
      <c r="AD2872" s="13"/>
      <c r="AE2872" s="13"/>
      <c r="AF2872" s="13"/>
      <c r="AG2872" s="13"/>
      <c r="AH2872" s="13"/>
      <c r="AI2872" s="13"/>
      <c r="AJ2872" s="13"/>
      <c r="AK2872" s="13">
        <f t="shared" si="758"/>
        <v>0</v>
      </c>
      <c r="AL2872" s="13"/>
      <c r="AM2872" s="13">
        <f t="shared" si="759"/>
        <v>0</v>
      </c>
      <c r="AN2872" s="13"/>
      <c r="AO2872" s="13">
        <v>1</v>
      </c>
      <c r="AP2872" s="13">
        <f t="shared" si="760"/>
        <v>30500</v>
      </c>
      <c r="AQ2872" s="13"/>
      <c r="AR2872" s="13">
        <f t="shared" si="761"/>
        <v>0</v>
      </c>
      <c r="AS2872" s="13"/>
      <c r="AT2872" s="13">
        <f t="shared" si="762"/>
        <v>0</v>
      </c>
      <c r="AU2872" s="13"/>
      <c r="AV2872" s="13">
        <f t="shared" si="763"/>
        <v>0</v>
      </c>
      <c r="AW2872" s="13"/>
      <c r="AX2872" s="13">
        <f t="shared" si="764"/>
        <v>0</v>
      </c>
      <c r="AY2872" s="13"/>
      <c r="AZ2872" s="13">
        <f t="shared" si="765"/>
        <v>0</v>
      </c>
      <c r="BA2872" s="13"/>
      <c r="BB2872" s="13">
        <f t="shared" si="766"/>
        <v>0</v>
      </c>
      <c r="BC2872" s="13"/>
      <c r="BD2872" s="13">
        <f t="shared" si="767"/>
        <v>0</v>
      </c>
      <c r="BE2872" s="13"/>
      <c r="BF2872" s="13">
        <f t="shared" si="768"/>
        <v>0</v>
      </c>
      <c r="BG2872" s="13"/>
      <c r="BH2872" s="13">
        <f t="shared" si="769"/>
        <v>592947.95533287397</v>
      </c>
      <c r="BI2872" s="13">
        <f t="shared" si="770"/>
        <v>592900</v>
      </c>
      <c r="BJ2872" s="13">
        <v>590900</v>
      </c>
    </row>
    <row r="2873" spans="1:62" x14ac:dyDescent="0.25">
      <c r="A2873" t="s">
        <v>3048</v>
      </c>
      <c r="B2873" s="13">
        <v>418</v>
      </c>
      <c r="C2873">
        <v>508501</v>
      </c>
      <c r="D2873">
        <v>1</v>
      </c>
      <c r="E2873">
        <v>0</v>
      </c>
      <c r="F2873">
        <v>0</v>
      </c>
      <c r="G2873">
        <v>0</v>
      </c>
      <c r="H2873">
        <v>0</v>
      </c>
      <c r="I2873" t="s">
        <v>23</v>
      </c>
      <c r="J2873">
        <v>546674</v>
      </c>
      <c r="K2873" t="s">
        <v>1610</v>
      </c>
      <c r="L2873">
        <v>547336</v>
      </c>
      <c r="M2873" t="s">
        <v>981</v>
      </c>
      <c r="N2873">
        <v>547336</v>
      </c>
      <c r="O2873" t="s">
        <v>981</v>
      </c>
      <c r="P2873">
        <v>547336</v>
      </c>
      <c r="Q2873" t="s">
        <v>981</v>
      </c>
      <c r="R2873" s="13">
        <v>97881.57051144939</v>
      </c>
      <c r="S2873" s="13"/>
      <c r="T2873" s="13"/>
      <c r="U2873" s="13"/>
      <c r="V2873" s="13">
        <f t="shared" si="754"/>
        <v>0</v>
      </c>
      <c r="W2873" s="13"/>
      <c r="X2873" s="13">
        <f t="shared" si="755"/>
        <v>0</v>
      </c>
      <c r="Y2873" s="13"/>
      <c r="Z2873" s="13">
        <f t="shared" si="756"/>
        <v>0</v>
      </c>
      <c r="AA2873" s="13"/>
      <c r="AB2873" s="13">
        <f t="shared" si="757"/>
        <v>0</v>
      </c>
      <c r="AC2873" s="13"/>
      <c r="AD2873" s="13"/>
      <c r="AE2873" s="13"/>
      <c r="AF2873" s="13"/>
      <c r="AG2873" s="13"/>
      <c r="AH2873" s="13"/>
      <c r="AI2873" s="13"/>
      <c r="AJ2873" s="13"/>
      <c r="AK2873" s="13">
        <f t="shared" si="758"/>
        <v>0</v>
      </c>
      <c r="AL2873" s="13"/>
      <c r="AM2873" s="13">
        <f t="shared" si="759"/>
        <v>0</v>
      </c>
      <c r="AN2873" s="13"/>
      <c r="AO2873" s="13">
        <v>1</v>
      </c>
      <c r="AP2873" s="13">
        <f t="shared" si="760"/>
        <v>30500</v>
      </c>
      <c r="AQ2873" s="13"/>
      <c r="AR2873" s="13">
        <f t="shared" si="761"/>
        <v>0</v>
      </c>
      <c r="AS2873" s="13"/>
      <c r="AT2873" s="13">
        <f t="shared" si="762"/>
        <v>0</v>
      </c>
      <c r="AU2873" s="13"/>
      <c r="AV2873" s="13">
        <f t="shared" si="763"/>
        <v>0</v>
      </c>
      <c r="AW2873" s="13"/>
      <c r="AX2873" s="13">
        <f t="shared" si="764"/>
        <v>0</v>
      </c>
      <c r="AY2873" s="13"/>
      <c r="AZ2873" s="13">
        <f t="shared" si="765"/>
        <v>0</v>
      </c>
      <c r="BA2873" s="13"/>
      <c r="BB2873" s="13">
        <f t="shared" si="766"/>
        <v>0</v>
      </c>
      <c r="BC2873" s="13"/>
      <c r="BD2873" s="13">
        <f t="shared" si="767"/>
        <v>0</v>
      </c>
      <c r="BE2873" s="13"/>
      <c r="BF2873" s="13">
        <f t="shared" si="768"/>
        <v>0</v>
      </c>
      <c r="BG2873" s="13"/>
      <c r="BH2873" s="13">
        <f t="shared" si="769"/>
        <v>128381.57051144939</v>
      </c>
      <c r="BI2873" s="13">
        <f t="shared" si="770"/>
        <v>128400</v>
      </c>
      <c r="BJ2873" s="13">
        <v>129200</v>
      </c>
    </row>
    <row r="2874" spans="1:62" x14ac:dyDescent="0.25">
      <c r="A2874" s="6" t="s">
        <v>842</v>
      </c>
      <c r="B2874" s="13">
        <v>9825</v>
      </c>
      <c r="C2874">
        <v>537454</v>
      </c>
      <c r="D2874">
        <v>1</v>
      </c>
      <c r="E2874">
        <v>1</v>
      </c>
      <c r="F2874">
        <v>1</v>
      </c>
      <c r="G2874">
        <v>1</v>
      </c>
      <c r="H2874">
        <v>1</v>
      </c>
      <c r="I2874" t="s">
        <v>26</v>
      </c>
      <c r="J2874">
        <v>537454</v>
      </c>
      <c r="K2874" t="s">
        <v>842</v>
      </c>
      <c r="L2874">
        <v>537454</v>
      </c>
      <c r="M2874" t="s">
        <v>842</v>
      </c>
      <c r="N2874">
        <v>537454</v>
      </c>
      <c r="O2874" t="s">
        <v>842</v>
      </c>
      <c r="P2874">
        <v>537454</v>
      </c>
      <c r="Q2874" t="s">
        <v>842</v>
      </c>
      <c r="R2874" s="13">
        <v>442700.09172494087</v>
      </c>
      <c r="S2874" s="13">
        <v>14896</v>
      </c>
      <c r="T2874" s="13">
        <v>327064.77285737835</v>
      </c>
      <c r="U2874" s="13">
        <v>1</v>
      </c>
      <c r="V2874" s="13">
        <f t="shared" si="754"/>
        <v>741</v>
      </c>
      <c r="W2874" s="13">
        <v>66</v>
      </c>
      <c r="X2874" s="13">
        <f t="shared" si="755"/>
        <v>195624</v>
      </c>
      <c r="Y2874" s="13">
        <v>54</v>
      </c>
      <c r="Z2874" s="13">
        <f t="shared" si="756"/>
        <v>53352</v>
      </c>
      <c r="AA2874" s="13">
        <v>59</v>
      </c>
      <c r="AB2874" s="13">
        <f t="shared" si="757"/>
        <v>14573</v>
      </c>
      <c r="AC2874" s="13">
        <v>15281</v>
      </c>
      <c r="AD2874" s="13">
        <v>1763752.0613419272</v>
      </c>
      <c r="AE2874" s="13">
        <v>29469</v>
      </c>
      <c r="AF2874" s="13">
        <v>5028113.1021538209</v>
      </c>
      <c r="AG2874" s="13">
        <v>29469</v>
      </c>
      <c r="AH2874" s="13">
        <v>16931047.498342872</v>
      </c>
      <c r="AI2874" s="13"/>
      <c r="AJ2874" s="13">
        <v>2698</v>
      </c>
      <c r="AK2874" s="13">
        <f t="shared" si="758"/>
        <v>375022</v>
      </c>
      <c r="AL2874" s="13">
        <v>284</v>
      </c>
      <c r="AM2874" s="13">
        <f t="shared" si="759"/>
        <v>9940</v>
      </c>
      <c r="AN2874" s="13"/>
      <c r="AO2874" s="13">
        <v>8</v>
      </c>
      <c r="AP2874" s="13">
        <f t="shared" si="760"/>
        <v>244000</v>
      </c>
      <c r="AQ2874" s="13">
        <v>407</v>
      </c>
      <c r="AR2874" s="13">
        <f t="shared" si="761"/>
        <v>1101342</v>
      </c>
      <c r="AS2874" s="13">
        <v>1632</v>
      </c>
      <c r="AT2874" s="13">
        <f t="shared" si="762"/>
        <v>226848</v>
      </c>
      <c r="AU2874" s="13">
        <v>1410</v>
      </c>
      <c r="AV2874" s="13">
        <f t="shared" si="763"/>
        <v>476580</v>
      </c>
      <c r="AW2874" s="13">
        <v>651</v>
      </c>
      <c r="AX2874" s="13">
        <f t="shared" si="764"/>
        <v>70308</v>
      </c>
      <c r="AY2874" s="13">
        <v>7</v>
      </c>
      <c r="AZ2874" s="13">
        <f t="shared" si="765"/>
        <v>567</v>
      </c>
      <c r="BA2874" s="13">
        <v>693</v>
      </c>
      <c r="BB2874" s="13">
        <f t="shared" si="766"/>
        <v>225225</v>
      </c>
      <c r="BC2874" s="13">
        <v>11</v>
      </c>
      <c r="BD2874" s="13">
        <f t="shared" si="767"/>
        <v>4466</v>
      </c>
      <c r="BE2874" s="13">
        <v>0</v>
      </c>
      <c r="BF2874" s="13">
        <f t="shared" si="768"/>
        <v>0</v>
      </c>
      <c r="BG2874" s="13"/>
      <c r="BH2874" s="13">
        <f t="shared" si="769"/>
        <v>27491265.52642094</v>
      </c>
      <c r="BI2874" s="13">
        <f t="shared" si="770"/>
        <v>27491300</v>
      </c>
      <c r="BJ2874" s="13">
        <v>27302500</v>
      </c>
    </row>
    <row r="2875" spans="1:62" x14ac:dyDescent="0.25">
      <c r="A2875" s="4" t="s">
        <v>215</v>
      </c>
      <c r="B2875" s="13">
        <v>1902</v>
      </c>
      <c r="C2875">
        <v>582018</v>
      </c>
      <c r="D2875">
        <v>1</v>
      </c>
      <c r="E2875">
        <v>1</v>
      </c>
      <c r="F2875">
        <v>1</v>
      </c>
      <c r="G2875">
        <v>0</v>
      </c>
      <c r="H2875">
        <v>0</v>
      </c>
      <c r="I2875" t="s">
        <v>30</v>
      </c>
      <c r="J2875">
        <v>582018</v>
      </c>
      <c r="K2875" t="s">
        <v>215</v>
      </c>
      <c r="L2875">
        <v>582018</v>
      </c>
      <c r="M2875" t="s">
        <v>215</v>
      </c>
      <c r="N2875">
        <v>581372</v>
      </c>
      <c r="O2875" t="s">
        <v>216</v>
      </c>
      <c r="P2875">
        <v>581372</v>
      </c>
      <c r="Q2875" t="s">
        <v>216</v>
      </c>
      <c r="R2875" s="13">
        <v>434472.57131400343</v>
      </c>
      <c r="S2875" s="13">
        <v>5485</v>
      </c>
      <c r="T2875" s="13">
        <v>292552.16044912126</v>
      </c>
      <c r="U2875" s="13"/>
      <c r="V2875" s="13">
        <f t="shared" si="754"/>
        <v>0</v>
      </c>
      <c r="W2875" s="13">
        <v>45</v>
      </c>
      <c r="X2875" s="13">
        <f t="shared" si="755"/>
        <v>133380</v>
      </c>
      <c r="Y2875" s="13">
        <v>15</v>
      </c>
      <c r="Z2875" s="13">
        <f t="shared" si="756"/>
        <v>14820</v>
      </c>
      <c r="AA2875" s="13">
        <v>13</v>
      </c>
      <c r="AB2875" s="13">
        <f t="shared" si="757"/>
        <v>3211</v>
      </c>
      <c r="AC2875" s="13">
        <v>5707</v>
      </c>
      <c r="AD2875" s="13">
        <v>1208834.5768297731</v>
      </c>
      <c r="AE2875" s="13"/>
      <c r="AF2875" s="13"/>
      <c r="AG2875" s="13"/>
      <c r="AH2875" s="13"/>
      <c r="AI2875" s="13"/>
      <c r="AJ2875" s="13"/>
      <c r="AK2875" s="13">
        <f t="shared" si="758"/>
        <v>0</v>
      </c>
      <c r="AL2875" s="13"/>
      <c r="AM2875" s="13">
        <f t="shared" si="759"/>
        <v>0</v>
      </c>
      <c r="AN2875" s="13"/>
      <c r="AO2875" s="13">
        <v>0</v>
      </c>
      <c r="AP2875" s="13">
        <f t="shared" si="760"/>
        <v>0</v>
      </c>
      <c r="AQ2875" s="13"/>
      <c r="AR2875" s="13">
        <f t="shared" si="761"/>
        <v>0</v>
      </c>
      <c r="AS2875" s="13"/>
      <c r="AT2875" s="13">
        <f t="shared" si="762"/>
        <v>0</v>
      </c>
      <c r="AU2875" s="13"/>
      <c r="AV2875" s="13">
        <f t="shared" si="763"/>
        <v>0</v>
      </c>
      <c r="AW2875" s="13"/>
      <c r="AX2875" s="13">
        <f t="shared" si="764"/>
        <v>0</v>
      </c>
      <c r="AY2875" s="13"/>
      <c r="AZ2875" s="13">
        <f t="shared" si="765"/>
        <v>0</v>
      </c>
      <c r="BA2875" s="13"/>
      <c r="BB2875" s="13">
        <f t="shared" si="766"/>
        <v>0</v>
      </c>
      <c r="BC2875" s="13"/>
      <c r="BD2875" s="13">
        <f t="shared" si="767"/>
        <v>0</v>
      </c>
      <c r="BE2875" s="13"/>
      <c r="BF2875" s="13">
        <f t="shared" si="768"/>
        <v>0</v>
      </c>
      <c r="BG2875" s="13"/>
      <c r="BH2875" s="13">
        <f t="shared" si="769"/>
        <v>2087270.3085928978</v>
      </c>
      <c r="BI2875" s="13">
        <f t="shared" si="770"/>
        <v>2087300</v>
      </c>
      <c r="BJ2875" s="13">
        <v>2053800</v>
      </c>
    </row>
    <row r="2876" spans="1:62" x14ac:dyDescent="0.25">
      <c r="A2876" t="s">
        <v>3049</v>
      </c>
      <c r="B2876" s="13">
        <v>286</v>
      </c>
      <c r="C2876">
        <v>593281</v>
      </c>
      <c r="D2876">
        <v>1</v>
      </c>
      <c r="E2876">
        <v>0</v>
      </c>
      <c r="F2876">
        <v>0</v>
      </c>
      <c r="G2876">
        <v>0</v>
      </c>
      <c r="H2876">
        <v>0</v>
      </c>
      <c r="I2876" t="s">
        <v>30</v>
      </c>
      <c r="J2876">
        <v>592889</v>
      </c>
      <c r="K2876" t="s">
        <v>485</v>
      </c>
      <c r="L2876">
        <v>592889</v>
      </c>
      <c r="M2876" t="s">
        <v>485</v>
      </c>
      <c r="N2876">
        <v>592889</v>
      </c>
      <c r="O2876" t="s">
        <v>485</v>
      </c>
      <c r="P2876">
        <v>592889</v>
      </c>
      <c r="Q2876" t="s">
        <v>485</v>
      </c>
      <c r="R2876" s="13">
        <v>70488.701001315436</v>
      </c>
      <c r="S2876" s="13"/>
      <c r="T2876" s="13"/>
      <c r="U2876" s="13"/>
      <c r="V2876" s="13">
        <f t="shared" si="754"/>
        <v>0</v>
      </c>
      <c r="W2876" s="13"/>
      <c r="X2876" s="13">
        <f t="shared" si="755"/>
        <v>0</v>
      </c>
      <c r="Y2876" s="13"/>
      <c r="Z2876" s="13">
        <f t="shared" si="756"/>
        <v>0</v>
      </c>
      <c r="AA2876" s="13"/>
      <c r="AB2876" s="13">
        <f t="shared" si="757"/>
        <v>0</v>
      </c>
      <c r="AC2876" s="13"/>
      <c r="AD2876" s="13"/>
      <c r="AE2876" s="13"/>
      <c r="AF2876" s="13"/>
      <c r="AG2876" s="13"/>
      <c r="AH2876" s="13"/>
      <c r="AI2876" s="13"/>
      <c r="AJ2876" s="13"/>
      <c r="AK2876" s="13">
        <f t="shared" si="758"/>
        <v>0</v>
      </c>
      <c r="AL2876" s="13"/>
      <c r="AM2876" s="13">
        <f t="shared" si="759"/>
        <v>0</v>
      </c>
      <c r="AN2876" s="13"/>
      <c r="AO2876" s="13">
        <v>0</v>
      </c>
      <c r="AP2876" s="13">
        <f t="shared" si="760"/>
        <v>0</v>
      </c>
      <c r="AQ2876" s="13"/>
      <c r="AR2876" s="13">
        <f t="shared" si="761"/>
        <v>0</v>
      </c>
      <c r="AS2876" s="13"/>
      <c r="AT2876" s="13">
        <f t="shared" si="762"/>
        <v>0</v>
      </c>
      <c r="AU2876" s="13"/>
      <c r="AV2876" s="13">
        <f t="shared" si="763"/>
        <v>0</v>
      </c>
      <c r="AW2876" s="13"/>
      <c r="AX2876" s="13">
        <f t="shared" si="764"/>
        <v>0</v>
      </c>
      <c r="AY2876" s="13"/>
      <c r="AZ2876" s="13">
        <f t="shared" si="765"/>
        <v>0</v>
      </c>
      <c r="BA2876" s="13"/>
      <c r="BB2876" s="13">
        <f t="shared" si="766"/>
        <v>0</v>
      </c>
      <c r="BC2876" s="13"/>
      <c r="BD2876" s="13">
        <f t="shared" si="767"/>
        <v>0</v>
      </c>
      <c r="BE2876" s="13"/>
      <c r="BF2876" s="13">
        <f t="shared" si="768"/>
        <v>0</v>
      </c>
      <c r="BG2876" s="13"/>
      <c r="BH2876" s="13">
        <f t="shared" si="769"/>
        <v>70488.701001315436</v>
      </c>
      <c r="BI2876" s="13">
        <f t="shared" si="770"/>
        <v>70500</v>
      </c>
      <c r="BJ2876" s="13">
        <v>70800</v>
      </c>
    </row>
    <row r="2877" spans="1:62" x14ac:dyDescent="0.25">
      <c r="A2877" t="s">
        <v>1065</v>
      </c>
      <c r="B2877" s="13">
        <v>374</v>
      </c>
      <c r="C2877">
        <v>594407</v>
      </c>
      <c r="D2877">
        <v>1</v>
      </c>
      <c r="E2877">
        <v>0</v>
      </c>
      <c r="F2877">
        <v>0</v>
      </c>
      <c r="G2877">
        <v>0</v>
      </c>
      <c r="H2877">
        <v>0</v>
      </c>
      <c r="I2877" t="s">
        <v>30</v>
      </c>
      <c r="J2877">
        <v>594156</v>
      </c>
      <c r="K2877" t="s">
        <v>593</v>
      </c>
      <c r="L2877">
        <v>594156</v>
      </c>
      <c r="M2877" t="s">
        <v>593</v>
      </c>
      <c r="N2877">
        <v>594156</v>
      </c>
      <c r="O2877" t="s">
        <v>593</v>
      </c>
      <c r="P2877">
        <v>593711</v>
      </c>
      <c r="Q2877" t="s">
        <v>149</v>
      </c>
      <c r="R2877" s="13">
        <v>87683.379140018791</v>
      </c>
      <c r="S2877" s="13"/>
      <c r="T2877" s="13"/>
      <c r="U2877" s="13"/>
      <c r="V2877" s="13">
        <f t="shared" si="754"/>
        <v>0</v>
      </c>
      <c r="W2877" s="13"/>
      <c r="X2877" s="13">
        <f t="shared" si="755"/>
        <v>0</v>
      </c>
      <c r="Y2877" s="13"/>
      <c r="Z2877" s="13">
        <f t="shared" si="756"/>
        <v>0</v>
      </c>
      <c r="AA2877" s="13"/>
      <c r="AB2877" s="13">
        <f t="shared" si="757"/>
        <v>0</v>
      </c>
      <c r="AC2877" s="13"/>
      <c r="AD2877" s="13"/>
      <c r="AE2877" s="13"/>
      <c r="AF2877" s="13"/>
      <c r="AG2877" s="13"/>
      <c r="AH2877" s="13"/>
      <c r="AI2877" s="13"/>
      <c r="AJ2877" s="13"/>
      <c r="AK2877" s="13">
        <f t="shared" si="758"/>
        <v>0</v>
      </c>
      <c r="AL2877" s="13"/>
      <c r="AM2877" s="13">
        <f t="shared" si="759"/>
        <v>0</v>
      </c>
      <c r="AN2877" s="13"/>
      <c r="AO2877" s="13">
        <v>0</v>
      </c>
      <c r="AP2877" s="13">
        <f t="shared" si="760"/>
        <v>0</v>
      </c>
      <c r="AQ2877" s="13"/>
      <c r="AR2877" s="13">
        <f t="shared" si="761"/>
        <v>0</v>
      </c>
      <c r="AS2877" s="13"/>
      <c r="AT2877" s="13">
        <f t="shared" si="762"/>
        <v>0</v>
      </c>
      <c r="AU2877" s="13"/>
      <c r="AV2877" s="13">
        <f t="shared" si="763"/>
        <v>0</v>
      </c>
      <c r="AW2877" s="13"/>
      <c r="AX2877" s="13">
        <f t="shared" si="764"/>
        <v>0</v>
      </c>
      <c r="AY2877" s="13"/>
      <c r="AZ2877" s="13">
        <f t="shared" si="765"/>
        <v>0</v>
      </c>
      <c r="BA2877" s="13"/>
      <c r="BB2877" s="13">
        <f t="shared" si="766"/>
        <v>0</v>
      </c>
      <c r="BC2877" s="13"/>
      <c r="BD2877" s="13">
        <f t="shared" si="767"/>
        <v>0</v>
      </c>
      <c r="BE2877" s="13"/>
      <c r="BF2877" s="13">
        <f t="shared" si="768"/>
        <v>0</v>
      </c>
      <c r="BG2877" s="13"/>
      <c r="BH2877" s="13">
        <f t="shared" si="769"/>
        <v>87683.379140018791</v>
      </c>
      <c r="BI2877" s="13">
        <f t="shared" si="770"/>
        <v>87700</v>
      </c>
      <c r="BJ2877" s="13">
        <v>87300</v>
      </c>
    </row>
    <row r="2878" spans="1:62" x14ac:dyDescent="0.25">
      <c r="A2878" t="s">
        <v>3050</v>
      </c>
      <c r="B2878" s="13">
        <v>297</v>
      </c>
      <c r="C2878">
        <v>536466</v>
      </c>
      <c r="D2878">
        <v>1</v>
      </c>
      <c r="E2878">
        <v>0</v>
      </c>
      <c r="F2878">
        <v>0</v>
      </c>
      <c r="G2878">
        <v>0</v>
      </c>
      <c r="H2878">
        <v>0</v>
      </c>
      <c r="I2878" t="s">
        <v>23</v>
      </c>
      <c r="J2878">
        <v>550850</v>
      </c>
      <c r="K2878" t="s">
        <v>254</v>
      </c>
      <c r="L2878">
        <v>550850</v>
      </c>
      <c r="M2878" t="s">
        <v>254</v>
      </c>
      <c r="N2878">
        <v>550850</v>
      </c>
      <c r="O2878" t="s">
        <v>254</v>
      </c>
      <c r="P2878">
        <v>550850</v>
      </c>
      <c r="Q2878" t="s">
        <v>254</v>
      </c>
      <c r="R2878" s="13">
        <v>70488.701001315436</v>
      </c>
      <c r="S2878" s="13"/>
      <c r="T2878" s="13"/>
      <c r="U2878" s="13"/>
      <c r="V2878" s="13">
        <f t="shared" si="754"/>
        <v>0</v>
      </c>
      <c r="W2878" s="13"/>
      <c r="X2878" s="13">
        <f t="shared" si="755"/>
        <v>0</v>
      </c>
      <c r="Y2878" s="13"/>
      <c r="Z2878" s="13">
        <f t="shared" si="756"/>
        <v>0</v>
      </c>
      <c r="AA2878" s="13"/>
      <c r="AB2878" s="13">
        <f t="shared" si="757"/>
        <v>0</v>
      </c>
      <c r="AC2878" s="13"/>
      <c r="AD2878" s="13"/>
      <c r="AE2878" s="13"/>
      <c r="AF2878" s="13"/>
      <c r="AG2878" s="13"/>
      <c r="AH2878" s="13"/>
      <c r="AI2878" s="13"/>
      <c r="AJ2878" s="13"/>
      <c r="AK2878" s="13">
        <f t="shared" si="758"/>
        <v>0</v>
      </c>
      <c r="AL2878" s="13"/>
      <c r="AM2878" s="13">
        <f t="shared" si="759"/>
        <v>0</v>
      </c>
      <c r="AN2878" s="13"/>
      <c r="AO2878" s="13">
        <v>42</v>
      </c>
      <c r="AP2878" s="13">
        <f t="shared" si="760"/>
        <v>1281000</v>
      </c>
      <c r="AQ2878" s="13"/>
      <c r="AR2878" s="13">
        <f t="shared" si="761"/>
        <v>0</v>
      </c>
      <c r="AS2878" s="13"/>
      <c r="AT2878" s="13">
        <f t="shared" si="762"/>
        <v>0</v>
      </c>
      <c r="AU2878" s="13"/>
      <c r="AV2878" s="13">
        <f t="shared" si="763"/>
        <v>0</v>
      </c>
      <c r="AW2878" s="13"/>
      <c r="AX2878" s="13">
        <f t="shared" si="764"/>
        <v>0</v>
      </c>
      <c r="AY2878" s="13"/>
      <c r="AZ2878" s="13">
        <f t="shared" si="765"/>
        <v>0</v>
      </c>
      <c r="BA2878" s="13"/>
      <c r="BB2878" s="13">
        <f t="shared" si="766"/>
        <v>0</v>
      </c>
      <c r="BC2878" s="13"/>
      <c r="BD2878" s="13">
        <f t="shared" si="767"/>
        <v>0</v>
      </c>
      <c r="BE2878" s="13"/>
      <c r="BF2878" s="13">
        <f t="shared" si="768"/>
        <v>0</v>
      </c>
      <c r="BG2878" s="13"/>
      <c r="BH2878" s="13">
        <f t="shared" si="769"/>
        <v>1351488.7010013154</v>
      </c>
      <c r="BI2878" s="13">
        <f t="shared" si="770"/>
        <v>1351500</v>
      </c>
      <c r="BJ2878" s="13">
        <v>1382300</v>
      </c>
    </row>
    <row r="2879" spans="1:62" x14ac:dyDescent="0.25">
      <c r="A2879" t="s">
        <v>3051</v>
      </c>
      <c r="B2879" s="13">
        <v>165</v>
      </c>
      <c r="C2879">
        <v>537381</v>
      </c>
      <c r="D2879">
        <v>1</v>
      </c>
      <c r="E2879">
        <v>0</v>
      </c>
      <c r="F2879">
        <v>0</v>
      </c>
      <c r="G2879">
        <v>0</v>
      </c>
      <c r="H2879">
        <v>0</v>
      </c>
      <c r="I2879" t="s">
        <v>23</v>
      </c>
      <c r="J2879">
        <v>550442</v>
      </c>
      <c r="K2879" t="s">
        <v>92</v>
      </c>
      <c r="L2879">
        <v>550442</v>
      </c>
      <c r="M2879" t="s">
        <v>92</v>
      </c>
      <c r="N2879">
        <v>550442</v>
      </c>
      <c r="O2879" t="s">
        <v>92</v>
      </c>
      <c r="P2879">
        <v>550094</v>
      </c>
      <c r="Q2879" t="s">
        <v>91</v>
      </c>
      <c r="R2879" s="13">
        <v>70488.701001315436</v>
      </c>
      <c r="S2879" s="13"/>
      <c r="T2879" s="13"/>
      <c r="U2879" s="13"/>
      <c r="V2879" s="13">
        <f t="shared" si="754"/>
        <v>0</v>
      </c>
      <c r="W2879" s="13"/>
      <c r="X2879" s="13">
        <f t="shared" si="755"/>
        <v>0</v>
      </c>
      <c r="Y2879" s="13"/>
      <c r="Z2879" s="13">
        <f t="shared" si="756"/>
        <v>0</v>
      </c>
      <c r="AA2879" s="13"/>
      <c r="AB2879" s="13">
        <f t="shared" si="757"/>
        <v>0</v>
      </c>
      <c r="AC2879" s="13"/>
      <c r="AD2879" s="13"/>
      <c r="AE2879" s="13"/>
      <c r="AF2879" s="13"/>
      <c r="AG2879" s="13"/>
      <c r="AH2879" s="13"/>
      <c r="AI2879" s="13"/>
      <c r="AJ2879" s="13"/>
      <c r="AK2879" s="13">
        <f t="shared" si="758"/>
        <v>0</v>
      </c>
      <c r="AL2879" s="13"/>
      <c r="AM2879" s="13">
        <f t="shared" si="759"/>
        <v>0</v>
      </c>
      <c r="AN2879" s="13"/>
      <c r="AO2879" s="13">
        <v>0</v>
      </c>
      <c r="AP2879" s="13">
        <f t="shared" si="760"/>
        <v>0</v>
      </c>
      <c r="AQ2879" s="13"/>
      <c r="AR2879" s="13">
        <f t="shared" si="761"/>
        <v>0</v>
      </c>
      <c r="AS2879" s="13"/>
      <c r="AT2879" s="13">
        <f t="shared" si="762"/>
        <v>0</v>
      </c>
      <c r="AU2879" s="13"/>
      <c r="AV2879" s="13">
        <f t="shared" si="763"/>
        <v>0</v>
      </c>
      <c r="AW2879" s="13"/>
      <c r="AX2879" s="13">
        <f t="shared" si="764"/>
        <v>0</v>
      </c>
      <c r="AY2879" s="13"/>
      <c r="AZ2879" s="13">
        <f t="shared" si="765"/>
        <v>0</v>
      </c>
      <c r="BA2879" s="13"/>
      <c r="BB2879" s="13">
        <f t="shared" si="766"/>
        <v>0</v>
      </c>
      <c r="BC2879" s="13"/>
      <c r="BD2879" s="13">
        <f t="shared" si="767"/>
        <v>0</v>
      </c>
      <c r="BE2879" s="13"/>
      <c r="BF2879" s="13">
        <f t="shared" si="768"/>
        <v>0</v>
      </c>
      <c r="BG2879" s="13"/>
      <c r="BH2879" s="13">
        <f t="shared" si="769"/>
        <v>70488.701001315436</v>
      </c>
      <c r="BI2879" s="13">
        <f t="shared" si="770"/>
        <v>70500</v>
      </c>
      <c r="BJ2879" s="13">
        <v>70800</v>
      </c>
    </row>
    <row r="2880" spans="1:62" x14ac:dyDescent="0.25">
      <c r="A2880" s="3" t="s">
        <v>3052</v>
      </c>
      <c r="B2880" s="13">
        <v>1096</v>
      </c>
      <c r="C2880">
        <v>574210</v>
      </c>
      <c r="D2880">
        <v>1</v>
      </c>
      <c r="E2880">
        <v>1</v>
      </c>
      <c r="F2880">
        <v>0</v>
      </c>
      <c r="G2880">
        <v>0</v>
      </c>
      <c r="H2880">
        <v>0</v>
      </c>
      <c r="I2880" t="s">
        <v>33</v>
      </c>
      <c r="J2880">
        <v>574210</v>
      </c>
      <c r="K2880" t="s">
        <v>3052</v>
      </c>
      <c r="L2880">
        <v>574341</v>
      </c>
      <c r="M2880" t="s">
        <v>343</v>
      </c>
      <c r="N2880">
        <v>574341</v>
      </c>
      <c r="O2880" t="s">
        <v>343</v>
      </c>
      <c r="P2880">
        <v>573868</v>
      </c>
      <c r="Q2880" t="s">
        <v>32</v>
      </c>
      <c r="R2880" s="13">
        <v>253171.44125006223</v>
      </c>
      <c r="S2880" s="13">
        <v>1096</v>
      </c>
      <c r="T2880" s="13">
        <v>58720.242062176898</v>
      </c>
      <c r="U2880" s="13">
        <v>1</v>
      </c>
      <c r="V2880" s="13">
        <f t="shared" si="754"/>
        <v>741</v>
      </c>
      <c r="W2880" s="13">
        <v>8</v>
      </c>
      <c r="X2880" s="13">
        <f t="shared" si="755"/>
        <v>23712</v>
      </c>
      <c r="Y2880" s="13">
        <v>5</v>
      </c>
      <c r="Z2880" s="13">
        <f t="shared" si="756"/>
        <v>4940</v>
      </c>
      <c r="AA2880" s="13">
        <v>2</v>
      </c>
      <c r="AB2880" s="13">
        <f t="shared" si="757"/>
        <v>494</v>
      </c>
      <c r="AC2880" s="13"/>
      <c r="AD2880" s="13"/>
      <c r="AE2880" s="13"/>
      <c r="AF2880" s="13"/>
      <c r="AG2880" s="13"/>
      <c r="AH2880" s="13"/>
      <c r="AI2880" s="13"/>
      <c r="AJ2880" s="13"/>
      <c r="AK2880" s="13">
        <f t="shared" si="758"/>
        <v>0</v>
      </c>
      <c r="AL2880" s="13"/>
      <c r="AM2880" s="13">
        <f t="shared" si="759"/>
        <v>0</v>
      </c>
      <c r="AN2880" s="13"/>
      <c r="AO2880" s="13">
        <v>0</v>
      </c>
      <c r="AP2880" s="13">
        <f t="shared" si="760"/>
        <v>0</v>
      </c>
      <c r="AQ2880" s="13"/>
      <c r="AR2880" s="13">
        <f t="shared" si="761"/>
        <v>0</v>
      </c>
      <c r="AS2880" s="13"/>
      <c r="AT2880" s="13">
        <f t="shared" si="762"/>
        <v>0</v>
      </c>
      <c r="AU2880" s="13"/>
      <c r="AV2880" s="13">
        <f t="shared" si="763"/>
        <v>0</v>
      </c>
      <c r="AW2880" s="13"/>
      <c r="AX2880" s="13">
        <f t="shared" si="764"/>
        <v>0</v>
      </c>
      <c r="AY2880" s="13"/>
      <c r="AZ2880" s="13">
        <f t="shared" si="765"/>
        <v>0</v>
      </c>
      <c r="BA2880" s="13"/>
      <c r="BB2880" s="13">
        <f t="shared" si="766"/>
        <v>0</v>
      </c>
      <c r="BC2880" s="13"/>
      <c r="BD2880" s="13">
        <f t="shared" si="767"/>
        <v>0</v>
      </c>
      <c r="BE2880" s="13"/>
      <c r="BF2880" s="13">
        <f t="shared" si="768"/>
        <v>0</v>
      </c>
      <c r="BG2880" s="13"/>
      <c r="BH2880" s="13">
        <f t="shared" si="769"/>
        <v>341778.68331223913</v>
      </c>
      <c r="BI2880" s="13">
        <f t="shared" si="770"/>
        <v>341800</v>
      </c>
      <c r="BJ2880" s="13">
        <v>336800</v>
      </c>
    </row>
    <row r="2881" spans="1:62" x14ac:dyDescent="0.25">
      <c r="A2881" t="s">
        <v>3053</v>
      </c>
      <c r="B2881" s="13">
        <v>661</v>
      </c>
      <c r="C2881">
        <v>585491</v>
      </c>
      <c r="D2881">
        <v>1</v>
      </c>
      <c r="E2881">
        <v>0</v>
      </c>
      <c r="F2881">
        <v>0</v>
      </c>
      <c r="G2881">
        <v>0</v>
      </c>
      <c r="H2881">
        <v>0</v>
      </c>
      <c r="I2881" t="s">
        <v>90</v>
      </c>
      <c r="J2881">
        <v>585505</v>
      </c>
      <c r="K2881" t="s">
        <v>1933</v>
      </c>
      <c r="L2881">
        <v>585068</v>
      </c>
      <c r="M2881" t="s">
        <v>275</v>
      </c>
      <c r="N2881">
        <v>585068</v>
      </c>
      <c r="O2881" t="s">
        <v>275</v>
      </c>
      <c r="P2881">
        <v>585068</v>
      </c>
      <c r="Q2881" t="s">
        <v>275</v>
      </c>
      <c r="R2881" s="13">
        <v>153905.56613355826</v>
      </c>
      <c r="S2881" s="13"/>
      <c r="T2881" s="13"/>
      <c r="U2881" s="13"/>
      <c r="V2881" s="13">
        <f t="shared" si="754"/>
        <v>0</v>
      </c>
      <c r="W2881" s="13"/>
      <c r="X2881" s="13">
        <f t="shared" si="755"/>
        <v>0</v>
      </c>
      <c r="Y2881" s="13"/>
      <c r="Z2881" s="13">
        <f t="shared" si="756"/>
        <v>0</v>
      </c>
      <c r="AA2881" s="13"/>
      <c r="AB2881" s="13">
        <f t="shared" si="757"/>
        <v>0</v>
      </c>
      <c r="AC2881" s="13"/>
      <c r="AD2881" s="13"/>
      <c r="AE2881" s="13"/>
      <c r="AF2881" s="13"/>
      <c r="AG2881" s="13"/>
      <c r="AH2881" s="13"/>
      <c r="AI2881" s="13"/>
      <c r="AJ2881" s="13"/>
      <c r="AK2881" s="13">
        <f t="shared" si="758"/>
        <v>0</v>
      </c>
      <c r="AL2881" s="13"/>
      <c r="AM2881" s="13">
        <f t="shared" si="759"/>
        <v>0</v>
      </c>
      <c r="AN2881" s="13"/>
      <c r="AO2881" s="13">
        <v>0</v>
      </c>
      <c r="AP2881" s="13">
        <f t="shared" si="760"/>
        <v>0</v>
      </c>
      <c r="AQ2881" s="13"/>
      <c r="AR2881" s="13">
        <f t="shared" si="761"/>
        <v>0</v>
      </c>
      <c r="AS2881" s="13"/>
      <c r="AT2881" s="13">
        <f t="shared" si="762"/>
        <v>0</v>
      </c>
      <c r="AU2881" s="13"/>
      <c r="AV2881" s="13">
        <f t="shared" si="763"/>
        <v>0</v>
      </c>
      <c r="AW2881" s="13"/>
      <c r="AX2881" s="13">
        <f t="shared" si="764"/>
        <v>0</v>
      </c>
      <c r="AY2881" s="13"/>
      <c r="AZ2881" s="13">
        <f t="shared" si="765"/>
        <v>0</v>
      </c>
      <c r="BA2881" s="13"/>
      <c r="BB2881" s="13">
        <f t="shared" si="766"/>
        <v>0</v>
      </c>
      <c r="BC2881" s="13"/>
      <c r="BD2881" s="13">
        <f t="shared" si="767"/>
        <v>0</v>
      </c>
      <c r="BE2881" s="13"/>
      <c r="BF2881" s="13">
        <f t="shared" si="768"/>
        <v>0</v>
      </c>
      <c r="BG2881" s="13"/>
      <c r="BH2881" s="13">
        <f t="shared" si="769"/>
        <v>153905.56613355826</v>
      </c>
      <c r="BI2881" s="13">
        <f t="shared" si="770"/>
        <v>153900</v>
      </c>
      <c r="BJ2881" s="13">
        <v>152600</v>
      </c>
    </row>
    <row r="2882" spans="1:62" x14ac:dyDescent="0.25">
      <c r="A2882" t="s">
        <v>3054</v>
      </c>
      <c r="B2882" s="13">
        <v>504</v>
      </c>
      <c r="C2882">
        <v>546712</v>
      </c>
      <c r="D2882">
        <v>1</v>
      </c>
      <c r="E2882">
        <v>0</v>
      </c>
      <c r="F2882">
        <v>0</v>
      </c>
      <c r="G2882">
        <v>0</v>
      </c>
      <c r="H2882">
        <v>0</v>
      </c>
      <c r="I2882" t="s">
        <v>23</v>
      </c>
      <c r="J2882">
        <v>546461</v>
      </c>
      <c r="K2882" t="s">
        <v>1659</v>
      </c>
      <c r="L2882">
        <v>547336</v>
      </c>
      <c r="M2882" t="s">
        <v>981</v>
      </c>
      <c r="N2882">
        <v>547336</v>
      </c>
      <c r="O2882" t="s">
        <v>981</v>
      </c>
      <c r="P2882">
        <v>547336</v>
      </c>
      <c r="Q2882" t="s">
        <v>981</v>
      </c>
      <c r="R2882" s="13">
        <v>117763.92043003347</v>
      </c>
      <c r="S2882" s="13"/>
      <c r="T2882" s="13"/>
      <c r="U2882" s="13"/>
      <c r="V2882" s="13">
        <f t="shared" si="754"/>
        <v>0</v>
      </c>
      <c r="W2882" s="13"/>
      <c r="X2882" s="13">
        <f t="shared" si="755"/>
        <v>0</v>
      </c>
      <c r="Y2882" s="13"/>
      <c r="Z2882" s="13">
        <f t="shared" si="756"/>
        <v>0</v>
      </c>
      <c r="AA2882" s="13"/>
      <c r="AB2882" s="13">
        <f t="shared" si="757"/>
        <v>0</v>
      </c>
      <c r="AC2882" s="13"/>
      <c r="AD2882" s="13"/>
      <c r="AE2882" s="13"/>
      <c r="AF2882" s="13"/>
      <c r="AG2882" s="13"/>
      <c r="AH2882" s="13"/>
      <c r="AI2882" s="13"/>
      <c r="AJ2882" s="13"/>
      <c r="AK2882" s="13">
        <f t="shared" si="758"/>
        <v>0</v>
      </c>
      <c r="AL2882" s="13"/>
      <c r="AM2882" s="13">
        <f t="shared" si="759"/>
        <v>0</v>
      </c>
      <c r="AN2882" s="13"/>
      <c r="AO2882" s="13">
        <v>0</v>
      </c>
      <c r="AP2882" s="13">
        <f t="shared" si="760"/>
        <v>0</v>
      </c>
      <c r="AQ2882" s="13"/>
      <c r="AR2882" s="13">
        <f t="shared" si="761"/>
        <v>0</v>
      </c>
      <c r="AS2882" s="13"/>
      <c r="AT2882" s="13">
        <f t="shared" si="762"/>
        <v>0</v>
      </c>
      <c r="AU2882" s="13"/>
      <c r="AV2882" s="13">
        <f t="shared" si="763"/>
        <v>0</v>
      </c>
      <c r="AW2882" s="13"/>
      <c r="AX2882" s="13">
        <f t="shared" si="764"/>
        <v>0</v>
      </c>
      <c r="AY2882" s="13"/>
      <c r="AZ2882" s="13">
        <f t="shared" si="765"/>
        <v>0</v>
      </c>
      <c r="BA2882" s="13"/>
      <c r="BB2882" s="13">
        <f t="shared" si="766"/>
        <v>0</v>
      </c>
      <c r="BC2882" s="13"/>
      <c r="BD2882" s="13">
        <f t="shared" si="767"/>
        <v>0</v>
      </c>
      <c r="BE2882" s="13"/>
      <c r="BF2882" s="13">
        <f t="shared" si="768"/>
        <v>0</v>
      </c>
      <c r="BG2882" s="13"/>
      <c r="BH2882" s="13">
        <f t="shared" si="769"/>
        <v>117763.92043003347</v>
      </c>
      <c r="BI2882" s="13">
        <f t="shared" si="770"/>
        <v>117800</v>
      </c>
      <c r="BJ2882" s="13">
        <v>121000</v>
      </c>
    </row>
    <row r="2883" spans="1:62" x14ac:dyDescent="0.25">
      <c r="A2883" t="s">
        <v>3055</v>
      </c>
      <c r="B2883" s="13">
        <v>1203</v>
      </c>
      <c r="C2883">
        <v>503738</v>
      </c>
      <c r="D2883">
        <v>1</v>
      </c>
      <c r="E2883">
        <v>0</v>
      </c>
      <c r="F2883">
        <v>0</v>
      </c>
      <c r="G2883">
        <v>0</v>
      </c>
      <c r="H2883">
        <v>0</v>
      </c>
      <c r="I2883" t="s">
        <v>61</v>
      </c>
      <c r="J2883">
        <v>505650</v>
      </c>
      <c r="K2883" t="s">
        <v>1626</v>
      </c>
      <c r="L2883">
        <v>505650</v>
      </c>
      <c r="M2883" t="s">
        <v>1626</v>
      </c>
      <c r="N2883">
        <v>500496</v>
      </c>
      <c r="O2883" t="s">
        <v>94</v>
      </c>
      <c r="P2883">
        <v>500496</v>
      </c>
      <c r="Q2883" t="s">
        <v>94</v>
      </c>
      <c r="R2883" s="13">
        <v>277419.71364502289</v>
      </c>
      <c r="S2883" s="13"/>
      <c r="T2883" s="13"/>
      <c r="U2883" s="13"/>
      <c r="V2883" s="13">
        <f t="shared" si="754"/>
        <v>0</v>
      </c>
      <c r="W2883" s="13"/>
      <c r="X2883" s="13">
        <f t="shared" si="755"/>
        <v>0</v>
      </c>
      <c r="Y2883" s="13"/>
      <c r="Z2883" s="13">
        <f t="shared" si="756"/>
        <v>0</v>
      </c>
      <c r="AA2883" s="13"/>
      <c r="AB2883" s="13">
        <f t="shared" si="757"/>
        <v>0</v>
      </c>
      <c r="AC2883" s="13"/>
      <c r="AD2883" s="13"/>
      <c r="AE2883" s="13"/>
      <c r="AF2883" s="13"/>
      <c r="AG2883" s="13"/>
      <c r="AH2883" s="13"/>
      <c r="AI2883" s="13"/>
      <c r="AJ2883" s="13"/>
      <c r="AK2883" s="13">
        <f t="shared" si="758"/>
        <v>0</v>
      </c>
      <c r="AL2883" s="13"/>
      <c r="AM2883" s="13">
        <f t="shared" si="759"/>
        <v>0</v>
      </c>
      <c r="AN2883" s="13"/>
      <c r="AO2883" s="13">
        <v>0</v>
      </c>
      <c r="AP2883" s="13">
        <f t="shared" si="760"/>
        <v>0</v>
      </c>
      <c r="AQ2883" s="13"/>
      <c r="AR2883" s="13">
        <f t="shared" si="761"/>
        <v>0</v>
      </c>
      <c r="AS2883" s="13"/>
      <c r="AT2883" s="13">
        <f t="shared" si="762"/>
        <v>0</v>
      </c>
      <c r="AU2883" s="13"/>
      <c r="AV2883" s="13">
        <f t="shared" si="763"/>
        <v>0</v>
      </c>
      <c r="AW2883" s="13"/>
      <c r="AX2883" s="13">
        <f t="shared" si="764"/>
        <v>0</v>
      </c>
      <c r="AY2883" s="13"/>
      <c r="AZ2883" s="13">
        <f t="shared" si="765"/>
        <v>0</v>
      </c>
      <c r="BA2883" s="13"/>
      <c r="BB2883" s="13">
        <f t="shared" si="766"/>
        <v>0</v>
      </c>
      <c r="BC2883" s="13"/>
      <c r="BD2883" s="13">
        <f t="shared" si="767"/>
        <v>0</v>
      </c>
      <c r="BE2883" s="13"/>
      <c r="BF2883" s="13">
        <f t="shared" si="768"/>
        <v>0</v>
      </c>
      <c r="BG2883" s="13"/>
      <c r="BH2883" s="13">
        <f t="shared" si="769"/>
        <v>277419.71364502289</v>
      </c>
      <c r="BI2883" s="13">
        <f t="shared" si="770"/>
        <v>277400</v>
      </c>
      <c r="BJ2883" s="13">
        <v>277300</v>
      </c>
    </row>
    <row r="2884" spans="1:62" x14ac:dyDescent="0.25">
      <c r="A2884" t="s">
        <v>3056</v>
      </c>
      <c r="B2884" s="13">
        <v>493</v>
      </c>
      <c r="C2884">
        <v>532622</v>
      </c>
      <c r="D2884">
        <v>1</v>
      </c>
      <c r="E2884">
        <v>0</v>
      </c>
      <c r="F2884">
        <v>0</v>
      </c>
      <c r="G2884">
        <v>0</v>
      </c>
      <c r="H2884">
        <v>0</v>
      </c>
      <c r="I2884" t="s">
        <v>26</v>
      </c>
      <c r="J2884">
        <v>532584</v>
      </c>
      <c r="K2884" t="s">
        <v>2023</v>
      </c>
      <c r="L2884">
        <v>532053</v>
      </c>
      <c r="M2884" t="s">
        <v>257</v>
      </c>
      <c r="N2884">
        <v>532053</v>
      </c>
      <c r="O2884" t="s">
        <v>257</v>
      </c>
      <c r="P2884">
        <v>532053</v>
      </c>
      <c r="Q2884" t="s">
        <v>257</v>
      </c>
      <c r="R2884" s="13">
        <v>115224.38136301511</v>
      </c>
      <c r="S2884" s="13"/>
      <c r="T2884" s="13"/>
      <c r="U2884" s="13"/>
      <c r="V2884" s="13">
        <f t="shared" si="754"/>
        <v>0</v>
      </c>
      <c r="W2884" s="13"/>
      <c r="X2884" s="13">
        <f t="shared" si="755"/>
        <v>0</v>
      </c>
      <c r="Y2884" s="13"/>
      <c r="Z2884" s="13">
        <f t="shared" si="756"/>
        <v>0</v>
      </c>
      <c r="AA2884" s="13"/>
      <c r="AB2884" s="13">
        <f t="shared" si="757"/>
        <v>0</v>
      </c>
      <c r="AC2884" s="13"/>
      <c r="AD2884" s="13"/>
      <c r="AE2884" s="13"/>
      <c r="AF2884" s="13"/>
      <c r="AG2884" s="13"/>
      <c r="AH2884" s="13"/>
      <c r="AI2884" s="13"/>
      <c r="AJ2884" s="13"/>
      <c r="AK2884" s="13">
        <f t="shared" si="758"/>
        <v>0</v>
      </c>
      <c r="AL2884" s="13"/>
      <c r="AM2884" s="13">
        <f t="shared" si="759"/>
        <v>0</v>
      </c>
      <c r="AN2884" s="13"/>
      <c r="AO2884" s="13">
        <v>0</v>
      </c>
      <c r="AP2884" s="13">
        <f t="shared" si="760"/>
        <v>0</v>
      </c>
      <c r="AQ2884" s="13"/>
      <c r="AR2884" s="13">
        <f t="shared" si="761"/>
        <v>0</v>
      </c>
      <c r="AS2884" s="13"/>
      <c r="AT2884" s="13">
        <f t="shared" si="762"/>
        <v>0</v>
      </c>
      <c r="AU2884" s="13"/>
      <c r="AV2884" s="13">
        <f t="shared" si="763"/>
        <v>0</v>
      </c>
      <c r="AW2884" s="13"/>
      <c r="AX2884" s="13">
        <f t="shared" si="764"/>
        <v>0</v>
      </c>
      <c r="AY2884" s="13"/>
      <c r="AZ2884" s="13">
        <f t="shared" si="765"/>
        <v>0</v>
      </c>
      <c r="BA2884" s="13"/>
      <c r="BB2884" s="13">
        <f t="shared" si="766"/>
        <v>0</v>
      </c>
      <c r="BC2884" s="13"/>
      <c r="BD2884" s="13">
        <f t="shared" si="767"/>
        <v>0</v>
      </c>
      <c r="BE2884" s="13"/>
      <c r="BF2884" s="13">
        <f t="shared" si="768"/>
        <v>0</v>
      </c>
      <c r="BG2884" s="13"/>
      <c r="BH2884" s="13">
        <f t="shared" si="769"/>
        <v>115224.38136301511</v>
      </c>
      <c r="BI2884" s="13">
        <f t="shared" si="770"/>
        <v>115200</v>
      </c>
      <c r="BJ2884" s="13">
        <v>115700</v>
      </c>
    </row>
    <row r="2885" spans="1:62" x14ac:dyDescent="0.25">
      <c r="A2885" t="s">
        <v>3057</v>
      </c>
      <c r="B2885" s="13">
        <v>44</v>
      </c>
      <c r="C2885">
        <v>582026</v>
      </c>
      <c r="D2885">
        <v>1</v>
      </c>
      <c r="E2885">
        <v>0</v>
      </c>
      <c r="F2885">
        <v>0</v>
      </c>
      <c r="G2885">
        <v>0</v>
      </c>
      <c r="H2885">
        <v>0</v>
      </c>
      <c r="I2885" t="s">
        <v>30</v>
      </c>
      <c r="J2885">
        <v>581879</v>
      </c>
      <c r="K2885" t="s">
        <v>2759</v>
      </c>
      <c r="L2885">
        <v>581879</v>
      </c>
      <c r="M2885" t="s">
        <v>2759</v>
      </c>
      <c r="N2885">
        <v>581372</v>
      </c>
      <c r="O2885" t="s">
        <v>216</v>
      </c>
      <c r="P2885">
        <v>581372</v>
      </c>
      <c r="Q2885" t="s">
        <v>216</v>
      </c>
      <c r="R2885" s="13">
        <v>70488.701001315436</v>
      </c>
      <c r="S2885" s="13"/>
      <c r="T2885" s="13"/>
      <c r="U2885" s="13"/>
      <c r="V2885" s="13">
        <f t="shared" ref="V2885:V2948" si="771">U2885*741</f>
        <v>0</v>
      </c>
      <c r="W2885" s="13"/>
      <c r="X2885" s="13">
        <f t="shared" ref="X2885:X2948" si="772">W2885*2964</f>
        <v>0</v>
      </c>
      <c r="Y2885" s="13"/>
      <c r="Z2885" s="13">
        <f t="shared" ref="Z2885:Z2948" si="773">Y2885*988</f>
        <v>0</v>
      </c>
      <c r="AA2885" s="13"/>
      <c r="AB2885" s="13">
        <f t="shared" ref="AB2885:AB2948" si="774">AA2885*247</f>
        <v>0</v>
      </c>
      <c r="AC2885" s="13"/>
      <c r="AD2885" s="13"/>
      <c r="AE2885" s="13"/>
      <c r="AF2885" s="13"/>
      <c r="AG2885" s="13"/>
      <c r="AH2885" s="13"/>
      <c r="AI2885" s="13"/>
      <c r="AJ2885" s="13"/>
      <c r="AK2885" s="13">
        <f t="shared" ref="AK2885:AK2948" si="775">AJ2885*139</f>
        <v>0</v>
      </c>
      <c r="AL2885" s="13"/>
      <c r="AM2885" s="13">
        <f t="shared" ref="AM2885:AM2948" si="776">AL2885*35</f>
        <v>0</v>
      </c>
      <c r="AN2885" s="13"/>
      <c r="AO2885" s="13">
        <v>0</v>
      </c>
      <c r="AP2885" s="13">
        <f t="shared" ref="AP2885:AP2948" si="777">AO2885*30500</f>
        <v>0</v>
      </c>
      <c r="AQ2885" s="13"/>
      <c r="AR2885" s="13">
        <f t="shared" ref="AR2885:AR2948" si="778">AQ2885*2706</f>
        <v>0</v>
      </c>
      <c r="AS2885" s="13"/>
      <c r="AT2885" s="13">
        <f t="shared" ref="AT2885:AT2948" si="779">AS2885*139</f>
        <v>0</v>
      </c>
      <c r="AU2885" s="13"/>
      <c r="AV2885" s="13">
        <f t="shared" ref="AV2885:AV2948" si="780">AU2885*338</f>
        <v>0</v>
      </c>
      <c r="AW2885" s="13"/>
      <c r="AX2885" s="13">
        <f t="shared" ref="AX2885:AX2948" si="781">AW2885*108</f>
        <v>0</v>
      </c>
      <c r="AY2885" s="13"/>
      <c r="AZ2885" s="13">
        <f t="shared" ref="AZ2885:AZ2948" si="782">AY2885*81</f>
        <v>0</v>
      </c>
      <c r="BA2885" s="13"/>
      <c r="BB2885" s="13">
        <f t="shared" ref="BB2885:BB2948" si="783">BA2885*325</f>
        <v>0</v>
      </c>
      <c r="BC2885" s="13"/>
      <c r="BD2885" s="13">
        <f t="shared" ref="BD2885:BD2948" si="784">BC2885*406</f>
        <v>0</v>
      </c>
      <c r="BE2885" s="13"/>
      <c r="BF2885" s="13">
        <f t="shared" ref="BF2885:BF2948" si="785">BE2885*217</f>
        <v>0</v>
      </c>
      <c r="BG2885" s="13"/>
      <c r="BH2885" s="13">
        <f t="shared" ref="BH2885:BH2948" si="786">R2885+T2885+V2885+X2885+Z2885+AB2885+AD2885+AF2885+AH2885+AI2885+AK2885+AM2885+AN2885+AP2885+AR2885+AT2885+AV2885+AX2885+AZ2885+BB2885+BD2885+BF2885+BG2885</f>
        <v>70488.701001315436</v>
      </c>
      <c r="BI2885" s="13">
        <f t="shared" ref="BI2885:BI2948" si="787">ROUND(BH2885/100,0)*100</f>
        <v>70500</v>
      </c>
      <c r="BJ2885" s="13">
        <v>70800</v>
      </c>
    </row>
    <row r="2886" spans="1:62" x14ac:dyDescent="0.25">
      <c r="A2886" t="s">
        <v>3057</v>
      </c>
      <c r="B2886" s="13">
        <v>325</v>
      </c>
      <c r="C2886">
        <v>578363</v>
      </c>
      <c r="D2886">
        <v>1</v>
      </c>
      <c r="E2886">
        <v>0</v>
      </c>
      <c r="F2886">
        <v>0</v>
      </c>
      <c r="G2886">
        <v>0</v>
      </c>
      <c r="H2886">
        <v>0</v>
      </c>
      <c r="I2886" t="s">
        <v>41</v>
      </c>
      <c r="J2886">
        <v>578347</v>
      </c>
      <c r="K2886" t="s">
        <v>284</v>
      </c>
      <c r="L2886">
        <v>578347</v>
      </c>
      <c r="M2886" t="s">
        <v>284</v>
      </c>
      <c r="N2886">
        <v>578347</v>
      </c>
      <c r="O2886" t="s">
        <v>284</v>
      </c>
      <c r="P2886">
        <v>578347</v>
      </c>
      <c r="Q2886" t="s">
        <v>284</v>
      </c>
      <c r="R2886" s="13">
        <v>76304.055472251028</v>
      </c>
      <c r="S2886" s="13"/>
      <c r="T2886" s="13"/>
      <c r="U2886" s="13"/>
      <c r="V2886" s="13">
        <f t="shared" si="771"/>
        <v>0</v>
      </c>
      <c r="W2886" s="13"/>
      <c r="X2886" s="13">
        <f t="shared" si="772"/>
        <v>0</v>
      </c>
      <c r="Y2886" s="13"/>
      <c r="Z2886" s="13">
        <f t="shared" si="773"/>
        <v>0</v>
      </c>
      <c r="AA2886" s="13"/>
      <c r="AB2886" s="13">
        <f t="shared" si="774"/>
        <v>0</v>
      </c>
      <c r="AC2886" s="13"/>
      <c r="AD2886" s="13"/>
      <c r="AE2886" s="13"/>
      <c r="AF2886" s="13"/>
      <c r="AG2886" s="13"/>
      <c r="AH2886" s="13"/>
      <c r="AI2886" s="13"/>
      <c r="AJ2886" s="13"/>
      <c r="AK2886" s="13">
        <f t="shared" si="775"/>
        <v>0</v>
      </c>
      <c r="AL2886" s="13"/>
      <c r="AM2886" s="13">
        <f t="shared" si="776"/>
        <v>0</v>
      </c>
      <c r="AN2886" s="13"/>
      <c r="AO2886" s="13">
        <v>0</v>
      </c>
      <c r="AP2886" s="13">
        <f t="shared" si="777"/>
        <v>0</v>
      </c>
      <c r="AQ2886" s="13"/>
      <c r="AR2886" s="13">
        <f t="shared" si="778"/>
        <v>0</v>
      </c>
      <c r="AS2886" s="13"/>
      <c r="AT2886" s="13">
        <f t="shared" si="779"/>
        <v>0</v>
      </c>
      <c r="AU2886" s="13"/>
      <c r="AV2886" s="13">
        <f t="shared" si="780"/>
        <v>0</v>
      </c>
      <c r="AW2886" s="13"/>
      <c r="AX2886" s="13">
        <f t="shared" si="781"/>
        <v>0</v>
      </c>
      <c r="AY2886" s="13"/>
      <c r="AZ2886" s="13">
        <f t="shared" si="782"/>
        <v>0</v>
      </c>
      <c r="BA2886" s="13"/>
      <c r="BB2886" s="13">
        <f t="shared" si="783"/>
        <v>0</v>
      </c>
      <c r="BC2886" s="13"/>
      <c r="BD2886" s="13">
        <f t="shared" si="784"/>
        <v>0</v>
      </c>
      <c r="BE2886" s="13"/>
      <c r="BF2886" s="13">
        <f t="shared" si="785"/>
        <v>0</v>
      </c>
      <c r="BG2886" s="13"/>
      <c r="BH2886" s="13">
        <f t="shared" si="786"/>
        <v>76304.055472251028</v>
      </c>
      <c r="BI2886" s="13">
        <f t="shared" si="787"/>
        <v>76300</v>
      </c>
      <c r="BJ2886" s="13">
        <v>75400</v>
      </c>
    </row>
    <row r="2887" spans="1:62" x14ac:dyDescent="0.25">
      <c r="A2887" t="s">
        <v>3058</v>
      </c>
      <c r="B2887" s="13">
        <v>293</v>
      </c>
      <c r="C2887">
        <v>544469</v>
      </c>
      <c r="D2887">
        <v>1</v>
      </c>
      <c r="E2887">
        <v>0</v>
      </c>
      <c r="F2887">
        <v>0</v>
      </c>
      <c r="G2887">
        <v>0</v>
      </c>
      <c r="H2887">
        <v>0</v>
      </c>
      <c r="I2887" t="s">
        <v>90</v>
      </c>
      <c r="J2887">
        <v>541630</v>
      </c>
      <c r="K2887" t="s">
        <v>702</v>
      </c>
      <c r="L2887">
        <v>541630</v>
      </c>
      <c r="M2887" t="s">
        <v>702</v>
      </c>
      <c r="N2887">
        <v>541630</v>
      </c>
      <c r="O2887" t="s">
        <v>702</v>
      </c>
      <c r="P2887">
        <v>541630</v>
      </c>
      <c r="Q2887" t="s">
        <v>702</v>
      </c>
      <c r="R2887" s="13">
        <v>70488.701001315436</v>
      </c>
      <c r="S2887" s="13"/>
      <c r="T2887" s="13"/>
      <c r="U2887" s="13"/>
      <c r="V2887" s="13">
        <f t="shared" si="771"/>
        <v>0</v>
      </c>
      <c r="W2887" s="13"/>
      <c r="X2887" s="13">
        <f t="shared" si="772"/>
        <v>0</v>
      </c>
      <c r="Y2887" s="13"/>
      <c r="Z2887" s="13">
        <f t="shared" si="773"/>
        <v>0</v>
      </c>
      <c r="AA2887" s="13"/>
      <c r="AB2887" s="13">
        <f t="shared" si="774"/>
        <v>0</v>
      </c>
      <c r="AC2887" s="13"/>
      <c r="AD2887" s="13"/>
      <c r="AE2887" s="13"/>
      <c r="AF2887" s="13"/>
      <c r="AG2887" s="13"/>
      <c r="AH2887" s="13"/>
      <c r="AI2887" s="13"/>
      <c r="AJ2887" s="13"/>
      <c r="AK2887" s="13">
        <f t="shared" si="775"/>
        <v>0</v>
      </c>
      <c r="AL2887" s="13"/>
      <c r="AM2887" s="13">
        <f t="shared" si="776"/>
        <v>0</v>
      </c>
      <c r="AN2887" s="13"/>
      <c r="AO2887" s="13">
        <v>0</v>
      </c>
      <c r="AP2887" s="13">
        <f t="shared" si="777"/>
        <v>0</v>
      </c>
      <c r="AQ2887" s="13"/>
      <c r="AR2887" s="13">
        <f t="shared" si="778"/>
        <v>0</v>
      </c>
      <c r="AS2887" s="13"/>
      <c r="AT2887" s="13">
        <f t="shared" si="779"/>
        <v>0</v>
      </c>
      <c r="AU2887" s="13"/>
      <c r="AV2887" s="13">
        <f t="shared" si="780"/>
        <v>0</v>
      </c>
      <c r="AW2887" s="13"/>
      <c r="AX2887" s="13">
        <f t="shared" si="781"/>
        <v>0</v>
      </c>
      <c r="AY2887" s="13"/>
      <c r="AZ2887" s="13">
        <f t="shared" si="782"/>
        <v>0</v>
      </c>
      <c r="BA2887" s="13"/>
      <c r="BB2887" s="13">
        <f t="shared" si="783"/>
        <v>0</v>
      </c>
      <c r="BC2887" s="13"/>
      <c r="BD2887" s="13">
        <f t="shared" si="784"/>
        <v>0</v>
      </c>
      <c r="BE2887" s="13"/>
      <c r="BF2887" s="13">
        <f t="shared" si="785"/>
        <v>0</v>
      </c>
      <c r="BG2887" s="13"/>
      <c r="BH2887" s="13">
        <f t="shared" si="786"/>
        <v>70488.701001315436</v>
      </c>
      <c r="BI2887" s="13">
        <f t="shared" si="787"/>
        <v>70500</v>
      </c>
      <c r="BJ2887" s="13">
        <v>70800</v>
      </c>
    </row>
    <row r="2888" spans="1:62" x14ac:dyDescent="0.25">
      <c r="A2888" t="s">
        <v>3059</v>
      </c>
      <c r="B2888" s="13">
        <v>1054</v>
      </c>
      <c r="C2888">
        <v>540714</v>
      </c>
      <c r="D2888">
        <v>1</v>
      </c>
      <c r="E2888">
        <v>0</v>
      </c>
      <c r="F2888">
        <v>0</v>
      </c>
      <c r="G2888">
        <v>0</v>
      </c>
      <c r="H2888">
        <v>0</v>
      </c>
      <c r="I2888" t="s">
        <v>26</v>
      </c>
      <c r="J2888">
        <v>540889</v>
      </c>
      <c r="K2888" t="s">
        <v>3060</v>
      </c>
      <c r="L2888">
        <v>540901</v>
      </c>
      <c r="M2888" t="s">
        <v>1201</v>
      </c>
      <c r="N2888">
        <v>540111</v>
      </c>
      <c r="O2888" t="s">
        <v>591</v>
      </c>
      <c r="P2888">
        <v>540111</v>
      </c>
      <c r="Q2888" t="s">
        <v>591</v>
      </c>
      <c r="R2888" s="13">
        <v>243636.50652230647</v>
      </c>
      <c r="S2888" s="13"/>
      <c r="T2888" s="13"/>
      <c r="U2888" s="13"/>
      <c r="V2888" s="13">
        <f t="shared" si="771"/>
        <v>0</v>
      </c>
      <c r="W2888" s="13"/>
      <c r="X2888" s="13">
        <f t="shared" si="772"/>
        <v>0</v>
      </c>
      <c r="Y2888" s="13"/>
      <c r="Z2888" s="13">
        <f t="shared" si="773"/>
        <v>0</v>
      </c>
      <c r="AA2888" s="13"/>
      <c r="AB2888" s="13">
        <f t="shared" si="774"/>
        <v>0</v>
      </c>
      <c r="AC2888" s="13"/>
      <c r="AD2888" s="13"/>
      <c r="AE2888" s="13"/>
      <c r="AF2888" s="13"/>
      <c r="AG2888" s="13"/>
      <c r="AH2888" s="13"/>
      <c r="AI2888" s="13"/>
      <c r="AJ2888" s="13"/>
      <c r="AK2888" s="13">
        <f t="shared" si="775"/>
        <v>0</v>
      </c>
      <c r="AL2888" s="13"/>
      <c r="AM2888" s="13">
        <f t="shared" si="776"/>
        <v>0</v>
      </c>
      <c r="AN2888" s="13"/>
      <c r="AO2888" s="13">
        <v>0</v>
      </c>
      <c r="AP2888" s="13">
        <f t="shared" si="777"/>
        <v>0</v>
      </c>
      <c r="AQ2888" s="13"/>
      <c r="AR2888" s="13">
        <f t="shared" si="778"/>
        <v>0</v>
      </c>
      <c r="AS2888" s="13"/>
      <c r="AT2888" s="13">
        <f t="shared" si="779"/>
        <v>0</v>
      </c>
      <c r="AU2888" s="13"/>
      <c r="AV2888" s="13">
        <f t="shared" si="780"/>
        <v>0</v>
      </c>
      <c r="AW2888" s="13"/>
      <c r="AX2888" s="13">
        <f t="shared" si="781"/>
        <v>0</v>
      </c>
      <c r="AY2888" s="13"/>
      <c r="AZ2888" s="13">
        <f t="shared" si="782"/>
        <v>0</v>
      </c>
      <c r="BA2888" s="13"/>
      <c r="BB2888" s="13">
        <f t="shared" si="783"/>
        <v>0</v>
      </c>
      <c r="BC2888" s="13"/>
      <c r="BD2888" s="13">
        <f t="shared" si="784"/>
        <v>0</v>
      </c>
      <c r="BE2888" s="13"/>
      <c r="BF2888" s="13">
        <f t="shared" si="785"/>
        <v>0</v>
      </c>
      <c r="BG2888" s="13"/>
      <c r="BH2888" s="13">
        <f t="shared" si="786"/>
        <v>243636.50652230647</v>
      </c>
      <c r="BI2888" s="13">
        <f t="shared" si="787"/>
        <v>243600</v>
      </c>
      <c r="BJ2888" s="13">
        <v>241800</v>
      </c>
    </row>
    <row r="2889" spans="1:62" x14ac:dyDescent="0.25">
      <c r="A2889" t="s">
        <v>3061</v>
      </c>
      <c r="B2889" s="13">
        <v>158</v>
      </c>
      <c r="C2889">
        <v>582034</v>
      </c>
      <c r="D2889">
        <v>1</v>
      </c>
      <c r="E2889">
        <v>0</v>
      </c>
      <c r="F2889">
        <v>0</v>
      </c>
      <c r="G2889">
        <v>0</v>
      </c>
      <c r="H2889">
        <v>0</v>
      </c>
      <c r="I2889" t="s">
        <v>30</v>
      </c>
      <c r="J2889">
        <v>581496</v>
      </c>
      <c r="K2889" t="s">
        <v>645</v>
      </c>
      <c r="L2889">
        <v>581496</v>
      </c>
      <c r="M2889" t="s">
        <v>645</v>
      </c>
      <c r="N2889">
        <v>581283</v>
      </c>
      <c r="O2889" t="s">
        <v>29</v>
      </c>
      <c r="P2889">
        <v>581283</v>
      </c>
      <c r="Q2889" t="s">
        <v>29</v>
      </c>
      <c r="R2889" s="13">
        <v>70488.701001315436</v>
      </c>
      <c r="S2889" s="13"/>
      <c r="T2889" s="13"/>
      <c r="U2889" s="13"/>
      <c r="V2889" s="13">
        <f t="shared" si="771"/>
        <v>0</v>
      </c>
      <c r="W2889" s="13"/>
      <c r="X2889" s="13">
        <f t="shared" si="772"/>
        <v>0</v>
      </c>
      <c r="Y2889" s="13"/>
      <c r="Z2889" s="13">
        <f t="shared" si="773"/>
        <v>0</v>
      </c>
      <c r="AA2889" s="13"/>
      <c r="AB2889" s="13">
        <f t="shared" si="774"/>
        <v>0</v>
      </c>
      <c r="AC2889" s="13"/>
      <c r="AD2889" s="13"/>
      <c r="AE2889" s="13"/>
      <c r="AF2889" s="13"/>
      <c r="AG2889" s="13"/>
      <c r="AH2889" s="13"/>
      <c r="AI2889" s="13"/>
      <c r="AJ2889" s="13"/>
      <c r="AK2889" s="13">
        <f t="shared" si="775"/>
        <v>0</v>
      </c>
      <c r="AL2889" s="13"/>
      <c r="AM2889" s="13">
        <f t="shared" si="776"/>
        <v>0</v>
      </c>
      <c r="AN2889" s="13"/>
      <c r="AO2889" s="13">
        <v>0</v>
      </c>
      <c r="AP2889" s="13">
        <f t="shared" si="777"/>
        <v>0</v>
      </c>
      <c r="AQ2889" s="13"/>
      <c r="AR2889" s="13">
        <f t="shared" si="778"/>
        <v>0</v>
      </c>
      <c r="AS2889" s="13"/>
      <c r="AT2889" s="13">
        <f t="shared" si="779"/>
        <v>0</v>
      </c>
      <c r="AU2889" s="13"/>
      <c r="AV2889" s="13">
        <f t="shared" si="780"/>
        <v>0</v>
      </c>
      <c r="AW2889" s="13"/>
      <c r="AX2889" s="13">
        <f t="shared" si="781"/>
        <v>0</v>
      </c>
      <c r="AY2889" s="13"/>
      <c r="AZ2889" s="13">
        <f t="shared" si="782"/>
        <v>0</v>
      </c>
      <c r="BA2889" s="13"/>
      <c r="BB2889" s="13">
        <f t="shared" si="783"/>
        <v>0</v>
      </c>
      <c r="BC2889" s="13"/>
      <c r="BD2889" s="13">
        <f t="shared" si="784"/>
        <v>0</v>
      </c>
      <c r="BE2889" s="13"/>
      <c r="BF2889" s="13">
        <f t="shared" si="785"/>
        <v>0</v>
      </c>
      <c r="BG2889" s="13"/>
      <c r="BH2889" s="13">
        <f t="shared" si="786"/>
        <v>70488.701001315436</v>
      </c>
      <c r="BI2889" s="13">
        <f t="shared" si="787"/>
        <v>70500</v>
      </c>
      <c r="BJ2889" s="13">
        <v>70800</v>
      </c>
    </row>
    <row r="2890" spans="1:62" x14ac:dyDescent="0.25">
      <c r="A2890" t="s">
        <v>3062</v>
      </c>
      <c r="B2890" s="13">
        <v>269</v>
      </c>
      <c r="C2890">
        <v>596086</v>
      </c>
      <c r="D2890">
        <v>1</v>
      </c>
      <c r="E2890">
        <v>0</v>
      </c>
      <c r="F2890">
        <v>0</v>
      </c>
      <c r="G2890">
        <v>0</v>
      </c>
      <c r="H2890">
        <v>0</v>
      </c>
      <c r="I2890" t="s">
        <v>75</v>
      </c>
      <c r="J2890">
        <v>595209</v>
      </c>
      <c r="K2890" t="s">
        <v>132</v>
      </c>
      <c r="L2890">
        <v>595209</v>
      </c>
      <c r="M2890" t="s">
        <v>132</v>
      </c>
      <c r="N2890">
        <v>595209</v>
      </c>
      <c r="O2890" t="s">
        <v>132</v>
      </c>
      <c r="P2890">
        <v>595209</v>
      </c>
      <c r="Q2890" t="s">
        <v>132</v>
      </c>
      <c r="R2890" s="13">
        <v>70488.701001315436</v>
      </c>
      <c r="S2890" s="13"/>
      <c r="T2890" s="13"/>
      <c r="U2890" s="13"/>
      <c r="V2890" s="13">
        <f t="shared" si="771"/>
        <v>0</v>
      </c>
      <c r="W2890" s="13"/>
      <c r="X2890" s="13">
        <f t="shared" si="772"/>
        <v>0</v>
      </c>
      <c r="Y2890" s="13"/>
      <c r="Z2890" s="13">
        <f t="shared" si="773"/>
        <v>0</v>
      </c>
      <c r="AA2890" s="13"/>
      <c r="AB2890" s="13">
        <f t="shared" si="774"/>
        <v>0</v>
      </c>
      <c r="AC2890" s="13"/>
      <c r="AD2890" s="13"/>
      <c r="AE2890" s="13"/>
      <c r="AF2890" s="13"/>
      <c r="AG2890" s="13"/>
      <c r="AH2890" s="13"/>
      <c r="AI2890" s="13"/>
      <c r="AJ2890" s="13"/>
      <c r="AK2890" s="13">
        <f t="shared" si="775"/>
        <v>0</v>
      </c>
      <c r="AL2890" s="13"/>
      <c r="AM2890" s="13">
        <f t="shared" si="776"/>
        <v>0</v>
      </c>
      <c r="AN2890" s="13"/>
      <c r="AO2890" s="13">
        <v>0</v>
      </c>
      <c r="AP2890" s="13">
        <f t="shared" si="777"/>
        <v>0</v>
      </c>
      <c r="AQ2890" s="13"/>
      <c r="AR2890" s="13">
        <f t="shared" si="778"/>
        <v>0</v>
      </c>
      <c r="AS2890" s="13"/>
      <c r="AT2890" s="13">
        <f t="shared" si="779"/>
        <v>0</v>
      </c>
      <c r="AU2890" s="13"/>
      <c r="AV2890" s="13">
        <f t="shared" si="780"/>
        <v>0</v>
      </c>
      <c r="AW2890" s="13"/>
      <c r="AX2890" s="13">
        <f t="shared" si="781"/>
        <v>0</v>
      </c>
      <c r="AY2890" s="13"/>
      <c r="AZ2890" s="13">
        <f t="shared" si="782"/>
        <v>0</v>
      </c>
      <c r="BA2890" s="13"/>
      <c r="BB2890" s="13">
        <f t="shared" si="783"/>
        <v>0</v>
      </c>
      <c r="BC2890" s="13"/>
      <c r="BD2890" s="13">
        <f t="shared" si="784"/>
        <v>0</v>
      </c>
      <c r="BE2890" s="13"/>
      <c r="BF2890" s="13">
        <f t="shared" si="785"/>
        <v>0</v>
      </c>
      <c r="BG2890" s="13"/>
      <c r="BH2890" s="13">
        <f t="shared" si="786"/>
        <v>70488.701001315436</v>
      </c>
      <c r="BI2890" s="13">
        <f t="shared" si="787"/>
        <v>70500</v>
      </c>
      <c r="BJ2890" s="13">
        <v>70800</v>
      </c>
    </row>
    <row r="2891" spans="1:62" x14ac:dyDescent="0.25">
      <c r="A2891" t="s">
        <v>3063</v>
      </c>
      <c r="B2891" s="13">
        <v>519</v>
      </c>
      <c r="C2891">
        <v>540331</v>
      </c>
      <c r="D2891">
        <v>1</v>
      </c>
      <c r="E2891">
        <v>0</v>
      </c>
      <c r="F2891">
        <v>0</v>
      </c>
      <c r="G2891">
        <v>0</v>
      </c>
      <c r="H2891">
        <v>0</v>
      </c>
      <c r="I2891" t="s">
        <v>61</v>
      </c>
      <c r="J2891">
        <v>535532</v>
      </c>
      <c r="K2891" t="s">
        <v>705</v>
      </c>
      <c r="L2891">
        <v>535532</v>
      </c>
      <c r="M2891" t="s">
        <v>705</v>
      </c>
      <c r="N2891">
        <v>535532</v>
      </c>
      <c r="O2891" t="s">
        <v>705</v>
      </c>
      <c r="P2891">
        <v>523704</v>
      </c>
      <c r="Q2891" t="s">
        <v>474</v>
      </c>
      <c r="R2891" s="13">
        <v>121225.31049228189</v>
      </c>
      <c r="S2891" s="13"/>
      <c r="T2891" s="13"/>
      <c r="U2891" s="13"/>
      <c r="V2891" s="13">
        <f t="shared" si="771"/>
        <v>0</v>
      </c>
      <c r="W2891" s="13"/>
      <c r="X2891" s="13">
        <f t="shared" si="772"/>
        <v>0</v>
      </c>
      <c r="Y2891" s="13"/>
      <c r="Z2891" s="13">
        <f t="shared" si="773"/>
        <v>0</v>
      </c>
      <c r="AA2891" s="13"/>
      <c r="AB2891" s="13">
        <f t="shared" si="774"/>
        <v>0</v>
      </c>
      <c r="AC2891" s="13"/>
      <c r="AD2891" s="13"/>
      <c r="AE2891" s="13"/>
      <c r="AF2891" s="13"/>
      <c r="AG2891" s="13"/>
      <c r="AH2891" s="13"/>
      <c r="AI2891" s="13"/>
      <c r="AJ2891" s="13"/>
      <c r="AK2891" s="13">
        <f t="shared" si="775"/>
        <v>0</v>
      </c>
      <c r="AL2891" s="13"/>
      <c r="AM2891" s="13">
        <f t="shared" si="776"/>
        <v>0</v>
      </c>
      <c r="AN2891" s="13"/>
      <c r="AO2891" s="13">
        <v>0</v>
      </c>
      <c r="AP2891" s="13">
        <f t="shared" si="777"/>
        <v>0</v>
      </c>
      <c r="AQ2891" s="13"/>
      <c r="AR2891" s="13">
        <f t="shared" si="778"/>
        <v>0</v>
      </c>
      <c r="AS2891" s="13"/>
      <c r="AT2891" s="13">
        <f t="shared" si="779"/>
        <v>0</v>
      </c>
      <c r="AU2891" s="13"/>
      <c r="AV2891" s="13">
        <f t="shared" si="780"/>
        <v>0</v>
      </c>
      <c r="AW2891" s="13"/>
      <c r="AX2891" s="13">
        <f t="shared" si="781"/>
        <v>0</v>
      </c>
      <c r="AY2891" s="13"/>
      <c r="AZ2891" s="13">
        <f t="shared" si="782"/>
        <v>0</v>
      </c>
      <c r="BA2891" s="13"/>
      <c r="BB2891" s="13">
        <f t="shared" si="783"/>
        <v>0</v>
      </c>
      <c r="BC2891" s="13"/>
      <c r="BD2891" s="13">
        <f t="shared" si="784"/>
        <v>0</v>
      </c>
      <c r="BE2891" s="13"/>
      <c r="BF2891" s="13">
        <f t="shared" si="785"/>
        <v>0</v>
      </c>
      <c r="BG2891" s="13"/>
      <c r="BH2891" s="13">
        <f t="shared" si="786"/>
        <v>121225.31049228189</v>
      </c>
      <c r="BI2891" s="13">
        <f t="shared" si="787"/>
        <v>121200</v>
      </c>
      <c r="BJ2891" s="13">
        <v>123300</v>
      </c>
    </row>
    <row r="2892" spans="1:62" x14ac:dyDescent="0.25">
      <c r="A2892" t="s">
        <v>3064</v>
      </c>
      <c r="B2892" s="13">
        <v>644</v>
      </c>
      <c r="C2892">
        <v>597601</v>
      </c>
      <c r="D2892">
        <v>1</v>
      </c>
      <c r="E2892">
        <v>0</v>
      </c>
      <c r="F2892">
        <v>0</v>
      </c>
      <c r="G2892">
        <v>0</v>
      </c>
      <c r="H2892">
        <v>0</v>
      </c>
      <c r="I2892" t="s">
        <v>38</v>
      </c>
      <c r="J2892">
        <v>597783</v>
      </c>
      <c r="K2892" t="s">
        <v>839</v>
      </c>
      <c r="L2892">
        <v>597783</v>
      </c>
      <c r="M2892" t="s">
        <v>839</v>
      </c>
      <c r="N2892">
        <v>597783</v>
      </c>
      <c r="O2892" t="s">
        <v>839</v>
      </c>
      <c r="P2892">
        <v>597783</v>
      </c>
      <c r="Q2892" t="s">
        <v>839</v>
      </c>
      <c r="R2892" s="13">
        <v>150001.13569041796</v>
      </c>
      <c r="S2892" s="13"/>
      <c r="T2892" s="13"/>
      <c r="U2892" s="13"/>
      <c r="V2892" s="13">
        <f t="shared" si="771"/>
        <v>0</v>
      </c>
      <c r="W2892" s="13"/>
      <c r="X2892" s="13">
        <f t="shared" si="772"/>
        <v>0</v>
      </c>
      <c r="Y2892" s="13"/>
      <c r="Z2892" s="13">
        <f t="shared" si="773"/>
        <v>0</v>
      </c>
      <c r="AA2892" s="13"/>
      <c r="AB2892" s="13">
        <f t="shared" si="774"/>
        <v>0</v>
      </c>
      <c r="AC2892" s="13"/>
      <c r="AD2892" s="13"/>
      <c r="AE2892" s="13"/>
      <c r="AF2892" s="13"/>
      <c r="AG2892" s="13"/>
      <c r="AH2892" s="13"/>
      <c r="AI2892" s="13"/>
      <c r="AJ2892" s="13"/>
      <c r="AK2892" s="13">
        <f t="shared" si="775"/>
        <v>0</v>
      </c>
      <c r="AL2892" s="13"/>
      <c r="AM2892" s="13">
        <f t="shared" si="776"/>
        <v>0</v>
      </c>
      <c r="AN2892" s="13"/>
      <c r="AO2892" s="13">
        <v>0</v>
      </c>
      <c r="AP2892" s="13">
        <f t="shared" si="777"/>
        <v>0</v>
      </c>
      <c r="AQ2892" s="13"/>
      <c r="AR2892" s="13">
        <f t="shared" si="778"/>
        <v>0</v>
      </c>
      <c r="AS2892" s="13"/>
      <c r="AT2892" s="13">
        <f t="shared" si="779"/>
        <v>0</v>
      </c>
      <c r="AU2892" s="13"/>
      <c r="AV2892" s="13">
        <f t="shared" si="780"/>
        <v>0</v>
      </c>
      <c r="AW2892" s="13"/>
      <c r="AX2892" s="13">
        <f t="shared" si="781"/>
        <v>0</v>
      </c>
      <c r="AY2892" s="13"/>
      <c r="AZ2892" s="13">
        <f t="shared" si="782"/>
        <v>0</v>
      </c>
      <c r="BA2892" s="13"/>
      <c r="BB2892" s="13">
        <f t="shared" si="783"/>
        <v>0</v>
      </c>
      <c r="BC2892" s="13"/>
      <c r="BD2892" s="13">
        <f t="shared" si="784"/>
        <v>0</v>
      </c>
      <c r="BE2892" s="13"/>
      <c r="BF2892" s="13">
        <f t="shared" si="785"/>
        <v>0</v>
      </c>
      <c r="BG2892" s="13"/>
      <c r="BH2892" s="13">
        <f t="shared" si="786"/>
        <v>150001.13569041796</v>
      </c>
      <c r="BI2892" s="13">
        <f t="shared" si="787"/>
        <v>150000</v>
      </c>
      <c r="BJ2892" s="13">
        <v>148700</v>
      </c>
    </row>
    <row r="2893" spans="1:62" x14ac:dyDescent="0.25">
      <c r="A2893" t="s">
        <v>3065</v>
      </c>
      <c r="B2893" s="13">
        <v>213</v>
      </c>
      <c r="C2893">
        <v>582042</v>
      </c>
      <c r="D2893">
        <v>1</v>
      </c>
      <c r="E2893">
        <v>0</v>
      </c>
      <c r="F2893">
        <v>0</v>
      </c>
      <c r="G2893">
        <v>0</v>
      </c>
      <c r="H2893">
        <v>0</v>
      </c>
      <c r="I2893" t="s">
        <v>30</v>
      </c>
      <c r="J2893">
        <v>582646</v>
      </c>
      <c r="K2893" t="s">
        <v>595</v>
      </c>
      <c r="L2893">
        <v>582646</v>
      </c>
      <c r="M2893" t="s">
        <v>595</v>
      </c>
      <c r="N2893">
        <v>582646</v>
      </c>
      <c r="O2893" t="s">
        <v>595</v>
      </c>
      <c r="P2893">
        <v>581372</v>
      </c>
      <c r="Q2893" t="s">
        <v>216</v>
      </c>
      <c r="R2893" s="13">
        <v>70488.701001315436</v>
      </c>
      <c r="S2893" s="13"/>
      <c r="T2893" s="13"/>
      <c r="U2893" s="13"/>
      <c r="V2893" s="13">
        <f t="shared" si="771"/>
        <v>0</v>
      </c>
      <c r="W2893" s="13"/>
      <c r="X2893" s="13">
        <f t="shared" si="772"/>
        <v>0</v>
      </c>
      <c r="Y2893" s="13"/>
      <c r="Z2893" s="13">
        <f t="shared" si="773"/>
        <v>0</v>
      </c>
      <c r="AA2893" s="13"/>
      <c r="AB2893" s="13">
        <f t="shared" si="774"/>
        <v>0</v>
      </c>
      <c r="AC2893" s="13"/>
      <c r="AD2893" s="13"/>
      <c r="AE2893" s="13"/>
      <c r="AF2893" s="13"/>
      <c r="AG2893" s="13"/>
      <c r="AH2893" s="13"/>
      <c r="AI2893" s="13"/>
      <c r="AJ2893" s="13"/>
      <c r="AK2893" s="13">
        <f t="shared" si="775"/>
        <v>0</v>
      </c>
      <c r="AL2893" s="13"/>
      <c r="AM2893" s="13">
        <f t="shared" si="776"/>
        <v>0</v>
      </c>
      <c r="AN2893" s="13"/>
      <c r="AO2893" s="13">
        <v>0</v>
      </c>
      <c r="AP2893" s="13">
        <f t="shared" si="777"/>
        <v>0</v>
      </c>
      <c r="AQ2893" s="13"/>
      <c r="AR2893" s="13">
        <f t="shared" si="778"/>
        <v>0</v>
      </c>
      <c r="AS2893" s="13"/>
      <c r="AT2893" s="13">
        <f t="shared" si="779"/>
        <v>0</v>
      </c>
      <c r="AU2893" s="13"/>
      <c r="AV2893" s="13">
        <f t="shared" si="780"/>
        <v>0</v>
      </c>
      <c r="AW2893" s="13"/>
      <c r="AX2893" s="13">
        <f t="shared" si="781"/>
        <v>0</v>
      </c>
      <c r="AY2893" s="13"/>
      <c r="AZ2893" s="13">
        <f t="shared" si="782"/>
        <v>0</v>
      </c>
      <c r="BA2893" s="13"/>
      <c r="BB2893" s="13">
        <f t="shared" si="783"/>
        <v>0</v>
      </c>
      <c r="BC2893" s="13"/>
      <c r="BD2893" s="13">
        <f t="shared" si="784"/>
        <v>0</v>
      </c>
      <c r="BE2893" s="13"/>
      <c r="BF2893" s="13">
        <f t="shared" si="785"/>
        <v>0</v>
      </c>
      <c r="BG2893" s="13"/>
      <c r="BH2893" s="13">
        <f t="shared" si="786"/>
        <v>70488.701001315436</v>
      </c>
      <c r="BI2893" s="13">
        <f t="shared" si="787"/>
        <v>70500</v>
      </c>
      <c r="BJ2893" s="13">
        <v>70800</v>
      </c>
    </row>
    <row r="2894" spans="1:62" x14ac:dyDescent="0.25">
      <c r="A2894" t="s">
        <v>3066</v>
      </c>
      <c r="B2894" s="13">
        <v>1201</v>
      </c>
      <c r="C2894">
        <v>563706</v>
      </c>
      <c r="D2894">
        <v>1</v>
      </c>
      <c r="E2894">
        <v>0</v>
      </c>
      <c r="F2894">
        <v>0</v>
      </c>
      <c r="G2894">
        <v>0</v>
      </c>
      <c r="H2894">
        <v>0</v>
      </c>
      <c r="I2894" t="s">
        <v>51</v>
      </c>
      <c r="J2894">
        <v>577626</v>
      </c>
      <c r="K2894" t="s">
        <v>1228</v>
      </c>
      <c r="L2894">
        <v>577626</v>
      </c>
      <c r="M2894" t="s">
        <v>1228</v>
      </c>
      <c r="N2894">
        <v>577626</v>
      </c>
      <c r="O2894" t="s">
        <v>1228</v>
      </c>
      <c r="P2894">
        <v>577626</v>
      </c>
      <c r="Q2894" t="s">
        <v>1228</v>
      </c>
      <c r="R2894" s="13">
        <v>276967.0294681089</v>
      </c>
      <c r="S2894" s="13"/>
      <c r="T2894" s="13"/>
      <c r="U2894" s="13"/>
      <c r="V2894" s="13">
        <f t="shared" si="771"/>
        <v>0</v>
      </c>
      <c r="W2894" s="13"/>
      <c r="X2894" s="13">
        <f t="shared" si="772"/>
        <v>0</v>
      </c>
      <c r="Y2894" s="13"/>
      <c r="Z2894" s="13">
        <f t="shared" si="773"/>
        <v>0</v>
      </c>
      <c r="AA2894" s="13"/>
      <c r="AB2894" s="13">
        <f t="shared" si="774"/>
        <v>0</v>
      </c>
      <c r="AC2894" s="13"/>
      <c r="AD2894" s="13"/>
      <c r="AE2894" s="13"/>
      <c r="AF2894" s="13"/>
      <c r="AG2894" s="13"/>
      <c r="AH2894" s="13"/>
      <c r="AI2894" s="13"/>
      <c r="AJ2894" s="13"/>
      <c r="AK2894" s="13">
        <f t="shared" si="775"/>
        <v>0</v>
      </c>
      <c r="AL2894" s="13"/>
      <c r="AM2894" s="13">
        <f t="shared" si="776"/>
        <v>0</v>
      </c>
      <c r="AN2894" s="13"/>
      <c r="AO2894" s="13">
        <v>0</v>
      </c>
      <c r="AP2894" s="13">
        <f t="shared" si="777"/>
        <v>0</v>
      </c>
      <c r="AQ2894" s="13"/>
      <c r="AR2894" s="13">
        <f t="shared" si="778"/>
        <v>0</v>
      </c>
      <c r="AS2894" s="13"/>
      <c r="AT2894" s="13">
        <f t="shared" si="779"/>
        <v>0</v>
      </c>
      <c r="AU2894" s="13"/>
      <c r="AV2894" s="13">
        <f t="shared" si="780"/>
        <v>0</v>
      </c>
      <c r="AW2894" s="13"/>
      <c r="AX2894" s="13">
        <f t="shared" si="781"/>
        <v>0</v>
      </c>
      <c r="AY2894" s="13"/>
      <c r="AZ2894" s="13">
        <f t="shared" si="782"/>
        <v>0</v>
      </c>
      <c r="BA2894" s="13"/>
      <c r="BB2894" s="13">
        <f t="shared" si="783"/>
        <v>0</v>
      </c>
      <c r="BC2894" s="13"/>
      <c r="BD2894" s="13">
        <f t="shared" si="784"/>
        <v>0</v>
      </c>
      <c r="BE2894" s="13"/>
      <c r="BF2894" s="13">
        <f t="shared" si="785"/>
        <v>0</v>
      </c>
      <c r="BG2894" s="13"/>
      <c r="BH2894" s="13">
        <f t="shared" si="786"/>
        <v>276967.0294681089</v>
      </c>
      <c r="BI2894" s="13">
        <f t="shared" si="787"/>
        <v>277000</v>
      </c>
      <c r="BJ2894" s="13">
        <v>278400</v>
      </c>
    </row>
    <row r="2895" spans="1:62" x14ac:dyDescent="0.25">
      <c r="A2895" t="s">
        <v>3067</v>
      </c>
      <c r="B2895" s="13">
        <v>130</v>
      </c>
      <c r="C2895">
        <v>551902</v>
      </c>
      <c r="D2895">
        <v>1</v>
      </c>
      <c r="E2895">
        <v>0</v>
      </c>
      <c r="F2895">
        <v>0</v>
      </c>
      <c r="G2895">
        <v>0</v>
      </c>
      <c r="H2895">
        <v>0</v>
      </c>
      <c r="I2895" t="s">
        <v>38</v>
      </c>
      <c r="J2895">
        <v>597783</v>
      </c>
      <c r="K2895" t="s">
        <v>839</v>
      </c>
      <c r="L2895">
        <v>597783</v>
      </c>
      <c r="M2895" t="s">
        <v>839</v>
      </c>
      <c r="N2895">
        <v>597783</v>
      </c>
      <c r="O2895" t="s">
        <v>839</v>
      </c>
      <c r="P2895">
        <v>597783</v>
      </c>
      <c r="Q2895" t="s">
        <v>839</v>
      </c>
      <c r="R2895" s="13">
        <v>70488.701001315436</v>
      </c>
      <c r="S2895" s="13"/>
      <c r="T2895" s="13"/>
      <c r="U2895" s="13"/>
      <c r="V2895" s="13">
        <f t="shared" si="771"/>
        <v>0</v>
      </c>
      <c r="W2895" s="13"/>
      <c r="X2895" s="13">
        <f t="shared" si="772"/>
        <v>0</v>
      </c>
      <c r="Y2895" s="13"/>
      <c r="Z2895" s="13">
        <f t="shared" si="773"/>
        <v>0</v>
      </c>
      <c r="AA2895" s="13"/>
      <c r="AB2895" s="13">
        <f t="shared" si="774"/>
        <v>0</v>
      </c>
      <c r="AC2895" s="13"/>
      <c r="AD2895" s="13"/>
      <c r="AE2895" s="13"/>
      <c r="AF2895" s="13"/>
      <c r="AG2895" s="13"/>
      <c r="AH2895" s="13"/>
      <c r="AI2895" s="13"/>
      <c r="AJ2895" s="13"/>
      <c r="AK2895" s="13">
        <f t="shared" si="775"/>
        <v>0</v>
      </c>
      <c r="AL2895" s="13"/>
      <c r="AM2895" s="13">
        <f t="shared" si="776"/>
        <v>0</v>
      </c>
      <c r="AN2895" s="13"/>
      <c r="AO2895" s="13">
        <v>0</v>
      </c>
      <c r="AP2895" s="13">
        <f t="shared" si="777"/>
        <v>0</v>
      </c>
      <c r="AQ2895" s="13"/>
      <c r="AR2895" s="13">
        <f t="shared" si="778"/>
        <v>0</v>
      </c>
      <c r="AS2895" s="13"/>
      <c r="AT2895" s="13">
        <f t="shared" si="779"/>
        <v>0</v>
      </c>
      <c r="AU2895" s="13"/>
      <c r="AV2895" s="13">
        <f t="shared" si="780"/>
        <v>0</v>
      </c>
      <c r="AW2895" s="13"/>
      <c r="AX2895" s="13">
        <f t="shared" si="781"/>
        <v>0</v>
      </c>
      <c r="AY2895" s="13"/>
      <c r="AZ2895" s="13">
        <f t="shared" si="782"/>
        <v>0</v>
      </c>
      <c r="BA2895" s="13"/>
      <c r="BB2895" s="13">
        <f t="shared" si="783"/>
        <v>0</v>
      </c>
      <c r="BC2895" s="13"/>
      <c r="BD2895" s="13">
        <f t="shared" si="784"/>
        <v>0</v>
      </c>
      <c r="BE2895" s="13"/>
      <c r="BF2895" s="13">
        <f t="shared" si="785"/>
        <v>0</v>
      </c>
      <c r="BG2895" s="13"/>
      <c r="BH2895" s="13">
        <f t="shared" si="786"/>
        <v>70488.701001315436</v>
      </c>
      <c r="BI2895" s="13">
        <f t="shared" si="787"/>
        <v>70500</v>
      </c>
      <c r="BJ2895" s="13">
        <v>70800</v>
      </c>
    </row>
    <row r="2896" spans="1:62" x14ac:dyDescent="0.25">
      <c r="A2896" t="s">
        <v>3068</v>
      </c>
      <c r="B2896" s="13">
        <v>147</v>
      </c>
      <c r="C2896">
        <v>579505</v>
      </c>
      <c r="D2896">
        <v>1</v>
      </c>
      <c r="E2896">
        <v>0</v>
      </c>
      <c r="F2896">
        <v>0</v>
      </c>
      <c r="G2896">
        <v>0</v>
      </c>
      <c r="H2896">
        <v>0</v>
      </c>
      <c r="I2896" t="s">
        <v>33</v>
      </c>
      <c r="J2896">
        <v>579262</v>
      </c>
      <c r="K2896" t="s">
        <v>1839</v>
      </c>
      <c r="L2896">
        <v>579734</v>
      </c>
      <c r="M2896" t="s">
        <v>1840</v>
      </c>
      <c r="N2896">
        <v>579734</v>
      </c>
      <c r="O2896" t="s">
        <v>1840</v>
      </c>
      <c r="P2896">
        <v>579025</v>
      </c>
      <c r="Q2896" t="s">
        <v>177</v>
      </c>
      <c r="R2896" s="13">
        <v>70488.701001315436</v>
      </c>
      <c r="S2896" s="13"/>
      <c r="T2896" s="13"/>
      <c r="U2896" s="13"/>
      <c r="V2896" s="13">
        <f t="shared" si="771"/>
        <v>0</v>
      </c>
      <c r="W2896" s="13"/>
      <c r="X2896" s="13">
        <f t="shared" si="772"/>
        <v>0</v>
      </c>
      <c r="Y2896" s="13"/>
      <c r="Z2896" s="13">
        <f t="shared" si="773"/>
        <v>0</v>
      </c>
      <c r="AA2896" s="13"/>
      <c r="AB2896" s="13">
        <f t="shared" si="774"/>
        <v>0</v>
      </c>
      <c r="AC2896" s="13"/>
      <c r="AD2896" s="13"/>
      <c r="AE2896" s="13"/>
      <c r="AF2896" s="13"/>
      <c r="AG2896" s="13"/>
      <c r="AH2896" s="13"/>
      <c r="AI2896" s="13"/>
      <c r="AJ2896" s="13"/>
      <c r="AK2896" s="13">
        <f t="shared" si="775"/>
        <v>0</v>
      </c>
      <c r="AL2896" s="13"/>
      <c r="AM2896" s="13">
        <f t="shared" si="776"/>
        <v>0</v>
      </c>
      <c r="AN2896" s="13"/>
      <c r="AO2896" s="13">
        <v>0</v>
      </c>
      <c r="AP2896" s="13">
        <f t="shared" si="777"/>
        <v>0</v>
      </c>
      <c r="AQ2896" s="13"/>
      <c r="AR2896" s="13">
        <f t="shared" si="778"/>
        <v>0</v>
      </c>
      <c r="AS2896" s="13"/>
      <c r="AT2896" s="13">
        <f t="shared" si="779"/>
        <v>0</v>
      </c>
      <c r="AU2896" s="13"/>
      <c r="AV2896" s="13">
        <f t="shared" si="780"/>
        <v>0</v>
      </c>
      <c r="AW2896" s="13"/>
      <c r="AX2896" s="13">
        <f t="shared" si="781"/>
        <v>0</v>
      </c>
      <c r="AY2896" s="13"/>
      <c r="AZ2896" s="13">
        <f t="shared" si="782"/>
        <v>0</v>
      </c>
      <c r="BA2896" s="13"/>
      <c r="BB2896" s="13">
        <f t="shared" si="783"/>
        <v>0</v>
      </c>
      <c r="BC2896" s="13"/>
      <c r="BD2896" s="13">
        <f t="shared" si="784"/>
        <v>0</v>
      </c>
      <c r="BE2896" s="13"/>
      <c r="BF2896" s="13">
        <f t="shared" si="785"/>
        <v>0</v>
      </c>
      <c r="BG2896" s="13"/>
      <c r="BH2896" s="13">
        <f t="shared" si="786"/>
        <v>70488.701001315436</v>
      </c>
      <c r="BI2896" s="13">
        <f t="shared" si="787"/>
        <v>70500</v>
      </c>
      <c r="BJ2896" s="13">
        <v>70800</v>
      </c>
    </row>
    <row r="2897" spans="1:62" x14ac:dyDescent="0.25">
      <c r="A2897" t="s">
        <v>3069</v>
      </c>
      <c r="B2897" s="13">
        <v>447</v>
      </c>
      <c r="C2897">
        <v>562700</v>
      </c>
      <c r="D2897">
        <v>1</v>
      </c>
      <c r="E2897">
        <v>0</v>
      </c>
      <c r="F2897">
        <v>0</v>
      </c>
      <c r="G2897">
        <v>0</v>
      </c>
      <c r="H2897">
        <v>0</v>
      </c>
      <c r="I2897" t="s">
        <v>85</v>
      </c>
      <c r="J2897">
        <v>562351</v>
      </c>
      <c r="K2897" t="s">
        <v>292</v>
      </c>
      <c r="L2897">
        <v>562351</v>
      </c>
      <c r="M2897" t="s">
        <v>292</v>
      </c>
      <c r="N2897">
        <v>562351</v>
      </c>
      <c r="O2897" t="s">
        <v>292</v>
      </c>
      <c r="P2897">
        <v>562335</v>
      </c>
      <c r="Q2897" t="s">
        <v>84</v>
      </c>
      <c r="R2897" s="13">
        <v>104593.32674000194</v>
      </c>
      <c r="S2897" s="13"/>
      <c r="T2897" s="13"/>
      <c r="U2897" s="13"/>
      <c r="V2897" s="13">
        <f t="shared" si="771"/>
        <v>0</v>
      </c>
      <c r="W2897" s="13"/>
      <c r="X2897" s="13">
        <f t="shared" si="772"/>
        <v>0</v>
      </c>
      <c r="Y2897" s="13"/>
      <c r="Z2897" s="13">
        <f t="shared" si="773"/>
        <v>0</v>
      </c>
      <c r="AA2897" s="13"/>
      <c r="AB2897" s="13">
        <f t="shared" si="774"/>
        <v>0</v>
      </c>
      <c r="AC2897" s="13"/>
      <c r="AD2897" s="13"/>
      <c r="AE2897" s="13"/>
      <c r="AF2897" s="13"/>
      <c r="AG2897" s="13"/>
      <c r="AH2897" s="13"/>
      <c r="AI2897" s="13"/>
      <c r="AJ2897" s="13"/>
      <c r="AK2897" s="13">
        <f t="shared" si="775"/>
        <v>0</v>
      </c>
      <c r="AL2897" s="13"/>
      <c r="AM2897" s="13">
        <f t="shared" si="776"/>
        <v>0</v>
      </c>
      <c r="AN2897" s="13"/>
      <c r="AO2897" s="13">
        <v>0</v>
      </c>
      <c r="AP2897" s="13">
        <f t="shared" si="777"/>
        <v>0</v>
      </c>
      <c r="AQ2897" s="13"/>
      <c r="AR2897" s="13">
        <f t="shared" si="778"/>
        <v>0</v>
      </c>
      <c r="AS2897" s="13"/>
      <c r="AT2897" s="13">
        <f t="shared" si="779"/>
        <v>0</v>
      </c>
      <c r="AU2897" s="13"/>
      <c r="AV2897" s="13">
        <f t="shared" si="780"/>
        <v>0</v>
      </c>
      <c r="AW2897" s="13"/>
      <c r="AX2897" s="13">
        <f t="shared" si="781"/>
        <v>0</v>
      </c>
      <c r="AY2897" s="13"/>
      <c r="AZ2897" s="13">
        <f t="shared" si="782"/>
        <v>0</v>
      </c>
      <c r="BA2897" s="13"/>
      <c r="BB2897" s="13">
        <f t="shared" si="783"/>
        <v>0</v>
      </c>
      <c r="BC2897" s="13"/>
      <c r="BD2897" s="13">
        <f t="shared" si="784"/>
        <v>0</v>
      </c>
      <c r="BE2897" s="13"/>
      <c r="BF2897" s="13">
        <f t="shared" si="785"/>
        <v>0</v>
      </c>
      <c r="BG2897" s="13"/>
      <c r="BH2897" s="13">
        <f t="shared" si="786"/>
        <v>104593.32674000194</v>
      </c>
      <c r="BI2897" s="13">
        <f t="shared" si="787"/>
        <v>104600</v>
      </c>
      <c r="BJ2897" s="13">
        <v>103100</v>
      </c>
    </row>
    <row r="2898" spans="1:62" x14ac:dyDescent="0.25">
      <c r="A2898" t="s">
        <v>3070</v>
      </c>
      <c r="B2898" s="13">
        <v>105</v>
      </c>
      <c r="C2898">
        <v>533319</v>
      </c>
      <c r="D2898">
        <v>1</v>
      </c>
      <c r="E2898">
        <v>0</v>
      </c>
      <c r="F2898">
        <v>0</v>
      </c>
      <c r="G2898">
        <v>0</v>
      </c>
      <c r="H2898">
        <v>0</v>
      </c>
      <c r="I2898" t="s">
        <v>26</v>
      </c>
      <c r="J2898">
        <v>531324</v>
      </c>
      <c r="K2898" t="s">
        <v>2059</v>
      </c>
      <c r="L2898">
        <v>531189</v>
      </c>
      <c r="M2898" t="s">
        <v>330</v>
      </c>
      <c r="N2898">
        <v>531189</v>
      </c>
      <c r="O2898" t="s">
        <v>330</v>
      </c>
      <c r="P2898">
        <v>531189</v>
      </c>
      <c r="Q2898" t="s">
        <v>330</v>
      </c>
      <c r="R2898" s="13">
        <v>70488.701001315436</v>
      </c>
      <c r="S2898" s="13"/>
      <c r="T2898" s="13"/>
      <c r="U2898" s="13"/>
      <c r="V2898" s="13">
        <f t="shared" si="771"/>
        <v>0</v>
      </c>
      <c r="W2898" s="13"/>
      <c r="X2898" s="13">
        <f t="shared" si="772"/>
        <v>0</v>
      </c>
      <c r="Y2898" s="13"/>
      <c r="Z2898" s="13">
        <f t="shared" si="773"/>
        <v>0</v>
      </c>
      <c r="AA2898" s="13"/>
      <c r="AB2898" s="13">
        <f t="shared" si="774"/>
        <v>0</v>
      </c>
      <c r="AC2898" s="13"/>
      <c r="AD2898" s="13"/>
      <c r="AE2898" s="13"/>
      <c r="AF2898" s="13"/>
      <c r="AG2898" s="13"/>
      <c r="AH2898" s="13"/>
      <c r="AI2898" s="13"/>
      <c r="AJ2898" s="13"/>
      <c r="AK2898" s="13">
        <f t="shared" si="775"/>
        <v>0</v>
      </c>
      <c r="AL2898" s="13"/>
      <c r="AM2898" s="13">
        <f t="shared" si="776"/>
        <v>0</v>
      </c>
      <c r="AN2898" s="13"/>
      <c r="AO2898" s="13">
        <v>0</v>
      </c>
      <c r="AP2898" s="13">
        <f t="shared" si="777"/>
        <v>0</v>
      </c>
      <c r="AQ2898" s="13"/>
      <c r="AR2898" s="13">
        <f t="shared" si="778"/>
        <v>0</v>
      </c>
      <c r="AS2898" s="13"/>
      <c r="AT2898" s="13">
        <f t="shared" si="779"/>
        <v>0</v>
      </c>
      <c r="AU2898" s="13"/>
      <c r="AV2898" s="13">
        <f t="shared" si="780"/>
        <v>0</v>
      </c>
      <c r="AW2898" s="13"/>
      <c r="AX2898" s="13">
        <f t="shared" si="781"/>
        <v>0</v>
      </c>
      <c r="AY2898" s="13"/>
      <c r="AZ2898" s="13">
        <f t="shared" si="782"/>
        <v>0</v>
      </c>
      <c r="BA2898" s="13"/>
      <c r="BB2898" s="13">
        <f t="shared" si="783"/>
        <v>0</v>
      </c>
      <c r="BC2898" s="13"/>
      <c r="BD2898" s="13">
        <f t="shared" si="784"/>
        <v>0</v>
      </c>
      <c r="BE2898" s="13"/>
      <c r="BF2898" s="13">
        <f t="shared" si="785"/>
        <v>0</v>
      </c>
      <c r="BG2898" s="13"/>
      <c r="BH2898" s="13">
        <f t="shared" si="786"/>
        <v>70488.701001315436</v>
      </c>
      <c r="BI2898" s="13">
        <f t="shared" si="787"/>
        <v>70500</v>
      </c>
      <c r="BJ2898" s="13">
        <v>70800</v>
      </c>
    </row>
    <row r="2899" spans="1:62" x14ac:dyDescent="0.25">
      <c r="A2899" t="s">
        <v>3071</v>
      </c>
      <c r="B2899" s="13">
        <v>159</v>
      </c>
      <c r="C2899">
        <v>586366</v>
      </c>
      <c r="D2899">
        <v>1</v>
      </c>
      <c r="E2899">
        <v>0</v>
      </c>
      <c r="F2899">
        <v>0</v>
      </c>
      <c r="G2899">
        <v>0</v>
      </c>
      <c r="H2899">
        <v>0</v>
      </c>
      <c r="I2899" t="s">
        <v>30</v>
      </c>
      <c r="J2899">
        <v>586196</v>
      </c>
      <c r="K2899" t="s">
        <v>2006</v>
      </c>
      <c r="L2899">
        <v>586714</v>
      </c>
      <c r="M2899" t="s">
        <v>622</v>
      </c>
      <c r="N2899">
        <v>586714</v>
      </c>
      <c r="O2899" t="s">
        <v>622</v>
      </c>
      <c r="P2899">
        <v>586722</v>
      </c>
      <c r="Q2899" t="s">
        <v>440</v>
      </c>
      <c r="R2899" s="13">
        <v>70488.701001315436</v>
      </c>
      <c r="S2899" s="13"/>
      <c r="T2899" s="13"/>
      <c r="U2899" s="13"/>
      <c r="V2899" s="13">
        <f t="shared" si="771"/>
        <v>0</v>
      </c>
      <c r="W2899" s="13"/>
      <c r="X2899" s="13">
        <f t="shared" si="772"/>
        <v>0</v>
      </c>
      <c r="Y2899" s="13"/>
      <c r="Z2899" s="13">
        <f t="shared" si="773"/>
        <v>0</v>
      </c>
      <c r="AA2899" s="13"/>
      <c r="AB2899" s="13">
        <f t="shared" si="774"/>
        <v>0</v>
      </c>
      <c r="AC2899" s="13"/>
      <c r="AD2899" s="13"/>
      <c r="AE2899" s="13"/>
      <c r="AF2899" s="13"/>
      <c r="AG2899" s="13"/>
      <c r="AH2899" s="13"/>
      <c r="AI2899" s="13"/>
      <c r="AJ2899" s="13"/>
      <c r="AK2899" s="13">
        <f t="shared" si="775"/>
        <v>0</v>
      </c>
      <c r="AL2899" s="13"/>
      <c r="AM2899" s="13">
        <f t="shared" si="776"/>
        <v>0</v>
      </c>
      <c r="AN2899" s="13"/>
      <c r="AO2899" s="13">
        <v>0</v>
      </c>
      <c r="AP2899" s="13">
        <f t="shared" si="777"/>
        <v>0</v>
      </c>
      <c r="AQ2899" s="13"/>
      <c r="AR2899" s="13">
        <f t="shared" si="778"/>
        <v>0</v>
      </c>
      <c r="AS2899" s="13"/>
      <c r="AT2899" s="13">
        <f t="shared" si="779"/>
        <v>0</v>
      </c>
      <c r="AU2899" s="13"/>
      <c r="AV2899" s="13">
        <f t="shared" si="780"/>
        <v>0</v>
      </c>
      <c r="AW2899" s="13"/>
      <c r="AX2899" s="13">
        <f t="shared" si="781"/>
        <v>0</v>
      </c>
      <c r="AY2899" s="13"/>
      <c r="AZ2899" s="13">
        <f t="shared" si="782"/>
        <v>0</v>
      </c>
      <c r="BA2899" s="13"/>
      <c r="BB2899" s="13">
        <f t="shared" si="783"/>
        <v>0</v>
      </c>
      <c r="BC2899" s="13"/>
      <c r="BD2899" s="13">
        <f t="shared" si="784"/>
        <v>0</v>
      </c>
      <c r="BE2899" s="13"/>
      <c r="BF2899" s="13">
        <f t="shared" si="785"/>
        <v>0</v>
      </c>
      <c r="BG2899" s="13"/>
      <c r="BH2899" s="13">
        <f t="shared" si="786"/>
        <v>70488.701001315436</v>
      </c>
      <c r="BI2899" s="13">
        <f t="shared" si="787"/>
        <v>70500</v>
      </c>
      <c r="BJ2899" s="13">
        <v>70800</v>
      </c>
    </row>
    <row r="2900" spans="1:62" x14ac:dyDescent="0.25">
      <c r="A2900" t="s">
        <v>3072</v>
      </c>
      <c r="B2900" s="13">
        <v>206</v>
      </c>
      <c r="C2900">
        <v>569071</v>
      </c>
      <c r="D2900">
        <v>1</v>
      </c>
      <c r="E2900">
        <v>0</v>
      </c>
      <c r="F2900">
        <v>0</v>
      </c>
      <c r="G2900">
        <v>0</v>
      </c>
      <c r="H2900">
        <v>0</v>
      </c>
      <c r="I2900" t="s">
        <v>75</v>
      </c>
      <c r="J2900">
        <v>569569</v>
      </c>
      <c r="K2900" t="s">
        <v>125</v>
      </c>
      <c r="L2900">
        <v>569569</v>
      </c>
      <c r="M2900" t="s">
        <v>125</v>
      </c>
      <c r="N2900">
        <v>569569</v>
      </c>
      <c r="O2900" t="s">
        <v>125</v>
      </c>
      <c r="P2900">
        <v>569569</v>
      </c>
      <c r="Q2900" t="s">
        <v>125</v>
      </c>
      <c r="R2900" s="13">
        <v>70488.701001315436</v>
      </c>
      <c r="S2900" s="13"/>
      <c r="T2900" s="13"/>
      <c r="U2900" s="13"/>
      <c r="V2900" s="13">
        <f t="shared" si="771"/>
        <v>0</v>
      </c>
      <c r="W2900" s="13"/>
      <c r="X2900" s="13">
        <f t="shared" si="772"/>
        <v>0</v>
      </c>
      <c r="Y2900" s="13"/>
      <c r="Z2900" s="13">
        <f t="shared" si="773"/>
        <v>0</v>
      </c>
      <c r="AA2900" s="13"/>
      <c r="AB2900" s="13">
        <f t="shared" si="774"/>
        <v>0</v>
      </c>
      <c r="AC2900" s="13"/>
      <c r="AD2900" s="13"/>
      <c r="AE2900" s="13"/>
      <c r="AF2900" s="13"/>
      <c r="AG2900" s="13"/>
      <c r="AH2900" s="13"/>
      <c r="AI2900" s="13"/>
      <c r="AJ2900" s="13"/>
      <c r="AK2900" s="13">
        <f t="shared" si="775"/>
        <v>0</v>
      </c>
      <c r="AL2900" s="13"/>
      <c r="AM2900" s="13">
        <f t="shared" si="776"/>
        <v>0</v>
      </c>
      <c r="AN2900" s="13"/>
      <c r="AO2900" s="13">
        <v>0</v>
      </c>
      <c r="AP2900" s="13">
        <f t="shared" si="777"/>
        <v>0</v>
      </c>
      <c r="AQ2900" s="13"/>
      <c r="AR2900" s="13">
        <f t="shared" si="778"/>
        <v>0</v>
      </c>
      <c r="AS2900" s="13"/>
      <c r="AT2900" s="13">
        <f t="shared" si="779"/>
        <v>0</v>
      </c>
      <c r="AU2900" s="13"/>
      <c r="AV2900" s="13">
        <f t="shared" si="780"/>
        <v>0</v>
      </c>
      <c r="AW2900" s="13"/>
      <c r="AX2900" s="13">
        <f t="shared" si="781"/>
        <v>0</v>
      </c>
      <c r="AY2900" s="13"/>
      <c r="AZ2900" s="13">
        <f t="shared" si="782"/>
        <v>0</v>
      </c>
      <c r="BA2900" s="13"/>
      <c r="BB2900" s="13">
        <f t="shared" si="783"/>
        <v>0</v>
      </c>
      <c r="BC2900" s="13"/>
      <c r="BD2900" s="13">
        <f t="shared" si="784"/>
        <v>0</v>
      </c>
      <c r="BE2900" s="13"/>
      <c r="BF2900" s="13">
        <f t="shared" si="785"/>
        <v>0</v>
      </c>
      <c r="BG2900" s="13"/>
      <c r="BH2900" s="13">
        <f t="shared" si="786"/>
        <v>70488.701001315436</v>
      </c>
      <c r="BI2900" s="13">
        <f t="shared" si="787"/>
        <v>70500</v>
      </c>
      <c r="BJ2900" s="13">
        <v>70800</v>
      </c>
    </row>
    <row r="2901" spans="1:62" x14ac:dyDescent="0.25">
      <c r="A2901" t="s">
        <v>3073</v>
      </c>
      <c r="B2901" s="13">
        <v>517</v>
      </c>
      <c r="C2901">
        <v>568091</v>
      </c>
      <c r="D2901">
        <v>1</v>
      </c>
      <c r="E2901">
        <v>0</v>
      </c>
      <c r="F2901">
        <v>0</v>
      </c>
      <c r="G2901">
        <v>0</v>
      </c>
      <c r="H2901">
        <v>0</v>
      </c>
      <c r="I2901" t="s">
        <v>85</v>
      </c>
      <c r="J2901">
        <v>568350</v>
      </c>
      <c r="K2901" t="s">
        <v>1784</v>
      </c>
      <c r="L2901">
        <v>568350</v>
      </c>
      <c r="M2901" t="s">
        <v>1784</v>
      </c>
      <c r="N2901">
        <v>568350</v>
      </c>
      <c r="O2901" t="s">
        <v>1784</v>
      </c>
      <c r="P2901">
        <v>554804</v>
      </c>
      <c r="Q2901" t="s">
        <v>1447</v>
      </c>
      <c r="R2901" s="13">
        <v>120763.89876652361</v>
      </c>
      <c r="S2901" s="13"/>
      <c r="T2901" s="13"/>
      <c r="U2901" s="13"/>
      <c r="V2901" s="13">
        <f t="shared" si="771"/>
        <v>0</v>
      </c>
      <c r="W2901" s="13"/>
      <c r="X2901" s="13">
        <f t="shared" si="772"/>
        <v>0</v>
      </c>
      <c r="Y2901" s="13"/>
      <c r="Z2901" s="13">
        <f t="shared" si="773"/>
        <v>0</v>
      </c>
      <c r="AA2901" s="13"/>
      <c r="AB2901" s="13">
        <f t="shared" si="774"/>
        <v>0</v>
      </c>
      <c r="AC2901" s="13"/>
      <c r="AD2901" s="13"/>
      <c r="AE2901" s="13"/>
      <c r="AF2901" s="13"/>
      <c r="AG2901" s="13"/>
      <c r="AH2901" s="13"/>
      <c r="AI2901" s="13"/>
      <c r="AJ2901" s="13"/>
      <c r="AK2901" s="13">
        <f t="shared" si="775"/>
        <v>0</v>
      </c>
      <c r="AL2901" s="13"/>
      <c r="AM2901" s="13">
        <f t="shared" si="776"/>
        <v>0</v>
      </c>
      <c r="AN2901" s="13"/>
      <c r="AO2901" s="13">
        <v>1</v>
      </c>
      <c r="AP2901" s="13">
        <f t="shared" si="777"/>
        <v>30500</v>
      </c>
      <c r="AQ2901" s="13"/>
      <c r="AR2901" s="13">
        <f t="shared" si="778"/>
        <v>0</v>
      </c>
      <c r="AS2901" s="13"/>
      <c r="AT2901" s="13">
        <f t="shared" si="779"/>
        <v>0</v>
      </c>
      <c r="AU2901" s="13"/>
      <c r="AV2901" s="13">
        <f t="shared" si="780"/>
        <v>0</v>
      </c>
      <c r="AW2901" s="13"/>
      <c r="AX2901" s="13">
        <f t="shared" si="781"/>
        <v>0</v>
      </c>
      <c r="AY2901" s="13"/>
      <c r="AZ2901" s="13">
        <f t="shared" si="782"/>
        <v>0</v>
      </c>
      <c r="BA2901" s="13"/>
      <c r="BB2901" s="13">
        <f t="shared" si="783"/>
        <v>0</v>
      </c>
      <c r="BC2901" s="13"/>
      <c r="BD2901" s="13">
        <f t="shared" si="784"/>
        <v>0</v>
      </c>
      <c r="BE2901" s="13"/>
      <c r="BF2901" s="13">
        <f t="shared" si="785"/>
        <v>0</v>
      </c>
      <c r="BG2901" s="13"/>
      <c r="BH2901" s="13">
        <f t="shared" si="786"/>
        <v>151263.89876652361</v>
      </c>
      <c r="BI2901" s="13">
        <f t="shared" si="787"/>
        <v>151300</v>
      </c>
      <c r="BJ2901" s="13">
        <v>151200</v>
      </c>
    </row>
    <row r="2902" spans="1:62" x14ac:dyDescent="0.25">
      <c r="A2902" t="s">
        <v>3073</v>
      </c>
      <c r="B2902" s="13">
        <v>214</v>
      </c>
      <c r="C2902">
        <v>567299</v>
      </c>
      <c r="D2902">
        <v>1</v>
      </c>
      <c r="E2902">
        <v>0</v>
      </c>
      <c r="F2902">
        <v>0</v>
      </c>
      <c r="G2902">
        <v>0</v>
      </c>
      <c r="H2902">
        <v>0</v>
      </c>
      <c r="I2902" t="s">
        <v>85</v>
      </c>
      <c r="J2902">
        <v>567027</v>
      </c>
      <c r="K2902" t="s">
        <v>205</v>
      </c>
      <c r="L2902">
        <v>567027</v>
      </c>
      <c r="M2902" t="s">
        <v>205</v>
      </c>
      <c r="N2902">
        <v>567027</v>
      </c>
      <c r="O2902" t="s">
        <v>205</v>
      </c>
      <c r="P2902">
        <v>567027</v>
      </c>
      <c r="Q2902" t="s">
        <v>205</v>
      </c>
      <c r="R2902" s="13">
        <v>70488.701001315436</v>
      </c>
      <c r="S2902" s="13"/>
      <c r="T2902" s="13"/>
      <c r="U2902" s="13"/>
      <c r="V2902" s="13">
        <f t="shared" si="771"/>
        <v>0</v>
      </c>
      <c r="W2902" s="13"/>
      <c r="X2902" s="13">
        <f t="shared" si="772"/>
        <v>0</v>
      </c>
      <c r="Y2902" s="13"/>
      <c r="Z2902" s="13">
        <f t="shared" si="773"/>
        <v>0</v>
      </c>
      <c r="AA2902" s="13"/>
      <c r="AB2902" s="13">
        <f t="shared" si="774"/>
        <v>0</v>
      </c>
      <c r="AC2902" s="13"/>
      <c r="AD2902" s="13"/>
      <c r="AE2902" s="13"/>
      <c r="AF2902" s="13"/>
      <c r="AG2902" s="13"/>
      <c r="AH2902" s="13"/>
      <c r="AI2902" s="13"/>
      <c r="AJ2902" s="13"/>
      <c r="AK2902" s="13">
        <f t="shared" si="775"/>
        <v>0</v>
      </c>
      <c r="AL2902" s="13"/>
      <c r="AM2902" s="13">
        <f t="shared" si="776"/>
        <v>0</v>
      </c>
      <c r="AN2902" s="13"/>
      <c r="AO2902" s="13">
        <v>0</v>
      </c>
      <c r="AP2902" s="13">
        <f t="shared" si="777"/>
        <v>0</v>
      </c>
      <c r="AQ2902" s="13"/>
      <c r="AR2902" s="13">
        <f t="shared" si="778"/>
        <v>0</v>
      </c>
      <c r="AS2902" s="13"/>
      <c r="AT2902" s="13">
        <f t="shared" si="779"/>
        <v>0</v>
      </c>
      <c r="AU2902" s="13"/>
      <c r="AV2902" s="13">
        <f t="shared" si="780"/>
        <v>0</v>
      </c>
      <c r="AW2902" s="13"/>
      <c r="AX2902" s="13">
        <f t="shared" si="781"/>
        <v>0</v>
      </c>
      <c r="AY2902" s="13"/>
      <c r="AZ2902" s="13">
        <f t="shared" si="782"/>
        <v>0</v>
      </c>
      <c r="BA2902" s="13"/>
      <c r="BB2902" s="13">
        <f t="shared" si="783"/>
        <v>0</v>
      </c>
      <c r="BC2902" s="13"/>
      <c r="BD2902" s="13">
        <f t="shared" si="784"/>
        <v>0</v>
      </c>
      <c r="BE2902" s="13"/>
      <c r="BF2902" s="13">
        <f t="shared" si="785"/>
        <v>0</v>
      </c>
      <c r="BG2902" s="13"/>
      <c r="BH2902" s="13">
        <f t="shared" si="786"/>
        <v>70488.701001315436</v>
      </c>
      <c r="BI2902" s="13">
        <f t="shared" si="787"/>
        <v>70500</v>
      </c>
      <c r="BJ2902" s="13">
        <v>70800</v>
      </c>
    </row>
    <row r="2903" spans="1:62" x14ac:dyDescent="0.25">
      <c r="A2903" t="s">
        <v>3074</v>
      </c>
      <c r="B2903" s="13">
        <v>373</v>
      </c>
      <c r="C2903">
        <v>589713</v>
      </c>
      <c r="D2903">
        <v>1</v>
      </c>
      <c r="E2903">
        <v>0</v>
      </c>
      <c r="F2903">
        <v>0</v>
      </c>
      <c r="G2903">
        <v>0</v>
      </c>
      <c r="H2903">
        <v>0</v>
      </c>
      <c r="I2903" t="s">
        <v>61</v>
      </c>
      <c r="J2903">
        <v>589926</v>
      </c>
      <c r="K2903" t="s">
        <v>897</v>
      </c>
      <c r="L2903">
        <v>589896</v>
      </c>
      <c r="M2903" t="s">
        <v>662</v>
      </c>
      <c r="N2903">
        <v>589250</v>
      </c>
      <c r="O2903" t="s">
        <v>60</v>
      </c>
      <c r="P2903">
        <v>589250</v>
      </c>
      <c r="Q2903" t="s">
        <v>60</v>
      </c>
      <c r="R2903" s="13">
        <v>87451.387366533076</v>
      </c>
      <c r="S2903" s="13"/>
      <c r="T2903" s="13"/>
      <c r="U2903" s="13"/>
      <c r="V2903" s="13">
        <f t="shared" si="771"/>
        <v>0</v>
      </c>
      <c r="W2903" s="13"/>
      <c r="X2903" s="13">
        <f t="shared" si="772"/>
        <v>0</v>
      </c>
      <c r="Y2903" s="13"/>
      <c r="Z2903" s="13">
        <f t="shared" si="773"/>
        <v>0</v>
      </c>
      <c r="AA2903" s="13"/>
      <c r="AB2903" s="13">
        <f t="shared" si="774"/>
        <v>0</v>
      </c>
      <c r="AC2903" s="13"/>
      <c r="AD2903" s="13"/>
      <c r="AE2903" s="13"/>
      <c r="AF2903" s="13"/>
      <c r="AG2903" s="13"/>
      <c r="AH2903" s="13"/>
      <c r="AI2903" s="13"/>
      <c r="AJ2903" s="13"/>
      <c r="AK2903" s="13">
        <f t="shared" si="775"/>
        <v>0</v>
      </c>
      <c r="AL2903" s="13"/>
      <c r="AM2903" s="13">
        <f t="shared" si="776"/>
        <v>0</v>
      </c>
      <c r="AN2903" s="13"/>
      <c r="AO2903" s="13">
        <v>0</v>
      </c>
      <c r="AP2903" s="13">
        <f t="shared" si="777"/>
        <v>0</v>
      </c>
      <c r="AQ2903" s="13"/>
      <c r="AR2903" s="13">
        <f t="shared" si="778"/>
        <v>0</v>
      </c>
      <c r="AS2903" s="13"/>
      <c r="AT2903" s="13">
        <f t="shared" si="779"/>
        <v>0</v>
      </c>
      <c r="AU2903" s="13"/>
      <c r="AV2903" s="13">
        <f t="shared" si="780"/>
        <v>0</v>
      </c>
      <c r="AW2903" s="13"/>
      <c r="AX2903" s="13">
        <f t="shared" si="781"/>
        <v>0</v>
      </c>
      <c r="AY2903" s="13"/>
      <c r="AZ2903" s="13">
        <f t="shared" si="782"/>
        <v>0</v>
      </c>
      <c r="BA2903" s="13"/>
      <c r="BB2903" s="13">
        <f t="shared" si="783"/>
        <v>0</v>
      </c>
      <c r="BC2903" s="13"/>
      <c r="BD2903" s="13">
        <f t="shared" si="784"/>
        <v>0</v>
      </c>
      <c r="BE2903" s="13"/>
      <c r="BF2903" s="13">
        <f t="shared" si="785"/>
        <v>0</v>
      </c>
      <c r="BG2903" s="13"/>
      <c r="BH2903" s="13">
        <f t="shared" si="786"/>
        <v>87451.387366533076</v>
      </c>
      <c r="BI2903" s="13">
        <f t="shared" si="787"/>
        <v>87500</v>
      </c>
      <c r="BJ2903" s="13">
        <v>86100</v>
      </c>
    </row>
    <row r="2904" spans="1:62" x14ac:dyDescent="0.25">
      <c r="A2904" t="s">
        <v>3075</v>
      </c>
      <c r="B2904" s="13">
        <v>526</v>
      </c>
      <c r="C2904">
        <v>532631</v>
      </c>
      <c r="D2904">
        <v>1</v>
      </c>
      <c r="E2904">
        <v>0</v>
      </c>
      <c r="F2904">
        <v>0</v>
      </c>
      <c r="G2904">
        <v>0</v>
      </c>
      <c r="H2904">
        <v>0</v>
      </c>
      <c r="I2904" t="s">
        <v>26</v>
      </c>
      <c r="J2904">
        <v>533017</v>
      </c>
      <c r="K2904" t="s">
        <v>713</v>
      </c>
      <c r="L2904">
        <v>533017</v>
      </c>
      <c r="M2904" t="s">
        <v>713</v>
      </c>
      <c r="N2904">
        <v>533017</v>
      </c>
      <c r="O2904" t="s">
        <v>713</v>
      </c>
      <c r="P2904">
        <v>532053</v>
      </c>
      <c r="Q2904" t="s">
        <v>257</v>
      </c>
      <c r="R2904" s="13">
        <v>122839.9943400269</v>
      </c>
      <c r="S2904" s="13"/>
      <c r="T2904" s="13"/>
      <c r="U2904" s="13"/>
      <c r="V2904" s="13">
        <f t="shared" si="771"/>
        <v>0</v>
      </c>
      <c r="W2904" s="13"/>
      <c r="X2904" s="13">
        <f t="shared" si="772"/>
        <v>0</v>
      </c>
      <c r="Y2904" s="13"/>
      <c r="Z2904" s="13">
        <f t="shared" si="773"/>
        <v>0</v>
      </c>
      <c r="AA2904" s="13"/>
      <c r="AB2904" s="13">
        <f t="shared" si="774"/>
        <v>0</v>
      </c>
      <c r="AC2904" s="13"/>
      <c r="AD2904" s="13"/>
      <c r="AE2904" s="13"/>
      <c r="AF2904" s="13"/>
      <c r="AG2904" s="13"/>
      <c r="AH2904" s="13"/>
      <c r="AI2904" s="13"/>
      <c r="AJ2904" s="13"/>
      <c r="AK2904" s="13">
        <f t="shared" si="775"/>
        <v>0</v>
      </c>
      <c r="AL2904" s="13"/>
      <c r="AM2904" s="13">
        <f t="shared" si="776"/>
        <v>0</v>
      </c>
      <c r="AN2904" s="13"/>
      <c r="AO2904" s="13">
        <v>0</v>
      </c>
      <c r="AP2904" s="13">
        <f t="shared" si="777"/>
        <v>0</v>
      </c>
      <c r="AQ2904" s="13"/>
      <c r="AR2904" s="13">
        <f t="shared" si="778"/>
        <v>0</v>
      </c>
      <c r="AS2904" s="13"/>
      <c r="AT2904" s="13">
        <f t="shared" si="779"/>
        <v>0</v>
      </c>
      <c r="AU2904" s="13"/>
      <c r="AV2904" s="13">
        <f t="shared" si="780"/>
        <v>0</v>
      </c>
      <c r="AW2904" s="13"/>
      <c r="AX2904" s="13">
        <f t="shared" si="781"/>
        <v>0</v>
      </c>
      <c r="AY2904" s="13"/>
      <c r="AZ2904" s="13">
        <f t="shared" si="782"/>
        <v>0</v>
      </c>
      <c r="BA2904" s="13"/>
      <c r="BB2904" s="13">
        <f t="shared" si="783"/>
        <v>0</v>
      </c>
      <c r="BC2904" s="13"/>
      <c r="BD2904" s="13">
        <f t="shared" si="784"/>
        <v>0</v>
      </c>
      <c r="BE2904" s="13"/>
      <c r="BF2904" s="13">
        <f t="shared" si="785"/>
        <v>0</v>
      </c>
      <c r="BG2904" s="13"/>
      <c r="BH2904" s="13">
        <f t="shared" si="786"/>
        <v>122839.9943400269</v>
      </c>
      <c r="BI2904" s="13">
        <f t="shared" si="787"/>
        <v>122800</v>
      </c>
      <c r="BJ2904" s="13">
        <v>119600</v>
      </c>
    </row>
    <row r="2905" spans="1:62" x14ac:dyDescent="0.25">
      <c r="A2905" t="s">
        <v>3076</v>
      </c>
      <c r="B2905" s="13">
        <v>255</v>
      </c>
      <c r="C2905">
        <v>513113</v>
      </c>
      <c r="D2905">
        <v>1</v>
      </c>
      <c r="E2905">
        <v>0</v>
      </c>
      <c r="F2905">
        <v>0</v>
      </c>
      <c r="G2905">
        <v>0</v>
      </c>
      <c r="H2905">
        <v>0</v>
      </c>
      <c r="I2905" t="s">
        <v>26</v>
      </c>
      <c r="J2905">
        <v>532053</v>
      </c>
      <c r="K2905" t="s">
        <v>257</v>
      </c>
      <c r="L2905">
        <v>532053</v>
      </c>
      <c r="M2905" t="s">
        <v>257</v>
      </c>
      <c r="N2905">
        <v>532053</v>
      </c>
      <c r="O2905" t="s">
        <v>257</v>
      </c>
      <c r="P2905">
        <v>532053</v>
      </c>
      <c r="Q2905" t="s">
        <v>257</v>
      </c>
      <c r="R2905" s="13">
        <v>70488.701001315436</v>
      </c>
      <c r="S2905" s="13"/>
      <c r="T2905" s="13"/>
      <c r="U2905" s="13"/>
      <c r="V2905" s="13">
        <f t="shared" si="771"/>
        <v>0</v>
      </c>
      <c r="W2905" s="13"/>
      <c r="X2905" s="13">
        <f t="shared" si="772"/>
        <v>0</v>
      </c>
      <c r="Y2905" s="13"/>
      <c r="Z2905" s="13">
        <f t="shared" si="773"/>
        <v>0</v>
      </c>
      <c r="AA2905" s="13"/>
      <c r="AB2905" s="13">
        <f t="shared" si="774"/>
        <v>0</v>
      </c>
      <c r="AC2905" s="13"/>
      <c r="AD2905" s="13"/>
      <c r="AE2905" s="13"/>
      <c r="AF2905" s="13"/>
      <c r="AG2905" s="13"/>
      <c r="AH2905" s="13"/>
      <c r="AI2905" s="13"/>
      <c r="AJ2905" s="13"/>
      <c r="AK2905" s="13">
        <f t="shared" si="775"/>
        <v>0</v>
      </c>
      <c r="AL2905" s="13"/>
      <c r="AM2905" s="13">
        <f t="shared" si="776"/>
        <v>0</v>
      </c>
      <c r="AN2905" s="13"/>
      <c r="AO2905" s="13">
        <v>0</v>
      </c>
      <c r="AP2905" s="13">
        <f t="shared" si="777"/>
        <v>0</v>
      </c>
      <c r="AQ2905" s="13"/>
      <c r="AR2905" s="13">
        <f t="shared" si="778"/>
        <v>0</v>
      </c>
      <c r="AS2905" s="13"/>
      <c r="AT2905" s="13">
        <f t="shared" si="779"/>
        <v>0</v>
      </c>
      <c r="AU2905" s="13"/>
      <c r="AV2905" s="13">
        <f t="shared" si="780"/>
        <v>0</v>
      </c>
      <c r="AW2905" s="13"/>
      <c r="AX2905" s="13">
        <f t="shared" si="781"/>
        <v>0</v>
      </c>
      <c r="AY2905" s="13"/>
      <c r="AZ2905" s="13">
        <f t="shared" si="782"/>
        <v>0</v>
      </c>
      <c r="BA2905" s="13"/>
      <c r="BB2905" s="13">
        <f t="shared" si="783"/>
        <v>0</v>
      </c>
      <c r="BC2905" s="13"/>
      <c r="BD2905" s="13">
        <f t="shared" si="784"/>
        <v>0</v>
      </c>
      <c r="BE2905" s="13"/>
      <c r="BF2905" s="13">
        <f t="shared" si="785"/>
        <v>0</v>
      </c>
      <c r="BG2905" s="13"/>
      <c r="BH2905" s="13">
        <f t="shared" si="786"/>
        <v>70488.701001315436</v>
      </c>
      <c r="BI2905" s="13">
        <f t="shared" si="787"/>
        <v>70500</v>
      </c>
      <c r="BJ2905" s="13">
        <v>70800</v>
      </c>
    </row>
    <row r="2906" spans="1:62" x14ac:dyDescent="0.25">
      <c r="A2906" s="3" t="s">
        <v>3077</v>
      </c>
      <c r="B2906" s="13">
        <v>1495</v>
      </c>
      <c r="C2906">
        <v>579513</v>
      </c>
      <c r="D2906">
        <v>1</v>
      </c>
      <c r="E2906">
        <v>1</v>
      </c>
      <c r="F2906">
        <v>0</v>
      </c>
      <c r="G2906">
        <v>0</v>
      </c>
      <c r="H2906">
        <v>0</v>
      </c>
      <c r="I2906" t="s">
        <v>33</v>
      </c>
      <c r="J2906">
        <v>579513</v>
      </c>
      <c r="K2906" t="s">
        <v>3077</v>
      </c>
      <c r="L2906">
        <v>579637</v>
      </c>
      <c r="M2906" t="s">
        <v>179</v>
      </c>
      <c r="N2906">
        <v>579777</v>
      </c>
      <c r="O2906" t="s">
        <v>178</v>
      </c>
      <c r="P2906">
        <v>579025</v>
      </c>
      <c r="Q2906" t="s">
        <v>177</v>
      </c>
      <c r="R2906" s="13">
        <v>343297.75907658762</v>
      </c>
      <c r="S2906" s="13">
        <v>1495</v>
      </c>
      <c r="T2906" s="13">
        <v>80048.496689931824</v>
      </c>
      <c r="U2906" s="13"/>
      <c r="V2906" s="13">
        <f t="shared" si="771"/>
        <v>0</v>
      </c>
      <c r="W2906" s="13">
        <v>11</v>
      </c>
      <c r="X2906" s="13">
        <f t="shared" si="772"/>
        <v>32604</v>
      </c>
      <c r="Y2906" s="13">
        <v>6</v>
      </c>
      <c r="Z2906" s="13">
        <f t="shared" si="773"/>
        <v>5928</v>
      </c>
      <c r="AA2906" s="13">
        <v>6</v>
      </c>
      <c r="AB2906" s="13">
        <f t="shared" si="774"/>
        <v>1482</v>
      </c>
      <c r="AC2906" s="13"/>
      <c r="AD2906" s="13"/>
      <c r="AE2906" s="13"/>
      <c r="AF2906" s="13"/>
      <c r="AG2906" s="13"/>
      <c r="AH2906" s="13"/>
      <c r="AI2906" s="13"/>
      <c r="AJ2906" s="13"/>
      <c r="AK2906" s="13">
        <f t="shared" si="775"/>
        <v>0</v>
      </c>
      <c r="AL2906" s="13"/>
      <c r="AM2906" s="13">
        <f t="shared" si="776"/>
        <v>0</v>
      </c>
      <c r="AN2906" s="13"/>
      <c r="AO2906" s="13">
        <v>2</v>
      </c>
      <c r="AP2906" s="13">
        <f t="shared" si="777"/>
        <v>61000</v>
      </c>
      <c r="AQ2906" s="13"/>
      <c r="AR2906" s="13">
        <f t="shared" si="778"/>
        <v>0</v>
      </c>
      <c r="AS2906" s="13"/>
      <c r="AT2906" s="13">
        <f t="shared" si="779"/>
        <v>0</v>
      </c>
      <c r="AU2906" s="13"/>
      <c r="AV2906" s="13">
        <f t="shared" si="780"/>
        <v>0</v>
      </c>
      <c r="AW2906" s="13"/>
      <c r="AX2906" s="13">
        <f t="shared" si="781"/>
        <v>0</v>
      </c>
      <c r="AY2906" s="13"/>
      <c r="AZ2906" s="13">
        <f t="shared" si="782"/>
        <v>0</v>
      </c>
      <c r="BA2906" s="13"/>
      <c r="BB2906" s="13">
        <f t="shared" si="783"/>
        <v>0</v>
      </c>
      <c r="BC2906" s="13"/>
      <c r="BD2906" s="13">
        <f t="shared" si="784"/>
        <v>0</v>
      </c>
      <c r="BE2906" s="13"/>
      <c r="BF2906" s="13">
        <f t="shared" si="785"/>
        <v>0</v>
      </c>
      <c r="BG2906" s="13"/>
      <c r="BH2906" s="13">
        <f t="shared" si="786"/>
        <v>524360.25576651946</v>
      </c>
      <c r="BI2906" s="13">
        <f t="shared" si="787"/>
        <v>524400</v>
      </c>
      <c r="BJ2906" s="13">
        <v>472800</v>
      </c>
    </row>
    <row r="2907" spans="1:62" x14ac:dyDescent="0.25">
      <c r="A2907" t="s">
        <v>3078</v>
      </c>
      <c r="B2907" s="13">
        <v>133</v>
      </c>
      <c r="C2907">
        <v>572802</v>
      </c>
      <c r="D2907">
        <v>1</v>
      </c>
      <c r="E2907">
        <v>0</v>
      </c>
      <c r="F2907">
        <v>0</v>
      </c>
      <c r="G2907">
        <v>0</v>
      </c>
      <c r="H2907">
        <v>0</v>
      </c>
      <c r="I2907" t="s">
        <v>41</v>
      </c>
      <c r="J2907">
        <v>575551</v>
      </c>
      <c r="K2907" t="s">
        <v>916</v>
      </c>
      <c r="L2907">
        <v>574767</v>
      </c>
      <c r="M2907" t="s">
        <v>917</v>
      </c>
      <c r="N2907">
        <v>574767</v>
      </c>
      <c r="O2907" t="s">
        <v>917</v>
      </c>
      <c r="P2907">
        <v>555134</v>
      </c>
      <c r="Q2907" t="s">
        <v>151</v>
      </c>
      <c r="R2907" s="13">
        <v>70488.701001315436</v>
      </c>
      <c r="S2907" s="13"/>
      <c r="T2907" s="13"/>
      <c r="U2907" s="13"/>
      <c r="V2907" s="13">
        <f t="shared" si="771"/>
        <v>0</v>
      </c>
      <c r="W2907" s="13"/>
      <c r="X2907" s="13">
        <f t="shared" si="772"/>
        <v>0</v>
      </c>
      <c r="Y2907" s="13"/>
      <c r="Z2907" s="13">
        <f t="shared" si="773"/>
        <v>0</v>
      </c>
      <c r="AA2907" s="13"/>
      <c r="AB2907" s="13">
        <f t="shared" si="774"/>
        <v>0</v>
      </c>
      <c r="AC2907" s="13"/>
      <c r="AD2907" s="13"/>
      <c r="AE2907" s="13"/>
      <c r="AF2907" s="13"/>
      <c r="AG2907" s="13"/>
      <c r="AH2907" s="13"/>
      <c r="AI2907" s="13"/>
      <c r="AJ2907" s="13"/>
      <c r="AK2907" s="13">
        <f t="shared" si="775"/>
        <v>0</v>
      </c>
      <c r="AL2907" s="13"/>
      <c r="AM2907" s="13">
        <f t="shared" si="776"/>
        <v>0</v>
      </c>
      <c r="AN2907" s="13"/>
      <c r="AO2907" s="13">
        <v>0</v>
      </c>
      <c r="AP2907" s="13">
        <f t="shared" si="777"/>
        <v>0</v>
      </c>
      <c r="AQ2907" s="13"/>
      <c r="AR2907" s="13">
        <f t="shared" si="778"/>
        <v>0</v>
      </c>
      <c r="AS2907" s="13"/>
      <c r="AT2907" s="13">
        <f t="shared" si="779"/>
        <v>0</v>
      </c>
      <c r="AU2907" s="13"/>
      <c r="AV2907" s="13">
        <f t="shared" si="780"/>
        <v>0</v>
      </c>
      <c r="AW2907" s="13"/>
      <c r="AX2907" s="13">
        <f t="shared" si="781"/>
        <v>0</v>
      </c>
      <c r="AY2907" s="13"/>
      <c r="AZ2907" s="13">
        <f t="shared" si="782"/>
        <v>0</v>
      </c>
      <c r="BA2907" s="13"/>
      <c r="BB2907" s="13">
        <f t="shared" si="783"/>
        <v>0</v>
      </c>
      <c r="BC2907" s="13"/>
      <c r="BD2907" s="13">
        <f t="shared" si="784"/>
        <v>0</v>
      </c>
      <c r="BE2907" s="13"/>
      <c r="BF2907" s="13">
        <f t="shared" si="785"/>
        <v>0</v>
      </c>
      <c r="BG2907" s="13"/>
      <c r="BH2907" s="13">
        <f t="shared" si="786"/>
        <v>70488.701001315436</v>
      </c>
      <c r="BI2907" s="13">
        <f t="shared" si="787"/>
        <v>70500</v>
      </c>
      <c r="BJ2907" s="13">
        <v>70800</v>
      </c>
    </row>
    <row r="2908" spans="1:62" x14ac:dyDescent="0.25">
      <c r="A2908" t="s">
        <v>3079</v>
      </c>
      <c r="B2908" s="13">
        <v>733</v>
      </c>
      <c r="C2908">
        <v>565245</v>
      </c>
      <c r="D2908">
        <v>1</v>
      </c>
      <c r="E2908">
        <v>0</v>
      </c>
      <c r="F2908">
        <v>0</v>
      </c>
      <c r="G2908">
        <v>0</v>
      </c>
      <c r="H2908">
        <v>0</v>
      </c>
      <c r="I2908" t="s">
        <v>85</v>
      </c>
      <c r="J2908">
        <v>565229</v>
      </c>
      <c r="K2908" t="s">
        <v>1117</v>
      </c>
      <c r="L2908">
        <v>565229</v>
      </c>
      <c r="M2908" t="s">
        <v>1117</v>
      </c>
      <c r="N2908">
        <v>565229</v>
      </c>
      <c r="O2908" t="s">
        <v>1117</v>
      </c>
      <c r="P2908">
        <v>565229</v>
      </c>
      <c r="Q2908" t="s">
        <v>1117</v>
      </c>
      <c r="R2908" s="13">
        <v>170419.28047385879</v>
      </c>
      <c r="S2908" s="13"/>
      <c r="T2908" s="13"/>
      <c r="U2908" s="13"/>
      <c r="V2908" s="13">
        <f t="shared" si="771"/>
        <v>0</v>
      </c>
      <c r="W2908" s="13"/>
      <c r="X2908" s="13">
        <f t="shared" si="772"/>
        <v>0</v>
      </c>
      <c r="Y2908" s="13"/>
      <c r="Z2908" s="13">
        <f t="shared" si="773"/>
        <v>0</v>
      </c>
      <c r="AA2908" s="13"/>
      <c r="AB2908" s="13">
        <f t="shared" si="774"/>
        <v>0</v>
      </c>
      <c r="AC2908" s="13"/>
      <c r="AD2908" s="13"/>
      <c r="AE2908" s="13"/>
      <c r="AF2908" s="13"/>
      <c r="AG2908" s="13"/>
      <c r="AH2908" s="13"/>
      <c r="AI2908" s="13"/>
      <c r="AJ2908" s="13"/>
      <c r="AK2908" s="13">
        <f t="shared" si="775"/>
        <v>0</v>
      </c>
      <c r="AL2908" s="13"/>
      <c r="AM2908" s="13">
        <f t="shared" si="776"/>
        <v>0</v>
      </c>
      <c r="AN2908" s="13"/>
      <c r="AO2908" s="13">
        <v>0</v>
      </c>
      <c r="AP2908" s="13">
        <f t="shared" si="777"/>
        <v>0</v>
      </c>
      <c r="AQ2908" s="13"/>
      <c r="AR2908" s="13">
        <f t="shared" si="778"/>
        <v>0</v>
      </c>
      <c r="AS2908" s="13"/>
      <c r="AT2908" s="13">
        <f t="shared" si="779"/>
        <v>0</v>
      </c>
      <c r="AU2908" s="13"/>
      <c r="AV2908" s="13">
        <f t="shared" si="780"/>
        <v>0</v>
      </c>
      <c r="AW2908" s="13"/>
      <c r="AX2908" s="13">
        <f t="shared" si="781"/>
        <v>0</v>
      </c>
      <c r="AY2908" s="13"/>
      <c r="AZ2908" s="13">
        <f t="shared" si="782"/>
        <v>0</v>
      </c>
      <c r="BA2908" s="13"/>
      <c r="BB2908" s="13">
        <f t="shared" si="783"/>
        <v>0</v>
      </c>
      <c r="BC2908" s="13"/>
      <c r="BD2908" s="13">
        <f t="shared" si="784"/>
        <v>0</v>
      </c>
      <c r="BE2908" s="13"/>
      <c r="BF2908" s="13">
        <f t="shared" si="785"/>
        <v>0</v>
      </c>
      <c r="BG2908" s="13"/>
      <c r="BH2908" s="13">
        <f t="shared" si="786"/>
        <v>170419.28047385879</v>
      </c>
      <c r="BI2908" s="13">
        <f t="shared" si="787"/>
        <v>170400</v>
      </c>
      <c r="BJ2908" s="13">
        <v>169900</v>
      </c>
    </row>
    <row r="2909" spans="1:62" x14ac:dyDescent="0.25">
      <c r="A2909" t="s">
        <v>3080</v>
      </c>
      <c r="B2909" s="13">
        <v>643</v>
      </c>
      <c r="C2909">
        <v>569089</v>
      </c>
      <c r="D2909">
        <v>1</v>
      </c>
      <c r="E2909">
        <v>0</v>
      </c>
      <c r="F2909">
        <v>0</v>
      </c>
      <c r="G2909">
        <v>0</v>
      </c>
      <c r="H2909">
        <v>0</v>
      </c>
      <c r="I2909" t="s">
        <v>75</v>
      </c>
      <c r="J2909">
        <v>568759</v>
      </c>
      <c r="K2909" t="s">
        <v>339</v>
      </c>
      <c r="L2909">
        <v>568759</v>
      </c>
      <c r="M2909" t="s">
        <v>339</v>
      </c>
      <c r="N2909">
        <v>568759</v>
      </c>
      <c r="O2909" t="s">
        <v>339</v>
      </c>
      <c r="P2909">
        <v>568759</v>
      </c>
      <c r="Q2909" t="s">
        <v>339</v>
      </c>
      <c r="R2909" s="13">
        <v>149771.39801084131</v>
      </c>
      <c r="S2909" s="13"/>
      <c r="T2909" s="13"/>
      <c r="U2909" s="13"/>
      <c r="V2909" s="13">
        <f t="shared" si="771"/>
        <v>0</v>
      </c>
      <c r="W2909" s="13"/>
      <c r="X2909" s="13">
        <f t="shared" si="772"/>
        <v>0</v>
      </c>
      <c r="Y2909" s="13"/>
      <c r="Z2909" s="13">
        <f t="shared" si="773"/>
        <v>0</v>
      </c>
      <c r="AA2909" s="13"/>
      <c r="AB2909" s="13">
        <f t="shared" si="774"/>
        <v>0</v>
      </c>
      <c r="AC2909" s="13"/>
      <c r="AD2909" s="13"/>
      <c r="AE2909" s="13"/>
      <c r="AF2909" s="13"/>
      <c r="AG2909" s="13"/>
      <c r="AH2909" s="13"/>
      <c r="AI2909" s="13"/>
      <c r="AJ2909" s="13"/>
      <c r="AK2909" s="13">
        <f t="shared" si="775"/>
        <v>0</v>
      </c>
      <c r="AL2909" s="13"/>
      <c r="AM2909" s="13">
        <f t="shared" si="776"/>
        <v>0</v>
      </c>
      <c r="AN2909" s="13"/>
      <c r="AO2909" s="13">
        <v>0</v>
      </c>
      <c r="AP2909" s="13">
        <f t="shared" si="777"/>
        <v>0</v>
      </c>
      <c r="AQ2909" s="13"/>
      <c r="AR2909" s="13">
        <f t="shared" si="778"/>
        <v>0</v>
      </c>
      <c r="AS2909" s="13"/>
      <c r="AT2909" s="13">
        <f t="shared" si="779"/>
        <v>0</v>
      </c>
      <c r="AU2909" s="13"/>
      <c r="AV2909" s="13">
        <f t="shared" si="780"/>
        <v>0</v>
      </c>
      <c r="AW2909" s="13"/>
      <c r="AX2909" s="13">
        <f t="shared" si="781"/>
        <v>0</v>
      </c>
      <c r="AY2909" s="13"/>
      <c r="AZ2909" s="13">
        <f t="shared" si="782"/>
        <v>0</v>
      </c>
      <c r="BA2909" s="13"/>
      <c r="BB2909" s="13">
        <f t="shared" si="783"/>
        <v>0</v>
      </c>
      <c r="BC2909" s="13"/>
      <c r="BD2909" s="13">
        <f t="shared" si="784"/>
        <v>0</v>
      </c>
      <c r="BE2909" s="13"/>
      <c r="BF2909" s="13">
        <f t="shared" si="785"/>
        <v>0</v>
      </c>
      <c r="BG2909" s="13"/>
      <c r="BH2909" s="13">
        <f t="shared" si="786"/>
        <v>149771.39801084131</v>
      </c>
      <c r="BI2909" s="13">
        <f t="shared" si="787"/>
        <v>149800</v>
      </c>
      <c r="BJ2909" s="13">
        <v>151200</v>
      </c>
    </row>
    <row r="2910" spans="1:62" x14ac:dyDescent="0.25">
      <c r="A2910" t="s">
        <v>3081</v>
      </c>
      <c r="B2910" s="13">
        <v>845</v>
      </c>
      <c r="C2910">
        <v>568104</v>
      </c>
      <c r="D2910">
        <v>1</v>
      </c>
      <c r="E2910">
        <v>0</v>
      </c>
      <c r="F2910">
        <v>0</v>
      </c>
      <c r="G2910">
        <v>0</v>
      </c>
      <c r="H2910">
        <v>0</v>
      </c>
      <c r="I2910" t="s">
        <v>85</v>
      </c>
      <c r="J2910">
        <v>554804</v>
      </c>
      <c r="K2910" t="s">
        <v>1447</v>
      </c>
      <c r="L2910">
        <v>554804</v>
      </c>
      <c r="M2910" t="s">
        <v>1447</v>
      </c>
      <c r="N2910">
        <v>554804</v>
      </c>
      <c r="O2910" t="s">
        <v>1447</v>
      </c>
      <c r="P2910">
        <v>554804</v>
      </c>
      <c r="Q2910" t="s">
        <v>1447</v>
      </c>
      <c r="R2910" s="13">
        <v>196037.84127880045</v>
      </c>
      <c r="S2910" s="13"/>
      <c r="T2910" s="13"/>
      <c r="U2910" s="13"/>
      <c r="V2910" s="13">
        <f t="shared" si="771"/>
        <v>0</v>
      </c>
      <c r="W2910" s="13"/>
      <c r="X2910" s="13">
        <f t="shared" si="772"/>
        <v>0</v>
      </c>
      <c r="Y2910" s="13"/>
      <c r="Z2910" s="13">
        <f t="shared" si="773"/>
        <v>0</v>
      </c>
      <c r="AA2910" s="13"/>
      <c r="AB2910" s="13">
        <f t="shared" si="774"/>
        <v>0</v>
      </c>
      <c r="AC2910" s="13"/>
      <c r="AD2910" s="13"/>
      <c r="AE2910" s="13"/>
      <c r="AF2910" s="13"/>
      <c r="AG2910" s="13"/>
      <c r="AH2910" s="13"/>
      <c r="AI2910" s="13"/>
      <c r="AJ2910" s="13"/>
      <c r="AK2910" s="13">
        <f t="shared" si="775"/>
        <v>0</v>
      </c>
      <c r="AL2910" s="13"/>
      <c r="AM2910" s="13">
        <f t="shared" si="776"/>
        <v>0</v>
      </c>
      <c r="AN2910" s="13"/>
      <c r="AO2910" s="13">
        <v>0</v>
      </c>
      <c r="AP2910" s="13">
        <f t="shared" si="777"/>
        <v>0</v>
      </c>
      <c r="AQ2910" s="13"/>
      <c r="AR2910" s="13">
        <f t="shared" si="778"/>
        <v>0</v>
      </c>
      <c r="AS2910" s="13"/>
      <c r="AT2910" s="13">
        <f t="shared" si="779"/>
        <v>0</v>
      </c>
      <c r="AU2910" s="13"/>
      <c r="AV2910" s="13">
        <f t="shared" si="780"/>
        <v>0</v>
      </c>
      <c r="AW2910" s="13"/>
      <c r="AX2910" s="13">
        <f t="shared" si="781"/>
        <v>0</v>
      </c>
      <c r="AY2910" s="13"/>
      <c r="AZ2910" s="13">
        <f t="shared" si="782"/>
        <v>0</v>
      </c>
      <c r="BA2910" s="13"/>
      <c r="BB2910" s="13">
        <f t="shared" si="783"/>
        <v>0</v>
      </c>
      <c r="BC2910" s="13"/>
      <c r="BD2910" s="13">
        <f t="shared" si="784"/>
        <v>0</v>
      </c>
      <c r="BE2910" s="13"/>
      <c r="BF2910" s="13">
        <f t="shared" si="785"/>
        <v>0</v>
      </c>
      <c r="BG2910" s="13"/>
      <c r="BH2910" s="13">
        <f t="shared" si="786"/>
        <v>196037.84127880045</v>
      </c>
      <c r="BI2910" s="13">
        <f t="shared" si="787"/>
        <v>196000</v>
      </c>
      <c r="BJ2910" s="13">
        <v>194900</v>
      </c>
    </row>
    <row r="2911" spans="1:62" x14ac:dyDescent="0.25">
      <c r="A2911" t="s">
        <v>934</v>
      </c>
      <c r="B2911" s="13">
        <v>707</v>
      </c>
      <c r="C2911">
        <v>551384</v>
      </c>
      <c r="D2911">
        <v>1</v>
      </c>
      <c r="E2911">
        <v>0</v>
      </c>
      <c r="F2911">
        <v>0</v>
      </c>
      <c r="G2911">
        <v>0</v>
      </c>
      <c r="H2911">
        <v>0</v>
      </c>
      <c r="I2911" t="s">
        <v>23</v>
      </c>
      <c r="J2911">
        <v>551970</v>
      </c>
      <c r="K2911" t="s">
        <v>1085</v>
      </c>
      <c r="L2911">
        <v>551970</v>
      </c>
      <c r="M2911" t="s">
        <v>1085</v>
      </c>
      <c r="N2911">
        <v>551970</v>
      </c>
      <c r="O2911" t="s">
        <v>1085</v>
      </c>
      <c r="P2911">
        <v>550787</v>
      </c>
      <c r="Q2911" t="s">
        <v>181</v>
      </c>
      <c r="R2911" s="13">
        <v>164460.16158512208</v>
      </c>
      <c r="S2911" s="13"/>
      <c r="T2911" s="13"/>
      <c r="U2911" s="13"/>
      <c r="V2911" s="13">
        <f t="shared" si="771"/>
        <v>0</v>
      </c>
      <c r="W2911" s="13"/>
      <c r="X2911" s="13">
        <f t="shared" si="772"/>
        <v>0</v>
      </c>
      <c r="Y2911" s="13"/>
      <c r="Z2911" s="13">
        <f t="shared" si="773"/>
        <v>0</v>
      </c>
      <c r="AA2911" s="13"/>
      <c r="AB2911" s="13">
        <f t="shared" si="774"/>
        <v>0</v>
      </c>
      <c r="AC2911" s="13"/>
      <c r="AD2911" s="13"/>
      <c r="AE2911" s="13"/>
      <c r="AF2911" s="13"/>
      <c r="AG2911" s="13"/>
      <c r="AH2911" s="13"/>
      <c r="AI2911" s="13"/>
      <c r="AJ2911" s="13"/>
      <c r="AK2911" s="13">
        <f t="shared" si="775"/>
        <v>0</v>
      </c>
      <c r="AL2911" s="13"/>
      <c r="AM2911" s="13">
        <f t="shared" si="776"/>
        <v>0</v>
      </c>
      <c r="AN2911" s="13"/>
      <c r="AO2911" s="13">
        <v>0</v>
      </c>
      <c r="AP2911" s="13">
        <f t="shared" si="777"/>
        <v>0</v>
      </c>
      <c r="AQ2911" s="13"/>
      <c r="AR2911" s="13">
        <f t="shared" si="778"/>
        <v>0</v>
      </c>
      <c r="AS2911" s="13"/>
      <c r="AT2911" s="13">
        <f t="shared" si="779"/>
        <v>0</v>
      </c>
      <c r="AU2911" s="13"/>
      <c r="AV2911" s="13">
        <f t="shared" si="780"/>
        <v>0</v>
      </c>
      <c r="AW2911" s="13"/>
      <c r="AX2911" s="13">
        <f t="shared" si="781"/>
        <v>0</v>
      </c>
      <c r="AY2911" s="13"/>
      <c r="AZ2911" s="13">
        <f t="shared" si="782"/>
        <v>0</v>
      </c>
      <c r="BA2911" s="13"/>
      <c r="BB2911" s="13">
        <f t="shared" si="783"/>
        <v>0</v>
      </c>
      <c r="BC2911" s="13"/>
      <c r="BD2911" s="13">
        <f t="shared" si="784"/>
        <v>0</v>
      </c>
      <c r="BE2911" s="13"/>
      <c r="BF2911" s="13">
        <f t="shared" si="785"/>
        <v>0</v>
      </c>
      <c r="BG2911" s="13"/>
      <c r="BH2911" s="13">
        <f t="shared" si="786"/>
        <v>164460.16158512208</v>
      </c>
      <c r="BI2911" s="13">
        <f t="shared" si="787"/>
        <v>164500</v>
      </c>
      <c r="BJ2911" s="13">
        <v>166700</v>
      </c>
    </row>
    <row r="2912" spans="1:62" x14ac:dyDescent="0.25">
      <c r="A2912" t="s">
        <v>3082</v>
      </c>
      <c r="B2912" s="13">
        <v>775</v>
      </c>
      <c r="C2912">
        <v>552593</v>
      </c>
      <c r="D2912">
        <v>1</v>
      </c>
      <c r="E2912">
        <v>0</v>
      </c>
      <c r="F2912">
        <v>0</v>
      </c>
      <c r="G2912">
        <v>0</v>
      </c>
      <c r="H2912">
        <v>0</v>
      </c>
      <c r="I2912" t="s">
        <v>38</v>
      </c>
      <c r="J2912">
        <v>598143</v>
      </c>
      <c r="K2912" t="s">
        <v>366</v>
      </c>
      <c r="L2912">
        <v>598143</v>
      </c>
      <c r="M2912" t="s">
        <v>366</v>
      </c>
      <c r="N2912">
        <v>598143</v>
      </c>
      <c r="O2912" t="s">
        <v>366</v>
      </c>
      <c r="P2912">
        <v>598143</v>
      </c>
      <c r="Q2912" t="s">
        <v>366</v>
      </c>
      <c r="R2912" s="13">
        <v>180035.87864119175</v>
      </c>
      <c r="S2912" s="13"/>
      <c r="T2912" s="13"/>
      <c r="U2912" s="13"/>
      <c r="V2912" s="13">
        <f t="shared" si="771"/>
        <v>0</v>
      </c>
      <c r="W2912" s="13"/>
      <c r="X2912" s="13">
        <f t="shared" si="772"/>
        <v>0</v>
      </c>
      <c r="Y2912" s="13"/>
      <c r="Z2912" s="13">
        <f t="shared" si="773"/>
        <v>0</v>
      </c>
      <c r="AA2912" s="13"/>
      <c r="AB2912" s="13">
        <f t="shared" si="774"/>
        <v>0</v>
      </c>
      <c r="AC2912" s="13"/>
      <c r="AD2912" s="13"/>
      <c r="AE2912" s="13"/>
      <c r="AF2912" s="13"/>
      <c r="AG2912" s="13"/>
      <c r="AH2912" s="13"/>
      <c r="AI2912" s="13"/>
      <c r="AJ2912" s="13"/>
      <c r="AK2912" s="13">
        <f t="shared" si="775"/>
        <v>0</v>
      </c>
      <c r="AL2912" s="13"/>
      <c r="AM2912" s="13">
        <f t="shared" si="776"/>
        <v>0</v>
      </c>
      <c r="AN2912" s="13"/>
      <c r="AO2912" s="13">
        <v>0</v>
      </c>
      <c r="AP2912" s="13">
        <f t="shared" si="777"/>
        <v>0</v>
      </c>
      <c r="AQ2912" s="13"/>
      <c r="AR2912" s="13">
        <f t="shared" si="778"/>
        <v>0</v>
      </c>
      <c r="AS2912" s="13"/>
      <c r="AT2912" s="13">
        <f t="shared" si="779"/>
        <v>0</v>
      </c>
      <c r="AU2912" s="13"/>
      <c r="AV2912" s="13">
        <f t="shared" si="780"/>
        <v>0</v>
      </c>
      <c r="AW2912" s="13"/>
      <c r="AX2912" s="13">
        <f t="shared" si="781"/>
        <v>0</v>
      </c>
      <c r="AY2912" s="13"/>
      <c r="AZ2912" s="13">
        <f t="shared" si="782"/>
        <v>0</v>
      </c>
      <c r="BA2912" s="13"/>
      <c r="BB2912" s="13">
        <f t="shared" si="783"/>
        <v>0</v>
      </c>
      <c r="BC2912" s="13"/>
      <c r="BD2912" s="13">
        <f t="shared" si="784"/>
        <v>0</v>
      </c>
      <c r="BE2912" s="13"/>
      <c r="BF2912" s="13">
        <f t="shared" si="785"/>
        <v>0</v>
      </c>
      <c r="BG2912" s="13"/>
      <c r="BH2912" s="13">
        <f t="shared" si="786"/>
        <v>180035.87864119175</v>
      </c>
      <c r="BI2912" s="13">
        <f t="shared" si="787"/>
        <v>180000</v>
      </c>
      <c r="BJ2912" s="13">
        <v>181800</v>
      </c>
    </row>
    <row r="2913" spans="1:62" x14ac:dyDescent="0.25">
      <c r="A2913" t="s">
        <v>3083</v>
      </c>
      <c r="B2913" s="13">
        <v>1023</v>
      </c>
      <c r="C2913">
        <v>534188</v>
      </c>
      <c r="D2913">
        <v>1</v>
      </c>
      <c r="E2913">
        <v>0</v>
      </c>
      <c r="F2913">
        <v>0</v>
      </c>
      <c r="G2913">
        <v>0</v>
      </c>
      <c r="H2913">
        <v>0</v>
      </c>
      <c r="I2913" t="s">
        <v>26</v>
      </c>
      <c r="J2913">
        <v>533955</v>
      </c>
      <c r="K2913" t="s">
        <v>25</v>
      </c>
      <c r="L2913">
        <v>533955</v>
      </c>
      <c r="M2913" t="s">
        <v>25</v>
      </c>
      <c r="N2913">
        <v>533955</v>
      </c>
      <c r="O2913" t="s">
        <v>25</v>
      </c>
      <c r="P2913">
        <v>533955</v>
      </c>
      <c r="Q2913" t="s">
        <v>25</v>
      </c>
      <c r="R2913" s="13">
        <v>236592.51163720549</v>
      </c>
      <c r="S2913" s="13"/>
      <c r="T2913" s="13"/>
      <c r="U2913" s="13"/>
      <c r="V2913" s="13">
        <f t="shared" si="771"/>
        <v>0</v>
      </c>
      <c r="W2913" s="13"/>
      <c r="X2913" s="13">
        <f t="shared" si="772"/>
        <v>0</v>
      </c>
      <c r="Y2913" s="13"/>
      <c r="Z2913" s="13">
        <f t="shared" si="773"/>
        <v>0</v>
      </c>
      <c r="AA2913" s="13"/>
      <c r="AB2913" s="13">
        <f t="shared" si="774"/>
        <v>0</v>
      </c>
      <c r="AC2913" s="13"/>
      <c r="AD2913" s="13"/>
      <c r="AE2913" s="13"/>
      <c r="AF2913" s="13"/>
      <c r="AG2913" s="13"/>
      <c r="AH2913" s="13"/>
      <c r="AI2913" s="13"/>
      <c r="AJ2913" s="13"/>
      <c r="AK2913" s="13">
        <f t="shared" si="775"/>
        <v>0</v>
      </c>
      <c r="AL2913" s="13"/>
      <c r="AM2913" s="13">
        <f t="shared" si="776"/>
        <v>0</v>
      </c>
      <c r="AN2913" s="13"/>
      <c r="AO2913" s="13">
        <v>0</v>
      </c>
      <c r="AP2913" s="13">
        <f t="shared" si="777"/>
        <v>0</v>
      </c>
      <c r="AQ2913" s="13"/>
      <c r="AR2913" s="13">
        <f t="shared" si="778"/>
        <v>0</v>
      </c>
      <c r="AS2913" s="13"/>
      <c r="AT2913" s="13">
        <f t="shared" si="779"/>
        <v>0</v>
      </c>
      <c r="AU2913" s="13"/>
      <c r="AV2913" s="13">
        <f t="shared" si="780"/>
        <v>0</v>
      </c>
      <c r="AW2913" s="13"/>
      <c r="AX2913" s="13">
        <f t="shared" si="781"/>
        <v>0</v>
      </c>
      <c r="AY2913" s="13"/>
      <c r="AZ2913" s="13">
        <f t="shared" si="782"/>
        <v>0</v>
      </c>
      <c r="BA2913" s="13"/>
      <c r="BB2913" s="13">
        <f t="shared" si="783"/>
        <v>0</v>
      </c>
      <c r="BC2913" s="13"/>
      <c r="BD2913" s="13">
        <f t="shared" si="784"/>
        <v>0</v>
      </c>
      <c r="BE2913" s="13"/>
      <c r="BF2913" s="13">
        <f t="shared" si="785"/>
        <v>0</v>
      </c>
      <c r="BG2913" s="13"/>
      <c r="BH2913" s="13">
        <f t="shared" si="786"/>
        <v>236592.51163720549</v>
      </c>
      <c r="BI2913" s="13">
        <f t="shared" si="787"/>
        <v>236600</v>
      </c>
      <c r="BJ2913" s="13">
        <v>238800</v>
      </c>
    </row>
    <row r="2914" spans="1:62" x14ac:dyDescent="0.25">
      <c r="A2914" t="s">
        <v>3084</v>
      </c>
      <c r="B2914" s="13">
        <v>751</v>
      </c>
      <c r="C2914">
        <v>583332</v>
      </c>
      <c r="D2914">
        <v>1</v>
      </c>
      <c r="E2914">
        <v>0</v>
      </c>
      <c r="F2914">
        <v>0</v>
      </c>
      <c r="G2914">
        <v>0</v>
      </c>
      <c r="H2914">
        <v>0</v>
      </c>
      <c r="I2914" t="s">
        <v>30</v>
      </c>
      <c r="J2914">
        <v>584801</v>
      </c>
      <c r="K2914" t="s">
        <v>697</v>
      </c>
      <c r="L2914">
        <v>584801</v>
      </c>
      <c r="M2914" t="s">
        <v>697</v>
      </c>
      <c r="N2914">
        <v>584801</v>
      </c>
      <c r="O2914" t="s">
        <v>697</v>
      </c>
      <c r="P2914">
        <v>584801</v>
      </c>
      <c r="Q2914" t="s">
        <v>697</v>
      </c>
      <c r="R2914" s="13">
        <v>174542.12693638811</v>
      </c>
      <c r="S2914" s="13"/>
      <c r="T2914" s="13"/>
      <c r="U2914" s="13"/>
      <c r="V2914" s="13">
        <f t="shared" si="771"/>
        <v>0</v>
      </c>
      <c r="W2914" s="13"/>
      <c r="X2914" s="13">
        <f t="shared" si="772"/>
        <v>0</v>
      </c>
      <c r="Y2914" s="13"/>
      <c r="Z2914" s="13">
        <f t="shared" si="773"/>
        <v>0</v>
      </c>
      <c r="AA2914" s="13"/>
      <c r="AB2914" s="13">
        <f t="shared" si="774"/>
        <v>0</v>
      </c>
      <c r="AC2914" s="13"/>
      <c r="AD2914" s="13"/>
      <c r="AE2914" s="13"/>
      <c r="AF2914" s="13"/>
      <c r="AG2914" s="13"/>
      <c r="AH2914" s="13"/>
      <c r="AI2914" s="13"/>
      <c r="AJ2914" s="13"/>
      <c r="AK2914" s="13">
        <f t="shared" si="775"/>
        <v>0</v>
      </c>
      <c r="AL2914" s="13"/>
      <c r="AM2914" s="13">
        <f t="shared" si="776"/>
        <v>0</v>
      </c>
      <c r="AN2914" s="13"/>
      <c r="AO2914" s="13">
        <v>0</v>
      </c>
      <c r="AP2914" s="13">
        <f t="shared" si="777"/>
        <v>0</v>
      </c>
      <c r="AQ2914" s="13"/>
      <c r="AR2914" s="13">
        <f t="shared" si="778"/>
        <v>0</v>
      </c>
      <c r="AS2914" s="13"/>
      <c r="AT2914" s="13">
        <f t="shared" si="779"/>
        <v>0</v>
      </c>
      <c r="AU2914" s="13"/>
      <c r="AV2914" s="13">
        <f t="shared" si="780"/>
        <v>0</v>
      </c>
      <c r="AW2914" s="13"/>
      <c r="AX2914" s="13">
        <f t="shared" si="781"/>
        <v>0</v>
      </c>
      <c r="AY2914" s="13"/>
      <c r="AZ2914" s="13">
        <f t="shared" si="782"/>
        <v>0</v>
      </c>
      <c r="BA2914" s="13"/>
      <c r="BB2914" s="13">
        <f t="shared" si="783"/>
        <v>0</v>
      </c>
      <c r="BC2914" s="13"/>
      <c r="BD2914" s="13">
        <f t="shared" si="784"/>
        <v>0</v>
      </c>
      <c r="BE2914" s="13"/>
      <c r="BF2914" s="13">
        <f t="shared" si="785"/>
        <v>0</v>
      </c>
      <c r="BG2914" s="13"/>
      <c r="BH2914" s="13">
        <f t="shared" si="786"/>
        <v>174542.12693638811</v>
      </c>
      <c r="BI2914" s="13">
        <f t="shared" si="787"/>
        <v>174500</v>
      </c>
      <c r="BJ2914" s="13">
        <v>164800</v>
      </c>
    </row>
    <row r="2915" spans="1:62" x14ac:dyDescent="0.25">
      <c r="A2915" t="s">
        <v>627</v>
      </c>
      <c r="B2915" s="13">
        <v>412</v>
      </c>
      <c r="C2915">
        <v>540366</v>
      </c>
      <c r="D2915">
        <v>1</v>
      </c>
      <c r="E2915">
        <v>0</v>
      </c>
      <c r="F2915">
        <v>0</v>
      </c>
      <c r="G2915">
        <v>0</v>
      </c>
      <c r="H2915">
        <v>0</v>
      </c>
      <c r="I2915" t="s">
        <v>61</v>
      </c>
      <c r="J2915">
        <v>540471</v>
      </c>
      <c r="K2915" t="s">
        <v>2447</v>
      </c>
      <c r="L2915">
        <v>540471</v>
      </c>
      <c r="M2915" t="s">
        <v>2447</v>
      </c>
      <c r="N2915">
        <v>540471</v>
      </c>
      <c r="O2915" t="s">
        <v>2447</v>
      </c>
      <c r="P2915">
        <v>540471</v>
      </c>
      <c r="Q2915" t="s">
        <v>2447</v>
      </c>
      <c r="R2915" s="13">
        <v>96491.977022904102</v>
      </c>
      <c r="S2915" s="13"/>
      <c r="T2915" s="13"/>
      <c r="U2915" s="13"/>
      <c r="V2915" s="13">
        <f t="shared" si="771"/>
        <v>0</v>
      </c>
      <c r="W2915" s="13"/>
      <c r="X2915" s="13">
        <f t="shared" si="772"/>
        <v>0</v>
      </c>
      <c r="Y2915" s="13"/>
      <c r="Z2915" s="13">
        <f t="shared" si="773"/>
        <v>0</v>
      </c>
      <c r="AA2915" s="13"/>
      <c r="AB2915" s="13">
        <f t="shared" si="774"/>
        <v>0</v>
      </c>
      <c r="AC2915" s="13"/>
      <c r="AD2915" s="13"/>
      <c r="AE2915" s="13"/>
      <c r="AF2915" s="13"/>
      <c r="AG2915" s="13"/>
      <c r="AH2915" s="13"/>
      <c r="AI2915" s="13"/>
      <c r="AJ2915" s="13"/>
      <c r="AK2915" s="13">
        <f t="shared" si="775"/>
        <v>0</v>
      </c>
      <c r="AL2915" s="13"/>
      <c r="AM2915" s="13">
        <f t="shared" si="776"/>
        <v>0</v>
      </c>
      <c r="AN2915" s="13"/>
      <c r="AO2915" s="13">
        <v>0</v>
      </c>
      <c r="AP2915" s="13">
        <f t="shared" si="777"/>
        <v>0</v>
      </c>
      <c r="AQ2915" s="13"/>
      <c r="AR2915" s="13">
        <f t="shared" si="778"/>
        <v>0</v>
      </c>
      <c r="AS2915" s="13"/>
      <c r="AT2915" s="13">
        <f t="shared" si="779"/>
        <v>0</v>
      </c>
      <c r="AU2915" s="13"/>
      <c r="AV2915" s="13">
        <f t="shared" si="780"/>
        <v>0</v>
      </c>
      <c r="AW2915" s="13"/>
      <c r="AX2915" s="13">
        <f t="shared" si="781"/>
        <v>0</v>
      </c>
      <c r="AY2915" s="13"/>
      <c r="AZ2915" s="13">
        <f t="shared" si="782"/>
        <v>0</v>
      </c>
      <c r="BA2915" s="13"/>
      <c r="BB2915" s="13">
        <f t="shared" si="783"/>
        <v>0</v>
      </c>
      <c r="BC2915" s="13"/>
      <c r="BD2915" s="13">
        <f t="shared" si="784"/>
        <v>0</v>
      </c>
      <c r="BE2915" s="13"/>
      <c r="BF2915" s="13">
        <f t="shared" si="785"/>
        <v>0</v>
      </c>
      <c r="BG2915" s="13"/>
      <c r="BH2915" s="13">
        <f t="shared" si="786"/>
        <v>96491.977022904102</v>
      </c>
      <c r="BI2915" s="13">
        <f t="shared" si="787"/>
        <v>96500</v>
      </c>
      <c r="BJ2915" s="13">
        <v>92900</v>
      </c>
    </row>
    <row r="2916" spans="1:62" x14ac:dyDescent="0.25">
      <c r="A2916" t="s">
        <v>3085</v>
      </c>
      <c r="B2916" s="13">
        <v>995</v>
      </c>
      <c r="C2916">
        <v>583341</v>
      </c>
      <c r="D2916">
        <v>1</v>
      </c>
      <c r="E2916">
        <v>0</v>
      </c>
      <c r="F2916">
        <v>0</v>
      </c>
      <c r="G2916">
        <v>0</v>
      </c>
      <c r="H2916">
        <v>0</v>
      </c>
      <c r="I2916" t="s">
        <v>30</v>
      </c>
      <c r="J2916">
        <v>584002</v>
      </c>
      <c r="K2916" t="s">
        <v>261</v>
      </c>
      <c r="L2916">
        <v>584002</v>
      </c>
      <c r="M2916" t="s">
        <v>261</v>
      </c>
      <c r="N2916">
        <v>584002</v>
      </c>
      <c r="O2916" t="s">
        <v>261</v>
      </c>
      <c r="P2916">
        <v>584002</v>
      </c>
      <c r="Q2916" t="s">
        <v>261</v>
      </c>
      <c r="R2916" s="13">
        <v>230225.50913936883</v>
      </c>
      <c r="S2916" s="13"/>
      <c r="T2916" s="13"/>
      <c r="U2916" s="13"/>
      <c r="V2916" s="13">
        <f t="shared" si="771"/>
        <v>0</v>
      </c>
      <c r="W2916" s="13"/>
      <c r="X2916" s="13">
        <f t="shared" si="772"/>
        <v>0</v>
      </c>
      <c r="Y2916" s="13"/>
      <c r="Z2916" s="13">
        <f t="shared" si="773"/>
        <v>0</v>
      </c>
      <c r="AA2916" s="13"/>
      <c r="AB2916" s="13">
        <f t="shared" si="774"/>
        <v>0</v>
      </c>
      <c r="AC2916" s="13"/>
      <c r="AD2916" s="13"/>
      <c r="AE2916" s="13"/>
      <c r="AF2916" s="13"/>
      <c r="AG2916" s="13"/>
      <c r="AH2916" s="13"/>
      <c r="AI2916" s="13"/>
      <c r="AJ2916" s="13"/>
      <c r="AK2916" s="13">
        <f t="shared" si="775"/>
        <v>0</v>
      </c>
      <c r="AL2916" s="13"/>
      <c r="AM2916" s="13">
        <f t="shared" si="776"/>
        <v>0</v>
      </c>
      <c r="AN2916" s="13"/>
      <c r="AO2916" s="13">
        <v>1</v>
      </c>
      <c r="AP2916" s="13">
        <f t="shared" si="777"/>
        <v>30500</v>
      </c>
      <c r="AQ2916" s="13"/>
      <c r="AR2916" s="13">
        <f t="shared" si="778"/>
        <v>0</v>
      </c>
      <c r="AS2916" s="13"/>
      <c r="AT2916" s="13">
        <f t="shared" si="779"/>
        <v>0</v>
      </c>
      <c r="AU2916" s="13"/>
      <c r="AV2916" s="13">
        <f t="shared" si="780"/>
        <v>0</v>
      </c>
      <c r="AW2916" s="13"/>
      <c r="AX2916" s="13">
        <f t="shared" si="781"/>
        <v>0</v>
      </c>
      <c r="AY2916" s="13"/>
      <c r="AZ2916" s="13">
        <f t="shared" si="782"/>
        <v>0</v>
      </c>
      <c r="BA2916" s="13"/>
      <c r="BB2916" s="13">
        <f t="shared" si="783"/>
        <v>0</v>
      </c>
      <c r="BC2916" s="13"/>
      <c r="BD2916" s="13">
        <f t="shared" si="784"/>
        <v>0</v>
      </c>
      <c r="BE2916" s="13"/>
      <c r="BF2916" s="13">
        <f t="shared" si="785"/>
        <v>0</v>
      </c>
      <c r="BG2916" s="13"/>
      <c r="BH2916" s="13">
        <f t="shared" si="786"/>
        <v>260725.50913936883</v>
      </c>
      <c r="BI2916" s="13">
        <f t="shared" si="787"/>
        <v>260700</v>
      </c>
      <c r="BJ2916" s="13">
        <v>260400</v>
      </c>
    </row>
    <row r="2917" spans="1:62" x14ac:dyDescent="0.25">
      <c r="A2917" t="s">
        <v>3086</v>
      </c>
      <c r="B2917" s="13">
        <v>381</v>
      </c>
      <c r="C2917">
        <v>515329</v>
      </c>
      <c r="D2917">
        <v>1</v>
      </c>
      <c r="E2917">
        <v>0</v>
      </c>
      <c r="F2917">
        <v>0</v>
      </c>
      <c r="G2917">
        <v>0</v>
      </c>
      <c r="H2917">
        <v>0</v>
      </c>
      <c r="I2917" t="s">
        <v>61</v>
      </c>
      <c r="J2917">
        <v>521531</v>
      </c>
      <c r="K2917" t="s">
        <v>1882</v>
      </c>
      <c r="L2917">
        <v>521531</v>
      </c>
      <c r="M2917" t="s">
        <v>1882</v>
      </c>
      <c r="N2917">
        <v>513750</v>
      </c>
      <c r="O2917" t="s">
        <v>273</v>
      </c>
      <c r="P2917">
        <v>513750</v>
      </c>
      <c r="Q2917" t="s">
        <v>273</v>
      </c>
      <c r="R2917" s="13">
        <v>89307.049857399776</v>
      </c>
      <c r="S2917" s="13"/>
      <c r="T2917" s="13"/>
      <c r="U2917" s="13"/>
      <c r="V2917" s="13">
        <f t="shared" si="771"/>
        <v>0</v>
      </c>
      <c r="W2917" s="13"/>
      <c r="X2917" s="13">
        <f t="shared" si="772"/>
        <v>0</v>
      </c>
      <c r="Y2917" s="13"/>
      <c r="Z2917" s="13">
        <f t="shared" si="773"/>
        <v>0</v>
      </c>
      <c r="AA2917" s="13"/>
      <c r="AB2917" s="13">
        <f t="shared" si="774"/>
        <v>0</v>
      </c>
      <c r="AC2917" s="13"/>
      <c r="AD2917" s="13"/>
      <c r="AE2917" s="13"/>
      <c r="AF2917" s="13"/>
      <c r="AG2917" s="13"/>
      <c r="AH2917" s="13"/>
      <c r="AI2917" s="13"/>
      <c r="AJ2917" s="13"/>
      <c r="AK2917" s="13">
        <f t="shared" si="775"/>
        <v>0</v>
      </c>
      <c r="AL2917" s="13"/>
      <c r="AM2917" s="13">
        <f t="shared" si="776"/>
        <v>0</v>
      </c>
      <c r="AN2917" s="13"/>
      <c r="AO2917" s="13">
        <v>0</v>
      </c>
      <c r="AP2917" s="13">
        <f t="shared" si="777"/>
        <v>0</v>
      </c>
      <c r="AQ2917" s="13"/>
      <c r="AR2917" s="13">
        <f t="shared" si="778"/>
        <v>0</v>
      </c>
      <c r="AS2917" s="13"/>
      <c r="AT2917" s="13">
        <f t="shared" si="779"/>
        <v>0</v>
      </c>
      <c r="AU2917" s="13"/>
      <c r="AV2917" s="13">
        <f t="shared" si="780"/>
        <v>0</v>
      </c>
      <c r="AW2917" s="13"/>
      <c r="AX2917" s="13">
        <f t="shared" si="781"/>
        <v>0</v>
      </c>
      <c r="AY2917" s="13"/>
      <c r="AZ2917" s="13">
        <f t="shared" si="782"/>
        <v>0</v>
      </c>
      <c r="BA2917" s="13"/>
      <c r="BB2917" s="13">
        <f t="shared" si="783"/>
        <v>0</v>
      </c>
      <c r="BC2917" s="13"/>
      <c r="BD2917" s="13">
        <f t="shared" si="784"/>
        <v>0</v>
      </c>
      <c r="BE2917" s="13"/>
      <c r="BF2917" s="13">
        <f t="shared" si="785"/>
        <v>0</v>
      </c>
      <c r="BG2917" s="13"/>
      <c r="BH2917" s="13">
        <f t="shared" si="786"/>
        <v>89307.049857399776</v>
      </c>
      <c r="BI2917" s="13">
        <f t="shared" si="787"/>
        <v>89300</v>
      </c>
      <c r="BJ2917" s="13">
        <v>87800</v>
      </c>
    </row>
    <row r="2918" spans="1:62" x14ac:dyDescent="0.25">
      <c r="A2918" t="s">
        <v>3087</v>
      </c>
      <c r="B2918" s="13">
        <v>186</v>
      </c>
      <c r="C2918">
        <v>542491</v>
      </c>
      <c r="D2918">
        <v>1</v>
      </c>
      <c r="E2918">
        <v>0</v>
      </c>
      <c r="F2918">
        <v>0</v>
      </c>
      <c r="G2918">
        <v>0</v>
      </c>
      <c r="H2918">
        <v>0</v>
      </c>
      <c r="I2918" t="s">
        <v>85</v>
      </c>
      <c r="J2918">
        <v>564567</v>
      </c>
      <c r="K2918" t="s">
        <v>228</v>
      </c>
      <c r="L2918">
        <v>564567</v>
      </c>
      <c r="M2918" t="s">
        <v>228</v>
      </c>
      <c r="N2918">
        <v>564567</v>
      </c>
      <c r="O2918" t="s">
        <v>228</v>
      </c>
      <c r="P2918">
        <v>564567</v>
      </c>
      <c r="Q2918" t="s">
        <v>228</v>
      </c>
      <c r="R2918" s="13">
        <v>70488.701001315436</v>
      </c>
      <c r="S2918" s="13"/>
      <c r="T2918" s="13"/>
      <c r="U2918" s="13"/>
      <c r="V2918" s="13">
        <f t="shared" si="771"/>
        <v>0</v>
      </c>
      <c r="W2918" s="13"/>
      <c r="X2918" s="13">
        <f t="shared" si="772"/>
        <v>0</v>
      </c>
      <c r="Y2918" s="13"/>
      <c r="Z2918" s="13">
        <f t="shared" si="773"/>
        <v>0</v>
      </c>
      <c r="AA2918" s="13"/>
      <c r="AB2918" s="13">
        <f t="shared" si="774"/>
        <v>0</v>
      </c>
      <c r="AC2918" s="13"/>
      <c r="AD2918" s="13"/>
      <c r="AE2918" s="13"/>
      <c r="AF2918" s="13"/>
      <c r="AG2918" s="13"/>
      <c r="AH2918" s="13"/>
      <c r="AI2918" s="13"/>
      <c r="AJ2918" s="13"/>
      <c r="AK2918" s="13">
        <f t="shared" si="775"/>
        <v>0</v>
      </c>
      <c r="AL2918" s="13"/>
      <c r="AM2918" s="13">
        <f t="shared" si="776"/>
        <v>0</v>
      </c>
      <c r="AN2918" s="13"/>
      <c r="AO2918" s="13">
        <v>0</v>
      </c>
      <c r="AP2918" s="13">
        <f t="shared" si="777"/>
        <v>0</v>
      </c>
      <c r="AQ2918" s="13"/>
      <c r="AR2918" s="13">
        <f t="shared" si="778"/>
        <v>0</v>
      </c>
      <c r="AS2918" s="13"/>
      <c r="AT2918" s="13">
        <f t="shared" si="779"/>
        <v>0</v>
      </c>
      <c r="AU2918" s="13"/>
      <c r="AV2918" s="13">
        <f t="shared" si="780"/>
        <v>0</v>
      </c>
      <c r="AW2918" s="13"/>
      <c r="AX2918" s="13">
        <f t="shared" si="781"/>
        <v>0</v>
      </c>
      <c r="AY2918" s="13"/>
      <c r="AZ2918" s="13">
        <f t="shared" si="782"/>
        <v>0</v>
      </c>
      <c r="BA2918" s="13"/>
      <c r="BB2918" s="13">
        <f t="shared" si="783"/>
        <v>0</v>
      </c>
      <c r="BC2918" s="13"/>
      <c r="BD2918" s="13">
        <f t="shared" si="784"/>
        <v>0</v>
      </c>
      <c r="BE2918" s="13"/>
      <c r="BF2918" s="13">
        <f t="shared" si="785"/>
        <v>0</v>
      </c>
      <c r="BG2918" s="13"/>
      <c r="BH2918" s="13">
        <f t="shared" si="786"/>
        <v>70488.701001315436</v>
      </c>
      <c r="BI2918" s="13">
        <f t="shared" si="787"/>
        <v>70500</v>
      </c>
      <c r="BJ2918" s="13">
        <v>70800</v>
      </c>
    </row>
    <row r="2919" spans="1:62" x14ac:dyDescent="0.25">
      <c r="A2919" t="s">
        <v>3088</v>
      </c>
      <c r="B2919" s="13">
        <v>102</v>
      </c>
      <c r="C2919">
        <v>578371</v>
      </c>
      <c r="D2919">
        <v>1</v>
      </c>
      <c r="E2919">
        <v>0</v>
      </c>
      <c r="F2919">
        <v>0</v>
      </c>
      <c r="G2919">
        <v>0</v>
      </c>
      <c r="H2919">
        <v>0</v>
      </c>
      <c r="I2919" t="s">
        <v>41</v>
      </c>
      <c r="J2919">
        <v>578444</v>
      </c>
      <c r="K2919" t="s">
        <v>252</v>
      </c>
      <c r="L2919">
        <v>578444</v>
      </c>
      <c r="M2919" t="s">
        <v>252</v>
      </c>
      <c r="N2919">
        <v>578444</v>
      </c>
      <c r="O2919" t="s">
        <v>252</v>
      </c>
      <c r="P2919">
        <v>578444</v>
      </c>
      <c r="Q2919" t="s">
        <v>252</v>
      </c>
      <c r="R2919" s="13">
        <v>70488.701001315436</v>
      </c>
      <c r="S2919" s="13"/>
      <c r="T2919" s="13"/>
      <c r="U2919" s="13"/>
      <c r="V2919" s="13">
        <f t="shared" si="771"/>
        <v>0</v>
      </c>
      <c r="W2919" s="13"/>
      <c r="X2919" s="13">
        <f t="shared" si="772"/>
        <v>0</v>
      </c>
      <c r="Y2919" s="13"/>
      <c r="Z2919" s="13">
        <f t="shared" si="773"/>
        <v>0</v>
      </c>
      <c r="AA2919" s="13"/>
      <c r="AB2919" s="13">
        <f t="shared" si="774"/>
        <v>0</v>
      </c>
      <c r="AC2919" s="13"/>
      <c r="AD2919" s="13"/>
      <c r="AE2919" s="13"/>
      <c r="AF2919" s="13"/>
      <c r="AG2919" s="13"/>
      <c r="AH2919" s="13"/>
      <c r="AI2919" s="13"/>
      <c r="AJ2919" s="13"/>
      <c r="AK2919" s="13">
        <f t="shared" si="775"/>
        <v>0</v>
      </c>
      <c r="AL2919" s="13"/>
      <c r="AM2919" s="13">
        <f t="shared" si="776"/>
        <v>0</v>
      </c>
      <c r="AN2919" s="13"/>
      <c r="AO2919" s="13">
        <v>0</v>
      </c>
      <c r="AP2919" s="13">
        <f t="shared" si="777"/>
        <v>0</v>
      </c>
      <c r="AQ2919" s="13"/>
      <c r="AR2919" s="13">
        <f t="shared" si="778"/>
        <v>0</v>
      </c>
      <c r="AS2919" s="13"/>
      <c r="AT2919" s="13">
        <f t="shared" si="779"/>
        <v>0</v>
      </c>
      <c r="AU2919" s="13"/>
      <c r="AV2919" s="13">
        <f t="shared" si="780"/>
        <v>0</v>
      </c>
      <c r="AW2919" s="13"/>
      <c r="AX2919" s="13">
        <f t="shared" si="781"/>
        <v>0</v>
      </c>
      <c r="AY2919" s="13"/>
      <c r="AZ2919" s="13">
        <f t="shared" si="782"/>
        <v>0</v>
      </c>
      <c r="BA2919" s="13"/>
      <c r="BB2919" s="13">
        <f t="shared" si="783"/>
        <v>0</v>
      </c>
      <c r="BC2919" s="13"/>
      <c r="BD2919" s="13">
        <f t="shared" si="784"/>
        <v>0</v>
      </c>
      <c r="BE2919" s="13"/>
      <c r="BF2919" s="13">
        <f t="shared" si="785"/>
        <v>0</v>
      </c>
      <c r="BG2919" s="13"/>
      <c r="BH2919" s="13">
        <f t="shared" si="786"/>
        <v>70488.701001315436</v>
      </c>
      <c r="BI2919" s="13">
        <f t="shared" si="787"/>
        <v>70500</v>
      </c>
      <c r="BJ2919" s="13">
        <v>70800</v>
      </c>
    </row>
    <row r="2920" spans="1:62" x14ac:dyDescent="0.25">
      <c r="A2920" t="s">
        <v>3089</v>
      </c>
      <c r="B2920" s="13">
        <v>369</v>
      </c>
      <c r="C2920">
        <v>532657</v>
      </c>
      <c r="D2920">
        <v>1</v>
      </c>
      <c r="E2920">
        <v>0</v>
      </c>
      <c r="F2920">
        <v>0</v>
      </c>
      <c r="G2920">
        <v>0</v>
      </c>
      <c r="H2920">
        <v>0</v>
      </c>
      <c r="I2920" t="s">
        <v>26</v>
      </c>
      <c r="J2920">
        <v>532819</v>
      </c>
      <c r="K2920" t="s">
        <v>319</v>
      </c>
      <c r="L2920">
        <v>532819</v>
      </c>
      <c r="M2920" t="s">
        <v>319</v>
      </c>
      <c r="N2920">
        <v>532819</v>
      </c>
      <c r="O2920" t="s">
        <v>319</v>
      </c>
      <c r="P2920">
        <v>532819</v>
      </c>
      <c r="Q2920" t="s">
        <v>319</v>
      </c>
      <c r="R2920" s="13">
        <v>86523.322689028049</v>
      </c>
      <c r="S2920" s="13"/>
      <c r="T2920" s="13"/>
      <c r="U2920" s="13"/>
      <c r="V2920" s="13">
        <f t="shared" si="771"/>
        <v>0</v>
      </c>
      <c r="W2920" s="13"/>
      <c r="X2920" s="13">
        <f t="shared" si="772"/>
        <v>0</v>
      </c>
      <c r="Y2920" s="13"/>
      <c r="Z2920" s="13">
        <f t="shared" si="773"/>
        <v>0</v>
      </c>
      <c r="AA2920" s="13"/>
      <c r="AB2920" s="13">
        <f t="shared" si="774"/>
        <v>0</v>
      </c>
      <c r="AC2920" s="13"/>
      <c r="AD2920" s="13"/>
      <c r="AE2920" s="13"/>
      <c r="AF2920" s="13"/>
      <c r="AG2920" s="13"/>
      <c r="AH2920" s="13"/>
      <c r="AI2920" s="13"/>
      <c r="AJ2920" s="13"/>
      <c r="AK2920" s="13">
        <f t="shared" si="775"/>
        <v>0</v>
      </c>
      <c r="AL2920" s="13"/>
      <c r="AM2920" s="13">
        <f t="shared" si="776"/>
        <v>0</v>
      </c>
      <c r="AN2920" s="13"/>
      <c r="AO2920" s="13">
        <v>0</v>
      </c>
      <c r="AP2920" s="13">
        <f t="shared" si="777"/>
        <v>0</v>
      </c>
      <c r="AQ2920" s="13"/>
      <c r="AR2920" s="13">
        <f t="shared" si="778"/>
        <v>0</v>
      </c>
      <c r="AS2920" s="13"/>
      <c r="AT2920" s="13">
        <f t="shared" si="779"/>
        <v>0</v>
      </c>
      <c r="AU2920" s="13"/>
      <c r="AV2920" s="13">
        <f t="shared" si="780"/>
        <v>0</v>
      </c>
      <c r="AW2920" s="13"/>
      <c r="AX2920" s="13">
        <f t="shared" si="781"/>
        <v>0</v>
      </c>
      <c r="AY2920" s="13"/>
      <c r="AZ2920" s="13">
        <f t="shared" si="782"/>
        <v>0</v>
      </c>
      <c r="BA2920" s="13"/>
      <c r="BB2920" s="13">
        <f t="shared" si="783"/>
        <v>0</v>
      </c>
      <c r="BC2920" s="13"/>
      <c r="BD2920" s="13">
        <f t="shared" si="784"/>
        <v>0</v>
      </c>
      <c r="BE2920" s="13"/>
      <c r="BF2920" s="13">
        <f t="shared" si="785"/>
        <v>0</v>
      </c>
      <c r="BG2920" s="13"/>
      <c r="BH2920" s="13">
        <f t="shared" si="786"/>
        <v>86523.322689028049</v>
      </c>
      <c r="BI2920" s="13">
        <f t="shared" si="787"/>
        <v>86500</v>
      </c>
      <c r="BJ2920" s="13">
        <v>88900</v>
      </c>
    </row>
    <row r="2921" spans="1:62" x14ac:dyDescent="0.25">
      <c r="A2921" t="s">
        <v>3090</v>
      </c>
      <c r="B2921" s="13">
        <v>138</v>
      </c>
      <c r="C2921">
        <v>593290</v>
      </c>
      <c r="D2921">
        <v>1</v>
      </c>
      <c r="E2921">
        <v>0</v>
      </c>
      <c r="F2921">
        <v>0</v>
      </c>
      <c r="G2921">
        <v>0</v>
      </c>
      <c r="H2921">
        <v>0</v>
      </c>
      <c r="I2921" t="s">
        <v>30</v>
      </c>
      <c r="J2921">
        <v>592927</v>
      </c>
      <c r="K2921" t="s">
        <v>700</v>
      </c>
      <c r="L2921">
        <v>592943</v>
      </c>
      <c r="M2921" t="s">
        <v>486</v>
      </c>
      <c r="N2921">
        <v>592943</v>
      </c>
      <c r="O2921" t="s">
        <v>486</v>
      </c>
      <c r="P2921">
        <v>592943</v>
      </c>
      <c r="Q2921" t="s">
        <v>486</v>
      </c>
      <c r="R2921" s="13">
        <v>70488.701001315436</v>
      </c>
      <c r="S2921" s="13"/>
      <c r="T2921" s="13"/>
      <c r="U2921" s="13"/>
      <c r="V2921" s="13">
        <f t="shared" si="771"/>
        <v>0</v>
      </c>
      <c r="W2921" s="13"/>
      <c r="X2921" s="13">
        <f t="shared" si="772"/>
        <v>0</v>
      </c>
      <c r="Y2921" s="13"/>
      <c r="Z2921" s="13">
        <f t="shared" si="773"/>
        <v>0</v>
      </c>
      <c r="AA2921" s="13"/>
      <c r="AB2921" s="13">
        <f t="shared" si="774"/>
        <v>0</v>
      </c>
      <c r="AC2921" s="13"/>
      <c r="AD2921" s="13"/>
      <c r="AE2921" s="13"/>
      <c r="AF2921" s="13"/>
      <c r="AG2921" s="13"/>
      <c r="AH2921" s="13"/>
      <c r="AI2921" s="13"/>
      <c r="AJ2921" s="13"/>
      <c r="AK2921" s="13">
        <f t="shared" si="775"/>
        <v>0</v>
      </c>
      <c r="AL2921" s="13"/>
      <c r="AM2921" s="13">
        <f t="shared" si="776"/>
        <v>0</v>
      </c>
      <c r="AN2921" s="13"/>
      <c r="AO2921" s="13">
        <v>0</v>
      </c>
      <c r="AP2921" s="13">
        <f t="shared" si="777"/>
        <v>0</v>
      </c>
      <c r="AQ2921" s="13"/>
      <c r="AR2921" s="13">
        <f t="shared" si="778"/>
        <v>0</v>
      </c>
      <c r="AS2921" s="13"/>
      <c r="AT2921" s="13">
        <f t="shared" si="779"/>
        <v>0</v>
      </c>
      <c r="AU2921" s="13"/>
      <c r="AV2921" s="13">
        <f t="shared" si="780"/>
        <v>0</v>
      </c>
      <c r="AW2921" s="13"/>
      <c r="AX2921" s="13">
        <f t="shared" si="781"/>
        <v>0</v>
      </c>
      <c r="AY2921" s="13"/>
      <c r="AZ2921" s="13">
        <f t="shared" si="782"/>
        <v>0</v>
      </c>
      <c r="BA2921" s="13"/>
      <c r="BB2921" s="13">
        <f t="shared" si="783"/>
        <v>0</v>
      </c>
      <c r="BC2921" s="13"/>
      <c r="BD2921" s="13">
        <f t="shared" si="784"/>
        <v>0</v>
      </c>
      <c r="BE2921" s="13"/>
      <c r="BF2921" s="13">
        <f t="shared" si="785"/>
        <v>0</v>
      </c>
      <c r="BG2921" s="13"/>
      <c r="BH2921" s="13">
        <f t="shared" si="786"/>
        <v>70488.701001315436</v>
      </c>
      <c r="BI2921" s="13">
        <f t="shared" si="787"/>
        <v>70500</v>
      </c>
      <c r="BJ2921" s="13">
        <v>70800</v>
      </c>
    </row>
    <row r="2922" spans="1:62" x14ac:dyDescent="0.25">
      <c r="A2922" t="s">
        <v>3091</v>
      </c>
      <c r="B2922" s="13">
        <v>97</v>
      </c>
      <c r="C2922">
        <v>565377</v>
      </c>
      <c r="D2922">
        <v>1</v>
      </c>
      <c r="E2922">
        <v>0</v>
      </c>
      <c r="F2922">
        <v>0</v>
      </c>
      <c r="G2922">
        <v>0</v>
      </c>
      <c r="H2922">
        <v>0</v>
      </c>
      <c r="I2922" t="s">
        <v>26</v>
      </c>
      <c r="J2922">
        <v>542415</v>
      </c>
      <c r="K2922" t="s">
        <v>1980</v>
      </c>
      <c r="L2922">
        <v>541656</v>
      </c>
      <c r="M2922" t="s">
        <v>195</v>
      </c>
      <c r="N2922">
        <v>541656</v>
      </c>
      <c r="O2922" t="s">
        <v>195</v>
      </c>
      <c r="P2922">
        <v>541656</v>
      </c>
      <c r="Q2922" t="s">
        <v>195</v>
      </c>
      <c r="R2922" s="13">
        <v>70488.701001315436</v>
      </c>
      <c r="S2922" s="13"/>
      <c r="T2922" s="13"/>
      <c r="U2922" s="13"/>
      <c r="V2922" s="13">
        <f t="shared" si="771"/>
        <v>0</v>
      </c>
      <c r="W2922" s="13"/>
      <c r="X2922" s="13">
        <f t="shared" si="772"/>
        <v>0</v>
      </c>
      <c r="Y2922" s="13"/>
      <c r="Z2922" s="13">
        <f t="shared" si="773"/>
        <v>0</v>
      </c>
      <c r="AA2922" s="13"/>
      <c r="AB2922" s="13">
        <f t="shared" si="774"/>
        <v>0</v>
      </c>
      <c r="AC2922" s="13"/>
      <c r="AD2922" s="13"/>
      <c r="AE2922" s="13"/>
      <c r="AF2922" s="13"/>
      <c r="AG2922" s="13"/>
      <c r="AH2922" s="13"/>
      <c r="AI2922" s="13"/>
      <c r="AJ2922" s="13"/>
      <c r="AK2922" s="13">
        <f t="shared" si="775"/>
        <v>0</v>
      </c>
      <c r="AL2922" s="13"/>
      <c r="AM2922" s="13">
        <f t="shared" si="776"/>
        <v>0</v>
      </c>
      <c r="AN2922" s="13"/>
      <c r="AO2922" s="13">
        <v>0</v>
      </c>
      <c r="AP2922" s="13">
        <f t="shared" si="777"/>
        <v>0</v>
      </c>
      <c r="AQ2922" s="13"/>
      <c r="AR2922" s="13">
        <f t="shared" si="778"/>
        <v>0</v>
      </c>
      <c r="AS2922" s="13"/>
      <c r="AT2922" s="13">
        <f t="shared" si="779"/>
        <v>0</v>
      </c>
      <c r="AU2922" s="13"/>
      <c r="AV2922" s="13">
        <f t="shared" si="780"/>
        <v>0</v>
      </c>
      <c r="AW2922" s="13"/>
      <c r="AX2922" s="13">
        <f t="shared" si="781"/>
        <v>0</v>
      </c>
      <c r="AY2922" s="13"/>
      <c r="AZ2922" s="13">
        <f t="shared" si="782"/>
        <v>0</v>
      </c>
      <c r="BA2922" s="13"/>
      <c r="BB2922" s="13">
        <f t="shared" si="783"/>
        <v>0</v>
      </c>
      <c r="BC2922" s="13"/>
      <c r="BD2922" s="13">
        <f t="shared" si="784"/>
        <v>0</v>
      </c>
      <c r="BE2922" s="13"/>
      <c r="BF2922" s="13">
        <f t="shared" si="785"/>
        <v>0</v>
      </c>
      <c r="BG2922" s="13"/>
      <c r="BH2922" s="13">
        <f t="shared" si="786"/>
        <v>70488.701001315436</v>
      </c>
      <c r="BI2922" s="13">
        <f t="shared" si="787"/>
        <v>70500</v>
      </c>
      <c r="BJ2922" s="13">
        <v>70800</v>
      </c>
    </row>
    <row r="2923" spans="1:62" x14ac:dyDescent="0.25">
      <c r="A2923" t="s">
        <v>3092</v>
      </c>
      <c r="B2923" s="13">
        <v>940</v>
      </c>
      <c r="C2923">
        <v>563200</v>
      </c>
      <c r="D2923">
        <v>1</v>
      </c>
      <c r="E2923">
        <v>0</v>
      </c>
      <c r="F2923">
        <v>0</v>
      </c>
      <c r="G2923">
        <v>0</v>
      </c>
      <c r="H2923">
        <v>0</v>
      </c>
      <c r="I2923" t="s">
        <v>85</v>
      </c>
      <c r="J2923">
        <v>562971</v>
      </c>
      <c r="K2923" t="s">
        <v>383</v>
      </c>
      <c r="L2923">
        <v>562971</v>
      </c>
      <c r="M2923" t="s">
        <v>383</v>
      </c>
      <c r="N2923">
        <v>562971</v>
      </c>
      <c r="O2923" t="s">
        <v>383</v>
      </c>
      <c r="P2923">
        <v>562971</v>
      </c>
      <c r="Q2923" t="s">
        <v>383</v>
      </c>
      <c r="R2923" s="13">
        <v>217705.68169226559</v>
      </c>
      <c r="S2923" s="13"/>
      <c r="T2923" s="13"/>
      <c r="U2923" s="13"/>
      <c r="V2923" s="13">
        <f t="shared" si="771"/>
        <v>0</v>
      </c>
      <c r="W2923" s="13"/>
      <c r="X2923" s="13">
        <f t="shared" si="772"/>
        <v>0</v>
      </c>
      <c r="Y2923" s="13"/>
      <c r="Z2923" s="13">
        <f t="shared" si="773"/>
        <v>0</v>
      </c>
      <c r="AA2923" s="13"/>
      <c r="AB2923" s="13">
        <f t="shared" si="774"/>
        <v>0</v>
      </c>
      <c r="AC2923" s="13"/>
      <c r="AD2923" s="13"/>
      <c r="AE2923" s="13"/>
      <c r="AF2923" s="13"/>
      <c r="AG2923" s="13"/>
      <c r="AH2923" s="13"/>
      <c r="AI2923" s="13"/>
      <c r="AJ2923" s="13"/>
      <c r="AK2923" s="13">
        <f t="shared" si="775"/>
        <v>0</v>
      </c>
      <c r="AL2923" s="13"/>
      <c r="AM2923" s="13">
        <f t="shared" si="776"/>
        <v>0</v>
      </c>
      <c r="AN2923" s="13"/>
      <c r="AO2923" s="13">
        <v>0</v>
      </c>
      <c r="AP2923" s="13">
        <f t="shared" si="777"/>
        <v>0</v>
      </c>
      <c r="AQ2923" s="13"/>
      <c r="AR2923" s="13">
        <f t="shared" si="778"/>
        <v>0</v>
      </c>
      <c r="AS2923" s="13"/>
      <c r="AT2923" s="13">
        <f t="shared" si="779"/>
        <v>0</v>
      </c>
      <c r="AU2923" s="13"/>
      <c r="AV2923" s="13">
        <f t="shared" si="780"/>
        <v>0</v>
      </c>
      <c r="AW2923" s="13"/>
      <c r="AX2923" s="13">
        <f t="shared" si="781"/>
        <v>0</v>
      </c>
      <c r="AY2923" s="13"/>
      <c r="AZ2923" s="13">
        <f t="shared" si="782"/>
        <v>0</v>
      </c>
      <c r="BA2923" s="13"/>
      <c r="BB2923" s="13">
        <f t="shared" si="783"/>
        <v>0</v>
      </c>
      <c r="BC2923" s="13"/>
      <c r="BD2923" s="13">
        <f t="shared" si="784"/>
        <v>0</v>
      </c>
      <c r="BE2923" s="13"/>
      <c r="BF2923" s="13">
        <f t="shared" si="785"/>
        <v>0</v>
      </c>
      <c r="BG2923" s="13"/>
      <c r="BH2923" s="13">
        <f t="shared" si="786"/>
        <v>217705.68169226559</v>
      </c>
      <c r="BI2923" s="13">
        <f t="shared" si="787"/>
        <v>217700</v>
      </c>
      <c r="BJ2923" s="13">
        <v>215100</v>
      </c>
    </row>
    <row r="2924" spans="1:62" x14ac:dyDescent="0.25">
      <c r="A2924" t="s">
        <v>3092</v>
      </c>
      <c r="B2924" s="13">
        <v>108</v>
      </c>
      <c r="C2924">
        <v>534218</v>
      </c>
      <c r="D2924">
        <v>1</v>
      </c>
      <c r="E2924">
        <v>0</v>
      </c>
      <c r="F2924">
        <v>0</v>
      </c>
      <c r="G2924">
        <v>0</v>
      </c>
      <c r="H2924">
        <v>0</v>
      </c>
      <c r="I2924" t="s">
        <v>26</v>
      </c>
      <c r="J2924">
        <v>531057</v>
      </c>
      <c r="K2924" t="s">
        <v>187</v>
      </c>
      <c r="L2924">
        <v>533203</v>
      </c>
      <c r="M2924" t="s">
        <v>759</v>
      </c>
      <c r="N2924">
        <v>531057</v>
      </c>
      <c r="O2924" t="s">
        <v>187</v>
      </c>
      <c r="P2924">
        <v>531057</v>
      </c>
      <c r="Q2924" t="s">
        <v>187</v>
      </c>
      <c r="R2924" s="13">
        <v>70488.701001315436</v>
      </c>
      <c r="S2924" s="13"/>
      <c r="T2924" s="13"/>
      <c r="U2924" s="13"/>
      <c r="V2924" s="13">
        <f t="shared" si="771"/>
        <v>0</v>
      </c>
      <c r="W2924" s="13"/>
      <c r="X2924" s="13">
        <f t="shared" si="772"/>
        <v>0</v>
      </c>
      <c r="Y2924" s="13"/>
      <c r="Z2924" s="13">
        <f t="shared" si="773"/>
        <v>0</v>
      </c>
      <c r="AA2924" s="13"/>
      <c r="AB2924" s="13">
        <f t="shared" si="774"/>
        <v>0</v>
      </c>
      <c r="AC2924" s="13"/>
      <c r="AD2924" s="13"/>
      <c r="AE2924" s="13"/>
      <c r="AF2924" s="13"/>
      <c r="AG2924" s="13"/>
      <c r="AH2924" s="13"/>
      <c r="AI2924" s="13"/>
      <c r="AJ2924" s="13"/>
      <c r="AK2924" s="13">
        <f t="shared" si="775"/>
        <v>0</v>
      </c>
      <c r="AL2924" s="13"/>
      <c r="AM2924" s="13">
        <f t="shared" si="776"/>
        <v>0</v>
      </c>
      <c r="AN2924" s="13"/>
      <c r="AO2924" s="13">
        <v>0</v>
      </c>
      <c r="AP2924" s="13">
        <f t="shared" si="777"/>
        <v>0</v>
      </c>
      <c r="AQ2924" s="13"/>
      <c r="AR2924" s="13">
        <f t="shared" si="778"/>
        <v>0</v>
      </c>
      <c r="AS2924" s="13"/>
      <c r="AT2924" s="13">
        <f t="shared" si="779"/>
        <v>0</v>
      </c>
      <c r="AU2924" s="13"/>
      <c r="AV2924" s="13">
        <f t="shared" si="780"/>
        <v>0</v>
      </c>
      <c r="AW2924" s="13"/>
      <c r="AX2924" s="13">
        <f t="shared" si="781"/>
        <v>0</v>
      </c>
      <c r="AY2924" s="13"/>
      <c r="AZ2924" s="13">
        <f t="shared" si="782"/>
        <v>0</v>
      </c>
      <c r="BA2924" s="13"/>
      <c r="BB2924" s="13">
        <f t="shared" si="783"/>
        <v>0</v>
      </c>
      <c r="BC2924" s="13"/>
      <c r="BD2924" s="13">
        <f t="shared" si="784"/>
        <v>0</v>
      </c>
      <c r="BE2924" s="13"/>
      <c r="BF2924" s="13">
        <f t="shared" si="785"/>
        <v>0</v>
      </c>
      <c r="BG2924" s="13"/>
      <c r="BH2924" s="13">
        <f t="shared" si="786"/>
        <v>70488.701001315436</v>
      </c>
      <c r="BI2924" s="13">
        <f t="shared" si="787"/>
        <v>70500</v>
      </c>
      <c r="BJ2924" s="13">
        <v>70800</v>
      </c>
    </row>
    <row r="2925" spans="1:62" x14ac:dyDescent="0.25">
      <c r="A2925" s="3" t="s">
        <v>3093</v>
      </c>
      <c r="B2925" s="13">
        <v>1382</v>
      </c>
      <c r="C2925">
        <v>545619</v>
      </c>
      <c r="D2925">
        <v>1</v>
      </c>
      <c r="E2925">
        <v>1</v>
      </c>
      <c r="F2925">
        <v>0</v>
      </c>
      <c r="G2925">
        <v>0</v>
      </c>
      <c r="H2925">
        <v>0</v>
      </c>
      <c r="I2925" t="s">
        <v>23</v>
      </c>
      <c r="J2925">
        <v>545619</v>
      </c>
      <c r="K2925" t="s">
        <v>3093</v>
      </c>
      <c r="L2925">
        <v>545562</v>
      </c>
      <c r="M2925" t="s">
        <v>291</v>
      </c>
      <c r="N2925">
        <v>545562</v>
      </c>
      <c r="O2925" t="s">
        <v>291</v>
      </c>
      <c r="P2925">
        <v>545562</v>
      </c>
      <c r="Q2925" t="s">
        <v>291</v>
      </c>
      <c r="R2925" s="13">
        <v>317852.98112790473</v>
      </c>
      <c r="S2925" s="13">
        <v>1382</v>
      </c>
      <c r="T2925" s="13">
        <v>74010.12148864138</v>
      </c>
      <c r="U2925" s="13"/>
      <c r="V2925" s="13">
        <f t="shared" si="771"/>
        <v>0</v>
      </c>
      <c r="W2925" s="13">
        <v>5</v>
      </c>
      <c r="X2925" s="13">
        <f t="shared" si="772"/>
        <v>14820</v>
      </c>
      <c r="Y2925" s="13">
        <v>2</v>
      </c>
      <c r="Z2925" s="13">
        <f t="shared" si="773"/>
        <v>1976</v>
      </c>
      <c r="AA2925" s="13">
        <v>2</v>
      </c>
      <c r="AB2925" s="13">
        <f t="shared" si="774"/>
        <v>494</v>
      </c>
      <c r="AC2925" s="13"/>
      <c r="AD2925" s="13"/>
      <c r="AE2925" s="13"/>
      <c r="AF2925" s="13"/>
      <c r="AG2925" s="13"/>
      <c r="AH2925" s="13"/>
      <c r="AI2925" s="13"/>
      <c r="AJ2925" s="13"/>
      <c r="AK2925" s="13">
        <f t="shared" si="775"/>
        <v>0</v>
      </c>
      <c r="AL2925" s="13"/>
      <c r="AM2925" s="13">
        <f t="shared" si="776"/>
        <v>0</v>
      </c>
      <c r="AN2925" s="13"/>
      <c r="AO2925" s="13">
        <v>0</v>
      </c>
      <c r="AP2925" s="13">
        <f t="shared" si="777"/>
        <v>0</v>
      </c>
      <c r="AQ2925" s="13"/>
      <c r="AR2925" s="13">
        <f t="shared" si="778"/>
        <v>0</v>
      </c>
      <c r="AS2925" s="13"/>
      <c r="AT2925" s="13">
        <f t="shared" si="779"/>
        <v>0</v>
      </c>
      <c r="AU2925" s="13"/>
      <c r="AV2925" s="13">
        <f t="shared" si="780"/>
        <v>0</v>
      </c>
      <c r="AW2925" s="13"/>
      <c r="AX2925" s="13">
        <f t="shared" si="781"/>
        <v>0</v>
      </c>
      <c r="AY2925" s="13"/>
      <c r="AZ2925" s="13">
        <f t="shared" si="782"/>
        <v>0</v>
      </c>
      <c r="BA2925" s="13"/>
      <c r="BB2925" s="13">
        <f t="shared" si="783"/>
        <v>0</v>
      </c>
      <c r="BC2925" s="13"/>
      <c r="BD2925" s="13">
        <f t="shared" si="784"/>
        <v>0</v>
      </c>
      <c r="BE2925" s="13"/>
      <c r="BF2925" s="13">
        <f t="shared" si="785"/>
        <v>0</v>
      </c>
      <c r="BG2925" s="13"/>
      <c r="BH2925" s="13">
        <f t="shared" si="786"/>
        <v>409153.10261654609</v>
      </c>
      <c r="BI2925" s="13">
        <f t="shared" si="787"/>
        <v>409200</v>
      </c>
      <c r="BJ2925" s="13">
        <v>414900</v>
      </c>
    </row>
    <row r="2926" spans="1:62" x14ac:dyDescent="0.25">
      <c r="A2926" t="s">
        <v>3094</v>
      </c>
      <c r="B2926" s="13">
        <v>359</v>
      </c>
      <c r="C2926">
        <v>533513</v>
      </c>
      <c r="D2926">
        <v>1</v>
      </c>
      <c r="E2926">
        <v>0</v>
      </c>
      <c r="F2926">
        <v>0</v>
      </c>
      <c r="G2926">
        <v>0</v>
      </c>
      <c r="H2926">
        <v>0</v>
      </c>
      <c r="I2926" t="s">
        <v>26</v>
      </c>
      <c r="J2926">
        <v>533921</v>
      </c>
      <c r="K2926" t="s">
        <v>155</v>
      </c>
      <c r="L2926">
        <v>533424</v>
      </c>
      <c r="M2926" t="s">
        <v>156</v>
      </c>
      <c r="N2926">
        <v>533424</v>
      </c>
      <c r="O2926" t="s">
        <v>156</v>
      </c>
      <c r="P2926">
        <v>533165</v>
      </c>
      <c r="Q2926" t="s">
        <v>154</v>
      </c>
      <c r="R2926" s="13">
        <v>84202.472999103775</v>
      </c>
      <c r="S2926" s="13"/>
      <c r="T2926" s="13"/>
      <c r="U2926" s="13"/>
      <c r="V2926" s="13">
        <f t="shared" si="771"/>
        <v>0</v>
      </c>
      <c r="W2926" s="13"/>
      <c r="X2926" s="13">
        <f t="shared" si="772"/>
        <v>0</v>
      </c>
      <c r="Y2926" s="13"/>
      <c r="Z2926" s="13">
        <f t="shared" si="773"/>
        <v>0</v>
      </c>
      <c r="AA2926" s="13"/>
      <c r="AB2926" s="13">
        <f t="shared" si="774"/>
        <v>0</v>
      </c>
      <c r="AC2926" s="13"/>
      <c r="AD2926" s="13"/>
      <c r="AE2926" s="13"/>
      <c r="AF2926" s="13"/>
      <c r="AG2926" s="13"/>
      <c r="AH2926" s="13"/>
      <c r="AI2926" s="13"/>
      <c r="AJ2926" s="13"/>
      <c r="AK2926" s="13">
        <f t="shared" si="775"/>
        <v>0</v>
      </c>
      <c r="AL2926" s="13"/>
      <c r="AM2926" s="13">
        <f t="shared" si="776"/>
        <v>0</v>
      </c>
      <c r="AN2926" s="13"/>
      <c r="AO2926" s="13">
        <v>0</v>
      </c>
      <c r="AP2926" s="13">
        <f t="shared" si="777"/>
        <v>0</v>
      </c>
      <c r="AQ2926" s="13"/>
      <c r="AR2926" s="13">
        <f t="shared" si="778"/>
        <v>0</v>
      </c>
      <c r="AS2926" s="13"/>
      <c r="AT2926" s="13">
        <f t="shared" si="779"/>
        <v>0</v>
      </c>
      <c r="AU2926" s="13"/>
      <c r="AV2926" s="13">
        <f t="shared" si="780"/>
        <v>0</v>
      </c>
      <c r="AW2926" s="13"/>
      <c r="AX2926" s="13">
        <f t="shared" si="781"/>
        <v>0</v>
      </c>
      <c r="AY2926" s="13"/>
      <c r="AZ2926" s="13">
        <f t="shared" si="782"/>
        <v>0</v>
      </c>
      <c r="BA2926" s="13"/>
      <c r="BB2926" s="13">
        <f t="shared" si="783"/>
        <v>0</v>
      </c>
      <c r="BC2926" s="13"/>
      <c r="BD2926" s="13">
        <f t="shared" si="784"/>
        <v>0</v>
      </c>
      <c r="BE2926" s="13"/>
      <c r="BF2926" s="13">
        <f t="shared" si="785"/>
        <v>0</v>
      </c>
      <c r="BG2926" s="13"/>
      <c r="BH2926" s="13">
        <f t="shared" si="786"/>
        <v>84202.472999103775</v>
      </c>
      <c r="BI2926" s="13">
        <f t="shared" si="787"/>
        <v>84200</v>
      </c>
      <c r="BJ2926" s="13">
        <v>81700</v>
      </c>
    </row>
    <row r="2927" spans="1:62" x14ac:dyDescent="0.25">
      <c r="A2927" t="s">
        <v>3095</v>
      </c>
      <c r="B2927" s="13">
        <v>657</v>
      </c>
      <c r="C2927">
        <v>550418</v>
      </c>
      <c r="D2927">
        <v>1</v>
      </c>
      <c r="E2927">
        <v>0</v>
      </c>
      <c r="F2927">
        <v>0</v>
      </c>
      <c r="G2927">
        <v>0</v>
      </c>
      <c r="H2927">
        <v>0</v>
      </c>
      <c r="I2927" t="s">
        <v>23</v>
      </c>
      <c r="J2927">
        <v>550442</v>
      </c>
      <c r="K2927" t="s">
        <v>92</v>
      </c>
      <c r="L2927">
        <v>550442</v>
      </c>
      <c r="M2927" t="s">
        <v>92</v>
      </c>
      <c r="N2927">
        <v>550442</v>
      </c>
      <c r="O2927" t="s">
        <v>92</v>
      </c>
      <c r="P2927">
        <v>550094</v>
      </c>
      <c r="Q2927" t="s">
        <v>91</v>
      </c>
      <c r="R2927" s="13">
        <v>152987.06453936244</v>
      </c>
      <c r="S2927" s="13"/>
      <c r="T2927" s="13"/>
      <c r="U2927" s="13"/>
      <c r="V2927" s="13">
        <f t="shared" si="771"/>
        <v>0</v>
      </c>
      <c r="W2927" s="13"/>
      <c r="X2927" s="13">
        <f t="shared" si="772"/>
        <v>0</v>
      </c>
      <c r="Y2927" s="13"/>
      <c r="Z2927" s="13">
        <f t="shared" si="773"/>
        <v>0</v>
      </c>
      <c r="AA2927" s="13"/>
      <c r="AB2927" s="13">
        <f t="shared" si="774"/>
        <v>0</v>
      </c>
      <c r="AC2927" s="13"/>
      <c r="AD2927" s="13"/>
      <c r="AE2927" s="13"/>
      <c r="AF2927" s="13"/>
      <c r="AG2927" s="13"/>
      <c r="AH2927" s="13"/>
      <c r="AI2927" s="13"/>
      <c r="AJ2927" s="13"/>
      <c r="AK2927" s="13">
        <f t="shared" si="775"/>
        <v>0</v>
      </c>
      <c r="AL2927" s="13"/>
      <c r="AM2927" s="13">
        <f t="shared" si="776"/>
        <v>0</v>
      </c>
      <c r="AN2927" s="13"/>
      <c r="AO2927" s="13">
        <v>0</v>
      </c>
      <c r="AP2927" s="13">
        <f t="shared" si="777"/>
        <v>0</v>
      </c>
      <c r="AQ2927" s="13"/>
      <c r="AR2927" s="13">
        <f t="shared" si="778"/>
        <v>0</v>
      </c>
      <c r="AS2927" s="13"/>
      <c r="AT2927" s="13">
        <f t="shared" si="779"/>
        <v>0</v>
      </c>
      <c r="AU2927" s="13"/>
      <c r="AV2927" s="13">
        <f t="shared" si="780"/>
        <v>0</v>
      </c>
      <c r="AW2927" s="13"/>
      <c r="AX2927" s="13">
        <f t="shared" si="781"/>
        <v>0</v>
      </c>
      <c r="AY2927" s="13"/>
      <c r="AZ2927" s="13">
        <f t="shared" si="782"/>
        <v>0</v>
      </c>
      <c r="BA2927" s="13"/>
      <c r="BB2927" s="13">
        <f t="shared" si="783"/>
        <v>0</v>
      </c>
      <c r="BC2927" s="13"/>
      <c r="BD2927" s="13">
        <f t="shared" si="784"/>
        <v>0</v>
      </c>
      <c r="BE2927" s="13"/>
      <c r="BF2927" s="13">
        <f t="shared" si="785"/>
        <v>0</v>
      </c>
      <c r="BG2927" s="13"/>
      <c r="BH2927" s="13">
        <f t="shared" si="786"/>
        <v>152987.06453936244</v>
      </c>
      <c r="BI2927" s="13">
        <f t="shared" si="787"/>
        <v>153000</v>
      </c>
      <c r="BJ2927" s="13">
        <v>148700</v>
      </c>
    </row>
    <row r="2928" spans="1:62" x14ac:dyDescent="0.25">
      <c r="A2928" s="3" t="s">
        <v>202</v>
      </c>
      <c r="B2928" s="13">
        <v>1850</v>
      </c>
      <c r="C2928">
        <v>552666</v>
      </c>
      <c r="D2928">
        <v>1</v>
      </c>
      <c r="E2928">
        <v>1</v>
      </c>
      <c r="F2928">
        <v>0</v>
      </c>
      <c r="G2928">
        <v>0</v>
      </c>
      <c r="H2928">
        <v>0</v>
      </c>
      <c r="I2928" t="s">
        <v>23</v>
      </c>
      <c r="J2928">
        <v>552666</v>
      </c>
      <c r="K2928" t="s">
        <v>202</v>
      </c>
      <c r="L2928">
        <v>552046</v>
      </c>
      <c r="M2928" t="s">
        <v>136</v>
      </c>
      <c r="N2928">
        <v>552046</v>
      </c>
      <c r="O2928" t="s">
        <v>136</v>
      </c>
      <c r="P2928">
        <v>552046</v>
      </c>
      <c r="Q2928" t="s">
        <v>136</v>
      </c>
      <c r="R2928" s="13">
        <v>422862.69944367133</v>
      </c>
      <c r="S2928" s="13">
        <v>3292</v>
      </c>
      <c r="T2928" s="13">
        <v>175905.7818373052</v>
      </c>
      <c r="U2928" s="13"/>
      <c r="V2928" s="13">
        <f t="shared" si="771"/>
        <v>0</v>
      </c>
      <c r="W2928" s="13">
        <v>18</v>
      </c>
      <c r="X2928" s="13">
        <f t="shared" si="772"/>
        <v>53352</v>
      </c>
      <c r="Y2928" s="13">
        <v>12</v>
      </c>
      <c r="Z2928" s="13">
        <f t="shared" si="773"/>
        <v>11856</v>
      </c>
      <c r="AA2928" s="13">
        <v>4</v>
      </c>
      <c r="AB2928" s="13">
        <f t="shared" si="774"/>
        <v>988</v>
      </c>
      <c r="AC2928" s="13"/>
      <c r="AD2928" s="13"/>
      <c r="AE2928" s="13"/>
      <c r="AF2928" s="13"/>
      <c r="AG2928" s="13"/>
      <c r="AH2928" s="13"/>
      <c r="AI2928" s="13"/>
      <c r="AJ2928" s="13"/>
      <c r="AK2928" s="13">
        <f t="shared" si="775"/>
        <v>0</v>
      </c>
      <c r="AL2928" s="13"/>
      <c r="AM2928" s="13">
        <f t="shared" si="776"/>
        <v>0</v>
      </c>
      <c r="AN2928" s="13"/>
      <c r="AO2928" s="13">
        <v>0</v>
      </c>
      <c r="AP2928" s="13">
        <f t="shared" si="777"/>
        <v>0</v>
      </c>
      <c r="AQ2928" s="13"/>
      <c r="AR2928" s="13">
        <f t="shared" si="778"/>
        <v>0</v>
      </c>
      <c r="AS2928" s="13"/>
      <c r="AT2928" s="13">
        <f t="shared" si="779"/>
        <v>0</v>
      </c>
      <c r="AU2928" s="13"/>
      <c r="AV2928" s="13">
        <f t="shared" si="780"/>
        <v>0</v>
      </c>
      <c r="AW2928" s="13"/>
      <c r="AX2928" s="13">
        <f t="shared" si="781"/>
        <v>0</v>
      </c>
      <c r="AY2928" s="13"/>
      <c r="AZ2928" s="13">
        <f t="shared" si="782"/>
        <v>0</v>
      </c>
      <c r="BA2928" s="13"/>
      <c r="BB2928" s="13">
        <f t="shared" si="783"/>
        <v>0</v>
      </c>
      <c r="BC2928" s="13"/>
      <c r="BD2928" s="13">
        <f t="shared" si="784"/>
        <v>0</v>
      </c>
      <c r="BE2928" s="13"/>
      <c r="BF2928" s="13">
        <f t="shared" si="785"/>
        <v>0</v>
      </c>
      <c r="BG2928" s="13"/>
      <c r="BH2928" s="13">
        <f t="shared" si="786"/>
        <v>664964.48128097656</v>
      </c>
      <c r="BI2928" s="13">
        <f t="shared" si="787"/>
        <v>665000</v>
      </c>
      <c r="BJ2928" s="13">
        <v>680700</v>
      </c>
    </row>
    <row r="2929" spans="1:62" x14ac:dyDescent="0.25">
      <c r="A2929" t="s">
        <v>3096</v>
      </c>
      <c r="B2929" s="13">
        <v>163</v>
      </c>
      <c r="C2929">
        <v>536296</v>
      </c>
      <c r="D2929">
        <v>1</v>
      </c>
      <c r="E2929">
        <v>0</v>
      </c>
      <c r="F2929">
        <v>0</v>
      </c>
      <c r="G2929">
        <v>0</v>
      </c>
      <c r="H2929">
        <v>0</v>
      </c>
      <c r="I2929" t="s">
        <v>23</v>
      </c>
      <c r="J2929">
        <v>545848</v>
      </c>
      <c r="K2929" t="s">
        <v>1816</v>
      </c>
      <c r="L2929">
        <v>545848</v>
      </c>
      <c r="M2929" t="s">
        <v>1816</v>
      </c>
      <c r="N2929">
        <v>545848</v>
      </c>
      <c r="O2929" t="s">
        <v>1816</v>
      </c>
      <c r="P2929">
        <v>545392</v>
      </c>
      <c r="Q2929" t="s">
        <v>290</v>
      </c>
      <c r="R2929" s="13">
        <v>70488.701001315436</v>
      </c>
      <c r="S2929" s="13"/>
      <c r="T2929" s="13"/>
      <c r="U2929" s="13"/>
      <c r="V2929" s="13">
        <f t="shared" si="771"/>
        <v>0</v>
      </c>
      <c r="W2929" s="13"/>
      <c r="X2929" s="13">
        <f t="shared" si="772"/>
        <v>0</v>
      </c>
      <c r="Y2929" s="13"/>
      <c r="Z2929" s="13">
        <f t="shared" si="773"/>
        <v>0</v>
      </c>
      <c r="AA2929" s="13"/>
      <c r="AB2929" s="13">
        <f t="shared" si="774"/>
        <v>0</v>
      </c>
      <c r="AC2929" s="13"/>
      <c r="AD2929" s="13"/>
      <c r="AE2929" s="13"/>
      <c r="AF2929" s="13"/>
      <c r="AG2929" s="13"/>
      <c r="AH2929" s="13"/>
      <c r="AI2929" s="13"/>
      <c r="AJ2929" s="13"/>
      <c r="AK2929" s="13">
        <f t="shared" si="775"/>
        <v>0</v>
      </c>
      <c r="AL2929" s="13"/>
      <c r="AM2929" s="13">
        <f t="shared" si="776"/>
        <v>0</v>
      </c>
      <c r="AN2929" s="13"/>
      <c r="AO2929" s="13">
        <v>0</v>
      </c>
      <c r="AP2929" s="13">
        <f t="shared" si="777"/>
        <v>0</v>
      </c>
      <c r="AQ2929" s="13"/>
      <c r="AR2929" s="13">
        <f t="shared" si="778"/>
        <v>0</v>
      </c>
      <c r="AS2929" s="13"/>
      <c r="AT2929" s="13">
        <f t="shared" si="779"/>
        <v>0</v>
      </c>
      <c r="AU2929" s="13"/>
      <c r="AV2929" s="13">
        <f t="shared" si="780"/>
        <v>0</v>
      </c>
      <c r="AW2929" s="13"/>
      <c r="AX2929" s="13">
        <f t="shared" si="781"/>
        <v>0</v>
      </c>
      <c r="AY2929" s="13"/>
      <c r="AZ2929" s="13">
        <f t="shared" si="782"/>
        <v>0</v>
      </c>
      <c r="BA2929" s="13"/>
      <c r="BB2929" s="13">
        <f t="shared" si="783"/>
        <v>0</v>
      </c>
      <c r="BC2929" s="13"/>
      <c r="BD2929" s="13">
        <f t="shared" si="784"/>
        <v>0</v>
      </c>
      <c r="BE2929" s="13"/>
      <c r="BF2929" s="13">
        <f t="shared" si="785"/>
        <v>0</v>
      </c>
      <c r="BG2929" s="13"/>
      <c r="BH2929" s="13">
        <f t="shared" si="786"/>
        <v>70488.701001315436</v>
      </c>
      <c r="BI2929" s="13">
        <f t="shared" si="787"/>
        <v>70500</v>
      </c>
      <c r="BJ2929" s="13">
        <v>70800</v>
      </c>
    </row>
    <row r="2930" spans="1:62" x14ac:dyDescent="0.25">
      <c r="A2930" t="s">
        <v>3097</v>
      </c>
      <c r="B2930" s="13">
        <v>959</v>
      </c>
      <c r="C2930">
        <v>562718</v>
      </c>
      <c r="D2930">
        <v>1</v>
      </c>
      <c r="E2930">
        <v>0</v>
      </c>
      <c r="F2930">
        <v>0</v>
      </c>
      <c r="G2930">
        <v>0</v>
      </c>
      <c r="H2930">
        <v>0</v>
      </c>
      <c r="I2930" t="s">
        <v>85</v>
      </c>
      <c r="J2930">
        <v>562335</v>
      </c>
      <c r="K2930" t="s">
        <v>84</v>
      </c>
      <c r="L2930">
        <v>562335</v>
      </c>
      <c r="M2930" t="s">
        <v>84</v>
      </c>
      <c r="N2930">
        <v>562335</v>
      </c>
      <c r="O2930" t="s">
        <v>84</v>
      </c>
      <c r="P2930">
        <v>562335</v>
      </c>
      <c r="Q2930" t="s">
        <v>84</v>
      </c>
      <c r="R2930" s="13">
        <v>222032.71671736066</v>
      </c>
      <c r="S2930" s="13"/>
      <c r="T2930" s="13"/>
      <c r="U2930" s="13"/>
      <c r="V2930" s="13">
        <f t="shared" si="771"/>
        <v>0</v>
      </c>
      <c r="W2930" s="13"/>
      <c r="X2930" s="13">
        <f t="shared" si="772"/>
        <v>0</v>
      </c>
      <c r="Y2930" s="13"/>
      <c r="Z2930" s="13">
        <f t="shared" si="773"/>
        <v>0</v>
      </c>
      <c r="AA2930" s="13"/>
      <c r="AB2930" s="13">
        <f t="shared" si="774"/>
        <v>0</v>
      </c>
      <c r="AC2930" s="13"/>
      <c r="AD2930" s="13"/>
      <c r="AE2930" s="13"/>
      <c r="AF2930" s="13"/>
      <c r="AG2930" s="13"/>
      <c r="AH2930" s="13"/>
      <c r="AI2930" s="13"/>
      <c r="AJ2930" s="13"/>
      <c r="AK2930" s="13">
        <f t="shared" si="775"/>
        <v>0</v>
      </c>
      <c r="AL2930" s="13"/>
      <c r="AM2930" s="13">
        <f t="shared" si="776"/>
        <v>0</v>
      </c>
      <c r="AN2930" s="13"/>
      <c r="AO2930" s="13">
        <v>0</v>
      </c>
      <c r="AP2930" s="13">
        <f t="shared" si="777"/>
        <v>0</v>
      </c>
      <c r="AQ2930" s="13"/>
      <c r="AR2930" s="13">
        <f t="shared" si="778"/>
        <v>0</v>
      </c>
      <c r="AS2930" s="13"/>
      <c r="AT2930" s="13">
        <f t="shared" si="779"/>
        <v>0</v>
      </c>
      <c r="AU2930" s="13"/>
      <c r="AV2930" s="13">
        <f t="shared" si="780"/>
        <v>0</v>
      </c>
      <c r="AW2930" s="13"/>
      <c r="AX2930" s="13">
        <f t="shared" si="781"/>
        <v>0</v>
      </c>
      <c r="AY2930" s="13"/>
      <c r="AZ2930" s="13">
        <f t="shared" si="782"/>
        <v>0</v>
      </c>
      <c r="BA2930" s="13"/>
      <c r="BB2930" s="13">
        <f t="shared" si="783"/>
        <v>0</v>
      </c>
      <c r="BC2930" s="13"/>
      <c r="BD2930" s="13">
        <f t="shared" si="784"/>
        <v>0</v>
      </c>
      <c r="BE2930" s="13"/>
      <c r="BF2930" s="13">
        <f t="shared" si="785"/>
        <v>0</v>
      </c>
      <c r="BG2930" s="13"/>
      <c r="BH2930" s="13">
        <f t="shared" si="786"/>
        <v>222032.71671736066</v>
      </c>
      <c r="BI2930" s="13">
        <f t="shared" si="787"/>
        <v>222000</v>
      </c>
      <c r="BJ2930" s="13">
        <v>214400</v>
      </c>
    </row>
    <row r="2931" spans="1:62" x14ac:dyDescent="0.25">
      <c r="A2931" t="s">
        <v>3098</v>
      </c>
      <c r="B2931" s="13">
        <v>615</v>
      </c>
      <c r="C2931">
        <v>587486</v>
      </c>
      <c r="D2931">
        <v>1</v>
      </c>
      <c r="E2931">
        <v>0</v>
      </c>
      <c r="F2931">
        <v>0</v>
      </c>
      <c r="G2931">
        <v>0</v>
      </c>
      <c r="H2931">
        <v>0</v>
      </c>
      <c r="I2931" t="s">
        <v>75</v>
      </c>
      <c r="J2931">
        <v>586846</v>
      </c>
      <c r="K2931" t="s">
        <v>79</v>
      </c>
      <c r="L2931">
        <v>586846</v>
      </c>
      <c r="M2931" t="s">
        <v>79</v>
      </c>
      <c r="N2931">
        <v>586846</v>
      </c>
      <c r="O2931" t="s">
        <v>79</v>
      </c>
      <c r="P2931">
        <v>586846</v>
      </c>
      <c r="Q2931" t="s">
        <v>79</v>
      </c>
      <c r="R2931" s="13">
        <v>143335.75911520279</v>
      </c>
      <c r="S2931" s="13"/>
      <c r="T2931" s="13"/>
      <c r="U2931" s="13"/>
      <c r="V2931" s="13">
        <f t="shared" si="771"/>
        <v>0</v>
      </c>
      <c r="W2931" s="13"/>
      <c r="X2931" s="13">
        <f t="shared" si="772"/>
        <v>0</v>
      </c>
      <c r="Y2931" s="13"/>
      <c r="Z2931" s="13">
        <f t="shared" si="773"/>
        <v>0</v>
      </c>
      <c r="AA2931" s="13"/>
      <c r="AB2931" s="13">
        <f t="shared" si="774"/>
        <v>0</v>
      </c>
      <c r="AC2931" s="13"/>
      <c r="AD2931" s="13"/>
      <c r="AE2931" s="13"/>
      <c r="AF2931" s="13"/>
      <c r="AG2931" s="13"/>
      <c r="AH2931" s="13"/>
      <c r="AI2931" s="13"/>
      <c r="AJ2931" s="13"/>
      <c r="AK2931" s="13">
        <f t="shared" si="775"/>
        <v>0</v>
      </c>
      <c r="AL2931" s="13"/>
      <c r="AM2931" s="13">
        <f t="shared" si="776"/>
        <v>0</v>
      </c>
      <c r="AN2931" s="13"/>
      <c r="AO2931" s="13">
        <v>0</v>
      </c>
      <c r="AP2931" s="13">
        <f t="shared" si="777"/>
        <v>0</v>
      </c>
      <c r="AQ2931" s="13"/>
      <c r="AR2931" s="13">
        <f t="shared" si="778"/>
        <v>0</v>
      </c>
      <c r="AS2931" s="13"/>
      <c r="AT2931" s="13">
        <f t="shared" si="779"/>
        <v>0</v>
      </c>
      <c r="AU2931" s="13"/>
      <c r="AV2931" s="13">
        <f t="shared" si="780"/>
        <v>0</v>
      </c>
      <c r="AW2931" s="13"/>
      <c r="AX2931" s="13">
        <f t="shared" si="781"/>
        <v>0</v>
      </c>
      <c r="AY2931" s="13"/>
      <c r="AZ2931" s="13">
        <f t="shared" si="782"/>
        <v>0</v>
      </c>
      <c r="BA2931" s="13"/>
      <c r="BB2931" s="13">
        <f t="shared" si="783"/>
        <v>0</v>
      </c>
      <c r="BC2931" s="13"/>
      <c r="BD2931" s="13">
        <f t="shared" si="784"/>
        <v>0</v>
      </c>
      <c r="BE2931" s="13"/>
      <c r="BF2931" s="13">
        <f t="shared" si="785"/>
        <v>0</v>
      </c>
      <c r="BG2931" s="13"/>
      <c r="BH2931" s="13">
        <f t="shared" si="786"/>
        <v>143335.75911520279</v>
      </c>
      <c r="BI2931" s="13">
        <f t="shared" si="787"/>
        <v>143300</v>
      </c>
      <c r="BJ2931" s="13">
        <v>145200</v>
      </c>
    </row>
    <row r="2932" spans="1:62" x14ac:dyDescent="0.25">
      <c r="A2932" t="s">
        <v>3099</v>
      </c>
      <c r="B2932" s="13">
        <v>511</v>
      </c>
      <c r="C2932">
        <v>556629</v>
      </c>
      <c r="D2932">
        <v>1</v>
      </c>
      <c r="E2932">
        <v>0</v>
      </c>
      <c r="F2932">
        <v>0</v>
      </c>
      <c r="G2932">
        <v>0</v>
      </c>
      <c r="H2932">
        <v>0</v>
      </c>
      <c r="I2932" t="s">
        <v>110</v>
      </c>
      <c r="J2932">
        <v>556254</v>
      </c>
      <c r="K2932" t="s">
        <v>833</v>
      </c>
      <c r="L2932">
        <v>556254</v>
      </c>
      <c r="M2932" t="s">
        <v>833</v>
      </c>
      <c r="N2932">
        <v>556254</v>
      </c>
      <c r="O2932" t="s">
        <v>833</v>
      </c>
      <c r="P2932">
        <v>556254</v>
      </c>
      <c r="Q2932" t="s">
        <v>833</v>
      </c>
      <c r="R2932" s="13">
        <v>119379.46662338875</v>
      </c>
      <c r="S2932" s="13"/>
      <c r="T2932" s="13"/>
      <c r="U2932" s="13"/>
      <c r="V2932" s="13">
        <f t="shared" si="771"/>
        <v>0</v>
      </c>
      <c r="W2932" s="13"/>
      <c r="X2932" s="13">
        <f t="shared" si="772"/>
        <v>0</v>
      </c>
      <c r="Y2932" s="13"/>
      <c r="Z2932" s="13">
        <f t="shared" si="773"/>
        <v>0</v>
      </c>
      <c r="AA2932" s="13"/>
      <c r="AB2932" s="13">
        <f t="shared" si="774"/>
        <v>0</v>
      </c>
      <c r="AC2932" s="13"/>
      <c r="AD2932" s="13"/>
      <c r="AE2932" s="13"/>
      <c r="AF2932" s="13"/>
      <c r="AG2932" s="13"/>
      <c r="AH2932" s="13"/>
      <c r="AI2932" s="13"/>
      <c r="AJ2932" s="13"/>
      <c r="AK2932" s="13">
        <f t="shared" si="775"/>
        <v>0</v>
      </c>
      <c r="AL2932" s="13"/>
      <c r="AM2932" s="13">
        <f t="shared" si="776"/>
        <v>0</v>
      </c>
      <c r="AN2932" s="13"/>
      <c r="AO2932" s="13">
        <v>0</v>
      </c>
      <c r="AP2932" s="13">
        <f t="shared" si="777"/>
        <v>0</v>
      </c>
      <c r="AQ2932" s="13"/>
      <c r="AR2932" s="13">
        <f t="shared" si="778"/>
        <v>0</v>
      </c>
      <c r="AS2932" s="13"/>
      <c r="AT2932" s="13">
        <f t="shared" si="779"/>
        <v>0</v>
      </c>
      <c r="AU2932" s="13"/>
      <c r="AV2932" s="13">
        <f t="shared" si="780"/>
        <v>0</v>
      </c>
      <c r="AW2932" s="13"/>
      <c r="AX2932" s="13">
        <f t="shared" si="781"/>
        <v>0</v>
      </c>
      <c r="AY2932" s="13"/>
      <c r="AZ2932" s="13">
        <f t="shared" si="782"/>
        <v>0</v>
      </c>
      <c r="BA2932" s="13"/>
      <c r="BB2932" s="13">
        <f t="shared" si="783"/>
        <v>0</v>
      </c>
      <c r="BC2932" s="13"/>
      <c r="BD2932" s="13">
        <f t="shared" si="784"/>
        <v>0</v>
      </c>
      <c r="BE2932" s="13"/>
      <c r="BF2932" s="13">
        <f t="shared" si="785"/>
        <v>0</v>
      </c>
      <c r="BG2932" s="13"/>
      <c r="BH2932" s="13">
        <f t="shared" si="786"/>
        <v>119379.46662338875</v>
      </c>
      <c r="BI2932" s="13">
        <f t="shared" si="787"/>
        <v>119400</v>
      </c>
      <c r="BJ2932" s="13">
        <v>120100</v>
      </c>
    </row>
    <row r="2933" spans="1:62" x14ac:dyDescent="0.25">
      <c r="A2933" t="s">
        <v>3100</v>
      </c>
      <c r="B2933" s="13">
        <v>1116</v>
      </c>
      <c r="C2933">
        <v>535036</v>
      </c>
      <c r="D2933">
        <v>1</v>
      </c>
      <c r="E2933">
        <v>0</v>
      </c>
      <c r="F2933">
        <v>0</v>
      </c>
      <c r="G2933">
        <v>0</v>
      </c>
      <c r="H2933">
        <v>0</v>
      </c>
      <c r="I2933" t="s">
        <v>26</v>
      </c>
      <c r="J2933">
        <v>534676</v>
      </c>
      <c r="K2933" t="s">
        <v>943</v>
      </c>
      <c r="L2933">
        <v>534676</v>
      </c>
      <c r="M2933" t="s">
        <v>943</v>
      </c>
      <c r="N2933">
        <v>534676</v>
      </c>
      <c r="O2933" t="s">
        <v>943</v>
      </c>
      <c r="P2933">
        <v>534676</v>
      </c>
      <c r="Q2933" t="s">
        <v>943</v>
      </c>
      <c r="R2933" s="13">
        <v>257708.48578628211</v>
      </c>
      <c r="S2933" s="13"/>
      <c r="T2933" s="13"/>
      <c r="U2933" s="13"/>
      <c r="V2933" s="13">
        <f t="shared" si="771"/>
        <v>0</v>
      </c>
      <c r="W2933" s="13"/>
      <c r="X2933" s="13">
        <f t="shared" si="772"/>
        <v>0</v>
      </c>
      <c r="Y2933" s="13"/>
      <c r="Z2933" s="13">
        <f t="shared" si="773"/>
        <v>0</v>
      </c>
      <c r="AA2933" s="13"/>
      <c r="AB2933" s="13">
        <f t="shared" si="774"/>
        <v>0</v>
      </c>
      <c r="AC2933" s="13"/>
      <c r="AD2933" s="13"/>
      <c r="AE2933" s="13"/>
      <c r="AF2933" s="13"/>
      <c r="AG2933" s="13"/>
      <c r="AH2933" s="13"/>
      <c r="AI2933" s="13"/>
      <c r="AJ2933" s="13"/>
      <c r="AK2933" s="13">
        <f t="shared" si="775"/>
        <v>0</v>
      </c>
      <c r="AL2933" s="13"/>
      <c r="AM2933" s="13">
        <f t="shared" si="776"/>
        <v>0</v>
      </c>
      <c r="AN2933" s="13"/>
      <c r="AO2933" s="13">
        <v>0</v>
      </c>
      <c r="AP2933" s="13">
        <f t="shared" si="777"/>
        <v>0</v>
      </c>
      <c r="AQ2933" s="13"/>
      <c r="AR2933" s="13">
        <f t="shared" si="778"/>
        <v>0</v>
      </c>
      <c r="AS2933" s="13"/>
      <c r="AT2933" s="13">
        <f t="shared" si="779"/>
        <v>0</v>
      </c>
      <c r="AU2933" s="13"/>
      <c r="AV2933" s="13">
        <f t="shared" si="780"/>
        <v>0</v>
      </c>
      <c r="AW2933" s="13"/>
      <c r="AX2933" s="13">
        <f t="shared" si="781"/>
        <v>0</v>
      </c>
      <c r="AY2933" s="13"/>
      <c r="AZ2933" s="13">
        <f t="shared" si="782"/>
        <v>0</v>
      </c>
      <c r="BA2933" s="13"/>
      <c r="BB2933" s="13">
        <f t="shared" si="783"/>
        <v>0</v>
      </c>
      <c r="BC2933" s="13"/>
      <c r="BD2933" s="13">
        <f t="shared" si="784"/>
        <v>0</v>
      </c>
      <c r="BE2933" s="13"/>
      <c r="BF2933" s="13">
        <f t="shared" si="785"/>
        <v>0</v>
      </c>
      <c r="BG2933" s="13"/>
      <c r="BH2933" s="13">
        <f t="shared" si="786"/>
        <v>257708.48578628211</v>
      </c>
      <c r="BI2933" s="13">
        <f t="shared" si="787"/>
        <v>257700</v>
      </c>
      <c r="BJ2933" s="13">
        <v>257300</v>
      </c>
    </row>
    <row r="2934" spans="1:62" x14ac:dyDescent="0.25">
      <c r="A2934" s="5" t="s">
        <v>359</v>
      </c>
      <c r="B2934" s="13">
        <v>1151</v>
      </c>
      <c r="C2934">
        <v>559202</v>
      </c>
      <c r="D2934">
        <v>1</v>
      </c>
      <c r="E2934">
        <v>1</v>
      </c>
      <c r="F2934">
        <v>1</v>
      </c>
      <c r="G2934">
        <v>1</v>
      </c>
      <c r="H2934">
        <v>0</v>
      </c>
      <c r="I2934" t="s">
        <v>110</v>
      </c>
      <c r="J2934">
        <v>559202</v>
      </c>
      <c r="K2934" t="s">
        <v>359</v>
      </c>
      <c r="L2934">
        <v>559202</v>
      </c>
      <c r="M2934" t="s">
        <v>359</v>
      </c>
      <c r="N2934">
        <v>559202</v>
      </c>
      <c r="O2934" t="s">
        <v>359</v>
      </c>
      <c r="P2934">
        <v>559075</v>
      </c>
      <c r="Q2934" t="s">
        <v>360</v>
      </c>
      <c r="R2934" s="13">
        <v>265643.11857196991</v>
      </c>
      <c r="S2934" s="13">
        <v>2347</v>
      </c>
      <c r="T2934" s="13">
        <v>125533.23841820232</v>
      </c>
      <c r="U2934" s="13"/>
      <c r="V2934" s="13">
        <f t="shared" si="771"/>
        <v>0</v>
      </c>
      <c r="W2934" s="13">
        <v>33</v>
      </c>
      <c r="X2934" s="13">
        <f t="shared" si="772"/>
        <v>97812</v>
      </c>
      <c r="Y2934" s="13">
        <v>11</v>
      </c>
      <c r="Z2934" s="13">
        <f t="shared" si="773"/>
        <v>10868</v>
      </c>
      <c r="AA2934" s="13">
        <v>7</v>
      </c>
      <c r="AB2934" s="13">
        <f t="shared" si="774"/>
        <v>1729</v>
      </c>
      <c r="AC2934" s="13">
        <v>2981</v>
      </c>
      <c r="AD2934" s="13">
        <v>637980.40178883739</v>
      </c>
      <c r="AE2934" s="13">
        <v>2981</v>
      </c>
      <c r="AF2934" s="13">
        <v>332210.04911432031</v>
      </c>
      <c r="AG2934" s="13"/>
      <c r="AH2934" s="13"/>
      <c r="AI2934" s="13"/>
      <c r="AJ2934" s="13"/>
      <c r="AK2934" s="13">
        <f t="shared" si="775"/>
        <v>0</v>
      </c>
      <c r="AL2934" s="13"/>
      <c r="AM2934" s="13">
        <f t="shared" si="776"/>
        <v>0</v>
      </c>
      <c r="AN2934" s="13"/>
      <c r="AO2934" s="13">
        <v>0</v>
      </c>
      <c r="AP2934" s="13">
        <f t="shared" si="777"/>
        <v>0</v>
      </c>
      <c r="AQ2934" s="13"/>
      <c r="AR2934" s="13">
        <f t="shared" si="778"/>
        <v>0</v>
      </c>
      <c r="AS2934" s="13"/>
      <c r="AT2934" s="13">
        <f t="shared" si="779"/>
        <v>0</v>
      </c>
      <c r="AU2934" s="13"/>
      <c r="AV2934" s="13">
        <f t="shared" si="780"/>
        <v>0</v>
      </c>
      <c r="AW2934" s="13"/>
      <c r="AX2934" s="13">
        <f t="shared" si="781"/>
        <v>0</v>
      </c>
      <c r="AY2934" s="13"/>
      <c r="AZ2934" s="13">
        <f t="shared" si="782"/>
        <v>0</v>
      </c>
      <c r="BA2934" s="13"/>
      <c r="BB2934" s="13">
        <f t="shared" si="783"/>
        <v>0</v>
      </c>
      <c r="BC2934" s="13"/>
      <c r="BD2934" s="13">
        <f t="shared" si="784"/>
        <v>0</v>
      </c>
      <c r="BE2934" s="13"/>
      <c r="BF2934" s="13">
        <f t="shared" si="785"/>
        <v>0</v>
      </c>
      <c r="BG2934" s="13"/>
      <c r="BH2934" s="13">
        <f t="shared" si="786"/>
        <v>1471775.8078933298</v>
      </c>
      <c r="BI2934" s="13">
        <f t="shared" si="787"/>
        <v>1471800</v>
      </c>
      <c r="BJ2934" s="13">
        <v>1483500</v>
      </c>
    </row>
    <row r="2935" spans="1:62" x14ac:dyDescent="0.25">
      <c r="A2935" t="s">
        <v>3101</v>
      </c>
      <c r="B2935" s="13">
        <v>560</v>
      </c>
      <c r="C2935">
        <v>568589</v>
      </c>
      <c r="D2935">
        <v>1</v>
      </c>
      <c r="E2935">
        <v>0</v>
      </c>
      <c r="F2935">
        <v>0</v>
      </c>
      <c r="G2935">
        <v>0</v>
      </c>
      <c r="H2935">
        <v>0</v>
      </c>
      <c r="I2935" t="s">
        <v>38</v>
      </c>
      <c r="J2935">
        <v>599701</v>
      </c>
      <c r="K2935" t="s">
        <v>1621</v>
      </c>
      <c r="L2935">
        <v>599701</v>
      </c>
      <c r="M2935" t="s">
        <v>1621</v>
      </c>
      <c r="N2935">
        <v>599701</v>
      </c>
      <c r="O2935" t="s">
        <v>1621</v>
      </c>
      <c r="P2935">
        <v>599701</v>
      </c>
      <c r="Q2935" t="s">
        <v>1621</v>
      </c>
      <c r="R2935" s="13">
        <v>130677.13475756656</v>
      </c>
      <c r="S2935" s="13"/>
      <c r="T2935" s="13"/>
      <c r="U2935" s="13"/>
      <c r="V2935" s="13">
        <f t="shared" si="771"/>
        <v>0</v>
      </c>
      <c r="W2935" s="13"/>
      <c r="X2935" s="13">
        <f t="shared" si="772"/>
        <v>0</v>
      </c>
      <c r="Y2935" s="13"/>
      <c r="Z2935" s="13">
        <f t="shared" si="773"/>
        <v>0</v>
      </c>
      <c r="AA2935" s="13"/>
      <c r="AB2935" s="13">
        <f t="shared" si="774"/>
        <v>0</v>
      </c>
      <c r="AC2935" s="13"/>
      <c r="AD2935" s="13"/>
      <c r="AE2935" s="13"/>
      <c r="AF2935" s="13"/>
      <c r="AG2935" s="13"/>
      <c r="AH2935" s="13"/>
      <c r="AI2935" s="13"/>
      <c r="AJ2935" s="13"/>
      <c r="AK2935" s="13">
        <f t="shared" si="775"/>
        <v>0</v>
      </c>
      <c r="AL2935" s="13"/>
      <c r="AM2935" s="13">
        <f t="shared" si="776"/>
        <v>0</v>
      </c>
      <c r="AN2935" s="13"/>
      <c r="AO2935" s="13">
        <v>0</v>
      </c>
      <c r="AP2935" s="13">
        <f t="shared" si="777"/>
        <v>0</v>
      </c>
      <c r="AQ2935" s="13"/>
      <c r="AR2935" s="13">
        <f t="shared" si="778"/>
        <v>0</v>
      </c>
      <c r="AS2935" s="13"/>
      <c r="AT2935" s="13">
        <f t="shared" si="779"/>
        <v>0</v>
      </c>
      <c r="AU2935" s="13"/>
      <c r="AV2935" s="13">
        <f t="shared" si="780"/>
        <v>0</v>
      </c>
      <c r="AW2935" s="13"/>
      <c r="AX2935" s="13">
        <f t="shared" si="781"/>
        <v>0</v>
      </c>
      <c r="AY2935" s="13"/>
      <c r="AZ2935" s="13">
        <f t="shared" si="782"/>
        <v>0</v>
      </c>
      <c r="BA2935" s="13"/>
      <c r="BB2935" s="13">
        <f t="shared" si="783"/>
        <v>0</v>
      </c>
      <c r="BC2935" s="13"/>
      <c r="BD2935" s="13">
        <f t="shared" si="784"/>
        <v>0</v>
      </c>
      <c r="BE2935" s="13"/>
      <c r="BF2935" s="13">
        <f t="shared" si="785"/>
        <v>0</v>
      </c>
      <c r="BG2935" s="13"/>
      <c r="BH2935" s="13">
        <f t="shared" si="786"/>
        <v>130677.13475756656</v>
      </c>
      <c r="BI2935" s="13">
        <f t="shared" si="787"/>
        <v>130700</v>
      </c>
      <c r="BJ2935" s="13">
        <v>133000</v>
      </c>
    </row>
    <row r="2936" spans="1:62" x14ac:dyDescent="0.25">
      <c r="A2936" t="s">
        <v>3102</v>
      </c>
      <c r="B2936" s="13">
        <v>47</v>
      </c>
      <c r="C2936">
        <v>578410</v>
      </c>
      <c r="D2936">
        <v>1</v>
      </c>
      <c r="E2936">
        <v>0</v>
      </c>
      <c r="F2936">
        <v>0</v>
      </c>
      <c r="G2936">
        <v>0</v>
      </c>
      <c r="H2936">
        <v>0</v>
      </c>
      <c r="I2936" t="s">
        <v>110</v>
      </c>
      <c r="J2936">
        <v>556254</v>
      </c>
      <c r="K2936" t="s">
        <v>833</v>
      </c>
      <c r="L2936">
        <v>556254</v>
      </c>
      <c r="M2936" t="s">
        <v>833</v>
      </c>
      <c r="N2936">
        <v>556254</v>
      </c>
      <c r="O2936" t="s">
        <v>833</v>
      </c>
      <c r="P2936">
        <v>556254</v>
      </c>
      <c r="Q2936" t="s">
        <v>833</v>
      </c>
      <c r="R2936" s="13">
        <v>70488.701001315436</v>
      </c>
      <c r="S2936" s="13"/>
      <c r="T2936" s="13"/>
      <c r="U2936" s="13"/>
      <c r="V2936" s="13">
        <f t="shared" si="771"/>
        <v>0</v>
      </c>
      <c r="W2936" s="13"/>
      <c r="X2936" s="13">
        <f t="shared" si="772"/>
        <v>0</v>
      </c>
      <c r="Y2936" s="13"/>
      <c r="Z2936" s="13">
        <f t="shared" si="773"/>
        <v>0</v>
      </c>
      <c r="AA2936" s="13"/>
      <c r="AB2936" s="13">
        <f t="shared" si="774"/>
        <v>0</v>
      </c>
      <c r="AC2936" s="13"/>
      <c r="AD2936" s="13"/>
      <c r="AE2936" s="13"/>
      <c r="AF2936" s="13"/>
      <c r="AG2936" s="13"/>
      <c r="AH2936" s="13"/>
      <c r="AI2936" s="13"/>
      <c r="AJ2936" s="13"/>
      <c r="AK2936" s="13">
        <f t="shared" si="775"/>
        <v>0</v>
      </c>
      <c r="AL2936" s="13"/>
      <c r="AM2936" s="13">
        <f t="shared" si="776"/>
        <v>0</v>
      </c>
      <c r="AN2936" s="13"/>
      <c r="AO2936" s="13">
        <v>0</v>
      </c>
      <c r="AP2936" s="13">
        <f t="shared" si="777"/>
        <v>0</v>
      </c>
      <c r="AQ2936" s="13"/>
      <c r="AR2936" s="13">
        <f t="shared" si="778"/>
        <v>0</v>
      </c>
      <c r="AS2936" s="13"/>
      <c r="AT2936" s="13">
        <f t="shared" si="779"/>
        <v>0</v>
      </c>
      <c r="AU2936" s="13"/>
      <c r="AV2936" s="13">
        <f t="shared" si="780"/>
        <v>0</v>
      </c>
      <c r="AW2936" s="13"/>
      <c r="AX2936" s="13">
        <f t="shared" si="781"/>
        <v>0</v>
      </c>
      <c r="AY2936" s="13"/>
      <c r="AZ2936" s="13">
        <f t="shared" si="782"/>
        <v>0</v>
      </c>
      <c r="BA2936" s="13"/>
      <c r="BB2936" s="13">
        <f t="shared" si="783"/>
        <v>0</v>
      </c>
      <c r="BC2936" s="13"/>
      <c r="BD2936" s="13">
        <f t="shared" si="784"/>
        <v>0</v>
      </c>
      <c r="BE2936" s="13"/>
      <c r="BF2936" s="13">
        <f t="shared" si="785"/>
        <v>0</v>
      </c>
      <c r="BG2936" s="13"/>
      <c r="BH2936" s="13">
        <f t="shared" si="786"/>
        <v>70488.701001315436</v>
      </c>
      <c r="BI2936" s="13">
        <f t="shared" si="787"/>
        <v>70500</v>
      </c>
      <c r="BJ2936" s="13">
        <v>70800</v>
      </c>
    </row>
    <row r="2937" spans="1:62" x14ac:dyDescent="0.25">
      <c r="A2937" s="6" t="s">
        <v>1530</v>
      </c>
      <c r="B2937" s="13">
        <v>12752</v>
      </c>
      <c r="C2937">
        <v>554642</v>
      </c>
      <c r="D2937">
        <v>1</v>
      </c>
      <c r="E2937">
        <v>1</v>
      </c>
      <c r="F2937">
        <v>1</v>
      </c>
      <c r="G2937">
        <v>1</v>
      </c>
      <c r="H2937">
        <v>1</v>
      </c>
      <c r="I2937" t="s">
        <v>18</v>
      </c>
      <c r="J2937">
        <v>554642</v>
      </c>
      <c r="K2937" t="s">
        <v>1530</v>
      </c>
      <c r="L2937">
        <v>554642</v>
      </c>
      <c r="M2937" t="s">
        <v>1530</v>
      </c>
      <c r="N2937">
        <v>554642</v>
      </c>
      <c r="O2937" t="s">
        <v>1530</v>
      </c>
      <c r="P2937">
        <v>554642</v>
      </c>
      <c r="Q2937" t="s">
        <v>1530</v>
      </c>
      <c r="R2937" s="13">
        <v>567126.18564063334</v>
      </c>
      <c r="S2937" s="13">
        <v>13825</v>
      </c>
      <c r="T2937" s="13">
        <v>285032.62579455884</v>
      </c>
      <c r="U2937" s="13">
        <v>1</v>
      </c>
      <c r="V2937" s="13">
        <f t="shared" si="771"/>
        <v>741</v>
      </c>
      <c r="W2937" s="13">
        <v>57</v>
      </c>
      <c r="X2937" s="13">
        <f t="shared" si="772"/>
        <v>168948</v>
      </c>
      <c r="Y2937" s="13">
        <v>214</v>
      </c>
      <c r="Z2937" s="13">
        <f t="shared" si="773"/>
        <v>211432</v>
      </c>
      <c r="AA2937" s="13">
        <v>63</v>
      </c>
      <c r="AB2937" s="13">
        <f t="shared" si="774"/>
        <v>15561</v>
      </c>
      <c r="AC2937" s="13">
        <v>19011</v>
      </c>
      <c r="AD2937" s="13">
        <v>2166978.2092984715</v>
      </c>
      <c r="AE2937" s="13">
        <v>23906</v>
      </c>
      <c r="AF2937" s="13">
        <v>4067352.1586447419</v>
      </c>
      <c r="AG2937" s="13">
        <v>23906</v>
      </c>
      <c r="AH2937" s="13">
        <v>14643191.912577912</v>
      </c>
      <c r="AI2937" s="13"/>
      <c r="AJ2937" s="13">
        <v>2198</v>
      </c>
      <c r="AK2937" s="13">
        <f t="shared" si="775"/>
        <v>305522</v>
      </c>
      <c r="AL2937" s="13">
        <v>486</v>
      </c>
      <c r="AM2937" s="13">
        <f t="shared" si="776"/>
        <v>17010</v>
      </c>
      <c r="AN2937" s="13"/>
      <c r="AO2937" s="13">
        <v>38</v>
      </c>
      <c r="AP2937" s="13">
        <f t="shared" si="777"/>
        <v>1159000</v>
      </c>
      <c r="AQ2937" s="13">
        <v>225</v>
      </c>
      <c r="AR2937" s="13">
        <f t="shared" si="778"/>
        <v>608850</v>
      </c>
      <c r="AS2937" s="13">
        <v>1484</v>
      </c>
      <c r="AT2937" s="13">
        <f t="shared" si="779"/>
        <v>206276</v>
      </c>
      <c r="AU2937" s="13">
        <v>1608</v>
      </c>
      <c r="AV2937" s="13">
        <f t="shared" si="780"/>
        <v>543504</v>
      </c>
      <c r="AW2937" s="13">
        <v>602</v>
      </c>
      <c r="AX2937" s="13">
        <f t="shared" si="781"/>
        <v>65016</v>
      </c>
      <c r="AY2937" s="13">
        <v>61</v>
      </c>
      <c r="AZ2937" s="13">
        <f t="shared" si="782"/>
        <v>4941</v>
      </c>
      <c r="BA2937" s="13">
        <v>523</v>
      </c>
      <c r="BB2937" s="13">
        <f t="shared" si="783"/>
        <v>169975</v>
      </c>
      <c r="BC2937" s="13">
        <v>85</v>
      </c>
      <c r="BD2937" s="13">
        <f t="shared" si="784"/>
        <v>34510</v>
      </c>
      <c r="BE2937" s="13">
        <v>22</v>
      </c>
      <c r="BF2937" s="13">
        <f t="shared" si="785"/>
        <v>4774</v>
      </c>
      <c r="BG2937" s="13">
        <v>4745</v>
      </c>
      <c r="BH2937" s="13">
        <f t="shared" si="786"/>
        <v>25250486.091956317</v>
      </c>
      <c r="BI2937" s="13">
        <f t="shared" si="787"/>
        <v>25250500</v>
      </c>
      <c r="BJ2937" s="13">
        <v>25227800</v>
      </c>
    </row>
    <row r="2938" spans="1:62" x14ac:dyDescent="0.25">
      <c r="A2938" t="s">
        <v>3103</v>
      </c>
      <c r="B2938" s="13">
        <v>484</v>
      </c>
      <c r="C2938">
        <v>567302</v>
      </c>
      <c r="D2938">
        <v>1</v>
      </c>
      <c r="E2938">
        <v>0</v>
      </c>
      <c r="F2938">
        <v>0</v>
      </c>
      <c r="G2938">
        <v>0</v>
      </c>
      <c r="H2938">
        <v>0</v>
      </c>
      <c r="I2938" t="s">
        <v>85</v>
      </c>
      <c r="J2938">
        <v>567264</v>
      </c>
      <c r="K2938" t="s">
        <v>2975</v>
      </c>
      <c r="L2938">
        <v>567256</v>
      </c>
      <c r="M2938" t="s">
        <v>687</v>
      </c>
      <c r="N2938">
        <v>567256</v>
      </c>
      <c r="O2938" t="s">
        <v>687</v>
      </c>
      <c r="P2938">
        <v>567256</v>
      </c>
      <c r="Q2938" t="s">
        <v>687</v>
      </c>
      <c r="R2938" s="13">
        <v>113145.82068874077</v>
      </c>
      <c r="S2938" s="13"/>
      <c r="T2938" s="13"/>
      <c r="U2938" s="13"/>
      <c r="V2938" s="13">
        <f t="shared" si="771"/>
        <v>0</v>
      </c>
      <c r="W2938" s="13"/>
      <c r="X2938" s="13">
        <f t="shared" si="772"/>
        <v>0</v>
      </c>
      <c r="Y2938" s="13"/>
      <c r="Z2938" s="13">
        <f t="shared" si="773"/>
        <v>0</v>
      </c>
      <c r="AA2938" s="13"/>
      <c r="AB2938" s="13">
        <f t="shared" si="774"/>
        <v>0</v>
      </c>
      <c r="AC2938" s="13"/>
      <c r="AD2938" s="13"/>
      <c r="AE2938" s="13"/>
      <c r="AF2938" s="13"/>
      <c r="AG2938" s="13"/>
      <c r="AH2938" s="13"/>
      <c r="AI2938" s="13"/>
      <c r="AJ2938" s="13"/>
      <c r="AK2938" s="13">
        <f t="shared" si="775"/>
        <v>0</v>
      </c>
      <c r="AL2938" s="13"/>
      <c r="AM2938" s="13">
        <f t="shared" si="776"/>
        <v>0</v>
      </c>
      <c r="AN2938" s="13"/>
      <c r="AO2938" s="13">
        <v>0</v>
      </c>
      <c r="AP2938" s="13">
        <f t="shared" si="777"/>
        <v>0</v>
      </c>
      <c r="AQ2938" s="13"/>
      <c r="AR2938" s="13">
        <f t="shared" si="778"/>
        <v>0</v>
      </c>
      <c r="AS2938" s="13"/>
      <c r="AT2938" s="13">
        <f t="shared" si="779"/>
        <v>0</v>
      </c>
      <c r="AU2938" s="13"/>
      <c r="AV2938" s="13">
        <f t="shared" si="780"/>
        <v>0</v>
      </c>
      <c r="AW2938" s="13"/>
      <c r="AX2938" s="13">
        <f t="shared" si="781"/>
        <v>0</v>
      </c>
      <c r="AY2938" s="13"/>
      <c r="AZ2938" s="13">
        <f t="shared" si="782"/>
        <v>0</v>
      </c>
      <c r="BA2938" s="13"/>
      <c r="BB2938" s="13">
        <f t="shared" si="783"/>
        <v>0</v>
      </c>
      <c r="BC2938" s="13"/>
      <c r="BD2938" s="13">
        <f t="shared" si="784"/>
        <v>0</v>
      </c>
      <c r="BE2938" s="13"/>
      <c r="BF2938" s="13">
        <f t="shared" si="785"/>
        <v>0</v>
      </c>
      <c r="BG2938" s="13"/>
      <c r="BH2938" s="13">
        <f t="shared" si="786"/>
        <v>113145.82068874077</v>
      </c>
      <c r="BI2938" s="13">
        <f t="shared" si="787"/>
        <v>113100</v>
      </c>
      <c r="BJ2938" s="13">
        <v>112400</v>
      </c>
    </row>
    <row r="2939" spans="1:62" x14ac:dyDescent="0.25">
      <c r="A2939" t="s">
        <v>3104</v>
      </c>
      <c r="B2939" s="13">
        <v>284</v>
      </c>
      <c r="C2939">
        <v>591114</v>
      </c>
      <c r="D2939">
        <v>1</v>
      </c>
      <c r="E2939">
        <v>0</v>
      </c>
      <c r="F2939">
        <v>0</v>
      </c>
      <c r="G2939">
        <v>0</v>
      </c>
      <c r="H2939">
        <v>0</v>
      </c>
      <c r="I2939" t="s">
        <v>75</v>
      </c>
      <c r="J2939">
        <v>591611</v>
      </c>
      <c r="K2939" t="s">
        <v>2086</v>
      </c>
      <c r="L2939">
        <v>590266</v>
      </c>
      <c r="M2939" t="s">
        <v>96</v>
      </c>
      <c r="N2939">
        <v>590266</v>
      </c>
      <c r="O2939" t="s">
        <v>96</v>
      </c>
      <c r="P2939">
        <v>590266</v>
      </c>
      <c r="Q2939" t="s">
        <v>96</v>
      </c>
      <c r="R2939" s="13">
        <v>70488.701001315436</v>
      </c>
      <c r="S2939" s="13"/>
      <c r="T2939" s="13"/>
      <c r="U2939" s="13"/>
      <c r="V2939" s="13">
        <f t="shared" si="771"/>
        <v>0</v>
      </c>
      <c r="W2939" s="13"/>
      <c r="X2939" s="13">
        <f t="shared" si="772"/>
        <v>0</v>
      </c>
      <c r="Y2939" s="13"/>
      <c r="Z2939" s="13">
        <f t="shared" si="773"/>
        <v>0</v>
      </c>
      <c r="AA2939" s="13"/>
      <c r="AB2939" s="13">
        <f t="shared" si="774"/>
        <v>0</v>
      </c>
      <c r="AC2939" s="13"/>
      <c r="AD2939" s="13"/>
      <c r="AE2939" s="13"/>
      <c r="AF2939" s="13"/>
      <c r="AG2939" s="13"/>
      <c r="AH2939" s="13"/>
      <c r="AI2939" s="13"/>
      <c r="AJ2939" s="13"/>
      <c r="AK2939" s="13">
        <f t="shared" si="775"/>
        <v>0</v>
      </c>
      <c r="AL2939" s="13"/>
      <c r="AM2939" s="13">
        <f t="shared" si="776"/>
        <v>0</v>
      </c>
      <c r="AN2939" s="13"/>
      <c r="AO2939" s="13">
        <v>0</v>
      </c>
      <c r="AP2939" s="13">
        <f t="shared" si="777"/>
        <v>0</v>
      </c>
      <c r="AQ2939" s="13"/>
      <c r="AR2939" s="13">
        <f t="shared" si="778"/>
        <v>0</v>
      </c>
      <c r="AS2939" s="13"/>
      <c r="AT2939" s="13">
        <f t="shared" si="779"/>
        <v>0</v>
      </c>
      <c r="AU2939" s="13"/>
      <c r="AV2939" s="13">
        <f t="shared" si="780"/>
        <v>0</v>
      </c>
      <c r="AW2939" s="13"/>
      <c r="AX2939" s="13">
        <f t="shared" si="781"/>
        <v>0</v>
      </c>
      <c r="AY2939" s="13"/>
      <c r="AZ2939" s="13">
        <f t="shared" si="782"/>
        <v>0</v>
      </c>
      <c r="BA2939" s="13"/>
      <c r="BB2939" s="13">
        <f t="shared" si="783"/>
        <v>0</v>
      </c>
      <c r="BC2939" s="13"/>
      <c r="BD2939" s="13">
        <f t="shared" si="784"/>
        <v>0</v>
      </c>
      <c r="BE2939" s="13"/>
      <c r="BF2939" s="13">
        <f t="shared" si="785"/>
        <v>0</v>
      </c>
      <c r="BG2939" s="13"/>
      <c r="BH2939" s="13">
        <f t="shared" si="786"/>
        <v>70488.701001315436</v>
      </c>
      <c r="BI2939" s="13">
        <f t="shared" si="787"/>
        <v>70500</v>
      </c>
      <c r="BJ2939" s="13">
        <v>70800</v>
      </c>
    </row>
    <row r="2940" spans="1:62" x14ac:dyDescent="0.25">
      <c r="A2940" t="s">
        <v>3104</v>
      </c>
      <c r="B2940" s="13">
        <v>198</v>
      </c>
      <c r="C2940">
        <v>587494</v>
      </c>
      <c r="D2940">
        <v>1</v>
      </c>
      <c r="E2940">
        <v>0</v>
      </c>
      <c r="F2940">
        <v>0</v>
      </c>
      <c r="G2940">
        <v>0</v>
      </c>
      <c r="H2940">
        <v>0</v>
      </c>
      <c r="I2940" t="s">
        <v>75</v>
      </c>
      <c r="J2940">
        <v>587923</v>
      </c>
      <c r="K2940" t="s">
        <v>3105</v>
      </c>
      <c r="L2940">
        <v>587591</v>
      </c>
      <c r="M2940" t="s">
        <v>522</v>
      </c>
      <c r="N2940">
        <v>588024</v>
      </c>
      <c r="O2940" t="s">
        <v>523</v>
      </c>
      <c r="P2940">
        <v>588024</v>
      </c>
      <c r="Q2940" t="s">
        <v>523</v>
      </c>
      <c r="R2940" s="13">
        <v>70488.701001315436</v>
      </c>
      <c r="S2940" s="13"/>
      <c r="T2940" s="13"/>
      <c r="U2940" s="13"/>
      <c r="V2940" s="13">
        <f t="shared" si="771"/>
        <v>0</v>
      </c>
      <c r="W2940" s="13"/>
      <c r="X2940" s="13">
        <f t="shared" si="772"/>
        <v>0</v>
      </c>
      <c r="Y2940" s="13"/>
      <c r="Z2940" s="13">
        <f t="shared" si="773"/>
        <v>0</v>
      </c>
      <c r="AA2940" s="13"/>
      <c r="AB2940" s="13">
        <f t="shared" si="774"/>
        <v>0</v>
      </c>
      <c r="AC2940" s="13"/>
      <c r="AD2940" s="13"/>
      <c r="AE2940" s="13"/>
      <c r="AF2940" s="13"/>
      <c r="AG2940" s="13"/>
      <c r="AH2940" s="13"/>
      <c r="AI2940" s="13"/>
      <c r="AJ2940" s="13"/>
      <c r="AK2940" s="13">
        <f t="shared" si="775"/>
        <v>0</v>
      </c>
      <c r="AL2940" s="13"/>
      <c r="AM2940" s="13">
        <f t="shared" si="776"/>
        <v>0</v>
      </c>
      <c r="AN2940" s="13"/>
      <c r="AO2940" s="13">
        <v>0</v>
      </c>
      <c r="AP2940" s="13">
        <f t="shared" si="777"/>
        <v>0</v>
      </c>
      <c r="AQ2940" s="13"/>
      <c r="AR2940" s="13">
        <f t="shared" si="778"/>
        <v>0</v>
      </c>
      <c r="AS2940" s="13"/>
      <c r="AT2940" s="13">
        <f t="shared" si="779"/>
        <v>0</v>
      </c>
      <c r="AU2940" s="13"/>
      <c r="AV2940" s="13">
        <f t="shared" si="780"/>
        <v>0</v>
      </c>
      <c r="AW2940" s="13"/>
      <c r="AX2940" s="13">
        <f t="shared" si="781"/>
        <v>0</v>
      </c>
      <c r="AY2940" s="13"/>
      <c r="AZ2940" s="13">
        <f t="shared" si="782"/>
        <v>0</v>
      </c>
      <c r="BA2940" s="13"/>
      <c r="BB2940" s="13">
        <f t="shared" si="783"/>
        <v>0</v>
      </c>
      <c r="BC2940" s="13"/>
      <c r="BD2940" s="13">
        <f t="shared" si="784"/>
        <v>0</v>
      </c>
      <c r="BE2940" s="13"/>
      <c r="BF2940" s="13">
        <f t="shared" si="785"/>
        <v>0</v>
      </c>
      <c r="BG2940" s="13"/>
      <c r="BH2940" s="13">
        <f t="shared" si="786"/>
        <v>70488.701001315436</v>
      </c>
      <c r="BI2940" s="13">
        <f t="shared" si="787"/>
        <v>70500</v>
      </c>
      <c r="BJ2940" s="13">
        <v>70800</v>
      </c>
    </row>
    <row r="2941" spans="1:62" x14ac:dyDescent="0.25">
      <c r="A2941" t="s">
        <v>3104</v>
      </c>
      <c r="B2941" s="13">
        <v>491</v>
      </c>
      <c r="C2941">
        <v>573167</v>
      </c>
      <c r="D2941">
        <v>1</v>
      </c>
      <c r="E2941">
        <v>0</v>
      </c>
      <c r="F2941">
        <v>0</v>
      </c>
      <c r="G2941">
        <v>0</v>
      </c>
      <c r="H2941">
        <v>0</v>
      </c>
      <c r="I2941" t="s">
        <v>33</v>
      </c>
      <c r="J2941">
        <v>573493</v>
      </c>
      <c r="K2941" t="s">
        <v>1365</v>
      </c>
      <c r="L2941">
        <v>573493</v>
      </c>
      <c r="M2941" t="s">
        <v>1365</v>
      </c>
      <c r="N2941">
        <v>573493</v>
      </c>
      <c r="O2941" t="s">
        <v>1365</v>
      </c>
      <c r="P2941">
        <v>572659</v>
      </c>
      <c r="Q2941" t="s">
        <v>114</v>
      </c>
      <c r="R2941" s="13">
        <v>114762.53806478422</v>
      </c>
      <c r="S2941" s="13"/>
      <c r="T2941" s="13"/>
      <c r="U2941" s="13"/>
      <c r="V2941" s="13">
        <f t="shared" si="771"/>
        <v>0</v>
      </c>
      <c r="W2941" s="13"/>
      <c r="X2941" s="13">
        <f t="shared" si="772"/>
        <v>0</v>
      </c>
      <c r="Y2941" s="13"/>
      <c r="Z2941" s="13">
        <f t="shared" si="773"/>
        <v>0</v>
      </c>
      <c r="AA2941" s="13"/>
      <c r="AB2941" s="13">
        <f t="shared" si="774"/>
        <v>0</v>
      </c>
      <c r="AC2941" s="13"/>
      <c r="AD2941" s="13"/>
      <c r="AE2941" s="13"/>
      <c r="AF2941" s="13"/>
      <c r="AG2941" s="13"/>
      <c r="AH2941" s="13"/>
      <c r="AI2941" s="13"/>
      <c r="AJ2941" s="13"/>
      <c r="AK2941" s="13">
        <f t="shared" si="775"/>
        <v>0</v>
      </c>
      <c r="AL2941" s="13"/>
      <c r="AM2941" s="13">
        <f t="shared" si="776"/>
        <v>0</v>
      </c>
      <c r="AN2941" s="13"/>
      <c r="AO2941" s="13">
        <v>2</v>
      </c>
      <c r="AP2941" s="13">
        <f t="shared" si="777"/>
        <v>61000</v>
      </c>
      <c r="AQ2941" s="13"/>
      <c r="AR2941" s="13">
        <f t="shared" si="778"/>
        <v>0</v>
      </c>
      <c r="AS2941" s="13"/>
      <c r="AT2941" s="13">
        <f t="shared" si="779"/>
        <v>0</v>
      </c>
      <c r="AU2941" s="13"/>
      <c r="AV2941" s="13">
        <f t="shared" si="780"/>
        <v>0</v>
      </c>
      <c r="AW2941" s="13"/>
      <c r="AX2941" s="13">
        <f t="shared" si="781"/>
        <v>0</v>
      </c>
      <c r="AY2941" s="13"/>
      <c r="AZ2941" s="13">
        <f t="shared" si="782"/>
        <v>0</v>
      </c>
      <c r="BA2941" s="13"/>
      <c r="BB2941" s="13">
        <f t="shared" si="783"/>
        <v>0</v>
      </c>
      <c r="BC2941" s="13"/>
      <c r="BD2941" s="13">
        <f t="shared" si="784"/>
        <v>0</v>
      </c>
      <c r="BE2941" s="13"/>
      <c r="BF2941" s="13">
        <f t="shared" si="785"/>
        <v>0</v>
      </c>
      <c r="BG2941" s="13"/>
      <c r="BH2941" s="13">
        <f t="shared" si="786"/>
        <v>175762.53806478422</v>
      </c>
      <c r="BI2941" s="13">
        <f t="shared" si="787"/>
        <v>175800</v>
      </c>
      <c r="BJ2941" s="13">
        <v>175500</v>
      </c>
    </row>
    <row r="2942" spans="1:62" x14ac:dyDescent="0.25">
      <c r="A2942" t="s">
        <v>3104</v>
      </c>
      <c r="B2942" s="13">
        <v>702</v>
      </c>
      <c r="C2942">
        <v>545678</v>
      </c>
      <c r="D2942">
        <v>1</v>
      </c>
      <c r="E2942">
        <v>0</v>
      </c>
      <c r="F2942">
        <v>0</v>
      </c>
      <c r="G2942">
        <v>0</v>
      </c>
      <c r="H2942">
        <v>0</v>
      </c>
      <c r="I2942" t="s">
        <v>85</v>
      </c>
      <c r="J2942">
        <v>562394</v>
      </c>
      <c r="K2942" t="s">
        <v>1158</v>
      </c>
      <c r="L2942">
        <v>562394</v>
      </c>
      <c r="M2942" t="s">
        <v>1158</v>
      </c>
      <c r="N2942">
        <v>562394</v>
      </c>
      <c r="O2942" t="s">
        <v>1158</v>
      </c>
      <c r="P2942">
        <v>562335</v>
      </c>
      <c r="Q2942" t="s">
        <v>84</v>
      </c>
      <c r="R2942" s="13">
        <v>163313.64283129328</v>
      </c>
      <c r="S2942" s="13"/>
      <c r="T2942" s="13"/>
      <c r="U2942" s="13"/>
      <c r="V2942" s="13">
        <f t="shared" si="771"/>
        <v>0</v>
      </c>
      <c r="W2942" s="13"/>
      <c r="X2942" s="13">
        <f t="shared" si="772"/>
        <v>0</v>
      </c>
      <c r="Y2942" s="13"/>
      <c r="Z2942" s="13">
        <f t="shared" si="773"/>
        <v>0</v>
      </c>
      <c r="AA2942" s="13"/>
      <c r="AB2942" s="13">
        <f t="shared" si="774"/>
        <v>0</v>
      </c>
      <c r="AC2942" s="13"/>
      <c r="AD2942" s="13"/>
      <c r="AE2942" s="13"/>
      <c r="AF2942" s="13"/>
      <c r="AG2942" s="13"/>
      <c r="AH2942" s="13"/>
      <c r="AI2942" s="13"/>
      <c r="AJ2942" s="13"/>
      <c r="AK2942" s="13">
        <f t="shared" si="775"/>
        <v>0</v>
      </c>
      <c r="AL2942" s="13"/>
      <c r="AM2942" s="13">
        <f t="shared" si="776"/>
        <v>0</v>
      </c>
      <c r="AN2942" s="13"/>
      <c r="AO2942" s="13">
        <v>2</v>
      </c>
      <c r="AP2942" s="13">
        <f t="shared" si="777"/>
        <v>61000</v>
      </c>
      <c r="AQ2942" s="13"/>
      <c r="AR2942" s="13">
        <f t="shared" si="778"/>
        <v>0</v>
      </c>
      <c r="AS2942" s="13"/>
      <c r="AT2942" s="13">
        <f t="shared" si="779"/>
        <v>0</v>
      </c>
      <c r="AU2942" s="13"/>
      <c r="AV2942" s="13">
        <f t="shared" si="780"/>
        <v>0</v>
      </c>
      <c r="AW2942" s="13"/>
      <c r="AX2942" s="13">
        <f t="shared" si="781"/>
        <v>0</v>
      </c>
      <c r="AY2942" s="13"/>
      <c r="AZ2942" s="13">
        <f t="shared" si="782"/>
        <v>0</v>
      </c>
      <c r="BA2942" s="13"/>
      <c r="BB2942" s="13">
        <f t="shared" si="783"/>
        <v>0</v>
      </c>
      <c r="BC2942" s="13"/>
      <c r="BD2942" s="13">
        <f t="shared" si="784"/>
        <v>0</v>
      </c>
      <c r="BE2942" s="13"/>
      <c r="BF2942" s="13">
        <f t="shared" si="785"/>
        <v>0</v>
      </c>
      <c r="BG2942" s="13"/>
      <c r="BH2942" s="13">
        <f t="shared" si="786"/>
        <v>224313.64283129328</v>
      </c>
      <c r="BI2942" s="13">
        <f t="shared" si="787"/>
        <v>224300</v>
      </c>
      <c r="BJ2942" s="13">
        <v>162100</v>
      </c>
    </row>
    <row r="2943" spans="1:62" x14ac:dyDescent="0.25">
      <c r="A2943" t="s">
        <v>3106</v>
      </c>
      <c r="B2943" s="13">
        <v>2128</v>
      </c>
      <c r="C2943">
        <v>508128</v>
      </c>
      <c r="D2943">
        <v>1</v>
      </c>
      <c r="E2943">
        <v>0</v>
      </c>
      <c r="F2943">
        <v>0</v>
      </c>
      <c r="G2943">
        <v>0</v>
      </c>
      <c r="H2943">
        <v>0</v>
      </c>
      <c r="I2943" t="s">
        <v>38</v>
      </c>
      <c r="J2943">
        <v>507971</v>
      </c>
      <c r="K2943" t="s">
        <v>3019</v>
      </c>
      <c r="L2943">
        <v>507971</v>
      </c>
      <c r="M2943" t="s">
        <v>3019</v>
      </c>
      <c r="N2943">
        <v>507016</v>
      </c>
      <c r="O2943" t="s">
        <v>239</v>
      </c>
      <c r="P2943">
        <v>507016</v>
      </c>
      <c r="Q2943" t="s">
        <v>239</v>
      </c>
      <c r="R2943" s="13">
        <v>484806.43368041259</v>
      </c>
      <c r="S2943" s="13"/>
      <c r="T2943" s="13"/>
      <c r="U2943" s="13"/>
      <c r="V2943" s="13">
        <f t="shared" si="771"/>
        <v>0</v>
      </c>
      <c r="W2943" s="13"/>
      <c r="X2943" s="13">
        <f t="shared" si="772"/>
        <v>0</v>
      </c>
      <c r="Y2943" s="13"/>
      <c r="Z2943" s="13">
        <f t="shared" si="773"/>
        <v>0</v>
      </c>
      <c r="AA2943" s="13"/>
      <c r="AB2943" s="13">
        <f t="shared" si="774"/>
        <v>0</v>
      </c>
      <c r="AC2943" s="13"/>
      <c r="AD2943" s="13"/>
      <c r="AE2943" s="13"/>
      <c r="AF2943" s="13"/>
      <c r="AG2943" s="13"/>
      <c r="AH2943" s="13"/>
      <c r="AI2943" s="13"/>
      <c r="AJ2943" s="13"/>
      <c r="AK2943" s="13">
        <f t="shared" si="775"/>
        <v>0</v>
      </c>
      <c r="AL2943" s="13"/>
      <c r="AM2943" s="13">
        <f t="shared" si="776"/>
        <v>0</v>
      </c>
      <c r="AN2943" s="13"/>
      <c r="AO2943" s="13">
        <v>1</v>
      </c>
      <c r="AP2943" s="13">
        <f t="shared" si="777"/>
        <v>30500</v>
      </c>
      <c r="AQ2943" s="13"/>
      <c r="AR2943" s="13">
        <f t="shared" si="778"/>
        <v>0</v>
      </c>
      <c r="AS2943" s="13"/>
      <c r="AT2943" s="13">
        <f t="shared" si="779"/>
        <v>0</v>
      </c>
      <c r="AU2943" s="13"/>
      <c r="AV2943" s="13">
        <f t="shared" si="780"/>
        <v>0</v>
      </c>
      <c r="AW2943" s="13"/>
      <c r="AX2943" s="13">
        <f t="shared" si="781"/>
        <v>0</v>
      </c>
      <c r="AY2943" s="13"/>
      <c r="AZ2943" s="13">
        <f t="shared" si="782"/>
        <v>0</v>
      </c>
      <c r="BA2943" s="13"/>
      <c r="BB2943" s="13">
        <f t="shared" si="783"/>
        <v>0</v>
      </c>
      <c r="BC2943" s="13"/>
      <c r="BD2943" s="13">
        <f t="shared" si="784"/>
        <v>0</v>
      </c>
      <c r="BE2943" s="13"/>
      <c r="BF2943" s="13">
        <f t="shared" si="785"/>
        <v>0</v>
      </c>
      <c r="BG2943" s="13"/>
      <c r="BH2943" s="13">
        <f t="shared" si="786"/>
        <v>515306.43368041259</v>
      </c>
      <c r="BI2943" s="13">
        <f t="shared" si="787"/>
        <v>515300</v>
      </c>
      <c r="BJ2943" s="13">
        <v>504100</v>
      </c>
    </row>
    <row r="2944" spans="1:62" x14ac:dyDescent="0.25">
      <c r="A2944" t="s">
        <v>3107</v>
      </c>
      <c r="B2944" s="13">
        <v>518</v>
      </c>
      <c r="C2944">
        <v>583359</v>
      </c>
      <c r="D2944">
        <v>1</v>
      </c>
      <c r="E2944">
        <v>0</v>
      </c>
      <c r="F2944">
        <v>0</v>
      </c>
      <c r="G2944">
        <v>0</v>
      </c>
      <c r="H2944">
        <v>0</v>
      </c>
      <c r="I2944" t="s">
        <v>30</v>
      </c>
      <c r="J2944">
        <v>582948</v>
      </c>
      <c r="K2944" t="s">
        <v>692</v>
      </c>
      <c r="L2944">
        <v>584100</v>
      </c>
      <c r="M2944" t="s">
        <v>693</v>
      </c>
      <c r="N2944">
        <v>584002</v>
      </c>
      <c r="O2944" t="s">
        <v>261</v>
      </c>
      <c r="P2944">
        <v>584002</v>
      </c>
      <c r="Q2944" t="s">
        <v>261</v>
      </c>
      <c r="R2944" s="13">
        <v>120994.60872298431</v>
      </c>
      <c r="S2944" s="13"/>
      <c r="T2944" s="13"/>
      <c r="U2944" s="13"/>
      <c r="V2944" s="13">
        <f t="shared" si="771"/>
        <v>0</v>
      </c>
      <c r="W2944" s="13"/>
      <c r="X2944" s="13">
        <f t="shared" si="772"/>
        <v>0</v>
      </c>
      <c r="Y2944" s="13"/>
      <c r="Z2944" s="13">
        <f t="shared" si="773"/>
        <v>0</v>
      </c>
      <c r="AA2944" s="13"/>
      <c r="AB2944" s="13">
        <f t="shared" si="774"/>
        <v>0</v>
      </c>
      <c r="AC2944" s="13"/>
      <c r="AD2944" s="13"/>
      <c r="AE2944" s="13"/>
      <c r="AF2944" s="13"/>
      <c r="AG2944" s="13"/>
      <c r="AH2944" s="13"/>
      <c r="AI2944" s="13"/>
      <c r="AJ2944" s="13"/>
      <c r="AK2944" s="13">
        <f t="shared" si="775"/>
        <v>0</v>
      </c>
      <c r="AL2944" s="13"/>
      <c r="AM2944" s="13">
        <f t="shared" si="776"/>
        <v>0</v>
      </c>
      <c r="AN2944" s="13"/>
      <c r="AO2944" s="13">
        <v>0</v>
      </c>
      <c r="AP2944" s="13">
        <f t="shared" si="777"/>
        <v>0</v>
      </c>
      <c r="AQ2944" s="13"/>
      <c r="AR2944" s="13">
        <f t="shared" si="778"/>
        <v>0</v>
      </c>
      <c r="AS2944" s="13"/>
      <c r="AT2944" s="13">
        <f t="shared" si="779"/>
        <v>0</v>
      </c>
      <c r="AU2944" s="13"/>
      <c r="AV2944" s="13">
        <f t="shared" si="780"/>
        <v>0</v>
      </c>
      <c r="AW2944" s="13"/>
      <c r="AX2944" s="13">
        <f t="shared" si="781"/>
        <v>0</v>
      </c>
      <c r="AY2944" s="13"/>
      <c r="AZ2944" s="13">
        <f t="shared" si="782"/>
        <v>0</v>
      </c>
      <c r="BA2944" s="13"/>
      <c r="BB2944" s="13">
        <f t="shared" si="783"/>
        <v>0</v>
      </c>
      <c r="BC2944" s="13"/>
      <c r="BD2944" s="13">
        <f t="shared" si="784"/>
        <v>0</v>
      </c>
      <c r="BE2944" s="13"/>
      <c r="BF2944" s="13">
        <f t="shared" si="785"/>
        <v>0</v>
      </c>
      <c r="BG2944" s="13"/>
      <c r="BH2944" s="13">
        <f t="shared" si="786"/>
        <v>120994.60872298431</v>
      </c>
      <c r="BI2944" s="13">
        <f t="shared" si="787"/>
        <v>121000</v>
      </c>
      <c r="BJ2944" s="13">
        <v>121000</v>
      </c>
    </row>
    <row r="2945" spans="1:62" x14ac:dyDescent="0.25">
      <c r="A2945" t="s">
        <v>3108</v>
      </c>
      <c r="B2945" s="13">
        <v>183</v>
      </c>
      <c r="C2945">
        <v>579530</v>
      </c>
      <c r="D2945">
        <v>1</v>
      </c>
      <c r="E2945">
        <v>0</v>
      </c>
      <c r="F2945">
        <v>0</v>
      </c>
      <c r="G2945">
        <v>0</v>
      </c>
      <c r="H2945">
        <v>0</v>
      </c>
      <c r="I2945" t="s">
        <v>33</v>
      </c>
      <c r="J2945">
        <v>579777</v>
      </c>
      <c r="K2945" t="s">
        <v>178</v>
      </c>
      <c r="L2945">
        <v>579777</v>
      </c>
      <c r="M2945" t="s">
        <v>178</v>
      </c>
      <c r="N2945">
        <v>579777</v>
      </c>
      <c r="O2945" t="s">
        <v>178</v>
      </c>
      <c r="P2945">
        <v>579025</v>
      </c>
      <c r="Q2945" t="s">
        <v>177</v>
      </c>
      <c r="R2945" s="13">
        <v>70488.701001315436</v>
      </c>
      <c r="S2945" s="13"/>
      <c r="T2945" s="13"/>
      <c r="U2945" s="13"/>
      <c r="V2945" s="13">
        <f t="shared" si="771"/>
        <v>0</v>
      </c>
      <c r="W2945" s="13"/>
      <c r="X2945" s="13">
        <f t="shared" si="772"/>
        <v>0</v>
      </c>
      <c r="Y2945" s="13"/>
      <c r="Z2945" s="13">
        <f t="shared" si="773"/>
        <v>0</v>
      </c>
      <c r="AA2945" s="13"/>
      <c r="AB2945" s="13">
        <f t="shared" si="774"/>
        <v>0</v>
      </c>
      <c r="AC2945" s="13"/>
      <c r="AD2945" s="13"/>
      <c r="AE2945" s="13"/>
      <c r="AF2945" s="13"/>
      <c r="AG2945" s="13"/>
      <c r="AH2945" s="13"/>
      <c r="AI2945" s="13"/>
      <c r="AJ2945" s="13"/>
      <c r="AK2945" s="13">
        <f t="shared" si="775"/>
        <v>0</v>
      </c>
      <c r="AL2945" s="13"/>
      <c r="AM2945" s="13">
        <f t="shared" si="776"/>
        <v>0</v>
      </c>
      <c r="AN2945" s="13"/>
      <c r="AO2945" s="13">
        <v>0</v>
      </c>
      <c r="AP2945" s="13">
        <f t="shared" si="777"/>
        <v>0</v>
      </c>
      <c r="AQ2945" s="13"/>
      <c r="AR2945" s="13">
        <f t="shared" si="778"/>
        <v>0</v>
      </c>
      <c r="AS2945" s="13"/>
      <c r="AT2945" s="13">
        <f t="shared" si="779"/>
        <v>0</v>
      </c>
      <c r="AU2945" s="13"/>
      <c r="AV2945" s="13">
        <f t="shared" si="780"/>
        <v>0</v>
      </c>
      <c r="AW2945" s="13"/>
      <c r="AX2945" s="13">
        <f t="shared" si="781"/>
        <v>0</v>
      </c>
      <c r="AY2945" s="13"/>
      <c r="AZ2945" s="13">
        <f t="shared" si="782"/>
        <v>0</v>
      </c>
      <c r="BA2945" s="13"/>
      <c r="BB2945" s="13">
        <f t="shared" si="783"/>
        <v>0</v>
      </c>
      <c r="BC2945" s="13"/>
      <c r="BD2945" s="13">
        <f t="shared" si="784"/>
        <v>0</v>
      </c>
      <c r="BE2945" s="13"/>
      <c r="BF2945" s="13">
        <f t="shared" si="785"/>
        <v>0</v>
      </c>
      <c r="BG2945" s="13"/>
      <c r="BH2945" s="13">
        <f t="shared" si="786"/>
        <v>70488.701001315436</v>
      </c>
      <c r="BI2945" s="13">
        <f t="shared" si="787"/>
        <v>70500</v>
      </c>
      <c r="BJ2945" s="13">
        <v>70800</v>
      </c>
    </row>
    <row r="2946" spans="1:62" x14ac:dyDescent="0.25">
      <c r="A2946" t="s">
        <v>3109</v>
      </c>
      <c r="B2946" s="13">
        <v>620</v>
      </c>
      <c r="C2946">
        <v>563714</v>
      </c>
      <c r="D2946">
        <v>1</v>
      </c>
      <c r="E2946">
        <v>0</v>
      </c>
      <c r="F2946">
        <v>0</v>
      </c>
      <c r="G2946">
        <v>0</v>
      </c>
      <c r="H2946">
        <v>0</v>
      </c>
      <c r="I2946" t="s">
        <v>51</v>
      </c>
      <c r="J2946">
        <v>563510</v>
      </c>
      <c r="K2946" t="s">
        <v>50</v>
      </c>
      <c r="L2946">
        <v>563510</v>
      </c>
      <c r="M2946" t="s">
        <v>50</v>
      </c>
      <c r="N2946">
        <v>563510</v>
      </c>
      <c r="O2946" t="s">
        <v>50</v>
      </c>
      <c r="P2946">
        <v>563510</v>
      </c>
      <c r="Q2946" t="s">
        <v>50</v>
      </c>
      <c r="R2946" s="13">
        <v>144485.40582170832</v>
      </c>
      <c r="S2946" s="13"/>
      <c r="T2946" s="13"/>
      <c r="U2946" s="13"/>
      <c r="V2946" s="13">
        <f t="shared" si="771"/>
        <v>0</v>
      </c>
      <c r="W2946" s="13"/>
      <c r="X2946" s="13">
        <f t="shared" si="772"/>
        <v>0</v>
      </c>
      <c r="Y2946" s="13"/>
      <c r="Z2946" s="13">
        <f t="shared" si="773"/>
        <v>0</v>
      </c>
      <c r="AA2946" s="13"/>
      <c r="AB2946" s="13">
        <f t="shared" si="774"/>
        <v>0</v>
      </c>
      <c r="AC2946" s="13"/>
      <c r="AD2946" s="13"/>
      <c r="AE2946" s="13"/>
      <c r="AF2946" s="13"/>
      <c r="AG2946" s="13"/>
      <c r="AH2946" s="13"/>
      <c r="AI2946" s="13"/>
      <c r="AJ2946" s="13"/>
      <c r="AK2946" s="13">
        <f t="shared" si="775"/>
        <v>0</v>
      </c>
      <c r="AL2946" s="13"/>
      <c r="AM2946" s="13">
        <f t="shared" si="776"/>
        <v>0</v>
      </c>
      <c r="AN2946" s="13"/>
      <c r="AO2946" s="13">
        <v>0</v>
      </c>
      <c r="AP2946" s="13">
        <f t="shared" si="777"/>
        <v>0</v>
      </c>
      <c r="AQ2946" s="13"/>
      <c r="AR2946" s="13">
        <f t="shared" si="778"/>
        <v>0</v>
      </c>
      <c r="AS2946" s="13"/>
      <c r="AT2946" s="13">
        <f t="shared" si="779"/>
        <v>0</v>
      </c>
      <c r="AU2946" s="13"/>
      <c r="AV2946" s="13">
        <f t="shared" si="780"/>
        <v>0</v>
      </c>
      <c r="AW2946" s="13"/>
      <c r="AX2946" s="13">
        <f t="shared" si="781"/>
        <v>0</v>
      </c>
      <c r="AY2946" s="13"/>
      <c r="AZ2946" s="13">
        <f t="shared" si="782"/>
        <v>0</v>
      </c>
      <c r="BA2946" s="13"/>
      <c r="BB2946" s="13">
        <f t="shared" si="783"/>
        <v>0</v>
      </c>
      <c r="BC2946" s="13"/>
      <c r="BD2946" s="13">
        <f t="shared" si="784"/>
        <v>0</v>
      </c>
      <c r="BE2946" s="13"/>
      <c r="BF2946" s="13">
        <f t="shared" si="785"/>
        <v>0</v>
      </c>
      <c r="BG2946" s="13"/>
      <c r="BH2946" s="13">
        <f t="shared" si="786"/>
        <v>144485.40582170832</v>
      </c>
      <c r="BI2946" s="13">
        <f t="shared" si="787"/>
        <v>144500</v>
      </c>
      <c r="BJ2946" s="13">
        <v>142700</v>
      </c>
    </row>
    <row r="2947" spans="1:62" x14ac:dyDescent="0.25">
      <c r="A2947" t="s">
        <v>3109</v>
      </c>
      <c r="B2947" s="13">
        <v>755</v>
      </c>
      <c r="C2947">
        <v>530115</v>
      </c>
      <c r="D2947">
        <v>1</v>
      </c>
      <c r="E2947">
        <v>0</v>
      </c>
      <c r="F2947">
        <v>0</v>
      </c>
      <c r="G2947">
        <v>0</v>
      </c>
      <c r="H2947">
        <v>0</v>
      </c>
      <c r="I2947" t="s">
        <v>26</v>
      </c>
      <c r="J2947">
        <v>530310</v>
      </c>
      <c r="K2947" t="s">
        <v>2682</v>
      </c>
      <c r="L2947">
        <v>529303</v>
      </c>
      <c r="M2947" t="s">
        <v>288</v>
      </c>
      <c r="N2947">
        <v>529303</v>
      </c>
      <c r="O2947" t="s">
        <v>288</v>
      </c>
      <c r="P2947">
        <v>529303</v>
      </c>
      <c r="Q2947" t="s">
        <v>288</v>
      </c>
      <c r="R2947" s="13">
        <v>175458.01882313637</v>
      </c>
      <c r="S2947" s="13"/>
      <c r="T2947" s="13"/>
      <c r="U2947" s="13"/>
      <c r="V2947" s="13">
        <f t="shared" si="771"/>
        <v>0</v>
      </c>
      <c r="W2947" s="13"/>
      <c r="X2947" s="13">
        <f t="shared" si="772"/>
        <v>0</v>
      </c>
      <c r="Y2947" s="13"/>
      <c r="Z2947" s="13">
        <f t="shared" si="773"/>
        <v>0</v>
      </c>
      <c r="AA2947" s="13"/>
      <c r="AB2947" s="13">
        <f t="shared" si="774"/>
        <v>0</v>
      </c>
      <c r="AC2947" s="13"/>
      <c r="AD2947" s="13"/>
      <c r="AE2947" s="13"/>
      <c r="AF2947" s="13"/>
      <c r="AG2947" s="13"/>
      <c r="AH2947" s="13"/>
      <c r="AI2947" s="13"/>
      <c r="AJ2947" s="13"/>
      <c r="AK2947" s="13">
        <f t="shared" si="775"/>
        <v>0</v>
      </c>
      <c r="AL2947" s="13"/>
      <c r="AM2947" s="13">
        <f t="shared" si="776"/>
        <v>0</v>
      </c>
      <c r="AN2947" s="13"/>
      <c r="AO2947" s="13">
        <v>0</v>
      </c>
      <c r="AP2947" s="13">
        <f t="shared" si="777"/>
        <v>0</v>
      </c>
      <c r="AQ2947" s="13"/>
      <c r="AR2947" s="13">
        <f t="shared" si="778"/>
        <v>0</v>
      </c>
      <c r="AS2947" s="13"/>
      <c r="AT2947" s="13">
        <f t="shared" si="779"/>
        <v>0</v>
      </c>
      <c r="AU2947" s="13"/>
      <c r="AV2947" s="13">
        <f t="shared" si="780"/>
        <v>0</v>
      </c>
      <c r="AW2947" s="13"/>
      <c r="AX2947" s="13">
        <f t="shared" si="781"/>
        <v>0</v>
      </c>
      <c r="AY2947" s="13"/>
      <c r="AZ2947" s="13">
        <f t="shared" si="782"/>
        <v>0</v>
      </c>
      <c r="BA2947" s="13"/>
      <c r="BB2947" s="13">
        <f t="shared" si="783"/>
        <v>0</v>
      </c>
      <c r="BC2947" s="13"/>
      <c r="BD2947" s="13">
        <f t="shared" si="784"/>
        <v>0</v>
      </c>
      <c r="BE2947" s="13"/>
      <c r="BF2947" s="13">
        <f t="shared" si="785"/>
        <v>0</v>
      </c>
      <c r="BG2947" s="13"/>
      <c r="BH2947" s="13">
        <f t="shared" si="786"/>
        <v>175458.01882313637</v>
      </c>
      <c r="BI2947" s="13">
        <f t="shared" si="787"/>
        <v>175500</v>
      </c>
      <c r="BJ2947" s="13">
        <v>175900</v>
      </c>
    </row>
    <row r="2948" spans="1:62" x14ac:dyDescent="0.25">
      <c r="A2948" t="s">
        <v>3110</v>
      </c>
      <c r="B2948" s="13">
        <v>827</v>
      </c>
      <c r="C2948">
        <v>565253</v>
      </c>
      <c r="D2948">
        <v>1</v>
      </c>
      <c r="E2948">
        <v>0</v>
      </c>
      <c r="F2948">
        <v>0</v>
      </c>
      <c r="G2948">
        <v>0</v>
      </c>
      <c r="H2948">
        <v>0</v>
      </c>
      <c r="I2948" t="s">
        <v>85</v>
      </c>
      <c r="J2948">
        <v>565318</v>
      </c>
      <c r="K2948" t="s">
        <v>846</v>
      </c>
      <c r="L2948">
        <v>565555</v>
      </c>
      <c r="M2948" t="s">
        <v>229</v>
      </c>
      <c r="N2948">
        <v>565555</v>
      </c>
      <c r="O2948" t="s">
        <v>229</v>
      </c>
      <c r="P2948">
        <v>565555</v>
      </c>
      <c r="Q2948" t="s">
        <v>229</v>
      </c>
      <c r="R2948" s="13">
        <v>191926.05434795067</v>
      </c>
      <c r="S2948" s="13"/>
      <c r="T2948" s="13"/>
      <c r="U2948" s="13"/>
      <c r="V2948" s="13">
        <f t="shared" si="771"/>
        <v>0</v>
      </c>
      <c r="W2948" s="13"/>
      <c r="X2948" s="13">
        <f t="shared" si="772"/>
        <v>0</v>
      </c>
      <c r="Y2948" s="13"/>
      <c r="Z2948" s="13">
        <f t="shared" si="773"/>
        <v>0</v>
      </c>
      <c r="AA2948" s="13"/>
      <c r="AB2948" s="13">
        <f t="shared" si="774"/>
        <v>0</v>
      </c>
      <c r="AC2948" s="13"/>
      <c r="AD2948" s="13"/>
      <c r="AE2948" s="13"/>
      <c r="AF2948" s="13"/>
      <c r="AG2948" s="13"/>
      <c r="AH2948" s="13"/>
      <c r="AI2948" s="13"/>
      <c r="AJ2948" s="13"/>
      <c r="AK2948" s="13">
        <f t="shared" si="775"/>
        <v>0</v>
      </c>
      <c r="AL2948" s="13"/>
      <c r="AM2948" s="13">
        <f t="shared" si="776"/>
        <v>0</v>
      </c>
      <c r="AN2948" s="13"/>
      <c r="AO2948" s="13">
        <v>0</v>
      </c>
      <c r="AP2948" s="13">
        <f t="shared" si="777"/>
        <v>0</v>
      </c>
      <c r="AQ2948" s="13"/>
      <c r="AR2948" s="13">
        <f t="shared" si="778"/>
        <v>0</v>
      </c>
      <c r="AS2948" s="13"/>
      <c r="AT2948" s="13">
        <f t="shared" si="779"/>
        <v>0</v>
      </c>
      <c r="AU2948" s="13"/>
      <c r="AV2948" s="13">
        <f t="shared" si="780"/>
        <v>0</v>
      </c>
      <c r="AW2948" s="13"/>
      <c r="AX2948" s="13">
        <f t="shared" si="781"/>
        <v>0</v>
      </c>
      <c r="AY2948" s="13"/>
      <c r="AZ2948" s="13">
        <f t="shared" si="782"/>
        <v>0</v>
      </c>
      <c r="BA2948" s="13"/>
      <c r="BB2948" s="13">
        <f t="shared" si="783"/>
        <v>0</v>
      </c>
      <c r="BC2948" s="13"/>
      <c r="BD2948" s="13">
        <f t="shared" si="784"/>
        <v>0</v>
      </c>
      <c r="BE2948" s="13"/>
      <c r="BF2948" s="13">
        <f t="shared" si="785"/>
        <v>0</v>
      </c>
      <c r="BG2948" s="13"/>
      <c r="BH2948" s="13">
        <f t="shared" si="786"/>
        <v>191926.05434795067</v>
      </c>
      <c r="BI2948" s="13">
        <f t="shared" si="787"/>
        <v>191900</v>
      </c>
      <c r="BJ2948" s="13">
        <v>190600</v>
      </c>
    </row>
    <row r="2949" spans="1:62" x14ac:dyDescent="0.25">
      <c r="A2949" t="s">
        <v>3111</v>
      </c>
      <c r="B2949" s="13">
        <v>466</v>
      </c>
      <c r="C2949">
        <v>596094</v>
      </c>
      <c r="D2949">
        <v>1</v>
      </c>
      <c r="E2949">
        <v>0</v>
      </c>
      <c r="F2949">
        <v>0</v>
      </c>
      <c r="G2949">
        <v>0</v>
      </c>
      <c r="H2949">
        <v>0</v>
      </c>
      <c r="I2949" t="s">
        <v>75</v>
      </c>
      <c r="J2949">
        <v>597007</v>
      </c>
      <c r="K2949" t="s">
        <v>133</v>
      </c>
      <c r="L2949">
        <v>597007</v>
      </c>
      <c r="M2949" t="s">
        <v>133</v>
      </c>
      <c r="N2949">
        <v>597007</v>
      </c>
      <c r="O2949" t="s">
        <v>133</v>
      </c>
      <c r="P2949">
        <v>597007</v>
      </c>
      <c r="Q2949" t="s">
        <v>133</v>
      </c>
      <c r="R2949" s="13">
        <v>108986.62971912968</v>
      </c>
      <c r="S2949" s="13"/>
      <c r="T2949" s="13"/>
      <c r="U2949" s="13"/>
      <c r="V2949" s="13">
        <f t="shared" ref="V2949:V3012" si="788">U2949*741</f>
        <v>0</v>
      </c>
      <c r="W2949" s="13"/>
      <c r="X2949" s="13">
        <f t="shared" ref="X2949:X3012" si="789">W2949*2964</f>
        <v>0</v>
      </c>
      <c r="Y2949" s="13"/>
      <c r="Z2949" s="13">
        <f t="shared" ref="Z2949:Z3012" si="790">Y2949*988</f>
        <v>0</v>
      </c>
      <c r="AA2949" s="13"/>
      <c r="AB2949" s="13">
        <f t="shared" ref="AB2949:AB3012" si="791">AA2949*247</f>
        <v>0</v>
      </c>
      <c r="AC2949" s="13"/>
      <c r="AD2949" s="13"/>
      <c r="AE2949" s="13"/>
      <c r="AF2949" s="13"/>
      <c r="AG2949" s="13"/>
      <c r="AH2949" s="13"/>
      <c r="AI2949" s="13"/>
      <c r="AJ2949" s="13"/>
      <c r="AK2949" s="13">
        <f t="shared" ref="AK2949:AK3012" si="792">AJ2949*139</f>
        <v>0</v>
      </c>
      <c r="AL2949" s="13"/>
      <c r="AM2949" s="13">
        <f t="shared" ref="AM2949:AM3012" si="793">AL2949*35</f>
        <v>0</v>
      </c>
      <c r="AN2949" s="13"/>
      <c r="AO2949" s="13">
        <v>0</v>
      </c>
      <c r="AP2949" s="13">
        <f t="shared" ref="AP2949:AP3012" si="794">AO2949*30500</f>
        <v>0</v>
      </c>
      <c r="AQ2949" s="13"/>
      <c r="AR2949" s="13">
        <f t="shared" ref="AR2949:AR3012" si="795">AQ2949*2706</f>
        <v>0</v>
      </c>
      <c r="AS2949" s="13"/>
      <c r="AT2949" s="13">
        <f t="shared" ref="AT2949:AT3012" si="796">AS2949*139</f>
        <v>0</v>
      </c>
      <c r="AU2949" s="13"/>
      <c r="AV2949" s="13">
        <f t="shared" ref="AV2949:AV3012" si="797">AU2949*338</f>
        <v>0</v>
      </c>
      <c r="AW2949" s="13"/>
      <c r="AX2949" s="13">
        <f t="shared" ref="AX2949:AX3012" si="798">AW2949*108</f>
        <v>0</v>
      </c>
      <c r="AY2949" s="13"/>
      <c r="AZ2949" s="13">
        <f t="shared" ref="AZ2949:AZ3012" si="799">AY2949*81</f>
        <v>0</v>
      </c>
      <c r="BA2949" s="13"/>
      <c r="BB2949" s="13">
        <f t="shared" ref="BB2949:BB3012" si="800">BA2949*325</f>
        <v>0</v>
      </c>
      <c r="BC2949" s="13"/>
      <c r="BD2949" s="13">
        <f t="shared" ref="BD2949:BD3012" si="801">BC2949*406</f>
        <v>0</v>
      </c>
      <c r="BE2949" s="13"/>
      <c r="BF2949" s="13">
        <f t="shared" ref="BF2949:BF3012" si="802">BE2949*217</f>
        <v>0</v>
      </c>
      <c r="BG2949" s="13"/>
      <c r="BH2949" s="13">
        <f t="shared" ref="BH2949:BH3012" si="803">R2949+T2949+V2949+X2949+Z2949+AB2949+AD2949+AF2949+AH2949+AI2949+AK2949+AM2949+AN2949+AP2949+AR2949+AT2949+AV2949+AX2949+AZ2949+BB2949+BD2949+BF2949+BG2949</f>
        <v>108986.62971912968</v>
      </c>
      <c r="BI2949" s="13">
        <f t="shared" ref="BI2949:BI3012" si="804">ROUND(BH2949/100,0)*100</f>
        <v>109000</v>
      </c>
      <c r="BJ2949" s="13">
        <v>108500</v>
      </c>
    </row>
    <row r="2950" spans="1:62" x14ac:dyDescent="0.25">
      <c r="A2950" t="s">
        <v>3111</v>
      </c>
      <c r="B2950" s="13">
        <v>804</v>
      </c>
      <c r="C2950">
        <v>588741</v>
      </c>
      <c r="D2950">
        <v>1</v>
      </c>
      <c r="E2950">
        <v>0</v>
      </c>
      <c r="F2950">
        <v>0</v>
      </c>
      <c r="G2950">
        <v>0</v>
      </c>
      <c r="H2950">
        <v>0</v>
      </c>
      <c r="I2950" t="s">
        <v>90</v>
      </c>
      <c r="J2950">
        <v>588458</v>
      </c>
      <c r="K2950" t="s">
        <v>631</v>
      </c>
      <c r="L2950">
        <v>588458</v>
      </c>
      <c r="M2950" t="s">
        <v>631</v>
      </c>
      <c r="N2950">
        <v>588458</v>
      </c>
      <c r="O2950" t="s">
        <v>631</v>
      </c>
      <c r="P2950">
        <v>588458</v>
      </c>
      <c r="Q2950" t="s">
        <v>631</v>
      </c>
      <c r="R2950" s="13">
        <v>186669.09796127296</v>
      </c>
      <c r="S2950" s="13"/>
      <c r="T2950" s="13"/>
      <c r="U2950" s="13"/>
      <c r="V2950" s="13">
        <f t="shared" si="788"/>
        <v>0</v>
      </c>
      <c r="W2950" s="13"/>
      <c r="X2950" s="13">
        <f t="shared" si="789"/>
        <v>0</v>
      </c>
      <c r="Y2950" s="13"/>
      <c r="Z2950" s="13">
        <f t="shared" si="790"/>
        <v>0</v>
      </c>
      <c r="AA2950" s="13"/>
      <c r="AB2950" s="13">
        <f t="shared" si="791"/>
        <v>0</v>
      </c>
      <c r="AC2950" s="13"/>
      <c r="AD2950" s="13"/>
      <c r="AE2950" s="13"/>
      <c r="AF2950" s="13"/>
      <c r="AG2950" s="13"/>
      <c r="AH2950" s="13"/>
      <c r="AI2950" s="13"/>
      <c r="AJ2950" s="13"/>
      <c r="AK2950" s="13">
        <f t="shared" si="792"/>
        <v>0</v>
      </c>
      <c r="AL2950" s="13"/>
      <c r="AM2950" s="13">
        <f t="shared" si="793"/>
        <v>0</v>
      </c>
      <c r="AN2950" s="13"/>
      <c r="AO2950" s="13">
        <v>0</v>
      </c>
      <c r="AP2950" s="13">
        <f t="shared" si="794"/>
        <v>0</v>
      </c>
      <c r="AQ2950" s="13"/>
      <c r="AR2950" s="13">
        <f t="shared" si="795"/>
        <v>0</v>
      </c>
      <c r="AS2950" s="13"/>
      <c r="AT2950" s="13">
        <f t="shared" si="796"/>
        <v>0</v>
      </c>
      <c r="AU2950" s="13"/>
      <c r="AV2950" s="13">
        <f t="shared" si="797"/>
        <v>0</v>
      </c>
      <c r="AW2950" s="13"/>
      <c r="AX2950" s="13">
        <f t="shared" si="798"/>
        <v>0</v>
      </c>
      <c r="AY2950" s="13"/>
      <c r="AZ2950" s="13">
        <f t="shared" si="799"/>
        <v>0</v>
      </c>
      <c r="BA2950" s="13"/>
      <c r="BB2950" s="13">
        <f t="shared" si="800"/>
        <v>0</v>
      </c>
      <c r="BC2950" s="13"/>
      <c r="BD2950" s="13">
        <f t="shared" si="801"/>
        <v>0</v>
      </c>
      <c r="BE2950" s="13"/>
      <c r="BF2950" s="13">
        <f t="shared" si="802"/>
        <v>0</v>
      </c>
      <c r="BG2950" s="13"/>
      <c r="BH2950" s="13">
        <f t="shared" si="803"/>
        <v>186669.09796127296</v>
      </c>
      <c r="BI2950" s="13">
        <f t="shared" si="804"/>
        <v>186700</v>
      </c>
      <c r="BJ2950" s="13">
        <v>185500</v>
      </c>
    </row>
    <row r="2951" spans="1:62" x14ac:dyDescent="0.25">
      <c r="A2951" t="s">
        <v>3112</v>
      </c>
      <c r="B2951" s="13">
        <v>56</v>
      </c>
      <c r="C2951">
        <v>561347</v>
      </c>
      <c r="D2951">
        <v>1</v>
      </c>
      <c r="E2951">
        <v>0</v>
      </c>
      <c r="F2951">
        <v>0</v>
      </c>
      <c r="G2951">
        <v>0</v>
      </c>
      <c r="H2951">
        <v>0</v>
      </c>
      <c r="I2951" t="s">
        <v>75</v>
      </c>
      <c r="J2951">
        <v>548171</v>
      </c>
      <c r="K2951" t="s">
        <v>76</v>
      </c>
      <c r="L2951">
        <v>547492</v>
      </c>
      <c r="M2951" t="s">
        <v>74</v>
      </c>
      <c r="N2951">
        <v>547492</v>
      </c>
      <c r="O2951" t="s">
        <v>74</v>
      </c>
      <c r="P2951">
        <v>547492</v>
      </c>
      <c r="Q2951" t="s">
        <v>74</v>
      </c>
      <c r="R2951" s="13">
        <v>70488.701001315436</v>
      </c>
      <c r="S2951" s="13"/>
      <c r="T2951" s="13"/>
      <c r="U2951" s="13"/>
      <c r="V2951" s="13">
        <f t="shared" si="788"/>
        <v>0</v>
      </c>
      <c r="W2951" s="13"/>
      <c r="X2951" s="13">
        <f t="shared" si="789"/>
        <v>0</v>
      </c>
      <c r="Y2951" s="13"/>
      <c r="Z2951" s="13">
        <f t="shared" si="790"/>
        <v>0</v>
      </c>
      <c r="AA2951" s="13"/>
      <c r="AB2951" s="13">
        <f t="shared" si="791"/>
        <v>0</v>
      </c>
      <c r="AC2951" s="13"/>
      <c r="AD2951" s="13"/>
      <c r="AE2951" s="13"/>
      <c r="AF2951" s="13"/>
      <c r="AG2951" s="13"/>
      <c r="AH2951" s="13"/>
      <c r="AI2951" s="13"/>
      <c r="AJ2951" s="13"/>
      <c r="AK2951" s="13">
        <f t="shared" si="792"/>
        <v>0</v>
      </c>
      <c r="AL2951" s="13"/>
      <c r="AM2951" s="13">
        <f t="shared" si="793"/>
        <v>0</v>
      </c>
      <c r="AN2951" s="13"/>
      <c r="AO2951" s="13">
        <v>0</v>
      </c>
      <c r="AP2951" s="13">
        <f t="shared" si="794"/>
        <v>0</v>
      </c>
      <c r="AQ2951" s="13"/>
      <c r="AR2951" s="13">
        <f t="shared" si="795"/>
        <v>0</v>
      </c>
      <c r="AS2951" s="13"/>
      <c r="AT2951" s="13">
        <f t="shared" si="796"/>
        <v>0</v>
      </c>
      <c r="AU2951" s="13"/>
      <c r="AV2951" s="13">
        <f t="shared" si="797"/>
        <v>0</v>
      </c>
      <c r="AW2951" s="13"/>
      <c r="AX2951" s="13">
        <f t="shared" si="798"/>
        <v>0</v>
      </c>
      <c r="AY2951" s="13"/>
      <c r="AZ2951" s="13">
        <f t="shared" si="799"/>
        <v>0</v>
      </c>
      <c r="BA2951" s="13"/>
      <c r="BB2951" s="13">
        <f t="shared" si="800"/>
        <v>0</v>
      </c>
      <c r="BC2951" s="13"/>
      <c r="BD2951" s="13">
        <f t="shared" si="801"/>
        <v>0</v>
      </c>
      <c r="BE2951" s="13"/>
      <c r="BF2951" s="13">
        <f t="shared" si="802"/>
        <v>0</v>
      </c>
      <c r="BG2951" s="13"/>
      <c r="BH2951" s="13">
        <f t="shared" si="803"/>
        <v>70488.701001315436</v>
      </c>
      <c r="BI2951" s="13">
        <f t="shared" si="804"/>
        <v>70500</v>
      </c>
      <c r="BJ2951" s="13">
        <v>70800</v>
      </c>
    </row>
    <row r="2952" spans="1:62" x14ac:dyDescent="0.25">
      <c r="A2952" t="s">
        <v>3113</v>
      </c>
      <c r="B2952" s="13">
        <v>611</v>
      </c>
      <c r="C2952">
        <v>573418</v>
      </c>
      <c r="D2952">
        <v>1</v>
      </c>
      <c r="E2952">
        <v>0</v>
      </c>
      <c r="F2952">
        <v>0</v>
      </c>
      <c r="G2952">
        <v>0</v>
      </c>
      <c r="H2952">
        <v>0</v>
      </c>
      <c r="I2952" t="s">
        <v>51</v>
      </c>
      <c r="J2952">
        <v>577197</v>
      </c>
      <c r="K2952" t="s">
        <v>287</v>
      </c>
      <c r="L2952">
        <v>577197</v>
      </c>
      <c r="M2952" t="s">
        <v>287</v>
      </c>
      <c r="N2952">
        <v>577197</v>
      </c>
      <c r="O2952" t="s">
        <v>287</v>
      </c>
      <c r="P2952">
        <v>577197</v>
      </c>
      <c r="Q2952" t="s">
        <v>287</v>
      </c>
      <c r="R2952" s="13">
        <v>142415.90733036384</v>
      </c>
      <c r="S2952" s="13"/>
      <c r="T2952" s="13"/>
      <c r="U2952" s="13"/>
      <c r="V2952" s="13">
        <f t="shared" si="788"/>
        <v>0</v>
      </c>
      <c r="W2952" s="13"/>
      <c r="X2952" s="13">
        <f t="shared" si="789"/>
        <v>0</v>
      </c>
      <c r="Y2952" s="13"/>
      <c r="Z2952" s="13">
        <f t="shared" si="790"/>
        <v>0</v>
      </c>
      <c r="AA2952" s="13"/>
      <c r="AB2952" s="13">
        <f t="shared" si="791"/>
        <v>0</v>
      </c>
      <c r="AC2952" s="13"/>
      <c r="AD2952" s="13"/>
      <c r="AE2952" s="13"/>
      <c r="AF2952" s="13"/>
      <c r="AG2952" s="13"/>
      <c r="AH2952" s="13"/>
      <c r="AI2952" s="13"/>
      <c r="AJ2952" s="13"/>
      <c r="AK2952" s="13">
        <f t="shared" si="792"/>
        <v>0</v>
      </c>
      <c r="AL2952" s="13"/>
      <c r="AM2952" s="13">
        <f t="shared" si="793"/>
        <v>0</v>
      </c>
      <c r="AN2952" s="13"/>
      <c r="AO2952" s="13">
        <v>0</v>
      </c>
      <c r="AP2952" s="13">
        <f t="shared" si="794"/>
        <v>0</v>
      </c>
      <c r="AQ2952" s="13"/>
      <c r="AR2952" s="13">
        <f t="shared" si="795"/>
        <v>0</v>
      </c>
      <c r="AS2952" s="13"/>
      <c r="AT2952" s="13">
        <f t="shared" si="796"/>
        <v>0</v>
      </c>
      <c r="AU2952" s="13"/>
      <c r="AV2952" s="13">
        <f t="shared" si="797"/>
        <v>0</v>
      </c>
      <c r="AW2952" s="13"/>
      <c r="AX2952" s="13">
        <f t="shared" si="798"/>
        <v>0</v>
      </c>
      <c r="AY2952" s="13"/>
      <c r="AZ2952" s="13">
        <f t="shared" si="799"/>
        <v>0</v>
      </c>
      <c r="BA2952" s="13"/>
      <c r="BB2952" s="13">
        <f t="shared" si="800"/>
        <v>0</v>
      </c>
      <c r="BC2952" s="13"/>
      <c r="BD2952" s="13">
        <f t="shared" si="801"/>
        <v>0</v>
      </c>
      <c r="BE2952" s="13"/>
      <c r="BF2952" s="13">
        <f t="shared" si="802"/>
        <v>0</v>
      </c>
      <c r="BG2952" s="13"/>
      <c r="BH2952" s="13">
        <f t="shared" si="803"/>
        <v>142415.90733036384</v>
      </c>
      <c r="BI2952" s="13">
        <f t="shared" si="804"/>
        <v>142400</v>
      </c>
      <c r="BJ2952" s="13">
        <v>144100</v>
      </c>
    </row>
    <row r="2953" spans="1:62" x14ac:dyDescent="0.25">
      <c r="A2953" t="s">
        <v>3114</v>
      </c>
      <c r="B2953" s="13">
        <v>256</v>
      </c>
      <c r="C2953">
        <v>550388</v>
      </c>
      <c r="D2953">
        <v>1</v>
      </c>
      <c r="E2953">
        <v>0</v>
      </c>
      <c r="F2953">
        <v>0</v>
      </c>
      <c r="G2953">
        <v>0</v>
      </c>
      <c r="H2953">
        <v>0</v>
      </c>
      <c r="I2953" t="s">
        <v>75</v>
      </c>
      <c r="J2953">
        <v>591181</v>
      </c>
      <c r="K2953" t="s">
        <v>97</v>
      </c>
      <c r="L2953">
        <v>591181</v>
      </c>
      <c r="M2953" t="s">
        <v>97</v>
      </c>
      <c r="N2953">
        <v>591181</v>
      </c>
      <c r="O2953" t="s">
        <v>97</v>
      </c>
      <c r="P2953">
        <v>591181</v>
      </c>
      <c r="Q2953" t="s">
        <v>97</v>
      </c>
      <c r="R2953" s="13">
        <v>70488.701001315436</v>
      </c>
      <c r="S2953" s="13"/>
      <c r="T2953" s="13"/>
      <c r="U2953" s="13"/>
      <c r="V2953" s="13">
        <f t="shared" si="788"/>
        <v>0</v>
      </c>
      <c r="W2953" s="13"/>
      <c r="X2953" s="13">
        <f t="shared" si="789"/>
        <v>0</v>
      </c>
      <c r="Y2953" s="13"/>
      <c r="Z2953" s="13">
        <f t="shared" si="790"/>
        <v>0</v>
      </c>
      <c r="AA2953" s="13"/>
      <c r="AB2953" s="13">
        <f t="shared" si="791"/>
        <v>0</v>
      </c>
      <c r="AC2953" s="13"/>
      <c r="AD2953" s="13"/>
      <c r="AE2953" s="13"/>
      <c r="AF2953" s="13"/>
      <c r="AG2953" s="13"/>
      <c r="AH2953" s="13"/>
      <c r="AI2953" s="13"/>
      <c r="AJ2953" s="13"/>
      <c r="AK2953" s="13">
        <f t="shared" si="792"/>
        <v>0</v>
      </c>
      <c r="AL2953" s="13"/>
      <c r="AM2953" s="13">
        <f t="shared" si="793"/>
        <v>0</v>
      </c>
      <c r="AN2953" s="13"/>
      <c r="AO2953" s="13">
        <v>0</v>
      </c>
      <c r="AP2953" s="13">
        <f t="shared" si="794"/>
        <v>0</v>
      </c>
      <c r="AQ2953" s="13"/>
      <c r="AR2953" s="13">
        <f t="shared" si="795"/>
        <v>0</v>
      </c>
      <c r="AS2953" s="13"/>
      <c r="AT2953" s="13">
        <f t="shared" si="796"/>
        <v>0</v>
      </c>
      <c r="AU2953" s="13"/>
      <c r="AV2953" s="13">
        <f t="shared" si="797"/>
        <v>0</v>
      </c>
      <c r="AW2953" s="13"/>
      <c r="AX2953" s="13">
        <f t="shared" si="798"/>
        <v>0</v>
      </c>
      <c r="AY2953" s="13"/>
      <c r="AZ2953" s="13">
        <f t="shared" si="799"/>
        <v>0</v>
      </c>
      <c r="BA2953" s="13"/>
      <c r="BB2953" s="13">
        <f t="shared" si="800"/>
        <v>0</v>
      </c>
      <c r="BC2953" s="13"/>
      <c r="BD2953" s="13">
        <f t="shared" si="801"/>
        <v>0</v>
      </c>
      <c r="BE2953" s="13"/>
      <c r="BF2953" s="13">
        <f t="shared" si="802"/>
        <v>0</v>
      </c>
      <c r="BG2953" s="13"/>
      <c r="BH2953" s="13">
        <f t="shared" si="803"/>
        <v>70488.701001315436</v>
      </c>
      <c r="BI2953" s="13">
        <f t="shared" si="804"/>
        <v>70500</v>
      </c>
      <c r="BJ2953" s="13">
        <v>70800</v>
      </c>
    </row>
    <row r="2954" spans="1:62" x14ac:dyDescent="0.25">
      <c r="A2954" t="s">
        <v>3115</v>
      </c>
      <c r="B2954" s="13">
        <v>511</v>
      </c>
      <c r="C2954">
        <v>574228</v>
      </c>
      <c r="D2954">
        <v>1</v>
      </c>
      <c r="E2954">
        <v>0</v>
      </c>
      <c r="F2954">
        <v>0</v>
      </c>
      <c r="G2954">
        <v>0</v>
      </c>
      <c r="H2954">
        <v>0</v>
      </c>
      <c r="I2954" t="s">
        <v>33</v>
      </c>
      <c r="J2954">
        <v>573922</v>
      </c>
      <c r="K2954" t="s">
        <v>35</v>
      </c>
      <c r="L2954">
        <v>573922</v>
      </c>
      <c r="M2954" t="s">
        <v>35</v>
      </c>
      <c r="N2954">
        <v>573922</v>
      </c>
      <c r="O2954" t="s">
        <v>35</v>
      </c>
      <c r="P2954">
        <v>573922</v>
      </c>
      <c r="Q2954" t="s">
        <v>35</v>
      </c>
      <c r="R2954" s="13">
        <v>119379.46662338875</v>
      </c>
      <c r="S2954" s="13"/>
      <c r="T2954" s="13"/>
      <c r="U2954" s="13"/>
      <c r="V2954" s="13">
        <f t="shared" si="788"/>
        <v>0</v>
      </c>
      <c r="W2954" s="13"/>
      <c r="X2954" s="13">
        <f t="shared" si="789"/>
        <v>0</v>
      </c>
      <c r="Y2954" s="13"/>
      <c r="Z2954" s="13">
        <f t="shared" si="790"/>
        <v>0</v>
      </c>
      <c r="AA2954" s="13"/>
      <c r="AB2954" s="13">
        <f t="shared" si="791"/>
        <v>0</v>
      </c>
      <c r="AC2954" s="13"/>
      <c r="AD2954" s="13"/>
      <c r="AE2954" s="13"/>
      <c r="AF2954" s="13"/>
      <c r="AG2954" s="13"/>
      <c r="AH2954" s="13"/>
      <c r="AI2954" s="13"/>
      <c r="AJ2954" s="13"/>
      <c r="AK2954" s="13">
        <f t="shared" si="792"/>
        <v>0</v>
      </c>
      <c r="AL2954" s="13"/>
      <c r="AM2954" s="13">
        <f t="shared" si="793"/>
        <v>0</v>
      </c>
      <c r="AN2954" s="13"/>
      <c r="AO2954" s="13">
        <v>0</v>
      </c>
      <c r="AP2954" s="13">
        <f t="shared" si="794"/>
        <v>0</v>
      </c>
      <c r="AQ2954" s="13"/>
      <c r="AR2954" s="13">
        <f t="shared" si="795"/>
        <v>0</v>
      </c>
      <c r="AS2954" s="13"/>
      <c r="AT2954" s="13">
        <f t="shared" si="796"/>
        <v>0</v>
      </c>
      <c r="AU2954" s="13"/>
      <c r="AV2954" s="13">
        <f t="shared" si="797"/>
        <v>0</v>
      </c>
      <c r="AW2954" s="13"/>
      <c r="AX2954" s="13">
        <f t="shared" si="798"/>
        <v>0</v>
      </c>
      <c r="AY2954" s="13"/>
      <c r="AZ2954" s="13">
        <f t="shared" si="799"/>
        <v>0</v>
      </c>
      <c r="BA2954" s="13"/>
      <c r="BB2954" s="13">
        <f t="shared" si="800"/>
        <v>0</v>
      </c>
      <c r="BC2954" s="13"/>
      <c r="BD2954" s="13">
        <f t="shared" si="801"/>
        <v>0</v>
      </c>
      <c r="BE2954" s="13"/>
      <c r="BF2954" s="13">
        <f t="shared" si="802"/>
        <v>0</v>
      </c>
      <c r="BG2954" s="13"/>
      <c r="BH2954" s="13">
        <f t="shared" si="803"/>
        <v>119379.46662338875</v>
      </c>
      <c r="BI2954" s="13">
        <f t="shared" si="804"/>
        <v>119400</v>
      </c>
      <c r="BJ2954" s="13">
        <v>118900</v>
      </c>
    </row>
    <row r="2955" spans="1:62" x14ac:dyDescent="0.25">
      <c r="A2955" t="s">
        <v>3116</v>
      </c>
      <c r="B2955" s="13">
        <v>323</v>
      </c>
      <c r="C2955">
        <v>561827</v>
      </c>
      <c r="D2955">
        <v>1</v>
      </c>
      <c r="E2955">
        <v>0</v>
      </c>
      <c r="F2955">
        <v>0</v>
      </c>
      <c r="G2955">
        <v>0</v>
      </c>
      <c r="H2955">
        <v>0</v>
      </c>
      <c r="I2955" t="s">
        <v>51</v>
      </c>
      <c r="J2955">
        <v>561479</v>
      </c>
      <c r="K2955" t="s">
        <v>1019</v>
      </c>
      <c r="L2955">
        <v>561479</v>
      </c>
      <c r="M2955" t="s">
        <v>1019</v>
      </c>
      <c r="N2955">
        <v>561479</v>
      </c>
      <c r="O2955" t="s">
        <v>1019</v>
      </c>
      <c r="P2955">
        <v>561860</v>
      </c>
      <c r="Q2955" t="s">
        <v>1020</v>
      </c>
      <c r="R2955" s="13">
        <v>75839.071730315904</v>
      </c>
      <c r="S2955" s="13"/>
      <c r="T2955" s="13"/>
      <c r="U2955" s="13"/>
      <c r="V2955" s="13">
        <f t="shared" si="788"/>
        <v>0</v>
      </c>
      <c r="W2955" s="13"/>
      <c r="X2955" s="13">
        <f t="shared" si="789"/>
        <v>0</v>
      </c>
      <c r="Y2955" s="13"/>
      <c r="Z2955" s="13">
        <f t="shared" si="790"/>
        <v>0</v>
      </c>
      <c r="AA2955" s="13"/>
      <c r="AB2955" s="13">
        <f t="shared" si="791"/>
        <v>0</v>
      </c>
      <c r="AC2955" s="13"/>
      <c r="AD2955" s="13"/>
      <c r="AE2955" s="13"/>
      <c r="AF2955" s="13"/>
      <c r="AG2955" s="13"/>
      <c r="AH2955" s="13"/>
      <c r="AI2955" s="13"/>
      <c r="AJ2955" s="13"/>
      <c r="AK2955" s="13">
        <f t="shared" si="792"/>
        <v>0</v>
      </c>
      <c r="AL2955" s="13"/>
      <c r="AM2955" s="13">
        <f t="shared" si="793"/>
        <v>0</v>
      </c>
      <c r="AN2955" s="13"/>
      <c r="AO2955" s="13">
        <v>0</v>
      </c>
      <c r="AP2955" s="13">
        <f t="shared" si="794"/>
        <v>0</v>
      </c>
      <c r="AQ2955" s="13"/>
      <c r="AR2955" s="13">
        <f t="shared" si="795"/>
        <v>0</v>
      </c>
      <c r="AS2955" s="13"/>
      <c r="AT2955" s="13">
        <f t="shared" si="796"/>
        <v>0</v>
      </c>
      <c r="AU2955" s="13"/>
      <c r="AV2955" s="13">
        <f t="shared" si="797"/>
        <v>0</v>
      </c>
      <c r="AW2955" s="13"/>
      <c r="AX2955" s="13">
        <f t="shared" si="798"/>
        <v>0</v>
      </c>
      <c r="AY2955" s="13"/>
      <c r="AZ2955" s="13">
        <f t="shared" si="799"/>
        <v>0</v>
      </c>
      <c r="BA2955" s="13"/>
      <c r="BB2955" s="13">
        <f t="shared" si="800"/>
        <v>0</v>
      </c>
      <c r="BC2955" s="13"/>
      <c r="BD2955" s="13">
        <f t="shared" si="801"/>
        <v>0</v>
      </c>
      <c r="BE2955" s="13"/>
      <c r="BF2955" s="13">
        <f t="shared" si="802"/>
        <v>0</v>
      </c>
      <c r="BG2955" s="13"/>
      <c r="BH2955" s="13">
        <f t="shared" si="803"/>
        <v>75839.071730315904</v>
      </c>
      <c r="BI2955" s="13">
        <f t="shared" si="804"/>
        <v>75800</v>
      </c>
      <c r="BJ2955" s="13">
        <v>75700</v>
      </c>
    </row>
    <row r="2956" spans="1:62" x14ac:dyDescent="0.25">
      <c r="A2956" t="s">
        <v>3117</v>
      </c>
      <c r="B2956" s="13">
        <v>219</v>
      </c>
      <c r="C2956">
        <v>573779</v>
      </c>
      <c r="D2956">
        <v>1</v>
      </c>
      <c r="E2956">
        <v>0</v>
      </c>
      <c r="F2956">
        <v>0</v>
      </c>
      <c r="G2956">
        <v>0</v>
      </c>
      <c r="H2956">
        <v>0</v>
      </c>
      <c r="I2956" t="s">
        <v>33</v>
      </c>
      <c r="J2956">
        <v>571091</v>
      </c>
      <c r="K2956" t="s">
        <v>283</v>
      </c>
      <c r="L2956">
        <v>569810</v>
      </c>
      <c r="M2956" t="s">
        <v>98</v>
      </c>
      <c r="N2956">
        <v>569810</v>
      </c>
      <c r="O2956" t="s">
        <v>98</v>
      </c>
      <c r="P2956">
        <v>569810</v>
      </c>
      <c r="Q2956" t="s">
        <v>98</v>
      </c>
      <c r="R2956" s="13">
        <v>70488.701001315436</v>
      </c>
      <c r="S2956" s="13"/>
      <c r="T2956" s="13"/>
      <c r="U2956" s="13"/>
      <c r="V2956" s="13">
        <f t="shared" si="788"/>
        <v>0</v>
      </c>
      <c r="W2956" s="13"/>
      <c r="X2956" s="13">
        <f t="shared" si="789"/>
        <v>0</v>
      </c>
      <c r="Y2956" s="13"/>
      <c r="Z2956" s="13">
        <f t="shared" si="790"/>
        <v>0</v>
      </c>
      <c r="AA2956" s="13"/>
      <c r="AB2956" s="13">
        <f t="shared" si="791"/>
        <v>0</v>
      </c>
      <c r="AC2956" s="13"/>
      <c r="AD2956" s="13"/>
      <c r="AE2956" s="13"/>
      <c r="AF2956" s="13"/>
      <c r="AG2956" s="13"/>
      <c r="AH2956" s="13"/>
      <c r="AI2956" s="13"/>
      <c r="AJ2956" s="13"/>
      <c r="AK2956" s="13">
        <f t="shared" si="792"/>
        <v>0</v>
      </c>
      <c r="AL2956" s="13"/>
      <c r="AM2956" s="13">
        <f t="shared" si="793"/>
        <v>0</v>
      </c>
      <c r="AN2956" s="13"/>
      <c r="AO2956" s="13">
        <v>1</v>
      </c>
      <c r="AP2956" s="13">
        <f t="shared" si="794"/>
        <v>30500</v>
      </c>
      <c r="AQ2956" s="13"/>
      <c r="AR2956" s="13">
        <f t="shared" si="795"/>
        <v>0</v>
      </c>
      <c r="AS2956" s="13"/>
      <c r="AT2956" s="13">
        <f t="shared" si="796"/>
        <v>0</v>
      </c>
      <c r="AU2956" s="13"/>
      <c r="AV2956" s="13">
        <f t="shared" si="797"/>
        <v>0</v>
      </c>
      <c r="AW2956" s="13"/>
      <c r="AX2956" s="13">
        <f t="shared" si="798"/>
        <v>0</v>
      </c>
      <c r="AY2956" s="13"/>
      <c r="AZ2956" s="13">
        <f t="shared" si="799"/>
        <v>0</v>
      </c>
      <c r="BA2956" s="13"/>
      <c r="BB2956" s="13">
        <f t="shared" si="800"/>
        <v>0</v>
      </c>
      <c r="BC2956" s="13"/>
      <c r="BD2956" s="13">
        <f t="shared" si="801"/>
        <v>0</v>
      </c>
      <c r="BE2956" s="13"/>
      <c r="BF2956" s="13">
        <f t="shared" si="802"/>
        <v>0</v>
      </c>
      <c r="BG2956" s="13"/>
      <c r="BH2956" s="13">
        <f t="shared" si="803"/>
        <v>100988.70100131544</v>
      </c>
      <c r="BI2956" s="13">
        <f t="shared" si="804"/>
        <v>101000</v>
      </c>
      <c r="BJ2956" s="13">
        <v>101300</v>
      </c>
    </row>
    <row r="2957" spans="1:62" x14ac:dyDescent="0.25">
      <c r="A2957" t="s">
        <v>3118</v>
      </c>
      <c r="B2957" s="13">
        <v>381</v>
      </c>
      <c r="C2957">
        <v>538469</v>
      </c>
      <c r="D2957">
        <v>1</v>
      </c>
      <c r="E2957">
        <v>0</v>
      </c>
      <c r="F2957">
        <v>0</v>
      </c>
      <c r="G2957">
        <v>0</v>
      </c>
      <c r="H2957">
        <v>0</v>
      </c>
      <c r="I2957" t="s">
        <v>26</v>
      </c>
      <c r="J2957">
        <v>538311</v>
      </c>
      <c r="K2957" t="s">
        <v>2047</v>
      </c>
      <c r="L2957">
        <v>538311</v>
      </c>
      <c r="M2957" t="s">
        <v>2047</v>
      </c>
      <c r="N2957">
        <v>538574</v>
      </c>
      <c r="O2957" t="s">
        <v>172</v>
      </c>
      <c r="P2957">
        <v>538094</v>
      </c>
      <c r="Q2957" t="s">
        <v>173</v>
      </c>
      <c r="R2957" s="13">
        <v>89307.049857399776</v>
      </c>
      <c r="S2957" s="13"/>
      <c r="T2957" s="13"/>
      <c r="U2957" s="13"/>
      <c r="V2957" s="13">
        <f t="shared" si="788"/>
        <v>0</v>
      </c>
      <c r="W2957" s="13"/>
      <c r="X2957" s="13">
        <f t="shared" si="789"/>
        <v>0</v>
      </c>
      <c r="Y2957" s="13"/>
      <c r="Z2957" s="13">
        <f t="shared" si="790"/>
        <v>0</v>
      </c>
      <c r="AA2957" s="13"/>
      <c r="AB2957" s="13">
        <f t="shared" si="791"/>
        <v>0</v>
      </c>
      <c r="AC2957" s="13"/>
      <c r="AD2957" s="13"/>
      <c r="AE2957" s="13"/>
      <c r="AF2957" s="13"/>
      <c r="AG2957" s="13"/>
      <c r="AH2957" s="13"/>
      <c r="AI2957" s="13"/>
      <c r="AJ2957" s="13"/>
      <c r="AK2957" s="13">
        <f t="shared" si="792"/>
        <v>0</v>
      </c>
      <c r="AL2957" s="13"/>
      <c r="AM2957" s="13">
        <f t="shared" si="793"/>
        <v>0</v>
      </c>
      <c r="AN2957" s="13"/>
      <c r="AO2957" s="13">
        <v>0</v>
      </c>
      <c r="AP2957" s="13">
        <f t="shared" si="794"/>
        <v>0</v>
      </c>
      <c r="AQ2957" s="13"/>
      <c r="AR2957" s="13">
        <f t="shared" si="795"/>
        <v>0</v>
      </c>
      <c r="AS2957" s="13"/>
      <c r="AT2957" s="13">
        <f t="shared" si="796"/>
        <v>0</v>
      </c>
      <c r="AU2957" s="13"/>
      <c r="AV2957" s="13">
        <f t="shared" si="797"/>
        <v>0</v>
      </c>
      <c r="AW2957" s="13"/>
      <c r="AX2957" s="13">
        <f t="shared" si="798"/>
        <v>0</v>
      </c>
      <c r="AY2957" s="13"/>
      <c r="AZ2957" s="13">
        <f t="shared" si="799"/>
        <v>0</v>
      </c>
      <c r="BA2957" s="13"/>
      <c r="BB2957" s="13">
        <f t="shared" si="800"/>
        <v>0</v>
      </c>
      <c r="BC2957" s="13"/>
      <c r="BD2957" s="13">
        <f t="shared" si="801"/>
        <v>0</v>
      </c>
      <c r="BE2957" s="13"/>
      <c r="BF2957" s="13">
        <f t="shared" si="802"/>
        <v>0</v>
      </c>
      <c r="BG2957" s="13"/>
      <c r="BH2957" s="13">
        <f t="shared" si="803"/>
        <v>89307.049857399776</v>
      </c>
      <c r="BI2957" s="13">
        <f t="shared" si="804"/>
        <v>89300</v>
      </c>
      <c r="BJ2957" s="13">
        <v>87300</v>
      </c>
    </row>
    <row r="2958" spans="1:62" x14ac:dyDescent="0.25">
      <c r="A2958" t="s">
        <v>3119</v>
      </c>
      <c r="B2958" s="13">
        <v>100</v>
      </c>
      <c r="C2958">
        <v>564702</v>
      </c>
      <c r="D2958">
        <v>1</v>
      </c>
      <c r="E2958">
        <v>0</v>
      </c>
      <c r="F2958">
        <v>0</v>
      </c>
      <c r="G2958">
        <v>0</v>
      </c>
      <c r="H2958">
        <v>0</v>
      </c>
      <c r="I2958" t="s">
        <v>26</v>
      </c>
      <c r="J2958">
        <v>533271</v>
      </c>
      <c r="K2958" t="s">
        <v>837</v>
      </c>
      <c r="L2958">
        <v>533271</v>
      </c>
      <c r="M2958" t="s">
        <v>837</v>
      </c>
      <c r="N2958">
        <v>533271</v>
      </c>
      <c r="O2958" t="s">
        <v>837</v>
      </c>
      <c r="P2958">
        <v>533271</v>
      </c>
      <c r="Q2958" t="s">
        <v>837</v>
      </c>
      <c r="R2958" s="13">
        <v>70488.701001315436</v>
      </c>
      <c r="S2958" s="13"/>
      <c r="T2958" s="13"/>
      <c r="U2958" s="13"/>
      <c r="V2958" s="13">
        <f t="shared" si="788"/>
        <v>0</v>
      </c>
      <c r="W2958" s="13"/>
      <c r="X2958" s="13">
        <f t="shared" si="789"/>
        <v>0</v>
      </c>
      <c r="Y2958" s="13"/>
      <c r="Z2958" s="13">
        <f t="shared" si="790"/>
        <v>0</v>
      </c>
      <c r="AA2958" s="13"/>
      <c r="AB2958" s="13">
        <f t="shared" si="791"/>
        <v>0</v>
      </c>
      <c r="AC2958" s="13"/>
      <c r="AD2958" s="13"/>
      <c r="AE2958" s="13"/>
      <c r="AF2958" s="13"/>
      <c r="AG2958" s="13"/>
      <c r="AH2958" s="13"/>
      <c r="AI2958" s="13"/>
      <c r="AJ2958" s="13"/>
      <c r="AK2958" s="13">
        <f t="shared" si="792"/>
        <v>0</v>
      </c>
      <c r="AL2958" s="13"/>
      <c r="AM2958" s="13">
        <f t="shared" si="793"/>
        <v>0</v>
      </c>
      <c r="AN2958" s="13"/>
      <c r="AO2958" s="13">
        <v>0</v>
      </c>
      <c r="AP2958" s="13">
        <f t="shared" si="794"/>
        <v>0</v>
      </c>
      <c r="AQ2958" s="13"/>
      <c r="AR2958" s="13">
        <f t="shared" si="795"/>
        <v>0</v>
      </c>
      <c r="AS2958" s="13"/>
      <c r="AT2958" s="13">
        <f t="shared" si="796"/>
        <v>0</v>
      </c>
      <c r="AU2958" s="13"/>
      <c r="AV2958" s="13">
        <f t="shared" si="797"/>
        <v>0</v>
      </c>
      <c r="AW2958" s="13"/>
      <c r="AX2958" s="13">
        <f t="shared" si="798"/>
        <v>0</v>
      </c>
      <c r="AY2958" s="13"/>
      <c r="AZ2958" s="13">
        <f t="shared" si="799"/>
        <v>0</v>
      </c>
      <c r="BA2958" s="13"/>
      <c r="BB2958" s="13">
        <f t="shared" si="800"/>
        <v>0</v>
      </c>
      <c r="BC2958" s="13"/>
      <c r="BD2958" s="13">
        <f t="shared" si="801"/>
        <v>0</v>
      </c>
      <c r="BE2958" s="13"/>
      <c r="BF2958" s="13">
        <f t="shared" si="802"/>
        <v>0</v>
      </c>
      <c r="BG2958" s="13"/>
      <c r="BH2958" s="13">
        <f t="shared" si="803"/>
        <v>70488.701001315436</v>
      </c>
      <c r="BI2958" s="13">
        <f t="shared" si="804"/>
        <v>70500</v>
      </c>
      <c r="BJ2958" s="13">
        <v>70800</v>
      </c>
    </row>
    <row r="2959" spans="1:62" x14ac:dyDescent="0.25">
      <c r="A2959" t="s">
        <v>3120</v>
      </c>
      <c r="B2959" s="13">
        <v>233</v>
      </c>
      <c r="C2959">
        <v>591122</v>
      </c>
      <c r="D2959">
        <v>1</v>
      </c>
      <c r="E2959">
        <v>0</v>
      </c>
      <c r="F2959">
        <v>0</v>
      </c>
      <c r="G2959">
        <v>0</v>
      </c>
      <c r="H2959">
        <v>0</v>
      </c>
      <c r="I2959" t="s">
        <v>75</v>
      </c>
      <c r="J2959">
        <v>590266</v>
      </c>
      <c r="K2959" t="s">
        <v>96</v>
      </c>
      <c r="L2959">
        <v>590266</v>
      </c>
      <c r="M2959" t="s">
        <v>96</v>
      </c>
      <c r="N2959">
        <v>590266</v>
      </c>
      <c r="O2959" t="s">
        <v>96</v>
      </c>
      <c r="P2959">
        <v>590266</v>
      </c>
      <c r="Q2959" t="s">
        <v>96</v>
      </c>
      <c r="R2959" s="13">
        <v>70488.701001315436</v>
      </c>
      <c r="S2959" s="13"/>
      <c r="T2959" s="13"/>
      <c r="U2959" s="13"/>
      <c r="V2959" s="13">
        <f t="shared" si="788"/>
        <v>0</v>
      </c>
      <c r="W2959" s="13"/>
      <c r="X2959" s="13">
        <f t="shared" si="789"/>
        <v>0</v>
      </c>
      <c r="Y2959" s="13"/>
      <c r="Z2959" s="13">
        <f t="shared" si="790"/>
        <v>0</v>
      </c>
      <c r="AA2959" s="13"/>
      <c r="AB2959" s="13">
        <f t="shared" si="791"/>
        <v>0</v>
      </c>
      <c r="AC2959" s="13"/>
      <c r="AD2959" s="13"/>
      <c r="AE2959" s="13"/>
      <c r="AF2959" s="13"/>
      <c r="AG2959" s="13"/>
      <c r="AH2959" s="13"/>
      <c r="AI2959" s="13"/>
      <c r="AJ2959" s="13"/>
      <c r="AK2959" s="13">
        <f t="shared" si="792"/>
        <v>0</v>
      </c>
      <c r="AL2959" s="13"/>
      <c r="AM2959" s="13">
        <f t="shared" si="793"/>
        <v>0</v>
      </c>
      <c r="AN2959" s="13"/>
      <c r="AO2959" s="13">
        <v>0</v>
      </c>
      <c r="AP2959" s="13">
        <f t="shared" si="794"/>
        <v>0</v>
      </c>
      <c r="AQ2959" s="13"/>
      <c r="AR2959" s="13">
        <f t="shared" si="795"/>
        <v>0</v>
      </c>
      <c r="AS2959" s="13"/>
      <c r="AT2959" s="13">
        <f t="shared" si="796"/>
        <v>0</v>
      </c>
      <c r="AU2959" s="13"/>
      <c r="AV2959" s="13">
        <f t="shared" si="797"/>
        <v>0</v>
      </c>
      <c r="AW2959" s="13"/>
      <c r="AX2959" s="13">
        <f t="shared" si="798"/>
        <v>0</v>
      </c>
      <c r="AY2959" s="13"/>
      <c r="AZ2959" s="13">
        <f t="shared" si="799"/>
        <v>0</v>
      </c>
      <c r="BA2959" s="13"/>
      <c r="BB2959" s="13">
        <f t="shared" si="800"/>
        <v>0</v>
      </c>
      <c r="BC2959" s="13"/>
      <c r="BD2959" s="13">
        <f t="shared" si="801"/>
        <v>0</v>
      </c>
      <c r="BE2959" s="13"/>
      <c r="BF2959" s="13">
        <f t="shared" si="802"/>
        <v>0</v>
      </c>
      <c r="BG2959" s="13"/>
      <c r="BH2959" s="13">
        <f t="shared" si="803"/>
        <v>70488.701001315436</v>
      </c>
      <c r="BI2959" s="13">
        <f t="shared" si="804"/>
        <v>70500</v>
      </c>
      <c r="BJ2959" s="13">
        <v>70800</v>
      </c>
    </row>
    <row r="2960" spans="1:62" x14ac:dyDescent="0.25">
      <c r="A2960" t="s">
        <v>3121</v>
      </c>
      <c r="B2960" s="13">
        <v>531</v>
      </c>
      <c r="C2960">
        <v>594415</v>
      </c>
      <c r="D2960">
        <v>1</v>
      </c>
      <c r="E2960">
        <v>0</v>
      </c>
      <c r="F2960">
        <v>0</v>
      </c>
      <c r="G2960">
        <v>0</v>
      </c>
      <c r="H2960">
        <v>0</v>
      </c>
      <c r="I2960" t="s">
        <v>30</v>
      </c>
      <c r="J2960">
        <v>593711</v>
      </c>
      <c r="K2960" t="s">
        <v>149</v>
      </c>
      <c r="L2960">
        <v>593711</v>
      </c>
      <c r="M2960" t="s">
        <v>149</v>
      </c>
      <c r="N2960">
        <v>593711</v>
      </c>
      <c r="O2960" t="s">
        <v>149</v>
      </c>
      <c r="P2960">
        <v>593711</v>
      </c>
      <c r="Q2960" t="s">
        <v>149</v>
      </c>
      <c r="R2960" s="13">
        <v>123993.09616156259</v>
      </c>
      <c r="S2960" s="13"/>
      <c r="T2960" s="13"/>
      <c r="U2960" s="13"/>
      <c r="V2960" s="13">
        <f t="shared" si="788"/>
        <v>0</v>
      </c>
      <c r="W2960" s="13"/>
      <c r="X2960" s="13">
        <f t="shared" si="789"/>
        <v>0</v>
      </c>
      <c r="Y2960" s="13"/>
      <c r="Z2960" s="13">
        <f t="shared" si="790"/>
        <v>0</v>
      </c>
      <c r="AA2960" s="13"/>
      <c r="AB2960" s="13">
        <f t="shared" si="791"/>
        <v>0</v>
      </c>
      <c r="AC2960" s="13"/>
      <c r="AD2960" s="13"/>
      <c r="AE2960" s="13"/>
      <c r="AF2960" s="13"/>
      <c r="AG2960" s="13"/>
      <c r="AH2960" s="13"/>
      <c r="AI2960" s="13"/>
      <c r="AJ2960" s="13"/>
      <c r="AK2960" s="13">
        <f t="shared" si="792"/>
        <v>0</v>
      </c>
      <c r="AL2960" s="13"/>
      <c r="AM2960" s="13">
        <f t="shared" si="793"/>
        <v>0</v>
      </c>
      <c r="AN2960" s="13"/>
      <c r="AO2960" s="13">
        <v>0</v>
      </c>
      <c r="AP2960" s="13">
        <f t="shared" si="794"/>
        <v>0</v>
      </c>
      <c r="AQ2960" s="13"/>
      <c r="AR2960" s="13">
        <f t="shared" si="795"/>
        <v>0</v>
      </c>
      <c r="AS2960" s="13"/>
      <c r="AT2960" s="13">
        <f t="shared" si="796"/>
        <v>0</v>
      </c>
      <c r="AU2960" s="13"/>
      <c r="AV2960" s="13">
        <f t="shared" si="797"/>
        <v>0</v>
      </c>
      <c r="AW2960" s="13"/>
      <c r="AX2960" s="13">
        <f t="shared" si="798"/>
        <v>0</v>
      </c>
      <c r="AY2960" s="13"/>
      <c r="AZ2960" s="13">
        <f t="shared" si="799"/>
        <v>0</v>
      </c>
      <c r="BA2960" s="13"/>
      <c r="BB2960" s="13">
        <f t="shared" si="800"/>
        <v>0</v>
      </c>
      <c r="BC2960" s="13"/>
      <c r="BD2960" s="13">
        <f t="shared" si="801"/>
        <v>0</v>
      </c>
      <c r="BE2960" s="13"/>
      <c r="BF2960" s="13">
        <f t="shared" si="802"/>
        <v>0</v>
      </c>
      <c r="BG2960" s="13"/>
      <c r="BH2960" s="13">
        <f t="shared" si="803"/>
        <v>123993.09616156259</v>
      </c>
      <c r="BI2960" s="13">
        <f t="shared" si="804"/>
        <v>124000</v>
      </c>
      <c r="BJ2960" s="13">
        <v>123500</v>
      </c>
    </row>
    <row r="2961" spans="1:62" x14ac:dyDescent="0.25">
      <c r="A2961" t="s">
        <v>3122</v>
      </c>
      <c r="B2961" s="13">
        <v>564</v>
      </c>
      <c r="C2961">
        <v>563218</v>
      </c>
      <c r="D2961">
        <v>1</v>
      </c>
      <c r="E2961">
        <v>0</v>
      </c>
      <c r="F2961">
        <v>0</v>
      </c>
      <c r="G2961">
        <v>0</v>
      </c>
      <c r="H2961">
        <v>0</v>
      </c>
      <c r="I2961" t="s">
        <v>85</v>
      </c>
      <c r="J2961">
        <v>563323</v>
      </c>
      <c r="K2961" t="s">
        <v>2875</v>
      </c>
      <c r="L2961">
        <v>563323</v>
      </c>
      <c r="M2961" t="s">
        <v>2875</v>
      </c>
      <c r="N2961">
        <v>563102</v>
      </c>
      <c r="O2961" t="s">
        <v>1464</v>
      </c>
      <c r="P2961">
        <v>563102</v>
      </c>
      <c r="Q2961" t="s">
        <v>1464</v>
      </c>
      <c r="R2961" s="13">
        <v>131598.54856846624</v>
      </c>
      <c r="S2961" s="13"/>
      <c r="T2961" s="13"/>
      <c r="U2961" s="13"/>
      <c r="V2961" s="13">
        <f t="shared" si="788"/>
        <v>0</v>
      </c>
      <c r="W2961" s="13"/>
      <c r="X2961" s="13">
        <f t="shared" si="789"/>
        <v>0</v>
      </c>
      <c r="Y2961" s="13"/>
      <c r="Z2961" s="13">
        <f t="shared" si="790"/>
        <v>0</v>
      </c>
      <c r="AA2961" s="13"/>
      <c r="AB2961" s="13">
        <f t="shared" si="791"/>
        <v>0</v>
      </c>
      <c r="AC2961" s="13"/>
      <c r="AD2961" s="13"/>
      <c r="AE2961" s="13"/>
      <c r="AF2961" s="13"/>
      <c r="AG2961" s="13"/>
      <c r="AH2961" s="13"/>
      <c r="AI2961" s="13"/>
      <c r="AJ2961" s="13"/>
      <c r="AK2961" s="13">
        <f t="shared" si="792"/>
        <v>0</v>
      </c>
      <c r="AL2961" s="13"/>
      <c r="AM2961" s="13">
        <f t="shared" si="793"/>
        <v>0</v>
      </c>
      <c r="AN2961" s="13"/>
      <c r="AO2961" s="13">
        <v>6</v>
      </c>
      <c r="AP2961" s="13">
        <f t="shared" si="794"/>
        <v>183000</v>
      </c>
      <c r="AQ2961" s="13"/>
      <c r="AR2961" s="13">
        <f t="shared" si="795"/>
        <v>0</v>
      </c>
      <c r="AS2961" s="13"/>
      <c r="AT2961" s="13">
        <f t="shared" si="796"/>
        <v>0</v>
      </c>
      <c r="AU2961" s="13"/>
      <c r="AV2961" s="13">
        <f t="shared" si="797"/>
        <v>0</v>
      </c>
      <c r="AW2961" s="13"/>
      <c r="AX2961" s="13">
        <f t="shared" si="798"/>
        <v>0</v>
      </c>
      <c r="AY2961" s="13"/>
      <c r="AZ2961" s="13">
        <f t="shared" si="799"/>
        <v>0</v>
      </c>
      <c r="BA2961" s="13"/>
      <c r="BB2961" s="13">
        <f t="shared" si="800"/>
        <v>0</v>
      </c>
      <c r="BC2961" s="13"/>
      <c r="BD2961" s="13">
        <f t="shared" si="801"/>
        <v>0</v>
      </c>
      <c r="BE2961" s="13"/>
      <c r="BF2961" s="13">
        <f t="shared" si="802"/>
        <v>0</v>
      </c>
      <c r="BG2961" s="13"/>
      <c r="BH2961" s="13">
        <f t="shared" si="803"/>
        <v>314598.54856846621</v>
      </c>
      <c r="BI2961" s="13">
        <f t="shared" si="804"/>
        <v>314600</v>
      </c>
      <c r="BJ2961" s="13">
        <v>287400</v>
      </c>
    </row>
    <row r="2962" spans="1:62" x14ac:dyDescent="0.25">
      <c r="A2962" t="s">
        <v>3123</v>
      </c>
      <c r="B2962" s="13">
        <v>202</v>
      </c>
      <c r="C2962">
        <v>596108</v>
      </c>
      <c r="D2962">
        <v>1</v>
      </c>
      <c r="E2962">
        <v>0</v>
      </c>
      <c r="F2962">
        <v>0</v>
      </c>
      <c r="G2962">
        <v>0</v>
      </c>
      <c r="H2962">
        <v>0</v>
      </c>
      <c r="I2962" t="s">
        <v>75</v>
      </c>
      <c r="J2962">
        <v>596256</v>
      </c>
      <c r="K2962" t="s">
        <v>799</v>
      </c>
      <c r="L2962">
        <v>595209</v>
      </c>
      <c r="M2962" t="s">
        <v>132</v>
      </c>
      <c r="N2962">
        <v>595209</v>
      </c>
      <c r="O2962" t="s">
        <v>132</v>
      </c>
      <c r="P2962">
        <v>595209</v>
      </c>
      <c r="Q2962" t="s">
        <v>132</v>
      </c>
      <c r="R2962" s="13">
        <v>70488.701001315436</v>
      </c>
      <c r="S2962" s="13"/>
      <c r="T2962" s="13"/>
      <c r="U2962" s="13"/>
      <c r="V2962" s="13">
        <f t="shared" si="788"/>
        <v>0</v>
      </c>
      <c r="W2962" s="13"/>
      <c r="X2962" s="13">
        <f t="shared" si="789"/>
        <v>0</v>
      </c>
      <c r="Y2962" s="13"/>
      <c r="Z2962" s="13">
        <f t="shared" si="790"/>
        <v>0</v>
      </c>
      <c r="AA2962" s="13"/>
      <c r="AB2962" s="13">
        <f t="shared" si="791"/>
        <v>0</v>
      </c>
      <c r="AC2962" s="13"/>
      <c r="AD2962" s="13"/>
      <c r="AE2962" s="13"/>
      <c r="AF2962" s="13"/>
      <c r="AG2962" s="13"/>
      <c r="AH2962" s="13"/>
      <c r="AI2962" s="13"/>
      <c r="AJ2962" s="13"/>
      <c r="AK2962" s="13">
        <f t="shared" si="792"/>
        <v>0</v>
      </c>
      <c r="AL2962" s="13"/>
      <c r="AM2962" s="13">
        <f t="shared" si="793"/>
        <v>0</v>
      </c>
      <c r="AN2962" s="13"/>
      <c r="AO2962" s="13">
        <v>0</v>
      </c>
      <c r="AP2962" s="13">
        <f t="shared" si="794"/>
        <v>0</v>
      </c>
      <c r="AQ2962" s="13"/>
      <c r="AR2962" s="13">
        <f t="shared" si="795"/>
        <v>0</v>
      </c>
      <c r="AS2962" s="13"/>
      <c r="AT2962" s="13">
        <f t="shared" si="796"/>
        <v>0</v>
      </c>
      <c r="AU2962" s="13"/>
      <c r="AV2962" s="13">
        <f t="shared" si="797"/>
        <v>0</v>
      </c>
      <c r="AW2962" s="13"/>
      <c r="AX2962" s="13">
        <f t="shared" si="798"/>
        <v>0</v>
      </c>
      <c r="AY2962" s="13"/>
      <c r="AZ2962" s="13">
        <f t="shared" si="799"/>
        <v>0</v>
      </c>
      <c r="BA2962" s="13"/>
      <c r="BB2962" s="13">
        <f t="shared" si="800"/>
        <v>0</v>
      </c>
      <c r="BC2962" s="13"/>
      <c r="BD2962" s="13">
        <f t="shared" si="801"/>
        <v>0</v>
      </c>
      <c r="BE2962" s="13"/>
      <c r="BF2962" s="13">
        <f t="shared" si="802"/>
        <v>0</v>
      </c>
      <c r="BG2962" s="13"/>
      <c r="BH2962" s="13">
        <f t="shared" si="803"/>
        <v>70488.701001315436</v>
      </c>
      <c r="BI2962" s="13">
        <f t="shared" si="804"/>
        <v>70500</v>
      </c>
      <c r="BJ2962" s="13">
        <v>70800</v>
      </c>
    </row>
    <row r="2963" spans="1:62" x14ac:dyDescent="0.25">
      <c r="A2963" t="s">
        <v>3125</v>
      </c>
      <c r="B2963" s="13">
        <v>209</v>
      </c>
      <c r="C2963">
        <v>535940</v>
      </c>
      <c r="D2963">
        <v>1</v>
      </c>
      <c r="E2963">
        <v>0</v>
      </c>
      <c r="F2963">
        <v>0</v>
      </c>
      <c r="G2963">
        <v>0</v>
      </c>
      <c r="H2963">
        <v>0</v>
      </c>
      <c r="I2963" t="s">
        <v>23</v>
      </c>
      <c r="J2963">
        <v>545121</v>
      </c>
      <c r="K2963" t="s">
        <v>652</v>
      </c>
      <c r="L2963">
        <v>544256</v>
      </c>
      <c r="M2963" t="s">
        <v>22</v>
      </c>
      <c r="N2963">
        <v>544256</v>
      </c>
      <c r="O2963" t="s">
        <v>22</v>
      </c>
      <c r="P2963">
        <v>544256</v>
      </c>
      <c r="Q2963" t="s">
        <v>22</v>
      </c>
      <c r="R2963" s="13">
        <v>70488.701001315436</v>
      </c>
      <c r="S2963" s="13"/>
      <c r="T2963" s="13"/>
      <c r="U2963" s="13"/>
      <c r="V2963" s="13">
        <f t="shared" si="788"/>
        <v>0</v>
      </c>
      <c r="W2963" s="13"/>
      <c r="X2963" s="13">
        <f t="shared" si="789"/>
        <v>0</v>
      </c>
      <c r="Y2963" s="13"/>
      <c r="Z2963" s="13">
        <f t="shared" si="790"/>
        <v>0</v>
      </c>
      <c r="AA2963" s="13"/>
      <c r="AB2963" s="13">
        <f t="shared" si="791"/>
        <v>0</v>
      </c>
      <c r="AC2963" s="13"/>
      <c r="AD2963" s="13"/>
      <c r="AE2963" s="13"/>
      <c r="AF2963" s="13"/>
      <c r="AG2963" s="13"/>
      <c r="AH2963" s="13"/>
      <c r="AI2963" s="13"/>
      <c r="AJ2963" s="13"/>
      <c r="AK2963" s="13">
        <f t="shared" si="792"/>
        <v>0</v>
      </c>
      <c r="AL2963" s="13"/>
      <c r="AM2963" s="13">
        <f t="shared" si="793"/>
        <v>0</v>
      </c>
      <c r="AN2963" s="13"/>
      <c r="AO2963" s="13">
        <v>0</v>
      </c>
      <c r="AP2963" s="13">
        <f t="shared" si="794"/>
        <v>0</v>
      </c>
      <c r="AQ2963" s="13"/>
      <c r="AR2963" s="13">
        <f t="shared" si="795"/>
        <v>0</v>
      </c>
      <c r="AS2963" s="13"/>
      <c r="AT2963" s="13">
        <f t="shared" si="796"/>
        <v>0</v>
      </c>
      <c r="AU2963" s="13"/>
      <c r="AV2963" s="13">
        <f t="shared" si="797"/>
        <v>0</v>
      </c>
      <c r="AW2963" s="13"/>
      <c r="AX2963" s="13">
        <f t="shared" si="798"/>
        <v>0</v>
      </c>
      <c r="AY2963" s="13"/>
      <c r="AZ2963" s="13">
        <f t="shared" si="799"/>
        <v>0</v>
      </c>
      <c r="BA2963" s="13"/>
      <c r="BB2963" s="13">
        <f t="shared" si="800"/>
        <v>0</v>
      </c>
      <c r="BC2963" s="13"/>
      <c r="BD2963" s="13">
        <f t="shared" si="801"/>
        <v>0</v>
      </c>
      <c r="BE2963" s="13"/>
      <c r="BF2963" s="13">
        <f t="shared" si="802"/>
        <v>0</v>
      </c>
      <c r="BG2963" s="13"/>
      <c r="BH2963" s="13">
        <f t="shared" si="803"/>
        <v>70488.701001315436</v>
      </c>
      <c r="BI2963" s="13">
        <f t="shared" si="804"/>
        <v>70500</v>
      </c>
      <c r="BJ2963" s="13">
        <v>70800</v>
      </c>
    </row>
    <row r="2964" spans="1:62" x14ac:dyDescent="0.25">
      <c r="A2964" t="s">
        <v>3126</v>
      </c>
      <c r="B2964" s="13">
        <v>124</v>
      </c>
      <c r="C2964">
        <v>562866</v>
      </c>
      <c r="D2964">
        <v>1</v>
      </c>
      <c r="E2964">
        <v>0</v>
      </c>
      <c r="F2964">
        <v>0</v>
      </c>
      <c r="G2964">
        <v>0</v>
      </c>
      <c r="H2964">
        <v>0</v>
      </c>
      <c r="I2964" t="s">
        <v>23</v>
      </c>
      <c r="J2964">
        <v>553271</v>
      </c>
      <c r="K2964" t="s">
        <v>587</v>
      </c>
      <c r="L2964">
        <v>553271</v>
      </c>
      <c r="M2964" t="s">
        <v>587</v>
      </c>
      <c r="N2964">
        <v>553271</v>
      </c>
      <c r="O2964" t="s">
        <v>587</v>
      </c>
      <c r="P2964">
        <v>553131</v>
      </c>
      <c r="Q2964" t="s">
        <v>588</v>
      </c>
      <c r="R2964" s="13">
        <v>70488.701001315436</v>
      </c>
      <c r="S2964" s="13"/>
      <c r="T2964" s="13"/>
      <c r="U2964" s="13"/>
      <c r="V2964" s="13">
        <f t="shared" si="788"/>
        <v>0</v>
      </c>
      <c r="W2964" s="13"/>
      <c r="X2964" s="13">
        <f t="shared" si="789"/>
        <v>0</v>
      </c>
      <c r="Y2964" s="13"/>
      <c r="Z2964" s="13">
        <f t="shared" si="790"/>
        <v>0</v>
      </c>
      <c r="AA2964" s="13"/>
      <c r="AB2964" s="13">
        <f t="shared" si="791"/>
        <v>0</v>
      </c>
      <c r="AC2964" s="13"/>
      <c r="AD2964" s="13"/>
      <c r="AE2964" s="13"/>
      <c r="AF2964" s="13"/>
      <c r="AG2964" s="13"/>
      <c r="AH2964" s="13"/>
      <c r="AI2964" s="13"/>
      <c r="AJ2964" s="13"/>
      <c r="AK2964" s="13">
        <f t="shared" si="792"/>
        <v>0</v>
      </c>
      <c r="AL2964" s="13"/>
      <c r="AM2964" s="13">
        <f t="shared" si="793"/>
        <v>0</v>
      </c>
      <c r="AN2964" s="13"/>
      <c r="AO2964" s="13">
        <v>0</v>
      </c>
      <c r="AP2964" s="13">
        <f t="shared" si="794"/>
        <v>0</v>
      </c>
      <c r="AQ2964" s="13"/>
      <c r="AR2964" s="13">
        <f t="shared" si="795"/>
        <v>0</v>
      </c>
      <c r="AS2964" s="13"/>
      <c r="AT2964" s="13">
        <f t="shared" si="796"/>
        <v>0</v>
      </c>
      <c r="AU2964" s="13"/>
      <c r="AV2964" s="13">
        <f t="shared" si="797"/>
        <v>0</v>
      </c>
      <c r="AW2964" s="13"/>
      <c r="AX2964" s="13">
        <f t="shared" si="798"/>
        <v>0</v>
      </c>
      <c r="AY2964" s="13"/>
      <c r="AZ2964" s="13">
        <f t="shared" si="799"/>
        <v>0</v>
      </c>
      <c r="BA2964" s="13"/>
      <c r="BB2964" s="13">
        <f t="shared" si="800"/>
        <v>0</v>
      </c>
      <c r="BC2964" s="13"/>
      <c r="BD2964" s="13">
        <f t="shared" si="801"/>
        <v>0</v>
      </c>
      <c r="BE2964" s="13"/>
      <c r="BF2964" s="13">
        <f t="shared" si="802"/>
        <v>0</v>
      </c>
      <c r="BG2964" s="13"/>
      <c r="BH2964" s="13">
        <f t="shared" si="803"/>
        <v>70488.701001315436</v>
      </c>
      <c r="BI2964" s="13">
        <f t="shared" si="804"/>
        <v>70500</v>
      </c>
      <c r="BJ2964" s="13">
        <v>70800</v>
      </c>
    </row>
    <row r="2965" spans="1:62" x14ac:dyDescent="0.25">
      <c r="A2965" t="s">
        <v>3127</v>
      </c>
      <c r="B2965" s="13">
        <v>408</v>
      </c>
      <c r="C2965">
        <v>537462</v>
      </c>
      <c r="D2965">
        <v>1</v>
      </c>
      <c r="E2965">
        <v>0</v>
      </c>
      <c r="F2965">
        <v>0</v>
      </c>
      <c r="G2965">
        <v>0</v>
      </c>
      <c r="H2965">
        <v>0</v>
      </c>
      <c r="I2965" t="s">
        <v>26</v>
      </c>
      <c r="J2965">
        <v>537446</v>
      </c>
      <c r="K2965" t="s">
        <v>2176</v>
      </c>
      <c r="L2965">
        <v>537004</v>
      </c>
      <c r="M2965" t="s">
        <v>314</v>
      </c>
      <c r="N2965">
        <v>537004</v>
      </c>
      <c r="O2965" t="s">
        <v>314</v>
      </c>
      <c r="P2965">
        <v>537004</v>
      </c>
      <c r="Q2965" t="s">
        <v>314</v>
      </c>
      <c r="R2965" s="13">
        <v>95565.396610063428</v>
      </c>
      <c r="S2965" s="13"/>
      <c r="T2965" s="13"/>
      <c r="U2965" s="13"/>
      <c r="V2965" s="13">
        <f t="shared" si="788"/>
        <v>0</v>
      </c>
      <c r="W2965" s="13"/>
      <c r="X2965" s="13">
        <f t="shared" si="789"/>
        <v>0</v>
      </c>
      <c r="Y2965" s="13"/>
      <c r="Z2965" s="13">
        <f t="shared" si="790"/>
        <v>0</v>
      </c>
      <c r="AA2965" s="13"/>
      <c r="AB2965" s="13">
        <f t="shared" si="791"/>
        <v>0</v>
      </c>
      <c r="AC2965" s="13"/>
      <c r="AD2965" s="13"/>
      <c r="AE2965" s="13"/>
      <c r="AF2965" s="13"/>
      <c r="AG2965" s="13"/>
      <c r="AH2965" s="13"/>
      <c r="AI2965" s="13"/>
      <c r="AJ2965" s="13"/>
      <c r="AK2965" s="13">
        <f t="shared" si="792"/>
        <v>0</v>
      </c>
      <c r="AL2965" s="13"/>
      <c r="AM2965" s="13">
        <f t="shared" si="793"/>
        <v>0</v>
      </c>
      <c r="AN2965" s="13"/>
      <c r="AO2965" s="13">
        <v>0</v>
      </c>
      <c r="AP2965" s="13">
        <f t="shared" si="794"/>
        <v>0</v>
      </c>
      <c r="AQ2965" s="13"/>
      <c r="AR2965" s="13">
        <f t="shared" si="795"/>
        <v>0</v>
      </c>
      <c r="AS2965" s="13"/>
      <c r="AT2965" s="13">
        <f t="shared" si="796"/>
        <v>0</v>
      </c>
      <c r="AU2965" s="13"/>
      <c r="AV2965" s="13">
        <f t="shared" si="797"/>
        <v>0</v>
      </c>
      <c r="AW2965" s="13"/>
      <c r="AX2965" s="13">
        <f t="shared" si="798"/>
        <v>0</v>
      </c>
      <c r="AY2965" s="13"/>
      <c r="AZ2965" s="13">
        <f t="shared" si="799"/>
        <v>0</v>
      </c>
      <c r="BA2965" s="13"/>
      <c r="BB2965" s="13">
        <f t="shared" si="800"/>
        <v>0</v>
      </c>
      <c r="BC2965" s="13"/>
      <c r="BD2965" s="13">
        <f t="shared" si="801"/>
        <v>0</v>
      </c>
      <c r="BE2965" s="13"/>
      <c r="BF2965" s="13">
        <f t="shared" si="802"/>
        <v>0</v>
      </c>
      <c r="BG2965" s="13"/>
      <c r="BH2965" s="13">
        <f t="shared" si="803"/>
        <v>95565.396610063428</v>
      </c>
      <c r="BI2965" s="13">
        <f t="shared" si="804"/>
        <v>95600</v>
      </c>
      <c r="BJ2965" s="13">
        <v>91700</v>
      </c>
    </row>
    <row r="2966" spans="1:62" x14ac:dyDescent="0.25">
      <c r="A2966" t="s">
        <v>3128</v>
      </c>
      <c r="B2966" s="13">
        <v>1188</v>
      </c>
      <c r="C2966">
        <v>553913</v>
      </c>
      <c r="D2966">
        <v>1</v>
      </c>
      <c r="E2966">
        <v>0</v>
      </c>
      <c r="F2966">
        <v>0</v>
      </c>
      <c r="G2966">
        <v>0</v>
      </c>
      <c r="H2966">
        <v>0</v>
      </c>
      <c r="I2966" t="s">
        <v>110</v>
      </c>
      <c r="J2966">
        <v>553671</v>
      </c>
      <c r="K2966" t="s">
        <v>464</v>
      </c>
      <c r="L2966">
        <v>553671</v>
      </c>
      <c r="M2966" t="s">
        <v>464</v>
      </c>
      <c r="N2966">
        <v>553671</v>
      </c>
      <c r="O2966" t="s">
        <v>464</v>
      </c>
      <c r="P2966">
        <v>553671</v>
      </c>
      <c r="Q2966" t="s">
        <v>464</v>
      </c>
      <c r="R2966" s="13">
        <v>274024.07474625524</v>
      </c>
      <c r="S2966" s="13"/>
      <c r="T2966" s="13"/>
      <c r="U2966" s="13"/>
      <c r="V2966" s="13">
        <f t="shared" si="788"/>
        <v>0</v>
      </c>
      <c r="W2966" s="13"/>
      <c r="X2966" s="13">
        <f t="shared" si="789"/>
        <v>0</v>
      </c>
      <c r="Y2966" s="13"/>
      <c r="Z2966" s="13">
        <f t="shared" si="790"/>
        <v>0</v>
      </c>
      <c r="AA2966" s="13"/>
      <c r="AB2966" s="13">
        <f t="shared" si="791"/>
        <v>0</v>
      </c>
      <c r="AC2966" s="13"/>
      <c r="AD2966" s="13"/>
      <c r="AE2966" s="13"/>
      <c r="AF2966" s="13"/>
      <c r="AG2966" s="13"/>
      <c r="AH2966" s="13"/>
      <c r="AI2966" s="13"/>
      <c r="AJ2966" s="13"/>
      <c r="AK2966" s="13">
        <f t="shared" si="792"/>
        <v>0</v>
      </c>
      <c r="AL2966" s="13"/>
      <c r="AM2966" s="13">
        <f t="shared" si="793"/>
        <v>0</v>
      </c>
      <c r="AN2966" s="13"/>
      <c r="AO2966" s="13">
        <v>3</v>
      </c>
      <c r="AP2966" s="13">
        <f t="shared" si="794"/>
        <v>91500</v>
      </c>
      <c r="AQ2966" s="13"/>
      <c r="AR2966" s="13">
        <f t="shared" si="795"/>
        <v>0</v>
      </c>
      <c r="AS2966" s="13"/>
      <c r="AT2966" s="13">
        <f t="shared" si="796"/>
        <v>0</v>
      </c>
      <c r="AU2966" s="13"/>
      <c r="AV2966" s="13">
        <f t="shared" si="797"/>
        <v>0</v>
      </c>
      <c r="AW2966" s="13"/>
      <c r="AX2966" s="13">
        <f t="shared" si="798"/>
        <v>0</v>
      </c>
      <c r="AY2966" s="13"/>
      <c r="AZ2966" s="13">
        <f t="shared" si="799"/>
        <v>0</v>
      </c>
      <c r="BA2966" s="13"/>
      <c r="BB2966" s="13">
        <f t="shared" si="800"/>
        <v>0</v>
      </c>
      <c r="BC2966" s="13"/>
      <c r="BD2966" s="13">
        <f t="shared" si="801"/>
        <v>0</v>
      </c>
      <c r="BE2966" s="13"/>
      <c r="BF2966" s="13">
        <f t="shared" si="802"/>
        <v>0</v>
      </c>
      <c r="BG2966" s="13"/>
      <c r="BH2966" s="13">
        <f t="shared" si="803"/>
        <v>365524.07474625524</v>
      </c>
      <c r="BI2966" s="13">
        <f t="shared" si="804"/>
        <v>365500</v>
      </c>
      <c r="BJ2966" s="13">
        <v>398200</v>
      </c>
    </row>
    <row r="2967" spans="1:62" x14ac:dyDescent="0.25">
      <c r="A2967" t="s">
        <v>3129</v>
      </c>
      <c r="B2967" s="13">
        <v>539</v>
      </c>
      <c r="C2967">
        <v>565644</v>
      </c>
      <c r="D2967">
        <v>1</v>
      </c>
      <c r="E2967">
        <v>0</v>
      </c>
      <c r="F2967">
        <v>0</v>
      </c>
      <c r="G2967">
        <v>0</v>
      </c>
      <c r="H2967">
        <v>0</v>
      </c>
      <c r="I2967" t="s">
        <v>26</v>
      </c>
      <c r="J2967">
        <v>535451</v>
      </c>
      <c r="K2967" t="s">
        <v>285</v>
      </c>
      <c r="L2967">
        <v>535451</v>
      </c>
      <c r="M2967" t="s">
        <v>285</v>
      </c>
      <c r="N2967">
        <v>535451</v>
      </c>
      <c r="O2967" t="s">
        <v>285</v>
      </c>
      <c r="P2967">
        <v>535419</v>
      </c>
      <c r="Q2967" t="s">
        <v>130</v>
      </c>
      <c r="R2967" s="13">
        <v>125837.63934758479</v>
      </c>
      <c r="S2967" s="13"/>
      <c r="T2967" s="13"/>
      <c r="U2967" s="13"/>
      <c r="V2967" s="13">
        <f t="shared" si="788"/>
        <v>0</v>
      </c>
      <c r="W2967" s="13"/>
      <c r="X2967" s="13">
        <f t="shared" si="789"/>
        <v>0</v>
      </c>
      <c r="Y2967" s="13"/>
      <c r="Z2967" s="13">
        <f t="shared" si="790"/>
        <v>0</v>
      </c>
      <c r="AA2967" s="13"/>
      <c r="AB2967" s="13">
        <f t="shared" si="791"/>
        <v>0</v>
      </c>
      <c r="AC2967" s="13"/>
      <c r="AD2967" s="13"/>
      <c r="AE2967" s="13"/>
      <c r="AF2967" s="13"/>
      <c r="AG2967" s="13"/>
      <c r="AH2967" s="13"/>
      <c r="AI2967" s="13"/>
      <c r="AJ2967" s="13"/>
      <c r="AK2967" s="13">
        <f t="shared" si="792"/>
        <v>0</v>
      </c>
      <c r="AL2967" s="13"/>
      <c r="AM2967" s="13">
        <f t="shared" si="793"/>
        <v>0</v>
      </c>
      <c r="AN2967" s="13"/>
      <c r="AO2967" s="13">
        <v>0</v>
      </c>
      <c r="AP2967" s="13">
        <f t="shared" si="794"/>
        <v>0</v>
      </c>
      <c r="AQ2967" s="13"/>
      <c r="AR2967" s="13">
        <f t="shared" si="795"/>
        <v>0</v>
      </c>
      <c r="AS2967" s="13"/>
      <c r="AT2967" s="13">
        <f t="shared" si="796"/>
        <v>0</v>
      </c>
      <c r="AU2967" s="13"/>
      <c r="AV2967" s="13">
        <f t="shared" si="797"/>
        <v>0</v>
      </c>
      <c r="AW2967" s="13"/>
      <c r="AX2967" s="13">
        <f t="shared" si="798"/>
        <v>0</v>
      </c>
      <c r="AY2967" s="13"/>
      <c r="AZ2967" s="13">
        <f t="shared" si="799"/>
        <v>0</v>
      </c>
      <c r="BA2967" s="13"/>
      <c r="BB2967" s="13">
        <f t="shared" si="800"/>
        <v>0</v>
      </c>
      <c r="BC2967" s="13"/>
      <c r="BD2967" s="13">
        <f t="shared" si="801"/>
        <v>0</v>
      </c>
      <c r="BE2967" s="13"/>
      <c r="BF2967" s="13">
        <f t="shared" si="802"/>
        <v>0</v>
      </c>
      <c r="BG2967" s="13"/>
      <c r="BH2967" s="13">
        <f t="shared" si="803"/>
        <v>125837.63934758479</v>
      </c>
      <c r="BI2967" s="13">
        <f t="shared" si="804"/>
        <v>125800</v>
      </c>
      <c r="BJ2967" s="13">
        <v>124500</v>
      </c>
    </row>
    <row r="2968" spans="1:62" x14ac:dyDescent="0.25">
      <c r="A2968" t="s">
        <v>1740</v>
      </c>
      <c r="B2968" s="13">
        <v>279</v>
      </c>
      <c r="C2968">
        <v>551392</v>
      </c>
      <c r="D2968">
        <v>1</v>
      </c>
      <c r="E2968">
        <v>0</v>
      </c>
      <c r="F2968">
        <v>0</v>
      </c>
      <c r="G2968">
        <v>0</v>
      </c>
      <c r="H2968">
        <v>0</v>
      </c>
      <c r="I2968" t="s">
        <v>23</v>
      </c>
      <c r="J2968">
        <v>551791</v>
      </c>
      <c r="K2968" t="s">
        <v>1739</v>
      </c>
      <c r="L2968">
        <v>550787</v>
      </c>
      <c r="M2968" t="s">
        <v>181</v>
      </c>
      <c r="N2968">
        <v>550787</v>
      </c>
      <c r="O2968" t="s">
        <v>181</v>
      </c>
      <c r="P2968">
        <v>550787</v>
      </c>
      <c r="Q2968" t="s">
        <v>181</v>
      </c>
      <c r="R2968" s="13">
        <v>70488.701001315436</v>
      </c>
      <c r="S2968" s="13"/>
      <c r="T2968" s="13"/>
      <c r="U2968" s="13"/>
      <c r="V2968" s="13">
        <f t="shared" si="788"/>
        <v>0</v>
      </c>
      <c r="W2968" s="13"/>
      <c r="X2968" s="13">
        <f t="shared" si="789"/>
        <v>0</v>
      </c>
      <c r="Y2968" s="13"/>
      <c r="Z2968" s="13">
        <f t="shared" si="790"/>
        <v>0</v>
      </c>
      <c r="AA2968" s="13"/>
      <c r="AB2968" s="13">
        <f t="shared" si="791"/>
        <v>0</v>
      </c>
      <c r="AC2968" s="13"/>
      <c r="AD2968" s="13"/>
      <c r="AE2968" s="13"/>
      <c r="AF2968" s="13"/>
      <c r="AG2968" s="13"/>
      <c r="AH2968" s="13"/>
      <c r="AI2968" s="13"/>
      <c r="AJ2968" s="13"/>
      <c r="AK2968" s="13">
        <f t="shared" si="792"/>
        <v>0</v>
      </c>
      <c r="AL2968" s="13"/>
      <c r="AM2968" s="13">
        <f t="shared" si="793"/>
        <v>0</v>
      </c>
      <c r="AN2968" s="13"/>
      <c r="AO2968" s="13">
        <v>0</v>
      </c>
      <c r="AP2968" s="13">
        <f t="shared" si="794"/>
        <v>0</v>
      </c>
      <c r="AQ2968" s="13"/>
      <c r="AR2968" s="13">
        <f t="shared" si="795"/>
        <v>0</v>
      </c>
      <c r="AS2968" s="13"/>
      <c r="AT2968" s="13">
        <f t="shared" si="796"/>
        <v>0</v>
      </c>
      <c r="AU2968" s="13"/>
      <c r="AV2968" s="13">
        <f t="shared" si="797"/>
        <v>0</v>
      </c>
      <c r="AW2968" s="13"/>
      <c r="AX2968" s="13">
        <f t="shared" si="798"/>
        <v>0</v>
      </c>
      <c r="AY2968" s="13"/>
      <c r="AZ2968" s="13">
        <f t="shared" si="799"/>
        <v>0</v>
      </c>
      <c r="BA2968" s="13"/>
      <c r="BB2968" s="13">
        <f t="shared" si="800"/>
        <v>0</v>
      </c>
      <c r="BC2968" s="13"/>
      <c r="BD2968" s="13">
        <f t="shared" si="801"/>
        <v>0</v>
      </c>
      <c r="BE2968" s="13"/>
      <c r="BF2968" s="13">
        <f t="shared" si="802"/>
        <v>0</v>
      </c>
      <c r="BG2968" s="13"/>
      <c r="BH2968" s="13">
        <f t="shared" si="803"/>
        <v>70488.701001315436</v>
      </c>
      <c r="BI2968" s="13">
        <f t="shared" si="804"/>
        <v>70500</v>
      </c>
      <c r="BJ2968" s="13">
        <v>70800</v>
      </c>
    </row>
    <row r="2969" spans="1:62" x14ac:dyDescent="0.25">
      <c r="A2969" s="3" t="s">
        <v>3130</v>
      </c>
      <c r="B2969" s="13">
        <v>1114</v>
      </c>
      <c r="C2969">
        <v>556637</v>
      </c>
      <c r="D2969">
        <v>1</v>
      </c>
      <c r="E2969">
        <v>1</v>
      </c>
      <c r="F2969">
        <v>0</v>
      </c>
      <c r="G2969">
        <v>0</v>
      </c>
      <c r="H2969">
        <v>0</v>
      </c>
      <c r="I2969" t="s">
        <v>110</v>
      </c>
      <c r="J2969">
        <v>556637</v>
      </c>
      <c r="K2969" t="s">
        <v>3130</v>
      </c>
      <c r="L2969">
        <v>555771</v>
      </c>
      <c r="M2969" t="s">
        <v>219</v>
      </c>
      <c r="N2969">
        <v>555771</v>
      </c>
      <c r="O2969" t="s">
        <v>219</v>
      </c>
      <c r="P2969">
        <v>555771</v>
      </c>
      <c r="Q2969" t="s">
        <v>219</v>
      </c>
      <c r="R2969" s="13">
        <v>257254.87907550106</v>
      </c>
      <c r="S2969" s="13">
        <v>1920</v>
      </c>
      <c r="T2969" s="13">
        <v>102746.6040456629</v>
      </c>
      <c r="U2969" s="13"/>
      <c r="V2969" s="13">
        <f t="shared" si="788"/>
        <v>0</v>
      </c>
      <c r="W2969" s="13">
        <v>3</v>
      </c>
      <c r="X2969" s="13">
        <f t="shared" si="789"/>
        <v>8892</v>
      </c>
      <c r="Y2969" s="13">
        <v>11</v>
      </c>
      <c r="Z2969" s="13">
        <f t="shared" si="790"/>
        <v>10868</v>
      </c>
      <c r="AA2969" s="13">
        <v>1</v>
      </c>
      <c r="AB2969" s="13">
        <f t="shared" si="791"/>
        <v>247</v>
      </c>
      <c r="AC2969" s="13"/>
      <c r="AD2969" s="13"/>
      <c r="AE2969" s="13"/>
      <c r="AF2969" s="13"/>
      <c r="AG2969" s="13"/>
      <c r="AH2969" s="13"/>
      <c r="AI2969" s="13"/>
      <c r="AJ2969" s="13"/>
      <c r="AK2969" s="13">
        <f t="shared" si="792"/>
        <v>0</v>
      </c>
      <c r="AL2969" s="13"/>
      <c r="AM2969" s="13">
        <f t="shared" si="793"/>
        <v>0</v>
      </c>
      <c r="AN2969" s="13"/>
      <c r="AO2969" s="13">
        <v>1</v>
      </c>
      <c r="AP2969" s="13">
        <f t="shared" si="794"/>
        <v>30500</v>
      </c>
      <c r="AQ2969" s="13"/>
      <c r="AR2969" s="13">
        <f t="shared" si="795"/>
        <v>0</v>
      </c>
      <c r="AS2969" s="13"/>
      <c r="AT2969" s="13">
        <f t="shared" si="796"/>
        <v>0</v>
      </c>
      <c r="AU2969" s="13"/>
      <c r="AV2969" s="13">
        <f t="shared" si="797"/>
        <v>0</v>
      </c>
      <c r="AW2969" s="13"/>
      <c r="AX2969" s="13">
        <f t="shared" si="798"/>
        <v>0</v>
      </c>
      <c r="AY2969" s="13"/>
      <c r="AZ2969" s="13">
        <f t="shared" si="799"/>
        <v>0</v>
      </c>
      <c r="BA2969" s="13"/>
      <c r="BB2969" s="13">
        <f t="shared" si="800"/>
        <v>0</v>
      </c>
      <c r="BC2969" s="13"/>
      <c r="BD2969" s="13">
        <f t="shared" si="801"/>
        <v>0</v>
      </c>
      <c r="BE2969" s="13"/>
      <c r="BF2969" s="13">
        <f t="shared" si="802"/>
        <v>0</v>
      </c>
      <c r="BG2969" s="13"/>
      <c r="BH2969" s="13">
        <f t="shared" si="803"/>
        <v>410508.48312116397</v>
      </c>
      <c r="BI2969" s="13">
        <f t="shared" si="804"/>
        <v>410500</v>
      </c>
      <c r="BJ2969" s="13">
        <v>412500</v>
      </c>
    </row>
    <row r="2970" spans="1:62" x14ac:dyDescent="0.25">
      <c r="A2970" t="s">
        <v>3131</v>
      </c>
      <c r="B2970" s="13">
        <v>142</v>
      </c>
      <c r="C2970">
        <v>563226</v>
      </c>
      <c r="D2970">
        <v>1</v>
      </c>
      <c r="E2970">
        <v>0</v>
      </c>
      <c r="F2970">
        <v>0</v>
      </c>
      <c r="G2970">
        <v>0</v>
      </c>
      <c r="H2970">
        <v>0</v>
      </c>
      <c r="I2970" t="s">
        <v>85</v>
      </c>
      <c r="J2970">
        <v>563137</v>
      </c>
      <c r="K2970" t="s">
        <v>2588</v>
      </c>
      <c r="L2970">
        <v>563404</v>
      </c>
      <c r="M2970" t="s">
        <v>2589</v>
      </c>
      <c r="N2970">
        <v>563404</v>
      </c>
      <c r="O2970" t="s">
        <v>2589</v>
      </c>
      <c r="P2970">
        <v>563102</v>
      </c>
      <c r="Q2970" t="s">
        <v>1464</v>
      </c>
      <c r="R2970" s="13">
        <v>70488.701001315436</v>
      </c>
      <c r="S2970" s="13"/>
      <c r="T2970" s="13"/>
      <c r="U2970" s="13"/>
      <c r="V2970" s="13">
        <f t="shared" si="788"/>
        <v>0</v>
      </c>
      <c r="W2970" s="13"/>
      <c r="X2970" s="13">
        <f t="shared" si="789"/>
        <v>0</v>
      </c>
      <c r="Y2970" s="13"/>
      <c r="Z2970" s="13">
        <f t="shared" si="790"/>
        <v>0</v>
      </c>
      <c r="AA2970" s="13"/>
      <c r="AB2970" s="13">
        <f t="shared" si="791"/>
        <v>0</v>
      </c>
      <c r="AC2970" s="13"/>
      <c r="AD2970" s="13"/>
      <c r="AE2970" s="13"/>
      <c r="AF2970" s="13"/>
      <c r="AG2970" s="13"/>
      <c r="AH2970" s="13"/>
      <c r="AI2970" s="13"/>
      <c r="AJ2970" s="13"/>
      <c r="AK2970" s="13">
        <f t="shared" si="792"/>
        <v>0</v>
      </c>
      <c r="AL2970" s="13"/>
      <c r="AM2970" s="13">
        <f t="shared" si="793"/>
        <v>0</v>
      </c>
      <c r="AN2970" s="13"/>
      <c r="AO2970" s="13">
        <v>0</v>
      </c>
      <c r="AP2970" s="13">
        <f t="shared" si="794"/>
        <v>0</v>
      </c>
      <c r="AQ2970" s="13"/>
      <c r="AR2970" s="13">
        <f t="shared" si="795"/>
        <v>0</v>
      </c>
      <c r="AS2970" s="13"/>
      <c r="AT2970" s="13">
        <f t="shared" si="796"/>
        <v>0</v>
      </c>
      <c r="AU2970" s="13"/>
      <c r="AV2970" s="13">
        <f t="shared" si="797"/>
        <v>0</v>
      </c>
      <c r="AW2970" s="13"/>
      <c r="AX2970" s="13">
        <f t="shared" si="798"/>
        <v>0</v>
      </c>
      <c r="AY2970" s="13"/>
      <c r="AZ2970" s="13">
        <f t="shared" si="799"/>
        <v>0</v>
      </c>
      <c r="BA2970" s="13"/>
      <c r="BB2970" s="13">
        <f t="shared" si="800"/>
        <v>0</v>
      </c>
      <c r="BC2970" s="13"/>
      <c r="BD2970" s="13">
        <f t="shared" si="801"/>
        <v>0</v>
      </c>
      <c r="BE2970" s="13"/>
      <c r="BF2970" s="13">
        <f t="shared" si="802"/>
        <v>0</v>
      </c>
      <c r="BG2970" s="13"/>
      <c r="BH2970" s="13">
        <f t="shared" si="803"/>
        <v>70488.701001315436</v>
      </c>
      <c r="BI2970" s="13">
        <f t="shared" si="804"/>
        <v>70500</v>
      </c>
      <c r="BJ2970" s="13">
        <v>70800</v>
      </c>
    </row>
    <row r="2971" spans="1:62" x14ac:dyDescent="0.25">
      <c r="A2971" t="s">
        <v>1827</v>
      </c>
      <c r="B2971" s="13">
        <v>167</v>
      </c>
      <c r="C2971">
        <v>594423</v>
      </c>
      <c r="D2971">
        <v>1</v>
      </c>
      <c r="E2971">
        <v>0</v>
      </c>
      <c r="F2971">
        <v>0</v>
      </c>
      <c r="G2971">
        <v>0</v>
      </c>
      <c r="H2971">
        <v>0</v>
      </c>
      <c r="I2971" t="s">
        <v>30</v>
      </c>
      <c r="J2971">
        <v>595071</v>
      </c>
      <c r="K2971" t="s">
        <v>225</v>
      </c>
      <c r="L2971">
        <v>595071</v>
      </c>
      <c r="M2971" t="s">
        <v>225</v>
      </c>
      <c r="N2971">
        <v>593711</v>
      </c>
      <c r="O2971" t="s">
        <v>149</v>
      </c>
      <c r="P2971">
        <v>593711</v>
      </c>
      <c r="Q2971" t="s">
        <v>149</v>
      </c>
      <c r="R2971" s="13">
        <v>70488.701001315436</v>
      </c>
      <c r="S2971" s="13"/>
      <c r="T2971" s="13"/>
      <c r="U2971" s="13"/>
      <c r="V2971" s="13">
        <f t="shared" si="788"/>
        <v>0</v>
      </c>
      <c r="W2971" s="13"/>
      <c r="X2971" s="13">
        <f t="shared" si="789"/>
        <v>0</v>
      </c>
      <c r="Y2971" s="13"/>
      <c r="Z2971" s="13">
        <f t="shared" si="790"/>
        <v>0</v>
      </c>
      <c r="AA2971" s="13"/>
      <c r="AB2971" s="13">
        <f t="shared" si="791"/>
        <v>0</v>
      </c>
      <c r="AC2971" s="13"/>
      <c r="AD2971" s="13"/>
      <c r="AE2971" s="13"/>
      <c r="AF2971" s="13"/>
      <c r="AG2971" s="13"/>
      <c r="AH2971" s="13"/>
      <c r="AI2971" s="13"/>
      <c r="AJ2971" s="13"/>
      <c r="AK2971" s="13">
        <f t="shared" si="792"/>
        <v>0</v>
      </c>
      <c r="AL2971" s="13"/>
      <c r="AM2971" s="13">
        <f t="shared" si="793"/>
        <v>0</v>
      </c>
      <c r="AN2971" s="13"/>
      <c r="AO2971" s="13">
        <v>0</v>
      </c>
      <c r="AP2971" s="13">
        <f t="shared" si="794"/>
        <v>0</v>
      </c>
      <c r="AQ2971" s="13"/>
      <c r="AR2971" s="13">
        <f t="shared" si="795"/>
        <v>0</v>
      </c>
      <c r="AS2971" s="13"/>
      <c r="AT2971" s="13">
        <f t="shared" si="796"/>
        <v>0</v>
      </c>
      <c r="AU2971" s="13"/>
      <c r="AV2971" s="13">
        <f t="shared" si="797"/>
        <v>0</v>
      </c>
      <c r="AW2971" s="13"/>
      <c r="AX2971" s="13">
        <f t="shared" si="798"/>
        <v>0</v>
      </c>
      <c r="AY2971" s="13"/>
      <c r="AZ2971" s="13">
        <f t="shared" si="799"/>
        <v>0</v>
      </c>
      <c r="BA2971" s="13"/>
      <c r="BB2971" s="13">
        <f t="shared" si="800"/>
        <v>0</v>
      </c>
      <c r="BC2971" s="13"/>
      <c r="BD2971" s="13">
        <f t="shared" si="801"/>
        <v>0</v>
      </c>
      <c r="BE2971" s="13"/>
      <c r="BF2971" s="13">
        <f t="shared" si="802"/>
        <v>0</v>
      </c>
      <c r="BG2971" s="13"/>
      <c r="BH2971" s="13">
        <f t="shared" si="803"/>
        <v>70488.701001315436</v>
      </c>
      <c r="BI2971" s="13">
        <f t="shared" si="804"/>
        <v>70500</v>
      </c>
      <c r="BJ2971" s="13">
        <v>70800</v>
      </c>
    </row>
    <row r="2972" spans="1:62" x14ac:dyDescent="0.25">
      <c r="A2972" t="s">
        <v>3132</v>
      </c>
      <c r="B2972" s="13">
        <v>864</v>
      </c>
      <c r="C2972">
        <v>583367</v>
      </c>
      <c r="D2972">
        <v>1</v>
      </c>
      <c r="E2972">
        <v>0</v>
      </c>
      <c r="F2972">
        <v>0</v>
      </c>
      <c r="G2972">
        <v>0</v>
      </c>
      <c r="H2972">
        <v>0</v>
      </c>
      <c r="I2972" t="s">
        <v>30</v>
      </c>
      <c r="J2972">
        <v>584282</v>
      </c>
      <c r="K2972" t="s">
        <v>471</v>
      </c>
      <c r="L2972">
        <v>584282</v>
      </c>
      <c r="M2972" t="s">
        <v>471</v>
      </c>
      <c r="N2972">
        <v>584282</v>
      </c>
      <c r="O2972" t="s">
        <v>471</v>
      </c>
      <c r="P2972">
        <v>584282</v>
      </c>
      <c r="Q2972" t="s">
        <v>471</v>
      </c>
      <c r="R2972" s="13">
        <v>200375.84843341127</v>
      </c>
      <c r="S2972" s="13"/>
      <c r="T2972" s="13"/>
      <c r="U2972" s="13"/>
      <c r="V2972" s="13">
        <f t="shared" si="788"/>
        <v>0</v>
      </c>
      <c r="W2972" s="13"/>
      <c r="X2972" s="13">
        <f t="shared" si="789"/>
        <v>0</v>
      </c>
      <c r="Y2972" s="13"/>
      <c r="Z2972" s="13">
        <f t="shared" si="790"/>
        <v>0</v>
      </c>
      <c r="AA2972" s="13"/>
      <c r="AB2972" s="13">
        <f t="shared" si="791"/>
        <v>0</v>
      </c>
      <c r="AC2972" s="13"/>
      <c r="AD2972" s="13"/>
      <c r="AE2972" s="13"/>
      <c r="AF2972" s="13"/>
      <c r="AG2972" s="13"/>
      <c r="AH2972" s="13"/>
      <c r="AI2972" s="13"/>
      <c r="AJ2972" s="13"/>
      <c r="AK2972" s="13">
        <f t="shared" si="792"/>
        <v>0</v>
      </c>
      <c r="AL2972" s="13"/>
      <c r="AM2972" s="13">
        <f t="shared" si="793"/>
        <v>0</v>
      </c>
      <c r="AN2972" s="13"/>
      <c r="AO2972" s="13">
        <v>0</v>
      </c>
      <c r="AP2972" s="13">
        <f t="shared" si="794"/>
        <v>0</v>
      </c>
      <c r="AQ2972" s="13"/>
      <c r="AR2972" s="13">
        <f t="shared" si="795"/>
        <v>0</v>
      </c>
      <c r="AS2972" s="13"/>
      <c r="AT2972" s="13">
        <f t="shared" si="796"/>
        <v>0</v>
      </c>
      <c r="AU2972" s="13"/>
      <c r="AV2972" s="13">
        <f t="shared" si="797"/>
        <v>0</v>
      </c>
      <c r="AW2972" s="13"/>
      <c r="AX2972" s="13">
        <f t="shared" si="798"/>
        <v>0</v>
      </c>
      <c r="AY2972" s="13"/>
      <c r="AZ2972" s="13">
        <f t="shared" si="799"/>
        <v>0</v>
      </c>
      <c r="BA2972" s="13"/>
      <c r="BB2972" s="13">
        <f t="shared" si="800"/>
        <v>0</v>
      </c>
      <c r="BC2972" s="13"/>
      <c r="BD2972" s="13">
        <f t="shared" si="801"/>
        <v>0</v>
      </c>
      <c r="BE2972" s="13"/>
      <c r="BF2972" s="13">
        <f t="shared" si="802"/>
        <v>0</v>
      </c>
      <c r="BG2972" s="13"/>
      <c r="BH2972" s="13">
        <f t="shared" si="803"/>
        <v>200375.84843341127</v>
      </c>
      <c r="BI2972" s="13">
        <f t="shared" si="804"/>
        <v>200400</v>
      </c>
      <c r="BJ2972" s="13">
        <v>202900</v>
      </c>
    </row>
    <row r="2973" spans="1:62" x14ac:dyDescent="0.25">
      <c r="A2973" t="s">
        <v>3132</v>
      </c>
      <c r="B2973" s="13">
        <v>1635</v>
      </c>
      <c r="C2973">
        <v>552372</v>
      </c>
      <c r="D2973">
        <v>1</v>
      </c>
      <c r="E2973">
        <v>0</v>
      </c>
      <c r="F2973">
        <v>0</v>
      </c>
      <c r="G2973">
        <v>0</v>
      </c>
      <c r="H2973">
        <v>0</v>
      </c>
      <c r="I2973" t="s">
        <v>61</v>
      </c>
      <c r="J2973">
        <v>505587</v>
      </c>
      <c r="K2973" t="s">
        <v>1295</v>
      </c>
      <c r="L2973">
        <v>505587</v>
      </c>
      <c r="M2973" t="s">
        <v>1295</v>
      </c>
      <c r="N2973">
        <v>505587</v>
      </c>
      <c r="O2973" t="s">
        <v>1295</v>
      </c>
      <c r="P2973">
        <v>505587</v>
      </c>
      <c r="Q2973" t="s">
        <v>1295</v>
      </c>
      <c r="R2973" s="13">
        <v>374740.92917932605</v>
      </c>
      <c r="S2973" s="13"/>
      <c r="T2973" s="13"/>
      <c r="U2973" s="13"/>
      <c r="V2973" s="13">
        <f t="shared" si="788"/>
        <v>0</v>
      </c>
      <c r="W2973" s="13"/>
      <c r="X2973" s="13">
        <f t="shared" si="789"/>
        <v>0</v>
      </c>
      <c r="Y2973" s="13"/>
      <c r="Z2973" s="13">
        <f t="shared" si="790"/>
        <v>0</v>
      </c>
      <c r="AA2973" s="13"/>
      <c r="AB2973" s="13">
        <f t="shared" si="791"/>
        <v>0</v>
      </c>
      <c r="AC2973" s="13"/>
      <c r="AD2973" s="13"/>
      <c r="AE2973" s="13"/>
      <c r="AF2973" s="13"/>
      <c r="AG2973" s="13"/>
      <c r="AH2973" s="13"/>
      <c r="AI2973" s="13"/>
      <c r="AJ2973" s="13"/>
      <c r="AK2973" s="13">
        <f t="shared" si="792"/>
        <v>0</v>
      </c>
      <c r="AL2973" s="13"/>
      <c r="AM2973" s="13">
        <f t="shared" si="793"/>
        <v>0</v>
      </c>
      <c r="AN2973" s="13"/>
      <c r="AO2973" s="13">
        <v>4</v>
      </c>
      <c r="AP2973" s="13">
        <f t="shared" si="794"/>
        <v>122000</v>
      </c>
      <c r="AQ2973" s="13"/>
      <c r="AR2973" s="13">
        <f t="shared" si="795"/>
        <v>0</v>
      </c>
      <c r="AS2973" s="13"/>
      <c r="AT2973" s="13">
        <f t="shared" si="796"/>
        <v>0</v>
      </c>
      <c r="AU2973" s="13"/>
      <c r="AV2973" s="13">
        <f t="shared" si="797"/>
        <v>0</v>
      </c>
      <c r="AW2973" s="13"/>
      <c r="AX2973" s="13">
        <f t="shared" si="798"/>
        <v>0</v>
      </c>
      <c r="AY2973" s="13"/>
      <c r="AZ2973" s="13">
        <f t="shared" si="799"/>
        <v>0</v>
      </c>
      <c r="BA2973" s="13"/>
      <c r="BB2973" s="13">
        <f t="shared" si="800"/>
        <v>0</v>
      </c>
      <c r="BC2973" s="13"/>
      <c r="BD2973" s="13">
        <f t="shared" si="801"/>
        <v>0</v>
      </c>
      <c r="BE2973" s="13"/>
      <c r="BF2973" s="13">
        <f t="shared" si="802"/>
        <v>0</v>
      </c>
      <c r="BG2973" s="13"/>
      <c r="BH2973" s="13">
        <f t="shared" si="803"/>
        <v>496740.92917932605</v>
      </c>
      <c r="BI2973" s="13">
        <f t="shared" si="804"/>
        <v>496700</v>
      </c>
      <c r="BJ2973" s="13">
        <v>493100</v>
      </c>
    </row>
    <row r="2974" spans="1:62" x14ac:dyDescent="0.25">
      <c r="A2974" t="s">
        <v>3133</v>
      </c>
      <c r="B2974" s="13">
        <v>460</v>
      </c>
      <c r="C2974">
        <v>592366</v>
      </c>
      <c r="D2974">
        <v>1</v>
      </c>
      <c r="E2974">
        <v>0</v>
      </c>
      <c r="F2974">
        <v>0</v>
      </c>
      <c r="G2974">
        <v>0</v>
      </c>
      <c r="H2974">
        <v>0</v>
      </c>
      <c r="I2974" t="s">
        <v>90</v>
      </c>
      <c r="J2974">
        <v>592471</v>
      </c>
      <c r="K2974" t="s">
        <v>1919</v>
      </c>
      <c r="L2974">
        <v>592064</v>
      </c>
      <c r="M2974" t="s">
        <v>619</v>
      </c>
      <c r="N2974">
        <v>592005</v>
      </c>
      <c r="O2974" t="s">
        <v>89</v>
      </c>
      <c r="P2974">
        <v>592005</v>
      </c>
      <c r="Q2974" t="s">
        <v>89</v>
      </c>
      <c r="R2974" s="13">
        <v>107599.61192757581</v>
      </c>
      <c r="S2974" s="13"/>
      <c r="T2974" s="13"/>
      <c r="U2974" s="13"/>
      <c r="V2974" s="13">
        <f t="shared" si="788"/>
        <v>0</v>
      </c>
      <c r="W2974" s="13"/>
      <c r="X2974" s="13">
        <f t="shared" si="789"/>
        <v>0</v>
      </c>
      <c r="Y2974" s="13"/>
      <c r="Z2974" s="13">
        <f t="shared" si="790"/>
        <v>0</v>
      </c>
      <c r="AA2974" s="13"/>
      <c r="AB2974" s="13">
        <f t="shared" si="791"/>
        <v>0</v>
      </c>
      <c r="AC2974" s="13"/>
      <c r="AD2974" s="13"/>
      <c r="AE2974" s="13"/>
      <c r="AF2974" s="13"/>
      <c r="AG2974" s="13"/>
      <c r="AH2974" s="13"/>
      <c r="AI2974" s="13"/>
      <c r="AJ2974" s="13"/>
      <c r="AK2974" s="13">
        <f t="shared" si="792"/>
        <v>0</v>
      </c>
      <c r="AL2974" s="13"/>
      <c r="AM2974" s="13">
        <f t="shared" si="793"/>
        <v>0</v>
      </c>
      <c r="AN2974" s="13"/>
      <c r="AO2974" s="13">
        <v>13</v>
      </c>
      <c r="AP2974" s="13">
        <f t="shared" si="794"/>
        <v>396500</v>
      </c>
      <c r="AQ2974" s="13"/>
      <c r="AR2974" s="13">
        <f t="shared" si="795"/>
        <v>0</v>
      </c>
      <c r="AS2974" s="13"/>
      <c r="AT2974" s="13">
        <f t="shared" si="796"/>
        <v>0</v>
      </c>
      <c r="AU2974" s="13"/>
      <c r="AV2974" s="13">
        <f t="shared" si="797"/>
        <v>0</v>
      </c>
      <c r="AW2974" s="13"/>
      <c r="AX2974" s="13">
        <f t="shared" si="798"/>
        <v>0</v>
      </c>
      <c r="AY2974" s="13"/>
      <c r="AZ2974" s="13">
        <f t="shared" si="799"/>
        <v>0</v>
      </c>
      <c r="BA2974" s="13"/>
      <c r="BB2974" s="13">
        <f t="shared" si="800"/>
        <v>0</v>
      </c>
      <c r="BC2974" s="13"/>
      <c r="BD2974" s="13">
        <f t="shared" si="801"/>
        <v>0</v>
      </c>
      <c r="BE2974" s="13"/>
      <c r="BF2974" s="13">
        <f t="shared" si="802"/>
        <v>0</v>
      </c>
      <c r="BG2974" s="13"/>
      <c r="BH2974" s="13">
        <f t="shared" si="803"/>
        <v>504099.61192757578</v>
      </c>
      <c r="BI2974" s="13">
        <f t="shared" si="804"/>
        <v>504100</v>
      </c>
      <c r="BJ2974" s="13">
        <v>444000</v>
      </c>
    </row>
    <row r="2975" spans="1:62" x14ac:dyDescent="0.25">
      <c r="A2975" t="s">
        <v>3133</v>
      </c>
      <c r="B2975" s="13">
        <v>347</v>
      </c>
      <c r="C2975">
        <v>550141</v>
      </c>
      <c r="D2975">
        <v>1</v>
      </c>
      <c r="E2975">
        <v>0</v>
      </c>
      <c r="F2975">
        <v>0</v>
      </c>
      <c r="G2975">
        <v>0</v>
      </c>
      <c r="H2975">
        <v>0</v>
      </c>
      <c r="I2975" t="s">
        <v>30</v>
      </c>
      <c r="J2975">
        <v>593117</v>
      </c>
      <c r="K2975" t="s">
        <v>1271</v>
      </c>
      <c r="L2975">
        <v>593117</v>
      </c>
      <c r="M2975" t="s">
        <v>1271</v>
      </c>
      <c r="N2975">
        <v>593117</v>
      </c>
      <c r="O2975" t="s">
        <v>1271</v>
      </c>
      <c r="P2975">
        <v>592889</v>
      </c>
      <c r="Q2975" t="s">
        <v>485</v>
      </c>
      <c r="R2975" s="13">
        <v>81416.139499426499</v>
      </c>
      <c r="S2975" s="13"/>
      <c r="T2975" s="13"/>
      <c r="U2975" s="13"/>
      <c r="V2975" s="13">
        <f t="shared" si="788"/>
        <v>0</v>
      </c>
      <c r="W2975" s="13"/>
      <c r="X2975" s="13">
        <f t="shared" si="789"/>
        <v>0</v>
      </c>
      <c r="Y2975" s="13"/>
      <c r="Z2975" s="13">
        <f t="shared" si="790"/>
        <v>0</v>
      </c>
      <c r="AA2975" s="13"/>
      <c r="AB2975" s="13">
        <f t="shared" si="791"/>
        <v>0</v>
      </c>
      <c r="AC2975" s="13"/>
      <c r="AD2975" s="13"/>
      <c r="AE2975" s="13"/>
      <c r="AF2975" s="13"/>
      <c r="AG2975" s="13"/>
      <c r="AH2975" s="13"/>
      <c r="AI2975" s="13"/>
      <c r="AJ2975" s="13"/>
      <c r="AK2975" s="13">
        <f t="shared" si="792"/>
        <v>0</v>
      </c>
      <c r="AL2975" s="13"/>
      <c r="AM2975" s="13">
        <f t="shared" si="793"/>
        <v>0</v>
      </c>
      <c r="AN2975" s="13"/>
      <c r="AO2975" s="13">
        <v>0</v>
      </c>
      <c r="AP2975" s="13">
        <f t="shared" si="794"/>
        <v>0</v>
      </c>
      <c r="AQ2975" s="13"/>
      <c r="AR2975" s="13">
        <f t="shared" si="795"/>
        <v>0</v>
      </c>
      <c r="AS2975" s="13"/>
      <c r="AT2975" s="13">
        <f t="shared" si="796"/>
        <v>0</v>
      </c>
      <c r="AU2975" s="13"/>
      <c r="AV2975" s="13">
        <f t="shared" si="797"/>
        <v>0</v>
      </c>
      <c r="AW2975" s="13"/>
      <c r="AX2975" s="13">
        <f t="shared" si="798"/>
        <v>0</v>
      </c>
      <c r="AY2975" s="13"/>
      <c r="AZ2975" s="13">
        <f t="shared" si="799"/>
        <v>0</v>
      </c>
      <c r="BA2975" s="13"/>
      <c r="BB2975" s="13">
        <f t="shared" si="800"/>
        <v>0</v>
      </c>
      <c r="BC2975" s="13"/>
      <c r="BD2975" s="13">
        <f t="shared" si="801"/>
        <v>0</v>
      </c>
      <c r="BE2975" s="13"/>
      <c r="BF2975" s="13">
        <f t="shared" si="802"/>
        <v>0</v>
      </c>
      <c r="BG2975" s="13"/>
      <c r="BH2975" s="13">
        <f t="shared" si="803"/>
        <v>81416.139499426499</v>
      </c>
      <c r="BI2975" s="13">
        <f t="shared" si="804"/>
        <v>81400</v>
      </c>
      <c r="BJ2975" s="13">
        <v>80100</v>
      </c>
    </row>
    <row r="2976" spans="1:62" x14ac:dyDescent="0.25">
      <c r="A2976" t="s">
        <v>3134</v>
      </c>
      <c r="B2976" s="13">
        <v>144</v>
      </c>
      <c r="C2976">
        <v>529575</v>
      </c>
      <c r="D2976">
        <v>1</v>
      </c>
      <c r="E2976">
        <v>0</v>
      </c>
      <c r="F2976">
        <v>0</v>
      </c>
      <c r="G2976">
        <v>0</v>
      </c>
      <c r="H2976">
        <v>0</v>
      </c>
      <c r="I2976" t="s">
        <v>26</v>
      </c>
      <c r="J2976">
        <v>535001</v>
      </c>
      <c r="K2976" t="s">
        <v>1449</v>
      </c>
      <c r="L2976">
        <v>534676</v>
      </c>
      <c r="M2976" t="s">
        <v>943</v>
      </c>
      <c r="N2976">
        <v>534676</v>
      </c>
      <c r="O2976" t="s">
        <v>943</v>
      </c>
      <c r="P2976">
        <v>534676</v>
      </c>
      <c r="Q2976" t="s">
        <v>943</v>
      </c>
      <c r="R2976" s="13">
        <v>70488.701001315436</v>
      </c>
      <c r="S2976" s="13"/>
      <c r="T2976" s="13"/>
      <c r="U2976" s="13"/>
      <c r="V2976" s="13">
        <f t="shared" si="788"/>
        <v>0</v>
      </c>
      <c r="W2976" s="13"/>
      <c r="X2976" s="13">
        <f t="shared" si="789"/>
        <v>0</v>
      </c>
      <c r="Y2976" s="13"/>
      <c r="Z2976" s="13">
        <f t="shared" si="790"/>
        <v>0</v>
      </c>
      <c r="AA2976" s="13"/>
      <c r="AB2976" s="13">
        <f t="shared" si="791"/>
        <v>0</v>
      </c>
      <c r="AC2976" s="13"/>
      <c r="AD2976" s="13"/>
      <c r="AE2976" s="13"/>
      <c r="AF2976" s="13"/>
      <c r="AG2976" s="13"/>
      <c r="AH2976" s="13"/>
      <c r="AI2976" s="13"/>
      <c r="AJ2976" s="13"/>
      <c r="AK2976" s="13">
        <f t="shared" si="792"/>
        <v>0</v>
      </c>
      <c r="AL2976" s="13"/>
      <c r="AM2976" s="13">
        <f t="shared" si="793"/>
        <v>0</v>
      </c>
      <c r="AN2976" s="13"/>
      <c r="AO2976" s="13">
        <v>0</v>
      </c>
      <c r="AP2976" s="13">
        <f t="shared" si="794"/>
        <v>0</v>
      </c>
      <c r="AQ2976" s="13"/>
      <c r="AR2976" s="13">
        <f t="shared" si="795"/>
        <v>0</v>
      </c>
      <c r="AS2976" s="13"/>
      <c r="AT2976" s="13">
        <f t="shared" si="796"/>
        <v>0</v>
      </c>
      <c r="AU2976" s="13"/>
      <c r="AV2976" s="13">
        <f t="shared" si="797"/>
        <v>0</v>
      </c>
      <c r="AW2976" s="13"/>
      <c r="AX2976" s="13">
        <f t="shared" si="798"/>
        <v>0</v>
      </c>
      <c r="AY2976" s="13"/>
      <c r="AZ2976" s="13">
        <f t="shared" si="799"/>
        <v>0</v>
      </c>
      <c r="BA2976" s="13"/>
      <c r="BB2976" s="13">
        <f t="shared" si="800"/>
        <v>0</v>
      </c>
      <c r="BC2976" s="13"/>
      <c r="BD2976" s="13">
        <f t="shared" si="801"/>
        <v>0</v>
      </c>
      <c r="BE2976" s="13"/>
      <c r="BF2976" s="13">
        <f t="shared" si="802"/>
        <v>0</v>
      </c>
      <c r="BG2976" s="13"/>
      <c r="BH2976" s="13">
        <f t="shared" si="803"/>
        <v>70488.701001315436</v>
      </c>
      <c r="BI2976" s="13">
        <f t="shared" si="804"/>
        <v>70500</v>
      </c>
      <c r="BJ2976" s="13">
        <v>70800</v>
      </c>
    </row>
    <row r="2977" spans="1:62" x14ac:dyDescent="0.25">
      <c r="A2977" t="s">
        <v>3135</v>
      </c>
      <c r="B2977" s="13">
        <v>256</v>
      </c>
      <c r="C2977">
        <v>579009</v>
      </c>
      <c r="D2977">
        <v>1</v>
      </c>
      <c r="E2977">
        <v>0</v>
      </c>
      <c r="F2977">
        <v>0</v>
      </c>
      <c r="G2977">
        <v>0</v>
      </c>
      <c r="H2977">
        <v>0</v>
      </c>
      <c r="I2977" t="s">
        <v>110</v>
      </c>
      <c r="J2977">
        <v>560014</v>
      </c>
      <c r="K2977" t="s">
        <v>2079</v>
      </c>
      <c r="L2977">
        <v>559717</v>
      </c>
      <c r="M2977" t="s">
        <v>336</v>
      </c>
      <c r="N2977">
        <v>559717</v>
      </c>
      <c r="O2977" t="s">
        <v>336</v>
      </c>
      <c r="P2977">
        <v>559717</v>
      </c>
      <c r="Q2977" t="s">
        <v>336</v>
      </c>
      <c r="R2977" s="13">
        <v>70488.701001315436</v>
      </c>
      <c r="S2977" s="13"/>
      <c r="T2977" s="13"/>
      <c r="U2977" s="13"/>
      <c r="V2977" s="13">
        <f t="shared" si="788"/>
        <v>0</v>
      </c>
      <c r="W2977" s="13"/>
      <c r="X2977" s="13">
        <f t="shared" si="789"/>
        <v>0</v>
      </c>
      <c r="Y2977" s="13"/>
      <c r="Z2977" s="13">
        <f t="shared" si="790"/>
        <v>0</v>
      </c>
      <c r="AA2977" s="13"/>
      <c r="AB2977" s="13">
        <f t="shared" si="791"/>
        <v>0</v>
      </c>
      <c r="AC2977" s="13"/>
      <c r="AD2977" s="13"/>
      <c r="AE2977" s="13"/>
      <c r="AF2977" s="13"/>
      <c r="AG2977" s="13"/>
      <c r="AH2977" s="13"/>
      <c r="AI2977" s="13"/>
      <c r="AJ2977" s="13"/>
      <c r="AK2977" s="13">
        <f t="shared" si="792"/>
        <v>0</v>
      </c>
      <c r="AL2977" s="13"/>
      <c r="AM2977" s="13">
        <f t="shared" si="793"/>
        <v>0</v>
      </c>
      <c r="AN2977" s="13"/>
      <c r="AO2977" s="13">
        <v>0</v>
      </c>
      <c r="AP2977" s="13">
        <f t="shared" si="794"/>
        <v>0</v>
      </c>
      <c r="AQ2977" s="13"/>
      <c r="AR2977" s="13">
        <f t="shared" si="795"/>
        <v>0</v>
      </c>
      <c r="AS2977" s="13"/>
      <c r="AT2977" s="13">
        <f t="shared" si="796"/>
        <v>0</v>
      </c>
      <c r="AU2977" s="13"/>
      <c r="AV2977" s="13">
        <f t="shared" si="797"/>
        <v>0</v>
      </c>
      <c r="AW2977" s="13"/>
      <c r="AX2977" s="13">
        <f t="shared" si="798"/>
        <v>0</v>
      </c>
      <c r="AY2977" s="13"/>
      <c r="AZ2977" s="13">
        <f t="shared" si="799"/>
        <v>0</v>
      </c>
      <c r="BA2977" s="13"/>
      <c r="BB2977" s="13">
        <f t="shared" si="800"/>
        <v>0</v>
      </c>
      <c r="BC2977" s="13"/>
      <c r="BD2977" s="13">
        <f t="shared" si="801"/>
        <v>0</v>
      </c>
      <c r="BE2977" s="13"/>
      <c r="BF2977" s="13">
        <f t="shared" si="802"/>
        <v>0</v>
      </c>
      <c r="BG2977" s="13"/>
      <c r="BH2977" s="13">
        <f t="shared" si="803"/>
        <v>70488.701001315436</v>
      </c>
      <c r="BI2977" s="13">
        <f t="shared" si="804"/>
        <v>70500</v>
      </c>
      <c r="BJ2977" s="13">
        <v>70800</v>
      </c>
    </row>
    <row r="2978" spans="1:62" x14ac:dyDescent="0.25">
      <c r="A2978" t="s">
        <v>3136</v>
      </c>
      <c r="B2978" s="13">
        <v>835</v>
      </c>
      <c r="C2978">
        <v>539490</v>
      </c>
      <c r="D2978">
        <v>1</v>
      </c>
      <c r="E2978">
        <v>0</v>
      </c>
      <c r="F2978">
        <v>0</v>
      </c>
      <c r="G2978">
        <v>0</v>
      </c>
      <c r="H2978">
        <v>0</v>
      </c>
      <c r="I2978" t="s">
        <v>26</v>
      </c>
      <c r="J2978">
        <v>539163</v>
      </c>
      <c r="K2978" t="s">
        <v>823</v>
      </c>
      <c r="L2978">
        <v>539732</v>
      </c>
      <c r="M2978" t="s">
        <v>930</v>
      </c>
      <c r="N2978">
        <v>539333</v>
      </c>
      <c r="O2978" t="s">
        <v>931</v>
      </c>
      <c r="P2978">
        <v>539139</v>
      </c>
      <c r="Q2978" t="s">
        <v>548</v>
      </c>
      <c r="R2978" s="13">
        <v>193753.76853730937</v>
      </c>
      <c r="S2978" s="13"/>
      <c r="T2978" s="13"/>
      <c r="U2978" s="13"/>
      <c r="V2978" s="13">
        <f t="shared" si="788"/>
        <v>0</v>
      </c>
      <c r="W2978" s="13"/>
      <c r="X2978" s="13">
        <f t="shared" si="789"/>
        <v>0</v>
      </c>
      <c r="Y2978" s="13"/>
      <c r="Z2978" s="13">
        <f t="shared" si="790"/>
        <v>0</v>
      </c>
      <c r="AA2978" s="13"/>
      <c r="AB2978" s="13">
        <f t="shared" si="791"/>
        <v>0</v>
      </c>
      <c r="AC2978" s="13"/>
      <c r="AD2978" s="13"/>
      <c r="AE2978" s="13"/>
      <c r="AF2978" s="13"/>
      <c r="AG2978" s="13"/>
      <c r="AH2978" s="13"/>
      <c r="AI2978" s="13"/>
      <c r="AJ2978" s="13"/>
      <c r="AK2978" s="13">
        <f t="shared" si="792"/>
        <v>0</v>
      </c>
      <c r="AL2978" s="13"/>
      <c r="AM2978" s="13">
        <f t="shared" si="793"/>
        <v>0</v>
      </c>
      <c r="AN2978" s="13"/>
      <c r="AO2978" s="13">
        <v>0</v>
      </c>
      <c r="AP2978" s="13">
        <f t="shared" si="794"/>
        <v>0</v>
      </c>
      <c r="AQ2978" s="13"/>
      <c r="AR2978" s="13">
        <f t="shared" si="795"/>
        <v>0</v>
      </c>
      <c r="AS2978" s="13"/>
      <c r="AT2978" s="13">
        <f t="shared" si="796"/>
        <v>0</v>
      </c>
      <c r="AU2978" s="13"/>
      <c r="AV2978" s="13">
        <f t="shared" si="797"/>
        <v>0</v>
      </c>
      <c r="AW2978" s="13"/>
      <c r="AX2978" s="13">
        <f t="shared" si="798"/>
        <v>0</v>
      </c>
      <c r="AY2978" s="13"/>
      <c r="AZ2978" s="13">
        <f t="shared" si="799"/>
        <v>0</v>
      </c>
      <c r="BA2978" s="13"/>
      <c r="BB2978" s="13">
        <f t="shared" si="800"/>
        <v>0</v>
      </c>
      <c r="BC2978" s="13"/>
      <c r="BD2978" s="13">
        <f t="shared" si="801"/>
        <v>0</v>
      </c>
      <c r="BE2978" s="13"/>
      <c r="BF2978" s="13">
        <f t="shared" si="802"/>
        <v>0</v>
      </c>
      <c r="BG2978" s="13"/>
      <c r="BH2978" s="13">
        <f t="shared" si="803"/>
        <v>193753.76853730937</v>
      </c>
      <c r="BI2978" s="13">
        <f t="shared" si="804"/>
        <v>193800</v>
      </c>
      <c r="BJ2978" s="13">
        <v>198100</v>
      </c>
    </row>
    <row r="2979" spans="1:62" x14ac:dyDescent="0.25">
      <c r="A2979" s="3" t="s">
        <v>1268</v>
      </c>
      <c r="B2979" s="13">
        <v>990</v>
      </c>
      <c r="C2979">
        <v>566454</v>
      </c>
      <c r="D2979">
        <v>1</v>
      </c>
      <c r="E2979">
        <v>1</v>
      </c>
      <c r="F2979">
        <v>0</v>
      </c>
      <c r="G2979">
        <v>0</v>
      </c>
      <c r="H2979">
        <v>0</v>
      </c>
      <c r="I2979" t="s">
        <v>85</v>
      </c>
      <c r="J2979">
        <v>566454</v>
      </c>
      <c r="K2979" t="s">
        <v>1268</v>
      </c>
      <c r="L2979">
        <v>566985</v>
      </c>
      <c r="M2979" t="s">
        <v>431</v>
      </c>
      <c r="N2979">
        <v>566985</v>
      </c>
      <c r="O2979" t="s">
        <v>431</v>
      </c>
      <c r="P2979">
        <v>566985</v>
      </c>
      <c r="Q2979" t="s">
        <v>431</v>
      </c>
      <c r="R2979" s="13">
        <v>229088.07113509969</v>
      </c>
      <c r="S2979" s="13">
        <v>2145</v>
      </c>
      <c r="T2979" s="13">
        <v>114755.77159517791</v>
      </c>
      <c r="U2979" s="13"/>
      <c r="V2979" s="13">
        <f t="shared" si="788"/>
        <v>0</v>
      </c>
      <c r="W2979" s="13">
        <v>10</v>
      </c>
      <c r="X2979" s="13">
        <f t="shared" si="789"/>
        <v>29640</v>
      </c>
      <c r="Y2979" s="13">
        <v>12</v>
      </c>
      <c r="Z2979" s="13">
        <f t="shared" si="790"/>
        <v>11856</v>
      </c>
      <c r="AA2979" s="13">
        <v>4</v>
      </c>
      <c r="AB2979" s="13">
        <f t="shared" si="791"/>
        <v>988</v>
      </c>
      <c r="AC2979" s="13"/>
      <c r="AD2979" s="13"/>
      <c r="AE2979" s="13"/>
      <c r="AF2979" s="13"/>
      <c r="AG2979" s="13"/>
      <c r="AH2979" s="13"/>
      <c r="AI2979" s="13"/>
      <c r="AJ2979" s="13"/>
      <c r="AK2979" s="13">
        <f t="shared" si="792"/>
        <v>0</v>
      </c>
      <c r="AL2979" s="13"/>
      <c r="AM2979" s="13">
        <f t="shared" si="793"/>
        <v>0</v>
      </c>
      <c r="AN2979" s="13"/>
      <c r="AO2979" s="13">
        <v>0</v>
      </c>
      <c r="AP2979" s="13">
        <f t="shared" si="794"/>
        <v>0</v>
      </c>
      <c r="AQ2979" s="13"/>
      <c r="AR2979" s="13">
        <f t="shared" si="795"/>
        <v>0</v>
      </c>
      <c r="AS2979" s="13"/>
      <c r="AT2979" s="13">
        <f t="shared" si="796"/>
        <v>0</v>
      </c>
      <c r="AU2979" s="13"/>
      <c r="AV2979" s="13">
        <f t="shared" si="797"/>
        <v>0</v>
      </c>
      <c r="AW2979" s="13"/>
      <c r="AX2979" s="13">
        <f t="shared" si="798"/>
        <v>0</v>
      </c>
      <c r="AY2979" s="13"/>
      <c r="AZ2979" s="13">
        <f t="shared" si="799"/>
        <v>0</v>
      </c>
      <c r="BA2979" s="13"/>
      <c r="BB2979" s="13">
        <f t="shared" si="800"/>
        <v>0</v>
      </c>
      <c r="BC2979" s="13"/>
      <c r="BD2979" s="13">
        <f t="shared" si="801"/>
        <v>0</v>
      </c>
      <c r="BE2979" s="13"/>
      <c r="BF2979" s="13">
        <f t="shared" si="802"/>
        <v>0</v>
      </c>
      <c r="BG2979" s="13"/>
      <c r="BH2979" s="13">
        <f t="shared" si="803"/>
        <v>386327.84273027757</v>
      </c>
      <c r="BI2979" s="13">
        <f t="shared" si="804"/>
        <v>386300</v>
      </c>
      <c r="BJ2979" s="13">
        <v>380000</v>
      </c>
    </row>
    <row r="2980" spans="1:62" x14ac:dyDescent="0.25">
      <c r="A2980" t="s">
        <v>1268</v>
      </c>
      <c r="B2980" s="13">
        <v>232</v>
      </c>
      <c r="C2980">
        <v>539716</v>
      </c>
      <c r="D2980">
        <v>1</v>
      </c>
      <c r="E2980">
        <v>0</v>
      </c>
      <c r="F2980">
        <v>0</v>
      </c>
      <c r="G2980">
        <v>0</v>
      </c>
      <c r="H2980">
        <v>0</v>
      </c>
      <c r="I2980" t="s">
        <v>110</v>
      </c>
      <c r="J2980">
        <v>558109</v>
      </c>
      <c r="K2980" t="s">
        <v>1216</v>
      </c>
      <c r="L2980">
        <v>558109</v>
      </c>
      <c r="M2980" t="s">
        <v>1216</v>
      </c>
      <c r="N2980">
        <v>558109</v>
      </c>
      <c r="O2980" t="s">
        <v>1216</v>
      </c>
      <c r="P2980">
        <v>558109</v>
      </c>
      <c r="Q2980" t="s">
        <v>1216</v>
      </c>
      <c r="R2980" s="13">
        <v>70488.701001315436</v>
      </c>
      <c r="S2980" s="13"/>
      <c r="T2980" s="13"/>
      <c r="U2980" s="13"/>
      <c r="V2980" s="13">
        <f t="shared" si="788"/>
        <v>0</v>
      </c>
      <c r="W2980" s="13"/>
      <c r="X2980" s="13">
        <f t="shared" si="789"/>
        <v>0</v>
      </c>
      <c r="Y2980" s="13"/>
      <c r="Z2980" s="13">
        <f t="shared" si="790"/>
        <v>0</v>
      </c>
      <c r="AA2980" s="13"/>
      <c r="AB2980" s="13">
        <f t="shared" si="791"/>
        <v>0</v>
      </c>
      <c r="AC2980" s="13"/>
      <c r="AD2980" s="13"/>
      <c r="AE2980" s="13"/>
      <c r="AF2980" s="13"/>
      <c r="AG2980" s="13"/>
      <c r="AH2980" s="13"/>
      <c r="AI2980" s="13"/>
      <c r="AJ2980" s="13"/>
      <c r="AK2980" s="13">
        <f t="shared" si="792"/>
        <v>0</v>
      </c>
      <c r="AL2980" s="13"/>
      <c r="AM2980" s="13">
        <f t="shared" si="793"/>
        <v>0</v>
      </c>
      <c r="AN2980" s="13"/>
      <c r="AO2980" s="13">
        <v>0</v>
      </c>
      <c r="AP2980" s="13">
        <f t="shared" si="794"/>
        <v>0</v>
      </c>
      <c r="AQ2980" s="13"/>
      <c r="AR2980" s="13">
        <f t="shared" si="795"/>
        <v>0</v>
      </c>
      <c r="AS2980" s="13"/>
      <c r="AT2980" s="13">
        <f t="shared" si="796"/>
        <v>0</v>
      </c>
      <c r="AU2980" s="13"/>
      <c r="AV2980" s="13">
        <f t="shared" si="797"/>
        <v>0</v>
      </c>
      <c r="AW2980" s="13"/>
      <c r="AX2980" s="13">
        <f t="shared" si="798"/>
        <v>0</v>
      </c>
      <c r="AY2980" s="13"/>
      <c r="AZ2980" s="13">
        <f t="shared" si="799"/>
        <v>0</v>
      </c>
      <c r="BA2980" s="13"/>
      <c r="BB2980" s="13">
        <f t="shared" si="800"/>
        <v>0</v>
      </c>
      <c r="BC2980" s="13"/>
      <c r="BD2980" s="13">
        <f t="shared" si="801"/>
        <v>0</v>
      </c>
      <c r="BE2980" s="13"/>
      <c r="BF2980" s="13">
        <f t="shared" si="802"/>
        <v>0</v>
      </c>
      <c r="BG2980" s="13"/>
      <c r="BH2980" s="13">
        <f t="shared" si="803"/>
        <v>70488.701001315436</v>
      </c>
      <c r="BI2980" s="13">
        <f t="shared" si="804"/>
        <v>70500</v>
      </c>
      <c r="BJ2980" s="13">
        <v>70800</v>
      </c>
    </row>
    <row r="2981" spans="1:62" x14ac:dyDescent="0.25">
      <c r="A2981" t="s">
        <v>3137</v>
      </c>
      <c r="B2981" s="13">
        <v>48</v>
      </c>
      <c r="C2981">
        <v>536415</v>
      </c>
      <c r="D2981">
        <v>1</v>
      </c>
      <c r="E2981">
        <v>0</v>
      </c>
      <c r="F2981">
        <v>0</v>
      </c>
      <c r="G2981">
        <v>0</v>
      </c>
      <c r="H2981">
        <v>0</v>
      </c>
      <c r="I2981" t="s">
        <v>23</v>
      </c>
      <c r="J2981">
        <v>550809</v>
      </c>
      <c r="K2981" t="s">
        <v>180</v>
      </c>
      <c r="L2981">
        <v>551953</v>
      </c>
      <c r="M2981" t="s">
        <v>182</v>
      </c>
      <c r="N2981">
        <v>551953</v>
      </c>
      <c r="O2981" t="s">
        <v>182</v>
      </c>
      <c r="P2981">
        <v>551953</v>
      </c>
      <c r="Q2981" t="s">
        <v>182</v>
      </c>
      <c r="R2981" s="13">
        <v>70488.701001315436</v>
      </c>
      <c r="S2981" s="13"/>
      <c r="T2981" s="13"/>
      <c r="U2981" s="13"/>
      <c r="V2981" s="13">
        <f t="shared" si="788"/>
        <v>0</v>
      </c>
      <c r="W2981" s="13"/>
      <c r="X2981" s="13">
        <f t="shared" si="789"/>
        <v>0</v>
      </c>
      <c r="Y2981" s="13"/>
      <c r="Z2981" s="13">
        <f t="shared" si="790"/>
        <v>0</v>
      </c>
      <c r="AA2981" s="13"/>
      <c r="AB2981" s="13">
        <f t="shared" si="791"/>
        <v>0</v>
      </c>
      <c r="AC2981" s="13"/>
      <c r="AD2981" s="13"/>
      <c r="AE2981" s="13"/>
      <c r="AF2981" s="13"/>
      <c r="AG2981" s="13"/>
      <c r="AH2981" s="13"/>
      <c r="AI2981" s="13"/>
      <c r="AJ2981" s="13"/>
      <c r="AK2981" s="13">
        <f t="shared" si="792"/>
        <v>0</v>
      </c>
      <c r="AL2981" s="13"/>
      <c r="AM2981" s="13">
        <f t="shared" si="793"/>
        <v>0</v>
      </c>
      <c r="AN2981" s="13"/>
      <c r="AO2981" s="13">
        <v>0</v>
      </c>
      <c r="AP2981" s="13">
        <f t="shared" si="794"/>
        <v>0</v>
      </c>
      <c r="AQ2981" s="13"/>
      <c r="AR2981" s="13">
        <f t="shared" si="795"/>
        <v>0</v>
      </c>
      <c r="AS2981" s="13"/>
      <c r="AT2981" s="13">
        <f t="shared" si="796"/>
        <v>0</v>
      </c>
      <c r="AU2981" s="13"/>
      <c r="AV2981" s="13">
        <f t="shared" si="797"/>
        <v>0</v>
      </c>
      <c r="AW2981" s="13"/>
      <c r="AX2981" s="13">
        <f t="shared" si="798"/>
        <v>0</v>
      </c>
      <c r="AY2981" s="13"/>
      <c r="AZ2981" s="13">
        <f t="shared" si="799"/>
        <v>0</v>
      </c>
      <c r="BA2981" s="13"/>
      <c r="BB2981" s="13">
        <f t="shared" si="800"/>
        <v>0</v>
      </c>
      <c r="BC2981" s="13"/>
      <c r="BD2981" s="13">
        <f t="shared" si="801"/>
        <v>0</v>
      </c>
      <c r="BE2981" s="13"/>
      <c r="BF2981" s="13">
        <f t="shared" si="802"/>
        <v>0</v>
      </c>
      <c r="BG2981" s="13"/>
      <c r="BH2981" s="13">
        <f t="shared" si="803"/>
        <v>70488.701001315436</v>
      </c>
      <c r="BI2981" s="13">
        <f t="shared" si="804"/>
        <v>70500</v>
      </c>
      <c r="BJ2981" s="13">
        <v>70800</v>
      </c>
    </row>
    <row r="2982" spans="1:62" x14ac:dyDescent="0.25">
      <c r="A2982" s="3" t="s">
        <v>3138</v>
      </c>
      <c r="B2982" s="13">
        <v>627</v>
      </c>
      <c r="C2982">
        <v>508144</v>
      </c>
      <c r="D2982">
        <v>1</v>
      </c>
      <c r="E2982">
        <v>1</v>
      </c>
      <c r="F2982">
        <v>0</v>
      </c>
      <c r="G2982">
        <v>0</v>
      </c>
      <c r="H2982">
        <v>0</v>
      </c>
      <c r="I2982" t="s">
        <v>38</v>
      </c>
      <c r="J2982">
        <v>508144</v>
      </c>
      <c r="K2982" t="s">
        <v>3138</v>
      </c>
      <c r="L2982">
        <v>511021</v>
      </c>
      <c r="M2982" t="s">
        <v>820</v>
      </c>
      <c r="N2982">
        <v>511021</v>
      </c>
      <c r="O2982" t="s">
        <v>820</v>
      </c>
      <c r="P2982">
        <v>511021</v>
      </c>
      <c r="Q2982" t="s">
        <v>820</v>
      </c>
      <c r="R2982" s="13">
        <v>146094.59901077521</v>
      </c>
      <c r="S2982" s="13">
        <v>1360</v>
      </c>
      <c r="T2982" s="13">
        <v>72834.334717919424</v>
      </c>
      <c r="U2982" s="13"/>
      <c r="V2982" s="13">
        <f t="shared" si="788"/>
        <v>0</v>
      </c>
      <c r="W2982" s="13">
        <v>12</v>
      </c>
      <c r="X2982" s="13">
        <f t="shared" si="789"/>
        <v>35568</v>
      </c>
      <c r="Y2982" s="13">
        <v>5</v>
      </c>
      <c r="Z2982" s="13">
        <f t="shared" si="790"/>
        <v>4940</v>
      </c>
      <c r="AA2982" s="13">
        <v>1</v>
      </c>
      <c r="AB2982" s="13">
        <f t="shared" si="791"/>
        <v>247</v>
      </c>
      <c r="AC2982" s="13"/>
      <c r="AD2982" s="13"/>
      <c r="AE2982" s="13"/>
      <c r="AF2982" s="13"/>
      <c r="AG2982" s="13"/>
      <c r="AH2982" s="13"/>
      <c r="AI2982" s="13"/>
      <c r="AJ2982" s="13"/>
      <c r="AK2982" s="13">
        <f t="shared" si="792"/>
        <v>0</v>
      </c>
      <c r="AL2982" s="13"/>
      <c r="AM2982" s="13">
        <f t="shared" si="793"/>
        <v>0</v>
      </c>
      <c r="AN2982" s="13"/>
      <c r="AO2982" s="13">
        <v>1</v>
      </c>
      <c r="AP2982" s="13">
        <f t="shared" si="794"/>
        <v>30500</v>
      </c>
      <c r="AQ2982" s="13"/>
      <c r="AR2982" s="13">
        <f t="shared" si="795"/>
        <v>0</v>
      </c>
      <c r="AS2982" s="13"/>
      <c r="AT2982" s="13">
        <f t="shared" si="796"/>
        <v>0</v>
      </c>
      <c r="AU2982" s="13"/>
      <c r="AV2982" s="13">
        <f t="shared" si="797"/>
        <v>0</v>
      </c>
      <c r="AW2982" s="13"/>
      <c r="AX2982" s="13">
        <f t="shared" si="798"/>
        <v>0</v>
      </c>
      <c r="AY2982" s="13"/>
      <c r="AZ2982" s="13">
        <f t="shared" si="799"/>
        <v>0</v>
      </c>
      <c r="BA2982" s="13"/>
      <c r="BB2982" s="13">
        <f t="shared" si="800"/>
        <v>0</v>
      </c>
      <c r="BC2982" s="13"/>
      <c r="BD2982" s="13">
        <f t="shared" si="801"/>
        <v>0</v>
      </c>
      <c r="BE2982" s="13"/>
      <c r="BF2982" s="13">
        <f t="shared" si="802"/>
        <v>0</v>
      </c>
      <c r="BG2982" s="13"/>
      <c r="BH2982" s="13">
        <f t="shared" si="803"/>
        <v>290183.93372869462</v>
      </c>
      <c r="BI2982" s="13">
        <f t="shared" si="804"/>
        <v>290200</v>
      </c>
      <c r="BJ2982" s="13">
        <v>315500</v>
      </c>
    </row>
    <row r="2983" spans="1:62" x14ac:dyDescent="0.25">
      <c r="A2983" t="s">
        <v>3139</v>
      </c>
      <c r="B2983" s="13">
        <v>485</v>
      </c>
      <c r="C2983">
        <v>583375</v>
      </c>
      <c r="D2983">
        <v>1</v>
      </c>
      <c r="E2983">
        <v>0</v>
      </c>
      <c r="F2983">
        <v>0</v>
      </c>
      <c r="G2983">
        <v>0</v>
      </c>
      <c r="H2983">
        <v>0</v>
      </c>
      <c r="I2983" t="s">
        <v>30</v>
      </c>
      <c r="J2983">
        <v>582956</v>
      </c>
      <c r="K2983" t="s">
        <v>716</v>
      </c>
      <c r="L2983">
        <v>582956</v>
      </c>
      <c r="M2983" t="s">
        <v>716</v>
      </c>
      <c r="N2983">
        <v>583120</v>
      </c>
      <c r="O2983" t="s">
        <v>412</v>
      </c>
      <c r="P2983">
        <v>583120</v>
      </c>
      <c r="Q2983" t="s">
        <v>412</v>
      </c>
      <c r="R2983" s="13">
        <v>113376.80570487093</v>
      </c>
      <c r="S2983" s="13"/>
      <c r="T2983" s="13"/>
      <c r="U2983" s="13"/>
      <c r="V2983" s="13">
        <f t="shared" si="788"/>
        <v>0</v>
      </c>
      <c r="W2983" s="13"/>
      <c r="X2983" s="13">
        <f t="shared" si="789"/>
        <v>0</v>
      </c>
      <c r="Y2983" s="13"/>
      <c r="Z2983" s="13">
        <f t="shared" si="790"/>
        <v>0</v>
      </c>
      <c r="AA2983" s="13"/>
      <c r="AB2983" s="13">
        <f t="shared" si="791"/>
        <v>0</v>
      </c>
      <c r="AC2983" s="13"/>
      <c r="AD2983" s="13"/>
      <c r="AE2983" s="13"/>
      <c r="AF2983" s="13"/>
      <c r="AG2983" s="13"/>
      <c r="AH2983" s="13"/>
      <c r="AI2983" s="13"/>
      <c r="AJ2983" s="13"/>
      <c r="AK2983" s="13">
        <f t="shared" si="792"/>
        <v>0</v>
      </c>
      <c r="AL2983" s="13"/>
      <c r="AM2983" s="13">
        <f t="shared" si="793"/>
        <v>0</v>
      </c>
      <c r="AN2983" s="13"/>
      <c r="AO2983" s="13">
        <v>0</v>
      </c>
      <c r="AP2983" s="13">
        <f t="shared" si="794"/>
        <v>0</v>
      </c>
      <c r="AQ2983" s="13"/>
      <c r="AR2983" s="13">
        <f t="shared" si="795"/>
        <v>0</v>
      </c>
      <c r="AS2983" s="13"/>
      <c r="AT2983" s="13">
        <f t="shared" si="796"/>
        <v>0</v>
      </c>
      <c r="AU2983" s="13"/>
      <c r="AV2983" s="13">
        <f t="shared" si="797"/>
        <v>0</v>
      </c>
      <c r="AW2983" s="13"/>
      <c r="AX2983" s="13">
        <f t="shared" si="798"/>
        <v>0</v>
      </c>
      <c r="AY2983" s="13"/>
      <c r="AZ2983" s="13">
        <f t="shared" si="799"/>
        <v>0</v>
      </c>
      <c r="BA2983" s="13"/>
      <c r="BB2983" s="13">
        <f t="shared" si="800"/>
        <v>0</v>
      </c>
      <c r="BC2983" s="13"/>
      <c r="BD2983" s="13">
        <f t="shared" si="801"/>
        <v>0</v>
      </c>
      <c r="BE2983" s="13"/>
      <c r="BF2983" s="13">
        <f t="shared" si="802"/>
        <v>0</v>
      </c>
      <c r="BG2983" s="13"/>
      <c r="BH2983" s="13">
        <f t="shared" si="803"/>
        <v>113376.80570487093</v>
      </c>
      <c r="BI2983" s="13">
        <f t="shared" si="804"/>
        <v>113400</v>
      </c>
      <c r="BJ2983" s="13">
        <v>114000</v>
      </c>
    </row>
    <row r="2984" spans="1:62" x14ac:dyDescent="0.25">
      <c r="A2984" s="3" t="s">
        <v>3140</v>
      </c>
      <c r="B2984" s="13">
        <v>1015</v>
      </c>
      <c r="C2984">
        <v>535044</v>
      </c>
      <c r="D2984">
        <v>1</v>
      </c>
      <c r="E2984">
        <v>1</v>
      </c>
      <c r="F2984">
        <v>0</v>
      </c>
      <c r="G2984">
        <v>0</v>
      </c>
      <c r="H2984">
        <v>0</v>
      </c>
      <c r="I2984" t="s">
        <v>26</v>
      </c>
      <c r="J2984">
        <v>535044</v>
      </c>
      <c r="K2984" t="s">
        <v>3140</v>
      </c>
      <c r="L2984">
        <v>534722</v>
      </c>
      <c r="M2984" t="s">
        <v>963</v>
      </c>
      <c r="N2984">
        <v>534676</v>
      </c>
      <c r="O2984" t="s">
        <v>943</v>
      </c>
      <c r="P2984">
        <v>534676</v>
      </c>
      <c r="Q2984" t="s">
        <v>943</v>
      </c>
      <c r="R2984" s="13">
        <v>234773.82492769172</v>
      </c>
      <c r="S2984" s="13">
        <v>1015</v>
      </c>
      <c r="T2984" s="13">
        <v>54387.969701814247</v>
      </c>
      <c r="U2984" s="13"/>
      <c r="V2984" s="13">
        <f t="shared" si="788"/>
        <v>0</v>
      </c>
      <c r="W2984" s="13">
        <v>3</v>
      </c>
      <c r="X2984" s="13">
        <f t="shared" si="789"/>
        <v>8892</v>
      </c>
      <c r="Y2984" s="13">
        <v>3</v>
      </c>
      <c r="Z2984" s="13">
        <f t="shared" si="790"/>
        <v>2964</v>
      </c>
      <c r="AA2984" s="13"/>
      <c r="AB2984" s="13">
        <f t="shared" si="791"/>
        <v>0</v>
      </c>
      <c r="AC2984" s="13"/>
      <c r="AD2984" s="13"/>
      <c r="AE2984" s="13"/>
      <c r="AF2984" s="13"/>
      <c r="AG2984" s="13"/>
      <c r="AH2984" s="13"/>
      <c r="AI2984" s="13"/>
      <c r="AJ2984" s="13"/>
      <c r="AK2984" s="13">
        <f t="shared" si="792"/>
        <v>0</v>
      </c>
      <c r="AL2984" s="13"/>
      <c r="AM2984" s="13">
        <f t="shared" si="793"/>
        <v>0</v>
      </c>
      <c r="AN2984" s="13"/>
      <c r="AO2984" s="13">
        <v>0</v>
      </c>
      <c r="AP2984" s="13">
        <f t="shared" si="794"/>
        <v>0</v>
      </c>
      <c r="AQ2984" s="13"/>
      <c r="AR2984" s="13">
        <f t="shared" si="795"/>
        <v>0</v>
      </c>
      <c r="AS2984" s="13"/>
      <c r="AT2984" s="13">
        <f t="shared" si="796"/>
        <v>0</v>
      </c>
      <c r="AU2984" s="13"/>
      <c r="AV2984" s="13">
        <f t="shared" si="797"/>
        <v>0</v>
      </c>
      <c r="AW2984" s="13"/>
      <c r="AX2984" s="13">
        <f t="shared" si="798"/>
        <v>0</v>
      </c>
      <c r="AY2984" s="13"/>
      <c r="AZ2984" s="13">
        <f t="shared" si="799"/>
        <v>0</v>
      </c>
      <c r="BA2984" s="13"/>
      <c r="BB2984" s="13">
        <f t="shared" si="800"/>
        <v>0</v>
      </c>
      <c r="BC2984" s="13"/>
      <c r="BD2984" s="13">
        <f t="shared" si="801"/>
        <v>0</v>
      </c>
      <c r="BE2984" s="13"/>
      <c r="BF2984" s="13">
        <f t="shared" si="802"/>
        <v>0</v>
      </c>
      <c r="BG2984" s="13"/>
      <c r="BH2984" s="13">
        <f t="shared" si="803"/>
        <v>301017.79462950595</v>
      </c>
      <c r="BI2984" s="13">
        <f t="shared" si="804"/>
        <v>301000</v>
      </c>
      <c r="BJ2984" s="13">
        <v>292200</v>
      </c>
    </row>
    <row r="2985" spans="1:62" x14ac:dyDescent="0.25">
      <c r="A2985" s="6" t="s">
        <v>943</v>
      </c>
      <c r="B2985" s="13">
        <v>19579</v>
      </c>
      <c r="C2985">
        <v>534676</v>
      </c>
      <c r="D2985">
        <v>1</v>
      </c>
      <c r="E2985">
        <v>1</v>
      </c>
      <c r="F2985">
        <v>1</v>
      </c>
      <c r="G2985">
        <v>1</v>
      </c>
      <c r="H2985">
        <v>1</v>
      </c>
      <c r="I2985" t="s">
        <v>26</v>
      </c>
      <c r="J2985">
        <v>534676</v>
      </c>
      <c r="K2985" t="s">
        <v>943</v>
      </c>
      <c r="L2985">
        <v>534676</v>
      </c>
      <c r="M2985" t="s">
        <v>943</v>
      </c>
      <c r="N2985">
        <v>534676</v>
      </c>
      <c r="O2985" t="s">
        <v>943</v>
      </c>
      <c r="P2985">
        <v>534676</v>
      </c>
      <c r="Q2985" t="s">
        <v>943</v>
      </c>
      <c r="R2985" s="13">
        <v>849180.72457305447</v>
      </c>
      <c r="S2985" s="13">
        <v>32007</v>
      </c>
      <c r="T2985" s="13">
        <v>706006.60414095095</v>
      </c>
      <c r="U2985" s="13">
        <v>1344</v>
      </c>
      <c r="V2985" s="13">
        <f t="shared" si="788"/>
        <v>995904</v>
      </c>
      <c r="W2985" s="13">
        <v>131</v>
      </c>
      <c r="X2985" s="13">
        <f t="shared" si="789"/>
        <v>388284</v>
      </c>
      <c r="Y2985" s="13">
        <v>652</v>
      </c>
      <c r="Z2985" s="13">
        <f t="shared" si="790"/>
        <v>644176</v>
      </c>
      <c r="AA2985" s="13">
        <v>265</v>
      </c>
      <c r="AB2985" s="13">
        <f t="shared" si="791"/>
        <v>65455</v>
      </c>
      <c r="AC2985" s="13">
        <v>38111</v>
      </c>
      <c r="AD2985" s="13">
        <v>4230552.8262280393</v>
      </c>
      <c r="AE2985" s="13">
        <v>42011</v>
      </c>
      <c r="AF2985" s="13">
        <v>6974100.4220148083</v>
      </c>
      <c r="AG2985" s="13">
        <v>44798</v>
      </c>
      <c r="AH2985" s="13">
        <v>21870259.800080981</v>
      </c>
      <c r="AI2985" s="13"/>
      <c r="AJ2985" s="13">
        <v>3957</v>
      </c>
      <c r="AK2985" s="13">
        <f t="shared" si="792"/>
        <v>550023</v>
      </c>
      <c r="AL2985" s="13">
        <v>467</v>
      </c>
      <c r="AM2985" s="13">
        <f t="shared" si="793"/>
        <v>16345</v>
      </c>
      <c r="AN2985" s="13"/>
      <c r="AO2985" s="13">
        <v>25</v>
      </c>
      <c r="AP2985" s="13">
        <f t="shared" si="794"/>
        <v>762500</v>
      </c>
      <c r="AQ2985" s="13">
        <v>360</v>
      </c>
      <c r="AR2985" s="13">
        <f t="shared" si="795"/>
        <v>974160</v>
      </c>
      <c r="AS2985" s="13">
        <v>3062</v>
      </c>
      <c r="AT2985" s="13">
        <f t="shared" si="796"/>
        <v>425618</v>
      </c>
      <c r="AU2985" s="13">
        <v>2160</v>
      </c>
      <c r="AV2985" s="13">
        <f t="shared" si="797"/>
        <v>730080</v>
      </c>
      <c r="AW2985" s="13">
        <v>898</v>
      </c>
      <c r="AX2985" s="13">
        <f t="shared" si="798"/>
        <v>96984</v>
      </c>
      <c r="AY2985" s="13">
        <v>86</v>
      </c>
      <c r="AZ2985" s="13">
        <f t="shared" si="799"/>
        <v>6966</v>
      </c>
      <c r="BA2985" s="13">
        <v>749</v>
      </c>
      <c r="BB2985" s="13">
        <f t="shared" si="800"/>
        <v>243425</v>
      </c>
      <c r="BC2985" s="13">
        <v>89</v>
      </c>
      <c r="BD2985" s="13">
        <f t="shared" si="801"/>
        <v>36134</v>
      </c>
      <c r="BE2985" s="13">
        <v>9</v>
      </c>
      <c r="BF2985" s="13">
        <f t="shared" si="802"/>
        <v>1953</v>
      </c>
      <c r="BG2985" s="13">
        <v>28653</v>
      </c>
      <c r="BH2985" s="13">
        <f t="shared" si="803"/>
        <v>40596760.377037838</v>
      </c>
      <c r="BI2985" s="13">
        <f t="shared" si="804"/>
        <v>40596800</v>
      </c>
      <c r="BJ2985" s="13">
        <v>40186200</v>
      </c>
    </row>
    <row r="2986" spans="1:62" x14ac:dyDescent="0.25">
      <c r="A2986" t="s">
        <v>3141</v>
      </c>
      <c r="B2986" s="13">
        <v>308</v>
      </c>
      <c r="C2986">
        <v>531529</v>
      </c>
      <c r="D2986">
        <v>1</v>
      </c>
      <c r="E2986">
        <v>0</v>
      </c>
      <c r="F2986">
        <v>0</v>
      </c>
      <c r="G2986">
        <v>0</v>
      </c>
      <c r="H2986">
        <v>0</v>
      </c>
      <c r="I2986" t="s">
        <v>26</v>
      </c>
      <c r="J2986">
        <v>531456</v>
      </c>
      <c r="K2986" t="s">
        <v>2521</v>
      </c>
      <c r="L2986">
        <v>533203</v>
      </c>
      <c r="M2986" t="s">
        <v>759</v>
      </c>
      <c r="N2986">
        <v>531057</v>
      </c>
      <c r="O2986" t="s">
        <v>187</v>
      </c>
      <c r="P2986">
        <v>531057</v>
      </c>
      <c r="Q2986" t="s">
        <v>187</v>
      </c>
      <c r="R2986" s="13">
        <v>72350.343719166194</v>
      </c>
      <c r="S2986" s="13"/>
      <c r="T2986" s="13"/>
      <c r="U2986" s="13"/>
      <c r="V2986" s="13">
        <f t="shared" si="788"/>
        <v>0</v>
      </c>
      <c r="W2986" s="13"/>
      <c r="X2986" s="13">
        <f t="shared" si="789"/>
        <v>0</v>
      </c>
      <c r="Y2986" s="13"/>
      <c r="Z2986" s="13">
        <f t="shared" si="790"/>
        <v>0</v>
      </c>
      <c r="AA2986" s="13"/>
      <c r="AB2986" s="13">
        <f t="shared" si="791"/>
        <v>0</v>
      </c>
      <c r="AC2986" s="13"/>
      <c r="AD2986" s="13"/>
      <c r="AE2986" s="13"/>
      <c r="AF2986" s="13"/>
      <c r="AG2986" s="13"/>
      <c r="AH2986" s="13"/>
      <c r="AI2986" s="13"/>
      <c r="AJ2986" s="13"/>
      <c r="AK2986" s="13">
        <f t="shared" si="792"/>
        <v>0</v>
      </c>
      <c r="AL2986" s="13"/>
      <c r="AM2986" s="13">
        <f t="shared" si="793"/>
        <v>0</v>
      </c>
      <c r="AN2986" s="13"/>
      <c r="AO2986" s="13">
        <v>2</v>
      </c>
      <c r="AP2986" s="13">
        <f t="shared" si="794"/>
        <v>61000</v>
      </c>
      <c r="AQ2986" s="13"/>
      <c r="AR2986" s="13">
        <f t="shared" si="795"/>
        <v>0</v>
      </c>
      <c r="AS2986" s="13"/>
      <c r="AT2986" s="13">
        <f t="shared" si="796"/>
        <v>0</v>
      </c>
      <c r="AU2986" s="13"/>
      <c r="AV2986" s="13">
        <f t="shared" si="797"/>
        <v>0</v>
      </c>
      <c r="AW2986" s="13"/>
      <c r="AX2986" s="13">
        <f t="shared" si="798"/>
        <v>0</v>
      </c>
      <c r="AY2986" s="13"/>
      <c r="AZ2986" s="13">
        <f t="shared" si="799"/>
        <v>0</v>
      </c>
      <c r="BA2986" s="13"/>
      <c r="BB2986" s="13">
        <f t="shared" si="800"/>
        <v>0</v>
      </c>
      <c r="BC2986" s="13"/>
      <c r="BD2986" s="13">
        <f t="shared" si="801"/>
        <v>0</v>
      </c>
      <c r="BE2986" s="13"/>
      <c r="BF2986" s="13">
        <f t="shared" si="802"/>
        <v>0</v>
      </c>
      <c r="BG2986" s="13"/>
      <c r="BH2986" s="13">
        <f t="shared" si="803"/>
        <v>133350.34371916618</v>
      </c>
      <c r="BI2986" s="13">
        <f t="shared" si="804"/>
        <v>133400</v>
      </c>
      <c r="BJ2986" s="13">
        <v>103400</v>
      </c>
    </row>
    <row r="2987" spans="1:62" x14ac:dyDescent="0.25">
      <c r="A2987" t="s">
        <v>3142</v>
      </c>
      <c r="B2987" s="13">
        <v>130</v>
      </c>
      <c r="C2987">
        <v>545031</v>
      </c>
      <c r="D2987">
        <v>1</v>
      </c>
      <c r="E2987">
        <v>0</v>
      </c>
      <c r="F2987">
        <v>0</v>
      </c>
      <c r="G2987">
        <v>0</v>
      </c>
      <c r="H2987">
        <v>0</v>
      </c>
      <c r="I2987" t="s">
        <v>75</v>
      </c>
      <c r="J2987">
        <v>590789</v>
      </c>
      <c r="K2987" t="s">
        <v>127</v>
      </c>
      <c r="L2987">
        <v>590789</v>
      </c>
      <c r="M2987" t="s">
        <v>127</v>
      </c>
      <c r="N2987">
        <v>590789</v>
      </c>
      <c r="O2987" t="s">
        <v>127</v>
      </c>
      <c r="P2987">
        <v>591181</v>
      </c>
      <c r="Q2987" t="s">
        <v>97</v>
      </c>
      <c r="R2987" s="13">
        <v>70488.701001315436</v>
      </c>
      <c r="S2987" s="13"/>
      <c r="T2987" s="13"/>
      <c r="U2987" s="13"/>
      <c r="V2987" s="13">
        <f t="shared" si="788"/>
        <v>0</v>
      </c>
      <c r="W2987" s="13"/>
      <c r="X2987" s="13">
        <f t="shared" si="789"/>
        <v>0</v>
      </c>
      <c r="Y2987" s="13"/>
      <c r="Z2987" s="13">
        <f t="shared" si="790"/>
        <v>0</v>
      </c>
      <c r="AA2987" s="13"/>
      <c r="AB2987" s="13">
        <f t="shared" si="791"/>
        <v>0</v>
      </c>
      <c r="AC2987" s="13"/>
      <c r="AD2987" s="13"/>
      <c r="AE2987" s="13"/>
      <c r="AF2987" s="13"/>
      <c r="AG2987" s="13"/>
      <c r="AH2987" s="13"/>
      <c r="AI2987" s="13"/>
      <c r="AJ2987" s="13"/>
      <c r="AK2987" s="13">
        <f t="shared" si="792"/>
        <v>0</v>
      </c>
      <c r="AL2987" s="13"/>
      <c r="AM2987" s="13">
        <f t="shared" si="793"/>
        <v>0</v>
      </c>
      <c r="AN2987" s="13"/>
      <c r="AO2987" s="13">
        <v>0</v>
      </c>
      <c r="AP2987" s="13">
        <f t="shared" si="794"/>
        <v>0</v>
      </c>
      <c r="AQ2987" s="13"/>
      <c r="AR2987" s="13">
        <f t="shared" si="795"/>
        <v>0</v>
      </c>
      <c r="AS2987" s="13"/>
      <c r="AT2987" s="13">
        <f t="shared" si="796"/>
        <v>0</v>
      </c>
      <c r="AU2987" s="13"/>
      <c r="AV2987" s="13">
        <f t="shared" si="797"/>
        <v>0</v>
      </c>
      <c r="AW2987" s="13"/>
      <c r="AX2987" s="13">
        <f t="shared" si="798"/>
        <v>0</v>
      </c>
      <c r="AY2987" s="13"/>
      <c r="AZ2987" s="13">
        <f t="shared" si="799"/>
        <v>0</v>
      </c>
      <c r="BA2987" s="13"/>
      <c r="BB2987" s="13">
        <f t="shared" si="800"/>
        <v>0</v>
      </c>
      <c r="BC2987" s="13"/>
      <c r="BD2987" s="13">
        <f t="shared" si="801"/>
        <v>0</v>
      </c>
      <c r="BE2987" s="13"/>
      <c r="BF2987" s="13">
        <f t="shared" si="802"/>
        <v>0</v>
      </c>
      <c r="BG2987" s="13"/>
      <c r="BH2987" s="13">
        <f t="shared" si="803"/>
        <v>70488.701001315436</v>
      </c>
      <c r="BI2987" s="13">
        <f t="shared" si="804"/>
        <v>70500</v>
      </c>
      <c r="BJ2987" s="13">
        <v>70800</v>
      </c>
    </row>
    <row r="2988" spans="1:62" x14ac:dyDescent="0.25">
      <c r="A2988" t="s">
        <v>3143</v>
      </c>
      <c r="B2988" s="13">
        <v>587</v>
      </c>
      <c r="C2988">
        <v>570397</v>
      </c>
      <c r="D2988">
        <v>1</v>
      </c>
      <c r="E2988">
        <v>0</v>
      </c>
      <c r="F2988">
        <v>0</v>
      </c>
      <c r="G2988">
        <v>0</v>
      </c>
      <c r="H2988">
        <v>0</v>
      </c>
      <c r="I2988" t="s">
        <v>33</v>
      </c>
      <c r="J2988">
        <v>570508</v>
      </c>
      <c r="K2988" t="s">
        <v>99</v>
      </c>
      <c r="L2988">
        <v>570508</v>
      </c>
      <c r="M2988" t="s">
        <v>99</v>
      </c>
      <c r="N2988">
        <v>570508</v>
      </c>
      <c r="O2988" t="s">
        <v>99</v>
      </c>
      <c r="P2988">
        <v>570508</v>
      </c>
      <c r="Q2988" t="s">
        <v>99</v>
      </c>
      <c r="R2988" s="13">
        <v>136894.26300437073</v>
      </c>
      <c r="S2988" s="13"/>
      <c r="T2988" s="13"/>
      <c r="U2988" s="13"/>
      <c r="V2988" s="13">
        <f t="shared" si="788"/>
        <v>0</v>
      </c>
      <c r="W2988" s="13"/>
      <c r="X2988" s="13">
        <f t="shared" si="789"/>
        <v>0</v>
      </c>
      <c r="Y2988" s="13"/>
      <c r="Z2988" s="13">
        <f t="shared" si="790"/>
        <v>0</v>
      </c>
      <c r="AA2988" s="13"/>
      <c r="AB2988" s="13">
        <f t="shared" si="791"/>
        <v>0</v>
      </c>
      <c r="AC2988" s="13"/>
      <c r="AD2988" s="13"/>
      <c r="AE2988" s="13"/>
      <c r="AF2988" s="13"/>
      <c r="AG2988" s="13"/>
      <c r="AH2988" s="13"/>
      <c r="AI2988" s="13"/>
      <c r="AJ2988" s="13"/>
      <c r="AK2988" s="13">
        <f t="shared" si="792"/>
        <v>0</v>
      </c>
      <c r="AL2988" s="13"/>
      <c r="AM2988" s="13">
        <f t="shared" si="793"/>
        <v>0</v>
      </c>
      <c r="AN2988" s="13"/>
      <c r="AO2988" s="13">
        <v>0</v>
      </c>
      <c r="AP2988" s="13">
        <f t="shared" si="794"/>
        <v>0</v>
      </c>
      <c r="AQ2988" s="13"/>
      <c r="AR2988" s="13">
        <f t="shared" si="795"/>
        <v>0</v>
      </c>
      <c r="AS2988" s="13"/>
      <c r="AT2988" s="13">
        <f t="shared" si="796"/>
        <v>0</v>
      </c>
      <c r="AU2988" s="13"/>
      <c r="AV2988" s="13">
        <f t="shared" si="797"/>
        <v>0</v>
      </c>
      <c r="AW2988" s="13"/>
      <c r="AX2988" s="13">
        <f t="shared" si="798"/>
        <v>0</v>
      </c>
      <c r="AY2988" s="13"/>
      <c r="AZ2988" s="13">
        <f t="shared" si="799"/>
        <v>0</v>
      </c>
      <c r="BA2988" s="13"/>
      <c r="BB2988" s="13">
        <f t="shared" si="800"/>
        <v>0</v>
      </c>
      <c r="BC2988" s="13"/>
      <c r="BD2988" s="13">
        <f t="shared" si="801"/>
        <v>0</v>
      </c>
      <c r="BE2988" s="13"/>
      <c r="BF2988" s="13">
        <f t="shared" si="802"/>
        <v>0</v>
      </c>
      <c r="BG2988" s="13"/>
      <c r="BH2988" s="13">
        <f t="shared" si="803"/>
        <v>136894.26300437073</v>
      </c>
      <c r="BI2988" s="13">
        <f t="shared" si="804"/>
        <v>136900</v>
      </c>
      <c r="BJ2988" s="13">
        <v>136900</v>
      </c>
    </row>
    <row r="2989" spans="1:62" x14ac:dyDescent="0.25">
      <c r="A2989" t="s">
        <v>3144</v>
      </c>
      <c r="B2989" s="13">
        <v>1865</v>
      </c>
      <c r="C2989">
        <v>583383</v>
      </c>
      <c r="D2989">
        <v>1</v>
      </c>
      <c r="E2989">
        <v>0</v>
      </c>
      <c r="F2989">
        <v>0</v>
      </c>
      <c r="G2989">
        <v>0</v>
      </c>
      <c r="H2989">
        <v>0</v>
      </c>
      <c r="I2989" t="s">
        <v>30</v>
      </c>
      <c r="J2989">
        <v>582859</v>
      </c>
      <c r="K2989" t="s">
        <v>470</v>
      </c>
      <c r="L2989">
        <v>583898</v>
      </c>
      <c r="M2989" t="s">
        <v>3145</v>
      </c>
      <c r="N2989">
        <v>584282</v>
      </c>
      <c r="O2989" t="s">
        <v>471</v>
      </c>
      <c r="P2989">
        <v>584282</v>
      </c>
      <c r="Q2989" t="s">
        <v>471</v>
      </c>
      <c r="R2989" s="13">
        <v>426212.82826030871</v>
      </c>
      <c r="S2989" s="13"/>
      <c r="T2989" s="13"/>
      <c r="U2989" s="13"/>
      <c r="V2989" s="13">
        <f t="shared" si="788"/>
        <v>0</v>
      </c>
      <c r="W2989" s="13"/>
      <c r="X2989" s="13">
        <f t="shared" si="789"/>
        <v>0</v>
      </c>
      <c r="Y2989" s="13"/>
      <c r="Z2989" s="13">
        <f t="shared" si="790"/>
        <v>0</v>
      </c>
      <c r="AA2989" s="13"/>
      <c r="AB2989" s="13">
        <f t="shared" si="791"/>
        <v>0</v>
      </c>
      <c r="AC2989" s="13"/>
      <c r="AD2989" s="13"/>
      <c r="AE2989" s="13"/>
      <c r="AF2989" s="13"/>
      <c r="AG2989" s="13"/>
      <c r="AH2989" s="13"/>
      <c r="AI2989" s="13"/>
      <c r="AJ2989" s="13"/>
      <c r="AK2989" s="13">
        <f t="shared" si="792"/>
        <v>0</v>
      </c>
      <c r="AL2989" s="13"/>
      <c r="AM2989" s="13">
        <f t="shared" si="793"/>
        <v>0</v>
      </c>
      <c r="AN2989" s="13"/>
      <c r="AO2989" s="13">
        <v>0</v>
      </c>
      <c r="AP2989" s="13">
        <f t="shared" si="794"/>
        <v>0</v>
      </c>
      <c r="AQ2989" s="13"/>
      <c r="AR2989" s="13">
        <f t="shared" si="795"/>
        <v>0</v>
      </c>
      <c r="AS2989" s="13"/>
      <c r="AT2989" s="13">
        <f t="shared" si="796"/>
        <v>0</v>
      </c>
      <c r="AU2989" s="13"/>
      <c r="AV2989" s="13">
        <f t="shared" si="797"/>
        <v>0</v>
      </c>
      <c r="AW2989" s="13"/>
      <c r="AX2989" s="13">
        <f t="shared" si="798"/>
        <v>0</v>
      </c>
      <c r="AY2989" s="13"/>
      <c r="AZ2989" s="13">
        <f t="shared" si="799"/>
        <v>0</v>
      </c>
      <c r="BA2989" s="13"/>
      <c r="BB2989" s="13">
        <f t="shared" si="800"/>
        <v>0</v>
      </c>
      <c r="BC2989" s="13"/>
      <c r="BD2989" s="13">
        <f t="shared" si="801"/>
        <v>0</v>
      </c>
      <c r="BE2989" s="13"/>
      <c r="BF2989" s="13">
        <f t="shared" si="802"/>
        <v>0</v>
      </c>
      <c r="BG2989" s="13"/>
      <c r="BH2989" s="13">
        <f t="shared" si="803"/>
        <v>426212.82826030871</v>
      </c>
      <c r="BI2989" s="13">
        <f t="shared" si="804"/>
        <v>426200</v>
      </c>
      <c r="BJ2989" s="13">
        <v>427100</v>
      </c>
    </row>
    <row r="2990" spans="1:62" x14ac:dyDescent="0.25">
      <c r="A2990" t="s">
        <v>3146</v>
      </c>
      <c r="B2990" s="13">
        <v>212</v>
      </c>
      <c r="C2990">
        <v>545791</v>
      </c>
      <c r="D2990">
        <v>1</v>
      </c>
      <c r="E2990">
        <v>0</v>
      </c>
      <c r="F2990">
        <v>0</v>
      </c>
      <c r="G2990">
        <v>0</v>
      </c>
      <c r="H2990">
        <v>0</v>
      </c>
      <c r="I2990" t="s">
        <v>85</v>
      </c>
      <c r="J2990">
        <v>562351</v>
      </c>
      <c r="K2990" t="s">
        <v>292</v>
      </c>
      <c r="L2990">
        <v>562351</v>
      </c>
      <c r="M2990" t="s">
        <v>292</v>
      </c>
      <c r="N2990">
        <v>562351</v>
      </c>
      <c r="O2990" t="s">
        <v>292</v>
      </c>
      <c r="P2990">
        <v>562335</v>
      </c>
      <c r="Q2990" t="s">
        <v>84</v>
      </c>
      <c r="R2990" s="13">
        <v>70488.701001315436</v>
      </c>
      <c r="S2990" s="13"/>
      <c r="T2990" s="13"/>
      <c r="U2990" s="13"/>
      <c r="V2990" s="13">
        <f t="shared" si="788"/>
        <v>0</v>
      </c>
      <c r="W2990" s="13"/>
      <c r="X2990" s="13">
        <f t="shared" si="789"/>
        <v>0</v>
      </c>
      <c r="Y2990" s="13"/>
      <c r="Z2990" s="13">
        <f t="shared" si="790"/>
        <v>0</v>
      </c>
      <c r="AA2990" s="13"/>
      <c r="AB2990" s="13">
        <f t="shared" si="791"/>
        <v>0</v>
      </c>
      <c r="AC2990" s="13"/>
      <c r="AD2990" s="13"/>
      <c r="AE2990" s="13"/>
      <c r="AF2990" s="13"/>
      <c r="AG2990" s="13"/>
      <c r="AH2990" s="13"/>
      <c r="AI2990" s="13"/>
      <c r="AJ2990" s="13"/>
      <c r="AK2990" s="13">
        <f t="shared" si="792"/>
        <v>0</v>
      </c>
      <c r="AL2990" s="13"/>
      <c r="AM2990" s="13">
        <f t="shared" si="793"/>
        <v>0</v>
      </c>
      <c r="AN2990" s="13"/>
      <c r="AO2990" s="13">
        <v>0</v>
      </c>
      <c r="AP2990" s="13">
        <f t="shared" si="794"/>
        <v>0</v>
      </c>
      <c r="AQ2990" s="13"/>
      <c r="AR2990" s="13">
        <f t="shared" si="795"/>
        <v>0</v>
      </c>
      <c r="AS2990" s="13"/>
      <c r="AT2990" s="13">
        <f t="shared" si="796"/>
        <v>0</v>
      </c>
      <c r="AU2990" s="13"/>
      <c r="AV2990" s="13">
        <f t="shared" si="797"/>
        <v>0</v>
      </c>
      <c r="AW2990" s="13"/>
      <c r="AX2990" s="13">
        <f t="shared" si="798"/>
        <v>0</v>
      </c>
      <c r="AY2990" s="13"/>
      <c r="AZ2990" s="13">
        <f t="shared" si="799"/>
        <v>0</v>
      </c>
      <c r="BA2990" s="13"/>
      <c r="BB2990" s="13">
        <f t="shared" si="800"/>
        <v>0</v>
      </c>
      <c r="BC2990" s="13"/>
      <c r="BD2990" s="13">
        <f t="shared" si="801"/>
        <v>0</v>
      </c>
      <c r="BE2990" s="13"/>
      <c r="BF2990" s="13">
        <f t="shared" si="802"/>
        <v>0</v>
      </c>
      <c r="BG2990" s="13"/>
      <c r="BH2990" s="13">
        <f t="shared" si="803"/>
        <v>70488.701001315436</v>
      </c>
      <c r="BI2990" s="13">
        <f t="shared" si="804"/>
        <v>70500</v>
      </c>
      <c r="BJ2990" s="13">
        <v>70800</v>
      </c>
    </row>
    <row r="2991" spans="1:62" x14ac:dyDescent="0.25">
      <c r="A2991" s="3" t="s">
        <v>563</v>
      </c>
      <c r="B2991" s="13">
        <v>1176</v>
      </c>
      <c r="C2991">
        <v>558044</v>
      </c>
      <c r="D2991">
        <v>1</v>
      </c>
      <c r="E2991">
        <v>1</v>
      </c>
      <c r="F2991">
        <v>0</v>
      </c>
      <c r="G2991">
        <v>0</v>
      </c>
      <c r="H2991">
        <v>0</v>
      </c>
      <c r="I2991" t="s">
        <v>110</v>
      </c>
      <c r="J2991">
        <v>558044</v>
      </c>
      <c r="K2991" t="s">
        <v>563</v>
      </c>
      <c r="L2991">
        <v>558389</v>
      </c>
      <c r="M2991" t="s">
        <v>896</v>
      </c>
      <c r="N2991">
        <v>558249</v>
      </c>
      <c r="O2991" t="s">
        <v>564</v>
      </c>
      <c r="P2991">
        <v>558249</v>
      </c>
      <c r="Q2991" t="s">
        <v>564</v>
      </c>
      <c r="R2991" s="13">
        <v>271306.71703209489</v>
      </c>
      <c r="S2991" s="13">
        <v>2708</v>
      </c>
      <c r="T2991" s="13">
        <v>144784.85371603654</v>
      </c>
      <c r="U2991" s="13"/>
      <c r="V2991" s="13">
        <f t="shared" si="788"/>
        <v>0</v>
      </c>
      <c r="W2991" s="13">
        <v>13</v>
      </c>
      <c r="X2991" s="13">
        <f t="shared" si="789"/>
        <v>38532</v>
      </c>
      <c r="Y2991" s="13">
        <v>6</v>
      </c>
      <c r="Z2991" s="13">
        <f t="shared" si="790"/>
        <v>5928</v>
      </c>
      <c r="AA2991" s="13">
        <v>4</v>
      </c>
      <c r="AB2991" s="13">
        <f t="shared" si="791"/>
        <v>988</v>
      </c>
      <c r="AC2991" s="13"/>
      <c r="AD2991" s="13"/>
      <c r="AE2991" s="13"/>
      <c r="AF2991" s="13"/>
      <c r="AG2991" s="13"/>
      <c r="AH2991" s="13"/>
      <c r="AI2991" s="13"/>
      <c r="AJ2991" s="13"/>
      <c r="AK2991" s="13">
        <f t="shared" si="792"/>
        <v>0</v>
      </c>
      <c r="AL2991" s="13"/>
      <c r="AM2991" s="13">
        <f t="shared" si="793"/>
        <v>0</v>
      </c>
      <c r="AN2991" s="13"/>
      <c r="AO2991" s="13">
        <v>2</v>
      </c>
      <c r="AP2991" s="13">
        <f t="shared" si="794"/>
        <v>61000</v>
      </c>
      <c r="AQ2991" s="13"/>
      <c r="AR2991" s="13">
        <f t="shared" si="795"/>
        <v>0</v>
      </c>
      <c r="AS2991" s="13"/>
      <c r="AT2991" s="13">
        <f t="shared" si="796"/>
        <v>0</v>
      </c>
      <c r="AU2991" s="13"/>
      <c r="AV2991" s="13">
        <f t="shared" si="797"/>
        <v>0</v>
      </c>
      <c r="AW2991" s="13"/>
      <c r="AX2991" s="13">
        <f t="shared" si="798"/>
        <v>0</v>
      </c>
      <c r="AY2991" s="13"/>
      <c r="AZ2991" s="13">
        <f t="shared" si="799"/>
        <v>0</v>
      </c>
      <c r="BA2991" s="13"/>
      <c r="BB2991" s="13">
        <f t="shared" si="800"/>
        <v>0</v>
      </c>
      <c r="BC2991" s="13"/>
      <c r="BD2991" s="13">
        <f t="shared" si="801"/>
        <v>0</v>
      </c>
      <c r="BE2991" s="13"/>
      <c r="BF2991" s="13">
        <f t="shared" si="802"/>
        <v>0</v>
      </c>
      <c r="BG2991" s="13"/>
      <c r="BH2991" s="13">
        <f t="shared" si="803"/>
        <v>522539.57074813143</v>
      </c>
      <c r="BI2991" s="13">
        <f t="shared" si="804"/>
        <v>522500</v>
      </c>
      <c r="BJ2991" s="13">
        <v>527500</v>
      </c>
    </row>
    <row r="2992" spans="1:62" x14ac:dyDescent="0.25">
      <c r="A2992" t="s">
        <v>563</v>
      </c>
      <c r="B2992" s="13">
        <v>936</v>
      </c>
      <c r="C2992">
        <v>555363</v>
      </c>
      <c r="D2992">
        <v>1</v>
      </c>
      <c r="E2992">
        <v>0</v>
      </c>
      <c r="F2992">
        <v>0</v>
      </c>
      <c r="G2992">
        <v>0</v>
      </c>
      <c r="H2992">
        <v>0</v>
      </c>
      <c r="I2992" t="s">
        <v>18</v>
      </c>
      <c r="J2992">
        <v>555185</v>
      </c>
      <c r="K2992" t="s">
        <v>2003</v>
      </c>
      <c r="L2992">
        <v>555452</v>
      </c>
      <c r="M2992" t="s">
        <v>19</v>
      </c>
      <c r="N2992">
        <v>555428</v>
      </c>
      <c r="O2992" t="s">
        <v>20</v>
      </c>
      <c r="P2992">
        <v>555428</v>
      </c>
      <c r="Q2992" t="s">
        <v>20</v>
      </c>
      <c r="R2992" s="13">
        <v>216794.45441859827</v>
      </c>
      <c r="S2992" s="13"/>
      <c r="T2992" s="13"/>
      <c r="U2992" s="13"/>
      <c r="V2992" s="13">
        <f t="shared" si="788"/>
        <v>0</v>
      </c>
      <c r="W2992" s="13"/>
      <c r="X2992" s="13">
        <f t="shared" si="789"/>
        <v>0</v>
      </c>
      <c r="Y2992" s="13"/>
      <c r="Z2992" s="13">
        <f t="shared" si="790"/>
        <v>0</v>
      </c>
      <c r="AA2992" s="13"/>
      <c r="AB2992" s="13">
        <f t="shared" si="791"/>
        <v>0</v>
      </c>
      <c r="AC2992" s="13"/>
      <c r="AD2992" s="13"/>
      <c r="AE2992" s="13"/>
      <c r="AF2992" s="13"/>
      <c r="AG2992" s="13"/>
      <c r="AH2992" s="13"/>
      <c r="AI2992" s="13"/>
      <c r="AJ2992" s="13"/>
      <c r="AK2992" s="13">
        <f t="shared" si="792"/>
        <v>0</v>
      </c>
      <c r="AL2992" s="13"/>
      <c r="AM2992" s="13">
        <f t="shared" si="793"/>
        <v>0</v>
      </c>
      <c r="AN2992" s="13"/>
      <c r="AO2992" s="13">
        <v>0</v>
      </c>
      <c r="AP2992" s="13">
        <f t="shared" si="794"/>
        <v>0</v>
      </c>
      <c r="AQ2992" s="13"/>
      <c r="AR2992" s="13">
        <f t="shared" si="795"/>
        <v>0</v>
      </c>
      <c r="AS2992" s="13"/>
      <c r="AT2992" s="13">
        <f t="shared" si="796"/>
        <v>0</v>
      </c>
      <c r="AU2992" s="13"/>
      <c r="AV2992" s="13">
        <f t="shared" si="797"/>
        <v>0</v>
      </c>
      <c r="AW2992" s="13"/>
      <c r="AX2992" s="13">
        <f t="shared" si="798"/>
        <v>0</v>
      </c>
      <c r="AY2992" s="13"/>
      <c r="AZ2992" s="13">
        <f t="shared" si="799"/>
        <v>0</v>
      </c>
      <c r="BA2992" s="13"/>
      <c r="BB2992" s="13">
        <f t="shared" si="800"/>
        <v>0</v>
      </c>
      <c r="BC2992" s="13"/>
      <c r="BD2992" s="13">
        <f t="shared" si="801"/>
        <v>0</v>
      </c>
      <c r="BE2992" s="13"/>
      <c r="BF2992" s="13">
        <f t="shared" si="802"/>
        <v>0</v>
      </c>
      <c r="BG2992" s="13"/>
      <c r="BH2992" s="13">
        <f t="shared" si="803"/>
        <v>216794.45441859827</v>
      </c>
      <c r="BI2992" s="13">
        <f t="shared" si="804"/>
        <v>216800</v>
      </c>
      <c r="BJ2992" s="13">
        <v>219900</v>
      </c>
    </row>
    <row r="2993" spans="1:62" x14ac:dyDescent="0.25">
      <c r="A2993" t="s">
        <v>3147</v>
      </c>
      <c r="B2993" s="13">
        <v>255</v>
      </c>
      <c r="C2993">
        <v>568911</v>
      </c>
      <c r="D2993">
        <v>1</v>
      </c>
      <c r="E2993">
        <v>0</v>
      </c>
      <c r="F2993">
        <v>0</v>
      </c>
      <c r="G2993">
        <v>0</v>
      </c>
      <c r="H2993">
        <v>0</v>
      </c>
      <c r="I2993" t="s">
        <v>61</v>
      </c>
      <c r="J2993">
        <v>503444</v>
      </c>
      <c r="K2993" t="s">
        <v>371</v>
      </c>
      <c r="L2993">
        <v>503444</v>
      </c>
      <c r="M2993" t="s">
        <v>371</v>
      </c>
      <c r="N2993">
        <v>503444</v>
      </c>
      <c r="O2993" t="s">
        <v>371</v>
      </c>
      <c r="P2993">
        <v>503444</v>
      </c>
      <c r="Q2993" t="s">
        <v>371</v>
      </c>
      <c r="R2993" s="13">
        <v>70488.701001315436</v>
      </c>
      <c r="S2993" s="13"/>
      <c r="T2993" s="13"/>
      <c r="U2993" s="13"/>
      <c r="V2993" s="13">
        <f t="shared" si="788"/>
        <v>0</v>
      </c>
      <c r="W2993" s="13"/>
      <c r="X2993" s="13">
        <f t="shared" si="789"/>
        <v>0</v>
      </c>
      <c r="Y2993" s="13"/>
      <c r="Z2993" s="13">
        <f t="shared" si="790"/>
        <v>0</v>
      </c>
      <c r="AA2993" s="13"/>
      <c r="AB2993" s="13">
        <f t="shared" si="791"/>
        <v>0</v>
      </c>
      <c r="AC2993" s="13"/>
      <c r="AD2993" s="13"/>
      <c r="AE2993" s="13"/>
      <c r="AF2993" s="13"/>
      <c r="AG2993" s="13"/>
      <c r="AH2993" s="13"/>
      <c r="AI2993" s="13"/>
      <c r="AJ2993" s="13"/>
      <c r="AK2993" s="13">
        <f t="shared" si="792"/>
        <v>0</v>
      </c>
      <c r="AL2993" s="13"/>
      <c r="AM2993" s="13">
        <f t="shared" si="793"/>
        <v>0</v>
      </c>
      <c r="AN2993" s="13"/>
      <c r="AO2993" s="13">
        <v>0</v>
      </c>
      <c r="AP2993" s="13">
        <f t="shared" si="794"/>
        <v>0</v>
      </c>
      <c r="AQ2993" s="13"/>
      <c r="AR2993" s="13">
        <f t="shared" si="795"/>
        <v>0</v>
      </c>
      <c r="AS2993" s="13"/>
      <c r="AT2993" s="13">
        <f t="shared" si="796"/>
        <v>0</v>
      </c>
      <c r="AU2993" s="13"/>
      <c r="AV2993" s="13">
        <f t="shared" si="797"/>
        <v>0</v>
      </c>
      <c r="AW2993" s="13"/>
      <c r="AX2993" s="13">
        <f t="shared" si="798"/>
        <v>0</v>
      </c>
      <c r="AY2993" s="13"/>
      <c r="AZ2993" s="13">
        <f t="shared" si="799"/>
        <v>0</v>
      </c>
      <c r="BA2993" s="13"/>
      <c r="BB2993" s="13">
        <f t="shared" si="800"/>
        <v>0</v>
      </c>
      <c r="BC2993" s="13"/>
      <c r="BD2993" s="13">
        <f t="shared" si="801"/>
        <v>0</v>
      </c>
      <c r="BE2993" s="13"/>
      <c r="BF2993" s="13">
        <f t="shared" si="802"/>
        <v>0</v>
      </c>
      <c r="BG2993" s="13"/>
      <c r="BH2993" s="13">
        <f t="shared" si="803"/>
        <v>70488.701001315436</v>
      </c>
      <c r="BI2993" s="13">
        <f t="shared" si="804"/>
        <v>70500</v>
      </c>
      <c r="BJ2993" s="13">
        <v>70800</v>
      </c>
    </row>
    <row r="2994" spans="1:62" x14ac:dyDescent="0.25">
      <c r="A2994" t="s">
        <v>2013</v>
      </c>
      <c r="B2994" s="13">
        <v>686</v>
      </c>
      <c r="C2994">
        <v>552909</v>
      </c>
      <c r="D2994">
        <v>1</v>
      </c>
      <c r="E2994">
        <v>0</v>
      </c>
      <c r="F2994">
        <v>0</v>
      </c>
      <c r="G2994">
        <v>0</v>
      </c>
      <c r="H2994">
        <v>0</v>
      </c>
      <c r="I2994" t="s">
        <v>61</v>
      </c>
      <c r="J2994">
        <v>514055</v>
      </c>
      <c r="K2994" t="s">
        <v>2486</v>
      </c>
      <c r="L2994">
        <v>514055</v>
      </c>
      <c r="M2994" t="s">
        <v>2486</v>
      </c>
      <c r="N2994">
        <v>514055</v>
      </c>
      <c r="O2994" t="s">
        <v>2486</v>
      </c>
      <c r="P2994">
        <v>511382</v>
      </c>
      <c r="Q2994" t="s">
        <v>272</v>
      </c>
      <c r="R2994" s="13">
        <v>159643.61059394936</v>
      </c>
      <c r="S2994" s="13"/>
      <c r="T2994" s="13"/>
      <c r="U2994" s="13"/>
      <c r="V2994" s="13">
        <f t="shared" si="788"/>
        <v>0</v>
      </c>
      <c r="W2994" s="13"/>
      <c r="X2994" s="13">
        <f t="shared" si="789"/>
        <v>0</v>
      </c>
      <c r="Y2994" s="13"/>
      <c r="Z2994" s="13">
        <f t="shared" si="790"/>
        <v>0</v>
      </c>
      <c r="AA2994" s="13"/>
      <c r="AB2994" s="13">
        <f t="shared" si="791"/>
        <v>0</v>
      </c>
      <c r="AC2994" s="13"/>
      <c r="AD2994" s="13"/>
      <c r="AE2994" s="13"/>
      <c r="AF2994" s="13"/>
      <c r="AG2994" s="13"/>
      <c r="AH2994" s="13"/>
      <c r="AI2994" s="13"/>
      <c r="AJ2994" s="13"/>
      <c r="AK2994" s="13">
        <f t="shared" si="792"/>
        <v>0</v>
      </c>
      <c r="AL2994" s="13"/>
      <c r="AM2994" s="13">
        <f t="shared" si="793"/>
        <v>0</v>
      </c>
      <c r="AN2994" s="13"/>
      <c r="AO2994" s="13">
        <v>0</v>
      </c>
      <c r="AP2994" s="13">
        <f t="shared" si="794"/>
        <v>0</v>
      </c>
      <c r="AQ2994" s="13"/>
      <c r="AR2994" s="13">
        <f t="shared" si="795"/>
        <v>0</v>
      </c>
      <c r="AS2994" s="13"/>
      <c r="AT2994" s="13">
        <f t="shared" si="796"/>
        <v>0</v>
      </c>
      <c r="AU2994" s="13"/>
      <c r="AV2994" s="13">
        <f t="shared" si="797"/>
        <v>0</v>
      </c>
      <c r="AW2994" s="13"/>
      <c r="AX2994" s="13">
        <f t="shared" si="798"/>
        <v>0</v>
      </c>
      <c r="AY2994" s="13"/>
      <c r="AZ2994" s="13">
        <f t="shared" si="799"/>
        <v>0</v>
      </c>
      <c r="BA2994" s="13"/>
      <c r="BB2994" s="13">
        <f t="shared" si="800"/>
        <v>0</v>
      </c>
      <c r="BC2994" s="13"/>
      <c r="BD2994" s="13">
        <f t="shared" si="801"/>
        <v>0</v>
      </c>
      <c r="BE2994" s="13"/>
      <c r="BF2994" s="13">
        <f t="shared" si="802"/>
        <v>0</v>
      </c>
      <c r="BG2994" s="13"/>
      <c r="BH2994" s="13">
        <f t="shared" si="803"/>
        <v>159643.61059394936</v>
      </c>
      <c r="BI2994" s="13">
        <f t="shared" si="804"/>
        <v>159600</v>
      </c>
      <c r="BJ2994" s="13">
        <v>162300</v>
      </c>
    </row>
    <row r="2995" spans="1:62" x14ac:dyDescent="0.25">
      <c r="A2995" t="s">
        <v>3148</v>
      </c>
      <c r="B2995" s="13">
        <v>318</v>
      </c>
      <c r="C2995">
        <v>567698</v>
      </c>
      <c r="D2995">
        <v>1</v>
      </c>
      <c r="E2995">
        <v>0</v>
      </c>
      <c r="F2995">
        <v>0</v>
      </c>
      <c r="G2995">
        <v>0</v>
      </c>
      <c r="H2995">
        <v>0</v>
      </c>
      <c r="I2995" t="s">
        <v>85</v>
      </c>
      <c r="J2995">
        <v>567451</v>
      </c>
      <c r="K2995" t="s">
        <v>387</v>
      </c>
      <c r="L2995">
        <v>567451</v>
      </c>
      <c r="M2995" t="s">
        <v>387</v>
      </c>
      <c r="N2995">
        <v>567451</v>
      </c>
      <c r="O2995" t="s">
        <v>387</v>
      </c>
      <c r="P2995">
        <v>567451</v>
      </c>
      <c r="Q2995" t="s">
        <v>387</v>
      </c>
      <c r="R2995" s="13">
        <v>74676.428108736087</v>
      </c>
      <c r="S2995" s="13"/>
      <c r="T2995" s="13"/>
      <c r="U2995" s="13"/>
      <c r="V2995" s="13">
        <f t="shared" si="788"/>
        <v>0</v>
      </c>
      <c r="W2995" s="13"/>
      <c r="X2995" s="13">
        <f t="shared" si="789"/>
        <v>0</v>
      </c>
      <c r="Y2995" s="13"/>
      <c r="Z2995" s="13">
        <f t="shared" si="790"/>
        <v>0</v>
      </c>
      <c r="AA2995" s="13"/>
      <c r="AB2995" s="13">
        <f t="shared" si="791"/>
        <v>0</v>
      </c>
      <c r="AC2995" s="13"/>
      <c r="AD2995" s="13"/>
      <c r="AE2995" s="13"/>
      <c r="AF2995" s="13"/>
      <c r="AG2995" s="13"/>
      <c r="AH2995" s="13"/>
      <c r="AI2995" s="13"/>
      <c r="AJ2995" s="13"/>
      <c r="AK2995" s="13">
        <f t="shared" si="792"/>
        <v>0</v>
      </c>
      <c r="AL2995" s="13"/>
      <c r="AM2995" s="13">
        <f t="shared" si="793"/>
        <v>0</v>
      </c>
      <c r="AN2995" s="13"/>
      <c r="AO2995" s="13">
        <v>0</v>
      </c>
      <c r="AP2995" s="13">
        <f t="shared" si="794"/>
        <v>0</v>
      </c>
      <c r="AQ2995" s="13"/>
      <c r="AR2995" s="13">
        <f t="shared" si="795"/>
        <v>0</v>
      </c>
      <c r="AS2995" s="13"/>
      <c r="AT2995" s="13">
        <f t="shared" si="796"/>
        <v>0</v>
      </c>
      <c r="AU2995" s="13"/>
      <c r="AV2995" s="13">
        <f t="shared" si="797"/>
        <v>0</v>
      </c>
      <c r="AW2995" s="13"/>
      <c r="AX2995" s="13">
        <f t="shared" si="798"/>
        <v>0</v>
      </c>
      <c r="AY2995" s="13"/>
      <c r="AZ2995" s="13">
        <f t="shared" si="799"/>
        <v>0</v>
      </c>
      <c r="BA2995" s="13"/>
      <c r="BB2995" s="13">
        <f t="shared" si="800"/>
        <v>0</v>
      </c>
      <c r="BC2995" s="13"/>
      <c r="BD2995" s="13">
        <f t="shared" si="801"/>
        <v>0</v>
      </c>
      <c r="BE2995" s="13"/>
      <c r="BF2995" s="13">
        <f t="shared" si="802"/>
        <v>0</v>
      </c>
      <c r="BG2995" s="13"/>
      <c r="BH2995" s="13">
        <f t="shared" si="803"/>
        <v>74676.428108736087</v>
      </c>
      <c r="BI2995" s="13">
        <f t="shared" si="804"/>
        <v>74700</v>
      </c>
      <c r="BJ2995" s="13">
        <v>73100</v>
      </c>
    </row>
    <row r="2996" spans="1:62" x14ac:dyDescent="0.25">
      <c r="A2996" s="3" t="s">
        <v>462</v>
      </c>
      <c r="B2996" s="13">
        <v>1966</v>
      </c>
      <c r="C2996">
        <v>596116</v>
      </c>
      <c r="D2996">
        <v>1</v>
      </c>
      <c r="E2996">
        <v>1</v>
      </c>
      <c r="F2996">
        <v>0</v>
      </c>
      <c r="G2996">
        <v>0</v>
      </c>
      <c r="H2996">
        <v>0</v>
      </c>
      <c r="I2996" t="s">
        <v>75</v>
      </c>
      <c r="J2996">
        <v>596116</v>
      </c>
      <c r="K2996" t="s">
        <v>462</v>
      </c>
      <c r="L2996">
        <v>597007</v>
      </c>
      <c r="M2996" t="s">
        <v>133</v>
      </c>
      <c r="N2996">
        <v>597007</v>
      </c>
      <c r="O2996" t="s">
        <v>133</v>
      </c>
      <c r="P2996">
        <v>597007</v>
      </c>
      <c r="Q2996" t="s">
        <v>133</v>
      </c>
      <c r="R2996" s="13">
        <v>448746.71402425197</v>
      </c>
      <c r="S2996" s="13">
        <v>4239</v>
      </c>
      <c r="T2996" s="13">
        <v>226316.26651602055</v>
      </c>
      <c r="U2996" s="13"/>
      <c r="V2996" s="13">
        <f t="shared" si="788"/>
        <v>0</v>
      </c>
      <c r="W2996" s="13">
        <v>11</v>
      </c>
      <c r="X2996" s="13">
        <f t="shared" si="789"/>
        <v>32604</v>
      </c>
      <c r="Y2996" s="13">
        <v>13</v>
      </c>
      <c r="Z2996" s="13">
        <f t="shared" si="790"/>
        <v>12844</v>
      </c>
      <c r="AA2996" s="13">
        <v>11</v>
      </c>
      <c r="AB2996" s="13">
        <f t="shared" si="791"/>
        <v>2717</v>
      </c>
      <c r="AC2996" s="13"/>
      <c r="AD2996" s="13"/>
      <c r="AE2996" s="13"/>
      <c r="AF2996" s="13"/>
      <c r="AG2996" s="13"/>
      <c r="AH2996" s="13"/>
      <c r="AI2996" s="13"/>
      <c r="AJ2996" s="13"/>
      <c r="AK2996" s="13">
        <f t="shared" si="792"/>
        <v>0</v>
      </c>
      <c r="AL2996" s="13"/>
      <c r="AM2996" s="13">
        <f t="shared" si="793"/>
        <v>0</v>
      </c>
      <c r="AN2996" s="13"/>
      <c r="AO2996" s="13">
        <v>0</v>
      </c>
      <c r="AP2996" s="13">
        <f t="shared" si="794"/>
        <v>0</v>
      </c>
      <c r="AQ2996" s="13"/>
      <c r="AR2996" s="13">
        <f t="shared" si="795"/>
        <v>0</v>
      </c>
      <c r="AS2996" s="13"/>
      <c r="AT2996" s="13">
        <f t="shared" si="796"/>
        <v>0</v>
      </c>
      <c r="AU2996" s="13"/>
      <c r="AV2996" s="13">
        <f t="shared" si="797"/>
        <v>0</v>
      </c>
      <c r="AW2996" s="13"/>
      <c r="AX2996" s="13">
        <f t="shared" si="798"/>
        <v>0</v>
      </c>
      <c r="AY2996" s="13"/>
      <c r="AZ2996" s="13">
        <f t="shared" si="799"/>
        <v>0</v>
      </c>
      <c r="BA2996" s="13"/>
      <c r="BB2996" s="13">
        <f t="shared" si="800"/>
        <v>0</v>
      </c>
      <c r="BC2996" s="13"/>
      <c r="BD2996" s="13">
        <f t="shared" si="801"/>
        <v>0</v>
      </c>
      <c r="BE2996" s="13"/>
      <c r="BF2996" s="13">
        <f t="shared" si="802"/>
        <v>0</v>
      </c>
      <c r="BG2996" s="13"/>
      <c r="BH2996" s="13">
        <f t="shared" si="803"/>
        <v>723227.98054027255</v>
      </c>
      <c r="BI2996" s="13">
        <f t="shared" si="804"/>
        <v>723200</v>
      </c>
      <c r="BJ2996" s="13">
        <v>730500</v>
      </c>
    </row>
    <row r="2997" spans="1:62" x14ac:dyDescent="0.25">
      <c r="A2997" s="5" t="s">
        <v>315</v>
      </c>
      <c r="B2997" s="13">
        <v>2787</v>
      </c>
      <c r="C2997">
        <v>537489</v>
      </c>
      <c r="D2997">
        <v>1</v>
      </c>
      <c r="E2997">
        <v>1</v>
      </c>
      <c r="F2997">
        <v>1</v>
      </c>
      <c r="G2997">
        <v>1</v>
      </c>
      <c r="H2997">
        <v>0</v>
      </c>
      <c r="I2997" t="s">
        <v>26</v>
      </c>
      <c r="J2997">
        <v>537489</v>
      </c>
      <c r="K2997" t="s">
        <v>315</v>
      </c>
      <c r="L2997">
        <v>537489</v>
      </c>
      <c r="M2997" t="s">
        <v>315</v>
      </c>
      <c r="N2997">
        <v>537489</v>
      </c>
      <c r="O2997" t="s">
        <v>315</v>
      </c>
      <c r="P2997">
        <v>537683</v>
      </c>
      <c r="Q2997" t="s">
        <v>316</v>
      </c>
      <c r="R2997" s="13">
        <v>630511.2375000813</v>
      </c>
      <c r="S2997" s="13">
        <v>6068</v>
      </c>
      <c r="T2997" s="13">
        <v>323511.68269404426</v>
      </c>
      <c r="U2997" s="13"/>
      <c r="V2997" s="13">
        <f t="shared" si="788"/>
        <v>0</v>
      </c>
      <c r="W2997" s="13">
        <v>13</v>
      </c>
      <c r="X2997" s="13">
        <f t="shared" si="789"/>
        <v>38532</v>
      </c>
      <c r="Y2997" s="13">
        <v>223</v>
      </c>
      <c r="Z2997" s="13">
        <f t="shared" si="790"/>
        <v>220324</v>
      </c>
      <c r="AA2997" s="13">
        <v>34</v>
      </c>
      <c r="AB2997" s="13">
        <f t="shared" si="791"/>
        <v>8398</v>
      </c>
      <c r="AC2997" s="13">
        <v>9620</v>
      </c>
      <c r="AD2997" s="13">
        <v>2015385.8230025363</v>
      </c>
      <c r="AE2997" s="13">
        <v>8967</v>
      </c>
      <c r="AF2997" s="13">
        <v>994182.81091851613</v>
      </c>
      <c r="AG2997" s="13"/>
      <c r="AH2997" s="13"/>
      <c r="AI2997" s="13"/>
      <c r="AJ2997" s="13"/>
      <c r="AK2997" s="13">
        <f t="shared" si="792"/>
        <v>0</v>
      </c>
      <c r="AL2997" s="13"/>
      <c r="AM2997" s="13">
        <f t="shared" si="793"/>
        <v>0</v>
      </c>
      <c r="AN2997" s="13"/>
      <c r="AO2997" s="13">
        <v>2</v>
      </c>
      <c r="AP2997" s="13">
        <f t="shared" si="794"/>
        <v>61000</v>
      </c>
      <c r="AQ2997" s="13"/>
      <c r="AR2997" s="13">
        <f t="shared" si="795"/>
        <v>0</v>
      </c>
      <c r="AS2997" s="13"/>
      <c r="AT2997" s="13">
        <f t="shared" si="796"/>
        <v>0</v>
      </c>
      <c r="AU2997" s="13"/>
      <c r="AV2997" s="13">
        <f t="shared" si="797"/>
        <v>0</v>
      </c>
      <c r="AW2997" s="13"/>
      <c r="AX2997" s="13">
        <f t="shared" si="798"/>
        <v>0</v>
      </c>
      <c r="AY2997" s="13"/>
      <c r="AZ2997" s="13">
        <f t="shared" si="799"/>
        <v>0</v>
      </c>
      <c r="BA2997" s="13"/>
      <c r="BB2997" s="13">
        <f t="shared" si="800"/>
        <v>0</v>
      </c>
      <c r="BC2997" s="13"/>
      <c r="BD2997" s="13">
        <f t="shared" si="801"/>
        <v>0</v>
      </c>
      <c r="BE2997" s="13"/>
      <c r="BF2997" s="13">
        <f t="shared" si="802"/>
        <v>0</v>
      </c>
      <c r="BG2997" s="13"/>
      <c r="BH2997" s="13">
        <f t="shared" si="803"/>
        <v>4291845.5541151781</v>
      </c>
      <c r="BI2997" s="13">
        <f t="shared" si="804"/>
        <v>4291800</v>
      </c>
      <c r="BJ2997" s="13">
        <v>4388600</v>
      </c>
    </row>
    <row r="2998" spans="1:62" x14ac:dyDescent="0.25">
      <c r="A2998" t="s">
        <v>3149</v>
      </c>
      <c r="B2998" s="13">
        <v>450</v>
      </c>
      <c r="C2998">
        <v>542067</v>
      </c>
      <c r="D2998">
        <v>1</v>
      </c>
      <c r="E2998">
        <v>0</v>
      </c>
      <c r="F2998">
        <v>0</v>
      </c>
      <c r="G2998">
        <v>0</v>
      </c>
      <c r="H2998">
        <v>0</v>
      </c>
      <c r="I2998" t="s">
        <v>26</v>
      </c>
      <c r="J2998">
        <v>541982</v>
      </c>
      <c r="K2998" t="s">
        <v>707</v>
      </c>
      <c r="L2998">
        <v>541982</v>
      </c>
      <c r="M2998" t="s">
        <v>707</v>
      </c>
      <c r="N2998">
        <v>541982</v>
      </c>
      <c r="O2998" t="s">
        <v>707</v>
      </c>
      <c r="P2998">
        <v>541656</v>
      </c>
      <c r="Q2998" t="s">
        <v>195</v>
      </c>
      <c r="R2998" s="13">
        <v>105287.21684757379</v>
      </c>
      <c r="S2998" s="13"/>
      <c r="T2998" s="13"/>
      <c r="U2998" s="13"/>
      <c r="V2998" s="13">
        <f t="shared" si="788"/>
        <v>0</v>
      </c>
      <c r="W2998" s="13"/>
      <c r="X2998" s="13">
        <f t="shared" si="789"/>
        <v>0</v>
      </c>
      <c r="Y2998" s="13"/>
      <c r="Z2998" s="13">
        <f t="shared" si="790"/>
        <v>0</v>
      </c>
      <c r="AA2998" s="13"/>
      <c r="AB2998" s="13">
        <f t="shared" si="791"/>
        <v>0</v>
      </c>
      <c r="AC2998" s="13"/>
      <c r="AD2998" s="13"/>
      <c r="AE2998" s="13"/>
      <c r="AF2998" s="13"/>
      <c r="AG2998" s="13"/>
      <c r="AH2998" s="13"/>
      <c r="AI2998" s="13"/>
      <c r="AJ2998" s="13"/>
      <c r="AK2998" s="13">
        <f t="shared" si="792"/>
        <v>0</v>
      </c>
      <c r="AL2998" s="13"/>
      <c r="AM2998" s="13">
        <f t="shared" si="793"/>
        <v>0</v>
      </c>
      <c r="AN2998" s="13"/>
      <c r="AO2998" s="13">
        <v>0</v>
      </c>
      <c r="AP2998" s="13">
        <f t="shared" si="794"/>
        <v>0</v>
      </c>
      <c r="AQ2998" s="13"/>
      <c r="AR2998" s="13">
        <f t="shared" si="795"/>
        <v>0</v>
      </c>
      <c r="AS2998" s="13"/>
      <c r="AT2998" s="13">
        <f t="shared" si="796"/>
        <v>0</v>
      </c>
      <c r="AU2998" s="13"/>
      <c r="AV2998" s="13">
        <f t="shared" si="797"/>
        <v>0</v>
      </c>
      <c r="AW2998" s="13"/>
      <c r="AX2998" s="13">
        <f t="shared" si="798"/>
        <v>0</v>
      </c>
      <c r="AY2998" s="13"/>
      <c r="AZ2998" s="13">
        <f t="shared" si="799"/>
        <v>0</v>
      </c>
      <c r="BA2998" s="13"/>
      <c r="BB2998" s="13">
        <f t="shared" si="800"/>
        <v>0</v>
      </c>
      <c r="BC2998" s="13"/>
      <c r="BD2998" s="13">
        <f t="shared" si="801"/>
        <v>0</v>
      </c>
      <c r="BE2998" s="13"/>
      <c r="BF2998" s="13">
        <f t="shared" si="802"/>
        <v>0</v>
      </c>
      <c r="BG2998" s="13"/>
      <c r="BH2998" s="13">
        <f t="shared" si="803"/>
        <v>105287.21684757379</v>
      </c>
      <c r="BI2998" s="13">
        <f t="shared" si="804"/>
        <v>105300</v>
      </c>
      <c r="BJ2998" s="13">
        <v>104700</v>
      </c>
    </row>
    <row r="2999" spans="1:62" x14ac:dyDescent="0.25">
      <c r="A2999" s="3" t="s">
        <v>332</v>
      </c>
      <c r="B2999" s="13">
        <v>1396</v>
      </c>
      <c r="C2999">
        <v>578380</v>
      </c>
      <c r="D2999">
        <v>1</v>
      </c>
      <c r="E2999">
        <v>1</v>
      </c>
      <c r="F2999">
        <v>0</v>
      </c>
      <c r="G2999">
        <v>0</v>
      </c>
      <c r="H2999">
        <v>0</v>
      </c>
      <c r="I2999" t="s">
        <v>41</v>
      </c>
      <c r="J2999">
        <v>578380</v>
      </c>
      <c r="K2999" t="s">
        <v>332</v>
      </c>
      <c r="L2999">
        <v>578444</v>
      </c>
      <c r="M2999" t="s">
        <v>252</v>
      </c>
      <c r="N2999">
        <v>578444</v>
      </c>
      <c r="O2999" t="s">
        <v>252</v>
      </c>
      <c r="P2999">
        <v>578444</v>
      </c>
      <c r="Q2999" t="s">
        <v>252</v>
      </c>
      <c r="R2999" s="13">
        <v>321008.71034463076</v>
      </c>
      <c r="S2999" s="13">
        <v>2257</v>
      </c>
      <c r="T2999" s="13">
        <v>120731.86304200547</v>
      </c>
      <c r="U2999" s="13">
        <v>1</v>
      </c>
      <c r="V2999" s="13">
        <f t="shared" si="788"/>
        <v>741</v>
      </c>
      <c r="W2999" s="13">
        <v>6</v>
      </c>
      <c r="X2999" s="13">
        <f t="shared" si="789"/>
        <v>17784</v>
      </c>
      <c r="Y2999" s="13">
        <v>6</v>
      </c>
      <c r="Z2999" s="13">
        <f t="shared" si="790"/>
        <v>5928</v>
      </c>
      <c r="AA2999" s="13">
        <v>3</v>
      </c>
      <c r="AB2999" s="13">
        <f t="shared" si="791"/>
        <v>741</v>
      </c>
      <c r="AC2999" s="13"/>
      <c r="AD2999" s="13"/>
      <c r="AE2999" s="13"/>
      <c r="AF2999" s="13"/>
      <c r="AG2999" s="13"/>
      <c r="AH2999" s="13"/>
      <c r="AI2999" s="13"/>
      <c r="AJ2999" s="13"/>
      <c r="AK2999" s="13">
        <f t="shared" si="792"/>
        <v>0</v>
      </c>
      <c r="AL2999" s="13"/>
      <c r="AM2999" s="13">
        <f t="shared" si="793"/>
        <v>0</v>
      </c>
      <c r="AN2999" s="13"/>
      <c r="AO2999" s="13">
        <v>0</v>
      </c>
      <c r="AP2999" s="13">
        <f t="shared" si="794"/>
        <v>0</v>
      </c>
      <c r="AQ2999" s="13"/>
      <c r="AR2999" s="13">
        <f t="shared" si="795"/>
        <v>0</v>
      </c>
      <c r="AS2999" s="13"/>
      <c r="AT2999" s="13">
        <f t="shared" si="796"/>
        <v>0</v>
      </c>
      <c r="AU2999" s="13"/>
      <c r="AV2999" s="13">
        <f t="shared" si="797"/>
        <v>0</v>
      </c>
      <c r="AW2999" s="13"/>
      <c r="AX2999" s="13">
        <f t="shared" si="798"/>
        <v>0</v>
      </c>
      <c r="AY2999" s="13"/>
      <c r="AZ2999" s="13">
        <f t="shared" si="799"/>
        <v>0</v>
      </c>
      <c r="BA2999" s="13"/>
      <c r="BB2999" s="13">
        <f t="shared" si="800"/>
        <v>0</v>
      </c>
      <c r="BC2999" s="13"/>
      <c r="BD2999" s="13">
        <f t="shared" si="801"/>
        <v>0</v>
      </c>
      <c r="BE2999" s="13"/>
      <c r="BF2999" s="13">
        <f t="shared" si="802"/>
        <v>0</v>
      </c>
      <c r="BG2999" s="13"/>
      <c r="BH2999" s="13">
        <f t="shared" si="803"/>
        <v>466934.57338663621</v>
      </c>
      <c r="BI2999" s="13">
        <f t="shared" si="804"/>
        <v>466900</v>
      </c>
      <c r="BJ2999" s="13">
        <v>464700</v>
      </c>
    </row>
    <row r="3000" spans="1:62" x14ac:dyDescent="0.25">
      <c r="A3000" s="5" t="s">
        <v>1694</v>
      </c>
      <c r="B3000" s="13">
        <v>3481</v>
      </c>
      <c r="C3000">
        <v>597635</v>
      </c>
      <c r="D3000">
        <v>1</v>
      </c>
      <c r="E3000">
        <v>1</v>
      </c>
      <c r="F3000">
        <v>1</v>
      </c>
      <c r="G3000">
        <v>1</v>
      </c>
      <c r="H3000">
        <v>0</v>
      </c>
      <c r="I3000" t="s">
        <v>38</v>
      </c>
      <c r="J3000">
        <v>597635</v>
      </c>
      <c r="K3000" t="s">
        <v>1694</v>
      </c>
      <c r="L3000">
        <v>597635</v>
      </c>
      <c r="M3000" t="s">
        <v>1694</v>
      </c>
      <c r="N3000">
        <v>597635</v>
      </c>
      <c r="O3000" t="s">
        <v>1694</v>
      </c>
      <c r="P3000">
        <v>597520</v>
      </c>
      <c r="Q3000" t="s">
        <v>533</v>
      </c>
      <c r="R3000" s="13">
        <v>782429.4681496839</v>
      </c>
      <c r="S3000" s="13">
        <v>5861</v>
      </c>
      <c r="T3000" s="13">
        <v>312521.4163700511</v>
      </c>
      <c r="U3000" s="13"/>
      <c r="V3000" s="13">
        <f t="shared" si="788"/>
        <v>0</v>
      </c>
      <c r="W3000" s="13">
        <v>20</v>
      </c>
      <c r="X3000" s="13">
        <f t="shared" si="789"/>
        <v>59280</v>
      </c>
      <c r="Y3000" s="13">
        <v>214</v>
      </c>
      <c r="Z3000" s="13">
        <f t="shared" si="790"/>
        <v>211432</v>
      </c>
      <c r="AA3000" s="13">
        <v>4</v>
      </c>
      <c r="AB3000" s="13">
        <f t="shared" si="791"/>
        <v>988</v>
      </c>
      <c r="AC3000" s="13">
        <v>7801</v>
      </c>
      <c r="AD3000" s="13">
        <v>1642082.1578684379</v>
      </c>
      <c r="AE3000" s="13">
        <v>7801</v>
      </c>
      <c r="AF3000" s="13">
        <v>865611.86029648315</v>
      </c>
      <c r="AG3000" s="13"/>
      <c r="AH3000" s="13"/>
      <c r="AI3000" s="13"/>
      <c r="AJ3000" s="13"/>
      <c r="AK3000" s="13">
        <f t="shared" si="792"/>
        <v>0</v>
      </c>
      <c r="AL3000" s="13"/>
      <c r="AM3000" s="13">
        <f t="shared" si="793"/>
        <v>0</v>
      </c>
      <c r="AN3000" s="13"/>
      <c r="AO3000" s="13">
        <v>36</v>
      </c>
      <c r="AP3000" s="13">
        <f t="shared" si="794"/>
        <v>1098000</v>
      </c>
      <c r="AQ3000" s="13"/>
      <c r="AR3000" s="13">
        <f t="shared" si="795"/>
        <v>0</v>
      </c>
      <c r="AS3000" s="13"/>
      <c r="AT3000" s="13">
        <f t="shared" si="796"/>
        <v>0</v>
      </c>
      <c r="AU3000" s="13"/>
      <c r="AV3000" s="13">
        <f t="shared" si="797"/>
        <v>0</v>
      </c>
      <c r="AW3000" s="13"/>
      <c r="AX3000" s="13">
        <f t="shared" si="798"/>
        <v>0</v>
      </c>
      <c r="AY3000" s="13"/>
      <c r="AZ3000" s="13">
        <f t="shared" si="799"/>
        <v>0</v>
      </c>
      <c r="BA3000" s="13"/>
      <c r="BB3000" s="13">
        <f t="shared" si="800"/>
        <v>0</v>
      </c>
      <c r="BC3000" s="13"/>
      <c r="BD3000" s="13">
        <f t="shared" si="801"/>
        <v>0</v>
      </c>
      <c r="BE3000" s="13"/>
      <c r="BF3000" s="13">
        <f t="shared" si="802"/>
        <v>0</v>
      </c>
      <c r="BG3000" s="13"/>
      <c r="BH3000" s="13">
        <f t="shared" si="803"/>
        <v>4972344.902684656</v>
      </c>
      <c r="BI3000" s="13">
        <f t="shared" si="804"/>
        <v>4972300</v>
      </c>
      <c r="BJ3000" s="13">
        <v>5005800</v>
      </c>
    </row>
    <row r="3001" spans="1:62" x14ac:dyDescent="0.25">
      <c r="A3001" t="s">
        <v>3150</v>
      </c>
      <c r="B3001" s="13">
        <v>606</v>
      </c>
      <c r="C3001">
        <v>500160</v>
      </c>
      <c r="D3001">
        <v>1</v>
      </c>
      <c r="E3001">
        <v>0</v>
      </c>
      <c r="F3001">
        <v>0</v>
      </c>
      <c r="G3001">
        <v>0</v>
      </c>
      <c r="H3001">
        <v>0</v>
      </c>
      <c r="I3001" t="s">
        <v>61</v>
      </c>
      <c r="J3001">
        <v>505188</v>
      </c>
      <c r="K3001" t="s">
        <v>95</v>
      </c>
      <c r="L3001">
        <v>505188</v>
      </c>
      <c r="M3001" t="s">
        <v>95</v>
      </c>
      <c r="N3001">
        <v>505188</v>
      </c>
      <c r="O3001" t="s">
        <v>95</v>
      </c>
      <c r="P3001">
        <v>505188</v>
      </c>
      <c r="Q3001" t="s">
        <v>95</v>
      </c>
      <c r="R3001" s="13">
        <v>141265.92388832747</v>
      </c>
      <c r="S3001" s="13"/>
      <c r="T3001" s="13"/>
      <c r="U3001" s="13"/>
      <c r="V3001" s="13">
        <f t="shared" si="788"/>
        <v>0</v>
      </c>
      <c r="W3001" s="13"/>
      <c r="X3001" s="13">
        <f t="shared" si="789"/>
        <v>0</v>
      </c>
      <c r="Y3001" s="13"/>
      <c r="Z3001" s="13">
        <f t="shared" si="790"/>
        <v>0</v>
      </c>
      <c r="AA3001" s="13"/>
      <c r="AB3001" s="13">
        <f t="shared" si="791"/>
        <v>0</v>
      </c>
      <c r="AC3001" s="13"/>
      <c r="AD3001" s="13"/>
      <c r="AE3001" s="13"/>
      <c r="AF3001" s="13"/>
      <c r="AG3001" s="13"/>
      <c r="AH3001" s="13"/>
      <c r="AI3001" s="13"/>
      <c r="AJ3001" s="13"/>
      <c r="AK3001" s="13">
        <f t="shared" si="792"/>
        <v>0</v>
      </c>
      <c r="AL3001" s="13"/>
      <c r="AM3001" s="13">
        <f t="shared" si="793"/>
        <v>0</v>
      </c>
      <c r="AN3001" s="13"/>
      <c r="AO3001" s="13">
        <v>0</v>
      </c>
      <c r="AP3001" s="13">
        <f t="shared" si="794"/>
        <v>0</v>
      </c>
      <c r="AQ3001" s="13"/>
      <c r="AR3001" s="13">
        <f t="shared" si="795"/>
        <v>0</v>
      </c>
      <c r="AS3001" s="13"/>
      <c r="AT3001" s="13">
        <f t="shared" si="796"/>
        <v>0</v>
      </c>
      <c r="AU3001" s="13"/>
      <c r="AV3001" s="13">
        <f t="shared" si="797"/>
        <v>0</v>
      </c>
      <c r="AW3001" s="13"/>
      <c r="AX3001" s="13">
        <f t="shared" si="798"/>
        <v>0</v>
      </c>
      <c r="AY3001" s="13"/>
      <c r="AZ3001" s="13">
        <f t="shared" si="799"/>
        <v>0</v>
      </c>
      <c r="BA3001" s="13"/>
      <c r="BB3001" s="13">
        <f t="shared" si="800"/>
        <v>0</v>
      </c>
      <c r="BC3001" s="13"/>
      <c r="BD3001" s="13">
        <f t="shared" si="801"/>
        <v>0</v>
      </c>
      <c r="BE3001" s="13"/>
      <c r="BF3001" s="13">
        <f t="shared" si="802"/>
        <v>0</v>
      </c>
      <c r="BG3001" s="13"/>
      <c r="BH3001" s="13">
        <f t="shared" si="803"/>
        <v>141265.92388832747</v>
      </c>
      <c r="BI3001" s="13">
        <f t="shared" si="804"/>
        <v>141300</v>
      </c>
      <c r="BJ3001" s="13">
        <v>141100</v>
      </c>
    </row>
    <row r="3002" spans="1:62" x14ac:dyDescent="0.25">
      <c r="A3002" s="5" t="s">
        <v>191</v>
      </c>
      <c r="B3002" s="13">
        <v>2180</v>
      </c>
      <c r="C3002">
        <v>559211</v>
      </c>
      <c r="D3002">
        <v>1</v>
      </c>
      <c r="E3002">
        <v>1</v>
      </c>
      <c r="F3002">
        <v>1</v>
      </c>
      <c r="G3002">
        <v>1</v>
      </c>
      <c r="H3002">
        <v>0</v>
      </c>
      <c r="I3002" t="s">
        <v>110</v>
      </c>
      <c r="J3002">
        <v>559211</v>
      </c>
      <c r="K3002" t="s">
        <v>191</v>
      </c>
      <c r="L3002">
        <v>559211</v>
      </c>
      <c r="M3002" t="s">
        <v>191</v>
      </c>
      <c r="N3002">
        <v>559211</v>
      </c>
      <c r="O3002" t="s">
        <v>191</v>
      </c>
      <c r="P3002">
        <v>559300</v>
      </c>
      <c r="Q3002" t="s">
        <v>192</v>
      </c>
      <c r="R3002" s="13">
        <v>496359.91465868568</v>
      </c>
      <c r="S3002" s="13">
        <v>5810</v>
      </c>
      <c r="T3002" s="13">
        <v>309813.29741603223</v>
      </c>
      <c r="U3002" s="13"/>
      <c r="V3002" s="13">
        <f t="shared" si="788"/>
        <v>0</v>
      </c>
      <c r="W3002" s="13">
        <v>11</v>
      </c>
      <c r="X3002" s="13">
        <f t="shared" si="789"/>
        <v>32604</v>
      </c>
      <c r="Y3002" s="13">
        <v>10</v>
      </c>
      <c r="Z3002" s="13">
        <f t="shared" si="790"/>
        <v>9880</v>
      </c>
      <c r="AA3002" s="13">
        <v>11</v>
      </c>
      <c r="AB3002" s="13">
        <f t="shared" si="791"/>
        <v>2717</v>
      </c>
      <c r="AC3002" s="13">
        <v>10284</v>
      </c>
      <c r="AD3002" s="13">
        <v>2151019.1647537244</v>
      </c>
      <c r="AE3002" s="13">
        <v>10284</v>
      </c>
      <c r="AF3002" s="13">
        <v>1139222.2744482297</v>
      </c>
      <c r="AG3002" s="13"/>
      <c r="AH3002" s="13"/>
      <c r="AI3002" s="13"/>
      <c r="AJ3002" s="13"/>
      <c r="AK3002" s="13">
        <f t="shared" si="792"/>
        <v>0</v>
      </c>
      <c r="AL3002" s="13"/>
      <c r="AM3002" s="13">
        <f t="shared" si="793"/>
        <v>0</v>
      </c>
      <c r="AN3002" s="13"/>
      <c r="AO3002" s="13">
        <v>3</v>
      </c>
      <c r="AP3002" s="13">
        <f t="shared" si="794"/>
        <v>91500</v>
      </c>
      <c r="AQ3002" s="13"/>
      <c r="AR3002" s="13">
        <f t="shared" si="795"/>
        <v>0</v>
      </c>
      <c r="AS3002" s="13"/>
      <c r="AT3002" s="13">
        <f t="shared" si="796"/>
        <v>0</v>
      </c>
      <c r="AU3002" s="13"/>
      <c r="AV3002" s="13">
        <f t="shared" si="797"/>
        <v>0</v>
      </c>
      <c r="AW3002" s="13"/>
      <c r="AX3002" s="13">
        <f t="shared" si="798"/>
        <v>0</v>
      </c>
      <c r="AY3002" s="13"/>
      <c r="AZ3002" s="13">
        <f t="shared" si="799"/>
        <v>0</v>
      </c>
      <c r="BA3002" s="13"/>
      <c r="BB3002" s="13">
        <f t="shared" si="800"/>
        <v>0</v>
      </c>
      <c r="BC3002" s="13"/>
      <c r="BD3002" s="13">
        <f t="shared" si="801"/>
        <v>0</v>
      </c>
      <c r="BE3002" s="13"/>
      <c r="BF3002" s="13">
        <f t="shared" si="802"/>
        <v>0</v>
      </c>
      <c r="BG3002" s="13"/>
      <c r="BH3002" s="13">
        <f t="shared" si="803"/>
        <v>4233115.6512766723</v>
      </c>
      <c r="BI3002" s="13">
        <f t="shared" si="804"/>
        <v>4233100</v>
      </c>
      <c r="BJ3002" s="13">
        <v>4238200</v>
      </c>
    </row>
    <row r="3003" spans="1:62" x14ac:dyDescent="0.25">
      <c r="A3003" s="3" t="s">
        <v>3151</v>
      </c>
      <c r="B3003" s="13">
        <v>1999</v>
      </c>
      <c r="C3003">
        <v>538477</v>
      </c>
      <c r="D3003">
        <v>1</v>
      </c>
      <c r="E3003">
        <v>1</v>
      </c>
      <c r="F3003">
        <v>0</v>
      </c>
      <c r="G3003">
        <v>0</v>
      </c>
      <c r="H3003">
        <v>0</v>
      </c>
      <c r="I3003" t="s">
        <v>26</v>
      </c>
      <c r="J3003">
        <v>538477</v>
      </c>
      <c r="K3003" t="s">
        <v>3151</v>
      </c>
      <c r="L3003">
        <v>538442</v>
      </c>
      <c r="M3003" t="s">
        <v>171</v>
      </c>
      <c r="N3003">
        <v>538094</v>
      </c>
      <c r="O3003" t="s">
        <v>173</v>
      </c>
      <c r="P3003">
        <v>538094</v>
      </c>
      <c r="Q3003" t="s">
        <v>173</v>
      </c>
      <c r="R3003" s="13">
        <v>456100.47382495139</v>
      </c>
      <c r="S3003" s="13">
        <v>4789</v>
      </c>
      <c r="T3003" s="13">
        <v>255565.62806745138</v>
      </c>
      <c r="U3003" s="13"/>
      <c r="V3003" s="13">
        <f t="shared" si="788"/>
        <v>0</v>
      </c>
      <c r="W3003" s="13">
        <v>11</v>
      </c>
      <c r="X3003" s="13">
        <f t="shared" si="789"/>
        <v>32604</v>
      </c>
      <c r="Y3003" s="13">
        <v>138</v>
      </c>
      <c r="Z3003" s="13">
        <f t="shared" si="790"/>
        <v>136344</v>
      </c>
      <c r="AA3003" s="13">
        <v>10</v>
      </c>
      <c r="AB3003" s="13">
        <f t="shared" si="791"/>
        <v>2470</v>
      </c>
      <c r="AC3003" s="13"/>
      <c r="AD3003" s="13"/>
      <c r="AE3003" s="13"/>
      <c r="AF3003" s="13"/>
      <c r="AG3003" s="13"/>
      <c r="AH3003" s="13"/>
      <c r="AI3003" s="13"/>
      <c r="AJ3003" s="13"/>
      <c r="AK3003" s="13">
        <f t="shared" si="792"/>
        <v>0</v>
      </c>
      <c r="AL3003" s="13"/>
      <c r="AM3003" s="13">
        <f t="shared" si="793"/>
        <v>0</v>
      </c>
      <c r="AN3003" s="13"/>
      <c r="AO3003" s="13">
        <v>0</v>
      </c>
      <c r="AP3003" s="13">
        <f t="shared" si="794"/>
        <v>0</v>
      </c>
      <c r="AQ3003" s="13"/>
      <c r="AR3003" s="13">
        <f t="shared" si="795"/>
        <v>0</v>
      </c>
      <c r="AS3003" s="13"/>
      <c r="AT3003" s="13">
        <f t="shared" si="796"/>
        <v>0</v>
      </c>
      <c r="AU3003" s="13"/>
      <c r="AV3003" s="13">
        <f t="shared" si="797"/>
        <v>0</v>
      </c>
      <c r="AW3003" s="13"/>
      <c r="AX3003" s="13">
        <f t="shared" si="798"/>
        <v>0</v>
      </c>
      <c r="AY3003" s="13"/>
      <c r="AZ3003" s="13">
        <f t="shared" si="799"/>
        <v>0</v>
      </c>
      <c r="BA3003" s="13"/>
      <c r="BB3003" s="13">
        <f t="shared" si="800"/>
        <v>0</v>
      </c>
      <c r="BC3003" s="13"/>
      <c r="BD3003" s="13">
        <f t="shared" si="801"/>
        <v>0</v>
      </c>
      <c r="BE3003" s="13"/>
      <c r="BF3003" s="13">
        <f t="shared" si="802"/>
        <v>0</v>
      </c>
      <c r="BG3003" s="13"/>
      <c r="BH3003" s="13">
        <f t="shared" si="803"/>
        <v>883084.10189240274</v>
      </c>
      <c r="BI3003" s="13">
        <f t="shared" si="804"/>
        <v>883100</v>
      </c>
      <c r="BJ3003" s="13">
        <v>877300</v>
      </c>
    </row>
    <row r="3004" spans="1:62" x14ac:dyDescent="0.25">
      <c r="A3004" t="s">
        <v>3152</v>
      </c>
      <c r="B3004" s="13">
        <v>270</v>
      </c>
      <c r="C3004">
        <v>587508</v>
      </c>
      <c r="D3004">
        <v>1</v>
      </c>
      <c r="E3004">
        <v>0</v>
      </c>
      <c r="F3004">
        <v>0</v>
      </c>
      <c r="G3004">
        <v>0</v>
      </c>
      <c r="H3004">
        <v>0</v>
      </c>
      <c r="I3004" t="s">
        <v>75</v>
      </c>
      <c r="J3004">
        <v>586846</v>
      </c>
      <c r="K3004" t="s">
        <v>79</v>
      </c>
      <c r="L3004">
        <v>586846</v>
      </c>
      <c r="M3004" t="s">
        <v>79</v>
      </c>
      <c r="N3004">
        <v>586846</v>
      </c>
      <c r="O3004" t="s">
        <v>79</v>
      </c>
      <c r="P3004">
        <v>586846</v>
      </c>
      <c r="Q3004" t="s">
        <v>79</v>
      </c>
      <c r="R3004" s="13">
        <v>70488.701001315436</v>
      </c>
      <c r="S3004" s="13"/>
      <c r="T3004" s="13"/>
      <c r="U3004" s="13"/>
      <c r="V3004" s="13">
        <f t="shared" si="788"/>
        <v>0</v>
      </c>
      <c r="W3004" s="13"/>
      <c r="X3004" s="13">
        <f t="shared" si="789"/>
        <v>0</v>
      </c>
      <c r="Y3004" s="13"/>
      <c r="Z3004" s="13">
        <f t="shared" si="790"/>
        <v>0</v>
      </c>
      <c r="AA3004" s="13"/>
      <c r="AB3004" s="13">
        <f t="shared" si="791"/>
        <v>0</v>
      </c>
      <c r="AC3004" s="13"/>
      <c r="AD3004" s="13"/>
      <c r="AE3004" s="13"/>
      <c r="AF3004" s="13"/>
      <c r="AG3004" s="13"/>
      <c r="AH3004" s="13"/>
      <c r="AI3004" s="13"/>
      <c r="AJ3004" s="13"/>
      <c r="AK3004" s="13">
        <f t="shared" si="792"/>
        <v>0</v>
      </c>
      <c r="AL3004" s="13"/>
      <c r="AM3004" s="13">
        <f t="shared" si="793"/>
        <v>0</v>
      </c>
      <c r="AN3004" s="13"/>
      <c r="AO3004" s="13">
        <v>0</v>
      </c>
      <c r="AP3004" s="13">
        <f t="shared" si="794"/>
        <v>0</v>
      </c>
      <c r="AQ3004" s="13"/>
      <c r="AR3004" s="13">
        <f t="shared" si="795"/>
        <v>0</v>
      </c>
      <c r="AS3004" s="13"/>
      <c r="AT3004" s="13">
        <f t="shared" si="796"/>
        <v>0</v>
      </c>
      <c r="AU3004" s="13"/>
      <c r="AV3004" s="13">
        <f t="shared" si="797"/>
        <v>0</v>
      </c>
      <c r="AW3004" s="13"/>
      <c r="AX3004" s="13">
        <f t="shared" si="798"/>
        <v>0</v>
      </c>
      <c r="AY3004" s="13"/>
      <c r="AZ3004" s="13">
        <f t="shared" si="799"/>
        <v>0</v>
      </c>
      <c r="BA3004" s="13"/>
      <c r="BB3004" s="13">
        <f t="shared" si="800"/>
        <v>0</v>
      </c>
      <c r="BC3004" s="13"/>
      <c r="BD3004" s="13">
        <f t="shared" si="801"/>
        <v>0</v>
      </c>
      <c r="BE3004" s="13"/>
      <c r="BF3004" s="13">
        <f t="shared" si="802"/>
        <v>0</v>
      </c>
      <c r="BG3004" s="13"/>
      <c r="BH3004" s="13">
        <f t="shared" si="803"/>
        <v>70488.701001315436</v>
      </c>
      <c r="BI3004" s="13">
        <f t="shared" si="804"/>
        <v>70500</v>
      </c>
      <c r="BJ3004" s="13">
        <v>70800</v>
      </c>
    </row>
    <row r="3005" spans="1:62" x14ac:dyDescent="0.25">
      <c r="A3005" t="s">
        <v>3153</v>
      </c>
      <c r="B3005" s="13">
        <v>81</v>
      </c>
      <c r="C3005">
        <v>579084</v>
      </c>
      <c r="D3005">
        <v>1</v>
      </c>
      <c r="E3005">
        <v>0</v>
      </c>
      <c r="F3005">
        <v>0</v>
      </c>
      <c r="G3005">
        <v>0</v>
      </c>
      <c r="H3005">
        <v>0</v>
      </c>
      <c r="I3005" t="s">
        <v>110</v>
      </c>
      <c r="J3005">
        <v>559997</v>
      </c>
      <c r="K3005" t="s">
        <v>2352</v>
      </c>
      <c r="L3005">
        <v>559997</v>
      </c>
      <c r="M3005" t="s">
        <v>2352</v>
      </c>
      <c r="N3005">
        <v>559717</v>
      </c>
      <c r="O3005" t="s">
        <v>336</v>
      </c>
      <c r="P3005">
        <v>559717</v>
      </c>
      <c r="Q3005" t="s">
        <v>336</v>
      </c>
      <c r="R3005" s="13">
        <v>70488.701001315436</v>
      </c>
      <c r="S3005" s="13"/>
      <c r="T3005" s="13"/>
      <c r="U3005" s="13"/>
      <c r="V3005" s="13">
        <f t="shared" si="788"/>
        <v>0</v>
      </c>
      <c r="W3005" s="13"/>
      <c r="X3005" s="13">
        <f t="shared" si="789"/>
        <v>0</v>
      </c>
      <c r="Y3005" s="13"/>
      <c r="Z3005" s="13">
        <f t="shared" si="790"/>
        <v>0</v>
      </c>
      <c r="AA3005" s="13"/>
      <c r="AB3005" s="13">
        <f t="shared" si="791"/>
        <v>0</v>
      </c>
      <c r="AC3005" s="13"/>
      <c r="AD3005" s="13"/>
      <c r="AE3005" s="13"/>
      <c r="AF3005" s="13"/>
      <c r="AG3005" s="13"/>
      <c r="AH3005" s="13"/>
      <c r="AI3005" s="13"/>
      <c r="AJ3005" s="13"/>
      <c r="AK3005" s="13">
        <f t="shared" si="792"/>
        <v>0</v>
      </c>
      <c r="AL3005" s="13"/>
      <c r="AM3005" s="13">
        <f t="shared" si="793"/>
        <v>0</v>
      </c>
      <c r="AN3005" s="13"/>
      <c r="AO3005" s="13">
        <v>0</v>
      </c>
      <c r="AP3005" s="13">
        <f t="shared" si="794"/>
        <v>0</v>
      </c>
      <c r="AQ3005" s="13"/>
      <c r="AR3005" s="13">
        <f t="shared" si="795"/>
        <v>0</v>
      </c>
      <c r="AS3005" s="13"/>
      <c r="AT3005" s="13">
        <f t="shared" si="796"/>
        <v>0</v>
      </c>
      <c r="AU3005" s="13"/>
      <c r="AV3005" s="13">
        <f t="shared" si="797"/>
        <v>0</v>
      </c>
      <c r="AW3005" s="13"/>
      <c r="AX3005" s="13">
        <f t="shared" si="798"/>
        <v>0</v>
      </c>
      <c r="AY3005" s="13"/>
      <c r="AZ3005" s="13">
        <f t="shared" si="799"/>
        <v>0</v>
      </c>
      <c r="BA3005" s="13"/>
      <c r="BB3005" s="13">
        <f t="shared" si="800"/>
        <v>0</v>
      </c>
      <c r="BC3005" s="13"/>
      <c r="BD3005" s="13">
        <f t="shared" si="801"/>
        <v>0</v>
      </c>
      <c r="BE3005" s="13"/>
      <c r="BF3005" s="13">
        <f t="shared" si="802"/>
        <v>0</v>
      </c>
      <c r="BG3005" s="13"/>
      <c r="BH3005" s="13">
        <f t="shared" si="803"/>
        <v>70488.701001315436</v>
      </c>
      <c r="BI3005" s="13">
        <f t="shared" si="804"/>
        <v>70500</v>
      </c>
      <c r="BJ3005" s="13">
        <v>70800</v>
      </c>
    </row>
    <row r="3006" spans="1:62" x14ac:dyDescent="0.25">
      <c r="A3006" t="s">
        <v>3154</v>
      </c>
      <c r="B3006" s="13">
        <v>1790</v>
      </c>
      <c r="C3006">
        <v>512184</v>
      </c>
      <c r="D3006">
        <v>1</v>
      </c>
      <c r="E3006">
        <v>0</v>
      </c>
      <c r="F3006">
        <v>0</v>
      </c>
      <c r="G3006">
        <v>0</v>
      </c>
      <c r="H3006">
        <v>0</v>
      </c>
      <c r="I3006" t="s">
        <v>38</v>
      </c>
      <c r="J3006">
        <v>598143</v>
      </c>
      <c r="K3006" t="s">
        <v>366</v>
      </c>
      <c r="L3006">
        <v>598143</v>
      </c>
      <c r="M3006" t="s">
        <v>366</v>
      </c>
      <c r="N3006">
        <v>598143</v>
      </c>
      <c r="O3006" t="s">
        <v>366</v>
      </c>
      <c r="P3006">
        <v>598143</v>
      </c>
      <c r="Q3006" t="s">
        <v>366</v>
      </c>
      <c r="R3006" s="13">
        <v>409452.93983608729</v>
      </c>
      <c r="S3006" s="13"/>
      <c r="T3006" s="13"/>
      <c r="U3006" s="13"/>
      <c r="V3006" s="13">
        <f t="shared" si="788"/>
        <v>0</v>
      </c>
      <c r="W3006" s="13"/>
      <c r="X3006" s="13">
        <f t="shared" si="789"/>
        <v>0</v>
      </c>
      <c r="Y3006" s="13"/>
      <c r="Z3006" s="13">
        <f t="shared" si="790"/>
        <v>0</v>
      </c>
      <c r="AA3006" s="13"/>
      <c r="AB3006" s="13">
        <f t="shared" si="791"/>
        <v>0</v>
      </c>
      <c r="AC3006" s="13"/>
      <c r="AD3006" s="13"/>
      <c r="AE3006" s="13"/>
      <c r="AF3006" s="13"/>
      <c r="AG3006" s="13"/>
      <c r="AH3006" s="13"/>
      <c r="AI3006" s="13"/>
      <c r="AJ3006" s="13"/>
      <c r="AK3006" s="13">
        <f t="shared" si="792"/>
        <v>0</v>
      </c>
      <c r="AL3006" s="13"/>
      <c r="AM3006" s="13">
        <f t="shared" si="793"/>
        <v>0</v>
      </c>
      <c r="AN3006" s="13"/>
      <c r="AO3006" s="13">
        <v>0</v>
      </c>
      <c r="AP3006" s="13">
        <f t="shared" si="794"/>
        <v>0</v>
      </c>
      <c r="AQ3006" s="13"/>
      <c r="AR3006" s="13">
        <f t="shared" si="795"/>
        <v>0</v>
      </c>
      <c r="AS3006" s="13"/>
      <c r="AT3006" s="13">
        <f t="shared" si="796"/>
        <v>0</v>
      </c>
      <c r="AU3006" s="13"/>
      <c r="AV3006" s="13">
        <f t="shared" si="797"/>
        <v>0</v>
      </c>
      <c r="AW3006" s="13"/>
      <c r="AX3006" s="13">
        <f t="shared" si="798"/>
        <v>0</v>
      </c>
      <c r="AY3006" s="13"/>
      <c r="AZ3006" s="13">
        <f t="shared" si="799"/>
        <v>0</v>
      </c>
      <c r="BA3006" s="13"/>
      <c r="BB3006" s="13">
        <f t="shared" si="800"/>
        <v>0</v>
      </c>
      <c r="BC3006" s="13"/>
      <c r="BD3006" s="13">
        <f t="shared" si="801"/>
        <v>0</v>
      </c>
      <c r="BE3006" s="13"/>
      <c r="BF3006" s="13">
        <f t="shared" si="802"/>
        <v>0</v>
      </c>
      <c r="BG3006" s="13"/>
      <c r="BH3006" s="13">
        <f t="shared" si="803"/>
        <v>409452.93983608729</v>
      </c>
      <c r="BI3006" s="13">
        <f t="shared" si="804"/>
        <v>409500</v>
      </c>
      <c r="BJ3006" s="13">
        <v>405500</v>
      </c>
    </row>
    <row r="3007" spans="1:62" x14ac:dyDescent="0.25">
      <c r="A3007" t="s">
        <v>3155</v>
      </c>
      <c r="B3007" s="13">
        <v>116</v>
      </c>
      <c r="C3007">
        <v>553930</v>
      </c>
      <c r="D3007">
        <v>1</v>
      </c>
      <c r="E3007">
        <v>0</v>
      </c>
      <c r="F3007">
        <v>0</v>
      </c>
      <c r="G3007">
        <v>0</v>
      </c>
      <c r="H3007">
        <v>0</v>
      </c>
      <c r="I3007" t="s">
        <v>110</v>
      </c>
      <c r="J3007">
        <v>553671</v>
      </c>
      <c r="K3007" t="s">
        <v>464</v>
      </c>
      <c r="L3007">
        <v>553671</v>
      </c>
      <c r="M3007" t="s">
        <v>464</v>
      </c>
      <c r="N3007">
        <v>553671</v>
      </c>
      <c r="O3007" t="s">
        <v>464</v>
      </c>
      <c r="P3007">
        <v>553671</v>
      </c>
      <c r="Q3007" t="s">
        <v>464</v>
      </c>
      <c r="R3007" s="13">
        <v>70488.701001315436</v>
      </c>
      <c r="S3007" s="13"/>
      <c r="T3007" s="13"/>
      <c r="U3007" s="13"/>
      <c r="V3007" s="13">
        <f t="shared" si="788"/>
        <v>0</v>
      </c>
      <c r="W3007" s="13"/>
      <c r="X3007" s="13">
        <f t="shared" si="789"/>
        <v>0</v>
      </c>
      <c r="Y3007" s="13"/>
      <c r="Z3007" s="13">
        <f t="shared" si="790"/>
        <v>0</v>
      </c>
      <c r="AA3007" s="13"/>
      <c r="AB3007" s="13">
        <f t="shared" si="791"/>
        <v>0</v>
      </c>
      <c r="AC3007" s="13"/>
      <c r="AD3007" s="13"/>
      <c r="AE3007" s="13"/>
      <c r="AF3007" s="13"/>
      <c r="AG3007" s="13"/>
      <c r="AH3007" s="13"/>
      <c r="AI3007" s="13"/>
      <c r="AJ3007" s="13"/>
      <c r="AK3007" s="13">
        <f t="shared" si="792"/>
        <v>0</v>
      </c>
      <c r="AL3007" s="13"/>
      <c r="AM3007" s="13">
        <f t="shared" si="793"/>
        <v>0</v>
      </c>
      <c r="AN3007" s="13"/>
      <c r="AO3007" s="13">
        <v>0</v>
      </c>
      <c r="AP3007" s="13">
        <f t="shared" si="794"/>
        <v>0</v>
      </c>
      <c r="AQ3007" s="13"/>
      <c r="AR3007" s="13">
        <f t="shared" si="795"/>
        <v>0</v>
      </c>
      <c r="AS3007" s="13"/>
      <c r="AT3007" s="13">
        <f t="shared" si="796"/>
        <v>0</v>
      </c>
      <c r="AU3007" s="13"/>
      <c r="AV3007" s="13">
        <f t="shared" si="797"/>
        <v>0</v>
      </c>
      <c r="AW3007" s="13"/>
      <c r="AX3007" s="13">
        <f t="shared" si="798"/>
        <v>0</v>
      </c>
      <c r="AY3007" s="13"/>
      <c r="AZ3007" s="13">
        <f t="shared" si="799"/>
        <v>0</v>
      </c>
      <c r="BA3007" s="13"/>
      <c r="BB3007" s="13">
        <f t="shared" si="800"/>
        <v>0</v>
      </c>
      <c r="BC3007" s="13"/>
      <c r="BD3007" s="13">
        <f t="shared" si="801"/>
        <v>0</v>
      </c>
      <c r="BE3007" s="13"/>
      <c r="BF3007" s="13">
        <f t="shared" si="802"/>
        <v>0</v>
      </c>
      <c r="BG3007" s="13"/>
      <c r="BH3007" s="13">
        <f t="shared" si="803"/>
        <v>70488.701001315436</v>
      </c>
      <c r="BI3007" s="13">
        <f t="shared" si="804"/>
        <v>70500</v>
      </c>
      <c r="BJ3007" s="13">
        <v>70800</v>
      </c>
    </row>
    <row r="3008" spans="1:62" x14ac:dyDescent="0.25">
      <c r="A3008" t="s">
        <v>3155</v>
      </c>
      <c r="B3008" s="13">
        <v>120</v>
      </c>
      <c r="C3008">
        <v>553921</v>
      </c>
      <c r="D3008">
        <v>1</v>
      </c>
      <c r="E3008">
        <v>0</v>
      </c>
      <c r="F3008">
        <v>0</v>
      </c>
      <c r="G3008">
        <v>0</v>
      </c>
      <c r="H3008">
        <v>0</v>
      </c>
      <c r="I3008" t="s">
        <v>110</v>
      </c>
      <c r="J3008">
        <v>553786</v>
      </c>
      <c r="K3008" t="s">
        <v>741</v>
      </c>
      <c r="L3008">
        <v>553786</v>
      </c>
      <c r="M3008" t="s">
        <v>741</v>
      </c>
      <c r="N3008">
        <v>553786</v>
      </c>
      <c r="O3008" t="s">
        <v>741</v>
      </c>
      <c r="P3008">
        <v>553425</v>
      </c>
      <c r="Q3008" t="s">
        <v>109</v>
      </c>
      <c r="R3008" s="13">
        <v>70488.701001315436</v>
      </c>
      <c r="S3008" s="13"/>
      <c r="T3008" s="13"/>
      <c r="U3008" s="13"/>
      <c r="V3008" s="13">
        <f t="shared" si="788"/>
        <v>0</v>
      </c>
      <c r="W3008" s="13"/>
      <c r="X3008" s="13">
        <f t="shared" si="789"/>
        <v>0</v>
      </c>
      <c r="Y3008" s="13"/>
      <c r="Z3008" s="13">
        <f t="shared" si="790"/>
        <v>0</v>
      </c>
      <c r="AA3008" s="13"/>
      <c r="AB3008" s="13">
        <f t="shared" si="791"/>
        <v>0</v>
      </c>
      <c r="AC3008" s="13"/>
      <c r="AD3008" s="13"/>
      <c r="AE3008" s="13"/>
      <c r="AF3008" s="13"/>
      <c r="AG3008" s="13"/>
      <c r="AH3008" s="13"/>
      <c r="AI3008" s="13"/>
      <c r="AJ3008" s="13"/>
      <c r="AK3008" s="13">
        <f t="shared" si="792"/>
        <v>0</v>
      </c>
      <c r="AL3008" s="13"/>
      <c r="AM3008" s="13">
        <f t="shared" si="793"/>
        <v>0</v>
      </c>
      <c r="AN3008" s="13"/>
      <c r="AO3008" s="13">
        <v>0</v>
      </c>
      <c r="AP3008" s="13">
        <f t="shared" si="794"/>
        <v>0</v>
      </c>
      <c r="AQ3008" s="13"/>
      <c r="AR3008" s="13">
        <f t="shared" si="795"/>
        <v>0</v>
      </c>
      <c r="AS3008" s="13"/>
      <c r="AT3008" s="13">
        <f t="shared" si="796"/>
        <v>0</v>
      </c>
      <c r="AU3008" s="13"/>
      <c r="AV3008" s="13">
        <f t="shared" si="797"/>
        <v>0</v>
      </c>
      <c r="AW3008" s="13"/>
      <c r="AX3008" s="13">
        <f t="shared" si="798"/>
        <v>0</v>
      </c>
      <c r="AY3008" s="13"/>
      <c r="AZ3008" s="13">
        <f t="shared" si="799"/>
        <v>0</v>
      </c>
      <c r="BA3008" s="13"/>
      <c r="BB3008" s="13">
        <f t="shared" si="800"/>
        <v>0</v>
      </c>
      <c r="BC3008" s="13"/>
      <c r="BD3008" s="13">
        <f t="shared" si="801"/>
        <v>0</v>
      </c>
      <c r="BE3008" s="13"/>
      <c r="BF3008" s="13">
        <f t="shared" si="802"/>
        <v>0</v>
      </c>
      <c r="BG3008" s="13"/>
      <c r="BH3008" s="13">
        <f t="shared" si="803"/>
        <v>70488.701001315436</v>
      </c>
      <c r="BI3008" s="13">
        <f t="shared" si="804"/>
        <v>70500</v>
      </c>
      <c r="BJ3008" s="13">
        <v>70800</v>
      </c>
    </row>
    <row r="3009" spans="1:62" x14ac:dyDescent="0.25">
      <c r="A3009" s="3" t="s">
        <v>3156</v>
      </c>
      <c r="B3009" s="13">
        <v>4884</v>
      </c>
      <c r="C3009">
        <v>567311</v>
      </c>
      <c r="D3009">
        <v>1</v>
      </c>
      <c r="E3009">
        <v>1</v>
      </c>
      <c r="F3009">
        <v>0</v>
      </c>
      <c r="G3009">
        <v>0</v>
      </c>
      <c r="H3009">
        <v>0</v>
      </c>
      <c r="I3009" t="s">
        <v>85</v>
      </c>
      <c r="J3009">
        <v>567311</v>
      </c>
      <c r="K3009" t="s">
        <v>3156</v>
      </c>
      <c r="L3009">
        <v>567256</v>
      </c>
      <c r="M3009" t="s">
        <v>687</v>
      </c>
      <c r="N3009">
        <v>567256</v>
      </c>
      <c r="O3009" t="s">
        <v>687</v>
      </c>
      <c r="P3009">
        <v>567256</v>
      </c>
      <c r="Q3009" t="s">
        <v>687</v>
      </c>
      <c r="R3009" s="13">
        <v>1085487.6932059545</v>
      </c>
      <c r="S3009" s="13">
        <v>4884</v>
      </c>
      <c r="T3009" s="13">
        <v>260615.82773291183</v>
      </c>
      <c r="U3009" s="13"/>
      <c r="V3009" s="13">
        <f t="shared" si="788"/>
        <v>0</v>
      </c>
      <c r="W3009" s="13">
        <v>8</v>
      </c>
      <c r="X3009" s="13">
        <f t="shared" si="789"/>
        <v>23712</v>
      </c>
      <c r="Y3009" s="13">
        <v>32</v>
      </c>
      <c r="Z3009" s="13">
        <f t="shared" si="790"/>
        <v>31616</v>
      </c>
      <c r="AA3009" s="13">
        <v>18</v>
      </c>
      <c r="AB3009" s="13">
        <f t="shared" si="791"/>
        <v>4446</v>
      </c>
      <c r="AC3009" s="13"/>
      <c r="AD3009" s="13"/>
      <c r="AE3009" s="13"/>
      <c r="AF3009" s="13"/>
      <c r="AG3009" s="13"/>
      <c r="AH3009" s="13"/>
      <c r="AI3009" s="13"/>
      <c r="AJ3009" s="13"/>
      <c r="AK3009" s="13">
        <f t="shared" si="792"/>
        <v>0</v>
      </c>
      <c r="AL3009" s="13"/>
      <c r="AM3009" s="13">
        <f t="shared" si="793"/>
        <v>0</v>
      </c>
      <c r="AN3009" s="13"/>
      <c r="AO3009" s="13">
        <v>19</v>
      </c>
      <c r="AP3009" s="13">
        <f t="shared" si="794"/>
        <v>579500</v>
      </c>
      <c r="AQ3009" s="13"/>
      <c r="AR3009" s="13">
        <f t="shared" si="795"/>
        <v>0</v>
      </c>
      <c r="AS3009" s="13"/>
      <c r="AT3009" s="13">
        <f t="shared" si="796"/>
        <v>0</v>
      </c>
      <c r="AU3009" s="13"/>
      <c r="AV3009" s="13">
        <f t="shared" si="797"/>
        <v>0</v>
      </c>
      <c r="AW3009" s="13"/>
      <c r="AX3009" s="13">
        <f t="shared" si="798"/>
        <v>0</v>
      </c>
      <c r="AY3009" s="13"/>
      <c r="AZ3009" s="13">
        <f t="shared" si="799"/>
        <v>0</v>
      </c>
      <c r="BA3009" s="13"/>
      <c r="BB3009" s="13">
        <f t="shared" si="800"/>
        <v>0</v>
      </c>
      <c r="BC3009" s="13"/>
      <c r="BD3009" s="13">
        <f t="shared" si="801"/>
        <v>0</v>
      </c>
      <c r="BE3009" s="13"/>
      <c r="BF3009" s="13">
        <f t="shared" si="802"/>
        <v>0</v>
      </c>
      <c r="BG3009" s="13"/>
      <c r="BH3009" s="13">
        <f t="shared" si="803"/>
        <v>1985377.5209388663</v>
      </c>
      <c r="BI3009" s="13">
        <f t="shared" si="804"/>
        <v>1985400</v>
      </c>
      <c r="BJ3009" s="13">
        <v>1837600</v>
      </c>
    </row>
    <row r="3010" spans="1:62" x14ac:dyDescent="0.25">
      <c r="A3010" t="s">
        <v>3157</v>
      </c>
      <c r="B3010" s="13">
        <v>66</v>
      </c>
      <c r="C3010">
        <v>578461</v>
      </c>
      <c r="D3010">
        <v>1</v>
      </c>
      <c r="E3010">
        <v>0</v>
      </c>
      <c r="F3010">
        <v>0</v>
      </c>
      <c r="G3010">
        <v>0</v>
      </c>
      <c r="H3010">
        <v>0</v>
      </c>
      <c r="I3010" t="s">
        <v>110</v>
      </c>
      <c r="J3010">
        <v>557200</v>
      </c>
      <c r="K3010" t="s">
        <v>1147</v>
      </c>
      <c r="L3010">
        <v>555771</v>
      </c>
      <c r="M3010" t="s">
        <v>219</v>
      </c>
      <c r="N3010">
        <v>555771</v>
      </c>
      <c r="O3010" t="s">
        <v>219</v>
      </c>
      <c r="P3010">
        <v>555771</v>
      </c>
      <c r="Q3010" t="s">
        <v>219</v>
      </c>
      <c r="R3010" s="13">
        <v>70488.701001315436</v>
      </c>
      <c r="S3010" s="13"/>
      <c r="T3010" s="13"/>
      <c r="U3010" s="13"/>
      <c r="V3010" s="13">
        <f t="shared" si="788"/>
        <v>0</v>
      </c>
      <c r="W3010" s="13"/>
      <c r="X3010" s="13">
        <f t="shared" si="789"/>
        <v>0</v>
      </c>
      <c r="Y3010" s="13"/>
      <c r="Z3010" s="13">
        <f t="shared" si="790"/>
        <v>0</v>
      </c>
      <c r="AA3010" s="13"/>
      <c r="AB3010" s="13">
        <f t="shared" si="791"/>
        <v>0</v>
      </c>
      <c r="AC3010" s="13"/>
      <c r="AD3010" s="13"/>
      <c r="AE3010" s="13"/>
      <c r="AF3010" s="13"/>
      <c r="AG3010" s="13"/>
      <c r="AH3010" s="13"/>
      <c r="AI3010" s="13"/>
      <c r="AJ3010" s="13"/>
      <c r="AK3010" s="13">
        <f t="shared" si="792"/>
        <v>0</v>
      </c>
      <c r="AL3010" s="13"/>
      <c r="AM3010" s="13">
        <f t="shared" si="793"/>
        <v>0</v>
      </c>
      <c r="AN3010" s="13"/>
      <c r="AO3010" s="13">
        <v>0</v>
      </c>
      <c r="AP3010" s="13">
        <f t="shared" si="794"/>
        <v>0</v>
      </c>
      <c r="AQ3010" s="13"/>
      <c r="AR3010" s="13">
        <f t="shared" si="795"/>
        <v>0</v>
      </c>
      <c r="AS3010" s="13"/>
      <c r="AT3010" s="13">
        <f t="shared" si="796"/>
        <v>0</v>
      </c>
      <c r="AU3010" s="13"/>
      <c r="AV3010" s="13">
        <f t="shared" si="797"/>
        <v>0</v>
      </c>
      <c r="AW3010" s="13"/>
      <c r="AX3010" s="13">
        <f t="shared" si="798"/>
        <v>0</v>
      </c>
      <c r="AY3010" s="13"/>
      <c r="AZ3010" s="13">
        <f t="shared" si="799"/>
        <v>0</v>
      </c>
      <c r="BA3010" s="13"/>
      <c r="BB3010" s="13">
        <f t="shared" si="800"/>
        <v>0</v>
      </c>
      <c r="BC3010" s="13"/>
      <c r="BD3010" s="13">
        <f t="shared" si="801"/>
        <v>0</v>
      </c>
      <c r="BE3010" s="13"/>
      <c r="BF3010" s="13">
        <f t="shared" si="802"/>
        <v>0</v>
      </c>
      <c r="BG3010" s="13"/>
      <c r="BH3010" s="13">
        <f t="shared" si="803"/>
        <v>70488.701001315436</v>
      </c>
      <c r="BI3010" s="13">
        <f t="shared" si="804"/>
        <v>70500</v>
      </c>
      <c r="BJ3010" s="13">
        <v>70800</v>
      </c>
    </row>
    <row r="3011" spans="1:62" x14ac:dyDescent="0.25">
      <c r="A3011" t="s">
        <v>3158</v>
      </c>
      <c r="B3011" s="13">
        <v>135</v>
      </c>
      <c r="C3011">
        <v>574236</v>
      </c>
      <c r="D3011">
        <v>1</v>
      </c>
      <c r="E3011">
        <v>0</v>
      </c>
      <c r="F3011">
        <v>0</v>
      </c>
      <c r="G3011">
        <v>0</v>
      </c>
      <c r="H3011">
        <v>0</v>
      </c>
      <c r="I3011" t="s">
        <v>33</v>
      </c>
      <c r="J3011">
        <v>574074</v>
      </c>
      <c r="K3011" t="s">
        <v>778</v>
      </c>
      <c r="L3011">
        <v>573990</v>
      </c>
      <c r="M3011" t="s">
        <v>779</v>
      </c>
      <c r="N3011">
        <v>573990</v>
      </c>
      <c r="O3011" t="s">
        <v>779</v>
      </c>
      <c r="P3011">
        <v>573868</v>
      </c>
      <c r="Q3011" t="s">
        <v>32</v>
      </c>
      <c r="R3011" s="13">
        <v>70488.701001315436</v>
      </c>
      <c r="S3011" s="13"/>
      <c r="T3011" s="13"/>
      <c r="U3011" s="13"/>
      <c r="V3011" s="13">
        <f t="shared" si="788"/>
        <v>0</v>
      </c>
      <c r="W3011" s="13"/>
      <c r="X3011" s="13">
        <f t="shared" si="789"/>
        <v>0</v>
      </c>
      <c r="Y3011" s="13"/>
      <c r="Z3011" s="13">
        <f t="shared" si="790"/>
        <v>0</v>
      </c>
      <c r="AA3011" s="13"/>
      <c r="AB3011" s="13">
        <f t="shared" si="791"/>
        <v>0</v>
      </c>
      <c r="AC3011" s="13"/>
      <c r="AD3011" s="13"/>
      <c r="AE3011" s="13"/>
      <c r="AF3011" s="13"/>
      <c r="AG3011" s="13"/>
      <c r="AH3011" s="13"/>
      <c r="AI3011" s="13"/>
      <c r="AJ3011" s="13"/>
      <c r="AK3011" s="13">
        <f t="shared" si="792"/>
        <v>0</v>
      </c>
      <c r="AL3011" s="13"/>
      <c r="AM3011" s="13">
        <f t="shared" si="793"/>
        <v>0</v>
      </c>
      <c r="AN3011" s="13"/>
      <c r="AO3011" s="13">
        <v>0</v>
      </c>
      <c r="AP3011" s="13">
        <f t="shared" si="794"/>
        <v>0</v>
      </c>
      <c r="AQ3011" s="13"/>
      <c r="AR3011" s="13">
        <f t="shared" si="795"/>
        <v>0</v>
      </c>
      <c r="AS3011" s="13"/>
      <c r="AT3011" s="13">
        <f t="shared" si="796"/>
        <v>0</v>
      </c>
      <c r="AU3011" s="13"/>
      <c r="AV3011" s="13">
        <f t="shared" si="797"/>
        <v>0</v>
      </c>
      <c r="AW3011" s="13"/>
      <c r="AX3011" s="13">
        <f t="shared" si="798"/>
        <v>0</v>
      </c>
      <c r="AY3011" s="13"/>
      <c r="AZ3011" s="13">
        <f t="shared" si="799"/>
        <v>0</v>
      </c>
      <c r="BA3011" s="13"/>
      <c r="BB3011" s="13">
        <f t="shared" si="800"/>
        <v>0</v>
      </c>
      <c r="BC3011" s="13"/>
      <c r="BD3011" s="13">
        <f t="shared" si="801"/>
        <v>0</v>
      </c>
      <c r="BE3011" s="13"/>
      <c r="BF3011" s="13">
        <f t="shared" si="802"/>
        <v>0</v>
      </c>
      <c r="BG3011" s="13"/>
      <c r="BH3011" s="13">
        <f t="shared" si="803"/>
        <v>70488.701001315436</v>
      </c>
      <c r="BI3011" s="13">
        <f t="shared" si="804"/>
        <v>70500</v>
      </c>
      <c r="BJ3011" s="13">
        <v>70800</v>
      </c>
    </row>
    <row r="3012" spans="1:62" x14ac:dyDescent="0.25">
      <c r="A3012" t="s">
        <v>3159</v>
      </c>
      <c r="B3012" s="13">
        <v>250</v>
      </c>
      <c r="C3012">
        <v>574244</v>
      </c>
      <c r="D3012">
        <v>1</v>
      </c>
      <c r="E3012">
        <v>0</v>
      </c>
      <c r="F3012">
        <v>0</v>
      </c>
      <c r="G3012">
        <v>0</v>
      </c>
      <c r="H3012">
        <v>0</v>
      </c>
      <c r="I3012" t="s">
        <v>33</v>
      </c>
      <c r="J3012">
        <v>574279</v>
      </c>
      <c r="K3012" t="s">
        <v>524</v>
      </c>
      <c r="L3012">
        <v>574279</v>
      </c>
      <c r="M3012" t="s">
        <v>524</v>
      </c>
      <c r="N3012">
        <v>574279</v>
      </c>
      <c r="O3012" t="s">
        <v>524</v>
      </c>
      <c r="P3012">
        <v>574279</v>
      </c>
      <c r="Q3012" t="s">
        <v>524</v>
      </c>
      <c r="R3012" s="13">
        <v>70488.701001315436</v>
      </c>
      <c r="S3012" s="13"/>
      <c r="T3012" s="13"/>
      <c r="U3012" s="13"/>
      <c r="V3012" s="13">
        <f t="shared" si="788"/>
        <v>0</v>
      </c>
      <c r="W3012" s="13"/>
      <c r="X3012" s="13">
        <f t="shared" si="789"/>
        <v>0</v>
      </c>
      <c r="Y3012" s="13"/>
      <c r="Z3012" s="13">
        <f t="shared" si="790"/>
        <v>0</v>
      </c>
      <c r="AA3012" s="13"/>
      <c r="AB3012" s="13">
        <f t="shared" si="791"/>
        <v>0</v>
      </c>
      <c r="AC3012" s="13"/>
      <c r="AD3012" s="13"/>
      <c r="AE3012" s="13"/>
      <c r="AF3012" s="13"/>
      <c r="AG3012" s="13"/>
      <c r="AH3012" s="13"/>
      <c r="AI3012" s="13"/>
      <c r="AJ3012" s="13"/>
      <c r="AK3012" s="13">
        <f t="shared" si="792"/>
        <v>0</v>
      </c>
      <c r="AL3012" s="13"/>
      <c r="AM3012" s="13">
        <f t="shared" si="793"/>
        <v>0</v>
      </c>
      <c r="AN3012" s="13"/>
      <c r="AO3012" s="13">
        <v>0</v>
      </c>
      <c r="AP3012" s="13">
        <f t="shared" si="794"/>
        <v>0</v>
      </c>
      <c r="AQ3012" s="13"/>
      <c r="AR3012" s="13">
        <f t="shared" si="795"/>
        <v>0</v>
      </c>
      <c r="AS3012" s="13"/>
      <c r="AT3012" s="13">
        <f t="shared" si="796"/>
        <v>0</v>
      </c>
      <c r="AU3012" s="13"/>
      <c r="AV3012" s="13">
        <f t="shared" si="797"/>
        <v>0</v>
      </c>
      <c r="AW3012" s="13"/>
      <c r="AX3012" s="13">
        <f t="shared" si="798"/>
        <v>0</v>
      </c>
      <c r="AY3012" s="13"/>
      <c r="AZ3012" s="13">
        <f t="shared" si="799"/>
        <v>0</v>
      </c>
      <c r="BA3012" s="13"/>
      <c r="BB3012" s="13">
        <f t="shared" si="800"/>
        <v>0</v>
      </c>
      <c r="BC3012" s="13"/>
      <c r="BD3012" s="13">
        <f t="shared" si="801"/>
        <v>0</v>
      </c>
      <c r="BE3012" s="13"/>
      <c r="BF3012" s="13">
        <f t="shared" si="802"/>
        <v>0</v>
      </c>
      <c r="BG3012" s="13"/>
      <c r="BH3012" s="13">
        <f t="shared" si="803"/>
        <v>70488.701001315436</v>
      </c>
      <c r="BI3012" s="13">
        <f t="shared" si="804"/>
        <v>70500</v>
      </c>
      <c r="BJ3012" s="13">
        <v>70800</v>
      </c>
    </row>
    <row r="3013" spans="1:62" x14ac:dyDescent="0.25">
      <c r="A3013" t="s">
        <v>3159</v>
      </c>
      <c r="B3013" s="13">
        <v>113</v>
      </c>
      <c r="C3013">
        <v>548367</v>
      </c>
      <c r="D3013">
        <v>1</v>
      </c>
      <c r="E3013">
        <v>0</v>
      </c>
      <c r="F3013">
        <v>0</v>
      </c>
      <c r="G3013">
        <v>0</v>
      </c>
      <c r="H3013">
        <v>0</v>
      </c>
      <c r="I3013" t="s">
        <v>75</v>
      </c>
      <c r="J3013">
        <v>548332</v>
      </c>
      <c r="K3013" t="s">
        <v>1035</v>
      </c>
      <c r="L3013">
        <v>548511</v>
      </c>
      <c r="M3013" t="s">
        <v>725</v>
      </c>
      <c r="N3013">
        <v>548511</v>
      </c>
      <c r="O3013" t="s">
        <v>725</v>
      </c>
      <c r="P3013">
        <v>548511</v>
      </c>
      <c r="Q3013" t="s">
        <v>725</v>
      </c>
      <c r="R3013" s="13">
        <v>70488.701001315436</v>
      </c>
      <c r="S3013" s="13"/>
      <c r="T3013" s="13"/>
      <c r="U3013" s="13"/>
      <c r="V3013" s="13">
        <f t="shared" ref="V3013:V3076" si="805">U3013*741</f>
        <v>0</v>
      </c>
      <c r="W3013" s="13"/>
      <c r="X3013" s="13">
        <f t="shared" ref="X3013:X3076" si="806">W3013*2964</f>
        <v>0</v>
      </c>
      <c r="Y3013" s="13"/>
      <c r="Z3013" s="13">
        <f t="shared" ref="Z3013:Z3076" si="807">Y3013*988</f>
        <v>0</v>
      </c>
      <c r="AA3013" s="13"/>
      <c r="AB3013" s="13">
        <f t="shared" ref="AB3013:AB3076" si="808">AA3013*247</f>
        <v>0</v>
      </c>
      <c r="AC3013" s="13"/>
      <c r="AD3013" s="13"/>
      <c r="AE3013" s="13"/>
      <c r="AF3013" s="13"/>
      <c r="AG3013" s="13"/>
      <c r="AH3013" s="13"/>
      <c r="AI3013" s="13"/>
      <c r="AJ3013" s="13"/>
      <c r="AK3013" s="13">
        <f t="shared" ref="AK3013:AK3076" si="809">AJ3013*139</f>
        <v>0</v>
      </c>
      <c r="AL3013" s="13"/>
      <c r="AM3013" s="13">
        <f t="shared" ref="AM3013:AM3076" si="810">AL3013*35</f>
        <v>0</v>
      </c>
      <c r="AN3013" s="13"/>
      <c r="AO3013" s="13">
        <v>0</v>
      </c>
      <c r="AP3013" s="13">
        <f t="shared" ref="AP3013:AP3076" si="811">AO3013*30500</f>
        <v>0</v>
      </c>
      <c r="AQ3013" s="13"/>
      <c r="AR3013" s="13">
        <f t="shared" ref="AR3013:AR3076" si="812">AQ3013*2706</f>
        <v>0</v>
      </c>
      <c r="AS3013" s="13"/>
      <c r="AT3013" s="13">
        <f t="shared" ref="AT3013:AT3076" si="813">AS3013*139</f>
        <v>0</v>
      </c>
      <c r="AU3013" s="13"/>
      <c r="AV3013" s="13">
        <f t="shared" ref="AV3013:AV3076" si="814">AU3013*338</f>
        <v>0</v>
      </c>
      <c r="AW3013" s="13"/>
      <c r="AX3013" s="13">
        <f t="shared" ref="AX3013:AX3076" si="815">AW3013*108</f>
        <v>0</v>
      </c>
      <c r="AY3013" s="13"/>
      <c r="AZ3013" s="13">
        <f t="shared" ref="AZ3013:AZ3076" si="816">AY3013*81</f>
        <v>0</v>
      </c>
      <c r="BA3013" s="13"/>
      <c r="BB3013" s="13">
        <f t="shared" ref="BB3013:BB3076" si="817">BA3013*325</f>
        <v>0</v>
      </c>
      <c r="BC3013" s="13"/>
      <c r="BD3013" s="13">
        <f t="shared" ref="BD3013:BD3076" si="818">BC3013*406</f>
        <v>0</v>
      </c>
      <c r="BE3013" s="13"/>
      <c r="BF3013" s="13">
        <f t="shared" ref="BF3013:BF3076" si="819">BE3013*217</f>
        <v>0</v>
      </c>
      <c r="BG3013" s="13"/>
      <c r="BH3013" s="13">
        <f t="shared" ref="BH3013:BH3076" si="820">R3013+T3013+V3013+X3013+Z3013+AB3013+AD3013+AF3013+AH3013+AI3013+AK3013+AM3013+AN3013+AP3013+AR3013+AT3013+AV3013+AX3013+AZ3013+BB3013+BD3013+BF3013+BG3013</f>
        <v>70488.701001315436</v>
      </c>
      <c r="BI3013" s="13">
        <f t="shared" ref="BI3013:BI3076" si="821">ROUND(BH3013/100,0)*100</f>
        <v>70500</v>
      </c>
      <c r="BJ3013" s="13">
        <v>70800</v>
      </c>
    </row>
    <row r="3014" spans="1:62" x14ac:dyDescent="0.25">
      <c r="A3014" s="4" t="s">
        <v>2064</v>
      </c>
      <c r="B3014" s="13">
        <v>2360</v>
      </c>
      <c r="C3014">
        <v>574252</v>
      </c>
      <c r="D3014">
        <v>1</v>
      </c>
      <c r="E3014">
        <v>1</v>
      </c>
      <c r="F3014">
        <v>1</v>
      </c>
      <c r="G3014">
        <v>0</v>
      </c>
      <c r="H3014">
        <v>0</v>
      </c>
      <c r="I3014" t="s">
        <v>33</v>
      </c>
      <c r="J3014">
        <v>574252</v>
      </c>
      <c r="K3014" t="s">
        <v>2064</v>
      </c>
      <c r="L3014">
        <v>574252</v>
      </c>
      <c r="M3014" t="s">
        <v>2064</v>
      </c>
      <c r="N3014">
        <v>574538</v>
      </c>
      <c r="O3014" t="s">
        <v>34</v>
      </c>
      <c r="P3014">
        <v>573922</v>
      </c>
      <c r="Q3014" t="s">
        <v>35</v>
      </c>
      <c r="R3014" s="13">
        <v>536275.70781926007</v>
      </c>
      <c r="S3014" s="13">
        <v>3339</v>
      </c>
      <c r="T3014" s="13">
        <v>178409.21289082328</v>
      </c>
      <c r="U3014" s="13"/>
      <c r="V3014" s="13">
        <f t="shared" si="805"/>
        <v>0</v>
      </c>
      <c r="W3014" s="13">
        <v>4</v>
      </c>
      <c r="X3014" s="13">
        <f t="shared" si="806"/>
        <v>11856</v>
      </c>
      <c r="Y3014" s="13">
        <v>10</v>
      </c>
      <c r="Z3014" s="13">
        <f t="shared" si="807"/>
        <v>9880</v>
      </c>
      <c r="AA3014" s="13">
        <v>12</v>
      </c>
      <c r="AB3014" s="13">
        <f t="shared" si="808"/>
        <v>2964</v>
      </c>
      <c r="AC3014" s="13">
        <v>2686</v>
      </c>
      <c r="AD3014" s="13">
        <v>575636.81062094017</v>
      </c>
      <c r="AE3014" s="13"/>
      <c r="AF3014" s="13"/>
      <c r="AG3014" s="13"/>
      <c r="AH3014" s="13"/>
      <c r="AI3014" s="13"/>
      <c r="AJ3014" s="13"/>
      <c r="AK3014" s="13">
        <f t="shared" si="809"/>
        <v>0</v>
      </c>
      <c r="AL3014" s="13"/>
      <c r="AM3014" s="13">
        <f t="shared" si="810"/>
        <v>0</v>
      </c>
      <c r="AN3014" s="13"/>
      <c r="AO3014" s="13">
        <v>5</v>
      </c>
      <c r="AP3014" s="13">
        <f t="shared" si="811"/>
        <v>152500</v>
      </c>
      <c r="AQ3014" s="13"/>
      <c r="AR3014" s="13">
        <f t="shared" si="812"/>
        <v>0</v>
      </c>
      <c r="AS3014" s="13"/>
      <c r="AT3014" s="13">
        <f t="shared" si="813"/>
        <v>0</v>
      </c>
      <c r="AU3014" s="13"/>
      <c r="AV3014" s="13">
        <f t="shared" si="814"/>
        <v>0</v>
      </c>
      <c r="AW3014" s="13"/>
      <c r="AX3014" s="13">
        <f t="shared" si="815"/>
        <v>0</v>
      </c>
      <c r="AY3014" s="13"/>
      <c r="AZ3014" s="13">
        <f t="shared" si="816"/>
        <v>0</v>
      </c>
      <c r="BA3014" s="13"/>
      <c r="BB3014" s="13">
        <f t="shared" si="817"/>
        <v>0</v>
      </c>
      <c r="BC3014" s="13"/>
      <c r="BD3014" s="13">
        <f t="shared" si="818"/>
        <v>0</v>
      </c>
      <c r="BE3014" s="13"/>
      <c r="BF3014" s="13">
        <f t="shared" si="819"/>
        <v>0</v>
      </c>
      <c r="BG3014" s="13"/>
      <c r="BH3014" s="13">
        <f t="shared" si="820"/>
        <v>1467521.7313310234</v>
      </c>
      <c r="BI3014" s="13">
        <f t="shared" si="821"/>
        <v>1467500</v>
      </c>
      <c r="BJ3014" s="13">
        <v>1571900</v>
      </c>
    </row>
    <row r="3015" spans="1:62" x14ac:dyDescent="0.25">
      <c r="A3015" t="s">
        <v>3160</v>
      </c>
      <c r="B3015" s="13">
        <v>394</v>
      </c>
      <c r="C3015">
        <v>551724</v>
      </c>
      <c r="D3015">
        <v>1</v>
      </c>
      <c r="E3015">
        <v>0</v>
      </c>
      <c r="F3015">
        <v>0</v>
      </c>
      <c r="G3015">
        <v>0</v>
      </c>
      <c r="H3015">
        <v>0</v>
      </c>
      <c r="I3015" t="s">
        <v>38</v>
      </c>
      <c r="J3015">
        <v>597180</v>
      </c>
      <c r="K3015" t="s">
        <v>64</v>
      </c>
      <c r="L3015">
        <v>597180</v>
      </c>
      <c r="M3015" t="s">
        <v>64</v>
      </c>
      <c r="N3015">
        <v>597180</v>
      </c>
      <c r="O3015" t="s">
        <v>64</v>
      </c>
      <c r="P3015">
        <v>597180</v>
      </c>
      <c r="Q3015" t="s">
        <v>64</v>
      </c>
      <c r="R3015" s="13">
        <v>92321.189064612248</v>
      </c>
      <c r="S3015" s="13"/>
      <c r="T3015" s="13"/>
      <c r="U3015" s="13"/>
      <c r="V3015" s="13">
        <f t="shared" si="805"/>
        <v>0</v>
      </c>
      <c r="W3015" s="13"/>
      <c r="X3015" s="13">
        <f t="shared" si="806"/>
        <v>0</v>
      </c>
      <c r="Y3015" s="13"/>
      <c r="Z3015" s="13">
        <f t="shared" si="807"/>
        <v>0</v>
      </c>
      <c r="AA3015" s="13"/>
      <c r="AB3015" s="13">
        <f t="shared" si="808"/>
        <v>0</v>
      </c>
      <c r="AC3015" s="13"/>
      <c r="AD3015" s="13"/>
      <c r="AE3015" s="13"/>
      <c r="AF3015" s="13"/>
      <c r="AG3015" s="13"/>
      <c r="AH3015" s="13"/>
      <c r="AI3015" s="13"/>
      <c r="AJ3015" s="13"/>
      <c r="AK3015" s="13">
        <f t="shared" si="809"/>
        <v>0</v>
      </c>
      <c r="AL3015" s="13"/>
      <c r="AM3015" s="13">
        <f t="shared" si="810"/>
        <v>0</v>
      </c>
      <c r="AN3015" s="13"/>
      <c r="AO3015" s="13">
        <v>0</v>
      </c>
      <c r="AP3015" s="13">
        <f t="shared" si="811"/>
        <v>0</v>
      </c>
      <c r="AQ3015" s="13"/>
      <c r="AR3015" s="13">
        <f t="shared" si="812"/>
        <v>0</v>
      </c>
      <c r="AS3015" s="13"/>
      <c r="AT3015" s="13">
        <f t="shared" si="813"/>
        <v>0</v>
      </c>
      <c r="AU3015" s="13"/>
      <c r="AV3015" s="13">
        <f t="shared" si="814"/>
        <v>0</v>
      </c>
      <c r="AW3015" s="13"/>
      <c r="AX3015" s="13">
        <f t="shared" si="815"/>
        <v>0</v>
      </c>
      <c r="AY3015" s="13"/>
      <c r="AZ3015" s="13">
        <f t="shared" si="816"/>
        <v>0</v>
      </c>
      <c r="BA3015" s="13"/>
      <c r="BB3015" s="13">
        <f t="shared" si="817"/>
        <v>0</v>
      </c>
      <c r="BC3015" s="13"/>
      <c r="BD3015" s="13">
        <f t="shared" si="818"/>
        <v>0</v>
      </c>
      <c r="BE3015" s="13"/>
      <c r="BF3015" s="13">
        <f t="shared" si="819"/>
        <v>0</v>
      </c>
      <c r="BG3015" s="13"/>
      <c r="BH3015" s="13">
        <f t="shared" si="820"/>
        <v>92321.189064612248</v>
      </c>
      <c r="BI3015" s="13">
        <f t="shared" si="821"/>
        <v>92300</v>
      </c>
      <c r="BJ3015" s="13">
        <v>94100</v>
      </c>
    </row>
    <row r="3016" spans="1:62" x14ac:dyDescent="0.25">
      <c r="A3016" t="s">
        <v>3161</v>
      </c>
      <c r="B3016" s="13">
        <v>168</v>
      </c>
      <c r="C3016">
        <v>563234</v>
      </c>
      <c r="D3016">
        <v>1</v>
      </c>
      <c r="E3016">
        <v>0</v>
      </c>
      <c r="F3016">
        <v>0</v>
      </c>
      <c r="G3016">
        <v>0</v>
      </c>
      <c r="H3016">
        <v>0</v>
      </c>
      <c r="I3016" t="s">
        <v>23</v>
      </c>
      <c r="J3016">
        <v>552046</v>
      </c>
      <c r="K3016" t="s">
        <v>136</v>
      </c>
      <c r="L3016">
        <v>552046</v>
      </c>
      <c r="M3016" t="s">
        <v>136</v>
      </c>
      <c r="N3016">
        <v>552046</v>
      </c>
      <c r="O3016" t="s">
        <v>136</v>
      </c>
      <c r="P3016">
        <v>552046</v>
      </c>
      <c r="Q3016" t="s">
        <v>136</v>
      </c>
      <c r="R3016" s="13">
        <v>70488.701001315436</v>
      </c>
      <c r="S3016" s="13"/>
      <c r="T3016" s="13"/>
      <c r="U3016" s="13"/>
      <c r="V3016" s="13">
        <f t="shared" si="805"/>
        <v>0</v>
      </c>
      <c r="W3016" s="13"/>
      <c r="X3016" s="13">
        <f t="shared" si="806"/>
        <v>0</v>
      </c>
      <c r="Y3016" s="13"/>
      <c r="Z3016" s="13">
        <f t="shared" si="807"/>
        <v>0</v>
      </c>
      <c r="AA3016" s="13"/>
      <c r="AB3016" s="13">
        <f t="shared" si="808"/>
        <v>0</v>
      </c>
      <c r="AC3016" s="13"/>
      <c r="AD3016" s="13"/>
      <c r="AE3016" s="13"/>
      <c r="AF3016" s="13"/>
      <c r="AG3016" s="13"/>
      <c r="AH3016" s="13"/>
      <c r="AI3016" s="13"/>
      <c r="AJ3016" s="13"/>
      <c r="AK3016" s="13">
        <f t="shared" si="809"/>
        <v>0</v>
      </c>
      <c r="AL3016" s="13"/>
      <c r="AM3016" s="13">
        <f t="shared" si="810"/>
        <v>0</v>
      </c>
      <c r="AN3016" s="13"/>
      <c r="AO3016" s="13">
        <v>0</v>
      </c>
      <c r="AP3016" s="13">
        <f t="shared" si="811"/>
        <v>0</v>
      </c>
      <c r="AQ3016" s="13"/>
      <c r="AR3016" s="13">
        <f t="shared" si="812"/>
        <v>0</v>
      </c>
      <c r="AS3016" s="13"/>
      <c r="AT3016" s="13">
        <f t="shared" si="813"/>
        <v>0</v>
      </c>
      <c r="AU3016" s="13"/>
      <c r="AV3016" s="13">
        <f t="shared" si="814"/>
        <v>0</v>
      </c>
      <c r="AW3016" s="13"/>
      <c r="AX3016" s="13">
        <f t="shared" si="815"/>
        <v>0</v>
      </c>
      <c r="AY3016" s="13"/>
      <c r="AZ3016" s="13">
        <f t="shared" si="816"/>
        <v>0</v>
      </c>
      <c r="BA3016" s="13"/>
      <c r="BB3016" s="13">
        <f t="shared" si="817"/>
        <v>0</v>
      </c>
      <c r="BC3016" s="13"/>
      <c r="BD3016" s="13">
        <f t="shared" si="818"/>
        <v>0</v>
      </c>
      <c r="BE3016" s="13"/>
      <c r="BF3016" s="13">
        <f t="shared" si="819"/>
        <v>0</v>
      </c>
      <c r="BG3016" s="13"/>
      <c r="BH3016" s="13">
        <f t="shared" si="820"/>
        <v>70488.701001315436</v>
      </c>
      <c r="BI3016" s="13">
        <f t="shared" si="821"/>
        <v>70500</v>
      </c>
      <c r="BJ3016" s="13">
        <v>70800</v>
      </c>
    </row>
    <row r="3017" spans="1:62" x14ac:dyDescent="0.25">
      <c r="A3017" t="s">
        <v>3162</v>
      </c>
      <c r="B3017" s="13">
        <v>87</v>
      </c>
      <c r="C3017">
        <v>591149</v>
      </c>
      <c r="D3017">
        <v>1</v>
      </c>
      <c r="E3017">
        <v>0</v>
      </c>
      <c r="F3017">
        <v>0</v>
      </c>
      <c r="G3017">
        <v>0</v>
      </c>
      <c r="H3017">
        <v>0</v>
      </c>
      <c r="I3017" t="s">
        <v>75</v>
      </c>
      <c r="J3017">
        <v>591998</v>
      </c>
      <c r="K3017" t="s">
        <v>2310</v>
      </c>
      <c r="L3017">
        <v>591181</v>
      </c>
      <c r="M3017" t="s">
        <v>97</v>
      </c>
      <c r="N3017">
        <v>591181</v>
      </c>
      <c r="O3017" t="s">
        <v>97</v>
      </c>
      <c r="P3017">
        <v>591181</v>
      </c>
      <c r="Q3017" t="s">
        <v>97</v>
      </c>
      <c r="R3017" s="13">
        <v>70488.701001315436</v>
      </c>
      <c r="S3017" s="13"/>
      <c r="T3017" s="13"/>
      <c r="U3017" s="13"/>
      <c r="V3017" s="13">
        <f t="shared" si="805"/>
        <v>0</v>
      </c>
      <c r="W3017" s="13"/>
      <c r="X3017" s="13">
        <f t="shared" si="806"/>
        <v>0</v>
      </c>
      <c r="Y3017" s="13"/>
      <c r="Z3017" s="13">
        <f t="shared" si="807"/>
        <v>0</v>
      </c>
      <c r="AA3017" s="13"/>
      <c r="AB3017" s="13">
        <f t="shared" si="808"/>
        <v>0</v>
      </c>
      <c r="AC3017" s="13"/>
      <c r="AD3017" s="13"/>
      <c r="AE3017" s="13"/>
      <c r="AF3017" s="13"/>
      <c r="AG3017" s="13"/>
      <c r="AH3017" s="13"/>
      <c r="AI3017" s="13"/>
      <c r="AJ3017" s="13"/>
      <c r="AK3017" s="13">
        <f t="shared" si="809"/>
        <v>0</v>
      </c>
      <c r="AL3017" s="13"/>
      <c r="AM3017" s="13">
        <f t="shared" si="810"/>
        <v>0</v>
      </c>
      <c r="AN3017" s="13"/>
      <c r="AO3017" s="13">
        <v>0</v>
      </c>
      <c r="AP3017" s="13">
        <f t="shared" si="811"/>
        <v>0</v>
      </c>
      <c r="AQ3017" s="13"/>
      <c r="AR3017" s="13">
        <f t="shared" si="812"/>
        <v>0</v>
      </c>
      <c r="AS3017" s="13"/>
      <c r="AT3017" s="13">
        <f t="shared" si="813"/>
        <v>0</v>
      </c>
      <c r="AU3017" s="13"/>
      <c r="AV3017" s="13">
        <f t="shared" si="814"/>
        <v>0</v>
      </c>
      <c r="AW3017" s="13"/>
      <c r="AX3017" s="13">
        <f t="shared" si="815"/>
        <v>0</v>
      </c>
      <c r="AY3017" s="13"/>
      <c r="AZ3017" s="13">
        <f t="shared" si="816"/>
        <v>0</v>
      </c>
      <c r="BA3017" s="13"/>
      <c r="BB3017" s="13">
        <f t="shared" si="817"/>
        <v>0</v>
      </c>
      <c r="BC3017" s="13"/>
      <c r="BD3017" s="13">
        <f t="shared" si="818"/>
        <v>0</v>
      </c>
      <c r="BE3017" s="13"/>
      <c r="BF3017" s="13">
        <f t="shared" si="819"/>
        <v>0</v>
      </c>
      <c r="BG3017" s="13"/>
      <c r="BH3017" s="13">
        <f t="shared" si="820"/>
        <v>70488.701001315436</v>
      </c>
      <c r="BI3017" s="13">
        <f t="shared" si="821"/>
        <v>70500</v>
      </c>
      <c r="BJ3017" s="13">
        <v>70800</v>
      </c>
    </row>
    <row r="3018" spans="1:62" x14ac:dyDescent="0.25">
      <c r="A3018" t="s">
        <v>3162</v>
      </c>
      <c r="B3018" s="13">
        <v>175</v>
      </c>
      <c r="C3018">
        <v>587516</v>
      </c>
      <c r="D3018">
        <v>1</v>
      </c>
      <c r="E3018">
        <v>0</v>
      </c>
      <c r="F3018">
        <v>0</v>
      </c>
      <c r="G3018">
        <v>0</v>
      </c>
      <c r="H3018">
        <v>0</v>
      </c>
      <c r="I3018" t="s">
        <v>75</v>
      </c>
      <c r="J3018">
        <v>596116</v>
      </c>
      <c r="K3018" t="s">
        <v>462</v>
      </c>
      <c r="L3018">
        <v>597007</v>
      </c>
      <c r="M3018" t="s">
        <v>133</v>
      </c>
      <c r="N3018">
        <v>597007</v>
      </c>
      <c r="O3018" t="s">
        <v>133</v>
      </c>
      <c r="P3018">
        <v>597007</v>
      </c>
      <c r="Q3018" t="s">
        <v>133</v>
      </c>
      <c r="R3018" s="13">
        <v>70488.701001315436</v>
      </c>
      <c r="S3018" s="13"/>
      <c r="T3018" s="13"/>
      <c r="U3018" s="13"/>
      <c r="V3018" s="13">
        <f t="shared" si="805"/>
        <v>0</v>
      </c>
      <c r="W3018" s="13"/>
      <c r="X3018" s="13">
        <f t="shared" si="806"/>
        <v>0</v>
      </c>
      <c r="Y3018" s="13"/>
      <c r="Z3018" s="13">
        <f t="shared" si="807"/>
        <v>0</v>
      </c>
      <c r="AA3018" s="13"/>
      <c r="AB3018" s="13">
        <f t="shared" si="808"/>
        <v>0</v>
      </c>
      <c r="AC3018" s="13"/>
      <c r="AD3018" s="13"/>
      <c r="AE3018" s="13"/>
      <c r="AF3018" s="13"/>
      <c r="AG3018" s="13"/>
      <c r="AH3018" s="13"/>
      <c r="AI3018" s="13"/>
      <c r="AJ3018" s="13"/>
      <c r="AK3018" s="13">
        <f t="shared" si="809"/>
        <v>0</v>
      </c>
      <c r="AL3018" s="13"/>
      <c r="AM3018" s="13">
        <f t="shared" si="810"/>
        <v>0</v>
      </c>
      <c r="AN3018" s="13"/>
      <c r="AO3018" s="13">
        <v>0</v>
      </c>
      <c r="AP3018" s="13">
        <f t="shared" si="811"/>
        <v>0</v>
      </c>
      <c r="AQ3018" s="13"/>
      <c r="AR3018" s="13">
        <f t="shared" si="812"/>
        <v>0</v>
      </c>
      <c r="AS3018" s="13"/>
      <c r="AT3018" s="13">
        <f t="shared" si="813"/>
        <v>0</v>
      </c>
      <c r="AU3018" s="13"/>
      <c r="AV3018" s="13">
        <f t="shared" si="814"/>
        <v>0</v>
      </c>
      <c r="AW3018" s="13"/>
      <c r="AX3018" s="13">
        <f t="shared" si="815"/>
        <v>0</v>
      </c>
      <c r="AY3018" s="13"/>
      <c r="AZ3018" s="13">
        <f t="shared" si="816"/>
        <v>0</v>
      </c>
      <c r="BA3018" s="13"/>
      <c r="BB3018" s="13">
        <f t="shared" si="817"/>
        <v>0</v>
      </c>
      <c r="BC3018" s="13"/>
      <c r="BD3018" s="13">
        <f t="shared" si="818"/>
        <v>0</v>
      </c>
      <c r="BE3018" s="13"/>
      <c r="BF3018" s="13">
        <f t="shared" si="819"/>
        <v>0</v>
      </c>
      <c r="BG3018" s="13"/>
      <c r="BH3018" s="13">
        <f t="shared" si="820"/>
        <v>70488.701001315436</v>
      </c>
      <c r="BI3018" s="13">
        <f t="shared" si="821"/>
        <v>70500</v>
      </c>
      <c r="BJ3018" s="13">
        <v>70800</v>
      </c>
    </row>
    <row r="3019" spans="1:62" x14ac:dyDescent="0.25">
      <c r="A3019" t="s">
        <v>3163</v>
      </c>
      <c r="B3019" s="13">
        <v>95</v>
      </c>
      <c r="C3019">
        <v>599255</v>
      </c>
      <c r="D3019">
        <v>1</v>
      </c>
      <c r="E3019">
        <v>0</v>
      </c>
      <c r="F3019">
        <v>0</v>
      </c>
      <c r="G3019">
        <v>0</v>
      </c>
      <c r="H3019">
        <v>0</v>
      </c>
      <c r="I3019" t="s">
        <v>23</v>
      </c>
      <c r="J3019">
        <v>553131</v>
      </c>
      <c r="K3019" t="s">
        <v>588</v>
      </c>
      <c r="L3019">
        <v>553131</v>
      </c>
      <c r="M3019" t="s">
        <v>588</v>
      </c>
      <c r="N3019">
        <v>553131</v>
      </c>
      <c r="O3019" t="s">
        <v>588</v>
      </c>
      <c r="P3019">
        <v>553131</v>
      </c>
      <c r="Q3019" t="s">
        <v>588</v>
      </c>
      <c r="R3019" s="13">
        <v>70488.701001315436</v>
      </c>
      <c r="S3019" s="13"/>
      <c r="T3019" s="13"/>
      <c r="U3019" s="13"/>
      <c r="V3019" s="13">
        <f t="shared" si="805"/>
        <v>0</v>
      </c>
      <c r="W3019" s="13"/>
      <c r="X3019" s="13">
        <f t="shared" si="806"/>
        <v>0</v>
      </c>
      <c r="Y3019" s="13"/>
      <c r="Z3019" s="13">
        <f t="shared" si="807"/>
        <v>0</v>
      </c>
      <c r="AA3019" s="13"/>
      <c r="AB3019" s="13">
        <f t="shared" si="808"/>
        <v>0</v>
      </c>
      <c r="AC3019" s="13"/>
      <c r="AD3019" s="13"/>
      <c r="AE3019" s="13"/>
      <c r="AF3019" s="13"/>
      <c r="AG3019" s="13"/>
      <c r="AH3019" s="13"/>
      <c r="AI3019" s="13"/>
      <c r="AJ3019" s="13"/>
      <c r="AK3019" s="13">
        <f t="shared" si="809"/>
        <v>0</v>
      </c>
      <c r="AL3019" s="13"/>
      <c r="AM3019" s="13">
        <f t="shared" si="810"/>
        <v>0</v>
      </c>
      <c r="AN3019" s="13"/>
      <c r="AO3019" s="13">
        <v>0</v>
      </c>
      <c r="AP3019" s="13">
        <f t="shared" si="811"/>
        <v>0</v>
      </c>
      <c r="AQ3019" s="13"/>
      <c r="AR3019" s="13">
        <f t="shared" si="812"/>
        <v>0</v>
      </c>
      <c r="AS3019" s="13"/>
      <c r="AT3019" s="13">
        <f t="shared" si="813"/>
        <v>0</v>
      </c>
      <c r="AU3019" s="13"/>
      <c r="AV3019" s="13">
        <f t="shared" si="814"/>
        <v>0</v>
      </c>
      <c r="AW3019" s="13"/>
      <c r="AX3019" s="13">
        <f t="shared" si="815"/>
        <v>0</v>
      </c>
      <c r="AY3019" s="13"/>
      <c r="AZ3019" s="13">
        <f t="shared" si="816"/>
        <v>0</v>
      </c>
      <c r="BA3019" s="13"/>
      <c r="BB3019" s="13">
        <f t="shared" si="817"/>
        <v>0</v>
      </c>
      <c r="BC3019" s="13"/>
      <c r="BD3019" s="13">
        <f t="shared" si="818"/>
        <v>0</v>
      </c>
      <c r="BE3019" s="13"/>
      <c r="BF3019" s="13">
        <f t="shared" si="819"/>
        <v>0</v>
      </c>
      <c r="BG3019" s="13"/>
      <c r="BH3019" s="13">
        <f t="shared" si="820"/>
        <v>70488.701001315436</v>
      </c>
      <c r="BI3019" s="13">
        <f t="shared" si="821"/>
        <v>70500</v>
      </c>
      <c r="BJ3019" s="13">
        <v>70800</v>
      </c>
    </row>
    <row r="3020" spans="1:62" x14ac:dyDescent="0.25">
      <c r="A3020" t="s">
        <v>3163</v>
      </c>
      <c r="B3020" s="13">
        <v>156</v>
      </c>
      <c r="C3020">
        <v>529834</v>
      </c>
      <c r="D3020">
        <v>1</v>
      </c>
      <c r="E3020">
        <v>0</v>
      </c>
      <c r="F3020">
        <v>0</v>
      </c>
      <c r="G3020">
        <v>0</v>
      </c>
      <c r="H3020">
        <v>0</v>
      </c>
      <c r="I3020" t="s">
        <v>75</v>
      </c>
      <c r="J3020">
        <v>547492</v>
      </c>
      <c r="K3020" t="s">
        <v>74</v>
      </c>
      <c r="L3020">
        <v>547492</v>
      </c>
      <c r="M3020" t="s">
        <v>74</v>
      </c>
      <c r="N3020">
        <v>547492</v>
      </c>
      <c r="O3020" t="s">
        <v>74</v>
      </c>
      <c r="P3020">
        <v>547492</v>
      </c>
      <c r="Q3020" t="s">
        <v>74</v>
      </c>
      <c r="R3020" s="13">
        <v>70488.701001315436</v>
      </c>
      <c r="S3020" s="13"/>
      <c r="T3020" s="13"/>
      <c r="U3020" s="13"/>
      <c r="V3020" s="13">
        <f t="shared" si="805"/>
        <v>0</v>
      </c>
      <c r="W3020" s="13"/>
      <c r="X3020" s="13">
        <f t="shared" si="806"/>
        <v>0</v>
      </c>
      <c r="Y3020" s="13"/>
      <c r="Z3020" s="13">
        <f t="shared" si="807"/>
        <v>0</v>
      </c>
      <c r="AA3020" s="13"/>
      <c r="AB3020" s="13">
        <f t="shared" si="808"/>
        <v>0</v>
      </c>
      <c r="AC3020" s="13"/>
      <c r="AD3020" s="13"/>
      <c r="AE3020" s="13"/>
      <c r="AF3020" s="13"/>
      <c r="AG3020" s="13"/>
      <c r="AH3020" s="13"/>
      <c r="AI3020" s="13"/>
      <c r="AJ3020" s="13"/>
      <c r="AK3020" s="13">
        <f t="shared" si="809"/>
        <v>0</v>
      </c>
      <c r="AL3020" s="13"/>
      <c r="AM3020" s="13">
        <f t="shared" si="810"/>
        <v>0</v>
      </c>
      <c r="AN3020" s="13"/>
      <c r="AO3020" s="13">
        <v>0</v>
      </c>
      <c r="AP3020" s="13">
        <f t="shared" si="811"/>
        <v>0</v>
      </c>
      <c r="AQ3020" s="13"/>
      <c r="AR3020" s="13">
        <f t="shared" si="812"/>
        <v>0</v>
      </c>
      <c r="AS3020" s="13"/>
      <c r="AT3020" s="13">
        <f t="shared" si="813"/>
        <v>0</v>
      </c>
      <c r="AU3020" s="13"/>
      <c r="AV3020" s="13">
        <f t="shared" si="814"/>
        <v>0</v>
      </c>
      <c r="AW3020" s="13"/>
      <c r="AX3020" s="13">
        <f t="shared" si="815"/>
        <v>0</v>
      </c>
      <c r="AY3020" s="13"/>
      <c r="AZ3020" s="13">
        <f t="shared" si="816"/>
        <v>0</v>
      </c>
      <c r="BA3020" s="13"/>
      <c r="BB3020" s="13">
        <f t="shared" si="817"/>
        <v>0</v>
      </c>
      <c r="BC3020" s="13"/>
      <c r="BD3020" s="13">
        <f t="shared" si="818"/>
        <v>0</v>
      </c>
      <c r="BE3020" s="13"/>
      <c r="BF3020" s="13">
        <f t="shared" si="819"/>
        <v>0</v>
      </c>
      <c r="BG3020" s="13"/>
      <c r="BH3020" s="13">
        <f t="shared" si="820"/>
        <v>70488.701001315436</v>
      </c>
      <c r="BI3020" s="13">
        <f t="shared" si="821"/>
        <v>70500</v>
      </c>
      <c r="BJ3020" s="13">
        <v>70800</v>
      </c>
    </row>
    <row r="3021" spans="1:62" x14ac:dyDescent="0.25">
      <c r="A3021" t="s">
        <v>3164</v>
      </c>
      <c r="B3021" s="13">
        <v>368</v>
      </c>
      <c r="C3021">
        <v>530158</v>
      </c>
      <c r="D3021">
        <v>1</v>
      </c>
      <c r="E3021">
        <v>0</v>
      </c>
      <c r="F3021">
        <v>0</v>
      </c>
      <c r="G3021">
        <v>0</v>
      </c>
      <c r="H3021">
        <v>0</v>
      </c>
      <c r="I3021" t="s">
        <v>26</v>
      </c>
      <c r="J3021">
        <v>530905</v>
      </c>
      <c r="K3021" t="s">
        <v>1151</v>
      </c>
      <c r="L3021">
        <v>530905</v>
      </c>
      <c r="M3021" t="s">
        <v>1151</v>
      </c>
      <c r="N3021">
        <v>530905</v>
      </c>
      <c r="O3021" t="s">
        <v>1151</v>
      </c>
      <c r="P3021">
        <v>530905</v>
      </c>
      <c r="Q3021" t="s">
        <v>1151</v>
      </c>
      <c r="R3021" s="13">
        <v>86291.282054244584</v>
      </c>
      <c r="S3021" s="13"/>
      <c r="T3021" s="13"/>
      <c r="U3021" s="13"/>
      <c r="V3021" s="13">
        <f t="shared" si="805"/>
        <v>0</v>
      </c>
      <c r="W3021" s="13"/>
      <c r="X3021" s="13">
        <f t="shared" si="806"/>
        <v>0</v>
      </c>
      <c r="Y3021" s="13"/>
      <c r="Z3021" s="13">
        <f t="shared" si="807"/>
        <v>0</v>
      </c>
      <c r="AA3021" s="13"/>
      <c r="AB3021" s="13">
        <f t="shared" si="808"/>
        <v>0</v>
      </c>
      <c r="AC3021" s="13"/>
      <c r="AD3021" s="13"/>
      <c r="AE3021" s="13"/>
      <c r="AF3021" s="13"/>
      <c r="AG3021" s="13"/>
      <c r="AH3021" s="13"/>
      <c r="AI3021" s="13"/>
      <c r="AJ3021" s="13"/>
      <c r="AK3021" s="13">
        <f t="shared" si="809"/>
        <v>0</v>
      </c>
      <c r="AL3021" s="13"/>
      <c r="AM3021" s="13">
        <f t="shared" si="810"/>
        <v>0</v>
      </c>
      <c r="AN3021" s="13"/>
      <c r="AO3021" s="13">
        <v>0</v>
      </c>
      <c r="AP3021" s="13">
        <f t="shared" si="811"/>
        <v>0</v>
      </c>
      <c r="AQ3021" s="13"/>
      <c r="AR3021" s="13">
        <f t="shared" si="812"/>
        <v>0</v>
      </c>
      <c r="AS3021" s="13"/>
      <c r="AT3021" s="13">
        <f t="shared" si="813"/>
        <v>0</v>
      </c>
      <c r="AU3021" s="13"/>
      <c r="AV3021" s="13">
        <f t="shared" si="814"/>
        <v>0</v>
      </c>
      <c r="AW3021" s="13"/>
      <c r="AX3021" s="13">
        <f t="shared" si="815"/>
        <v>0</v>
      </c>
      <c r="AY3021" s="13"/>
      <c r="AZ3021" s="13">
        <f t="shared" si="816"/>
        <v>0</v>
      </c>
      <c r="BA3021" s="13"/>
      <c r="BB3021" s="13">
        <f t="shared" si="817"/>
        <v>0</v>
      </c>
      <c r="BC3021" s="13"/>
      <c r="BD3021" s="13">
        <f t="shared" si="818"/>
        <v>0</v>
      </c>
      <c r="BE3021" s="13"/>
      <c r="BF3021" s="13">
        <f t="shared" si="819"/>
        <v>0</v>
      </c>
      <c r="BG3021" s="13"/>
      <c r="BH3021" s="13">
        <f t="shared" si="820"/>
        <v>86291.282054244584</v>
      </c>
      <c r="BI3021" s="13">
        <f t="shared" si="821"/>
        <v>86300</v>
      </c>
      <c r="BJ3021" s="13">
        <v>86100</v>
      </c>
    </row>
    <row r="3022" spans="1:62" x14ac:dyDescent="0.25">
      <c r="A3022" t="s">
        <v>3165</v>
      </c>
      <c r="B3022" s="13">
        <v>569</v>
      </c>
      <c r="C3022">
        <v>531537</v>
      </c>
      <c r="D3022">
        <v>1</v>
      </c>
      <c r="E3022">
        <v>0</v>
      </c>
      <c r="F3022">
        <v>0</v>
      </c>
      <c r="G3022">
        <v>0</v>
      </c>
      <c r="H3022">
        <v>0</v>
      </c>
      <c r="I3022" t="s">
        <v>26</v>
      </c>
      <c r="J3022">
        <v>531464</v>
      </c>
      <c r="K3022" t="s">
        <v>853</v>
      </c>
      <c r="L3022">
        <v>531057</v>
      </c>
      <c r="M3022" t="s">
        <v>187</v>
      </c>
      <c r="N3022">
        <v>531057</v>
      </c>
      <c r="O3022" t="s">
        <v>187</v>
      </c>
      <c r="P3022">
        <v>531057</v>
      </c>
      <c r="Q3022" t="s">
        <v>187</v>
      </c>
      <c r="R3022" s="13">
        <v>132750.13984914796</v>
      </c>
      <c r="S3022" s="13"/>
      <c r="T3022" s="13"/>
      <c r="U3022" s="13"/>
      <c r="V3022" s="13">
        <f t="shared" si="805"/>
        <v>0</v>
      </c>
      <c r="W3022" s="13"/>
      <c r="X3022" s="13">
        <f t="shared" si="806"/>
        <v>0</v>
      </c>
      <c r="Y3022" s="13"/>
      <c r="Z3022" s="13">
        <f t="shared" si="807"/>
        <v>0</v>
      </c>
      <c r="AA3022" s="13"/>
      <c r="AB3022" s="13">
        <f t="shared" si="808"/>
        <v>0</v>
      </c>
      <c r="AC3022" s="13"/>
      <c r="AD3022" s="13"/>
      <c r="AE3022" s="13"/>
      <c r="AF3022" s="13"/>
      <c r="AG3022" s="13"/>
      <c r="AH3022" s="13"/>
      <c r="AI3022" s="13"/>
      <c r="AJ3022" s="13"/>
      <c r="AK3022" s="13">
        <f t="shared" si="809"/>
        <v>0</v>
      </c>
      <c r="AL3022" s="13"/>
      <c r="AM3022" s="13">
        <f t="shared" si="810"/>
        <v>0</v>
      </c>
      <c r="AN3022" s="13"/>
      <c r="AO3022" s="13">
        <v>0</v>
      </c>
      <c r="AP3022" s="13">
        <f t="shared" si="811"/>
        <v>0</v>
      </c>
      <c r="AQ3022" s="13"/>
      <c r="AR3022" s="13">
        <f t="shared" si="812"/>
        <v>0</v>
      </c>
      <c r="AS3022" s="13"/>
      <c r="AT3022" s="13">
        <f t="shared" si="813"/>
        <v>0</v>
      </c>
      <c r="AU3022" s="13"/>
      <c r="AV3022" s="13">
        <f t="shared" si="814"/>
        <v>0</v>
      </c>
      <c r="AW3022" s="13"/>
      <c r="AX3022" s="13">
        <f t="shared" si="815"/>
        <v>0</v>
      </c>
      <c r="AY3022" s="13"/>
      <c r="AZ3022" s="13">
        <f t="shared" si="816"/>
        <v>0</v>
      </c>
      <c r="BA3022" s="13"/>
      <c r="BB3022" s="13">
        <f t="shared" si="817"/>
        <v>0</v>
      </c>
      <c r="BC3022" s="13"/>
      <c r="BD3022" s="13">
        <f t="shared" si="818"/>
        <v>0</v>
      </c>
      <c r="BE3022" s="13"/>
      <c r="BF3022" s="13">
        <f t="shared" si="819"/>
        <v>0</v>
      </c>
      <c r="BG3022" s="13"/>
      <c r="BH3022" s="13">
        <f t="shared" si="820"/>
        <v>132750.13984914796</v>
      </c>
      <c r="BI3022" s="13">
        <f t="shared" si="821"/>
        <v>132800</v>
      </c>
      <c r="BJ3022" s="13">
        <v>136000</v>
      </c>
    </row>
    <row r="3023" spans="1:62" x14ac:dyDescent="0.25">
      <c r="A3023" t="s">
        <v>3166</v>
      </c>
      <c r="B3023" s="13">
        <v>371</v>
      </c>
      <c r="C3023">
        <v>550426</v>
      </c>
      <c r="D3023">
        <v>1</v>
      </c>
      <c r="E3023">
        <v>0</v>
      </c>
      <c r="F3023">
        <v>0</v>
      </c>
      <c r="G3023">
        <v>0</v>
      </c>
      <c r="H3023">
        <v>0</v>
      </c>
      <c r="I3023" t="s">
        <v>23</v>
      </c>
      <c r="J3023">
        <v>550361</v>
      </c>
      <c r="K3023" t="s">
        <v>2725</v>
      </c>
      <c r="L3023">
        <v>550094</v>
      </c>
      <c r="M3023" t="s">
        <v>91</v>
      </c>
      <c r="N3023">
        <v>550094</v>
      </c>
      <c r="O3023" t="s">
        <v>91</v>
      </c>
      <c r="P3023">
        <v>550094</v>
      </c>
      <c r="Q3023" t="s">
        <v>91</v>
      </c>
      <c r="R3023" s="13">
        <v>86987.374572215238</v>
      </c>
      <c r="S3023" s="13"/>
      <c r="T3023" s="13"/>
      <c r="U3023" s="13"/>
      <c r="V3023" s="13">
        <f t="shared" si="805"/>
        <v>0</v>
      </c>
      <c r="W3023" s="13"/>
      <c r="X3023" s="13">
        <f t="shared" si="806"/>
        <v>0</v>
      </c>
      <c r="Y3023" s="13"/>
      <c r="Z3023" s="13">
        <f t="shared" si="807"/>
        <v>0</v>
      </c>
      <c r="AA3023" s="13"/>
      <c r="AB3023" s="13">
        <f t="shared" si="808"/>
        <v>0</v>
      </c>
      <c r="AC3023" s="13"/>
      <c r="AD3023" s="13"/>
      <c r="AE3023" s="13"/>
      <c r="AF3023" s="13"/>
      <c r="AG3023" s="13"/>
      <c r="AH3023" s="13"/>
      <c r="AI3023" s="13"/>
      <c r="AJ3023" s="13"/>
      <c r="AK3023" s="13">
        <f t="shared" si="809"/>
        <v>0</v>
      </c>
      <c r="AL3023" s="13"/>
      <c r="AM3023" s="13">
        <f t="shared" si="810"/>
        <v>0</v>
      </c>
      <c r="AN3023" s="13"/>
      <c r="AO3023" s="13">
        <v>0</v>
      </c>
      <c r="AP3023" s="13">
        <f t="shared" si="811"/>
        <v>0</v>
      </c>
      <c r="AQ3023" s="13"/>
      <c r="AR3023" s="13">
        <f t="shared" si="812"/>
        <v>0</v>
      </c>
      <c r="AS3023" s="13"/>
      <c r="AT3023" s="13">
        <f t="shared" si="813"/>
        <v>0</v>
      </c>
      <c r="AU3023" s="13"/>
      <c r="AV3023" s="13">
        <f t="shared" si="814"/>
        <v>0</v>
      </c>
      <c r="AW3023" s="13"/>
      <c r="AX3023" s="13">
        <f t="shared" si="815"/>
        <v>0</v>
      </c>
      <c r="AY3023" s="13"/>
      <c r="AZ3023" s="13">
        <f t="shared" si="816"/>
        <v>0</v>
      </c>
      <c r="BA3023" s="13"/>
      <c r="BB3023" s="13">
        <f t="shared" si="817"/>
        <v>0</v>
      </c>
      <c r="BC3023" s="13"/>
      <c r="BD3023" s="13">
        <f t="shared" si="818"/>
        <v>0</v>
      </c>
      <c r="BE3023" s="13"/>
      <c r="BF3023" s="13">
        <f t="shared" si="819"/>
        <v>0</v>
      </c>
      <c r="BG3023" s="13"/>
      <c r="BH3023" s="13">
        <f t="shared" si="820"/>
        <v>86987.374572215238</v>
      </c>
      <c r="BI3023" s="13">
        <f t="shared" si="821"/>
        <v>87000</v>
      </c>
      <c r="BJ3023" s="13">
        <v>87100</v>
      </c>
    </row>
    <row r="3024" spans="1:62" x14ac:dyDescent="0.25">
      <c r="A3024" t="s">
        <v>1941</v>
      </c>
      <c r="B3024" s="13">
        <v>266</v>
      </c>
      <c r="C3024">
        <v>571822</v>
      </c>
      <c r="D3024">
        <v>1</v>
      </c>
      <c r="E3024">
        <v>0</v>
      </c>
      <c r="F3024">
        <v>0</v>
      </c>
      <c r="G3024">
        <v>0</v>
      </c>
      <c r="H3024">
        <v>0</v>
      </c>
      <c r="I3024" t="s">
        <v>41</v>
      </c>
      <c r="J3024">
        <v>571385</v>
      </c>
      <c r="K3024" t="s">
        <v>1695</v>
      </c>
      <c r="L3024">
        <v>571385</v>
      </c>
      <c r="M3024" t="s">
        <v>1695</v>
      </c>
      <c r="N3024">
        <v>571385</v>
      </c>
      <c r="O3024" t="s">
        <v>1695</v>
      </c>
      <c r="P3024">
        <v>571164</v>
      </c>
      <c r="Q3024" t="s">
        <v>325</v>
      </c>
      <c r="R3024" s="13">
        <v>70488.701001315436</v>
      </c>
      <c r="S3024" s="13"/>
      <c r="T3024" s="13"/>
      <c r="U3024" s="13"/>
      <c r="V3024" s="13">
        <f t="shared" si="805"/>
        <v>0</v>
      </c>
      <c r="W3024" s="13"/>
      <c r="X3024" s="13">
        <f t="shared" si="806"/>
        <v>0</v>
      </c>
      <c r="Y3024" s="13"/>
      <c r="Z3024" s="13">
        <f t="shared" si="807"/>
        <v>0</v>
      </c>
      <c r="AA3024" s="13"/>
      <c r="AB3024" s="13">
        <f t="shared" si="808"/>
        <v>0</v>
      </c>
      <c r="AC3024" s="13"/>
      <c r="AD3024" s="13"/>
      <c r="AE3024" s="13"/>
      <c r="AF3024" s="13"/>
      <c r="AG3024" s="13"/>
      <c r="AH3024" s="13"/>
      <c r="AI3024" s="13"/>
      <c r="AJ3024" s="13"/>
      <c r="AK3024" s="13">
        <f t="shared" si="809"/>
        <v>0</v>
      </c>
      <c r="AL3024" s="13"/>
      <c r="AM3024" s="13">
        <f t="shared" si="810"/>
        <v>0</v>
      </c>
      <c r="AN3024" s="13"/>
      <c r="AO3024" s="13">
        <v>0</v>
      </c>
      <c r="AP3024" s="13">
        <f t="shared" si="811"/>
        <v>0</v>
      </c>
      <c r="AQ3024" s="13"/>
      <c r="AR3024" s="13">
        <f t="shared" si="812"/>
        <v>0</v>
      </c>
      <c r="AS3024" s="13"/>
      <c r="AT3024" s="13">
        <f t="shared" si="813"/>
        <v>0</v>
      </c>
      <c r="AU3024" s="13"/>
      <c r="AV3024" s="13">
        <f t="shared" si="814"/>
        <v>0</v>
      </c>
      <c r="AW3024" s="13"/>
      <c r="AX3024" s="13">
        <f t="shared" si="815"/>
        <v>0</v>
      </c>
      <c r="AY3024" s="13"/>
      <c r="AZ3024" s="13">
        <f t="shared" si="816"/>
        <v>0</v>
      </c>
      <c r="BA3024" s="13"/>
      <c r="BB3024" s="13">
        <f t="shared" si="817"/>
        <v>0</v>
      </c>
      <c r="BC3024" s="13"/>
      <c r="BD3024" s="13">
        <f t="shared" si="818"/>
        <v>0</v>
      </c>
      <c r="BE3024" s="13"/>
      <c r="BF3024" s="13">
        <f t="shared" si="819"/>
        <v>0</v>
      </c>
      <c r="BG3024" s="13"/>
      <c r="BH3024" s="13">
        <f t="shared" si="820"/>
        <v>70488.701001315436</v>
      </c>
      <c r="BI3024" s="13">
        <f t="shared" si="821"/>
        <v>70500</v>
      </c>
      <c r="BJ3024" s="13">
        <v>70800</v>
      </c>
    </row>
    <row r="3025" spans="1:62" x14ac:dyDescent="0.25">
      <c r="A3025" t="s">
        <v>3167</v>
      </c>
      <c r="B3025" s="13">
        <v>225</v>
      </c>
      <c r="C3025">
        <v>548316</v>
      </c>
      <c r="D3025">
        <v>1</v>
      </c>
      <c r="E3025">
        <v>0</v>
      </c>
      <c r="F3025">
        <v>0</v>
      </c>
      <c r="G3025">
        <v>0</v>
      </c>
      <c r="H3025">
        <v>0</v>
      </c>
      <c r="I3025" t="s">
        <v>75</v>
      </c>
      <c r="J3025">
        <v>568414</v>
      </c>
      <c r="K3025" t="s">
        <v>123</v>
      </c>
      <c r="L3025">
        <v>568414</v>
      </c>
      <c r="M3025" t="s">
        <v>123</v>
      </c>
      <c r="N3025">
        <v>568414</v>
      </c>
      <c r="O3025" t="s">
        <v>123</v>
      </c>
      <c r="P3025">
        <v>568414</v>
      </c>
      <c r="Q3025" t="s">
        <v>123</v>
      </c>
      <c r="R3025" s="13">
        <v>70488.701001315436</v>
      </c>
      <c r="S3025" s="13"/>
      <c r="T3025" s="13"/>
      <c r="U3025" s="13"/>
      <c r="V3025" s="13">
        <f t="shared" si="805"/>
        <v>0</v>
      </c>
      <c r="W3025" s="13"/>
      <c r="X3025" s="13">
        <f t="shared" si="806"/>
        <v>0</v>
      </c>
      <c r="Y3025" s="13"/>
      <c r="Z3025" s="13">
        <f t="shared" si="807"/>
        <v>0</v>
      </c>
      <c r="AA3025" s="13"/>
      <c r="AB3025" s="13">
        <f t="shared" si="808"/>
        <v>0</v>
      </c>
      <c r="AC3025" s="13"/>
      <c r="AD3025" s="13"/>
      <c r="AE3025" s="13"/>
      <c r="AF3025" s="13"/>
      <c r="AG3025" s="13"/>
      <c r="AH3025" s="13"/>
      <c r="AI3025" s="13"/>
      <c r="AJ3025" s="13"/>
      <c r="AK3025" s="13">
        <f t="shared" si="809"/>
        <v>0</v>
      </c>
      <c r="AL3025" s="13"/>
      <c r="AM3025" s="13">
        <f t="shared" si="810"/>
        <v>0</v>
      </c>
      <c r="AN3025" s="13"/>
      <c r="AO3025" s="13">
        <v>0</v>
      </c>
      <c r="AP3025" s="13">
        <f t="shared" si="811"/>
        <v>0</v>
      </c>
      <c r="AQ3025" s="13"/>
      <c r="AR3025" s="13">
        <f t="shared" si="812"/>
        <v>0</v>
      </c>
      <c r="AS3025" s="13"/>
      <c r="AT3025" s="13">
        <f t="shared" si="813"/>
        <v>0</v>
      </c>
      <c r="AU3025" s="13"/>
      <c r="AV3025" s="13">
        <f t="shared" si="814"/>
        <v>0</v>
      </c>
      <c r="AW3025" s="13"/>
      <c r="AX3025" s="13">
        <f t="shared" si="815"/>
        <v>0</v>
      </c>
      <c r="AY3025" s="13"/>
      <c r="AZ3025" s="13">
        <f t="shared" si="816"/>
        <v>0</v>
      </c>
      <c r="BA3025" s="13"/>
      <c r="BB3025" s="13">
        <f t="shared" si="817"/>
        <v>0</v>
      </c>
      <c r="BC3025" s="13"/>
      <c r="BD3025" s="13">
        <f t="shared" si="818"/>
        <v>0</v>
      </c>
      <c r="BE3025" s="13"/>
      <c r="BF3025" s="13">
        <f t="shared" si="819"/>
        <v>0</v>
      </c>
      <c r="BG3025" s="13"/>
      <c r="BH3025" s="13">
        <f t="shared" si="820"/>
        <v>70488.701001315436</v>
      </c>
      <c r="BI3025" s="13">
        <f t="shared" si="821"/>
        <v>70500</v>
      </c>
      <c r="BJ3025" s="13">
        <v>70800</v>
      </c>
    </row>
    <row r="3026" spans="1:62" x14ac:dyDescent="0.25">
      <c r="A3026" t="s">
        <v>3167</v>
      </c>
      <c r="B3026" s="13">
        <v>156</v>
      </c>
      <c r="C3026">
        <v>542521</v>
      </c>
      <c r="D3026">
        <v>1</v>
      </c>
      <c r="E3026">
        <v>0</v>
      </c>
      <c r="F3026">
        <v>0</v>
      </c>
      <c r="G3026">
        <v>0</v>
      </c>
      <c r="H3026">
        <v>0</v>
      </c>
      <c r="I3026" t="s">
        <v>85</v>
      </c>
      <c r="J3026">
        <v>564567</v>
      </c>
      <c r="K3026" t="s">
        <v>228</v>
      </c>
      <c r="L3026">
        <v>564567</v>
      </c>
      <c r="M3026" t="s">
        <v>228</v>
      </c>
      <c r="N3026">
        <v>564567</v>
      </c>
      <c r="O3026" t="s">
        <v>228</v>
      </c>
      <c r="P3026">
        <v>564567</v>
      </c>
      <c r="Q3026" t="s">
        <v>228</v>
      </c>
      <c r="R3026" s="13">
        <v>70488.701001315436</v>
      </c>
      <c r="S3026" s="13"/>
      <c r="T3026" s="13"/>
      <c r="U3026" s="13"/>
      <c r="V3026" s="13">
        <f t="shared" si="805"/>
        <v>0</v>
      </c>
      <c r="W3026" s="13"/>
      <c r="X3026" s="13">
        <f t="shared" si="806"/>
        <v>0</v>
      </c>
      <c r="Y3026" s="13"/>
      <c r="Z3026" s="13">
        <f t="shared" si="807"/>
        <v>0</v>
      </c>
      <c r="AA3026" s="13"/>
      <c r="AB3026" s="13">
        <f t="shared" si="808"/>
        <v>0</v>
      </c>
      <c r="AC3026" s="13"/>
      <c r="AD3026" s="13"/>
      <c r="AE3026" s="13"/>
      <c r="AF3026" s="13"/>
      <c r="AG3026" s="13"/>
      <c r="AH3026" s="13"/>
      <c r="AI3026" s="13"/>
      <c r="AJ3026" s="13"/>
      <c r="AK3026" s="13">
        <f t="shared" si="809"/>
        <v>0</v>
      </c>
      <c r="AL3026" s="13"/>
      <c r="AM3026" s="13">
        <f t="shared" si="810"/>
        <v>0</v>
      </c>
      <c r="AN3026" s="13"/>
      <c r="AO3026" s="13">
        <v>0</v>
      </c>
      <c r="AP3026" s="13">
        <f t="shared" si="811"/>
        <v>0</v>
      </c>
      <c r="AQ3026" s="13"/>
      <c r="AR3026" s="13">
        <f t="shared" si="812"/>
        <v>0</v>
      </c>
      <c r="AS3026" s="13"/>
      <c r="AT3026" s="13">
        <f t="shared" si="813"/>
        <v>0</v>
      </c>
      <c r="AU3026" s="13"/>
      <c r="AV3026" s="13">
        <f t="shared" si="814"/>
        <v>0</v>
      </c>
      <c r="AW3026" s="13"/>
      <c r="AX3026" s="13">
        <f t="shared" si="815"/>
        <v>0</v>
      </c>
      <c r="AY3026" s="13"/>
      <c r="AZ3026" s="13">
        <f t="shared" si="816"/>
        <v>0</v>
      </c>
      <c r="BA3026" s="13"/>
      <c r="BB3026" s="13">
        <f t="shared" si="817"/>
        <v>0</v>
      </c>
      <c r="BC3026" s="13"/>
      <c r="BD3026" s="13">
        <f t="shared" si="818"/>
        <v>0</v>
      </c>
      <c r="BE3026" s="13"/>
      <c r="BF3026" s="13">
        <f t="shared" si="819"/>
        <v>0</v>
      </c>
      <c r="BG3026" s="13"/>
      <c r="BH3026" s="13">
        <f t="shared" si="820"/>
        <v>70488.701001315436</v>
      </c>
      <c r="BI3026" s="13">
        <f t="shared" si="821"/>
        <v>70500</v>
      </c>
      <c r="BJ3026" s="13">
        <v>70800</v>
      </c>
    </row>
    <row r="3027" spans="1:62" x14ac:dyDescent="0.25">
      <c r="A3027" t="s">
        <v>3168</v>
      </c>
      <c r="B3027" s="13">
        <v>178</v>
      </c>
      <c r="C3027">
        <v>582069</v>
      </c>
      <c r="D3027">
        <v>1</v>
      </c>
      <c r="E3027">
        <v>0</v>
      </c>
      <c r="F3027">
        <v>0</v>
      </c>
      <c r="G3027">
        <v>0</v>
      </c>
      <c r="H3027">
        <v>0</v>
      </c>
      <c r="I3027" t="s">
        <v>30</v>
      </c>
      <c r="J3027">
        <v>581917</v>
      </c>
      <c r="K3027" t="s">
        <v>514</v>
      </c>
      <c r="L3027">
        <v>581917</v>
      </c>
      <c r="M3027" t="s">
        <v>514</v>
      </c>
      <c r="N3027">
        <v>581917</v>
      </c>
      <c r="O3027" t="s">
        <v>514</v>
      </c>
      <c r="P3027">
        <v>581372</v>
      </c>
      <c r="Q3027" t="s">
        <v>216</v>
      </c>
      <c r="R3027" s="13">
        <v>70488.701001315436</v>
      </c>
      <c r="S3027" s="13"/>
      <c r="T3027" s="13"/>
      <c r="U3027" s="13"/>
      <c r="V3027" s="13">
        <f t="shared" si="805"/>
        <v>0</v>
      </c>
      <c r="W3027" s="13"/>
      <c r="X3027" s="13">
        <f t="shared" si="806"/>
        <v>0</v>
      </c>
      <c r="Y3027" s="13"/>
      <c r="Z3027" s="13">
        <f t="shared" si="807"/>
        <v>0</v>
      </c>
      <c r="AA3027" s="13"/>
      <c r="AB3027" s="13">
        <f t="shared" si="808"/>
        <v>0</v>
      </c>
      <c r="AC3027" s="13"/>
      <c r="AD3027" s="13"/>
      <c r="AE3027" s="13"/>
      <c r="AF3027" s="13"/>
      <c r="AG3027" s="13"/>
      <c r="AH3027" s="13"/>
      <c r="AI3027" s="13"/>
      <c r="AJ3027" s="13"/>
      <c r="AK3027" s="13">
        <f t="shared" si="809"/>
        <v>0</v>
      </c>
      <c r="AL3027" s="13"/>
      <c r="AM3027" s="13">
        <f t="shared" si="810"/>
        <v>0</v>
      </c>
      <c r="AN3027" s="13"/>
      <c r="AO3027" s="13">
        <v>0</v>
      </c>
      <c r="AP3027" s="13">
        <f t="shared" si="811"/>
        <v>0</v>
      </c>
      <c r="AQ3027" s="13"/>
      <c r="AR3027" s="13">
        <f t="shared" si="812"/>
        <v>0</v>
      </c>
      <c r="AS3027" s="13"/>
      <c r="AT3027" s="13">
        <f t="shared" si="813"/>
        <v>0</v>
      </c>
      <c r="AU3027" s="13"/>
      <c r="AV3027" s="13">
        <f t="shared" si="814"/>
        <v>0</v>
      </c>
      <c r="AW3027" s="13"/>
      <c r="AX3027" s="13">
        <f t="shared" si="815"/>
        <v>0</v>
      </c>
      <c r="AY3027" s="13"/>
      <c r="AZ3027" s="13">
        <f t="shared" si="816"/>
        <v>0</v>
      </c>
      <c r="BA3027" s="13"/>
      <c r="BB3027" s="13">
        <f t="shared" si="817"/>
        <v>0</v>
      </c>
      <c r="BC3027" s="13"/>
      <c r="BD3027" s="13">
        <f t="shared" si="818"/>
        <v>0</v>
      </c>
      <c r="BE3027" s="13"/>
      <c r="BF3027" s="13">
        <f t="shared" si="819"/>
        <v>0</v>
      </c>
      <c r="BG3027" s="13"/>
      <c r="BH3027" s="13">
        <f t="shared" si="820"/>
        <v>70488.701001315436</v>
      </c>
      <c r="BI3027" s="13">
        <f t="shared" si="821"/>
        <v>70500</v>
      </c>
      <c r="BJ3027" s="13">
        <v>70800</v>
      </c>
    </row>
    <row r="3028" spans="1:62" x14ac:dyDescent="0.25">
      <c r="A3028" t="s">
        <v>3169</v>
      </c>
      <c r="B3028" s="13">
        <v>293</v>
      </c>
      <c r="C3028">
        <v>568279</v>
      </c>
      <c r="D3028">
        <v>1</v>
      </c>
      <c r="E3028">
        <v>0</v>
      </c>
      <c r="F3028">
        <v>0</v>
      </c>
      <c r="G3028">
        <v>0</v>
      </c>
      <c r="H3028">
        <v>0</v>
      </c>
      <c r="I3028" t="s">
        <v>38</v>
      </c>
      <c r="J3028">
        <v>505927</v>
      </c>
      <c r="K3028" t="s">
        <v>236</v>
      </c>
      <c r="L3028">
        <v>505927</v>
      </c>
      <c r="M3028" t="s">
        <v>236</v>
      </c>
      <c r="N3028">
        <v>505927</v>
      </c>
      <c r="O3028" t="s">
        <v>236</v>
      </c>
      <c r="P3028">
        <v>505927</v>
      </c>
      <c r="Q3028" t="s">
        <v>236</v>
      </c>
      <c r="R3028" s="13">
        <v>70488.701001315436</v>
      </c>
      <c r="S3028" s="13"/>
      <c r="T3028" s="13"/>
      <c r="U3028" s="13"/>
      <c r="V3028" s="13">
        <f t="shared" si="805"/>
        <v>0</v>
      </c>
      <c r="W3028" s="13"/>
      <c r="X3028" s="13">
        <f t="shared" si="806"/>
        <v>0</v>
      </c>
      <c r="Y3028" s="13"/>
      <c r="Z3028" s="13">
        <f t="shared" si="807"/>
        <v>0</v>
      </c>
      <c r="AA3028" s="13"/>
      <c r="AB3028" s="13">
        <f t="shared" si="808"/>
        <v>0</v>
      </c>
      <c r="AC3028" s="13"/>
      <c r="AD3028" s="13"/>
      <c r="AE3028" s="13"/>
      <c r="AF3028" s="13"/>
      <c r="AG3028" s="13"/>
      <c r="AH3028" s="13"/>
      <c r="AI3028" s="13"/>
      <c r="AJ3028" s="13"/>
      <c r="AK3028" s="13">
        <f t="shared" si="809"/>
        <v>0</v>
      </c>
      <c r="AL3028" s="13"/>
      <c r="AM3028" s="13">
        <f t="shared" si="810"/>
        <v>0</v>
      </c>
      <c r="AN3028" s="13"/>
      <c r="AO3028" s="13">
        <v>0</v>
      </c>
      <c r="AP3028" s="13">
        <f t="shared" si="811"/>
        <v>0</v>
      </c>
      <c r="AQ3028" s="13"/>
      <c r="AR3028" s="13">
        <f t="shared" si="812"/>
        <v>0</v>
      </c>
      <c r="AS3028" s="13"/>
      <c r="AT3028" s="13">
        <f t="shared" si="813"/>
        <v>0</v>
      </c>
      <c r="AU3028" s="13"/>
      <c r="AV3028" s="13">
        <f t="shared" si="814"/>
        <v>0</v>
      </c>
      <c r="AW3028" s="13"/>
      <c r="AX3028" s="13">
        <f t="shared" si="815"/>
        <v>0</v>
      </c>
      <c r="AY3028" s="13"/>
      <c r="AZ3028" s="13">
        <f t="shared" si="816"/>
        <v>0</v>
      </c>
      <c r="BA3028" s="13"/>
      <c r="BB3028" s="13">
        <f t="shared" si="817"/>
        <v>0</v>
      </c>
      <c r="BC3028" s="13"/>
      <c r="BD3028" s="13">
        <f t="shared" si="818"/>
        <v>0</v>
      </c>
      <c r="BE3028" s="13"/>
      <c r="BF3028" s="13">
        <f t="shared" si="819"/>
        <v>0</v>
      </c>
      <c r="BG3028" s="13"/>
      <c r="BH3028" s="13">
        <f t="shared" si="820"/>
        <v>70488.701001315436</v>
      </c>
      <c r="BI3028" s="13">
        <f t="shared" si="821"/>
        <v>70500</v>
      </c>
      <c r="BJ3028" s="13">
        <v>70800</v>
      </c>
    </row>
    <row r="3029" spans="1:62" x14ac:dyDescent="0.25">
      <c r="A3029" t="s">
        <v>3170</v>
      </c>
      <c r="B3029" s="13">
        <v>2111</v>
      </c>
      <c r="C3029">
        <v>562751</v>
      </c>
      <c r="D3029">
        <v>1</v>
      </c>
      <c r="E3029">
        <v>0</v>
      </c>
      <c r="F3029">
        <v>0</v>
      </c>
      <c r="G3029">
        <v>0</v>
      </c>
      <c r="H3029">
        <v>0</v>
      </c>
      <c r="I3029" t="s">
        <v>85</v>
      </c>
      <c r="J3029">
        <v>562912</v>
      </c>
      <c r="K3029" t="s">
        <v>1427</v>
      </c>
      <c r="L3029">
        <v>562858</v>
      </c>
      <c r="M3029" t="s">
        <v>1428</v>
      </c>
      <c r="N3029">
        <v>562858</v>
      </c>
      <c r="O3029" t="s">
        <v>1428</v>
      </c>
      <c r="P3029">
        <v>562777</v>
      </c>
      <c r="Q3029" t="s">
        <v>1429</v>
      </c>
      <c r="R3029" s="13">
        <v>481027.12391964626</v>
      </c>
      <c r="S3029" s="13"/>
      <c r="T3029" s="13"/>
      <c r="U3029" s="13"/>
      <c r="V3029" s="13">
        <f t="shared" si="805"/>
        <v>0</v>
      </c>
      <c r="W3029" s="13"/>
      <c r="X3029" s="13">
        <f t="shared" si="806"/>
        <v>0</v>
      </c>
      <c r="Y3029" s="13"/>
      <c r="Z3029" s="13">
        <f t="shared" si="807"/>
        <v>0</v>
      </c>
      <c r="AA3029" s="13"/>
      <c r="AB3029" s="13">
        <f t="shared" si="808"/>
        <v>0</v>
      </c>
      <c r="AC3029" s="13"/>
      <c r="AD3029" s="13"/>
      <c r="AE3029" s="13"/>
      <c r="AF3029" s="13"/>
      <c r="AG3029" s="13"/>
      <c r="AH3029" s="13"/>
      <c r="AI3029" s="13"/>
      <c r="AJ3029" s="13"/>
      <c r="AK3029" s="13">
        <f t="shared" si="809"/>
        <v>0</v>
      </c>
      <c r="AL3029" s="13"/>
      <c r="AM3029" s="13">
        <f t="shared" si="810"/>
        <v>0</v>
      </c>
      <c r="AN3029" s="13"/>
      <c r="AO3029" s="13">
        <v>3</v>
      </c>
      <c r="AP3029" s="13">
        <f t="shared" si="811"/>
        <v>91500</v>
      </c>
      <c r="AQ3029" s="13"/>
      <c r="AR3029" s="13">
        <f t="shared" si="812"/>
        <v>0</v>
      </c>
      <c r="AS3029" s="13"/>
      <c r="AT3029" s="13">
        <f t="shared" si="813"/>
        <v>0</v>
      </c>
      <c r="AU3029" s="13"/>
      <c r="AV3029" s="13">
        <f t="shared" si="814"/>
        <v>0</v>
      </c>
      <c r="AW3029" s="13"/>
      <c r="AX3029" s="13">
        <f t="shared" si="815"/>
        <v>0</v>
      </c>
      <c r="AY3029" s="13"/>
      <c r="AZ3029" s="13">
        <f t="shared" si="816"/>
        <v>0</v>
      </c>
      <c r="BA3029" s="13"/>
      <c r="BB3029" s="13">
        <f t="shared" si="817"/>
        <v>0</v>
      </c>
      <c r="BC3029" s="13"/>
      <c r="BD3029" s="13">
        <f t="shared" si="818"/>
        <v>0</v>
      </c>
      <c r="BE3029" s="13"/>
      <c r="BF3029" s="13">
        <f t="shared" si="819"/>
        <v>0</v>
      </c>
      <c r="BG3029" s="13"/>
      <c r="BH3029" s="13">
        <f t="shared" si="820"/>
        <v>572527.12391964626</v>
      </c>
      <c r="BI3029" s="13">
        <f t="shared" si="821"/>
        <v>572500</v>
      </c>
      <c r="BJ3029" s="13">
        <v>529100</v>
      </c>
    </row>
    <row r="3030" spans="1:62" x14ac:dyDescent="0.25">
      <c r="A3030" s="3" t="s">
        <v>3171</v>
      </c>
      <c r="B3030" s="13">
        <v>1956</v>
      </c>
      <c r="C3030">
        <v>586374</v>
      </c>
      <c r="D3030">
        <v>1</v>
      </c>
      <c r="E3030">
        <v>1</v>
      </c>
      <c r="F3030">
        <v>0</v>
      </c>
      <c r="G3030">
        <v>0</v>
      </c>
      <c r="H3030">
        <v>0</v>
      </c>
      <c r="I3030" t="s">
        <v>30</v>
      </c>
      <c r="J3030">
        <v>586374</v>
      </c>
      <c r="K3030" t="s">
        <v>3171</v>
      </c>
      <c r="L3030">
        <v>586021</v>
      </c>
      <c r="M3030" t="s">
        <v>69</v>
      </c>
      <c r="N3030">
        <v>586021</v>
      </c>
      <c r="O3030" t="s">
        <v>69</v>
      </c>
      <c r="P3030">
        <v>586021</v>
      </c>
      <c r="Q3030" t="s">
        <v>69</v>
      </c>
      <c r="R3030" s="13">
        <v>446517.45402528852</v>
      </c>
      <c r="S3030" s="13">
        <v>1956</v>
      </c>
      <c r="T3030" s="13">
        <v>104668.40436524259</v>
      </c>
      <c r="U3030" s="13">
        <v>1</v>
      </c>
      <c r="V3030" s="13">
        <f t="shared" si="805"/>
        <v>741</v>
      </c>
      <c r="W3030" s="13">
        <v>12</v>
      </c>
      <c r="X3030" s="13">
        <f t="shared" si="806"/>
        <v>35568</v>
      </c>
      <c r="Y3030" s="13">
        <v>4</v>
      </c>
      <c r="Z3030" s="13">
        <f t="shared" si="807"/>
        <v>3952</v>
      </c>
      <c r="AA3030" s="13">
        <v>8</v>
      </c>
      <c r="AB3030" s="13">
        <f t="shared" si="808"/>
        <v>1976</v>
      </c>
      <c r="AC3030" s="13"/>
      <c r="AD3030" s="13"/>
      <c r="AE3030" s="13"/>
      <c r="AF3030" s="13"/>
      <c r="AG3030" s="13"/>
      <c r="AH3030" s="13"/>
      <c r="AI3030" s="13"/>
      <c r="AJ3030" s="13"/>
      <c r="AK3030" s="13">
        <f t="shared" si="809"/>
        <v>0</v>
      </c>
      <c r="AL3030" s="13"/>
      <c r="AM3030" s="13">
        <f t="shared" si="810"/>
        <v>0</v>
      </c>
      <c r="AN3030" s="13"/>
      <c r="AO3030" s="13">
        <v>1</v>
      </c>
      <c r="AP3030" s="13">
        <f t="shared" si="811"/>
        <v>30500</v>
      </c>
      <c r="AQ3030" s="13"/>
      <c r="AR3030" s="13">
        <f t="shared" si="812"/>
        <v>0</v>
      </c>
      <c r="AS3030" s="13"/>
      <c r="AT3030" s="13">
        <f t="shared" si="813"/>
        <v>0</v>
      </c>
      <c r="AU3030" s="13"/>
      <c r="AV3030" s="13">
        <f t="shared" si="814"/>
        <v>0</v>
      </c>
      <c r="AW3030" s="13"/>
      <c r="AX3030" s="13">
        <f t="shared" si="815"/>
        <v>0</v>
      </c>
      <c r="AY3030" s="13"/>
      <c r="AZ3030" s="13">
        <f t="shared" si="816"/>
        <v>0</v>
      </c>
      <c r="BA3030" s="13"/>
      <c r="BB3030" s="13">
        <f t="shared" si="817"/>
        <v>0</v>
      </c>
      <c r="BC3030" s="13"/>
      <c r="BD3030" s="13">
        <f t="shared" si="818"/>
        <v>0</v>
      </c>
      <c r="BE3030" s="13"/>
      <c r="BF3030" s="13">
        <f t="shared" si="819"/>
        <v>0</v>
      </c>
      <c r="BG3030" s="13"/>
      <c r="BH3030" s="13">
        <f t="shared" si="820"/>
        <v>623922.85839053115</v>
      </c>
      <c r="BI3030" s="13">
        <f t="shared" si="821"/>
        <v>623900</v>
      </c>
      <c r="BJ3030" s="13">
        <v>590100</v>
      </c>
    </row>
    <row r="3031" spans="1:62" x14ac:dyDescent="0.25">
      <c r="A3031" t="s">
        <v>3172</v>
      </c>
      <c r="B3031" s="13">
        <v>256</v>
      </c>
      <c r="C3031">
        <v>578398</v>
      </c>
      <c r="D3031">
        <v>1</v>
      </c>
      <c r="E3031">
        <v>0</v>
      </c>
      <c r="F3031">
        <v>0</v>
      </c>
      <c r="G3031">
        <v>0</v>
      </c>
      <c r="H3031">
        <v>0</v>
      </c>
      <c r="I3031" t="s">
        <v>41</v>
      </c>
      <c r="J3031">
        <v>577731</v>
      </c>
      <c r="K3031" t="s">
        <v>139</v>
      </c>
      <c r="L3031">
        <v>577731</v>
      </c>
      <c r="M3031" t="s">
        <v>139</v>
      </c>
      <c r="N3031">
        <v>577731</v>
      </c>
      <c r="O3031" t="s">
        <v>139</v>
      </c>
      <c r="P3031">
        <v>577731</v>
      </c>
      <c r="Q3031" t="s">
        <v>139</v>
      </c>
      <c r="R3031" s="13">
        <v>70488.701001315436</v>
      </c>
      <c r="S3031" s="13"/>
      <c r="T3031" s="13"/>
      <c r="U3031" s="13"/>
      <c r="V3031" s="13">
        <f t="shared" si="805"/>
        <v>0</v>
      </c>
      <c r="W3031" s="13"/>
      <c r="X3031" s="13">
        <f t="shared" si="806"/>
        <v>0</v>
      </c>
      <c r="Y3031" s="13"/>
      <c r="Z3031" s="13">
        <f t="shared" si="807"/>
        <v>0</v>
      </c>
      <c r="AA3031" s="13"/>
      <c r="AB3031" s="13">
        <f t="shared" si="808"/>
        <v>0</v>
      </c>
      <c r="AC3031" s="13"/>
      <c r="AD3031" s="13"/>
      <c r="AE3031" s="13"/>
      <c r="AF3031" s="13"/>
      <c r="AG3031" s="13"/>
      <c r="AH3031" s="13"/>
      <c r="AI3031" s="13"/>
      <c r="AJ3031" s="13"/>
      <c r="AK3031" s="13">
        <f t="shared" si="809"/>
        <v>0</v>
      </c>
      <c r="AL3031" s="13"/>
      <c r="AM3031" s="13">
        <f t="shared" si="810"/>
        <v>0</v>
      </c>
      <c r="AN3031" s="13"/>
      <c r="AO3031" s="13">
        <v>0</v>
      </c>
      <c r="AP3031" s="13">
        <f t="shared" si="811"/>
        <v>0</v>
      </c>
      <c r="AQ3031" s="13"/>
      <c r="AR3031" s="13">
        <f t="shared" si="812"/>
        <v>0</v>
      </c>
      <c r="AS3031" s="13"/>
      <c r="AT3031" s="13">
        <f t="shared" si="813"/>
        <v>0</v>
      </c>
      <c r="AU3031" s="13"/>
      <c r="AV3031" s="13">
        <f t="shared" si="814"/>
        <v>0</v>
      </c>
      <c r="AW3031" s="13"/>
      <c r="AX3031" s="13">
        <f t="shared" si="815"/>
        <v>0</v>
      </c>
      <c r="AY3031" s="13"/>
      <c r="AZ3031" s="13">
        <f t="shared" si="816"/>
        <v>0</v>
      </c>
      <c r="BA3031" s="13"/>
      <c r="BB3031" s="13">
        <f t="shared" si="817"/>
        <v>0</v>
      </c>
      <c r="BC3031" s="13"/>
      <c r="BD3031" s="13">
        <f t="shared" si="818"/>
        <v>0</v>
      </c>
      <c r="BE3031" s="13"/>
      <c r="BF3031" s="13">
        <f t="shared" si="819"/>
        <v>0</v>
      </c>
      <c r="BG3031" s="13"/>
      <c r="BH3031" s="13">
        <f t="shared" si="820"/>
        <v>70488.701001315436</v>
      </c>
      <c r="BI3031" s="13">
        <f t="shared" si="821"/>
        <v>70500</v>
      </c>
      <c r="BJ3031" s="13">
        <v>70800</v>
      </c>
    </row>
    <row r="3032" spans="1:62" x14ac:dyDescent="0.25">
      <c r="A3032" s="6" t="s">
        <v>185</v>
      </c>
      <c r="B3032" s="13">
        <v>7479</v>
      </c>
      <c r="C3032">
        <v>584649</v>
      </c>
      <c r="D3032">
        <v>1</v>
      </c>
      <c r="E3032">
        <v>1</v>
      </c>
      <c r="F3032">
        <v>1</v>
      </c>
      <c r="G3032">
        <v>1</v>
      </c>
      <c r="H3032">
        <v>1</v>
      </c>
      <c r="I3032" t="s">
        <v>30</v>
      </c>
      <c r="J3032">
        <v>584649</v>
      </c>
      <c r="K3032" t="s">
        <v>185</v>
      </c>
      <c r="L3032">
        <v>584649</v>
      </c>
      <c r="M3032" t="s">
        <v>185</v>
      </c>
      <c r="N3032">
        <v>584649</v>
      </c>
      <c r="O3032" t="s">
        <v>185</v>
      </c>
      <c r="P3032">
        <v>584649</v>
      </c>
      <c r="Q3032" t="s">
        <v>185</v>
      </c>
      <c r="R3032" s="13">
        <v>341101.50629431661</v>
      </c>
      <c r="S3032" s="13">
        <v>11864</v>
      </c>
      <c r="T3032" s="13">
        <v>262671.62651107681</v>
      </c>
      <c r="U3032" s="13"/>
      <c r="V3032" s="13">
        <f t="shared" si="805"/>
        <v>0</v>
      </c>
      <c r="W3032" s="13">
        <v>103</v>
      </c>
      <c r="X3032" s="13">
        <f t="shared" si="806"/>
        <v>305292</v>
      </c>
      <c r="Y3032" s="13">
        <v>49</v>
      </c>
      <c r="Z3032" s="13">
        <f t="shared" si="807"/>
        <v>48412</v>
      </c>
      <c r="AA3032" s="13">
        <v>70</v>
      </c>
      <c r="AB3032" s="13">
        <f t="shared" si="808"/>
        <v>17290</v>
      </c>
      <c r="AC3032" s="13">
        <v>15278</v>
      </c>
      <c r="AD3032" s="13">
        <v>1785698.1351663738</v>
      </c>
      <c r="AE3032" s="13">
        <v>20409</v>
      </c>
      <c r="AF3032" s="13">
        <v>3533269.2687553377</v>
      </c>
      <c r="AG3032" s="13">
        <v>20409</v>
      </c>
      <c r="AH3032" s="13">
        <v>13342556.256430332</v>
      </c>
      <c r="AI3032" s="13"/>
      <c r="AJ3032" s="13">
        <v>1958</v>
      </c>
      <c r="AK3032" s="13">
        <f t="shared" si="809"/>
        <v>272162</v>
      </c>
      <c r="AL3032" s="13">
        <v>345</v>
      </c>
      <c r="AM3032" s="13">
        <f t="shared" si="810"/>
        <v>12075</v>
      </c>
      <c r="AN3032" s="13"/>
      <c r="AO3032" s="13">
        <v>12</v>
      </c>
      <c r="AP3032" s="13">
        <f t="shared" si="811"/>
        <v>366000</v>
      </c>
      <c r="AQ3032" s="13">
        <v>417</v>
      </c>
      <c r="AR3032" s="13">
        <f t="shared" si="812"/>
        <v>1128402</v>
      </c>
      <c r="AS3032" s="13">
        <v>1332</v>
      </c>
      <c r="AT3032" s="13">
        <f t="shared" si="813"/>
        <v>185148</v>
      </c>
      <c r="AU3032" s="13">
        <v>945</v>
      </c>
      <c r="AV3032" s="13">
        <f t="shared" si="814"/>
        <v>319410</v>
      </c>
      <c r="AW3032" s="13">
        <v>128</v>
      </c>
      <c r="AX3032" s="13">
        <f t="shared" si="815"/>
        <v>13824</v>
      </c>
      <c r="AY3032" s="13">
        <v>8</v>
      </c>
      <c r="AZ3032" s="13">
        <f t="shared" si="816"/>
        <v>648</v>
      </c>
      <c r="BA3032" s="13">
        <v>221</v>
      </c>
      <c r="BB3032" s="13">
        <f t="shared" si="817"/>
        <v>71825</v>
      </c>
      <c r="BC3032" s="13">
        <v>10</v>
      </c>
      <c r="BD3032" s="13">
        <f t="shared" si="818"/>
        <v>4060</v>
      </c>
      <c r="BE3032" s="13">
        <v>0</v>
      </c>
      <c r="BF3032" s="13">
        <f t="shared" si="819"/>
        <v>0</v>
      </c>
      <c r="BG3032" s="13"/>
      <c r="BH3032" s="13">
        <f t="shared" si="820"/>
        <v>22009844.793157436</v>
      </c>
      <c r="BI3032" s="13">
        <f t="shared" si="821"/>
        <v>22009800</v>
      </c>
      <c r="BJ3032" s="13">
        <v>22113900</v>
      </c>
    </row>
    <row r="3033" spans="1:62" x14ac:dyDescent="0.25">
      <c r="A3033" t="s">
        <v>185</v>
      </c>
      <c r="B3033" s="13">
        <v>229</v>
      </c>
      <c r="C3033">
        <v>567701</v>
      </c>
      <c r="D3033">
        <v>1</v>
      </c>
      <c r="E3033">
        <v>0</v>
      </c>
      <c r="F3033">
        <v>0</v>
      </c>
      <c r="G3033">
        <v>0</v>
      </c>
      <c r="H3033">
        <v>0</v>
      </c>
      <c r="I3033" t="s">
        <v>85</v>
      </c>
      <c r="J3033">
        <v>567558</v>
      </c>
      <c r="K3033" t="s">
        <v>1995</v>
      </c>
      <c r="L3033">
        <v>567515</v>
      </c>
      <c r="M3033" t="s">
        <v>1583</v>
      </c>
      <c r="N3033">
        <v>567515</v>
      </c>
      <c r="O3033" t="s">
        <v>1583</v>
      </c>
      <c r="P3033">
        <v>567442</v>
      </c>
      <c r="Q3033" t="s">
        <v>388</v>
      </c>
      <c r="R3033" s="13">
        <v>70488.701001315436</v>
      </c>
      <c r="S3033" s="13"/>
      <c r="T3033" s="13"/>
      <c r="U3033" s="13"/>
      <c r="V3033" s="13">
        <f t="shared" si="805"/>
        <v>0</v>
      </c>
      <c r="W3033" s="13"/>
      <c r="X3033" s="13">
        <f t="shared" si="806"/>
        <v>0</v>
      </c>
      <c r="Y3033" s="13"/>
      <c r="Z3033" s="13">
        <f t="shared" si="807"/>
        <v>0</v>
      </c>
      <c r="AA3033" s="13"/>
      <c r="AB3033" s="13">
        <f t="shared" si="808"/>
        <v>0</v>
      </c>
      <c r="AC3033" s="13"/>
      <c r="AD3033" s="13"/>
      <c r="AE3033" s="13"/>
      <c r="AF3033" s="13"/>
      <c r="AG3033" s="13"/>
      <c r="AH3033" s="13"/>
      <c r="AI3033" s="13"/>
      <c r="AJ3033" s="13"/>
      <c r="AK3033" s="13">
        <f t="shared" si="809"/>
        <v>0</v>
      </c>
      <c r="AL3033" s="13"/>
      <c r="AM3033" s="13">
        <f t="shared" si="810"/>
        <v>0</v>
      </c>
      <c r="AN3033" s="13"/>
      <c r="AO3033" s="13">
        <v>0</v>
      </c>
      <c r="AP3033" s="13">
        <f t="shared" si="811"/>
        <v>0</v>
      </c>
      <c r="AQ3033" s="13"/>
      <c r="AR3033" s="13">
        <f t="shared" si="812"/>
        <v>0</v>
      </c>
      <c r="AS3033" s="13"/>
      <c r="AT3033" s="13">
        <f t="shared" si="813"/>
        <v>0</v>
      </c>
      <c r="AU3033" s="13"/>
      <c r="AV3033" s="13">
        <f t="shared" si="814"/>
        <v>0</v>
      </c>
      <c r="AW3033" s="13"/>
      <c r="AX3033" s="13">
        <f t="shared" si="815"/>
        <v>0</v>
      </c>
      <c r="AY3033" s="13"/>
      <c r="AZ3033" s="13">
        <f t="shared" si="816"/>
        <v>0</v>
      </c>
      <c r="BA3033" s="13"/>
      <c r="BB3033" s="13">
        <f t="shared" si="817"/>
        <v>0</v>
      </c>
      <c r="BC3033" s="13"/>
      <c r="BD3033" s="13">
        <f t="shared" si="818"/>
        <v>0</v>
      </c>
      <c r="BE3033" s="13"/>
      <c r="BF3033" s="13">
        <f t="shared" si="819"/>
        <v>0</v>
      </c>
      <c r="BG3033" s="13"/>
      <c r="BH3033" s="13">
        <f t="shared" si="820"/>
        <v>70488.701001315436</v>
      </c>
      <c r="BI3033" s="13">
        <f t="shared" si="821"/>
        <v>70500</v>
      </c>
      <c r="BJ3033" s="13">
        <v>70800</v>
      </c>
    </row>
    <row r="3034" spans="1:62" x14ac:dyDescent="0.25">
      <c r="A3034" s="3" t="s">
        <v>224</v>
      </c>
      <c r="B3034" s="13">
        <v>653</v>
      </c>
      <c r="C3034">
        <v>594431</v>
      </c>
      <c r="D3034">
        <v>1</v>
      </c>
      <c r="E3034">
        <v>1</v>
      </c>
      <c r="F3034">
        <v>0</v>
      </c>
      <c r="G3034">
        <v>0</v>
      </c>
      <c r="H3034">
        <v>0</v>
      </c>
      <c r="I3034" t="s">
        <v>30</v>
      </c>
      <c r="J3034">
        <v>594431</v>
      </c>
      <c r="K3034" t="s">
        <v>224</v>
      </c>
      <c r="L3034">
        <v>595071</v>
      </c>
      <c r="M3034" t="s">
        <v>225</v>
      </c>
      <c r="N3034">
        <v>593711</v>
      </c>
      <c r="O3034" t="s">
        <v>149</v>
      </c>
      <c r="P3034">
        <v>593711</v>
      </c>
      <c r="Q3034" t="s">
        <v>149</v>
      </c>
      <c r="R3034" s="13">
        <v>152068.4475858238</v>
      </c>
      <c r="S3034" s="13">
        <v>1572</v>
      </c>
      <c r="T3034" s="13">
        <v>84162.305924784829</v>
      </c>
      <c r="U3034" s="13"/>
      <c r="V3034" s="13">
        <f t="shared" si="805"/>
        <v>0</v>
      </c>
      <c r="W3034" s="13">
        <v>4</v>
      </c>
      <c r="X3034" s="13">
        <f t="shared" si="806"/>
        <v>11856</v>
      </c>
      <c r="Y3034" s="13">
        <v>9</v>
      </c>
      <c r="Z3034" s="13">
        <f t="shared" si="807"/>
        <v>8892</v>
      </c>
      <c r="AA3034" s="13">
        <v>2</v>
      </c>
      <c r="AB3034" s="13">
        <f t="shared" si="808"/>
        <v>494</v>
      </c>
      <c r="AC3034" s="13"/>
      <c r="AD3034" s="13"/>
      <c r="AE3034" s="13"/>
      <c r="AF3034" s="13"/>
      <c r="AG3034" s="13"/>
      <c r="AH3034" s="13"/>
      <c r="AI3034" s="13"/>
      <c r="AJ3034" s="13"/>
      <c r="AK3034" s="13">
        <f t="shared" si="809"/>
        <v>0</v>
      </c>
      <c r="AL3034" s="13"/>
      <c r="AM3034" s="13">
        <f t="shared" si="810"/>
        <v>0</v>
      </c>
      <c r="AN3034" s="13"/>
      <c r="AO3034" s="13">
        <v>0</v>
      </c>
      <c r="AP3034" s="13">
        <f t="shared" si="811"/>
        <v>0</v>
      </c>
      <c r="AQ3034" s="13"/>
      <c r="AR3034" s="13">
        <f t="shared" si="812"/>
        <v>0</v>
      </c>
      <c r="AS3034" s="13"/>
      <c r="AT3034" s="13">
        <f t="shared" si="813"/>
        <v>0</v>
      </c>
      <c r="AU3034" s="13"/>
      <c r="AV3034" s="13">
        <f t="shared" si="814"/>
        <v>0</v>
      </c>
      <c r="AW3034" s="13"/>
      <c r="AX3034" s="13">
        <f t="shared" si="815"/>
        <v>0</v>
      </c>
      <c r="AY3034" s="13"/>
      <c r="AZ3034" s="13">
        <f t="shared" si="816"/>
        <v>0</v>
      </c>
      <c r="BA3034" s="13"/>
      <c r="BB3034" s="13">
        <f t="shared" si="817"/>
        <v>0</v>
      </c>
      <c r="BC3034" s="13"/>
      <c r="BD3034" s="13">
        <f t="shared" si="818"/>
        <v>0</v>
      </c>
      <c r="BE3034" s="13"/>
      <c r="BF3034" s="13">
        <f t="shared" si="819"/>
        <v>0</v>
      </c>
      <c r="BG3034" s="13"/>
      <c r="BH3034" s="13">
        <f t="shared" si="820"/>
        <v>257472.75351060863</v>
      </c>
      <c r="BI3034" s="13">
        <f t="shared" si="821"/>
        <v>257500</v>
      </c>
      <c r="BJ3034" s="13">
        <v>270000</v>
      </c>
    </row>
    <row r="3035" spans="1:62" x14ac:dyDescent="0.25">
      <c r="A3035" t="s">
        <v>224</v>
      </c>
      <c r="B3035" s="13">
        <v>221</v>
      </c>
      <c r="C3035">
        <v>591157</v>
      </c>
      <c r="D3035">
        <v>1</v>
      </c>
      <c r="E3035">
        <v>0</v>
      </c>
      <c r="F3035">
        <v>0</v>
      </c>
      <c r="G3035">
        <v>0</v>
      </c>
      <c r="H3035">
        <v>0</v>
      </c>
      <c r="I3035" t="s">
        <v>75</v>
      </c>
      <c r="J3035">
        <v>590266</v>
      </c>
      <c r="K3035" t="s">
        <v>96</v>
      </c>
      <c r="L3035">
        <v>590266</v>
      </c>
      <c r="M3035" t="s">
        <v>96</v>
      </c>
      <c r="N3035">
        <v>590266</v>
      </c>
      <c r="O3035" t="s">
        <v>96</v>
      </c>
      <c r="P3035">
        <v>590266</v>
      </c>
      <c r="Q3035" t="s">
        <v>96</v>
      </c>
      <c r="R3035" s="13">
        <v>70488.701001315436</v>
      </c>
      <c r="S3035" s="13"/>
      <c r="T3035" s="13"/>
      <c r="U3035" s="13"/>
      <c r="V3035" s="13">
        <f t="shared" si="805"/>
        <v>0</v>
      </c>
      <c r="W3035" s="13"/>
      <c r="X3035" s="13">
        <f t="shared" si="806"/>
        <v>0</v>
      </c>
      <c r="Y3035" s="13"/>
      <c r="Z3035" s="13">
        <f t="shared" si="807"/>
        <v>0</v>
      </c>
      <c r="AA3035" s="13"/>
      <c r="AB3035" s="13">
        <f t="shared" si="808"/>
        <v>0</v>
      </c>
      <c r="AC3035" s="13"/>
      <c r="AD3035" s="13"/>
      <c r="AE3035" s="13"/>
      <c r="AF3035" s="13"/>
      <c r="AG3035" s="13"/>
      <c r="AH3035" s="13"/>
      <c r="AI3035" s="13"/>
      <c r="AJ3035" s="13"/>
      <c r="AK3035" s="13">
        <f t="shared" si="809"/>
        <v>0</v>
      </c>
      <c r="AL3035" s="13"/>
      <c r="AM3035" s="13">
        <f t="shared" si="810"/>
        <v>0</v>
      </c>
      <c r="AN3035" s="13"/>
      <c r="AO3035" s="13">
        <v>0</v>
      </c>
      <c r="AP3035" s="13">
        <f t="shared" si="811"/>
        <v>0</v>
      </c>
      <c r="AQ3035" s="13"/>
      <c r="AR3035" s="13">
        <f t="shared" si="812"/>
        <v>0</v>
      </c>
      <c r="AS3035" s="13"/>
      <c r="AT3035" s="13">
        <f t="shared" si="813"/>
        <v>0</v>
      </c>
      <c r="AU3035" s="13"/>
      <c r="AV3035" s="13">
        <f t="shared" si="814"/>
        <v>0</v>
      </c>
      <c r="AW3035" s="13"/>
      <c r="AX3035" s="13">
        <f t="shared" si="815"/>
        <v>0</v>
      </c>
      <c r="AY3035" s="13"/>
      <c r="AZ3035" s="13">
        <f t="shared" si="816"/>
        <v>0</v>
      </c>
      <c r="BA3035" s="13"/>
      <c r="BB3035" s="13">
        <f t="shared" si="817"/>
        <v>0</v>
      </c>
      <c r="BC3035" s="13"/>
      <c r="BD3035" s="13">
        <f t="shared" si="818"/>
        <v>0</v>
      </c>
      <c r="BE3035" s="13"/>
      <c r="BF3035" s="13">
        <f t="shared" si="819"/>
        <v>0</v>
      </c>
      <c r="BG3035" s="13"/>
      <c r="BH3035" s="13">
        <f t="shared" si="820"/>
        <v>70488.701001315436</v>
      </c>
      <c r="BI3035" s="13">
        <f t="shared" si="821"/>
        <v>70500</v>
      </c>
      <c r="BJ3035" s="13">
        <v>70800</v>
      </c>
    </row>
    <row r="3036" spans="1:62" x14ac:dyDescent="0.25">
      <c r="A3036" t="s">
        <v>224</v>
      </c>
      <c r="B3036" s="13">
        <v>1270</v>
      </c>
      <c r="C3036">
        <v>575372</v>
      </c>
      <c r="D3036">
        <v>1</v>
      </c>
      <c r="E3036">
        <v>0</v>
      </c>
      <c r="F3036">
        <v>0</v>
      </c>
      <c r="G3036">
        <v>0</v>
      </c>
      <c r="H3036">
        <v>0</v>
      </c>
      <c r="I3036" t="s">
        <v>41</v>
      </c>
      <c r="J3036">
        <v>555134</v>
      </c>
      <c r="K3036" t="s">
        <v>151</v>
      </c>
      <c r="L3036">
        <v>555134</v>
      </c>
      <c r="M3036" t="s">
        <v>151</v>
      </c>
      <c r="N3036">
        <v>555134</v>
      </c>
      <c r="O3036" t="s">
        <v>151</v>
      </c>
      <c r="P3036">
        <v>555134</v>
      </c>
      <c r="Q3036" t="s">
        <v>151</v>
      </c>
      <c r="R3036" s="13">
        <v>292572.74770904845</v>
      </c>
      <c r="S3036" s="13"/>
      <c r="T3036" s="13"/>
      <c r="U3036" s="13"/>
      <c r="V3036" s="13">
        <f t="shared" si="805"/>
        <v>0</v>
      </c>
      <c r="W3036" s="13"/>
      <c r="X3036" s="13">
        <f t="shared" si="806"/>
        <v>0</v>
      </c>
      <c r="Y3036" s="13"/>
      <c r="Z3036" s="13">
        <f t="shared" si="807"/>
        <v>0</v>
      </c>
      <c r="AA3036" s="13"/>
      <c r="AB3036" s="13">
        <f t="shared" si="808"/>
        <v>0</v>
      </c>
      <c r="AC3036" s="13"/>
      <c r="AD3036" s="13"/>
      <c r="AE3036" s="13"/>
      <c r="AF3036" s="13"/>
      <c r="AG3036" s="13"/>
      <c r="AH3036" s="13"/>
      <c r="AI3036" s="13"/>
      <c r="AJ3036" s="13"/>
      <c r="AK3036" s="13">
        <f t="shared" si="809"/>
        <v>0</v>
      </c>
      <c r="AL3036" s="13"/>
      <c r="AM3036" s="13">
        <f t="shared" si="810"/>
        <v>0</v>
      </c>
      <c r="AN3036" s="13"/>
      <c r="AO3036" s="13">
        <v>0</v>
      </c>
      <c r="AP3036" s="13">
        <f t="shared" si="811"/>
        <v>0</v>
      </c>
      <c r="AQ3036" s="13"/>
      <c r="AR3036" s="13">
        <f t="shared" si="812"/>
        <v>0</v>
      </c>
      <c r="AS3036" s="13"/>
      <c r="AT3036" s="13">
        <f t="shared" si="813"/>
        <v>0</v>
      </c>
      <c r="AU3036" s="13"/>
      <c r="AV3036" s="13">
        <f t="shared" si="814"/>
        <v>0</v>
      </c>
      <c r="AW3036" s="13"/>
      <c r="AX3036" s="13">
        <f t="shared" si="815"/>
        <v>0</v>
      </c>
      <c r="AY3036" s="13"/>
      <c r="AZ3036" s="13">
        <f t="shared" si="816"/>
        <v>0</v>
      </c>
      <c r="BA3036" s="13"/>
      <c r="BB3036" s="13">
        <f t="shared" si="817"/>
        <v>0</v>
      </c>
      <c r="BC3036" s="13"/>
      <c r="BD3036" s="13">
        <f t="shared" si="818"/>
        <v>0</v>
      </c>
      <c r="BE3036" s="13"/>
      <c r="BF3036" s="13">
        <f t="shared" si="819"/>
        <v>0</v>
      </c>
      <c r="BG3036" s="13"/>
      <c r="BH3036" s="13">
        <f t="shared" si="820"/>
        <v>292572.74770904845</v>
      </c>
      <c r="BI3036" s="13">
        <f t="shared" si="821"/>
        <v>292600</v>
      </c>
      <c r="BJ3036" s="13">
        <v>291800</v>
      </c>
    </row>
    <row r="3037" spans="1:62" x14ac:dyDescent="0.25">
      <c r="A3037" s="3" t="s">
        <v>224</v>
      </c>
      <c r="B3037" s="13">
        <v>2508</v>
      </c>
      <c r="C3037">
        <v>540382</v>
      </c>
      <c r="D3037">
        <v>1</v>
      </c>
      <c r="E3037">
        <v>1</v>
      </c>
      <c r="F3037">
        <v>0</v>
      </c>
      <c r="G3037">
        <v>0</v>
      </c>
      <c r="H3037">
        <v>0</v>
      </c>
      <c r="I3037" t="s">
        <v>61</v>
      </c>
      <c r="J3037">
        <v>540382</v>
      </c>
      <c r="K3037" t="s">
        <v>224</v>
      </c>
      <c r="L3037">
        <v>536385</v>
      </c>
      <c r="M3037" t="s">
        <v>249</v>
      </c>
      <c r="N3037">
        <v>597996</v>
      </c>
      <c r="O3037" t="s">
        <v>3173</v>
      </c>
      <c r="P3037">
        <v>536385</v>
      </c>
      <c r="Q3037" t="s">
        <v>249</v>
      </c>
      <c r="R3037" s="13">
        <v>569008.57851794071</v>
      </c>
      <c r="S3037" s="13">
        <v>4098</v>
      </c>
      <c r="T3037" s="13">
        <v>218814.57872807223</v>
      </c>
      <c r="U3037" s="13">
        <v>1</v>
      </c>
      <c r="V3037" s="13">
        <f t="shared" si="805"/>
        <v>741</v>
      </c>
      <c r="W3037" s="13">
        <v>28</v>
      </c>
      <c r="X3037" s="13">
        <f t="shared" si="806"/>
        <v>82992</v>
      </c>
      <c r="Y3037" s="13">
        <v>19</v>
      </c>
      <c r="Z3037" s="13">
        <f t="shared" si="807"/>
        <v>18772</v>
      </c>
      <c r="AA3037" s="13">
        <v>11</v>
      </c>
      <c r="AB3037" s="13">
        <f t="shared" si="808"/>
        <v>2717</v>
      </c>
      <c r="AC3037" s="13"/>
      <c r="AD3037" s="13"/>
      <c r="AE3037" s="13"/>
      <c r="AF3037" s="13"/>
      <c r="AG3037" s="13"/>
      <c r="AH3037" s="13"/>
      <c r="AI3037" s="13"/>
      <c r="AJ3037" s="13"/>
      <c r="AK3037" s="13">
        <f t="shared" si="809"/>
        <v>0</v>
      </c>
      <c r="AL3037" s="13"/>
      <c r="AM3037" s="13">
        <f t="shared" si="810"/>
        <v>0</v>
      </c>
      <c r="AN3037" s="13"/>
      <c r="AO3037" s="13">
        <v>2</v>
      </c>
      <c r="AP3037" s="13">
        <f t="shared" si="811"/>
        <v>61000</v>
      </c>
      <c r="AQ3037" s="13"/>
      <c r="AR3037" s="13">
        <f t="shared" si="812"/>
        <v>0</v>
      </c>
      <c r="AS3037" s="13"/>
      <c r="AT3037" s="13">
        <f t="shared" si="813"/>
        <v>0</v>
      </c>
      <c r="AU3037" s="13"/>
      <c r="AV3037" s="13">
        <f t="shared" si="814"/>
        <v>0</v>
      </c>
      <c r="AW3037" s="13"/>
      <c r="AX3037" s="13">
        <f t="shared" si="815"/>
        <v>0</v>
      </c>
      <c r="AY3037" s="13"/>
      <c r="AZ3037" s="13">
        <f t="shared" si="816"/>
        <v>0</v>
      </c>
      <c r="BA3037" s="13"/>
      <c r="BB3037" s="13">
        <f t="shared" si="817"/>
        <v>0</v>
      </c>
      <c r="BC3037" s="13"/>
      <c r="BD3037" s="13">
        <f t="shared" si="818"/>
        <v>0</v>
      </c>
      <c r="BE3037" s="13"/>
      <c r="BF3037" s="13">
        <f t="shared" si="819"/>
        <v>0</v>
      </c>
      <c r="BG3037" s="13"/>
      <c r="BH3037" s="13">
        <f t="shared" si="820"/>
        <v>954045.15724601294</v>
      </c>
      <c r="BI3037" s="13">
        <f t="shared" si="821"/>
        <v>954000</v>
      </c>
      <c r="BJ3037" s="13">
        <v>963500</v>
      </c>
    </row>
    <row r="3038" spans="1:62" x14ac:dyDescent="0.25">
      <c r="A3038" t="s">
        <v>3174</v>
      </c>
      <c r="B3038" s="13">
        <v>803</v>
      </c>
      <c r="C3038">
        <v>544507</v>
      </c>
      <c r="D3038">
        <v>1</v>
      </c>
      <c r="E3038">
        <v>0</v>
      </c>
      <c r="F3038">
        <v>0</v>
      </c>
      <c r="G3038">
        <v>0</v>
      </c>
      <c r="H3038">
        <v>0</v>
      </c>
      <c r="I3038" t="s">
        <v>90</v>
      </c>
      <c r="J3038">
        <v>545058</v>
      </c>
      <c r="K3038" t="s">
        <v>703</v>
      </c>
      <c r="L3038">
        <v>545058</v>
      </c>
      <c r="M3038" t="s">
        <v>703</v>
      </c>
      <c r="N3038">
        <v>545058</v>
      </c>
      <c r="O3038" t="s">
        <v>703</v>
      </c>
      <c r="P3038">
        <v>545058</v>
      </c>
      <c r="Q3038" t="s">
        <v>703</v>
      </c>
      <c r="R3038" s="13">
        <v>186440.45741512836</v>
      </c>
      <c r="S3038" s="13"/>
      <c r="T3038" s="13"/>
      <c r="U3038" s="13"/>
      <c r="V3038" s="13">
        <f t="shared" si="805"/>
        <v>0</v>
      </c>
      <c r="W3038" s="13"/>
      <c r="X3038" s="13">
        <f t="shared" si="806"/>
        <v>0</v>
      </c>
      <c r="Y3038" s="13"/>
      <c r="Z3038" s="13">
        <f t="shared" si="807"/>
        <v>0</v>
      </c>
      <c r="AA3038" s="13"/>
      <c r="AB3038" s="13">
        <f t="shared" si="808"/>
        <v>0</v>
      </c>
      <c r="AC3038" s="13"/>
      <c r="AD3038" s="13"/>
      <c r="AE3038" s="13"/>
      <c r="AF3038" s="13"/>
      <c r="AG3038" s="13"/>
      <c r="AH3038" s="13"/>
      <c r="AI3038" s="13"/>
      <c r="AJ3038" s="13"/>
      <c r="AK3038" s="13">
        <f t="shared" si="809"/>
        <v>0</v>
      </c>
      <c r="AL3038" s="13"/>
      <c r="AM3038" s="13">
        <f t="shared" si="810"/>
        <v>0</v>
      </c>
      <c r="AN3038" s="13"/>
      <c r="AO3038" s="13">
        <v>0</v>
      </c>
      <c r="AP3038" s="13">
        <f t="shared" si="811"/>
        <v>0</v>
      </c>
      <c r="AQ3038" s="13"/>
      <c r="AR3038" s="13">
        <f t="shared" si="812"/>
        <v>0</v>
      </c>
      <c r="AS3038" s="13"/>
      <c r="AT3038" s="13">
        <f t="shared" si="813"/>
        <v>0</v>
      </c>
      <c r="AU3038" s="13"/>
      <c r="AV3038" s="13">
        <f t="shared" si="814"/>
        <v>0</v>
      </c>
      <c r="AW3038" s="13"/>
      <c r="AX3038" s="13">
        <f t="shared" si="815"/>
        <v>0</v>
      </c>
      <c r="AY3038" s="13"/>
      <c r="AZ3038" s="13">
        <f t="shared" si="816"/>
        <v>0</v>
      </c>
      <c r="BA3038" s="13"/>
      <c r="BB3038" s="13">
        <f t="shared" si="817"/>
        <v>0</v>
      </c>
      <c r="BC3038" s="13"/>
      <c r="BD3038" s="13">
        <f t="shared" si="818"/>
        <v>0</v>
      </c>
      <c r="BE3038" s="13"/>
      <c r="BF3038" s="13">
        <f t="shared" si="819"/>
        <v>0</v>
      </c>
      <c r="BG3038" s="13"/>
      <c r="BH3038" s="13">
        <f t="shared" si="820"/>
        <v>186440.45741512836</v>
      </c>
      <c r="BI3038" s="13">
        <f t="shared" si="821"/>
        <v>186400</v>
      </c>
      <c r="BJ3038" s="13">
        <v>184400</v>
      </c>
    </row>
    <row r="3039" spans="1:62" x14ac:dyDescent="0.25">
      <c r="A3039" t="s">
        <v>3175</v>
      </c>
      <c r="B3039" s="13">
        <v>46</v>
      </c>
      <c r="C3039">
        <v>549835</v>
      </c>
      <c r="D3039">
        <v>1</v>
      </c>
      <c r="E3039">
        <v>0</v>
      </c>
      <c r="F3039">
        <v>0</v>
      </c>
      <c r="G3039">
        <v>0</v>
      </c>
      <c r="H3039">
        <v>0</v>
      </c>
      <c r="I3039" t="s">
        <v>75</v>
      </c>
      <c r="J3039">
        <v>595535</v>
      </c>
      <c r="K3039" t="s">
        <v>454</v>
      </c>
      <c r="L3039">
        <v>595411</v>
      </c>
      <c r="M3039" t="s">
        <v>455</v>
      </c>
      <c r="N3039">
        <v>595411</v>
      </c>
      <c r="O3039" t="s">
        <v>455</v>
      </c>
      <c r="P3039">
        <v>595411</v>
      </c>
      <c r="Q3039" t="s">
        <v>455</v>
      </c>
      <c r="R3039" s="13">
        <v>70488.701001315436</v>
      </c>
      <c r="S3039" s="13"/>
      <c r="T3039" s="13"/>
      <c r="U3039" s="13"/>
      <c r="V3039" s="13">
        <f t="shared" si="805"/>
        <v>0</v>
      </c>
      <c r="W3039" s="13"/>
      <c r="X3039" s="13">
        <f t="shared" si="806"/>
        <v>0</v>
      </c>
      <c r="Y3039" s="13"/>
      <c r="Z3039" s="13">
        <f t="shared" si="807"/>
        <v>0</v>
      </c>
      <c r="AA3039" s="13"/>
      <c r="AB3039" s="13">
        <f t="shared" si="808"/>
        <v>0</v>
      </c>
      <c r="AC3039" s="13"/>
      <c r="AD3039" s="13"/>
      <c r="AE3039" s="13"/>
      <c r="AF3039" s="13"/>
      <c r="AG3039" s="13"/>
      <c r="AH3039" s="13"/>
      <c r="AI3039" s="13"/>
      <c r="AJ3039" s="13"/>
      <c r="AK3039" s="13">
        <f t="shared" si="809"/>
        <v>0</v>
      </c>
      <c r="AL3039" s="13"/>
      <c r="AM3039" s="13">
        <f t="shared" si="810"/>
        <v>0</v>
      </c>
      <c r="AN3039" s="13"/>
      <c r="AO3039" s="13">
        <v>0</v>
      </c>
      <c r="AP3039" s="13">
        <f t="shared" si="811"/>
        <v>0</v>
      </c>
      <c r="AQ3039" s="13"/>
      <c r="AR3039" s="13">
        <f t="shared" si="812"/>
        <v>0</v>
      </c>
      <c r="AS3039" s="13"/>
      <c r="AT3039" s="13">
        <f t="shared" si="813"/>
        <v>0</v>
      </c>
      <c r="AU3039" s="13"/>
      <c r="AV3039" s="13">
        <f t="shared" si="814"/>
        <v>0</v>
      </c>
      <c r="AW3039" s="13"/>
      <c r="AX3039" s="13">
        <f t="shared" si="815"/>
        <v>0</v>
      </c>
      <c r="AY3039" s="13"/>
      <c r="AZ3039" s="13">
        <f t="shared" si="816"/>
        <v>0</v>
      </c>
      <c r="BA3039" s="13"/>
      <c r="BB3039" s="13">
        <f t="shared" si="817"/>
        <v>0</v>
      </c>
      <c r="BC3039" s="13"/>
      <c r="BD3039" s="13">
        <f t="shared" si="818"/>
        <v>0</v>
      </c>
      <c r="BE3039" s="13"/>
      <c r="BF3039" s="13">
        <f t="shared" si="819"/>
        <v>0</v>
      </c>
      <c r="BG3039" s="13"/>
      <c r="BH3039" s="13">
        <f t="shared" si="820"/>
        <v>70488.701001315436</v>
      </c>
      <c r="BI3039" s="13">
        <f t="shared" si="821"/>
        <v>70500</v>
      </c>
      <c r="BJ3039" s="13">
        <v>70800</v>
      </c>
    </row>
    <row r="3040" spans="1:62" x14ac:dyDescent="0.25">
      <c r="A3040" t="s">
        <v>3176</v>
      </c>
      <c r="B3040" s="13">
        <v>596</v>
      </c>
      <c r="C3040">
        <v>553948</v>
      </c>
      <c r="D3040">
        <v>1</v>
      </c>
      <c r="E3040">
        <v>0</v>
      </c>
      <c r="F3040">
        <v>0</v>
      </c>
      <c r="G3040">
        <v>0</v>
      </c>
      <c r="H3040">
        <v>0</v>
      </c>
      <c r="I3040" t="s">
        <v>110</v>
      </c>
      <c r="J3040">
        <v>553425</v>
      </c>
      <c r="K3040" t="s">
        <v>109</v>
      </c>
      <c r="L3040">
        <v>553425</v>
      </c>
      <c r="M3040" t="s">
        <v>109</v>
      </c>
      <c r="N3040">
        <v>553425</v>
      </c>
      <c r="O3040" t="s">
        <v>109</v>
      </c>
      <c r="P3040">
        <v>553425</v>
      </c>
      <c r="Q3040" t="s">
        <v>109</v>
      </c>
      <c r="R3040" s="13">
        <v>138965.39148261264</v>
      </c>
      <c r="S3040" s="13"/>
      <c r="T3040" s="13"/>
      <c r="U3040" s="13"/>
      <c r="V3040" s="13">
        <f t="shared" si="805"/>
        <v>0</v>
      </c>
      <c r="W3040" s="13"/>
      <c r="X3040" s="13">
        <f t="shared" si="806"/>
        <v>0</v>
      </c>
      <c r="Y3040" s="13"/>
      <c r="Z3040" s="13">
        <f t="shared" si="807"/>
        <v>0</v>
      </c>
      <c r="AA3040" s="13"/>
      <c r="AB3040" s="13">
        <f t="shared" si="808"/>
        <v>0</v>
      </c>
      <c r="AC3040" s="13"/>
      <c r="AD3040" s="13"/>
      <c r="AE3040" s="13"/>
      <c r="AF3040" s="13"/>
      <c r="AG3040" s="13"/>
      <c r="AH3040" s="13"/>
      <c r="AI3040" s="13"/>
      <c r="AJ3040" s="13"/>
      <c r="AK3040" s="13">
        <f t="shared" si="809"/>
        <v>0</v>
      </c>
      <c r="AL3040" s="13"/>
      <c r="AM3040" s="13">
        <f t="shared" si="810"/>
        <v>0</v>
      </c>
      <c r="AN3040" s="13"/>
      <c r="AO3040" s="13">
        <v>0</v>
      </c>
      <c r="AP3040" s="13">
        <f t="shared" si="811"/>
        <v>0</v>
      </c>
      <c r="AQ3040" s="13"/>
      <c r="AR3040" s="13">
        <f t="shared" si="812"/>
        <v>0</v>
      </c>
      <c r="AS3040" s="13"/>
      <c r="AT3040" s="13">
        <f t="shared" si="813"/>
        <v>0</v>
      </c>
      <c r="AU3040" s="13"/>
      <c r="AV3040" s="13">
        <f t="shared" si="814"/>
        <v>0</v>
      </c>
      <c r="AW3040" s="13"/>
      <c r="AX3040" s="13">
        <f t="shared" si="815"/>
        <v>0</v>
      </c>
      <c r="AY3040" s="13"/>
      <c r="AZ3040" s="13">
        <f t="shared" si="816"/>
        <v>0</v>
      </c>
      <c r="BA3040" s="13"/>
      <c r="BB3040" s="13">
        <f t="shared" si="817"/>
        <v>0</v>
      </c>
      <c r="BC3040" s="13"/>
      <c r="BD3040" s="13">
        <f t="shared" si="818"/>
        <v>0</v>
      </c>
      <c r="BE3040" s="13"/>
      <c r="BF3040" s="13">
        <f t="shared" si="819"/>
        <v>0</v>
      </c>
      <c r="BG3040" s="13"/>
      <c r="BH3040" s="13">
        <f t="shared" si="820"/>
        <v>138965.39148261264</v>
      </c>
      <c r="BI3040" s="13">
        <f t="shared" si="821"/>
        <v>139000</v>
      </c>
      <c r="BJ3040" s="13">
        <v>139500</v>
      </c>
    </row>
    <row r="3041" spans="1:62" x14ac:dyDescent="0.25">
      <c r="A3041" t="s">
        <v>3177</v>
      </c>
      <c r="B3041" s="13">
        <v>313</v>
      </c>
      <c r="C3041">
        <v>537497</v>
      </c>
      <c r="D3041">
        <v>1</v>
      </c>
      <c r="E3041">
        <v>0</v>
      </c>
      <c r="F3041">
        <v>0</v>
      </c>
      <c r="G3041">
        <v>0</v>
      </c>
      <c r="H3041">
        <v>0</v>
      </c>
      <c r="I3041" t="s">
        <v>26</v>
      </c>
      <c r="J3041">
        <v>537764</v>
      </c>
      <c r="K3041" t="s">
        <v>1112</v>
      </c>
      <c r="L3041">
        <v>537764</v>
      </c>
      <c r="M3041" t="s">
        <v>1112</v>
      </c>
      <c r="N3041">
        <v>537764</v>
      </c>
      <c r="O3041" t="s">
        <v>1112</v>
      </c>
      <c r="P3041">
        <v>537004</v>
      </c>
      <c r="Q3041" t="s">
        <v>314</v>
      </c>
      <c r="R3041" s="13">
        <v>73513.519510691593</v>
      </c>
      <c r="S3041" s="13"/>
      <c r="T3041" s="13"/>
      <c r="U3041" s="13"/>
      <c r="V3041" s="13">
        <f t="shared" si="805"/>
        <v>0</v>
      </c>
      <c r="W3041" s="13"/>
      <c r="X3041" s="13">
        <f t="shared" si="806"/>
        <v>0</v>
      </c>
      <c r="Y3041" s="13"/>
      <c r="Z3041" s="13">
        <f t="shared" si="807"/>
        <v>0</v>
      </c>
      <c r="AA3041" s="13"/>
      <c r="AB3041" s="13">
        <f t="shared" si="808"/>
        <v>0</v>
      </c>
      <c r="AC3041" s="13"/>
      <c r="AD3041" s="13"/>
      <c r="AE3041" s="13"/>
      <c r="AF3041" s="13"/>
      <c r="AG3041" s="13"/>
      <c r="AH3041" s="13"/>
      <c r="AI3041" s="13"/>
      <c r="AJ3041" s="13"/>
      <c r="AK3041" s="13">
        <f t="shared" si="809"/>
        <v>0</v>
      </c>
      <c r="AL3041" s="13"/>
      <c r="AM3041" s="13">
        <f t="shared" si="810"/>
        <v>0</v>
      </c>
      <c r="AN3041" s="13"/>
      <c r="AO3041" s="13">
        <v>0</v>
      </c>
      <c r="AP3041" s="13">
        <f t="shared" si="811"/>
        <v>0</v>
      </c>
      <c r="AQ3041" s="13"/>
      <c r="AR3041" s="13">
        <f t="shared" si="812"/>
        <v>0</v>
      </c>
      <c r="AS3041" s="13"/>
      <c r="AT3041" s="13">
        <f t="shared" si="813"/>
        <v>0</v>
      </c>
      <c r="AU3041" s="13"/>
      <c r="AV3041" s="13">
        <f t="shared" si="814"/>
        <v>0</v>
      </c>
      <c r="AW3041" s="13"/>
      <c r="AX3041" s="13">
        <f t="shared" si="815"/>
        <v>0</v>
      </c>
      <c r="AY3041" s="13"/>
      <c r="AZ3041" s="13">
        <f t="shared" si="816"/>
        <v>0</v>
      </c>
      <c r="BA3041" s="13"/>
      <c r="BB3041" s="13">
        <f t="shared" si="817"/>
        <v>0</v>
      </c>
      <c r="BC3041" s="13"/>
      <c r="BD3041" s="13">
        <f t="shared" si="818"/>
        <v>0</v>
      </c>
      <c r="BE3041" s="13"/>
      <c r="BF3041" s="13">
        <f t="shared" si="819"/>
        <v>0</v>
      </c>
      <c r="BG3041" s="13"/>
      <c r="BH3041" s="13">
        <f t="shared" si="820"/>
        <v>73513.519510691593</v>
      </c>
      <c r="BI3041" s="13">
        <f t="shared" si="821"/>
        <v>73500</v>
      </c>
      <c r="BJ3041" s="13">
        <v>73800</v>
      </c>
    </row>
    <row r="3042" spans="1:62" x14ac:dyDescent="0.25">
      <c r="A3042" t="s">
        <v>1225</v>
      </c>
      <c r="B3042" s="13">
        <v>384</v>
      </c>
      <c r="C3042">
        <v>558052</v>
      </c>
      <c r="D3042">
        <v>1</v>
      </c>
      <c r="E3042">
        <v>0</v>
      </c>
      <c r="F3042">
        <v>0</v>
      </c>
      <c r="G3042">
        <v>0</v>
      </c>
      <c r="H3042">
        <v>0</v>
      </c>
      <c r="I3042" t="s">
        <v>110</v>
      </c>
      <c r="J3042">
        <v>558109</v>
      </c>
      <c r="K3042" t="s">
        <v>1216</v>
      </c>
      <c r="L3042">
        <v>558109</v>
      </c>
      <c r="M3042" t="s">
        <v>1216</v>
      </c>
      <c r="N3042">
        <v>558109</v>
      </c>
      <c r="O3042" t="s">
        <v>1216</v>
      </c>
      <c r="P3042">
        <v>558109</v>
      </c>
      <c r="Q3042" t="s">
        <v>1216</v>
      </c>
      <c r="R3042" s="13">
        <v>90002.76392784348</v>
      </c>
      <c r="S3042" s="13"/>
      <c r="T3042" s="13"/>
      <c r="U3042" s="13"/>
      <c r="V3042" s="13">
        <f t="shared" si="805"/>
        <v>0</v>
      </c>
      <c r="W3042" s="13"/>
      <c r="X3042" s="13">
        <f t="shared" si="806"/>
        <v>0</v>
      </c>
      <c r="Y3042" s="13"/>
      <c r="Z3042" s="13">
        <f t="shared" si="807"/>
        <v>0</v>
      </c>
      <c r="AA3042" s="13"/>
      <c r="AB3042" s="13">
        <f t="shared" si="808"/>
        <v>0</v>
      </c>
      <c r="AC3042" s="13"/>
      <c r="AD3042" s="13"/>
      <c r="AE3042" s="13"/>
      <c r="AF3042" s="13"/>
      <c r="AG3042" s="13"/>
      <c r="AH3042" s="13"/>
      <c r="AI3042" s="13"/>
      <c r="AJ3042" s="13"/>
      <c r="AK3042" s="13">
        <f t="shared" si="809"/>
        <v>0</v>
      </c>
      <c r="AL3042" s="13"/>
      <c r="AM3042" s="13">
        <f t="shared" si="810"/>
        <v>0</v>
      </c>
      <c r="AN3042" s="13"/>
      <c r="AO3042" s="13">
        <v>0</v>
      </c>
      <c r="AP3042" s="13">
        <f t="shared" si="811"/>
        <v>0</v>
      </c>
      <c r="AQ3042" s="13"/>
      <c r="AR3042" s="13">
        <f t="shared" si="812"/>
        <v>0</v>
      </c>
      <c r="AS3042" s="13"/>
      <c r="AT3042" s="13">
        <f t="shared" si="813"/>
        <v>0</v>
      </c>
      <c r="AU3042" s="13"/>
      <c r="AV3042" s="13">
        <f t="shared" si="814"/>
        <v>0</v>
      </c>
      <c r="AW3042" s="13"/>
      <c r="AX3042" s="13">
        <f t="shared" si="815"/>
        <v>0</v>
      </c>
      <c r="AY3042" s="13"/>
      <c r="AZ3042" s="13">
        <f t="shared" si="816"/>
        <v>0</v>
      </c>
      <c r="BA3042" s="13"/>
      <c r="BB3042" s="13">
        <f t="shared" si="817"/>
        <v>0</v>
      </c>
      <c r="BC3042" s="13"/>
      <c r="BD3042" s="13">
        <f t="shared" si="818"/>
        <v>0</v>
      </c>
      <c r="BE3042" s="13"/>
      <c r="BF3042" s="13">
        <f t="shared" si="819"/>
        <v>0</v>
      </c>
      <c r="BG3042" s="13"/>
      <c r="BH3042" s="13">
        <f t="shared" si="820"/>
        <v>90002.76392784348</v>
      </c>
      <c r="BI3042" s="13">
        <f t="shared" si="821"/>
        <v>90000</v>
      </c>
      <c r="BJ3042" s="13">
        <v>89400</v>
      </c>
    </row>
    <row r="3043" spans="1:62" x14ac:dyDescent="0.25">
      <c r="A3043" t="s">
        <v>3178</v>
      </c>
      <c r="B3043" s="13">
        <v>71</v>
      </c>
      <c r="C3043">
        <v>536539</v>
      </c>
      <c r="D3043">
        <v>1</v>
      </c>
      <c r="E3043">
        <v>0</v>
      </c>
      <c r="F3043">
        <v>0</v>
      </c>
      <c r="G3043">
        <v>0</v>
      </c>
      <c r="H3043">
        <v>0</v>
      </c>
      <c r="I3043" t="s">
        <v>23</v>
      </c>
      <c r="J3043">
        <v>551970</v>
      </c>
      <c r="K3043" t="s">
        <v>1085</v>
      </c>
      <c r="L3043">
        <v>551970</v>
      </c>
      <c r="M3043" t="s">
        <v>1085</v>
      </c>
      <c r="N3043">
        <v>551970</v>
      </c>
      <c r="O3043" t="s">
        <v>1085</v>
      </c>
      <c r="P3043">
        <v>550787</v>
      </c>
      <c r="Q3043" t="s">
        <v>181</v>
      </c>
      <c r="R3043" s="13">
        <v>70488.701001315436</v>
      </c>
      <c r="S3043" s="13"/>
      <c r="T3043" s="13"/>
      <c r="U3043" s="13"/>
      <c r="V3043" s="13">
        <f t="shared" si="805"/>
        <v>0</v>
      </c>
      <c r="W3043" s="13"/>
      <c r="X3043" s="13">
        <f t="shared" si="806"/>
        <v>0</v>
      </c>
      <c r="Y3043" s="13"/>
      <c r="Z3043" s="13">
        <f t="shared" si="807"/>
        <v>0</v>
      </c>
      <c r="AA3043" s="13"/>
      <c r="AB3043" s="13">
        <f t="shared" si="808"/>
        <v>0</v>
      </c>
      <c r="AC3043" s="13"/>
      <c r="AD3043" s="13"/>
      <c r="AE3043" s="13"/>
      <c r="AF3043" s="13"/>
      <c r="AG3043" s="13"/>
      <c r="AH3043" s="13"/>
      <c r="AI3043" s="13"/>
      <c r="AJ3043" s="13"/>
      <c r="AK3043" s="13">
        <f t="shared" si="809"/>
        <v>0</v>
      </c>
      <c r="AL3043" s="13"/>
      <c r="AM3043" s="13">
        <f t="shared" si="810"/>
        <v>0</v>
      </c>
      <c r="AN3043" s="13"/>
      <c r="AO3043" s="13">
        <v>0</v>
      </c>
      <c r="AP3043" s="13">
        <f t="shared" si="811"/>
        <v>0</v>
      </c>
      <c r="AQ3043" s="13"/>
      <c r="AR3043" s="13">
        <f t="shared" si="812"/>
        <v>0</v>
      </c>
      <c r="AS3043" s="13"/>
      <c r="AT3043" s="13">
        <f t="shared" si="813"/>
        <v>0</v>
      </c>
      <c r="AU3043" s="13"/>
      <c r="AV3043" s="13">
        <f t="shared" si="814"/>
        <v>0</v>
      </c>
      <c r="AW3043" s="13"/>
      <c r="AX3043" s="13">
        <f t="shared" si="815"/>
        <v>0</v>
      </c>
      <c r="AY3043" s="13"/>
      <c r="AZ3043" s="13">
        <f t="shared" si="816"/>
        <v>0</v>
      </c>
      <c r="BA3043" s="13"/>
      <c r="BB3043" s="13">
        <f t="shared" si="817"/>
        <v>0</v>
      </c>
      <c r="BC3043" s="13"/>
      <c r="BD3043" s="13">
        <f t="shared" si="818"/>
        <v>0</v>
      </c>
      <c r="BE3043" s="13"/>
      <c r="BF3043" s="13">
        <f t="shared" si="819"/>
        <v>0</v>
      </c>
      <c r="BG3043" s="13"/>
      <c r="BH3043" s="13">
        <f t="shared" si="820"/>
        <v>70488.701001315436</v>
      </c>
      <c r="BI3043" s="13">
        <f t="shared" si="821"/>
        <v>70500</v>
      </c>
      <c r="BJ3043" s="13">
        <v>70800</v>
      </c>
    </row>
    <row r="3044" spans="1:62" x14ac:dyDescent="0.25">
      <c r="A3044" t="s">
        <v>3179</v>
      </c>
      <c r="B3044" s="13">
        <v>435</v>
      </c>
      <c r="C3044">
        <v>515418</v>
      </c>
      <c r="D3044">
        <v>1</v>
      </c>
      <c r="E3044">
        <v>0</v>
      </c>
      <c r="F3044">
        <v>0</v>
      </c>
      <c r="G3044">
        <v>0</v>
      </c>
      <c r="H3044">
        <v>0</v>
      </c>
      <c r="I3044" t="s">
        <v>61</v>
      </c>
      <c r="J3044">
        <v>513750</v>
      </c>
      <c r="K3044" t="s">
        <v>273</v>
      </c>
      <c r="L3044">
        <v>513750</v>
      </c>
      <c r="M3044" t="s">
        <v>273</v>
      </c>
      <c r="N3044">
        <v>513750</v>
      </c>
      <c r="O3044" t="s">
        <v>273</v>
      </c>
      <c r="P3044">
        <v>513750</v>
      </c>
      <c r="Q3044" t="s">
        <v>273</v>
      </c>
      <c r="R3044" s="13">
        <v>101816.96652964182</v>
      </c>
      <c r="S3044" s="13"/>
      <c r="T3044" s="13"/>
      <c r="U3044" s="13"/>
      <c r="V3044" s="13">
        <f t="shared" si="805"/>
        <v>0</v>
      </c>
      <c r="W3044" s="13"/>
      <c r="X3044" s="13">
        <f t="shared" si="806"/>
        <v>0</v>
      </c>
      <c r="Y3044" s="13"/>
      <c r="Z3044" s="13">
        <f t="shared" si="807"/>
        <v>0</v>
      </c>
      <c r="AA3044" s="13"/>
      <c r="AB3044" s="13">
        <f t="shared" si="808"/>
        <v>0</v>
      </c>
      <c r="AC3044" s="13"/>
      <c r="AD3044" s="13"/>
      <c r="AE3044" s="13"/>
      <c r="AF3044" s="13"/>
      <c r="AG3044" s="13"/>
      <c r="AH3044" s="13"/>
      <c r="AI3044" s="13"/>
      <c r="AJ3044" s="13"/>
      <c r="AK3044" s="13">
        <f t="shared" si="809"/>
        <v>0</v>
      </c>
      <c r="AL3044" s="13"/>
      <c r="AM3044" s="13">
        <f t="shared" si="810"/>
        <v>0</v>
      </c>
      <c r="AN3044" s="13"/>
      <c r="AO3044" s="13">
        <v>0</v>
      </c>
      <c r="AP3044" s="13">
        <f t="shared" si="811"/>
        <v>0</v>
      </c>
      <c r="AQ3044" s="13"/>
      <c r="AR3044" s="13">
        <f t="shared" si="812"/>
        <v>0</v>
      </c>
      <c r="AS3044" s="13"/>
      <c r="AT3044" s="13">
        <f t="shared" si="813"/>
        <v>0</v>
      </c>
      <c r="AU3044" s="13"/>
      <c r="AV3044" s="13">
        <f t="shared" si="814"/>
        <v>0</v>
      </c>
      <c r="AW3044" s="13"/>
      <c r="AX3044" s="13">
        <f t="shared" si="815"/>
        <v>0</v>
      </c>
      <c r="AY3044" s="13"/>
      <c r="AZ3044" s="13">
        <f t="shared" si="816"/>
        <v>0</v>
      </c>
      <c r="BA3044" s="13"/>
      <c r="BB3044" s="13">
        <f t="shared" si="817"/>
        <v>0</v>
      </c>
      <c r="BC3044" s="13"/>
      <c r="BD3044" s="13">
        <f t="shared" si="818"/>
        <v>0</v>
      </c>
      <c r="BE3044" s="13"/>
      <c r="BF3044" s="13">
        <f t="shared" si="819"/>
        <v>0</v>
      </c>
      <c r="BG3044" s="13"/>
      <c r="BH3044" s="13">
        <f t="shared" si="820"/>
        <v>101816.96652964182</v>
      </c>
      <c r="BI3044" s="13">
        <f t="shared" si="821"/>
        <v>101800</v>
      </c>
      <c r="BJ3044" s="13">
        <v>102700</v>
      </c>
    </row>
    <row r="3045" spans="1:62" x14ac:dyDescent="0.25">
      <c r="A3045" t="s">
        <v>797</v>
      </c>
      <c r="B3045" s="13">
        <v>76</v>
      </c>
      <c r="C3045">
        <v>587770</v>
      </c>
      <c r="D3045">
        <v>1</v>
      </c>
      <c r="E3045">
        <v>0</v>
      </c>
      <c r="F3045">
        <v>0</v>
      </c>
      <c r="G3045">
        <v>0</v>
      </c>
      <c r="H3045">
        <v>0</v>
      </c>
      <c r="I3045" t="s">
        <v>75</v>
      </c>
      <c r="J3045">
        <v>595926</v>
      </c>
      <c r="K3045" t="s">
        <v>1314</v>
      </c>
      <c r="L3045">
        <v>596973</v>
      </c>
      <c r="M3045" t="s">
        <v>796</v>
      </c>
      <c r="N3045">
        <v>596973</v>
      </c>
      <c r="O3045" t="s">
        <v>796</v>
      </c>
      <c r="P3045">
        <v>597007</v>
      </c>
      <c r="Q3045" t="s">
        <v>133</v>
      </c>
      <c r="R3045" s="13">
        <v>70488.701001315436</v>
      </c>
      <c r="S3045" s="13"/>
      <c r="T3045" s="13"/>
      <c r="U3045" s="13"/>
      <c r="V3045" s="13">
        <f t="shared" si="805"/>
        <v>0</v>
      </c>
      <c r="W3045" s="13"/>
      <c r="X3045" s="13">
        <f t="shared" si="806"/>
        <v>0</v>
      </c>
      <c r="Y3045" s="13"/>
      <c r="Z3045" s="13">
        <f t="shared" si="807"/>
        <v>0</v>
      </c>
      <c r="AA3045" s="13"/>
      <c r="AB3045" s="13">
        <f t="shared" si="808"/>
        <v>0</v>
      </c>
      <c r="AC3045" s="13"/>
      <c r="AD3045" s="13"/>
      <c r="AE3045" s="13"/>
      <c r="AF3045" s="13"/>
      <c r="AG3045" s="13"/>
      <c r="AH3045" s="13"/>
      <c r="AI3045" s="13"/>
      <c r="AJ3045" s="13"/>
      <c r="AK3045" s="13">
        <f t="shared" si="809"/>
        <v>0</v>
      </c>
      <c r="AL3045" s="13"/>
      <c r="AM3045" s="13">
        <f t="shared" si="810"/>
        <v>0</v>
      </c>
      <c r="AN3045" s="13"/>
      <c r="AO3045" s="13">
        <v>1</v>
      </c>
      <c r="AP3045" s="13">
        <f t="shared" si="811"/>
        <v>30500</v>
      </c>
      <c r="AQ3045" s="13"/>
      <c r="AR3045" s="13">
        <f t="shared" si="812"/>
        <v>0</v>
      </c>
      <c r="AS3045" s="13"/>
      <c r="AT3045" s="13">
        <f t="shared" si="813"/>
        <v>0</v>
      </c>
      <c r="AU3045" s="13"/>
      <c r="AV3045" s="13">
        <f t="shared" si="814"/>
        <v>0</v>
      </c>
      <c r="AW3045" s="13"/>
      <c r="AX3045" s="13">
        <f t="shared" si="815"/>
        <v>0</v>
      </c>
      <c r="AY3045" s="13"/>
      <c r="AZ3045" s="13">
        <f t="shared" si="816"/>
        <v>0</v>
      </c>
      <c r="BA3045" s="13"/>
      <c r="BB3045" s="13">
        <f t="shared" si="817"/>
        <v>0</v>
      </c>
      <c r="BC3045" s="13"/>
      <c r="BD3045" s="13">
        <f t="shared" si="818"/>
        <v>0</v>
      </c>
      <c r="BE3045" s="13"/>
      <c r="BF3045" s="13">
        <f t="shared" si="819"/>
        <v>0</v>
      </c>
      <c r="BG3045" s="13"/>
      <c r="BH3045" s="13">
        <f t="shared" si="820"/>
        <v>100988.70100131544</v>
      </c>
      <c r="BI3045" s="13">
        <f t="shared" si="821"/>
        <v>101000</v>
      </c>
      <c r="BJ3045" s="13">
        <v>70800</v>
      </c>
    </row>
    <row r="3046" spans="1:62" x14ac:dyDescent="0.25">
      <c r="A3046" t="s">
        <v>3180</v>
      </c>
      <c r="B3046" s="13">
        <v>322</v>
      </c>
      <c r="C3046">
        <v>540749</v>
      </c>
      <c r="D3046">
        <v>1</v>
      </c>
      <c r="E3046">
        <v>0</v>
      </c>
      <c r="F3046">
        <v>0</v>
      </c>
      <c r="G3046">
        <v>0</v>
      </c>
      <c r="H3046">
        <v>0</v>
      </c>
      <c r="I3046" t="s">
        <v>26</v>
      </c>
      <c r="J3046">
        <v>540447</v>
      </c>
      <c r="K3046" t="s">
        <v>2449</v>
      </c>
      <c r="L3046">
        <v>540757</v>
      </c>
      <c r="M3046" t="s">
        <v>502</v>
      </c>
      <c r="N3046">
        <v>541281</v>
      </c>
      <c r="O3046" t="s">
        <v>1574</v>
      </c>
      <c r="P3046">
        <v>541281</v>
      </c>
      <c r="Q3046" t="s">
        <v>1574</v>
      </c>
      <c r="R3046" s="13">
        <v>75606.564099455296</v>
      </c>
      <c r="S3046" s="13"/>
      <c r="T3046" s="13"/>
      <c r="U3046" s="13"/>
      <c r="V3046" s="13">
        <f t="shared" si="805"/>
        <v>0</v>
      </c>
      <c r="W3046" s="13"/>
      <c r="X3046" s="13">
        <f t="shared" si="806"/>
        <v>0</v>
      </c>
      <c r="Y3046" s="13"/>
      <c r="Z3046" s="13">
        <f t="shared" si="807"/>
        <v>0</v>
      </c>
      <c r="AA3046" s="13"/>
      <c r="AB3046" s="13">
        <f t="shared" si="808"/>
        <v>0</v>
      </c>
      <c r="AC3046" s="13"/>
      <c r="AD3046" s="13"/>
      <c r="AE3046" s="13"/>
      <c r="AF3046" s="13"/>
      <c r="AG3046" s="13"/>
      <c r="AH3046" s="13"/>
      <c r="AI3046" s="13"/>
      <c r="AJ3046" s="13"/>
      <c r="AK3046" s="13">
        <f t="shared" si="809"/>
        <v>0</v>
      </c>
      <c r="AL3046" s="13"/>
      <c r="AM3046" s="13">
        <f t="shared" si="810"/>
        <v>0</v>
      </c>
      <c r="AN3046" s="13"/>
      <c r="AO3046" s="13">
        <v>0</v>
      </c>
      <c r="AP3046" s="13">
        <f t="shared" si="811"/>
        <v>0</v>
      </c>
      <c r="AQ3046" s="13"/>
      <c r="AR3046" s="13">
        <f t="shared" si="812"/>
        <v>0</v>
      </c>
      <c r="AS3046" s="13"/>
      <c r="AT3046" s="13">
        <f t="shared" si="813"/>
        <v>0</v>
      </c>
      <c r="AU3046" s="13"/>
      <c r="AV3046" s="13">
        <f t="shared" si="814"/>
        <v>0</v>
      </c>
      <c r="AW3046" s="13"/>
      <c r="AX3046" s="13">
        <f t="shared" si="815"/>
        <v>0</v>
      </c>
      <c r="AY3046" s="13"/>
      <c r="AZ3046" s="13">
        <f t="shared" si="816"/>
        <v>0</v>
      </c>
      <c r="BA3046" s="13"/>
      <c r="BB3046" s="13">
        <f t="shared" si="817"/>
        <v>0</v>
      </c>
      <c r="BC3046" s="13"/>
      <c r="BD3046" s="13">
        <f t="shared" si="818"/>
        <v>0</v>
      </c>
      <c r="BE3046" s="13"/>
      <c r="BF3046" s="13">
        <f t="shared" si="819"/>
        <v>0</v>
      </c>
      <c r="BG3046" s="13"/>
      <c r="BH3046" s="13">
        <f t="shared" si="820"/>
        <v>75606.564099455296</v>
      </c>
      <c r="BI3046" s="13">
        <f t="shared" si="821"/>
        <v>75600</v>
      </c>
      <c r="BJ3046" s="13">
        <v>75900</v>
      </c>
    </row>
    <row r="3047" spans="1:62" x14ac:dyDescent="0.25">
      <c r="A3047" t="s">
        <v>3181</v>
      </c>
      <c r="B3047" s="13">
        <v>680</v>
      </c>
      <c r="C3047">
        <v>593320</v>
      </c>
      <c r="D3047">
        <v>1</v>
      </c>
      <c r="E3047">
        <v>0</v>
      </c>
      <c r="F3047">
        <v>0</v>
      </c>
      <c r="G3047">
        <v>0</v>
      </c>
      <c r="H3047">
        <v>0</v>
      </c>
      <c r="I3047" t="s">
        <v>30</v>
      </c>
      <c r="J3047">
        <v>593478</v>
      </c>
      <c r="K3047" t="s">
        <v>655</v>
      </c>
      <c r="L3047">
        <v>593583</v>
      </c>
      <c r="M3047" t="s">
        <v>656</v>
      </c>
      <c r="N3047">
        <v>593583</v>
      </c>
      <c r="O3047" t="s">
        <v>656</v>
      </c>
      <c r="P3047">
        <v>593583</v>
      </c>
      <c r="Q3047" t="s">
        <v>656</v>
      </c>
      <c r="R3047" s="13">
        <v>158266.88476368564</v>
      </c>
      <c r="S3047" s="13"/>
      <c r="T3047" s="13"/>
      <c r="U3047" s="13"/>
      <c r="V3047" s="13">
        <f t="shared" si="805"/>
        <v>0</v>
      </c>
      <c r="W3047" s="13"/>
      <c r="X3047" s="13">
        <f t="shared" si="806"/>
        <v>0</v>
      </c>
      <c r="Y3047" s="13"/>
      <c r="Z3047" s="13">
        <f t="shared" si="807"/>
        <v>0</v>
      </c>
      <c r="AA3047" s="13"/>
      <c r="AB3047" s="13">
        <f t="shared" si="808"/>
        <v>0</v>
      </c>
      <c r="AC3047" s="13"/>
      <c r="AD3047" s="13"/>
      <c r="AE3047" s="13"/>
      <c r="AF3047" s="13"/>
      <c r="AG3047" s="13"/>
      <c r="AH3047" s="13"/>
      <c r="AI3047" s="13"/>
      <c r="AJ3047" s="13"/>
      <c r="AK3047" s="13">
        <f t="shared" si="809"/>
        <v>0</v>
      </c>
      <c r="AL3047" s="13"/>
      <c r="AM3047" s="13">
        <f t="shared" si="810"/>
        <v>0</v>
      </c>
      <c r="AN3047" s="13"/>
      <c r="AO3047" s="13">
        <v>0</v>
      </c>
      <c r="AP3047" s="13">
        <f t="shared" si="811"/>
        <v>0</v>
      </c>
      <c r="AQ3047" s="13"/>
      <c r="AR3047" s="13">
        <f t="shared" si="812"/>
        <v>0</v>
      </c>
      <c r="AS3047" s="13"/>
      <c r="AT3047" s="13">
        <f t="shared" si="813"/>
        <v>0</v>
      </c>
      <c r="AU3047" s="13"/>
      <c r="AV3047" s="13">
        <f t="shared" si="814"/>
        <v>0</v>
      </c>
      <c r="AW3047" s="13"/>
      <c r="AX3047" s="13">
        <f t="shared" si="815"/>
        <v>0</v>
      </c>
      <c r="AY3047" s="13"/>
      <c r="AZ3047" s="13">
        <f t="shared" si="816"/>
        <v>0</v>
      </c>
      <c r="BA3047" s="13"/>
      <c r="BB3047" s="13">
        <f t="shared" si="817"/>
        <v>0</v>
      </c>
      <c r="BC3047" s="13"/>
      <c r="BD3047" s="13">
        <f t="shared" si="818"/>
        <v>0</v>
      </c>
      <c r="BE3047" s="13"/>
      <c r="BF3047" s="13">
        <f t="shared" si="819"/>
        <v>0</v>
      </c>
      <c r="BG3047" s="13"/>
      <c r="BH3047" s="13">
        <f t="shared" si="820"/>
        <v>158266.88476368564</v>
      </c>
      <c r="BI3047" s="13">
        <f t="shared" si="821"/>
        <v>158300</v>
      </c>
      <c r="BJ3047" s="13">
        <v>160500</v>
      </c>
    </row>
    <row r="3048" spans="1:62" x14ac:dyDescent="0.25">
      <c r="A3048" s="4" t="s">
        <v>582</v>
      </c>
      <c r="B3048" s="13">
        <v>927</v>
      </c>
      <c r="C3048">
        <v>573175</v>
      </c>
      <c r="D3048">
        <v>1</v>
      </c>
      <c r="E3048">
        <v>1</v>
      </c>
      <c r="F3048">
        <v>1</v>
      </c>
      <c r="G3048">
        <v>0</v>
      </c>
      <c r="H3048">
        <v>0</v>
      </c>
      <c r="I3048" t="s">
        <v>33</v>
      </c>
      <c r="J3048">
        <v>573175</v>
      </c>
      <c r="K3048" t="s">
        <v>582</v>
      </c>
      <c r="L3048">
        <v>573175</v>
      </c>
      <c r="M3048" t="s">
        <v>582</v>
      </c>
      <c r="N3048">
        <v>572926</v>
      </c>
      <c r="O3048" t="s">
        <v>168</v>
      </c>
      <c r="P3048">
        <v>572926</v>
      </c>
      <c r="Q3048" t="s">
        <v>168</v>
      </c>
      <c r="R3048" s="13">
        <v>214743.84432089064</v>
      </c>
      <c r="S3048" s="13">
        <v>1900</v>
      </c>
      <c r="T3048" s="13">
        <v>101678.88114705546</v>
      </c>
      <c r="U3048" s="13"/>
      <c r="V3048" s="13">
        <f t="shared" si="805"/>
        <v>0</v>
      </c>
      <c r="W3048" s="13">
        <v>12</v>
      </c>
      <c r="X3048" s="13">
        <f t="shared" si="806"/>
        <v>35568</v>
      </c>
      <c r="Y3048" s="13">
        <v>5</v>
      </c>
      <c r="Z3048" s="13">
        <f t="shared" si="807"/>
        <v>4940</v>
      </c>
      <c r="AA3048" s="13">
        <v>6</v>
      </c>
      <c r="AB3048" s="13">
        <f t="shared" si="808"/>
        <v>1482</v>
      </c>
      <c r="AC3048" s="13">
        <v>1900</v>
      </c>
      <c r="AD3048" s="13">
        <v>408861.0695924614</v>
      </c>
      <c r="AE3048" s="13"/>
      <c r="AF3048" s="13"/>
      <c r="AG3048" s="13"/>
      <c r="AH3048" s="13"/>
      <c r="AI3048" s="13"/>
      <c r="AJ3048" s="13"/>
      <c r="AK3048" s="13">
        <f t="shared" si="809"/>
        <v>0</v>
      </c>
      <c r="AL3048" s="13"/>
      <c r="AM3048" s="13">
        <f t="shared" si="810"/>
        <v>0</v>
      </c>
      <c r="AN3048" s="13"/>
      <c r="AO3048" s="13">
        <v>0</v>
      </c>
      <c r="AP3048" s="13">
        <f t="shared" si="811"/>
        <v>0</v>
      </c>
      <c r="AQ3048" s="13"/>
      <c r="AR3048" s="13">
        <f t="shared" si="812"/>
        <v>0</v>
      </c>
      <c r="AS3048" s="13"/>
      <c r="AT3048" s="13">
        <f t="shared" si="813"/>
        <v>0</v>
      </c>
      <c r="AU3048" s="13"/>
      <c r="AV3048" s="13">
        <f t="shared" si="814"/>
        <v>0</v>
      </c>
      <c r="AW3048" s="13"/>
      <c r="AX3048" s="13">
        <f t="shared" si="815"/>
        <v>0</v>
      </c>
      <c r="AY3048" s="13"/>
      <c r="AZ3048" s="13">
        <f t="shared" si="816"/>
        <v>0</v>
      </c>
      <c r="BA3048" s="13"/>
      <c r="BB3048" s="13">
        <f t="shared" si="817"/>
        <v>0</v>
      </c>
      <c r="BC3048" s="13"/>
      <c r="BD3048" s="13">
        <f t="shared" si="818"/>
        <v>0</v>
      </c>
      <c r="BE3048" s="13"/>
      <c r="BF3048" s="13">
        <f t="shared" si="819"/>
        <v>0</v>
      </c>
      <c r="BG3048" s="13"/>
      <c r="BH3048" s="13">
        <f t="shared" si="820"/>
        <v>767273.79506040749</v>
      </c>
      <c r="BI3048" s="13">
        <f t="shared" si="821"/>
        <v>767300</v>
      </c>
      <c r="BJ3048" s="13">
        <v>756900</v>
      </c>
    </row>
    <row r="3049" spans="1:62" x14ac:dyDescent="0.25">
      <c r="A3049" s="6" t="s">
        <v>305</v>
      </c>
      <c r="B3049" s="13">
        <v>8185</v>
      </c>
      <c r="C3049">
        <v>549576</v>
      </c>
      <c r="D3049">
        <v>1</v>
      </c>
      <c r="E3049">
        <v>1</v>
      </c>
      <c r="F3049">
        <v>1</v>
      </c>
      <c r="G3049">
        <v>1</v>
      </c>
      <c r="H3049">
        <v>1</v>
      </c>
      <c r="I3049" t="s">
        <v>23</v>
      </c>
      <c r="J3049">
        <v>549576</v>
      </c>
      <c r="K3049" t="s">
        <v>305</v>
      </c>
      <c r="L3049">
        <v>549576</v>
      </c>
      <c r="M3049" t="s">
        <v>305</v>
      </c>
      <c r="N3049">
        <v>549576</v>
      </c>
      <c r="O3049" t="s">
        <v>305</v>
      </c>
      <c r="P3049">
        <v>549576</v>
      </c>
      <c r="Q3049" t="s">
        <v>305</v>
      </c>
      <c r="R3049" s="13">
        <v>371869.54531341069</v>
      </c>
      <c r="S3049" s="13">
        <v>11214</v>
      </c>
      <c r="T3049" s="13">
        <v>242632.95220026193</v>
      </c>
      <c r="U3049" s="13">
        <v>1</v>
      </c>
      <c r="V3049" s="13">
        <f t="shared" si="805"/>
        <v>741</v>
      </c>
      <c r="W3049" s="13">
        <v>39</v>
      </c>
      <c r="X3049" s="13">
        <f t="shared" si="806"/>
        <v>115596</v>
      </c>
      <c r="Y3049" s="13">
        <v>70</v>
      </c>
      <c r="Z3049" s="13">
        <f t="shared" si="807"/>
        <v>69160</v>
      </c>
      <c r="AA3049" s="13">
        <v>37</v>
      </c>
      <c r="AB3049" s="13">
        <f t="shared" si="808"/>
        <v>9139</v>
      </c>
      <c r="AC3049" s="13">
        <v>16266</v>
      </c>
      <c r="AD3049" s="13">
        <v>1893767.4777998456</v>
      </c>
      <c r="AE3049" s="13">
        <v>18175</v>
      </c>
      <c r="AF3049" s="13">
        <v>3144849.904671364</v>
      </c>
      <c r="AG3049" s="13">
        <v>18175</v>
      </c>
      <c r="AH3049" s="13">
        <v>12316659.670083081</v>
      </c>
      <c r="AI3049" s="13"/>
      <c r="AJ3049" s="13">
        <v>1255</v>
      </c>
      <c r="AK3049" s="13">
        <f t="shared" si="809"/>
        <v>174445</v>
      </c>
      <c r="AL3049" s="13">
        <v>264</v>
      </c>
      <c r="AM3049" s="13">
        <f t="shared" si="810"/>
        <v>9240</v>
      </c>
      <c r="AN3049" s="13"/>
      <c r="AO3049" s="13">
        <v>1</v>
      </c>
      <c r="AP3049" s="13">
        <f t="shared" si="811"/>
        <v>30500</v>
      </c>
      <c r="AQ3049" s="13">
        <v>212</v>
      </c>
      <c r="AR3049" s="13">
        <f t="shared" si="812"/>
        <v>573672</v>
      </c>
      <c r="AS3049" s="13">
        <v>1392</v>
      </c>
      <c r="AT3049" s="13">
        <f t="shared" si="813"/>
        <v>193488</v>
      </c>
      <c r="AU3049" s="13">
        <v>754</v>
      </c>
      <c r="AV3049" s="13">
        <f t="shared" si="814"/>
        <v>254852</v>
      </c>
      <c r="AW3049" s="13">
        <v>187</v>
      </c>
      <c r="AX3049" s="13">
        <f t="shared" si="815"/>
        <v>20196</v>
      </c>
      <c r="AY3049" s="13">
        <v>24</v>
      </c>
      <c r="AZ3049" s="13">
        <f t="shared" si="816"/>
        <v>1944</v>
      </c>
      <c r="BA3049" s="13">
        <v>173</v>
      </c>
      <c r="BB3049" s="13">
        <f t="shared" si="817"/>
        <v>56225</v>
      </c>
      <c r="BC3049" s="13">
        <v>29</v>
      </c>
      <c r="BD3049" s="13">
        <f t="shared" si="818"/>
        <v>11774</v>
      </c>
      <c r="BE3049" s="13">
        <v>8</v>
      </c>
      <c r="BF3049" s="13">
        <f t="shared" si="819"/>
        <v>1736</v>
      </c>
      <c r="BG3049" s="13"/>
      <c r="BH3049" s="13">
        <f t="shared" si="820"/>
        <v>19492487.550067961</v>
      </c>
      <c r="BI3049" s="13">
        <f t="shared" si="821"/>
        <v>19492500</v>
      </c>
      <c r="BJ3049" s="13">
        <v>20001800</v>
      </c>
    </row>
    <row r="3050" spans="1:62" x14ac:dyDescent="0.25">
      <c r="A3050" t="s">
        <v>3182</v>
      </c>
      <c r="B3050" s="13">
        <v>328</v>
      </c>
      <c r="C3050">
        <v>554651</v>
      </c>
      <c r="D3050">
        <v>1</v>
      </c>
      <c r="E3050">
        <v>0</v>
      </c>
      <c r="F3050">
        <v>0</v>
      </c>
      <c r="G3050">
        <v>0</v>
      </c>
      <c r="H3050">
        <v>0</v>
      </c>
      <c r="I3050" t="s">
        <v>18</v>
      </c>
      <c r="J3050">
        <v>554693</v>
      </c>
      <c r="K3050" t="s">
        <v>3183</v>
      </c>
      <c r="L3050">
        <v>554634</v>
      </c>
      <c r="M3050" t="s">
        <v>2718</v>
      </c>
      <c r="N3050">
        <v>554481</v>
      </c>
      <c r="O3050" t="s">
        <v>87</v>
      </c>
      <c r="P3050">
        <v>554481</v>
      </c>
      <c r="Q3050" t="s">
        <v>87</v>
      </c>
      <c r="R3050" s="13">
        <v>77001.452540701299</v>
      </c>
      <c r="S3050" s="13"/>
      <c r="T3050" s="13"/>
      <c r="U3050" s="13"/>
      <c r="V3050" s="13">
        <f t="shared" si="805"/>
        <v>0</v>
      </c>
      <c r="W3050" s="13"/>
      <c r="X3050" s="13">
        <f t="shared" si="806"/>
        <v>0</v>
      </c>
      <c r="Y3050" s="13"/>
      <c r="Z3050" s="13">
        <f t="shared" si="807"/>
        <v>0</v>
      </c>
      <c r="AA3050" s="13"/>
      <c r="AB3050" s="13">
        <f t="shared" si="808"/>
        <v>0</v>
      </c>
      <c r="AC3050" s="13"/>
      <c r="AD3050" s="13"/>
      <c r="AE3050" s="13"/>
      <c r="AF3050" s="13"/>
      <c r="AG3050" s="13"/>
      <c r="AH3050" s="13"/>
      <c r="AI3050" s="13"/>
      <c r="AJ3050" s="13"/>
      <c r="AK3050" s="13">
        <f t="shared" si="809"/>
        <v>0</v>
      </c>
      <c r="AL3050" s="13"/>
      <c r="AM3050" s="13">
        <f t="shared" si="810"/>
        <v>0</v>
      </c>
      <c r="AN3050" s="13"/>
      <c r="AO3050" s="13">
        <v>1</v>
      </c>
      <c r="AP3050" s="13">
        <f t="shared" si="811"/>
        <v>30500</v>
      </c>
      <c r="AQ3050" s="13"/>
      <c r="AR3050" s="13">
        <f t="shared" si="812"/>
        <v>0</v>
      </c>
      <c r="AS3050" s="13"/>
      <c r="AT3050" s="13">
        <f t="shared" si="813"/>
        <v>0</v>
      </c>
      <c r="AU3050" s="13"/>
      <c r="AV3050" s="13">
        <f t="shared" si="814"/>
        <v>0</v>
      </c>
      <c r="AW3050" s="13"/>
      <c r="AX3050" s="13">
        <f t="shared" si="815"/>
        <v>0</v>
      </c>
      <c r="AY3050" s="13"/>
      <c r="AZ3050" s="13">
        <f t="shared" si="816"/>
        <v>0</v>
      </c>
      <c r="BA3050" s="13"/>
      <c r="BB3050" s="13">
        <f t="shared" si="817"/>
        <v>0</v>
      </c>
      <c r="BC3050" s="13"/>
      <c r="BD3050" s="13">
        <f t="shared" si="818"/>
        <v>0</v>
      </c>
      <c r="BE3050" s="13"/>
      <c r="BF3050" s="13">
        <f t="shared" si="819"/>
        <v>0</v>
      </c>
      <c r="BG3050" s="13"/>
      <c r="BH3050" s="13">
        <f t="shared" si="820"/>
        <v>107501.4525407013</v>
      </c>
      <c r="BI3050" s="13">
        <f t="shared" si="821"/>
        <v>107500</v>
      </c>
      <c r="BJ3050" s="13">
        <v>108500</v>
      </c>
    </row>
    <row r="3051" spans="1:62" x14ac:dyDescent="0.25">
      <c r="A3051" t="s">
        <v>3184</v>
      </c>
      <c r="B3051" s="13">
        <v>826</v>
      </c>
      <c r="C3051">
        <v>530166</v>
      </c>
      <c r="D3051">
        <v>1</v>
      </c>
      <c r="E3051">
        <v>0</v>
      </c>
      <c r="F3051">
        <v>0</v>
      </c>
      <c r="G3051">
        <v>0</v>
      </c>
      <c r="H3051">
        <v>0</v>
      </c>
      <c r="I3051" t="s">
        <v>26</v>
      </c>
      <c r="J3051">
        <v>530905</v>
      </c>
      <c r="K3051" t="s">
        <v>1151</v>
      </c>
      <c r="L3051">
        <v>530905</v>
      </c>
      <c r="M3051" t="s">
        <v>1151</v>
      </c>
      <c r="N3051">
        <v>530905</v>
      </c>
      <c r="O3051" t="s">
        <v>1151</v>
      </c>
      <c r="P3051">
        <v>530905</v>
      </c>
      <c r="Q3051" t="s">
        <v>1151</v>
      </c>
      <c r="R3051" s="13">
        <v>191697.56145709072</v>
      </c>
      <c r="S3051" s="13"/>
      <c r="T3051" s="13"/>
      <c r="U3051" s="13"/>
      <c r="V3051" s="13">
        <f t="shared" si="805"/>
        <v>0</v>
      </c>
      <c r="W3051" s="13"/>
      <c r="X3051" s="13">
        <f t="shared" si="806"/>
        <v>0</v>
      </c>
      <c r="Y3051" s="13"/>
      <c r="Z3051" s="13">
        <f t="shared" si="807"/>
        <v>0</v>
      </c>
      <c r="AA3051" s="13"/>
      <c r="AB3051" s="13">
        <f t="shared" si="808"/>
        <v>0</v>
      </c>
      <c r="AC3051" s="13"/>
      <c r="AD3051" s="13"/>
      <c r="AE3051" s="13"/>
      <c r="AF3051" s="13"/>
      <c r="AG3051" s="13"/>
      <c r="AH3051" s="13"/>
      <c r="AI3051" s="13"/>
      <c r="AJ3051" s="13"/>
      <c r="AK3051" s="13">
        <f t="shared" si="809"/>
        <v>0</v>
      </c>
      <c r="AL3051" s="13"/>
      <c r="AM3051" s="13">
        <f t="shared" si="810"/>
        <v>0</v>
      </c>
      <c r="AN3051" s="13"/>
      <c r="AO3051" s="13">
        <v>0</v>
      </c>
      <c r="AP3051" s="13">
        <f t="shared" si="811"/>
        <v>0</v>
      </c>
      <c r="AQ3051" s="13"/>
      <c r="AR3051" s="13">
        <f t="shared" si="812"/>
        <v>0</v>
      </c>
      <c r="AS3051" s="13"/>
      <c r="AT3051" s="13">
        <f t="shared" si="813"/>
        <v>0</v>
      </c>
      <c r="AU3051" s="13"/>
      <c r="AV3051" s="13">
        <f t="shared" si="814"/>
        <v>0</v>
      </c>
      <c r="AW3051" s="13"/>
      <c r="AX3051" s="13">
        <f t="shared" si="815"/>
        <v>0</v>
      </c>
      <c r="AY3051" s="13"/>
      <c r="AZ3051" s="13">
        <f t="shared" si="816"/>
        <v>0</v>
      </c>
      <c r="BA3051" s="13"/>
      <c r="BB3051" s="13">
        <f t="shared" si="817"/>
        <v>0</v>
      </c>
      <c r="BC3051" s="13"/>
      <c r="BD3051" s="13">
        <f t="shared" si="818"/>
        <v>0</v>
      </c>
      <c r="BE3051" s="13"/>
      <c r="BF3051" s="13">
        <f t="shared" si="819"/>
        <v>0</v>
      </c>
      <c r="BG3051" s="13"/>
      <c r="BH3051" s="13">
        <f t="shared" si="820"/>
        <v>191697.56145709072</v>
      </c>
      <c r="BI3051" s="13">
        <f t="shared" si="821"/>
        <v>191700</v>
      </c>
      <c r="BJ3051" s="13">
        <v>191300</v>
      </c>
    </row>
    <row r="3052" spans="1:62" x14ac:dyDescent="0.25">
      <c r="A3052" t="s">
        <v>3185</v>
      </c>
      <c r="B3052" s="13">
        <v>140</v>
      </c>
      <c r="C3052">
        <v>587524</v>
      </c>
      <c r="D3052">
        <v>1</v>
      </c>
      <c r="E3052">
        <v>0</v>
      </c>
      <c r="F3052">
        <v>0</v>
      </c>
      <c r="G3052">
        <v>0</v>
      </c>
      <c r="H3052">
        <v>0</v>
      </c>
      <c r="I3052" t="s">
        <v>75</v>
      </c>
      <c r="J3052">
        <v>587095</v>
      </c>
      <c r="K3052" t="s">
        <v>624</v>
      </c>
      <c r="L3052">
        <v>586846</v>
      </c>
      <c r="M3052" t="s">
        <v>79</v>
      </c>
      <c r="N3052">
        <v>586846</v>
      </c>
      <c r="O3052" t="s">
        <v>79</v>
      </c>
      <c r="P3052">
        <v>586846</v>
      </c>
      <c r="Q3052" t="s">
        <v>79</v>
      </c>
      <c r="R3052" s="13">
        <v>70488.701001315436</v>
      </c>
      <c r="S3052" s="13"/>
      <c r="T3052" s="13"/>
      <c r="U3052" s="13"/>
      <c r="V3052" s="13">
        <f t="shared" si="805"/>
        <v>0</v>
      </c>
      <c r="W3052" s="13"/>
      <c r="X3052" s="13">
        <f t="shared" si="806"/>
        <v>0</v>
      </c>
      <c r="Y3052" s="13"/>
      <c r="Z3052" s="13">
        <f t="shared" si="807"/>
        <v>0</v>
      </c>
      <c r="AA3052" s="13"/>
      <c r="AB3052" s="13">
        <f t="shared" si="808"/>
        <v>0</v>
      </c>
      <c r="AC3052" s="13"/>
      <c r="AD3052" s="13"/>
      <c r="AE3052" s="13"/>
      <c r="AF3052" s="13"/>
      <c r="AG3052" s="13"/>
      <c r="AH3052" s="13"/>
      <c r="AI3052" s="13"/>
      <c r="AJ3052" s="13"/>
      <c r="AK3052" s="13">
        <f t="shared" si="809"/>
        <v>0</v>
      </c>
      <c r="AL3052" s="13"/>
      <c r="AM3052" s="13">
        <f t="shared" si="810"/>
        <v>0</v>
      </c>
      <c r="AN3052" s="13"/>
      <c r="AO3052" s="13">
        <v>0</v>
      </c>
      <c r="AP3052" s="13">
        <f t="shared" si="811"/>
        <v>0</v>
      </c>
      <c r="AQ3052" s="13"/>
      <c r="AR3052" s="13">
        <f t="shared" si="812"/>
        <v>0</v>
      </c>
      <c r="AS3052" s="13"/>
      <c r="AT3052" s="13">
        <f t="shared" si="813"/>
        <v>0</v>
      </c>
      <c r="AU3052" s="13"/>
      <c r="AV3052" s="13">
        <f t="shared" si="814"/>
        <v>0</v>
      </c>
      <c r="AW3052" s="13"/>
      <c r="AX3052" s="13">
        <f t="shared" si="815"/>
        <v>0</v>
      </c>
      <c r="AY3052" s="13"/>
      <c r="AZ3052" s="13">
        <f t="shared" si="816"/>
        <v>0</v>
      </c>
      <c r="BA3052" s="13"/>
      <c r="BB3052" s="13">
        <f t="shared" si="817"/>
        <v>0</v>
      </c>
      <c r="BC3052" s="13"/>
      <c r="BD3052" s="13">
        <f t="shared" si="818"/>
        <v>0</v>
      </c>
      <c r="BE3052" s="13"/>
      <c r="BF3052" s="13">
        <f t="shared" si="819"/>
        <v>0</v>
      </c>
      <c r="BG3052" s="13"/>
      <c r="BH3052" s="13">
        <f t="shared" si="820"/>
        <v>70488.701001315436</v>
      </c>
      <c r="BI3052" s="13">
        <f t="shared" si="821"/>
        <v>70500</v>
      </c>
      <c r="BJ3052" s="13">
        <v>70800</v>
      </c>
    </row>
    <row r="3053" spans="1:62" x14ac:dyDescent="0.25">
      <c r="A3053" t="s">
        <v>3186</v>
      </c>
      <c r="B3053" s="13">
        <v>195</v>
      </c>
      <c r="C3053">
        <v>594440</v>
      </c>
      <c r="D3053">
        <v>1</v>
      </c>
      <c r="E3053">
        <v>0</v>
      </c>
      <c r="F3053">
        <v>0</v>
      </c>
      <c r="G3053">
        <v>0</v>
      </c>
      <c r="H3053">
        <v>0</v>
      </c>
      <c r="I3053" t="s">
        <v>30</v>
      </c>
      <c r="J3053">
        <v>593711</v>
      </c>
      <c r="K3053" t="s">
        <v>149</v>
      </c>
      <c r="L3053">
        <v>593711</v>
      </c>
      <c r="M3053" t="s">
        <v>149</v>
      </c>
      <c r="N3053">
        <v>593711</v>
      </c>
      <c r="O3053" t="s">
        <v>149</v>
      </c>
      <c r="P3053">
        <v>593711</v>
      </c>
      <c r="Q3053" t="s">
        <v>149</v>
      </c>
      <c r="R3053" s="13">
        <v>70488.701001315436</v>
      </c>
      <c r="S3053" s="13"/>
      <c r="T3053" s="13"/>
      <c r="U3053" s="13"/>
      <c r="V3053" s="13">
        <f t="shared" si="805"/>
        <v>0</v>
      </c>
      <c r="W3053" s="13"/>
      <c r="X3053" s="13">
        <f t="shared" si="806"/>
        <v>0</v>
      </c>
      <c r="Y3053" s="13"/>
      <c r="Z3053" s="13">
        <f t="shared" si="807"/>
        <v>0</v>
      </c>
      <c r="AA3053" s="13"/>
      <c r="AB3053" s="13">
        <f t="shared" si="808"/>
        <v>0</v>
      </c>
      <c r="AC3053" s="13"/>
      <c r="AD3053" s="13"/>
      <c r="AE3053" s="13"/>
      <c r="AF3053" s="13"/>
      <c r="AG3053" s="13"/>
      <c r="AH3053" s="13"/>
      <c r="AI3053" s="13"/>
      <c r="AJ3053" s="13"/>
      <c r="AK3053" s="13">
        <f t="shared" si="809"/>
        <v>0</v>
      </c>
      <c r="AL3053" s="13"/>
      <c r="AM3053" s="13">
        <f t="shared" si="810"/>
        <v>0</v>
      </c>
      <c r="AN3053" s="13"/>
      <c r="AO3053" s="13">
        <v>0</v>
      </c>
      <c r="AP3053" s="13">
        <f t="shared" si="811"/>
        <v>0</v>
      </c>
      <c r="AQ3053" s="13"/>
      <c r="AR3053" s="13">
        <f t="shared" si="812"/>
        <v>0</v>
      </c>
      <c r="AS3053" s="13"/>
      <c r="AT3053" s="13">
        <f t="shared" si="813"/>
        <v>0</v>
      </c>
      <c r="AU3053" s="13"/>
      <c r="AV3053" s="13">
        <f t="shared" si="814"/>
        <v>0</v>
      </c>
      <c r="AW3053" s="13"/>
      <c r="AX3053" s="13">
        <f t="shared" si="815"/>
        <v>0</v>
      </c>
      <c r="AY3053" s="13"/>
      <c r="AZ3053" s="13">
        <f t="shared" si="816"/>
        <v>0</v>
      </c>
      <c r="BA3053" s="13"/>
      <c r="BB3053" s="13">
        <f t="shared" si="817"/>
        <v>0</v>
      </c>
      <c r="BC3053" s="13"/>
      <c r="BD3053" s="13">
        <f t="shared" si="818"/>
        <v>0</v>
      </c>
      <c r="BE3053" s="13"/>
      <c r="BF3053" s="13">
        <f t="shared" si="819"/>
        <v>0</v>
      </c>
      <c r="BG3053" s="13"/>
      <c r="BH3053" s="13">
        <f t="shared" si="820"/>
        <v>70488.701001315436</v>
      </c>
      <c r="BI3053" s="13">
        <f t="shared" si="821"/>
        <v>70500</v>
      </c>
      <c r="BJ3053" s="13">
        <v>70800</v>
      </c>
    </row>
    <row r="3054" spans="1:62" x14ac:dyDescent="0.25">
      <c r="A3054" t="s">
        <v>3187</v>
      </c>
      <c r="B3054" s="13">
        <v>300</v>
      </c>
      <c r="C3054">
        <v>538906</v>
      </c>
      <c r="D3054">
        <v>1</v>
      </c>
      <c r="E3054">
        <v>0</v>
      </c>
      <c r="F3054">
        <v>0</v>
      </c>
      <c r="G3054">
        <v>0</v>
      </c>
      <c r="H3054">
        <v>0</v>
      </c>
      <c r="I3054" t="s">
        <v>18</v>
      </c>
      <c r="J3054">
        <v>554502</v>
      </c>
      <c r="K3054" t="s">
        <v>1450</v>
      </c>
      <c r="L3054">
        <v>554481</v>
      </c>
      <c r="M3054" t="s">
        <v>87</v>
      </c>
      <c r="N3054">
        <v>554481</v>
      </c>
      <c r="O3054" t="s">
        <v>87</v>
      </c>
      <c r="P3054">
        <v>554481</v>
      </c>
      <c r="Q3054" t="s">
        <v>87</v>
      </c>
      <c r="R3054" s="13">
        <v>70488.701001315436</v>
      </c>
      <c r="S3054" s="13"/>
      <c r="T3054" s="13"/>
      <c r="U3054" s="13"/>
      <c r="V3054" s="13">
        <f t="shared" si="805"/>
        <v>0</v>
      </c>
      <c r="W3054" s="13"/>
      <c r="X3054" s="13">
        <f t="shared" si="806"/>
        <v>0</v>
      </c>
      <c r="Y3054" s="13"/>
      <c r="Z3054" s="13">
        <f t="shared" si="807"/>
        <v>0</v>
      </c>
      <c r="AA3054" s="13"/>
      <c r="AB3054" s="13">
        <f t="shared" si="808"/>
        <v>0</v>
      </c>
      <c r="AC3054" s="13"/>
      <c r="AD3054" s="13"/>
      <c r="AE3054" s="13"/>
      <c r="AF3054" s="13"/>
      <c r="AG3054" s="13"/>
      <c r="AH3054" s="13"/>
      <c r="AI3054" s="13"/>
      <c r="AJ3054" s="13"/>
      <c r="AK3054" s="13">
        <f t="shared" si="809"/>
        <v>0</v>
      </c>
      <c r="AL3054" s="13"/>
      <c r="AM3054" s="13">
        <f t="shared" si="810"/>
        <v>0</v>
      </c>
      <c r="AN3054" s="13"/>
      <c r="AO3054" s="13">
        <v>0</v>
      </c>
      <c r="AP3054" s="13">
        <f t="shared" si="811"/>
        <v>0</v>
      </c>
      <c r="AQ3054" s="13"/>
      <c r="AR3054" s="13">
        <f t="shared" si="812"/>
        <v>0</v>
      </c>
      <c r="AS3054" s="13"/>
      <c r="AT3054" s="13">
        <f t="shared" si="813"/>
        <v>0</v>
      </c>
      <c r="AU3054" s="13"/>
      <c r="AV3054" s="13">
        <f t="shared" si="814"/>
        <v>0</v>
      </c>
      <c r="AW3054" s="13"/>
      <c r="AX3054" s="13">
        <f t="shared" si="815"/>
        <v>0</v>
      </c>
      <c r="AY3054" s="13"/>
      <c r="AZ3054" s="13">
        <f t="shared" si="816"/>
        <v>0</v>
      </c>
      <c r="BA3054" s="13"/>
      <c r="BB3054" s="13">
        <f t="shared" si="817"/>
        <v>0</v>
      </c>
      <c r="BC3054" s="13"/>
      <c r="BD3054" s="13">
        <f t="shared" si="818"/>
        <v>0</v>
      </c>
      <c r="BE3054" s="13"/>
      <c r="BF3054" s="13">
        <f t="shared" si="819"/>
        <v>0</v>
      </c>
      <c r="BG3054" s="13"/>
      <c r="BH3054" s="13">
        <f t="shared" si="820"/>
        <v>70488.701001315436</v>
      </c>
      <c r="BI3054" s="13">
        <f t="shared" si="821"/>
        <v>70500</v>
      </c>
      <c r="BJ3054" s="13">
        <v>70800</v>
      </c>
    </row>
    <row r="3055" spans="1:62" x14ac:dyDescent="0.25">
      <c r="A3055" t="s">
        <v>3187</v>
      </c>
      <c r="B3055" s="13">
        <v>1386</v>
      </c>
      <c r="C3055">
        <v>507547</v>
      </c>
      <c r="D3055">
        <v>1</v>
      </c>
      <c r="E3055">
        <v>0</v>
      </c>
      <c r="F3055">
        <v>0</v>
      </c>
      <c r="G3055">
        <v>0</v>
      </c>
      <c r="H3055">
        <v>0</v>
      </c>
      <c r="I3055" t="s">
        <v>38</v>
      </c>
      <c r="J3055">
        <v>598259</v>
      </c>
      <c r="K3055" t="s">
        <v>480</v>
      </c>
      <c r="L3055">
        <v>598062</v>
      </c>
      <c r="M3055" t="s">
        <v>924</v>
      </c>
      <c r="N3055">
        <v>598259</v>
      </c>
      <c r="O3055" t="s">
        <v>480</v>
      </c>
      <c r="P3055">
        <v>598259</v>
      </c>
      <c r="Q3055" t="s">
        <v>480</v>
      </c>
      <c r="R3055" s="13">
        <v>318754.71402449271</v>
      </c>
      <c r="S3055" s="13"/>
      <c r="T3055" s="13"/>
      <c r="U3055" s="13"/>
      <c r="V3055" s="13">
        <f t="shared" si="805"/>
        <v>0</v>
      </c>
      <c r="W3055" s="13"/>
      <c r="X3055" s="13">
        <f t="shared" si="806"/>
        <v>0</v>
      </c>
      <c r="Y3055" s="13"/>
      <c r="Z3055" s="13">
        <f t="shared" si="807"/>
        <v>0</v>
      </c>
      <c r="AA3055" s="13"/>
      <c r="AB3055" s="13">
        <f t="shared" si="808"/>
        <v>0</v>
      </c>
      <c r="AC3055" s="13"/>
      <c r="AD3055" s="13"/>
      <c r="AE3055" s="13"/>
      <c r="AF3055" s="13"/>
      <c r="AG3055" s="13"/>
      <c r="AH3055" s="13"/>
      <c r="AI3055" s="13"/>
      <c r="AJ3055" s="13"/>
      <c r="AK3055" s="13">
        <f t="shared" si="809"/>
        <v>0</v>
      </c>
      <c r="AL3055" s="13"/>
      <c r="AM3055" s="13">
        <f t="shared" si="810"/>
        <v>0</v>
      </c>
      <c r="AN3055" s="13"/>
      <c r="AO3055" s="13">
        <v>0</v>
      </c>
      <c r="AP3055" s="13">
        <f t="shared" si="811"/>
        <v>0</v>
      </c>
      <c r="AQ3055" s="13"/>
      <c r="AR3055" s="13">
        <f t="shared" si="812"/>
        <v>0</v>
      </c>
      <c r="AS3055" s="13"/>
      <c r="AT3055" s="13">
        <f t="shared" si="813"/>
        <v>0</v>
      </c>
      <c r="AU3055" s="13"/>
      <c r="AV3055" s="13">
        <f t="shared" si="814"/>
        <v>0</v>
      </c>
      <c r="AW3055" s="13"/>
      <c r="AX3055" s="13">
        <f t="shared" si="815"/>
        <v>0</v>
      </c>
      <c r="AY3055" s="13"/>
      <c r="AZ3055" s="13">
        <f t="shared" si="816"/>
        <v>0</v>
      </c>
      <c r="BA3055" s="13"/>
      <c r="BB3055" s="13">
        <f t="shared" si="817"/>
        <v>0</v>
      </c>
      <c r="BC3055" s="13"/>
      <c r="BD3055" s="13">
        <f t="shared" si="818"/>
        <v>0</v>
      </c>
      <c r="BE3055" s="13"/>
      <c r="BF3055" s="13">
        <f t="shared" si="819"/>
        <v>0</v>
      </c>
      <c r="BG3055" s="13"/>
      <c r="BH3055" s="13">
        <f t="shared" si="820"/>
        <v>318754.71402449271</v>
      </c>
      <c r="BI3055" s="13">
        <f t="shared" si="821"/>
        <v>318800</v>
      </c>
      <c r="BJ3055" s="13">
        <v>316300</v>
      </c>
    </row>
    <row r="3056" spans="1:62" x14ac:dyDescent="0.25">
      <c r="A3056" s="4" t="s">
        <v>502</v>
      </c>
      <c r="B3056" s="13">
        <v>2191</v>
      </c>
      <c r="C3056">
        <v>540757</v>
      </c>
      <c r="D3056">
        <v>1</v>
      </c>
      <c r="E3056">
        <v>1</v>
      </c>
      <c r="F3056">
        <v>1</v>
      </c>
      <c r="G3056">
        <v>0</v>
      </c>
      <c r="H3056">
        <v>0</v>
      </c>
      <c r="I3056" t="s">
        <v>26</v>
      </c>
      <c r="J3056">
        <v>540757</v>
      </c>
      <c r="K3056" t="s">
        <v>502</v>
      </c>
      <c r="L3056">
        <v>540757</v>
      </c>
      <c r="M3056" t="s">
        <v>502</v>
      </c>
      <c r="N3056">
        <v>539911</v>
      </c>
      <c r="O3056" t="s">
        <v>345</v>
      </c>
      <c r="P3056">
        <v>539911</v>
      </c>
      <c r="Q3056" t="s">
        <v>345</v>
      </c>
      <c r="R3056" s="13">
        <v>498802.6235829193</v>
      </c>
      <c r="S3056" s="13">
        <v>4504</v>
      </c>
      <c r="T3056" s="13">
        <v>240411.59405387187</v>
      </c>
      <c r="U3056" s="13"/>
      <c r="V3056" s="13">
        <f t="shared" si="805"/>
        <v>0</v>
      </c>
      <c r="W3056" s="13">
        <v>53</v>
      </c>
      <c r="X3056" s="13">
        <f t="shared" si="806"/>
        <v>157092</v>
      </c>
      <c r="Y3056" s="13">
        <v>25</v>
      </c>
      <c r="Z3056" s="13">
        <f t="shared" si="807"/>
        <v>24700</v>
      </c>
      <c r="AA3056" s="13">
        <v>5</v>
      </c>
      <c r="AB3056" s="13">
        <f t="shared" si="808"/>
        <v>1235</v>
      </c>
      <c r="AC3056" s="13">
        <v>6469</v>
      </c>
      <c r="AD3056" s="13">
        <v>1366961.8736731766</v>
      </c>
      <c r="AE3056" s="13"/>
      <c r="AF3056" s="13"/>
      <c r="AG3056" s="13"/>
      <c r="AH3056" s="13"/>
      <c r="AI3056" s="13"/>
      <c r="AJ3056" s="13"/>
      <c r="AK3056" s="13">
        <f t="shared" si="809"/>
        <v>0</v>
      </c>
      <c r="AL3056" s="13"/>
      <c r="AM3056" s="13">
        <f t="shared" si="810"/>
        <v>0</v>
      </c>
      <c r="AN3056" s="13"/>
      <c r="AO3056" s="13">
        <v>0</v>
      </c>
      <c r="AP3056" s="13">
        <f t="shared" si="811"/>
        <v>0</v>
      </c>
      <c r="AQ3056" s="13"/>
      <c r="AR3056" s="13">
        <f t="shared" si="812"/>
        <v>0</v>
      </c>
      <c r="AS3056" s="13"/>
      <c r="AT3056" s="13">
        <f t="shared" si="813"/>
        <v>0</v>
      </c>
      <c r="AU3056" s="13"/>
      <c r="AV3056" s="13">
        <f t="shared" si="814"/>
        <v>0</v>
      </c>
      <c r="AW3056" s="13"/>
      <c r="AX3056" s="13">
        <f t="shared" si="815"/>
        <v>0</v>
      </c>
      <c r="AY3056" s="13"/>
      <c r="AZ3056" s="13">
        <f t="shared" si="816"/>
        <v>0</v>
      </c>
      <c r="BA3056" s="13"/>
      <c r="BB3056" s="13">
        <f t="shared" si="817"/>
        <v>0</v>
      </c>
      <c r="BC3056" s="13"/>
      <c r="BD3056" s="13">
        <f t="shared" si="818"/>
        <v>0</v>
      </c>
      <c r="BE3056" s="13"/>
      <c r="BF3056" s="13">
        <f t="shared" si="819"/>
        <v>0</v>
      </c>
      <c r="BG3056" s="13"/>
      <c r="BH3056" s="13">
        <f t="shared" si="820"/>
        <v>2289203.0913099679</v>
      </c>
      <c r="BI3056" s="13">
        <f t="shared" si="821"/>
        <v>2289200</v>
      </c>
      <c r="BJ3056" s="13">
        <v>2246700</v>
      </c>
    </row>
    <row r="3057" spans="1:62" x14ac:dyDescent="0.25">
      <c r="A3057" t="s">
        <v>2519</v>
      </c>
      <c r="B3057" s="13">
        <v>210</v>
      </c>
      <c r="C3057">
        <v>530140</v>
      </c>
      <c r="D3057">
        <v>1</v>
      </c>
      <c r="E3057">
        <v>0</v>
      </c>
      <c r="F3057">
        <v>0</v>
      </c>
      <c r="G3057">
        <v>0</v>
      </c>
      <c r="H3057">
        <v>0</v>
      </c>
      <c r="I3057" t="s">
        <v>110</v>
      </c>
      <c r="J3057">
        <v>557587</v>
      </c>
      <c r="K3057" t="s">
        <v>467</v>
      </c>
      <c r="L3057">
        <v>558362</v>
      </c>
      <c r="M3057" t="s">
        <v>616</v>
      </c>
      <c r="N3057">
        <v>558362</v>
      </c>
      <c r="O3057" t="s">
        <v>616</v>
      </c>
      <c r="P3057">
        <v>557587</v>
      </c>
      <c r="Q3057" t="s">
        <v>467</v>
      </c>
      <c r="R3057" s="13">
        <v>70488.701001315436</v>
      </c>
      <c r="S3057" s="13"/>
      <c r="T3057" s="13"/>
      <c r="U3057" s="13"/>
      <c r="V3057" s="13">
        <f t="shared" si="805"/>
        <v>0</v>
      </c>
      <c r="W3057" s="13"/>
      <c r="X3057" s="13">
        <f t="shared" si="806"/>
        <v>0</v>
      </c>
      <c r="Y3057" s="13"/>
      <c r="Z3057" s="13">
        <f t="shared" si="807"/>
        <v>0</v>
      </c>
      <c r="AA3057" s="13"/>
      <c r="AB3057" s="13">
        <f t="shared" si="808"/>
        <v>0</v>
      </c>
      <c r="AC3057" s="13"/>
      <c r="AD3057" s="13"/>
      <c r="AE3057" s="13"/>
      <c r="AF3057" s="13"/>
      <c r="AG3057" s="13"/>
      <c r="AH3057" s="13"/>
      <c r="AI3057" s="13"/>
      <c r="AJ3057" s="13"/>
      <c r="AK3057" s="13">
        <f t="shared" si="809"/>
        <v>0</v>
      </c>
      <c r="AL3057" s="13"/>
      <c r="AM3057" s="13">
        <f t="shared" si="810"/>
        <v>0</v>
      </c>
      <c r="AN3057" s="13"/>
      <c r="AO3057" s="13">
        <v>0</v>
      </c>
      <c r="AP3057" s="13">
        <f t="shared" si="811"/>
        <v>0</v>
      </c>
      <c r="AQ3057" s="13"/>
      <c r="AR3057" s="13">
        <f t="shared" si="812"/>
        <v>0</v>
      </c>
      <c r="AS3057" s="13"/>
      <c r="AT3057" s="13">
        <f t="shared" si="813"/>
        <v>0</v>
      </c>
      <c r="AU3057" s="13"/>
      <c r="AV3057" s="13">
        <f t="shared" si="814"/>
        <v>0</v>
      </c>
      <c r="AW3057" s="13"/>
      <c r="AX3057" s="13">
        <f t="shared" si="815"/>
        <v>0</v>
      </c>
      <c r="AY3057" s="13"/>
      <c r="AZ3057" s="13">
        <f t="shared" si="816"/>
        <v>0</v>
      </c>
      <c r="BA3057" s="13"/>
      <c r="BB3057" s="13">
        <f t="shared" si="817"/>
        <v>0</v>
      </c>
      <c r="BC3057" s="13"/>
      <c r="BD3057" s="13">
        <f t="shared" si="818"/>
        <v>0</v>
      </c>
      <c r="BE3057" s="13"/>
      <c r="BF3057" s="13">
        <f t="shared" si="819"/>
        <v>0</v>
      </c>
      <c r="BG3057" s="13"/>
      <c r="BH3057" s="13">
        <f t="shared" si="820"/>
        <v>70488.701001315436</v>
      </c>
      <c r="BI3057" s="13">
        <f t="shared" si="821"/>
        <v>70500</v>
      </c>
      <c r="BJ3057" s="13">
        <v>70800</v>
      </c>
    </row>
    <row r="3058" spans="1:62" x14ac:dyDescent="0.25">
      <c r="A3058" t="s">
        <v>3188</v>
      </c>
      <c r="B3058" s="13">
        <v>264</v>
      </c>
      <c r="C3058">
        <v>541532</v>
      </c>
      <c r="D3058">
        <v>1</v>
      </c>
      <c r="E3058">
        <v>0</v>
      </c>
      <c r="F3058">
        <v>0</v>
      </c>
      <c r="G3058">
        <v>0</v>
      </c>
      <c r="H3058">
        <v>0</v>
      </c>
      <c r="I3058" t="s">
        <v>110</v>
      </c>
      <c r="J3058">
        <v>560715</v>
      </c>
      <c r="K3058" t="s">
        <v>295</v>
      </c>
      <c r="L3058">
        <v>560715</v>
      </c>
      <c r="M3058" t="s">
        <v>295</v>
      </c>
      <c r="N3058">
        <v>560715</v>
      </c>
      <c r="O3058" t="s">
        <v>295</v>
      </c>
      <c r="P3058">
        <v>560715</v>
      </c>
      <c r="Q3058" t="s">
        <v>295</v>
      </c>
      <c r="R3058" s="13">
        <v>70488.701001315436</v>
      </c>
      <c r="S3058" s="13"/>
      <c r="T3058" s="13"/>
      <c r="U3058" s="13"/>
      <c r="V3058" s="13">
        <f t="shared" si="805"/>
        <v>0</v>
      </c>
      <c r="W3058" s="13"/>
      <c r="X3058" s="13">
        <f t="shared" si="806"/>
        <v>0</v>
      </c>
      <c r="Y3058" s="13"/>
      <c r="Z3058" s="13">
        <f t="shared" si="807"/>
        <v>0</v>
      </c>
      <c r="AA3058" s="13"/>
      <c r="AB3058" s="13">
        <f t="shared" si="808"/>
        <v>0</v>
      </c>
      <c r="AC3058" s="13"/>
      <c r="AD3058" s="13"/>
      <c r="AE3058" s="13"/>
      <c r="AF3058" s="13"/>
      <c r="AG3058" s="13"/>
      <c r="AH3058" s="13"/>
      <c r="AI3058" s="13"/>
      <c r="AJ3058" s="13"/>
      <c r="AK3058" s="13">
        <f t="shared" si="809"/>
        <v>0</v>
      </c>
      <c r="AL3058" s="13"/>
      <c r="AM3058" s="13">
        <f t="shared" si="810"/>
        <v>0</v>
      </c>
      <c r="AN3058" s="13"/>
      <c r="AO3058" s="13">
        <v>0</v>
      </c>
      <c r="AP3058" s="13">
        <f t="shared" si="811"/>
        <v>0</v>
      </c>
      <c r="AQ3058" s="13"/>
      <c r="AR3058" s="13">
        <f t="shared" si="812"/>
        <v>0</v>
      </c>
      <c r="AS3058" s="13"/>
      <c r="AT3058" s="13">
        <f t="shared" si="813"/>
        <v>0</v>
      </c>
      <c r="AU3058" s="13"/>
      <c r="AV3058" s="13">
        <f t="shared" si="814"/>
        <v>0</v>
      </c>
      <c r="AW3058" s="13"/>
      <c r="AX3058" s="13">
        <f t="shared" si="815"/>
        <v>0</v>
      </c>
      <c r="AY3058" s="13"/>
      <c r="AZ3058" s="13">
        <f t="shared" si="816"/>
        <v>0</v>
      </c>
      <c r="BA3058" s="13"/>
      <c r="BB3058" s="13">
        <f t="shared" si="817"/>
        <v>0</v>
      </c>
      <c r="BC3058" s="13"/>
      <c r="BD3058" s="13">
        <f t="shared" si="818"/>
        <v>0</v>
      </c>
      <c r="BE3058" s="13"/>
      <c r="BF3058" s="13">
        <f t="shared" si="819"/>
        <v>0</v>
      </c>
      <c r="BG3058" s="13"/>
      <c r="BH3058" s="13">
        <f t="shared" si="820"/>
        <v>70488.701001315436</v>
      </c>
      <c r="BI3058" s="13">
        <f t="shared" si="821"/>
        <v>70500</v>
      </c>
      <c r="BJ3058" s="13">
        <v>70800</v>
      </c>
    </row>
    <row r="3059" spans="1:62" x14ac:dyDescent="0.25">
      <c r="A3059" t="s">
        <v>3190</v>
      </c>
      <c r="B3059" s="13">
        <v>353</v>
      </c>
      <c r="C3059">
        <v>593338</v>
      </c>
      <c r="D3059">
        <v>1</v>
      </c>
      <c r="E3059">
        <v>0</v>
      </c>
      <c r="F3059">
        <v>0</v>
      </c>
      <c r="G3059">
        <v>0</v>
      </c>
      <c r="H3059">
        <v>0</v>
      </c>
      <c r="I3059" t="s">
        <v>30</v>
      </c>
      <c r="J3059">
        <v>593419</v>
      </c>
      <c r="K3059" t="s">
        <v>3191</v>
      </c>
      <c r="L3059">
        <v>592943</v>
      </c>
      <c r="M3059" t="s">
        <v>486</v>
      </c>
      <c r="N3059">
        <v>592943</v>
      </c>
      <c r="O3059" t="s">
        <v>486</v>
      </c>
      <c r="P3059">
        <v>592943</v>
      </c>
      <c r="Q3059" t="s">
        <v>486</v>
      </c>
      <c r="R3059" s="13">
        <v>82809.48682795433</v>
      </c>
      <c r="S3059" s="13"/>
      <c r="T3059" s="13"/>
      <c r="U3059" s="13"/>
      <c r="V3059" s="13">
        <f t="shared" si="805"/>
        <v>0</v>
      </c>
      <c r="W3059" s="13"/>
      <c r="X3059" s="13">
        <f t="shared" si="806"/>
        <v>0</v>
      </c>
      <c r="Y3059" s="13"/>
      <c r="Z3059" s="13">
        <f t="shared" si="807"/>
        <v>0</v>
      </c>
      <c r="AA3059" s="13"/>
      <c r="AB3059" s="13">
        <f t="shared" si="808"/>
        <v>0</v>
      </c>
      <c r="AC3059" s="13"/>
      <c r="AD3059" s="13"/>
      <c r="AE3059" s="13"/>
      <c r="AF3059" s="13"/>
      <c r="AG3059" s="13"/>
      <c r="AH3059" s="13"/>
      <c r="AI3059" s="13"/>
      <c r="AJ3059" s="13"/>
      <c r="AK3059" s="13">
        <f t="shared" si="809"/>
        <v>0</v>
      </c>
      <c r="AL3059" s="13"/>
      <c r="AM3059" s="13">
        <f t="shared" si="810"/>
        <v>0</v>
      </c>
      <c r="AN3059" s="13"/>
      <c r="AO3059" s="13">
        <v>0</v>
      </c>
      <c r="AP3059" s="13">
        <f t="shared" si="811"/>
        <v>0</v>
      </c>
      <c r="AQ3059" s="13"/>
      <c r="AR3059" s="13">
        <f t="shared" si="812"/>
        <v>0</v>
      </c>
      <c r="AS3059" s="13"/>
      <c r="AT3059" s="13">
        <f t="shared" si="813"/>
        <v>0</v>
      </c>
      <c r="AU3059" s="13"/>
      <c r="AV3059" s="13">
        <f t="shared" si="814"/>
        <v>0</v>
      </c>
      <c r="AW3059" s="13"/>
      <c r="AX3059" s="13">
        <f t="shared" si="815"/>
        <v>0</v>
      </c>
      <c r="AY3059" s="13"/>
      <c r="AZ3059" s="13">
        <f t="shared" si="816"/>
        <v>0</v>
      </c>
      <c r="BA3059" s="13"/>
      <c r="BB3059" s="13">
        <f t="shared" si="817"/>
        <v>0</v>
      </c>
      <c r="BC3059" s="13"/>
      <c r="BD3059" s="13">
        <f t="shared" si="818"/>
        <v>0</v>
      </c>
      <c r="BE3059" s="13"/>
      <c r="BF3059" s="13">
        <f t="shared" si="819"/>
        <v>0</v>
      </c>
      <c r="BG3059" s="13"/>
      <c r="BH3059" s="13">
        <f t="shared" si="820"/>
        <v>82809.48682795433</v>
      </c>
      <c r="BI3059" s="13">
        <f t="shared" si="821"/>
        <v>82800</v>
      </c>
      <c r="BJ3059" s="13">
        <v>82400</v>
      </c>
    </row>
    <row r="3060" spans="1:62" x14ac:dyDescent="0.25">
      <c r="A3060" t="s">
        <v>3190</v>
      </c>
      <c r="B3060" s="13">
        <v>172</v>
      </c>
      <c r="C3060">
        <v>582077</v>
      </c>
      <c r="D3060">
        <v>1</v>
      </c>
      <c r="E3060">
        <v>0</v>
      </c>
      <c r="F3060">
        <v>0</v>
      </c>
      <c r="G3060">
        <v>0</v>
      </c>
      <c r="H3060">
        <v>0</v>
      </c>
      <c r="I3060" t="s">
        <v>30</v>
      </c>
      <c r="J3060">
        <v>581968</v>
      </c>
      <c r="K3060" t="s">
        <v>2818</v>
      </c>
      <c r="L3060">
        <v>581283</v>
      </c>
      <c r="M3060" t="s">
        <v>29</v>
      </c>
      <c r="N3060">
        <v>581283</v>
      </c>
      <c r="O3060" t="s">
        <v>29</v>
      </c>
      <c r="P3060">
        <v>581283</v>
      </c>
      <c r="Q3060" t="s">
        <v>29</v>
      </c>
      <c r="R3060" s="13">
        <v>70488.701001315436</v>
      </c>
      <c r="S3060" s="13"/>
      <c r="T3060" s="13"/>
      <c r="U3060" s="13"/>
      <c r="V3060" s="13">
        <f t="shared" si="805"/>
        <v>0</v>
      </c>
      <c r="W3060" s="13"/>
      <c r="X3060" s="13">
        <f t="shared" si="806"/>
        <v>0</v>
      </c>
      <c r="Y3060" s="13"/>
      <c r="Z3060" s="13">
        <f t="shared" si="807"/>
        <v>0</v>
      </c>
      <c r="AA3060" s="13"/>
      <c r="AB3060" s="13">
        <f t="shared" si="808"/>
        <v>0</v>
      </c>
      <c r="AC3060" s="13"/>
      <c r="AD3060" s="13"/>
      <c r="AE3060" s="13"/>
      <c r="AF3060" s="13"/>
      <c r="AG3060" s="13"/>
      <c r="AH3060" s="13"/>
      <c r="AI3060" s="13"/>
      <c r="AJ3060" s="13"/>
      <c r="AK3060" s="13">
        <f t="shared" si="809"/>
        <v>0</v>
      </c>
      <c r="AL3060" s="13"/>
      <c r="AM3060" s="13">
        <f t="shared" si="810"/>
        <v>0</v>
      </c>
      <c r="AN3060" s="13"/>
      <c r="AO3060" s="13">
        <v>0</v>
      </c>
      <c r="AP3060" s="13">
        <f t="shared" si="811"/>
        <v>0</v>
      </c>
      <c r="AQ3060" s="13"/>
      <c r="AR3060" s="13">
        <f t="shared" si="812"/>
        <v>0</v>
      </c>
      <c r="AS3060" s="13"/>
      <c r="AT3060" s="13">
        <f t="shared" si="813"/>
        <v>0</v>
      </c>
      <c r="AU3060" s="13"/>
      <c r="AV3060" s="13">
        <f t="shared" si="814"/>
        <v>0</v>
      </c>
      <c r="AW3060" s="13"/>
      <c r="AX3060" s="13">
        <f t="shared" si="815"/>
        <v>0</v>
      </c>
      <c r="AY3060" s="13"/>
      <c r="AZ3060" s="13">
        <f t="shared" si="816"/>
        <v>0</v>
      </c>
      <c r="BA3060" s="13"/>
      <c r="BB3060" s="13">
        <f t="shared" si="817"/>
        <v>0</v>
      </c>
      <c r="BC3060" s="13"/>
      <c r="BD3060" s="13">
        <f t="shared" si="818"/>
        <v>0</v>
      </c>
      <c r="BE3060" s="13"/>
      <c r="BF3060" s="13">
        <f t="shared" si="819"/>
        <v>0</v>
      </c>
      <c r="BG3060" s="13"/>
      <c r="BH3060" s="13">
        <f t="shared" si="820"/>
        <v>70488.701001315436</v>
      </c>
      <c r="BI3060" s="13">
        <f t="shared" si="821"/>
        <v>70500</v>
      </c>
      <c r="BJ3060" s="13">
        <v>70800</v>
      </c>
    </row>
    <row r="3061" spans="1:62" x14ac:dyDescent="0.25">
      <c r="A3061" t="s">
        <v>3192</v>
      </c>
      <c r="B3061" s="13">
        <v>260</v>
      </c>
      <c r="C3061">
        <v>551414</v>
      </c>
      <c r="D3061">
        <v>1</v>
      </c>
      <c r="E3061">
        <v>0</v>
      </c>
      <c r="F3061">
        <v>0</v>
      </c>
      <c r="G3061">
        <v>0</v>
      </c>
      <c r="H3061">
        <v>0</v>
      </c>
      <c r="I3061" t="s">
        <v>23</v>
      </c>
      <c r="J3061">
        <v>550787</v>
      </c>
      <c r="K3061" t="s">
        <v>181</v>
      </c>
      <c r="L3061">
        <v>550787</v>
      </c>
      <c r="M3061" t="s">
        <v>181</v>
      </c>
      <c r="N3061">
        <v>550787</v>
      </c>
      <c r="O3061" t="s">
        <v>181</v>
      </c>
      <c r="P3061">
        <v>550787</v>
      </c>
      <c r="Q3061" t="s">
        <v>181</v>
      </c>
      <c r="R3061" s="13">
        <v>70488.701001315436</v>
      </c>
      <c r="S3061" s="13"/>
      <c r="T3061" s="13"/>
      <c r="U3061" s="13"/>
      <c r="V3061" s="13">
        <f t="shared" si="805"/>
        <v>0</v>
      </c>
      <c r="W3061" s="13"/>
      <c r="X3061" s="13">
        <f t="shared" si="806"/>
        <v>0</v>
      </c>
      <c r="Y3061" s="13"/>
      <c r="Z3061" s="13">
        <f t="shared" si="807"/>
        <v>0</v>
      </c>
      <c r="AA3061" s="13"/>
      <c r="AB3061" s="13">
        <f t="shared" si="808"/>
        <v>0</v>
      </c>
      <c r="AC3061" s="13"/>
      <c r="AD3061" s="13"/>
      <c r="AE3061" s="13"/>
      <c r="AF3061" s="13"/>
      <c r="AG3061" s="13"/>
      <c r="AH3061" s="13"/>
      <c r="AI3061" s="13"/>
      <c r="AJ3061" s="13"/>
      <c r="AK3061" s="13">
        <f t="shared" si="809"/>
        <v>0</v>
      </c>
      <c r="AL3061" s="13"/>
      <c r="AM3061" s="13">
        <f t="shared" si="810"/>
        <v>0</v>
      </c>
      <c r="AN3061" s="13"/>
      <c r="AO3061" s="13">
        <v>0</v>
      </c>
      <c r="AP3061" s="13">
        <f t="shared" si="811"/>
        <v>0</v>
      </c>
      <c r="AQ3061" s="13"/>
      <c r="AR3061" s="13">
        <f t="shared" si="812"/>
        <v>0</v>
      </c>
      <c r="AS3061" s="13"/>
      <c r="AT3061" s="13">
        <f t="shared" si="813"/>
        <v>0</v>
      </c>
      <c r="AU3061" s="13"/>
      <c r="AV3061" s="13">
        <f t="shared" si="814"/>
        <v>0</v>
      </c>
      <c r="AW3061" s="13"/>
      <c r="AX3061" s="13">
        <f t="shared" si="815"/>
        <v>0</v>
      </c>
      <c r="AY3061" s="13"/>
      <c r="AZ3061" s="13">
        <f t="shared" si="816"/>
        <v>0</v>
      </c>
      <c r="BA3061" s="13"/>
      <c r="BB3061" s="13">
        <f t="shared" si="817"/>
        <v>0</v>
      </c>
      <c r="BC3061" s="13"/>
      <c r="BD3061" s="13">
        <f t="shared" si="818"/>
        <v>0</v>
      </c>
      <c r="BE3061" s="13"/>
      <c r="BF3061" s="13">
        <f t="shared" si="819"/>
        <v>0</v>
      </c>
      <c r="BG3061" s="13"/>
      <c r="BH3061" s="13">
        <f t="shared" si="820"/>
        <v>70488.701001315436</v>
      </c>
      <c r="BI3061" s="13">
        <f t="shared" si="821"/>
        <v>70500</v>
      </c>
      <c r="BJ3061" s="13">
        <v>70800</v>
      </c>
    </row>
    <row r="3062" spans="1:62" x14ac:dyDescent="0.25">
      <c r="A3062" t="s">
        <v>3193</v>
      </c>
      <c r="B3062" s="13">
        <v>308</v>
      </c>
      <c r="C3062">
        <v>542075</v>
      </c>
      <c r="D3062">
        <v>1</v>
      </c>
      <c r="E3062">
        <v>0</v>
      </c>
      <c r="F3062">
        <v>0</v>
      </c>
      <c r="G3062">
        <v>0</v>
      </c>
      <c r="H3062">
        <v>0</v>
      </c>
      <c r="I3062" t="s">
        <v>26</v>
      </c>
      <c r="J3062">
        <v>542121</v>
      </c>
      <c r="K3062" t="s">
        <v>2026</v>
      </c>
      <c r="L3062">
        <v>541656</v>
      </c>
      <c r="M3062" t="s">
        <v>195</v>
      </c>
      <c r="N3062">
        <v>541656</v>
      </c>
      <c r="O3062" t="s">
        <v>195</v>
      </c>
      <c r="P3062">
        <v>541656</v>
      </c>
      <c r="Q3062" t="s">
        <v>195</v>
      </c>
      <c r="R3062" s="13">
        <v>72350.343719166194</v>
      </c>
      <c r="S3062" s="13"/>
      <c r="T3062" s="13"/>
      <c r="U3062" s="13"/>
      <c r="V3062" s="13">
        <f t="shared" si="805"/>
        <v>0</v>
      </c>
      <c r="W3062" s="13"/>
      <c r="X3062" s="13">
        <f t="shared" si="806"/>
        <v>0</v>
      </c>
      <c r="Y3062" s="13"/>
      <c r="Z3062" s="13">
        <f t="shared" si="807"/>
        <v>0</v>
      </c>
      <c r="AA3062" s="13"/>
      <c r="AB3062" s="13">
        <f t="shared" si="808"/>
        <v>0</v>
      </c>
      <c r="AC3062" s="13"/>
      <c r="AD3062" s="13"/>
      <c r="AE3062" s="13"/>
      <c r="AF3062" s="13"/>
      <c r="AG3062" s="13"/>
      <c r="AH3062" s="13"/>
      <c r="AI3062" s="13"/>
      <c r="AJ3062" s="13"/>
      <c r="AK3062" s="13">
        <f t="shared" si="809"/>
        <v>0</v>
      </c>
      <c r="AL3062" s="13"/>
      <c r="AM3062" s="13">
        <f t="shared" si="810"/>
        <v>0</v>
      </c>
      <c r="AN3062" s="13"/>
      <c r="AO3062" s="13">
        <v>0</v>
      </c>
      <c r="AP3062" s="13">
        <f t="shared" si="811"/>
        <v>0</v>
      </c>
      <c r="AQ3062" s="13"/>
      <c r="AR3062" s="13">
        <f t="shared" si="812"/>
        <v>0</v>
      </c>
      <c r="AS3062" s="13"/>
      <c r="AT3062" s="13">
        <f t="shared" si="813"/>
        <v>0</v>
      </c>
      <c r="AU3062" s="13"/>
      <c r="AV3062" s="13">
        <f t="shared" si="814"/>
        <v>0</v>
      </c>
      <c r="AW3062" s="13"/>
      <c r="AX3062" s="13">
        <f t="shared" si="815"/>
        <v>0</v>
      </c>
      <c r="AY3062" s="13"/>
      <c r="AZ3062" s="13">
        <f t="shared" si="816"/>
        <v>0</v>
      </c>
      <c r="BA3062" s="13"/>
      <c r="BB3062" s="13">
        <f t="shared" si="817"/>
        <v>0</v>
      </c>
      <c r="BC3062" s="13"/>
      <c r="BD3062" s="13">
        <f t="shared" si="818"/>
        <v>0</v>
      </c>
      <c r="BE3062" s="13"/>
      <c r="BF3062" s="13">
        <f t="shared" si="819"/>
        <v>0</v>
      </c>
      <c r="BG3062" s="13"/>
      <c r="BH3062" s="13">
        <f t="shared" si="820"/>
        <v>72350.343719166194</v>
      </c>
      <c r="BI3062" s="13">
        <f t="shared" si="821"/>
        <v>72400</v>
      </c>
      <c r="BJ3062" s="13">
        <v>73100</v>
      </c>
    </row>
    <row r="3063" spans="1:62" x14ac:dyDescent="0.25">
      <c r="A3063" s="3" t="s">
        <v>3195</v>
      </c>
      <c r="B3063" s="13">
        <v>1882</v>
      </c>
      <c r="C3063">
        <v>586382</v>
      </c>
      <c r="D3063">
        <v>1</v>
      </c>
      <c r="E3063">
        <v>1</v>
      </c>
      <c r="F3063">
        <v>0</v>
      </c>
      <c r="G3063">
        <v>0</v>
      </c>
      <c r="H3063">
        <v>0</v>
      </c>
      <c r="I3063" t="s">
        <v>30</v>
      </c>
      <c r="J3063">
        <v>586382</v>
      </c>
      <c r="K3063" t="s">
        <v>3195</v>
      </c>
      <c r="L3063">
        <v>586307</v>
      </c>
      <c r="M3063" t="s">
        <v>71</v>
      </c>
      <c r="N3063">
        <v>586307</v>
      </c>
      <c r="O3063" t="s">
        <v>71</v>
      </c>
      <c r="P3063">
        <v>586307</v>
      </c>
      <c r="Q3063" t="s">
        <v>71</v>
      </c>
      <c r="R3063" s="13">
        <v>430008.53374462127</v>
      </c>
      <c r="S3063" s="13">
        <v>1882</v>
      </c>
      <c r="T3063" s="13">
        <v>100717.89608107824</v>
      </c>
      <c r="U3063" s="13"/>
      <c r="V3063" s="13">
        <f t="shared" si="805"/>
        <v>0</v>
      </c>
      <c r="W3063" s="13">
        <v>19</v>
      </c>
      <c r="X3063" s="13">
        <f t="shared" si="806"/>
        <v>56316</v>
      </c>
      <c r="Y3063" s="13">
        <v>14</v>
      </c>
      <c r="Z3063" s="13">
        <f t="shared" si="807"/>
        <v>13832</v>
      </c>
      <c r="AA3063" s="13">
        <v>11</v>
      </c>
      <c r="AB3063" s="13">
        <f t="shared" si="808"/>
        <v>2717</v>
      </c>
      <c r="AC3063" s="13"/>
      <c r="AD3063" s="13"/>
      <c r="AE3063" s="13"/>
      <c r="AF3063" s="13"/>
      <c r="AG3063" s="13"/>
      <c r="AH3063" s="13"/>
      <c r="AI3063" s="13"/>
      <c r="AJ3063" s="13"/>
      <c r="AK3063" s="13">
        <f t="shared" si="809"/>
        <v>0</v>
      </c>
      <c r="AL3063" s="13"/>
      <c r="AM3063" s="13">
        <f t="shared" si="810"/>
        <v>0</v>
      </c>
      <c r="AN3063" s="13"/>
      <c r="AO3063" s="13">
        <v>0</v>
      </c>
      <c r="AP3063" s="13">
        <f t="shared" si="811"/>
        <v>0</v>
      </c>
      <c r="AQ3063" s="13"/>
      <c r="AR3063" s="13">
        <f t="shared" si="812"/>
        <v>0</v>
      </c>
      <c r="AS3063" s="13"/>
      <c r="AT3063" s="13">
        <f t="shared" si="813"/>
        <v>0</v>
      </c>
      <c r="AU3063" s="13"/>
      <c r="AV3063" s="13">
        <f t="shared" si="814"/>
        <v>0</v>
      </c>
      <c r="AW3063" s="13"/>
      <c r="AX3063" s="13">
        <f t="shared" si="815"/>
        <v>0</v>
      </c>
      <c r="AY3063" s="13"/>
      <c r="AZ3063" s="13">
        <f t="shared" si="816"/>
        <v>0</v>
      </c>
      <c r="BA3063" s="13"/>
      <c r="BB3063" s="13">
        <f t="shared" si="817"/>
        <v>0</v>
      </c>
      <c r="BC3063" s="13"/>
      <c r="BD3063" s="13">
        <f t="shared" si="818"/>
        <v>0</v>
      </c>
      <c r="BE3063" s="13"/>
      <c r="BF3063" s="13">
        <f t="shared" si="819"/>
        <v>0</v>
      </c>
      <c r="BG3063" s="13"/>
      <c r="BH3063" s="13">
        <f t="shared" si="820"/>
        <v>603591.42982569954</v>
      </c>
      <c r="BI3063" s="13">
        <f t="shared" si="821"/>
        <v>603600</v>
      </c>
      <c r="BJ3063" s="13">
        <v>630700</v>
      </c>
    </row>
    <row r="3064" spans="1:62" x14ac:dyDescent="0.25">
      <c r="A3064" t="s">
        <v>3196</v>
      </c>
      <c r="B3064" s="13">
        <v>289</v>
      </c>
      <c r="C3064">
        <v>515477</v>
      </c>
      <c r="D3064">
        <v>1</v>
      </c>
      <c r="E3064">
        <v>0</v>
      </c>
      <c r="F3064">
        <v>0</v>
      </c>
      <c r="G3064">
        <v>0</v>
      </c>
      <c r="H3064">
        <v>0</v>
      </c>
      <c r="I3064" t="s">
        <v>61</v>
      </c>
      <c r="J3064">
        <v>513768</v>
      </c>
      <c r="K3064" t="s">
        <v>2049</v>
      </c>
      <c r="L3064">
        <v>513768</v>
      </c>
      <c r="M3064" t="s">
        <v>2049</v>
      </c>
      <c r="N3064">
        <v>513750</v>
      </c>
      <c r="O3064" t="s">
        <v>273</v>
      </c>
      <c r="P3064">
        <v>513750</v>
      </c>
      <c r="Q3064" t="s">
        <v>273</v>
      </c>
      <c r="R3064" s="13">
        <v>70488.701001315436</v>
      </c>
      <c r="S3064" s="13"/>
      <c r="T3064" s="13"/>
      <c r="U3064" s="13"/>
      <c r="V3064" s="13">
        <f t="shared" si="805"/>
        <v>0</v>
      </c>
      <c r="W3064" s="13"/>
      <c r="X3064" s="13">
        <f t="shared" si="806"/>
        <v>0</v>
      </c>
      <c r="Y3064" s="13"/>
      <c r="Z3064" s="13">
        <f t="shared" si="807"/>
        <v>0</v>
      </c>
      <c r="AA3064" s="13"/>
      <c r="AB3064" s="13">
        <f t="shared" si="808"/>
        <v>0</v>
      </c>
      <c r="AC3064" s="13"/>
      <c r="AD3064" s="13"/>
      <c r="AE3064" s="13"/>
      <c r="AF3064" s="13"/>
      <c r="AG3064" s="13"/>
      <c r="AH3064" s="13"/>
      <c r="AI3064" s="13"/>
      <c r="AJ3064" s="13"/>
      <c r="AK3064" s="13">
        <f t="shared" si="809"/>
        <v>0</v>
      </c>
      <c r="AL3064" s="13"/>
      <c r="AM3064" s="13">
        <f t="shared" si="810"/>
        <v>0</v>
      </c>
      <c r="AN3064" s="13"/>
      <c r="AO3064" s="13">
        <v>0</v>
      </c>
      <c r="AP3064" s="13">
        <f t="shared" si="811"/>
        <v>0</v>
      </c>
      <c r="AQ3064" s="13"/>
      <c r="AR3064" s="13">
        <f t="shared" si="812"/>
        <v>0</v>
      </c>
      <c r="AS3064" s="13"/>
      <c r="AT3064" s="13">
        <f t="shared" si="813"/>
        <v>0</v>
      </c>
      <c r="AU3064" s="13"/>
      <c r="AV3064" s="13">
        <f t="shared" si="814"/>
        <v>0</v>
      </c>
      <c r="AW3064" s="13"/>
      <c r="AX3064" s="13">
        <f t="shared" si="815"/>
        <v>0</v>
      </c>
      <c r="AY3064" s="13"/>
      <c r="AZ3064" s="13">
        <f t="shared" si="816"/>
        <v>0</v>
      </c>
      <c r="BA3064" s="13"/>
      <c r="BB3064" s="13">
        <f t="shared" si="817"/>
        <v>0</v>
      </c>
      <c r="BC3064" s="13"/>
      <c r="BD3064" s="13">
        <f t="shared" si="818"/>
        <v>0</v>
      </c>
      <c r="BE3064" s="13"/>
      <c r="BF3064" s="13">
        <f t="shared" si="819"/>
        <v>0</v>
      </c>
      <c r="BG3064" s="13"/>
      <c r="BH3064" s="13">
        <f t="shared" si="820"/>
        <v>70488.701001315436</v>
      </c>
      <c r="BI3064" s="13">
        <f t="shared" si="821"/>
        <v>70500</v>
      </c>
      <c r="BJ3064" s="13">
        <v>70800</v>
      </c>
    </row>
    <row r="3065" spans="1:62" x14ac:dyDescent="0.25">
      <c r="A3065" t="s">
        <v>3197</v>
      </c>
      <c r="B3065" s="13">
        <v>382</v>
      </c>
      <c r="C3065">
        <v>569526</v>
      </c>
      <c r="D3065">
        <v>1</v>
      </c>
      <c r="E3065">
        <v>0</v>
      </c>
      <c r="F3065">
        <v>0</v>
      </c>
      <c r="G3065">
        <v>0</v>
      </c>
      <c r="H3065">
        <v>0</v>
      </c>
      <c r="I3065" t="s">
        <v>38</v>
      </c>
      <c r="J3065">
        <v>597180</v>
      </c>
      <c r="K3065" t="s">
        <v>64</v>
      </c>
      <c r="L3065">
        <v>597180</v>
      </c>
      <c r="M3065" t="s">
        <v>64</v>
      </c>
      <c r="N3065">
        <v>597180</v>
      </c>
      <c r="O3065" t="s">
        <v>64</v>
      </c>
      <c r="P3065">
        <v>597180</v>
      </c>
      <c r="Q3065" t="s">
        <v>64</v>
      </c>
      <c r="R3065" s="13">
        <v>89538.964165713463</v>
      </c>
      <c r="S3065" s="13"/>
      <c r="T3065" s="13"/>
      <c r="U3065" s="13"/>
      <c r="V3065" s="13">
        <f t="shared" si="805"/>
        <v>0</v>
      </c>
      <c r="W3065" s="13"/>
      <c r="X3065" s="13">
        <f t="shared" si="806"/>
        <v>0</v>
      </c>
      <c r="Y3065" s="13"/>
      <c r="Z3065" s="13">
        <f t="shared" si="807"/>
        <v>0</v>
      </c>
      <c r="AA3065" s="13"/>
      <c r="AB3065" s="13">
        <f t="shared" si="808"/>
        <v>0</v>
      </c>
      <c r="AC3065" s="13"/>
      <c r="AD3065" s="13"/>
      <c r="AE3065" s="13"/>
      <c r="AF3065" s="13"/>
      <c r="AG3065" s="13"/>
      <c r="AH3065" s="13"/>
      <c r="AI3065" s="13"/>
      <c r="AJ3065" s="13"/>
      <c r="AK3065" s="13">
        <f t="shared" si="809"/>
        <v>0</v>
      </c>
      <c r="AL3065" s="13"/>
      <c r="AM3065" s="13">
        <f t="shared" si="810"/>
        <v>0</v>
      </c>
      <c r="AN3065" s="13"/>
      <c r="AO3065" s="13">
        <v>0</v>
      </c>
      <c r="AP3065" s="13">
        <f t="shared" si="811"/>
        <v>0</v>
      </c>
      <c r="AQ3065" s="13"/>
      <c r="AR3065" s="13">
        <f t="shared" si="812"/>
        <v>0</v>
      </c>
      <c r="AS3065" s="13"/>
      <c r="AT3065" s="13">
        <f t="shared" si="813"/>
        <v>0</v>
      </c>
      <c r="AU3065" s="13"/>
      <c r="AV3065" s="13">
        <f t="shared" si="814"/>
        <v>0</v>
      </c>
      <c r="AW3065" s="13"/>
      <c r="AX3065" s="13">
        <f t="shared" si="815"/>
        <v>0</v>
      </c>
      <c r="AY3065" s="13"/>
      <c r="AZ3065" s="13">
        <f t="shared" si="816"/>
        <v>0</v>
      </c>
      <c r="BA3065" s="13"/>
      <c r="BB3065" s="13">
        <f t="shared" si="817"/>
        <v>0</v>
      </c>
      <c r="BC3065" s="13"/>
      <c r="BD3065" s="13">
        <f t="shared" si="818"/>
        <v>0</v>
      </c>
      <c r="BE3065" s="13"/>
      <c r="BF3065" s="13">
        <f t="shared" si="819"/>
        <v>0</v>
      </c>
      <c r="BG3065" s="13"/>
      <c r="BH3065" s="13">
        <f t="shared" si="820"/>
        <v>89538.964165713463</v>
      </c>
      <c r="BI3065" s="13">
        <f t="shared" si="821"/>
        <v>89500</v>
      </c>
      <c r="BJ3065" s="13">
        <v>90600</v>
      </c>
    </row>
    <row r="3066" spans="1:62" x14ac:dyDescent="0.25">
      <c r="A3066" t="s">
        <v>3198</v>
      </c>
      <c r="B3066" s="13">
        <v>454</v>
      </c>
      <c r="C3066">
        <v>584657</v>
      </c>
      <c r="D3066">
        <v>1</v>
      </c>
      <c r="E3066">
        <v>0</v>
      </c>
      <c r="F3066">
        <v>0</v>
      </c>
      <c r="G3066">
        <v>0</v>
      </c>
      <c r="H3066">
        <v>0</v>
      </c>
      <c r="I3066" t="s">
        <v>30</v>
      </c>
      <c r="J3066">
        <v>584649</v>
      </c>
      <c r="K3066" t="s">
        <v>185</v>
      </c>
      <c r="L3066">
        <v>584649</v>
      </c>
      <c r="M3066" t="s">
        <v>185</v>
      </c>
      <c r="N3066">
        <v>584649</v>
      </c>
      <c r="O3066" t="s">
        <v>185</v>
      </c>
      <c r="P3066">
        <v>584649</v>
      </c>
      <c r="Q3066" t="s">
        <v>185</v>
      </c>
      <c r="R3066" s="13">
        <v>106212.28018081919</v>
      </c>
      <c r="S3066" s="13"/>
      <c r="T3066" s="13"/>
      <c r="U3066" s="13"/>
      <c r="V3066" s="13">
        <f t="shared" si="805"/>
        <v>0</v>
      </c>
      <c r="W3066" s="13"/>
      <c r="X3066" s="13">
        <f t="shared" si="806"/>
        <v>0</v>
      </c>
      <c r="Y3066" s="13"/>
      <c r="Z3066" s="13">
        <f t="shared" si="807"/>
        <v>0</v>
      </c>
      <c r="AA3066" s="13"/>
      <c r="AB3066" s="13">
        <f t="shared" si="808"/>
        <v>0</v>
      </c>
      <c r="AC3066" s="13"/>
      <c r="AD3066" s="13"/>
      <c r="AE3066" s="13"/>
      <c r="AF3066" s="13"/>
      <c r="AG3066" s="13"/>
      <c r="AH3066" s="13"/>
      <c r="AI3066" s="13"/>
      <c r="AJ3066" s="13"/>
      <c r="AK3066" s="13">
        <f t="shared" si="809"/>
        <v>0</v>
      </c>
      <c r="AL3066" s="13"/>
      <c r="AM3066" s="13">
        <f t="shared" si="810"/>
        <v>0</v>
      </c>
      <c r="AN3066" s="13"/>
      <c r="AO3066" s="13">
        <v>0</v>
      </c>
      <c r="AP3066" s="13">
        <f t="shared" si="811"/>
        <v>0</v>
      </c>
      <c r="AQ3066" s="13"/>
      <c r="AR3066" s="13">
        <f t="shared" si="812"/>
        <v>0</v>
      </c>
      <c r="AS3066" s="13"/>
      <c r="AT3066" s="13">
        <f t="shared" si="813"/>
        <v>0</v>
      </c>
      <c r="AU3066" s="13"/>
      <c r="AV3066" s="13">
        <f t="shared" si="814"/>
        <v>0</v>
      </c>
      <c r="AW3066" s="13"/>
      <c r="AX3066" s="13">
        <f t="shared" si="815"/>
        <v>0</v>
      </c>
      <c r="AY3066" s="13"/>
      <c r="AZ3066" s="13">
        <f t="shared" si="816"/>
        <v>0</v>
      </c>
      <c r="BA3066" s="13"/>
      <c r="BB3066" s="13">
        <f t="shared" si="817"/>
        <v>0</v>
      </c>
      <c r="BC3066" s="13"/>
      <c r="BD3066" s="13">
        <f t="shared" si="818"/>
        <v>0</v>
      </c>
      <c r="BE3066" s="13"/>
      <c r="BF3066" s="13">
        <f t="shared" si="819"/>
        <v>0</v>
      </c>
      <c r="BG3066" s="13"/>
      <c r="BH3066" s="13">
        <f t="shared" si="820"/>
        <v>106212.28018081919</v>
      </c>
      <c r="BI3066" s="13">
        <f t="shared" si="821"/>
        <v>106200</v>
      </c>
      <c r="BJ3066" s="13">
        <v>107500</v>
      </c>
    </row>
    <row r="3067" spans="1:62" x14ac:dyDescent="0.25">
      <c r="A3067" s="4" t="s">
        <v>3198</v>
      </c>
      <c r="B3067" s="13">
        <v>12249</v>
      </c>
      <c r="C3067">
        <v>537501</v>
      </c>
      <c r="D3067">
        <v>1</v>
      </c>
      <c r="E3067">
        <v>1</v>
      </c>
      <c r="F3067">
        <v>1</v>
      </c>
      <c r="G3067">
        <v>0</v>
      </c>
      <c r="H3067">
        <v>0</v>
      </c>
      <c r="I3067" t="s">
        <v>26</v>
      </c>
      <c r="J3067">
        <v>537501</v>
      </c>
      <c r="K3067" t="s">
        <v>3198</v>
      </c>
      <c r="L3067">
        <v>537501</v>
      </c>
      <c r="M3067" t="s">
        <v>3198</v>
      </c>
      <c r="N3067">
        <v>537454</v>
      </c>
      <c r="O3067" t="s">
        <v>842</v>
      </c>
      <c r="P3067">
        <v>537454</v>
      </c>
      <c r="Q3067" t="s">
        <v>842</v>
      </c>
      <c r="R3067" s="13">
        <v>2612728.634907742</v>
      </c>
      <c r="S3067" s="13">
        <v>12249</v>
      </c>
      <c r="T3067" s="13">
        <v>650715.00701214792</v>
      </c>
      <c r="U3067" s="13"/>
      <c r="V3067" s="13">
        <f t="shared" si="805"/>
        <v>0</v>
      </c>
      <c r="W3067" s="13">
        <v>25</v>
      </c>
      <c r="X3067" s="13">
        <f t="shared" si="806"/>
        <v>74100</v>
      </c>
      <c r="Y3067" s="13">
        <v>20</v>
      </c>
      <c r="Z3067" s="13">
        <f t="shared" si="807"/>
        <v>19760</v>
      </c>
      <c r="AA3067" s="13">
        <v>55</v>
      </c>
      <c r="AB3067" s="13">
        <f t="shared" si="808"/>
        <v>13585</v>
      </c>
      <c r="AC3067" s="13">
        <v>13020</v>
      </c>
      <c r="AD3067" s="13">
        <v>2706637.8836871223</v>
      </c>
      <c r="AE3067" s="13"/>
      <c r="AF3067" s="13"/>
      <c r="AG3067" s="13"/>
      <c r="AH3067" s="13"/>
      <c r="AI3067" s="13"/>
      <c r="AJ3067" s="13"/>
      <c r="AK3067" s="13">
        <f t="shared" si="809"/>
        <v>0</v>
      </c>
      <c r="AL3067" s="13"/>
      <c r="AM3067" s="13">
        <f t="shared" si="810"/>
        <v>0</v>
      </c>
      <c r="AN3067" s="13"/>
      <c r="AO3067" s="13">
        <v>24</v>
      </c>
      <c r="AP3067" s="13">
        <f t="shared" si="811"/>
        <v>732000</v>
      </c>
      <c r="AQ3067" s="13"/>
      <c r="AR3067" s="13">
        <f t="shared" si="812"/>
        <v>0</v>
      </c>
      <c r="AS3067" s="13"/>
      <c r="AT3067" s="13">
        <f t="shared" si="813"/>
        <v>0</v>
      </c>
      <c r="AU3067" s="13"/>
      <c r="AV3067" s="13">
        <f t="shared" si="814"/>
        <v>0</v>
      </c>
      <c r="AW3067" s="13"/>
      <c r="AX3067" s="13">
        <f t="shared" si="815"/>
        <v>0</v>
      </c>
      <c r="AY3067" s="13"/>
      <c r="AZ3067" s="13">
        <f t="shared" si="816"/>
        <v>0</v>
      </c>
      <c r="BA3067" s="13"/>
      <c r="BB3067" s="13">
        <f t="shared" si="817"/>
        <v>0</v>
      </c>
      <c r="BC3067" s="13"/>
      <c r="BD3067" s="13">
        <f t="shared" si="818"/>
        <v>0</v>
      </c>
      <c r="BE3067" s="13"/>
      <c r="BF3067" s="13">
        <f t="shared" si="819"/>
        <v>0</v>
      </c>
      <c r="BG3067" s="13"/>
      <c r="BH3067" s="13">
        <f t="shared" si="820"/>
        <v>6809526.5256070122</v>
      </c>
      <c r="BI3067" s="13">
        <f t="shared" si="821"/>
        <v>6809500</v>
      </c>
      <c r="BJ3067" s="13">
        <v>6746100</v>
      </c>
    </row>
    <row r="3068" spans="1:62" x14ac:dyDescent="0.25">
      <c r="A3068" t="s">
        <v>3199</v>
      </c>
      <c r="B3068" s="13">
        <v>307</v>
      </c>
      <c r="C3068">
        <v>548863</v>
      </c>
      <c r="D3068">
        <v>1</v>
      </c>
      <c r="E3068">
        <v>0</v>
      </c>
      <c r="F3068">
        <v>0</v>
      </c>
      <c r="G3068">
        <v>0</v>
      </c>
      <c r="H3068">
        <v>0</v>
      </c>
      <c r="I3068" t="s">
        <v>33</v>
      </c>
      <c r="J3068">
        <v>572926</v>
      </c>
      <c r="K3068" t="s">
        <v>168</v>
      </c>
      <c r="L3068">
        <v>572926</v>
      </c>
      <c r="M3068" t="s">
        <v>168</v>
      </c>
      <c r="N3068">
        <v>572926</v>
      </c>
      <c r="O3068" t="s">
        <v>168</v>
      </c>
      <c r="P3068">
        <v>572926</v>
      </c>
      <c r="Q3068" t="s">
        <v>168</v>
      </c>
      <c r="R3068" s="13">
        <v>72117.676298780236</v>
      </c>
      <c r="S3068" s="13"/>
      <c r="T3068" s="13"/>
      <c r="U3068" s="13"/>
      <c r="V3068" s="13">
        <f t="shared" si="805"/>
        <v>0</v>
      </c>
      <c r="W3068" s="13"/>
      <c r="X3068" s="13">
        <f t="shared" si="806"/>
        <v>0</v>
      </c>
      <c r="Y3068" s="13"/>
      <c r="Z3068" s="13">
        <f t="shared" si="807"/>
        <v>0</v>
      </c>
      <c r="AA3068" s="13"/>
      <c r="AB3068" s="13">
        <f t="shared" si="808"/>
        <v>0</v>
      </c>
      <c r="AC3068" s="13"/>
      <c r="AD3068" s="13"/>
      <c r="AE3068" s="13"/>
      <c r="AF3068" s="13"/>
      <c r="AG3068" s="13"/>
      <c r="AH3068" s="13"/>
      <c r="AI3068" s="13"/>
      <c r="AJ3068" s="13"/>
      <c r="AK3068" s="13">
        <f t="shared" si="809"/>
        <v>0</v>
      </c>
      <c r="AL3068" s="13"/>
      <c r="AM3068" s="13">
        <f t="shared" si="810"/>
        <v>0</v>
      </c>
      <c r="AN3068" s="13"/>
      <c r="AO3068" s="13">
        <v>0</v>
      </c>
      <c r="AP3068" s="13">
        <f t="shared" si="811"/>
        <v>0</v>
      </c>
      <c r="AQ3068" s="13"/>
      <c r="AR3068" s="13">
        <f t="shared" si="812"/>
        <v>0</v>
      </c>
      <c r="AS3068" s="13"/>
      <c r="AT3068" s="13">
        <f t="shared" si="813"/>
        <v>0</v>
      </c>
      <c r="AU3068" s="13"/>
      <c r="AV3068" s="13">
        <f t="shared" si="814"/>
        <v>0</v>
      </c>
      <c r="AW3068" s="13"/>
      <c r="AX3068" s="13">
        <f t="shared" si="815"/>
        <v>0</v>
      </c>
      <c r="AY3068" s="13"/>
      <c r="AZ3068" s="13">
        <f t="shared" si="816"/>
        <v>0</v>
      </c>
      <c r="BA3068" s="13"/>
      <c r="BB3068" s="13">
        <f t="shared" si="817"/>
        <v>0</v>
      </c>
      <c r="BC3068" s="13"/>
      <c r="BD3068" s="13">
        <f t="shared" si="818"/>
        <v>0</v>
      </c>
      <c r="BE3068" s="13"/>
      <c r="BF3068" s="13">
        <f t="shared" si="819"/>
        <v>0</v>
      </c>
      <c r="BG3068" s="13"/>
      <c r="BH3068" s="13">
        <f t="shared" si="820"/>
        <v>72117.676298780236</v>
      </c>
      <c r="BI3068" s="13">
        <f t="shared" si="821"/>
        <v>72100</v>
      </c>
      <c r="BJ3068" s="13">
        <v>70800</v>
      </c>
    </row>
    <row r="3069" spans="1:62" x14ac:dyDescent="0.25">
      <c r="A3069" t="s">
        <v>198</v>
      </c>
      <c r="B3069" s="13">
        <v>192</v>
      </c>
      <c r="C3069">
        <v>565466</v>
      </c>
      <c r="D3069">
        <v>1</v>
      </c>
      <c r="E3069">
        <v>0</v>
      </c>
      <c r="F3069">
        <v>0</v>
      </c>
      <c r="G3069">
        <v>0</v>
      </c>
      <c r="H3069">
        <v>0</v>
      </c>
      <c r="I3069" t="s">
        <v>26</v>
      </c>
      <c r="J3069">
        <v>542105</v>
      </c>
      <c r="K3069" t="s">
        <v>196</v>
      </c>
      <c r="L3069">
        <v>542164</v>
      </c>
      <c r="M3069" t="s">
        <v>197</v>
      </c>
      <c r="N3069">
        <v>542164</v>
      </c>
      <c r="O3069" t="s">
        <v>197</v>
      </c>
      <c r="P3069">
        <v>541656</v>
      </c>
      <c r="Q3069" t="s">
        <v>195</v>
      </c>
      <c r="R3069" s="13">
        <v>70488.701001315436</v>
      </c>
      <c r="S3069" s="13"/>
      <c r="T3069" s="13"/>
      <c r="U3069" s="13"/>
      <c r="V3069" s="13">
        <f t="shared" si="805"/>
        <v>0</v>
      </c>
      <c r="W3069" s="13"/>
      <c r="X3069" s="13">
        <f t="shared" si="806"/>
        <v>0</v>
      </c>
      <c r="Y3069" s="13"/>
      <c r="Z3069" s="13">
        <f t="shared" si="807"/>
        <v>0</v>
      </c>
      <c r="AA3069" s="13"/>
      <c r="AB3069" s="13">
        <f t="shared" si="808"/>
        <v>0</v>
      </c>
      <c r="AC3069" s="13"/>
      <c r="AD3069" s="13"/>
      <c r="AE3069" s="13"/>
      <c r="AF3069" s="13"/>
      <c r="AG3069" s="13"/>
      <c r="AH3069" s="13"/>
      <c r="AI3069" s="13"/>
      <c r="AJ3069" s="13"/>
      <c r="AK3069" s="13">
        <f t="shared" si="809"/>
        <v>0</v>
      </c>
      <c r="AL3069" s="13"/>
      <c r="AM3069" s="13">
        <f t="shared" si="810"/>
        <v>0</v>
      </c>
      <c r="AN3069" s="13"/>
      <c r="AO3069" s="13">
        <v>1</v>
      </c>
      <c r="AP3069" s="13">
        <f t="shared" si="811"/>
        <v>30500</v>
      </c>
      <c r="AQ3069" s="13"/>
      <c r="AR3069" s="13">
        <f t="shared" si="812"/>
        <v>0</v>
      </c>
      <c r="AS3069" s="13"/>
      <c r="AT3069" s="13">
        <f t="shared" si="813"/>
        <v>0</v>
      </c>
      <c r="AU3069" s="13"/>
      <c r="AV3069" s="13">
        <f t="shared" si="814"/>
        <v>0</v>
      </c>
      <c r="AW3069" s="13"/>
      <c r="AX3069" s="13">
        <f t="shared" si="815"/>
        <v>0</v>
      </c>
      <c r="AY3069" s="13"/>
      <c r="AZ3069" s="13">
        <f t="shared" si="816"/>
        <v>0</v>
      </c>
      <c r="BA3069" s="13"/>
      <c r="BB3069" s="13">
        <f t="shared" si="817"/>
        <v>0</v>
      </c>
      <c r="BC3069" s="13"/>
      <c r="BD3069" s="13">
        <f t="shared" si="818"/>
        <v>0</v>
      </c>
      <c r="BE3069" s="13"/>
      <c r="BF3069" s="13">
        <f t="shared" si="819"/>
        <v>0</v>
      </c>
      <c r="BG3069" s="13"/>
      <c r="BH3069" s="13">
        <f t="shared" si="820"/>
        <v>100988.70100131544</v>
      </c>
      <c r="BI3069" s="13">
        <f t="shared" si="821"/>
        <v>101000</v>
      </c>
      <c r="BJ3069" s="13">
        <v>101300</v>
      </c>
    </row>
    <row r="3070" spans="1:62" x14ac:dyDescent="0.25">
      <c r="A3070" s="5" t="s">
        <v>489</v>
      </c>
      <c r="B3070" s="13">
        <v>6369</v>
      </c>
      <c r="C3070">
        <v>561835</v>
      </c>
      <c r="D3070">
        <v>1</v>
      </c>
      <c r="E3070">
        <v>1</v>
      </c>
      <c r="F3070">
        <v>1</v>
      </c>
      <c r="G3070">
        <v>1</v>
      </c>
      <c r="H3070">
        <v>0</v>
      </c>
      <c r="I3070" t="s">
        <v>51</v>
      </c>
      <c r="J3070">
        <v>561835</v>
      </c>
      <c r="K3070" t="s">
        <v>489</v>
      </c>
      <c r="L3070">
        <v>561835</v>
      </c>
      <c r="M3070" t="s">
        <v>489</v>
      </c>
      <c r="N3070">
        <v>561835</v>
      </c>
      <c r="O3070" t="s">
        <v>489</v>
      </c>
      <c r="P3070">
        <v>561380</v>
      </c>
      <c r="Q3070" t="s">
        <v>348</v>
      </c>
      <c r="R3070" s="13">
        <v>1401231.2856737375</v>
      </c>
      <c r="S3070" s="13">
        <v>10769</v>
      </c>
      <c r="T3070" s="13">
        <v>572522.21567438263</v>
      </c>
      <c r="U3070" s="13">
        <v>1</v>
      </c>
      <c r="V3070" s="13">
        <f t="shared" si="805"/>
        <v>741</v>
      </c>
      <c r="W3070" s="13">
        <v>36</v>
      </c>
      <c r="X3070" s="13">
        <f t="shared" si="806"/>
        <v>106704</v>
      </c>
      <c r="Y3070" s="13">
        <v>38</v>
      </c>
      <c r="Z3070" s="13">
        <f t="shared" si="807"/>
        <v>37544</v>
      </c>
      <c r="AA3070" s="13">
        <v>31</v>
      </c>
      <c r="AB3070" s="13">
        <f t="shared" si="808"/>
        <v>7657</v>
      </c>
      <c r="AC3070" s="13">
        <v>8152</v>
      </c>
      <c r="AD3070" s="13">
        <v>1714323.7517732719</v>
      </c>
      <c r="AE3070" s="13">
        <v>15752</v>
      </c>
      <c r="AF3070" s="13">
        <v>1739592.4738707428</v>
      </c>
      <c r="AG3070" s="13"/>
      <c r="AH3070" s="13"/>
      <c r="AI3070" s="13"/>
      <c r="AJ3070" s="13"/>
      <c r="AK3070" s="13">
        <f t="shared" si="809"/>
        <v>0</v>
      </c>
      <c r="AL3070" s="13"/>
      <c r="AM3070" s="13">
        <f t="shared" si="810"/>
        <v>0</v>
      </c>
      <c r="AN3070" s="13"/>
      <c r="AO3070" s="13">
        <v>4</v>
      </c>
      <c r="AP3070" s="13">
        <f t="shared" si="811"/>
        <v>122000</v>
      </c>
      <c r="AQ3070" s="13"/>
      <c r="AR3070" s="13">
        <f t="shared" si="812"/>
        <v>0</v>
      </c>
      <c r="AS3070" s="13"/>
      <c r="AT3070" s="13">
        <f t="shared" si="813"/>
        <v>0</v>
      </c>
      <c r="AU3070" s="13"/>
      <c r="AV3070" s="13">
        <f t="shared" si="814"/>
        <v>0</v>
      </c>
      <c r="AW3070" s="13"/>
      <c r="AX3070" s="13">
        <f t="shared" si="815"/>
        <v>0</v>
      </c>
      <c r="AY3070" s="13"/>
      <c r="AZ3070" s="13">
        <f t="shared" si="816"/>
        <v>0</v>
      </c>
      <c r="BA3070" s="13"/>
      <c r="BB3070" s="13">
        <f t="shared" si="817"/>
        <v>0</v>
      </c>
      <c r="BC3070" s="13"/>
      <c r="BD3070" s="13">
        <f t="shared" si="818"/>
        <v>0</v>
      </c>
      <c r="BE3070" s="13"/>
      <c r="BF3070" s="13">
        <f t="shared" si="819"/>
        <v>0</v>
      </c>
      <c r="BG3070" s="13"/>
      <c r="BH3070" s="13">
        <f t="shared" si="820"/>
        <v>5702315.7269921349</v>
      </c>
      <c r="BI3070" s="13">
        <f t="shared" si="821"/>
        <v>5702300</v>
      </c>
      <c r="BJ3070" s="13">
        <v>5812300</v>
      </c>
    </row>
    <row r="3071" spans="1:62" x14ac:dyDescent="0.25">
      <c r="A3071" t="s">
        <v>3200</v>
      </c>
      <c r="B3071" s="13">
        <v>31</v>
      </c>
      <c r="C3071">
        <v>562149</v>
      </c>
      <c r="D3071">
        <v>1</v>
      </c>
      <c r="E3071">
        <v>0</v>
      </c>
      <c r="F3071">
        <v>0</v>
      </c>
      <c r="G3071">
        <v>0</v>
      </c>
      <c r="H3071">
        <v>0</v>
      </c>
      <c r="I3071" t="s">
        <v>23</v>
      </c>
      <c r="J3071">
        <v>549592</v>
      </c>
      <c r="K3071" t="s">
        <v>1892</v>
      </c>
      <c r="L3071">
        <v>549592</v>
      </c>
      <c r="M3071" t="s">
        <v>1892</v>
      </c>
      <c r="N3071">
        <v>549592</v>
      </c>
      <c r="O3071" t="s">
        <v>1892</v>
      </c>
      <c r="P3071">
        <v>549240</v>
      </c>
      <c r="Q3071" t="s">
        <v>48</v>
      </c>
      <c r="R3071" s="13">
        <v>70488.701001315436</v>
      </c>
      <c r="S3071" s="13"/>
      <c r="T3071" s="13"/>
      <c r="U3071" s="13"/>
      <c r="V3071" s="13">
        <f t="shared" si="805"/>
        <v>0</v>
      </c>
      <c r="W3071" s="13"/>
      <c r="X3071" s="13">
        <f t="shared" si="806"/>
        <v>0</v>
      </c>
      <c r="Y3071" s="13"/>
      <c r="Z3071" s="13">
        <f t="shared" si="807"/>
        <v>0</v>
      </c>
      <c r="AA3071" s="13"/>
      <c r="AB3071" s="13">
        <f t="shared" si="808"/>
        <v>0</v>
      </c>
      <c r="AC3071" s="13"/>
      <c r="AD3071" s="13"/>
      <c r="AE3071" s="13"/>
      <c r="AF3071" s="13"/>
      <c r="AG3071" s="13"/>
      <c r="AH3071" s="13"/>
      <c r="AI3071" s="13"/>
      <c r="AJ3071" s="13"/>
      <c r="AK3071" s="13">
        <f t="shared" si="809"/>
        <v>0</v>
      </c>
      <c r="AL3071" s="13"/>
      <c r="AM3071" s="13">
        <f t="shared" si="810"/>
        <v>0</v>
      </c>
      <c r="AN3071" s="13"/>
      <c r="AO3071" s="13">
        <v>0</v>
      </c>
      <c r="AP3071" s="13">
        <f t="shared" si="811"/>
        <v>0</v>
      </c>
      <c r="AQ3071" s="13"/>
      <c r="AR3071" s="13">
        <f t="shared" si="812"/>
        <v>0</v>
      </c>
      <c r="AS3071" s="13"/>
      <c r="AT3071" s="13">
        <f t="shared" si="813"/>
        <v>0</v>
      </c>
      <c r="AU3071" s="13"/>
      <c r="AV3071" s="13">
        <f t="shared" si="814"/>
        <v>0</v>
      </c>
      <c r="AW3071" s="13"/>
      <c r="AX3071" s="13">
        <f t="shared" si="815"/>
        <v>0</v>
      </c>
      <c r="AY3071" s="13"/>
      <c r="AZ3071" s="13">
        <f t="shared" si="816"/>
        <v>0</v>
      </c>
      <c r="BA3071" s="13"/>
      <c r="BB3071" s="13">
        <f t="shared" si="817"/>
        <v>0</v>
      </c>
      <c r="BC3071" s="13"/>
      <c r="BD3071" s="13">
        <f t="shared" si="818"/>
        <v>0</v>
      </c>
      <c r="BE3071" s="13"/>
      <c r="BF3071" s="13">
        <f t="shared" si="819"/>
        <v>0</v>
      </c>
      <c r="BG3071" s="13"/>
      <c r="BH3071" s="13">
        <f t="shared" si="820"/>
        <v>70488.701001315436</v>
      </c>
      <c r="BI3071" s="13">
        <f t="shared" si="821"/>
        <v>70500</v>
      </c>
      <c r="BJ3071" s="13">
        <v>70800</v>
      </c>
    </row>
    <row r="3072" spans="1:62" x14ac:dyDescent="0.25">
      <c r="A3072" t="s">
        <v>3201</v>
      </c>
      <c r="B3072" s="13">
        <v>465</v>
      </c>
      <c r="C3072">
        <v>545627</v>
      </c>
      <c r="D3072">
        <v>1</v>
      </c>
      <c r="E3072">
        <v>0</v>
      </c>
      <c r="F3072">
        <v>0</v>
      </c>
      <c r="G3072">
        <v>0</v>
      </c>
      <c r="H3072">
        <v>0</v>
      </c>
      <c r="I3072" t="s">
        <v>23</v>
      </c>
      <c r="J3072">
        <v>545392</v>
      </c>
      <c r="K3072" t="s">
        <v>290</v>
      </c>
      <c r="L3072">
        <v>545392</v>
      </c>
      <c r="M3072" t="s">
        <v>290</v>
      </c>
      <c r="N3072">
        <v>545392</v>
      </c>
      <c r="O3072" t="s">
        <v>290</v>
      </c>
      <c r="P3072">
        <v>545392</v>
      </c>
      <c r="Q3072" t="s">
        <v>290</v>
      </c>
      <c r="R3072" s="13">
        <v>108755.48179775629</v>
      </c>
      <c r="S3072" s="13"/>
      <c r="T3072" s="13"/>
      <c r="U3072" s="13"/>
      <c r="V3072" s="13">
        <f t="shared" si="805"/>
        <v>0</v>
      </c>
      <c r="W3072" s="13"/>
      <c r="X3072" s="13">
        <f t="shared" si="806"/>
        <v>0</v>
      </c>
      <c r="Y3072" s="13"/>
      <c r="Z3072" s="13">
        <f t="shared" si="807"/>
        <v>0</v>
      </c>
      <c r="AA3072" s="13"/>
      <c r="AB3072" s="13">
        <f t="shared" si="808"/>
        <v>0</v>
      </c>
      <c r="AC3072" s="13"/>
      <c r="AD3072" s="13"/>
      <c r="AE3072" s="13"/>
      <c r="AF3072" s="13"/>
      <c r="AG3072" s="13"/>
      <c r="AH3072" s="13"/>
      <c r="AI3072" s="13"/>
      <c r="AJ3072" s="13"/>
      <c r="AK3072" s="13">
        <f t="shared" si="809"/>
        <v>0</v>
      </c>
      <c r="AL3072" s="13"/>
      <c r="AM3072" s="13">
        <f t="shared" si="810"/>
        <v>0</v>
      </c>
      <c r="AN3072" s="13"/>
      <c r="AO3072" s="13">
        <v>0</v>
      </c>
      <c r="AP3072" s="13">
        <f t="shared" si="811"/>
        <v>0</v>
      </c>
      <c r="AQ3072" s="13"/>
      <c r="AR3072" s="13">
        <f t="shared" si="812"/>
        <v>0</v>
      </c>
      <c r="AS3072" s="13"/>
      <c r="AT3072" s="13">
        <f t="shared" si="813"/>
        <v>0</v>
      </c>
      <c r="AU3072" s="13"/>
      <c r="AV3072" s="13">
        <f t="shared" si="814"/>
        <v>0</v>
      </c>
      <c r="AW3072" s="13"/>
      <c r="AX3072" s="13">
        <f t="shared" si="815"/>
        <v>0</v>
      </c>
      <c r="AY3072" s="13"/>
      <c r="AZ3072" s="13">
        <f t="shared" si="816"/>
        <v>0</v>
      </c>
      <c r="BA3072" s="13"/>
      <c r="BB3072" s="13">
        <f t="shared" si="817"/>
        <v>0</v>
      </c>
      <c r="BC3072" s="13"/>
      <c r="BD3072" s="13">
        <f t="shared" si="818"/>
        <v>0</v>
      </c>
      <c r="BE3072" s="13"/>
      <c r="BF3072" s="13">
        <f t="shared" si="819"/>
        <v>0</v>
      </c>
      <c r="BG3072" s="13"/>
      <c r="BH3072" s="13">
        <f t="shared" si="820"/>
        <v>108755.48179775629</v>
      </c>
      <c r="BI3072" s="13">
        <f t="shared" si="821"/>
        <v>108800</v>
      </c>
      <c r="BJ3072" s="13">
        <v>108700</v>
      </c>
    </row>
    <row r="3073" spans="1:62" x14ac:dyDescent="0.25">
      <c r="A3073" s="5" t="s">
        <v>1066</v>
      </c>
      <c r="B3073" s="13">
        <v>3006</v>
      </c>
      <c r="C3073">
        <v>594458</v>
      </c>
      <c r="D3073">
        <v>1</v>
      </c>
      <c r="E3073">
        <v>1</v>
      </c>
      <c r="F3073">
        <v>1</v>
      </c>
      <c r="G3073">
        <v>1</v>
      </c>
      <c r="H3073">
        <v>0</v>
      </c>
      <c r="I3073" t="s">
        <v>30</v>
      </c>
      <c r="J3073">
        <v>594458</v>
      </c>
      <c r="K3073" t="s">
        <v>1066</v>
      </c>
      <c r="L3073">
        <v>594458</v>
      </c>
      <c r="M3073" t="s">
        <v>1066</v>
      </c>
      <c r="N3073">
        <v>594458</v>
      </c>
      <c r="O3073" t="s">
        <v>1066</v>
      </c>
      <c r="P3073">
        <v>594482</v>
      </c>
      <c r="Q3073" t="s">
        <v>537</v>
      </c>
      <c r="R3073" s="13">
        <v>678609.88027315377</v>
      </c>
      <c r="S3073" s="13">
        <v>7230</v>
      </c>
      <c r="T3073" s="13">
        <v>385162.54178549396</v>
      </c>
      <c r="U3073" s="13"/>
      <c r="V3073" s="13">
        <f t="shared" si="805"/>
        <v>0</v>
      </c>
      <c r="W3073" s="13">
        <v>41</v>
      </c>
      <c r="X3073" s="13">
        <f t="shared" si="806"/>
        <v>121524</v>
      </c>
      <c r="Y3073" s="13">
        <v>52</v>
      </c>
      <c r="Z3073" s="13">
        <f t="shared" si="807"/>
        <v>51376</v>
      </c>
      <c r="AA3073" s="13">
        <v>34</v>
      </c>
      <c r="AB3073" s="13">
        <f t="shared" si="808"/>
        <v>8398</v>
      </c>
      <c r="AC3073" s="13">
        <v>6715</v>
      </c>
      <c r="AD3073" s="13">
        <v>1417892.6008457197</v>
      </c>
      <c r="AE3073" s="13">
        <v>7230</v>
      </c>
      <c r="AF3073" s="13">
        <v>802590.97166034055</v>
      </c>
      <c r="AG3073" s="13"/>
      <c r="AH3073" s="13"/>
      <c r="AI3073" s="13"/>
      <c r="AJ3073" s="13"/>
      <c r="AK3073" s="13">
        <f t="shared" si="809"/>
        <v>0</v>
      </c>
      <c r="AL3073" s="13"/>
      <c r="AM3073" s="13">
        <f t="shared" si="810"/>
        <v>0</v>
      </c>
      <c r="AN3073" s="13"/>
      <c r="AO3073" s="13">
        <v>0</v>
      </c>
      <c r="AP3073" s="13">
        <f t="shared" si="811"/>
        <v>0</v>
      </c>
      <c r="AQ3073" s="13"/>
      <c r="AR3073" s="13">
        <f t="shared" si="812"/>
        <v>0</v>
      </c>
      <c r="AS3073" s="13"/>
      <c r="AT3073" s="13">
        <f t="shared" si="813"/>
        <v>0</v>
      </c>
      <c r="AU3073" s="13"/>
      <c r="AV3073" s="13">
        <f t="shared" si="814"/>
        <v>0</v>
      </c>
      <c r="AW3073" s="13"/>
      <c r="AX3073" s="13">
        <f t="shared" si="815"/>
        <v>0</v>
      </c>
      <c r="AY3073" s="13"/>
      <c r="AZ3073" s="13">
        <f t="shared" si="816"/>
        <v>0</v>
      </c>
      <c r="BA3073" s="13"/>
      <c r="BB3073" s="13">
        <f t="shared" si="817"/>
        <v>0</v>
      </c>
      <c r="BC3073" s="13"/>
      <c r="BD3073" s="13">
        <f t="shared" si="818"/>
        <v>0</v>
      </c>
      <c r="BE3073" s="13"/>
      <c r="BF3073" s="13">
        <f t="shared" si="819"/>
        <v>0</v>
      </c>
      <c r="BG3073" s="13"/>
      <c r="BH3073" s="13">
        <f t="shared" si="820"/>
        <v>3465553.9945647079</v>
      </c>
      <c r="BI3073" s="13">
        <f t="shared" si="821"/>
        <v>3465600</v>
      </c>
      <c r="BJ3073" s="13">
        <v>3440500</v>
      </c>
    </row>
    <row r="3074" spans="1:62" x14ac:dyDescent="0.25">
      <c r="A3074" t="s">
        <v>3202</v>
      </c>
      <c r="B3074" s="13">
        <v>332</v>
      </c>
      <c r="C3074">
        <v>594466</v>
      </c>
      <c r="D3074">
        <v>1</v>
      </c>
      <c r="E3074">
        <v>0</v>
      </c>
      <c r="F3074">
        <v>0</v>
      </c>
      <c r="G3074">
        <v>0</v>
      </c>
      <c r="H3074">
        <v>0</v>
      </c>
      <c r="I3074" t="s">
        <v>30</v>
      </c>
      <c r="J3074">
        <v>594458</v>
      </c>
      <c r="K3074" t="s">
        <v>1066</v>
      </c>
      <c r="L3074">
        <v>594458</v>
      </c>
      <c r="M3074" t="s">
        <v>1066</v>
      </c>
      <c r="N3074">
        <v>594458</v>
      </c>
      <c r="O3074" t="s">
        <v>1066</v>
      </c>
      <c r="P3074">
        <v>594482</v>
      </c>
      <c r="Q3074" t="s">
        <v>537</v>
      </c>
      <c r="R3074" s="13">
        <v>77931.169388192517</v>
      </c>
      <c r="S3074" s="13"/>
      <c r="T3074" s="13"/>
      <c r="U3074" s="13"/>
      <c r="V3074" s="13">
        <f t="shared" si="805"/>
        <v>0</v>
      </c>
      <c r="W3074" s="13"/>
      <c r="X3074" s="13">
        <f t="shared" si="806"/>
        <v>0</v>
      </c>
      <c r="Y3074" s="13"/>
      <c r="Z3074" s="13">
        <f t="shared" si="807"/>
        <v>0</v>
      </c>
      <c r="AA3074" s="13"/>
      <c r="AB3074" s="13">
        <f t="shared" si="808"/>
        <v>0</v>
      </c>
      <c r="AC3074" s="13"/>
      <c r="AD3074" s="13"/>
      <c r="AE3074" s="13"/>
      <c r="AF3074" s="13"/>
      <c r="AG3074" s="13"/>
      <c r="AH3074" s="13"/>
      <c r="AI3074" s="13"/>
      <c r="AJ3074" s="13"/>
      <c r="AK3074" s="13">
        <f t="shared" si="809"/>
        <v>0</v>
      </c>
      <c r="AL3074" s="13"/>
      <c r="AM3074" s="13">
        <f t="shared" si="810"/>
        <v>0</v>
      </c>
      <c r="AN3074" s="13"/>
      <c r="AO3074" s="13">
        <v>0</v>
      </c>
      <c r="AP3074" s="13">
        <f t="shared" si="811"/>
        <v>0</v>
      </c>
      <c r="AQ3074" s="13"/>
      <c r="AR3074" s="13">
        <f t="shared" si="812"/>
        <v>0</v>
      </c>
      <c r="AS3074" s="13"/>
      <c r="AT3074" s="13">
        <f t="shared" si="813"/>
        <v>0</v>
      </c>
      <c r="AU3074" s="13"/>
      <c r="AV3074" s="13">
        <f t="shared" si="814"/>
        <v>0</v>
      </c>
      <c r="AW3074" s="13"/>
      <c r="AX3074" s="13">
        <f t="shared" si="815"/>
        <v>0</v>
      </c>
      <c r="AY3074" s="13"/>
      <c r="AZ3074" s="13">
        <f t="shared" si="816"/>
        <v>0</v>
      </c>
      <c r="BA3074" s="13"/>
      <c r="BB3074" s="13">
        <f t="shared" si="817"/>
        <v>0</v>
      </c>
      <c r="BC3074" s="13"/>
      <c r="BD3074" s="13">
        <f t="shared" si="818"/>
        <v>0</v>
      </c>
      <c r="BE3074" s="13"/>
      <c r="BF3074" s="13">
        <f t="shared" si="819"/>
        <v>0</v>
      </c>
      <c r="BG3074" s="13"/>
      <c r="BH3074" s="13">
        <f t="shared" si="820"/>
        <v>77931.169388192517</v>
      </c>
      <c r="BI3074" s="13">
        <f t="shared" si="821"/>
        <v>77900</v>
      </c>
      <c r="BJ3074" s="13">
        <v>75900</v>
      </c>
    </row>
    <row r="3075" spans="1:62" x14ac:dyDescent="0.25">
      <c r="A3075" t="s">
        <v>2352</v>
      </c>
      <c r="B3075" s="13">
        <v>134</v>
      </c>
      <c r="C3075">
        <v>596132</v>
      </c>
      <c r="D3075">
        <v>1</v>
      </c>
      <c r="E3075">
        <v>0</v>
      </c>
      <c r="F3075">
        <v>0</v>
      </c>
      <c r="G3075">
        <v>0</v>
      </c>
      <c r="H3075">
        <v>0</v>
      </c>
      <c r="I3075" t="s">
        <v>75</v>
      </c>
      <c r="J3075">
        <v>595268</v>
      </c>
      <c r="K3075" t="s">
        <v>476</v>
      </c>
      <c r="L3075">
        <v>596230</v>
      </c>
      <c r="M3075" t="s">
        <v>477</v>
      </c>
      <c r="N3075">
        <v>596230</v>
      </c>
      <c r="O3075" t="s">
        <v>477</v>
      </c>
      <c r="P3075">
        <v>596230</v>
      </c>
      <c r="Q3075" t="s">
        <v>477</v>
      </c>
      <c r="R3075" s="13">
        <v>70488.701001315436</v>
      </c>
      <c r="S3075" s="13"/>
      <c r="T3075" s="13"/>
      <c r="U3075" s="13"/>
      <c r="V3075" s="13">
        <f t="shared" si="805"/>
        <v>0</v>
      </c>
      <c r="W3075" s="13"/>
      <c r="X3075" s="13">
        <f t="shared" si="806"/>
        <v>0</v>
      </c>
      <c r="Y3075" s="13"/>
      <c r="Z3075" s="13">
        <f t="shared" si="807"/>
        <v>0</v>
      </c>
      <c r="AA3075" s="13"/>
      <c r="AB3075" s="13">
        <f t="shared" si="808"/>
        <v>0</v>
      </c>
      <c r="AC3075" s="13"/>
      <c r="AD3075" s="13"/>
      <c r="AE3075" s="13"/>
      <c r="AF3075" s="13"/>
      <c r="AG3075" s="13"/>
      <c r="AH3075" s="13"/>
      <c r="AI3075" s="13"/>
      <c r="AJ3075" s="13"/>
      <c r="AK3075" s="13">
        <f t="shared" si="809"/>
        <v>0</v>
      </c>
      <c r="AL3075" s="13"/>
      <c r="AM3075" s="13">
        <f t="shared" si="810"/>
        <v>0</v>
      </c>
      <c r="AN3075" s="13"/>
      <c r="AO3075" s="13">
        <v>0</v>
      </c>
      <c r="AP3075" s="13">
        <f t="shared" si="811"/>
        <v>0</v>
      </c>
      <c r="AQ3075" s="13"/>
      <c r="AR3075" s="13">
        <f t="shared" si="812"/>
        <v>0</v>
      </c>
      <c r="AS3075" s="13"/>
      <c r="AT3075" s="13">
        <f t="shared" si="813"/>
        <v>0</v>
      </c>
      <c r="AU3075" s="13"/>
      <c r="AV3075" s="13">
        <f t="shared" si="814"/>
        <v>0</v>
      </c>
      <c r="AW3075" s="13"/>
      <c r="AX3075" s="13">
        <f t="shared" si="815"/>
        <v>0</v>
      </c>
      <c r="AY3075" s="13"/>
      <c r="AZ3075" s="13">
        <f t="shared" si="816"/>
        <v>0</v>
      </c>
      <c r="BA3075" s="13"/>
      <c r="BB3075" s="13">
        <f t="shared" si="817"/>
        <v>0</v>
      </c>
      <c r="BC3075" s="13"/>
      <c r="BD3075" s="13">
        <f t="shared" si="818"/>
        <v>0</v>
      </c>
      <c r="BE3075" s="13"/>
      <c r="BF3075" s="13">
        <f t="shared" si="819"/>
        <v>0</v>
      </c>
      <c r="BG3075" s="13"/>
      <c r="BH3075" s="13">
        <f t="shared" si="820"/>
        <v>70488.701001315436</v>
      </c>
      <c r="BI3075" s="13">
        <f t="shared" si="821"/>
        <v>70500</v>
      </c>
      <c r="BJ3075" s="13">
        <v>70800</v>
      </c>
    </row>
    <row r="3076" spans="1:62" x14ac:dyDescent="0.25">
      <c r="A3076" t="s">
        <v>2352</v>
      </c>
      <c r="B3076" s="13">
        <v>159</v>
      </c>
      <c r="C3076">
        <v>587532</v>
      </c>
      <c r="D3076">
        <v>1</v>
      </c>
      <c r="E3076">
        <v>0</v>
      </c>
      <c r="F3076">
        <v>0</v>
      </c>
      <c r="G3076">
        <v>0</v>
      </c>
      <c r="H3076">
        <v>0</v>
      </c>
      <c r="I3076" t="s">
        <v>75</v>
      </c>
      <c r="J3076">
        <v>587095</v>
      </c>
      <c r="K3076" t="s">
        <v>624</v>
      </c>
      <c r="L3076">
        <v>586846</v>
      </c>
      <c r="M3076" t="s">
        <v>79</v>
      </c>
      <c r="N3076">
        <v>586846</v>
      </c>
      <c r="O3076" t="s">
        <v>79</v>
      </c>
      <c r="P3076">
        <v>586846</v>
      </c>
      <c r="Q3076" t="s">
        <v>79</v>
      </c>
      <c r="R3076" s="13">
        <v>70488.701001315436</v>
      </c>
      <c r="S3076" s="13"/>
      <c r="T3076" s="13"/>
      <c r="U3076" s="13"/>
      <c r="V3076" s="13">
        <f t="shared" si="805"/>
        <v>0</v>
      </c>
      <c r="W3076" s="13"/>
      <c r="X3076" s="13">
        <f t="shared" si="806"/>
        <v>0</v>
      </c>
      <c r="Y3076" s="13"/>
      <c r="Z3076" s="13">
        <f t="shared" si="807"/>
        <v>0</v>
      </c>
      <c r="AA3076" s="13"/>
      <c r="AB3076" s="13">
        <f t="shared" si="808"/>
        <v>0</v>
      </c>
      <c r="AC3076" s="13"/>
      <c r="AD3076" s="13"/>
      <c r="AE3076" s="13"/>
      <c r="AF3076" s="13"/>
      <c r="AG3076" s="13"/>
      <c r="AH3076" s="13"/>
      <c r="AI3076" s="13"/>
      <c r="AJ3076" s="13"/>
      <c r="AK3076" s="13">
        <f t="shared" si="809"/>
        <v>0</v>
      </c>
      <c r="AL3076" s="13"/>
      <c r="AM3076" s="13">
        <f t="shared" si="810"/>
        <v>0</v>
      </c>
      <c r="AN3076" s="13"/>
      <c r="AO3076" s="13">
        <v>0</v>
      </c>
      <c r="AP3076" s="13">
        <f t="shared" si="811"/>
        <v>0</v>
      </c>
      <c r="AQ3076" s="13"/>
      <c r="AR3076" s="13">
        <f t="shared" si="812"/>
        <v>0</v>
      </c>
      <c r="AS3076" s="13"/>
      <c r="AT3076" s="13">
        <f t="shared" si="813"/>
        <v>0</v>
      </c>
      <c r="AU3076" s="13"/>
      <c r="AV3076" s="13">
        <f t="shared" si="814"/>
        <v>0</v>
      </c>
      <c r="AW3076" s="13"/>
      <c r="AX3076" s="13">
        <f t="shared" si="815"/>
        <v>0</v>
      </c>
      <c r="AY3076" s="13"/>
      <c r="AZ3076" s="13">
        <f t="shared" si="816"/>
        <v>0</v>
      </c>
      <c r="BA3076" s="13"/>
      <c r="BB3076" s="13">
        <f t="shared" si="817"/>
        <v>0</v>
      </c>
      <c r="BC3076" s="13"/>
      <c r="BD3076" s="13">
        <f t="shared" si="818"/>
        <v>0</v>
      </c>
      <c r="BE3076" s="13"/>
      <c r="BF3076" s="13">
        <f t="shared" si="819"/>
        <v>0</v>
      </c>
      <c r="BG3076" s="13"/>
      <c r="BH3076" s="13">
        <f t="shared" si="820"/>
        <v>70488.701001315436</v>
      </c>
      <c r="BI3076" s="13">
        <f t="shared" si="821"/>
        <v>70500</v>
      </c>
      <c r="BJ3076" s="13">
        <v>70800</v>
      </c>
    </row>
    <row r="3077" spans="1:62" x14ac:dyDescent="0.25">
      <c r="A3077" s="4" t="s">
        <v>2352</v>
      </c>
      <c r="B3077" s="13">
        <v>2274</v>
      </c>
      <c r="C3077">
        <v>559997</v>
      </c>
      <c r="D3077">
        <v>1</v>
      </c>
      <c r="E3077">
        <v>1</v>
      </c>
      <c r="F3077">
        <v>1</v>
      </c>
      <c r="G3077">
        <v>0</v>
      </c>
      <c r="H3077">
        <v>0</v>
      </c>
      <c r="I3077" t="s">
        <v>110</v>
      </c>
      <c r="J3077">
        <v>559997</v>
      </c>
      <c r="K3077" t="s">
        <v>2352</v>
      </c>
      <c r="L3077">
        <v>559997</v>
      </c>
      <c r="M3077" t="s">
        <v>2352</v>
      </c>
      <c r="N3077">
        <v>559717</v>
      </c>
      <c r="O3077" t="s">
        <v>336</v>
      </c>
      <c r="P3077">
        <v>559717</v>
      </c>
      <c r="Q3077" t="s">
        <v>336</v>
      </c>
      <c r="R3077" s="13">
        <v>517219.55642406095</v>
      </c>
      <c r="S3077" s="13">
        <v>3589</v>
      </c>
      <c r="T3077" s="13">
        <v>191722.55330060836</v>
      </c>
      <c r="U3077" s="13">
        <v>2</v>
      </c>
      <c r="V3077" s="13">
        <f t="shared" ref="V3077:V3140" si="822">U3077*741</f>
        <v>1482</v>
      </c>
      <c r="W3077" s="13">
        <v>40</v>
      </c>
      <c r="X3077" s="13">
        <f t="shared" ref="X3077:X3140" si="823">W3077*2964</f>
        <v>118560</v>
      </c>
      <c r="Y3077" s="13">
        <v>166</v>
      </c>
      <c r="Z3077" s="13">
        <f t="shared" ref="Z3077:Z3140" si="824">Y3077*988</f>
        <v>164008</v>
      </c>
      <c r="AA3077" s="13">
        <v>11</v>
      </c>
      <c r="AB3077" s="13">
        <f t="shared" ref="AB3077:AB3140" si="825">AA3077*247</f>
        <v>2717</v>
      </c>
      <c r="AC3077" s="13">
        <v>3589</v>
      </c>
      <c r="AD3077" s="13">
        <v>766085.35692503222</v>
      </c>
      <c r="AE3077" s="13"/>
      <c r="AF3077" s="13"/>
      <c r="AG3077" s="13"/>
      <c r="AH3077" s="13"/>
      <c r="AI3077" s="13"/>
      <c r="AJ3077" s="13"/>
      <c r="AK3077" s="13">
        <f t="shared" ref="AK3077:AK3140" si="826">AJ3077*139</f>
        <v>0</v>
      </c>
      <c r="AL3077" s="13"/>
      <c r="AM3077" s="13">
        <f t="shared" ref="AM3077:AM3140" si="827">AL3077*35</f>
        <v>0</v>
      </c>
      <c r="AN3077" s="13"/>
      <c r="AO3077" s="13">
        <v>20</v>
      </c>
      <c r="AP3077" s="13">
        <f t="shared" ref="AP3077:AP3140" si="828">AO3077*30500</f>
        <v>610000</v>
      </c>
      <c r="AQ3077" s="13"/>
      <c r="AR3077" s="13">
        <f t="shared" ref="AR3077:AR3140" si="829">AQ3077*2706</f>
        <v>0</v>
      </c>
      <c r="AS3077" s="13"/>
      <c r="AT3077" s="13">
        <f t="shared" ref="AT3077:AT3140" si="830">AS3077*139</f>
        <v>0</v>
      </c>
      <c r="AU3077" s="13"/>
      <c r="AV3077" s="13">
        <f t="shared" ref="AV3077:AV3140" si="831">AU3077*338</f>
        <v>0</v>
      </c>
      <c r="AW3077" s="13"/>
      <c r="AX3077" s="13">
        <f t="shared" ref="AX3077:AX3140" si="832">AW3077*108</f>
        <v>0</v>
      </c>
      <c r="AY3077" s="13"/>
      <c r="AZ3077" s="13">
        <f t="shared" ref="AZ3077:AZ3140" si="833">AY3077*81</f>
        <v>0</v>
      </c>
      <c r="BA3077" s="13"/>
      <c r="BB3077" s="13">
        <f t="shared" ref="BB3077:BB3140" si="834">BA3077*325</f>
        <v>0</v>
      </c>
      <c r="BC3077" s="13"/>
      <c r="BD3077" s="13">
        <f t="shared" ref="BD3077:BD3140" si="835">BC3077*406</f>
        <v>0</v>
      </c>
      <c r="BE3077" s="13"/>
      <c r="BF3077" s="13">
        <f t="shared" ref="BF3077:BF3140" si="836">BE3077*217</f>
        <v>0</v>
      </c>
      <c r="BG3077" s="13"/>
      <c r="BH3077" s="13">
        <f t="shared" ref="BH3077:BH3140" si="837">R3077+T3077+V3077+X3077+Z3077+AB3077+AD3077+AF3077+AH3077+AI3077+AK3077+AM3077+AN3077+AP3077+AR3077+AT3077+AV3077+AX3077+AZ3077+BB3077+BD3077+BF3077+BG3077</f>
        <v>2371794.4666497014</v>
      </c>
      <c r="BI3077" s="13">
        <f t="shared" ref="BI3077:BI3140" si="838">ROUND(BH3077/100,0)*100</f>
        <v>2371800</v>
      </c>
      <c r="BJ3077" s="13">
        <v>2447600</v>
      </c>
    </row>
    <row r="3078" spans="1:62" x14ac:dyDescent="0.25">
      <c r="A3078" t="s">
        <v>3203</v>
      </c>
      <c r="B3078" s="13">
        <v>1445</v>
      </c>
      <c r="C3078">
        <v>538485</v>
      </c>
      <c r="D3078">
        <v>1</v>
      </c>
      <c r="E3078">
        <v>0</v>
      </c>
      <c r="F3078">
        <v>0</v>
      </c>
      <c r="G3078">
        <v>0</v>
      </c>
      <c r="H3078">
        <v>0</v>
      </c>
      <c r="I3078" t="s">
        <v>26</v>
      </c>
      <c r="J3078">
        <v>538493</v>
      </c>
      <c r="K3078" t="s">
        <v>2011</v>
      </c>
      <c r="L3078">
        <v>538493</v>
      </c>
      <c r="M3078" t="s">
        <v>2011</v>
      </c>
      <c r="N3078">
        <v>538728</v>
      </c>
      <c r="O3078" t="s">
        <v>93</v>
      </c>
      <c r="P3078">
        <v>538728</v>
      </c>
      <c r="Q3078" t="s">
        <v>93</v>
      </c>
      <c r="R3078" s="13">
        <v>332046.41266599152</v>
      </c>
      <c r="S3078" s="13"/>
      <c r="T3078" s="13"/>
      <c r="U3078" s="13"/>
      <c r="V3078" s="13">
        <f t="shared" si="822"/>
        <v>0</v>
      </c>
      <c r="W3078" s="13"/>
      <c r="X3078" s="13">
        <f t="shared" si="823"/>
        <v>0</v>
      </c>
      <c r="Y3078" s="13"/>
      <c r="Z3078" s="13">
        <f t="shared" si="824"/>
        <v>0</v>
      </c>
      <c r="AA3078" s="13"/>
      <c r="AB3078" s="13">
        <f t="shared" si="825"/>
        <v>0</v>
      </c>
      <c r="AC3078" s="13"/>
      <c r="AD3078" s="13"/>
      <c r="AE3078" s="13"/>
      <c r="AF3078" s="13"/>
      <c r="AG3078" s="13"/>
      <c r="AH3078" s="13"/>
      <c r="AI3078" s="13"/>
      <c r="AJ3078" s="13"/>
      <c r="AK3078" s="13">
        <f t="shared" si="826"/>
        <v>0</v>
      </c>
      <c r="AL3078" s="13"/>
      <c r="AM3078" s="13">
        <f t="shared" si="827"/>
        <v>0</v>
      </c>
      <c r="AN3078" s="13"/>
      <c r="AO3078" s="13">
        <v>0</v>
      </c>
      <c r="AP3078" s="13">
        <f t="shared" si="828"/>
        <v>0</v>
      </c>
      <c r="AQ3078" s="13"/>
      <c r="AR3078" s="13">
        <f t="shared" si="829"/>
        <v>0</v>
      </c>
      <c r="AS3078" s="13"/>
      <c r="AT3078" s="13">
        <f t="shared" si="830"/>
        <v>0</v>
      </c>
      <c r="AU3078" s="13"/>
      <c r="AV3078" s="13">
        <f t="shared" si="831"/>
        <v>0</v>
      </c>
      <c r="AW3078" s="13"/>
      <c r="AX3078" s="13">
        <f t="shared" si="832"/>
        <v>0</v>
      </c>
      <c r="AY3078" s="13"/>
      <c r="AZ3078" s="13">
        <f t="shared" si="833"/>
        <v>0</v>
      </c>
      <c r="BA3078" s="13"/>
      <c r="BB3078" s="13">
        <f t="shared" si="834"/>
        <v>0</v>
      </c>
      <c r="BC3078" s="13"/>
      <c r="BD3078" s="13">
        <f t="shared" si="835"/>
        <v>0</v>
      </c>
      <c r="BE3078" s="13"/>
      <c r="BF3078" s="13">
        <f t="shared" si="836"/>
        <v>0</v>
      </c>
      <c r="BG3078" s="13"/>
      <c r="BH3078" s="13">
        <f t="shared" si="837"/>
        <v>332046.41266599152</v>
      </c>
      <c r="BI3078" s="13">
        <f t="shared" si="838"/>
        <v>332000</v>
      </c>
      <c r="BJ3078" s="13">
        <v>332400</v>
      </c>
    </row>
    <row r="3079" spans="1:62" x14ac:dyDescent="0.25">
      <c r="A3079" s="5" t="s">
        <v>658</v>
      </c>
      <c r="B3079" s="13">
        <v>1237</v>
      </c>
      <c r="C3079">
        <v>549584</v>
      </c>
      <c r="D3079">
        <v>1</v>
      </c>
      <c r="E3079">
        <v>1</v>
      </c>
      <c r="F3079">
        <v>1</v>
      </c>
      <c r="G3079">
        <v>1</v>
      </c>
      <c r="H3079">
        <v>0</v>
      </c>
      <c r="I3079" t="s">
        <v>23</v>
      </c>
      <c r="J3079">
        <v>549584</v>
      </c>
      <c r="K3079" t="s">
        <v>658</v>
      </c>
      <c r="L3079">
        <v>549584</v>
      </c>
      <c r="M3079" t="s">
        <v>658</v>
      </c>
      <c r="N3079">
        <v>549584</v>
      </c>
      <c r="O3079" t="s">
        <v>658</v>
      </c>
      <c r="P3079">
        <v>549240</v>
      </c>
      <c r="Q3079" t="s">
        <v>48</v>
      </c>
      <c r="R3079" s="13">
        <v>285112.18223490106</v>
      </c>
      <c r="S3079" s="13">
        <v>1964</v>
      </c>
      <c r="T3079" s="13">
        <v>105095.45358395133</v>
      </c>
      <c r="U3079" s="13">
        <v>1</v>
      </c>
      <c r="V3079" s="13">
        <f t="shared" si="822"/>
        <v>741</v>
      </c>
      <c r="W3079" s="13">
        <v>14</v>
      </c>
      <c r="X3079" s="13">
        <f t="shared" si="823"/>
        <v>41496</v>
      </c>
      <c r="Y3079" s="13">
        <v>13</v>
      </c>
      <c r="Z3079" s="13">
        <f t="shared" si="824"/>
        <v>12844</v>
      </c>
      <c r="AA3079" s="13">
        <v>6</v>
      </c>
      <c r="AB3079" s="13">
        <f t="shared" si="825"/>
        <v>1482</v>
      </c>
      <c r="AC3079" s="13">
        <v>3235</v>
      </c>
      <c r="AD3079" s="13">
        <v>691559.20637776831</v>
      </c>
      <c r="AE3079" s="13">
        <v>3235</v>
      </c>
      <c r="AF3079" s="13">
        <v>360410.92314601573</v>
      </c>
      <c r="AG3079" s="13"/>
      <c r="AH3079" s="13"/>
      <c r="AI3079" s="13"/>
      <c r="AJ3079" s="13"/>
      <c r="AK3079" s="13">
        <f t="shared" si="826"/>
        <v>0</v>
      </c>
      <c r="AL3079" s="13"/>
      <c r="AM3079" s="13">
        <f t="shared" si="827"/>
        <v>0</v>
      </c>
      <c r="AN3079" s="13"/>
      <c r="AO3079" s="13">
        <v>0</v>
      </c>
      <c r="AP3079" s="13">
        <f t="shared" si="828"/>
        <v>0</v>
      </c>
      <c r="AQ3079" s="13"/>
      <c r="AR3079" s="13">
        <f t="shared" si="829"/>
        <v>0</v>
      </c>
      <c r="AS3079" s="13"/>
      <c r="AT3079" s="13">
        <f t="shared" si="830"/>
        <v>0</v>
      </c>
      <c r="AU3079" s="13"/>
      <c r="AV3079" s="13">
        <f t="shared" si="831"/>
        <v>0</v>
      </c>
      <c r="AW3079" s="13"/>
      <c r="AX3079" s="13">
        <f t="shared" si="832"/>
        <v>0</v>
      </c>
      <c r="AY3079" s="13"/>
      <c r="AZ3079" s="13">
        <f t="shared" si="833"/>
        <v>0</v>
      </c>
      <c r="BA3079" s="13"/>
      <c r="BB3079" s="13">
        <f t="shared" si="834"/>
        <v>0</v>
      </c>
      <c r="BC3079" s="13"/>
      <c r="BD3079" s="13">
        <f t="shared" si="835"/>
        <v>0</v>
      </c>
      <c r="BE3079" s="13"/>
      <c r="BF3079" s="13">
        <f t="shared" si="836"/>
        <v>0</v>
      </c>
      <c r="BG3079" s="13"/>
      <c r="BH3079" s="13">
        <f t="shared" si="837"/>
        <v>1498740.7653426365</v>
      </c>
      <c r="BI3079" s="13">
        <f t="shared" si="838"/>
        <v>1498700</v>
      </c>
      <c r="BJ3079" s="13">
        <v>1518100</v>
      </c>
    </row>
    <row r="3080" spans="1:62" x14ac:dyDescent="0.25">
      <c r="A3080" t="s">
        <v>3204</v>
      </c>
      <c r="B3080" s="13">
        <v>369</v>
      </c>
      <c r="C3080">
        <v>569381</v>
      </c>
      <c r="D3080">
        <v>1</v>
      </c>
      <c r="E3080">
        <v>0</v>
      </c>
      <c r="F3080">
        <v>0</v>
      </c>
      <c r="G3080">
        <v>0</v>
      </c>
      <c r="H3080">
        <v>0</v>
      </c>
      <c r="I3080" t="s">
        <v>61</v>
      </c>
      <c r="J3080">
        <v>540471</v>
      </c>
      <c r="K3080" t="s">
        <v>2447</v>
      </c>
      <c r="L3080">
        <v>540471</v>
      </c>
      <c r="M3080" t="s">
        <v>2447</v>
      </c>
      <c r="N3080">
        <v>540471</v>
      </c>
      <c r="O3080" t="s">
        <v>2447</v>
      </c>
      <c r="P3080">
        <v>540471</v>
      </c>
      <c r="Q3080" t="s">
        <v>2447</v>
      </c>
      <c r="R3080" s="13">
        <v>86523.322689028049</v>
      </c>
      <c r="S3080" s="13"/>
      <c r="T3080" s="13"/>
      <c r="U3080" s="13"/>
      <c r="V3080" s="13">
        <f t="shared" si="822"/>
        <v>0</v>
      </c>
      <c r="W3080" s="13"/>
      <c r="X3080" s="13">
        <f t="shared" si="823"/>
        <v>0</v>
      </c>
      <c r="Y3080" s="13"/>
      <c r="Z3080" s="13">
        <f t="shared" si="824"/>
        <v>0</v>
      </c>
      <c r="AA3080" s="13"/>
      <c r="AB3080" s="13">
        <f t="shared" si="825"/>
        <v>0</v>
      </c>
      <c r="AC3080" s="13"/>
      <c r="AD3080" s="13"/>
      <c r="AE3080" s="13"/>
      <c r="AF3080" s="13"/>
      <c r="AG3080" s="13"/>
      <c r="AH3080" s="13"/>
      <c r="AI3080" s="13"/>
      <c r="AJ3080" s="13"/>
      <c r="AK3080" s="13">
        <f t="shared" si="826"/>
        <v>0</v>
      </c>
      <c r="AL3080" s="13"/>
      <c r="AM3080" s="13">
        <f t="shared" si="827"/>
        <v>0</v>
      </c>
      <c r="AN3080" s="13"/>
      <c r="AO3080" s="13">
        <v>0</v>
      </c>
      <c r="AP3080" s="13">
        <f t="shared" si="828"/>
        <v>0</v>
      </c>
      <c r="AQ3080" s="13"/>
      <c r="AR3080" s="13">
        <f t="shared" si="829"/>
        <v>0</v>
      </c>
      <c r="AS3080" s="13"/>
      <c r="AT3080" s="13">
        <f t="shared" si="830"/>
        <v>0</v>
      </c>
      <c r="AU3080" s="13"/>
      <c r="AV3080" s="13">
        <f t="shared" si="831"/>
        <v>0</v>
      </c>
      <c r="AW3080" s="13"/>
      <c r="AX3080" s="13">
        <f t="shared" si="832"/>
        <v>0</v>
      </c>
      <c r="AY3080" s="13"/>
      <c r="AZ3080" s="13">
        <f t="shared" si="833"/>
        <v>0</v>
      </c>
      <c r="BA3080" s="13"/>
      <c r="BB3080" s="13">
        <f t="shared" si="834"/>
        <v>0</v>
      </c>
      <c r="BC3080" s="13"/>
      <c r="BD3080" s="13">
        <f t="shared" si="835"/>
        <v>0</v>
      </c>
      <c r="BE3080" s="13"/>
      <c r="BF3080" s="13">
        <f t="shared" si="836"/>
        <v>0</v>
      </c>
      <c r="BG3080" s="13"/>
      <c r="BH3080" s="13">
        <f t="shared" si="837"/>
        <v>86523.322689028049</v>
      </c>
      <c r="BI3080" s="13">
        <f t="shared" si="838"/>
        <v>86500</v>
      </c>
      <c r="BJ3080" s="13">
        <v>88500</v>
      </c>
    </row>
    <row r="3081" spans="1:62" x14ac:dyDescent="0.25">
      <c r="A3081" t="s">
        <v>3205</v>
      </c>
      <c r="B3081" s="13">
        <v>320</v>
      </c>
      <c r="C3081">
        <v>537934</v>
      </c>
      <c r="D3081">
        <v>1</v>
      </c>
      <c r="E3081">
        <v>0</v>
      </c>
      <c r="F3081">
        <v>0</v>
      </c>
      <c r="G3081">
        <v>0</v>
      </c>
      <c r="H3081">
        <v>0</v>
      </c>
      <c r="I3081" t="s">
        <v>18</v>
      </c>
      <c r="J3081">
        <v>554961</v>
      </c>
      <c r="K3081" t="s">
        <v>17</v>
      </c>
      <c r="L3081">
        <v>554961</v>
      </c>
      <c r="M3081" t="s">
        <v>17</v>
      </c>
      <c r="N3081">
        <v>554961</v>
      </c>
      <c r="O3081" t="s">
        <v>17</v>
      </c>
      <c r="P3081">
        <v>554961</v>
      </c>
      <c r="Q3081" t="s">
        <v>17</v>
      </c>
      <c r="R3081" s="13">
        <v>75141.517232151338</v>
      </c>
      <c r="S3081" s="13"/>
      <c r="T3081" s="13"/>
      <c r="U3081" s="13"/>
      <c r="V3081" s="13">
        <f t="shared" si="822"/>
        <v>0</v>
      </c>
      <c r="W3081" s="13"/>
      <c r="X3081" s="13">
        <f t="shared" si="823"/>
        <v>0</v>
      </c>
      <c r="Y3081" s="13"/>
      <c r="Z3081" s="13">
        <f t="shared" si="824"/>
        <v>0</v>
      </c>
      <c r="AA3081" s="13"/>
      <c r="AB3081" s="13">
        <f t="shared" si="825"/>
        <v>0</v>
      </c>
      <c r="AC3081" s="13"/>
      <c r="AD3081" s="13"/>
      <c r="AE3081" s="13"/>
      <c r="AF3081" s="13"/>
      <c r="AG3081" s="13"/>
      <c r="AH3081" s="13"/>
      <c r="AI3081" s="13"/>
      <c r="AJ3081" s="13"/>
      <c r="AK3081" s="13">
        <f t="shared" si="826"/>
        <v>0</v>
      </c>
      <c r="AL3081" s="13"/>
      <c r="AM3081" s="13">
        <f t="shared" si="827"/>
        <v>0</v>
      </c>
      <c r="AN3081" s="13"/>
      <c r="AO3081" s="13">
        <v>0</v>
      </c>
      <c r="AP3081" s="13">
        <f t="shared" si="828"/>
        <v>0</v>
      </c>
      <c r="AQ3081" s="13"/>
      <c r="AR3081" s="13">
        <f t="shared" si="829"/>
        <v>0</v>
      </c>
      <c r="AS3081" s="13"/>
      <c r="AT3081" s="13">
        <f t="shared" si="830"/>
        <v>0</v>
      </c>
      <c r="AU3081" s="13"/>
      <c r="AV3081" s="13">
        <f t="shared" si="831"/>
        <v>0</v>
      </c>
      <c r="AW3081" s="13"/>
      <c r="AX3081" s="13">
        <f t="shared" si="832"/>
        <v>0</v>
      </c>
      <c r="AY3081" s="13"/>
      <c r="AZ3081" s="13">
        <f t="shared" si="833"/>
        <v>0</v>
      </c>
      <c r="BA3081" s="13"/>
      <c r="BB3081" s="13">
        <f t="shared" si="834"/>
        <v>0</v>
      </c>
      <c r="BC3081" s="13"/>
      <c r="BD3081" s="13">
        <f t="shared" si="835"/>
        <v>0</v>
      </c>
      <c r="BE3081" s="13"/>
      <c r="BF3081" s="13">
        <f t="shared" si="836"/>
        <v>0</v>
      </c>
      <c r="BG3081" s="13"/>
      <c r="BH3081" s="13">
        <f t="shared" si="837"/>
        <v>75141.517232151338</v>
      </c>
      <c r="BI3081" s="13">
        <f t="shared" si="838"/>
        <v>75100</v>
      </c>
      <c r="BJ3081" s="13">
        <v>77300</v>
      </c>
    </row>
    <row r="3082" spans="1:62" x14ac:dyDescent="0.25">
      <c r="A3082" t="s">
        <v>3206</v>
      </c>
      <c r="B3082" s="13">
        <v>1786</v>
      </c>
      <c r="C3082">
        <v>577316</v>
      </c>
      <c r="D3082">
        <v>1</v>
      </c>
      <c r="E3082">
        <v>0</v>
      </c>
      <c r="F3082">
        <v>0</v>
      </c>
      <c r="G3082">
        <v>0</v>
      </c>
      <c r="H3082">
        <v>0</v>
      </c>
      <c r="I3082" t="s">
        <v>51</v>
      </c>
      <c r="J3082">
        <v>577626</v>
      </c>
      <c r="K3082" t="s">
        <v>1228</v>
      </c>
      <c r="L3082">
        <v>577626</v>
      </c>
      <c r="M3082" t="s">
        <v>1228</v>
      </c>
      <c r="N3082">
        <v>577626</v>
      </c>
      <c r="O3082" t="s">
        <v>1228</v>
      </c>
      <c r="P3082">
        <v>577626</v>
      </c>
      <c r="Q3082" t="s">
        <v>1228</v>
      </c>
      <c r="R3082" s="13">
        <v>408558.42569059954</v>
      </c>
      <c r="S3082" s="13"/>
      <c r="T3082" s="13"/>
      <c r="U3082" s="13"/>
      <c r="V3082" s="13">
        <f t="shared" si="822"/>
        <v>0</v>
      </c>
      <c r="W3082" s="13"/>
      <c r="X3082" s="13">
        <f t="shared" si="823"/>
        <v>0</v>
      </c>
      <c r="Y3082" s="13"/>
      <c r="Z3082" s="13">
        <f t="shared" si="824"/>
        <v>0</v>
      </c>
      <c r="AA3082" s="13"/>
      <c r="AB3082" s="13">
        <f t="shared" si="825"/>
        <v>0</v>
      </c>
      <c r="AC3082" s="13"/>
      <c r="AD3082" s="13"/>
      <c r="AE3082" s="13"/>
      <c r="AF3082" s="13"/>
      <c r="AG3082" s="13"/>
      <c r="AH3082" s="13"/>
      <c r="AI3082" s="13"/>
      <c r="AJ3082" s="13"/>
      <c r="AK3082" s="13">
        <f t="shared" si="826"/>
        <v>0</v>
      </c>
      <c r="AL3082" s="13"/>
      <c r="AM3082" s="13">
        <f t="shared" si="827"/>
        <v>0</v>
      </c>
      <c r="AN3082" s="13"/>
      <c r="AO3082" s="13">
        <v>0</v>
      </c>
      <c r="AP3082" s="13">
        <f t="shared" si="828"/>
        <v>0</v>
      </c>
      <c r="AQ3082" s="13"/>
      <c r="AR3082" s="13">
        <f t="shared" si="829"/>
        <v>0</v>
      </c>
      <c r="AS3082" s="13"/>
      <c r="AT3082" s="13">
        <f t="shared" si="830"/>
        <v>0</v>
      </c>
      <c r="AU3082" s="13"/>
      <c r="AV3082" s="13">
        <f t="shared" si="831"/>
        <v>0</v>
      </c>
      <c r="AW3082" s="13"/>
      <c r="AX3082" s="13">
        <f t="shared" si="832"/>
        <v>0</v>
      </c>
      <c r="AY3082" s="13"/>
      <c r="AZ3082" s="13">
        <f t="shared" si="833"/>
        <v>0</v>
      </c>
      <c r="BA3082" s="13"/>
      <c r="BB3082" s="13">
        <f t="shared" si="834"/>
        <v>0</v>
      </c>
      <c r="BC3082" s="13"/>
      <c r="BD3082" s="13">
        <f t="shared" si="835"/>
        <v>0</v>
      </c>
      <c r="BE3082" s="13"/>
      <c r="BF3082" s="13">
        <f t="shared" si="836"/>
        <v>0</v>
      </c>
      <c r="BG3082" s="13"/>
      <c r="BH3082" s="13">
        <f t="shared" si="837"/>
        <v>408558.42569059954</v>
      </c>
      <c r="BI3082" s="13">
        <f t="shared" si="838"/>
        <v>408600</v>
      </c>
      <c r="BJ3082" s="13">
        <v>436900</v>
      </c>
    </row>
    <row r="3083" spans="1:62" x14ac:dyDescent="0.25">
      <c r="A3083" s="5" t="s">
        <v>1892</v>
      </c>
      <c r="B3083" s="13">
        <v>1624</v>
      </c>
      <c r="C3083">
        <v>549592</v>
      </c>
      <c r="D3083">
        <v>1</v>
      </c>
      <c r="E3083">
        <v>1</v>
      </c>
      <c r="F3083">
        <v>1</v>
      </c>
      <c r="G3083">
        <v>1</v>
      </c>
      <c r="H3083">
        <v>0</v>
      </c>
      <c r="I3083" t="s">
        <v>23</v>
      </c>
      <c r="J3083">
        <v>549592</v>
      </c>
      <c r="K3083" t="s">
        <v>1892</v>
      </c>
      <c r="L3083">
        <v>549592</v>
      </c>
      <c r="M3083" t="s">
        <v>1892</v>
      </c>
      <c r="N3083">
        <v>549592</v>
      </c>
      <c r="O3083" t="s">
        <v>1892</v>
      </c>
      <c r="P3083">
        <v>549240</v>
      </c>
      <c r="Q3083" t="s">
        <v>48</v>
      </c>
      <c r="R3083" s="13">
        <v>372273.55855264212</v>
      </c>
      <c r="S3083" s="13">
        <v>2555</v>
      </c>
      <c r="T3083" s="13">
        <v>136626.96727027089</v>
      </c>
      <c r="U3083" s="13">
        <v>1</v>
      </c>
      <c r="V3083" s="13">
        <f t="shared" si="822"/>
        <v>741</v>
      </c>
      <c r="W3083" s="13">
        <v>3</v>
      </c>
      <c r="X3083" s="13">
        <f t="shared" si="823"/>
        <v>8892</v>
      </c>
      <c r="Y3083" s="13">
        <v>8</v>
      </c>
      <c r="Z3083" s="13">
        <f t="shared" si="824"/>
        <v>7904</v>
      </c>
      <c r="AA3083" s="13">
        <v>8</v>
      </c>
      <c r="AB3083" s="13">
        <f t="shared" si="825"/>
        <v>1976</v>
      </c>
      <c r="AC3083" s="13">
        <v>3295</v>
      </c>
      <c r="AD3083" s="13">
        <v>704202.57168015931</v>
      </c>
      <c r="AE3083" s="13">
        <v>3295</v>
      </c>
      <c r="AF3083" s="13">
        <v>367070.75933608372</v>
      </c>
      <c r="AG3083" s="13"/>
      <c r="AH3083" s="13"/>
      <c r="AI3083" s="13"/>
      <c r="AJ3083" s="13"/>
      <c r="AK3083" s="13">
        <f t="shared" si="826"/>
        <v>0</v>
      </c>
      <c r="AL3083" s="13"/>
      <c r="AM3083" s="13">
        <f t="shared" si="827"/>
        <v>0</v>
      </c>
      <c r="AN3083" s="13"/>
      <c r="AO3083" s="13">
        <v>5</v>
      </c>
      <c r="AP3083" s="13">
        <f t="shared" si="828"/>
        <v>152500</v>
      </c>
      <c r="AQ3083" s="13"/>
      <c r="AR3083" s="13">
        <f t="shared" si="829"/>
        <v>0</v>
      </c>
      <c r="AS3083" s="13"/>
      <c r="AT3083" s="13">
        <f t="shared" si="830"/>
        <v>0</v>
      </c>
      <c r="AU3083" s="13"/>
      <c r="AV3083" s="13">
        <f t="shared" si="831"/>
        <v>0</v>
      </c>
      <c r="AW3083" s="13"/>
      <c r="AX3083" s="13">
        <f t="shared" si="832"/>
        <v>0</v>
      </c>
      <c r="AY3083" s="13"/>
      <c r="AZ3083" s="13">
        <f t="shared" si="833"/>
        <v>0</v>
      </c>
      <c r="BA3083" s="13"/>
      <c r="BB3083" s="13">
        <f t="shared" si="834"/>
        <v>0</v>
      </c>
      <c r="BC3083" s="13"/>
      <c r="BD3083" s="13">
        <f t="shared" si="835"/>
        <v>0</v>
      </c>
      <c r="BE3083" s="13"/>
      <c r="BF3083" s="13">
        <f t="shared" si="836"/>
        <v>0</v>
      </c>
      <c r="BG3083" s="13"/>
      <c r="BH3083" s="13">
        <f t="shared" si="837"/>
        <v>1752186.856839156</v>
      </c>
      <c r="BI3083" s="13">
        <f t="shared" si="838"/>
        <v>1752200</v>
      </c>
      <c r="BJ3083" s="13">
        <v>1726400</v>
      </c>
    </row>
    <row r="3084" spans="1:62" x14ac:dyDescent="0.25">
      <c r="A3084" t="s">
        <v>3207</v>
      </c>
      <c r="B3084" s="13">
        <v>218</v>
      </c>
      <c r="C3084">
        <v>530506</v>
      </c>
      <c r="D3084">
        <v>1</v>
      </c>
      <c r="E3084">
        <v>0</v>
      </c>
      <c r="F3084">
        <v>0</v>
      </c>
      <c r="G3084">
        <v>0</v>
      </c>
      <c r="H3084">
        <v>0</v>
      </c>
      <c r="I3084" t="s">
        <v>85</v>
      </c>
      <c r="J3084">
        <v>564567</v>
      </c>
      <c r="K3084" t="s">
        <v>228</v>
      </c>
      <c r="L3084">
        <v>564567</v>
      </c>
      <c r="M3084" t="s">
        <v>228</v>
      </c>
      <c r="N3084">
        <v>564567</v>
      </c>
      <c r="O3084" t="s">
        <v>228</v>
      </c>
      <c r="P3084">
        <v>564567</v>
      </c>
      <c r="Q3084" t="s">
        <v>228</v>
      </c>
      <c r="R3084" s="13">
        <v>70488.701001315436</v>
      </c>
      <c r="S3084" s="13"/>
      <c r="T3084" s="13"/>
      <c r="U3084" s="13"/>
      <c r="V3084" s="13">
        <f t="shared" si="822"/>
        <v>0</v>
      </c>
      <c r="W3084" s="13"/>
      <c r="X3084" s="13">
        <f t="shared" si="823"/>
        <v>0</v>
      </c>
      <c r="Y3084" s="13"/>
      <c r="Z3084" s="13">
        <f t="shared" si="824"/>
        <v>0</v>
      </c>
      <c r="AA3084" s="13"/>
      <c r="AB3084" s="13">
        <f t="shared" si="825"/>
        <v>0</v>
      </c>
      <c r="AC3084" s="13"/>
      <c r="AD3084" s="13"/>
      <c r="AE3084" s="13"/>
      <c r="AF3084" s="13"/>
      <c r="AG3084" s="13"/>
      <c r="AH3084" s="13"/>
      <c r="AI3084" s="13"/>
      <c r="AJ3084" s="13"/>
      <c r="AK3084" s="13">
        <f t="shared" si="826"/>
        <v>0</v>
      </c>
      <c r="AL3084" s="13"/>
      <c r="AM3084" s="13">
        <f t="shared" si="827"/>
        <v>0</v>
      </c>
      <c r="AN3084" s="13"/>
      <c r="AO3084" s="13">
        <v>0</v>
      </c>
      <c r="AP3084" s="13">
        <f t="shared" si="828"/>
        <v>0</v>
      </c>
      <c r="AQ3084" s="13"/>
      <c r="AR3084" s="13">
        <f t="shared" si="829"/>
        <v>0</v>
      </c>
      <c r="AS3084" s="13"/>
      <c r="AT3084" s="13">
        <f t="shared" si="830"/>
        <v>0</v>
      </c>
      <c r="AU3084" s="13"/>
      <c r="AV3084" s="13">
        <f t="shared" si="831"/>
        <v>0</v>
      </c>
      <c r="AW3084" s="13"/>
      <c r="AX3084" s="13">
        <f t="shared" si="832"/>
        <v>0</v>
      </c>
      <c r="AY3084" s="13"/>
      <c r="AZ3084" s="13">
        <f t="shared" si="833"/>
        <v>0</v>
      </c>
      <c r="BA3084" s="13"/>
      <c r="BB3084" s="13">
        <f t="shared" si="834"/>
        <v>0</v>
      </c>
      <c r="BC3084" s="13"/>
      <c r="BD3084" s="13">
        <f t="shared" si="835"/>
        <v>0</v>
      </c>
      <c r="BE3084" s="13"/>
      <c r="BF3084" s="13">
        <f t="shared" si="836"/>
        <v>0</v>
      </c>
      <c r="BG3084" s="13"/>
      <c r="BH3084" s="13">
        <f t="shared" si="837"/>
        <v>70488.701001315436</v>
      </c>
      <c r="BI3084" s="13">
        <f t="shared" si="838"/>
        <v>70500</v>
      </c>
      <c r="BJ3084" s="13">
        <v>70800</v>
      </c>
    </row>
    <row r="3085" spans="1:62" x14ac:dyDescent="0.25">
      <c r="A3085" t="s">
        <v>1011</v>
      </c>
      <c r="B3085" s="13">
        <v>1297</v>
      </c>
      <c r="C3085">
        <v>571831</v>
      </c>
      <c r="D3085">
        <v>1</v>
      </c>
      <c r="E3085">
        <v>0</v>
      </c>
      <c r="F3085">
        <v>0</v>
      </c>
      <c r="G3085">
        <v>0</v>
      </c>
      <c r="H3085">
        <v>0</v>
      </c>
      <c r="I3085" t="s">
        <v>41</v>
      </c>
      <c r="J3085">
        <v>571393</v>
      </c>
      <c r="K3085" t="s">
        <v>1254</v>
      </c>
      <c r="L3085">
        <v>571393</v>
      </c>
      <c r="M3085" t="s">
        <v>1254</v>
      </c>
      <c r="N3085">
        <v>571393</v>
      </c>
      <c r="O3085" t="s">
        <v>1254</v>
      </c>
      <c r="P3085">
        <v>571393</v>
      </c>
      <c r="Q3085" t="s">
        <v>1254</v>
      </c>
      <c r="R3085" s="13">
        <v>298672.76070417342</v>
      </c>
      <c r="S3085" s="13"/>
      <c r="T3085" s="13"/>
      <c r="U3085" s="13"/>
      <c r="V3085" s="13">
        <f t="shared" si="822"/>
        <v>0</v>
      </c>
      <c r="W3085" s="13"/>
      <c r="X3085" s="13">
        <f t="shared" si="823"/>
        <v>0</v>
      </c>
      <c r="Y3085" s="13"/>
      <c r="Z3085" s="13">
        <f t="shared" si="824"/>
        <v>0</v>
      </c>
      <c r="AA3085" s="13"/>
      <c r="AB3085" s="13">
        <f t="shared" si="825"/>
        <v>0</v>
      </c>
      <c r="AC3085" s="13"/>
      <c r="AD3085" s="13"/>
      <c r="AE3085" s="13"/>
      <c r="AF3085" s="13"/>
      <c r="AG3085" s="13"/>
      <c r="AH3085" s="13"/>
      <c r="AI3085" s="13"/>
      <c r="AJ3085" s="13"/>
      <c r="AK3085" s="13">
        <f t="shared" si="826"/>
        <v>0</v>
      </c>
      <c r="AL3085" s="13"/>
      <c r="AM3085" s="13">
        <f t="shared" si="827"/>
        <v>0</v>
      </c>
      <c r="AN3085" s="13"/>
      <c r="AO3085" s="13">
        <v>0</v>
      </c>
      <c r="AP3085" s="13">
        <f t="shared" si="828"/>
        <v>0</v>
      </c>
      <c r="AQ3085" s="13"/>
      <c r="AR3085" s="13">
        <f t="shared" si="829"/>
        <v>0</v>
      </c>
      <c r="AS3085" s="13"/>
      <c r="AT3085" s="13">
        <f t="shared" si="830"/>
        <v>0</v>
      </c>
      <c r="AU3085" s="13"/>
      <c r="AV3085" s="13">
        <f t="shared" si="831"/>
        <v>0</v>
      </c>
      <c r="AW3085" s="13"/>
      <c r="AX3085" s="13">
        <f t="shared" si="832"/>
        <v>0</v>
      </c>
      <c r="AY3085" s="13"/>
      <c r="AZ3085" s="13">
        <f t="shared" si="833"/>
        <v>0</v>
      </c>
      <c r="BA3085" s="13"/>
      <c r="BB3085" s="13">
        <f t="shared" si="834"/>
        <v>0</v>
      </c>
      <c r="BC3085" s="13"/>
      <c r="BD3085" s="13">
        <f t="shared" si="835"/>
        <v>0</v>
      </c>
      <c r="BE3085" s="13"/>
      <c r="BF3085" s="13">
        <f t="shared" si="836"/>
        <v>0</v>
      </c>
      <c r="BG3085" s="13"/>
      <c r="BH3085" s="13">
        <f t="shared" si="837"/>
        <v>298672.76070417342</v>
      </c>
      <c r="BI3085" s="13">
        <f t="shared" si="838"/>
        <v>298700</v>
      </c>
      <c r="BJ3085" s="13">
        <v>302900</v>
      </c>
    </row>
    <row r="3086" spans="1:62" x14ac:dyDescent="0.25">
      <c r="A3086" t="s">
        <v>1011</v>
      </c>
      <c r="B3086" s="13">
        <v>201</v>
      </c>
      <c r="C3086">
        <v>530174</v>
      </c>
      <c r="D3086">
        <v>1</v>
      </c>
      <c r="E3086">
        <v>0</v>
      </c>
      <c r="F3086">
        <v>0</v>
      </c>
      <c r="G3086">
        <v>0</v>
      </c>
      <c r="H3086">
        <v>0</v>
      </c>
      <c r="I3086" t="s">
        <v>26</v>
      </c>
      <c r="J3086">
        <v>530883</v>
      </c>
      <c r="K3086" t="s">
        <v>307</v>
      </c>
      <c r="L3086">
        <v>530883</v>
      </c>
      <c r="M3086" t="s">
        <v>307</v>
      </c>
      <c r="N3086">
        <v>530883</v>
      </c>
      <c r="O3086" t="s">
        <v>307</v>
      </c>
      <c r="P3086">
        <v>530883</v>
      </c>
      <c r="Q3086" t="s">
        <v>307</v>
      </c>
      <c r="R3086" s="13">
        <v>70488.701001315436</v>
      </c>
      <c r="S3086" s="13"/>
      <c r="T3086" s="13"/>
      <c r="U3086" s="13"/>
      <c r="V3086" s="13">
        <f t="shared" si="822"/>
        <v>0</v>
      </c>
      <c r="W3086" s="13"/>
      <c r="X3086" s="13">
        <f t="shared" si="823"/>
        <v>0</v>
      </c>
      <c r="Y3086" s="13"/>
      <c r="Z3086" s="13">
        <f t="shared" si="824"/>
        <v>0</v>
      </c>
      <c r="AA3086" s="13"/>
      <c r="AB3086" s="13">
        <f t="shared" si="825"/>
        <v>0</v>
      </c>
      <c r="AC3086" s="13"/>
      <c r="AD3086" s="13"/>
      <c r="AE3086" s="13"/>
      <c r="AF3086" s="13"/>
      <c r="AG3086" s="13"/>
      <c r="AH3086" s="13"/>
      <c r="AI3086" s="13"/>
      <c r="AJ3086" s="13"/>
      <c r="AK3086" s="13">
        <f t="shared" si="826"/>
        <v>0</v>
      </c>
      <c r="AL3086" s="13"/>
      <c r="AM3086" s="13">
        <f t="shared" si="827"/>
        <v>0</v>
      </c>
      <c r="AN3086" s="13"/>
      <c r="AO3086" s="13">
        <v>0</v>
      </c>
      <c r="AP3086" s="13">
        <f t="shared" si="828"/>
        <v>0</v>
      </c>
      <c r="AQ3086" s="13"/>
      <c r="AR3086" s="13">
        <f t="shared" si="829"/>
        <v>0</v>
      </c>
      <c r="AS3086" s="13"/>
      <c r="AT3086" s="13">
        <f t="shared" si="830"/>
        <v>0</v>
      </c>
      <c r="AU3086" s="13"/>
      <c r="AV3086" s="13">
        <f t="shared" si="831"/>
        <v>0</v>
      </c>
      <c r="AW3086" s="13"/>
      <c r="AX3086" s="13">
        <f t="shared" si="832"/>
        <v>0</v>
      </c>
      <c r="AY3086" s="13"/>
      <c r="AZ3086" s="13">
        <f t="shared" si="833"/>
        <v>0</v>
      </c>
      <c r="BA3086" s="13"/>
      <c r="BB3086" s="13">
        <f t="shared" si="834"/>
        <v>0</v>
      </c>
      <c r="BC3086" s="13"/>
      <c r="BD3086" s="13">
        <f t="shared" si="835"/>
        <v>0</v>
      </c>
      <c r="BE3086" s="13"/>
      <c r="BF3086" s="13">
        <f t="shared" si="836"/>
        <v>0</v>
      </c>
      <c r="BG3086" s="13"/>
      <c r="BH3086" s="13">
        <f t="shared" si="837"/>
        <v>70488.701001315436</v>
      </c>
      <c r="BI3086" s="13">
        <f t="shared" si="838"/>
        <v>70500</v>
      </c>
      <c r="BJ3086" s="13">
        <v>70800</v>
      </c>
    </row>
    <row r="3087" spans="1:62" x14ac:dyDescent="0.25">
      <c r="A3087" t="s">
        <v>3208</v>
      </c>
      <c r="B3087" s="13">
        <v>307</v>
      </c>
      <c r="C3087">
        <v>553956</v>
      </c>
      <c r="D3087">
        <v>1</v>
      </c>
      <c r="E3087">
        <v>0</v>
      </c>
      <c r="F3087">
        <v>0</v>
      </c>
      <c r="G3087">
        <v>0</v>
      </c>
      <c r="H3087">
        <v>0</v>
      </c>
      <c r="I3087" t="s">
        <v>110</v>
      </c>
      <c r="J3087">
        <v>553671</v>
      </c>
      <c r="K3087" t="s">
        <v>464</v>
      </c>
      <c r="L3087">
        <v>553671</v>
      </c>
      <c r="M3087" t="s">
        <v>464</v>
      </c>
      <c r="N3087">
        <v>553671</v>
      </c>
      <c r="O3087" t="s">
        <v>464</v>
      </c>
      <c r="P3087">
        <v>553671</v>
      </c>
      <c r="Q3087" t="s">
        <v>464</v>
      </c>
      <c r="R3087" s="13">
        <v>72117.676298780236</v>
      </c>
      <c r="S3087" s="13"/>
      <c r="T3087" s="13"/>
      <c r="U3087" s="13"/>
      <c r="V3087" s="13">
        <f t="shared" si="822"/>
        <v>0</v>
      </c>
      <c r="W3087" s="13"/>
      <c r="X3087" s="13">
        <f t="shared" si="823"/>
        <v>0</v>
      </c>
      <c r="Y3087" s="13"/>
      <c r="Z3087" s="13">
        <f t="shared" si="824"/>
        <v>0</v>
      </c>
      <c r="AA3087" s="13"/>
      <c r="AB3087" s="13">
        <f t="shared" si="825"/>
        <v>0</v>
      </c>
      <c r="AC3087" s="13"/>
      <c r="AD3087" s="13"/>
      <c r="AE3087" s="13"/>
      <c r="AF3087" s="13"/>
      <c r="AG3087" s="13"/>
      <c r="AH3087" s="13"/>
      <c r="AI3087" s="13"/>
      <c r="AJ3087" s="13"/>
      <c r="AK3087" s="13">
        <f t="shared" si="826"/>
        <v>0</v>
      </c>
      <c r="AL3087" s="13"/>
      <c r="AM3087" s="13">
        <f t="shared" si="827"/>
        <v>0</v>
      </c>
      <c r="AN3087" s="13"/>
      <c r="AO3087" s="13">
        <v>0</v>
      </c>
      <c r="AP3087" s="13">
        <f t="shared" si="828"/>
        <v>0</v>
      </c>
      <c r="AQ3087" s="13"/>
      <c r="AR3087" s="13">
        <f t="shared" si="829"/>
        <v>0</v>
      </c>
      <c r="AS3087" s="13"/>
      <c r="AT3087" s="13">
        <f t="shared" si="830"/>
        <v>0</v>
      </c>
      <c r="AU3087" s="13"/>
      <c r="AV3087" s="13">
        <f t="shared" si="831"/>
        <v>0</v>
      </c>
      <c r="AW3087" s="13"/>
      <c r="AX3087" s="13">
        <f t="shared" si="832"/>
        <v>0</v>
      </c>
      <c r="AY3087" s="13"/>
      <c r="AZ3087" s="13">
        <f t="shared" si="833"/>
        <v>0</v>
      </c>
      <c r="BA3087" s="13"/>
      <c r="BB3087" s="13">
        <f t="shared" si="834"/>
        <v>0</v>
      </c>
      <c r="BC3087" s="13"/>
      <c r="BD3087" s="13">
        <f t="shared" si="835"/>
        <v>0</v>
      </c>
      <c r="BE3087" s="13"/>
      <c r="BF3087" s="13">
        <f t="shared" si="836"/>
        <v>0</v>
      </c>
      <c r="BG3087" s="13"/>
      <c r="BH3087" s="13">
        <f t="shared" si="837"/>
        <v>72117.676298780236</v>
      </c>
      <c r="BI3087" s="13">
        <f t="shared" si="838"/>
        <v>72100</v>
      </c>
      <c r="BJ3087" s="13">
        <v>70800</v>
      </c>
    </row>
    <row r="3088" spans="1:62" x14ac:dyDescent="0.25">
      <c r="A3088" t="s">
        <v>3209</v>
      </c>
      <c r="B3088" s="13">
        <v>1111</v>
      </c>
      <c r="C3088">
        <v>534200</v>
      </c>
      <c r="D3088">
        <v>1</v>
      </c>
      <c r="E3088">
        <v>0</v>
      </c>
      <c r="F3088">
        <v>0</v>
      </c>
      <c r="G3088">
        <v>0</v>
      </c>
      <c r="H3088">
        <v>0</v>
      </c>
      <c r="I3088" t="s">
        <v>26</v>
      </c>
      <c r="J3088">
        <v>533955</v>
      </c>
      <c r="K3088" t="s">
        <v>25</v>
      </c>
      <c r="L3088">
        <v>533955</v>
      </c>
      <c r="M3088" t="s">
        <v>25</v>
      </c>
      <c r="N3088">
        <v>533955</v>
      </c>
      <c r="O3088" t="s">
        <v>25</v>
      </c>
      <c r="P3088">
        <v>533955</v>
      </c>
      <c r="Q3088" t="s">
        <v>25</v>
      </c>
      <c r="R3088" s="13">
        <v>256574.42838359546</v>
      </c>
      <c r="S3088" s="13"/>
      <c r="T3088" s="13"/>
      <c r="U3088" s="13"/>
      <c r="V3088" s="13">
        <f t="shared" si="822"/>
        <v>0</v>
      </c>
      <c r="W3088" s="13"/>
      <c r="X3088" s="13">
        <f t="shared" si="823"/>
        <v>0</v>
      </c>
      <c r="Y3088" s="13"/>
      <c r="Z3088" s="13">
        <f t="shared" si="824"/>
        <v>0</v>
      </c>
      <c r="AA3088" s="13"/>
      <c r="AB3088" s="13">
        <f t="shared" si="825"/>
        <v>0</v>
      </c>
      <c r="AC3088" s="13"/>
      <c r="AD3088" s="13"/>
      <c r="AE3088" s="13"/>
      <c r="AF3088" s="13"/>
      <c r="AG3088" s="13"/>
      <c r="AH3088" s="13"/>
      <c r="AI3088" s="13"/>
      <c r="AJ3088" s="13"/>
      <c r="AK3088" s="13">
        <f t="shared" si="826"/>
        <v>0</v>
      </c>
      <c r="AL3088" s="13"/>
      <c r="AM3088" s="13">
        <f t="shared" si="827"/>
        <v>0</v>
      </c>
      <c r="AN3088" s="13"/>
      <c r="AO3088" s="13">
        <v>0</v>
      </c>
      <c r="AP3088" s="13">
        <f t="shared" si="828"/>
        <v>0</v>
      </c>
      <c r="AQ3088" s="13"/>
      <c r="AR3088" s="13">
        <f t="shared" si="829"/>
        <v>0</v>
      </c>
      <c r="AS3088" s="13"/>
      <c r="AT3088" s="13">
        <f t="shared" si="830"/>
        <v>0</v>
      </c>
      <c r="AU3088" s="13"/>
      <c r="AV3088" s="13">
        <f t="shared" si="831"/>
        <v>0</v>
      </c>
      <c r="AW3088" s="13"/>
      <c r="AX3088" s="13">
        <f t="shared" si="832"/>
        <v>0</v>
      </c>
      <c r="AY3088" s="13"/>
      <c r="AZ3088" s="13">
        <f t="shared" si="833"/>
        <v>0</v>
      </c>
      <c r="BA3088" s="13"/>
      <c r="BB3088" s="13">
        <f t="shared" si="834"/>
        <v>0</v>
      </c>
      <c r="BC3088" s="13"/>
      <c r="BD3088" s="13">
        <f t="shared" si="835"/>
        <v>0</v>
      </c>
      <c r="BE3088" s="13"/>
      <c r="BF3088" s="13">
        <f t="shared" si="836"/>
        <v>0</v>
      </c>
      <c r="BG3088" s="13"/>
      <c r="BH3088" s="13">
        <f t="shared" si="837"/>
        <v>256574.42838359546</v>
      </c>
      <c r="BI3088" s="13">
        <f t="shared" si="838"/>
        <v>256600</v>
      </c>
      <c r="BJ3088" s="13">
        <v>256400</v>
      </c>
    </row>
    <row r="3089" spans="1:62" x14ac:dyDescent="0.25">
      <c r="A3089" t="s">
        <v>3210</v>
      </c>
      <c r="B3089" s="13">
        <v>433</v>
      </c>
      <c r="C3089">
        <v>563242</v>
      </c>
      <c r="D3089">
        <v>1</v>
      </c>
      <c r="E3089">
        <v>0</v>
      </c>
      <c r="F3089">
        <v>0</v>
      </c>
      <c r="G3089">
        <v>0</v>
      </c>
      <c r="H3089">
        <v>0</v>
      </c>
      <c r="I3089" t="s">
        <v>85</v>
      </c>
      <c r="J3089">
        <v>562971</v>
      </c>
      <c r="K3089" t="s">
        <v>383</v>
      </c>
      <c r="L3089">
        <v>562971</v>
      </c>
      <c r="M3089" t="s">
        <v>383</v>
      </c>
      <c r="N3089">
        <v>562971</v>
      </c>
      <c r="O3089" t="s">
        <v>383</v>
      </c>
      <c r="P3089">
        <v>562971</v>
      </c>
      <c r="Q3089" t="s">
        <v>383</v>
      </c>
      <c r="R3089" s="13">
        <v>101354.11456756784</v>
      </c>
      <c r="S3089" s="13"/>
      <c r="T3089" s="13"/>
      <c r="U3089" s="13"/>
      <c r="V3089" s="13">
        <f t="shared" si="822"/>
        <v>0</v>
      </c>
      <c r="W3089" s="13"/>
      <c r="X3089" s="13">
        <f t="shared" si="823"/>
        <v>0</v>
      </c>
      <c r="Y3089" s="13"/>
      <c r="Z3089" s="13">
        <f t="shared" si="824"/>
        <v>0</v>
      </c>
      <c r="AA3089" s="13"/>
      <c r="AB3089" s="13">
        <f t="shared" si="825"/>
        <v>0</v>
      </c>
      <c r="AC3089" s="13"/>
      <c r="AD3089" s="13"/>
      <c r="AE3089" s="13"/>
      <c r="AF3089" s="13"/>
      <c r="AG3089" s="13"/>
      <c r="AH3089" s="13"/>
      <c r="AI3089" s="13"/>
      <c r="AJ3089" s="13"/>
      <c r="AK3089" s="13">
        <f t="shared" si="826"/>
        <v>0</v>
      </c>
      <c r="AL3089" s="13"/>
      <c r="AM3089" s="13">
        <f t="shared" si="827"/>
        <v>0</v>
      </c>
      <c r="AN3089" s="13"/>
      <c r="AO3089" s="13">
        <v>0</v>
      </c>
      <c r="AP3089" s="13">
        <f t="shared" si="828"/>
        <v>0</v>
      </c>
      <c r="AQ3089" s="13"/>
      <c r="AR3089" s="13">
        <f t="shared" si="829"/>
        <v>0</v>
      </c>
      <c r="AS3089" s="13"/>
      <c r="AT3089" s="13">
        <f t="shared" si="830"/>
        <v>0</v>
      </c>
      <c r="AU3089" s="13"/>
      <c r="AV3089" s="13">
        <f t="shared" si="831"/>
        <v>0</v>
      </c>
      <c r="AW3089" s="13"/>
      <c r="AX3089" s="13">
        <f t="shared" si="832"/>
        <v>0</v>
      </c>
      <c r="AY3089" s="13"/>
      <c r="AZ3089" s="13">
        <f t="shared" si="833"/>
        <v>0</v>
      </c>
      <c r="BA3089" s="13"/>
      <c r="BB3089" s="13">
        <f t="shared" si="834"/>
        <v>0</v>
      </c>
      <c r="BC3089" s="13"/>
      <c r="BD3089" s="13">
        <f t="shared" si="835"/>
        <v>0</v>
      </c>
      <c r="BE3089" s="13"/>
      <c r="BF3089" s="13">
        <f t="shared" si="836"/>
        <v>0</v>
      </c>
      <c r="BG3089" s="13"/>
      <c r="BH3089" s="13">
        <f t="shared" si="837"/>
        <v>101354.11456756784</v>
      </c>
      <c r="BI3089" s="13">
        <f t="shared" si="838"/>
        <v>101400</v>
      </c>
      <c r="BJ3089" s="13">
        <v>102400</v>
      </c>
    </row>
    <row r="3090" spans="1:62" x14ac:dyDescent="0.25">
      <c r="A3090" t="s">
        <v>3211</v>
      </c>
      <c r="B3090" s="13">
        <v>597</v>
      </c>
      <c r="C3090">
        <v>580643</v>
      </c>
      <c r="D3090">
        <v>1</v>
      </c>
      <c r="E3090">
        <v>0</v>
      </c>
      <c r="F3090">
        <v>0</v>
      </c>
      <c r="G3090">
        <v>0</v>
      </c>
      <c r="H3090">
        <v>0</v>
      </c>
      <c r="I3090" t="s">
        <v>41</v>
      </c>
      <c r="J3090">
        <v>580376</v>
      </c>
      <c r="K3090" t="s">
        <v>958</v>
      </c>
      <c r="L3090">
        <v>580376</v>
      </c>
      <c r="M3090" t="s">
        <v>958</v>
      </c>
      <c r="N3090">
        <v>580376</v>
      </c>
      <c r="O3090" t="s">
        <v>958</v>
      </c>
      <c r="P3090">
        <v>581259</v>
      </c>
      <c r="Q3090" t="s">
        <v>160</v>
      </c>
      <c r="R3090" s="13">
        <v>139195.47879538604</v>
      </c>
      <c r="S3090" s="13"/>
      <c r="T3090" s="13"/>
      <c r="U3090" s="13"/>
      <c r="V3090" s="13">
        <f t="shared" si="822"/>
        <v>0</v>
      </c>
      <c r="W3090" s="13"/>
      <c r="X3090" s="13">
        <f t="shared" si="823"/>
        <v>0</v>
      </c>
      <c r="Y3090" s="13"/>
      <c r="Z3090" s="13">
        <f t="shared" si="824"/>
        <v>0</v>
      </c>
      <c r="AA3090" s="13"/>
      <c r="AB3090" s="13">
        <f t="shared" si="825"/>
        <v>0</v>
      </c>
      <c r="AC3090" s="13"/>
      <c r="AD3090" s="13"/>
      <c r="AE3090" s="13"/>
      <c r="AF3090" s="13"/>
      <c r="AG3090" s="13"/>
      <c r="AH3090" s="13"/>
      <c r="AI3090" s="13"/>
      <c r="AJ3090" s="13"/>
      <c r="AK3090" s="13">
        <f t="shared" si="826"/>
        <v>0</v>
      </c>
      <c r="AL3090" s="13"/>
      <c r="AM3090" s="13">
        <f t="shared" si="827"/>
        <v>0</v>
      </c>
      <c r="AN3090" s="13"/>
      <c r="AO3090" s="13">
        <v>0</v>
      </c>
      <c r="AP3090" s="13">
        <f t="shared" si="828"/>
        <v>0</v>
      </c>
      <c r="AQ3090" s="13"/>
      <c r="AR3090" s="13">
        <f t="shared" si="829"/>
        <v>0</v>
      </c>
      <c r="AS3090" s="13"/>
      <c r="AT3090" s="13">
        <f t="shared" si="830"/>
        <v>0</v>
      </c>
      <c r="AU3090" s="13"/>
      <c r="AV3090" s="13">
        <f t="shared" si="831"/>
        <v>0</v>
      </c>
      <c r="AW3090" s="13"/>
      <c r="AX3090" s="13">
        <f t="shared" si="832"/>
        <v>0</v>
      </c>
      <c r="AY3090" s="13"/>
      <c r="AZ3090" s="13">
        <f t="shared" si="833"/>
        <v>0</v>
      </c>
      <c r="BA3090" s="13"/>
      <c r="BB3090" s="13">
        <f t="shared" si="834"/>
        <v>0</v>
      </c>
      <c r="BC3090" s="13"/>
      <c r="BD3090" s="13">
        <f t="shared" si="835"/>
        <v>0</v>
      </c>
      <c r="BE3090" s="13"/>
      <c r="BF3090" s="13">
        <f t="shared" si="836"/>
        <v>0</v>
      </c>
      <c r="BG3090" s="13"/>
      <c r="BH3090" s="13">
        <f t="shared" si="837"/>
        <v>139195.47879538604</v>
      </c>
      <c r="BI3090" s="13">
        <f t="shared" si="838"/>
        <v>139200</v>
      </c>
      <c r="BJ3090" s="13">
        <v>140600</v>
      </c>
    </row>
    <row r="3091" spans="1:62" x14ac:dyDescent="0.25">
      <c r="A3091" t="s">
        <v>3212</v>
      </c>
      <c r="B3091" s="13">
        <v>1185</v>
      </c>
      <c r="C3091">
        <v>592382</v>
      </c>
      <c r="D3091">
        <v>1</v>
      </c>
      <c r="E3091">
        <v>0</v>
      </c>
      <c r="F3091">
        <v>0</v>
      </c>
      <c r="G3091">
        <v>0</v>
      </c>
      <c r="H3091">
        <v>0</v>
      </c>
      <c r="I3091" t="s">
        <v>90</v>
      </c>
      <c r="J3091">
        <v>592030</v>
      </c>
      <c r="K3091" t="s">
        <v>392</v>
      </c>
      <c r="L3091">
        <v>592030</v>
      </c>
      <c r="M3091" t="s">
        <v>392</v>
      </c>
      <c r="N3091">
        <v>592005</v>
      </c>
      <c r="O3091" t="s">
        <v>89</v>
      </c>
      <c r="P3091">
        <v>592005</v>
      </c>
      <c r="Q3091" t="s">
        <v>89</v>
      </c>
      <c r="R3091" s="13">
        <v>273344.80606299115</v>
      </c>
      <c r="S3091" s="13"/>
      <c r="T3091" s="13"/>
      <c r="U3091" s="13"/>
      <c r="V3091" s="13">
        <f t="shared" si="822"/>
        <v>0</v>
      </c>
      <c r="W3091" s="13"/>
      <c r="X3091" s="13">
        <f t="shared" si="823"/>
        <v>0</v>
      </c>
      <c r="Y3091" s="13"/>
      <c r="Z3091" s="13">
        <f t="shared" si="824"/>
        <v>0</v>
      </c>
      <c r="AA3091" s="13"/>
      <c r="AB3091" s="13">
        <f t="shared" si="825"/>
        <v>0</v>
      </c>
      <c r="AC3091" s="13"/>
      <c r="AD3091" s="13"/>
      <c r="AE3091" s="13"/>
      <c r="AF3091" s="13"/>
      <c r="AG3091" s="13"/>
      <c r="AH3091" s="13"/>
      <c r="AI3091" s="13"/>
      <c r="AJ3091" s="13"/>
      <c r="AK3091" s="13">
        <f t="shared" si="826"/>
        <v>0</v>
      </c>
      <c r="AL3091" s="13"/>
      <c r="AM3091" s="13">
        <f t="shared" si="827"/>
        <v>0</v>
      </c>
      <c r="AN3091" s="13"/>
      <c r="AO3091" s="13">
        <v>0</v>
      </c>
      <c r="AP3091" s="13">
        <f t="shared" si="828"/>
        <v>0</v>
      </c>
      <c r="AQ3091" s="13"/>
      <c r="AR3091" s="13">
        <f t="shared" si="829"/>
        <v>0</v>
      </c>
      <c r="AS3091" s="13"/>
      <c r="AT3091" s="13">
        <f t="shared" si="830"/>
        <v>0</v>
      </c>
      <c r="AU3091" s="13"/>
      <c r="AV3091" s="13">
        <f t="shared" si="831"/>
        <v>0</v>
      </c>
      <c r="AW3091" s="13"/>
      <c r="AX3091" s="13">
        <f t="shared" si="832"/>
        <v>0</v>
      </c>
      <c r="AY3091" s="13"/>
      <c r="AZ3091" s="13">
        <f t="shared" si="833"/>
        <v>0</v>
      </c>
      <c r="BA3091" s="13"/>
      <c r="BB3091" s="13">
        <f t="shared" si="834"/>
        <v>0</v>
      </c>
      <c r="BC3091" s="13"/>
      <c r="BD3091" s="13">
        <f t="shared" si="835"/>
        <v>0</v>
      </c>
      <c r="BE3091" s="13"/>
      <c r="BF3091" s="13">
        <f t="shared" si="836"/>
        <v>0</v>
      </c>
      <c r="BG3091" s="13"/>
      <c r="BH3091" s="13">
        <f t="shared" si="837"/>
        <v>273344.80606299115</v>
      </c>
      <c r="BI3091" s="13">
        <f t="shared" si="838"/>
        <v>273300</v>
      </c>
      <c r="BJ3091" s="13">
        <v>275500</v>
      </c>
    </row>
    <row r="3092" spans="1:62" x14ac:dyDescent="0.25">
      <c r="A3092" t="s">
        <v>3213</v>
      </c>
      <c r="B3092" s="13">
        <v>675</v>
      </c>
      <c r="C3092">
        <v>588750</v>
      </c>
      <c r="D3092">
        <v>1</v>
      </c>
      <c r="E3092">
        <v>0</v>
      </c>
      <c r="F3092">
        <v>0</v>
      </c>
      <c r="G3092">
        <v>0</v>
      </c>
      <c r="H3092">
        <v>0</v>
      </c>
      <c r="I3092" t="s">
        <v>90</v>
      </c>
      <c r="J3092">
        <v>588458</v>
      </c>
      <c r="K3092" t="s">
        <v>631</v>
      </c>
      <c r="L3092">
        <v>588458</v>
      </c>
      <c r="M3092" t="s">
        <v>631</v>
      </c>
      <c r="N3092">
        <v>588458</v>
      </c>
      <c r="O3092" t="s">
        <v>631</v>
      </c>
      <c r="P3092">
        <v>588458</v>
      </c>
      <c r="Q3092" t="s">
        <v>631</v>
      </c>
      <c r="R3092" s="13">
        <v>157119.41864588257</v>
      </c>
      <c r="S3092" s="13"/>
      <c r="T3092" s="13"/>
      <c r="U3092" s="13"/>
      <c r="V3092" s="13">
        <f t="shared" si="822"/>
        <v>0</v>
      </c>
      <c r="W3092" s="13"/>
      <c r="X3092" s="13">
        <f t="shared" si="823"/>
        <v>0</v>
      </c>
      <c r="Y3092" s="13"/>
      <c r="Z3092" s="13">
        <f t="shared" si="824"/>
        <v>0</v>
      </c>
      <c r="AA3092" s="13"/>
      <c r="AB3092" s="13">
        <f t="shared" si="825"/>
        <v>0</v>
      </c>
      <c r="AC3092" s="13"/>
      <c r="AD3092" s="13"/>
      <c r="AE3092" s="13"/>
      <c r="AF3092" s="13"/>
      <c r="AG3092" s="13"/>
      <c r="AH3092" s="13"/>
      <c r="AI3092" s="13"/>
      <c r="AJ3092" s="13"/>
      <c r="AK3092" s="13">
        <f t="shared" si="826"/>
        <v>0</v>
      </c>
      <c r="AL3092" s="13"/>
      <c r="AM3092" s="13">
        <f t="shared" si="827"/>
        <v>0</v>
      </c>
      <c r="AN3092" s="13"/>
      <c r="AO3092" s="13">
        <v>0</v>
      </c>
      <c r="AP3092" s="13">
        <f t="shared" si="828"/>
        <v>0</v>
      </c>
      <c r="AQ3092" s="13"/>
      <c r="AR3092" s="13">
        <f t="shared" si="829"/>
        <v>0</v>
      </c>
      <c r="AS3092" s="13"/>
      <c r="AT3092" s="13">
        <f t="shared" si="830"/>
        <v>0</v>
      </c>
      <c r="AU3092" s="13"/>
      <c r="AV3092" s="13">
        <f t="shared" si="831"/>
        <v>0</v>
      </c>
      <c r="AW3092" s="13"/>
      <c r="AX3092" s="13">
        <f t="shared" si="832"/>
        <v>0</v>
      </c>
      <c r="AY3092" s="13"/>
      <c r="AZ3092" s="13">
        <f t="shared" si="833"/>
        <v>0</v>
      </c>
      <c r="BA3092" s="13"/>
      <c r="BB3092" s="13">
        <f t="shared" si="834"/>
        <v>0</v>
      </c>
      <c r="BC3092" s="13"/>
      <c r="BD3092" s="13">
        <f t="shared" si="835"/>
        <v>0</v>
      </c>
      <c r="BE3092" s="13"/>
      <c r="BF3092" s="13">
        <f t="shared" si="836"/>
        <v>0</v>
      </c>
      <c r="BG3092" s="13"/>
      <c r="BH3092" s="13">
        <f t="shared" si="837"/>
        <v>157119.41864588257</v>
      </c>
      <c r="BI3092" s="13">
        <f t="shared" si="838"/>
        <v>157100</v>
      </c>
      <c r="BJ3092" s="13">
        <v>154500</v>
      </c>
    </row>
    <row r="3093" spans="1:62" x14ac:dyDescent="0.25">
      <c r="A3093" t="s">
        <v>617</v>
      </c>
      <c r="B3093" s="13">
        <v>119</v>
      </c>
      <c r="C3093">
        <v>546399</v>
      </c>
      <c r="D3093">
        <v>1</v>
      </c>
      <c r="E3093">
        <v>0</v>
      </c>
      <c r="F3093">
        <v>0</v>
      </c>
      <c r="G3093">
        <v>0</v>
      </c>
      <c r="H3093">
        <v>0</v>
      </c>
      <c r="I3093" t="s">
        <v>110</v>
      </c>
      <c r="J3093">
        <v>558362</v>
      </c>
      <c r="K3093" t="s">
        <v>616</v>
      </c>
      <c r="L3093">
        <v>558362</v>
      </c>
      <c r="M3093" t="s">
        <v>616</v>
      </c>
      <c r="N3093">
        <v>558362</v>
      </c>
      <c r="O3093" t="s">
        <v>616</v>
      </c>
      <c r="P3093">
        <v>557587</v>
      </c>
      <c r="Q3093" t="s">
        <v>467</v>
      </c>
      <c r="R3093" s="13">
        <v>70488.701001315436</v>
      </c>
      <c r="S3093" s="13"/>
      <c r="T3093" s="13"/>
      <c r="U3093" s="13"/>
      <c r="V3093" s="13">
        <f t="shared" si="822"/>
        <v>0</v>
      </c>
      <c r="W3093" s="13"/>
      <c r="X3093" s="13">
        <f t="shared" si="823"/>
        <v>0</v>
      </c>
      <c r="Y3093" s="13"/>
      <c r="Z3093" s="13">
        <f t="shared" si="824"/>
        <v>0</v>
      </c>
      <c r="AA3093" s="13"/>
      <c r="AB3093" s="13">
        <f t="shared" si="825"/>
        <v>0</v>
      </c>
      <c r="AC3093" s="13"/>
      <c r="AD3093" s="13"/>
      <c r="AE3093" s="13"/>
      <c r="AF3093" s="13"/>
      <c r="AG3093" s="13"/>
      <c r="AH3093" s="13"/>
      <c r="AI3093" s="13"/>
      <c r="AJ3093" s="13"/>
      <c r="AK3093" s="13">
        <f t="shared" si="826"/>
        <v>0</v>
      </c>
      <c r="AL3093" s="13"/>
      <c r="AM3093" s="13">
        <f t="shared" si="827"/>
        <v>0</v>
      </c>
      <c r="AN3093" s="13"/>
      <c r="AO3093" s="13">
        <v>1</v>
      </c>
      <c r="AP3093" s="13">
        <f t="shared" si="828"/>
        <v>30500</v>
      </c>
      <c r="AQ3093" s="13"/>
      <c r="AR3093" s="13">
        <f t="shared" si="829"/>
        <v>0</v>
      </c>
      <c r="AS3093" s="13"/>
      <c r="AT3093" s="13">
        <f t="shared" si="830"/>
        <v>0</v>
      </c>
      <c r="AU3093" s="13"/>
      <c r="AV3093" s="13">
        <f t="shared" si="831"/>
        <v>0</v>
      </c>
      <c r="AW3093" s="13"/>
      <c r="AX3093" s="13">
        <f t="shared" si="832"/>
        <v>0</v>
      </c>
      <c r="AY3093" s="13"/>
      <c r="AZ3093" s="13">
        <f t="shared" si="833"/>
        <v>0</v>
      </c>
      <c r="BA3093" s="13"/>
      <c r="BB3093" s="13">
        <f t="shared" si="834"/>
        <v>0</v>
      </c>
      <c r="BC3093" s="13"/>
      <c r="BD3093" s="13">
        <f t="shared" si="835"/>
        <v>0</v>
      </c>
      <c r="BE3093" s="13"/>
      <c r="BF3093" s="13">
        <f t="shared" si="836"/>
        <v>0</v>
      </c>
      <c r="BG3093" s="13"/>
      <c r="BH3093" s="13">
        <f t="shared" si="837"/>
        <v>100988.70100131544</v>
      </c>
      <c r="BI3093" s="13">
        <f t="shared" si="838"/>
        <v>101000</v>
      </c>
      <c r="BJ3093" s="13">
        <v>101300</v>
      </c>
    </row>
    <row r="3094" spans="1:62" x14ac:dyDescent="0.25">
      <c r="A3094" t="s">
        <v>3214</v>
      </c>
      <c r="B3094" s="13">
        <v>273</v>
      </c>
      <c r="C3094">
        <v>549606</v>
      </c>
      <c r="D3094">
        <v>1</v>
      </c>
      <c r="E3094">
        <v>0</v>
      </c>
      <c r="F3094">
        <v>0</v>
      </c>
      <c r="G3094">
        <v>0</v>
      </c>
      <c r="H3094">
        <v>0</v>
      </c>
      <c r="I3094" t="s">
        <v>23</v>
      </c>
      <c r="J3094">
        <v>549592</v>
      </c>
      <c r="K3094" t="s">
        <v>1892</v>
      </c>
      <c r="L3094">
        <v>549592</v>
      </c>
      <c r="M3094" t="s">
        <v>1892</v>
      </c>
      <c r="N3094">
        <v>549592</v>
      </c>
      <c r="O3094" t="s">
        <v>1892</v>
      </c>
      <c r="P3094">
        <v>549240</v>
      </c>
      <c r="Q3094" t="s">
        <v>48</v>
      </c>
      <c r="R3094" s="13">
        <v>70488.701001315436</v>
      </c>
      <c r="S3094" s="13"/>
      <c r="T3094" s="13"/>
      <c r="U3094" s="13"/>
      <c r="V3094" s="13">
        <f t="shared" si="822"/>
        <v>0</v>
      </c>
      <c r="W3094" s="13"/>
      <c r="X3094" s="13">
        <f t="shared" si="823"/>
        <v>0</v>
      </c>
      <c r="Y3094" s="13"/>
      <c r="Z3094" s="13">
        <f t="shared" si="824"/>
        <v>0</v>
      </c>
      <c r="AA3094" s="13"/>
      <c r="AB3094" s="13">
        <f t="shared" si="825"/>
        <v>0</v>
      </c>
      <c r="AC3094" s="13"/>
      <c r="AD3094" s="13"/>
      <c r="AE3094" s="13"/>
      <c r="AF3094" s="13"/>
      <c r="AG3094" s="13"/>
      <c r="AH3094" s="13"/>
      <c r="AI3094" s="13"/>
      <c r="AJ3094" s="13"/>
      <c r="AK3094" s="13">
        <f t="shared" si="826"/>
        <v>0</v>
      </c>
      <c r="AL3094" s="13"/>
      <c r="AM3094" s="13">
        <f t="shared" si="827"/>
        <v>0</v>
      </c>
      <c r="AN3094" s="13"/>
      <c r="AO3094" s="13">
        <v>0</v>
      </c>
      <c r="AP3094" s="13">
        <f t="shared" si="828"/>
        <v>0</v>
      </c>
      <c r="AQ3094" s="13"/>
      <c r="AR3094" s="13">
        <f t="shared" si="829"/>
        <v>0</v>
      </c>
      <c r="AS3094" s="13"/>
      <c r="AT3094" s="13">
        <f t="shared" si="830"/>
        <v>0</v>
      </c>
      <c r="AU3094" s="13"/>
      <c r="AV3094" s="13">
        <f t="shared" si="831"/>
        <v>0</v>
      </c>
      <c r="AW3094" s="13"/>
      <c r="AX3094" s="13">
        <f t="shared" si="832"/>
        <v>0</v>
      </c>
      <c r="AY3094" s="13"/>
      <c r="AZ3094" s="13">
        <f t="shared" si="833"/>
        <v>0</v>
      </c>
      <c r="BA3094" s="13"/>
      <c r="BB3094" s="13">
        <f t="shared" si="834"/>
        <v>0</v>
      </c>
      <c r="BC3094" s="13"/>
      <c r="BD3094" s="13">
        <f t="shared" si="835"/>
        <v>0</v>
      </c>
      <c r="BE3094" s="13"/>
      <c r="BF3094" s="13">
        <f t="shared" si="836"/>
        <v>0</v>
      </c>
      <c r="BG3094" s="13"/>
      <c r="BH3094" s="13">
        <f t="shared" si="837"/>
        <v>70488.701001315436</v>
      </c>
      <c r="BI3094" s="13">
        <f t="shared" si="838"/>
        <v>70500</v>
      </c>
      <c r="BJ3094" s="13">
        <v>70800</v>
      </c>
    </row>
    <row r="3095" spans="1:62" x14ac:dyDescent="0.25">
      <c r="A3095" s="6" t="s">
        <v>130</v>
      </c>
      <c r="B3095" s="13">
        <v>44506</v>
      </c>
      <c r="C3095">
        <v>535419</v>
      </c>
      <c r="D3095">
        <v>1</v>
      </c>
      <c r="E3095">
        <v>1</v>
      </c>
      <c r="F3095">
        <v>1</v>
      </c>
      <c r="G3095">
        <v>1</v>
      </c>
      <c r="H3095">
        <v>1</v>
      </c>
      <c r="I3095" t="s">
        <v>26</v>
      </c>
      <c r="J3095">
        <v>535419</v>
      </c>
      <c r="K3095" t="s">
        <v>130</v>
      </c>
      <c r="L3095">
        <v>535419</v>
      </c>
      <c r="M3095" t="s">
        <v>130</v>
      </c>
      <c r="N3095">
        <v>535419</v>
      </c>
      <c r="O3095" t="s">
        <v>130</v>
      </c>
      <c r="P3095">
        <v>535419</v>
      </c>
      <c r="Q3095" t="s">
        <v>130</v>
      </c>
      <c r="R3095" s="13">
        <v>1812222.1486415132</v>
      </c>
      <c r="S3095" s="13">
        <v>52140</v>
      </c>
      <c r="T3095" s="13">
        <v>1078805.0937410621</v>
      </c>
      <c r="U3095" s="13">
        <v>1320</v>
      </c>
      <c r="V3095" s="13">
        <f t="shared" si="822"/>
        <v>978120</v>
      </c>
      <c r="W3095" s="13">
        <v>105</v>
      </c>
      <c r="X3095" s="13">
        <f t="shared" si="823"/>
        <v>311220</v>
      </c>
      <c r="Y3095" s="13">
        <v>1009</v>
      </c>
      <c r="Z3095" s="13">
        <f t="shared" si="824"/>
        <v>996892</v>
      </c>
      <c r="AA3095" s="13">
        <v>515</v>
      </c>
      <c r="AB3095" s="13">
        <f t="shared" si="825"/>
        <v>127205</v>
      </c>
      <c r="AC3095" s="13">
        <v>62464</v>
      </c>
      <c r="AD3095" s="13">
        <v>6569614.8727408256</v>
      </c>
      <c r="AE3095" s="13">
        <v>94152</v>
      </c>
      <c r="AF3095" s="13">
        <v>14774738.501864243</v>
      </c>
      <c r="AG3095" s="13">
        <v>113005</v>
      </c>
      <c r="AH3095" s="13">
        <v>38468643.506576255</v>
      </c>
      <c r="AI3095" s="13"/>
      <c r="AJ3095" s="13">
        <v>8635</v>
      </c>
      <c r="AK3095" s="13">
        <f t="shared" si="826"/>
        <v>1200265</v>
      </c>
      <c r="AL3095" s="13">
        <v>450</v>
      </c>
      <c r="AM3095" s="13">
        <f t="shared" si="827"/>
        <v>15750</v>
      </c>
      <c r="AN3095" s="13"/>
      <c r="AO3095" s="13">
        <v>42</v>
      </c>
      <c r="AP3095" s="13">
        <f t="shared" si="828"/>
        <v>1281000</v>
      </c>
      <c r="AQ3095" s="13">
        <v>895</v>
      </c>
      <c r="AR3095" s="13">
        <f t="shared" si="829"/>
        <v>2421870</v>
      </c>
      <c r="AS3095" s="13">
        <v>5971</v>
      </c>
      <c r="AT3095" s="13">
        <f t="shared" si="830"/>
        <v>829969</v>
      </c>
      <c r="AU3095" s="13">
        <v>7729</v>
      </c>
      <c r="AV3095" s="13">
        <f t="shared" si="831"/>
        <v>2612402</v>
      </c>
      <c r="AW3095" s="13">
        <v>761</v>
      </c>
      <c r="AX3095" s="13">
        <f t="shared" si="832"/>
        <v>82188</v>
      </c>
      <c r="AY3095" s="13">
        <v>74</v>
      </c>
      <c r="AZ3095" s="13">
        <f t="shared" si="833"/>
        <v>5994</v>
      </c>
      <c r="BA3095" s="13">
        <v>937</v>
      </c>
      <c r="BB3095" s="13">
        <f t="shared" si="834"/>
        <v>304525</v>
      </c>
      <c r="BC3095" s="13">
        <v>78</v>
      </c>
      <c r="BD3095" s="13">
        <f t="shared" si="835"/>
        <v>31668</v>
      </c>
      <c r="BE3095" s="13">
        <v>24</v>
      </c>
      <c r="BF3095" s="13">
        <f t="shared" si="836"/>
        <v>5208</v>
      </c>
      <c r="BG3095" s="13">
        <v>439696</v>
      </c>
      <c r="BH3095" s="13">
        <f t="shared" si="837"/>
        <v>74347996.123563901</v>
      </c>
      <c r="BI3095" s="13">
        <f t="shared" si="838"/>
        <v>74348000</v>
      </c>
      <c r="BJ3095" s="13">
        <v>73616700</v>
      </c>
    </row>
    <row r="3096" spans="1:62" x14ac:dyDescent="0.25">
      <c r="A3096" s="5" t="s">
        <v>256</v>
      </c>
      <c r="B3096" s="13">
        <v>2709</v>
      </c>
      <c r="C3096">
        <v>552704</v>
      </c>
      <c r="D3096">
        <v>1</v>
      </c>
      <c r="E3096">
        <v>1</v>
      </c>
      <c r="F3096">
        <v>1</v>
      </c>
      <c r="G3096">
        <v>1</v>
      </c>
      <c r="H3096">
        <v>0</v>
      </c>
      <c r="I3096" t="s">
        <v>23</v>
      </c>
      <c r="J3096">
        <v>552704</v>
      </c>
      <c r="K3096" t="s">
        <v>256</v>
      </c>
      <c r="L3096">
        <v>552704</v>
      </c>
      <c r="M3096" t="s">
        <v>256</v>
      </c>
      <c r="N3096">
        <v>552704</v>
      </c>
      <c r="O3096" t="s">
        <v>256</v>
      </c>
      <c r="P3096">
        <v>552046</v>
      </c>
      <c r="Q3096" t="s">
        <v>136</v>
      </c>
      <c r="R3096" s="13">
        <v>613343.01008523558</v>
      </c>
      <c r="S3096" s="13">
        <v>4769</v>
      </c>
      <c r="T3096" s="13">
        <v>254502.35588062697</v>
      </c>
      <c r="U3096" s="13"/>
      <c r="V3096" s="13">
        <f t="shared" si="822"/>
        <v>0</v>
      </c>
      <c r="W3096" s="13">
        <v>36</v>
      </c>
      <c r="X3096" s="13">
        <f t="shared" si="823"/>
        <v>106704</v>
      </c>
      <c r="Y3096" s="13">
        <v>19</v>
      </c>
      <c r="Z3096" s="13">
        <f t="shared" si="824"/>
        <v>18772</v>
      </c>
      <c r="AA3096" s="13">
        <v>17</v>
      </c>
      <c r="AB3096" s="13">
        <f t="shared" si="825"/>
        <v>4199</v>
      </c>
      <c r="AC3096" s="13">
        <v>4769</v>
      </c>
      <c r="AD3096" s="13">
        <v>1013376.2969363678</v>
      </c>
      <c r="AE3096" s="13">
        <v>4657</v>
      </c>
      <c r="AF3096" s="13">
        <v>518079.41690103733</v>
      </c>
      <c r="AG3096" s="13"/>
      <c r="AH3096" s="13"/>
      <c r="AI3096" s="13"/>
      <c r="AJ3096" s="13"/>
      <c r="AK3096" s="13">
        <f t="shared" si="826"/>
        <v>0</v>
      </c>
      <c r="AL3096" s="13"/>
      <c r="AM3096" s="13">
        <f t="shared" si="827"/>
        <v>0</v>
      </c>
      <c r="AN3096" s="13"/>
      <c r="AO3096" s="13">
        <v>0</v>
      </c>
      <c r="AP3096" s="13">
        <f t="shared" si="828"/>
        <v>0</v>
      </c>
      <c r="AQ3096" s="13"/>
      <c r="AR3096" s="13">
        <f t="shared" si="829"/>
        <v>0</v>
      </c>
      <c r="AS3096" s="13"/>
      <c r="AT3096" s="13">
        <f t="shared" si="830"/>
        <v>0</v>
      </c>
      <c r="AU3096" s="13"/>
      <c r="AV3096" s="13">
        <f t="shared" si="831"/>
        <v>0</v>
      </c>
      <c r="AW3096" s="13"/>
      <c r="AX3096" s="13">
        <f t="shared" si="832"/>
        <v>0</v>
      </c>
      <c r="AY3096" s="13"/>
      <c r="AZ3096" s="13">
        <f t="shared" si="833"/>
        <v>0</v>
      </c>
      <c r="BA3096" s="13"/>
      <c r="BB3096" s="13">
        <f t="shared" si="834"/>
        <v>0</v>
      </c>
      <c r="BC3096" s="13"/>
      <c r="BD3096" s="13">
        <f t="shared" si="835"/>
        <v>0</v>
      </c>
      <c r="BE3096" s="13"/>
      <c r="BF3096" s="13">
        <f t="shared" si="836"/>
        <v>0</v>
      </c>
      <c r="BG3096" s="13"/>
      <c r="BH3096" s="13">
        <f t="shared" si="837"/>
        <v>2528976.0798032675</v>
      </c>
      <c r="BI3096" s="13">
        <f t="shared" si="838"/>
        <v>2529000</v>
      </c>
      <c r="BJ3096" s="13">
        <v>2529600</v>
      </c>
    </row>
    <row r="3097" spans="1:62" x14ac:dyDescent="0.25">
      <c r="A3097" t="s">
        <v>3215</v>
      </c>
      <c r="B3097" s="13">
        <v>267</v>
      </c>
      <c r="C3097">
        <v>548383</v>
      </c>
      <c r="D3097">
        <v>1</v>
      </c>
      <c r="E3097">
        <v>0</v>
      </c>
      <c r="F3097">
        <v>0</v>
      </c>
      <c r="G3097">
        <v>0</v>
      </c>
      <c r="H3097">
        <v>0</v>
      </c>
      <c r="I3097" t="s">
        <v>75</v>
      </c>
      <c r="J3097">
        <v>547999</v>
      </c>
      <c r="K3097" t="s">
        <v>871</v>
      </c>
      <c r="L3097">
        <v>547999</v>
      </c>
      <c r="M3097" t="s">
        <v>871</v>
      </c>
      <c r="N3097">
        <v>547999</v>
      </c>
      <c r="O3097" t="s">
        <v>871</v>
      </c>
      <c r="P3097">
        <v>547999</v>
      </c>
      <c r="Q3097" t="s">
        <v>871</v>
      </c>
      <c r="R3097" s="13">
        <v>70488.701001315436</v>
      </c>
      <c r="S3097" s="13"/>
      <c r="T3097" s="13"/>
      <c r="U3097" s="13"/>
      <c r="V3097" s="13">
        <f t="shared" si="822"/>
        <v>0</v>
      </c>
      <c r="W3097" s="13"/>
      <c r="X3097" s="13">
        <f t="shared" si="823"/>
        <v>0</v>
      </c>
      <c r="Y3097" s="13"/>
      <c r="Z3097" s="13">
        <f t="shared" si="824"/>
        <v>0</v>
      </c>
      <c r="AA3097" s="13"/>
      <c r="AB3097" s="13">
        <f t="shared" si="825"/>
        <v>0</v>
      </c>
      <c r="AC3097" s="13"/>
      <c r="AD3097" s="13"/>
      <c r="AE3097" s="13"/>
      <c r="AF3097" s="13"/>
      <c r="AG3097" s="13"/>
      <c r="AH3097" s="13"/>
      <c r="AI3097" s="13"/>
      <c r="AJ3097" s="13"/>
      <c r="AK3097" s="13">
        <f t="shared" si="826"/>
        <v>0</v>
      </c>
      <c r="AL3097" s="13"/>
      <c r="AM3097" s="13">
        <f t="shared" si="827"/>
        <v>0</v>
      </c>
      <c r="AN3097" s="13"/>
      <c r="AO3097" s="13">
        <v>0</v>
      </c>
      <c r="AP3097" s="13">
        <f t="shared" si="828"/>
        <v>0</v>
      </c>
      <c r="AQ3097" s="13"/>
      <c r="AR3097" s="13">
        <f t="shared" si="829"/>
        <v>0</v>
      </c>
      <c r="AS3097" s="13"/>
      <c r="AT3097" s="13">
        <f t="shared" si="830"/>
        <v>0</v>
      </c>
      <c r="AU3097" s="13"/>
      <c r="AV3097" s="13">
        <f t="shared" si="831"/>
        <v>0</v>
      </c>
      <c r="AW3097" s="13"/>
      <c r="AX3097" s="13">
        <f t="shared" si="832"/>
        <v>0</v>
      </c>
      <c r="AY3097" s="13"/>
      <c r="AZ3097" s="13">
        <f t="shared" si="833"/>
        <v>0</v>
      </c>
      <c r="BA3097" s="13"/>
      <c r="BB3097" s="13">
        <f t="shared" si="834"/>
        <v>0</v>
      </c>
      <c r="BC3097" s="13"/>
      <c r="BD3097" s="13">
        <f t="shared" si="835"/>
        <v>0</v>
      </c>
      <c r="BE3097" s="13"/>
      <c r="BF3097" s="13">
        <f t="shared" si="836"/>
        <v>0</v>
      </c>
      <c r="BG3097" s="13"/>
      <c r="BH3097" s="13">
        <f t="shared" si="837"/>
        <v>70488.701001315436</v>
      </c>
      <c r="BI3097" s="13">
        <f t="shared" si="838"/>
        <v>70500</v>
      </c>
      <c r="BJ3097" s="13">
        <v>70800</v>
      </c>
    </row>
    <row r="3098" spans="1:62" x14ac:dyDescent="0.25">
      <c r="A3098" s="3" t="s">
        <v>3216</v>
      </c>
      <c r="B3098" s="13">
        <v>2313</v>
      </c>
      <c r="C3098">
        <v>579548</v>
      </c>
      <c r="D3098">
        <v>1</v>
      </c>
      <c r="E3098">
        <v>1</v>
      </c>
      <c r="F3098">
        <v>0</v>
      </c>
      <c r="G3098">
        <v>0</v>
      </c>
      <c r="H3098">
        <v>0</v>
      </c>
      <c r="I3098" t="s">
        <v>33</v>
      </c>
      <c r="J3098">
        <v>579548</v>
      </c>
      <c r="K3098" t="s">
        <v>3216</v>
      </c>
      <c r="L3098">
        <v>579025</v>
      </c>
      <c r="M3098" t="s">
        <v>177</v>
      </c>
      <c r="N3098">
        <v>579025</v>
      </c>
      <c r="O3098" t="s">
        <v>177</v>
      </c>
      <c r="P3098">
        <v>579025</v>
      </c>
      <c r="Q3098" t="s">
        <v>177</v>
      </c>
      <c r="R3098" s="13">
        <v>525864.6022010739</v>
      </c>
      <c r="S3098" s="13">
        <v>2313</v>
      </c>
      <c r="T3098" s="13">
        <v>123719.47247285393</v>
      </c>
      <c r="U3098" s="13"/>
      <c r="V3098" s="13">
        <f t="shared" si="822"/>
        <v>0</v>
      </c>
      <c r="W3098" s="13">
        <v>19</v>
      </c>
      <c r="X3098" s="13">
        <f t="shared" si="823"/>
        <v>56316</v>
      </c>
      <c r="Y3098" s="13">
        <v>12</v>
      </c>
      <c r="Z3098" s="13">
        <f t="shared" si="824"/>
        <v>11856</v>
      </c>
      <c r="AA3098" s="13">
        <v>5</v>
      </c>
      <c r="AB3098" s="13">
        <f t="shared" si="825"/>
        <v>1235</v>
      </c>
      <c r="AC3098" s="13"/>
      <c r="AD3098" s="13"/>
      <c r="AE3098" s="13"/>
      <c r="AF3098" s="13"/>
      <c r="AG3098" s="13"/>
      <c r="AH3098" s="13"/>
      <c r="AI3098" s="13"/>
      <c r="AJ3098" s="13"/>
      <c r="AK3098" s="13">
        <f t="shared" si="826"/>
        <v>0</v>
      </c>
      <c r="AL3098" s="13"/>
      <c r="AM3098" s="13">
        <f t="shared" si="827"/>
        <v>0</v>
      </c>
      <c r="AN3098" s="13"/>
      <c r="AO3098" s="13">
        <v>2</v>
      </c>
      <c r="AP3098" s="13">
        <f t="shared" si="828"/>
        <v>61000</v>
      </c>
      <c r="AQ3098" s="13"/>
      <c r="AR3098" s="13">
        <f t="shared" si="829"/>
        <v>0</v>
      </c>
      <c r="AS3098" s="13"/>
      <c r="AT3098" s="13">
        <f t="shared" si="830"/>
        <v>0</v>
      </c>
      <c r="AU3098" s="13"/>
      <c r="AV3098" s="13">
        <f t="shared" si="831"/>
        <v>0</v>
      </c>
      <c r="AW3098" s="13"/>
      <c r="AX3098" s="13">
        <f t="shared" si="832"/>
        <v>0</v>
      </c>
      <c r="AY3098" s="13"/>
      <c r="AZ3098" s="13">
        <f t="shared" si="833"/>
        <v>0</v>
      </c>
      <c r="BA3098" s="13"/>
      <c r="BB3098" s="13">
        <f t="shared" si="834"/>
        <v>0</v>
      </c>
      <c r="BC3098" s="13"/>
      <c r="BD3098" s="13">
        <f t="shared" si="835"/>
        <v>0</v>
      </c>
      <c r="BE3098" s="13"/>
      <c r="BF3098" s="13">
        <f t="shared" si="836"/>
        <v>0</v>
      </c>
      <c r="BG3098" s="13"/>
      <c r="BH3098" s="13">
        <f t="shared" si="837"/>
        <v>779991.07467392785</v>
      </c>
      <c r="BI3098" s="13">
        <f t="shared" si="838"/>
        <v>780000</v>
      </c>
      <c r="BJ3098" s="13">
        <v>801300</v>
      </c>
    </row>
    <row r="3099" spans="1:62" x14ac:dyDescent="0.25">
      <c r="A3099" t="s">
        <v>3217</v>
      </c>
      <c r="B3099" s="13">
        <v>132</v>
      </c>
      <c r="C3099">
        <v>553042</v>
      </c>
      <c r="D3099">
        <v>1</v>
      </c>
      <c r="E3099">
        <v>0</v>
      </c>
      <c r="F3099">
        <v>0</v>
      </c>
      <c r="G3099">
        <v>0</v>
      </c>
      <c r="H3099">
        <v>0</v>
      </c>
      <c r="I3099" t="s">
        <v>38</v>
      </c>
      <c r="J3099">
        <v>507920</v>
      </c>
      <c r="K3099" t="s">
        <v>727</v>
      </c>
      <c r="L3099">
        <v>507920</v>
      </c>
      <c r="M3099" t="s">
        <v>727</v>
      </c>
      <c r="N3099">
        <v>505927</v>
      </c>
      <c r="O3099" t="s">
        <v>236</v>
      </c>
      <c r="P3099">
        <v>505927</v>
      </c>
      <c r="Q3099" t="s">
        <v>236</v>
      </c>
      <c r="R3099" s="13">
        <v>70488.701001315436</v>
      </c>
      <c r="S3099" s="13"/>
      <c r="T3099" s="13"/>
      <c r="U3099" s="13"/>
      <c r="V3099" s="13">
        <f t="shared" si="822"/>
        <v>0</v>
      </c>
      <c r="W3099" s="13"/>
      <c r="X3099" s="13">
        <f t="shared" si="823"/>
        <v>0</v>
      </c>
      <c r="Y3099" s="13"/>
      <c r="Z3099" s="13">
        <f t="shared" si="824"/>
        <v>0</v>
      </c>
      <c r="AA3099" s="13"/>
      <c r="AB3099" s="13">
        <f t="shared" si="825"/>
        <v>0</v>
      </c>
      <c r="AC3099" s="13"/>
      <c r="AD3099" s="13"/>
      <c r="AE3099" s="13"/>
      <c r="AF3099" s="13"/>
      <c r="AG3099" s="13"/>
      <c r="AH3099" s="13"/>
      <c r="AI3099" s="13"/>
      <c r="AJ3099" s="13"/>
      <c r="AK3099" s="13">
        <f t="shared" si="826"/>
        <v>0</v>
      </c>
      <c r="AL3099" s="13"/>
      <c r="AM3099" s="13">
        <f t="shared" si="827"/>
        <v>0</v>
      </c>
      <c r="AN3099" s="13"/>
      <c r="AO3099" s="13">
        <v>0</v>
      </c>
      <c r="AP3099" s="13">
        <f t="shared" si="828"/>
        <v>0</v>
      </c>
      <c r="AQ3099" s="13"/>
      <c r="AR3099" s="13">
        <f t="shared" si="829"/>
        <v>0</v>
      </c>
      <c r="AS3099" s="13"/>
      <c r="AT3099" s="13">
        <f t="shared" si="830"/>
        <v>0</v>
      </c>
      <c r="AU3099" s="13"/>
      <c r="AV3099" s="13">
        <f t="shared" si="831"/>
        <v>0</v>
      </c>
      <c r="AW3099" s="13"/>
      <c r="AX3099" s="13">
        <f t="shared" si="832"/>
        <v>0</v>
      </c>
      <c r="AY3099" s="13"/>
      <c r="AZ3099" s="13">
        <f t="shared" si="833"/>
        <v>0</v>
      </c>
      <c r="BA3099" s="13"/>
      <c r="BB3099" s="13">
        <f t="shared" si="834"/>
        <v>0</v>
      </c>
      <c r="BC3099" s="13"/>
      <c r="BD3099" s="13">
        <f t="shared" si="835"/>
        <v>0</v>
      </c>
      <c r="BE3099" s="13"/>
      <c r="BF3099" s="13">
        <f t="shared" si="836"/>
        <v>0</v>
      </c>
      <c r="BG3099" s="13"/>
      <c r="BH3099" s="13">
        <f t="shared" si="837"/>
        <v>70488.701001315436</v>
      </c>
      <c r="BI3099" s="13">
        <f t="shared" si="838"/>
        <v>70500</v>
      </c>
      <c r="BJ3099" s="13">
        <v>70800</v>
      </c>
    </row>
    <row r="3100" spans="1:62" x14ac:dyDescent="0.25">
      <c r="A3100" t="s">
        <v>3218</v>
      </c>
      <c r="B3100" s="13">
        <v>740</v>
      </c>
      <c r="C3100">
        <v>504246</v>
      </c>
      <c r="D3100">
        <v>1</v>
      </c>
      <c r="E3100">
        <v>0</v>
      </c>
      <c r="F3100">
        <v>0</v>
      </c>
      <c r="G3100">
        <v>0</v>
      </c>
      <c r="H3100">
        <v>0</v>
      </c>
      <c r="I3100" t="s">
        <v>61</v>
      </c>
      <c r="J3100">
        <v>503444</v>
      </c>
      <c r="K3100" t="s">
        <v>371</v>
      </c>
      <c r="L3100">
        <v>503444</v>
      </c>
      <c r="M3100" t="s">
        <v>371</v>
      </c>
      <c r="N3100">
        <v>503444</v>
      </c>
      <c r="O3100" t="s">
        <v>371</v>
      </c>
      <c r="P3100">
        <v>503444</v>
      </c>
      <c r="Q3100" t="s">
        <v>371</v>
      </c>
      <c r="R3100" s="13">
        <v>172022.86978189106</v>
      </c>
      <c r="S3100" s="13"/>
      <c r="T3100" s="13"/>
      <c r="U3100" s="13"/>
      <c r="V3100" s="13">
        <f t="shared" si="822"/>
        <v>0</v>
      </c>
      <c r="W3100" s="13"/>
      <c r="X3100" s="13">
        <f t="shared" si="823"/>
        <v>0</v>
      </c>
      <c r="Y3100" s="13"/>
      <c r="Z3100" s="13">
        <f t="shared" si="824"/>
        <v>0</v>
      </c>
      <c r="AA3100" s="13"/>
      <c r="AB3100" s="13">
        <f t="shared" si="825"/>
        <v>0</v>
      </c>
      <c r="AC3100" s="13"/>
      <c r="AD3100" s="13"/>
      <c r="AE3100" s="13"/>
      <c r="AF3100" s="13"/>
      <c r="AG3100" s="13"/>
      <c r="AH3100" s="13"/>
      <c r="AI3100" s="13"/>
      <c r="AJ3100" s="13"/>
      <c r="AK3100" s="13">
        <f t="shared" si="826"/>
        <v>0</v>
      </c>
      <c r="AL3100" s="13"/>
      <c r="AM3100" s="13">
        <f t="shared" si="827"/>
        <v>0</v>
      </c>
      <c r="AN3100" s="13"/>
      <c r="AO3100" s="13">
        <v>32</v>
      </c>
      <c r="AP3100" s="13">
        <f t="shared" si="828"/>
        <v>976000</v>
      </c>
      <c r="AQ3100" s="13"/>
      <c r="AR3100" s="13">
        <f t="shared" si="829"/>
        <v>0</v>
      </c>
      <c r="AS3100" s="13"/>
      <c r="AT3100" s="13">
        <f t="shared" si="830"/>
        <v>0</v>
      </c>
      <c r="AU3100" s="13"/>
      <c r="AV3100" s="13">
        <f t="shared" si="831"/>
        <v>0</v>
      </c>
      <c r="AW3100" s="13"/>
      <c r="AX3100" s="13">
        <f t="shared" si="832"/>
        <v>0</v>
      </c>
      <c r="AY3100" s="13"/>
      <c r="AZ3100" s="13">
        <f t="shared" si="833"/>
        <v>0</v>
      </c>
      <c r="BA3100" s="13"/>
      <c r="BB3100" s="13">
        <f t="shared" si="834"/>
        <v>0</v>
      </c>
      <c r="BC3100" s="13"/>
      <c r="BD3100" s="13">
        <f t="shared" si="835"/>
        <v>0</v>
      </c>
      <c r="BE3100" s="13"/>
      <c r="BF3100" s="13">
        <f t="shared" si="836"/>
        <v>0</v>
      </c>
      <c r="BG3100" s="13"/>
      <c r="BH3100" s="13">
        <f t="shared" si="837"/>
        <v>1148022.8697818911</v>
      </c>
      <c r="BI3100" s="13">
        <f t="shared" si="838"/>
        <v>1148000</v>
      </c>
      <c r="BJ3100" s="13">
        <v>1273200</v>
      </c>
    </row>
    <row r="3101" spans="1:62" x14ac:dyDescent="0.25">
      <c r="A3101" t="s">
        <v>3219</v>
      </c>
      <c r="B3101" s="13">
        <v>520</v>
      </c>
      <c r="C3101">
        <v>573205</v>
      </c>
      <c r="D3101">
        <v>1</v>
      </c>
      <c r="E3101">
        <v>0</v>
      </c>
      <c r="F3101">
        <v>0</v>
      </c>
      <c r="G3101">
        <v>0</v>
      </c>
      <c r="H3101">
        <v>0</v>
      </c>
      <c r="I3101" t="s">
        <v>33</v>
      </c>
      <c r="J3101">
        <v>573493</v>
      </c>
      <c r="K3101" t="s">
        <v>1365</v>
      </c>
      <c r="L3101">
        <v>573493</v>
      </c>
      <c r="M3101" t="s">
        <v>1365</v>
      </c>
      <c r="N3101">
        <v>573493</v>
      </c>
      <c r="O3101" t="s">
        <v>1365</v>
      </c>
      <c r="P3101">
        <v>572659</v>
      </c>
      <c r="Q3101" t="s">
        <v>114</v>
      </c>
      <c r="R3101" s="13">
        <v>121456.00408282445</v>
      </c>
      <c r="S3101" s="13"/>
      <c r="T3101" s="13"/>
      <c r="U3101" s="13"/>
      <c r="V3101" s="13">
        <f t="shared" si="822"/>
        <v>0</v>
      </c>
      <c r="W3101" s="13"/>
      <c r="X3101" s="13">
        <f t="shared" si="823"/>
        <v>0</v>
      </c>
      <c r="Y3101" s="13"/>
      <c r="Z3101" s="13">
        <f t="shared" si="824"/>
        <v>0</v>
      </c>
      <c r="AA3101" s="13"/>
      <c r="AB3101" s="13">
        <f t="shared" si="825"/>
        <v>0</v>
      </c>
      <c r="AC3101" s="13"/>
      <c r="AD3101" s="13"/>
      <c r="AE3101" s="13"/>
      <c r="AF3101" s="13"/>
      <c r="AG3101" s="13"/>
      <c r="AH3101" s="13"/>
      <c r="AI3101" s="13"/>
      <c r="AJ3101" s="13"/>
      <c r="AK3101" s="13">
        <f t="shared" si="826"/>
        <v>0</v>
      </c>
      <c r="AL3101" s="13"/>
      <c r="AM3101" s="13">
        <f t="shared" si="827"/>
        <v>0</v>
      </c>
      <c r="AN3101" s="13"/>
      <c r="AO3101" s="13">
        <v>0</v>
      </c>
      <c r="AP3101" s="13">
        <f t="shared" si="828"/>
        <v>0</v>
      </c>
      <c r="AQ3101" s="13"/>
      <c r="AR3101" s="13">
        <f t="shared" si="829"/>
        <v>0</v>
      </c>
      <c r="AS3101" s="13"/>
      <c r="AT3101" s="13">
        <f t="shared" si="830"/>
        <v>0</v>
      </c>
      <c r="AU3101" s="13"/>
      <c r="AV3101" s="13">
        <f t="shared" si="831"/>
        <v>0</v>
      </c>
      <c r="AW3101" s="13"/>
      <c r="AX3101" s="13">
        <f t="shared" si="832"/>
        <v>0</v>
      </c>
      <c r="AY3101" s="13"/>
      <c r="AZ3101" s="13">
        <f t="shared" si="833"/>
        <v>0</v>
      </c>
      <c r="BA3101" s="13"/>
      <c r="BB3101" s="13">
        <f t="shared" si="834"/>
        <v>0</v>
      </c>
      <c r="BC3101" s="13"/>
      <c r="BD3101" s="13">
        <f t="shared" si="835"/>
        <v>0</v>
      </c>
      <c r="BE3101" s="13"/>
      <c r="BF3101" s="13">
        <f t="shared" si="836"/>
        <v>0</v>
      </c>
      <c r="BG3101" s="13"/>
      <c r="BH3101" s="13">
        <f t="shared" si="837"/>
        <v>121456.00408282445</v>
      </c>
      <c r="BI3101" s="13">
        <f t="shared" si="838"/>
        <v>121500</v>
      </c>
      <c r="BJ3101" s="13">
        <v>120300</v>
      </c>
    </row>
    <row r="3102" spans="1:62" x14ac:dyDescent="0.25">
      <c r="A3102" t="s">
        <v>2742</v>
      </c>
      <c r="B3102" s="13">
        <v>448</v>
      </c>
      <c r="C3102">
        <v>578401</v>
      </c>
      <c r="D3102">
        <v>1</v>
      </c>
      <c r="E3102">
        <v>0</v>
      </c>
      <c r="F3102">
        <v>0</v>
      </c>
      <c r="G3102">
        <v>0</v>
      </c>
      <c r="H3102">
        <v>0</v>
      </c>
      <c r="I3102" t="s">
        <v>41</v>
      </c>
      <c r="J3102">
        <v>578444</v>
      </c>
      <c r="K3102" t="s">
        <v>252</v>
      </c>
      <c r="L3102">
        <v>578444</v>
      </c>
      <c r="M3102" t="s">
        <v>252</v>
      </c>
      <c r="N3102">
        <v>578444</v>
      </c>
      <c r="O3102" t="s">
        <v>252</v>
      </c>
      <c r="P3102">
        <v>578444</v>
      </c>
      <c r="Q3102" t="s">
        <v>252</v>
      </c>
      <c r="R3102" s="13">
        <v>104824.6322831248</v>
      </c>
      <c r="S3102" s="13"/>
      <c r="T3102" s="13"/>
      <c r="U3102" s="13"/>
      <c r="V3102" s="13">
        <f t="shared" si="822"/>
        <v>0</v>
      </c>
      <c r="W3102" s="13"/>
      <c r="X3102" s="13">
        <f t="shared" si="823"/>
        <v>0</v>
      </c>
      <c r="Y3102" s="13"/>
      <c r="Z3102" s="13">
        <f t="shared" si="824"/>
        <v>0</v>
      </c>
      <c r="AA3102" s="13"/>
      <c r="AB3102" s="13">
        <f t="shared" si="825"/>
        <v>0</v>
      </c>
      <c r="AC3102" s="13"/>
      <c r="AD3102" s="13"/>
      <c r="AE3102" s="13"/>
      <c r="AF3102" s="13"/>
      <c r="AG3102" s="13"/>
      <c r="AH3102" s="13"/>
      <c r="AI3102" s="13"/>
      <c r="AJ3102" s="13"/>
      <c r="AK3102" s="13">
        <f t="shared" si="826"/>
        <v>0</v>
      </c>
      <c r="AL3102" s="13"/>
      <c r="AM3102" s="13">
        <f t="shared" si="827"/>
        <v>0</v>
      </c>
      <c r="AN3102" s="13"/>
      <c r="AO3102" s="13">
        <v>0</v>
      </c>
      <c r="AP3102" s="13">
        <f t="shared" si="828"/>
        <v>0</v>
      </c>
      <c r="AQ3102" s="13"/>
      <c r="AR3102" s="13">
        <f t="shared" si="829"/>
        <v>0</v>
      </c>
      <c r="AS3102" s="13"/>
      <c r="AT3102" s="13">
        <f t="shared" si="830"/>
        <v>0</v>
      </c>
      <c r="AU3102" s="13"/>
      <c r="AV3102" s="13">
        <f t="shared" si="831"/>
        <v>0</v>
      </c>
      <c r="AW3102" s="13"/>
      <c r="AX3102" s="13">
        <f t="shared" si="832"/>
        <v>0</v>
      </c>
      <c r="AY3102" s="13"/>
      <c r="AZ3102" s="13">
        <f t="shared" si="833"/>
        <v>0</v>
      </c>
      <c r="BA3102" s="13"/>
      <c r="BB3102" s="13">
        <f t="shared" si="834"/>
        <v>0</v>
      </c>
      <c r="BC3102" s="13"/>
      <c r="BD3102" s="13">
        <f t="shared" si="835"/>
        <v>0</v>
      </c>
      <c r="BE3102" s="13"/>
      <c r="BF3102" s="13">
        <f t="shared" si="836"/>
        <v>0</v>
      </c>
      <c r="BG3102" s="13"/>
      <c r="BH3102" s="13">
        <f t="shared" si="837"/>
        <v>104824.6322831248</v>
      </c>
      <c r="BI3102" s="13">
        <f t="shared" si="838"/>
        <v>104800</v>
      </c>
      <c r="BJ3102" s="13">
        <v>102400</v>
      </c>
    </row>
    <row r="3103" spans="1:62" x14ac:dyDescent="0.25">
      <c r="A3103" t="s">
        <v>3220</v>
      </c>
      <c r="B3103" s="13">
        <v>728</v>
      </c>
      <c r="C3103">
        <v>552348</v>
      </c>
      <c r="D3103">
        <v>1</v>
      </c>
      <c r="E3103">
        <v>0</v>
      </c>
      <c r="F3103">
        <v>0</v>
      </c>
      <c r="G3103">
        <v>0</v>
      </c>
      <c r="H3103">
        <v>0</v>
      </c>
      <c r="I3103" t="s">
        <v>61</v>
      </c>
      <c r="J3103">
        <v>505188</v>
      </c>
      <c r="K3103" t="s">
        <v>95</v>
      </c>
      <c r="L3103">
        <v>505188</v>
      </c>
      <c r="M3103" t="s">
        <v>95</v>
      </c>
      <c r="N3103">
        <v>505188</v>
      </c>
      <c r="O3103" t="s">
        <v>95</v>
      </c>
      <c r="P3103">
        <v>505188</v>
      </c>
      <c r="Q3103" t="s">
        <v>95</v>
      </c>
      <c r="R3103" s="13">
        <v>169273.65570473729</v>
      </c>
      <c r="S3103" s="13"/>
      <c r="T3103" s="13"/>
      <c r="U3103" s="13"/>
      <c r="V3103" s="13">
        <f t="shared" si="822"/>
        <v>0</v>
      </c>
      <c r="W3103" s="13"/>
      <c r="X3103" s="13">
        <f t="shared" si="823"/>
        <v>0</v>
      </c>
      <c r="Y3103" s="13"/>
      <c r="Z3103" s="13">
        <f t="shared" si="824"/>
        <v>0</v>
      </c>
      <c r="AA3103" s="13"/>
      <c r="AB3103" s="13">
        <f t="shared" si="825"/>
        <v>0</v>
      </c>
      <c r="AC3103" s="13"/>
      <c r="AD3103" s="13"/>
      <c r="AE3103" s="13"/>
      <c r="AF3103" s="13"/>
      <c r="AG3103" s="13"/>
      <c r="AH3103" s="13"/>
      <c r="AI3103" s="13"/>
      <c r="AJ3103" s="13"/>
      <c r="AK3103" s="13">
        <f t="shared" si="826"/>
        <v>0</v>
      </c>
      <c r="AL3103" s="13"/>
      <c r="AM3103" s="13">
        <f t="shared" si="827"/>
        <v>0</v>
      </c>
      <c r="AN3103" s="13"/>
      <c r="AO3103" s="13">
        <v>0</v>
      </c>
      <c r="AP3103" s="13">
        <f t="shared" si="828"/>
        <v>0</v>
      </c>
      <c r="AQ3103" s="13"/>
      <c r="AR3103" s="13">
        <f t="shared" si="829"/>
        <v>0</v>
      </c>
      <c r="AS3103" s="13"/>
      <c r="AT3103" s="13">
        <f t="shared" si="830"/>
        <v>0</v>
      </c>
      <c r="AU3103" s="13"/>
      <c r="AV3103" s="13">
        <f t="shared" si="831"/>
        <v>0</v>
      </c>
      <c r="AW3103" s="13"/>
      <c r="AX3103" s="13">
        <f t="shared" si="832"/>
        <v>0</v>
      </c>
      <c r="AY3103" s="13"/>
      <c r="AZ3103" s="13">
        <f t="shared" si="833"/>
        <v>0</v>
      </c>
      <c r="BA3103" s="13"/>
      <c r="BB3103" s="13">
        <f t="shared" si="834"/>
        <v>0</v>
      </c>
      <c r="BC3103" s="13"/>
      <c r="BD3103" s="13">
        <f t="shared" si="835"/>
        <v>0</v>
      </c>
      <c r="BE3103" s="13"/>
      <c r="BF3103" s="13">
        <f t="shared" si="836"/>
        <v>0</v>
      </c>
      <c r="BG3103" s="13"/>
      <c r="BH3103" s="13">
        <f t="shared" si="837"/>
        <v>169273.65570473729</v>
      </c>
      <c r="BI3103" s="13">
        <f t="shared" si="838"/>
        <v>169300</v>
      </c>
      <c r="BJ3103" s="13">
        <v>169400</v>
      </c>
    </row>
    <row r="3104" spans="1:62" x14ac:dyDescent="0.25">
      <c r="A3104" t="s">
        <v>3221</v>
      </c>
      <c r="B3104" s="13">
        <v>519</v>
      </c>
      <c r="C3104">
        <v>580651</v>
      </c>
      <c r="D3104">
        <v>1</v>
      </c>
      <c r="E3104">
        <v>0</v>
      </c>
      <c r="F3104">
        <v>0</v>
      </c>
      <c r="G3104">
        <v>0</v>
      </c>
      <c r="H3104">
        <v>0</v>
      </c>
      <c r="I3104" t="s">
        <v>41</v>
      </c>
      <c r="J3104">
        <v>580481</v>
      </c>
      <c r="K3104" t="s">
        <v>1144</v>
      </c>
      <c r="L3104">
        <v>580481</v>
      </c>
      <c r="M3104" t="s">
        <v>1144</v>
      </c>
      <c r="N3104">
        <v>580481</v>
      </c>
      <c r="O3104" t="s">
        <v>1144</v>
      </c>
      <c r="P3104">
        <v>580481</v>
      </c>
      <c r="Q3104" t="s">
        <v>1144</v>
      </c>
      <c r="R3104" s="13">
        <v>121225.31049228189</v>
      </c>
      <c r="S3104" s="13"/>
      <c r="T3104" s="13"/>
      <c r="U3104" s="13"/>
      <c r="V3104" s="13">
        <f t="shared" si="822"/>
        <v>0</v>
      </c>
      <c r="W3104" s="13"/>
      <c r="X3104" s="13">
        <f t="shared" si="823"/>
        <v>0</v>
      </c>
      <c r="Y3104" s="13"/>
      <c r="Z3104" s="13">
        <f t="shared" si="824"/>
        <v>0</v>
      </c>
      <c r="AA3104" s="13"/>
      <c r="AB3104" s="13">
        <f t="shared" si="825"/>
        <v>0</v>
      </c>
      <c r="AC3104" s="13"/>
      <c r="AD3104" s="13"/>
      <c r="AE3104" s="13"/>
      <c r="AF3104" s="13"/>
      <c r="AG3104" s="13"/>
      <c r="AH3104" s="13"/>
      <c r="AI3104" s="13"/>
      <c r="AJ3104" s="13"/>
      <c r="AK3104" s="13">
        <f t="shared" si="826"/>
        <v>0</v>
      </c>
      <c r="AL3104" s="13"/>
      <c r="AM3104" s="13">
        <f t="shared" si="827"/>
        <v>0</v>
      </c>
      <c r="AN3104" s="13"/>
      <c r="AO3104" s="13">
        <v>0</v>
      </c>
      <c r="AP3104" s="13">
        <f t="shared" si="828"/>
        <v>0</v>
      </c>
      <c r="AQ3104" s="13"/>
      <c r="AR3104" s="13">
        <f t="shared" si="829"/>
        <v>0</v>
      </c>
      <c r="AS3104" s="13"/>
      <c r="AT3104" s="13">
        <f t="shared" si="830"/>
        <v>0</v>
      </c>
      <c r="AU3104" s="13"/>
      <c r="AV3104" s="13">
        <f t="shared" si="831"/>
        <v>0</v>
      </c>
      <c r="AW3104" s="13"/>
      <c r="AX3104" s="13">
        <f t="shared" si="832"/>
        <v>0</v>
      </c>
      <c r="AY3104" s="13"/>
      <c r="AZ3104" s="13">
        <f t="shared" si="833"/>
        <v>0</v>
      </c>
      <c r="BA3104" s="13"/>
      <c r="BB3104" s="13">
        <f t="shared" si="834"/>
        <v>0</v>
      </c>
      <c r="BC3104" s="13"/>
      <c r="BD3104" s="13">
        <f t="shared" si="835"/>
        <v>0</v>
      </c>
      <c r="BE3104" s="13"/>
      <c r="BF3104" s="13">
        <f t="shared" si="836"/>
        <v>0</v>
      </c>
      <c r="BG3104" s="13"/>
      <c r="BH3104" s="13">
        <f t="shared" si="837"/>
        <v>121225.31049228189</v>
      </c>
      <c r="BI3104" s="13">
        <f t="shared" si="838"/>
        <v>121200</v>
      </c>
      <c r="BJ3104" s="13">
        <v>124200</v>
      </c>
    </row>
    <row r="3105" spans="1:62" x14ac:dyDescent="0.25">
      <c r="A3105" t="s">
        <v>2710</v>
      </c>
      <c r="B3105" s="13">
        <v>406</v>
      </c>
      <c r="C3105">
        <v>591165</v>
      </c>
      <c r="D3105">
        <v>1</v>
      </c>
      <c r="E3105">
        <v>0</v>
      </c>
      <c r="F3105">
        <v>0</v>
      </c>
      <c r="G3105">
        <v>0</v>
      </c>
      <c r="H3105">
        <v>0</v>
      </c>
      <c r="I3105" t="s">
        <v>75</v>
      </c>
      <c r="J3105">
        <v>590789</v>
      </c>
      <c r="K3105" t="s">
        <v>127</v>
      </c>
      <c r="L3105">
        <v>590789</v>
      </c>
      <c r="M3105" t="s">
        <v>127</v>
      </c>
      <c r="N3105">
        <v>590789</v>
      </c>
      <c r="O3105" t="s">
        <v>127</v>
      </c>
      <c r="P3105">
        <v>591181</v>
      </c>
      <c r="Q3105" t="s">
        <v>97</v>
      </c>
      <c r="R3105" s="13">
        <v>95102.050691382494</v>
      </c>
      <c r="S3105" s="13"/>
      <c r="T3105" s="13"/>
      <c r="U3105" s="13"/>
      <c r="V3105" s="13">
        <f t="shared" si="822"/>
        <v>0</v>
      </c>
      <c r="W3105" s="13"/>
      <c r="X3105" s="13">
        <f t="shared" si="823"/>
        <v>0</v>
      </c>
      <c r="Y3105" s="13"/>
      <c r="Z3105" s="13">
        <f t="shared" si="824"/>
        <v>0</v>
      </c>
      <c r="AA3105" s="13"/>
      <c r="AB3105" s="13">
        <f t="shared" si="825"/>
        <v>0</v>
      </c>
      <c r="AC3105" s="13"/>
      <c r="AD3105" s="13"/>
      <c r="AE3105" s="13"/>
      <c r="AF3105" s="13"/>
      <c r="AG3105" s="13"/>
      <c r="AH3105" s="13"/>
      <c r="AI3105" s="13"/>
      <c r="AJ3105" s="13"/>
      <c r="AK3105" s="13">
        <f t="shared" si="826"/>
        <v>0</v>
      </c>
      <c r="AL3105" s="13"/>
      <c r="AM3105" s="13">
        <f t="shared" si="827"/>
        <v>0</v>
      </c>
      <c r="AN3105" s="13"/>
      <c r="AO3105" s="13">
        <v>0</v>
      </c>
      <c r="AP3105" s="13">
        <f t="shared" si="828"/>
        <v>0</v>
      </c>
      <c r="AQ3105" s="13"/>
      <c r="AR3105" s="13">
        <f t="shared" si="829"/>
        <v>0</v>
      </c>
      <c r="AS3105" s="13"/>
      <c r="AT3105" s="13">
        <f t="shared" si="830"/>
        <v>0</v>
      </c>
      <c r="AU3105" s="13"/>
      <c r="AV3105" s="13">
        <f t="shared" si="831"/>
        <v>0</v>
      </c>
      <c r="AW3105" s="13"/>
      <c r="AX3105" s="13">
        <f t="shared" si="832"/>
        <v>0</v>
      </c>
      <c r="AY3105" s="13"/>
      <c r="AZ3105" s="13">
        <f t="shared" si="833"/>
        <v>0</v>
      </c>
      <c r="BA3105" s="13"/>
      <c r="BB3105" s="13">
        <f t="shared" si="834"/>
        <v>0</v>
      </c>
      <c r="BC3105" s="13"/>
      <c r="BD3105" s="13">
        <f t="shared" si="835"/>
        <v>0</v>
      </c>
      <c r="BE3105" s="13"/>
      <c r="BF3105" s="13">
        <f t="shared" si="836"/>
        <v>0</v>
      </c>
      <c r="BG3105" s="13"/>
      <c r="BH3105" s="13">
        <f t="shared" si="837"/>
        <v>95102.050691382494</v>
      </c>
      <c r="BI3105" s="13">
        <f t="shared" si="838"/>
        <v>95100</v>
      </c>
      <c r="BJ3105" s="13">
        <v>95500</v>
      </c>
    </row>
    <row r="3106" spans="1:62" x14ac:dyDescent="0.25">
      <c r="A3106" t="s">
        <v>2710</v>
      </c>
      <c r="B3106" s="13">
        <v>345</v>
      </c>
      <c r="C3106">
        <v>571857</v>
      </c>
      <c r="D3106">
        <v>1</v>
      </c>
      <c r="E3106">
        <v>0</v>
      </c>
      <c r="F3106">
        <v>0</v>
      </c>
      <c r="G3106">
        <v>0</v>
      </c>
      <c r="H3106">
        <v>0</v>
      </c>
      <c r="I3106" t="s">
        <v>41</v>
      </c>
      <c r="J3106">
        <v>571164</v>
      </c>
      <c r="K3106" t="s">
        <v>325</v>
      </c>
      <c r="L3106">
        <v>571164</v>
      </c>
      <c r="M3106" t="s">
        <v>325</v>
      </c>
      <c r="N3106">
        <v>571164</v>
      </c>
      <c r="O3106" t="s">
        <v>325</v>
      </c>
      <c r="P3106">
        <v>571164</v>
      </c>
      <c r="Q3106" t="s">
        <v>325</v>
      </c>
      <c r="R3106" s="13">
        <v>80951.609568569955</v>
      </c>
      <c r="S3106" s="13"/>
      <c r="T3106" s="13"/>
      <c r="U3106" s="13"/>
      <c r="V3106" s="13">
        <f t="shared" si="822"/>
        <v>0</v>
      </c>
      <c r="W3106" s="13"/>
      <c r="X3106" s="13">
        <f t="shared" si="823"/>
        <v>0</v>
      </c>
      <c r="Y3106" s="13"/>
      <c r="Z3106" s="13">
        <f t="shared" si="824"/>
        <v>0</v>
      </c>
      <c r="AA3106" s="13"/>
      <c r="AB3106" s="13">
        <f t="shared" si="825"/>
        <v>0</v>
      </c>
      <c r="AC3106" s="13"/>
      <c r="AD3106" s="13"/>
      <c r="AE3106" s="13"/>
      <c r="AF3106" s="13"/>
      <c r="AG3106" s="13"/>
      <c r="AH3106" s="13"/>
      <c r="AI3106" s="13"/>
      <c r="AJ3106" s="13"/>
      <c r="AK3106" s="13">
        <f t="shared" si="826"/>
        <v>0</v>
      </c>
      <c r="AL3106" s="13"/>
      <c r="AM3106" s="13">
        <f t="shared" si="827"/>
        <v>0</v>
      </c>
      <c r="AN3106" s="13"/>
      <c r="AO3106" s="13">
        <v>1</v>
      </c>
      <c r="AP3106" s="13">
        <f t="shared" si="828"/>
        <v>30500</v>
      </c>
      <c r="AQ3106" s="13"/>
      <c r="AR3106" s="13">
        <f t="shared" si="829"/>
        <v>0</v>
      </c>
      <c r="AS3106" s="13"/>
      <c r="AT3106" s="13">
        <f t="shared" si="830"/>
        <v>0</v>
      </c>
      <c r="AU3106" s="13"/>
      <c r="AV3106" s="13">
        <f t="shared" si="831"/>
        <v>0</v>
      </c>
      <c r="AW3106" s="13"/>
      <c r="AX3106" s="13">
        <f t="shared" si="832"/>
        <v>0</v>
      </c>
      <c r="AY3106" s="13"/>
      <c r="AZ3106" s="13">
        <f t="shared" si="833"/>
        <v>0</v>
      </c>
      <c r="BA3106" s="13"/>
      <c r="BB3106" s="13">
        <f t="shared" si="834"/>
        <v>0</v>
      </c>
      <c r="BC3106" s="13"/>
      <c r="BD3106" s="13">
        <f t="shared" si="835"/>
        <v>0</v>
      </c>
      <c r="BE3106" s="13"/>
      <c r="BF3106" s="13">
        <f t="shared" si="836"/>
        <v>0</v>
      </c>
      <c r="BG3106" s="13"/>
      <c r="BH3106" s="13">
        <f t="shared" si="837"/>
        <v>111451.60956856995</v>
      </c>
      <c r="BI3106" s="13">
        <f t="shared" si="838"/>
        <v>111500</v>
      </c>
      <c r="BJ3106" s="13">
        <v>112000</v>
      </c>
    </row>
    <row r="3107" spans="1:62" x14ac:dyDescent="0.25">
      <c r="A3107" t="s">
        <v>3222</v>
      </c>
      <c r="B3107" s="13">
        <v>413</v>
      </c>
      <c r="C3107">
        <v>544817</v>
      </c>
      <c r="D3107">
        <v>1</v>
      </c>
      <c r="E3107">
        <v>0</v>
      </c>
      <c r="F3107">
        <v>0</v>
      </c>
      <c r="G3107">
        <v>0</v>
      </c>
      <c r="H3107">
        <v>0</v>
      </c>
      <c r="I3107" t="s">
        <v>23</v>
      </c>
      <c r="J3107">
        <v>544281</v>
      </c>
      <c r="K3107" t="s">
        <v>601</v>
      </c>
      <c r="L3107">
        <v>544281</v>
      </c>
      <c r="M3107" t="s">
        <v>601</v>
      </c>
      <c r="N3107">
        <v>545171</v>
      </c>
      <c r="O3107" t="s">
        <v>602</v>
      </c>
      <c r="P3107">
        <v>545171</v>
      </c>
      <c r="Q3107" t="s">
        <v>602</v>
      </c>
      <c r="R3107" s="13">
        <v>96723.598982531767</v>
      </c>
      <c r="S3107" s="13"/>
      <c r="T3107" s="13"/>
      <c r="U3107" s="13"/>
      <c r="V3107" s="13">
        <f t="shared" si="822"/>
        <v>0</v>
      </c>
      <c r="W3107" s="13"/>
      <c r="X3107" s="13">
        <f t="shared" si="823"/>
        <v>0</v>
      </c>
      <c r="Y3107" s="13"/>
      <c r="Z3107" s="13">
        <f t="shared" si="824"/>
        <v>0</v>
      </c>
      <c r="AA3107" s="13"/>
      <c r="AB3107" s="13">
        <f t="shared" si="825"/>
        <v>0</v>
      </c>
      <c r="AC3107" s="13"/>
      <c r="AD3107" s="13"/>
      <c r="AE3107" s="13"/>
      <c r="AF3107" s="13"/>
      <c r="AG3107" s="13"/>
      <c r="AH3107" s="13"/>
      <c r="AI3107" s="13"/>
      <c r="AJ3107" s="13"/>
      <c r="AK3107" s="13">
        <f t="shared" si="826"/>
        <v>0</v>
      </c>
      <c r="AL3107" s="13"/>
      <c r="AM3107" s="13">
        <f t="shared" si="827"/>
        <v>0</v>
      </c>
      <c r="AN3107" s="13"/>
      <c r="AO3107" s="13">
        <v>0</v>
      </c>
      <c r="AP3107" s="13">
        <f t="shared" si="828"/>
        <v>0</v>
      </c>
      <c r="AQ3107" s="13"/>
      <c r="AR3107" s="13">
        <f t="shared" si="829"/>
        <v>0</v>
      </c>
      <c r="AS3107" s="13"/>
      <c r="AT3107" s="13">
        <f t="shared" si="830"/>
        <v>0</v>
      </c>
      <c r="AU3107" s="13"/>
      <c r="AV3107" s="13">
        <f t="shared" si="831"/>
        <v>0</v>
      </c>
      <c r="AW3107" s="13"/>
      <c r="AX3107" s="13">
        <f t="shared" si="832"/>
        <v>0</v>
      </c>
      <c r="AY3107" s="13"/>
      <c r="AZ3107" s="13">
        <f t="shared" si="833"/>
        <v>0</v>
      </c>
      <c r="BA3107" s="13"/>
      <c r="BB3107" s="13">
        <f t="shared" si="834"/>
        <v>0</v>
      </c>
      <c r="BC3107" s="13"/>
      <c r="BD3107" s="13">
        <f t="shared" si="835"/>
        <v>0</v>
      </c>
      <c r="BE3107" s="13"/>
      <c r="BF3107" s="13">
        <f t="shared" si="836"/>
        <v>0</v>
      </c>
      <c r="BG3107" s="13"/>
      <c r="BH3107" s="13">
        <f t="shared" si="837"/>
        <v>96723.598982531767</v>
      </c>
      <c r="BI3107" s="13">
        <f t="shared" si="838"/>
        <v>96700</v>
      </c>
      <c r="BJ3107" s="13">
        <v>98200</v>
      </c>
    </row>
    <row r="3108" spans="1:62" x14ac:dyDescent="0.25">
      <c r="A3108" t="s">
        <v>3223</v>
      </c>
      <c r="B3108" s="13">
        <v>549</v>
      </c>
      <c r="C3108">
        <v>559237</v>
      </c>
      <c r="D3108">
        <v>1</v>
      </c>
      <c r="E3108">
        <v>0</v>
      </c>
      <c r="F3108">
        <v>0</v>
      </c>
      <c r="G3108">
        <v>0</v>
      </c>
      <c r="H3108">
        <v>0</v>
      </c>
      <c r="I3108" t="s">
        <v>110</v>
      </c>
      <c r="J3108">
        <v>559695</v>
      </c>
      <c r="K3108" t="s">
        <v>3224</v>
      </c>
      <c r="L3108">
        <v>559075</v>
      </c>
      <c r="M3108" t="s">
        <v>360</v>
      </c>
      <c r="N3108">
        <v>559075</v>
      </c>
      <c r="O3108" t="s">
        <v>360</v>
      </c>
      <c r="P3108">
        <v>559075</v>
      </c>
      <c r="Q3108" t="s">
        <v>360</v>
      </c>
      <c r="R3108" s="13">
        <v>128142.59739296787</v>
      </c>
      <c r="S3108" s="13"/>
      <c r="T3108" s="13"/>
      <c r="U3108" s="13"/>
      <c r="V3108" s="13">
        <f t="shared" si="822"/>
        <v>0</v>
      </c>
      <c r="W3108" s="13"/>
      <c r="X3108" s="13">
        <f t="shared" si="823"/>
        <v>0</v>
      </c>
      <c r="Y3108" s="13"/>
      <c r="Z3108" s="13">
        <f t="shared" si="824"/>
        <v>0</v>
      </c>
      <c r="AA3108" s="13"/>
      <c r="AB3108" s="13">
        <f t="shared" si="825"/>
        <v>0</v>
      </c>
      <c r="AC3108" s="13"/>
      <c r="AD3108" s="13"/>
      <c r="AE3108" s="13"/>
      <c r="AF3108" s="13"/>
      <c r="AG3108" s="13"/>
      <c r="AH3108" s="13"/>
      <c r="AI3108" s="13"/>
      <c r="AJ3108" s="13"/>
      <c r="AK3108" s="13">
        <f t="shared" si="826"/>
        <v>0</v>
      </c>
      <c r="AL3108" s="13"/>
      <c r="AM3108" s="13">
        <f t="shared" si="827"/>
        <v>0</v>
      </c>
      <c r="AN3108" s="13"/>
      <c r="AO3108" s="13">
        <v>0</v>
      </c>
      <c r="AP3108" s="13">
        <f t="shared" si="828"/>
        <v>0</v>
      </c>
      <c r="AQ3108" s="13"/>
      <c r="AR3108" s="13">
        <f t="shared" si="829"/>
        <v>0</v>
      </c>
      <c r="AS3108" s="13"/>
      <c r="AT3108" s="13">
        <f t="shared" si="830"/>
        <v>0</v>
      </c>
      <c r="AU3108" s="13"/>
      <c r="AV3108" s="13">
        <f t="shared" si="831"/>
        <v>0</v>
      </c>
      <c r="AW3108" s="13"/>
      <c r="AX3108" s="13">
        <f t="shared" si="832"/>
        <v>0</v>
      </c>
      <c r="AY3108" s="13"/>
      <c r="AZ3108" s="13">
        <f t="shared" si="833"/>
        <v>0</v>
      </c>
      <c r="BA3108" s="13"/>
      <c r="BB3108" s="13">
        <f t="shared" si="834"/>
        <v>0</v>
      </c>
      <c r="BC3108" s="13"/>
      <c r="BD3108" s="13">
        <f t="shared" si="835"/>
        <v>0</v>
      </c>
      <c r="BE3108" s="13"/>
      <c r="BF3108" s="13">
        <f t="shared" si="836"/>
        <v>0</v>
      </c>
      <c r="BG3108" s="13"/>
      <c r="BH3108" s="13">
        <f t="shared" si="837"/>
        <v>128142.59739296787</v>
      </c>
      <c r="BI3108" s="13">
        <f t="shared" si="838"/>
        <v>128100</v>
      </c>
      <c r="BJ3108" s="13">
        <v>128600</v>
      </c>
    </row>
    <row r="3109" spans="1:62" x14ac:dyDescent="0.25">
      <c r="A3109" t="s">
        <v>3225</v>
      </c>
      <c r="B3109" s="13">
        <v>697</v>
      </c>
      <c r="C3109">
        <v>558061</v>
      </c>
      <c r="D3109">
        <v>1</v>
      </c>
      <c r="E3109">
        <v>0</v>
      </c>
      <c r="F3109">
        <v>0</v>
      </c>
      <c r="G3109">
        <v>0</v>
      </c>
      <c r="H3109">
        <v>0</v>
      </c>
      <c r="I3109" t="s">
        <v>110</v>
      </c>
      <c r="J3109">
        <v>557862</v>
      </c>
      <c r="K3109" t="s">
        <v>1976</v>
      </c>
      <c r="L3109">
        <v>558109</v>
      </c>
      <c r="M3109" t="s">
        <v>1216</v>
      </c>
      <c r="N3109">
        <v>558109</v>
      </c>
      <c r="O3109" t="s">
        <v>1216</v>
      </c>
      <c r="P3109">
        <v>558109</v>
      </c>
      <c r="Q3109" t="s">
        <v>1216</v>
      </c>
      <c r="R3109" s="13">
        <v>162166.95013220448</v>
      </c>
      <c r="S3109" s="13"/>
      <c r="T3109" s="13"/>
      <c r="U3109" s="13"/>
      <c r="V3109" s="13">
        <f t="shared" si="822"/>
        <v>0</v>
      </c>
      <c r="W3109" s="13"/>
      <c r="X3109" s="13">
        <f t="shared" si="823"/>
        <v>0</v>
      </c>
      <c r="Y3109" s="13"/>
      <c r="Z3109" s="13">
        <f t="shared" si="824"/>
        <v>0</v>
      </c>
      <c r="AA3109" s="13"/>
      <c r="AB3109" s="13">
        <f t="shared" si="825"/>
        <v>0</v>
      </c>
      <c r="AC3109" s="13"/>
      <c r="AD3109" s="13"/>
      <c r="AE3109" s="13"/>
      <c r="AF3109" s="13"/>
      <c r="AG3109" s="13"/>
      <c r="AH3109" s="13"/>
      <c r="AI3109" s="13"/>
      <c r="AJ3109" s="13"/>
      <c r="AK3109" s="13">
        <f t="shared" si="826"/>
        <v>0</v>
      </c>
      <c r="AL3109" s="13"/>
      <c r="AM3109" s="13">
        <f t="shared" si="827"/>
        <v>0</v>
      </c>
      <c r="AN3109" s="13"/>
      <c r="AO3109" s="13">
        <v>0</v>
      </c>
      <c r="AP3109" s="13">
        <f t="shared" si="828"/>
        <v>0</v>
      </c>
      <c r="AQ3109" s="13"/>
      <c r="AR3109" s="13">
        <f t="shared" si="829"/>
        <v>0</v>
      </c>
      <c r="AS3109" s="13"/>
      <c r="AT3109" s="13">
        <f t="shared" si="830"/>
        <v>0</v>
      </c>
      <c r="AU3109" s="13"/>
      <c r="AV3109" s="13">
        <f t="shared" si="831"/>
        <v>0</v>
      </c>
      <c r="AW3109" s="13"/>
      <c r="AX3109" s="13">
        <f t="shared" si="832"/>
        <v>0</v>
      </c>
      <c r="AY3109" s="13"/>
      <c r="AZ3109" s="13">
        <f t="shared" si="833"/>
        <v>0</v>
      </c>
      <c r="BA3109" s="13"/>
      <c r="BB3109" s="13">
        <f t="shared" si="834"/>
        <v>0</v>
      </c>
      <c r="BC3109" s="13"/>
      <c r="BD3109" s="13">
        <f t="shared" si="835"/>
        <v>0</v>
      </c>
      <c r="BE3109" s="13"/>
      <c r="BF3109" s="13">
        <f t="shared" si="836"/>
        <v>0</v>
      </c>
      <c r="BG3109" s="13"/>
      <c r="BH3109" s="13">
        <f t="shared" si="837"/>
        <v>162166.95013220448</v>
      </c>
      <c r="BI3109" s="13">
        <f t="shared" si="838"/>
        <v>162200</v>
      </c>
      <c r="BJ3109" s="13">
        <v>163500</v>
      </c>
    </row>
    <row r="3110" spans="1:62" x14ac:dyDescent="0.25">
      <c r="A3110" t="s">
        <v>3226</v>
      </c>
      <c r="B3110" s="13">
        <v>540</v>
      </c>
      <c r="C3110">
        <v>573213</v>
      </c>
      <c r="D3110">
        <v>1</v>
      </c>
      <c r="E3110">
        <v>0</v>
      </c>
      <c r="F3110">
        <v>0</v>
      </c>
      <c r="G3110">
        <v>0</v>
      </c>
      <c r="H3110">
        <v>0</v>
      </c>
      <c r="I3110" t="s">
        <v>33</v>
      </c>
      <c r="J3110">
        <v>573094</v>
      </c>
      <c r="K3110" t="s">
        <v>2126</v>
      </c>
      <c r="L3110">
        <v>573094</v>
      </c>
      <c r="M3110" t="s">
        <v>2126</v>
      </c>
      <c r="N3110">
        <v>573094</v>
      </c>
      <c r="O3110" t="s">
        <v>2126</v>
      </c>
      <c r="P3110">
        <v>572659</v>
      </c>
      <c r="Q3110" t="s">
        <v>114</v>
      </c>
      <c r="R3110" s="13">
        <v>126068.17109211521</v>
      </c>
      <c r="S3110" s="13"/>
      <c r="T3110" s="13"/>
      <c r="U3110" s="13"/>
      <c r="V3110" s="13">
        <f t="shared" si="822"/>
        <v>0</v>
      </c>
      <c r="W3110" s="13"/>
      <c r="X3110" s="13">
        <f t="shared" si="823"/>
        <v>0</v>
      </c>
      <c r="Y3110" s="13"/>
      <c r="Z3110" s="13">
        <f t="shared" si="824"/>
        <v>0</v>
      </c>
      <c r="AA3110" s="13"/>
      <c r="AB3110" s="13">
        <f t="shared" si="825"/>
        <v>0</v>
      </c>
      <c r="AC3110" s="13"/>
      <c r="AD3110" s="13"/>
      <c r="AE3110" s="13"/>
      <c r="AF3110" s="13"/>
      <c r="AG3110" s="13"/>
      <c r="AH3110" s="13"/>
      <c r="AI3110" s="13"/>
      <c r="AJ3110" s="13"/>
      <c r="AK3110" s="13">
        <f t="shared" si="826"/>
        <v>0</v>
      </c>
      <c r="AL3110" s="13"/>
      <c r="AM3110" s="13">
        <f t="shared" si="827"/>
        <v>0</v>
      </c>
      <c r="AN3110" s="13"/>
      <c r="AO3110" s="13">
        <v>1</v>
      </c>
      <c r="AP3110" s="13">
        <f t="shared" si="828"/>
        <v>30500</v>
      </c>
      <c r="AQ3110" s="13"/>
      <c r="AR3110" s="13">
        <f t="shared" si="829"/>
        <v>0</v>
      </c>
      <c r="AS3110" s="13"/>
      <c r="AT3110" s="13">
        <f t="shared" si="830"/>
        <v>0</v>
      </c>
      <c r="AU3110" s="13"/>
      <c r="AV3110" s="13">
        <f t="shared" si="831"/>
        <v>0</v>
      </c>
      <c r="AW3110" s="13"/>
      <c r="AX3110" s="13">
        <f t="shared" si="832"/>
        <v>0</v>
      </c>
      <c r="AY3110" s="13"/>
      <c r="AZ3110" s="13">
        <f t="shared" si="833"/>
        <v>0</v>
      </c>
      <c r="BA3110" s="13"/>
      <c r="BB3110" s="13">
        <f t="shared" si="834"/>
        <v>0</v>
      </c>
      <c r="BC3110" s="13"/>
      <c r="BD3110" s="13">
        <f t="shared" si="835"/>
        <v>0</v>
      </c>
      <c r="BE3110" s="13"/>
      <c r="BF3110" s="13">
        <f t="shared" si="836"/>
        <v>0</v>
      </c>
      <c r="BG3110" s="13"/>
      <c r="BH3110" s="13">
        <f t="shared" si="837"/>
        <v>156568.17109211523</v>
      </c>
      <c r="BI3110" s="13">
        <f t="shared" si="838"/>
        <v>156600</v>
      </c>
      <c r="BJ3110" s="13">
        <v>157300</v>
      </c>
    </row>
    <row r="3111" spans="1:62" x14ac:dyDescent="0.25">
      <c r="A3111" t="s">
        <v>3227</v>
      </c>
      <c r="B3111" s="13">
        <v>299</v>
      </c>
      <c r="C3111">
        <v>560006</v>
      </c>
      <c r="D3111">
        <v>1</v>
      </c>
      <c r="E3111">
        <v>0</v>
      </c>
      <c r="F3111">
        <v>0</v>
      </c>
      <c r="G3111">
        <v>0</v>
      </c>
      <c r="H3111">
        <v>0</v>
      </c>
      <c r="I3111" t="s">
        <v>110</v>
      </c>
      <c r="J3111">
        <v>560260</v>
      </c>
      <c r="K3111" t="s">
        <v>978</v>
      </c>
      <c r="L3111">
        <v>560260</v>
      </c>
      <c r="M3111" t="s">
        <v>978</v>
      </c>
      <c r="N3111">
        <v>560260</v>
      </c>
      <c r="O3111" t="s">
        <v>978</v>
      </c>
      <c r="P3111">
        <v>559717</v>
      </c>
      <c r="Q3111" t="s">
        <v>336</v>
      </c>
      <c r="R3111" s="13">
        <v>70488.701001315436</v>
      </c>
      <c r="S3111" s="13"/>
      <c r="T3111" s="13"/>
      <c r="U3111" s="13"/>
      <c r="V3111" s="13">
        <f t="shared" si="822"/>
        <v>0</v>
      </c>
      <c r="W3111" s="13"/>
      <c r="X3111" s="13">
        <f t="shared" si="823"/>
        <v>0</v>
      </c>
      <c r="Y3111" s="13"/>
      <c r="Z3111" s="13">
        <f t="shared" si="824"/>
        <v>0</v>
      </c>
      <c r="AA3111" s="13"/>
      <c r="AB3111" s="13">
        <f t="shared" si="825"/>
        <v>0</v>
      </c>
      <c r="AC3111" s="13"/>
      <c r="AD3111" s="13"/>
      <c r="AE3111" s="13"/>
      <c r="AF3111" s="13"/>
      <c r="AG3111" s="13"/>
      <c r="AH3111" s="13"/>
      <c r="AI3111" s="13"/>
      <c r="AJ3111" s="13"/>
      <c r="AK3111" s="13">
        <f t="shared" si="826"/>
        <v>0</v>
      </c>
      <c r="AL3111" s="13"/>
      <c r="AM3111" s="13">
        <f t="shared" si="827"/>
        <v>0</v>
      </c>
      <c r="AN3111" s="13"/>
      <c r="AO3111" s="13">
        <v>0</v>
      </c>
      <c r="AP3111" s="13">
        <f t="shared" si="828"/>
        <v>0</v>
      </c>
      <c r="AQ3111" s="13"/>
      <c r="AR3111" s="13">
        <f t="shared" si="829"/>
        <v>0</v>
      </c>
      <c r="AS3111" s="13"/>
      <c r="AT3111" s="13">
        <f t="shared" si="830"/>
        <v>0</v>
      </c>
      <c r="AU3111" s="13"/>
      <c r="AV3111" s="13">
        <f t="shared" si="831"/>
        <v>0</v>
      </c>
      <c r="AW3111" s="13"/>
      <c r="AX3111" s="13">
        <f t="shared" si="832"/>
        <v>0</v>
      </c>
      <c r="AY3111" s="13"/>
      <c r="AZ3111" s="13">
        <f t="shared" si="833"/>
        <v>0</v>
      </c>
      <c r="BA3111" s="13"/>
      <c r="BB3111" s="13">
        <f t="shared" si="834"/>
        <v>0</v>
      </c>
      <c r="BC3111" s="13"/>
      <c r="BD3111" s="13">
        <f t="shared" si="835"/>
        <v>0</v>
      </c>
      <c r="BE3111" s="13"/>
      <c r="BF3111" s="13">
        <f t="shared" si="836"/>
        <v>0</v>
      </c>
      <c r="BG3111" s="13"/>
      <c r="BH3111" s="13">
        <f t="shared" si="837"/>
        <v>70488.701001315436</v>
      </c>
      <c r="BI3111" s="13">
        <f t="shared" si="838"/>
        <v>70500</v>
      </c>
      <c r="BJ3111" s="13">
        <v>70800</v>
      </c>
    </row>
    <row r="3112" spans="1:62" x14ac:dyDescent="0.25">
      <c r="A3112" t="s">
        <v>3228</v>
      </c>
      <c r="B3112" s="13">
        <v>231</v>
      </c>
      <c r="C3112">
        <v>565296</v>
      </c>
      <c r="D3112">
        <v>1</v>
      </c>
      <c r="E3112">
        <v>0</v>
      </c>
      <c r="F3112">
        <v>0</v>
      </c>
      <c r="G3112">
        <v>0</v>
      </c>
      <c r="H3112">
        <v>0</v>
      </c>
      <c r="I3112" t="s">
        <v>85</v>
      </c>
      <c r="J3112">
        <v>564567</v>
      </c>
      <c r="K3112" t="s">
        <v>228</v>
      </c>
      <c r="L3112">
        <v>564567</v>
      </c>
      <c r="M3112" t="s">
        <v>228</v>
      </c>
      <c r="N3112">
        <v>564567</v>
      </c>
      <c r="O3112" t="s">
        <v>228</v>
      </c>
      <c r="P3112">
        <v>564567</v>
      </c>
      <c r="Q3112" t="s">
        <v>228</v>
      </c>
      <c r="R3112" s="13">
        <v>70488.701001315436</v>
      </c>
      <c r="S3112" s="13"/>
      <c r="T3112" s="13"/>
      <c r="U3112" s="13"/>
      <c r="V3112" s="13">
        <f t="shared" si="822"/>
        <v>0</v>
      </c>
      <c r="W3112" s="13"/>
      <c r="X3112" s="13">
        <f t="shared" si="823"/>
        <v>0</v>
      </c>
      <c r="Y3112" s="13"/>
      <c r="Z3112" s="13">
        <f t="shared" si="824"/>
        <v>0</v>
      </c>
      <c r="AA3112" s="13"/>
      <c r="AB3112" s="13">
        <f t="shared" si="825"/>
        <v>0</v>
      </c>
      <c r="AC3112" s="13"/>
      <c r="AD3112" s="13"/>
      <c r="AE3112" s="13"/>
      <c r="AF3112" s="13"/>
      <c r="AG3112" s="13"/>
      <c r="AH3112" s="13"/>
      <c r="AI3112" s="13"/>
      <c r="AJ3112" s="13"/>
      <c r="AK3112" s="13">
        <f t="shared" si="826"/>
        <v>0</v>
      </c>
      <c r="AL3112" s="13"/>
      <c r="AM3112" s="13">
        <f t="shared" si="827"/>
        <v>0</v>
      </c>
      <c r="AN3112" s="13"/>
      <c r="AO3112" s="13">
        <v>0</v>
      </c>
      <c r="AP3112" s="13">
        <f t="shared" si="828"/>
        <v>0</v>
      </c>
      <c r="AQ3112" s="13"/>
      <c r="AR3112" s="13">
        <f t="shared" si="829"/>
        <v>0</v>
      </c>
      <c r="AS3112" s="13"/>
      <c r="AT3112" s="13">
        <f t="shared" si="830"/>
        <v>0</v>
      </c>
      <c r="AU3112" s="13"/>
      <c r="AV3112" s="13">
        <f t="shared" si="831"/>
        <v>0</v>
      </c>
      <c r="AW3112" s="13"/>
      <c r="AX3112" s="13">
        <f t="shared" si="832"/>
        <v>0</v>
      </c>
      <c r="AY3112" s="13"/>
      <c r="AZ3112" s="13">
        <f t="shared" si="833"/>
        <v>0</v>
      </c>
      <c r="BA3112" s="13"/>
      <c r="BB3112" s="13">
        <f t="shared" si="834"/>
        <v>0</v>
      </c>
      <c r="BC3112" s="13"/>
      <c r="BD3112" s="13">
        <f t="shared" si="835"/>
        <v>0</v>
      </c>
      <c r="BE3112" s="13"/>
      <c r="BF3112" s="13">
        <f t="shared" si="836"/>
        <v>0</v>
      </c>
      <c r="BG3112" s="13"/>
      <c r="BH3112" s="13">
        <f t="shared" si="837"/>
        <v>70488.701001315436</v>
      </c>
      <c r="BI3112" s="13">
        <f t="shared" si="838"/>
        <v>70500</v>
      </c>
      <c r="BJ3112" s="13">
        <v>70800</v>
      </c>
    </row>
    <row r="3113" spans="1:62" x14ac:dyDescent="0.25">
      <c r="A3113" t="s">
        <v>3229</v>
      </c>
      <c r="B3113" s="13">
        <v>229</v>
      </c>
      <c r="C3113">
        <v>570401</v>
      </c>
      <c r="D3113">
        <v>1</v>
      </c>
      <c r="E3113">
        <v>0</v>
      </c>
      <c r="F3113">
        <v>0</v>
      </c>
      <c r="G3113">
        <v>0</v>
      </c>
      <c r="H3113">
        <v>0</v>
      </c>
      <c r="I3113" t="s">
        <v>33</v>
      </c>
      <c r="J3113">
        <v>570508</v>
      </c>
      <c r="K3113" t="s">
        <v>99</v>
      </c>
      <c r="L3113">
        <v>570109</v>
      </c>
      <c r="M3113" t="s">
        <v>100</v>
      </c>
      <c r="N3113">
        <v>570508</v>
      </c>
      <c r="O3113" t="s">
        <v>99</v>
      </c>
      <c r="P3113">
        <v>570508</v>
      </c>
      <c r="Q3113" t="s">
        <v>99</v>
      </c>
      <c r="R3113" s="13">
        <v>70488.701001315436</v>
      </c>
      <c r="S3113" s="13"/>
      <c r="T3113" s="13"/>
      <c r="U3113" s="13"/>
      <c r="V3113" s="13">
        <f t="shared" si="822"/>
        <v>0</v>
      </c>
      <c r="W3113" s="13"/>
      <c r="X3113" s="13">
        <f t="shared" si="823"/>
        <v>0</v>
      </c>
      <c r="Y3113" s="13"/>
      <c r="Z3113" s="13">
        <f t="shared" si="824"/>
        <v>0</v>
      </c>
      <c r="AA3113" s="13"/>
      <c r="AB3113" s="13">
        <f t="shared" si="825"/>
        <v>0</v>
      </c>
      <c r="AC3113" s="13"/>
      <c r="AD3113" s="13"/>
      <c r="AE3113" s="13"/>
      <c r="AF3113" s="13"/>
      <c r="AG3113" s="13"/>
      <c r="AH3113" s="13"/>
      <c r="AI3113" s="13"/>
      <c r="AJ3113" s="13"/>
      <c r="AK3113" s="13">
        <f t="shared" si="826"/>
        <v>0</v>
      </c>
      <c r="AL3113" s="13"/>
      <c r="AM3113" s="13">
        <f t="shared" si="827"/>
        <v>0</v>
      </c>
      <c r="AN3113" s="13"/>
      <c r="AO3113" s="13">
        <v>0</v>
      </c>
      <c r="AP3113" s="13">
        <f t="shared" si="828"/>
        <v>0</v>
      </c>
      <c r="AQ3113" s="13"/>
      <c r="AR3113" s="13">
        <f t="shared" si="829"/>
        <v>0</v>
      </c>
      <c r="AS3113" s="13"/>
      <c r="AT3113" s="13">
        <f t="shared" si="830"/>
        <v>0</v>
      </c>
      <c r="AU3113" s="13"/>
      <c r="AV3113" s="13">
        <f t="shared" si="831"/>
        <v>0</v>
      </c>
      <c r="AW3113" s="13"/>
      <c r="AX3113" s="13">
        <f t="shared" si="832"/>
        <v>0</v>
      </c>
      <c r="AY3113" s="13"/>
      <c r="AZ3113" s="13">
        <f t="shared" si="833"/>
        <v>0</v>
      </c>
      <c r="BA3113" s="13"/>
      <c r="BB3113" s="13">
        <f t="shared" si="834"/>
        <v>0</v>
      </c>
      <c r="BC3113" s="13"/>
      <c r="BD3113" s="13">
        <f t="shared" si="835"/>
        <v>0</v>
      </c>
      <c r="BE3113" s="13"/>
      <c r="BF3113" s="13">
        <f t="shared" si="836"/>
        <v>0</v>
      </c>
      <c r="BG3113" s="13"/>
      <c r="BH3113" s="13">
        <f t="shared" si="837"/>
        <v>70488.701001315436</v>
      </c>
      <c r="BI3113" s="13">
        <f t="shared" si="838"/>
        <v>70500</v>
      </c>
      <c r="BJ3113" s="13">
        <v>70800</v>
      </c>
    </row>
    <row r="3114" spans="1:62" x14ac:dyDescent="0.25">
      <c r="A3114" t="s">
        <v>3230</v>
      </c>
      <c r="B3114" s="13">
        <v>55</v>
      </c>
      <c r="C3114">
        <v>542059</v>
      </c>
      <c r="D3114">
        <v>1</v>
      </c>
      <c r="E3114">
        <v>0</v>
      </c>
      <c r="F3114">
        <v>0</v>
      </c>
      <c r="G3114">
        <v>0</v>
      </c>
      <c r="H3114">
        <v>0</v>
      </c>
      <c r="I3114" t="s">
        <v>110</v>
      </c>
      <c r="J3114">
        <v>556955</v>
      </c>
      <c r="K3114" t="s">
        <v>1191</v>
      </c>
      <c r="L3114">
        <v>555771</v>
      </c>
      <c r="M3114" t="s">
        <v>219</v>
      </c>
      <c r="N3114">
        <v>556955</v>
      </c>
      <c r="O3114" t="s">
        <v>1191</v>
      </c>
      <c r="P3114">
        <v>555771</v>
      </c>
      <c r="Q3114" t="s">
        <v>219</v>
      </c>
      <c r="R3114" s="13">
        <v>70488.701001315436</v>
      </c>
      <c r="S3114" s="13"/>
      <c r="T3114" s="13"/>
      <c r="U3114" s="13"/>
      <c r="V3114" s="13">
        <f t="shared" si="822"/>
        <v>0</v>
      </c>
      <c r="W3114" s="13"/>
      <c r="X3114" s="13">
        <f t="shared" si="823"/>
        <v>0</v>
      </c>
      <c r="Y3114" s="13"/>
      <c r="Z3114" s="13">
        <f t="shared" si="824"/>
        <v>0</v>
      </c>
      <c r="AA3114" s="13"/>
      <c r="AB3114" s="13">
        <f t="shared" si="825"/>
        <v>0</v>
      </c>
      <c r="AC3114" s="13"/>
      <c r="AD3114" s="13"/>
      <c r="AE3114" s="13"/>
      <c r="AF3114" s="13"/>
      <c r="AG3114" s="13"/>
      <c r="AH3114" s="13"/>
      <c r="AI3114" s="13"/>
      <c r="AJ3114" s="13"/>
      <c r="AK3114" s="13">
        <f t="shared" si="826"/>
        <v>0</v>
      </c>
      <c r="AL3114" s="13"/>
      <c r="AM3114" s="13">
        <f t="shared" si="827"/>
        <v>0</v>
      </c>
      <c r="AN3114" s="13"/>
      <c r="AO3114" s="13">
        <v>0</v>
      </c>
      <c r="AP3114" s="13">
        <f t="shared" si="828"/>
        <v>0</v>
      </c>
      <c r="AQ3114" s="13"/>
      <c r="AR3114" s="13">
        <f t="shared" si="829"/>
        <v>0</v>
      </c>
      <c r="AS3114" s="13"/>
      <c r="AT3114" s="13">
        <f t="shared" si="830"/>
        <v>0</v>
      </c>
      <c r="AU3114" s="13"/>
      <c r="AV3114" s="13">
        <f t="shared" si="831"/>
        <v>0</v>
      </c>
      <c r="AW3114" s="13"/>
      <c r="AX3114" s="13">
        <f t="shared" si="832"/>
        <v>0</v>
      </c>
      <c r="AY3114" s="13"/>
      <c r="AZ3114" s="13">
        <f t="shared" si="833"/>
        <v>0</v>
      </c>
      <c r="BA3114" s="13"/>
      <c r="BB3114" s="13">
        <f t="shared" si="834"/>
        <v>0</v>
      </c>
      <c r="BC3114" s="13"/>
      <c r="BD3114" s="13">
        <f t="shared" si="835"/>
        <v>0</v>
      </c>
      <c r="BE3114" s="13"/>
      <c r="BF3114" s="13">
        <f t="shared" si="836"/>
        <v>0</v>
      </c>
      <c r="BG3114" s="13"/>
      <c r="BH3114" s="13">
        <f t="shared" si="837"/>
        <v>70488.701001315436</v>
      </c>
      <c r="BI3114" s="13">
        <f t="shared" si="838"/>
        <v>70500</v>
      </c>
      <c r="BJ3114" s="13">
        <v>70800</v>
      </c>
    </row>
    <row r="3115" spans="1:62" x14ac:dyDescent="0.25">
      <c r="A3115" t="s">
        <v>3233</v>
      </c>
      <c r="B3115" s="13">
        <v>128</v>
      </c>
      <c r="C3115">
        <v>552712</v>
      </c>
      <c r="D3115">
        <v>1</v>
      </c>
      <c r="E3115">
        <v>0</v>
      </c>
      <c r="F3115">
        <v>0</v>
      </c>
      <c r="G3115">
        <v>0</v>
      </c>
      <c r="H3115">
        <v>0</v>
      </c>
      <c r="I3115" t="s">
        <v>23</v>
      </c>
      <c r="J3115">
        <v>552470</v>
      </c>
      <c r="K3115" t="s">
        <v>1293</v>
      </c>
      <c r="L3115">
        <v>552046</v>
      </c>
      <c r="M3115" t="s">
        <v>136</v>
      </c>
      <c r="N3115">
        <v>552046</v>
      </c>
      <c r="O3115" t="s">
        <v>136</v>
      </c>
      <c r="P3115">
        <v>552046</v>
      </c>
      <c r="Q3115" t="s">
        <v>136</v>
      </c>
      <c r="R3115" s="13">
        <v>70488.701001315436</v>
      </c>
      <c r="S3115" s="13"/>
      <c r="T3115" s="13"/>
      <c r="U3115" s="13"/>
      <c r="V3115" s="13">
        <f t="shared" si="822"/>
        <v>0</v>
      </c>
      <c r="W3115" s="13"/>
      <c r="X3115" s="13">
        <f t="shared" si="823"/>
        <v>0</v>
      </c>
      <c r="Y3115" s="13"/>
      <c r="Z3115" s="13">
        <f t="shared" si="824"/>
        <v>0</v>
      </c>
      <c r="AA3115" s="13"/>
      <c r="AB3115" s="13">
        <f t="shared" si="825"/>
        <v>0</v>
      </c>
      <c r="AC3115" s="13"/>
      <c r="AD3115" s="13"/>
      <c r="AE3115" s="13"/>
      <c r="AF3115" s="13"/>
      <c r="AG3115" s="13"/>
      <c r="AH3115" s="13"/>
      <c r="AI3115" s="13"/>
      <c r="AJ3115" s="13"/>
      <c r="AK3115" s="13">
        <f t="shared" si="826"/>
        <v>0</v>
      </c>
      <c r="AL3115" s="13"/>
      <c r="AM3115" s="13">
        <f t="shared" si="827"/>
        <v>0</v>
      </c>
      <c r="AN3115" s="13"/>
      <c r="AO3115" s="13">
        <v>0</v>
      </c>
      <c r="AP3115" s="13">
        <f t="shared" si="828"/>
        <v>0</v>
      </c>
      <c r="AQ3115" s="13"/>
      <c r="AR3115" s="13">
        <f t="shared" si="829"/>
        <v>0</v>
      </c>
      <c r="AS3115" s="13"/>
      <c r="AT3115" s="13">
        <f t="shared" si="830"/>
        <v>0</v>
      </c>
      <c r="AU3115" s="13"/>
      <c r="AV3115" s="13">
        <f t="shared" si="831"/>
        <v>0</v>
      </c>
      <c r="AW3115" s="13"/>
      <c r="AX3115" s="13">
        <f t="shared" si="832"/>
        <v>0</v>
      </c>
      <c r="AY3115" s="13"/>
      <c r="AZ3115" s="13">
        <f t="shared" si="833"/>
        <v>0</v>
      </c>
      <c r="BA3115" s="13"/>
      <c r="BB3115" s="13">
        <f t="shared" si="834"/>
        <v>0</v>
      </c>
      <c r="BC3115" s="13"/>
      <c r="BD3115" s="13">
        <f t="shared" si="835"/>
        <v>0</v>
      </c>
      <c r="BE3115" s="13"/>
      <c r="BF3115" s="13">
        <f t="shared" si="836"/>
        <v>0</v>
      </c>
      <c r="BG3115" s="13"/>
      <c r="BH3115" s="13">
        <f t="shared" si="837"/>
        <v>70488.701001315436</v>
      </c>
      <c r="BI3115" s="13">
        <f t="shared" si="838"/>
        <v>70500</v>
      </c>
      <c r="BJ3115" s="13">
        <v>70800</v>
      </c>
    </row>
    <row r="3116" spans="1:62" x14ac:dyDescent="0.25">
      <c r="A3116" t="s">
        <v>3234</v>
      </c>
      <c r="B3116" s="13">
        <v>569</v>
      </c>
      <c r="C3116">
        <v>565300</v>
      </c>
      <c r="D3116">
        <v>1</v>
      </c>
      <c r="E3116">
        <v>0</v>
      </c>
      <c r="F3116">
        <v>0</v>
      </c>
      <c r="G3116">
        <v>0</v>
      </c>
      <c r="H3116">
        <v>0</v>
      </c>
      <c r="I3116" t="s">
        <v>85</v>
      </c>
      <c r="J3116">
        <v>564851</v>
      </c>
      <c r="K3116" t="s">
        <v>1018</v>
      </c>
      <c r="L3116">
        <v>565555</v>
      </c>
      <c r="M3116" t="s">
        <v>229</v>
      </c>
      <c r="N3116">
        <v>565555</v>
      </c>
      <c r="O3116" t="s">
        <v>229</v>
      </c>
      <c r="P3116">
        <v>565555</v>
      </c>
      <c r="Q3116" t="s">
        <v>229</v>
      </c>
      <c r="R3116" s="13">
        <v>132750.13984914796</v>
      </c>
      <c r="S3116" s="13"/>
      <c r="T3116" s="13"/>
      <c r="U3116" s="13"/>
      <c r="V3116" s="13">
        <f t="shared" si="822"/>
        <v>0</v>
      </c>
      <c r="W3116" s="13"/>
      <c r="X3116" s="13">
        <f t="shared" si="823"/>
        <v>0</v>
      </c>
      <c r="Y3116" s="13"/>
      <c r="Z3116" s="13">
        <f t="shared" si="824"/>
        <v>0</v>
      </c>
      <c r="AA3116" s="13"/>
      <c r="AB3116" s="13">
        <f t="shared" si="825"/>
        <v>0</v>
      </c>
      <c r="AC3116" s="13"/>
      <c r="AD3116" s="13"/>
      <c r="AE3116" s="13"/>
      <c r="AF3116" s="13"/>
      <c r="AG3116" s="13"/>
      <c r="AH3116" s="13"/>
      <c r="AI3116" s="13"/>
      <c r="AJ3116" s="13"/>
      <c r="AK3116" s="13">
        <f t="shared" si="826"/>
        <v>0</v>
      </c>
      <c r="AL3116" s="13"/>
      <c r="AM3116" s="13">
        <f t="shared" si="827"/>
        <v>0</v>
      </c>
      <c r="AN3116" s="13"/>
      <c r="AO3116" s="13">
        <v>0</v>
      </c>
      <c r="AP3116" s="13">
        <f t="shared" si="828"/>
        <v>0</v>
      </c>
      <c r="AQ3116" s="13"/>
      <c r="AR3116" s="13">
        <f t="shared" si="829"/>
        <v>0</v>
      </c>
      <c r="AS3116" s="13"/>
      <c r="AT3116" s="13">
        <f t="shared" si="830"/>
        <v>0</v>
      </c>
      <c r="AU3116" s="13"/>
      <c r="AV3116" s="13">
        <f t="shared" si="831"/>
        <v>0</v>
      </c>
      <c r="AW3116" s="13"/>
      <c r="AX3116" s="13">
        <f t="shared" si="832"/>
        <v>0</v>
      </c>
      <c r="AY3116" s="13"/>
      <c r="AZ3116" s="13">
        <f t="shared" si="833"/>
        <v>0</v>
      </c>
      <c r="BA3116" s="13"/>
      <c r="BB3116" s="13">
        <f t="shared" si="834"/>
        <v>0</v>
      </c>
      <c r="BC3116" s="13"/>
      <c r="BD3116" s="13">
        <f t="shared" si="835"/>
        <v>0</v>
      </c>
      <c r="BE3116" s="13"/>
      <c r="BF3116" s="13">
        <f t="shared" si="836"/>
        <v>0</v>
      </c>
      <c r="BG3116" s="13"/>
      <c r="BH3116" s="13">
        <f t="shared" si="837"/>
        <v>132750.13984914796</v>
      </c>
      <c r="BI3116" s="13">
        <f t="shared" si="838"/>
        <v>132800</v>
      </c>
      <c r="BJ3116" s="13">
        <v>134400</v>
      </c>
    </row>
    <row r="3117" spans="1:62" x14ac:dyDescent="0.25">
      <c r="A3117" t="s">
        <v>3235</v>
      </c>
      <c r="B3117" s="13">
        <v>396</v>
      </c>
      <c r="C3117">
        <v>548391</v>
      </c>
      <c r="D3117">
        <v>1</v>
      </c>
      <c r="E3117">
        <v>0</v>
      </c>
      <c r="F3117">
        <v>0</v>
      </c>
      <c r="G3117">
        <v>0</v>
      </c>
      <c r="H3117">
        <v>0</v>
      </c>
      <c r="I3117" t="s">
        <v>75</v>
      </c>
      <c r="J3117">
        <v>547760</v>
      </c>
      <c r="K3117" t="s">
        <v>637</v>
      </c>
      <c r="L3117">
        <v>548111</v>
      </c>
      <c r="M3117" t="s">
        <v>493</v>
      </c>
      <c r="N3117">
        <v>548111</v>
      </c>
      <c r="O3117" t="s">
        <v>493</v>
      </c>
      <c r="P3117">
        <v>547492</v>
      </c>
      <c r="Q3117" t="s">
        <v>74</v>
      </c>
      <c r="R3117" s="13">
        <v>92784.760082346867</v>
      </c>
      <c r="S3117" s="13"/>
      <c r="T3117" s="13"/>
      <c r="U3117" s="13"/>
      <c r="V3117" s="13">
        <f t="shared" si="822"/>
        <v>0</v>
      </c>
      <c r="W3117" s="13"/>
      <c r="X3117" s="13">
        <f t="shared" si="823"/>
        <v>0</v>
      </c>
      <c r="Y3117" s="13"/>
      <c r="Z3117" s="13">
        <f t="shared" si="824"/>
        <v>0</v>
      </c>
      <c r="AA3117" s="13"/>
      <c r="AB3117" s="13">
        <f t="shared" si="825"/>
        <v>0</v>
      </c>
      <c r="AC3117" s="13"/>
      <c r="AD3117" s="13"/>
      <c r="AE3117" s="13"/>
      <c r="AF3117" s="13"/>
      <c r="AG3117" s="13"/>
      <c r="AH3117" s="13"/>
      <c r="AI3117" s="13"/>
      <c r="AJ3117" s="13"/>
      <c r="AK3117" s="13">
        <f t="shared" si="826"/>
        <v>0</v>
      </c>
      <c r="AL3117" s="13"/>
      <c r="AM3117" s="13">
        <f t="shared" si="827"/>
        <v>0</v>
      </c>
      <c r="AN3117" s="13"/>
      <c r="AO3117" s="13">
        <v>0</v>
      </c>
      <c r="AP3117" s="13">
        <f t="shared" si="828"/>
        <v>0</v>
      </c>
      <c r="AQ3117" s="13"/>
      <c r="AR3117" s="13">
        <f t="shared" si="829"/>
        <v>0</v>
      </c>
      <c r="AS3117" s="13"/>
      <c r="AT3117" s="13">
        <f t="shared" si="830"/>
        <v>0</v>
      </c>
      <c r="AU3117" s="13"/>
      <c r="AV3117" s="13">
        <f t="shared" si="831"/>
        <v>0</v>
      </c>
      <c r="AW3117" s="13"/>
      <c r="AX3117" s="13">
        <f t="shared" si="832"/>
        <v>0</v>
      </c>
      <c r="AY3117" s="13"/>
      <c r="AZ3117" s="13">
        <f t="shared" si="833"/>
        <v>0</v>
      </c>
      <c r="BA3117" s="13"/>
      <c r="BB3117" s="13">
        <f t="shared" si="834"/>
        <v>0</v>
      </c>
      <c r="BC3117" s="13"/>
      <c r="BD3117" s="13">
        <f t="shared" si="835"/>
        <v>0</v>
      </c>
      <c r="BE3117" s="13"/>
      <c r="BF3117" s="13">
        <f t="shared" si="836"/>
        <v>0</v>
      </c>
      <c r="BG3117" s="13"/>
      <c r="BH3117" s="13">
        <f t="shared" si="837"/>
        <v>92784.760082346867</v>
      </c>
      <c r="BI3117" s="13">
        <f t="shared" si="838"/>
        <v>92800</v>
      </c>
      <c r="BJ3117" s="13">
        <v>88000</v>
      </c>
    </row>
    <row r="3118" spans="1:62" x14ac:dyDescent="0.25">
      <c r="A3118" t="s">
        <v>3236</v>
      </c>
      <c r="B3118" s="13">
        <v>214</v>
      </c>
      <c r="C3118">
        <v>566292</v>
      </c>
      <c r="D3118">
        <v>1</v>
      </c>
      <c r="E3118">
        <v>0</v>
      </c>
      <c r="F3118">
        <v>0</v>
      </c>
      <c r="G3118">
        <v>0</v>
      </c>
      <c r="H3118">
        <v>0</v>
      </c>
      <c r="I3118" t="s">
        <v>110</v>
      </c>
      <c r="J3118">
        <v>554111</v>
      </c>
      <c r="K3118" t="s">
        <v>245</v>
      </c>
      <c r="L3118">
        <v>554111</v>
      </c>
      <c r="M3118" t="s">
        <v>245</v>
      </c>
      <c r="N3118">
        <v>554111</v>
      </c>
      <c r="O3118" t="s">
        <v>245</v>
      </c>
      <c r="P3118">
        <v>553425</v>
      </c>
      <c r="Q3118" t="s">
        <v>109</v>
      </c>
      <c r="R3118" s="13">
        <v>70488.701001315436</v>
      </c>
      <c r="S3118" s="13"/>
      <c r="T3118" s="13"/>
      <c r="U3118" s="13"/>
      <c r="V3118" s="13">
        <f t="shared" si="822"/>
        <v>0</v>
      </c>
      <c r="W3118" s="13"/>
      <c r="X3118" s="13">
        <f t="shared" si="823"/>
        <v>0</v>
      </c>
      <c r="Y3118" s="13"/>
      <c r="Z3118" s="13">
        <f t="shared" si="824"/>
        <v>0</v>
      </c>
      <c r="AA3118" s="13"/>
      <c r="AB3118" s="13">
        <f t="shared" si="825"/>
        <v>0</v>
      </c>
      <c r="AC3118" s="13"/>
      <c r="AD3118" s="13"/>
      <c r="AE3118" s="13"/>
      <c r="AF3118" s="13"/>
      <c r="AG3118" s="13"/>
      <c r="AH3118" s="13"/>
      <c r="AI3118" s="13"/>
      <c r="AJ3118" s="13"/>
      <c r="AK3118" s="13">
        <f t="shared" si="826"/>
        <v>0</v>
      </c>
      <c r="AL3118" s="13"/>
      <c r="AM3118" s="13">
        <f t="shared" si="827"/>
        <v>0</v>
      </c>
      <c r="AN3118" s="13"/>
      <c r="AO3118" s="13">
        <v>0</v>
      </c>
      <c r="AP3118" s="13">
        <f t="shared" si="828"/>
        <v>0</v>
      </c>
      <c r="AQ3118" s="13"/>
      <c r="AR3118" s="13">
        <f t="shared" si="829"/>
        <v>0</v>
      </c>
      <c r="AS3118" s="13"/>
      <c r="AT3118" s="13">
        <f t="shared" si="830"/>
        <v>0</v>
      </c>
      <c r="AU3118" s="13"/>
      <c r="AV3118" s="13">
        <f t="shared" si="831"/>
        <v>0</v>
      </c>
      <c r="AW3118" s="13"/>
      <c r="AX3118" s="13">
        <f t="shared" si="832"/>
        <v>0</v>
      </c>
      <c r="AY3118" s="13"/>
      <c r="AZ3118" s="13">
        <f t="shared" si="833"/>
        <v>0</v>
      </c>
      <c r="BA3118" s="13"/>
      <c r="BB3118" s="13">
        <f t="shared" si="834"/>
        <v>0</v>
      </c>
      <c r="BC3118" s="13"/>
      <c r="BD3118" s="13">
        <f t="shared" si="835"/>
        <v>0</v>
      </c>
      <c r="BE3118" s="13"/>
      <c r="BF3118" s="13">
        <f t="shared" si="836"/>
        <v>0</v>
      </c>
      <c r="BG3118" s="13"/>
      <c r="BH3118" s="13">
        <f t="shared" si="837"/>
        <v>70488.701001315436</v>
      </c>
      <c r="BI3118" s="13">
        <f t="shared" si="838"/>
        <v>70500</v>
      </c>
      <c r="BJ3118" s="13">
        <v>70800</v>
      </c>
    </row>
    <row r="3119" spans="1:62" x14ac:dyDescent="0.25">
      <c r="A3119" t="s">
        <v>3236</v>
      </c>
      <c r="B3119" s="13">
        <v>398</v>
      </c>
      <c r="C3119">
        <v>554677</v>
      </c>
      <c r="D3119">
        <v>1</v>
      </c>
      <c r="E3119">
        <v>0</v>
      </c>
      <c r="F3119">
        <v>0</v>
      </c>
      <c r="G3119">
        <v>0</v>
      </c>
      <c r="H3119">
        <v>0</v>
      </c>
      <c r="I3119" t="s">
        <v>18</v>
      </c>
      <c r="J3119">
        <v>554642</v>
      </c>
      <c r="K3119" t="s">
        <v>1530</v>
      </c>
      <c r="L3119">
        <v>554642</v>
      </c>
      <c r="M3119" t="s">
        <v>1530</v>
      </c>
      <c r="N3119">
        <v>554642</v>
      </c>
      <c r="O3119" t="s">
        <v>1530</v>
      </c>
      <c r="P3119">
        <v>554642</v>
      </c>
      <c r="Q3119" t="s">
        <v>1530</v>
      </c>
      <c r="R3119" s="13">
        <v>93248.29333490289</v>
      </c>
      <c r="S3119" s="13"/>
      <c r="T3119" s="13"/>
      <c r="U3119" s="13"/>
      <c r="V3119" s="13">
        <f t="shared" si="822"/>
        <v>0</v>
      </c>
      <c r="W3119" s="13"/>
      <c r="X3119" s="13">
        <f t="shared" si="823"/>
        <v>0</v>
      </c>
      <c r="Y3119" s="13"/>
      <c r="Z3119" s="13">
        <f t="shared" si="824"/>
        <v>0</v>
      </c>
      <c r="AA3119" s="13"/>
      <c r="AB3119" s="13">
        <f t="shared" si="825"/>
        <v>0</v>
      </c>
      <c r="AC3119" s="13"/>
      <c r="AD3119" s="13"/>
      <c r="AE3119" s="13"/>
      <c r="AF3119" s="13"/>
      <c r="AG3119" s="13"/>
      <c r="AH3119" s="13"/>
      <c r="AI3119" s="13"/>
      <c r="AJ3119" s="13"/>
      <c r="AK3119" s="13">
        <f t="shared" si="826"/>
        <v>0</v>
      </c>
      <c r="AL3119" s="13"/>
      <c r="AM3119" s="13">
        <f t="shared" si="827"/>
        <v>0</v>
      </c>
      <c r="AN3119" s="13"/>
      <c r="AO3119" s="13">
        <v>0</v>
      </c>
      <c r="AP3119" s="13">
        <f t="shared" si="828"/>
        <v>0</v>
      </c>
      <c r="AQ3119" s="13"/>
      <c r="AR3119" s="13">
        <f t="shared" si="829"/>
        <v>0</v>
      </c>
      <c r="AS3119" s="13"/>
      <c r="AT3119" s="13">
        <f t="shared" si="830"/>
        <v>0</v>
      </c>
      <c r="AU3119" s="13"/>
      <c r="AV3119" s="13">
        <f t="shared" si="831"/>
        <v>0</v>
      </c>
      <c r="AW3119" s="13"/>
      <c r="AX3119" s="13">
        <f t="shared" si="832"/>
        <v>0</v>
      </c>
      <c r="AY3119" s="13"/>
      <c r="AZ3119" s="13">
        <f t="shared" si="833"/>
        <v>0</v>
      </c>
      <c r="BA3119" s="13"/>
      <c r="BB3119" s="13">
        <f t="shared" si="834"/>
        <v>0</v>
      </c>
      <c r="BC3119" s="13"/>
      <c r="BD3119" s="13">
        <f t="shared" si="835"/>
        <v>0</v>
      </c>
      <c r="BE3119" s="13"/>
      <c r="BF3119" s="13">
        <f t="shared" si="836"/>
        <v>0</v>
      </c>
      <c r="BG3119" s="13"/>
      <c r="BH3119" s="13">
        <f t="shared" si="837"/>
        <v>93248.29333490289</v>
      </c>
      <c r="BI3119" s="13">
        <f t="shared" si="838"/>
        <v>93200</v>
      </c>
      <c r="BJ3119" s="13">
        <v>95700</v>
      </c>
    </row>
    <row r="3120" spans="1:62" x14ac:dyDescent="0.25">
      <c r="A3120" t="s">
        <v>3236</v>
      </c>
      <c r="B3120" s="13">
        <v>234</v>
      </c>
      <c r="C3120">
        <v>536563</v>
      </c>
      <c r="D3120">
        <v>1</v>
      </c>
      <c r="E3120">
        <v>0</v>
      </c>
      <c r="F3120">
        <v>0</v>
      </c>
      <c r="G3120">
        <v>0</v>
      </c>
      <c r="H3120">
        <v>0</v>
      </c>
      <c r="I3120" t="s">
        <v>23</v>
      </c>
      <c r="J3120">
        <v>551201</v>
      </c>
      <c r="K3120" t="s">
        <v>1510</v>
      </c>
      <c r="L3120">
        <v>550787</v>
      </c>
      <c r="M3120" t="s">
        <v>181</v>
      </c>
      <c r="N3120">
        <v>550787</v>
      </c>
      <c r="O3120" t="s">
        <v>181</v>
      </c>
      <c r="P3120">
        <v>550787</v>
      </c>
      <c r="Q3120" t="s">
        <v>181</v>
      </c>
      <c r="R3120" s="13">
        <v>70488.701001315436</v>
      </c>
      <c r="S3120" s="13"/>
      <c r="T3120" s="13"/>
      <c r="U3120" s="13"/>
      <c r="V3120" s="13">
        <f t="shared" si="822"/>
        <v>0</v>
      </c>
      <c r="W3120" s="13"/>
      <c r="X3120" s="13">
        <f t="shared" si="823"/>
        <v>0</v>
      </c>
      <c r="Y3120" s="13"/>
      <c r="Z3120" s="13">
        <f t="shared" si="824"/>
        <v>0</v>
      </c>
      <c r="AA3120" s="13"/>
      <c r="AB3120" s="13">
        <f t="shared" si="825"/>
        <v>0</v>
      </c>
      <c r="AC3120" s="13"/>
      <c r="AD3120" s="13"/>
      <c r="AE3120" s="13"/>
      <c r="AF3120" s="13"/>
      <c r="AG3120" s="13"/>
      <c r="AH3120" s="13"/>
      <c r="AI3120" s="13"/>
      <c r="AJ3120" s="13"/>
      <c r="AK3120" s="13">
        <f t="shared" si="826"/>
        <v>0</v>
      </c>
      <c r="AL3120" s="13"/>
      <c r="AM3120" s="13">
        <f t="shared" si="827"/>
        <v>0</v>
      </c>
      <c r="AN3120" s="13"/>
      <c r="AO3120" s="13">
        <v>0</v>
      </c>
      <c r="AP3120" s="13">
        <f t="shared" si="828"/>
        <v>0</v>
      </c>
      <c r="AQ3120" s="13"/>
      <c r="AR3120" s="13">
        <f t="shared" si="829"/>
        <v>0</v>
      </c>
      <c r="AS3120" s="13"/>
      <c r="AT3120" s="13">
        <f t="shared" si="830"/>
        <v>0</v>
      </c>
      <c r="AU3120" s="13"/>
      <c r="AV3120" s="13">
        <f t="shared" si="831"/>
        <v>0</v>
      </c>
      <c r="AW3120" s="13"/>
      <c r="AX3120" s="13">
        <f t="shared" si="832"/>
        <v>0</v>
      </c>
      <c r="AY3120" s="13"/>
      <c r="AZ3120" s="13">
        <f t="shared" si="833"/>
        <v>0</v>
      </c>
      <c r="BA3120" s="13"/>
      <c r="BB3120" s="13">
        <f t="shared" si="834"/>
        <v>0</v>
      </c>
      <c r="BC3120" s="13"/>
      <c r="BD3120" s="13">
        <f t="shared" si="835"/>
        <v>0</v>
      </c>
      <c r="BE3120" s="13"/>
      <c r="BF3120" s="13">
        <f t="shared" si="836"/>
        <v>0</v>
      </c>
      <c r="BG3120" s="13"/>
      <c r="BH3120" s="13">
        <f t="shared" si="837"/>
        <v>70488.701001315436</v>
      </c>
      <c r="BI3120" s="13">
        <f t="shared" si="838"/>
        <v>70500</v>
      </c>
      <c r="BJ3120" s="13">
        <v>70800</v>
      </c>
    </row>
    <row r="3121" spans="1:62" x14ac:dyDescent="0.25">
      <c r="A3121" s="4" t="s">
        <v>2011</v>
      </c>
      <c r="B3121" s="13">
        <v>3950</v>
      </c>
      <c r="C3121">
        <v>538493</v>
      </c>
      <c r="D3121">
        <v>1</v>
      </c>
      <c r="E3121">
        <v>1</v>
      </c>
      <c r="F3121">
        <v>1</v>
      </c>
      <c r="G3121">
        <v>0</v>
      </c>
      <c r="H3121">
        <v>0</v>
      </c>
      <c r="I3121" t="s">
        <v>26</v>
      </c>
      <c r="J3121">
        <v>538493</v>
      </c>
      <c r="K3121" t="s">
        <v>2011</v>
      </c>
      <c r="L3121">
        <v>538493</v>
      </c>
      <c r="M3121" t="s">
        <v>2011</v>
      </c>
      <c r="N3121">
        <v>538728</v>
      </c>
      <c r="O3121" t="s">
        <v>93</v>
      </c>
      <c r="P3121">
        <v>538728</v>
      </c>
      <c r="Q3121" t="s">
        <v>93</v>
      </c>
      <c r="R3121" s="13">
        <v>884305.32459922065</v>
      </c>
      <c r="S3121" s="13">
        <v>14951</v>
      </c>
      <c r="T3121" s="13">
        <v>793253.08898099745</v>
      </c>
      <c r="U3121" s="13">
        <v>4</v>
      </c>
      <c r="V3121" s="13">
        <f t="shared" si="822"/>
        <v>2964</v>
      </c>
      <c r="W3121" s="13">
        <v>102</v>
      </c>
      <c r="X3121" s="13">
        <f t="shared" si="823"/>
        <v>302328</v>
      </c>
      <c r="Y3121" s="13">
        <v>80</v>
      </c>
      <c r="Z3121" s="13">
        <f t="shared" si="824"/>
        <v>79040</v>
      </c>
      <c r="AA3121" s="13">
        <v>32</v>
      </c>
      <c r="AB3121" s="13">
        <f t="shared" si="825"/>
        <v>7904</v>
      </c>
      <c r="AC3121" s="13">
        <v>14951</v>
      </c>
      <c r="AD3121" s="13">
        <v>3095881.9872787325</v>
      </c>
      <c r="AE3121" s="13"/>
      <c r="AF3121" s="13"/>
      <c r="AG3121" s="13"/>
      <c r="AH3121" s="13"/>
      <c r="AI3121" s="13"/>
      <c r="AJ3121" s="13"/>
      <c r="AK3121" s="13">
        <f t="shared" si="826"/>
        <v>0</v>
      </c>
      <c r="AL3121" s="13"/>
      <c r="AM3121" s="13">
        <f t="shared" si="827"/>
        <v>0</v>
      </c>
      <c r="AN3121" s="13"/>
      <c r="AO3121" s="13">
        <v>0</v>
      </c>
      <c r="AP3121" s="13">
        <f t="shared" si="828"/>
        <v>0</v>
      </c>
      <c r="AQ3121" s="13"/>
      <c r="AR3121" s="13">
        <f t="shared" si="829"/>
        <v>0</v>
      </c>
      <c r="AS3121" s="13"/>
      <c r="AT3121" s="13">
        <f t="shared" si="830"/>
        <v>0</v>
      </c>
      <c r="AU3121" s="13"/>
      <c r="AV3121" s="13">
        <f t="shared" si="831"/>
        <v>0</v>
      </c>
      <c r="AW3121" s="13"/>
      <c r="AX3121" s="13">
        <f t="shared" si="832"/>
        <v>0</v>
      </c>
      <c r="AY3121" s="13"/>
      <c r="AZ3121" s="13">
        <f t="shared" si="833"/>
        <v>0</v>
      </c>
      <c r="BA3121" s="13"/>
      <c r="BB3121" s="13">
        <f t="shared" si="834"/>
        <v>0</v>
      </c>
      <c r="BC3121" s="13"/>
      <c r="BD3121" s="13">
        <f t="shared" si="835"/>
        <v>0</v>
      </c>
      <c r="BE3121" s="13"/>
      <c r="BF3121" s="13">
        <f t="shared" si="836"/>
        <v>0</v>
      </c>
      <c r="BG3121" s="13"/>
      <c r="BH3121" s="13">
        <f t="shared" si="837"/>
        <v>5165676.4008589508</v>
      </c>
      <c r="BI3121" s="13">
        <f t="shared" si="838"/>
        <v>5165700</v>
      </c>
      <c r="BJ3121" s="13">
        <v>5069700</v>
      </c>
    </row>
    <row r="3122" spans="1:62" x14ac:dyDescent="0.25">
      <c r="A3122" t="s">
        <v>2011</v>
      </c>
      <c r="B3122" s="13">
        <v>214</v>
      </c>
      <c r="C3122">
        <v>530191</v>
      </c>
      <c r="D3122">
        <v>1</v>
      </c>
      <c r="E3122">
        <v>0</v>
      </c>
      <c r="F3122">
        <v>0</v>
      </c>
      <c r="G3122">
        <v>0</v>
      </c>
      <c r="H3122">
        <v>0</v>
      </c>
      <c r="I3122" t="s">
        <v>26</v>
      </c>
      <c r="J3122">
        <v>529486</v>
      </c>
      <c r="K3122" t="s">
        <v>606</v>
      </c>
      <c r="L3122">
        <v>530883</v>
      </c>
      <c r="M3122" t="s">
        <v>307</v>
      </c>
      <c r="N3122">
        <v>530883</v>
      </c>
      <c r="O3122" t="s">
        <v>307</v>
      </c>
      <c r="P3122">
        <v>530883</v>
      </c>
      <c r="Q3122" t="s">
        <v>307</v>
      </c>
      <c r="R3122" s="13">
        <v>70488.701001315436</v>
      </c>
      <c r="S3122" s="13"/>
      <c r="T3122" s="13"/>
      <c r="U3122" s="13"/>
      <c r="V3122" s="13">
        <f t="shared" si="822"/>
        <v>0</v>
      </c>
      <c r="W3122" s="13"/>
      <c r="X3122" s="13">
        <f t="shared" si="823"/>
        <v>0</v>
      </c>
      <c r="Y3122" s="13"/>
      <c r="Z3122" s="13">
        <f t="shared" si="824"/>
        <v>0</v>
      </c>
      <c r="AA3122" s="13"/>
      <c r="AB3122" s="13">
        <f t="shared" si="825"/>
        <v>0</v>
      </c>
      <c r="AC3122" s="13"/>
      <c r="AD3122" s="13"/>
      <c r="AE3122" s="13"/>
      <c r="AF3122" s="13"/>
      <c r="AG3122" s="13"/>
      <c r="AH3122" s="13"/>
      <c r="AI3122" s="13"/>
      <c r="AJ3122" s="13"/>
      <c r="AK3122" s="13">
        <f t="shared" si="826"/>
        <v>0</v>
      </c>
      <c r="AL3122" s="13"/>
      <c r="AM3122" s="13">
        <f t="shared" si="827"/>
        <v>0</v>
      </c>
      <c r="AN3122" s="13"/>
      <c r="AO3122" s="13">
        <v>0</v>
      </c>
      <c r="AP3122" s="13">
        <f t="shared" si="828"/>
        <v>0</v>
      </c>
      <c r="AQ3122" s="13"/>
      <c r="AR3122" s="13">
        <f t="shared" si="829"/>
        <v>0</v>
      </c>
      <c r="AS3122" s="13"/>
      <c r="AT3122" s="13">
        <f t="shared" si="830"/>
        <v>0</v>
      </c>
      <c r="AU3122" s="13"/>
      <c r="AV3122" s="13">
        <f t="shared" si="831"/>
        <v>0</v>
      </c>
      <c r="AW3122" s="13"/>
      <c r="AX3122" s="13">
        <f t="shared" si="832"/>
        <v>0</v>
      </c>
      <c r="AY3122" s="13"/>
      <c r="AZ3122" s="13">
        <f t="shared" si="833"/>
        <v>0</v>
      </c>
      <c r="BA3122" s="13"/>
      <c r="BB3122" s="13">
        <f t="shared" si="834"/>
        <v>0</v>
      </c>
      <c r="BC3122" s="13"/>
      <c r="BD3122" s="13">
        <f t="shared" si="835"/>
        <v>0</v>
      </c>
      <c r="BE3122" s="13"/>
      <c r="BF3122" s="13">
        <f t="shared" si="836"/>
        <v>0</v>
      </c>
      <c r="BG3122" s="13"/>
      <c r="BH3122" s="13">
        <f t="shared" si="837"/>
        <v>70488.701001315436</v>
      </c>
      <c r="BI3122" s="13">
        <f t="shared" si="838"/>
        <v>70500</v>
      </c>
      <c r="BJ3122" s="13">
        <v>70800</v>
      </c>
    </row>
    <row r="3123" spans="1:62" x14ac:dyDescent="0.25">
      <c r="A3123" s="6" t="s">
        <v>368</v>
      </c>
      <c r="B3123" s="13">
        <v>8858</v>
      </c>
      <c r="C3123">
        <v>536326</v>
      </c>
      <c r="D3123">
        <v>1</v>
      </c>
      <c r="E3123">
        <v>1</v>
      </c>
      <c r="F3123">
        <v>1</v>
      </c>
      <c r="G3123">
        <v>1</v>
      </c>
      <c r="H3123">
        <v>1</v>
      </c>
      <c r="I3123" t="s">
        <v>26</v>
      </c>
      <c r="J3123">
        <v>536326</v>
      </c>
      <c r="K3123" t="s">
        <v>368</v>
      </c>
      <c r="L3123">
        <v>536326</v>
      </c>
      <c r="M3123" t="s">
        <v>368</v>
      </c>
      <c r="N3123">
        <v>536326</v>
      </c>
      <c r="O3123" t="s">
        <v>368</v>
      </c>
      <c r="P3123">
        <v>536326</v>
      </c>
      <c r="Q3123" t="s">
        <v>368</v>
      </c>
      <c r="R3123" s="13">
        <v>401040.99396227085</v>
      </c>
      <c r="S3123" s="13">
        <v>15839</v>
      </c>
      <c r="T3123" s="13">
        <v>355782.55524977972</v>
      </c>
      <c r="U3123" s="13">
        <v>2</v>
      </c>
      <c r="V3123" s="13">
        <f t="shared" si="822"/>
        <v>1482</v>
      </c>
      <c r="W3123" s="13">
        <v>105</v>
      </c>
      <c r="X3123" s="13">
        <f t="shared" si="823"/>
        <v>311220</v>
      </c>
      <c r="Y3123" s="13">
        <v>147</v>
      </c>
      <c r="Z3123" s="13">
        <f t="shared" si="824"/>
        <v>145236</v>
      </c>
      <c r="AA3123" s="13">
        <v>56</v>
      </c>
      <c r="AB3123" s="13">
        <f t="shared" si="825"/>
        <v>13832</v>
      </c>
      <c r="AC3123" s="13">
        <v>15105</v>
      </c>
      <c r="AD3123" s="13">
        <v>1752447.8790937788</v>
      </c>
      <c r="AE3123" s="13">
        <v>18037</v>
      </c>
      <c r="AF3123" s="13">
        <v>3113963.2159838732</v>
      </c>
      <c r="AG3123" s="13">
        <v>18037</v>
      </c>
      <c r="AH3123" s="13">
        <v>12229987.893993225</v>
      </c>
      <c r="AI3123" s="13"/>
      <c r="AJ3123" s="13">
        <v>1927</v>
      </c>
      <c r="AK3123" s="13">
        <f t="shared" si="826"/>
        <v>267853</v>
      </c>
      <c r="AL3123" s="13">
        <v>340</v>
      </c>
      <c r="AM3123" s="13">
        <f t="shared" si="827"/>
        <v>11900</v>
      </c>
      <c r="AN3123" s="13"/>
      <c r="AO3123" s="13">
        <v>38</v>
      </c>
      <c r="AP3123" s="13">
        <f t="shared" si="828"/>
        <v>1159000</v>
      </c>
      <c r="AQ3123" s="13">
        <v>265</v>
      </c>
      <c r="AR3123" s="13">
        <f t="shared" si="829"/>
        <v>717090</v>
      </c>
      <c r="AS3123" s="13">
        <v>1503</v>
      </c>
      <c r="AT3123" s="13">
        <f t="shared" si="830"/>
        <v>208917</v>
      </c>
      <c r="AU3123" s="13">
        <v>832</v>
      </c>
      <c r="AV3123" s="13">
        <f t="shared" si="831"/>
        <v>281216</v>
      </c>
      <c r="AW3123" s="13">
        <v>268</v>
      </c>
      <c r="AX3123" s="13">
        <f t="shared" si="832"/>
        <v>28944</v>
      </c>
      <c r="AY3123" s="13">
        <v>24</v>
      </c>
      <c r="AZ3123" s="13">
        <f t="shared" si="833"/>
        <v>1944</v>
      </c>
      <c r="BA3123" s="13">
        <v>306</v>
      </c>
      <c r="BB3123" s="13">
        <f t="shared" si="834"/>
        <v>99450</v>
      </c>
      <c r="BC3123" s="13">
        <v>56</v>
      </c>
      <c r="BD3123" s="13">
        <f t="shared" si="835"/>
        <v>22736</v>
      </c>
      <c r="BE3123" s="13">
        <v>0</v>
      </c>
      <c r="BF3123" s="13">
        <f t="shared" si="836"/>
        <v>0</v>
      </c>
      <c r="BG3123" s="13"/>
      <c r="BH3123" s="13">
        <f t="shared" si="837"/>
        <v>21124042.538282927</v>
      </c>
      <c r="BI3123" s="13">
        <f t="shared" si="838"/>
        <v>21124000</v>
      </c>
      <c r="BJ3123" s="13">
        <v>21678100</v>
      </c>
    </row>
    <row r="3124" spans="1:62" x14ac:dyDescent="0.25">
      <c r="A3124" t="s">
        <v>3237</v>
      </c>
      <c r="B3124" s="13">
        <v>1662</v>
      </c>
      <c r="C3124">
        <v>564231</v>
      </c>
      <c r="D3124">
        <v>1</v>
      </c>
      <c r="E3124">
        <v>0</v>
      </c>
      <c r="F3124">
        <v>0</v>
      </c>
      <c r="G3124">
        <v>0</v>
      </c>
      <c r="H3124">
        <v>0</v>
      </c>
      <c r="I3124" t="s">
        <v>51</v>
      </c>
      <c r="J3124">
        <v>564117</v>
      </c>
      <c r="K3124" t="s">
        <v>401</v>
      </c>
      <c r="L3124">
        <v>564117</v>
      </c>
      <c r="M3124" t="s">
        <v>401</v>
      </c>
      <c r="N3124">
        <v>564117</v>
      </c>
      <c r="O3124" t="s">
        <v>401</v>
      </c>
      <c r="P3124">
        <v>563889</v>
      </c>
      <c r="Q3124" t="s">
        <v>362</v>
      </c>
      <c r="R3124" s="13">
        <v>380794.95860904921</v>
      </c>
      <c r="S3124" s="13"/>
      <c r="T3124" s="13"/>
      <c r="U3124" s="13"/>
      <c r="V3124" s="13">
        <f t="shared" si="822"/>
        <v>0</v>
      </c>
      <c r="W3124" s="13"/>
      <c r="X3124" s="13">
        <f t="shared" si="823"/>
        <v>0</v>
      </c>
      <c r="Y3124" s="13"/>
      <c r="Z3124" s="13">
        <f t="shared" si="824"/>
        <v>0</v>
      </c>
      <c r="AA3124" s="13"/>
      <c r="AB3124" s="13">
        <f t="shared" si="825"/>
        <v>0</v>
      </c>
      <c r="AC3124" s="13"/>
      <c r="AD3124" s="13"/>
      <c r="AE3124" s="13"/>
      <c r="AF3124" s="13"/>
      <c r="AG3124" s="13"/>
      <c r="AH3124" s="13"/>
      <c r="AI3124" s="13"/>
      <c r="AJ3124" s="13"/>
      <c r="AK3124" s="13">
        <f t="shared" si="826"/>
        <v>0</v>
      </c>
      <c r="AL3124" s="13"/>
      <c r="AM3124" s="13">
        <f t="shared" si="827"/>
        <v>0</v>
      </c>
      <c r="AN3124" s="13"/>
      <c r="AO3124" s="13">
        <v>0</v>
      </c>
      <c r="AP3124" s="13">
        <f t="shared" si="828"/>
        <v>0</v>
      </c>
      <c r="AQ3124" s="13"/>
      <c r="AR3124" s="13">
        <f t="shared" si="829"/>
        <v>0</v>
      </c>
      <c r="AS3124" s="13"/>
      <c r="AT3124" s="13">
        <f t="shared" si="830"/>
        <v>0</v>
      </c>
      <c r="AU3124" s="13"/>
      <c r="AV3124" s="13">
        <f t="shared" si="831"/>
        <v>0</v>
      </c>
      <c r="AW3124" s="13"/>
      <c r="AX3124" s="13">
        <f t="shared" si="832"/>
        <v>0</v>
      </c>
      <c r="AY3124" s="13"/>
      <c r="AZ3124" s="13">
        <f t="shared" si="833"/>
        <v>0</v>
      </c>
      <c r="BA3124" s="13"/>
      <c r="BB3124" s="13">
        <f t="shared" si="834"/>
        <v>0</v>
      </c>
      <c r="BC3124" s="13"/>
      <c r="BD3124" s="13">
        <f t="shared" si="835"/>
        <v>0</v>
      </c>
      <c r="BE3124" s="13"/>
      <c r="BF3124" s="13">
        <f t="shared" si="836"/>
        <v>0</v>
      </c>
      <c r="BG3124" s="13"/>
      <c r="BH3124" s="13">
        <f t="shared" si="837"/>
        <v>380794.95860904921</v>
      </c>
      <c r="BI3124" s="13">
        <f t="shared" si="838"/>
        <v>380800</v>
      </c>
      <c r="BJ3124" s="13">
        <v>375000</v>
      </c>
    </row>
    <row r="3125" spans="1:62" x14ac:dyDescent="0.25">
      <c r="A3125" s="5" t="s">
        <v>547</v>
      </c>
      <c r="B3125" s="13">
        <v>6085</v>
      </c>
      <c r="C3125">
        <v>540765</v>
      </c>
      <c r="D3125">
        <v>1</v>
      </c>
      <c r="E3125">
        <v>1</v>
      </c>
      <c r="F3125">
        <v>1</v>
      </c>
      <c r="G3125">
        <v>1</v>
      </c>
      <c r="H3125">
        <v>0</v>
      </c>
      <c r="I3125" t="s">
        <v>26</v>
      </c>
      <c r="J3125">
        <v>540765</v>
      </c>
      <c r="K3125" t="s">
        <v>547</v>
      </c>
      <c r="L3125">
        <v>540765</v>
      </c>
      <c r="M3125" t="s">
        <v>547</v>
      </c>
      <c r="N3125">
        <v>540765</v>
      </c>
      <c r="O3125" t="s">
        <v>547</v>
      </c>
      <c r="P3125">
        <v>539139</v>
      </c>
      <c r="Q3125" t="s">
        <v>548</v>
      </c>
      <c r="R3125" s="13">
        <v>1341207.4477034207</v>
      </c>
      <c r="S3125" s="13">
        <v>12809</v>
      </c>
      <c r="T3125" s="13">
        <v>680278.93380693265</v>
      </c>
      <c r="U3125" s="13">
        <v>7</v>
      </c>
      <c r="V3125" s="13">
        <f t="shared" si="822"/>
        <v>5187</v>
      </c>
      <c r="W3125" s="13">
        <v>78</v>
      </c>
      <c r="X3125" s="13">
        <f t="shared" si="823"/>
        <v>231192</v>
      </c>
      <c r="Y3125" s="13">
        <v>82</v>
      </c>
      <c r="Z3125" s="13">
        <f t="shared" si="824"/>
        <v>81016</v>
      </c>
      <c r="AA3125" s="13">
        <v>54</v>
      </c>
      <c r="AB3125" s="13">
        <f t="shared" si="825"/>
        <v>13338</v>
      </c>
      <c r="AC3125" s="13">
        <v>13865</v>
      </c>
      <c r="AD3125" s="13">
        <v>2877249.6679457999</v>
      </c>
      <c r="AE3125" s="13">
        <v>13865</v>
      </c>
      <c r="AF3125" s="13">
        <v>1532713.1027148862</v>
      </c>
      <c r="AG3125" s="13"/>
      <c r="AH3125" s="13"/>
      <c r="AI3125" s="13"/>
      <c r="AJ3125" s="13"/>
      <c r="AK3125" s="13">
        <f t="shared" si="826"/>
        <v>0</v>
      </c>
      <c r="AL3125" s="13"/>
      <c r="AM3125" s="13">
        <f t="shared" si="827"/>
        <v>0</v>
      </c>
      <c r="AN3125" s="13"/>
      <c r="AO3125" s="13">
        <v>0</v>
      </c>
      <c r="AP3125" s="13">
        <f t="shared" si="828"/>
        <v>0</v>
      </c>
      <c r="AQ3125" s="13"/>
      <c r="AR3125" s="13">
        <f t="shared" si="829"/>
        <v>0</v>
      </c>
      <c r="AS3125" s="13"/>
      <c r="AT3125" s="13">
        <f t="shared" si="830"/>
        <v>0</v>
      </c>
      <c r="AU3125" s="13"/>
      <c r="AV3125" s="13">
        <f t="shared" si="831"/>
        <v>0</v>
      </c>
      <c r="AW3125" s="13"/>
      <c r="AX3125" s="13">
        <f t="shared" si="832"/>
        <v>0</v>
      </c>
      <c r="AY3125" s="13"/>
      <c r="AZ3125" s="13">
        <f t="shared" si="833"/>
        <v>0</v>
      </c>
      <c r="BA3125" s="13"/>
      <c r="BB3125" s="13">
        <f t="shared" si="834"/>
        <v>0</v>
      </c>
      <c r="BC3125" s="13"/>
      <c r="BD3125" s="13">
        <f t="shared" si="835"/>
        <v>0</v>
      </c>
      <c r="BE3125" s="13"/>
      <c r="BF3125" s="13">
        <f t="shared" si="836"/>
        <v>0</v>
      </c>
      <c r="BG3125" s="13"/>
      <c r="BH3125" s="13">
        <f t="shared" si="837"/>
        <v>6762182.152171039</v>
      </c>
      <c r="BI3125" s="13">
        <f t="shared" si="838"/>
        <v>6762200</v>
      </c>
      <c r="BJ3125" s="13">
        <v>6624300</v>
      </c>
    </row>
    <row r="3126" spans="1:62" x14ac:dyDescent="0.25">
      <c r="A3126" t="s">
        <v>3238</v>
      </c>
      <c r="B3126" s="13">
        <v>58</v>
      </c>
      <c r="C3126">
        <v>599174</v>
      </c>
      <c r="D3126">
        <v>1</v>
      </c>
      <c r="E3126">
        <v>0</v>
      </c>
      <c r="F3126">
        <v>0</v>
      </c>
      <c r="G3126">
        <v>0</v>
      </c>
      <c r="H3126">
        <v>0</v>
      </c>
      <c r="I3126" t="s">
        <v>110</v>
      </c>
      <c r="J3126">
        <v>553671</v>
      </c>
      <c r="K3126" t="s">
        <v>464</v>
      </c>
      <c r="L3126">
        <v>554294</v>
      </c>
      <c r="M3126" t="s">
        <v>1092</v>
      </c>
      <c r="N3126">
        <v>554294</v>
      </c>
      <c r="O3126" t="s">
        <v>1092</v>
      </c>
      <c r="P3126">
        <v>553671</v>
      </c>
      <c r="Q3126" t="s">
        <v>464</v>
      </c>
      <c r="R3126" s="13">
        <v>70488.701001315436</v>
      </c>
      <c r="S3126" s="13"/>
      <c r="T3126" s="13"/>
      <c r="U3126" s="13"/>
      <c r="V3126" s="13">
        <f t="shared" si="822"/>
        <v>0</v>
      </c>
      <c r="W3126" s="13"/>
      <c r="X3126" s="13">
        <f t="shared" si="823"/>
        <v>0</v>
      </c>
      <c r="Y3126" s="13"/>
      <c r="Z3126" s="13">
        <f t="shared" si="824"/>
        <v>0</v>
      </c>
      <c r="AA3126" s="13"/>
      <c r="AB3126" s="13">
        <f t="shared" si="825"/>
        <v>0</v>
      </c>
      <c r="AC3126" s="13"/>
      <c r="AD3126" s="13"/>
      <c r="AE3126" s="13"/>
      <c r="AF3126" s="13"/>
      <c r="AG3126" s="13"/>
      <c r="AH3126" s="13"/>
      <c r="AI3126" s="13"/>
      <c r="AJ3126" s="13"/>
      <c r="AK3126" s="13">
        <f t="shared" si="826"/>
        <v>0</v>
      </c>
      <c r="AL3126" s="13"/>
      <c r="AM3126" s="13">
        <f t="shared" si="827"/>
        <v>0</v>
      </c>
      <c r="AN3126" s="13"/>
      <c r="AO3126" s="13">
        <v>0</v>
      </c>
      <c r="AP3126" s="13">
        <f t="shared" si="828"/>
        <v>0</v>
      </c>
      <c r="AQ3126" s="13"/>
      <c r="AR3126" s="13">
        <f t="shared" si="829"/>
        <v>0</v>
      </c>
      <c r="AS3126" s="13"/>
      <c r="AT3126" s="13">
        <f t="shared" si="830"/>
        <v>0</v>
      </c>
      <c r="AU3126" s="13"/>
      <c r="AV3126" s="13">
        <f t="shared" si="831"/>
        <v>0</v>
      </c>
      <c r="AW3126" s="13"/>
      <c r="AX3126" s="13">
        <f t="shared" si="832"/>
        <v>0</v>
      </c>
      <c r="AY3126" s="13"/>
      <c r="AZ3126" s="13">
        <f t="shared" si="833"/>
        <v>0</v>
      </c>
      <c r="BA3126" s="13"/>
      <c r="BB3126" s="13">
        <f t="shared" si="834"/>
        <v>0</v>
      </c>
      <c r="BC3126" s="13"/>
      <c r="BD3126" s="13">
        <f t="shared" si="835"/>
        <v>0</v>
      </c>
      <c r="BE3126" s="13"/>
      <c r="BF3126" s="13">
        <f t="shared" si="836"/>
        <v>0</v>
      </c>
      <c r="BG3126" s="13"/>
      <c r="BH3126" s="13">
        <f t="shared" si="837"/>
        <v>70488.701001315436</v>
      </c>
      <c r="BI3126" s="13">
        <f t="shared" si="838"/>
        <v>70500</v>
      </c>
      <c r="BJ3126" s="13">
        <v>70800</v>
      </c>
    </row>
    <row r="3127" spans="1:62" x14ac:dyDescent="0.25">
      <c r="A3127" t="s">
        <v>3239</v>
      </c>
      <c r="B3127" s="13">
        <v>413</v>
      </c>
      <c r="C3127">
        <v>530999</v>
      </c>
      <c r="D3127">
        <v>1</v>
      </c>
      <c r="E3127">
        <v>0</v>
      </c>
      <c r="F3127">
        <v>0</v>
      </c>
      <c r="G3127">
        <v>0</v>
      </c>
      <c r="H3127">
        <v>0</v>
      </c>
      <c r="I3127" t="s">
        <v>26</v>
      </c>
      <c r="J3127">
        <v>534005</v>
      </c>
      <c r="K3127" t="s">
        <v>28</v>
      </c>
      <c r="L3127">
        <v>534005</v>
      </c>
      <c r="M3127" t="s">
        <v>28</v>
      </c>
      <c r="N3127">
        <v>534005</v>
      </c>
      <c r="O3127" t="s">
        <v>28</v>
      </c>
      <c r="P3127">
        <v>534005</v>
      </c>
      <c r="Q3127" t="s">
        <v>28</v>
      </c>
      <c r="R3127" s="13">
        <v>96723.598982531767</v>
      </c>
      <c r="S3127" s="13"/>
      <c r="T3127" s="13"/>
      <c r="U3127" s="13"/>
      <c r="V3127" s="13">
        <f t="shared" si="822"/>
        <v>0</v>
      </c>
      <c r="W3127" s="13"/>
      <c r="X3127" s="13">
        <f t="shared" si="823"/>
        <v>0</v>
      </c>
      <c r="Y3127" s="13"/>
      <c r="Z3127" s="13">
        <f t="shared" si="824"/>
        <v>0</v>
      </c>
      <c r="AA3127" s="13"/>
      <c r="AB3127" s="13">
        <f t="shared" si="825"/>
        <v>0</v>
      </c>
      <c r="AC3127" s="13"/>
      <c r="AD3127" s="13"/>
      <c r="AE3127" s="13"/>
      <c r="AF3127" s="13"/>
      <c r="AG3127" s="13"/>
      <c r="AH3127" s="13"/>
      <c r="AI3127" s="13"/>
      <c r="AJ3127" s="13"/>
      <c r="AK3127" s="13">
        <f t="shared" si="826"/>
        <v>0</v>
      </c>
      <c r="AL3127" s="13"/>
      <c r="AM3127" s="13">
        <f t="shared" si="827"/>
        <v>0</v>
      </c>
      <c r="AN3127" s="13"/>
      <c r="AO3127" s="13">
        <v>0</v>
      </c>
      <c r="AP3127" s="13">
        <f t="shared" si="828"/>
        <v>0</v>
      </c>
      <c r="AQ3127" s="13"/>
      <c r="AR3127" s="13">
        <f t="shared" si="829"/>
        <v>0</v>
      </c>
      <c r="AS3127" s="13"/>
      <c r="AT3127" s="13">
        <f t="shared" si="830"/>
        <v>0</v>
      </c>
      <c r="AU3127" s="13"/>
      <c r="AV3127" s="13">
        <f t="shared" si="831"/>
        <v>0</v>
      </c>
      <c r="AW3127" s="13"/>
      <c r="AX3127" s="13">
        <f t="shared" si="832"/>
        <v>0</v>
      </c>
      <c r="AY3127" s="13"/>
      <c r="AZ3127" s="13">
        <f t="shared" si="833"/>
        <v>0</v>
      </c>
      <c r="BA3127" s="13"/>
      <c r="BB3127" s="13">
        <f t="shared" si="834"/>
        <v>0</v>
      </c>
      <c r="BC3127" s="13"/>
      <c r="BD3127" s="13">
        <f t="shared" si="835"/>
        <v>0</v>
      </c>
      <c r="BE3127" s="13"/>
      <c r="BF3127" s="13">
        <f t="shared" si="836"/>
        <v>0</v>
      </c>
      <c r="BG3127" s="13"/>
      <c r="BH3127" s="13">
        <f t="shared" si="837"/>
        <v>96723.598982531767</v>
      </c>
      <c r="BI3127" s="13">
        <f t="shared" si="838"/>
        <v>96700</v>
      </c>
      <c r="BJ3127" s="13">
        <v>95200</v>
      </c>
    </row>
    <row r="3128" spans="1:62" x14ac:dyDescent="0.25">
      <c r="A3128" s="3" t="s">
        <v>3240</v>
      </c>
      <c r="B3128" s="13">
        <v>1081</v>
      </c>
      <c r="C3128">
        <v>567710</v>
      </c>
      <c r="D3128">
        <v>1</v>
      </c>
      <c r="E3128">
        <v>1</v>
      </c>
      <c r="F3128">
        <v>0</v>
      </c>
      <c r="G3128">
        <v>0</v>
      </c>
      <c r="H3128">
        <v>0</v>
      </c>
      <c r="I3128" t="s">
        <v>85</v>
      </c>
      <c r="J3128">
        <v>567710</v>
      </c>
      <c r="K3128" t="s">
        <v>3240</v>
      </c>
      <c r="L3128">
        <v>567442</v>
      </c>
      <c r="M3128" t="s">
        <v>388</v>
      </c>
      <c r="N3128">
        <v>567442</v>
      </c>
      <c r="O3128" t="s">
        <v>388</v>
      </c>
      <c r="P3128">
        <v>567442</v>
      </c>
      <c r="Q3128" t="s">
        <v>388</v>
      </c>
      <c r="R3128" s="13">
        <v>249767.22461707497</v>
      </c>
      <c r="S3128" s="13">
        <v>1539</v>
      </c>
      <c r="T3128" s="13">
        <v>82399.32631674633</v>
      </c>
      <c r="U3128" s="13"/>
      <c r="V3128" s="13">
        <f t="shared" si="822"/>
        <v>0</v>
      </c>
      <c r="W3128" s="13">
        <v>8</v>
      </c>
      <c r="X3128" s="13">
        <f t="shared" si="823"/>
        <v>23712</v>
      </c>
      <c r="Y3128" s="13">
        <v>5</v>
      </c>
      <c r="Z3128" s="13">
        <f t="shared" si="824"/>
        <v>4940</v>
      </c>
      <c r="AA3128" s="13">
        <v>1</v>
      </c>
      <c r="AB3128" s="13">
        <f t="shared" si="825"/>
        <v>247</v>
      </c>
      <c r="AC3128" s="13"/>
      <c r="AD3128" s="13"/>
      <c r="AE3128" s="13"/>
      <c r="AF3128" s="13"/>
      <c r="AG3128" s="13"/>
      <c r="AH3128" s="13"/>
      <c r="AI3128" s="13"/>
      <c r="AJ3128" s="13"/>
      <c r="AK3128" s="13">
        <f t="shared" si="826"/>
        <v>0</v>
      </c>
      <c r="AL3128" s="13"/>
      <c r="AM3128" s="13">
        <f t="shared" si="827"/>
        <v>0</v>
      </c>
      <c r="AN3128" s="13"/>
      <c r="AO3128" s="13">
        <v>0</v>
      </c>
      <c r="AP3128" s="13">
        <f t="shared" si="828"/>
        <v>0</v>
      </c>
      <c r="AQ3128" s="13"/>
      <c r="AR3128" s="13">
        <f t="shared" si="829"/>
        <v>0</v>
      </c>
      <c r="AS3128" s="13"/>
      <c r="AT3128" s="13">
        <f t="shared" si="830"/>
        <v>0</v>
      </c>
      <c r="AU3128" s="13"/>
      <c r="AV3128" s="13">
        <f t="shared" si="831"/>
        <v>0</v>
      </c>
      <c r="AW3128" s="13"/>
      <c r="AX3128" s="13">
        <f t="shared" si="832"/>
        <v>0</v>
      </c>
      <c r="AY3128" s="13"/>
      <c r="AZ3128" s="13">
        <f t="shared" si="833"/>
        <v>0</v>
      </c>
      <c r="BA3128" s="13"/>
      <c r="BB3128" s="13">
        <f t="shared" si="834"/>
        <v>0</v>
      </c>
      <c r="BC3128" s="13"/>
      <c r="BD3128" s="13">
        <f t="shared" si="835"/>
        <v>0</v>
      </c>
      <c r="BE3128" s="13"/>
      <c r="BF3128" s="13">
        <f t="shared" si="836"/>
        <v>0</v>
      </c>
      <c r="BG3128" s="13"/>
      <c r="BH3128" s="13">
        <f t="shared" si="837"/>
        <v>361065.5509338213</v>
      </c>
      <c r="BI3128" s="13">
        <f t="shared" si="838"/>
        <v>361100</v>
      </c>
      <c r="BJ3128" s="13">
        <v>377100</v>
      </c>
    </row>
    <row r="3129" spans="1:62" x14ac:dyDescent="0.25">
      <c r="A3129" t="s">
        <v>3241</v>
      </c>
      <c r="B3129" s="13">
        <v>585</v>
      </c>
      <c r="C3129">
        <v>598267</v>
      </c>
      <c r="D3129">
        <v>1</v>
      </c>
      <c r="E3129">
        <v>0</v>
      </c>
      <c r="F3129">
        <v>0</v>
      </c>
      <c r="G3129">
        <v>0</v>
      </c>
      <c r="H3129">
        <v>0</v>
      </c>
      <c r="I3129" t="s">
        <v>26</v>
      </c>
      <c r="J3129">
        <v>538728</v>
      </c>
      <c r="K3129" t="s">
        <v>93</v>
      </c>
      <c r="L3129">
        <v>538728</v>
      </c>
      <c r="M3129" t="s">
        <v>93</v>
      </c>
      <c r="N3129">
        <v>538728</v>
      </c>
      <c r="O3129" t="s">
        <v>93</v>
      </c>
      <c r="P3129">
        <v>538728</v>
      </c>
      <c r="Q3129" t="s">
        <v>93</v>
      </c>
      <c r="R3129" s="13">
        <v>136433.92816558501</v>
      </c>
      <c r="S3129" s="13"/>
      <c r="T3129" s="13"/>
      <c r="U3129" s="13"/>
      <c r="V3129" s="13">
        <f t="shared" si="822"/>
        <v>0</v>
      </c>
      <c r="W3129" s="13"/>
      <c r="X3129" s="13">
        <f t="shared" si="823"/>
        <v>0</v>
      </c>
      <c r="Y3129" s="13"/>
      <c r="Z3129" s="13">
        <f t="shared" si="824"/>
        <v>0</v>
      </c>
      <c r="AA3129" s="13"/>
      <c r="AB3129" s="13">
        <f t="shared" si="825"/>
        <v>0</v>
      </c>
      <c r="AC3129" s="13"/>
      <c r="AD3129" s="13"/>
      <c r="AE3129" s="13"/>
      <c r="AF3129" s="13"/>
      <c r="AG3129" s="13"/>
      <c r="AH3129" s="13"/>
      <c r="AI3129" s="13"/>
      <c r="AJ3129" s="13"/>
      <c r="AK3129" s="13">
        <f t="shared" si="826"/>
        <v>0</v>
      </c>
      <c r="AL3129" s="13"/>
      <c r="AM3129" s="13">
        <f t="shared" si="827"/>
        <v>0</v>
      </c>
      <c r="AN3129" s="13"/>
      <c r="AO3129" s="13">
        <v>0</v>
      </c>
      <c r="AP3129" s="13">
        <f t="shared" si="828"/>
        <v>0</v>
      </c>
      <c r="AQ3129" s="13"/>
      <c r="AR3129" s="13">
        <f t="shared" si="829"/>
        <v>0</v>
      </c>
      <c r="AS3129" s="13"/>
      <c r="AT3129" s="13">
        <f t="shared" si="830"/>
        <v>0</v>
      </c>
      <c r="AU3129" s="13"/>
      <c r="AV3129" s="13">
        <f t="shared" si="831"/>
        <v>0</v>
      </c>
      <c r="AW3129" s="13"/>
      <c r="AX3129" s="13">
        <f t="shared" si="832"/>
        <v>0</v>
      </c>
      <c r="AY3129" s="13"/>
      <c r="AZ3129" s="13">
        <f t="shared" si="833"/>
        <v>0</v>
      </c>
      <c r="BA3129" s="13"/>
      <c r="BB3129" s="13">
        <f t="shared" si="834"/>
        <v>0</v>
      </c>
      <c r="BC3129" s="13"/>
      <c r="BD3129" s="13">
        <f t="shared" si="835"/>
        <v>0</v>
      </c>
      <c r="BE3129" s="13"/>
      <c r="BF3129" s="13">
        <f t="shared" si="836"/>
        <v>0</v>
      </c>
      <c r="BG3129" s="13"/>
      <c r="BH3129" s="13">
        <f t="shared" si="837"/>
        <v>136433.92816558501</v>
      </c>
      <c r="BI3129" s="13">
        <f t="shared" si="838"/>
        <v>136400</v>
      </c>
      <c r="BJ3129" s="13">
        <v>136200</v>
      </c>
    </row>
    <row r="3130" spans="1:62" x14ac:dyDescent="0.25">
      <c r="A3130" t="s">
        <v>3242</v>
      </c>
      <c r="B3130" s="13">
        <v>154</v>
      </c>
      <c r="C3130">
        <v>569127</v>
      </c>
      <c r="D3130">
        <v>1</v>
      </c>
      <c r="E3130">
        <v>0</v>
      </c>
      <c r="F3130">
        <v>0</v>
      </c>
      <c r="G3130">
        <v>0</v>
      </c>
      <c r="H3130">
        <v>0</v>
      </c>
      <c r="I3130" t="s">
        <v>75</v>
      </c>
      <c r="J3130">
        <v>569321</v>
      </c>
      <c r="K3130" t="s">
        <v>1298</v>
      </c>
      <c r="L3130">
        <v>569321</v>
      </c>
      <c r="M3130" t="s">
        <v>1298</v>
      </c>
      <c r="N3130">
        <v>569321</v>
      </c>
      <c r="O3130" t="s">
        <v>1298</v>
      </c>
      <c r="P3130">
        <v>568414</v>
      </c>
      <c r="Q3130" t="s">
        <v>123</v>
      </c>
      <c r="R3130" s="13">
        <v>70488.701001315436</v>
      </c>
      <c r="S3130" s="13"/>
      <c r="T3130" s="13"/>
      <c r="U3130" s="13"/>
      <c r="V3130" s="13">
        <f t="shared" si="822"/>
        <v>0</v>
      </c>
      <c r="W3130" s="13"/>
      <c r="X3130" s="13">
        <f t="shared" si="823"/>
        <v>0</v>
      </c>
      <c r="Y3130" s="13"/>
      <c r="Z3130" s="13">
        <f t="shared" si="824"/>
        <v>0</v>
      </c>
      <c r="AA3130" s="13"/>
      <c r="AB3130" s="13">
        <f t="shared" si="825"/>
        <v>0</v>
      </c>
      <c r="AC3130" s="13"/>
      <c r="AD3130" s="13"/>
      <c r="AE3130" s="13"/>
      <c r="AF3130" s="13"/>
      <c r="AG3130" s="13"/>
      <c r="AH3130" s="13"/>
      <c r="AI3130" s="13"/>
      <c r="AJ3130" s="13"/>
      <c r="AK3130" s="13">
        <f t="shared" si="826"/>
        <v>0</v>
      </c>
      <c r="AL3130" s="13"/>
      <c r="AM3130" s="13">
        <f t="shared" si="827"/>
        <v>0</v>
      </c>
      <c r="AN3130" s="13"/>
      <c r="AO3130" s="13">
        <v>0</v>
      </c>
      <c r="AP3130" s="13">
        <f t="shared" si="828"/>
        <v>0</v>
      </c>
      <c r="AQ3130" s="13"/>
      <c r="AR3130" s="13">
        <f t="shared" si="829"/>
        <v>0</v>
      </c>
      <c r="AS3130" s="13"/>
      <c r="AT3130" s="13">
        <f t="shared" si="830"/>
        <v>0</v>
      </c>
      <c r="AU3130" s="13"/>
      <c r="AV3130" s="13">
        <f t="shared" si="831"/>
        <v>0</v>
      </c>
      <c r="AW3130" s="13"/>
      <c r="AX3130" s="13">
        <f t="shared" si="832"/>
        <v>0</v>
      </c>
      <c r="AY3130" s="13"/>
      <c r="AZ3130" s="13">
        <f t="shared" si="833"/>
        <v>0</v>
      </c>
      <c r="BA3130" s="13"/>
      <c r="BB3130" s="13">
        <f t="shared" si="834"/>
        <v>0</v>
      </c>
      <c r="BC3130" s="13"/>
      <c r="BD3130" s="13">
        <f t="shared" si="835"/>
        <v>0</v>
      </c>
      <c r="BE3130" s="13"/>
      <c r="BF3130" s="13">
        <f t="shared" si="836"/>
        <v>0</v>
      </c>
      <c r="BG3130" s="13"/>
      <c r="BH3130" s="13">
        <f t="shared" si="837"/>
        <v>70488.701001315436</v>
      </c>
      <c r="BI3130" s="13">
        <f t="shared" si="838"/>
        <v>70500</v>
      </c>
      <c r="BJ3130" s="13">
        <v>70800</v>
      </c>
    </row>
    <row r="3131" spans="1:62" x14ac:dyDescent="0.25">
      <c r="A3131" t="s">
        <v>3243</v>
      </c>
      <c r="B3131" s="13">
        <v>734</v>
      </c>
      <c r="C3131">
        <v>592391</v>
      </c>
      <c r="D3131">
        <v>1</v>
      </c>
      <c r="E3131">
        <v>0</v>
      </c>
      <c r="F3131">
        <v>0</v>
      </c>
      <c r="G3131">
        <v>0</v>
      </c>
      <c r="H3131">
        <v>0</v>
      </c>
      <c r="I3131" t="s">
        <v>90</v>
      </c>
      <c r="J3131">
        <v>592790</v>
      </c>
      <c r="K3131" t="s">
        <v>3244</v>
      </c>
      <c r="L3131">
        <v>550752</v>
      </c>
      <c r="M3131" t="s">
        <v>1278</v>
      </c>
      <c r="N3131">
        <v>550752</v>
      </c>
      <c r="O3131" t="s">
        <v>1278</v>
      </c>
      <c r="P3131">
        <v>592005</v>
      </c>
      <c r="Q3131" t="s">
        <v>89</v>
      </c>
      <c r="R3131" s="13">
        <v>170648.38501426898</v>
      </c>
      <c r="S3131" s="13"/>
      <c r="T3131" s="13"/>
      <c r="U3131" s="13"/>
      <c r="V3131" s="13">
        <f t="shared" si="822"/>
        <v>0</v>
      </c>
      <c r="W3131" s="13"/>
      <c r="X3131" s="13">
        <f t="shared" si="823"/>
        <v>0</v>
      </c>
      <c r="Y3131" s="13"/>
      <c r="Z3131" s="13">
        <f t="shared" si="824"/>
        <v>0</v>
      </c>
      <c r="AA3131" s="13"/>
      <c r="AB3131" s="13">
        <f t="shared" si="825"/>
        <v>0</v>
      </c>
      <c r="AC3131" s="13"/>
      <c r="AD3131" s="13"/>
      <c r="AE3131" s="13"/>
      <c r="AF3131" s="13"/>
      <c r="AG3131" s="13"/>
      <c r="AH3131" s="13"/>
      <c r="AI3131" s="13"/>
      <c r="AJ3131" s="13"/>
      <c r="AK3131" s="13">
        <f t="shared" si="826"/>
        <v>0</v>
      </c>
      <c r="AL3131" s="13"/>
      <c r="AM3131" s="13">
        <f t="shared" si="827"/>
        <v>0</v>
      </c>
      <c r="AN3131" s="13"/>
      <c r="AO3131" s="13">
        <v>0</v>
      </c>
      <c r="AP3131" s="13">
        <f t="shared" si="828"/>
        <v>0</v>
      </c>
      <c r="AQ3131" s="13"/>
      <c r="AR3131" s="13">
        <f t="shared" si="829"/>
        <v>0</v>
      </c>
      <c r="AS3131" s="13"/>
      <c r="AT3131" s="13">
        <f t="shared" si="830"/>
        <v>0</v>
      </c>
      <c r="AU3131" s="13"/>
      <c r="AV3131" s="13">
        <f t="shared" si="831"/>
        <v>0</v>
      </c>
      <c r="AW3131" s="13"/>
      <c r="AX3131" s="13">
        <f t="shared" si="832"/>
        <v>0</v>
      </c>
      <c r="AY3131" s="13"/>
      <c r="AZ3131" s="13">
        <f t="shared" si="833"/>
        <v>0</v>
      </c>
      <c r="BA3131" s="13"/>
      <c r="BB3131" s="13">
        <f t="shared" si="834"/>
        <v>0</v>
      </c>
      <c r="BC3131" s="13"/>
      <c r="BD3131" s="13">
        <f t="shared" si="835"/>
        <v>0</v>
      </c>
      <c r="BE3131" s="13"/>
      <c r="BF3131" s="13">
        <f t="shared" si="836"/>
        <v>0</v>
      </c>
      <c r="BG3131" s="13"/>
      <c r="BH3131" s="13">
        <f t="shared" si="837"/>
        <v>170648.38501426898</v>
      </c>
      <c r="BI3131" s="13">
        <f t="shared" si="838"/>
        <v>170600</v>
      </c>
      <c r="BJ3131" s="13">
        <v>171300</v>
      </c>
    </row>
    <row r="3132" spans="1:62" x14ac:dyDescent="0.25">
      <c r="A3132" t="s">
        <v>3245</v>
      </c>
      <c r="B3132" s="13">
        <v>96</v>
      </c>
      <c r="C3132">
        <v>598615</v>
      </c>
      <c r="D3132">
        <v>1</v>
      </c>
      <c r="E3132">
        <v>0</v>
      </c>
      <c r="F3132">
        <v>0</v>
      </c>
      <c r="G3132">
        <v>0</v>
      </c>
      <c r="H3132">
        <v>0</v>
      </c>
      <c r="I3132" t="s">
        <v>23</v>
      </c>
      <c r="J3132">
        <v>545201</v>
      </c>
      <c r="K3132" t="s">
        <v>200</v>
      </c>
      <c r="L3132">
        <v>545201</v>
      </c>
      <c r="M3132" t="s">
        <v>200</v>
      </c>
      <c r="N3132">
        <v>545201</v>
      </c>
      <c r="O3132" t="s">
        <v>200</v>
      </c>
      <c r="P3132">
        <v>545201</v>
      </c>
      <c r="Q3132" t="s">
        <v>200</v>
      </c>
      <c r="R3132" s="13">
        <v>70488.701001315436</v>
      </c>
      <c r="S3132" s="13"/>
      <c r="T3132" s="13"/>
      <c r="U3132" s="13"/>
      <c r="V3132" s="13">
        <f t="shared" si="822"/>
        <v>0</v>
      </c>
      <c r="W3132" s="13"/>
      <c r="X3132" s="13">
        <f t="shared" si="823"/>
        <v>0</v>
      </c>
      <c r="Y3132" s="13"/>
      <c r="Z3132" s="13">
        <f t="shared" si="824"/>
        <v>0</v>
      </c>
      <c r="AA3132" s="13"/>
      <c r="AB3132" s="13">
        <f t="shared" si="825"/>
        <v>0</v>
      </c>
      <c r="AC3132" s="13"/>
      <c r="AD3132" s="13"/>
      <c r="AE3132" s="13"/>
      <c r="AF3132" s="13"/>
      <c r="AG3132" s="13"/>
      <c r="AH3132" s="13"/>
      <c r="AI3132" s="13"/>
      <c r="AJ3132" s="13"/>
      <c r="AK3132" s="13">
        <f t="shared" si="826"/>
        <v>0</v>
      </c>
      <c r="AL3132" s="13"/>
      <c r="AM3132" s="13">
        <f t="shared" si="827"/>
        <v>0</v>
      </c>
      <c r="AN3132" s="13"/>
      <c r="AO3132" s="13">
        <v>0</v>
      </c>
      <c r="AP3132" s="13">
        <f t="shared" si="828"/>
        <v>0</v>
      </c>
      <c r="AQ3132" s="13"/>
      <c r="AR3132" s="13">
        <f t="shared" si="829"/>
        <v>0</v>
      </c>
      <c r="AS3132" s="13"/>
      <c r="AT3132" s="13">
        <f t="shared" si="830"/>
        <v>0</v>
      </c>
      <c r="AU3132" s="13"/>
      <c r="AV3132" s="13">
        <f t="shared" si="831"/>
        <v>0</v>
      </c>
      <c r="AW3132" s="13"/>
      <c r="AX3132" s="13">
        <f t="shared" si="832"/>
        <v>0</v>
      </c>
      <c r="AY3132" s="13"/>
      <c r="AZ3132" s="13">
        <f t="shared" si="833"/>
        <v>0</v>
      </c>
      <c r="BA3132" s="13"/>
      <c r="BB3132" s="13">
        <f t="shared" si="834"/>
        <v>0</v>
      </c>
      <c r="BC3132" s="13"/>
      <c r="BD3132" s="13">
        <f t="shared" si="835"/>
        <v>0</v>
      </c>
      <c r="BE3132" s="13"/>
      <c r="BF3132" s="13">
        <f t="shared" si="836"/>
        <v>0</v>
      </c>
      <c r="BG3132" s="13"/>
      <c r="BH3132" s="13">
        <f t="shared" si="837"/>
        <v>70488.701001315436</v>
      </c>
      <c r="BI3132" s="13">
        <f t="shared" si="838"/>
        <v>70500</v>
      </c>
      <c r="BJ3132" s="13">
        <v>70800</v>
      </c>
    </row>
    <row r="3133" spans="1:62" x14ac:dyDescent="0.25">
      <c r="A3133" t="s">
        <v>3246</v>
      </c>
      <c r="B3133" s="13">
        <v>80</v>
      </c>
      <c r="C3133">
        <v>542148</v>
      </c>
      <c r="D3133">
        <v>1</v>
      </c>
      <c r="E3133">
        <v>0</v>
      </c>
      <c r="F3133">
        <v>0</v>
      </c>
      <c r="G3133">
        <v>0</v>
      </c>
      <c r="H3133">
        <v>0</v>
      </c>
      <c r="I3133" t="s">
        <v>110</v>
      </c>
      <c r="J3133">
        <v>556432</v>
      </c>
      <c r="K3133" t="s">
        <v>1897</v>
      </c>
      <c r="L3133">
        <v>556432</v>
      </c>
      <c r="M3133" t="s">
        <v>1897</v>
      </c>
      <c r="N3133">
        <v>556432</v>
      </c>
      <c r="O3133" t="s">
        <v>1897</v>
      </c>
      <c r="P3133">
        <v>557153</v>
      </c>
      <c r="Q3133" t="s">
        <v>867</v>
      </c>
      <c r="R3133" s="13">
        <v>70488.701001315436</v>
      </c>
      <c r="S3133" s="13"/>
      <c r="T3133" s="13"/>
      <c r="U3133" s="13"/>
      <c r="V3133" s="13">
        <f t="shared" si="822"/>
        <v>0</v>
      </c>
      <c r="W3133" s="13"/>
      <c r="X3133" s="13">
        <f t="shared" si="823"/>
        <v>0</v>
      </c>
      <c r="Y3133" s="13"/>
      <c r="Z3133" s="13">
        <f t="shared" si="824"/>
        <v>0</v>
      </c>
      <c r="AA3133" s="13"/>
      <c r="AB3133" s="13">
        <f t="shared" si="825"/>
        <v>0</v>
      </c>
      <c r="AC3133" s="13"/>
      <c r="AD3133" s="13"/>
      <c r="AE3133" s="13"/>
      <c r="AF3133" s="13"/>
      <c r="AG3133" s="13"/>
      <c r="AH3133" s="13"/>
      <c r="AI3133" s="13"/>
      <c r="AJ3133" s="13"/>
      <c r="AK3133" s="13">
        <f t="shared" si="826"/>
        <v>0</v>
      </c>
      <c r="AL3133" s="13"/>
      <c r="AM3133" s="13">
        <f t="shared" si="827"/>
        <v>0</v>
      </c>
      <c r="AN3133" s="13"/>
      <c r="AO3133" s="13">
        <v>0</v>
      </c>
      <c r="AP3133" s="13">
        <f t="shared" si="828"/>
        <v>0</v>
      </c>
      <c r="AQ3133" s="13"/>
      <c r="AR3133" s="13">
        <f t="shared" si="829"/>
        <v>0</v>
      </c>
      <c r="AS3133" s="13"/>
      <c r="AT3133" s="13">
        <f t="shared" si="830"/>
        <v>0</v>
      </c>
      <c r="AU3133" s="13"/>
      <c r="AV3133" s="13">
        <f t="shared" si="831"/>
        <v>0</v>
      </c>
      <c r="AW3133" s="13"/>
      <c r="AX3133" s="13">
        <f t="shared" si="832"/>
        <v>0</v>
      </c>
      <c r="AY3133" s="13"/>
      <c r="AZ3133" s="13">
        <f t="shared" si="833"/>
        <v>0</v>
      </c>
      <c r="BA3133" s="13"/>
      <c r="BB3133" s="13">
        <f t="shared" si="834"/>
        <v>0</v>
      </c>
      <c r="BC3133" s="13"/>
      <c r="BD3133" s="13">
        <f t="shared" si="835"/>
        <v>0</v>
      </c>
      <c r="BE3133" s="13"/>
      <c r="BF3133" s="13">
        <f t="shared" si="836"/>
        <v>0</v>
      </c>
      <c r="BG3133" s="13"/>
      <c r="BH3133" s="13">
        <f t="shared" si="837"/>
        <v>70488.701001315436</v>
      </c>
      <c r="BI3133" s="13">
        <f t="shared" si="838"/>
        <v>70500</v>
      </c>
      <c r="BJ3133" s="13">
        <v>70800</v>
      </c>
    </row>
    <row r="3134" spans="1:62" x14ac:dyDescent="0.25">
      <c r="A3134" s="3" t="s">
        <v>1644</v>
      </c>
      <c r="B3134" s="13">
        <v>5410</v>
      </c>
      <c r="C3134">
        <v>583391</v>
      </c>
      <c r="D3134">
        <v>1</v>
      </c>
      <c r="E3134">
        <v>1</v>
      </c>
      <c r="F3134">
        <v>0</v>
      </c>
      <c r="G3134">
        <v>0</v>
      </c>
      <c r="H3134">
        <v>0</v>
      </c>
      <c r="I3134" t="s">
        <v>30</v>
      </c>
      <c r="J3134">
        <v>583391</v>
      </c>
      <c r="K3134" t="s">
        <v>1644</v>
      </c>
      <c r="L3134">
        <v>583952</v>
      </c>
      <c r="M3134" t="s">
        <v>104</v>
      </c>
      <c r="N3134">
        <v>583952</v>
      </c>
      <c r="O3134" t="s">
        <v>104</v>
      </c>
      <c r="P3134">
        <v>583952</v>
      </c>
      <c r="Q3134" t="s">
        <v>104</v>
      </c>
      <c r="R3134" s="13">
        <v>1197873.2923208529</v>
      </c>
      <c r="S3134" s="13">
        <v>13125</v>
      </c>
      <c r="T3134" s="13">
        <v>696956.15377559047</v>
      </c>
      <c r="U3134" s="13">
        <v>3</v>
      </c>
      <c r="V3134" s="13">
        <f t="shared" si="822"/>
        <v>2223</v>
      </c>
      <c r="W3134" s="13">
        <v>39</v>
      </c>
      <c r="X3134" s="13">
        <f t="shared" si="823"/>
        <v>115596</v>
      </c>
      <c r="Y3134" s="13">
        <v>60</v>
      </c>
      <c r="Z3134" s="13">
        <f t="shared" si="824"/>
        <v>59280</v>
      </c>
      <c r="AA3134" s="13">
        <v>32</v>
      </c>
      <c r="AB3134" s="13">
        <f t="shared" si="825"/>
        <v>7904</v>
      </c>
      <c r="AC3134" s="13"/>
      <c r="AD3134" s="13"/>
      <c r="AE3134" s="13"/>
      <c r="AF3134" s="13"/>
      <c r="AG3134" s="13"/>
      <c r="AH3134" s="13"/>
      <c r="AI3134" s="13"/>
      <c r="AJ3134" s="13"/>
      <c r="AK3134" s="13">
        <f t="shared" si="826"/>
        <v>0</v>
      </c>
      <c r="AL3134" s="13"/>
      <c r="AM3134" s="13">
        <f t="shared" si="827"/>
        <v>0</v>
      </c>
      <c r="AN3134" s="13"/>
      <c r="AO3134" s="13">
        <v>1</v>
      </c>
      <c r="AP3134" s="13">
        <f t="shared" si="828"/>
        <v>30500</v>
      </c>
      <c r="AQ3134" s="13"/>
      <c r="AR3134" s="13">
        <f t="shared" si="829"/>
        <v>0</v>
      </c>
      <c r="AS3134" s="13"/>
      <c r="AT3134" s="13">
        <f t="shared" si="830"/>
        <v>0</v>
      </c>
      <c r="AU3134" s="13"/>
      <c r="AV3134" s="13">
        <f t="shared" si="831"/>
        <v>0</v>
      </c>
      <c r="AW3134" s="13"/>
      <c r="AX3134" s="13">
        <f t="shared" si="832"/>
        <v>0</v>
      </c>
      <c r="AY3134" s="13"/>
      <c r="AZ3134" s="13">
        <f t="shared" si="833"/>
        <v>0</v>
      </c>
      <c r="BA3134" s="13"/>
      <c r="BB3134" s="13">
        <f t="shared" si="834"/>
        <v>0</v>
      </c>
      <c r="BC3134" s="13"/>
      <c r="BD3134" s="13">
        <f t="shared" si="835"/>
        <v>0</v>
      </c>
      <c r="BE3134" s="13"/>
      <c r="BF3134" s="13">
        <f t="shared" si="836"/>
        <v>0</v>
      </c>
      <c r="BG3134" s="13"/>
      <c r="BH3134" s="13">
        <f t="shared" si="837"/>
        <v>2110332.4460964436</v>
      </c>
      <c r="BI3134" s="13">
        <f t="shared" si="838"/>
        <v>2110300</v>
      </c>
      <c r="BJ3134" s="13">
        <v>2097000</v>
      </c>
    </row>
    <row r="3135" spans="1:62" x14ac:dyDescent="0.25">
      <c r="A3135" t="s">
        <v>2342</v>
      </c>
      <c r="B3135" s="13">
        <v>449</v>
      </c>
      <c r="C3135">
        <v>577324</v>
      </c>
      <c r="D3135">
        <v>1</v>
      </c>
      <c r="E3135">
        <v>0</v>
      </c>
      <c r="F3135">
        <v>0</v>
      </c>
      <c r="G3135">
        <v>0</v>
      </c>
      <c r="H3135">
        <v>0</v>
      </c>
      <c r="I3135" t="s">
        <v>51</v>
      </c>
      <c r="J3135">
        <v>577626</v>
      </c>
      <c r="K3135" t="s">
        <v>1228</v>
      </c>
      <c r="L3135">
        <v>577626</v>
      </c>
      <c r="M3135" t="s">
        <v>1228</v>
      </c>
      <c r="N3135">
        <v>577626</v>
      </c>
      <c r="O3135" t="s">
        <v>1228</v>
      </c>
      <c r="P3135">
        <v>577626</v>
      </c>
      <c r="Q3135" t="s">
        <v>1228</v>
      </c>
      <c r="R3135" s="13">
        <v>105055.92898216359</v>
      </c>
      <c r="S3135" s="13"/>
      <c r="T3135" s="13"/>
      <c r="U3135" s="13"/>
      <c r="V3135" s="13">
        <f t="shared" si="822"/>
        <v>0</v>
      </c>
      <c r="W3135" s="13"/>
      <c r="X3135" s="13">
        <f t="shared" si="823"/>
        <v>0</v>
      </c>
      <c r="Y3135" s="13"/>
      <c r="Z3135" s="13">
        <f t="shared" si="824"/>
        <v>0</v>
      </c>
      <c r="AA3135" s="13"/>
      <c r="AB3135" s="13">
        <f t="shared" si="825"/>
        <v>0</v>
      </c>
      <c r="AC3135" s="13"/>
      <c r="AD3135" s="13"/>
      <c r="AE3135" s="13"/>
      <c r="AF3135" s="13"/>
      <c r="AG3135" s="13"/>
      <c r="AH3135" s="13"/>
      <c r="AI3135" s="13"/>
      <c r="AJ3135" s="13"/>
      <c r="AK3135" s="13">
        <f t="shared" si="826"/>
        <v>0</v>
      </c>
      <c r="AL3135" s="13"/>
      <c r="AM3135" s="13">
        <f t="shared" si="827"/>
        <v>0</v>
      </c>
      <c r="AN3135" s="13"/>
      <c r="AO3135" s="13">
        <v>0</v>
      </c>
      <c r="AP3135" s="13">
        <f t="shared" si="828"/>
        <v>0</v>
      </c>
      <c r="AQ3135" s="13"/>
      <c r="AR3135" s="13">
        <f t="shared" si="829"/>
        <v>0</v>
      </c>
      <c r="AS3135" s="13"/>
      <c r="AT3135" s="13">
        <f t="shared" si="830"/>
        <v>0</v>
      </c>
      <c r="AU3135" s="13"/>
      <c r="AV3135" s="13">
        <f t="shared" si="831"/>
        <v>0</v>
      </c>
      <c r="AW3135" s="13"/>
      <c r="AX3135" s="13">
        <f t="shared" si="832"/>
        <v>0</v>
      </c>
      <c r="AY3135" s="13"/>
      <c r="AZ3135" s="13">
        <f t="shared" si="833"/>
        <v>0</v>
      </c>
      <c r="BA3135" s="13"/>
      <c r="BB3135" s="13">
        <f t="shared" si="834"/>
        <v>0</v>
      </c>
      <c r="BC3135" s="13"/>
      <c r="BD3135" s="13">
        <f t="shared" si="835"/>
        <v>0</v>
      </c>
      <c r="BE3135" s="13"/>
      <c r="BF3135" s="13">
        <f t="shared" si="836"/>
        <v>0</v>
      </c>
      <c r="BG3135" s="13"/>
      <c r="BH3135" s="13">
        <f t="shared" si="837"/>
        <v>105055.92898216359</v>
      </c>
      <c r="BI3135" s="13">
        <f t="shared" si="838"/>
        <v>105100</v>
      </c>
      <c r="BJ3135" s="13">
        <v>103800</v>
      </c>
    </row>
    <row r="3136" spans="1:62" x14ac:dyDescent="0.25">
      <c r="A3136" t="s">
        <v>3247</v>
      </c>
      <c r="B3136" s="13">
        <v>94</v>
      </c>
      <c r="C3136">
        <v>599751</v>
      </c>
      <c r="D3136">
        <v>1</v>
      </c>
      <c r="E3136">
        <v>0</v>
      </c>
      <c r="F3136">
        <v>0</v>
      </c>
      <c r="G3136">
        <v>0</v>
      </c>
      <c r="H3136">
        <v>0</v>
      </c>
      <c r="I3136" t="s">
        <v>26</v>
      </c>
      <c r="J3136">
        <v>539911</v>
      </c>
      <c r="K3136" t="s">
        <v>345</v>
      </c>
      <c r="L3136">
        <v>539911</v>
      </c>
      <c r="M3136" t="s">
        <v>345</v>
      </c>
      <c r="N3136">
        <v>539911</v>
      </c>
      <c r="O3136" t="s">
        <v>345</v>
      </c>
      <c r="P3136">
        <v>539911</v>
      </c>
      <c r="Q3136" t="s">
        <v>345</v>
      </c>
      <c r="R3136" s="13">
        <v>70488.701001315436</v>
      </c>
      <c r="S3136" s="13"/>
      <c r="T3136" s="13"/>
      <c r="U3136" s="13"/>
      <c r="V3136" s="13">
        <f t="shared" si="822"/>
        <v>0</v>
      </c>
      <c r="W3136" s="13"/>
      <c r="X3136" s="13">
        <f t="shared" si="823"/>
        <v>0</v>
      </c>
      <c r="Y3136" s="13"/>
      <c r="Z3136" s="13">
        <f t="shared" si="824"/>
        <v>0</v>
      </c>
      <c r="AA3136" s="13"/>
      <c r="AB3136" s="13">
        <f t="shared" si="825"/>
        <v>0</v>
      </c>
      <c r="AC3136" s="13"/>
      <c r="AD3136" s="13"/>
      <c r="AE3136" s="13"/>
      <c r="AF3136" s="13"/>
      <c r="AG3136" s="13"/>
      <c r="AH3136" s="13"/>
      <c r="AI3136" s="13"/>
      <c r="AJ3136" s="13"/>
      <c r="AK3136" s="13">
        <f t="shared" si="826"/>
        <v>0</v>
      </c>
      <c r="AL3136" s="13"/>
      <c r="AM3136" s="13">
        <f t="shared" si="827"/>
        <v>0</v>
      </c>
      <c r="AN3136" s="13"/>
      <c r="AO3136" s="13">
        <v>0</v>
      </c>
      <c r="AP3136" s="13">
        <f t="shared" si="828"/>
        <v>0</v>
      </c>
      <c r="AQ3136" s="13"/>
      <c r="AR3136" s="13">
        <f t="shared" si="829"/>
        <v>0</v>
      </c>
      <c r="AS3136" s="13"/>
      <c r="AT3136" s="13">
        <f t="shared" si="830"/>
        <v>0</v>
      </c>
      <c r="AU3136" s="13"/>
      <c r="AV3136" s="13">
        <f t="shared" si="831"/>
        <v>0</v>
      </c>
      <c r="AW3136" s="13"/>
      <c r="AX3136" s="13">
        <f t="shared" si="832"/>
        <v>0</v>
      </c>
      <c r="AY3136" s="13"/>
      <c r="AZ3136" s="13">
        <f t="shared" si="833"/>
        <v>0</v>
      </c>
      <c r="BA3136" s="13"/>
      <c r="BB3136" s="13">
        <f t="shared" si="834"/>
        <v>0</v>
      </c>
      <c r="BC3136" s="13"/>
      <c r="BD3136" s="13">
        <f t="shared" si="835"/>
        <v>0</v>
      </c>
      <c r="BE3136" s="13"/>
      <c r="BF3136" s="13">
        <f t="shared" si="836"/>
        <v>0</v>
      </c>
      <c r="BG3136" s="13"/>
      <c r="BH3136" s="13">
        <f t="shared" si="837"/>
        <v>70488.701001315436</v>
      </c>
      <c r="BI3136" s="13">
        <f t="shared" si="838"/>
        <v>70500</v>
      </c>
      <c r="BJ3136" s="13">
        <v>70800</v>
      </c>
    </row>
    <row r="3137" spans="1:62" x14ac:dyDescent="0.25">
      <c r="A3137" t="s">
        <v>2447</v>
      </c>
      <c r="B3137" s="13">
        <v>62</v>
      </c>
      <c r="C3137">
        <v>558079</v>
      </c>
      <c r="D3137">
        <v>1</v>
      </c>
      <c r="E3137">
        <v>0</v>
      </c>
      <c r="F3137">
        <v>0</v>
      </c>
      <c r="G3137">
        <v>0</v>
      </c>
      <c r="H3137">
        <v>0</v>
      </c>
      <c r="I3137" t="s">
        <v>110</v>
      </c>
      <c r="J3137">
        <v>558109</v>
      </c>
      <c r="K3137" t="s">
        <v>1216</v>
      </c>
      <c r="L3137">
        <v>558109</v>
      </c>
      <c r="M3137" t="s">
        <v>1216</v>
      </c>
      <c r="N3137">
        <v>558109</v>
      </c>
      <c r="O3137" t="s">
        <v>1216</v>
      </c>
      <c r="P3137">
        <v>558109</v>
      </c>
      <c r="Q3137" t="s">
        <v>1216</v>
      </c>
      <c r="R3137" s="13">
        <v>70488.701001315436</v>
      </c>
      <c r="S3137" s="13"/>
      <c r="T3137" s="13"/>
      <c r="U3137" s="13"/>
      <c r="V3137" s="13">
        <f t="shared" si="822"/>
        <v>0</v>
      </c>
      <c r="W3137" s="13"/>
      <c r="X3137" s="13">
        <f t="shared" si="823"/>
        <v>0</v>
      </c>
      <c r="Y3137" s="13"/>
      <c r="Z3137" s="13">
        <f t="shared" si="824"/>
        <v>0</v>
      </c>
      <c r="AA3137" s="13"/>
      <c r="AB3137" s="13">
        <f t="shared" si="825"/>
        <v>0</v>
      </c>
      <c r="AC3137" s="13"/>
      <c r="AD3137" s="13"/>
      <c r="AE3137" s="13"/>
      <c r="AF3137" s="13"/>
      <c r="AG3137" s="13"/>
      <c r="AH3137" s="13"/>
      <c r="AI3137" s="13"/>
      <c r="AJ3137" s="13"/>
      <c r="AK3137" s="13">
        <f t="shared" si="826"/>
        <v>0</v>
      </c>
      <c r="AL3137" s="13"/>
      <c r="AM3137" s="13">
        <f t="shared" si="827"/>
        <v>0</v>
      </c>
      <c r="AN3137" s="13"/>
      <c r="AO3137" s="13">
        <v>0</v>
      </c>
      <c r="AP3137" s="13">
        <f t="shared" si="828"/>
        <v>0</v>
      </c>
      <c r="AQ3137" s="13"/>
      <c r="AR3137" s="13">
        <f t="shared" si="829"/>
        <v>0</v>
      </c>
      <c r="AS3137" s="13"/>
      <c r="AT3137" s="13">
        <f t="shared" si="830"/>
        <v>0</v>
      </c>
      <c r="AU3137" s="13"/>
      <c r="AV3137" s="13">
        <f t="shared" si="831"/>
        <v>0</v>
      </c>
      <c r="AW3137" s="13"/>
      <c r="AX3137" s="13">
        <f t="shared" si="832"/>
        <v>0</v>
      </c>
      <c r="AY3137" s="13"/>
      <c r="AZ3137" s="13">
        <f t="shared" si="833"/>
        <v>0</v>
      </c>
      <c r="BA3137" s="13"/>
      <c r="BB3137" s="13">
        <f t="shared" si="834"/>
        <v>0</v>
      </c>
      <c r="BC3137" s="13"/>
      <c r="BD3137" s="13">
        <f t="shared" si="835"/>
        <v>0</v>
      </c>
      <c r="BE3137" s="13"/>
      <c r="BF3137" s="13">
        <f t="shared" si="836"/>
        <v>0</v>
      </c>
      <c r="BG3137" s="13"/>
      <c r="BH3137" s="13">
        <f t="shared" si="837"/>
        <v>70488.701001315436</v>
      </c>
      <c r="BI3137" s="13">
        <f t="shared" si="838"/>
        <v>70500</v>
      </c>
      <c r="BJ3137" s="13">
        <v>70800</v>
      </c>
    </row>
    <row r="3138" spans="1:62" x14ac:dyDescent="0.25">
      <c r="A3138" s="6" t="s">
        <v>2447</v>
      </c>
      <c r="B3138" s="13">
        <v>9255</v>
      </c>
      <c r="C3138">
        <v>540471</v>
      </c>
      <c r="D3138">
        <v>1</v>
      </c>
      <c r="E3138">
        <v>1</v>
      </c>
      <c r="F3138">
        <v>1</v>
      </c>
      <c r="G3138">
        <v>1</v>
      </c>
      <c r="H3138">
        <v>1</v>
      </c>
      <c r="I3138" t="s">
        <v>61</v>
      </c>
      <c r="J3138">
        <v>540471</v>
      </c>
      <c r="K3138" t="s">
        <v>2447</v>
      </c>
      <c r="L3138">
        <v>540471</v>
      </c>
      <c r="M3138" t="s">
        <v>2447</v>
      </c>
      <c r="N3138">
        <v>540471</v>
      </c>
      <c r="O3138" t="s">
        <v>2447</v>
      </c>
      <c r="P3138">
        <v>540471</v>
      </c>
      <c r="Q3138" t="s">
        <v>2447</v>
      </c>
      <c r="R3138" s="13">
        <v>418179.68001204607</v>
      </c>
      <c r="S3138" s="13">
        <v>11005</v>
      </c>
      <c r="T3138" s="13">
        <v>231855.27661587117</v>
      </c>
      <c r="U3138" s="13"/>
      <c r="V3138" s="13">
        <f t="shared" si="822"/>
        <v>0</v>
      </c>
      <c r="W3138" s="13">
        <v>39</v>
      </c>
      <c r="X3138" s="13">
        <f t="shared" si="823"/>
        <v>115596</v>
      </c>
      <c r="Y3138" s="13">
        <v>44</v>
      </c>
      <c r="Z3138" s="13">
        <f t="shared" si="824"/>
        <v>43472</v>
      </c>
      <c r="AA3138" s="13">
        <v>68</v>
      </c>
      <c r="AB3138" s="13">
        <f t="shared" si="825"/>
        <v>16796</v>
      </c>
      <c r="AC3138" s="13">
        <v>18403</v>
      </c>
      <c r="AD3138" s="13">
        <v>2130362.6346400152</v>
      </c>
      <c r="AE3138" s="13">
        <v>18403</v>
      </c>
      <c r="AF3138" s="13">
        <v>3172258.8403585209</v>
      </c>
      <c r="AG3138" s="13">
        <v>18403</v>
      </c>
      <c r="AH3138" s="13">
        <v>12384150.330373967</v>
      </c>
      <c r="AI3138" s="13"/>
      <c r="AJ3138" s="13">
        <v>1720</v>
      </c>
      <c r="AK3138" s="13">
        <f t="shared" si="826"/>
        <v>239080</v>
      </c>
      <c r="AL3138" s="13">
        <v>295</v>
      </c>
      <c r="AM3138" s="13">
        <f t="shared" si="827"/>
        <v>10325</v>
      </c>
      <c r="AN3138" s="13"/>
      <c r="AO3138" s="13">
        <v>8</v>
      </c>
      <c r="AP3138" s="13">
        <f t="shared" si="828"/>
        <v>244000</v>
      </c>
      <c r="AQ3138" s="13">
        <v>213</v>
      </c>
      <c r="AR3138" s="13">
        <f t="shared" si="829"/>
        <v>576378</v>
      </c>
      <c r="AS3138" s="13">
        <v>1199</v>
      </c>
      <c r="AT3138" s="13">
        <f t="shared" si="830"/>
        <v>166661</v>
      </c>
      <c r="AU3138" s="13">
        <v>646</v>
      </c>
      <c r="AV3138" s="13">
        <f t="shared" si="831"/>
        <v>218348</v>
      </c>
      <c r="AW3138" s="13">
        <v>140</v>
      </c>
      <c r="AX3138" s="13">
        <f t="shared" si="832"/>
        <v>15120</v>
      </c>
      <c r="AY3138" s="13">
        <v>22</v>
      </c>
      <c r="AZ3138" s="13">
        <f t="shared" si="833"/>
        <v>1782</v>
      </c>
      <c r="BA3138" s="13">
        <v>127</v>
      </c>
      <c r="BB3138" s="13">
        <f t="shared" si="834"/>
        <v>41275</v>
      </c>
      <c r="BC3138" s="13">
        <v>43</v>
      </c>
      <c r="BD3138" s="13">
        <f t="shared" si="835"/>
        <v>17458</v>
      </c>
      <c r="BE3138" s="13">
        <v>10</v>
      </c>
      <c r="BF3138" s="13">
        <f t="shared" si="836"/>
        <v>2170</v>
      </c>
      <c r="BG3138" s="13"/>
      <c r="BH3138" s="13">
        <f t="shared" si="837"/>
        <v>20045267.762000419</v>
      </c>
      <c r="BI3138" s="13">
        <f t="shared" si="838"/>
        <v>20045300</v>
      </c>
      <c r="BJ3138" s="13">
        <v>20187500</v>
      </c>
    </row>
    <row r="3139" spans="1:62" x14ac:dyDescent="0.25">
      <c r="A3139" t="s">
        <v>3248</v>
      </c>
      <c r="B3139" s="13">
        <v>91</v>
      </c>
      <c r="C3139">
        <v>565822</v>
      </c>
      <c r="D3139">
        <v>1</v>
      </c>
      <c r="E3139">
        <v>0</v>
      </c>
      <c r="F3139">
        <v>0</v>
      </c>
      <c r="G3139">
        <v>0</v>
      </c>
      <c r="H3139">
        <v>0</v>
      </c>
      <c r="I3139" t="s">
        <v>26</v>
      </c>
      <c r="J3139">
        <v>536326</v>
      </c>
      <c r="K3139" t="s">
        <v>368</v>
      </c>
      <c r="L3139">
        <v>536326</v>
      </c>
      <c r="M3139" t="s">
        <v>368</v>
      </c>
      <c r="N3139">
        <v>536326</v>
      </c>
      <c r="O3139" t="s">
        <v>368</v>
      </c>
      <c r="P3139">
        <v>536326</v>
      </c>
      <c r="Q3139" t="s">
        <v>368</v>
      </c>
      <c r="R3139" s="13">
        <v>70488.701001315436</v>
      </c>
      <c r="S3139" s="13"/>
      <c r="T3139" s="13"/>
      <c r="U3139" s="13"/>
      <c r="V3139" s="13">
        <f t="shared" si="822"/>
        <v>0</v>
      </c>
      <c r="W3139" s="13"/>
      <c r="X3139" s="13">
        <f t="shared" si="823"/>
        <v>0</v>
      </c>
      <c r="Y3139" s="13"/>
      <c r="Z3139" s="13">
        <f t="shared" si="824"/>
        <v>0</v>
      </c>
      <c r="AA3139" s="13"/>
      <c r="AB3139" s="13">
        <f t="shared" si="825"/>
        <v>0</v>
      </c>
      <c r="AC3139" s="13"/>
      <c r="AD3139" s="13"/>
      <c r="AE3139" s="13"/>
      <c r="AF3139" s="13"/>
      <c r="AG3139" s="13"/>
      <c r="AH3139" s="13"/>
      <c r="AI3139" s="13"/>
      <c r="AJ3139" s="13"/>
      <c r="AK3139" s="13">
        <f t="shared" si="826"/>
        <v>0</v>
      </c>
      <c r="AL3139" s="13"/>
      <c r="AM3139" s="13">
        <f t="shared" si="827"/>
        <v>0</v>
      </c>
      <c r="AN3139" s="13"/>
      <c r="AO3139" s="13">
        <v>0</v>
      </c>
      <c r="AP3139" s="13">
        <f t="shared" si="828"/>
        <v>0</v>
      </c>
      <c r="AQ3139" s="13"/>
      <c r="AR3139" s="13">
        <f t="shared" si="829"/>
        <v>0</v>
      </c>
      <c r="AS3139" s="13"/>
      <c r="AT3139" s="13">
        <f t="shared" si="830"/>
        <v>0</v>
      </c>
      <c r="AU3139" s="13"/>
      <c r="AV3139" s="13">
        <f t="shared" si="831"/>
        <v>0</v>
      </c>
      <c r="AW3139" s="13"/>
      <c r="AX3139" s="13">
        <f t="shared" si="832"/>
        <v>0</v>
      </c>
      <c r="AY3139" s="13"/>
      <c r="AZ3139" s="13">
        <f t="shared" si="833"/>
        <v>0</v>
      </c>
      <c r="BA3139" s="13"/>
      <c r="BB3139" s="13">
        <f t="shared" si="834"/>
        <v>0</v>
      </c>
      <c r="BC3139" s="13"/>
      <c r="BD3139" s="13">
        <f t="shared" si="835"/>
        <v>0</v>
      </c>
      <c r="BE3139" s="13"/>
      <c r="BF3139" s="13">
        <f t="shared" si="836"/>
        <v>0</v>
      </c>
      <c r="BG3139" s="13"/>
      <c r="BH3139" s="13">
        <f t="shared" si="837"/>
        <v>70488.701001315436</v>
      </c>
      <c r="BI3139" s="13">
        <f t="shared" si="838"/>
        <v>70500</v>
      </c>
      <c r="BJ3139" s="13">
        <v>70800</v>
      </c>
    </row>
    <row r="3140" spans="1:62" x14ac:dyDescent="0.25">
      <c r="A3140" s="3" t="s">
        <v>2421</v>
      </c>
      <c r="B3140" s="13">
        <v>1341</v>
      </c>
      <c r="C3140">
        <v>591173</v>
      </c>
      <c r="D3140">
        <v>1</v>
      </c>
      <c r="E3140">
        <v>1</v>
      </c>
      <c r="F3140">
        <v>0</v>
      </c>
      <c r="G3140">
        <v>0</v>
      </c>
      <c r="H3140">
        <v>0</v>
      </c>
      <c r="I3140" t="s">
        <v>75</v>
      </c>
      <c r="J3140">
        <v>591173</v>
      </c>
      <c r="K3140" t="s">
        <v>2421</v>
      </c>
      <c r="L3140">
        <v>591211</v>
      </c>
      <c r="M3140" t="s">
        <v>811</v>
      </c>
      <c r="N3140">
        <v>591211</v>
      </c>
      <c r="O3140" t="s">
        <v>811</v>
      </c>
      <c r="P3140">
        <v>591211</v>
      </c>
      <c r="Q3140" t="s">
        <v>811</v>
      </c>
      <c r="R3140" s="13">
        <v>308605.75923629815</v>
      </c>
      <c r="S3140" s="13">
        <v>1836</v>
      </c>
      <c r="T3140" s="13">
        <v>98261.895929050617</v>
      </c>
      <c r="U3140" s="13"/>
      <c r="V3140" s="13">
        <f t="shared" si="822"/>
        <v>0</v>
      </c>
      <c r="W3140" s="13">
        <v>59</v>
      </c>
      <c r="X3140" s="13">
        <f t="shared" si="823"/>
        <v>174876</v>
      </c>
      <c r="Y3140" s="13">
        <v>9</v>
      </c>
      <c r="Z3140" s="13">
        <f t="shared" si="824"/>
        <v>8892</v>
      </c>
      <c r="AA3140" s="13">
        <v>9</v>
      </c>
      <c r="AB3140" s="13">
        <f t="shared" si="825"/>
        <v>2223</v>
      </c>
      <c r="AC3140" s="13"/>
      <c r="AD3140" s="13"/>
      <c r="AE3140" s="13"/>
      <c r="AF3140" s="13"/>
      <c r="AG3140" s="13"/>
      <c r="AH3140" s="13"/>
      <c r="AI3140" s="13"/>
      <c r="AJ3140" s="13"/>
      <c r="AK3140" s="13">
        <f t="shared" si="826"/>
        <v>0</v>
      </c>
      <c r="AL3140" s="13"/>
      <c r="AM3140" s="13">
        <f t="shared" si="827"/>
        <v>0</v>
      </c>
      <c r="AN3140" s="13"/>
      <c r="AO3140" s="13">
        <v>0</v>
      </c>
      <c r="AP3140" s="13">
        <f t="shared" si="828"/>
        <v>0</v>
      </c>
      <c r="AQ3140" s="13"/>
      <c r="AR3140" s="13">
        <f t="shared" si="829"/>
        <v>0</v>
      </c>
      <c r="AS3140" s="13"/>
      <c r="AT3140" s="13">
        <f t="shared" si="830"/>
        <v>0</v>
      </c>
      <c r="AU3140" s="13"/>
      <c r="AV3140" s="13">
        <f t="shared" si="831"/>
        <v>0</v>
      </c>
      <c r="AW3140" s="13"/>
      <c r="AX3140" s="13">
        <f t="shared" si="832"/>
        <v>0</v>
      </c>
      <c r="AY3140" s="13"/>
      <c r="AZ3140" s="13">
        <f t="shared" si="833"/>
        <v>0</v>
      </c>
      <c r="BA3140" s="13"/>
      <c r="BB3140" s="13">
        <f t="shared" si="834"/>
        <v>0</v>
      </c>
      <c r="BC3140" s="13"/>
      <c r="BD3140" s="13">
        <f t="shared" si="835"/>
        <v>0</v>
      </c>
      <c r="BE3140" s="13"/>
      <c r="BF3140" s="13">
        <f t="shared" si="836"/>
        <v>0</v>
      </c>
      <c r="BG3140" s="13"/>
      <c r="BH3140" s="13">
        <f t="shared" si="837"/>
        <v>592858.65516534878</v>
      </c>
      <c r="BI3140" s="13">
        <f t="shared" si="838"/>
        <v>592900</v>
      </c>
      <c r="BJ3140" s="13">
        <v>602800</v>
      </c>
    </row>
    <row r="3141" spans="1:62" x14ac:dyDescent="0.25">
      <c r="A3141" t="s">
        <v>3249</v>
      </c>
      <c r="B3141" s="13">
        <v>1418</v>
      </c>
      <c r="C3141">
        <v>538507</v>
      </c>
      <c r="D3141">
        <v>1</v>
      </c>
      <c r="E3141">
        <v>0</v>
      </c>
      <c r="F3141">
        <v>0</v>
      </c>
      <c r="G3141">
        <v>0</v>
      </c>
      <c r="H3141">
        <v>0</v>
      </c>
      <c r="I3141" t="s">
        <v>26</v>
      </c>
      <c r="J3141">
        <v>538132</v>
      </c>
      <c r="K3141" t="s">
        <v>1069</v>
      </c>
      <c r="L3141">
        <v>538132</v>
      </c>
      <c r="M3141" t="s">
        <v>1069</v>
      </c>
      <c r="N3141">
        <v>538132</v>
      </c>
      <c r="O3141" t="s">
        <v>1069</v>
      </c>
      <c r="P3141">
        <v>538094</v>
      </c>
      <c r="Q3141" t="s">
        <v>173</v>
      </c>
      <c r="R3141" s="13">
        <v>325965.8210513253</v>
      </c>
      <c r="S3141" s="13"/>
      <c r="T3141" s="13"/>
      <c r="U3141" s="13"/>
      <c r="V3141" s="13">
        <f t="shared" ref="V3141:V3204" si="839">U3141*741</f>
        <v>0</v>
      </c>
      <c r="W3141" s="13"/>
      <c r="X3141" s="13">
        <f t="shared" ref="X3141:X3204" si="840">W3141*2964</f>
        <v>0</v>
      </c>
      <c r="Y3141" s="13"/>
      <c r="Z3141" s="13">
        <f t="shared" ref="Z3141:Z3204" si="841">Y3141*988</f>
        <v>0</v>
      </c>
      <c r="AA3141" s="13"/>
      <c r="AB3141" s="13">
        <f t="shared" ref="AB3141:AB3204" si="842">AA3141*247</f>
        <v>0</v>
      </c>
      <c r="AC3141" s="13"/>
      <c r="AD3141" s="13"/>
      <c r="AE3141" s="13"/>
      <c r="AF3141" s="13"/>
      <c r="AG3141" s="13"/>
      <c r="AH3141" s="13"/>
      <c r="AI3141" s="13"/>
      <c r="AJ3141" s="13"/>
      <c r="AK3141" s="13">
        <f t="shared" ref="AK3141:AK3204" si="843">AJ3141*139</f>
        <v>0</v>
      </c>
      <c r="AL3141" s="13"/>
      <c r="AM3141" s="13">
        <f t="shared" ref="AM3141:AM3204" si="844">AL3141*35</f>
        <v>0</v>
      </c>
      <c r="AN3141" s="13"/>
      <c r="AO3141" s="13">
        <v>0</v>
      </c>
      <c r="AP3141" s="13">
        <f t="shared" ref="AP3141:AP3204" si="845">AO3141*30500</f>
        <v>0</v>
      </c>
      <c r="AQ3141" s="13"/>
      <c r="AR3141" s="13">
        <f t="shared" ref="AR3141:AR3204" si="846">AQ3141*2706</f>
        <v>0</v>
      </c>
      <c r="AS3141" s="13"/>
      <c r="AT3141" s="13">
        <f t="shared" ref="AT3141:AT3204" si="847">AS3141*139</f>
        <v>0</v>
      </c>
      <c r="AU3141" s="13"/>
      <c r="AV3141" s="13">
        <f t="shared" ref="AV3141:AV3204" si="848">AU3141*338</f>
        <v>0</v>
      </c>
      <c r="AW3141" s="13"/>
      <c r="AX3141" s="13">
        <f t="shared" ref="AX3141:AX3204" si="849">AW3141*108</f>
        <v>0</v>
      </c>
      <c r="AY3141" s="13"/>
      <c r="AZ3141" s="13">
        <f t="shared" ref="AZ3141:AZ3204" si="850">AY3141*81</f>
        <v>0</v>
      </c>
      <c r="BA3141" s="13"/>
      <c r="BB3141" s="13">
        <f t="shared" ref="BB3141:BB3204" si="851">BA3141*325</f>
        <v>0</v>
      </c>
      <c r="BC3141" s="13"/>
      <c r="BD3141" s="13">
        <f t="shared" ref="BD3141:BD3204" si="852">BC3141*406</f>
        <v>0</v>
      </c>
      <c r="BE3141" s="13"/>
      <c r="BF3141" s="13">
        <f t="shared" ref="BF3141:BF3204" si="853">BE3141*217</f>
        <v>0</v>
      </c>
      <c r="BG3141" s="13"/>
      <c r="BH3141" s="13">
        <f t="shared" ref="BH3141:BH3204" si="854">R3141+T3141+V3141+X3141+Z3141+AB3141+AD3141+AF3141+AH3141+AI3141+AK3141+AM3141+AN3141+AP3141+AR3141+AT3141+AV3141+AX3141+AZ3141+BB3141+BD3141+BF3141+BG3141</f>
        <v>325965.8210513253</v>
      </c>
      <c r="BI3141" s="13">
        <f t="shared" ref="BI3141:BI3204" si="855">ROUND(BH3141/100,0)*100</f>
        <v>326000</v>
      </c>
      <c r="BJ3141" s="13">
        <v>323800</v>
      </c>
    </row>
    <row r="3142" spans="1:62" x14ac:dyDescent="0.25">
      <c r="A3142" t="s">
        <v>3250</v>
      </c>
      <c r="B3142" s="13">
        <v>1115</v>
      </c>
      <c r="C3142">
        <v>556718</v>
      </c>
      <c r="D3142">
        <v>1</v>
      </c>
      <c r="E3142">
        <v>0</v>
      </c>
      <c r="F3142">
        <v>0</v>
      </c>
      <c r="G3142">
        <v>0</v>
      </c>
      <c r="H3142">
        <v>0</v>
      </c>
      <c r="I3142" t="s">
        <v>110</v>
      </c>
      <c r="J3142">
        <v>555771</v>
      </c>
      <c r="K3142" t="s">
        <v>219</v>
      </c>
      <c r="L3142">
        <v>555771</v>
      </c>
      <c r="M3142" t="s">
        <v>219</v>
      </c>
      <c r="N3142">
        <v>555771</v>
      </c>
      <c r="O3142" t="s">
        <v>219</v>
      </c>
      <c r="P3142">
        <v>555771</v>
      </c>
      <c r="Q3142" t="s">
        <v>219</v>
      </c>
      <c r="R3142" s="13">
        <v>257481.68513749953</v>
      </c>
      <c r="S3142" s="13"/>
      <c r="T3142" s="13"/>
      <c r="U3142" s="13"/>
      <c r="V3142" s="13">
        <f t="shared" si="839"/>
        <v>0</v>
      </c>
      <c r="W3142" s="13"/>
      <c r="X3142" s="13">
        <f t="shared" si="840"/>
        <v>0</v>
      </c>
      <c r="Y3142" s="13"/>
      <c r="Z3142" s="13">
        <f t="shared" si="841"/>
        <v>0</v>
      </c>
      <c r="AA3142" s="13"/>
      <c r="AB3142" s="13">
        <f t="shared" si="842"/>
        <v>0</v>
      </c>
      <c r="AC3142" s="13"/>
      <c r="AD3142" s="13"/>
      <c r="AE3142" s="13"/>
      <c r="AF3142" s="13"/>
      <c r="AG3142" s="13"/>
      <c r="AH3142" s="13"/>
      <c r="AI3142" s="13"/>
      <c r="AJ3142" s="13"/>
      <c r="AK3142" s="13">
        <f t="shared" si="843"/>
        <v>0</v>
      </c>
      <c r="AL3142" s="13"/>
      <c r="AM3142" s="13">
        <f t="shared" si="844"/>
        <v>0</v>
      </c>
      <c r="AN3142" s="13"/>
      <c r="AO3142" s="13">
        <v>7</v>
      </c>
      <c r="AP3142" s="13">
        <f t="shared" si="845"/>
        <v>213500</v>
      </c>
      <c r="AQ3142" s="13"/>
      <c r="AR3142" s="13">
        <f t="shared" si="846"/>
        <v>0</v>
      </c>
      <c r="AS3142" s="13"/>
      <c r="AT3142" s="13">
        <f t="shared" si="847"/>
        <v>0</v>
      </c>
      <c r="AU3142" s="13"/>
      <c r="AV3142" s="13">
        <f t="shared" si="848"/>
        <v>0</v>
      </c>
      <c r="AW3142" s="13"/>
      <c r="AX3142" s="13">
        <f t="shared" si="849"/>
        <v>0</v>
      </c>
      <c r="AY3142" s="13"/>
      <c r="AZ3142" s="13">
        <f t="shared" si="850"/>
        <v>0</v>
      </c>
      <c r="BA3142" s="13"/>
      <c r="BB3142" s="13">
        <f t="shared" si="851"/>
        <v>0</v>
      </c>
      <c r="BC3142" s="13"/>
      <c r="BD3142" s="13">
        <f t="shared" si="852"/>
        <v>0</v>
      </c>
      <c r="BE3142" s="13"/>
      <c r="BF3142" s="13">
        <f t="shared" si="853"/>
        <v>0</v>
      </c>
      <c r="BG3142" s="13"/>
      <c r="BH3142" s="13">
        <f t="shared" si="854"/>
        <v>470981.68513749953</v>
      </c>
      <c r="BI3142" s="13">
        <f t="shared" si="855"/>
        <v>471000</v>
      </c>
      <c r="BJ3142" s="13">
        <v>466700</v>
      </c>
    </row>
    <row r="3143" spans="1:62" x14ac:dyDescent="0.25">
      <c r="A3143" t="s">
        <v>3251</v>
      </c>
      <c r="B3143" s="13">
        <v>274</v>
      </c>
      <c r="C3143">
        <v>598623</v>
      </c>
      <c r="D3143">
        <v>1</v>
      </c>
      <c r="E3143">
        <v>0</v>
      </c>
      <c r="F3143">
        <v>0</v>
      </c>
      <c r="G3143">
        <v>0</v>
      </c>
      <c r="H3143">
        <v>0</v>
      </c>
      <c r="I3143" t="s">
        <v>23</v>
      </c>
      <c r="J3143">
        <v>545392</v>
      </c>
      <c r="K3143" t="s">
        <v>290</v>
      </c>
      <c r="L3143">
        <v>545392</v>
      </c>
      <c r="M3143" t="s">
        <v>290</v>
      </c>
      <c r="N3143">
        <v>545392</v>
      </c>
      <c r="O3143" t="s">
        <v>290</v>
      </c>
      <c r="P3143">
        <v>545392</v>
      </c>
      <c r="Q3143" t="s">
        <v>290</v>
      </c>
      <c r="R3143" s="13">
        <v>70488.701001315436</v>
      </c>
      <c r="S3143" s="13"/>
      <c r="T3143" s="13"/>
      <c r="U3143" s="13"/>
      <c r="V3143" s="13">
        <f t="shared" si="839"/>
        <v>0</v>
      </c>
      <c r="W3143" s="13"/>
      <c r="X3143" s="13">
        <f t="shared" si="840"/>
        <v>0</v>
      </c>
      <c r="Y3143" s="13"/>
      <c r="Z3143" s="13">
        <f t="shared" si="841"/>
        <v>0</v>
      </c>
      <c r="AA3143" s="13"/>
      <c r="AB3143" s="13">
        <f t="shared" si="842"/>
        <v>0</v>
      </c>
      <c r="AC3143" s="13"/>
      <c r="AD3143" s="13"/>
      <c r="AE3143" s="13"/>
      <c r="AF3143" s="13"/>
      <c r="AG3143" s="13"/>
      <c r="AH3143" s="13"/>
      <c r="AI3143" s="13"/>
      <c r="AJ3143" s="13"/>
      <c r="AK3143" s="13">
        <f t="shared" si="843"/>
        <v>0</v>
      </c>
      <c r="AL3143" s="13"/>
      <c r="AM3143" s="13">
        <f t="shared" si="844"/>
        <v>0</v>
      </c>
      <c r="AN3143" s="13"/>
      <c r="AO3143" s="13">
        <v>1</v>
      </c>
      <c r="AP3143" s="13">
        <f t="shared" si="845"/>
        <v>30500</v>
      </c>
      <c r="AQ3143" s="13"/>
      <c r="AR3143" s="13">
        <f t="shared" si="846"/>
        <v>0</v>
      </c>
      <c r="AS3143" s="13"/>
      <c r="AT3143" s="13">
        <f t="shared" si="847"/>
        <v>0</v>
      </c>
      <c r="AU3143" s="13"/>
      <c r="AV3143" s="13">
        <f t="shared" si="848"/>
        <v>0</v>
      </c>
      <c r="AW3143" s="13"/>
      <c r="AX3143" s="13">
        <f t="shared" si="849"/>
        <v>0</v>
      </c>
      <c r="AY3143" s="13"/>
      <c r="AZ3143" s="13">
        <f t="shared" si="850"/>
        <v>0</v>
      </c>
      <c r="BA3143" s="13"/>
      <c r="BB3143" s="13">
        <f t="shared" si="851"/>
        <v>0</v>
      </c>
      <c r="BC3143" s="13"/>
      <c r="BD3143" s="13">
        <f t="shared" si="852"/>
        <v>0</v>
      </c>
      <c r="BE3143" s="13"/>
      <c r="BF3143" s="13">
        <f t="shared" si="853"/>
        <v>0</v>
      </c>
      <c r="BG3143" s="13"/>
      <c r="BH3143" s="13">
        <f t="shared" si="854"/>
        <v>100988.70100131544</v>
      </c>
      <c r="BI3143" s="13">
        <f t="shared" si="855"/>
        <v>101000</v>
      </c>
      <c r="BJ3143" s="13">
        <v>131800</v>
      </c>
    </row>
    <row r="3144" spans="1:62" x14ac:dyDescent="0.25">
      <c r="A3144" t="s">
        <v>3252</v>
      </c>
      <c r="B3144" s="13">
        <v>183</v>
      </c>
      <c r="C3144">
        <v>575381</v>
      </c>
      <c r="D3144">
        <v>1</v>
      </c>
      <c r="E3144">
        <v>0</v>
      </c>
      <c r="F3144">
        <v>0</v>
      </c>
      <c r="G3144">
        <v>0</v>
      </c>
      <c r="H3144">
        <v>0</v>
      </c>
      <c r="I3144" t="s">
        <v>41</v>
      </c>
      <c r="J3144">
        <v>575500</v>
      </c>
      <c r="K3144" t="s">
        <v>736</v>
      </c>
      <c r="L3144">
        <v>575500</v>
      </c>
      <c r="M3144" t="s">
        <v>736</v>
      </c>
      <c r="N3144">
        <v>575500</v>
      </c>
      <c r="O3144" t="s">
        <v>736</v>
      </c>
      <c r="P3144">
        <v>575500</v>
      </c>
      <c r="Q3144" t="s">
        <v>736</v>
      </c>
      <c r="R3144" s="13">
        <v>70488.701001315436</v>
      </c>
      <c r="S3144" s="13"/>
      <c r="T3144" s="13"/>
      <c r="U3144" s="13"/>
      <c r="V3144" s="13">
        <f t="shared" si="839"/>
        <v>0</v>
      </c>
      <c r="W3144" s="13"/>
      <c r="X3144" s="13">
        <f t="shared" si="840"/>
        <v>0</v>
      </c>
      <c r="Y3144" s="13"/>
      <c r="Z3144" s="13">
        <f t="shared" si="841"/>
        <v>0</v>
      </c>
      <c r="AA3144" s="13"/>
      <c r="AB3144" s="13">
        <f t="shared" si="842"/>
        <v>0</v>
      </c>
      <c r="AC3144" s="13"/>
      <c r="AD3144" s="13"/>
      <c r="AE3144" s="13"/>
      <c r="AF3144" s="13"/>
      <c r="AG3144" s="13"/>
      <c r="AH3144" s="13"/>
      <c r="AI3144" s="13"/>
      <c r="AJ3144" s="13"/>
      <c r="AK3144" s="13">
        <f t="shared" si="843"/>
        <v>0</v>
      </c>
      <c r="AL3144" s="13"/>
      <c r="AM3144" s="13">
        <f t="shared" si="844"/>
        <v>0</v>
      </c>
      <c r="AN3144" s="13"/>
      <c r="AO3144" s="13">
        <v>0</v>
      </c>
      <c r="AP3144" s="13">
        <f t="shared" si="845"/>
        <v>0</v>
      </c>
      <c r="AQ3144" s="13"/>
      <c r="AR3144" s="13">
        <f t="shared" si="846"/>
        <v>0</v>
      </c>
      <c r="AS3144" s="13"/>
      <c r="AT3144" s="13">
        <f t="shared" si="847"/>
        <v>0</v>
      </c>
      <c r="AU3144" s="13"/>
      <c r="AV3144" s="13">
        <f t="shared" si="848"/>
        <v>0</v>
      </c>
      <c r="AW3144" s="13"/>
      <c r="AX3144" s="13">
        <f t="shared" si="849"/>
        <v>0</v>
      </c>
      <c r="AY3144" s="13"/>
      <c r="AZ3144" s="13">
        <f t="shared" si="850"/>
        <v>0</v>
      </c>
      <c r="BA3144" s="13"/>
      <c r="BB3144" s="13">
        <f t="shared" si="851"/>
        <v>0</v>
      </c>
      <c r="BC3144" s="13"/>
      <c r="BD3144" s="13">
        <f t="shared" si="852"/>
        <v>0</v>
      </c>
      <c r="BE3144" s="13"/>
      <c r="BF3144" s="13">
        <f t="shared" si="853"/>
        <v>0</v>
      </c>
      <c r="BG3144" s="13"/>
      <c r="BH3144" s="13">
        <f t="shared" si="854"/>
        <v>70488.701001315436</v>
      </c>
      <c r="BI3144" s="13">
        <f t="shared" si="855"/>
        <v>70500</v>
      </c>
      <c r="BJ3144" s="13">
        <v>70800</v>
      </c>
    </row>
    <row r="3145" spans="1:62" x14ac:dyDescent="0.25">
      <c r="A3145" s="4" t="s">
        <v>3253</v>
      </c>
      <c r="B3145" s="13">
        <v>2766</v>
      </c>
      <c r="C3145">
        <v>583405</v>
      </c>
      <c r="D3145">
        <v>1</v>
      </c>
      <c r="E3145">
        <v>0</v>
      </c>
      <c r="F3145">
        <v>1</v>
      </c>
      <c r="G3145">
        <v>0</v>
      </c>
      <c r="H3145">
        <v>0</v>
      </c>
      <c r="I3145" t="s">
        <v>30</v>
      </c>
      <c r="J3145">
        <v>583952</v>
      </c>
      <c r="K3145" t="s">
        <v>104</v>
      </c>
      <c r="L3145">
        <v>583405</v>
      </c>
      <c r="M3145" t="s">
        <v>3253</v>
      </c>
      <c r="N3145">
        <v>583952</v>
      </c>
      <c r="O3145" t="s">
        <v>104</v>
      </c>
      <c r="P3145">
        <v>583952</v>
      </c>
      <c r="Q3145" t="s">
        <v>104</v>
      </c>
      <c r="R3145" s="13">
        <v>625890.97621876094</v>
      </c>
      <c r="S3145" s="13"/>
      <c r="T3145" s="13"/>
      <c r="U3145" s="13"/>
      <c r="V3145" s="13">
        <f t="shared" si="839"/>
        <v>0</v>
      </c>
      <c r="W3145" s="13"/>
      <c r="X3145" s="13">
        <f t="shared" si="840"/>
        <v>0</v>
      </c>
      <c r="Y3145" s="13"/>
      <c r="Z3145" s="13">
        <f t="shared" si="841"/>
        <v>0</v>
      </c>
      <c r="AA3145" s="13"/>
      <c r="AB3145" s="13">
        <f t="shared" si="842"/>
        <v>0</v>
      </c>
      <c r="AC3145" s="13">
        <v>4645</v>
      </c>
      <c r="AD3145" s="13">
        <v>987466.47645909048</v>
      </c>
      <c r="AE3145" s="13"/>
      <c r="AF3145" s="13"/>
      <c r="AG3145" s="13"/>
      <c r="AH3145" s="13"/>
      <c r="AI3145" s="13"/>
      <c r="AJ3145" s="13"/>
      <c r="AK3145" s="13">
        <f t="shared" si="843"/>
        <v>0</v>
      </c>
      <c r="AL3145" s="13"/>
      <c r="AM3145" s="13">
        <f t="shared" si="844"/>
        <v>0</v>
      </c>
      <c r="AN3145" s="13"/>
      <c r="AO3145" s="13">
        <v>0</v>
      </c>
      <c r="AP3145" s="13">
        <f t="shared" si="845"/>
        <v>0</v>
      </c>
      <c r="AQ3145" s="13"/>
      <c r="AR3145" s="13">
        <f t="shared" si="846"/>
        <v>0</v>
      </c>
      <c r="AS3145" s="13"/>
      <c r="AT3145" s="13">
        <f t="shared" si="847"/>
        <v>0</v>
      </c>
      <c r="AU3145" s="13"/>
      <c r="AV3145" s="13">
        <f t="shared" si="848"/>
        <v>0</v>
      </c>
      <c r="AW3145" s="13"/>
      <c r="AX3145" s="13">
        <f t="shared" si="849"/>
        <v>0</v>
      </c>
      <c r="AY3145" s="13"/>
      <c r="AZ3145" s="13">
        <f t="shared" si="850"/>
        <v>0</v>
      </c>
      <c r="BA3145" s="13"/>
      <c r="BB3145" s="13">
        <f t="shared" si="851"/>
        <v>0</v>
      </c>
      <c r="BC3145" s="13"/>
      <c r="BD3145" s="13">
        <f t="shared" si="852"/>
        <v>0</v>
      </c>
      <c r="BE3145" s="13"/>
      <c r="BF3145" s="13">
        <f t="shared" si="853"/>
        <v>0</v>
      </c>
      <c r="BG3145" s="13"/>
      <c r="BH3145" s="13">
        <f t="shared" si="854"/>
        <v>1613357.4526778515</v>
      </c>
      <c r="BI3145" s="13">
        <f t="shared" si="855"/>
        <v>1613400</v>
      </c>
      <c r="BJ3145" s="13">
        <v>1612400</v>
      </c>
    </row>
    <row r="3146" spans="1:62" x14ac:dyDescent="0.25">
      <c r="A3146" t="s">
        <v>3254</v>
      </c>
      <c r="B3146" s="13">
        <v>171</v>
      </c>
      <c r="C3146">
        <v>576522</v>
      </c>
      <c r="D3146">
        <v>1</v>
      </c>
      <c r="E3146">
        <v>0</v>
      </c>
      <c r="F3146">
        <v>0</v>
      </c>
      <c r="G3146">
        <v>0</v>
      </c>
      <c r="H3146">
        <v>0</v>
      </c>
      <c r="I3146" t="s">
        <v>33</v>
      </c>
      <c r="J3146">
        <v>576590</v>
      </c>
      <c r="K3146" t="s">
        <v>1168</v>
      </c>
      <c r="L3146">
        <v>576590</v>
      </c>
      <c r="M3146" t="s">
        <v>1168</v>
      </c>
      <c r="N3146">
        <v>576590</v>
      </c>
      <c r="O3146" t="s">
        <v>1168</v>
      </c>
      <c r="P3146">
        <v>576271</v>
      </c>
      <c r="Q3146" t="s">
        <v>119</v>
      </c>
      <c r="R3146" s="13">
        <v>70488.701001315436</v>
      </c>
      <c r="S3146" s="13"/>
      <c r="T3146" s="13"/>
      <c r="U3146" s="13"/>
      <c r="V3146" s="13">
        <f t="shared" si="839"/>
        <v>0</v>
      </c>
      <c r="W3146" s="13"/>
      <c r="X3146" s="13">
        <f t="shared" si="840"/>
        <v>0</v>
      </c>
      <c r="Y3146" s="13"/>
      <c r="Z3146" s="13">
        <f t="shared" si="841"/>
        <v>0</v>
      </c>
      <c r="AA3146" s="13"/>
      <c r="AB3146" s="13">
        <f t="shared" si="842"/>
        <v>0</v>
      </c>
      <c r="AC3146" s="13"/>
      <c r="AD3146" s="13"/>
      <c r="AE3146" s="13"/>
      <c r="AF3146" s="13"/>
      <c r="AG3146" s="13"/>
      <c r="AH3146" s="13"/>
      <c r="AI3146" s="13"/>
      <c r="AJ3146" s="13"/>
      <c r="AK3146" s="13">
        <f t="shared" si="843"/>
        <v>0</v>
      </c>
      <c r="AL3146" s="13"/>
      <c r="AM3146" s="13">
        <f t="shared" si="844"/>
        <v>0</v>
      </c>
      <c r="AN3146" s="13"/>
      <c r="AO3146" s="13">
        <v>0</v>
      </c>
      <c r="AP3146" s="13">
        <f t="shared" si="845"/>
        <v>0</v>
      </c>
      <c r="AQ3146" s="13"/>
      <c r="AR3146" s="13">
        <f t="shared" si="846"/>
        <v>0</v>
      </c>
      <c r="AS3146" s="13"/>
      <c r="AT3146" s="13">
        <f t="shared" si="847"/>
        <v>0</v>
      </c>
      <c r="AU3146" s="13"/>
      <c r="AV3146" s="13">
        <f t="shared" si="848"/>
        <v>0</v>
      </c>
      <c r="AW3146" s="13"/>
      <c r="AX3146" s="13">
        <f t="shared" si="849"/>
        <v>0</v>
      </c>
      <c r="AY3146" s="13"/>
      <c r="AZ3146" s="13">
        <f t="shared" si="850"/>
        <v>0</v>
      </c>
      <c r="BA3146" s="13"/>
      <c r="BB3146" s="13">
        <f t="shared" si="851"/>
        <v>0</v>
      </c>
      <c r="BC3146" s="13"/>
      <c r="BD3146" s="13">
        <f t="shared" si="852"/>
        <v>0</v>
      </c>
      <c r="BE3146" s="13"/>
      <c r="BF3146" s="13">
        <f t="shared" si="853"/>
        <v>0</v>
      </c>
      <c r="BG3146" s="13"/>
      <c r="BH3146" s="13">
        <f t="shared" si="854"/>
        <v>70488.701001315436</v>
      </c>
      <c r="BI3146" s="13">
        <f t="shared" si="855"/>
        <v>70500</v>
      </c>
      <c r="BJ3146" s="13">
        <v>70800</v>
      </c>
    </row>
    <row r="3147" spans="1:62" x14ac:dyDescent="0.25">
      <c r="A3147" t="s">
        <v>3255</v>
      </c>
      <c r="B3147" s="13">
        <v>1147</v>
      </c>
      <c r="C3147">
        <v>508373</v>
      </c>
      <c r="D3147">
        <v>1</v>
      </c>
      <c r="E3147">
        <v>0</v>
      </c>
      <c r="F3147">
        <v>0</v>
      </c>
      <c r="G3147">
        <v>0</v>
      </c>
      <c r="H3147">
        <v>0</v>
      </c>
      <c r="I3147" t="s">
        <v>38</v>
      </c>
      <c r="J3147">
        <v>506753</v>
      </c>
      <c r="K3147" t="s">
        <v>1642</v>
      </c>
      <c r="L3147">
        <v>505927</v>
      </c>
      <c r="M3147" t="s">
        <v>236</v>
      </c>
      <c r="N3147">
        <v>505927</v>
      </c>
      <c r="O3147" t="s">
        <v>236</v>
      </c>
      <c r="P3147">
        <v>505927</v>
      </c>
      <c r="Q3147" t="s">
        <v>236</v>
      </c>
      <c r="R3147" s="13">
        <v>264736.63529011619</v>
      </c>
      <c r="S3147" s="13"/>
      <c r="T3147" s="13"/>
      <c r="U3147" s="13"/>
      <c r="V3147" s="13">
        <f t="shared" si="839"/>
        <v>0</v>
      </c>
      <c r="W3147" s="13"/>
      <c r="X3147" s="13">
        <f t="shared" si="840"/>
        <v>0</v>
      </c>
      <c r="Y3147" s="13"/>
      <c r="Z3147" s="13">
        <f t="shared" si="841"/>
        <v>0</v>
      </c>
      <c r="AA3147" s="13"/>
      <c r="AB3147" s="13">
        <f t="shared" si="842"/>
        <v>0</v>
      </c>
      <c r="AC3147" s="13"/>
      <c r="AD3147" s="13"/>
      <c r="AE3147" s="13"/>
      <c r="AF3147" s="13"/>
      <c r="AG3147" s="13"/>
      <c r="AH3147" s="13"/>
      <c r="AI3147" s="13"/>
      <c r="AJ3147" s="13"/>
      <c r="AK3147" s="13">
        <f t="shared" si="843"/>
        <v>0</v>
      </c>
      <c r="AL3147" s="13"/>
      <c r="AM3147" s="13">
        <f t="shared" si="844"/>
        <v>0</v>
      </c>
      <c r="AN3147" s="13"/>
      <c r="AO3147" s="13">
        <v>0</v>
      </c>
      <c r="AP3147" s="13">
        <f t="shared" si="845"/>
        <v>0</v>
      </c>
      <c r="AQ3147" s="13"/>
      <c r="AR3147" s="13">
        <f t="shared" si="846"/>
        <v>0</v>
      </c>
      <c r="AS3147" s="13"/>
      <c r="AT3147" s="13">
        <f t="shared" si="847"/>
        <v>0</v>
      </c>
      <c r="AU3147" s="13"/>
      <c r="AV3147" s="13">
        <f t="shared" si="848"/>
        <v>0</v>
      </c>
      <c r="AW3147" s="13"/>
      <c r="AX3147" s="13">
        <f t="shared" si="849"/>
        <v>0</v>
      </c>
      <c r="AY3147" s="13"/>
      <c r="AZ3147" s="13">
        <f t="shared" si="850"/>
        <v>0</v>
      </c>
      <c r="BA3147" s="13"/>
      <c r="BB3147" s="13">
        <f t="shared" si="851"/>
        <v>0</v>
      </c>
      <c r="BC3147" s="13"/>
      <c r="BD3147" s="13">
        <f t="shared" si="852"/>
        <v>0</v>
      </c>
      <c r="BE3147" s="13"/>
      <c r="BF3147" s="13">
        <f t="shared" si="853"/>
        <v>0</v>
      </c>
      <c r="BG3147" s="13"/>
      <c r="BH3147" s="13">
        <f t="shared" si="854"/>
        <v>264736.63529011619</v>
      </c>
      <c r="BI3147" s="13">
        <f t="shared" si="855"/>
        <v>264700</v>
      </c>
      <c r="BJ3147" s="13">
        <v>268000</v>
      </c>
    </row>
    <row r="3148" spans="1:62" x14ac:dyDescent="0.25">
      <c r="A3148" t="s">
        <v>3256</v>
      </c>
      <c r="B3148" s="13">
        <v>131</v>
      </c>
      <c r="C3148">
        <v>556726</v>
      </c>
      <c r="D3148">
        <v>1</v>
      </c>
      <c r="E3148">
        <v>0</v>
      </c>
      <c r="F3148">
        <v>0</v>
      </c>
      <c r="G3148">
        <v>0</v>
      </c>
      <c r="H3148">
        <v>0</v>
      </c>
      <c r="I3148" t="s">
        <v>110</v>
      </c>
      <c r="J3148">
        <v>556467</v>
      </c>
      <c r="K3148" t="s">
        <v>2493</v>
      </c>
      <c r="L3148">
        <v>557153</v>
      </c>
      <c r="M3148" t="s">
        <v>867</v>
      </c>
      <c r="N3148">
        <v>557153</v>
      </c>
      <c r="O3148" t="s">
        <v>867</v>
      </c>
      <c r="P3148">
        <v>557153</v>
      </c>
      <c r="Q3148" t="s">
        <v>867</v>
      </c>
      <c r="R3148" s="13">
        <v>70488.701001315436</v>
      </c>
      <c r="S3148" s="13"/>
      <c r="T3148" s="13"/>
      <c r="U3148" s="13"/>
      <c r="V3148" s="13">
        <f t="shared" si="839"/>
        <v>0</v>
      </c>
      <c r="W3148" s="13"/>
      <c r="X3148" s="13">
        <f t="shared" si="840"/>
        <v>0</v>
      </c>
      <c r="Y3148" s="13"/>
      <c r="Z3148" s="13">
        <f t="shared" si="841"/>
        <v>0</v>
      </c>
      <c r="AA3148" s="13"/>
      <c r="AB3148" s="13">
        <f t="shared" si="842"/>
        <v>0</v>
      </c>
      <c r="AC3148" s="13"/>
      <c r="AD3148" s="13"/>
      <c r="AE3148" s="13"/>
      <c r="AF3148" s="13"/>
      <c r="AG3148" s="13"/>
      <c r="AH3148" s="13"/>
      <c r="AI3148" s="13"/>
      <c r="AJ3148" s="13"/>
      <c r="AK3148" s="13">
        <f t="shared" si="843"/>
        <v>0</v>
      </c>
      <c r="AL3148" s="13"/>
      <c r="AM3148" s="13">
        <f t="shared" si="844"/>
        <v>0</v>
      </c>
      <c r="AN3148" s="13"/>
      <c r="AO3148" s="13">
        <v>0</v>
      </c>
      <c r="AP3148" s="13">
        <f t="shared" si="845"/>
        <v>0</v>
      </c>
      <c r="AQ3148" s="13"/>
      <c r="AR3148" s="13">
        <f t="shared" si="846"/>
        <v>0</v>
      </c>
      <c r="AS3148" s="13"/>
      <c r="AT3148" s="13">
        <f t="shared" si="847"/>
        <v>0</v>
      </c>
      <c r="AU3148" s="13"/>
      <c r="AV3148" s="13">
        <f t="shared" si="848"/>
        <v>0</v>
      </c>
      <c r="AW3148" s="13"/>
      <c r="AX3148" s="13">
        <f t="shared" si="849"/>
        <v>0</v>
      </c>
      <c r="AY3148" s="13"/>
      <c r="AZ3148" s="13">
        <f t="shared" si="850"/>
        <v>0</v>
      </c>
      <c r="BA3148" s="13"/>
      <c r="BB3148" s="13">
        <f t="shared" si="851"/>
        <v>0</v>
      </c>
      <c r="BC3148" s="13"/>
      <c r="BD3148" s="13">
        <f t="shared" si="852"/>
        <v>0</v>
      </c>
      <c r="BE3148" s="13"/>
      <c r="BF3148" s="13">
        <f t="shared" si="853"/>
        <v>0</v>
      </c>
      <c r="BG3148" s="13"/>
      <c r="BH3148" s="13">
        <f t="shared" si="854"/>
        <v>70488.701001315436</v>
      </c>
      <c r="BI3148" s="13">
        <f t="shared" si="855"/>
        <v>70500</v>
      </c>
      <c r="BJ3148" s="13">
        <v>70800</v>
      </c>
    </row>
    <row r="3149" spans="1:62" x14ac:dyDescent="0.25">
      <c r="A3149" t="s">
        <v>3257</v>
      </c>
      <c r="B3149" s="13">
        <v>300</v>
      </c>
      <c r="C3149">
        <v>540641</v>
      </c>
      <c r="D3149">
        <v>1</v>
      </c>
      <c r="E3149">
        <v>0</v>
      </c>
      <c r="F3149">
        <v>0</v>
      </c>
      <c r="G3149">
        <v>0</v>
      </c>
      <c r="H3149">
        <v>0</v>
      </c>
      <c r="I3149" t="s">
        <v>110</v>
      </c>
      <c r="J3149">
        <v>558371</v>
      </c>
      <c r="K3149" t="s">
        <v>2187</v>
      </c>
      <c r="L3149">
        <v>558371</v>
      </c>
      <c r="M3149" t="s">
        <v>2187</v>
      </c>
      <c r="N3149">
        <v>558371</v>
      </c>
      <c r="O3149" t="s">
        <v>2187</v>
      </c>
      <c r="P3149">
        <v>554791</v>
      </c>
      <c r="Q3149" t="s">
        <v>1157</v>
      </c>
      <c r="R3149" s="13">
        <v>70488.701001315436</v>
      </c>
      <c r="S3149" s="13"/>
      <c r="T3149" s="13"/>
      <c r="U3149" s="13"/>
      <c r="V3149" s="13">
        <f t="shared" si="839"/>
        <v>0</v>
      </c>
      <c r="W3149" s="13"/>
      <c r="X3149" s="13">
        <f t="shared" si="840"/>
        <v>0</v>
      </c>
      <c r="Y3149" s="13"/>
      <c r="Z3149" s="13">
        <f t="shared" si="841"/>
        <v>0</v>
      </c>
      <c r="AA3149" s="13"/>
      <c r="AB3149" s="13">
        <f t="shared" si="842"/>
        <v>0</v>
      </c>
      <c r="AC3149" s="13"/>
      <c r="AD3149" s="13"/>
      <c r="AE3149" s="13"/>
      <c r="AF3149" s="13"/>
      <c r="AG3149" s="13"/>
      <c r="AH3149" s="13"/>
      <c r="AI3149" s="13"/>
      <c r="AJ3149" s="13"/>
      <c r="AK3149" s="13">
        <f t="shared" si="843"/>
        <v>0</v>
      </c>
      <c r="AL3149" s="13"/>
      <c r="AM3149" s="13">
        <f t="shared" si="844"/>
        <v>0</v>
      </c>
      <c r="AN3149" s="13"/>
      <c r="AO3149" s="13">
        <v>0</v>
      </c>
      <c r="AP3149" s="13">
        <f t="shared" si="845"/>
        <v>0</v>
      </c>
      <c r="AQ3149" s="13"/>
      <c r="AR3149" s="13">
        <f t="shared" si="846"/>
        <v>0</v>
      </c>
      <c r="AS3149" s="13"/>
      <c r="AT3149" s="13">
        <f t="shared" si="847"/>
        <v>0</v>
      </c>
      <c r="AU3149" s="13"/>
      <c r="AV3149" s="13">
        <f t="shared" si="848"/>
        <v>0</v>
      </c>
      <c r="AW3149" s="13"/>
      <c r="AX3149" s="13">
        <f t="shared" si="849"/>
        <v>0</v>
      </c>
      <c r="AY3149" s="13"/>
      <c r="AZ3149" s="13">
        <f t="shared" si="850"/>
        <v>0</v>
      </c>
      <c r="BA3149" s="13"/>
      <c r="BB3149" s="13">
        <f t="shared" si="851"/>
        <v>0</v>
      </c>
      <c r="BC3149" s="13"/>
      <c r="BD3149" s="13">
        <f t="shared" si="852"/>
        <v>0</v>
      </c>
      <c r="BE3149" s="13"/>
      <c r="BF3149" s="13">
        <f t="shared" si="853"/>
        <v>0</v>
      </c>
      <c r="BG3149" s="13"/>
      <c r="BH3149" s="13">
        <f t="shared" si="854"/>
        <v>70488.701001315436</v>
      </c>
      <c r="BI3149" s="13">
        <f t="shared" si="855"/>
        <v>70500</v>
      </c>
      <c r="BJ3149" s="13">
        <v>70800</v>
      </c>
    </row>
    <row r="3150" spans="1:62" x14ac:dyDescent="0.25">
      <c r="A3150" t="s">
        <v>3258</v>
      </c>
      <c r="B3150" s="13">
        <v>376</v>
      </c>
      <c r="C3150">
        <v>570419</v>
      </c>
      <c r="D3150">
        <v>1</v>
      </c>
      <c r="E3150">
        <v>0</v>
      </c>
      <c r="F3150">
        <v>0</v>
      </c>
      <c r="G3150">
        <v>0</v>
      </c>
      <c r="H3150">
        <v>0</v>
      </c>
      <c r="I3150" t="s">
        <v>33</v>
      </c>
      <c r="J3150">
        <v>571091</v>
      </c>
      <c r="K3150" t="s">
        <v>283</v>
      </c>
      <c r="L3150">
        <v>569810</v>
      </c>
      <c r="M3150" t="s">
        <v>98</v>
      </c>
      <c r="N3150">
        <v>569810</v>
      </c>
      <c r="O3150" t="s">
        <v>98</v>
      </c>
      <c r="P3150">
        <v>569810</v>
      </c>
      <c r="Q3150" t="s">
        <v>98</v>
      </c>
      <c r="R3150" s="13">
        <v>88147.333508462048</v>
      </c>
      <c r="S3150" s="13"/>
      <c r="T3150" s="13"/>
      <c r="U3150" s="13"/>
      <c r="V3150" s="13">
        <f t="shared" si="839"/>
        <v>0</v>
      </c>
      <c r="W3150" s="13"/>
      <c r="X3150" s="13">
        <f t="shared" si="840"/>
        <v>0</v>
      </c>
      <c r="Y3150" s="13"/>
      <c r="Z3150" s="13">
        <f t="shared" si="841"/>
        <v>0</v>
      </c>
      <c r="AA3150" s="13"/>
      <c r="AB3150" s="13">
        <f t="shared" si="842"/>
        <v>0</v>
      </c>
      <c r="AC3150" s="13"/>
      <c r="AD3150" s="13"/>
      <c r="AE3150" s="13"/>
      <c r="AF3150" s="13"/>
      <c r="AG3150" s="13"/>
      <c r="AH3150" s="13"/>
      <c r="AI3150" s="13"/>
      <c r="AJ3150" s="13"/>
      <c r="AK3150" s="13">
        <f t="shared" si="843"/>
        <v>0</v>
      </c>
      <c r="AL3150" s="13"/>
      <c r="AM3150" s="13">
        <f t="shared" si="844"/>
        <v>0</v>
      </c>
      <c r="AN3150" s="13"/>
      <c r="AO3150" s="13">
        <v>0</v>
      </c>
      <c r="AP3150" s="13">
        <f t="shared" si="845"/>
        <v>0</v>
      </c>
      <c r="AQ3150" s="13"/>
      <c r="AR3150" s="13">
        <f t="shared" si="846"/>
        <v>0</v>
      </c>
      <c r="AS3150" s="13"/>
      <c r="AT3150" s="13">
        <f t="shared" si="847"/>
        <v>0</v>
      </c>
      <c r="AU3150" s="13"/>
      <c r="AV3150" s="13">
        <f t="shared" si="848"/>
        <v>0</v>
      </c>
      <c r="AW3150" s="13"/>
      <c r="AX3150" s="13">
        <f t="shared" si="849"/>
        <v>0</v>
      </c>
      <c r="AY3150" s="13"/>
      <c r="AZ3150" s="13">
        <f t="shared" si="850"/>
        <v>0</v>
      </c>
      <c r="BA3150" s="13"/>
      <c r="BB3150" s="13">
        <f t="shared" si="851"/>
        <v>0</v>
      </c>
      <c r="BC3150" s="13"/>
      <c r="BD3150" s="13">
        <f t="shared" si="852"/>
        <v>0</v>
      </c>
      <c r="BE3150" s="13"/>
      <c r="BF3150" s="13">
        <f t="shared" si="853"/>
        <v>0</v>
      </c>
      <c r="BG3150" s="13"/>
      <c r="BH3150" s="13">
        <f t="shared" si="854"/>
        <v>88147.333508462048</v>
      </c>
      <c r="BI3150" s="13">
        <f t="shared" si="855"/>
        <v>88100</v>
      </c>
      <c r="BJ3150" s="13">
        <v>89900</v>
      </c>
    </row>
    <row r="3151" spans="1:62" x14ac:dyDescent="0.25">
      <c r="A3151" t="s">
        <v>3259</v>
      </c>
      <c r="B3151" s="13">
        <v>785</v>
      </c>
      <c r="C3151">
        <v>540781</v>
      </c>
      <c r="D3151">
        <v>1</v>
      </c>
      <c r="E3151">
        <v>0</v>
      </c>
      <c r="F3151">
        <v>0</v>
      </c>
      <c r="G3151">
        <v>0</v>
      </c>
      <c r="H3151">
        <v>0</v>
      </c>
      <c r="I3151" t="s">
        <v>26</v>
      </c>
      <c r="J3151">
        <v>540901</v>
      </c>
      <c r="K3151" t="s">
        <v>1201</v>
      </c>
      <c r="L3151">
        <v>540901</v>
      </c>
      <c r="M3151" t="s">
        <v>1201</v>
      </c>
      <c r="N3151">
        <v>540111</v>
      </c>
      <c r="O3151" t="s">
        <v>591</v>
      </c>
      <c r="P3151">
        <v>540111</v>
      </c>
      <c r="Q3151" t="s">
        <v>591</v>
      </c>
      <c r="R3151" s="13">
        <v>182323.81673319195</v>
      </c>
      <c r="S3151" s="13"/>
      <c r="T3151" s="13"/>
      <c r="U3151" s="13"/>
      <c r="V3151" s="13">
        <f t="shared" si="839"/>
        <v>0</v>
      </c>
      <c r="W3151" s="13"/>
      <c r="X3151" s="13">
        <f t="shared" si="840"/>
        <v>0</v>
      </c>
      <c r="Y3151" s="13"/>
      <c r="Z3151" s="13">
        <f t="shared" si="841"/>
        <v>0</v>
      </c>
      <c r="AA3151" s="13"/>
      <c r="AB3151" s="13">
        <f t="shared" si="842"/>
        <v>0</v>
      </c>
      <c r="AC3151" s="13"/>
      <c r="AD3151" s="13"/>
      <c r="AE3151" s="13"/>
      <c r="AF3151" s="13"/>
      <c r="AG3151" s="13"/>
      <c r="AH3151" s="13"/>
      <c r="AI3151" s="13"/>
      <c r="AJ3151" s="13"/>
      <c r="AK3151" s="13">
        <f t="shared" si="843"/>
        <v>0</v>
      </c>
      <c r="AL3151" s="13"/>
      <c r="AM3151" s="13">
        <f t="shared" si="844"/>
        <v>0</v>
      </c>
      <c r="AN3151" s="13"/>
      <c r="AO3151" s="13">
        <v>1</v>
      </c>
      <c r="AP3151" s="13">
        <f t="shared" si="845"/>
        <v>30500</v>
      </c>
      <c r="AQ3151" s="13"/>
      <c r="AR3151" s="13">
        <f t="shared" si="846"/>
        <v>0</v>
      </c>
      <c r="AS3151" s="13"/>
      <c r="AT3151" s="13">
        <f t="shared" si="847"/>
        <v>0</v>
      </c>
      <c r="AU3151" s="13"/>
      <c r="AV3151" s="13">
        <f t="shared" si="848"/>
        <v>0</v>
      </c>
      <c r="AW3151" s="13"/>
      <c r="AX3151" s="13">
        <f t="shared" si="849"/>
        <v>0</v>
      </c>
      <c r="AY3151" s="13"/>
      <c r="AZ3151" s="13">
        <f t="shared" si="850"/>
        <v>0</v>
      </c>
      <c r="BA3151" s="13"/>
      <c r="BB3151" s="13">
        <f t="shared" si="851"/>
        <v>0</v>
      </c>
      <c r="BC3151" s="13"/>
      <c r="BD3151" s="13">
        <f t="shared" si="852"/>
        <v>0</v>
      </c>
      <c r="BE3151" s="13"/>
      <c r="BF3151" s="13">
        <f t="shared" si="853"/>
        <v>0</v>
      </c>
      <c r="BG3151" s="13"/>
      <c r="BH3151" s="13">
        <f t="shared" si="854"/>
        <v>212823.81673319195</v>
      </c>
      <c r="BI3151" s="13">
        <f t="shared" si="855"/>
        <v>212800</v>
      </c>
      <c r="BJ3151" s="13">
        <v>215300</v>
      </c>
    </row>
    <row r="3152" spans="1:62" x14ac:dyDescent="0.25">
      <c r="A3152" t="s">
        <v>3260</v>
      </c>
      <c r="B3152" s="13">
        <v>107</v>
      </c>
      <c r="C3152">
        <v>535842</v>
      </c>
      <c r="D3152">
        <v>1</v>
      </c>
      <c r="E3152">
        <v>0</v>
      </c>
      <c r="F3152">
        <v>0</v>
      </c>
      <c r="G3152">
        <v>0</v>
      </c>
      <c r="H3152">
        <v>0</v>
      </c>
      <c r="I3152" t="s">
        <v>23</v>
      </c>
      <c r="J3152">
        <v>544663</v>
      </c>
      <c r="K3152" t="s">
        <v>2381</v>
      </c>
      <c r="L3152">
        <v>544256</v>
      </c>
      <c r="M3152" t="s">
        <v>22</v>
      </c>
      <c r="N3152">
        <v>544256</v>
      </c>
      <c r="O3152" t="s">
        <v>22</v>
      </c>
      <c r="P3152">
        <v>544256</v>
      </c>
      <c r="Q3152" t="s">
        <v>22</v>
      </c>
      <c r="R3152" s="13">
        <v>70488.701001315436</v>
      </c>
      <c r="S3152" s="13"/>
      <c r="T3152" s="13"/>
      <c r="U3152" s="13"/>
      <c r="V3152" s="13">
        <f t="shared" si="839"/>
        <v>0</v>
      </c>
      <c r="W3152" s="13"/>
      <c r="X3152" s="13">
        <f t="shared" si="840"/>
        <v>0</v>
      </c>
      <c r="Y3152" s="13"/>
      <c r="Z3152" s="13">
        <f t="shared" si="841"/>
        <v>0</v>
      </c>
      <c r="AA3152" s="13"/>
      <c r="AB3152" s="13">
        <f t="shared" si="842"/>
        <v>0</v>
      </c>
      <c r="AC3152" s="13"/>
      <c r="AD3152" s="13"/>
      <c r="AE3152" s="13"/>
      <c r="AF3152" s="13"/>
      <c r="AG3152" s="13"/>
      <c r="AH3152" s="13"/>
      <c r="AI3152" s="13"/>
      <c r="AJ3152" s="13"/>
      <c r="AK3152" s="13">
        <f t="shared" si="843"/>
        <v>0</v>
      </c>
      <c r="AL3152" s="13"/>
      <c r="AM3152" s="13">
        <f t="shared" si="844"/>
        <v>0</v>
      </c>
      <c r="AN3152" s="13"/>
      <c r="AO3152" s="13">
        <v>0</v>
      </c>
      <c r="AP3152" s="13">
        <f t="shared" si="845"/>
        <v>0</v>
      </c>
      <c r="AQ3152" s="13"/>
      <c r="AR3152" s="13">
        <f t="shared" si="846"/>
        <v>0</v>
      </c>
      <c r="AS3152" s="13"/>
      <c r="AT3152" s="13">
        <f t="shared" si="847"/>
        <v>0</v>
      </c>
      <c r="AU3152" s="13"/>
      <c r="AV3152" s="13">
        <f t="shared" si="848"/>
        <v>0</v>
      </c>
      <c r="AW3152" s="13"/>
      <c r="AX3152" s="13">
        <f t="shared" si="849"/>
        <v>0</v>
      </c>
      <c r="AY3152" s="13"/>
      <c r="AZ3152" s="13">
        <f t="shared" si="850"/>
        <v>0</v>
      </c>
      <c r="BA3152" s="13"/>
      <c r="BB3152" s="13">
        <f t="shared" si="851"/>
        <v>0</v>
      </c>
      <c r="BC3152" s="13"/>
      <c r="BD3152" s="13">
        <f t="shared" si="852"/>
        <v>0</v>
      </c>
      <c r="BE3152" s="13"/>
      <c r="BF3152" s="13">
        <f t="shared" si="853"/>
        <v>0</v>
      </c>
      <c r="BG3152" s="13"/>
      <c r="BH3152" s="13">
        <f t="shared" si="854"/>
        <v>70488.701001315436</v>
      </c>
      <c r="BI3152" s="13">
        <f t="shared" si="855"/>
        <v>70500</v>
      </c>
      <c r="BJ3152" s="13">
        <v>70800</v>
      </c>
    </row>
    <row r="3153" spans="1:62" x14ac:dyDescent="0.25">
      <c r="A3153" t="s">
        <v>3261</v>
      </c>
      <c r="B3153" s="13">
        <v>187</v>
      </c>
      <c r="C3153">
        <v>567728</v>
      </c>
      <c r="D3153">
        <v>1</v>
      </c>
      <c r="E3153">
        <v>0</v>
      </c>
      <c r="F3153">
        <v>0</v>
      </c>
      <c r="G3153">
        <v>0</v>
      </c>
      <c r="H3153">
        <v>0</v>
      </c>
      <c r="I3153" t="s">
        <v>85</v>
      </c>
      <c r="J3153">
        <v>567558</v>
      </c>
      <c r="K3153" t="s">
        <v>1995</v>
      </c>
      <c r="L3153">
        <v>567515</v>
      </c>
      <c r="M3153" t="s">
        <v>1583</v>
      </c>
      <c r="N3153">
        <v>567515</v>
      </c>
      <c r="O3153" t="s">
        <v>1583</v>
      </c>
      <c r="P3153">
        <v>567442</v>
      </c>
      <c r="Q3153" t="s">
        <v>388</v>
      </c>
      <c r="R3153" s="13">
        <v>70488.701001315436</v>
      </c>
      <c r="S3153" s="13"/>
      <c r="T3153" s="13"/>
      <c r="U3153" s="13"/>
      <c r="V3153" s="13">
        <f t="shared" si="839"/>
        <v>0</v>
      </c>
      <c r="W3153" s="13"/>
      <c r="X3153" s="13">
        <f t="shared" si="840"/>
        <v>0</v>
      </c>
      <c r="Y3153" s="13"/>
      <c r="Z3153" s="13">
        <f t="shared" si="841"/>
        <v>0</v>
      </c>
      <c r="AA3153" s="13"/>
      <c r="AB3153" s="13">
        <f t="shared" si="842"/>
        <v>0</v>
      </c>
      <c r="AC3153" s="13"/>
      <c r="AD3153" s="13"/>
      <c r="AE3153" s="13"/>
      <c r="AF3153" s="13"/>
      <c r="AG3153" s="13"/>
      <c r="AH3153" s="13"/>
      <c r="AI3153" s="13"/>
      <c r="AJ3153" s="13"/>
      <c r="AK3153" s="13">
        <f t="shared" si="843"/>
        <v>0</v>
      </c>
      <c r="AL3153" s="13"/>
      <c r="AM3153" s="13">
        <f t="shared" si="844"/>
        <v>0</v>
      </c>
      <c r="AN3153" s="13"/>
      <c r="AO3153" s="13">
        <v>0</v>
      </c>
      <c r="AP3153" s="13">
        <f t="shared" si="845"/>
        <v>0</v>
      </c>
      <c r="AQ3153" s="13"/>
      <c r="AR3153" s="13">
        <f t="shared" si="846"/>
        <v>0</v>
      </c>
      <c r="AS3153" s="13"/>
      <c r="AT3153" s="13">
        <f t="shared" si="847"/>
        <v>0</v>
      </c>
      <c r="AU3153" s="13"/>
      <c r="AV3153" s="13">
        <f t="shared" si="848"/>
        <v>0</v>
      </c>
      <c r="AW3153" s="13"/>
      <c r="AX3153" s="13">
        <f t="shared" si="849"/>
        <v>0</v>
      </c>
      <c r="AY3153" s="13"/>
      <c r="AZ3153" s="13">
        <f t="shared" si="850"/>
        <v>0</v>
      </c>
      <c r="BA3153" s="13"/>
      <c r="BB3153" s="13">
        <f t="shared" si="851"/>
        <v>0</v>
      </c>
      <c r="BC3153" s="13"/>
      <c r="BD3153" s="13">
        <f t="shared" si="852"/>
        <v>0</v>
      </c>
      <c r="BE3153" s="13"/>
      <c r="BF3153" s="13">
        <f t="shared" si="853"/>
        <v>0</v>
      </c>
      <c r="BG3153" s="13"/>
      <c r="BH3153" s="13">
        <f t="shared" si="854"/>
        <v>70488.701001315436</v>
      </c>
      <c r="BI3153" s="13">
        <f t="shared" si="855"/>
        <v>70500</v>
      </c>
      <c r="BJ3153" s="13">
        <v>70800</v>
      </c>
    </row>
    <row r="3154" spans="1:62" x14ac:dyDescent="0.25">
      <c r="A3154" t="s">
        <v>3262</v>
      </c>
      <c r="B3154" s="13">
        <v>229</v>
      </c>
      <c r="C3154">
        <v>594474</v>
      </c>
      <c r="D3154">
        <v>1</v>
      </c>
      <c r="E3154">
        <v>0</v>
      </c>
      <c r="F3154">
        <v>0</v>
      </c>
      <c r="G3154">
        <v>0</v>
      </c>
      <c r="H3154">
        <v>0</v>
      </c>
      <c r="I3154" t="s">
        <v>30</v>
      </c>
      <c r="J3154">
        <v>595071</v>
      </c>
      <c r="K3154" t="s">
        <v>225</v>
      </c>
      <c r="L3154">
        <v>595071</v>
      </c>
      <c r="M3154" t="s">
        <v>225</v>
      </c>
      <c r="N3154">
        <v>593711</v>
      </c>
      <c r="O3154" t="s">
        <v>149</v>
      </c>
      <c r="P3154">
        <v>593711</v>
      </c>
      <c r="Q3154" t="s">
        <v>149</v>
      </c>
      <c r="R3154" s="13">
        <v>70488.701001315436</v>
      </c>
      <c r="S3154" s="13"/>
      <c r="T3154" s="13"/>
      <c r="U3154" s="13"/>
      <c r="V3154" s="13">
        <f t="shared" si="839"/>
        <v>0</v>
      </c>
      <c r="W3154" s="13"/>
      <c r="X3154" s="13">
        <f t="shared" si="840"/>
        <v>0</v>
      </c>
      <c r="Y3154" s="13"/>
      <c r="Z3154" s="13">
        <f t="shared" si="841"/>
        <v>0</v>
      </c>
      <c r="AA3154" s="13"/>
      <c r="AB3154" s="13">
        <f t="shared" si="842"/>
        <v>0</v>
      </c>
      <c r="AC3154" s="13"/>
      <c r="AD3154" s="13"/>
      <c r="AE3154" s="13"/>
      <c r="AF3154" s="13"/>
      <c r="AG3154" s="13"/>
      <c r="AH3154" s="13"/>
      <c r="AI3154" s="13"/>
      <c r="AJ3154" s="13"/>
      <c r="AK3154" s="13">
        <f t="shared" si="843"/>
        <v>0</v>
      </c>
      <c r="AL3154" s="13"/>
      <c r="AM3154" s="13">
        <f t="shared" si="844"/>
        <v>0</v>
      </c>
      <c r="AN3154" s="13"/>
      <c r="AO3154" s="13">
        <v>0</v>
      </c>
      <c r="AP3154" s="13">
        <f t="shared" si="845"/>
        <v>0</v>
      </c>
      <c r="AQ3154" s="13"/>
      <c r="AR3154" s="13">
        <f t="shared" si="846"/>
        <v>0</v>
      </c>
      <c r="AS3154" s="13"/>
      <c r="AT3154" s="13">
        <f t="shared" si="847"/>
        <v>0</v>
      </c>
      <c r="AU3154" s="13"/>
      <c r="AV3154" s="13">
        <f t="shared" si="848"/>
        <v>0</v>
      </c>
      <c r="AW3154" s="13"/>
      <c r="AX3154" s="13">
        <f t="shared" si="849"/>
        <v>0</v>
      </c>
      <c r="AY3154" s="13"/>
      <c r="AZ3154" s="13">
        <f t="shared" si="850"/>
        <v>0</v>
      </c>
      <c r="BA3154" s="13"/>
      <c r="BB3154" s="13">
        <f t="shared" si="851"/>
        <v>0</v>
      </c>
      <c r="BC3154" s="13"/>
      <c r="BD3154" s="13">
        <f t="shared" si="852"/>
        <v>0</v>
      </c>
      <c r="BE3154" s="13"/>
      <c r="BF3154" s="13">
        <f t="shared" si="853"/>
        <v>0</v>
      </c>
      <c r="BG3154" s="13"/>
      <c r="BH3154" s="13">
        <f t="shared" si="854"/>
        <v>70488.701001315436</v>
      </c>
      <c r="BI3154" s="13">
        <f t="shared" si="855"/>
        <v>70500</v>
      </c>
      <c r="BJ3154" s="13">
        <v>70800</v>
      </c>
    </row>
    <row r="3155" spans="1:62" x14ac:dyDescent="0.25">
      <c r="A3155" t="s">
        <v>3262</v>
      </c>
      <c r="B3155" s="13">
        <v>726</v>
      </c>
      <c r="C3155">
        <v>578428</v>
      </c>
      <c r="D3155">
        <v>1</v>
      </c>
      <c r="E3155">
        <v>0</v>
      </c>
      <c r="F3155">
        <v>0</v>
      </c>
      <c r="G3155">
        <v>0</v>
      </c>
      <c r="H3155">
        <v>0</v>
      </c>
      <c r="I3155" t="s">
        <v>41</v>
      </c>
      <c r="J3155">
        <v>578347</v>
      </c>
      <c r="K3155" t="s">
        <v>284</v>
      </c>
      <c r="L3155">
        <v>578347</v>
      </c>
      <c r="M3155" t="s">
        <v>284</v>
      </c>
      <c r="N3155">
        <v>578347</v>
      </c>
      <c r="O3155" t="s">
        <v>284</v>
      </c>
      <c r="P3155">
        <v>578347</v>
      </c>
      <c r="Q3155" t="s">
        <v>284</v>
      </c>
      <c r="R3155" s="13">
        <v>168815.35807199319</v>
      </c>
      <c r="S3155" s="13"/>
      <c r="T3155" s="13"/>
      <c r="U3155" s="13"/>
      <c r="V3155" s="13">
        <f t="shared" si="839"/>
        <v>0</v>
      </c>
      <c r="W3155" s="13"/>
      <c r="X3155" s="13">
        <f t="shared" si="840"/>
        <v>0</v>
      </c>
      <c r="Y3155" s="13"/>
      <c r="Z3155" s="13">
        <f t="shared" si="841"/>
        <v>0</v>
      </c>
      <c r="AA3155" s="13"/>
      <c r="AB3155" s="13">
        <f t="shared" si="842"/>
        <v>0</v>
      </c>
      <c r="AC3155" s="13"/>
      <c r="AD3155" s="13"/>
      <c r="AE3155" s="13"/>
      <c r="AF3155" s="13"/>
      <c r="AG3155" s="13"/>
      <c r="AH3155" s="13"/>
      <c r="AI3155" s="13"/>
      <c r="AJ3155" s="13"/>
      <c r="AK3155" s="13">
        <f t="shared" si="843"/>
        <v>0</v>
      </c>
      <c r="AL3155" s="13"/>
      <c r="AM3155" s="13">
        <f t="shared" si="844"/>
        <v>0</v>
      </c>
      <c r="AN3155" s="13"/>
      <c r="AO3155" s="13">
        <v>0</v>
      </c>
      <c r="AP3155" s="13">
        <f t="shared" si="845"/>
        <v>0</v>
      </c>
      <c r="AQ3155" s="13"/>
      <c r="AR3155" s="13">
        <f t="shared" si="846"/>
        <v>0</v>
      </c>
      <c r="AS3155" s="13"/>
      <c r="AT3155" s="13">
        <f t="shared" si="847"/>
        <v>0</v>
      </c>
      <c r="AU3155" s="13"/>
      <c r="AV3155" s="13">
        <f t="shared" si="848"/>
        <v>0</v>
      </c>
      <c r="AW3155" s="13"/>
      <c r="AX3155" s="13">
        <f t="shared" si="849"/>
        <v>0</v>
      </c>
      <c r="AY3155" s="13"/>
      <c r="AZ3155" s="13">
        <f t="shared" si="850"/>
        <v>0</v>
      </c>
      <c r="BA3155" s="13"/>
      <c r="BB3155" s="13">
        <f t="shared" si="851"/>
        <v>0</v>
      </c>
      <c r="BC3155" s="13"/>
      <c r="BD3155" s="13">
        <f t="shared" si="852"/>
        <v>0</v>
      </c>
      <c r="BE3155" s="13"/>
      <c r="BF3155" s="13">
        <f t="shared" si="853"/>
        <v>0</v>
      </c>
      <c r="BG3155" s="13"/>
      <c r="BH3155" s="13">
        <f t="shared" si="854"/>
        <v>168815.35807199319</v>
      </c>
      <c r="BI3155" s="13">
        <f t="shared" si="855"/>
        <v>168800</v>
      </c>
      <c r="BJ3155" s="13">
        <v>169900</v>
      </c>
    </row>
    <row r="3156" spans="1:62" x14ac:dyDescent="0.25">
      <c r="A3156" t="s">
        <v>3262</v>
      </c>
      <c r="B3156" s="13">
        <v>82</v>
      </c>
      <c r="C3156">
        <v>573035</v>
      </c>
      <c r="D3156">
        <v>1</v>
      </c>
      <c r="E3156">
        <v>0</v>
      </c>
      <c r="F3156">
        <v>0</v>
      </c>
      <c r="G3156">
        <v>0</v>
      </c>
      <c r="H3156">
        <v>0</v>
      </c>
      <c r="I3156" t="s">
        <v>41</v>
      </c>
      <c r="J3156">
        <v>575607</v>
      </c>
      <c r="K3156" t="s">
        <v>1705</v>
      </c>
      <c r="L3156">
        <v>575071</v>
      </c>
      <c r="M3156" t="s">
        <v>303</v>
      </c>
      <c r="N3156">
        <v>575071</v>
      </c>
      <c r="O3156" t="s">
        <v>303</v>
      </c>
      <c r="P3156">
        <v>575500</v>
      </c>
      <c r="Q3156" t="s">
        <v>736</v>
      </c>
      <c r="R3156" s="13">
        <v>70488.701001315436</v>
      </c>
      <c r="S3156" s="13"/>
      <c r="T3156" s="13"/>
      <c r="U3156" s="13"/>
      <c r="V3156" s="13">
        <f t="shared" si="839"/>
        <v>0</v>
      </c>
      <c r="W3156" s="13"/>
      <c r="X3156" s="13">
        <f t="shared" si="840"/>
        <v>0</v>
      </c>
      <c r="Y3156" s="13"/>
      <c r="Z3156" s="13">
        <f t="shared" si="841"/>
        <v>0</v>
      </c>
      <c r="AA3156" s="13"/>
      <c r="AB3156" s="13">
        <f t="shared" si="842"/>
        <v>0</v>
      </c>
      <c r="AC3156" s="13"/>
      <c r="AD3156" s="13"/>
      <c r="AE3156" s="13"/>
      <c r="AF3156" s="13"/>
      <c r="AG3156" s="13"/>
      <c r="AH3156" s="13"/>
      <c r="AI3156" s="13"/>
      <c r="AJ3156" s="13"/>
      <c r="AK3156" s="13">
        <f t="shared" si="843"/>
        <v>0</v>
      </c>
      <c r="AL3156" s="13"/>
      <c r="AM3156" s="13">
        <f t="shared" si="844"/>
        <v>0</v>
      </c>
      <c r="AN3156" s="13"/>
      <c r="AO3156" s="13">
        <v>0</v>
      </c>
      <c r="AP3156" s="13">
        <f t="shared" si="845"/>
        <v>0</v>
      </c>
      <c r="AQ3156" s="13"/>
      <c r="AR3156" s="13">
        <f t="shared" si="846"/>
        <v>0</v>
      </c>
      <c r="AS3156" s="13"/>
      <c r="AT3156" s="13">
        <f t="shared" si="847"/>
        <v>0</v>
      </c>
      <c r="AU3156" s="13"/>
      <c r="AV3156" s="13">
        <f t="shared" si="848"/>
        <v>0</v>
      </c>
      <c r="AW3156" s="13"/>
      <c r="AX3156" s="13">
        <f t="shared" si="849"/>
        <v>0</v>
      </c>
      <c r="AY3156" s="13"/>
      <c r="AZ3156" s="13">
        <f t="shared" si="850"/>
        <v>0</v>
      </c>
      <c r="BA3156" s="13"/>
      <c r="BB3156" s="13">
        <f t="shared" si="851"/>
        <v>0</v>
      </c>
      <c r="BC3156" s="13"/>
      <c r="BD3156" s="13">
        <f t="shared" si="852"/>
        <v>0</v>
      </c>
      <c r="BE3156" s="13"/>
      <c r="BF3156" s="13">
        <f t="shared" si="853"/>
        <v>0</v>
      </c>
      <c r="BG3156" s="13"/>
      <c r="BH3156" s="13">
        <f t="shared" si="854"/>
        <v>70488.701001315436</v>
      </c>
      <c r="BI3156" s="13">
        <f t="shared" si="855"/>
        <v>70500</v>
      </c>
      <c r="BJ3156" s="13">
        <v>70800</v>
      </c>
    </row>
    <row r="3157" spans="1:62" x14ac:dyDescent="0.25">
      <c r="A3157" t="s">
        <v>3262</v>
      </c>
      <c r="B3157" s="13">
        <v>739</v>
      </c>
      <c r="C3157">
        <v>571873</v>
      </c>
      <c r="D3157">
        <v>1</v>
      </c>
      <c r="E3157">
        <v>0</v>
      </c>
      <c r="F3157">
        <v>0</v>
      </c>
      <c r="G3157">
        <v>0</v>
      </c>
      <c r="H3157">
        <v>0</v>
      </c>
      <c r="I3157" t="s">
        <v>41</v>
      </c>
      <c r="J3157">
        <v>571385</v>
      </c>
      <c r="K3157" t="s">
        <v>1695</v>
      </c>
      <c r="L3157">
        <v>571385</v>
      </c>
      <c r="M3157" t="s">
        <v>1695</v>
      </c>
      <c r="N3157">
        <v>571385</v>
      </c>
      <c r="O3157" t="s">
        <v>1695</v>
      </c>
      <c r="P3157">
        <v>571164</v>
      </c>
      <c r="Q3157" t="s">
        <v>325</v>
      </c>
      <c r="R3157" s="13">
        <v>171793.80592377382</v>
      </c>
      <c r="S3157" s="13"/>
      <c r="T3157" s="13"/>
      <c r="U3157" s="13"/>
      <c r="V3157" s="13">
        <f t="shared" si="839"/>
        <v>0</v>
      </c>
      <c r="W3157" s="13"/>
      <c r="X3157" s="13">
        <f t="shared" si="840"/>
        <v>0</v>
      </c>
      <c r="Y3157" s="13"/>
      <c r="Z3157" s="13">
        <f t="shared" si="841"/>
        <v>0</v>
      </c>
      <c r="AA3157" s="13"/>
      <c r="AB3157" s="13">
        <f t="shared" si="842"/>
        <v>0</v>
      </c>
      <c r="AC3157" s="13"/>
      <c r="AD3157" s="13"/>
      <c r="AE3157" s="13"/>
      <c r="AF3157" s="13"/>
      <c r="AG3157" s="13"/>
      <c r="AH3157" s="13"/>
      <c r="AI3157" s="13"/>
      <c r="AJ3157" s="13"/>
      <c r="AK3157" s="13">
        <f t="shared" si="843"/>
        <v>0</v>
      </c>
      <c r="AL3157" s="13"/>
      <c r="AM3157" s="13">
        <f t="shared" si="844"/>
        <v>0</v>
      </c>
      <c r="AN3157" s="13"/>
      <c r="AO3157" s="13">
        <v>0</v>
      </c>
      <c r="AP3157" s="13">
        <f t="shared" si="845"/>
        <v>0</v>
      </c>
      <c r="AQ3157" s="13"/>
      <c r="AR3157" s="13">
        <f t="shared" si="846"/>
        <v>0</v>
      </c>
      <c r="AS3157" s="13"/>
      <c r="AT3157" s="13">
        <f t="shared" si="847"/>
        <v>0</v>
      </c>
      <c r="AU3157" s="13"/>
      <c r="AV3157" s="13">
        <f t="shared" si="848"/>
        <v>0</v>
      </c>
      <c r="AW3157" s="13"/>
      <c r="AX3157" s="13">
        <f t="shared" si="849"/>
        <v>0</v>
      </c>
      <c r="AY3157" s="13"/>
      <c r="AZ3157" s="13">
        <f t="shared" si="850"/>
        <v>0</v>
      </c>
      <c r="BA3157" s="13"/>
      <c r="BB3157" s="13">
        <f t="shared" si="851"/>
        <v>0</v>
      </c>
      <c r="BC3157" s="13"/>
      <c r="BD3157" s="13">
        <f t="shared" si="852"/>
        <v>0</v>
      </c>
      <c r="BE3157" s="13"/>
      <c r="BF3157" s="13">
        <f t="shared" si="853"/>
        <v>0</v>
      </c>
      <c r="BG3157" s="13"/>
      <c r="BH3157" s="13">
        <f t="shared" si="854"/>
        <v>171793.80592377382</v>
      </c>
      <c r="BI3157" s="13">
        <f t="shared" si="855"/>
        <v>171800</v>
      </c>
      <c r="BJ3157" s="13">
        <v>172700</v>
      </c>
    </row>
    <row r="3158" spans="1:62" x14ac:dyDescent="0.25">
      <c r="A3158" t="s">
        <v>1645</v>
      </c>
      <c r="B3158" s="13">
        <v>738</v>
      </c>
      <c r="C3158">
        <v>586391</v>
      </c>
      <c r="D3158">
        <v>1</v>
      </c>
      <c r="E3158">
        <v>0</v>
      </c>
      <c r="F3158">
        <v>0</v>
      </c>
      <c r="G3158">
        <v>0</v>
      </c>
      <c r="H3158">
        <v>0</v>
      </c>
      <c r="I3158" t="s">
        <v>30</v>
      </c>
      <c r="J3158">
        <v>586277</v>
      </c>
      <c r="K3158" t="s">
        <v>976</v>
      </c>
      <c r="L3158">
        <v>586307</v>
      </c>
      <c r="M3158" t="s">
        <v>71</v>
      </c>
      <c r="N3158">
        <v>586307</v>
      </c>
      <c r="O3158" t="s">
        <v>71</v>
      </c>
      <c r="P3158">
        <v>586307</v>
      </c>
      <c r="Q3158" t="s">
        <v>71</v>
      </c>
      <c r="R3158" s="13">
        <v>171564.73529765956</v>
      </c>
      <c r="S3158" s="13"/>
      <c r="T3158" s="13"/>
      <c r="U3158" s="13"/>
      <c r="V3158" s="13">
        <f t="shared" si="839"/>
        <v>0</v>
      </c>
      <c r="W3158" s="13"/>
      <c r="X3158" s="13">
        <f t="shared" si="840"/>
        <v>0</v>
      </c>
      <c r="Y3158" s="13"/>
      <c r="Z3158" s="13">
        <f t="shared" si="841"/>
        <v>0</v>
      </c>
      <c r="AA3158" s="13"/>
      <c r="AB3158" s="13">
        <f t="shared" si="842"/>
        <v>0</v>
      </c>
      <c r="AC3158" s="13"/>
      <c r="AD3158" s="13"/>
      <c r="AE3158" s="13"/>
      <c r="AF3158" s="13"/>
      <c r="AG3158" s="13"/>
      <c r="AH3158" s="13"/>
      <c r="AI3158" s="13"/>
      <c r="AJ3158" s="13"/>
      <c r="AK3158" s="13">
        <f t="shared" si="843"/>
        <v>0</v>
      </c>
      <c r="AL3158" s="13"/>
      <c r="AM3158" s="13">
        <f t="shared" si="844"/>
        <v>0</v>
      </c>
      <c r="AN3158" s="13"/>
      <c r="AO3158" s="13">
        <v>0</v>
      </c>
      <c r="AP3158" s="13">
        <f t="shared" si="845"/>
        <v>0</v>
      </c>
      <c r="AQ3158" s="13"/>
      <c r="AR3158" s="13">
        <f t="shared" si="846"/>
        <v>0</v>
      </c>
      <c r="AS3158" s="13"/>
      <c r="AT3158" s="13">
        <f t="shared" si="847"/>
        <v>0</v>
      </c>
      <c r="AU3158" s="13"/>
      <c r="AV3158" s="13">
        <f t="shared" si="848"/>
        <v>0</v>
      </c>
      <c r="AW3158" s="13"/>
      <c r="AX3158" s="13">
        <f t="shared" si="849"/>
        <v>0</v>
      </c>
      <c r="AY3158" s="13"/>
      <c r="AZ3158" s="13">
        <f t="shared" si="850"/>
        <v>0</v>
      </c>
      <c r="BA3158" s="13"/>
      <c r="BB3158" s="13">
        <f t="shared" si="851"/>
        <v>0</v>
      </c>
      <c r="BC3158" s="13"/>
      <c r="BD3158" s="13">
        <f t="shared" si="852"/>
        <v>0</v>
      </c>
      <c r="BE3158" s="13"/>
      <c r="BF3158" s="13">
        <f t="shared" si="853"/>
        <v>0</v>
      </c>
      <c r="BG3158" s="13"/>
      <c r="BH3158" s="13">
        <f t="shared" si="854"/>
        <v>171564.73529765956</v>
      </c>
      <c r="BI3158" s="13">
        <f t="shared" si="855"/>
        <v>171600</v>
      </c>
      <c r="BJ3158" s="13">
        <v>171000</v>
      </c>
    </row>
    <row r="3159" spans="1:62" x14ac:dyDescent="0.25">
      <c r="A3159" t="s">
        <v>1645</v>
      </c>
      <c r="B3159" s="13">
        <v>3394</v>
      </c>
      <c r="C3159">
        <v>583413</v>
      </c>
      <c r="D3159">
        <v>1</v>
      </c>
      <c r="E3159">
        <v>0</v>
      </c>
      <c r="F3159">
        <v>0</v>
      </c>
      <c r="G3159">
        <v>0</v>
      </c>
      <c r="H3159">
        <v>0</v>
      </c>
      <c r="I3159" t="s">
        <v>30</v>
      </c>
      <c r="J3159">
        <v>583391</v>
      </c>
      <c r="K3159" t="s">
        <v>1644</v>
      </c>
      <c r="L3159">
        <v>583952</v>
      </c>
      <c r="M3159" t="s">
        <v>104</v>
      </c>
      <c r="N3159">
        <v>583952</v>
      </c>
      <c r="O3159" t="s">
        <v>104</v>
      </c>
      <c r="P3159">
        <v>583952</v>
      </c>
      <c r="Q3159" t="s">
        <v>104</v>
      </c>
      <c r="R3159" s="13">
        <v>763463.81262861611</v>
      </c>
      <c r="S3159" s="13"/>
      <c r="T3159" s="13"/>
      <c r="U3159" s="13"/>
      <c r="V3159" s="13">
        <f t="shared" si="839"/>
        <v>0</v>
      </c>
      <c r="W3159" s="13"/>
      <c r="X3159" s="13">
        <f t="shared" si="840"/>
        <v>0</v>
      </c>
      <c r="Y3159" s="13"/>
      <c r="Z3159" s="13">
        <f t="shared" si="841"/>
        <v>0</v>
      </c>
      <c r="AA3159" s="13"/>
      <c r="AB3159" s="13">
        <f t="shared" si="842"/>
        <v>0</v>
      </c>
      <c r="AC3159" s="13"/>
      <c r="AD3159" s="13"/>
      <c r="AE3159" s="13"/>
      <c r="AF3159" s="13"/>
      <c r="AG3159" s="13"/>
      <c r="AH3159" s="13"/>
      <c r="AI3159" s="13"/>
      <c r="AJ3159" s="13"/>
      <c r="AK3159" s="13">
        <f t="shared" si="843"/>
        <v>0</v>
      </c>
      <c r="AL3159" s="13"/>
      <c r="AM3159" s="13">
        <f t="shared" si="844"/>
        <v>0</v>
      </c>
      <c r="AN3159" s="13"/>
      <c r="AO3159" s="13">
        <v>0</v>
      </c>
      <c r="AP3159" s="13">
        <f t="shared" si="845"/>
        <v>0</v>
      </c>
      <c r="AQ3159" s="13"/>
      <c r="AR3159" s="13">
        <f t="shared" si="846"/>
        <v>0</v>
      </c>
      <c r="AS3159" s="13"/>
      <c r="AT3159" s="13">
        <f t="shared" si="847"/>
        <v>0</v>
      </c>
      <c r="AU3159" s="13"/>
      <c r="AV3159" s="13">
        <f t="shared" si="848"/>
        <v>0</v>
      </c>
      <c r="AW3159" s="13"/>
      <c r="AX3159" s="13">
        <f t="shared" si="849"/>
        <v>0</v>
      </c>
      <c r="AY3159" s="13"/>
      <c r="AZ3159" s="13">
        <f t="shared" si="850"/>
        <v>0</v>
      </c>
      <c r="BA3159" s="13"/>
      <c r="BB3159" s="13">
        <f t="shared" si="851"/>
        <v>0</v>
      </c>
      <c r="BC3159" s="13"/>
      <c r="BD3159" s="13">
        <f t="shared" si="852"/>
        <v>0</v>
      </c>
      <c r="BE3159" s="13"/>
      <c r="BF3159" s="13">
        <f t="shared" si="853"/>
        <v>0</v>
      </c>
      <c r="BG3159" s="13"/>
      <c r="BH3159" s="13">
        <f t="shared" si="854"/>
        <v>763463.81262861611</v>
      </c>
      <c r="BI3159" s="13">
        <f t="shared" si="855"/>
        <v>763500</v>
      </c>
      <c r="BJ3159" s="13">
        <v>778900</v>
      </c>
    </row>
    <row r="3160" spans="1:62" x14ac:dyDescent="0.25">
      <c r="A3160" s="3" t="s">
        <v>1645</v>
      </c>
      <c r="B3160" s="13">
        <v>1860</v>
      </c>
      <c r="C3160">
        <v>575399</v>
      </c>
      <c r="D3160">
        <v>1</v>
      </c>
      <c r="E3160">
        <v>1</v>
      </c>
      <c r="F3160">
        <v>0</v>
      </c>
      <c r="G3160">
        <v>0</v>
      </c>
      <c r="H3160">
        <v>0</v>
      </c>
      <c r="I3160" t="s">
        <v>41</v>
      </c>
      <c r="J3160">
        <v>575399</v>
      </c>
      <c r="K3160" t="s">
        <v>1645</v>
      </c>
      <c r="L3160">
        <v>555134</v>
      </c>
      <c r="M3160" t="s">
        <v>151</v>
      </c>
      <c r="N3160">
        <v>555134</v>
      </c>
      <c r="O3160" t="s">
        <v>151</v>
      </c>
      <c r="P3160">
        <v>555134</v>
      </c>
      <c r="Q3160" t="s">
        <v>151</v>
      </c>
      <c r="R3160" s="13">
        <v>425096.22064166289</v>
      </c>
      <c r="S3160" s="13">
        <v>2302</v>
      </c>
      <c r="T3160" s="13">
        <v>123132.64330655446</v>
      </c>
      <c r="U3160" s="13">
        <v>1</v>
      </c>
      <c r="V3160" s="13">
        <f t="shared" si="839"/>
        <v>741</v>
      </c>
      <c r="W3160" s="13">
        <v>6</v>
      </c>
      <c r="X3160" s="13">
        <f t="shared" si="840"/>
        <v>17784</v>
      </c>
      <c r="Y3160" s="13">
        <v>8</v>
      </c>
      <c r="Z3160" s="13">
        <f t="shared" si="841"/>
        <v>7904</v>
      </c>
      <c r="AA3160" s="13">
        <v>5</v>
      </c>
      <c r="AB3160" s="13">
        <f t="shared" si="842"/>
        <v>1235</v>
      </c>
      <c r="AC3160" s="13"/>
      <c r="AD3160" s="13"/>
      <c r="AE3160" s="13"/>
      <c r="AF3160" s="13"/>
      <c r="AG3160" s="13"/>
      <c r="AH3160" s="13"/>
      <c r="AI3160" s="13"/>
      <c r="AJ3160" s="13"/>
      <c r="AK3160" s="13">
        <f t="shared" si="843"/>
        <v>0</v>
      </c>
      <c r="AL3160" s="13"/>
      <c r="AM3160" s="13">
        <f t="shared" si="844"/>
        <v>0</v>
      </c>
      <c r="AN3160" s="13"/>
      <c r="AO3160" s="13">
        <v>1</v>
      </c>
      <c r="AP3160" s="13">
        <f t="shared" si="845"/>
        <v>30500</v>
      </c>
      <c r="AQ3160" s="13"/>
      <c r="AR3160" s="13">
        <f t="shared" si="846"/>
        <v>0</v>
      </c>
      <c r="AS3160" s="13"/>
      <c r="AT3160" s="13">
        <f t="shared" si="847"/>
        <v>0</v>
      </c>
      <c r="AU3160" s="13"/>
      <c r="AV3160" s="13">
        <f t="shared" si="848"/>
        <v>0</v>
      </c>
      <c r="AW3160" s="13"/>
      <c r="AX3160" s="13">
        <f t="shared" si="849"/>
        <v>0</v>
      </c>
      <c r="AY3160" s="13"/>
      <c r="AZ3160" s="13">
        <f t="shared" si="850"/>
        <v>0</v>
      </c>
      <c r="BA3160" s="13"/>
      <c r="BB3160" s="13">
        <f t="shared" si="851"/>
        <v>0</v>
      </c>
      <c r="BC3160" s="13"/>
      <c r="BD3160" s="13">
        <f t="shared" si="852"/>
        <v>0</v>
      </c>
      <c r="BE3160" s="13"/>
      <c r="BF3160" s="13">
        <f t="shared" si="853"/>
        <v>0</v>
      </c>
      <c r="BG3160" s="13"/>
      <c r="BH3160" s="13">
        <f t="shared" si="854"/>
        <v>606392.86394821736</v>
      </c>
      <c r="BI3160" s="13">
        <f t="shared" si="855"/>
        <v>606400</v>
      </c>
      <c r="BJ3160" s="13">
        <v>599700</v>
      </c>
    </row>
    <row r="3161" spans="1:62" x14ac:dyDescent="0.25">
      <c r="A3161" t="s">
        <v>3263</v>
      </c>
      <c r="B3161" s="13">
        <v>605</v>
      </c>
      <c r="C3161">
        <v>596141</v>
      </c>
      <c r="D3161">
        <v>1</v>
      </c>
      <c r="E3161">
        <v>0</v>
      </c>
      <c r="F3161">
        <v>0</v>
      </c>
      <c r="G3161">
        <v>0</v>
      </c>
      <c r="H3161">
        <v>0</v>
      </c>
      <c r="I3161" t="s">
        <v>75</v>
      </c>
      <c r="J3161">
        <v>595926</v>
      </c>
      <c r="K3161" t="s">
        <v>1314</v>
      </c>
      <c r="L3161">
        <v>597007</v>
      </c>
      <c r="M3161" t="s">
        <v>133</v>
      </c>
      <c r="N3161">
        <v>597007</v>
      </c>
      <c r="O3161" t="s">
        <v>133</v>
      </c>
      <c r="P3161">
        <v>597007</v>
      </c>
      <c r="Q3161" t="s">
        <v>133</v>
      </c>
      <c r="R3161" s="13">
        <v>141035.90463914096</v>
      </c>
      <c r="S3161" s="13"/>
      <c r="T3161" s="13"/>
      <c r="U3161" s="13"/>
      <c r="V3161" s="13">
        <f t="shared" si="839"/>
        <v>0</v>
      </c>
      <c r="W3161" s="13"/>
      <c r="X3161" s="13">
        <f t="shared" si="840"/>
        <v>0</v>
      </c>
      <c r="Y3161" s="13"/>
      <c r="Z3161" s="13">
        <f t="shared" si="841"/>
        <v>0</v>
      </c>
      <c r="AA3161" s="13"/>
      <c r="AB3161" s="13">
        <f t="shared" si="842"/>
        <v>0</v>
      </c>
      <c r="AC3161" s="13"/>
      <c r="AD3161" s="13"/>
      <c r="AE3161" s="13"/>
      <c r="AF3161" s="13"/>
      <c r="AG3161" s="13"/>
      <c r="AH3161" s="13"/>
      <c r="AI3161" s="13"/>
      <c r="AJ3161" s="13"/>
      <c r="AK3161" s="13">
        <f t="shared" si="843"/>
        <v>0</v>
      </c>
      <c r="AL3161" s="13"/>
      <c r="AM3161" s="13">
        <f t="shared" si="844"/>
        <v>0</v>
      </c>
      <c r="AN3161" s="13"/>
      <c r="AO3161" s="13">
        <v>0</v>
      </c>
      <c r="AP3161" s="13">
        <f t="shared" si="845"/>
        <v>0</v>
      </c>
      <c r="AQ3161" s="13"/>
      <c r="AR3161" s="13">
        <f t="shared" si="846"/>
        <v>0</v>
      </c>
      <c r="AS3161" s="13"/>
      <c r="AT3161" s="13">
        <f t="shared" si="847"/>
        <v>0</v>
      </c>
      <c r="AU3161" s="13"/>
      <c r="AV3161" s="13">
        <f t="shared" si="848"/>
        <v>0</v>
      </c>
      <c r="AW3161" s="13"/>
      <c r="AX3161" s="13">
        <f t="shared" si="849"/>
        <v>0</v>
      </c>
      <c r="AY3161" s="13"/>
      <c r="AZ3161" s="13">
        <f t="shared" si="850"/>
        <v>0</v>
      </c>
      <c r="BA3161" s="13"/>
      <c r="BB3161" s="13">
        <f t="shared" si="851"/>
        <v>0</v>
      </c>
      <c r="BC3161" s="13"/>
      <c r="BD3161" s="13">
        <f t="shared" si="852"/>
        <v>0</v>
      </c>
      <c r="BE3161" s="13"/>
      <c r="BF3161" s="13">
        <f t="shared" si="853"/>
        <v>0</v>
      </c>
      <c r="BG3161" s="13"/>
      <c r="BH3161" s="13">
        <f t="shared" si="854"/>
        <v>141035.90463914096</v>
      </c>
      <c r="BI3161" s="13">
        <f t="shared" si="855"/>
        <v>141000</v>
      </c>
      <c r="BJ3161" s="13">
        <v>141800</v>
      </c>
    </row>
    <row r="3162" spans="1:62" x14ac:dyDescent="0.25">
      <c r="A3162" t="s">
        <v>3264</v>
      </c>
      <c r="B3162" s="13">
        <v>45</v>
      </c>
      <c r="C3162">
        <v>596159</v>
      </c>
      <c r="D3162">
        <v>1</v>
      </c>
      <c r="E3162">
        <v>0</v>
      </c>
      <c r="F3162">
        <v>0</v>
      </c>
      <c r="G3162">
        <v>0</v>
      </c>
      <c r="H3162">
        <v>0</v>
      </c>
      <c r="I3162" t="s">
        <v>75</v>
      </c>
      <c r="J3162">
        <v>595535</v>
      </c>
      <c r="K3162" t="s">
        <v>454</v>
      </c>
      <c r="L3162">
        <v>595411</v>
      </c>
      <c r="M3162" t="s">
        <v>455</v>
      </c>
      <c r="N3162">
        <v>595411</v>
      </c>
      <c r="O3162" t="s">
        <v>455</v>
      </c>
      <c r="P3162">
        <v>595411</v>
      </c>
      <c r="Q3162" t="s">
        <v>455</v>
      </c>
      <c r="R3162" s="13">
        <v>70488.701001315436</v>
      </c>
      <c r="S3162" s="13"/>
      <c r="T3162" s="13"/>
      <c r="U3162" s="13"/>
      <c r="V3162" s="13">
        <f t="shared" si="839"/>
        <v>0</v>
      </c>
      <c r="W3162" s="13"/>
      <c r="X3162" s="13">
        <f t="shared" si="840"/>
        <v>0</v>
      </c>
      <c r="Y3162" s="13"/>
      <c r="Z3162" s="13">
        <f t="shared" si="841"/>
        <v>0</v>
      </c>
      <c r="AA3162" s="13"/>
      <c r="AB3162" s="13">
        <f t="shared" si="842"/>
        <v>0</v>
      </c>
      <c r="AC3162" s="13"/>
      <c r="AD3162" s="13"/>
      <c r="AE3162" s="13"/>
      <c r="AF3162" s="13"/>
      <c r="AG3162" s="13"/>
      <c r="AH3162" s="13"/>
      <c r="AI3162" s="13"/>
      <c r="AJ3162" s="13"/>
      <c r="AK3162" s="13">
        <f t="shared" si="843"/>
        <v>0</v>
      </c>
      <c r="AL3162" s="13"/>
      <c r="AM3162" s="13">
        <f t="shared" si="844"/>
        <v>0</v>
      </c>
      <c r="AN3162" s="13"/>
      <c r="AO3162" s="13">
        <v>0</v>
      </c>
      <c r="AP3162" s="13">
        <f t="shared" si="845"/>
        <v>0</v>
      </c>
      <c r="AQ3162" s="13"/>
      <c r="AR3162" s="13">
        <f t="shared" si="846"/>
        <v>0</v>
      </c>
      <c r="AS3162" s="13"/>
      <c r="AT3162" s="13">
        <f t="shared" si="847"/>
        <v>0</v>
      </c>
      <c r="AU3162" s="13"/>
      <c r="AV3162" s="13">
        <f t="shared" si="848"/>
        <v>0</v>
      </c>
      <c r="AW3162" s="13"/>
      <c r="AX3162" s="13">
        <f t="shared" si="849"/>
        <v>0</v>
      </c>
      <c r="AY3162" s="13"/>
      <c r="AZ3162" s="13">
        <f t="shared" si="850"/>
        <v>0</v>
      </c>
      <c r="BA3162" s="13"/>
      <c r="BB3162" s="13">
        <f t="shared" si="851"/>
        <v>0</v>
      </c>
      <c r="BC3162" s="13"/>
      <c r="BD3162" s="13">
        <f t="shared" si="852"/>
        <v>0</v>
      </c>
      <c r="BE3162" s="13"/>
      <c r="BF3162" s="13">
        <f t="shared" si="853"/>
        <v>0</v>
      </c>
      <c r="BG3162" s="13"/>
      <c r="BH3162" s="13">
        <f t="shared" si="854"/>
        <v>70488.701001315436</v>
      </c>
      <c r="BI3162" s="13">
        <f t="shared" si="855"/>
        <v>70500</v>
      </c>
      <c r="BJ3162" s="13">
        <v>70800</v>
      </c>
    </row>
    <row r="3163" spans="1:62" x14ac:dyDescent="0.25">
      <c r="A3163" t="s">
        <v>3265</v>
      </c>
      <c r="B3163" s="13">
        <v>196</v>
      </c>
      <c r="C3163">
        <v>548405</v>
      </c>
      <c r="D3163">
        <v>1</v>
      </c>
      <c r="E3163">
        <v>0</v>
      </c>
      <c r="F3163">
        <v>0</v>
      </c>
      <c r="G3163">
        <v>0</v>
      </c>
      <c r="H3163">
        <v>0</v>
      </c>
      <c r="I3163" t="s">
        <v>75</v>
      </c>
      <c r="J3163">
        <v>548456</v>
      </c>
      <c r="K3163" t="s">
        <v>1217</v>
      </c>
      <c r="L3163">
        <v>547492</v>
      </c>
      <c r="M3163" t="s">
        <v>74</v>
      </c>
      <c r="N3163">
        <v>547492</v>
      </c>
      <c r="O3163" t="s">
        <v>74</v>
      </c>
      <c r="P3163">
        <v>547492</v>
      </c>
      <c r="Q3163" t="s">
        <v>74</v>
      </c>
      <c r="R3163" s="13">
        <v>70488.701001315436</v>
      </c>
      <c r="S3163" s="13"/>
      <c r="T3163" s="13"/>
      <c r="U3163" s="13"/>
      <c r="V3163" s="13">
        <f t="shared" si="839"/>
        <v>0</v>
      </c>
      <c r="W3163" s="13"/>
      <c r="X3163" s="13">
        <f t="shared" si="840"/>
        <v>0</v>
      </c>
      <c r="Y3163" s="13"/>
      <c r="Z3163" s="13">
        <f t="shared" si="841"/>
        <v>0</v>
      </c>
      <c r="AA3163" s="13"/>
      <c r="AB3163" s="13">
        <f t="shared" si="842"/>
        <v>0</v>
      </c>
      <c r="AC3163" s="13"/>
      <c r="AD3163" s="13"/>
      <c r="AE3163" s="13"/>
      <c r="AF3163" s="13"/>
      <c r="AG3163" s="13"/>
      <c r="AH3163" s="13"/>
      <c r="AI3163" s="13"/>
      <c r="AJ3163" s="13"/>
      <c r="AK3163" s="13">
        <f t="shared" si="843"/>
        <v>0</v>
      </c>
      <c r="AL3163" s="13"/>
      <c r="AM3163" s="13">
        <f t="shared" si="844"/>
        <v>0</v>
      </c>
      <c r="AN3163" s="13"/>
      <c r="AO3163" s="13">
        <v>0</v>
      </c>
      <c r="AP3163" s="13">
        <f t="shared" si="845"/>
        <v>0</v>
      </c>
      <c r="AQ3163" s="13"/>
      <c r="AR3163" s="13">
        <f t="shared" si="846"/>
        <v>0</v>
      </c>
      <c r="AS3163" s="13"/>
      <c r="AT3163" s="13">
        <f t="shared" si="847"/>
        <v>0</v>
      </c>
      <c r="AU3163" s="13"/>
      <c r="AV3163" s="13">
        <f t="shared" si="848"/>
        <v>0</v>
      </c>
      <c r="AW3163" s="13"/>
      <c r="AX3163" s="13">
        <f t="shared" si="849"/>
        <v>0</v>
      </c>
      <c r="AY3163" s="13"/>
      <c r="AZ3163" s="13">
        <f t="shared" si="850"/>
        <v>0</v>
      </c>
      <c r="BA3163" s="13"/>
      <c r="BB3163" s="13">
        <f t="shared" si="851"/>
        <v>0</v>
      </c>
      <c r="BC3163" s="13"/>
      <c r="BD3163" s="13">
        <f t="shared" si="852"/>
        <v>0</v>
      </c>
      <c r="BE3163" s="13"/>
      <c r="BF3163" s="13">
        <f t="shared" si="853"/>
        <v>0</v>
      </c>
      <c r="BG3163" s="13"/>
      <c r="BH3163" s="13">
        <f t="shared" si="854"/>
        <v>70488.701001315436</v>
      </c>
      <c r="BI3163" s="13">
        <f t="shared" si="855"/>
        <v>70500</v>
      </c>
      <c r="BJ3163" s="13">
        <v>70800</v>
      </c>
    </row>
    <row r="3164" spans="1:62" x14ac:dyDescent="0.25">
      <c r="A3164" t="s">
        <v>3266</v>
      </c>
      <c r="B3164" s="13">
        <v>234</v>
      </c>
      <c r="C3164">
        <v>569097</v>
      </c>
      <c r="D3164">
        <v>1</v>
      </c>
      <c r="E3164">
        <v>0</v>
      </c>
      <c r="F3164">
        <v>0</v>
      </c>
      <c r="G3164">
        <v>0</v>
      </c>
      <c r="H3164">
        <v>0</v>
      </c>
      <c r="I3164" t="s">
        <v>38</v>
      </c>
      <c r="J3164">
        <v>508144</v>
      </c>
      <c r="K3164" t="s">
        <v>3138</v>
      </c>
      <c r="L3164">
        <v>511021</v>
      </c>
      <c r="M3164" t="s">
        <v>820</v>
      </c>
      <c r="N3164">
        <v>511021</v>
      </c>
      <c r="O3164" t="s">
        <v>820</v>
      </c>
      <c r="P3164">
        <v>511021</v>
      </c>
      <c r="Q3164" t="s">
        <v>820</v>
      </c>
      <c r="R3164" s="13">
        <v>70488.701001315436</v>
      </c>
      <c r="S3164" s="13"/>
      <c r="T3164" s="13"/>
      <c r="U3164" s="13"/>
      <c r="V3164" s="13">
        <f t="shared" si="839"/>
        <v>0</v>
      </c>
      <c r="W3164" s="13"/>
      <c r="X3164" s="13">
        <f t="shared" si="840"/>
        <v>0</v>
      </c>
      <c r="Y3164" s="13"/>
      <c r="Z3164" s="13">
        <f t="shared" si="841"/>
        <v>0</v>
      </c>
      <c r="AA3164" s="13"/>
      <c r="AB3164" s="13">
        <f t="shared" si="842"/>
        <v>0</v>
      </c>
      <c r="AC3164" s="13"/>
      <c r="AD3164" s="13"/>
      <c r="AE3164" s="13"/>
      <c r="AF3164" s="13"/>
      <c r="AG3164" s="13"/>
      <c r="AH3164" s="13"/>
      <c r="AI3164" s="13"/>
      <c r="AJ3164" s="13"/>
      <c r="AK3164" s="13">
        <f t="shared" si="843"/>
        <v>0</v>
      </c>
      <c r="AL3164" s="13"/>
      <c r="AM3164" s="13">
        <f t="shared" si="844"/>
        <v>0</v>
      </c>
      <c r="AN3164" s="13"/>
      <c r="AO3164" s="13">
        <v>10</v>
      </c>
      <c r="AP3164" s="13">
        <f t="shared" si="845"/>
        <v>305000</v>
      </c>
      <c r="AQ3164" s="13"/>
      <c r="AR3164" s="13">
        <f t="shared" si="846"/>
        <v>0</v>
      </c>
      <c r="AS3164" s="13"/>
      <c r="AT3164" s="13">
        <f t="shared" si="847"/>
        <v>0</v>
      </c>
      <c r="AU3164" s="13"/>
      <c r="AV3164" s="13">
        <f t="shared" si="848"/>
        <v>0</v>
      </c>
      <c r="AW3164" s="13"/>
      <c r="AX3164" s="13">
        <f t="shared" si="849"/>
        <v>0</v>
      </c>
      <c r="AY3164" s="13"/>
      <c r="AZ3164" s="13">
        <f t="shared" si="850"/>
        <v>0</v>
      </c>
      <c r="BA3164" s="13"/>
      <c r="BB3164" s="13">
        <f t="shared" si="851"/>
        <v>0</v>
      </c>
      <c r="BC3164" s="13"/>
      <c r="BD3164" s="13">
        <f t="shared" si="852"/>
        <v>0</v>
      </c>
      <c r="BE3164" s="13"/>
      <c r="BF3164" s="13">
        <f t="shared" si="853"/>
        <v>0</v>
      </c>
      <c r="BG3164" s="13"/>
      <c r="BH3164" s="13">
        <f t="shared" si="854"/>
        <v>375488.70100131544</v>
      </c>
      <c r="BI3164" s="13">
        <f t="shared" si="855"/>
        <v>375500</v>
      </c>
      <c r="BJ3164" s="13">
        <v>406300</v>
      </c>
    </row>
    <row r="3165" spans="1:62" x14ac:dyDescent="0.25">
      <c r="A3165" t="s">
        <v>3267</v>
      </c>
      <c r="B3165" s="13">
        <v>1311</v>
      </c>
      <c r="C3165">
        <v>540480</v>
      </c>
      <c r="D3165">
        <v>1</v>
      </c>
      <c r="E3165">
        <v>0</v>
      </c>
      <c r="F3165">
        <v>0</v>
      </c>
      <c r="G3165">
        <v>0</v>
      </c>
      <c r="H3165">
        <v>0</v>
      </c>
      <c r="I3165" t="s">
        <v>61</v>
      </c>
      <c r="J3165">
        <v>540196</v>
      </c>
      <c r="K3165" t="s">
        <v>2982</v>
      </c>
      <c r="L3165">
        <v>540471</v>
      </c>
      <c r="M3165" t="s">
        <v>2447</v>
      </c>
      <c r="N3165">
        <v>540471</v>
      </c>
      <c r="O3165" t="s">
        <v>2447</v>
      </c>
      <c r="P3165">
        <v>540471</v>
      </c>
      <c r="Q3165" t="s">
        <v>2447</v>
      </c>
      <c r="R3165" s="13">
        <v>301834.29794917064</v>
      </c>
      <c r="S3165" s="13"/>
      <c r="T3165" s="13"/>
      <c r="U3165" s="13"/>
      <c r="V3165" s="13">
        <f t="shared" si="839"/>
        <v>0</v>
      </c>
      <c r="W3165" s="13"/>
      <c r="X3165" s="13">
        <f t="shared" si="840"/>
        <v>0</v>
      </c>
      <c r="Y3165" s="13"/>
      <c r="Z3165" s="13">
        <f t="shared" si="841"/>
        <v>0</v>
      </c>
      <c r="AA3165" s="13"/>
      <c r="AB3165" s="13">
        <f t="shared" si="842"/>
        <v>0</v>
      </c>
      <c r="AC3165" s="13"/>
      <c r="AD3165" s="13"/>
      <c r="AE3165" s="13"/>
      <c r="AF3165" s="13"/>
      <c r="AG3165" s="13"/>
      <c r="AH3165" s="13"/>
      <c r="AI3165" s="13"/>
      <c r="AJ3165" s="13"/>
      <c r="AK3165" s="13">
        <f t="shared" si="843"/>
        <v>0</v>
      </c>
      <c r="AL3165" s="13"/>
      <c r="AM3165" s="13">
        <f t="shared" si="844"/>
        <v>0</v>
      </c>
      <c r="AN3165" s="13"/>
      <c r="AO3165" s="13">
        <v>2</v>
      </c>
      <c r="AP3165" s="13">
        <f t="shared" si="845"/>
        <v>61000</v>
      </c>
      <c r="AQ3165" s="13"/>
      <c r="AR3165" s="13">
        <f t="shared" si="846"/>
        <v>0</v>
      </c>
      <c r="AS3165" s="13"/>
      <c r="AT3165" s="13">
        <f t="shared" si="847"/>
        <v>0</v>
      </c>
      <c r="AU3165" s="13"/>
      <c r="AV3165" s="13">
        <f t="shared" si="848"/>
        <v>0</v>
      </c>
      <c r="AW3165" s="13"/>
      <c r="AX3165" s="13">
        <f t="shared" si="849"/>
        <v>0</v>
      </c>
      <c r="AY3165" s="13"/>
      <c r="AZ3165" s="13">
        <f t="shared" si="850"/>
        <v>0</v>
      </c>
      <c r="BA3165" s="13"/>
      <c r="BB3165" s="13">
        <f t="shared" si="851"/>
        <v>0</v>
      </c>
      <c r="BC3165" s="13"/>
      <c r="BD3165" s="13">
        <f t="shared" si="852"/>
        <v>0</v>
      </c>
      <c r="BE3165" s="13"/>
      <c r="BF3165" s="13">
        <f t="shared" si="853"/>
        <v>0</v>
      </c>
      <c r="BG3165" s="13"/>
      <c r="BH3165" s="13">
        <f t="shared" si="854"/>
        <v>362834.29794917064</v>
      </c>
      <c r="BI3165" s="13">
        <f t="shared" si="855"/>
        <v>362800</v>
      </c>
      <c r="BJ3165" s="13">
        <v>335000</v>
      </c>
    </row>
    <row r="3166" spans="1:62" x14ac:dyDescent="0.25">
      <c r="A3166" t="s">
        <v>3268</v>
      </c>
      <c r="B3166" s="13">
        <v>1219</v>
      </c>
      <c r="C3166">
        <v>598445</v>
      </c>
      <c r="D3166">
        <v>1</v>
      </c>
      <c r="E3166">
        <v>0</v>
      </c>
      <c r="F3166">
        <v>0</v>
      </c>
      <c r="G3166">
        <v>0</v>
      </c>
      <c r="H3166">
        <v>0</v>
      </c>
      <c r="I3166" t="s">
        <v>38</v>
      </c>
      <c r="J3166">
        <v>549665</v>
      </c>
      <c r="K3166" t="s">
        <v>2627</v>
      </c>
      <c r="L3166">
        <v>549665</v>
      </c>
      <c r="M3166" t="s">
        <v>2627</v>
      </c>
      <c r="N3166">
        <v>598003</v>
      </c>
      <c r="O3166" t="s">
        <v>166</v>
      </c>
      <c r="P3166">
        <v>598003</v>
      </c>
      <c r="Q3166" t="s">
        <v>166</v>
      </c>
      <c r="R3166" s="13">
        <v>281040.44094421569</v>
      </c>
      <c r="S3166" s="13"/>
      <c r="T3166" s="13"/>
      <c r="U3166" s="13"/>
      <c r="V3166" s="13">
        <f t="shared" si="839"/>
        <v>0</v>
      </c>
      <c r="W3166" s="13"/>
      <c r="X3166" s="13">
        <f t="shared" si="840"/>
        <v>0</v>
      </c>
      <c r="Y3166" s="13"/>
      <c r="Z3166" s="13">
        <f t="shared" si="841"/>
        <v>0</v>
      </c>
      <c r="AA3166" s="13"/>
      <c r="AB3166" s="13">
        <f t="shared" si="842"/>
        <v>0</v>
      </c>
      <c r="AC3166" s="13"/>
      <c r="AD3166" s="13"/>
      <c r="AE3166" s="13"/>
      <c r="AF3166" s="13"/>
      <c r="AG3166" s="13"/>
      <c r="AH3166" s="13"/>
      <c r="AI3166" s="13"/>
      <c r="AJ3166" s="13"/>
      <c r="AK3166" s="13">
        <f t="shared" si="843"/>
        <v>0</v>
      </c>
      <c r="AL3166" s="13"/>
      <c r="AM3166" s="13">
        <f t="shared" si="844"/>
        <v>0</v>
      </c>
      <c r="AN3166" s="13"/>
      <c r="AO3166" s="13">
        <v>1</v>
      </c>
      <c r="AP3166" s="13">
        <f t="shared" si="845"/>
        <v>30500</v>
      </c>
      <c r="AQ3166" s="13"/>
      <c r="AR3166" s="13">
        <f t="shared" si="846"/>
        <v>0</v>
      </c>
      <c r="AS3166" s="13"/>
      <c r="AT3166" s="13">
        <f t="shared" si="847"/>
        <v>0</v>
      </c>
      <c r="AU3166" s="13"/>
      <c r="AV3166" s="13">
        <f t="shared" si="848"/>
        <v>0</v>
      </c>
      <c r="AW3166" s="13"/>
      <c r="AX3166" s="13">
        <f t="shared" si="849"/>
        <v>0</v>
      </c>
      <c r="AY3166" s="13"/>
      <c r="AZ3166" s="13">
        <f t="shared" si="850"/>
        <v>0</v>
      </c>
      <c r="BA3166" s="13"/>
      <c r="BB3166" s="13">
        <f t="shared" si="851"/>
        <v>0</v>
      </c>
      <c r="BC3166" s="13"/>
      <c r="BD3166" s="13">
        <f t="shared" si="852"/>
        <v>0</v>
      </c>
      <c r="BE3166" s="13"/>
      <c r="BF3166" s="13">
        <f t="shared" si="853"/>
        <v>0</v>
      </c>
      <c r="BG3166" s="13"/>
      <c r="BH3166" s="13">
        <f t="shared" si="854"/>
        <v>311540.44094421569</v>
      </c>
      <c r="BI3166" s="13">
        <f t="shared" si="855"/>
        <v>311500</v>
      </c>
      <c r="BJ3166" s="13">
        <v>313200</v>
      </c>
    </row>
    <row r="3167" spans="1:62" x14ac:dyDescent="0.25">
      <c r="A3167" s="3" t="s">
        <v>2015</v>
      </c>
      <c r="B3167" s="13">
        <v>2613</v>
      </c>
      <c r="C3167">
        <v>584665</v>
      </c>
      <c r="D3167">
        <v>1</v>
      </c>
      <c r="E3167">
        <v>1</v>
      </c>
      <c r="F3167">
        <v>0</v>
      </c>
      <c r="G3167">
        <v>0</v>
      </c>
      <c r="H3167">
        <v>0</v>
      </c>
      <c r="I3167" t="s">
        <v>30</v>
      </c>
      <c r="J3167">
        <v>584665</v>
      </c>
      <c r="K3167" t="s">
        <v>2015</v>
      </c>
      <c r="L3167">
        <v>584291</v>
      </c>
      <c r="M3167" t="s">
        <v>184</v>
      </c>
      <c r="N3167">
        <v>584291</v>
      </c>
      <c r="O3167" t="s">
        <v>184</v>
      </c>
      <c r="P3167">
        <v>584291</v>
      </c>
      <c r="Q3167" t="s">
        <v>184</v>
      </c>
      <c r="R3167" s="13">
        <v>592185.32403972058</v>
      </c>
      <c r="S3167" s="13">
        <v>5365</v>
      </c>
      <c r="T3167" s="13">
        <v>286177.25778960506</v>
      </c>
      <c r="U3167" s="13"/>
      <c r="V3167" s="13">
        <f t="shared" si="839"/>
        <v>0</v>
      </c>
      <c r="W3167" s="13">
        <v>19</v>
      </c>
      <c r="X3167" s="13">
        <f t="shared" si="840"/>
        <v>56316</v>
      </c>
      <c r="Y3167" s="13">
        <v>20</v>
      </c>
      <c r="Z3167" s="13">
        <f t="shared" si="841"/>
        <v>19760</v>
      </c>
      <c r="AA3167" s="13">
        <v>12</v>
      </c>
      <c r="AB3167" s="13">
        <f t="shared" si="842"/>
        <v>2964</v>
      </c>
      <c r="AC3167" s="13"/>
      <c r="AD3167" s="13"/>
      <c r="AE3167" s="13"/>
      <c r="AF3167" s="13"/>
      <c r="AG3167" s="13"/>
      <c r="AH3167" s="13"/>
      <c r="AI3167" s="13"/>
      <c r="AJ3167" s="13"/>
      <c r="AK3167" s="13">
        <f t="shared" si="843"/>
        <v>0</v>
      </c>
      <c r="AL3167" s="13"/>
      <c r="AM3167" s="13">
        <f t="shared" si="844"/>
        <v>0</v>
      </c>
      <c r="AN3167" s="13"/>
      <c r="AO3167" s="13">
        <v>0</v>
      </c>
      <c r="AP3167" s="13">
        <f t="shared" si="845"/>
        <v>0</v>
      </c>
      <c r="AQ3167" s="13"/>
      <c r="AR3167" s="13">
        <f t="shared" si="846"/>
        <v>0</v>
      </c>
      <c r="AS3167" s="13"/>
      <c r="AT3167" s="13">
        <f t="shared" si="847"/>
        <v>0</v>
      </c>
      <c r="AU3167" s="13"/>
      <c r="AV3167" s="13">
        <f t="shared" si="848"/>
        <v>0</v>
      </c>
      <c r="AW3167" s="13"/>
      <c r="AX3167" s="13">
        <f t="shared" si="849"/>
        <v>0</v>
      </c>
      <c r="AY3167" s="13"/>
      <c r="AZ3167" s="13">
        <f t="shared" si="850"/>
        <v>0</v>
      </c>
      <c r="BA3167" s="13"/>
      <c r="BB3167" s="13">
        <f t="shared" si="851"/>
        <v>0</v>
      </c>
      <c r="BC3167" s="13"/>
      <c r="BD3167" s="13">
        <f t="shared" si="852"/>
        <v>0</v>
      </c>
      <c r="BE3167" s="13"/>
      <c r="BF3167" s="13">
        <f t="shared" si="853"/>
        <v>0</v>
      </c>
      <c r="BG3167" s="13"/>
      <c r="BH3167" s="13">
        <f t="shared" si="854"/>
        <v>957402.58182932565</v>
      </c>
      <c r="BI3167" s="13">
        <f t="shared" si="855"/>
        <v>957400</v>
      </c>
      <c r="BJ3167" s="13">
        <v>1002300</v>
      </c>
    </row>
    <row r="3168" spans="1:62" x14ac:dyDescent="0.25">
      <c r="A3168" s="6" t="s">
        <v>252</v>
      </c>
      <c r="B3168" s="13">
        <v>9795</v>
      </c>
      <c r="C3168">
        <v>578444</v>
      </c>
      <c r="D3168">
        <v>1</v>
      </c>
      <c r="E3168">
        <v>1</v>
      </c>
      <c r="F3168">
        <v>1</v>
      </c>
      <c r="G3168">
        <v>1</v>
      </c>
      <c r="H3168">
        <v>1</v>
      </c>
      <c r="I3168" t="s">
        <v>41</v>
      </c>
      <c r="J3168">
        <v>578444</v>
      </c>
      <c r="K3168" t="s">
        <v>252</v>
      </c>
      <c r="L3168">
        <v>578444</v>
      </c>
      <c r="M3168" t="s">
        <v>252</v>
      </c>
      <c r="N3168">
        <v>578444</v>
      </c>
      <c r="O3168" t="s">
        <v>252</v>
      </c>
      <c r="P3168">
        <v>578444</v>
      </c>
      <c r="Q3168" t="s">
        <v>252</v>
      </c>
      <c r="R3168" s="13">
        <v>441412.04180651717</v>
      </c>
      <c r="S3168" s="13">
        <v>17132</v>
      </c>
      <c r="T3168" s="13">
        <v>383506.36233498354</v>
      </c>
      <c r="U3168" s="13">
        <v>1</v>
      </c>
      <c r="V3168" s="13">
        <f t="shared" si="839"/>
        <v>741</v>
      </c>
      <c r="W3168" s="13">
        <v>58</v>
      </c>
      <c r="X3168" s="13">
        <f t="shared" si="840"/>
        <v>171912</v>
      </c>
      <c r="Y3168" s="13">
        <v>226</v>
      </c>
      <c r="Z3168" s="13">
        <f t="shared" si="841"/>
        <v>223288</v>
      </c>
      <c r="AA3168" s="13">
        <v>90</v>
      </c>
      <c r="AB3168" s="13">
        <f t="shared" si="842"/>
        <v>22230</v>
      </c>
      <c r="AC3168" s="13">
        <v>19389</v>
      </c>
      <c r="AD3168" s="13">
        <v>2238429.2412948892</v>
      </c>
      <c r="AE3168" s="13">
        <v>19389</v>
      </c>
      <c r="AF3168" s="13">
        <v>3334681.5941150165</v>
      </c>
      <c r="AG3168" s="13">
        <v>25972</v>
      </c>
      <c r="AH3168" s="13">
        <v>15579512.684617728</v>
      </c>
      <c r="AI3168" s="13"/>
      <c r="AJ3168" s="13">
        <v>2025</v>
      </c>
      <c r="AK3168" s="13">
        <f t="shared" si="843"/>
        <v>281475</v>
      </c>
      <c r="AL3168" s="13">
        <v>154</v>
      </c>
      <c r="AM3168" s="13">
        <f t="shared" si="844"/>
        <v>5390</v>
      </c>
      <c r="AN3168" s="13"/>
      <c r="AO3168" s="13">
        <v>12</v>
      </c>
      <c r="AP3168" s="13">
        <f t="shared" si="845"/>
        <v>366000</v>
      </c>
      <c r="AQ3168" s="13">
        <v>256</v>
      </c>
      <c r="AR3168" s="13">
        <f t="shared" si="846"/>
        <v>692736</v>
      </c>
      <c r="AS3168" s="13">
        <v>1461</v>
      </c>
      <c r="AT3168" s="13">
        <f t="shared" si="847"/>
        <v>203079</v>
      </c>
      <c r="AU3168" s="13">
        <v>1065</v>
      </c>
      <c r="AV3168" s="13">
        <f t="shared" si="848"/>
        <v>359970</v>
      </c>
      <c r="AW3168" s="13">
        <v>419</v>
      </c>
      <c r="AX3168" s="13">
        <f t="shared" si="849"/>
        <v>45252</v>
      </c>
      <c r="AY3168" s="13">
        <v>26</v>
      </c>
      <c r="AZ3168" s="13">
        <f t="shared" si="850"/>
        <v>2106</v>
      </c>
      <c r="BA3168" s="13">
        <v>527</v>
      </c>
      <c r="BB3168" s="13">
        <f t="shared" si="851"/>
        <v>171275</v>
      </c>
      <c r="BC3168" s="13">
        <v>29</v>
      </c>
      <c r="BD3168" s="13">
        <f t="shared" si="852"/>
        <v>11774</v>
      </c>
      <c r="BE3168" s="13">
        <v>9</v>
      </c>
      <c r="BF3168" s="13">
        <f t="shared" si="853"/>
        <v>1953</v>
      </c>
      <c r="BG3168" s="13">
        <v>12684.2</v>
      </c>
      <c r="BH3168" s="13">
        <f t="shared" si="854"/>
        <v>24549407.124169134</v>
      </c>
      <c r="BI3168" s="13">
        <f t="shared" si="855"/>
        <v>24549400</v>
      </c>
      <c r="BJ3168" s="13">
        <v>24994800</v>
      </c>
    </row>
    <row r="3169" spans="1:62" x14ac:dyDescent="0.25">
      <c r="A3169" t="s">
        <v>3269</v>
      </c>
      <c r="B3169" s="13">
        <v>973</v>
      </c>
      <c r="C3169">
        <v>583421</v>
      </c>
      <c r="D3169">
        <v>1</v>
      </c>
      <c r="E3169">
        <v>0</v>
      </c>
      <c r="F3169">
        <v>0</v>
      </c>
      <c r="G3169">
        <v>0</v>
      </c>
      <c r="H3169">
        <v>0</v>
      </c>
      <c r="I3169" t="s">
        <v>30</v>
      </c>
      <c r="J3169">
        <v>582956</v>
      </c>
      <c r="K3169" t="s">
        <v>716</v>
      </c>
      <c r="L3169">
        <v>582956</v>
      </c>
      <c r="M3169" t="s">
        <v>716</v>
      </c>
      <c r="N3169">
        <v>583120</v>
      </c>
      <c r="O3169" t="s">
        <v>412</v>
      </c>
      <c r="P3169">
        <v>583120</v>
      </c>
      <c r="Q3169" t="s">
        <v>412</v>
      </c>
      <c r="R3169" s="13">
        <v>225219.69933947964</v>
      </c>
      <c r="S3169" s="13"/>
      <c r="T3169" s="13"/>
      <c r="U3169" s="13"/>
      <c r="V3169" s="13">
        <f t="shared" si="839"/>
        <v>0</v>
      </c>
      <c r="W3169" s="13"/>
      <c r="X3169" s="13">
        <f t="shared" si="840"/>
        <v>0</v>
      </c>
      <c r="Y3169" s="13"/>
      <c r="Z3169" s="13">
        <f t="shared" si="841"/>
        <v>0</v>
      </c>
      <c r="AA3169" s="13"/>
      <c r="AB3169" s="13">
        <f t="shared" si="842"/>
        <v>0</v>
      </c>
      <c r="AC3169" s="13"/>
      <c r="AD3169" s="13"/>
      <c r="AE3169" s="13"/>
      <c r="AF3169" s="13"/>
      <c r="AG3169" s="13"/>
      <c r="AH3169" s="13"/>
      <c r="AI3169" s="13"/>
      <c r="AJ3169" s="13"/>
      <c r="AK3169" s="13">
        <f t="shared" si="843"/>
        <v>0</v>
      </c>
      <c r="AL3169" s="13"/>
      <c r="AM3169" s="13">
        <f t="shared" si="844"/>
        <v>0</v>
      </c>
      <c r="AN3169" s="13"/>
      <c r="AO3169" s="13">
        <v>0</v>
      </c>
      <c r="AP3169" s="13">
        <f t="shared" si="845"/>
        <v>0</v>
      </c>
      <c r="AQ3169" s="13"/>
      <c r="AR3169" s="13">
        <f t="shared" si="846"/>
        <v>0</v>
      </c>
      <c r="AS3169" s="13"/>
      <c r="AT3169" s="13">
        <f t="shared" si="847"/>
        <v>0</v>
      </c>
      <c r="AU3169" s="13"/>
      <c r="AV3169" s="13">
        <f t="shared" si="848"/>
        <v>0</v>
      </c>
      <c r="AW3169" s="13"/>
      <c r="AX3169" s="13">
        <f t="shared" si="849"/>
        <v>0</v>
      </c>
      <c r="AY3169" s="13"/>
      <c r="AZ3169" s="13">
        <f t="shared" si="850"/>
        <v>0</v>
      </c>
      <c r="BA3169" s="13"/>
      <c r="BB3169" s="13">
        <f t="shared" si="851"/>
        <v>0</v>
      </c>
      <c r="BC3169" s="13"/>
      <c r="BD3169" s="13">
        <f t="shared" si="852"/>
        <v>0</v>
      </c>
      <c r="BE3169" s="13"/>
      <c r="BF3169" s="13">
        <f t="shared" si="853"/>
        <v>0</v>
      </c>
      <c r="BG3169" s="13"/>
      <c r="BH3169" s="13">
        <f t="shared" si="854"/>
        <v>225219.69933947964</v>
      </c>
      <c r="BI3169" s="13">
        <f t="shared" si="855"/>
        <v>225200</v>
      </c>
      <c r="BJ3169" s="13">
        <v>229900</v>
      </c>
    </row>
    <row r="3170" spans="1:62" x14ac:dyDescent="0.25">
      <c r="A3170" s="6" t="s">
        <v>97</v>
      </c>
      <c r="B3170" s="13">
        <v>7256</v>
      </c>
      <c r="C3170">
        <v>591181</v>
      </c>
      <c r="D3170">
        <v>1</v>
      </c>
      <c r="E3170">
        <v>1</v>
      </c>
      <c r="F3170">
        <v>1</v>
      </c>
      <c r="G3170">
        <v>1</v>
      </c>
      <c r="H3170">
        <v>1</v>
      </c>
      <c r="I3170" t="s">
        <v>75</v>
      </c>
      <c r="J3170">
        <v>591181</v>
      </c>
      <c r="K3170" t="s">
        <v>97</v>
      </c>
      <c r="L3170">
        <v>591181</v>
      </c>
      <c r="M3170" t="s">
        <v>97</v>
      </c>
      <c r="N3170">
        <v>591181</v>
      </c>
      <c r="O3170" t="s">
        <v>97</v>
      </c>
      <c r="P3170">
        <v>591181</v>
      </c>
      <c r="Q3170" t="s">
        <v>97</v>
      </c>
      <c r="R3170" s="13">
        <v>331346.13888552575</v>
      </c>
      <c r="S3170" s="13">
        <v>13646</v>
      </c>
      <c r="T3170" s="13">
        <v>308768.87009435688</v>
      </c>
      <c r="U3170" s="13">
        <v>1</v>
      </c>
      <c r="V3170" s="13">
        <f t="shared" si="839"/>
        <v>741</v>
      </c>
      <c r="W3170" s="13">
        <v>48</v>
      </c>
      <c r="X3170" s="13">
        <f t="shared" si="840"/>
        <v>142272</v>
      </c>
      <c r="Y3170" s="13">
        <v>204</v>
      </c>
      <c r="Z3170" s="13">
        <f t="shared" si="841"/>
        <v>201552</v>
      </c>
      <c r="AA3170" s="13">
        <v>56</v>
      </c>
      <c r="AB3170" s="13">
        <f t="shared" si="842"/>
        <v>13832</v>
      </c>
      <c r="AC3170" s="13">
        <v>15578</v>
      </c>
      <c r="AD3170" s="13">
        <v>1822717.2627920811</v>
      </c>
      <c r="AE3170" s="13">
        <v>15578</v>
      </c>
      <c r="AF3170" s="13">
        <v>2708861.4435899602</v>
      </c>
      <c r="AG3170" s="13">
        <v>22915</v>
      </c>
      <c r="AH3170" s="13">
        <v>14422210.840873854</v>
      </c>
      <c r="AI3170" s="13"/>
      <c r="AJ3170" s="13">
        <v>1889</v>
      </c>
      <c r="AK3170" s="13">
        <f t="shared" si="843"/>
        <v>262571</v>
      </c>
      <c r="AL3170" s="13">
        <v>156</v>
      </c>
      <c r="AM3170" s="13">
        <f t="shared" si="844"/>
        <v>5460</v>
      </c>
      <c r="AN3170" s="13"/>
      <c r="AO3170" s="13">
        <v>8</v>
      </c>
      <c r="AP3170" s="13">
        <f t="shared" si="845"/>
        <v>244000</v>
      </c>
      <c r="AQ3170" s="13">
        <v>255</v>
      </c>
      <c r="AR3170" s="13">
        <f t="shared" si="846"/>
        <v>690030</v>
      </c>
      <c r="AS3170" s="13">
        <v>1692</v>
      </c>
      <c r="AT3170" s="13">
        <f t="shared" si="847"/>
        <v>235188</v>
      </c>
      <c r="AU3170" s="13">
        <v>909</v>
      </c>
      <c r="AV3170" s="13">
        <f t="shared" si="848"/>
        <v>307242</v>
      </c>
      <c r="AW3170" s="13">
        <v>321</v>
      </c>
      <c r="AX3170" s="13">
        <f t="shared" si="849"/>
        <v>34668</v>
      </c>
      <c r="AY3170" s="13">
        <v>29</v>
      </c>
      <c r="AZ3170" s="13">
        <f t="shared" si="850"/>
        <v>2349</v>
      </c>
      <c r="BA3170" s="13">
        <v>291</v>
      </c>
      <c r="BB3170" s="13">
        <f t="shared" si="851"/>
        <v>94575</v>
      </c>
      <c r="BC3170" s="13">
        <v>47</v>
      </c>
      <c r="BD3170" s="13">
        <f t="shared" si="852"/>
        <v>19082</v>
      </c>
      <c r="BE3170" s="13">
        <v>3</v>
      </c>
      <c r="BF3170" s="13">
        <f t="shared" si="853"/>
        <v>651</v>
      </c>
      <c r="BG3170" s="13">
        <v>26094</v>
      </c>
      <c r="BH3170" s="13">
        <f t="shared" si="854"/>
        <v>21874211.556235779</v>
      </c>
      <c r="BI3170" s="13">
        <f t="shared" si="855"/>
        <v>21874200</v>
      </c>
      <c r="BJ3170" s="13">
        <v>21987100</v>
      </c>
    </row>
    <row r="3171" spans="1:62" x14ac:dyDescent="0.25">
      <c r="A3171" t="s">
        <v>3270</v>
      </c>
      <c r="B3171" s="13">
        <v>1087</v>
      </c>
      <c r="C3171">
        <v>583430</v>
      </c>
      <c r="D3171">
        <v>1</v>
      </c>
      <c r="E3171">
        <v>0</v>
      </c>
      <c r="F3171">
        <v>0</v>
      </c>
      <c r="G3171">
        <v>0</v>
      </c>
      <c r="H3171">
        <v>0</v>
      </c>
      <c r="I3171" t="s">
        <v>30</v>
      </c>
      <c r="J3171">
        <v>583251</v>
      </c>
      <c r="K3171" t="s">
        <v>1047</v>
      </c>
      <c r="L3171">
        <v>583251</v>
      </c>
      <c r="M3171" t="s">
        <v>1047</v>
      </c>
      <c r="N3171">
        <v>583251</v>
      </c>
      <c r="O3171" t="s">
        <v>1047</v>
      </c>
      <c r="P3171">
        <v>583251</v>
      </c>
      <c r="Q3171" t="s">
        <v>1047</v>
      </c>
      <c r="R3171" s="13">
        <v>251129.05940119733</v>
      </c>
      <c r="S3171" s="13"/>
      <c r="T3171" s="13"/>
      <c r="U3171" s="13"/>
      <c r="V3171" s="13">
        <f t="shared" si="839"/>
        <v>0</v>
      </c>
      <c r="W3171" s="13"/>
      <c r="X3171" s="13">
        <f t="shared" si="840"/>
        <v>0</v>
      </c>
      <c r="Y3171" s="13"/>
      <c r="Z3171" s="13">
        <f t="shared" si="841"/>
        <v>0</v>
      </c>
      <c r="AA3171" s="13"/>
      <c r="AB3171" s="13">
        <f t="shared" si="842"/>
        <v>0</v>
      </c>
      <c r="AC3171" s="13"/>
      <c r="AD3171" s="13"/>
      <c r="AE3171" s="13"/>
      <c r="AF3171" s="13"/>
      <c r="AG3171" s="13"/>
      <c r="AH3171" s="13"/>
      <c r="AI3171" s="13"/>
      <c r="AJ3171" s="13"/>
      <c r="AK3171" s="13">
        <f t="shared" si="843"/>
        <v>0</v>
      </c>
      <c r="AL3171" s="13"/>
      <c r="AM3171" s="13">
        <f t="shared" si="844"/>
        <v>0</v>
      </c>
      <c r="AN3171" s="13"/>
      <c r="AO3171" s="13">
        <v>1</v>
      </c>
      <c r="AP3171" s="13">
        <f t="shared" si="845"/>
        <v>30500</v>
      </c>
      <c r="AQ3171" s="13"/>
      <c r="AR3171" s="13">
        <f t="shared" si="846"/>
        <v>0</v>
      </c>
      <c r="AS3171" s="13"/>
      <c r="AT3171" s="13">
        <f t="shared" si="847"/>
        <v>0</v>
      </c>
      <c r="AU3171" s="13"/>
      <c r="AV3171" s="13">
        <f t="shared" si="848"/>
        <v>0</v>
      </c>
      <c r="AW3171" s="13"/>
      <c r="AX3171" s="13">
        <f t="shared" si="849"/>
        <v>0</v>
      </c>
      <c r="AY3171" s="13"/>
      <c r="AZ3171" s="13">
        <f t="shared" si="850"/>
        <v>0</v>
      </c>
      <c r="BA3171" s="13"/>
      <c r="BB3171" s="13">
        <f t="shared" si="851"/>
        <v>0</v>
      </c>
      <c r="BC3171" s="13"/>
      <c r="BD3171" s="13">
        <f t="shared" si="852"/>
        <v>0</v>
      </c>
      <c r="BE3171" s="13"/>
      <c r="BF3171" s="13">
        <f t="shared" si="853"/>
        <v>0</v>
      </c>
      <c r="BG3171" s="13"/>
      <c r="BH3171" s="13">
        <f t="shared" si="854"/>
        <v>281629.05940119736</v>
      </c>
      <c r="BI3171" s="13">
        <f t="shared" si="855"/>
        <v>281600</v>
      </c>
      <c r="BJ3171" s="13">
        <v>239500</v>
      </c>
    </row>
    <row r="3172" spans="1:62" x14ac:dyDescent="0.25">
      <c r="A3172" t="s">
        <v>3271</v>
      </c>
      <c r="B3172" s="13">
        <v>565</v>
      </c>
      <c r="C3172">
        <v>593346</v>
      </c>
      <c r="D3172">
        <v>1</v>
      </c>
      <c r="E3172">
        <v>0</v>
      </c>
      <c r="F3172">
        <v>0</v>
      </c>
      <c r="G3172">
        <v>0</v>
      </c>
      <c r="H3172">
        <v>0</v>
      </c>
      <c r="I3172" t="s">
        <v>30</v>
      </c>
      <c r="J3172">
        <v>592889</v>
      </c>
      <c r="K3172" t="s">
        <v>485</v>
      </c>
      <c r="L3172">
        <v>593117</v>
      </c>
      <c r="M3172" t="s">
        <v>1271</v>
      </c>
      <c r="N3172">
        <v>593117</v>
      </c>
      <c r="O3172" t="s">
        <v>1271</v>
      </c>
      <c r="P3172">
        <v>592889</v>
      </c>
      <c r="Q3172" t="s">
        <v>485</v>
      </c>
      <c r="R3172" s="13">
        <v>131828.88244286491</v>
      </c>
      <c r="S3172" s="13"/>
      <c r="T3172" s="13"/>
      <c r="U3172" s="13"/>
      <c r="V3172" s="13">
        <f t="shared" si="839"/>
        <v>0</v>
      </c>
      <c r="W3172" s="13"/>
      <c r="X3172" s="13">
        <f t="shared" si="840"/>
        <v>0</v>
      </c>
      <c r="Y3172" s="13"/>
      <c r="Z3172" s="13">
        <f t="shared" si="841"/>
        <v>0</v>
      </c>
      <c r="AA3172" s="13"/>
      <c r="AB3172" s="13">
        <f t="shared" si="842"/>
        <v>0</v>
      </c>
      <c r="AC3172" s="13"/>
      <c r="AD3172" s="13"/>
      <c r="AE3172" s="13"/>
      <c r="AF3172" s="13"/>
      <c r="AG3172" s="13"/>
      <c r="AH3172" s="13"/>
      <c r="AI3172" s="13"/>
      <c r="AJ3172" s="13"/>
      <c r="AK3172" s="13">
        <f t="shared" si="843"/>
        <v>0</v>
      </c>
      <c r="AL3172" s="13"/>
      <c r="AM3172" s="13">
        <f t="shared" si="844"/>
        <v>0</v>
      </c>
      <c r="AN3172" s="13"/>
      <c r="AO3172" s="13">
        <v>0</v>
      </c>
      <c r="AP3172" s="13">
        <f t="shared" si="845"/>
        <v>0</v>
      </c>
      <c r="AQ3172" s="13"/>
      <c r="AR3172" s="13">
        <f t="shared" si="846"/>
        <v>0</v>
      </c>
      <c r="AS3172" s="13"/>
      <c r="AT3172" s="13">
        <f t="shared" si="847"/>
        <v>0</v>
      </c>
      <c r="AU3172" s="13"/>
      <c r="AV3172" s="13">
        <f t="shared" si="848"/>
        <v>0</v>
      </c>
      <c r="AW3172" s="13"/>
      <c r="AX3172" s="13">
        <f t="shared" si="849"/>
        <v>0</v>
      </c>
      <c r="AY3172" s="13"/>
      <c r="AZ3172" s="13">
        <f t="shared" si="850"/>
        <v>0</v>
      </c>
      <c r="BA3172" s="13"/>
      <c r="BB3172" s="13">
        <f t="shared" si="851"/>
        <v>0</v>
      </c>
      <c r="BC3172" s="13"/>
      <c r="BD3172" s="13">
        <f t="shared" si="852"/>
        <v>0</v>
      </c>
      <c r="BE3172" s="13"/>
      <c r="BF3172" s="13">
        <f t="shared" si="853"/>
        <v>0</v>
      </c>
      <c r="BG3172" s="13"/>
      <c r="BH3172" s="13">
        <f t="shared" si="854"/>
        <v>131828.88244286491</v>
      </c>
      <c r="BI3172" s="13">
        <f t="shared" si="855"/>
        <v>131800</v>
      </c>
      <c r="BJ3172" s="13">
        <v>131600</v>
      </c>
    </row>
    <row r="3173" spans="1:62" x14ac:dyDescent="0.25">
      <c r="A3173" t="s">
        <v>3272</v>
      </c>
      <c r="B3173" s="13">
        <v>581</v>
      </c>
      <c r="C3173">
        <v>551732</v>
      </c>
      <c r="D3173">
        <v>1</v>
      </c>
      <c r="E3173">
        <v>0</v>
      </c>
      <c r="F3173">
        <v>0</v>
      </c>
      <c r="G3173">
        <v>0</v>
      </c>
      <c r="H3173">
        <v>0</v>
      </c>
      <c r="I3173" t="s">
        <v>38</v>
      </c>
      <c r="J3173">
        <v>597180</v>
      </c>
      <c r="K3173" t="s">
        <v>64</v>
      </c>
      <c r="L3173">
        <v>597180</v>
      </c>
      <c r="M3173" t="s">
        <v>64</v>
      </c>
      <c r="N3173">
        <v>597180</v>
      </c>
      <c r="O3173" t="s">
        <v>64</v>
      </c>
      <c r="P3173">
        <v>597180</v>
      </c>
      <c r="Q3173" t="s">
        <v>64</v>
      </c>
      <c r="R3173" s="13">
        <v>135513.16636142562</v>
      </c>
      <c r="S3173" s="13"/>
      <c r="T3173" s="13"/>
      <c r="U3173" s="13"/>
      <c r="V3173" s="13">
        <f t="shared" si="839"/>
        <v>0</v>
      </c>
      <c r="W3173" s="13"/>
      <c r="X3173" s="13">
        <f t="shared" si="840"/>
        <v>0</v>
      </c>
      <c r="Y3173" s="13"/>
      <c r="Z3173" s="13">
        <f t="shared" si="841"/>
        <v>0</v>
      </c>
      <c r="AA3173" s="13"/>
      <c r="AB3173" s="13">
        <f t="shared" si="842"/>
        <v>0</v>
      </c>
      <c r="AC3173" s="13"/>
      <c r="AD3173" s="13"/>
      <c r="AE3173" s="13"/>
      <c r="AF3173" s="13"/>
      <c r="AG3173" s="13"/>
      <c r="AH3173" s="13"/>
      <c r="AI3173" s="13"/>
      <c r="AJ3173" s="13"/>
      <c r="AK3173" s="13">
        <f t="shared" si="843"/>
        <v>0</v>
      </c>
      <c r="AL3173" s="13"/>
      <c r="AM3173" s="13">
        <f t="shared" si="844"/>
        <v>0</v>
      </c>
      <c r="AN3173" s="13"/>
      <c r="AO3173" s="13">
        <v>0</v>
      </c>
      <c r="AP3173" s="13">
        <f t="shared" si="845"/>
        <v>0</v>
      </c>
      <c r="AQ3173" s="13"/>
      <c r="AR3173" s="13">
        <f t="shared" si="846"/>
        <v>0</v>
      </c>
      <c r="AS3173" s="13"/>
      <c r="AT3173" s="13">
        <f t="shared" si="847"/>
        <v>0</v>
      </c>
      <c r="AU3173" s="13"/>
      <c r="AV3173" s="13">
        <f t="shared" si="848"/>
        <v>0</v>
      </c>
      <c r="AW3173" s="13"/>
      <c r="AX3173" s="13">
        <f t="shared" si="849"/>
        <v>0</v>
      </c>
      <c r="AY3173" s="13"/>
      <c r="AZ3173" s="13">
        <f t="shared" si="850"/>
        <v>0</v>
      </c>
      <c r="BA3173" s="13"/>
      <c r="BB3173" s="13">
        <f t="shared" si="851"/>
        <v>0</v>
      </c>
      <c r="BC3173" s="13"/>
      <c r="BD3173" s="13">
        <f t="shared" si="852"/>
        <v>0</v>
      </c>
      <c r="BE3173" s="13"/>
      <c r="BF3173" s="13">
        <f t="shared" si="853"/>
        <v>0</v>
      </c>
      <c r="BG3173" s="13"/>
      <c r="BH3173" s="13">
        <f t="shared" si="854"/>
        <v>135513.16636142562</v>
      </c>
      <c r="BI3173" s="13">
        <f t="shared" si="855"/>
        <v>135500</v>
      </c>
      <c r="BJ3173" s="13">
        <v>132500</v>
      </c>
    </row>
    <row r="3174" spans="1:62" x14ac:dyDescent="0.25">
      <c r="A3174" s="5" t="s">
        <v>1276</v>
      </c>
      <c r="B3174" s="13">
        <v>2916</v>
      </c>
      <c r="C3174">
        <v>597678</v>
      </c>
      <c r="D3174">
        <v>1</v>
      </c>
      <c r="E3174">
        <v>1</v>
      </c>
      <c r="F3174">
        <v>1</v>
      </c>
      <c r="G3174">
        <v>1</v>
      </c>
      <c r="H3174">
        <v>0</v>
      </c>
      <c r="I3174" t="s">
        <v>61</v>
      </c>
      <c r="J3174">
        <v>597678</v>
      </c>
      <c r="K3174" t="s">
        <v>1276</v>
      </c>
      <c r="L3174">
        <v>597678</v>
      </c>
      <c r="M3174" t="s">
        <v>1276</v>
      </c>
      <c r="N3174">
        <v>597678</v>
      </c>
      <c r="O3174" t="s">
        <v>1276</v>
      </c>
      <c r="P3174">
        <v>505188</v>
      </c>
      <c r="Q3174" t="s">
        <v>95</v>
      </c>
      <c r="R3174" s="13">
        <v>658861.70226419147</v>
      </c>
      <c r="S3174" s="13">
        <v>3162</v>
      </c>
      <c r="T3174" s="13">
        <v>168980.5170304513</v>
      </c>
      <c r="U3174" s="13"/>
      <c r="V3174" s="13">
        <f t="shared" si="839"/>
        <v>0</v>
      </c>
      <c r="W3174" s="13">
        <v>4</v>
      </c>
      <c r="X3174" s="13">
        <f t="shared" si="840"/>
        <v>11856</v>
      </c>
      <c r="Y3174" s="13">
        <v>189</v>
      </c>
      <c r="Z3174" s="13">
        <f t="shared" si="841"/>
        <v>186732</v>
      </c>
      <c r="AA3174" s="13">
        <v>12</v>
      </c>
      <c r="AB3174" s="13">
        <f t="shared" si="842"/>
        <v>2964</v>
      </c>
      <c r="AC3174" s="13">
        <v>3162</v>
      </c>
      <c r="AD3174" s="13">
        <v>676169.79134082305</v>
      </c>
      <c r="AE3174" s="13">
        <v>3162</v>
      </c>
      <c r="AF3174" s="13">
        <v>352307.21017499472</v>
      </c>
      <c r="AG3174" s="13"/>
      <c r="AH3174" s="13"/>
      <c r="AI3174" s="13"/>
      <c r="AJ3174" s="13"/>
      <c r="AK3174" s="13">
        <f t="shared" si="843"/>
        <v>0</v>
      </c>
      <c r="AL3174" s="13"/>
      <c r="AM3174" s="13">
        <f t="shared" si="844"/>
        <v>0</v>
      </c>
      <c r="AN3174" s="13"/>
      <c r="AO3174" s="13">
        <v>3</v>
      </c>
      <c r="AP3174" s="13">
        <f t="shared" si="845"/>
        <v>91500</v>
      </c>
      <c r="AQ3174" s="13"/>
      <c r="AR3174" s="13">
        <f t="shared" si="846"/>
        <v>0</v>
      </c>
      <c r="AS3174" s="13"/>
      <c r="AT3174" s="13">
        <f t="shared" si="847"/>
        <v>0</v>
      </c>
      <c r="AU3174" s="13"/>
      <c r="AV3174" s="13">
        <f t="shared" si="848"/>
        <v>0</v>
      </c>
      <c r="AW3174" s="13"/>
      <c r="AX3174" s="13">
        <f t="shared" si="849"/>
        <v>0</v>
      </c>
      <c r="AY3174" s="13"/>
      <c r="AZ3174" s="13">
        <f t="shared" si="850"/>
        <v>0</v>
      </c>
      <c r="BA3174" s="13"/>
      <c r="BB3174" s="13">
        <f t="shared" si="851"/>
        <v>0</v>
      </c>
      <c r="BC3174" s="13"/>
      <c r="BD3174" s="13">
        <f t="shared" si="852"/>
        <v>0</v>
      </c>
      <c r="BE3174" s="13"/>
      <c r="BF3174" s="13">
        <f t="shared" si="853"/>
        <v>0</v>
      </c>
      <c r="BG3174" s="13"/>
      <c r="BH3174" s="13">
        <f t="shared" si="854"/>
        <v>2149371.2208104609</v>
      </c>
      <c r="BI3174" s="13">
        <f t="shared" si="855"/>
        <v>2149400</v>
      </c>
      <c r="BJ3174" s="13">
        <v>2072800</v>
      </c>
    </row>
    <row r="3175" spans="1:62" x14ac:dyDescent="0.25">
      <c r="A3175" s="6" t="s">
        <v>537</v>
      </c>
      <c r="B3175" s="13">
        <v>5688</v>
      </c>
      <c r="C3175">
        <v>594482</v>
      </c>
      <c r="D3175">
        <v>1</v>
      </c>
      <c r="E3175">
        <v>1</v>
      </c>
      <c r="F3175">
        <v>1</v>
      </c>
      <c r="G3175">
        <v>1</v>
      </c>
      <c r="H3175">
        <v>1</v>
      </c>
      <c r="I3175" t="s">
        <v>30</v>
      </c>
      <c r="J3175">
        <v>594482</v>
      </c>
      <c r="K3175" t="s">
        <v>537</v>
      </c>
      <c r="L3175">
        <v>594482</v>
      </c>
      <c r="M3175" t="s">
        <v>537</v>
      </c>
      <c r="N3175">
        <v>594482</v>
      </c>
      <c r="O3175" t="s">
        <v>537</v>
      </c>
      <c r="P3175">
        <v>594482</v>
      </c>
      <c r="Q3175" t="s">
        <v>537</v>
      </c>
      <c r="R3175" s="13">
        <v>262215.76909082313</v>
      </c>
      <c r="S3175" s="13">
        <v>10240</v>
      </c>
      <c r="T3175" s="13">
        <v>230863.1239269416</v>
      </c>
      <c r="U3175" s="13">
        <v>2</v>
      </c>
      <c r="V3175" s="13">
        <f t="shared" si="839"/>
        <v>1482</v>
      </c>
      <c r="W3175" s="13">
        <v>46</v>
      </c>
      <c r="X3175" s="13">
        <f t="shared" si="840"/>
        <v>136344</v>
      </c>
      <c r="Y3175" s="13">
        <v>47</v>
      </c>
      <c r="Z3175" s="13">
        <f t="shared" si="841"/>
        <v>46436</v>
      </c>
      <c r="AA3175" s="13">
        <v>60</v>
      </c>
      <c r="AB3175" s="13">
        <f t="shared" si="842"/>
        <v>14820</v>
      </c>
      <c r="AC3175" s="13">
        <v>13614</v>
      </c>
      <c r="AD3175" s="13">
        <v>1608353.5942115558</v>
      </c>
      <c r="AE3175" s="13">
        <v>15276</v>
      </c>
      <c r="AF3175" s="13">
        <v>2673701.4394184118</v>
      </c>
      <c r="AG3175" s="13">
        <v>22506</v>
      </c>
      <c r="AH3175" s="13">
        <v>14304742.890162228</v>
      </c>
      <c r="AI3175" s="13"/>
      <c r="AJ3175" s="13">
        <v>1841</v>
      </c>
      <c r="AK3175" s="13">
        <f t="shared" si="843"/>
        <v>255899</v>
      </c>
      <c r="AL3175" s="13">
        <v>312</v>
      </c>
      <c r="AM3175" s="13">
        <f t="shared" si="844"/>
        <v>10920</v>
      </c>
      <c r="AN3175" s="13"/>
      <c r="AO3175" s="13">
        <v>5</v>
      </c>
      <c r="AP3175" s="13">
        <f t="shared" si="845"/>
        <v>152500</v>
      </c>
      <c r="AQ3175" s="13">
        <v>181</v>
      </c>
      <c r="AR3175" s="13">
        <f t="shared" si="846"/>
        <v>489786</v>
      </c>
      <c r="AS3175" s="13">
        <v>1440</v>
      </c>
      <c r="AT3175" s="13">
        <f t="shared" si="847"/>
        <v>200160</v>
      </c>
      <c r="AU3175" s="13">
        <v>891</v>
      </c>
      <c r="AV3175" s="13">
        <f t="shared" si="848"/>
        <v>301158</v>
      </c>
      <c r="AW3175" s="13">
        <v>229</v>
      </c>
      <c r="AX3175" s="13">
        <f t="shared" si="849"/>
        <v>24732</v>
      </c>
      <c r="AY3175" s="13">
        <v>0</v>
      </c>
      <c r="AZ3175" s="13">
        <f t="shared" si="850"/>
        <v>0</v>
      </c>
      <c r="BA3175" s="13">
        <v>267</v>
      </c>
      <c r="BB3175" s="13">
        <f t="shared" si="851"/>
        <v>86775</v>
      </c>
      <c r="BC3175" s="13">
        <v>0</v>
      </c>
      <c r="BD3175" s="13">
        <f t="shared" si="852"/>
        <v>0</v>
      </c>
      <c r="BE3175" s="13">
        <v>0</v>
      </c>
      <c r="BF3175" s="13">
        <f t="shared" si="853"/>
        <v>0</v>
      </c>
      <c r="BG3175" s="13"/>
      <c r="BH3175" s="13">
        <f t="shared" si="854"/>
        <v>20800888.81680996</v>
      </c>
      <c r="BI3175" s="13">
        <f t="shared" si="855"/>
        <v>20800900</v>
      </c>
      <c r="BJ3175" s="13">
        <v>21069900</v>
      </c>
    </row>
    <row r="3176" spans="1:62" x14ac:dyDescent="0.25">
      <c r="A3176" s="3" t="s">
        <v>3273</v>
      </c>
      <c r="B3176" s="13">
        <v>2070</v>
      </c>
      <c r="C3176">
        <v>586404</v>
      </c>
      <c r="D3176">
        <v>1</v>
      </c>
      <c r="E3176">
        <v>1</v>
      </c>
      <c r="F3176">
        <v>0</v>
      </c>
      <c r="G3176">
        <v>0</v>
      </c>
      <c r="H3176">
        <v>0</v>
      </c>
      <c r="I3176" t="s">
        <v>30</v>
      </c>
      <c r="J3176">
        <v>586404</v>
      </c>
      <c r="K3176" t="s">
        <v>3273</v>
      </c>
      <c r="L3176">
        <v>586081</v>
      </c>
      <c r="M3176" t="s">
        <v>971</v>
      </c>
      <c r="N3176">
        <v>586722</v>
      </c>
      <c r="O3176" t="s">
        <v>440</v>
      </c>
      <c r="P3176">
        <v>586722</v>
      </c>
      <c r="Q3176" t="s">
        <v>440</v>
      </c>
      <c r="R3176" s="13">
        <v>471907.7934011016</v>
      </c>
      <c r="S3176" s="13">
        <v>2070</v>
      </c>
      <c r="T3176" s="13">
        <v>110753.26195671655</v>
      </c>
      <c r="U3176" s="13"/>
      <c r="V3176" s="13">
        <f t="shared" si="839"/>
        <v>0</v>
      </c>
      <c r="W3176" s="13"/>
      <c r="X3176" s="13">
        <f t="shared" si="840"/>
        <v>0</v>
      </c>
      <c r="Y3176" s="13">
        <v>5</v>
      </c>
      <c r="Z3176" s="13">
        <f t="shared" si="841"/>
        <v>4940</v>
      </c>
      <c r="AA3176" s="13">
        <v>5</v>
      </c>
      <c r="AB3176" s="13">
        <f t="shared" si="842"/>
        <v>1235</v>
      </c>
      <c r="AC3176" s="13"/>
      <c r="AD3176" s="13"/>
      <c r="AE3176" s="13"/>
      <c r="AF3176" s="13"/>
      <c r="AG3176" s="13"/>
      <c r="AH3176" s="13"/>
      <c r="AI3176" s="13"/>
      <c r="AJ3176" s="13"/>
      <c r="AK3176" s="13">
        <f t="shared" si="843"/>
        <v>0</v>
      </c>
      <c r="AL3176" s="13"/>
      <c r="AM3176" s="13">
        <f t="shared" si="844"/>
        <v>0</v>
      </c>
      <c r="AN3176" s="13"/>
      <c r="AO3176" s="13">
        <v>1</v>
      </c>
      <c r="AP3176" s="13">
        <f t="shared" si="845"/>
        <v>30500</v>
      </c>
      <c r="AQ3176" s="13"/>
      <c r="AR3176" s="13">
        <f t="shared" si="846"/>
        <v>0</v>
      </c>
      <c r="AS3176" s="13"/>
      <c r="AT3176" s="13">
        <f t="shared" si="847"/>
        <v>0</v>
      </c>
      <c r="AU3176" s="13"/>
      <c r="AV3176" s="13">
        <f t="shared" si="848"/>
        <v>0</v>
      </c>
      <c r="AW3176" s="13"/>
      <c r="AX3176" s="13">
        <f t="shared" si="849"/>
        <v>0</v>
      </c>
      <c r="AY3176" s="13"/>
      <c r="AZ3176" s="13">
        <f t="shared" si="850"/>
        <v>0</v>
      </c>
      <c r="BA3176" s="13"/>
      <c r="BB3176" s="13">
        <f t="shared" si="851"/>
        <v>0</v>
      </c>
      <c r="BC3176" s="13"/>
      <c r="BD3176" s="13">
        <f t="shared" si="852"/>
        <v>0</v>
      </c>
      <c r="BE3176" s="13"/>
      <c r="BF3176" s="13">
        <f t="shared" si="853"/>
        <v>0</v>
      </c>
      <c r="BG3176" s="13"/>
      <c r="BH3176" s="13">
        <f t="shared" si="854"/>
        <v>619336.05535781814</v>
      </c>
      <c r="BI3176" s="13">
        <f t="shared" si="855"/>
        <v>619300</v>
      </c>
      <c r="BJ3176" s="13">
        <v>633700</v>
      </c>
    </row>
    <row r="3177" spans="1:62" x14ac:dyDescent="0.25">
      <c r="A3177" t="s">
        <v>3274</v>
      </c>
      <c r="B3177" s="13">
        <v>1471</v>
      </c>
      <c r="C3177">
        <v>584673</v>
      </c>
      <c r="D3177">
        <v>1</v>
      </c>
      <c r="E3177">
        <v>0</v>
      </c>
      <c r="F3177">
        <v>0</v>
      </c>
      <c r="G3177">
        <v>0</v>
      </c>
      <c r="H3177">
        <v>0</v>
      </c>
      <c r="I3177" t="s">
        <v>30</v>
      </c>
      <c r="J3177">
        <v>584983</v>
      </c>
      <c r="K3177" t="s">
        <v>3275</v>
      </c>
      <c r="L3177">
        <v>584983</v>
      </c>
      <c r="M3177" t="s">
        <v>3275</v>
      </c>
      <c r="N3177">
        <v>584291</v>
      </c>
      <c r="O3177" t="s">
        <v>184</v>
      </c>
      <c r="P3177">
        <v>584291</v>
      </c>
      <c r="Q3177" t="s">
        <v>184</v>
      </c>
      <c r="R3177" s="13">
        <v>337898.56307809846</v>
      </c>
      <c r="S3177" s="13"/>
      <c r="T3177" s="13"/>
      <c r="U3177" s="13"/>
      <c r="V3177" s="13">
        <f t="shared" si="839"/>
        <v>0</v>
      </c>
      <c r="W3177" s="13"/>
      <c r="X3177" s="13">
        <f t="shared" si="840"/>
        <v>0</v>
      </c>
      <c r="Y3177" s="13"/>
      <c r="Z3177" s="13">
        <f t="shared" si="841"/>
        <v>0</v>
      </c>
      <c r="AA3177" s="13"/>
      <c r="AB3177" s="13">
        <f t="shared" si="842"/>
        <v>0</v>
      </c>
      <c r="AC3177" s="13"/>
      <c r="AD3177" s="13"/>
      <c r="AE3177" s="13"/>
      <c r="AF3177" s="13"/>
      <c r="AG3177" s="13"/>
      <c r="AH3177" s="13"/>
      <c r="AI3177" s="13"/>
      <c r="AJ3177" s="13"/>
      <c r="AK3177" s="13">
        <f t="shared" si="843"/>
        <v>0</v>
      </c>
      <c r="AL3177" s="13"/>
      <c r="AM3177" s="13">
        <f t="shared" si="844"/>
        <v>0</v>
      </c>
      <c r="AN3177" s="13"/>
      <c r="AO3177" s="13">
        <v>1</v>
      </c>
      <c r="AP3177" s="13">
        <f t="shared" si="845"/>
        <v>30500</v>
      </c>
      <c r="AQ3177" s="13"/>
      <c r="AR3177" s="13">
        <f t="shared" si="846"/>
        <v>0</v>
      </c>
      <c r="AS3177" s="13"/>
      <c r="AT3177" s="13">
        <f t="shared" si="847"/>
        <v>0</v>
      </c>
      <c r="AU3177" s="13"/>
      <c r="AV3177" s="13">
        <f t="shared" si="848"/>
        <v>0</v>
      </c>
      <c r="AW3177" s="13"/>
      <c r="AX3177" s="13">
        <f t="shared" si="849"/>
        <v>0</v>
      </c>
      <c r="AY3177" s="13"/>
      <c r="AZ3177" s="13">
        <f t="shared" si="850"/>
        <v>0</v>
      </c>
      <c r="BA3177" s="13"/>
      <c r="BB3177" s="13">
        <f t="shared" si="851"/>
        <v>0</v>
      </c>
      <c r="BC3177" s="13"/>
      <c r="BD3177" s="13">
        <f t="shared" si="852"/>
        <v>0</v>
      </c>
      <c r="BE3177" s="13"/>
      <c r="BF3177" s="13">
        <f t="shared" si="853"/>
        <v>0</v>
      </c>
      <c r="BG3177" s="13"/>
      <c r="BH3177" s="13">
        <f t="shared" si="854"/>
        <v>368398.56307809846</v>
      </c>
      <c r="BI3177" s="13">
        <f t="shared" si="855"/>
        <v>368400</v>
      </c>
      <c r="BJ3177" s="13">
        <v>337300</v>
      </c>
    </row>
    <row r="3178" spans="1:62" x14ac:dyDescent="0.25">
      <c r="A3178" s="5" t="s">
        <v>1563</v>
      </c>
      <c r="B3178" s="13">
        <v>2959</v>
      </c>
      <c r="C3178">
        <v>588768</v>
      </c>
      <c r="D3178">
        <v>1</v>
      </c>
      <c r="E3178">
        <v>1</v>
      </c>
      <c r="F3178">
        <v>1</v>
      </c>
      <c r="G3178">
        <v>1</v>
      </c>
      <c r="H3178">
        <v>0</v>
      </c>
      <c r="I3178" t="s">
        <v>90</v>
      </c>
      <c r="J3178">
        <v>588768</v>
      </c>
      <c r="K3178" t="s">
        <v>1563</v>
      </c>
      <c r="L3178">
        <v>588768</v>
      </c>
      <c r="M3178" t="s">
        <v>1563</v>
      </c>
      <c r="N3178">
        <v>588768</v>
      </c>
      <c r="O3178" t="s">
        <v>1563</v>
      </c>
      <c r="P3178">
        <v>588296</v>
      </c>
      <c r="Q3178" t="s">
        <v>164</v>
      </c>
      <c r="R3178" s="13">
        <v>668300.10757947783</v>
      </c>
      <c r="S3178" s="13">
        <v>5404</v>
      </c>
      <c r="T3178" s="13">
        <v>288249.19458704157</v>
      </c>
      <c r="U3178" s="13"/>
      <c r="V3178" s="13">
        <f t="shared" si="839"/>
        <v>0</v>
      </c>
      <c r="W3178" s="13">
        <v>8</v>
      </c>
      <c r="X3178" s="13">
        <f t="shared" si="840"/>
        <v>23712</v>
      </c>
      <c r="Y3178" s="13">
        <v>32</v>
      </c>
      <c r="Z3178" s="13">
        <f t="shared" si="841"/>
        <v>31616</v>
      </c>
      <c r="AA3178" s="13">
        <v>20</v>
      </c>
      <c r="AB3178" s="13">
        <f t="shared" si="842"/>
        <v>4940</v>
      </c>
      <c r="AC3178" s="13">
        <v>6347</v>
      </c>
      <c r="AD3178" s="13">
        <v>1341682.536307863</v>
      </c>
      <c r="AE3178" s="13">
        <v>6347</v>
      </c>
      <c r="AF3178" s="13">
        <v>705054.33340930881</v>
      </c>
      <c r="AG3178" s="13"/>
      <c r="AH3178" s="13"/>
      <c r="AI3178" s="13"/>
      <c r="AJ3178" s="13"/>
      <c r="AK3178" s="13">
        <f t="shared" si="843"/>
        <v>0</v>
      </c>
      <c r="AL3178" s="13"/>
      <c r="AM3178" s="13">
        <f t="shared" si="844"/>
        <v>0</v>
      </c>
      <c r="AN3178" s="13"/>
      <c r="AO3178" s="13">
        <v>0</v>
      </c>
      <c r="AP3178" s="13">
        <f t="shared" si="845"/>
        <v>0</v>
      </c>
      <c r="AQ3178" s="13"/>
      <c r="AR3178" s="13">
        <f t="shared" si="846"/>
        <v>0</v>
      </c>
      <c r="AS3178" s="13"/>
      <c r="AT3178" s="13">
        <f t="shared" si="847"/>
        <v>0</v>
      </c>
      <c r="AU3178" s="13"/>
      <c r="AV3178" s="13">
        <f t="shared" si="848"/>
        <v>0</v>
      </c>
      <c r="AW3178" s="13"/>
      <c r="AX3178" s="13">
        <f t="shared" si="849"/>
        <v>0</v>
      </c>
      <c r="AY3178" s="13"/>
      <c r="AZ3178" s="13">
        <f t="shared" si="850"/>
        <v>0</v>
      </c>
      <c r="BA3178" s="13"/>
      <c r="BB3178" s="13">
        <f t="shared" si="851"/>
        <v>0</v>
      </c>
      <c r="BC3178" s="13"/>
      <c r="BD3178" s="13">
        <f t="shared" si="852"/>
        <v>0</v>
      </c>
      <c r="BE3178" s="13"/>
      <c r="BF3178" s="13">
        <f t="shared" si="853"/>
        <v>0</v>
      </c>
      <c r="BG3178" s="13"/>
      <c r="BH3178" s="13">
        <f t="shared" si="854"/>
        <v>3063554.1718836916</v>
      </c>
      <c r="BI3178" s="13">
        <f t="shared" si="855"/>
        <v>3063600</v>
      </c>
      <c r="BJ3178" s="13">
        <v>3070400</v>
      </c>
    </row>
    <row r="3179" spans="1:62" x14ac:dyDescent="0.25">
      <c r="A3179" t="s">
        <v>3276</v>
      </c>
      <c r="B3179" s="13">
        <v>498</v>
      </c>
      <c r="C3179">
        <v>584681</v>
      </c>
      <c r="D3179">
        <v>1</v>
      </c>
      <c r="E3179">
        <v>0</v>
      </c>
      <c r="F3179">
        <v>0</v>
      </c>
      <c r="G3179">
        <v>0</v>
      </c>
      <c r="H3179">
        <v>0</v>
      </c>
      <c r="I3179" t="s">
        <v>30</v>
      </c>
      <c r="J3179">
        <v>584550</v>
      </c>
      <c r="K3179" t="s">
        <v>559</v>
      </c>
      <c r="L3179">
        <v>584550</v>
      </c>
      <c r="M3179" t="s">
        <v>559</v>
      </c>
      <c r="N3179">
        <v>584550</v>
      </c>
      <c r="O3179" t="s">
        <v>559</v>
      </c>
      <c r="P3179">
        <v>584495</v>
      </c>
      <c r="Q3179" t="s">
        <v>560</v>
      </c>
      <c r="R3179" s="13">
        <v>116378.84266816551</v>
      </c>
      <c r="S3179" s="13"/>
      <c r="T3179" s="13"/>
      <c r="U3179" s="13"/>
      <c r="V3179" s="13">
        <f t="shared" si="839"/>
        <v>0</v>
      </c>
      <c r="W3179" s="13"/>
      <c r="X3179" s="13">
        <f t="shared" si="840"/>
        <v>0</v>
      </c>
      <c r="Y3179" s="13"/>
      <c r="Z3179" s="13">
        <f t="shared" si="841"/>
        <v>0</v>
      </c>
      <c r="AA3179" s="13"/>
      <c r="AB3179" s="13">
        <f t="shared" si="842"/>
        <v>0</v>
      </c>
      <c r="AC3179" s="13"/>
      <c r="AD3179" s="13"/>
      <c r="AE3179" s="13"/>
      <c r="AF3179" s="13"/>
      <c r="AG3179" s="13"/>
      <c r="AH3179" s="13"/>
      <c r="AI3179" s="13"/>
      <c r="AJ3179" s="13"/>
      <c r="AK3179" s="13">
        <f t="shared" si="843"/>
        <v>0</v>
      </c>
      <c r="AL3179" s="13"/>
      <c r="AM3179" s="13">
        <f t="shared" si="844"/>
        <v>0</v>
      </c>
      <c r="AN3179" s="13"/>
      <c r="AO3179" s="13">
        <v>1</v>
      </c>
      <c r="AP3179" s="13">
        <f t="shared" si="845"/>
        <v>30500</v>
      </c>
      <c r="AQ3179" s="13"/>
      <c r="AR3179" s="13">
        <f t="shared" si="846"/>
        <v>0</v>
      </c>
      <c r="AS3179" s="13"/>
      <c r="AT3179" s="13">
        <f t="shared" si="847"/>
        <v>0</v>
      </c>
      <c r="AU3179" s="13"/>
      <c r="AV3179" s="13">
        <f t="shared" si="848"/>
        <v>0</v>
      </c>
      <c r="AW3179" s="13"/>
      <c r="AX3179" s="13">
        <f t="shared" si="849"/>
        <v>0</v>
      </c>
      <c r="AY3179" s="13"/>
      <c r="AZ3179" s="13">
        <f t="shared" si="850"/>
        <v>0</v>
      </c>
      <c r="BA3179" s="13"/>
      <c r="BB3179" s="13">
        <f t="shared" si="851"/>
        <v>0</v>
      </c>
      <c r="BC3179" s="13"/>
      <c r="BD3179" s="13">
        <f t="shared" si="852"/>
        <v>0</v>
      </c>
      <c r="BE3179" s="13"/>
      <c r="BF3179" s="13">
        <f t="shared" si="853"/>
        <v>0</v>
      </c>
      <c r="BG3179" s="13"/>
      <c r="BH3179" s="13">
        <f t="shared" si="854"/>
        <v>146878.84266816551</v>
      </c>
      <c r="BI3179" s="13">
        <f t="shared" si="855"/>
        <v>146900</v>
      </c>
      <c r="BJ3179" s="13">
        <v>145900</v>
      </c>
    </row>
    <row r="3180" spans="1:62" x14ac:dyDescent="0.25">
      <c r="A3180" t="s">
        <v>3277</v>
      </c>
      <c r="B3180" s="13">
        <v>522</v>
      </c>
      <c r="C3180">
        <v>589721</v>
      </c>
      <c r="D3180">
        <v>1</v>
      </c>
      <c r="E3180">
        <v>0</v>
      </c>
      <c r="F3180">
        <v>0</v>
      </c>
      <c r="G3180">
        <v>0</v>
      </c>
      <c r="H3180">
        <v>0</v>
      </c>
      <c r="I3180" t="s">
        <v>61</v>
      </c>
      <c r="J3180">
        <v>589756</v>
      </c>
      <c r="K3180" t="s">
        <v>1334</v>
      </c>
      <c r="L3180">
        <v>589756</v>
      </c>
      <c r="M3180" t="s">
        <v>1334</v>
      </c>
      <c r="N3180">
        <v>589756</v>
      </c>
      <c r="O3180" t="s">
        <v>1334</v>
      </c>
      <c r="P3180">
        <v>589250</v>
      </c>
      <c r="Q3180" t="s">
        <v>60</v>
      </c>
      <c r="R3180" s="13">
        <v>121917.36676115519</v>
      </c>
      <c r="S3180" s="13"/>
      <c r="T3180" s="13"/>
      <c r="U3180" s="13"/>
      <c r="V3180" s="13">
        <f t="shared" si="839"/>
        <v>0</v>
      </c>
      <c r="W3180" s="13"/>
      <c r="X3180" s="13">
        <f t="shared" si="840"/>
        <v>0</v>
      </c>
      <c r="Y3180" s="13"/>
      <c r="Z3180" s="13">
        <f t="shared" si="841"/>
        <v>0</v>
      </c>
      <c r="AA3180" s="13"/>
      <c r="AB3180" s="13">
        <f t="shared" si="842"/>
        <v>0</v>
      </c>
      <c r="AC3180" s="13"/>
      <c r="AD3180" s="13"/>
      <c r="AE3180" s="13"/>
      <c r="AF3180" s="13"/>
      <c r="AG3180" s="13"/>
      <c r="AH3180" s="13"/>
      <c r="AI3180" s="13"/>
      <c r="AJ3180" s="13"/>
      <c r="AK3180" s="13">
        <f t="shared" si="843"/>
        <v>0</v>
      </c>
      <c r="AL3180" s="13"/>
      <c r="AM3180" s="13">
        <f t="shared" si="844"/>
        <v>0</v>
      </c>
      <c r="AN3180" s="13"/>
      <c r="AO3180" s="13">
        <v>0</v>
      </c>
      <c r="AP3180" s="13">
        <f t="shared" si="845"/>
        <v>0</v>
      </c>
      <c r="AQ3180" s="13"/>
      <c r="AR3180" s="13">
        <f t="shared" si="846"/>
        <v>0</v>
      </c>
      <c r="AS3180" s="13"/>
      <c r="AT3180" s="13">
        <f t="shared" si="847"/>
        <v>0</v>
      </c>
      <c r="AU3180" s="13"/>
      <c r="AV3180" s="13">
        <f t="shared" si="848"/>
        <v>0</v>
      </c>
      <c r="AW3180" s="13"/>
      <c r="AX3180" s="13">
        <f t="shared" si="849"/>
        <v>0</v>
      </c>
      <c r="AY3180" s="13"/>
      <c r="AZ3180" s="13">
        <f t="shared" si="850"/>
        <v>0</v>
      </c>
      <c r="BA3180" s="13"/>
      <c r="BB3180" s="13">
        <f t="shared" si="851"/>
        <v>0</v>
      </c>
      <c r="BC3180" s="13"/>
      <c r="BD3180" s="13">
        <f t="shared" si="852"/>
        <v>0</v>
      </c>
      <c r="BE3180" s="13"/>
      <c r="BF3180" s="13">
        <f t="shared" si="853"/>
        <v>0</v>
      </c>
      <c r="BG3180" s="13"/>
      <c r="BH3180" s="13">
        <f t="shared" si="854"/>
        <v>121917.36676115519</v>
      </c>
      <c r="BI3180" s="13">
        <f t="shared" si="855"/>
        <v>121900</v>
      </c>
      <c r="BJ3180" s="13">
        <v>124500</v>
      </c>
    </row>
    <row r="3181" spans="1:62" x14ac:dyDescent="0.25">
      <c r="A3181" t="s">
        <v>3278</v>
      </c>
      <c r="B3181" s="13">
        <v>838</v>
      </c>
      <c r="C3181">
        <v>531545</v>
      </c>
      <c r="D3181">
        <v>1</v>
      </c>
      <c r="E3181">
        <v>0</v>
      </c>
      <c r="F3181">
        <v>0</v>
      </c>
      <c r="G3181">
        <v>0</v>
      </c>
      <c r="H3181">
        <v>0</v>
      </c>
      <c r="I3181" t="s">
        <v>26</v>
      </c>
      <c r="J3181">
        <v>531316</v>
      </c>
      <c r="K3181" t="s">
        <v>854</v>
      </c>
      <c r="L3181">
        <v>531057</v>
      </c>
      <c r="M3181" t="s">
        <v>187</v>
      </c>
      <c r="N3181">
        <v>531057</v>
      </c>
      <c r="O3181" t="s">
        <v>187</v>
      </c>
      <c r="P3181">
        <v>531057</v>
      </c>
      <c r="Q3181" t="s">
        <v>187</v>
      </c>
      <c r="R3181" s="13">
        <v>194439.05670142116</v>
      </c>
      <c r="S3181" s="13"/>
      <c r="T3181" s="13"/>
      <c r="U3181" s="13"/>
      <c r="V3181" s="13">
        <f t="shared" si="839"/>
        <v>0</v>
      </c>
      <c r="W3181" s="13"/>
      <c r="X3181" s="13">
        <f t="shared" si="840"/>
        <v>0</v>
      </c>
      <c r="Y3181" s="13"/>
      <c r="Z3181" s="13">
        <f t="shared" si="841"/>
        <v>0</v>
      </c>
      <c r="AA3181" s="13"/>
      <c r="AB3181" s="13">
        <f t="shared" si="842"/>
        <v>0</v>
      </c>
      <c r="AC3181" s="13"/>
      <c r="AD3181" s="13"/>
      <c r="AE3181" s="13"/>
      <c r="AF3181" s="13"/>
      <c r="AG3181" s="13"/>
      <c r="AH3181" s="13"/>
      <c r="AI3181" s="13"/>
      <c r="AJ3181" s="13"/>
      <c r="AK3181" s="13">
        <f t="shared" si="843"/>
        <v>0</v>
      </c>
      <c r="AL3181" s="13"/>
      <c r="AM3181" s="13">
        <f t="shared" si="844"/>
        <v>0</v>
      </c>
      <c r="AN3181" s="13"/>
      <c r="AO3181" s="13">
        <v>0</v>
      </c>
      <c r="AP3181" s="13">
        <f t="shared" si="845"/>
        <v>0</v>
      </c>
      <c r="AQ3181" s="13"/>
      <c r="AR3181" s="13">
        <f t="shared" si="846"/>
        <v>0</v>
      </c>
      <c r="AS3181" s="13"/>
      <c r="AT3181" s="13">
        <f t="shared" si="847"/>
        <v>0</v>
      </c>
      <c r="AU3181" s="13"/>
      <c r="AV3181" s="13">
        <f t="shared" si="848"/>
        <v>0</v>
      </c>
      <c r="AW3181" s="13"/>
      <c r="AX3181" s="13">
        <f t="shared" si="849"/>
        <v>0</v>
      </c>
      <c r="AY3181" s="13"/>
      <c r="AZ3181" s="13">
        <f t="shared" si="850"/>
        <v>0</v>
      </c>
      <c r="BA3181" s="13"/>
      <c r="BB3181" s="13">
        <f t="shared" si="851"/>
        <v>0</v>
      </c>
      <c r="BC3181" s="13"/>
      <c r="BD3181" s="13">
        <f t="shared" si="852"/>
        <v>0</v>
      </c>
      <c r="BE3181" s="13"/>
      <c r="BF3181" s="13">
        <f t="shared" si="853"/>
        <v>0</v>
      </c>
      <c r="BG3181" s="13"/>
      <c r="BH3181" s="13">
        <f t="shared" si="854"/>
        <v>194439.05670142116</v>
      </c>
      <c r="BI3181" s="13">
        <f t="shared" si="855"/>
        <v>194400</v>
      </c>
      <c r="BJ3181" s="13">
        <v>194700</v>
      </c>
    </row>
    <row r="3182" spans="1:62" x14ac:dyDescent="0.25">
      <c r="A3182" t="s">
        <v>3279</v>
      </c>
      <c r="B3182" s="13">
        <v>178</v>
      </c>
      <c r="C3182">
        <v>533912</v>
      </c>
      <c r="D3182">
        <v>1</v>
      </c>
      <c r="E3182">
        <v>0</v>
      </c>
      <c r="F3182">
        <v>0</v>
      </c>
      <c r="G3182">
        <v>0</v>
      </c>
      <c r="H3182">
        <v>0</v>
      </c>
      <c r="I3182" t="s">
        <v>26</v>
      </c>
      <c r="J3182">
        <v>531316</v>
      </c>
      <c r="K3182" t="s">
        <v>854</v>
      </c>
      <c r="L3182">
        <v>531057</v>
      </c>
      <c r="M3182" t="s">
        <v>187</v>
      </c>
      <c r="N3182">
        <v>531057</v>
      </c>
      <c r="O3182" t="s">
        <v>187</v>
      </c>
      <c r="P3182">
        <v>531057</v>
      </c>
      <c r="Q3182" t="s">
        <v>187</v>
      </c>
      <c r="R3182" s="13">
        <v>70488.701001315436</v>
      </c>
      <c r="S3182" s="13"/>
      <c r="T3182" s="13"/>
      <c r="U3182" s="13"/>
      <c r="V3182" s="13">
        <f t="shared" si="839"/>
        <v>0</v>
      </c>
      <c r="W3182" s="13"/>
      <c r="X3182" s="13">
        <f t="shared" si="840"/>
        <v>0</v>
      </c>
      <c r="Y3182" s="13"/>
      <c r="Z3182" s="13">
        <f t="shared" si="841"/>
        <v>0</v>
      </c>
      <c r="AA3182" s="13"/>
      <c r="AB3182" s="13">
        <f t="shared" si="842"/>
        <v>0</v>
      </c>
      <c r="AC3182" s="13"/>
      <c r="AD3182" s="13"/>
      <c r="AE3182" s="13"/>
      <c r="AF3182" s="13"/>
      <c r="AG3182" s="13"/>
      <c r="AH3182" s="13"/>
      <c r="AI3182" s="13"/>
      <c r="AJ3182" s="13"/>
      <c r="AK3182" s="13">
        <f t="shared" si="843"/>
        <v>0</v>
      </c>
      <c r="AL3182" s="13"/>
      <c r="AM3182" s="13">
        <f t="shared" si="844"/>
        <v>0</v>
      </c>
      <c r="AN3182" s="13"/>
      <c r="AO3182" s="13">
        <v>0</v>
      </c>
      <c r="AP3182" s="13">
        <f t="shared" si="845"/>
        <v>0</v>
      </c>
      <c r="AQ3182" s="13"/>
      <c r="AR3182" s="13">
        <f t="shared" si="846"/>
        <v>0</v>
      </c>
      <c r="AS3182" s="13"/>
      <c r="AT3182" s="13">
        <f t="shared" si="847"/>
        <v>0</v>
      </c>
      <c r="AU3182" s="13"/>
      <c r="AV3182" s="13">
        <f t="shared" si="848"/>
        <v>0</v>
      </c>
      <c r="AW3182" s="13"/>
      <c r="AX3182" s="13">
        <f t="shared" si="849"/>
        <v>0</v>
      </c>
      <c r="AY3182" s="13"/>
      <c r="AZ3182" s="13">
        <f t="shared" si="850"/>
        <v>0</v>
      </c>
      <c r="BA3182" s="13"/>
      <c r="BB3182" s="13">
        <f t="shared" si="851"/>
        <v>0</v>
      </c>
      <c r="BC3182" s="13"/>
      <c r="BD3182" s="13">
        <f t="shared" si="852"/>
        <v>0</v>
      </c>
      <c r="BE3182" s="13"/>
      <c r="BF3182" s="13">
        <f t="shared" si="853"/>
        <v>0</v>
      </c>
      <c r="BG3182" s="13"/>
      <c r="BH3182" s="13">
        <f t="shared" si="854"/>
        <v>70488.701001315436</v>
      </c>
      <c r="BI3182" s="13">
        <f t="shared" si="855"/>
        <v>70500</v>
      </c>
      <c r="BJ3182" s="13">
        <v>70800</v>
      </c>
    </row>
    <row r="3183" spans="1:62" x14ac:dyDescent="0.25">
      <c r="A3183" s="3" t="s">
        <v>3280</v>
      </c>
      <c r="B3183" s="13">
        <v>2497</v>
      </c>
      <c r="C3183">
        <v>599689</v>
      </c>
      <c r="D3183">
        <v>1</v>
      </c>
      <c r="E3183">
        <v>1</v>
      </c>
      <c r="F3183">
        <v>0</v>
      </c>
      <c r="G3183">
        <v>0</v>
      </c>
      <c r="H3183">
        <v>0</v>
      </c>
      <c r="I3183" t="s">
        <v>38</v>
      </c>
      <c r="J3183">
        <v>599689</v>
      </c>
      <c r="K3183" t="s">
        <v>3280</v>
      </c>
      <c r="L3183">
        <v>599191</v>
      </c>
      <c r="M3183" t="s">
        <v>56</v>
      </c>
      <c r="N3183">
        <v>599191</v>
      </c>
      <c r="O3183" t="s">
        <v>56</v>
      </c>
      <c r="P3183">
        <v>599191</v>
      </c>
      <c r="Q3183" t="s">
        <v>56</v>
      </c>
      <c r="R3183" s="13">
        <v>566578.35682129371</v>
      </c>
      <c r="S3183" s="13">
        <v>2497</v>
      </c>
      <c r="T3183" s="13">
        <v>133533.90775284424</v>
      </c>
      <c r="U3183" s="13"/>
      <c r="V3183" s="13">
        <f t="shared" si="839"/>
        <v>0</v>
      </c>
      <c r="W3183" s="13">
        <v>7</v>
      </c>
      <c r="X3183" s="13">
        <f t="shared" si="840"/>
        <v>20748</v>
      </c>
      <c r="Y3183" s="13">
        <v>21</v>
      </c>
      <c r="Z3183" s="13">
        <f t="shared" si="841"/>
        <v>20748</v>
      </c>
      <c r="AA3183" s="13">
        <v>12</v>
      </c>
      <c r="AB3183" s="13">
        <f t="shared" si="842"/>
        <v>2964</v>
      </c>
      <c r="AC3183" s="13"/>
      <c r="AD3183" s="13"/>
      <c r="AE3183" s="13"/>
      <c r="AF3183" s="13"/>
      <c r="AG3183" s="13"/>
      <c r="AH3183" s="13"/>
      <c r="AI3183" s="13"/>
      <c r="AJ3183" s="13"/>
      <c r="AK3183" s="13">
        <f t="shared" si="843"/>
        <v>0</v>
      </c>
      <c r="AL3183" s="13"/>
      <c r="AM3183" s="13">
        <f t="shared" si="844"/>
        <v>0</v>
      </c>
      <c r="AN3183" s="13"/>
      <c r="AO3183" s="13">
        <v>1</v>
      </c>
      <c r="AP3183" s="13">
        <f t="shared" si="845"/>
        <v>30500</v>
      </c>
      <c r="AQ3183" s="13"/>
      <c r="AR3183" s="13">
        <f t="shared" si="846"/>
        <v>0</v>
      </c>
      <c r="AS3183" s="13"/>
      <c r="AT3183" s="13">
        <f t="shared" si="847"/>
        <v>0</v>
      </c>
      <c r="AU3183" s="13"/>
      <c r="AV3183" s="13">
        <f t="shared" si="848"/>
        <v>0</v>
      </c>
      <c r="AW3183" s="13"/>
      <c r="AX3183" s="13">
        <f t="shared" si="849"/>
        <v>0</v>
      </c>
      <c r="AY3183" s="13"/>
      <c r="AZ3183" s="13">
        <f t="shared" si="850"/>
        <v>0</v>
      </c>
      <c r="BA3183" s="13"/>
      <c r="BB3183" s="13">
        <f t="shared" si="851"/>
        <v>0</v>
      </c>
      <c r="BC3183" s="13"/>
      <c r="BD3183" s="13">
        <f t="shared" si="852"/>
        <v>0</v>
      </c>
      <c r="BE3183" s="13"/>
      <c r="BF3183" s="13">
        <f t="shared" si="853"/>
        <v>0</v>
      </c>
      <c r="BG3183" s="13"/>
      <c r="BH3183" s="13">
        <f t="shared" si="854"/>
        <v>775072.26457413798</v>
      </c>
      <c r="BI3183" s="13">
        <f t="shared" si="855"/>
        <v>775100</v>
      </c>
      <c r="BJ3183" s="13">
        <v>749600</v>
      </c>
    </row>
    <row r="3184" spans="1:62" x14ac:dyDescent="0.25">
      <c r="A3184" s="6" t="s">
        <v>205</v>
      </c>
      <c r="B3184" s="13">
        <v>65341</v>
      </c>
      <c r="C3184">
        <v>567027</v>
      </c>
      <c r="D3184">
        <v>1</v>
      </c>
      <c r="E3184">
        <v>1</v>
      </c>
      <c r="F3184">
        <v>1</v>
      </c>
      <c r="G3184">
        <v>1</v>
      </c>
      <c r="H3184">
        <v>1</v>
      </c>
      <c r="I3184" t="s">
        <v>85</v>
      </c>
      <c r="J3184">
        <v>567027</v>
      </c>
      <c r="K3184" t="s">
        <v>205</v>
      </c>
      <c r="L3184">
        <v>567027</v>
      </c>
      <c r="M3184" t="s">
        <v>205</v>
      </c>
      <c r="N3184">
        <v>567027</v>
      </c>
      <c r="O3184" t="s">
        <v>205</v>
      </c>
      <c r="P3184">
        <v>567027</v>
      </c>
      <c r="Q3184" t="s">
        <v>205</v>
      </c>
      <c r="R3184" s="13">
        <v>2562068.2796253818</v>
      </c>
      <c r="S3184" s="13">
        <v>71762</v>
      </c>
      <c r="T3184" s="13">
        <v>1456748.1529794543</v>
      </c>
      <c r="U3184" s="13">
        <v>1007</v>
      </c>
      <c r="V3184" s="13">
        <f t="shared" si="839"/>
        <v>746187</v>
      </c>
      <c r="W3184" s="13">
        <v>230</v>
      </c>
      <c r="X3184" s="13">
        <f t="shared" si="840"/>
        <v>681720</v>
      </c>
      <c r="Y3184" s="13">
        <v>1334</v>
      </c>
      <c r="Z3184" s="13">
        <f t="shared" si="841"/>
        <v>1317992</v>
      </c>
      <c r="AA3184" s="13">
        <v>510</v>
      </c>
      <c r="AB3184" s="13">
        <f t="shared" si="842"/>
        <v>125970</v>
      </c>
      <c r="AC3184" s="13">
        <v>73999</v>
      </c>
      <c r="AD3184" s="13">
        <v>7551089.1344713131</v>
      </c>
      <c r="AE3184" s="13">
        <v>73999</v>
      </c>
      <c r="AF3184" s="13">
        <v>11503112.339774871</v>
      </c>
      <c r="AG3184" s="13">
        <v>73999</v>
      </c>
      <c r="AH3184" s="13">
        <v>28580462.378945962</v>
      </c>
      <c r="AI3184" s="13"/>
      <c r="AJ3184" s="13">
        <v>8056</v>
      </c>
      <c r="AK3184" s="13">
        <f t="shared" si="843"/>
        <v>1119784</v>
      </c>
      <c r="AL3184" s="13">
        <v>617</v>
      </c>
      <c r="AM3184" s="13">
        <f t="shared" si="844"/>
        <v>21595</v>
      </c>
      <c r="AN3184" s="13"/>
      <c r="AO3184" s="13">
        <v>25</v>
      </c>
      <c r="AP3184" s="13">
        <f t="shared" si="845"/>
        <v>762500</v>
      </c>
      <c r="AQ3184" s="13">
        <v>381</v>
      </c>
      <c r="AR3184" s="13">
        <f t="shared" si="846"/>
        <v>1030986</v>
      </c>
      <c r="AS3184" s="13">
        <v>3271</v>
      </c>
      <c r="AT3184" s="13">
        <f t="shared" si="847"/>
        <v>454669</v>
      </c>
      <c r="AU3184" s="13">
        <v>4050</v>
      </c>
      <c r="AV3184" s="13">
        <f t="shared" si="848"/>
        <v>1368900</v>
      </c>
      <c r="AW3184" s="13">
        <v>581</v>
      </c>
      <c r="AX3184" s="13">
        <f t="shared" si="849"/>
        <v>62748</v>
      </c>
      <c r="AY3184" s="13">
        <v>53</v>
      </c>
      <c r="AZ3184" s="13">
        <f t="shared" si="850"/>
        <v>4293</v>
      </c>
      <c r="BA3184" s="13">
        <v>718</v>
      </c>
      <c r="BB3184" s="13">
        <f t="shared" si="851"/>
        <v>233350</v>
      </c>
      <c r="BC3184" s="13">
        <v>63</v>
      </c>
      <c r="BD3184" s="13">
        <f t="shared" si="852"/>
        <v>25578</v>
      </c>
      <c r="BE3184" s="13">
        <v>22</v>
      </c>
      <c r="BF3184" s="13">
        <f t="shared" si="853"/>
        <v>4774</v>
      </c>
      <c r="BG3184" s="13"/>
      <c r="BH3184" s="13">
        <f t="shared" si="854"/>
        <v>59614526.285796985</v>
      </c>
      <c r="BI3184" s="13">
        <f t="shared" si="855"/>
        <v>59614500</v>
      </c>
      <c r="BJ3184" s="13">
        <v>59915600</v>
      </c>
    </row>
    <row r="3185" spans="1:62" x14ac:dyDescent="0.25">
      <c r="A3185" t="s">
        <v>608</v>
      </c>
      <c r="B3185" s="13">
        <v>265</v>
      </c>
      <c r="C3185">
        <v>580660</v>
      </c>
      <c r="D3185">
        <v>1</v>
      </c>
      <c r="E3185">
        <v>0</v>
      </c>
      <c r="F3185">
        <v>0</v>
      </c>
      <c r="G3185">
        <v>0</v>
      </c>
      <c r="H3185">
        <v>0</v>
      </c>
      <c r="I3185" t="s">
        <v>41</v>
      </c>
      <c r="J3185">
        <v>580350</v>
      </c>
      <c r="K3185" t="s">
        <v>322</v>
      </c>
      <c r="L3185">
        <v>579947</v>
      </c>
      <c r="M3185" t="s">
        <v>689</v>
      </c>
      <c r="N3185">
        <v>580350</v>
      </c>
      <c r="O3185" t="s">
        <v>322</v>
      </c>
      <c r="P3185">
        <v>581186</v>
      </c>
      <c r="Q3185" t="s">
        <v>323</v>
      </c>
      <c r="R3185" s="13">
        <v>70488.701001315436</v>
      </c>
      <c r="S3185" s="13"/>
      <c r="T3185" s="13"/>
      <c r="U3185" s="13"/>
      <c r="V3185" s="13">
        <f t="shared" si="839"/>
        <v>0</v>
      </c>
      <c r="W3185" s="13"/>
      <c r="X3185" s="13">
        <f t="shared" si="840"/>
        <v>0</v>
      </c>
      <c r="Y3185" s="13"/>
      <c r="Z3185" s="13">
        <f t="shared" si="841"/>
        <v>0</v>
      </c>
      <c r="AA3185" s="13"/>
      <c r="AB3185" s="13">
        <f t="shared" si="842"/>
        <v>0</v>
      </c>
      <c r="AC3185" s="13"/>
      <c r="AD3185" s="13"/>
      <c r="AE3185" s="13"/>
      <c r="AF3185" s="13"/>
      <c r="AG3185" s="13"/>
      <c r="AH3185" s="13"/>
      <c r="AI3185" s="13"/>
      <c r="AJ3185" s="13"/>
      <c r="AK3185" s="13">
        <f t="shared" si="843"/>
        <v>0</v>
      </c>
      <c r="AL3185" s="13"/>
      <c r="AM3185" s="13">
        <f t="shared" si="844"/>
        <v>0</v>
      </c>
      <c r="AN3185" s="13"/>
      <c r="AO3185" s="13">
        <v>0</v>
      </c>
      <c r="AP3185" s="13">
        <f t="shared" si="845"/>
        <v>0</v>
      </c>
      <c r="AQ3185" s="13"/>
      <c r="AR3185" s="13">
        <f t="shared" si="846"/>
        <v>0</v>
      </c>
      <c r="AS3185" s="13"/>
      <c r="AT3185" s="13">
        <f t="shared" si="847"/>
        <v>0</v>
      </c>
      <c r="AU3185" s="13"/>
      <c r="AV3185" s="13">
        <f t="shared" si="848"/>
        <v>0</v>
      </c>
      <c r="AW3185" s="13"/>
      <c r="AX3185" s="13">
        <f t="shared" si="849"/>
        <v>0</v>
      </c>
      <c r="AY3185" s="13"/>
      <c r="AZ3185" s="13">
        <f t="shared" si="850"/>
        <v>0</v>
      </c>
      <c r="BA3185" s="13"/>
      <c r="BB3185" s="13">
        <f t="shared" si="851"/>
        <v>0</v>
      </c>
      <c r="BC3185" s="13"/>
      <c r="BD3185" s="13">
        <f t="shared" si="852"/>
        <v>0</v>
      </c>
      <c r="BE3185" s="13"/>
      <c r="BF3185" s="13">
        <f t="shared" si="853"/>
        <v>0</v>
      </c>
      <c r="BG3185" s="13"/>
      <c r="BH3185" s="13">
        <f t="shared" si="854"/>
        <v>70488.701001315436</v>
      </c>
      <c r="BI3185" s="13">
        <f t="shared" si="855"/>
        <v>70500</v>
      </c>
      <c r="BJ3185" s="13">
        <v>70800</v>
      </c>
    </row>
    <row r="3186" spans="1:62" x14ac:dyDescent="0.25">
      <c r="A3186" s="4" t="s">
        <v>608</v>
      </c>
      <c r="B3186" s="13">
        <v>1175</v>
      </c>
      <c r="C3186">
        <v>579556</v>
      </c>
      <c r="D3186">
        <v>1</v>
      </c>
      <c r="E3186">
        <v>1</v>
      </c>
      <c r="F3186">
        <v>1</v>
      </c>
      <c r="G3186">
        <v>0</v>
      </c>
      <c r="H3186">
        <v>0</v>
      </c>
      <c r="I3186" t="s">
        <v>33</v>
      </c>
      <c r="J3186">
        <v>579556</v>
      </c>
      <c r="K3186" t="s">
        <v>608</v>
      </c>
      <c r="L3186">
        <v>579556</v>
      </c>
      <c r="M3186" t="s">
        <v>608</v>
      </c>
      <c r="N3186">
        <v>579203</v>
      </c>
      <c r="O3186" t="s">
        <v>373</v>
      </c>
      <c r="P3186">
        <v>579203</v>
      </c>
      <c r="Q3186" t="s">
        <v>373</v>
      </c>
      <c r="R3186" s="13">
        <v>271080.23644056503</v>
      </c>
      <c r="S3186" s="13">
        <v>2149</v>
      </c>
      <c r="T3186" s="13">
        <v>114969.22371827003</v>
      </c>
      <c r="U3186" s="13"/>
      <c r="V3186" s="13">
        <f t="shared" si="839"/>
        <v>0</v>
      </c>
      <c r="W3186" s="13">
        <v>12</v>
      </c>
      <c r="X3186" s="13">
        <f t="shared" si="840"/>
        <v>35568</v>
      </c>
      <c r="Y3186" s="13">
        <v>9</v>
      </c>
      <c r="Z3186" s="13">
        <f t="shared" si="841"/>
        <v>8892</v>
      </c>
      <c r="AA3186" s="13">
        <v>4</v>
      </c>
      <c r="AB3186" s="13">
        <f t="shared" si="842"/>
        <v>988</v>
      </c>
      <c r="AC3186" s="13">
        <v>2149</v>
      </c>
      <c r="AD3186" s="13">
        <v>461806.14840617636</v>
      </c>
      <c r="AE3186" s="13"/>
      <c r="AF3186" s="13"/>
      <c r="AG3186" s="13"/>
      <c r="AH3186" s="13"/>
      <c r="AI3186" s="13"/>
      <c r="AJ3186" s="13"/>
      <c r="AK3186" s="13">
        <f t="shared" si="843"/>
        <v>0</v>
      </c>
      <c r="AL3186" s="13"/>
      <c r="AM3186" s="13">
        <f t="shared" si="844"/>
        <v>0</v>
      </c>
      <c r="AN3186" s="13"/>
      <c r="AO3186" s="13">
        <v>2</v>
      </c>
      <c r="AP3186" s="13">
        <f t="shared" si="845"/>
        <v>61000</v>
      </c>
      <c r="AQ3186" s="13"/>
      <c r="AR3186" s="13">
        <f t="shared" si="846"/>
        <v>0</v>
      </c>
      <c r="AS3186" s="13"/>
      <c r="AT3186" s="13">
        <f t="shared" si="847"/>
        <v>0</v>
      </c>
      <c r="AU3186" s="13"/>
      <c r="AV3186" s="13">
        <f t="shared" si="848"/>
        <v>0</v>
      </c>
      <c r="AW3186" s="13"/>
      <c r="AX3186" s="13">
        <f t="shared" si="849"/>
        <v>0</v>
      </c>
      <c r="AY3186" s="13"/>
      <c r="AZ3186" s="13">
        <f t="shared" si="850"/>
        <v>0</v>
      </c>
      <c r="BA3186" s="13"/>
      <c r="BB3186" s="13">
        <f t="shared" si="851"/>
        <v>0</v>
      </c>
      <c r="BC3186" s="13"/>
      <c r="BD3186" s="13">
        <f t="shared" si="852"/>
        <v>0</v>
      </c>
      <c r="BE3186" s="13"/>
      <c r="BF3186" s="13">
        <f t="shared" si="853"/>
        <v>0</v>
      </c>
      <c r="BG3186" s="13"/>
      <c r="BH3186" s="13">
        <f t="shared" si="854"/>
        <v>954303.60856501141</v>
      </c>
      <c r="BI3186" s="13">
        <f t="shared" si="855"/>
        <v>954300</v>
      </c>
      <c r="BJ3186" s="13">
        <v>997000</v>
      </c>
    </row>
    <row r="3187" spans="1:62" x14ac:dyDescent="0.25">
      <c r="A3187" t="s">
        <v>3281</v>
      </c>
      <c r="B3187" s="13">
        <v>1601</v>
      </c>
      <c r="C3187">
        <v>589730</v>
      </c>
      <c r="D3187">
        <v>1</v>
      </c>
      <c r="E3187">
        <v>0</v>
      </c>
      <c r="F3187">
        <v>0</v>
      </c>
      <c r="G3187">
        <v>0</v>
      </c>
      <c r="H3187">
        <v>0</v>
      </c>
      <c r="I3187" t="s">
        <v>61</v>
      </c>
      <c r="J3187">
        <v>589250</v>
      </c>
      <c r="K3187" t="s">
        <v>60</v>
      </c>
      <c r="L3187">
        <v>589250</v>
      </c>
      <c r="M3187" t="s">
        <v>60</v>
      </c>
      <c r="N3187">
        <v>589250</v>
      </c>
      <c r="O3187" t="s">
        <v>60</v>
      </c>
      <c r="P3187">
        <v>589250</v>
      </c>
      <c r="Q3187" t="s">
        <v>60</v>
      </c>
      <c r="R3187" s="13">
        <v>367112.78867661126</v>
      </c>
      <c r="S3187" s="13"/>
      <c r="T3187" s="13"/>
      <c r="U3187" s="13"/>
      <c r="V3187" s="13">
        <f t="shared" si="839"/>
        <v>0</v>
      </c>
      <c r="W3187" s="13"/>
      <c r="X3187" s="13">
        <f t="shared" si="840"/>
        <v>0</v>
      </c>
      <c r="Y3187" s="13"/>
      <c r="Z3187" s="13">
        <f t="shared" si="841"/>
        <v>0</v>
      </c>
      <c r="AA3187" s="13"/>
      <c r="AB3187" s="13">
        <f t="shared" si="842"/>
        <v>0</v>
      </c>
      <c r="AC3187" s="13"/>
      <c r="AD3187" s="13"/>
      <c r="AE3187" s="13"/>
      <c r="AF3187" s="13"/>
      <c r="AG3187" s="13"/>
      <c r="AH3187" s="13"/>
      <c r="AI3187" s="13"/>
      <c r="AJ3187" s="13"/>
      <c r="AK3187" s="13">
        <f t="shared" si="843"/>
        <v>0</v>
      </c>
      <c r="AL3187" s="13"/>
      <c r="AM3187" s="13">
        <f t="shared" si="844"/>
        <v>0</v>
      </c>
      <c r="AN3187" s="13"/>
      <c r="AO3187" s="13">
        <v>0</v>
      </c>
      <c r="AP3187" s="13">
        <f t="shared" si="845"/>
        <v>0</v>
      </c>
      <c r="AQ3187" s="13"/>
      <c r="AR3187" s="13">
        <f t="shared" si="846"/>
        <v>0</v>
      </c>
      <c r="AS3187" s="13"/>
      <c r="AT3187" s="13">
        <f t="shared" si="847"/>
        <v>0</v>
      </c>
      <c r="AU3187" s="13"/>
      <c r="AV3187" s="13">
        <f t="shared" si="848"/>
        <v>0</v>
      </c>
      <c r="AW3187" s="13"/>
      <c r="AX3187" s="13">
        <f t="shared" si="849"/>
        <v>0</v>
      </c>
      <c r="AY3187" s="13"/>
      <c r="AZ3187" s="13">
        <f t="shared" si="850"/>
        <v>0</v>
      </c>
      <c r="BA3187" s="13"/>
      <c r="BB3187" s="13">
        <f t="shared" si="851"/>
        <v>0</v>
      </c>
      <c r="BC3187" s="13"/>
      <c r="BD3187" s="13">
        <f t="shared" si="852"/>
        <v>0</v>
      </c>
      <c r="BE3187" s="13"/>
      <c r="BF3187" s="13">
        <f t="shared" si="853"/>
        <v>0</v>
      </c>
      <c r="BG3187" s="13"/>
      <c r="BH3187" s="13">
        <f t="shared" si="854"/>
        <v>367112.78867661126</v>
      </c>
      <c r="BI3187" s="13">
        <f t="shared" si="855"/>
        <v>367100</v>
      </c>
      <c r="BJ3187" s="13">
        <v>394200</v>
      </c>
    </row>
    <row r="3188" spans="1:62" x14ac:dyDescent="0.25">
      <c r="A3188" s="4" t="s">
        <v>1987</v>
      </c>
      <c r="B3188" s="13">
        <v>3781</v>
      </c>
      <c r="C3188">
        <v>598453</v>
      </c>
      <c r="D3188">
        <v>1</v>
      </c>
      <c r="E3188">
        <v>1</v>
      </c>
      <c r="F3188">
        <v>1</v>
      </c>
      <c r="G3188">
        <v>0</v>
      </c>
      <c r="H3188">
        <v>0</v>
      </c>
      <c r="I3188" t="s">
        <v>38</v>
      </c>
      <c r="J3188">
        <v>598453</v>
      </c>
      <c r="K3188" t="s">
        <v>1987</v>
      </c>
      <c r="L3188">
        <v>598453</v>
      </c>
      <c r="M3188" t="s">
        <v>1987</v>
      </c>
      <c r="N3188">
        <v>598259</v>
      </c>
      <c r="O3188" t="s">
        <v>480</v>
      </c>
      <c r="P3188">
        <v>598259</v>
      </c>
      <c r="Q3188" t="s">
        <v>480</v>
      </c>
      <c r="R3188" s="13">
        <v>847664.63823307969</v>
      </c>
      <c r="S3188" s="13">
        <v>3781</v>
      </c>
      <c r="T3188" s="13">
        <v>201944.09317201687</v>
      </c>
      <c r="U3188" s="13"/>
      <c r="V3188" s="13">
        <f t="shared" si="839"/>
        <v>0</v>
      </c>
      <c r="W3188" s="13">
        <v>5</v>
      </c>
      <c r="X3188" s="13">
        <f t="shared" si="840"/>
        <v>14820</v>
      </c>
      <c r="Y3188" s="13">
        <v>9</v>
      </c>
      <c r="Z3188" s="13">
        <f t="shared" si="841"/>
        <v>8892</v>
      </c>
      <c r="AA3188" s="13">
        <v>6</v>
      </c>
      <c r="AB3188" s="13">
        <f t="shared" si="842"/>
        <v>1482</v>
      </c>
      <c r="AC3188" s="13">
        <v>4028</v>
      </c>
      <c r="AD3188" s="13">
        <v>858281.53484668338</v>
      </c>
      <c r="AE3188" s="13"/>
      <c r="AF3188" s="13"/>
      <c r="AG3188" s="13"/>
      <c r="AH3188" s="13"/>
      <c r="AI3188" s="13"/>
      <c r="AJ3188" s="13"/>
      <c r="AK3188" s="13">
        <f t="shared" si="843"/>
        <v>0</v>
      </c>
      <c r="AL3188" s="13"/>
      <c r="AM3188" s="13">
        <f t="shared" si="844"/>
        <v>0</v>
      </c>
      <c r="AN3188" s="13"/>
      <c r="AO3188" s="13">
        <v>3</v>
      </c>
      <c r="AP3188" s="13">
        <f t="shared" si="845"/>
        <v>91500</v>
      </c>
      <c r="AQ3188" s="13"/>
      <c r="AR3188" s="13">
        <f t="shared" si="846"/>
        <v>0</v>
      </c>
      <c r="AS3188" s="13"/>
      <c r="AT3188" s="13">
        <f t="shared" si="847"/>
        <v>0</v>
      </c>
      <c r="AU3188" s="13"/>
      <c r="AV3188" s="13">
        <f t="shared" si="848"/>
        <v>0</v>
      </c>
      <c r="AW3188" s="13"/>
      <c r="AX3188" s="13">
        <f t="shared" si="849"/>
        <v>0</v>
      </c>
      <c r="AY3188" s="13"/>
      <c r="AZ3188" s="13">
        <f t="shared" si="850"/>
        <v>0</v>
      </c>
      <c r="BA3188" s="13"/>
      <c r="BB3188" s="13">
        <f t="shared" si="851"/>
        <v>0</v>
      </c>
      <c r="BC3188" s="13"/>
      <c r="BD3188" s="13">
        <f t="shared" si="852"/>
        <v>0</v>
      </c>
      <c r="BE3188" s="13"/>
      <c r="BF3188" s="13">
        <f t="shared" si="853"/>
        <v>0</v>
      </c>
      <c r="BG3188" s="13"/>
      <c r="BH3188" s="13">
        <f t="shared" si="854"/>
        <v>2024584.2662517801</v>
      </c>
      <c r="BI3188" s="13">
        <f t="shared" si="855"/>
        <v>2024600</v>
      </c>
      <c r="BJ3188" s="13">
        <v>2084400</v>
      </c>
    </row>
    <row r="3189" spans="1:62" x14ac:dyDescent="0.25">
      <c r="A3189" t="s">
        <v>3282</v>
      </c>
      <c r="B3189" s="13">
        <v>750</v>
      </c>
      <c r="C3189">
        <v>568686</v>
      </c>
      <c r="D3189">
        <v>1</v>
      </c>
      <c r="E3189">
        <v>0</v>
      </c>
      <c r="F3189">
        <v>0</v>
      </c>
      <c r="G3189">
        <v>0</v>
      </c>
      <c r="H3189">
        <v>0</v>
      </c>
      <c r="I3189" t="s">
        <v>38</v>
      </c>
      <c r="J3189">
        <v>599808</v>
      </c>
      <c r="K3189" t="s">
        <v>2404</v>
      </c>
      <c r="L3189">
        <v>599808</v>
      </c>
      <c r="M3189" t="s">
        <v>2404</v>
      </c>
      <c r="N3189">
        <v>599808</v>
      </c>
      <c r="O3189" t="s">
        <v>2404</v>
      </c>
      <c r="P3189">
        <v>599565</v>
      </c>
      <c r="Q3189" t="s">
        <v>2405</v>
      </c>
      <c r="R3189" s="13">
        <v>174313.13720301012</v>
      </c>
      <c r="S3189" s="13"/>
      <c r="T3189" s="13"/>
      <c r="U3189" s="13"/>
      <c r="V3189" s="13">
        <f t="shared" si="839"/>
        <v>0</v>
      </c>
      <c r="W3189" s="13"/>
      <c r="X3189" s="13">
        <f t="shared" si="840"/>
        <v>0</v>
      </c>
      <c r="Y3189" s="13"/>
      <c r="Z3189" s="13">
        <f t="shared" si="841"/>
        <v>0</v>
      </c>
      <c r="AA3189" s="13"/>
      <c r="AB3189" s="13">
        <f t="shared" si="842"/>
        <v>0</v>
      </c>
      <c r="AC3189" s="13"/>
      <c r="AD3189" s="13"/>
      <c r="AE3189" s="13"/>
      <c r="AF3189" s="13"/>
      <c r="AG3189" s="13"/>
      <c r="AH3189" s="13"/>
      <c r="AI3189" s="13"/>
      <c r="AJ3189" s="13"/>
      <c r="AK3189" s="13">
        <f t="shared" si="843"/>
        <v>0</v>
      </c>
      <c r="AL3189" s="13"/>
      <c r="AM3189" s="13">
        <f t="shared" si="844"/>
        <v>0</v>
      </c>
      <c r="AN3189" s="13"/>
      <c r="AO3189" s="13">
        <v>0</v>
      </c>
      <c r="AP3189" s="13">
        <f t="shared" si="845"/>
        <v>0</v>
      </c>
      <c r="AQ3189" s="13"/>
      <c r="AR3189" s="13">
        <f t="shared" si="846"/>
        <v>0</v>
      </c>
      <c r="AS3189" s="13"/>
      <c r="AT3189" s="13">
        <f t="shared" si="847"/>
        <v>0</v>
      </c>
      <c r="AU3189" s="13"/>
      <c r="AV3189" s="13">
        <f t="shared" si="848"/>
        <v>0</v>
      </c>
      <c r="AW3189" s="13"/>
      <c r="AX3189" s="13">
        <f t="shared" si="849"/>
        <v>0</v>
      </c>
      <c r="AY3189" s="13"/>
      <c r="AZ3189" s="13">
        <f t="shared" si="850"/>
        <v>0</v>
      </c>
      <c r="BA3189" s="13"/>
      <c r="BB3189" s="13">
        <f t="shared" si="851"/>
        <v>0</v>
      </c>
      <c r="BC3189" s="13"/>
      <c r="BD3189" s="13">
        <f t="shared" si="852"/>
        <v>0</v>
      </c>
      <c r="BE3189" s="13"/>
      <c r="BF3189" s="13">
        <f t="shared" si="853"/>
        <v>0</v>
      </c>
      <c r="BG3189" s="13"/>
      <c r="BH3189" s="13">
        <f t="shared" si="854"/>
        <v>174313.13720301012</v>
      </c>
      <c r="BI3189" s="13">
        <f t="shared" si="855"/>
        <v>174300</v>
      </c>
      <c r="BJ3189" s="13">
        <v>176100</v>
      </c>
    </row>
    <row r="3190" spans="1:62" x14ac:dyDescent="0.25">
      <c r="A3190" t="s">
        <v>3283</v>
      </c>
      <c r="B3190" s="13">
        <v>314</v>
      </c>
      <c r="C3190">
        <v>593354</v>
      </c>
      <c r="D3190">
        <v>1</v>
      </c>
      <c r="E3190">
        <v>0</v>
      </c>
      <c r="F3190">
        <v>0</v>
      </c>
      <c r="G3190">
        <v>0</v>
      </c>
      <c r="H3190">
        <v>0</v>
      </c>
      <c r="I3190" t="s">
        <v>30</v>
      </c>
      <c r="J3190">
        <v>586307</v>
      </c>
      <c r="K3190" t="s">
        <v>71</v>
      </c>
      <c r="L3190">
        <v>586307</v>
      </c>
      <c r="M3190" t="s">
        <v>71</v>
      </c>
      <c r="N3190">
        <v>586307</v>
      </c>
      <c r="O3190" t="s">
        <v>71</v>
      </c>
      <c r="P3190">
        <v>586307</v>
      </c>
      <c r="Q3190" t="s">
        <v>71</v>
      </c>
      <c r="R3190" s="13">
        <v>73746.122534072769</v>
      </c>
      <c r="S3190" s="13"/>
      <c r="T3190" s="13"/>
      <c r="U3190" s="13"/>
      <c r="V3190" s="13">
        <f t="shared" si="839"/>
        <v>0</v>
      </c>
      <c r="W3190" s="13"/>
      <c r="X3190" s="13">
        <f t="shared" si="840"/>
        <v>0</v>
      </c>
      <c r="Y3190" s="13"/>
      <c r="Z3190" s="13">
        <f t="shared" si="841"/>
        <v>0</v>
      </c>
      <c r="AA3190" s="13"/>
      <c r="AB3190" s="13">
        <f t="shared" si="842"/>
        <v>0</v>
      </c>
      <c r="AC3190" s="13"/>
      <c r="AD3190" s="13"/>
      <c r="AE3190" s="13"/>
      <c r="AF3190" s="13"/>
      <c r="AG3190" s="13"/>
      <c r="AH3190" s="13"/>
      <c r="AI3190" s="13"/>
      <c r="AJ3190" s="13"/>
      <c r="AK3190" s="13">
        <f t="shared" si="843"/>
        <v>0</v>
      </c>
      <c r="AL3190" s="13"/>
      <c r="AM3190" s="13">
        <f t="shared" si="844"/>
        <v>0</v>
      </c>
      <c r="AN3190" s="13"/>
      <c r="AO3190" s="13">
        <v>0</v>
      </c>
      <c r="AP3190" s="13">
        <f t="shared" si="845"/>
        <v>0</v>
      </c>
      <c r="AQ3190" s="13"/>
      <c r="AR3190" s="13">
        <f t="shared" si="846"/>
        <v>0</v>
      </c>
      <c r="AS3190" s="13"/>
      <c r="AT3190" s="13">
        <f t="shared" si="847"/>
        <v>0</v>
      </c>
      <c r="AU3190" s="13"/>
      <c r="AV3190" s="13">
        <f t="shared" si="848"/>
        <v>0</v>
      </c>
      <c r="AW3190" s="13"/>
      <c r="AX3190" s="13">
        <f t="shared" si="849"/>
        <v>0</v>
      </c>
      <c r="AY3190" s="13"/>
      <c r="AZ3190" s="13">
        <f t="shared" si="850"/>
        <v>0</v>
      </c>
      <c r="BA3190" s="13"/>
      <c r="BB3190" s="13">
        <f t="shared" si="851"/>
        <v>0</v>
      </c>
      <c r="BC3190" s="13"/>
      <c r="BD3190" s="13">
        <f t="shared" si="852"/>
        <v>0</v>
      </c>
      <c r="BE3190" s="13"/>
      <c r="BF3190" s="13">
        <f t="shared" si="853"/>
        <v>0</v>
      </c>
      <c r="BG3190" s="13"/>
      <c r="BH3190" s="13">
        <f t="shared" si="854"/>
        <v>73746.122534072769</v>
      </c>
      <c r="BI3190" s="13">
        <f t="shared" si="855"/>
        <v>73700</v>
      </c>
      <c r="BJ3190" s="13">
        <v>70800</v>
      </c>
    </row>
    <row r="3191" spans="1:62" x14ac:dyDescent="0.25">
      <c r="A3191" t="s">
        <v>3284</v>
      </c>
      <c r="B3191" s="13">
        <v>475</v>
      </c>
      <c r="C3191">
        <v>557048</v>
      </c>
      <c r="D3191">
        <v>1</v>
      </c>
      <c r="E3191">
        <v>0</v>
      </c>
      <c r="F3191">
        <v>0</v>
      </c>
      <c r="G3191">
        <v>0</v>
      </c>
      <c r="H3191">
        <v>0</v>
      </c>
      <c r="I3191" t="s">
        <v>30</v>
      </c>
      <c r="J3191">
        <v>592943</v>
      </c>
      <c r="K3191" t="s">
        <v>486</v>
      </c>
      <c r="L3191">
        <v>592943</v>
      </c>
      <c r="M3191" t="s">
        <v>486</v>
      </c>
      <c r="N3191">
        <v>592943</v>
      </c>
      <c r="O3191" t="s">
        <v>486</v>
      </c>
      <c r="P3191">
        <v>592943</v>
      </c>
      <c r="Q3191" t="s">
        <v>486</v>
      </c>
      <c r="R3191" s="13">
        <v>111066.57243907945</v>
      </c>
      <c r="S3191" s="13"/>
      <c r="T3191" s="13"/>
      <c r="U3191" s="13"/>
      <c r="V3191" s="13">
        <f t="shared" si="839"/>
        <v>0</v>
      </c>
      <c r="W3191" s="13"/>
      <c r="X3191" s="13">
        <f t="shared" si="840"/>
        <v>0</v>
      </c>
      <c r="Y3191" s="13"/>
      <c r="Z3191" s="13">
        <f t="shared" si="841"/>
        <v>0</v>
      </c>
      <c r="AA3191" s="13"/>
      <c r="AB3191" s="13">
        <f t="shared" si="842"/>
        <v>0</v>
      </c>
      <c r="AC3191" s="13"/>
      <c r="AD3191" s="13"/>
      <c r="AE3191" s="13"/>
      <c r="AF3191" s="13"/>
      <c r="AG3191" s="13"/>
      <c r="AH3191" s="13"/>
      <c r="AI3191" s="13"/>
      <c r="AJ3191" s="13"/>
      <c r="AK3191" s="13">
        <f t="shared" si="843"/>
        <v>0</v>
      </c>
      <c r="AL3191" s="13"/>
      <c r="AM3191" s="13">
        <f t="shared" si="844"/>
        <v>0</v>
      </c>
      <c r="AN3191" s="13"/>
      <c r="AO3191" s="13">
        <v>3</v>
      </c>
      <c r="AP3191" s="13">
        <f t="shared" si="845"/>
        <v>91500</v>
      </c>
      <c r="AQ3191" s="13"/>
      <c r="AR3191" s="13">
        <f t="shared" si="846"/>
        <v>0</v>
      </c>
      <c r="AS3191" s="13"/>
      <c r="AT3191" s="13">
        <f t="shared" si="847"/>
        <v>0</v>
      </c>
      <c r="AU3191" s="13"/>
      <c r="AV3191" s="13">
        <f t="shared" si="848"/>
        <v>0</v>
      </c>
      <c r="AW3191" s="13"/>
      <c r="AX3191" s="13">
        <f t="shared" si="849"/>
        <v>0</v>
      </c>
      <c r="AY3191" s="13"/>
      <c r="AZ3191" s="13">
        <f t="shared" si="850"/>
        <v>0</v>
      </c>
      <c r="BA3191" s="13"/>
      <c r="BB3191" s="13">
        <f t="shared" si="851"/>
        <v>0</v>
      </c>
      <c r="BC3191" s="13"/>
      <c r="BD3191" s="13">
        <f t="shared" si="852"/>
        <v>0</v>
      </c>
      <c r="BE3191" s="13"/>
      <c r="BF3191" s="13">
        <f t="shared" si="853"/>
        <v>0</v>
      </c>
      <c r="BG3191" s="13"/>
      <c r="BH3191" s="13">
        <f t="shared" si="854"/>
        <v>202566.57243907946</v>
      </c>
      <c r="BI3191" s="13">
        <f t="shared" si="855"/>
        <v>202600</v>
      </c>
      <c r="BJ3191" s="13">
        <v>200700</v>
      </c>
    </row>
    <row r="3192" spans="1:62" x14ac:dyDescent="0.25">
      <c r="A3192" t="s">
        <v>3285</v>
      </c>
      <c r="B3192" s="13">
        <v>1169</v>
      </c>
      <c r="C3192">
        <v>583448</v>
      </c>
      <c r="D3192">
        <v>1</v>
      </c>
      <c r="E3192">
        <v>0</v>
      </c>
      <c r="F3192">
        <v>0</v>
      </c>
      <c r="G3192">
        <v>0</v>
      </c>
      <c r="H3192">
        <v>0</v>
      </c>
      <c r="I3192" t="s">
        <v>30</v>
      </c>
      <c r="J3192">
        <v>583995</v>
      </c>
      <c r="K3192" t="s">
        <v>3286</v>
      </c>
      <c r="L3192">
        <v>583898</v>
      </c>
      <c r="M3192" t="s">
        <v>3145</v>
      </c>
      <c r="N3192">
        <v>584282</v>
      </c>
      <c r="O3192" t="s">
        <v>471</v>
      </c>
      <c r="P3192">
        <v>584282</v>
      </c>
      <c r="Q3192" t="s">
        <v>471</v>
      </c>
      <c r="R3192" s="13">
        <v>269721.24234673154</v>
      </c>
      <c r="S3192" s="13"/>
      <c r="T3192" s="13"/>
      <c r="U3192" s="13"/>
      <c r="V3192" s="13">
        <f t="shared" si="839"/>
        <v>0</v>
      </c>
      <c r="W3192" s="13"/>
      <c r="X3192" s="13">
        <f t="shared" si="840"/>
        <v>0</v>
      </c>
      <c r="Y3192" s="13"/>
      <c r="Z3192" s="13">
        <f t="shared" si="841"/>
        <v>0</v>
      </c>
      <c r="AA3192" s="13"/>
      <c r="AB3192" s="13">
        <f t="shared" si="842"/>
        <v>0</v>
      </c>
      <c r="AC3192" s="13"/>
      <c r="AD3192" s="13"/>
      <c r="AE3192" s="13"/>
      <c r="AF3192" s="13"/>
      <c r="AG3192" s="13"/>
      <c r="AH3192" s="13"/>
      <c r="AI3192" s="13"/>
      <c r="AJ3192" s="13"/>
      <c r="AK3192" s="13">
        <f t="shared" si="843"/>
        <v>0</v>
      </c>
      <c r="AL3192" s="13"/>
      <c r="AM3192" s="13">
        <f t="shared" si="844"/>
        <v>0</v>
      </c>
      <c r="AN3192" s="13"/>
      <c r="AO3192" s="13">
        <v>0</v>
      </c>
      <c r="AP3192" s="13">
        <f t="shared" si="845"/>
        <v>0</v>
      </c>
      <c r="AQ3192" s="13"/>
      <c r="AR3192" s="13">
        <f t="shared" si="846"/>
        <v>0</v>
      </c>
      <c r="AS3192" s="13"/>
      <c r="AT3192" s="13">
        <f t="shared" si="847"/>
        <v>0</v>
      </c>
      <c r="AU3192" s="13"/>
      <c r="AV3192" s="13">
        <f t="shared" si="848"/>
        <v>0</v>
      </c>
      <c r="AW3192" s="13"/>
      <c r="AX3192" s="13">
        <f t="shared" si="849"/>
        <v>0</v>
      </c>
      <c r="AY3192" s="13"/>
      <c r="AZ3192" s="13">
        <f t="shared" si="850"/>
        <v>0</v>
      </c>
      <c r="BA3192" s="13"/>
      <c r="BB3192" s="13">
        <f t="shared" si="851"/>
        <v>0</v>
      </c>
      <c r="BC3192" s="13"/>
      <c r="BD3192" s="13">
        <f t="shared" si="852"/>
        <v>0</v>
      </c>
      <c r="BE3192" s="13"/>
      <c r="BF3192" s="13">
        <f t="shared" si="853"/>
        <v>0</v>
      </c>
      <c r="BG3192" s="13"/>
      <c r="BH3192" s="13">
        <f t="shared" si="854"/>
        <v>269721.24234673154</v>
      </c>
      <c r="BI3192" s="13">
        <f t="shared" si="855"/>
        <v>269700</v>
      </c>
      <c r="BJ3192" s="13">
        <v>276400</v>
      </c>
    </row>
    <row r="3193" spans="1:62" x14ac:dyDescent="0.25">
      <c r="A3193" t="s">
        <v>3287</v>
      </c>
      <c r="B3193" s="13">
        <v>849</v>
      </c>
      <c r="C3193">
        <v>530204</v>
      </c>
      <c r="D3193">
        <v>1</v>
      </c>
      <c r="E3193">
        <v>0</v>
      </c>
      <c r="F3193">
        <v>0</v>
      </c>
      <c r="G3193">
        <v>0</v>
      </c>
      <c r="H3193">
        <v>0</v>
      </c>
      <c r="I3193" t="s">
        <v>26</v>
      </c>
      <c r="J3193">
        <v>529516</v>
      </c>
      <c r="K3193" t="s">
        <v>1088</v>
      </c>
      <c r="L3193">
        <v>529303</v>
      </c>
      <c r="M3193" t="s">
        <v>288</v>
      </c>
      <c r="N3193">
        <v>529303</v>
      </c>
      <c r="O3193" t="s">
        <v>288</v>
      </c>
      <c r="P3193">
        <v>529303</v>
      </c>
      <c r="Q3193" t="s">
        <v>288</v>
      </c>
      <c r="R3193" s="13">
        <v>196951.29388089702</v>
      </c>
      <c r="S3193" s="13"/>
      <c r="T3193" s="13"/>
      <c r="U3193" s="13"/>
      <c r="V3193" s="13">
        <f t="shared" si="839"/>
        <v>0</v>
      </c>
      <c r="W3193" s="13"/>
      <c r="X3193" s="13">
        <f t="shared" si="840"/>
        <v>0</v>
      </c>
      <c r="Y3193" s="13"/>
      <c r="Z3193" s="13">
        <f t="shared" si="841"/>
        <v>0</v>
      </c>
      <c r="AA3193" s="13"/>
      <c r="AB3193" s="13">
        <f t="shared" si="842"/>
        <v>0</v>
      </c>
      <c r="AC3193" s="13"/>
      <c r="AD3193" s="13"/>
      <c r="AE3193" s="13"/>
      <c r="AF3193" s="13"/>
      <c r="AG3193" s="13"/>
      <c r="AH3193" s="13"/>
      <c r="AI3193" s="13"/>
      <c r="AJ3193" s="13"/>
      <c r="AK3193" s="13">
        <f t="shared" si="843"/>
        <v>0</v>
      </c>
      <c r="AL3193" s="13"/>
      <c r="AM3193" s="13">
        <f t="shared" si="844"/>
        <v>0</v>
      </c>
      <c r="AN3193" s="13"/>
      <c r="AO3193" s="13">
        <v>0</v>
      </c>
      <c r="AP3193" s="13">
        <f t="shared" si="845"/>
        <v>0</v>
      </c>
      <c r="AQ3193" s="13"/>
      <c r="AR3193" s="13">
        <f t="shared" si="846"/>
        <v>0</v>
      </c>
      <c r="AS3193" s="13"/>
      <c r="AT3193" s="13">
        <f t="shared" si="847"/>
        <v>0</v>
      </c>
      <c r="AU3193" s="13"/>
      <c r="AV3193" s="13">
        <f t="shared" si="848"/>
        <v>0</v>
      </c>
      <c r="AW3193" s="13"/>
      <c r="AX3193" s="13">
        <f t="shared" si="849"/>
        <v>0</v>
      </c>
      <c r="AY3193" s="13"/>
      <c r="AZ3193" s="13">
        <f t="shared" si="850"/>
        <v>0</v>
      </c>
      <c r="BA3193" s="13"/>
      <c r="BB3193" s="13">
        <f t="shared" si="851"/>
        <v>0</v>
      </c>
      <c r="BC3193" s="13"/>
      <c r="BD3193" s="13">
        <f t="shared" si="852"/>
        <v>0</v>
      </c>
      <c r="BE3193" s="13"/>
      <c r="BF3193" s="13">
        <f t="shared" si="853"/>
        <v>0</v>
      </c>
      <c r="BG3193" s="13"/>
      <c r="BH3193" s="13">
        <f t="shared" si="854"/>
        <v>196951.29388089702</v>
      </c>
      <c r="BI3193" s="13">
        <f t="shared" si="855"/>
        <v>197000</v>
      </c>
      <c r="BJ3193" s="13">
        <v>199000</v>
      </c>
    </row>
    <row r="3194" spans="1:62" x14ac:dyDescent="0.25">
      <c r="A3194" s="3" t="s">
        <v>604</v>
      </c>
      <c r="B3194" s="13">
        <v>886</v>
      </c>
      <c r="C3194">
        <v>587541</v>
      </c>
      <c r="D3194">
        <v>1</v>
      </c>
      <c r="E3194">
        <v>1</v>
      </c>
      <c r="F3194">
        <v>0</v>
      </c>
      <c r="G3194">
        <v>0</v>
      </c>
      <c r="H3194">
        <v>0</v>
      </c>
      <c r="I3194" t="s">
        <v>75</v>
      </c>
      <c r="J3194">
        <v>587541</v>
      </c>
      <c r="K3194" t="s">
        <v>604</v>
      </c>
      <c r="L3194">
        <v>588024</v>
      </c>
      <c r="M3194" t="s">
        <v>523</v>
      </c>
      <c r="N3194">
        <v>588024</v>
      </c>
      <c r="O3194" t="s">
        <v>523</v>
      </c>
      <c r="P3194">
        <v>588024</v>
      </c>
      <c r="Q3194" t="s">
        <v>523</v>
      </c>
      <c r="R3194" s="13">
        <v>205396.00057064529</v>
      </c>
      <c r="S3194" s="13">
        <v>1429</v>
      </c>
      <c r="T3194" s="13">
        <v>76521.838216238495</v>
      </c>
      <c r="U3194" s="13"/>
      <c r="V3194" s="13">
        <f t="shared" si="839"/>
        <v>0</v>
      </c>
      <c r="W3194" s="13">
        <v>14</v>
      </c>
      <c r="X3194" s="13">
        <f t="shared" si="840"/>
        <v>41496</v>
      </c>
      <c r="Y3194" s="13">
        <v>7</v>
      </c>
      <c r="Z3194" s="13">
        <f t="shared" si="841"/>
        <v>6916</v>
      </c>
      <c r="AA3194" s="13">
        <v>2</v>
      </c>
      <c r="AB3194" s="13">
        <f t="shared" si="842"/>
        <v>494</v>
      </c>
      <c r="AC3194" s="13"/>
      <c r="AD3194" s="13"/>
      <c r="AE3194" s="13"/>
      <c r="AF3194" s="13"/>
      <c r="AG3194" s="13"/>
      <c r="AH3194" s="13"/>
      <c r="AI3194" s="13"/>
      <c r="AJ3194" s="13"/>
      <c r="AK3194" s="13">
        <f t="shared" si="843"/>
        <v>0</v>
      </c>
      <c r="AL3194" s="13"/>
      <c r="AM3194" s="13">
        <f t="shared" si="844"/>
        <v>0</v>
      </c>
      <c r="AN3194" s="13"/>
      <c r="AO3194" s="13">
        <v>0</v>
      </c>
      <c r="AP3194" s="13">
        <f t="shared" si="845"/>
        <v>0</v>
      </c>
      <c r="AQ3194" s="13"/>
      <c r="AR3194" s="13">
        <f t="shared" si="846"/>
        <v>0</v>
      </c>
      <c r="AS3194" s="13"/>
      <c r="AT3194" s="13">
        <f t="shared" si="847"/>
        <v>0</v>
      </c>
      <c r="AU3194" s="13"/>
      <c r="AV3194" s="13">
        <f t="shared" si="848"/>
        <v>0</v>
      </c>
      <c r="AW3194" s="13"/>
      <c r="AX3194" s="13">
        <f t="shared" si="849"/>
        <v>0</v>
      </c>
      <c r="AY3194" s="13"/>
      <c r="AZ3194" s="13">
        <f t="shared" si="850"/>
        <v>0</v>
      </c>
      <c r="BA3194" s="13"/>
      <c r="BB3194" s="13">
        <f t="shared" si="851"/>
        <v>0</v>
      </c>
      <c r="BC3194" s="13"/>
      <c r="BD3194" s="13">
        <f t="shared" si="852"/>
        <v>0</v>
      </c>
      <c r="BE3194" s="13"/>
      <c r="BF3194" s="13">
        <f t="shared" si="853"/>
        <v>0</v>
      </c>
      <c r="BG3194" s="13"/>
      <c r="BH3194" s="13">
        <f t="shared" si="854"/>
        <v>330823.8387868838</v>
      </c>
      <c r="BI3194" s="13">
        <f t="shared" si="855"/>
        <v>330800</v>
      </c>
      <c r="BJ3194" s="13">
        <v>340700</v>
      </c>
    </row>
    <row r="3195" spans="1:62" x14ac:dyDescent="0.25">
      <c r="A3195" t="s">
        <v>604</v>
      </c>
      <c r="B3195" s="13">
        <v>336</v>
      </c>
      <c r="C3195">
        <v>554847</v>
      </c>
      <c r="D3195">
        <v>1</v>
      </c>
      <c r="E3195">
        <v>0</v>
      </c>
      <c r="F3195">
        <v>0</v>
      </c>
      <c r="G3195">
        <v>0</v>
      </c>
      <c r="H3195">
        <v>0</v>
      </c>
      <c r="I3195" t="s">
        <v>41</v>
      </c>
      <c r="J3195">
        <v>572241</v>
      </c>
      <c r="K3195" t="s">
        <v>571</v>
      </c>
      <c r="L3195">
        <v>572241</v>
      </c>
      <c r="M3195" t="s">
        <v>571</v>
      </c>
      <c r="N3195">
        <v>572241</v>
      </c>
      <c r="O3195" t="s">
        <v>571</v>
      </c>
      <c r="P3195">
        <v>571164</v>
      </c>
      <c r="Q3195" t="s">
        <v>325</v>
      </c>
      <c r="R3195" s="13">
        <v>78860.720452349473</v>
      </c>
      <c r="S3195" s="13"/>
      <c r="T3195" s="13"/>
      <c r="U3195" s="13"/>
      <c r="V3195" s="13">
        <f t="shared" si="839"/>
        <v>0</v>
      </c>
      <c r="W3195" s="13"/>
      <c r="X3195" s="13">
        <f t="shared" si="840"/>
        <v>0</v>
      </c>
      <c r="Y3195" s="13"/>
      <c r="Z3195" s="13">
        <f t="shared" si="841"/>
        <v>0</v>
      </c>
      <c r="AA3195" s="13"/>
      <c r="AB3195" s="13">
        <f t="shared" si="842"/>
        <v>0</v>
      </c>
      <c r="AC3195" s="13"/>
      <c r="AD3195" s="13"/>
      <c r="AE3195" s="13"/>
      <c r="AF3195" s="13"/>
      <c r="AG3195" s="13"/>
      <c r="AH3195" s="13"/>
      <c r="AI3195" s="13"/>
      <c r="AJ3195" s="13"/>
      <c r="AK3195" s="13">
        <f t="shared" si="843"/>
        <v>0</v>
      </c>
      <c r="AL3195" s="13"/>
      <c r="AM3195" s="13">
        <f t="shared" si="844"/>
        <v>0</v>
      </c>
      <c r="AN3195" s="13"/>
      <c r="AO3195" s="13">
        <v>0</v>
      </c>
      <c r="AP3195" s="13">
        <f t="shared" si="845"/>
        <v>0</v>
      </c>
      <c r="AQ3195" s="13"/>
      <c r="AR3195" s="13">
        <f t="shared" si="846"/>
        <v>0</v>
      </c>
      <c r="AS3195" s="13"/>
      <c r="AT3195" s="13">
        <f t="shared" si="847"/>
        <v>0</v>
      </c>
      <c r="AU3195" s="13"/>
      <c r="AV3195" s="13">
        <f t="shared" si="848"/>
        <v>0</v>
      </c>
      <c r="AW3195" s="13"/>
      <c r="AX3195" s="13">
        <f t="shared" si="849"/>
        <v>0</v>
      </c>
      <c r="AY3195" s="13"/>
      <c r="AZ3195" s="13">
        <f t="shared" si="850"/>
        <v>0</v>
      </c>
      <c r="BA3195" s="13"/>
      <c r="BB3195" s="13">
        <f t="shared" si="851"/>
        <v>0</v>
      </c>
      <c r="BC3195" s="13"/>
      <c r="BD3195" s="13">
        <f t="shared" si="852"/>
        <v>0</v>
      </c>
      <c r="BE3195" s="13"/>
      <c r="BF3195" s="13">
        <f t="shared" si="853"/>
        <v>0</v>
      </c>
      <c r="BG3195" s="13"/>
      <c r="BH3195" s="13">
        <f t="shared" si="854"/>
        <v>78860.720452349473</v>
      </c>
      <c r="BI3195" s="13">
        <f t="shared" si="855"/>
        <v>78900</v>
      </c>
      <c r="BJ3195" s="13">
        <v>79900</v>
      </c>
    </row>
    <row r="3196" spans="1:62" x14ac:dyDescent="0.25">
      <c r="A3196" t="s">
        <v>3288</v>
      </c>
      <c r="B3196" s="13">
        <v>1124</v>
      </c>
      <c r="C3196">
        <v>553981</v>
      </c>
      <c r="D3196">
        <v>1</v>
      </c>
      <c r="E3196">
        <v>0</v>
      </c>
      <c r="F3196">
        <v>0</v>
      </c>
      <c r="G3196">
        <v>0</v>
      </c>
      <c r="H3196">
        <v>0</v>
      </c>
      <c r="I3196" t="s">
        <v>110</v>
      </c>
      <c r="J3196">
        <v>553425</v>
      </c>
      <c r="K3196" t="s">
        <v>109</v>
      </c>
      <c r="L3196">
        <v>553425</v>
      </c>
      <c r="M3196" t="s">
        <v>109</v>
      </c>
      <c r="N3196">
        <v>553425</v>
      </c>
      <c r="O3196" t="s">
        <v>109</v>
      </c>
      <c r="P3196">
        <v>553425</v>
      </c>
      <c r="Q3196" t="s">
        <v>109</v>
      </c>
      <c r="R3196" s="13">
        <v>259522.69641874268</v>
      </c>
      <c r="S3196" s="13"/>
      <c r="T3196" s="13"/>
      <c r="U3196" s="13"/>
      <c r="V3196" s="13">
        <f t="shared" si="839"/>
        <v>0</v>
      </c>
      <c r="W3196" s="13"/>
      <c r="X3196" s="13">
        <f t="shared" si="840"/>
        <v>0</v>
      </c>
      <c r="Y3196" s="13"/>
      <c r="Z3196" s="13">
        <f t="shared" si="841"/>
        <v>0</v>
      </c>
      <c r="AA3196" s="13"/>
      <c r="AB3196" s="13">
        <f t="shared" si="842"/>
        <v>0</v>
      </c>
      <c r="AC3196" s="13"/>
      <c r="AD3196" s="13"/>
      <c r="AE3196" s="13"/>
      <c r="AF3196" s="13"/>
      <c r="AG3196" s="13"/>
      <c r="AH3196" s="13"/>
      <c r="AI3196" s="13"/>
      <c r="AJ3196" s="13"/>
      <c r="AK3196" s="13">
        <f t="shared" si="843"/>
        <v>0</v>
      </c>
      <c r="AL3196" s="13"/>
      <c r="AM3196" s="13">
        <f t="shared" si="844"/>
        <v>0</v>
      </c>
      <c r="AN3196" s="13"/>
      <c r="AO3196" s="13">
        <v>0</v>
      </c>
      <c r="AP3196" s="13">
        <f t="shared" si="845"/>
        <v>0</v>
      </c>
      <c r="AQ3196" s="13"/>
      <c r="AR3196" s="13">
        <f t="shared" si="846"/>
        <v>0</v>
      </c>
      <c r="AS3196" s="13"/>
      <c r="AT3196" s="13">
        <f t="shared" si="847"/>
        <v>0</v>
      </c>
      <c r="AU3196" s="13"/>
      <c r="AV3196" s="13">
        <f t="shared" si="848"/>
        <v>0</v>
      </c>
      <c r="AW3196" s="13"/>
      <c r="AX3196" s="13">
        <f t="shared" si="849"/>
        <v>0</v>
      </c>
      <c r="AY3196" s="13"/>
      <c r="AZ3196" s="13">
        <f t="shared" si="850"/>
        <v>0</v>
      </c>
      <c r="BA3196" s="13"/>
      <c r="BB3196" s="13">
        <f t="shared" si="851"/>
        <v>0</v>
      </c>
      <c r="BC3196" s="13"/>
      <c r="BD3196" s="13">
        <f t="shared" si="852"/>
        <v>0</v>
      </c>
      <c r="BE3196" s="13"/>
      <c r="BF3196" s="13">
        <f t="shared" si="853"/>
        <v>0</v>
      </c>
      <c r="BG3196" s="13"/>
      <c r="BH3196" s="13">
        <f t="shared" si="854"/>
        <v>259522.69641874268</v>
      </c>
      <c r="BI3196" s="13">
        <f t="shared" si="855"/>
        <v>259500</v>
      </c>
      <c r="BJ3196" s="13">
        <v>262500</v>
      </c>
    </row>
    <row r="3197" spans="1:62" x14ac:dyDescent="0.25">
      <c r="A3197" t="s">
        <v>3289</v>
      </c>
      <c r="B3197" s="13">
        <v>1404</v>
      </c>
      <c r="C3197">
        <v>538515</v>
      </c>
      <c r="D3197">
        <v>1</v>
      </c>
      <c r="E3197">
        <v>0</v>
      </c>
      <c r="F3197">
        <v>0</v>
      </c>
      <c r="G3197">
        <v>0</v>
      </c>
      <c r="H3197">
        <v>0</v>
      </c>
      <c r="I3197" t="s">
        <v>26</v>
      </c>
      <c r="J3197">
        <v>538477</v>
      </c>
      <c r="K3197" t="s">
        <v>3151</v>
      </c>
      <c r="L3197">
        <v>538442</v>
      </c>
      <c r="M3197" t="s">
        <v>171</v>
      </c>
      <c r="N3197">
        <v>538094</v>
      </c>
      <c r="O3197" t="s">
        <v>173</v>
      </c>
      <c r="P3197">
        <v>538094</v>
      </c>
      <c r="Q3197" t="s">
        <v>173</v>
      </c>
      <c r="R3197" s="13">
        <v>322811.56288627913</v>
      </c>
      <c r="S3197" s="13"/>
      <c r="T3197" s="13"/>
      <c r="U3197" s="13"/>
      <c r="V3197" s="13">
        <f t="shared" si="839"/>
        <v>0</v>
      </c>
      <c r="W3197" s="13"/>
      <c r="X3197" s="13">
        <f t="shared" si="840"/>
        <v>0</v>
      </c>
      <c r="Y3197" s="13"/>
      <c r="Z3197" s="13">
        <f t="shared" si="841"/>
        <v>0</v>
      </c>
      <c r="AA3197" s="13"/>
      <c r="AB3197" s="13">
        <f t="shared" si="842"/>
        <v>0</v>
      </c>
      <c r="AC3197" s="13"/>
      <c r="AD3197" s="13"/>
      <c r="AE3197" s="13"/>
      <c r="AF3197" s="13"/>
      <c r="AG3197" s="13"/>
      <c r="AH3197" s="13"/>
      <c r="AI3197" s="13"/>
      <c r="AJ3197" s="13"/>
      <c r="AK3197" s="13">
        <f t="shared" si="843"/>
        <v>0</v>
      </c>
      <c r="AL3197" s="13"/>
      <c r="AM3197" s="13">
        <f t="shared" si="844"/>
        <v>0</v>
      </c>
      <c r="AN3197" s="13"/>
      <c r="AO3197" s="13">
        <v>0</v>
      </c>
      <c r="AP3197" s="13">
        <f t="shared" si="845"/>
        <v>0</v>
      </c>
      <c r="AQ3197" s="13"/>
      <c r="AR3197" s="13">
        <f t="shared" si="846"/>
        <v>0</v>
      </c>
      <c r="AS3197" s="13"/>
      <c r="AT3197" s="13">
        <f t="shared" si="847"/>
        <v>0</v>
      </c>
      <c r="AU3197" s="13"/>
      <c r="AV3197" s="13">
        <f t="shared" si="848"/>
        <v>0</v>
      </c>
      <c r="AW3197" s="13"/>
      <c r="AX3197" s="13">
        <f t="shared" si="849"/>
        <v>0</v>
      </c>
      <c r="AY3197" s="13"/>
      <c r="AZ3197" s="13">
        <f t="shared" si="850"/>
        <v>0</v>
      </c>
      <c r="BA3197" s="13"/>
      <c r="BB3197" s="13">
        <f t="shared" si="851"/>
        <v>0</v>
      </c>
      <c r="BC3197" s="13"/>
      <c r="BD3197" s="13">
        <f t="shared" si="852"/>
        <v>0</v>
      </c>
      <c r="BE3197" s="13"/>
      <c r="BF3197" s="13">
        <f t="shared" si="853"/>
        <v>0</v>
      </c>
      <c r="BG3197" s="13"/>
      <c r="BH3197" s="13">
        <f t="shared" si="854"/>
        <v>322811.56288627913</v>
      </c>
      <c r="BI3197" s="13">
        <f t="shared" si="855"/>
        <v>322800</v>
      </c>
      <c r="BJ3197" s="13">
        <v>319000</v>
      </c>
    </row>
    <row r="3198" spans="1:62" x14ac:dyDescent="0.25">
      <c r="A3198" t="s">
        <v>3290</v>
      </c>
      <c r="B3198" s="13">
        <v>281</v>
      </c>
      <c r="C3198">
        <v>553905</v>
      </c>
      <c r="D3198">
        <v>1</v>
      </c>
      <c r="E3198">
        <v>0</v>
      </c>
      <c r="F3198">
        <v>0</v>
      </c>
      <c r="G3198">
        <v>0</v>
      </c>
      <c r="H3198">
        <v>0</v>
      </c>
      <c r="I3198" t="s">
        <v>90</v>
      </c>
      <c r="J3198">
        <v>588393</v>
      </c>
      <c r="K3198" t="s">
        <v>446</v>
      </c>
      <c r="L3198">
        <v>588393</v>
      </c>
      <c r="M3198" t="s">
        <v>446</v>
      </c>
      <c r="N3198">
        <v>588393</v>
      </c>
      <c r="O3198" t="s">
        <v>446</v>
      </c>
      <c r="P3198">
        <v>588393</v>
      </c>
      <c r="Q3198" t="s">
        <v>446</v>
      </c>
      <c r="R3198" s="13">
        <v>70488.701001315436</v>
      </c>
      <c r="S3198" s="13"/>
      <c r="T3198" s="13"/>
      <c r="U3198" s="13"/>
      <c r="V3198" s="13">
        <f t="shared" si="839"/>
        <v>0</v>
      </c>
      <c r="W3198" s="13"/>
      <c r="X3198" s="13">
        <f t="shared" si="840"/>
        <v>0</v>
      </c>
      <c r="Y3198" s="13"/>
      <c r="Z3198" s="13">
        <f t="shared" si="841"/>
        <v>0</v>
      </c>
      <c r="AA3198" s="13"/>
      <c r="AB3198" s="13">
        <f t="shared" si="842"/>
        <v>0</v>
      </c>
      <c r="AC3198" s="13"/>
      <c r="AD3198" s="13"/>
      <c r="AE3198" s="13"/>
      <c r="AF3198" s="13"/>
      <c r="AG3198" s="13"/>
      <c r="AH3198" s="13"/>
      <c r="AI3198" s="13"/>
      <c r="AJ3198" s="13"/>
      <c r="AK3198" s="13">
        <f t="shared" si="843"/>
        <v>0</v>
      </c>
      <c r="AL3198" s="13"/>
      <c r="AM3198" s="13">
        <f t="shared" si="844"/>
        <v>0</v>
      </c>
      <c r="AN3198" s="13"/>
      <c r="AO3198" s="13">
        <v>0</v>
      </c>
      <c r="AP3198" s="13">
        <f t="shared" si="845"/>
        <v>0</v>
      </c>
      <c r="AQ3198" s="13"/>
      <c r="AR3198" s="13">
        <f t="shared" si="846"/>
        <v>0</v>
      </c>
      <c r="AS3198" s="13"/>
      <c r="AT3198" s="13">
        <f t="shared" si="847"/>
        <v>0</v>
      </c>
      <c r="AU3198" s="13"/>
      <c r="AV3198" s="13">
        <f t="shared" si="848"/>
        <v>0</v>
      </c>
      <c r="AW3198" s="13"/>
      <c r="AX3198" s="13">
        <f t="shared" si="849"/>
        <v>0</v>
      </c>
      <c r="AY3198" s="13"/>
      <c r="AZ3198" s="13">
        <f t="shared" si="850"/>
        <v>0</v>
      </c>
      <c r="BA3198" s="13"/>
      <c r="BB3198" s="13">
        <f t="shared" si="851"/>
        <v>0</v>
      </c>
      <c r="BC3198" s="13"/>
      <c r="BD3198" s="13">
        <f t="shared" si="852"/>
        <v>0</v>
      </c>
      <c r="BE3198" s="13"/>
      <c r="BF3198" s="13">
        <f t="shared" si="853"/>
        <v>0</v>
      </c>
      <c r="BG3198" s="13"/>
      <c r="BH3198" s="13">
        <f t="shared" si="854"/>
        <v>70488.701001315436</v>
      </c>
      <c r="BI3198" s="13">
        <f t="shared" si="855"/>
        <v>70500</v>
      </c>
      <c r="BJ3198" s="13">
        <v>70800</v>
      </c>
    </row>
    <row r="3199" spans="1:62" x14ac:dyDescent="0.25">
      <c r="A3199" t="s">
        <v>3291</v>
      </c>
      <c r="B3199" s="13">
        <v>701</v>
      </c>
      <c r="C3199">
        <v>554944</v>
      </c>
      <c r="D3199">
        <v>1</v>
      </c>
      <c r="E3199">
        <v>0</v>
      </c>
      <c r="F3199">
        <v>0</v>
      </c>
      <c r="G3199">
        <v>0</v>
      </c>
      <c r="H3199">
        <v>0</v>
      </c>
      <c r="I3199" t="s">
        <v>61</v>
      </c>
      <c r="J3199">
        <v>505609</v>
      </c>
      <c r="K3199" t="s">
        <v>903</v>
      </c>
      <c r="L3199">
        <v>505609</v>
      </c>
      <c r="M3199" t="s">
        <v>903</v>
      </c>
      <c r="N3199">
        <v>500496</v>
      </c>
      <c r="O3199" t="s">
        <v>94</v>
      </c>
      <c r="P3199">
        <v>500496</v>
      </c>
      <c r="Q3199" t="s">
        <v>94</v>
      </c>
      <c r="R3199" s="13">
        <v>163084.3182284355</v>
      </c>
      <c r="S3199" s="13"/>
      <c r="T3199" s="13"/>
      <c r="U3199" s="13"/>
      <c r="V3199" s="13">
        <f t="shared" si="839"/>
        <v>0</v>
      </c>
      <c r="W3199" s="13"/>
      <c r="X3199" s="13">
        <f t="shared" si="840"/>
        <v>0</v>
      </c>
      <c r="Y3199" s="13"/>
      <c r="Z3199" s="13">
        <f t="shared" si="841"/>
        <v>0</v>
      </c>
      <c r="AA3199" s="13"/>
      <c r="AB3199" s="13">
        <f t="shared" si="842"/>
        <v>0</v>
      </c>
      <c r="AC3199" s="13"/>
      <c r="AD3199" s="13"/>
      <c r="AE3199" s="13"/>
      <c r="AF3199" s="13"/>
      <c r="AG3199" s="13"/>
      <c r="AH3199" s="13"/>
      <c r="AI3199" s="13"/>
      <c r="AJ3199" s="13"/>
      <c r="AK3199" s="13">
        <f t="shared" si="843"/>
        <v>0</v>
      </c>
      <c r="AL3199" s="13"/>
      <c r="AM3199" s="13">
        <f t="shared" si="844"/>
        <v>0</v>
      </c>
      <c r="AN3199" s="13"/>
      <c r="AO3199" s="13">
        <v>0</v>
      </c>
      <c r="AP3199" s="13">
        <f t="shared" si="845"/>
        <v>0</v>
      </c>
      <c r="AQ3199" s="13"/>
      <c r="AR3199" s="13">
        <f t="shared" si="846"/>
        <v>0</v>
      </c>
      <c r="AS3199" s="13"/>
      <c r="AT3199" s="13">
        <f t="shared" si="847"/>
        <v>0</v>
      </c>
      <c r="AU3199" s="13"/>
      <c r="AV3199" s="13">
        <f t="shared" si="848"/>
        <v>0</v>
      </c>
      <c r="AW3199" s="13"/>
      <c r="AX3199" s="13">
        <f t="shared" si="849"/>
        <v>0</v>
      </c>
      <c r="AY3199" s="13"/>
      <c r="AZ3199" s="13">
        <f t="shared" si="850"/>
        <v>0</v>
      </c>
      <c r="BA3199" s="13"/>
      <c r="BB3199" s="13">
        <f t="shared" si="851"/>
        <v>0</v>
      </c>
      <c r="BC3199" s="13"/>
      <c r="BD3199" s="13">
        <f t="shared" si="852"/>
        <v>0</v>
      </c>
      <c r="BE3199" s="13"/>
      <c r="BF3199" s="13">
        <f t="shared" si="853"/>
        <v>0</v>
      </c>
      <c r="BG3199" s="13"/>
      <c r="BH3199" s="13">
        <f t="shared" si="854"/>
        <v>163084.3182284355</v>
      </c>
      <c r="BI3199" s="13">
        <f t="shared" si="855"/>
        <v>163100</v>
      </c>
      <c r="BJ3199" s="13">
        <v>159500</v>
      </c>
    </row>
    <row r="3200" spans="1:62" x14ac:dyDescent="0.25">
      <c r="A3200" s="16" t="s">
        <v>3292</v>
      </c>
      <c r="B3200" s="17">
        <v>334</v>
      </c>
      <c r="C3200" s="16">
        <v>559245</v>
      </c>
      <c r="D3200" s="16">
        <v>1</v>
      </c>
      <c r="E3200" s="16">
        <v>0</v>
      </c>
      <c r="F3200" s="16">
        <v>0</v>
      </c>
      <c r="G3200" s="16">
        <v>0</v>
      </c>
      <c r="H3200" s="16">
        <v>0</v>
      </c>
      <c r="I3200" s="16" t="s">
        <v>110</v>
      </c>
      <c r="J3200" s="16">
        <v>559008</v>
      </c>
      <c r="K3200" s="16" t="s">
        <v>1354</v>
      </c>
      <c r="L3200" s="16">
        <v>559351</v>
      </c>
      <c r="M3200" s="16" t="s">
        <v>1355</v>
      </c>
      <c r="N3200" s="16">
        <v>559351</v>
      </c>
      <c r="O3200" s="16" t="s">
        <v>1355</v>
      </c>
      <c r="P3200" s="16">
        <v>559075</v>
      </c>
      <c r="Q3200" s="16" t="s">
        <v>360</v>
      </c>
      <c r="R3200" s="17">
        <v>78395.965577625975</v>
      </c>
      <c r="S3200" s="17"/>
      <c r="T3200" s="17"/>
      <c r="U3200" s="17"/>
      <c r="V3200" s="13">
        <f t="shared" si="839"/>
        <v>0</v>
      </c>
      <c r="W3200" s="17"/>
      <c r="X3200" s="13">
        <f t="shared" si="840"/>
        <v>0</v>
      </c>
      <c r="Y3200" s="17"/>
      <c r="Z3200" s="13">
        <f t="shared" si="841"/>
        <v>0</v>
      </c>
      <c r="AA3200" s="17"/>
      <c r="AB3200" s="13">
        <f t="shared" si="842"/>
        <v>0</v>
      </c>
      <c r="AC3200" s="17"/>
      <c r="AD3200" s="17"/>
      <c r="AE3200" s="17"/>
      <c r="AF3200" s="17"/>
      <c r="AG3200" s="17"/>
      <c r="AH3200" s="17"/>
      <c r="AI3200" s="17"/>
      <c r="AJ3200" s="17"/>
      <c r="AK3200" s="13">
        <f t="shared" si="843"/>
        <v>0</v>
      </c>
      <c r="AL3200" s="17"/>
      <c r="AM3200" s="13">
        <f t="shared" si="844"/>
        <v>0</v>
      </c>
      <c r="AN3200" s="17"/>
      <c r="AO3200" s="17">
        <v>0</v>
      </c>
      <c r="AP3200" s="13">
        <f t="shared" si="845"/>
        <v>0</v>
      </c>
      <c r="AQ3200" s="17"/>
      <c r="AR3200" s="13">
        <f t="shared" si="846"/>
        <v>0</v>
      </c>
      <c r="AS3200" s="17"/>
      <c r="AT3200" s="13">
        <f t="shared" si="847"/>
        <v>0</v>
      </c>
      <c r="AU3200" s="17"/>
      <c r="AV3200" s="13">
        <f t="shared" si="848"/>
        <v>0</v>
      </c>
      <c r="AW3200" s="13"/>
      <c r="AX3200" s="13">
        <f t="shared" si="849"/>
        <v>0</v>
      </c>
      <c r="AY3200" s="13"/>
      <c r="AZ3200" s="13">
        <f t="shared" si="850"/>
        <v>0</v>
      </c>
      <c r="BA3200" s="13"/>
      <c r="BB3200" s="13">
        <f t="shared" si="851"/>
        <v>0</v>
      </c>
      <c r="BC3200" s="13"/>
      <c r="BD3200" s="13">
        <f t="shared" si="852"/>
        <v>0</v>
      </c>
      <c r="BE3200" s="13"/>
      <c r="BF3200" s="13">
        <f t="shared" si="853"/>
        <v>0</v>
      </c>
      <c r="BG3200" s="13"/>
      <c r="BH3200" s="13">
        <f t="shared" si="854"/>
        <v>78395.965577625975</v>
      </c>
      <c r="BI3200" s="17">
        <f t="shared" si="855"/>
        <v>78400</v>
      </c>
      <c r="BJ3200" s="13">
        <v>78200</v>
      </c>
    </row>
    <row r="3201" spans="1:62" x14ac:dyDescent="0.25">
      <c r="A3201" t="s">
        <v>3293</v>
      </c>
      <c r="B3201" s="13">
        <v>174</v>
      </c>
      <c r="C3201">
        <v>513288</v>
      </c>
      <c r="D3201">
        <v>1</v>
      </c>
      <c r="E3201">
        <v>0</v>
      </c>
      <c r="F3201">
        <v>0</v>
      </c>
      <c r="G3201">
        <v>0</v>
      </c>
      <c r="H3201">
        <v>0</v>
      </c>
      <c r="I3201" t="s">
        <v>26</v>
      </c>
      <c r="J3201">
        <v>533271</v>
      </c>
      <c r="K3201" t="s">
        <v>837</v>
      </c>
      <c r="L3201">
        <v>533271</v>
      </c>
      <c r="M3201" t="s">
        <v>837</v>
      </c>
      <c r="N3201">
        <v>533271</v>
      </c>
      <c r="O3201" t="s">
        <v>837</v>
      </c>
      <c r="P3201">
        <v>533271</v>
      </c>
      <c r="Q3201" t="s">
        <v>837</v>
      </c>
      <c r="R3201" s="13">
        <v>70488.701001315436</v>
      </c>
      <c r="S3201" s="13"/>
      <c r="T3201" s="13"/>
      <c r="U3201" s="13"/>
      <c r="V3201" s="13">
        <f t="shared" si="839"/>
        <v>0</v>
      </c>
      <c r="W3201" s="13"/>
      <c r="X3201" s="13">
        <f t="shared" si="840"/>
        <v>0</v>
      </c>
      <c r="Y3201" s="13"/>
      <c r="Z3201" s="13">
        <f t="shared" si="841"/>
        <v>0</v>
      </c>
      <c r="AA3201" s="13"/>
      <c r="AB3201" s="13">
        <f t="shared" si="842"/>
        <v>0</v>
      </c>
      <c r="AC3201" s="13"/>
      <c r="AD3201" s="13"/>
      <c r="AE3201" s="13"/>
      <c r="AF3201" s="13"/>
      <c r="AG3201" s="13"/>
      <c r="AH3201" s="13"/>
      <c r="AI3201" s="13"/>
      <c r="AJ3201" s="13"/>
      <c r="AK3201" s="13">
        <f t="shared" si="843"/>
        <v>0</v>
      </c>
      <c r="AL3201" s="13"/>
      <c r="AM3201" s="13">
        <f t="shared" si="844"/>
        <v>0</v>
      </c>
      <c r="AN3201" s="13"/>
      <c r="AO3201" s="13">
        <v>0</v>
      </c>
      <c r="AP3201" s="13">
        <f t="shared" si="845"/>
        <v>0</v>
      </c>
      <c r="AQ3201" s="13"/>
      <c r="AR3201" s="13">
        <f t="shared" si="846"/>
        <v>0</v>
      </c>
      <c r="AS3201" s="13"/>
      <c r="AT3201" s="13">
        <f t="shared" si="847"/>
        <v>0</v>
      </c>
      <c r="AU3201" s="13"/>
      <c r="AV3201" s="13">
        <f t="shared" si="848"/>
        <v>0</v>
      </c>
      <c r="AW3201" s="13"/>
      <c r="AX3201" s="13">
        <f t="shared" si="849"/>
        <v>0</v>
      </c>
      <c r="AY3201" s="13"/>
      <c r="AZ3201" s="13">
        <f t="shared" si="850"/>
        <v>0</v>
      </c>
      <c r="BA3201" s="13"/>
      <c r="BB3201" s="13">
        <f t="shared" si="851"/>
        <v>0</v>
      </c>
      <c r="BC3201" s="13"/>
      <c r="BD3201" s="13">
        <f t="shared" si="852"/>
        <v>0</v>
      </c>
      <c r="BE3201" s="13"/>
      <c r="BF3201" s="13">
        <f t="shared" si="853"/>
        <v>0</v>
      </c>
      <c r="BG3201" s="13"/>
      <c r="BH3201" s="13">
        <f t="shared" si="854"/>
        <v>70488.701001315436</v>
      </c>
      <c r="BI3201" s="13">
        <f t="shared" si="855"/>
        <v>70500</v>
      </c>
      <c r="BJ3201" s="13">
        <v>70800</v>
      </c>
    </row>
    <row r="3202" spans="1:62" x14ac:dyDescent="0.25">
      <c r="A3202" t="s">
        <v>3294</v>
      </c>
      <c r="B3202" s="13">
        <v>580</v>
      </c>
      <c r="C3202">
        <v>577332</v>
      </c>
      <c r="D3202">
        <v>1</v>
      </c>
      <c r="E3202">
        <v>0</v>
      </c>
      <c r="F3202">
        <v>0</v>
      </c>
      <c r="G3202">
        <v>0</v>
      </c>
      <c r="H3202">
        <v>0</v>
      </c>
      <c r="I3202" t="s">
        <v>51</v>
      </c>
      <c r="J3202">
        <v>577197</v>
      </c>
      <c r="K3202" t="s">
        <v>287</v>
      </c>
      <c r="L3202">
        <v>577197</v>
      </c>
      <c r="M3202" t="s">
        <v>287</v>
      </c>
      <c r="N3202">
        <v>577197</v>
      </c>
      <c r="O3202" t="s">
        <v>287</v>
      </c>
      <c r="P3202">
        <v>577197</v>
      </c>
      <c r="Q3202" t="s">
        <v>287</v>
      </c>
      <c r="R3202" s="13">
        <v>135282.95667625018</v>
      </c>
      <c r="S3202" s="13"/>
      <c r="T3202" s="13"/>
      <c r="U3202" s="13"/>
      <c r="V3202" s="13">
        <f t="shared" si="839"/>
        <v>0</v>
      </c>
      <c r="W3202" s="13"/>
      <c r="X3202" s="13">
        <f t="shared" si="840"/>
        <v>0</v>
      </c>
      <c r="Y3202" s="13"/>
      <c r="Z3202" s="13">
        <f t="shared" si="841"/>
        <v>0</v>
      </c>
      <c r="AA3202" s="13"/>
      <c r="AB3202" s="13">
        <f t="shared" si="842"/>
        <v>0</v>
      </c>
      <c r="AC3202" s="13"/>
      <c r="AD3202" s="13"/>
      <c r="AE3202" s="13"/>
      <c r="AF3202" s="13"/>
      <c r="AG3202" s="13"/>
      <c r="AH3202" s="13"/>
      <c r="AI3202" s="13"/>
      <c r="AJ3202" s="13"/>
      <c r="AK3202" s="13">
        <f t="shared" si="843"/>
        <v>0</v>
      </c>
      <c r="AL3202" s="13"/>
      <c r="AM3202" s="13">
        <f t="shared" si="844"/>
        <v>0</v>
      </c>
      <c r="AN3202" s="13"/>
      <c r="AO3202" s="13">
        <v>0</v>
      </c>
      <c r="AP3202" s="13">
        <f t="shared" si="845"/>
        <v>0</v>
      </c>
      <c r="AQ3202" s="13"/>
      <c r="AR3202" s="13">
        <f t="shared" si="846"/>
        <v>0</v>
      </c>
      <c r="AS3202" s="13"/>
      <c r="AT3202" s="13">
        <f t="shared" si="847"/>
        <v>0</v>
      </c>
      <c r="AU3202" s="13"/>
      <c r="AV3202" s="13">
        <f t="shared" si="848"/>
        <v>0</v>
      </c>
      <c r="AW3202" s="13"/>
      <c r="AX3202" s="13">
        <f t="shared" si="849"/>
        <v>0</v>
      </c>
      <c r="AY3202" s="13"/>
      <c r="AZ3202" s="13">
        <f t="shared" si="850"/>
        <v>0</v>
      </c>
      <c r="BA3202" s="13"/>
      <c r="BB3202" s="13">
        <f t="shared" si="851"/>
        <v>0</v>
      </c>
      <c r="BC3202" s="13"/>
      <c r="BD3202" s="13">
        <f t="shared" si="852"/>
        <v>0</v>
      </c>
      <c r="BE3202" s="13"/>
      <c r="BF3202" s="13">
        <f t="shared" si="853"/>
        <v>0</v>
      </c>
      <c r="BG3202" s="13"/>
      <c r="BH3202" s="13">
        <f t="shared" si="854"/>
        <v>135282.95667625018</v>
      </c>
      <c r="BI3202" s="13">
        <f t="shared" si="855"/>
        <v>135300</v>
      </c>
      <c r="BJ3202" s="13">
        <v>136200</v>
      </c>
    </row>
    <row r="3203" spans="1:62" x14ac:dyDescent="0.25">
      <c r="A3203" s="3" t="s">
        <v>196</v>
      </c>
      <c r="B3203" s="13">
        <v>908</v>
      </c>
      <c r="C3203">
        <v>542105</v>
      </c>
      <c r="D3203">
        <v>1</v>
      </c>
      <c r="E3203">
        <v>1</v>
      </c>
      <c r="F3203">
        <v>0</v>
      </c>
      <c r="G3203">
        <v>0</v>
      </c>
      <c r="H3203">
        <v>0</v>
      </c>
      <c r="I3203" t="s">
        <v>26</v>
      </c>
      <c r="J3203">
        <v>542105</v>
      </c>
      <c r="K3203" t="s">
        <v>196</v>
      </c>
      <c r="L3203">
        <v>542164</v>
      </c>
      <c r="M3203" t="s">
        <v>197</v>
      </c>
      <c r="N3203">
        <v>542164</v>
      </c>
      <c r="O3203" t="s">
        <v>197</v>
      </c>
      <c r="P3203">
        <v>541656</v>
      </c>
      <c r="Q3203" t="s">
        <v>195</v>
      </c>
      <c r="R3203" s="13">
        <v>210413.18292564634</v>
      </c>
      <c r="S3203" s="13">
        <v>2842</v>
      </c>
      <c r="T3203" s="13">
        <v>151928.04801359665</v>
      </c>
      <c r="U3203" s="13">
        <v>3</v>
      </c>
      <c r="V3203" s="13">
        <f t="shared" si="839"/>
        <v>2223</v>
      </c>
      <c r="W3203" s="13">
        <v>5</v>
      </c>
      <c r="X3203" s="13">
        <f t="shared" si="840"/>
        <v>14820</v>
      </c>
      <c r="Y3203" s="13">
        <v>9</v>
      </c>
      <c r="Z3203" s="13">
        <f t="shared" si="841"/>
        <v>8892</v>
      </c>
      <c r="AA3203" s="13">
        <v>5</v>
      </c>
      <c r="AB3203" s="13">
        <f t="shared" si="842"/>
        <v>1235</v>
      </c>
      <c r="AC3203" s="13"/>
      <c r="AD3203" s="13"/>
      <c r="AE3203" s="13"/>
      <c r="AF3203" s="13"/>
      <c r="AG3203" s="13"/>
      <c r="AH3203" s="13"/>
      <c r="AI3203" s="13"/>
      <c r="AJ3203" s="13"/>
      <c r="AK3203" s="13">
        <f t="shared" si="843"/>
        <v>0</v>
      </c>
      <c r="AL3203" s="13"/>
      <c r="AM3203" s="13">
        <f t="shared" si="844"/>
        <v>0</v>
      </c>
      <c r="AN3203" s="13"/>
      <c r="AO3203" s="13">
        <v>1</v>
      </c>
      <c r="AP3203" s="13">
        <f t="shared" si="845"/>
        <v>30500</v>
      </c>
      <c r="AQ3203" s="13"/>
      <c r="AR3203" s="13">
        <f t="shared" si="846"/>
        <v>0</v>
      </c>
      <c r="AS3203" s="13"/>
      <c r="AT3203" s="13">
        <f t="shared" si="847"/>
        <v>0</v>
      </c>
      <c r="AU3203" s="13"/>
      <c r="AV3203" s="13">
        <f t="shared" si="848"/>
        <v>0</v>
      </c>
      <c r="AW3203" s="13"/>
      <c r="AX3203" s="13">
        <f t="shared" si="849"/>
        <v>0</v>
      </c>
      <c r="AY3203" s="13"/>
      <c r="AZ3203" s="13">
        <f t="shared" si="850"/>
        <v>0</v>
      </c>
      <c r="BA3203" s="13"/>
      <c r="BB3203" s="13">
        <f t="shared" si="851"/>
        <v>0</v>
      </c>
      <c r="BC3203" s="13"/>
      <c r="BD3203" s="13">
        <f t="shared" si="852"/>
        <v>0</v>
      </c>
      <c r="BE3203" s="13"/>
      <c r="BF3203" s="13">
        <f t="shared" si="853"/>
        <v>0</v>
      </c>
      <c r="BG3203" s="13"/>
      <c r="BH3203" s="13">
        <f t="shared" si="854"/>
        <v>420011.23093924299</v>
      </c>
      <c r="BI3203" s="13">
        <f t="shared" si="855"/>
        <v>420000</v>
      </c>
      <c r="BJ3203" s="13">
        <v>419500</v>
      </c>
    </row>
    <row r="3204" spans="1:62" x14ac:dyDescent="0.25">
      <c r="A3204" t="s">
        <v>3295</v>
      </c>
      <c r="B3204" s="13">
        <v>688</v>
      </c>
      <c r="C3204">
        <v>542113</v>
      </c>
      <c r="D3204">
        <v>1</v>
      </c>
      <c r="E3204">
        <v>0</v>
      </c>
      <c r="F3204">
        <v>0</v>
      </c>
      <c r="G3204">
        <v>0</v>
      </c>
      <c r="H3204">
        <v>0</v>
      </c>
      <c r="I3204" t="s">
        <v>26</v>
      </c>
      <c r="J3204">
        <v>542105</v>
      </c>
      <c r="K3204" t="s">
        <v>196</v>
      </c>
      <c r="L3204">
        <v>542164</v>
      </c>
      <c r="M3204" t="s">
        <v>197</v>
      </c>
      <c r="N3204">
        <v>542164</v>
      </c>
      <c r="O3204" t="s">
        <v>197</v>
      </c>
      <c r="P3204">
        <v>541656</v>
      </c>
      <c r="Q3204" t="s">
        <v>195</v>
      </c>
      <c r="R3204" s="13">
        <v>160102.46278823318</v>
      </c>
      <c r="S3204" s="13"/>
      <c r="T3204" s="13"/>
      <c r="U3204" s="13"/>
      <c r="V3204" s="13">
        <f t="shared" si="839"/>
        <v>0</v>
      </c>
      <c r="W3204" s="13"/>
      <c r="X3204" s="13">
        <f t="shared" si="840"/>
        <v>0</v>
      </c>
      <c r="Y3204" s="13"/>
      <c r="Z3204" s="13">
        <f t="shared" si="841"/>
        <v>0</v>
      </c>
      <c r="AA3204" s="13"/>
      <c r="AB3204" s="13">
        <f t="shared" si="842"/>
        <v>0</v>
      </c>
      <c r="AC3204" s="13"/>
      <c r="AD3204" s="13"/>
      <c r="AE3204" s="13"/>
      <c r="AF3204" s="13"/>
      <c r="AG3204" s="13"/>
      <c r="AH3204" s="13"/>
      <c r="AI3204" s="13"/>
      <c r="AJ3204" s="13"/>
      <c r="AK3204" s="13">
        <f t="shared" si="843"/>
        <v>0</v>
      </c>
      <c r="AL3204" s="13"/>
      <c r="AM3204" s="13">
        <f t="shared" si="844"/>
        <v>0</v>
      </c>
      <c r="AN3204" s="13"/>
      <c r="AO3204" s="13">
        <v>0</v>
      </c>
      <c r="AP3204" s="13">
        <f t="shared" si="845"/>
        <v>0</v>
      </c>
      <c r="AQ3204" s="13"/>
      <c r="AR3204" s="13">
        <f t="shared" si="846"/>
        <v>0</v>
      </c>
      <c r="AS3204" s="13"/>
      <c r="AT3204" s="13">
        <f t="shared" si="847"/>
        <v>0</v>
      </c>
      <c r="AU3204" s="13"/>
      <c r="AV3204" s="13">
        <f t="shared" si="848"/>
        <v>0</v>
      </c>
      <c r="AW3204" s="13"/>
      <c r="AX3204" s="13">
        <f t="shared" si="849"/>
        <v>0</v>
      </c>
      <c r="AY3204" s="13"/>
      <c r="AZ3204" s="13">
        <f t="shared" si="850"/>
        <v>0</v>
      </c>
      <c r="BA3204" s="13"/>
      <c r="BB3204" s="13">
        <f t="shared" si="851"/>
        <v>0</v>
      </c>
      <c r="BC3204" s="13"/>
      <c r="BD3204" s="13">
        <f t="shared" si="852"/>
        <v>0</v>
      </c>
      <c r="BE3204" s="13"/>
      <c r="BF3204" s="13">
        <f t="shared" si="853"/>
        <v>0</v>
      </c>
      <c r="BG3204" s="13"/>
      <c r="BH3204" s="13">
        <f t="shared" si="854"/>
        <v>160102.46278823318</v>
      </c>
      <c r="BI3204" s="13">
        <f t="shared" si="855"/>
        <v>160100</v>
      </c>
      <c r="BJ3204" s="13">
        <v>148000</v>
      </c>
    </row>
    <row r="3205" spans="1:62" x14ac:dyDescent="0.25">
      <c r="A3205" s="3" t="s">
        <v>846</v>
      </c>
      <c r="B3205" s="13">
        <v>1845</v>
      </c>
      <c r="C3205">
        <v>565318</v>
      </c>
      <c r="D3205">
        <v>1</v>
      </c>
      <c r="E3205">
        <v>1</v>
      </c>
      <c r="F3205">
        <v>0</v>
      </c>
      <c r="G3205">
        <v>0</v>
      </c>
      <c r="H3205">
        <v>0</v>
      </c>
      <c r="I3205" t="s">
        <v>85</v>
      </c>
      <c r="J3205">
        <v>565318</v>
      </c>
      <c r="K3205" t="s">
        <v>846</v>
      </c>
      <c r="L3205">
        <v>565555</v>
      </c>
      <c r="M3205" t="s">
        <v>229</v>
      </c>
      <c r="N3205">
        <v>565555</v>
      </c>
      <c r="O3205" t="s">
        <v>229</v>
      </c>
      <c r="P3205">
        <v>565555</v>
      </c>
      <c r="Q3205" t="s">
        <v>229</v>
      </c>
      <c r="R3205" s="13">
        <v>421745.7855558382</v>
      </c>
      <c r="S3205" s="13">
        <v>3760</v>
      </c>
      <c r="T3205" s="13">
        <v>200826.24108159225</v>
      </c>
      <c r="U3205" s="13"/>
      <c r="V3205" s="13">
        <f t="shared" ref="V3205:V3268" si="856">U3205*741</f>
        <v>0</v>
      </c>
      <c r="W3205" s="13">
        <v>8</v>
      </c>
      <c r="X3205" s="13">
        <f t="shared" ref="X3205:X3268" si="857">W3205*2964</f>
        <v>23712</v>
      </c>
      <c r="Y3205" s="13">
        <v>13</v>
      </c>
      <c r="Z3205" s="13">
        <f t="shared" ref="Z3205:Z3268" si="858">Y3205*988</f>
        <v>12844</v>
      </c>
      <c r="AA3205" s="13">
        <v>7</v>
      </c>
      <c r="AB3205" s="13">
        <f t="shared" ref="AB3205:AB3268" si="859">AA3205*247</f>
        <v>1729</v>
      </c>
      <c r="AC3205" s="13"/>
      <c r="AD3205" s="13"/>
      <c r="AE3205" s="13"/>
      <c r="AF3205" s="13"/>
      <c r="AG3205" s="13"/>
      <c r="AH3205" s="13"/>
      <c r="AI3205" s="13"/>
      <c r="AJ3205" s="13"/>
      <c r="AK3205" s="13">
        <f t="shared" ref="AK3205:AK3268" si="860">AJ3205*139</f>
        <v>0</v>
      </c>
      <c r="AL3205" s="13"/>
      <c r="AM3205" s="13">
        <f t="shared" ref="AM3205:AM3268" si="861">AL3205*35</f>
        <v>0</v>
      </c>
      <c r="AN3205" s="13"/>
      <c r="AO3205" s="13">
        <v>0</v>
      </c>
      <c r="AP3205" s="13">
        <f t="shared" ref="AP3205:AP3268" si="862">AO3205*30500</f>
        <v>0</v>
      </c>
      <c r="AQ3205" s="13"/>
      <c r="AR3205" s="13">
        <f t="shared" ref="AR3205:AR3268" si="863">AQ3205*2706</f>
        <v>0</v>
      </c>
      <c r="AS3205" s="13"/>
      <c r="AT3205" s="13">
        <f t="shared" ref="AT3205:AT3268" si="864">AS3205*139</f>
        <v>0</v>
      </c>
      <c r="AU3205" s="13"/>
      <c r="AV3205" s="13">
        <f t="shared" ref="AV3205:AV3268" si="865">AU3205*338</f>
        <v>0</v>
      </c>
      <c r="AW3205" s="13"/>
      <c r="AX3205" s="13">
        <f t="shared" ref="AX3205:AX3268" si="866">AW3205*108</f>
        <v>0</v>
      </c>
      <c r="AY3205" s="13"/>
      <c r="AZ3205" s="13">
        <f t="shared" ref="AZ3205:AZ3268" si="867">AY3205*81</f>
        <v>0</v>
      </c>
      <c r="BA3205" s="13"/>
      <c r="BB3205" s="13">
        <f t="shared" ref="BB3205:BB3268" si="868">BA3205*325</f>
        <v>0</v>
      </c>
      <c r="BC3205" s="13"/>
      <c r="BD3205" s="13">
        <f t="shared" ref="BD3205:BD3268" si="869">BC3205*406</f>
        <v>0</v>
      </c>
      <c r="BE3205" s="13"/>
      <c r="BF3205" s="13">
        <f t="shared" ref="BF3205:BF3268" si="870">BE3205*217</f>
        <v>0</v>
      </c>
      <c r="BG3205" s="13"/>
      <c r="BH3205" s="13">
        <f t="shared" ref="BH3205:BH3268" si="871">R3205+T3205+V3205+X3205+Z3205+AB3205+AD3205+AF3205+AH3205+AI3205+AK3205+AM3205+AN3205+AP3205+AR3205+AT3205+AV3205+AX3205+AZ3205+BB3205+BD3205+BF3205+BG3205</f>
        <v>660857.02663743042</v>
      </c>
      <c r="BI3205" s="13">
        <f t="shared" ref="BI3205:BI3268" si="872">ROUND(BH3205/100,0)*100</f>
        <v>660900</v>
      </c>
      <c r="BJ3205" s="13">
        <v>650500</v>
      </c>
    </row>
    <row r="3206" spans="1:62" x14ac:dyDescent="0.25">
      <c r="A3206" s="5" t="s">
        <v>1349</v>
      </c>
      <c r="B3206" s="13">
        <v>1447</v>
      </c>
      <c r="C3206">
        <v>535052</v>
      </c>
      <c r="D3206">
        <v>1</v>
      </c>
      <c r="E3206">
        <v>1</v>
      </c>
      <c r="F3206">
        <v>1</v>
      </c>
      <c r="G3206">
        <v>1</v>
      </c>
      <c r="H3206">
        <v>0</v>
      </c>
      <c r="I3206" t="s">
        <v>26</v>
      </c>
      <c r="J3206">
        <v>535052</v>
      </c>
      <c r="K3206" t="s">
        <v>1349</v>
      </c>
      <c r="L3206">
        <v>535052</v>
      </c>
      <c r="M3206" t="s">
        <v>1349</v>
      </c>
      <c r="N3206">
        <v>535052</v>
      </c>
      <c r="O3206" t="s">
        <v>1349</v>
      </c>
      <c r="P3206">
        <v>534676</v>
      </c>
      <c r="Q3206" t="s">
        <v>943</v>
      </c>
      <c r="R3206" s="13">
        <v>332496.69031904568</v>
      </c>
      <c r="S3206" s="13">
        <v>3221</v>
      </c>
      <c r="T3206" s="13">
        <v>172123.68320968343</v>
      </c>
      <c r="U3206" s="13">
        <v>1</v>
      </c>
      <c r="V3206" s="13">
        <f t="shared" si="856"/>
        <v>741</v>
      </c>
      <c r="W3206" s="13">
        <v>36</v>
      </c>
      <c r="X3206" s="13">
        <f t="shared" si="857"/>
        <v>106704</v>
      </c>
      <c r="Y3206" s="13">
        <v>23</v>
      </c>
      <c r="Z3206" s="13">
        <f t="shared" si="858"/>
        <v>22724</v>
      </c>
      <c r="AA3206" s="13">
        <v>10</v>
      </c>
      <c r="AB3206" s="13">
        <f t="shared" si="859"/>
        <v>2470</v>
      </c>
      <c r="AC3206" s="13">
        <v>2787</v>
      </c>
      <c r="AD3206" s="13">
        <v>596996.01733902155</v>
      </c>
      <c r="AE3206" s="13">
        <v>2787</v>
      </c>
      <c r="AF3206" s="13">
        <v>310662.31699028198</v>
      </c>
      <c r="AG3206" s="13"/>
      <c r="AH3206" s="13"/>
      <c r="AI3206" s="13"/>
      <c r="AJ3206" s="13"/>
      <c r="AK3206" s="13">
        <f t="shared" si="860"/>
        <v>0</v>
      </c>
      <c r="AL3206" s="13"/>
      <c r="AM3206" s="13">
        <f t="shared" si="861"/>
        <v>0</v>
      </c>
      <c r="AN3206" s="13"/>
      <c r="AO3206" s="13">
        <v>4</v>
      </c>
      <c r="AP3206" s="13">
        <f t="shared" si="862"/>
        <v>122000</v>
      </c>
      <c r="AQ3206" s="13"/>
      <c r="AR3206" s="13">
        <f t="shared" si="863"/>
        <v>0</v>
      </c>
      <c r="AS3206" s="13"/>
      <c r="AT3206" s="13">
        <f t="shared" si="864"/>
        <v>0</v>
      </c>
      <c r="AU3206" s="13"/>
      <c r="AV3206" s="13">
        <f t="shared" si="865"/>
        <v>0</v>
      </c>
      <c r="AW3206" s="13"/>
      <c r="AX3206" s="13">
        <f t="shared" si="866"/>
        <v>0</v>
      </c>
      <c r="AY3206" s="13"/>
      <c r="AZ3206" s="13">
        <f t="shared" si="867"/>
        <v>0</v>
      </c>
      <c r="BA3206" s="13"/>
      <c r="BB3206" s="13">
        <f t="shared" si="868"/>
        <v>0</v>
      </c>
      <c r="BC3206" s="13"/>
      <c r="BD3206" s="13">
        <f t="shared" si="869"/>
        <v>0</v>
      </c>
      <c r="BE3206" s="13"/>
      <c r="BF3206" s="13">
        <f t="shared" si="870"/>
        <v>0</v>
      </c>
      <c r="BG3206" s="13"/>
      <c r="BH3206" s="13">
        <f t="shared" si="871"/>
        <v>1666917.7078580325</v>
      </c>
      <c r="BI3206" s="13">
        <f t="shared" si="872"/>
        <v>1666900</v>
      </c>
      <c r="BJ3206" s="13">
        <v>1601700</v>
      </c>
    </row>
    <row r="3207" spans="1:62" x14ac:dyDescent="0.25">
      <c r="A3207" t="s">
        <v>3296</v>
      </c>
      <c r="B3207" s="13">
        <v>217</v>
      </c>
      <c r="C3207">
        <v>571865</v>
      </c>
      <c r="D3207">
        <v>1</v>
      </c>
      <c r="E3207">
        <v>0</v>
      </c>
      <c r="F3207">
        <v>0</v>
      </c>
      <c r="G3207">
        <v>0</v>
      </c>
      <c r="H3207">
        <v>0</v>
      </c>
      <c r="I3207" t="s">
        <v>26</v>
      </c>
      <c r="J3207">
        <v>536326</v>
      </c>
      <c r="K3207" t="s">
        <v>368</v>
      </c>
      <c r="L3207">
        <v>536326</v>
      </c>
      <c r="M3207" t="s">
        <v>368</v>
      </c>
      <c r="N3207">
        <v>536326</v>
      </c>
      <c r="O3207" t="s">
        <v>368</v>
      </c>
      <c r="P3207">
        <v>536326</v>
      </c>
      <c r="Q3207" t="s">
        <v>368</v>
      </c>
      <c r="R3207" s="13">
        <v>70488.701001315436</v>
      </c>
      <c r="S3207" s="13"/>
      <c r="T3207" s="13"/>
      <c r="U3207" s="13"/>
      <c r="V3207" s="13">
        <f t="shared" si="856"/>
        <v>0</v>
      </c>
      <c r="W3207" s="13"/>
      <c r="X3207" s="13">
        <f t="shared" si="857"/>
        <v>0</v>
      </c>
      <c r="Y3207" s="13"/>
      <c r="Z3207" s="13">
        <f t="shared" si="858"/>
        <v>0</v>
      </c>
      <c r="AA3207" s="13"/>
      <c r="AB3207" s="13">
        <f t="shared" si="859"/>
        <v>0</v>
      </c>
      <c r="AC3207" s="13"/>
      <c r="AD3207" s="13"/>
      <c r="AE3207" s="13"/>
      <c r="AF3207" s="13"/>
      <c r="AG3207" s="13"/>
      <c r="AH3207" s="13"/>
      <c r="AI3207" s="13"/>
      <c r="AJ3207" s="13"/>
      <c r="AK3207" s="13">
        <f t="shared" si="860"/>
        <v>0</v>
      </c>
      <c r="AL3207" s="13"/>
      <c r="AM3207" s="13">
        <f t="shared" si="861"/>
        <v>0</v>
      </c>
      <c r="AN3207" s="13"/>
      <c r="AO3207" s="13">
        <v>0</v>
      </c>
      <c r="AP3207" s="13">
        <f t="shared" si="862"/>
        <v>0</v>
      </c>
      <c r="AQ3207" s="13"/>
      <c r="AR3207" s="13">
        <f t="shared" si="863"/>
        <v>0</v>
      </c>
      <c r="AS3207" s="13"/>
      <c r="AT3207" s="13">
        <f t="shared" si="864"/>
        <v>0</v>
      </c>
      <c r="AU3207" s="13"/>
      <c r="AV3207" s="13">
        <f t="shared" si="865"/>
        <v>0</v>
      </c>
      <c r="AW3207" s="13"/>
      <c r="AX3207" s="13">
        <f t="shared" si="866"/>
        <v>0</v>
      </c>
      <c r="AY3207" s="13"/>
      <c r="AZ3207" s="13">
        <f t="shared" si="867"/>
        <v>0</v>
      </c>
      <c r="BA3207" s="13"/>
      <c r="BB3207" s="13">
        <f t="shared" si="868"/>
        <v>0</v>
      </c>
      <c r="BC3207" s="13"/>
      <c r="BD3207" s="13">
        <f t="shared" si="869"/>
        <v>0</v>
      </c>
      <c r="BE3207" s="13"/>
      <c r="BF3207" s="13">
        <f t="shared" si="870"/>
        <v>0</v>
      </c>
      <c r="BG3207" s="13"/>
      <c r="BH3207" s="13">
        <f t="shared" si="871"/>
        <v>70488.701001315436</v>
      </c>
      <c r="BI3207" s="13">
        <f t="shared" si="872"/>
        <v>70500</v>
      </c>
      <c r="BJ3207" s="13">
        <v>70800</v>
      </c>
    </row>
    <row r="3208" spans="1:62" x14ac:dyDescent="0.25">
      <c r="A3208" t="s">
        <v>3296</v>
      </c>
      <c r="B3208" s="13">
        <v>2710</v>
      </c>
      <c r="C3208">
        <v>538523</v>
      </c>
      <c r="D3208">
        <v>1</v>
      </c>
      <c r="E3208">
        <v>0</v>
      </c>
      <c r="F3208">
        <v>0</v>
      </c>
      <c r="G3208">
        <v>0</v>
      </c>
      <c r="H3208">
        <v>0</v>
      </c>
      <c r="I3208" t="s">
        <v>26</v>
      </c>
      <c r="J3208">
        <v>538728</v>
      </c>
      <c r="K3208" t="s">
        <v>93</v>
      </c>
      <c r="L3208">
        <v>538728</v>
      </c>
      <c r="M3208" t="s">
        <v>93</v>
      </c>
      <c r="N3208">
        <v>538728</v>
      </c>
      <c r="O3208" t="s">
        <v>93</v>
      </c>
      <c r="P3208">
        <v>538728</v>
      </c>
      <c r="Q3208" t="s">
        <v>93</v>
      </c>
      <c r="R3208" s="13">
        <v>613563.24173851381</v>
      </c>
      <c r="S3208" s="13"/>
      <c r="T3208" s="13"/>
      <c r="U3208" s="13"/>
      <c r="V3208" s="13">
        <f t="shared" si="856"/>
        <v>0</v>
      </c>
      <c r="W3208" s="13"/>
      <c r="X3208" s="13">
        <f t="shared" si="857"/>
        <v>0</v>
      </c>
      <c r="Y3208" s="13"/>
      <c r="Z3208" s="13">
        <f t="shared" si="858"/>
        <v>0</v>
      </c>
      <c r="AA3208" s="13"/>
      <c r="AB3208" s="13">
        <f t="shared" si="859"/>
        <v>0</v>
      </c>
      <c r="AC3208" s="13"/>
      <c r="AD3208" s="13"/>
      <c r="AE3208" s="13"/>
      <c r="AF3208" s="13"/>
      <c r="AG3208" s="13"/>
      <c r="AH3208" s="13"/>
      <c r="AI3208" s="13"/>
      <c r="AJ3208" s="13"/>
      <c r="AK3208" s="13">
        <f t="shared" si="860"/>
        <v>0</v>
      </c>
      <c r="AL3208" s="13"/>
      <c r="AM3208" s="13">
        <f t="shared" si="861"/>
        <v>0</v>
      </c>
      <c r="AN3208" s="13"/>
      <c r="AO3208" s="13">
        <v>1</v>
      </c>
      <c r="AP3208" s="13">
        <f t="shared" si="862"/>
        <v>30500</v>
      </c>
      <c r="AQ3208" s="13"/>
      <c r="AR3208" s="13">
        <f t="shared" si="863"/>
        <v>0</v>
      </c>
      <c r="AS3208" s="13"/>
      <c r="AT3208" s="13">
        <f t="shared" si="864"/>
        <v>0</v>
      </c>
      <c r="AU3208" s="13"/>
      <c r="AV3208" s="13">
        <f t="shared" si="865"/>
        <v>0</v>
      </c>
      <c r="AW3208" s="13"/>
      <c r="AX3208" s="13">
        <f t="shared" si="866"/>
        <v>0</v>
      </c>
      <c r="AY3208" s="13"/>
      <c r="AZ3208" s="13">
        <f t="shared" si="867"/>
        <v>0</v>
      </c>
      <c r="BA3208" s="13"/>
      <c r="BB3208" s="13">
        <f t="shared" si="868"/>
        <v>0</v>
      </c>
      <c r="BC3208" s="13"/>
      <c r="BD3208" s="13">
        <f t="shared" si="869"/>
        <v>0</v>
      </c>
      <c r="BE3208" s="13"/>
      <c r="BF3208" s="13">
        <f t="shared" si="870"/>
        <v>0</v>
      </c>
      <c r="BG3208" s="13"/>
      <c r="BH3208" s="13">
        <f t="shared" si="871"/>
        <v>644063.24173851381</v>
      </c>
      <c r="BI3208" s="13">
        <f t="shared" si="872"/>
        <v>644100</v>
      </c>
      <c r="BJ3208" s="13">
        <v>626100</v>
      </c>
    </row>
    <row r="3209" spans="1:62" x14ac:dyDescent="0.25">
      <c r="A3209" s="3" t="s">
        <v>2026</v>
      </c>
      <c r="B3209" s="13">
        <v>807</v>
      </c>
      <c r="C3209">
        <v>542121</v>
      </c>
      <c r="D3209">
        <v>1</v>
      </c>
      <c r="E3209">
        <v>1</v>
      </c>
      <c r="F3209">
        <v>0</v>
      </c>
      <c r="G3209">
        <v>0</v>
      </c>
      <c r="H3209">
        <v>0</v>
      </c>
      <c r="I3209" t="s">
        <v>26</v>
      </c>
      <c r="J3209">
        <v>542121</v>
      </c>
      <c r="K3209" t="s">
        <v>2026</v>
      </c>
      <c r="L3209">
        <v>541656</v>
      </c>
      <c r="M3209" t="s">
        <v>195</v>
      </c>
      <c r="N3209">
        <v>541656</v>
      </c>
      <c r="O3209" t="s">
        <v>195</v>
      </c>
      <c r="P3209">
        <v>541656</v>
      </c>
      <c r="Q3209" t="s">
        <v>195</v>
      </c>
      <c r="R3209" s="13">
        <v>187354.98081530852</v>
      </c>
      <c r="S3209" s="13">
        <v>3304</v>
      </c>
      <c r="T3209" s="13">
        <v>176544.97168689352</v>
      </c>
      <c r="U3209" s="13"/>
      <c r="V3209" s="13">
        <f t="shared" si="856"/>
        <v>0</v>
      </c>
      <c r="W3209" s="13">
        <v>23</v>
      </c>
      <c r="X3209" s="13">
        <f t="shared" si="857"/>
        <v>68172</v>
      </c>
      <c r="Y3209" s="13">
        <v>8</v>
      </c>
      <c r="Z3209" s="13">
        <f t="shared" si="858"/>
        <v>7904</v>
      </c>
      <c r="AA3209" s="13">
        <v>4</v>
      </c>
      <c r="AB3209" s="13">
        <f t="shared" si="859"/>
        <v>988</v>
      </c>
      <c r="AC3209" s="13"/>
      <c r="AD3209" s="13"/>
      <c r="AE3209" s="13"/>
      <c r="AF3209" s="13"/>
      <c r="AG3209" s="13"/>
      <c r="AH3209" s="13"/>
      <c r="AI3209" s="13"/>
      <c r="AJ3209" s="13"/>
      <c r="AK3209" s="13">
        <f t="shared" si="860"/>
        <v>0</v>
      </c>
      <c r="AL3209" s="13"/>
      <c r="AM3209" s="13">
        <f t="shared" si="861"/>
        <v>0</v>
      </c>
      <c r="AN3209" s="13"/>
      <c r="AO3209" s="13">
        <v>1</v>
      </c>
      <c r="AP3209" s="13">
        <f t="shared" si="862"/>
        <v>30500</v>
      </c>
      <c r="AQ3209" s="13"/>
      <c r="AR3209" s="13">
        <f t="shared" si="863"/>
        <v>0</v>
      </c>
      <c r="AS3209" s="13"/>
      <c r="AT3209" s="13">
        <f t="shared" si="864"/>
        <v>0</v>
      </c>
      <c r="AU3209" s="13"/>
      <c r="AV3209" s="13">
        <f t="shared" si="865"/>
        <v>0</v>
      </c>
      <c r="AW3209" s="13"/>
      <c r="AX3209" s="13">
        <f t="shared" si="866"/>
        <v>0</v>
      </c>
      <c r="AY3209" s="13"/>
      <c r="AZ3209" s="13">
        <f t="shared" si="867"/>
        <v>0</v>
      </c>
      <c r="BA3209" s="13"/>
      <c r="BB3209" s="13">
        <f t="shared" si="868"/>
        <v>0</v>
      </c>
      <c r="BC3209" s="13"/>
      <c r="BD3209" s="13">
        <f t="shared" si="869"/>
        <v>0</v>
      </c>
      <c r="BE3209" s="13"/>
      <c r="BF3209" s="13">
        <f t="shared" si="870"/>
        <v>0</v>
      </c>
      <c r="BG3209" s="13"/>
      <c r="BH3209" s="13">
        <f t="shared" si="871"/>
        <v>471463.95250220201</v>
      </c>
      <c r="BI3209" s="13">
        <f t="shared" si="872"/>
        <v>471500</v>
      </c>
      <c r="BJ3209" s="13">
        <v>496100</v>
      </c>
    </row>
    <row r="3210" spans="1:62" x14ac:dyDescent="0.25">
      <c r="A3210" s="3" t="s">
        <v>3297</v>
      </c>
      <c r="B3210" s="13">
        <v>3673</v>
      </c>
      <c r="C3210">
        <v>586412</v>
      </c>
      <c r="D3210">
        <v>1</v>
      </c>
      <c r="E3210">
        <v>1</v>
      </c>
      <c r="F3210">
        <v>0</v>
      </c>
      <c r="G3210">
        <v>0</v>
      </c>
      <c r="H3210">
        <v>0</v>
      </c>
      <c r="I3210" t="s">
        <v>30</v>
      </c>
      <c r="J3210">
        <v>586412</v>
      </c>
      <c r="K3210" t="s">
        <v>3297</v>
      </c>
      <c r="L3210">
        <v>586021</v>
      </c>
      <c r="M3210" t="s">
        <v>69</v>
      </c>
      <c r="N3210">
        <v>586021</v>
      </c>
      <c r="O3210" t="s">
        <v>69</v>
      </c>
      <c r="P3210">
        <v>586021</v>
      </c>
      <c r="Q3210" t="s">
        <v>69</v>
      </c>
      <c r="R3210" s="13">
        <v>824208.76420936431</v>
      </c>
      <c r="S3210" s="13">
        <v>3673</v>
      </c>
      <c r="T3210" s="13">
        <v>196194.80376690876</v>
      </c>
      <c r="U3210" s="13"/>
      <c r="V3210" s="13">
        <f t="shared" si="856"/>
        <v>0</v>
      </c>
      <c r="W3210" s="13">
        <v>18</v>
      </c>
      <c r="X3210" s="13">
        <f t="shared" si="857"/>
        <v>53352</v>
      </c>
      <c r="Y3210" s="13">
        <v>8</v>
      </c>
      <c r="Z3210" s="13">
        <f t="shared" si="858"/>
        <v>7904</v>
      </c>
      <c r="AA3210" s="13">
        <v>12</v>
      </c>
      <c r="AB3210" s="13">
        <f t="shared" si="859"/>
        <v>2964</v>
      </c>
      <c r="AC3210" s="13"/>
      <c r="AD3210" s="13"/>
      <c r="AE3210" s="13"/>
      <c r="AF3210" s="13"/>
      <c r="AG3210" s="13"/>
      <c r="AH3210" s="13"/>
      <c r="AI3210" s="13"/>
      <c r="AJ3210" s="13"/>
      <c r="AK3210" s="13">
        <f t="shared" si="860"/>
        <v>0</v>
      </c>
      <c r="AL3210" s="13"/>
      <c r="AM3210" s="13">
        <f t="shared" si="861"/>
        <v>0</v>
      </c>
      <c r="AN3210" s="13"/>
      <c r="AO3210" s="13">
        <v>0</v>
      </c>
      <c r="AP3210" s="13">
        <f t="shared" si="862"/>
        <v>0</v>
      </c>
      <c r="AQ3210" s="13"/>
      <c r="AR3210" s="13">
        <f t="shared" si="863"/>
        <v>0</v>
      </c>
      <c r="AS3210" s="13"/>
      <c r="AT3210" s="13">
        <f t="shared" si="864"/>
        <v>0</v>
      </c>
      <c r="AU3210" s="13"/>
      <c r="AV3210" s="13">
        <f t="shared" si="865"/>
        <v>0</v>
      </c>
      <c r="AW3210" s="13"/>
      <c r="AX3210" s="13">
        <f t="shared" si="866"/>
        <v>0</v>
      </c>
      <c r="AY3210" s="13"/>
      <c r="AZ3210" s="13">
        <f t="shared" si="867"/>
        <v>0</v>
      </c>
      <c r="BA3210" s="13"/>
      <c r="BB3210" s="13">
        <f t="shared" si="868"/>
        <v>0</v>
      </c>
      <c r="BC3210" s="13"/>
      <c r="BD3210" s="13">
        <f t="shared" si="869"/>
        <v>0</v>
      </c>
      <c r="BE3210" s="13"/>
      <c r="BF3210" s="13">
        <f t="shared" si="870"/>
        <v>0</v>
      </c>
      <c r="BG3210" s="13"/>
      <c r="BH3210" s="13">
        <f t="shared" si="871"/>
        <v>1084623.5679762731</v>
      </c>
      <c r="BI3210" s="13">
        <f t="shared" si="872"/>
        <v>1084600</v>
      </c>
      <c r="BJ3210" s="13">
        <v>1103700</v>
      </c>
    </row>
    <row r="3211" spans="1:62" x14ac:dyDescent="0.25">
      <c r="A3211" t="s">
        <v>3297</v>
      </c>
      <c r="B3211" s="13">
        <v>243</v>
      </c>
      <c r="C3211">
        <v>560278</v>
      </c>
      <c r="D3211">
        <v>1</v>
      </c>
      <c r="E3211">
        <v>0</v>
      </c>
      <c r="F3211">
        <v>0</v>
      </c>
      <c r="G3211">
        <v>0</v>
      </c>
      <c r="H3211">
        <v>0</v>
      </c>
      <c r="I3211" t="s">
        <v>23</v>
      </c>
      <c r="J3211">
        <v>550787</v>
      </c>
      <c r="K3211" t="s">
        <v>181</v>
      </c>
      <c r="L3211">
        <v>550787</v>
      </c>
      <c r="M3211" t="s">
        <v>181</v>
      </c>
      <c r="N3211">
        <v>550787</v>
      </c>
      <c r="O3211" t="s">
        <v>181</v>
      </c>
      <c r="P3211">
        <v>550787</v>
      </c>
      <c r="Q3211" t="s">
        <v>181</v>
      </c>
      <c r="R3211" s="13">
        <v>70488.701001315436</v>
      </c>
      <c r="S3211" s="13"/>
      <c r="T3211" s="13"/>
      <c r="U3211" s="13"/>
      <c r="V3211" s="13">
        <f t="shared" si="856"/>
        <v>0</v>
      </c>
      <c r="W3211" s="13"/>
      <c r="X3211" s="13">
        <f t="shared" si="857"/>
        <v>0</v>
      </c>
      <c r="Y3211" s="13"/>
      <c r="Z3211" s="13">
        <f t="shared" si="858"/>
        <v>0</v>
      </c>
      <c r="AA3211" s="13"/>
      <c r="AB3211" s="13">
        <f t="shared" si="859"/>
        <v>0</v>
      </c>
      <c r="AC3211" s="13"/>
      <c r="AD3211" s="13"/>
      <c r="AE3211" s="13"/>
      <c r="AF3211" s="13"/>
      <c r="AG3211" s="13"/>
      <c r="AH3211" s="13"/>
      <c r="AI3211" s="13"/>
      <c r="AJ3211" s="13"/>
      <c r="AK3211" s="13">
        <f t="shared" si="860"/>
        <v>0</v>
      </c>
      <c r="AL3211" s="13"/>
      <c r="AM3211" s="13">
        <f t="shared" si="861"/>
        <v>0</v>
      </c>
      <c r="AN3211" s="13"/>
      <c r="AO3211" s="13">
        <v>0</v>
      </c>
      <c r="AP3211" s="13">
        <f t="shared" si="862"/>
        <v>0</v>
      </c>
      <c r="AQ3211" s="13"/>
      <c r="AR3211" s="13">
        <f t="shared" si="863"/>
        <v>0</v>
      </c>
      <c r="AS3211" s="13"/>
      <c r="AT3211" s="13">
        <f t="shared" si="864"/>
        <v>0</v>
      </c>
      <c r="AU3211" s="13"/>
      <c r="AV3211" s="13">
        <f t="shared" si="865"/>
        <v>0</v>
      </c>
      <c r="AW3211" s="13"/>
      <c r="AX3211" s="13">
        <f t="shared" si="866"/>
        <v>0</v>
      </c>
      <c r="AY3211" s="13"/>
      <c r="AZ3211" s="13">
        <f t="shared" si="867"/>
        <v>0</v>
      </c>
      <c r="BA3211" s="13"/>
      <c r="BB3211" s="13">
        <f t="shared" si="868"/>
        <v>0</v>
      </c>
      <c r="BC3211" s="13"/>
      <c r="BD3211" s="13">
        <f t="shared" si="869"/>
        <v>0</v>
      </c>
      <c r="BE3211" s="13"/>
      <c r="BF3211" s="13">
        <f t="shared" si="870"/>
        <v>0</v>
      </c>
      <c r="BG3211" s="13"/>
      <c r="BH3211" s="13">
        <f t="shared" si="871"/>
        <v>70488.701001315436</v>
      </c>
      <c r="BI3211" s="13">
        <f t="shared" si="872"/>
        <v>70500</v>
      </c>
      <c r="BJ3211" s="13">
        <v>101300</v>
      </c>
    </row>
    <row r="3212" spans="1:62" x14ac:dyDescent="0.25">
      <c r="A3212" t="s">
        <v>3299</v>
      </c>
      <c r="B3212" s="13">
        <v>269</v>
      </c>
      <c r="C3212">
        <v>553999</v>
      </c>
      <c r="D3212">
        <v>1</v>
      </c>
      <c r="E3212">
        <v>0</v>
      </c>
      <c r="F3212">
        <v>0</v>
      </c>
      <c r="G3212">
        <v>0</v>
      </c>
      <c r="H3212">
        <v>0</v>
      </c>
      <c r="I3212" t="s">
        <v>110</v>
      </c>
      <c r="J3212">
        <v>554111</v>
      </c>
      <c r="K3212" t="s">
        <v>245</v>
      </c>
      <c r="L3212">
        <v>554111</v>
      </c>
      <c r="M3212" t="s">
        <v>245</v>
      </c>
      <c r="N3212">
        <v>554111</v>
      </c>
      <c r="O3212" t="s">
        <v>245</v>
      </c>
      <c r="P3212">
        <v>553425</v>
      </c>
      <c r="Q3212" t="s">
        <v>109</v>
      </c>
      <c r="R3212" s="13">
        <v>70488.701001315436</v>
      </c>
      <c r="S3212" s="13"/>
      <c r="T3212" s="13"/>
      <c r="U3212" s="13"/>
      <c r="V3212" s="13">
        <f t="shared" si="856"/>
        <v>0</v>
      </c>
      <c r="W3212" s="13"/>
      <c r="X3212" s="13">
        <f t="shared" si="857"/>
        <v>0</v>
      </c>
      <c r="Y3212" s="13"/>
      <c r="Z3212" s="13">
        <f t="shared" si="858"/>
        <v>0</v>
      </c>
      <c r="AA3212" s="13"/>
      <c r="AB3212" s="13">
        <f t="shared" si="859"/>
        <v>0</v>
      </c>
      <c r="AC3212" s="13"/>
      <c r="AD3212" s="13"/>
      <c r="AE3212" s="13"/>
      <c r="AF3212" s="13"/>
      <c r="AG3212" s="13"/>
      <c r="AH3212" s="13"/>
      <c r="AI3212" s="13"/>
      <c r="AJ3212" s="13"/>
      <c r="AK3212" s="13">
        <f t="shared" si="860"/>
        <v>0</v>
      </c>
      <c r="AL3212" s="13"/>
      <c r="AM3212" s="13">
        <f t="shared" si="861"/>
        <v>0</v>
      </c>
      <c r="AN3212" s="13"/>
      <c r="AO3212" s="13">
        <v>1</v>
      </c>
      <c r="AP3212" s="13">
        <f t="shared" si="862"/>
        <v>30500</v>
      </c>
      <c r="AQ3212" s="13"/>
      <c r="AR3212" s="13">
        <f t="shared" si="863"/>
        <v>0</v>
      </c>
      <c r="AS3212" s="13"/>
      <c r="AT3212" s="13">
        <f t="shared" si="864"/>
        <v>0</v>
      </c>
      <c r="AU3212" s="13"/>
      <c r="AV3212" s="13">
        <f t="shared" si="865"/>
        <v>0</v>
      </c>
      <c r="AW3212" s="13"/>
      <c r="AX3212" s="13">
        <f t="shared" si="866"/>
        <v>0</v>
      </c>
      <c r="AY3212" s="13"/>
      <c r="AZ3212" s="13">
        <f t="shared" si="867"/>
        <v>0</v>
      </c>
      <c r="BA3212" s="13"/>
      <c r="BB3212" s="13">
        <f t="shared" si="868"/>
        <v>0</v>
      </c>
      <c r="BC3212" s="13"/>
      <c r="BD3212" s="13">
        <f t="shared" si="869"/>
        <v>0</v>
      </c>
      <c r="BE3212" s="13"/>
      <c r="BF3212" s="13">
        <f t="shared" si="870"/>
        <v>0</v>
      </c>
      <c r="BG3212" s="13"/>
      <c r="BH3212" s="13">
        <f t="shared" si="871"/>
        <v>100988.70100131544</v>
      </c>
      <c r="BI3212" s="13">
        <f t="shared" si="872"/>
        <v>101000</v>
      </c>
      <c r="BJ3212" s="13">
        <v>101300</v>
      </c>
    </row>
    <row r="3213" spans="1:62" x14ac:dyDescent="0.25">
      <c r="A3213" t="s">
        <v>3300</v>
      </c>
      <c r="B3213" s="13">
        <v>43</v>
      </c>
      <c r="C3213">
        <v>547093</v>
      </c>
      <c r="D3213">
        <v>1</v>
      </c>
      <c r="E3213">
        <v>0</v>
      </c>
      <c r="F3213">
        <v>0</v>
      </c>
      <c r="G3213">
        <v>0</v>
      </c>
      <c r="H3213">
        <v>0</v>
      </c>
      <c r="I3213" t="s">
        <v>61</v>
      </c>
      <c r="J3213">
        <v>505188</v>
      </c>
      <c r="K3213" t="s">
        <v>95</v>
      </c>
      <c r="L3213">
        <v>505188</v>
      </c>
      <c r="M3213" t="s">
        <v>95</v>
      </c>
      <c r="N3213">
        <v>505188</v>
      </c>
      <c r="O3213" t="s">
        <v>95</v>
      </c>
      <c r="P3213">
        <v>505188</v>
      </c>
      <c r="Q3213" t="s">
        <v>95</v>
      </c>
      <c r="R3213" s="13">
        <v>70488.701001315436</v>
      </c>
      <c r="S3213" s="13"/>
      <c r="T3213" s="13"/>
      <c r="U3213" s="13"/>
      <c r="V3213" s="13">
        <f t="shared" si="856"/>
        <v>0</v>
      </c>
      <c r="W3213" s="13"/>
      <c r="X3213" s="13">
        <f t="shared" si="857"/>
        <v>0</v>
      </c>
      <c r="Y3213" s="13"/>
      <c r="Z3213" s="13">
        <f t="shared" si="858"/>
        <v>0</v>
      </c>
      <c r="AA3213" s="13"/>
      <c r="AB3213" s="13">
        <f t="shared" si="859"/>
        <v>0</v>
      </c>
      <c r="AC3213" s="13"/>
      <c r="AD3213" s="13"/>
      <c r="AE3213" s="13"/>
      <c r="AF3213" s="13"/>
      <c r="AG3213" s="13"/>
      <c r="AH3213" s="13"/>
      <c r="AI3213" s="13"/>
      <c r="AJ3213" s="13"/>
      <c r="AK3213" s="13">
        <f t="shared" si="860"/>
        <v>0</v>
      </c>
      <c r="AL3213" s="13"/>
      <c r="AM3213" s="13">
        <f t="shared" si="861"/>
        <v>0</v>
      </c>
      <c r="AN3213" s="13"/>
      <c r="AO3213" s="13">
        <v>0</v>
      </c>
      <c r="AP3213" s="13">
        <f t="shared" si="862"/>
        <v>0</v>
      </c>
      <c r="AQ3213" s="13"/>
      <c r="AR3213" s="13">
        <f t="shared" si="863"/>
        <v>0</v>
      </c>
      <c r="AS3213" s="13"/>
      <c r="AT3213" s="13">
        <f t="shared" si="864"/>
        <v>0</v>
      </c>
      <c r="AU3213" s="13"/>
      <c r="AV3213" s="13">
        <f t="shared" si="865"/>
        <v>0</v>
      </c>
      <c r="AW3213" s="13"/>
      <c r="AX3213" s="13">
        <f t="shared" si="866"/>
        <v>0</v>
      </c>
      <c r="AY3213" s="13"/>
      <c r="AZ3213" s="13">
        <f t="shared" si="867"/>
        <v>0</v>
      </c>
      <c r="BA3213" s="13"/>
      <c r="BB3213" s="13">
        <f t="shared" si="868"/>
        <v>0</v>
      </c>
      <c r="BC3213" s="13"/>
      <c r="BD3213" s="13">
        <f t="shared" si="869"/>
        <v>0</v>
      </c>
      <c r="BE3213" s="13"/>
      <c r="BF3213" s="13">
        <f t="shared" si="870"/>
        <v>0</v>
      </c>
      <c r="BG3213" s="13"/>
      <c r="BH3213" s="13">
        <f t="shared" si="871"/>
        <v>70488.701001315436</v>
      </c>
      <c r="BI3213" s="13">
        <f t="shared" si="872"/>
        <v>70500</v>
      </c>
      <c r="BJ3213" s="13">
        <v>70800</v>
      </c>
    </row>
    <row r="3214" spans="1:62" x14ac:dyDescent="0.25">
      <c r="A3214" t="s">
        <v>3301</v>
      </c>
      <c r="B3214" s="13">
        <v>307</v>
      </c>
      <c r="C3214">
        <v>535281</v>
      </c>
      <c r="D3214">
        <v>1</v>
      </c>
      <c r="E3214">
        <v>0</v>
      </c>
      <c r="F3214">
        <v>0</v>
      </c>
      <c r="G3214">
        <v>0</v>
      </c>
      <c r="H3214">
        <v>0</v>
      </c>
      <c r="I3214" t="s">
        <v>23</v>
      </c>
      <c r="J3214">
        <v>545341</v>
      </c>
      <c r="K3214" t="s">
        <v>1287</v>
      </c>
      <c r="L3214">
        <v>545341</v>
      </c>
      <c r="M3214" t="s">
        <v>1287</v>
      </c>
      <c r="N3214">
        <v>545341</v>
      </c>
      <c r="O3214" t="s">
        <v>1287</v>
      </c>
      <c r="P3214">
        <v>544256</v>
      </c>
      <c r="Q3214" t="s">
        <v>22</v>
      </c>
      <c r="R3214" s="13">
        <v>72117.676298780236</v>
      </c>
      <c r="S3214" s="13"/>
      <c r="T3214" s="13"/>
      <c r="U3214" s="13"/>
      <c r="V3214" s="13">
        <f t="shared" si="856"/>
        <v>0</v>
      </c>
      <c r="W3214" s="13"/>
      <c r="X3214" s="13">
        <f t="shared" si="857"/>
        <v>0</v>
      </c>
      <c r="Y3214" s="13"/>
      <c r="Z3214" s="13">
        <f t="shared" si="858"/>
        <v>0</v>
      </c>
      <c r="AA3214" s="13"/>
      <c r="AB3214" s="13">
        <f t="shared" si="859"/>
        <v>0</v>
      </c>
      <c r="AC3214" s="13"/>
      <c r="AD3214" s="13"/>
      <c r="AE3214" s="13"/>
      <c r="AF3214" s="13"/>
      <c r="AG3214" s="13"/>
      <c r="AH3214" s="13"/>
      <c r="AI3214" s="13"/>
      <c r="AJ3214" s="13"/>
      <c r="AK3214" s="13">
        <f t="shared" si="860"/>
        <v>0</v>
      </c>
      <c r="AL3214" s="13"/>
      <c r="AM3214" s="13">
        <f t="shared" si="861"/>
        <v>0</v>
      </c>
      <c r="AN3214" s="13"/>
      <c r="AO3214" s="13">
        <v>0</v>
      </c>
      <c r="AP3214" s="13">
        <f t="shared" si="862"/>
        <v>0</v>
      </c>
      <c r="AQ3214" s="13"/>
      <c r="AR3214" s="13">
        <f t="shared" si="863"/>
        <v>0</v>
      </c>
      <c r="AS3214" s="13"/>
      <c r="AT3214" s="13">
        <f t="shared" si="864"/>
        <v>0</v>
      </c>
      <c r="AU3214" s="13"/>
      <c r="AV3214" s="13">
        <f t="shared" si="865"/>
        <v>0</v>
      </c>
      <c r="AW3214" s="13"/>
      <c r="AX3214" s="13">
        <f t="shared" si="866"/>
        <v>0</v>
      </c>
      <c r="AY3214" s="13"/>
      <c r="AZ3214" s="13">
        <f t="shared" si="867"/>
        <v>0</v>
      </c>
      <c r="BA3214" s="13"/>
      <c r="BB3214" s="13">
        <f t="shared" si="868"/>
        <v>0</v>
      </c>
      <c r="BC3214" s="13"/>
      <c r="BD3214" s="13">
        <f t="shared" si="869"/>
        <v>0</v>
      </c>
      <c r="BE3214" s="13"/>
      <c r="BF3214" s="13">
        <f t="shared" si="870"/>
        <v>0</v>
      </c>
      <c r="BG3214" s="13"/>
      <c r="BH3214" s="13">
        <f t="shared" si="871"/>
        <v>72117.676298780236</v>
      </c>
      <c r="BI3214" s="13">
        <f t="shared" si="872"/>
        <v>72100</v>
      </c>
      <c r="BJ3214" s="13">
        <v>70800</v>
      </c>
    </row>
    <row r="3215" spans="1:62" x14ac:dyDescent="0.25">
      <c r="A3215" t="s">
        <v>3302</v>
      </c>
      <c r="B3215" s="13">
        <v>656</v>
      </c>
      <c r="C3215">
        <v>589748</v>
      </c>
      <c r="D3215">
        <v>1</v>
      </c>
      <c r="E3215">
        <v>0</v>
      </c>
      <c r="F3215">
        <v>0</v>
      </c>
      <c r="G3215">
        <v>0</v>
      </c>
      <c r="H3215">
        <v>0</v>
      </c>
      <c r="I3215" t="s">
        <v>61</v>
      </c>
      <c r="J3215">
        <v>590126</v>
      </c>
      <c r="K3215" t="s">
        <v>62</v>
      </c>
      <c r="L3215">
        <v>589250</v>
      </c>
      <c r="M3215" t="s">
        <v>60</v>
      </c>
      <c r="N3215">
        <v>589250</v>
      </c>
      <c r="O3215" t="s">
        <v>60</v>
      </c>
      <c r="P3215">
        <v>589250</v>
      </c>
      <c r="Q3215" t="s">
        <v>60</v>
      </c>
      <c r="R3215" s="13">
        <v>152757.42113065068</v>
      </c>
      <c r="S3215" s="13"/>
      <c r="T3215" s="13"/>
      <c r="U3215" s="13"/>
      <c r="V3215" s="13">
        <f t="shared" si="856"/>
        <v>0</v>
      </c>
      <c r="W3215" s="13"/>
      <c r="X3215" s="13">
        <f t="shared" si="857"/>
        <v>0</v>
      </c>
      <c r="Y3215" s="13"/>
      <c r="Z3215" s="13">
        <f t="shared" si="858"/>
        <v>0</v>
      </c>
      <c r="AA3215" s="13"/>
      <c r="AB3215" s="13">
        <f t="shared" si="859"/>
        <v>0</v>
      </c>
      <c r="AC3215" s="13"/>
      <c r="AD3215" s="13"/>
      <c r="AE3215" s="13"/>
      <c r="AF3215" s="13"/>
      <c r="AG3215" s="13"/>
      <c r="AH3215" s="13"/>
      <c r="AI3215" s="13"/>
      <c r="AJ3215" s="13"/>
      <c r="AK3215" s="13">
        <f t="shared" si="860"/>
        <v>0</v>
      </c>
      <c r="AL3215" s="13"/>
      <c r="AM3215" s="13">
        <f t="shared" si="861"/>
        <v>0</v>
      </c>
      <c r="AN3215" s="13"/>
      <c r="AO3215" s="13">
        <v>0</v>
      </c>
      <c r="AP3215" s="13">
        <f t="shared" si="862"/>
        <v>0</v>
      </c>
      <c r="AQ3215" s="13"/>
      <c r="AR3215" s="13">
        <f t="shared" si="863"/>
        <v>0</v>
      </c>
      <c r="AS3215" s="13"/>
      <c r="AT3215" s="13">
        <f t="shared" si="864"/>
        <v>0</v>
      </c>
      <c r="AU3215" s="13"/>
      <c r="AV3215" s="13">
        <f t="shared" si="865"/>
        <v>0</v>
      </c>
      <c r="AW3215" s="13"/>
      <c r="AX3215" s="13">
        <f t="shared" si="866"/>
        <v>0</v>
      </c>
      <c r="AY3215" s="13"/>
      <c r="AZ3215" s="13">
        <f t="shared" si="867"/>
        <v>0</v>
      </c>
      <c r="BA3215" s="13"/>
      <c r="BB3215" s="13">
        <f t="shared" si="868"/>
        <v>0</v>
      </c>
      <c r="BC3215" s="13"/>
      <c r="BD3215" s="13">
        <f t="shared" si="869"/>
        <v>0</v>
      </c>
      <c r="BE3215" s="13"/>
      <c r="BF3215" s="13">
        <f t="shared" si="870"/>
        <v>0</v>
      </c>
      <c r="BG3215" s="13"/>
      <c r="BH3215" s="13">
        <f t="shared" si="871"/>
        <v>152757.42113065068</v>
      </c>
      <c r="BI3215" s="13">
        <f t="shared" si="872"/>
        <v>152800</v>
      </c>
      <c r="BJ3215" s="13">
        <v>156100</v>
      </c>
    </row>
    <row r="3216" spans="1:62" x14ac:dyDescent="0.25">
      <c r="A3216" t="s">
        <v>3303</v>
      </c>
      <c r="B3216" s="13">
        <v>124</v>
      </c>
      <c r="C3216">
        <v>587559</v>
      </c>
      <c r="D3216">
        <v>1</v>
      </c>
      <c r="E3216">
        <v>0</v>
      </c>
      <c r="F3216">
        <v>0</v>
      </c>
      <c r="G3216">
        <v>0</v>
      </c>
      <c r="H3216">
        <v>0</v>
      </c>
      <c r="I3216" t="s">
        <v>75</v>
      </c>
      <c r="J3216">
        <v>588024</v>
      </c>
      <c r="K3216" t="s">
        <v>523</v>
      </c>
      <c r="L3216">
        <v>588024</v>
      </c>
      <c r="M3216" t="s">
        <v>523</v>
      </c>
      <c r="N3216">
        <v>588024</v>
      </c>
      <c r="O3216" t="s">
        <v>523</v>
      </c>
      <c r="P3216">
        <v>588024</v>
      </c>
      <c r="Q3216" t="s">
        <v>523</v>
      </c>
      <c r="R3216" s="13">
        <v>70488.701001315436</v>
      </c>
      <c r="S3216" s="13"/>
      <c r="T3216" s="13"/>
      <c r="U3216" s="13"/>
      <c r="V3216" s="13">
        <f t="shared" si="856"/>
        <v>0</v>
      </c>
      <c r="W3216" s="13"/>
      <c r="X3216" s="13">
        <f t="shared" si="857"/>
        <v>0</v>
      </c>
      <c r="Y3216" s="13"/>
      <c r="Z3216" s="13">
        <f t="shared" si="858"/>
        <v>0</v>
      </c>
      <c r="AA3216" s="13"/>
      <c r="AB3216" s="13">
        <f t="shared" si="859"/>
        <v>0</v>
      </c>
      <c r="AC3216" s="13"/>
      <c r="AD3216" s="13"/>
      <c r="AE3216" s="13"/>
      <c r="AF3216" s="13"/>
      <c r="AG3216" s="13"/>
      <c r="AH3216" s="13"/>
      <c r="AI3216" s="13"/>
      <c r="AJ3216" s="13"/>
      <c r="AK3216" s="13">
        <f t="shared" si="860"/>
        <v>0</v>
      </c>
      <c r="AL3216" s="13"/>
      <c r="AM3216" s="13">
        <f t="shared" si="861"/>
        <v>0</v>
      </c>
      <c r="AN3216" s="13"/>
      <c r="AO3216" s="13">
        <v>0</v>
      </c>
      <c r="AP3216" s="13">
        <f t="shared" si="862"/>
        <v>0</v>
      </c>
      <c r="AQ3216" s="13"/>
      <c r="AR3216" s="13">
        <f t="shared" si="863"/>
        <v>0</v>
      </c>
      <c r="AS3216" s="13"/>
      <c r="AT3216" s="13">
        <f t="shared" si="864"/>
        <v>0</v>
      </c>
      <c r="AU3216" s="13"/>
      <c r="AV3216" s="13">
        <f t="shared" si="865"/>
        <v>0</v>
      </c>
      <c r="AW3216" s="13"/>
      <c r="AX3216" s="13">
        <f t="shared" si="866"/>
        <v>0</v>
      </c>
      <c r="AY3216" s="13"/>
      <c r="AZ3216" s="13">
        <f t="shared" si="867"/>
        <v>0</v>
      </c>
      <c r="BA3216" s="13"/>
      <c r="BB3216" s="13">
        <f t="shared" si="868"/>
        <v>0</v>
      </c>
      <c r="BC3216" s="13"/>
      <c r="BD3216" s="13">
        <f t="shared" si="869"/>
        <v>0</v>
      </c>
      <c r="BE3216" s="13"/>
      <c r="BF3216" s="13">
        <f t="shared" si="870"/>
        <v>0</v>
      </c>
      <c r="BG3216" s="13"/>
      <c r="BH3216" s="13">
        <f t="shared" si="871"/>
        <v>70488.701001315436</v>
      </c>
      <c r="BI3216" s="13">
        <f t="shared" si="872"/>
        <v>70500</v>
      </c>
      <c r="BJ3216" s="13">
        <v>70800</v>
      </c>
    </row>
    <row r="3217" spans="1:62" x14ac:dyDescent="0.25">
      <c r="A3217" t="s">
        <v>3304</v>
      </c>
      <c r="B3217" s="13">
        <v>121</v>
      </c>
      <c r="C3217">
        <v>561819</v>
      </c>
      <c r="D3217">
        <v>1</v>
      </c>
      <c r="E3217">
        <v>0</v>
      </c>
      <c r="F3217">
        <v>0</v>
      </c>
      <c r="G3217">
        <v>0</v>
      </c>
      <c r="H3217">
        <v>0</v>
      </c>
      <c r="I3217" t="s">
        <v>75</v>
      </c>
      <c r="J3217">
        <v>547999</v>
      </c>
      <c r="K3217" t="s">
        <v>871</v>
      </c>
      <c r="L3217">
        <v>547999</v>
      </c>
      <c r="M3217" t="s">
        <v>871</v>
      </c>
      <c r="N3217">
        <v>547999</v>
      </c>
      <c r="O3217" t="s">
        <v>871</v>
      </c>
      <c r="P3217">
        <v>547999</v>
      </c>
      <c r="Q3217" t="s">
        <v>871</v>
      </c>
      <c r="R3217" s="13">
        <v>70488.701001315436</v>
      </c>
      <c r="S3217" s="13"/>
      <c r="T3217" s="13"/>
      <c r="U3217" s="13"/>
      <c r="V3217" s="13">
        <f t="shared" si="856"/>
        <v>0</v>
      </c>
      <c r="W3217" s="13"/>
      <c r="X3217" s="13">
        <f t="shared" si="857"/>
        <v>0</v>
      </c>
      <c r="Y3217" s="13"/>
      <c r="Z3217" s="13">
        <f t="shared" si="858"/>
        <v>0</v>
      </c>
      <c r="AA3217" s="13"/>
      <c r="AB3217" s="13">
        <f t="shared" si="859"/>
        <v>0</v>
      </c>
      <c r="AC3217" s="13"/>
      <c r="AD3217" s="13"/>
      <c r="AE3217" s="13"/>
      <c r="AF3217" s="13"/>
      <c r="AG3217" s="13"/>
      <c r="AH3217" s="13"/>
      <c r="AI3217" s="13"/>
      <c r="AJ3217" s="13"/>
      <c r="AK3217" s="13">
        <f t="shared" si="860"/>
        <v>0</v>
      </c>
      <c r="AL3217" s="13"/>
      <c r="AM3217" s="13">
        <f t="shared" si="861"/>
        <v>0</v>
      </c>
      <c r="AN3217" s="13"/>
      <c r="AO3217" s="13">
        <v>0</v>
      </c>
      <c r="AP3217" s="13">
        <f t="shared" si="862"/>
        <v>0</v>
      </c>
      <c r="AQ3217" s="13"/>
      <c r="AR3217" s="13">
        <f t="shared" si="863"/>
        <v>0</v>
      </c>
      <c r="AS3217" s="13"/>
      <c r="AT3217" s="13">
        <f t="shared" si="864"/>
        <v>0</v>
      </c>
      <c r="AU3217" s="13"/>
      <c r="AV3217" s="13">
        <f t="shared" si="865"/>
        <v>0</v>
      </c>
      <c r="AW3217" s="13"/>
      <c r="AX3217" s="13">
        <f t="shared" si="866"/>
        <v>0</v>
      </c>
      <c r="AY3217" s="13"/>
      <c r="AZ3217" s="13">
        <f t="shared" si="867"/>
        <v>0</v>
      </c>
      <c r="BA3217" s="13"/>
      <c r="BB3217" s="13">
        <f t="shared" si="868"/>
        <v>0</v>
      </c>
      <c r="BC3217" s="13"/>
      <c r="BD3217" s="13">
        <f t="shared" si="869"/>
        <v>0</v>
      </c>
      <c r="BE3217" s="13"/>
      <c r="BF3217" s="13">
        <f t="shared" si="870"/>
        <v>0</v>
      </c>
      <c r="BG3217" s="13"/>
      <c r="BH3217" s="13">
        <f t="shared" si="871"/>
        <v>70488.701001315436</v>
      </c>
      <c r="BI3217" s="13">
        <f t="shared" si="872"/>
        <v>70500</v>
      </c>
      <c r="BJ3217" s="13">
        <v>70800</v>
      </c>
    </row>
    <row r="3218" spans="1:62" x14ac:dyDescent="0.25">
      <c r="A3218" t="s">
        <v>3305</v>
      </c>
      <c r="B3218" s="13">
        <v>200</v>
      </c>
      <c r="C3218">
        <v>587567</v>
      </c>
      <c r="D3218">
        <v>1</v>
      </c>
      <c r="E3218">
        <v>0</v>
      </c>
      <c r="F3218">
        <v>0</v>
      </c>
      <c r="G3218">
        <v>0</v>
      </c>
      <c r="H3218">
        <v>0</v>
      </c>
      <c r="I3218" t="s">
        <v>75</v>
      </c>
      <c r="J3218">
        <v>588024</v>
      </c>
      <c r="K3218" t="s">
        <v>523</v>
      </c>
      <c r="L3218">
        <v>588024</v>
      </c>
      <c r="M3218" t="s">
        <v>523</v>
      </c>
      <c r="N3218">
        <v>588024</v>
      </c>
      <c r="O3218" t="s">
        <v>523</v>
      </c>
      <c r="P3218">
        <v>588024</v>
      </c>
      <c r="Q3218" t="s">
        <v>523</v>
      </c>
      <c r="R3218" s="13">
        <v>70488.701001315436</v>
      </c>
      <c r="S3218" s="13"/>
      <c r="T3218" s="13"/>
      <c r="U3218" s="13"/>
      <c r="V3218" s="13">
        <f t="shared" si="856"/>
        <v>0</v>
      </c>
      <c r="W3218" s="13"/>
      <c r="X3218" s="13">
        <f t="shared" si="857"/>
        <v>0</v>
      </c>
      <c r="Y3218" s="13"/>
      <c r="Z3218" s="13">
        <f t="shared" si="858"/>
        <v>0</v>
      </c>
      <c r="AA3218" s="13"/>
      <c r="AB3218" s="13">
        <f t="shared" si="859"/>
        <v>0</v>
      </c>
      <c r="AC3218" s="13"/>
      <c r="AD3218" s="13"/>
      <c r="AE3218" s="13"/>
      <c r="AF3218" s="13"/>
      <c r="AG3218" s="13"/>
      <c r="AH3218" s="13"/>
      <c r="AI3218" s="13"/>
      <c r="AJ3218" s="13"/>
      <c r="AK3218" s="13">
        <f t="shared" si="860"/>
        <v>0</v>
      </c>
      <c r="AL3218" s="13"/>
      <c r="AM3218" s="13">
        <f t="shared" si="861"/>
        <v>0</v>
      </c>
      <c r="AN3218" s="13"/>
      <c r="AO3218" s="13">
        <v>0</v>
      </c>
      <c r="AP3218" s="13">
        <f t="shared" si="862"/>
        <v>0</v>
      </c>
      <c r="AQ3218" s="13"/>
      <c r="AR3218" s="13">
        <f t="shared" si="863"/>
        <v>0</v>
      </c>
      <c r="AS3218" s="13"/>
      <c r="AT3218" s="13">
        <f t="shared" si="864"/>
        <v>0</v>
      </c>
      <c r="AU3218" s="13"/>
      <c r="AV3218" s="13">
        <f t="shared" si="865"/>
        <v>0</v>
      </c>
      <c r="AW3218" s="13"/>
      <c r="AX3218" s="13">
        <f t="shared" si="866"/>
        <v>0</v>
      </c>
      <c r="AY3218" s="13"/>
      <c r="AZ3218" s="13">
        <f t="shared" si="867"/>
        <v>0</v>
      </c>
      <c r="BA3218" s="13"/>
      <c r="BB3218" s="13">
        <f t="shared" si="868"/>
        <v>0</v>
      </c>
      <c r="BC3218" s="13"/>
      <c r="BD3218" s="13">
        <f t="shared" si="869"/>
        <v>0</v>
      </c>
      <c r="BE3218" s="13"/>
      <c r="BF3218" s="13">
        <f t="shared" si="870"/>
        <v>0</v>
      </c>
      <c r="BG3218" s="13"/>
      <c r="BH3218" s="13">
        <f t="shared" si="871"/>
        <v>70488.701001315436</v>
      </c>
      <c r="BI3218" s="13">
        <f t="shared" si="872"/>
        <v>70500</v>
      </c>
      <c r="BJ3218" s="13">
        <v>70800</v>
      </c>
    </row>
    <row r="3219" spans="1:62" x14ac:dyDescent="0.25">
      <c r="A3219" t="s">
        <v>3306</v>
      </c>
      <c r="B3219" s="13">
        <v>717</v>
      </c>
      <c r="C3219">
        <v>591190</v>
      </c>
      <c r="D3219">
        <v>1</v>
      </c>
      <c r="E3219">
        <v>0</v>
      </c>
      <c r="F3219">
        <v>0</v>
      </c>
      <c r="G3219">
        <v>0</v>
      </c>
      <c r="H3219">
        <v>0</v>
      </c>
      <c r="I3219" t="s">
        <v>75</v>
      </c>
      <c r="J3219">
        <v>590754</v>
      </c>
      <c r="K3219" t="s">
        <v>2243</v>
      </c>
      <c r="L3219">
        <v>590754</v>
      </c>
      <c r="M3219" t="s">
        <v>2243</v>
      </c>
      <c r="N3219">
        <v>590754</v>
      </c>
      <c r="O3219" t="s">
        <v>2243</v>
      </c>
      <c r="P3219">
        <v>590266</v>
      </c>
      <c r="Q3219" t="s">
        <v>96</v>
      </c>
      <c r="R3219" s="13">
        <v>166752.67990178126</v>
      </c>
      <c r="S3219" s="13"/>
      <c r="T3219" s="13"/>
      <c r="U3219" s="13"/>
      <c r="V3219" s="13">
        <f t="shared" si="856"/>
        <v>0</v>
      </c>
      <c r="W3219" s="13"/>
      <c r="X3219" s="13">
        <f t="shared" si="857"/>
        <v>0</v>
      </c>
      <c r="Y3219" s="13"/>
      <c r="Z3219" s="13">
        <f t="shared" si="858"/>
        <v>0</v>
      </c>
      <c r="AA3219" s="13"/>
      <c r="AB3219" s="13">
        <f t="shared" si="859"/>
        <v>0</v>
      </c>
      <c r="AC3219" s="13"/>
      <c r="AD3219" s="13"/>
      <c r="AE3219" s="13"/>
      <c r="AF3219" s="13"/>
      <c r="AG3219" s="13"/>
      <c r="AH3219" s="13"/>
      <c r="AI3219" s="13"/>
      <c r="AJ3219" s="13"/>
      <c r="AK3219" s="13">
        <f t="shared" si="860"/>
        <v>0</v>
      </c>
      <c r="AL3219" s="13"/>
      <c r="AM3219" s="13">
        <f t="shared" si="861"/>
        <v>0</v>
      </c>
      <c r="AN3219" s="13"/>
      <c r="AO3219" s="13">
        <v>3</v>
      </c>
      <c r="AP3219" s="13">
        <f t="shared" si="862"/>
        <v>91500</v>
      </c>
      <c r="AQ3219" s="13"/>
      <c r="AR3219" s="13">
        <f t="shared" si="863"/>
        <v>0</v>
      </c>
      <c r="AS3219" s="13"/>
      <c r="AT3219" s="13">
        <f t="shared" si="864"/>
        <v>0</v>
      </c>
      <c r="AU3219" s="13"/>
      <c r="AV3219" s="13">
        <f t="shared" si="865"/>
        <v>0</v>
      </c>
      <c r="AW3219" s="13"/>
      <c r="AX3219" s="13">
        <f t="shared" si="866"/>
        <v>0</v>
      </c>
      <c r="AY3219" s="13"/>
      <c r="AZ3219" s="13">
        <f t="shared" si="867"/>
        <v>0</v>
      </c>
      <c r="BA3219" s="13"/>
      <c r="BB3219" s="13">
        <f t="shared" si="868"/>
        <v>0</v>
      </c>
      <c r="BC3219" s="13"/>
      <c r="BD3219" s="13">
        <f t="shared" si="869"/>
        <v>0</v>
      </c>
      <c r="BE3219" s="13"/>
      <c r="BF3219" s="13">
        <f t="shared" si="870"/>
        <v>0</v>
      </c>
      <c r="BG3219" s="13"/>
      <c r="BH3219" s="13">
        <f t="shared" si="871"/>
        <v>258252.67990178126</v>
      </c>
      <c r="BI3219" s="13">
        <f t="shared" si="872"/>
        <v>258300</v>
      </c>
      <c r="BJ3219" s="13">
        <v>232700</v>
      </c>
    </row>
    <row r="3220" spans="1:62" x14ac:dyDescent="0.25">
      <c r="A3220" t="s">
        <v>3307</v>
      </c>
      <c r="B3220" s="13">
        <v>93</v>
      </c>
      <c r="C3220">
        <v>549614</v>
      </c>
      <c r="D3220">
        <v>1</v>
      </c>
      <c r="E3220">
        <v>0</v>
      </c>
      <c r="F3220">
        <v>0</v>
      </c>
      <c r="G3220">
        <v>0</v>
      </c>
      <c r="H3220">
        <v>0</v>
      </c>
      <c r="I3220" t="s">
        <v>23</v>
      </c>
      <c r="J3220">
        <v>549592</v>
      </c>
      <c r="K3220" t="s">
        <v>1892</v>
      </c>
      <c r="L3220">
        <v>549592</v>
      </c>
      <c r="M3220" t="s">
        <v>1892</v>
      </c>
      <c r="N3220">
        <v>549592</v>
      </c>
      <c r="O3220" t="s">
        <v>1892</v>
      </c>
      <c r="P3220">
        <v>549240</v>
      </c>
      <c r="Q3220" t="s">
        <v>48</v>
      </c>
      <c r="R3220" s="13">
        <v>70488.701001315436</v>
      </c>
      <c r="S3220" s="13"/>
      <c r="T3220" s="13"/>
      <c r="U3220" s="13"/>
      <c r="V3220" s="13">
        <f t="shared" si="856"/>
        <v>0</v>
      </c>
      <c r="W3220" s="13"/>
      <c r="X3220" s="13">
        <f t="shared" si="857"/>
        <v>0</v>
      </c>
      <c r="Y3220" s="13"/>
      <c r="Z3220" s="13">
        <f t="shared" si="858"/>
        <v>0</v>
      </c>
      <c r="AA3220" s="13"/>
      <c r="AB3220" s="13">
        <f t="shared" si="859"/>
        <v>0</v>
      </c>
      <c r="AC3220" s="13"/>
      <c r="AD3220" s="13"/>
      <c r="AE3220" s="13"/>
      <c r="AF3220" s="13"/>
      <c r="AG3220" s="13"/>
      <c r="AH3220" s="13"/>
      <c r="AI3220" s="13"/>
      <c r="AJ3220" s="13"/>
      <c r="AK3220" s="13">
        <f t="shared" si="860"/>
        <v>0</v>
      </c>
      <c r="AL3220" s="13"/>
      <c r="AM3220" s="13">
        <f t="shared" si="861"/>
        <v>0</v>
      </c>
      <c r="AN3220" s="13"/>
      <c r="AO3220" s="13">
        <v>0</v>
      </c>
      <c r="AP3220" s="13">
        <f t="shared" si="862"/>
        <v>0</v>
      </c>
      <c r="AQ3220" s="13"/>
      <c r="AR3220" s="13">
        <f t="shared" si="863"/>
        <v>0</v>
      </c>
      <c r="AS3220" s="13"/>
      <c r="AT3220" s="13">
        <f t="shared" si="864"/>
        <v>0</v>
      </c>
      <c r="AU3220" s="13"/>
      <c r="AV3220" s="13">
        <f t="shared" si="865"/>
        <v>0</v>
      </c>
      <c r="AW3220" s="13"/>
      <c r="AX3220" s="13">
        <f t="shared" si="866"/>
        <v>0</v>
      </c>
      <c r="AY3220" s="13"/>
      <c r="AZ3220" s="13">
        <f t="shared" si="867"/>
        <v>0</v>
      </c>
      <c r="BA3220" s="13"/>
      <c r="BB3220" s="13">
        <f t="shared" si="868"/>
        <v>0</v>
      </c>
      <c r="BC3220" s="13"/>
      <c r="BD3220" s="13">
        <f t="shared" si="869"/>
        <v>0</v>
      </c>
      <c r="BE3220" s="13"/>
      <c r="BF3220" s="13">
        <f t="shared" si="870"/>
        <v>0</v>
      </c>
      <c r="BG3220" s="13"/>
      <c r="BH3220" s="13">
        <f t="shared" si="871"/>
        <v>70488.701001315436</v>
      </c>
      <c r="BI3220" s="13">
        <f t="shared" si="872"/>
        <v>70500</v>
      </c>
      <c r="BJ3220" s="13">
        <v>70800</v>
      </c>
    </row>
    <row r="3221" spans="1:62" x14ac:dyDescent="0.25">
      <c r="A3221" t="s">
        <v>3308</v>
      </c>
      <c r="B3221" s="13">
        <v>207</v>
      </c>
      <c r="C3221">
        <v>566543</v>
      </c>
      <c r="D3221">
        <v>1</v>
      </c>
      <c r="E3221">
        <v>0</v>
      </c>
      <c r="F3221">
        <v>0</v>
      </c>
      <c r="G3221">
        <v>0</v>
      </c>
      <c r="H3221">
        <v>0</v>
      </c>
      <c r="I3221" t="s">
        <v>110</v>
      </c>
      <c r="J3221">
        <v>559211</v>
      </c>
      <c r="K3221" t="s">
        <v>191</v>
      </c>
      <c r="L3221">
        <v>559211</v>
      </c>
      <c r="M3221" t="s">
        <v>191</v>
      </c>
      <c r="N3221">
        <v>559211</v>
      </c>
      <c r="O3221" t="s">
        <v>191</v>
      </c>
      <c r="P3221">
        <v>559300</v>
      </c>
      <c r="Q3221" t="s">
        <v>192</v>
      </c>
      <c r="R3221" s="13">
        <v>70488.701001315436</v>
      </c>
      <c r="S3221" s="13"/>
      <c r="T3221" s="13"/>
      <c r="U3221" s="13"/>
      <c r="V3221" s="13">
        <f t="shared" si="856"/>
        <v>0</v>
      </c>
      <c r="W3221" s="13"/>
      <c r="X3221" s="13">
        <f t="shared" si="857"/>
        <v>0</v>
      </c>
      <c r="Y3221" s="13"/>
      <c r="Z3221" s="13">
        <f t="shared" si="858"/>
        <v>0</v>
      </c>
      <c r="AA3221" s="13"/>
      <c r="AB3221" s="13">
        <f t="shared" si="859"/>
        <v>0</v>
      </c>
      <c r="AC3221" s="13"/>
      <c r="AD3221" s="13"/>
      <c r="AE3221" s="13"/>
      <c r="AF3221" s="13"/>
      <c r="AG3221" s="13"/>
      <c r="AH3221" s="13"/>
      <c r="AI3221" s="13"/>
      <c r="AJ3221" s="13"/>
      <c r="AK3221" s="13">
        <f t="shared" si="860"/>
        <v>0</v>
      </c>
      <c r="AL3221" s="13"/>
      <c r="AM3221" s="13">
        <f t="shared" si="861"/>
        <v>0</v>
      </c>
      <c r="AN3221" s="13"/>
      <c r="AO3221" s="13">
        <v>0</v>
      </c>
      <c r="AP3221" s="13">
        <f t="shared" si="862"/>
        <v>0</v>
      </c>
      <c r="AQ3221" s="13"/>
      <c r="AR3221" s="13">
        <f t="shared" si="863"/>
        <v>0</v>
      </c>
      <c r="AS3221" s="13"/>
      <c r="AT3221" s="13">
        <f t="shared" si="864"/>
        <v>0</v>
      </c>
      <c r="AU3221" s="13"/>
      <c r="AV3221" s="13">
        <f t="shared" si="865"/>
        <v>0</v>
      </c>
      <c r="AW3221" s="13"/>
      <c r="AX3221" s="13">
        <f t="shared" si="866"/>
        <v>0</v>
      </c>
      <c r="AY3221" s="13"/>
      <c r="AZ3221" s="13">
        <f t="shared" si="867"/>
        <v>0</v>
      </c>
      <c r="BA3221" s="13"/>
      <c r="BB3221" s="13">
        <f t="shared" si="868"/>
        <v>0</v>
      </c>
      <c r="BC3221" s="13"/>
      <c r="BD3221" s="13">
        <f t="shared" si="869"/>
        <v>0</v>
      </c>
      <c r="BE3221" s="13"/>
      <c r="BF3221" s="13">
        <f t="shared" si="870"/>
        <v>0</v>
      </c>
      <c r="BG3221" s="13"/>
      <c r="BH3221" s="13">
        <f t="shared" si="871"/>
        <v>70488.701001315436</v>
      </c>
      <c r="BI3221" s="13">
        <f t="shared" si="872"/>
        <v>70500</v>
      </c>
      <c r="BJ3221" s="13">
        <v>70800</v>
      </c>
    </row>
    <row r="3222" spans="1:62" x14ac:dyDescent="0.25">
      <c r="A3222" s="3" t="s">
        <v>2590</v>
      </c>
      <c r="B3222" s="13">
        <v>430</v>
      </c>
      <c r="C3222">
        <v>556734</v>
      </c>
      <c r="D3222">
        <v>1</v>
      </c>
      <c r="E3222">
        <v>1</v>
      </c>
      <c r="F3222">
        <v>0</v>
      </c>
      <c r="G3222">
        <v>0</v>
      </c>
      <c r="H3222">
        <v>0</v>
      </c>
      <c r="I3222" t="s">
        <v>110</v>
      </c>
      <c r="J3222">
        <v>556734</v>
      </c>
      <c r="K3222" t="s">
        <v>2590</v>
      </c>
      <c r="L3222">
        <v>556254</v>
      </c>
      <c r="M3222" t="s">
        <v>833</v>
      </c>
      <c r="N3222">
        <v>556254</v>
      </c>
      <c r="O3222" t="s">
        <v>833</v>
      </c>
      <c r="P3222">
        <v>556254</v>
      </c>
      <c r="Q3222" t="s">
        <v>833</v>
      </c>
      <c r="R3222" s="13">
        <v>100659.76905742708</v>
      </c>
      <c r="S3222" s="13">
        <v>580</v>
      </c>
      <c r="T3222" s="13">
        <v>31105.428703953126</v>
      </c>
      <c r="U3222" s="13"/>
      <c r="V3222" s="13">
        <f t="shared" si="856"/>
        <v>0</v>
      </c>
      <c r="W3222" s="13">
        <v>2</v>
      </c>
      <c r="X3222" s="13">
        <f t="shared" si="857"/>
        <v>5928</v>
      </c>
      <c r="Y3222" s="13">
        <v>7</v>
      </c>
      <c r="Z3222" s="13">
        <f t="shared" si="858"/>
        <v>6916</v>
      </c>
      <c r="AA3222" s="13">
        <v>4</v>
      </c>
      <c r="AB3222" s="13">
        <f t="shared" si="859"/>
        <v>988</v>
      </c>
      <c r="AC3222" s="13"/>
      <c r="AD3222" s="13"/>
      <c r="AE3222" s="13"/>
      <c r="AF3222" s="13"/>
      <c r="AG3222" s="13"/>
      <c r="AH3222" s="13"/>
      <c r="AI3222" s="13"/>
      <c r="AJ3222" s="13"/>
      <c r="AK3222" s="13">
        <f t="shared" si="860"/>
        <v>0</v>
      </c>
      <c r="AL3222" s="13"/>
      <c r="AM3222" s="13">
        <f t="shared" si="861"/>
        <v>0</v>
      </c>
      <c r="AN3222" s="13"/>
      <c r="AO3222" s="13">
        <v>0</v>
      </c>
      <c r="AP3222" s="13">
        <f t="shared" si="862"/>
        <v>0</v>
      </c>
      <c r="AQ3222" s="13"/>
      <c r="AR3222" s="13">
        <f t="shared" si="863"/>
        <v>0</v>
      </c>
      <c r="AS3222" s="13"/>
      <c r="AT3222" s="13">
        <f t="shared" si="864"/>
        <v>0</v>
      </c>
      <c r="AU3222" s="13"/>
      <c r="AV3222" s="13">
        <f t="shared" si="865"/>
        <v>0</v>
      </c>
      <c r="AW3222" s="13"/>
      <c r="AX3222" s="13">
        <f t="shared" si="866"/>
        <v>0</v>
      </c>
      <c r="AY3222" s="13"/>
      <c r="AZ3222" s="13">
        <f t="shared" si="867"/>
        <v>0</v>
      </c>
      <c r="BA3222" s="13"/>
      <c r="BB3222" s="13">
        <f t="shared" si="868"/>
        <v>0</v>
      </c>
      <c r="BC3222" s="13"/>
      <c r="BD3222" s="13">
        <f t="shared" si="869"/>
        <v>0</v>
      </c>
      <c r="BE3222" s="13"/>
      <c r="BF3222" s="13">
        <f t="shared" si="870"/>
        <v>0</v>
      </c>
      <c r="BG3222" s="13"/>
      <c r="BH3222" s="13">
        <f t="shared" si="871"/>
        <v>145597.1977613802</v>
      </c>
      <c r="BI3222" s="13">
        <f t="shared" si="872"/>
        <v>145600</v>
      </c>
      <c r="BJ3222" s="13">
        <v>138300</v>
      </c>
    </row>
    <row r="3223" spans="1:62" x14ac:dyDescent="0.25">
      <c r="A3223" t="s">
        <v>3309</v>
      </c>
      <c r="B3223" s="13">
        <v>415</v>
      </c>
      <c r="C3223">
        <v>552721</v>
      </c>
      <c r="D3223">
        <v>1</v>
      </c>
      <c r="E3223">
        <v>0</v>
      </c>
      <c r="F3223">
        <v>0</v>
      </c>
      <c r="G3223">
        <v>0</v>
      </c>
      <c r="H3223">
        <v>0</v>
      </c>
      <c r="I3223" t="s">
        <v>23</v>
      </c>
      <c r="J3223">
        <v>553131</v>
      </c>
      <c r="K3223" t="s">
        <v>588</v>
      </c>
      <c r="L3223">
        <v>553131</v>
      </c>
      <c r="M3223" t="s">
        <v>588</v>
      </c>
      <c r="N3223">
        <v>553131</v>
      </c>
      <c r="O3223" t="s">
        <v>588</v>
      </c>
      <c r="P3223">
        <v>553131</v>
      </c>
      <c r="Q3223" t="s">
        <v>588</v>
      </c>
      <c r="R3223" s="13">
        <v>97186.815212632238</v>
      </c>
      <c r="S3223" s="13"/>
      <c r="T3223" s="13"/>
      <c r="U3223" s="13"/>
      <c r="V3223" s="13">
        <f t="shared" si="856"/>
        <v>0</v>
      </c>
      <c r="W3223" s="13"/>
      <c r="X3223" s="13">
        <f t="shared" si="857"/>
        <v>0</v>
      </c>
      <c r="Y3223" s="13"/>
      <c r="Z3223" s="13">
        <f t="shared" si="858"/>
        <v>0</v>
      </c>
      <c r="AA3223" s="13"/>
      <c r="AB3223" s="13">
        <f t="shared" si="859"/>
        <v>0</v>
      </c>
      <c r="AC3223" s="13"/>
      <c r="AD3223" s="13"/>
      <c r="AE3223" s="13"/>
      <c r="AF3223" s="13"/>
      <c r="AG3223" s="13"/>
      <c r="AH3223" s="13"/>
      <c r="AI3223" s="13"/>
      <c r="AJ3223" s="13"/>
      <c r="AK3223" s="13">
        <f t="shared" si="860"/>
        <v>0</v>
      </c>
      <c r="AL3223" s="13"/>
      <c r="AM3223" s="13">
        <f t="shared" si="861"/>
        <v>0</v>
      </c>
      <c r="AN3223" s="13"/>
      <c r="AO3223" s="13">
        <v>0</v>
      </c>
      <c r="AP3223" s="13">
        <f t="shared" si="862"/>
        <v>0</v>
      </c>
      <c r="AQ3223" s="13"/>
      <c r="AR3223" s="13">
        <f t="shared" si="863"/>
        <v>0</v>
      </c>
      <c r="AS3223" s="13"/>
      <c r="AT3223" s="13">
        <f t="shared" si="864"/>
        <v>0</v>
      </c>
      <c r="AU3223" s="13"/>
      <c r="AV3223" s="13">
        <f t="shared" si="865"/>
        <v>0</v>
      </c>
      <c r="AW3223" s="13"/>
      <c r="AX3223" s="13">
        <f t="shared" si="866"/>
        <v>0</v>
      </c>
      <c r="AY3223" s="13"/>
      <c r="AZ3223" s="13">
        <f t="shared" si="867"/>
        <v>0</v>
      </c>
      <c r="BA3223" s="13"/>
      <c r="BB3223" s="13">
        <f t="shared" si="868"/>
        <v>0</v>
      </c>
      <c r="BC3223" s="13"/>
      <c r="BD3223" s="13">
        <f t="shared" si="869"/>
        <v>0</v>
      </c>
      <c r="BE3223" s="13"/>
      <c r="BF3223" s="13">
        <f t="shared" si="870"/>
        <v>0</v>
      </c>
      <c r="BG3223" s="13"/>
      <c r="BH3223" s="13">
        <f t="shared" si="871"/>
        <v>97186.815212632238</v>
      </c>
      <c r="BI3223" s="13">
        <f t="shared" si="872"/>
        <v>97200</v>
      </c>
      <c r="BJ3223" s="13">
        <v>96200</v>
      </c>
    </row>
    <row r="3224" spans="1:62" x14ac:dyDescent="0.25">
      <c r="A3224" s="3" t="s">
        <v>1933</v>
      </c>
      <c r="B3224" s="13">
        <v>660</v>
      </c>
      <c r="C3224">
        <v>585505</v>
      </c>
      <c r="D3224">
        <v>1</v>
      </c>
      <c r="E3224">
        <v>1</v>
      </c>
      <c r="F3224">
        <v>0</v>
      </c>
      <c r="G3224">
        <v>0</v>
      </c>
      <c r="H3224">
        <v>0</v>
      </c>
      <c r="I3224" t="s">
        <v>90</v>
      </c>
      <c r="J3224">
        <v>585505</v>
      </c>
      <c r="K3224" t="s">
        <v>1933</v>
      </c>
      <c r="L3224">
        <v>585068</v>
      </c>
      <c r="M3224" t="s">
        <v>275</v>
      </c>
      <c r="N3224">
        <v>585068</v>
      </c>
      <c r="O3224" t="s">
        <v>275</v>
      </c>
      <c r="P3224">
        <v>585068</v>
      </c>
      <c r="Q3224" t="s">
        <v>275</v>
      </c>
      <c r="R3224" s="13">
        <v>153675.95152936649</v>
      </c>
      <c r="S3224" s="13">
        <v>2646</v>
      </c>
      <c r="T3224" s="13">
        <v>141479.28431683563</v>
      </c>
      <c r="U3224" s="13"/>
      <c r="V3224" s="13">
        <f t="shared" si="856"/>
        <v>0</v>
      </c>
      <c r="W3224" s="13">
        <v>9</v>
      </c>
      <c r="X3224" s="13">
        <f t="shared" si="857"/>
        <v>26676</v>
      </c>
      <c r="Y3224" s="13">
        <v>15</v>
      </c>
      <c r="Z3224" s="13">
        <f t="shared" si="858"/>
        <v>14820</v>
      </c>
      <c r="AA3224" s="13">
        <v>9</v>
      </c>
      <c r="AB3224" s="13">
        <f t="shared" si="859"/>
        <v>2223</v>
      </c>
      <c r="AC3224" s="13"/>
      <c r="AD3224" s="13"/>
      <c r="AE3224" s="13"/>
      <c r="AF3224" s="13"/>
      <c r="AG3224" s="13"/>
      <c r="AH3224" s="13"/>
      <c r="AI3224" s="13"/>
      <c r="AJ3224" s="13"/>
      <c r="AK3224" s="13">
        <f t="shared" si="860"/>
        <v>0</v>
      </c>
      <c r="AL3224" s="13"/>
      <c r="AM3224" s="13">
        <f t="shared" si="861"/>
        <v>0</v>
      </c>
      <c r="AN3224" s="13"/>
      <c r="AO3224" s="13">
        <v>0</v>
      </c>
      <c r="AP3224" s="13">
        <f t="shared" si="862"/>
        <v>0</v>
      </c>
      <c r="AQ3224" s="13"/>
      <c r="AR3224" s="13">
        <f t="shared" si="863"/>
        <v>0</v>
      </c>
      <c r="AS3224" s="13"/>
      <c r="AT3224" s="13">
        <f t="shared" si="864"/>
        <v>0</v>
      </c>
      <c r="AU3224" s="13"/>
      <c r="AV3224" s="13">
        <f t="shared" si="865"/>
        <v>0</v>
      </c>
      <c r="AW3224" s="13"/>
      <c r="AX3224" s="13">
        <f t="shared" si="866"/>
        <v>0</v>
      </c>
      <c r="AY3224" s="13"/>
      <c r="AZ3224" s="13">
        <f t="shared" si="867"/>
        <v>0</v>
      </c>
      <c r="BA3224" s="13"/>
      <c r="BB3224" s="13">
        <f t="shared" si="868"/>
        <v>0</v>
      </c>
      <c r="BC3224" s="13"/>
      <c r="BD3224" s="13">
        <f t="shared" si="869"/>
        <v>0</v>
      </c>
      <c r="BE3224" s="13"/>
      <c r="BF3224" s="13">
        <f t="shared" si="870"/>
        <v>0</v>
      </c>
      <c r="BG3224" s="13"/>
      <c r="BH3224" s="13">
        <f t="shared" si="871"/>
        <v>338874.23584620212</v>
      </c>
      <c r="BI3224" s="13">
        <f t="shared" si="872"/>
        <v>338900</v>
      </c>
      <c r="BJ3224" s="13">
        <v>355400</v>
      </c>
    </row>
    <row r="3225" spans="1:62" x14ac:dyDescent="0.25">
      <c r="A3225" t="s">
        <v>3310</v>
      </c>
      <c r="B3225" s="13">
        <v>129</v>
      </c>
      <c r="C3225">
        <v>541745</v>
      </c>
      <c r="D3225">
        <v>1</v>
      </c>
      <c r="E3225">
        <v>0</v>
      </c>
      <c r="F3225">
        <v>0</v>
      </c>
      <c r="G3225">
        <v>0</v>
      </c>
      <c r="H3225">
        <v>0</v>
      </c>
      <c r="I3225" t="s">
        <v>110</v>
      </c>
      <c r="J3225">
        <v>555771</v>
      </c>
      <c r="K3225" t="s">
        <v>219</v>
      </c>
      <c r="L3225">
        <v>555771</v>
      </c>
      <c r="M3225" t="s">
        <v>219</v>
      </c>
      <c r="N3225">
        <v>555771</v>
      </c>
      <c r="O3225" t="s">
        <v>219</v>
      </c>
      <c r="P3225">
        <v>555771</v>
      </c>
      <c r="Q3225" t="s">
        <v>219</v>
      </c>
      <c r="R3225" s="13">
        <v>70488.701001315436</v>
      </c>
      <c r="S3225" s="13"/>
      <c r="T3225" s="13"/>
      <c r="U3225" s="13"/>
      <c r="V3225" s="13">
        <f t="shared" si="856"/>
        <v>0</v>
      </c>
      <c r="W3225" s="13"/>
      <c r="X3225" s="13">
        <f t="shared" si="857"/>
        <v>0</v>
      </c>
      <c r="Y3225" s="13"/>
      <c r="Z3225" s="13">
        <f t="shared" si="858"/>
        <v>0</v>
      </c>
      <c r="AA3225" s="13"/>
      <c r="AB3225" s="13">
        <f t="shared" si="859"/>
        <v>0</v>
      </c>
      <c r="AC3225" s="13"/>
      <c r="AD3225" s="13"/>
      <c r="AE3225" s="13"/>
      <c r="AF3225" s="13"/>
      <c r="AG3225" s="13"/>
      <c r="AH3225" s="13"/>
      <c r="AI3225" s="13"/>
      <c r="AJ3225" s="13"/>
      <c r="AK3225" s="13">
        <f t="shared" si="860"/>
        <v>0</v>
      </c>
      <c r="AL3225" s="13"/>
      <c r="AM3225" s="13">
        <f t="shared" si="861"/>
        <v>0</v>
      </c>
      <c r="AN3225" s="13"/>
      <c r="AO3225" s="13">
        <v>0</v>
      </c>
      <c r="AP3225" s="13">
        <f t="shared" si="862"/>
        <v>0</v>
      </c>
      <c r="AQ3225" s="13"/>
      <c r="AR3225" s="13">
        <f t="shared" si="863"/>
        <v>0</v>
      </c>
      <c r="AS3225" s="13"/>
      <c r="AT3225" s="13">
        <f t="shared" si="864"/>
        <v>0</v>
      </c>
      <c r="AU3225" s="13"/>
      <c r="AV3225" s="13">
        <f t="shared" si="865"/>
        <v>0</v>
      </c>
      <c r="AW3225" s="13"/>
      <c r="AX3225" s="13">
        <f t="shared" si="866"/>
        <v>0</v>
      </c>
      <c r="AY3225" s="13"/>
      <c r="AZ3225" s="13">
        <f t="shared" si="867"/>
        <v>0</v>
      </c>
      <c r="BA3225" s="13"/>
      <c r="BB3225" s="13">
        <f t="shared" si="868"/>
        <v>0</v>
      </c>
      <c r="BC3225" s="13"/>
      <c r="BD3225" s="13">
        <f t="shared" si="869"/>
        <v>0</v>
      </c>
      <c r="BE3225" s="13"/>
      <c r="BF3225" s="13">
        <f t="shared" si="870"/>
        <v>0</v>
      </c>
      <c r="BG3225" s="13"/>
      <c r="BH3225" s="13">
        <f t="shared" si="871"/>
        <v>70488.701001315436</v>
      </c>
      <c r="BI3225" s="13">
        <f t="shared" si="872"/>
        <v>70500</v>
      </c>
      <c r="BJ3225" s="13">
        <v>70800</v>
      </c>
    </row>
    <row r="3226" spans="1:62" x14ac:dyDescent="0.25">
      <c r="A3226" t="s">
        <v>3311</v>
      </c>
      <c r="B3226" s="13">
        <v>178</v>
      </c>
      <c r="C3226">
        <v>570427</v>
      </c>
      <c r="D3226">
        <v>1</v>
      </c>
      <c r="E3226">
        <v>0</v>
      </c>
      <c r="F3226">
        <v>0</v>
      </c>
      <c r="G3226">
        <v>0</v>
      </c>
      <c r="H3226">
        <v>0</v>
      </c>
      <c r="I3226" t="s">
        <v>33</v>
      </c>
      <c r="J3226">
        <v>570508</v>
      </c>
      <c r="K3226" t="s">
        <v>99</v>
      </c>
      <c r="L3226">
        <v>570508</v>
      </c>
      <c r="M3226" t="s">
        <v>99</v>
      </c>
      <c r="N3226">
        <v>570508</v>
      </c>
      <c r="O3226" t="s">
        <v>99</v>
      </c>
      <c r="P3226">
        <v>570508</v>
      </c>
      <c r="Q3226" t="s">
        <v>99</v>
      </c>
      <c r="R3226" s="13">
        <v>70488.701001315436</v>
      </c>
      <c r="S3226" s="13"/>
      <c r="T3226" s="13"/>
      <c r="U3226" s="13"/>
      <c r="V3226" s="13">
        <f t="shared" si="856"/>
        <v>0</v>
      </c>
      <c r="W3226" s="13"/>
      <c r="X3226" s="13">
        <f t="shared" si="857"/>
        <v>0</v>
      </c>
      <c r="Y3226" s="13"/>
      <c r="Z3226" s="13">
        <f t="shared" si="858"/>
        <v>0</v>
      </c>
      <c r="AA3226" s="13"/>
      <c r="AB3226" s="13">
        <f t="shared" si="859"/>
        <v>0</v>
      </c>
      <c r="AC3226" s="13"/>
      <c r="AD3226" s="13"/>
      <c r="AE3226" s="13"/>
      <c r="AF3226" s="13"/>
      <c r="AG3226" s="13"/>
      <c r="AH3226" s="13"/>
      <c r="AI3226" s="13"/>
      <c r="AJ3226" s="13"/>
      <c r="AK3226" s="13">
        <f t="shared" si="860"/>
        <v>0</v>
      </c>
      <c r="AL3226" s="13"/>
      <c r="AM3226" s="13">
        <f t="shared" si="861"/>
        <v>0</v>
      </c>
      <c r="AN3226" s="13"/>
      <c r="AO3226" s="13">
        <v>0</v>
      </c>
      <c r="AP3226" s="13">
        <f t="shared" si="862"/>
        <v>0</v>
      </c>
      <c r="AQ3226" s="13"/>
      <c r="AR3226" s="13">
        <f t="shared" si="863"/>
        <v>0</v>
      </c>
      <c r="AS3226" s="13"/>
      <c r="AT3226" s="13">
        <f t="shared" si="864"/>
        <v>0</v>
      </c>
      <c r="AU3226" s="13"/>
      <c r="AV3226" s="13">
        <f t="shared" si="865"/>
        <v>0</v>
      </c>
      <c r="AW3226" s="13"/>
      <c r="AX3226" s="13">
        <f t="shared" si="866"/>
        <v>0</v>
      </c>
      <c r="AY3226" s="13"/>
      <c r="AZ3226" s="13">
        <f t="shared" si="867"/>
        <v>0</v>
      </c>
      <c r="BA3226" s="13"/>
      <c r="BB3226" s="13">
        <f t="shared" si="868"/>
        <v>0</v>
      </c>
      <c r="BC3226" s="13"/>
      <c r="BD3226" s="13">
        <f t="shared" si="869"/>
        <v>0</v>
      </c>
      <c r="BE3226" s="13"/>
      <c r="BF3226" s="13">
        <f t="shared" si="870"/>
        <v>0</v>
      </c>
      <c r="BG3226" s="13"/>
      <c r="BH3226" s="13">
        <f t="shared" si="871"/>
        <v>70488.701001315436</v>
      </c>
      <c r="BI3226" s="13">
        <f t="shared" si="872"/>
        <v>70500</v>
      </c>
      <c r="BJ3226" s="13">
        <v>70800</v>
      </c>
    </row>
    <row r="3227" spans="1:62" x14ac:dyDescent="0.25">
      <c r="A3227" t="s">
        <v>2106</v>
      </c>
      <c r="B3227" s="13">
        <v>271</v>
      </c>
      <c r="C3227">
        <v>551473</v>
      </c>
      <c r="D3227">
        <v>1</v>
      </c>
      <c r="E3227">
        <v>0</v>
      </c>
      <c r="F3227">
        <v>0</v>
      </c>
      <c r="G3227">
        <v>0</v>
      </c>
      <c r="H3227">
        <v>0</v>
      </c>
      <c r="I3227" t="s">
        <v>23</v>
      </c>
      <c r="J3227">
        <v>550850</v>
      </c>
      <c r="K3227" t="s">
        <v>254</v>
      </c>
      <c r="L3227">
        <v>550850</v>
      </c>
      <c r="M3227" t="s">
        <v>254</v>
      </c>
      <c r="N3227">
        <v>550850</v>
      </c>
      <c r="O3227" t="s">
        <v>254</v>
      </c>
      <c r="P3227">
        <v>550850</v>
      </c>
      <c r="Q3227" t="s">
        <v>254</v>
      </c>
      <c r="R3227" s="13">
        <v>70488.701001315436</v>
      </c>
      <c r="S3227" s="13"/>
      <c r="T3227" s="13"/>
      <c r="U3227" s="13"/>
      <c r="V3227" s="13">
        <f t="shared" si="856"/>
        <v>0</v>
      </c>
      <c r="W3227" s="13"/>
      <c r="X3227" s="13">
        <f t="shared" si="857"/>
        <v>0</v>
      </c>
      <c r="Y3227" s="13"/>
      <c r="Z3227" s="13">
        <f t="shared" si="858"/>
        <v>0</v>
      </c>
      <c r="AA3227" s="13"/>
      <c r="AB3227" s="13">
        <f t="shared" si="859"/>
        <v>0</v>
      </c>
      <c r="AC3227" s="13"/>
      <c r="AD3227" s="13"/>
      <c r="AE3227" s="13"/>
      <c r="AF3227" s="13"/>
      <c r="AG3227" s="13"/>
      <c r="AH3227" s="13"/>
      <c r="AI3227" s="13"/>
      <c r="AJ3227" s="13"/>
      <c r="AK3227" s="13">
        <f t="shared" si="860"/>
        <v>0</v>
      </c>
      <c r="AL3227" s="13"/>
      <c r="AM3227" s="13">
        <f t="shared" si="861"/>
        <v>0</v>
      </c>
      <c r="AN3227" s="13"/>
      <c r="AO3227" s="13">
        <v>0</v>
      </c>
      <c r="AP3227" s="13">
        <f t="shared" si="862"/>
        <v>0</v>
      </c>
      <c r="AQ3227" s="13"/>
      <c r="AR3227" s="13">
        <f t="shared" si="863"/>
        <v>0</v>
      </c>
      <c r="AS3227" s="13"/>
      <c r="AT3227" s="13">
        <f t="shared" si="864"/>
        <v>0</v>
      </c>
      <c r="AU3227" s="13"/>
      <c r="AV3227" s="13">
        <f t="shared" si="865"/>
        <v>0</v>
      </c>
      <c r="AW3227" s="13"/>
      <c r="AX3227" s="13">
        <f t="shared" si="866"/>
        <v>0</v>
      </c>
      <c r="AY3227" s="13"/>
      <c r="AZ3227" s="13">
        <f t="shared" si="867"/>
        <v>0</v>
      </c>
      <c r="BA3227" s="13"/>
      <c r="BB3227" s="13">
        <f t="shared" si="868"/>
        <v>0</v>
      </c>
      <c r="BC3227" s="13"/>
      <c r="BD3227" s="13">
        <f t="shared" si="869"/>
        <v>0</v>
      </c>
      <c r="BE3227" s="13"/>
      <c r="BF3227" s="13">
        <f t="shared" si="870"/>
        <v>0</v>
      </c>
      <c r="BG3227" s="13"/>
      <c r="BH3227" s="13">
        <f t="shared" si="871"/>
        <v>70488.701001315436</v>
      </c>
      <c r="BI3227" s="13">
        <f t="shared" si="872"/>
        <v>70500</v>
      </c>
      <c r="BJ3227" s="13">
        <v>70800</v>
      </c>
    </row>
    <row r="3228" spans="1:62" x14ac:dyDescent="0.25">
      <c r="A3228" s="3" t="s">
        <v>2079</v>
      </c>
      <c r="B3228" s="13">
        <v>1526</v>
      </c>
      <c r="C3228">
        <v>560014</v>
      </c>
      <c r="D3228">
        <v>1</v>
      </c>
      <c r="E3228">
        <v>1</v>
      </c>
      <c r="F3228">
        <v>0</v>
      </c>
      <c r="G3228">
        <v>0</v>
      </c>
      <c r="H3228">
        <v>0</v>
      </c>
      <c r="I3228" t="s">
        <v>110</v>
      </c>
      <c r="J3228">
        <v>560014</v>
      </c>
      <c r="K3228" t="s">
        <v>2079</v>
      </c>
      <c r="L3228">
        <v>559717</v>
      </c>
      <c r="M3228" t="s">
        <v>336</v>
      </c>
      <c r="N3228">
        <v>559717</v>
      </c>
      <c r="O3228" t="s">
        <v>336</v>
      </c>
      <c r="P3228">
        <v>559717</v>
      </c>
      <c r="Q3228" t="s">
        <v>336</v>
      </c>
      <c r="R3228" s="13">
        <v>350267.7976375345</v>
      </c>
      <c r="S3228" s="13">
        <v>2823</v>
      </c>
      <c r="T3228" s="13">
        <v>150915.29762352197</v>
      </c>
      <c r="U3228" s="13"/>
      <c r="V3228" s="13">
        <f t="shared" si="856"/>
        <v>0</v>
      </c>
      <c r="W3228" s="13">
        <v>9</v>
      </c>
      <c r="X3228" s="13">
        <f t="shared" si="857"/>
        <v>26676</v>
      </c>
      <c r="Y3228" s="13">
        <v>12</v>
      </c>
      <c r="Z3228" s="13">
        <f t="shared" si="858"/>
        <v>11856</v>
      </c>
      <c r="AA3228" s="13">
        <v>8</v>
      </c>
      <c r="AB3228" s="13">
        <f t="shared" si="859"/>
        <v>1976</v>
      </c>
      <c r="AC3228" s="13"/>
      <c r="AD3228" s="13"/>
      <c r="AE3228" s="13"/>
      <c r="AF3228" s="13"/>
      <c r="AG3228" s="13"/>
      <c r="AH3228" s="13"/>
      <c r="AI3228" s="13"/>
      <c r="AJ3228" s="13"/>
      <c r="AK3228" s="13">
        <f t="shared" si="860"/>
        <v>0</v>
      </c>
      <c r="AL3228" s="13"/>
      <c r="AM3228" s="13">
        <f t="shared" si="861"/>
        <v>0</v>
      </c>
      <c r="AN3228" s="13"/>
      <c r="AO3228" s="13">
        <v>1</v>
      </c>
      <c r="AP3228" s="13">
        <f t="shared" si="862"/>
        <v>30500</v>
      </c>
      <c r="AQ3228" s="13"/>
      <c r="AR3228" s="13">
        <f t="shared" si="863"/>
        <v>0</v>
      </c>
      <c r="AS3228" s="13"/>
      <c r="AT3228" s="13">
        <f t="shared" si="864"/>
        <v>0</v>
      </c>
      <c r="AU3228" s="13"/>
      <c r="AV3228" s="13">
        <f t="shared" si="865"/>
        <v>0</v>
      </c>
      <c r="AW3228" s="13"/>
      <c r="AX3228" s="13">
        <f t="shared" si="866"/>
        <v>0</v>
      </c>
      <c r="AY3228" s="13"/>
      <c r="AZ3228" s="13">
        <f t="shared" si="867"/>
        <v>0</v>
      </c>
      <c r="BA3228" s="13"/>
      <c r="BB3228" s="13">
        <f t="shared" si="868"/>
        <v>0</v>
      </c>
      <c r="BC3228" s="13"/>
      <c r="BD3228" s="13">
        <f t="shared" si="869"/>
        <v>0</v>
      </c>
      <c r="BE3228" s="13"/>
      <c r="BF3228" s="13">
        <f t="shared" si="870"/>
        <v>0</v>
      </c>
      <c r="BG3228" s="13"/>
      <c r="BH3228" s="13">
        <f t="shared" si="871"/>
        <v>572191.09526105644</v>
      </c>
      <c r="BI3228" s="13">
        <f t="shared" si="872"/>
        <v>572200</v>
      </c>
      <c r="BJ3228" s="13">
        <v>565200</v>
      </c>
    </row>
    <row r="3229" spans="1:62" x14ac:dyDescent="0.25">
      <c r="A3229" t="s">
        <v>3312</v>
      </c>
      <c r="B3229" s="13">
        <v>414</v>
      </c>
      <c r="C3229">
        <v>570435</v>
      </c>
      <c r="D3229">
        <v>1</v>
      </c>
      <c r="E3229">
        <v>0</v>
      </c>
      <c r="F3229">
        <v>0</v>
      </c>
      <c r="G3229">
        <v>0</v>
      </c>
      <c r="H3229">
        <v>0</v>
      </c>
      <c r="I3229" t="s">
        <v>33</v>
      </c>
      <c r="J3229">
        <v>571091</v>
      </c>
      <c r="K3229" t="s">
        <v>283</v>
      </c>
      <c r="L3229">
        <v>570451</v>
      </c>
      <c r="M3229" t="s">
        <v>483</v>
      </c>
      <c r="N3229">
        <v>570451</v>
      </c>
      <c r="O3229" t="s">
        <v>483</v>
      </c>
      <c r="P3229">
        <v>569810</v>
      </c>
      <c r="Q3229" t="s">
        <v>98</v>
      </c>
      <c r="R3229" s="13">
        <v>96955.211708503499</v>
      </c>
      <c r="S3229" s="13"/>
      <c r="T3229" s="13"/>
      <c r="U3229" s="13"/>
      <c r="V3229" s="13">
        <f t="shared" si="856"/>
        <v>0</v>
      </c>
      <c r="W3229" s="13"/>
      <c r="X3229" s="13">
        <f t="shared" si="857"/>
        <v>0</v>
      </c>
      <c r="Y3229" s="13"/>
      <c r="Z3229" s="13">
        <f t="shared" si="858"/>
        <v>0</v>
      </c>
      <c r="AA3229" s="13"/>
      <c r="AB3229" s="13">
        <f t="shared" si="859"/>
        <v>0</v>
      </c>
      <c r="AC3229" s="13"/>
      <c r="AD3229" s="13"/>
      <c r="AE3229" s="13"/>
      <c r="AF3229" s="13"/>
      <c r="AG3229" s="13"/>
      <c r="AH3229" s="13"/>
      <c r="AI3229" s="13"/>
      <c r="AJ3229" s="13"/>
      <c r="AK3229" s="13">
        <f t="shared" si="860"/>
        <v>0</v>
      </c>
      <c r="AL3229" s="13"/>
      <c r="AM3229" s="13">
        <f t="shared" si="861"/>
        <v>0</v>
      </c>
      <c r="AN3229" s="13"/>
      <c r="AO3229" s="13">
        <v>0</v>
      </c>
      <c r="AP3229" s="13">
        <f t="shared" si="862"/>
        <v>0</v>
      </c>
      <c r="AQ3229" s="13"/>
      <c r="AR3229" s="13">
        <f t="shared" si="863"/>
        <v>0</v>
      </c>
      <c r="AS3229" s="13"/>
      <c r="AT3229" s="13">
        <f t="shared" si="864"/>
        <v>0</v>
      </c>
      <c r="AU3229" s="13"/>
      <c r="AV3229" s="13">
        <f t="shared" si="865"/>
        <v>0</v>
      </c>
      <c r="AW3229" s="13"/>
      <c r="AX3229" s="13">
        <f t="shared" si="866"/>
        <v>0</v>
      </c>
      <c r="AY3229" s="13"/>
      <c r="AZ3229" s="13">
        <f t="shared" si="867"/>
        <v>0</v>
      </c>
      <c r="BA3229" s="13"/>
      <c r="BB3229" s="13">
        <f t="shared" si="868"/>
        <v>0</v>
      </c>
      <c r="BC3229" s="13"/>
      <c r="BD3229" s="13">
        <f t="shared" si="869"/>
        <v>0</v>
      </c>
      <c r="BE3229" s="13"/>
      <c r="BF3229" s="13">
        <f t="shared" si="870"/>
        <v>0</v>
      </c>
      <c r="BG3229" s="13"/>
      <c r="BH3229" s="13">
        <f t="shared" si="871"/>
        <v>96955.211708503499</v>
      </c>
      <c r="BI3229" s="13">
        <f t="shared" si="872"/>
        <v>97000</v>
      </c>
      <c r="BJ3229" s="13">
        <v>97500</v>
      </c>
    </row>
    <row r="3230" spans="1:62" x14ac:dyDescent="0.25">
      <c r="A3230" t="s">
        <v>3313</v>
      </c>
      <c r="B3230" s="13">
        <v>127</v>
      </c>
      <c r="C3230">
        <v>571890</v>
      </c>
      <c r="D3230">
        <v>1</v>
      </c>
      <c r="E3230">
        <v>0</v>
      </c>
      <c r="F3230">
        <v>0</v>
      </c>
      <c r="G3230">
        <v>0</v>
      </c>
      <c r="H3230">
        <v>0</v>
      </c>
      <c r="I3230" t="s">
        <v>41</v>
      </c>
      <c r="J3230">
        <v>571491</v>
      </c>
      <c r="K3230" t="s">
        <v>639</v>
      </c>
      <c r="L3230">
        <v>571539</v>
      </c>
      <c r="M3230" t="s">
        <v>425</v>
      </c>
      <c r="N3230">
        <v>571539</v>
      </c>
      <c r="O3230" t="s">
        <v>425</v>
      </c>
      <c r="P3230">
        <v>571164</v>
      </c>
      <c r="Q3230" t="s">
        <v>325</v>
      </c>
      <c r="R3230" s="13">
        <v>70488.701001315436</v>
      </c>
      <c r="S3230" s="13"/>
      <c r="T3230" s="13"/>
      <c r="U3230" s="13"/>
      <c r="V3230" s="13">
        <f t="shared" si="856"/>
        <v>0</v>
      </c>
      <c r="W3230" s="13"/>
      <c r="X3230" s="13">
        <f t="shared" si="857"/>
        <v>0</v>
      </c>
      <c r="Y3230" s="13"/>
      <c r="Z3230" s="13">
        <f t="shared" si="858"/>
        <v>0</v>
      </c>
      <c r="AA3230" s="13"/>
      <c r="AB3230" s="13">
        <f t="shared" si="859"/>
        <v>0</v>
      </c>
      <c r="AC3230" s="13"/>
      <c r="AD3230" s="13"/>
      <c r="AE3230" s="13"/>
      <c r="AF3230" s="13"/>
      <c r="AG3230" s="13"/>
      <c r="AH3230" s="13"/>
      <c r="AI3230" s="13"/>
      <c r="AJ3230" s="13"/>
      <c r="AK3230" s="13">
        <f t="shared" si="860"/>
        <v>0</v>
      </c>
      <c r="AL3230" s="13"/>
      <c r="AM3230" s="13">
        <f t="shared" si="861"/>
        <v>0</v>
      </c>
      <c r="AN3230" s="13"/>
      <c r="AO3230" s="13">
        <v>0</v>
      </c>
      <c r="AP3230" s="13">
        <f t="shared" si="862"/>
        <v>0</v>
      </c>
      <c r="AQ3230" s="13"/>
      <c r="AR3230" s="13">
        <f t="shared" si="863"/>
        <v>0</v>
      </c>
      <c r="AS3230" s="13"/>
      <c r="AT3230" s="13">
        <f t="shared" si="864"/>
        <v>0</v>
      </c>
      <c r="AU3230" s="13"/>
      <c r="AV3230" s="13">
        <f t="shared" si="865"/>
        <v>0</v>
      </c>
      <c r="AW3230" s="13"/>
      <c r="AX3230" s="13">
        <f t="shared" si="866"/>
        <v>0</v>
      </c>
      <c r="AY3230" s="13"/>
      <c r="AZ3230" s="13">
        <f t="shared" si="867"/>
        <v>0</v>
      </c>
      <c r="BA3230" s="13"/>
      <c r="BB3230" s="13">
        <f t="shared" si="868"/>
        <v>0</v>
      </c>
      <c r="BC3230" s="13"/>
      <c r="BD3230" s="13">
        <f t="shared" si="869"/>
        <v>0</v>
      </c>
      <c r="BE3230" s="13"/>
      <c r="BF3230" s="13">
        <f t="shared" si="870"/>
        <v>0</v>
      </c>
      <c r="BG3230" s="13"/>
      <c r="BH3230" s="13">
        <f t="shared" si="871"/>
        <v>70488.701001315436</v>
      </c>
      <c r="BI3230" s="13">
        <f t="shared" si="872"/>
        <v>70500</v>
      </c>
      <c r="BJ3230" s="13">
        <v>70800</v>
      </c>
    </row>
    <row r="3231" spans="1:62" x14ac:dyDescent="0.25">
      <c r="A3231" t="s">
        <v>3314</v>
      </c>
      <c r="B3231" s="13">
        <v>1070</v>
      </c>
      <c r="C3231">
        <v>530212</v>
      </c>
      <c r="D3231">
        <v>1</v>
      </c>
      <c r="E3231">
        <v>0</v>
      </c>
      <c r="F3231">
        <v>0</v>
      </c>
      <c r="G3231">
        <v>0</v>
      </c>
      <c r="H3231">
        <v>0</v>
      </c>
      <c r="I3231" t="s">
        <v>26</v>
      </c>
      <c r="J3231">
        <v>530883</v>
      </c>
      <c r="K3231" t="s">
        <v>307</v>
      </c>
      <c r="L3231">
        <v>530883</v>
      </c>
      <c r="M3231" t="s">
        <v>307</v>
      </c>
      <c r="N3231">
        <v>530883</v>
      </c>
      <c r="O3231" t="s">
        <v>307</v>
      </c>
      <c r="P3231">
        <v>530883</v>
      </c>
      <c r="Q3231" t="s">
        <v>307</v>
      </c>
      <c r="R3231" s="13">
        <v>247270.01229216933</v>
      </c>
      <c r="S3231" s="13"/>
      <c r="T3231" s="13"/>
      <c r="U3231" s="13"/>
      <c r="V3231" s="13">
        <f t="shared" si="856"/>
        <v>0</v>
      </c>
      <c r="W3231" s="13"/>
      <c r="X3231" s="13">
        <f t="shared" si="857"/>
        <v>0</v>
      </c>
      <c r="Y3231" s="13"/>
      <c r="Z3231" s="13">
        <f t="shared" si="858"/>
        <v>0</v>
      </c>
      <c r="AA3231" s="13"/>
      <c r="AB3231" s="13">
        <f t="shared" si="859"/>
        <v>0</v>
      </c>
      <c r="AC3231" s="13"/>
      <c r="AD3231" s="13"/>
      <c r="AE3231" s="13"/>
      <c r="AF3231" s="13"/>
      <c r="AG3231" s="13"/>
      <c r="AH3231" s="13"/>
      <c r="AI3231" s="13"/>
      <c r="AJ3231" s="13"/>
      <c r="AK3231" s="13">
        <f t="shared" si="860"/>
        <v>0</v>
      </c>
      <c r="AL3231" s="13"/>
      <c r="AM3231" s="13">
        <f t="shared" si="861"/>
        <v>0</v>
      </c>
      <c r="AN3231" s="13"/>
      <c r="AO3231" s="13">
        <v>1</v>
      </c>
      <c r="AP3231" s="13">
        <f t="shared" si="862"/>
        <v>30500</v>
      </c>
      <c r="AQ3231" s="13"/>
      <c r="AR3231" s="13">
        <f t="shared" si="863"/>
        <v>0</v>
      </c>
      <c r="AS3231" s="13"/>
      <c r="AT3231" s="13">
        <f t="shared" si="864"/>
        <v>0</v>
      </c>
      <c r="AU3231" s="13"/>
      <c r="AV3231" s="13">
        <f t="shared" si="865"/>
        <v>0</v>
      </c>
      <c r="AW3231" s="13"/>
      <c r="AX3231" s="13">
        <f t="shared" si="866"/>
        <v>0</v>
      </c>
      <c r="AY3231" s="13"/>
      <c r="AZ3231" s="13">
        <f t="shared" si="867"/>
        <v>0</v>
      </c>
      <c r="BA3231" s="13"/>
      <c r="BB3231" s="13">
        <f t="shared" si="868"/>
        <v>0</v>
      </c>
      <c r="BC3231" s="13"/>
      <c r="BD3231" s="13">
        <f t="shared" si="869"/>
        <v>0</v>
      </c>
      <c r="BE3231" s="13"/>
      <c r="BF3231" s="13">
        <f t="shared" si="870"/>
        <v>0</v>
      </c>
      <c r="BG3231" s="13"/>
      <c r="BH3231" s="13">
        <f t="shared" si="871"/>
        <v>277770.01229216933</v>
      </c>
      <c r="BI3231" s="13">
        <f t="shared" si="872"/>
        <v>277800</v>
      </c>
      <c r="BJ3231" s="13">
        <v>276200</v>
      </c>
    </row>
    <row r="3232" spans="1:62" x14ac:dyDescent="0.25">
      <c r="A3232" t="s">
        <v>3315</v>
      </c>
      <c r="B3232" s="13">
        <v>640</v>
      </c>
      <c r="C3232">
        <v>571903</v>
      </c>
      <c r="D3232">
        <v>1</v>
      </c>
      <c r="E3232">
        <v>0</v>
      </c>
      <c r="F3232">
        <v>0</v>
      </c>
      <c r="G3232">
        <v>0</v>
      </c>
      <c r="H3232">
        <v>0</v>
      </c>
      <c r="I3232" t="s">
        <v>41</v>
      </c>
      <c r="J3232">
        <v>571385</v>
      </c>
      <c r="K3232" t="s">
        <v>1695</v>
      </c>
      <c r="L3232">
        <v>571385</v>
      </c>
      <c r="M3232" t="s">
        <v>1695</v>
      </c>
      <c r="N3232">
        <v>571385</v>
      </c>
      <c r="O3232" t="s">
        <v>1695</v>
      </c>
      <c r="P3232">
        <v>571164</v>
      </c>
      <c r="Q3232" t="s">
        <v>325</v>
      </c>
      <c r="R3232" s="13">
        <v>149082.14118521605</v>
      </c>
      <c r="S3232" s="13"/>
      <c r="T3232" s="13"/>
      <c r="U3232" s="13"/>
      <c r="V3232" s="13">
        <f t="shared" si="856"/>
        <v>0</v>
      </c>
      <c r="W3232" s="13"/>
      <c r="X3232" s="13">
        <f t="shared" si="857"/>
        <v>0</v>
      </c>
      <c r="Y3232" s="13"/>
      <c r="Z3232" s="13">
        <f t="shared" si="858"/>
        <v>0</v>
      </c>
      <c r="AA3232" s="13"/>
      <c r="AB3232" s="13">
        <f t="shared" si="859"/>
        <v>0</v>
      </c>
      <c r="AC3232" s="13"/>
      <c r="AD3232" s="13"/>
      <c r="AE3232" s="13"/>
      <c r="AF3232" s="13"/>
      <c r="AG3232" s="13"/>
      <c r="AH3232" s="13"/>
      <c r="AI3232" s="13"/>
      <c r="AJ3232" s="13"/>
      <c r="AK3232" s="13">
        <f t="shared" si="860"/>
        <v>0</v>
      </c>
      <c r="AL3232" s="13"/>
      <c r="AM3232" s="13">
        <f t="shared" si="861"/>
        <v>0</v>
      </c>
      <c r="AN3232" s="13"/>
      <c r="AO3232" s="13">
        <v>0</v>
      </c>
      <c r="AP3232" s="13">
        <f t="shared" si="862"/>
        <v>0</v>
      </c>
      <c r="AQ3232" s="13"/>
      <c r="AR3232" s="13">
        <f t="shared" si="863"/>
        <v>0</v>
      </c>
      <c r="AS3232" s="13"/>
      <c r="AT3232" s="13">
        <f t="shared" si="864"/>
        <v>0</v>
      </c>
      <c r="AU3232" s="13"/>
      <c r="AV3232" s="13">
        <f t="shared" si="865"/>
        <v>0</v>
      </c>
      <c r="AW3232" s="13"/>
      <c r="AX3232" s="13">
        <f t="shared" si="866"/>
        <v>0</v>
      </c>
      <c r="AY3232" s="13"/>
      <c r="AZ3232" s="13">
        <f t="shared" si="867"/>
        <v>0</v>
      </c>
      <c r="BA3232" s="13"/>
      <c r="BB3232" s="13">
        <f t="shared" si="868"/>
        <v>0</v>
      </c>
      <c r="BC3232" s="13"/>
      <c r="BD3232" s="13">
        <f t="shared" si="869"/>
        <v>0</v>
      </c>
      <c r="BE3232" s="13"/>
      <c r="BF3232" s="13">
        <f t="shared" si="870"/>
        <v>0</v>
      </c>
      <c r="BG3232" s="13"/>
      <c r="BH3232" s="13">
        <f t="shared" si="871"/>
        <v>149082.14118521605</v>
      </c>
      <c r="BI3232" s="13">
        <f t="shared" si="872"/>
        <v>149100</v>
      </c>
      <c r="BJ3232" s="13">
        <v>146600</v>
      </c>
    </row>
    <row r="3233" spans="1:62" x14ac:dyDescent="0.25">
      <c r="A3233" s="3" t="s">
        <v>3316</v>
      </c>
      <c r="B3233" s="13">
        <v>737</v>
      </c>
      <c r="C3233">
        <v>549631</v>
      </c>
      <c r="D3233">
        <v>1</v>
      </c>
      <c r="E3233">
        <v>1</v>
      </c>
      <c r="F3233">
        <v>0</v>
      </c>
      <c r="G3233">
        <v>0</v>
      </c>
      <c r="H3233">
        <v>0</v>
      </c>
      <c r="I3233" t="s">
        <v>23</v>
      </c>
      <c r="J3233">
        <v>549631</v>
      </c>
      <c r="K3233" t="s">
        <v>3316</v>
      </c>
      <c r="L3233">
        <v>552534</v>
      </c>
      <c r="M3233" t="s">
        <v>2325</v>
      </c>
      <c r="N3233">
        <v>552046</v>
      </c>
      <c r="O3233" t="s">
        <v>136</v>
      </c>
      <c r="P3233">
        <v>552046</v>
      </c>
      <c r="Q3233" t="s">
        <v>136</v>
      </c>
      <c r="R3233" s="13">
        <v>171335.65789860761</v>
      </c>
      <c r="S3233" s="13">
        <v>737</v>
      </c>
      <c r="T3233" s="13">
        <v>39512.024072254084</v>
      </c>
      <c r="U3233" s="13"/>
      <c r="V3233" s="13">
        <f t="shared" si="856"/>
        <v>0</v>
      </c>
      <c r="W3233" s="13">
        <v>3</v>
      </c>
      <c r="X3233" s="13">
        <f t="shared" si="857"/>
        <v>8892</v>
      </c>
      <c r="Y3233" s="13">
        <v>3</v>
      </c>
      <c r="Z3233" s="13">
        <f t="shared" si="858"/>
        <v>2964</v>
      </c>
      <c r="AA3233" s="13">
        <v>2</v>
      </c>
      <c r="AB3233" s="13">
        <f t="shared" si="859"/>
        <v>494</v>
      </c>
      <c r="AC3233" s="13"/>
      <c r="AD3233" s="13"/>
      <c r="AE3233" s="13"/>
      <c r="AF3233" s="13"/>
      <c r="AG3233" s="13"/>
      <c r="AH3233" s="13"/>
      <c r="AI3233" s="13"/>
      <c r="AJ3233" s="13"/>
      <c r="AK3233" s="13">
        <f t="shared" si="860"/>
        <v>0</v>
      </c>
      <c r="AL3233" s="13"/>
      <c r="AM3233" s="13">
        <f t="shared" si="861"/>
        <v>0</v>
      </c>
      <c r="AN3233" s="13"/>
      <c r="AO3233" s="13">
        <v>0</v>
      </c>
      <c r="AP3233" s="13">
        <f t="shared" si="862"/>
        <v>0</v>
      </c>
      <c r="AQ3233" s="13"/>
      <c r="AR3233" s="13">
        <f t="shared" si="863"/>
        <v>0</v>
      </c>
      <c r="AS3233" s="13"/>
      <c r="AT3233" s="13">
        <f t="shared" si="864"/>
        <v>0</v>
      </c>
      <c r="AU3233" s="13"/>
      <c r="AV3233" s="13">
        <f t="shared" si="865"/>
        <v>0</v>
      </c>
      <c r="AW3233" s="13"/>
      <c r="AX3233" s="13">
        <f t="shared" si="866"/>
        <v>0</v>
      </c>
      <c r="AY3233" s="13"/>
      <c r="AZ3233" s="13">
        <f t="shared" si="867"/>
        <v>0</v>
      </c>
      <c r="BA3233" s="13"/>
      <c r="BB3233" s="13">
        <f t="shared" si="868"/>
        <v>0</v>
      </c>
      <c r="BC3233" s="13"/>
      <c r="BD3233" s="13">
        <f t="shared" si="869"/>
        <v>0</v>
      </c>
      <c r="BE3233" s="13"/>
      <c r="BF3233" s="13">
        <f t="shared" si="870"/>
        <v>0</v>
      </c>
      <c r="BG3233" s="13"/>
      <c r="BH3233" s="13">
        <f t="shared" si="871"/>
        <v>223197.68197086168</v>
      </c>
      <c r="BI3233" s="13">
        <f t="shared" si="872"/>
        <v>223200</v>
      </c>
      <c r="BJ3233" s="13">
        <v>221300</v>
      </c>
    </row>
    <row r="3234" spans="1:62" x14ac:dyDescent="0.25">
      <c r="A3234" t="s">
        <v>3317</v>
      </c>
      <c r="B3234" s="13">
        <v>198</v>
      </c>
      <c r="C3234">
        <v>587575</v>
      </c>
      <c r="D3234">
        <v>1</v>
      </c>
      <c r="E3234">
        <v>0</v>
      </c>
      <c r="F3234">
        <v>0</v>
      </c>
      <c r="G3234">
        <v>0</v>
      </c>
      <c r="H3234">
        <v>0</v>
      </c>
      <c r="I3234" t="s">
        <v>75</v>
      </c>
      <c r="J3234">
        <v>587249</v>
      </c>
      <c r="K3234" t="s">
        <v>80</v>
      </c>
      <c r="L3234">
        <v>587711</v>
      </c>
      <c r="M3234" t="s">
        <v>81</v>
      </c>
      <c r="N3234">
        <v>587711</v>
      </c>
      <c r="O3234" t="s">
        <v>81</v>
      </c>
      <c r="P3234">
        <v>586846</v>
      </c>
      <c r="Q3234" t="s">
        <v>79</v>
      </c>
      <c r="R3234" s="13">
        <v>70488.701001315436</v>
      </c>
      <c r="S3234" s="13"/>
      <c r="T3234" s="13"/>
      <c r="U3234" s="13"/>
      <c r="V3234" s="13">
        <f t="shared" si="856"/>
        <v>0</v>
      </c>
      <c r="W3234" s="13"/>
      <c r="X3234" s="13">
        <f t="shared" si="857"/>
        <v>0</v>
      </c>
      <c r="Y3234" s="13"/>
      <c r="Z3234" s="13">
        <f t="shared" si="858"/>
        <v>0</v>
      </c>
      <c r="AA3234" s="13"/>
      <c r="AB3234" s="13">
        <f t="shared" si="859"/>
        <v>0</v>
      </c>
      <c r="AC3234" s="13"/>
      <c r="AD3234" s="13"/>
      <c r="AE3234" s="13"/>
      <c r="AF3234" s="13"/>
      <c r="AG3234" s="13"/>
      <c r="AH3234" s="13"/>
      <c r="AI3234" s="13"/>
      <c r="AJ3234" s="13"/>
      <c r="AK3234" s="13">
        <f t="shared" si="860"/>
        <v>0</v>
      </c>
      <c r="AL3234" s="13"/>
      <c r="AM3234" s="13">
        <f t="shared" si="861"/>
        <v>0</v>
      </c>
      <c r="AN3234" s="13"/>
      <c r="AO3234" s="13">
        <v>0</v>
      </c>
      <c r="AP3234" s="13">
        <f t="shared" si="862"/>
        <v>0</v>
      </c>
      <c r="AQ3234" s="13"/>
      <c r="AR3234" s="13">
        <f t="shared" si="863"/>
        <v>0</v>
      </c>
      <c r="AS3234" s="13"/>
      <c r="AT3234" s="13">
        <f t="shared" si="864"/>
        <v>0</v>
      </c>
      <c r="AU3234" s="13"/>
      <c r="AV3234" s="13">
        <f t="shared" si="865"/>
        <v>0</v>
      </c>
      <c r="AW3234" s="13"/>
      <c r="AX3234" s="13">
        <f t="shared" si="866"/>
        <v>0</v>
      </c>
      <c r="AY3234" s="13"/>
      <c r="AZ3234" s="13">
        <f t="shared" si="867"/>
        <v>0</v>
      </c>
      <c r="BA3234" s="13"/>
      <c r="BB3234" s="13">
        <f t="shared" si="868"/>
        <v>0</v>
      </c>
      <c r="BC3234" s="13"/>
      <c r="BD3234" s="13">
        <f t="shared" si="869"/>
        <v>0</v>
      </c>
      <c r="BE3234" s="13"/>
      <c r="BF3234" s="13">
        <f t="shared" si="870"/>
        <v>0</v>
      </c>
      <c r="BG3234" s="13"/>
      <c r="BH3234" s="13">
        <f t="shared" si="871"/>
        <v>70488.701001315436</v>
      </c>
      <c r="BI3234" s="13">
        <f t="shared" si="872"/>
        <v>70500</v>
      </c>
      <c r="BJ3234" s="13">
        <v>70800</v>
      </c>
    </row>
    <row r="3235" spans="1:62" x14ac:dyDescent="0.25">
      <c r="A3235" t="s">
        <v>3318</v>
      </c>
      <c r="B3235" s="13">
        <v>131</v>
      </c>
      <c r="C3235">
        <v>559253</v>
      </c>
      <c r="D3235">
        <v>1</v>
      </c>
      <c r="E3235">
        <v>0</v>
      </c>
      <c r="F3235">
        <v>0</v>
      </c>
      <c r="G3235">
        <v>0</v>
      </c>
      <c r="H3235">
        <v>0</v>
      </c>
      <c r="I3235" t="s">
        <v>110</v>
      </c>
      <c r="J3235">
        <v>559521</v>
      </c>
      <c r="K3235" t="s">
        <v>857</v>
      </c>
      <c r="L3235">
        <v>559521</v>
      </c>
      <c r="M3235" t="s">
        <v>857</v>
      </c>
      <c r="N3235">
        <v>559521</v>
      </c>
      <c r="O3235" t="s">
        <v>857</v>
      </c>
      <c r="P3235">
        <v>559300</v>
      </c>
      <c r="Q3235" t="s">
        <v>192</v>
      </c>
      <c r="R3235" s="13">
        <v>70488.701001315436</v>
      </c>
      <c r="S3235" s="13"/>
      <c r="T3235" s="13"/>
      <c r="U3235" s="13"/>
      <c r="V3235" s="13">
        <f t="shared" si="856"/>
        <v>0</v>
      </c>
      <c r="W3235" s="13"/>
      <c r="X3235" s="13">
        <f t="shared" si="857"/>
        <v>0</v>
      </c>
      <c r="Y3235" s="13"/>
      <c r="Z3235" s="13">
        <f t="shared" si="858"/>
        <v>0</v>
      </c>
      <c r="AA3235" s="13"/>
      <c r="AB3235" s="13">
        <f t="shared" si="859"/>
        <v>0</v>
      </c>
      <c r="AC3235" s="13"/>
      <c r="AD3235" s="13"/>
      <c r="AE3235" s="13"/>
      <c r="AF3235" s="13"/>
      <c r="AG3235" s="13"/>
      <c r="AH3235" s="13"/>
      <c r="AI3235" s="13"/>
      <c r="AJ3235" s="13"/>
      <c r="AK3235" s="13">
        <f t="shared" si="860"/>
        <v>0</v>
      </c>
      <c r="AL3235" s="13"/>
      <c r="AM3235" s="13">
        <f t="shared" si="861"/>
        <v>0</v>
      </c>
      <c r="AN3235" s="13"/>
      <c r="AO3235" s="13">
        <v>0</v>
      </c>
      <c r="AP3235" s="13">
        <f t="shared" si="862"/>
        <v>0</v>
      </c>
      <c r="AQ3235" s="13"/>
      <c r="AR3235" s="13">
        <f t="shared" si="863"/>
        <v>0</v>
      </c>
      <c r="AS3235" s="13"/>
      <c r="AT3235" s="13">
        <f t="shared" si="864"/>
        <v>0</v>
      </c>
      <c r="AU3235" s="13"/>
      <c r="AV3235" s="13">
        <f t="shared" si="865"/>
        <v>0</v>
      </c>
      <c r="AW3235" s="13"/>
      <c r="AX3235" s="13">
        <f t="shared" si="866"/>
        <v>0</v>
      </c>
      <c r="AY3235" s="13"/>
      <c r="AZ3235" s="13">
        <f t="shared" si="867"/>
        <v>0</v>
      </c>
      <c r="BA3235" s="13"/>
      <c r="BB3235" s="13">
        <f t="shared" si="868"/>
        <v>0</v>
      </c>
      <c r="BC3235" s="13"/>
      <c r="BD3235" s="13">
        <f t="shared" si="869"/>
        <v>0</v>
      </c>
      <c r="BE3235" s="13"/>
      <c r="BF3235" s="13">
        <f t="shared" si="870"/>
        <v>0</v>
      </c>
      <c r="BG3235" s="13"/>
      <c r="BH3235" s="13">
        <f t="shared" si="871"/>
        <v>70488.701001315436</v>
      </c>
      <c r="BI3235" s="13">
        <f t="shared" si="872"/>
        <v>70500</v>
      </c>
      <c r="BJ3235" s="13">
        <v>70800</v>
      </c>
    </row>
    <row r="3236" spans="1:62" x14ac:dyDescent="0.25">
      <c r="A3236" t="s">
        <v>3319</v>
      </c>
      <c r="B3236" s="13">
        <v>586</v>
      </c>
      <c r="C3236">
        <v>574261</v>
      </c>
      <c r="D3236">
        <v>1</v>
      </c>
      <c r="E3236">
        <v>0</v>
      </c>
      <c r="F3236">
        <v>0</v>
      </c>
      <c r="G3236">
        <v>0</v>
      </c>
      <c r="H3236">
        <v>0</v>
      </c>
      <c r="I3236" t="s">
        <v>33</v>
      </c>
      <c r="J3236">
        <v>574279</v>
      </c>
      <c r="K3236" t="s">
        <v>524</v>
      </c>
      <c r="L3236">
        <v>574279</v>
      </c>
      <c r="M3236" t="s">
        <v>524</v>
      </c>
      <c r="N3236">
        <v>574279</v>
      </c>
      <c r="O3236" t="s">
        <v>524</v>
      </c>
      <c r="P3236">
        <v>574279</v>
      </c>
      <c r="Q3236" t="s">
        <v>524</v>
      </c>
      <c r="R3236" s="13">
        <v>136664.09941773742</v>
      </c>
      <c r="S3236" s="13"/>
      <c r="T3236" s="13"/>
      <c r="U3236" s="13"/>
      <c r="V3236" s="13">
        <f t="shared" si="856"/>
        <v>0</v>
      </c>
      <c r="W3236" s="13"/>
      <c r="X3236" s="13">
        <f t="shared" si="857"/>
        <v>0</v>
      </c>
      <c r="Y3236" s="13"/>
      <c r="Z3236" s="13">
        <f t="shared" si="858"/>
        <v>0</v>
      </c>
      <c r="AA3236" s="13"/>
      <c r="AB3236" s="13">
        <f t="shared" si="859"/>
        <v>0</v>
      </c>
      <c r="AC3236" s="13"/>
      <c r="AD3236" s="13"/>
      <c r="AE3236" s="13"/>
      <c r="AF3236" s="13"/>
      <c r="AG3236" s="13"/>
      <c r="AH3236" s="13"/>
      <c r="AI3236" s="13"/>
      <c r="AJ3236" s="13"/>
      <c r="AK3236" s="13">
        <f t="shared" si="860"/>
        <v>0</v>
      </c>
      <c r="AL3236" s="13"/>
      <c r="AM3236" s="13">
        <f t="shared" si="861"/>
        <v>0</v>
      </c>
      <c r="AN3236" s="13"/>
      <c r="AO3236" s="13">
        <v>0</v>
      </c>
      <c r="AP3236" s="13">
        <f t="shared" si="862"/>
        <v>0</v>
      </c>
      <c r="AQ3236" s="13"/>
      <c r="AR3236" s="13">
        <f t="shared" si="863"/>
        <v>0</v>
      </c>
      <c r="AS3236" s="13"/>
      <c r="AT3236" s="13">
        <f t="shared" si="864"/>
        <v>0</v>
      </c>
      <c r="AU3236" s="13"/>
      <c r="AV3236" s="13">
        <f t="shared" si="865"/>
        <v>0</v>
      </c>
      <c r="AW3236" s="13"/>
      <c r="AX3236" s="13">
        <f t="shared" si="866"/>
        <v>0</v>
      </c>
      <c r="AY3236" s="13"/>
      <c r="AZ3236" s="13">
        <f t="shared" si="867"/>
        <v>0</v>
      </c>
      <c r="BA3236" s="13"/>
      <c r="BB3236" s="13">
        <f t="shared" si="868"/>
        <v>0</v>
      </c>
      <c r="BC3236" s="13"/>
      <c r="BD3236" s="13">
        <f t="shared" si="869"/>
        <v>0</v>
      </c>
      <c r="BE3236" s="13"/>
      <c r="BF3236" s="13">
        <f t="shared" si="870"/>
        <v>0</v>
      </c>
      <c r="BG3236" s="13"/>
      <c r="BH3236" s="13">
        <f t="shared" si="871"/>
        <v>136664.09941773742</v>
      </c>
      <c r="BI3236" s="13">
        <f t="shared" si="872"/>
        <v>136700</v>
      </c>
      <c r="BJ3236" s="13">
        <v>137600</v>
      </c>
    </row>
    <row r="3237" spans="1:62" x14ac:dyDescent="0.25">
      <c r="A3237" t="s">
        <v>3320</v>
      </c>
      <c r="B3237" s="13">
        <v>166</v>
      </c>
      <c r="C3237">
        <v>552810</v>
      </c>
      <c r="D3237">
        <v>1</v>
      </c>
      <c r="E3237">
        <v>0</v>
      </c>
      <c r="F3237">
        <v>0</v>
      </c>
      <c r="G3237">
        <v>0</v>
      </c>
      <c r="H3237">
        <v>0</v>
      </c>
      <c r="I3237" t="s">
        <v>61</v>
      </c>
      <c r="J3237">
        <v>513229</v>
      </c>
      <c r="K3237" t="s">
        <v>356</v>
      </c>
      <c r="L3237">
        <v>513229</v>
      </c>
      <c r="M3237" t="s">
        <v>356</v>
      </c>
      <c r="N3237">
        <v>511382</v>
      </c>
      <c r="O3237" t="s">
        <v>272</v>
      </c>
      <c r="P3237">
        <v>511382</v>
      </c>
      <c r="Q3237" t="s">
        <v>272</v>
      </c>
      <c r="R3237" s="13">
        <v>70488.701001315436</v>
      </c>
      <c r="S3237" s="13"/>
      <c r="T3237" s="13"/>
      <c r="U3237" s="13"/>
      <c r="V3237" s="13">
        <f t="shared" si="856"/>
        <v>0</v>
      </c>
      <c r="W3237" s="13"/>
      <c r="X3237" s="13">
        <f t="shared" si="857"/>
        <v>0</v>
      </c>
      <c r="Y3237" s="13"/>
      <c r="Z3237" s="13">
        <f t="shared" si="858"/>
        <v>0</v>
      </c>
      <c r="AA3237" s="13"/>
      <c r="AB3237" s="13">
        <f t="shared" si="859"/>
        <v>0</v>
      </c>
      <c r="AC3237" s="13"/>
      <c r="AD3237" s="13"/>
      <c r="AE3237" s="13"/>
      <c r="AF3237" s="13"/>
      <c r="AG3237" s="13"/>
      <c r="AH3237" s="13"/>
      <c r="AI3237" s="13"/>
      <c r="AJ3237" s="13"/>
      <c r="AK3237" s="13">
        <f t="shared" si="860"/>
        <v>0</v>
      </c>
      <c r="AL3237" s="13"/>
      <c r="AM3237" s="13">
        <f t="shared" si="861"/>
        <v>0</v>
      </c>
      <c r="AN3237" s="13"/>
      <c r="AO3237" s="13">
        <v>0</v>
      </c>
      <c r="AP3237" s="13">
        <f t="shared" si="862"/>
        <v>0</v>
      </c>
      <c r="AQ3237" s="13"/>
      <c r="AR3237" s="13">
        <f t="shared" si="863"/>
        <v>0</v>
      </c>
      <c r="AS3237" s="13"/>
      <c r="AT3237" s="13">
        <f t="shared" si="864"/>
        <v>0</v>
      </c>
      <c r="AU3237" s="13"/>
      <c r="AV3237" s="13">
        <f t="shared" si="865"/>
        <v>0</v>
      </c>
      <c r="AW3237" s="13"/>
      <c r="AX3237" s="13">
        <f t="shared" si="866"/>
        <v>0</v>
      </c>
      <c r="AY3237" s="13"/>
      <c r="AZ3237" s="13">
        <f t="shared" si="867"/>
        <v>0</v>
      </c>
      <c r="BA3237" s="13"/>
      <c r="BB3237" s="13">
        <f t="shared" si="868"/>
        <v>0</v>
      </c>
      <c r="BC3237" s="13"/>
      <c r="BD3237" s="13">
        <f t="shared" si="869"/>
        <v>0</v>
      </c>
      <c r="BE3237" s="13"/>
      <c r="BF3237" s="13">
        <f t="shared" si="870"/>
        <v>0</v>
      </c>
      <c r="BG3237" s="13"/>
      <c r="BH3237" s="13">
        <f t="shared" si="871"/>
        <v>70488.701001315436</v>
      </c>
      <c r="BI3237" s="13">
        <f t="shared" si="872"/>
        <v>70500</v>
      </c>
      <c r="BJ3237" s="13">
        <v>70800</v>
      </c>
    </row>
    <row r="3238" spans="1:62" x14ac:dyDescent="0.25">
      <c r="A3238" s="6" t="s">
        <v>32</v>
      </c>
      <c r="B3238" s="13">
        <v>19688</v>
      </c>
      <c r="C3238">
        <v>573868</v>
      </c>
      <c r="D3238">
        <v>1</v>
      </c>
      <c r="E3238">
        <v>1</v>
      </c>
      <c r="F3238">
        <v>1</v>
      </c>
      <c r="G3238">
        <v>1</v>
      </c>
      <c r="H3238">
        <v>1</v>
      </c>
      <c r="I3238" t="s">
        <v>33</v>
      </c>
      <c r="J3238">
        <v>573868</v>
      </c>
      <c r="K3238" t="s">
        <v>32</v>
      </c>
      <c r="L3238">
        <v>573868</v>
      </c>
      <c r="M3238" t="s">
        <v>32</v>
      </c>
      <c r="N3238">
        <v>573868</v>
      </c>
      <c r="O3238" t="s">
        <v>32</v>
      </c>
      <c r="P3238">
        <v>573868</v>
      </c>
      <c r="Q3238" t="s">
        <v>32</v>
      </c>
      <c r="R3238" s="13">
        <v>853603.71870317752</v>
      </c>
      <c r="S3238" s="13">
        <v>23738</v>
      </c>
      <c r="T3238" s="13">
        <v>498545.21128710435</v>
      </c>
      <c r="U3238" s="13">
        <v>984</v>
      </c>
      <c r="V3238" s="13">
        <f t="shared" si="856"/>
        <v>729144</v>
      </c>
      <c r="W3238" s="13">
        <v>84</v>
      </c>
      <c r="X3238" s="13">
        <f t="shared" si="857"/>
        <v>248976</v>
      </c>
      <c r="Y3238" s="13">
        <v>594</v>
      </c>
      <c r="Z3238" s="13">
        <f t="shared" si="858"/>
        <v>586872</v>
      </c>
      <c r="AA3238" s="13">
        <v>150</v>
      </c>
      <c r="AB3238" s="13">
        <f t="shared" si="859"/>
        <v>37050</v>
      </c>
      <c r="AC3238" s="13">
        <v>24804</v>
      </c>
      <c r="AD3238" s="13">
        <v>2759335.6020054123</v>
      </c>
      <c r="AE3238" s="13">
        <v>24804</v>
      </c>
      <c r="AF3238" s="13">
        <v>4143212.925691599</v>
      </c>
      <c r="AG3238" s="13">
        <v>60342</v>
      </c>
      <c r="AH3238" s="13">
        <v>26489633.15596731</v>
      </c>
      <c r="AI3238" s="13"/>
      <c r="AJ3238" s="13">
        <v>4794</v>
      </c>
      <c r="AK3238" s="13">
        <f t="shared" si="860"/>
        <v>666366</v>
      </c>
      <c r="AL3238" s="13">
        <v>627</v>
      </c>
      <c r="AM3238" s="13">
        <f t="shared" si="861"/>
        <v>21945</v>
      </c>
      <c r="AN3238" s="13"/>
      <c r="AO3238" s="13">
        <v>26</v>
      </c>
      <c r="AP3238" s="13">
        <f t="shared" si="862"/>
        <v>793000</v>
      </c>
      <c r="AQ3238" s="13">
        <v>259</v>
      </c>
      <c r="AR3238" s="13">
        <f t="shared" si="863"/>
        <v>700854</v>
      </c>
      <c r="AS3238" s="13">
        <v>3662</v>
      </c>
      <c r="AT3238" s="13">
        <f t="shared" si="864"/>
        <v>509018</v>
      </c>
      <c r="AU3238" s="13">
        <v>2971</v>
      </c>
      <c r="AV3238" s="13">
        <f t="shared" si="865"/>
        <v>1004198</v>
      </c>
      <c r="AW3238" s="13">
        <v>693</v>
      </c>
      <c r="AX3238" s="13">
        <f t="shared" si="866"/>
        <v>74844</v>
      </c>
      <c r="AY3238" s="13">
        <v>72</v>
      </c>
      <c r="AZ3238" s="13">
        <f t="shared" si="867"/>
        <v>5832</v>
      </c>
      <c r="BA3238" s="13">
        <v>719</v>
      </c>
      <c r="BB3238" s="13">
        <f t="shared" si="868"/>
        <v>233675</v>
      </c>
      <c r="BC3238" s="13">
        <v>86</v>
      </c>
      <c r="BD3238" s="13">
        <f t="shared" si="869"/>
        <v>34916</v>
      </c>
      <c r="BE3238" s="13">
        <v>24</v>
      </c>
      <c r="BF3238" s="13">
        <f t="shared" si="870"/>
        <v>5208</v>
      </c>
      <c r="BG3238" s="13">
        <v>1250</v>
      </c>
      <c r="BH3238" s="13">
        <f t="shared" si="871"/>
        <v>40397478.613654599</v>
      </c>
      <c r="BI3238" s="13">
        <f t="shared" si="872"/>
        <v>40397500</v>
      </c>
      <c r="BJ3238" s="13">
        <v>40454800</v>
      </c>
    </row>
    <row r="3239" spans="1:62" x14ac:dyDescent="0.25">
      <c r="A3239" s="3" t="s">
        <v>3321</v>
      </c>
      <c r="B3239" s="13">
        <v>1498</v>
      </c>
      <c r="C3239">
        <v>504441</v>
      </c>
      <c r="D3239">
        <v>1</v>
      </c>
      <c r="E3239">
        <v>1</v>
      </c>
      <c r="F3239">
        <v>0</v>
      </c>
      <c r="G3239">
        <v>0</v>
      </c>
      <c r="H3239">
        <v>0</v>
      </c>
      <c r="I3239" t="s">
        <v>61</v>
      </c>
      <c r="J3239">
        <v>504441</v>
      </c>
      <c r="K3239" t="s">
        <v>3321</v>
      </c>
      <c r="L3239">
        <v>503444</v>
      </c>
      <c r="M3239" t="s">
        <v>371</v>
      </c>
      <c r="N3239">
        <v>503444</v>
      </c>
      <c r="O3239" t="s">
        <v>371</v>
      </c>
      <c r="P3239">
        <v>503444</v>
      </c>
      <c r="Q3239" t="s">
        <v>371</v>
      </c>
      <c r="R3239" s="13">
        <v>343972.47156387084</v>
      </c>
      <c r="S3239" s="13">
        <v>2100</v>
      </c>
      <c r="T3239" s="13">
        <v>112354.33039251866</v>
      </c>
      <c r="U3239" s="13"/>
      <c r="V3239" s="13">
        <f t="shared" si="856"/>
        <v>0</v>
      </c>
      <c r="W3239" s="13">
        <v>6</v>
      </c>
      <c r="X3239" s="13">
        <f t="shared" si="857"/>
        <v>17784</v>
      </c>
      <c r="Y3239" s="13">
        <v>10</v>
      </c>
      <c r="Z3239" s="13">
        <f t="shared" si="858"/>
        <v>9880</v>
      </c>
      <c r="AA3239" s="13">
        <v>8</v>
      </c>
      <c r="AB3239" s="13">
        <f t="shared" si="859"/>
        <v>1976</v>
      </c>
      <c r="AC3239" s="13"/>
      <c r="AD3239" s="13"/>
      <c r="AE3239" s="13"/>
      <c r="AF3239" s="13"/>
      <c r="AG3239" s="13"/>
      <c r="AH3239" s="13"/>
      <c r="AI3239" s="13"/>
      <c r="AJ3239" s="13"/>
      <c r="AK3239" s="13">
        <f t="shared" si="860"/>
        <v>0</v>
      </c>
      <c r="AL3239" s="13"/>
      <c r="AM3239" s="13">
        <f t="shared" si="861"/>
        <v>0</v>
      </c>
      <c r="AN3239" s="13"/>
      <c r="AO3239" s="13">
        <v>0</v>
      </c>
      <c r="AP3239" s="13">
        <f t="shared" si="862"/>
        <v>0</v>
      </c>
      <c r="AQ3239" s="13"/>
      <c r="AR3239" s="13">
        <f t="shared" si="863"/>
        <v>0</v>
      </c>
      <c r="AS3239" s="13"/>
      <c r="AT3239" s="13">
        <f t="shared" si="864"/>
        <v>0</v>
      </c>
      <c r="AU3239" s="13"/>
      <c r="AV3239" s="13">
        <f t="shared" si="865"/>
        <v>0</v>
      </c>
      <c r="AW3239" s="13"/>
      <c r="AX3239" s="13">
        <f t="shared" si="866"/>
        <v>0</v>
      </c>
      <c r="AY3239" s="13"/>
      <c r="AZ3239" s="13">
        <f t="shared" si="867"/>
        <v>0</v>
      </c>
      <c r="BA3239" s="13"/>
      <c r="BB3239" s="13">
        <f t="shared" si="868"/>
        <v>0</v>
      </c>
      <c r="BC3239" s="13"/>
      <c r="BD3239" s="13">
        <f t="shared" si="869"/>
        <v>0</v>
      </c>
      <c r="BE3239" s="13"/>
      <c r="BF3239" s="13">
        <f t="shared" si="870"/>
        <v>0</v>
      </c>
      <c r="BG3239" s="13"/>
      <c r="BH3239" s="13">
        <f t="shared" si="871"/>
        <v>485966.80195638951</v>
      </c>
      <c r="BI3239" s="13">
        <f t="shared" si="872"/>
        <v>486000</v>
      </c>
      <c r="BJ3239" s="13">
        <v>472900</v>
      </c>
    </row>
    <row r="3240" spans="1:62" x14ac:dyDescent="0.25">
      <c r="A3240" t="s">
        <v>3322</v>
      </c>
      <c r="B3240" s="13">
        <v>210</v>
      </c>
      <c r="C3240">
        <v>535371</v>
      </c>
      <c r="D3240">
        <v>1</v>
      </c>
      <c r="E3240">
        <v>0</v>
      </c>
      <c r="F3240">
        <v>0</v>
      </c>
      <c r="G3240">
        <v>0</v>
      </c>
      <c r="H3240">
        <v>0</v>
      </c>
      <c r="I3240" t="s">
        <v>23</v>
      </c>
      <c r="J3240">
        <v>544426</v>
      </c>
      <c r="K3240" t="s">
        <v>1565</v>
      </c>
      <c r="L3240">
        <v>544485</v>
      </c>
      <c r="M3240" t="s">
        <v>1566</v>
      </c>
      <c r="N3240">
        <v>544485</v>
      </c>
      <c r="O3240" t="s">
        <v>1566</v>
      </c>
      <c r="P3240">
        <v>544256</v>
      </c>
      <c r="Q3240" t="s">
        <v>22</v>
      </c>
      <c r="R3240" s="13">
        <v>70488.701001315436</v>
      </c>
      <c r="S3240" s="13"/>
      <c r="T3240" s="13"/>
      <c r="U3240" s="13"/>
      <c r="V3240" s="13">
        <f t="shared" si="856"/>
        <v>0</v>
      </c>
      <c r="W3240" s="13"/>
      <c r="X3240" s="13">
        <f t="shared" si="857"/>
        <v>0</v>
      </c>
      <c r="Y3240" s="13"/>
      <c r="Z3240" s="13">
        <f t="shared" si="858"/>
        <v>0</v>
      </c>
      <c r="AA3240" s="13"/>
      <c r="AB3240" s="13">
        <f t="shared" si="859"/>
        <v>0</v>
      </c>
      <c r="AC3240" s="13"/>
      <c r="AD3240" s="13"/>
      <c r="AE3240" s="13"/>
      <c r="AF3240" s="13"/>
      <c r="AG3240" s="13"/>
      <c r="AH3240" s="13"/>
      <c r="AI3240" s="13"/>
      <c r="AJ3240" s="13"/>
      <c r="AK3240" s="13">
        <f t="shared" si="860"/>
        <v>0</v>
      </c>
      <c r="AL3240" s="13"/>
      <c r="AM3240" s="13">
        <f t="shared" si="861"/>
        <v>0</v>
      </c>
      <c r="AN3240" s="13"/>
      <c r="AO3240" s="13">
        <v>0</v>
      </c>
      <c r="AP3240" s="13">
        <f t="shared" si="862"/>
        <v>0</v>
      </c>
      <c r="AQ3240" s="13"/>
      <c r="AR3240" s="13">
        <f t="shared" si="863"/>
        <v>0</v>
      </c>
      <c r="AS3240" s="13"/>
      <c r="AT3240" s="13">
        <f t="shared" si="864"/>
        <v>0</v>
      </c>
      <c r="AU3240" s="13"/>
      <c r="AV3240" s="13">
        <f t="shared" si="865"/>
        <v>0</v>
      </c>
      <c r="AW3240" s="13"/>
      <c r="AX3240" s="13">
        <f t="shared" si="866"/>
        <v>0</v>
      </c>
      <c r="AY3240" s="13"/>
      <c r="AZ3240" s="13">
        <f t="shared" si="867"/>
        <v>0</v>
      </c>
      <c r="BA3240" s="13"/>
      <c r="BB3240" s="13">
        <f t="shared" si="868"/>
        <v>0</v>
      </c>
      <c r="BC3240" s="13"/>
      <c r="BD3240" s="13">
        <f t="shared" si="869"/>
        <v>0</v>
      </c>
      <c r="BE3240" s="13"/>
      <c r="BF3240" s="13">
        <f t="shared" si="870"/>
        <v>0</v>
      </c>
      <c r="BG3240" s="13"/>
      <c r="BH3240" s="13">
        <f t="shared" si="871"/>
        <v>70488.701001315436</v>
      </c>
      <c r="BI3240" s="13">
        <f t="shared" si="872"/>
        <v>70500</v>
      </c>
      <c r="BJ3240" s="13">
        <v>70800</v>
      </c>
    </row>
    <row r="3241" spans="1:62" x14ac:dyDescent="0.25">
      <c r="A3241" t="s">
        <v>3324</v>
      </c>
      <c r="B3241" s="13">
        <v>164</v>
      </c>
      <c r="C3241">
        <v>550779</v>
      </c>
      <c r="D3241">
        <v>1</v>
      </c>
      <c r="E3241">
        <v>0</v>
      </c>
      <c r="F3241">
        <v>0</v>
      </c>
      <c r="G3241">
        <v>0</v>
      </c>
      <c r="H3241">
        <v>0</v>
      </c>
      <c r="I3241" t="s">
        <v>75</v>
      </c>
      <c r="J3241">
        <v>591211</v>
      </c>
      <c r="K3241" t="s">
        <v>811</v>
      </c>
      <c r="L3241">
        <v>591211</v>
      </c>
      <c r="M3241" t="s">
        <v>811</v>
      </c>
      <c r="N3241">
        <v>591211</v>
      </c>
      <c r="O3241" t="s">
        <v>811</v>
      </c>
      <c r="P3241">
        <v>591211</v>
      </c>
      <c r="Q3241" t="s">
        <v>811</v>
      </c>
      <c r="R3241" s="13">
        <v>70488.701001315436</v>
      </c>
      <c r="S3241" s="13"/>
      <c r="T3241" s="13"/>
      <c r="U3241" s="13"/>
      <c r="V3241" s="13">
        <f t="shared" si="856"/>
        <v>0</v>
      </c>
      <c r="W3241" s="13"/>
      <c r="X3241" s="13">
        <f t="shared" si="857"/>
        <v>0</v>
      </c>
      <c r="Y3241" s="13"/>
      <c r="Z3241" s="13">
        <f t="shared" si="858"/>
        <v>0</v>
      </c>
      <c r="AA3241" s="13"/>
      <c r="AB3241" s="13">
        <f t="shared" si="859"/>
        <v>0</v>
      </c>
      <c r="AC3241" s="13"/>
      <c r="AD3241" s="13"/>
      <c r="AE3241" s="13"/>
      <c r="AF3241" s="13"/>
      <c r="AG3241" s="13"/>
      <c r="AH3241" s="13"/>
      <c r="AI3241" s="13"/>
      <c r="AJ3241" s="13"/>
      <c r="AK3241" s="13">
        <f t="shared" si="860"/>
        <v>0</v>
      </c>
      <c r="AL3241" s="13"/>
      <c r="AM3241" s="13">
        <f t="shared" si="861"/>
        <v>0</v>
      </c>
      <c r="AN3241" s="13"/>
      <c r="AO3241" s="13">
        <v>0</v>
      </c>
      <c r="AP3241" s="13">
        <f t="shared" si="862"/>
        <v>0</v>
      </c>
      <c r="AQ3241" s="13"/>
      <c r="AR3241" s="13">
        <f t="shared" si="863"/>
        <v>0</v>
      </c>
      <c r="AS3241" s="13"/>
      <c r="AT3241" s="13">
        <f t="shared" si="864"/>
        <v>0</v>
      </c>
      <c r="AU3241" s="13"/>
      <c r="AV3241" s="13">
        <f t="shared" si="865"/>
        <v>0</v>
      </c>
      <c r="AW3241" s="13"/>
      <c r="AX3241" s="13">
        <f t="shared" si="866"/>
        <v>0</v>
      </c>
      <c r="AY3241" s="13"/>
      <c r="AZ3241" s="13">
        <f t="shared" si="867"/>
        <v>0</v>
      </c>
      <c r="BA3241" s="13"/>
      <c r="BB3241" s="13">
        <f t="shared" si="868"/>
        <v>0</v>
      </c>
      <c r="BC3241" s="13"/>
      <c r="BD3241" s="13">
        <f t="shared" si="869"/>
        <v>0</v>
      </c>
      <c r="BE3241" s="13"/>
      <c r="BF3241" s="13">
        <f t="shared" si="870"/>
        <v>0</v>
      </c>
      <c r="BG3241" s="13"/>
      <c r="BH3241" s="13">
        <f t="shared" si="871"/>
        <v>70488.701001315436</v>
      </c>
      <c r="BI3241" s="13">
        <f t="shared" si="872"/>
        <v>70500</v>
      </c>
      <c r="BJ3241" s="13">
        <v>70800</v>
      </c>
    </row>
    <row r="3242" spans="1:62" x14ac:dyDescent="0.25">
      <c r="A3242" t="s">
        <v>3325</v>
      </c>
      <c r="B3242" s="13">
        <v>613</v>
      </c>
      <c r="C3242">
        <v>540790</v>
      </c>
      <c r="D3242">
        <v>1</v>
      </c>
      <c r="E3242">
        <v>0</v>
      </c>
      <c r="F3242">
        <v>0</v>
      </c>
      <c r="G3242">
        <v>0</v>
      </c>
      <c r="H3242">
        <v>0</v>
      </c>
      <c r="I3242" t="s">
        <v>26</v>
      </c>
      <c r="J3242">
        <v>541281</v>
      </c>
      <c r="K3242" t="s">
        <v>1574</v>
      </c>
      <c r="L3242">
        <v>541281</v>
      </c>
      <c r="M3242" t="s">
        <v>1574</v>
      </c>
      <c r="N3242">
        <v>541281</v>
      </c>
      <c r="O3242" t="s">
        <v>1574</v>
      </c>
      <c r="P3242">
        <v>541281</v>
      </c>
      <c r="Q3242" t="s">
        <v>1574</v>
      </c>
      <c r="R3242" s="13">
        <v>142875.84818867597</v>
      </c>
      <c r="S3242" s="13"/>
      <c r="T3242" s="13"/>
      <c r="U3242" s="13"/>
      <c r="V3242" s="13">
        <f t="shared" si="856"/>
        <v>0</v>
      </c>
      <c r="W3242" s="13"/>
      <c r="X3242" s="13">
        <f t="shared" si="857"/>
        <v>0</v>
      </c>
      <c r="Y3242" s="13"/>
      <c r="Z3242" s="13">
        <f t="shared" si="858"/>
        <v>0</v>
      </c>
      <c r="AA3242" s="13"/>
      <c r="AB3242" s="13">
        <f t="shared" si="859"/>
        <v>0</v>
      </c>
      <c r="AC3242" s="13"/>
      <c r="AD3242" s="13"/>
      <c r="AE3242" s="13"/>
      <c r="AF3242" s="13"/>
      <c r="AG3242" s="13"/>
      <c r="AH3242" s="13"/>
      <c r="AI3242" s="13"/>
      <c r="AJ3242" s="13"/>
      <c r="AK3242" s="13">
        <f t="shared" si="860"/>
        <v>0</v>
      </c>
      <c r="AL3242" s="13"/>
      <c r="AM3242" s="13">
        <f t="shared" si="861"/>
        <v>0</v>
      </c>
      <c r="AN3242" s="13"/>
      <c r="AO3242" s="13">
        <v>17</v>
      </c>
      <c r="AP3242" s="13">
        <f t="shared" si="862"/>
        <v>518500</v>
      </c>
      <c r="AQ3242" s="13"/>
      <c r="AR3242" s="13">
        <f t="shared" si="863"/>
        <v>0</v>
      </c>
      <c r="AS3242" s="13"/>
      <c r="AT3242" s="13">
        <f t="shared" si="864"/>
        <v>0</v>
      </c>
      <c r="AU3242" s="13"/>
      <c r="AV3242" s="13">
        <f t="shared" si="865"/>
        <v>0</v>
      </c>
      <c r="AW3242" s="13"/>
      <c r="AX3242" s="13">
        <f t="shared" si="866"/>
        <v>0</v>
      </c>
      <c r="AY3242" s="13"/>
      <c r="AZ3242" s="13">
        <f t="shared" si="867"/>
        <v>0</v>
      </c>
      <c r="BA3242" s="13"/>
      <c r="BB3242" s="13">
        <f t="shared" si="868"/>
        <v>0</v>
      </c>
      <c r="BC3242" s="13"/>
      <c r="BD3242" s="13">
        <f t="shared" si="869"/>
        <v>0</v>
      </c>
      <c r="BE3242" s="13"/>
      <c r="BF3242" s="13">
        <f t="shared" si="870"/>
        <v>0</v>
      </c>
      <c r="BG3242" s="13"/>
      <c r="BH3242" s="13">
        <f t="shared" si="871"/>
        <v>661375.84818867594</v>
      </c>
      <c r="BI3242" s="13">
        <f t="shared" si="872"/>
        <v>661400</v>
      </c>
      <c r="BJ3242" s="13">
        <v>659800</v>
      </c>
    </row>
    <row r="3243" spans="1:62" x14ac:dyDescent="0.25">
      <c r="A3243" s="3" t="s">
        <v>1971</v>
      </c>
      <c r="B3243" s="13">
        <v>1171</v>
      </c>
      <c r="C3243">
        <v>556751</v>
      </c>
      <c r="D3243">
        <v>1</v>
      </c>
      <c r="E3243">
        <v>1</v>
      </c>
      <c r="F3243">
        <v>0</v>
      </c>
      <c r="G3243">
        <v>0</v>
      </c>
      <c r="H3243">
        <v>0</v>
      </c>
      <c r="I3243" t="s">
        <v>110</v>
      </c>
      <c r="J3243">
        <v>556751</v>
      </c>
      <c r="K3243" t="s">
        <v>1971</v>
      </c>
      <c r="L3243">
        <v>556254</v>
      </c>
      <c r="M3243" t="s">
        <v>833</v>
      </c>
      <c r="N3243">
        <v>556254</v>
      </c>
      <c r="O3243" t="s">
        <v>833</v>
      </c>
      <c r="P3243">
        <v>556254</v>
      </c>
      <c r="Q3243" t="s">
        <v>833</v>
      </c>
      <c r="R3243" s="13">
        <v>270174.26145055547</v>
      </c>
      <c r="S3243" s="13">
        <v>1691</v>
      </c>
      <c r="T3243" s="13">
        <v>90518.723118689944</v>
      </c>
      <c r="U3243" s="13"/>
      <c r="V3243" s="13">
        <f t="shared" si="856"/>
        <v>0</v>
      </c>
      <c r="W3243" s="13">
        <v>4</v>
      </c>
      <c r="X3243" s="13">
        <f t="shared" si="857"/>
        <v>11856</v>
      </c>
      <c r="Y3243" s="13">
        <v>6</v>
      </c>
      <c r="Z3243" s="13">
        <f t="shared" si="858"/>
        <v>5928</v>
      </c>
      <c r="AA3243" s="13">
        <v>2</v>
      </c>
      <c r="AB3243" s="13">
        <f t="shared" si="859"/>
        <v>494</v>
      </c>
      <c r="AC3243" s="13"/>
      <c r="AD3243" s="13"/>
      <c r="AE3243" s="13"/>
      <c r="AF3243" s="13"/>
      <c r="AG3243" s="13"/>
      <c r="AH3243" s="13"/>
      <c r="AI3243" s="13"/>
      <c r="AJ3243" s="13"/>
      <c r="AK3243" s="13">
        <f t="shared" si="860"/>
        <v>0</v>
      </c>
      <c r="AL3243" s="13"/>
      <c r="AM3243" s="13">
        <f t="shared" si="861"/>
        <v>0</v>
      </c>
      <c r="AN3243" s="13"/>
      <c r="AO3243" s="13">
        <v>0</v>
      </c>
      <c r="AP3243" s="13">
        <f t="shared" si="862"/>
        <v>0</v>
      </c>
      <c r="AQ3243" s="13"/>
      <c r="AR3243" s="13">
        <f t="shared" si="863"/>
        <v>0</v>
      </c>
      <c r="AS3243" s="13"/>
      <c r="AT3243" s="13">
        <f t="shared" si="864"/>
        <v>0</v>
      </c>
      <c r="AU3243" s="13"/>
      <c r="AV3243" s="13">
        <f t="shared" si="865"/>
        <v>0</v>
      </c>
      <c r="AW3243" s="13"/>
      <c r="AX3243" s="13">
        <f t="shared" si="866"/>
        <v>0</v>
      </c>
      <c r="AY3243" s="13"/>
      <c r="AZ3243" s="13">
        <f t="shared" si="867"/>
        <v>0</v>
      </c>
      <c r="BA3243" s="13"/>
      <c r="BB3243" s="13">
        <f t="shared" si="868"/>
        <v>0</v>
      </c>
      <c r="BC3243" s="13"/>
      <c r="BD3243" s="13">
        <f t="shared" si="869"/>
        <v>0</v>
      </c>
      <c r="BE3243" s="13"/>
      <c r="BF3243" s="13">
        <f t="shared" si="870"/>
        <v>0</v>
      </c>
      <c r="BG3243" s="13"/>
      <c r="BH3243" s="13">
        <f t="shared" si="871"/>
        <v>378970.98456924543</v>
      </c>
      <c r="BI3243" s="13">
        <f t="shared" si="872"/>
        <v>379000</v>
      </c>
      <c r="BJ3243" s="13">
        <v>383100</v>
      </c>
    </row>
    <row r="3244" spans="1:62" x14ac:dyDescent="0.25">
      <c r="A3244" s="4" t="s">
        <v>1490</v>
      </c>
      <c r="B3244" s="13">
        <v>2138</v>
      </c>
      <c r="C3244">
        <v>504505</v>
      </c>
      <c r="D3244">
        <v>1</v>
      </c>
      <c r="E3244">
        <v>1</v>
      </c>
      <c r="F3244">
        <v>1</v>
      </c>
      <c r="G3244">
        <v>0</v>
      </c>
      <c r="H3244">
        <v>0</v>
      </c>
      <c r="I3244" t="s">
        <v>61</v>
      </c>
      <c r="J3244">
        <v>504505</v>
      </c>
      <c r="K3244" t="s">
        <v>1490</v>
      </c>
      <c r="L3244">
        <v>504505</v>
      </c>
      <c r="M3244" t="s">
        <v>1490</v>
      </c>
      <c r="N3244">
        <v>500496</v>
      </c>
      <c r="O3244" t="s">
        <v>94</v>
      </c>
      <c r="P3244">
        <v>500496</v>
      </c>
      <c r="Q3244" t="s">
        <v>94</v>
      </c>
      <c r="R3244" s="13">
        <v>487029.04644447519</v>
      </c>
      <c r="S3244" s="13">
        <v>2777</v>
      </c>
      <c r="T3244" s="13">
        <v>148463.2521776401</v>
      </c>
      <c r="U3244" s="13"/>
      <c r="V3244" s="13">
        <f t="shared" si="856"/>
        <v>0</v>
      </c>
      <c r="W3244" s="13">
        <v>57</v>
      </c>
      <c r="X3244" s="13">
        <f t="shared" si="857"/>
        <v>168948</v>
      </c>
      <c r="Y3244" s="13">
        <v>14</v>
      </c>
      <c r="Z3244" s="13">
        <f t="shared" si="858"/>
        <v>13832</v>
      </c>
      <c r="AA3244" s="13">
        <v>15</v>
      </c>
      <c r="AB3244" s="13">
        <f t="shared" si="859"/>
        <v>3705</v>
      </c>
      <c r="AC3244" s="13">
        <v>4763</v>
      </c>
      <c r="AD3244" s="13">
        <v>1012122.9909079882</v>
      </c>
      <c r="AE3244" s="13"/>
      <c r="AF3244" s="13"/>
      <c r="AG3244" s="13"/>
      <c r="AH3244" s="13"/>
      <c r="AI3244" s="13"/>
      <c r="AJ3244" s="13"/>
      <c r="AK3244" s="13">
        <f t="shared" si="860"/>
        <v>0</v>
      </c>
      <c r="AL3244" s="13"/>
      <c r="AM3244" s="13">
        <f t="shared" si="861"/>
        <v>0</v>
      </c>
      <c r="AN3244" s="13"/>
      <c r="AO3244" s="13">
        <v>0</v>
      </c>
      <c r="AP3244" s="13">
        <f t="shared" si="862"/>
        <v>0</v>
      </c>
      <c r="AQ3244" s="13"/>
      <c r="AR3244" s="13">
        <f t="shared" si="863"/>
        <v>0</v>
      </c>
      <c r="AS3244" s="13"/>
      <c r="AT3244" s="13">
        <f t="shared" si="864"/>
        <v>0</v>
      </c>
      <c r="AU3244" s="13"/>
      <c r="AV3244" s="13">
        <f t="shared" si="865"/>
        <v>0</v>
      </c>
      <c r="AW3244" s="13"/>
      <c r="AX3244" s="13">
        <f t="shared" si="866"/>
        <v>0</v>
      </c>
      <c r="AY3244" s="13"/>
      <c r="AZ3244" s="13">
        <f t="shared" si="867"/>
        <v>0</v>
      </c>
      <c r="BA3244" s="13"/>
      <c r="BB3244" s="13">
        <f t="shared" si="868"/>
        <v>0</v>
      </c>
      <c r="BC3244" s="13"/>
      <c r="BD3244" s="13">
        <f t="shared" si="869"/>
        <v>0</v>
      </c>
      <c r="BE3244" s="13"/>
      <c r="BF3244" s="13">
        <f t="shared" si="870"/>
        <v>0</v>
      </c>
      <c r="BG3244" s="13"/>
      <c r="BH3244" s="13">
        <f t="shared" si="871"/>
        <v>1834100.2895301036</v>
      </c>
      <c r="BI3244" s="13">
        <f t="shared" si="872"/>
        <v>1834100</v>
      </c>
      <c r="BJ3244" s="13">
        <v>1850400</v>
      </c>
    </row>
    <row r="3245" spans="1:62" x14ac:dyDescent="0.25">
      <c r="A3245" s="6" t="s">
        <v>811</v>
      </c>
      <c r="B3245" s="13">
        <v>4817</v>
      </c>
      <c r="C3245">
        <v>591211</v>
      </c>
      <c r="D3245">
        <v>1</v>
      </c>
      <c r="E3245">
        <v>1</v>
      </c>
      <c r="F3245">
        <v>1</v>
      </c>
      <c r="G3245">
        <v>1</v>
      </c>
      <c r="H3245">
        <v>1</v>
      </c>
      <c r="I3245" t="s">
        <v>75</v>
      </c>
      <c r="J3245">
        <v>591211</v>
      </c>
      <c r="K3245" t="s">
        <v>811</v>
      </c>
      <c r="L3245">
        <v>591211</v>
      </c>
      <c r="M3245" t="s">
        <v>811</v>
      </c>
      <c r="N3245">
        <v>591211</v>
      </c>
      <c r="O3245" t="s">
        <v>811</v>
      </c>
      <c r="P3245">
        <v>591211</v>
      </c>
      <c r="Q3245" t="s">
        <v>811</v>
      </c>
      <c r="R3245" s="13">
        <v>223372.64604446432</v>
      </c>
      <c r="S3245" s="13">
        <v>11582</v>
      </c>
      <c r="T3245" s="13">
        <v>269235.43521066417</v>
      </c>
      <c r="U3245" s="13">
        <v>4</v>
      </c>
      <c r="V3245" s="13">
        <f t="shared" si="856"/>
        <v>2964</v>
      </c>
      <c r="W3245" s="13">
        <v>57</v>
      </c>
      <c r="X3245" s="13">
        <f t="shared" si="857"/>
        <v>168948</v>
      </c>
      <c r="Y3245" s="13">
        <v>87</v>
      </c>
      <c r="Z3245" s="13">
        <f t="shared" si="858"/>
        <v>85956</v>
      </c>
      <c r="AA3245" s="13">
        <v>42</v>
      </c>
      <c r="AB3245" s="13">
        <f t="shared" si="859"/>
        <v>10374</v>
      </c>
      <c r="AC3245" s="13">
        <v>13418</v>
      </c>
      <c r="AD3245" s="13">
        <v>1593646.5701732107</v>
      </c>
      <c r="AE3245" s="13">
        <v>13418</v>
      </c>
      <c r="AF3245" s="13">
        <v>2361249.2277259049</v>
      </c>
      <c r="AG3245" s="13">
        <v>13418</v>
      </c>
      <c r="AH3245" s="13">
        <v>10864995.369106181</v>
      </c>
      <c r="AI3245" s="13"/>
      <c r="AJ3245" s="13">
        <v>1153</v>
      </c>
      <c r="AK3245" s="13">
        <f t="shared" si="860"/>
        <v>160267</v>
      </c>
      <c r="AL3245" s="13">
        <v>141</v>
      </c>
      <c r="AM3245" s="13">
        <f t="shared" si="861"/>
        <v>4935</v>
      </c>
      <c r="AN3245" s="13"/>
      <c r="AO3245" s="13">
        <v>12</v>
      </c>
      <c r="AP3245" s="13">
        <f t="shared" si="862"/>
        <v>366000</v>
      </c>
      <c r="AQ3245" s="13">
        <v>207</v>
      </c>
      <c r="AR3245" s="13">
        <f t="shared" si="863"/>
        <v>560142</v>
      </c>
      <c r="AS3245" s="13">
        <v>946</v>
      </c>
      <c r="AT3245" s="13">
        <f t="shared" si="864"/>
        <v>131494</v>
      </c>
      <c r="AU3245" s="13">
        <v>489</v>
      </c>
      <c r="AV3245" s="13">
        <f t="shared" si="865"/>
        <v>165282</v>
      </c>
      <c r="AW3245" s="13">
        <v>437</v>
      </c>
      <c r="AX3245" s="13">
        <f t="shared" si="866"/>
        <v>47196</v>
      </c>
      <c r="AY3245" s="13">
        <v>65</v>
      </c>
      <c r="AZ3245" s="13">
        <f t="shared" si="867"/>
        <v>5265</v>
      </c>
      <c r="BA3245" s="13">
        <v>394</v>
      </c>
      <c r="BB3245" s="13">
        <f t="shared" si="868"/>
        <v>128050</v>
      </c>
      <c r="BC3245" s="13">
        <v>75</v>
      </c>
      <c r="BD3245" s="13">
        <f t="shared" si="869"/>
        <v>30450</v>
      </c>
      <c r="BE3245" s="13">
        <v>0</v>
      </c>
      <c r="BF3245" s="13">
        <f t="shared" si="870"/>
        <v>0</v>
      </c>
      <c r="BG3245" s="13"/>
      <c r="BH3245" s="13">
        <f t="shared" si="871"/>
        <v>17179822.248260424</v>
      </c>
      <c r="BI3245" s="13">
        <f t="shared" si="872"/>
        <v>17179800</v>
      </c>
      <c r="BJ3245" s="13">
        <v>17426400</v>
      </c>
    </row>
    <row r="3246" spans="1:62" x14ac:dyDescent="0.25">
      <c r="A3246" s="5" t="s">
        <v>1654</v>
      </c>
      <c r="B3246" s="13">
        <v>7127</v>
      </c>
      <c r="C3246">
        <v>585513</v>
      </c>
      <c r="D3246">
        <v>1</v>
      </c>
      <c r="E3246">
        <v>1</v>
      </c>
      <c r="F3246">
        <v>1</v>
      </c>
      <c r="G3246">
        <v>1</v>
      </c>
      <c r="H3246">
        <v>0</v>
      </c>
      <c r="I3246" t="s">
        <v>90</v>
      </c>
      <c r="J3246">
        <v>585513</v>
      </c>
      <c r="K3246" t="s">
        <v>1654</v>
      </c>
      <c r="L3246">
        <v>585513</v>
      </c>
      <c r="M3246" t="s">
        <v>1654</v>
      </c>
      <c r="N3246">
        <v>585513</v>
      </c>
      <c r="O3246" t="s">
        <v>1654</v>
      </c>
      <c r="P3246">
        <v>585599</v>
      </c>
      <c r="Q3246" t="s">
        <v>276</v>
      </c>
      <c r="R3246" s="13">
        <v>1560660.3709701234</v>
      </c>
      <c r="S3246" s="13">
        <v>11612</v>
      </c>
      <c r="T3246" s="13">
        <v>617071.18422216678</v>
      </c>
      <c r="U3246" s="13"/>
      <c r="V3246" s="13">
        <f t="shared" si="856"/>
        <v>0</v>
      </c>
      <c r="W3246" s="13">
        <v>63</v>
      </c>
      <c r="X3246" s="13">
        <f t="shared" si="857"/>
        <v>186732</v>
      </c>
      <c r="Y3246" s="13">
        <v>66</v>
      </c>
      <c r="Z3246" s="13">
        <f t="shared" si="858"/>
        <v>65208</v>
      </c>
      <c r="AA3246" s="13">
        <v>42</v>
      </c>
      <c r="AB3246" s="13">
        <f t="shared" si="859"/>
        <v>10374</v>
      </c>
      <c r="AC3246" s="13">
        <v>13605</v>
      </c>
      <c r="AD3246" s="13">
        <v>2824800.9589134995</v>
      </c>
      <c r="AE3246" s="13">
        <v>13605</v>
      </c>
      <c r="AF3246" s="13">
        <v>1504183.9428401422</v>
      </c>
      <c r="AG3246" s="13"/>
      <c r="AH3246" s="13"/>
      <c r="AI3246" s="13"/>
      <c r="AJ3246" s="13"/>
      <c r="AK3246" s="13">
        <f t="shared" si="860"/>
        <v>0</v>
      </c>
      <c r="AL3246" s="13"/>
      <c r="AM3246" s="13">
        <f t="shared" si="861"/>
        <v>0</v>
      </c>
      <c r="AN3246" s="13"/>
      <c r="AO3246" s="13">
        <v>0</v>
      </c>
      <c r="AP3246" s="13">
        <f t="shared" si="862"/>
        <v>0</v>
      </c>
      <c r="AQ3246" s="13"/>
      <c r="AR3246" s="13">
        <f t="shared" si="863"/>
        <v>0</v>
      </c>
      <c r="AS3246" s="13"/>
      <c r="AT3246" s="13">
        <f t="shared" si="864"/>
        <v>0</v>
      </c>
      <c r="AU3246" s="13"/>
      <c r="AV3246" s="13">
        <f t="shared" si="865"/>
        <v>0</v>
      </c>
      <c r="AW3246" s="13"/>
      <c r="AX3246" s="13">
        <f t="shared" si="866"/>
        <v>0</v>
      </c>
      <c r="AY3246" s="13"/>
      <c r="AZ3246" s="13">
        <f t="shared" si="867"/>
        <v>0</v>
      </c>
      <c r="BA3246" s="13"/>
      <c r="BB3246" s="13">
        <f t="shared" si="868"/>
        <v>0</v>
      </c>
      <c r="BC3246" s="13"/>
      <c r="BD3246" s="13">
        <f t="shared" si="869"/>
        <v>0</v>
      </c>
      <c r="BE3246" s="13"/>
      <c r="BF3246" s="13">
        <f t="shared" si="870"/>
        <v>0</v>
      </c>
      <c r="BG3246" s="13"/>
      <c r="BH3246" s="13">
        <f t="shared" si="871"/>
        <v>6769030.4569459315</v>
      </c>
      <c r="BI3246" s="13">
        <f t="shared" si="872"/>
        <v>6769000</v>
      </c>
      <c r="BJ3246" s="13">
        <v>6807100</v>
      </c>
    </row>
    <row r="3247" spans="1:62" x14ac:dyDescent="0.25">
      <c r="A3247" t="s">
        <v>3326</v>
      </c>
      <c r="B3247" s="13">
        <v>346</v>
      </c>
      <c r="C3247">
        <v>591220</v>
      </c>
      <c r="D3247">
        <v>1</v>
      </c>
      <c r="E3247">
        <v>0</v>
      </c>
      <c r="F3247">
        <v>0</v>
      </c>
      <c r="G3247">
        <v>0</v>
      </c>
      <c r="H3247">
        <v>0</v>
      </c>
      <c r="I3247" t="s">
        <v>75</v>
      </c>
      <c r="J3247">
        <v>590401</v>
      </c>
      <c r="K3247" t="s">
        <v>876</v>
      </c>
      <c r="L3247">
        <v>590401</v>
      </c>
      <c r="M3247" t="s">
        <v>876</v>
      </c>
      <c r="N3247">
        <v>590266</v>
      </c>
      <c r="O3247" t="s">
        <v>96</v>
      </c>
      <c r="P3247">
        <v>590266</v>
      </c>
      <c r="Q3247" t="s">
        <v>96</v>
      </c>
      <c r="R3247" s="13">
        <v>81183.879603209134</v>
      </c>
      <c r="S3247" s="13"/>
      <c r="T3247" s="13"/>
      <c r="U3247" s="13"/>
      <c r="V3247" s="13">
        <f t="shared" si="856"/>
        <v>0</v>
      </c>
      <c r="W3247" s="13"/>
      <c r="X3247" s="13">
        <f t="shared" si="857"/>
        <v>0</v>
      </c>
      <c r="Y3247" s="13"/>
      <c r="Z3247" s="13">
        <f t="shared" si="858"/>
        <v>0</v>
      </c>
      <c r="AA3247" s="13"/>
      <c r="AB3247" s="13">
        <f t="shared" si="859"/>
        <v>0</v>
      </c>
      <c r="AC3247" s="13"/>
      <c r="AD3247" s="13"/>
      <c r="AE3247" s="13"/>
      <c r="AF3247" s="13"/>
      <c r="AG3247" s="13"/>
      <c r="AH3247" s="13"/>
      <c r="AI3247" s="13"/>
      <c r="AJ3247" s="13"/>
      <c r="AK3247" s="13">
        <f t="shared" si="860"/>
        <v>0</v>
      </c>
      <c r="AL3247" s="13"/>
      <c r="AM3247" s="13">
        <f t="shared" si="861"/>
        <v>0</v>
      </c>
      <c r="AN3247" s="13"/>
      <c r="AO3247" s="13">
        <v>0</v>
      </c>
      <c r="AP3247" s="13">
        <f t="shared" si="862"/>
        <v>0</v>
      </c>
      <c r="AQ3247" s="13"/>
      <c r="AR3247" s="13">
        <f t="shared" si="863"/>
        <v>0</v>
      </c>
      <c r="AS3247" s="13"/>
      <c r="AT3247" s="13">
        <f t="shared" si="864"/>
        <v>0</v>
      </c>
      <c r="AU3247" s="13"/>
      <c r="AV3247" s="13">
        <f t="shared" si="865"/>
        <v>0</v>
      </c>
      <c r="AW3247" s="13"/>
      <c r="AX3247" s="13">
        <f t="shared" si="866"/>
        <v>0</v>
      </c>
      <c r="AY3247" s="13"/>
      <c r="AZ3247" s="13">
        <f t="shared" si="867"/>
        <v>0</v>
      </c>
      <c r="BA3247" s="13"/>
      <c r="BB3247" s="13">
        <f t="shared" si="868"/>
        <v>0</v>
      </c>
      <c r="BC3247" s="13"/>
      <c r="BD3247" s="13">
        <f t="shared" si="869"/>
        <v>0</v>
      </c>
      <c r="BE3247" s="13"/>
      <c r="BF3247" s="13">
        <f t="shared" si="870"/>
        <v>0</v>
      </c>
      <c r="BG3247" s="13"/>
      <c r="BH3247" s="13">
        <f t="shared" si="871"/>
        <v>81183.879603209134</v>
      </c>
      <c r="BI3247" s="13">
        <f t="shared" si="872"/>
        <v>81200</v>
      </c>
      <c r="BJ3247" s="13">
        <v>83100</v>
      </c>
    </row>
    <row r="3248" spans="1:62" x14ac:dyDescent="0.25">
      <c r="A3248" t="s">
        <v>3327</v>
      </c>
      <c r="B3248" s="13">
        <v>271</v>
      </c>
      <c r="C3248">
        <v>564478</v>
      </c>
      <c r="D3248">
        <v>1</v>
      </c>
      <c r="E3248">
        <v>0</v>
      </c>
      <c r="F3248">
        <v>0</v>
      </c>
      <c r="G3248">
        <v>0</v>
      </c>
      <c r="H3248">
        <v>0</v>
      </c>
      <c r="I3248" t="s">
        <v>26</v>
      </c>
      <c r="J3248">
        <v>539911</v>
      </c>
      <c r="K3248" t="s">
        <v>345</v>
      </c>
      <c r="L3248">
        <v>539911</v>
      </c>
      <c r="M3248" t="s">
        <v>345</v>
      </c>
      <c r="N3248">
        <v>539911</v>
      </c>
      <c r="O3248" t="s">
        <v>345</v>
      </c>
      <c r="P3248">
        <v>539911</v>
      </c>
      <c r="Q3248" t="s">
        <v>345</v>
      </c>
      <c r="R3248" s="13">
        <v>70488.701001315436</v>
      </c>
      <c r="S3248" s="13"/>
      <c r="T3248" s="13"/>
      <c r="U3248" s="13"/>
      <c r="V3248" s="13">
        <f t="shared" si="856"/>
        <v>0</v>
      </c>
      <c r="W3248" s="13"/>
      <c r="X3248" s="13">
        <f t="shared" si="857"/>
        <v>0</v>
      </c>
      <c r="Y3248" s="13"/>
      <c r="Z3248" s="13">
        <f t="shared" si="858"/>
        <v>0</v>
      </c>
      <c r="AA3248" s="13"/>
      <c r="AB3248" s="13">
        <f t="shared" si="859"/>
        <v>0</v>
      </c>
      <c r="AC3248" s="13"/>
      <c r="AD3248" s="13"/>
      <c r="AE3248" s="13"/>
      <c r="AF3248" s="13"/>
      <c r="AG3248" s="13"/>
      <c r="AH3248" s="13"/>
      <c r="AI3248" s="13"/>
      <c r="AJ3248" s="13"/>
      <c r="AK3248" s="13">
        <f t="shared" si="860"/>
        <v>0</v>
      </c>
      <c r="AL3248" s="13"/>
      <c r="AM3248" s="13">
        <f t="shared" si="861"/>
        <v>0</v>
      </c>
      <c r="AN3248" s="13"/>
      <c r="AO3248" s="13">
        <v>0</v>
      </c>
      <c r="AP3248" s="13">
        <f t="shared" si="862"/>
        <v>0</v>
      </c>
      <c r="AQ3248" s="13"/>
      <c r="AR3248" s="13">
        <f t="shared" si="863"/>
        <v>0</v>
      </c>
      <c r="AS3248" s="13"/>
      <c r="AT3248" s="13">
        <f t="shared" si="864"/>
        <v>0</v>
      </c>
      <c r="AU3248" s="13"/>
      <c r="AV3248" s="13">
        <f t="shared" si="865"/>
        <v>0</v>
      </c>
      <c r="AW3248" s="13"/>
      <c r="AX3248" s="13">
        <f t="shared" si="866"/>
        <v>0</v>
      </c>
      <c r="AY3248" s="13"/>
      <c r="AZ3248" s="13">
        <f t="shared" si="867"/>
        <v>0</v>
      </c>
      <c r="BA3248" s="13"/>
      <c r="BB3248" s="13">
        <f t="shared" si="868"/>
        <v>0</v>
      </c>
      <c r="BC3248" s="13"/>
      <c r="BD3248" s="13">
        <f t="shared" si="869"/>
        <v>0</v>
      </c>
      <c r="BE3248" s="13"/>
      <c r="BF3248" s="13">
        <f t="shared" si="870"/>
        <v>0</v>
      </c>
      <c r="BG3248" s="13"/>
      <c r="BH3248" s="13">
        <f t="shared" si="871"/>
        <v>70488.701001315436</v>
      </c>
      <c r="BI3248" s="13">
        <f t="shared" si="872"/>
        <v>70500</v>
      </c>
      <c r="BJ3248" s="13">
        <v>70800</v>
      </c>
    </row>
    <row r="3249" spans="1:62" x14ac:dyDescent="0.25">
      <c r="A3249" t="s">
        <v>545</v>
      </c>
      <c r="B3249" s="13">
        <v>133</v>
      </c>
      <c r="C3249">
        <v>580678</v>
      </c>
      <c r="D3249">
        <v>1</v>
      </c>
      <c r="E3249">
        <v>0</v>
      </c>
      <c r="F3249">
        <v>0</v>
      </c>
      <c r="G3249">
        <v>0</v>
      </c>
      <c r="H3249">
        <v>0</v>
      </c>
      <c r="I3249" t="s">
        <v>41</v>
      </c>
      <c r="J3249">
        <v>580350</v>
      </c>
      <c r="K3249" t="s">
        <v>322</v>
      </c>
      <c r="L3249">
        <v>580350</v>
      </c>
      <c r="M3249" t="s">
        <v>322</v>
      </c>
      <c r="N3249">
        <v>580350</v>
      </c>
      <c r="O3249" t="s">
        <v>322</v>
      </c>
      <c r="P3249">
        <v>581186</v>
      </c>
      <c r="Q3249" t="s">
        <v>323</v>
      </c>
      <c r="R3249" s="13">
        <v>70488.701001315436</v>
      </c>
      <c r="S3249" s="13"/>
      <c r="T3249" s="13"/>
      <c r="U3249" s="13"/>
      <c r="V3249" s="13">
        <f t="shared" si="856"/>
        <v>0</v>
      </c>
      <c r="W3249" s="13"/>
      <c r="X3249" s="13">
        <f t="shared" si="857"/>
        <v>0</v>
      </c>
      <c r="Y3249" s="13"/>
      <c r="Z3249" s="13">
        <f t="shared" si="858"/>
        <v>0</v>
      </c>
      <c r="AA3249" s="13"/>
      <c r="AB3249" s="13">
        <f t="shared" si="859"/>
        <v>0</v>
      </c>
      <c r="AC3249" s="13"/>
      <c r="AD3249" s="13"/>
      <c r="AE3249" s="13"/>
      <c r="AF3249" s="13"/>
      <c r="AG3249" s="13"/>
      <c r="AH3249" s="13"/>
      <c r="AI3249" s="13"/>
      <c r="AJ3249" s="13"/>
      <c r="AK3249" s="13">
        <f t="shared" si="860"/>
        <v>0</v>
      </c>
      <c r="AL3249" s="13"/>
      <c r="AM3249" s="13">
        <f t="shared" si="861"/>
        <v>0</v>
      </c>
      <c r="AN3249" s="13"/>
      <c r="AO3249" s="13">
        <v>0</v>
      </c>
      <c r="AP3249" s="13">
        <f t="shared" si="862"/>
        <v>0</v>
      </c>
      <c r="AQ3249" s="13"/>
      <c r="AR3249" s="13">
        <f t="shared" si="863"/>
        <v>0</v>
      </c>
      <c r="AS3249" s="13"/>
      <c r="AT3249" s="13">
        <f t="shared" si="864"/>
        <v>0</v>
      </c>
      <c r="AU3249" s="13"/>
      <c r="AV3249" s="13">
        <f t="shared" si="865"/>
        <v>0</v>
      </c>
      <c r="AW3249" s="13"/>
      <c r="AX3249" s="13">
        <f t="shared" si="866"/>
        <v>0</v>
      </c>
      <c r="AY3249" s="13"/>
      <c r="AZ3249" s="13">
        <f t="shared" si="867"/>
        <v>0</v>
      </c>
      <c r="BA3249" s="13"/>
      <c r="BB3249" s="13">
        <f t="shared" si="868"/>
        <v>0</v>
      </c>
      <c r="BC3249" s="13"/>
      <c r="BD3249" s="13">
        <f t="shared" si="869"/>
        <v>0</v>
      </c>
      <c r="BE3249" s="13"/>
      <c r="BF3249" s="13">
        <f t="shared" si="870"/>
        <v>0</v>
      </c>
      <c r="BG3249" s="13"/>
      <c r="BH3249" s="13">
        <f t="shared" si="871"/>
        <v>70488.701001315436</v>
      </c>
      <c r="BI3249" s="13">
        <f t="shared" si="872"/>
        <v>70500</v>
      </c>
      <c r="BJ3249" s="13">
        <v>70800</v>
      </c>
    </row>
    <row r="3250" spans="1:62" x14ac:dyDescent="0.25">
      <c r="A3250" s="5" t="s">
        <v>545</v>
      </c>
      <c r="B3250" s="13">
        <v>1678</v>
      </c>
      <c r="C3250">
        <v>571911</v>
      </c>
      <c r="D3250">
        <v>1</v>
      </c>
      <c r="E3250">
        <v>1</v>
      </c>
      <c r="F3250">
        <v>1</v>
      </c>
      <c r="G3250">
        <v>1</v>
      </c>
      <c r="H3250">
        <v>0</v>
      </c>
      <c r="I3250" t="s">
        <v>41</v>
      </c>
      <c r="J3250">
        <v>571911</v>
      </c>
      <c r="K3250" t="s">
        <v>545</v>
      </c>
      <c r="L3250">
        <v>571911</v>
      </c>
      <c r="M3250" t="s">
        <v>545</v>
      </c>
      <c r="N3250">
        <v>571911</v>
      </c>
      <c r="O3250" t="s">
        <v>545</v>
      </c>
      <c r="P3250">
        <v>571164</v>
      </c>
      <c r="Q3250" t="s">
        <v>325</v>
      </c>
      <c r="R3250" s="13">
        <v>384381.03602488938</v>
      </c>
      <c r="S3250" s="13">
        <v>3420</v>
      </c>
      <c r="T3250" s="13">
        <v>182723.24485991814</v>
      </c>
      <c r="U3250" s="13"/>
      <c r="V3250" s="13">
        <f t="shared" si="856"/>
        <v>0</v>
      </c>
      <c r="W3250" s="13">
        <v>7</v>
      </c>
      <c r="X3250" s="13">
        <f t="shared" si="857"/>
        <v>20748</v>
      </c>
      <c r="Y3250" s="13">
        <v>19</v>
      </c>
      <c r="Z3250" s="13">
        <f t="shared" si="858"/>
        <v>18772</v>
      </c>
      <c r="AA3250" s="13">
        <v>12</v>
      </c>
      <c r="AB3250" s="13">
        <f t="shared" si="859"/>
        <v>2964</v>
      </c>
      <c r="AC3250" s="13">
        <v>3420</v>
      </c>
      <c r="AD3250" s="13">
        <v>730527.28957781801</v>
      </c>
      <c r="AE3250" s="13">
        <v>3420</v>
      </c>
      <c r="AF3250" s="13">
        <v>380943.27405875846</v>
      </c>
      <c r="AG3250" s="13"/>
      <c r="AH3250" s="13"/>
      <c r="AI3250" s="13"/>
      <c r="AJ3250" s="13"/>
      <c r="AK3250" s="13">
        <f t="shared" si="860"/>
        <v>0</v>
      </c>
      <c r="AL3250" s="13"/>
      <c r="AM3250" s="13">
        <f t="shared" si="861"/>
        <v>0</v>
      </c>
      <c r="AN3250" s="13"/>
      <c r="AO3250" s="13">
        <v>0</v>
      </c>
      <c r="AP3250" s="13">
        <f t="shared" si="862"/>
        <v>0</v>
      </c>
      <c r="AQ3250" s="13"/>
      <c r="AR3250" s="13">
        <f t="shared" si="863"/>
        <v>0</v>
      </c>
      <c r="AS3250" s="13"/>
      <c r="AT3250" s="13">
        <f t="shared" si="864"/>
        <v>0</v>
      </c>
      <c r="AU3250" s="13"/>
      <c r="AV3250" s="13">
        <f t="shared" si="865"/>
        <v>0</v>
      </c>
      <c r="AW3250" s="13"/>
      <c r="AX3250" s="13">
        <f t="shared" si="866"/>
        <v>0</v>
      </c>
      <c r="AY3250" s="13"/>
      <c r="AZ3250" s="13">
        <f t="shared" si="867"/>
        <v>0</v>
      </c>
      <c r="BA3250" s="13"/>
      <c r="BB3250" s="13">
        <f t="shared" si="868"/>
        <v>0</v>
      </c>
      <c r="BC3250" s="13"/>
      <c r="BD3250" s="13">
        <f t="shared" si="869"/>
        <v>0</v>
      </c>
      <c r="BE3250" s="13"/>
      <c r="BF3250" s="13">
        <f t="shared" si="870"/>
        <v>0</v>
      </c>
      <c r="BG3250" s="13"/>
      <c r="BH3250" s="13">
        <f t="shared" si="871"/>
        <v>1721058.844521384</v>
      </c>
      <c r="BI3250" s="13">
        <f t="shared" si="872"/>
        <v>1721100</v>
      </c>
      <c r="BJ3250" s="13">
        <v>1759500</v>
      </c>
    </row>
    <row r="3251" spans="1:62" x14ac:dyDescent="0.25">
      <c r="A3251" t="s">
        <v>545</v>
      </c>
      <c r="B3251" s="13">
        <v>99</v>
      </c>
      <c r="C3251">
        <v>559016</v>
      </c>
      <c r="D3251">
        <v>1</v>
      </c>
      <c r="E3251">
        <v>0</v>
      </c>
      <c r="F3251">
        <v>0</v>
      </c>
      <c r="G3251">
        <v>0</v>
      </c>
      <c r="H3251">
        <v>0</v>
      </c>
      <c r="I3251" t="s">
        <v>23</v>
      </c>
      <c r="J3251">
        <v>552046</v>
      </c>
      <c r="K3251" t="s">
        <v>136</v>
      </c>
      <c r="L3251">
        <v>552046</v>
      </c>
      <c r="M3251" t="s">
        <v>136</v>
      </c>
      <c r="N3251">
        <v>552046</v>
      </c>
      <c r="O3251" t="s">
        <v>136</v>
      </c>
      <c r="P3251">
        <v>552046</v>
      </c>
      <c r="Q3251" t="s">
        <v>136</v>
      </c>
      <c r="R3251" s="13">
        <v>70488.701001315436</v>
      </c>
      <c r="S3251" s="13"/>
      <c r="T3251" s="13"/>
      <c r="U3251" s="13"/>
      <c r="V3251" s="13">
        <f t="shared" si="856"/>
        <v>0</v>
      </c>
      <c r="W3251" s="13"/>
      <c r="X3251" s="13">
        <f t="shared" si="857"/>
        <v>0</v>
      </c>
      <c r="Y3251" s="13"/>
      <c r="Z3251" s="13">
        <f t="shared" si="858"/>
        <v>0</v>
      </c>
      <c r="AA3251" s="13"/>
      <c r="AB3251" s="13">
        <f t="shared" si="859"/>
        <v>0</v>
      </c>
      <c r="AC3251" s="13"/>
      <c r="AD3251" s="13"/>
      <c r="AE3251" s="13"/>
      <c r="AF3251" s="13"/>
      <c r="AG3251" s="13"/>
      <c r="AH3251" s="13"/>
      <c r="AI3251" s="13"/>
      <c r="AJ3251" s="13"/>
      <c r="AK3251" s="13">
        <f t="shared" si="860"/>
        <v>0</v>
      </c>
      <c r="AL3251" s="13"/>
      <c r="AM3251" s="13">
        <f t="shared" si="861"/>
        <v>0</v>
      </c>
      <c r="AN3251" s="13"/>
      <c r="AO3251" s="13">
        <v>0</v>
      </c>
      <c r="AP3251" s="13">
        <f t="shared" si="862"/>
        <v>0</v>
      </c>
      <c r="AQ3251" s="13"/>
      <c r="AR3251" s="13">
        <f t="shared" si="863"/>
        <v>0</v>
      </c>
      <c r="AS3251" s="13"/>
      <c r="AT3251" s="13">
        <f t="shared" si="864"/>
        <v>0</v>
      </c>
      <c r="AU3251" s="13"/>
      <c r="AV3251" s="13">
        <f t="shared" si="865"/>
        <v>0</v>
      </c>
      <c r="AW3251" s="13"/>
      <c r="AX3251" s="13">
        <f t="shared" si="866"/>
        <v>0</v>
      </c>
      <c r="AY3251" s="13"/>
      <c r="AZ3251" s="13">
        <f t="shared" si="867"/>
        <v>0</v>
      </c>
      <c r="BA3251" s="13"/>
      <c r="BB3251" s="13">
        <f t="shared" si="868"/>
        <v>0</v>
      </c>
      <c r="BC3251" s="13"/>
      <c r="BD3251" s="13">
        <f t="shared" si="869"/>
        <v>0</v>
      </c>
      <c r="BE3251" s="13"/>
      <c r="BF3251" s="13">
        <f t="shared" si="870"/>
        <v>0</v>
      </c>
      <c r="BG3251" s="13"/>
      <c r="BH3251" s="13">
        <f t="shared" si="871"/>
        <v>70488.701001315436</v>
      </c>
      <c r="BI3251" s="13">
        <f t="shared" si="872"/>
        <v>70500</v>
      </c>
      <c r="BJ3251" s="13">
        <v>70800</v>
      </c>
    </row>
    <row r="3252" spans="1:62" x14ac:dyDescent="0.25">
      <c r="A3252" t="s">
        <v>3328</v>
      </c>
      <c r="B3252" s="13">
        <v>853</v>
      </c>
      <c r="C3252">
        <v>586421</v>
      </c>
      <c r="D3252">
        <v>1</v>
      </c>
      <c r="E3252">
        <v>0</v>
      </c>
      <c r="F3252">
        <v>0</v>
      </c>
      <c r="G3252">
        <v>0</v>
      </c>
      <c r="H3252">
        <v>0</v>
      </c>
      <c r="I3252" t="s">
        <v>30</v>
      </c>
      <c r="J3252">
        <v>586790</v>
      </c>
      <c r="K3252" t="s">
        <v>3329</v>
      </c>
      <c r="L3252">
        <v>586803</v>
      </c>
      <c r="M3252" t="s">
        <v>70</v>
      </c>
      <c r="N3252">
        <v>586803</v>
      </c>
      <c r="O3252" t="s">
        <v>70</v>
      </c>
      <c r="P3252">
        <v>586307</v>
      </c>
      <c r="Q3252" t="s">
        <v>71</v>
      </c>
      <c r="R3252" s="13">
        <v>197864.64601595321</v>
      </c>
      <c r="S3252" s="13"/>
      <c r="T3252" s="13"/>
      <c r="U3252" s="13"/>
      <c r="V3252" s="13">
        <f t="shared" si="856"/>
        <v>0</v>
      </c>
      <c r="W3252" s="13"/>
      <c r="X3252" s="13">
        <f t="shared" si="857"/>
        <v>0</v>
      </c>
      <c r="Y3252" s="13"/>
      <c r="Z3252" s="13">
        <f t="shared" si="858"/>
        <v>0</v>
      </c>
      <c r="AA3252" s="13"/>
      <c r="AB3252" s="13">
        <f t="shared" si="859"/>
        <v>0</v>
      </c>
      <c r="AC3252" s="13"/>
      <c r="AD3252" s="13"/>
      <c r="AE3252" s="13"/>
      <c r="AF3252" s="13"/>
      <c r="AG3252" s="13"/>
      <c r="AH3252" s="13"/>
      <c r="AI3252" s="13"/>
      <c r="AJ3252" s="13"/>
      <c r="AK3252" s="13">
        <f t="shared" si="860"/>
        <v>0</v>
      </c>
      <c r="AL3252" s="13"/>
      <c r="AM3252" s="13">
        <f t="shared" si="861"/>
        <v>0</v>
      </c>
      <c r="AN3252" s="13"/>
      <c r="AO3252" s="13">
        <v>0</v>
      </c>
      <c r="AP3252" s="13">
        <f t="shared" si="862"/>
        <v>0</v>
      </c>
      <c r="AQ3252" s="13"/>
      <c r="AR3252" s="13">
        <f t="shared" si="863"/>
        <v>0</v>
      </c>
      <c r="AS3252" s="13"/>
      <c r="AT3252" s="13">
        <f t="shared" si="864"/>
        <v>0</v>
      </c>
      <c r="AU3252" s="13"/>
      <c r="AV3252" s="13">
        <f t="shared" si="865"/>
        <v>0</v>
      </c>
      <c r="AW3252" s="13"/>
      <c r="AX3252" s="13">
        <f t="shared" si="866"/>
        <v>0</v>
      </c>
      <c r="AY3252" s="13"/>
      <c r="AZ3252" s="13">
        <f t="shared" si="867"/>
        <v>0</v>
      </c>
      <c r="BA3252" s="13"/>
      <c r="BB3252" s="13">
        <f t="shared" si="868"/>
        <v>0</v>
      </c>
      <c r="BC3252" s="13"/>
      <c r="BD3252" s="13">
        <f t="shared" si="869"/>
        <v>0</v>
      </c>
      <c r="BE3252" s="13"/>
      <c r="BF3252" s="13">
        <f t="shared" si="870"/>
        <v>0</v>
      </c>
      <c r="BG3252" s="13"/>
      <c r="BH3252" s="13">
        <f t="shared" si="871"/>
        <v>197864.64601595321</v>
      </c>
      <c r="BI3252" s="13">
        <f t="shared" si="872"/>
        <v>197900</v>
      </c>
      <c r="BJ3252" s="13">
        <v>200000</v>
      </c>
    </row>
    <row r="3253" spans="1:62" x14ac:dyDescent="0.25">
      <c r="A3253" t="s">
        <v>3330</v>
      </c>
      <c r="B3253" s="13">
        <v>201</v>
      </c>
      <c r="C3253">
        <v>594512</v>
      </c>
      <c r="D3253">
        <v>1</v>
      </c>
      <c r="E3253">
        <v>0</v>
      </c>
      <c r="F3253">
        <v>0</v>
      </c>
      <c r="G3253">
        <v>0</v>
      </c>
      <c r="H3253">
        <v>0</v>
      </c>
      <c r="I3253" t="s">
        <v>30</v>
      </c>
      <c r="J3253">
        <v>594458</v>
      </c>
      <c r="K3253" t="s">
        <v>1066</v>
      </c>
      <c r="L3253">
        <v>594458</v>
      </c>
      <c r="M3253" t="s">
        <v>1066</v>
      </c>
      <c r="N3253">
        <v>594458</v>
      </c>
      <c r="O3253" t="s">
        <v>1066</v>
      </c>
      <c r="P3253">
        <v>594482</v>
      </c>
      <c r="Q3253" t="s">
        <v>537</v>
      </c>
      <c r="R3253" s="13">
        <v>70488.701001315436</v>
      </c>
      <c r="S3253" s="13"/>
      <c r="T3253" s="13"/>
      <c r="U3253" s="13"/>
      <c r="V3253" s="13">
        <f t="shared" si="856"/>
        <v>0</v>
      </c>
      <c r="W3253" s="13"/>
      <c r="X3253" s="13">
        <f t="shared" si="857"/>
        <v>0</v>
      </c>
      <c r="Y3253" s="13"/>
      <c r="Z3253" s="13">
        <f t="shared" si="858"/>
        <v>0</v>
      </c>
      <c r="AA3253" s="13"/>
      <c r="AB3253" s="13">
        <f t="shared" si="859"/>
        <v>0</v>
      </c>
      <c r="AC3253" s="13"/>
      <c r="AD3253" s="13"/>
      <c r="AE3253" s="13"/>
      <c r="AF3253" s="13"/>
      <c r="AG3253" s="13"/>
      <c r="AH3253" s="13"/>
      <c r="AI3253" s="13"/>
      <c r="AJ3253" s="13"/>
      <c r="AK3253" s="13">
        <f t="shared" si="860"/>
        <v>0</v>
      </c>
      <c r="AL3253" s="13"/>
      <c r="AM3253" s="13">
        <f t="shared" si="861"/>
        <v>0</v>
      </c>
      <c r="AN3253" s="13"/>
      <c r="AO3253" s="13">
        <v>0</v>
      </c>
      <c r="AP3253" s="13">
        <f t="shared" si="862"/>
        <v>0</v>
      </c>
      <c r="AQ3253" s="13"/>
      <c r="AR3253" s="13">
        <f t="shared" si="863"/>
        <v>0</v>
      </c>
      <c r="AS3253" s="13"/>
      <c r="AT3253" s="13">
        <f t="shared" si="864"/>
        <v>0</v>
      </c>
      <c r="AU3253" s="13"/>
      <c r="AV3253" s="13">
        <f t="shared" si="865"/>
        <v>0</v>
      </c>
      <c r="AW3253" s="13"/>
      <c r="AX3253" s="13">
        <f t="shared" si="866"/>
        <v>0</v>
      </c>
      <c r="AY3253" s="13"/>
      <c r="AZ3253" s="13">
        <f t="shared" si="867"/>
        <v>0</v>
      </c>
      <c r="BA3253" s="13"/>
      <c r="BB3253" s="13">
        <f t="shared" si="868"/>
        <v>0</v>
      </c>
      <c r="BC3253" s="13"/>
      <c r="BD3253" s="13">
        <f t="shared" si="869"/>
        <v>0</v>
      </c>
      <c r="BE3253" s="13"/>
      <c r="BF3253" s="13">
        <f t="shared" si="870"/>
        <v>0</v>
      </c>
      <c r="BG3253" s="13"/>
      <c r="BH3253" s="13">
        <f t="shared" si="871"/>
        <v>70488.701001315436</v>
      </c>
      <c r="BI3253" s="13">
        <f t="shared" si="872"/>
        <v>70500</v>
      </c>
      <c r="BJ3253" s="13">
        <v>70800</v>
      </c>
    </row>
    <row r="3254" spans="1:62" x14ac:dyDescent="0.25">
      <c r="A3254" t="s">
        <v>3331</v>
      </c>
      <c r="B3254" s="13">
        <v>717</v>
      </c>
      <c r="C3254">
        <v>585521</v>
      </c>
      <c r="D3254">
        <v>1</v>
      </c>
      <c r="E3254">
        <v>0</v>
      </c>
      <c r="F3254">
        <v>0</v>
      </c>
      <c r="G3254">
        <v>0</v>
      </c>
      <c r="H3254">
        <v>0</v>
      </c>
      <c r="I3254" t="s">
        <v>90</v>
      </c>
      <c r="J3254">
        <v>585530</v>
      </c>
      <c r="K3254" t="s">
        <v>3332</v>
      </c>
      <c r="L3254">
        <v>585114</v>
      </c>
      <c r="M3254" t="s">
        <v>767</v>
      </c>
      <c r="N3254">
        <v>585114</v>
      </c>
      <c r="O3254" t="s">
        <v>767</v>
      </c>
      <c r="P3254">
        <v>585891</v>
      </c>
      <c r="Q3254" t="s">
        <v>768</v>
      </c>
      <c r="R3254" s="13">
        <v>166752.67990178126</v>
      </c>
      <c r="S3254" s="13"/>
      <c r="T3254" s="13"/>
      <c r="U3254" s="13"/>
      <c r="V3254" s="13">
        <f t="shared" si="856"/>
        <v>0</v>
      </c>
      <c r="W3254" s="13"/>
      <c r="X3254" s="13">
        <f t="shared" si="857"/>
        <v>0</v>
      </c>
      <c r="Y3254" s="13"/>
      <c r="Z3254" s="13">
        <f t="shared" si="858"/>
        <v>0</v>
      </c>
      <c r="AA3254" s="13"/>
      <c r="AB3254" s="13">
        <f t="shared" si="859"/>
        <v>0</v>
      </c>
      <c r="AC3254" s="13"/>
      <c r="AD3254" s="13"/>
      <c r="AE3254" s="13"/>
      <c r="AF3254" s="13"/>
      <c r="AG3254" s="13"/>
      <c r="AH3254" s="13"/>
      <c r="AI3254" s="13"/>
      <c r="AJ3254" s="13"/>
      <c r="AK3254" s="13">
        <f t="shared" si="860"/>
        <v>0</v>
      </c>
      <c r="AL3254" s="13"/>
      <c r="AM3254" s="13">
        <f t="shared" si="861"/>
        <v>0</v>
      </c>
      <c r="AN3254" s="13"/>
      <c r="AO3254" s="13">
        <v>21</v>
      </c>
      <c r="AP3254" s="13">
        <f t="shared" si="862"/>
        <v>640500</v>
      </c>
      <c r="AQ3254" s="13"/>
      <c r="AR3254" s="13">
        <f t="shared" si="863"/>
        <v>0</v>
      </c>
      <c r="AS3254" s="13"/>
      <c r="AT3254" s="13">
        <f t="shared" si="864"/>
        <v>0</v>
      </c>
      <c r="AU3254" s="13"/>
      <c r="AV3254" s="13">
        <f t="shared" si="865"/>
        <v>0</v>
      </c>
      <c r="AW3254" s="13"/>
      <c r="AX3254" s="13">
        <f t="shared" si="866"/>
        <v>0</v>
      </c>
      <c r="AY3254" s="13"/>
      <c r="AZ3254" s="13">
        <f t="shared" si="867"/>
        <v>0</v>
      </c>
      <c r="BA3254" s="13"/>
      <c r="BB3254" s="13">
        <f t="shared" si="868"/>
        <v>0</v>
      </c>
      <c r="BC3254" s="13"/>
      <c r="BD3254" s="13">
        <f t="shared" si="869"/>
        <v>0</v>
      </c>
      <c r="BE3254" s="13"/>
      <c r="BF3254" s="13">
        <f t="shared" si="870"/>
        <v>0</v>
      </c>
      <c r="BG3254" s="13"/>
      <c r="BH3254" s="13">
        <f t="shared" si="871"/>
        <v>807252.67990178126</v>
      </c>
      <c r="BI3254" s="13">
        <f t="shared" si="872"/>
        <v>807300</v>
      </c>
      <c r="BJ3254" s="13">
        <v>687900</v>
      </c>
    </row>
    <row r="3255" spans="1:62" x14ac:dyDescent="0.25">
      <c r="A3255" s="4" t="s">
        <v>1967</v>
      </c>
      <c r="B3255" s="13">
        <v>3850</v>
      </c>
      <c r="C3255">
        <v>554014</v>
      </c>
      <c r="D3255">
        <v>1</v>
      </c>
      <c r="E3255">
        <v>0</v>
      </c>
      <c r="F3255">
        <v>1</v>
      </c>
      <c r="G3255">
        <v>0</v>
      </c>
      <c r="H3255">
        <v>0</v>
      </c>
      <c r="I3255" t="s">
        <v>38</v>
      </c>
      <c r="J3255">
        <v>598259</v>
      </c>
      <c r="K3255" t="s">
        <v>480</v>
      </c>
      <c r="L3255">
        <v>554014</v>
      </c>
      <c r="M3255" t="s">
        <v>1967</v>
      </c>
      <c r="N3255">
        <v>598259</v>
      </c>
      <c r="O3255" t="s">
        <v>480</v>
      </c>
      <c r="P3255">
        <v>598259</v>
      </c>
      <c r="Q3255" t="s">
        <v>480</v>
      </c>
      <c r="R3255" s="13">
        <v>862633.70737415191</v>
      </c>
      <c r="S3255" s="13"/>
      <c r="T3255" s="13"/>
      <c r="U3255" s="13"/>
      <c r="V3255" s="13">
        <f t="shared" si="856"/>
        <v>0</v>
      </c>
      <c r="W3255" s="13"/>
      <c r="X3255" s="13">
        <f t="shared" si="857"/>
        <v>0</v>
      </c>
      <c r="Y3255" s="13"/>
      <c r="Z3255" s="13">
        <f t="shared" si="858"/>
        <v>0</v>
      </c>
      <c r="AA3255" s="13"/>
      <c r="AB3255" s="13">
        <f t="shared" si="859"/>
        <v>0</v>
      </c>
      <c r="AC3255" s="13">
        <v>5744</v>
      </c>
      <c r="AD3255" s="13">
        <v>1216525.8409041972</v>
      </c>
      <c r="AE3255" s="13"/>
      <c r="AF3255" s="13"/>
      <c r="AG3255" s="13"/>
      <c r="AH3255" s="13"/>
      <c r="AI3255" s="13"/>
      <c r="AJ3255" s="13"/>
      <c r="AK3255" s="13">
        <f t="shared" si="860"/>
        <v>0</v>
      </c>
      <c r="AL3255" s="13"/>
      <c r="AM3255" s="13">
        <f t="shared" si="861"/>
        <v>0</v>
      </c>
      <c r="AN3255" s="13"/>
      <c r="AO3255" s="13">
        <v>1</v>
      </c>
      <c r="AP3255" s="13">
        <f t="shared" si="862"/>
        <v>30500</v>
      </c>
      <c r="AQ3255" s="13"/>
      <c r="AR3255" s="13">
        <f t="shared" si="863"/>
        <v>0</v>
      </c>
      <c r="AS3255" s="13"/>
      <c r="AT3255" s="13">
        <f t="shared" si="864"/>
        <v>0</v>
      </c>
      <c r="AU3255" s="13"/>
      <c r="AV3255" s="13">
        <f t="shared" si="865"/>
        <v>0</v>
      </c>
      <c r="AW3255" s="13"/>
      <c r="AX3255" s="13">
        <f t="shared" si="866"/>
        <v>0</v>
      </c>
      <c r="AY3255" s="13"/>
      <c r="AZ3255" s="13">
        <f t="shared" si="867"/>
        <v>0</v>
      </c>
      <c r="BA3255" s="13"/>
      <c r="BB3255" s="13">
        <f t="shared" si="868"/>
        <v>0</v>
      </c>
      <c r="BC3255" s="13"/>
      <c r="BD3255" s="13">
        <f t="shared" si="869"/>
        <v>0</v>
      </c>
      <c r="BE3255" s="13"/>
      <c r="BF3255" s="13">
        <f t="shared" si="870"/>
        <v>0</v>
      </c>
      <c r="BG3255" s="13"/>
      <c r="BH3255" s="13">
        <f t="shared" si="871"/>
        <v>2109659.548278349</v>
      </c>
      <c r="BI3255" s="13">
        <f t="shared" si="872"/>
        <v>2109700</v>
      </c>
      <c r="BJ3255" s="13">
        <v>2116600</v>
      </c>
    </row>
    <row r="3256" spans="1:62" x14ac:dyDescent="0.25">
      <c r="A3256" t="s">
        <v>3333</v>
      </c>
      <c r="B3256" s="13">
        <v>600</v>
      </c>
      <c r="C3256">
        <v>550434</v>
      </c>
      <c r="D3256">
        <v>1</v>
      </c>
      <c r="E3256">
        <v>0</v>
      </c>
      <c r="F3256">
        <v>0</v>
      </c>
      <c r="G3256">
        <v>0</v>
      </c>
      <c r="H3256">
        <v>0</v>
      </c>
      <c r="I3256" t="s">
        <v>23</v>
      </c>
      <c r="J3256">
        <v>550094</v>
      </c>
      <c r="K3256" t="s">
        <v>91</v>
      </c>
      <c r="L3256">
        <v>550094</v>
      </c>
      <c r="M3256" t="s">
        <v>91</v>
      </c>
      <c r="N3256">
        <v>550094</v>
      </c>
      <c r="O3256" t="s">
        <v>91</v>
      </c>
      <c r="P3256">
        <v>550094</v>
      </c>
      <c r="Q3256" t="s">
        <v>91</v>
      </c>
      <c r="R3256" s="13">
        <v>139885.69522303384</v>
      </c>
      <c r="S3256" s="13"/>
      <c r="T3256" s="13"/>
      <c r="U3256" s="13"/>
      <c r="V3256" s="13">
        <f t="shared" si="856"/>
        <v>0</v>
      </c>
      <c r="W3256" s="13"/>
      <c r="X3256" s="13">
        <f t="shared" si="857"/>
        <v>0</v>
      </c>
      <c r="Y3256" s="13"/>
      <c r="Z3256" s="13">
        <f t="shared" si="858"/>
        <v>0</v>
      </c>
      <c r="AA3256" s="13"/>
      <c r="AB3256" s="13">
        <f t="shared" si="859"/>
        <v>0</v>
      </c>
      <c r="AC3256" s="13"/>
      <c r="AD3256" s="13"/>
      <c r="AE3256" s="13"/>
      <c r="AF3256" s="13"/>
      <c r="AG3256" s="13"/>
      <c r="AH3256" s="13"/>
      <c r="AI3256" s="13"/>
      <c r="AJ3256" s="13"/>
      <c r="AK3256" s="13">
        <f t="shared" si="860"/>
        <v>0</v>
      </c>
      <c r="AL3256" s="13"/>
      <c r="AM3256" s="13">
        <f t="shared" si="861"/>
        <v>0</v>
      </c>
      <c r="AN3256" s="13"/>
      <c r="AO3256" s="13">
        <v>0</v>
      </c>
      <c r="AP3256" s="13">
        <f t="shared" si="862"/>
        <v>0</v>
      </c>
      <c r="AQ3256" s="13"/>
      <c r="AR3256" s="13">
        <f t="shared" si="863"/>
        <v>0</v>
      </c>
      <c r="AS3256" s="13"/>
      <c r="AT3256" s="13">
        <f t="shared" si="864"/>
        <v>0</v>
      </c>
      <c r="AU3256" s="13"/>
      <c r="AV3256" s="13">
        <f t="shared" si="865"/>
        <v>0</v>
      </c>
      <c r="AW3256" s="13"/>
      <c r="AX3256" s="13">
        <f t="shared" si="866"/>
        <v>0</v>
      </c>
      <c r="AY3256" s="13"/>
      <c r="AZ3256" s="13">
        <f t="shared" si="867"/>
        <v>0</v>
      </c>
      <c r="BA3256" s="13"/>
      <c r="BB3256" s="13">
        <f t="shared" si="868"/>
        <v>0</v>
      </c>
      <c r="BC3256" s="13"/>
      <c r="BD3256" s="13">
        <f t="shared" si="869"/>
        <v>0</v>
      </c>
      <c r="BE3256" s="13"/>
      <c r="BF3256" s="13">
        <f t="shared" si="870"/>
        <v>0</v>
      </c>
      <c r="BG3256" s="13"/>
      <c r="BH3256" s="13">
        <f t="shared" si="871"/>
        <v>139885.69522303384</v>
      </c>
      <c r="BI3256" s="13">
        <f t="shared" si="872"/>
        <v>139900</v>
      </c>
      <c r="BJ3256" s="13">
        <v>134900</v>
      </c>
    </row>
    <row r="3257" spans="1:62" x14ac:dyDescent="0.25">
      <c r="A3257" s="3" t="s">
        <v>3183</v>
      </c>
      <c r="B3257" s="13">
        <v>355</v>
      </c>
      <c r="C3257">
        <v>554693</v>
      </c>
      <c r="D3257">
        <v>1</v>
      </c>
      <c r="E3257">
        <v>1</v>
      </c>
      <c r="F3257">
        <v>0</v>
      </c>
      <c r="G3257">
        <v>0</v>
      </c>
      <c r="H3257">
        <v>0</v>
      </c>
      <c r="I3257" t="s">
        <v>18</v>
      </c>
      <c r="J3257">
        <v>554693</v>
      </c>
      <c r="K3257" t="s">
        <v>3183</v>
      </c>
      <c r="L3257">
        <v>554481</v>
      </c>
      <c r="M3257" t="s">
        <v>87</v>
      </c>
      <c r="N3257">
        <v>554481</v>
      </c>
      <c r="O3257" t="s">
        <v>87</v>
      </c>
      <c r="P3257">
        <v>554481</v>
      </c>
      <c r="Q3257" t="s">
        <v>87</v>
      </c>
      <c r="R3257" s="13">
        <v>83273.855520796744</v>
      </c>
      <c r="S3257" s="13">
        <v>1084</v>
      </c>
      <c r="T3257" s="13">
        <v>58078.479842301072</v>
      </c>
      <c r="U3257" s="13"/>
      <c r="V3257" s="13">
        <f t="shared" si="856"/>
        <v>0</v>
      </c>
      <c r="W3257" s="13">
        <v>1</v>
      </c>
      <c r="X3257" s="13">
        <f t="shared" si="857"/>
        <v>2964</v>
      </c>
      <c r="Y3257" s="13">
        <v>4</v>
      </c>
      <c r="Z3257" s="13">
        <f t="shared" si="858"/>
        <v>3952</v>
      </c>
      <c r="AA3257" s="13"/>
      <c r="AB3257" s="13">
        <f t="shared" si="859"/>
        <v>0</v>
      </c>
      <c r="AC3257" s="13"/>
      <c r="AD3257" s="13"/>
      <c r="AE3257" s="13"/>
      <c r="AF3257" s="13"/>
      <c r="AG3257" s="13"/>
      <c r="AH3257" s="13"/>
      <c r="AI3257" s="13"/>
      <c r="AJ3257" s="13"/>
      <c r="AK3257" s="13">
        <f t="shared" si="860"/>
        <v>0</v>
      </c>
      <c r="AL3257" s="13"/>
      <c r="AM3257" s="13">
        <f t="shared" si="861"/>
        <v>0</v>
      </c>
      <c r="AN3257" s="13"/>
      <c r="AO3257" s="13">
        <v>0</v>
      </c>
      <c r="AP3257" s="13">
        <f t="shared" si="862"/>
        <v>0</v>
      </c>
      <c r="AQ3257" s="13"/>
      <c r="AR3257" s="13">
        <f t="shared" si="863"/>
        <v>0</v>
      </c>
      <c r="AS3257" s="13"/>
      <c r="AT3257" s="13">
        <f t="shared" si="864"/>
        <v>0</v>
      </c>
      <c r="AU3257" s="13"/>
      <c r="AV3257" s="13">
        <f t="shared" si="865"/>
        <v>0</v>
      </c>
      <c r="AW3257" s="13"/>
      <c r="AX3257" s="13">
        <f t="shared" si="866"/>
        <v>0</v>
      </c>
      <c r="AY3257" s="13"/>
      <c r="AZ3257" s="13">
        <f t="shared" si="867"/>
        <v>0</v>
      </c>
      <c r="BA3257" s="13"/>
      <c r="BB3257" s="13">
        <f t="shared" si="868"/>
        <v>0</v>
      </c>
      <c r="BC3257" s="13"/>
      <c r="BD3257" s="13">
        <f t="shared" si="869"/>
        <v>0</v>
      </c>
      <c r="BE3257" s="13"/>
      <c r="BF3257" s="13">
        <f t="shared" si="870"/>
        <v>0</v>
      </c>
      <c r="BG3257" s="13"/>
      <c r="BH3257" s="13">
        <f t="shared" si="871"/>
        <v>148268.33536309781</v>
      </c>
      <c r="BI3257" s="13">
        <f t="shared" si="872"/>
        <v>148300</v>
      </c>
      <c r="BJ3257" s="13">
        <v>158300</v>
      </c>
    </row>
    <row r="3258" spans="1:62" x14ac:dyDescent="0.25">
      <c r="A3258" t="s">
        <v>3334</v>
      </c>
      <c r="B3258" s="13">
        <v>365</v>
      </c>
      <c r="C3258">
        <v>540340</v>
      </c>
      <c r="D3258">
        <v>1</v>
      </c>
      <c r="E3258">
        <v>0</v>
      </c>
      <c r="F3258">
        <v>0</v>
      </c>
      <c r="G3258">
        <v>0</v>
      </c>
      <c r="H3258">
        <v>0</v>
      </c>
      <c r="I3258" t="s">
        <v>110</v>
      </c>
      <c r="J3258">
        <v>558435</v>
      </c>
      <c r="K3258" t="s">
        <v>1214</v>
      </c>
      <c r="L3258">
        <v>558249</v>
      </c>
      <c r="M3258" t="s">
        <v>564</v>
      </c>
      <c r="N3258">
        <v>558249</v>
      </c>
      <c r="O3258" t="s">
        <v>564</v>
      </c>
      <c r="P3258">
        <v>558249</v>
      </c>
      <c r="Q3258" t="s">
        <v>564</v>
      </c>
      <c r="R3258" s="13">
        <v>85595.101208420529</v>
      </c>
      <c r="S3258" s="13"/>
      <c r="T3258" s="13"/>
      <c r="U3258" s="13"/>
      <c r="V3258" s="13">
        <f t="shared" si="856"/>
        <v>0</v>
      </c>
      <c r="W3258" s="13"/>
      <c r="X3258" s="13">
        <f t="shared" si="857"/>
        <v>0</v>
      </c>
      <c r="Y3258" s="13"/>
      <c r="Z3258" s="13">
        <f t="shared" si="858"/>
        <v>0</v>
      </c>
      <c r="AA3258" s="13"/>
      <c r="AB3258" s="13">
        <f t="shared" si="859"/>
        <v>0</v>
      </c>
      <c r="AC3258" s="13"/>
      <c r="AD3258" s="13"/>
      <c r="AE3258" s="13"/>
      <c r="AF3258" s="13"/>
      <c r="AG3258" s="13"/>
      <c r="AH3258" s="13"/>
      <c r="AI3258" s="13"/>
      <c r="AJ3258" s="13"/>
      <c r="AK3258" s="13">
        <f t="shared" si="860"/>
        <v>0</v>
      </c>
      <c r="AL3258" s="13"/>
      <c r="AM3258" s="13">
        <f t="shared" si="861"/>
        <v>0</v>
      </c>
      <c r="AN3258" s="13"/>
      <c r="AO3258" s="13">
        <v>0</v>
      </c>
      <c r="AP3258" s="13">
        <f t="shared" si="862"/>
        <v>0</v>
      </c>
      <c r="AQ3258" s="13"/>
      <c r="AR3258" s="13">
        <f t="shared" si="863"/>
        <v>0</v>
      </c>
      <c r="AS3258" s="13"/>
      <c r="AT3258" s="13">
        <f t="shared" si="864"/>
        <v>0</v>
      </c>
      <c r="AU3258" s="13"/>
      <c r="AV3258" s="13">
        <f t="shared" si="865"/>
        <v>0</v>
      </c>
      <c r="AW3258" s="13"/>
      <c r="AX3258" s="13">
        <f t="shared" si="866"/>
        <v>0</v>
      </c>
      <c r="AY3258" s="13"/>
      <c r="AZ3258" s="13">
        <f t="shared" si="867"/>
        <v>0</v>
      </c>
      <c r="BA3258" s="13"/>
      <c r="BB3258" s="13">
        <f t="shared" si="868"/>
        <v>0</v>
      </c>
      <c r="BC3258" s="13"/>
      <c r="BD3258" s="13">
        <f t="shared" si="869"/>
        <v>0</v>
      </c>
      <c r="BE3258" s="13"/>
      <c r="BF3258" s="13">
        <f t="shared" si="870"/>
        <v>0</v>
      </c>
      <c r="BG3258" s="13"/>
      <c r="BH3258" s="13">
        <f t="shared" si="871"/>
        <v>85595.101208420529</v>
      </c>
      <c r="BI3258" s="13">
        <f t="shared" si="872"/>
        <v>85600</v>
      </c>
      <c r="BJ3258" s="13">
        <v>85400</v>
      </c>
    </row>
    <row r="3259" spans="1:62" x14ac:dyDescent="0.25">
      <c r="A3259" t="s">
        <v>3335</v>
      </c>
      <c r="B3259" s="13">
        <v>828</v>
      </c>
      <c r="C3259">
        <v>583456</v>
      </c>
      <c r="D3259">
        <v>1</v>
      </c>
      <c r="E3259">
        <v>0</v>
      </c>
      <c r="F3259">
        <v>0</v>
      </c>
      <c r="G3259">
        <v>0</v>
      </c>
      <c r="H3259">
        <v>0</v>
      </c>
      <c r="I3259" t="s">
        <v>30</v>
      </c>
      <c r="J3259">
        <v>583391</v>
      </c>
      <c r="K3259" t="s">
        <v>1644</v>
      </c>
      <c r="L3259">
        <v>583910</v>
      </c>
      <c r="M3259" t="s">
        <v>3336</v>
      </c>
      <c r="N3259">
        <v>583952</v>
      </c>
      <c r="O3259" t="s">
        <v>104</v>
      </c>
      <c r="P3259">
        <v>583952</v>
      </c>
      <c r="Q3259" t="s">
        <v>104</v>
      </c>
      <c r="R3259" s="13">
        <v>192154.54086974691</v>
      </c>
      <c r="S3259" s="13"/>
      <c r="T3259" s="13"/>
      <c r="U3259" s="13"/>
      <c r="V3259" s="13">
        <f t="shared" si="856"/>
        <v>0</v>
      </c>
      <c r="W3259" s="13"/>
      <c r="X3259" s="13">
        <f t="shared" si="857"/>
        <v>0</v>
      </c>
      <c r="Y3259" s="13"/>
      <c r="Z3259" s="13">
        <f t="shared" si="858"/>
        <v>0</v>
      </c>
      <c r="AA3259" s="13"/>
      <c r="AB3259" s="13">
        <f t="shared" si="859"/>
        <v>0</v>
      </c>
      <c r="AC3259" s="13"/>
      <c r="AD3259" s="13"/>
      <c r="AE3259" s="13"/>
      <c r="AF3259" s="13"/>
      <c r="AG3259" s="13"/>
      <c r="AH3259" s="13"/>
      <c r="AI3259" s="13"/>
      <c r="AJ3259" s="13"/>
      <c r="AK3259" s="13">
        <f t="shared" si="860"/>
        <v>0</v>
      </c>
      <c r="AL3259" s="13"/>
      <c r="AM3259" s="13">
        <f t="shared" si="861"/>
        <v>0</v>
      </c>
      <c r="AN3259" s="13"/>
      <c r="AO3259" s="13">
        <v>0</v>
      </c>
      <c r="AP3259" s="13">
        <f t="shared" si="862"/>
        <v>0</v>
      </c>
      <c r="AQ3259" s="13"/>
      <c r="AR3259" s="13">
        <f t="shared" si="863"/>
        <v>0</v>
      </c>
      <c r="AS3259" s="13"/>
      <c r="AT3259" s="13">
        <f t="shared" si="864"/>
        <v>0</v>
      </c>
      <c r="AU3259" s="13"/>
      <c r="AV3259" s="13">
        <f t="shared" si="865"/>
        <v>0</v>
      </c>
      <c r="AW3259" s="13"/>
      <c r="AX3259" s="13">
        <f t="shared" si="866"/>
        <v>0</v>
      </c>
      <c r="AY3259" s="13"/>
      <c r="AZ3259" s="13">
        <f t="shared" si="867"/>
        <v>0</v>
      </c>
      <c r="BA3259" s="13"/>
      <c r="BB3259" s="13">
        <f t="shared" si="868"/>
        <v>0</v>
      </c>
      <c r="BC3259" s="13"/>
      <c r="BD3259" s="13">
        <f t="shared" si="869"/>
        <v>0</v>
      </c>
      <c r="BE3259" s="13"/>
      <c r="BF3259" s="13">
        <f t="shared" si="870"/>
        <v>0</v>
      </c>
      <c r="BG3259" s="13"/>
      <c r="BH3259" s="13">
        <f t="shared" si="871"/>
        <v>192154.54086974691</v>
      </c>
      <c r="BI3259" s="13">
        <f t="shared" si="872"/>
        <v>192200</v>
      </c>
      <c r="BJ3259" s="13">
        <v>190300</v>
      </c>
    </row>
    <row r="3260" spans="1:62" x14ac:dyDescent="0.25">
      <c r="A3260" t="s">
        <v>3335</v>
      </c>
      <c r="B3260" s="13">
        <v>723</v>
      </c>
      <c r="C3260">
        <v>533521</v>
      </c>
      <c r="D3260">
        <v>1</v>
      </c>
      <c r="E3260">
        <v>0</v>
      </c>
      <c r="F3260">
        <v>0</v>
      </c>
      <c r="G3260">
        <v>0</v>
      </c>
      <c r="H3260">
        <v>0</v>
      </c>
      <c r="I3260" t="s">
        <v>26</v>
      </c>
      <c r="J3260">
        <v>533262</v>
      </c>
      <c r="K3260" t="s">
        <v>1145</v>
      </c>
      <c r="L3260">
        <v>533165</v>
      </c>
      <c r="M3260" t="s">
        <v>154</v>
      </c>
      <c r="N3260">
        <v>533165</v>
      </c>
      <c r="O3260" t="s">
        <v>154</v>
      </c>
      <c r="P3260">
        <v>533165</v>
      </c>
      <c r="Q3260" t="s">
        <v>154</v>
      </c>
      <c r="R3260" s="13">
        <v>168127.86036251165</v>
      </c>
      <c r="S3260" s="13"/>
      <c r="T3260" s="13"/>
      <c r="U3260" s="13"/>
      <c r="V3260" s="13">
        <f t="shared" si="856"/>
        <v>0</v>
      </c>
      <c r="W3260" s="13"/>
      <c r="X3260" s="13">
        <f t="shared" si="857"/>
        <v>0</v>
      </c>
      <c r="Y3260" s="13"/>
      <c r="Z3260" s="13">
        <f t="shared" si="858"/>
        <v>0</v>
      </c>
      <c r="AA3260" s="13"/>
      <c r="AB3260" s="13">
        <f t="shared" si="859"/>
        <v>0</v>
      </c>
      <c r="AC3260" s="13"/>
      <c r="AD3260" s="13"/>
      <c r="AE3260" s="13"/>
      <c r="AF3260" s="13"/>
      <c r="AG3260" s="13"/>
      <c r="AH3260" s="13"/>
      <c r="AI3260" s="13"/>
      <c r="AJ3260" s="13"/>
      <c r="AK3260" s="13">
        <f t="shared" si="860"/>
        <v>0</v>
      </c>
      <c r="AL3260" s="13"/>
      <c r="AM3260" s="13">
        <f t="shared" si="861"/>
        <v>0</v>
      </c>
      <c r="AN3260" s="13"/>
      <c r="AO3260" s="13">
        <v>0</v>
      </c>
      <c r="AP3260" s="13">
        <f t="shared" si="862"/>
        <v>0</v>
      </c>
      <c r="AQ3260" s="13"/>
      <c r="AR3260" s="13">
        <f t="shared" si="863"/>
        <v>0</v>
      </c>
      <c r="AS3260" s="13"/>
      <c r="AT3260" s="13">
        <f t="shared" si="864"/>
        <v>0</v>
      </c>
      <c r="AU3260" s="13"/>
      <c r="AV3260" s="13">
        <f t="shared" si="865"/>
        <v>0</v>
      </c>
      <c r="AW3260" s="13"/>
      <c r="AX3260" s="13">
        <f t="shared" si="866"/>
        <v>0</v>
      </c>
      <c r="AY3260" s="13"/>
      <c r="AZ3260" s="13">
        <f t="shared" si="867"/>
        <v>0</v>
      </c>
      <c r="BA3260" s="13"/>
      <c r="BB3260" s="13">
        <f t="shared" si="868"/>
        <v>0</v>
      </c>
      <c r="BC3260" s="13"/>
      <c r="BD3260" s="13">
        <f t="shared" si="869"/>
        <v>0</v>
      </c>
      <c r="BE3260" s="13"/>
      <c r="BF3260" s="13">
        <f t="shared" si="870"/>
        <v>0</v>
      </c>
      <c r="BG3260" s="13"/>
      <c r="BH3260" s="13">
        <f t="shared" si="871"/>
        <v>168127.86036251165</v>
      </c>
      <c r="BI3260" s="13">
        <f t="shared" si="872"/>
        <v>168100</v>
      </c>
      <c r="BJ3260" s="13">
        <v>166900</v>
      </c>
    </row>
    <row r="3261" spans="1:62" x14ac:dyDescent="0.25">
      <c r="A3261" t="s">
        <v>3337</v>
      </c>
      <c r="B3261" s="13">
        <v>168</v>
      </c>
      <c r="C3261">
        <v>536644</v>
      </c>
      <c r="D3261">
        <v>1</v>
      </c>
      <c r="E3261">
        <v>0</v>
      </c>
      <c r="F3261">
        <v>0</v>
      </c>
      <c r="G3261">
        <v>0</v>
      </c>
      <c r="H3261">
        <v>0</v>
      </c>
      <c r="I3261" t="s">
        <v>23</v>
      </c>
      <c r="J3261">
        <v>550787</v>
      </c>
      <c r="K3261" t="s">
        <v>181</v>
      </c>
      <c r="L3261">
        <v>550787</v>
      </c>
      <c r="M3261" t="s">
        <v>181</v>
      </c>
      <c r="N3261">
        <v>550787</v>
      </c>
      <c r="O3261" t="s">
        <v>181</v>
      </c>
      <c r="P3261">
        <v>550787</v>
      </c>
      <c r="Q3261" t="s">
        <v>181</v>
      </c>
      <c r="R3261" s="13">
        <v>70488.701001315436</v>
      </c>
      <c r="S3261" s="13"/>
      <c r="T3261" s="13"/>
      <c r="U3261" s="13"/>
      <c r="V3261" s="13">
        <f t="shared" si="856"/>
        <v>0</v>
      </c>
      <c r="W3261" s="13"/>
      <c r="X3261" s="13">
        <f t="shared" si="857"/>
        <v>0</v>
      </c>
      <c r="Y3261" s="13"/>
      <c r="Z3261" s="13">
        <f t="shared" si="858"/>
        <v>0</v>
      </c>
      <c r="AA3261" s="13"/>
      <c r="AB3261" s="13">
        <f t="shared" si="859"/>
        <v>0</v>
      </c>
      <c r="AC3261" s="13"/>
      <c r="AD3261" s="13"/>
      <c r="AE3261" s="13"/>
      <c r="AF3261" s="13"/>
      <c r="AG3261" s="13"/>
      <c r="AH3261" s="13"/>
      <c r="AI3261" s="13"/>
      <c r="AJ3261" s="13"/>
      <c r="AK3261" s="13">
        <f t="shared" si="860"/>
        <v>0</v>
      </c>
      <c r="AL3261" s="13"/>
      <c r="AM3261" s="13">
        <f t="shared" si="861"/>
        <v>0</v>
      </c>
      <c r="AN3261" s="13"/>
      <c r="AO3261" s="13">
        <v>0</v>
      </c>
      <c r="AP3261" s="13">
        <f t="shared" si="862"/>
        <v>0</v>
      </c>
      <c r="AQ3261" s="13"/>
      <c r="AR3261" s="13">
        <f t="shared" si="863"/>
        <v>0</v>
      </c>
      <c r="AS3261" s="13"/>
      <c r="AT3261" s="13">
        <f t="shared" si="864"/>
        <v>0</v>
      </c>
      <c r="AU3261" s="13"/>
      <c r="AV3261" s="13">
        <f t="shared" si="865"/>
        <v>0</v>
      </c>
      <c r="AW3261" s="13"/>
      <c r="AX3261" s="13">
        <f t="shared" si="866"/>
        <v>0</v>
      </c>
      <c r="AY3261" s="13"/>
      <c r="AZ3261" s="13">
        <f t="shared" si="867"/>
        <v>0</v>
      </c>
      <c r="BA3261" s="13"/>
      <c r="BB3261" s="13">
        <f t="shared" si="868"/>
        <v>0</v>
      </c>
      <c r="BC3261" s="13"/>
      <c r="BD3261" s="13">
        <f t="shared" si="869"/>
        <v>0</v>
      </c>
      <c r="BE3261" s="13"/>
      <c r="BF3261" s="13">
        <f t="shared" si="870"/>
        <v>0</v>
      </c>
      <c r="BG3261" s="13"/>
      <c r="BH3261" s="13">
        <f t="shared" si="871"/>
        <v>70488.701001315436</v>
      </c>
      <c r="BI3261" s="13">
        <f t="shared" si="872"/>
        <v>70500</v>
      </c>
      <c r="BJ3261" s="13">
        <v>70800</v>
      </c>
    </row>
    <row r="3262" spans="1:62" x14ac:dyDescent="0.25">
      <c r="A3262" t="s">
        <v>3338</v>
      </c>
      <c r="B3262" s="13">
        <v>434</v>
      </c>
      <c r="C3262">
        <v>535061</v>
      </c>
      <c r="D3262">
        <v>1</v>
      </c>
      <c r="E3262">
        <v>0</v>
      </c>
      <c r="F3262">
        <v>0</v>
      </c>
      <c r="G3262">
        <v>0</v>
      </c>
      <c r="H3262">
        <v>0</v>
      </c>
      <c r="I3262" t="s">
        <v>26</v>
      </c>
      <c r="J3262">
        <v>535052</v>
      </c>
      <c r="K3262" t="s">
        <v>1349</v>
      </c>
      <c r="L3262">
        <v>534676</v>
      </c>
      <c r="M3262" t="s">
        <v>943</v>
      </c>
      <c r="N3262">
        <v>534676</v>
      </c>
      <c r="O3262" t="s">
        <v>943</v>
      </c>
      <c r="P3262">
        <v>534676</v>
      </c>
      <c r="Q3262" t="s">
        <v>943</v>
      </c>
      <c r="R3262" s="13">
        <v>101585.54504572492</v>
      </c>
      <c r="S3262" s="13"/>
      <c r="T3262" s="13"/>
      <c r="U3262" s="13"/>
      <c r="V3262" s="13">
        <f t="shared" si="856"/>
        <v>0</v>
      </c>
      <c r="W3262" s="13"/>
      <c r="X3262" s="13">
        <f t="shared" si="857"/>
        <v>0</v>
      </c>
      <c r="Y3262" s="13"/>
      <c r="Z3262" s="13">
        <f t="shared" si="858"/>
        <v>0</v>
      </c>
      <c r="AA3262" s="13"/>
      <c r="AB3262" s="13">
        <f t="shared" si="859"/>
        <v>0</v>
      </c>
      <c r="AC3262" s="13"/>
      <c r="AD3262" s="13"/>
      <c r="AE3262" s="13"/>
      <c r="AF3262" s="13"/>
      <c r="AG3262" s="13"/>
      <c r="AH3262" s="13"/>
      <c r="AI3262" s="13"/>
      <c r="AJ3262" s="13"/>
      <c r="AK3262" s="13">
        <f t="shared" si="860"/>
        <v>0</v>
      </c>
      <c r="AL3262" s="13"/>
      <c r="AM3262" s="13">
        <f t="shared" si="861"/>
        <v>0</v>
      </c>
      <c r="AN3262" s="13"/>
      <c r="AO3262" s="13">
        <v>2</v>
      </c>
      <c r="AP3262" s="13">
        <f t="shared" si="862"/>
        <v>61000</v>
      </c>
      <c r="AQ3262" s="13"/>
      <c r="AR3262" s="13">
        <f t="shared" si="863"/>
        <v>0</v>
      </c>
      <c r="AS3262" s="13"/>
      <c r="AT3262" s="13">
        <f t="shared" si="864"/>
        <v>0</v>
      </c>
      <c r="AU3262" s="13"/>
      <c r="AV3262" s="13">
        <f t="shared" si="865"/>
        <v>0</v>
      </c>
      <c r="AW3262" s="13"/>
      <c r="AX3262" s="13">
        <f t="shared" si="866"/>
        <v>0</v>
      </c>
      <c r="AY3262" s="13"/>
      <c r="AZ3262" s="13">
        <f t="shared" si="867"/>
        <v>0</v>
      </c>
      <c r="BA3262" s="13"/>
      <c r="BB3262" s="13">
        <f t="shared" si="868"/>
        <v>0</v>
      </c>
      <c r="BC3262" s="13"/>
      <c r="BD3262" s="13">
        <f t="shared" si="869"/>
        <v>0</v>
      </c>
      <c r="BE3262" s="13"/>
      <c r="BF3262" s="13">
        <f t="shared" si="870"/>
        <v>0</v>
      </c>
      <c r="BG3262" s="13"/>
      <c r="BH3262" s="13">
        <f t="shared" si="871"/>
        <v>162585.54504572492</v>
      </c>
      <c r="BI3262" s="13">
        <f t="shared" si="872"/>
        <v>162600</v>
      </c>
      <c r="BJ3262" s="13">
        <v>162500</v>
      </c>
    </row>
    <row r="3263" spans="1:62" x14ac:dyDescent="0.25">
      <c r="A3263" s="3" t="s">
        <v>1524</v>
      </c>
      <c r="B3263" s="13">
        <v>763</v>
      </c>
      <c r="C3263">
        <v>540811</v>
      </c>
      <c r="D3263">
        <v>1</v>
      </c>
      <c r="E3263">
        <v>1</v>
      </c>
      <c r="F3263">
        <v>0</v>
      </c>
      <c r="G3263">
        <v>0</v>
      </c>
      <c r="H3263">
        <v>0</v>
      </c>
      <c r="I3263" t="s">
        <v>26</v>
      </c>
      <c r="J3263">
        <v>540811</v>
      </c>
      <c r="K3263" t="s">
        <v>1524</v>
      </c>
      <c r="L3263">
        <v>540111</v>
      </c>
      <c r="M3263" t="s">
        <v>591</v>
      </c>
      <c r="N3263">
        <v>540111</v>
      </c>
      <c r="O3263" t="s">
        <v>591</v>
      </c>
      <c r="P3263">
        <v>540111</v>
      </c>
      <c r="Q3263" t="s">
        <v>591</v>
      </c>
      <c r="R3263" s="13">
        <v>177289.4817667247</v>
      </c>
      <c r="S3263" s="13">
        <v>1161</v>
      </c>
      <c r="T3263" s="13">
        <v>62196.123687280378</v>
      </c>
      <c r="U3263" s="13"/>
      <c r="V3263" s="13">
        <f t="shared" si="856"/>
        <v>0</v>
      </c>
      <c r="W3263" s="13">
        <v>7</v>
      </c>
      <c r="X3263" s="13">
        <f t="shared" si="857"/>
        <v>20748</v>
      </c>
      <c r="Y3263" s="13">
        <v>5</v>
      </c>
      <c r="Z3263" s="13">
        <f t="shared" si="858"/>
        <v>4940</v>
      </c>
      <c r="AA3263" s="13">
        <v>4</v>
      </c>
      <c r="AB3263" s="13">
        <f t="shared" si="859"/>
        <v>988</v>
      </c>
      <c r="AC3263" s="13"/>
      <c r="AD3263" s="13"/>
      <c r="AE3263" s="13"/>
      <c r="AF3263" s="13"/>
      <c r="AG3263" s="13"/>
      <c r="AH3263" s="13"/>
      <c r="AI3263" s="13"/>
      <c r="AJ3263" s="13"/>
      <c r="AK3263" s="13">
        <f t="shared" si="860"/>
        <v>0</v>
      </c>
      <c r="AL3263" s="13"/>
      <c r="AM3263" s="13">
        <f t="shared" si="861"/>
        <v>0</v>
      </c>
      <c r="AN3263" s="13"/>
      <c r="AO3263" s="13">
        <v>0</v>
      </c>
      <c r="AP3263" s="13">
        <f t="shared" si="862"/>
        <v>0</v>
      </c>
      <c r="AQ3263" s="13"/>
      <c r="AR3263" s="13">
        <f t="shared" si="863"/>
        <v>0</v>
      </c>
      <c r="AS3263" s="13"/>
      <c r="AT3263" s="13">
        <f t="shared" si="864"/>
        <v>0</v>
      </c>
      <c r="AU3263" s="13"/>
      <c r="AV3263" s="13">
        <f t="shared" si="865"/>
        <v>0</v>
      </c>
      <c r="AW3263" s="13"/>
      <c r="AX3263" s="13">
        <f t="shared" si="866"/>
        <v>0</v>
      </c>
      <c r="AY3263" s="13"/>
      <c r="AZ3263" s="13">
        <f t="shared" si="867"/>
        <v>0</v>
      </c>
      <c r="BA3263" s="13"/>
      <c r="BB3263" s="13">
        <f t="shared" si="868"/>
        <v>0</v>
      </c>
      <c r="BC3263" s="13"/>
      <c r="BD3263" s="13">
        <f t="shared" si="869"/>
        <v>0</v>
      </c>
      <c r="BE3263" s="13"/>
      <c r="BF3263" s="13">
        <f t="shared" si="870"/>
        <v>0</v>
      </c>
      <c r="BG3263" s="13"/>
      <c r="BH3263" s="13">
        <f t="shared" si="871"/>
        <v>266161.60545400507</v>
      </c>
      <c r="BI3263" s="13">
        <f t="shared" si="872"/>
        <v>266200</v>
      </c>
      <c r="BJ3263" s="13">
        <v>262000</v>
      </c>
    </row>
    <row r="3264" spans="1:62" x14ac:dyDescent="0.25">
      <c r="A3264" s="3" t="s">
        <v>3339</v>
      </c>
      <c r="B3264" s="13">
        <v>634</v>
      </c>
      <c r="C3264">
        <v>559261</v>
      </c>
      <c r="D3264">
        <v>1</v>
      </c>
      <c r="E3264">
        <v>1</v>
      </c>
      <c r="F3264">
        <v>0</v>
      </c>
      <c r="G3264">
        <v>0</v>
      </c>
      <c r="H3264">
        <v>0</v>
      </c>
      <c r="I3264" t="s">
        <v>110</v>
      </c>
      <c r="J3264">
        <v>559261</v>
      </c>
      <c r="K3264" t="s">
        <v>3339</v>
      </c>
      <c r="L3264">
        <v>559202</v>
      </c>
      <c r="M3264" t="s">
        <v>359</v>
      </c>
      <c r="N3264">
        <v>559202</v>
      </c>
      <c r="O3264" t="s">
        <v>359</v>
      </c>
      <c r="P3264">
        <v>559075</v>
      </c>
      <c r="Q3264" t="s">
        <v>360</v>
      </c>
      <c r="R3264" s="13">
        <v>147703.42994180476</v>
      </c>
      <c r="S3264" s="13">
        <v>634</v>
      </c>
      <c r="T3264" s="13">
        <v>33997.351149920301</v>
      </c>
      <c r="U3264" s="13"/>
      <c r="V3264" s="13">
        <f t="shared" si="856"/>
        <v>0</v>
      </c>
      <c r="W3264" s="13">
        <v>10</v>
      </c>
      <c r="X3264" s="13">
        <f t="shared" si="857"/>
        <v>29640</v>
      </c>
      <c r="Y3264" s="13">
        <v>2</v>
      </c>
      <c r="Z3264" s="13">
        <f t="shared" si="858"/>
        <v>1976</v>
      </c>
      <c r="AA3264" s="13"/>
      <c r="AB3264" s="13">
        <f t="shared" si="859"/>
        <v>0</v>
      </c>
      <c r="AC3264" s="13"/>
      <c r="AD3264" s="13"/>
      <c r="AE3264" s="13"/>
      <c r="AF3264" s="13"/>
      <c r="AG3264" s="13"/>
      <c r="AH3264" s="13"/>
      <c r="AI3264" s="13"/>
      <c r="AJ3264" s="13"/>
      <c r="AK3264" s="13">
        <f t="shared" si="860"/>
        <v>0</v>
      </c>
      <c r="AL3264" s="13"/>
      <c r="AM3264" s="13">
        <f t="shared" si="861"/>
        <v>0</v>
      </c>
      <c r="AN3264" s="13"/>
      <c r="AO3264" s="13">
        <v>0</v>
      </c>
      <c r="AP3264" s="13">
        <f t="shared" si="862"/>
        <v>0</v>
      </c>
      <c r="AQ3264" s="13"/>
      <c r="AR3264" s="13">
        <f t="shared" si="863"/>
        <v>0</v>
      </c>
      <c r="AS3264" s="13"/>
      <c r="AT3264" s="13">
        <f t="shared" si="864"/>
        <v>0</v>
      </c>
      <c r="AU3264" s="13"/>
      <c r="AV3264" s="13">
        <f t="shared" si="865"/>
        <v>0</v>
      </c>
      <c r="AW3264" s="13"/>
      <c r="AX3264" s="13">
        <f t="shared" si="866"/>
        <v>0</v>
      </c>
      <c r="AY3264" s="13"/>
      <c r="AZ3264" s="13">
        <f t="shared" si="867"/>
        <v>0</v>
      </c>
      <c r="BA3264" s="13"/>
      <c r="BB3264" s="13">
        <f t="shared" si="868"/>
        <v>0</v>
      </c>
      <c r="BC3264" s="13"/>
      <c r="BD3264" s="13">
        <f t="shared" si="869"/>
        <v>0</v>
      </c>
      <c r="BE3264" s="13"/>
      <c r="BF3264" s="13">
        <f t="shared" si="870"/>
        <v>0</v>
      </c>
      <c r="BG3264" s="13"/>
      <c r="BH3264" s="13">
        <f t="shared" si="871"/>
        <v>213316.78109172505</v>
      </c>
      <c r="BI3264" s="13">
        <f t="shared" si="872"/>
        <v>213300</v>
      </c>
      <c r="BJ3264" s="13">
        <v>215100</v>
      </c>
    </row>
    <row r="3265" spans="1:62" x14ac:dyDescent="0.25">
      <c r="A3265" t="s">
        <v>3340</v>
      </c>
      <c r="B3265" s="13">
        <v>371</v>
      </c>
      <c r="C3265">
        <v>544825</v>
      </c>
      <c r="D3265">
        <v>1</v>
      </c>
      <c r="E3265">
        <v>0</v>
      </c>
      <c r="F3265">
        <v>0</v>
      </c>
      <c r="G3265">
        <v>0</v>
      </c>
      <c r="H3265">
        <v>0</v>
      </c>
      <c r="I3265" t="s">
        <v>23</v>
      </c>
      <c r="J3265">
        <v>544256</v>
      </c>
      <c r="K3265" t="s">
        <v>22</v>
      </c>
      <c r="L3265">
        <v>544256</v>
      </c>
      <c r="M3265" t="s">
        <v>22</v>
      </c>
      <c r="N3265">
        <v>544256</v>
      </c>
      <c r="O3265" t="s">
        <v>22</v>
      </c>
      <c r="P3265">
        <v>544256</v>
      </c>
      <c r="Q3265" t="s">
        <v>22</v>
      </c>
      <c r="R3265" s="13">
        <v>86987.374572215238</v>
      </c>
      <c r="S3265" s="13"/>
      <c r="T3265" s="13"/>
      <c r="U3265" s="13"/>
      <c r="V3265" s="13">
        <f t="shared" si="856"/>
        <v>0</v>
      </c>
      <c r="W3265" s="13"/>
      <c r="X3265" s="13">
        <f t="shared" si="857"/>
        <v>0</v>
      </c>
      <c r="Y3265" s="13"/>
      <c r="Z3265" s="13">
        <f t="shared" si="858"/>
        <v>0</v>
      </c>
      <c r="AA3265" s="13"/>
      <c r="AB3265" s="13">
        <f t="shared" si="859"/>
        <v>0</v>
      </c>
      <c r="AC3265" s="13"/>
      <c r="AD3265" s="13"/>
      <c r="AE3265" s="13"/>
      <c r="AF3265" s="13"/>
      <c r="AG3265" s="13"/>
      <c r="AH3265" s="13"/>
      <c r="AI3265" s="13"/>
      <c r="AJ3265" s="13"/>
      <c r="AK3265" s="13">
        <f t="shared" si="860"/>
        <v>0</v>
      </c>
      <c r="AL3265" s="13"/>
      <c r="AM3265" s="13">
        <f t="shared" si="861"/>
        <v>0</v>
      </c>
      <c r="AN3265" s="13"/>
      <c r="AO3265" s="13">
        <v>0</v>
      </c>
      <c r="AP3265" s="13">
        <f t="shared" si="862"/>
        <v>0</v>
      </c>
      <c r="AQ3265" s="13"/>
      <c r="AR3265" s="13">
        <f t="shared" si="863"/>
        <v>0</v>
      </c>
      <c r="AS3265" s="13"/>
      <c r="AT3265" s="13">
        <f t="shared" si="864"/>
        <v>0</v>
      </c>
      <c r="AU3265" s="13"/>
      <c r="AV3265" s="13">
        <f t="shared" si="865"/>
        <v>0</v>
      </c>
      <c r="AW3265" s="13"/>
      <c r="AX3265" s="13">
        <f t="shared" si="866"/>
        <v>0</v>
      </c>
      <c r="AY3265" s="13"/>
      <c r="AZ3265" s="13">
        <f t="shared" si="867"/>
        <v>0</v>
      </c>
      <c r="BA3265" s="13"/>
      <c r="BB3265" s="13">
        <f t="shared" si="868"/>
        <v>0</v>
      </c>
      <c r="BC3265" s="13"/>
      <c r="BD3265" s="13">
        <f t="shared" si="869"/>
        <v>0</v>
      </c>
      <c r="BE3265" s="13"/>
      <c r="BF3265" s="13">
        <f t="shared" si="870"/>
        <v>0</v>
      </c>
      <c r="BG3265" s="13"/>
      <c r="BH3265" s="13">
        <f t="shared" si="871"/>
        <v>86987.374572215238</v>
      </c>
      <c r="BI3265" s="13">
        <f t="shared" si="872"/>
        <v>87000</v>
      </c>
      <c r="BJ3265" s="13">
        <v>85900</v>
      </c>
    </row>
    <row r="3266" spans="1:62" x14ac:dyDescent="0.25">
      <c r="A3266" s="3" t="s">
        <v>1037</v>
      </c>
      <c r="B3266" s="13">
        <v>802</v>
      </c>
      <c r="C3266">
        <v>592404</v>
      </c>
      <c r="D3266">
        <v>1</v>
      </c>
      <c r="E3266">
        <v>1</v>
      </c>
      <c r="F3266">
        <v>0</v>
      </c>
      <c r="G3266">
        <v>0</v>
      </c>
      <c r="H3266">
        <v>0</v>
      </c>
      <c r="I3266" t="s">
        <v>90</v>
      </c>
      <c r="J3266">
        <v>592404</v>
      </c>
      <c r="K3266" t="s">
        <v>1037</v>
      </c>
      <c r="L3266">
        <v>592030</v>
      </c>
      <c r="M3266" t="s">
        <v>392</v>
      </c>
      <c r="N3266">
        <v>592005</v>
      </c>
      <c r="O3266" t="s">
        <v>89</v>
      </c>
      <c r="P3266">
        <v>592005</v>
      </c>
      <c r="Q3266" t="s">
        <v>89</v>
      </c>
      <c r="R3266" s="13">
        <v>186211.81039767107</v>
      </c>
      <c r="S3266" s="13">
        <v>1182</v>
      </c>
      <c r="T3266" s="13">
        <v>63318.983333208656</v>
      </c>
      <c r="U3266" s="13"/>
      <c r="V3266" s="13">
        <f t="shared" si="856"/>
        <v>0</v>
      </c>
      <c r="W3266" s="13">
        <v>1</v>
      </c>
      <c r="X3266" s="13">
        <f t="shared" si="857"/>
        <v>2964</v>
      </c>
      <c r="Y3266" s="13">
        <v>11</v>
      </c>
      <c r="Z3266" s="13">
        <f t="shared" si="858"/>
        <v>10868</v>
      </c>
      <c r="AA3266" s="13"/>
      <c r="AB3266" s="13">
        <f t="shared" si="859"/>
        <v>0</v>
      </c>
      <c r="AC3266" s="13"/>
      <c r="AD3266" s="13"/>
      <c r="AE3266" s="13"/>
      <c r="AF3266" s="13"/>
      <c r="AG3266" s="13"/>
      <c r="AH3266" s="13"/>
      <c r="AI3266" s="13"/>
      <c r="AJ3266" s="13"/>
      <c r="AK3266" s="13">
        <f t="shared" si="860"/>
        <v>0</v>
      </c>
      <c r="AL3266" s="13"/>
      <c r="AM3266" s="13">
        <f t="shared" si="861"/>
        <v>0</v>
      </c>
      <c r="AN3266" s="13"/>
      <c r="AO3266" s="13">
        <v>0</v>
      </c>
      <c r="AP3266" s="13">
        <f t="shared" si="862"/>
        <v>0</v>
      </c>
      <c r="AQ3266" s="13"/>
      <c r="AR3266" s="13">
        <f t="shared" si="863"/>
        <v>0</v>
      </c>
      <c r="AS3266" s="13"/>
      <c r="AT3266" s="13">
        <f t="shared" si="864"/>
        <v>0</v>
      </c>
      <c r="AU3266" s="13"/>
      <c r="AV3266" s="13">
        <f t="shared" si="865"/>
        <v>0</v>
      </c>
      <c r="AW3266" s="13"/>
      <c r="AX3266" s="13">
        <f t="shared" si="866"/>
        <v>0</v>
      </c>
      <c r="AY3266" s="13"/>
      <c r="AZ3266" s="13">
        <f t="shared" si="867"/>
        <v>0</v>
      </c>
      <c r="BA3266" s="13"/>
      <c r="BB3266" s="13">
        <f t="shared" si="868"/>
        <v>0</v>
      </c>
      <c r="BC3266" s="13"/>
      <c r="BD3266" s="13">
        <f t="shared" si="869"/>
        <v>0</v>
      </c>
      <c r="BE3266" s="13"/>
      <c r="BF3266" s="13">
        <f t="shared" si="870"/>
        <v>0</v>
      </c>
      <c r="BG3266" s="13"/>
      <c r="BH3266" s="13">
        <f t="shared" si="871"/>
        <v>263362.79373087973</v>
      </c>
      <c r="BI3266" s="13">
        <f t="shared" si="872"/>
        <v>263400</v>
      </c>
      <c r="BJ3266" s="13">
        <v>281100</v>
      </c>
    </row>
    <row r="3267" spans="1:62" x14ac:dyDescent="0.25">
      <c r="A3267" s="3" t="s">
        <v>3341</v>
      </c>
      <c r="B3267" s="13">
        <v>1613</v>
      </c>
      <c r="C3267">
        <v>592412</v>
      </c>
      <c r="D3267">
        <v>1</v>
      </c>
      <c r="E3267">
        <v>1</v>
      </c>
      <c r="F3267">
        <v>0</v>
      </c>
      <c r="G3267">
        <v>0</v>
      </c>
      <c r="H3267">
        <v>0</v>
      </c>
      <c r="I3267" t="s">
        <v>90</v>
      </c>
      <c r="J3267">
        <v>592412</v>
      </c>
      <c r="K3267" t="s">
        <v>3341</v>
      </c>
      <c r="L3267">
        <v>592510</v>
      </c>
      <c r="M3267" t="s">
        <v>3342</v>
      </c>
      <c r="N3267">
        <v>592005</v>
      </c>
      <c r="O3267" t="s">
        <v>89</v>
      </c>
      <c r="P3267">
        <v>592005</v>
      </c>
      <c r="Q3267" t="s">
        <v>89</v>
      </c>
      <c r="R3267" s="13">
        <v>369805.65570214484</v>
      </c>
      <c r="S3267" s="13">
        <v>1613</v>
      </c>
      <c r="T3267" s="13">
        <v>86352.506412881441</v>
      </c>
      <c r="U3267" s="13"/>
      <c r="V3267" s="13">
        <f t="shared" si="856"/>
        <v>0</v>
      </c>
      <c r="W3267" s="13">
        <v>3</v>
      </c>
      <c r="X3267" s="13">
        <f t="shared" si="857"/>
        <v>8892</v>
      </c>
      <c r="Y3267" s="13">
        <v>7</v>
      </c>
      <c r="Z3267" s="13">
        <f t="shared" si="858"/>
        <v>6916</v>
      </c>
      <c r="AA3267" s="13">
        <v>7</v>
      </c>
      <c r="AB3267" s="13">
        <f t="shared" si="859"/>
        <v>1729</v>
      </c>
      <c r="AC3267" s="13"/>
      <c r="AD3267" s="13"/>
      <c r="AE3267" s="13"/>
      <c r="AF3267" s="13"/>
      <c r="AG3267" s="13"/>
      <c r="AH3267" s="13"/>
      <c r="AI3267" s="13"/>
      <c r="AJ3267" s="13"/>
      <c r="AK3267" s="13">
        <f t="shared" si="860"/>
        <v>0</v>
      </c>
      <c r="AL3267" s="13"/>
      <c r="AM3267" s="13">
        <f t="shared" si="861"/>
        <v>0</v>
      </c>
      <c r="AN3267" s="13"/>
      <c r="AO3267" s="13">
        <v>0</v>
      </c>
      <c r="AP3267" s="13">
        <f t="shared" si="862"/>
        <v>0</v>
      </c>
      <c r="AQ3267" s="13"/>
      <c r="AR3267" s="13">
        <f t="shared" si="863"/>
        <v>0</v>
      </c>
      <c r="AS3267" s="13"/>
      <c r="AT3267" s="13">
        <f t="shared" si="864"/>
        <v>0</v>
      </c>
      <c r="AU3267" s="13"/>
      <c r="AV3267" s="13">
        <f t="shared" si="865"/>
        <v>0</v>
      </c>
      <c r="AW3267" s="13"/>
      <c r="AX3267" s="13">
        <f t="shared" si="866"/>
        <v>0</v>
      </c>
      <c r="AY3267" s="13"/>
      <c r="AZ3267" s="13">
        <f t="shared" si="867"/>
        <v>0</v>
      </c>
      <c r="BA3267" s="13"/>
      <c r="BB3267" s="13">
        <f t="shared" si="868"/>
        <v>0</v>
      </c>
      <c r="BC3267" s="13"/>
      <c r="BD3267" s="13">
        <f t="shared" si="869"/>
        <v>0</v>
      </c>
      <c r="BE3267" s="13"/>
      <c r="BF3267" s="13">
        <f t="shared" si="870"/>
        <v>0</v>
      </c>
      <c r="BG3267" s="13"/>
      <c r="BH3267" s="13">
        <f t="shared" si="871"/>
        <v>473695.16211502627</v>
      </c>
      <c r="BI3267" s="13">
        <f t="shared" si="872"/>
        <v>473700</v>
      </c>
      <c r="BJ3267" s="13">
        <v>465800</v>
      </c>
    </row>
    <row r="3268" spans="1:62" x14ac:dyDescent="0.25">
      <c r="A3268" s="3" t="s">
        <v>3332</v>
      </c>
      <c r="B3268" s="13">
        <v>1372</v>
      </c>
      <c r="C3268">
        <v>585530</v>
      </c>
      <c r="D3268">
        <v>1</v>
      </c>
      <c r="E3268">
        <v>1</v>
      </c>
      <c r="F3268">
        <v>0</v>
      </c>
      <c r="G3268">
        <v>0</v>
      </c>
      <c r="H3268">
        <v>0</v>
      </c>
      <c r="I3268" t="s">
        <v>90</v>
      </c>
      <c r="J3268">
        <v>585530</v>
      </c>
      <c r="K3268" t="s">
        <v>3332</v>
      </c>
      <c r="L3268">
        <v>585114</v>
      </c>
      <c r="M3268" t="s">
        <v>767</v>
      </c>
      <c r="N3268">
        <v>585114</v>
      </c>
      <c r="O3268" t="s">
        <v>767</v>
      </c>
      <c r="P3268">
        <v>585891</v>
      </c>
      <c r="Q3268" t="s">
        <v>768</v>
      </c>
      <c r="R3268" s="13">
        <v>315598.3118902992</v>
      </c>
      <c r="S3268" s="13">
        <v>2782</v>
      </c>
      <c r="T3268" s="13">
        <v>148729.787351101</v>
      </c>
      <c r="U3268" s="13"/>
      <c r="V3268" s="13">
        <f t="shared" si="856"/>
        <v>0</v>
      </c>
      <c r="W3268" s="13">
        <v>10</v>
      </c>
      <c r="X3268" s="13">
        <f t="shared" si="857"/>
        <v>29640</v>
      </c>
      <c r="Y3268" s="13">
        <v>24</v>
      </c>
      <c r="Z3268" s="13">
        <f t="shared" si="858"/>
        <v>23712</v>
      </c>
      <c r="AA3268" s="13">
        <v>2</v>
      </c>
      <c r="AB3268" s="13">
        <f t="shared" si="859"/>
        <v>494</v>
      </c>
      <c r="AC3268" s="13"/>
      <c r="AD3268" s="13"/>
      <c r="AE3268" s="13"/>
      <c r="AF3268" s="13"/>
      <c r="AG3268" s="13"/>
      <c r="AH3268" s="13"/>
      <c r="AI3268" s="13"/>
      <c r="AJ3268" s="13"/>
      <c r="AK3268" s="13">
        <f t="shared" si="860"/>
        <v>0</v>
      </c>
      <c r="AL3268" s="13"/>
      <c r="AM3268" s="13">
        <f t="shared" si="861"/>
        <v>0</v>
      </c>
      <c r="AN3268" s="13"/>
      <c r="AO3268" s="13">
        <v>3</v>
      </c>
      <c r="AP3268" s="13">
        <f t="shared" si="862"/>
        <v>91500</v>
      </c>
      <c r="AQ3268" s="13"/>
      <c r="AR3268" s="13">
        <f t="shared" si="863"/>
        <v>0</v>
      </c>
      <c r="AS3268" s="13"/>
      <c r="AT3268" s="13">
        <f t="shared" si="864"/>
        <v>0</v>
      </c>
      <c r="AU3268" s="13"/>
      <c r="AV3268" s="13">
        <f t="shared" si="865"/>
        <v>0</v>
      </c>
      <c r="AW3268" s="13"/>
      <c r="AX3268" s="13">
        <f t="shared" si="866"/>
        <v>0</v>
      </c>
      <c r="AY3268" s="13"/>
      <c r="AZ3268" s="13">
        <f t="shared" si="867"/>
        <v>0</v>
      </c>
      <c r="BA3268" s="13"/>
      <c r="BB3268" s="13">
        <f t="shared" si="868"/>
        <v>0</v>
      </c>
      <c r="BC3268" s="13"/>
      <c r="BD3268" s="13">
        <f t="shared" si="869"/>
        <v>0</v>
      </c>
      <c r="BE3268" s="13"/>
      <c r="BF3268" s="13">
        <f t="shared" si="870"/>
        <v>0</v>
      </c>
      <c r="BG3268" s="13"/>
      <c r="BH3268" s="13">
        <f t="shared" si="871"/>
        <v>609674.09924140014</v>
      </c>
      <c r="BI3268" s="13">
        <f t="shared" si="872"/>
        <v>609700</v>
      </c>
      <c r="BJ3268" s="13">
        <v>615100</v>
      </c>
    </row>
    <row r="3269" spans="1:62" x14ac:dyDescent="0.25">
      <c r="A3269" t="s">
        <v>3343</v>
      </c>
      <c r="B3269" s="13">
        <v>693</v>
      </c>
      <c r="C3269">
        <v>585548</v>
      </c>
      <c r="D3269">
        <v>1</v>
      </c>
      <c r="E3269">
        <v>0</v>
      </c>
      <c r="F3269">
        <v>0</v>
      </c>
      <c r="G3269">
        <v>0</v>
      </c>
      <c r="H3269">
        <v>0</v>
      </c>
      <c r="I3269" t="s">
        <v>90</v>
      </c>
      <c r="J3269">
        <v>585530</v>
      </c>
      <c r="K3269" t="s">
        <v>3332</v>
      </c>
      <c r="L3269">
        <v>585114</v>
      </c>
      <c r="M3269" t="s">
        <v>767</v>
      </c>
      <c r="N3269">
        <v>585114</v>
      </c>
      <c r="O3269" t="s">
        <v>767</v>
      </c>
      <c r="P3269">
        <v>585891</v>
      </c>
      <c r="Q3269" t="s">
        <v>768</v>
      </c>
      <c r="R3269" s="13">
        <v>161249.47028229048</v>
      </c>
      <c r="S3269" s="13"/>
      <c r="T3269" s="13"/>
      <c r="U3269" s="13"/>
      <c r="V3269" s="13">
        <f t="shared" ref="V3269:V3332" si="873">U3269*741</f>
        <v>0</v>
      </c>
      <c r="W3269" s="13"/>
      <c r="X3269" s="13">
        <f t="shared" ref="X3269:X3332" si="874">W3269*2964</f>
        <v>0</v>
      </c>
      <c r="Y3269" s="13"/>
      <c r="Z3269" s="13">
        <f t="shared" ref="Z3269:Z3332" si="875">Y3269*988</f>
        <v>0</v>
      </c>
      <c r="AA3269" s="13"/>
      <c r="AB3269" s="13">
        <f t="shared" ref="AB3269:AB3332" si="876">AA3269*247</f>
        <v>0</v>
      </c>
      <c r="AC3269" s="13"/>
      <c r="AD3269" s="13"/>
      <c r="AE3269" s="13"/>
      <c r="AF3269" s="13"/>
      <c r="AG3269" s="13"/>
      <c r="AH3269" s="13"/>
      <c r="AI3269" s="13"/>
      <c r="AJ3269" s="13"/>
      <c r="AK3269" s="13">
        <f t="shared" ref="AK3269:AK3332" si="877">AJ3269*139</f>
        <v>0</v>
      </c>
      <c r="AL3269" s="13"/>
      <c r="AM3269" s="13">
        <f t="shared" ref="AM3269:AM3332" si="878">AL3269*35</f>
        <v>0</v>
      </c>
      <c r="AN3269" s="13"/>
      <c r="AO3269" s="13">
        <v>1</v>
      </c>
      <c r="AP3269" s="13">
        <f t="shared" ref="AP3269:AP3332" si="879">AO3269*30500</f>
        <v>30500</v>
      </c>
      <c r="AQ3269" s="13"/>
      <c r="AR3269" s="13">
        <f t="shared" ref="AR3269:AR3332" si="880">AQ3269*2706</f>
        <v>0</v>
      </c>
      <c r="AS3269" s="13"/>
      <c r="AT3269" s="13">
        <f t="shared" ref="AT3269:AT3332" si="881">AS3269*139</f>
        <v>0</v>
      </c>
      <c r="AU3269" s="13"/>
      <c r="AV3269" s="13">
        <f t="shared" ref="AV3269:AV3332" si="882">AU3269*338</f>
        <v>0</v>
      </c>
      <c r="AW3269" s="13"/>
      <c r="AX3269" s="13">
        <f t="shared" ref="AX3269:AX3332" si="883">AW3269*108</f>
        <v>0</v>
      </c>
      <c r="AY3269" s="13"/>
      <c r="AZ3269" s="13">
        <f t="shared" ref="AZ3269:AZ3332" si="884">AY3269*81</f>
        <v>0</v>
      </c>
      <c r="BA3269" s="13"/>
      <c r="BB3269" s="13">
        <f t="shared" ref="BB3269:BB3332" si="885">BA3269*325</f>
        <v>0</v>
      </c>
      <c r="BC3269" s="13"/>
      <c r="BD3269" s="13">
        <f t="shared" ref="BD3269:BD3332" si="886">BC3269*406</f>
        <v>0</v>
      </c>
      <c r="BE3269" s="13"/>
      <c r="BF3269" s="13">
        <f t="shared" ref="BF3269:BF3332" si="887">BE3269*217</f>
        <v>0</v>
      </c>
      <c r="BG3269" s="13"/>
      <c r="BH3269" s="13">
        <f t="shared" ref="BH3269:BH3332" si="888">R3269+T3269+V3269+X3269+Z3269+AB3269+AD3269+AF3269+AH3269+AI3269+AK3269+AM3269+AN3269+AP3269+AR3269+AT3269+AV3269+AX3269+AZ3269+BB3269+BD3269+BF3269+BG3269</f>
        <v>191749.47028229048</v>
      </c>
      <c r="BI3269" s="13">
        <f t="shared" ref="BI3269:BI3332" si="889">ROUND(BH3269/100,0)*100</f>
        <v>191700</v>
      </c>
      <c r="BJ3269" s="13">
        <v>160700</v>
      </c>
    </row>
    <row r="3270" spans="1:62" x14ac:dyDescent="0.25">
      <c r="A3270" t="s">
        <v>3344</v>
      </c>
      <c r="B3270" s="13">
        <v>363</v>
      </c>
      <c r="C3270">
        <v>570443</v>
      </c>
      <c r="D3270">
        <v>1</v>
      </c>
      <c r="E3270">
        <v>0</v>
      </c>
      <c r="F3270">
        <v>0</v>
      </c>
      <c r="G3270">
        <v>0</v>
      </c>
      <c r="H3270">
        <v>0</v>
      </c>
      <c r="I3270" t="s">
        <v>33</v>
      </c>
      <c r="J3270">
        <v>569810</v>
      </c>
      <c r="K3270" t="s">
        <v>98</v>
      </c>
      <c r="L3270">
        <v>569810</v>
      </c>
      <c r="M3270" t="s">
        <v>98</v>
      </c>
      <c r="N3270">
        <v>569810</v>
      </c>
      <c r="O3270" t="s">
        <v>98</v>
      </c>
      <c r="P3270">
        <v>569810</v>
      </c>
      <c r="Q3270" t="s">
        <v>98</v>
      </c>
      <c r="R3270" s="13">
        <v>85130.931384892814</v>
      </c>
      <c r="S3270" s="13"/>
      <c r="T3270" s="13"/>
      <c r="U3270" s="13"/>
      <c r="V3270" s="13">
        <f t="shared" si="873"/>
        <v>0</v>
      </c>
      <c r="W3270" s="13"/>
      <c r="X3270" s="13">
        <f t="shared" si="874"/>
        <v>0</v>
      </c>
      <c r="Y3270" s="13"/>
      <c r="Z3270" s="13">
        <f t="shared" si="875"/>
        <v>0</v>
      </c>
      <c r="AA3270" s="13"/>
      <c r="AB3270" s="13">
        <f t="shared" si="876"/>
        <v>0</v>
      </c>
      <c r="AC3270" s="13"/>
      <c r="AD3270" s="13"/>
      <c r="AE3270" s="13"/>
      <c r="AF3270" s="13"/>
      <c r="AG3270" s="13"/>
      <c r="AH3270" s="13"/>
      <c r="AI3270" s="13"/>
      <c r="AJ3270" s="13"/>
      <c r="AK3270" s="13">
        <f t="shared" si="877"/>
        <v>0</v>
      </c>
      <c r="AL3270" s="13"/>
      <c r="AM3270" s="13">
        <f t="shared" si="878"/>
        <v>0</v>
      </c>
      <c r="AN3270" s="13"/>
      <c r="AO3270" s="13">
        <v>0</v>
      </c>
      <c r="AP3270" s="13">
        <f t="shared" si="879"/>
        <v>0</v>
      </c>
      <c r="AQ3270" s="13"/>
      <c r="AR3270" s="13">
        <f t="shared" si="880"/>
        <v>0</v>
      </c>
      <c r="AS3270" s="13"/>
      <c r="AT3270" s="13">
        <f t="shared" si="881"/>
        <v>0</v>
      </c>
      <c r="AU3270" s="13"/>
      <c r="AV3270" s="13">
        <f t="shared" si="882"/>
        <v>0</v>
      </c>
      <c r="AW3270" s="13"/>
      <c r="AX3270" s="13">
        <f t="shared" si="883"/>
        <v>0</v>
      </c>
      <c r="AY3270" s="13"/>
      <c r="AZ3270" s="13">
        <f t="shared" si="884"/>
        <v>0</v>
      </c>
      <c r="BA3270" s="13"/>
      <c r="BB3270" s="13">
        <f t="shared" si="885"/>
        <v>0</v>
      </c>
      <c r="BC3270" s="13"/>
      <c r="BD3270" s="13">
        <f t="shared" si="886"/>
        <v>0</v>
      </c>
      <c r="BE3270" s="13"/>
      <c r="BF3270" s="13">
        <f t="shared" si="887"/>
        <v>0</v>
      </c>
      <c r="BG3270" s="13"/>
      <c r="BH3270" s="13">
        <f t="shared" si="888"/>
        <v>85130.931384892814</v>
      </c>
      <c r="BI3270" s="13">
        <f t="shared" si="889"/>
        <v>85100</v>
      </c>
      <c r="BJ3270" s="13">
        <v>83600</v>
      </c>
    </row>
    <row r="3271" spans="1:62" x14ac:dyDescent="0.25">
      <c r="A3271" t="s">
        <v>3345</v>
      </c>
      <c r="B3271" s="13">
        <v>306</v>
      </c>
      <c r="C3271">
        <v>531863</v>
      </c>
      <c r="D3271">
        <v>1</v>
      </c>
      <c r="E3271">
        <v>0</v>
      </c>
      <c r="F3271">
        <v>0</v>
      </c>
      <c r="G3271">
        <v>0</v>
      </c>
      <c r="H3271">
        <v>0</v>
      </c>
      <c r="I3271" t="s">
        <v>26</v>
      </c>
      <c r="J3271">
        <v>535320</v>
      </c>
      <c r="K3271" t="s">
        <v>580</v>
      </c>
      <c r="L3271">
        <v>535320</v>
      </c>
      <c r="M3271" t="s">
        <v>580</v>
      </c>
      <c r="N3271">
        <v>535087</v>
      </c>
      <c r="O3271" t="s">
        <v>1030</v>
      </c>
      <c r="P3271">
        <v>535087</v>
      </c>
      <c r="Q3271" t="s">
        <v>1030</v>
      </c>
      <c r="R3271" s="13">
        <v>71884.998081568687</v>
      </c>
      <c r="S3271" s="13"/>
      <c r="T3271" s="13"/>
      <c r="U3271" s="13"/>
      <c r="V3271" s="13">
        <f t="shared" si="873"/>
        <v>0</v>
      </c>
      <c r="W3271" s="13"/>
      <c r="X3271" s="13">
        <f t="shared" si="874"/>
        <v>0</v>
      </c>
      <c r="Y3271" s="13"/>
      <c r="Z3271" s="13">
        <f t="shared" si="875"/>
        <v>0</v>
      </c>
      <c r="AA3271" s="13"/>
      <c r="AB3271" s="13">
        <f t="shared" si="876"/>
        <v>0</v>
      </c>
      <c r="AC3271" s="13"/>
      <c r="AD3271" s="13"/>
      <c r="AE3271" s="13"/>
      <c r="AF3271" s="13"/>
      <c r="AG3271" s="13"/>
      <c r="AH3271" s="13"/>
      <c r="AI3271" s="13"/>
      <c r="AJ3271" s="13"/>
      <c r="AK3271" s="13">
        <f t="shared" si="877"/>
        <v>0</v>
      </c>
      <c r="AL3271" s="13"/>
      <c r="AM3271" s="13">
        <f t="shared" si="878"/>
        <v>0</v>
      </c>
      <c r="AN3271" s="13"/>
      <c r="AO3271" s="13">
        <v>1</v>
      </c>
      <c r="AP3271" s="13">
        <f t="shared" si="879"/>
        <v>30500</v>
      </c>
      <c r="AQ3271" s="13"/>
      <c r="AR3271" s="13">
        <f t="shared" si="880"/>
        <v>0</v>
      </c>
      <c r="AS3271" s="13"/>
      <c r="AT3271" s="13">
        <f t="shared" si="881"/>
        <v>0</v>
      </c>
      <c r="AU3271" s="13"/>
      <c r="AV3271" s="13">
        <f t="shared" si="882"/>
        <v>0</v>
      </c>
      <c r="AW3271" s="13"/>
      <c r="AX3271" s="13">
        <f t="shared" si="883"/>
        <v>0</v>
      </c>
      <c r="AY3271" s="13"/>
      <c r="AZ3271" s="13">
        <f t="shared" si="884"/>
        <v>0</v>
      </c>
      <c r="BA3271" s="13"/>
      <c r="BB3271" s="13">
        <f t="shared" si="885"/>
        <v>0</v>
      </c>
      <c r="BC3271" s="13"/>
      <c r="BD3271" s="13">
        <f t="shared" si="886"/>
        <v>0</v>
      </c>
      <c r="BE3271" s="13"/>
      <c r="BF3271" s="13">
        <f t="shared" si="887"/>
        <v>0</v>
      </c>
      <c r="BG3271" s="13"/>
      <c r="BH3271" s="13">
        <f t="shared" si="888"/>
        <v>102384.99808156869</v>
      </c>
      <c r="BI3271" s="13">
        <f t="shared" si="889"/>
        <v>102400</v>
      </c>
      <c r="BJ3271" s="13">
        <v>73300</v>
      </c>
    </row>
    <row r="3272" spans="1:62" x14ac:dyDescent="0.25">
      <c r="A3272" t="s">
        <v>3346</v>
      </c>
      <c r="B3272" s="13">
        <v>458</v>
      </c>
      <c r="C3272">
        <v>540820</v>
      </c>
      <c r="D3272">
        <v>1</v>
      </c>
      <c r="E3272">
        <v>0</v>
      </c>
      <c r="F3272">
        <v>0</v>
      </c>
      <c r="G3272">
        <v>0</v>
      </c>
      <c r="H3272">
        <v>0</v>
      </c>
      <c r="I3272" t="s">
        <v>26</v>
      </c>
      <c r="J3272">
        <v>541281</v>
      </c>
      <c r="K3272" t="s">
        <v>1574</v>
      </c>
      <c r="L3272">
        <v>541044</v>
      </c>
      <c r="M3272" t="s">
        <v>2273</v>
      </c>
      <c r="N3272">
        <v>541281</v>
      </c>
      <c r="O3272" t="s">
        <v>1574</v>
      </c>
      <c r="P3272">
        <v>541281</v>
      </c>
      <c r="Q3272" t="s">
        <v>1574</v>
      </c>
      <c r="R3272" s="13">
        <v>107137.20300344273</v>
      </c>
      <c r="S3272" s="13"/>
      <c r="T3272" s="13"/>
      <c r="U3272" s="13"/>
      <c r="V3272" s="13">
        <f t="shared" si="873"/>
        <v>0</v>
      </c>
      <c r="W3272" s="13"/>
      <c r="X3272" s="13">
        <f t="shared" si="874"/>
        <v>0</v>
      </c>
      <c r="Y3272" s="13"/>
      <c r="Z3272" s="13">
        <f t="shared" si="875"/>
        <v>0</v>
      </c>
      <c r="AA3272" s="13"/>
      <c r="AB3272" s="13">
        <f t="shared" si="876"/>
        <v>0</v>
      </c>
      <c r="AC3272" s="13"/>
      <c r="AD3272" s="13"/>
      <c r="AE3272" s="13"/>
      <c r="AF3272" s="13"/>
      <c r="AG3272" s="13"/>
      <c r="AH3272" s="13"/>
      <c r="AI3272" s="13"/>
      <c r="AJ3272" s="13"/>
      <c r="AK3272" s="13">
        <f t="shared" si="877"/>
        <v>0</v>
      </c>
      <c r="AL3272" s="13"/>
      <c r="AM3272" s="13">
        <f t="shared" si="878"/>
        <v>0</v>
      </c>
      <c r="AN3272" s="13"/>
      <c r="AO3272" s="13">
        <v>0</v>
      </c>
      <c r="AP3272" s="13">
        <f t="shared" si="879"/>
        <v>0</v>
      </c>
      <c r="AQ3272" s="13"/>
      <c r="AR3272" s="13">
        <f t="shared" si="880"/>
        <v>0</v>
      </c>
      <c r="AS3272" s="13"/>
      <c r="AT3272" s="13">
        <f t="shared" si="881"/>
        <v>0</v>
      </c>
      <c r="AU3272" s="13"/>
      <c r="AV3272" s="13">
        <f t="shared" si="882"/>
        <v>0</v>
      </c>
      <c r="AW3272" s="13"/>
      <c r="AX3272" s="13">
        <f t="shared" si="883"/>
        <v>0</v>
      </c>
      <c r="AY3272" s="13"/>
      <c r="AZ3272" s="13">
        <f t="shared" si="884"/>
        <v>0</v>
      </c>
      <c r="BA3272" s="13"/>
      <c r="BB3272" s="13">
        <f t="shared" si="885"/>
        <v>0</v>
      </c>
      <c r="BC3272" s="13"/>
      <c r="BD3272" s="13">
        <f t="shared" si="886"/>
        <v>0</v>
      </c>
      <c r="BE3272" s="13"/>
      <c r="BF3272" s="13">
        <f t="shared" si="887"/>
        <v>0</v>
      </c>
      <c r="BG3272" s="13"/>
      <c r="BH3272" s="13">
        <f t="shared" si="888"/>
        <v>107137.20300344273</v>
      </c>
      <c r="BI3272" s="13">
        <f t="shared" si="889"/>
        <v>107100</v>
      </c>
      <c r="BJ3272" s="13">
        <v>107800</v>
      </c>
    </row>
    <row r="3273" spans="1:62" x14ac:dyDescent="0.25">
      <c r="A3273" s="3" t="s">
        <v>967</v>
      </c>
      <c r="B3273" s="13">
        <v>1314</v>
      </c>
      <c r="C3273">
        <v>596175</v>
      </c>
      <c r="D3273">
        <v>1</v>
      </c>
      <c r="E3273">
        <v>1</v>
      </c>
      <c r="F3273">
        <v>0</v>
      </c>
      <c r="G3273">
        <v>0</v>
      </c>
      <c r="H3273">
        <v>0</v>
      </c>
      <c r="I3273" t="s">
        <v>30</v>
      </c>
      <c r="J3273">
        <v>596175</v>
      </c>
      <c r="K3273" t="s">
        <v>967</v>
      </c>
      <c r="L3273">
        <v>584002</v>
      </c>
      <c r="M3273" t="s">
        <v>261</v>
      </c>
      <c r="N3273">
        <v>584002</v>
      </c>
      <c r="O3273" t="s">
        <v>261</v>
      </c>
      <c r="P3273">
        <v>584002</v>
      </c>
      <c r="Q3273" t="s">
        <v>261</v>
      </c>
      <c r="R3273" s="13">
        <v>302511.64373268833</v>
      </c>
      <c r="S3273" s="13">
        <v>1462</v>
      </c>
      <c r="T3273" s="13">
        <v>78285.23010353568</v>
      </c>
      <c r="U3273" s="13"/>
      <c r="V3273" s="13">
        <f t="shared" si="873"/>
        <v>0</v>
      </c>
      <c r="W3273" s="13">
        <v>12</v>
      </c>
      <c r="X3273" s="13">
        <f t="shared" si="874"/>
        <v>35568</v>
      </c>
      <c r="Y3273" s="13">
        <v>7</v>
      </c>
      <c r="Z3273" s="13">
        <f t="shared" si="875"/>
        <v>6916</v>
      </c>
      <c r="AA3273" s="13">
        <v>6</v>
      </c>
      <c r="AB3273" s="13">
        <f t="shared" si="876"/>
        <v>1482</v>
      </c>
      <c r="AC3273" s="13"/>
      <c r="AD3273" s="13"/>
      <c r="AE3273" s="13"/>
      <c r="AF3273" s="13"/>
      <c r="AG3273" s="13"/>
      <c r="AH3273" s="13"/>
      <c r="AI3273" s="13"/>
      <c r="AJ3273" s="13"/>
      <c r="AK3273" s="13">
        <f t="shared" si="877"/>
        <v>0</v>
      </c>
      <c r="AL3273" s="13"/>
      <c r="AM3273" s="13">
        <f t="shared" si="878"/>
        <v>0</v>
      </c>
      <c r="AN3273" s="13"/>
      <c r="AO3273" s="13">
        <v>0</v>
      </c>
      <c r="AP3273" s="13">
        <f t="shared" si="879"/>
        <v>0</v>
      </c>
      <c r="AQ3273" s="13"/>
      <c r="AR3273" s="13">
        <f t="shared" si="880"/>
        <v>0</v>
      </c>
      <c r="AS3273" s="13"/>
      <c r="AT3273" s="13">
        <f t="shared" si="881"/>
        <v>0</v>
      </c>
      <c r="AU3273" s="13"/>
      <c r="AV3273" s="13">
        <f t="shared" si="882"/>
        <v>0</v>
      </c>
      <c r="AW3273" s="13"/>
      <c r="AX3273" s="13">
        <f t="shared" si="883"/>
        <v>0</v>
      </c>
      <c r="AY3273" s="13"/>
      <c r="AZ3273" s="13">
        <f t="shared" si="884"/>
        <v>0</v>
      </c>
      <c r="BA3273" s="13"/>
      <c r="BB3273" s="13">
        <f t="shared" si="885"/>
        <v>0</v>
      </c>
      <c r="BC3273" s="13"/>
      <c r="BD3273" s="13">
        <f t="shared" si="886"/>
        <v>0</v>
      </c>
      <c r="BE3273" s="13"/>
      <c r="BF3273" s="13">
        <f t="shared" si="887"/>
        <v>0</v>
      </c>
      <c r="BG3273" s="13"/>
      <c r="BH3273" s="13">
        <f t="shared" si="888"/>
        <v>424762.87383622403</v>
      </c>
      <c r="BI3273" s="13">
        <f t="shared" si="889"/>
        <v>424800</v>
      </c>
      <c r="BJ3273" s="13">
        <v>415100</v>
      </c>
    </row>
    <row r="3274" spans="1:62" x14ac:dyDescent="0.25">
      <c r="A3274" t="s">
        <v>3347</v>
      </c>
      <c r="B3274" s="13">
        <v>206</v>
      </c>
      <c r="C3274">
        <v>578452</v>
      </c>
      <c r="D3274">
        <v>1</v>
      </c>
      <c r="E3274">
        <v>0</v>
      </c>
      <c r="F3274">
        <v>0</v>
      </c>
      <c r="G3274">
        <v>0</v>
      </c>
      <c r="H3274">
        <v>0</v>
      </c>
      <c r="I3274" t="s">
        <v>41</v>
      </c>
      <c r="J3274">
        <v>577928</v>
      </c>
      <c r="K3274" t="s">
        <v>952</v>
      </c>
      <c r="L3274">
        <v>577928</v>
      </c>
      <c r="M3274" t="s">
        <v>952</v>
      </c>
      <c r="N3274">
        <v>578576</v>
      </c>
      <c r="O3274" t="s">
        <v>599</v>
      </c>
      <c r="P3274">
        <v>578576</v>
      </c>
      <c r="Q3274" t="s">
        <v>599</v>
      </c>
      <c r="R3274" s="13">
        <v>70488.701001315436</v>
      </c>
      <c r="S3274" s="13"/>
      <c r="T3274" s="13"/>
      <c r="U3274" s="13"/>
      <c r="V3274" s="13">
        <f t="shared" si="873"/>
        <v>0</v>
      </c>
      <c r="W3274" s="13"/>
      <c r="X3274" s="13">
        <f t="shared" si="874"/>
        <v>0</v>
      </c>
      <c r="Y3274" s="13"/>
      <c r="Z3274" s="13">
        <f t="shared" si="875"/>
        <v>0</v>
      </c>
      <c r="AA3274" s="13"/>
      <c r="AB3274" s="13">
        <f t="shared" si="876"/>
        <v>0</v>
      </c>
      <c r="AC3274" s="13"/>
      <c r="AD3274" s="13"/>
      <c r="AE3274" s="13"/>
      <c r="AF3274" s="13"/>
      <c r="AG3274" s="13"/>
      <c r="AH3274" s="13"/>
      <c r="AI3274" s="13"/>
      <c r="AJ3274" s="13"/>
      <c r="AK3274" s="13">
        <f t="shared" si="877"/>
        <v>0</v>
      </c>
      <c r="AL3274" s="13"/>
      <c r="AM3274" s="13">
        <f t="shared" si="878"/>
        <v>0</v>
      </c>
      <c r="AN3274" s="13"/>
      <c r="AO3274" s="13">
        <v>0</v>
      </c>
      <c r="AP3274" s="13">
        <f t="shared" si="879"/>
        <v>0</v>
      </c>
      <c r="AQ3274" s="13"/>
      <c r="AR3274" s="13">
        <f t="shared" si="880"/>
        <v>0</v>
      </c>
      <c r="AS3274" s="13"/>
      <c r="AT3274" s="13">
        <f t="shared" si="881"/>
        <v>0</v>
      </c>
      <c r="AU3274" s="13"/>
      <c r="AV3274" s="13">
        <f t="shared" si="882"/>
        <v>0</v>
      </c>
      <c r="AW3274" s="13"/>
      <c r="AX3274" s="13">
        <f t="shared" si="883"/>
        <v>0</v>
      </c>
      <c r="AY3274" s="13"/>
      <c r="AZ3274" s="13">
        <f t="shared" si="884"/>
        <v>0</v>
      </c>
      <c r="BA3274" s="13"/>
      <c r="BB3274" s="13">
        <f t="shared" si="885"/>
        <v>0</v>
      </c>
      <c r="BC3274" s="13"/>
      <c r="BD3274" s="13">
        <f t="shared" si="886"/>
        <v>0</v>
      </c>
      <c r="BE3274" s="13"/>
      <c r="BF3274" s="13">
        <f t="shared" si="887"/>
        <v>0</v>
      </c>
      <c r="BG3274" s="13"/>
      <c r="BH3274" s="13">
        <f t="shared" si="888"/>
        <v>70488.701001315436</v>
      </c>
      <c r="BI3274" s="13">
        <f t="shared" si="889"/>
        <v>70500</v>
      </c>
      <c r="BJ3274" s="13">
        <v>70800</v>
      </c>
    </row>
    <row r="3275" spans="1:62" x14ac:dyDescent="0.25">
      <c r="A3275" t="s">
        <v>3348</v>
      </c>
      <c r="B3275" s="13">
        <v>65</v>
      </c>
      <c r="C3275">
        <v>578223</v>
      </c>
      <c r="D3275">
        <v>1</v>
      </c>
      <c r="E3275">
        <v>0</v>
      </c>
      <c r="F3275">
        <v>0</v>
      </c>
      <c r="G3275">
        <v>0</v>
      </c>
      <c r="H3275">
        <v>0</v>
      </c>
      <c r="I3275" t="s">
        <v>110</v>
      </c>
      <c r="J3275">
        <v>556734</v>
      </c>
      <c r="K3275" t="s">
        <v>2590</v>
      </c>
      <c r="L3275">
        <v>556254</v>
      </c>
      <c r="M3275" t="s">
        <v>833</v>
      </c>
      <c r="N3275">
        <v>556254</v>
      </c>
      <c r="O3275" t="s">
        <v>833</v>
      </c>
      <c r="P3275">
        <v>556254</v>
      </c>
      <c r="Q3275" t="s">
        <v>833</v>
      </c>
      <c r="R3275" s="13">
        <v>70488.701001315436</v>
      </c>
      <c r="S3275" s="13"/>
      <c r="T3275" s="13"/>
      <c r="U3275" s="13"/>
      <c r="V3275" s="13">
        <f t="shared" si="873"/>
        <v>0</v>
      </c>
      <c r="W3275" s="13"/>
      <c r="X3275" s="13">
        <f t="shared" si="874"/>
        <v>0</v>
      </c>
      <c r="Y3275" s="13"/>
      <c r="Z3275" s="13">
        <f t="shared" si="875"/>
        <v>0</v>
      </c>
      <c r="AA3275" s="13"/>
      <c r="AB3275" s="13">
        <f t="shared" si="876"/>
        <v>0</v>
      </c>
      <c r="AC3275" s="13"/>
      <c r="AD3275" s="13"/>
      <c r="AE3275" s="13"/>
      <c r="AF3275" s="13"/>
      <c r="AG3275" s="13"/>
      <c r="AH3275" s="13"/>
      <c r="AI3275" s="13"/>
      <c r="AJ3275" s="13"/>
      <c r="AK3275" s="13">
        <f t="shared" si="877"/>
        <v>0</v>
      </c>
      <c r="AL3275" s="13"/>
      <c r="AM3275" s="13">
        <f t="shared" si="878"/>
        <v>0</v>
      </c>
      <c r="AN3275" s="13"/>
      <c r="AO3275" s="13">
        <v>0</v>
      </c>
      <c r="AP3275" s="13">
        <f t="shared" si="879"/>
        <v>0</v>
      </c>
      <c r="AQ3275" s="13"/>
      <c r="AR3275" s="13">
        <f t="shared" si="880"/>
        <v>0</v>
      </c>
      <c r="AS3275" s="13"/>
      <c r="AT3275" s="13">
        <f t="shared" si="881"/>
        <v>0</v>
      </c>
      <c r="AU3275" s="13"/>
      <c r="AV3275" s="13">
        <f t="shared" si="882"/>
        <v>0</v>
      </c>
      <c r="AW3275" s="13"/>
      <c r="AX3275" s="13">
        <f t="shared" si="883"/>
        <v>0</v>
      </c>
      <c r="AY3275" s="13"/>
      <c r="AZ3275" s="13">
        <f t="shared" si="884"/>
        <v>0</v>
      </c>
      <c r="BA3275" s="13"/>
      <c r="BB3275" s="13">
        <f t="shared" si="885"/>
        <v>0</v>
      </c>
      <c r="BC3275" s="13"/>
      <c r="BD3275" s="13">
        <f t="shared" si="886"/>
        <v>0</v>
      </c>
      <c r="BE3275" s="13"/>
      <c r="BF3275" s="13">
        <f t="shared" si="887"/>
        <v>0</v>
      </c>
      <c r="BG3275" s="13"/>
      <c r="BH3275" s="13">
        <f t="shared" si="888"/>
        <v>70488.701001315436</v>
      </c>
      <c r="BI3275" s="13">
        <f t="shared" si="889"/>
        <v>70500</v>
      </c>
      <c r="BJ3275" s="13">
        <v>70800</v>
      </c>
    </row>
    <row r="3276" spans="1:62" x14ac:dyDescent="0.25">
      <c r="A3276" t="s">
        <v>3350</v>
      </c>
      <c r="B3276" s="13">
        <v>3720</v>
      </c>
      <c r="C3276">
        <v>538540</v>
      </c>
      <c r="D3276">
        <v>1</v>
      </c>
      <c r="E3276">
        <v>0</v>
      </c>
      <c r="F3276">
        <v>0</v>
      </c>
      <c r="G3276">
        <v>0</v>
      </c>
      <c r="H3276">
        <v>0</v>
      </c>
      <c r="I3276" t="s">
        <v>26</v>
      </c>
      <c r="J3276">
        <v>538132</v>
      </c>
      <c r="K3276" t="s">
        <v>1069</v>
      </c>
      <c r="L3276">
        <v>538132</v>
      </c>
      <c r="M3276" t="s">
        <v>1069</v>
      </c>
      <c r="N3276">
        <v>538132</v>
      </c>
      <c r="O3276" t="s">
        <v>1069</v>
      </c>
      <c r="P3276">
        <v>538094</v>
      </c>
      <c r="Q3276" t="s">
        <v>173</v>
      </c>
      <c r="R3276" s="13">
        <v>834420.34291396232</v>
      </c>
      <c r="S3276" s="13"/>
      <c r="T3276" s="13"/>
      <c r="U3276" s="13"/>
      <c r="V3276" s="13">
        <f t="shared" si="873"/>
        <v>0</v>
      </c>
      <c r="W3276" s="13"/>
      <c r="X3276" s="13">
        <f t="shared" si="874"/>
        <v>0</v>
      </c>
      <c r="Y3276" s="13"/>
      <c r="Z3276" s="13">
        <f t="shared" si="875"/>
        <v>0</v>
      </c>
      <c r="AA3276" s="13"/>
      <c r="AB3276" s="13">
        <f t="shared" si="876"/>
        <v>0</v>
      </c>
      <c r="AC3276" s="13"/>
      <c r="AD3276" s="13"/>
      <c r="AE3276" s="13"/>
      <c r="AF3276" s="13"/>
      <c r="AG3276" s="13"/>
      <c r="AH3276" s="13"/>
      <c r="AI3276" s="13"/>
      <c r="AJ3276" s="13"/>
      <c r="AK3276" s="13">
        <f t="shared" si="877"/>
        <v>0</v>
      </c>
      <c r="AL3276" s="13"/>
      <c r="AM3276" s="13">
        <f t="shared" si="878"/>
        <v>0</v>
      </c>
      <c r="AN3276" s="13"/>
      <c r="AO3276" s="13">
        <v>0</v>
      </c>
      <c r="AP3276" s="13">
        <f t="shared" si="879"/>
        <v>0</v>
      </c>
      <c r="AQ3276" s="13"/>
      <c r="AR3276" s="13">
        <f t="shared" si="880"/>
        <v>0</v>
      </c>
      <c r="AS3276" s="13"/>
      <c r="AT3276" s="13">
        <f t="shared" si="881"/>
        <v>0</v>
      </c>
      <c r="AU3276" s="13"/>
      <c r="AV3276" s="13">
        <f t="shared" si="882"/>
        <v>0</v>
      </c>
      <c r="AW3276" s="13"/>
      <c r="AX3276" s="13">
        <f t="shared" si="883"/>
        <v>0</v>
      </c>
      <c r="AY3276" s="13"/>
      <c r="AZ3276" s="13">
        <f t="shared" si="884"/>
        <v>0</v>
      </c>
      <c r="BA3276" s="13"/>
      <c r="BB3276" s="13">
        <f t="shared" si="885"/>
        <v>0</v>
      </c>
      <c r="BC3276" s="13"/>
      <c r="BD3276" s="13">
        <f t="shared" si="886"/>
        <v>0</v>
      </c>
      <c r="BE3276" s="13"/>
      <c r="BF3276" s="13">
        <f t="shared" si="887"/>
        <v>0</v>
      </c>
      <c r="BG3276" s="13"/>
      <c r="BH3276" s="13">
        <f t="shared" si="888"/>
        <v>834420.34291396232</v>
      </c>
      <c r="BI3276" s="13">
        <f t="shared" si="889"/>
        <v>834400</v>
      </c>
      <c r="BJ3276" s="13">
        <v>805800</v>
      </c>
    </row>
    <row r="3277" spans="1:62" x14ac:dyDescent="0.25">
      <c r="A3277" s="5" t="s">
        <v>483</v>
      </c>
      <c r="B3277" s="13">
        <v>2348</v>
      </c>
      <c r="C3277">
        <v>570451</v>
      </c>
      <c r="D3277">
        <v>1</v>
      </c>
      <c r="E3277">
        <v>1</v>
      </c>
      <c r="F3277">
        <v>1</v>
      </c>
      <c r="G3277">
        <v>1</v>
      </c>
      <c r="H3277">
        <v>0</v>
      </c>
      <c r="I3277" t="s">
        <v>33</v>
      </c>
      <c r="J3277">
        <v>570451</v>
      </c>
      <c r="K3277" t="s">
        <v>483</v>
      </c>
      <c r="L3277">
        <v>570451</v>
      </c>
      <c r="M3277" t="s">
        <v>483</v>
      </c>
      <c r="N3277">
        <v>570451</v>
      </c>
      <c r="O3277" t="s">
        <v>483</v>
      </c>
      <c r="P3277">
        <v>569810</v>
      </c>
      <c r="Q3277" t="s">
        <v>98</v>
      </c>
      <c r="R3277" s="13">
        <v>533618.30540128867</v>
      </c>
      <c r="S3277" s="13">
        <v>5126</v>
      </c>
      <c r="T3277" s="13">
        <v>273478.01631218102</v>
      </c>
      <c r="U3277" s="13">
        <v>1</v>
      </c>
      <c r="V3277" s="13">
        <f t="shared" si="873"/>
        <v>741</v>
      </c>
      <c r="W3277" s="13">
        <v>24</v>
      </c>
      <c r="X3277" s="13">
        <f t="shared" si="874"/>
        <v>71136</v>
      </c>
      <c r="Y3277" s="13">
        <v>29</v>
      </c>
      <c r="Z3277" s="13">
        <f t="shared" si="875"/>
        <v>28652</v>
      </c>
      <c r="AA3277" s="13">
        <v>4</v>
      </c>
      <c r="AB3277" s="13">
        <f t="shared" si="876"/>
        <v>988</v>
      </c>
      <c r="AC3277" s="13">
        <v>5540</v>
      </c>
      <c r="AD3277" s="13">
        <v>1174102.7393628361</v>
      </c>
      <c r="AE3277" s="13">
        <v>5540</v>
      </c>
      <c r="AF3277" s="13">
        <v>615822.06386909727</v>
      </c>
      <c r="AG3277" s="13"/>
      <c r="AH3277" s="13"/>
      <c r="AI3277" s="13"/>
      <c r="AJ3277" s="13"/>
      <c r="AK3277" s="13">
        <f t="shared" si="877"/>
        <v>0</v>
      </c>
      <c r="AL3277" s="13"/>
      <c r="AM3277" s="13">
        <f t="shared" si="878"/>
        <v>0</v>
      </c>
      <c r="AN3277" s="13"/>
      <c r="AO3277" s="13">
        <v>1</v>
      </c>
      <c r="AP3277" s="13">
        <f t="shared" si="879"/>
        <v>30500</v>
      </c>
      <c r="AQ3277" s="13"/>
      <c r="AR3277" s="13">
        <f t="shared" si="880"/>
        <v>0</v>
      </c>
      <c r="AS3277" s="13"/>
      <c r="AT3277" s="13">
        <f t="shared" si="881"/>
        <v>0</v>
      </c>
      <c r="AU3277" s="13"/>
      <c r="AV3277" s="13">
        <f t="shared" si="882"/>
        <v>0</v>
      </c>
      <c r="AW3277" s="13"/>
      <c r="AX3277" s="13">
        <f t="shared" si="883"/>
        <v>0</v>
      </c>
      <c r="AY3277" s="13"/>
      <c r="AZ3277" s="13">
        <f t="shared" si="884"/>
        <v>0</v>
      </c>
      <c r="BA3277" s="13"/>
      <c r="BB3277" s="13">
        <f t="shared" si="885"/>
        <v>0</v>
      </c>
      <c r="BC3277" s="13"/>
      <c r="BD3277" s="13">
        <f t="shared" si="886"/>
        <v>0</v>
      </c>
      <c r="BE3277" s="13"/>
      <c r="BF3277" s="13">
        <f t="shared" si="887"/>
        <v>0</v>
      </c>
      <c r="BG3277" s="13"/>
      <c r="BH3277" s="13">
        <f t="shared" si="888"/>
        <v>2729038.1249454031</v>
      </c>
      <c r="BI3277" s="13">
        <f t="shared" si="889"/>
        <v>2729000</v>
      </c>
      <c r="BJ3277" s="13">
        <v>2666000</v>
      </c>
    </row>
    <row r="3278" spans="1:62" x14ac:dyDescent="0.25">
      <c r="A3278" t="s">
        <v>3351</v>
      </c>
      <c r="B3278" s="13">
        <v>665</v>
      </c>
      <c r="C3278">
        <v>540846</v>
      </c>
      <c r="D3278">
        <v>1</v>
      </c>
      <c r="E3278">
        <v>0</v>
      </c>
      <c r="F3278">
        <v>0</v>
      </c>
      <c r="G3278">
        <v>0</v>
      </c>
      <c r="H3278">
        <v>0</v>
      </c>
      <c r="I3278" t="s">
        <v>26</v>
      </c>
      <c r="J3278">
        <v>541044</v>
      </c>
      <c r="K3278" t="s">
        <v>2273</v>
      </c>
      <c r="L3278">
        <v>541044</v>
      </c>
      <c r="M3278" t="s">
        <v>2273</v>
      </c>
      <c r="N3278">
        <v>541281</v>
      </c>
      <c r="O3278" t="s">
        <v>1574</v>
      </c>
      <c r="P3278">
        <v>541281</v>
      </c>
      <c r="Q3278" t="s">
        <v>1574</v>
      </c>
      <c r="R3278" s="13">
        <v>154823.9527436838</v>
      </c>
      <c r="S3278" s="13"/>
      <c r="T3278" s="13"/>
      <c r="U3278" s="13"/>
      <c r="V3278" s="13">
        <f t="shared" si="873"/>
        <v>0</v>
      </c>
      <c r="W3278" s="13"/>
      <c r="X3278" s="13">
        <f t="shared" si="874"/>
        <v>0</v>
      </c>
      <c r="Y3278" s="13"/>
      <c r="Z3278" s="13">
        <f t="shared" si="875"/>
        <v>0</v>
      </c>
      <c r="AA3278" s="13"/>
      <c r="AB3278" s="13">
        <f t="shared" si="876"/>
        <v>0</v>
      </c>
      <c r="AC3278" s="13"/>
      <c r="AD3278" s="13"/>
      <c r="AE3278" s="13"/>
      <c r="AF3278" s="13"/>
      <c r="AG3278" s="13"/>
      <c r="AH3278" s="13"/>
      <c r="AI3278" s="13"/>
      <c r="AJ3278" s="13"/>
      <c r="AK3278" s="13">
        <f t="shared" si="877"/>
        <v>0</v>
      </c>
      <c r="AL3278" s="13"/>
      <c r="AM3278" s="13">
        <f t="shared" si="878"/>
        <v>0</v>
      </c>
      <c r="AN3278" s="13"/>
      <c r="AO3278" s="13">
        <v>0</v>
      </c>
      <c r="AP3278" s="13">
        <f t="shared" si="879"/>
        <v>0</v>
      </c>
      <c r="AQ3278" s="13"/>
      <c r="AR3278" s="13">
        <f t="shared" si="880"/>
        <v>0</v>
      </c>
      <c r="AS3278" s="13"/>
      <c r="AT3278" s="13">
        <f t="shared" si="881"/>
        <v>0</v>
      </c>
      <c r="AU3278" s="13"/>
      <c r="AV3278" s="13">
        <f t="shared" si="882"/>
        <v>0</v>
      </c>
      <c r="AW3278" s="13"/>
      <c r="AX3278" s="13">
        <f t="shared" si="883"/>
        <v>0</v>
      </c>
      <c r="AY3278" s="13"/>
      <c r="AZ3278" s="13">
        <f t="shared" si="884"/>
        <v>0</v>
      </c>
      <c r="BA3278" s="13"/>
      <c r="BB3278" s="13">
        <f t="shared" si="885"/>
        <v>0</v>
      </c>
      <c r="BC3278" s="13"/>
      <c r="BD3278" s="13">
        <f t="shared" si="886"/>
        <v>0</v>
      </c>
      <c r="BE3278" s="13"/>
      <c r="BF3278" s="13">
        <f t="shared" si="887"/>
        <v>0</v>
      </c>
      <c r="BG3278" s="13"/>
      <c r="BH3278" s="13">
        <f t="shared" si="888"/>
        <v>154823.9527436838</v>
      </c>
      <c r="BI3278" s="13">
        <f t="shared" si="889"/>
        <v>154800</v>
      </c>
      <c r="BJ3278" s="13">
        <v>153800</v>
      </c>
    </row>
    <row r="3279" spans="1:62" x14ac:dyDescent="0.25">
      <c r="A3279" t="s">
        <v>3352</v>
      </c>
      <c r="B3279" s="13">
        <v>345</v>
      </c>
      <c r="C3279">
        <v>586439</v>
      </c>
      <c r="D3279">
        <v>1</v>
      </c>
      <c r="E3279">
        <v>0</v>
      </c>
      <c r="F3279">
        <v>0</v>
      </c>
      <c r="G3279">
        <v>0</v>
      </c>
      <c r="H3279">
        <v>0</v>
      </c>
      <c r="I3279" t="s">
        <v>30</v>
      </c>
      <c r="J3279">
        <v>586307</v>
      </c>
      <c r="K3279" t="s">
        <v>71</v>
      </c>
      <c r="L3279">
        <v>586307</v>
      </c>
      <c r="M3279" t="s">
        <v>71</v>
      </c>
      <c r="N3279">
        <v>586307</v>
      </c>
      <c r="O3279" t="s">
        <v>71</v>
      </c>
      <c r="P3279">
        <v>586307</v>
      </c>
      <c r="Q3279" t="s">
        <v>71</v>
      </c>
      <c r="R3279" s="13">
        <v>80951.609568569955</v>
      </c>
      <c r="S3279" s="13"/>
      <c r="T3279" s="13"/>
      <c r="U3279" s="13"/>
      <c r="V3279" s="13">
        <f t="shared" si="873"/>
        <v>0</v>
      </c>
      <c r="W3279" s="13"/>
      <c r="X3279" s="13">
        <f t="shared" si="874"/>
        <v>0</v>
      </c>
      <c r="Y3279" s="13"/>
      <c r="Z3279" s="13">
        <f t="shared" si="875"/>
        <v>0</v>
      </c>
      <c r="AA3279" s="13"/>
      <c r="AB3279" s="13">
        <f t="shared" si="876"/>
        <v>0</v>
      </c>
      <c r="AC3279" s="13"/>
      <c r="AD3279" s="13"/>
      <c r="AE3279" s="13"/>
      <c r="AF3279" s="13"/>
      <c r="AG3279" s="13"/>
      <c r="AH3279" s="13"/>
      <c r="AI3279" s="13"/>
      <c r="AJ3279" s="13"/>
      <c r="AK3279" s="13">
        <f t="shared" si="877"/>
        <v>0</v>
      </c>
      <c r="AL3279" s="13"/>
      <c r="AM3279" s="13">
        <f t="shared" si="878"/>
        <v>0</v>
      </c>
      <c r="AN3279" s="13"/>
      <c r="AO3279" s="13">
        <v>2</v>
      </c>
      <c r="AP3279" s="13">
        <f t="shared" si="879"/>
        <v>61000</v>
      </c>
      <c r="AQ3279" s="13"/>
      <c r="AR3279" s="13">
        <f t="shared" si="880"/>
        <v>0</v>
      </c>
      <c r="AS3279" s="13"/>
      <c r="AT3279" s="13">
        <f t="shared" si="881"/>
        <v>0</v>
      </c>
      <c r="AU3279" s="13"/>
      <c r="AV3279" s="13">
        <f t="shared" si="882"/>
        <v>0</v>
      </c>
      <c r="AW3279" s="13"/>
      <c r="AX3279" s="13">
        <f t="shared" si="883"/>
        <v>0</v>
      </c>
      <c r="AY3279" s="13"/>
      <c r="AZ3279" s="13">
        <f t="shared" si="884"/>
        <v>0</v>
      </c>
      <c r="BA3279" s="13"/>
      <c r="BB3279" s="13">
        <f t="shared" si="885"/>
        <v>0</v>
      </c>
      <c r="BC3279" s="13"/>
      <c r="BD3279" s="13">
        <f t="shared" si="886"/>
        <v>0</v>
      </c>
      <c r="BE3279" s="13"/>
      <c r="BF3279" s="13">
        <f t="shared" si="887"/>
        <v>0</v>
      </c>
      <c r="BG3279" s="13"/>
      <c r="BH3279" s="13">
        <f t="shared" si="888"/>
        <v>141951.60956856995</v>
      </c>
      <c r="BI3279" s="13">
        <f t="shared" si="889"/>
        <v>142000</v>
      </c>
      <c r="BJ3279" s="13">
        <v>112000</v>
      </c>
    </row>
    <row r="3280" spans="1:62" x14ac:dyDescent="0.25">
      <c r="A3280" s="5" t="s">
        <v>1102</v>
      </c>
      <c r="B3280" s="13">
        <v>7790</v>
      </c>
      <c r="C3280">
        <v>555380</v>
      </c>
      <c r="D3280">
        <v>1</v>
      </c>
      <c r="E3280">
        <v>1</v>
      </c>
      <c r="F3280">
        <v>1</v>
      </c>
      <c r="G3280">
        <v>1</v>
      </c>
      <c r="H3280">
        <v>0</v>
      </c>
      <c r="I3280" t="s">
        <v>18</v>
      </c>
      <c r="J3280">
        <v>555380</v>
      </c>
      <c r="K3280" t="s">
        <v>1102</v>
      </c>
      <c r="L3280">
        <v>555380</v>
      </c>
      <c r="M3280" t="s">
        <v>1102</v>
      </c>
      <c r="N3280">
        <v>555380</v>
      </c>
      <c r="O3280" t="s">
        <v>1102</v>
      </c>
      <c r="P3280">
        <v>554961</v>
      </c>
      <c r="Q3280" t="s">
        <v>17</v>
      </c>
      <c r="R3280" s="13">
        <v>1699229.1114143988</v>
      </c>
      <c r="S3280" s="13">
        <v>9014</v>
      </c>
      <c r="T3280" s="13">
        <v>479681.59585840575</v>
      </c>
      <c r="U3280" s="13"/>
      <c r="V3280" s="13">
        <f t="shared" si="873"/>
        <v>0</v>
      </c>
      <c r="W3280" s="13">
        <v>32</v>
      </c>
      <c r="X3280" s="13">
        <f t="shared" si="874"/>
        <v>94848</v>
      </c>
      <c r="Y3280" s="13">
        <v>274</v>
      </c>
      <c r="Z3280" s="13">
        <f t="shared" si="875"/>
        <v>270712</v>
      </c>
      <c r="AA3280" s="13">
        <v>21</v>
      </c>
      <c r="AB3280" s="13">
        <f t="shared" si="876"/>
        <v>5187</v>
      </c>
      <c r="AC3280" s="13">
        <v>9014</v>
      </c>
      <c r="AD3280" s="13">
        <v>1891310.5508192061</v>
      </c>
      <c r="AE3280" s="13">
        <v>9014</v>
      </c>
      <c r="AF3280" s="13">
        <v>999362.09924474219</v>
      </c>
      <c r="AG3280" s="13"/>
      <c r="AH3280" s="13"/>
      <c r="AI3280" s="13"/>
      <c r="AJ3280" s="13"/>
      <c r="AK3280" s="13">
        <f t="shared" si="877"/>
        <v>0</v>
      </c>
      <c r="AL3280" s="13"/>
      <c r="AM3280" s="13">
        <f t="shared" si="878"/>
        <v>0</v>
      </c>
      <c r="AN3280" s="13"/>
      <c r="AO3280" s="13">
        <v>12</v>
      </c>
      <c r="AP3280" s="13">
        <f t="shared" si="879"/>
        <v>366000</v>
      </c>
      <c r="AQ3280" s="13"/>
      <c r="AR3280" s="13">
        <f t="shared" si="880"/>
        <v>0</v>
      </c>
      <c r="AS3280" s="13"/>
      <c r="AT3280" s="13">
        <f t="shared" si="881"/>
        <v>0</v>
      </c>
      <c r="AU3280" s="13"/>
      <c r="AV3280" s="13">
        <f t="shared" si="882"/>
        <v>0</v>
      </c>
      <c r="AW3280" s="13"/>
      <c r="AX3280" s="13">
        <f t="shared" si="883"/>
        <v>0</v>
      </c>
      <c r="AY3280" s="13"/>
      <c r="AZ3280" s="13">
        <f t="shared" si="884"/>
        <v>0</v>
      </c>
      <c r="BA3280" s="13"/>
      <c r="BB3280" s="13">
        <f t="shared" si="885"/>
        <v>0</v>
      </c>
      <c r="BC3280" s="13"/>
      <c r="BD3280" s="13">
        <f t="shared" si="886"/>
        <v>0</v>
      </c>
      <c r="BE3280" s="13"/>
      <c r="BF3280" s="13">
        <f t="shared" si="887"/>
        <v>0</v>
      </c>
      <c r="BG3280" s="13"/>
      <c r="BH3280" s="13">
        <f t="shared" si="888"/>
        <v>5806330.3573367521</v>
      </c>
      <c r="BI3280" s="13">
        <f t="shared" si="889"/>
        <v>5806300</v>
      </c>
      <c r="BJ3280" s="13">
        <v>5858600</v>
      </c>
    </row>
    <row r="3281" spans="1:62" x14ac:dyDescent="0.25">
      <c r="A3281" t="s">
        <v>3353</v>
      </c>
      <c r="B3281" s="13">
        <v>80</v>
      </c>
      <c r="C3281">
        <v>548197</v>
      </c>
      <c r="D3281">
        <v>1</v>
      </c>
      <c r="E3281">
        <v>0</v>
      </c>
      <c r="F3281">
        <v>0</v>
      </c>
      <c r="G3281">
        <v>0</v>
      </c>
      <c r="H3281">
        <v>0</v>
      </c>
      <c r="I3281" t="s">
        <v>75</v>
      </c>
      <c r="J3281">
        <v>568759</v>
      </c>
      <c r="K3281" t="s">
        <v>339</v>
      </c>
      <c r="L3281">
        <v>568759</v>
      </c>
      <c r="M3281" t="s">
        <v>339</v>
      </c>
      <c r="N3281">
        <v>568759</v>
      </c>
      <c r="O3281" t="s">
        <v>339</v>
      </c>
      <c r="P3281">
        <v>568759</v>
      </c>
      <c r="Q3281" t="s">
        <v>339</v>
      </c>
      <c r="R3281" s="13">
        <v>70488.701001315436</v>
      </c>
      <c r="S3281" s="13"/>
      <c r="T3281" s="13"/>
      <c r="U3281" s="13"/>
      <c r="V3281" s="13">
        <f t="shared" si="873"/>
        <v>0</v>
      </c>
      <c r="W3281" s="13"/>
      <c r="X3281" s="13">
        <f t="shared" si="874"/>
        <v>0</v>
      </c>
      <c r="Y3281" s="13"/>
      <c r="Z3281" s="13">
        <f t="shared" si="875"/>
        <v>0</v>
      </c>
      <c r="AA3281" s="13"/>
      <c r="AB3281" s="13">
        <f t="shared" si="876"/>
        <v>0</v>
      </c>
      <c r="AC3281" s="13"/>
      <c r="AD3281" s="13"/>
      <c r="AE3281" s="13"/>
      <c r="AF3281" s="13"/>
      <c r="AG3281" s="13"/>
      <c r="AH3281" s="13"/>
      <c r="AI3281" s="13"/>
      <c r="AJ3281" s="13"/>
      <c r="AK3281" s="13">
        <f t="shared" si="877"/>
        <v>0</v>
      </c>
      <c r="AL3281" s="13"/>
      <c r="AM3281" s="13">
        <f t="shared" si="878"/>
        <v>0</v>
      </c>
      <c r="AN3281" s="13"/>
      <c r="AO3281" s="13">
        <v>0</v>
      </c>
      <c r="AP3281" s="13">
        <f t="shared" si="879"/>
        <v>0</v>
      </c>
      <c r="AQ3281" s="13"/>
      <c r="AR3281" s="13">
        <f t="shared" si="880"/>
        <v>0</v>
      </c>
      <c r="AS3281" s="13"/>
      <c r="AT3281" s="13">
        <f t="shared" si="881"/>
        <v>0</v>
      </c>
      <c r="AU3281" s="13"/>
      <c r="AV3281" s="13">
        <f t="shared" si="882"/>
        <v>0</v>
      </c>
      <c r="AW3281" s="13"/>
      <c r="AX3281" s="13">
        <f t="shared" si="883"/>
        <v>0</v>
      </c>
      <c r="AY3281" s="13"/>
      <c r="AZ3281" s="13">
        <f t="shared" si="884"/>
        <v>0</v>
      </c>
      <c r="BA3281" s="13"/>
      <c r="BB3281" s="13">
        <f t="shared" si="885"/>
        <v>0</v>
      </c>
      <c r="BC3281" s="13"/>
      <c r="BD3281" s="13">
        <f t="shared" si="886"/>
        <v>0</v>
      </c>
      <c r="BE3281" s="13"/>
      <c r="BF3281" s="13">
        <f t="shared" si="887"/>
        <v>0</v>
      </c>
      <c r="BG3281" s="13"/>
      <c r="BH3281" s="13">
        <f t="shared" si="888"/>
        <v>70488.701001315436</v>
      </c>
      <c r="BI3281" s="13">
        <f t="shared" si="889"/>
        <v>70500</v>
      </c>
      <c r="BJ3281" s="13">
        <v>70800</v>
      </c>
    </row>
    <row r="3282" spans="1:62" x14ac:dyDescent="0.25">
      <c r="A3282" t="s">
        <v>3355</v>
      </c>
      <c r="B3282" s="13">
        <v>524</v>
      </c>
      <c r="C3282">
        <v>559270</v>
      </c>
      <c r="D3282">
        <v>1</v>
      </c>
      <c r="E3282">
        <v>0</v>
      </c>
      <c r="F3282">
        <v>0</v>
      </c>
      <c r="G3282">
        <v>0</v>
      </c>
      <c r="H3282">
        <v>0</v>
      </c>
      <c r="I3282" t="s">
        <v>110</v>
      </c>
      <c r="J3282">
        <v>559628</v>
      </c>
      <c r="K3282" t="s">
        <v>451</v>
      </c>
      <c r="L3282">
        <v>559628</v>
      </c>
      <c r="M3282" t="s">
        <v>451</v>
      </c>
      <c r="N3282">
        <v>559628</v>
      </c>
      <c r="O3282" t="s">
        <v>451</v>
      </c>
      <c r="P3282">
        <v>559300</v>
      </c>
      <c r="Q3282" t="s">
        <v>192</v>
      </c>
      <c r="R3282" s="13">
        <v>122378.69682475699</v>
      </c>
      <c r="S3282" s="13"/>
      <c r="T3282" s="13"/>
      <c r="U3282" s="13"/>
      <c r="V3282" s="13">
        <f t="shared" si="873"/>
        <v>0</v>
      </c>
      <c r="W3282" s="13"/>
      <c r="X3282" s="13">
        <f t="shared" si="874"/>
        <v>0</v>
      </c>
      <c r="Y3282" s="13"/>
      <c r="Z3282" s="13">
        <f t="shared" si="875"/>
        <v>0</v>
      </c>
      <c r="AA3282" s="13"/>
      <c r="AB3282" s="13">
        <f t="shared" si="876"/>
        <v>0</v>
      </c>
      <c r="AC3282" s="13"/>
      <c r="AD3282" s="13"/>
      <c r="AE3282" s="13"/>
      <c r="AF3282" s="13"/>
      <c r="AG3282" s="13"/>
      <c r="AH3282" s="13"/>
      <c r="AI3282" s="13"/>
      <c r="AJ3282" s="13"/>
      <c r="AK3282" s="13">
        <f t="shared" si="877"/>
        <v>0</v>
      </c>
      <c r="AL3282" s="13"/>
      <c r="AM3282" s="13">
        <f t="shared" si="878"/>
        <v>0</v>
      </c>
      <c r="AN3282" s="13"/>
      <c r="AO3282" s="13">
        <v>0</v>
      </c>
      <c r="AP3282" s="13">
        <f t="shared" si="879"/>
        <v>0</v>
      </c>
      <c r="AQ3282" s="13"/>
      <c r="AR3282" s="13">
        <f t="shared" si="880"/>
        <v>0</v>
      </c>
      <c r="AS3282" s="13"/>
      <c r="AT3282" s="13">
        <f t="shared" si="881"/>
        <v>0</v>
      </c>
      <c r="AU3282" s="13"/>
      <c r="AV3282" s="13">
        <f t="shared" si="882"/>
        <v>0</v>
      </c>
      <c r="AW3282" s="13"/>
      <c r="AX3282" s="13">
        <f t="shared" si="883"/>
        <v>0</v>
      </c>
      <c r="AY3282" s="13"/>
      <c r="AZ3282" s="13">
        <f t="shared" si="884"/>
        <v>0</v>
      </c>
      <c r="BA3282" s="13"/>
      <c r="BB3282" s="13">
        <f t="shared" si="885"/>
        <v>0</v>
      </c>
      <c r="BC3282" s="13"/>
      <c r="BD3282" s="13">
        <f t="shared" si="886"/>
        <v>0</v>
      </c>
      <c r="BE3282" s="13"/>
      <c r="BF3282" s="13">
        <f t="shared" si="887"/>
        <v>0</v>
      </c>
      <c r="BG3282" s="13"/>
      <c r="BH3282" s="13">
        <f t="shared" si="888"/>
        <v>122378.69682475699</v>
      </c>
      <c r="BI3282" s="13">
        <f t="shared" si="889"/>
        <v>122400</v>
      </c>
      <c r="BJ3282" s="13">
        <v>121000</v>
      </c>
    </row>
    <row r="3283" spans="1:62" x14ac:dyDescent="0.25">
      <c r="A3283" t="s">
        <v>3356</v>
      </c>
      <c r="B3283" s="13">
        <v>958</v>
      </c>
      <c r="C3283">
        <v>580686</v>
      </c>
      <c r="D3283">
        <v>1</v>
      </c>
      <c r="E3283">
        <v>0</v>
      </c>
      <c r="F3283">
        <v>0</v>
      </c>
      <c r="G3283">
        <v>0</v>
      </c>
      <c r="H3283">
        <v>0</v>
      </c>
      <c r="I3283" t="s">
        <v>41</v>
      </c>
      <c r="J3283">
        <v>580538</v>
      </c>
      <c r="K3283" t="s">
        <v>2845</v>
      </c>
      <c r="L3283">
        <v>580538</v>
      </c>
      <c r="M3283" t="s">
        <v>2845</v>
      </c>
      <c r="N3283">
        <v>580538</v>
      </c>
      <c r="O3283" t="s">
        <v>2845</v>
      </c>
      <c r="P3283">
        <v>581259</v>
      </c>
      <c r="Q3283" t="s">
        <v>160</v>
      </c>
      <c r="R3283" s="13">
        <v>221805.03112934693</v>
      </c>
      <c r="S3283" s="13"/>
      <c r="T3283" s="13"/>
      <c r="U3283" s="13"/>
      <c r="V3283" s="13">
        <f t="shared" si="873"/>
        <v>0</v>
      </c>
      <c r="W3283" s="13"/>
      <c r="X3283" s="13">
        <f t="shared" si="874"/>
        <v>0</v>
      </c>
      <c r="Y3283" s="13"/>
      <c r="Z3283" s="13">
        <f t="shared" si="875"/>
        <v>0</v>
      </c>
      <c r="AA3283" s="13"/>
      <c r="AB3283" s="13">
        <f t="shared" si="876"/>
        <v>0</v>
      </c>
      <c r="AC3283" s="13"/>
      <c r="AD3283" s="13"/>
      <c r="AE3283" s="13"/>
      <c r="AF3283" s="13"/>
      <c r="AG3283" s="13"/>
      <c r="AH3283" s="13"/>
      <c r="AI3283" s="13"/>
      <c r="AJ3283" s="13"/>
      <c r="AK3283" s="13">
        <f t="shared" si="877"/>
        <v>0</v>
      </c>
      <c r="AL3283" s="13"/>
      <c r="AM3283" s="13">
        <f t="shared" si="878"/>
        <v>0</v>
      </c>
      <c r="AN3283" s="13"/>
      <c r="AO3283" s="13">
        <v>0</v>
      </c>
      <c r="AP3283" s="13">
        <f t="shared" si="879"/>
        <v>0</v>
      </c>
      <c r="AQ3283" s="13"/>
      <c r="AR3283" s="13">
        <f t="shared" si="880"/>
        <v>0</v>
      </c>
      <c r="AS3283" s="13"/>
      <c r="AT3283" s="13">
        <f t="shared" si="881"/>
        <v>0</v>
      </c>
      <c r="AU3283" s="13"/>
      <c r="AV3283" s="13">
        <f t="shared" si="882"/>
        <v>0</v>
      </c>
      <c r="AW3283" s="13"/>
      <c r="AX3283" s="13">
        <f t="shared" si="883"/>
        <v>0</v>
      </c>
      <c r="AY3283" s="13"/>
      <c r="AZ3283" s="13">
        <f t="shared" si="884"/>
        <v>0</v>
      </c>
      <c r="BA3283" s="13"/>
      <c r="BB3283" s="13">
        <f t="shared" si="885"/>
        <v>0</v>
      </c>
      <c r="BC3283" s="13"/>
      <c r="BD3283" s="13">
        <f t="shared" si="886"/>
        <v>0</v>
      </c>
      <c r="BE3283" s="13"/>
      <c r="BF3283" s="13">
        <f t="shared" si="887"/>
        <v>0</v>
      </c>
      <c r="BG3283" s="13"/>
      <c r="BH3283" s="13">
        <f t="shared" si="888"/>
        <v>221805.03112934693</v>
      </c>
      <c r="BI3283" s="13">
        <f t="shared" si="889"/>
        <v>221800</v>
      </c>
      <c r="BJ3283" s="13">
        <v>220300</v>
      </c>
    </row>
    <row r="3284" spans="1:62" x14ac:dyDescent="0.25">
      <c r="A3284" t="s">
        <v>3357</v>
      </c>
      <c r="B3284" s="13">
        <v>169</v>
      </c>
      <c r="C3284">
        <v>558095</v>
      </c>
      <c r="D3284">
        <v>1</v>
      </c>
      <c r="E3284">
        <v>0</v>
      </c>
      <c r="F3284">
        <v>0</v>
      </c>
      <c r="G3284">
        <v>0</v>
      </c>
      <c r="H3284">
        <v>0</v>
      </c>
      <c r="I3284" t="s">
        <v>110</v>
      </c>
      <c r="J3284">
        <v>558109</v>
      </c>
      <c r="K3284" t="s">
        <v>1216</v>
      </c>
      <c r="L3284">
        <v>558109</v>
      </c>
      <c r="M3284" t="s">
        <v>1216</v>
      </c>
      <c r="N3284">
        <v>558109</v>
      </c>
      <c r="O3284" t="s">
        <v>1216</v>
      </c>
      <c r="P3284">
        <v>558109</v>
      </c>
      <c r="Q3284" t="s">
        <v>1216</v>
      </c>
      <c r="R3284" s="13">
        <v>70488.701001315436</v>
      </c>
      <c r="S3284" s="13"/>
      <c r="T3284" s="13"/>
      <c r="U3284" s="13"/>
      <c r="V3284" s="13">
        <f t="shared" si="873"/>
        <v>0</v>
      </c>
      <c r="W3284" s="13"/>
      <c r="X3284" s="13">
        <f t="shared" si="874"/>
        <v>0</v>
      </c>
      <c r="Y3284" s="13"/>
      <c r="Z3284" s="13">
        <f t="shared" si="875"/>
        <v>0</v>
      </c>
      <c r="AA3284" s="13"/>
      <c r="AB3284" s="13">
        <f t="shared" si="876"/>
        <v>0</v>
      </c>
      <c r="AC3284" s="13"/>
      <c r="AD3284" s="13"/>
      <c r="AE3284" s="13"/>
      <c r="AF3284" s="13"/>
      <c r="AG3284" s="13"/>
      <c r="AH3284" s="13"/>
      <c r="AI3284" s="13"/>
      <c r="AJ3284" s="13"/>
      <c r="AK3284" s="13">
        <f t="shared" si="877"/>
        <v>0</v>
      </c>
      <c r="AL3284" s="13"/>
      <c r="AM3284" s="13">
        <f t="shared" si="878"/>
        <v>0</v>
      </c>
      <c r="AN3284" s="13"/>
      <c r="AO3284" s="13">
        <v>0</v>
      </c>
      <c r="AP3284" s="13">
        <f t="shared" si="879"/>
        <v>0</v>
      </c>
      <c r="AQ3284" s="13"/>
      <c r="AR3284" s="13">
        <f t="shared" si="880"/>
        <v>0</v>
      </c>
      <c r="AS3284" s="13"/>
      <c r="AT3284" s="13">
        <f t="shared" si="881"/>
        <v>0</v>
      </c>
      <c r="AU3284" s="13"/>
      <c r="AV3284" s="13">
        <f t="shared" si="882"/>
        <v>0</v>
      </c>
      <c r="AW3284" s="13"/>
      <c r="AX3284" s="13">
        <f t="shared" si="883"/>
        <v>0</v>
      </c>
      <c r="AY3284" s="13"/>
      <c r="AZ3284" s="13">
        <f t="shared" si="884"/>
        <v>0</v>
      </c>
      <c r="BA3284" s="13"/>
      <c r="BB3284" s="13">
        <f t="shared" si="885"/>
        <v>0</v>
      </c>
      <c r="BC3284" s="13"/>
      <c r="BD3284" s="13">
        <f t="shared" si="886"/>
        <v>0</v>
      </c>
      <c r="BE3284" s="13"/>
      <c r="BF3284" s="13">
        <f t="shared" si="887"/>
        <v>0</v>
      </c>
      <c r="BG3284" s="13"/>
      <c r="BH3284" s="13">
        <f t="shared" si="888"/>
        <v>70488.701001315436</v>
      </c>
      <c r="BI3284" s="13">
        <f t="shared" si="889"/>
        <v>70500</v>
      </c>
      <c r="BJ3284" s="13">
        <v>70800</v>
      </c>
    </row>
    <row r="3285" spans="1:62" x14ac:dyDescent="0.25">
      <c r="A3285" s="3" t="s">
        <v>2168</v>
      </c>
      <c r="B3285" s="13">
        <v>2114</v>
      </c>
      <c r="C3285">
        <v>535079</v>
      </c>
      <c r="D3285">
        <v>1</v>
      </c>
      <c r="E3285">
        <v>1</v>
      </c>
      <c r="F3285">
        <v>0</v>
      </c>
      <c r="G3285">
        <v>0</v>
      </c>
      <c r="H3285">
        <v>0</v>
      </c>
      <c r="I3285" t="s">
        <v>26</v>
      </c>
      <c r="J3285">
        <v>535079</v>
      </c>
      <c r="K3285" t="s">
        <v>2168</v>
      </c>
      <c r="L3285">
        <v>534951</v>
      </c>
      <c r="M3285" t="s">
        <v>1369</v>
      </c>
      <c r="N3285">
        <v>534951</v>
      </c>
      <c r="O3285" t="s">
        <v>1369</v>
      </c>
      <c r="P3285">
        <v>534951</v>
      </c>
      <c r="Q3285" t="s">
        <v>1369</v>
      </c>
      <c r="R3285" s="13">
        <v>481694.14053587196</v>
      </c>
      <c r="S3285" s="13">
        <v>2114</v>
      </c>
      <c r="T3285" s="13">
        <v>113101.46612156983</v>
      </c>
      <c r="U3285" s="13"/>
      <c r="V3285" s="13">
        <f t="shared" si="873"/>
        <v>0</v>
      </c>
      <c r="W3285" s="13">
        <v>7</v>
      </c>
      <c r="X3285" s="13">
        <f t="shared" si="874"/>
        <v>20748</v>
      </c>
      <c r="Y3285" s="13">
        <v>8</v>
      </c>
      <c r="Z3285" s="13">
        <f t="shared" si="875"/>
        <v>7904</v>
      </c>
      <c r="AA3285" s="13"/>
      <c r="AB3285" s="13">
        <f t="shared" si="876"/>
        <v>0</v>
      </c>
      <c r="AC3285" s="13"/>
      <c r="AD3285" s="13"/>
      <c r="AE3285" s="13"/>
      <c r="AF3285" s="13"/>
      <c r="AG3285" s="13"/>
      <c r="AH3285" s="13"/>
      <c r="AI3285" s="13"/>
      <c r="AJ3285" s="13"/>
      <c r="AK3285" s="13">
        <f t="shared" si="877"/>
        <v>0</v>
      </c>
      <c r="AL3285" s="13"/>
      <c r="AM3285" s="13">
        <f t="shared" si="878"/>
        <v>0</v>
      </c>
      <c r="AN3285" s="13"/>
      <c r="AO3285" s="13">
        <v>0</v>
      </c>
      <c r="AP3285" s="13">
        <f t="shared" si="879"/>
        <v>0</v>
      </c>
      <c r="AQ3285" s="13"/>
      <c r="AR3285" s="13">
        <f t="shared" si="880"/>
        <v>0</v>
      </c>
      <c r="AS3285" s="13"/>
      <c r="AT3285" s="13">
        <f t="shared" si="881"/>
        <v>0</v>
      </c>
      <c r="AU3285" s="13"/>
      <c r="AV3285" s="13">
        <f t="shared" si="882"/>
        <v>0</v>
      </c>
      <c r="AW3285" s="13"/>
      <c r="AX3285" s="13">
        <f t="shared" si="883"/>
        <v>0</v>
      </c>
      <c r="AY3285" s="13"/>
      <c r="AZ3285" s="13">
        <f t="shared" si="884"/>
        <v>0</v>
      </c>
      <c r="BA3285" s="13"/>
      <c r="BB3285" s="13">
        <f t="shared" si="885"/>
        <v>0</v>
      </c>
      <c r="BC3285" s="13"/>
      <c r="BD3285" s="13">
        <f t="shared" si="886"/>
        <v>0</v>
      </c>
      <c r="BE3285" s="13"/>
      <c r="BF3285" s="13">
        <f t="shared" si="887"/>
        <v>0</v>
      </c>
      <c r="BG3285" s="13"/>
      <c r="BH3285" s="13">
        <f t="shared" si="888"/>
        <v>623447.60665744182</v>
      </c>
      <c r="BI3285" s="13">
        <f t="shared" si="889"/>
        <v>623400</v>
      </c>
      <c r="BJ3285" s="13">
        <v>637100</v>
      </c>
    </row>
    <row r="3286" spans="1:62" x14ac:dyDescent="0.25">
      <c r="A3286" t="s">
        <v>3358</v>
      </c>
      <c r="B3286" s="13">
        <v>86</v>
      </c>
      <c r="C3286">
        <v>583464</v>
      </c>
      <c r="D3286">
        <v>1</v>
      </c>
      <c r="E3286">
        <v>0</v>
      </c>
      <c r="F3286">
        <v>0</v>
      </c>
      <c r="G3286">
        <v>0</v>
      </c>
      <c r="H3286">
        <v>0</v>
      </c>
      <c r="I3286" t="s">
        <v>30</v>
      </c>
      <c r="J3286">
        <v>582948</v>
      </c>
      <c r="K3286" t="s">
        <v>692</v>
      </c>
      <c r="L3286">
        <v>584002</v>
      </c>
      <c r="M3286" t="s">
        <v>261</v>
      </c>
      <c r="N3286">
        <v>584002</v>
      </c>
      <c r="O3286" t="s">
        <v>261</v>
      </c>
      <c r="P3286">
        <v>584002</v>
      </c>
      <c r="Q3286" t="s">
        <v>261</v>
      </c>
      <c r="R3286" s="13">
        <v>70488.701001315436</v>
      </c>
      <c r="S3286" s="13"/>
      <c r="T3286" s="13"/>
      <c r="U3286" s="13"/>
      <c r="V3286" s="13">
        <f t="shared" si="873"/>
        <v>0</v>
      </c>
      <c r="W3286" s="13"/>
      <c r="X3286" s="13">
        <f t="shared" si="874"/>
        <v>0</v>
      </c>
      <c r="Y3286" s="13"/>
      <c r="Z3286" s="13">
        <f t="shared" si="875"/>
        <v>0</v>
      </c>
      <c r="AA3286" s="13"/>
      <c r="AB3286" s="13">
        <f t="shared" si="876"/>
        <v>0</v>
      </c>
      <c r="AC3286" s="13"/>
      <c r="AD3286" s="13"/>
      <c r="AE3286" s="13"/>
      <c r="AF3286" s="13"/>
      <c r="AG3286" s="13"/>
      <c r="AH3286" s="13"/>
      <c r="AI3286" s="13"/>
      <c r="AJ3286" s="13"/>
      <c r="AK3286" s="13">
        <f t="shared" si="877"/>
        <v>0</v>
      </c>
      <c r="AL3286" s="13"/>
      <c r="AM3286" s="13">
        <f t="shared" si="878"/>
        <v>0</v>
      </c>
      <c r="AN3286" s="13"/>
      <c r="AO3286" s="13">
        <v>0</v>
      </c>
      <c r="AP3286" s="13">
        <f t="shared" si="879"/>
        <v>0</v>
      </c>
      <c r="AQ3286" s="13"/>
      <c r="AR3286" s="13">
        <f t="shared" si="880"/>
        <v>0</v>
      </c>
      <c r="AS3286" s="13"/>
      <c r="AT3286" s="13">
        <f t="shared" si="881"/>
        <v>0</v>
      </c>
      <c r="AU3286" s="13"/>
      <c r="AV3286" s="13">
        <f t="shared" si="882"/>
        <v>0</v>
      </c>
      <c r="AW3286" s="13"/>
      <c r="AX3286" s="13">
        <f t="shared" si="883"/>
        <v>0</v>
      </c>
      <c r="AY3286" s="13"/>
      <c r="AZ3286" s="13">
        <f t="shared" si="884"/>
        <v>0</v>
      </c>
      <c r="BA3286" s="13"/>
      <c r="BB3286" s="13">
        <f t="shared" si="885"/>
        <v>0</v>
      </c>
      <c r="BC3286" s="13"/>
      <c r="BD3286" s="13">
        <f t="shared" si="886"/>
        <v>0</v>
      </c>
      <c r="BE3286" s="13"/>
      <c r="BF3286" s="13">
        <f t="shared" si="887"/>
        <v>0</v>
      </c>
      <c r="BG3286" s="13"/>
      <c r="BH3286" s="13">
        <f t="shared" si="888"/>
        <v>70488.701001315436</v>
      </c>
      <c r="BI3286" s="13">
        <f t="shared" si="889"/>
        <v>70500</v>
      </c>
      <c r="BJ3286" s="13">
        <v>70800</v>
      </c>
    </row>
    <row r="3287" spans="1:62" x14ac:dyDescent="0.25">
      <c r="A3287" t="s">
        <v>3359</v>
      </c>
      <c r="B3287" s="13">
        <v>198</v>
      </c>
      <c r="C3287">
        <v>515787</v>
      </c>
      <c r="D3287">
        <v>1</v>
      </c>
      <c r="E3287">
        <v>0</v>
      </c>
      <c r="F3287">
        <v>0</v>
      </c>
      <c r="G3287">
        <v>0</v>
      </c>
      <c r="H3287">
        <v>0</v>
      </c>
      <c r="I3287" t="s">
        <v>61</v>
      </c>
      <c r="J3287">
        <v>514152</v>
      </c>
      <c r="K3287" t="s">
        <v>1073</v>
      </c>
      <c r="L3287">
        <v>511382</v>
      </c>
      <c r="M3287" t="s">
        <v>272</v>
      </c>
      <c r="N3287">
        <v>511382</v>
      </c>
      <c r="O3287" t="s">
        <v>272</v>
      </c>
      <c r="P3287">
        <v>511382</v>
      </c>
      <c r="Q3287" t="s">
        <v>272</v>
      </c>
      <c r="R3287" s="13">
        <v>70488.701001315436</v>
      </c>
      <c r="S3287" s="13"/>
      <c r="T3287" s="13"/>
      <c r="U3287" s="13"/>
      <c r="V3287" s="13">
        <f t="shared" si="873"/>
        <v>0</v>
      </c>
      <c r="W3287" s="13"/>
      <c r="X3287" s="13">
        <f t="shared" si="874"/>
        <v>0</v>
      </c>
      <c r="Y3287" s="13"/>
      <c r="Z3287" s="13">
        <f t="shared" si="875"/>
        <v>0</v>
      </c>
      <c r="AA3287" s="13"/>
      <c r="AB3287" s="13">
        <f t="shared" si="876"/>
        <v>0</v>
      </c>
      <c r="AC3287" s="13"/>
      <c r="AD3287" s="13"/>
      <c r="AE3287" s="13"/>
      <c r="AF3287" s="13"/>
      <c r="AG3287" s="13"/>
      <c r="AH3287" s="13"/>
      <c r="AI3287" s="13"/>
      <c r="AJ3287" s="13"/>
      <c r="AK3287" s="13">
        <f t="shared" si="877"/>
        <v>0</v>
      </c>
      <c r="AL3287" s="13"/>
      <c r="AM3287" s="13">
        <f t="shared" si="878"/>
        <v>0</v>
      </c>
      <c r="AN3287" s="13"/>
      <c r="AO3287" s="13">
        <v>0</v>
      </c>
      <c r="AP3287" s="13">
        <f t="shared" si="879"/>
        <v>0</v>
      </c>
      <c r="AQ3287" s="13"/>
      <c r="AR3287" s="13">
        <f t="shared" si="880"/>
        <v>0</v>
      </c>
      <c r="AS3287" s="13"/>
      <c r="AT3287" s="13">
        <f t="shared" si="881"/>
        <v>0</v>
      </c>
      <c r="AU3287" s="13"/>
      <c r="AV3287" s="13">
        <f t="shared" si="882"/>
        <v>0</v>
      </c>
      <c r="AW3287" s="13"/>
      <c r="AX3287" s="13">
        <f t="shared" si="883"/>
        <v>0</v>
      </c>
      <c r="AY3287" s="13"/>
      <c r="AZ3287" s="13">
        <f t="shared" si="884"/>
        <v>0</v>
      </c>
      <c r="BA3287" s="13"/>
      <c r="BB3287" s="13">
        <f t="shared" si="885"/>
        <v>0</v>
      </c>
      <c r="BC3287" s="13"/>
      <c r="BD3287" s="13">
        <f t="shared" si="886"/>
        <v>0</v>
      </c>
      <c r="BE3287" s="13"/>
      <c r="BF3287" s="13">
        <f t="shared" si="887"/>
        <v>0</v>
      </c>
      <c r="BG3287" s="13"/>
      <c r="BH3287" s="13">
        <f t="shared" si="888"/>
        <v>70488.701001315436</v>
      </c>
      <c r="BI3287" s="13">
        <f t="shared" si="889"/>
        <v>70500</v>
      </c>
      <c r="BJ3287" s="13">
        <v>70800</v>
      </c>
    </row>
    <row r="3288" spans="1:62" x14ac:dyDescent="0.25">
      <c r="A3288" t="s">
        <v>3360</v>
      </c>
      <c r="B3288" s="13">
        <v>263</v>
      </c>
      <c r="C3288">
        <v>554006</v>
      </c>
      <c r="D3288">
        <v>1</v>
      </c>
      <c r="E3288">
        <v>0</v>
      </c>
      <c r="F3288">
        <v>0</v>
      </c>
      <c r="G3288">
        <v>0</v>
      </c>
      <c r="H3288">
        <v>0</v>
      </c>
      <c r="I3288" t="s">
        <v>110</v>
      </c>
      <c r="J3288">
        <v>553794</v>
      </c>
      <c r="K3288" t="s">
        <v>1281</v>
      </c>
      <c r="L3288">
        <v>553794</v>
      </c>
      <c r="M3288" t="s">
        <v>1281</v>
      </c>
      <c r="N3288">
        <v>553425</v>
      </c>
      <c r="O3288" t="s">
        <v>109</v>
      </c>
      <c r="P3288">
        <v>553425</v>
      </c>
      <c r="Q3288" t="s">
        <v>109</v>
      </c>
      <c r="R3288" s="13">
        <v>70488.701001315436</v>
      </c>
      <c r="S3288" s="13"/>
      <c r="T3288" s="13"/>
      <c r="U3288" s="13"/>
      <c r="V3288" s="13">
        <f t="shared" si="873"/>
        <v>0</v>
      </c>
      <c r="W3288" s="13"/>
      <c r="X3288" s="13">
        <f t="shared" si="874"/>
        <v>0</v>
      </c>
      <c r="Y3288" s="13"/>
      <c r="Z3288" s="13">
        <f t="shared" si="875"/>
        <v>0</v>
      </c>
      <c r="AA3288" s="13"/>
      <c r="AB3288" s="13">
        <f t="shared" si="876"/>
        <v>0</v>
      </c>
      <c r="AC3288" s="13"/>
      <c r="AD3288" s="13"/>
      <c r="AE3288" s="13"/>
      <c r="AF3288" s="13"/>
      <c r="AG3288" s="13"/>
      <c r="AH3288" s="13"/>
      <c r="AI3288" s="13"/>
      <c r="AJ3288" s="13"/>
      <c r="AK3288" s="13">
        <f t="shared" si="877"/>
        <v>0</v>
      </c>
      <c r="AL3288" s="13"/>
      <c r="AM3288" s="13">
        <f t="shared" si="878"/>
        <v>0</v>
      </c>
      <c r="AN3288" s="13"/>
      <c r="AO3288" s="13">
        <v>0</v>
      </c>
      <c r="AP3288" s="13">
        <f t="shared" si="879"/>
        <v>0</v>
      </c>
      <c r="AQ3288" s="13"/>
      <c r="AR3288" s="13">
        <f t="shared" si="880"/>
        <v>0</v>
      </c>
      <c r="AS3288" s="13"/>
      <c r="AT3288" s="13">
        <f t="shared" si="881"/>
        <v>0</v>
      </c>
      <c r="AU3288" s="13"/>
      <c r="AV3288" s="13">
        <f t="shared" si="882"/>
        <v>0</v>
      </c>
      <c r="AW3288" s="13"/>
      <c r="AX3288" s="13">
        <f t="shared" si="883"/>
        <v>0</v>
      </c>
      <c r="AY3288" s="13"/>
      <c r="AZ3288" s="13">
        <f t="shared" si="884"/>
        <v>0</v>
      </c>
      <c r="BA3288" s="13"/>
      <c r="BB3288" s="13">
        <f t="shared" si="885"/>
        <v>0</v>
      </c>
      <c r="BC3288" s="13"/>
      <c r="BD3288" s="13">
        <f t="shared" si="886"/>
        <v>0</v>
      </c>
      <c r="BE3288" s="13"/>
      <c r="BF3288" s="13">
        <f t="shared" si="887"/>
        <v>0</v>
      </c>
      <c r="BG3288" s="13"/>
      <c r="BH3288" s="13">
        <f t="shared" si="888"/>
        <v>70488.701001315436</v>
      </c>
      <c r="BI3288" s="13">
        <f t="shared" si="889"/>
        <v>70500</v>
      </c>
      <c r="BJ3288" s="13">
        <v>70800</v>
      </c>
    </row>
    <row r="3289" spans="1:62" x14ac:dyDescent="0.25">
      <c r="A3289" t="s">
        <v>3361</v>
      </c>
      <c r="B3289" s="13">
        <v>798</v>
      </c>
      <c r="C3289">
        <v>593371</v>
      </c>
      <c r="D3289">
        <v>1</v>
      </c>
      <c r="E3289">
        <v>0</v>
      </c>
      <c r="F3289">
        <v>0</v>
      </c>
      <c r="G3289">
        <v>0</v>
      </c>
      <c r="H3289">
        <v>0</v>
      </c>
      <c r="I3289" t="s">
        <v>30</v>
      </c>
      <c r="J3289">
        <v>593583</v>
      </c>
      <c r="K3289" t="s">
        <v>656</v>
      </c>
      <c r="L3289">
        <v>593583</v>
      </c>
      <c r="M3289" t="s">
        <v>656</v>
      </c>
      <c r="N3289">
        <v>593583</v>
      </c>
      <c r="O3289" t="s">
        <v>656</v>
      </c>
      <c r="P3289">
        <v>593583</v>
      </c>
      <c r="Q3289" t="s">
        <v>656</v>
      </c>
      <c r="R3289" s="13">
        <v>185297.15752739229</v>
      </c>
      <c r="S3289" s="13"/>
      <c r="T3289" s="13"/>
      <c r="U3289" s="13"/>
      <c r="V3289" s="13">
        <f t="shared" si="873"/>
        <v>0</v>
      </c>
      <c r="W3289" s="13"/>
      <c r="X3289" s="13">
        <f t="shared" si="874"/>
        <v>0</v>
      </c>
      <c r="Y3289" s="13"/>
      <c r="Z3289" s="13">
        <f t="shared" si="875"/>
        <v>0</v>
      </c>
      <c r="AA3289" s="13"/>
      <c r="AB3289" s="13">
        <f t="shared" si="876"/>
        <v>0</v>
      </c>
      <c r="AC3289" s="13"/>
      <c r="AD3289" s="13"/>
      <c r="AE3289" s="13"/>
      <c r="AF3289" s="13"/>
      <c r="AG3289" s="13"/>
      <c r="AH3289" s="13"/>
      <c r="AI3289" s="13"/>
      <c r="AJ3289" s="13"/>
      <c r="AK3289" s="13">
        <f t="shared" si="877"/>
        <v>0</v>
      </c>
      <c r="AL3289" s="13"/>
      <c r="AM3289" s="13">
        <f t="shared" si="878"/>
        <v>0</v>
      </c>
      <c r="AN3289" s="13"/>
      <c r="AO3289" s="13">
        <v>0</v>
      </c>
      <c r="AP3289" s="13">
        <f t="shared" si="879"/>
        <v>0</v>
      </c>
      <c r="AQ3289" s="13"/>
      <c r="AR3289" s="13">
        <f t="shared" si="880"/>
        <v>0</v>
      </c>
      <c r="AS3289" s="13"/>
      <c r="AT3289" s="13">
        <f t="shared" si="881"/>
        <v>0</v>
      </c>
      <c r="AU3289" s="13"/>
      <c r="AV3289" s="13">
        <f t="shared" si="882"/>
        <v>0</v>
      </c>
      <c r="AW3289" s="13"/>
      <c r="AX3289" s="13">
        <f t="shared" si="883"/>
        <v>0</v>
      </c>
      <c r="AY3289" s="13"/>
      <c r="AZ3289" s="13">
        <f t="shared" si="884"/>
        <v>0</v>
      </c>
      <c r="BA3289" s="13"/>
      <c r="BB3289" s="13">
        <f t="shared" si="885"/>
        <v>0</v>
      </c>
      <c r="BC3289" s="13"/>
      <c r="BD3289" s="13">
        <f t="shared" si="886"/>
        <v>0</v>
      </c>
      <c r="BE3289" s="13"/>
      <c r="BF3289" s="13">
        <f t="shared" si="887"/>
        <v>0</v>
      </c>
      <c r="BG3289" s="13"/>
      <c r="BH3289" s="13">
        <f t="shared" si="888"/>
        <v>185297.15752739229</v>
      </c>
      <c r="BI3289" s="13">
        <f t="shared" si="889"/>
        <v>185300</v>
      </c>
      <c r="BJ3289" s="13">
        <v>184800</v>
      </c>
    </row>
    <row r="3290" spans="1:62" x14ac:dyDescent="0.25">
      <c r="A3290" t="s">
        <v>3021</v>
      </c>
      <c r="B3290" s="13">
        <v>139</v>
      </c>
      <c r="C3290">
        <v>599166</v>
      </c>
      <c r="D3290">
        <v>1</v>
      </c>
      <c r="E3290">
        <v>0</v>
      </c>
      <c r="F3290">
        <v>0</v>
      </c>
      <c r="G3290">
        <v>0</v>
      </c>
      <c r="H3290">
        <v>0</v>
      </c>
      <c r="I3290" t="s">
        <v>110</v>
      </c>
      <c r="J3290">
        <v>553816</v>
      </c>
      <c r="K3290" t="s">
        <v>1977</v>
      </c>
      <c r="L3290">
        <v>553786</v>
      </c>
      <c r="M3290" t="s">
        <v>741</v>
      </c>
      <c r="N3290">
        <v>553786</v>
      </c>
      <c r="O3290" t="s">
        <v>741</v>
      </c>
      <c r="P3290">
        <v>553425</v>
      </c>
      <c r="Q3290" t="s">
        <v>109</v>
      </c>
      <c r="R3290" s="13">
        <v>70488.701001315436</v>
      </c>
      <c r="S3290" s="13"/>
      <c r="T3290" s="13"/>
      <c r="U3290" s="13"/>
      <c r="V3290" s="13">
        <f t="shared" si="873"/>
        <v>0</v>
      </c>
      <c r="W3290" s="13"/>
      <c r="X3290" s="13">
        <f t="shared" si="874"/>
        <v>0</v>
      </c>
      <c r="Y3290" s="13"/>
      <c r="Z3290" s="13">
        <f t="shared" si="875"/>
        <v>0</v>
      </c>
      <c r="AA3290" s="13"/>
      <c r="AB3290" s="13">
        <f t="shared" si="876"/>
        <v>0</v>
      </c>
      <c r="AC3290" s="13"/>
      <c r="AD3290" s="13"/>
      <c r="AE3290" s="13"/>
      <c r="AF3290" s="13"/>
      <c r="AG3290" s="13"/>
      <c r="AH3290" s="13"/>
      <c r="AI3290" s="13"/>
      <c r="AJ3290" s="13"/>
      <c r="AK3290" s="13">
        <f t="shared" si="877"/>
        <v>0</v>
      </c>
      <c r="AL3290" s="13"/>
      <c r="AM3290" s="13">
        <f t="shared" si="878"/>
        <v>0</v>
      </c>
      <c r="AN3290" s="13"/>
      <c r="AO3290" s="13">
        <v>0</v>
      </c>
      <c r="AP3290" s="13">
        <f t="shared" si="879"/>
        <v>0</v>
      </c>
      <c r="AQ3290" s="13"/>
      <c r="AR3290" s="13">
        <f t="shared" si="880"/>
        <v>0</v>
      </c>
      <c r="AS3290" s="13"/>
      <c r="AT3290" s="13">
        <f t="shared" si="881"/>
        <v>0</v>
      </c>
      <c r="AU3290" s="13"/>
      <c r="AV3290" s="13">
        <f t="shared" si="882"/>
        <v>0</v>
      </c>
      <c r="AW3290" s="13"/>
      <c r="AX3290" s="13">
        <f t="shared" si="883"/>
        <v>0</v>
      </c>
      <c r="AY3290" s="13"/>
      <c r="AZ3290" s="13">
        <f t="shared" si="884"/>
        <v>0</v>
      </c>
      <c r="BA3290" s="13"/>
      <c r="BB3290" s="13">
        <f t="shared" si="885"/>
        <v>0</v>
      </c>
      <c r="BC3290" s="13"/>
      <c r="BD3290" s="13">
        <f t="shared" si="886"/>
        <v>0</v>
      </c>
      <c r="BE3290" s="13"/>
      <c r="BF3290" s="13">
        <f t="shared" si="887"/>
        <v>0</v>
      </c>
      <c r="BG3290" s="13"/>
      <c r="BH3290" s="13">
        <f t="shared" si="888"/>
        <v>70488.701001315436</v>
      </c>
      <c r="BI3290" s="13">
        <f t="shared" si="889"/>
        <v>70500</v>
      </c>
      <c r="BJ3290" s="13">
        <v>70800</v>
      </c>
    </row>
    <row r="3291" spans="1:62" x14ac:dyDescent="0.25">
      <c r="A3291" t="s">
        <v>3021</v>
      </c>
      <c r="B3291" s="13">
        <v>348</v>
      </c>
      <c r="C3291">
        <v>588784</v>
      </c>
      <c r="D3291">
        <v>1</v>
      </c>
      <c r="E3291">
        <v>0</v>
      </c>
      <c r="F3291">
        <v>0</v>
      </c>
      <c r="G3291">
        <v>0</v>
      </c>
      <c r="H3291">
        <v>0</v>
      </c>
      <c r="I3291" t="s">
        <v>90</v>
      </c>
      <c r="J3291">
        <v>588610</v>
      </c>
      <c r="K3291" t="s">
        <v>2546</v>
      </c>
      <c r="L3291">
        <v>588458</v>
      </c>
      <c r="M3291" t="s">
        <v>631</v>
      </c>
      <c r="N3291">
        <v>588458</v>
      </c>
      <c r="O3291" t="s">
        <v>631</v>
      </c>
      <c r="P3291">
        <v>588458</v>
      </c>
      <c r="Q3291" t="s">
        <v>631</v>
      </c>
      <c r="R3291" s="13">
        <v>81648.389272627624</v>
      </c>
      <c r="S3291" s="13"/>
      <c r="T3291" s="13"/>
      <c r="U3291" s="13"/>
      <c r="V3291" s="13">
        <f t="shared" si="873"/>
        <v>0</v>
      </c>
      <c r="W3291" s="13"/>
      <c r="X3291" s="13">
        <f t="shared" si="874"/>
        <v>0</v>
      </c>
      <c r="Y3291" s="13"/>
      <c r="Z3291" s="13">
        <f t="shared" si="875"/>
        <v>0</v>
      </c>
      <c r="AA3291" s="13"/>
      <c r="AB3291" s="13">
        <f t="shared" si="876"/>
        <v>0</v>
      </c>
      <c r="AC3291" s="13"/>
      <c r="AD3291" s="13"/>
      <c r="AE3291" s="13"/>
      <c r="AF3291" s="13"/>
      <c r="AG3291" s="13"/>
      <c r="AH3291" s="13"/>
      <c r="AI3291" s="13"/>
      <c r="AJ3291" s="13"/>
      <c r="AK3291" s="13">
        <f t="shared" si="877"/>
        <v>0</v>
      </c>
      <c r="AL3291" s="13"/>
      <c r="AM3291" s="13">
        <f t="shared" si="878"/>
        <v>0</v>
      </c>
      <c r="AN3291" s="13"/>
      <c r="AO3291" s="13">
        <v>0</v>
      </c>
      <c r="AP3291" s="13">
        <f t="shared" si="879"/>
        <v>0</v>
      </c>
      <c r="AQ3291" s="13"/>
      <c r="AR3291" s="13">
        <f t="shared" si="880"/>
        <v>0</v>
      </c>
      <c r="AS3291" s="13"/>
      <c r="AT3291" s="13">
        <f t="shared" si="881"/>
        <v>0</v>
      </c>
      <c r="AU3291" s="13"/>
      <c r="AV3291" s="13">
        <f t="shared" si="882"/>
        <v>0</v>
      </c>
      <c r="AW3291" s="13"/>
      <c r="AX3291" s="13">
        <f t="shared" si="883"/>
        <v>0</v>
      </c>
      <c r="AY3291" s="13"/>
      <c r="AZ3291" s="13">
        <f t="shared" si="884"/>
        <v>0</v>
      </c>
      <c r="BA3291" s="13"/>
      <c r="BB3291" s="13">
        <f t="shared" si="885"/>
        <v>0</v>
      </c>
      <c r="BC3291" s="13"/>
      <c r="BD3291" s="13">
        <f t="shared" si="886"/>
        <v>0</v>
      </c>
      <c r="BE3291" s="13"/>
      <c r="BF3291" s="13">
        <f t="shared" si="887"/>
        <v>0</v>
      </c>
      <c r="BG3291" s="13"/>
      <c r="BH3291" s="13">
        <f t="shared" si="888"/>
        <v>81648.389272627624</v>
      </c>
      <c r="BI3291" s="13">
        <f t="shared" si="889"/>
        <v>81600</v>
      </c>
      <c r="BJ3291" s="13">
        <v>81700</v>
      </c>
    </row>
    <row r="3292" spans="1:62" x14ac:dyDescent="0.25">
      <c r="A3292" t="s">
        <v>3021</v>
      </c>
      <c r="B3292" s="13">
        <v>468</v>
      </c>
      <c r="C3292">
        <v>582085</v>
      </c>
      <c r="D3292">
        <v>1</v>
      </c>
      <c r="E3292">
        <v>0</v>
      </c>
      <c r="F3292">
        <v>0</v>
      </c>
      <c r="G3292">
        <v>0</v>
      </c>
      <c r="H3292">
        <v>0</v>
      </c>
      <c r="I3292" t="s">
        <v>30</v>
      </c>
      <c r="J3292">
        <v>581372</v>
      </c>
      <c r="K3292" t="s">
        <v>216</v>
      </c>
      <c r="L3292">
        <v>581372</v>
      </c>
      <c r="M3292" t="s">
        <v>216</v>
      </c>
      <c r="N3292">
        <v>581372</v>
      </c>
      <c r="O3292" t="s">
        <v>216</v>
      </c>
      <c r="P3292">
        <v>581372</v>
      </c>
      <c r="Q3292" t="s">
        <v>216</v>
      </c>
      <c r="R3292" s="13">
        <v>109448.89958850296</v>
      </c>
      <c r="S3292" s="13"/>
      <c r="T3292" s="13"/>
      <c r="U3292" s="13"/>
      <c r="V3292" s="13">
        <f t="shared" si="873"/>
        <v>0</v>
      </c>
      <c r="W3292" s="13"/>
      <c r="X3292" s="13">
        <f t="shared" si="874"/>
        <v>0</v>
      </c>
      <c r="Y3292" s="13"/>
      <c r="Z3292" s="13">
        <f t="shared" si="875"/>
        <v>0</v>
      </c>
      <c r="AA3292" s="13"/>
      <c r="AB3292" s="13">
        <f t="shared" si="876"/>
        <v>0</v>
      </c>
      <c r="AC3292" s="13"/>
      <c r="AD3292" s="13"/>
      <c r="AE3292" s="13"/>
      <c r="AF3292" s="13"/>
      <c r="AG3292" s="13"/>
      <c r="AH3292" s="13"/>
      <c r="AI3292" s="13"/>
      <c r="AJ3292" s="13"/>
      <c r="AK3292" s="13">
        <f t="shared" si="877"/>
        <v>0</v>
      </c>
      <c r="AL3292" s="13"/>
      <c r="AM3292" s="13">
        <f t="shared" si="878"/>
        <v>0</v>
      </c>
      <c r="AN3292" s="13"/>
      <c r="AO3292" s="13">
        <v>0</v>
      </c>
      <c r="AP3292" s="13">
        <f t="shared" si="879"/>
        <v>0</v>
      </c>
      <c r="AQ3292" s="13"/>
      <c r="AR3292" s="13">
        <f t="shared" si="880"/>
        <v>0</v>
      </c>
      <c r="AS3292" s="13"/>
      <c r="AT3292" s="13">
        <f t="shared" si="881"/>
        <v>0</v>
      </c>
      <c r="AU3292" s="13"/>
      <c r="AV3292" s="13">
        <f t="shared" si="882"/>
        <v>0</v>
      </c>
      <c r="AW3292" s="13"/>
      <c r="AX3292" s="13">
        <f t="shared" si="883"/>
        <v>0</v>
      </c>
      <c r="AY3292" s="13"/>
      <c r="AZ3292" s="13">
        <f t="shared" si="884"/>
        <v>0</v>
      </c>
      <c r="BA3292" s="13"/>
      <c r="BB3292" s="13">
        <f t="shared" si="885"/>
        <v>0</v>
      </c>
      <c r="BC3292" s="13"/>
      <c r="BD3292" s="13">
        <f t="shared" si="886"/>
        <v>0</v>
      </c>
      <c r="BE3292" s="13"/>
      <c r="BF3292" s="13">
        <f t="shared" si="887"/>
        <v>0</v>
      </c>
      <c r="BG3292" s="13"/>
      <c r="BH3292" s="13">
        <f t="shared" si="888"/>
        <v>109448.89958850296</v>
      </c>
      <c r="BI3292" s="13">
        <f t="shared" si="889"/>
        <v>109400</v>
      </c>
      <c r="BJ3292" s="13">
        <v>110600</v>
      </c>
    </row>
    <row r="3293" spans="1:62" x14ac:dyDescent="0.25">
      <c r="A3293" t="s">
        <v>3021</v>
      </c>
      <c r="B3293" s="13">
        <v>1030</v>
      </c>
      <c r="C3293">
        <v>580694</v>
      </c>
      <c r="D3293">
        <v>1</v>
      </c>
      <c r="E3293">
        <v>0</v>
      </c>
      <c r="F3293">
        <v>0</v>
      </c>
      <c r="G3293">
        <v>0</v>
      </c>
      <c r="H3293">
        <v>0</v>
      </c>
      <c r="I3293" t="s">
        <v>41</v>
      </c>
      <c r="J3293">
        <v>578347</v>
      </c>
      <c r="K3293" t="s">
        <v>284</v>
      </c>
      <c r="L3293">
        <v>578347</v>
      </c>
      <c r="M3293" t="s">
        <v>284</v>
      </c>
      <c r="N3293">
        <v>578347</v>
      </c>
      <c r="O3293" t="s">
        <v>284</v>
      </c>
      <c r="P3293">
        <v>578347</v>
      </c>
      <c r="Q3293" t="s">
        <v>284</v>
      </c>
      <c r="R3293" s="13">
        <v>238183.56456615074</v>
      </c>
      <c r="S3293" s="13"/>
      <c r="T3293" s="13"/>
      <c r="U3293" s="13"/>
      <c r="V3293" s="13">
        <f t="shared" si="873"/>
        <v>0</v>
      </c>
      <c r="W3293" s="13"/>
      <c r="X3293" s="13">
        <f t="shared" si="874"/>
        <v>0</v>
      </c>
      <c r="Y3293" s="13"/>
      <c r="Z3293" s="13">
        <f t="shared" si="875"/>
        <v>0</v>
      </c>
      <c r="AA3293" s="13"/>
      <c r="AB3293" s="13">
        <f t="shared" si="876"/>
        <v>0</v>
      </c>
      <c r="AC3293" s="13"/>
      <c r="AD3293" s="13"/>
      <c r="AE3293" s="13"/>
      <c r="AF3293" s="13"/>
      <c r="AG3293" s="13"/>
      <c r="AH3293" s="13"/>
      <c r="AI3293" s="13"/>
      <c r="AJ3293" s="13"/>
      <c r="AK3293" s="13">
        <f t="shared" si="877"/>
        <v>0</v>
      </c>
      <c r="AL3293" s="13"/>
      <c r="AM3293" s="13">
        <f t="shared" si="878"/>
        <v>0</v>
      </c>
      <c r="AN3293" s="13"/>
      <c r="AO3293" s="13">
        <v>0</v>
      </c>
      <c r="AP3293" s="13">
        <f t="shared" si="879"/>
        <v>0</v>
      </c>
      <c r="AQ3293" s="13"/>
      <c r="AR3293" s="13">
        <f t="shared" si="880"/>
        <v>0</v>
      </c>
      <c r="AS3293" s="13"/>
      <c r="AT3293" s="13">
        <f t="shared" si="881"/>
        <v>0</v>
      </c>
      <c r="AU3293" s="13"/>
      <c r="AV3293" s="13">
        <f t="shared" si="882"/>
        <v>0</v>
      </c>
      <c r="AW3293" s="13"/>
      <c r="AX3293" s="13">
        <f t="shared" si="883"/>
        <v>0</v>
      </c>
      <c r="AY3293" s="13"/>
      <c r="AZ3293" s="13">
        <f t="shared" si="884"/>
        <v>0</v>
      </c>
      <c r="BA3293" s="13"/>
      <c r="BB3293" s="13">
        <f t="shared" si="885"/>
        <v>0</v>
      </c>
      <c r="BC3293" s="13"/>
      <c r="BD3293" s="13">
        <f t="shared" si="886"/>
        <v>0</v>
      </c>
      <c r="BE3293" s="13"/>
      <c r="BF3293" s="13">
        <f t="shared" si="887"/>
        <v>0</v>
      </c>
      <c r="BG3293" s="13"/>
      <c r="BH3293" s="13">
        <f t="shared" si="888"/>
        <v>238183.56456615074</v>
      </c>
      <c r="BI3293" s="13">
        <f t="shared" si="889"/>
        <v>238200</v>
      </c>
      <c r="BJ3293" s="13">
        <v>237200</v>
      </c>
    </row>
    <row r="3294" spans="1:62" x14ac:dyDescent="0.25">
      <c r="A3294" t="s">
        <v>3021</v>
      </c>
      <c r="B3294" s="13">
        <v>728</v>
      </c>
      <c r="C3294">
        <v>572870</v>
      </c>
      <c r="D3294">
        <v>1</v>
      </c>
      <c r="E3294">
        <v>0</v>
      </c>
      <c r="F3294">
        <v>0</v>
      </c>
      <c r="G3294">
        <v>0</v>
      </c>
      <c r="H3294">
        <v>0</v>
      </c>
      <c r="I3294" t="s">
        <v>41</v>
      </c>
      <c r="J3294">
        <v>555134</v>
      </c>
      <c r="K3294" t="s">
        <v>151</v>
      </c>
      <c r="L3294">
        <v>555134</v>
      </c>
      <c r="M3294" t="s">
        <v>151</v>
      </c>
      <c r="N3294">
        <v>555134</v>
      </c>
      <c r="O3294" t="s">
        <v>151</v>
      </c>
      <c r="P3294">
        <v>555134</v>
      </c>
      <c r="Q3294" t="s">
        <v>151</v>
      </c>
      <c r="R3294" s="13">
        <v>169273.65570473729</v>
      </c>
      <c r="S3294" s="13"/>
      <c r="T3294" s="13"/>
      <c r="U3294" s="13"/>
      <c r="V3294" s="13">
        <f t="shared" si="873"/>
        <v>0</v>
      </c>
      <c r="W3294" s="13"/>
      <c r="X3294" s="13">
        <f t="shared" si="874"/>
        <v>0</v>
      </c>
      <c r="Y3294" s="13"/>
      <c r="Z3294" s="13">
        <f t="shared" si="875"/>
        <v>0</v>
      </c>
      <c r="AA3294" s="13"/>
      <c r="AB3294" s="13">
        <f t="shared" si="876"/>
        <v>0</v>
      </c>
      <c r="AC3294" s="13"/>
      <c r="AD3294" s="13"/>
      <c r="AE3294" s="13"/>
      <c r="AF3294" s="13"/>
      <c r="AG3294" s="13"/>
      <c r="AH3294" s="13"/>
      <c r="AI3294" s="13"/>
      <c r="AJ3294" s="13"/>
      <c r="AK3294" s="13">
        <f t="shared" si="877"/>
        <v>0</v>
      </c>
      <c r="AL3294" s="13"/>
      <c r="AM3294" s="13">
        <f t="shared" si="878"/>
        <v>0</v>
      </c>
      <c r="AN3294" s="13"/>
      <c r="AO3294" s="13">
        <v>0</v>
      </c>
      <c r="AP3294" s="13">
        <f t="shared" si="879"/>
        <v>0</v>
      </c>
      <c r="AQ3294" s="13"/>
      <c r="AR3294" s="13">
        <f t="shared" si="880"/>
        <v>0</v>
      </c>
      <c r="AS3294" s="13"/>
      <c r="AT3294" s="13">
        <f t="shared" si="881"/>
        <v>0</v>
      </c>
      <c r="AU3294" s="13"/>
      <c r="AV3294" s="13">
        <f t="shared" si="882"/>
        <v>0</v>
      </c>
      <c r="AW3294" s="13"/>
      <c r="AX3294" s="13">
        <f t="shared" si="883"/>
        <v>0</v>
      </c>
      <c r="AY3294" s="13"/>
      <c r="AZ3294" s="13">
        <f t="shared" si="884"/>
        <v>0</v>
      </c>
      <c r="BA3294" s="13"/>
      <c r="BB3294" s="13">
        <f t="shared" si="885"/>
        <v>0</v>
      </c>
      <c r="BC3294" s="13"/>
      <c r="BD3294" s="13">
        <f t="shared" si="886"/>
        <v>0</v>
      </c>
      <c r="BE3294" s="13"/>
      <c r="BF3294" s="13">
        <f t="shared" si="887"/>
        <v>0</v>
      </c>
      <c r="BG3294" s="13"/>
      <c r="BH3294" s="13">
        <f t="shared" si="888"/>
        <v>169273.65570473729</v>
      </c>
      <c r="BI3294" s="13">
        <f t="shared" si="889"/>
        <v>169300</v>
      </c>
      <c r="BJ3294" s="13">
        <v>165300</v>
      </c>
    </row>
    <row r="3295" spans="1:62" x14ac:dyDescent="0.25">
      <c r="A3295" t="s">
        <v>3021</v>
      </c>
      <c r="B3295" s="13">
        <v>373</v>
      </c>
      <c r="C3295">
        <v>571636</v>
      </c>
      <c r="D3295">
        <v>1</v>
      </c>
      <c r="E3295">
        <v>0</v>
      </c>
      <c r="F3295">
        <v>0</v>
      </c>
      <c r="G3295">
        <v>0</v>
      </c>
      <c r="H3295">
        <v>0</v>
      </c>
      <c r="I3295" t="s">
        <v>26</v>
      </c>
      <c r="J3295">
        <v>533165</v>
      </c>
      <c r="K3295" t="s">
        <v>154</v>
      </c>
      <c r="L3295">
        <v>533165</v>
      </c>
      <c r="M3295" t="s">
        <v>154</v>
      </c>
      <c r="N3295">
        <v>533165</v>
      </c>
      <c r="O3295" t="s">
        <v>154</v>
      </c>
      <c r="P3295">
        <v>533165</v>
      </c>
      <c r="Q3295" t="s">
        <v>154</v>
      </c>
      <c r="R3295" s="13">
        <v>87451.387366533076</v>
      </c>
      <c r="S3295" s="13"/>
      <c r="T3295" s="13"/>
      <c r="U3295" s="13"/>
      <c r="V3295" s="13">
        <f t="shared" si="873"/>
        <v>0</v>
      </c>
      <c r="W3295" s="13"/>
      <c r="X3295" s="13">
        <f t="shared" si="874"/>
        <v>0</v>
      </c>
      <c r="Y3295" s="13"/>
      <c r="Z3295" s="13">
        <f t="shared" si="875"/>
        <v>0</v>
      </c>
      <c r="AA3295" s="13"/>
      <c r="AB3295" s="13">
        <f t="shared" si="876"/>
        <v>0</v>
      </c>
      <c r="AC3295" s="13"/>
      <c r="AD3295" s="13"/>
      <c r="AE3295" s="13"/>
      <c r="AF3295" s="13"/>
      <c r="AG3295" s="13"/>
      <c r="AH3295" s="13"/>
      <c r="AI3295" s="13"/>
      <c r="AJ3295" s="13"/>
      <c r="AK3295" s="13">
        <f t="shared" si="877"/>
        <v>0</v>
      </c>
      <c r="AL3295" s="13"/>
      <c r="AM3295" s="13">
        <f t="shared" si="878"/>
        <v>0</v>
      </c>
      <c r="AN3295" s="13"/>
      <c r="AO3295" s="13">
        <v>0</v>
      </c>
      <c r="AP3295" s="13">
        <f t="shared" si="879"/>
        <v>0</v>
      </c>
      <c r="AQ3295" s="13"/>
      <c r="AR3295" s="13">
        <f t="shared" si="880"/>
        <v>0</v>
      </c>
      <c r="AS3295" s="13"/>
      <c r="AT3295" s="13">
        <f t="shared" si="881"/>
        <v>0</v>
      </c>
      <c r="AU3295" s="13"/>
      <c r="AV3295" s="13">
        <f t="shared" si="882"/>
        <v>0</v>
      </c>
      <c r="AW3295" s="13"/>
      <c r="AX3295" s="13">
        <f t="shared" si="883"/>
        <v>0</v>
      </c>
      <c r="AY3295" s="13"/>
      <c r="AZ3295" s="13">
        <f t="shared" si="884"/>
        <v>0</v>
      </c>
      <c r="BA3295" s="13"/>
      <c r="BB3295" s="13">
        <f t="shared" si="885"/>
        <v>0</v>
      </c>
      <c r="BC3295" s="13"/>
      <c r="BD3295" s="13">
        <f t="shared" si="886"/>
        <v>0</v>
      </c>
      <c r="BE3295" s="13"/>
      <c r="BF3295" s="13">
        <f t="shared" si="887"/>
        <v>0</v>
      </c>
      <c r="BG3295" s="13"/>
      <c r="BH3295" s="13">
        <f t="shared" si="888"/>
        <v>87451.387366533076</v>
      </c>
      <c r="BI3295" s="13">
        <f t="shared" si="889"/>
        <v>87500</v>
      </c>
      <c r="BJ3295" s="13">
        <v>89200</v>
      </c>
    </row>
    <row r="3296" spans="1:62" x14ac:dyDescent="0.25">
      <c r="A3296" t="s">
        <v>3021</v>
      </c>
      <c r="B3296" s="13">
        <v>194</v>
      </c>
      <c r="C3296">
        <v>550396</v>
      </c>
      <c r="D3296">
        <v>1</v>
      </c>
      <c r="E3296">
        <v>0</v>
      </c>
      <c r="F3296">
        <v>0</v>
      </c>
      <c r="G3296">
        <v>0</v>
      </c>
      <c r="H3296">
        <v>0</v>
      </c>
      <c r="I3296" t="s">
        <v>23</v>
      </c>
      <c r="J3296">
        <v>550442</v>
      </c>
      <c r="K3296" t="s">
        <v>92</v>
      </c>
      <c r="L3296">
        <v>550442</v>
      </c>
      <c r="M3296" t="s">
        <v>92</v>
      </c>
      <c r="N3296">
        <v>550442</v>
      </c>
      <c r="O3296" t="s">
        <v>92</v>
      </c>
      <c r="P3296">
        <v>550094</v>
      </c>
      <c r="Q3296" t="s">
        <v>91</v>
      </c>
      <c r="R3296" s="13">
        <v>70488.701001315436</v>
      </c>
      <c r="S3296" s="13"/>
      <c r="T3296" s="13"/>
      <c r="U3296" s="13"/>
      <c r="V3296" s="13">
        <f t="shared" si="873"/>
        <v>0</v>
      </c>
      <c r="W3296" s="13"/>
      <c r="X3296" s="13">
        <f t="shared" si="874"/>
        <v>0</v>
      </c>
      <c r="Y3296" s="13"/>
      <c r="Z3296" s="13">
        <f t="shared" si="875"/>
        <v>0</v>
      </c>
      <c r="AA3296" s="13"/>
      <c r="AB3296" s="13">
        <f t="shared" si="876"/>
        <v>0</v>
      </c>
      <c r="AC3296" s="13"/>
      <c r="AD3296" s="13"/>
      <c r="AE3296" s="13"/>
      <c r="AF3296" s="13"/>
      <c r="AG3296" s="13"/>
      <c r="AH3296" s="13"/>
      <c r="AI3296" s="13"/>
      <c r="AJ3296" s="13"/>
      <c r="AK3296" s="13">
        <f t="shared" si="877"/>
        <v>0</v>
      </c>
      <c r="AL3296" s="13"/>
      <c r="AM3296" s="13">
        <f t="shared" si="878"/>
        <v>0</v>
      </c>
      <c r="AN3296" s="13"/>
      <c r="AO3296" s="13">
        <v>0</v>
      </c>
      <c r="AP3296" s="13">
        <f t="shared" si="879"/>
        <v>0</v>
      </c>
      <c r="AQ3296" s="13"/>
      <c r="AR3296" s="13">
        <f t="shared" si="880"/>
        <v>0</v>
      </c>
      <c r="AS3296" s="13"/>
      <c r="AT3296" s="13">
        <f t="shared" si="881"/>
        <v>0</v>
      </c>
      <c r="AU3296" s="13"/>
      <c r="AV3296" s="13">
        <f t="shared" si="882"/>
        <v>0</v>
      </c>
      <c r="AW3296" s="13"/>
      <c r="AX3296" s="13">
        <f t="shared" si="883"/>
        <v>0</v>
      </c>
      <c r="AY3296" s="13"/>
      <c r="AZ3296" s="13">
        <f t="shared" si="884"/>
        <v>0</v>
      </c>
      <c r="BA3296" s="13"/>
      <c r="BB3296" s="13">
        <f t="shared" si="885"/>
        <v>0</v>
      </c>
      <c r="BC3296" s="13"/>
      <c r="BD3296" s="13">
        <f t="shared" si="886"/>
        <v>0</v>
      </c>
      <c r="BE3296" s="13"/>
      <c r="BF3296" s="13">
        <f t="shared" si="887"/>
        <v>0</v>
      </c>
      <c r="BG3296" s="13"/>
      <c r="BH3296" s="13">
        <f t="shared" si="888"/>
        <v>70488.701001315436</v>
      </c>
      <c r="BI3296" s="13">
        <f t="shared" si="889"/>
        <v>70500</v>
      </c>
      <c r="BJ3296" s="13">
        <v>70800</v>
      </c>
    </row>
    <row r="3297" spans="1:62" x14ac:dyDescent="0.25">
      <c r="A3297" t="s">
        <v>3021</v>
      </c>
      <c r="B3297" s="13">
        <v>108</v>
      </c>
      <c r="C3297">
        <v>536474</v>
      </c>
      <c r="D3297">
        <v>1</v>
      </c>
      <c r="E3297">
        <v>0</v>
      </c>
      <c r="F3297">
        <v>0</v>
      </c>
      <c r="G3297">
        <v>0</v>
      </c>
      <c r="H3297">
        <v>0</v>
      </c>
      <c r="I3297" t="s">
        <v>23</v>
      </c>
      <c r="J3297">
        <v>550957</v>
      </c>
      <c r="K3297" t="s">
        <v>1178</v>
      </c>
      <c r="L3297">
        <v>551970</v>
      </c>
      <c r="M3297" t="s">
        <v>1085</v>
      </c>
      <c r="N3297">
        <v>551970</v>
      </c>
      <c r="O3297" t="s">
        <v>1085</v>
      </c>
      <c r="P3297">
        <v>550787</v>
      </c>
      <c r="Q3297" t="s">
        <v>181</v>
      </c>
      <c r="R3297" s="13">
        <v>70488.701001315436</v>
      </c>
      <c r="S3297" s="13"/>
      <c r="T3297" s="13"/>
      <c r="U3297" s="13"/>
      <c r="V3297" s="13">
        <f t="shared" si="873"/>
        <v>0</v>
      </c>
      <c r="W3297" s="13"/>
      <c r="X3297" s="13">
        <f t="shared" si="874"/>
        <v>0</v>
      </c>
      <c r="Y3297" s="13"/>
      <c r="Z3297" s="13">
        <f t="shared" si="875"/>
        <v>0</v>
      </c>
      <c r="AA3297" s="13"/>
      <c r="AB3297" s="13">
        <f t="shared" si="876"/>
        <v>0</v>
      </c>
      <c r="AC3297" s="13"/>
      <c r="AD3297" s="13"/>
      <c r="AE3297" s="13"/>
      <c r="AF3297" s="13"/>
      <c r="AG3297" s="13"/>
      <c r="AH3297" s="13"/>
      <c r="AI3297" s="13"/>
      <c r="AJ3297" s="13"/>
      <c r="AK3297" s="13">
        <f t="shared" si="877"/>
        <v>0</v>
      </c>
      <c r="AL3297" s="13"/>
      <c r="AM3297" s="13">
        <f t="shared" si="878"/>
        <v>0</v>
      </c>
      <c r="AN3297" s="13"/>
      <c r="AO3297" s="13">
        <v>0</v>
      </c>
      <c r="AP3297" s="13">
        <f t="shared" si="879"/>
        <v>0</v>
      </c>
      <c r="AQ3297" s="13"/>
      <c r="AR3297" s="13">
        <f t="shared" si="880"/>
        <v>0</v>
      </c>
      <c r="AS3297" s="13"/>
      <c r="AT3297" s="13">
        <f t="shared" si="881"/>
        <v>0</v>
      </c>
      <c r="AU3297" s="13"/>
      <c r="AV3297" s="13">
        <f t="shared" si="882"/>
        <v>0</v>
      </c>
      <c r="AW3297" s="13"/>
      <c r="AX3297" s="13">
        <f t="shared" si="883"/>
        <v>0</v>
      </c>
      <c r="AY3297" s="13"/>
      <c r="AZ3297" s="13">
        <f t="shared" si="884"/>
        <v>0</v>
      </c>
      <c r="BA3297" s="13"/>
      <c r="BB3297" s="13">
        <f t="shared" si="885"/>
        <v>0</v>
      </c>
      <c r="BC3297" s="13"/>
      <c r="BD3297" s="13">
        <f t="shared" si="886"/>
        <v>0</v>
      </c>
      <c r="BE3297" s="13"/>
      <c r="BF3297" s="13">
        <f t="shared" si="887"/>
        <v>0</v>
      </c>
      <c r="BG3297" s="13"/>
      <c r="BH3297" s="13">
        <f t="shared" si="888"/>
        <v>70488.701001315436</v>
      </c>
      <c r="BI3297" s="13">
        <f t="shared" si="889"/>
        <v>70500</v>
      </c>
      <c r="BJ3297" s="13">
        <v>70800</v>
      </c>
    </row>
    <row r="3298" spans="1:62" x14ac:dyDescent="0.25">
      <c r="A3298" t="s">
        <v>3021</v>
      </c>
      <c r="B3298" s="13">
        <v>183</v>
      </c>
      <c r="C3298">
        <v>536334</v>
      </c>
      <c r="D3298">
        <v>1</v>
      </c>
      <c r="E3298">
        <v>0</v>
      </c>
      <c r="F3298">
        <v>0</v>
      </c>
      <c r="G3298">
        <v>0</v>
      </c>
      <c r="H3298">
        <v>0</v>
      </c>
      <c r="I3298" t="s">
        <v>26</v>
      </c>
      <c r="J3298">
        <v>535672</v>
      </c>
      <c r="K3298" t="s">
        <v>1016</v>
      </c>
      <c r="L3298">
        <v>535672</v>
      </c>
      <c r="M3298" t="s">
        <v>1016</v>
      </c>
      <c r="N3298">
        <v>535419</v>
      </c>
      <c r="O3298" t="s">
        <v>130</v>
      </c>
      <c r="P3298">
        <v>535419</v>
      </c>
      <c r="Q3298" t="s">
        <v>130</v>
      </c>
      <c r="R3298" s="13">
        <v>70488.701001315436</v>
      </c>
      <c r="S3298" s="13"/>
      <c r="T3298" s="13"/>
      <c r="U3298" s="13"/>
      <c r="V3298" s="13">
        <f t="shared" si="873"/>
        <v>0</v>
      </c>
      <c r="W3298" s="13"/>
      <c r="X3298" s="13">
        <f t="shared" si="874"/>
        <v>0</v>
      </c>
      <c r="Y3298" s="13"/>
      <c r="Z3298" s="13">
        <f t="shared" si="875"/>
        <v>0</v>
      </c>
      <c r="AA3298" s="13"/>
      <c r="AB3298" s="13">
        <f t="shared" si="876"/>
        <v>0</v>
      </c>
      <c r="AC3298" s="13"/>
      <c r="AD3298" s="13"/>
      <c r="AE3298" s="13"/>
      <c r="AF3298" s="13"/>
      <c r="AG3298" s="13"/>
      <c r="AH3298" s="13"/>
      <c r="AI3298" s="13"/>
      <c r="AJ3298" s="13"/>
      <c r="AK3298" s="13">
        <f t="shared" si="877"/>
        <v>0</v>
      </c>
      <c r="AL3298" s="13"/>
      <c r="AM3298" s="13">
        <f t="shared" si="878"/>
        <v>0</v>
      </c>
      <c r="AN3298" s="13"/>
      <c r="AO3298" s="13">
        <v>0</v>
      </c>
      <c r="AP3298" s="13">
        <f t="shared" si="879"/>
        <v>0</v>
      </c>
      <c r="AQ3298" s="13"/>
      <c r="AR3298" s="13">
        <f t="shared" si="880"/>
        <v>0</v>
      </c>
      <c r="AS3298" s="13"/>
      <c r="AT3298" s="13">
        <f t="shared" si="881"/>
        <v>0</v>
      </c>
      <c r="AU3298" s="13"/>
      <c r="AV3298" s="13">
        <f t="shared" si="882"/>
        <v>0</v>
      </c>
      <c r="AW3298" s="13"/>
      <c r="AX3298" s="13">
        <f t="shared" si="883"/>
        <v>0</v>
      </c>
      <c r="AY3298" s="13"/>
      <c r="AZ3298" s="13">
        <f t="shared" si="884"/>
        <v>0</v>
      </c>
      <c r="BA3298" s="13"/>
      <c r="BB3298" s="13">
        <f t="shared" si="885"/>
        <v>0</v>
      </c>
      <c r="BC3298" s="13"/>
      <c r="BD3298" s="13">
        <f t="shared" si="886"/>
        <v>0</v>
      </c>
      <c r="BE3298" s="13"/>
      <c r="BF3298" s="13">
        <f t="shared" si="887"/>
        <v>0</v>
      </c>
      <c r="BG3298" s="13"/>
      <c r="BH3298" s="13">
        <f t="shared" si="888"/>
        <v>70488.701001315436</v>
      </c>
      <c r="BI3298" s="13">
        <f t="shared" si="889"/>
        <v>70500</v>
      </c>
      <c r="BJ3298" s="13">
        <v>70800</v>
      </c>
    </row>
    <row r="3299" spans="1:62" x14ac:dyDescent="0.25">
      <c r="A3299" s="5" t="s">
        <v>1334</v>
      </c>
      <c r="B3299" s="13">
        <v>1975</v>
      </c>
      <c r="C3299">
        <v>589756</v>
      </c>
      <c r="D3299">
        <v>1</v>
      </c>
      <c r="E3299">
        <v>1</v>
      </c>
      <c r="F3299">
        <v>1</v>
      </c>
      <c r="G3299">
        <v>1</v>
      </c>
      <c r="H3299">
        <v>0</v>
      </c>
      <c r="I3299" t="s">
        <v>61</v>
      </c>
      <c r="J3299">
        <v>589756</v>
      </c>
      <c r="K3299" t="s">
        <v>1334</v>
      </c>
      <c r="L3299">
        <v>589756</v>
      </c>
      <c r="M3299" t="s">
        <v>1334</v>
      </c>
      <c r="N3299">
        <v>589756</v>
      </c>
      <c r="O3299" t="s">
        <v>1334</v>
      </c>
      <c r="P3299">
        <v>589250</v>
      </c>
      <c r="Q3299" t="s">
        <v>60</v>
      </c>
      <c r="R3299" s="13">
        <v>450752.71005158674</v>
      </c>
      <c r="S3299" s="13">
        <v>3915</v>
      </c>
      <c r="T3299" s="13">
        <v>209076.31985626559</v>
      </c>
      <c r="U3299" s="13"/>
      <c r="V3299" s="13">
        <f t="shared" si="873"/>
        <v>0</v>
      </c>
      <c r="W3299" s="13">
        <v>4</v>
      </c>
      <c r="X3299" s="13">
        <f t="shared" si="874"/>
        <v>11856</v>
      </c>
      <c r="Y3299" s="13">
        <v>16</v>
      </c>
      <c r="Z3299" s="13">
        <f t="shared" si="875"/>
        <v>15808</v>
      </c>
      <c r="AA3299" s="13">
        <v>10</v>
      </c>
      <c r="AB3299" s="13">
        <f t="shared" si="876"/>
        <v>2470</v>
      </c>
      <c r="AC3299" s="13">
        <v>8576</v>
      </c>
      <c r="AD3299" s="13">
        <v>1801454.4470580032</v>
      </c>
      <c r="AE3299" s="13">
        <v>8576</v>
      </c>
      <c r="AF3299" s="13">
        <v>951085.94143584929</v>
      </c>
      <c r="AG3299" s="13"/>
      <c r="AH3299" s="13"/>
      <c r="AI3299" s="13"/>
      <c r="AJ3299" s="13"/>
      <c r="AK3299" s="13">
        <f t="shared" si="877"/>
        <v>0</v>
      </c>
      <c r="AL3299" s="13"/>
      <c r="AM3299" s="13">
        <f t="shared" si="878"/>
        <v>0</v>
      </c>
      <c r="AN3299" s="13"/>
      <c r="AO3299" s="13">
        <v>0</v>
      </c>
      <c r="AP3299" s="13">
        <f t="shared" si="879"/>
        <v>0</v>
      </c>
      <c r="AQ3299" s="13"/>
      <c r="AR3299" s="13">
        <f t="shared" si="880"/>
        <v>0</v>
      </c>
      <c r="AS3299" s="13"/>
      <c r="AT3299" s="13">
        <f t="shared" si="881"/>
        <v>0</v>
      </c>
      <c r="AU3299" s="13"/>
      <c r="AV3299" s="13">
        <f t="shared" si="882"/>
        <v>0</v>
      </c>
      <c r="AW3299" s="13"/>
      <c r="AX3299" s="13">
        <f t="shared" si="883"/>
        <v>0</v>
      </c>
      <c r="AY3299" s="13"/>
      <c r="AZ3299" s="13">
        <f t="shared" si="884"/>
        <v>0</v>
      </c>
      <c r="BA3299" s="13"/>
      <c r="BB3299" s="13">
        <f t="shared" si="885"/>
        <v>0</v>
      </c>
      <c r="BC3299" s="13"/>
      <c r="BD3299" s="13">
        <f t="shared" si="886"/>
        <v>0</v>
      </c>
      <c r="BE3299" s="13"/>
      <c r="BF3299" s="13">
        <f t="shared" si="887"/>
        <v>0</v>
      </c>
      <c r="BG3299" s="13"/>
      <c r="BH3299" s="13">
        <f t="shared" si="888"/>
        <v>3442503.4184017046</v>
      </c>
      <c r="BI3299" s="13">
        <f t="shared" si="889"/>
        <v>3442500</v>
      </c>
      <c r="BJ3299" s="13">
        <v>3445400</v>
      </c>
    </row>
    <row r="3300" spans="1:62" x14ac:dyDescent="0.25">
      <c r="A3300" t="s">
        <v>3362</v>
      </c>
      <c r="B3300" s="13">
        <v>82</v>
      </c>
      <c r="C3300">
        <v>594521</v>
      </c>
      <c r="D3300">
        <v>1</v>
      </c>
      <c r="E3300">
        <v>0</v>
      </c>
      <c r="F3300">
        <v>0</v>
      </c>
      <c r="G3300">
        <v>0</v>
      </c>
      <c r="H3300">
        <v>0</v>
      </c>
      <c r="I3300" t="s">
        <v>30</v>
      </c>
      <c r="J3300">
        <v>594431</v>
      </c>
      <c r="K3300" t="s">
        <v>224</v>
      </c>
      <c r="L3300">
        <v>595071</v>
      </c>
      <c r="M3300" t="s">
        <v>225</v>
      </c>
      <c r="N3300">
        <v>593711</v>
      </c>
      <c r="O3300" t="s">
        <v>149</v>
      </c>
      <c r="P3300">
        <v>593711</v>
      </c>
      <c r="Q3300" t="s">
        <v>149</v>
      </c>
      <c r="R3300" s="13">
        <v>70488.701001315436</v>
      </c>
      <c r="S3300" s="13"/>
      <c r="T3300" s="13"/>
      <c r="U3300" s="13"/>
      <c r="V3300" s="13">
        <f t="shared" si="873"/>
        <v>0</v>
      </c>
      <c r="W3300" s="13"/>
      <c r="X3300" s="13">
        <f t="shared" si="874"/>
        <v>0</v>
      </c>
      <c r="Y3300" s="13"/>
      <c r="Z3300" s="13">
        <f t="shared" si="875"/>
        <v>0</v>
      </c>
      <c r="AA3300" s="13"/>
      <c r="AB3300" s="13">
        <f t="shared" si="876"/>
        <v>0</v>
      </c>
      <c r="AC3300" s="13"/>
      <c r="AD3300" s="13"/>
      <c r="AE3300" s="13"/>
      <c r="AF3300" s="13"/>
      <c r="AG3300" s="13"/>
      <c r="AH3300" s="13"/>
      <c r="AI3300" s="13"/>
      <c r="AJ3300" s="13"/>
      <c r="AK3300" s="13">
        <f t="shared" si="877"/>
        <v>0</v>
      </c>
      <c r="AL3300" s="13"/>
      <c r="AM3300" s="13">
        <f t="shared" si="878"/>
        <v>0</v>
      </c>
      <c r="AN3300" s="13"/>
      <c r="AO3300" s="13">
        <v>0</v>
      </c>
      <c r="AP3300" s="13">
        <f t="shared" si="879"/>
        <v>0</v>
      </c>
      <c r="AQ3300" s="13"/>
      <c r="AR3300" s="13">
        <f t="shared" si="880"/>
        <v>0</v>
      </c>
      <c r="AS3300" s="13"/>
      <c r="AT3300" s="13">
        <f t="shared" si="881"/>
        <v>0</v>
      </c>
      <c r="AU3300" s="13"/>
      <c r="AV3300" s="13">
        <f t="shared" si="882"/>
        <v>0</v>
      </c>
      <c r="AW3300" s="13"/>
      <c r="AX3300" s="13">
        <f t="shared" si="883"/>
        <v>0</v>
      </c>
      <c r="AY3300" s="13"/>
      <c r="AZ3300" s="13">
        <f t="shared" si="884"/>
        <v>0</v>
      </c>
      <c r="BA3300" s="13"/>
      <c r="BB3300" s="13">
        <f t="shared" si="885"/>
        <v>0</v>
      </c>
      <c r="BC3300" s="13"/>
      <c r="BD3300" s="13">
        <f t="shared" si="886"/>
        <v>0</v>
      </c>
      <c r="BE3300" s="13"/>
      <c r="BF3300" s="13">
        <f t="shared" si="887"/>
        <v>0</v>
      </c>
      <c r="BG3300" s="13"/>
      <c r="BH3300" s="13">
        <f t="shared" si="888"/>
        <v>70488.701001315436</v>
      </c>
      <c r="BI3300" s="13">
        <f t="shared" si="889"/>
        <v>70500</v>
      </c>
      <c r="BJ3300" s="13">
        <v>70800</v>
      </c>
    </row>
    <row r="3301" spans="1:62" x14ac:dyDescent="0.25">
      <c r="A3301" t="s">
        <v>3362</v>
      </c>
      <c r="B3301" s="13">
        <v>706</v>
      </c>
      <c r="C3301">
        <v>584703</v>
      </c>
      <c r="D3301">
        <v>1</v>
      </c>
      <c r="E3301">
        <v>0</v>
      </c>
      <c r="F3301">
        <v>0</v>
      </c>
      <c r="G3301">
        <v>0</v>
      </c>
      <c r="H3301">
        <v>0</v>
      </c>
      <c r="I3301" t="s">
        <v>30</v>
      </c>
      <c r="J3301">
        <v>585017</v>
      </c>
      <c r="K3301" t="s">
        <v>633</v>
      </c>
      <c r="L3301">
        <v>585017</v>
      </c>
      <c r="M3301" t="s">
        <v>633</v>
      </c>
      <c r="N3301">
        <v>584495</v>
      </c>
      <c r="O3301" t="s">
        <v>560</v>
      </c>
      <c r="P3301">
        <v>584495</v>
      </c>
      <c r="Q3301" t="s">
        <v>560</v>
      </c>
      <c r="R3301" s="13">
        <v>164230.87171805379</v>
      </c>
      <c r="S3301" s="13"/>
      <c r="T3301" s="13"/>
      <c r="U3301" s="13"/>
      <c r="V3301" s="13">
        <f t="shared" si="873"/>
        <v>0</v>
      </c>
      <c r="W3301" s="13"/>
      <c r="X3301" s="13">
        <f t="shared" si="874"/>
        <v>0</v>
      </c>
      <c r="Y3301" s="13"/>
      <c r="Z3301" s="13">
        <f t="shared" si="875"/>
        <v>0</v>
      </c>
      <c r="AA3301" s="13"/>
      <c r="AB3301" s="13">
        <f t="shared" si="876"/>
        <v>0</v>
      </c>
      <c r="AC3301" s="13"/>
      <c r="AD3301" s="13"/>
      <c r="AE3301" s="13"/>
      <c r="AF3301" s="13"/>
      <c r="AG3301" s="13"/>
      <c r="AH3301" s="13"/>
      <c r="AI3301" s="13"/>
      <c r="AJ3301" s="13"/>
      <c r="AK3301" s="13">
        <f t="shared" si="877"/>
        <v>0</v>
      </c>
      <c r="AL3301" s="13"/>
      <c r="AM3301" s="13">
        <f t="shared" si="878"/>
        <v>0</v>
      </c>
      <c r="AN3301" s="13"/>
      <c r="AO3301" s="13">
        <v>2</v>
      </c>
      <c r="AP3301" s="13">
        <f t="shared" si="879"/>
        <v>61000</v>
      </c>
      <c r="AQ3301" s="13"/>
      <c r="AR3301" s="13">
        <f t="shared" si="880"/>
        <v>0</v>
      </c>
      <c r="AS3301" s="13"/>
      <c r="AT3301" s="13">
        <f t="shared" si="881"/>
        <v>0</v>
      </c>
      <c r="AU3301" s="13"/>
      <c r="AV3301" s="13">
        <f t="shared" si="882"/>
        <v>0</v>
      </c>
      <c r="AW3301" s="13"/>
      <c r="AX3301" s="13">
        <f t="shared" si="883"/>
        <v>0</v>
      </c>
      <c r="AY3301" s="13"/>
      <c r="AZ3301" s="13">
        <f t="shared" si="884"/>
        <v>0</v>
      </c>
      <c r="BA3301" s="13"/>
      <c r="BB3301" s="13">
        <f t="shared" si="885"/>
        <v>0</v>
      </c>
      <c r="BC3301" s="13"/>
      <c r="BD3301" s="13">
        <f t="shared" si="886"/>
        <v>0</v>
      </c>
      <c r="BE3301" s="13"/>
      <c r="BF3301" s="13">
        <f t="shared" si="887"/>
        <v>0</v>
      </c>
      <c r="BG3301" s="13"/>
      <c r="BH3301" s="13">
        <f t="shared" si="888"/>
        <v>225230.87171805379</v>
      </c>
      <c r="BI3301" s="13">
        <f t="shared" si="889"/>
        <v>225200</v>
      </c>
      <c r="BJ3301" s="13">
        <v>196300</v>
      </c>
    </row>
    <row r="3302" spans="1:62" x14ac:dyDescent="0.25">
      <c r="A3302" t="s">
        <v>3362</v>
      </c>
      <c r="B3302" s="13">
        <v>321</v>
      </c>
      <c r="C3302">
        <v>583472</v>
      </c>
      <c r="D3302">
        <v>1</v>
      </c>
      <c r="E3302">
        <v>0</v>
      </c>
      <c r="F3302">
        <v>0</v>
      </c>
      <c r="G3302">
        <v>0</v>
      </c>
      <c r="H3302">
        <v>0</v>
      </c>
      <c r="I3302" t="s">
        <v>30</v>
      </c>
      <c r="J3302">
        <v>582956</v>
      </c>
      <c r="K3302" t="s">
        <v>716</v>
      </c>
      <c r="L3302">
        <v>582956</v>
      </c>
      <c r="M3302" t="s">
        <v>716</v>
      </c>
      <c r="N3302">
        <v>583120</v>
      </c>
      <c r="O3302" t="s">
        <v>412</v>
      </c>
      <c r="P3302">
        <v>583120</v>
      </c>
      <c r="Q3302" t="s">
        <v>412</v>
      </c>
      <c r="R3302" s="13">
        <v>75374.045939146905</v>
      </c>
      <c r="S3302" s="13"/>
      <c r="T3302" s="13"/>
      <c r="U3302" s="13"/>
      <c r="V3302" s="13">
        <f t="shared" si="873"/>
        <v>0</v>
      </c>
      <c r="W3302" s="13"/>
      <c r="X3302" s="13">
        <f t="shared" si="874"/>
        <v>0</v>
      </c>
      <c r="Y3302" s="13"/>
      <c r="Z3302" s="13">
        <f t="shared" si="875"/>
        <v>0</v>
      </c>
      <c r="AA3302" s="13"/>
      <c r="AB3302" s="13">
        <f t="shared" si="876"/>
        <v>0</v>
      </c>
      <c r="AC3302" s="13"/>
      <c r="AD3302" s="13"/>
      <c r="AE3302" s="13"/>
      <c r="AF3302" s="13"/>
      <c r="AG3302" s="13"/>
      <c r="AH3302" s="13"/>
      <c r="AI3302" s="13"/>
      <c r="AJ3302" s="13"/>
      <c r="AK3302" s="13">
        <f t="shared" si="877"/>
        <v>0</v>
      </c>
      <c r="AL3302" s="13"/>
      <c r="AM3302" s="13">
        <f t="shared" si="878"/>
        <v>0</v>
      </c>
      <c r="AN3302" s="13"/>
      <c r="AO3302" s="13">
        <v>0</v>
      </c>
      <c r="AP3302" s="13">
        <f t="shared" si="879"/>
        <v>0</v>
      </c>
      <c r="AQ3302" s="13"/>
      <c r="AR3302" s="13">
        <f t="shared" si="880"/>
        <v>0</v>
      </c>
      <c r="AS3302" s="13"/>
      <c r="AT3302" s="13">
        <f t="shared" si="881"/>
        <v>0</v>
      </c>
      <c r="AU3302" s="13"/>
      <c r="AV3302" s="13">
        <f t="shared" si="882"/>
        <v>0</v>
      </c>
      <c r="AW3302" s="13"/>
      <c r="AX3302" s="13">
        <f t="shared" si="883"/>
        <v>0</v>
      </c>
      <c r="AY3302" s="13"/>
      <c r="AZ3302" s="13">
        <f t="shared" si="884"/>
        <v>0</v>
      </c>
      <c r="BA3302" s="13"/>
      <c r="BB3302" s="13">
        <f t="shared" si="885"/>
        <v>0</v>
      </c>
      <c r="BC3302" s="13"/>
      <c r="BD3302" s="13">
        <f t="shared" si="886"/>
        <v>0</v>
      </c>
      <c r="BE3302" s="13"/>
      <c r="BF3302" s="13">
        <f t="shared" si="887"/>
        <v>0</v>
      </c>
      <c r="BG3302" s="13"/>
      <c r="BH3302" s="13">
        <f t="shared" si="888"/>
        <v>75374.045939146905</v>
      </c>
      <c r="BI3302" s="13">
        <f t="shared" si="889"/>
        <v>75400</v>
      </c>
      <c r="BJ3302" s="13">
        <v>76100</v>
      </c>
    </row>
    <row r="3303" spans="1:62" x14ac:dyDescent="0.25">
      <c r="A3303" t="s">
        <v>2364</v>
      </c>
      <c r="B3303" s="13">
        <v>189</v>
      </c>
      <c r="C3303">
        <v>566837</v>
      </c>
      <c r="D3303">
        <v>1</v>
      </c>
      <c r="E3303">
        <v>0</v>
      </c>
      <c r="F3303">
        <v>0</v>
      </c>
      <c r="G3303">
        <v>0</v>
      </c>
      <c r="H3303">
        <v>0</v>
      </c>
      <c r="I3303" t="s">
        <v>110</v>
      </c>
      <c r="J3303">
        <v>560120</v>
      </c>
      <c r="K3303" t="s">
        <v>338</v>
      </c>
      <c r="L3303">
        <v>560120</v>
      </c>
      <c r="M3303" t="s">
        <v>338</v>
      </c>
      <c r="N3303">
        <v>560120</v>
      </c>
      <c r="O3303" t="s">
        <v>338</v>
      </c>
      <c r="P3303">
        <v>559717</v>
      </c>
      <c r="Q3303" t="s">
        <v>336</v>
      </c>
      <c r="R3303" s="13">
        <v>70488.701001315436</v>
      </c>
      <c r="S3303" s="13"/>
      <c r="T3303" s="13"/>
      <c r="U3303" s="13"/>
      <c r="V3303" s="13">
        <f t="shared" si="873"/>
        <v>0</v>
      </c>
      <c r="W3303" s="13"/>
      <c r="X3303" s="13">
        <f t="shared" si="874"/>
        <v>0</v>
      </c>
      <c r="Y3303" s="13"/>
      <c r="Z3303" s="13">
        <f t="shared" si="875"/>
        <v>0</v>
      </c>
      <c r="AA3303" s="13"/>
      <c r="AB3303" s="13">
        <f t="shared" si="876"/>
        <v>0</v>
      </c>
      <c r="AC3303" s="13"/>
      <c r="AD3303" s="13"/>
      <c r="AE3303" s="13"/>
      <c r="AF3303" s="13"/>
      <c r="AG3303" s="13"/>
      <c r="AH3303" s="13"/>
      <c r="AI3303" s="13"/>
      <c r="AJ3303" s="13"/>
      <c r="AK3303" s="13">
        <f t="shared" si="877"/>
        <v>0</v>
      </c>
      <c r="AL3303" s="13"/>
      <c r="AM3303" s="13">
        <f t="shared" si="878"/>
        <v>0</v>
      </c>
      <c r="AN3303" s="13"/>
      <c r="AO3303" s="13">
        <v>0</v>
      </c>
      <c r="AP3303" s="13">
        <f t="shared" si="879"/>
        <v>0</v>
      </c>
      <c r="AQ3303" s="13"/>
      <c r="AR3303" s="13">
        <f t="shared" si="880"/>
        <v>0</v>
      </c>
      <c r="AS3303" s="13"/>
      <c r="AT3303" s="13">
        <f t="shared" si="881"/>
        <v>0</v>
      </c>
      <c r="AU3303" s="13"/>
      <c r="AV3303" s="13">
        <f t="shared" si="882"/>
        <v>0</v>
      </c>
      <c r="AW3303" s="13"/>
      <c r="AX3303" s="13">
        <f t="shared" si="883"/>
        <v>0</v>
      </c>
      <c r="AY3303" s="13"/>
      <c r="AZ3303" s="13">
        <f t="shared" si="884"/>
        <v>0</v>
      </c>
      <c r="BA3303" s="13"/>
      <c r="BB3303" s="13">
        <f t="shared" si="885"/>
        <v>0</v>
      </c>
      <c r="BC3303" s="13"/>
      <c r="BD3303" s="13">
        <f t="shared" si="886"/>
        <v>0</v>
      </c>
      <c r="BE3303" s="13"/>
      <c r="BF3303" s="13">
        <f t="shared" si="887"/>
        <v>0</v>
      </c>
      <c r="BG3303" s="13"/>
      <c r="BH3303" s="13">
        <f t="shared" si="888"/>
        <v>70488.701001315436</v>
      </c>
      <c r="BI3303" s="13">
        <f t="shared" si="889"/>
        <v>70500</v>
      </c>
      <c r="BJ3303" s="13">
        <v>70800</v>
      </c>
    </row>
    <row r="3304" spans="1:62" x14ac:dyDescent="0.25">
      <c r="A3304" t="s">
        <v>3363</v>
      </c>
      <c r="B3304" s="13">
        <v>116</v>
      </c>
      <c r="C3304">
        <v>536725</v>
      </c>
      <c r="D3304">
        <v>1</v>
      </c>
      <c r="E3304">
        <v>0</v>
      </c>
      <c r="F3304">
        <v>0</v>
      </c>
      <c r="G3304">
        <v>0</v>
      </c>
      <c r="H3304">
        <v>0</v>
      </c>
      <c r="I3304" t="s">
        <v>23</v>
      </c>
      <c r="J3304">
        <v>551970</v>
      </c>
      <c r="K3304" t="s">
        <v>1085</v>
      </c>
      <c r="L3304">
        <v>551970</v>
      </c>
      <c r="M3304" t="s">
        <v>1085</v>
      </c>
      <c r="N3304">
        <v>551970</v>
      </c>
      <c r="O3304" t="s">
        <v>1085</v>
      </c>
      <c r="P3304">
        <v>550787</v>
      </c>
      <c r="Q3304" t="s">
        <v>181</v>
      </c>
      <c r="R3304" s="13">
        <v>70488.701001315436</v>
      </c>
      <c r="S3304" s="13"/>
      <c r="T3304" s="13"/>
      <c r="U3304" s="13"/>
      <c r="V3304" s="13">
        <f t="shared" si="873"/>
        <v>0</v>
      </c>
      <c r="W3304" s="13"/>
      <c r="X3304" s="13">
        <f t="shared" si="874"/>
        <v>0</v>
      </c>
      <c r="Y3304" s="13"/>
      <c r="Z3304" s="13">
        <f t="shared" si="875"/>
        <v>0</v>
      </c>
      <c r="AA3304" s="13"/>
      <c r="AB3304" s="13">
        <f t="shared" si="876"/>
        <v>0</v>
      </c>
      <c r="AC3304" s="13"/>
      <c r="AD3304" s="13"/>
      <c r="AE3304" s="13"/>
      <c r="AF3304" s="13"/>
      <c r="AG3304" s="13"/>
      <c r="AH3304" s="13"/>
      <c r="AI3304" s="13"/>
      <c r="AJ3304" s="13"/>
      <c r="AK3304" s="13">
        <f t="shared" si="877"/>
        <v>0</v>
      </c>
      <c r="AL3304" s="13"/>
      <c r="AM3304" s="13">
        <f t="shared" si="878"/>
        <v>0</v>
      </c>
      <c r="AN3304" s="13"/>
      <c r="AO3304" s="13">
        <v>0</v>
      </c>
      <c r="AP3304" s="13">
        <f t="shared" si="879"/>
        <v>0</v>
      </c>
      <c r="AQ3304" s="13"/>
      <c r="AR3304" s="13">
        <f t="shared" si="880"/>
        <v>0</v>
      </c>
      <c r="AS3304" s="13"/>
      <c r="AT3304" s="13">
        <f t="shared" si="881"/>
        <v>0</v>
      </c>
      <c r="AU3304" s="13"/>
      <c r="AV3304" s="13">
        <f t="shared" si="882"/>
        <v>0</v>
      </c>
      <c r="AW3304" s="13"/>
      <c r="AX3304" s="13">
        <f t="shared" si="883"/>
        <v>0</v>
      </c>
      <c r="AY3304" s="13"/>
      <c r="AZ3304" s="13">
        <f t="shared" si="884"/>
        <v>0</v>
      </c>
      <c r="BA3304" s="13"/>
      <c r="BB3304" s="13">
        <f t="shared" si="885"/>
        <v>0</v>
      </c>
      <c r="BC3304" s="13"/>
      <c r="BD3304" s="13">
        <f t="shared" si="886"/>
        <v>0</v>
      </c>
      <c r="BE3304" s="13"/>
      <c r="BF3304" s="13">
        <f t="shared" si="887"/>
        <v>0</v>
      </c>
      <c r="BG3304" s="13"/>
      <c r="BH3304" s="13">
        <f t="shared" si="888"/>
        <v>70488.701001315436</v>
      </c>
      <c r="BI3304" s="13">
        <f t="shared" si="889"/>
        <v>70500</v>
      </c>
      <c r="BJ3304" s="13">
        <v>70800</v>
      </c>
    </row>
    <row r="3305" spans="1:62" x14ac:dyDescent="0.25">
      <c r="A3305" t="s">
        <v>3364</v>
      </c>
      <c r="B3305" s="13">
        <v>667</v>
      </c>
      <c r="C3305">
        <v>553476</v>
      </c>
      <c r="D3305">
        <v>1</v>
      </c>
      <c r="E3305">
        <v>0</v>
      </c>
      <c r="F3305">
        <v>0</v>
      </c>
      <c r="G3305">
        <v>0</v>
      </c>
      <c r="H3305">
        <v>0</v>
      </c>
      <c r="I3305" t="s">
        <v>61</v>
      </c>
      <c r="J3305">
        <v>541354</v>
      </c>
      <c r="K3305" t="s">
        <v>520</v>
      </c>
      <c r="L3305">
        <v>541354</v>
      </c>
      <c r="M3305" t="s">
        <v>520</v>
      </c>
      <c r="N3305">
        <v>541354</v>
      </c>
      <c r="O3305" t="s">
        <v>520</v>
      </c>
      <c r="P3305">
        <v>541354</v>
      </c>
      <c r="Q3305" t="s">
        <v>520</v>
      </c>
      <c r="R3305" s="13">
        <v>155283.10304606208</v>
      </c>
      <c r="S3305" s="13"/>
      <c r="T3305" s="13"/>
      <c r="U3305" s="13"/>
      <c r="V3305" s="13">
        <f t="shared" si="873"/>
        <v>0</v>
      </c>
      <c r="W3305" s="13"/>
      <c r="X3305" s="13">
        <f t="shared" si="874"/>
        <v>0</v>
      </c>
      <c r="Y3305" s="13"/>
      <c r="Z3305" s="13">
        <f t="shared" si="875"/>
        <v>0</v>
      </c>
      <c r="AA3305" s="13"/>
      <c r="AB3305" s="13">
        <f t="shared" si="876"/>
        <v>0</v>
      </c>
      <c r="AC3305" s="13"/>
      <c r="AD3305" s="13"/>
      <c r="AE3305" s="13"/>
      <c r="AF3305" s="13"/>
      <c r="AG3305" s="13"/>
      <c r="AH3305" s="13"/>
      <c r="AI3305" s="13"/>
      <c r="AJ3305" s="13"/>
      <c r="AK3305" s="13">
        <f t="shared" si="877"/>
        <v>0</v>
      </c>
      <c r="AL3305" s="13"/>
      <c r="AM3305" s="13">
        <f t="shared" si="878"/>
        <v>0</v>
      </c>
      <c r="AN3305" s="13"/>
      <c r="AO3305" s="13">
        <v>0</v>
      </c>
      <c r="AP3305" s="13">
        <f t="shared" si="879"/>
        <v>0</v>
      </c>
      <c r="AQ3305" s="13"/>
      <c r="AR3305" s="13">
        <f t="shared" si="880"/>
        <v>0</v>
      </c>
      <c r="AS3305" s="13"/>
      <c r="AT3305" s="13">
        <f t="shared" si="881"/>
        <v>0</v>
      </c>
      <c r="AU3305" s="13"/>
      <c r="AV3305" s="13">
        <f t="shared" si="882"/>
        <v>0</v>
      </c>
      <c r="AW3305" s="13"/>
      <c r="AX3305" s="13">
        <f t="shared" si="883"/>
        <v>0</v>
      </c>
      <c r="AY3305" s="13"/>
      <c r="AZ3305" s="13">
        <f t="shared" si="884"/>
        <v>0</v>
      </c>
      <c r="BA3305" s="13"/>
      <c r="BB3305" s="13">
        <f t="shared" si="885"/>
        <v>0</v>
      </c>
      <c r="BC3305" s="13"/>
      <c r="BD3305" s="13">
        <f t="shared" si="886"/>
        <v>0</v>
      </c>
      <c r="BE3305" s="13"/>
      <c r="BF3305" s="13">
        <f t="shared" si="887"/>
        <v>0</v>
      </c>
      <c r="BG3305" s="13"/>
      <c r="BH3305" s="13">
        <f t="shared" si="888"/>
        <v>155283.10304606208</v>
      </c>
      <c r="BI3305" s="13">
        <f t="shared" si="889"/>
        <v>155300</v>
      </c>
      <c r="BJ3305" s="13">
        <v>154700</v>
      </c>
    </row>
    <row r="3306" spans="1:62" x14ac:dyDescent="0.25">
      <c r="A3306" t="s">
        <v>3365</v>
      </c>
      <c r="B3306" s="13">
        <v>297</v>
      </c>
      <c r="C3306">
        <v>593389</v>
      </c>
      <c r="D3306">
        <v>1</v>
      </c>
      <c r="E3306">
        <v>0</v>
      </c>
      <c r="F3306">
        <v>0</v>
      </c>
      <c r="G3306">
        <v>0</v>
      </c>
      <c r="H3306">
        <v>0</v>
      </c>
      <c r="I3306" t="s">
        <v>30</v>
      </c>
      <c r="J3306">
        <v>592927</v>
      </c>
      <c r="K3306" t="s">
        <v>700</v>
      </c>
      <c r="L3306">
        <v>592943</v>
      </c>
      <c r="M3306" t="s">
        <v>486</v>
      </c>
      <c r="N3306">
        <v>592943</v>
      </c>
      <c r="O3306" t="s">
        <v>486</v>
      </c>
      <c r="P3306">
        <v>592943</v>
      </c>
      <c r="Q3306" t="s">
        <v>486</v>
      </c>
      <c r="R3306" s="13">
        <v>70488.701001315436</v>
      </c>
      <c r="S3306" s="13"/>
      <c r="T3306" s="13"/>
      <c r="U3306" s="13"/>
      <c r="V3306" s="13">
        <f t="shared" si="873"/>
        <v>0</v>
      </c>
      <c r="W3306" s="13"/>
      <c r="X3306" s="13">
        <f t="shared" si="874"/>
        <v>0</v>
      </c>
      <c r="Y3306" s="13"/>
      <c r="Z3306" s="13">
        <f t="shared" si="875"/>
        <v>0</v>
      </c>
      <c r="AA3306" s="13"/>
      <c r="AB3306" s="13">
        <f t="shared" si="876"/>
        <v>0</v>
      </c>
      <c r="AC3306" s="13"/>
      <c r="AD3306" s="13"/>
      <c r="AE3306" s="13"/>
      <c r="AF3306" s="13"/>
      <c r="AG3306" s="13"/>
      <c r="AH3306" s="13"/>
      <c r="AI3306" s="13"/>
      <c r="AJ3306" s="13"/>
      <c r="AK3306" s="13">
        <f t="shared" si="877"/>
        <v>0</v>
      </c>
      <c r="AL3306" s="13"/>
      <c r="AM3306" s="13">
        <f t="shared" si="878"/>
        <v>0</v>
      </c>
      <c r="AN3306" s="13"/>
      <c r="AO3306" s="13">
        <v>0</v>
      </c>
      <c r="AP3306" s="13">
        <f t="shared" si="879"/>
        <v>0</v>
      </c>
      <c r="AQ3306" s="13"/>
      <c r="AR3306" s="13">
        <f t="shared" si="880"/>
        <v>0</v>
      </c>
      <c r="AS3306" s="13"/>
      <c r="AT3306" s="13">
        <f t="shared" si="881"/>
        <v>0</v>
      </c>
      <c r="AU3306" s="13"/>
      <c r="AV3306" s="13">
        <f t="shared" si="882"/>
        <v>0</v>
      </c>
      <c r="AW3306" s="13"/>
      <c r="AX3306" s="13">
        <f t="shared" si="883"/>
        <v>0</v>
      </c>
      <c r="AY3306" s="13"/>
      <c r="AZ3306" s="13">
        <f t="shared" si="884"/>
        <v>0</v>
      </c>
      <c r="BA3306" s="13"/>
      <c r="BB3306" s="13">
        <f t="shared" si="885"/>
        <v>0</v>
      </c>
      <c r="BC3306" s="13"/>
      <c r="BD3306" s="13">
        <f t="shared" si="886"/>
        <v>0</v>
      </c>
      <c r="BE3306" s="13"/>
      <c r="BF3306" s="13">
        <f t="shared" si="887"/>
        <v>0</v>
      </c>
      <c r="BG3306" s="13"/>
      <c r="BH3306" s="13">
        <f t="shared" si="888"/>
        <v>70488.701001315436</v>
      </c>
      <c r="BI3306" s="13">
        <f t="shared" si="889"/>
        <v>70500</v>
      </c>
      <c r="BJ3306" s="13">
        <v>70800</v>
      </c>
    </row>
    <row r="3307" spans="1:62" x14ac:dyDescent="0.25">
      <c r="A3307" s="3" t="s">
        <v>3036</v>
      </c>
      <c r="B3307" s="13">
        <v>780</v>
      </c>
      <c r="C3307">
        <v>593397</v>
      </c>
      <c r="D3307">
        <v>1</v>
      </c>
      <c r="E3307">
        <v>1</v>
      </c>
      <c r="F3307">
        <v>0</v>
      </c>
      <c r="G3307">
        <v>0</v>
      </c>
      <c r="H3307">
        <v>0</v>
      </c>
      <c r="I3307" t="s">
        <v>30</v>
      </c>
      <c r="J3307">
        <v>593397</v>
      </c>
      <c r="K3307" t="s">
        <v>3036</v>
      </c>
      <c r="L3307">
        <v>592889</v>
      </c>
      <c r="M3307" t="s">
        <v>485</v>
      </c>
      <c r="N3307">
        <v>592889</v>
      </c>
      <c r="O3307" t="s">
        <v>485</v>
      </c>
      <c r="P3307">
        <v>592889</v>
      </c>
      <c r="Q3307" t="s">
        <v>485</v>
      </c>
      <c r="R3307" s="13">
        <v>181179.92985878509</v>
      </c>
      <c r="S3307" s="13">
        <v>2362</v>
      </c>
      <c r="T3307" s="13">
        <v>126333.39595779471</v>
      </c>
      <c r="U3307" s="13"/>
      <c r="V3307" s="13">
        <f t="shared" si="873"/>
        <v>0</v>
      </c>
      <c r="W3307" s="13">
        <v>42</v>
      </c>
      <c r="X3307" s="13">
        <f t="shared" si="874"/>
        <v>124488</v>
      </c>
      <c r="Y3307" s="13">
        <v>7</v>
      </c>
      <c r="Z3307" s="13">
        <f t="shared" si="875"/>
        <v>6916</v>
      </c>
      <c r="AA3307" s="13">
        <v>4</v>
      </c>
      <c r="AB3307" s="13">
        <f t="shared" si="876"/>
        <v>988</v>
      </c>
      <c r="AC3307" s="13"/>
      <c r="AD3307" s="13"/>
      <c r="AE3307" s="13"/>
      <c r="AF3307" s="13"/>
      <c r="AG3307" s="13"/>
      <c r="AH3307" s="13"/>
      <c r="AI3307" s="13"/>
      <c r="AJ3307" s="13"/>
      <c r="AK3307" s="13">
        <f t="shared" si="877"/>
        <v>0</v>
      </c>
      <c r="AL3307" s="13"/>
      <c r="AM3307" s="13">
        <f t="shared" si="878"/>
        <v>0</v>
      </c>
      <c r="AN3307" s="13"/>
      <c r="AO3307" s="13">
        <v>0</v>
      </c>
      <c r="AP3307" s="13">
        <f t="shared" si="879"/>
        <v>0</v>
      </c>
      <c r="AQ3307" s="13"/>
      <c r="AR3307" s="13">
        <f t="shared" si="880"/>
        <v>0</v>
      </c>
      <c r="AS3307" s="13"/>
      <c r="AT3307" s="13">
        <f t="shared" si="881"/>
        <v>0</v>
      </c>
      <c r="AU3307" s="13"/>
      <c r="AV3307" s="13">
        <f t="shared" si="882"/>
        <v>0</v>
      </c>
      <c r="AW3307" s="13"/>
      <c r="AX3307" s="13">
        <f t="shared" si="883"/>
        <v>0</v>
      </c>
      <c r="AY3307" s="13"/>
      <c r="AZ3307" s="13">
        <f t="shared" si="884"/>
        <v>0</v>
      </c>
      <c r="BA3307" s="13"/>
      <c r="BB3307" s="13">
        <f t="shared" si="885"/>
        <v>0</v>
      </c>
      <c r="BC3307" s="13"/>
      <c r="BD3307" s="13">
        <f t="shared" si="886"/>
        <v>0</v>
      </c>
      <c r="BE3307" s="13"/>
      <c r="BF3307" s="13">
        <f t="shared" si="887"/>
        <v>0</v>
      </c>
      <c r="BG3307" s="13"/>
      <c r="BH3307" s="13">
        <f t="shared" si="888"/>
        <v>439905.3258165798</v>
      </c>
      <c r="BI3307" s="13">
        <f t="shared" si="889"/>
        <v>439900</v>
      </c>
      <c r="BJ3307" s="13">
        <v>476500</v>
      </c>
    </row>
    <row r="3308" spans="1:62" x14ac:dyDescent="0.25">
      <c r="A3308" t="s">
        <v>3366</v>
      </c>
      <c r="B3308" s="13">
        <v>776</v>
      </c>
      <c r="C3308">
        <v>579564</v>
      </c>
      <c r="D3308">
        <v>1</v>
      </c>
      <c r="E3308">
        <v>0</v>
      </c>
      <c r="F3308">
        <v>0</v>
      </c>
      <c r="G3308">
        <v>0</v>
      </c>
      <c r="H3308">
        <v>0</v>
      </c>
      <c r="I3308" t="s">
        <v>33</v>
      </c>
      <c r="J3308">
        <v>579068</v>
      </c>
      <c r="K3308" t="s">
        <v>372</v>
      </c>
      <c r="L3308">
        <v>579203</v>
      </c>
      <c r="M3308" t="s">
        <v>373</v>
      </c>
      <c r="N3308">
        <v>579203</v>
      </c>
      <c r="O3308" t="s">
        <v>373</v>
      </c>
      <c r="P3308">
        <v>579203</v>
      </c>
      <c r="Q3308" t="s">
        <v>373</v>
      </c>
      <c r="R3308" s="13">
        <v>180264.70205952163</v>
      </c>
      <c r="S3308" s="13"/>
      <c r="T3308" s="13"/>
      <c r="U3308" s="13"/>
      <c r="V3308" s="13">
        <f t="shared" si="873"/>
        <v>0</v>
      </c>
      <c r="W3308" s="13"/>
      <c r="X3308" s="13">
        <f t="shared" si="874"/>
        <v>0</v>
      </c>
      <c r="Y3308" s="13"/>
      <c r="Z3308" s="13">
        <f t="shared" si="875"/>
        <v>0</v>
      </c>
      <c r="AA3308" s="13"/>
      <c r="AB3308" s="13">
        <f t="shared" si="876"/>
        <v>0</v>
      </c>
      <c r="AC3308" s="13"/>
      <c r="AD3308" s="13"/>
      <c r="AE3308" s="13"/>
      <c r="AF3308" s="13"/>
      <c r="AG3308" s="13"/>
      <c r="AH3308" s="13"/>
      <c r="AI3308" s="13"/>
      <c r="AJ3308" s="13"/>
      <c r="AK3308" s="13">
        <f t="shared" si="877"/>
        <v>0</v>
      </c>
      <c r="AL3308" s="13"/>
      <c r="AM3308" s="13">
        <f t="shared" si="878"/>
        <v>0</v>
      </c>
      <c r="AN3308" s="13"/>
      <c r="AO3308" s="13">
        <v>1</v>
      </c>
      <c r="AP3308" s="13">
        <f t="shared" si="879"/>
        <v>30500</v>
      </c>
      <c r="AQ3308" s="13"/>
      <c r="AR3308" s="13">
        <f t="shared" si="880"/>
        <v>0</v>
      </c>
      <c r="AS3308" s="13"/>
      <c r="AT3308" s="13">
        <f t="shared" si="881"/>
        <v>0</v>
      </c>
      <c r="AU3308" s="13"/>
      <c r="AV3308" s="13">
        <f t="shared" si="882"/>
        <v>0</v>
      </c>
      <c r="AW3308" s="13"/>
      <c r="AX3308" s="13">
        <f t="shared" si="883"/>
        <v>0</v>
      </c>
      <c r="AY3308" s="13"/>
      <c r="AZ3308" s="13">
        <f t="shared" si="884"/>
        <v>0</v>
      </c>
      <c r="BA3308" s="13"/>
      <c r="BB3308" s="13">
        <f t="shared" si="885"/>
        <v>0</v>
      </c>
      <c r="BC3308" s="13"/>
      <c r="BD3308" s="13">
        <f t="shared" si="886"/>
        <v>0</v>
      </c>
      <c r="BE3308" s="13"/>
      <c r="BF3308" s="13">
        <f t="shared" si="887"/>
        <v>0</v>
      </c>
      <c r="BG3308" s="13"/>
      <c r="BH3308" s="13">
        <f t="shared" si="888"/>
        <v>210764.70205952163</v>
      </c>
      <c r="BI3308" s="13">
        <f t="shared" si="889"/>
        <v>210800</v>
      </c>
      <c r="BJ3308" s="13">
        <v>208000</v>
      </c>
    </row>
    <row r="3309" spans="1:62" x14ac:dyDescent="0.25">
      <c r="A3309" s="3" t="s">
        <v>3367</v>
      </c>
      <c r="B3309" s="13">
        <v>422</v>
      </c>
      <c r="C3309">
        <v>593401</v>
      </c>
      <c r="D3309">
        <v>1</v>
      </c>
      <c r="E3309">
        <v>1</v>
      </c>
      <c r="F3309">
        <v>0</v>
      </c>
      <c r="G3309">
        <v>0</v>
      </c>
      <c r="H3309">
        <v>0</v>
      </c>
      <c r="I3309" t="s">
        <v>30</v>
      </c>
      <c r="J3309">
        <v>593401</v>
      </c>
      <c r="K3309" t="s">
        <v>3367</v>
      </c>
      <c r="L3309">
        <v>592943</v>
      </c>
      <c r="M3309" t="s">
        <v>486</v>
      </c>
      <c r="N3309">
        <v>592943</v>
      </c>
      <c r="O3309" t="s">
        <v>486</v>
      </c>
      <c r="P3309">
        <v>592943</v>
      </c>
      <c r="Q3309" t="s">
        <v>486</v>
      </c>
      <c r="R3309" s="13">
        <v>98807.782513294034</v>
      </c>
      <c r="S3309" s="13">
        <v>753</v>
      </c>
      <c r="T3309" s="13">
        <v>40368.514271027903</v>
      </c>
      <c r="U3309" s="13"/>
      <c r="V3309" s="13">
        <f t="shared" si="873"/>
        <v>0</v>
      </c>
      <c r="W3309" s="13"/>
      <c r="X3309" s="13">
        <f t="shared" si="874"/>
        <v>0</v>
      </c>
      <c r="Y3309" s="13">
        <v>1</v>
      </c>
      <c r="Z3309" s="13">
        <f t="shared" si="875"/>
        <v>988</v>
      </c>
      <c r="AA3309" s="13"/>
      <c r="AB3309" s="13">
        <f t="shared" si="876"/>
        <v>0</v>
      </c>
      <c r="AC3309" s="13"/>
      <c r="AD3309" s="13"/>
      <c r="AE3309" s="13"/>
      <c r="AF3309" s="13"/>
      <c r="AG3309" s="13"/>
      <c r="AH3309" s="13"/>
      <c r="AI3309" s="13"/>
      <c r="AJ3309" s="13"/>
      <c r="AK3309" s="13">
        <f t="shared" si="877"/>
        <v>0</v>
      </c>
      <c r="AL3309" s="13"/>
      <c r="AM3309" s="13">
        <f t="shared" si="878"/>
        <v>0</v>
      </c>
      <c r="AN3309" s="13"/>
      <c r="AO3309" s="13">
        <v>0</v>
      </c>
      <c r="AP3309" s="13">
        <f t="shared" si="879"/>
        <v>0</v>
      </c>
      <c r="AQ3309" s="13"/>
      <c r="AR3309" s="13">
        <f t="shared" si="880"/>
        <v>0</v>
      </c>
      <c r="AS3309" s="13"/>
      <c r="AT3309" s="13">
        <f t="shared" si="881"/>
        <v>0</v>
      </c>
      <c r="AU3309" s="13"/>
      <c r="AV3309" s="13">
        <f t="shared" si="882"/>
        <v>0</v>
      </c>
      <c r="AW3309" s="13"/>
      <c r="AX3309" s="13">
        <f t="shared" si="883"/>
        <v>0</v>
      </c>
      <c r="AY3309" s="13"/>
      <c r="AZ3309" s="13">
        <f t="shared" si="884"/>
        <v>0</v>
      </c>
      <c r="BA3309" s="13"/>
      <c r="BB3309" s="13">
        <f t="shared" si="885"/>
        <v>0</v>
      </c>
      <c r="BC3309" s="13"/>
      <c r="BD3309" s="13">
        <f t="shared" si="886"/>
        <v>0</v>
      </c>
      <c r="BE3309" s="13"/>
      <c r="BF3309" s="13">
        <f t="shared" si="887"/>
        <v>0</v>
      </c>
      <c r="BG3309" s="13"/>
      <c r="BH3309" s="13">
        <f t="shared" si="888"/>
        <v>140164.29678432195</v>
      </c>
      <c r="BI3309" s="13">
        <f t="shared" si="889"/>
        <v>140200</v>
      </c>
      <c r="BJ3309" s="13">
        <v>141500</v>
      </c>
    </row>
    <row r="3310" spans="1:62" x14ac:dyDescent="0.25">
      <c r="A3310" t="s">
        <v>938</v>
      </c>
      <c r="B3310" s="13">
        <v>343</v>
      </c>
      <c r="C3310">
        <v>573230</v>
      </c>
      <c r="D3310">
        <v>1</v>
      </c>
      <c r="E3310">
        <v>0</v>
      </c>
      <c r="F3310">
        <v>0</v>
      </c>
      <c r="G3310">
        <v>0</v>
      </c>
      <c r="H3310">
        <v>0</v>
      </c>
      <c r="I3310" t="s">
        <v>33</v>
      </c>
      <c r="J3310">
        <v>572659</v>
      </c>
      <c r="K3310" t="s">
        <v>114</v>
      </c>
      <c r="L3310">
        <v>572659</v>
      </c>
      <c r="M3310" t="s">
        <v>114</v>
      </c>
      <c r="N3310">
        <v>572659</v>
      </c>
      <c r="O3310" t="s">
        <v>114</v>
      </c>
      <c r="P3310">
        <v>572659</v>
      </c>
      <c r="Q3310" t="s">
        <v>114</v>
      </c>
      <c r="R3310" s="13">
        <v>80487.039022068246</v>
      </c>
      <c r="S3310" s="13"/>
      <c r="T3310" s="13"/>
      <c r="U3310" s="13"/>
      <c r="V3310" s="13">
        <f t="shared" si="873"/>
        <v>0</v>
      </c>
      <c r="W3310" s="13"/>
      <c r="X3310" s="13">
        <f t="shared" si="874"/>
        <v>0</v>
      </c>
      <c r="Y3310" s="13"/>
      <c r="Z3310" s="13">
        <f t="shared" si="875"/>
        <v>0</v>
      </c>
      <c r="AA3310" s="13"/>
      <c r="AB3310" s="13">
        <f t="shared" si="876"/>
        <v>0</v>
      </c>
      <c r="AC3310" s="13"/>
      <c r="AD3310" s="13"/>
      <c r="AE3310" s="13"/>
      <c r="AF3310" s="13"/>
      <c r="AG3310" s="13"/>
      <c r="AH3310" s="13"/>
      <c r="AI3310" s="13"/>
      <c r="AJ3310" s="13"/>
      <c r="AK3310" s="13">
        <f t="shared" si="877"/>
        <v>0</v>
      </c>
      <c r="AL3310" s="13"/>
      <c r="AM3310" s="13">
        <f t="shared" si="878"/>
        <v>0</v>
      </c>
      <c r="AN3310" s="13"/>
      <c r="AO3310" s="13">
        <v>0</v>
      </c>
      <c r="AP3310" s="13">
        <f t="shared" si="879"/>
        <v>0</v>
      </c>
      <c r="AQ3310" s="13"/>
      <c r="AR3310" s="13">
        <f t="shared" si="880"/>
        <v>0</v>
      </c>
      <c r="AS3310" s="13"/>
      <c r="AT3310" s="13">
        <f t="shared" si="881"/>
        <v>0</v>
      </c>
      <c r="AU3310" s="13"/>
      <c r="AV3310" s="13">
        <f t="shared" si="882"/>
        <v>0</v>
      </c>
      <c r="AW3310" s="13"/>
      <c r="AX3310" s="13">
        <f t="shared" si="883"/>
        <v>0</v>
      </c>
      <c r="AY3310" s="13"/>
      <c r="AZ3310" s="13">
        <f t="shared" si="884"/>
        <v>0</v>
      </c>
      <c r="BA3310" s="13"/>
      <c r="BB3310" s="13">
        <f t="shared" si="885"/>
        <v>0</v>
      </c>
      <c r="BC3310" s="13"/>
      <c r="BD3310" s="13">
        <f t="shared" si="886"/>
        <v>0</v>
      </c>
      <c r="BE3310" s="13"/>
      <c r="BF3310" s="13">
        <f t="shared" si="887"/>
        <v>0</v>
      </c>
      <c r="BG3310" s="13"/>
      <c r="BH3310" s="13">
        <f t="shared" si="888"/>
        <v>80487.039022068246</v>
      </c>
      <c r="BI3310" s="13">
        <f t="shared" si="889"/>
        <v>80500</v>
      </c>
      <c r="BJ3310" s="13">
        <v>80600</v>
      </c>
    </row>
    <row r="3311" spans="1:62" x14ac:dyDescent="0.25">
      <c r="A3311" t="s">
        <v>3368</v>
      </c>
      <c r="B3311" s="13">
        <v>153</v>
      </c>
      <c r="C3311">
        <v>571156</v>
      </c>
      <c r="D3311">
        <v>1</v>
      </c>
      <c r="E3311">
        <v>0</v>
      </c>
      <c r="F3311">
        <v>0</v>
      </c>
      <c r="G3311">
        <v>0</v>
      </c>
      <c r="H3311">
        <v>0</v>
      </c>
      <c r="I3311" t="s">
        <v>26</v>
      </c>
      <c r="J3311">
        <v>535478</v>
      </c>
      <c r="K3311" t="s">
        <v>354</v>
      </c>
      <c r="L3311">
        <v>535478</v>
      </c>
      <c r="M3311" t="s">
        <v>354</v>
      </c>
      <c r="N3311">
        <v>535419</v>
      </c>
      <c r="O3311" t="s">
        <v>130</v>
      </c>
      <c r="P3311">
        <v>535419</v>
      </c>
      <c r="Q3311" t="s">
        <v>130</v>
      </c>
      <c r="R3311" s="13">
        <v>70488.701001315436</v>
      </c>
      <c r="S3311" s="13"/>
      <c r="T3311" s="13"/>
      <c r="U3311" s="13"/>
      <c r="V3311" s="13">
        <f t="shared" si="873"/>
        <v>0</v>
      </c>
      <c r="W3311" s="13"/>
      <c r="X3311" s="13">
        <f t="shared" si="874"/>
        <v>0</v>
      </c>
      <c r="Y3311" s="13"/>
      <c r="Z3311" s="13">
        <f t="shared" si="875"/>
        <v>0</v>
      </c>
      <c r="AA3311" s="13"/>
      <c r="AB3311" s="13">
        <f t="shared" si="876"/>
        <v>0</v>
      </c>
      <c r="AC3311" s="13"/>
      <c r="AD3311" s="13"/>
      <c r="AE3311" s="13"/>
      <c r="AF3311" s="13"/>
      <c r="AG3311" s="13"/>
      <c r="AH3311" s="13"/>
      <c r="AI3311" s="13"/>
      <c r="AJ3311" s="13"/>
      <c r="AK3311" s="13">
        <f t="shared" si="877"/>
        <v>0</v>
      </c>
      <c r="AL3311" s="13"/>
      <c r="AM3311" s="13">
        <f t="shared" si="878"/>
        <v>0</v>
      </c>
      <c r="AN3311" s="13"/>
      <c r="AO3311" s="13">
        <v>0</v>
      </c>
      <c r="AP3311" s="13">
        <f t="shared" si="879"/>
        <v>0</v>
      </c>
      <c r="AQ3311" s="13"/>
      <c r="AR3311" s="13">
        <f t="shared" si="880"/>
        <v>0</v>
      </c>
      <c r="AS3311" s="13"/>
      <c r="AT3311" s="13">
        <f t="shared" si="881"/>
        <v>0</v>
      </c>
      <c r="AU3311" s="13"/>
      <c r="AV3311" s="13">
        <f t="shared" si="882"/>
        <v>0</v>
      </c>
      <c r="AW3311" s="13"/>
      <c r="AX3311" s="13">
        <f t="shared" si="883"/>
        <v>0</v>
      </c>
      <c r="AY3311" s="13"/>
      <c r="AZ3311" s="13">
        <f t="shared" si="884"/>
        <v>0</v>
      </c>
      <c r="BA3311" s="13"/>
      <c r="BB3311" s="13">
        <f t="shared" si="885"/>
        <v>0</v>
      </c>
      <c r="BC3311" s="13"/>
      <c r="BD3311" s="13">
        <f t="shared" si="886"/>
        <v>0</v>
      </c>
      <c r="BE3311" s="13"/>
      <c r="BF3311" s="13">
        <f t="shared" si="887"/>
        <v>0</v>
      </c>
      <c r="BG3311" s="13"/>
      <c r="BH3311" s="13">
        <f t="shared" si="888"/>
        <v>70488.701001315436</v>
      </c>
      <c r="BI3311" s="13">
        <f t="shared" si="889"/>
        <v>70500</v>
      </c>
      <c r="BJ3311" s="13">
        <v>70800</v>
      </c>
    </row>
    <row r="3312" spans="1:62" x14ac:dyDescent="0.25">
      <c r="A3312" t="s">
        <v>3369</v>
      </c>
      <c r="B3312" s="13">
        <v>308</v>
      </c>
      <c r="C3312">
        <v>552747</v>
      </c>
      <c r="D3312">
        <v>1</v>
      </c>
      <c r="E3312">
        <v>0</v>
      </c>
      <c r="F3312">
        <v>0</v>
      </c>
      <c r="G3312">
        <v>0</v>
      </c>
      <c r="H3312">
        <v>0</v>
      </c>
      <c r="I3312" t="s">
        <v>23</v>
      </c>
      <c r="J3312">
        <v>552461</v>
      </c>
      <c r="K3312" t="s">
        <v>2141</v>
      </c>
      <c r="L3312">
        <v>552046</v>
      </c>
      <c r="M3312" t="s">
        <v>136</v>
      </c>
      <c r="N3312">
        <v>552046</v>
      </c>
      <c r="O3312" t="s">
        <v>136</v>
      </c>
      <c r="P3312">
        <v>552046</v>
      </c>
      <c r="Q3312" t="s">
        <v>136</v>
      </c>
      <c r="R3312" s="13">
        <v>72350.343719166194</v>
      </c>
      <c r="S3312" s="13"/>
      <c r="T3312" s="13"/>
      <c r="U3312" s="13"/>
      <c r="V3312" s="13">
        <f t="shared" si="873"/>
        <v>0</v>
      </c>
      <c r="W3312" s="13"/>
      <c r="X3312" s="13">
        <f t="shared" si="874"/>
        <v>0</v>
      </c>
      <c r="Y3312" s="13"/>
      <c r="Z3312" s="13">
        <f t="shared" si="875"/>
        <v>0</v>
      </c>
      <c r="AA3312" s="13"/>
      <c r="AB3312" s="13">
        <f t="shared" si="876"/>
        <v>0</v>
      </c>
      <c r="AC3312" s="13"/>
      <c r="AD3312" s="13"/>
      <c r="AE3312" s="13"/>
      <c r="AF3312" s="13"/>
      <c r="AG3312" s="13"/>
      <c r="AH3312" s="13"/>
      <c r="AI3312" s="13"/>
      <c r="AJ3312" s="13"/>
      <c r="AK3312" s="13">
        <f t="shared" si="877"/>
        <v>0</v>
      </c>
      <c r="AL3312" s="13"/>
      <c r="AM3312" s="13">
        <f t="shared" si="878"/>
        <v>0</v>
      </c>
      <c r="AN3312" s="13"/>
      <c r="AO3312" s="13">
        <v>0</v>
      </c>
      <c r="AP3312" s="13">
        <f t="shared" si="879"/>
        <v>0</v>
      </c>
      <c r="AQ3312" s="13"/>
      <c r="AR3312" s="13">
        <f t="shared" si="880"/>
        <v>0</v>
      </c>
      <c r="AS3312" s="13"/>
      <c r="AT3312" s="13">
        <f t="shared" si="881"/>
        <v>0</v>
      </c>
      <c r="AU3312" s="13"/>
      <c r="AV3312" s="13">
        <f t="shared" si="882"/>
        <v>0</v>
      </c>
      <c r="AW3312" s="13"/>
      <c r="AX3312" s="13">
        <f t="shared" si="883"/>
        <v>0</v>
      </c>
      <c r="AY3312" s="13"/>
      <c r="AZ3312" s="13">
        <f t="shared" si="884"/>
        <v>0</v>
      </c>
      <c r="BA3312" s="13"/>
      <c r="BB3312" s="13">
        <f t="shared" si="885"/>
        <v>0</v>
      </c>
      <c r="BC3312" s="13"/>
      <c r="BD3312" s="13">
        <f t="shared" si="886"/>
        <v>0</v>
      </c>
      <c r="BE3312" s="13"/>
      <c r="BF3312" s="13">
        <f t="shared" si="887"/>
        <v>0</v>
      </c>
      <c r="BG3312" s="13"/>
      <c r="BH3312" s="13">
        <f t="shared" si="888"/>
        <v>72350.343719166194</v>
      </c>
      <c r="BI3312" s="13">
        <f t="shared" si="889"/>
        <v>72400</v>
      </c>
      <c r="BJ3312" s="13">
        <v>71000</v>
      </c>
    </row>
    <row r="3313" spans="1:62" x14ac:dyDescent="0.25">
      <c r="A3313" t="s">
        <v>3370</v>
      </c>
      <c r="B3313" s="13">
        <v>278</v>
      </c>
      <c r="C3313">
        <v>533602</v>
      </c>
      <c r="D3313">
        <v>1</v>
      </c>
      <c r="E3313">
        <v>0</v>
      </c>
      <c r="F3313">
        <v>0</v>
      </c>
      <c r="G3313">
        <v>0</v>
      </c>
      <c r="H3313">
        <v>0</v>
      </c>
      <c r="I3313" t="s">
        <v>26</v>
      </c>
      <c r="J3313">
        <v>531464</v>
      </c>
      <c r="K3313" t="s">
        <v>853</v>
      </c>
      <c r="L3313">
        <v>531057</v>
      </c>
      <c r="M3313" t="s">
        <v>187</v>
      </c>
      <c r="N3313">
        <v>531057</v>
      </c>
      <c r="O3313" t="s">
        <v>187</v>
      </c>
      <c r="P3313">
        <v>531057</v>
      </c>
      <c r="Q3313" t="s">
        <v>187</v>
      </c>
      <c r="R3313" s="13">
        <v>70488.701001315436</v>
      </c>
      <c r="S3313" s="13"/>
      <c r="T3313" s="13"/>
      <c r="U3313" s="13"/>
      <c r="V3313" s="13">
        <f t="shared" si="873"/>
        <v>0</v>
      </c>
      <c r="W3313" s="13"/>
      <c r="X3313" s="13">
        <f t="shared" si="874"/>
        <v>0</v>
      </c>
      <c r="Y3313" s="13"/>
      <c r="Z3313" s="13">
        <f t="shared" si="875"/>
        <v>0</v>
      </c>
      <c r="AA3313" s="13"/>
      <c r="AB3313" s="13">
        <f t="shared" si="876"/>
        <v>0</v>
      </c>
      <c r="AC3313" s="13"/>
      <c r="AD3313" s="13"/>
      <c r="AE3313" s="13"/>
      <c r="AF3313" s="13"/>
      <c r="AG3313" s="13"/>
      <c r="AH3313" s="13"/>
      <c r="AI3313" s="13"/>
      <c r="AJ3313" s="13"/>
      <c r="AK3313" s="13">
        <f t="shared" si="877"/>
        <v>0</v>
      </c>
      <c r="AL3313" s="13"/>
      <c r="AM3313" s="13">
        <f t="shared" si="878"/>
        <v>0</v>
      </c>
      <c r="AN3313" s="13"/>
      <c r="AO3313" s="13">
        <v>0</v>
      </c>
      <c r="AP3313" s="13">
        <f t="shared" si="879"/>
        <v>0</v>
      </c>
      <c r="AQ3313" s="13"/>
      <c r="AR3313" s="13">
        <f t="shared" si="880"/>
        <v>0</v>
      </c>
      <c r="AS3313" s="13"/>
      <c r="AT3313" s="13">
        <f t="shared" si="881"/>
        <v>0</v>
      </c>
      <c r="AU3313" s="13"/>
      <c r="AV3313" s="13">
        <f t="shared" si="882"/>
        <v>0</v>
      </c>
      <c r="AW3313" s="13"/>
      <c r="AX3313" s="13">
        <f t="shared" si="883"/>
        <v>0</v>
      </c>
      <c r="AY3313" s="13"/>
      <c r="AZ3313" s="13">
        <f t="shared" si="884"/>
        <v>0</v>
      </c>
      <c r="BA3313" s="13"/>
      <c r="BB3313" s="13">
        <f t="shared" si="885"/>
        <v>0</v>
      </c>
      <c r="BC3313" s="13"/>
      <c r="BD3313" s="13">
        <f t="shared" si="886"/>
        <v>0</v>
      </c>
      <c r="BE3313" s="13"/>
      <c r="BF3313" s="13">
        <f t="shared" si="887"/>
        <v>0</v>
      </c>
      <c r="BG3313" s="13"/>
      <c r="BH3313" s="13">
        <f t="shared" si="888"/>
        <v>70488.701001315436</v>
      </c>
      <c r="BI3313" s="13">
        <f t="shared" si="889"/>
        <v>70500</v>
      </c>
      <c r="BJ3313" s="13">
        <v>70800</v>
      </c>
    </row>
    <row r="3314" spans="1:62" x14ac:dyDescent="0.25">
      <c r="A3314" t="s">
        <v>1522</v>
      </c>
      <c r="B3314" s="13">
        <v>480</v>
      </c>
      <c r="C3314">
        <v>586447</v>
      </c>
      <c r="D3314">
        <v>1</v>
      </c>
      <c r="E3314">
        <v>0</v>
      </c>
      <c r="F3314">
        <v>0</v>
      </c>
      <c r="G3314">
        <v>0</v>
      </c>
      <c r="H3314">
        <v>0</v>
      </c>
      <c r="I3314" t="s">
        <v>30</v>
      </c>
      <c r="J3314">
        <v>586307</v>
      </c>
      <c r="K3314" t="s">
        <v>71</v>
      </c>
      <c r="L3314">
        <v>586307</v>
      </c>
      <c r="M3314" t="s">
        <v>71</v>
      </c>
      <c r="N3314">
        <v>586307</v>
      </c>
      <c r="O3314" t="s">
        <v>71</v>
      </c>
      <c r="P3314">
        <v>586307</v>
      </c>
      <c r="Q3314" t="s">
        <v>71</v>
      </c>
      <c r="R3314" s="13">
        <v>112221.79564676269</v>
      </c>
      <c r="S3314" s="13"/>
      <c r="T3314" s="13"/>
      <c r="U3314" s="13"/>
      <c r="V3314" s="13">
        <f t="shared" si="873"/>
        <v>0</v>
      </c>
      <c r="W3314" s="13"/>
      <c r="X3314" s="13">
        <f t="shared" si="874"/>
        <v>0</v>
      </c>
      <c r="Y3314" s="13"/>
      <c r="Z3314" s="13">
        <f t="shared" si="875"/>
        <v>0</v>
      </c>
      <c r="AA3314" s="13"/>
      <c r="AB3314" s="13">
        <f t="shared" si="876"/>
        <v>0</v>
      </c>
      <c r="AC3314" s="13"/>
      <c r="AD3314" s="13"/>
      <c r="AE3314" s="13"/>
      <c r="AF3314" s="13"/>
      <c r="AG3314" s="13"/>
      <c r="AH3314" s="13"/>
      <c r="AI3314" s="13"/>
      <c r="AJ3314" s="13"/>
      <c r="AK3314" s="13">
        <f t="shared" si="877"/>
        <v>0</v>
      </c>
      <c r="AL3314" s="13"/>
      <c r="AM3314" s="13">
        <f t="shared" si="878"/>
        <v>0</v>
      </c>
      <c r="AN3314" s="13"/>
      <c r="AO3314" s="13">
        <v>1</v>
      </c>
      <c r="AP3314" s="13">
        <f t="shared" si="879"/>
        <v>30500</v>
      </c>
      <c r="AQ3314" s="13"/>
      <c r="AR3314" s="13">
        <f t="shared" si="880"/>
        <v>0</v>
      </c>
      <c r="AS3314" s="13"/>
      <c r="AT3314" s="13">
        <f t="shared" si="881"/>
        <v>0</v>
      </c>
      <c r="AU3314" s="13"/>
      <c r="AV3314" s="13">
        <f t="shared" si="882"/>
        <v>0</v>
      </c>
      <c r="AW3314" s="13"/>
      <c r="AX3314" s="13">
        <f t="shared" si="883"/>
        <v>0</v>
      </c>
      <c r="AY3314" s="13"/>
      <c r="AZ3314" s="13">
        <f t="shared" si="884"/>
        <v>0</v>
      </c>
      <c r="BA3314" s="13"/>
      <c r="BB3314" s="13">
        <f t="shared" si="885"/>
        <v>0</v>
      </c>
      <c r="BC3314" s="13"/>
      <c r="BD3314" s="13">
        <f t="shared" si="886"/>
        <v>0</v>
      </c>
      <c r="BE3314" s="13"/>
      <c r="BF3314" s="13">
        <f t="shared" si="887"/>
        <v>0</v>
      </c>
      <c r="BG3314" s="13"/>
      <c r="BH3314" s="13">
        <f t="shared" si="888"/>
        <v>142721.79564676271</v>
      </c>
      <c r="BI3314" s="13">
        <f t="shared" si="889"/>
        <v>142700</v>
      </c>
      <c r="BJ3314" s="13">
        <v>141700</v>
      </c>
    </row>
    <row r="3315" spans="1:62" x14ac:dyDescent="0.25">
      <c r="A3315" t="s">
        <v>3371</v>
      </c>
      <c r="B3315" s="13">
        <v>355</v>
      </c>
      <c r="C3315">
        <v>535435</v>
      </c>
      <c r="D3315">
        <v>1</v>
      </c>
      <c r="E3315">
        <v>0</v>
      </c>
      <c r="F3315">
        <v>0</v>
      </c>
      <c r="G3315">
        <v>0</v>
      </c>
      <c r="H3315">
        <v>0</v>
      </c>
      <c r="I3315" t="s">
        <v>23</v>
      </c>
      <c r="J3315">
        <v>545121</v>
      </c>
      <c r="K3315" t="s">
        <v>652</v>
      </c>
      <c r="L3315">
        <v>544256</v>
      </c>
      <c r="M3315" t="s">
        <v>22</v>
      </c>
      <c r="N3315">
        <v>544256</v>
      </c>
      <c r="O3315" t="s">
        <v>22</v>
      </c>
      <c r="P3315">
        <v>544256</v>
      </c>
      <c r="Q3315" t="s">
        <v>22</v>
      </c>
      <c r="R3315" s="13">
        <v>83273.855520796744</v>
      </c>
      <c r="S3315" s="13"/>
      <c r="T3315" s="13"/>
      <c r="U3315" s="13"/>
      <c r="V3315" s="13">
        <f t="shared" si="873"/>
        <v>0</v>
      </c>
      <c r="W3315" s="13"/>
      <c r="X3315" s="13">
        <f t="shared" si="874"/>
        <v>0</v>
      </c>
      <c r="Y3315" s="13"/>
      <c r="Z3315" s="13">
        <f t="shared" si="875"/>
        <v>0</v>
      </c>
      <c r="AA3315" s="13"/>
      <c r="AB3315" s="13">
        <f t="shared" si="876"/>
        <v>0</v>
      </c>
      <c r="AC3315" s="13"/>
      <c r="AD3315" s="13"/>
      <c r="AE3315" s="13"/>
      <c r="AF3315" s="13"/>
      <c r="AG3315" s="13"/>
      <c r="AH3315" s="13"/>
      <c r="AI3315" s="13"/>
      <c r="AJ3315" s="13"/>
      <c r="AK3315" s="13">
        <f t="shared" si="877"/>
        <v>0</v>
      </c>
      <c r="AL3315" s="13"/>
      <c r="AM3315" s="13">
        <f t="shared" si="878"/>
        <v>0</v>
      </c>
      <c r="AN3315" s="13"/>
      <c r="AO3315" s="13">
        <v>0</v>
      </c>
      <c r="AP3315" s="13">
        <f t="shared" si="879"/>
        <v>0</v>
      </c>
      <c r="AQ3315" s="13"/>
      <c r="AR3315" s="13">
        <f t="shared" si="880"/>
        <v>0</v>
      </c>
      <c r="AS3315" s="13"/>
      <c r="AT3315" s="13">
        <f t="shared" si="881"/>
        <v>0</v>
      </c>
      <c r="AU3315" s="13"/>
      <c r="AV3315" s="13">
        <f t="shared" si="882"/>
        <v>0</v>
      </c>
      <c r="AW3315" s="13"/>
      <c r="AX3315" s="13">
        <f t="shared" si="883"/>
        <v>0</v>
      </c>
      <c r="AY3315" s="13"/>
      <c r="AZ3315" s="13">
        <f t="shared" si="884"/>
        <v>0</v>
      </c>
      <c r="BA3315" s="13"/>
      <c r="BB3315" s="13">
        <f t="shared" si="885"/>
        <v>0</v>
      </c>
      <c r="BC3315" s="13"/>
      <c r="BD3315" s="13">
        <f t="shared" si="886"/>
        <v>0</v>
      </c>
      <c r="BE3315" s="13"/>
      <c r="BF3315" s="13">
        <f t="shared" si="887"/>
        <v>0</v>
      </c>
      <c r="BG3315" s="13"/>
      <c r="BH3315" s="13">
        <f t="shared" si="888"/>
        <v>83273.855520796744</v>
      </c>
      <c r="BI3315" s="13">
        <f t="shared" si="889"/>
        <v>83300</v>
      </c>
      <c r="BJ3315" s="13">
        <v>82400</v>
      </c>
    </row>
    <row r="3316" spans="1:62" x14ac:dyDescent="0.25">
      <c r="A3316" t="s">
        <v>3372</v>
      </c>
      <c r="B3316" s="13">
        <v>941</v>
      </c>
      <c r="C3316">
        <v>553158</v>
      </c>
      <c r="D3316">
        <v>1</v>
      </c>
      <c r="E3316">
        <v>0</v>
      </c>
      <c r="F3316">
        <v>0</v>
      </c>
      <c r="G3316">
        <v>0</v>
      </c>
      <c r="H3316">
        <v>0</v>
      </c>
      <c r="I3316" t="s">
        <v>38</v>
      </c>
      <c r="J3316">
        <v>505927</v>
      </c>
      <c r="K3316" t="s">
        <v>236</v>
      </c>
      <c r="L3316">
        <v>505927</v>
      </c>
      <c r="M3316" t="s">
        <v>236</v>
      </c>
      <c r="N3316">
        <v>505927</v>
      </c>
      <c r="O3316" t="s">
        <v>236</v>
      </c>
      <c r="P3316">
        <v>505927</v>
      </c>
      <c r="Q3316" t="s">
        <v>236</v>
      </c>
      <c r="R3316" s="13">
        <v>217933.47364796122</v>
      </c>
      <c r="S3316" s="13"/>
      <c r="T3316" s="13"/>
      <c r="U3316" s="13"/>
      <c r="V3316" s="13">
        <f t="shared" si="873"/>
        <v>0</v>
      </c>
      <c r="W3316" s="13"/>
      <c r="X3316" s="13">
        <f t="shared" si="874"/>
        <v>0</v>
      </c>
      <c r="Y3316" s="13"/>
      <c r="Z3316" s="13">
        <f t="shared" si="875"/>
        <v>0</v>
      </c>
      <c r="AA3316" s="13"/>
      <c r="AB3316" s="13">
        <f t="shared" si="876"/>
        <v>0</v>
      </c>
      <c r="AC3316" s="13"/>
      <c r="AD3316" s="13"/>
      <c r="AE3316" s="13"/>
      <c r="AF3316" s="13"/>
      <c r="AG3316" s="13"/>
      <c r="AH3316" s="13"/>
      <c r="AI3316" s="13"/>
      <c r="AJ3316" s="13"/>
      <c r="AK3316" s="13">
        <f t="shared" si="877"/>
        <v>0</v>
      </c>
      <c r="AL3316" s="13"/>
      <c r="AM3316" s="13">
        <f t="shared" si="878"/>
        <v>0</v>
      </c>
      <c r="AN3316" s="13"/>
      <c r="AO3316" s="13">
        <v>0</v>
      </c>
      <c r="AP3316" s="13">
        <f t="shared" si="879"/>
        <v>0</v>
      </c>
      <c r="AQ3316" s="13"/>
      <c r="AR3316" s="13">
        <f t="shared" si="880"/>
        <v>0</v>
      </c>
      <c r="AS3316" s="13"/>
      <c r="AT3316" s="13">
        <f t="shared" si="881"/>
        <v>0</v>
      </c>
      <c r="AU3316" s="13"/>
      <c r="AV3316" s="13">
        <f t="shared" si="882"/>
        <v>0</v>
      </c>
      <c r="AW3316" s="13"/>
      <c r="AX3316" s="13">
        <f t="shared" si="883"/>
        <v>0</v>
      </c>
      <c r="AY3316" s="13"/>
      <c r="AZ3316" s="13">
        <f t="shared" si="884"/>
        <v>0</v>
      </c>
      <c r="BA3316" s="13"/>
      <c r="BB3316" s="13">
        <f t="shared" si="885"/>
        <v>0</v>
      </c>
      <c r="BC3316" s="13"/>
      <c r="BD3316" s="13">
        <f t="shared" si="886"/>
        <v>0</v>
      </c>
      <c r="BE3316" s="13"/>
      <c r="BF3316" s="13">
        <f t="shared" si="887"/>
        <v>0</v>
      </c>
      <c r="BG3316" s="13"/>
      <c r="BH3316" s="13">
        <f t="shared" si="888"/>
        <v>217933.47364796122</v>
      </c>
      <c r="BI3316" s="13">
        <f t="shared" si="889"/>
        <v>217900</v>
      </c>
      <c r="BJ3316" s="13">
        <v>220300</v>
      </c>
    </row>
    <row r="3317" spans="1:62" x14ac:dyDescent="0.25">
      <c r="A3317" t="s">
        <v>3373</v>
      </c>
      <c r="B3317" s="13">
        <v>984</v>
      </c>
      <c r="C3317">
        <v>570478</v>
      </c>
      <c r="D3317">
        <v>1</v>
      </c>
      <c r="E3317">
        <v>0</v>
      </c>
      <c r="F3317">
        <v>0</v>
      </c>
      <c r="G3317">
        <v>0</v>
      </c>
      <c r="H3317">
        <v>0</v>
      </c>
      <c r="I3317" t="s">
        <v>33</v>
      </c>
      <c r="J3317">
        <v>570508</v>
      </c>
      <c r="K3317" t="s">
        <v>99</v>
      </c>
      <c r="L3317">
        <v>570109</v>
      </c>
      <c r="M3317" t="s">
        <v>100</v>
      </c>
      <c r="N3317">
        <v>570508</v>
      </c>
      <c r="O3317" t="s">
        <v>99</v>
      </c>
      <c r="P3317">
        <v>570508</v>
      </c>
      <c r="Q3317" t="s">
        <v>99</v>
      </c>
      <c r="R3317" s="13">
        <v>227722.95487355057</v>
      </c>
      <c r="S3317" s="13"/>
      <c r="T3317" s="13"/>
      <c r="U3317" s="13"/>
      <c r="V3317" s="13">
        <f t="shared" si="873"/>
        <v>0</v>
      </c>
      <c r="W3317" s="13"/>
      <c r="X3317" s="13">
        <f t="shared" si="874"/>
        <v>0</v>
      </c>
      <c r="Y3317" s="13"/>
      <c r="Z3317" s="13">
        <f t="shared" si="875"/>
        <v>0</v>
      </c>
      <c r="AA3317" s="13"/>
      <c r="AB3317" s="13">
        <f t="shared" si="876"/>
        <v>0</v>
      </c>
      <c r="AC3317" s="13"/>
      <c r="AD3317" s="13"/>
      <c r="AE3317" s="13"/>
      <c r="AF3317" s="13"/>
      <c r="AG3317" s="13"/>
      <c r="AH3317" s="13"/>
      <c r="AI3317" s="13"/>
      <c r="AJ3317" s="13"/>
      <c r="AK3317" s="13">
        <f t="shared" si="877"/>
        <v>0</v>
      </c>
      <c r="AL3317" s="13"/>
      <c r="AM3317" s="13">
        <f t="shared" si="878"/>
        <v>0</v>
      </c>
      <c r="AN3317" s="13"/>
      <c r="AO3317" s="13">
        <v>0</v>
      </c>
      <c r="AP3317" s="13">
        <f t="shared" si="879"/>
        <v>0</v>
      </c>
      <c r="AQ3317" s="13"/>
      <c r="AR3317" s="13">
        <f t="shared" si="880"/>
        <v>0</v>
      </c>
      <c r="AS3317" s="13"/>
      <c r="AT3317" s="13">
        <f t="shared" si="881"/>
        <v>0</v>
      </c>
      <c r="AU3317" s="13"/>
      <c r="AV3317" s="13">
        <f t="shared" si="882"/>
        <v>0</v>
      </c>
      <c r="AW3317" s="13"/>
      <c r="AX3317" s="13">
        <f t="shared" si="883"/>
        <v>0</v>
      </c>
      <c r="AY3317" s="13"/>
      <c r="AZ3317" s="13">
        <f t="shared" si="884"/>
        <v>0</v>
      </c>
      <c r="BA3317" s="13"/>
      <c r="BB3317" s="13">
        <f t="shared" si="885"/>
        <v>0</v>
      </c>
      <c r="BC3317" s="13"/>
      <c r="BD3317" s="13">
        <f t="shared" si="886"/>
        <v>0</v>
      </c>
      <c r="BE3317" s="13"/>
      <c r="BF3317" s="13">
        <f t="shared" si="887"/>
        <v>0</v>
      </c>
      <c r="BG3317" s="13"/>
      <c r="BH3317" s="13">
        <f t="shared" si="888"/>
        <v>227722.95487355057</v>
      </c>
      <c r="BI3317" s="13">
        <f t="shared" si="889"/>
        <v>227700</v>
      </c>
      <c r="BJ3317" s="13">
        <v>229000</v>
      </c>
    </row>
    <row r="3318" spans="1:62" x14ac:dyDescent="0.25">
      <c r="A3318" t="s">
        <v>3374</v>
      </c>
      <c r="B3318" s="13">
        <v>221</v>
      </c>
      <c r="C3318">
        <v>534226</v>
      </c>
      <c r="D3318">
        <v>1</v>
      </c>
      <c r="E3318">
        <v>0</v>
      </c>
      <c r="F3318">
        <v>0</v>
      </c>
      <c r="G3318">
        <v>0</v>
      </c>
      <c r="H3318">
        <v>0</v>
      </c>
      <c r="I3318" t="s">
        <v>26</v>
      </c>
      <c r="J3318">
        <v>534498</v>
      </c>
      <c r="K3318" t="s">
        <v>1000</v>
      </c>
      <c r="L3318">
        <v>534498</v>
      </c>
      <c r="M3318" t="s">
        <v>1000</v>
      </c>
      <c r="N3318">
        <v>534498</v>
      </c>
      <c r="O3318" t="s">
        <v>1000</v>
      </c>
      <c r="P3318">
        <v>533955</v>
      </c>
      <c r="Q3318" t="s">
        <v>25</v>
      </c>
      <c r="R3318" s="13">
        <v>70488.701001315436</v>
      </c>
      <c r="S3318" s="13"/>
      <c r="T3318" s="13"/>
      <c r="U3318" s="13"/>
      <c r="V3318" s="13">
        <f t="shared" si="873"/>
        <v>0</v>
      </c>
      <c r="W3318" s="13"/>
      <c r="X3318" s="13">
        <f t="shared" si="874"/>
        <v>0</v>
      </c>
      <c r="Y3318" s="13"/>
      <c r="Z3318" s="13">
        <f t="shared" si="875"/>
        <v>0</v>
      </c>
      <c r="AA3318" s="13"/>
      <c r="AB3318" s="13">
        <f t="shared" si="876"/>
        <v>0</v>
      </c>
      <c r="AC3318" s="13"/>
      <c r="AD3318" s="13"/>
      <c r="AE3318" s="13"/>
      <c r="AF3318" s="13"/>
      <c r="AG3318" s="13"/>
      <c r="AH3318" s="13"/>
      <c r="AI3318" s="13"/>
      <c r="AJ3318" s="13"/>
      <c r="AK3318" s="13">
        <f t="shared" si="877"/>
        <v>0</v>
      </c>
      <c r="AL3318" s="13"/>
      <c r="AM3318" s="13">
        <f t="shared" si="878"/>
        <v>0</v>
      </c>
      <c r="AN3318" s="13"/>
      <c r="AO3318" s="13">
        <v>0</v>
      </c>
      <c r="AP3318" s="13">
        <f t="shared" si="879"/>
        <v>0</v>
      </c>
      <c r="AQ3318" s="13"/>
      <c r="AR3318" s="13">
        <f t="shared" si="880"/>
        <v>0</v>
      </c>
      <c r="AS3318" s="13"/>
      <c r="AT3318" s="13">
        <f t="shared" si="881"/>
        <v>0</v>
      </c>
      <c r="AU3318" s="13"/>
      <c r="AV3318" s="13">
        <f t="shared" si="882"/>
        <v>0</v>
      </c>
      <c r="AW3318" s="13"/>
      <c r="AX3318" s="13">
        <f t="shared" si="883"/>
        <v>0</v>
      </c>
      <c r="AY3318" s="13"/>
      <c r="AZ3318" s="13">
        <f t="shared" si="884"/>
        <v>0</v>
      </c>
      <c r="BA3318" s="13"/>
      <c r="BB3318" s="13">
        <f t="shared" si="885"/>
        <v>0</v>
      </c>
      <c r="BC3318" s="13"/>
      <c r="BD3318" s="13">
        <f t="shared" si="886"/>
        <v>0</v>
      </c>
      <c r="BE3318" s="13"/>
      <c r="BF3318" s="13">
        <f t="shared" si="887"/>
        <v>0</v>
      </c>
      <c r="BG3318" s="13"/>
      <c r="BH3318" s="13">
        <f t="shared" si="888"/>
        <v>70488.701001315436</v>
      </c>
      <c r="BI3318" s="13">
        <f t="shared" si="889"/>
        <v>70500</v>
      </c>
      <c r="BJ3318" s="13">
        <v>70800</v>
      </c>
    </row>
    <row r="3319" spans="1:62" x14ac:dyDescent="0.25">
      <c r="A3319" t="s">
        <v>1216</v>
      </c>
      <c r="B3319" s="13">
        <v>234</v>
      </c>
      <c r="C3319">
        <v>564524</v>
      </c>
      <c r="D3319">
        <v>1</v>
      </c>
      <c r="E3319">
        <v>0</v>
      </c>
      <c r="F3319">
        <v>0</v>
      </c>
      <c r="G3319">
        <v>0</v>
      </c>
      <c r="H3319">
        <v>0</v>
      </c>
      <c r="I3319" t="s">
        <v>26</v>
      </c>
      <c r="J3319">
        <v>541231</v>
      </c>
      <c r="K3319" t="s">
        <v>346</v>
      </c>
      <c r="L3319">
        <v>541231</v>
      </c>
      <c r="M3319" t="s">
        <v>346</v>
      </c>
      <c r="N3319">
        <v>541231</v>
      </c>
      <c r="O3319" t="s">
        <v>346</v>
      </c>
      <c r="P3319">
        <v>539911</v>
      </c>
      <c r="Q3319" t="s">
        <v>345</v>
      </c>
      <c r="R3319" s="13">
        <v>70488.701001315436</v>
      </c>
      <c r="S3319" s="13"/>
      <c r="T3319" s="13"/>
      <c r="U3319" s="13"/>
      <c r="V3319" s="13">
        <f t="shared" si="873"/>
        <v>0</v>
      </c>
      <c r="W3319" s="13"/>
      <c r="X3319" s="13">
        <f t="shared" si="874"/>
        <v>0</v>
      </c>
      <c r="Y3319" s="13"/>
      <c r="Z3319" s="13">
        <f t="shared" si="875"/>
        <v>0</v>
      </c>
      <c r="AA3319" s="13"/>
      <c r="AB3319" s="13">
        <f t="shared" si="876"/>
        <v>0</v>
      </c>
      <c r="AC3319" s="13"/>
      <c r="AD3319" s="13"/>
      <c r="AE3319" s="13"/>
      <c r="AF3319" s="13"/>
      <c r="AG3319" s="13"/>
      <c r="AH3319" s="13"/>
      <c r="AI3319" s="13"/>
      <c r="AJ3319" s="13"/>
      <c r="AK3319" s="13">
        <f t="shared" si="877"/>
        <v>0</v>
      </c>
      <c r="AL3319" s="13"/>
      <c r="AM3319" s="13">
        <f t="shared" si="878"/>
        <v>0</v>
      </c>
      <c r="AN3319" s="13"/>
      <c r="AO3319" s="13">
        <v>0</v>
      </c>
      <c r="AP3319" s="13">
        <f t="shared" si="879"/>
        <v>0</v>
      </c>
      <c r="AQ3319" s="13"/>
      <c r="AR3319" s="13">
        <f t="shared" si="880"/>
        <v>0</v>
      </c>
      <c r="AS3319" s="13"/>
      <c r="AT3319" s="13">
        <f t="shared" si="881"/>
        <v>0</v>
      </c>
      <c r="AU3319" s="13"/>
      <c r="AV3319" s="13">
        <f t="shared" si="882"/>
        <v>0</v>
      </c>
      <c r="AW3319" s="13"/>
      <c r="AX3319" s="13">
        <f t="shared" si="883"/>
        <v>0</v>
      </c>
      <c r="AY3319" s="13"/>
      <c r="AZ3319" s="13">
        <f t="shared" si="884"/>
        <v>0</v>
      </c>
      <c r="BA3319" s="13"/>
      <c r="BB3319" s="13">
        <f t="shared" si="885"/>
        <v>0</v>
      </c>
      <c r="BC3319" s="13"/>
      <c r="BD3319" s="13">
        <f t="shared" si="886"/>
        <v>0</v>
      </c>
      <c r="BE3319" s="13"/>
      <c r="BF3319" s="13">
        <f t="shared" si="887"/>
        <v>0</v>
      </c>
      <c r="BG3319" s="13"/>
      <c r="BH3319" s="13">
        <f t="shared" si="888"/>
        <v>70488.701001315436</v>
      </c>
      <c r="BI3319" s="13">
        <f t="shared" si="889"/>
        <v>70500</v>
      </c>
      <c r="BJ3319" s="13">
        <v>70800</v>
      </c>
    </row>
    <row r="3320" spans="1:62" x14ac:dyDescent="0.25">
      <c r="A3320" s="6" t="s">
        <v>1216</v>
      </c>
      <c r="B3320" s="13">
        <v>3730</v>
      </c>
      <c r="C3320">
        <v>558109</v>
      </c>
      <c r="D3320">
        <v>1</v>
      </c>
      <c r="E3320">
        <v>1</v>
      </c>
      <c r="F3320">
        <v>1</v>
      </c>
      <c r="G3320">
        <v>1</v>
      </c>
      <c r="H3320">
        <v>1</v>
      </c>
      <c r="I3320" t="s">
        <v>110</v>
      </c>
      <c r="J3320">
        <v>558109</v>
      </c>
      <c r="K3320" t="s">
        <v>1216</v>
      </c>
      <c r="L3320">
        <v>558109</v>
      </c>
      <c r="M3320" t="s">
        <v>1216</v>
      </c>
      <c r="N3320">
        <v>558109</v>
      </c>
      <c r="O3320" t="s">
        <v>1216</v>
      </c>
      <c r="P3320">
        <v>558109</v>
      </c>
      <c r="Q3320" t="s">
        <v>1216</v>
      </c>
      <c r="R3320" s="13">
        <v>174391.43121197415</v>
      </c>
      <c r="S3320" s="13">
        <v>7169</v>
      </c>
      <c r="T3320" s="13">
        <v>163228.62295530399</v>
      </c>
      <c r="U3320" s="13"/>
      <c r="V3320" s="13">
        <f t="shared" si="873"/>
        <v>0</v>
      </c>
      <c r="W3320" s="13">
        <v>25</v>
      </c>
      <c r="X3320" s="13">
        <f t="shared" si="874"/>
        <v>74100</v>
      </c>
      <c r="Y3320" s="13">
        <v>15</v>
      </c>
      <c r="Z3320" s="13">
        <f t="shared" si="875"/>
        <v>14820</v>
      </c>
      <c r="AA3320" s="13">
        <v>23</v>
      </c>
      <c r="AB3320" s="13">
        <f t="shared" si="876"/>
        <v>5681</v>
      </c>
      <c r="AC3320" s="13">
        <v>9917</v>
      </c>
      <c r="AD3320" s="13">
        <v>1189918.3500446798</v>
      </c>
      <c r="AE3320" s="13">
        <v>11603</v>
      </c>
      <c r="AF3320" s="13">
        <v>2056436.9103674935</v>
      </c>
      <c r="AG3320" s="13">
        <v>11603</v>
      </c>
      <c r="AH3320" s="13">
        <v>10839877.0429205</v>
      </c>
      <c r="AI3320" s="13"/>
      <c r="AJ3320" s="13">
        <v>829</v>
      </c>
      <c r="AK3320" s="13">
        <f t="shared" si="877"/>
        <v>115231</v>
      </c>
      <c r="AL3320" s="13">
        <v>50</v>
      </c>
      <c r="AM3320" s="13">
        <f t="shared" si="878"/>
        <v>1750</v>
      </c>
      <c r="AN3320" s="13"/>
      <c r="AO3320" s="13">
        <v>3</v>
      </c>
      <c r="AP3320" s="13">
        <f t="shared" si="879"/>
        <v>91500</v>
      </c>
      <c r="AQ3320" s="13">
        <v>120</v>
      </c>
      <c r="AR3320" s="13">
        <f t="shared" si="880"/>
        <v>324720</v>
      </c>
      <c r="AS3320" s="13">
        <v>764</v>
      </c>
      <c r="AT3320" s="13">
        <f t="shared" si="881"/>
        <v>106196</v>
      </c>
      <c r="AU3320" s="13">
        <v>489</v>
      </c>
      <c r="AV3320" s="13">
        <f t="shared" si="882"/>
        <v>165282</v>
      </c>
      <c r="AW3320" s="13">
        <v>101</v>
      </c>
      <c r="AX3320" s="13">
        <f t="shared" si="883"/>
        <v>10908</v>
      </c>
      <c r="AY3320" s="13">
        <v>3</v>
      </c>
      <c r="AZ3320" s="13">
        <f t="shared" si="884"/>
        <v>243</v>
      </c>
      <c r="BA3320" s="13">
        <v>82</v>
      </c>
      <c r="BB3320" s="13">
        <f t="shared" si="885"/>
        <v>26650</v>
      </c>
      <c r="BC3320" s="13">
        <v>10</v>
      </c>
      <c r="BD3320" s="13">
        <f t="shared" si="886"/>
        <v>4060</v>
      </c>
      <c r="BE3320" s="13">
        <v>0</v>
      </c>
      <c r="BF3320" s="13">
        <f t="shared" si="887"/>
        <v>0</v>
      </c>
      <c r="BG3320" s="13"/>
      <c r="BH3320" s="13">
        <f t="shared" si="888"/>
        <v>15364993.357499951</v>
      </c>
      <c r="BI3320" s="13">
        <f t="shared" si="889"/>
        <v>15365000</v>
      </c>
      <c r="BJ3320" s="13">
        <v>15778000</v>
      </c>
    </row>
    <row r="3321" spans="1:62" x14ac:dyDescent="0.25">
      <c r="A3321" t="s">
        <v>3376</v>
      </c>
      <c r="B3321" s="13">
        <v>406</v>
      </c>
      <c r="C3321">
        <v>566501</v>
      </c>
      <c r="D3321">
        <v>1</v>
      </c>
      <c r="E3321">
        <v>0</v>
      </c>
      <c r="F3321">
        <v>0</v>
      </c>
      <c r="G3321">
        <v>0</v>
      </c>
      <c r="H3321">
        <v>0</v>
      </c>
      <c r="I3321" t="s">
        <v>85</v>
      </c>
      <c r="J3321">
        <v>566616</v>
      </c>
      <c r="K3321" t="s">
        <v>444</v>
      </c>
      <c r="L3321">
        <v>566616</v>
      </c>
      <c r="M3321" t="s">
        <v>444</v>
      </c>
      <c r="N3321">
        <v>566616</v>
      </c>
      <c r="O3321" t="s">
        <v>444</v>
      </c>
      <c r="P3321">
        <v>566616</v>
      </c>
      <c r="Q3321" t="s">
        <v>444</v>
      </c>
      <c r="R3321" s="13">
        <v>95102.050691382494</v>
      </c>
      <c r="S3321" s="13"/>
      <c r="T3321" s="13"/>
      <c r="U3321" s="13"/>
      <c r="V3321" s="13">
        <f t="shared" si="873"/>
        <v>0</v>
      </c>
      <c r="W3321" s="13"/>
      <c r="X3321" s="13">
        <f t="shared" si="874"/>
        <v>0</v>
      </c>
      <c r="Y3321" s="13"/>
      <c r="Z3321" s="13">
        <f t="shared" si="875"/>
        <v>0</v>
      </c>
      <c r="AA3321" s="13"/>
      <c r="AB3321" s="13">
        <f t="shared" si="876"/>
        <v>0</v>
      </c>
      <c r="AC3321" s="13"/>
      <c r="AD3321" s="13"/>
      <c r="AE3321" s="13"/>
      <c r="AF3321" s="13"/>
      <c r="AG3321" s="13"/>
      <c r="AH3321" s="13"/>
      <c r="AI3321" s="13"/>
      <c r="AJ3321" s="13"/>
      <c r="AK3321" s="13">
        <f t="shared" si="877"/>
        <v>0</v>
      </c>
      <c r="AL3321" s="13"/>
      <c r="AM3321" s="13">
        <f t="shared" si="878"/>
        <v>0</v>
      </c>
      <c r="AN3321" s="13"/>
      <c r="AO3321" s="13">
        <v>0</v>
      </c>
      <c r="AP3321" s="13">
        <f t="shared" si="879"/>
        <v>0</v>
      </c>
      <c r="AQ3321" s="13"/>
      <c r="AR3321" s="13">
        <f t="shared" si="880"/>
        <v>0</v>
      </c>
      <c r="AS3321" s="13"/>
      <c r="AT3321" s="13">
        <f t="shared" si="881"/>
        <v>0</v>
      </c>
      <c r="AU3321" s="13"/>
      <c r="AV3321" s="13">
        <f t="shared" si="882"/>
        <v>0</v>
      </c>
      <c r="AW3321" s="13"/>
      <c r="AX3321" s="13">
        <f t="shared" si="883"/>
        <v>0</v>
      </c>
      <c r="AY3321" s="13"/>
      <c r="AZ3321" s="13">
        <f t="shared" si="884"/>
        <v>0</v>
      </c>
      <c r="BA3321" s="13"/>
      <c r="BB3321" s="13">
        <f t="shared" si="885"/>
        <v>0</v>
      </c>
      <c r="BC3321" s="13"/>
      <c r="BD3321" s="13">
        <f t="shared" si="886"/>
        <v>0</v>
      </c>
      <c r="BE3321" s="13"/>
      <c r="BF3321" s="13">
        <f t="shared" si="887"/>
        <v>0</v>
      </c>
      <c r="BG3321" s="13"/>
      <c r="BH3321" s="13">
        <f t="shared" si="888"/>
        <v>95102.050691382494</v>
      </c>
      <c r="BI3321" s="13">
        <f t="shared" si="889"/>
        <v>95100</v>
      </c>
      <c r="BJ3321" s="13">
        <v>94300</v>
      </c>
    </row>
    <row r="3322" spans="1:62" x14ac:dyDescent="0.25">
      <c r="A3322" t="s">
        <v>3377</v>
      </c>
      <c r="B3322" s="13">
        <v>163</v>
      </c>
      <c r="C3322">
        <v>571521</v>
      </c>
      <c r="D3322">
        <v>1</v>
      </c>
      <c r="E3322">
        <v>0</v>
      </c>
      <c r="F3322">
        <v>0</v>
      </c>
      <c r="G3322">
        <v>0</v>
      </c>
      <c r="H3322">
        <v>0</v>
      </c>
      <c r="I3322" t="s">
        <v>26</v>
      </c>
      <c r="J3322">
        <v>532819</v>
      </c>
      <c r="K3322" t="s">
        <v>319</v>
      </c>
      <c r="L3322">
        <v>532819</v>
      </c>
      <c r="M3322" t="s">
        <v>319</v>
      </c>
      <c r="N3322">
        <v>532819</v>
      </c>
      <c r="O3322" t="s">
        <v>319</v>
      </c>
      <c r="P3322">
        <v>532819</v>
      </c>
      <c r="Q3322" t="s">
        <v>319</v>
      </c>
      <c r="R3322" s="13">
        <v>70488.701001315436</v>
      </c>
      <c r="S3322" s="13"/>
      <c r="T3322" s="13"/>
      <c r="U3322" s="13"/>
      <c r="V3322" s="13">
        <f t="shared" si="873"/>
        <v>0</v>
      </c>
      <c r="W3322" s="13"/>
      <c r="X3322" s="13">
        <f t="shared" si="874"/>
        <v>0</v>
      </c>
      <c r="Y3322" s="13"/>
      <c r="Z3322" s="13">
        <f t="shared" si="875"/>
        <v>0</v>
      </c>
      <c r="AA3322" s="13"/>
      <c r="AB3322" s="13">
        <f t="shared" si="876"/>
        <v>0</v>
      </c>
      <c r="AC3322" s="13"/>
      <c r="AD3322" s="13"/>
      <c r="AE3322" s="13"/>
      <c r="AF3322" s="13"/>
      <c r="AG3322" s="13"/>
      <c r="AH3322" s="13"/>
      <c r="AI3322" s="13"/>
      <c r="AJ3322" s="13"/>
      <c r="AK3322" s="13">
        <f t="shared" si="877"/>
        <v>0</v>
      </c>
      <c r="AL3322" s="13"/>
      <c r="AM3322" s="13">
        <f t="shared" si="878"/>
        <v>0</v>
      </c>
      <c r="AN3322" s="13"/>
      <c r="AO3322" s="13">
        <v>0</v>
      </c>
      <c r="AP3322" s="13">
        <f t="shared" si="879"/>
        <v>0</v>
      </c>
      <c r="AQ3322" s="13"/>
      <c r="AR3322" s="13">
        <f t="shared" si="880"/>
        <v>0</v>
      </c>
      <c r="AS3322" s="13"/>
      <c r="AT3322" s="13">
        <f t="shared" si="881"/>
        <v>0</v>
      </c>
      <c r="AU3322" s="13"/>
      <c r="AV3322" s="13">
        <f t="shared" si="882"/>
        <v>0</v>
      </c>
      <c r="AW3322" s="13"/>
      <c r="AX3322" s="13">
        <f t="shared" si="883"/>
        <v>0</v>
      </c>
      <c r="AY3322" s="13"/>
      <c r="AZ3322" s="13">
        <f t="shared" si="884"/>
        <v>0</v>
      </c>
      <c r="BA3322" s="13"/>
      <c r="BB3322" s="13">
        <f t="shared" si="885"/>
        <v>0</v>
      </c>
      <c r="BC3322" s="13"/>
      <c r="BD3322" s="13">
        <f t="shared" si="886"/>
        <v>0</v>
      </c>
      <c r="BE3322" s="13"/>
      <c r="BF3322" s="13">
        <f t="shared" si="887"/>
        <v>0</v>
      </c>
      <c r="BG3322" s="13"/>
      <c r="BH3322" s="13">
        <f t="shared" si="888"/>
        <v>70488.701001315436</v>
      </c>
      <c r="BI3322" s="13">
        <f t="shared" si="889"/>
        <v>70500</v>
      </c>
      <c r="BJ3322" s="13">
        <v>70800</v>
      </c>
    </row>
    <row r="3323" spans="1:62" x14ac:dyDescent="0.25">
      <c r="A3323" t="s">
        <v>3378</v>
      </c>
      <c r="B3323" s="13">
        <v>416</v>
      </c>
      <c r="C3323">
        <v>536351</v>
      </c>
      <c r="D3323">
        <v>1</v>
      </c>
      <c r="E3323">
        <v>0</v>
      </c>
      <c r="F3323">
        <v>0</v>
      </c>
      <c r="G3323">
        <v>0</v>
      </c>
      <c r="H3323">
        <v>0</v>
      </c>
      <c r="I3323" t="s">
        <v>26</v>
      </c>
      <c r="J3323">
        <v>535672</v>
      </c>
      <c r="K3323" t="s">
        <v>1016</v>
      </c>
      <c r="L3323">
        <v>535419</v>
      </c>
      <c r="M3323" t="s">
        <v>130</v>
      </c>
      <c r="N3323">
        <v>535419</v>
      </c>
      <c r="O3323" t="s">
        <v>130</v>
      </c>
      <c r="P3323">
        <v>535419</v>
      </c>
      <c r="Q3323" t="s">
        <v>130</v>
      </c>
      <c r="R3323" s="13">
        <v>97418.409506688098</v>
      </c>
      <c r="S3323" s="13"/>
      <c r="T3323" s="13"/>
      <c r="U3323" s="13"/>
      <c r="V3323" s="13">
        <f t="shared" si="873"/>
        <v>0</v>
      </c>
      <c r="W3323" s="13"/>
      <c r="X3323" s="13">
        <f t="shared" si="874"/>
        <v>0</v>
      </c>
      <c r="Y3323" s="13"/>
      <c r="Z3323" s="13">
        <f t="shared" si="875"/>
        <v>0</v>
      </c>
      <c r="AA3323" s="13"/>
      <c r="AB3323" s="13">
        <f t="shared" si="876"/>
        <v>0</v>
      </c>
      <c r="AC3323" s="13"/>
      <c r="AD3323" s="13"/>
      <c r="AE3323" s="13"/>
      <c r="AF3323" s="13"/>
      <c r="AG3323" s="13"/>
      <c r="AH3323" s="13"/>
      <c r="AI3323" s="13"/>
      <c r="AJ3323" s="13"/>
      <c r="AK3323" s="13">
        <f t="shared" si="877"/>
        <v>0</v>
      </c>
      <c r="AL3323" s="13"/>
      <c r="AM3323" s="13">
        <f t="shared" si="878"/>
        <v>0</v>
      </c>
      <c r="AN3323" s="13"/>
      <c r="AO3323" s="13">
        <v>0</v>
      </c>
      <c r="AP3323" s="13">
        <f t="shared" si="879"/>
        <v>0</v>
      </c>
      <c r="AQ3323" s="13"/>
      <c r="AR3323" s="13">
        <f t="shared" si="880"/>
        <v>0</v>
      </c>
      <c r="AS3323" s="13"/>
      <c r="AT3323" s="13">
        <f t="shared" si="881"/>
        <v>0</v>
      </c>
      <c r="AU3323" s="13"/>
      <c r="AV3323" s="13">
        <f t="shared" si="882"/>
        <v>0</v>
      </c>
      <c r="AW3323" s="13"/>
      <c r="AX3323" s="13">
        <f t="shared" si="883"/>
        <v>0</v>
      </c>
      <c r="AY3323" s="13"/>
      <c r="AZ3323" s="13">
        <f t="shared" si="884"/>
        <v>0</v>
      </c>
      <c r="BA3323" s="13"/>
      <c r="BB3323" s="13">
        <f t="shared" si="885"/>
        <v>0</v>
      </c>
      <c r="BC3323" s="13"/>
      <c r="BD3323" s="13">
        <f t="shared" si="886"/>
        <v>0</v>
      </c>
      <c r="BE3323" s="13"/>
      <c r="BF3323" s="13">
        <f t="shared" si="887"/>
        <v>0</v>
      </c>
      <c r="BG3323" s="13"/>
      <c r="BH3323" s="13">
        <f t="shared" si="888"/>
        <v>97418.409506688098</v>
      </c>
      <c r="BI3323" s="13">
        <f t="shared" si="889"/>
        <v>97400</v>
      </c>
      <c r="BJ3323" s="13">
        <v>99200</v>
      </c>
    </row>
    <row r="3324" spans="1:62" x14ac:dyDescent="0.25">
      <c r="A3324" t="s">
        <v>3379</v>
      </c>
      <c r="B3324" s="13">
        <v>162</v>
      </c>
      <c r="C3324">
        <v>573078</v>
      </c>
      <c r="D3324">
        <v>1</v>
      </c>
      <c r="E3324">
        <v>0</v>
      </c>
      <c r="F3324">
        <v>0</v>
      </c>
      <c r="G3324">
        <v>0</v>
      </c>
      <c r="H3324">
        <v>0</v>
      </c>
      <c r="I3324" t="s">
        <v>41</v>
      </c>
      <c r="J3324">
        <v>574767</v>
      </c>
      <c r="K3324" t="s">
        <v>917</v>
      </c>
      <c r="L3324">
        <v>574767</v>
      </c>
      <c r="M3324" t="s">
        <v>917</v>
      </c>
      <c r="N3324">
        <v>574767</v>
      </c>
      <c r="O3324" t="s">
        <v>917</v>
      </c>
      <c r="P3324">
        <v>555134</v>
      </c>
      <c r="Q3324" t="s">
        <v>151</v>
      </c>
      <c r="R3324" s="13">
        <v>70488.701001315436</v>
      </c>
      <c r="S3324" s="13"/>
      <c r="T3324" s="13"/>
      <c r="U3324" s="13"/>
      <c r="V3324" s="13">
        <f t="shared" si="873"/>
        <v>0</v>
      </c>
      <c r="W3324" s="13"/>
      <c r="X3324" s="13">
        <f t="shared" si="874"/>
        <v>0</v>
      </c>
      <c r="Y3324" s="13"/>
      <c r="Z3324" s="13">
        <f t="shared" si="875"/>
        <v>0</v>
      </c>
      <c r="AA3324" s="13"/>
      <c r="AB3324" s="13">
        <f t="shared" si="876"/>
        <v>0</v>
      </c>
      <c r="AC3324" s="13"/>
      <c r="AD3324" s="13"/>
      <c r="AE3324" s="13"/>
      <c r="AF3324" s="13"/>
      <c r="AG3324" s="13"/>
      <c r="AH3324" s="13"/>
      <c r="AI3324" s="13"/>
      <c r="AJ3324" s="13"/>
      <c r="AK3324" s="13">
        <f t="shared" si="877"/>
        <v>0</v>
      </c>
      <c r="AL3324" s="13"/>
      <c r="AM3324" s="13">
        <f t="shared" si="878"/>
        <v>0</v>
      </c>
      <c r="AN3324" s="13"/>
      <c r="AO3324" s="13">
        <v>0</v>
      </c>
      <c r="AP3324" s="13">
        <f t="shared" si="879"/>
        <v>0</v>
      </c>
      <c r="AQ3324" s="13"/>
      <c r="AR3324" s="13">
        <f t="shared" si="880"/>
        <v>0</v>
      </c>
      <c r="AS3324" s="13"/>
      <c r="AT3324" s="13">
        <f t="shared" si="881"/>
        <v>0</v>
      </c>
      <c r="AU3324" s="13"/>
      <c r="AV3324" s="13">
        <f t="shared" si="882"/>
        <v>0</v>
      </c>
      <c r="AW3324" s="13"/>
      <c r="AX3324" s="13">
        <f t="shared" si="883"/>
        <v>0</v>
      </c>
      <c r="AY3324" s="13"/>
      <c r="AZ3324" s="13">
        <f t="shared" si="884"/>
        <v>0</v>
      </c>
      <c r="BA3324" s="13"/>
      <c r="BB3324" s="13">
        <f t="shared" si="885"/>
        <v>0</v>
      </c>
      <c r="BC3324" s="13"/>
      <c r="BD3324" s="13">
        <f t="shared" si="886"/>
        <v>0</v>
      </c>
      <c r="BE3324" s="13"/>
      <c r="BF3324" s="13">
        <f t="shared" si="887"/>
        <v>0</v>
      </c>
      <c r="BG3324" s="13"/>
      <c r="BH3324" s="13">
        <f t="shared" si="888"/>
        <v>70488.701001315436</v>
      </c>
      <c r="BI3324" s="13">
        <f t="shared" si="889"/>
        <v>70500</v>
      </c>
      <c r="BJ3324" s="13">
        <v>70800</v>
      </c>
    </row>
    <row r="3325" spans="1:62" x14ac:dyDescent="0.25">
      <c r="A3325" s="6" t="s">
        <v>1030</v>
      </c>
      <c r="B3325" s="13">
        <v>16138</v>
      </c>
      <c r="C3325">
        <v>535087</v>
      </c>
      <c r="D3325">
        <v>1</v>
      </c>
      <c r="E3325">
        <v>1</v>
      </c>
      <c r="F3325">
        <v>1</v>
      </c>
      <c r="G3325">
        <v>1</v>
      </c>
      <c r="H3325">
        <v>1</v>
      </c>
      <c r="I3325" t="s">
        <v>26</v>
      </c>
      <c r="J3325">
        <v>535087</v>
      </c>
      <c r="K3325" t="s">
        <v>1030</v>
      </c>
      <c r="L3325">
        <v>535087</v>
      </c>
      <c r="M3325" t="s">
        <v>1030</v>
      </c>
      <c r="N3325">
        <v>535087</v>
      </c>
      <c r="O3325" t="s">
        <v>1030</v>
      </c>
      <c r="P3325">
        <v>535087</v>
      </c>
      <c r="Q3325" t="s">
        <v>1030</v>
      </c>
      <c r="R3325" s="13">
        <v>708312.4263495286</v>
      </c>
      <c r="S3325" s="13">
        <v>20878</v>
      </c>
      <c r="T3325" s="13">
        <v>445043.07973979082</v>
      </c>
      <c r="U3325" s="13">
        <v>976</v>
      </c>
      <c r="V3325" s="13">
        <f t="shared" si="873"/>
        <v>723216</v>
      </c>
      <c r="W3325" s="13">
        <v>50</v>
      </c>
      <c r="X3325" s="13">
        <f t="shared" si="874"/>
        <v>148200</v>
      </c>
      <c r="Y3325" s="13">
        <v>313</v>
      </c>
      <c r="Z3325" s="13">
        <f t="shared" si="875"/>
        <v>309244</v>
      </c>
      <c r="AA3325" s="13">
        <v>146</v>
      </c>
      <c r="AB3325" s="13">
        <f t="shared" si="876"/>
        <v>36062</v>
      </c>
      <c r="AC3325" s="13">
        <v>23321</v>
      </c>
      <c r="AD3325" s="13">
        <v>2625744.9717178494</v>
      </c>
      <c r="AE3325" s="13">
        <v>32265</v>
      </c>
      <c r="AF3325" s="13">
        <v>5422067.059880157</v>
      </c>
      <c r="AG3325" s="13">
        <v>32265</v>
      </c>
      <c r="AH3325" s="13">
        <v>17747702.544288706</v>
      </c>
      <c r="AI3325" s="13"/>
      <c r="AJ3325" s="13">
        <v>2900</v>
      </c>
      <c r="AK3325" s="13">
        <f t="shared" si="877"/>
        <v>403100</v>
      </c>
      <c r="AL3325" s="13">
        <v>733</v>
      </c>
      <c r="AM3325" s="13">
        <f t="shared" si="878"/>
        <v>25655</v>
      </c>
      <c r="AN3325" s="13"/>
      <c r="AO3325" s="13">
        <v>29</v>
      </c>
      <c r="AP3325" s="13">
        <f t="shared" si="879"/>
        <v>884500</v>
      </c>
      <c r="AQ3325" s="13">
        <v>180</v>
      </c>
      <c r="AR3325" s="13">
        <f t="shared" si="880"/>
        <v>487080</v>
      </c>
      <c r="AS3325" s="13">
        <v>1750</v>
      </c>
      <c r="AT3325" s="13">
        <f t="shared" si="881"/>
        <v>243250</v>
      </c>
      <c r="AU3325" s="13">
        <v>1400</v>
      </c>
      <c r="AV3325" s="13">
        <f t="shared" si="882"/>
        <v>473200</v>
      </c>
      <c r="AW3325" s="13">
        <v>296</v>
      </c>
      <c r="AX3325" s="13">
        <f t="shared" si="883"/>
        <v>31968</v>
      </c>
      <c r="AY3325" s="13">
        <v>23</v>
      </c>
      <c r="AZ3325" s="13">
        <f t="shared" si="884"/>
        <v>1863</v>
      </c>
      <c r="BA3325" s="13">
        <v>326</v>
      </c>
      <c r="BB3325" s="13">
        <f t="shared" si="885"/>
        <v>105950</v>
      </c>
      <c r="BC3325" s="13">
        <v>28</v>
      </c>
      <c r="BD3325" s="13">
        <f t="shared" si="886"/>
        <v>11368</v>
      </c>
      <c r="BE3325" s="13">
        <v>0</v>
      </c>
      <c r="BF3325" s="13">
        <f t="shared" si="887"/>
        <v>0</v>
      </c>
      <c r="BG3325" s="13"/>
      <c r="BH3325" s="13">
        <f t="shared" si="888"/>
        <v>30833526.081976034</v>
      </c>
      <c r="BI3325" s="13">
        <f t="shared" si="889"/>
        <v>30833500</v>
      </c>
      <c r="BJ3325" s="13">
        <v>31070700</v>
      </c>
    </row>
    <row r="3326" spans="1:62" x14ac:dyDescent="0.25">
      <c r="A3326" t="s">
        <v>3380</v>
      </c>
      <c r="B3326" s="13">
        <v>108</v>
      </c>
      <c r="C3326">
        <v>562157</v>
      </c>
      <c r="D3326">
        <v>1</v>
      </c>
      <c r="E3326">
        <v>0</v>
      </c>
      <c r="F3326">
        <v>0</v>
      </c>
      <c r="G3326">
        <v>0</v>
      </c>
      <c r="H3326">
        <v>0</v>
      </c>
      <c r="I3326" t="s">
        <v>23</v>
      </c>
      <c r="J3326">
        <v>549592</v>
      </c>
      <c r="K3326" t="s">
        <v>1892</v>
      </c>
      <c r="L3326">
        <v>549592</v>
      </c>
      <c r="M3326" t="s">
        <v>1892</v>
      </c>
      <c r="N3326">
        <v>549592</v>
      </c>
      <c r="O3326" t="s">
        <v>1892</v>
      </c>
      <c r="P3326">
        <v>549240</v>
      </c>
      <c r="Q3326" t="s">
        <v>48</v>
      </c>
      <c r="R3326" s="13">
        <v>70488.701001315436</v>
      </c>
      <c r="S3326" s="13"/>
      <c r="T3326" s="13"/>
      <c r="U3326" s="13"/>
      <c r="V3326" s="13">
        <f t="shared" si="873"/>
        <v>0</v>
      </c>
      <c r="W3326" s="13"/>
      <c r="X3326" s="13">
        <f t="shared" si="874"/>
        <v>0</v>
      </c>
      <c r="Y3326" s="13"/>
      <c r="Z3326" s="13">
        <f t="shared" si="875"/>
        <v>0</v>
      </c>
      <c r="AA3326" s="13"/>
      <c r="AB3326" s="13">
        <f t="shared" si="876"/>
        <v>0</v>
      </c>
      <c r="AC3326" s="13"/>
      <c r="AD3326" s="13"/>
      <c r="AE3326" s="13"/>
      <c r="AF3326" s="13"/>
      <c r="AG3326" s="13"/>
      <c r="AH3326" s="13"/>
      <c r="AI3326" s="13"/>
      <c r="AJ3326" s="13"/>
      <c r="AK3326" s="13">
        <f t="shared" si="877"/>
        <v>0</v>
      </c>
      <c r="AL3326" s="13"/>
      <c r="AM3326" s="13">
        <f t="shared" si="878"/>
        <v>0</v>
      </c>
      <c r="AN3326" s="13"/>
      <c r="AO3326" s="13">
        <v>0</v>
      </c>
      <c r="AP3326" s="13">
        <f t="shared" si="879"/>
        <v>0</v>
      </c>
      <c r="AQ3326" s="13"/>
      <c r="AR3326" s="13">
        <f t="shared" si="880"/>
        <v>0</v>
      </c>
      <c r="AS3326" s="13"/>
      <c r="AT3326" s="13">
        <f t="shared" si="881"/>
        <v>0</v>
      </c>
      <c r="AU3326" s="13"/>
      <c r="AV3326" s="13">
        <f t="shared" si="882"/>
        <v>0</v>
      </c>
      <c r="AW3326" s="13"/>
      <c r="AX3326" s="13">
        <f t="shared" si="883"/>
        <v>0</v>
      </c>
      <c r="AY3326" s="13"/>
      <c r="AZ3326" s="13">
        <f t="shared" si="884"/>
        <v>0</v>
      </c>
      <c r="BA3326" s="13"/>
      <c r="BB3326" s="13">
        <f t="shared" si="885"/>
        <v>0</v>
      </c>
      <c r="BC3326" s="13"/>
      <c r="BD3326" s="13">
        <f t="shared" si="886"/>
        <v>0</v>
      </c>
      <c r="BE3326" s="13"/>
      <c r="BF3326" s="13">
        <f t="shared" si="887"/>
        <v>0</v>
      </c>
      <c r="BG3326" s="13"/>
      <c r="BH3326" s="13">
        <f t="shared" si="888"/>
        <v>70488.701001315436</v>
      </c>
      <c r="BI3326" s="13">
        <f t="shared" si="889"/>
        <v>70500</v>
      </c>
      <c r="BJ3326" s="13">
        <v>101300</v>
      </c>
    </row>
    <row r="3327" spans="1:62" x14ac:dyDescent="0.25">
      <c r="A3327" t="s">
        <v>3381</v>
      </c>
      <c r="B3327" s="13">
        <v>970</v>
      </c>
      <c r="C3327">
        <v>583481</v>
      </c>
      <c r="D3327">
        <v>1</v>
      </c>
      <c r="E3327">
        <v>0</v>
      </c>
      <c r="F3327">
        <v>0</v>
      </c>
      <c r="G3327">
        <v>0</v>
      </c>
      <c r="H3327">
        <v>0</v>
      </c>
      <c r="I3327" t="s">
        <v>30</v>
      </c>
      <c r="J3327">
        <v>583120</v>
      </c>
      <c r="K3327" t="s">
        <v>412</v>
      </c>
      <c r="L3327">
        <v>583120</v>
      </c>
      <c r="M3327" t="s">
        <v>412</v>
      </c>
      <c r="N3327">
        <v>583120</v>
      </c>
      <c r="O3327" t="s">
        <v>412</v>
      </c>
      <c r="P3327">
        <v>583120</v>
      </c>
      <c r="Q3327" t="s">
        <v>412</v>
      </c>
      <c r="R3327" s="13">
        <v>224536.87101256597</v>
      </c>
      <c r="S3327" s="13"/>
      <c r="T3327" s="13"/>
      <c r="U3327" s="13"/>
      <c r="V3327" s="13">
        <f t="shared" si="873"/>
        <v>0</v>
      </c>
      <c r="W3327" s="13"/>
      <c r="X3327" s="13">
        <f t="shared" si="874"/>
        <v>0</v>
      </c>
      <c r="Y3327" s="13"/>
      <c r="Z3327" s="13">
        <f t="shared" si="875"/>
        <v>0</v>
      </c>
      <c r="AA3327" s="13"/>
      <c r="AB3327" s="13">
        <f t="shared" si="876"/>
        <v>0</v>
      </c>
      <c r="AC3327" s="13"/>
      <c r="AD3327" s="13"/>
      <c r="AE3327" s="13"/>
      <c r="AF3327" s="13"/>
      <c r="AG3327" s="13"/>
      <c r="AH3327" s="13"/>
      <c r="AI3327" s="13"/>
      <c r="AJ3327" s="13"/>
      <c r="AK3327" s="13">
        <f t="shared" si="877"/>
        <v>0</v>
      </c>
      <c r="AL3327" s="13"/>
      <c r="AM3327" s="13">
        <f t="shared" si="878"/>
        <v>0</v>
      </c>
      <c r="AN3327" s="13"/>
      <c r="AO3327" s="13">
        <v>2</v>
      </c>
      <c r="AP3327" s="13">
        <f t="shared" si="879"/>
        <v>61000</v>
      </c>
      <c r="AQ3327" s="13"/>
      <c r="AR3327" s="13">
        <f t="shared" si="880"/>
        <v>0</v>
      </c>
      <c r="AS3327" s="13"/>
      <c r="AT3327" s="13">
        <f t="shared" si="881"/>
        <v>0</v>
      </c>
      <c r="AU3327" s="13"/>
      <c r="AV3327" s="13">
        <f t="shared" si="882"/>
        <v>0</v>
      </c>
      <c r="AW3327" s="13"/>
      <c r="AX3327" s="13">
        <f t="shared" si="883"/>
        <v>0</v>
      </c>
      <c r="AY3327" s="13"/>
      <c r="AZ3327" s="13">
        <f t="shared" si="884"/>
        <v>0</v>
      </c>
      <c r="BA3327" s="13"/>
      <c r="BB3327" s="13">
        <f t="shared" si="885"/>
        <v>0</v>
      </c>
      <c r="BC3327" s="13"/>
      <c r="BD3327" s="13">
        <f t="shared" si="886"/>
        <v>0</v>
      </c>
      <c r="BE3327" s="13"/>
      <c r="BF3327" s="13">
        <f t="shared" si="887"/>
        <v>0</v>
      </c>
      <c r="BG3327" s="13"/>
      <c r="BH3327" s="13">
        <f t="shared" si="888"/>
        <v>285536.87101256597</v>
      </c>
      <c r="BI3327" s="13">
        <f t="shared" si="889"/>
        <v>285500</v>
      </c>
      <c r="BJ3327" s="13">
        <v>252900</v>
      </c>
    </row>
    <row r="3328" spans="1:62" x14ac:dyDescent="0.25">
      <c r="A3328" s="3" t="s">
        <v>3191</v>
      </c>
      <c r="B3328" s="13">
        <v>1083</v>
      </c>
      <c r="C3328">
        <v>593419</v>
      </c>
      <c r="D3328">
        <v>1</v>
      </c>
      <c r="E3328">
        <v>1</v>
      </c>
      <c r="F3328">
        <v>0</v>
      </c>
      <c r="G3328">
        <v>0</v>
      </c>
      <c r="H3328">
        <v>0</v>
      </c>
      <c r="I3328" t="s">
        <v>30</v>
      </c>
      <c r="J3328">
        <v>593419</v>
      </c>
      <c r="K3328" t="s">
        <v>3191</v>
      </c>
      <c r="L3328">
        <v>592943</v>
      </c>
      <c r="M3328" t="s">
        <v>486</v>
      </c>
      <c r="N3328">
        <v>592943</v>
      </c>
      <c r="O3328" t="s">
        <v>486</v>
      </c>
      <c r="P3328">
        <v>592943</v>
      </c>
      <c r="Q3328" t="s">
        <v>486</v>
      </c>
      <c r="R3328" s="13">
        <v>250221.19153832301</v>
      </c>
      <c r="S3328" s="13">
        <v>2123</v>
      </c>
      <c r="T3328" s="13">
        <v>113581.7577769605</v>
      </c>
      <c r="U3328" s="13">
        <v>1</v>
      </c>
      <c r="V3328" s="13">
        <f t="shared" si="873"/>
        <v>741</v>
      </c>
      <c r="W3328" s="13">
        <v>6</v>
      </c>
      <c r="X3328" s="13">
        <f t="shared" si="874"/>
        <v>17784</v>
      </c>
      <c r="Y3328" s="13">
        <v>6</v>
      </c>
      <c r="Z3328" s="13">
        <f t="shared" si="875"/>
        <v>5928</v>
      </c>
      <c r="AA3328" s="13">
        <v>4</v>
      </c>
      <c r="AB3328" s="13">
        <f t="shared" si="876"/>
        <v>988</v>
      </c>
      <c r="AC3328" s="13"/>
      <c r="AD3328" s="13"/>
      <c r="AE3328" s="13"/>
      <c r="AF3328" s="13"/>
      <c r="AG3328" s="13"/>
      <c r="AH3328" s="13"/>
      <c r="AI3328" s="13"/>
      <c r="AJ3328" s="13"/>
      <c r="AK3328" s="13">
        <f t="shared" si="877"/>
        <v>0</v>
      </c>
      <c r="AL3328" s="13"/>
      <c r="AM3328" s="13">
        <f t="shared" si="878"/>
        <v>0</v>
      </c>
      <c r="AN3328" s="13"/>
      <c r="AO3328" s="13">
        <v>2</v>
      </c>
      <c r="AP3328" s="13">
        <f t="shared" si="879"/>
        <v>61000</v>
      </c>
      <c r="AQ3328" s="13"/>
      <c r="AR3328" s="13">
        <f t="shared" si="880"/>
        <v>0</v>
      </c>
      <c r="AS3328" s="13"/>
      <c r="AT3328" s="13">
        <f t="shared" si="881"/>
        <v>0</v>
      </c>
      <c r="AU3328" s="13"/>
      <c r="AV3328" s="13">
        <f t="shared" si="882"/>
        <v>0</v>
      </c>
      <c r="AW3328" s="13"/>
      <c r="AX3328" s="13">
        <f t="shared" si="883"/>
        <v>0</v>
      </c>
      <c r="AY3328" s="13"/>
      <c r="AZ3328" s="13">
        <f t="shared" si="884"/>
        <v>0</v>
      </c>
      <c r="BA3328" s="13"/>
      <c r="BB3328" s="13">
        <f t="shared" si="885"/>
        <v>0</v>
      </c>
      <c r="BC3328" s="13"/>
      <c r="BD3328" s="13">
        <f t="shared" si="886"/>
        <v>0</v>
      </c>
      <c r="BE3328" s="13"/>
      <c r="BF3328" s="13">
        <f t="shared" si="887"/>
        <v>0</v>
      </c>
      <c r="BG3328" s="13"/>
      <c r="BH3328" s="13">
        <f t="shared" si="888"/>
        <v>450243.94931528351</v>
      </c>
      <c r="BI3328" s="13">
        <f t="shared" si="889"/>
        <v>450200</v>
      </c>
      <c r="BJ3328" s="13">
        <v>447900</v>
      </c>
    </row>
    <row r="3329" spans="1:62" x14ac:dyDescent="0.25">
      <c r="A3329" t="s">
        <v>3382</v>
      </c>
      <c r="B3329" s="13">
        <v>769</v>
      </c>
      <c r="C3329">
        <v>530263</v>
      </c>
      <c r="D3329">
        <v>1</v>
      </c>
      <c r="E3329">
        <v>0</v>
      </c>
      <c r="F3329">
        <v>0</v>
      </c>
      <c r="G3329">
        <v>0</v>
      </c>
      <c r="H3329">
        <v>0</v>
      </c>
      <c r="I3329" t="s">
        <v>26</v>
      </c>
      <c r="J3329">
        <v>529516</v>
      </c>
      <c r="K3329" t="s">
        <v>1088</v>
      </c>
      <c r="L3329">
        <v>529303</v>
      </c>
      <c r="M3329" t="s">
        <v>288</v>
      </c>
      <c r="N3329">
        <v>529303</v>
      </c>
      <c r="O3329" t="s">
        <v>288</v>
      </c>
      <c r="P3329">
        <v>529303</v>
      </c>
      <c r="Q3329" t="s">
        <v>288</v>
      </c>
      <c r="R3329" s="13">
        <v>178662.79944189321</v>
      </c>
      <c r="S3329" s="13"/>
      <c r="T3329" s="13"/>
      <c r="U3329" s="13"/>
      <c r="V3329" s="13">
        <f t="shared" si="873"/>
        <v>0</v>
      </c>
      <c r="W3329" s="13"/>
      <c r="X3329" s="13">
        <f t="shared" si="874"/>
        <v>0</v>
      </c>
      <c r="Y3329" s="13"/>
      <c r="Z3329" s="13">
        <f t="shared" si="875"/>
        <v>0</v>
      </c>
      <c r="AA3329" s="13"/>
      <c r="AB3329" s="13">
        <f t="shared" si="876"/>
        <v>0</v>
      </c>
      <c r="AC3329" s="13"/>
      <c r="AD3329" s="13"/>
      <c r="AE3329" s="13"/>
      <c r="AF3329" s="13"/>
      <c r="AG3329" s="13"/>
      <c r="AH3329" s="13"/>
      <c r="AI3329" s="13"/>
      <c r="AJ3329" s="13"/>
      <c r="AK3329" s="13">
        <f t="shared" si="877"/>
        <v>0</v>
      </c>
      <c r="AL3329" s="13"/>
      <c r="AM3329" s="13">
        <f t="shared" si="878"/>
        <v>0</v>
      </c>
      <c r="AN3329" s="13"/>
      <c r="AO3329" s="13">
        <v>0</v>
      </c>
      <c r="AP3329" s="13">
        <f t="shared" si="879"/>
        <v>0</v>
      </c>
      <c r="AQ3329" s="13"/>
      <c r="AR3329" s="13">
        <f t="shared" si="880"/>
        <v>0</v>
      </c>
      <c r="AS3329" s="13"/>
      <c r="AT3329" s="13">
        <f t="shared" si="881"/>
        <v>0</v>
      </c>
      <c r="AU3329" s="13"/>
      <c r="AV3329" s="13">
        <f t="shared" si="882"/>
        <v>0</v>
      </c>
      <c r="AW3329" s="13"/>
      <c r="AX3329" s="13">
        <f t="shared" si="883"/>
        <v>0</v>
      </c>
      <c r="AY3329" s="13"/>
      <c r="AZ3329" s="13">
        <f t="shared" si="884"/>
        <v>0</v>
      </c>
      <c r="BA3329" s="13"/>
      <c r="BB3329" s="13">
        <f t="shared" si="885"/>
        <v>0</v>
      </c>
      <c r="BC3329" s="13"/>
      <c r="BD3329" s="13">
        <f t="shared" si="886"/>
        <v>0</v>
      </c>
      <c r="BE3329" s="13"/>
      <c r="BF3329" s="13">
        <f t="shared" si="887"/>
        <v>0</v>
      </c>
      <c r="BG3329" s="13"/>
      <c r="BH3329" s="13">
        <f t="shared" si="888"/>
        <v>178662.79944189321</v>
      </c>
      <c r="BI3329" s="13">
        <f t="shared" si="889"/>
        <v>178700</v>
      </c>
      <c r="BJ3329" s="13">
        <v>176100</v>
      </c>
    </row>
    <row r="3330" spans="1:62" x14ac:dyDescent="0.25">
      <c r="A3330" t="s">
        <v>3383</v>
      </c>
      <c r="B3330" s="13">
        <v>61</v>
      </c>
      <c r="C3330">
        <v>564222</v>
      </c>
      <c r="D3330">
        <v>1</v>
      </c>
      <c r="E3330">
        <v>0</v>
      </c>
      <c r="F3330">
        <v>0</v>
      </c>
      <c r="G3330">
        <v>0</v>
      </c>
      <c r="H3330">
        <v>0</v>
      </c>
      <c r="I3330" t="s">
        <v>26</v>
      </c>
      <c r="J3330">
        <v>540013</v>
      </c>
      <c r="K3330" t="s">
        <v>809</v>
      </c>
      <c r="L3330">
        <v>540013</v>
      </c>
      <c r="M3330" t="s">
        <v>809</v>
      </c>
      <c r="N3330">
        <v>540013</v>
      </c>
      <c r="O3330" t="s">
        <v>809</v>
      </c>
      <c r="P3330">
        <v>539911</v>
      </c>
      <c r="Q3330" t="s">
        <v>345</v>
      </c>
      <c r="R3330" s="13">
        <v>70488.701001315436</v>
      </c>
      <c r="S3330" s="13"/>
      <c r="T3330" s="13"/>
      <c r="U3330" s="13"/>
      <c r="V3330" s="13">
        <f t="shared" si="873"/>
        <v>0</v>
      </c>
      <c r="W3330" s="13"/>
      <c r="X3330" s="13">
        <f t="shared" si="874"/>
        <v>0</v>
      </c>
      <c r="Y3330" s="13"/>
      <c r="Z3330" s="13">
        <f t="shared" si="875"/>
        <v>0</v>
      </c>
      <c r="AA3330" s="13"/>
      <c r="AB3330" s="13">
        <f t="shared" si="876"/>
        <v>0</v>
      </c>
      <c r="AC3330" s="13"/>
      <c r="AD3330" s="13"/>
      <c r="AE3330" s="13"/>
      <c r="AF3330" s="13"/>
      <c r="AG3330" s="13"/>
      <c r="AH3330" s="13"/>
      <c r="AI3330" s="13"/>
      <c r="AJ3330" s="13"/>
      <c r="AK3330" s="13">
        <f t="shared" si="877"/>
        <v>0</v>
      </c>
      <c r="AL3330" s="13"/>
      <c r="AM3330" s="13">
        <f t="shared" si="878"/>
        <v>0</v>
      </c>
      <c r="AN3330" s="13"/>
      <c r="AO3330" s="13">
        <v>0</v>
      </c>
      <c r="AP3330" s="13">
        <f t="shared" si="879"/>
        <v>0</v>
      </c>
      <c r="AQ3330" s="13"/>
      <c r="AR3330" s="13">
        <f t="shared" si="880"/>
        <v>0</v>
      </c>
      <c r="AS3330" s="13"/>
      <c r="AT3330" s="13">
        <f t="shared" si="881"/>
        <v>0</v>
      </c>
      <c r="AU3330" s="13"/>
      <c r="AV3330" s="13">
        <f t="shared" si="882"/>
        <v>0</v>
      </c>
      <c r="AW3330" s="13"/>
      <c r="AX3330" s="13">
        <f t="shared" si="883"/>
        <v>0</v>
      </c>
      <c r="AY3330" s="13"/>
      <c r="AZ3330" s="13">
        <f t="shared" si="884"/>
        <v>0</v>
      </c>
      <c r="BA3330" s="13"/>
      <c r="BB3330" s="13">
        <f t="shared" si="885"/>
        <v>0</v>
      </c>
      <c r="BC3330" s="13"/>
      <c r="BD3330" s="13">
        <f t="shared" si="886"/>
        <v>0</v>
      </c>
      <c r="BE3330" s="13"/>
      <c r="BF3330" s="13">
        <f t="shared" si="887"/>
        <v>0</v>
      </c>
      <c r="BG3330" s="13"/>
      <c r="BH3330" s="13">
        <f t="shared" si="888"/>
        <v>70488.701001315436</v>
      </c>
      <c r="BI3330" s="13">
        <f t="shared" si="889"/>
        <v>70500</v>
      </c>
      <c r="BJ3330" s="13">
        <v>70800</v>
      </c>
    </row>
    <row r="3331" spans="1:62" x14ac:dyDescent="0.25">
      <c r="A3331" t="s">
        <v>3384</v>
      </c>
      <c r="B3331" s="13">
        <v>425</v>
      </c>
      <c r="C3331">
        <v>542130</v>
      </c>
      <c r="D3331">
        <v>1</v>
      </c>
      <c r="E3331">
        <v>0</v>
      </c>
      <c r="F3331">
        <v>0</v>
      </c>
      <c r="G3331">
        <v>0</v>
      </c>
      <c r="H3331">
        <v>0</v>
      </c>
      <c r="I3331" t="s">
        <v>26</v>
      </c>
      <c r="J3331">
        <v>542121</v>
      </c>
      <c r="K3331" t="s">
        <v>2026</v>
      </c>
      <c r="L3331">
        <v>541656</v>
      </c>
      <c r="M3331" t="s">
        <v>195</v>
      </c>
      <c r="N3331">
        <v>541656</v>
      </c>
      <c r="O3331" t="s">
        <v>195</v>
      </c>
      <c r="P3331">
        <v>541656</v>
      </c>
      <c r="Q3331" t="s">
        <v>195</v>
      </c>
      <c r="R3331" s="13">
        <v>99502.34562113235</v>
      </c>
      <c r="S3331" s="13"/>
      <c r="T3331" s="13"/>
      <c r="U3331" s="13"/>
      <c r="V3331" s="13">
        <f t="shared" si="873"/>
        <v>0</v>
      </c>
      <c r="W3331" s="13"/>
      <c r="X3331" s="13">
        <f t="shared" si="874"/>
        <v>0</v>
      </c>
      <c r="Y3331" s="13"/>
      <c r="Z3331" s="13">
        <f t="shared" si="875"/>
        <v>0</v>
      </c>
      <c r="AA3331" s="13"/>
      <c r="AB3331" s="13">
        <f t="shared" si="876"/>
        <v>0</v>
      </c>
      <c r="AC3331" s="13"/>
      <c r="AD3331" s="13"/>
      <c r="AE3331" s="13"/>
      <c r="AF3331" s="13"/>
      <c r="AG3331" s="13"/>
      <c r="AH3331" s="13"/>
      <c r="AI3331" s="13"/>
      <c r="AJ3331" s="13"/>
      <c r="AK3331" s="13">
        <f t="shared" si="877"/>
        <v>0</v>
      </c>
      <c r="AL3331" s="13"/>
      <c r="AM3331" s="13">
        <f t="shared" si="878"/>
        <v>0</v>
      </c>
      <c r="AN3331" s="13"/>
      <c r="AO3331" s="13">
        <v>0</v>
      </c>
      <c r="AP3331" s="13">
        <f t="shared" si="879"/>
        <v>0</v>
      </c>
      <c r="AQ3331" s="13"/>
      <c r="AR3331" s="13">
        <f t="shared" si="880"/>
        <v>0</v>
      </c>
      <c r="AS3331" s="13"/>
      <c r="AT3331" s="13">
        <f t="shared" si="881"/>
        <v>0</v>
      </c>
      <c r="AU3331" s="13"/>
      <c r="AV3331" s="13">
        <f t="shared" si="882"/>
        <v>0</v>
      </c>
      <c r="AW3331" s="13"/>
      <c r="AX3331" s="13">
        <f t="shared" si="883"/>
        <v>0</v>
      </c>
      <c r="AY3331" s="13"/>
      <c r="AZ3331" s="13">
        <f t="shared" si="884"/>
        <v>0</v>
      </c>
      <c r="BA3331" s="13"/>
      <c r="BB3331" s="13">
        <f t="shared" si="885"/>
        <v>0</v>
      </c>
      <c r="BC3331" s="13"/>
      <c r="BD3331" s="13">
        <f t="shared" si="886"/>
        <v>0</v>
      </c>
      <c r="BE3331" s="13"/>
      <c r="BF3331" s="13">
        <f t="shared" si="887"/>
        <v>0</v>
      </c>
      <c r="BG3331" s="13"/>
      <c r="BH3331" s="13">
        <f t="shared" si="888"/>
        <v>99502.34562113235</v>
      </c>
      <c r="BI3331" s="13">
        <f t="shared" si="889"/>
        <v>99500</v>
      </c>
      <c r="BJ3331" s="13">
        <v>99900</v>
      </c>
    </row>
    <row r="3332" spans="1:62" x14ac:dyDescent="0.25">
      <c r="A3332" t="s">
        <v>3385</v>
      </c>
      <c r="B3332" s="13">
        <v>327</v>
      </c>
      <c r="C3332">
        <v>583499</v>
      </c>
      <c r="D3332">
        <v>1</v>
      </c>
      <c r="E3332">
        <v>0</v>
      </c>
      <c r="F3332">
        <v>0</v>
      </c>
      <c r="G3332">
        <v>0</v>
      </c>
      <c r="H3332">
        <v>0</v>
      </c>
      <c r="I3332" t="s">
        <v>30</v>
      </c>
      <c r="J3332">
        <v>583995</v>
      </c>
      <c r="K3332" t="s">
        <v>3286</v>
      </c>
      <c r="L3332">
        <v>583898</v>
      </c>
      <c r="M3332" t="s">
        <v>3145</v>
      </c>
      <c r="N3332">
        <v>584282</v>
      </c>
      <c r="O3332" t="s">
        <v>471</v>
      </c>
      <c r="P3332">
        <v>584282</v>
      </c>
      <c r="Q3332" t="s">
        <v>471</v>
      </c>
      <c r="R3332" s="13">
        <v>76768.997301274358</v>
      </c>
      <c r="S3332" s="13"/>
      <c r="T3332" s="13"/>
      <c r="U3332" s="13"/>
      <c r="V3332" s="13">
        <f t="shared" si="873"/>
        <v>0</v>
      </c>
      <c r="W3332" s="13"/>
      <c r="X3332" s="13">
        <f t="shared" si="874"/>
        <v>0</v>
      </c>
      <c r="Y3332" s="13"/>
      <c r="Z3332" s="13">
        <f t="shared" si="875"/>
        <v>0</v>
      </c>
      <c r="AA3332" s="13"/>
      <c r="AB3332" s="13">
        <f t="shared" si="876"/>
        <v>0</v>
      </c>
      <c r="AC3332" s="13"/>
      <c r="AD3332" s="13"/>
      <c r="AE3332" s="13"/>
      <c r="AF3332" s="13"/>
      <c r="AG3332" s="13"/>
      <c r="AH3332" s="13"/>
      <c r="AI3332" s="13"/>
      <c r="AJ3332" s="13"/>
      <c r="AK3332" s="13">
        <f t="shared" si="877"/>
        <v>0</v>
      </c>
      <c r="AL3332" s="13"/>
      <c r="AM3332" s="13">
        <f t="shared" si="878"/>
        <v>0</v>
      </c>
      <c r="AN3332" s="13"/>
      <c r="AO3332" s="13">
        <v>1</v>
      </c>
      <c r="AP3332" s="13">
        <f t="shared" si="879"/>
        <v>30500</v>
      </c>
      <c r="AQ3332" s="13"/>
      <c r="AR3332" s="13">
        <f t="shared" si="880"/>
        <v>0</v>
      </c>
      <c r="AS3332" s="13"/>
      <c r="AT3332" s="13">
        <f t="shared" si="881"/>
        <v>0</v>
      </c>
      <c r="AU3332" s="13"/>
      <c r="AV3332" s="13">
        <f t="shared" si="882"/>
        <v>0</v>
      </c>
      <c r="AW3332" s="13"/>
      <c r="AX3332" s="13">
        <f t="shared" si="883"/>
        <v>0</v>
      </c>
      <c r="AY3332" s="13"/>
      <c r="AZ3332" s="13">
        <f t="shared" si="884"/>
        <v>0</v>
      </c>
      <c r="BA3332" s="13"/>
      <c r="BB3332" s="13">
        <f t="shared" si="885"/>
        <v>0</v>
      </c>
      <c r="BC3332" s="13"/>
      <c r="BD3332" s="13">
        <f t="shared" si="886"/>
        <v>0</v>
      </c>
      <c r="BE3332" s="13"/>
      <c r="BF3332" s="13">
        <f t="shared" si="887"/>
        <v>0</v>
      </c>
      <c r="BG3332" s="13"/>
      <c r="BH3332" s="13">
        <f t="shared" si="888"/>
        <v>107268.99730127436</v>
      </c>
      <c r="BI3332" s="13">
        <f t="shared" si="889"/>
        <v>107300</v>
      </c>
      <c r="BJ3332" s="13">
        <v>107100</v>
      </c>
    </row>
    <row r="3333" spans="1:62" x14ac:dyDescent="0.25">
      <c r="A3333" t="s">
        <v>3386</v>
      </c>
      <c r="B3333" s="13">
        <v>175</v>
      </c>
      <c r="C3333">
        <v>534269</v>
      </c>
      <c r="D3333">
        <v>1</v>
      </c>
      <c r="E3333">
        <v>0</v>
      </c>
      <c r="F3333">
        <v>0</v>
      </c>
      <c r="G3333">
        <v>0</v>
      </c>
      <c r="H3333">
        <v>0</v>
      </c>
      <c r="I3333" t="s">
        <v>26</v>
      </c>
      <c r="J3333">
        <v>531456</v>
      </c>
      <c r="K3333" t="s">
        <v>2521</v>
      </c>
      <c r="L3333">
        <v>531201</v>
      </c>
      <c r="M3333" t="s">
        <v>329</v>
      </c>
      <c r="N3333">
        <v>531057</v>
      </c>
      <c r="O3333" t="s">
        <v>187</v>
      </c>
      <c r="P3333">
        <v>531057</v>
      </c>
      <c r="Q3333" t="s">
        <v>187</v>
      </c>
      <c r="R3333" s="13">
        <v>70488.701001315436</v>
      </c>
      <c r="S3333" s="13"/>
      <c r="T3333" s="13"/>
      <c r="U3333" s="13"/>
      <c r="V3333" s="13">
        <f t="shared" ref="V3333:V3396" si="890">U3333*741</f>
        <v>0</v>
      </c>
      <c r="W3333" s="13"/>
      <c r="X3333" s="13">
        <f t="shared" ref="X3333:X3396" si="891">W3333*2964</f>
        <v>0</v>
      </c>
      <c r="Y3333" s="13"/>
      <c r="Z3333" s="13">
        <f t="shared" ref="Z3333:Z3396" si="892">Y3333*988</f>
        <v>0</v>
      </c>
      <c r="AA3333" s="13"/>
      <c r="AB3333" s="13">
        <f t="shared" ref="AB3333:AB3396" si="893">AA3333*247</f>
        <v>0</v>
      </c>
      <c r="AC3333" s="13"/>
      <c r="AD3333" s="13"/>
      <c r="AE3333" s="13"/>
      <c r="AF3333" s="13"/>
      <c r="AG3333" s="13"/>
      <c r="AH3333" s="13"/>
      <c r="AI3333" s="13"/>
      <c r="AJ3333" s="13"/>
      <c r="AK3333" s="13">
        <f t="shared" ref="AK3333:AK3396" si="894">AJ3333*139</f>
        <v>0</v>
      </c>
      <c r="AL3333" s="13"/>
      <c r="AM3333" s="13">
        <f t="shared" ref="AM3333:AM3396" si="895">AL3333*35</f>
        <v>0</v>
      </c>
      <c r="AN3333" s="13"/>
      <c r="AO3333" s="13">
        <v>0</v>
      </c>
      <c r="AP3333" s="13">
        <f t="shared" ref="AP3333:AP3396" si="896">AO3333*30500</f>
        <v>0</v>
      </c>
      <c r="AQ3333" s="13"/>
      <c r="AR3333" s="13">
        <f t="shared" ref="AR3333:AR3396" si="897">AQ3333*2706</f>
        <v>0</v>
      </c>
      <c r="AS3333" s="13"/>
      <c r="AT3333" s="13">
        <f t="shared" ref="AT3333:AT3396" si="898">AS3333*139</f>
        <v>0</v>
      </c>
      <c r="AU3333" s="13"/>
      <c r="AV3333" s="13">
        <f t="shared" ref="AV3333:AV3396" si="899">AU3333*338</f>
        <v>0</v>
      </c>
      <c r="AW3333" s="13"/>
      <c r="AX3333" s="13">
        <f t="shared" ref="AX3333:AX3396" si="900">AW3333*108</f>
        <v>0</v>
      </c>
      <c r="AY3333" s="13"/>
      <c r="AZ3333" s="13">
        <f t="shared" ref="AZ3333:AZ3396" si="901">AY3333*81</f>
        <v>0</v>
      </c>
      <c r="BA3333" s="13"/>
      <c r="BB3333" s="13">
        <f t="shared" ref="BB3333:BB3396" si="902">BA3333*325</f>
        <v>0</v>
      </c>
      <c r="BC3333" s="13"/>
      <c r="BD3333" s="13">
        <f t="shared" ref="BD3333:BD3396" si="903">BC3333*406</f>
        <v>0</v>
      </c>
      <c r="BE3333" s="13"/>
      <c r="BF3333" s="13">
        <f t="shared" ref="BF3333:BF3396" si="904">BE3333*217</f>
        <v>0</v>
      </c>
      <c r="BG3333" s="13"/>
      <c r="BH3333" s="13">
        <f t="shared" ref="BH3333:BH3396" si="905">R3333+T3333+V3333+X3333+Z3333+AB3333+AD3333+AF3333+AH3333+AI3333+AK3333+AM3333+AN3333+AP3333+AR3333+AT3333+AV3333+AX3333+AZ3333+BB3333+BD3333+BF3333+BG3333</f>
        <v>70488.701001315436</v>
      </c>
      <c r="BI3333" s="13">
        <f t="shared" ref="BI3333:BI3396" si="906">ROUND(BH3333/100,0)*100</f>
        <v>70500</v>
      </c>
      <c r="BJ3333" s="13">
        <v>70800</v>
      </c>
    </row>
    <row r="3334" spans="1:62" x14ac:dyDescent="0.25">
      <c r="A3334" t="s">
        <v>3387</v>
      </c>
      <c r="B3334" s="13">
        <v>358</v>
      </c>
      <c r="C3334">
        <v>596183</v>
      </c>
      <c r="D3334">
        <v>1</v>
      </c>
      <c r="E3334">
        <v>0</v>
      </c>
      <c r="F3334">
        <v>0</v>
      </c>
      <c r="G3334">
        <v>0</v>
      </c>
      <c r="H3334">
        <v>0</v>
      </c>
      <c r="I3334" t="s">
        <v>75</v>
      </c>
      <c r="J3334">
        <v>597007</v>
      </c>
      <c r="K3334" t="s">
        <v>133</v>
      </c>
      <c r="L3334">
        <v>597007</v>
      </c>
      <c r="M3334" t="s">
        <v>133</v>
      </c>
      <c r="N3334">
        <v>597007</v>
      </c>
      <c r="O3334" t="s">
        <v>133</v>
      </c>
      <c r="P3334">
        <v>597007</v>
      </c>
      <c r="Q3334" t="s">
        <v>133</v>
      </c>
      <c r="R3334" s="13">
        <v>83970.333581007057</v>
      </c>
      <c r="S3334" s="13"/>
      <c r="T3334" s="13"/>
      <c r="U3334" s="13"/>
      <c r="V3334" s="13">
        <f t="shared" si="890"/>
        <v>0</v>
      </c>
      <c r="W3334" s="13"/>
      <c r="X3334" s="13">
        <f t="shared" si="891"/>
        <v>0</v>
      </c>
      <c r="Y3334" s="13"/>
      <c r="Z3334" s="13">
        <f t="shared" si="892"/>
        <v>0</v>
      </c>
      <c r="AA3334" s="13"/>
      <c r="AB3334" s="13">
        <f t="shared" si="893"/>
        <v>0</v>
      </c>
      <c r="AC3334" s="13"/>
      <c r="AD3334" s="13"/>
      <c r="AE3334" s="13"/>
      <c r="AF3334" s="13"/>
      <c r="AG3334" s="13"/>
      <c r="AH3334" s="13"/>
      <c r="AI3334" s="13"/>
      <c r="AJ3334" s="13"/>
      <c r="AK3334" s="13">
        <f t="shared" si="894"/>
        <v>0</v>
      </c>
      <c r="AL3334" s="13"/>
      <c r="AM3334" s="13">
        <f t="shared" si="895"/>
        <v>0</v>
      </c>
      <c r="AN3334" s="13"/>
      <c r="AO3334" s="13">
        <v>0</v>
      </c>
      <c r="AP3334" s="13">
        <f t="shared" si="896"/>
        <v>0</v>
      </c>
      <c r="AQ3334" s="13"/>
      <c r="AR3334" s="13">
        <f t="shared" si="897"/>
        <v>0</v>
      </c>
      <c r="AS3334" s="13"/>
      <c r="AT3334" s="13">
        <f t="shared" si="898"/>
        <v>0</v>
      </c>
      <c r="AU3334" s="13"/>
      <c r="AV3334" s="13">
        <f t="shared" si="899"/>
        <v>0</v>
      </c>
      <c r="AW3334" s="13"/>
      <c r="AX3334" s="13">
        <f t="shared" si="900"/>
        <v>0</v>
      </c>
      <c r="AY3334" s="13"/>
      <c r="AZ3334" s="13">
        <f t="shared" si="901"/>
        <v>0</v>
      </c>
      <c r="BA3334" s="13"/>
      <c r="BB3334" s="13">
        <f t="shared" si="902"/>
        <v>0</v>
      </c>
      <c r="BC3334" s="13"/>
      <c r="BD3334" s="13">
        <f t="shared" si="903"/>
        <v>0</v>
      </c>
      <c r="BE3334" s="13"/>
      <c r="BF3334" s="13">
        <f t="shared" si="904"/>
        <v>0</v>
      </c>
      <c r="BG3334" s="13"/>
      <c r="BH3334" s="13">
        <f t="shared" si="905"/>
        <v>83970.333581007057</v>
      </c>
      <c r="BI3334" s="13">
        <f t="shared" si="906"/>
        <v>84000</v>
      </c>
      <c r="BJ3334" s="13">
        <v>87800</v>
      </c>
    </row>
    <row r="3335" spans="1:62" x14ac:dyDescent="0.25">
      <c r="A3335" s="5" t="s">
        <v>92</v>
      </c>
      <c r="B3335" s="13">
        <v>2559</v>
      </c>
      <c r="C3335">
        <v>550442</v>
      </c>
      <c r="D3335">
        <v>1</v>
      </c>
      <c r="E3335">
        <v>1</v>
      </c>
      <c r="F3335">
        <v>1</v>
      </c>
      <c r="G3335">
        <v>1</v>
      </c>
      <c r="H3335">
        <v>0</v>
      </c>
      <c r="I3335" t="s">
        <v>23</v>
      </c>
      <c r="J3335">
        <v>550442</v>
      </c>
      <c r="K3335" t="s">
        <v>92</v>
      </c>
      <c r="L3335">
        <v>550442</v>
      </c>
      <c r="M3335" t="s">
        <v>92</v>
      </c>
      <c r="N3335">
        <v>550442</v>
      </c>
      <c r="O3335" t="s">
        <v>92</v>
      </c>
      <c r="P3335">
        <v>550094</v>
      </c>
      <c r="Q3335" t="s">
        <v>91</v>
      </c>
      <c r="R3335" s="13">
        <v>580270.54188005254</v>
      </c>
      <c r="S3335" s="13">
        <v>3963</v>
      </c>
      <c r="T3335" s="13">
        <v>211630.84123195603</v>
      </c>
      <c r="U3335" s="13"/>
      <c r="V3335" s="13">
        <f t="shared" si="890"/>
        <v>0</v>
      </c>
      <c r="W3335" s="13">
        <v>17</v>
      </c>
      <c r="X3335" s="13">
        <f t="shared" si="891"/>
        <v>50388</v>
      </c>
      <c r="Y3335" s="13">
        <v>20</v>
      </c>
      <c r="Z3335" s="13">
        <f t="shared" si="892"/>
        <v>19760</v>
      </c>
      <c r="AA3335" s="13">
        <v>14</v>
      </c>
      <c r="AB3335" s="13">
        <f t="shared" si="893"/>
        <v>3458</v>
      </c>
      <c r="AC3335" s="13">
        <v>3963</v>
      </c>
      <c r="AD3335" s="13">
        <v>844645.75984707067</v>
      </c>
      <c r="AE3335" s="13">
        <v>3963</v>
      </c>
      <c r="AF3335" s="13">
        <v>441173.01945961773</v>
      </c>
      <c r="AG3335" s="13"/>
      <c r="AH3335" s="13"/>
      <c r="AI3335" s="13"/>
      <c r="AJ3335" s="13"/>
      <c r="AK3335" s="13">
        <f t="shared" si="894"/>
        <v>0</v>
      </c>
      <c r="AL3335" s="13"/>
      <c r="AM3335" s="13">
        <f t="shared" si="895"/>
        <v>0</v>
      </c>
      <c r="AN3335" s="13"/>
      <c r="AO3335" s="13">
        <v>0</v>
      </c>
      <c r="AP3335" s="13">
        <f t="shared" si="896"/>
        <v>0</v>
      </c>
      <c r="AQ3335" s="13"/>
      <c r="AR3335" s="13">
        <f t="shared" si="897"/>
        <v>0</v>
      </c>
      <c r="AS3335" s="13"/>
      <c r="AT3335" s="13">
        <f t="shared" si="898"/>
        <v>0</v>
      </c>
      <c r="AU3335" s="13"/>
      <c r="AV3335" s="13">
        <f t="shared" si="899"/>
        <v>0</v>
      </c>
      <c r="AW3335" s="13"/>
      <c r="AX3335" s="13">
        <f t="shared" si="900"/>
        <v>0</v>
      </c>
      <c r="AY3335" s="13"/>
      <c r="AZ3335" s="13">
        <f t="shared" si="901"/>
        <v>0</v>
      </c>
      <c r="BA3335" s="13"/>
      <c r="BB3335" s="13">
        <f t="shared" si="902"/>
        <v>0</v>
      </c>
      <c r="BC3335" s="13"/>
      <c r="BD3335" s="13">
        <f t="shared" si="903"/>
        <v>0</v>
      </c>
      <c r="BE3335" s="13"/>
      <c r="BF3335" s="13">
        <f t="shared" si="904"/>
        <v>0</v>
      </c>
      <c r="BG3335" s="13"/>
      <c r="BH3335" s="13">
        <f t="shared" si="905"/>
        <v>2151326.162418697</v>
      </c>
      <c r="BI3335" s="13">
        <f t="shared" si="906"/>
        <v>2151300</v>
      </c>
      <c r="BJ3335" s="13">
        <v>2217400</v>
      </c>
    </row>
    <row r="3336" spans="1:62" x14ac:dyDescent="0.25">
      <c r="A3336" t="s">
        <v>3388</v>
      </c>
      <c r="B3336" s="13">
        <v>466</v>
      </c>
      <c r="C3336">
        <v>545643</v>
      </c>
      <c r="D3336">
        <v>1</v>
      </c>
      <c r="E3336">
        <v>0</v>
      </c>
      <c r="F3336">
        <v>0</v>
      </c>
      <c r="G3336">
        <v>0</v>
      </c>
      <c r="H3336">
        <v>0</v>
      </c>
      <c r="I3336" t="s">
        <v>23</v>
      </c>
      <c r="J3336">
        <v>545821</v>
      </c>
      <c r="K3336" t="s">
        <v>3389</v>
      </c>
      <c r="L3336">
        <v>545562</v>
      </c>
      <c r="M3336" t="s">
        <v>291</v>
      </c>
      <c r="N3336">
        <v>545562</v>
      </c>
      <c r="O3336" t="s">
        <v>291</v>
      </c>
      <c r="P3336">
        <v>545562</v>
      </c>
      <c r="Q3336" t="s">
        <v>291</v>
      </c>
      <c r="R3336" s="13">
        <v>108986.62971912968</v>
      </c>
      <c r="S3336" s="13"/>
      <c r="T3336" s="13"/>
      <c r="U3336" s="13"/>
      <c r="V3336" s="13">
        <f t="shared" si="890"/>
        <v>0</v>
      </c>
      <c r="W3336" s="13"/>
      <c r="X3336" s="13">
        <f t="shared" si="891"/>
        <v>0</v>
      </c>
      <c r="Y3336" s="13"/>
      <c r="Z3336" s="13">
        <f t="shared" si="892"/>
        <v>0</v>
      </c>
      <c r="AA3336" s="13"/>
      <c r="AB3336" s="13">
        <f t="shared" si="893"/>
        <v>0</v>
      </c>
      <c r="AC3336" s="13"/>
      <c r="AD3336" s="13"/>
      <c r="AE3336" s="13"/>
      <c r="AF3336" s="13"/>
      <c r="AG3336" s="13"/>
      <c r="AH3336" s="13"/>
      <c r="AI3336" s="13"/>
      <c r="AJ3336" s="13"/>
      <c r="AK3336" s="13">
        <f t="shared" si="894"/>
        <v>0</v>
      </c>
      <c r="AL3336" s="13"/>
      <c r="AM3336" s="13">
        <f t="shared" si="895"/>
        <v>0</v>
      </c>
      <c r="AN3336" s="13"/>
      <c r="AO3336" s="13">
        <v>0</v>
      </c>
      <c r="AP3336" s="13">
        <f t="shared" si="896"/>
        <v>0</v>
      </c>
      <c r="AQ3336" s="13"/>
      <c r="AR3336" s="13">
        <f t="shared" si="897"/>
        <v>0</v>
      </c>
      <c r="AS3336" s="13"/>
      <c r="AT3336" s="13">
        <f t="shared" si="898"/>
        <v>0</v>
      </c>
      <c r="AU3336" s="13"/>
      <c r="AV3336" s="13">
        <f t="shared" si="899"/>
        <v>0</v>
      </c>
      <c r="AW3336" s="13"/>
      <c r="AX3336" s="13">
        <f t="shared" si="900"/>
        <v>0</v>
      </c>
      <c r="AY3336" s="13"/>
      <c r="AZ3336" s="13">
        <f t="shared" si="901"/>
        <v>0</v>
      </c>
      <c r="BA3336" s="13"/>
      <c r="BB3336" s="13">
        <f t="shared" si="902"/>
        <v>0</v>
      </c>
      <c r="BC3336" s="13"/>
      <c r="BD3336" s="13">
        <f t="shared" si="903"/>
        <v>0</v>
      </c>
      <c r="BE3336" s="13"/>
      <c r="BF3336" s="13">
        <f t="shared" si="904"/>
        <v>0</v>
      </c>
      <c r="BG3336" s="13"/>
      <c r="BH3336" s="13">
        <f t="shared" si="905"/>
        <v>108986.62971912968</v>
      </c>
      <c r="BI3336" s="13">
        <f t="shared" si="906"/>
        <v>109000</v>
      </c>
      <c r="BJ3336" s="13">
        <v>109600</v>
      </c>
    </row>
    <row r="3337" spans="1:62" x14ac:dyDescent="0.25">
      <c r="A3337" t="s">
        <v>3388</v>
      </c>
      <c r="B3337" s="13">
        <v>236</v>
      </c>
      <c r="C3337">
        <v>534919</v>
      </c>
      <c r="D3337">
        <v>1</v>
      </c>
      <c r="E3337">
        <v>0</v>
      </c>
      <c r="F3337">
        <v>0</v>
      </c>
      <c r="G3337">
        <v>0</v>
      </c>
      <c r="H3337">
        <v>0</v>
      </c>
      <c r="I3337" t="s">
        <v>26</v>
      </c>
      <c r="J3337">
        <v>537004</v>
      </c>
      <c r="K3337" t="s">
        <v>314</v>
      </c>
      <c r="L3337">
        <v>537004</v>
      </c>
      <c r="M3337" t="s">
        <v>314</v>
      </c>
      <c r="N3337">
        <v>537004</v>
      </c>
      <c r="O3337" t="s">
        <v>314</v>
      </c>
      <c r="P3337">
        <v>537004</v>
      </c>
      <c r="Q3337" t="s">
        <v>314</v>
      </c>
      <c r="R3337" s="13">
        <v>70488.701001315436</v>
      </c>
      <c r="S3337" s="13"/>
      <c r="T3337" s="13"/>
      <c r="U3337" s="13"/>
      <c r="V3337" s="13">
        <f t="shared" si="890"/>
        <v>0</v>
      </c>
      <c r="W3337" s="13"/>
      <c r="X3337" s="13">
        <f t="shared" si="891"/>
        <v>0</v>
      </c>
      <c r="Y3337" s="13"/>
      <c r="Z3337" s="13">
        <f t="shared" si="892"/>
        <v>0</v>
      </c>
      <c r="AA3337" s="13"/>
      <c r="AB3337" s="13">
        <f t="shared" si="893"/>
        <v>0</v>
      </c>
      <c r="AC3337" s="13"/>
      <c r="AD3337" s="13"/>
      <c r="AE3337" s="13"/>
      <c r="AF3337" s="13"/>
      <c r="AG3337" s="13"/>
      <c r="AH3337" s="13"/>
      <c r="AI3337" s="13"/>
      <c r="AJ3337" s="13"/>
      <c r="AK3337" s="13">
        <f t="shared" si="894"/>
        <v>0</v>
      </c>
      <c r="AL3337" s="13"/>
      <c r="AM3337" s="13">
        <f t="shared" si="895"/>
        <v>0</v>
      </c>
      <c r="AN3337" s="13"/>
      <c r="AO3337" s="13">
        <v>0</v>
      </c>
      <c r="AP3337" s="13">
        <f t="shared" si="896"/>
        <v>0</v>
      </c>
      <c r="AQ3337" s="13"/>
      <c r="AR3337" s="13">
        <f t="shared" si="897"/>
        <v>0</v>
      </c>
      <c r="AS3337" s="13"/>
      <c r="AT3337" s="13">
        <f t="shared" si="898"/>
        <v>0</v>
      </c>
      <c r="AU3337" s="13"/>
      <c r="AV3337" s="13">
        <f t="shared" si="899"/>
        <v>0</v>
      </c>
      <c r="AW3337" s="13"/>
      <c r="AX3337" s="13">
        <f t="shared" si="900"/>
        <v>0</v>
      </c>
      <c r="AY3337" s="13"/>
      <c r="AZ3337" s="13">
        <f t="shared" si="901"/>
        <v>0</v>
      </c>
      <c r="BA3337" s="13"/>
      <c r="BB3337" s="13">
        <f t="shared" si="902"/>
        <v>0</v>
      </c>
      <c r="BC3337" s="13"/>
      <c r="BD3337" s="13">
        <f t="shared" si="903"/>
        <v>0</v>
      </c>
      <c r="BE3337" s="13"/>
      <c r="BF3337" s="13">
        <f t="shared" si="904"/>
        <v>0</v>
      </c>
      <c r="BG3337" s="13"/>
      <c r="BH3337" s="13">
        <f t="shared" si="905"/>
        <v>70488.701001315436</v>
      </c>
      <c r="BI3337" s="13">
        <f t="shared" si="906"/>
        <v>70500</v>
      </c>
      <c r="BJ3337" s="13">
        <v>70800</v>
      </c>
    </row>
    <row r="3338" spans="1:62" x14ac:dyDescent="0.25">
      <c r="A3338" t="s">
        <v>3390</v>
      </c>
      <c r="B3338" s="13">
        <v>200</v>
      </c>
      <c r="C3338">
        <v>558117</v>
      </c>
      <c r="D3338">
        <v>1</v>
      </c>
      <c r="E3338">
        <v>0</v>
      </c>
      <c r="F3338">
        <v>0</v>
      </c>
      <c r="G3338">
        <v>0</v>
      </c>
      <c r="H3338">
        <v>0</v>
      </c>
      <c r="I3338" t="s">
        <v>110</v>
      </c>
      <c r="J3338">
        <v>558435</v>
      </c>
      <c r="K3338" t="s">
        <v>1214</v>
      </c>
      <c r="L3338">
        <v>558371</v>
      </c>
      <c r="M3338" t="s">
        <v>2187</v>
      </c>
      <c r="N3338">
        <v>558249</v>
      </c>
      <c r="O3338" t="s">
        <v>564</v>
      </c>
      <c r="P3338">
        <v>558249</v>
      </c>
      <c r="Q3338" t="s">
        <v>564</v>
      </c>
      <c r="R3338" s="13">
        <v>70488.701001315436</v>
      </c>
      <c r="S3338" s="13"/>
      <c r="T3338" s="13"/>
      <c r="U3338" s="13"/>
      <c r="V3338" s="13">
        <f t="shared" si="890"/>
        <v>0</v>
      </c>
      <c r="W3338" s="13"/>
      <c r="X3338" s="13">
        <f t="shared" si="891"/>
        <v>0</v>
      </c>
      <c r="Y3338" s="13"/>
      <c r="Z3338" s="13">
        <f t="shared" si="892"/>
        <v>0</v>
      </c>
      <c r="AA3338" s="13"/>
      <c r="AB3338" s="13">
        <f t="shared" si="893"/>
        <v>0</v>
      </c>
      <c r="AC3338" s="13"/>
      <c r="AD3338" s="13"/>
      <c r="AE3338" s="13"/>
      <c r="AF3338" s="13"/>
      <c r="AG3338" s="13"/>
      <c r="AH3338" s="13"/>
      <c r="AI3338" s="13"/>
      <c r="AJ3338" s="13"/>
      <c r="AK3338" s="13">
        <f t="shared" si="894"/>
        <v>0</v>
      </c>
      <c r="AL3338" s="13"/>
      <c r="AM3338" s="13">
        <f t="shared" si="895"/>
        <v>0</v>
      </c>
      <c r="AN3338" s="13"/>
      <c r="AO3338" s="13">
        <v>0</v>
      </c>
      <c r="AP3338" s="13">
        <f t="shared" si="896"/>
        <v>0</v>
      </c>
      <c r="AQ3338" s="13"/>
      <c r="AR3338" s="13">
        <f t="shared" si="897"/>
        <v>0</v>
      </c>
      <c r="AS3338" s="13"/>
      <c r="AT3338" s="13">
        <f t="shared" si="898"/>
        <v>0</v>
      </c>
      <c r="AU3338" s="13"/>
      <c r="AV3338" s="13">
        <f t="shared" si="899"/>
        <v>0</v>
      </c>
      <c r="AW3338" s="13"/>
      <c r="AX3338" s="13">
        <f t="shared" si="900"/>
        <v>0</v>
      </c>
      <c r="AY3338" s="13"/>
      <c r="AZ3338" s="13">
        <f t="shared" si="901"/>
        <v>0</v>
      </c>
      <c r="BA3338" s="13"/>
      <c r="BB3338" s="13">
        <f t="shared" si="902"/>
        <v>0</v>
      </c>
      <c r="BC3338" s="13"/>
      <c r="BD3338" s="13">
        <f t="shared" si="903"/>
        <v>0</v>
      </c>
      <c r="BE3338" s="13"/>
      <c r="BF3338" s="13">
        <f t="shared" si="904"/>
        <v>0</v>
      </c>
      <c r="BG3338" s="13"/>
      <c r="BH3338" s="13">
        <f t="shared" si="905"/>
        <v>70488.701001315436</v>
      </c>
      <c r="BI3338" s="13">
        <f t="shared" si="906"/>
        <v>70500</v>
      </c>
      <c r="BJ3338" s="13">
        <v>70800</v>
      </c>
    </row>
    <row r="3339" spans="1:62" x14ac:dyDescent="0.25">
      <c r="A3339" t="s">
        <v>3391</v>
      </c>
      <c r="B3339" s="13">
        <v>1169</v>
      </c>
      <c r="C3339">
        <v>530298</v>
      </c>
      <c r="D3339">
        <v>1</v>
      </c>
      <c r="E3339">
        <v>0</v>
      </c>
      <c r="F3339">
        <v>0</v>
      </c>
      <c r="G3339">
        <v>0</v>
      </c>
      <c r="H3339">
        <v>0</v>
      </c>
      <c r="I3339" t="s">
        <v>26</v>
      </c>
      <c r="J3339">
        <v>529303</v>
      </c>
      <c r="K3339" t="s">
        <v>288</v>
      </c>
      <c r="L3339">
        <v>530841</v>
      </c>
      <c r="M3339" t="s">
        <v>900</v>
      </c>
      <c r="N3339">
        <v>530841</v>
      </c>
      <c r="O3339" t="s">
        <v>900</v>
      </c>
      <c r="P3339">
        <v>529303</v>
      </c>
      <c r="Q3339" t="s">
        <v>288</v>
      </c>
      <c r="R3339" s="13">
        <v>269721.24234673154</v>
      </c>
      <c r="S3339" s="13"/>
      <c r="T3339" s="13"/>
      <c r="U3339" s="13"/>
      <c r="V3339" s="13">
        <f t="shared" si="890"/>
        <v>0</v>
      </c>
      <c r="W3339" s="13"/>
      <c r="X3339" s="13">
        <f t="shared" si="891"/>
        <v>0</v>
      </c>
      <c r="Y3339" s="13"/>
      <c r="Z3339" s="13">
        <f t="shared" si="892"/>
        <v>0</v>
      </c>
      <c r="AA3339" s="13"/>
      <c r="AB3339" s="13">
        <f t="shared" si="893"/>
        <v>0</v>
      </c>
      <c r="AC3339" s="13"/>
      <c r="AD3339" s="13"/>
      <c r="AE3339" s="13"/>
      <c r="AF3339" s="13"/>
      <c r="AG3339" s="13"/>
      <c r="AH3339" s="13"/>
      <c r="AI3339" s="13"/>
      <c r="AJ3339" s="13"/>
      <c r="AK3339" s="13">
        <f t="shared" si="894"/>
        <v>0</v>
      </c>
      <c r="AL3339" s="13"/>
      <c r="AM3339" s="13">
        <f t="shared" si="895"/>
        <v>0</v>
      </c>
      <c r="AN3339" s="13"/>
      <c r="AO3339" s="13">
        <v>1</v>
      </c>
      <c r="AP3339" s="13">
        <f t="shared" si="896"/>
        <v>30500</v>
      </c>
      <c r="AQ3339" s="13"/>
      <c r="AR3339" s="13">
        <f t="shared" si="897"/>
        <v>0</v>
      </c>
      <c r="AS3339" s="13"/>
      <c r="AT3339" s="13">
        <f t="shared" si="898"/>
        <v>0</v>
      </c>
      <c r="AU3339" s="13"/>
      <c r="AV3339" s="13">
        <f t="shared" si="899"/>
        <v>0</v>
      </c>
      <c r="AW3339" s="13"/>
      <c r="AX3339" s="13">
        <f t="shared" si="900"/>
        <v>0</v>
      </c>
      <c r="AY3339" s="13"/>
      <c r="AZ3339" s="13">
        <f t="shared" si="901"/>
        <v>0</v>
      </c>
      <c r="BA3339" s="13"/>
      <c r="BB3339" s="13">
        <f t="shared" si="902"/>
        <v>0</v>
      </c>
      <c r="BC3339" s="13"/>
      <c r="BD3339" s="13">
        <f t="shared" si="903"/>
        <v>0</v>
      </c>
      <c r="BE3339" s="13"/>
      <c r="BF3339" s="13">
        <f t="shared" si="904"/>
        <v>0</v>
      </c>
      <c r="BG3339" s="13"/>
      <c r="BH3339" s="13">
        <f t="shared" si="905"/>
        <v>300221.24234673154</v>
      </c>
      <c r="BI3339" s="13">
        <f t="shared" si="906"/>
        <v>300200</v>
      </c>
      <c r="BJ3339" s="13">
        <v>298500</v>
      </c>
    </row>
    <row r="3340" spans="1:62" x14ac:dyDescent="0.25">
      <c r="A3340" t="s">
        <v>3392</v>
      </c>
      <c r="B3340" s="13">
        <v>458</v>
      </c>
      <c r="C3340">
        <v>585556</v>
      </c>
      <c r="D3340">
        <v>1</v>
      </c>
      <c r="E3340">
        <v>0</v>
      </c>
      <c r="F3340">
        <v>0</v>
      </c>
      <c r="G3340">
        <v>0</v>
      </c>
      <c r="H3340">
        <v>0</v>
      </c>
      <c r="I3340" t="s">
        <v>90</v>
      </c>
      <c r="J3340">
        <v>585777</v>
      </c>
      <c r="K3340" t="s">
        <v>816</v>
      </c>
      <c r="L3340">
        <v>585777</v>
      </c>
      <c r="M3340" t="s">
        <v>816</v>
      </c>
      <c r="N3340">
        <v>585939</v>
      </c>
      <c r="O3340" t="s">
        <v>723</v>
      </c>
      <c r="P3340">
        <v>585939</v>
      </c>
      <c r="Q3340" t="s">
        <v>723</v>
      </c>
      <c r="R3340" s="13">
        <v>107137.20300344273</v>
      </c>
      <c r="S3340" s="13"/>
      <c r="T3340" s="13"/>
      <c r="U3340" s="13"/>
      <c r="V3340" s="13">
        <f t="shared" si="890"/>
        <v>0</v>
      </c>
      <c r="W3340" s="13"/>
      <c r="X3340" s="13">
        <f t="shared" si="891"/>
        <v>0</v>
      </c>
      <c r="Y3340" s="13"/>
      <c r="Z3340" s="13">
        <f t="shared" si="892"/>
        <v>0</v>
      </c>
      <c r="AA3340" s="13"/>
      <c r="AB3340" s="13">
        <f t="shared" si="893"/>
        <v>0</v>
      </c>
      <c r="AC3340" s="13"/>
      <c r="AD3340" s="13"/>
      <c r="AE3340" s="13"/>
      <c r="AF3340" s="13"/>
      <c r="AG3340" s="13"/>
      <c r="AH3340" s="13"/>
      <c r="AI3340" s="13"/>
      <c r="AJ3340" s="13"/>
      <c r="AK3340" s="13">
        <f t="shared" si="894"/>
        <v>0</v>
      </c>
      <c r="AL3340" s="13"/>
      <c r="AM3340" s="13">
        <f t="shared" si="895"/>
        <v>0</v>
      </c>
      <c r="AN3340" s="13"/>
      <c r="AO3340" s="13">
        <v>2</v>
      </c>
      <c r="AP3340" s="13">
        <f t="shared" si="896"/>
        <v>61000</v>
      </c>
      <c r="AQ3340" s="13"/>
      <c r="AR3340" s="13">
        <f t="shared" si="897"/>
        <v>0</v>
      </c>
      <c r="AS3340" s="13"/>
      <c r="AT3340" s="13">
        <f t="shared" si="898"/>
        <v>0</v>
      </c>
      <c r="AU3340" s="13"/>
      <c r="AV3340" s="13">
        <f t="shared" si="899"/>
        <v>0</v>
      </c>
      <c r="AW3340" s="13"/>
      <c r="AX3340" s="13">
        <f t="shared" si="900"/>
        <v>0</v>
      </c>
      <c r="AY3340" s="13"/>
      <c r="AZ3340" s="13">
        <f t="shared" si="901"/>
        <v>0</v>
      </c>
      <c r="BA3340" s="13"/>
      <c r="BB3340" s="13">
        <f t="shared" si="902"/>
        <v>0</v>
      </c>
      <c r="BC3340" s="13"/>
      <c r="BD3340" s="13">
        <f t="shared" si="903"/>
        <v>0</v>
      </c>
      <c r="BE3340" s="13"/>
      <c r="BF3340" s="13">
        <f t="shared" si="904"/>
        <v>0</v>
      </c>
      <c r="BG3340" s="13"/>
      <c r="BH3340" s="13">
        <f t="shared" si="905"/>
        <v>168137.20300344273</v>
      </c>
      <c r="BI3340" s="13">
        <f t="shared" si="906"/>
        <v>168100</v>
      </c>
      <c r="BJ3340" s="13">
        <v>169700</v>
      </c>
    </row>
    <row r="3341" spans="1:62" x14ac:dyDescent="0.25">
      <c r="A3341" t="s">
        <v>3393</v>
      </c>
      <c r="B3341" s="13">
        <v>147</v>
      </c>
      <c r="C3341">
        <v>554022</v>
      </c>
      <c r="D3341">
        <v>1</v>
      </c>
      <c r="E3341">
        <v>0</v>
      </c>
      <c r="F3341">
        <v>0</v>
      </c>
      <c r="G3341">
        <v>0</v>
      </c>
      <c r="H3341">
        <v>0</v>
      </c>
      <c r="I3341" t="s">
        <v>110</v>
      </c>
      <c r="J3341">
        <v>553654</v>
      </c>
      <c r="K3341" t="s">
        <v>905</v>
      </c>
      <c r="L3341">
        <v>553654</v>
      </c>
      <c r="M3341" t="s">
        <v>905</v>
      </c>
      <c r="N3341">
        <v>553654</v>
      </c>
      <c r="O3341" t="s">
        <v>905</v>
      </c>
      <c r="P3341">
        <v>558389</v>
      </c>
      <c r="Q3341" t="s">
        <v>896</v>
      </c>
      <c r="R3341" s="13">
        <v>70488.701001315436</v>
      </c>
      <c r="S3341" s="13"/>
      <c r="T3341" s="13"/>
      <c r="U3341" s="13"/>
      <c r="V3341" s="13">
        <f t="shared" si="890"/>
        <v>0</v>
      </c>
      <c r="W3341" s="13"/>
      <c r="X3341" s="13">
        <f t="shared" si="891"/>
        <v>0</v>
      </c>
      <c r="Y3341" s="13"/>
      <c r="Z3341" s="13">
        <f t="shared" si="892"/>
        <v>0</v>
      </c>
      <c r="AA3341" s="13"/>
      <c r="AB3341" s="13">
        <f t="shared" si="893"/>
        <v>0</v>
      </c>
      <c r="AC3341" s="13"/>
      <c r="AD3341" s="13"/>
      <c r="AE3341" s="13"/>
      <c r="AF3341" s="13"/>
      <c r="AG3341" s="13"/>
      <c r="AH3341" s="13"/>
      <c r="AI3341" s="13"/>
      <c r="AJ3341" s="13"/>
      <c r="AK3341" s="13">
        <f t="shared" si="894"/>
        <v>0</v>
      </c>
      <c r="AL3341" s="13"/>
      <c r="AM3341" s="13">
        <f t="shared" si="895"/>
        <v>0</v>
      </c>
      <c r="AN3341" s="13"/>
      <c r="AO3341" s="13">
        <v>0</v>
      </c>
      <c r="AP3341" s="13">
        <f t="shared" si="896"/>
        <v>0</v>
      </c>
      <c r="AQ3341" s="13"/>
      <c r="AR3341" s="13">
        <f t="shared" si="897"/>
        <v>0</v>
      </c>
      <c r="AS3341" s="13"/>
      <c r="AT3341" s="13">
        <f t="shared" si="898"/>
        <v>0</v>
      </c>
      <c r="AU3341" s="13"/>
      <c r="AV3341" s="13">
        <f t="shared" si="899"/>
        <v>0</v>
      </c>
      <c r="AW3341" s="13"/>
      <c r="AX3341" s="13">
        <f t="shared" si="900"/>
        <v>0</v>
      </c>
      <c r="AY3341" s="13"/>
      <c r="AZ3341" s="13">
        <f t="shared" si="901"/>
        <v>0</v>
      </c>
      <c r="BA3341" s="13"/>
      <c r="BB3341" s="13">
        <f t="shared" si="902"/>
        <v>0</v>
      </c>
      <c r="BC3341" s="13"/>
      <c r="BD3341" s="13">
        <f t="shared" si="903"/>
        <v>0</v>
      </c>
      <c r="BE3341" s="13"/>
      <c r="BF3341" s="13">
        <f t="shared" si="904"/>
        <v>0</v>
      </c>
      <c r="BG3341" s="13"/>
      <c r="BH3341" s="13">
        <f t="shared" si="905"/>
        <v>70488.701001315436</v>
      </c>
      <c r="BI3341" s="13">
        <f t="shared" si="906"/>
        <v>70500</v>
      </c>
      <c r="BJ3341" s="13">
        <v>70800</v>
      </c>
    </row>
    <row r="3342" spans="1:62" x14ac:dyDescent="0.25">
      <c r="A3342" t="s">
        <v>2379</v>
      </c>
      <c r="B3342" s="13">
        <v>447</v>
      </c>
      <c r="C3342">
        <v>532665</v>
      </c>
      <c r="D3342">
        <v>1</v>
      </c>
      <c r="E3342">
        <v>0</v>
      </c>
      <c r="F3342">
        <v>0</v>
      </c>
      <c r="G3342">
        <v>0</v>
      </c>
      <c r="H3342">
        <v>0</v>
      </c>
      <c r="I3342" t="s">
        <v>26</v>
      </c>
      <c r="J3342">
        <v>532819</v>
      </c>
      <c r="K3342" t="s">
        <v>319</v>
      </c>
      <c r="L3342">
        <v>533041</v>
      </c>
      <c r="M3342" t="s">
        <v>1132</v>
      </c>
      <c r="N3342">
        <v>533041</v>
      </c>
      <c r="O3342" t="s">
        <v>1132</v>
      </c>
      <c r="P3342">
        <v>532819</v>
      </c>
      <c r="Q3342" t="s">
        <v>319</v>
      </c>
      <c r="R3342" s="13">
        <v>104593.32674000194</v>
      </c>
      <c r="S3342" s="13"/>
      <c r="T3342" s="13"/>
      <c r="U3342" s="13"/>
      <c r="V3342" s="13">
        <f t="shared" si="890"/>
        <v>0</v>
      </c>
      <c r="W3342" s="13"/>
      <c r="X3342" s="13">
        <f t="shared" si="891"/>
        <v>0</v>
      </c>
      <c r="Y3342" s="13"/>
      <c r="Z3342" s="13">
        <f t="shared" si="892"/>
        <v>0</v>
      </c>
      <c r="AA3342" s="13"/>
      <c r="AB3342" s="13">
        <f t="shared" si="893"/>
        <v>0</v>
      </c>
      <c r="AC3342" s="13"/>
      <c r="AD3342" s="13"/>
      <c r="AE3342" s="13"/>
      <c r="AF3342" s="13"/>
      <c r="AG3342" s="13"/>
      <c r="AH3342" s="13"/>
      <c r="AI3342" s="13"/>
      <c r="AJ3342" s="13"/>
      <c r="AK3342" s="13">
        <f t="shared" si="894"/>
        <v>0</v>
      </c>
      <c r="AL3342" s="13"/>
      <c r="AM3342" s="13">
        <f t="shared" si="895"/>
        <v>0</v>
      </c>
      <c r="AN3342" s="13"/>
      <c r="AO3342" s="13">
        <v>0</v>
      </c>
      <c r="AP3342" s="13">
        <f t="shared" si="896"/>
        <v>0</v>
      </c>
      <c r="AQ3342" s="13"/>
      <c r="AR3342" s="13">
        <f t="shared" si="897"/>
        <v>0</v>
      </c>
      <c r="AS3342" s="13"/>
      <c r="AT3342" s="13">
        <f t="shared" si="898"/>
        <v>0</v>
      </c>
      <c r="AU3342" s="13"/>
      <c r="AV3342" s="13">
        <f t="shared" si="899"/>
        <v>0</v>
      </c>
      <c r="AW3342" s="13"/>
      <c r="AX3342" s="13">
        <f t="shared" si="900"/>
        <v>0</v>
      </c>
      <c r="AY3342" s="13"/>
      <c r="AZ3342" s="13">
        <f t="shared" si="901"/>
        <v>0</v>
      </c>
      <c r="BA3342" s="13"/>
      <c r="BB3342" s="13">
        <f t="shared" si="902"/>
        <v>0</v>
      </c>
      <c r="BC3342" s="13"/>
      <c r="BD3342" s="13">
        <f t="shared" si="903"/>
        <v>0</v>
      </c>
      <c r="BE3342" s="13"/>
      <c r="BF3342" s="13">
        <f t="shared" si="904"/>
        <v>0</v>
      </c>
      <c r="BG3342" s="13"/>
      <c r="BH3342" s="13">
        <f t="shared" si="905"/>
        <v>104593.32674000194</v>
      </c>
      <c r="BI3342" s="13">
        <f t="shared" si="906"/>
        <v>104600</v>
      </c>
      <c r="BJ3342" s="13">
        <v>104700</v>
      </c>
    </row>
    <row r="3343" spans="1:62" x14ac:dyDescent="0.25">
      <c r="A3343" t="s">
        <v>3394</v>
      </c>
      <c r="B3343" s="13">
        <v>596</v>
      </c>
      <c r="C3343">
        <v>531588</v>
      </c>
      <c r="D3343">
        <v>1</v>
      </c>
      <c r="E3343">
        <v>0</v>
      </c>
      <c r="F3343">
        <v>0</v>
      </c>
      <c r="G3343">
        <v>0</v>
      </c>
      <c r="H3343">
        <v>0</v>
      </c>
      <c r="I3343" t="s">
        <v>26</v>
      </c>
      <c r="J3343">
        <v>531201</v>
      </c>
      <c r="K3343" t="s">
        <v>329</v>
      </c>
      <c r="L3343">
        <v>531201</v>
      </c>
      <c r="M3343" t="s">
        <v>329</v>
      </c>
      <c r="N3343">
        <v>531189</v>
      </c>
      <c r="O3343" t="s">
        <v>330</v>
      </c>
      <c r="P3343">
        <v>531189</v>
      </c>
      <c r="Q3343" t="s">
        <v>330</v>
      </c>
      <c r="R3343" s="13">
        <v>138965.39148261264</v>
      </c>
      <c r="S3343" s="13"/>
      <c r="T3343" s="13"/>
      <c r="U3343" s="13"/>
      <c r="V3343" s="13">
        <f t="shared" si="890"/>
        <v>0</v>
      </c>
      <c r="W3343" s="13"/>
      <c r="X3343" s="13">
        <f t="shared" si="891"/>
        <v>0</v>
      </c>
      <c r="Y3343" s="13"/>
      <c r="Z3343" s="13">
        <f t="shared" si="892"/>
        <v>0</v>
      </c>
      <c r="AA3343" s="13"/>
      <c r="AB3343" s="13">
        <f t="shared" si="893"/>
        <v>0</v>
      </c>
      <c r="AC3343" s="13"/>
      <c r="AD3343" s="13"/>
      <c r="AE3343" s="13"/>
      <c r="AF3343" s="13"/>
      <c r="AG3343" s="13"/>
      <c r="AH3343" s="13"/>
      <c r="AI3343" s="13"/>
      <c r="AJ3343" s="13"/>
      <c r="AK3343" s="13">
        <f t="shared" si="894"/>
        <v>0</v>
      </c>
      <c r="AL3343" s="13"/>
      <c r="AM3343" s="13">
        <f t="shared" si="895"/>
        <v>0</v>
      </c>
      <c r="AN3343" s="13"/>
      <c r="AO3343" s="13">
        <v>0</v>
      </c>
      <c r="AP3343" s="13">
        <f t="shared" si="896"/>
        <v>0</v>
      </c>
      <c r="AQ3343" s="13"/>
      <c r="AR3343" s="13">
        <f t="shared" si="897"/>
        <v>0</v>
      </c>
      <c r="AS3343" s="13"/>
      <c r="AT3343" s="13">
        <f t="shared" si="898"/>
        <v>0</v>
      </c>
      <c r="AU3343" s="13"/>
      <c r="AV3343" s="13">
        <f t="shared" si="899"/>
        <v>0</v>
      </c>
      <c r="AW3343" s="13"/>
      <c r="AX3343" s="13">
        <f t="shared" si="900"/>
        <v>0</v>
      </c>
      <c r="AY3343" s="13"/>
      <c r="AZ3343" s="13">
        <f t="shared" si="901"/>
        <v>0</v>
      </c>
      <c r="BA3343" s="13"/>
      <c r="BB3343" s="13">
        <f t="shared" si="902"/>
        <v>0</v>
      </c>
      <c r="BC3343" s="13"/>
      <c r="BD3343" s="13">
        <f t="shared" si="903"/>
        <v>0</v>
      </c>
      <c r="BE3343" s="13"/>
      <c r="BF3343" s="13">
        <f t="shared" si="904"/>
        <v>0</v>
      </c>
      <c r="BG3343" s="13"/>
      <c r="BH3343" s="13">
        <f t="shared" si="905"/>
        <v>138965.39148261264</v>
      </c>
      <c r="BI3343" s="13">
        <f t="shared" si="906"/>
        <v>139000</v>
      </c>
      <c r="BJ3343" s="13">
        <v>137900</v>
      </c>
    </row>
    <row r="3344" spans="1:62" x14ac:dyDescent="0.25">
      <c r="A3344" t="s">
        <v>3231</v>
      </c>
      <c r="B3344" s="13">
        <v>856</v>
      </c>
      <c r="C3344">
        <v>558125</v>
      </c>
      <c r="D3344">
        <v>1</v>
      </c>
      <c r="E3344">
        <v>0</v>
      </c>
      <c r="F3344">
        <v>0</v>
      </c>
      <c r="G3344">
        <v>0</v>
      </c>
      <c r="H3344">
        <v>0</v>
      </c>
      <c r="I3344" t="s">
        <v>110</v>
      </c>
      <c r="J3344">
        <v>558630</v>
      </c>
      <c r="K3344" t="s">
        <v>3232</v>
      </c>
      <c r="L3344">
        <v>558109</v>
      </c>
      <c r="M3344" t="s">
        <v>1216</v>
      </c>
      <c r="N3344">
        <v>558109</v>
      </c>
      <c r="O3344" t="s">
        <v>1216</v>
      </c>
      <c r="P3344">
        <v>558109</v>
      </c>
      <c r="Q3344" t="s">
        <v>1216</v>
      </c>
      <c r="R3344" s="13">
        <v>198549.59433949614</v>
      </c>
      <c r="S3344" s="13"/>
      <c r="T3344" s="13"/>
      <c r="U3344" s="13"/>
      <c r="V3344" s="13">
        <f t="shared" si="890"/>
        <v>0</v>
      </c>
      <c r="W3344" s="13"/>
      <c r="X3344" s="13">
        <f t="shared" si="891"/>
        <v>0</v>
      </c>
      <c r="Y3344" s="13"/>
      <c r="Z3344" s="13">
        <f t="shared" si="892"/>
        <v>0</v>
      </c>
      <c r="AA3344" s="13"/>
      <c r="AB3344" s="13">
        <f t="shared" si="893"/>
        <v>0</v>
      </c>
      <c r="AC3344" s="13"/>
      <c r="AD3344" s="13"/>
      <c r="AE3344" s="13"/>
      <c r="AF3344" s="13"/>
      <c r="AG3344" s="13"/>
      <c r="AH3344" s="13"/>
      <c r="AI3344" s="13"/>
      <c r="AJ3344" s="13"/>
      <c r="AK3344" s="13">
        <f t="shared" si="894"/>
        <v>0</v>
      </c>
      <c r="AL3344" s="13"/>
      <c r="AM3344" s="13">
        <f t="shared" si="895"/>
        <v>0</v>
      </c>
      <c r="AN3344" s="13"/>
      <c r="AO3344" s="13">
        <v>1</v>
      </c>
      <c r="AP3344" s="13">
        <f t="shared" si="896"/>
        <v>30500</v>
      </c>
      <c r="AQ3344" s="13"/>
      <c r="AR3344" s="13">
        <f t="shared" si="897"/>
        <v>0</v>
      </c>
      <c r="AS3344" s="13"/>
      <c r="AT3344" s="13">
        <f t="shared" si="898"/>
        <v>0</v>
      </c>
      <c r="AU3344" s="13"/>
      <c r="AV3344" s="13">
        <f t="shared" si="899"/>
        <v>0</v>
      </c>
      <c r="AW3344" s="13"/>
      <c r="AX3344" s="13">
        <f t="shared" si="900"/>
        <v>0</v>
      </c>
      <c r="AY3344" s="13"/>
      <c r="AZ3344" s="13">
        <f t="shared" si="901"/>
        <v>0</v>
      </c>
      <c r="BA3344" s="13"/>
      <c r="BB3344" s="13">
        <f t="shared" si="902"/>
        <v>0</v>
      </c>
      <c r="BC3344" s="13"/>
      <c r="BD3344" s="13">
        <f t="shared" si="903"/>
        <v>0</v>
      </c>
      <c r="BE3344" s="13"/>
      <c r="BF3344" s="13">
        <f t="shared" si="904"/>
        <v>0</v>
      </c>
      <c r="BG3344" s="13"/>
      <c r="BH3344" s="13">
        <f t="shared" si="905"/>
        <v>229049.59433949614</v>
      </c>
      <c r="BI3344" s="13">
        <f t="shared" si="906"/>
        <v>229000</v>
      </c>
      <c r="BJ3344" s="13">
        <v>232100</v>
      </c>
    </row>
    <row r="3345" spans="1:62" x14ac:dyDescent="0.25">
      <c r="A3345" t="s">
        <v>3395</v>
      </c>
      <c r="B3345" s="13">
        <v>556</v>
      </c>
      <c r="C3345">
        <v>530301</v>
      </c>
      <c r="D3345">
        <v>1</v>
      </c>
      <c r="E3345">
        <v>0</v>
      </c>
      <c r="F3345">
        <v>0</v>
      </c>
      <c r="G3345">
        <v>0</v>
      </c>
      <c r="H3345">
        <v>0</v>
      </c>
      <c r="I3345" t="s">
        <v>26</v>
      </c>
      <c r="J3345">
        <v>530905</v>
      </c>
      <c r="K3345" t="s">
        <v>1151</v>
      </c>
      <c r="L3345">
        <v>530905</v>
      </c>
      <c r="M3345" t="s">
        <v>1151</v>
      </c>
      <c r="N3345">
        <v>530905</v>
      </c>
      <c r="O3345" t="s">
        <v>1151</v>
      </c>
      <c r="P3345">
        <v>530905</v>
      </c>
      <c r="Q3345" t="s">
        <v>1151</v>
      </c>
      <c r="R3345" s="13">
        <v>129755.59528709197</v>
      </c>
      <c r="S3345" s="13"/>
      <c r="T3345" s="13"/>
      <c r="U3345" s="13"/>
      <c r="V3345" s="13">
        <f t="shared" si="890"/>
        <v>0</v>
      </c>
      <c r="W3345" s="13"/>
      <c r="X3345" s="13">
        <f t="shared" si="891"/>
        <v>0</v>
      </c>
      <c r="Y3345" s="13"/>
      <c r="Z3345" s="13">
        <f t="shared" si="892"/>
        <v>0</v>
      </c>
      <c r="AA3345" s="13"/>
      <c r="AB3345" s="13">
        <f t="shared" si="893"/>
        <v>0</v>
      </c>
      <c r="AC3345" s="13"/>
      <c r="AD3345" s="13"/>
      <c r="AE3345" s="13"/>
      <c r="AF3345" s="13"/>
      <c r="AG3345" s="13"/>
      <c r="AH3345" s="13"/>
      <c r="AI3345" s="13"/>
      <c r="AJ3345" s="13"/>
      <c r="AK3345" s="13">
        <f t="shared" si="894"/>
        <v>0</v>
      </c>
      <c r="AL3345" s="13"/>
      <c r="AM3345" s="13">
        <f t="shared" si="895"/>
        <v>0</v>
      </c>
      <c r="AN3345" s="13"/>
      <c r="AO3345" s="13">
        <v>3</v>
      </c>
      <c r="AP3345" s="13">
        <f t="shared" si="896"/>
        <v>91500</v>
      </c>
      <c r="AQ3345" s="13"/>
      <c r="AR3345" s="13">
        <f t="shared" si="897"/>
        <v>0</v>
      </c>
      <c r="AS3345" s="13"/>
      <c r="AT3345" s="13">
        <f t="shared" si="898"/>
        <v>0</v>
      </c>
      <c r="AU3345" s="13"/>
      <c r="AV3345" s="13">
        <f t="shared" si="899"/>
        <v>0</v>
      </c>
      <c r="AW3345" s="13"/>
      <c r="AX3345" s="13">
        <f t="shared" si="900"/>
        <v>0</v>
      </c>
      <c r="AY3345" s="13"/>
      <c r="AZ3345" s="13">
        <f t="shared" si="901"/>
        <v>0</v>
      </c>
      <c r="BA3345" s="13"/>
      <c r="BB3345" s="13">
        <f t="shared" si="902"/>
        <v>0</v>
      </c>
      <c r="BC3345" s="13"/>
      <c r="BD3345" s="13">
        <f t="shared" si="903"/>
        <v>0</v>
      </c>
      <c r="BE3345" s="13"/>
      <c r="BF3345" s="13">
        <f t="shared" si="904"/>
        <v>0</v>
      </c>
      <c r="BG3345" s="13"/>
      <c r="BH3345" s="13">
        <f t="shared" si="905"/>
        <v>221255.59528709197</v>
      </c>
      <c r="BI3345" s="13">
        <f t="shared" si="906"/>
        <v>221300</v>
      </c>
      <c r="BJ3345" s="13">
        <v>217100</v>
      </c>
    </row>
    <row r="3346" spans="1:62" x14ac:dyDescent="0.25">
      <c r="A3346" t="s">
        <v>3396</v>
      </c>
      <c r="B3346" s="13">
        <v>236</v>
      </c>
      <c r="C3346">
        <v>587583</v>
      </c>
      <c r="D3346">
        <v>1</v>
      </c>
      <c r="E3346">
        <v>0</v>
      </c>
      <c r="F3346">
        <v>0</v>
      </c>
      <c r="G3346">
        <v>0</v>
      </c>
      <c r="H3346">
        <v>0</v>
      </c>
      <c r="I3346" t="s">
        <v>75</v>
      </c>
      <c r="J3346">
        <v>588024</v>
      </c>
      <c r="K3346" t="s">
        <v>523</v>
      </c>
      <c r="L3346">
        <v>588024</v>
      </c>
      <c r="M3346" t="s">
        <v>523</v>
      </c>
      <c r="N3346">
        <v>588024</v>
      </c>
      <c r="O3346" t="s">
        <v>523</v>
      </c>
      <c r="P3346">
        <v>588024</v>
      </c>
      <c r="Q3346" t="s">
        <v>523</v>
      </c>
      <c r="R3346" s="13">
        <v>70488.701001315436</v>
      </c>
      <c r="S3346" s="13"/>
      <c r="T3346" s="13"/>
      <c r="U3346" s="13"/>
      <c r="V3346" s="13">
        <f t="shared" si="890"/>
        <v>0</v>
      </c>
      <c r="W3346" s="13"/>
      <c r="X3346" s="13">
        <f t="shared" si="891"/>
        <v>0</v>
      </c>
      <c r="Y3346" s="13"/>
      <c r="Z3346" s="13">
        <f t="shared" si="892"/>
        <v>0</v>
      </c>
      <c r="AA3346" s="13"/>
      <c r="AB3346" s="13">
        <f t="shared" si="893"/>
        <v>0</v>
      </c>
      <c r="AC3346" s="13"/>
      <c r="AD3346" s="13"/>
      <c r="AE3346" s="13"/>
      <c r="AF3346" s="13"/>
      <c r="AG3346" s="13"/>
      <c r="AH3346" s="13"/>
      <c r="AI3346" s="13"/>
      <c r="AJ3346" s="13"/>
      <c r="AK3346" s="13">
        <f t="shared" si="894"/>
        <v>0</v>
      </c>
      <c r="AL3346" s="13"/>
      <c r="AM3346" s="13">
        <f t="shared" si="895"/>
        <v>0</v>
      </c>
      <c r="AN3346" s="13"/>
      <c r="AO3346" s="13">
        <v>0</v>
      </c>
      <c r="AP3346" s="13">
        <f t="shared" si="896"/>
        <v>0</v>
      </c>
      <c r="AQ3346" s="13"/>
      <c r="AR3346" s="13">
        <f t="shared" si="897"/>
        <v>0</v>
      </c>
      <c r="AS3346" s="13"/>
      <c r="AT3346" s="13">
        <f t="shared" si="898"/>
        <v>0</v>
      </c>
      <c r="AU3346" s="13"/>
      <c r="AV3346" s="13">
        <f t="shared" si="899"/>
        <v>0</v>
      </c>
      <c r="AW3346" s="13"/>
      <c r="AX3346" s="13">
        <f t="shared" si="900"/>
        <v>0</v>
      </c>
      <c r="AY3346" s="13"/>
      <c r="AZ3346" s="13">
        <f t="shared" si="901"/>
        <v>0</v>
      </c>
      <c r="BA3346" s="13"/>
      <c r="BB3346" s="13">
        <f t="shared" si="902"/>
        <v>0</v>
      </c>
      <c r="BC3346" s="13"/>
      <c r="BD3346" s="13">
        <f t="shared" si="903"/>
        <v>0</v>
      </c>
      <c r="BE3346" s="13"/>
      <c r="BF3346" s="13">
        <f t="shared" si="904"/>
        <v>0</v>
      </c>
      <c r="BG3346" s="13"/>
      <c r="BH3346" s="13">
        <f t="shared" si="905"/>
        <v>70488.701001315436</v>
      </c>
      <c r="BI3346" s="13">
        <f t="shared" si="906"/>
        <v>70500</v>
      </c>
      <c r="BJ3346" s="13">
        <v>70800</v>
      </c>
    </row>
    <row r="3347" spans="1:62" x14ac:dyDescent="0.25">
      <c r="A3347" s="4" t="s">
        <v>2682</v>
      </c>
      <c r="B3347" s="13">
        <v>2676</v>
      </c>
      <c r="C3347">
        <v>530310</v>
      </c>
      <c r="D3347">
        <v>1</v>
      </c>
      <c r="E3347">
        <v>1</v>
      </c>
      <c r="F3347">
        <v>1</v>
      </c>
      <c r="G3347">
        <v>0</v>
      </c>
      <c r="H3347">
        <v>0</v>
      </c>
      <c r="I3347" t="s">
        <v>26</v>
      </c>
      <c r="J3347">
        <v>530310</v>
      </c>
      <c r="K3347" t="s">
        <v>2682</v>
      </c>
      <c r="L3347">
        <v>530310</v>
      </c>
      <c r="M3347" t="s">
        <v>2682</v>
      </c>
      <c r="N3347">
        <v>529303</v>
      </c>
      <c r="O3347" t="s">
        <v>288</v>
      </c>
      <c r="P3347">
        <v>529303</v>
      </c>
      <c r="Q3347" t="s">
        <v>288</v>
      </c>
      <c r="R3347" s="13">
        <v>606073.51263550948</v>
      </c>
      <c r="S3347" s="13">
        <v>4597</v>
      </c>
      <c r="T3347" s="13">
        <v>245357.16688580965</v>
      </c>
      <c r="U3347" s="13">
        <v>1</v>
      </c>
      <c r="V3347" s="13">
        <f t="shared" si="890"/>
        <v>741</v>
      </c>
      <c r="W3347" s="13">
        <v>37</v>
      </c>
      <c r="X3347" s="13">
        <f t="shared" si="891"/>
        <v>109668</v>
      </c>
      <c r="Y3347" s="13">
        <v>21</v>
      </c>
      <c r="Z3347" s="13">
        <f t="shared" si="892"/>
        <v>20748</v>
      </c>
      <c r="AA3347" s="13">
        <v>13</v>
      </c>
      <c r="AB3347" s="13">
        <f t="shared" si="893"/>
        <v>3211</v>
      </c>
      <c r="AC3347" s="13">
        <v>3022</v>
      </c>
      <c r="AD3347" s="13">
        <v>646635.09084233793</v>
      </c>
      <c r="AE3347" s="13"/>
      <c r="AF3347" s="13"/>
      <c r="AG3347" s="13"/>
      <c r="AH3347" s="13"/>
      <c r="AI3347" s="13"/>
      <c r="AJ3347" s="13"/>
      <c r="AK3347" s="13">
        <f t="shared" si="894"/>
        <v>0</v>
      </c>
      <c r="AL3347" s="13"/>
      <c r="AM3347" s="13">
        <f t="shared" si="895"/>
        <v>0</v>
      </c>
      <c r="AN3347" s="13"/>
      <c r="AO3347" s="13">
        <v>94</v>
      </c>
      <c r="AP3347" s="13">
        <f t="shared" si="896"/>
        <v>2867000</v>
      </c>
      <c r="AQ3347" s="13"/>
      <c r="AR3347" s="13">
        <f t="shared" si="897"/>
        <v>0</v>
      </c>
      <c r="AS3347" s="13"/>
      <c r="AT3347" s="13">
        <f t="shared" si="898"/>
        <v>0</v>
      </c>
      <c r="AU3347" s="13"/>
      <c r="AV3347" s="13">
        <f t="shared" si="899"/>
        <v>0</v>
      </c>
      <c r="AW3347" s="13"/>
      <c r="AX3347" s="13">
        <f t="shared" si="900"/>
        <v>0</v>
      </c>
      <c r="AY3347" s="13"/>
      <c r="AZ3347" s="13">
        <f t="shared" si="901"/>
        <v>0</v>
      </c>
      <c r="BA3347" s="13"/>
      <c r="BB3347" s="13">
        <f t="shared" si="902"/>
        <v>0</v>
      </c>
      <c r="BC3347" s="13"/>
      <c r="BD3347" s="13">
        <f t="shared" si="903"/>
        <v>0</v>
      </c>
      <c r="BE3347" s="13"/>
      <c r="BF3347" s="13">
        <f t="shared" si="904"/>
        <v>0</v>
      </c>
      <c r="BG3347" s="13"/>
      <c r="BH3347" s="13">
        <f t="shared" si="905"/>
        <v>4499433.7703636568</v>
      </c>
      <c r="BI3347" s="13">
        <f t="shared" si="906"/>
        <v>4499400</v>
      </c>
      <c r="BJ3347" s="13">
        <v>4443200</v>
      </c>
    </row>
    <row r="3348" spans="1:62" x14ac:dyDescent="0.25">
      <c r="A3348" t="s">
        <v>3397</v>
      </c>
      <c r="B3348" s="13">
        <v>69</v>
      </c>
      <c r="C3348">
        <v>571997</v>
      </c>
      <c r="D3348">
        <v>1</v>
      </c>
      <c r="E3348">
        <v>0</v>
      </c>
      <c r="F3348">
        <v>0</v>
      </c>
      <c r="G3348">
        <v>0</v>
      </c>
      <c r="H3348">
        <v>0</v>
      </c>
      <c r="I3348" t="s">
        <v>26</v>
      </c>
      <c r="J3348">
        <v>536326</v>
      </c>
      <c r="K3348" t="s">
        <v>368</v>
      </c>
      <c r="L3348">
        <v>536326</v>
      </c>
      <c r="M3348" t="s">
        <v>368</v>
      </c>
      <c r="N3348">
        <v>536326</v>
      </c>
      <c r="O3348" t="s">
        <v>368</v>
      </c>
      <c r="P3348">
        <v>536326</v>
      </c>
      <c r="Q3348" t="s">
        <v>368</v>
      </c>
      <c r="R3348" s="13">
        <v>70488.701001315436</v>
      </c>
      <c r="S3348" s="13"/>
      <c r="T3348" s="13"/>
      <c r="U3348" s="13"/>
      <c r="V3348" s="13">
        <f t="shared" si="890"/>
        <v>0</v>
      </c>
      <c r="W3348" s="13"/>
      <c r="X3348" s="13">
        <f t="shared" si="891"/>
        <v>0</v>
      </c>
      <c r="Y3348" s="13"/>
      <c r="Z3348" s="13">
        <f t="shared" si="892"/>
        <v>0</v>
      </c>
      <c r="AA3348" s="13"/>
      <c r="AB3348" s="13">
        <f t="shared" si="893"/>
        <v>0</v>
      </c>
      <c r="AC3348" s="13"/>
      <c r="AD3348" s="13"/>
      <c r="AE3348" s="13"/>
      <c r="AF3348" s="13"/>
      <c r="AG3348" s="13"/>
      <c r="AH3348" s="13"/>
      <c r="AI3348" s="13"/>
      <c r="AJ3348" s="13"/>
      <c r="AK3348" s="13">
        <f t="shared" si="894"/>
        <v>0</v>
      </c>
      <c r="AL3348" s="13"/>
      <c r="AM3348" s="13">
        <f t="shared" si="895"/>
        <v>0</v>
      </c>
      <c r="AN3348" s="13"/>
      <c r="AO3348" s="13">
        <v>0</v>
      </c>
      <c r="AP3348" s="13">
        <f t="shared" si="896"/>
        <v>0</v>
      </c>
      <c r="AQ3348" s="13"/>
      <c r="AR3348" s="13">
        <f t="shared" si="897"/>
        <v>0</v>
      </c>
      <c r="AS3348" s="13"/>
      <c r="AT3348" s="13">
        <f t="shared" si="898"/>
        <v>0</v>
      </c>
      <c r="AU3348" s="13"/>
      <c r="AV3348" s="13">
        <f t="shared" si="899"/>
        <v>0</v>
      </c>
      <c r="AW3348" s="13"/>
      <c r="AX3348" s="13">
        <f t="shared" si="900"/>
        <v>0</v>
      </c>
      <c r="AY3348" s="13"/>
      <c r="AZ3348" s="13">
        <f t="shared" si="901"/>
        <v>0</v>
      </c>
      <c r="BA3348" s="13"/>
      <c r="BB3348" s="13">
        <f t="shared" si="902"/>
        <v>0</v>
      </c>
      <c r="BC3348" s="13"/>
      <c r="BD3348" s="13">
        <f t="shared" si="903"/>
        <v>0</v>
      </c>
      <c r="BE3348" s="13"/>
      <c r="BF3348" s="13">
        <f t="shared" si="904"/>
        <v>0</v>
      </c>
      <c r="BG3348" s="13"/>
      <c r="BH3348" s="13">
        <f t="shared" si="905"/>
        <v>70488.701001315436</v>
      </c>
      <c r="BI3348" s="13">
        <f t="shared" si="906"/>
        <v>70500</v>
      </c>
      <c r="BJ3348" s="13">
        <v>70800</v>
      </c>
    </row>
    <row r="3349" spans="1:62" x14ac:dyDescent="0.25">
      <c r="A3349" t="s">
        <v>3398</v>
      </c>
      <c r="B3349" s="13">
        <v>139</v>
      </c>
      <c r="C3349">
        <v>549657</v>
      </c>
      <c r="D3349">
        <v>1</v>
      </c>
      <c r="E3349">
        <v>0</v>
      </c>
      <c r="F3349">
        <v>0</v>
      </c>
      <c r="G3349">
        <v>0</v>
      </c>
      <c r="H3349">
        <v>0</v>
      </c>
      <c r="I3349" t="s">
        <v>23</v>
      </c>
      <c r="J3349">
        <v>549681</v>
      </c>
      <c r="K3349" t="s">
        <v>2602</v>
      </c>
      <c r="L3349">
        <v>549592</v>
      </c>
      <c r="M3349" t="s">
        <v>1892</v>
      </c>
      <c r="N3349">
        <v>549592</v>
      </c>
      <c r="O3349" t="s">
        <v>1892</v>
      </c>
      <c r="P3349">
        <v>549240</v>
      </c>
      <c r="Q3349" t="s">
        <v>48</v>
      </c>
      <c r="R3349" s="13">
        <v>70488.701001315436</v>
      </c>
      <c r="S3349" s="13"/>
      <c r="T3349" s="13"/>
      <c r="U3349" s="13"/>
      <c r="V3349" s="13">
        <f t="shared" si="890"/>
        <v>0</v>
      </c>
      <c r="W3349" s="13"/>
      <c r="X3349" s="13">
        <f t="shared" si="891"/>
        <v>0</v>
      </c>
      <c r="Y3349" s="13"/>
      <c r="Z3349" s="13">
        <f t="shared" si="892"/>
        <v>0</v>
      </c>
      <c r="AA3349" s="13"/>
      <c r="AB3349" s="13">
        <f t="shared" si="893"/>
        <v>0</v>
      </c>
      <c r="AC3349" s="13"/>
      <c r="AD3349" s="13"/>
      <c r="AE3349" s="13"/>
      <c r="AF3349" s="13"/>
      <c r="AG3349" s="13"/>
      <c r="AH3349" s="13"/>
      <c r="AI3349" s="13"/>
      <c r="AJ3349" s="13"/>
      <c r="AK3349" s="13">
        <f t="shared" si="894"/>
        <v>0</v>
      </c>
      <c r="AL3349" s="13"/>
      <c r="AM3349" s="13">
        <f t="shared" si="895"/>
        <v>0</v>
      </c>
      <c r="AN3349" s="13"/>
      <c r="AO3349" s="13">
        <v>0</v>
      </c>
      <c r="AP3349" s="13">
        <f t="shared" si="896"/>
        <v>0</v>
      </c>
      <c r="AQ3349" s="13"/>
      <c r="AR3349" s="13">
        <f t="shared" si="897"/>
        <v>0</v>
      </c>
      <c r="AS3349" s="13"/>
      <c r="AT3349" s="13">
        <f t="shared" si="898"/>
        <v>0</v>
      </c>
      <c r="AU3349" s="13"/>
      <c r="AV3349" s="13">
        <f t="shared" si="899"/>
        <v>0</v>
      </c>
      <c r="AW3349" s="13"/>
      <c r="AX3349" s="13">
        <f t="shared" si="900"/>
        <v>0</v>
      </c>
      <c r="AY3349" s="13"/>
      <c r="AZ3349" s="13">
        <f t="shared" si="901"/>
        <v>0</v>
      </c>
      <c r="BA3349" s="13"/>
      <c r="BB3349" s="13">
        <f t="shared" si="902"/>
        <v>0</v>
      </c>
      <c r="BC3349" s="13"/>
      <c r="BD3349" s="13">
        <f t="shared" si="903"/>
        <v>0</v>
      </c>
      <c r="BE3349" s="13"/>
      <c r="BF3349" s="13">
        <f t="shared" si="904"/>
        <v>0</v>
      </c>
      <c r="BG3349" s="13"/>
      <c r="BH3349" s="13">
        <f t="shared" si="905"/>
        <v>70488.701001315436</v>
      </c>
      <c r="BI3349" s="13">
        <f t="shared" si="906"/>
        <v>70500</v>
      </c>
      <c r="BJ3349" s="13">
        <v>70800</v>
      </c>
    </row>
    <row r="3350" spans="1:62" x14ac:dyDescent="0.25">
      <c r="A3350" t="s">
        <v>3400</v>
      </c>
      <c r="B3350" s="13">
        <v>180</v>
      </c>
      <c r="C3350">
        <v>541192</v>
      </c>
      <c r="D3350">
        <v>1</v>
      </c>
      <c r="E3350">
        <v>0</v>
      </c>
      <c r="F3350">
        <v>0</v>
      </c>
      <c r="G3350">
        <v>0</v>
      </c>
      <c r="H3350">
        <v>0</v>
      </c>
      <c r="I3350" t="s">
        <v>110</v>
      </c>
      <c r="J3350">
        <v>559717</v>
      </c>
      <c r="K3350" t="s">
        <v>336</v>
      </c>
      <c r="L3350">
        <v>559717</v>
      </c>
      <c r="M3350" t="s">
        <v>336</v>
      </c>
      <c r="N3350">
        <v>559717</v>
      </c>
      <c r="O3350" t="s">
        <v>336</v>
      </c>
      <c r="P3350">
        <v>559717</v>
      </c>
      <c r="Q3350" t="s">
        <v>336</v>
      </c>
      <c r="R3350" s="13">
        <v>70488.701001315436</v>
      </c>
      <c r="S3350" s="13"/>
      <c r="T3350" s="13"/>
      <c r="U3350" s="13"/>
      <c r="V3350" s="13">
        <f t="shared" si="890"/>
        <v>0</v>
      </c>
      <c r="W3350" s="13"/>
      <c r="X3350" s="13">
        <f t="shared" si="891"/>
        <v>0</v>
      </c>
      <c r="Y3350" s="13"/>
      <c r="Z3350" s="13">
        <f t="shared" si="892"/>
        <v>0</v>
      </c>
      <c r="AA3350" s="13"/>
      <c r="AB3350" s="13">
        <f t="shared" si="893"/>
        <v>0</v>
      </c>
      <c r="AC3350" s="13"/>
      <c r="AD3350" s="13"/>
      <c r="AE3350" s="13"/>
      <c r="AF3350" s="13"/>
      <c r="AG3350" s="13"/>
      <c r="AH3350" s="13"/>
      <c r="AI3350" s="13"/>
      <c r="AJ3350" s="13"/>
      <c r="AK3350" s="13">
        <f t="shared" si="894"/>
        <v>0</v>
      </c>
      <c r="AL3350" s="13"/>
      <c r="AM3350" s="13">
        <f t="shared" si="895"/>
        <v>0</v>
      </c>
      <c r="AN3350" s="13"/>
      <c r="AO3350" s="13">
        <v>0</v>
      </c>
      <c r="AP3350" s="13">
        <f t="shared" si="896"/>
        <v>0</v>
      </c>
      <c r="AQ3350" s="13"/>
      <c r="AR3350" s="13">
        <f t="shared" si="897"/>
        <v>0</v>
      </c>
      <c r="AS3350" s="13"/>
      <c r="AT3350" s="13">
        <f t="shared" si="898"/>
        <v>0</v>
      </c>
      <c r="AU3350" s="13"/>
      <c r="AV3350" s="13">
        <f t="shared" si="899"/>
        <v>0</v>
      </c>
      <c r="AW3350" s="13"/>
      <c r="AX3350" s="13">
        <f t="shared" si="900"/>
        <v>0</v>
      </c>
      <c r="AY3350" s="13"/>
      <c r="AZ3350" s="13">
        <f t="shared" si="901"/>
        <v>0</v>
      </c>
      <c r="BA3350" s="13"/>
      <c r="BB3350" s="13">
        <f t="shared" si="902"/>
        <v>0</v>
      </c>
      <c r="BC3350" s="13"/>
      <c r="BD3350" s="13">
        <f t="shared" si="903"/>
        <v>0</v>
      </c>
      <c r="BE3350" s="13"/>
      <c r="BF3350" s="13">
        <f t="shared" si="904"/>
        <v>0</v>
      </c>
      <c r="BG3350" s="13"/>
      <c r="BH3350" s="13">
        <f t="shared" si="905"/>
        <v>70488.701001315436</v>
      </c>
      <c r="BI3350" s="13">
        <f t="shared" si="906"/>
        <v>70500</v>
      </c>
      <c r="BJ3350" s="13">
        <v>70800</v>
      </c>
    </row>
    <row r="3351" spans="1:62" x14ac:dyDescent="0.25">
      <c r="A3351" t="s">
        <v>3401</v>
      </c>
      <c r="B3351" s="13">
        <v>423</v>
      </c>
      <c r="C3351">
        <v>593427</v>
      </c>
      <c r="D3351">
        <v>1</v>
      </c>
      <c r="E3351">
        <v>0</v>
      </c>
      <c r="F3351">
        <v>0</v>
      </c>
      <c r="G3351">
        <v>0</v>
      </c>
      <c r="H3351">
        <v>0</v>
      </c>
      <c r="I3351" t="s">
        <v>30</v>
      </c>
      <c r="J3351">
        <v>593419</v>
      </c>
      <c r="K3351" t="s">
        <v>3191</v>
      </c>
      <c r="L3351">
        <v>592943</v>
      </c>
      <c r="M3351" t="s">
        <v>486</v>
      </c>
      <c r="N3351">
        <v>592943</v>
      </c>
      <c r="O3351" t="s">
        <v>486</v>
      </c>
      <c r="P3351">
        <v>592943</v>
      </c>
      <c r="Q3351" t="s">
        <v>486</v>
      </c>
      <c r="R3351" s="13">
        <v>99039.312662863042</v>
      </c>
      <c r="S3351" s="13"/>
      <c r="T3351" s="13"/>
      <c r="U3351" s="13"/>
      <c r="V3351" s="13">
        <f t="shared" si="890"/>
        <v>0</v>
      </c>
      <c r="W3351" s="13"/>
      <c r="X3351" s="13">
        <f t="shared" si="891"/>
        <v>0</v>
      </c>
      <c r="Y3351" s="13"/>
      <c r="Z3351" s="13">
        <f t="shared" si="892"/>
        <v>0</v>
      </c>
      <c r="AA3351" s="13"/>
      <c r="AB3351" s="13">
        <f t="shared" si="893"/>
        <v>0</v>
      </c>
      <c r="AC3351" s="13"/>
      <c r="AD3351" s="13"/>
      <c r="AE3351" s="13"/>
      <c r="AF3351" s="13"/>
      <c r="AG3351" s="13"/>
      <c r="AH3351" s="13"/>
      <c r="AI3351" s="13"/>
      <c r="AJ3351" s="13"/>
      <c r="AK3351" s="13">
        <f t="shared" si="894"/>
        <v>0</v>
      </c>
      <c r="AL3351" s="13"/>
      <c r="AM3351" s="13">
        <f t="shared" si="895"/>
        <v>0</v>
      </c>
      <c r="AN3351" s="13"/>
      <c r="AO3351" s="13">
        <v>0</v>
      </c>
      <c r="AP3351" s="13">
        <f t="shared" si="896"/>
        <v>0</v>
      </c>
      <c r="AQ3351" s="13"/>
      <c r="AR3351" s="13">
        <f t="shared" si="897"/>
        <v>0</v>
      </c>
      <c r="AS3351" s="13"/>
      <c r="AT3351" s="13">
        <f t="shared" si="898"/>
        <v>0</v>
      </c>
      <c r="AU3351" s="13"/>
      <c r="AV3351" s="13">
        <f t="shared" si="899"/>
        <v>0</v>
      </c>
      <c r="AW3351" s="13"/>
      <c r="AX3351" s="13">
        <f t="shared" si="900"/>
        <v>0</v>
      </c>
      <c r="AY3351" s="13"/>
      <c r="AZ3351" s="13">
        <f t="shared" si="901"/>
        <v>0</v>
      </c>
      <c r="BA3351" s="13"/>
      <c r="BB3351" s="13">
        <f t="shared" si="902"/>
        <v>0</v>
      </c>
      <c r="BC3351" s="13"/>
      <c r="BD3351" s="13">
        <f t="shared" si="903"/>
        <v>0</v>
      </c>
      <c r="BE3351" s="13"/>
      <c r="BF3351" s="13">
        <f t="shared" si="904"/>
        <v>0</v>
      </c>
      <c r="BG3351" s="13"/>
      <c r="BH3351" s="13">
        <f t="shared" si="905"/>
        <v>99039.312662863042</v>
      </c>
      <c r="BI3351" s="13">
        <f t="shared" si="906"/>
        <v>99000</v>
      </c>
      <c r="BJ3351" s="13">
        <v>97100</v>
      </c>
    </row>
    <row r="3352" spans="1:62" x14ac:dyDescent="0.25">
      <c r="A3352" t="s">
        <v>3402</v>
      </c>
      <c r="B3352" s="13">
        <v>189</v>
      </c>
      <c r="C3352">
        <v>554031</v>
      </c>
      <c r="D3352">
        <v>1</v>
      </c>
      <c r="E3352">
        <v>0</v>
      </c>
      <c r="F3352">
        <v>0</v>
      </c>
      <c r="G3352">
        <v>0</v>
      </c>
      <c r="H3352">
        <v>0</v>
      </c>
      <c r="I3352" t="s">
        <v>110</v>
      </c>
      <c r="J3352">
        <v>553425</v>
      </c>
      <c r="K3352" t="s">
        <v>109</v>
      </c>
      <c r="L3352">
        <v>553425</v>
      </c>
      <c r="M3352" t="s">
        <v>109</v>
      </c>
      <c r="N3352">
        <v>553425</v>
      </c>
      <c r="O3352" t="s">
        <v>109</v>
      </c>
      <c r="P3352">
        <v>553425</v>
      </c>
      <c r="Q3352" t="s">
        <v>109</v>
      </c>
      <c r="R3352" s="13">
        <v>70488.701001315436</v>
      </c>
      <c r="S3352" s="13"/>
      <c r="T3352" s="13"/>
      <c r="U3352" s="13"/>
      <c r="V3352" s="13">
        <f t="shared" si="890"/>
        <v>0</v>
      </c>
      <c r="W3352" s="13"/>
      <c r="X3352" s="13">
        <f t="shared" si="891"/>
        <v>0</v>
      </c>
      <c r="Y3352" s="13"/>
      <c r="Z3352" s="13">
        <f t="shared" si="892"/>
        <v>0</v>
      </c>
      <c r="AA3352" s="13"/>
      <c r="AB3352" s="13">
        <f t="shared" si="893"/>
        <v>0</v>
      </c>
      <c r="AC3352" s="13"/>
      <c r="AD3352" s="13"/>
      <c r="AE3352" s="13"/>
      <c r="AF3352" s="13"/>
      <c r="AG3352" s="13"/>
      <c r="AH3352" s="13"/>
      <c r="AI3352" s="13"/>
      <c r="AJ3352" s="13"/>
      <c r="AK3352" s="13">
        <f t="shared" si="894"/>
        <v>0</v>
      </c>
      <c r="AL3352" s="13"/>
      <c r="AM3352" s="13">
        <f t="shared" si="895"/>
        <v>0</v>
      </c>
      <c r="AN3352" s="13"/>
      <c r="AO3352" s="13">
        <v>0</v>
      </c>
      <c r="AP3352" s="13">
        <f t="shared" si="896"/>
        <v>0</v>
      </c>
      <c r="AQ3352" s="13"/>
      <c r="AR3352" s="13">
        <f t="shared" si="897"/>
        <v>0</v>
      </c>
      <c r="AS3352" s="13"/>
      <c r="AT3352" s="13">
        <f t="shared" si="898"/>
        <v>0</v>
      </c>
      <c r="AU3352" s="13"/>
      <c r="AV3352" s="13">
        <f t="shared" si="899"/>
        <v>0</v>
      </c>
      <c r="AW3352" s="13"/>
      <c r="AX3352" s="13">
        <f t="shared" si="900"/>
        <v>0</v>
      </c>
      <c r="AY3352" s="13"/>
      <c r="AZ3352" s="13">
        <f t="shared" si="901"/>
        <v>0</v>
      </c>
      <c r="BA3352" s="13"/>
      <c r="BB3352" s="13">
        <f t="shared" si="902"/>
        <v>0</v>
      </c>
      <c r="BC3352" s="13"/>
      <c r="BD3352" s="13">
        <f t="shared" si="903"/>
        <v>0</v>
      </c>
      <c r="BE3352" s="13"/>
      <c r="BF3352" s="13">
        <f t="shared" si="904"/>
        <v>0</v>
      </c>
      <c r="BG3352" s="13"/>
      <c r="BH3352" s="13">
        <f t="shared" si="905"/>
        <v>70488.701001315436</v>
      </c>
      <c r="BI3352" s="13">
        <f t="shared" si="906"/>
        <v>70500</v>
      </c>
      <c r="BJ3352" s="13">
        <v>70800</v>
      </c>
    </row>
    <row r="3353" spans="1:62" x14ac:dyDescent="0.25">
      <c r="A3353" t="s">
        <v>3403</v>
      </c>
      <c r="B3353" s="13">
        <v>173</v>
      </c>
      <c r="C3353">
        <v>549207</v>
      </c>
      <c r="D3353">
        <v>1</v>
      </c>
      <c r="E3353">
        <v>0</v>
      </c>
      <c r="F3353">
        <v>0</v>
      </c>
      <c r="G3353">
        <v>0</v>
      </c>
      <c r="H3353">
        <v>0</v>
      </c>
      <c r="I3353" t="s">
        <v>33</v>
      </c>
      <c r="J3353">
        <v>573272</v>
      </c>
      <c r="K3353" t="s">
        <v>1778</v>
      </c>
      <c r="L3353">
        <v>572926</v>
      </c>
      <c r="M3353" t="s">
        <v>168</v>
      </c>
      <c r="N3353">
        <v>572926</v>
      </c>
      <c r="O3353" t="s">
        <v>168</v>
      </c>
      <c r="P3353">
        <v>572926</v>
      </c>
      <c r="Q3353" t="s">
        <v>168</v>
      </c>
      <c r="R3353" s="13">
        <v>70488.701001315436</v>
      </c>
      <c r="S3353" s="13"/>
      <c r="T3353" s="13"/>
      <c r="U3353" s="13"/>
      <c r="V3353" s="13">
        <f t="shared" si="890"/>
        <v>0</v>
      </c>
      <c r="W3353" s="13"/>
      <c r="X3353" s="13">
        <f t="shared" si="891"/>
        <v>0</v>
      </c>
      <c r="Y3353" s="13"/>
      <c r="Z3353" s="13">
        <f t="shared" si="892"/>
        <v>0</v>
      </c>
      <c r="AA3353" s="13"/>
      <c r="AB3353" s="13">
        <f t="shared" si="893"/>
        <v>0</v>
      </c>
      <c r="AC3353" s="13"/>
      <c r="AD3353" s="13"/>
      <c r="AE3353" s="13"/>
      <c r="AF3353" s="13"/>
      <c r="AG3353" s="13"/>
      <c r="AH3353" s="13"/>
      <c r="AI3353" s="13"/>
      <c r="AJ3353" s="13"/>
      <c r="AK3353" s="13">
        <f t="shared" si="894"/>
        <v>0</v>
      </c>
      <c r="AL3353" s="13"/>
      <c r="AM3353" s="13">
        <f t="shared" si="895"/>
        <v>0</v>
      </c>
      <c r="AN3353" s="13"/>
      <c r="AO3353" s="13">
        <v>0</v>
      </c>
      <c r="AP3353" s="13">
        <f t="shared" si="896"/>
        <v>0</v>
      </c>
      <c r="AQ3353" s="13"/>
      <c r="AR3353" s="13">
        <f t="shared" si="897"/>
        <v>0</v>
      </c>
      <c r="AS3353" s="13"/>
      <c r="AT3353" s="13">
        <f t="shared" si="898"/>
        <v>0</v>
      </c>
      <c r="AU3353" s="13"/>
      <c r="AV3353" s="13">
        <f t="shared" si="899"/>
        <v>0</v>
      </c>
      <c r="AW3353" s="13"/>
      <c r="AX3353" s="13">
        <f t="shared" si="900"/>
        <v>0</v>
      </c>
      <c r="AY3353" s="13"/>
      <c r="AZ3353" s="13">
        <f t="shared" si="901"/>
        <v>0</v>
      </c>
      <c r="BA3353" s="13"/>
      <c r="BB3353" s="13">
        <f t="shared" si="902"/>
        <v>0</v>
      </c>
      <c r="BC3353" s="13"/>
      <c r="BD3353" s="13">
        <f t="shared" si="903"/>
        <v>0</v>
      </c>
      <c r="BE3353" s="13"/>
      <c r="BF3353" s="13">
        <f t="shared" si="904"/>
        <v>0</v>
      </c>
      <c r="BG3353" s="13"/>
      <c r="BH3353" s="13">
        <f t="shared" si="905"/>
        <v>70488.701001315436</v>
      </c>
      <c r="BI3353" s="13">
        <f t="shared" si="906"/>
        <v>70500</v>
      </c>
      <c r="BJ3353" s="13">
        <v>70800</v>
      </c>
    </row>
    <row r="3354" spans="1:62" x14ac:dyDescent="0.25">
      <c r="A3354" t="s">
        <v>3404</v>
      </c>
      <c r="B3354" s="13">
        <v>294</v>
      </c>
      <c r="C3354">
        <v>559288</v>
      </c>
      <c r="D3354">
        <v>1</v>
      </c>
      <c r="E3354">
        <v>0</v>
      </c>
      <c r="F3354">
        <v>0</v>
      </c>
      <c r="G3354">
        <v>0</v>
      </c>
      <c r="H3354">
        <v>0</v>
      </c>
      <c r="I3354" t="s">
        <v>110</v>
      </c>
      <c r="J3354">
        <v>559628</v>
      </c>
      <c r="K3354" t="s">
        <v>451</v>
      </c>
      <c r="L3354">
        <v>559628</v>
      </c>
      <c r="M3354" t="s">
        <v>451</v>
      </c>
      <c r="N3354">
        <v>559628</v>
      </c>
      <c r="O3354" t="s">
        <v>451</v>
      </c>
      <c r="P3354">
        <v>559300</v>
      </c>
      <c r="Q3354" t="s">
        <v>192</v>
      </c>
      <c r="R3354" s="13">
        <v>70488.701001315436</v>
      </c>
      <c r="S3354" s="13"/>
      <c r="T3354" s="13"/>
      <c r="U3354" s="13"/>
      <c r="V3354" s="13">
        <f t="shared" si="890"/>
        <v>0</v>
      </c>
      <c r="W3354" s="13"/>
      <c r="X3354" s="13">
        <f t="shared" si="891"/>
        <v>0</v>
      </c>
      <c r="Y3354" s="13"/>
      <c r="Z3354" s="13">
        <f t="shared" si="892"/>
        <v>0</v>
      </c>
      <c r="AA3354" s="13"/>
      <c r="AB3354" s="13">
        <f t="shared" si="893"/>
        <v>0</v>
      </c>
      <c r="AC3354" s="13"/>
      <c r="AD3354" s="13"/>
      <c r="AE3354" s="13"/>
      <c r="AF3354" s="13"/>
      <c r="AG3354" s="13"/>
      <c r="AH3354" s="13"/>
      <c r="AI3354" s="13"/>
      <c r="AJ3354" s="13"/>
      <c r="AK3354" s="13">
        <f t="shared" si="894"/>
        <v>0</v>
      </c>
      <c r="AL3354" s="13"/>
      <c r="AM3354" s="13">
        <f t="shared" si="895"/>
        <v>0</v>
      </c>
      <c r="AN3354" s="13"/>
      <c r="AO3354" s="13">
        <v>1</v>
      </c>
      <c r="AP3354" s="13">
        <f t="shared" si="896"/>
        <v>30500</v>
      </c>
      <c r="AQ3354" s="13"/>
      <c r="AR3354" s="13">
        <f t="shared" si="897"/>
        <v>0</v>
      </c>
      <c r="AS3354" s="13"/>
      <c r="AT3354" s="13">
        <f t="shared" si="898"/>
        <v>0</v>
      </c>
      <c r="AU3354" s="13"/>
      <c r="AV3354" s="13">
        <f t="shared" si="899"/>
        <v>0</v>
      </c>
      <c r="AW3354" s="13"/>
      <c r="AX3354" s="13">
        <f t="shared" si="900"/>
        <v>0</v>
      </c>
      <c r="AY3354" s="13"/>
      <c r="AZ3354" s="13">
        <f t="shared" si="901"/>
        <v>0</v>
      </c>
      <c r="BA3354" s="13"/>
      <c r="BB3354" s="13">
        <f t="shared" si="902"/>
        <v>0</v>
      </c>
      <c r="BC3354" s="13"/>
      <c r="BD3354" s="13">
        <f t="shared" si="903"/>
        <v>0</v>
      </c>
      <c r="BE3354" s="13"/>
      <c r="BF3354" s="13">
        <f t="shared" si="904"/>
        <v>0</v>
      </c>
      <c r="BG3354" s="13"/>
      <c r="BH3354" s="13">
        <f t="shared" si="905"/>
        <v>100988.70100131544</v>
      </c>
      <c r="BI3354" s="13">
        <f t="shared" si="906"/>
        <v>101000</v>
      </c>
      <c r="BJ3354" s="13">
        <v>101300</v>
      </c>
    </row>
    <row r="3355" spans="1:62" x14ac:dyDescent="0.25">
      <c r="A3355" t="s">
        <v>1981</v>
      </c>
      <c r="B3355" s="13">
        <v>92</v>
      </c>
      <c r="C3355">
        <v>598585</v>
      </c>
      <c r="D3355">
        <v>1</v>
      </c>
      <c r="E3355">
        <v>0</v>
      </c>
      <c r="F3355">
        <v>0</v>
      </c>
      <c r="G3355">
        <v>0</v>
      </c>
      <c r="H3355">
        <v>0</v>
      </c>
      <c r="I3355" t="s">
        <v>26</v>
      </c>
      <c r="J3355">
        <v>541982</v>
      </c>
      <c r="K3355" t="s">
        <v>707</v>
      </c>
      <c r="L3355">
        <v>541982</v>
      </c>
      <c r="M3355" t="s">
        <v>707</v>
      </c>
      <c r="N3355">
        <v>541982</v>
      </c>
      <c r="O3355" t="s">
        <v>707</v>
      </c>
      <c r="P3355">
        <v>541656</v>
      </c>
      <c r="Q3355" t="s">
        <v>195</v>
      </c>
      <c r="R3355" s="13">
        <v>70488.701001315436</v>
      </c>
      <c r="S3355" s="13"/>
      <c r="T3355" s="13"/>
      <c r="U3355" s="13"/>
      <c r="V3355" s="13">
        <f t="shared" si="890"/>
        <v>0</v>
      </c>
      <c r="W3355" s="13"/>
      <c r="X3355" s="13">
        <f t="shared" si="891"/>
        <v>0</v>
      </c>
      <c r="Y3355" s="13"/>
      <c r="Z3355" s="13">
        <f t="shared" si="892"/>
        <v>0</v>
      </c>
      <c r="AA3355" s="13"/>
      <c r="AB3355" s="13">
        <f t="shared" si="893"/>
        <v>0</v>
      </c>
      <c r="AC3355" s="13"/>
      <c r="AD3355" s="13"/>
      <c r="AE3355" s="13"/>
      <c r="AF3355" s="13"/>
      <c r="AG3355" s="13"/>
      <c r="AH3355" s="13"/>
      <c r="AI3355" s="13"/>
      <c r="AJ3355" s="13"/>
      <c r="AK3355" s="13">
        <f t="shared" si="894"/>
        <v>0</v>
      </c>
      <c r="AL3355" s="13"/>
      <c r="AM3355" s="13">
        <f t="shared" si="895"/>
        <v>0</v>
      </c>
      <c r="AN3355" s="13"/>
      <c r="AO3355" s="13">
        <v>0</v>
      </c>
      <c r="AP3355" s="13">
        <f t="shared" si="896"/>
        <v>0</v>
      </c>
      <c r="AQ3355" s="13"/>
      <c r="AR3355" s="13">
        <f t="shared" si="897"/>
        <v>0</v>
      </c>
      <c r="AS3355" s="13"/>
      <c r="AT3355" s="13">
        <f t="shared" si="898"/>
        <v>0</v>
      </c>
      <c r="AU3355" s="13"/>
      <c r="AV3355" s="13">
        <f t="shared" si="899"/>
        <v>0</v>
      </c>
      <c r="AW3355" s="13"/>
      <c r="AX3355" s="13">
        <f t="shared" si="900"/>
        <v>0</v>
      </c>
      <c r="AY3355" s="13"/>
      <c r="AZ3355" s="13">
        <f t="shared" si="901"/>
        <v>0</v>
      </c>
      <c r="BA3355" s="13"/>
      <c r="BB3355" s="13">
        <f t="shared" si="902"/>
        <v>0</v>
      </c>
      <c r="BC3355" s="13"/>
      <c r="BD3355" s="13">
        <f t="shared" si="903"/>
        <v>0</v>
      </c>
      <c r="BE3355" s="13"/>
      <c r="BF3355" s="13">
        <f t="shared" si="904"/>
        <v>0</v>
      </c>
      <c r="BG3355" s="13"/>
      <c r="BH3355" s="13">
        <f t="shared" si="905"/>
        <v>70488.701001315436</v>
      </c>
      <c r="BI3355" s="13">
        <f t="shared" si="906"/>
        <v>70500</v>
      </c>
      <c r="BJ3355" s="13">
        <v>70800</v>
      </c>
    </row>
    <row r="3356" spans="1:62" x14ac:dyDescent="0.25">
      <c r="A3356" t="s">
        <v>3405</v>
      </c>
      <c r="B3356" s="13">
        <v>252</v>
      </c>
      <c r="C3356">
        <v>546160</v>
      </c>
      <c r="D3356">
        <v>1</v>
      </c>
      <c r="E3356">
        <v>0</v>
      </c>
      <c r="F3356">
        <v>0</v>
      </c>
      <c r="G3356">
        <v>0</v>
      </c>
      <c r="H3356">
        <v>0</v>
      </c>
      <c r="I3356" t="s">
        <v>85</v>
      </c>
      <c r="J3356">
        <v>562971</v>
      </c>
      <c r="K3356" t="s">
        <v>383</v>
      </c>
      <c r="L3356">
        <v>562971</v>
      </c>
      <c r="M3356" t="s">
        <v>383</v>
      </c>
      <c r="N3356">
        <v>562971</v>
      </c>
      <c r="O3356" t="s">
        <v>383</v>
      </c>
      <c r="P3356">
        <v>562971</v>
      </c>
      <c r="Q3356" t="s">
        <v>383</v>
      </c>
      <c r="R3356" s="13">
        <v>70488.701001315436</v>
      </c>
      <c r="S3356" s="13"/>
      <c r="T3356" s="13"/>
      <c r="U3356" s="13"/>
      <c r="V3356" s="13">
        <f t="shared" si="890"/>
        <v>0</v>
      </c>
      <c r="W3356" s="13"/>
      <c r="X3356" s="13">
        <f t="shared" si="891"/>
        <v>0</v>
      </c>
      <c r="Y3356" s="13"/>
      <c r="Z3356" s="13">
        <f t="shared" si="892"/>
        <v>0</v>
      </c>
      <c r="AA3356" s="13"/>
      <c r="AB3356" s="13">
        <f t="shared" si="893"/>
        <v>0</v>
      </c>
      <c r="AC3356" s="13"/>
      <c r="AD3356" s="13"/>
      <c r="AE3356" s="13"/>
      <c r="AF3356" s="13"/>
      <c r="AG3356" s="13"/>
      <c r="AH3356" s="13"/>
      <c r="AI3356" s="13"/>
      <c r="AJ3356" s="13"/>
      <c r="AK3356" s="13">
        <f t="shared" si="894"/>
        <v>0</v>
      </c>
      <c r="AL3356" s="13"/>
      <c r="AM3356" s="13">
        <f t="shared" si="895"/>
        <v>0</v>
      </c>
      <c r="AN3356" s="13"/>
      <c r="AO3356" s="13">
        <v>0</v>
      </c>
      <c r="AP3356" s="13">
        <f t="shared" si="896"/>
        <v>0</v>
      </c>
      <c r="AQ3356" s="13"/>
      <c r="AR3356" s="13">
        <f t="shared" si="897"/>
        <v>0</v>
      </c>
      <c r="AS3356" s="13"/>
      <c r="AT3356" s="13">
        <f t="shared" si="898"/>
        <v>0</v>
      </c>
      <c r="AU3356" s="13"/>
      <c r="AV3356" s="13">
        <f t="shared" si="899"/>
        <v>0</v>
      </c>
      <c r="AW3356" s="13"/>
      <c r="AX3356" s="13">
        <f t="shared" si="900"/>
        <v>0</v>
      </c>
      <c r="AY3356" s="13"/>
      <c r="AZ3356" s="13">
        <f t="shared" si="901"/>
        <v>0</v>
      </c>
      <c r="BA3356" s="13"/>
      <c r="BB3356" s="13">
        <f t="shared" si="902"/>
        <v>0</v>
      </c>
      <c r="BC3356" s="13"/>
      <c r="BD3356" s="13">
        <f t="shared" si="903"/>
        <v>0</v>
      </c>
      <c r="BE3356" s="13"/>
      <c r="BF3356" s="13">
        <f t="shared" si="904"/>
        <v>0</v>
      </c>
      <c r="BG3356" s="13"/>
      <c r="BH3356" s="13">
        <f t="shared" si="905"/>
        <v>70488.701001315436</v>
      </c>
      <c r="BI3356" s="13">
        <f t="shared" si="906"/>
        <v>70500</v>
      </c>
      <c r="BJ3356" s="13">
        <v>70800</v>
      </c>
    </row>
    <row r="3357" spans="1:62" x14ac:dyDescent="0.25">
      <c r="A3357" s="3" t="s">
        <v>1333</v>
      </c>
      <c r="B3357" s="13">
        <v>1483</v>
      </c>
      <c r="C3357">
        <v>589764</v>
      </c>
      <c r="D3357">
        <v>1</v>
      </c>
      <c r="E3357">
        <v>1</v>
      </c>
      <c r="F3357">
        <v>0</v>
      </c>
      <c r="G3357">
        <v>0</v>
      </c>
      <c r="H3357">
        <v>0</v>
      </c>
      <c r="I3357" t="s">
        <v>61</v>
      </c>
      <c r="J3357">
        <v>589764</v>
      </c>
      <c r="K3357" t="s">
        <v>1333</v>
      </c>
      <c r="L3357">
        <v>589756</v>
      </c>
      <c r="M3357" t="s">
        <v>1334</v>
      </c>
      <c r="N3357">
        <v>589756</v>
      </c>
      <c r="O3357" t="s">
        <v>1334</v>
      </c>
      <c r="P3357">
        <v>589250</v>
      </c>
      <c r="Q3357" t="s">
        <v>60</v>
      </c>
      <c r="R3357" s="13">
        <v>340598.49416430859</v>
      </c>
      <c r="S3357" s="13">
        <v>4661</v>
      </c>
      <c r="T3357" s="13">
        <v>248760.24831186896</v>
      </c>
      <c r="U3357" s="13"/>
      <c r="V3357" s="13">
        <f t="shared" si="890"/>
        <v>0</v>
      </c>
      <c r="W3357" s="13">
        <v>8</v>
      </c>
      <c r="X3357" s="13">
        <f t="shared" si="891"/>
        <v>23712</v>
      </c>
      <c r="Y3357" s="13">
        <v>44</v>
      </c>
      <c r="Z3357" s="13">
        <f t="shared" si="892"/>
        <v>43472</v>
      </c>
      <c r="AA3357" s="13">
        <v>8</v>
      </c>
      <c r="AB3357" s="13">
        <f t="shared" si="893"/>
        <v>1976</v>
      </c>
      <c r="AC3357" s="13"/>
      <c r="AD3357" s="13"/>
      <c r="AE3357" s="13"/>
      <c r="AF3357" s="13"/>
      <c r="AG3357" s="13"/>
      <c r="AH3357" s="13"/>
      <c r="AI3357" s="13"/>
      <c r="AJ3357" s="13"/>
      <c r="AK3357" s="13">
        <f t="shared" si="894"/>
        <v>0</v>
      </c>
      <c r="AL3357" s="13"/>
      <c r="AM3357" s="13">
        <f t="shared" si="895"/>
        <v>0</v>
      </c>
      <c r="AN3357" s="13"/>
      <c r="AO3357" s="13">
        <v>3</v>
      </c>
      <c r="AP3357" s="13">
        <f t="shared" si="896"/>
        <v>91500</v>
      </c>
      <c r="AQ3357" s="13"/>
      <c r="AR3357" s="13">
        <f t="shared" si="897"/>
        <v>0</v>
      </c>
      <c r="AS3357" s="13"/>
      <c r="AT3357" s="13">
        <f t="shared" si="898"/>
        <v>0</v>
      </c>
      <c r="AU3357" s="13"/>
      <c r="AV3357" s="13">
        <f t="shared" si="899"/>
        <v>0</v>
      </c>
      <c r="AW3357" s="13"/>
      <c r="AX3357" s="13">
        <f t="shared" si="900"/>
        <v>0</v>
      </c>
      <c r="AY3357" s="13"/>
      <c r="AZ3357" s="13">
        <f t="shared" si="901"/>
        <v>0</v>
      </c>
      <c r="BA3357" s="13"/>
      <c r="BB3357" s="13">
        <f t="shared" si="902"/>
        <v>0</v>
      </c>
      <c r="BC3357" s="13"/>
      <c r="BD3357" s="13">
        <f t="shared" si="903"/>
        <v>0</v>
      </c>
      <c r="BE3357" s="13"/>
      <c r="BF3357" s="13">
        <f t="shared" si="904"/>
        <v>0</v>
      </c>
      <c r="BG3357" s="13"/>
      <c r="BH3357" s="13">
        <f t="shared" si="905"/>
        <v>750018.74247617752</v>
      </c>
      <c r="BI3357" s="13">
        <f t="shared" si="906"/>
        <v>750000</v>
      </c>
      <c r="BJ3357" s="13">
        <v>750200</v>
      </c>
    </row>
    <row r="3358" spans="1:62" x14ac:dyDescent="0.25">
      <c r="A3358" t="s">
        <v>1333</v>
      </c>
      <c r="B3358" s="13">
        <v>214</v>
      </c>
      <c r="C3358">
        <v>578533</v>
      </c>
      <c r="D3358">
        <v>1</v>
      </c>
      <c r="E3358">
        <v>0</v>
      </c>
      <c r="F3358">
        <v>0</v>
      </c>
      <c r="G3358">
        <v>0</v>
      </c>
      <c r="H3358">
        <v>0</v>
      </c>
      <c r="I3358" t="s">
        <v>110</v>
      </c>
      <c r="J3358">
        <v>557544</v>
      </c>
      <c r="K3358" t="s">
        <v>866</v>
      </c>
      <c r="L3358">
        <v>557153</v>
      </c>
      <c r="M3358" t="s">
        <v>867</v>
      </c>
      <c r="N3358">
        <v>557153</v>
      </c>
      <c r="O3358" t="s">
        <v>867</v>
      </c>
      <c r="P3358">
        <v>557153</v>
      </c>
      <c r="Q3358" t="s">
        <v>867</v>
      </c>
      <c r="R3358" s="13">
        <v>70488.701001315436</v>
      </c>
      <c r="S3358" s="13"/>
      <c r="T3358" s="13"/>
      <c r="U3358" s="13"/>
      <c r="V3358" s="13">
        <f t="shared" si="890"/>
        <v>0</v>
      </c>
      <c r="W3358" s="13"/>
      <c r="X3358" s="13">
        <f t="shared" si="891"/>
        <v>0</v>
      </c>
      <c r="Y3358" s="13"/>
      <c r="Z3358" s="13">
        <f t="shared" si="892"/>
        <v>0</v>
      </c>
      <c r="AA3358" s="13"/>
      <c r="AB3358" s="13">
        <f t="shared" si="893"/>
        <v>0</v>
      </c>
      <c r="AC3358" s="13"/>
      <c r="AD3358" s="13"/>
      <c r="AE3358" s="13"/>
      <c r="AF3358" s="13"/>
      <c r="AG3358" s="13"/>
      <c r="AH3358" s="13"/>
      <c r="AI3358" s="13"/>
      <c r="AJ3358" s="13"/>
      <c r="AK3358" s="13">
        <f t="shared" si="894"/>
        <v>0</v>
      </c>
      <c r="AL3358" s="13"/>
      <c r="AM3358" s="13">
        <f t="shared" si="895"/>
        <v>0</v>
      </c>
      <c r="AN3358" s="13"/>
      <c r="AO3358" s="13">
        <v>0</v>
      </c>
      <c r="AP3358" s="13">
        <f t="shared" si="896"/>
        <v>0</v>
      </c>
      <c r="AQ3358" s="13"/>
      <c r="AR3358" s="13">
        <f t="shared" si="897"/>
        <v>0</v>
      </c>
      <c r="AS3358" s="13"/>
      <c r="AT3358" s="13">
        <f t="shared" si="898"/>
        <v>0</v>
      </c>
      <c r="AU3358" s="13"/>
      <c r="AV3358" s="13">
        <f t="shared" si="899"/>
        <v>0</v>
      </c>
      <c r="AW3358" s="13"/>
      <c r="AX3358" s="13">
        <f t="shared" si="900"/>
        <v>0</v>
      </c>
      <c r="AY3358" s="13"/>
      <c r="AZ3358" s="13">
        <f t="shared" si="901"/>
        <v>0</v>
      </c>
      <c r="BA3358" s="13"/>
      <c r="BB3358" s="13">
        <f t="shared" si="902"/>
        <v>0</v>
      </c>
      <c r="BC3358" s="13"/>
      <c r="BD3358" s="13">
        <f t="shared" si="903"/>
        <v>0</v>
      </c>
      <c r="BE3358" s="13"/>
      <c r="BF3358" s="13">
        <f t="shared" si="904"/>
        <v>0</v>
      </c>
      <c r="BG3358" s="13"/>
      <c r="BH3358" s="13">
        <f t="shared" si="905"/>
        <v>70488.701001315436</v>
      </c>
      <c r="BI3358" s="13">
        <f t="shared" si="906"/>
        <v>70500</v>
      </c>
      <c r="BJ3358" s="13">
        <v>70800</v>
      </c>
    </row>
    <row r="3359" spans="1:62" x14ac:dyDescent="0.25">
      <c r="A3359" t="s">
        <v>3406</v>
      </c>
      <c r="B3359" s="13">
        <v>237</v>
      </c>
      <c r="C3359">
        <v>553590</v>
      </c>
      <c r="D3359">
        <v>1</v>
      </c>
      <c r="E3359">
        <v>0</v>
      </c>
      <c r="F3359">
        <v>0</v>
      </c>
      <c r="G3359">
        <v>0</v>
      </c>
      <c r="H3359">
        <v>0</v>
      </c>
      <c r="I3359" t="s">
        <v>110</v>
      </c>
      <c r="J3359">
        <v>558427</v>
      </c>
      <c r="K3359" t="s">
        <v>3407</v>
      </c>
      <c r="L3359">
        <v>558371</v>
      </c>
      <c r="M3359" t="s">
        <v>2187</v>
      </c>
      <c r="N3359">
        <v>558371</v>
      </c>
      <c r="O3359" t="s">
        <v>2187</v>
      </c>
      <c r="P3359">
        <v>554791</v>
      </c>
      <c r="Q3359" t="s">
        <v>1157</v>
      </c>
      <c r="R3359" s="13">
        <v>70488.701001315436</v>
      </c>
      <c r="S3359" s="13"/>
      <c r="T3359" s="13"/>
      <c r="U3359" s="13"/>
      <c r="V3359" s="13">
        <f t="shared" si="890"/>
        <v>0</v>
      </c>
      <c r="W3359" s="13"/>
      <c r="X3359" s="13">
        <f t="shared" si="891"/>
        <v>0</v>
      </c>
      <c r="Y3359" s="13"/>
      <c r="Z3359" s="13">
        <f t="shared" si="892"/>
        <v>0</v>
      </c>
      <c r="AA3359" s="13"/>
      <c r="AB3359" s="13">
        <f t="shared" si="893"/>
        <v>0</v>
      </c>
      <c r="AC3359" s="13"/>
      <c r="AD3359" s="13"/>
      <c r="AE3359" s="13"/>
      <c r="AF3359" s="13"/>
      <c r="AG3359" s="13"/>
      <c r="AH3359" s="13"/>
      <c r="AI3359" s="13"/>
      <c r="AJ3359" s="13"/>
      <c r="AK3359" s="13">
        <f t="shared" si="894"/>
        <v>0</v>
      </c>
      <c r="AL3359" s="13"/>
      <c r="AM3359" s="13">
        <f t="shared" si="895"/>
        <v>0</v>
      </c>
      <c r="AN3359" s="13"/>
      <c r="AO3359" s="13">
        <v>0</v>
      </c>
      <c r="AP3359" s="13">
        <f t="shared" si="896"/>
        <v>0</v>
      </c>
      <c r="AQ3359" s="13"/>
      <c r="AR3359" s="13">
        <f t="shared" si="897"/>
        <v>0</v>
      </c>
      <c r="AS3359" s="13"/>
      <c r="AT3359" s="13">
        <f t="shared" si="898"/>
        <v>0</v>
      </c>
      <c r="AU3359" s="13"/>
      <c r="AV3359" s="13">
        <f t="shared" si="899"/>
        <v>0</v>
      </c>
      <c r="AW3359" s="13"/>
      <c r="AX3359" s="13">
        <f t="shared" si="900"/>
        <v>0</v>
      </c>
      <c r="AY3359" s="13"/>
      <c r="AZ3359" s="13">
        <f t="shared" si="901"/>
        <v>0</v>
      </c>
      <c r="BA3359" s="13"/>
      <c r="BB3359" s="13">
        <f t="shared" si="902"/>
        <v>0</v>
      </c>
      <c r="BC3359" s="13"/>
      <c r="BD3359" s="13">
        <f t="shared" si="903"/>
        <v>0</v>
      </c>
      <c r="BE3359" s="13"/>
      <c r="BF3359" s="13">
        <f t="shared" si="904"/>
        <v>0</v>
      </c>
      <c r="BG3359" s="13"/>
      <c r="BH3359" s="13">
        <f t="shared" si="905"/>
        <v>70488.701001315436</v>
      </c>
      <c r="BI3359" s="13">
        <f t="shared" si="906"/>
        <v>70500</v>
      </c>
      <c r="BJ3359" s="13">
        <v>70800</v>
      </c>
    </row>
    <row r="3360" spans="1:62" x14ac:dyDescent="0.25">
      <c r="A3360" t="s">
        <v>3408</v>
      </c>
      <c r="B3360" s="13">
        <v>710</v>
      </c>
      <c r="C3360">
        <v>592421</v>
      </c>
      <c r="D3360">
        <v>1</v>
      </c>
      <c r="E3360">
        <v>0</v>
      </c>
      <c r="F3360">
        <v>0</v>
      </c>
      <c r="G3360">
        <v>0</v>
      </c>
      <c r="H3360">
        <v>0</v>
      </c>
      <c r="I3360" t="s">
        <v>90</v>
      </c>
      <c r="J3360">
        <v>592676</v>
      </c>
      <c r="K3360" t="s">
        <v>3409</v>
      </c>
      <c r="L3360">
        <v>592048</v>
      </c>
      <c r="M3360" t="s">
        <v>553</v>
      </c>
      <c r="N3360">
        <v>592048</v>
      </c>
      <c r="O3360" t="s">
        <v>553</v>
      </c>
      <c r="P3360">
        <v>592731</v>
      </c>
      <c r="Q3360" t="s">
        <v>143</v>
      </c>
      <c r="R3360" s="13">
        <v>165147.98961977445</v>
      </c>
      <c r="S3360" s="13"/>
      <c r="T3360" s="13"/>
      <c r="U3360" s="13"/>
      <c r="V3360" s="13">
        <f t="shared" si="890"/>
        <v>0</v>
      </c>
      <c r="W3360" s="13"/>
      <c r="X3360" s="13">
        <f t="shared" si="891"/>
        <v>0</v>
      </c>
      <c r="Y3360" s="13"/>
      <c r="Z3360" s="13">
        <f t="shared" si="892"/>
        <v>0</v>
      </c>
      <c r="AA3360" s="13"/>
      <c r="AB3360" s="13">
        <f t="shared" si="893"/>
        <v>0</v>
      </c>
      <c r="AC3360" s="13"/>
      <c r="AD3360" s="13"/>
      <c r="AE3360" s="13"/>
      <c r="AF3360" s="13"/>
      <c r="AG3360" s="13"/>
      <c r="AH3360" s="13"/>
      <c r="AI3360" s="13"/>
      <c r="AJ3360" s="13"/>
      <c r="AK3360" s="13">
        <f t="shared" si="894"/>
        <v>0</v>
      </c>
      <c r="AL3360" s="13"/>
      <c r="AM3360" s="13">
        <f t="shared" si="895"/>
        <v>0</v>
      </c>
      <c r="AN3360" s="13"/>
      <c r="AO3360" s="13">
        <v>1</v>
      </c>
      <c r="AP3360" s="13">
        <f t="shared" si="896"/>
        <v>30500</v>
      </c>
      <c r="AQ3360" s="13"/>
      <c r="AR3360" s="13">
        <f t="shared" si="897"/>
        <v>0</v>
      </c>
      <c r="AS3360" s="13"/>
      <c r="AT3360" s="13">
        <f t="shared" si="898"/>
        <v>0</v>
      </c>
      <c r="AU3360" s="13"/>
      <c r="AV3360" s="13">
        <f t="shared" si="899"/>
        <v>0</v>
      </c>
      <c r="AW3360" s="13"/>
      <c r="AX3360" s="13">
        <f t="shared" si="900"/>
        <v>0</v>
      </c>
      <c r="AY3360" s="13"/>
      <c r="AZ3360" s="13">
        <f t="shared" si="901"/>
        <v>0</v>
      </c>
      <c r="BA3360" s="13"/>
      <c r="BB3360" s="13">
        <f t="shared" si="902"/>
        <v>0</v>
      </c>
      <c r="BC3360" s="13"/>
      <c r="BD3360" s="13">
        <f t="shared" si="903"/>
        <v>0</v>
      </c>
      <c r="BE3360" s="13"/>
      <c r="BF3360" s="13">
        <f t="shared" si="904"/>
        <v>0</v>
      </c>
      <c r="BG3360" s="13"/>
      <c r="BH3360" s="13">
        <f t="shared" si="905"/>
        <v>195647.98961977445</v>
      </c>
      <c r="BI3360" s="13">
        <f t="shared" si="906"/>
        <v>195600</v>
      </c>
      <c r="BJ3360" s="13">
        <v>201500</v>
      </c>
    </row>
    <row r="3361" spans="1:62" x14ac:dyDescent="0.25">
      <c r="A3361" t="s">
        <v>3410</v>
      </c>
      <c r="B3361" s="13">
        <v>212</v>
      </c>
      <c r="C3361">
        <v>542296</v>
      </c>
      <c r="D3361">
        <v>1</v>
      </c>
      <c r="E3361">
        <v>0</v>
      </c>
      <c r="F3361">
        <v>0</v>
      </c>
      <c r="G3361">
        <v>0</v>
      </c>
      <c r="H3361">
        <v>0</v>
      </c>
      <c r="I3361" t="s">
        <v>110</v>
      </c>
      <c r="J3361">
        <v>558249</v>
      </c>
      <c r="K3361" t="s">
        <v>564</v>
      </c>
      <c r="L3361">
        <v>555771</v>
      </c>
      <c r="M3361" t="s">
        <v>219</v>
      </c>
      <c r="N3361">
        <v>558249</v>
      </c>
      <c r="O3361" t="s">
        <v>564</v>
      </c>
      <c r="P3361">
        <v>558249</v>
      </c>
      <c r="Q3361" t="s">
        <v>564</v>
      </c>
      <c r="R3361" s="13">
        <v>70488.701001315436</v>
      </c>
      <c r="S3361" s="13"/>
      <c r="T3361" s="13"/>
      <c r="U3361" s="13"/>
      <c r="V3361" s="13">
        <f t="shared" si="890"/>
        <v>0</v>
      </c>
      <c r="W3361" s="13"/>
      <c r="X3361" s="13">
        <f t="shared" si="891"/>
        <v>0</v>
      </c>
      <c r="Y3361" s="13"/>
      <c r="Z3361" s="13">
        <f t="shared" si="892"/>
        <v>0</v>
      </c>
      <c r="AA3361" s="13"/>
      <c r="AB3361" s="13">
        <f t="shared" si="893"/>
        <v>0</v>
      </c>
      <c r="AC3361" s="13"/>
      <c r="AD3361" s="13"/>
      <c r="AE3361" s="13"/>
      <c r="AF3361" s="13"/>
      <c r="AG3361" s="13"/>
      <c r="AH3361" s="13"/>
      <c r="AI3361" s="13"/>
      <c r="AJ3361" s="13"/>
      <c r="AK3361" s="13">
        <f t="shared" si="894"/>
        <v>0</v>
      </c>
      <c r="AL3361" s="13"/>
      <c r="AM3361" s="13">
        <f t="shared" si="895"/>
        <v>0</v>
      </c>
      <c r="AN3361" s="13"/>
      <c r="AO3361" s="13">
        <v>0</v>
      </c>
      <c r="AP3361" s="13">
        <f t="shared" si="896"/>
        <v>0</v>
      </c>
      <c r="AQ3361" s="13"/>
      <c r="AR3361" s="13">
        <f t="shared" si="897"/>
        <v>0</v>
      </c>
      <c r="AS3361" s="13"/>
      <c r="AT3361" s="13">
        <f t="shared" si="898"/>
        <v>0</v>
      </c>
      <c r="AU3361" s="13"/>
      <c r="AV3361" s="13">
        <f t="shared" si="899"/>
        <v>0</v>
      </c>
      <c r="AW3361" s="13"/>
      <c r="AX3361" s="13">
        <f t="shared" si="900"/>
        <v>0</v>
      </c>
      <c r="AY3361" s="13"/>
      <c r="AZ3361" s="13">
        <f t="shared" si="901"/>
        <v>0</v>
      </c>
      <c r="BA3361" s="13"/>
      <c r="BB3361" s="13">
        <f t="shared" si="902"/>
        <v>0</v>
      </c>
      <c r="BC3361" s="13"/>
      <c r="BD3361" s="13">
        <f t="shared" si="903"/>
        <v>0</v>
      </c>
      <c r="BE3361" s="13"/>
      <c r="BF3361" s="13">
        <f t="shared" si="904"/>
        <v>0</v>
      </c>
      <c r="BG3361" s="13"/>
      <c r="BH3361" s="13">
        <f t="shared" si="905"/>
        <v>70488.701001315436</v>
      </c>
      <c r="BI3361" s="13">
        <f t="shared" si="906"/>
        <v>70500</v>
      </c>
      <c r="BJ3361" s="13">
        <v>70800</v>
      </c>
    </row>
    <row r="3362" spans="1:62" x14ac:dyDescent="0.25">
      <c r="A3362" t="s">
        <v>3411</v>
      </c>
      <c r="B3362" s="13">
        <v>334</v>
      </c>
      <c r="C3362">
        <v>556815</v>
      </c>
      <c r="D3362">
        <v>1</v>
      </c>
      <c r="E3362">
        <v>0</v>
      </c>
      <c r="F3362">
        <v>0</v>
      </c>
      <c r="G3362">
        <v>0</v>
      </c>
      <c r="H3362">
        <v>0</v>
      </c>
      <c r="I3362" t="s">
        <v>110</v>
      </c>
      <c r="J3362">
        <v>557129</v>
      </c>
      <c r="K3362" t="s">
        <v>919</v>
      </c>
      <c r="L3362">
        <v>557153</v>
      </c>
      <c r="M3362" t="s">
        <v>867</v>
      </c>
      <c r="N3362">
        <v>557153</v>
      </c>
      <c r="O3362" t="s">
        <v>867</v>
      </c>
      <c r="P3362">
        <v>557153</v>
      </c>
      <c r="Q3362" t="s">
        <v>867</v>
      </c>
      <c r="R3362" s="13">
        <v>78395.965577625975</v>
      </c>
      <c r="S3362" s="13"/>
      <c r="T3362" s="13"/>
      <c r="U3362" s="13"/>
      <c r="V3362" s="13">
        <f t="shared" si="890"/>
        <v>0</v>
      </c>
      <c r="W3362" s="13"/>
      <c r="X3362" s="13">
        <f t="shared" si="891"/>
        <v>0</v>
      </c>
      <c r="Y3362" s="13"/>
      <c r="Z3362" s="13">
        <f t="shared" si="892"/>
        <v>0</v>
      </c>
      <c r="AA3362" s="13"/>
      <c r="AB3362" s="13">
        <f t="shared" si="893"/>
        <v>0</v>
      </c>
      <c r="AC3362" s="13"/>
      <c r="AD3362" s="13"/>
      <c r="AE3362" s="13"/>
      <c r="AF3362" s="13"/>
      <c r="AG3362" s="13"/>
      <c r="AH3362" s="13"/>
      <c r="AI3362" s="13"/>
      <c r="AJ3362" s="13"/>
      <c r="AK3362" s="13">
        <f t="shared" si="894"/>
        <v>0</v>
      </c>
      <c r="AL3362" s="13"/>
      <c r="AM3362" s="13">
        <f t="shared" si="895"/>
        <v>0</v>
      </c>
      <c r="AN3362" s="13"/>
      <c r="AO3362" s="13">
        <v>0</v>
      </c>
      <c r="AP3362" s="13">
        <f t="shared" si="896"/>
        <v>0</v>
      </c>
      <c r="AQ3362" s="13"/>
      <c r="AR3362" s="13">
        <f t="shared" si="897"/>
        <v>0</v>
      </c>
      <c r="AS3362" s="13"/>
      <c r="AT3362" s="13">
        <f t="shared" si="898"/>
        <v>0</v>
      </c>
      <c r="AU3362" s="13"/>
      <c r="AV3362" s="13">
        <f t="shared" si="899"/>
        <v>0</v>
      </c>
      <c r="AW3362" s="13"/>
      <c r="AX3362" s="13">
        <f t="shared" si="900"/>
        <v>0</v>
      </c>
      <c r="AY3362" s="13"/>
      <c r="AZ3362" s="13">
        <f t="shared" si="901"/>
        <v>0</v>
      </c>
      <c r="BA3362" s="13"/>
      <c r="BB3362" s="13">
        <f t="shared" si="902"/>
        <v>0</v>
      </c>
      <c r="BC3362" s="13"/>
      <c r="BD3362" s="13">
        <f t="shared" si="903"/>
        <v>0</v>
      </c>
      <c r="BE3362" s="13"/>
      <c r="BF3362" s="13">
        <f t="shared" si="904"/>
        <v>0</v>
      </c>
      <c r="BG3362" s="13"/>
      <c r="BH3362" s="13">
        <f t="shared" si="905"/>
        <v>78395.965577625975</v>
      </c>
      <c r="BI3362" s="13">
        <f t="shared" si="906"/>
        <v>78400</v>
      </c>
      <c r="BJ3362" s="13">
        <v>77800</v>
      </c>
    </row>
    <row r="3363" spans="1:62" x14ac:dyDescent="0.25">
      <c r="A3363" t="s">
        <v>3412</v>
      </c>
      <c r="B3363" s="13">
        <v>102</v>
      </c>
      <c r="C3363">
        <v>540102</v>
      </c>
      <c r="D3363">
        <v>1</v>
      </c>
      <c r="E3363">
        <v>0</v>
      </c>
      <c r="F3363">
        <v>0</v>
      </c>
      <c r="G3363">
        <v>0</v>
      </c>
      <c r="H3363">
        <v>0</v>
      </c>
      <c r="I3363" t="s">
        <v>110</v>
      </c>
      <c r="J3363">
        <v>557862</v>
      </c>
      <c r="K3363" t="s">
        <v>1976</v>
      </c>
      <c r="L3363">
        <v>557862</v>
      </c>
      <c r="M3363" t="s">
        <v>1976</v>
      </c>
      <c r="N3363">
        <v>558109</v>
      </c>
      <c r="O3363" t="s">
        <v>1216</v>
      </c>
      <c r="P3363">
        <v>558109</v>
      </c>
      <c r="Q3363" t="s">
        <v>1216</v>
      </c>
      <c r="R3363" s="13">
        <v>70488.701001315436</v>
      </c>
      <c r="S3363" s="13"/>
      <c r="T3363" s="13"/>
      <c r="U3363" s="13"/>
      <c r="V3363" s="13">
        <f t="shared" si="890"/>
        <v>0</v>
      </c>
      <c r="W3363" s="13"/>
      <c r="X3363" s="13">
        <f t="shared" si="891"/>
        <v>0</v>
      </c>
      <c r="Y3363" s="13"/>
      <c r="Z3363" s="13">
        <f t="shared" si="892"/>
        <v>0</v>
      </c>
      <c r="AA3363" s="13"/>
      <c r="AB3363" s="13">
        <f t="shared" si="893"/>
        <v>0</v>
      </c>
      <c r="AC3363" s="13"/>
      <c r="AD3363" s="13"/>
      <c r="AE3363" s="13"/>
      <c r="AF3363" s="13"/>
      <c r="AG3363" s="13"/>
      <c r="AH3363" s="13"/>
      <c r="AI3363" s="13"/>
      <c r="AJ3363" s="13"/>
      <c r="AK3363" s="13">
        <f t="shared" si="894"/>
        <v>0</v>
      </c>
      <c r="AL3363" s="13"/>
      <c r="AM3363" s="13">
        <f t="shared" si="895"/>
        <v>0</v>
      </c>
      <c r="AN3363" s="13"/>
      <c r="AO3363" s="13">
        <v>0</v>
      </c>
      <c r="AP3363" s="13">
        <f t="shared" si="896"/>
        <v>0</v>
      </c>
      <c r="AQ3363" s="13"/>
      <c r="AR3363" s="13">
        <f t="shared" si="897"/>
        <v>0</v>
      </c>
      <c r="AS3363" s="13"/>
      <c r="AT3363" s="13">
        <f t="shared" si="898"/>
        <v>0</v>
      </c>
      <c r="AU3363" s="13"/>
      <c r="AV3363" s="13">
        <f t="shared" si="899"/>
        <v>0</v>
      </c>
      <c r="AW3363" s="13"/>
      <c r="AX3363" s="13">
        <f t="shared" si="900"/>
        <v>0</v>
      </c>
      <c r="AY3363" s="13"/>
      <c r="AZ3363" s="13">
        <f t="shared" si="901"/>
        <v>0</v>
      </c>
      <c r="BA3363" s="13"/>
      <c r="BB3363" s="13">
        <f t="shared" si="902"/>
        <v>0</v>
      </c>
      <c r="BC3363" s="13"/>
      <c r="BD3363" s="13">
        <f t="shared" si="903"/>
        <v>0</v>
      </c>
      <c r="BE3363" s="13"/>
      <c r="BF3363" s="13">
        <f t="shared" si="904"/>
        <v>0</v>
      </c>
      <c r="BG3363" s="13"/>
      <c r="BH3363" s="13">
        <f t="shared" si="905"/>
        <v>70488.701001315436</v>
      </c>
      <c r="BI3363" s="13">
        <f t="shared" si="906"/>
        <v>70500</v>
      </c>
      <c r="BJ3363" s="13">
        <v>70800</v>
      </c>
    </row>
    <row r="3364" spans="1:62" x14ac:dyDescent="0.25">
      <c r="A3364" s="3" t="s">
        <v>2186</v>
      </c>
      <c r="B3364" s="13">
        <v>1473</v>
      </c>
      <c r="C3364">
        <v>558141</v>
      </c>
      <c r="D3364">
        <v>1</v>
      </c>
      <c r="E3364">
        <v>1</v>
      </c>
      <c r="F3364">
        <v>0</v>
      </c>
      <c r="G3364">
        <v>0</v>
      </c>
      <c r="H3364">
        <v>0</v>
      </c>
      <c r="I3364" t="s">
        <v>110</v>
      </c>
      <c r="J3364">
        <v>558141</v>
      </c>
      <c r="K3364" t="s">
        <v>2186</v>
      </c>
      <c r="L3364">
        <v>558371</v>
      </c>
      <c r="M3364" t="s">
        <v>2187</v>
      </c>
      <c r="N3364">
        <v>558371</v>
      </c>
      <c r="O3364" t="s">
        <v>2187</v>
      </c>
      <c r="P3364">
        <v>554791</v>
      </c>
      <c r="Q3364" t="s">
        <v>1157</v>
      </c>
      <c r="R3364" s="13">
        <v>338348.59798169689</v>
      </c>
      <c r="S3364" s="13">
        <v>2224</v>
      </c>
      <c r="T3364" s="13">
        <v>118971.17209662228</v>
      </c>
      <c r="U3364" s="13"/>
      <c r="V3364" s="13">
        <f t="shared" si="890"/>
        <v>0</v>
      </c>
      <c r="W3364" s="13"/>
      <c r="X3364" s="13">
        <f t="shared" si="891"/>
        <v>0</v>
      </c>
      <c r="Y3364" s="13">
        <v>6</v>
      </c>
      <c r="Z3364" s="13">
        <f t="shared" si="892"/>
        <v>5928</v>
      </c>
      <c r="AA3364" s="13">
        <v>7</v>
      </c>
      <c r="AB3364" s="13">
        <f t="shared" si="893"/>
        <v>1729</v>
      </c>
      <c r="AC3364" s="13"/>
      <c r="AD3364" s="13"/>
      <c r="AE3364" s="13"/>
      <c r="AF3364" s="13"/>
      <c r="AG3364" s="13"/>
      <c r="AH3364" s="13"/>
      <c r="AI3364" s="13"/>
      <c r="AJ3364" s="13"/>
      <c r="AK3364" s="13">
        <f t="shared" si="894"/>
        <v>0</v>
      </c>
      <c r="AL3364" s="13"/>
      <c r="AM3364" s="13">
        <f t="shared" si="895"/>
        <v>0</v>
      </c>
      <c r="AN3364" s="13"/>
      <c r="AO3364" s="13">
        <v>0</v>
      </c>
      <c r="AP3364" s="13">
        <f t="shared" si="896"/>
        <v>0</v>
      </c>
      <c r="AQ3364" s="13"/>
      <c r="AR3364" s="13">
        <f t="shared" si="897"/>
        <v>0</v>
      </c>
      <c r="AS3364" s="13"/>
      <c r="AT3364" s="13">
        <f t="shared" si="898"/>
        <v>0</v>
      </c>
      <c r="AU3364" s="13"/>
      <c r="AV3364" s="13">
        <f t="shared" si="899"/>
        <v>0</v>
      </c>
      <c r="AW3364" s="13"/>
      <c r="AX3364" s="13">
        <f t="shared" si="900"/>
        <v>0</v>
      </c>
      <c r="AY3364" s="13"/>
      <c r="AZ3364" s="13">
        <f t="shared" si="901"/>
        <v>0</v>
      </c>
      <c r="BA3364" s="13"/>
      <c r="BB3364" s="13">
        <f t="shared" si="902"/>
        <v>0</v>
      </c>
      <c r="BC3364" s="13"/>
      <c r="BD3364" s="13">
        <f t="shared" si="903"/>
        <v>0</v>
      </c>
      <c r="BE3364" s="13"/>
      <c r="BF3364" s="13">
        <f t="shared" si="904"/>
        <v>0</v>
      </c>
      <c r="BG3364" s="13"/>
      <c r="BH3364" s="13">
        <f t="shared" si="905"/>
        <v>464976.77007831918</v>
      </c>
      <c r="BI3364" s="13">
        <f t="shared" si="906"/>
        <v>465000</v>
      </c>
      <c r="BJ3364" s="13">
        <v>467700</v>
      </c>
    </row>
    <row r="3365" spans="1:62" x14ac:dyDescent="0.25">
      <c r="A3365" t="s">
        <v>3413</v>
      </c>
      <c r="B3365" s="13">
        <v>92</v>
      </c>
      <c r="C3365">
        <v>529893</v>
      </c>
      <c r="D3365">
        <v>1</v>
      </c>
      <c r="E3365">
        <v>0</v>
      </c>
      <c r="F3365">
        <v>0</v>
      </c>
      <c r="G3365">
        <v>0</v>
      </c>
      <c r="H3365">
        <v>0</v>
      </c>
      <c r="I3365" t="s">
        <v>23</v>
      </c>
      <c r="J3365">
        <v>550515</v>
      </c>
      <c r="K3365" t="s">
        <v>3414</v>
      </c>
      <c r="L3365">
        <v>550647</v>
      </c>
      <c r="M3365" t="s">
        <v>506</v>
      </c>
      <c r="N3365">
        <v>550647</v>
      </c>
      <c r="O3365" t="s">
        <v>506</v>
      </c>
      <c r="P3365">
        <v>550647</v>
      </c>
      <c r="Q3365" t="s">
        <v>506</v>
      </c>
      <c r="R3365" s="13">
        <v>70488.701001315436</v>
      </c>
      <c r="S3365" s="13"/>
      <c r="T3365" s="13"/>
      <c r="U3365" s="13"/>
      <c r="V3365" s="13">
        <f t="shared" si="890"/>
        <v>0</v>
      </c>
      <c r="W3365" s="13"/>
      <c r="X3365" s="13">
        <f t="shared" si="891"/>
        <v>0</v>
      </c>
      <c r="Y3365" s="13"/>
      <c r="Z3365" s="13">
        <f t="shared" si="892"/>
        <v>0</v>
      </c>
      <c r="AA3365" s="13"/>
      <c r="AB3365" s="13">
        <f t="shared" si="893"/>
        <v>0</v>
      </c>
      <c r="AC3365" s="13"/>
      <c r="AD3365" s="13"/>
      <c r="AE3365" s="13"/>
      <c r="AF3365" s="13"/>
      <c r="AG3365" s="13"/>
      <c r="AH3365" s="13"/>
      <c r="AI3365" s="13"/>
      <c r="AJ3365" s="13"/>
      <c r="AK3365" s="13">
        <f t="shared" si="894"/>
        <v>0</v>
      </c>
      <c r="AL3365" s="13"/>
      <c r="AM3365" s="13">
        <f t="shared" si="895"/>
        <v>0</v>
      </c>
      <c r="AN3365" s="13"/>
      <c r="AO3365" s="13">
        <v>0</v>
      </c>
      <c r="AP3365" s="13">
        <f t="shared" si="896"/>
        <v>0</v>
      </c>
      <c r="AQ3365" s="13"/>
      <c r="AR3365" s="13">
        <f t="shared" si="897"/>
        <v>0</v>
      </c>
      <c r="AS3365" s="13"/>
      <c r="AT3365" s="13">
        <f t="shared" si="898"/>
        <v>0</v>
      </c>
      <c r="AU3365" s="13"/>
      <c r="AV3365" s="13">
        <f t="shared" si="899"/>
        <v>0</v>
      </c>
      <c r="AW3365" s="13"/>
      <c r="AX3365" s="13">
        <f t="shared" si="900"/>
        <v>0</v>
      </c>
      <c r="AY3365" s="13"/>
      <c r="AZ3365" s="13">
        <f t="shared" si="901"/>
        <v>0</v>
      </c>
      <c r="BA3365" s="13"/>
      <c r="BB3365" s="13">
        <f t="shared" si="902"/>
        <v>0</v>
      </c>
      <c r="BC3365" s="13"/>
      <c r="BD3365" s="13">
        <f t="shared" si="903"/>
        <v>0</v>
      </c>
      <c r="BE3365" s="13"/>
      <c r="BF3365" s="13">
        <f t="shared" si="904"/>
        <v>0</v>
      </c>
      <c r="BG3365" s="13"/>
      <c r="BH3365" s="13">
        <f t="shared" si="905"/>
        <v>70488.701001315436</v>
      </c>
      <c r="BI3365" s="13">
        <f t="shared" si="906"/>
        <v>70500</v>
      </c>
      <c r="BJ3365" s="13">
        <v>70800</v>
      </c>
    </row>
    <row r="3366" spans="1:62" x14ac:dyDescent="0.25">
      <c r="A3366" t="s">
        <v>1944</v>
      </c>
      <c r="B3366" s="13">
        <v>306</v>
      </c>
      <c r="C3366">
        <v>551520</v>
      </c>
      <c r="D3366">
        <v>1</v>
      </c>
      <c r="E3366">
        <v>0</v>
      </c>
      <c r="F3366">
        <v>0</v>
      </c>
      <c r="G3366">
        <v>0</v>
      </c>
      <c r="H3366">
        <v>0</v>
      </c>
      <c r="I3366" t="s">
        <v>23</v>
      </c>
      <c r="J3366">
        <v>551970</v>
      </c>
      <c r="K3366" t="s">
        <v>1085</v>
      </c>
      <c r="L3366">
        <v>551970</v>
      </c>
      <c r="M3366" t="s">
        <v>1085</v>
      </c>
      <c r="N3366">
        <v>551970</v>
      </c>
      <c r="O3366" t="s">
        <v>1085</v>
      </c>
      <c r="P3366">
        <v>550787</v>
      </c>
      <c r="Q3366" t="s">
        <v>181</v>
      </c>
      <c r="R3366" s="13">
        <v>71884.998081568687</v>
      </c>
      <c r="S3366" s="13"/>
      <c r="T3366" s="13"/>
      <c r="U3366" s="13"/>
      <c r="V3366" s="13">
        <f t="shared" si="890"/>
        <v>0</v>
      </c>
      <c r="W3366" s="13"/>
      <c r="X3366" s="13">
        <f t="shared" si="891"/>
        <v>0</v>
      </c>
      <c r="Y3366" s="13"/>
      <c r="Z3366" s="13">
        <f t="shared" si="892"/>
        <v>0</v>
      </c>
      <c r="AA3366" s="13"/>
      <c r="AB3366" s="13">
        <f t="shared" si="893"/>
        <v>0</v>
      </c>
      <c r="AC3366" s="13"/>
      <c r="AD3366" s="13"/>
      <c r="AE3366" s="13"/>
      <c r="AF3366" s="13"/>
      <c r="AG3366" s="13"/>
      <c r="AH3366" s="13"/>
      <c r="AI3366" s="13"/>
      <c r="AJ3366" s="13"/>
      <c r="AK3366" s="13">
        <f t="shared" si="894"/>
        <v>0</v>
      </c>
      <c r="AL3366" s="13"/>
      <c r="AM3366" s="13">
        <f t="shared" si="895"/>
        <v>0</v>
      </c>
      <c r="AN3366" s="13"/>
      <c r="AO3366" s="13">
        <v>1</v>
      </c>
      <c r="AP3366" s="13">
        <f t="shared" si="896"/>
        <v>30500</v>
      </c>
      <c r="AQ3366" s="13"/>
      <c r="AR3366" s="13">
        <f t="shared" si="897"/>
        <v>0</v>
      </c>
      <c r="AS3366" s="13"/>
      <c r="AT3366" s="13">
        <f t="shared" si="898"/>
        <v>0</v>
      </c>
      <c r="AU3366" s="13"/>
      <c r="AV3366" s="13">
        <f t="shared" si="899"/>
        <v>0</v>
      </c>
      <c r="AW3366" s="13"/>
      <c r="AX3366" s="13">
        <f t="shared" si="900"/>
        <v>0</v>
      </c>
      <c r="AY3366" s="13"/>
      <c r="AZ3366" s="13">
        <f t="shared" si="901"/>
        <v>0</v>
      </c>
      <c r="BA3366" s="13"/>
      <c r="BB3366" s="13">
        <f t="shared" si="902"/>
        <v>0</v>
      </c>
      <c r="BC3366" s="13"/>
      <c r="BD3366" s="13">
        <f t="shared" si="903"/>
        <v>0</v>
      </c>
      <c r="BE3366" s="13"/>
      <c r="BF3366" s="13">
        <f t="shared" si="904"/>
        <v>0</v>
      </c>
      <c r="BG3366" s="13"/>
      <c r="BH3366" s="13">
        <f t="shared" si="905"/>
        <v>102384.99808156869</v>
      </c>
      <c r="BI3366" s="13">
        <f t="shared" si="906"/>
        <v>102400</v>
      </c>
      <c r="BJ3366" s="13">
        <v>72200</v>
      </c>
    </row>
    <row r="3367" spans="1:62" x14ac:dyDescent="0.25">
      <c r="A3367" t="s">
        <v>3415</v>
      </c>
      <c r="B3367" s="13">
        <v>239</v>
      </c>
      <c r="C3367">
        <v>596191</v>
      </c>
      <c r="D3367">
        <v>1</v>
      </c>
      <c r="E3367">
        <v>0</v>
      </c>
      <c r="F3367">
        <v>0</v>
      </c>
      <c r="G3367">
        <v>0</v>
      </c>
      <c r="H3367">
        <v>0</v>
      </c>
      <c r="I3367" t="s">
        <v>30</v>
      </c>
      <c r="J3367">
        <v>595527</v>
      </c>
      <c r="K3367" t="s">
        <v>613</v>
      </c>
      <c r="L3367">
        <v>584002</v>
      </c>
      <c r="M3367" t="s">
        <v>261</v>
      </c>
      <c r="N3367">
        <v>584002</v>
      </c>
      <c r="O3367" t="s">
        <v>261</v>
      </c>
      <c r="P3367">
        <v>584002</v>
      </c>
      <c r="Q3367" t="s">
        <v>261</v>
      </c>
      <c r="R3367" s="13">
        <v>70488.701001315436</v>
      </c>
      <c r="S3367" s="13"/>
      <c r="T3367" s="13"/>
      <c r="U3367" s="13"/>
      <c r="V3367" s="13">
        <f t="shared" si="890"/>
        <v>0</v>
      </c>
      <c r="W3367" s="13"/>
      <c r="X3367" s="13">
        <f t="shared" si="891"/>
        <v>0</v>
      </c>
      <c r="Y3367" s="13"/>
      <c r="Z3367" s="13">
        <f t="shared" si="892"/>
        <v>0</v>
      </c>
      <c r="AA3367" s="13"/>
      <c r="AB3367" s="13">
        <f t="shared" si="893"/>
        <v>0</v>
      </c>
      <c r="AC3367" s="13"/>
      <c r="AD3367" s="13"/>
      <c r="AE3367" s="13"/>
      <c r="AF3367" s="13"/>
      <c r="AG3367" s="13"/>
      <c r="AH3367" s="13"/>
      <c r="AI3367" s="13"/>
      <c r="AJ3367" s="13"/>
      <c r="AK3367" s="13">
        <f t="shared" si="894"/>
        <v>0</v>
      </c>
      <c r="AL3367" s="13"/>
      <c r="AM3367" s="13">
        <f t="shared" si="895"/>
        <v>0</v>
      </c>
      <c r="AN3367" s="13"/>
      <c r="AO3367" s="13">
        <v>0</v>
      </c>
      <c r="AP3367" s="13">
        <f t="shared" si="896"/>
        <v>0</v>
      </c>
      <c r="AQ3367" s="13"/>
      <c r="AR3367" s="13">
        <f t="shared" si="897"/>
        <v>0</v>
      </c>
      <c r="AS3367" s="13"/>
      <c r="AT3367" s="13">
        <f t="shared" si="898"/>
        <v>0</v>
      </c>
      <c r="AU3367" s="13"/>
      <c r="AV3367" s="13">
        <f t="shared" si="899"/>
        <v>0</v>
      </c>
      <c r="AW3367" s="13"/>
      <c r="AX3367" s="13">
        <f t="shared" si="900"/>
        <v>0</v>
      </c>
      <c r="AY3367" s="13"/>
      <c r="AZ3367" s="13">
        <f t="shared" si="901"/>
        <v>0</v>
      </c>
      <c r="BA3367" s="13"/>
      <c r="BB3367" s="13">
        <f t="shared" si="902"/>
        <v>0</v>
      </c>
      <c r="BC3367" s="13"/>
      <c r="BD3367" s="13">
        <f t="shared" si="903"/>
        <v>0</v>
      </c>
      <c r="BE3367" s="13"/>
      <c r="BF3367" s="13">
        <f t="shared" si="904"/>
        <v>0</v>
      </c>
      <c r="BG3367" s="13"/>
      <c r="BH3367" s="13">
        <f t="shared" si="905"/>
        <v>70488.701001315436</v>
      </c>
      <c r="BI3367" s="13">
        <f t="shared" si="906"/>
        <v>70500</v>
      </c>
      <c r="BJ3367" s="13">
        <v>70800</v>
      </c>
    </row>
    <row r="3368" spans="1:62" x14ac:dyDescent="0.25">
      <c r="A3368" t="s">
        <v>3416</v>
      </c>
      <c r="B3368" s="13">
        <v>778</v>
      </c>
      <c r="C3368">
        <v>584711</v>
      </c>
      <c r="D3368">
        <v>1</v>
      </c>
      <c r="E3368">
        <v>0</v>
      </c>
      <c r="F3368">
        <v>0</v>
      </c>
      <c r="G3368">
        <v>0</v>
      </c>
      <c r="H3368">
        <v>0</v>
      </c>
      <c r="I3368" t="s">
        <v>30</v>
      </c>
      <c r="J3368">
        <v>584932</v>
      </c>
      <c r="K3368" t="s">
        <v>3417</v>
      </c>
      <c r="L3368">
        <v>584495</v>
      </c>
      <c r="M3368" t="s">
        <v>560</v>
      </c>
      <c r="N3368">
        <v>584495</v>
      </c>
      <c r="O3368" t="s">
        <v>560</v>
      </c>
      <c r="P3368">
        <v>584495</v>
      </c>
      <c r="Q3368" t="s">
        <v>560</v>
      </c>
      <c r="R3368" s="13">
        <v>180722.32912481498</v>
      </c>
      <c r="S3368" s="13"/>
      <c r="T3368" s="13"/>
      <c r="U3368" s="13"/>
      <c r="V3368" s="13">
        <f t="shared" si="890"/>
        <v>0</v>
      </c>
      <c r="W3368" s="13"/>
      <c r="X3368" s="13">
        <f t="shared" si="891"/>
        <v>0</v>
      </c>
      <c r="Y3368" s="13"/>
      <c r="Z3368" s="13">
        <f t="shared" si="892"/>
        <v>0</v>
      </c>
      <c r="AA3368" s="13"/>
      <c r="AB3368" s="13">
        <f t="shared" si="893"/>
        <v>0</v>
      </c>
      <c r="AC3368" s="13"/>
      <c r="AD3368" s="13"/>
      <c r="AE3368" s="13"/>
      <c r="AF3368" s="13"/>
      <c r="AG3368" s="13"/>
      <c r="AH3368" s="13"/>
      <c r="AI3368" s="13"/>
      <c r="AJ3368" s="13"/>
      <c r="AK3368" s="13">
        <f t="shared" si="894"/>
        <v>0</v>
      </c>
      <c r="AL3368" s="13"/>
      <c r="AM3368" s="13">
        <f t="shared" si="895"/>
        <v>0</v>
      </c>
      <c r="AN3368" s="13"/>
      <c r="AO3368" s="13">
        <v>0</v>
      </c>
      <c r="AP3368" s="13">
        <f t="shared" si="896"/>
        <v>0</v>
      </c>
      <c r="AQ3368" s="13"/>
      <c r="AR3368" s="13">
        <f t="shared" si="897"/>
        <v>0</v>
      </c>
      <c r="AS3368" s="13"/>
      <c r="AT3368" s="13">
        <f t="shared" si="898"/>
        <v>0</v>
      </c>
      <c r="AU3368" s="13"/>
      <c r="AV3368" s="13">
        <f t="shared" si="899"/>
        <v>0</v>
      </c>
      <c r="AW3368" s="13"/>
      <c r="AX3368" s="13">
        <f t="shared" si="900"/>
        <v>0</v>
      </c>
      <c r="AY3368" s="13"/>
      <c r="AZ3368" s="13">
        <f t="shared" si="901"/>
        <v>0</v>
      </c>
      <c r="BA3368" s="13"/>
      <c r="BB3368" s="13">
        <f t="shared" si="902"/>
        <v>0</v>
      </c>
      <c r="BC3368" s="13"/>
      <c r="BD3368" s="13">
        <f t="shared" si="903"/>
        <v>0</v>
      </c>
      <c r="BE3368" s="13"/>
      <c r="BF3368" s="13">
        <f t="shared" si="904"/>
        <v>0</v>
      </c>
      <c r="BG3368" s="13"/>
      <c r="BH3368" s="13">
        <f t="shared" si="905"/>
        <v>180722.32912481498</v>
      </c>
      <c r="BI3368" s="13">
        <f t="shared" si="906"/>
        <v>180700</v>
      </c>
      <c r="BJ3368" s="13">
        <v>180900</v>
      </c>
    </row>
    <row r="3369" spans="1:62" x14ac:dyDescent="0.25">
      <c r="A3369" t="s">
        <v>3418</v>
      </c>
      <c r="B3369" s="13">
        <v>301</v>
      </c>
      <c r="C3369">
        <v>571121</v>
      </c>
      <c r="D3369">
        <v>1</v>
      </c>
      <c r="E3369">
        <v>0</v>
      </c>
      <c r="F3369">
        <v>0</v>
      </c>
      <c r="G3369">
        <v>0</v>
      </c>
      <c r="H3369">
        <v>0</v>
      </c>
      <c r="I3369" t="s">
        <v>26</v>
      </c>
      <c r="J3369">
        <v>535478</v>
      </c>
      <c r="K3369" t="s">
        <v>354</v>
      </c>
      <c r="L3369">
        <v>535478</v>
      </c>
      <c r="M3369" t="s">
        <v>354</v>
      </c>
      <c r="N3369">
        <v>535419</v>
      </c>
      <c r="O3369" t="s">
        <v>130</v>
      </c>
      <c r="P3369">
        <v>535419</v>
      </c>
      <c r="Q3369" t="s">
        <v>130</v>
      </c>
      <c r="R3369" s="13">
        <v>70721.444391655823</v>
      </c>
      <c r="S3369" s="13"/>
      <c r="T3369" s="13"/>
      <c r="U3369" s="13"/>
      <c r="V3369" s="13">
        <f t="shared" si="890"/>
        <v>0</v>
      </c>
      <c r="W3369" s="13"/>
      <c r="X3369" s="13">
        <f t="shared" si="891"/>
        <v>0</v>
      </c>
      <c r="Y3369" s="13"/>
      <c r="Z3369" s="13">
        <f t="shared" si="892"/>
        <v>0</v>
      </c>
      <c r="AA3369" s="13"/>
      <c r="AB3369" s="13">
        <f t="shared" si="893"/>
        <v>0</v>
      </c>
      <c r="AC3369" s="13"/>
      <c r="AD3369" s="13"/>
      <c r="AE3369" s="13"/>
      <c r="AF3369" s="13"/>
      <c r="AG3369" s="13"/>
      <c r="AH3369" s="13"/>
      <c r="AI3369" s="13"/>
      <c r="AJ3369" s="13"/>
      <c r="AK3369" s="13">
        <f t="shared" si="894"/>
        <v>0</v>
      </c>
      <c r="AL3369" s="13"/>
      <c r="AM3369" s="13">
        <f t="shared" si="895"/>
        <v>0</v>
      </c>
      <c r="AN3369" s="13"/>
      <c r="AO3369" s="13">
        <v>0</v>
      </c>
      <c r="AP3369" s="13">
        <f t="shared" si="896"/>
        <v>0</v>
      </c>
      <c r="AQ3369" s="13"/>
      <c r="AR3369" s="13">
        <f t="shared" si="897"/>
        <v>0</v>
      </c>
      <c r="AS3369" s="13"/>
      <c r="AT3369" s="13">
        <f t="shared" si="898"/>
        <v>0</v>
      </c>
      <c r="AU3369" s="13"/>
      <c r="AV3369" s="13">
        <f t="shared" si="899"/>
        <v>0</v>
      </c>
      <c r="AW3369" s="13"/>
      <c r="AX3369" s="13">
        <f t="shared" si="900"/>
        <v>0</v>
      </c>
      <c r="AY3369" s="13"/>
      <c r="AZ3369" s="13">
        <f t="shared" si="901"/>
        <v>0</v>
      </c>
      <c r="BA3369" s="13"/>
      <c r="BB3369" s="13">
        <f t="shared" si="902"/>
        <v>0</v>
      </c>
      <c r="BC3369" s="13"/>
      <c r="BD3369" s="13">
        <f t="shared" si="903"/>
        <v>0</v>
      </c>
      <c r="BE3369" s="13"/>
      <c r="BF3369" s="13">
        <f t="shared" si="904"/>
        <v>0</v>
      </c>
      <c r="BG3369" s="13"/>
      <c r="BH3369" s="13">
        <f t="shared" si="905"/>
        <v>70721.444391655823</v>
      </c>
      <c r="BI3369" s="13">
        <f t="shared" si="906"/>
        <v>70700</v>
      </c>
      <c r="BJ3369" s="13">
        <v>101300</v>
      </c>
    </row>
    <row r="3370" spans="1:62" x14ac:dyDescent="0.25">
      <c r="A3370" t="s">
        <v>3419</v>
      </c>
      <c r="B3370" s="13">
        <v>55</v>
      </c>
      <c r="C3370">
        <v>591238</v>
      </c>
      <c r="D3370">
        <v>1</v>
      </c>
      <c r="E3370">
        <v>0</v>
      </c>
      <c r="F3370">
        <v>0</v>
      </c>
      <c r="G3370">
        <v>0</v>
      </c>
      <c r="H3370">
        <v>0</v>
      </c>
      <c r="I3370" t="s">
        <v>75</v>
      </c>
      <c r="J3370">
        <v>591181</v>
      </c>
      <c r="K3370" t="s">
        <v>97</v>
      </c>
      <c r="L3370">
        <v>591181</v>
      </c>
      <c r="M3370" t="s">
        <v>97</v>
      </c>
      <c r="N3370">
        <v>591181</v>
      </c>
      <c r="O3370" t="s">
        <v>97</v>
      </c>
      <c r="P3370">
        <v>591181</v>
      </c>
      <c r="Q3370" t="s">
        <v>97</v>
      </c>
      <c r="R3370" s="13">
        <v>70488.701001315436</v>
      </c>
      <c r="S3370" s="13"/>
      <c r="T3370" s="13"/>
      <c r="U3370" s="13"/>
      <c r="V3370" s="13">
        <f t="shared" si="890"/>
        <v>0</v>
      </c>
      <c r="W3370" s="13"/>
      <c r="X3370" s="13">
        <f t="shared" si="891"/>
        <v>0</v>
      </c>
      <c r="Y3370" s="13"/>
      <c r="Z3370" s="13">
        <f t="shared" si="892"/>
        <v>0</v>
      </c>
      <c r="AA3370" s="13"/>
      <c r="AB3370" s="13">
        <f t="shared" si="893"/>
        <v>0</v>
      </c>
      <c r="AC3370" s="13"/>
      <c r="AD3370" s="13"/>
      <c r="AE3370" s="13"/>
      <c r="AF3370" s="13"/>
      <c r="AG3370" s="13"/>
      <c r="AH3370" s="13"/>
      <c r="AI3370" s="13"/>
      <c r="AJ3370" s="13"/>
      <c r="AK3370" s="13">
        <f t="shared" si="894"/>
        <v>0</v>
      </c>
      <c r="AL3370" s="13"/>
      <c r="AM3370" s="13">
        <f t="shared" si="895"/>
        <v>0</v>
      </c>
      <c r="AN3370" s="13"/>
      <c r="AO3370" s="13">
        <v>0</v>
      </c>
      <c r="AP3370" s="13">
        <f t="shared" si="896"/>
        <v>0</v>
      </c>
      <c r="AQ3370" s="13"/>
      <c r="AR3370" s="13">
        <f t="shared" si="897"/>
        <v>0</v>
      </c>
      <c r="AS3370" s="13"/>
      <c r="AT3370" s="13">
        <f t="shared" si="898"/>
        <v>0</v>
      </c>
      <c r="AU3370" s="13"/>
      <c r="AV3370" s="13">
        <f t="shared" si="899"/>
        <v>0</v>
      </c>
      <c r="AW3370" s="13"/>
      <c r="AX3370" s="13">
        <f t="shared" si="900"/>
        <v>0</v>
      </c>
      <c r="AY3370" s="13"/>
      <c r="AZ3370" s="13">
        <f t="shared" si="901"/>
        <v>0</v>
      </c>
      <c r="BA3370" s="13"/>
      <c r="BB3370" s="13">
        <f t="shared" si="902"/>
        <v>0</v>
      </c>
      <c r="BC3370" s="13"/>
      <c r="BD3370" s="13">
        <f t="shared" si="903"/>
        <v>0</v>
      </c>
      <c r="BE3370" s="13"/>
      <c r="BF3370" s="13">
        <f t="shared" si="904"/>
        <v>0</v>
      </c>
      <c r="BG3370" s="13"/>
      <c r="BH3370" s="13">
        <f t="shared" si="905"/>
        <v>70488.701001315436</v>
      </c>
      <c r="BI3370" s="13">
        <f t="shared" si="906"/>
        <v>70500</v>
      </c>
      <c r="BJ3370" s="13">
        <v>70800</v>
      </c>
    </row>
    <row r="3371" spans="1:62" x14ac:dyDescent="0.25">
      <c r="A3371" t="s">
        <v>3420</v>
      </c>
      <c r="B3371" s="13">
        <v>239</v>
      </c>
      <c r="C3371">
        <v>536962</v>
      </c>
      <c r="D3371">
        <v>1</v>
      </c>
      <c r="E3371">
        <v>0</v>
      </c>
      <c r="F3371">
        <v>0</v>
      </c>
      <c r="G3371">
        <v>0</v>
      </c>
      <c r="H3371">
        <v>0</v>
      </c>
      <c r="I3371" t="s">
        <v>23</v>
      </c>
      <c r="J3371">
        <v>551970</v>
      </c>
      <c r="K3371" t="s">
        <v>1085</v>
      </c>
      <c r="L3371">
        <v>551970</v>
      </c>
      <c r="M3371" t="s">
        <v>1085</v>
      </c>
      <c r="N3371">
        <v>551970</v>
      </c>
      <c r="O3371" t="s">
        <v>1085</v>
      </c>
      <c r="P3371">
        <v>550787</v>
      </c>
      <c r="Q3371" t="s">
        <v>181</v>
      </c>
      <c r="R3371" s="13">
        <v>70488.701001315436</v>
      </c>
      <c r="S3371" s="13"/>
      <c r="T3371" s="13"/>
      <c r="U3371" s="13"/>
      <c r="V3371" s="13">
        <f t="shared" si="890"/>
        <v>0</v>
      </c>
      <c r="W3371" s="13"/>
      <c r="X3371" s="13">
        <f t="shared" si="891"/>
        <v>0</v>
      </c>
      <c r="Y3371" s="13"/>
      <c r="Z3371" s="13">
        <f t="shared" si="892"/>
        <v>0</v>
      </c>
      <c r="AA3371" s="13"/>
      <c r="AB3371" s="13">
        <f t="shared" si="893"/>
        <v>0</v>
      </c>
      <c r="AC3371" s="13"/>
      <c r="AD3371" s="13"/>
      <c r="AE3371" s="13"/>
      <c r="AF3371" s="13"/>
      <c r="AG3371" s="13"/>
      <c r="AH3371" s="13"/>
      <c r="AI3371" s="13"/>
      <c r="AJ3371" s="13"/>
      <c r="AK3371" s="13">
        <f t="shared" si="894"/>
        <v>0</v>
      </c>
      <c r="AL3371" s="13"/>
      <c r="AM3371" s="13">
        <f t="shared" si="895"/>
        <v>0</v>
      </c>
      <c r="AN3371" s="13"/>
      <c r="AO3371" s="13">
        <v>0</v>
      </c>
      <c r="AP3371" s="13">
        <f t="shared" si="896"/>
        <v>0</v>
      </c>
      <c r="AQ3371" s="13"/>
      <c r="AR3371" s="13">
        <f t="shared" si="897"/>
        <v>0</v>
      </c>
      <c r="AS3371" s="13"/>
      <c r="AT3371" s="13">
        <f t="shared" si="898"/>
        <v>0</v>
      </c>
      <c r="AU3371" s="13"/>
      <c r="AV3371" s="13">
        <f t="shared" si="899"/>
        <v>0</v>
      </c>
      <c r="AW3371" s="13"/>
      <c r="AX3371" s="13">
        <f t="shared" si="900"/>
        <v>0</v>
      </c>
      <c r="AY3371" s="13"/>
      <c r="AZ3371" s="13">
        <f t="shared" si="901"/>
        <v>0</v>
      </c>
      <c r="BA3371" s="13"/>
      <c r="BB3371" s="13">
        <f t="shared" si="902"/>
        <v>0</v>
      </c>
      <c r="BC3371" s="13"/>
      <c r="BD3371" s="13">
        <f t="shared" si="903"/>
        <v>0</v>
      </c>
      <c r="BE3371" s="13"/>
      <c r="BF3371" s="13">
        <f t="shared" si="904"/>
        <v>0</v>
      </c>
      <c r="BG3371" s="13"/>
      <c r="BH3371" s="13">
        <f t="shared" si="905"/>
        <v>70488.701001315436</v>
      </c>
      <c r="BI3371" s="13">
        <f t="shared" si="906"/>
        <v>70500</v>
      </c>
      <c r="BJ3371" s="13">
        <v>70800</v>
      </c>
    </row>
    <row r="3372" spans="1:62" x14ac:dyDescent="0.25">
      <c r="A3372" t="s">
        <v>3421</v>
      </c>
      <c r="B3372" s="13">
        <v>234</v>
      </c>
      <c r="C3372">
        <v>588806</v>
      </c>
      <c r="D3372">
        <v>1</v>
      </c>
      <c r="E3372">
        <v>0</v>
      </c>
      <c r="F3372">
        <v>0</v>
      </c>
      <c r="G3372">
        <v>0</v>
      </c>
      <c r="H3372">
        <v>0</v>
      </c>
      <c r="I3372" t="s">
        <v>90</v>
      </c>
      <c r="J3372">
        <v>588695</v>
      </c>
      <c r="K3372" t="s">
        <v>1787</v>
      </c>
      <c r="L3372">
        <v>588768</v>
      </c>
      <c r="M3372" t="s">
        <v>1563</v>
      </c>
      <c r="N3372">
        <v>588768</v>
      </c>
      <c r="O3372" t="s">
        <v>1563</v>
      </c>
      <c r="P3372">
        <v>588296</v>
      </c>
      <c r="Q3372" t="s">
        <v>164</v>
      </c>
      <c r="R3372" s="13">
        <v>70488.701001315436</v>
      </c>
      <c r="S3372" s="13"/>
      <c r="T3372" s="13"/>
      <c r="U3372" s="13"/>
      <c r="V3372" s="13">
        <f t="shared" si="890"/>
        <v>0</v>
      </c>
      <c r="W3372" s="13"/>
      <c r="X3372" s="13">
        <f t="shared" si="891"/>
        <v>0</v>
      </c>
      <c r="Y3372" s="13"/>
      <c r="Z3372" s="13">
        <f t="shared" si="892"/>
        <v>0</v>
      </c>
      <c r="AA3372" s="13"/>
      <c r="AB3372" s="13">
        <f t="shared" si="893"/>
        <v>0</v>
      </c>
      <c r="AC3372" s="13"/>
      <c r="AD3372" s="13"/>
      <c r="AE3372" s="13"/>
      <c r="AF3372" s="13"/>
      <c r="AG3372" s="13"/>
      <c r="AH3372" s="13"/>
      <c r="AI3372" s="13"/>
      <c r="AJ3372" s="13"/>
      <c r="AK3372" s="13">
        <f t="shared" si="894"/>
        <v>0</v>
      </c>
      <c r="AL3372" s="13"/>
      <c r="AM3372" s="13">
        <f t="shared" si="895"/>
        <v>0</v>
      </c>
      <c r="AN3372" s="13"/>
      <c r="AO3372" s="13">
        <v>0</v>
      </c>
      <c r="AP3372" s="13">
        <f t="shared" si="896"/>
        <v>0</v>
      </c>
      <c r="AQ3372" s="13"/>
      <c r="AR3372" s="13">
        <f t="shared" si="897"/>
        <v>0</v>
      </c>
      <c r="AS3372" s="13"/>
      <c r="AT3372" s="13">
        <f t="shared" si="898"/>
        <v>0</v>
      </c>
      <c r="AU3372" s="13"/>
      <c r="AV3372" s="13">
        <f t="shared" si="899"/>
        <v>0</v>
      </c>
      <c r="AW3372" s="13"/>
      <c r="AX3372" s="13">
        <f t="shared" si="900"/>
        <v>0</v>
      </c>
      <c r="AY3372" s="13"/>
      <c r="AZ3372" s="13">
        <f t="shared" si="901"/>
        <v>0</v>
      </c>
      <c r="BA3372" s="13"/>
      <c r="BB3372" s="13">
        <f t="shared" si="902"/>
        <v>0</v>
      </c>
      <c r="BC3372" s="13"/>
      <c r="BD3372" s="13">
        <f t="shared" si="903"/>
        <v>0</v>
      </c>
      <c r="BE3372" s="13"/>
      <c r="BF3372" s="13">
        <f t="shared" si="904"/>
        <v>0</v>
      </c>
      <c r="BG3372" s="13"/>
      <c r="BH3372" s="13">
        <f t="shared" si="905"/>
        <v>70488.701001315436</v>
      </c>
      <c r="BI3372" s="13">
        <f t="shared" si="906"/>
        <v>70500</v>
      </c>
      <c r="BJ3372" s="13">
        <v>70800</v>
      </c>
    </row>
    <row r="3373" spans="1:62" x14ac:dyDescent="0.25">
      <c r="A3373" t="s">
        <v>3422</v>
      </c>
      <c r="B3373" s="13">
        <v>336</v>
      </c>
      <c r="C3373">
        <v>589772</v>
      </c>
      <c r="D3373">
        <v>1</v>
      </c>
      <c r="E3373">
        <v>0</v>
      </c>
      <c r="F3373">
        <v>0</v>
      </c>
      <c r="G3373">
        <v>0</v>
      </c>
      <c r="H3373">
        <v>0</v>
      </c>
      <c r="I3373" t="s">
        <v>61</v>
      </c>
      <c r="J3373">
        <v>589462</v>
      </c>
      <c r="K3373" t="s">
        <v>661</v>
      </c>
      <c r="L3373">
        <v>589896</v>
      </c>
      <c r="M3373" t="s">
        <v>662</v>
      </c>
      <c r="N3373">
        <v>589250</v>
      </c>
      <c r="O3373" t="s">
        <v>60</v>
      </c>
      <c r="P3373">
        <v>589250</v>
      </c>
      <c r="Q3373" t="s">
        <v>60</v>
      </c>
      <c r="R3373" s="13">
        <v>78860.720452349473</v>
      </c>
      <c r="S3373" s="13"/>
      <c r="T3373" s="13"/>
      <c r="U3373" s="13"/>
      <c r="V3373" s="13">
        <f t="shared" si="890"/>
        <v>0</v>
      </c>
      <c r="W3373" s="13"/>
      <c r="X3373" s="13">
        <f t="shared" si="891"/>
        <v>0</v>
      </c>
      <c r="Y3373" s="13"/>
      <c r="Z3373" s="13">
        <f t="shared" si="892"/>
        <v>0</v>
      </c>
      <c r="AA3373" s="13"/>
      <c r="AB3373" s="13">
        <f t="shared" si="893"/>
        <v>0</v>
      </c>
      <c r="AC3373" s="13"/>
      <c r="AD3373" s="13"/>
      <c r="AE3373" s="13"/>
      <c r="AF3373" s="13"/>
      <c r="AG3373" s="13"/>
      <c r="AH3373" s="13"/>
      <c r="AI3373" s="13"/>
      <c r="AJ3373" s="13"/>
      <c r="AK3373" s="13">
        <f t="shared" si="894"/>
        <v>0</v>
      </c>
      <c r="AL3373" s="13"/>
      <c r="AM3373" s="13">
        <f t="shared" si="895"/>
        <v>0</v>
      </c>
      <c r="AN3373" s="13"/>
      <c r="AO3373" s="13">
        <v>0</v>
      </c>
      <c r="AP3373" s="13">
        <f t="shared" si="896"/>
        <v>0</v>
      </c>
      <c r="AQ3373" s="13"/>
      <c r="AR3373" s="13">
        <f t="shared" si="897"/>
        <v>0</v>
      </c>
      <c r="AS3373" s="13"/>
      <c r="AT3373" s="13">
        <f t="shared" si="898"/>
        <v>0</v>
      </c>
      <c r="AU3373" s="13"/>
      <c r="AV3373" s="13">
        <f t="shared" si="899"/>
        <v>0</v>
      </c>
      <c r="AW3373" s="13"/>
      <c r="AX3373" s="13">
        <f t="shared" si="900"/>
        <v>0</v>
      </c>
      <c r="AY3373" s="13"/>
      <c r="AZ3373" s="13">
        <f t="shared" si="901"/>
        <v>0</v>
      </c>
      <c r="BA3373" s="13"/>
      <c r="BB3373" s="13">
        <f t="shared" si="902"/>
        <v>0</v>
      </c>
      <c r="BC3373" s="13"/>
      <c r="BD3373" s="13">
        <f t="shared" si="903"/>
        <v>0</v>
      </c>
      <c r="BE3373" s="13"/>
      <c r="BF3373" s="13">
        <f t="shared" si="904"/>
        <v>0</v>
      </c>
      <c r="BG3373" s="13"/>
      <c r="BH3373" s="13">
        <f t="shared" si="905"/>
        <v>78860.720452349473</v>
      </c>
      <c r="BI3373" s="13">
        <f t="shared" si="906"/>
        <v>78900</v>
      </c>
      <c r="BJ3373" s="13">
        <v>79900</v>
      </c>
    </row>
    <row r="3374" spans="1:62" x14ac:dyDescent="0.25">
      <c r="A3374" s="3" t="s">
        <v>3423</v>
      </c>
      <c r="B3374" s="13">
        <v>3369</v>
      </c>
      <c r="C3374">
        <v>592439</v>
      </c>
      <c r="D3374">
        <v>1</v>
      </c>
      <c r="E3374">
        <v>1</v>
      </c>
      <c r="F3374">
        <v>0</v>
      </c>
      <c r="G3374">
        <v>0</v>
      </c>
      <c r="H3374">
        <v>0</v>
      </c>
      <c r="I3374" t="s">
        <v>90</v>
      </c>
      <c r="J3374">
        <v>592439</v>
      </c>
      <c r="K3374" t="s">
        <v>3423</v>
      </c>
      <c r="L3374">
        <v>592731</v>
      </c>
      <c r="M3374" t="s">
        <v>143</v>
      </c>
      <c r="N3374">
        <v>592731</v>
      </c>
      <c r="O3374" t="s">
        <v>143</v>
      </c>
      <c r="P3374">
        <v>592731</v>
      </c>
      <c r="Q3374" t="s">
        <v>143</v>
      </c>
      <c r="R3374" s="13">
        <v>758009.87438553502</v>
      </c>
      <c r="S3374" s="13">
        <v>3369</v>
      </c>
      <c r="T3374" s="13">
        <v>180007.06009629133</v>
      </c>
      <c r="U3374" s="13"/>
      <c r="V3374" s="13">
        <f t="shared" si="890"/>
        <v>0</v>
      </c>
      <c r="W3374" s="13">
        <v>18</v>
      </c>
      <c r="X3374" s="13">
        <f t="shared" si="891"/>
        <v>53352</v>
      </c>
      <c r="Y3374" s="13">
        <v>18</v>
      </c>
      <c r="Z3374" s="13">
        <f t="shared" si="892"/>
        <v>17784</v>
      </c>
      <c r="AA3374" s="13">
        <v>14</v>
      </c>
      <c r="AB3374" s="13">
        <f t="shared" si="893"/>
        <v>3458</v>
      </c>
      <c r="AC3374" s="13"/>
      <c r="AD3374" s="13"/>
      <c r="AE3374" s="13"/>
      <c r="AF3374" s="13"/>
      <c r="AG3374" s="13"/>
      <c r="AH3374" s="13"/>
      <c r="AI3374" s="13"/>
      <c r="AJ3374" s="13"/>
      <c r="AK3374" s="13">
        <f t="shared" si="894"/>
        <v>0</v>
      </c>
      <c r="AL3374" s="13"/>
      <c r="AM3374" s="13">
        <f t="shared" si="895"/>
        <v>0</v>
      </c>
      <c r="AN3374" s="13"/>
      <c r="AO3374" s="13">
        <v>1</v>
      </c>
      <c r="AP3374" s="13">
        <f t="shared" si="896"/>
        <v>30500</v>
      </c>
      <c r="AQ3374" s="13"/>
      <c r="AR3374" s="13">
        <f t="shared" si="897"/>
        <v>0</v>
      </c>
      <c r="AS3374" s="13"/>
      <c r="AT3374" s="13">
        <f t="shared" si="898"/>
        <v>0</v>
      </c>
      <c r="AU3374" s="13"/>
      <c r="AV3374" s="13">
        <f t="shared" si="899"/>
        <v>0</v>
      </c>
      <c r="AW3374" s="13"/>
      <c r="AX3374" s="13">
        <f t="shared" si="900"/>
        <v>0</v>
      </c>
      <c r="AY3374" s="13"/>
      <c r="AZ3374" s="13">
        <f t="shared" si="901"/>
        <v>0</v>
      </c>
      <c r="BA3374" s="13"/>
      <c r="BB3374" s="13">
        <f t="shared" si="902"/>
        <v>0</v>
      </c>
      <c r="BC3374" s="13"/>
      <c r="BD3374" s="13">
        <f t="shared" si="903"/>
        <v>0</v>
      </c>
      <c r="BE3374" s="13"/>
      <c r="BF3374" s="13">
        <f t="shared" si="904"/>
        <v>0</v>
      </c>
      <c r="BG3374" s="13"/>
      <c r="BH3374" s="13">
        <f t="shared" si="905"/>
        <v>1043110.9344818264</v>
      </c>
      <c r="BI3374" s="13">
        <f t="shared" si="906"/>
        <v>1043100</v>
      </c>
      <c r="BJ3374" s="13">
        <v>1025800</v>
      </c>
    </row>
    <row r="3375" spans="1:62" x14ac:dyDescent="0.25">
      <c r="A3375" t="s">
        <v>3424</v>
      </c>
      <c r="B3375" s="13">
        <v>2117</v>
      </c>
      <c r="C3375">
        <v>531596</v>
      </c>
      <c r="D3375">
        <v>1</v>
      </c>
      <c r="E3375">
        <v>0</v>
      </c>
      <c r="F3375">
        <v>0</v>
      </c>
      <c r="G3375">
        <v>0</v>
      </c>
      <c r="H3375">
        <v>0</v>
      </c>
      <c r="I3375" t="s">
        <v>26</v>
      </c>
      <c r="J3375">
        <v>531057</v>
      </c>
      <c r="K3375" t="s">
        <v>187</v>
      </c>
      <c r="L3375">
        <v>531057</v>
      </c>
      <c r="M3375" t="s">
        <v>187</v>
      </c>
      <c r="N3375">
        <v>531057</v>
      </c>
      <c r="O3375" t="s">
        <v>187</v>
      </c>
      <c r="P3375">
        <v>531057</v>
      </c>
      <c r="Q3375" t="s">
        <v>187</v>
      </c>
      <c r="R3375" s="13">
        <v>482361.12300463009</v>
      </c>
      <c r="S3375" s="13"/>
      <c r="T3375" s="13"/>
      <c r="U3375" s="13"/>
      <c r="V3375" s="13">
        <f t="shared" si="890"/>
        <v>0</v>
      </c>
      <c r="W3375" s="13"/>
      <c r="X3375" s="13">
        <f t="shared" si="891"/>
        <v>0</v>
      </c>
      <c r="Y3375" s="13"/>
      <c r="Z3375" s="13">
        <f t="shared" si="892"/>
        <v>0</v>
      </c>
      <c r="AA3375" s="13"/>
      <c r="AB3375" s="13">
        <f t="shared" si="893"/>
        <v>0</v>
      </c>
      <c r="AC3375" s="13"/>
      <c r="AD3375" s="13"/>
      <c r="AE3375" s="13"/>
      <c r="AF3375" s="13"/>
      <c r="AG3375" s="13"/>
      <c r="AH3375" s="13"/>
      <c r="AI3375" s="13"/>
      <c r="AJ3375" s="13"/>
      <c r="AK3375" s="13">
        <f t="shared" si="894"/>
        <v>0</v>
      </c>
      <c r="AL3375" s="13"/>
      <c r="AM3375" s="13">
        <f t="shared" si="895"/>
        <v>0</v>
      </c>
      <c r="AN3375" s="13"/>
      <c r="AO3375" s="13">
        <v>0</v>
      </c>
      <c r="AP3375" s="13">
        <f t="shared" si="896"/>
        <v>0</v>
      </c>
      <c r="AQ3375" s="13"/>
      <c r="AR3375" s="13">
        <f t="shared" si="897"/>
        <v>0</v>
      </c>
      <c r="AS3375" s="13"/>
      <c r="AT3375" s="13">
        <f t="shared" si="898"/>
        <v>0</v>
      </c>
      <c r="AU3375" s="13"/>
      <c r="AV3375" s="13">
        <f t="shared" si="899"/>
        <v>0</v>
      </c>
      <c r="AW3375" s="13"/>
      <c r="AX3375" s="13">
        <f t="shared" si="900"/>
        <v>0</v>
      </c>
      <c r="AY3375" s="13"/>
      <c r="AZ3375" s="13">
        <f t="shared" si="901"/>
        <v>0</v>
      </c>
      <c r="BA3375" s="13"/>
      <c r="BB3375" s="13">
        <f t="shared" si="902"/>
        <v>0</v>
      </c>
      <c r="BC3375" s="13"/>
      <c r="BD3375" s="13">
        <f t="shared" si="903"/>
        <v>0</v>
      </c>
      <c r="BE3375" s="13"/>
      <c r="BF3375" s="13">
        <f t="shared" si="904"/>
        <v>0</v>
      </c>
      <c r="BG3375" s="13"/>
      <c r="BH3375" s="13">
        <f t="shared" si="905"/>
        <v>482361.12300463009</v>
      </c>
      <c r="BI3375" s="13">
        <f t="shared" si="906"/>
        <v>482400</v>
      </c>
      <c r="BJ3375" s="13">
        <v>476300</v>
      </c>
    </row>
    <row r="3376" spans="1:62" x14ac:dyDescent="0.25">
      <c r="A3376" s="3" t="s">
        <v>3124</v>
      </c>
      <c r="B3376" s="13">
        <v>971</v>
      </c>
      <c r="C3376">
        <v>596205</v>
      </c>
      <c r="D3376">
        <v>1</v>
      </c>
      <c r="E3376">
        <v>1</v>
      </c>
      <c r="F3376">
        <v>0</v>
      </c>
      <c r="G3376">
        <v>0</v>
      </c>
      <c r="H3376">
        <v>0</v>
      </c>
      <c r="I3376" t="s">
        <v>75</v>
      </c>
      <c r="J3376">
        <v>596205</v>
      </c>
      <c r="K3376" t="s">
        <v>3124</v>
      </c>
      <c r="L3376">
        <v>595209</v>
      </c>
      <c r="M3376" t="s">
        <v>132</v>
      </c>
      <c r="N3376">
        <v>595209</v>
      </c>
      <c r="O3376" t="s">
        <v>132</v>
      </c>
      <c r="P3376">
        <v>595209</v>
      </c>
      <c r="Q3376" t="s">
        <v>132</v>
      </c>
      <c r="R3376" s="13">
        <v>224764.48629146098</v>
      </c>
      <c r="S3376" s="13">
        <v>1495</v>
      </c>
      <c r="T3376" s="13">
        <v>80048.496689931824</v>
      </c>
      <c r="U3376" s="13"/>
      <c r="V3376" s="13">
        <f t="shared" si="890"/>
        <v>0</v>
      </c>
      <c r="W3376" s="13">
        <v>2</v>
      </c>
      <c r="X3376" s="13">
        <f t="shared" si="891"/>
        <v>5928</v>
      </c>
      <c r="Y3376" s="13">
        <v>11</v>
      </c>
      <c r="Z3376" s="13">
        <f t="shared" si="892"/>
        <v>10868</v>
      </c>
      <c r="AA3376" s="13">
        <v>2</v>
      </c>
      <c r="AB3376" s="13">
        <f t="shared" si="893"/>
        <v>494</v>
      </c>
      <c r="AC3376" s="13"/>
      <c r="AD3376" s="13"/>
      <c r="AE3376" s="13"/>
      <c r="AF3376" s="13"/>
      <c r="AG3376" s="13"/>
      <c r="AH3376" s="13"/>
      <c r="AI3376" s="13"/>
      <c r="AJ3376" s="13"/>
      <c r="AK3376" s="13">
        <f t="shared" si="894"/>
        <v>0</v>
      </c>
      <c r="AL3376" s="13"/>
      <c r="AM3376" s="13">
        <f t="shared" si="895"/>
        <v>0</v>
      </c>
      <c r="AN3376" s="13"/>
      <c r="AO3376" s="13">
        <v>0</v>
      </c>
      <c r="AP3376" s="13">
        <f t="shared" si="896"/>
        <v>0</v>
      </c>
      <c r="AQ3376" s="13"/>
      <c r="AR3376" s="13">
        <f t="shared" si="897"/>
        <v>0</v>
      </c>
      <c r="AS3376" s="13"/>
      <c r="AT3376" s="13">
        <f t="shared" si="898"/>
        <v>0</v>
      </c>
      <c r="AU3376" s="13"/>
      <c r="AV3376" s="13">
        <f t="shared" si="899"/>
        <v>0</v>
      </c>
      <c r="AW3376" s="13"/>
      <c r="AX3376" s="13">
        <f t="shared" si="900"/>
        <v>0</v>
      </c>
      <c r="AY3376" s="13"/>
      <c r="AZ3376" s="13">
        <f t="shared" si="901"/>
        <v>0</v>
      </c>
      <c r="BA3376" s="13"/>
      <c r="BB3376" s="13">
        <f t="shared" si="902"/>
        <v>0</v>
      </c>
      <c r="BC3376" s="13"/>
      <c r="BD3376" s="13">
        <f t="shared" si="903"/>
        <v>0</v>
      </c>
      <c r="BE3376" s="13"/>
      <c r="BF3376" s="13">
        <f t="shared" si="904"/>
        <v>0</v>
      </c>
      <c r="BG3376" s="13"/>
      <c r="BH3376" s="13">
        <f t="shared" si="905"/>
        <v>322102.98298139282</v>
      </c>
      <c r="BI3376" s="13">
        <f t="shared" si="906"/>
        <v>322100</v>
      </c>
      <c r="BJ3376" s="13">
        <v>340700</v>
      </c>
    </row>
    <row r="3377" spans="1:62" x14ac:dyDescent="0.25">
      <c r="A3377" t="s">
        <v>3425</v>
      </c>
      <c r="B3377" s="13">
        <v>731</v>
      </c>
      <c r="C3377">
        <v>593435</v>
      </c>
      <c r="D3377">
        <v>1</v>
      </c>
      <c r="E3377">
        <v>0</v>
      </c>
      <c r="F3377">
        <v>0</v>
      </c>
      <c r="G3377">
        <v>0</v>
      </c>
      <c r="H3377">
        <v>0</v>
      </c>
      <c r="I3377" t="s">
        <v>30</v>
      </c>
      <c r="J3377">
        <v>593583</v>
      </c>
      <c r="K3377" t="s">
        <v>656</v>
      </c>
      <c r="L3377">
        <v>593583</v>
      </c>
      <c r="M3377" t="s">
        <v>656</v>
      </c>
      <c r="N3377">
        <v>593583</v>
      </c>
      <c r="O3377" t="s">
        <v>656</v>
      </c>
      <c r="P3377">
        <v>593583</v>
      </c>
      <c r="Q3377" t="s">
        <v>656</v>
      </c>
      <c r="R3377" s="13">
        <v>169961.05099465983</v>
      </c>
      <c r="S3377" s="13"/>
      <c r="T3377" s="13"/>
      <c r="U3377" s="13"/>
      <c r="V3377" s="13">
        <f t="shared" si="890"/>
        <v>0</v>
      </c>
      <c r="W3377" s="13"/>
      <c r="X3377" s="13">
        <f t="shared" si="891"/>
        <v>0</v>
      </c>
      <c r="Y3377" s="13"/>
      <c r="Z3377" s="13">
        <f t="shared" si="892"/>
        <v>0</v>
      </c>
      <c r="AA3377" s="13"/>
      <c r="AB3377" s="13">
        <f t="shared" si="893"/>
        <v>0</v>
      </c>
      <c r="AC3377" s="13"/>
      <c r="AD3377" s="13"/>
      <c r="AE3377" s="13"/>
      <c r="AF3377" s="13"/>
      <c r="AG3377" s="13"/>
      <c r="AH3377" s="13"/>
      <c r="AI3377" s="13"/>
      <c r="AJ3377" s="13"/>
      <c r="AK3377" s="13">
        <f t="shared" si="894"/>
        <v>0</v>
      </c>
      <c r="AL3377" s="13"/>
      <c r="AM3377" s="13">
        <f t="shared" si="895"/>
        <v>0</v>
      </c>
      <c r="AN3377" s="13"/>
      <c r="AO3377" s="13">
        <v>0</v>
      </c>
      <c r="AP3377" s="13">
        <f t="shared" si="896"/>
        <v>0</v>
      </c>
      <c r="AQ3377" s="13"/>
      <c r="AR3377" s="13">
        <f t="shared" si="897"/>
        <v>0</v>
      </c>
      <c r="AS3377" s="13"/>
      <c r="AT3377" s="13">
        <f t="shared" si="898"/>
        <v>0</v>
      </c>
      <c r="AU3377" s="13"/>
      <c r="AV3377" s="13">
        <f t="shared" si="899"/>
        <v>0</v>
      </c>
      <c r="AW3377" s="13"/>
      <c r="AX3377" s="13">
        <f t="shared" si="900"/>
        <v>0</v>
      </c>
      <c r="AY3377" s="13"/>
      <c r="AZ3377" s="13">
        <f t="shared" si="901"/>
        <v>0</v>
      </c>
      <c r="BA3377" s="13"/>
      <c r="BB3377" s="13">
        <f t="shared" si="902"/>
        <v>0</v>
      </c>
      <c r="BC3377" s="13"/>
      <c r="BD3377" s="13">
        <f t="shared" si="903"/>
        <v>0</v>
      </c>
      <c r="BE3377" s="13"/>
      <c r="BF3377" s="13">
        <f t="shared" si="904"/>
        <v>0</v>
      </c>
      <c r="BG3377" s="13"/>
      <c r="BH3377" s="13">
        <f t="shared" si="905"/>
        <v>169961.05099465983</v>
      </c>
      <c r="BI3377" s="13">
        <f t="shared" si="906"/>
        <v>170000</v>
      </c>
      <c r="BJ3377" s="13">
        <v>170100</v>
      </c>
    </row>
    <row r="3378" spans="1:62" x14ac:dyDescent="0.25">
      <c r="A3378" t="s">
        <v>3426</v>
      </c>
      <c r="B3378" s="13">
        <v>297</v>
      </c>
      <c r="C3378">
        <v>552526</v>
      </c>
      <c r="D3378">
        <v>1</v>
      </c>
      <c r="E3378">
        <v>0</v>
      </c>
      <c r="F3378">
        <v>0</v>
      </c>
      <c r="G3378">
        <v>0</v>
      </c>
      <c r="H3378">
        <v>0</v>
      </c>
      <c r="I3378" t="s">
        <v>38</v>
      </c>
      <c r="J3378">
        <v>598089</v>
      </c>
      <c r="K3378" t="s">
        <v>1312</v>
      </c>
      <c r="L3378">
        <v>598089</v>
      </c>
      <c r="M3378" t="s">
        <v>1312</v>
      </c>
      <c r="N3378">
        <v>598003</v>
      </c>
      <c r="O3378" t="s">
        <v>166</v>
      </c>
      <c r="P3378">
        <v>598003</v>
      </c>
      <c r="Q3378" t="s">
        <v>166</v>
      </c>
      <c r="R3378" s="13">
        <v>70488.701001315436</v>
      </c>
      <c r="S3378" s="13"/>
      <c r="T3378" s="13"/>
      <c r="U3378" s="13"/>
      <c r="V3378" s="13">
        <f t="shared" si="890"/>
        <v>0</v>
      </c>
      <c r="W3378" s="13"/>
      <c r="X3378" s="13">
        <f t="shared" si="891"/>
        <v>0</v>
      </c>
      <c r="Y3378" s="13"/>
      <c r="Z3378" s="13">
        <f t="shared" si="892"/>
        <v>0</v>
      </c>
      <c r="AA3378" s="13"/>
      <c r="AB3378" s="13">
        <f t="shared" si="893"/>
        <v>0</v>
      </c>
      <c r="AC3378" s="13"/>
      <c r="AD3378" s="13"/>
      <c r="AE3378" s="13"/>
      <c r="AF3378" s="13"/>
      <c r="AG3378" s="13"/>
      <c r="AH3378" s="13"/>
      <c r="AI3378" s="13"/>
      <c r="AJ3378" s="13"/>
      <c r="AK3378" s="13">
        <f t="shared" si="894"/>
        <v>0</v>
      </c>
      <c r="AL3378" s="13"/>
      <c r="AM3378" s="13">
        <f t="shared" si="895"/>
        <v>0</v>
      </c>
      <c r="AN3378" s="13"/>
      <c r="AO3378" s="13">
        <v>0</v>
      </c>
      <c r="AP3378" s="13">
        <f t="shared" si="896"/>
        <v>0</v>
      </c>
      <c r="AQ3378" s="13"/>
      <c r="AR3378" s="13">
        <f t="shared" si="897"/>
        <v>0</v>
      </c>
      <c r="AS3378" s="13"/>
      <c r="AT3378" s="13">
        <f t="shared" si="898"/>
        <v>0</v>
      </c>
      <c r="AU3378" s="13"/>
      <c r="AV3378" s="13">
        <f t="shared" si="899"/>
        <v>0</v>
      </c>
      <c r="AW3378" s="13"/>
      <c r="AX3378" s="13">
        <f t="shared" si="900"/>
        <v>0</v>
      </c>
      <c r="AY3378" s="13"/>
      <c r="AZ3378" s="13">
        <f t="shared" si="901"/>
        <v>0</v>
      </c>
      <c r="BA3378" s="13"/>
      <c r="BB3378" s="13">
        <f t="shared" si="902"/>
        <v>0</v>
      </c>
      <c r="BC3378" s="13"/>
      <c r="BD3378" s="13">
        <f t="shared" si="903"/>
        <v>0</v>
      </c>
      <c r="BE3378" s="13"/>
      <c r="BF3378" s="13">
        <f t="shared" si="904"/>
        <v>0</v>
      </c>
      <c r="BG3378" s="13"/>
      <c r="BH3378" s="13">
        <f t="shared" si="905"/>
        <v>70488.701001315436</v>
      </c>
      <c r="BI3378" s="13">
        <f t="shared" si="906"/>
        <v>70500</v>
      </c>
      <c r="BJ3378" s="13">
        <v>70800</v>
      </c>
    </row>
    <row r="3379" spans="1:62" x14ac:dyDescent="0.25">
      <c r="A3379" t="s">
        <v>3427</v>
      </c>
      <c r="B3379" s="13">
        <v>246</v>
      </c>
      <c r="C3379">
        <v>597686</v>
      </c>
      <c r="D3379">
        <v>1</v>
      </c>
      <c r="E3379">
        <v>0</v>
      </c>
      <c r="F3379">
        <v>0</v>
      </c>
      <c r="G3379">
        <v>0</v>
      </c>
      <c r="H3379">
        <v>0</v>
      </c>
      <c r="I3379" t="s">
        <v>61</v>
      </c>
      <c r="J3379">
        <v>597678</v>
      </c>
      <c r="K3379" t="s">
        <v>1276</v>
      </c>
      <c r="L3379">
        <v>597678</v>
      </c>
      <c r="M3379" t="s">
        <v>1276</v>
      </c>
      <c r="N3379">
        <v>597678</v>
      </c>
      <c r="O3379" t="s">
        <v>1276</v>
      </c>
      <c r="P3379">
        <v>505188</v>
      </c>
      <c r="Q3379" t="s">
        <v>95</v>
      </c>
      <c r="R3379" s="13">
        <v>70488.701001315436</v>
      </c>
      <c r="S3379" s="13"/>
      <c r="T3379" s="13"/>
      <c r="U3379" s="13"/>
      <c r="V3379" s="13">
        <f t="shared" si="890"/>
        <v>0</v>
      </c>
      <c r="W3379" s="13"/>
      <c r="X3379" s="13">
        <f t="shared" si="891"/>
        <v>0</v>
      </c>
      <c r="Y3379" s="13"/>
      <c r="Z3379" s="13">
        <f t="shared" si="892"/>
        <v>0</v>
      </c>
      <c r="AA3379" s="13"/>
      <c r="AB3379" s="13">
        <f t="shared" si="893"/>
        <v>0</v>
      </c>
      <c r="AC3379" s="13"/>
      <c r="AD3379" s="13"/>
      <c r="AE3379" s="13"/>
      <c r="AF3379" s="13"/>
      <c r="AG3379" s="13"/>
      <c r="AH3379" s="13"/>
      <c r="AI3379" s="13"/>
      <c r="AJ3379" s="13"/>
      <c r="AK3379" s="13">
        <f t="shared" si="894"/>
        <v>0</v>
      </c>
      <c r="AL3379" s="13"/>
      <c r="AM3379" s="13">
        <f t="shared" si="895"/>
        <v>0</v>
      </c>
      <c r="AN3379" s="13"/>
      <c r="AO3379" s="13">
        <v>0</v>
      </c>
      <c r="AP3379" s="13">
        <f t="shared" si="896"/>
        <v>0</v>
      </c>
      <c r="AQ3379" s="13"/>
      <c r="AR3379" s="13">
        <f t="shared" si="897"/>
        <v>0</v>
      </c>
      <c r="AS3379" s="13"/>
      <c r="AT3379" s="13">
        <f t="shared" si="898"/>
        <v>0</v>
      </c>
      <c r="AU3379" s="13"/>
      <c r="AV3379" s="13">
        <f t="shared" si="899"/>
        <v>0</v>
      </c>
      <c r="AW3379" s="13"/>
      <c r="AX3379" s="13">
        <f t="shared" si="900"/>
        <v>0</v>
      </c>
      <c r="AY3379" s="13"/>
      <c r="AZ3379" s="13">
        <f t="shared" si="901"/>
        <v>0</v>
      </c>
      <c r="BA3379" s="13"/>
      <c r="BB3379" s="13">
        <f t="shared" si="902"/>
        <v>0</v>
      </c>
      <c r="BC3379" s="13"/>
      <c r="BD3379" s="13">
        <f t="shared" si="903"/>
        <v>0</v>
      </c>
      <c r="BE3379" s="13"/>
      <c r="BF3379" s="13">
        <f t="shared" si="904"/>
        <v>0</v>
      </c>
      <c r="BG3379" s="13"/>
      <c r="BH3379" s="13">
        <f t="shared" si="905"/>
        <v>70488.701001315436</v>
      </c>
      <c r="BI3379" s="13">
        <f t="shared" si="906"/>
        <v>70500</v>
      </c>
      <c r="BJ3379" s="13">
        <v>70800</v>
      </c>
    </row>
    <row r="3380" spans="1:62" x14ac:dyDescent="0.25">
      <c r="A3380" t="s">
        <v>3428</v>
      </c>
      <c r="B3380" s="13">
        <v>184</v>
      </c>
      <c r="C3380">
        <v>531707</v>
      </c>
      <c r="D3380">
        <v>1</v>
      </c>
      <c r="E3380">
        <v>0</v>
      </c>
      <c r="F3380">
        <v>0</v>
      </c>
      <c r="G3380">
        <v>0</v>
      </c>
      <c r="H3380">
        <v>0</v>
      </c>
      <c r="I3380" t="s">
        <v>26</v>
      </c>
      <c r="J3380">
        <v>535052</v>
      </c>
      <c r="K3380" t="s">
        <v>1349</v>
      </c>
      <c r="L3380">
        <v>535052</v>
      </c>
      <c r="M3380" t="s">
        <v>1349</v>
      </c>
      <c r="N3380">
        <v>535052</v>
      </c>
      <c r="O3380" t="s">
        <v>1349</v>
      </c>
      <c r="P3380">
        <v>534676</v>
      </c>
      <c r="Q3380" t="s">
        <v>943</v>
      </c>
      <c r="R3380" s="13">
        <v>70488.701001315436</v>
      </c>
      <c r="S3380" s="13"/>
      <c r="T3380" s="13"/>
      <c r="U3380" s="13"/>
      <c r="V3380" s="13">
        <f t="shared" si="890"/>
        <v>0</v>
      </c>
      <c r="W3380" s="13"/>
      <c r="X3380" s="13">
        <f t="shared" si="891"/>
        <v>0</v>
      </c>
      <c r="Y3380" s="13"/>
      <c r="Z3380" s="13">
        <f t="shared" si="892"/>
        <v>0</v>
      </c>
      <c r="AA3380" s="13"/>
      <c r="AB3380" s="13">
        <f t="shared" si="893"/>
        <v>0</v>
      </c>
      <c r="AC3380" s="13"/>
      <c r="AD3380" s="13"/>
      <c r="AE3380" s="13"/>
      <c r="AF3380" s="13"/>
      <c r="AG3380" s="13"/>
      <c r="AH3380" s="13"/>
      <c r="AI3380" s="13"/>
      <c r="AJ3380" s="13"/>
      <c r="AK3380" s="13">
        <f t="shared" si="894"/>
        <v>0</v>
      </c>
      <c r="AL3380" s="13"/>
      <c r="AM3380" s="13">
        <f t="shared" si="895"/>
        <v>0</v>
      </c>
      <c r="AN3380" s="13"/>
      <c r="AO3380" s="13">
        <v>0</v>
      </c>
      <c r="AP3380" s="13">
        <f t="shared" si="896"/>
        <v>0</v>
      </c>
      <c r="AQ3380" s="13"/>
      <c r="AR3380" s="13">
        <f t="shared" si="897"/>
        <v>0</v>
      </c>
      <c r="AS3380" s="13"/>
      <c r="AT3380" s="13">
        <f t="shared" si="898"/>
        <v>0</v>
      </c>
      <c r="AU3380" s="13"/>
      <c r="AV3380" s="13">
        <f t="shared" si="899"/>
        <v>0</v>
      </c>
      <c r="AW3380" s="13"/>
      <c r="AX3380" s="13">
        <f t="shared" si="900"/>
        <v>0</v>
      </c>
      <c r="AY3380" s="13"/>
      <c r="AZ3380" s="13">
        <f t="shared" si="901"/>
        <v>0</v>
      </c>
      <c r="BA3380" s="13"/>
      <c r="BB3380" s="13">
        <f t="shared" si="902"/>
        <v>0</v>
      </c>
      <c r="BC3380" s="13"/>
      <c r="BD3380" s="13">
        <f t="shared" si="903"/>
        <v>0</v>
      </c>
      <c r="BE3380" s="13"/>
      <c r="BF3380" s="13">
        <f t="shared" si="904"/>
        <v>0</v>
      </c>
      <c r="BG3380" s="13"/>
      <c r="BH3380" s="13">
        <f t="shared" si="905"/>
        <v>70488.701001315436</v>
      </c>
      <c r="BI3380" s="13">
        <f t="shared" si="906"/>
        <v>70500</v>
      </c>
      <c r="BJ3380" s="13">
        <v>70800</v>
      </c>
    </row>
    <row r="3381" spans="1:62" x14ac:dyDescent="0.25">
      <c r="A3381" t="s">
        <v>3429</v>
      </c>
      <c r="B3381" s="13">
        <v>1358</v>
      </c>
      <c r="C3381">
        <v>584720</v>
      </c>
      <c r="D3381">
        <v>1</v>
      </c>
      <c r="E3381">
        <v>0</v>
      </c>
      <c r="F3381">
        <v>0</v>
      </c>
      <c r="G3381">
        <v>0</v>
      </c>
      <c r="H3381">
        <v>0</v>
      </c>
      <c r="I3381" t="s">
        <v>30</v>
      </c>
      <c r="J3381">
        <v>584282</v>
      </c>
      <c r="K3381" t="s">
        <v>471</v>
      </c>
      <c r="L3381">
        <v>584282</v>
      </c>
      <c r="M3381" t="s">
        <v>471</v>
      </c>
      <c r="N3381">
        <v>584282</v>
      </c>
      <c r="O3381" t="s">
        <v>471</v>
      </c>
      <c r="P3381">
        <v>584282</v>
      </c>
      <c r="Q3381" t="s">
        <v>471</v>
      </c>
      <c r="R3381" s="13">
        <v>312440.96312604618</v>
      </c>
      <c r="S3381" s="13"/>
      <c r="T3381" s="13"/>
      <c r="U3381" s="13"/>
      <c r="V3381" s="13">
        <f t="shared" si="890"/>
        <v>0</v>
      </c>
      <c r="W3381" s="13"/>
      <c r="X3381" s="13">
        <f t="shared" si="891"/>
        <v>0</v>
      </c>
      <c r="Y3381" s="13"/>
      <c r="Z3381" s="13">
        <f t="shared" si="892"/>
        <v>0</v>
      </c>
      <c r="AA3381" s="13"/>
      <c r="AB3381" s="13">
        <f t="shared" si="893"/>
        <v>0</v>
      </c>
      <c r="AC3381" s="13"/>
      <c r="AD3381" s="13"/>
      <c r="AE3381" s="13"/>
      <c r="AF3381" s="13"/>
      <c r="AG3381" s="13"/>
      <c r="AH3381" s="13"/>
      <c r="AI3381" s="13"/>
      <c r="AJ3381" s="13"/>
      <c r="AK3381" s="13">
        <f t="shared" si="894"/>
        <v>0</v>
      </c>
      <c r="AL3381" s="13"/>
      <c r="AM3381" s="13">
        <f t="shared" si="895"/>
        <v>0</v>
      </c>
      <c r="AN3381" s="13"/>
      <c r="AO3381" s="13">
        <v>0</v>
      </c>
      <c r="AP3381" s="13">
        <f t="shared" si="896"/>
        <v>0</v>
      </c>
      <c r="AQ3381" s="13"/>
      <c r="AR3381" s="13">
        <f t="shared" si="897"/>
        <v>0</v>
      </c>
      <c r="AS3381" s="13"/>
      <c r="AT3381" s="13">
        <f t="shared" si="898"/>
        <v>0</v>
      </c>
      <c r="AU3381" s="13"/>
      <c r="AV3381" s="13">
        <f t="shared" si="899"/>
        <v>0</v>
      </c>
      <c r="AW3381" s="13"/>
      <c r="AX3381" s="13">
        <f t="shared" si="900"/>
        <v>0</v>
      </c>
      <c r="AY3381" s="13"/>
      <c r="AZ3381" s="13">
        <f t="shared" si="901"/>
        <v>0</v>
      </c>
      <c r="BA3381" s="13"/>
      <c r="BB3381" s="13">
        <f t="shared" si="902"/>
        <v>0</v>
      </c>
      <c r="BC3381" s="13"/>
      <c r="BD3381" s="13">
        <f t="shared" si="903"/>
        <v>0</v>
      </c>
      <c r="BE3381" s="13"/>
      <c r="BF3381" s="13">
        <f t="shared" si="904"/>
        <v>0</v>
      </c>
      <c r="BG3381" s="13"/>
      <c r="BH3381" s="13">
        <f t="shared" si="905"/>
        <v>312440.96312604618</v>
      </c>
      <c r="BI3381" s="13">
        <f t="shared" si="906"/>
        <v>312400</v>
      </c>
      <c r="BJ3381" s="13">
        <v>314900</v>
      </c>
    </row>
    <row r="3382" spans="1:62" x14ac:dyDescent="0.25">
      <c r="A3382" t="s">
        <v>3430</v>
      </c>
      <c r="B3382" s="13">
        <v>1042</v>
      </c>
      <c r="C3382">
        <v>552518</v>
      </c>
      <c r="D3382">
        <v>1</v>
      </c>
      <c r="E3382">
        <v>0</v>
      </c>
      <c r="F3382">
        <v>0</v>
      </c>
      <c r="G3382">
        <v>0</v>
      </c>
      <c r="H3382">
        <v>0</v>
      </c>
      <c r="I3382" t="s">
        <v>38</v>
      </c>
      <c r="J3382">
        <v>598089</v>
      </c>
      <c r="K3382" t="s">
        <v>1312</v>
      </c>
      <c r="L3382">
        <v>598089</v>
      </c>
      <c r="M3382" t="s">
        <v>1312</v>
      </c>
      <c r="N3382">
        <v>598003</v>
      </c>
      <c r="O3382" t="s">
        <v>166</v>
      </c>
      <c r="P3382">
        <v>598003</v>
      </c>
      <c r="Q3382" t="s">
        <v>166</v>
      </c>
      <c r="R3382" s="13">
        <v>240910.43999750231</v>
      </c>
      <c r="S3382" s="13"/>
      <c r="T3382" s="13"/>
      <c r="U3382" s="13"/>
      <c r="V3382" s="13">
        <f t="shared" si="890"/>
        <v>0</v>
      </c>
      <c r="W3382" s="13"/>
      <c r="X3382" s="13">
        <f t="shared" si="891"/>
        <v>0</v>
      </c>
      <c r="Y3382" s="13"/>
      <c r="Z3382" s="13">
        <f t="shared" si="892"/>
        <v>0</v>
      </c>
      <c r="AA3382" s="13"/>
      <c r="AB3382" s="13">
        <f t="shared" si="893"/>
        <v>0</v>
      </c>
      <c r="AC3382" s="13"/>
      <c r="AD3382" s="13"/>
      <c r="AE3382" s="13"/>
      <c r="AF3382" s="13"/>
      <c r="AG3382" s="13"/>
      <c r="AH3382" s="13"/>
      <c r="AI3382" s="13"/>
      <c r="AJ3382" s="13"/>
      <c r="AK3382" s="13">
        <f t="shared" si="894"/>
        <v>0</v>
      </c>
      <c r="AL3382" s="13"/>
      <c r="AM3382" s="13">
        <f t="shared" si="895"/>
        <v>0</v>
      </c>
      <c r="AN3382" s="13"/>
      <c r="AO3382" s="13">
        <v>1</v>
      </c>
      <c r="AP3382" s="13">
        <f t="shared" si="896"/>
        <v>30500</v>
      </c>
      <c r="AQ3382" s="13"/>
      <c r="AR3382" s="13">
        <f t="shared" si="897"/>
        <v>0</v>
      </c>
      <c r="AS3382" s="13"/>
      <c r="AT3382" s="13">
        <f t="shared" si="898"/>
        <v>0</v>
      </c>
      <c r="AU3382" s="13"/>
      <c r="AV3382" s="13">
        <f t="shared" si="899"/>
        <v>0</v>
      </c>
      <c r="AW3382" s="13"/>
      <c r="AX3382" s="13">
        <f t="shared" si="900"/>
        <v>0</v>
      </c>
      <c r="AY3382" s="13"/>
      <c r="AZ3382" s="13">
        <f t="shared" si="901"/>
        <v>0</v>
      </c>
      <c r="BA3382" s="13"/>
      <c r="BB3382" s="13">
        <f t="shared" si="902"/>
        <v>0</v>
      </c>
      <c r="BC3382" s="13"/>
      <c r="BD3382" s="13">
        <f t="shared" si="903"/>
        <v>0</v>
      </c>
      <c r="BE3382" s="13"/>
      <c r="BF3382" s="13">
        <f t="shared" si="904"/>
        <v>0</v>
      </c>
      <c r="BG3382" s="13"/>
      <c r="BH3382" s="13">
        <f t="shared" si="905"/>
        <v>271410.43999750231</v>
      </c>
      <c r="BI3382" s="13">
        <f t="shared" si="906"/>
        <v>271400</v>
      </c>
      <c r="BJ3382" s="13">
        <v>278700</v>
      </c>
    </row>
    <row r="3383" spans="1:62" x14ac:dyDescent="0.25">
      <c r="A3383" t="s">
        <v>3431</v>
      </c>
      <c r="B3383" s="13">
        <v>117</v>
      </c>
      <c r="C3383">
        <v>561177</v>
      </c>
      <c r="D3383">
        <v>1</v>
      </c>
      <c r="E3383">
        <v>0</v>
      </c>
      <c r="F3383">
        <v>0</v>
      </c>
      <c r="G3383">
        <v>0</v>
      </c>
      <c r="H3383">
        <v>0</v>
      </c>
      <c r="I3383" t="s">
        <v>75</v>
      </c>
      <c r="J3383">
        <v>547913</v>
      </c>
      <c r="K3383" t="s">
        <v>240</v>
      </c>
      <c r="L3383">
        <v>547913</v>
      </c>
      <c r="M3383" t="s">
        <v>240</v>
      </c>
      <c r="N3383">
        <v>547492</v>
      </c>
      <c r="O3383" t="s">
        <v>74</v>
      </c>
      <c r="P3383">
        <v>547492</v>
      </c>
      <c r="Q3383" t="s">
        <v>74</v>
      </c>
      <c r="R3383" s="13">
        <v>70488.701001315436</v>
      </c>
      <c r="S3383" s="13"/>
      <c r="T3383" s="13"/>
      <c r="U3383" s="13"/>
      <c r="V3383" s="13">
        <f t="shared" si="890"/>
        <v>0</v>
      </c>
      <c r="W3383" s="13"/>
      <c r="X3383" s="13">
        <f t="shared" si="891"/>
        <v>0</v>
      </c>
      <c r="Y3383" s="13"/>
      <c r="Z3383" s="13">
        <f t="shared" si="892"/>
        <v>0</v>
      </c>
      <c r="AA3383" s="13"/>
      <c r="AB3383" s="13">
        <f t="shared" si="893"/>
        <v>0</v>
      </c>
      <c r="AC3383" s="13"/>
      <c r="AD3383" s="13"/>
      <c r="AE3383" s="13"/>
      <c r="AF3383" s="13"/>
      <c r="AG3383" s="13"/>
      <c r="AH3383" s="13"/>
      <c r="AI3383" s="13"/>
      <c r="AJ3383" s="13"/>
      <c r="AK3383" s="13">
        <f t="shared" si="894"/>
        <v>0</v>
      </c>
      <c r="AL3383" s="13"/>
      <c r="AM3383" s="13">
        <f t="shared" si="895"/>
        <v>0</v>
      </c>
      <c r="AN3383" s="13"/>
      <c r="AO3383" s="13">
        <v>0</v>
      </c>
      <c r="AP3383" s="13">
        <f t="shared" si="896"/>
        <v>0</v>
      </c>
      <c r="AQ3383" s="13"/>
      <c r="AR3383" s="13">
        <f t="shared" si="897"/>
        <v>0</v>
      </c>
      <c r="AS3383" s="13"/>
      <c r="AT3383" s="13">
        <f t="shared" si="898"/>
        <v>0</v>
      </c>
      <c r="AU3383" s="13"/>
      <c r="AV3383" s="13">
        <f t="shared" si="899"/>
        <v>0</v>
      </c>
      <c r="AW3383" s="13"/>
      <c r="AX3383" s="13">
        <f t="shared" si="900"/>
        <v>0</v>
      </c>
      <c r="AY3383" s="13"/>
      <c r="AZ3383" s="13">
        <f t="shared" si="901"/>
        <v>0</v>
      </c>
      <c r="BA3383" s="13"/>
      <c r="BB3383" s="13">
        <f t="shared" si="902"/>
        <v>0</v>
      </c>
      <c r="BC3383" s="13"/>
      <c r="BD3383" s="13">
        <f t="shared" si="903"/>
        <v>0</v>
      </c>
      <c r="BE3383" s="13"/>
      <c r="BF3383" s="13">
        <f t="shared" si="904"/>
        <v>0</v>
      </c>
      <c r="BG3383" s="13"/>
      <c r="BH3383" s="13">
        <f t="shared" si="905"/>
        <v>70488.701001315436</v>
      </c>
      <c r="BI3383" s="13">
        <f t="shared" si="906"/>
        <v>70500</v>
      </c>
      <c r="BJ3383" s="13">
        <v>70800</v>
      </c>
    </row>
    <row r="3384" spans="1:62" x14ac:dyDescent="0.25">
      <c r="A3384" s="5" t="s">
        <v>1203</v>
      </c>
      <c r="B3384" s="13">
        <v>3244</v>
      </c>
      <c r="C3384">
        <v>546798</v>
      </c>
      <c r="D3384">
        <v>1</v>
      </c>
      <c r="E3384">
        <v>1</v>
      </c>
      <c r="F3384">
        <v>1</v>
      </c>
      <c r="G3384">
        <v>1</v>
      </c>
      <c r="H3384">
        <v>0</v>
      </c>
      <c r="I3384" t="s">
        <v>23</v>
      </c>
      <c r="J3384">
        <v>546798</v>
      </c>
      <c r="K3384" t="s">
        <v>1203</v>
      </c>
      <c r="L3384">
        <v>546798</v>
      </c>
      <c r="M3384" t="s">
        <v>1203</v>
      </c>
      <c r="N3384">
        <v>546798</v>
      </c>
      <c r="O3384" t="s">
        <v>1203</v>
      </c>
      <c r="P3384">
        <v>545881</v>
      </c>
      <c r="Q3384" t="s">
        <v>145</v>
      </c>
      <c r="R3384" s="13">
        <v>730712.77786158433</v>
      </c>
      <c r="S3384" s="13">
        <v>4401</v>
      </c>
      <c r="T3384" s="13">
        <v>234933.5828082446</v>
      </c>
      <c r="U3384" s="13"/>
      <c r="V3384" s="13">
        <f t="shared" si="890"/>
        <v>0</v>
      </c>
      <c r="W3384" s="13">
        <v>27</v>
      </c>
      <c r="X3384" s="13">
        <f t="shared" si="891"/>
        <v>80028</v>
      </c>
      <c r="Y3384" s="13">
        <v>24</v>
      </c>
      <c r="Z3384" s="13">
        <f t="shared" si="892"/>
        <v>23712</v>
      </c>
      <c r="AA3384" s="13">
        <v>6</v>
      </c>
      <c r="AB3384" s="13">
        <f t="shared" si="893"/>
        <v>1482</v>
      </c>
      <c r="AC3384" s="13">
        <v>4401</v>
      </c>
      <c r="AD3384" s="13">
        <v>936431.82935443684</v>
      </c>
      <c r="AE3384" s="13">
        <v>4401</v>
      </c>
      <c r="AF3384" s="13">
        <v>489719.55161958229</v>
      </c>
      <c r="AG3384" s="13"/>
      <c r="AH3384" s="13"/>
      <c r="AI3384" s="13"/>
      <c r="AJ3384" s="13"/>
      <c r="AK3384" s="13">
        <f t="shared" si="894"/>
        <v>0</v>
      </c>
      <c r="AL3384" s="13"/>
      <c r="AM3384" s="13">
        <f t="shared" si="895"/>
        <v>0</v>
      </c>
      <c r="AN3384" s="13"/>
      <c r="AO3384" s="13">
        <v>0</v>
      </c>
      <c r="AP3384" s="13">
        <f t="shared" si="896"/>
        <v>0</v>
      </c>
      <c r="AQ3384" s="13"/>
      <c r="AR3384" s="13">
        <f t="shared" si="897"/>
        <v>0</v>
      </c>
      <c r="AS3384" s="13"/>
      <c r="AT3384" s="13">
        <f t="shared" si="898"/>
        <v>0</v>
      </c>
      <c r="AU3384" s="13"/>
      <c r="AV3384" s="13">
        <f t="shared" si="899"/>
        <v>0</v>
      </c>
      <c r="AW3384" s="13"/>
      <c r="AX3384" s="13">
        <f t="shared" si="900"/>
        <v>0</v>
      </c>
      <c r="AY3384" s="13"/>
      <c r="AZ3384" s="13">
        <f t="shared" si="901"/>
        <v>0</v>
      </c>
      <c r="BA3384" s="13"/>
      <c r="BB3384" s="13">
        <f t="shared" si="902"/>
        <v>0</v>
      </c>
      <c r="BC3384" s="13"/>
      <c r="BD3384" s="13">
        <f t="shared" si="903"/>
        <v>0</v>
      </c>
      <c r="BE3384" s="13"/>
      <c r="BF3384" s="13">
        <f t="shared" si="904"/>
        <v>0</v>
      </c>
      <c r="BG3384" s="13"/>
      <c r="BH3384" s="13">
        <f t="shared" si="905"/>
        <v>2497019.7416438479</v>
      </c>
      <c r="BI3384" s="13">
        <f t="shared" si="906"/>
        <v>2497000</v>
      </c>
      <c r="BJ3384" s="13">
        <v>2553900</v>
      </c>
    </row>
    <row r="3385" spans="1:62" x14ac:dyDescent="0.25">
      <c r="A3385" s="3" t="s">
        <v>1217</v>
      </c>
      <c r="B3385" s="13">
        <v>1112</v>
      </c>
      <c r="C3385">
        <v>548456</v>
      </c>
      <c r="D3385">
        <v>1</v>
      </c>
      <c r="E3385">
        <v>1</v>
      </c>
      <c r="F3385">
        <v>0</v>
      </c>
      <c r="G3385">
        <v>0</v>
      </c>
      <c r="H3385">
        <v>0</v>
      </c>
      <c r="I3385" t="s">
        <v>75</v>
      </c>
      <c r="J3385">
        <v>548456</v>
      </c>
      <c r="K3385" t="s">
        <v>1217</v>
      </c>
      <c r="L3385">
        <v>547492</v>
      </c>
      <c r="M3385" t="s">
        <v>74</v>
      </c>
      <c r="N3385">
        <v>547492</v>
      </c>
      <c r="O3385" t="s">
        <v>74</v>
      </c>
      <c r="P3385">
        <v>547492</v>
      </c>
      <c r="Q3385" t="s">
        <v>74</v>
      </c>
      <c r="R3385" s="13">
        <v>256801.25070121404</v>
      </c>
      <c r="S3385" s="13">
        <v>1545</v>
      </c>
      <c r="T3385" s="13">
        <v>82719.877106011321</v>
      </c>
      <c r="U3385" s="13"/>
      <c r="V3385" s="13">
        <f t="shared" si="890"/>
        <v>0</v>
      </c>
      <c r="W3385" s="13">
        <v>5</v>
      </c>
      <c r="X3385" s="13">
        <f t="shared" si="891"/>
        <v>14820</v>
      </c>
      <c r="Y3385" s="13">
        <v>32</v>
      </c>
      <c r="Z3385" s="13">
        <f t="shared" si="892"/>
        <v>31616</v>
      </c>
      <c r="AA3385" s="13">
        <v>1</v>
      </c>
      <c r="AB3385" s="13">
        <f t="shared" si="893"/>
        <v>247</v>
      </c>
      <c r="AC3385" s="13"/>
      <c r="AD3385" s="13"/>
      <c r="AE3385" s="13"/>
      <c r="AF3385" s="13"/>
      <c r="AG3385" s="13"/>
      <c r="AH3385" s="13"/>
      <c r="AI3385" s="13"/>
      <c r="AJ3385" s="13"/>
      <c r="AK3385" s="13">
        <f t="shared" si="894"/>
        <v>0</v>
      </c>
      <c r="AL3385" s="13"/>
      <c r="AM3385" s="13">
        <f t="shared" si="895"/>
        <v>0</v>
      </c>
      <c r="AN3385" s="13"/>
      <c r="AO3385" s="13">
        <v>1</v>
      </c>
      <c r="AP3385" s="13">
        <f t="shared" si="896"/>
        <v>30500</v>
      </c>
      <c r="AQ3385" s="13"/>
      <c r="AR3385" s="13">
        <f t="shared" si="897"/>
        <v>0</v>
      </c>
      <c r="AS3385" s="13"/>
      <c r="AT3385" s="13">
        <f t="shared" si="898"/>
        <v>0</v>
      </c>
      <c r="AU3385" s="13"/>
      <c r="AV3385" s="13">
        <f t="shared" si="899"/>
        <v>0</v>
      </c>
      <c r="AW3385" s="13"/>
      <c r="AX3385" s="13">
        <f t="shared" si="900"/>
        <v>0</v>
      </c>
      <c r="AY3385" s="13"/>
      <c r="AZ3385" s="13">
        <f t="shared" si="901"/>
        <v>0</v>
      </c>
      <c r="BA3385" s="13"/>
      <c r="BB3385" s="13">
        <f t="shared" si="902"/>
        <v>0</v>
      </c>
      <c r="BC3385" s="13"/>
      <c r="BD3385" s="13">
        <f t="shared" si="903"/>
        <v>0</v>
      </c>
      <c r="BE3385" s="13"/>
      <c r="BF3385" s="13">
        <f t="shared" si="904"/>
        <v>0</v>
      </c>
      <c r="BG3385" s="13"/>
      <c r="BH3385" s="13">
        <f t="shared" si="905"/>
        <v>416704.12780722533</v>
      </c>
      <c r="BI3385" s="13">
        <f t="shared" si="906"/>
        <v>416700</v>
      </c>
      <c r="BJ3385" s="13">
        <v>394200</v>
      </c>
    </row>
    <row r="3386" spans="1:62" x14ac:dyDescent="0.25">
      <c r="A3386" t="s">
        <v>3432</v>
      </c>
      <c r="B3386" s="13">
        <v>437</v>
      </c>
      <c r="C3386">
        <v>588814</v>
      </c>
      <c r="D3386">
        <v>1</v>
      </c>
      <c r="E3386">
        <v>0</v>
      </c>
      <c r="F3386">
        <v>0</v>
      </c>
      <c r="G3386">
        <v>0</v>
      </c>
      <c r="H3386">
        <v>0</v>
      </c>
      <c r="I3386" t="s">
        <v>90</v>
      </c>
      <c r="J3386">
        <v>588644</v>
      </c>
      <c r="K3386" t="s">
        <v>2398</v>
      </c>
      <c r="L3386">
        <v>588644</v>
      </c>
      <c r="M3386" t="s">
        <v>2398</v>
      </c>
      <c r="N3386">
        <v>588296</v>
      </c>
      <c r="O3386" t="s">
        <v>164</v>
      </c>
      <c r="P3386">
        <v>588296</v>
      </c>
      <c r="Q3386" t="s">
        <v>164</v>
      </c>
      <c r="R3386" s="13">
        <v>102279.78255858007</v>
      </c>
      <c r="S3386" s="13"/>
      <c r="T3386" s="13"/>
      <c r="U3386" s="13"/>
      <c r="V3386" s="13">
        <f t="shared" si="890"/>
        <v>0</v>
      </c>
      <c r="W3386" s="13"/>
      <c r="X3386" s="13">
        <f t="shared" si="891"/>
        <v>0</v>
      </c>
      <c r="Y3386" s="13"/>
      <c r="Z3386" s="13">
        <f t="shared" si="892"/>
        <v>0</v>
      </c>
      <c r="AA3386" s="13"/>
      <c r="AB3386" s="13">
        <f t="shared" si="893"/>
        <v>0</v>
      </c>
      <c r="AC3386" s="13"/>
      <c r="AD3386" s="13"/>
      <c r="AE3386" s="13"/>
      <c r="AF3386" s="13"/>
      <c r="AG3386" s="13"/>
      <c r="AH3386" s="13"/>
      <c r="AI3386" s="13"/>
      <c r="AJ3386" s="13"/>
      <c r="AK3386" s="13">
        <f t="shared" si="894"/>
        <v>0</v>
      </c>
      <c r="AL3386" s="13"/>
      <c r="AM3386" s="13">
        <f t="shared" si="895"/>
        <v>0</v>
      </c>
      <c r="AN3386" s="13"/>
      <c r="AO3386" s="13">
        <v>0</v>
      </c>
      <c r="AP3386" s="13">
        <f t="shared" si="896"/>
        <v>0</v>
      </c>
      <c r="AQ3386" s="13"/>
      <c r="AR3386" s="13">
        <f t="shared" si="897"/>
        <v>0</v>
      </c>
      <c r="AS3386" s="13"/>
      <c r="AT3386" s="13">
        <f t="shared" si="898"/>
        <v>0</v>
      </c>
      <c r="AU3386" s="13"/>
      <c r="AV3386" s="13">
        <f t="shared" si="899"/>
        <v>0</v>
      </c>
      <c r="AW3386" s="13"/>
      <c r="AX3386" s="13">
        <f t="shared" si="900"/>
        <v>0</v>
      </c>
      <c r="AY3386" s="13"/>
      <c r="AZ3386" s="13">
        <f t="shared" si="901"/>
        <v>0</v>
      </c>
      <c r="BA3386" s="13"/>
      <c r="BB3386" s="13">
        <f t="shared" si="902"/>
        <v>0</v>
      </c>
      <c r="BC3386" s="13"/>
      <c r="BD3386" s="13">
        <f t="shared" si="903"/>
        <v>0</v>
      </c>
      <c r="BE3386" s="13"/>
      <c r="BF3386" s="13">
        <f t="shared" si="904"/>
        <v>0</v>
      </c>
      <c r="BG3386" s="13"/>
      <c r="BH3386" s="13">
        <f t="shared" si="905"/>
        <v>102279.78255858007</v>
      </c>
      <c r="BI3386" s="13">
        <f t="shared" si="906"/>
        <v>102300</v>
      </c>
      <c r="BJ3386" s="13">
        <v>101500</v>
      </c>
    </row>
    <row r="3387" spans="1:62" x14ac:dyDescent="0.25">
      <c r="A3387" t="s">
        <v>3433</v>
      </c>
      <c r="B3387" s="13">
        <v>760</v>
      </c>
      <c r="C3387">
        <v>552381</v>
      </c>
      <c r="D3387">
        <v>1</v>
      </c>
      <c r="E3387">
        <v>0</v>
      </c>
      <c r="F3387">
        <v>0</v>
      </c>
      <c r="G3387">
        <v>0</v>
      </c>
      <c r="H3387">
        <v>0</v>
      </c>
      <c r="I3387" t="s">
        <v>61</v>
      </c>
      <c r="J3387">
        <v>505293</v>
      </c>
      <c r="K3387" t="s">
        <v>2929</v>
      </c>
      <c r="L3387">
        <v>505587</v>
      </c>
      <c r="M3387" t="s">
        <v>1295</v>
      </c>
      <c r="N3387">
        <v>505587</v>
      </c>
      <c r="O3387" t="s">
        <v>1295</v>
      </c>
      <c r="P3387">
        <v>505587</v>
      </c>
      <c r="Q3387" t="s">
        <v>1295</v>
      </c>
      <c r="R3387" s="13">
        <v>176602.73318550186</v>
      </c>
      <c r="S3387" s="13"/>
      <c r="T3387" s="13"/>
      <c r="U3387" s="13"/>
      <c r="V3387" s="13">
        <f t="shared" si="890"/>
        <v>0</v>
      </c>
      <c r="W3387" s="13"/>
      <c r="X3387" s="13">
        <f t="shared" si="891"/>
        <v>0</v>
      </c>
      <c r="Y3387" s="13"/>
      <c r="Z3387" s="13">
        <f t="shared" si="892"/>
        <v>0</v>
      </c>
      <c r="AA3387" s="13"/>
      <c r="AB3387" s="13">
        <f t="shared" si="893"/>
        <v>0</v>
      </c>
      <c r="AC3387" s="13"/>
      <c r="AD3387" s="13"/>
      <c r="AE3387" s="13"/>
      <c r="AF3387" s="13"/>
      <c r="AG3387" s="13"/>
      <c r="AH3387" s="13"/>
      <c r="AI3387" s="13"/>
      <c r="AJ3387" s="13"/>
      <c r="AK3387" s="13">
        <f t="shared" si="894"/>
        <v>0</v>
      </c>
      <c r="AL3387" s="13"/>
      <c r="AM3387" s="13">
        <f t="shared" si="895"/>
        <v>0</v>
      </c>
      <c r="AN3387" s="13"/>
      <c r="AO3387" s="13">
        <v>1</v>
      </c>
      <c r="AP3387" s="13">
        <f t="shared" si="896"/>
        <v>30500</v>
      </c>
      <c r="AQ3387" s="13"/>
      <c r="AR3387" s="13">
        <f t="shared" si="897"/>
        <v>0</v>
      </c>
      <c r="AS3387" s="13"/>
      <c r="AT3387" s="13">
        <f t="shared" si="898"/>
        <v>0</v>
      </c>
      <c r="AU3387" s="13"/>
      <c r="AV3387" s="13">
        <f t="shared" si="899"/>
        <v>0</v>
      </c>
      <c r="AW3387" s="13"/>
      <c r="AX3387" s="13">
        <f t="shared" si="900"/>
        <v>0</v>
      </c>
      <c r="AY3387" s="13"/>
      <c r="AZ3387" s="13">
        <f t="shared" si="901"/>
        <v>0</v>
      </c>
      <c r="BA3387" s="13"/>
      <c r="BB3387" s="13">
        <f t="shared" si="902"/>
        <v>0</v>
      </c>
      <c r="BC3387" s="13"/>
      <c r="BD3387" s="13">
        <f t="shared" si="903"/>
        <v>0</v>
      </c>
      <c r="BE3387" s="13"/>
      <c r="BF3387" s="13">
        <f t="shared" si="904"/>
        <v>0</v>
      </c>
      <c r="BG3387" s="13"/>
      <c r="BH3387" s="13">
        <f t="shared" si="905"/>
        <v>207102.73318550186</v>
      </c>
      <c r="BI3387" s="13">
        <f t="shared" si="906"/>
        <v>207100</v>
      </c>
      <c r="BJ3387" s="13">
        <v>210300</v>
      </c>
    </row>
    <row r="3388" spans="1:62" x14ac:dyDescent="0.25">
      <c r="A3388" s="3" t="s">
        <v>3434</v>
      </c>
      <c r="B3388" s="13">
        <v>654</v>
      </c>
      <c r="C3388">
        <v>586455</v>
      </c>
      <c r="D3388">
        <v>1</v>
      </c>
      <c r="E3388">
        <v>1</v>
      </c>
      <c r="F3388">
        <v>0</v>
      </c>
      <c r="G3388">
        <v>0</v>
      </c>
      <c r="H3388">
        <v>0</v>
      </c>
      <c r="I3388" t="s">
        <v>30</v>
      </c>
      <c r="J3388">
        <v>586455</v>
      </c>
      <c r="K3388" t="s">
        <v>3434</v>
      </c>
      <c r="L3388">
        <v>586714</v>
      </c>
      <c r="M3388" t="s">
        <v>622</v>
      </c>
      <c r="N3388">
        <v>586714</v>
      </c>
      <c r="O3388" t="s">
        <v>622</v>
      </c>
      <c r="P3388">
        <v>586722</v>
      </c>
      <c r="Q3388" t="s">
        <v>440</v>
      </c>
      <c r="R3388" s="13">
        <v>152298.11265979882</v>
      </c>
      <c r="S3388" s="13">
        <v>654</v>
      </c>
      <c r="T3388" s="13">
        <v>35068.302533229762</v>
      </c>
      <c r="U3388" s="13"/>
      <c r="V3388" s="13">
        <f t="shared" si="890"/>
        <v>0</v>
      </c>
      <c r="W3388" s="13">
        <v>23</v>
      </c>
      <c r="X3388" s="13">
        <f t="shared" si="891"/>
        <v>68172</v>
      </c>
      <c r="Y3388" s="13">
        <v>6</v>
      </c>
      <c r="Z3388" s="13">
        <f t="shared" si="892"/>
        <v>5928</v>
      </c>
      <c r="AA3388" s="13">
        <v>1</v>
      </c>
      <c r="AB3388" s="13">
        <f t="shared" si="893"/>
        <v>247</v>
      </c>
      <c r="AC3388" s="13"/>
      <c r="AD3388" s="13"/>
      <c r="AE3388" s="13"/>
      <c r="AF3388" s="13"/>
      <c r="AG3388" s="13"/>
      <c r="AH3388" s="13"/>
      <c r="AI3388" s="13"/>
      <c r="AJ3388" s="13"/>
      <c r="AK3388" s="13">
        <f t="shared" si="894"/>
        <v>0</v>
      </c>
      <c r="AL3388" s="13"/>
      <c r="AM3388" s="13">
        <f t="shared" si="895"/>
        <v>0</v>
      </c>
      <c r="AN3388" s="13"/>
      <c r="AO3388" s="13">
        <v>2</v>
      </c>
      <c r="AP3388" s="13">
        <f t="shared" si="896"/>
        <v>61000</v>
      </c>
      <c r="AQ3388" s="13"/>
      <c r="AR3388" s="13">
        <f t="shared" si="897"/>
        <v>0</v>
      </c>
      <c r="AS3388" s="13"/>
      <c r="AT3388" s="13">
        <f t="shared" si="898"/>
        <v>0</v>
      </c>
      <c r="AU3388" s="13"/>
      <c r="AV3388" s="13">
        <f t="shared" si="899"/>
        <v>0</v>
      </c>
      <c r="AW3388" s="13"/>
      <c r="AX3388" s="13">
        <f t="shared" si="900"/>
        <v>0</v>
      </c>
      <c r="AY3388" s="13"/>
      <c r="AZ3388" s="13">
        <f t="shared" si="901"/>
        <v>0</v>
      </c>
      <c r="BA3388" s="13"/>
      <c r="BB3388" s="13">
        <f t="shared" si="902"/>
        <v>0</v>
      </c>
      <c r="BC3388" s="13"/>
      <c r="BD3388" s="13">
        <f t="shared" si="903"/>
        <v>0</v>
      </c>
      <c r="BE3388" s="13"/>
      <c r="BF3388" s="13">
        <f t="shared" si="904"/>
        <v>0</v>
      </c>
      <c r="BG3388" s="13"/>
      <c r="BH3388" s="13">
        <f t="shared" si="905"/>
        <v>322713.41519302857</v>
      </c>
      <c r="BI3388" s="13">
        <f t="shared" si="906"/>
        <v>322700</v>
      </c>
      <c r="BJ3388" s="13">
        <v>354500</v>
      </c>
    </row>
    <row r="3389" spans="1:62" x14ac:dyDescent="0.25">
      <c r="A3389" t="s">
        <v>3435</v>
      </c>
      <c r="B3389" s="13">
        <v>132</v>
      </c>
      <c r="C3389">
        <v>562734</v>
      </c>
      <c r="D3389">
        <v>1</v>
      </c>
      <c r="E3389">
        <v>0</v>
      </c>
      <c r="F3389">
        <v>0</v>
      </c>
      <c r="G3389">
        <v>0</v>
      </c>
      <c r="H3389">
        <v>0</v>
      </c>
      <c r="I3389" t="s">
        <v>23</v>
      </c>
      <c r="J3389">
        <v>547239</v>
      </c>
      <c r="K3389" t="s">
        <v>635</v>
      </c>
      <c r="L3389">
        <v>545881</v>
      </c>
      <c r="M3389" t="s">
        <v>145</v>
      </c>
      <c r="N3389">
        <v>545881</v>
      </c>
      <c r="O3389" t="s">
        <v>145</v>
      </c>
      <c r="P3389">
        <v>545881</v>
      </c>
      <c r="Q3389" t="s">
        <v>145</v>
      </c>
      <c r="R3389" s="13">
        <v>70488.701001315436</v>
      </c>
      <c r="S3389" s="13"/>
      <c r="T3389" s="13"/>
      <c r="U3389" s="13"/>
      <c r="V3389" s="13">
        <f t="shared" si="890"/>
        <v>0</v>
      </c>
      <c r="W3389" s="13"/>
      <c r="X3389" s="13">
        <f t="shared" si="891"/>
        <v>0</v>
      </c>
      <c r="Y3389" s="13"/>
      <c r="Z3389" s="13">
        <f t="shared" si="892"/>
        <v>0</v>
      </c>
      <c r="AA3389" s="13"/>
      <c r="AB3389" s="13">
        <f t="shared" si="893"/>
        <v>0</v>
      </c>
      <c r="AC3389" s="13"/>
      <c r="AD3389" s="13"/>
      <c r="AE3389" s="13"/>
      <c r="AF3389" s="13"/>
      <c r="AG3389" s="13"/>
      <c r="AH3389" s="13"/>
      <c r="AI3389" s="13"/>
      <c r="AJ3389" s="13"/>
      <c r="AK3389" s="13">
        <f t="shared" si="894"/>
        <v>0</v>
      </c>
      <c r="AL3389" s="13"/>
      <c r="AM3389" s="13">
        <f t="shared" si="895"/>
        <v>0</v>
      </c>
      <c r="AN3389" s="13"/>
      <c r="AO3389" s="13">
        <v>0</v>
      </c>
      <c r="AP3389" s="13">
        <f t="shared" si="896"/>
        <v>0</v>
      </c>
      <c r="AQ3389" s="13"/>
      <c r="AR3389" s="13">
        <f t="shared" si="897"/>
        <v>0</v>
      </c>
      <c r="AS3389" s="13"/>
      <c r="AT3389" s="13">
        <f t="shared" si="898"/>
        <v>0</v>
      </c>
      <c r="AU3389" s="13"/>
      <c r="AV3389" s="13">
        <f t="shared" si="899"/>
        <v>0</v>
      </c>
      <c r="AW3389" s="13"/>
      <c r="AX3389" s="13">
        <f t="shared" si="900"/>
        <v>0</v>
      </c>
      <c r="AY3389" s="13"/>
      <c r="AZ3389" s="13">
        <f t="shared" si="901"/>
        <v>0</v>
      </c>
      <c r="BA3389" s="13"/>
      <c r="BB3389" s="13">
        <f t="shared" si="902"/>
        <v>0</v>
      </c>
      <c r="BC3389" s="13"/>
      <c r="BD3389" s="13">
        <f t="shared" si="903"/>
        <v>0</v>
      </c>
      <c r="BE3389" s="13"/>
      <c r="BF3389" s="13">
        <f t="shared" si="904"/>
        <v>0</v>
      </c>
      <c r="BG3389" s="13"/>
      <c r="BH3389" s="13">
        <f t="shared" si="905"/>
        <v>70488.701001315436</v>
      </c>
      <c r="BI3389" s="13">
        <f t="shared" si="906"/>
        <v>70500</v>
      </c>
      <c r="BJ3389" s="13">
        <v>70800</v>
      </c>
    </row>
    <row r="3390" spans="1:62" x14ac:dyDescent="0.25">
      <c r="A3390" s="6" t="s">
        <v>609</v>
      </c>
      <c r="B3390" s="13">
        <v>9044</v>
      </c>
      <c r="C3390">
        <v>573248</v>
      </c>
      <c r="D3390">
        <v>1</v>
      </c>
      <c r="E3390">
        <v>1</v>
      </c>
      <c r="F3390">
        <v>1</v>
      </c>
      <c r="G3390">
        <v>1</v>
      </c>
      <c r="H3390">
        <v>1</v>
      </c>
      <c r="I3390" t="s">
        <v>33</v>
      </c>
      <c r="J3390">
        <v>573248</v>
      </c>
      <c r="K3390" t="s">
        <v>609</v>
      </c>
      <c r="L3390">
        <v>573248</v>
      </c>
      <c r="M3390" t="s">
        <v>609</v>
      </c>
      <c r="N3390">
        <v>573248</v>
      </c>
      <c r="O3390" t="s">
        <v>609</v>
      </c>
      <c r="P3390">
        <v>573248</v>
      </c>
      <c r="Q3390" t="s">
        <v>609</v>
      </c>
      <c r="R3390" s="13">
        <v>409076.99267343298</v>
      </c>
      <c r="S3390" s="13">
        <v>13287</v>
      </c>
      <c r="T3390" s="13">
        <v>290527.31153247331</v>
      </c>
      <c r="U3390" s="13">
        <v>1</v>
      </c>
      <c r="V3390" s="13">
        <f t="shared" si="890"/>
        <v>741</v>
      </c>
      <c r="W3390" s="13">
        <v>59</v>
      </c>
      <c r="X3390" s="13">
        <f t="shared" si="891"/>
        <v>174876</v>
      </c>
      <c r="Y3390" s="13">
        <v>67</v>
      </c>
      <c r="Z3390" s="13">
        <f t="shared" si="892"/>
        <v>66196</v>
      </c>
      <c r="AA3390" s="13">
        <v>52</v>
      </c>
      <c r="AB3390" s="13">
        <f t="shared" si="893"/>
        <v>12844</v>
      </c>
      <c r="AC3390" s="13">
        <v>11185</v>
      </c>
      <c r="AD3390" s="13">
        <v>1290179.3000062441</v>
      </c>
      <c r="AE3390" s="13">
        <v>13287</v>
      </c>
      <c r="AF3390" s="13">
        <v>2292755.5883220094</v>
      </c>
      <c r="AG3390" s="13">
        <v>13287</v>
      </c>
      <c r="AH3390" s="13">
        <v>10714630.443945201</v>
      </c>
      <c r="AI3390" s="13"/>
      <c r="AJ3390" s="13">
        <v>1345</v>
      </c>
      <c r="AK3390" s="13">
        <f t="shared" si="894"/>
        <v>186955</v>
      </c>
      <c r="AL3390" s="13">
        <v>60</v>
      </c>
      <c r="AM3390" s="13">
        <f t="shared" si="895"/>
        <v>2100</v>
      </c>
      <c r="AN3390" s="13"/>
      <c r="AO3390" s="13">
        <v>13</v>
      </c>
      <c r="AP3390" s="13">
        <f t="shared" si="896"/>
        <v>396500</v>
      </c>
      <c r="AQ3390" s="13">
        <v>89</v>
      </c>
      <c r="AR3390" s="13">
        <f t="shared" si="897"/>
        <v>240834</v>
      </c>
      <c r="AS3390" s="13">
        <v>1064</v>
      </c>
      <c r="AT3390" s="13">
        <f t="shared" si="898"/>
        <v>147896</v>
      </c>
      <c r="AU3390" s="13">
        <v>624</v>
      </c>
      <c r="AV3390" s="13">
        <f t="shared" si="899"/>
        <v>210912</v>
      </c>
      <c r="AW3390" s="13">
        <v>287</v>
      </c>
      <c r="AX3390" s="13">
        <f t="shared" si="900"/>
        <v>30996</v>
      </c>
      <c r="AY3390" s="13">
        <v>27</v>
      </c>
      <c r="AZ3390" s="13">
        <f t="shared" si="901"/>
        <v>2187</v>
      </c>
      <c r="BA3390" s="13">
        <v>286</v>
      </c>
      <c r="BB3390" s="13">
        <f t="shared" si="902"/>
        <v>92950</v>
      </c>
      <c r="BC3390" s="13">
        <v>35</v>
      </c>
      <c r="BD3390" s="13">
        <f t="shared" si="903"/>
        <v>14210</v>
      </c>
      <c r="BE3390" s="13">
        <v>10</v>
      </c>
      <c r="BF3390" s="13">
        <f t="shared" si="904"/>
        <v>2170</v>
      </c>
      <c r="BG3390" s="13"/>
      <c r="BH3390" s="13">
        <f t="shared" si="905"/>
        <v>16579536.636479361</v>
      </c>
      <c r="BI3390" s="13">
        <f t="shared" si="906"/>
        <v>16579500</v>
      </c>
      <c r="BJ3390" s="13">
        <v>17062700</v>
      </c>
    </row>
    <row r="3391" spans="1:62" x14ac:dyDescent="0.25">
      <c r="A3391" t="s">
        <v>3436</v>
      </c>
      <c r="B3391" s="13">
        <v>429</v>
      </c>
      <c r="C3391">
        <v>550451</v>
      </c>
      <c r="D3391">
        <v>1</v>
      </c>
      <c r="E3391">
        <v>0</v>
      </c>
      <c r="F3391">
        <v>0</v>
      </c>
      <c r="G3391">
        <v>0</v>
      </c>
      <c r="H3391">
        <v>0</v>
      </c>
      <c r="I3391" t="s">
        <v>23</v>
      </c>
      <c r="J3391">
        <v>550671</v>
      </c>
      <c r="K3391" t="s">
        <v>2705</v>
      </c>
      <c r="L3391">
        <v>550671</v>
      </c>
      <c r="M3391" t="s">
        <v>2705</v>
      </c>
      <c r="N3391">
        <v>550671</v>
      </c>
      <c r="O3391" t="s">
        <v>2705</v>
      </c>
      <c r="P3391">
        <v>550094</v>
      </c>
      <c r="Q3391" t="s">
        <v>91</v>
      </c>
      <c r="R3391" s="13">
        <v>100428.30249188868</v>
      </c>
      <c r="S3391" s="13"/>
      <c r="T3391" s="13"/>
      <c r="U3391" s="13"/>
      <c r="V3391" s="13">
        <f t="shared" si="890"/>
        <v>0</v>
      </c>
      <c r="W3391" s="13"/>
      <c r="X3391" s="13">
        <f t="shared" si="891"/>
        <v>0</v>
      </c>
      <c r="Y3391" s="13"/>
      <c r="Z3391" s="13">
        <f t="shared" si="892"/>
        <v>0</v>
      </c>
      <c r="AA3391" s="13"/>
      <c r="AB3391" s="13">
        <f t="shared" si="893"/>
        <v>0</v>
      </c>
      <c r="AC3391" s="13"/>
      <c r="AD3391" s="13"/>
      <c r="AE3391" s="13"/>
      <c r="AF3391" s="13"/>
      <c r="AG3391" s="13"/>
      <c r="AH3391" s="13"/>
      <c r="AI3391" s="13"/>
      <c r="AJ3391" s="13"/>
      <c r="AK3391" s="13">
        <f t="shared" si="894"/>
        <v>0</v>
      </c>
      <c r="AL3391" s="13"/>
      <c r="AM3391" s="13">
        <f t="shared" si="895"/>
        <v>0</v>
      </c>
      <c r="AN3391" s="13"/>
      <c r="AO3391" s="13">
        <v>0</v>
      </c>
      <c r="AP3391" s="13">
        <f t="shared" si="896"/>
        <v>0</v>
      </c>
      <c r="AQ3391" s="13"/>
      <c r="AR3391" s="13">
        <f t="shared" si="897"/>
        <v>0</v>
      </c>
      <c r="AS3391" s="13"/>
      <c r="AT3391" s="13">
        <f t="shared" si="898"/>
        <v>0</v>
      </c>
      <c r="AU3391" s="13"/>
      <c r="AV3391" s="13">
        <f t="shared" si="899"/>
        <v>0</v>
      </c>
      <c r="AW3391" s="13"/>
      <c r="AX3391" s="13">
        <f t="shared" si="900"/>
        <v>0</v>
      </c>
      <c r="AY3391" s="13"/>
      <c r="AZ3391" s="13">
        <f t="shared" si="901"/>
        <v>0</v>
      </c>
      <c r="BA3391" s="13"/>
      <c r="BB3391" s="13">
        <f t="shared" si="902"/>
        <v>0</v>
      </c>
      <c r="BC3391" s="13"/>
      <c r="BD3391" s="13">
        <f t="shared" si="903"/>
        <v>0</v>
      </c>
      <c r="BE3391" s="13"/>
      <c r="BF3391" s="13">
        <f t="shared" si="904"/>
        <v>0</v>
      </c>
      <c r="BG3391" s="13"/>
      <c r="BH3391" s="13">
        <f t="shared" si="905"/>
        <v>100428.30249188868</v>
      </c>
      <c r="BI3391" s="13">
        <f t="shared" si="906"/>
        <v>100400</v>
      </c>
      <c r="BJ3391" s="13">
        <v>103400</v>
      </c>
    </row>
    <row r="3392" spans="1:62" x14ac:dyDescent="0.25">
      <c r="A3392" t="s">
        <v>3437</v>
      </c>
      <c r="B3392" s="13">
        <v>54</v>
      </c>
      <c r="C3392">
        <v>546950</v>
      </c>
      <c r="D3392">
        <v>1</v>
      </c>
      <c r="E3392">
        <v>0</v>
      </c>
      <c r="F3392">
        <v>0</v>
      </c>
      <c r="G3392">
        <v>0</v>
      </c>
      <c r="H3392">
        <v>0</v>
      </c>
      <c r="I3392" t="s">
        <v>38</v>
      </c>
      <c r="J3392">
        <v>597180</v>
      </c>
      <c r="K3392" t="s">
        <v>64</v>
      </c>
      <c r="L3392">
        <v>597180</v>
      </c>
      <c r="M3392" t="s">
        <v>64</v>
      </c>
      <c r="N3392">
        <v>597180</v>
      </c>
      <c r="O3392" t="s">
        <v>64</v>
      </c>
      <c r="P3392">
        <v>597180</v>
      </c>
      <c r="Q3392" t="s">
        <v>64</v>
      </c>
      <c r="R3392" s="13">
        <v>70488.701001315436</v>
      </c>
      <c r="S3392" s="13"/>
      <c r="T3392" s="13"/>
      <c r="U3392" s="13"/>
      <c r="V3392" s="13">
        <f t="shared" si="890"/>
        <v>0</v>
      </c>
      <c r="W3392" s="13"/>
      <c r="X3392" s="13">
        <f t="shared" si="891"/>
        <v>0</v>
      </c>
      <c r="Y3392" s="13"/>
      <c r="Z3392" s="13">
        <f t="shared" si="892"/>
        <v>0</v>
      </c>
      <c r="AA3392" s="13"/>
      <c r="AB3392" s="13">
        <f t="shared" si="893"/>
        <v>0</v>
      </c>
      <c r="AC3392" s="13"/>
      <c r="AD3392" s="13"/>
      <c r="AE3392" s="13"/>
      <c r="AF3392" s="13"/>
      <c r="AG3392" s="13"/>
      <c r="AH3392" s="13"/>
      <c r="AI3392" s="13"/>
      <c r="AJ3392" s="13"/>
      <c r="AK3392" s="13">
        <f t="shared" si="894"/>
        <v>0</v>
      </c>
      <c r="AL3392" s="13"/>
      <c r="AM3392" s="13">
        <f t="shared" si="895"/>
        <v>0</v>
      </c>
      <c r="AN3392" s="13"/>
      <c r="AO3392" s="13">
        <v>0</v>
      </c>
      <c r="AP3392" s="13">
        <f t="shared" si="896"/>
        <v>0</v>
      </c>
      <c r="AQ3392" s="13"/>
      <c r="AR3392" s="13">
        <f t="shared" si="897"/>
        <v>0</v>
      </c>
      <c r="AS3392" s="13"/>
      <c r="AT3392" s="13">
        <f t="shared" si="898"/>
        <v>0</v>
      </c>
      <c r="AU3392" s="13"/>
      <c r="AV3392" s="13">
        <f t="shared" si="899"/>
        <v>0</v>
      </c>
      <c r="AW3392" s="13"/>
      <c r="AX3392" s="13">
        <f t="shared" si="900"/>
        <v>0</v>
      </c>
      <c r="AY3392" s="13"/>
      <c r="AZ3392" s="13">
        <f t="shared" si="901"/>
        <v>0</v>
      </c>
      <c r="BA3392" s="13"/>
      <c r="BB3392" s="13">
        <f t="shared" si="902"/>
        <v>0</v>
      </c>
      <c r="BC3392" s="13"/>
      <c r="BD3392" s="13">
        <f t="shared" si="903"/>
        <v>0</v>
      </c>
      <c r="BE3392" s="13"/>
      <c r="BF3392" s="13">
        <f t="shared" si="904"/>
        <v>0</v>
      </c>
      <c r="BG3392" s="13"/>
      <c r="BH3392" s="13">
        <f t="shared" si="905"/>
        <v>70488.701001315436</v>
      </c>
      <c r="BI3392" s="13">
        <f t="shared" si="906"/>
        <v>70500</v>
      </c>
      <c r="BJ3392" s="13">
        <v>70800</v>
      </c>
    </row>
    <row r="3393" spans="1:62" x14ac:dyDescent="0.25">
      <c r="A3393" s="4" t="s">
        <v>673</v>
      </c>
      <c r="B3393" s="13">
        <v>4154</v>
      </c>
      <c r="C3393">
        <v>555398</v>
      </c>
      <c r="D3393">
        <v>1</v>
      </c>
      <c r="E3393">
        <v>1</v>
      </c>
      <c r="F3393">
        <v>1</v>
      </c>
      <c r="G3393">
        <v>0</v>
      </c>
      <c r="H3393">
        <v>0</v>
      </c>
      <c r="I3393" t="s">
        <v>18</v>
      </c>
      <c r="J3393">
        <v>555398</v>
      </c>
      <c r="K3393" t="s">
        <v>673</v>
      </c>
      <c r="L3393">
        <v>555398</v>
      </c>
      <c r="M3393" t="s">
        <v>673</v>
      </c>
      <c r="N3393">
        <v>554961</v>
      </c>
      <c r="O3393" t="s">
        <v>17</v>
      </c>
      <c r="P3393">
        <v>554961</v>
      </c>
      <c r="Q3393" t="s">
        <v>17</v>
      </c>
      <c r="R3393" s="13">
        <v>928433.70211389218</v>
      </c>
      <c r="S3393" s="13">
        <v>5160</v>
      </c>
      <c r="T3393" s="13">
        <v>275284.81314081955</v>
      </c>
      <c r="U3393" s="13"/>
      <c r="V3393" s="13">
        <f t="shared" si="890"/>
        <v>0</v>
      </c>
      <c r="W3393" s="13">
        <v>18</v>
      </c>
      <c r="X3393" s="13">
        <f t="shared" si="891"/>
        <v>53352</v>
      </c>
      <c r="Y3393" s="13">
        <v>19</v>
      </c>
      <c r="Z3393" s="13">
        <f t="shared" si="892"/>
        <v>18772</v>
      </c>
      <c r="AA3393" s="13">
        <v>10</v>
      </c>
      <c r="AB3393" s="13">
        <f t="shared" si="893"/>
        <v>2470</v>
      </c>
      <c r="AC3393" s="13">
        <v>5160</v>
      </c>
      <c r="AD3393" s="13">
        <v>1094965.1364162965</v>
      </c>
      <c r="AE3393" s="13"/>
      <c r="AF3393" s="13"/>
      <c r="AG3393" s="13"/>
      <c r="AH3393" s="13"/>
      <c r="AI3393" s="13"/>
      <c r="AJ3393" s="13"/>
      <c r="AK3393" s="13">
        <f t="shared" si="894"/>
        <v>0</v>
      </c>
      <c r="AL3393" s="13"/>
      <c r="AM3393" s="13">
        <f t="shared" si="895"/>
        <v>0</v>
      </c>
      <c r="AN3393" s="13"/>
      <c r="AO3393" s="13">
        <v>0</v>
      </c>
      <c r="AP3393" s="13">
        <f t="shared" si="896"/>
        <v>0</v>
      </c>
      <c r="AQ3393" s="13"/>
      <c r="AR3393" s="13">
        <f t="shared" si="897"/>
        <v>0</v>
      </c>
      <c r="AS3393" s="13"/>
      <c r="AT3393" s="13">
        <f t="shared" si="898"/>
        <v>0</v>
      </c>
      <c r="AU3393" s="13"/>
      <c r="AV3393" s="13">
        <f t="shared" si="899"/>
        <v>0</v>
      </c>
      <c r="AW3393" s="13"/>
      <c r="AX3393" s="13">
        <f t="shared" si="900"/>
        <v>0</v>
      </c>
      <c r="AY3393" s="13"/>
      <c r="AZ3393" s="13">
        <f t="shared" si="901"/>
        <v>0</v>
      </c>
      <c r="BA3393" s="13"/>
      <c r="BB3393" s="13">
        <f t="shared" si="902"/>
        <v>0</v>
      </c>
      <c r="BC3393" s="13"/>
      <c r="BD3393" s="13">
        <f t="shared" si="903"/>
        <v>0</v>
      </c>
      <c r="BE3393" s="13"/>
      <c r="BF3393" s="13">
        <f t="shared" si="904"/>
        <v>0</v>
      </c>
      <c r="BG3393" s="13"/>
      <c r="BH3393" s="13">
        <f t="shared" si="905"/>
        <v>2373277.6516710082</v>
      </c>
      <c r="BI3393" s="13">
        <f t="shared" si="906"/>
        <v>2373300</v>
      </c>
      <c r="BJ3393" s="13">
        <v>2375900</v>
      </c>
    </row>
    <row r="3394" spans="1:62" x14ac:dyDescent="0.25">
      <c r="A3394" s="4" t="s">
        <v>522</v>
      </c>
      <c r="B3394" s="13">
        <v>826</v>
      </c>
      <c r="C3394">
        <v>587591</v>
      </c>
      <c r="D3394">
        <v>1</v>
      </c>
      <c r="E3394">
        <v>1</v>
      </c>
      <c r="F3394">
        <v>1</v>
      </c>
      <c r="G3394">
        <v>0</v>
      </c>
      <c r="H3394">
        <v>0</v>
      </c>
      <c r="I3394" t="s">
        <v>75</v>
      </c>
      <c r="J3394">
        <v>587591</v>
      </c>
      <c r="K3394" t="s">
        <v>522</v>
      </c>
      <c r="L3394">
        <v>587591</v>
      </c>
      <c r="M3394" t="s">
        <v>522</v>
      </c>
      <c r="N3394">
        <v>588024</v>
      </c>
      <c r="O3394" t="s">
        <v>523</v>
      </c>
      <c r="P3394">
        <v>588024</v>
      </c>
      <c r="Q3394" t="s">
        <v>523</v>
      </c>
      <c r="R3394" s="13">
        <v>191697.56145709072</v>
      </c>
      <c r="S3394" s="13">
        <v>1990</v>
      </c>
      <c r="T3394" s="13">
        <v>106483.319813118</v>
      </c>
      <c r="U3394" s="13">
        <v>1</v>
      </c>
      <c r="V3394" s="13">
        <f t="shared" si="890"/>
        <v>741</v>
      </c>
      <c r="W3394" s="13">
        <v>28</v>
      </c>
      <c r="X3394" s="13">
        <f t="shared" si="891"/>
        <v>82992</v>
      </c>
      <c r="Y3394" s="13">
        <v>12</v>
      </c>
      <c r="Z3394" s="13">
        <f t="shared" si="892"/>
        <v>11856</v>
      </c>
      <c r="AA3394" s="13">
        <v>7</v>
      </c>
      <c r="AB3394" s="13">
        <f t="shared" si="893"/>
        <v>1729</v>
      </c>
      <c r="AC3394" s="13">
        <v>2939</v>
      </c>
      <c r="AD3394" s="13">
        <v>629112.12817936903</v>
      </c>
      <c r="AE3394" s="13"/>
      <c r="AF3394" s="13"/>
      <c r="AG3394" s="13"/>
      <c r="AH3394" s="13"/>
      <c r="AI3394" s="13"/>
      <c r="AJ3394" s="13"/>
      <c r="AK3394" s="13">
        <f t="shared" si="894"/>
        <v>0</v>
      </c>
      <c r="AL3394" s="13"/>
      <c r="AM3394" s="13">
        <f t="shared" si="895"/>
        <v>0</v>
      </c>
      <c r="AN3394" s="13"/>
      <c r="AO3394" s="13">
        <v>0</v>
      </c>
      <c r="AP3394" s="13">
        <f t="shared" si="896"/>
        <v>0</v>
      </c>
      <c r="AQ3394" s="13"/>
      <c r="AR3394" s="13">
        <f t="shared" si="897"/>
        <v>0</v>
      </c>
      <c r="AS3394" s="13"/>
      <c r="AT3394" s="13">
        <f t="shared" si="898"/>
        <v>0</v>
      </c>
      <c r="AU3394" s="13"/>
      <c r="AV3394" s="13">
        <f t="shared" si="899"/>
        <v>0</v>
      </c>
      <c r="AW3394" s="13"/>
      <c r="AX3394" s="13">
        <f t="shared" si="900"/>
        <v>0</v>
      </c>
      <c r="AY3394" s="13"/>
      <c r="AZ3394" s="13">
        <f t="shared" si="901"/>
        <v>0</v>
      </c>
      <c r="BA3394" s="13"/>
      <c r="BB3394" s="13">
        <f t="shared" si="902"/>
        <v>0</v>
      </c>
      <c r="BC3394" s="13"/>
      <c r="BD3394" s="13">
        <f t="shared" si="903"/>
        <v>0</v>
      </c>
      <c r="BE3394" s="13"/>
      <c r="BF3394" s="13">
        <f t="shared" si="904"/>
        <v>0</v>
      </c>
      <c r="BG3394" s="13"/>
      <c r="BH3394" s="13">
        <f t="shared" si="905"/>
        <v>1024611.0094495778</v>
      </c>
      <c r="BI3394" s="13">
        <f t="shared" si="906"/>
        <v>1024600</v>
      </c>
      <c r="BJ3394" s="13">
        <v>1034800</v>
      </c>
    </row>
    <row r="3395" spans="1:62" x14ac:dyDescent="0.25">
      <c r="A3395" t="s">
        <v>3438</v>
      </c>
      <c r="B3395" s="13">
        <v>237</v>
      </c>
      <c r="C3395">
        <v>572608</v>
      </c>
      <c r="D3395">
        <v>1</v>
      </c>
      <c r="E3395">
        <v>0</v>
      </c>
      <c r="F3395">
        <v>0</v>
      </c>
      <c r="G3395">
        <v>0</v>
      </c>
      <c r="H3395">
        <v>0</v>
      </c>
      <c r="I3395" t="s">
        <v>41</v>
      </c>
      <c r="J3395">
        <v>578347</v>
      </c>
      <c r="K3395" t="s">
        <v>284</v>
      </c>
      <c r="L3395">
        <v>578347</v>
      </c>
      <c r="M3395" t="s">
        <v>284</v>
      </c>
      <c r="N3395">
        <v>578347</v>
      </c>
      <c r="O3395" t="s">
        <v>284</v>
      </c>
      <c r="P3395">
        <v>578347</v>
      </c>
      <c r="Q3395" t="s">
        <v>284</v>
      </c>
      <c r="R3395" s="13">
        <v>70488.701001315436</v>
      </c>
      <c r="S3395" s="13"/>
      <c r="T3395" s="13"/>
      <c r="U3395" s="13"/>
      <c r="V3395" s="13">
        <f t="shared" si="890"/>
        <v>0</v>
      </c>
      <c r="W3395" s="13"/>
      <c r="X3395" s="13">
        <f t="shared" si="891"/>
        <v>0</v>
      </c>
      <c r="Y3395" s="13"/>
      <c r="Z3395" s="13">
        <f t="shared" si="892"/>
        <v>0</v>
      </c>
      <c r="AA3395" s="13"/>
      <c r="AB3395" s="13">
        <f t="shared" si="893"/>
        <v>0</v>
      </c>
      <c r="AC3395" s="13"/>
      <c r="AD3395" s="13"/>
      <c r="AE3395" s="13"/>
      <c r="AF3395" s="13"/>
      <c r="AG3395" s="13"/>
      <c r="AH3395" s="13"/>
      <c r="AI3395" s="13"/>
      <c r="AJ3395" s="13"/>
      <c r="AK3395" s="13">
        <f t="shared" si="894"/>
        <v>0</v>
      </c>
      <c r="AL3395" s="13"/>
      <c r="AM3395" s="13">
        <f t="shared" si="895"/>
        <v>0</v>
      </c>
      <c r="AN3395" s="13"/>
      <c r="AO3395" s="13">
        <v>0</v>
      </c>
      <c r="AP3395" s="13">
        <f t="shared" si="896"/>
        <v>0</v>
      </c>
      <c r="AQ3395" s="13"/>
      <c r="AR3395" s="13">
        <f t="shared" si="897"/>
        <v>0</v>
      </c>
      <c r="AS3395" s="13"/>
      <c r="AT3395" s="13">
        <f t="shared" si="898"/>
        <v>0</v>
      </c>
      <c r="AU3395" s="13"/>
      <c r="AV3395" s="13">
        <f t="shared" si="899"/>
        <v>0</v>
      </c>
      <c r="AW3395" s="13"/>
      <c r="AX3395" s="13">
        <f t="shared" si="900"/>
        <v>0</v>
      </c>
      <c r="AY3395" s="13"/>
      <c r="AZ3395" s="13">
        <f t="shared" si="901"/>
        <v>0</v>
      </c>
      <c r="BA3395" s="13"/>
      <c r="BB3395" s="13">
        <f t="shared" si="902"/>
        <v>0</v>
      </c>
      <c r="BC3395" s="13"/>
      <c r="BD3395" s="13">
        <f t="shared" si="903"/>
        <v>0</v>
      </c>
      <c r="BE3395" s="13"/>
      <c r="BF3395" s="13">
        <f t="shared" si="904"/>
        <v>0</v>
      </c>
      <c r="BG3395" s="13"/>
      <c r="BH3395" s="13">
        <f t="shared" si="905"/>
        <v>70488.701001315436</v>
      </c>
      <c r="BI3395" s="13">
        <f t="shared" si="906"/>
        <v>70500</v>
      </c>
      <c r="BJ3395" s="13">
        <v>70800</v>
      </c>
    </row>
    <row r="3396" spans="1:62" x14ac:dyDescent="0.25">
      <c r="A3396" t="s">
        <v>3439</v>
      </c>
      <c r="B3396" s="13">
        <v>279</v>
      </c>
      <c r="C3396">
        <v>536377</v>
      </c>
      <c r="D3396">
        <v>1</v>
      </c>
      <c r="E3396">
        <v>0</v>
      </c>
      <c r="F3396">
        <v>0</v>
      </c>
      <c r="G3396">
        <v>0</v>
      </c>
      <c r="H3396">
        <v>0</v>
      </c>
      <c r="I3396" t="s">
        <v>26</v>
      </c>
      <c r="J3396">
        <v>535419</v>
      </c>
      <c r="K3396" t="s">
        <v>130</v>
      </c>
      <c r="L3396">
        <v>535583</v>
      </c>
      <c r="M3396" t="s">
        <v>812</v>
      </c>
      <c r="N3396">
        <v>535419</v>
      </c>
      <c r="O3396" t="s">
        <v>130</v>
      </c>
      <c r="P3396">
        <v>535419</v>
      </c>
      <c r="Q3396" t="s">
        <v>130</v>
      </c>
      <c r="R3396" s="13">
        <v>70488.701001315436</v>
      </c>
      <c r="S3396" s="13"/>
      <c r="T3396" s="13"/>
      <c r="U3396" s="13"/>
      <c r="V3396" s="13">
        <f t="shared" si="890"/>
        <v>0</v>
      </c>
      <c r="W3396" s="13"/>
      <c r="X3396" s="13">
        <f t="shared" si="891"/>
        <v>0</v>
      </c>
      <c r="Y3396" s="13"/>
      <c r="Z3396" s="13">
        <f t="shared" si="892"/>
        <v>0</v>
      </c>
      <c r="AA3396" s="13"/>
      <c r="AB3396" s="13">
        <f t="shared" si="893"/>
        <v>0</v>
      </c>
      <c r="AC3396" s="13"/>
      <c r="AD3396" s="13"/>
      <c r="AE3396" s="13"/>
      <c r="AF3396" s="13"/>
      <c r="AG3396" s="13"/>
      <c r="AH3396" s="13"/>
      <c r="AI3396" s="13"/>
      <c r="AJ3396" s="13"/>
      <c r="AK3396" s="13">
        <f t="shared" si="894"/>
        <v>0</v>
      </c>
      <c r="AL3396" s="13"/>
      <c r="AM3396" s="13">
        <f t="shared" si="895"/>
        <v>0</v>
      </c>
      <c r="AN3396" s="13"/>
      <c r="AO3396" s="13">
        <v>0</v>
      </c>
      <c r="AP3396" s="13">
        <f t="shared" si="896"/>
        <v>0</v>
      </c>
      <c r="AQ3396" s="13"/>
      <c r="AR3396" s="13">
        <f t="shared" si="897"/>
        <v>0</v>
      </c>
      <c r="AS3396" s="13"/>
      <c r="AT3396" s="13">
        <f t="shared" si="898"/>
        <v>0</v>
      </c>
      <c r="AU3396" s="13"/>
      <c r="AV3396" s="13">
        <f t="shared" si="899"/>
        <v>0</v>
      </c>
      <c r="AW3396" s="13"/>
      <c r="AX3396" s="13">
        <f t="shared" si="900"/>
        <v>0</v>
      </c>
      <c r="AY3396" s="13"/>
      <c r="AZ3396" s="13">
        <f t="shared" si="901"/>
        <v>0</v>
      </c>
      <c r="BA3396" s="13"/>
      <c r="BB3396" s="13">
        <f t="shared" si="902"/>
        <v>0</v>
      </c>
      <c r="BC3396" s="13"/>
      <c r="BD3396" s="13">
        <f t="shared" si="903"/>
        <v>0</v>
      </c>
      <c r="BE3396" s="13"/>
      <c r="BF3396" s="13">
        <f t="shared" si="904"/>
        <v>0</v>
      </c>
      <c r="BG3396" s="13"/>
      <c r="BH3396" s="13">
        <f t="shared" si="905"/>
        <v>70488.701001315436</v>
      </c>
      <c r="BI3396" s="13">
        <f t="shared" si="906"/>
        <v>70500</v>
      </c>
      <c r="BJ3396" s="13">
        <v>70800</v>
      </c>
    </row>
    <row r="3397" spans="1:62" x14ac:dyDescent="0.25">
      <c r="A3397" s="4" t="s">
        <v>211</v>
      </c>
      <c r="B3397" s="13">
        <v>2269</v>
      </c>
      <c r="C3397">
        <v>546801</v>
      </c>
      <c r="D3397">
        <v>1</v>
      </c>
      <c r="E3397">
        <v>1</v>
      </c>
      <c r="F3397">
        <v>1</v>
      </c>
      <c r="G3397">
        <v>0</v>
      </c>
      <c r="H3397">
        <v>0</v>
      </c>
      <c r="I3397" t="s">
        <v>23</v>
      </c>
      <c r="J3397">
        <v>546801</v>
      </c>
      <c r="K3397" t="s">
        <v>211</v>
      </c>
      <c r="L3397">
        <v>546801</v>
      </c>
      <c r="M3397" t="s">
        <v>211</v>
      </c>
      <c r="N3397">
        <v>545881</v>
      </c>
      <c r="O3397" t="s">
        <v>145</v>
      </c>
      <c r="P3397">
        <v>545881</v>
      </c>
      <c r="Q3397" t="s">
        <v>145</v>
      </c>
      <c r="R3397" s="13">
        <v>516110.81785737682</v>
      </c>
      <c r="S3397" s="13">
        <v>3296</v>
      </c>
      <c r="T3397" s="13">
        <v>176118.84633945549</v>
      </c>
      <c r="U3397" s="13">
        <v>1</v>
      </c>
      <c r="V3397" s="13">
        <f t="shared" ref="V3397:V3460" si="907">U3397*741</f>
        <v>741</v>
      </c>
      <c r="W3397" s="13">
        <v>27</v>
      </c>
      <c r="X3397" s="13">
        <f t="shared" ref="X3397:X3460" si="908">W3397*2964</f>
        <v>80028</v>
      </c>
      <c r="Y3397" s="13">
        <v>15</v>
      </c>
      <c r="Z3397" s="13">
        <f t="shared" ref="Z3397:Z3460" si="909">Y3397*988</f>
        <v>14820</v>
      </c>
      <c r="AA3397" s="13">
        <v>5</v>
      </c>
      <c r="AB3397" s="13">
        <f t="shared" ref="AB3397:AB3460" si="910">AA3397*247</f>
        <v>1235</v>
      </c>
      <c r="AC3397" s="13">
        <v>4205</v>
      </c>
      <c r="AD3397" s="13">
        <v>895386.86607255088</v>
      </c>
      <c r="AE3397" s="13"/>
      <c r="AF3397" s="13"/>
      <c r="AG3397" s="13"/>
      <c r="AH3397" s="13"/>
      <c r="AI3397" s="13"/>
      <c r="AJ3397" s="13"/>
      <c r="AK3397" s="13">
        <f t="shared" ref="AK3397:AK3460" si="911">AJ3397*139</f>
        <v>0</v>
      </c>
      <c r="AL3397" s="13"/>
      <c r="AM3397" s="13">
        <f t="shared" ref="AM3397:AM3460" si="912">AL3397*35</f>
        <v>0</v>
      </c>
      <c r="AN3397" s="13"/>
      <c r="AO3397" s="13">
        <v>1</v>
      </c>
      <c r="AP3397" s="13">
        <f t="shared" ref="AP3397:AP3460" si="913">AO3397*30500</f>
        <v>30500</v>
      </c>
      <c r="AQ3397" s="13"/>
      <c r="AR3397" s="13">
        <f t="shared" ref="AR3397:AR3460" si="914">AQ3397*2706</f>
        <v>0</v>
      </c>
      <c r="AS3397" s="13"/>
      <c r="AT3397" s="13">
        <f t="shared" ref="AT3397:AT3460" si="915">AS3397*139</f>
        <v>0</v>
      </c>
      <c r="AU3397" s="13"/>
      <c r="AV3397" s="13">
        <f t="shared" ref="AV3397:AV3460" si="916">AU3397*338</f>
        <v>0</v>
      </c>
      <c r="AW3397" s="13"/>
      <c r="AX3397" s="13">
        <f t="shared" ref="AX3397:AX3460" si="917">AW3397*108</f>
        <v>0</v>
      </c>
      <c r="AY3397" s="13"/>
      <c r="AZ3397" s="13">
        <f t="shared" ref="AZ3397:AZ3460" si="918">AY3397*81</f>
        <v>0</v>
      </c>
      <c r="BA3397" s="13"/>
      <c r="BB3397" s="13">
        <f t="shared" ref="BB3397:BB3460" si="919">BA3397*325</f>
        <v>0</v>
      </c>
      <c r="BC3397" s="13"/>
      <c r="BD3397" s="13">
        <f t="shared" ref="BD3397:BD3460" si="920">BC3397*406</f>
        <v>0</v>
      </c>
      <c r="BE3397" s="13"/>
      <c r="BF3397" s="13">
        <f t="shared" ref="BF3397:BF3460" si="921">BE3397*217</f>
        <v>0</v>
      </c>
      <c r="BG3397" s="13"/>
      <c r="BH3397" s="13">
        <f t="shared" ref="BH3397:BH3460" si="922">R3397+T3397+V3397+X3397+Z3397+AB3397+AD3397+AF3397+AH3397+AI3397+AK3397+AM3397+AN3397+AP3397+AR3397+AT3397+AV3397+AX3397+AZ3397+BB3397+BD3397+BF3397+BG3397</f>
        <v>1714940.5302693832</v>
      </c>
      <c r="BI3397" s="13">
        <f t="shared" ref="BI3397:BI3460" si="923">ROUND(BH3397/100,0)*100</f>
        <v>1714900</v>
      </c>
      <c r="BJ3397" s="13">
        <v>1663300</v>
      </c>
    </row>
    <row r="3398" spans="1:62" x14ac:dyDescent="0.25">
      <c r="A3398" t="s">
        <v>2598</v>
      </c>
      <c r="B3398" s="13">
        <v>140</v>
      </c>
      <c r="C3398">
        <v>599131</v>
      </c>
      <c r="D3398">
        <v>1</v>
      </c>
      <c r="E3398">
        <v>0</v>
      </c>
      <c r="F3398">
        <v>0</v>
      </c>
      <c r="G3398">
        <v>0</v>
      </c>
      <c r="H3398">
        <v>0</v>
      </c>
      <c r="I3398" t="s">
        <v>110</v>
      </c>
      <c r="J3398">
        <v>553786</v>
      </c>
      <c r="K3398" t="s">
        <v>741</v>
      </c>
      <c r="L3398">
        <v>553786</v>
      </c>
      <c r="M3398" t="s">
        <v>741</v>
      </c>
      <c r="N3398">
        <v>553786</v>
      </c>
      <c r="O3398" t="s">
        <v>741</v>
      </c>
      <c r="P3398">
        <v>553425</v>
      </c>
      <c r="Q3398" t="s">
        <v>109</v>
      </c>
      <c r="R3398" s="13">
        <v>70488.701001315436</v>
      </c>
      <c r="S3398" s="13"/>
      <c r="T3398" s="13"/>
      <c r="U3398" s="13"/>
      <c r="V3398" s="13">
        <f t="shared" si="907"/>
        <v>0</v>
      </c>
      <c r="W3398" s="13"/>
      <c r="X3398" s="13">
        <f t="shared" si="908"/>
        <v>0</v>
      </c>
      <c r="Y3398" s="13"/>
      <c r="Z3398" s="13">
        <f t="shared" si="909"/>
        <v>0</v>
      </c>
      <c r="AA3398" s="13"/>
      <c r="AB3398" s="13">
        <f t="shared" si="910"/>
        <v>0</v>
      </c>
      <c r="AC3398" s="13"/>
      <c r="AD3398" s="13"/>
      <c r="AE3398" s="13"/>
      <c r="AF3398" s="13"/>
      <c r="AG3398" s="13"/>
      <c r="AH3398" s="13"/>
      <c r="AI3398" s="13"/>
      <c r="AJ3398" s="13"/>
      <c r="AK3398" s="13">
        <f t="shared" si="911"/>
        <v>0</v>
      </c>
      <c r="AL3398" s="13"/>
      <c r="AM3398" s="13">
        <f t="shared" si="912"/>
        <v>0</v>
      </c>
      <c r="AN3398" s="13"/>
      <c r="AO3398" s="13">
        <v>0</v>
      </c>
      <c r="AP3398" s="13">
        <f t="shared" si="913"/>
        <v>0</v>
      </c>
      <c r="AQ3398" s="13"/>
      <c r="AR3398" s="13">
        <f t="shared" si="914"/>
        <v>0</v>
      </c>
      <c r="AS3398" s="13"/>
      <c r="AT3398" s="13">
        <f t="shared" si="915"/>
        <v>0</v>
      </c>
      <c r="AU3398" s="13"/>
      <c r="AV3398" s="13">
        <f t="shared" si="916"/>
        <v>0</v>
      </c>
      <c r="AW3398" s="13"/>
      <c r="AX3398" s="13">
        <f t="shared" si="917"/>
        <v>0</v>
      </c>
      <c r="AY3398" s="13"/>
      <c r="AZ3398" s="13">
        <f t="shared" si="918"/>
        <v>0</v>
      </c>
      <c r="BA3398" s="13"/>
      <c r="BB3398" s="13">
        <f t="shared" si="919"/>
        <v>0</v>
      </c>
      <c r="BC3398" s="13"/>
      <c r="BD3398" s="13">
        <f t="shared" si="920"/>
        <v>0</v>
      </c>
      <c r="BE3398" s="13"/>
      <c r="BF3398" s="13">
        <f t="shared" si="921"/>
        <v>0</v>
      </c>
      <c r="BG3398" s="13"/>
      <c r="BH3398" s="13">
        <f t="shared" si="922"/>
        <v>70488.701001315436</v>
      </c>
      <c r="BI3398" s="13">
        <f t="shared" si="923"/>
        <v>70500</v>
      </c>
      <c r="BJ3398" s="13">
        <v>70800</v>
      </c>
    </row>
    <row r="3399" spans="1:62" x14ac:dyDescent="0.25">
      <c r="A3399" t="s">
        <v>2598</v>
      </c>
      <c r="B3399" s="13">
        <v>164</v>
      </c>
      <c r="C3399">
        <v>596213</v>
      </c>
      <c r="D3399">
        <v>1</v>
      </c>
      <c r="E3399">
        <v>0</v>
      </c>
      <c r="F3399">
        <v>0</v>
      </c>
      <c r="G3399">
        <v>0</v>
      </c>
      <c r="H3399">
        <v>0</v>
      </c>
      <c r="I3399" t="s">
        <v>75</v>
      </c>
      <c r="J3399">
        <v>595926</v>
      </c>
      <c r="K3399" t="s">
        <v>1314</v>
      </c>
      <c r="L3399">
        <v>596973</v>
      </c>
      <c r="M3399" t="s">
        <v>796</v>
      </c>
      <c r="N3399">
        <v>596973</v>
      </c>
      <c r="O3399" t="s">
        <v>796</v>
      </c>
      <c r="P3399">
        <v>597007</v>
      </c>
      <c r="Q3399" t="s">
        <v>133</v>
      </c>
      <c r="R3399" s="13">
        <v>70488.701001315436</v>
      </c>
      <c r="S3399" s="13"/>
      <c r="T3399" s="13"/>
      <c r="U3399" s="13"/>
      <c r="V3399" s="13">
        <f t="shared" si="907"/>
        <v>0</v>
      </c>
      <c r="W3399" s="13"/>
      <c r="X3399" s="13">
        <f t="shared" si="908"/>
        <v>0</v>
      </c>
      <c r="Y3399" s="13"/>
      <c r="Z3399" s="13">
        <f t="shared" si="909"/>
        <v>0</v>
      </c>
      <c r="AA3399" s="13"/>
      <c r="AB3399" s="13">
        <f t="shared" si="910"/>
        <v>0</v>
      </c>
      <c r="AC3399" s="13"/>
      <c r="AD3399" s="13"/>
      <c r="AE3399" s="13"/>
      <c r="AF3399" s="13"/>
      <c r="AG3399" s="13"/>
      <c r="AH3399" s="13"/>
      <c r="AI3399" s="13"/>
      <c r="AJ3399" s="13"/>
      <c r="AK3399" s="13">
        <f t="shared" si="911"/>
        <v>0</v>
      </c>
      <c r="AL3399" s="13"/>
      <c r="AM3399" s="13">
        <f t="shared" si="912"/>
        <v>0</v>
      </c>
      <c r="AN3399" s="13"/>
      <c r="AO3399" s="13">
        <v>0</v>
      </c>
      <c r="AP3399" s="13">
        <f t="shared" si="913"/>
        <v>0</v>
      </c>
      <c r="AQ3399" s="13"/>
      <c r="AR3399" s="13">
        <f t="shared" si="914"/>
        <v>0</v>
      </c>
      <c r="AS3399" s="13"/>
      <c r="AT3399" s="13">
        <f t="shared" si="915"/>
        <v>0</v>
      </c>
      <c r="AU3399" s="13"/>
      <c r="AV3399" s="13">
        <f t="shared" si="916"/>
        <v>0</v>
      </c>
      <c r="AW3399" s="13"/>
      <c r="AX3399" s="13">
        <f t="shared" si="917"/>
        <v>0</v>
      </c>
      <c r="AY3399" s="13"/>
      <c r="AZ3399" s="13">
        <f t="shared" si="918"/>
        <v>0</v>
      </c>
      <c r="BA3399" s="13"/>
      <c r="BB3399" s="13">
        <f t="shared" si="919"/>
        <v>0</v>
      </c>
      <c r="BC3399" s="13"/>
      <c r="BD3399" s="13">
        <f t="shared" si="920"/>
        <v>0</v>
      </c>
      <c r="BE3399" s="13"/>
      <c r="BF3399" s="13">
        <f t="shared" si="921"/>
        <v>0</v>
      </c>
      <c r="BG3399" s="13"/>
      <c r="BH3399" s="13">
        <f t="shared" si="922"/>
        <v>70488.701001315436</v>
      </c>
      <c r="BI3399" s="13">
        <f t="shared" si="923"/>
        <v>70500</v>
      </c>
      <c r="BJ3399" s="13">
        <v>70800</v>
      </c>
    </row>
    <row r="3400" spans="1:62" x14ac:dyDescent="0.25">
      <c r="A3400" t="s">
        <v>2598</v>
      </c>
      <c r="B3400" s="13">
        <v>243</v>
      </c>
      <c r="C3400">
        <v>591246</v>
      </c>
      <c r="D3400">
        <v>1</v>
      </c>
      <c r="E3400">
        <v>0</v>
      </c>
      <c r="F3400">
        <v>0</v>
      </c>
      <c r="G3400">
        <v>0</v>
      </c>
      <c r="H3400">
        <v>0</v>
      </c>
      <c r="I3400" t="s">
        <v>75</v>
      </c>
      <c r="J3400">
        <v>591301</v>
      </c>
      <c r="K3400" t="s">
        <v>709</v>
      </c>
      <c r="L3400">
        <v>591301</v>
      </c>
      <c r="M3400" t="s">
        <v>709</v>
      </c>
      <c r="N3400">
        <v>590266</v>
      </c>
      <c r="O3400" t="s">
        <v>96</v>
      </c>
      <c r="P3400">
        <v>590266</v>
      </c>
      <c r="Q3400" t="s">
        <v>96</v>
      </c>
      <c r="R3400" s="13">
        <v>70488.701001315436</v>
      </c>
      <c r="S3400" s="13"/>
      <c r="T3400" s="13"/>
      <c r="U3400" s="13"/>
      <c r="V3400" s="13">
        <f t="shared" si="907"/>
        <v>0</v>
      </c>
      <c r="W3400" s="13"/>
      <c r="X3400" s="13">
        <f t="shared" si="908"/>
        <v>0</v>
      </c>
      <c r="Y3400" s="13"/>
      <c r="Z3400" s="13">
        <f t="shared" si="909"/>
        <v>0</v>
      </c>
      <c r="AA3400" s="13"/>
      <c r="AB3400" s="13">
        <f t="shared" si="910"/>
        <v>0</v>
      </c>
      <c r="AC3400" s="13"/>
      <c r="AD3400" s="13"/>
      <c r="AE3400" s="13"/>
      <c r="AF3400" s="13"/>
      <c r="AG3400" s="13"/>
      <c r="AH3400" s="13"/>
      <c r="AI3400" s="13"/>
      <c r="AJ3400" s="13"/>
      <c r="AK3400" s="13">
        <f t="shared" si="911"/>
        <v>0</v>
      </c>
      <c r="AL3400" s="13"/>
      <c r="AM3400" s="13">
        <f t="shared" si="912"/>
        <v>0</v>
      </c>
      <c r="AN3400" s="13"/>
      <c r="AO3400" s="13">
        <v>0</v>
      </c>
      <c r="AP3400" s="13">
        <f t="shared" si="913"/>
        <v>0</v>
      </c>
      <c r="AQ3400" s="13"/>
      <c r="AR3400" s="13">
        <f t="shared" si="914"/>
        <v>0</v>
      </c>
      <c r="AS3400" s="13"/>
      <c r="AT3400" s="13">
        <f t="shared" si="915"/>
        <v>0</v>
      </c>
      <c r="AU3400" s="13"/>
      <c r="AV3400" s="13">
        <f t="shared" si="916"/>
        <v>0</v>
      </c>
      <c r="AW3400" s="13"/>
      <c r="AX3400" s="13">
        <f t="shared" si="917"/>
        <v>0</v>
      </c>
      <c r="AY3400" s="13"/>
      <c r="AZ3400" s="13">
        <f t="shared" si="918"/>
        <v>0</v>
      </c>
      <c r="BA3400" s="13"/>
      <c r="BB3400" s="13">
        <f t="shared" si="919"/>
        <v>0</v>
      </c>
      <c r="BC3400" s="13"/>
      <c r="BD3400" s="13">
        <f t="shared" si="920"/>
        <v>0</v>
      </c>
      <c r="BE3400" s="13"/>
      <c r="BF3400" s="13">
        <f t="shared" si="921"/>
        <v>0</v>
      </c>
      <c r="BG3400" s="13"/>
      <c r="BH3400" s="13">
        <f t="shared" si="922"/>
        <v>70488.701001315436</v>
      </c>
      <c r="BI3400" s="13">
        <f t="shared" si="923"/>
        <v>70500</v>
      </c>
      <c r="BJ3400" s="13">
        <v>70800</v>
      </c>
    </row>
    <row r="3401" spans="1:62" x14ac:dyDescent="0.25">
      <c r="A3401" t="s">
        <v>2598</v>
      </c>
      <c r="B3401" s="13">
        <v>808</v>
      </c>
      <c r="C3401">
        <v>583502</v>
      </c>
      <c r="D3401">
        <v>1</v>
      </c>
      <c r="E3401">
        <v>0</v>
      </c>
      <c r="F3401">
        <v>0</v>
      </c>
      <c r="G3401">
        <v>0</v>
      </c>
      <c r="H3401">
        <v>0</v>
      </c>
      <c r="I3401" t="s">
        <v>30</v>
      </c>
      <c r="J3401">
        <v>583588</v>
      </c>
      <c r="K3401" t="s">
        <v>411</v>
      </c>
      <c r="L3401">
        <v>583588</v>
      </c>
      <c r="M3401" t="s">
        <v>411</v>
      </c>
      <c r="N3401">
        <v>583120</v>
      </c>
      <c r="O3401" t="s">
        <v>412</v>
      </c>
      <c r="P3401">
        <v>583120</v>
      </c>
      <c r="Q3401" t="s">
        <v>412</v>
      </c>
      <c r="R3401" s="13">
        <v>187583.59551963961</v>
      </c>
      <c r="S3401" s="13"/>
      <c r="T3401" s="13"/>
      <c r="U3401" s="13"/>
      <c r="V3401" s="13">
        <f t="shared" si="907"/>
        <v>0</v>
      </c>
      <c r="W3401" s="13"/>
      <c r="X3401" s="13">
        <f t="shared" si="908"/>
        <v>0</v>
      </c>
      <c r="Y3401" s="13"/>
      <c r="Z3401" s="13">
        <f t="shared" si="909"/>
        <v>0</v>
      </c>
      <c r="AA3401" s="13"/>
      <c r="AB3401" s="13">
        <f t="shared" si="910"/>
        <v>0</v>
      </c>
      <c r="AC3401" s="13"/>
      <c r="AD3401" s="13"/>
      <c r="AE3401" s="13"/>
      <c r="AF3401" s="13"/>
      <c r="AG3401" s="13"/>
      <c r="AH3401" s="13"/>
      <c r="AI3401" s="13"/>
      <c r="AJ3401" s="13"/>
      <c r="AK3401" s="13">
        <f t="shared" si="911"/>
        <v>0</v>
      </c>
      <c r="AL3401" s="13"/>
      <c r="AM3401" s="13">
        <f t="shared" si="912"/>
        <v>0</v>
      </c>
      <c r="AN3401" s="13"/>
      <c r="AO3401" s="13">
        <v>1</v>
      </c>
      <c r="AP3401" s="13">
        <f t="shared" si="913"/>
        <v>30500</v>
      </c>
      <c r="AQ3401" s="13"/>
      <c r="AR3401" s="13">
        <f t="shared" si="914"/>
        <v>0</v>
      </c>
      <c r="AS3401" s="13"/>
      <c r="AT3401" s="13">
        <f t="shared" si="915"/>
        <v>0</v>
      </c>
      <c r="AU3401" s="13"/>
      <c r="AV3401" s="13">
        <f t="shared" si="916"/>
        <v>0</v>
      </c>
      <c r="AW3401" s="13"/>
      <c r="AX3401" s="13">
        <f t="shared" si="917"/>
        <v>0</v>
      </c>
      <c r="AY3401" s="13"/>
      <c r="AZ3401" s="13">
        <f t="shared" si="918"/>
        <v>0</v>
      </c>
      <c r="BA3401" s="13"/>
      <c r="BB3401" s="13">
        <f t="shared" si="919"/>
        <v>0</v>
      </c>
      <c r="BC3401" s="13"/>
      <c r="BD3401" s="13">
        <f t="shared" si="920"/>
        <v>0</v>
      </c>
      <c r="BE3401" s="13"/>
      <c r="BF3401" s="13">
        <f t="shared" si="921"/>
        <v>0</v>
      </c>
      <c r="BG3401" s="13"/>
      <c r="BH3401" s="13">
        <f t="shared" si="922"/>
        <v>218083.59551963961</v>
      </c>
      <c r="BI3401" s="13">
        <f t="shared" si="923"/>
        <v>218100</v>
      </c>
      <c r="BJ3401" s="13">
        <v>217200</v>
      </c>
    </row>
    <row r="3402" spans="1:62" x14ac:dyDescent="0.25">
      <c r="A3402" t="s">
        <v>2598</v>
      </c>
      <c r="B3402" s="13">
        <v>218</v>
      </c>
      <c r="C3402">
        <v>576549</v>
      </c>
      <c r="D3402">
        <v>1</v>
      </c>
      <c r="E3402">
        <v>0</v>
      </c>
      <c r="F3402">
        <v>0</v>
      </c>
      <c r="G3402">
        <v>0</v>
      </c>
      <c r="H3402">
        <v>0</v>
      </c>
      <c r="I3402" t="s">
        <v>33</v>
      </c>
      <c r="J3402">
        <v>576859</v>
      </c>
      <c r="K3402" t="s">
        <v>45</v>
      </c>
      <c r="L3402">
        <v>576859</v>
      </c>
      <c r="M3402" t="s">
        <v>45</v>
      </c>
      <c r="N3402">
        <v>576859</v>
      </c>
      <c r="O3402" t="s">
        <v>45</v>
      </c>
      <c r="P3402">
        <v>576361</v>
      </c>
      <c r="Q3402" t="s">
        <v>46</v>
      </c>
      <c r="R3402" s="13">
        <v>70488.701001315436</v>
      </c>
      <c r="S3402" s="13"/>
      <c r="T3402" s="13"/>
      <c r="U3402" s="13"/>
      <c r="V3402" s="13">
        <f t="shared" si="907"/>
        <v>0</v>
      </c>
      <c r="W3402" s="13"/>
      <c r="X3402" s="13">
        <f t="shared" si="908"/>
        <v>0</v>
      </c>
      <c r="Y3402" s="13"/>
      <c r="Z3402" s="13">
        <f t="shared" si="909"/>
        <v>0</v>
      </c>
      <c r="AA3402" s="13"/>
      <c r="AB3402" s="13">
        <f t="shared" si="910"/>
        <v>0</v>
      </c>
      <c r="AC3402" s="13"/>
      <c r="AD3402" s="13"/>
      <c r="AE3402" s="13"/>
      <c r="AF3402" s="13"/>
      <c r="AG3402" s="13"/>
      <c r="AH3402" s="13"/>
      <c r="AI3402" s="13"/>
      <c r="AJ3402" s="13"/>
      <c r="AK3402" s="13">
        <f t="shared" si="911"/>
        <v>0</v>
      </c>
      <c r="AL3402" s="13"/>
      <c r="AM3402" s="13">
        <f t="shared" si="912"/>
        <v>0</v>
      </c>
      <c r="AN3402" s="13"/>
      <c r="AO3402" s="13">
        <v>0</v>
      </c>
      <c r="AP3402" s="13">
        <f t="shared" si="913"/>
        <v>0</v>
      </c>
      <c r="AQ3402" s="13"/>
      <c r="AR3402" s="13">
        <f t="shared" si="914"/>
        <v>0</v>
      </c>
      <c r="AS3402" s="13"/>
      <c r="AT3402" s="13">
        <f t="shared" si="915"/>
        <v>0</v>
      </c>
      <c r="AU3402" s="13"/>
      <c r="AV3402" s="13">
        <f t="shared" si="916"/>
        <v>0</v>
      </c>
      <c r="AW3402" s="13"/>
      <c r="AX3402" s="13">
        <f t="shared" si="917"/>
        <v>0</v>
      </c>
      <c r="AY3402" s="13"/>
      <c r="AZ3402" s="13">
        <f t="shared" si="918"/>
        <v>0</v>
      </c>
      <c r="BA3402" s="13"/>
      <c r="BB3402" s="13">
        <f t="shared" si="919"/>
        <v>0</v>
      </c>
      <c r="BC3402" s="13"/>
      <c r="BD3402" s="13">
        <f t="shared" si="920"/>
        <v>0</v>
      </c>
      <c r="BE3402" s="13"/>
      <c r="BF3402" s="13">
        <f t="shared" si="921"/>
        <v>0</v>
      </c>
      <c r="BG3402" s="13"/>
      <c r="BH3402" s="13">
        <f t="shared" si="922"/>
        <v>70488.701001315436</v>
      </c>
      <c r="BI3402" s="13">
        <f t="shared" si="923"/>
        <v>70500</v>
      </c>
      <c r="BJ3402" s="13">
        <v>70800</v>
      </c>
    </row>
    <row r="3403" spans="1:62" x14ac:dyDescent="0.25">
      <c r="A3403" t="s">
        <v>2598</v>
      </c>
      <c r="B3403" s="13">
        <v>192</v>
      </c>
      <c r="C3403">
        <v>560561</v>
      </c>
      <c r="D3403">
        <v>1</v>
      </c>
      <c r="E3403">
        <v>0</v>
      </c>
      <c r="F3403">
        <v>0</v>
      </c>
      <c r="G3403">
        <v>0</v>
      </c>
      <c r="H3403">
        <v>0</v>
      </c>
      <c r="I3403" t="s">
        <v>18</v>
      </c>
      <c r="J3403">
        <v>560367</v>
      </c>
      <c r="K3403" t="s">
        <v>1867</v>
      </c>
      <c r="L3403">
        <v>560367</v>
      </c>
      <c r="M3403" t="s">
        <v>1867</v>
      </c>
      <c r="N3403">
        <v>560367</v>
      </c>
      <c r="O3403" t="s">
        <v>1867</v>
      </c>
      <c r="P3403">
        <v>560286</v>
      </c>
      <c r="Q3403" t="s">
        <v>818</v>
      </c>
      <c r="R3403" s="13">
        <v>70488.701001315436</v>
      </c>
      <c r="S3403" s="13"/>
      <c r="T3403" s="13"/>
      <c r="U3403" s="13"/>
      <c r="V3403" s="13">
        <f t="shared" si="907"/>
        <v>0</v>
      </c>
      <c r="W3403" s="13"/>
      <c r="X3403" s="13">
        <f t="shared" si="908"/>
        <v>0</v>
      </c>
      <c r="Y3403" s="13"/>
      <c r="Z3403" s="13">
        <f t="shared" si="909"/>
        <v>0</v>
      </c>
      <c r="AA3403" s="13"/>
      <c r="AB3403" s="13">
        <f t="shared" si="910"/>
        <v>0</v>
      </c>
      <c r="AC3403" s="13"/>
      <c r="AD3403" s="13"/>
      <c r="AE3403" s="13"/>
      <c r="AF3403" s="13"/>
      <c r="AG3403" s="13"/>
      <c r="AH3403" s="13"/>
      <c r="AI3403" s="13"/>
      <c r="AJ3403" s="13"/>
      <c r="AK3403" s="13">
        <f t="shared" si="911"/>
        <v>0</v>
      </c>
      <c r="AL3403" s="13"/>
      <c r="AM3403" s="13">
        <f t="shared" si="912"/>
        <v>0</v>
      </c>
      <c r="AN3403" s="13"/>
      <c r="AO3403" s="13">
        <v>0</v>
      </c>
      <c r="AP3403" s="13">
        <f t="shared" si="913"/>
        <v>0</v>
      </c>
      <c r="AQ3403" s="13"/>
      <c r="AR3403" s="13">
        <f t="shared" si="914"/>
        <v>0</v>
      </c>
      <c r="AS3403" s="13"/>
      <c r="AT3403" s="13">
        <f t="shared" si="915"/>
        <v>0</v>
      </c>
      <c r="AU3403" s="13"/>
      <c r="AV3403" s="13">
        <f t="shared" si="916"/>
        <v>0</v>
      </c>
      <c r="AW3403" s="13"/>
      <c r="AX3403" s="13">
        <f t="shared" si="917"/>
        <v>0</v>
      </c>
      <c r="AY3403" s="13"/>
      <c r="AZ3403" s="13">
        <f t="shared" si="918"/>
        <v>0</v>
      </c>
      <c r="BA3403" s="13"/>
      <c r="BB3403" s="13">
        <f t="shared" si="919"/>
        <v>0</v>
      </c>
      <c r="BC3403" s="13"/>
      <c r="BD3403" s="13">
        <f t="shared" si="920"/>
        <v>0</v>
      </c>
      <c r="BE3403" s="13"/>
      <c r="BF3403" s="13">
        <f t="shared" si="921"/>
        <v>0</v>
      </c>
      <c r="BG3403" s="13"/>
      <c r="BH3403" s="13">
        <f t="shared" si="922"/>
        <v>70488.701001315436</v>
      </c>
      <c r="BI3403" s="13">
        <f t="shared" si="923"/>
        <v>70500</v>
      </c>
      <c r="BJ3403" s="13">
        <v>70800</v>
      </c>
    </row>
    <row r="3404" spans="1:62" x14ac:dyDescent="0.25">
      <c r="A3404" t="s">
        <v>2598</v>
      </c>
      <c r="B3404" s="13">
        <v>94</v>
      </c>
      <c r="C3404">
        <v>560201</v>
      </c>
      <c r="D3404">
        <v>1</v>
      </c>
      <c r="E3404">
        <v>0</v>
      </c>
      <c r="F3404">
        <v>0</v>
      </c>
      <c r="G3404">
        <v>0</v>
      </c>
      <c r="H3404">
        <v>0</v>
      </c>
      <c r="I3404" t="s">
        <v>23</v>
      </c>
      <c r="J3404">
        <v>550957</v>
      </c>
      <c r="K3404" t="s">
        <v>1178</v>
      </c>
      <c r="L3404">
        <v>551970</v>
      </c>
      <c r="M3404" t="s">
        <v>1085</v>
      </c>
      <c r="N3404">
        <v>551970</v>
      </c>
      <c r="O3404" t="s">
        <v>1085</v>
      </c>
      <c r="P3404">
        <v>550787</v>
      </c>
      <c r="Q3404" t="s">
        <v>181</v>
      </c>
      <c r="R3404" s="13">
        <v>70488.701001315436</v>
      </c>
      <c r="S3404" s="13"/>
      <c r="T3404" s="13"/>
      <c r="U3404" s="13"/>
      <c r="V3404" s="13">
        <f t="shared" si="907"/>
        <v>0</v>
      </c>
      <c r="W3404" s="13"/>
      <c r="X3404" s="13">
        <f t="shared" si="908"/>
        <v>0</v>
      </c>
      <c r="Y3404" s="13"/>
      <c r="Z3404" s="13">
        <f t="shared" si="909"/>
        <v>0</v>
      </c>
      <c r="AA3404" s="13"/>
      <c r="AB3404" s="13">
        <f t="shared" si="910"/>
        <v>0</v>
      </c>
      <c r="AC3404" s="13"/>
      <c r="AD3404" s="13"/>
      <c r="AE3404" s="13"/>
      <c r="AF3404" s="13"/>
      <c r="AG3404" s="13"/>
      <c r="AH3404" s="13"/>
      <c r="AI3404" s="13"/>
      <c r="AJ3404" s="13"/>
      <c r="AK3404" s="13">
        <f t="shared" si="911"/>
        <v>0</v>
      </c>
      <c r="AL3404" s="13"/>
      <c r="AM3404" s="13">
        <f t="shared" si="912"/>
        <v>0</v>
      </c>
      <c r="AN3404" s="13"/>
      <c r="AO3404" s="13">
        <v>0</v>
      </c>
      <c r="AP3404" s="13">
        <f t="shared" si="913"/>
        <v>0</v>
      </c>
      <c r="AQ3404" s="13"/>
      <c r="AR3404" s="13">
        <f t="shared" si="914"/>
        <v>0</v>
      </c>
      <c r="AS3404" s="13"/>
      <c r="AT3404" s="13">
        <f t="shared" si="915"/>
        <v>0</v>
      </c>
      <c r="AU3404" s="13"/>
      <c r="AV3404" s="13">
        <f t="shared" si="916"/>
        <v>0</v>
      </c>
      <c r="AW3404" s="13"/>
      <c r="AX3404" s="13">
        <f t="shared" si="917"/>
        <v>0</v>
      </c>
      <c r="AY3404" s="13"/>
      <c r="AZ3404" s="13">
        <f t="shared" si="918"/>
        <v>0</v>
      </c>
      <c r="BA3404" s="13"/>
      <c r="BB3404" s="13">
        <f t="shared" si="919"/>
        <v>0</v>
      </c>
      <c r="BC3404" s="13"/>
      <c r="BD3404" s="13">
        <f t="shared" si="920"/>
        <v>0</v>
      </c>
      <c r="BE3404" s="13"/>
      <c r="BF3404" s="13">
        <f t="shared" si="921"/>
        <v>0</v>
      </c>
      <c r="BG3404" s="13"/>
      <c r="BH3404" s="13">
        <f t="shared" si="922"/>
        <v>70488.701001315436</v>
      </c>
      <c r="BI3404" s="13">
        <f t="shared" si="923"/>
        <v>70500</v>
      </c>
      <c r="BJ3404" s="13">
        <v>70800</v>
      </c>
    </row>
    <row r="3405" spans="1:62" x14ac:dyDescent="0.25">
      <c r="A3405" t="s">
        <v>2598</v>
      </c>
      <c r="B3405" s="13">
        <v>881</v>
      </c>
      <c r="C3405">
        <v>546593</v>
      </c>
      <c r="D3405">
        <v>1</v>
      </c>
      <c r="E3405">
        <v>0</v>
      </c>
      <c r="F3405">
        <v>0</v>
      </c>
      <c r="G3405">
        <v>0</v>
      </c>
      <c r="H3405">
        <v>0</v>
      </c>
      <c r="I3405" t="s">
        <v>51</v>
      </c>
      <c r="J3405">
        <v>564117</v>
      </c>
      <c r="K3405" t="s">
        <v>401</v>
      </c>
      <c r="L3405">
        <v>564117</v>
      </c>
      <c r="M3405" t="s">
        <v>401</v>
      </c>
      <c r="N3405">
        <v>564117</v>
      </c>
      <c r="O3405" t="s">
        <v>401</v>
      </c>
      <c r="P3405">
        <v>563889</v>
      </c>
      <c r="Q3405" t="s">
        <v>362</v>
      </c>
      <c r="R3405" s="13">
        <v>204255.31911960265</v>
      </c>
      <c r="S3405" s="13"/>
      <c r="T3405" s="13"/>
      <c r="U3405" s="13"/>
      <c r="V3405" s="13">
        <f t="shared" si="907"/>
        <v>0</v>
      </c>
      <c r="W3405" s="13"/>
      <c r="X3405" s="13">
        <f t="shared" si="908"/>
        <v>0</v>
      </c>
      <c r="Y3405" s="13"/>
      <c r="Z3405" s="13">
        <f t="shared" si="909"/>
        <v>0</v>
      </c>
      <c r="AA3405" s="13"/>
      <c r="AB3405" s="13">
        <f t="shared" si="910"/>
        <v>0</v>
      </c>
      <c r="AC3405" s="13"/>
      <c r="AD3405" s="13"/>
      <c r="AE3405" s="13"/>
      <c r="AF3405" s="13"/>
      <c r="AG3405" s="13"/>
      <c r="AH3405" s="13"/>
      <c r="AI3405" s="13"/>
      <c r="AJ3405" s="13"/>
      <c r="AK3405" s="13">
        <f t="shared" si="911"/>
        <v>0</v>
      </c>
      <c r="AL3405" s="13"/>
      <c r="AM3405" s="13">
        <f t="shared" si="912"/>
        <v>0</v>
      </c>
      <c r="AN3405" s="13"/>
      <c r="AO3405" s="13">
        <v>8</v>
      </c>
      <c r="AP3405" s="13">
        <f t="shared" si="913"/>
        <v>244000</v>
      </c>
      <c r="AQ3405" s="13"/>
      <c r="AR3405" s="13">
        <f t="shared" si="914"/>
        <v>0</v>
      </c>
      <c r="AS3405" s="13"/>
      <c r="AT3405" s="13">
        <f t="shared" si="915"/>
        <v>0</v>
      </c>
      <c r="AU3405" s="13"/>
      <c r="AV3405" s="13">
        <f t="shared" si="916"/>
        <v>0</v>
      </c>
      <c r="AW3405" s="13"/>
      <c r="AX3405" s="13">
        <f t="shared" si="917"/>
        <v>0</v>
      </c>
      <c r="AY3405" s="13"/>
      <c r="AZ3405" s="13">
        <f t="shared" si="918"/>
        <v>0</v>
      </c>
      <c r="BA3405" s="13"/>
      <c r="BB3405" s="13">
        <f t="shared" si="919"/>
        <v>0</v>
      </c>
      <c r="BC3405" s="13"/>
      <c r="BD3405" s="13">
        <f t="shared" si="920"/>
        <v>0</v>
      </c>
      <c r="BE3405" s="13"/>
      <c r="BF3405" s="13">
        <f t="shared" si="921"/>
        <v>0</v>
      </c>
      <c r="BG3405" s="13"/>
      <c r="BH3405" s="13">
        <f t="shared" si="922"/>
        <v>448255.31911960267</v>
      </c>
      <c r="BI3405" s="13">
        <f t="shared" si="923"/>
        <v>448300</v>
      </c>
      <c r="BJ3405" s="13">
        <v>447200</v>
      </c>
    </row>
    <row r="3406" spans="1:62" x14ac:dyDescent="0.25">
      <c r="A3406" t="s">
        <v>2598</v>
      </c>
      <c r="B3406" s="13">
        <v>121</v>
      </c>
      <c r="C3406">
        <v>542636</v>
      </c>
      <c r="D3406">
        <v>1</v>
      </c>
      <c r="E3406">
        <v>0</v>
      </c>
      <c r="F3406">
        <v>0</v>
      </c>
      <c r="G3406">
        <v>0</v>
      </c>
      <c r="H3406">
        <v>0</v>
      </c>
      <c r="I3406" t="s">
        <v>85</v>
      </c>
      <c r="J3406">
        <v>566535</v>
      </c>
      <c r="K3406" t="s">
        <v>385</v>
      </c>
      <c r="L3406">
        <v>565971</v>
      </c>
      <c r="M3406" t="s">
        <v>430</v>
      </c>
      <c r="N3406">
        <v>565971</v>
      </c>
      <c r="O3406" t="s">
        <v>430</v>
      </c>
      <c r="P3406">
        <v>565971</v>
      </c>
      <c r="Q3406" t="s">
        <v>430</v>
      </c>
      <c r="R3406" s="13">
        <v>70488.701001315436</v>
      </c>
      <c r="S3406" s="13"/>
      <c r="T3406" s="13"/>
      <c r="U3406" s="13"/>
      <c r="V3406" s="13">
        <f t="shared" si="907"/>
        <v>0</v>
      </c>
      <c r="W3406" s="13"/>
      <c r="X3406" s="13">
        <f t="shared" si="908"/>
        <v>0</v>
      </c>
      <c r="Y3406" s="13"/>
      <c r="Z3406" s="13">
        <f t="shared" si="909"/>
        <v>0</v>
      </c>
      <c r="AA3406" s="13"/>
      <c r="AB3406" s="13">
        <f t="shared" si="910"/>
        <v>0</v>
      </c>
      <c r="AC3406" s="13"/>
      <c r="AD3406" s="13"/>
      <c r="AE3406" s="13"/>
      <c r="AF3406" s="13"/>
      <c r="AG3406" s="13"/>
      <c r="AH3406" s="13"/>
      <c r="AI3406" s="13"/>
      <c r="AJ3406" s="13"/>
      <c r="AK3406" s="13">
        <f t="shared" si="911"/>
        <v>0</v>
      </c>
      <c r="AL3406" s="13"/>
      <c r="AM3406" s="13">
        <f t="shared" si="912"/>
        <v>0</v>
      </c>
      <c r="AN3406" s="13"/>
      <c r="AO3406" s="13">
        <v>0</v>
      </c>
      <c r="AP3406" s="13">
        <f t="shared" si="913"/>
        <v>0</v>
      </c>
      <c r="AQ3406" s="13"/>
      <c r="AR3406" s="13">
        <f t="shared" si="914"/>
        <v>0</v>
      </c>
      <c r="AS3406" s="13"/>
      <c r="AT3406" s="13">
        <f t="shared" si="915"/>
        <v>0</v>
      </c>
      <c r="AU3406" s="13"/>
      <c r="AV3406" s="13">
        <f t="shared" si="916"/>
        <v>0</v>
      </c>
      <c r="AW3406" s="13"/>
      <c r="AX3406" s="13">
        <f t="shared" si="917"/>
        <v>0</v>
      </c>
      <c r="AY3406" s="13"/>
      <c r="AZ3406" s="13">
        <f t="shared" si="918"/>
        <v>0</v>
      </c>
      <c r="BA3406" s="13"/>
      <c r="BB3406" s="13">
        <f t="shared" si="919"/>
        <v>0</v>
      </c>
      <c r="BC3406" s="13"/>
      <c r="BD3406" s="13">
        <f t="shared" si="920"/>
        <v>0</v>
      </c>
      <c r="BE3406" s="13"/>
      <c r="BF3406" s="13">
        <f t="shared" si="921"/>
        <v>0</v>
      </c>
      <c r="BG3406" s="13"/>
      <c r="BH3406" s="13">
        <f t="shared" si="922"/>
        <v>70488.701001315436</v>
      </c>
      <c r="BI3406" s="13">
        <f t="shared" si="923"/>
        <v>70500</v>
      </c>
      <c r="BJ3406" s="13">
        <v>70800</v>
      </c>
    </row>
    <row r="3407" spans="1:62" x14ac:dyDescent="0.25">
      <c r="A3407" t="s">
        <v>2598</v>
      </c>
      <c r="B3407" s="13">
        <v>284</v>
      </c>
      <c r="C3407">
        <v>540269</v>
      </c>
      <c r="D3407">
        <v>1</v>
      </c>
      <c r="E3407">
        <v>0</v>
      </c>
      <c r="F3407">
        <v>0</v>
      </c>
      <c r="G3407">
        <v>0</v>
      </c>
      <c r="H3407">
        <v>0</v>
      </c>
      <c r="I3407" t="s">
        <v>110</v>
      </c>
      <c r="J3407">
        <v>557676</v>
      </c>
      <c r="K3407" t="s">
        <v>1307</v>
      </c>
      <c r="L3407">
        <v>557676</v>
      </c>
      <c r="M3407" t="s">
        <v>1307</v>
      </c>
      <c r="N3407">
        <v>557676</v>
      </c>
      <c r="O3407" t="s">
        <v>1307</v>
      </c>
      <c r="P3407">
        <v>558389</v>
      </c>
      <c r="Q3407" t="s">
        <v>896</v>
      </c>
      <c r="R3407" s="13">
        <v>70488.701001315436</v>
      </c>
      <c r="S3407" s="13"/>
      <c r="T3407" s="13"/>
      <c r="U3407" s="13"/>
      <c r="V3407" s="13">
        <f t="shared" si="907"/>
        <v>0</v>
      </c>
      <c r="W3407" s="13"/>
      <c r="X3407" s="13">
        <f t="shared" si="908"/>
        <v>0</v>
      </c>
      <c r="Y3407" s="13"/>
      <c r="Z3407" s="13">
        <f t="shared" si="909"/>
        <v>0</v>
      </c>
      <c r="AA3407" s="13"/>
      <c r="AB3407" s="13">
        <f t="shared" si="910"/>
        <v>0</v>
      </c>
      <c r="AC3407" s="13"/>
      <c r="AD3407" s="13"/>
      <c r="AE3407" s="13"/>
      <c r="AF3407" s="13"/>
      <c r="AG3407" s="13"/>
      <c r="AH3407" s="13"/>
      <c r="AI3407" s="13"/>
      <c r="AJ3407" s="13"/>
      <c r="AK3407" s="13">
        <f t="shared" si="911"/>
        <v>0</v>
      </c>
      <c r="AL3407" s="13"/>
      <c r="AM3407" s="13">
        <f t="shared" si="912"/>
        <v>0</v>
      </c>
      <c r="AN3407" s="13"/>
      <c r="AO3407" s="13">
        <v>0</v>
      </c>
      <c r="AP3407" s="13">
        <f t="shared" si="913"/>
        <v>0</v>
      </c>
      <c r="AQ3407" s="13"/>
      <c r="AR3407" s="13">
        <f t="shared" si="914"/>
        <v>0</v>
      </c>
      <c r="AS3407" s="13"/>
      <c r="AT3407" s="13">
        <f t="shared" si="915"/>
        <v>0</v>
      </c>
      <c r="AU3407" s="13"/>
      <c r="AV3407" s="13">
        <f t="shared" si="916"/>
        <v>0</v>
      </c>
      <c r="AW3407" s="13"/>
      <c r="AX3407" s="13">
        <f t="shared" si="917"/>
        <v>0</v>
      </c>
      <c r="AY3407" s="13"/>
      <c r="AZ3407" s="13">
        <f t="shared" si="918"/>
        <v>0</v>
      </c>
      <c r="BA3407" s="13"/>
      <c r="BB3407" s="13">
        <f t="shared" si="919"/>
        <v>0</v>
      </c>
      <c r="BC3407" s="13"/>
      <c r="BD3407" s="13">
        <f t="shared" si="920"/>
        <v>0</v>
      </c>
      <c r="BE3407" s="13"/>
      <c r="BF3407" s="13">
        <f t="shared" si="921"/>
        <v>0</v>
      </c>
      <c r="BG3407" s="13"/>
      <c r="BH3407" s="13">
        <f t="shared" si="922"/>
        <v>70488.701001315436</v>
      </c>
      <c r="BI3407" s="13">
        <f t="shared" si="923"/>
        <v>70500</v>
      </c>
      <c r="BJ3407" s="13">
        <v>70800</v>
      </c>
    </row>
    <row r="3408" spans="1:62" x14ac:dyDescent="0.25">
      <c r="A3408" t="s">
        <v>2598</v>
      </c>
      <c r="B3408" s="13">
        <v>1386</v>
      </c>
      <c r="C3408">
        <v>538558</v>
      </c>
      <c r="D3408">
        <v>1</v>
      </c>
      <c r="E3408">
        <v>0</v>
      </c>
      <c r="F3408">
        <v>0</v>
      </c>
      <c r="G3408">
        <v>0</v>
      </c>
      <c r="H3408">
        <v>0</v>
      </c>
      <c r="I3408" t="s">
        <v>26</v>
      </c>
      <c r="J3408">
        <v>538477</v>
      </c>
      <c r="K3408" t="s">
        <v>3151</v>
      </c>
      <c r="L3408">
        <v>538442</v>
      </c>
      <c r="M3408" t="s">
        <v>171</v>
      </c>
      <c r="N3408">
        <v>538094</v>
      </c>
      <c r="O3408" t="s">
        <v>173</v>
      </c>
      <c r="P3408">
        <v>538094</v>
      </c>
      <c r="Q3408" t="s">
        <v>173</v>
      </c>
      <c r="R3408" s="13">
        <v>318754.71402449271</v>
      </c>
      <c r="S3408" s="13"/>
      <c r="T3408" s="13"/>
      <c r="U3408" s="13"/>
      <c r="V3408" s="13">
        <f t="shared" si="907"/>
        <v>0</v>
      </c>
      <c r="W3408" s="13"/>
      <c r="X3408" s="13">
        <f t="shared" si="908"/>
        <v>0</v>
      </c>
      <c r="Y3408" s="13"/>
      <c r="Z3408" s="13">
        <f t="shared" si="909"/>
        <v>0</v>
      </c>
      <c r="AA3408" s="13"/>
      <c r="AB3408" s="13">
        <f t="shared" si="910"/>
        <v>0</v>
      </c>
      <c r="AC3408" s="13"/>
      <c r="AD3408" s="13"/>
      <c r="AE3408" s="13"/>
      <c r="AF3408" s="13"/>
      <c r="AG3408" s="13"/>
      <c r="AH3408" s="13"/>
      <c r="AI3408" s="13"/>
      <c r="AJ3408" s="13"/>
      <c r="AK3408" s="13">
        <f t="shared" si="911"/>
        <v>0</v>
      </c>
      <c r="AL3408" s="13"/>
      <c r="AM3408" s="13">
        <f t="shared" si="912"/>
        <v>0</v>
      </c>
      <c r="AN3408" s="13"/>
      <c r="AO3408" s="13">
        <v>1</v>
      </c>
      <c r="AP3408" s="13">
        <f t="shared" si="913"/>
        <v>30500</v>
      </c>
      <c r="AQ3408" s="13"/>
      <c r="AR3408" s="13">
        <f t="shared" si="914"/>
        <v>0</v>
      </c>
      <c r="AS3408" s="13"/>
      <c r="AT3408" s="13">
        <f t="shared" si="915"/>
        <v>0</v>
      </c>
      <c r="AU3408" s="13"/>
      <c r="AV3408" s="13">
        <f t="shared" si="916"/>
        <v>0</v>
      </c>
      <c r="AW3408" s="13"/>
      <c r="AX3408" s="13">
        <f t="shared" si="917"/>
        <v>0</v>
      </c>
      <c r="AY3408" s="13"/>
      <c r="AZ3408" s="13">
        <f t="shared" si="918"/>
        <v>0</v>
      </c>
      <c r="BA3408" s="13"/>
      <c r="BB3408" s="13">
        <f t="shared" si="919"/>
        <v>0</v>
      </c>
      <c r="BC3408" s="13"/>
      <c r="BD3408" s="13">
        <f t="shared" si="920"/>
        <v>0</v>
      </c>
      <c r="BE3408" s="13"/>
      <c r="BF3408" s="13">
        <f t="shared" si="921"/>
        <v>0</v>
      </c>
      <c r="BG3408" s="13"/>
      <c r="BH3408" s="13">
        <f t="shared" si="922"/>
        <v>349254.71402449271</v>
      </c>
      <c r="BI3408" s="13">
        <f t="shared" si="923"/>
        <v>349300</v>
      </c>
      <c r="BJ3408" s="13">
        <v>342500</v>
      </c>
    </row>
    <row r="3409" spans="1:62" x14ac:dyDescent="0.25">
      <c r="A3409" t="s">
        <v>2598</v>
      </c>
      <c r="B3409" s="13">
        <v>779</v>
      </c>
      <c r="C3409">
        <v>535648</v>
      </c>
      <c r="D3409">
        <v>1</v>
      </c>
      <c r="E3409">
        <v>0</v>
      </c>
      <c r="F3409">
        <v>0</v>
      </c>
      <c r="G3409">
        <v>0</v>
      </c>
      <c r="H3409">
        <v>0</v>
      </c>
      <c r="I3409" t="s">
        <v>23</v>
      </c>
      <c r="J3409">
        <v>544256</v>
      </c>
      <c r="K3409" t="s">
        <v>22</v>
      </c>
      <c r="L3409">
        <v>544256</v>
      </c>
      <c r="M3409" t="s">
        <v>22</v>
      </c>
      <c r="N3409">
        <v>544256</v>
      </c>
      <c r="O3409" t="s">
        <v>22</v>
      </c>
      <c r="P3409">
        <v>544256</v>
      </c>
      <c r="Q3409" t="s">
        <v>22</v>
      </c>
      <c r="R3409" s="13">
        <v>180951.13278093244</v>
      </c>
      <c r="S3409" s="13"/>
      <c r="T3409" s="13"/>
      <c r="U3409" s="13"/>
      <c r="V3409" s="13">
        <f t="shared" si="907"/>
        <v>0</v>
      </c>
      <c r="W3409" s="13"/>
      <c r="X3409" s="13">
        <f t="shared" si="908"/>
        <v>0</v>
      </c>
      <c r="Y3409" s="13"/>
      <c r="Z3409" s="13">
        <f t="shared" si="909"/>
        <v>0</v>
      </c>
      <c r="AA3409" s="13"/>
      <c r="AB3409" s="13">
        <f t="shared" si="910"/>
        <v>0</v>
      </c>
      <c r="AC3409" s="13"/>
      <c r="AD3409" s="13"/>
      <c r="AE3409" s="13"/>
      <c r="AF3409" s="13"/>
      <c r="AG3409" s="13"/>
      <c r="AH3409" s="13"/>
      <c r="AI3409" s="13"/>
      <c r="AJ3409" s="13"/>
      <c r="AK3409" s="13">
        <f t="shared" si="911"/>
        <v>0</v>
      </c>
      <c r="AL3409" s="13"/>
      <c r="AM3409" s="13">
        <f t="shared" si="912"/>
        <v>0</v>
      </c>
      <c r="AN3409" s="13"/>
      <c r="AO3409" s="13">
        <v>0</v>
      </c>
      <c r="AP3409" s="13">
        <f t="shared" si="913"/>
        <v>0</v>
      </c>
      <c r="AQ3409" s="13"/>
      <c r="AR3409" s="13">
        <f t="shared" si="914"/>
        <v>0</v>
      </c>
      <c r="AS3409" s="13"/>
      <c r="AT3409" s="13">
        <f t="shared" si="915"/>
        <v>0</v>
      </c>
      <c r="AU3409" s="13"/>
      <c r="AV3409" s="13">
        <f t="shared" si="916"/>
        <v>0</v>
      </c>
      <c r="AW3409" s="13"/>
      <c r="AX3409" s="13">
        <f t="shared" si="917"/>
        <v>0</v>
      </c>
      <c r="AY3409" s="13"/>
      <c r="AZ3409" s="13">
        <f t="shared" si="918"/>
        <v>0</v>
      </c>
      <c r="BA3409" s="13"/>
      <c r="BB3409" s="13">
        <f t="shared" si="919"/>
        <v>0</v>
      </c>
      <c r="BC3409" s="13"/>
      <c r="BD3409" s="13">
        <f t="shared" si="920"/>
        <v>0</v>
      </c>
      <c r="BE3409" s="13"/>
      <c r="BF3409" s="13">
        <f t="shared" si="921"/>
        <v>0</v>
      </c>
      <c r="BG3409" s="13"/>
      <c r="BH3409" s="13">
        <f t="shared" si="922"/>
        <v>180951.13278093244</v>
      </c>
      <c r="BI3409" s="13">
        <f t="shared" si="923"/>
        <v>181000</v>
      </c>
      <c r="BJ3409" s="13">
        <v>178200</v>
      </c>
    </row>
    <row r="3410" spans="1:62" x14ac:dyDescent="0.25">
      <c r="A3410" t="s">
        <v>2598</v>
      </c>
      <c r="B3410" s="13">
        <v>1096</v>
      </c>
      <c r="C3410">
        <v>535117</v>
      </c>
      <c r="D3410">
        <v>1</v>
      </c>
      <c r="E3410">
        <v>0</v>
      </c>
      <c r="F3410">
        <v>0</v>
      </c>
      <c r="G3410">
        <v>0</v>
      </c>
      <c r="H3410">
        <v>0</v>
      </c>
      <c r="I3410" t="s">
        <v>26</v>
      </c>
      <c r="J3410">
        <v>535273</v>
      </c>
      <c r="K3410" t="s">
        <v>1931</v>
      </c>
      <c r="L3410">
        <v>534951</v>
      </c>
      <c r="M3410" t="s">
        <v>1369</v>
      </c>
      <c r="N3410">
        <v>534951</v>
      </c>
      <c r="O3410" t="s">
        <v>1369</v>
      </c>
      <c r="P3410">
        <v>534951</v>
      </c>
      <c r="Q3410" t="s">
        <v>1369</v>
      </c>
      <c r="R3410" s="13">
        <v>253171.44125006223</v>
      </c>
      <c r="S3410" s="13"/>
      <c r="T3410" s="13"/>
      <c r="U3410" s="13"/>
      <c r="V3410" s="13">
        <f t="shared" si="907"/>
        <v>0</v>
      </c>
      <c r="W3410" s="13"/>
      <c r="X3410" s="13">
        <f t="shared" si="908"/>
        <v>0</v>
      </c>
      <c r="Y3410" s="13"/>
      <c r="Z3410" s="13">
        <f t="shared" si="909"/>
        <v>0</v>
      </c>
      <c r="AA3410" s="13"/>
      <c r="AB3410" s="13">
        <f t="shared" si="910"/>
        <v>0</v>
      </c>
      <c r="AC3410" s="13"/>
      <c r="AD3410" s="13"/>
      <c r="AE3410" s="13"/>
      <c r="AF3410" s="13"/>
      <c r="AG3410" s="13"/>
      <c r="AH3410" s="13"/>
      <c r="AI3410" s="13"/>
      <c r="AJ3410" s="13"/>
      <c r="AK3410" s="13">
        <f t="shared" si="911"/>
        <v>0</v>
      </c>
      <c r="AL3410" s="13"/>
      <c r="AM3410" s="13">
        <f t="shared" si="912"/>
        <v>0</v>
      </c>
      <c r="AN3410" s="13"/>
      <c r="AO3410" s="13">
        <v>0</v>
      </c>
      <c r="AP3410" s="13">
        <f t="shared" si="913"/>
        <v>0</v>
      </c>
      <c r="AQ3410" s="13"/>
      <c r="AR3410" s="13">
        <f t="shared" si="914"/>
        <v>0</v>
      </c>
      <c r="AS3410" s="13"/>
      <c r="AT3410" s="13">
        <f t="shared" si="915"/>
        <v>0</v>
      </c>
      <c r="AU3410" s="13"/>
      <c r="AV3410" s="13">
        <f t="shared" si="916"/>
        <v>0</v>
      </c>
      <c r="AW3410" s="13"/>
      <c r="AX3410" s="13">
        <f t="shared" si="917"/>
        <v>0</v>
      </c>
      <c r="AY3410" s="13"/>
      <c r="AZ3410" s="13">
        <f t="shared" si="918"/>
        <v>0</v>
      </c>
      <c r="BA3410" s="13"/>
      <c r="BB3410" s="13">
        <f t="shared" si="919"/>
        <v>0</v>
      </c>
      <c r="BC3410" s="13"/>
      <c r="BD3410" s="13">
        <f t="shared" si="920"/>
        <v>0</v>
      </c>
      <c r="BE3410" s="13"/>
      <c r="BF3410" s="13">
        <f t="shared" si="921"/>
        <v>0</v>
      </c>
      <c r="BG3410" s="13"/>
      <c r="BH3410" s="13">
        <f t="shared" si="922"/>
        <v>253171.44125006223</v>
      </c>
      <c r="BI3410" s="13">
        <f t="shared" si="923"/>
        <v>253200</v>
      </c>
      <c r="BJ3410" s="13">
        <v>256100</v>
      </c>
    </row>
    <row r="3411" spans="1:62" x14ac:dyDescent="0.25">
      <c r="A3411" t="s">
        <v>2598</v>
      </c>
      <c r="B3411" s="13">
        <v>411</v>
      </c>
      <c r="C3411">
        <v>513661</v>
      </c>
      <c r="D3411">
        <v>1</v>
      </c>
      <c r="E3411">
        <v>0</v>
      </c>
      <c r="F3411">
        <v>0</v>
      </c>
      <c r="G3411">
        <v>0</v>
      </c>
      <c r="H3411">
        <v>0</v>
      </c>
      <c r="I3411" t="s">
        <v>23</v>
      </c>
      <c r="J3411">
        <v>545431</v>
      </c>
      <c r="K3411" t="s">
        <v>734</v>
      </c>
      <c r="L3411">
        <v>545571</v>
      </c>
      <c r="M3411" t="s">
        <v>735</v>
      </c>
      <c r="N3411">
        <v>545392</v>
      </c>
      <c r="O3411" t="s">
        <v>290</v>
      </c>
      <c r="P3411">
        <v>545392</v>
      </c>
      <c r="Q3411" t="s">
        <v>290</v>
      </c>
      <c r="R3411" s="13">
        <v>96260.345817764552</v>
      </c>
      <c r="S3411" s="13"/>
      <c r="T3411" s="13"/>
      <c r="U3411" s="13"/>
      <c r="V3411" s="13">
        <f t="shared" si="907"/>
        <v>0</v>
      </c>
      <c r="W3411" s="13"/>
      <c r="X3411" s="13">
        <f t="shared" si="908"/>
        <v>0</v>
      </c>
      <c r="Y3411" s="13"/>
      <c r="Z3411" s="13">
        <f t="shared" si="909"/>
        <v>0</v>
      </c>
      <c r="AA3411" s="13"/>
      <c r="AB3411" s="13">
        <f t="shared" si="910"/>
        <v>0</v>
      </c>
      <c r="AC3411" s="13"/>
      <c r="AD3411" s="13"/>
      <c r="AE3411" s="13"/>
      <c r="AF3411" s="13"/>
      <c r="AG3411" s="13"/>
      <c r="AH3411" s="13"/>
      <c r="AI3411" s="13"/>
      <c r="AJ3411" s="13"/>
      <c r="AK3411" s="13">
        <f t="shared" si="911"/>
        <v>0</v>
      </c>
      <c r="AL3411" s="13"/>
      <c r="AM3411" s="13">
        <f t="shared" si="912"/>
        <v>0</v>
      </c>
      <c r="AN3411" s="13"/>
      <c r="AO3411" s="13">
        <v>0</v>
      </c>
      <c r="AP3411" s="13">
        <f t="shared" si="913"/>
        <v>0</v>
      </c>
      <c r="AQ3411" s="13"/>
      <c r="AR3411" s="13">
        <f t="shared" si="914"/>
        <v>0</v>
      </c>
      <c r="AS3411" s="13"/>
      <c r="AT3411" s="13">
        <f t="shared" si="915"/>
        <v>0</v>
      </c>
      <c r="AU3411" s="13"/>
      <c r="AV3411" s="13">
        <f t="shared" si="916"/>
        <v>0</v>
      </c>
      <c r="AW3411" s="13"/>
      <c r="AX3411" s="13">
        <f t="shared" si="917"/>
        <v>0</v>
      </c>
      <c r="AY3411" s="13"/>
      <c r="AZ3411" s="13">
        <f t="shared" si="918"/>
        <v>0</v>
      </c>
      <c r="BA3411" s="13"/>
      <c r="BB3411" s="13">
        <f t="shared" si="919"/>
        <v>0</v>
      </c>
      <c r="BC3411" s="13"/>
      <c r="BD3411" s="13">
        <f t="shared" si="920"/>
        <v>0</v>
      </c>
      <c r="BE3411" s="13"/>
      <c r="BF3411" s="13">
        <f t="shared" si="921"/>
        <v>0</v>
      </c>
      <c r="BG3411" s="13"/>
      <c r="BH3411" s="13">
        <f t="shared" si="922"/>
        <v>96260.345817764552</v>
      </c>
      <c r="BI3411" s="13">
        <f t="shared" si="923"/>
        <v>96300</v>
      </c>
      <c r="BJ3411" s="13">
        <v>97800</v>
      </c>
    </row>
    <row r="3412" spans="1:62" x14ac:dyDescent="0.25">
      <c r="A3412" t="s">
        <v>3440</v>
      </c>
      <c r="B3412" s="13">
        <v>1326</v>
      </c>
      <c r="C3412">
        <v>533530</v>
      </c>
      <c r="D3412">
        <v>1</v>
      </c>
      <c r="E3412">
        <v>0</v>
      </c>
      <c r="F3412">
        <v>0</v>
      </c>
      <c r="G3412">
        <v>0</v>
      </c>
      <c r="H3412">
        <v>0</v>
      </c>
      <c r="I3412" t="s">
        <v>26</v>
      </c>
      <c r="J3412">
        <v>533165</v>
      </c>
      <c r="K3412" t="s">
        <v>154</v>
      </c>
      <c r="L3412">
        <v>533165</v>
      </c>
      <c r="M3412" t="s">
        <v>154</v>
      </c>
      <c r="N3412">
        <v>533165</v>
      </c>
      <c r="O3412" t="s">
        <v>154</v>
      </c>
      <c r="P3412">
        <v>533165</v>
      </c>
      <c r="Q3412" t="s">
        <v>154</v>
      </c>
      <c r="R3412" s="13">
        <v>305220.58226501406</v>
      </c>
      <c r="S3412" s="13"/>
      <c r="T3412" s="13"/>
      <c r="U3412" s="13"/>
      <c r="V3412" s="13">
        <f t="shared" si="907"/>
        <v>0</v>
      </c>
      <c r="W3412" s="13"/>
      <c r="X3412" s="13">
        <f t="shared" si="908"/>
        <v>0</v>
      </c>
      <c r="Y3412" s="13"/>
      <c r="Z3412" s="13">
        <f t="shared" si="909"/>
        <v>0</v>
      </c>
      <c r="AA3412" s="13"/>
      <c r="AB3412" s="13">
        <f t="shared" si="910"/>
        <v>0</v>
      </c>
      <c r="AC3412" s="13"/>
      <c r="AD3412" s="13"/>
      <c r="AE3412" s="13"/>
      <c r="AF3412" s="13"/>
      <c r="AG3412" s="13"/>
      <c r="AH3412" s="13"/>
      <c r="AI3412" s="13"/>
      <c r="AJ3412" s="13"/>
      <c r="AK3412" s="13">
        <f t="shared" si="911"/>
        <v>0</v>
      </c>
      <c r="AL3412" s="13"/>
      <c r="AM3412" s="13">
        <f t="shared" si="912"/>
        <v>0</v>
      </c>
      <c r="AN3412" s="13"/>
      <c r="AO3412" s="13">
        <v>0</v>
      </c>
      <c r="AP3412" s="13">
        <f t="shared" si="913"/>
        <v>0</v>
      </c>
      <c r="AQ3412" s="13"/>
      <c r="AR3412" s="13">
        <f t="shared" si="914"/>
        <v>0</v>
      </c>
      <c r="AS3412" s="13"/>
      <c r="AT3412" s="13">
        <f t="shared" si="915"/>
        <v>0</v>
      </c>
      <c r="AU3412" s="13"/>
      <c r="AV3412" s="13">
        <f t="shared" si="916"/>
        <v>0</v>
      </c>
      <c r="AW3412" s="13"/>
      <c r="AX3412" s="13">
        <f t="shared" si="917"/>
        <v>0</v>
      </c>
      <c r="AY3412" s="13"/>
      <c r="AZ3412" s="13">
        <f t="shared" si="918"/>
        <v>0</v>
      </c>
      <c r="BA3412" s="13"/>
      <c r="BB3412" s="13">
        <f t="shared" si="919"/>
        <v>0</v>
      </c>
      <c r="BC3412" s="13"/>
      <c r="BD3412" s="13">
        <f t="shared" si="920"/>
        <v>0</v>
      </c>
      <c r="BE3412" s="13"/>
      <c r="BF3412" s="13">
        <f t="shared" si="921"/>
        <v>0</v>
      </c>
      <c r="BG3412" s="13"/>
      <c r="BH3412" s="13">
        <f t="shared" si="922"/>
        <v>305220.58226501406</v>
      </c>
      <c r="BI3412" s="13">
        <f t="shared" si="923"/>
        <v>305200</v>
      </c>
      <c r="BJ3412" s="13">
        <v>301600</v>
      </c>
    </row>
    <row r="3413" spans="1:62" x14ac:dyDescent="0.25">
      <c r="A3413" t="s">
        <v>3441</v>
      </c>
      <c r="B3413" s="13">
        <v>343</v>
      </c>
      <c r="C3413">
        <v>562360</v>
      </c>
      <c r="D3413">
        <v>1</v>
      </c>
      <c r="E3413">
        <v>0</v>
      </c>
      <c r="F3413">
        <v>0</v>
      </c>
      <c r="G3413">
        <v>0</v>
      </c>
      <c r="H3413">
        <v>0</v>
      </c>
      <c r="I3413" t="s">
        <v>23</v>
      </c>
      <c r="J3413">
        <v>546089</v>
      </c>
      <c r="K3413" t="s">
        <v>1171</v>
      </c>
      <c r="L3413">
        <v>546089</v>
      </c>
      <c r="M3413" t="s">
        <v>1171</v>
      </c>
      <c r="N3413">
        <v>546089</v>
      </c>
      <c r="O3413" t="s">
        <v>1171</v>
      </c>
      <c r="P3413">
        <v>547336</v>
      </c>
      <c r="Q3413" t="s">
        <v>981</v>
      </c>
      <c r="R3413" s="13">
        <v>80487.039022068246</v>
      </c>
      <c r="S3413" s="13"/>
      <c r="T3413" s="13"/>
      <c r="U3413" s="13"/>
      <c r="V3413" s="13">
        <f t="shared" si="907"/>
        <v>0</v>
      </c>
      <c r="W3413" s="13"/>
      <c r="X3413" s="13">
        <f t="shared" si="908"/>
        <v>0</v>
      </c>
      <c r="Y3413" s="13"/>
      <c r="Z3413" s="13">
        <f t="shared" si="909"/>
        <v>0</v>
      </c>
      <c r="AA3413" s="13"/>
      <c r="AB3413" s="13">
        <f t="shared" si="910"/>
        <v>0</v>
      </c>
      <c r="AC3413" s="13"/>
      <c r="AD3413" s="13"/>
      <c r="AE3413" s="13"/>
      <c r="AF3413" s="13"/>
      <c r="AG3413" s="13"/>
      <c r="AH3413" s="13"/>
      <c r="AI3413" s="13"/>
      <c r="AJ3413" s="13"/>
      <c r="AK3413" s="13">
        <f t="shared" si="911"/>
        <v>0</v>
      </c>
      <c r="AL3413" s="13"/>
      <c r="AM3413" s="13">
        <f t="shared" si="912"/>
        <v>0</v>
      </c>
      <c r="AN3413" s="13"/>
      <c r="AO3413" s="13">
        <v>0</v>
      </c>
      <c r="AP3413" s="13">
        <f t="shared" si="913"/>
        <v>0</v>
      </c>
      <c r="AQ3413" s="13"/>
      <c r="AR3413" s="13">
        <f t="shared" si="914"/>
        <v>0</v>
      </c>
      <c r="AS3413" s="13"/>
      <c r="AT3413" s="13">
        <f t="shared" si="915"/>
        <v>0</v>
      </c>
      <c r="AU3413" s="13"/>
      <c r="AV3413" s="13">
        <f t="shared" si="916"/>
        <v>0</v>
      </c>
      <c r="AW3413" s="13"/>
      <c r="AX3413" s="13">
        <f t="shared" si="917"/>
        <v>0</v>
      </c>
      <c r="AY3413" s="13"/>
      <c r="AZ3413" s="13">
        <f t="shared" si="918"/>
        <v>0</v>
      </c>
      <c r="BA3413" s="13"/>
      <c r="BB3413" s="13">
        <f t="shared" si="919"/>
        <v>0</v>
      </c>
      <c r="BC3413" s="13"/>
      <c r="BD3413" s="13">
        <f t="shared" si="920"/>
        <v>0</v>
      </c>
      <c r="BE3413" s="13"/>
      <c r="BF3413" s="13">
        <f t="shared" si="921"/>
        <v>0</v>
      </c>
      <c r="BG3413" s="13"/>
      <c r="BH3413" s="13">
        <f t="shared" si="922"/>
        <v>80487.039022068246</v>
      </c>
      <c r="BI3413" s="13">
        <f t="shared" si="923"/>
        <v>80500</v>
      </c>
      <c r="BJ3413" s="13">
        <v>79600</v>
      </c>
    </row>
    <row r="3414" spans="1:62" x14ac:dyDescent="0.25">
      <c r="A3414" t="s">
        <v>3442</v>
      </c>
      <c r="B3414" s="13">
        <v>840</v>
      </c>
      <c r="C3414">
        <v>563731</v>
      </c>
      <c r="D3414">
        <v>1</v>
      </c>
      <c r="E3414">
        <v>0</v>
      </c>
      <c r="F3414">
        <v>0</v>
      </c>
      <c r="G3414">
        <v>0</v>
      </c>
      <c r="H3414">
        <v>0</v>
      </c>
      <c r="I3414" t="s">
        <v>51</v>
      </c>
      <c r="J3414">
        <v>563510</v>
      </c>
      <c r="K3414" t="s">
        <v>50</v>
      </c>
      <c r="L3414">
        <v>563510</v>
      </c>
      <c r="M3414" t="s">
        <v>50</v>
      </c>
      <c r="N3414">
        <v>563510</v>
      </c>
      <c r="O3414" t="s">
        <v>50</v>
      </c>
      <c r="P3414">
        <v>563510</v>
      </c>
      <c r="Q3414" t="s">
        <v>50</v>
      </c>
      <c r="R3414" s="13">
        <v>194895.88385227538</v>
      </c>
      <c r="S3414" s="13"/>
      <c r="T3414" s="13"/>
      <c r="U3414" s="13"/>
      <c r="V3414" s="13">
        <f t="shared" si="907"/>
        <v>0</v>
      </c>
      <c r="W3414" s="13"/>
      <c r="X3414" s="13">
        <f t="shared" si="908"/>
        <v>0</v>
      </c>
      <c r="Y3414" s="13"/>
      <c r="Z3414" s="13">
        <f t="shared" si="909"/>
        <v>0</v>
      </c>
      <c r="AA3414" s="13"/>
      <c r="AB3414" s="13">
        <f t="shared" si="910"/>
        <v>0</v>
      </c>
      <c r="AC3414" s="13"/>
      <c r="AD3414" s="13"/>
      <c r="AE3414" s="13"/>
      <c r="AF3414" s="13"/>
      <c r="AG3414" s="13"/>
      <c r="AH3414" s="13"/>
      <c r="AI3414" s="13"/>
      <c r="AJ3414" s="13"/>
      <c r="AK3414" s="13">
        <f t="shared" si="911"/>
        <v>0</v>
      </c>
      <c r="AL3414" s="13"/>
      <c r="AM3414" s="13">
        <f t="shared" si="912"/>
        <v>0</v>
      </c>
      <c r="AN3414" s="13"/>
      <c r="AO3414" s="13">
        <v>0</v>
      </c>
      <c r="AP3414" s="13">
        <f t="shared" si="913"/>
        <v>0</v>
      </c>
      <c r="AQ3414" s="13"/>
      <c r="AR3414" s="13">
        <f t="shared" si="914"/>
        <v>0</v>
      </c>
      <c r="AS3414" s="13"/>
      <c r="AT3414" s="13">
        <f t="shared" si="915"/>
        <v>0</v>
      </c>
      <c r="AU3414" s="13"/>
      <c r="AV3414" s="13">
        <f t="shared" si="916"/>
        <v>0</v>
      </c>
      <c r="AW3414" s="13"/>
      <c r="AX3414" s="13">
        <f t="shared" si="917"/>
        <v>0</v>
      </c>
      <c r="AY3414" s="13"/>
      <c r="AZ3414" s="13">
        <f t="shared" si="918"/>
        <v>0</v>
      </c>
      <c r="BA3414" s="13"/>
      <c r="BB3414" s="13">
        <f t="shared" si="919"/>
        <v>0</v>
      </c>
      <c r="BC3414" s="13"/>
      <c r="BD3414" s="13">
        <f t="shared" si="920"/>
        <v>0</v>
      </c>
      <c r="BE3414" s="13"/>
      <c r="BF3414" s="13">
        <f t="shared" si="921"/>
        <v>0</v>
      </c>
      <c r="BG3414" s="13"/>
      <c r="BH3414" s="13">
        <f t="shared" si="922"/>
        <v>194895.88385227538</v>
      </c>
      <c r="BI3414" s="13">
        <f t="shared" si="923"/>
        <v>194900</v>
      </c>
      <c r="BJ3414" s="13">
        <v>193500</v>
      </c>
    </row>
    <row r="3415" spans="1:62" x14ac:dyDescent="0.25">
      <c r="A3415" t="s">
        <v>3443</v>
      </c>
      <c r="B3415" s="13">
        <v>653</v>
      </c>
      <c r="C3415">
        <v>577341</v>
      </c>
      <c r="D3415">
        <v>1</v>
      </c>
      <c r="E3415">
        <v>0</v>
      </c>
      <c r="F3415">
        <v>0</v>
      </c>
      <c r="G3415">
        <v>0</v>
      </c>
      <c r="H3415">
        <v>0</v>
      </c>
      <c r="I3415" t="s">
        <v>51</v>
      </c>
      <c r="J3415">
        <v>577308</v>
      </c>
      <c r="K3415" t="s">
        <v>235</v>
      </c>
      <c r="L3415">
        <v>577308</v>
      </c>
      <c r="M3415" t="s">
        <v>235</v>
      </c>
      <c r="N3415">
        <v>577308</v>
      </c>
      <c r="O3415" t="s">
        <v>235</v>
      </c>
      <c r="P3415">
        <v>576964</v>
      </c>
      <c r="Q3415" t="s">
        <v>233</v>
      </c>
      <c r="R3415" s="13">
        <v>152068.4475858238</v>
      </c>
      <c r="S3415" s="13"/>
      <c r="T3415" s="13"/>
      <c r="U3415" s="13"/>
      <c r="V3415" s="13">
        <f t="shared" si="907"/>
        <v>0</v>
      </c>
      <c r="W3415" s="13"/>
      <c r="X3415" s="13">
        <f t="shared" si="908"/>
        <v>0</v>
      </c>
      <c r="Y3415" s="13"/>
      <c r="Z3415" s="13">
        <f t="shared" si="909"/>
        <v>0</v>
      </c>
      <c r="AA3415" s="13"/>
      <c r="AB3415" s="13">
        <f t="shared" si="910"/>
        <v>0</v>
      </c>
      <c r="AC3415" s="13"/>
      <c r="AD3415" s="13"/>
      <c r="AE3415" s="13"/>
      <c r="AF3415" s="13"/>
      <c r="AG3415" s="13"/>
      <c r="AH3415" s="13"/>
      <c r="AI3415" s="13"/>
      <c r="AJ3415" s="13"/>
      <c r="AK3415" s="13">
        <f t="shared" si="911"/>
        <v>0</v>
      </c>
      <c r="AL3415" s="13"/>
      <c r="AM3415" s="13">
        <f t="shared" si="912"/>
        <v>0</v>
      </c>
      <c r="AN3415" s="13"/>
      <c r="AO3415" s="13">
        <v>0</v>
      </c>
      <c r="AP3415" s="13">
        <f t="shared" si="913"/>
        <v>0</v>
      </c>
      <c r="AQ3415" s="13"/>
      <c r="AR3415" s="13">
        <f t="shared" si="914"/>
        <v>0</v>
      </c>
      <c r="AS3415" s="13"/>
      <c r="AT3415" s="13">
        <f t="shared" si="915"/>
        <v>0</v>
      </c>
      <c r="AU3415" s="13"/>
      <c r="AV3415" s="13">
        <f t="shared" si="916"/>
        <v>0</v>
      </c>
      <c r="AW3415" s="13"/>
      <c r="AX3415" s="13">
        <f t="shared" si="917"/>
        <v>0</v>
      </c>
      <c r="AY3415" s="13"/>
      <c r="AZ3415" s="13">
        <f t="shared" si="918"/>
        <v>0</v>
      </c>
      <c r="BA3415" s="13"/>
      <c r="BB3415" s="13">
        <f t="shared" si="919"/>
        <v>0</v>
      </c>
      <c r="BC3415" s="13"/>
      <c r="BD3415" s="13">
        <f t="shared" si="920"/>
        <v>0</v>
      </c>
      <c r="BE3415" s="13"/>
      <c r="BF3415" s="13">
        <f t="shared" si="921"/>
        <v>0</v>
      </c>
      <c r="BG3415" s="13"/>
      <c r="BH3415" s="13">
        <f t="shared" si="922"/>
        <v>152068.4475858238</v>
      </c>
      <c r="BI3415" s="13">
        <f t="shared" si="923"/>
        <v>152100</v>
      </c>
      <c r="BJ3415" s="13">
        <v>152400</v>
      </c>
    </row>
    <row r="3416" spans="1:62" x14ac:dyDescent="0.25">
      <c r="A3416" s="3" t="s">
        <v>3060</v>
      </c>
      <c r="B3416" s="13">
        <v>1392</v>
      </c>
      <c r="C3416">
        <v>540889</v>
      </c>
      <c r="D3416">
        <v>1</v>
      </c>
      <c r="E3416">
        <v>1</v>
      </c>
      <c r="F3416">
        <v>0</v>
      </c>
      <c r="G3416">
        <v>0</v>
      </c>
      <c r="H3416">
        <v>0</v>
      </c>
      <c r="I3416" t="s">
        <v>26</v>
      </c>
      <c r="J3416">
        <v>540889</v>
      </c>
      <c r="K3416" t="s">
        <v>3060</v>
      </c>
      <c r="L3416">
        <v>540901</v>
      </c>
      <c r="M3416" t="s">
        <v>1201</v>
      </c>
      <c r="N3416">
        <v>540111</v>
      </c>
      <c r="O3416" t="s">
        <v>591</v>
      </c>
      <c r="P3416">
        <v>540111</v>
      </c>
      <c r="Q3416" t="s">
        <v>591</v>
      </c>
      <c r="R3416" s="13">
        <v>320107.16932673467</v>
      </c>
      <c r="S3416" s="13">
        <v>2627</v>
      </c>
      <c r="T3416" s="13">
        <v>140466.22186391571</v>
      </c>
      <c r="U3416" s="13">
        <v>3</v>
      </c>
      <c r="V3416" s="13">
        <f t="shared" si="907"/>
        <v>2223</v>
      </c>
      <c r="W3416" s="13">
        <v>1</v>
      </c>
      <c r="X3416" s="13">
        <f t="shared" si="908"/>
        <v>2964</v>
      </c>
      <c r="Y3416" s="13">
        <v>165</v>
      </c>
      <c r="Z3416" s="13">
        <f t="shared" si="909"/>
        <v>163020</v>
      </c>
      <c r="AA3416" s="13">
        <v>5</v>
      </c>
      <c r="AB3416" s="13">
        <f t="shared" si="910"/>
        <v>1235</v>
      </c>
      <c r="AC3416" s="13"/>
      <c r="AD3416" s="13"/>
      <c r="AE3416" s="13"/>
      <c r="AF3416" s="13"/>
      <c r="AG3416" s="13"/>
      <c r="AH3416" s="13"/>
      <c r="AI3416" s="13"/>
      <c r="AJ3416" s="13"/>
      <c r="AK3416" s="13">
        <f t="shared" si="911"/>
        <v>0</v>
      </c>
      <c r="AL3416" s="13"/>
      <c r="AM3416" s="13">
        <f t="shared" si="912"/>
        <v>0</v>
      </c>
      <c r="AN3416" s="13"/>
      <c r="AO3416" s="13">
        <v>0</v>
      </c>
      <c r="AP3416" s="13">
        <f t="shared" si="913"/>
        <v>0</v>
      </c>
      <c r="AQ3416" s="13"/>
      <c r="AR3416" s="13">
        <f t="shared" si="914"/>
        <v>0</v>
      </c>
      <c r="AS3416" s="13"/>
      <c r="AT3416" s="13">
        <f t="shared" si="915"/>
        <v>0</v>
      </c>
      <c r="AU3416" s="13"/>
      <c r="AV3416" s="13">
        <f t="shared" si="916"/>
        <v>0</v>
      </c>
      <c r="AW3416" s="13"/>
      <c r="AX3416" s="13">
        <f t="shared" si="917"/>
        <v>0</v>
      </c>
      <c r="AY3416" s="13"/>
      <c r="AZ3416" s="13">
        <f t="shared" si="918"/>
        <v>0</v>
      </c>
      <c r="BA3416" s="13"/>
      <c r="BB3416" s="13">
        <f t="shared" si="919"/>
        <v>0</v>
      </c>
      <c r="BC3416" s="13"/>
      <c r="BD3416" s="13">
        <f t="shared" si="920"/>
        <v>0</v>
      </c>
      <c r="BE3416" s="13"/>
      <c r="BF3416" s="13">
        <f t="shared" si="921"/>
        <v>0</v>
      </c>
      <c r="BG3416" s="13"/>
      <c r="BH3416" s="13">
        <f t="shared" si="922"/>
        <v>630015.39119065041</v>
      </c>
      <c r="BI3416" s="13">
        <f t="shared" si="923"/>
        <v>630000</v>
      </c>
      <c r="BJ3416" s="13">
        <v>609400</v>
      </c>
    </row>
    <row r="3417" spans="1:62" x14ac:dyDescent="0.25">
      <c r="A3417" t="s">
        <v>3444</v>
      </c>
      <c r="B3417" s="13">
        <v>307</v>
      </c>
      <c r="C3417">
        <v>571806</v>
      </c>
      <c r="D3417">
        <v>1</v>
      </c>
      <c r="E3417">
        <v>0</v>
      </c>
      <c r="F3417">
        <v>0</v>
      </c>
      <c r="G3417">
        <v>0</v>
      </c>
      <c r="H3417">
        <v>0</v>
      </c>
      <c r="I3417" t="s">
        <v>26</v>
      </c>
      <c r="J3417">
        <v>535427</v>
      </c>
      <c r="K3417" t="s">
        <v>129</v>
      </c>
      <c r="L3417">
        <v>535427</v>
      </c>
      <c r="M3417" t="s">
        <v>129</v>
      </c>
      <c r="N3417">
        <v>535419</v>
      </c>
      <c r="O3417" t="s">
        <v>130</v>
      </c>
      <c r="P3417">
        <v>535419</v>
      </c>
      <c r="Q3417" t="s">
        <v>130</v>
      </c>
      <c r="R3417" s="13">
        <v>72117.676298780236</v>
      </c>
      <c r="S3417" s="13"/>
      <c r="T3417" s="13"/>
      <c r="U3417" s="13"/>
      <c r="V3417" s="13">
        <f t="shared" si="907"/>
        <v>0</v>
      </c>
      <c r="W3417" s="13"/>
      <c r="X3417" s="13">
        <f t="shared" si="908"/>
        <v>0</v>
      </c>
      <c r="Y3417" s="13"/>
      <c r="Z3417" s="13">
        <f t="shared" si="909"/>
        <v>0</v>
      </c>
      <c r="AA3417" s="13"/>
      <c r="AB3417" s="13">
        <f t="shared" si="910"/>
        <v>0</v>
      </c>
      <c r="AC3417" s="13"/>
      <c r="AD3417" s="13"/>
      <c r="AE3417" s="13"/>
      <c r="AF3417" s="13"/>
      <c r="AG3417" s="13"/>
      <c r="AH3417" s="13"/>
      <c r="AI3417" s="13"/>
      <c r="AJ3417" s="13"/>
      <c r="AK3417" s="13">
        <f t="shared" si="911"/>
        <v>0</v>
      </c>
      <c r="AL3417" s="13"/>
      <c r="AM3417" s="13">
        <f t="shared" si="912"/>
        <v>0</v>
      </c>
      <c r="AN3417" s="13"/>
      <c r="AO3417" s="13">
        <v>0</v>
      </c>
      <c r="AP3417" s="13">
        <f t="shared" si="913"/>
        <v>0</v>
      </c>
      <c r="AQ3417" s="13"/>
      <c r="AR3417" s="13">
        <f t="shared" si="914"/>
        <v>0</v>
      </c>
      <c r="AS3417" s="13"/>
      <c r="AT3417" s="13">
        <f t="shared" si="915"/>
        <v>0</v>
      </c>
      <c r="AU3417" s="13"/>
      <c r="AV3417" s="13">
        <f t="shared" si="916"/>
        <v>0</v>
      </c>
      <c r="AW3417" s="13"/>
      <c r="AX3417" s="13">
        <f t="shared" si="917"/>
        <v>0</v>
      </c>
      <c r="AY3417" s="13"/>
      <c r="AZ3417" s="13">
        <f t="shared" si="918"/>
        <v>0</v>
      </c>
      <c r="BA3417" s="13"/>
      <c r="BB3417" s="13">
        <f t="shared" si="919"/>
        <v>0</v>
      </c>
      <c r="BC3417" s="13"/>
      <c r="BD3417" s="13">
        <f t="shared" si="920"/>
        <v>0</v>
      </c>
      <c r="BE3417" s="13"/>
      <c r="BF3417" s="13">
        <f t="shared" si="921"/>
        <v>0</v>
      </c>
      <c r="BG3417" s="13"/>
      <c r="BH3417" s="13">
        <f t="shared" si="922"/>
        <v>72117.676298780236</v>
      </c>
      <c r="BI3417" s="13">
        <f t="shared" si="923"/>
        <v>72100</v>
      </c>
      <c r="BJ3417" s="13">
        <v>70800</v>
      </c>
    </row>
    <row r="3418" spans="1:62" x14ac:dyDescent="0.25">
      <c r="A3418" t="s">
        <v>3354</v>
      </c>
      <c r="B3418" s="13">
        <v>545</v>
      </c>
      <c r="C3418">
        <v>569160</v>
      </c>
      <c r="D3418">
        <v>1</v>
      </c>
      <c r="E3418">
        <v>0</v>
      </c>
      <c r="F3418">
        <v>0</v>
      </c>
      <c r="G3418">
        <v>0</v>
      </c>
      <c r="H3418">
        <v>0</v>
      </c>
      <c r="I3418" t="s">
        <v>75</v>
      </c>
      <c r="J3418">
        <v>568759</v>
      </c>
      <c r="K3418" t="s">
        <v>339</v>
      </c>
      <c r="L3418">
        <v>568759</v>
      </c>
      <c r="M3418" t="s">
        <v>339</v>
      </c>
      <c r="N3418">
        <v>568759</v>
      </c>
      <c r="O3418" t="s">
        <v>339</v>
      </c>
      <c r="P3418">
        <v>568759</v>
      </c>
      <c r="Q3418" t="s">
        <v>339</v>
      </c>
      <c r="R3418" s="13">
        <v>127220.70985801049</v>
      </c>
      <c r="S3418" s="13"/>
      <c r="T3418" s="13"/>
      <c r="U3418" s="13"/>
      <c r="V3418" s="13">
        <f t="shared" si="907"/>
        <v>0</v>
      </c>
      <c r="W3418" s="13"/>
      <c r="X3418" s="13">
        <f t="shared" si="908"/>
        <v>0</v>
      </c>
      <c r="Y3418" s="13"/>
      <c r="Z3418" s="13">
        <f t="shared" si="909"/>
        <v>0</v>
      </c>
      <c r="AA3418" s="13"/>
      <c r="AB3418" s="13">
        <f t="shared" si="910"/>
        <v>0</v>
      </c>
      <c r="AC3418" s="13"/>
      <c r="AD3418" s="13"/>
      <c r="AE3418" s="13"/>
      <c r="AF3418" s="13"/>
      <c r="AG3418" s="13"/>
      <c r="AH3418" s="13"/>
      <c r="AI3418" s="13"/>
      <c r="AJ3418" s="13"/>
      <c r="AK3418" s="13">
        <f t="shared" si="911"/>
        <v>0</v>
      </c>
      <c r="AL3418" s="13"/>
      <c r="AM3418" s="13">
        <f t="shared" si="912"/>
        <v>0</v>
      </c>
      <c r="AN3418" s="13"/>
      <c r="AO3418" s="13">
        <v>0</v>
      </c>
      <c r="AP3418" s="13">
        <f t="shared" si="913"/>
        <v>0</v>
      </c>
      <c r="AQ3418" s="13"/>
      <c r="AR3418" s="13">
        <f t="shared" si="914"/>
        <v>0</v>
      </c>
      <c r="AS3418" s="13"/>
      <c r="AT3418" s="13">
        <f t="shared" si="915"/>
        <v>0</v>
      </c>
      <c r="AU3418" s="13"/>
      <c r="AV3418" s="13">
        <f t="shared" si="916"/>
        <v>0</v>
      </c>
      <c r="AW3418" s="13"/>
      <c r="AX3418" s="13">
        <f t="shared" si="917"/>
        <v>0</v>
      </c>
      <c r="AY3418" s="13"/>
      <c r="AZ3418" s="13">
        <f t="shared" si="918"/>
        <v>0</v>
      </c>
      <c r="BA3418" s="13"/>
      <c r="BB3418" s="13">
        <f t="shared" si="919"/>
        <v>0</v>
      </c>
      <c r="BC3418" s="13"/>
      <c r="BD3418" s="13">
        <f t="shared" si="920"/>
        <v>0</v>
      </c>
      <c r="BE3418" s="13"/>
      <c r="BF3418" s="13">
        <f t="shared" si="921"/>
        <v>0</v>
      </c>
      <c r="BG3418" s="13"/>
      <c r="BH3418" s="13">
        <f t="shared" si="922"/>
        <v>127220.70985801049</v>
      </c>
      <c r="BI3418" s="13">
        <f t="shared" si="923"/>
        <v>127200</v>
      </c>
      <c r="BJ3418" s="13">
        <v>129100</v>
      </c>
    </row>
    <row r="3419" spans="1:62" x14ac:dyDescent="0.25">
      <c r="A3419" t="s">
        <v>3445</v>
      </c>
      <c r="B3419" s="13">
        <v>319</v>
      </c>
      <c r="C3419">
        <v>552763</v>
      </c>
      <c r="D3419">
        <v>1</v>
      </c>
      <c r="E3419">
        <v>0</v>
      </c>
      <c r="F3419">
        <v>0</v>
      </c>
      <c r="G3419">
        <v>0</v>
      </c>
      <c r="H3419">
        <v>0</v>
      </c>
      <c r="I3419" t="s">
        <v>23</v>
      </c>
      <c r="J3419">
        <v>552496</v>
      </c>
      <c r="K3419" t="s">
        <v>676</v>
      </c>
      <c r="L3419">
        <v>552496</v>
      </c>
      <c r="M3419" t="s">
        <v>676</v>
      </c>
      <c r="N3419">
        <v>552046</v>
      </c>
      <c r="O3419" t="s">
        <v>136</v>
      </c>
      <c r="P3419">
        <v>552046</v>
      </c>
      <c r="Q3419" t="s">
        <v>136</v>
      </c>
      <c r="R3419" s="13">
        <v>74908.97796114831</v>
      </c>
      <c r="S3419" s="13"/>
      <c r="T3419" s="13"/>
      <c r="U3419" s="13"/>
      <c r="V3419" s="13">
        <f t="shared" si="907"/>
        <v>0</v>
      </c>
      <c r="W3419" s="13"/>
      <c r="X3419" s="13">
        <f t="shared" si="908"/>
        <v>0</v>
      </c>
      <c r="Y3419" s="13"/>
      <c r="Z3419" s="13">
        <f t="shared" si="909"/>
        <v>0</v>
      </c>
      <c r="AA3419" s="13"/>
      <c r="AB3419" s="13">
        <f t="shared" si="910"/>
        <v>0</v>
      </c>
      <c r="AC3419" s="13"/>
      <c r="AD3419" s="13"/>
      <c r="AE3419" s="13"/>
      <c r="AF3419" s="13"/>
      <c r="AG3419" s="13"/>
      <c r="AH3419" s="13"/>
      <c r="AI3419" s="13"/>
      <c r="AJ3419" s="13"/>
      <c r="AK3419" s="13">
        <f t="shared" si="911"/>
        <v>0</v>
      </c>
      <c r="AL3419" s="13"/>
      <c r="AM3419" s="13">
        <f t="shared" si="912"/>
        <v>0</v>
      </c>
      <c r="AN3419" s="13"/>
      <c r="AO3419" s="13">
        <v>0</v>
      </c>
      <c r="AP3419" s="13">
        <f t="shared" si="913"/>
        <v>0</v>
      </c>
      <c r="AQ3419" s="13"/>
      <c r="AR3419" s="13">
        <f t="shared" si="914"/>
        <v>0</v>
      </c>
      <c r="AS3419" s="13"/>
      <c r="AT3419" s="13">
        <f t="shared" si="915"/>
        <v>0</v>
      </c>
      <c r="AU3419" s="13"/>
      <c r="AV3419" s="13">
        <f t="shared" si="916"/>
        <v>0</v>
      </c>
      <c r="AW3419" s="13"/>
      <c r="AX3419" s="13">
        <f t="shared" si="917"/>
        <v>0</v>
      </c>
      <c r="AY3419" s="13"/>
      <c r="AZ3419" s="13">
        <f t="shared" si="918"/>
        <v>0</v>
      </c>
      <c r="BA3419" s="13"/>
      <c r="BB3419" s="13">
        <f t="shared" si="919"/>
        <v>0</v>
      </c>
      <c r="BC3419" s="13"/>
      <c r="BD3419" s="13">
        <f t="shared" si="920"/>
        <v>0</v>
      </c>
      <c r="BE3419" s="13"/>
      <c r="BF3419" s="13">
        <f t="shared" si="921"/>
        <v>0</v>
      </c>
      <c r="BG3419" s="13"/>
      <c r="BH3419" s="13">
        <f t="shared" si="922"/>
        <v>74908.97796114831</v>
      </c>
      <c r="BI3419" s="13">
        <f t="shared" si="923"/>
        <v>74900</v>
      </c>
      <c r="BJ3419" s="13">
        <v>76600</v>
      </c>
    </row>
    <row r="3420" spans="1:62" x14ac:dyDescent="0.25">
      <c r="A3420" t="s">
        <v>3446</v>
      </c>
      <c r="B3420" s="13">
        <v>65</v>
      </c>
      <c r="C3420">
        <v>572438</v>
      </c>
      <c r="D3420">
        <v>1</v>
      </c>
      <c r="E3420">
        <v>0</v>
      </c>
      <c r="F3420">
        <v>0</v>
      </c>
      <c r="G3420">
        <v>0</v>
      </c>
      <c r="H3420">
        <v>0</v>
      </c>
      <c r="I3420" t="s">
        <v>41</v>
      </c>
      <c r="J3420">
        <v>577995</v>
      </c>
      <c r="K3420" t="s">
        <v>874</v>
      </c>
      <c r="L3420">
        <v>578347</v>
      </c>
      <c r="M3420" t="s">
        <v>284</v>
      </c>
      <c r="N3420">
        <v>578347</v>
      </c>
      <c r="O3420" t="s">
        <v>284</v>
      </c>
      <c r="P3420">
        <v>578347</v>
      </c>
      <c r="Q3420" t="s">
        <v>284</v>
      </c>
      <c r="R3420" s="13">
        <v>70488.701001315436</v>
      </c>
      <c r="S3420" s="13"/>
      <c r="T3420" s="13"/>
      <c r="U3420" s="13"/>
      <c r="V3420" s="13">
        <f t="shared" si="907"/>
        <v>0</v>
      </c>
      <c r="W3420" s="13"/>
      <c r="X3420" s="13">
        <f t="shared" si="908"/>
        <v>0</v>
      </c>
      <c r="Y3420" s="13"/>
      <c r="Z3420" s="13">
        <f t="shared" si="909"/>
        <v>0</v>
      </c>
      <c r="AA3420" s="13"/>
      <c r="AB3420" s="13">
        <f t="shared" si="910"/>
        <v>0</v>
      </c>
      <c r="AC3420" s="13"/>
      <c r="AD3420" s="13"/>
      <c r="AE3420" s="13"/>
      <c r="AF3420" s="13"/>
      <c r="AG3420" s="13"/>
      <c r="AH3420" s="13"/>
      <c r="AI3420" s="13"/>
      <c r="AJ3420" s="13"/>
      <c r="AK3420" s="13">
        <f t="shared" si="911"/>
        <v>0</v>
      </c>
      <c r="AL3420" s="13"/>
      <c r="AM3420" s="13">
        <f t="shared" si="912"/>
        <v>0</v>
      </c>
      <c r="AN3420" s="13"/>
      <c r="AO3420" s="13">
        <v>0</v>
      </c>
      <c r="AP3420" s="13">
        <f t="shared" si="913"/>
        <v>0</v>
      </c>
      <c r="AQ3420" s="13"/>
      <c r="AR3420" s="13">
        <f t="shared" si="914"/>
        <v>0</v>
      </c>
      <c r="AS3420" s="13"/>
      <c r="AT3420" s="13">
        <f t="shared" si="915"/>
        <v>0</v>
      </c>
      <c r="AU3420" s="13"/>
      <c r="AV3420" s="13">
        <f t="shared" si="916"/>
        <v>0</v>
      </c>
      <c r="AW3420" s="13"/>
      <c r="AX3420" s="13">
        <f t="shared" si="917"/>
        <v>0</v>
      </c>
      <c r="AY3420" s="13"/>
      <c r="AZ3420" s="13">
        <f t="shared" si="918"/>
        <v>0</v>
      </c>
      <c r="BA3420" s="13"/>
      <c r="BB3420" s="13">
        <f t="shared" si="919"/>
        <v>0</v>
      </c>
      <c r="BC3420" s="13"/>
      <c r="BD3420" s="13">
        <f t="shared" si="920"/>
        <v>0</v>
      </c>
      <c r="BE3420" s="13"/>
      <c r="BF3420" s="13">
        <f t="shared" si="921"/>
        <v>0</v>
      </c>
      <c r="BG3420" s="13"/>
      <c r="BH3420" s="13">
        <f t="shared" si="922"/>
        <v>70488.701001315436</v>
      </c>
      <c r="BI3420" s="13">
        <f t="shared" si="923"/>
        <v>70500</v>
      </c>
      <c r="BJ3420" s="13">
        <v>70800</v>
      </c>
    </row>
    <row r="3421" spans="1:62" x14ac:dyDescent="0.25">
      <c r="A3421" t="s">
        <v>3447</v>
      </c>
      <c r="B3421" s="13">
        <v>119</v>
      </c>
      <c r="C3421">
        <v>569151</v>
      </c>
      <c r="D3421">
        <v>1</v>
      </c>
      <c r="E3421">
        <v>0</v>
      </c>
      <c r="F3421">
        <v>0</v>
      </c>
      <c r="G3421">
        <v>0</v>
      </c>
      <c r="H3421">
        <v>0</v>
      </c>
      <c r="I3421" t="s">
        <v>75</v>
      </c>
      <c r="J3421">
        <v>568635</v>
      </c>
      <c r="K3421" t="s">
        <v>1622</v>
      </c>
      <c r="L3421">
        <v>568635</v>
      </c>
      <c r="M3421" t="s">
        <v>1622</v>
      </c>
      <c r="N3421">
        <v>568635</v>
      </c>
      <c r="O3421" t="s">
        <v>1622</v>
      </c>
      <c r="P3421">
        <v>568414</v>
      </c>
      <c r="Q3421" t="s">
        <v>123</v>
      </c>
      <c r="R3421" s="13">
        <v>70488.701001315436</v>
      </c>
      <c r="S3421" s="13"/>
      <c r="T3421" s="13"/>
      <c r="U3421" s="13"/>
      <c r="V3421" s="13">
        <f t="shared" si="907"/>
        <v>0</v>
      </c>
      <c r="W3421" s="13"/>
      <c r="X3421" s="13">
        <f t="shared" si="908"/>
        <v>0</v>
      </c>
      <c r="Y3421" s="13"/>
      <c r="Z3421" s="13">
        <f t="shared" si="909"/>
        <v>0</v>
      </c>
      <c r="AA3421" s="13"/>
      <c r="AB3421" s="13">
        <f t="shared" si="910"/>
        <v>0</v>
      </c>
      <c r="AC3421" s="13"/>
      <c r="AD3421" s="13"/>
      <c r="AE3421" s="13"/>
      <c r="AF3421" s="13"/>
      <c r="AG3421" s="13"/>
      <c r="AH3421" s="13"/>
      <c r="AI3421" s="13"/>
      <c r="AJ3421" s="13"/>
      <c r="AK3421" s="13">
        <f t="shared" si="911"/>
        <v>0</v>
      </c>
      <c r="AL3421" s="13"/>
      <c r="AM3421" s="13">
        <f t="shared" si="912"/>
        <v>0</v>
      </c>
      <c r="AN3421" s="13"/>
      <c r="AO3421" s="13">
        <v>0</v>
      </c>
      <c r="AP3421" s="13">
        <f t="shared" si="913"/>
        <v>0</v>
      </c>
      <c r="AQ3421" s="13"/>
      <c r="AR3421" s="13">
        <f t="shared" si="914"/>
        <v>0</v>
      </c>
      <c r="AS3421" s="13"/>
      <c r="AT3421" s="13">
        <f t="shared" si="915"/>
        <v>0</v>
      </c>
      <c r="AU3421" s="13"/>
      <c r="AV3421" s="13">
        <f t="shared" si="916"/>
        <v>0</v>
      </c>
      <c r="AW3421" s="13"/>
      <c r="AX3421" s="13">
        <f t="shared" si="917"/>
        <v>0</v>
      </c>
      <c r="AY3421" s="13"/>
      <c r="AZ3421" s="13">
        <f t="shared" si="918"/>
        <v>0</v>
      </c>
      <c r="BA3421" s="13"/>
      <c r="BB3421" s="13">
        <f t="shared" si="919"/>
        <v>0</v>
      </c>
      <c r="BC3421" s="13"/>
      <c r="BD3421" s="13">
        <f t="shared" si="920"/>
        <v>0</v>
      </c>
      <c r="BE3421" s="13"/>
      <c r="BF3421" s="13">
        <f t="shared" si="921"/>
        <v>0</v>
      </c>
      <c r="BG3421" s="13"/>
      <c r="BH3421" s="13">
        <f t="shared" si="922"/>
        <v>70488.701001315436</v>
      </c>
      <c r="BI3421" s="13">
        <f t="shared" si="923"/>
        <v>70500</v>
      </c>
      <c r="BJ3421" s="13">
        <v>70800</v>
      </c>
    </row>
    <row r="3422" spans="1:62" x14ac:dyDescent="0.25">
      <c r="A3422" t="s">
        <v>3448</v>
      </c>
      <c r="B3422" s="13">
        <v>189</v>
      </c>
      <c r="C3422">
        <v>563455</v>
      </c>
      <c r="D3422">
        <v>1</v>
      </c>
      <c r="E3422">
        <v>0</v>
      </c>
      <c r="F3422">
        <v>0</v>
      </c>
      <c r="G3422">
        <v>0</v>
      </c>
      <c r="H3422">
        <v>0</v>
      </c>
      <c r="I3422" t="s">
        <v>23</v>
      </c>
      <c r="J3422">
        <v>552704</v>
      </c>
      <c r="K3422" t="s">
        <v>256</v>
      </c>
      <c r="L3422">
        <v>552704</v>
      </c>
      <c r="M3422" t="s">
        <v>256</v>
      </c>
      <c r="N3422">
        <v>552704</v>
      </c>
      <c r="O3422" t="s">
        <v>256</v>
      </c>
      <c r="P3422">
        <v>552046</v>
      </c>
      <c r="Q3422" t="s">
        <v>136</v>
      </c>
      <c r="R3422" s="13">
        <v>70488.701001315436</v>
      </c>
      <c r="S3422" s="13"/>
      <c r="T3422" s="13"/>
      <c r="U3422" s="13"/>
      <c r="V3422" s="13">
        <f t="shared" si="907"/>
        <v>0</v>
      </c>
      <c r="W3422" s="13"/>
      <c r="X3422" s="13">
        <f t="shared" si="908"/>
        <v>0</v>
      </c>
      <c r="Y3422" s="13"/>
      <c r="Z3422" s="13">
        <f t="shared" si="909"/>
        <v>0</v>
      </c>
      <c r="AA3422" s="13"/>
      <c r="AB3422" s="13">
        <f t="shared" si="910"/>
        <v>0</v>
      </c>
      <c r="AC3422" s="13"/>
      <c r="AD3422" s="13"/>
      <c r="AE3422" s="13"/>
      <c r="AF3422" s="13"/>
      <c r="AG3422" s="13"/>
      <c r="AH3422" s="13"/>
      <c r="AI3422" s="13"/>
      <c r="AJ3422" s="13"/>
      <c r="AK3422" s="13">
        <f t="shared" si="911"/>
        <v>0</v>
      </c>
      <c r="AL3422" s="13"/>
      <c r="AM3422" s="13">
        <f t="shared" si="912"/>
        <v>0</v>
      </c>
      <c r="AN3422" s="13"/>
      <c r="AO3422" s="13">
        <v>0</v>
      </c>
      <c r="AP3422" s="13">
        <f t="shared" si="913"/>
        <v>0</v>
      </c>
      <c r="AQ3422" s="13"/>
      <c r="AR3422" s="13">
        <f t="shared" si="914"/>
        <v>0</v>
      </c>
      <c r="AS3422" s="13"/>
      <c r="AT3422" s="13">
        <f t="shared" si="915"/>
        <v>0</v>
      </c>
      <c r="AU3422" s="13"/>
      <c r="AV3422" s="13">
        <f t="shared" si="916"/>
        <v>0</v>
      </c>
      <c r="AW3422" s="13"/>
      <c r="AX3422" s="13">
        <f t="shared" si="917"/>
        <v>0</v>
      </c>
      <c r="AY3422" s="13"/>
      <c r="AZ3422" s="13">
        <f t="shared" si="918"/>
        <v>0</v>
      </c>
      <c r="BA3422" s="13"/>
      <c r="BB3422" s="13">
        <f t="shared" si="919"/>
        <v>0</v>
      </c>
      <c r="BC3422" s="13"/>
      <c r="BD3422" s="13">
        <f t="shared" si="920"/>
        <v>0</v>
      </c>
      <c r="BE3422" s="13"/>
      <c r="BF3422" s="13">
        <f t="shared" si="921"/>
        <v>0</v>
      </c>
      <c r="BG3422" s="13"/>
      <c r="BH3422" s="13">
        <f t="shared" si="922"/>
        <v>70488.701001315436</v>
      </c>
      <c r="BI3422" s="13">
        <f t="shared" si="923"/>
        <v>70500</v>
      </c>
      <c r="BJ3422" s="13">
        <v>70800</v>
      </c>
    </row>
    <row r="3423" spans="1:62" x14ac:dyDescent="0.25">
      <c r="A3423" t="s">
        <v>3449</v>
      </c>
      <c r="B3423" s="13">
        <v>649</v>
      </c>
      <c r="C3423">
        <v>596221</v>
      </c>
      <c r="D3423">
        <v>1</v>
      </c>
      <c r="E3423">
        <v>0</v>
      </c>
      <c r="F3423">
        <v>0</v>
      </c>
      <c r="G3423">
        <v>0</v>
      </c>
      <c r="H3423">
        <v>0</v>
      </c>
      <c r="I3423" t="s">
        <v>75</v>
      </c>
      <c r="J3423">
        <v>596230</v>
      </c>
      <c r="K3423" t="s">
        <v>477</v>
      </c>
      <c r="L3423">
        <v>596230</v>
      </c>
      <c r="M3423" t="s">
        <v>477</v>
      </c>
      <c r="N3423">
        <v>596230</v>
      </c>
      <c r="O3423" t="s">
        <v>477</v>
      </c>
      <c r="P3423">
        <v>596230</v>
      </c>
      <c r="Q3423" t="s">
        <v>477</v>
      </c>
      <c r="R3423" s="13">
        <v>151149.71489421866</v>
      </c>
      <c r="S3423" s="13"/>
      <c r="T3423" s="13"/>
      <c r="U3423" s="13"/>
      <c r="V3423" s="13">
        <f t="shared" si="907"/>
        <v>0</v>
      </c>
      <c r="W3423" s="13"/>
      <c r="X3423" s="13">
        <f t="shared" si="908"/>
        <v>0</v>
      </c>
      <c r="Y3423" s="13"/>
      <c r="Z3423" s="13">
        <f t="shared" si="909"/>
        <v>0</v>
      </c>
      <c r="AA3423" s="13"/>
      <c r="AB3423" s="13">
        <f t="shared" si="910"/>
        <v>0</v>
      </c>
      <c r="AC3423" s="13"/>
      <c r="AD3423" s="13"/>
      <c r="AE3423" s="13"/>
      <c r="AF3423" s="13"/>
      <c r="AG3423" s="13"/>
      <c r="AH3423" s="13"/>
      <c r="AI3423" s="13"/>
      <c r="AJ3423" s="13"/>
      <c r="AK3423" s="13">
        <f t="shared" si="911"/>
        <v>0</v>
      </c>
      <c r="AL3423" s="13"/>
      <c r="AM3423" s="13">
        <f t="shared" si="912"/>
        <v>0</v>
      </c>
      <c r="AN3423" s="13"/>
      <c r="AO3423" s="13">
        <v>0</v>
      </c>
      <c r="AP3423" s="13">
        <f t="shared" si="913"/>
        <v>0</v>
      </c>
      <c r="AQ3423" s="13"/>
      <c r="AR3423" s="13">
        <f t="shared" si="914"/>
        <v>0</v>
      </c>
      <c r="AS3423" s="13"/>
      <c r="AT3423" s="13">
        <f t="shared" si="915"/>
        <v>0</v>
      </c>
      <c r="AU3423" s="13"/>
      <c r="AV3423" s="13">
        <f t="shared" si="916"/>
        <v>0</v>
      </c>
      <c r="AW3423" s="13"/>
      <c r="AX3423" s="13">
        <f t="shared" si="917"/>
        <v>0</v>
      </c>
      <c r="AY3423" s="13"/>
      <c r="AZ3423" s="13">
        <f t="shared" si="918"/>
        <v>0</v>
      </c>
      <c r="BA3423" s="13"/>
      <c r="BB3423" s="13">
        <f t="shared" si="919"/>
        <v>0</v>
      </c>
      <c r="BC3423" s="13"/>
      <c r="BD3423" s="13">
        <f t="shared" si="920"/>
        <v>0</v>
      </c>
      <c r="BE3423" s="13"/>
      <c r="BF3423" s="13">
        <f t="shared" si="921"/>
        <v>0</v>
      </c>
      <c r="BG3423" s="13"/>
      <c r="BH3423" s="13">
        <f t="shared" si="922"/>
        <v>151149.71489421866</v>
      </c>
      <c r="BI3423" s="13">
        <f t="shared" si="923"/>
        <v>151100</v>
      </c>
      <c r="BJ3423" s="13">
        <v>151500</v>
      </c>
    </row>
    <row r="3424" spans="1:62" x14ac:dyDescent="0.25">
      <c r="A3424" t="s">
        <v>3450</v>
      </c>
      <c r="B3424" s="13">
        <v>543</v>
      </c>
      <c r="C3424">
        <v>555266</v>
      </c>
      <c r="D3424">
        <v>1</v>
      </c>
      <c r="E3424">
        <v>0</v>
      </c>
      <c r="F3424">
        <v>0</v>
      </c>
      <c r="G3424">
        <v>0</v>
      </c>
      <c r="H3424">
        <v>0</v>
      </c>
      <c r="I3424" t="s">
        <v>75</v>
      </c>
      <c r="J3424">
        <v>569569</v>
      </c>
      <c r="K3424" t="s">
        <v>125</v>
      </c>
      <c r="L3424">
        <v>569569</v>
      </c>
      <c r="M3424" t="s">
        <v>125</v>
      </c>
      <c r="N3424">
        <v>569569</v>
      </c>
      <c r="O3424" t="s">
        <v>125</v>
      </c>
      <c r="P3424">
        <v>569569</v>
      </c>
      <c r="Q3424" t="s">
        <v>125</v>
      </c>
      <c r="R3424" s="13">
        <v>126759.71831151699</v>
      </c>
      <c r="S3424" s="13"/>
      <c r="T3424" s="13"/>
      <c r="U3424" s="13"/>
      <c r="V3424" s="13">
        <f t="shared" si="907"/>
        <v>0</v>
      </c>
      <c r="W3424" s="13"/>
      <c r="X3424" s="13">
        <f t="shared" si="908"/>
        <v>0</v>
      </c>
      <c r="Y3424" s="13"/>
      <c r="Z3424" s="13">
        <f t="shared" si="909"/>
        <v>0</v>
      </c>
      <c r="AA3424" s="13"/>
      <c r="AB3424" s="13">
        <f t="shared" si="910"/>
        <v>0</v>
      </c>
      <c r="AC3424" s="13"/>
      <c r="AD3424" s="13"/>
      <c r="AE3424" s="13"/>
      <c r="AF3424" s="13"/>
      <c r="AG3424" s="13"/>
      <c r="AH3424" s="13"/>
      <c r="AI3424" s="13"/>
      <c r="AJ3424" s="13"/>
      <c r="AK3424" s="13">
        <f t="shared" si="911"/>
        <v>0</v>
      </c>
      <c r="AL3424" s="13"/>
      <c r="AM3424" s="13">
        <f t="shared" si="912"/>
        <v>0</v>
      </c>
      <c r="AN3424" s="13"/>
      <c r="AO3424" s="13">
        <v>0</v>
      </c>
      <c r="AP3424" s="13">
        <f t="shared" si="913"/>
        <v>0</v>
      </c>
      <c r="AQ3424" s="13"/>
      <c r="AR3424" s="13">
        <f t="shared" si="914"/>
        <v>0</v>
      </c>
      <c r="AS3424" s="13"/>
      <c r="AT3424" s="13">
        <f t="shared" si="915"/>
        <v>0</v>
      </c>
      <c r="AU3424" s="13"/>
      <c r="AV3424" s="13">
        <f t="shared" si="916"/>
        <v>0</v>
      </c>
      <c r="AW3424" s="13"/>
      <c r="AX3424" s="13">
        <f t="shared" si="917"/>
        <v>0</v>
      </c>
      <c r="AY3424" s="13"/>
      <c r="AZ3424" s="13">
        <f t="shared" si="918"/>
        <v>0</v>
      </c>
      <c r="BA3424" s="13"/>
      <c r="BB3424" s="13">
        <f t="shared" si="919"/>
        <v>0</v>
      </c>
      <c r="BC3424" s="13"/>
      <c r="BD3424" s="13">
        <f t="shared" si="920"/>
        <v>0</v>
      </c>
      <c r="BE3424" s="13"/>
      <c r="BF3424" s="13">
        <f t="shared" si="921"/>
        <v>0</v>
      </c>
      <c r="BG3424" s="13"/>
      <c r="BH3424" s="13">
        <f t="shared" si="922"/>
        <v>126759.71831151699</v>
      </c>
      <c r="BI3424" s="13">
        <f t="shared" si="923"/>
        <v>126800</v>
      </c>
      <c r="BJ3424" s="13">
        <v>130700</v>
      </c>
    </row>
    <row r="3425" spans="1:62" x14ac:dyDescent="0.25">
      <c r="A3425" t="s">
        <v>688</v>
      </c>
      <c r="B3425" s="13">
        <v>479</v>
      </c>
      <c r="C3425">
        <v>567329</v>
      </c>
      <c r="D3425">
        <v>1</v>
      </c>
      <c r="E3425">
        <v>0</v>
      </c>
      <c r="F3425">
        <v>0</v>
      </c>
      <c r="G3425">
        <v>0</v>
      </c>
      <c r="H3425">
        <v>0</v>
      </c>
      <c r="I3425" t="s">
        <v>85</v>
      </c>
      <c r="J3425">
        <v>567167</v>
      </c>
      <c r="K3425" t="s">
        <v>686</v>
      </c>
      <c r="L3425">
        <v>567256</v>
      </c>
      <c r="M3425" t="s">
        <v>687</v>
      </c>
      <c r="N3425">
        <v>567256</v>
      </c>
      <c r="O3425" t="s">
        <v>687</v>
      </c>
      <c r="P3425">
        <v>567256</v>
      </c>
      <c r="Q3425" t="s">
        <v>687</v>
      </c>
      <c r="R3425" s="13">
        <v>111990.76809498906</v>
      </c>
      <c r="S3425" s="13"/>
      <c r="T3425" s="13"/>
      <c r="U3425" s="13"/>
      <c r="V3425" s="13">
        <f t="shared" si="907"/>
        <v>0</v>
      </c>
      <c r="W3425" s="13"/>
      <c r="X3425" s="13">
        <f t="shared" si="908"/>
        <v>0</v>
      </c>
      <c r="Y3425" s="13"/>
      <c r="Z3425" s="13">
        <f t="shared" si="909"/>
        <v>0</v>
      </c>
      <c r="AA3425" s="13"/>
      <c r="AB3425" s="13">
        <f t="shared" si="910"/>
        <v>0</v>
      </c>
      <c r="AC3425" s="13"/>
      <c r="AD3425" s="13"/>
      <c r="AE3425" s="13"/>
      <c r="AF3425" s="13"/>
      <c r="AG3425" s="13"/>
      <c r="AH3425" s="13"/>
      <c r="AI3425" s="13"/>
      <c r="AJ3425" s="13"/>
      <c r="AK3425" s="13">
        <f t="shared" si="911"/>
        <v>0</v>
      </c>
      <c r="AL3425" s="13"/>
      <c r="AM3425" s="13">
        <f t="shared" si="912"/>
        <v>0</v>
      </c>
      <c r="AN3425" s="13"/>
      <c r="AO3425" s="13">
        <v>24</v>
      </c>
      <c r="AP3425" s="13">
        <f t="shared" si="913"/>
        <v>732000</v>
      </c>
      <c r="AQ3425" s="13"/>
      <c r="AR3425" s="13">
        <f t="shared" si="914"/>
        <v>0</v>
      </c>
      <c r="AS3425" s="13"/>
      <c r="AT3425" s="13">
        <f t="shared" si="915"/>
        <v>0</v>
      </c>
      <c r="AU3425" s="13"/>
      <c r="AV3425" s="13">
        <f t="shared" si="916"/>
        <v>0</v>
      </c>
      <c r="AW3425" s="13"/>
      <c r="AX3425" s="13">
        <f t="shared" si="917"/>
        <v>0</v>
      </c>
      <c r="AY3425" s="13"/>
      <c r="AZ3425" s="13">
        <f t="shared" si="918"/>
        <v>0</v>
      </c>
      <c r="BA3425" s="13"/>
      <c r="BB3425" s="13">
        <f t="shared" si="919"/>
        <v>0</v>
      </c>
      <c r="BC3425" s="13"/>
      <c r="BD3425" s="13">
        <f t="shared" si="920"/>
        <v>0</v>
      </c>
      <c r="BE3425" s="13"/>
      <c r="BF3425" s="13">
        <f t="shared" si="921"/>
        <v>0</v>
      </c>
      <c r="BG3425" s="13"/>
      <c r="BH3425" s="13">
        <f t="shared" si="922"/>
        <v>843990.76809498901</v>
      </c>
      <c r="BI3425" s="13">
        <f t="shared" si="923"/>
        <v>844000</v>
      </c>
      <c r="BJ3425" s="13">
        <v>781600</v>
      </c>
    </row>
    <row r="3426" spans="1:62" x14ac:dyDescent="0.25">
      <c r="A3426" t="s">
        <v>3451</v>
      </c>
      <c r="B3426" s="13">
        <v>737</v>
      </c>
      <c r="C3426">
        <v>583511</v>
      </c>
      <c r="D3426">
        <v>1</v>
      </c>
      <c r="E3426">
        <v>0</v>
      </c>
      <c r="F3426">
        <v>0</v>
      </c>
      <c r="G3426">
        <v>0</v>
      </c>
      <c r="H3426">
        <v>0</v>
      </c>
      <c r="I3426" t="s">
        <v>30</v>
      </c>
      <c r="J3426">
        <v>582956</v>
      </c>
      <c r="K3426" t="s">
        <v>716</v>
      </c>
      <c r="L3426">
        <v>582956</v>
      </c>
      <c r="M3426" t="s">
        <v>716</v>
      </c>
      <c r="N3426">
        <v>583120</v>
      </c>
      <c r="O3426" t="s">
        <v>412</v>
      </c>
      <c r="P3426">
        <v>583120</v>
      </c>
      <c r="Q3426" t="s">
        <v>412</v>
      </c>
      <c r="R3426" s="13">
        <v>171335.65789860761</v>
      </c>
      <c r="S3426" s="13"/>
      <c r="T3426" s="13"/>
      <c r="U3426" s="13"/>
      <c r="V3426" s="13">
        <f t="shared" si="907"/>
        <v>0</v>
      </c>
      <c r="W3426" s="13"/>
      <c r="X3426" s="13">
        <f t="shared" si="908"/>
        <v>0</v>
      </c>
      <c r="Y3426" s="13"/>
      <c r="Z3426" s="13">
        <f t="shared" si="909"/>
        <v>0</v>
      </c>
      <c r="AA3426" s="13"/>
      <c r="AB3426" s="13">
        <f t="shared" si="910"/>
        <v>0</v>
      </c>
      <c r="AC3426" s="13"/>
      <c r="AD3426" s="13"/>
      <c r="AE3426" s="13"/>
      <c r="AF3426" s="13"/>
      <c r="AG3426" s="13"/>
      <c r="AH3426" s="13"/>
      <c r="AI3426" s="13"/>
      <c r="AJ3426" s="13"/>
      <c r="AK3426" s="13">
        <f t="shared" si="911"/>
        <v>0</v>
      </c>
      <c r="AL3426" s="13"/>
      <c r="AM3426" s="13">
        <f t="shared" si="912"/>
        <v>0</v>
      </c>
      <c r="AN3426" s="13"/>
      <c r="AO3426" s="13">
        <v>0</v>
      </c>
      <c r="AP3426" s="13">
        <f t="shared" si="913"/>
        <v>0</v>
      </c>
      <c r="AQ3426" s="13"/>
      <c r="AR3426" s="13">
        <f t="shared" si="914"/>
        <v>0</v>
      </c>
      <c r="AS3426" s="13"/>
      <c r="AT3426" s="13">
        <f t="shared" si="915"/>
        <v>0</v>
      </c>
      <c r="AU3426" s="13"/>
      <c r="AV3426" s="13">
        <f t="shared" si="916"/>
        <v>0</v>
      </c>
      <c r="AW3426" s="13"/>
      <c r="AX3426" s="13">
        <f t="shared" si="917"/>
        <v>0</v>
      </c>
      <c r="AY3426" s="13"/>
      <c r="AZ3426" s="13">
        <f t="shared" si="918"/>
        <v>0</v>
      </c>
      <c r="BA3426" s="13"/>
      <c r="BB3426" s="13">
        <f t="shared" si="919"/>
        <v>0</v>
      </c>
      <c r="BC3426" s="13"/>
      <c r="BD3426" s="13">
        <f t="shared" si="920"/>
        <v>0</v>
      </c>
      <c r="BE3426" s="13"/>
      <c r="BF3426" s="13">
        <f t="shared" si="921"/>
        <v>0</v>
      </c>
      <c r="BG3426" s="13"/>
      <c r="BH3426" s="13">
        <f t="shared" si="922"/>
        <v>171335.65789860761</v>
      </c>
      <c r="BI3426" s="13">
        <f t="shared" si="923"/>
        <v>171300</v>
      </c>
      <c r="BJ3426" s="13">
        <v>172200</v>
      </c>
    </row>
    <row r="3427" spans="1:62" x14ac:dyDescent="0.25">
      <c r="A3427" t="s">
        <v>998</v>
      </c>
      <c r="B3427" s="13">
        <v>322</v>
      </c>
      <c r="C3427">
        <v>587974</v>
      </c>
      <c r="D3427">
        <v>1</v>
      </c>
      <c r="E3427">
        <v>0</v>
      </c>
      <c r="F3427">
        <v>0</v>
      </c>
      <c r="G3427">
        <v>0</v>
      </c>
      <c r="H3427">
        <v>0</v>
      </c>
      <c r="I3427" t="s">
        <v>75</v>
      </c>
      <c r="J3427">
        <v>595209</v>
      </c>
      <c r="K3427" t="s">
        <v>132</v>
      </c>
      <c r="L3427">
        <v>595209</v>
      </c>
      <c r="M3427" t="s">
        <v>132</v>
      </c>
      <c r="N3427">
        <v>595209</v>
      </c>
      <c r="O3427" t="s">
        <v>132</v>
      </c>
      <c r="P3427">
        <v>595209</v>
      </c>
      <c r="Q3427" t="s">
        <v>132</v>
      </c>
      <c r="R3427" s="13">
        <v>75606.564099455296</v>
      </c>
      <c r="S3427" s="13"/>
      <c r="T3427" s="13"/>
      <c r="U3427" s="13"/>
      <c r="V3427" s="13">
        <f t="shared" si="907"/>
        <v>0</v>
      </c>
      <c r="W3427" s="13"/>
      <c r="X3427" s="13">
        <f t="shared" si="908"/>
        <v>0</v>
      </c>
      <c r="Y3427" s="13"/>
      <c r="Z3427" s="13">
        <f t="shared" si="909"/>
        <v>0</v>
      </c>
      <c r="AA3427" s="13"/>
      <c r="AB3427" s="13">
        <f t="shared" si="910"/>
        <v>0</v>
      </c>
      <c r="AC3427" s="13"/>
      <c r="AD3427" s="13"/>
      <c r="AE3427" s="13"/>
      <c r="AF3427" s="13"/>
      <c r="AG3427" s="13"/>
      <c r="AH3427" s="13"/>
      <c r="AI3427" s="13"/>
      <c r="AJ3427" s="13"/>
      <c r="AK3427" s="13">
        <f t="shared" si="911"/>
        <v>0</v>
      </c>
      <c r="AL3427" s="13"/>
      <c r="AM3427" s="13">
        <f t="shared" si="912"/>
        <v>0</v>
      </c>
      <c r="AN3427" s="13"/>
      <c r="AO3427" s="13">
        <v>0</v>
      </c>
      <c r="AP3427" s="13">
        <f t="shared" si="913"/>
        <v>0</v>
      </c>
      <c r="AQ3427" s="13"/>
      <c r="AR3427" s="13">
        <f t="shared" si="914"/>
        <v>0</v>
      </c>
      <c r="AS3427" s="13"/>
      <c r="AT3427" s="13">
        <f t="shared" si="915"/>
        <v>0</v>
      </c>
      <c r="AU3427" s="13"/>
      <c r="AV3427" s="13">
        <f t="shared" si="916"/>
        <v>0</v>
      </c>
      <c r="AW3427" s="13"/>
      <c r="AX3427" s="13">
        <f t="shared" si="917"/>
        <v>0</v>
      </c>
      <c r="AY3427" s="13"/>
      <c r="AZ3427" s="13">
        <f t="shared" si="918"/>
        <v>0</v>
      </c>
      <c r="BA3427" s="13"/>
      <c r="BB3427" s="13">
        <f t="shared" si="919"/>
        <v>0</v>
      </c>
      <c r="BC3427" s="13"/>
      <c r="BD3427" s="13">
        <f t="shared" si="920"/>
        <v>0</v>
      </c>
      <c r="BE3427" s="13"/>
      <c r="BF3427" s="13">
        <f t="shared" si="921"/>
        <v>0</v>
      </c>
      <c r="BG3427" s="13"/>
      <c r="BH3427" s="13">
        <f t="shared" si="922"/>
        <v>75606.564099455296</v>
      </c>
      <c r="BI3427" s="13">
        <f t="shared" si="923"/>
        <v>75600</v>
      </c>
      <c r="BJ3427" s="13">
        <v>76100</v>
      </c>
    </row>
    <row r="3428" spans="1:62" x14ac:dyDescent="0.25">
      <c r="A3428" t="s">
        <v>998</v>
      </c>
      <c r="B3428" s="13">
        <v>393</v>
      </c>
      <c r="C3428">
        <v>565342</v>
      </c>
      <c r="D3428">
        <v>1</v>
      </c>
      <c r="E3428">
        <v>0</v>
      </c>
      <c r="F3428">
        <v>0</v>
      </c>
      <c r="G3428">
        <v>0</v>
      </c>
      <c r="H3428">
        <v>0</v>
      </c>
      <c r="I3428" t="s">
        <v>85</v>
      </c>
      <c r="J3428">
        <v>565555</v>
      </c>
      <c r="K3428" t="s">
        <v>229</v>
      </c>
      <c r="L3428">
        <v>565555</v>
      </c>
      <c r="M3428" t="s">
        <v>229</v>
      </c>
      <c r="N3428">
        <v>565555</v>
      </c>
      <c r="O3428" t="s">
        <v>229</v>
      </c>
      <c r="P3428">
        <v>565555</v>
      </c>
      <c r="Q3428" t="s">
        <v>229</v>
      </c>
      <c r="R3428" s="13">
        <v>92089.389362198432</v>
      </c>
      <c r="S3428" s="13"/>
      <c r="T3428" s="13"/>
      <c r="U3428" s="13"/>
      <c r="V3428" s="13">
        <f t="shared" si="907"/>
        <v>0</v>
      </c>
      <c r="W3428" s="13"/>
      <c r="X3428" s="13">
        <f t="shared" si="908"/>
        <v>0</v>
      </c>
      <c r="Y3428" s="13"/>
      <c r="Z3428" s="13">
        <f t="shared" si="909"/>
        <v>0</v>
      </c>
      <c r="AA3428" s="13"/>
      <c r="AB3428" s="13">
        <f t="shared" si="910"/>
        <v>0</v>
      </c>
      <c r="AC3428" s="13"/>
      <c r="AD3428" s="13"/>
      <c r="AE3428" s="13"/>
      <c r="AF3428" s="13"/>
      <c r="AG3428" s="13"/>
      <c r="AH3428" s="13"/>
      <c r="AI3428" s="13"/>
      <c r="AJ3428" s="13"/>
      <c r="AK3428" s="13">
        <f t="shared" si="911"/>
        <v>0</v>
      </c>
      <c r="AL3428" s="13"/>
      <c r="AM3428" s="13">
        <f t="shared" si="912"/>
        <v>0</v>
      </c>
      <c r="AN3428" s="13"/>
      <c r="AO3428" s="13">
        <v>0</v>
      </c>
      <c r="AP3428" s="13">
        <f t="shared" si="913"/>
        <v>0</v>
      </c>
      <c r="AQ3428" s="13"/>
      <c r="AR3428" s="13">
        <f t="shared" si="914"/>
        <v>0</v>
      </c>
      <c r="AS3428" s="13"/>
      <c r="AT3428" s="13">
        <f t="shared" si="915"/>
        <v>0</v>
      </c>
      <c r="AU3428" s="13"/>
      <c r="AV3428" s="13">
        <f t="shared" si="916"/>
        <v>0</v>
      </c>
      <c r="AW3428" s="13"/>
      <c r="AX3428" s="13">
        <f t="shared" si="917"/>
        <v>0</v>
      </c>
      <c r="AY3428" s="13"/>
      <c r="AZ3428" s="13">
        <f t="shared" si="918"/>
        <v>0</v>
      </c>
      <c r="BA3428" s="13"/>
      <c r="BB3428" s="13">
        <f t="shared" si="919"/>
        <v>0</v>
      </c>
      <c r="BC3428" s="13"/>
      <c r="BD3428" s="13">
        <f t="shared" si="920"/>
        <v>0</v>
      </c>
      <c r="BE3428" s="13"/>
      <c r="BF3428" s="13">
        <f t="shared" si="921"/>
        <v>0</v>
      </c>
      <c r="BG3428" s="13"/>
      <c r="BH3428" s="13">
        <f t="shared" si="922"/>
        <v>92089.389362198432</v>
      </c>
      <c r="BI3428" s="13">
        <f t="shared" si="923"/>
        <v>92100</v>
      </c>
      <c r="BJ3428" s="13">
        <v>93600</v>
      </c>
    </row>
    <row r="3429" spans="1:62" x14ac:dyDescent="0.25">
      <c r="A3429" t="s">
        <v>998</v>
      </c>
      <c r="B3429" s="13">
        <v>266</v>
      </c>
      <c r="C3429">
        <v>540897</v>
      </c>
      <c r="D3429">
        <v>1</v>
      </c>
      <c r="E3429">
        <v>0</v>
      </c>
      <c r="F3429">
        <v>0</v>
      </c>
      <c r="G3429">
        <v>0</v>
      </c>
      <c r="H3429">
        <v>0</v>
      </c>
      <c r="I3429" t="s">
        <v>26</v>
      </c>
      <c r="J3429">
        <v>540901</v>
      </c>
      <c r="K3429" t="s">
        <v>1201</v>
      </c>
      <c r="L3429">
        <v>540901</v>
      </c>
      <c r="M3429" t="s">
        <v>1201</v>
      </c>
      <c r="N3429">
        <v>540111</v>
      </c>
      <c r="O3429" t="s">
        <v>591</v>
      </c>
      <c r="P3429">
        <v>540111</v>
      </c>
      <c r="Q3429" t="s">
        <v>591</v>
      </c>
      <c r="R3429" s="13">
        <v>70488.701001315436</v>
      </c>
      <c r="S3429" s="13"/>
      <c r="T3429" s="13"/>
      <c r="U3429" s="13"/>
      <c r="V3429" s="13">
        <f t="shared" si="907"/>
        <v>0</v>
      </c>
      <c r="W3429" s="13"/>
      <c r="X3429" s="13">
        <f t="shared" si="908"/>
        <v>0</v>
      </c>
      <c r="Y3429" s="13"/>
      <c r="Z3429" s="13">
        <f t="shared" si="909"/>
        <v>0</v>
      </c>
      <c r="AA3429" s="13"/>
      <c r="AB3429" s="13">
        <f t="shared" si="910"/>
        <v>0</v>
      </c>
      <c r="AC3429" s="13"/>
      <c r="AD3429" s="13"/>
      <c r="AE3429" s="13"/>
      <c r="AF3429" s="13"/>
      <c r="AG3429" s="13"/>
      <c r="AH3429" s="13"/>
      <c r="AI3429" s="13"/>
      <c r="AJ3429" s="13"/>
      <c r="AK3429" s="13">
        <f t="shared" si="911"/>
        <v>0</v>
      </c>
      <c r="AL3429" s="13"/>
      <c r="AM3429" s="13">
        <f t="shared" si="912"/>
        <v>0</v>
      </c>
      <c r="AN3429" s="13"/>
      <c r="AO3429" s="13">
        <v>0</v>
      </c>
      <c r="AP3429" s="13">
        <f t="shared" si="913"/>
        <v>0</v>
      </c>
      <c r="AQ3429" s="13"/>
      <c r="AR3429" s="13">
        <f t="shared" si="914"/>
        <v>0</v>
      </c>
      <c r="AS3429" s="13"/>
      <c r="AT3429" s="13">
        <f t="shared" si="915"/>
        <v>0</v>
      </c>
      <c r="AU3429" s="13"/>
      <c r="AV3429" s="13">
        <f t="shared" si="916"/>
        <v>0</v>
      </c>
      <c r="AW3429" s="13"/>
      <c r="AX3429" s="13">
        <f t="shared" si="917"/>
        <v>0</v>
      </c>
      <c r="AY3429" s="13"/>
      <c r="AZ3429" s="13">
        <f t="shared" si="918"/>
        <v>0</v>
      </c>
      <c r="BA3429" s="13"/>
      <c r="BB3429" s="13">
        <f t="shared" si="919"/>
        <v>0</v>
      </c>
      <c r="BC3429" s="13"/>
      <c r="BD3429" s="13">
        <f t="shared" si="920"/>
        <v>0</v>
      </c>
      <c r="BE3429" s="13"/>
      <c r="BF3429" s="13">
        <f t="shared" si="921"/>
        <v>0</v>
      </c>
      <c r="BG3429" s="13"/>
      <c r="BH3429" s="13">
        <f t="shared" si="922"/>
        <v>70488.701001315436</v>
      </c>
      <c r="BI3429" s="13">
        <f t="shared" si="923"/>
        <v>70500</v>
      </c>
      <c r="BJ3429" s="13">
        <v>70800</v>
      </c>
    </row>
    <row r="3430" spans="1:62" x14ac:dyDescent="0.25">
      <c r="A3430" s="3" t="s">
        <v>998</v>
      </c>
      <c r="B3430" s="13">
        <v>876</v>
      </c>
      <c r="C3430">
        <v>534242</v>
      </c>
      <c r="D3430">
        <v>1</v>
      </c>
      <c r="E3430">
        <v>1</v>
      </c>
      <c r="F3430">
        <v>0</v>
      </c>
      <c r="G3430">
        <v>0</v>
      </c>
      <c r="H3430">
        <v>0</v>
      </c>
      <c r="I3430" t="s">
        <v>26</v>
      </c>
      <c r="J3430">
        <v>534242</v>
      </c>
      <c r="K3430" t="s">
        <v>998</v>
      </c>
      <c r="L3430">
        <v>533955</v>
      </c>
      <c r="M3430" t="s">
        <v>25</v>
      </c>
      <c r="N3430">
        <v>533955</v>
      </c>
      <c r="O3430" t="s">
        <v>25</v>
      </c>
      <c r="P3430">
        <v>533955</v>
      </c>
      <c r="Q3430" t="s">
        <v>25</v>
      </c>
      <c r="R3430" s="13">
        <v>203114.48380521944</v>
      </c>
      <c r="S3430" s="13">
        <v>2829</v>
      </c>
      <c r="T3430" s="13">
        <v>151235.11674652991</v>
      </c>
      <c r="U3430" s="13"/>
      <c r="V3430" s="13">
        <f t="shared" si="907"/>
        <v>0</v>
      </c>
      <c r="W3430" s="13">
        <v>3</v>
      </c>
      <c r="X3430" s="13">
        <f t="shared" si="908"/>
        <v>8892</v>
      </c>
      <c r="Y3430" s="13">
        <v>5</v>
      </c>
      <c r="Z3430" s="13">
        <f t="shared" si="909"/>
        <v>4940</v>
      </c>
      <c r="AA3430" s="13">
        <v>2</v>
      </c>
      <c r="AB3430" s="13">
        <f t="shared" si="910"/>
        <v>494</v>
      </c>
      <c r="AC3430" s="13"/>
      <c r="AD3430" s="13"/>
      <c r="AE3430" s="13"/>
      <c r="AF3430" s="13"/>
      <c r="AG3430" s="13"/>
      <c r="AH3430" s="13"/>
      <c r="AI3430" s="13"/>
      <c r="AJ3430" s="13"/>
      <c r="AK3430" s="13">
        <f t="shared" si="911"/>
        <v>0</v>
      </c>
      <c r="AL3430" s="13"/>
      <c r="AM3430" s="13">
        <f t="shared" si="912"/>
        <v>0</v>
      </c>
      <c r="AN3430" s="13"/>
      <c r="AO3430" s="13">
        <v>0</v>
      </c>
      <c r="AP3430" s="13">
        <f t="shared" si="913"/>
        <v>0</v>
      </c>
      <c r="AQ3430" s="13"/>
      <c r="AR3430" s="13">
        <f t="shared" si="914"/>
        <v>0</v>
      </c>
      <c r="AS3430" s="13"/>
      <c r="AT3430" s="13">
        <f t="shared" si="915"/>
        <v>0</v>
      </c>
      <c r="AU3430" s="13"/>
      <c r="AV3430" s="13">
        <f t="shared" si="916"/>
        <v>0</v>
      </c>
      <c r="AW3430" s="13"/>
      <c r="AX3430" s="13">
        <f t="shared" si="917"/>
        <v>0</v>
      </c>
      <c r="AY3430" s="13"/>
      <c r="AZ3430" s="13">
        <f t="shared" si="918"/>
        <v>0</v>
      </c>
      <c r="BA3430" s="13"/>
      <c r="BB3430" s="13">
        <f t="shared" si="919"/>
        <v>0</v>
      </c>
      <c r="BC3430" s="13"/>
      <c r="BD3430" s="13">
        <f t="shared" si="920"/>
        <v>0</v>
      </c>
      <c r="BE3430" s="13"/>
      <c r="BF3430" s="13">
        <f t="shared" si="921"/>
        <v>0</v>
      </c>
      <c r="BG3430" s="13"/>
      <c r="BH3430" s="13">
        <f t="shared" si="922"/>
        <v>368675.60055174935</v>
      </c>
      <c r="BI3430" s="13">
        <f t="shared" si="923"/>
        <v>368700</v>
      </c>
      <c r="BJ3430" s="13">
        <v>388800</v>
      </c>
    </row>
    <row r="3431" spans="1:62" x14ac:dyDescent="0.25">
      <c r="A3431" t="s">
        <v>3452</v>
      </c>
      <c r="B3431" s="13">
        <v>339</v>
      </c>
      <c r="C3431">
        <v>506494</v>
      </c>
      <c r="D3431">
        <v>1</v>
      </c>
      <c r="E3431">
        <v>0</v>
      </c>
      <c r="F3431">
        <v>0</v>
      </c>
      <c r="G3431">
        <v>0</v>
      </c>
      <c r="H3431">
        <v>0</v>
      </c>
      <c r="I3431" t="s">
        <v>18</v>
      </c>
      <c r="J3431">
        <v>555380</v>
      </c>
      <c r="K3431" t="s">
        <v>1102</v>
      </c>
      <c r="L3431">
        <v>555380</v>
      </c>
      <c r="M3431" t="s">
        <v>1102</v>
      </c>
      <c r="N3431">
        <v>555380</v>
      </c>
      <c r="O3431" t="s">
        <v>1102</v>
      </c>
      <c r="P3431">
        <v>554961</v>
      </c>
      <c r="Q3431" t="s">
        <v>17</v>
      </c>
      <c r="R3431" s="13">
        <v>79557.77558265785</v>
      </c>
      <c r="S3431" s="13"/>
      <c r="T3431" s="13"/>
      <c r="U3431" s="13"/>
      <c r="V3431" s="13">
        <f t="shared" si="907"/>
        <v>0</v>
      </c>
      <c r="W3431" s="13"/>
      <c r="X3431" s="13">
        <f t="shared" si="908"/>
        <v>0</v>
      </c>
      <c r="Y3431" s="13"/>
      <c r="Z3431" s="13">
        <f t="shared" si="909"/>
        <v>0</v>
      </c>
      <c r="AA3431" s="13"/>
      <c r="AB3431" s="13">
        <f t="shared" si="910"/>
        <v>0</v>
      </c>
      <c r="AC3431" s="13"/>
      <c r="AD3431" s="13"/>
      <c r="AE3431" s="13"/>
      <c r="AF3431" s="13"/>
      <c r="AG3431" s="13"/>
      <c r="AH3431" s="13"/>
      <c r="AI3431" s="13"/>
      <c r="AJ3431" s="13"/>
      <c r="AK3431" s="13">
        <f t="shared" si="911"/>
        <v>0</v>
      </c>
      <c r="AL3431" s="13"/>
      <c r="AM3431" s="13">
        <f t="shared" si="912"/>
        <v>0</v>
      </c>
      <c r="AN3431" s="13"/>
      <c r="AO3431" s="13">
        <v>0</v>
      </c>
      <c r="AP3431" s="13">
        <f t="shared" si="913"/>
        <v>0</v>
      </c>
      <c r="AQ3431" s="13"/>
      <c r="AR3431" s="13">
        <f t="shared" si="914"/>
        <v>0</v>
      </c>
      <c r="AS3431" s="13"/>
      <c r="AT3431" s="13">
        <f t="shared" si="915"/>
        <v>0</v>
      </c>
      <c r="AU3431" s="13"/>
      <c r="AV3431" s="13">
        <f t="shared" si="916"/>
        <v>0</v>
      </c>
      <c r="AW3431" s="13"/>
      <c r="AX3431" s="13">
        <f t="shared" si="917"/>
        <v>0</v>
      </c>
      <c r="AY3431" s="13"/>
      <c r="AZ3431" s="13">
        <f t="shared" si="918"/>
        <v>0</v>
      </c>
      <c r="BA3431" s="13"/>
      <c r="BB3431" s="13">
        <f t="shared" si="919"/>
        <v>0</v>
      </c>
      <c r="BC3431" s="13"/>
      <c r="BD3431" s="13">
        <f t="shared" si="920"/>
        <v>0</v>
      </c>
      <c r="BE3431" s="13"/>
      <c r="BF3431" s="13">
        <f t="shared" si="921"/>
        <v>0</v>
      </c>
      <c r="BG3431" s="13"/>
      <c r="BH3431" s="13">
        <f t="shared" si="922"/>
        <v>79557.77558265785</v>
      </c>
      <c r="BI3431" s="13">
        <f t="shared" si="923"/>
        <v>79600</v>
      </c>
      <c r="BJ3431" s="13">
        <v>80800</v>
      </c>
    </row>
    <row r="3432" spans="1:62" x14ac:dyDescent="0.25">
      <c r="A3432" t="s">
        <v>1028</v>
      </c>
      <c r="B3432" s="13">
        <v>378</v>
      </c>
      <c r="C3432">
        <v>569551</v>
      </c>
      <c r="D3432">
        <v>1</v>
      </c>
      <c r="E3432">
        <v>0</v>
      </c>
      <c r="F3432">
        <v>0</v>
      </c>
      <c r="G3432">
        <v>0</v>
      </c>
      <c r="H3432">
        <v>0</v>
      </c>
      <c r="I3432" t="s">
        <v>38</v>
      </c>
      <c r="J3432">
        <v>597180</v>
      </c>
      <c r="K3432" t="s">
        <v>64</v>
      </c>
      <c r="L3432">
        <v>597180</v>
      </c>
      <c r="M3432" t="s">
        <v>64</v>
      </c>
      <c r="N3432">
        <v>597180</v>
      </c>
      <c r="O3432" t="s">
        <v>64</v>
      </c>
      <c r="P3432">
        <v>597180</v>
      </c>
      <c r="Q3432" t="s">
        <v>64</v>
      </c>
      <c r="R3432" s="13">
        <v>88611.249063316936</v>
      </c>
      <c r="S3432" s="13"/>
      <c r="T3432" s="13"/>
      <c r="U3432" s="13"/>
      <c r="V3432" s="13">
        <f t="shared" si="907"/>
        <v>0</v>
      </c>
      <c r="W3432" s="13"/>
      <c r="X3432" s="13">
        <f t="shared" si="908"/>
        <v>0</v>
      </c>
      <c r="Y3432" s="13"/>
      <c r="Z3432" s="13">
        <f t="shared" si="909"/>
        <v>0</v>
      </c>
      <c r="AA3432" s="13"/>
      <c r="AB3432" s="13">
        <f t="shared" si="910"/>
        <v>0</v>
      </c>
      <c r="AC3432" s="13"/>
      <c r="AD3432" s="13"/>
      <c r="AE3432" s="13"/>
      <c r="AF3432" s="13"/>
      <c r="AG3432" s="13"/>
      <c r="AH3432" s="13"/>
      <c r="AI3432" s="13"/>
      <c r="AJ3432" s="13"/>
      <c r="AK3432" s="13">
        <f t="shared" si="911"/>
        <v>0</v>
      </c>
      <c r="AL3432" s="13"/>
      <c r="AM3432" s="13">
        <f t="shared" si="912"/>
        <v>0</v>
      </c>
      <c r="AN3432" s="13"/>
      <c r="AO3432" s="13">
        <v>0</v>
      </c>
      <c r="AP3432" s="13">
        <f t="shared" si="913"/>
        <v>0</v>
      </c>
      <c r="AQ3432" s="13"/>
      <c r="AR3432" s="13">
        <f t="shared" si="914"/>
        <v>0</v>
      </c>
      <c r="AS3432" s="13"/>
      <c r="AT3432" s="13">
        <f t="shared" si="915"/>
        <v>0</v>
      </c>
      <c r="AU3432" s="13"/>
      <c r="AV3432" s="13">
        <f t="shared" si="916"/>
        <v>0</v>
      </c>
      <c r="AW3432" s="13"/>
      <c r="AX3432" s="13">
        <f t="shared" si="917"/>
        <v>0</v>
      </c>
      <c r="AY3432" s="13"/>
      <c r="AZ3432" s="13">
        <f t="shared" si="918"/>
        <v>0</v>
      </c>
      <c r="BA3432" s="13"/>
      <c r="BB3432" s="13">
        <f t="shared" si="919"/>
        <v>0</v>
      </c>
      <c r="BC3432" s="13"/>
      <c r="BD3432" s="13">
        <f t="shared" si="920"/>
        <v>0</v>
      </c>
      <c r="BE3432" s="13"/>
      <c r="BF3432" s="13">
        <f t="shared" si="921"/>
        <v>0</v>
      </c>
      <c r="BG3432" s="13"/>
      <c r="BH3432" s="13">
        <f t="shared" si="922"/>
        <v>88611.249063316936</v>
      </c>
      <c r="BI3432" s="13">
        <f t="shared" si="923"/>
        <v>88600</v>
      </c>
      <c r="BJ3432" s="13">
        <v>88900</v>
      </c>
    </row>
    <row r="3433" spans="1:62" x14ac:dyDescent="0.25">
      <c r="A3433" t="s">
        <v>1873</v>
      </c>
      <c r="B3433" s="13">
        <v>303</v>
      </c>
      <c r="C3433">
        <v>571920</v>
      </c>
      <c r="D3433">
        <v>1</v>
      </c>
      <c r="E3433">
        <v>0</v>
      </c>
      <c r="F3433">
        <v>0</v>
      </c>
      <c r="G3433">
        <v>0</v>
      </c>
      <c r="H3433">
        <v>0</v>
      </c>
      <c r="I3433" t="s">
        <v>41</v>
      </c>
      <c r="J3433">
        <v>581186</v>
      </c>
      <c r="K3433" t="s">
        <v>323</v>
      </c>
      <c r="L3433">
        <v>572080</v>
      </c>
      <c r="M3433" t="s">
        <v>570</v>
      </c>
      <c r="N3433">
        <v>581186</v>
      </c>
      <c r="O3433" t="s">
        <v>323</v>
      </c>
      <c r="P3433">
        <v>581186</v>
      </c>
      <c r="Q3433" t="s">
        <v>323</v>
      </c>
      <c r="R3433" s="13">
        <v>71186.898463305159</v>
      </c>
      <c r="S3433" s="13"/>
      <c r="T3433" s="13"/>
      <c r="U3433" s="13"/>
      <c r="V3433" s="13">
        <f t="shared" si="907"/>
        <v>0</v>
      </c>
      <c r="W3433" s="13"/>
      <c r="X3433" s="13">
        <f t="shared" si="908"/>
        <v>0</v>
      </c>
      <c r="Y3433" s="13"/>
      <c r="Z3433" s="13">
        <f t="shared" si="909"/>
        <v>0</v>
      </c>
      <c r="AA3433" s="13"/>
      <c r="AB3433" s="13">
        <f t="shared" si="910"/>
        <v>0</v>
      </c>
      <c r="AC3433" s="13"/>
      <c r="AD3433" s="13"/>
      <c r="AE3433" s="13"/>
      <c r="AF3433" s="13"/>
      <c r="AG3433" s="13"/>
      <c r="AH3433" s="13"/>
      <c r="AI3433" s="13"/>
      <c r="AJ3433" s="13"/>
      <c r="AK3433" s="13">
        <f t="shared" si="911"/>
        <v>0</v>
      </c>
      <c r="AL3433" s="13"/>
      <c r="AM3433" s="13">
        <f t="shared" si="912"/>
        <v>0</v>
      </c>
      <c r="AN3433" s="13"/>
      <c r="AO3433" s="13">
        <v>0</v>
      </c>
      <c r="AP3433" s="13">
        <f t="shared" si="913"/>
        <v>0</v>
      </c>
      <c r="AQ3433" s="13"/>
      <c r="AR3433" s="13">
        <f t="shared" si="914"/>
        <v>0</v>
      </c>
      <c r="AS3433" s="13"/>
      <c r="AT3433" s="13">
        <f t="shared" si="915"/>
        <v>0</v>
      </c>
      <c r="AU3433" s="13"/>
      <c r="AV3433" s="13">
        <f t="shared" si="916"/>
        <v>0</v>
      </c>
      <c r="AW3433" s="13"/>
      <c r="AX3433" s="13">
        <f t="shared" si="917"/>
        <v>0</v>
      </c>
      <c r="AY3433" s="13"/>
      <c r="AZ3433" s="13">
        <f t="shared" si="918"/>
        <v>0</v>
      </c>
      <c r="BA3433" s="13"/>
      <c r="BB3433" s="13">
        <f t="shared" si="919"/>
        <v>0</v>
      </c>
      <c r="BC3433" s="13"/>
      <c r="BD3433" s="13">
        <f t="shared" si="920"/>
        <v>0</v>
      </c>
      <c r="BE3433" s="13"/>
      <c r="BF3433" s="13">
        <f t="shared" si="921"/>
        <v>0</v>
      </c>
      <c r="BG3433" s="13"/>
      <c r="BH3433" s="13">
        <f t="shared" si="922"/>
        <v>71186.898463305159</v>
      </c>
      <c r="BI3433" s="13">
        <f t="shared" si="923"/>
        <v>71200</v>
      </c>
      <c r="BJ3433" s="13">
        <v>71900</v>
      </c>
    </row>
    <row r="3434" spans="1:62" x14ac:dyDescent="0.25">
      <c r="A3434" s="5" t="s">
        <v>1873</v>
      </c>
      <c r="B3434" s="13">
        <v>2512</v>
      </c>
      <c r="C3434">
        <v>544868</v>
      </c>
      <c r="D3434">
        <v>1</v>
      </c>
      <c r="E3434">
        <v>1</v>
      </c>
      <c r="F3434">
        <v>1</v>
      </c>
      <c r="G3434">
        <v>1</v>
      </c>
      <c r="H3434">
        <v>0</v>
      </c>
      <c r="I3434" t="s">
        <v>23</v>
      </c>
      <c r="J3434">
        <v>544868</v>
      </c>
      <c r="K3434" t="s">
        <v>1873</v>
      </c>
      <c r="L3434">
        <v>544868</v>
      </c>
      <c r="M3434" t="s">
        <v>1873</v>
      </c>
      <c r="N3434">
        <v>544868</v>
      </c>
      <c r="O3434" t="s">
        <v>1873</v>
      </c>
      <c r="P3434">
        <v>545171</v>
      </c>
      <c r="Q3434" t="s">
        <v>602</v>
      </c>
      <c r="R3434" s="13">
        <v>569892.19213245087</v>
      </c>
      <c r="S3434" s="13">
        <v>3069</v>
      </c>
      <c r="T3434" s="13">
        <v>164025.48365569318</v>
      </c>
      <c r="U3434" s="13"/>
      <c r="V3434" s="13">
        <f t="shared" si="907"/>
        <v>0</v>
      </c>
      <c r="W3434" s="13">
        <v>75</v>
      </c>
      <c r="X3434" s="13">
        <f t="shared" si="908"/>
        <v>222300</v>
      </c>
      <c r="Y3434" s="13">
        <v>13</v>
      </c>
      <c r="Z3434" s="13">
        <f t="shared" si="909"/>
        <v>12844</v>
      </c>
      <c r="AA3434" s="13">
        <v>9</v>
      </c>
      <c r="AB3434" s="13">
        <f t="shared" si="910"/>
        <v>2223</v>
      </c>
      <c r="AC3434" s="13">
        <v>4578</v>
      </c>
      <c r="AD3434" s="13">
        <v>973459.62512618455</v>
      </c>
      <c r="AE3434" s="13">
        <v>4578</v>
      </c>
      <c r="AF3434" s="13">
        <v>509328.84343062679</v>
      </c>
      <c r="AG3434" s="13"/>
      <c r="AH3434" s="13"/>
      <c r="AI3434" s="13"/>
      <c r="AJ3434" s="13"/>
      <c r="AK3434" s="13">
        <f t="shared" si="911"/>
        <v>0</v>
      </c>
      <c r="AL3434" s="13"/>
      <c r="AM3434" s="13">
        <f t="shared" si="912"/>
        <v>0</v>
      </c>
      <c r="AN3434" s="13"/>
      <c r="AO3434" s="13">
        <v>3</v>
      </c>
      <c r="AP3434" s="13">
        <f t="shared" si="913"/>
        <v>91500</v>
      </c>
      <c r="AQ3434" s="13"/>
      <c r="AR3434" s="13">
        <f t="shared" si="914"/>
        <v>0</v>
      </c>
      <c r="AS3434" s="13"/>
      <c r="AT3434" s="13">
        <f t="shared" si="915"/>
        <v>0</v>
      </c>
      <c r="AU3434" s="13"/>
      <c r="AV3434" s="13">
        <f t="shared" si="916"/>
        <v>0</v>
      </c>
      <c r="AW3434" s="13"/>
      <c r="AX3434" s="13">
        <f t="shared" si="917"/>
        <v>0</v>
      </c>
      <c r="AY3434" s="13"/>
      <c r="AZ3434" s="13">
        <f t="shared" si="918"/>
        <v>0</v>
      </c>
      <c r="BA3434" s="13"/>
      <c r="BB3434" s="13">
        <f t="shared" si="919"/>
        <v>0</v>
      </c>
      <c r="BC3434" s="13"/>
      <c r="BD3434" s="13">
        <f t="shared" si="920"/>
        <v>0</v>
      </c>
      <c r="BE3434" s="13"/>
      <c r="BF3434" s="13">
        <f t="shared" si="921"/>
        <v>0</v>
      </c>
      <c r="BG3434" s="13"/>
      <c r="BH3434" s="13">
        <f t="shared" si="922"/>
        <v>2545573.1443449552</v>
      </c>
      <c r="BI3434" s="13">
        <f t="shared" si="923"/>
        <v>2545600</v>
      </c>
      <c r="BJ3434" s="13">
        <v>2578500</v>
      </c>
    </row>
    <row r="3435" spans="1:62" x14ac:dyDescent="0.25">
      <c r="A3435" t="s">
        <v>3453</v>
      </c>
      <c r="B3435" s="13">
        <v>88</v>
      </c>
      <c r="C3435">
        <v>561568</v>
      </c>
      <c r="D3435">
        <v>1</v>
      </c>
      <c r="E3435">
        <v>0</v>
      </c>
      <c r="F3435">
        <v>0</v>
      </c>
      <c r="G3435">
        <v>0</v>
      </c>
      <c r="H3435">
        <v>0</v>
      </c>
      <c r="I3435" t="s">
        <v>23</v>
      </c>
      <c r="J3435">
        <v>550647</v>
      </c>
      <c r="K3435" t="s">
        <v>506</v>
      </c>
      <c r="L3435">
        <v>550647</v>
      </c>
      <c r="M3435" t="s">
        <v>506</v>
      </c>
      <c r="N3435">
        <v>550647</v>
      </c>
      <c r="O3435" t="s">
        <v>506</v>
      </c>
      <c r="P3435">
        <v>550647</v>
      </c>
      <c r="Q3435" t="s">
        <v>506</v>
      </c>
      <c r="R3435" s="13">
        <v>70488.701001315436</v>
      </c>
      <c r="S3435" s="13"/>
      <c r="T3435" s="13"/>
      <c r="U3435" s="13"/>
      <c r="V3435" s="13">
        <f t="shared" si="907"/>
        <v>0</v>
      </c>
      <c r="W3435" s="13"/>
      <c r="X3435" s="13">
        <f t="shared" si="908"/>
        <v>0</v>
      </c>
      <c r="Y3435" s="13"/>
      <c r="Z3435" s="13">
        <f t="shared" si="909"/>
        <v>0</v>
      </c>
      <c r="AA3435" s="13"/>
      <c r="AB3435" s="13">
        <f t="shared" si="910"/>
        <v>0</v>
      </c>
      <c r="AC3435" s="13"/>
      <c r="AD3435" s="13"/>
      <c r="AE3435" s="13"/>
      <c r="AF3435" s="13"/>
      <c r="AG3435" s="13"/>
      <c r="AH3435" s="13"/>
      <c r="AI3435" s="13"/>
      <c r="AJ3435" s="13"/>
      <c r="AK3435" s="13">
        <f t="shared" si="911"/>
        <v>0</v>
      </c>
      <c r="AL3435" s="13"/>
      <c r="AM3435" s="13">
        <f t="shared" si="912"/>
        <v>0</v>
      </c>
      <c r="AN3435" s="13"/>
      <c r="AO3435" s="13">
        <v>0</v>
      </c>
      <c r="AP3435" s="13">
        <f t="shared" si="913"/>
        <v>0</v>
      </c>
      <c r="AQ3435" s="13"/>
      <c r="AR3435" s="13">
        <f t="shared" si="914"/>
        <v>0</v>
      </c>
      <c r="AS3435" s="13"/>
      <c r="AT3435" s="13">
        <f t="shared" si="915"/>
        <v>0</v>
      </c>
      <c r="AU3435" s="13"/>
      <c r="AV3435" s="13">
        <f t="shared" si="916"/>
        <v>0</v>
      </c>
      <c r="AW3435" s="13"/>
      <c r="AX3435" s="13">
        <f t="shared" si="917"/>
        <v>0</v>
      </c>
      <c r="AY3435" s="13"/>
      <c r="AZ3435" s="13">
        <f t="shared" si="918"/>
        <v>0</v>
      </c>
      <c r="BA3435" s="13"/>
      <c r="BB3435" s="13">
        <f t="shared" si="919"/>
        <v>0</v>
      </c>
      <c r="BC3435" s="13"/>
      <c r="BD3435" s="13">
        <f t="shared" si="920"/>
        <v>0</v>
      </c>
      <c r="BE3435" s="13"/>
      <c r="BF3435" s="13">
        <f t="shared" si="921"/>
        <v>0</v>
      </c>
      <c r="BG3435" s="13"/>
      <c r="BH3435" s="13">
        <f t="shared" si="922"/>
        <v>70488.701001315436</v>
      </c>
      <c r="BI3435" s="13">
        <f t="shared" si="923"/>
        <v>70500</v>
      </c>
      <c r="BJ3435" s="13">
        <v>70800</v>
      </c>
    </row>
    <row r="3436" spans="1:62" x14ac:dyDescent="0.25">
      <c r="A3436" t="s">
        <v>3454</v>
      </c>
      <c r="B3436" s="13">
        <v>190</v>
      </c>
      <c r="C3436">
        <v>512893</v>
      </c>
      <c r="D3436">
        <v>1</v>
      </c>
      <c r="E3436">
        <v>0</v>
      </c>
      <c r="F3436">
        <v>0</v>
      </c>
      <c r="G3436">
        <v>0</v>
      </c>
      <c r="H3436">
        <v>0</v>
      </c>
      <c r="I3436" t="s">
        <v>38</v>
      </c>
      <c r="J3436">
        <v>506460</v>
      </c>
      <c r="K3436" t="s">
        <v>877</v>
      </c>
      <c r="L3436">
        <v>506460</v>
      </c>
      <c r="M3436" t="s">
        <v>877</v>
      </c>
      <c r="N3436">
        <v>511021</v>
      </c>
      <c r="O3436" t="s">
        <v>820</v>
      </c>
      <c r="P3436">
        <v>511021</v>
      </c>
      <c r="Q3436" t="s">
        <v>820</v>
      </c>
      <c r="R3436" s="13">
        <v>70488.701001315436</v>
      </c>
      <c r="S3436" s="13"/>
      <c r="T3436" s="13"/>
      <c r="U3436" s="13"/>
      <c r="V3436" s="13">
        <f t="shared" si="907"/>
        <v>0</v>
      </c>
      <c r="W3436" s="13"/>
      <c r="X3436" s="13">
        <f t="shared" si="908"/>
        <v>0</v>
      </c>
      <c r="Y3436" s="13"/>
      <c r="Z3436" s="13">
        <f t="shared" si="909"/>
        <v>0</v>
      </c>
      <c r="AA3436" s="13"/>
      <c r="AB3436" s="13">
        <f t="shared" si="910"/>
        <v>0</v>
      </c>
      <c r="AC3436" s="13"/>
      <c r="AD3436" s="13"/>
      <c r="AE3436" s="13"/>
      <c r="AF3436" s="13"/>
      <c r="AG3436" s="13"/>
      <c r="AH3436" s="13"/>
      <c r="AI3436" s="13"/>
      <c r="AJ3436" s="13"/>
      <c r="AK3436" s="13">
        <f t="shared" si="911"/>
        <v>0</v>
      </c>
      <c r="AL3436" s="13"/>
      <c r="AM3436" s="13">
        <f t="shared" si="912"/>
        <v>0</v>
      </c>
      <c r="AN3436" s="13"/>
      <c r="AO3436" s="13">
        <v>0</v>
      </c>
      <c r="AP3436" s="13">
        <f t="shared" si="913"/>
        <v>0</v>
      </c>
      <c r="AQ3436" s="13"/>
      <c r="AR3436" s="13">
        <f t="shared" si="914"/>
        <v>0</v>
      </c>
      <c r="AS3436" s="13"/>
      <c r="AT3436" s="13">
        <f t="shared" si="915"/>
        <v>0</v>
      </c>
      <c r="AU3436" s="13"/>
      <c r="AV3436" s="13">
        <f t="shared" si="916"/>
        <v>0</v>
      </c>
      <c r="AW3436" s="13"/>
      <c r="AX3436" s="13">
        <f t="shared" si="917"/>
        <v>0</v>
      </c>
      <c r="AY3436" s="13"/>
      <c r="AZ3436" s="13">
        <f t="shared" si="918"/>
        <v>0</v>
      </c>
      <c r="BA3436" s="13"/>
      <c r="BB3436" s="13">
        <f t="shared" si="919"/>
        <v>0</v>
      </c>
      <c r="BC3436" s="13"/>
      <c r="BD3436" s="13">
        <f t="shared" si="920"/>
        <v>0</v>
      </c>
      <c r="BE3436" s="13"/>
      <c r="BF3436" s="13">
        <f t="shared" si="921"/>
        <v>0</v>
      </c>
      <c r="BG3436" s="13"/>
      <c r="BH3436" s="13">
        <f t="shared" si="922"/>
        <v>70488.701001315436</v>
      </c>
      <c r="BI3436" s="13">
        <f t="shared" si="923"/>
        <v>70500</v>
      </c>
      <c r="BJ3436" s="13">
        <v>70800</v>
      </c>
    </row>
    <row r="3437" spans="1:62" x14ac:dyDescent="0.25">
      <c r="A3437" t="s">
        <v>3455</v>
      </c>
      <c r="B3437" s="13">
        <v>417</v>
      </c>
      <c r="C3437">
        <v>570494</v>
      </c>
      <c r="D3437">
        <v>1</v>
      </c>
      <c r="E3437">
        <v>0</v>
      </c>
      <c r="F3437">
        <v>0</v>
      </c>
      <c r="G3437">
        <v>0</v>
      </c>
      <c r="H3437">
        <v>0</v>
      </c>
      <c r="I3437" t="s">
        <v>33</v>
      </c>
      <c r="J3437">
        <v>570109</v>
      </c>
      <c r="K3437" t="s">
        <v>100</v>
      </c>
      <c r="L3437">
        <v>570109</v>
      </c>
      <c r="M3437" t="s">
        <v>100</v>
      </c>
      <c r="N3437">
        <v>570109</v>
      </c>
      <c r="O3437" t="s">
        <v>100</v>
      </c>
      <c r="P3437">
        <v>569810</v>
      </c>
      <c r="Q3437" t="s">
        <v>98</v>
      </c>
      <c r="R3437" s="13">
        <v>97649.994602398699</v>
      </c>
      <c r="S3437" s="13"/>
      <c r="T3437" s="13"/>
      <c r="U3437" s="13"/>
      <c r="V3437" s="13">
        <f t="shared" si="907"/>
        <v>0</v>
      </c>
      <c r="W3437" s="13"/>
      <c r="X3437" s="13">
        <f t="shared" si="908"/>
        <v>0</v>
      </c>
      <c r="Y3437" s="13"/>
      <c r="Z3437" s="13">
        <f t="shared" si="909"/>
        <v>0</v>
      </c>
      <c r="AA3437" s="13"/>
      <c r="AB3437" s="13">
        <f t="shared" si="910"/>
        <v>0</v>
      </c>
      <c r="AC3437" s="13"/>
      <c r="AD3437" s="13"/>
      <c r="AE3437" s="13"/>
      <c r="AF3437" s="13"/>
      <c r="AG3437" s="13"/>
      <c r="AH3437" s="13"/>
      <c r="AI3437" s="13"/>
      <c r="AJ3437" s="13"/>
      <c r="AK3437" s="13">
        <f t="shared" si="911"/>
        <v>0</v>
      </c>
      <c r="AL3437" s="13"/>
      <c r="AM3437" s="13">
        <f t="shared" si="912"/>
        <v>0</v>
      </c>
      <c r="AN3437" s="13"/>
      <c r="AO3437" s="13">
        <v>0</v>
      </c>
      <c r="AP3437" s="13">
        <f t="shared" si="913"/>
        <v>0</v>
      </c>
      <c r="AQ3437" s="13"/>
      <c r="AR3437" s="13">
        <f t="shared" si="914"/>
        <v>0</v>
      </c>
      <c r="AS3437" s="13"/>
      <c r="AT3437" s="13">
        <f t="shared" si="915"/>
        <v>0</v>
      </c>
      <c r="AU3437" s="13"/>
      <c r="AV3437" s="13">
        <f t="shared" si="916"/>
        <v>0</v>
      </c>
      <c r="AW3437" s="13"/>
      <c r="AX3437" s="13">
        <f t="shared" si="917"/>
        <v>0</v>
      </c>
      <c r="AY3437" s="13"/>
      <c r="AZ3437" s="13">
        <f t="shared" si="918"/>
        <v>0</v>
      </c>
      <c r="BA3437" s="13"/>
      <c r="BB3437" s="13">
        <f t="shared" si="919"/>
        <v>0</v>
      </c>
      <c r="BC3437" s="13"/>
      <c r="BD3437" s="13">
        <f t="shared" si="920"/>
        <v>0</v>
      </c>
      <c r="BE3437" s="13"/>
      <c r="BF3437" s="13">
        <f t="shared" si="921"/>
        <v>0</v>
      </c>
      <c r="BG3437" s="13"/>
      <c r="BH3437" s="13">
        <f t="shared" si="922"/>
        <v>97649.994602398699</v>
      </c>
      <c r="BI3437" s="13">
        <f t="shared" si="923"/>
        <v>97600</v>
      </c>
      <c r="BJ3437" s="13">
        <v>97800</v>
      </c>
    </row>
    <row r="3438" spans="1:62" x14ac:dyDescent="0.25">
      <c r="A3438" s="6" t="s">
        <v>477</v>
      </c>
      <c r="B3438" s="13">
        <v>10006</v>
      </c>
      <c r="C3438">
        <v>596230</v>
      </c>
      <c r="D3438">
        <v>1</v>
      </c>
      <c r="E3438">
        <v>1</v>
      </c>
      <c r="F3438">
        <v>1</v>
      </c>
      <c r="G3438">
        <v>1</v>
      </c>
      <c r="H3438">
        <v>1</v>
      </c>
      <c r="I3438" t="s">
        <v>75</v>
      </c>
      <c r="J3438">
        <v>596230</v>
      </c>
      <c r="K3438" t="s">
        <v>477</v>
      </c>
      <c r="L3438">
        <v>596230</v>
      </c>
      <c r="M3438" t="s">
        <v>477</v>
      </c>
      <c r="N3438">
        <v>596230</v>
      </c>
      <c r="O3438" t="s">
        <v>477</v>
      </c>
      <c r="P3438">
        <v>596230</v>
      </c>
      <c r="Q3438" t="s">
        <v>477</v>
      </c>
      <c r="R3438" s="13">
        <v>450465.53124434844</v>
      </c>
      <c r="S3438" s="13">
        <v>12901</v>
      </c>
      <c r="T3438" s="13">
        <v>275848.13385852409</v>
      </c>
      <c r="U3438" s="13">
        <v>777</v>
      </c>
      <c r="V3438" s="13">
        <f t="shared" si="907"/>
        <v>575757</v>
      </c>
      <c r="W3438" s="13">
        <v>52</v>
      </c>
      <c r="X3438" s="13">
        <f t="shared" si="908"/>
        <v>154128</v>
      </c>
      <c r="Y3438" s="13">
        <v>654</v>
      </c>
      <c r="Z3438" s="13">
        <f t="shared" si="909"/>
        <v>646152</v>
      </c>
      <c r="AA3438" s="13">
        <v>88</v>
      </c>
      <c r="AB3438" s="13">
        <f t="shared" si="910"/>
        <v>21736</v>
      </c>
      <c r="AC3438" s="13">
        <v>19366</v>
      </c>
      <c r="AD3438" s="13">
        <v>2233788.0226636925</v>
      </c>
      <c r="AE3438" s="13">
        <v>19366</v>
      </c>
      <c r="AF3438" s="13">
        <v>3328480.2437889301</v>
      </c>
      <c r="AG3438" s="13">
        <v>19366</v>
      </c>
      <c r="AH3438" s="13">
        <v>12793595.859574946</v>
      </c>
      <c r="AI3438" s="13"/>
      <c r="AJ3438" s="13">
        <v>1223</v>
      </c>
      <c r="AK3438" s="13">
        <f t="shared" si="911"/>
        <v>169997</v>
      </c>
      <c r="AL3438" s="13">
        <v>170</v>
      </c>
      <c r="AM3438" s="13">
        <f t="shared" si="912"/>
        <v>5950</v>
      </c>
      <c r="AN3438" s="13"/>
      <c r="AO3438" s="13">
        <v>7</v>
      </c>
      <c r="AP3438" s="13">
        <f t="shared" si="913"/>
        <v>213500</v>
      </c>
      <c r="AQ3438" s="13">
        <v>182</v>
      </c>
      <c r="AR3438" s="13">
        <f t="shared" si="914"/>
        <v>492492</v>
      </c>
      <c r="AS3438" s="13">
        <v>1242</v>
      </c>
      <c r="AT3438" s="13">
        <f t="shared" si="915"/>
        <v>172638</v>
      </c>
      <c r="AU3438" s="13">
        <v>733</v>
      </c>
      <c r="AV3438" s="13">
        <f t="shared" si="916"/>
        <v>247754</v>
      </c>
      <c r="AW3438" s="13">
        <v>131</v>
      </c>
      <c r="AX3438" s="13">
        <f t="shared" si="917"/>
        <v>14148</v>
      </c>
      <c r="AY3438" s="13">
        <v>18</v>
      </c>
      <c r="AZ3438" s="13">
        <f t="shared" si="918"/>
        <v>1458</v>
      </c>
      <c r="BA3438" s="13">
        <v>140</v>
      </c>
      <c r="BB3438" s="13">
        <f t="shared" si="919"/>
        <v>45500</v>
      </c>
      <c r="BC3438" s="13">
        <v>41</v>
      </c>
      <c r="BD3438" s="13">
        <f t="shared" si="920"/>
        <v>16646</v>
      </c>
      <c r="BE3438" s="13">
        <v>0</v>
      </c>
      <c r="BF3438" s="13">
        <f t="shared" si="921"/>
        <v>0</v>
      </c>
      <c r="BG3438" s="13"/>
      <c r="BH3438" s="13">
        <f t="shared" si="922"/>
        <v>21860033.791130438</v>
      </c>
      <c r="BI3438" s="13">
        <f t="shared" si="923"/>
        <v>21860000</v>
      </c>
      <c r="BJ3438" s="13">
        <v>22241000</v>
      </c>
    </row>
    <row r="3439" spans="1:62" x14ac:dyDescent="0.25">
      <c r="A3439" s="6" t="s">
        <v>524</v>
      </c>
      <c r="B3439" s="13">
        <v>9317</v>
      </c>
      <c r="C3439">
        <v>574279</v>
      </c>
      <c r="D3439">
        <v>1</v>
      </c>
      <c r="E3439">
        <v>1</v>
      </c>
      <c r="F3439">
        <v>1</v>
      </c>
      <c r="G3439">
        <v>1</v>
      </c>
      <c r="H3439">
        <v>1</v>
      </c>
      <c r="I3439" t="s">
        <v>33</v>
      </c>
      <c r="J3439">
        <v>574279</v>
      </c>
      <c r="K3439" t="s">
        <v>524</v>
      </c>
      <c r="L3439">
        <v>574279</v>
      </c>
      <c r="M3439" t="s">
        <v>524</v>
      </c>
      <c r="N3439">
        <v>574279</v>
      </c>
      <c r="O3439" t="s">
        <v>524</v>
      </c>
      <c r="P3439">
        <v>574279</v>
      </c>
      <c r="Q3439" t="s">
        <v>524</v>
      </c>
      <c r="R3439" s="13">
        <v>420851.72002915968</v>
      </c>
      <c r="S3439" s="13">
        <v>12223</v>
      </c>
      <c r="T3439" s="13">
        <v>262284.73120791605</v>
      </c>
      <c r="U3439" s="13">
        <v>1</v>
      </c>
      <c r="V3439" s="13">
        <f t="shared" si="907"/>
        <v>741</v>
      </c>
      <c r="W3439" s="13">
        <v>61</v>
      </c>
      <c r="X3439" s="13">
        <f t="shared" si="908"/>
        <v>180804</v>
      </c>
      <c r="Y3439" s="13">
        <v>66</v>
      </c>
      <c r="Z3439" s="13">
        <f t="shared" si="909"/>
        <v>65208</v>
      </c>
      <c r="AA3439" s="13">
        <v>42</v>
      </c>
      <c r="AB3439" s="13">
        <f t="shared" si="910"/>
        <v>10374</v>
      </c>
      <c r="AC3439" s="13">
        <v>14116</v>
      </c>
      <c r="AD3439" s="13">
        <v>1632645.4432842452</v>
      </c>
      <c r="AE3439" s="13">
        <v>14116</v>
      </c>
      <c r="AF3439" s="13">
        <v>2433748.4649325283</v>
      </c>
      <c r="AG3439" s="13">
        <v>14116</v>
      </c>
      <c r="AH3439" s="13">
        <v>10733814.22053756</v>
      </c>
      <c r="AI3439" s="13"/>
      <c r="AJ3439" s="13">
        <v>1278</v>
      </c>
      <c r="AK3439" s="13">
        <f t="shared" si="911"/>
        <v>177642</v>
      </c>
      <c r="AL3439" s="13">
        <v>98</v>
      </c>
      <c r="AM3439" s="13">
        <f t="shared" si="912"/>
        <v>3430</v>
      </c>
      <c r="AN3439" s="13"/>
      <c r="AO3439" s="13">
        <v>18</v>
      </c>
      <c r="AP3439" s="13">
        <f t="shared" si="913"/>
        <v>549000</v>
      </c>
      <c r="AQ3439" s="13">
        <v>50</v>
      </c>
      <c r="AR3439" s="13">
        <f t="shared" si="914"/>
        <v>135300</v>
      </c>
      <c r="AS3439" s="13">
        <v>941</v>
      </c>
      <c r="AT3439" s="13">
        <f t="shared" si="915"/>
        <v>130799</v>
      </c>
      <c r="AU3439" s="13">
        <v>556</v>
      </c>
      <c r="AV3439" s="13">
        <f t="shared" si="916"/>
        <v>187928</v>
      </c>
      <c r="AW3439" s="13">
        <v>91</v>
      </c>
      <c r="AX3439" s="13">
        <f t="shared" si="917"/>
        <v>9828</v>
      </c>
      <c r="AY3439" s="13">
        <v>0</v>
      </c>
      <c r="AZ3439" s="13">
        <f t="shared" si="918"/>
        <v>0</v>
      </c>
      <c r="BA3439" s="13">
        <v>104</v>
      </c>
      <c r="BB3439" s="13">
        <f t="shared" si="919"/>
        <v>33800</v>
      </c>
      <c r="BC3439" s="13">
        <v>0</v>
      </c>
      <c r="BD3439" s="13">
        <f t="shared" si="920"/>
        <v>0</v>
      </c>
      <c r="BE3439" s="13">
        <v>0</v>
      </c>
      <c r="BF3439" s="13">
        <f t="shared" si="921"/>
        <v>0</v>
      </c>
      <c r="BG3439" s="13">
        <v>1760</v>
      </c>
      <c r="BH3439" s="13">
        <f t="shared" si="922"/>
        <v>16969958.579991408</v>
      </c>
      <c r="BI3439" s="13">
        <f t="shared" si="923"/>
        <v>16970000</v>
      </c>
      <c r="BJ3439" s="13">
        <v>17467600</v>
      </c>
    </row>
    <row r="3440" spans="1:62" x14ac:dyDescent="0.25">
      <c r="A3440" s="5" t="s">
        <v>2312</v>
      </c>
      <c r="B3440" s="13">
        <v>3704</v>
      </c>
      <c r="C3440">
        <v>564265</v>
      </c>
      <c r="D3440">
        <v>1</v>
      </c>
      <c r="E3440">
        <v>1</v>
      </c>
      <c r="F3440">
        <v>1</v>
      </c>
      <c r="G3440">
        <v>1</v>
      </c>
      <c r="H3440">
        <v>0</v>
      </c>
      <c r="I3440" t="s">
        <v>51</v>
      </c>
      <c r="J3440">
        <v>564265</v>
      </c>
      <c r="K3440" t="s">
        <v>2312</v>
      </c>
      <c r="L3440">
        <v>564265</v>
      </c>
      <c r="M3440" t="s">
        <v>2312</v>
      </c>
      <c r="N3440">
        <v>564265</v>
      </c>
      <c r="O3440" t="s">
        <v>2312</v>
      </c>
      <c r="P3440">
        <v>564028</v>
      </c>
      <c r="Q3440" t="s">
        <v>404</v>
      </c>
      <c r="R3440" s="13">
        <v>830944.74341566907</v>
      </c>
      <c r="S3440" s="13">
        <v>3704</v>
      </c>
      <c r="T3440" s="13">
        <v>197845.14828773262</v>
      </c>
      <c r="U3440" s="13"/>
      <c r="V3440" s="13">
        <f t="shared" si="907"/>
        <v>0</v>
      </c>
      <c r="W3440" s="13">
        <v>9</v>
      </c>
      <c r="X3440" s="13">
        <f t="shared" si="908"/>
        <v>26676</v>
      </c>
      <c r="Y3440" s="13">
        <v>9</v>
      </c>
      <c r="Z3440" s="13">
        <f t="shared" si="909"/>
        <v>8892</v>
      </c>
      <c r="AA3440" s="13">
        <v>14</v>
      </c>
      <c r="AB3440" s="13">
        <f t="shared" si="910"/>
        <v>3458</v>
      </c>
      <c r="AC3440" s="13">
        <v>4342</v>
      </c>
      <c r="AD3440" s="13">
        <v>924081.19503617927</v>
      </c>
      <c r="AE3440" s="13">
        <v>4772</v>
      </c>
      <c r="AF3440" s="13">
        <v>530815.85656171676</v>
      </c>
      <c r="AG3440" s="13"/>
      <c r="AH3440" s="13"/>
      <c r="AI3440" s="13"/>
      <c r="AJ3440" s="13"/>
      <c r="AK3440" s="13">
        <f t="shared" si="911"/>
        <v>0</v>
      </c>
      <c r="AL3440" s="13"/>
      <c r="AM3440" s="13">
        <f t="shared" si="912"/>
        <v>0</v>
      </c>
      <c r="AN3440" s="13"/>
      <c r="AO3440" s="13">
        <v>1</v>
      </c>
      <c r="AP3440" s="13">
        <f t="shared" si="913"/>
        <v>30500</v>
      </c>
      <c r="AQ3440" s="13"/>
      <c r="AR3440" s="13">
        <f t="shared" si="914"/>
        <v>0</v>
      </c>
      <c r="AS3440" s="13"/>
      <c r="AT3440" s="13">
        <f t="shared" si="915"/>
        <v>0</v>
      </c>
      <c r="AU3440" s="13"/>
      <c r="AV3440" s="13">
        <f t="shared" si="916"/>
        <v>0</v>
      </c>
      <c r="AW3440" s="13"/>
      <c r="AX3440" s="13">
        <f t="shared" si="917"/>
        <v>0</v>
      </c>
      <c r="AY3440" s="13"/>
      <c r="AZ3440" s="13">
        <f t="shared" si="918"/>
        <v>0</v>
      </c>
      <c r="BA3440" s="13"/>
      <c r="BB3440" s="13">
        <f t="shared" si="919"/>
        <v>0</v>
      </c>
      <c r="BC3440" s="13"/>
      <c r="BD3440" s="13">
        <f t="shared" si="920"/>
        <v>0</v>
      </c>
      <c r="BE3440" s="13"/>
      <c r="BF3440" s="13">
        <f t="shared" si="921"/>
        <v>0</v>
      </c>
      <c r="BG3440" s="13"/>
      <c r="BH3440" s="13">
        <f t="shared" si="922"/>
        <v>2553212.9433012977</v>
      </c>
      <c r="BI3440" s="13">
        <f t="shared" si="923"/>
        <v>2553200</v>
      </c>
      <c r="BJ3440" s="13">
        <v>2564900</v>
      </c>
    </row>
    <row r="3441" spans="1:62" x14ac:dyDescent="0.25">
      <c r="A3441" t="s">
        <v>3456</v>
      </c>
      <c r="B3441" s="13">
        <v>345</v>
      </c>
      <c r="C3441">
        <v>558176</v>
      </c>
      <c r="D3441">
        <v>1</v>
      </c>
      <c r="E3441">
        <v>0</v>
      </c>
      <c r="F3441">
        <v>0</v>
      </c>
      <c r="G3441">
        <v>0</v>
      </c>
      <c r="H3441">
        <v>0</v>
      </c>
      <c r="I3441" t="s">
        <v>110</v>
      </c>
      <c r="J3441">
        <v>558362</v>
      </c>
      <c r="K3441" t="s">
        <v>616</v>
      </c>
      <c r="L3441">
        <v>558362</v>
      </c>
      <c r="M3441" t="s">
        <v>616</v>
      </c>
      <c r="N3441">
        <v>558362</v>
      </c>
      <c r="O3441" t="s">
        <v>616</v>
      </c>
      <c r="P3441">
        <v>557587</v>
      </c>
      <c r="Q3441" t="s">
        <v>467</v>
      </c>
      <c r="R3441" s="13">
        <v>80951.609568569955</v>
      </c>
      <c r="S3441" s="13"/>
      <c r="T3441" s="13"/>
      <c r="U3441" s="13"/>
      <c r="V3441" s="13">
        <f t="shared" si="907"/>
        <v>0</v>
      </c>
      <c r="W3441" s="13"/>
      <c r="X3441" s="13">
        <f t="shared" si="908"/>
        <v>0</v>
      </c>
      <c r="Y3441" s="13"/>
      <c r="Z3441" s="13">
        <f t="shared" si="909"/>
        <v>0</v>
      </c>
      <c r="AA3441" s="13"/>
      <c r="AB3441" s="13">
        <f t="shared" si="910"/>
        <v>0</v>
      </c>
      <c r="AC3441" s="13"/>
      <c r="AD3441" s="13"/>
      <c r="AE3441" s="13"/>
      <c r="AF3441" s="13"/>
      <c r="AG3441" s="13"/>
      <c r="AH3441" s="13"/>
      <c r="AI3441" s="13"/>
      <c r="AJ3441" s="13"/>
      <c r="AK3441" s="13">
        <f t="shared" si="911"/>
        <v>0</v>
      </c>
      <c r="AL3441" s="13"/>
      <c r="AM3441" s="13">
        <f t="shared" si="912"/>
        <v>0</v>
      </c>
      <c r="AN3441" s="13"/>
      <c r="AO3441" s="13">
        <v>0</v>
      </c>
      <c r="AP3441" s="13">
        <f t="shared" si="913"/>
        <v>0</v>
      </c>
      <c r="AQ3441" s="13"/>
      <c r="AR3441" s="13">
        <f t="shared" si="914"/>
        <v>0</v>
      </c>
      <c r="AS3441" s="13"/>
      <c r="AT3441" s="13">
        <f t="shared" si="915"/>
        <v>0</v>
      </c>
      <c r="AU3441" s="13"/>
      <c r="AV3441" s="13">
        <f t="shared" si="916"/>
        <v>0</v>
      </c>
      <c r="AW3441" s="13"/>
      <c r="AX3441" s="13">
        <f t="shared" si="917"/>
        <v>0</v>
      </c>
      <c r="AY3441" s="13"/>
      <c r="AZ3441" s="13">
        <f t="shared" si="918"/>
        <v>0</v>
      </c>
      <c r="BA3441" s="13"/>
      <c r="BB3441" s="13">
        <f t="shared" si="919"/>
        <v>0</v>
      </c>
      <c r="BC3441" s="13"/>
      <c r="BD3441" s="13">
        <f t="shared" si="920"/>
        <v>0</v>
      </c>
      <c r="BE3441" s="13"/>
      <c r="BF3441" s="13">
        <f t="shared" si="921"/>
        <v>0</v>
      </c>
      <c r="BG3441" s="13"/>
      <c r="BH3441" s="13">
        <f t="shared" si="922"/>
        <v>80951.609568569955</v>
      </c>
      <c r="BI3441" s="13">
        <f t="shared" si="923"/>
        <v>81000</v>
      </c>
      <c r="BJ3441" s="13">
        <v>80300</v>
      </c>
    </row>
    <row r="3442" spans="1:62" x14ac:dyDescent="0.25">
      <c r="A3442" t="s">
        <v>3457</v>
      </c>
      <c r="B3442" s="13">
        <v>255</v>
      </c>
      <c r="C3442">
        <v>596248</v>
      </c>
      <c r="D3442">
        <v>1</v>
      </c>
      <c r="E3442">
        <v>0</v>
      </c>
      <c r="F3442">
        <v>0</v>
      </c>
      <c r="G3442">
        <v>0</v>
      </c>
      <c r="H3442">
        <v>0</v>
      </c>
      <c r="I3442" t="s">
        <v>75</v>
      </c>
      <c r="J3442">
        <v>596973</v>
      </c>
      <c r="K3442" t="s">
        <v>796</v>
      </c>
      <c r="L3442">
        <v>596973</v>
      </c>
      <c r="M3442" t="s">
        <v>796</v>
      </c>
      <c r="N3442">
        <v>596973</v>
      </c>
      <c r="O3442" t="s">
        <v>796</v>
      </c>
      <c r="P3442">
        <v>597007</v>
      </c>
      <c r="Q3442" t="s">
        <v>133</v>
      </c>
      <c r="R3442" s="13">
        <v>70488.701001315436</v>
      </c>
      <c r="S3442" s="13"/>
      <c r="T3442" s="13"/>
      <c r="U3442" s="13"/>
      <c r="V3442" s="13">
        <f t="shared" si="907"/>
        <v>0</v>
      </c>
      <c r="W3442" s="13"/>
      <c r="X3442" s="13">
        <f t="shared" si="908"/>
        <v>0</v>
      </c>
      <c r="Y3442" s="13"/>
      <c r="Z3442" s="13">
        <f t="shared" si="909"/>
        <v>0</v>
      </c>
      <c r="AA3442" s="13"/>
      <c r="AB3442" s="13">
        <f t="shared" si="910"/>
        <v>0</v>
      </c>
      <c r="AC3442" s="13"/>
      <c r="AD3442" s="13"/>
      <c r="AE3442" s="13"/>
      <c r="AF3442" s="13"/>
      <c r="AG3442" s="13"/>
      <c r="AH3442" s="13"/>
      <c r="AI3442" s="13"/>
      <c r="AJ3442" s="13"/>
      <c r="AK3442" s="13">
        <f t="shared" si="911"/>
        <v>0</v>
      </c>
      <c r="AL3442" s="13"/>
      <c r="AM3442" s="13">
        <f t="shared" si="912"/>
        <v>0</v>
      </c>
      <c r="AN3442" s="13"/>
      <c r="AO3442" s="13">
        <v>0</v>
      </c>
      <c r="AP3442" s="13">
        <f t="shared" si="913"/>
        <v>0</v>
      </c>
      <c r="AQ3442" s="13"/>
      <c r="AR3442" s="13">
        <f t="shared" si="914"/>
        <v>0</v>
      </c>
      <c r="AS3442" s="13"/>
      <c r="AT3442" s="13">
        <f t="shared" si="915"/>
        <v>0</v>
      </c>
      <c r="AU3442" s="13"/>
      <c r="AV3442" s="13">
        <f t="shared" si="916"/>
        <v>0</v>
      </c>
      <c r="AW3442" s="13"/>
      <c r="AX3442" s="13">
        <f t="shared" si="917"/>
        <v>0</v>
      </c>
      <c r="AY3442" s="13"/>
      <c r="AZ3442" s="13">
        <f t="shared" si="918"/>
        <v>0</v>
      </c>
      <c r="BA3442" s="13"/>
      <c r="BB3442" s="13">
        <f t="shared" si="919"/>
        <v>0</v>
      </c>
      <c r="BC3442" s="13"/>
      <c r="BD3442" s="13">
        <f t="shared" si="920"/>
        <v>0</v>
      </c>
      <c r="BE3442" s="13"/>
      <c r="BF3442" s="13">
        <f t="shared" si="921"/>
        <v>0</v>
      </c>
      <c r="BG3442" s="13"/>
      <c r="BH3442" s="13">
        <f t="shared" si="922"/>
        <v>70488.701001315436</v>
      </c>
      <c r="BI3442" s="13">
        <f t="shared" si="923"/>
        <v>70500</v>
      </c>
      <c r="BJ3442" s="13">
        <v>70800</v>
      </c>
    </row>
    <row r="3443" spans="1:62" x14ac:dyDescent="0.25">
      <c r="A3443" t="s">
        <v>3457</v>
      </c>
      <c r="B3443" s="13">
        <v>101</v>
      </c>
      <c r="C3443">
        <v>593443</v>
      </c>
      <c r="D3443">
        <v>1</v>
      </c>
      <c r="E3443">
        <v>0</v>
      </c>
      <c r="F3443">
        <v>0</v>
      </c>
      <c r="G3443">
        <v>0</v>
      </c>
      <c r="H3443">
        <v>0</v>
      </c>
      <c r="I3443" t="s">
        <v>30</v>
      </c>
      <c r="J3443">
        <v>592889</v>
      </c>
      <c r="K3443" t="s">
        <v>485</v>
      </c>
      <c r="L3443">
        <v>592889</v>
      </c>
      <c r="M3443" t="s">
        <v>485</v>
      </c>
      <c r="N3443">
        <v>592889</v>
      </c>
      <c r="O3443" t="s">
        <v>485</v>
      </c>
      <c r="P3443">
        <v>592889</v>
      </c>
      <c r="Q3443" t="s">
        <v>485</v>
      </c>
      <c r="R3443" s="13">
        <v>70488.701001315436</v>
      </c>
      <c r="S3443" s="13"/>
      <c r="T3443" s="13"/>
      <c r="U3443" s="13"/>
      <c r="V3443" s="13">
        <f t="shared" si="907"/>
        <v>0</v>
      </c>
      <c r="W3443" s="13"/>
      <c r="X3443" s="13">
        <f t="shared" si="908"/>
        <v>0</v>
      </c>
      <c r="Y3443" s="13"/>
      <c r="Z3443" s="13">
        <f t="shared" si="909"/>
        <v>0</v>
      </c>
      <c r="AA3443" s="13"/>
      <c r="AB3443" s="13">
        <f t="shared" si="910"/>
        <v>0</v>
      </c>
      <c r="AC3443" s="13"/>
      <c r="AD3443" s="13"/>
      <c r="AE3443" s="13"/>
      <c r="AF3443" s="13"/>
      <c r="AG3443" s="13"/>
      <c r="AH3443" s="13"/>
      <c r="AI3443" s="13"/>
      <c r="AJ3443" s="13"/>
      <c r="AK3443" s="13">
        <f t="shared" si="911"/>
        <v>0</v>
      </c>
      <c r="AL3443" s="13"/>
      <c r="AM3443" s="13">
        <f t="shared" si="912"/>
        <v>0</v>
      </c>
      <c r="AN3443" s="13"/>
      <c r="AO3443" s="13">
        <v>0</v>
      </c>
      <c r="AP3443" s="13">
        <f t="shared" si="913"/>
        <v>0</v>
      </c>
      <c r="AQ3443" s="13"/>
      <c r="AR3443" s="13">
        <f t="shared" si="914"/>
        <v>0</v>
      </c>
      <c r="AS3443" s="13"/>
      <c r="AT3443" s="13">
        <f t="shared" si="915"/>
        <v>0</v>
      </c>
      <c r="AU3443" s="13"/>
      <c r="AV3443" s="13">
        <f t="shared" si="916"/>
        <v>0</v>
      </c>
      <c r="AW3443" s="13"/>
      <c r="AX3443" s="13">
        <f t="shared" si="917"/>
        <v>0</v>
      </c>
      <c r="AY3443" s="13"/>
      <c r="AZ3443" s="13">
        <f t="shared" si="918"/>
        <v>0</v>
      </c>
      <c r="BA3443" s="13"/>
      <c r="BB3443" s="13">
        <f t="shared" si="919"/>
        <v>0</v>
      </c>
      <c r="BC3443" s="13"/>
      <c r="BD3443" s="13">
        <f t="shared" si="920"/>
        <v>0</v>
      </c>
      <c r="BE3443" s="13"/>
      <c r="BF3443" s="13">
        <f t="shared" si="921"/>
        <v>0</v>
      </c>
      <c r="BG3443" s="13"/>
      <c r="BH3443" s="13">
        <f t="shared" si="922"/>
        <v>70488.701001315436</v>
      </c>
      <c r="BI3443" s="13">
        <f t="shared" si="923"/>
        <v>70500</v>
      </c>
      <c r="BJ3443" s="13">
        <v>70800</v>
      </c>
    </row>
    <row r="3444" spans="1:62" x14ac:dyDescent="0.25">
      <c r="A3444" t="s">
        <v>3458</v>
      </c>
      <c r="B3444" s="13">
        <v>490</v>
      </c>
      <c r="C3444">
        <v>555274</v>
      </c>
      <c r="D3444">
        <v>1</v>
      </c>
      <c r="E3444">
        <v>0</v>
      </c>
      <c r="F3444">
        <v>0</v>
      </c>
      <c r="G3444">
        <v>0</v>
      </c>
      <c r="H3444">
        <v>0</v>
      </c>
      <c r="I3444" t="s">
        <v>38</v>
      </c>
      <c r="J3444">
        <v>505927</v>
      </c>
      <c r="K3444" t="s">
        <v>236</v>
      </c>
      <c r="L3444">
        <v>505927</v>
      </c>
      <c r="M3444" t="s">
        <v>236</v>
      </c>
      <c r="N3444">
        <v>505927</v>
      </c>
      <c r="O3444" t="s">
        <v>236</v>
      </c>
      <c r="P3444">
        <v>505927</v>
      </c>
      <c r="Q3444" t="s">
        <v>236</v>
      </c>
      <c r="R3444" s="13">
        <v>114531.60378449441</v>
      </c>
      <c r="S3444" s="13"/>
      <c r="T3444" s="13"/>
      <c r="U3444" s="13"/>
      <c r="V3444" s="13">
        <f t="shared" si="907"/>
        <v>0</v>
      </c>
      <c r="W3444" s="13"/>
      <c r="X3444" s="13">
        <f t="shared" si="908"/>
        <v>0</v>
      </c>
      <c r="Y3444" s="13"/>
      <c r="Z3444" s="13">
        <f t="shared" si="909"/>
        <v>0</v>
      </c>
      <c r="AA3444" s="13"/>
      <c r="AB3444" s="13">
        <f t="shared" si="910"/>
        <v>0</v>
      </c>
      <c r="AC3444" s="13"/>
      <c r="AD3444" s="13"/>
      <c r="AE3444" s="13"/>
      <c r="AF3444" s="13"/>
      <c r="AG3444" s="13"/>
      <c r="AH3444" s="13"/>
      <c r="AI3444" s="13"/>
      <c r="AJ3444" s="13"/>
      <c r="AK3444" s="13">
        <f t="shared" si="911"/>
        <v>0</v>
      </c>
      <c r="AL3444" s="13"/>
      <c r="AM3444" s="13">
        <f t="shared" si="912"/>
        <v>0</v>
      </c>
      <c r="AN3444" s="13"/>
      <c r="AO3444" s="13">
        <v>0</v>
      </c>
      <c r="AP3444" s="13">
        <f t="shared" si="913"/>
        <v>0</v>
      </c>
      <c r="AQ3444" s="13"/>
      <c r="AR3444" s="13">
        <f t="shared" si="914"/>
        <v>0</v>
      </c>
      <c r="AS3444" s="13"/>
      <c r="AT3444" s="13">
        <f t="shared" si="915"/>
        <v>0</v>
      </c>
      <c r="AU3444" s="13"/>
      <c r="AV3444" s="13">
        <f t="shared" si="916"/>
        <v>0</v>
      </c>
      <c r="AW3444" s="13"/>
      <c r="AX3444" s="13">
        <f t="shared" si="917"/>
        <v>0</v>
      </c>
      <c r="AY3444" s="13"/>
      <c r="AZ3444" s="13">
        <f t="shared" si="918"/>
        <v>0</v>
      </c>
      <c r="BA3444" s="13"/>
      <c r="BB3444" s="13">
        <f t="shared" si="919"/>
        <v>0</v>
      </c>
      <c r="BC3444" s="13"/>
      <c r="BD3444" s="13">
        <f t="shared" si="920"/>
        <v>0</v>
      </c>
      <c r="BE3444" s="13"/>
      <c r="BF3444" s="13">
        <f t="shared" si="921"/>
        <v>0</v>
      </c>
      <c r="BG3444" s="13"/>
      <c r="BH3444" s="13">
        <f t="shared" si="922"/>
        <v>114531.60378449441</v>
      </c>
      <c r="BI3444" s="13">
        <f t="shared" si="923"/>
        <v>114500</v>
      </c>
      <c r="BJ3444" s="13">
        <v>117500</v>
      </c>
    </row>
    <row r="3445" spans="1:62" x14ac:dyDescent="0.25">
      <c r="A3445" t="s">
        <v>3459</v>
      </c>
      <c r="B3445" s="13">
        <v>610</v>
      </c>
      <c r="C3445">
        <v>566519</v>
      </c>
      <c r="D3445">
        <v>1</v>
      </c>
      <c r="E3445">
        <v>0</v>
      </c>
      <c r="F3445">
        <v>0</v>
      </c>
      <c r="G3445">
        <v>0</v>
      </c>
      <c r="H3445">
        <v>0</v>
      </c>
      <c r="I3445" t="s">
        <v>85</v>
      </c>
      <c r="J3445">
        <v>566985</v>
      </c>
      <c r="K3445" t="s">
        <v>431</v>
      </c>
      <c r="L3445">
        <v>566985</v>
      </c>
      <c r="M3445" t="s">
        <v>431</v>
      </c>
      <c r="N3445">
        <v>566985</v>
      </c>
      <c r="O3445" t="s">
        <v>431</v>
      </c>
      <c r="P3445">
        <v>566985</v>
      </c>
      <c r="Q3445" t="s">
        <v>431</v>
      </c>
      <c r="R3445" s="13">
        <v>142185.92566041465</v>
      </c>
      <c r="S3445" s="13"/>
      <c r="T3445" s="13"/>
      <c r="U3445" s="13"/>
      <c r="V3445" s="13">
        <f t="shared" si="907"/>
        <v>0</v>
      </c>
      <c r="W3445" s="13"/>
      <c r="X3445" s="13">
        <f t="shared" si="908"/>
        <v>0</v>
      </c>
      <c r="Y3445" s="13"/>
      <c r="Z3445" s="13">
        <f t="shared" si="909"/>
        <v>0</v>
      </c>
      <c r="AA3445" s="13"/>
      <c r="AB3445" s="13">
        <f t="shared" si="910"/>
        <v>0</v>
      </c>
      <c r="AC3445" s="13"/>
      <c r="AD3445" s="13"/>
      <c r="AE3445" s="13"/>
      <c r="AF3445" s="13"/>
      <c r="AG3445" s="13"/>
      <c r="AH3445" s="13"/>
      <c r="AI3445" s="13"/>
      <c r="AJ3445" s="13"/>
      <c r="AK3445" s="13">
        <f t="shared" si="911"/>
        <v>0</v>
      </c>
      <c r="AL3445" s="13"/>
      <c r="AM3445" s="13">
        <f t="shared" si="912"/>
        <v>0</v>
      </c>
      <c r="AN3445" s="13"/>
      <c r="AO3445" s="13">
        <v>1</v>
      </c>
      <c r="AP3445" s="13">
        <f t="shared" si="913"/>
        <v>30500</v>
      </c>
      <c r="AQ3445" s="13"/>
      <c r="AR3445" s="13">
        <f t="shared" si="914"/>
        <v>0</v>
      </c>
      <c r="AS3445" s="13"/>
      <c r="AT3445" s="13">
        <f t="shared" si="915"/>
        <v>0</v>
      </c>
      <c r="AU3445" s="13"/>
      <c r="AV3445" s="13">
        <f t="shared" si="916"/>
        <v>0</v>
      </c>
      <c r="AW3445" s="13"/>
      <c r="AX3445" s="13">
        <f t="shared" si="917"/>
        <v>0</v>
      </c>
      <c r="AY3445" s="13"/>
      <c r="AZ3445" s="13">
        <f t="shared" si="918"/>
        <v>0</v>
      </c>
      <c r="BA3445" s="13"/>
      <c r="BB3445" s="13">
        <f t="shared" si="919"/>
        <v>0</v>
      </c>
      <c r="BC3445" s="13"/>
      <c r="BD3445" s="13">
        <f t="shared" si="920"/>
        <v>0</v>
      </c>
      <c r="BE3445" s="13"/>
      <c r="BF3445" s="13">
        <f t="shared" si="921"/>
        <v>0</v>
      </c>
      <c r="BG3445" s="13"/>
      <c r="BH3445" s="13">
        <f t="shared" si="922"/>
        <v>172685.92566041465</v>
      </c>
      <c r="BI3445" s="13">
        <f t="shared" si="923"/>
        <v>172700</v>
      </c>
      <c r="BJ3445" s="13">
        <v>133700</v>
      </c>
    </row>
    <row r="3446" spans="1:62" x14ac:dyDescent="0.25">
      <c r="A3446" s="3" t="s">
        <v>3459</v>
      </c>
      <c r="B3446" s="13">
        <v>2612</v>
      </c>
      <c r="C3446">
        <v>560570</v>
      </c>
      <c r="D3446">
        <v>1</v>
      </c>
      <c r="E3446">
        <v>1</v>
      </c>
      <c r="F3446">
        <v>0</v>
      </c>
      <c r="G3446">
        <v>0</v>
      </c>
      <c r="H3446">
        <v>0</v>
      </c>
      <c r="I3446" t="s">
        <v>18</v>
      </c>
      <c r="J3446">
        <v>560570</v>
      </c>
      <c r="K3446" t="s">
        <v>3459</v>
      </c>
      <c r="L3446">
        <v>560383</v>
      </c>
      <c r="M3446" t="s">
        <v>674</v>
      </c>
      <c r="N3446">
        <v>560383</v>
      </c>
      <c r="O3446" t="s">
        <v>674</v>
      </c>
      <c r="P3446">
        <v>560286</v>
      </c>
      <c r="Q3446" t="s">
        <v>818</v>
      </c>
      <c r="R3446" s="13">
        <v>591964.76943349803</v>
      </c>
      <c r="S3446" s="13">
        <v>2612</v>
      </c>
      <c r="T3446" s="13">
        <v>139666.41391814619</v>
      </c>
      <c r="U3446" s="13"/>
      <c r="V3446" s="13">
        <f t="shared" si="907"/>
        <v>0</v>
      </c>
      <c r="W3446" s="13">
        <v>2</v>
      </c>
      <c r="X3446" s="13">
        <f t="shared" si="908"/>
        <v>5928</v>
      </c>
      <c r="Y3446" s="13">
        <v>29</v>
      </c>
      <c r="Z3446" s="13">
        <f t="shared" si="909"/>
        <v>28652</v>
      </c>
      <c r="AA3446" s="13">
        <v>3</v>
      </c>
      <c r="AB3446" s="13">
        <f t="shared" si="910"/>
        <v>741</v>
      </c>
      <c r="AC3446" s="13"/>
      <c r="AD3446" s="13"/>
      <c r="AE3446" s="13"/>
      <c r="AF3446" s="13"/>
      <c r="AG3446" s="13"/>
      <c r="AH3446" s="13"/>
      <c r="AI3446" s="13"/>
      <c r="AJ3446" s="13"/>
      <c r="AK3446" s="13">
        <f t="shared" si="911"/>
        <v>0</v>
      </c>
      <c r="AL3446" s="13"/>
      <c r="AM3446" s="13">
        <f t="shared" si="912"/>
        <v>0</v>
      </c>
      <c r="AN3446" s="13"/>
      <c r="AO3446" s="13">
        <v>3</v>
      </c>
      <c r="AP3446" s="13">
        <f t="shared" si="913"/>
        <v>91500</v>
      </c>
      <c r="AQ3446" s="13"/>
      <c r="AR3446" s="13">
        <f t="shared" si="914"/>
        <v>0</v>
      </c>
      <c r="AS3446" s="13"/>
      <c r="AT3446" s="13">
        <f t="shared" si="915"/>
        <v>0</v>
      </c>
      <c r="AU3446" s="13"/>
      <c r="AV3446" s="13">
        <f t="shared" si="916"/>
        <v>0</v>
      </c>
      <c r="AW3446" s="13"/>
      <c r="AX3446" s="13">
        <f t="shared" si="917"/>
        <v>0</v>
      </c>
      <c r="AY3446" s="13"/>
      <c r="AZ3446" s="13">
        <f t="shared" si="918"/>
        <v>0</v>
      </c>
      <c r="BA3446" s="13"/>
      <c r="BB3446" s="13">
        <f t="shared" si="919"/>
        <v>0</v>
      </c>
      <c r="BC3446" s="13"/>
      <c r="BD3446" s="13">
        <f t="shared" si="920"/>
        <v>0</v>
      </c>
      <c r="BE3446" s="13"/>
      <c r="BF3446" s="13">
        <f t="shared" si="921"/>
        <v>0</v>
      </c>
      <c r="BG3446" s="13"/>
      <c r="BH3446" s="13">
        <f t="shared" si="922"/>
        <v>858452.1833516442</v>
      </c>
      <c r="BI3446" s="13">
        <f t="shared" si="923"/>
        <v>858500</v>
      </c>
      <c r="BJ3446" s="13">
        <v>865700</v>
      </c>
    </row>
    <row r="3447" spans="1:62" x14ac:dyDescent="0.25">
      <c r="A3447" s="5" t="s">
        <v>197</v>
      </c>
      <c r="B3447" s="13">
        <v>5602</v>
      </c>
      <c r="C3447">
        <v>542164</v>
      </c>
      <c r="D3447">
        <v>1</v>
      </c>
      <c r="E3447">
        <v>1</v>
      </c>
      <c r="F3447">
        <v>1</v>
      </c>
      <c r="G3447">
        <v>1</v>
      </c>
      <c r="H3447">
        <v>0</v>
      </c>
      <c r="I3447" t="s">
        <v>26</v>
      </c>
      <c r="J3447">
        <v>542164</v>
      </c>
      <c r="K3447" t="s">
        <v>197</v>
      </c>
      <c r="L3447">
        <v>542164</v>
      </c>
      <c r="M3447" t="s">
        <v>197</v>
      </c>
      <c r="N3447">
        <v>542164</v>
      </c>
      <c r="O3447" t="s">
        <v>197</v>
      </c>
      <c r="P3447">
        <v>541656</v>
      </c>
      <c r="Q3447" t="s">
        <v>195</v>
      </c>
      <c r="R3447" s="13">
        <v>1238742.7058268711</v>
      </c>
      <c r="S3447" s="13">
        <v>6351</v>
      </c>
      <c r="T3447" s="13">
        <v>338533.15983263985</v>
      </c>
      <c r="U3447" s="13"/>
      <c r="V3447" s="13">
        <f t="shared" si="907"/>
        <v>0</v>
      </c>
      <c r="W3447" s="13">
        <v>16</v>
      </c>
      <c r="X3447" s="13">
        <f t="shared" si="908"/>
        <v>47424</v>
      </c>
      <c r="Y3447" s="13">
        <v>49</v>
      </c>
      <c r="Z3447" s="13">
        <f t="shared" si="909"/>
        <v>48412</v>
      </c>
      <c r="AA3447" s="13">
        <v>31</v>
      </c>
      <c r="AB3447" s="13">
        <f t="shared" si="910"/>
        <v>7657</v>
      </c>
      <c r="AC3447" s="13">
        <v>15341</v>
      </c>
      <c r="AD3447" s="13">
        <v>3174226.3094680337</v>
      </c>
      <c r="AE3447" s="13">
        <v>13050</v>
      </c>
      <c r="AF3447" s="13">
        <v>1443264.7890160638</v>
      </c>
      <c r="AG3447" s="13"/>
      <c r="AH3447" s="13"/>
      <c r="AI3447" s="13"/>
      <c r="AJ3447" s="13"/>
      <c r="AK3447" s="13">
        <f t="shared" si="911"/>
        <v>0</v>
      </c>
      <c r="AL3447" s="13"/>
      <c r="AM3447" s="13">
        <f t="shared" si="912"/>
        <v>0</v>
      </c>
      <c r="AN3447" s="13"/>
      <c r="AO3447" s="13">
        <v>8</v>
      </c>
      <c r="AP3447" s="13">
        <f t="shared" si="913"/>
        <v>244000</v>
      </c>
      <c r="AQ3447" s="13"/>
      <c r="AR3447" s="13">
        <f t="shared" si="914"/>
        <v>0</v>
      </c>
      <c r="AS3447" s="13"/>
      <c r="AT3447" s="13">
        <f t="shared" si="915"/>
        <v>0</v>
      </c>
      <c r="AU3447" s="13"/>
      <c r="AV3447" s="13">
        <f t="shared" si="916"/>
        <v>0</v>
      </c>
      <c r="AW3447" s="13"/>
      <c r="AX3447" s="13">
        <f t="shared" si="917"/>
        <v>0</v>
      </c>
      <c r="AY3447" s="13"/>
      <c r="AZ3447" s="13">
        <f t="shared" si="918"/>
        <v>0</v>
      </c>
      <c r="BA3447" s="13"/>
      <c r="BB3447" s="13">
        <f t="shared" si="919"/>
        <v>0</v>
      </c>
      <c r="BC3447" s="13"/>
      <c r="BD3447" s="13">
        <f t="shared" si="920"/>
        <v>0</v>
      </c>
      <c r="BE3447" s="13"/>
      <c r="BF3447" s="13">
        <f t="shared" si="921"/>
        <v>0</v>
      </c>
      <c r="BG3447" s="13"/>
      <c r="BH3447" s="13">
        <f t="shared" si="922"/>
        <v>6542259.9641436078</v>
      </c>
      <c r="BI3447" s="13">
        <f t="shared" si="923"/>
        <v>6542300</v>
      </c>
      <c r="BJ3447" s="13">
        <v>6461000</v>
      </c>
    </row>
    <row r="3448" spans="1:62" x14ac:dyDescent="0.25">
      <c r="A3448" t="s">
        <v>1252</v>
      </c>
      <c r="B3448" s="13">
        <v>905</v>
      </c>
      <c r="C3448">
        <v>591254</v>
      </c>
      <c r="D3448">
        <v>1</v>
      </c>
      <c r="E3448">
        <v>0</v>
      </c>
      <c r="F3448">
        <v>0</v>
      </c>
      <c r="G3448">
        <v>0</v>
      </c>
      <c r="H3448">
        <v>0</v>
      </c>
      <c r="I3448" t="s">
        <v>75</v>
      </c>
      <c r="J3448">
        <v>591181</v>
      </c>
      <c r="K3448" t="s">
        <v>97</v>
      </c>
      <c r="L3448">
        <v>591181</v>
      </c>
      <c r="M3448" t="s">
        <v>97</v>
      </c>
      <c r="N3448">
        <v>591181</v>
      </c>
      <c r="O3448" t="s">
        <v>97</v>
      </c>
      <c r="P3448">
        <v>591181</v>
      </c>
      <c r="Q3448" t="s">
        <v>97</v>
      </c>
      <c r="R3448" s="13">
        <v>209729.19511722168</v>
      </c>
      <c r="S3448" s="13"/>
      <c r="T3448" s="13"/>
      <c r="U3448" s="13"/>
      <c r="V3448" s="13">
        <f t="shared" si="907"/>
        <v>0</v>
      </c>
      <c r="W3448" s="13"/>
      <c r="X3448" s="13">
        <f t="shared" si="908"/>
        <v>0</v>
      </c>
      <c r="Y3448" s="13"/>
      <c r="Z3448" s="13">
        <f t="shared" si="909"/>
        <v>0</v>
      </c>
      <c r="AA3448" s="13"/>
      <c r="AB3448" s="13">
        <f t="shared" si="910"/>
        <v>0</v>
      </c>
      <c r="AC3448" s="13"/>
      <c r="AD3448" s="13"/>
      <c r="AE3448" s="13"/>
      <c r="AF3448" s="13"/>
      <c r="AG3448" s="13"/>
      <c r="AH3448" s="13"/>
      <c r="AI3448" s="13"/>
      <c r="AJ3448" s="13"/>
      <c r="AK3448" s="13">
        <f t="shared" si="911"/>
        <v>0</v>
      </c>
      <c r="AL3448" s="13"/>
      <c r="AM3448" s="13">
        <f t="shared" si="912"/>
        <v>0</v>
      </c>
      <c r="AN3448" s="13"/>
      <c r="AO3448" s="13">
        <v>14</v>
      </c>
      <c r="AP3448" s="13">
        <f t="shared" si="913"/>
        <v>427000</v>
      </c>
      <c r="AQ3448" s="13"/>
      <c r="AR3448" s="13">
        <f t="shared" si="914"/>
        <v>0</v>
      </c>
      <c r="AS3448" s="13"/>
      <c r="AT3448" s="13">
        <f t="shared" si="915"/>
        <v>0</v>
      </c>
      <c r="AU3448" s="13"/>
      <c r="AV3448" s="13">
        <f t="shared" si="916"/>
        <v>0</v>
      </c>
      <c r="AW3448" s="13"/>
      <c r="AX3448" s="13">
        <f t="shared" si="917"/>
        <v>0</v>
      </c>
      <c r="AY3448" s="13"/>
      <c r="AZ3448" s="13">
        <f t="shared" si="918"/>
        <v>0</v>
      </c>
      <c r="BA3448" s="13"/>
      <c r="BB3448" s="13">
        <f t="shared" si="919"/>
        <v>0</v>
      </c>
      <c r="BC3448" s="13"/>
      <c r="BD3448" s="13">
        <f t="shared" si="920"/>
        <v>0</v>
      </c>
      <c r="BE3448" s="13"/>
      <c r="BF3448" s="13">
        <f t="shared" si="921"/>
        <v>0</v>
      </c>
      <c r="BG3448" s="13"/>
      <c r="BH3448" s="13">
        <f t="shared" si="922"/>
        <v>636729.19511722168</v>
      </c>
      <c r="BI3448" s="13">
        <f t="shared" si="923"/>
        <v>636700</v>
      </c>
      <c r="BJ3448" s="13">
        <v>641200</v>
      </c>
    </row>
    <row r="3449" spans="1:62" x14ac:dyDescent="0.25">
      <c r="A3449" s="3" t="s">
        <v>799</v>
      </c>
      <c r="B3449" s="13">
        <v>1352</v>
      </c>
      <c r="C3449">
        <v>596256</v>
      </c>
      <c r="D3449">
        <v>1</v>
      </c>
      <c r="E3449">
        <v>1</v>
      </c>
      <c r="F3449">
        <v>0</v>
      </c>
      <c r="G3449">
        <v>0</v>
      </c>
      <c r="H3449">
        <v>0</v>
      </c>
      <c r="I3449" t="s">
        <v>75</v>
      </c>
      <c r="J3449">
        <v>596256</v>
      </c>
      <c r="K3449" t="s">
        <v>799</v>
      </c>
      <c r="L3449">
        <v>595209</v>
      </c>
      <c r="M3449" t="s">
        <v>132</v>
      </c>
      <c r="N3449">
        <v>595209</v>
      </c>
      <c r="O3449" t="s">
        <v>132</v>
      </c>
      <c r="P3449">
        <v>595209</v>
      </c>
      <c r="Q3449" t="s">
        <v>132</v>
      </c>
      <c r="R3449" s="13">
        <v>311087.52254125732</v>
      </c>
      <c r="S3449" s="13">
        <v>2402</v>
      </c>
      <c r="T3449" s="13">
        <v>128467.05030215853</v>
      </c>
      <c r="U3449" s="13"/>
      <c r="V3449" s="13">
        <f t="shared" si="907"/>
        <v>0</v>
      </c>
      <c r="W3449" s="13">
        <v>4</v>
      </c>
      <c r="X3449" s="13">
        <f t="shared" si="908"/>
        <v>11856</v>
      </c>
      <c r="Y3449" s="13">
        <v>13</v>
      </c>
      <c r="Z3449" s="13">
        <f t="shared" si="909"/>
        <v>12844</v>
      </c>
      <c r="AA3449" s="13">
        <v>3</v>
      </c>
      <c r="AB3449" s="13">
        <f t="shared" si="910"/>
        <v>741</v>
      </c>
      <c r="AC3449" s="13"/>
      <c r="AD3449" s="13"/>
      <c r="AE3449" s="13"/>
      <c r="AF3449" s="13"/>
      <c r="AG3449" s="13"/>
      <c r="AH3449" s="13"/>
      <c r="AI3449" s="13"/>
      <c r="AJ3449" s="13"/>
      <c r="AK3449" s="13">
        <f t="shared" si="911"/>
        <v>0</v>
      </c>
      <c r="AL3449" s="13"/>
      <c r="AM3449" s="13">
        <f t="shared" si="912"/>
        <v>0</v>
      </c>
      <c r="AN3449" s="13"/>
      <c r="AO3449" s="13">
        <v>0</v>
      </c>
      <c r="AP3449" s="13">
        <f t="shared" si="913"/>
        <v>0</v>
      </c>
      <c r="AQ3449" s="13"/>
      <c r="AR3449" s="13">
        <f t="shared" si="914"/>
        <v>0</v>
      </c>
      <c r="AS3449" s="13"/>
      <c r="AT3449" s="13">
        <f t="shared" si="915"/>
        <v>0</v>
      </c>
      <c r="AU3449" s="13"/>
      <c r="AV3449" s="13">
        <f t="shared" si="916"/>
        <v>0</v>
      </c>
      <c r="AW3449" s="13"/>
      <c r="AX3449" s="13">
        <f t="shared" si="917"/>
        <v>0</v>
      </c>
      <c r="AY3449" s="13"/>
      <c r="AZ3449" s="13">
        <f t="shared" si="918"/>
        <v>0</v>
      </c>
      <c r="BA3449" s="13"/>
      <c r="BB3449" s="13">
        <f t="shared" si="919"/>
        <v>0</v>
      </c>
      <c r="BC3449" s="13"/>
      <c r="BD3449" s="13">
        <f t="shared" si="920"/>
        <v>0</v>
      </c>
      <c r="BE3449" s="13"/>
      <c r="BF3449" s="13">
        <f t="shared" si="921"/>
        <v>0</v>
      </c>
      <c r="BG3449" s="13"/>
      <c r="BH3449" s="13">
        <f t="shared" si="922"/>
        <v>464995.57284341584</v>
      </c>
      <c r="BI3449" s="13">
        <f t="shared" si="923"/>
        <v>465000</v>
      </c>
      <c r="BJ3449" s="13">
        <v>455800</v>
      </c>
    </row>
    <row r="3450" spans="1:62" x14ac:dyDescent="0.25">
      <c r="A3450" t="s">
        <v>3460</v>
      </c>
      <c r="B3450" s="13">
        <v>309</v>
      </c>
      <c r="C3450">
        <v>561851</v>
      </c>
      <c r="D3450">
        <v>1</v>
      </c>
      <c r="E3450">
        <v>0</v>
      </c>
      <c r="F3450">
        <v>0</v>
      </c>
      <c r="G3450">
        <v>0</v>
      </c>
      <c r="H3450">
        <v>0</v>
      </c>
      <c r="I3450" t="s">
        <v>51</v>
      </c>
      <c r="J3450">
        <v>561835</v>
      </c>
      <c r="K3450" t="s">
        <v>489</v>
      </c>
      <c r="L3450">
        <v>562092</v>
      </c>
      <c r="M3450" t="s">
        <v>1577</v>
      </c>
      <c r="N3450">
        <v>561835</v>
      </c>
      <c r="O3450" t="s">
        <v>489</v>
      </c>
      <c r="P3450">
        <v>561380</v>
      </c>
      <c r="Q3450" t="s">
        <v>348</v>
      </c>
      <c r="R3450" s="13">
        <v>72583.000361158018</v>
      </c>
      <c r="S3450" s="13"/>
      <c r="T3450" s="13"/>
      <c r="U3450" s="13"/>
      <c r="V3450" s="13">
        <f t="shared" si="907"/>
        <v>0</v>
      </c>
      <c r="W3450" s="13"/>
      <c r="X3450" s="13">
        <f t="shared" si="908"/>
        <v>0</v>
      </c>
      <c r="Y3450" s="13"/>
      <c r="Z3450" s="13">
        <f t="shared" si="909"/>
        <v>0</v>
      </c>
      <c r="AA3450" s="13"/>
      <c r="AB3450" s="13">
        <f t="shared" si="910"/>
        <v>0</v>
      </c>
      <c r="AC3450" s="13"/>
      <c r="AD3450" s="13"/>
      <c r="AE3450" s="13"/>
      <c r="AF3450" s="13"/>
      <c r="AG3450" s="13"/>
      <c r="AH3450" s="13"/>
      <c r="AI3450" s="13"/>
      <c r="AJ3450" s="13"/>
      <c r="AK3450" s="13">
        <f t="shared" si="911"/>
        <v>0</v>
      </c>
      <c r="AL3450" s="13"/>
      <c r="AM3450" s="13">
        <f t="shared" si="912"/>
        <v>0</v>
      </c>
      <c r="AN3450" s="13"/>
      <c r="AO3450" s="13">
        <v>0</v>
      </c>
      <c r="AP3450" s="13">
        <f t="shared" si="913"/>
        <v>0</v>
      </c>
      <c r="AQ3450" s="13"/>
      <c r="AR3450" s="13">
        <f t="shared" si="914"/>
        <v>0</v>
      </c>
      <c r="AS3450" s="13"/>
      <c r="AT3450" s="13">
        <f t="shared" si="915"/>
        <v>0</v>
      </c>
      <c r="AU3450" s="13"/>
      <c r="AV3450" s="13">
        <f t="shared" si="916"/>
        <v>0</v>
      </c>
      <c r="AW3450" s="13"/>
      <c r="AX3450" s="13">
        <f t="shared" si="917"/>
        <v>0</v>
      </c>
      <c r="AY3450" s="13"/>
      <c r="AZ3450" s="13">
        <f t="shared" si="918"/>
        <v>0</v>
      </c>
      <c r="BA3450" s="13"/>
      <c r="BB3450" s="13">
        <f t="shared" si="919"/>
        <v>0</v>
      </c>
      <c r="BC3450" s="13"/>
      <c r="BD3450" s="13">
        <f t="shared" si="920"/>
        <v>0</v>
      </c>
      <c r="BE3450" s="13"/>
      <c r="BF3450" s="13">
        <f t="shared" si="921"/>
        <v>0</v>
      </c>
      <c r="BG3450" s="13"/>
      <c r="BH3450" s="13">
        <f t="shared" si="922"/>
        <v>72583.000361158018</v>
      </c>
      <c r="BI3450" s="13">
        <f t="shared" si="923"/>
        <v>72600</v>
      </c>
      <c r="BJ3450" s="13">
        <v>72400</v>
      </c>
    </row>
    <row r="3451" spans="1:62" x14ac:dyDescent="0.25">
      <c r="A3451" t="s">
        <v>3461</v>
      </c>
      <c r="B3451" s="13">
        <v>2161</v>
      </c>
      <c r="C3451">
        <v>567752</v>
      </c>
      <c r="D3451">
        <v>1</v>
      </c>
      <c r="E3451">
        <v>0</v>
      </c>
      <c r="F3451">
        <v>0</v>
      </c>
      <c r="G3451">
        <v>0</v>
      </c>
      <c r="H3451">
        <v>0</v>
      </c>
      <c r="I3451" t="s">
        <v>85</v>
      </c>
      <c r="J3451">
        <v>567442</v>
      </c>
      <c r="K3451" t="s">
        <v>388</v>
      </c>
      <c r="L3451">
        <v>567787</v>
      </c>
      <c r="M3451" t="s">
        <v>3462</v>
      </c>
      <c r="N3451">
        <v>567442</v>
      </c>
      <c r="O3451" t="s">
        <v>388</v>
      </c>
      <c r="P3451">
        <v>567442</v>
      </c>
      <c r="Q3451" t="s">
        <v>388</v>
      </c>
      <c r="R3451" s="13">
        <v>492139.62669378653</v>
      </c>
      <c r="S3451" s="13"/>
      <c r="T3451" s="13"/>
      <c r="U3451" s="13"/>
      <c r="V3451" s="13">
        <f t="shared" si="907"/>
        <v>0</v>
      </c>
      <c r="W3451" s="13"/>
      <c r="X3451" s="13">
        <f t="shared" si="908"/>
        <v>0</v>
      </c>
      <c r="Y3451" s="13"/>
      <c r="Z3451" s="13">
        <f t="shared" si="909"/>
        <v>0</v>
      </c>
      <c r="AA3451" s="13"/>
      <c r="AB3451" s="13">
        <f t="shared" si="910"/>
        <v>0</v>
      </c>
      <c r="AC3451" s="13"/>
      <c r="AD3451" s="13"/>
      <c r="AE3451" s="13"/>
      <c r="AF3451" s="13"/>
      <c r="AG3451" s="13"/>
      <c r="AH3451" s="13"/>
      <c r="AI3451" s="13"/>
      <c r="AJ3451" s="13"/>
      <c r="AK3451" s="13">
        <f t="shared" si="911"/>
        <v>0</v>
      </c>
      <c r="AL3451" s="13"/>
      <c r="AM3451" s="13">
        <f t="shared" si="912"/>
        <v>0</v>
      </c>
      <c r="AN3451" s="13"/>
      <c r="AO3451" s="13">
        <v>0</v>
      </c>
      <c r="AP3451" s="13">
        <f t="shared" si="913"/>
        <v>0</v>
      </c>
      <c r="AQ3451" s="13"/>
      <c r="AR3451" s="13">
        <f t="shared" si="914"/>
        <v>0</v>
      </c>
      <c r="AS3451" s="13"/>
      <c r="AT3451" s="13">
        <f t="shared" si="915"/>
        <v>0</v>
      </c>
      <c r="AU3451" s="13"/>
      <c r="AV3451" s="13">
        <f t="shared" si="916"/>
        <v>0</v>
      </c>
      <c r="AW3451" s="13"/>
      <c r="AX3451" s="13">
        <f t="shared" si="917"/>
        <v>0</v>
      </c>
      <c r="AY3451" s="13"/>
      <c r="AZ3451" s="13">
        <f t="shared" si="918"/>
        <v>0</v>
      </c>
      <c r="BA3451" s="13"/>
      <c r="BB3451" s="13">
        <f t="shared" si="919"/>
        <v>0</v>
      </c>
      <c r="BC3451" s="13"/>
      <c r="BD3451" s="13">
        <f t="shared" si="920"/>
        <v>0</v>
      </c>
      <c r="BE3451" s="13"/>
      <c r="BF3451" s="13">
        <f t="shared" si="921"/>
        <v>0</v>
      </c>
      <c r="BG3451" s="13"/>
      <c r="BH3451" s="13">
        <f t="shared" si="922"/>
        <v>492139.62669378653</v>
      </c>
      <c r="BI3451" s="13">
        <f t="shared" si="923"/>
        <v>492100</v>
      </c>
      <c r="BJ3451" s="13">
        <v>494800</v>
      </c>
    </row>
    <row r="3452" spans="1:62" x14ac:dyDescent="0.25">
      <c r="A3452" s="3" t="s">
        <v>3463</v>
      </c>
      <c r="B3452" s="13">
        <v>1269</v>
      </c>
      <c r="C3452">
        <v>584746</v>
      </c>
      <c r="D3452">
        <v>1</v>
      </c>
      <c r="E3452">
        <v>1</v>
      </c>
      <c r="F3452">
        <v>0</v>
      </c>
      <c r="G3452">
        <v>0</v>
      </c>
      <c r="H3452">
        <v>0</v>
      </c>
      <c r="I3452" t="s">
        <v>30</v>
      </c>
      <c r="J3452">
        <v>584746</v>
      </c>
      <c r="K3452" t="s">
        <v>3463</v>
      </c>
      <c r="L3452">
        <v>584444</v>
      </c>
      <c r="M3452" t="s">
        <v>748</v>
      </c>
      <c r="N3452">
        <v>584649</v>
      </c>
      <c r="O3452" t="s">
        <v>185</v>
      </c>
      <c r="P3452">
        <v>584649</v>
      </c>
      <c r="Q3452" t="s">
        <v>185</v>
      </c>
      <c r="R3452" s="13">
        <v>292346.751006053</v>
      </c>
      <c r="S3452" s="13">
        <v>1604</v>
      </c>
      <c r="T3452" s="13">
        <v>85871.746543938178</v>
      </c>
      <c r="U3452" s="13"/>
      <c r="V3452" s="13">
        <f t="shared" si="907"/>
        <v>0</v>
      </c>
      <c r="W3452" s="13">
        <v>7</v>
      </c>
      <c r="X3452" s="13">
        <f t="shared" si="908"/>
        <v>20748</v>
      </c>
      <c r="Y3452" s="13">
        <v>4</v>
      </c>
      <c r="Z3452" s="13">
        <f t="shared" si="909"/>
        <v>3952</v>
      </c>
      <c r="AA3452" s="13">
        <v>11</v>
      </c>
      <c r="AB3452" s="13">
        <f t="shared" si="910"/>
        <v>2717</v>
      </c>
      <c r="AC3452" s="13"/>
      <c r="AD3452" s="13"/>
      <c r="AE3452" s="13"/>
      <c r="AF3452" s="13"/>
      <c r="AG3452" s="13"/>
      <c r="AH3452" s="13"/>
      <c r="AI3452" s="13"/>
      <c r="AJ3452" s="13"/>
      <c r="AK3452" s="13">
        <f t="shared" si="911"/>
        <v>0</v>
      </c>
      <c r="AL3452" s="13"/>
      <c r="AM3452" s="13">
        <f t="shared" si="912"/>
        <v>0</v>
      </c>
      <c r="AN3452" s="13"/>
      <c r="AO3452" s="13">
        <v>1</v>
      </c>
      <c r="AP3452" s="13">
        <f t="shared" si="913"/>
        <v>30500</v>
      </c>
      <c r="AQ3452" s="13"/>
      <c r="AR3452" s="13">
        <f t="shared" si="914"/>
        <v>0</v>
      </c>
      <c r="AS3452" s="13"/>
      <c r="AT3452" s="13">
        <f t="shared" si="915"/>
        <v>0</v>
      </c>
      <c r="AU3452" s="13"/>
      <c r="AV3452" s="13">
        <f t="shared" si="916"/>
        <v>0</v>
      </c>
      <c r="AW3452" s="13"/>
      <c r="AX3452" s="13">
        <f t="shared" si="917"/>
        <v>0</v>
      </c>
      <c r="AY3452" s="13"/>
      <c r="AZ3452" s="13">
        <f t="shared" si="918"/>
        <v>0</v>
      </c>
      <c r="BA3452" s="13"/>
      <c r="BB3452" s="13">
        <f t="shared" si="919"/>
        <v>0</v>
      </c>
      <c r="BC3452" s="13"/>
      <c r="BD3452" s="13">
        <f t="shared" si="920"/>
        <v>0</v>
      </c>
      <c r="BE3452" s="13"/>
      <c r="BF3452" s="13">
        <f t="shared" si="921"/>
        <v>0</v>
      </c>
      <c r="BG3452" s="13"/>
      <c r="BH3452" s="13">
        <f t="shared" si="922"/>
        <v>436135.49754999118</v>
      </c>
      <c r="BI3452" s="13">
        <f t="shared" si="923"/>
        <v>436100</v>
      </c>
      <c r="BJ3452" s="13">
        <v>396500</v>
      </c>
    </row>
    <row r="3453" spans="1:62" x14ac:dyDescent="0.25">
      <c r="A3453" t="s">
        <v>3463</v>
      </c>
      <c r="B3453" s="13">
        <v>346</v>
      </c>
      <c r="C3453">
        <v>551554</v>
      </c>
      <c r="D3453">
        <v>1</v>
      </c>
      <c r="E3453">
        <v>0</v>
      </c>
      <c r="F3453">
        <v>0</v>
      </c>
      <c r="G3453">
        <v>0</v>
      </c>
      <c r="H3453">
        <v>0</v>
      </c>
      <c r="I3453" t="s">
        <v>23</v>
      </c>
      <c r="J3453">
        <v>551201</v>
      </c>
      <c r="K3453" t="s">
        <v>1510</v>
      </c>
      <c r="L3453">
        <v>550787</v>
      </c>
      <c r="M3453" t="s">
        <v>181</v>
      </c>
      <c r="N3453">
        <v>550787</v>
      </c>
      <c r="O3453" t="s">
        <v>181</v>
      </c>
      <c r="P3453">
        <v>550787</v>
      </c>
      <c r="Q3453" t="s">
        <v>181</v>
      </c>
      <c r="R3453" s="13">
        <v>81183.879603209134</v>
      </c>
      <c r="S3453" s="13"/>
      <c r="T3453" s="13"/>
      <c r="U3453" s="13"/>
      <c r="V3453" s="13">
        <f t="shared" si="907"/>
        <v>0</v>
      </c>
      <c r="W3453" s="13"/>
      <c r="X3453" s="13">
        <f t="shared" si="908"/>
        <v>0</v>
      </c>
      <c r="Y3453" s="13"/>
      <c r="Z3453" s="13">
        <f t="shared" si="909"/>
        <v>0</v>
      </c>
      <c r="AA3453" s="13"/>
      <c r="AB3453" s="13">
        <f t="shared" si="910"/>
        <v>0</v>
      </c>
      <c r="AC3453" s="13"/>
      <c r="AD3453" s="13"/>
      <c r="AE3453" s="13"/>
      <c r="AF3453" s="13"/>
      <c r="AG3453" s="13"/>
      <c r="AH3453" s="13"/>
      <c r="AI3453" s="13"/>
      <c r="AJ3453" s="13"/>
      <c r="AK3453" s="13">
        <f t="shared" si="911"/>
        <v>0</v>
      </c>
      <c r="AL3453" s="13"/>
      <c r="AM3453" s="13">
        <f t="shared" si="912"/>
        <v>0</v>
      </c>
      <c r="AN3453" s="13"/>
      <c r="AO3453" s="13">
        <v>0</v>
      </c>
      <c r="AP3453" s="13">
        <f t="shared" si="913"/>
        <v>0</v>
      </c>
      <c r="AQ3453" s="13"/>
      <c r="AR3453" s="13">
        <f t="shared" si="914"/>
        <v>0</v>
      </c>
      <c r="AS3453" s="13"/>
      <c r="AT3453" s="13">
        <f t="shared" si="915"/>
        <v>0</v>
      </c>
      <c r="AU3453" s="13"/>
      <c r="AV3453" s="13">
        <f t="shared" si="916"/>
        <v>0</v>
      </c>
      <c r="AW3453" s="13"/>
      <c r="AX3453" s="13">
        <f t="shared" si="917"/>
        <v>0</v>
      </c>
      <c r="AY3453" s="13"/>
      <c r="AZ3453" s="13">
        <f t="shared" si="918"/>
        <v>0</v>
      </c>
      <c r="BA3453" s="13"/>
      <c r="BB3453" s="13">
        <f t="shared" si="919"/>
        <v>0</v>
      </c>
      <c r="BC3453" s="13"/>
      <c r="BD3453" s="13">
        <f t="shared" si="920"/>
        <v>0</v>
      </c>
      <c r="BE3453" s="13"/>
      <c r="BF3453" s="13">
        <f t="shared" si="921"/>
        <v>0</v>
      </c>
      <c r="BG3453" s="13"/>
      <c r="BH3453" s="13">
        <f t="shared" si="922"/>
        <v>81183.879603209134</v>
      </c>
      <c r="BI3453" s="13">
        <f t="shared" si="923"/>
        <v>81200</v>
      </c>
      <c r="BJ3453" s="13">
        <v>81300</v>
      </c>
    </row>
    <row r="3454" spans="1:62" x14ac:dyDescent="0.25">
      <c r="A3454" t="s">
        <v>3464</v>
      </c>
      <c r="B3454" s="13">
        <v>684</v>
      </c>
      <c r="C3454">
        <v>546844</v>
      </c>
      <c r="D3454">
        <v>1</v>
      </c>
      <c r="E3454">
        <v>0</v>
      </c>
      <c r="F3454">
        <v>0</v>
      </c>
      <c r="G3454">
        <v>0</v>
      </c>
      <c r="H3454">
        <v>0</v>
      </c>
      <c r="I3454" t="s">
        <v>23</v>
      </c>
      <c r="J3454">
        <v>546674</v>
      </c>
      <c r="K3454" t="s">
        <v>1610</v>
      </c>
      <c r="L3454">
        <v>547336</v>
      </c>
      <c r="M3454" t="s">
        <v>981</v>
      </c>
      <c r="N3454">
        <v>547336</v>
      </c>
      <c r="O3454" t="s">
        <v>981</v>
      </c>
      <c r="P3454">
        <v>547336</v>
      </c>
      <c r="Q3454" t="s">
        <v>981</v>
      </c>
      <c r="R3454" s="13">
        <v>159184.73022130071</v>
      </c>
      <c r="S3454" s="13"/>
      <c r="T3454" s="13"/>
      <c r="U3454" s="13"/>
      <c r="V3454" s="13">
        <f t="shared" si="907"/>
        <v>0</v>
      </c>
      <c r="W3454" s="13"/>
      <c r="X3454" s="13">
        <f t="shared" si="908"/>
        <v>0</v>
      </c>
      <c r="Y3454" s="13"/>
      <c r="Z3454" s="13">
        <f t="shared" si="909"/>
        <v>0</v>
      </c>
      <c r="AA3454" s="13"/>
      <c r="AB3454" s="13">
        <f t="shared" si="910"/>
        <v>0</v>
      </c>
      <c r="AC3454" s="13"/>
      <c r="AD3454" s="13"/>
      <c r="AE3454" s="13"/>
      <c r="AF3454" s="13"/>
      <c r="AG3454" s="13"/>
      <c r="AH3454" s="13"/>
      <c r="AI3454" s="13"/>
      <c r="AJ3454" s="13"/>
      <c r="AK3454" s="13">
        <f t="shared" si="911"/>
        <v>0</v>
      </c>
      <c r="AL3454" s="13"/>
      <c r="AM3454" s="13">
        <f t="shared" si="912"/>
        <v>0</v>
      </c>
      <c r="AN3454" s="13"/>
      <c r="AO3454" s="13">
        <v>0</v>
      </c>
      <c r="AP3454" s="13">
        <f t="shared" si="913"/>
        <v>0</v>
      </c>
      <c r="AQ3454" s="13"/>
      <c r="AR3454" s="13">
        <f t="shared" si="914"/>
        <v>0</v>
      </c>
      <c r="AS3454" s="13"/>
      <c r="AT3454" s="13">
        <f t="shared" si="915"/>
        <v>0</v>
      </c>
      <c r="AU3454" s="13"/>
      <c r="AV3454" s="13">
        <f t="shared" si="916"/>
        <v>0</v>
      </c>
      <c r="AW3454" s="13"/>
      <c r="AX3454" s="13">
        <f t="shared" si="917"/>
        <v>0</v>
      </c>
      <c r="AY3454" s="13"/>
      <c r="AZ3454" s="13">
        <f t="shared" si="918"/>
        <v>0</v>
      </c>
      <c r="BA3454" s="13"/>
      <c r="BB3454" s="13">
        <f t="shared" si="919"/>
        <v>0</v>
      </c>
      <c r="BC3454" s="13"/>
      <c r="BD3454" s="13">
        <f t="shared" si="920"/>
        <v>0</v>
      </c>
      <c r="BE3454" s="13"/>
      <c r="BF3454" s="13">
        <f t="shared" si="921"/>
        <v>0</v>
      </c>
      <c r="BG3454" s="13"/>
      <c r="BH3454" s="13">
        <f t="shared" si="922"/>
        <v>159184.73022130071</v>
      </c>
      <c r="BI3454" s="13">
        <f t="shared" si="923"/>
        <v>159200</v>
      </c>
      <c r="BJ3454" s="13">
        <v>159100</v>
      </c>
    </row>
    <row r="3455" spans="1:62" x14ac:dyDescent="0.25">
      <c r="A3455" s="6" t="s">
        <v>1020</v>
      </c>
      <c r="B3455" s="13">
        <v>11582</v>
      </c>
      <c r="C3455">
        <v>561860</v>
      </c>
      <c r="D3455">
        <v>1</v>
      </c>
      <c r="E3455">
        <v>1</v>
      </c>
      <c r="F3455">
        <v>1</v>
      </c>
      <c r="G3455">
        <v>1</v>
      </c>
      <c r="H3455">
        <v>1</v>
      </c>
      <c r="I3455" t="s">
        <v>51</v>
      </c>
      <c r="J3455">
        <v>561860</v>
      </c>
      <c r="K3455" t="s">
        <v>1020</v>
      </c>
      <c r="L3455">
        <v>561860</v>
      </c>
      <c r="M3455" t="s">
        <v>1020</v>
      </c>
      <c r="N3455">
        <v>561860</v>
      </c>
      <c r="O3455" t="s">
        <v>1020</v>
      </c>
      <c r="P3455">
        <v>561860</v>
      </c>
      <c r="Q3455" t="s">
        <v>1020</v>
      </c>
      <c r="R3455" s="13">
        <v>517675.34083457885</v>
      </c>
      <c r="S3455" s="13">
        <v>15637</v>
      </c>
      <c r="T3455" s="13">
        <v>336695.79152074369</v>
      </c>
      <c r="U3455" s="13"/>
      <c r="V3455" s="13">
        <f t="shared" si="907"/>
        <v>0</v>
      </c>
      <c r="W3455" s="13">
        <v>69</v>
      </c>
      <c r="X3455" s="13">
        <f t="shared" si="908"/>
        <v>204516</v>
      </c>
      <c r="Y3455" s="13">
        <v>79</v>
      </c>
      <c r="Z3455" s="13">
        <f t="shared" si="909"/>
        <v>78052</v>
      </c>
      <c r="AA3455" s="13">
        <v>58</v>
      </c>
      <c r="AB3455" s="13">
        <f t="shared" si="910"/>
        <v>14326</v>
      </c>
      <c r="AC3455" s="13">
        <v>15637</v>
      </c>
      <c r="AD3455" s="13">
        <v>1788463.6626511288</v>
      </c>
      <c r="AE3455" s="13">
        <v>20016</v>
      </c>
      <c r="AF3455" s="13">
        <v>3422091.4807518311</v>
      </c>
      <c r="AG3455" s="13">
        <v>26294</v>
      </c>
      <c r="AH3455" s="13">
        <v>15645400.406531168</v>
      </c>
      <c r="AI3455" s="13"/>
      <c r="AJ3455" s="13">
        <v>2838</v>
      </c>
      <c r="AK3455" s="13">
        <f t="shared" si="911"/>
        <v>394482</v>
      </c>
      <c r="AL3455" s="13">
        <v>482</v>
      </c>
      <c r="AM3455" s="13">
        <f t="shared" si="912"/>
        <v>16870</v>
      </c>
      <c r="AN3455" s="13"/>
      <c r="AO3455" s="13">
        <v>22</v>
      </c>
      <c r="AP3455" s="13">
        <f t="shared" si="913"/>
        <v>671000</v>
      </c>
      <c r="AQ3455" s="13">
        <v>415</v>
      </c>
      <c r="AR3455" s="13">
        <f t="shared" si="914"/>
        <v>1122990</v>
      </c>
      <c r="AS3455" s="13">
        <v>1648</v>
      </c>
      <c r="AT3455" s="13">
        <f t="shared" si="915"/>
        <v>229072</v>
      </c>
      <c r="AU3455" s="13">
        <v>1344</v>
      </c>
      <c r="AV3455" s="13">
        <f t="shared" si="916"/>
        <v>454272</v>
      </c>
      <c r="AW3455" s="13">
        <v>110</v>
      </c>
      <c r="AX3455" s="13">
        <f t="shared" si="917"/>
        <v>11880</v>
      </c>
      <c r="AY3455" s="13">
        <v>5</v>
      </c>
      <c r="AZ3455" s="13">
        <f t="shared" si="918"/>
        <v>405</v>
      </c>
      <c r="BA3455" s="13">
        <v>155</v>
      </c>
      <c r="BB3455" s="13">
        <f t="shared" si="919"/>
        <v>50375</v>
      </c>
      <c r="BC3455" s="13">
        <v>5</v>
      </c>
      <c r="BD3455" s="13">
        <f t="shared" si="920"/>
        <v>2030</v>
      </c>
      <c r="BE3455" s="13">
        <v>0</v>
      </c>
      <c r="BF3455" s="13">
        <f t="shared" si="921"/>
        <v>0</v>
      </c>
      <c r="BG3455" s="13"/>
      <c r="BH3455" s="13">
        <f t="shared" si="922"/>
        <v>24960596.682289451</v>
      </c>
      <c r="BI3455" s="13">
        <f t="shared" si="923"/>
        <v>24960600</v>
      </c>
      <c r="BJ3455" s="13">
        <v>25546400</v>
      </c>
    </row>
    <row r="3456" spans="1:62" x14ac:dyDescent="0.25">
      <c r="A3456" s="6" t="s">
        <v>99</v>
      </c>
      <c r="B3456" s="13">
        <v>6924</v>
      </c>
      <c r="C3456">
        <v>570508</v>
      </c>
      <c r="D3456">
        <v>1</v>
      </c>
      <c r="E3456">
        <v>1</v>
      </c>
      <c r="F3456">
        <v>1</v>
      </c>
      <c r="G3456">
        <v>1</v>
      </c>
      <c r="H3456">
        <v>1</v>
      </c>
      <c r="I3456" t="s">
        <v>33</v>
      </c>
      <c r="J3456">
        <v>570508</v>
      </c>
      <c r="K3456" t="s">
        <v>99</v>
      </c>
      <c r="L3456">
        <v>570508</v>
      </c>
      <c r="M3456" t="s">
        <v>99</v>
      </c>
      <c r="N3456">
        <v>570508</v>
      </c>
      <c r="O3456" t="s">
        <v>99</v>
      </c>
      <c r="P3456">
        <v>570508</v>
      </c>
      <c r="Q3456" t="s">
        <v>99</v>
      </c>
      <c r="R3456" s="13">
        <v>316788.53207923565</v>
      </c>
      <c r="S3456" s="13">
        <v>15004</v>
      </c>
      <c r="T3456" s="13">
        <v>344695.92848678865</v>
      </c>
      <c r="U3456" s="13">
        <v>2</v>
      </c>
      <c r="V3456" s="13">
        <f t="shared" si="907"/>
        <v>1482</v>
      </c>
      <c r="W3456" s="13">
        <v>48</v>
      </c>
      <c r="X3456" s="13">
        <f t="shared" si="908"/>
        <v>142272</v>
      </c>
      <c r="Y3456" s="13">
        <v>275</v>
      </c>
      <c r="Z3456" s="13">
        <f t="shared" si="909"/>
        <v>271700</v>
      </c>
      <c r="AA3456" s="13">
        <v>91</v>
      </c>
      <c r="AB3456" s="13">
        <f t="shared" si="910"/>
        <v>22477</v>
      </c>
      <c r="AC3456" s="13">
        <v>16014</v>
      </c>
      <c r="AD3456" s="13">
        <v>1876518.7133986324</v>
      </c>
      <c r="AE3456" s="13">
        <v>17417</v>
      </c>
      <c r="AF3456" s="13">
        <v>3028689.8951526489</v>
      </c>
      <c r="AG3456" s="13">
        <v>17417</v>
      </c>
      <c r="AH3456" s="13">
        <v>12009204.173645759</v>
      </c>
      <c r="AI3456" s="13"/>
      <c r="AJ3456" s="13">
        <v>2205</v>
      </c>
      <c r="AK3456" s="13">
        <f t="shared" si="911"/>
        <v>306495</v>
      </c>
      <c r="AL3456" s="13">
        <v>301</v>
      </c>
      <c r="AM3456" s="13">
        <f t="shared" si="912"/>
        <v>10535</v>
      </c>
      <c r="AN3456" s="13"/>
      <c r="AO3456" s="13">
        <v>6</v>
      </c>
      <c r="AP3456" s="13">
        <f t="shared" si="913"/>
        <v>183000</v>
      </c>
      <c r="AQ3456" s="13">
        <v>127</v>
      </c>
      <c r="AR3456" s="13">
        <f t="shared" si="914"/>
        <v>343662</v>
      </c>
      <c r="AS3456" s="13">
        <v>1943</v>
      </c>
      <c r="AT3456" s="13">
        <f t="shared" si="915"/>
        <v>270077</v>
      </c>
      <c r="AU3456" s="13">
        <v>851</v>
      </c>
      <c r="AV3456" s="13">
        <f t="shared" si="916"/>
        <v>287638</v>
      </c>
      <c r="AW3456" s="13">
        <v>311</v>
      </c>
      <c r="AX3456" s="13">
        <f t="shared" si="917"/>
        <v>33588</v>
      </c>
      <c r="AY3456" s="13">
        <v>48</v>
      </c>
      <c r="AZ3456" s="13">
        <f t="shared" si="918"/>
        <v>3888</v>
      </c>
      <c r="BA3456" s="13">
        <v>252</v>
      </c>
      <c r="BB3456" s="13">
        <f t="shared" si="919"/>
        <v>81900</v>
      </c>
      <c r="BC3456" s="13">
        <v>100</v>
      </c>
      <c r="BD3456" s="13">
        <f t="shared" si="920"/>
        <v>40600</v>
      </c>
      <c r="BE3456" s="13">
        <v>16</v>
      </c>
      <c r="BF3456" s="13">
        <f t="shared" si="921"/>
        <v>3472</v>
      </c>
      <c r="BG3456" s="13">
        <v>21500</v>
      </c>
      <c r="BH3456" s="13">
        <f t="shared" si="922"/>
        <v>19600183.242763065</v>
      </c>
      <c r="BI3456" s="13">
        <f t="shared" si="923"/>
        <v>19600200</v>
      </c>
      <c r="BJ3456" s="13">
        <v>19875400</v>
      </c>
    </row>
    <row r="3457" spans="1:62" x14ac:dyDescent="0.25">
      <c r="A3457" t="s">
        <v>3465</v>
      </c>
      <c r="B3457" s="13">
        <v>175</v>
      </c>
      <c r="C3457">
        <v>542181</v>
      </c>
      <c r="D3457">
        <v>1</v>
      </c>
      <c r="E3457">
        <v>0</v>
      </c>
      <c r="F3457">
        <v>0</v>
      </c>
      <c r="G3457">
        <v>0</v>
      </c>
      <c r="H3457">
        <v>0</v>
      </c>
      <c r="I3457" t="s">
        <v>26</v>
      </c>
      <c r="J3457">
        <v>541656</v>
      </c>
      <c r="K3457" t="s">
        <v>195</v>
      </c>
      <c r="L3457">
        <v>541656</v>
      </c>
      <c r="M3457" t="s">
        <v>195</v>
      </c>
      <c r="N3457">
        <v>541656</v>
      </c>
      <c r="O3457" t="s">
        <v>195</v>
      </c>
      <c r="P3457">
        <v>541656</v>
      </c>
      <c r="Q3457" t="s">
        <v>195</v>
      </c>
      <c r="R3457" s="13">
        <v>70488.701001315436</v>
      </c>
      <c r="S3457" s="13"/>
      <c r="T3457" s="13"/>
      <c r="U3457" s="13"/>
      <c r="V3457" s="13">
        <f t="shared" si="907"/>
        <v>0</v>
      </c>
      <c r="W3457" s="13"/>
      <c r="X3457" s="13">
        <f t="shared" si="908"/>
        <v>0</v>
      </c>
      <c r="Y3457" s="13"/>
      <c r="Z3457" s="13">
        <f t="shared" si="909"/>
        <v>0</v>
      </c>
      <c r="AA3457" s="13"/>
      <c r="AB3457" s="13">
        <f t="shared" si="910"/>
        <v>0</v>
      </c>
      <c r="AC3457" s="13"/>
      <c r="AD3457" s="13"/>
      <c r="AE3457" s="13"/>
      <c r="AF3457" s="13"/>
      <c r="AG3457" s="13"/>
      <c r="AH3457" s="13"/>
      <c r="AI3457" s="13"/>
      <c r="AJ3457" s="13"/>
      <c r="AK3457" s="13">
        <f t="shared" si="911"/>
        <v>0</v>
      </c>
      <c r="AL3457" s="13"/>
      <c r="AM3457" s="13">
        <f t="shared" si="912"/>
        <v>0</v>
      </c>
      <c r="AN3457" s="13"/>
      <c r="AO3457" s="13">
        <v>0</v>
      </c>
      <c r="AP3457" s="13">
        <f t="shared" si="913"/>
        <v>0</v>
      </c>
      <c r="AQ3457" s="13"/>
      <c r="AR3457" s="13">
        <f t="shared" si="914"/>
        <v>0</v>
      </c>
      <c r="AS3457" s="13"/>
      <c r="AT3457" s="13">
        <f t="shared" si="915"/>
        <v>0</v>
      </c>
      <c r="AU3457" s="13"/>
      <c r="AV3457" s="13">
        <f t="shared" si="916"/>
        <v>0</v>
      </c>
      <c r="AW3457" s="13"/>
      <c r="AX3457" s="13">
        <f t="shared" si="917"/>
        <v>0</v>
      </c>
      <c r="AY3457" s="13"/>
      <c r="AZ3457" s="13">
        <f t="shared" si="918"/>
        <v>0</v>
      </c>
      <c r="BA3457" s="13"/>
      <c r="BB3457" s="13">
        <f t="shared" si="919"/>
        <v>0</v>
      </c>
      <c r="BC3457" s="13"/>
      <c r="BD3457" s="13">
        <f t="shared" si="920"/>
        <v>0</v>
      </c>
      <c r="BE3457" s="13"/>
      <c r="BF3457" s="13">
        <f t="shared" si="921"/>
        <v>0</v>
      </c>
      <c r="BG3457" s="13"/>
      <c r="BH3457" s="13">
        <f t="shared" si="922"/>
        <v>70488.701001315436</v>
      </c>
      <c r="BI3457" s="13">
        <f t="shared" si="923"/>
        <v>70500</v>
      </c>
      <c r="BJ3457" s="13">
        <v>70800</v>
      </c>
    </row>
    <row r="3458" spans="1:62" x14ac:dyDescent="0.25">
      <c r="A3458" t="s">
        <v>3467</v>
      </c>
      <c r="B3458" s="13">
        <v>70</v>
      </c>
      <c r="C3458">
        <v>599654</v>
      </c>
      <c r="D3458">
        <v>1</v>
      </c>
      <c r="E3458">
        <v>0</v>
      </c>
      <c r="F3458">
        <v>0</v>
      </c>
      <c r="G3458">
        <v>0</v>
      </c>
      <c r="H3458">
        <v>0</v>
      </c>
      <c r="I3458" t="s">
        <v>26</v>
      </c>
      <c r="J3458">
        <v>537616</v>
      </c>
      <c r="K3458" t="s">
        <v>2009</v>
      </c>
      <c r="L3458">
        <v>537004</v>
      </c>
      <c r="M3458" t="s">
        <v>314</v>
      </c>
      <c r="N3458">
        <v>537004</v>
      </c>
      <c r="O3458" t="s">
        <v>314</v>
      </c>
      <c r="P3458">
        <v>537004</v>
      </c>
      <c r="Q3458" t="s">
        <v>314</v>
      </c>
      <c r="R3458" s="13">
        <v>70488.701001315436</v>
      </c>
      <c r="S3458" s="13"/>
      <c r="T3458" s="13"/>
      <c r="U3458" s="13"/>
      <c r="V3458" s="13">
        <f t="shared" si="907"/>
        <v>0</v>
      </c>
      <c r="W3458" s="13"/>
      <c r="X3458" s="13">
        <f t="shared" si="908"/>
        <v>0</v>
      </c>
      <c r="Y3458" s="13"/>
      <c r="Z3458" s="13">
        <f t="shared" si="909"/>
        <v>0</v>
      </c>
      <c r="AA3458" s="13"/>
      <c r="AB3458" s="13">
        <f t="shared" si="910"/>
        <v>0</v>
      </c>
      <c r="AC3458" s="13"/>
      <c r="AD3458" s="13"/>
      <c r="AE3458" s="13"/>
      <c r="AF3458" s="13"/>
      <c r="AG3458" s="13"/>
      <c r="AH3458" s="13"/>
      <c r="AI3458" s="13"/>
      <c r="AJ3458" s="13"/>
      <c r="AK3458" s="13">
        <f t="shared" si="911"/>
        <v>0</v>
      </c>
      <c r="AL3458" s="13"/>
      <c r="AM3458" s="13">
        <f t="shared" si="912"/>
        <v>0</v>
      </c>
      <c r="AN3458" s="13"/>
      <c r="AO3458" s="13">
        <v>0</v>
      </c>
      <c r="AP3458" s="13">
        <f t="shared" si="913"/>
        <v>0</v>
      </c>
      <c r="AQ3458" s="13"/>
      <c r="AR3458" s="13">
        <f t="shared" si="914"/>
        <v>0</v>
      </c>
      <c r="AS3458" s="13"/>
      <c r="AT3458" s="13">
        <f t="shared" si="915"/>
        <v>0</v>
      </c>
      <c r="AU3458" s="13"/>
      <c r="AV3458" s="13">
        <f t="shared" si="916"/>
        <v>0</v>
      </c>
      <c r="AW3458" s="13"/>
      <c r="AX3458" s="13">
        <f t="shared" si="917"/>
        <v>0</v>
      </c>
      <c r="AY3458" s="13"/>
      <c r="AZ3458" s="13">
        <f t="shared" si="918"/>
        <v>0</v>
      </c>
      <c r="BA3458" s="13"/>
      <c r="BB3458" s="13">
        <f t="shared" si="919"/>
        <v>0</v>
      </c>
      <c r="BC3458" s="13"/>
      <c r="BD3458" s="13">
        <f t="shared" si="920"/>
        <v>0</v>
      </c>
      <c r="BE3458" s="13"/>
      <c r="BF3458" s="13">
        <f t="shared" si="921"/>
        <v>0</v>
      </c>
      <c r="BG3458" s="13"/>
      <c r="BH3458" s="13">
        <f t="shared" si="922"/>
        <v>70488.701001315436</v>
      </c>
      <c r="BI3458" s="13">
        <f t="shared" si="923"/>
        <v>70500</v>
      </c>
      <c r="BJ3458" s="13">
        <v>70800</v>
      </c>
    </row>
    <row r="3459" spans="1:62" x14ac:dyDescent="0.25">
      <c r="A3459" s="3" t="s">
        <v>597</v>
      </c>
      <c r="B3459" s="13">
        <v>868</v>
      </c>
      <c r="C3459">
        <v>574287</v>
      </c>
      <c r="D3459">
        <v>1</v>
      </c>
      <c r="E3459">
        <v>1</v>
      </c>
      <c r="F3459">
        <v>0</v>
      </c>
      <c r="G3459">
        <v>0</v>
      </c>
      <c r="H3459">
        <v>0</v>
      </c>
      <c r="I3459" t="s">
        <v>33</v>
      </c>
      <c r="J3459">
        <v>574287</v>
      </c>
      <c r="K3459" t="s">
        <v>597</v>
      </c>
      <c r="L3459">
        <v>573868</v>
      </c>
      <c r="M3459" t="s">
        <v>32</v>
      </c>
      <c r="N3459">
        <v>573868</v>
      </c>
      <c r="O3459" t="s">
        <v>32</v>
      </c>
      <c r="P3459">
        <v>573868</v>
      </c>
      <c r="Q3459" t="s">
        <v>32</v>
      </c>
      <c r="R3459" s="13">
        <v>201288.82607771506</v>
      </c>
      <c r="S3459" s="13">
        <v>1066</v>
      </c>
      <c r="T3459" s="13">
        <v>57115.800344767289</v>
      </c>
      <c r="U3459" s="13"/>
      <c r="V3459" s="13">
        <f t="shared" si="907"/>
        <v>0</v>
      </c>
      <c r="W3459" s="13">
        <v>3</v>
      </c>
      <c r="X3459" s="13">
        <f t="shared" si="908"/>
        <v>8892</v>
      </c>
      <c r="Y3459" s="13">
        <v>2</v>
      </c>
      <c r="Z3459" s="13">
        <f t="shared" si="909"/>
        <v>1976</v>
      </c>
      <c r="AA3459" s="13"/>
      <c r="AB3459" s="13">
        <f t="shared" si="910"/>
        <v>0</v>
      </c>
      <c r="AC3459" s="13"/>
      <c r="AD3459" s="13"/>
      <c r="AE3459" s="13"/>
      <c r="AF3459" s="13"/>
      <c r="AG3459" s="13"/>
      <c r="AH3459" s="13"/>
      <c r="AI3459" s="13"/>
      <c r="AJ3459" s="13"/>
      <c r="AK3459" s="13">
        <f t="shared" si="911"/>
        <v>0</v>
      </c>
      <c r="AL3459" s="13"/>
      <c r="AM3459" s="13">
        <f t="shared" si="912"/>
        <v>0</v>
      </c>
      <c r="AN3459" s="13"/>
      <c r="AO3459" s="13">
        <v>0</v>
      </c>
      <c r="AP3459" s="13">
        <f t="shared" si="913"/>
        <v>0</v>
      </c>
      <c r="AQ3459" s="13"/>
      <c r="AR3459" s="13">
        <f t="shared" si="914"/>
        <v>0</v>
      </c>
      <c r="AS3459" s="13"/>
      <c r="AT3459" s="13">
        <f t="shared" si="915"/>
        <v>0</v>
      </c>
      <c r="AU3459" s="13"/>
      <c r="AV3459" s="13">
        <f t="shared" si="916"/>
        <v>0</v>
      </c>
      <c r="AW3459" s="13"/>
      <c r="AX3459" s="13">
        <f t="shared" si="917"/>
        <v>0</v>
      </c>
      <c r="AY3459" s="13"/>
      <c r="AZ3459" s="13">
        <f t="shared" si="918"/>
        <v>0</v>
      </c>
      <c r="BA3459" s="13"/>
      <c r="BB3459" s="13">
        <f t="shared" si="919"/>
        <v>0</v>
      </c>
      <c r="BC3459" s="13"/>
      <c r="BD3459" s="13">
        <f t="shared" si="920"/>
        <v>0</v>
      </c>
      <c r="BE3459" s="13"/>
      <c r="BF3459" s="13">
        <f t="shared" si="921"/>
        <v>0</v>
      </c>
      <c r="BG3459" s="13"/>
      <c r="BH3459" s="13">
        <f t="shared" si="922"/>
        <v>269272.62642248231</v>
      </c>
      <c r="BI3459" s="13">
        <f t="shared" si="923"/>
        <v>269300</v>
      </c>
      <c r="BJ3459" s="13">
        <v>282200</v>
      </c>
    </row>
    <row r="3460" spans="1:62" x14ac:dyDescent="0.25">
      <c r="A3460" s="3" t="s">
        <v>3468</v>
      </c>
      <c r="B3460" s="13">
        <v>2574</v>
      </c>
      <c r="C3460">
        <v>544566</v>
      </c>
      <c r="D3460">
        <v>1</v>
      </c>
      <c r="E3460">
        <v>1</v>
      </c>
      <c r="F3460">
        <v>0</v>
      </c>
      <c r="G3460">
        <v>0</v>
      </c>
      <c r="H3460">
        <v>0</v>
      </c>
      <c r="I3460" t="s">
        <v>90</v>
      </c>
      <c r="J3460">
        <v>544566</v>
      </c>
      <c r="K3460" t="s">
        <v>3468</v>
      </c>
      <c r="L3460">
        <v>542911</v>
      </c>
      <c r="M3460" t="s">
        <v>1652</v>
      </c>
      <c r="N3460">
        <v>542911</v>
      </c>
      <c r="O3460" t="s">
        <v>1652</v>
      </c>
      <c r="P3460">
        <v>541630</v>
      </c>
      <c r="Q3460" t="s">
        <v>702</v>
      </c>
      <c r="R3460" s="13">
        <v>583581.19431709207</v>
      </c>
      <c r="S3460" s="13">
        <v>2574</v>
      </c>
      <c r="T3460" s="13">
        <v>137640.14730321663</v>
      </c>
      <c r="U3460" s="13"/>
      <c r="V3460" s="13">
        <f t="shared" si="907"/>
        <v>0</v>
      </c>
      <c r="W3460" s="13">
        <v>13</v>
      </c>
      <c r="X3460" s="13">
        <f t="shared" si="908"/>
        <v>38532</v>
      </c>
      <c r="Y3460" s="13">
        <v>16</v>
      </c>
      <c r="Z3460" s="13">
        <f t="shared" si="909"/>
        <v>15808</v>
      </c>
      <c r="AA3460" s="13">
        <v>1</v>
      </c>
      <c r="AB3460" s="13">
        <f t="shared" si="910"/>
        <v>247</v>
      </c>
      <c r="AC3460" s="13"/>
      <c r="AD3460" s="13"/>
      <c r="AE3460" s="13"/>
      <c r="AF3460" s="13"/>
      <c r="AG3460" s="13"/>
      <c r="AH3460" s="13"/>
      <c r="AI3460" s="13"/>
      <c r="AJ3460" s="13"/>
      <c r="AK3460" s="13">
        <f t="shared" si="911"/>
        <v>0</v>
      </c>
      <c r="AL3460" s="13"/>
      <c r="AM3460" s="13">
        <f t="shared" si="912"/>
        <v>0</v>
      </c>
      <c r="AN3460" s="13"/>
      <c r="AO3460" s="13">
        <v>2</v>
      </c>
      <c r="AP3460" s="13">
        <f t="shared" si="913"/>
        <v>61000</v>
      </c>
      <c r="AQ3460" s="13"/>
      <c r="AR3460" s="13">
        <f t="shared" si="914"/>
        <v>0</v>
      </c>
      <c r="AS3460" s="13"/>
      <c r="AT3460" s="13">
        <f t="shared" si="915"/>
        <v>0</v>
      </c>
      <c r="AU3460" s="13"/>
      <c r="AV3460" s="13">
        <f t="shared" si="916"/>
        <v>0</v>
      </c>
      <c r="AW3460" s="13"/>
      <c r="AX3460" s="13">
        <f t="shared" si="917"/>
        <v>0</v>
      </c>
      <c r="AY3460" s="13"/>
      <c r="AZ3460" s="13">
        <f t="shared" si="918"/>
        <v>0</v>
      </c>
      <c r="BA3460" s="13"/>
      <c r="BB3460" s="13">
        <f t="shared" si="919"/>
        <v>0</v>
      </c>
      <c r="BC3460" s="13"/>
      <c r="BD3460" s="13">
        <f t="shared" si="920"/>
        <v>0</v>
      </c>
      <c r="BE3460" s="13"/>
      <c r="BF3460" s="13">
        <f t="shared" si="921"/>
        <v>0</v>
      </c>
      <c r="BG3460" s="13"/>
      <c r="BH3460" s="13">
        <f t="shared" si="922"/>
        <v>836808.3416203087</v>
      </c>
      <c r="BI3460" s="13">
        <f t="shared" si="923"/>
        <v>836800</v>
      </c>
      <c r="BJ3460" s="13">
        <v>817500</v>
      </c>
    </row>
    <row r="3461" spans="1:62" x14ac:dyDescent="0.25">
      <c r="A3461" t="s">
        <v>3469</v>
      </c>
      <c r="B3461" s="13">
        <v>715</v>
      </c>
      <c r="C3461">
        <v>531600</v>
      </c>
      <c r="D3461">
        <v>1</v>
      </c>
      <c r="E3461">
        <v>0</v>
      </c>
      <c r="F3461">
        <v>0</v>
      </c>
      <c r="G3461">
        <v>0</v>
      </c>
      <c r="H3461">
        <v>0</v>
      </c>
      <c r="I3461" t="s">
        <v>26</v>
      </c>
      <c r="J3461">
        <v>531227</v>
      </c>
      <c r="K3461" t="s">
        <v>2037</v>
      </c>
      <c r="L3461">
        <v>533203</v>
      </c>
      <c r="M3461" t="s">
        <v>759</v>
      </c>
      <c r="N3461">
        <v>531057</v>
      </c>
      <c r="O3461" t="s">
        <v>187</v>
      </c>
      <c r="P3461">
        <v>531057</v>
      </c>
      <c r="Q3461" t="s">
        <v>187</v>
      </c>
      <c r="R3461" s="13">
        <v>166294.23143719794</v>
      </c>
      <c r="S3461" s="13"/>
      <c r="T3461" s="13"/>
      <c r="U3461" s="13"/>
      <c r="V3461" s="13">
        <f t="shared" ref="V3461:V3524" si="924">U3461*741</f>
        <v>0</v>
      </c>
      <c r="W3461" s="13"/>
      <c r="X3461" s="13">
        <f t="shared" ref="X3461:X3524" si="925">W3461*2964</f>
        <v>0</v>
      </c>
      <c r="Y3461" s="13"/>
      <c r="Z3461" s="13">
        <f t="shared" ref="Z3461:Z3524" si="926">Y3461*988</f>
        <v>0</v>
      </c>
      <c r="AA3461" s="13"/>
      <c r="AB3461" s="13">
        <f t="shared" ref="AB3461:AB3524" si="927">AA3461*247</f>
        <v>0</v>
      </c>
      <c r="AC3461" s="13"/>
      <c r="AD3461" s="13"/>
      <c r="AE3461" s="13"/>
      <c r="AF3461" s="13"/>
      <c r="AG3461" s="13"/>
      <c r="AH3461" s="13"/>
      <c r="AI3461" s="13"/>
      <c r="AJ3461" s="13"/>
      <c r="AK3461" s="13">
        <f t="shared" ref="AK3461:AK3524" si="928">AJ3461*139</f>
        <v>0</v>
      </c>
      <c r="AL3461" s="13"/>
      <c r="AM3461" s="13">
        <f t="shared" ref="AM3461:AM3524" si="929">AL3461*35</f>
        <v>0</v>
      </c>
      <c r="AN3461" s="13"/>
      <c r="AO3461" s="13">
        <v>0</v>
      </c>
      <c r="AP3461" s="13">
        <f t="shared" ref="AP3461:AP3524" si="930">AO3461*30500</f>
        <v>0</v>
      </c>
      <c r="AQ3461" s="13"/>
      <c r="AR3461" s="13">
        <f t="shared" ref="AR3461:AR3524" si="931">AQ3461*2706</f>
        <v>0</v>
      </c>
      <c r="AS3461" s="13"/>
      <c r="AT3461" s="13">
        <f t="shared" ref="AT3461:AT3524" si="932">AS3461*139</f>
        <v>0</v>
      </c>
      <c r="AU3461" s="13"/>
      <c r="AV3461" s="13">
        <f t="shared" ref="AV3461:AV3524" si="933">AU3461*338</f>
        <v>0</v>
      </c>
      <c r="AW3461" s="13"/>
      <c r="AX3461" s="13">
        <f t="shared" ref="AX3461:AX3524" si="934">AW3461*108</f>
        <v>0</v>
      </c>
      <c r="AY3461" s="13"/>
      <c r="AZ3461" s="13">
        <f t="shared" ref="AZ3461:AZ3524" si="935">AY3461*81</f>
        <v>0</v>
      </c>
      <c r="BA3461" s="13"/>
      <c r="BB3461" s="13">
        <f t="shared" ref="BB3461:BB3524" si="936">BA3461*325</f>
        <v>0</v>
      </c>
      <c r="BC3461" s="13"/>
      <c r="BD3461" s="13">
        <f t="shared" ref="BD3461:BD3524" si="937">BC3461*406</f>
        <v>0</v>
      </c>
      <c r="BE3461" s="13"/>
      <c r="BF3461" s="13">
        <f t="shared" ref="BF3461:BF3524" si="938">BE3461*217</f>
        <v>0</v>
      </c>
      <c r="BG3461" s="13"/>
      <c r="BH3461" s="13">
        <f t="shared" ref="BH3461:BH3524" si="939">R3461+T3461+V3461+X3461+Z3461+AB3461+AD3461+AF3461+AH3461+AI3461+AK3461+AM3461+AN3461+AP3461+AR3461+AT3461+AV3461+AX3461+AZ3461+BB3461+BD3461+BF3461+BG3461</f>
        <v>166294.23143719794</v>
      </c>
      <c r="BI3461" s="13">
        <f t="shared" ref="BI3461:BI3524" si="940">ROUND(BH3461/100,0)*100</f>
        <v>166300</v>
      </c>
      <c r="BJ3461" s="13">
        <v>162300</v>
      </c>
    </row>
    <row r="3462" spans="1:62" x14ac:dyDescent="0.25">
      <c r="A3462" s="6" t="s">
        <v>56</v>
      </c>
      <c r="B3462" s="13">
        <v>23151</v>
      </c>
      <c r="C3462">
        <v>599191</v>
      </c>
      <c r="D3462">
        <v>1</v>
      </c>
      <c r="E3462">
        <v>1</v>
      </c>
      <c r="F3462">
        <v>1</v>
      </c>
      <c r="G3462">
        <v>1</v>
      </c>
      <c r="H3462">
        <v>1</v>
      </c>
      <c r="I3462" t="s">
        <v>38</v>
      </c>
      <c r="J3462">
        <v>599191</v>
      </c>
      <c r="K3462" t="s">
        <v>56</v>
      </c>
      <c r="L3462">
        <v>599191</v>
      </c>
      <c r="M3462" t="s">
        <v>56</v>
      </c>
      <c r="N3462">
        <v>599191</v>
      </c>
      <c r="O3462" t="s">
        <v>56</v>
      </c>
      <c r="P3462">
        <v>599191</v>
      </c>
      <c r="Q3462" t="s">
        <v>56</v>
      </c>
      <c r="R3462" s="13">
        <v>992966.28523629997</v>
      </c>
      <c r="S3462" s="13">
        <v>33514</v>
      </c>
      <c r="T3462" s="13">
        <v>725274.12227965856</v>
      </c>
      <c r="U3462" s="13">
        <v>729</v>
      </c>
      <c r="V3462" s="13">
        <f t="shared" si="924"/>
        <v>540189</v>
      </c>
      <c r="W3462" s="13">
        <v>140</v>
      </c>
      <c r="X3462" s="13">
        <f t="shared" si="925"/>
        <v>414960</v>
      </c>
      <c r="Y3462" s="13">
        <v>709</v>
      </c>
      <c r="Z3462" s="13">
        <f t="shared" si="926"/>
        <v>700492</v>
      </c>
      <c r="AA3462" s="13">
        <v>179</v>
      </c>
      <c r="AB3462" s="13">
        <f t="shared" si="927"/>
        <v>44213</v>
      </c>
      <c r="AC3462" s="13">
        <v>39745</v>
      </c>
      <c r="AD3462" s="13">
        <v>4373685.6783856181</v>
      </c>
      <c r="AE3462" s="13">
        <v>48743</v>
      </c>
      <c r="AF3462" s="13">
        <v>8015390.0879806997</v>
      </c>
      <c r="AG3462" s="13">
        <v>48743</v>
      </c>
      <c r="AH3462" s="13">
        <v>22976131.481719047</v>
      </c>
      <c r="AI3462" s="13"/>
      <c r="AJ3462" s="13">
        <v>4453</v>
      </c>
      <c r="AK3462" s="13">
        <f t="shared" si="928"/>
        <v>618967</v>
      </c>
      <c r="AL3462" s="13">
        <v>139</v>
      </c>
      <c r="AM3462" s="13">
        <f t="shared" si="929"/>
        <v>4865</v>
      </c>
      <c r="AN3462" s="13"/>
      <c r="AO3462" s="13">
        <v>48</v>
      </c>
      <c r="AP3462" s="13">
        <f t="shared" si="930"/>
        <v>1464000</v>
      </c>
      <c r="AQ3462" s="13">
        <v>509</v>
      </c>
      <c r="AR3462" s="13">
        <f t="shared" si="931"/>
        <v>1377354</v>
      </c>
      <c r="AS3462" s="13">
        <v>2516</v>
      </c>
      <c r="AT3462" s="13">
        <f t="shared" si="932"/>
        <v>349724</v>
      </c>
      <c r="AU3462" s="13">
        <v>2159</v>
      </c>
      <c r="AV3462" s="13">
        <f t="shared" si="933"/>
        <v>729742</v>
      </c>
      <c r="AW3462" s="13">
        <v>515</v>
      </c>
      <c r="AX3462" s="13">
        <f t="shared" si="934"/>
        <v>55620</v>
      </c>
      <c r="AY3462" s="13">
        <v>14</v>
      </c>
      <c r="AZ3462" s="13">
        <f t="shared" si="935"/>
        <v>1134</v>
      </c>
      <c r="BA3462" s="13">
        <v>624</v>
      </c>
      <c r="BB3462" s="13">
        <f t="shared" si="936"/>
        <v>202800</v>
      </c>
      <c r="BC3462" s="13">
        <v>32</v>
      </c>
      <c r="BD3462" s="13">
        <f t="shared" si="937"/>
        <v>12992</v>
      </c>
      <c r="BE3462" s="13">
        <v>39</v>
      </c>
      <c r="BF3462" s="13">
        <f t="shared" si="938"/>
        <v>8463</v>
      </c>
      <c r="BG3462" s="13">
        <v>59341</v>
      </c>
      <c r="BH3462" s="13">
        <f t="shared" si="939"/>
        <v>43668303.655601323</v>
      </c>
      <c r="BI3462" s="13">
        <f t="shared" si="940"/>
        <v>43668300</v>
      </c>
      <c r="BJ3462" s="13">
        <v>43458500</v>
      </c>
    </row>
    <row r="3463" spans="1:62" x14ac:dyDescent="0.25">
      <c r="A3463" t="s">
        <v>3470</v>
      </c>
      <c r="B3463" s="13">
        <v>60</v>
      </c>
      <c r="C3463">
        <v>596264</v>
      </c>
      <c r="D3463">
        <v>1</v>
      </c>
      <c r="E3463">
        <v>0</v>
      </c>
      <c r="F3463">
        <v>0</v>
      </c>
      <c r="G3463">
        <v>0</v>
      </c>
      <c r="H3463">
        <v>0</v>
      </c>
      <c r="I3463" t="s">
        <v>75</v>
      </c>
      <c r="J3463">
        <v>595772</v>
      </c>
      <c r="K3463" t="s">
        <v>607</v>
      </c>
      <c r="L3463">
        <v>596230</v>
      </c>
      <c r="M3463" t="s">
        <v>477</v>
      </c>
      <c r="N3463">
        <v>596230</v>
      </c>
      <c r="O3463" t="s">
        <v>477</v>
      </c>
      <c r="P3463">
        <v>596230</v>
      </c>
      <c r="Q3463" t="s">
        <v>477</v>
      </c>
      <c r="R3463" s="13">
        <v>70488.701001315436</v>
      </c>
      <c r="S3463" s="13"/>
      <c r="T3463" s="13"/>
      <c r="U3463" s="13"/>
      <c r="V3463" s="13">
        <f t="shared" si="924"/>
        <v>0</v>
      </c>
      <c r="W3463" s="13"/>
      <c r="X3463" s="13">
        <f t="shared" si="925"/>
        <v>0</v>
      </c>
      <c r="Y3463" s="13"/>
      <c r="Z3463" s="13">
        <f t="shared" si="926"/>
        <v>0</v>
      </c>
      <c r="AA3463" s="13"/>
      <c r="AB3463" s="13">
        <f t="shared" si="927"/>
        <v>0</v>
      </c>
      <c r="AC3463" s="13"/>
      <c r="AD3463" s="13"/>
      <c r="AE3463" s="13"/>
      <c r="AF3463" s="13"/>
      <c r="AG3463" s="13"/>
      <c r="AH3463" s="13"/>
      <c r="AI3463" s="13"/>
      <c r="AJ3463" s="13"/>
      <c r="AK3463" s="13">
        <f t="shared" si="928"/>
        <v>0</v>
      </c>
      <c r="AL3463" s="13"/>
      <c r="AM3463" s="13">
        <f t="shared" si="929"/>
        <v>0</v>
      </c>
      <c r="AN3463" s="13"/>
      <c r="AO3463" s="13">
        <v>0</v>
      </c>
      <c r="AP3463" s="13">
        <f t="shared" si="930"/>
        <v>0</v>
      </c>
      <c r="AQ3463" s="13"/>
      <c r="AR3463" s="13">
        <f t="shared" si="931"/>
        <v>0</v>
      </c>
      <c r="AS3463" s="13"/>
      <c r="AT3463" s="13">
        <f t="shared" si="932"/>
        <v>0</v>
      </c>
      <c r="AU3463" s="13"/>
      <c r="AV3463" s="13">
        <f t="shared" si="933"/>
        <v>0</v>
      </c>
      <c r="AW3463" s="13"/>
      <c r="AX3463" s="13">
        <f t="shared" si="934"/>
        <v>0</v>
      </c>
      <c r="AY3463" s="13"/>
      <c r="AZ3463" s="13">
        <f t="shared" si="935"/>
        <v>0</v>
      </c>
      <c r="BA3463" s="13"/>
      <c r="BB3463" s="13">
        <f t="shared" si="936"/>
        <v>0</v>
      </c>
      <c r="BC3463" s="13"/>
      <c r="BD3463" s="13">
        <f t="shared" si="937"/>
        <v>0</v>
      </c>
      <c r="BE3463" s="13"/>
      <c r="BF3463" s="13">
        <f t="shared" si="938"/>
        <v>0</v>
      </c>
      <c r="BG3463" s="13"/>
      <c r="BH3463" s="13">
        <f t="shared" si="939"/>
        <v>70488.701001315436</v>
      </c>
      <c r="BI3463" s="13">
        <f t="shared" si="940"/>
        <v>70500</v>
      </c>
      <c r="BJ3463" s="13">
        <v>70800</v>
      </c>
    </row>
    <row r="3464" spans="1:62" x14ac:dyDescent="0.25">
      <c r="A3464" s="4" t="s">
        <v>1201</v>
      </c>
      <c r="B3464" s="13">
        <v>2089</v>
      </c>
      <c r="C3464">
        <v>540901</v>
      </c>
      <c r="D3464">
        <v>1</v>
      </c>
      <c r="E3464">
        <v>1</v>
      </c>
      <c r="F3464">
        <v>1</v>
      </c>
      <c r="G3464">
        <v>0</v>
      </c>
      <c r="H3464">
        <v>0</v>
      </c>
      <c r="I3464" t="s">
        <v>26</v>
      </c>
      <c r="J3464">
        <v>540901</v>
      </c>
      <c r="K3464" t="s">
        <v>1201</v>
      </c>
      <c r="L3464">
        <v>540901</v>
      </c>
      <c r="M3464" t="s">
        <v>1201</v>
      </c>
      <c r="N3464">
        <v>540111</v>
      </c>
      <c r="O3464" t="s">
        <v>591</v>
      </c>
      <c r="P3464">
        <v>540111</v>
      </c>
      <c r="Q3464" t="s">
        <v>591</v>
      </c>
      <c r="R3464" s="13">
        <v>476134.62272749835</v>
      </c>
      <c r="S3464" s="13">
        <v>4168</v>
      </c>
      <c r="T3464" s="13">
        <v>222538.98892592423</v>
      </c>
      <c r="U3464" s="13"/>
      <c r="V3464" s="13">
        <f t="shared" si="924"/>
        <v>0</v>
      </c>
      <c r="W3464" s="13">
        <v>11</v>
      </c>
      <c r="X3464" s="13">
        <f t="shared" si="925"/>
        <v>32604</v>
      </c>
      <c r="Y3464" s="13">
        <v>24</v>
      </c>
      <c r="Z3464" s="13">
        <f t="shared" si="926"/>
        <v>23712</v>
      </c>
      <c r="AA3464" s="13">
        <v>15</v>
      </c>
      <c r="AB3464" s="13">
        <f t="shared" si="927"/>
        <v>3705</v>
      </c>
      <c r="AC3464" s="13">
        <v>6795</v>
      </c>
      <c r="AD3464" s="13">
        <v>1434443.3868950899</v>
      </c>
      <c r="AE3464" s="13"/>
      <c r="AF3464" s="13"/>
      <c r="AG3464" s="13"/>
      <c r="AH3464" s="13"/>
      <c r="AI3464" s="13"/>
      <c r="AJ3464" s="13"/>
      <c r="AK3464" s="13">
        <f t="shared" si="928"/>
        <v>0</v>
      </c>
      <c r="AL3464" s="13"/>
      <c r="AM3464" s="13">
        <f t="shared" si="929"/>
        <v>0</v>
      </c>
      <c r="AN3464" s="13"/>
      <c r="AO3464" s="13">
        <v>0</v>
      </c>
      <c r="AP3464" s="13">
        <f t="shared" si="930"/>
        <v>0</v>
      </c>
      <c r="AQ3464" s="13"/>
      <c r="AR3464" s="13">
        <f t="shared" si="931"/>
        <v>0</v>
      </c>
      <c r="AS3464" s="13"/>
      <c r="AT3464" s="13">
        <f t="shared" si="932"/>
        <v>0</v>
      </c>
      <c r="AU3464" s="13"/>
      <c r="AV3464" s="13">
        <f t="shared" si="933"/>
        <v>0</v>
      </c>
      <c r="AW3464" s="13"/>
      <c r="AX3464" s="13">
        <f t="shared" si="934"/>
        <v>0</v>
      </c>
      <c r="AY3464" s="13"/>
      <c r="AZ3464" s="13">
        <f t="shared" si="935"/>
        <v>0</v>
      </c>
      <c r="BA3464" s="13"/>
      <c r="BB3464" s="13">
        <f t="shared" si="936"/>
        <v>0</v>
      </c>
      <c r="BC3464" s="13"/>
      <c r="BD3464" s="13">
        <f t="shared" si="937"/>
        <v>0</v>
      </c>
      <c r="BE3464" s="13"/>
      <c r="BF3464" s="13">
        <f t="shared" si="938"/>
        <v>0</v>
      </c>
      <c r="BG3464" s="13"/>
      <c r="BH3464" s="13">
        <f t="shared" si="939"/>
        <v>2193137.9985485123</v>
      </c>
      <c r="BI3464" s="13">
        <f t="shared" si="940"/>
        <v>2193100</v>
      </c>
      <c r="BJ3464" s="13">
        <v>2156900</v>
      </c>
    </row>
    <row r="3465" spans="1:62" x14ac:dyDescent="0.25">
      <c r="A3465" t="s">
        <v>3471</v>
      </c>
      <c r="B3465" s="13">
        <v>495</v>
      </c>
      <c r="C3465">
        <v>554707</v>
      </c>
      <c r="D3465">
        <v>1</v>
      </c>
      <c r="E3465">
        <v>0</v>
      </c>
      <c r="F3465">
        <v>0</v>
      </c>
      <c r="G3465">
        <v>0</v>
      </c>
      <c r="H3465">
        <v>0</v>
      </c>
      <c r="I3465" t="s">
        <v>18</v>
      </c>
      <c r="J3465">
        <v>554634</v>
      </c>
      <c r="K3465" t="s">
        <v>2718</v>
      </c>
      <c r="L3465">
        <v>554634</v>
      </c>
      <c r="M3465" t="s">
        <v>2718</v>
      </c>
      <c r="N3465">
        <v>554481</v>
      </c>
      <c r="O3465" t="s">
        <v>87</v>
      </c>
      <c r="P3465">
        <v>554481</v>
      </c>
      <c r="Q3465" t="s">
        <v>87</v>
      </c>
      <c r="R3465" s="13">
        <v>115686.19103871999</v>
      </c>
      <c r="S3465" s="13"/>
      <c r="T3465" s="13"/>
      <c r="U3465" s="13"/>
      <c r="V3465" s="13">
        <f t="shared" si="924"/>
        <v>0</v>
      </c>
      <c r="W3465" s="13"/>
      <c r="X3465" s="13">
        <f t="shared" si="925"/>
        <v>0</v>
      </c>
      <c r="Y3465" s="13"/>
      <c r="Z3465" s="13">
        <f t="shared" si="926"/>
        <v>0</v>
      </c>
      <c r="AA3465" s="13"/>
      <c r="AB3465" s="13">
        <f t="shared" si="927"/>
        <v>0</v>
      </c>
      <c r="AC3465" s="13"/>
      <c r="AD3465" s="13"/>
      <c r="AE3465" s="13"/>
      <c r="AF3465" s="13"/>
      <c r="AG3465" s="13"/>
      <c r="AH3465" s="13"/>
      <c r="AI3465" s="13"/>
      <c r="AJ3465" s="13"/>
      <c r="AK3465" s="13">
        <f t="shared" si="928"/>
        <v>0</v>
      </c>
      <c r="AL3465" s="13"/>
      <c r="AM3465" s="13">
        <f t="shared" si="929"/>
        <v>0</v>
      </c>
      <c r="AN3465" s="13"/>
      <c r="AO3465" s="13">
        <v>0</v>
      </c>
      <c r="AP3465" s="13">
        <f t="shared" si="930"/>
        <v>0</v>
      </c>
      <c r="AQ3465" s="13"/>
      <c r="AR3465" s="13">
        <f t="shared" si="931"/>
        <v>0</v>
      </c>
      <c r="AS3465" s="13"/>
      <c r="AT3465" s="13">
        <f t="shared" si="932"/>
        <v>0</v>
      </c>
      <c r="AU3465" s="13"/>
      <c r="AV3465" s="13">
        <f t="shared" si="933"/>
        <v>0</v>
      </c>
      <c r="AW3465" s="13"/>
      <c r="AX3465" s="13">
        <f t="shared" si="934"/>
        <v>0</v>
      </c>
      <c r="AY3465" s="13"/>
      <c r="AZ3465" s="13">
        <f t="shared" si="935"/>
        <v>0</v>
      </c>
      <c r="BA3465" s="13"/>
      <c r="BB3465" s="13">
        <f t="shared" si="936"/>
        <v>0</v>
      </c>
      <c r="BC3465" s="13"/>
      <c r="BD3465" s="13">
        <f t="shared" si="937"/>
        <v>0</v>
      </c>
      <c r="BE3465" s="13"/>
      <c r="BF3465" s="13">
        <f t="shared" si="938"/>
        <v>0</v>
      </c>
      <c r="BG3465" s="13"/>
      <c r="BH3465" s="13">
        <f t="shared" si="939"/>
        <v>115686.19103871999</v>
      </c>
      <c r="BI3465" s="13">
        <f t="shared" si="940"/>
        <v>115700</v>
      </c>
      <c r="BJ3465" s="13">
        <v>117300</v>
      </c>
    </row>
    <row r="3466" spans="1:62" x14ac:dyDescent="0.25">
      <c r="A3466" t="s">
        <v>3472</v>
      </c>
      <c r="B3466" s="13">
        <v>219</v>
      </c>
      <c r="C3466">
        <v>554057</v>
      </c>
      <c r="D3466">
        <v>1</v>
      </c>
      <c r="E3466">
        <v>0</v>
      </c>
      <c r="F3466">
        <v>0</v>
      </c>
      <c r="G3466">
        <v>0</v>
      </c>
      <c r="H3466">
        <v>0</v>
      </c>
      <c r="I3466" t="s">
        <v>110</v>
      </c>
      <c r="J3466">
        <v>554111</v>
      </c>
      <c r="K3466" t="s">
        <v>245</v>
      </c>
      <c r="L3466">
        <v>554111</v>
      </c>
      <c r="M3466" t="s">
        <v>245</v>
      </c>
      <c r="N3466">
        <v>554111</v>
      </c>
      <c r="O3466" t="s">
        <v>245</v>
      </c>
      <c r="P3466">
        <v>553425</v>
      </c>
      <c r="Q3466" t="s">
        <v>109</v>
      </c>
      <c r="R3466" s="13">
        <v>70488.701001315436</v>
      </c>
      <c r="S3466" s="13"/>
      <c r="T3466" s="13"/>
      <c r="U3466" s="13"/>
      <c r="V3466" s="13">
        <f t="shared" si="924"/>
        <v>0</v>
      </c>
      <c r="W3466" s="13"/>
      <c r="X3466" s="13">
        <f t="shared" si="925"/>
        <v>0</v>
      </c>
      <c r="Y3466" s="13"/>
      <c r="Z3466" s="13">
        <f t="shared" si="926"/>
        <v>0</v>
      </c>
      <c r="AA3466" s="13"/>
      <c r="AB3466" s="13">
        <f t="shared" si="927"/>
        <v>0</v>
      </c>
      <c r="AC3466" s="13"/>
      <c r="AD3466" s="13"/>
      <c r="AE3466" s="13"/>
      <c r="AF3466" s="13"/>
      <c r="AG3466" s="13"/>
      <c r="AH3466" s="13"/>
      <c r="AI3466" s="13"/>
      <c r="AJ3466" s="13"/>
      <c r="AK3466" s="13">
        <f t="shared" si="928"/>
        <v>0</v>
      </c>
      <c r="AL3466" s="13"/>
      <c r="AM3466" s="13">
        <f t="shared" si="929"/>
        <v>0</v>
      </c>
      <c r="AN3466" s="13"/>
      <c r="AO3466" s="13">
        <v>0</v>
      </c>
      <c r="AP3466" s="13">
        <f t="shared" si="930"/>
        <v>0</v>
      </c>
      <c r="AQ3466" s="13"/>
      <c r="AR3466" s="13">
        <f t="shared" si="931"/>
        <v>0</v>
      </c>
      <c r="AS3466" s="13"/>
      <c r="AT3466" s="13">
        <f t="shared" si="932"/>
        <v>0</v>
      </c>
      <c r="AU3466" s="13"/>
      <c r="AV3466" s="13">
        <f t="shared" si="933"/>
        <v>0</v>
      </c>
      <c r="AW3466" s="13"/>
      <c r="AX3466" s="13">
        <f t="shared" si="934"/>
        <v>0</v>
      </c>
      <c r="AY3466" s="13"/>
      <c r="AZ3466" s="13">
        <f t="shared" si="935"/>
        <v>0</v>
      </c>
      <c r="BA3466" s="13"/>
      <c r="BB3466" s="13">
        <f t="shared" si="936"/>
        <v>0</v>
      </c>
      <c r="BC3466" s="13"/>
      <c r="BD3466" s="13">
        <f t="shared" si="937"/>
        <v>0</v>
      </c>
      <c r="BE3466" s="13"/>
      <c r="BF3466" s="13">
        <f t="shared" si="938"/>
        <v>0</v>
      </c>
      <c r="BG3466" s="13"/>
      <c r="BH3466" s="13">
        <f t="shared" si="939"/>
        <v>70488.701001315436</v>
      </c>
      <c r="BI3466" s="13">
        <f t="shared" si="940"/>
        <v>70500</v>
      </c>
      <c r="BJ3466" s="13">
        <v>70800</v>
      </c>
    </row>
    <row r="3467" spans="1:62" x14ac:dyDescent="0.25">
      <c r="A3467" t="s">
        <v>3473</v>
      </c>
      <c r="B3467" s="13">
        <v>3697</v>
      </c>
      <c r="C3467">
        <v>540501</v>
      </c>
      <c r="D3467">
        <v>1</v>
      </c>
      <c r="E3467">
        <v>0</v>
      </c>
      <c r="F3467">
        <v>0</v>
      </c>
      <c r="G3467">
        <v>0</v>
      </c>
      <c r="H3467">
        <v>0</v>
      </c>
      <c r="I3467" t="s">
        <v>61</v>
      </c>
      <c r="J3467">
        <v>523704</v>
      </c>
      <c r="K3467" t="s">
        <v>474</v>
      </c>
      <c r="L3467">
        <v>523704</v>
      </c>
      <c r="M3467" t="s">
        <v>474</v>
      </c>
      <c r="N3467">
        <v>523704</v>
      </c>
      <c r="O3467" t="s">
        <v>474</v>
      </c>
      <c r="P3467">
        <v>523704</v>
      </c>
      <c r="Q3467" t="s">
        <v>474</v>
      </c>
      <c r="R3467" s="13">
        <v>829423.94734069612</v>
      </c>
      <c r="S3467" s="13"/>
      <c r="T3467" s="13"/>
      <c r="U3467" s="13"/>
      <c r="V3467" s="13">
        <f t="shared" si="924"/>
        <v>0</v>
      </c>
      <c r="W3467" s="13"/>
      <c r="X3467" s="13">
        <f t="shared" si="925"/>
        <v>0</v>
      </c>
      <c r="Y3467" s="13"/>
      <c r="Z3467" s="13">
        <f t="shared" si="926"/>
        <v>0</v>
      </c>
      <c r="AA3467" s="13"/>
      <c r="AB3467" s="13">
        <f t="shared" si="927"/>
        <v>0</v>
      </c>
      <c r="AC3467" s="13"/>
      <c r="AD3467" s="13"/>
      <c r="AE3467" s="13"/>
      <c r="AF3467" s="13"/>
      <c r="AG3467" s="13"/>
      <c r="AH3467" s="13"/>
      <c r="AI3467" s="13"/>
      <c r="AJ3467" s="13"/>
      <c r="AK3467" s="13">
        <f t="shared" si="928"/>
        <v>0</v>
      </c>
      <c r="AL3467" s="13"/>
      <c r="AM3467" s="13">
        <f t="shared" si="929"/>
        <v>0</v>
      </c>
      <c r="AN3467" s="13"/>
      <c r="AO3467" s="13">
        <v>2</v>
      </c>
      <c r="AP3467" s="13">
        <f t="shared" si="930"/>
        <v>61000</v>
      </c>
      <c r="AQ3467" s="13"/>
      <c r="AR3467" s="13">
        <f t="shared" si="931"/>
        <v>0</v>
      </c>
      <c r="AS3467" s="13"/>
      <c r="AT3467" s="13">
        <f t="shared" si="932"/>
        <v>0</v>
      </c>
      <c r="AU3467" s="13"/>
      <c r="AV3467" s="13">
        <f t="shared" si="933"/>
        <v>0</v>
      </c>
      <c r="AW3467" s="13"/>
      <c r="AX3467" s="13">
        <f t="shared" si="934"/>
        <v>0</v>
      </c>
      <c r="AY3467" s="13"/>
      <c r="AZ3467" s="13">
        <f t="shared" si="935"/>
        <v>0</v>
      </c>
      <c r="BA3467" s="13"/>
      <c r="BB3467" s="13">
        <f t="shared" si="936"/>
        <v>0</v>
      </c>
      <c r="BC3467" s="13"/>
      <c r="BD3467" s="13">
        <f t="shared" si="937"/>
        <v>0</v>
      </c>
      <c r="BE3467" s="13"/>
      <c r="BF3467" s="13">
        <f t="shared" si="938"/>
        <v>0</v>
      </c>
      <c r="BG3467" s="13"/>
      <c r="BH3467" s="13">
        <f t="shared" si="939"/>
        <v>890423.94734069612</v>
      </c>
      <c r="BI3467" s="13">
        <f t="shared" si="940"/>
        <v>890400</v>
      </c>
      <c r="BJ3467" s="13">
        <v>889000</v>
      </c>
    </row>
    <row r="3468" spans="1:62" x14ac:dyDescent="0.25">
      <c r="A3468" t="s">
        <v>3474</v>
      </c>
      <c r="B3468" s="13">
        <v>783</v>
      </c>
      <c r="C3468">
        <v>561878</v>
      </c>
      <c r="D3468">
        <v>1</v>
      </c>
      <c r="E3468">
        <v>0</v>
      </c>
      <c r="F3468">
        <v>0</v>
      </c>
      <c r="G3468">
        <v>0</v>
      </c>
      <c r="H3468">
        <v>0</v>
      </c>
      <c r="I3468" t="s">
        <v>51</v>
      </c>
      <c r="J3468">
        <v>561380</v>
      </c>
      <c r="K3468" t="s">
        <v>348</v>
      </c>
      <c r="L3468">
        <v>561681</v>
      </c>
      <c r="M3468" t="s">
        <v>2367</v>
      </c>
      <c r="N3468">
        <v>561380</v>
      </c>
      <c r="O3468" t="s">
        <v>348</v>
      </c>
      <c r="P3468">
        <v>561380</v>
      </c>
      <c r="Q3468" t="s">
        <v>348</v>
      </c>
      <c r="R3468" s="13">
        <v>181866.28166825944</v>
      </c>
      <c r="S3468" s="13"/>
      <c r="T3468" s="13"/>
      <c r="U3468" s="13"/>
      <c r="V3468" s="13">
        <f t="shared" si="924"/>
        <v>0</v>
      </c>
      <c r="W3468" s="13"/>
      <c r="X3468" s="13">
        <f t="shared" si="925"/>
        <v>0</v>
      </c>
      <c r="Y3468" s="13"/>
      <c r="Z3468" s="13">
        <f t="shared" si="926"/>
        <v>0</v>
      </c>
      <c r="AA3468" s="13"/>
      <c r="AB3468" s="13">
        <f t="shared" si="927"/>
        <v>0</v>
      </c>
      <c r="AC3468" s="13"/>
      <c r="AD3468" s="13"/>
      <c r="AE3468" s="13"/>
      <c r="AF3468" s="13"/>
      <c r="AG3468" s="13"/>
      <c r="AH3468" s="13"/>
      <c r="AI3468" s="13"/>
      <c r="AJ3468" s="13"/>
      <c r="AK3468" s="13">
        <f t="shared" si="928"/>
        <v>0</v>
      </c>
      <c r="AL3468" s="13"/>
      <c r="AM3468" s="13">
        <f t="shared" si="929"/>
        <v>0</v>
      </c>
      <c r="AN3468" s="13"/>
      <c r="AO3468" s="13">
        <v>0</v>
      </c>
      <c r="AP3468" s="13">
        <f t="shared" si="930"/>
        <v>0</v>
      </c>
      <c r="AQ3468" s="13"/>
      <c r="AR3468" s="13">
        <f t="shared" si="931"/>
        <v>0</v>
      </c>
      <c r="AS3468" s="13"/>
      <c r="AT3468" s="13">
        <f t="shared" si="932"/>
        <v>0</v>
      </c>
      <c r="AU3468" s="13"/>
      <c r="AV3468" s="13">
        <f t="shared" si="933"/>
        <v>0</v>
      </c>
      <c r="AW3468" s="13"/>
      <c r="AX3468" s="13">
        <f t="shared" si="934"/>
        <v>0</v>
      </c>
      <c r="AY3468" s="13"/>
      <c r="AZ3468" s="13">
        <f t="shared" si="935"/>
        <v>0</v>
      </c>
      <c r="BA3468" s="13"/>
      <c r="BB3468" s="13">
        <f t="shared" si="936"/>
        <v>0</v>
      </c>
      <c r="BC3468" s="13"/>
      <c r="BD3468" s="13">
        <f t="shared" si="937"/>
        <v>0</v>
      </c>
      <c r="BE3468" s="13"/>
      <c r="BF3468" s="13">
        <f t="shared" si="938"/>
        <v>0</v>
      </c>
      <c r="BG3468" s="13"/>
      <c r="BH3468" s="13">
        <f t="shared" si="939"/>
        <v>181866.28166825944</v>
      </c>
      <c r="BI3468" s="13">
        <f t="shared" si="940"/>
        <v>181900</v>
      </c>
      <c r="BJ3468" s="13">
        <v>180900</v>
      </c>
    </row>
    <row r="3469" spans="1:62" x14ac:dyDescent="0.25">
      <c r="A3469" t="s">
        <v>3475</v>
      </c>
      <c r="B3469" s="13">
        <v>345</v>
      </c>
      <c r="C3469">
        <v>574295</v>
      </c>
      <c r="D3469">
        <v>1</v>
      </c>
      <c r="E3469">
        <v>0</v>
      </c>
      <c r="F3469">
        <v>0</v>
      </c>
      <c r="G3469">
        <v>0</v>
      </c>
      <c r="H3469">
        <v>0</v>
      </c>
      <c r="I3469" t="s">
        <v>33</v>
      </c>
      <c r="J3469">
        <v>574121</v>
      </c>
      <c r="K3469" t="s">
        <v>1130</v>
      </c>
      <c r="L3469">
        <v>574121</v>
      </c>
      <c r="M3469" t="s">
        <v>1130</v>
      </c>
      <c r="N3469">
        <v>574121</v>
      </c>
      <c r="O3469" t="s">
        <v>1130</v>
      </c>
      <c r="P3469">
        <v>574121</v>
      </c>
      <c r="Q3469" t="s">
        <v>1130</v>
      </c>
      <c r="R3469" s="13">
        <v>80951.609568569955</v>
      </c>
      <c r="S3469" s="13"/>
      <c r="T3469" s="13"/>
      <c r="U3469" s="13"/>
      <c r="V3469" s="13">
        <f t="shared" si="924"/>
        <v>0</v>
      </c>
      <c r="W3469" s="13"/>
      <c r="X3469" s="13">
        <f t="shared" si="925"/>
        <v>0</v>
      </c>
      <c r="Y3469" s="13"/>
      <c r="Z3469" s="13">
        <f t="shared" si="926"/>
        <v>0</v>
      </c>
      <c r="AA3469" s="13"/>
      <c r="AB3469" s="13">
        <f t="shared" si="927"/>
        <v>0</v>
      </c>
      <c r="AC3469" s="13"/>
      <c r="AD3469" s="13"/>
      <c r="AE3469" s="13"/>
      <c r="AF3469" s="13"/>
      <c r="AG3469" s="13"/>
      <c r="AH3469" s="13"/>
      <c r="AI3469" s="13"/>
      <c r="AJ3469" s="13"/>
      <c r="AK3469" s="13">
        <f t="shared" si="928"/>
        <v>0</v>
      </c>
      <c r="AL3469" s="13"/>
      <c r="AM3469" s="13">
        <f t="shared" si="929"/>
        <v>0</v>
      </c>
      <c r="AN3469" s="13"/>
      <c r="AO3469" s="13">
        <v>0</v>
      </c>
      <c r="AP3469" s="13">
        <f t="shared" si="930"/>
        <v>0</v>
      </c>
      <c r="AQ3469" s="13"/>
      <c r="AR3469" s="13">
        <f t="shared" si="931"/>
        <v>0</v>
      </c>
      <c r="AS3469" s="13"/>
      <c r="AT3469" s="13">
        <f t="shared" si="932"/>
        <v>0</v>
      </c>
      <c r="AU3469" s="13"/>
      <c r="AV3469" s="13">
        <f t="shared" si="933"/>
        <v>0</v>
      </c>
      <c r="AW3469" s="13"/>
      <c r="AX3469" s="13">
        <f t="shared" si="934"/>
        <v>0</v>
      </c>
      <c r="AY3469" s="13"/>
      <c r="AZ3469" s="13">
        <f t="shared" si="935"/>
        <v>0</v>
      </c>
      <c r="BA3469" s="13"/>
      <c r="BB3469" s="13">
        <f t="shared" si="936"/>
        <v>0</v>
      </c>
      <c r="BC3469" s="13"/>
      <c r="BD3469" s="13">
        <f t="shared" si="937"/>
        <v>0</v>
      </c>
      <c r="BE3469" s="13"/>
      <c r="BF3469" s="13">
        <f t="shared" si="938"/>
        <v>0</v>
      </c>
      <c r="BG3469" s="13"/>
      <c r="BH3469" s="13">
        <f t="shared" si="939"/>
        <v>80951.609568569955</v>
      </c>
      <c r="BI3469" s="13">
        <f t="shared" si="940"/>
        <v>81000</v>
      </c>
      <c r="BJ3469" s="13">
        <v>79900</v>
      </c>
    </row>
    <row r="3470" spans="1:62" x14ac:dyDescent="0.25">
      <c r="A3470" t="s">
        <v>3476</v>
      </c>
      <c r="B3470" s="13">
        <v>224</v>
      </c>
      <c r="C3470">
        <v>586463</v>
      </c>
      <c r="D3470">
        <v>1</v>
      </c>
      <c r="E3470">
        <v>0</v>
      </c>
      <c r="F3470">
        <v>0</v>
      </c>
      <c r="G3470">
        <v>0</v>
      </c>
      <c r="H3470">
        <v>0</v>
      </c>
      <c r="I3470" t="s">
        <v>30</v>
      </c>
      <c r="J3470">
        <v>586102</v>
      </c>
      <c r="K3470" t="s">
        <v>1063</v>
      </c>
      <c r="L3470">
        <v>586021</v>
      </c>
      <c r="M3470" t="s">
        <v>69</v>
      </c>
      <c r="N3470">
        <v>586021</v>
      </c>
      <c r="O3470" t="s">
        <v>69</v>
      </c>
      <c r="P3470">
        <v>586021</v>
      </c>
      <c r="Q3470" t="s">
        <v>69</v>
      </c>
      <c r="R3470" s="13">
        <v>70488.701001315436</v>
      </c>
      <c r="S3470" s="13"/>
      <c r="T3470" s="13"/>
      <c r="U3470" s="13"/>
      <c r="V3470" s="13">
        <f t="shared" si="924"/>
        <v>0</v>
      </c>
      <c r="W3470" s="13"/>
      <c r="X3470" s="13">
        <f t="shared" si="925"/>
        <v>0</v>
      </c>
      <c r="Y3470" s="13"/>
      <c r="Z3470" s="13">
        <f t="shared" si="926"/>
        <v>0</v>
      </c>
      <c r="AA3470" s="13"/>
      <c r="AB3470" s="13">
        <f t="shared" si="927"/>
        <v>0</v>
      </c>
      <c r="AC3470" s="13"/>
      <c r="AD3470" s="13"/>
      <c r="AE3470" s="13"/>
      <c r="AF3470" s="13"/>
      <c r="AG3470" s="13"/>
      <c r="AH3470" s="13"/>
      <c r="AI3470" s="13"/>
      <c r="AJ3470" s="13"/>
      <c r="AK3470" s="13">
        <f t="shared" si="928"/>
        <v>0</v>
      </c>
      <c r="AL3470" s="13"/>
      <c r="AM3470" s="13">
        <f t="shared" si="929"/>
        <v>0</v>
      </c>
      <c r="AN3470" s="13"/>
      <c r="AO3470" s="13">
        <v>2</v>
      </c>
      <c r="AP3470" s="13">
        <f t="shared" si="930"/>
        <v>61000</v>
      </c>
      <c r="AQ3470" s="13"/>
      <c r="AR3470" s="13">
        <f t="shared" si="931"/>
        <v>0</v>
      </c>
      <c r="AS3470" s="13"/>
      <c r="AT3470" s="13">
        <f t="shared" si="932"/>
        <v>0</v>
      </c>
      <c r="AU3470" s="13"/>
      <c r="AV3470" s="13">
        <f t="shared" si="933"/>
        <v>0</v>
      </c>
      <c r="AW3470" s="13"/>
      <c r="AX3470" s="13">
        <f t="shared" si="934"/>
        <v>0</v>
      </c>
      <c r="AY3470" s="13"/>
      <c r="AZ3470" s="13">
        <f t="shared" si="935"/>
        <v>0</v>
      </c>
      <c r="BA3470" s="13"/>
      <c r="BB3470" s="13">
        <f t="shared" si="936"/>
        <v>0</v>
      </c>
      <c r="BC3470" s="13"/>
      <c r="BD3470" s="13">
        <f t="shared" si="937"/>
        <v>0</v>
      </c>
      <c r="BE3470" s="13"/>
      <c r="BF3470" s="13">
        <f t="shared" si="938"/>
        <v>0</v>
      </c>
      <c r="BG3470" s="13"/>
      <c r="BH3470" s="13">
        <f t="shared" si="939"/>
        <v>131488.70100131544</v>
      </c>
      <c r="BI3470" s="13">
        <f t="shared" si="940"/>
        <v>131500</v>
      </c>
      <c r="BJ3470" s="13">
        <v>131800</v>
      </c>
    </row>
    <row r="3471" spans="1:62" x14ac:dyDescent="0.25">
      <c r="A3471" t="s">
        <v>3477</v>
      </c>
      <c r="B3471" s="13">
        <v>335</v>
      </c>
      <c r="C3471">
        <v>584754</v>
      </c>
      <c r="D3471">
        <v>1</v>
      </c>
      <c r="E3471">
        <v>0</v>
      </c>
      <c r="F3471">
        <v>0</v>
      </c>
      <c r="G3471">
        <v>0</v>
      </c>
      <c r="H3471">
        <v>0</v>
      </c>
      <c r="I3471" t="s">
        <v>30</v>
      </c>
      <c r="J3471">
        <v>584746</v>
      </c>
      <c r="K3471" t="s">
        <v>3463</v>
      </c>
      <c r="L3471">
        <v>584444</v>
      </c>
      <c r="M3471" t="s">
        <v>748</v>
      </c>
      <c r="N3471">
        <v>584649</v>
      </c>
      <c r="O3471" t="s">
        <v>185</v>
      </c>
      <c r="P3471">
        <v>584649</v>
      </c>
      <c r="Q3471" t="s">
        <v>185</v>
      </c>
      <c r="R3471" s="13">
        <v>78628.348171195787</v>
      </c>
      <c r="S3471" s="13"/>
      <c r="T3471" s="13"/>
      <c r="U3471" s="13"/>
      <c r="V3471" s="13">
        <f t="shared" si="924"/>
        <v>0</v>
      </c>
      <c r="W3471" s="13"/>
      <c r="X3471" s="13">
        <f t="shared" si="925"/>
        <v>0</v>
      </c>
      <c r="Y3471" s="13"/>
      <c r="Z3471" s="13">
        <f t="shared" si="926"/>
        <v>0</v>
      </c>
      <c r="AA3471" s="13"/>
      <c r="AB3471" s="13">
        <f t="shared" si="927"/>
        <v>0</v>
      </c>
      <c r="AC3471" s="13"/>
      <c r="AD3471" s="13"/>
      <c r="AE3471" s="13"/>
      <c r="AF3471" s="13"/>
      <c r="AG3471" s="13"/>
      <c r="AH3471" s="13"/>
      <c r="AI3471" s="13"/>
      <c r="AJ3471" s="13"/>
      <c r="AK3471" s="13">
        <f t="shared" si="928"/>
        <v>0</v>
      </c>
      <c r="AL3471" s="13"/>
      <c r="AM3471" s="13">
        <f t="shared" si="929"/>
        <v>0</v>
      </c>
      <c r="AN3471" s="13"/>
      <c r="AO3471" s="13">
        <v>0</v>
      </c>
      <c r="AP3471" s="13">
        <f t="shared" si="930"/>
        <v>0</v>
      </c>
      <c r="AQ3471" s="13"/>
      <c r="AR3471" s="13">
        <f t="shared" si="931"/>
        <v>0</v>
      </c>
      <c r="AS3471" s="13"/>
      <c r="AT3471" s="13">
        <f t="shared" si="932"/>
        <v>0</v>
      </c>
      <c r="AU3471" s="13"/>
      <c r="AV3471" s="13">
        <f t="shared" si="933"/>
        <v>0</v>
      </c>
      <c r="AW3471" s="13"/>
      <c r="AX3471" s="13">
        <f t="shared" si="934"/>
        <v>0</v>
      </c>
      <c r="AY3471" s="13"/>
      <c r="AZ3471" s="13">
        <f t="shared" si="935"/>
        <v>0</v>
      </c>
      <c r="BA3471" s="13"/>
      <c r="BB3471" s="13">
        <f t="shared" si="936"/>
        <v>0</v>
      </c>
      <c r="BC3471" s="13"/>
      <c r="BD3471" s="13">
        <f t="shared" si="937"/>
        <v>0</v>
      </c>
      <c r="BE3471" s="13"/>
      <c r="BF3471" s="13">
        <f t="shared" si="938"/>
        <v>0</v>
      </c>
      <c r="BG3471" s="13"/>
      <c r="BH3471" s="13">
        <f t="shared" si="939"/>
        <v>78628.348171195787</v>
      </c>
      <c r="BI3471" s="13">
        <f t="shared" si="940"/>
        <v>78600</v>
      </c>
      <c r="BJ3471" s="13">
        <v>76400</v>
      </c>
    </row>
    <row r="3472" spans="1:62" x14ac:dyDescent="0.25">
      <c r="A3472" s="3" t="s">
        <v>3478</v>
      </c>
      <c r="B3472" s="13">
        <v>1008</v>
      </c>
      <c r="C3472">
        <v>548464</v>
      </c>
      <c r="D3472">
        <v>1</v>
      </c>
      <c r="E3472">
        <v>1</v>
      </c>
      <c r="F3472">
        <v>0</v>
      </c>
      <c r="G3472">
        <v>0</v>
      </c>
      <c r="H3472">
        <v>0</v>
      </c>
      <c r="I3472" t="s">
        <v>75</v>
      </c>
      <c r="J3472">
        <v>548464</v>
      </c>
      <c r="K3472" t="s">
        <v>3478</v>
      </c>
      <c r="L3472">
        <v>547913</v>
      </c>
      <c r="M3472" t="s">
        <v>240</v>
      </c>
      <c r="N3472">
        <v>547492</v>
      </c>
      <c r="O3472" t="s">
        <v>74</v>
      </c>
      <c r="P3472">
        <v>547492</v>
      </c>
      <c r="Q3472" t="s">
        <v>74</v>
      </c>
      <c r="R3472" s="13">
        <v>233182.17494314912</v>
      </c>
      <c r="S3472" s="13">
        <v>1008</v>
      </c>
      <c r="T3472" s="13">
        <v>54013.533691213597</v>
      </c>
      <c r="U3472" s="13"/>
      <c r="V3472" s="13">
        <f t="shared" si="924"/>
        <v>0</v>
      </c>
      <c r="W3472" s="13">
        <v>14</v>
      </c>
      <c r="X3472" s="13">
        <f t="shared" si="925"/>
        <v>41496</v>
      </c>
      <c r="Y3472" s="13">
        <v>6</v>
      </c>
      <c r="Z3472" s="13">
        <f t="shared" si="926"/>
        <v>5928</v>
      </c>
      <c r="AA3472" s="13">
        <v>1</v>
      </c>
      <c r="AB3472" s="13">
        <f t="shared" si="927"/>
        <v>247</v>
      </c>
      <c r="AC3472" s="13"/>
      <c r="AD3472" s="13"/>
      <c r="AE3472" s="13"/>
      <c r="AF3472" s="13"/>
      <c r="AG3472" s="13"/>
      <c r="AH3472" s="13"/>
      <c r="AI3472" s="13"/>
      <c r="AJ3472" s="13"/>
      <c r="AK3472" s="13">
        <f t="shared" si="928"/>
        <v>0</v>
      </c>
      <c r="AL3472" s="13"/>
      <c r="AM3472" s="13">
        <f t="shared" si="929"/>
        <v>0</v>
      </c>
      <c r="AN3472" s="13"/>
      <c r="AO3472" s="13">
        <v>5</v>
      </c>
      <c r="AP3472" s="13">
        <f t="shared" si="930"/>
        <v>152500</v>
      </c>
      <c r="AQ3472" s="13"/>
      <c r="AR3472" s="13">
        <f t="shared" si="931"/>
        <v>0</v>
      </c>
      <c r="AS3472" s="13"/>
      <c r="AT3472" s="13">
        <f t="shared" si="932"/>
        <v>0</v>
      </c>
      <c r="AU3472" s="13"/>
      <c r="AV3472" s="13">
        <f t="shared" si="933"/>
        <v>0</v>
      </c>
      <c r="AW3472" s="13"/>
      <c r="AX3472" s="13">
        <f t="shared" si="934"/>
        <v>0</v>
      </c>
      <c r="AY3472" s="13"/>
      <c r="AZ3472" s="13">
        <f t="shared" si="935"/>
        <v>0</v>
      </c>
      <c r="BA3472" s="13"/>
      <c r="BB3472" s="13">
        <f t="shared" si="936"/>
        <v>0</v>
      </c>
      <c r="BC3472" s="13"/>
      <c r="BD3472" s="13">
        <f t="shared" si="937"/>
        <v>0</v>
      </c>
      <c r="BE3472" s="13"/>
      <c r="BF3472" s="13">
        <f t="shared" si="938"/>
        <v>0</v>
      </c>
      <c r="BG3472" s="13"/>
      <c r="BH3472" s="13">
        <f t="shared" si="939"/>
        <v>487366.70863436273</v>
      </c>
      <c r="BI3472" s="13">
        <f t="shared" si="940"/>
        <v>487400</v>
      </c>
      <c r="BJ3472" s="13">
        <v>471800</v>
      </c>
    </row>
    <row r="3473" spans="1:62" x14ac:dyDescent="0.25">
      <c r="A3473" t="s">
        <v>3479</v>
      </c>
      <c r="B3473" s="13">
        <v>1652</v>
      </c>
      <c r="C3473">
        <v>587729</v>
      </c>
      <c r="D3473">
        <v>1</v>
      </c>
      <c r="E3473">
        <v>0</v>
      </c>
      <c r="F3473">
        <v>0</v>
      </c>
      <c r="G3473">
        <v>0</v>
      </c>
      <c r="H3473">
        <v>0</v>
      </c>
      <c r="I3473" t="s">
        <v>30</v>
      </c>
      <c r="J3473">
        <v>593711</v>
      </c>
      <c r="K3473" t="s">
        <v>149</v>
      </c>
      <c r="L3473">
        <v>593711</v>
      </c>
      <c r="M3473" t="s">
        <v>149</v>
      </c>
      <c r="N3473">
        <v>593711</v>
      </c>
      <c r="O3473" t="s">
        <v>149</v>
      </c>
      <c r="P3473">
        <v>593711</v>
      </c>
      <c r="Q3473" t="s">
        <v>149</v>
      </c>
      <c r="R3473" s="13">
        <v>378553.09611225501</v>
      </c>
      <c r="S3473" s="13"/>
      <c r="T3473" s="13"/>
      <c r="U3473" s="13"/>
      <c r="V3473" s="13">
        <f t="shared" si="924"/>
        <v>0</v>
      </c>
      <c r="W3473" s="13"/>
      <c r="X3473" s="13">
        <f t="shared" si="925"/>
        <v>0</v>
      </c>
      <c r="Y3473" s="13"/>
      <c r="Z3473" s="13">
        <f t="shared" si="926"/>
        <v>0</v>
      </c>
      <c r="AA3473" s="13"/>
      <c r="AB3473" s="13">
        <f t="shared" si="927"/>
        <v>0</v>
      </c>
      <c r="AC3473" s="13"/>
      <c r="AD3473" s="13"/>
      <c r="AE3473" s="13"/>
      <c r="AF3473" s="13"/>
      <c r="AG3473" s="13"/>
      <c r="AH3473" s="13"/>
      <c r="AI3473" s="13"/>
      <c r="AJ3473" s="13"/>
      <c r="AK3473" s="13">
        <f t="shared" si="928"/>
        <v>0</v>
      </c>
      <c r="AL3473" s="13"/>
      <c r="AM3473" s="13">
        <f t="shared" si="929"/>
        <v>0</v>
      </c>
      <c r="AN3473" s="13"/>
      <c r="AO3473" s="13">
        <v>0</v>
      </c>
      <c r="AP3473" s="13">
        <f t="shared" si="930"/>
        <v>0</v>
      </c>
      <c r="AQ3473" s="13"/>
      <c r="AR3473" s="13">
        <f t="shared" si="931"/>
        <v>0</v>
      </c>
      <c r="AS3473" s="13"/>
      <c r="AT3473" s="13">
        <f t="shared" si="932"/>
        <v>0</v>
      </c>
      <c r="AU3473" s="13"/>
      <c r="AV3473" s="13">
        <f t="shared" si="933"/>
        <v>0</v>
      </c>
      <c r="AW3473" s="13"/>
      <c r="AX3473" s="13">
        <f t="shared" si="934"/>
        <v>0</v>
      </c>
      <c r="AY3473" s="13"/>
      <c r="AZ3473" s="13">
        <f t="shared" si="935"/>
        <v>0</v>
      </c>
      <c r="BA3473" s="13"/>
      <c r="BB3473" s="13">
        <f t="shared" si="936"/>
        <v>0</v>
      </c>
      <c r="BC3473" s="13"/>
      <c r="BD3473" s="13">
        <f t="shared" si="937"/>
        <v>0</v>
      </c>
      <c r="BE3473" s="13"/>
      <c r="BF3473" s="13">
        <f t="shared" si="938"/>
        <v>0</v>
      </c>
      <c r="BG3473" s="13"/>
      <c r="BH3473" s="13">
        <f t="shared" si="939"/>
        <v>378553.09611225501</v>
      </c>
      <c r="BI3473" s="13">
        <f t="shared" si="940"/>
        <v>378600</v>
      </c>
      <c r="BJ3473" s="13">
        <v>367100</v>
      </c>
    </row>
    <row r="3474" spans="1:62" x14ac:dyDescent="0.25">
      <c r="A3474" t="s">
        <v>3480</v>
      </c>
      <c r="B3474" s="13">
        <v>103</v>
      </c>
      <c r="C3474">
        <v>591262</v>
      </c>
      <c r="D3474">
        <v>1</v>
      </c>
      <c r="E3474">
        <v>0</v>
      </c>
      <c r="F3474">
        <v>0</v>
      </c>
      <c r="G3474">
        <v>0</v>
      </c>
      <c r="H3474">
        <v>0</v>
      </c>
      <c r="I3474" t="s">
        <v>75</v>
      </c>
      <c r="J3474">
        <v>591637</v>
      </c>
      <c r="K3474" t="s">
        <v>1819</v>
      </c>
      <c r="L3474">
        <v>590266</v>
      </c>
      <c r="M3474" t="s">
        <v>96</v>
      </c>
      <c r="N3474">
        <v>590266</v>
      </c>
      <c r="O3474" t="s">
        <v>96</v>
      </c>
      <c r="P3474">
        <v>590266</v>
      </c>
      <c r="Q3474" t="s">
        <v>96</v>
      </c>
      <c r="R3474" s="13">
        <v>70488.701001315436</v>
      </c>
      <c r="S3474" s="13"/>
      <c r="T3474" s="13"/>
      <c r="U3474" s="13"/>
      <c r="V3474" s="13">
        <f t="shared" si="924"/>
        <v>0</v>
      </c>
      <c r="W3474" s="13"/>
      <c r="X3474" s="13">
        <f t="shared" si="925"/>
        <v>0</v>
      </c>
      <c r="Y3474" s="13"/>
      <c r="Z3474" s="13">
        <f t="shared" si="926"/>
        <v>0</v>
      </c>
      <c r="AA3474" s="13"/>
      <c r="AB3474" s="13">
        <f t="shared" si="927"/>
        <v>0</v>
      </c>
      <c r="AC3474" s="13"/>
      <c r="AD3474" s="13"/>
      <c r="AE3474" s="13"/>
      <c r="AF3474" s="13"/>
      <c r="AG3474" s="13"/>
      <c r="AH3474" s="13"/>
      <c r="AI3474" s="13"/>
      <c r="AJ3474" s="13"/>
      <c r="AK3474" s="13">
        <f t="shared" si="928"/>
        <v>0</v>
      </c>
      <c r="AL3474" s="13"/>
      <c r="AM3474" s="13">
        <f t="shared" si="929"/>
        <v>0</v>
      </c>
      <c r="AN3474" s="13"/>
      <c r="AO3474" s="13">
        <v>0</v>
      </c>
      <c r="AP3474" s="13">
        <f t="shared" si="930"/>
        <v>0</v>
      </c>
      <c r="AQ3474" s="13"/>
      <c r="AR3474" s="13">
        <f t="shared" si="931"/>
        <v>0</v>
      </c>
      <c r="AS3474" s="13"/>
      <c r="AT3474" s="13">
        <f t="shared" si="932"/>
        <v>0</v>
      </c>
      <c r="AU3474" s="13"/>
      <c r="AV3474" s="13">
        <f t="shared" si="933"/>
        <v>0</v>
      </c>
      <c r="AW3474" s="13"/>
      <c r="AX3474" s="13">
        <f t="shared" si="934"/>
        <v>0</v>
      </c>
      <c r="AY3474" s="13"/>
      <c r="AZ3474" s="13">
        <f t="shared" si="935"/>
        <v>0</v>
      </c>
      <c r="BA3474" s="13"/>
      <c r="BB3474" s="13">
        <f t="shared" si="936"/>
        <v>0</v>
      </c>
      <c r="BC3474" s="13"/>
      <c r="BD3474" s="13">
        <f t="shared" si="937"/>
        <v>0</v>
      </c>
      <c r="BE3474" s="13"/>
      <c r="BF3474" s="13">
        <f t="shared" si="938"/>
        <v>0</v>
      </c>
      <c r="BG3474" s="13"/>
      <c r="BH3474" s="13">
        <f t="shared" si="939"/>
        <v>70488.701001315436</v>
      </c>
      <c r="BI3474" s="13">
        <f t="shared" si="940"/>
        <v>70500</v>
      </c>
      <c r="BJ3474" s="13">
        <v>70800</v>
      </c>
    </row>
    <row r="3475" spans="1:62" x14ac:dyDescent="0.25">
      <c r="A3475" t="s">
        <v>3481</v>
      </c>
      <c r="B3475" s="13">
        <v>464</v>
      </c>
      <c r="C3475">
        <v>538566</v>
      </c>
      <c r="D3475">
        <v>1</v>
      </c>
      <c r="E3475">
        <v>0</v>
      </c>
      <c r="F3475">
        <v>0</v>
      </c>
      <c r="G3475">
        <v>0</v>
      </c>
      <c r="H3475">
        <v>0</v>
      </c>
      <c r="I3475" t="s">
        <v>26</v>
      </c>
      <c r="J3475">
        <v>538094</v>
      </c>
      <c r="K3475" t="s">
        <v>173</v>
      </c>
      <c r="L3475">
        <v>538094</v>
      </c>
      <c r="M3475" t="s">
        <v>173</v>
      </c>
      <c r="N3475">
        <v>538094</v>
      </c>
      <c r="O3475" t="s">
        <v>173</v>
      </c>
      <c r="P3475">
        <v>538094</v>
      </c>
      <c r="Q3475" t="s">
        <v>173</v>
      </c>
      <c r="R3475" s="13">
        <v>108524.32520541962</v>
      </c>
      <c r="S3475" s="13"/>
      <c r="T3475" s="13"/>
      <c r="U3475" s="13"/>
      <c r="V3475" s="13">
        <f t="shared" si="924"/>
        <v>0</v>
      </c>
      <c r="W3475" s="13"/>
      <c r="X3475" s="13">
        <f t="shared" si="925"/>
        <v>0</v>
      </c>
      <c r="Y3475" s="13"/>
      <c r="Z3475" s="13">
        <f t="shared" si="926"/>
        <v>0</v>
      </c>
      <c r="AA3475" s="13"/>
      <c r="AB3475" s="13">
        <f t="shared" si="927"/>
        <v>0</v>
      </c>
      <c r="AC3475" s="13"/>
      <c r="AD3475" s="13"/>
      <c r="AE3475" s="13"/>
      <c r="AF3475" s="13"/>
      <c r="AG3475" s="13"/>
      <c r="AH3475" s="13"/>
      <c r="AI3475" s="13"/>
      <c r="AJ3475" s="13"/>
      <c r="AK3475" s="13">
        <f t="shared" si="928"/>
        <v>0</v>
      </c>
      <c r="AL3475" s="13"/>
      <c r="AM3475" s="13">
        <f t="shared" si="929"/>
        <v>0</v>
      </c>
      <c r="AN3475" s="13"/>
      <c r="AO3475" s="13">
        <v>0</v>
      </c>
      <c r="AP3475" s="13">
        <f t="shared" si="930"/>
        <v>0</v>
      </c>
      <c r="AQ3475" s="13"/>
      <c r="AR3475" s="13">
        <f t="shared" si="931"/>
        <v>0</v>
      </c>
      <c r="AS3475" s="13"/>
      <c r="AT3475" s="13">
        <f t="shared" si="932"/>
        <v>0</v>
      </c>
      <c r="AU3475" s="13"/>
      <c r="AV3475" s="13">
        <f t="shared" si="933"/>
        <v>0</v>
      </c>
      <c r="AW3475" s="13"/>
      <c r="AX3475" s="13">
        <f t="shared" si="934"/>
        <v>0</v>
      </c>
      <c r="AY3475" s="13"/>
      <c r="AZ3475" s="13">
        <f t="shared" si="935"/>
        <v>0</v>
      </c>
      <c r="BA3475" s="13"/>
      <c r="BB3475" s="13">
        <f t="shared" si="936"/>
        <v>0</v>
      </c>
      <c r="BC3475" s="13"/>
      <c r="BD3475" s="13">
        <f t="shared" si="937"/>
        <v>0</v>
      </c>
      <c r="BE3475" s="13"/>
      <c r="BF3475" s="13">
        <f t="shared" si="938"/>
        <v>0</v>
      </c>
      <c r="BG3475" s="13"/>
      <c r="BH3475" s="13">
        <f t="shared" si="939"/>
        <v>108524.32520541962</v>
      </c>
      <c r="BI3475" s="13">
        <f t="shared" si="940"/>
        <v>108500</v>
      </c>
      <c r="BJ3475" s="13">
        <v>109400</v>
      </c>
    </row>
    <row r="3476" spans="1:62" x14ac:dyDescent="0.25">
      <c r="A3476" t="s">
        <v>3482</v>
      </c>
      <c r="B3476" s="13">
        <v>377</v>
      </c>
      <c r="C3476">
        <v>533548</v>
      </c>
      <c r="D3476">
        <v>1</v>
      </c>
      <c r="E3476">
        <v>0</v>
      </c>
      <c r="F3476">
        <v>0</v>
      </c>
      <c r="G3476">
        <v>0</v>
      </c>
      <c r="H3476">
        <v>0</v>
      </c>
      <c r="I3476" t="s">
        <v>26</v>
      </c>
      <c r="J3476">
        <v>533416</v>
      </c>
      <c r="K3476" t="s">
        <v>1106</v>
      </c>
      <c r="L3476">
        <v>533416</v>
      </c>
      <c r="M3476" t="s">
        <v>1106</v>
      </c>
      <c r="N3476">
        <v>533416</v>
      </c>
      <c r="O3476" t="s">
        <v>1106</v>
      </c>
      <c r="P3476">
        <v>538728</v>
      </c>
      <c r="Q3476" t="s">
        <v>93</v>
      </c>
      <c r="R3476" s="13">
        <v>88379.296130781644</v>
      </c>
      <c r="S3476" s="13"/>
      <c r="T3476" s="13"/>
      <c r="U3476" s="13"/>
      <c r="V3476" s="13">
        <f t="shared" si="924"/>
        <v>0</v>
      </c>
      <c r="W3476" s="13"/>
      <c r="X3476" s="13">
        <f t="shared" si="925"/>
        <v>0</v>
      </c>
      <c r="Y3476" s="13"/>
      <c r="Z3476" s="13">
        <f t="shared" si="926"/>
        <v>0</v>
      </c>
      <c r="AA3476" s="13"/>
      <c r="AB3476" s="13">
        <f t="shared" si="927"/>
        <v>0</v>
      </c>
      <c r="AC3476" s="13"/>
      <c r="AD3476" s="13"/>
      <c r="AE3476" s="13"/>
      <c r="AF3476" s="13"/>
      <c r="AG3476" s="13"/>
      <c r="AH3476" s="13"/>
      <c r="AI3476" s="13"/>
      <c r="AJ3476" s="13"/>
      <c r="AK3476" s="13">
        <f t="shared" si="928"/>
        <v>0</v>
      </c>
      <c r="AL3476" s="13"/>
      <c r="AM3476" s="13">
        <f t="shared" si="929"/>
        <v>0</v>
      </c>
      <c r="AN3476" s="13"/>
      <c r="AO3476" s="13">
        <v>0</v>
      </c>
      <c r="AP3476" s="13">
        <f t="shared" si="930"/>
        <v>0</v>
      </c>
      <c r="AQ3476" s="13"/>
      <c r="AR3476" s="13">
        <f t="shared" si="931"/>
        <v>0</v>
      </c>
      <c r="AS3476" s="13"/>
      <c r="AT3476" s="13">
        <f t="shared" si="932"/>
        <v>0</v>
      </c>
      <c r="AU3476" s="13"/>
      <c r="AV3476" s="13">
        <f t="shared" si="933"/>
        <v>0</v>
      </c>
      <c r="AW3476" s="13"/>
      <c r="AX3476" s="13">
        <f t="shared" si="934"/>
        <v>0</v>
      </c>
      <c r="AY3476" s="13"/>
      <c r="AZ3476" s="13">
        <f t="shared" si="935"/>
        <v>0</v>
      </c>
      <c r="BA3476" s="13"/>
      <c r="BB3476" s="13">
        <f t="shared" si="936"/>
        <v>0</v>
      </c>
      <c r="BC3476" s="13"/>
      <c r="BD3476" s="13">
        <f t="shared" si="937"/>
        <v>0</v>
      </c>
      <c r="BE3476" s="13"/>
      <c r="BF3476" s="13">
        <f t="shared" si="938"/>
        <v>0</v>
      </c>
      <c r="BG3476" s="13"/>
      <c r="BH3476" s="13">
        <f t="shared" si="939"/>
        <v>88379.296130781644</v>
      </c>
      <c r="BI3476" s="13">
        <f t="shared" si="940"/>
        <v>88400</v>
      </c>
      <c r="BJ3476" s="13">
        <v>90100</v>
      </c>
    </row>
    <row r="3477" spans="1:62" x14ac:dyDescent="0.25">
      <c r="A3477" s="3" t="s">
        <v>3482</v>
      </c>
      <c r="B3477" s="13">
        <v>2288</v>
      </c>
      <c r="C3477">
        <v>531618</v>
      </c>
      <c r="D3477">
        <v>1</v>
      </c>
      <c r="E3477">
        <v>1</v>
      </c>
      <c r="F3477">
        <v>0</v>
      </c>
      <c r="G3477">
        <v>0</v>
      </c>
      <c r="H3477">
        <v>0</v>
      </c>
      <c r="I3477" t="s">
        <v>26</v>
      </c>
      <c r="J3477">
        <v>531618</v>
      </c>
      <c r="K3477" t="s">
        <v>3482</v>
      </c>
      <c r="L3477">
        <v>531723</v>
      </c>
      <c r="M3477" t="s">
        <v>1152</v>
      </c>
      <c r="N3477">
        <v>539244</v>
      </c>
      <c r="O3477" t="s">
        <v>1153</v>
      </c>
      <c r="P3477">
        <v>539139</v>
      </c>
      <c r="Q3477" t="s">
        <v>548</v>
      </c>
      <c r="R3477" s="13">
        <v>520323.54054518556</v>
      </c>
      <c r="S3477" s="13">
        <v>3166</v>
      </c>
      <c r="T3477" s="13">
        <v>169193.62157465462</v>
      </c>
      <c r="U3477" s="13"/>
      <c r="V3477" s="13">
        <f t="shared" si="924"/>
        <v>0</v>
      </c>
      <c r="W3477" s="13">
        <v>3</v>
      </c>
      <c r="X3477" s="13">
        <f t="shared" si="925"/>
        <v>8892</v>
      </c>
      <c r="Y3477" s="13">
        <v>5</v>
      </c>
      <c r="Z3477" s="13">
        <f t="shared" si="926"/>
        <v>4940</v>
      </c>
      <c r="AA3477" s="13">
        <v>9</v>
      </c>
      <c r="AB3477" s="13">
        <f t="shared" si="927"/>
        <v>2223</v>
      </c>
      <c r="AC3477" s="13"/>
      <c r="AD3477" s="13"/>
      <c r="AE3477" s="13"/>
      <c r="AF3477" s="13"/>
      <c r="AG3477" s="13"/>
      <c r="AH3477" s="13"/>
      <c r="AI3477" s="13"/>
      <c r="AJ3477" s="13"/>
      <c r="AK3477" s="13">
        <f t="shared" si="928"/>
        <v>0</v>
      </c>
      <c r="AL3477" s="13"/>
      <c r="AM3477" s="13">
        <f t="shared" si="929"/>
        <v>0</v>
      </c>
      <c r="AN3477" s="13"/>
      <c r="AO3477" s="13">
        <v>0</v>
      </c>
      <c r="AP3477" s="13">
        <f t="shared" si="930"/>
        <v>0</v>
      </c>
      <c r="AQ3477" s="13"/>
      <c r="AR3477" s="13">
        <f t="shared" si="931"/>
        <v>0</v>
      </c>
      <c r="AS3477" s="13"/>
      <c r="AT3477" s="13">
        <f t="shared" si="932"/>
        <v>0</v>
      </c>
      <c r="AU3477" s="13"/>
      <c r="AV3477" s="13">
        <f t="shared" si="933"/>
        <v>0</v>
      </c>
      <c r="AW3477" s="13"/>
      <c r="AX3477" s="13">
        <f t="shared" si="934"/>
        <v>0</v>
      </c>
      <c r="AY3477" s="13"/>
      <c r="AZ3477" s="13">
        <f t="shared" si="935"/>
        <v>0</v>
      </c>
      <c r="BA3477" s="13"/>
      <c r="BB3477" s="13">
        <f t="shared" si="936"/>
        <v>0</v>
      </c>
      <c r="BC3477" s="13"/>
      <c r="BD3477" s="13">
        <f t="shared" si="937"/>
        <v>0</v>
      </c>
      <c r="BE3477" s="13"/>
      <c r="BF3477" s="13">
        <f t="shared" si="938"/>
        <v>0</v>
      </c>
      <c r="BG3477" s="13"/>
      <c r="BH3477" s="13">
        <f t="shared" si="939"/>
        <v>705572.16211984016</v>
      </c>
      <c r="BI3477" s="13">
        <f t="shared" si="940"/>
        <v>705600</v>
      </c>
      <c r="BJ3477" s="13">
        <v>696200</v>
      </c>
    </row>
    <row r="3478" spans="1:62" x14ac:dyDescent="0.25">
      <c r="A3478" t="s">
        <v>3483</v>
      </c>
      <c r="B3478" s="13">
        <v>1905</v>
      </c>
      <c r="C3478">
        <v>564907</v>
      </c>
      <c r="D3478">
        <v>1</v>
      </c>
      <c r="E3478">
        <v>0</v>
      </c>
      <c r="F3478">
        <v>0</v>
      </c>
      <c r="G3478">
        <v>0</v>
      </c>
      <c r="H3478">
        <v>0</v>
      </c>
      <c r="I3478" t="s">
        <v>26</v>
      </c>
      <c r="J3478">
        <v>538728</v>
      </c>
      <c r="K3478" t="s">
        <v>93</v>
      </c>
      <c r="L3478">
        <v>538728</v>
      </c>
      <c r="M3478" t="s">
        <v>93</v>
      </c>
      <c r="N3478">
        <v>538728</v>
      </c>
      <c r="O3478" t="s">
        <v>93</v>
      </c>
      <c r="P3478">
        <v>538728</v>
      </c>
      <c r="Q3478" t="s">
        <v>93</v>
      </c>
      <c r="R3478" s="13">
        <v>435142.03779607126</v>
      </c>
      <c r="S3478" s="13"/>
      <c r="T3478" s="13"/>
      <c r="U3478" s="13"/>
      <c r="V3478" s="13">
        <f t="shared" si="924"/>
        <v>0</v>
      </c>
      <c r="W3478" s="13"/>
      <c r="X3478" s="13">
        <f t="shared" si="925"/>
        <v>0</v>
      </c>
      <c r="Y3478" s="13"/>
      <c r="Z3478" s="13">
        <f t="shared" si="926"/>
        <v>0</v>
      </c>
      <c r="AA3478" s="13"/>
      <c r="AB3478" s="13">
        <f t="shared" si="927"/>
        <v>0</v>
      </c>
      <c r="AC3478" s="13"/>
      <c r="AD3478" s="13"/>
      <c r="AE3478" s="13"/>
      <c r="AF3478" s="13"/>
      <c r="AG3478" s="13"/>
      <c r="AH3478" s="13"/>
      <c r="AI3478" s="13"/>
      <c r="AJ3478" s="13"/>
      <c r="AK3478" s="13">
        <f t="shared" si="928"/>
        <v>0</v>
      </c>
      <c r="AL3478" s="13"/>
      <c r="AM3478" s="13">
        <f t="shared" si="929"/>
        <v>0</v>
      </c>
      <c r="AN3478" s="13"/>
      <c r="AO3478" s="13">
        <v>0</v>
      </c>
      <c r="AP3478" s="13">
        <f t="shared" si="930"/>
        <v>0</v>
      </c>
      <c r="AQ3478" s="13"/>
      <c r="AR3478" s="13">
        <f t="shared" si="931"/>
        <v>0</v>
      </c>
      <c r="AS3478" s="13"/>
      <c r="AT3478" s="13">
        <f t="shared" si="932"/>
        <v>0</v>
      </c>
      <c r="AU3478" s="13"/>
      <c r="AV3478" s="13">
        <f t="shared" si="933"/>
        <v>0</v>
      </c>
      <c r="AW3478" s="13"/>
      <c r="AX3478" s="13">
        <f t="shared" si="934"/>
        <v>0</v>
      </c>
      <c r="AY3478" s="13"/>
      <c r="AZ3478" s="13">
        <f t="shared" si="935"/>
        <v>0</v>
      </c>
      <c r="BA3478" s="13"/>
      <c r="BB3478" s="13">
        <f t="shared" si="936"/>
        <v>0</v>
      </c>
      <c r="BC3478" s="13"/>
      <c r="BD3478" s="13">
        <f t="shared" si="937"/>
        <v>0</v>
      </c>
      <c r="BE3478" s="13"/>
      <c r="BF3478" s="13">
        <f t="shared" si="938"/>
        <v>0</v>
      </c>
      <c r="BG3478" s="13"/>
      <c r="BH3478" s="13">
        <f t="shared" si="939"/>
        <v>435142.03779607126</v>
      </c>
      <c r="BI3478" s="13">
        <f t="shared" si="940"/>
        <v>435100</v>
      </c>
      <c r="BJ3478" s="13">
        <v>429100</v>
      </c>
    </row>
    <row r="3479" spans="1:62" x14ac:dyDescent="0.25">
      <c r="A3479" s="4" t="s">
        <v>3484</v>
      </c>
      <c r="B3479" s="13">
        <v>2071</v>
      </c>
      <c r="C3479">
        <v>507091</v>
      </c>
      <c r="D3479">
        <v>1</v>
      </c>
      <c r="E3479">
        <v>1</v>
      </c>
      <c r="F3479">
        <v>1</v>
      </c>
      <c r="G3479">
        <v>0</v>
      </c>
      <c r="H3479">
        <v>0</v>
      </c>
      <c r="I3479" t="s">
        <v>38</v>
      </c>
      <c r="J3479">
        <v>507091</v>
      </c>
      <c r="K3479" t="s">
        <v>3484</v>
      </c>
      <c r="L3479">
        <v>507091</v>
      </c>
      <c r="M3479" t="s">
        <v>3484</v>
      </c>
      <c r="N3479">
        <v>598810</v>
      </c>
      <c r="O3479" t="s">
        <v>959</v>
      </c>
      <c r="P3479">
        <v>598810</v>
      </c>
      <c r="Q3479" t="s">
        <v>959</v>
      </c>
      <c r="R3479" s="13">
        <v>472130.29259498505</v>
      </c>
      <c r="S3479" s="13">
        <v>2071</v>
      </c>
      <c r="T3479" s="13">
        <v>110806.63230014761</v>
      </c>
      <c r="U3479" s="13"/>
      <c r="V3479" s="13">
        <f t="shared" si="924"/>
        <v>0</v>
      </c>
      <c r="W3479" s="13">
        <v>8</v>
      </c>
      <c r="X3479" s="13">
        <f t="shared" si="925"/>
        <v>23712</v>
      </c>
      <c r="Y3479" s="13">
        <v>71</v>
      </c>
      <c r="Z3479" s="13">
        <f t="shared" si="926"/>
        <v>70148</v>
      </c>
      <c r="AA3479" s="13">
        <v>2</v>
      </c>
      <c r="AB3479" s="13">
        <f t="shared" si="927"/>
        <v>494</v>
      </c>
      <c r="AC3479" s="13">
        <v>2071</v>
      </c>
      <c r="AD3479" s="13">
        <v>445232.62788295804</v>
      </c>
      <c r="AE3479" s="13"/>
      <c r="AF3479" s="13"/>
      <c r="AG3479" s="13"/>
      <c r="AH3479" s="13"/>
      <c r="AI3479" s="13"/>
      <c r="AJ3479" s="13"/>
      <c r="AK3479" s="13">
        <f t="shared" si="928"/>
        <v>0</v>
      </c>
      <c r="AL3479" s="13"/>
      <c r="AM3479" s="13">
        <f t="shared" si="929"/>
        <v>0</v>
      </c>
      <c r="AN3479" s="13"/>
      <c r="AO3479" s="13">
        <v>8</v>
      </c>
      <c r="AP3479" s="13">
        <f t="shared" si="930"/>
        <v>244000</v>
      </c>
      <c r="AQ3479" s="13"/>
      <c r="AR3479" s="13">
        <f t="shared" si="931"/>
        <v>0</v>
      </c>
      <c r="AS3479" s="13"/>
      <c r="AT3479" s="13">
        <f t="shared" si="932"/>
        <v>0</v>
      </c>
      <c r="AU3479" s="13"/>
      <c r="AV3479" s="13">
        <f t="shared" si="933"/>
        <v>0</v>
      </c>
      <c r="AW3479" s="13"/>
      <c r="AX3479" s="13">
        <f t="shared" si="934"/>
        <v>0</v>
      </c>
      <c r="AY3479" s="13"/>
      <c r="AZ3479" s="13">
        <f t="shared" si="935"/>
        <v>0</v>
      </c>
      <c r="BA3479" s="13"/>
      <c r="BB3479" s="13">
        <f t="shared" si="936"/>
        <v>0</v>
      </c>
      <c r="BC3479" s="13"/>
      <c r="BD3479" s="13">
        <f t="shared" si="937"/>
        <v>0</v>
      </c>
      <c r="BE3479" s="13"/>
      <c r="BF3479" s="13">
        <f t="shared" si="938"/>
        <v>0</v>
      </c>
      <c r="BG3479" s="13"/>
      <c r="BH3479" s="13">
        <f t="shared" si="939"/>
        <v>1366523.5527780908</v>
      </c>
      <c r="BI3479" s="13">
        <f t="shared" si="940"/>
        <v>1366500</v>
      </c>
      <c r="BJ3479" s="13">
        <v>1199700</v>
      </c>
    </row>
    <row r="3480" spans="1:62" x14ac:dyDescent="0.25">
      <c r="A3480" t="s">
        <v>3485</v>
      </c>
      <c r="B3480" s="13">
        <v>169</v>
      </c>
      <c r="C3480">
        <v>596272</v>
      </c>
      <c r="D3480">
        <v>1</v>
      </c>
      <c r="E3480">
        <v>0</v>
      </c>
      <c r="F3480">
        <v>0</v>
      </c>
      <c r="G3480">
        <v>0</v>
      </c>
      <c r="H3480">
        <v>0</v>
      </c>
      <c r="I3480" t="s">
        <v>75</v>
      </c>
      <c r="J3480">
        <v>596612</v>
      </c>
      <c r="K3480" t="s">
        <v>2098</v>
      </c>
      <c r="L3480">
        <v>595411</v>
      </c>
      <c r="M3480" t="s">
        <v>455</v>
      </c>
      <c r="N3480">
        <v>595411</v>
      </c>
      <c r="O3480" t="s">
        <v>455</v>
      </c>
      <c r="P3480">
        <v>595411</v>
      </c>
      <c r="Q3480" t="s">
        <v>455</v>
      </c>
      <c r="R3480" s="13">
        <v>70488.701001315436</v>
      </c>
      <c r="S3480" s="13"/>
      <c r="T3480" s="13"/>
      <c r="U3480" s="13"/>
      <c r="V3480" s="13">
        <f t="shared" si="924"/>
        <v>0</v>
      </c>
      <c r="W3480" s="13"/>
      <c r="X3480" s="13">
        <f t="shared" si="925"/>
        <v>0</v>
      </c>
      <c r="Y3480" s="13"/>
      <c r="Z3480" s="13">
        <f t="shared" si="926"/>
        <v>0</v>
      </c>
      <c r="AA3480" s="13"/>
      <c r="AB3480" s="13">
        <f t="shared" si="927"/>
        <v>0</v>
      </c>
      <c r="AC3480" s="13"/>
      <c r="AD3480" s="13"/>
      <c r="AE3480" s="13"/>
      <c r="AF3480" s="13"/>
      <c r="AG3480" s="13"/>
      <c r="AH3480" s="13"/>
      <c r="AI3480" s="13"/>
      <c r="AJ3480" s="13"/>
      <c r="AK3480" s="13">
        <f t="shared" si="928"/>
        <v>0</v>
      </c>
      <c r="AL3480" s="13"/>
      <c r="AM3480" s="13">
        <f t="shared" si="929"/>
        <v>0</v>
      </c>
      <c r="AN3480" s="13"/>
      <c r="AO3480" s="13">
        <v>1</v>
      </c>
      <c r="AP3480" s="13">
        <f t="shared" si="930"/>
        <v>30500</v>
      </c>
      <c r="AQ3480" s="13"/>
      <c r="AR3480" s="13">
        <f t="shared" si="931"/>
        <v>0</v>
      </c>
      <c r="AS3480" s="13"/>
      <c r="AT3480" s="13">
        <f t="shared" si="932"/>
        <v>0</v>
      </c>
      <c r="AU3480" s="13"/>
      <c r="AV3480" s="13">
        <f t="shared" si="933"/>
        <v>0</v>
      </c>
      <c r="AW3480" s="13"/>
      <c r="AX3480" s="13">
        <f t="shared" si="934"/>
        <v>0</v>
      </c>
      <c r="AY3480" s="13"/>
      <c r="AZ3480" s="13">
        <f t="shared" si="935"/>
        <v>0</v>
      </c>
      <c r="BA3480" s="13"/>
      <c r="BB3480" s="13">
        <f t="shared" si="936"/>
        <v>0</v>
      </c>
      <c r="BC3480" s="13"/>
      <c r="BD3480" s="13">
        <f t="shared" si="937"/>
        <v>0</v>
      </c>
      <c r="BE3480" s="13"/>
      <c r="BF3480" s="13">
        <f t="shared" si="938"/>
        <v>0</v>
      </c>
      <c r="BG3480" s="13"/>
      <c r="BH3480" s="13">
        <f t="shared" si="939"/>
        <v>100988.70100131544</v>
      </c>
      <c r="BI3480" s="13">
        <f t="shared" si="940"/>
        <v>101000</v>
      </c>
      <c r="BJ3480" s="13">
        <v>101300</v>
      </c>
    </row>
    <row r="3481" spans="1:62" x14ac:dyDescent="0.25">
      <c r="A3481" s="6" t="s">
        <v>314</v>
      </c>
      <c r="B3481" s="13">
        <v>15106</v>
      </c>
      <c r="C3481">
        <v>537004</v>
      </c>
      <c r="D3481">
        <v>1</v>
      </c>
      <c r="E3481">
        <v>1</v>
      </c>
      <c r="F3481">
        <v>1</v>
      </c>
      <c r="G3481">
        <v>1</v>
      </c>
      <c r="H3481">
        <v>1</v>
      </c>
      <c r="I3481" t="s">
        <v>26</v>
      </c>
      <c r="J3481">
        <v>537004</v>
      </c>
      <c r="K3481" t="s">
        <v>314</v>
      </c>
      <c r="L3481">
        <v>537004</v>
      </c>
      <c r="M3481" t="s">
        <v>314</v>
      </c>
      <c r="N3481">
        <v>537004</v>
      </c>
      <c r="O3481" t="s">
        <v>314</v>
      </c>
      <c r="P3481">
        <v>537004</v>
      </c>
      <c r="Q3481" t="s">
        <v>314</v>
      </c>
      <c r="R3481" s="13">
        <v>665567.95155808667</v>
      </c>
      <c r="S3481" s="13">
        <v>22231</v>
      </c>
      <c r="T3481" s="13">
        <v>484302.88402906834</v>
      </c>
      <c r="U3481" s="13">
        <v>681</v>
      </c>
      <c r="V3481" s="13">
        <f t="shared" si="924"/>
        <v>504621</v>
      </c>
      <c r="W3481" s="13">
        <v>89</v>
      </c>
      <c r="X3481" s="13">
        <f t="shared" si="925"/>
        <v>263796</v>
      </c>
      <c r="Y3481" s="13">
        <v>472</v>
      </c>
      <c r="Z3481" s="13">
        <f t="shared" si="926"/>
        <v>466336</v>
      </c>
      <c r="AA3481" s="13">
        <v>145</v>
      </c>
      <c r="AB3481" s="13">
        <f t="shared" si="927"/>
        <v>35815</v>
      </c>
      <c r="AC3481" s="13">
        <v>28122</v>
      </c>
      <c r="AD3481" s="13">
        <v>3174526.6901534139</v>
      </c>
      <c r="AE3481" s="13">
        <v>32609</v>
      </c>
      <c r="AF3481" s="13">
        <v>5489893.1315284185</v>
      </c>
      <c r="AG3481" s="13">
        <v>40495</v>
      </c>
      <c r="AH3481" s="13">
        <v>20631570.759635199</v>
      </c>
      <c r="AI3481" s="13"/>
      <c r="AJ3481" s="13">
        <v>3508</v>
      </c>
      <c r="AK3481" s="13">
        <f t="shared" si="928"/>
        <v>487612</v>
      </c>
      <c r="AL3481" s="13">
        <v>475</v>
      </c>
      <c r="AM3481" s="13">
        <f t="shared" si="929"/>
        <v>16625</v>
      </c>
      <c r="AN3481" s="13"/>
      <c r="AO3481" s="13">
        <v>5</v>
      </c>
      <c r="AP3481" s="13">
        <f t="shared" si="930"/>
        <v>152500</v>
      </c>
      <c r="AQ3481" s="13">
        <v>301</v>
      </c>
      <c r="AR3481" s="13">
        <f t="shared" si="931"/>
        <v>814506</v>
      </c>
      <c r="AS3481" s="13">
        <v>2237</v>
      </c>
      <c r="AT3481" s="13">
        <f t="shared" si="932"/>
        <v>310943</v>
      </c>
      <c r="AU3481" s="13">
        <v>1772</v>
      </c>
      <c r="AV3481" s="13">
        <f t="shared" si="933"/>
        <v>598936</v>
      </c>
      <c r="AW3481" s="13">
        <v>193</v>
      </c>
      <c r="AX3481" s="13">
        <f t="shared" si="934"/>
        <v>20844</v>
      </c>
      <c r="AY3481" s="13">
        <v>6</v>
      </c>
      <c r="AZ3481" s="13">
        <f t="shared" si="935"/>
        <v>486</v>
      </c>
      <c r="BA3481" s="13">
        <v>309</v>
      </c>
      <c r="BB3481" s="13">
        <f t="shared" si="936"/>
        <v>100425</v>
      </c>
      <c r="BC3481" s="13">
        <v>10</v>
      </c>
      <c r="BD3481" s="13">
        <f t="shared" si="937"/>
        <v>4060</v>
      </c>
      <c r="BE3481" s="13">
        <v>0</v>
      </c>
      <c r="BF3481" s="13">
        <f t="shared" si="938"/>
        <v>0</v>
      </c>
      <c r="BG3481" s="13">
        <v>28552</v>
      </c>
      <c r="BH3481" s="13">
        <f t="shared" si="939"/>
        <v>34251918.416904189</v>
      </c>
      <c r="BI3481" s="13">
        <f t="shared" si="940"/>
        <v>34251900</v>
      </c>
      <c r="BJ3481" s="13">
        <v>34241500</v>
      </c>
    </row>
    <row r="3482" spans="1:62" x14ac:dyDescent="0.25">
      <c r="A3482" t="s">
        <v>3486</v>
      </c>
      <c r="B3482" s="13">
        <v>212</v>
      </c>
      <c r="C3482">
        <v>582107</v>
      </c>
      <c r="D3482">
        <v>1</v>
      </c>
      <c r="E3482">
        <v>0</v>
      </c>
      <c r="F3482">
        <v>0</v>
      </c>
      <c r="G3482">
        <v>0</v>
      </c>
      <c r="H3482">
        <v>0</v>
      </c>
      <c r="I3482" t="s">
        <v>30</v>
      </c>
      <c r="J3482">
        <v>581879</v>
      </c>
      <c r="K3482" t="s">
        <v>2759</v>
      </c>
      <c r="L3482">
        <v>581879</v>
      </c>
      <c r="M3482" t="s">
        <v>2759</v>
      </c>
      <c r="N3482">
        <v>581917</v>
      </c>
      <c r="O3482" t="s">
        <v>514</v>
      </c>
      <c r="P3482">
        <v>581372</v>
      </c>
      <c r="Q3482" t="s">
        <v>216</v>
      </c>
      <c r="R3482" s="13">
        <v>70488.701001315436</v>
      </c>
      <c r="S3482" s="13"/>
      <c r="T3482" s="13"/>
      <c r="U3482" s="13"/>
      <c r="V3482" s="13">
        <f t="shared" si="924"/>
        <v>0</v>
      </c>
      <c r="W3482" s="13"/>
      <c r="X3482" s="13">
        <f t="shared" si="925"/>
        <v>0</v>
      </c>
      <c r="Y3482" s="13"/>
      <c r="Z3482" s="13">
        <f t="shared" si="926"/>
        <v>0</v>
      </c>
      <c r="AA3482" s="13"/>
      <c r="AB3482" s="13">
        <f t="shared" si="927"/>
        <v>0</v>
      </c>
      <c r="AC3482" s="13"/>
      <c r="AD3482" s="13"/>
      <c r="AE3482" s="13"/>
      <c r="AF3482" s="13"/>
      <c r="AG3482" s="13"/>
      <c r="AH3482" s="13"/>
      <c r="AI3482" s="13"/>
      <c r="AJ3482" s="13"/>
      <c r="AK3482" s="13">
        <f t="shared" si="928"/>
        <v>0</v>
      </c>
      <c r="AL3482" s="13"/>
      <c r="AM3482" s="13">
        <f t="shared" si="929"/>
        <v>0</v>
      </c>
      <c r="AN3482" s="13"/>
      <c r="AO3482" s="13">
        <v>0</v>
      </c>
      <c r="AP3482" s="13">
        <f t="shared" si="930"/>
        <v>0</v>
      </c>
      <c r="AQ3482" s="13"/>
      <c r="AR3482" s="13">
        <f t="shared" si="931"/>
        <v>0</v>
      </c>
      <c r="AS3482" s="13"/>
      <c r="AT3482" s="13">
        <f t="shared" si="932"/>
        <v>0</v>
      </c>
      <c r="AU3482" s="13"/>
      <c r="AV3482" s="13">
        <f t="shared" si="933"/>
        <v>0</v>
      </c>
      <c r="AW3482" s="13"/>
      <c r="AX3482" s="13">
        <f t="shared" si="934"/>
        <v>0</v>
      </c>
      <c r="AY3482" s="13"/>
      <c r="AZ3482" s="13">
        <f t="shared" si="935"/>
        <v>0</v>
      </c>
      <c r="BA3482" s="13"/>
      <c r="BB3482" s="13">
        <f t="shared" si="936"/>
        <v>0</v>
      </c>
      <c r="BC3482" s="13"/>
      <c r="BD3482" s="13">
        <f t="shared" si="937"/>
        <v>0</v>
      </c>
      <c r="BE3482" s="13"/>
      <c r="BF3482" s="13">
        <f t="shared" si="938"/>
        <v>0</v>
      </c>
      <c r="BG3482" s="13"/>
      <c r="BH3482" s="13">
        <f t="shared" si="939"/>
        <v>70488.701001315436</v>
      </c>
      <c r="BI3482" s="13">
        <f t="shared" si="940"/>
        <v>70500</v>
      </c>
      <c r="BJ3482" s="13">
        <v>70800</v>
      </c>
    </row>
    <row r="3483" spans="1:62" x14ac:dyDescent="0.25">
      <c r="A3483" s="5" t="s">
        <v>1262</v>
      </c>
      <c r="B3483" s="13">
        <v>4926</v>
      </c>
      <c r="C3483">
        <v>556831</v>
      </c>
      <c r="D3483">
        <v>1</v>
      </c>
      <c r="E3483">
        <v>1</v>
      </c>
      <c r="F3483">
        <v>1</v>
      </c>
      <c r="G3483">
        <v>1</v>
      </c>
      <c r="H3483">
        <v>0</v>
      </c>
      <c r="I3483" t="s">
        <v>110</v>
      </c>
      <c r="J3483">
        <v>556831</v>
      </c>
      <c r="K3483" t="s">
        <v>1262</v>
      </c>
      <c r="L3483">
        <v>556831</v>
      </c>
      <c r="M3483" t="s">
        <v>1262</v>
      </c>
      <c r="N3483">
        <v>556831</v>
      </c>
      <c r="O3483" t="s">
        <v>1262</v>
      </c>
      <c r="P3483">
        <v>555771</v>
      </c>
      <c r="Q3483" t="s">
        <v>219</v>
      </c>
      <c r="R3483" s="13">
        <v>1094484.670938374</v>
      </c>
      <c r="S3483" s="13">
        <v>6371</v>
      </c>
      <c r="T3483" s="13">
        <v>339594.58188337437</v>
      </c>
      <c r="U3483" s="13"/>
      <c r="V3483" s="13">
        <f t="shared" si="924"/>
        <v>0</v>
      </c>
      <c r="W3483" s="13">
        <v>22</v>
      </c>
      <c r="X3483" s="13">
        <f t="shared" si="925"/>
        <v>65208</v>
      </c>
      <c r="Y3483" s="13">
        <v>20</v>
      </c>
      <c r="Z3483" s="13">
        <f t="shared" si="926"/>
        <v>19760</v>
      </c>
      <c r="AA3483" s="13">
        <v>23</v>
      </c>
      <c r="AB3483" s="13">
        <f t="shared" si="927"/>
        <v>5681</v>
      </c>
      <c r="AC3483" s="13">
        <v>6371</v>
      </c>
      <c r="AD3483" s="13">
        <v>1346656.6321332881</v>
      </c>
      <c r="AE3483" s="13">
        <v>8002</v>
      </c>
      <c r="AF3483" s="13">
        <v>887786.73567673157</v>
      </c>
      <c r="AG3483" s="13"/>
      <c r="AH3483" s="13"/>
      <c r="AI3483" s="13"/>
      <c r="AJ3483" s="13"/>
      <c r="AK3483" s="13">
        <f t="shared" si="928"/>
        <v>0</v>
      </c>
      <c r="AL3483" s="13"/>
      <c r="AM3483" s="13">
        <f t="shared" si="929"/>
        <v>0</v>
      </c>
      <c r="AN3483" s="13"/>
      <c r="AO3483" s="13">
        <v>80</v>
      </c>
      <c r="AP3483" s="13">
        <f t="shared" si="930"/>
        <v>2440000</v>
      </c>
      <c r="AQ3483" s="13"/>
      <c r="AR3483" s="13">
        <f t="shared" si="931"/>
        <v>0</v>
      </c>
      <c r="AS3483" s="13"/>
      <c r="AT3483" s="13">
        <f t="shared" si="932"/>
        <v>0</v>
      </c>
      <c r="AU3483" s="13"/>
      <c r="AV3483" s="13">
        <f t="shared" si="933"/>
        <v>0</v>
      </c>
      <c r="AW3483" s="13"/>
      <c r="AX3483" s="13">
        <f t="shared" si="934"/>
        <v>0</v>
      </c>
      <c r="AY3483" s="13"/>
      <c r="AZ3483" s="13">
        <f t="shared" si="935"/>
        <v>0</v>
      </c>
      <c r="BA3483" s="13"/>
      <c r="BB3483" s="13">
        <f t="shared" si="936"/>
        <v>0</v>
      </c>
      <c r="BC3483" s="13"/>
      <c r="BD3483" s="13">
        <f t="shared" si="937"/>
        <v>0</v>
      </c>
      <c r="BE3483" s="13"/>
      <c r="BF3483" s="13">
        <f t="shared" si="938"/>
        <v>0</v>
      </c>
      <c r="BG3483" s="13"/>
      <c r="BH3483" s="13">
        <f t="shared" si="939"/>
        <v>6199171.6206317674</v>
      </c>
      <c r="BI3483" s="13">
        <f t="shared" si="940"/>
        <v>6199200</v>
      </c>
      <c r="BJ3483" s="13">
        <v>6055900</v>
      </c>
    </row>
    <row r="3484" spans="1:62" x14ac:dyDescent="0.25">
      <c r="A3484" s="6" t="s">
        <v>192</v>
      </c>
      <c r="B3484" s="13">
        <v>6979</v>
      </c>
      <c r="C3484">
        <v>559300</v>
      </c>
      <c r="D3484">
        <v>1</v>
      </c>
      <c r="E3484">
        <v>1</v>
      </c>
      <c r="F3484">
        <v>1</v>
      </c>
      <c r="G3484">
        <v>1</v>
      </c>
      <c r="H3484">
        <v>1</v>
      </c>
      <c r="I3484" t="s">
        <v>110</v>
      </c>
      <c r="J3484">
        <v>559300</v>
      </c>
      <c r="K3484" t="s">
        <v>192</v>
      </c>
      <c r="L3484">
        <v>559300</v>
      </c>
      <c r="M3484" t="s">
        <v>192</v>
      </c>
      <c r="N3484">
        <v>559300</v>
      </c>
      <c r="O3484" t="s">
        <v>192</v>
      </c>
      <c r="P3484">
        <v>559300</v>
      </c>
      <c r="Q3484" t="s">
        <v>192</v>
      </c>
      <c r="R3484" s="13">
        <v>319203.02837561595</v>
      </c>
      <c r="S3484" s="13">
        <v>8311</v>
      </c>
      <c r="T3484" s="13">
        <v>175445.51437465378</v>
      </c>
      <c r="U3484" s="13"/>
      <c r="V3484" s="13">
        <f t="shared" si="924"/>
        <v>0</v>
      </c>
      <c r="W3484" s="13">
        <v>42</v>
      </c>
      <c r="X3484" s="13">
        <f t="shared" si="925"/>
        <v>124488</v>
      </c>
      <c r="Y3484" s="13">
        <v>23</v>
      </c>
      <c r="Z3484" s="13">
        <f t="shared" si="926"/>
        <v>22724</v>
      </c>
      <c r="AA3484" s="13">
        <v>51</v>
      </c>
      <c r="AB3484" s="13">
        <f t="shared" si="927"/>
        <v>12597</v>
      </c>
      <c r="AC3484" s="13">
        <v>24314</v>
      </c>
      <c r="AD3484" s="13">
        <v>2824914.9004276907</v>
      </c>
      <c r="AE3484" s="13">
        <v>24314</v>
      </c>
      <c r="AF3484" s="13">
        <v>4198386.4781139409</v>
      </c>
      <c r="AG3484" s="13">
        <v>58181</v>
      </c>
      <c r="AH3484" s="13">
        <v>26317813.588226784</v>
      </c>
      <c r="AI3484" s="13">
        <v>5592180</v>
      </c>
      <c r="AJ3484" s="13">
        <v>3773</v>
      </c>
      <c r="AK3484" s="13">
        <f t="shared" si="928"/>
        <v>524447</v>
      </c>
      <c r="AL3484" s="13">
        <v>408</v>
      </c>
      <c r="AM3484" s="13">
        <f t="shared" si="929"/>
        <v>14280</v>
      </c>
      <c r="AN3484" s="13"/>
      <c r="AO3484" s="13">
        <v>8</v>
      </c>
      <c r="AP3484" s="13">
        <f t="shared" si="930"/>
        <v>244000</v>
      </c>
      <c r="AQ3484" s="13">
        <v>869</v>
      </c>
      <c r="AR3484" s="13">
        <f t="shared" si="931"/>
        <v>2351514</v>
      </c>
      <c r="AS3484" s="13">
        <v>3545</v>
      </c>
      <c r="AT3484" s="13">
        <f t="shared" si="932"/>
        <v>492755</v>
      </c>
      <c r="AU3484" s="13">
        <v>2553</v>
      </c>
      <c r="AV3484" s="13">
        <f t="shared" si="933"/>
        <v>862914</v>
      </c>
      <c r="AW3484" s="13">
        <v>846</v>
      </c>
      <c r="AX3484" s="13">
        <f t="shared" si="934"/>
        <v>91368</v>
      </c>
      <c r="AY3484" s="13">
        <v>78</v>
      </c>
      <c r="AZ3484" s="13">
        <f t="shared" si="935"/>
        <v>6318</v>
      </c>
      <c r="BA3484" s="13">
        <v>970</v>
      </c>
      <c r="BB3484" s="13">
        <f t="shared" si="936"/>
        <v>315250</v>
      </c>
      <c r="BC3484" s="13">
        <v>101</v>
      </c>
      <c r="BD3484" s="13">
        <f t="shared" si="937"/>
        <v>41006</v>
      </c>
      <c r="BE3484" s="13">
        <v>89</v>
      </c>
      <c r="BF3484" s="13">
        <f t="shared" si="938"/>
        <v>19313</v>
      </c>
      <c r="BG3484" s="13"/>
      <c r="BH3484" s="13">
        <f t="shared" si="939"/>
        <v>44550917.509518683</v>
      </c>
      <c r="BI3484" s="13">
        <f t="shared" si="940"/>
        <v>44550900</v>
      </c>
      <c r="BJ3484" s="13">
        <v>43904700</v>
      </c>
    </row>
    <row r="3485" spans="1:62" x14ac:dyDescent="0.25">
      <c r="A3485" t="s">
        <v>3487</v>
      </c>
      <c r="B3485" s="13">
        <v>192</v>
      </c>
      <c r="C3485">
        <v>513571</v>
      </c>
      <c r="D3485">
        <v>1</v>
      </c>
      <c r="E3485">
        <v>0</v>
      </c>
      <c r="F3485">
        <v>0</v>
      </c>
      <c r="G3485">
        <v>0</v>
      </c>
      <c r="H3485">
        <v>0</v>
      </c>
      <c r="I3485" t="s">
        <v>26</v>
      </c>
      <c r="J3485">
        <v>539911</v>
      </c>
      <c r="K3485" t="s">
        <v>345</v>
      </c>
      <c r="L3485">
        <v>539911</v>
      </c>
      <c r="M3485" t="s">
        <v>345</v>
      </c>
      <c r="N3485">
        <v>539911</v>
      </c>
      <c r="O3485" t="s">
        <v>345</v>
      </c>
      <c r="P3485">
        <v>539911</v>
      </c>
      <c r="Q3485" t="s">
        <v>345</v>
      </c>
      <c r="R3485" s="13">
        <v>70488.701001315436</v>
      </c>
      <c r="S3485" s="13"/>
      <c r="T3485" s="13"/>
      <c r="U3485" s="13"/>
      <c r="V3485" s="13">
        <f t="shared" si="924"/>
        <v>0</v>
      </c>
      <c r="W3485" s="13"/>
      <c r="X3485" s="13">
        <f t="shared" si="925"/>
        <v>0</v>
      </c>
      <c r="Y3485" s="13"/>
      <c r="Z3485" s="13">
        <f t="shared" si="926"/>
        <v>0</v>
      </c>
      <c r="AA3485" s="13"/>
      <c r="AB3485" s="13">
        <f t="shared" si="927"/>
        <v>0</v>
      </c>
      <c r="AC3485" s="13"/>
      <c r="AD3485" s="13"/>
      <c r="AE3485" s="13"/>
      <c r="AF3485" s="13"/>
      <c r="AG3485" s="13"/>
      <c r="AH3485" s="13"/>
      <c r="AI3485" s="13"/>
      <c r="AJ3485" s="13"/>
      <c r="AK3485" s="13">
        <f t="shared" si="928"/>
        <v>0</v>
      </c>
      <c r="AL3485" s="13"/>
      <c r="AM3485" s="13">
        <f t="shared" si="929"/>
        <v>0</v>
      </c>
      <c r="AN3485" s="13"/>
      <c r="AO3485" s="13">
        <v>0</v>
      </c>
      <c r="AP3485" s="13">
        <f t="shared" si="930"/>
        <v>0</v>
      </c>
      <c r="AQ3485" s="13"/>
      <c r="AR3485" s="13">
        <f t="shared" si="931"/>
        <v>0</v>
      </c>
      <c r="AS3485" s="13"/>
      <c r="AT3485" s="13">
        <f t="shared" si="932"/>
        <v>0</v>
      </c>
      <c r="AU3485" s="13"/>
      <c r="AV3485" s="13">
        <f t="shared" si="933"/>
        <v>0</v>
      </c>
      <c r="AW3485" s="13"/>
      <c r="AX3485" s="13">
        <f t="shared" si="934"/>
        <v>0</v>
      </c>
      <c r="AY3485" s="13"/>
      <c r="AZ3485" s="13">
        <f t="shared" si="935"/>
        <v>0</v>
      </c>
      <c r="BA3485" s="13"/>
      <c r="BB3485" s="13">
        <f t="shared" si="936"/>
        <v>0</v>
      </c>
      <c r="BC3485" s="13"/>
      <c r="BD3485" s="13">
        <f t="shared" si="937"/>
        <v>0</v>
      </c>
      <c r="BE3485" s="13"/>
      <c r="BF3485" s="13">
        <f t="shared" si="938"/>
        <v>0</v>
      </c>
      <c r="BG3485" s="13"/>
      <c r="BH3485" s="13">
        <f t="shared" si="939"/>
        <v>70488.701001315436</v>
      </c>
      <c r="BI3485" s="13">
        <f t="shared" si="940"/>
        <v>70500</v>
      </c>
      <c r="BJ3485" s="13">
        <v>70800</v>
      </c>
    </row>
    <row r="3486" spans="1:62" x14ac:dyDescent="0.25">
      <c r="A3486" s="3" t="s">
        <v>1496</v>
      </c>
      <c r="B3486" s="13">
        <v>1271</v>
      </c>
      <c r="C3486">
        <v>540935</v>
      </c>
      <c r="D3486">
        <v>1</v>
      </c>
      <c r="E3486">
        <v>1</v>
      </c>
      <c r="F3486">
        <v>0</v>
      </c>
      <c r="G3486">
        <v>0</v>
      </c>
      <c r="H3486">
        <v>0</v>
      </c>
      <c r="I3486" t="s">
        <v>26</v>
      </c>
      <c r="J3486">
        <v>540935</v>
      </c>
      <c r="K3486" t="s">
        <v>1496</v>
      </c>
      <c r="L3486">
        <v>539911</v>
      </c>
      <c r="M3486" t="s">
        <v>345</v>
      </c>
      <c r="N3486">
        <v>539911</v>
      </c>
      <c r="O3486" t="s">
        <v>345</v>
      </c>
      <c r="P3486">
        <v>539911</v>
      </c>
      <c r="Q3486" t="s">
        <v>345</v>
      </c>
      <c r="R3486" s="13">
        <v>292798.73937213363</v>
      </c>
      <c r="S3486" s="13">
        <v>2060</v>
      </c>
      <c r="T3486" s="13">
        <v>110219.5532116075</v>
      </c>
      <c r="U3486" s="13"/>
      <c r="V3486" s="13">
        <f t="shared" si="924"/>
        <v>0</v>
      </c>
      <c r="W3486" s="13">
        <v>3</v>
      </c>
      <c r="X3486" s="13">
        <f t="shared" si="925"/>
        <v>8892</v>
      </c>
      <c r="Y3486" s="13">
        <v>9</v>
      </c>
      <c r="Z3486" s="13">
        <f t="shared" si="926"/>
        <v>8892</v>
      </c>
      <c r="AA3486" s="13">
        <v>1</v>
      </c>
      <c r="AB3486" s="13">
        <f t="shared" si="927"/>
        <v>247</v>
      </c>
      <c r="AC3486" s="13"/>
      <c r="AD3486" s="13"/>
      <c r="AE3486" s="13"/>
      <c r="AF3486" s="13"/>
      <c r="AG3486" s="13"/>
      <c r="AH3486" s="13"/>
      <c r="AI3486" s="13"/>
      <c r="AJ3486" s="13"/>
      <c r="AK3486" s="13">
        <f t="shared" si="928"/>
        <v>0</v>
      </c>
      <c r="AL3486" s="13"/>
      <c r="AM3486" s="13">
        <f t="shared" si="929"/>
        <v>0</v>
      </c>
      <c r="AN3486" s="13"/>
      <c r="AO3486" s="13">
        <v>1</v>
      </c>
      <c r="AP3486" s="13">
        <f t="shared" si="930"/>
        <v>30500</v>
      </c>
      <c r="AQ3486" s="13"/>
      <c r="AR3486" s="13">
        <f t="shared" si="931"/>
        <v>0</v>
      </c>
      <c r="AS3486" s="13"/>
      <c r="AT3486" s="13">
        <f t="shared" si="932"/>
        <v>0</v>
      </c>
      <c r="AU3486" s="13"/>
      <c r="AV3486" s="13">
        <f t="shared" si="933"/>
        <v>0</v>
      </c>
      <c r="AW3486" s="13"/>
      <c r="AX3486" s="13">
        <f t="shared" si="934"/>
        <v>0</v>
      </c>
      <c r="AY3486" s="13"/>
      <c r="AZ3486" s="13">
        <f t="shared" si="935"/>
        <v>0</v>
      </c>
      <c r="BA3486" s="13"/>
      <c r="BB3486" s="13">
        <f t="shared" si="936"/>
        <v>0</v>
      </c>
      <c r="BC3486" s="13"/>
      <c r="BD3486" s="13">
        <f t="shared" si="937"/>
        <v>0</v>
      </c>
      <c r="BE3486" s="13"/>
      <c r="BF3486" s="13">
        <f t="shared" si="938"/>
        <v>0</v>
      </c>
      <c r="BG3486" s="13"/>
      <c r="BH3486" s="13">
        <f t="shared" si="939"/>
        <v>451549.29258374113</v>
      </c>
      <c r="BI3486" s="13">
        <f t="shared" si="940"/>
        <v>451500</v>
      </c>
      <c r="BJ3486" s="13">
        <v>447800</v>
      </c>
    </row>
    <row r="3487" spans="1:62" x14ac:dyDescent="0.25">
      <c r="A3487" t="s">
        <v>3489</v>
      </c>
      <c r="B3487" s="13">
        <v>286</v>
      </c>
      <c r="C3487">
        <v>589799</v>
      </c>
      <c r="D3487">
        <v>1</v>
      </c>
      <c r="E3487">
        <v>0</v>
      </c>
      <c r="F3487">
        <v>0</v>
      </c>
      <c r="G3487">
        <v>0</v>
      </c>
      <c r="H3487">
        <v>0</v>
      </c>
      <c r="I3487" t="s">
        <v>61</v>
      </c>
      <c r="J3487">
        <v>589608</v>
      </c>
      <c r="K3487" t="s">
        <v>1071</v>
      </c>
      <c r="L3487">
        <v>589250</v>
      </c>
      <c r="M3487" t="s">
        <v>60</v>
      </c>
      <c r="N3487">
        <v>589250</v>
      </c>
      <c r="O3487" t="s">
        <v>60</v>
      </c>
      <c r="P3487">
        <v>589250</v>
      </c>
      <c r="Q3487" t="s">
        <v>60</v>
      </c>
      <c r="R3487" s="13">
        <v>70488.701001315436</v>
      </c>
      <c r="S3487" s="13"/>
      <c r="T3487" s="13"/>
      <c r="U3487" s="13"/>
      <c r="V3487" s="13">
        <f t="shared" si="924"/>
        <v>0</v>
      </c>
      <c r="W3487" s="13"/>
      <c r="X3487" s="13">
        <f t="shared" si="925"/>
        <v>0</v>
      </c>
      <c r="Y3487" s="13"/>
      <c r="Z3487" s="13">
        <f t="shared" si="926"/>
        <v>0</v>
      </c>
      <c r="AA3487" s="13"/>
      <c r="AB3487" s="13">
        <f t="shared" si="927"/>
        <v>0</v>
      </c>
      <c r="AC3487" s="13"/>
      <c r="AD3487" s="13"/>
      <c r="AE3487" s="13"/>
      <c r="AF3487" s="13"/>
      <c r="AG3487" s="13"/>
      <c r="AH3487" s="13"/>
      <c r="AI3487" s="13"/>
      <c r="AJ3487" s="13"/>
      <c r="AK3487" s="13">
        <f t="shared" si="928"/>
        <v>0</v>
      </c>
      <c r="AL3487" s="13"/>
      <c r="AM3487" s="13">
        <f t="shared" si="929"/>
        <v>0</v>
      </c>
      <c r="AN3487" s="13"/>
      <c r="AO3487" s="13">
        <v>0</v>
      </c>
      <c r="AP3487" s="13">
        <f t="shared" si="930"/>
        <v>0</v>
      </c>
      <c r="AQ3487" s="13"/>
      <c r="AR3487" s="13">
        <f t="shared" si="931"/>
        <v>0</v>
      </c>
      <c r="AS3487" s="13"/>
      <c r="AT3487" s="13">
        <f t="shared" si="932"/>
        <v>0</v>
      </c>
      <c r="AU3487" s="13"/>
      <c r="AV3487" s="13">
        <f t="shared" si="933"/>
        <v>0</v>
      </c>
      <c r="AW3487" s="13"/>
      <c r="AX3487" s="13">
        <f t="shared" si="934"/>
        <v>0</v>
      </c>
      <c r="AY3487" s="13"/>
      <c r="AZ3487" s="13">
        <f t="shared" si="935"/>
        <v>0</v>
      </c>
      <c r="BA3487" s="13"/>
      <c r="BB3487" s="13">
        <f t="shared" si="936"/>
        <v>0</v>
      </c>
      <c r="BC3487" s="13"/>
      <c r="BD3487" s="13">
        <f t="shared" si="937"/>
        <v>0</v>
      </c>
      <c r="BE3487" s="13"/>
      <c r="BF3487" s="13">
        <f t="shared" si="938"/>
        <v>0</v>
      </c>
      <c r="BG3487" s="13"/>
      <c r="BH3487" s="13">
        <f t="shared" si="939"/>
        <v>70488.701001315436</v>
      </c>
      <c r="BI3487" s="13">
        <f t="shared" si="940"/>
        <v>70500</v>
      </c>
      <c r="BJ3487" s="13">
        <v>70800</v>
      </c>
    </row>
    <row r="3488" spans="1:62" x14ac:dyDescent="0.25">
      <c r="A3488" t="s">
        <v>3490</v>
      </c>
      <c r="B3488" s="13">
        <v>292</v>
      </c>
      <c r="C3488">
        <v>548065</v>
      </c>
      <c r="D3488">
        <v>1</v>
      </c>
      <c r="E3488">
        <v>0</v>
      </c>
      <c r="F3488">
        <v>0</v>
      </c>
      <c r="G3488">
        <v>0</v>
      </c>
      <c r="H3488">
        <v>0</v>
      </c>
      <c r="I3488" t="s">
        <v>33</v>
      </c>
      <c r="J3488">
        <v>570656</v>
      </c>
      <c r="K3488" t="s">
        <v>1351</v>
      </c>
      <c r="L3488">
        <v>569810</v>
      </c>
      <c r="M3488" t="s">
        <v>98</v>
      </c>
      <c r="N3488">
        <v>569810</v>
      </c>
      <c r="O3488" t="s">
        <v>98</v>
      </c>
      <c r="P3488">
        <v>569810</v>
      </c>
      <c r="Q3488" t="s">
        <v>98</v>
      </c>
      <c r="R3488" s="13">
        <v>70488.701001315436</v>
      </c>
      <c r="S3488" s="13"/>
      <c r="T3488" s="13"/>
      <c r="U3488" s="13"/>
      <c r="V3488" s="13">
        <f t="shared" si="924"/>
        <v>0</v>
      </c>
      <c r="W3488" s="13"/>
      <c r="X3488" s="13">
        <f t="shared" si="925"/>
        <v>0</v>
      </c>
      <c r="Y3488" s="13"/>
      <c r="Z3488" s="13">
        <f t="shared" si="926"/>
        <v>0</v>
      </c>
      <c r="AA3488" s="13"/>
      <c r="AB3488" s="13">
        <f t="shared" si="927"/>
        <v>0</v>
      </c>
      <c r="AC3488" s="13"/>
      <c r="AD3488" s="13"/>
      <c r="AE3488" s="13"/>
      <c r="AF3488" s="13"/>
      <c r="AG3488" s="13"/>
      <c r="AH3488" s="13"/>
      <c r="AI3488" s="13"/>
      <c r="AJ3488" s="13"/>
      <c r="AK3488" s="13">
        <f t="shared" si="928"/>
        <v>0</v>
      </c>
      <c r="AL3488" s="13"/>
      <c r="AM3488" s="13">
        <f t="shared" si="929"/>
        <v>0</v>
      </c>
      <c r="AN3488" s="13"/>
      <c r="AO3488" s="13">
        <v>0</v>
      </c>
      <c r="AP3488" s="13">
        <f t="shared" si="930"/>
        <v>0</v>
      </c>
      <c r="AQ3488" s="13"/>
      <c r="AR3488" s="13">
        <f t="shared" si="931"/>
        <v>0</v>
      </c>
      <c r="AS3488" s="13"/>
      <c r="AT3488" s="13">
        <f t="shared" si="932"/>
        <v>0</v>
      </c>
      <c r="AU3488" s="13"/>
      <c r="AV3488" s="13">
        <f t="shared" si="933"/>
        <v>0</v>
      </c>
      <c r="AW3488" s="13"/>
      <c r="AX3488" s="13">
        <f t="shared" si="934"/>
        <v>0</v>
      </c>
      <c r="AY3488" s="13"/>
      <c r="AZ3488" s="13">
        <f t="shared" si="935"/>
        <v>0</v>
      </c>
      <c r="BA3488" s="13"/>
      <c r="BB3488" s="13">
        <f t="shared" si="936"/>
        <v>0</v>
      </c>
      <c r="BC3488" s="13"/>
      <c r="BD3488" s="13">
        <f t="shared" si="937"/>
        <v>0</v>
      </c>
      <c r="BE3488" s="13"/>
      <c r="BF3488" s="13">
        <f t="shared" si="938"/>
        <v>0</v>
      </c>
      <c r="BG3488" s="13"/>
      <c r="BH3488" s="13">
        <f t="shared" si="939"/>
        <v>70488.701001315436</v>
      </c>
      <c r="BI3488" s="13">
        <f t="shared" si="940"/>
        <v>70500</v>
      </c>
      <c r="BJ3488" s="13">
        <v>70800</v>
      </c>
    </row>
    <row r="3489" spans="1:62" x14ac:dyDescent="0.25">
      <c r="A3489" t="s">
        <v>3189</v>
      </c>
      <c r="B3489" s="13">
        <v>322</v>
      </c>
      <c r="C3489">
        <v>582115</v>
      </c>
      <c r="D3489">
        <v>1</v>
      </c>
      <c r="E3489">
        <v>0</v>
      </c>
      <c r="F3489">
        <v>0</v>
      </c>
      <c r="G3489">
        <v>0</v>
      </c>
      <c r="H3489">
        <v>0</v>
      </c>
      <c r="I3489" t="s">
        <v>30</v>
      </c>
      <c r="J3489">
        <v>581372</v>
      </c>
      <c r="K3489" t="s">
        <v>216</v>
      </c>
      <c r="L3489">
        <v>581372</v>
      </c>
      <c r="M3489" t="s">
        <v>216</v>
      </c>
      <c r="N3489">
        <v>581372</v>
      </c>
      <c r="O3489" t="s">
        <v>216</v>
      </c>
      <c r="P3489">
        <v>581372</v>
      </c>
      <c r="Q3489" t="s">
        <v>216</v>
      </c>
      <c r="R3489" s="13">
        <v>75606.564099455296</v>
      </c>
      <c r="S3489" s="13"/>
      <c r="T3489" s="13"/>
      <c r="U3489" s="13"/>
      <c r="V3489" s="13">
        <f t="shared" si="924"/>
        <v>0</v>
      </c>
      <c r="W3489" s="13"/>
      <c r="X3489" s="13">
        <f t="shared" si="925"/>
        <v>0</v>
      </c>
      <c r="Y3489" s="13"/>
      <c r="Z3489" s="13">
        <f t="shared" si="926"/>
        <v>0</v>
      </c>
      <c r="AA3489" s="13"/>
      <c r="AB3489" s="13">
        <f t="shared" si="927"/>
        <v>0</v>
      </c>
      <c r="AC3489" s="13"/>
      <c r="AD3489" s="13"/>
      <c r="AE3489" s="13"/>
      <c r="AF3489" s="13"/>
      <c r="AG3489" s="13"/>
      <c r="AH3489" s="13"/>
      <c r="AI3489" s="13"/>
      <c r="AJ3489" s="13"/>
      <c r="AK3489" s="13">
        <f t="shared" si="928"/>
        <v>0</v>
      </c>
      <c r="AL3489" s="13"/>
      <c r="AM3489" s="13">
        <f t="shared" si="929"/>
        <v>0</v>
      </c>
      <c r="AN3489" s="13"/>
      <c r="AO3489" s="13">
        <v>0</v>
      </c>
      <c r="AP3489" s="13">
        <f t="shared" si="930"/>
        <v>0</v>
      </c>
      <c r="AQ3489" s="13"/>
      <c r="AR3489" s="13">
        <f t="shared" si="931"/>
        <v>0</v>
      </c>
      <c r="AS3489" s="13"/>
      <c r="AT3489" s="13">
        <f t="shared" si="932"/>
        <v>0</v>
      </c>
      <c r="AU3489" s="13"/>
      <c r="AV3489" s="13">
        <f t="shared" si="933"/>
        <v>0</v>
      </c>
      <c r="AW3489" s="13"/>
      <c r="AX3489" s="13">
        <f t="shared" si="934"/>
        <v>0</v>
      </c>
      <c r="AY3489" s="13"/>
      <c r="AZ3489" s="13">
        <f t="shared" si="935"/>
        <v>0</v>
      </c>
      <c r="BA3489" s="13"/>
      <c r="BB3489" s="13">
        <f t="shared" si="936"/>
        <v>0</v>
      </c>
      <c r="BC3489" s="13"/>
      <c r="BD3489" s="13">
        <f t="shared" si="937"/>
        <v>0</v>
      </c>
      <c r="BE3489" s="13"/>
      <c r="BF3489" s="13">
        <f t="shared" si="938"/>
        <v>0</v>
      </c>
      <c r="BG3489" s="13"/>
      <c r="BH3489" s="13">
        <f t="shared" si="939"/>
        <v>75606.564099455296</v>
      </c>
      <c r="BI3489" s="13">
        <f t="shared" si="940"/>
        <v>75600</v>
      </c>
      <c r="BJ3489" s="13">
        <v>74700</v>
      </c>
    </row>
    <row r="3490" spans="1:62" x14ac:dyDescent="0.25">
      <c r="A3490" t="s">
        <v>3189</v>
      </c>
      <c r="B3490" s="13">
        <v>565</v>
      </c>
      <c r="C3490">
        <v>559318</v>
      </c>
      <c r="D3490">
        <v>1</v>
      </c>
      <c r="E3490">
        <v>0</v>
      </c>
      <c r="F3490">
        <v>0</v>
      </c>
      <c r="G3490">
        <v>0</v>
      </c>
      <c r="H3490">
        <v>0</v>
      </c>
      <c r="I3490" t="s">
        <v>110</v>
      </c>
      <c r="J3490">
        <v>559008</v>
      </c>
      <c r="K3490" t="s">
        <v>1354</v>
      </c>
      <c r="L3490">
        <v>559351</v>
      </c>
      <c r="M3490" t="s">
        <v>1355</v>
      </c>
      <c r="N3490">
        <v>559351</v>
      </c>
      <c r="O3490" t="s">
        <v>1355</v>
      </c>
      <c r="P3490">
        <v>559075</v>
      </c>
      <c r="Q3490" t="s">
        <v>360</v>
      </c>
      <c r="R3490" s="13">
        <v>131828.88244286491</v>
      </c>
      <c r="S3490" s="13"/>
      <c r="T3490" s="13"/>
      <c r="U3490" s="13"/>
      <c r="V3490" s="13">
        <f t="shared" si="924"/>
        <v>0</v>
      </c>
      <c r="W3490" s="13"/>
      <c r="X3490" s="13">
        <f t="shared" si="925"/>
        <v>0</v>
      </c>
      <c r="Y3490" s="13"/>
      <c r="Z3490" s="13">
        <f t="shared" si="926"/>
        <v>0</v>
      </c>
      <c r="AA3490" s="13"/>
      <c r="AB3490" s="13">
        <f t="shared" si="927"/>
        <v>0</v>
      </c>
      <c r="AC3490" s="13"/>
      <c r="AD3490" s="13"/>
      <c r="AE3490" s="13"/>
      <c r="AF3490" s="13"/>
      <c r="AG3490" s="13"/>
      <c r="AH3490" s="13"/>
      <c r="AI3490" s="13"/>
      <c r="AJ3490" s="13"/>
      <c r="AK3490" s="13">
        <f t="shared" si="928"/>
        <v>0</v>
      </c>
      <c r="AL3490" s="13"/>
      <c r="AM3490" s="13">
        <f t="shared" si="929"/>
        <v>0</v>
      </c>
      <c r="AN3490" s="13"/>
      <c r="AO3490" s="13">
        <v>0</v>
      </c>
      <c r="AP3490" s="13">
        <f t="shared" si="930"/>
        <v>0</v>
      </c>
      <c r="AQ3490" s="13"/>
      <c r="AR3490" s="13">
        <f t="shared" si="931"/>
        <v>0</v>
      </c>
      <c r="AS3490" s="13"/>
      <c r="AT3490" s="13">
        <f t="shared" si="932"/>
        <v>0</v>
      </c>
      <c r="AU3490" s="13"/>
      <c r="AV3490" s="13">
        <f t="shared" si="933"/>
        <v>0</v>
      </c>
      <c r="AW3490" s="13"/>
      <c r="AX3490" s="13">
        <f t="shared" si="934"/>
        <v>0</v>
      </c>
      <c r="AY3490" s="13"/>
      <c r="AZ3490" s="13">
        <f t="shared" si="935"/>
        <v>0</v>
      </c>
      <c r="BA3490" s="13"/>
      <c r="BB3490" s="13">
        <f t="shared" si="936"/>
        <v>0</v>
      </c>
      <c r="BC3490" s="13"/>
      <c r="BD3490" s="13">
        <f t="shared" si="937"/>
        <v>0</v>
      </c>
      <c r="BE3490" s="13"/>
      <c r="BF3490" s="13">
        <f t="shared" si="938"/>
        <v>0</v>
      </c>
      <c r="BG3490" s="13"/>
      <c r="BH3490" s="13">
        <f t="shared" si="939"/>
        <v>131828.88244286491</v>
      </c>
      <c r="BI3490" s="13">
        <f t="shared" si="940"/>
        <v>131800</v>
      </c>
      <c r="BJ3490" s="13">
        <v>130200</v>
      </c>
    </row>
    <row r="3491" spans="1:62" x14ac:dyDescent="0.25">
      <c r="A3491" t="s">
        <v>3189</v>
      </c>
      <c r="B3491" s="13">
        <v>444</v>
      </c>
      <c r="C3491">
        <v>542580</v>
      </c>
      <c r="D3491">
        <v>1</v>
      </c>
      <c r="E3491">
        <v>0</v>
      </c>
      <c r="F3491">
        <v>0</v>
      </c>
      <c r="G3491">
        <v>0</v>
      </c>
      <c r="H3491">
        <v>0</v>
      </c>
      <c r="I3491" t="s">
        <v>85</v>
      </c>
      <c r="J3491">
        <v>565971</v>
      </c>
      <c r="K3491" t="s">
        <v>430</v>
      </c>
      <c r="L3491">
        <v>565971</v>
      </c>
      <c r="M3491" t="s">
        <v>430</v>
      </c>
      <c r="N3491">
        <v>565971</v>
      </c>
      <c r="O3491" t="s">
        <v>430</v>
      </c>
      <c r="P3491">
        <v>565971</v>
      </c>
      <c r="Q3491" t="s">
        <v>430</v>
      </c>
      <c r="R3491" s="13">
        <v>103899.3569410464</v>
      </c>
      <c r="S3491" s="13"/>
      <c r="T3491" s="13"/>
      <c r="U3491" s="13"/>
      <c r="V3491" s="13">
        <f t="shared" si="924"/>
        <v>0</v>
      </c>
      <c r="W3491" s="13"/>
      <c r="X3491" s="13">
        <f t="shared" si="925"/>
        <v>0</v>
      </c>
      <c r="Y3491" s="13"/>
      <c r="Z3491" s="13">
        <f t="shared" si="926"/>
        <v>0</v>
      </c>
      <c r="AA3491" s="13"/>
      <c r="AB3491" s="13">
        <f t="shared" si="927"/>
        <v>0</v>
      </c>
      <c r="AC3491" s="13"/>
      <c r="AD3491" s="13"/>
      <c r="AE3491" s="13"/>
      <c r="AF3491" s="13"/>
      <c r="AG3491" s="13"/>
      <c r="AH3491" s="13"/>
      <c r="AI3491" s="13"/>
      <c r="AJ3491" s="13"/>
      <c r="AK3491" s="13">
        <f t="shared" si="928"/>
        <v>0</v>
      </c>
      <c r="AL3491" s="13"/>
      <c r="AM3491" s="13">
        <f t="shared" si="929"/>
        <v>0</v>
      </c>
      <c r="AN3491" s="13"/>
      <c r="AO3491" s="13">
        <v>0</v>
      </c>
      <c r="AP3491" s="13">
        <f t="shared" si="930"/>
        <v>0</v>
      </c>
      <c r="AQ3491" s="13"/>
      <c r="AR3491" s="13">
        <f t="shared" si="931"/>
        <v>0</v>
      </c>
      <c r="AS3491" s="13"/>
      <c r="AT3491" s="13">
        <f t="shared" si="932"/>
        <v>0</v>
      </c>
      <c r="AU3491" s="13"/>
      <c r="AV3491" s="13">
        <f t="shared" si="933"/>
        <v>0</v>
      </c>
      <c r="AW3491" s="13"/>
      <c r="AX3491" s="13">
        <f t="shared" si="934"/>
        <v>0</v>
      </c>
      <c r="AY3491" s="13"/>
      <c r="AZ3491" s="13">
        <f t="shared" si="935"/>
        <v>0</v>
      </c>
      <c r="BA3491" s="13"/>
      <c r="BB3491" s="13">
        <f t="shared" si="936"/>
        <v>0</v>
      </c>
      <c r="BC3491" s="13"/>
      <c r="BD3491" s="13">
        <f t="shared" si="937"/>
        <v>0</v>
      </c>
      <c r="BE3491" s="13"/>
      <c r="BF3491" s="13">
        <f t="shared" si="938"/>
        <v>0</v>
      </c>
      <c r="BG3491" s="13"/>
      <c r="BH3491" s="13">
        <f t="shared" si="939"/>
        <v>103899.3569410464</v>
      </c>
      <c r="BI3491" s="13">
        <f t="shared" si="940"/>
        <v>103900</v>
      </c>
      <c r="BJ3491" s="13">
        <v>102200</v>
      </c>
    </row>
    <row r="3492" spans="1:62" x14ac:dyDescent="0.25">
      <c r="A3492" t="s">
        <v>3189</v>
      </c>
      <c r="B3492" s="13">
        <v>161</v>
      </c>
      <c r="C3492">
        <v>541443</v>
      </c>
      <c r="D3492">
        <v>1</v>
      </c>
      <c r="E3492">
        <v>0</v>
      </c>
      <c r="F3492">
        <v>0</v>
      </c>
      <c r="G3492">
        <v>0</v>
      </c>
      <c r="H3492">
        <v>0</v>
      </c>
      <c r="I3492" t="s">
        <v>110</v>
      </c>
      <c r="J3492">
        <v>560715</v>
      </c>
      <c r="K3492" t="s">
        <v>295</v>
      </c>
      <c r="L3492">
        <v>560715</v>
      </c>
      <c r="M3492" t="s">
        <v>295</v>
      </c>
      <c r="N3492">
        <v>560715</v>
      </c>
      <c r="O3492" t="s">
        <v>295</v>
      </c>
      <c r="P3492">
        <v>560715</v>
      </c>
      <c r="Q3492" t="s">
        <v>295</v>
      </c>
      <c r="R3492" s="13">
        <v>70488.701001315436</v>
      </c>
      <c r="S3492" s="13"/>
      <c r="T3492" s="13"/>
      <c r="U3492" s="13"/>
      <c r="V3492" s="13">
        <f t="shared" si="924"/>
        <v>0</v>
      </c>
      <c r="W3492" s="13"/>
      <c r="X3492" s="13">
        <f t="shared" si="925"/>
        <v>0</v>
      </c>
      <c r="Y3492" s="13"/>
      <c r="Z3492" s="13">
        <f t="shared" si="926"/>
        <v>0</v>
      </c>
      <c r="AA3492" s="13"/>
      <c r="AB3492" s="13">
        <f t="shared" si="927"/>
        <v>0</v>
      </c>
      <c r="AC3492" s="13"/>
      <c r="AD3492" s="13"/>
      <c r="AE3492" s="13"/>
      <c r="AF3492" s="13"/>
      <c r="AG3492" s="13"/>
      <c r="AH3492" s="13"/>
      <c r="AI3492" s="13"/>
      <c r="AJ3492" s="13"/>
      <c r="AK3492" s="13">
        <f t="shared" si="928"/>
        <v>0</v>
      </c>
      <c r="AL3492" s="13"/>
      <c r="AM3492" s="13">
        <f t="shared" si="929"/>
        <v>0</v>
      </c>
      <c r="AN3492" s="13"/>
      <c r="AO3492" s="13">
        <v>0</v>
      </c>
      <c r="AP3492" s="13">
        <f t="shared" si="930"/>
        <v>0</v>
      </c>
      <c r="AQ3492" s="13"/>
      <c r="AR3492" s="13">
        <f t="shared" si="931"/>
        <v>0</v>
      </c>
      <c r="AS3492" s="13"/>
      <c r="AT3492" s="13">
        <f t="shared" si="932"/>
        <v>0</v>
      </c>
      <c r="AU3492" s="13"/>
      <c r="AV3492" s="13">
        <f t="shared" si="933"/>
        <v>0</v>
      </c>
      <c r="AW3492" s="13"/>
      <c r="AX3492" s="13">
        <f t="shared" si="934"/>
        <v>0</v>
      </c>
      <c r="AY3492" s="13"/>
      <c r="AZ3492" s="13">
        <f t="shared" si="935"/>
        <v>0</v>
      </c>
      <c r="BA3492" s="13"/>
      <c r="BB3492" s="13">
        <f t="shared" si="936"/>
        <v>0</v>
      </c>
      <c r="BC3492" s="13"/>
      <c r="BD3492" s="13">
        <f t="shared" si="937"/>
        <v>0</v>
      </c>
      <c r="BE3492" s="13"/>
      <c r="BF3492" s="13">
        <f t="shared" si="938"/>
        <v>0</v>
      </c>
      <c r="BG3492" s="13"/>
      <c r="BH3492" s="13">
        <f t="shared" si="939"/>
        <v>70488.701001315436</v>
      </c>
      <c r="BI3492" s="13">
        <f t="shared" si="940"/>
        <v>70500</v>
      </c>
      <c r="BJ3492" s="13">
        <v>70800</v>
      </c>
    </row>
    <row r="3493" spans="1:62" x14ac:dyDescent="0.25">
      <c r="A3493" t="s">
        <v>3491</v>
      </c>
      <c r="B3493" s="13">
        <v>421</v>
      </c>
      <c r="C3493">
        <v>569577</v>
      </c>
      <c r="D3493">
        <v>1</v>
      </c>
      <c r="E3493">
        <v>0</v>
      </c>
      <c r="F3493">
        <v>0</v>
      </c>
      <c r="G3493">
        <v>0</v>
      </c>
      <c r="H3493">
        <v>0</v>
      </c>
      <c r="I3493" t="s">
        <v>38</v>
      </c>
      <c r="J3493">
        <v>597180</v>
      </c>
      <c r="K3493" t="s">
        <v>64</v>
      </c>
      <c r="L3493">
        <v>597180</v>
      </c>
      <c r="M3493" t="s">
        <v>64</v>
      </c>
      <c r="N3493">
        <v>597180</v>
      </c>
      <c r="O3493" t="s">
        <v>64</v>
      </c>
      <c r="P3493">
        <v>597180</v>
      </c>
      <c r="Q3493" t="s">
        <v>64</v>
      </c>
      <c r="R3493" s="13">
        <v>98576.243234866415</v>
      </c>
      <c r="S3493" s="13"/>
      <c r="T3493" s="13"/>
      <c r="U3493" s="13"/>
      <c r="V3493" s="13">
        <f t="shared" si="924"/>
        <v>0</v>
      </c>
      <c r="W3493" s="13"/>
      <c r="X3493" s="13">
        <f t="shared" si="925"/>
        <v>0</v>
      </c>
      <c r="Y3493" s="13"/>
      <c r="Z3493" s="13">
        <f t="shared" si="926"/>
        <v>0</v>
      </c>
      <c r="AA3493" s="13"/>
      <c r="AB3493" s="13">
        <f t="shared" si="927"/>
        <v>0</v>
      </c>
      <c r="AC3493" s="13"/>
      <c r="AD3493" s="13"/>
      <c r="AE3493" s="13"/>
      <c r="AF3493" s="13"/>
      <c r="AG3493" s="13"/>
      <c r="AH3493" s="13"/>
      <c r="AI3493" s="13"/>
      <c r="AJ3493" s="13"/>
      <c r="AK3493" s="13">
        <f t="shared" si="928"/>
        <v>0</v>
      </c>
      <c r="AL3493" s="13"/>
      <c r="AM3493" s="13">
        <f t="shared" si="929"/>
        <v>0</v>
      </c>
      <c r="AN3493" s="13"/>
      <c r="AO3493" s="13">
        <v>0</v>
      </c>
      <c r="AP3493" s="13">
        <f t="shared" si="930"/>
        <v>0</v>
      </c>
      <c r="AQ3493" s="13"/>
      <c r="AR3493" s="13">
        <f t="shared" si="931"/>
        <v>0</v>
      </c>
      <c r="AS3493" s="13"/>
      <c r="AT3493" s="13">
        <f t="shared" si="932"/>
        <v>0</v>
      </c>
      <c r="AU3493" s="13"/>
      <c r="AV3493" s="13">
        <f t="shared" si="933"/>
        <v>0</v>
      </c>
      <c r="AW3493" s="13"/>
      <c r="AX3493" s="13">
        <f t="shared" si="934"/>
        <v>0</v>
      </c>
      <c r="AY3493" s="13"/>
      <c r="AZ3493" s="13">
        <f t="shared" si="935"/>
        <v>0</v>
      </c>
      <c r="BA3493" s="13"/>
      <c r="BB3493" s="13">
        <f t="shared" si="936"/>
        <v>0</v>
      </c>
      <c r="BC3493" s="13"/>
      <c r="BD3493" s="13">
        <f t="shared" si="937"/>
        <v>0</v>
      </c>
      <c r="BE3493" s="13"/>
      <c r="BF3493" s="13">
        <f t="shared" si="938"/>
        <v>0</v>
      </c>
      <c r="BG3493" s="13"/>
      <c r="BH3493" s="13">
        <f t="shared" si="939"/>
        <v>98576.243234866415</v>
      </c>
      <c r="BI3493" s="13">
        <f t="shared" si="940"/>
        <v>98600</v>
      </c>
      <c r="BJ3493" s="13">
        <v>99600</v>
      </c>
    </row>
    <row r="3494" spans="1:62" x14ac:dyDescent="0.25">
      <c r="A3494" t="s">
        <v>3492</v>
      </c>
      <c r="B3494" s="13">
        <v>267</v>
      </c>
      <c r="C3494">
        <v>540943</v>
      </c>
      <c r="D3494">
        <v>1</v>
      </c>
      <c r="E3494">
        <v>0</v>
      </c>
      <c r="F3494">
        <v>0</v>
      </c>
      <c r="G3494">
        <v>0</v>
      </c>
      <c r="H3494">
        <v>0</v>
      </c>
      <c r="I3494" t="s">
        <v>26</v>
      </c>
      <c r="J3494">
        <v>541516</v>
      </c>
      <c r="K3494" t="s">
        <v>1513</v>
      </c>
      <c r="L3494">
        <v>539911</v>
      </c>
      <c r="M3494" t="s">
        <v>345</v>
      </c>
      <c r="N3494">
        <v>539911</v>
      </c>
      <c r="O3494" t="s">
        <v>345</v>
      </c>
      <c r="P3494">
        <v>539911</v>
      </c>
      <c r="Q3494" t="s">
        <v>345</v>
      </c>
      <c r="R3494" s="13">
        <v>70488.701001315436</v>
      </c>
      <c r="S3494" s="13"/>
      <c r="T3494" s="13"/>
      <c r="U3494" s="13"/>
      <c r="V3494" s="13">
        <f t="shared" si="924"/>
        <v>0</v>
      </c>
      <c r="W3494" s="13"/>
      <c r="X3494" s="13">
        <f t="shared" si="925"/>
        <v>0</v>
      </c>
      <c r="Y3494" s="13"/>
      <c r="Z3494" s="13">
        <f t="shared" si="926"/>
        <v>0</v>
      </c>
      <c r="AA3494" s="13"/>
      <c r="AB3494" s="13">
        <f t="shared" si="927"/>
        <v>0</v>
      </c>
      <c r="AC3494" s="13"/>
      <c r="AD3494" s="13"/>
      <c r="AE3494" s="13"/>
      <c r="AF3494" s="13"/>
      <c r="AG3494" s="13"/>
      <c r="AH3494" s="13"/>
      <c r="AI3494" s="13"/>
      <c r="AJ3494" s="13"/>
      <c r="AK3494" s="13">
        <f t="shared" si="928"/>
        <v>0</v>
      </c>
      <c r="AL3494" s="13"/>
      <c r="AM3494" s="13">
        <f t="shared" si="929"/>
        <v>0</v>
      </c>
      <c r="AN3494" s="13"/>
      <c r="AO3494" s="13">
        <v>0</v>
      </c>
      <c r="AP3494" s="13">
        <f t="shared" si="930"/>
        <v>0</v>
      </c>
      <c r="AQ3494" s="13"/>
      <c r="AR3494" s="13">
        <f t="shared" si="931"/>
        <v>0</v>
      </c>
      <c r="AS3494" s="13"/>
      <c r="AT3494" s="13">
        <f t="shared" si="932"/>
        <v>0</v>
      </c>
      <c r="AU3494" s="13"/>
      <c r="AV3494" s="13">
        <f t="shared" si="933"/>
        <v>0</v>
      </c>
      <c r="AW3494" s="13"/>
      <c r="AX3494" s="13">
        <f t="shared" si="934"/>
        <v>0</v>
      </c>
      <c r="AY3494" s="13"/>
      <c r="AZ3494" s="13">
        <f t="shared" si="935"/>
        <v>0</v>
      </c>
      <c r="BA3494" s="13"/>
      <c r="BB3494" s="13">
        <f t="shared" si="936"/>
        <v>0</v>
      </c>
      <c r="BC3494" s="13"/>
      <c r="BD3494" s="13">
        <f t="shared" si="937"/>
        <v>0</v>
      </c>
      <c r="BE3494" s="13"/>
      <c r="BF3494" s="13">
        <f t="shared" si="938"/>
        <v>0</v>
      </c>
      <c r="BG3494" s="13"/>
      <c r="BH3494" s="13">
        <f t="shared" si="939"/>
        <v>70488.701001315436</v>
      </c>
      <c r="BI3494" s="13">
        <f t="shared" si="940"/>
        <v>70500</v>
      </c>
      <c r="BJ3494" s="13">
        <v>70800</v>
      </c>
    </row>
    <row r="3495" spans="1:62" x14ac:dyDescent="0.25">
      <c r="A3495" t="s">
        <v>1233</v>
      </c>
      <c r="B3495" s="13">
        <v>710</v>
      </c>
      <c r="C3495">
        <v>540951</v>
      </c>
      <c r="D3495">
        <v>1</v>
      </c>
      <c r="E3495">
        <v>0</v>
      </c>
      <c r="F3495">
        <v>0</v>
      </c>
      <c r="G3495">
        <v>0</v>
      </c>
      <c r="H3495">
        <v>0</v>
      </c>
      <c r="I3495" t="s">
        <v>26</v>
      </c>
      <c r="J3495">
        <v>540111</v>
      </c>
      <c r="K3495" t="s">
        <v>591</v>
      </c>
      <c r="L3495">
        <v>540111</v>
      </c>
      <c r="M3495" t="s">
        <v>591</v>
      </c>
      <c r="N3495">
        <v>540111</v>
      </c>
      <c r="O3495" t="s">
        <v>591</v>
      </c>
      <c r="P3495">
        <v>540111</v>
      </c>
      <c r="Q3495" t="s">
        <v>591</v>
      </c>
      <c r="R3495" s="13">
        <v>165147.98961977445</v>
      </c>
      <c r="S3495" s="13"/>
      <c r="T3495" s="13"/>
      <c r="U3495" s="13"/>
      <c r="V3495" s="13">
        <f t="shared" si="924"/>
        <v>0</v>
      </c>
      <c r="W3495" s="13"/>
      <c r="X3495" s="13">
        <f t="shared" si="925"/>
        <v>0</v>
      </c>
      <c r="Y3495" s="13"/>
      <c r="Z3495" s="13">
        <f t="shared" si="926"/>
        <v>0</v>
      </c>
      <c r="AA3495" s="13"/>
      <c r="AB3495" s="13">
        <f t="shared" si="927"/>
        <v>0</v>
      </c>
      <c r="AC3495" s="13"/>
      <c r="AD3495" s="13"/>
      <c r="AE3495" s="13"/>
      <c r="AF3495" s="13"/>
      <c r="AG3495" s="13"/>
      <c r="AH3495" s="13"/>
      <c r="AI3495" s="13"/>
      <c r="AJ3495" s="13"/>
      <c r="AK3495" s="13">
        <f t="shared" si="928"/>
        <v>0</v>
      </c>
      <c r="AL3495" s="13"/>
      <c r="AM3495" s="13">
        <f t="shared" si="929"/>
        <v>0</v>
      </c>
      <c r="AN3495" s="13"/>
      <c r="AO3495" s="13">
        <v>0</v>
      </c>
      <c r="AP3495" s="13">
        <f t="shared" si="930"/>
        <v>0</v>
      </c>
      <c r="AQ3495" s="13"/>
      <c r="AR3495" s="13">
        <f t="shared" si="931"/>
        <v>0</v>
      </c>
      <c r="AS3495" s="13"/>
      <c r="AT3495" s="13">
        <f t="shared" si="932"/>
        <v>0</v>
      </c>
      <c r="AU3495" s="13"/>
      <c r="AV3495" s="13">
        <f t="shared" si="933"/>
        <v>0</v>
      </c>
      <c r="AW3495" s="13"/>
      <c r="AX3495" s="13">
        <f t="shared" si="934"/>
        <v>0</v>
      </c>
      <c r="AY3495" s="13"/>
      <c r="AZ3495" s="13">
        <f t="shared" si="935"/>
        <v>0</v>
      </c>
      <c r="BA3495" s="13"/>
      <c r="BB3495" s="13">
        <f t="shared" si="936"/>
        <v>0</v>
      </c>
      <c r="BC3495" s="13"/>
      <c r="BD3495" s="13">
        <f t="shared" si="937"/>
        <v>0</v>
      </c>
      <c r="BE3495" s="13"/>
      <c r="BF3495" s="13">
        <f t="shared" si="938"/>
        <v>0</v>
      </c>
      <c r="BG3495" s="13"/>
      <c r="BH3495" s="13">
        <f t="shared" si="939"/>
        <v>165147.98961977445</v>
      </c>
      <c r="BI3495" s="13">
        <f t="shared" si="940"/>
        <v>165100</v>
      </c>
      <c r="BJ3495" s="13">
        <v>159300</v>
      </c>
    </row>
    <row r="3496" spans="1:62" x14ac:dyDescent="0.25">
      <c r="A3496" s="3" t="s">
        <v>993</v>
      </c>
      <c r="B3496" s="13">
        <v>805</v>
      </c>
      <c r="C3496">
        <v>548472</v>
      </c>
      <c r="D3496">
        <v>1</v>
      </c>
      <c r="E3496">
        <v>1</v>
      </c>
      <c r="F3496">
        <v>0</v>
      </c>
      <c r="G3496">
        <v>0</v>
      </c>
      <c r="H3496">
        <v>0</v>
      </c>
      <c r="I3496" t="s">
        <v>75</v>
      </c>
      <c r="J3496">
        <v>548472</v>
      </c>
      <c r="K3496" t="s">
        <v>993</v>
      </c>
      <c r="L3496">
        <v>548511</v>
      </c>
      <c r="M3496" t="s">
        <v>725</v>
      </c>
      <c r="N3496">
        <v>548511</v>
      </c>
      <c r="O3496" t="s">
        <v>725</v>
      </c>
      <c r="P3496">
        <v>548511</v>
      </c>
      <c r="Q3496" t="s">
        <v>725</v>
      </c>
      <c r="R3496" s="13">
        <v>186897.73204045673</v>
      </c>
      <c r="S3496" s="13">
        <v>1429</v>
      </c>
      <c r="T3496" s="13">
        <v>76521.838216238495</v>
      </c>
      <c r="U3496" s="13"/>
      <c r="V3496" s="13">
        <f t="shared" si="924"/>
        <v>0</v>
      </c>
      <c r="W3496" s="13">
        <v>8</v>
      </c>
      <c r="X3496" s="13">
        <f t="shared" si="925"/>
        <v>23712</v>
      </c>
      <c r="Y3496" s="13">
        <v>2</v>
      </c>
      <c r="Z3496" s="13">
        <f t="shared" si="926"/>
        <v>1976</v>
      </c>
      <c r="AA3496" s="13">
        <v>6</v>
      </c>
      <c r="AB3496" s="13">
        <f t="shared" si="927"/>
        <v>1482</v>
      </c>
      <c r="AC3496" s="13"/>
      <c r="AD3496" s="13"/>
      <c r="AE3496" s="13"/>
      <c r="AF3496" s="13"/>
      <c r="AG3496" s="13"/>
      <c r="AH3496" s="13"/>
      <c r="AI3496" s="13"/>
      <c r="AJ3496" s="13"/>
      <c r="AK3496" s="13">
        <f t="shared" si="928"/>
        <v>0</v>
      </c>
      <c r="AL3496" s="13"/>
      <c r="AM3496" s="13">
        <f t="shared" si="929"/>
        <v>0</v>
      </c>
      <c r="AN3496" s="13"/>
      <c r="AO3496" s="13">
        <v>0</v>
      </c>
      <c r="AP3496" s="13">
        <f t="shared" si="930"/>
        <v>0</v>
      </c>
      <c r="AQ3496" s="13"/>
      <c r="AR3496" s="13">
        <f t="shared" si="931"/>
        <v>0</v>
      </c>
      <c r="AS3496" s="13"/>
      <c r="AT3496" s="13">
        <f t="shared" si="932"/>
        <v>0</v>
      </c>
      <c r="AU3496" s="13"/>
      <c r="AV3496" s="13">
        <f t="shared" si="933"/>
        <v>0</v>
      </c>
      <c r="AW3496" s="13"/>
      <c r="AX3496" s="13">
        <f t="shared" si="934"/>
        <v>0</v>
      </c>
      <c r="AY3496" s="13"/>
      <c r="AZ3496" s="13">
        <f t="shared" si="935"/>
        <v>0</v>
      </c>
      <c r="BA3496" s="13"/>
      <c r="BB3496" s="13">
        <f t="shared" si="936"/>
        <v>0</v>
      </c>
      <c r="BC3496" s="13"/>
      <c r="BD3496" s="13">
        <f t="shared" si="937"/>
        <v>0</v>
      </c>
      <c r="BE3496" s="13"/>
      <c r="BF3496" s="13">
        <f t="shared" si="938"/>
        <v>0</v>
      </c>
      <c r="BG3496" s="13"/>
      <c r="BH3496" s="13">
        <f t="shared" si="939"/>
        <v>290589.57025669521</v>
      </c>
      <c r="BI3496" s="13">
        <f t="shared" si="940"/>
        <v>290600</v>
      </c>
      <c r="BJ3496" s="13">
        <v>289100</v>
      </c>
    </row>
    <row r="3497" spans="1:62" x14ac:dyDescent="0.25">
      <c r="A3497" t="s">
        <v>3493</v>
      </c>
      <c r="B3497" s="13">
        <v>2181</v>
      </c>
      <c r="C3497">
        <v>567337</v>
      </c>
      <c r="D3497">
        <v>1</v>
      </c>
      <c r="E3497">
        <v>0</v>
      </c>
      <c r="F3497">
        <v>0</v>
      </c>
      <c r="G3497">
        <v>0</v>
      </c>
      <c r="H3497">
        <v>0</v>
      </c>
      <c r="I3497" t="s">
        <v>85</v>
      </c>
      <c r="J3497">
        <v>567027</v>
      </c>
      <c r="K3497" t="s">
        <v>205</v>
      </c>
      <c r="L3497">
        <v>567027</v>
      </c>
      <c r="M3497" t="s">
        <v>205</v>
      </c>
      <c r="N3497">
        <v>567027</v>
      </c>
      <c r="O3497" t="s">
        <v>205</v>
      </c>
      <c r="P3497">
        <v>567027</v>
      </c>
      <c r="Q3497" t="s">
        <v>205</v>
      </c>
      <c r="R3497" s="13">
        <v>496581.99773125263</v>
      </c>
      <c r="S3497" s="13"/>
      <c r="T3497" s="13"/>
      <c r="U3497" s="13"/>
      <c r="V3497" s="13">
        <f t="shared" si="924"/>
        <v>0</v>
      </c>
      <c r="W3497" s="13"/>
      <c r="X3497" s="13">
        <f t="shared" si="925"/>
        <v>0</v>
      </c>
      <c r="Y3497" s="13"/>
      <c r="Z3497" s="13">
        <f t="shared" si="926"/>
        <v>0</v>
      </c>
      <c r="AA3497" s="13"/>
      <c r="AB3497" s="13">
        <f t="shared" si="927"/>
        <v>0</v>
      </c>
      <c r="AC3497" s="13"/>
      <c r="AD3497" s="13"/>
      <c r="AE3497" s="13"/>
      <c r="AF3497" s="13"/>
      <c r="AG3497" s="13"/>
      <c r="AH3497" s="13"/>
      <c r="AI3497" s="13"/>
      <c r="AJ3497" s="13"/>
      <c r="AK3497" s="13">
        <f t="shared" si="928"/>
        <v>0</v>
      </c>
      <c r="AL3497" s="13"/>
      <c r="AM3497" s="13">
        <f t="shared" si="929"/>
        <v>0</v>
      </c>
      <c r="AN3497" s="13"/>
      <c r="AO3497" s="13">
        <v>2</v>
      </c>
      <c r="AP3497" s="13">
        <f t="shared" si="930"/>
        <v>61000</v>
      </c>
      <c r="AQ3497" s="13"/>
      <c r="AR3497" s="13">
        <f t="shared" si="931"/>
        <v>0</v>
      </c>
      <c r="AS3497" s="13"/>
      <c r="AT3497" s="13">
        <f t="shared" si="932"/>
        <v>0</v>
      </c>
      <c r="AU3497" s="13"/>
      <c r="AV3497" s="13">
        <f t="shared" si="933"/>
        <v>0</v>
      </c>
      <c r="AW3497" s="13"/>
      <c r="AX3497" s="13">
        <f t="shared" si="934"/>
        <v>0</v>
      </c>
      <c r="AY3497" s="13"/>
      <c r="AZ3497" s="13">
        <f t="shared" si="935"/>
        <v>0</v>
      </c>
      <c r="BA3497" s="13"/>
      <c r="BB3497" s="13">
        <f t="shared" si="936"/>
        <v>0</v>
      </c>
      <c r="BC3497" s="13"/>
      <c r="BD3497" s="13">
        <f t="shared" si="937"/>
        <v>0</v>
      </c>
      <c r="BE3497" s="13"/>
      <c r="BF3497" s="13">
        <f t="shared" si="938"/>
        <v>0</v>
      </c>
      <c r="BG3497" s="13"/>
      <c r="BH3497" s="13">
        <f t="shared" si="939"/>
        <v>557581.99773125257</v>
      </c>
      <c r="BI3497" s="13">
        <f t="shared" si="940"/>
        <v>557600</v>
      </c>
      <c r="BJ3497" s="13">
        <v>558700</v>
      </c>
    </row>
    <row r="3498" spans="1:62" x14ac:dyDescent="0.25">
      <c r="A3498" t="s">
        <v>3494</v>
      </c>
      <c r="B3498" s="13">
        <v>223</v>
      </c>
      <c r="C3498">
        <v>570893</v>
      </c>
      <c r="D3498">
        <v>1</v>
      </c>
      <c r="E3498">
        <v>0</v>
      </c>
      <c r="F3498">
        <v>0</v>
      </c>
      <c r="G3498">
        <v>0</v>
      </c>
      <c r="H3498">
        <v>0</v>
      </c>
      <c r="I3498" t="s">
        <v>26</v>
      </c>
      <c r="J3498">
        <v>535702</v>
      </c>
      <c r="K3498" t="s">
        <v>1363</v>
      </c>
      <c r="L3498">
        <v>535702</v>
      </c>
      <c r="M3498" t="s">
        <v>1363</v>
      </c>
      <c r="N3498">
        <v>535419</v>
      </c>
      <c r="O3498" t="s">
        <v>130</v>
      </c>
      <c r="P3498">
        <v>535419</v>
      </c>
      <c r="Q3498" t="s">
        <v>130</v>
      </c>
      <c r="R3498" s="13">
        <v>70488.701001315436</v>
      </c>
      <c r="S3498" s="13"/>
      <c r="T3498" s="13"/>
      <c r="U3498" s="13"/>
      <c r="V3498" s="13">
        <f t="shared" si="924"/>
        <v>0</v>
      </c>
      <c r="W3498" s="13"/>
      <c r="X3498" s="13">
        <f t="shared" si="925"/>
        <v>0</v>
      </c>
      <c r="Y3498" s="13"/>
      <c r="Z3498" s="13">
        <f t="shared" si="926"/>
        <v>0</v>
      </c>
      <c r="AA3498" s="13"/>
      <c r="AB3498" s="13">
        <f t="shared" si="927"/>
        <v>0</v>
      </c>
      <c r="AC3498" s="13"/>
      <c r="AD3498" s="13"/>
      <c r="AE3498" s="13"/>
      <c r="AF3498" s="13"/>
      <c r="AG3498" s="13"/>
      <c r="AH3498" s="13"/>
      <c r="AI3498" s="13"/>
      <c r="AJ3498" s="13"/>
      <c r="AK3498" s="13">
        <f t="shared" si="928"/>
        <v>0</v>
      </c>
      <c r="AL3498" s="13"/>
      <c r="AM3498" s="13">
        <f t="shared" si="929"/>
        <v>0</v>
      </c>
      <c r="AN3498" s="13"/>
      <c r="AO3498" s="13">
        <v>0</v>
      </c>
      <c r="AP3498" s="13">
        <f t="shared" si="930"/>
        <v>0</v>
      </c>
      <c r="AQ3498" s="13"/>
      <c r="AR3498" s="13">
        <f t="shared" si="931"/>
        <v>0</v>
      </c>
      <c r="AS3498" s="13"/>
      <c r="AT3498" s="13">
        <f t="shared" si="932"/>
        <v>0</v>
      </c>
      <c r="AU3498" s="13"/>
      <c r="AV3498" s="13">
        <f t="shared" si="933"/>
        <v>0</v>
      </c>
      <c r="AW3498" s="13"/>
      <c r="AX3498" s="13">
        <f t="shared" si="934"/>
        <v>0</v>
      </c>
      <c r="AY3498" s="13"/>
      <c r="AZ3498" s="13">
        <f t="shared" si="935"/>
        <v>0</v>
      </c>
      <c r="BA3498" s="13"/>
      <c r="BB3498" s="13">
        <f t="shared" si="936"/>
        <v>0</v>
      </c>
      <c r="BC3498" s="13"/>
      <c r="BD3498" s="13">
        <f t="shared" si="937"/>
        <v>0</v>
      </c>
      <c r="BE3498" s="13"/>
      <c r="BF3498" s="13">
        <f t="shared" si="938"/>
        <v>0</v>
      </c>
      <c r="BG3498" s="13"/>
      <c r="BH3498" s="13">
        <f t="shared" si="939"/>
        <v>70488.701001315436</v>
      </c>
      <c r="BI3498" s="13">
        <f t="shared" si="940"/>
        <v>70500</v>
      </c>
      <c r="BJ3498" s="13">
        <v>70800</v>
      </c>
    </row>
    <row r="3499" spans="1:62" x14ac:dyDescent="0.25">
      <c r="A3499" t="s">
        <v>3495</v>
      </c>
      <c r="B3499" s="13">
        <v>245</v>
      </c>
      <c r="C3499">
        <v>536407</v>
      </c>
      <c r="D3499">
        <v>1</v>
      </c>
      <c r="E3499">
        <v>0</v>
      </c>
      <c r="F3499">
        <v>0</v>
      </c>
      <c r="G3499">
        <v>0</v>
      </c>
      <c r="H3499">
        <v>0</v>
      </c>
      <c r="I3499" t="s">
        <v>26</v>
      </c>
      <c r="J3499">
        <v>535702</v>
      </c>
      <c r="K3499" t="s">
        <v>1363</v>
      </c>
      <c r="L3499">
        <v>535702</v>
      </c>
      <c r="M3499" t="s">
        <v>1363</v>
      </c>
      <c r="N3499">
        <v>535419</v>
      </c>
      <c r="O3499" t="s">
        <v>130</v>
      </c>
      <c r="P3499">
        <v>535419</v>
      </c>
      <c r="Q3499" t="s">
        <v>130</v>
      </c>
      <c r="R3499" s="13">
        <v>70488.701001315436</v>
      </c>
      <c r="S3499" s="13"/>
      <c r="T3499" s="13"/>
      <c r="U3499" s="13"/>
      <c r="V3499" s="13">
        <f t="shared" si="924"/>
        <v>0</v>
      </c>
      <c r="W3499" s="13"/>
      <c r="X3499" s="13">
        <f t="shared" si="925"/>
        <v>0</v>
      </c>
      <c r="Y3499" s="13"/>
      <c r="Z3499" s="13">
        <f t="shared" si="926"/>
        <v>0</v>
      </c>
      <c r="AA3499" s="13"/>
      <c r="AB3499" s="13">
        <f t="shared" si="927"/>
        <v>0</v>
      </c>
      <c r="AC3499" s="13"/>
      <c r="AD3499" s="13"/>
      <c r="AE3499" s="13"/>
      <c r="AF3499" s="13"/>
      <c r="AG3499" s="13"/>
      <c r="AH3499" s="13"/>
      <c r="AI3499" s="13"/>
      <c r="AJ3499" s="13"/>
      <c r="AK3499" s="13">
        <f t="shared" si="928"/>
        <v>0</v>
      </c>
      <c r="AL3499" s="13"/>
      <c r="AM3499" s="13">
        <f t="shared" si="929"/>
        <v>0</v>
      </c>
      <c r="AN3499" s="13"/>
      <c r="AO3499" s="13">
        <v>0</v>
      </c>
      <c r="AP3499" s="13">
        <f t="shared" si="930"/>
        <v>0</v>
      </c>
      <c r="AQ3499" s="13"/>
      <c r="AR3499" s="13">
        <f t="shared" si="931"/>
        <v>0</v>
      </c>
      <c r="AS3499" s="13"/>
      <c r="AT3499" s="13">
        <f t="shared" si="932"/>
        <v>0</v>
      </c>
      <c r="AU3499" s="13"/>
      <c r="AV3499" s="13">
        <f t="shared" si="933"/>
        <v>0</v>
      </c>
      <c r="AW3499" s="13"/>
      <c r="AX3499" s="13">
        <f t="shared" si="934"/>
        <v>0</v>
      </c>
      <c r="AY3499" s="13"/>
      <c r="AZ3499" s="13">
        <f t="shared" si="935"/>
        <v>0</v>
      </c>
      <c r="BA3499" s="13"/>
      <c r="BB3499" s="13">
        <f t="shared" si="936"/>
        <v>0</v>
      </c>
      <c r="BC3499" s="13"/>
      <c r="BD3499" s="13">
        <f t="shared" si="937"/>
        <v>0</v>
      </c>
      <c r="BE3499" s="13"/>
      <c r="BF3499" s="13">
        <f t="shared" si="938"/>
        <v>0</v>
      </c>
      <c r="BG3499" s="13"/>
      <c r="BH3499" s="13">
        <f t="shared" si="939"/>
        <v>70488.701001315436</v>
      </c>
      <c r="BI3499" s="13">
        <f t="shared" si="940"/>
        <v>70500</v>
      </c>
      <c r="BJ3499" s="13">
        <v>70800</v>
      </c>
    </row>
    <row r="3500" spans="1:62" x14ac:dyDescent="0.25">
      <c r="A3500" s="3" t="s">
        <v>3496</v>
      </c>
      <c r="B3500" s="13">
        <v>1570</v>
      </c>
      <c r="C3500">
        <v>535133</v>
      </c>
      <c r="D3500">
        <v>1</v>
      </c>
      <c r="E3500">
        <v>1</v>
      </c>
      <c r="F3500">
        <v>0</v>
      </c>
      <c r="G3500">
        <v>0</v>
      </c>
      <c r="H3500">
        <v>0</v>
      </c>
      <c r="I3500" t="s">
        <v>26</v>
      </c>
      <c r="J3500">
        <v>535133</v>
      </c>
      <c r="K3500" t="s">
        <v>3496</v>
      </c>
      <c r="L3500">
        <v>535087</v>
      </c>
      <c r="M3500" t="s">
        <v>1030</v>
      </c>
      <c r="N3500">
        <v>535087</v>
      </c>
      <c r="O3500" t="s">
        <v>1030</v>
      </c>
      <c r="P3500">
        <v>535087</v>
      </c>
      <c r="Q3500" t="s">
        <v>1030</v>
      </c>
      <c r="R3500" s="13">
        <v>360153.25397480122</v>
      </c>
      <c r="S3500" s="13">
        <v>1570</v>
      </c>
      <c r="T3500" s="13">
        <v>84055.462127107327</v>
      </c>
      <c r="U3500" s="13"/>
      <c r="V3500" s="13">
        <f t="shared" si="924"/>
        <v>0</v>
      </c>
      <c r="W3500" s="13">
        <v>33</v>
      </c>
      <c r="X3500" s="13">
        <f t="shared" si="925"/>
        <v>97812</v>
      </c>
      <c r="Y3500" s="13">
        <v>3</v>
      </c>
      <c r="Z3500" s="13">
        <f t="shared" si="926"/>
        <v>2964</v>
      </c>
      <c r="AA3500" s="13">
        <v>5</v>
      </c>
      <c r="AB3500" s="13">
        <f t="shared" si="927"/>
        <v>1235</v>
      </c>
      <c r="AC3500" s="13"/>
      <c r="AD3500" s="13"/>
      <c r="AE3500" s="13"/>
      <c r="AF3500" s="13"/>
      <c r="AG3500" s="13"/>
      <c r="AH3500" s="13"/>
      <c r="AI3500" s="13"/>
      <c r="AJ3500" s="13"/>
      <c r="AK3500" s="13">
        <f t="shared" si="928"/>
        <v>0</v>
      </c>
      <c r="AL3500" s="13"/>
      <c r="AM3500" s="13">
        <f t="shared" si="929"/>
        <v>0</v>
      </c>
      <c r="AN3500" s="13"/>
      <c r="AO3500" s="13">
        <v>1</v>
      </c>
      <c r="AP3500" s="13">
        <f t="shared" si="930"/>
        <v>30500</v>
      </c>
      <c r="AQ3500" s="13"/>
      <c r="AR3500" s="13">
        <f t="shared" si="931"/>
        <v>0</v>
      </c>
      <c r="AS3500" s="13"/>
      <c r="AT3500" s="13">
        <f t="shared" si="932"/>
        <v>0</v>
      </c>
      <c r="AU3500" s="13"/>
      <c r="AV3500" s="13">
        <f t="shared" si="933"/>
        <v>0</v>
      </c>
      <c r="AW3500" s="13"/>
      <c r="AX3500" s="13">
        <f t="shared" si="934"/>
        <v>0</v>
      </c>
      <c r="AY3500" s="13"/>
      <c r="AZ3500" s="13">
        <f t="shared" si="935"/>
        <v>0</v>
      </c>
      <c r="BA3500" s="13"/>
      <c r="BB3500" s="13">
        <f t="shared" si="936"/>
        <v>0</v>
      </c>
      <c r="BC3500" s="13"/>
      <c r="BD3500" s="13">
        <f t="shared" si="937"/>
        <v>0</v>
      </c>
      <c r="BE3500" s="13"/>
      <c r="BF3500" s="13">
        <f t="shared" si="938"/>
        <v>0</v>
      </c>
      <c r="BG3500" s="13"/>
      <c r="BH3500" s="13">
        <f t="shared" si="939"/>
        <v>576719.71610190859</v>
      </c>
      <c r="BI3500" s="13">
        <f t="shared" si="940"/>
        <v>576700</v>
      </c>
      <c r="BJ3500" s="13">
        <v>497500</v>
      </c>
    </row>
    <row r="3501" spans="1:62" x14ac:dyDescent="0.25">
      <c r="A3501" t="s">
        <v>3497</v>
      </c>
      <c r="B3501" s="13">
        <v>435</v>
      </c>
      <c r="C3501">
        <v>596281</v>
      </c>
      <c r="D3501">
        <v>1</v>
      </c>
      <c r="E3501">
        <v>0</v>
      </c>
      <c r="F3501">
        <v>0</v>
      </c>
      <c r="G3501">
        <v>0</v>
      </c>
      <c r="H3501">
        <v>0</v>
      </c>
      <c r="I3501" t="s">
        <v>75</v>
      </c>
      <c r="J3501">
        <v>595209</v>
      </c>
      <c r="K3501" t="s">
        <v>132</v>
      </c>
      <c r="L3501">
        <v>595209</v>
      </c>
      <c r="M3501" t="s">
        <v>132</v>
      </c>
      <c r="N3501">
        <v>595209</v>
      </c>
      <c r="O3501" t="s">
        <v>132</v>
      </c>
      <c r="P3501">
        <v>595209</v>
      </c>
      <c r="Q3501" t="s">
        <v>132</v>
      </c>
      <c r="R3501" s="13">
        <v>101816.96652964182</v>
      </c>
      <c r="S3501" s="13"/>
      <c r="T3501" s="13"/>
      <c r="U3501" s="13"/>
      <c r="V3501" s="13">
        <f t="shared" si="924"/>
        <v>0</v>
      </c>
      <c r="W3501" s="13"/>
      <c r="X3501" s="13">
        <f t="shared" si="925"/>
        <v>0</v>
      </c>
      <c r="Y3501" s="13"/>
      <c r="Z3501" s="13">
        <f t="shared" si="926"/>
        <v>0</v>
      </c>
      <c r="AA3501" s="13"/>
      <c r="AB3501" s="13">
        <f t="shared" si="927"/>
        <v>0</v>
      </c>
      <c r="AC3501" s="13"/>
      <c r="AD3501" s="13"/>
      <c r="AE3501" s="13"/>
      <c r="AF3501" s="13"/>
      <c r="AG3501" s="13"/>
      <c r="AH3501" s="13"/>
      <c r="AI3501" s="13"/>
      <c r="AJ3501" s="13"/>
      <c r="AK3501" s="13">
        <f t="shared" si="928"/>
        <v>0</v>
      </c>
      <c r="AL3501" s="13"/>
      <c r="AM3501" s="13">
        <f t="shared" si="929"/>
        <v>0</v>
      </c>
      <c r="AN3501" s="13"/>
      <c r="AO3501" s="13">
        <v>0</v>
      </c>
      <c r="AP3501" s="13">
        <f t="shared" si="930"/>
        <v>0</v>
      </c>
      <c r="AQ3501" s="13"/>
      <c r="AR3501" s="13">
        <f t="shared" si="931"/>
        <v>0</v>
      </c>
      <c r="AS3501" s="13"/>
      <c r="AT3501" s="13">
        <f t="shared" si="932"/>
        <v>0</v>
      </c>
      <c r="AU3501" s="13"/>
      <c r="AV3501" s="13">
        <f t="shared" si="933"/>
        <v>0</v>
      </c>
      <c r="AW3501" s="13"/>
      <c r="AX3501" s="13">
        <f t="shared" si="934"/>
        <v>0</v>
      </c>
      <c r="AY3501" s="13"/>
      <c r="AZ3501" s="13">
        <f t="shared" si="935"/>
        <v>0</v>
      </c>
      <c r="BA3501" s="13"/>
      <c r="BB3501" s="13">
        <f t="shared" si="936"/>
        <v>0</v>
      </c>
      <c r="BC3501" s="13"/>
      <c r="BD3501" s="13">
        <f t="shared" si="937"/>
        <v>0</v>
      </c>
      <c r="BE3501" s="13"/>
      <c r="BF3501" s="13">
        <f t="shared" si="938"/>
        <v>0</v>
      </c>
      <c r="BG3501" s="13"/>
      <c r="BH3501" s="13">
        <f t="shared" si="939"/>
        <v>101816.96652964182</v>
      </c>
      <c r="BI3501" s="13">
        <f t="shared" si="940"/>
        <v>101800</v>
      </c>
      <c r="BJ3501" s="13">
        <v>102400</v>
      </c>
    </row>
    <row r="3502" spans="1:62" x14ac:dyDescent="0.25">
      <c r="A3502" t="s">
        <v>3498</v>
      </c>
      <c r="B3502" s="13">
        <v>218</v>
      </c>
      <c r="C3502">
        <v>541915</v>
      </c>
      <c r="D3502">
        <v>1</v>
      </c>
      <c r="E3502">
        <v>0</v>
      </c>
      <c r="F3502">
        <v>0</v>
      </c>
      <c r="G3502">
        <v>0</v>
      </c>
      <c r="H3502">
        <v>0</v>
      </c>
      <c r="I3502" t="s">
        <v>110</v>
      </c>
      <c r="J3502">
        <v>555771</v>
      </c>
      <c r="K3502" t="s">
        <v>219</v>
      </c>
      <c r="L3502">
        <v>555771</v>
      </c>
      <c r="M3502" t="s">
        <v>219</v>
      </c>
      <c r="N3502">
        <v>555771</v>
      </c>
      <c r="O3502" t="s">
        <v>219</v>
      </c>
      <c r="P3502">
        <v>555771</v>
      </c>
      <c r="Q3502" t="s">
        <v>219</v>
      </c>
      <c r="R3502" s="13">
        <v>70488.701001315436</v>
      </c>
      <c r="S3502" s="13"/>
      <c r="T3502" s="13"/>
      <c r="U3502" s="13"/>
      <c r="V3502" s="13">
        <f t="shared" si="924"/>
        <v>0</v>
      </c>
      <c r="W3502" s="13"/>
      <c r="X3502" s="13">
        <f t="shared" si="925"/>
        <v>0</v>
      </c>
      <c r="Y3502" s="13"/>
      <c r="Z3502" s="13">
        <f t="shared" si="926"/>
        <v>0</v>
      </c>
      <c r="AA3502" s="13"/>
      <c r="AB3502" s="13">
        <f t="shared" si="927"/>
        <v>0</v>
      </c>
      <c r="AC3502" s="13"/>
      <c r="AD3502" s="13"/>
      <c r="AE3502" s="13"/>
      <c r="AF3502" s="13"/>
      <c r="AG3502" s="13"/>
      <c r="AH3502" s="13"/>
      <c r="AI3502" s="13"/>
      <c r="AJ3502" s="13"/>
      <c r="AK3502" s="13">
        <f t="shared" si="928"/>
        <v>0</v>
      </c>
      <c r="AL3502" s="13"/>
      <c r="AM3502" s="13">
        <f t="shared" si="929"/>
        <v>0</v>
      </c>
      <c r="AN3502" s="13"/>
      <c r="AO3502" s="13">
        <v>0</v>
      </c>
      <c r="AP3502" s="13">
        <f t="shared" si="930"/>
        <v>0</v>
      </c>
      <c r="AQ3502" s="13"/>
      <c r="AR3502" s="13">
        <f t="shared" si="931"/>
        <v>0</v>
      </c>
      <c r="AS3502" s="13"/>
      <c r="AT3502" s="13">
        <f t="shared" si="932"/>
        <v>0</v>
      </c>
      <c r="AU3502" s="13"/>
      <c r="AV3502" s="13">
        <f t="shared" si="933"/>
        <v>0</v>
      </c>
      <c r="AW3502" s="13"/>
      <c r="AX3502" s="13">
        <f t="shared" si="934"/>
        <v>0</v>
      </c>
      <c r="AY3502" s="13"/>
      <c r="AZ3502" s="13">
        <f t="shared" si="935"/>
        <v>0</v>
      </c>
      <c r="BA3502" s="13"/>
      <c r="BB3502" s="13">
        <f t="shared" si="936"/>
        <v>0</v>
      </c>
      <c r="BC3502" s="13"/>
      <c r="BD3502" s="13">
        <f t="shared" si="937"/>
        <v>0</v>
      </c>
      <c r="BE3502" s="13"/>
      <c r="BF3502" s="13">
        <f t="shared" si="938"/>
        <v>0</v>
      </c>
      <c r="BG3502" s="13"/>
      <c r="BH3502" s="13">
        <f t="shared" si="939"/>
        <v>70488.701001315436</v>
      </c>
      <c r="BI3502" s="13">
        <f t="shared" si="940"/>
        <v>70500</v>
      </c>
      <c r="BJ3502" s="13">
        <v>70800</v>
      </c>
    </row>
    <row r="3503" spans="1:62" x14ac:dyDescent="0.25">
      <c r="A3503" t="s">
        <v>3499</v>
      </c>
      <c r="B3503" s="13">
        <v>332</v>
      </c>
      <c r="C3503">
        <v>510980</v>
      </c>
      <c r="D3503">
        <v>1</v>
      </c>
      <c r="E3503">
        <v>0</v>
      </c>
      <c r="F3503">
        <v>0</v>
      </c>
      <c r="G3503">
        <v>0</v>
      </c>
      <c r="H3503">
        <v>0</v>
      </c>
      <c r="I3503" t="s">
        <v>75</v>
      </c>
      <c r="J3503">
        <v>591211</v>
      </c>
      <c r="K3503" t="s">
        <v>811</v>
      </c>
      <c r="L3503">
        <v>591211</v>
      </c>
      <c r="M3503" t="s">
        <v>811</v>
      </c>
      <c r="N3503">
        <v>591211</v>
      </c>
      <c r="O3503" t="s">
        <v>811</v>
      </c>
      <c r="P3503">
        <v>591211</v>
      </c>
      <c r="Q3503" t="s">
        <v>811</v>
      </c>
      <c r="R3503" s="13">
        <v>77931.169388192517</v>
      </c>
      <c r="S3503" s="13"/>
      <c r="T3503" s="13"/>
      <c r="U3503" s="13"/>
      <c r="V3503" s="13">
        <f t="shared" si="924"/>
        <v>0</v>
      </c>
      <c r="W3503" s="13"/>
      <c r="X3503" s="13">
        <f t="shared" si="925"/>
        <v>0</v>
      </c>
      <c r="Y3503" s="13"/>
      <c r="Z3503" s="13">
        <f t="shared" si="926"/>
        <v>0</v>
      </c>
      <c r="AA3503" s="13"/>
      <c r="AB3503" s="13">
        <f t="shared" si="927"/>
        <v>0</v>
      </c>
      <c r="AC3503" s="13"/>
      <c r="AD3503" s="13"/>
      <c r="AE3503" s="13"/>
      <c r="AF3503" s="13"/>
      <c r="AG3503" s="13"/>
      <c r="AH3503" s="13"/>
      <c r="AI3503" s="13"/>
      <c r="AJ3503" s="13"/>
      <c r="AK3503" s="13">
        <f t="shared" si="928"/>
        <v>0</v>
      </c>
      <c r="AL3503" s="13"/>
      <c r="AM3503" s="13">
        <f t="shared" si="929"/>
        <v>0</v>
      </c>
      <c r="AN3503" s="13"/>
      <c r="AO3503" s="13">
        <v>0</v>
      </c>
      <c r="AP3503" s="13">
        <f t="shared" si="930"/>
        <v>0</v>
      </c>
      <c r="AQ3503" s="13"/>
      <c r="AR3503" s="13">
        <f t="shared" si="931"/>
        <v>0</v>
      </c>
      <c r="AS3503" s="13"/>
      <c r="AT3503" s="13">
        <f t="shared" si="932"/>
        <v>0</v>
      </c>
      <c r="AU3503" s="13"/>
      <c r="AV3503" s="13">
        <f t="shared" si="933"/>
        <v>0</v>
      </c>
      <c r="AW3503" s="13"/>
      <c r="AX3503" s="13">
        <f t="shared" si="934"/>
        <v>0</v>
      </c>
      <c r="AY3503" s="13"/>
      <c r="AZ3503" s="13">
        <f t="shared" si="935"/>
        <v>0</v>
      </c>
      <c r="BA3503" s="13"/>
      <c r="BB3503" s="13">
        <f t="shared" si="936"/>
        <v>0</v>
      </c>
      <c r="BC3503" s="13"/>
      <c r="BD3503" s="13">
        <f t="shared" si="937"/>
        <v>0</v>
      </c>
      <c r="BE3503" s="13"/>
      <c r="BF3503" s="13">
        <f t="shared" si="938"/>
        <v>0</v>
      </c>
      <c r="BG3503" s="13"/>
      <c r="BH3503" s="13">
        <f t="shared" si="939"/>
        <v>77931.169388192517</v>
      </c>
      <c r="BI3503" s="13">
        <f t="shared" si="940"/>
        <v>77900</v>
      </c>
      <c r="BJ3503" s="13">
        <v>78000</v>
      </c>
    </row>
    <row r="3504" spans="1:62" x14ac:dyDescent="0.25">
      <c r="A3504" t="s">
        <v>3500</v>
      </c>
      <c r="B3504" s="13">
        <v>228</v>
      </c>
      <c r="C3504">
        <v>576557</v>
      </c>
      <c r="D3504">
        <v>1</v>
      </c>
      <c r="E3504">
        <v>0</v>
      </c>
      <c r="F3504">
        <v>0</v>
      </c>
      <c r="G3504">
        <v>0</v>
      </c>
      <c r="H3504">
        <v>0</v>
      </c>
      <c r="I3504" t="s">
        <v>33</v>
      </c>
      <c r="J3504">
        <v>576590</v>
      </c>
      <c r="K3504" t="s">
        <v>1168</v>
      </c>
      <c r="L3504">
        <v>576590</v>
      </c>
      <c r="M3504" t="s">
        <v>1168</v>
      </c>
      <c r="N3504">
        <v>576590</v>
      </c>
      <c r="O3504" t="s">
        <v>1168</v>
      </c>
      <c r="P3504">
        <v>576271</v>
      </c>
      <c r="Q3504" t="s">
        <v>119</v>
      </c>
      <c r="R3504" s="13">
        <v>70488.701001315436</v>
      </c>
      <c r="S3504" s="13"/>
      <c r="T3504" s="13"/>
      <c r="U3504" s="13"/>
      <c r="V3504" s="13">
        <f t="shared" si="924"/>
        <v>0</v>
      </c>
      <c r="W3504" s="13"/>
      <c r="X3504" s="13">
        <f t="shared" si="925"/>
        <v>0</v>
      </c>
      <c r="Y3504" s="13"/>
      <c r="Z3504" s="13">
        <f t="shared" si="926"/>
        <v>0</v>
      </c>
      <c r="AA3504" s="13"/>
      <c r="AB3504" s="13">
        <f t="shared" si="927"/>
        <v>0</v>
      </c>
      <c r="AC3504" s="13"/>
      <c r="AD3504" s="13"/>
      <c r="AE3504" s="13"/>
      <c r="AF3504" s="13"/>
      <c r="AG3504" s="13"/>
      <c r="AH3504" s="13"/>
      <c r="AI3504" s="13"/>
      <c r="AJ3504" s="13"/>
      <c r="AK3504" s="13">
        <f t="shared" si="928"/>
        <v>0</v>
      </c>
      <c r="AL3504" s="13"/>
      <c r="AM3504" s="13">
        <f t="shared" si="929"/>
        <v>0</v>
      </c>
      <c r="AN3504" s="13"/>
      <c r="AO3504" s="13">
        <v>0</v>
      </c>
      <c r="AP3504" s="13">
        <f t="shared" si="930"/>
        <v>0</v>
      </c>
      <c r="AQ3504" s="13"/>
      <c r="AR3504" s="13">
        <f t="shared" si="931"/>
        <v>0</v>
      </c>
      <c r="AS3504" s="13"/>
      <c r="AT3504" s="13">
        <f t="shared" si="932"/>
        <v>0</v>
      </c>
      <c r="AU3504" s="13"/>
      <c r="AV3504" s="13">
        <f t="shared" si="933"/>
        <v>0</v>
      </c>
      <c r="AW3504" s="13"/>
      <c r="AX3504" s="13">
        <f t="shared" si="934"/>
        <v>0</v>
      </c>
      <c r="AY3504" s="13"/>
      <c r="AZ3504" s="13">
        <f t="shared" si="935"/>
        <v>0</v>
      </c>
      <c r="BA3504" s="13"/>
      <c r="BB3504" s="13">
        <f t="shared" si="936"/>
        <v>0</v>
      </c>
      <c r="BC3504" s="13"/>
      <c r="BD3504" s="13">
        <f t="shared" si="937"/>
        <v>0</v>
      </c>
      <c r="BE3504" s="13"/>
      <c r="BF3504" s="13">
        <f t="shared" si="938"/>
        <v>0</v>
      </c>
      <c r="BG3504" s="13"/>
      <c r="BH3504" s="13">
        <f t="shared" si="939"/>
        <v>70488.701001315436</v>
      </c>
      <c r="BI3504" s="13">
        <f t="shared" si="940"/>
        <v>70500</v>
      </c>
      <c r="BJ3504" s="13">
        <v>70800</v>
      </c>
    </row>
    <row r="3505" spans="1:62" x14ac:dyDescent="0.25">
      <c r="A3505" t="s">
        <v>3501</v>
      </c>
      <c r="B3505" s="13">
        <v>382</v>
      </c>
      <c r="C3505">
        <v>566527</v>
      </c>
      <c r="D3505">
        <v>1</v>
      </c>
      <c r="E3505">
        <v>0</v>
      </c>
      <c r="F3505">
        <v>0</v>
      </c>
      <c r="G3505">
        <v>0</v>
      </c>
      <c r="H3505">
        <v>0</v>
      </c>
      <c r="I3505" t="s">
        <v>85</v>
      </c>
      <c r="J3505">
        <v>566021</v>
      </c>
      <c r="K3505" t="s">
        <v>468</v>
      </c>
      <c r="L3505">
        <v>566616</v>
      </c>
      <c r="M3505" t="s">
        <v>444</v>
      </c>
      <c r="N3505">
        <v>566616</v>
      </c>
      <c r="O3505" t="s">
        <v>444</v>
      </c>
      <c r="P3505">
        <v>566616</v>
      </c>
      <c r="Q3505" t="s">
        <v>444</v>
      </c>
      <c r="R3505" s="13">
        <v>89538.964165713463</v>
      </c>
      <c r="S3505" s="13"/>
      <c r="T3505" s="13"/>
      <c r="U3505" s="13"/>
      <c r="V3505" s="13">
        <f t="shared" si="924"/>
        <v>0</v>
      </c>
      <c r="W3505" s="13"/>
      <c r="X3505" s="13">
        <f t="shared" si="925"/>
        <v>0</v>
      </c>
      <c r="Y3505" s="13"/>
      <c r="Z3505" s="13">
        <f t="shared" si="926"/>
        <v>0</v>
      </c>
      <c r="AA3505" s="13"/>
      <c r="AB3505" s="13">
        <f t="shared" si="927"/>
        <v>0</v>
      </c>
      <c r="AC3505" s="13"/>
      <c r="AD3505" s="13"/>
      <c r="AE3505" s="13"/>
      <c r="AF3505" s="13"/>
      <c r="AG3505" s="13"/>
      <c r="AH3505" s="13"/>
      <c r="AI3505" s="13"/>
      <c r="AJ3505" s="13"/>
      <c r="AK3505" s="13">
        <f t="shared" si="928"/>
        <v>0</v>
      </c>
      <c r="AL3505" s="13"/>
      <c r="AM3505" s="13">
        <f t="shared" si="929"/>
        <v>0</v>
      </c>
      <c r="AN3505" s="13"/>
      <c r="AO3505" s="13">
        <v>0</v>
      </c>
      <c r="AP3505" s="13">
        <f t="shared" si="930"/>
        <v>0</v>
      </c>
      <c r="AQ3505" s="13"/>
      <c r="AR3505" s="13">
        <f t="shared" si="931"/>
        <v>0</v>
      </c>
      <c r="AS3505" s="13"/>
      <c r="AT3505" s="13">
        <f t="shared" si="932"/>
        <v>0</v>
      </c>
      <c r="AU3505" s="13"/>
      <c r="AV3505" s="13">
        <f t="shared" si="933"/>
        <v>0</v>
      </c>
      <c r="AW3505" s="13"/>
      <c r="AX3505" s="13">
        <f t="shared" si="934"/>
        <v>0</v>
      </c>
      <c r="AY3505" s="13"/>
      <c r="AZ3505" s="13">
        <f t="shared" si="935"/>
        <v>0</v>
      </c>
      <c r="BA3505" s="13"/>
      <c r="BB3505" s="13">
        <f t="shared" si="936"/>
        <v>0</v>
      </c>
      <c r="BC3505" s="13"/>
      <c r="BD3505" s="13">
        <f t="shared" si="937"/>
        <v>0</v>
      </c>
      <c r="BE3505" s="13"/>
      <c r="BF3505" s="13">
        <f t="shared" si="938"/>
        <v>0</v>
      </c>
      <c r="BG3505" s="13"/>
      <c r="BH3505" s="13">
        <f t="shared" si="939"/>
        <v>89538.964165713463</v>
      </c>
      <c r="BI3505" s="13">
        <f t="shared" si="940"/>
        <v>89500</v>
      </c>
      <c r="BJ3505" s="13">
        <v>88900</v>
      </c>
    </row>
    <row r="3506" spans="1:62" x14ac:dyDescent="0.25">
      <c r="A3506" s="5" t="s">
        <v>172</v>
      </c>
      <c r="B3506" s="13">
        <v>6200</v>
      </c>
      <c r="C3506">
        <v>538574</v>
      </c>
      <c r="D3506">
        <v>1</v>
      </c>
      <c r="E3506">
        <v>1</v>
      </c>
      <c r="F3506">
        <v>1</v>
      </c>
      <c r="G3506">
        <v>1</v>
      </c>
      <c r="H3506">
        <v>0</v>
      </c>
      <c r="I3506" t="s">
        <v>26</v>
      </c>
      <c r="J3506">
        <v>538574</v>
      </c>
      <c r="K3506" t="s">
        <v>172</v>
      </c>
      <c r="L3506">
        <v>538574</v>
      </c>
      <c r="M3506" t="s">
        <v>172</v>
      </c>
      <c r="N3506">
        <v>538574</v>
      </c>
      <c r="O3506" t="s">
        <v>172</v>
      </c>
      <c r="P3506">
        <v>538094</v>
      </c>
      <c r="Q3506" t="s">
        <v>173</v>
      </c>
      <c r="R3506" s="13">
        <v>1365532.5155769165</v>
      </c>
      <c r="S3506" s="13">
        <v>7757</v>
      </c>
      <c r="T3506" s="13">
        <v>413099.87207403826</v>
      </c>
      <c r="U3506" s="13">
        <v>2</v>
      </c>
      <c r="V3506" s="13">
        <f t="shared" si="924"/>
        <v>1482</v>
      </c>
      <c r="W3506" s="13">
        <v>24</v>
      </c>
      <c r="X3506" s="13">
        <f t="shared" si="925"/>
        <v>71136</v>
      </c>
      <c r="Y3506" s="13">
        <v>35</v>
      </c>
      <c r="Z3506" s="13">
        <f t="shared" si="926"/>
        <v>34580</v>
      </c>
      <c r="AA3506" s="13">
        <v>32</v>
      </c>
      <c r="AB3506" s="13">
        <f t="shared" si="927"/>
        <v>7904</v>
      </c>
      <c r="AC3506" s="13">
        <v>7757</v>
      </c>
      <c r="AD3506" s="13">
        <v>1633018.9282991467</v>
      </c>
      <c r="AE3506" s="13">
        <v>27090</v>
      </c>
      <c r="AF3506" s="13">
        <v>2976904.5421109688</v>
      </c>
      <c r="AG3506" s="13"/>
      <c r="AH3506" s="13"/>
      <c r="AI3506" s="13"/>
      <c r="AJ3506" s="13"/>
      <c r="AK3506" s="13">
        <f t="shared" si="928"/>
        <v>0</v>
      </c>
      <c r="AL3506" s="13"/>
      <c r="AM3506" s="13">
        <f t="shared" si="929"/>
        <v>0</v>
      </c>
      <c r="AN3506" s="13"/>
      <c r="AO3506" s="13">
        <v>7</v>
      </c>
      <c r="AP3506" s="13">
        <f t="shared" si="930"/>
        <v>213500</v>
      </c>
      <c r="AQ3506" s="13"/>
      <c r="AR3506" s="13">
        <f t="shared" si="931"/>
        <v>0</v>
      </c>
      <c r="AS3506" s="13"/>
      <c r="AT3506" s="13">
        <f t="shared" si="932"/>
        <v>0</v>
      </c>
      <c r="AU3506" s="13"/>
      <c r="AV3506" s="13">
        <f t="shared" si="933"/>
        <v>0</v>
      </c>
      <c r="AW3506" s="13"/>
      <c r="AX3506" s="13">
        <f t="shared" si="934"/>
        <v>0</v>
      </c>
      <c r="AY3506" s="13"/>
      <c r="AZ3506" s="13">
        <f t="shared" si="935"/>
        <v>0</v>
      </c>
      <c r="BA3506" s="13"/>
      <c r="BB3506" s="13">
        <f t="shared" si="936"/>
        <v>0</v>
      </c>
      <c r="BC3506" s="13"/>
      <c r="BD3506" s="13">
        <f t="shared" si="937"/>
        <v>0</v>
      </c>
      <c r="BE3506" s="13"/>
      <c r="BF3506" s="13">
        <f t="shared" si="938"/>
        <v>0</v>
      </c>
      <c r="BG3506" s="13"/>
      <c r="BH3506" s="13">
        <f t="shared" si="939"/>
        <v>6717157.8580610696</v>
      </c>
      <c r="BI3506" s="13">
        <f t="shared" si="940"/>
        <v>6717200</v>
      </c>
      <c r="BJ3506" s="13">
        <v>6586500</v>
      </c>
    </row>
    <row r="3507" spans="1:62" x14ac:dyDescent="0.25">
      <c r="A3507" t="s">
        <v>3502</v>
      </c>
      <c r="B3507" s="13">
        <v>253</v>
      </c>
      <c r="C3507">
        <v>539554</v>
      </c>
      <c r="D3507">
        <v>1</v>
      </c>
      <c r="E3507">
        <v>0</v>
      </c>
      <c r="F3507">
        <v>0</v>
      </c>
      <c r="G3507">
        <v>0</v>
      </c>
      <c r="H3507">
        <v>0</v>
      </c>
      <c r="I3507" t="s">
        <v>18</v>
      </c>
      <c r="J3507">
        <v>554693</v>
      </c>
      <c r="K3507" t="s">
        <v>3183</v>
      </c>
      <c r="L3507">
        <v>554481</v>
      </c>
      <c r="M3507" t="s">
        <v>87</v>
      </c>
      <c r="N3507">
        <v>554481</v>
      </c>
      <c r="O3507" t="s">
        <v>87</v>
      </c>
      <c r="P3507">
        <v>554481</v>
      </c>
      <c r="Q3507" t="s">
        <v>87</v>
      </c>
      <c r="R3507" s="13">
        <v>70488.701001315436</v>
      </c>
      <c r="S3507" s="13"/>
      <c r="T3507" s="13"/>
      <c r="U3507" s="13"/>
      <c r="V3507" s="13">
        <f t="shared" si="924"/>
        <v>0</v>
      </c>
      <c r="W3507" s="13"/>
      <c r="X3507" s="13">
        <f t="shared" si="925"/>
        <v>0</v>
      </c>
      <c r="Y3507" s="13"/>
      <c r="Z3507" s="13">
        <f t="shared" si="926"/>
        <v>0</v>
      </c>
      <c r="AA3507" s="13"/>
      <c r="AB3507" s="13">
        <f t="shared" si="927"/>
        <v>0</v>
      </c>
      <c r="AC3507" s="13"/>
      <c r="AD3507" s="13"/>
      <c r="AE3507" s="13"/>
      <c r="AF3507" s="13"/>
      <c r="AG3507" s="13"/>
      <c r="AH3507" s="13"/>
      <c r="AI3507" s="13"/>
      <c r="AJ3507" s="13"/>
      <c r="AK3507" s="13">
        <f t="shared" si="928"/>
        <v>0</v>
      </c>
      <c r="AL3507" s="13"/>
      <c r="AM3507" s="13">
        <f t="shared" si="929"/>
        <v>0</v>
      </c>
      <c r="AN3507" s="13"/>
      <c r="AO3507" s="13">
        <v>0</v>
      </c>
      <c r="AP3507" s="13">
        <f t="shared" si="930"/>
        <v>0</v>
      </c>
      <c r="AQ3507" s="13"/>
      <c r="AR3507" s="13">
        <f t="shared" si="931"/>
        <v>0</v>
      </c>
      <c r="AS3507" s="13"/>
      <c r="AT3507" s="13">
        <f t="shared" si="932"/>
        <v>0</v>
      </c>
      <c r="AU3507" s="13"/>
      <c r="AV3507" s="13">
        <f t="shared" si="933"/>
        <v>0</v>
      </c>
      <c r="AW3507" s="13"/>
      <c r="AX3507" s="13">
        <f t="shared" si="934"/>
        <v>0</v>
      </c>
      <c r="AY3507" s="13"/>
      <c r="AZ3507" s="13">
        <f t="shared" si="935"/>
        <v>0</v>
      </c>
      <c r="BA3507" s="13"/>
      <c r="BB3507" s="13">
        <f t="shared" si="936"/>
        <v>0</v>
      </c>
      <c r="BC3507" s="13"/>
      <c r="BD3507" s="13">
        <f t="shared" si="937"/>
        <v>0</v>
      </c>
      <c r="BE3507" s="13"/>
      <c r="BF3507" s="13">
        <f t="shared" si="938"/>
        <v>0</v>
      </c>
      <c r="BG3507" s="13"/>
      <c r="BH3507" s="13">
        <f t="shared" si="939"/>
        <v>70488.701001315436</v>
      </c>
      <c r="BI3507" s="13">
        <f t="shared" si="940"/>
        <v>70500</v>
      </c>
      <c r="BJ3507" s="13">
        <v>70800</v>
      </c>
    </row>
    <row r="3508" spans="1:62" x14ac:dyDescent="0.25">
      <c r="A3508" t="s">
        <v>3503</v>
      </c>
      <c r="B3508" s="13">
        <v>256</v>
      </c>
      <c r="C3508">
        <v>583529</v>
      </c>
      <c r="D3508">
        <v>1</v>
      </c>
      <c r="E3508">
        <v>0</v>
      </c>
      <c r="F3508">
        <v>0</v>
      </c>
      <c r="G3508">
        <v>0</v>
      </c>
      <c r="H3508">
        <v>0</v>
      </c>
      <c r="I3508" t="s">
        <v>30</v>
      </c>
      <c r="J3508">
        <v>584801</v>
      </c>
      <c r="K3508" t="s">
        <v>697</v>
      </c>
      <c r="L3508">
        <v>584801</v>
      </c>
      <c r="M3508" t="s">
        <v>697</v>
      </c>
      <c r="N3508">
        <v>584801</v>
      </c>
      <c r="O3508" t="s">
        <v>697</v>
      </c>
      <c r="P3508">
        <v>584801</v>
      </c>
      <c r="Q3508" t="s">
        <v>697</v>
      </c>
      <c r="R3508" s="13">
        <v>70488.701001315436</v>
      </c>
      <c r="S3508" s="13"/>
      <c r="T3508" s="13"/>
      <c r="U3508" s="13"/>
      <c r="V3508" s="13">
        <f t="shared" si="924"/>
        <v>0</v>
      </c>
      <c r="W3508" s="13"/>
      <c r="X3508" s="13">
        <f t="shared" si="925"/>
        <v>0</v>
      </c>
      <c r="Y3508" s="13"/>
      <c r="Z3508" s="13">
        <f t="shared" si="926"/>
        <v>0</v>
      </c>
      <c r="AA3508" s="13"/>
      <c r="AB3508" s="13">
        <f t="shared" si="927"/>
        <v>0</v>
      </c>
      <c r="AC3508" s="13"/>
      <c r="AD3508" s="13"/>
      <c r="AE3508" s="13"/>
      <c r="AF3508" s="13"/>
      <c r="AG3508" s="13"/>
      <c r="AH3508" s="13"/>
      <c r="AI3508" s="13"/>
      <c r="AJ3508" s="13"/>
      <c r="AK3508" s="13">
        <f t="shared" si="928"/>
        <v>0</v>
      </c>
      <c r="AL3508" s="13"/>
      <c r="AM3508" s="13">
        <f t="shared" si="929"/>
        <v>0</v>
      </c>
      <c r="AN3508" s="13"/>
      <c r="AO3508" s="13">
        <v>0</v>
      </c>
      <c r="AP3508" s="13">
        <f t="shared" si="930"/>
        <v>0</v>
      </c>
      <c r="AQ3508" s="13"/>
      <c r="AR3508" s="13">
        <f t="shared" si="931"/>
        <v>0</v>
      </c>
      <c r="AS3508" s="13"/>
      <c r="AT3508" s="13">
        <f t="shared" si="932"/>
        <v>0</v>
      </c>
      <c r="AU3508" s="13"/>
      <c r="AV3508" s="13">
        <f t="shared" si="933"/>
        <v>0</v>
      </c>
      <c r="AW3508" s="13"/>
      <c r="AX3508" s="13">
        <f t="shared" si="934"/>
        <v>0</v>
      </c>
      <c r="AY3508" s="13"/>
      <c r="AZ3508" s="13">
        <f t="shared" si="935"/>
        <v>0</v>
      </c>
      <c r="BA3508" s="13"/>
      <c r="BB3508" s="13">
        <f t="shared" si="936"/>
        <v>0</v>
      </c>
      <c r="BC3508" s="13"/>
      <c r="BD3508" s="13">
        <f t="shared" si="937"/>
        <v>0</v>
      </c>
      <c r="BE3508" s="13"/>
      <c r="BF3508" s="13">
        <f t="shared" si="938"/>
        <v>0</v>
      </c>
      <c r="BG3508" s="13"/>
      <c r="BH3508" s="13">
        <f t="shared" si="939"/>
        <v>70488.701001315436</v>
      </c>
      <c r="BI3508" s="13">
        <f t="shared" si="940"/>
        <v>70500</v>
      </c>
      <c r="BJ3508" s="13">
        <v>70800</v>
      </c>
    </row>
    <row r="3509" spans="1:62" x14ac:dyDescent="0.25">
      <c r="A3509" s="6" t="s">
        <v>1621</v>
      </c>
      <c r="B3509" s="13">
        <v>7286</v>
      </c>
      <c r="C3509">
        <v>599701</v>
      </c>
      <c r="D3509">
        <v>1</v>
      </c>
      <c r="E3509">
        <v>1</v>
      </c>
      <c r="F3509">
        <v>1</v>
      </c>
      <c r="G3509">
        <v>1</v>
      </c>
      <c r="H3509">
        <v>1</v>
      </c>
      <c r="I3509" t="s">
        <v>38</v>
      </c>
      <c r="J3509">
        <v>599701</v>
      </c>
      <c r="K3509" t="s">
        <v>1621</v>
      </c>
      <c r="L3509">
        <v>599701</v>
      </c>
      <c r="M3509" t="s">
        <v>1621</v>
      </c>
      <c r="N3509">
        <v>599701</v>
      </c>
      <c r="O3509" t="s">
        <v>1621</v>
      </c>
      <c r="P3509">
        <v>599701</v>
      </c>
      <c r="Q3509" t="s">
        <v>1621</v>
      </c>
      <c r="R3509" s="13">
        <v>332659.57523718063</v>
      </c>
      <c r="S3509" s="13">
        <v>9867</v>
      </c>
      <c r="T3509" s="13">
        <v>213222.65423344975</v>
      </c>
      <c r="U3509" s="13"/>
      <c r="V3509" s="13">
        <f t="shared" si="924"/>
        <v>0</v>
      </c>
      <c r="W3509" s="13">
        <v>40</v>
      </c>
      <c r="X3509" s="13">
        <f t="shared" si="925"/>
        <v>118560</v>
      </c>
      <c r="Y3509" s="13">
        <v>191</v>
      </c>
      <c r="Z3509" s="13">
        <f t="shared" si="926"/>
        <v>188708</v>
      </c>
      <c r="AA3509" s="13">
        <v>46</v>
      </c>
      <c r="AB3509" s="13">
        <f t="shared" si="927"/>
        <v>11362</v>
      </c>
      <c r="AC3509" s="13">
        <v>11152</v>
      </c>
      <c r="AD3509" s="13">
        <v>1302974.8220791868</v>
      </c>
      <c r="AE3509" s="13">
        <v>11152</v>
      </c>
      <c r="AF3509" s="13">
        <v>1938963.3178441992</v>
      </c>
      <c r="AG3509" s="13">
        <v>16933</v>
      </c>
      <c r="AH3509" s="13">
        <v>11769402.408197369</v>
      </c>
      <c r="AI3509" s="13"/>
      <c r="AJ3509" s="13">
        <v>1356</v>
      </c>
      <c r="AK3509" s="13">
        <f t="shared" si="928"/>
        <v>188484</v>
      </c>
      <c r="AL3509" s="13">
        <v>138</v>
      </c>
      <c r="AM3509" s="13">
        <f t="shared" si="929"/>
        <v>4830</v>
      </c>
      <c r="AN3509" s="13"/>
      <c r="AO3509" s="13">
        <v>8</v>
      </c>
      <c r="AP3509" s="13">
        <f t="shared" si="930"/>
        <v>244000</v>
      </c>
      <c r="AQ3509" s="13">
        <v>105</v>
      </c>
      <c r="AR3509" s="13">
        <f t="shared" si="931"/>
        <v>284130</v>
      </c>
      <c r="AS3509" s="13">
        <v>839</v>
      </c>
      <c r="AT3509" s="13">
        <f t="shared" si="932"/>
        <v>116621</v>
      </c>
      <c r="AU3509" s="13">
        <v>617</v>
      </c>
      <c r="AV3509" s="13">
        <f t="shared" si="933"/>
        <v>208546</v>
      </c>
      <c r="AW3509" s="13">
        <v>383</v>
      </c>
      <c r="AX3509" s="13">
        <f t="shared" si="934"/>
        <v>41364</v>
      </c>
      <c r="AY3509" s="13">
        <v>80</v>
      </c>
      <c r="AZ3509" s="13">
        <f t="shared" si="935"/>
        <v>6480</v>
      </c>
      <c r="BA3509" s="13">
        <v>402</v>
      </c>
      <c r="BB3509" s="13">
        <f t="shared" si="936"/>
        <v>130650</v>
      </c>
      <c r="BC3509" s="13">
        <v>112</v>
      </c>
      <c r="BD3509" s="13">
        <f t="shared" si="937"/>
        <v>45472</v>
      </c>
      <c r="BE3509" s="13">
        <v>0</v>
      </c>
      <c r="BF3509" s="13">
        <f t="shared" si="938"/>
        <v>0</v>
      </c>
      <c r="BG3509" s="13"/>
      <c r="BH3509" s="13">
        <f t="shared" si="939"/>
        <v>17146429.777591385</v>
      </c>
      <c r="BI3509" s="13">
        <f t="shared" si="940"/>
        <v>17146400</v>
      </c>
      <c r="BJ3509" s="13">
        <v>17353900</v>
      </c>
    </row>
    <row r="3510" spans="1:62" x14ac:dyDescent="0.25">
      <c r="A3510" t="s">
        <v>3504</v>
      </c>
      <c r="B3510" s="13">
        <v>320</v>
      </c>
      <c r="C3510">
        <v>537551</v>
      </c>
      <c r="D3510">
        <v>1</v>
      </c>
      <c r="E3510">
        <v>0</v>
      </c>
      <c r="F3510">
        <v>0</v>
      </c>
      <c r="G3510">
        <v>0</v>
      </c>
      <c r="H3510">
        <v>0</v>
      </c>
      <c r="I3510" t="s">
        <v>26</v>
      </c>
      <c r="J3510">
        <v>537683</v>
      </c>
      <c r="K3510" t="s">
        <v>316</v>
      </c>
      <c r="L3510">
        <v>537683</v>
      </c>
      <c r="M3510" t="s">
        <v>316</v>
      </c>
      <c r="N3510">
        <v>537683</v>
      </c>
      <c r="O3510" t="s">
        <v>316</v>
      </c>
      <c r="P3510">
        <v>537683</v>
      </c>
      <c r="Q3510" t="s">
        <v>316</v>
      </c>
      <c r="R3510" s="13">
        <v>75141.517232151338</v>
      </c>
      <c r="S3510" s="13"/>
      <c r="T3510" s="13"/>
      <c r="U3510" s="13"/>
      <c r="V3510" s="13">
        <f t="shared" si="924"/>
        <v>0</v>
      </c>
      <c r="W3510" s="13"/>
      <c r="X3510" s="13">
        <f t="shared" si="925"/>
        <v>0</v>
      </c>
      <c r="Y3510" s="13"/>
      <c r="Z3510" s="13">
        <f t="shared" si="926"/>
        <v>0</v>
      </c>
      <c r="AA3510" s="13"/>
      <c r="AB3510" s="13">
        <f t="shared" si="927"/>
        <v>0</v>
      </c>
      <c r="AC3510" s="13"/>
      <c r="AD3510" s="13"/>
      <c r="AE3510" s="13"/>
      <c r="AF3510" s="13"/>
      <c r="AG3510" s="13"/>
      <c r="AH3510" s="13"/>
      <c r="AI3510" s="13"/>
      <c r="AJ3510" s="13"/>
      <c r="AK3510" s="13">
        <f t="shared" si="928"/>
        <v>0</v>
      </c>
      <c r="AL3510" s="13"/>
      <c r="AM3510" s="13">
        <f t="shared" si="929"/>
        <v>0</v>
      </c>
      <c r="AN3510" s="13"/>
      <c r="AO3510" s="13">
        <v>1</v>
      </c>
      <c r="AP3510" s="13">
        <f t="shared" si="930"/>
        <v>30500</v>
      </c>
      <c r="AQ3510" s="13"/>
      <c r="AR3510" s="13">
        <f t="shared" si="931"/>
        <v>0</v>
      </c>
      <c r="AS3510" s="13"/>
      <c r="AT3510" s="13">
        <f t="shared" si="932"/>
        <v>0</v>
      </c>
      <c r="AU3510" s="13"/>
      <c r="AV3510" s="13">
        <f t="shared" si="933"/>
        <v>0</v>
      </c>
      <c r="AW3510" s="13"/>
      <c r="AX3510" s="13">
        <f t="shared" si="934"/>
        <v>0</v>
      </c>
      <c r="AY3510" s="13"/>
      <c r="AZ3510" s="13">
        <f t="shared" si="935"/>
        <v>0</v>
      </c>
      <c r="BA3510" s="13"/>
      <c r="BB3510" s="13">
        <f t="shared" si="936"/>
        <v>0</v>
      </c>
      <c r="BC3510" s="13"/>
      <c r="BD3510" s="13">
        <f t="shared" si="937"/>
        <v>0</v>
      </c>
      <c r="BE3510" s="13"/>
      <c r="BF3510" s="13">
        <f t="shared" si="938"/>
        <v>0</v>
      </c>
      <c r="BG3510" s="13"/>
      <c r="BH3510" s="13">
        <f t="shared" si="939"/>
        <v>105641.51723215134</v>
      </c>
      <c r="BI3510" s="13">
        <f t="shared" si="940"/>
        <v>105600</v>
      </c>
      <c r="BJ3510" s="13">
        <v>105900</v>
      </c>
    </row>
    <row r="3511" spans="1:62" x14ac:dyDescent="0.25">
      <c r="A3511" t="s">
        <v>3505</v>
      </c>
      <c r="B3511" s="13">
        <v>98</v>
      </c>
      <c r="C3511">
        <v>591289</v>
      </c>
      <c r="D3511">
        <v>1</v>
      </c>
      <c r="E3511">
        <v>0</v>
      </c>
      <c r="F3511">
        <v>0</v>
      </c>
      <c r="G3511">
        <v>0</v>
      </c>
      <c r="H3511">
        <v>0</v>
      </c>
      <c r="I3511" t="s">
        <v>75</v>
      </c>
      <c r="J3511">
        <v>590673</v>
      </c>
      <c r="K3511" t="s">
        <v>121</v>
      </c>
      <c r="L3511">
        <v>590673</v>
      </c>
      <c r="M3511" t="s">
        <v>121</v>
      </c>
      <c r="N3511">
        <v>590673</v>
      </c>
      <c r="O3511" t="s">
        <v>121</v>
      </c>
      <c r="P3511">
        <v>590266</v>
      </c>
      <c r="Q3511" t="s">
        <v>96</v>
      </c>
      <c r="R3511" s="13">
        <v>70488.701001315436</v>
      </c>
      <c r="S3511" s="13"/>
      <c r="T3511" s="13"/>
      <c r="U3511" s="13"/>
      <c r="V3511" s="13">
        <f t="shared" si="924"/>
        <v>0</v>
      </c>
      <c r="W3511" s="13"/>
      <c r="X3511" s="13">
        <f t="shared" si="925"/>
        <v>0</v>
      </c>
      <c r="Y3511" s="13"/>
      <c r="Z3511" s="13">
        <f t="shared" si="926"/>
        <v>0</v>
      </c>
      <c r="AA3511" s="13"/>
      <c r="AB3511" s="13">
        <f t="shared" si="927"/>
        <v>0</v>
      </c>
      <c r="AC3511" s="13"/>
      <c r="AD3511" s="13"/>
      <c r="AE3511" s="13"/>
      <c r="AF3511" s="13"/>
      <c r="AG3511" s="13"/>
      <c r="AH3511" s="13"/>
      <c r="AI3511" s="13"/>
      <c r="AJ3511" s="13"/>
      <c r="AK3511" s="13">
        <f t="shared" si="928"/>
        <v>0</v>
      </c>
      <c r="AL3511" s="13"/>
      <c r="AM3511" s="13">
        <f t="shared" si="929"/>
        <v>0</v>
      </c>
      <c r="AN3511" s="13"/>
      <c r="AO3511" s="13">
        <v>0</v>
      </c>
      <c r="AP3511" s="13">
        <f t="shared" si="930"/>
        <v>0</v>
      </c>
      <c r="AQ3511" s="13"/>
      <c r="AR3511" s="13">
        <f t="shared" si="931"/>
        <v>0</v>
      </c>
      <c r="AS3511" s="13"/>
      <c r="AT3511" s="13">
        <f t="shared" si="932"/>
        <v>0</v>
      </c>
      <c r="AU3511" s="13"/>
      <c r="AV3511" s="13">
        <f t="shared" si="933"/>
        <v>0</v>
      </c>
      <c r="AW3511" s="13"/>
      <c r="AX3511" s="13">
        <f t="shared" si="934"/>
        <v>0</v>
      </c>
      <c r="AY3511" s="13"/>
      <c r="AZ3511" s="13">
        <f t="shared" si="935"/>
        <v>0</v>
      </c>
      <c r="BA3511" s="13"/>
      <c r="BB3511" s="13">
        <f t="shared" si="936"/>
        <v>0</v>
      </c>
      <c r="BC3511" s="13"/>
      <c r="BD3511" s="13">
        <f t="shared" si="937"/>
        <v>0</v>
      </c>
      <c r="BE3511" s="13"/>
      <c r="BF3511" s="13">
        <f t="shared" si="938"/>
        <v>0</v>
      </c>
      <c r="BG3511" s="13"/>
      <c r="BH3511" s="13">
        <f t="shared" si="939"/>
        <v>70488.701001315436</v>
      </c>
      <c r="BI3511" s="13">
        <f t="shared" si="940"/>
        <v>70500</v>
      </c>
      <c r="BJ3511" s="13">
        <v>70800</v>
      </c>
    </row>
    <row r="3512" spans="1:62" x14ac:dyDescent="0.25">
      <c r="A3512" t="s">
        <v>3506</v>
      </c>
      <c r="B3512" s="13">
        <v>300</v>
      </c>
      <c r="C3512">
        <v>533556</v>
      </c>
      <c r="D3512">
        <v>1</v>
      </c>
      <c r="E3512">
        <v>0</v>
      </c>
      <c r="F3512">
        <v>0</v>
      </c>
      <c r="G3512">
        <v>0</v>
      </c>
      <c r="H3512">
        <v>0</v>
      </c>
      <c r="I3512" t="s">
        <v>26</v>
      </c>
      <c r="J3512">
        <v>533947</v>
      </c>
      <c r="K3512" t="s">
        <v>1460</v>
      </c>
      <c r="L3512">
        <v>533165</v>
      </c>
      <c r="M3512" t="s">
        <v>154</v>
      </c>
      <c r="N3512">
        <v>533165</v>
      </c>
      <c r="O3512" t="s">
        <v>154</v>
      </c>
      <c r="P3512">
        <v>533165</v>
      </c>
      <c r="Q3512" t="s">
        <v>154</v>
      </c>
      <c r="R3512" s="13">
        <v>70488.701001315436</v>
      </c>
      <c r="S3512" s="13"/>
      <c r="T3512" s="13"/>
      <c r="U3512" s="13"/>
      <c r="V3512" s="13">
        <f t="shared" si="924"/>
        <v>0</v>
      </c>
      <c r="W3512" s="13"/>
      <c r="X3512" s="13">
        <f t="shared" si="925"/>
        <v>0</v>
      </c>
      <c r="Y3512" s="13"/>
      <c r="Z3512" s="13">
        <f t="shared" si="926"/>
        <v>0</v>
      </c>
      <c r="AA3512" s="13"/>
      <c r="AB3512" s="13">
        <f t="shared" si="927"/>
        <v>0</v>
      </c>
      <c r="AC3512" s="13"/>
      <c r="AD3512" s="13"/>
      <c r="AE3512" s="13"/>
      <c r="AF3512" s="13"/>
      <c r="AG3512" s="13"/>
      <c r="AH3512" s="13"/>
      <c r="AI3512" s="13"/>
      <c r="AJ3512" s="13"/>
      <c r="AK3512" s="13">
        <f t="shared" si="928"/>
        <v>0</v>
      </c>
      <c r="AL3512" s="13"/>
      <c r="AM3512" s="13">
        <f t="shared" si="929"/>
        <v>0</v>
      </c>
      <c r="AN3512" s="13"/>
      <c r="AO3512" s="13">
        <v>0</v>
      </c>
      <c r="AP3512" s="13">
        <f t="shared" si="930"/>
        <v>0</v>
      </c>
      <c r="AQ3512" s="13"/>
      <c r="AR3512" s="13">
        <f t="shared" si="931"/>
        <v>0</v>
      </c>
      <c r="AS3512" s="13"/>
      <c r="AT3512" s="13">
        <f t="shared" si="932"/>
        <v>0</v>
      </c>
      <c r="AU3512" s="13"/>
      <c r="AV3512" s="13">
        <f t="shared" si="933"/>
        <v>0</v>
      </c>
      <c r="AW3512" s="13"/>
      <c r="AX3512" s="13">
        <f t="shared" si="934"/>
        <v>0</v>
      </c>
      <c r="AY3512" s="13"/>
      <c r="AZ3512" s="13">
        <f t="shared" si="935"/>
        <v>0</v>
      </c>
      <c r="BA3512" s="13"/>
      <c r="BB3512" s="13">
        <f t="shared" si="936"/>
        <v>0</v>
      </c>
      <c r="BC3512" s="13"/>
      <c r="BD3512" s="13">
        <f t="shared" si="937"/>
        <v>0</v>
      </c>
      <c r="BE3512" s="13"/>
      <c r="BF3512" s="13">
        <f t="shared" si="938"/>
        <v>0</v>
      </c>
      <c r="BG3512" s="13"/>
      <c r="BH3512" s="13">
        <f t="shared" si="939"/>
        <v>70488.701001315436</v>
      </c>
      <c r="BI3512" s="13">
        <f t="shared" si="940"/>
        <v>70500</v>
      </c>
      <c r="BJ3512" s="13">
        <v>70800</v>
      </c>
    </row>
    <row r="3513" spans="1:62" x14ac:dyDescent="0.25">
      <c r="A3513" t="s">
        <v>3507</v>
      </c>
      <c r="B3513" s="13">
        <v>71</v>
      </c>
      <c r="C3513">
        <v>549185</v>
      </c>
      <c r="D3513">
        <v>1</v>
      </c>
      <c r="E3513">
        <v>0</v>
      </c>
      <c r="F3513">
        <v>0</v>
      </c>
      <c r="G3513">
        <v>0</v>
      </c>
      <c r="H3513">
        <v>0</v>
      </c>
      <c r="I3513" t="s">
        <v>33</v>
      </c>
      <c r="J3513">
        <v>573493</v>
      </c>
      <c r="K3513" t="s">
        <v>1365</v>
      </c>
      <c r="L3513">
        <v>573493</v>
      </c>
      <c r="M3513" t="s">
        <v>1365</v>
      </c>
      <c r="N3513">
        <v>573493</v>
      </c>
      <c r="O3513" t="s">
        <v>1365</v>
      </c>
      <c r="P3513">
        <v>572659</v>
      </c>
      <c r="Q3513" t="s">
        <v>114</v>
      </c>
      <c r="R3513" s="13">
        <v>70488.701001315436</v>
      </c>
      <c r="S3513" s="13"/>
      <c r="T3513" s="13"/>
      <c r="U3513" s="13"/>
      <c r="V3513" s="13">
        <f t="shared" si="924"/>
        <v>0</v>
      </c>
      <c r="W3513" s="13"/>
      <c r="X3513" s="13">
        <f t="shared" si="925"/>
        <v>0</v>
      </c>
      <c r="Y3513" s="13"/>
      <c r="Z3513" s="13">
        <f t="shared" si="926"/>
        <v>0</v>
      </c>
      <c r="AA3513" s="13"/>
      <c r="AB3513" s="13">
        <f t="shared" si="927"/>
        <v>0</v>
      </c>
      <c r="AC3513" s="13"/>
      <c r="AD3513" s="13"/>
      <c r="AE3513" s="13"/>
      <c r="AF3513" s="13"/>
      <c r="AG3513" s="13"/>
      <c r="AH3513" s="13"/>
      <c r="AI3513" s="13"/>
      <c r="AJ3513" s="13"/>
      <c r="AK3513" s="13">
        <f t="shared" si="928"/>
        <v>0</v>
      </c>
      <c r="AL3513" s="13"/>
      <c r="AM3513" s="13">
        <f t="shared" si="929"/>
        <v>0</v>
      </c>
      <c r="AN3513" s="13"/>
      <c r="AO3513" s="13">
        <v>0</v>
      </c>
      <c r="AP3513" s="13">
        <f t="shared" si="930"/>
        <v>0</v>
      </c>
      <c r="AQ3513" s="13"/>
      <c r="AR3513" s="13">
        <f t="shared" si="931"/>
        <v>0</v>
      </c>
      <c r="AS3513" s="13"/>
      <c r="AT3513" s="13">
        <f t="shared" si="932"/>
        <v>0</v>
      </c>
      <c r="AU3513" s="13"/>
      <c r="AV3513" s="13">
        <f t="shared" si="933"/>
        <v>0</v>
      </c>
      <c r="AW3513" s="13"/>
      <c r="AX3513" s="13">
        <f t="shared" si="934"/>
        <v>0</v>
      </c>
      <c r="AY3513" s="13"/>
      <c r="AZ3513" s="13">
        <f t="shared" si="935"/>
        <v>0</v>
      </c>
      <c r="BA3513" s="13"/>
      <c r="BB3513" s="13">
        <f t="shared" si="936"/>
        <v>0</v>
      </c>
      <c r="BC3513" s="13"/>
      <c r="BD3513" s="13">
        <f t="shared" si="937"/>
        <v>0</v>
      </c>
      <c r="BE3513" s="13"/>
      <c r="BF3513" s="13">
        <f t="shared" si="938"/>
        <v>0</v>
      </c>
      <c r="BG3513" s="13"/>
      <c r="BH3513" s="13">
        <f t="shared" si="939"/>
        <v>70488.701001315436</v>
      </c>
      <c r="BI3513" s="13">
        <f t="shared" si="940"/>
        <v>70500</v>
      </c>
      <c r="BJ3513" s="13">
        <v>70800</v>
      </c>
    </row>
    <row r="3514" spans="1:62" x14ac:dyDescent="0.25">
      <c r="A3514" t="s">
        <v>3508</v>
      </c>
      <c r="B3514" s="13">
        <v>133</v>
      </c>
      <c r="C3514">
        <v>548910</v>
      </c>
      <c r="D3514">
        <v>1</v>
      </c>
      <c r="E3514">
        <v>0</v>
      </c>
      <c r="F3514">
        <v>0</v>
      </c>
      <c r="G3514">
        <v>0</v>
      </c>
      <c r="H3514">
        <v>0</v>
      </c>
      <c r="I3514" t="s">
        <v>33</v>
      </c>
      <c r="J3514">
        <v>572659</v>
      </c>
      <c r="K3514" t="s">
        <v>114</v>
      </c>
      <c r="L3514">
        <v>572659</v>
      </c>
      <c r="M3514" t="s">
        <v>114</v>
      </c>
      <c r="N3514">
        <v>572659</v>
      </c>
      <c r="O3514" t="s">
        <v>114</v>
      </c>
      <c r="P3514">
        <v>572659</v>
      </c>
      <c r="Q3514" t="s">
        <v>114</v>
      </c>
      <c r="R3514" s="13">
        <v>70488.701001315436</v>
      </c>
      <c r="S3514" s="13"/>
      <c r="T3514" s="13"/>
      <c r="U3514" s="13"/>
      <c r="V3514" s="13">
        <f t="shared" si="924"/>
        <v>0</v>
      </c>
      <c r="W3514" s="13"/>
      <c r="X3514" s="13">
        <f t="shared" si="925"/>
        <v>0</v>
      </c>
      <c r="Y3514" s="13"/>
      <c r="Z3514" s="13">
        <f t="shared" si="926"/>
        <v>0</v>
      </c>
      <c r="AA3514" s="13"/>
      <c r="AB3514" s="13">
        <f t="shared" si="927"/>
        <v>0</v>
      </c>
      <c r="AC3514" s="13"/>
      <c r="AD3514" s="13"/>
      <c r="AE3514" s="13"/>
      <c r="AF3514" s="13"/>
      <c r="AG3514" s="13"/>
      <c r="AH3514" s="13"/>
      <c r="AI3514" s="13"/>
      <c r="AJ3514" s="13"/>
      <c r="AK3514" s="13">
        <f t="shared" si="928"/>
        <v>0</v>
      </c>
      <c r="AL3514" s="13"/>
      <c r="AM3514" s="13">
        <f t="shared" si="929"/>
        <v>0</v>
      </c>
      <c r="AN3514" s="13"/>
      <c r="AO3514" s="13">
        <v>0</v>
      </c>
      <c r="AP3514" s="13">
        <f t="shared" si="930"/>
        <v>0</v>
      </c>
      <c r="AQ3514" s="13"/>
      <c r="AR3514" s="13">
        <f t="shared" si="931"/>
        <v>0</v>
      </c>
      <c r="AS3514" s="13"/>
      <c r="AT3514" s="13">
        <f t="shared" si="932"/>
        <v>0</v>
      </c>
      <c r="AU3514" s="13"/>
      <c r="AV3514" s="13">
        <f t="shared" si="933"/>
        <v>0</v>
      </c>
      <c r="AW3514" s="13"/>
      <c r="AX3514" s="13">
        <f t="shared" si="934"/>
        <v>0</v>
      </c>
      <c r="AY3514" s="13"/>
      <c r="AZ3514" s="13">
        <f t="shared" si="935"/>
        <v>0</v>
      </c>
      <c r="BA3514" s="13"/>
      <c r="BB3514" s="13">
        <f t="shared" si="936"/>
        <v>0</v>
      </c>
      <c r="BC3514" s="13"/>
      <c r="BD3514" s="13">
        <f t="shared" si="937"/>
        <v>0</v>
      </c>
      <c r="BE3514" s="13"/>
      <c r="BF3514" s="13">
        <f t="shared" si="938"/>
        <v>0</v>
      </c>
      <c r="BG3514" s="13"/>
      <c r="BH3514" s="13">
        <f t="shared" si="939"/>
        <v>70488.701001315436</v>
      </c>
      <c r="BI3514" s="13">
        <f t="shared" si="940"/>
        <v>70500</v>
      </c>
      <c r="BJ3514" s="13">
        <v>70800</v>
      </c>
    </row>
    <row r="3515" spans="1:62" x14ac:dyDescent="0.25">
      <c r="A3515" t="s">
        <v>3509</v>
      </c>
      <c r="B3515" s="13">
        <v>723</v>
      </c>
      <c r="C3515">
        <v>567761</v>
      </c>
      <c r="D3515">
        <v>1</v>
      </c>
      <c r="E3515">
        <v>0</v>
      </c>
      <c r="F3515">
        <v>0</v>
      </c>
      <c r="G3515">
        <v>0</v>
      </c>
      <c r="H3515">
        <v>0</v>
      </c>
      <c r="I3515" t="s">
        <v>85</v>
      </c>
      <c r="J3515">
        <v>567451</v>
      </c>
      <c r="K3515" t="s">
        <v>387</v>
      </c>
      <c r="L3515">
        <v>567451</v>
      </c>
      <c r="M3515" t="s">
        <v>387</v>
      </c>
      <c r="N3515">
        <v>567451</v>
      </c>
      <c r="O3515" t="s">
        <v>387</v>
      </c>
      <c r="P3515">
        <v>567451</v>
      </c>
      <c r="Q3515" t="s">
        <v>387</v>
      </c>
      <c r="R3515" s="13">
        <v>168127.86036251165</v>
      </c>
      <c r="S3515" s="13"/>
      <c r="T3515" s="13"/>
      <c r="U3515" s="13"/>
      <c r="V3515" s="13">
        <f t="shared" si="924"/>
        <v>0</v>
      </c>
      <c r="W3515" s="13"/>
      <c r="X3515" s="13">
        <f t="shared" si="925"/>
        <v>0</v>
      </c>
      <c r="Y3515" s="13"/>
      <c r="Z3515" s="13">
        <f t="shared" si="926"/>
        <v>0</v>
      </c>
      <c r="AA3515" s="13"/>
      <c r="AB3515" s="13">
        <f t="shared" si="927"/>
        <v>0</v>
      </c>
      <c r="AC3515" s="13"/>
      <c r="AD3515" s="13"/>
      <c r="AE3515" s="13"/>
      <c r="AF3515" s="13"/>
      <c r="AG3515" s="13"/>
      <c r="AH3515" s="13"/>
      <c r="AI3515" s="13"/>
      <c r="AJ3515" s="13"/>
      <c r="AK3515" s="13">
        <f t="shared" si="928"/>
        <v>0</v>
      </c>
      <c r="AL3515" s="13"/>
      <c r="AM3515" s="13">
        <f t="shared" si="929"/>
        <v>0</v>
      </c>
      <c r="AN3515" s="13"/>
      <c r="AO3515" s="13">
        <v>0</v>
      </c>
      <c r="AP3515" s="13">
        <f t="shared" si="930"/>
        <v>0</v>
      </c>
      <c r="AQ3515" s="13"/>
      <c r="AR3515" s="13">
        <f t="shared" si="931"/>
        <v>0</v>
      </c>
      <c r="AS3515" s="13"/>
      <c r="AT3515" s="13">
        <f t="shared" si="932"/>
        <v>0</v>
      </c>
      <c r="AU3515" s="13"/>
      <c r="AV3515" s="13">
        <f t="shared" si="933"/>
        <v>0</v>
      </c>
      <c r="AW3515" s="13"/>
      <c r="AX3515" s="13">
        <f t="shared" si="934"/>
        <v>0</v>
      </c>
      <c r="AY3515" s="13"/>
      <c r="AZ3515" s="13">
        <f t="shared" si="935"/>
        <v>0</v>
      </c>
      <c r="BA3515" s="13"/>
      <c r="BB3515" s="13">
        <f t="shared" si="936"/>
        <v>0</v>
      </c>
      <c r="BC3515" s="13"/>
      <c r="BD3515" s="13">
        <f t="shared" si="937"/>
        <v>0</v>
      </c>
      <c r="BE3515" s="13"/>
      <c r="BF3515" s="13">
        <f t="shared" si="938"/>
        <v>0</v>
      </c>
      <c r="BG3515" s="13"/>
      <c r="BH3515" s="13">
        <f t="shared" si="939"/>
        <v>168127.86036251165</v>
      </c>
      <c r="BI3515" s="13">
        <f t="shared" si="940"/>
        <v>168100</v>
      </c>
      <c r="BJ3515" s="13">
        <v>172400</v>
      </c>
    </row>
    <row r="3516" spans="1:62" x14ac:dyDescent="0.25">
      <c r="A3516" t="s">
        <v>3510</v>
      </c>
      <c r="B3516" s="13">
        <v>497</v>
      </c>
      <c r="C3516">
        <v>576565</v>
      </c>
      <c r="D3516">
        <v>1</v>
      </c>
      <c r="E3516">
        <v>0</v>
      </c>
      <c r="F3516">
        <v>0</v>
      </c>
      <c r="G3516">
        <v>0</v>
      </c>
      <c r="H3516">
        <v>0</v>
      </c>
      <c r="I3516" t="s">
        <v>33</v>
      </c>
      <c r="J3516">
        <v>576271</v>
      </c>
      <c r="K3516" t="s">
        <v>119</v>
      </c>
      <c r="L3516">
        <v>576271</v>
      </c>
      <c r="M3516" t="s">
        <v>119</v>
      </c>
      <c r="N3516">
        <v>576271</v>
      </c>
      <c r="O3516" t="s">
        <v>119</v>
      </c>
      <c r="P3516">
        <v>576271</v>
      </c>
      <c r="Q3516" t="s">
        <v>119</v>
      </c>
      <c r="R3516" s="13">
        <v>116147.96716423915</v>
      </c>
      <c r="S3516" s="13"/>
      <c r="T3516" s="13"/>
      <c r="U3516" s="13"/>
      <c r="V3516" s="13">
        <f t="shared" si="924"/>
        <v>0</v>
      </c>
      <c r="W3516" s="13"/>
      <c r="X3516" s="13">
        <f t="shared" si="925"/>
        <v>0</v>
      </c>
      <c r="Y3516" s="13"/>
      <c r="Z3516" s="13">
        <f t="shared" si="926"/>
        <v>0</v>
      </c>
      <c r="AA3516" s="13"/>
      <c r="AB3516" s="13">
        <f t="shared" si="927"/>
        <v>0</v>
      </c>
      <c r="AC3516" s="13"/>
      <c r="AD3516" s="13"/>
      <c r="AE3516" s="13"/>
      <c r="AF3516" s="13"/>
      <c r="AG3516" s="13"/>
      <c r="AH3516" s="13"/>
      <c r="AI3516" s="13"/>
      <c r="AJ3516" s="13"/>
      <c r="AK3516" s="13">
        <f t="shared" si="928"/>
        <v>0</v>
      </c>
      <c r="AL3516" s="13"/>
      <c r="AM3516" s="13">
        <f t="shared" si="929"/>
        <v>0</v>
      </c>
      <c r="AN3516" s="13"/>
      <c r="AO3516" s="13">
        <v>1</v>
      </c>
      <c r="AP3516" s="13">
        <f t="shared" si="930"/>
        <v>30500</v>
      </c>
      <c r="AQ3516" s="13"/>
      <c r="AR3516" s="13">
        <f t="shared" si="931"/>
        <v>0</v>
      </c>
      <c r="AS3516" s="13"/>
      <c r="AT3516" s="13">
        <f t="shared" si="932"/>
        <v>0</v>
      </c>
      <c r="AU3516" s="13"/>
      <c r="AV3516" s="13">
        <f t="shared" si="933"/>
        <v>0</v>
      </c>
      <c r="AW3516" s="13"/>
      <c r="AX3516" s="13">
        <f t="shared" si="934"/>
        <v>0</v>
      </c>
      <c r="AY3516" s="13"/>
      <c r="AZ3516" s="13">
        <f t="shared" si="935"/>
        <v>0</v>
      </c>
      <c r="BA3516" s="13"/>
      <c r="BB3516" s="13">
        <f t="shared" si="936"/>
        <v>0</v>
      </c>
      <c r="BC3516" s="13"/>
      <c r="BD3516" s="13">
        <f t="shared" si="937"/>
        <v>0</v>
      </c>
      <c r="BE3516" s="13"/>
      <c r="BF3516" s="13">
        <f t="shared" si="938"/>
        <v>0</v>
      </c>
      <c r="BG3516" s="13"/>
      <c r="BH3516" s="13">
        <f t="shared" si="939"/>
        <v>146647.96716423915</v>
      </c>
      <c r="BI3516" s="13">
        <f t="shared" si="940"/>
        <v>146600</v>
      </c>
      <c r="BJ3516" s="13">
        <v>145900</v>
      </c>
    </row>
    <row r="3517" spans="1:62" x14ac:dyDescent="0.25">
      <c r="A3517" t="s">
        <v>3511</v>
      </c>
      <c r="B3517" s="13">
        <v>333</v>
      </c>
      <c r="C3517">
        <v>570516</v>
      </c>
      <c r="D3517">
        <v>1</v>
      </c>
      <c r="E3517">
        <v>0</v>
      </c>
      <c r="F3517">
        <v>0</v>
      </c>
      <c r="G3517">
        <v>0</v>
      </c>
      <c r="H3517">
        <v>0</v>
      </c>
      <c r="I3517" t="s">
        <v>33</v>
      </c>
      <c r="J3517">
        <v>570869</v>
      </c>
      <c r="K3517" t="s">
        <v>3512</v>
      </c>
      <c r="L3517">
        <v>570508</v>
      </c>
      <c r="M3517" t="s">
        <v>99</v>
      </c>
      <c r="N3517">
        <v>570508</v>
      </c>
      <c r="O3517" t="s">
        <v>99</v>
      </c>
      <c r="P3517">
        <v>570508</v>
      </c>
      <c r="Q3517" t="s">
        <v>99</v>
      </c>
      <c r="R3517" s="13">
        <v>78163.572655396973</v>
      </c>
      <c r="S3517" s="13"/>
      <c r="T3517" s="13"/>
      <c r="U3517" s="13"/>
      <c r="V3517" s="13">
        <f t="shared" si="924"/>
        <v>0</v>
      </c>
      <c r="W3517" s="13"/>
      <c r="X3517" s="13">
        <f t="shared" si="925"/>
        <v>0</v>
      </c>
      <c r="Y3517" s="13"/>
      <c r="Z3517" s="13">
        <f t="shared" si="926"/>
        <v>0</v>
      </c>
      <c r="AA3517" s="13"/>
      <c r="AB3517" s="13">
        <f t="shared" si="927"/>
        <v>0</v>
      </c>
      <c r="AC3517" s="13"/>
      <c r="AD3517" s="13"/>
      <c r="AE3517" s="13"/>
      <c r="AF3517" s="13"/>
      <c r="AG3517" s="13"/>
      <c r="AH3517" s="13"/>
      <c r="AI3517" s="13"/>
      <c r="AJ3517" s="13"/>
      <c r="AK3517" s="13">
        <f t="shared" si="928"/>
        <v>0</v>
      </c>
      <c r="AL3517" s="13"/>
      <c r="AM3517" s="13">
        <f t="shared" si="929"/>
        <v>0</v>
      </c>
      <c r="AN3517" s="13"/>
      <c r="AO3517" s="13">
        <v>0</v>
      </c>
      <c r="AP3517" s="13">
        <f t="shared" si="930"/>
        <v>0</v>
      </c>
      <c r="AQ3517" s="13"/>
      <c r="AR3517" s="13">
        <f t="shared" si="931"/>
        <v>0</v>
      </c>
      <c r="AS3517" s="13"/>
      <c r="AT3517" s="13">
        <f t="shared" si="932"/>
        <v>0</v>
      </c>
      <c r="AU3517" s="13"/>
      <c r="AV3517" s="13">
        <f t="shared" si="933"/>
        <v>0</v>
      </c>
      <c r="AW3517" s="13"/>
      <c r="AX3517" s="13">
        <f t="shared" si="934"/>
        <v>0</v>
      </c>
      <c r="AY3517" s="13"/>
      <c r="AZ3517" s="13">
        <f t="shared" si="935"/>
        <v>0</v>
      </c>
      <c r="BA3517" s="13"/>
      <c r="BB3517" s="13">
        <f t="shared" si="936"/>
        <v>0</v>
      </c>
      <c r="BC3517" s="13"/>
      <c r="BD3517" s="13">
        <f t="shared" si="937"/>
        <v>0</v>
      </c>
      <c r="BE3517" s="13"/>
      <c r="BF3517" s="13">
        <f t="shared" si="938"/>
        <v>0</v>
      </c>
      <c r="BG3517" s="13"/>
      <c r="BH3517" s="13">
        <f t="shared" si="939"/>
        <v>78163.572655396973</v>
      </c>
      <c r="BI3517" s="13">
        <f t="shared" si="940"/>
        <v>78200</v>
      </c>
      <c r="BJ3517" s="13">
        <v>78200</v>
      </c>
    </row>
    <row r="3518" spans="1:62" x14ac:dyDescent="0.25">
      <c r="A3518" t="s">
        <v>3513</v>
      </c>
      <c r="B3518" s="13">
        <v>1126</v>
      </c>
      <c r="C3518">
        <v>577359</v>
      </c>
      <c r="D3518">
        <v>1</v>
      </c>
      <c r="E3518">
        <v>0</v>
      </c>
      <c r="F3518">
        <v>0</v>
      </c>
      <c r="G3518">
        <v>0</v>
      </c>
      <c r="H3518">
        <v>0</v>
      </c>
      <c r="I3518" t="s">
        <v>51</v>
      </c>
      <c r="J3518">
        <v>577626</v>
      </c>
      <c r="K3518" t="s">
        <v>1228</v>
      </c>
      <c r="L3518">
        <v>577626</v>
      </c>
      <c r="M3518" t="s">
        <v>1228</v>
      </c>
      <c r="N3518">
        <v>577626</v>
      </c>
      <c r="O3518" t="s">
        <v>1228</v>
      </c>
      <c r="P3518">
        <v>577626</v>
      </c>
      <c r="Q3518" t="s">
        <v>1228</v>
      </c>
      <c r="R3518" s="13">
        <v>259976.19512979224</v>
      </c>
      <c r="S3518" s="13"/>
      <c r="T3518" s="13"/>
      <c r="U3518" s="13"/>
      <c r="V3518" s="13">
        <f t="shared" si="924"/>
        <v>0</v>
      </c>
      <c r="W3518" s="13"/>
      <c r="X3518" s="13">
        <f t="shared" si="925"/>
        <v>0</v>
      </c>
      <c r="Y3518" s="13"/>
      <c r="Z3518" s="13">
        <f t="shared" si="926"/>
        <v>0</v>
      </c>
      <c r="AA3518" s="13"/>
      <c r="AB3518" s="13">
        <f t="shared" si="927"/>
        <v>0</v>
      </c>
      <c r="AC3518" s="13"/>
      <c r="AD3518" s="13"/>
      <c r="AE3518" s="13"/>
      <c r="AF3518" s="13"/>
      <c r="AG3518" s="13"/>
      <c r="AH3518" s="13"/>
      <c r="AI3518" s="13"/>
      <c r="AJ3518" s="13"/>
      <c r="AK3518" s="13">
        <f t="shared" si="928"/>
        <v>0</v>
      </c>
      <c r="AL3518" s="13"/>
      <c r="AM3518" s="13">
        <f t="shared" si="929"/>
        <v>0</v>
      </c>
      <c r="AN3518" s="13"/>
      <c r="AO3518" s="13">
        <v>0</v>
      </c>
      <c r="AP3518" s="13">
        <f t="shared" si="930"/>
        <v>0</v>
      </c>
      <c r="AQ3518" s="13"/>
      <c r="AR3518" s="13">
        <f t="shared" si="931"/>
        <v>0</v>
      </c>
      <c r="AS3518" s="13"/>
      <c r="AT3518" s="13">
        <f t="shared" si="932"/>
        <v>0</v>
      </c>
      <c r="AU3518" s="13"/>
      <c r="AV3518" s="13">
        <f t="shared" si="933"/>
        <v>0</v>
      </c>
      <c r="AW3518" s="13"/>
      <c r="AX3518" s="13">
        <f t="shared" si="934"/>
        <v>0</v>
      </c>
      <c r="AY3518" s="13"/>
      <c r="AZ3518" s="13">
        <f t="shared" si="935"/>
        <v>0</v>
      </c>
      <c r="BA3518" s="13"/>
      <c r="BB3518" s="13">
        <f t="shared" si="936"/>
        <v>0</v>
      </c>
      <c r="BC3518" s="13"/>
      <c r="BD3518" s="13">
        <f t="shared" si="937"/>
        <v>0</v>
      </c>
      <c r="BE3518" s="13"/>
      <c r="BF3518" s="13">
        <f t="shared" si="938"/>
        <v>0</v>
      </c>
      <c r="BG3518" s="13"/>
      <c r="BH3518" s="13">
        <f t="shared" si="939"/>
        <v>259976.19512979224</v>
      </c>
      <c r="BI3518" s="13">
        <f t="shared" si="940"/>
        <v>260000</v>
      </c>
      <c r="BJ3518" s="13">
        <v>256100</v>
      </c>
    </row>
    <row r="3519" spans="1:62" x14ac:dyDescent="0.25">
      <c r="A3519" t="s">
        <v>3513</v>
      </c>
      <c r="B3519" s="13">
        <v>296</v>
      </c>
      <c r="C3519">
        <v>540960</v>
      </c>
      <c r="D3519">
        <v>1</v>
      </c>
      <c r="E3519">
        <v>0</v>
      </c>
      <c r="F3519">
        <v>0</v>
      </c>
      <c r="G3519">
        <v>0</v>
      </c>
      <c r="H3519">
        <v>0</v>
      </c>
      <c r="I3519" t="s">
        <v>26</v>
      </c>
      <c r="J3519">
        <v>540404</v>
      </c>
      <c r="K3519" t="s">
        <v>719</v>
      </c>
      <c r="L3519">
        <v>540404</v>
      </c>
      <c r="M3519" t="s">
        <v>719</v>
      </c>
      <c r="N3519">
        <v>539911</v>
      </c>
      <c r="O3519" t="s">
        <v>345</v>
      </c>
      <c r="P3519">
        <v>539911</v>
      </c>
      <c r="Q3519" t="s">
        <v>345</v>
      </c>
      <c r="R3519" s="13">
        <v>70488.701001315436</v>
      </c>
      <c r="S3519" s="13"/>
      <c r="T3519" s="13"/>
      <c r="U3519" s="13"/>
      <c r="V3519" s="13">
        <f t="shared" si="924"/>
        <v>0</v>
      </c>
      <c r="W3519" s="13"/>
      <c r="X3519" s="13">
        <f t="shared" si="925"/>
        <v>0</v>
      </c>
      <c r="Y3519" s="13"/>
      <c r="Z3519" s="13">
        <f t="shared" si="926"/>
        <v>0</v>
      </c>
      <c r="AA3519" s="13"/>
      <c r="AB3519" s="13">
        <f t="shared" si="927"/>
        <v>0</v>
      </c>
      <c r="AC3519" s="13"/>
      <c r="AD3519" s="13"/>
      <c r="AE3519" s="13"/>
      <c r="AF3519" s="13"/>
      <c r="AG3519" s="13"/>
      <c r="AH3519" s="13"/>
      <c r="AI3519" s="13"/>
      <c r="AJ3519" s="13"/>
      <c r="AK3519" s="13">
        <f t="shared" si="928"/>
        <v>0</v>
      </c>
      <c r="AL3519" s="13"/>
      <c r="AM3519" s="13">
        <f t="shared" si="929"/>
        <v>0</v>
      </c>
      <c r="AN3519" s="13"/>
      <c r="AO3519" s="13">
        <v>0</v>
      </c>
      <c r="AP3519" s="13">
        <f t="shared" si="930"/>
        <v>0</v>
      </c>
      <c r="AQ3519" s="13"/>
      <c r="AR3519" s="13">
        <f t="shared" si="931"/>
        <v>0</v>
      </c>
      <c r="AS3519" s="13"/>
      <c r="AT3519" s="13">
        <f t="shared" si="932"/>
        <v>0</v>
      </c>
      <c r="AU3519" s="13"/>
      <c r="AV3519" s="13">
        <f t="shared" si="933"/>
        <v>0</v>
      </c>
      <c r="AW3519" s="13"/>
      <c r="AX3519" s="13">
        <f t="shared" si="934"/>
        <v>0</v>
      </c>
      <c r="AY3519" s="13"/>
      <c r="AZ3519" s="13">
        <f t="shared" si="935"/>
        <v>0</v>
      </c>
      <c r="BA3519" s="13"/>
      <c r="BB3519" s="13">
        <f t="shared" si="936"/>
        <v>0</v>
      </c>
      <c r="BC3519" s="13"/>
      <c r="BD3519" s="13">
        <f t="shared" si="937"/>
        <v>0</v>
      </c>
      <c r="BE3519" s="13"/>
      <c r="BF3519" s="13">
        <f t="shared" si="938"/>
        <v>0</v>
      </c>
      <c r="BG3519" s="13"/>
      <c r="BH3519" s="13">
        <f t="shared" si="939"/>
        <v>70488.701001315436</v>
      </c>
      <c r="BI3519" s="13">
        <f t="shared" si="940"/>
        <v>70500</v>
      </c>
      <c r="BJ3519" s="13">
        <v>70800</v>
      </c>
    </row>
    <row r="3520" spans="1:62" x14ac:dyDescent="0.25">
      <c r="A3520" t="s">
        <v>3514</v>
      </c>
      <c r="B3520" s="13">
        <v>1433</v>
      </c>
      <c r="C3520">
        <v>539503</v>
      </c>
      <c r="D3520">
        <v>1</v>
      </c>
      <c r="E3520">
        <v>0</v>
      </c>
      <c r="F3520">
        <v>0</v>
      </c>
      <c r="G3520">
        <v>0</v>
      </c>
      <c r="H3520">
        <v>0</v>
      </c>
      <c r="I3520" t="s">
        <v>26</v>
      </c>
      <c r="J3520">
        <v>539333</v>
      </c>
      <c r="K3520" t="s">
        <v>931</v>
      </c>
      <c r="L3520">
        <v>539325</v>
      </c>
      <c r="M3520" t="s">
        <v>445</v>
      </c>
      <c r="N3520">
        <v>539325</v>
      </c>
      <c r="O3520" t="s">
        <v>445</v>
      </c>
      <c r="P3520">
        <v>539139</v>
      </c>
      <c r="Q3520" t="s">
        <v>548</v>
      </c>
      <c r="R3520" s="13">
        <v>329344.35201340652</v>
      </c>
      <c r="S3520" s="13"/>
      <c r="T3520" s="13"/>
      <c r="U3520" s="13"/>
      <c r="V3520" s="13">
        <f t="shared" si="924"/>
        <v>0</v>
      </c>
      <c r="W3520" s="13"/>
      <c r="X3520" s="13">
        <f t="shared" si="925"/>
        <v>0</v>
      </c>
      <c r="Y3520" s="13"/>
      <c r="Z3520" s="13">
        <f t="shared" si="926"/>
        <v>0</v>
      </c>
      <c r="AA3520" s="13"/>
      <c r="AB3520" s="13">
        <f t="shared" si="927"/>
        <v>0</v>
      </c>
      <c r="AC3520" s="13"/>
      <c r="AD3520" s="13"/>
      <c r="AE3520" s="13"/>
      <c r="AF3520" s="13"/>
      <c r="AG3520" s="13"/>
      <c r="AH3520" s="13"/>
      <c r="AI3520" s="13"/>
      <c r="AJ3520" s="13"/>
      <c r="AK3520" s="13">
        <f t="shared" si="928"/>
        <v>0</v>
      </c>
      <c r="AL3520" s="13"/>
      <c r="AM3520" s="13">
        <f t="shared" si="929"/>
        <v>0</v>
      </c>
      <c r="AN3520" s="13"/>
      <c r="AO3520" s="13">
        <v>0</v>
      </c>
      <c r="AP3520" s="13">
        <f t="shared" si="930"/>
        <v>0</v>
      </c>
      <c r="AQ3520" s="13"/>
      <c r="AR3520" s="13">
        <f t="shared" si="931"/>
        <v>0</v>
      </c>
      <c r="AS3520" s="13"/>
      <c r="AT3520" s="13">
        <f t="shared" si="932"/>
        <v>0</v>
      </c>
      <c r="AU3520" s="13"/>
      <c r="AV3520" s="13">
        <f t="shared" si="933"/>
        <v>0</v>
      </c>
      <c r="AW3520" s="13"/>
      <c r="AX3520" s="13">
        <f t="shared" si="934"/>
        <v>0</v>
      </c>
      <c r="AY3520" s="13"/>
      <c r="AZ3520" s="13">
        <f t="shared" si="935"/>
        <v>0</v>
      </c>
      <c r="BA3520" s="13"/>
      <c r="BB3520" s="13">
        <f t="shared" si="936"/>
        <v>0</v>
      </c>
      <c r="BC3520" s="13"/>
      <c r="BD3520" s="13">
        <f t="shared" si="937"/>
        <v>0</v>
      </c>
      <c r="BE3520" s="13"/>
      <c r="BF3520" s="13">
        <f t="shared" si="938"/>
        <v>0</v>
      </c>
      <c r="BG3520" s="13"/>
      <c r="BH3520" s="13">
        <f t="shared" si="939"/>
        <v>329344.35201340652</v>
      </c>
      <c r="BI3520" s="13">
        <f t="shared" si="940"/>
        <v>329300</v>
      </c>
      <c r="BJ3520" s="13">
        <v>322000</v>
      </c>
    </row>
    <row r="3521" spans="1:62" x14ac:dyDescent="0.25">
      <c r="A3521" t="s">
        <v>3515</v>
      </c>
      <c r="B3521" s="13">
        <v>480</v>
      </c>
      <c r="C3521">
        <v>589802</v>
      </c>
      <c r="D3521">
        <v>1</v>
      </c>
      <c r="E3521">
        <v>0</v>
      </c>
      <c r="F3521">
        <v>0</v>
      </c>
      <c r="G3521">
        <v>0</v>
      </c>
      <c r="H3521">
        <v>0</v>
      </c>
      <c r="I3521" t="s">
        <v>61</v>
      </c>
      <c r="J3521">
        <v>589896</v>
      </c>
      <c r="K3521" t="s">
        <v>662</v>
      </c>
      <c r="L3521">
        <v>589896</v>
      </c>
      <c r="M3521" t="s">
        <v>662</v>
      </c>
      <c r="N3521">
        <v>589250</v>
      </c>
      <c r="O3521" t="s">
        <v>60</v>
      </c>
      <c r="P3521">
        <v>589250</v>
      </c>
      <c r="Q3521" t="s">
        <v>60</v>
      </c>
      <c r="R3521" s="13">
        <v>112221.79564676269</v>
      </c>
      <c r="S3521" s="13"/>
      <c r="T3521" s="13"/>
      <c r="U3521" s="13"/>
      <c r="V3521" s="13">
        <f t="shared" si="924"/>
        <v>0</v>
      </c>
      <c r="W3521" s="13"/>
      <c r="X3521" s="13">
        <f t="shared" si="925"/>
        <v>0</v>
      </c>
      <c r="Y3521" s="13"/>
      <c r="Z3521" s="13">
        <f t="shared" si="926"/>
        <v>0</v>
      </c>
      <c r="AA3521" s="13"/>
      <c r="AB3521" s="13">
        <f t="shared" si="927"/>
        <v>0</v>
      </c>
      <c r="AC3521" s="13"/>
      <c r="AD3521" s="13"/>
      <c r="AE3521" s="13"/>
      <c r="AF3521" s="13"/>
      <c r="AG3521" s="13"/>
      <c r="AH3521" s="13"/>
      <c r="AI3521" s="13"/>
      <c r="AJ3521" s="13"/>
      <c r="AK3521" s="13">
        <f t="shared" si="928"/>
        <v>0</v>
      </c>
      <c r="AL3521" s="13"/>
      <c r="AM3521" s="13">
        <f t="shared" si="929"/>
        <v>0</v>
      </c>
      <c r="AN3521" s="13"/>
      <c r="AO3521" s="13">
        <v>0</v>
      </c>
      <c r="AP3521" s="13">
        <f t="shared" si="930"/>
        <v>0</v>
      </c>
      <c r="AQ3521" s="13"/>
      <c r="AR3521" s="13">
        <f t="shared" si="931"/>
        <v>0</v>
      </c>
      <c r="AS3521" s="13"/>
      <c r="AT3521" s="13">
        <f t="shared" si="932"/>
        <v>0</v>
      </c>
      <c r="AU3521" s="13"/>
      <c r="AV3521" s="13">
        <f t="shared" si="933"/>
        <v>0</v>
      </c>
      <c r="AW3521" s="13"/>
      <c r="AX3521" s="13">
        <f t="shared" si="934"/>
        <v>0</v>
      </c>
      <c r="AY3521" s="13"/>
      <c r="AZ3521" s="13">
        <f t="shared" si="935"/>
        <v>0</v>
      </c>
      <c r="BA3521" s="13"/>
      <c r="BB3521" s="13">
        <f t="shared" si="936"/>
        <v>0</v>
      </c>
      <c r="BC3521" s="13"/>
      <c r="BD3521" s="13">
        <f t="shared" si="937"/>
        <v>0</v>
      </c>
      <c r="BE3521" s="13"/>
      <c r="BF3521" s="13">
        <f t="shared" si="938"/>
        <v>0</v>
      </c>
      <c r="BG3521" s="13"/>
      <c r="BH3521" s="13">
        <f t="shared" si="939"/>
        <v>112221.79564676269</v>
      </c>
      <c r="BI3521" s="13">
        <f t="shared" si="940"/>
        <v>112200</v>
      </c>
      <c r="BJ3521" s="13">
        <v>109400</v>
      </c>
    </row>
    <row r="3522" spans="1:62" x14ac:dyDescent="0.25">
      <c r="A3522" t="s">
        <v>3516</v>
      </c>
      <c r="B3522" s="13">
        <v>190</v>
      </c>
      <c r="C3522">
        <v>589811</v>
      </c>
      <c r="D3522">
        <v>1</v>
      </c>
      <c r="E3522">
        <v>0</v>
      </c>
      <c r="F3522">
        <v>0</v>
      </c>
      <c r="G3522">
        <v>0</v>
      </c>
      <c r="H3522">
        <v>0</v>
      </c>
      <c r="I3522" t="s">
        <v>61</v>
      </c>
      <c r="J3522">
        <v>589624</v>
      </c>
      <c r="K3522" t="s">
        <v>521</v>
      </c>
      <c r="L3522">
        <v>589624</v>
      </c>
      <c r="M3522" t="s">
        <v>521</v>
      </c>
      <c r="N3522">
        <v>589624</v>
      </c>
      <c r="O3522" t="s">
        <v>521</v>
      </c>
      <c r="P3522">
        <v>589624</v>
      </c>
      <c r="Q3522" t="s">
        <v>521</v>
      </c>
      <c r="R3522" s="13">
        <v>70488.701001315436</v>
      </c>
      <c r="S3522" s="13"/>
      <c r="T3522" s="13"/>
      <c r="U3522" s="13"/>
      <c r="V3522" s="13">
        <f t="shared" si="924"/>
        <v>0</v>
      </c>
      <c r="W3522" s="13"/>
      <c r="X3522" s="13">
        <f t="shared" si="925"/>
        <v>0</v>
      </c>
      <c r="Y3522" s="13"/>
      <c r="Z3522" s="13">
        <f t="shared" si="926"/>
        <v>0</v>
      </c>
      <c r="AA3522" s="13"/>
      <c r="AB3522" s="13">
        <f t="shared" si="927"/>
        <v>0</v>
      </c>
      <c r="AC3522" s="13"/>
      <c r="AD3522" s="13"/>
      <c r="AE3522" s="13"/>
      <c r="AF3522" s="13"/>
      <c r="AG3522" s="13"/>
      <c r="AH3522" s="13"/>
      <c r="AI3522" s="13"/>
      <c r="AJ3522" s="13"/>
      <c r="AK3522" s="13">
        <f t="shared" si="928"/>
        <v>0</v>
      </c>
      <c r="AL3522" s="13"/>
      <c r="AM3522" s="13">
        <f t="shared" si="929"/>
        <v>0</v>
      </c>
      <c r="AN3522" s="13"/>
      <c r="AO3522" s="13">
        <v>0</v>
      </c>
      <c r="AP3522" s="13">
        <f t="shared" si="930"/>
        <v>0</v>
      </c>
      <c r="AQ3522" s="13"/>
      <c r="AR3522" s="13">
        <f t="shared" si="931"/>
        <v>0</v>
      </c>
      <c r="AS3522" s="13"/>
      <c r="AT3522" s="13">
        <f t="shared" si="932"/>
        <v>0</v>
      </c>
      <c r="AU3522" s="13"/>
      <c r="AV3522" s="13">
        <f t="shared" si="933"/>
        <v>0</v>
      </c>
      <c r="AW3522" s="13"/>
      <c r="AX3522" s="13">
        <f t="shared" si="934"/>
        <v>0</v>
      </c>
      <c r="AY3522" s="13"/>
      <c r="AZ3522" s="13">
        <f t="shared" si="935"/>
        <v>0</v>
      </c>
      <c r="BA3522" s="13"/>
      <c r="BB3522" s="13">
        <f t="shared" si="936"/>
        <v>0</v>
      </c>
      <c r="BC3522" s="13"/>
      <c r="BD3522" s="13">
        <f t="shared" si="937"/>
        <v>0</v>
      </c>
      <c r="BE3522" s="13"/>
      <c r="BF3522" s="13">
        <f t="shared" si="938"/>
        <v>0</v>
      </c>
      <c r="BG3522" s="13"/>
      <c r="BH3522" s="13">
        <f t="shared" si="939"/>
        <v>70488.701001315436</v>
      </c>
      <c r="BI3522" s="13">
        <f t="shared" si="940"/>
        <v>70500</v>
      </c>
      <c r="BJ3522" s="13">
        <v>70800</v>
      </c>
    </row>
    <row r="3523" spans="1:62" x14ac:dyDescent="0.25">
      <c r="A3523" t="s">
        <v>3517</v>
      </c>
      <c r="B3523" s="13">
        <v>1509</v>
      </c>
      <c r="C3523">
        <v>583537</v>
      </c>
      <c r="D3523">
        <v>1</v>
      </c>
      <c r="E3523">
        <v>0</v>
      </c>
      <c r="F3523">
        <v>0</v>
      </c>
      <c r="G3523">
        <v>0</v>
      </c>
      <c r="H3523">
        <v>0</v>
      </c>
      <c r="I3523" t="s">
        <v>30</v>
      </c>
      <c r="J3523">
        <v>582824</v>
      </c>
      <c r="K3523" t="s">
        <v>103</v>
      </c>
      <c r="L3523">
        <v>582824</v>
      </c>
      <c r="M3523" t="s">
        <v>103</v>
      </c>
      <c r="N3523">
        <v>583952</v>
      </c>
      <c r="O3523" t="s">
        <v>104</v>
      </c>
      <c r="P3523">
        <v>583952</v>
      </c>
      <c r="Q3523" t="s">
        <v>104</v>
      </c>
      <c r="R3523" s="13">
        <v>346446.06346531591</v>
      </c>
      <c r="S3523" s="13"/>
      <c r="T3523" s="13"/>
      <c r="U3523" s="13"/>
      <c r="V3523" s="13">
        <f t="shared" si="924"/>
        <v>0</v>
      </c>
      <c r="W3523" s="13"/>
      <c r="X3523" s="13">
        <f t="shared" si="925"/>
        <v>0</v>
      </c>
      <c r="Y3523" s="13"/>
      <c r="Z3523" s="13">
        <f t="shared" si="926"/>
        <v>0</v>
      </c>
      <c r="AA3523" s="13"/>
      <c r="AB3523" s="13">
        <f t="shared" si="927"/>
        <v>0</v>
      </c>
      <c r="AC3523" s="13"/>
      <c r="AD3523" s="13"/>
      <c r="AE3523" s="13"/>
      <c r="AF3523" s="13"/>
      <c r="AG3523" s="13"/>
      <c r="AH3523" s="13"/>
      <c r="AI3523" s="13"/>
      <c r="AJ3523" s="13"/>
      <c r="AK3523" s="13">
        <f t="shared" si="928"/>
        <v>0</v>
      </c>
      <c r="AL3523" s="13"/>
      <c r="AM3523" s="13">
        <f t="shared" si="929"/>
        <v>0</v>
      </c>
      <c r="AN3523" s="13"/>
      <c r="AO3523" s="13">
        <v>0</v>
      </c>
      <c r="AP3523" s="13">
        <f t="shared" si="930"/>
        <v>0</v>
      </c>
      <c r="AQ3523" s="13"/>
      <c r="AR3523" s="13">
        <f t="shared" si="931"/>
        <v>0</v>
      </c>
      <c r="AS3523" s="13"/>
      <c r="AT3523" s="13">
        <f t="shared" si="932"/>
        <v>0</v>
      </c>
      <c r="AU3523" s="13"/>
      <c r="AV3523" s="13">
        <f t="shared" si="933"/>
        <v>0</v>
      </c>
      <c r="AW3523" s="13"/>
      <c r="AX3523" s="13">
        <f t="shared" si="934"/>
        <v>0</v>
      </c>
      <c r="AY3523" s="13"/>
      <c r="AZ3523" s="13">
        <f t="shared" si="935"/>
        <v>0</v>
      </c>
      <c r="BA3523" s="13"/>
      <c r="BB3523" s="13">
        <f t="shared" si="936"/>
        <v>0</v>
      </c>
      <c r="BC3523" s="13"/>
      <c r="BD3523" s="13">
        <f t="shared" si="937"/>
        <v>0</v>
      </c>
      <c r="BE3523" s="13"/>
      <c r="BF3523" s="13">
        <f t="shared" si="938"/>
        <v>0</v>
      </c>
      <c r="BG3523" s="13"/>
      <c r="BH3523" s="13">
        <f t="shared" si="939"/>
        <v>346446.06346531591</v>
      </c>
      <c r="BI3523" s="13">
        <f t="shared" si="940"/>
        <v>346400</v>
      </c>
      <c r="BJ3523" s="13">
        <v>338000</v>
      </c>
    </row>
    <row r="3524" spans="1:62" x14ac:dyDescent="0.25">
      <c r="A3524" t="s">
        <v>3518</v>
      </c>
      <c r="B3524" s="13">
        <v>125</v>
      </c>
      <c r="C3524">
        <v>582123</v>
      </c>
      <c r="D3524">
        <v>1</v>
      </c>
      <c r="E3524">
        <v>0</v>
      </c>
      <c r="F3524">
        <v>0</v>
      </c>
      <c r="G3524">
        <v>0</v>
      </c>
      <c r="H3524">
        <v>0</v>
      </c>
      <c r="I3524" t="s">
        <v>30</v>
      </c>
      <c r="J3524">
        <v>581976</v>
      </c>
      <c r="K3524" t="s">
        <v>260</v>
      </c>
      <c r="L3524">
        <v>581976</v>
      </c>
      <c r="M3524" t="s">
        <v>260</v>
      </c>
      <c r="N3524">
        <v>584002</v>
      </c>
      <c r="O3524" t="s">
        <v>261</v>
      </c>
      <c r="P3524">
        <v>584002</v>
      </c>
      <c r="Q3524" t="s">
        <v>261</v>
      </c>
      <c r="R3524" s="13">
        <v>70488.701001315436</v>
      </c>
      <c r="S3524" s="13"/>
      <c r="T3524" s="13"/>
      <c r="U3524" s="13"/>
      <c r="V3524" s="13">
        <f t="shared" si="924"/>
        <v>0</v>
      </c>
      <c r="W3524" s="13"/>
      <c r="X3524" s="13">
        <f t="shared" si="925"/>
        <v>0</v>
      </c>
      <c r="Y3524" s="13"/>
      <c r="Z3524" s="13">
        <f t="shared" si="926"/>
        <v>0</v>
      </c>
      <c r="AA3524" s="13"/>
      <c r="AB3524" s="13">
        <f t="shared" si="927"/>
        <v>0</v>
      </c>
      <c r="AC3524" s="13"/>
      <c r="AD3524" s="13"/>
      <c r="AE3524" s="13"/>
      <c r="AF3524" s="13"/>
      <c r="AG3524" s="13"/>
      <c r="AH3524" s="13"/>
      <c r="AI3524" s="13"/>
      <c r="AJ3524" s="13"/>
      <c r="AK3524" s="13">
        <f t="shared" si="928"/>
        <v>0</v>
      </c>
      <c r="AL3524" s="13"/>
      <c r="AM3524" s="13">
        <f t="shared" si="929"/>
        <v>0</v>
      </c>
      <c r="AN3524" s="13"/>
      <c r="AO3524" s="13">
        <v>0</v>
      </c>
      <c r="AP3524" s="13">
        <f t="shared" si="930"/>
        <v>0</v>
      </c>
      <c r="AQ3524" s="13"/>
      <c r="AR3524" s="13">
        <f t="shared" si="931"/>
        <v>0</v>
      </c>
      <c r="AS3524" s="13"/>
      <c r="AT3524" s="13">
        <f t="shared" si="932"/>
        <v>0</v>
      </c>
      <c r="AU3524" s="13"/>
      <c r="AV3524" s="13">
        <f t="shared" si="933"/>
        <v>0</v>
      </c>
      <c r="AW3524" s="13"/>
      <c r="AX3524" s="13">
        <f t="shared" si="934"/>
        <v>0</v>
      </c>
      <c r="AY3524" s="13"/>
      <c r="AZ3524" s="13">
        <f t="shared" si="935"/>
        <v>0</v>
      </c>
      <c r="BA3524" s="13"/>
      <c r="BB3524" s="13">
        <f t="shared" si="936"/>
        <v>0</v>
      </c>
      <c r="BC3524" s="13"/>
      <c r="BD3524" s="13">
        <f t="shared" si="937"/>
        <v>0</v>
      </c>
      <c r="BE3524" s="13"/>
      <c r="BF3524" s="13">
        <f t="shared" si="938"/>
        <v>0</v>
      </c>
      <c r="BG3524" s="13"/>
      <c r="BH3524" s="13">
        <f t="shared" si="939"/>
        <v>70488.701001315436</v>
      </c>
      <c r="BI3524" s="13">
        <f t="shared" si="940"/>
        <v>70500</v>
      </c>
      <c r="BJ3524" s="13">
        <v>70800</v>
      </c>
    </row>
    <row r="3525" spans="1:62" x14ac:dyDescent="0.25">
      <c r="A3525" t="s">
        <v>3519</v>
      </c>
      <c r="B3525" s="13">
        <v>110</v>
      </c>
      <c r="C3525">
        <v>591297</v>
      </c>
      <c r="D3525">
        <v>1</v>
      </c>
      <c r="E3525">
        <v>0</v>
      </c>
      <c r="F3525">
        <v>0</v>
      </c>
      <c r="G3525">
        <v>0</v>
      </c>
      <c r="H3525">
        <v>0</v>
      </c>
      <c r="I3525" t="s">
        <v>75</v>
      </c>
      <c r="J3525">
        <v>591211</v>
      </c>
      <c r="K3525" t="s">
        <v>811</v>
      </c>
      <c r="L3525">
        <v>591211</v>
      </c>
      <c r="M3525" t="s">
        <v>811</v>
      </c>
      <c r="N3525">
        <v>591211</v>
      </c>
      <c r="O3525" t="s">
        <v>811</v>
      </c>
      <c r="P3525">
        <v>591211</v>
      </c>
      <c r="Q3525" t="s">
        <v>811</v>
      </c>
      <c r="R3525" s="13">
        <v>70488.701001315436</v>
      </c>
      <c r="S3525" s="13"/>
      <c r="T3525" s="13"/>
      <c r="U3525" s="13"/>
      <c r="V3525" s="13">
        <f t="shared" ref="V3525:V3588" si="941">U3525*741</f>
        <v>0</v>
      </c>
      <c r="W3525" s="13"/>
      <c r="X3525" s="13">
        <f t="shared" ref="X3525:X3588" si="942">W3525*2964</f>
        <v>0</v>
      </c>
      <c r="Y3525" s="13"/>
      <c r="Z3525" s="13">
        <f t="shared" ref="Z3525:Z3588" si="943">Y3525*988</f>
        <v>0</v>
      </c>
      <c r="AA3525" s="13"/>
      <c r="AB3525" s="13">
        <f t="shared" ref="AB3525:AB3588" si="944">AA3525*247</f>
        <v>0</v>
      </c>
      <c r="AC3525" s="13"/>
      <c r="AD3525" s="13"/>
      <c r="AE3525" s="13"/>
      <c r="AF3525" s="13"/>
      <c r="AG3525" s="13"/>
      <c r="AH3525" s="13"/>
      <c r="AI3525" s="13"/>
      <c r="AJ3525" s="13"/>
      <c r="AK3525" s="13">
        <f t="shared" ref="AK3525:AK3588" si="945">AJ3525*139</f>
        <v>0</v>
      </c>
      <c r="AL3525" s="13"/>
      <c r="AM3525" s="13">
        <f t="shared" ref="AM3525:AM3588" si="946">AL3525*35</f>
        <v>0</v>
      </c>
      <c r="AN3525" s="13"/>
      <c r="AO3525" s="13">
        <v>0</v>
      </c>
      <c r="AP3525" s="13">
        <f t="shared" ref="AP3525:AP3588" si="947">AO3525*30500</f>
        <v>0</v>
      </c>
      <c r="AQ3525" s="13"/>
      <c r="AR3525" s="13">
        <f t="shared" ref="AR3525:AR3588" si="948">AQ3525*2706</f>
        <v>0</v>
      </c>
      <c r="AS3525" s="13"/>
      <c r="AT3525" s="13">
        <f t="shared" ref="AT3525:AT3588" si="949">AS3525*139</f>
        <v>0</v>
      </c>
      <c r="AU3525" s="13"/>
      <c r="AV3525" s="13">
        <f t="shared" ref="AV3525:AV3588" si="950">AU3525*338</f>
        <v>0</v>
      </c>
      <c r="AW3525" s="13"/>
      <c r="AX3525" s="13">
        <f t="shared" ref="AX3525:AX3588" si="951">AW3525*108</f>
        <v>0</v>
      </c>
      <c r="AY3525" s="13"/>
      <c r="AZ3525" s="13">
        <f t="shared" ref="AZ3525:AZ3588" si="952">AY3525*81</f>
        <v>0</v>
      </c>
      <c r="BA3525" s="13"/>
      <c r="BB3525" s="13">
        <f t="shared" ref="BB3525:BB3588" si="953">BA3525*325</f>
        <v>0</v>
      </c>
      <c r="BC3525" s="13"/>
      <c r="BD3525" s="13">
        <f t="shared" ref="BD3525:BD3588" si="954">BC3525*406</f>
        <v>0</v>
      </c>
      <c r="BE3525" s="13"/>
      <c r="BF3525" s="13">
        <f t="shared" ref="BF3525:BF3588" si="955">BE3525*217</f>
        <v>0</v>
      </c>
      <c r="BG3525" s="13"/>
      <c r="BH3525" s="13">
        <f t="shared" ref="BH3525:BH3588" si="956">R3525+T3525+V3525+X3525+Z3525+AB3525+AD3525+AF3525+AH3525+AI3525+AK3525+AM3525+AN3525+AP3525+AR3525+AT3525+AV3525+AX3525+AZ3525+BB3525+BD3525+BF3525+BG3525</f>
        <v>70488.701001315436</v>
      </c>
      <c r="BI3525" s="13">
        <f t="shared" ref="BI3525:BI3588" si="957">ROUND(BH3525/100,0)*100</f>
        <v>70500</v>
      </c>
      <c r="BJ3525" s="13">
        <v>70800</v>
      </c>
    </row>
    <row r="3526" spans="1:62" x14ac:dyDescent="0.25">
      <c r="A3526" t="s">
        <v>3520</v>
      </c>
      <c r="B3526" s="13">
        <v>314</v>
      </c>
      <c r="C3526">
        <v>561886</v>
      </c>
      <c r="D3526">
        <v>1</v>
      </c>
      <c r="E3526">
        <v>0</v>
      </c>
      <c r="F3526">
        <v>0</v>
      </c>
      <c r="G3526">
        <v>0</v>
      </c>
      <c r="H3526">
        <v>0</v>
      </c>
      <c r="I3526" t="s">
        <v>51</v>
      </c>
      <c r="J3526">
        <v>561495</v>
      </c>
      <c r="K3526" t="s">
        <v>349</v>
      </c>
      <c r="L3526">
        <v>561495</v>
      </c>
      <c r="M3526" t="s">
        <v>349</v>
      </c>
      <c r="N3526">
        <v>561495</v>
      </c>
      <c r="O3526" t="s">
        <v>349</v>
      </c>
      <c r="P3526">
        <v>561380</v>
      </c>
      <c r="Q3526" t="s">
        <v>348</v>
      </c>
      <c r="R3526" s="13">
        <v>73746.122534072769</v>
      </c>
      <c r="S3526" s="13"/>
      <c r="T3526" s="13"/>
      <c r="U3526" s="13"/>
      <c r="V3526" s="13">
        <f t="shared" si="941"/>
        <v>0</v>
      </c>
      <c r="W3526" s="13"/>
      <c r="X3526" s="13">
        <f t="shared" si="942"/>
        <v>0</v>
      </c>
      <c r="Y3526" s="13"/>
      <c r="Z3526" s="13">
        <f t="shared" si="943"/>
        <v>0</v>
      </c>
      <c r="AA3526" s="13"/>
      <c r="AB3526" s="13">
        <f t="shared" si="944"/>
        <v>0</v>
      </c>
      <c r="AC3526" s="13"/>
      <c r="AD3526" s="13"/>
      <c r="AE3526" s="13"/>
      <c r="AF3526" s="13"/>
      <c r="AG3526" s="13"/>
      <c r="AH3526" s="13"/>
      <c r="AI3526" s="13"/>
      <c r="AJ3526" s="13"/>
      <c r="AK3526" s="13">
        <f t="shared" si="945"/>
        <v>0</v>
      </c>
      <c r="AL3526" s="13"/>
      <c r="AM3526" s="13">
        <f t="shared" si="946"/>
        <v>0</v>
      </c>
      <c r="AN3526" s="13"/>
      <c r="AO3526" s="13">
        <v>0</v>
      </c>
      <c r="AP3526" s="13">
        <f t="shared" si="947"/>
        <v>0</v>
      </c>
      <c r="AQ3526" s="13"/>
      <c r="AR3526" s="13">
        <f t="shared" si="948"/>
        <v>0</v>
      </c>
      <c r="AS3526" s="13"/>
      <c r="AT3526" s="13">
        <f t="shared" si="949"/>
        <v>0</v>
      </c>
      <c r="AU3526" s="13"/>
      <c r="AV3526" s="13">
        <f t="shared" si="950"/>
        <v>0</v>
      </c>
      <c r="AW3526" s="13"/>
      <c r="AX3526" s="13">
        <f t="shared" si="951"/>
        <v>0</v>
      </c>
      <c r="AY3526" s="13"/>
      <c r="AZ3526" s="13">
        <f t="shared" si="952"/>
        <v>0</v>
      </c>
      <c r="BA3526" s="13"/>
      <c r="BB3526" s="13">
        <f t="shared" si="953"/>
        <v>0</v>
      </c>
      <c r="BC3526" s="13"/>
      <c r="BD3526" s="13">
        <f t="shared" si="954"/>
        <v>0</v>
      </c>
      <c r="BE3526" s="13"/>
      <c r="BF3526" s="13">
        <f t="shared" si="955"/>
        <v>0</v>
      </c>
      <c r="BG3526" s="13"/>
      <c r="BH3526" s="13">
        <f t="shared" si="956"/>
        <v>73746.122534072769</v>
      </c>
      <c r="BI3526" s="13">
        <f t="shared" si="957"/>
        <v>73700</v>
      </c>
      <c r="BJ3526" s="13">
        <v>74000</v>
      </c>
    </row>
    <row r="3527" spans="1:62" x14ac:dyDescent="0.25">
      <c r="A3527" t="s">
        <v>3521</v>
      </c>
      <c r="B3527" s="13">
        <v>108</v>
      </c>
      <c r="C3527">
        <v>571334</v>
      </c>
      <c r="D3527">
        <v>1</v>
      </c>
      <c r="E3527">
        <v>0</v>
      </c>
      <c r="F3527">
        <v>0</v>
      </c>
      <c r="G3527">
        <v>0</v>
      </c>
      <c r="H3527">
        <v>0</v>
      </c>
      <c r="I3527" t="s">
        <v>26</v>
      </c>
      <c r="J3527">
        <v>539813</v>
      </c>
      <c r="K3527" t="s">
        <v>1187</v>
      </c>
      <c r="L3527">
        <v>539813</v>
      </c>
      <c r="M3527" t="s">
        <v>1187</v>
      </c>
      <c r="N3527">
        <v>539627</v>
      </c>
      <c r="O3527" t="s">
        <v>1188</v>
      </c>
      <c r="P3527">
        <v>539139</v>
      </c>
      <c r="Q3527" t="s">
        <v>548</v>
      </c>
      <c r="R3527" s="13">
        <v>70488.701001315436</v>
      </c>
      <c r="S3527" s="13"/>
      <c r="T3527" s="13"/>
      <c r="U3527" s="13"/>
      <c r="V3527" s="13">
        <f t="shared" si="941"/>
        <v>0</v>
      </c>
      <c r="W3527" s="13"/>
      <c r="X3527" s="13">
        <f t="shared" si="942"/>
        <v>0</v>
      </c>
      <c r="Y3527" s="13"/>
      <c r="Z3527" s="13">
        <f t="shared" si="943"/>
        <v>0</v>
      </c>
      <c r="AA3527" s="13"/>
      <c r="AB3527" s="13">
        <f t="shared" si="944"/>
        <v>0</v>
      </c>
      <c r="AC3527" s="13"/>
      <c r="AD3527" s="13"/>
      <c r="AE3527" s="13"/>
      <c r="AF3527" s="13"/>
      <c r="AG3527" s="13"/>
      <c r="AH3527" s="13"/>
      <c r="AI3527" s="13"/>
      <c r="AJ3527" s="13"/>
      <c r="AK3527" s="13">
        <f t="shared" si="945"/>
        <v>0</v>
      </c>
      <c r="AL3527" s="13"/>
      <c r="AM3527" s="13">
        <f t="shared" si="946"/>
        <v>0</v>
      </c>
      <c r="AN3527" s="13"/>
      <c r="AO3527" s="13">
        <v>0</v>
      </c>
      <c r="AP3527" s="13">
        <f t="shared" si="947"/>
        <v>0</v>
      </c>
      <c r="AQ3527" s="13"/>
      <c r="AR3527" s="13">
        <f t="shared" si="948"/>
        <v>0</v>
      </c>
      <c r="AS3527" s="13"/>
      <c r="AT3527" s="13">
        <f t="shared" si="949"/>
        <v>0</v>
      </c>
      <c r="AU3527" s="13"/>
      <c r="AV3527" s="13">
        <f t="shared" si="950"/>
        <v>0</v>
      </c>
      <c r="AW3527" s="13"/>
      <c r="AX3527" s="13">
        <f t="shared" si="951"/>
        <v>0</v>
      </c>
      <c r="AY3527" s="13"/>
      <c r="AZ3527" s="13">
        <f t="shared" si="952"/>
        <v>0</v>
      </c>
      <c r="BA3527" s="13"/>
      <c r="BB3527" s="13">
        <f t="shared" si="953"/>
        <v>0</v>
      </c>
      <c r="BC3527" s="13"/>
      <c r="BD3527" s="13">
        <f t="shared" si="954"/>
        <v>0</v>
      </c>
      <c r="BE3527" s="13"/>
      <c r="BF3527" s="13">
        <f t="shared" si="955"/>
        <v>0</v>
      </c>
      <c r="BG3527" s="13"/>
      <c r="BH3527" s="13">
        <f t="shared" si="956"/>
        <v>70488.701001315436</v>
      </c>
      <c r="BI3527" s="13">
        <f t="shared" si="957"/>
        <v>70500</v>
      </c>
      <c r="BJ3527" s="13">
        <v>70800</v>
      </c>
    </row>
    <row r="3528" spans="1:62" x14ac:dyDescent="0.25">
      <c r="A3528" t="s">
        <v>3522</v>
      </c>
      <c r="B3528" s="13">
        <v>392</v>
      </c>
      <c r="C3528">
        <v>563269</v>
      </c>
      <c r="D3528">
        <v>1</v>
      </c>
      <c r="E3528">
        <v>0</v>
      </c>
      <c r="F3528">
        <v>0</v>
      </c>
      <c r="G3528">
        <v>0</v>
      </c>
      <c r="H3528">
        <v>0</v>
      </c>
      <c r="I3528" t="s">
        <v>85</v>
      </c>
      <c r="J3528">
        <v>563285</v>
      </c>
      <c r="K3528" t="s">
        <v>3523</v>
      </c>
      <c r="L3528">
        <v>563129</v>
      </c>
      <c r="M3528" t="s">
        <v>1463</v>
      </c>
      <c r="N3528">
        <v>563129</v>
      </c>
      <c r="O3528" t="s">
        <v>1463</v>
      </c>
      <c r="P3528">
        <v>563102</v>
      </c>
      <c r="Q3528" t="s">
        <v>1464</v>
      </c>
      <c r="R3528" s="13">
        <v>91857.580180468023</v>
      </c>
      <c r="S3528" s="13"/>
      <c r="T3528" s="13"/>
      <c r="U3528" s="13"/>
      <c r="V3528" s="13">
        <f t="shared" si="941"/>
        <v>0</v>
      </c>
      <c r="W3528" s="13"/>
      <c r="X3528" s="13">
        <f t="shared" si="942"/>
        <v>0</v>
      </c>
      <c r="Y3528" s="13"/>
      <c r="Z3528" s="13">
        <f t="shared" si="943"/>
        <v>0</v>
      </c>
      <c r="AA3528" s="13"/>
      <c r="AB3528" s="13">
        <f t="shared" si="944"/>
        <v>0</v>
      </c>
      <c r="AC3528" s="13"/>
      <c r="AD3528" s="13"/>
      <c r="AE3528" s="13"/>
      <c r="AF3528" s="13"/>
      <c r="AG3528" s="13"/>
      <c r="AH3528" s="13"/>
      <c r="AI3528" s="13"/>
      <c r="AJ3528" s="13"/>
      <c r="AK3528" s="13">
        <f t="shared" si="945"/>
        <v>0</v>
      </c>
      <c r="AL3528" s="13"/>
      <c r="AM3528" s="13">
        <f t="shared" si="946"/>
        <v>0</v>
      </c>
      <c r="AN3528" s="13"/>
      <c r="AO3528" s="13">
        <v>0</v>
      </c>
      <c r="AP3528" s="13">
        <f t="shared" si="947"/>
        <v>0</v>
      </c>
      <c r="AQ3528" s="13"/>
      <c r="AR3528" s="13">
        <f t="shared" si="948"/>
        <v>0</v>
      </c>
      <c r="AS3528" s="13"/>
      <c r="AT3528" s="13">
        <f t="shared" si="949"/>
        <v>0</v>
      </c>
      <c r="AU3528" s="13"/>
      <c r="AV3528" s="13">
        <f t="shared" si="950"/>
        <v>0</v>
      </c>
      <c r="AW3528" s="13"/>
      <c r="AX3528" s="13">
        <f t="shared" si="951"/>
        <v>0</v>
      </c>
      <c r="AY3528" s="13"/>
      <c r="AZ3528" s="13">
        <f t="shared" si="952"/>
        <v>0</v>
      </c>
      <c r="BA3528" s="13"/>
      <c r="BB3528" s="13">
        <f t="shared" si="953"/>
        <v>0</v>
      </c>
      <c r="BC3528" s="13"/>
      <c r="BD3528" s="13">
        <f t="shared" si="954"/>
        <v>0</v>
      </c>
      <c r="BE3528" s="13"/>
      <c r="BF3528" s="13">
        <f t="shared" si="955"/>
        <v>0</v>
      </c>
      <c r="BG3528" s="13"/>
      <c r="BH3528" s="13">
        <f t="shared" si="956"/>
        <v>91857.580180468023</v>
      </c>
      <c r="BI3528" s="13">
        <f t="shared" si="957"/>
        <v>91900</v>
      </c>
      <c r="BJ3528" s="13">
        <v>89400</v>
      </c>
    </row>
    <row r="3529" spans="1:62" x14ac:dyDescent="0.25">
      <c r="A3529" t="s">
        <v>3524</v>
      </c>
      <c r="B3529" s="13">
        <v>616</v>
      </c>
      <c r="C3529">
        <v>582131</v>
      </c>
      <c r="D3529">
        <v>1</v>
      </c>
      <c r="E3529">
        <v>0</v>
      </c>
      <c r="F3529">
        <v>0</v>
      </c>
      <c r="G3529">
        <v>0</v>
      </c>
      <c r="H3529">
        <v>0</v>
      </c>
      <c r="I3529" t="s">
        <v>30</v>
      </c>
      <c r="J3529">
        <v>581330</v>
      </c>
      <c r="K3529" t="s">
        <v>288</v>
      </c>
      <c r="L3529">
        <v>581372</v>
      </c>
      <c r="M3529" t="s">
        <v>216</v>
      </c>
      <c r="N3529">
        <v>581372</v>
      </c>
      <c r="O3529" t="s">
        <v>216</v>
      </c>
      <c r="P3529">
        <v>581372</v>
      </c>
      <c r="Q3529" t="s">
        <v>216</v>
      </c>
      <c r="R3529" s="13">
        <v>143565.70337036022</v>
      </c>
      <c r="S3529" s="13"/>
      <c r="T3529" s="13"/>
      <c r="U3529" s="13"/>
      <c r="V3529" s="13">
        <f t="shared" si="941"/>
        <v>0</v>
      </c>
      <c r="W3529" s="13"/>
      <c r="X3529" s="13">
        <f t="shared" si="942"/>
        <v>0</v>
      </c>
      <c r="Y3529" s="13"/>
      <c r="Z3529" s="13">
        <f t="shared" si="943"/>
        <v>0</v>
      </c>
      <c r="AA3529" s="13"/>
      <c r="AB3529" s="13">
        <f t="shared" si="944"/>
        <v>0</v>
      </c>
      <c r="AC3529" s="13"/>
      <c r="AD3529" s="13"/>
      <c r="AE3529" s="13"/>
      <c r="AF3529" s="13"/>
      <c r="AG3529" s="13"/>
      <c r="AH3529" s="13"/>
      <c r="AI3529" s="13"/>
      <c r="AJ3529" s="13"/>
      <c r="AK3529" s="13">
        <f t="shared" si="945"/>
        <v>0</v>
      </c>
      <c r="AL3529" s="13"/>
      <c r="AM3529" s="13">
        <f t="shared" si="946"/>
        <v>0</v>
      </c>
      <c r="AN3529" s="13"/>
      <c r="AO3529" s="13">
        <v>0</v>
      </c>
      <c r="AP3529" s="13">
        <f t="shared" si="947"/>
        <v>0</v>
      </c>
      <c r="AQ3529" s="13"/>
      <c r="AR3529" s="13">
        <f t="shared" si="948"/>
        <v>0</v>
      </c>
      <c r="AS3529" s="13"/>
      <c r="AT3529" s="13">
        <f t="shared" si="949"/>
        <v>0</v>
      </c>
      <c r="AU3529" s="13"/>
      <c r="AV3529" s="13">
        <f t="shared" si="950"/>
        <v>0</v>
      </c>
      <c r="AW3529" s="13"/>
      <c r="AX3529" s="13">
        <f t="shared" si="951"/>
        <v>0</v>
      </c>
      <c r="AY3529" s="13"/>
      <c r="AZ3529" s="13">
        <f t="shared" si="952"/>
        <v>0</v>
      </c>
      <c r="BA3529" s="13"/>
      <c r="BB3529" s="13">
        <f t="shared" si="953"/>
        <v>0</v>
      </c>
      <c r="BC3529" s="13"/>
      <c r="BD3529" s="13">
        <f t="shared" si="954"/>
        <v>0</v>
      </c>
      <c r="BE3529" s="13"/>
      <c r="BF3529" s="13">
        <f t="shared" si="955"/>
        <v>0</v>
      </c>
      <c r="BG3529" s="13"/>
      <c r="BH3529" s="13">
        <f t="shared" si="956"/>
        <v>143565.70337036022</v>
      </c>
      <c r="BI3529" s="13">
        <f t="shared" si="957"/>
        <v>143600</v>
      </c>
      <c r="BJ3529" s="13">
        <v>142200</v>
      </c>
    </row>
    <row r="3530" spans="1:62" x14ac:dyDescent="0.25">
      <c r="A3530" t="s">
        <v>3524</v>
      </c>
      <c r="B3530" s="13">
        <v>557</v>
      </c>
      <c r="C3530">
        <v>561894</v>
      </c>
      <c r="D3530">
        <v>1</v>
      </c>
      <c r="E3530">
        <v>0</v>
      </c>
      <c r="F3530">
        <v>0</v>
      </c>
      <c r="G3530">
        <v>0</v>
      </c>
      <c r="H3530">
        <v>0</v>
      </c>
      <c r="I3530" t="s">
        <v>51</v>
      </c>
      <c r="J3530">
        <v>561860</v>
      </c>
      <c r="K3530" t="s">
        <v>1020</v>
      </c>
      <c r="L3530">
        <v>561860</v>
      </c>
      <c r="M3530" t="s">
        <v>1020</v>
      </c>
      <c r="N3530">
        <v>561860</v>
      </c>
      <c r="O3530" t="s">
        <v>1020</v>
      </c>
      <c r="P3530">
        <v>561860</v>
      </c>
      <c r="Q3530" t="s">
        <v>1020</v>
      </c>
      <c r="R3530" s="13">
        <v>129985.9919615613</v>
      </c>
      <c r="S3530" s="13"/>
      <c r="T3530" s="13"/>
      <c r="U3530" s="13"/>
      <c r="V3530" s="13">
        <f t="shared" si="941"/>
        <v>0</v>
      </c>
      <c r="W3530" s="13"/>
      <c r="X3530" s="13">
        <f t="shared" si="942"/>
        <v>0</v>
      </c>
      <c r="Y3530" s="13"/>
      <c r="Z3530" s="13">
        <f t="shared" si="943"/>
        <v>0</v>
      </c>
      <c r="AA3530" s="13"/>
      <c r="AB3530" s="13">
        <f t="shared" si="944"/>
        <v>0</v>
      </c>
      <c r="AC3530" s="13"/>
      <c r="AD3530" s="13"/>
      <c r="AE3530" s="13"/>
      <c r="AF3530" s="13"/>
      <c r="AG3530" s="13"/>
      <c r="AH3530" s="13"/>
      <c r="AI3530" s="13"/>
      <c r="AJ3530" s="13"/>
      <c r="AK3530" s="13">
        <f t="shared" si="945"/>
        <v>0</v>
      </c>
      <c r="AL3530" s="13"/>
      <c r="AM3530" s="13">
        <f t="shared" si="946"/>
        <v>0</v>
      </c>
      <c r="AN3530" s="13"/>
      <c r="AO3530" s="13">
        <v>0</v>
      </c>
      <c r="AP3530" s="13">
        <f t="shared" si="947"/>
        <v>0</v>
      </c>
      <c r="AQ3530" s="13"/>
      <c r="AR3530" s="13">
        <f t="shared" si="948"/>
        <v>0</v>
      </c>
      <c r="AS3530" s="13"/>
      <c r="AT3530" s="13">
        <f t="shared" si="949"/>
        <v>0</v>
      </c>
      <c r="AU3530" s="13"/>
      <c r="AV3530" s="13">
        <f t="shared" si="950"/>
        <v>0</v>
      </c>
      <c r="AW3530" s="13"/>
      <c r="AX3530" s="13">
        <f t="shared" si="951"/>
        <v>0</v>
      </c>
      <c r="AY3530" s="13"/>
      <c r="AZ3530" s="13">
        <f t="shared" si="952"/>
        <v>0</v>
      </c>
      <c r="BA3530" s="13"/>
      <c r="BB3530" s="13">
        <f t="shared" si="953"/>
        <v>0</v>
      </c>
      <c r="BC3530" s="13"/>
      <c r="BD3530" s="13">
        <f t="shared" si="954"/>
        <v>0</v>
      </c>
      <c r="BE3530" s="13"/>
      <c r="BF3530" s="13">
        <f t="shared" si="955"/>
        <v>0</v>
      </c>
      <c r="BG3530" s="13"/>
      <c r="BH3530" s="13">
        <f t="shared" si="956"/>
        <v>129985.9919615613</v>
      </c>
      <c r="BI3530" s="13">
        <f t="shared" si="957"/>
        <v>130000</v>
      </c>
      <c r="BJ3530" s="13">
        <v>130700</v>
      </c>
    </row>
    <row r="3531" spans="1:62" x14ac:dyDescent="0.25">
      <c r="A3531" t="s">
        <v>3524</v>
      </c>
      <c r="B3531" s="13">
        <v>255</v>
      </c>
      <c r="C3531">
        <v>538922</v>
      </c>
      <c r="D3531">
        <v>1</v>
      </c>
      <c r="E3531">
        <v>0</v>
      </c>
      <c r="F3531">
        <v>0</v>
      </c>
      <c r="G3531">
        <v>0</v>
      </c>
      <c r="H3531">
        <v>0</v>
      </c>
      <c r="I3531" t="s">
        <v>18</v>
      </c>
      <c r="J3531">
        <v>554502</v>
      </c>
      <c r="K3531" t="s">
        <v>1450</v>
      </c>
      <c r="L3531">
        <v>554481</v>
      </c>
      <c r="M3531" t="s">
        <v>87</v>
      </c>
      <c r="N3531">
        <v>554481</v>
      </c>
      <c r="O3531" t="s">
        <v>87</v>
      </c>
      <c r="P3531">
        <v>554481</v>
      </c>
      <c r="Q3531" t="s">
        <v>87</v>
      </c>
      <c r="R3531" s="13">
        <v>70488.701001315436</v>
      </c>
      <c r="S3531" s="13"/>
      <c r="T3531" s="13"/>
      <c r="U3531" s="13"/>
      <c r="V3531" s="13">
        <f t="shared" si="941"/>
        <v>0</v>
      </c>
      <c r="W3531" s="13"/>
      <c r="X3531" s="13">
        <f t="shared" si="942"/>
        <v>0</v>
      </c>
      <c r="Y3531" s="13"/>
      <c r="Z3531" s="13">
        <f t="shared" si="943"/>
        <v>0</v>
      </c>
      <c r="AA3531" s="13"/>
      <c r="AB3531" s="13">
        <f t="shared" si="944"/>
        <v>0</v>
      </c>
      <c r="AC3531" s="13"/>
      <c r="AD3531" s="13"/>
      <c r="AE3531" s="13"/>
      <c r="AF3531" s="13"/>
      <c r="AG3531" s="13"/>
      <c r="AH3531" s="13"/>
      <c r="AI3531" s="13"/>
      <c r="AJ3531" s="13"/>
      <c r="AK3531" s="13">
        <f t="shared" si="945"/>
        <v>0</v>
      </c>
      <c r="AL3531" s="13"/>
      <c r="AM3531" s="13">
        <f t="shared" si="946"/>
        <v>0</v>
      </c>
      <c r="AN3531" s="13"/>
      <c r="AO3531" s="13">
        <v>0</v>
      </c>
      <c r="AP3531" s="13">
        <f t="shared" si="947"/>
        <v>0</v>
      </c>
      <c r="AQ3531" s="13"/>
      <c r="AR3531" s="13">
        <f t="shared" si="948"/>
        <v>0</v>
      </c>
      <c r="AS3531" s="13"/>
      <c r="AT3531" s="13">
        <f t="shared" si="949"/>
        <v>0</v>
      </c>
      <c r="AU3531" s="13"/>
      <c r="AV3531" s="13">
        <f t="shared" si="950"/>
        <v>0</v>
      </c>
      <c r="AW3531" s="13"/>
      <c r="AX3531" s="13">
        <f t="shared" si="951"/>
        <v>0</v>
      </c>
      <c r="AY3531" s="13"/>
      <c r="AZ3531" s="13">
        <f t="shared" si="952"/>
        <v>0</v>
      </c>
      <c r="BA3531" s="13"/>
      <c r="BB3531" s="13">
        <f t="shared" si="953"/>
        <v>0</v>
      </c>
      <c r="BC3531" s="13"/>
      <c r="BD3531" s="13">
        <f t="shared" si="954"/>
        <v>0</v>
      </c>
      <c r="BE3531" s="13"/>
      <c r="BF3531" s="13">
        <f t="shared" si="955"/>
        <v>0</v>
      </c>
      <c r="BG3531" s="13"/>
      <c r="BH3531" s="13">
        <f t="shared" si="956"/>
        <v>70488.701001315436</v>
      </c>
      <c r="BI3531" s="13">
        <f t="shared" si="957"/>
        <v>70500</v>
      </c>
      <c r="BJ3531" s="13">
        <v>70800</v>
      </c>
    </row>
    <row r="3532" spans="1:62" x14ac:dyDescent="0.25">
      <c r="A3532" t="s">
        <v>3524</v>
      </c>
      <c r="B3532" s="13">
        <v>61</v>
      </c>
      <c r="C3532">
        <v>529877</v>
      </c>
      <c r="D3532">
        <v>1</v>
      </c>
      <c r="E3532">
        <v>0</v>
      </c>
      <c r="F3532">
        <v>0</v>
      </c>
      <c r="G3532">
        <v>0</v>
      </c>
      <c r="H3532">
        <v>0</v>
      </c>
      <c r="I3532" t="s">
        <v>23</v>
      </c>
      <c r="J3532">
        <v>549576</v>
      </c>
      <c r="K3532" t="s">
        <v>305</v>
      </c>
      <c r="L3532">
        <v>549576</v>
      </c>
      <c r="M3532" t="s">
        <v>305</v>
      </c>
      <c r="N3532">
        <v>549576</v>
      </c>
      <c r="O3532" t="s">
        <v>305</v>
      </c>
      <c r="P3532">
        <v>549576</v>
      </c>
      <c r="Q3532" t="s">
        <v>305</v>
      </c>
      <c r="R3532" s="13">
        <v>70488.701001315436</v>
      </c>
      <c r="S3532" s="13"/>
      <c r="T3532" s="13"/>
      <c r="U3532" s="13"/>
      <c r="V3532" s="13">
        <f t="shared" si="941"/>
        <v>0</v>
      </c>
      <c r="W3532" s="13"/>
      <c r="X3532" s="13">
        <f t="shared" si="942"/>
        <v>0</v>
      </c>
      <c r="Y3532" s="13"/>
      <c r="Z3532" s="13">
        <f t="shared" si="943"/>
        <v>0</v>
      </c>
      <c r="AA3532" s="13"/>
      <c r="AB3532" s="13">
        <f t="shared" si="944"/>
        <v>0</v>
      </c>
      <c r="AC3532" s="13"/>
      <c r="AD3532" s="13"/>
      <c r="AE3532" s="13"/>
      <c r="AF3532" s="13"/>
      <c r="AG3532" s="13"/>
      <c r="AH3532" s="13"/>
      <c r="AI3532" s="13"/>
      <c r="AJ3532" s="13"/>
      <c r="AK3532" s="13">
        <f t="shared" si="945"/>
        <v>0</v>
      </c>
      <c r="AL3532" s="13"/>
      <c r="AM3532" s="13">
        <f t="shared" si="946"/>
        <v>0</v>
      </c>
      <c r="AN3532" s="13"/>
      <c r="AO3532" s="13">
        <v>0</v>
      </c>
      <c r="AP3532" s="13">
        <f t="shared" si="947"/>
        <v>0</v>
      </c>
      <c r="AQ3532" s="13"/>
      <c r="AR3532" s="13">
        <f t="shared" si="948"/>
        <v>0</v>
      </c>
      <c r="AS3532" s="13"/>
      <c r="AT3532" s="13">
        <f t="shared" si="949"/>
        <v>0</v>
      </c>
      <c r="AU3532" s="13"/>
      <c r="AV3532" s="13">
        <f t="shared" si="950"/>
        <v>0</v>
      </c>
      <c r="AW3532" s="13"/>
      <c r="AX3532" s="13">
        <f t="shared" si="951"/>
        <v>0</v>
      </c>
      <c r="AY3532" s="13"/>
      <c r="AZ3532" s="13">
        <f t="shared" si="952"/>
        <v>0</v>
      </c>
      <c r="BA3532" s="13"/>
      <c r="BB3532" s="13">
        <f t="shared" si="953"/>
        <v>0</v>
      </c>
      <c r="BC3532" s="13"/>
      <c r="BD3532" s="13">
        <f t="shared" si="954"/>
        <v>0</v>
      </c>
      <c r="BE3532" s="13"/>
      <c r="BF3532" s="13">
        <f t="shared" si="955"/>
        <v>0</v>
      </c>
      <c r="BG3532" s="13"/>
      <c r="BH3532" s="13">
        <f t="shared" si="956"/>
        <v>70488.701001315436</v>
      </c>
      <c r="BI3532" s="13">
        <f t="shared" si="957"/>
        <v>70500</v>
      </c>
      <c r="BJ3532" s="13">
        <v>70800</v>
      </c>
    </row>
    <row r="3533" spans="1:62" x14ac:dyDescent="0.25">
      <c r="A3533" t="s">
        <v>3525</v>
      </c>
      <c r="B3533" s="13">
        <v>211</v>
      </c>
      <c r="C3533">
        <v>562475</v>
      </c>
      <c r="D3533">
        <v>1</v>
      </c>
      <c r="E3533">
        <v>0</v>
      </c>
      <c r="F3533">
        <v>0</v>
      </c>
      <c r="G3533">
        <v>0</v>
      </c>
      <c r="H3533">
        <v>0</v>
      </c>
      <c r="I3533" t="s">
        <v>23</v>
      </c>
      <c r="J3533">
        <v>546801</v>
      </c>
      <c r="K3533" t="s">
        <v>211</v>
      </c>
      <c r="L3533">
        <v>546801</v>
      </c>
      <c r="M3533" t="s">
        <v>211</v>
      </c>
      <c r="N3533">
        <v>545881</v>
      </c>
      <c r="O3533" t="s">
        <v>145</v>
      </c>
      <c r="P3533">
        <v>545881</v>
      </c>
      <c r="Q3533" t="s">
        <v>145</v>
      </c>
      <c r="R3533" s="13">
        <v>70488.701001315436</v>
      </c>
      <c r="S3533" s="13"/>
      <c r="T3533" s="13"/>
      <c r="U3533" s="13"/>
      <c r="V3533" s="13">
        <f t="shared" si="941"/>
        <v>0</v>
      </c>
      <c r="W3533" s="13"/>
      <c r="X3533" s="13">
        <f t="shared" si="942"/>
        <v>0</v>
      </c>
      <c r="Y3533" s="13"/>
      <c r="Z3533" s="13">
        <f t="shared" si="943"/>
        <v>0</v>
      </c>
      <c r="AA3533" s="13"/>
      <c r="AB3533" s="13">
        <f t="shared" si="944"/>
        <v>0</v>
      </c>
      <c r="AC3533" s="13"/>
      <c r="AD3533" s="13"/>
      <c r="AE3533" s="13"/>
      <c r="AF3533" s="13"/>
      <c r="AG3533" s="13"/>
      <c r="AH3533" s="13"/>
      <c r="AI3533" s="13"/>
      <c r="AJ3533" s="13"/>
      <c r="AK3533" s="13">
        <f t="shared" si="945"/>
        <v>0</v>
      </c>
      <c r="AL3533" s="13"/>
      <c r="AM3533" s="13">
        <f t="shared" si="946"/>
        <v>0</v>
      </c>
      <c r="AN3533" s="13"/>
      <c r="AO3533" s="13">
        <v>0</v>
      </c>
      <c r="AP3533" s="13">
        <f t="shared" si="947"/>
        <v>0</v>
      </c>
      <c r="AQ3533" s="13"/>
      <c r="AR3533" s="13">
        <f t="shared" si="948"/>
        <v>0</v>
      </c>
      <c r="AS3533" s="13"/>
      <c r="AT3533" s="13">
        <f t="shared" si="949"/>
        <v>0</v>
      </c>
      <c r="AU3533" s="13"/>
      <c r="AV3533" s="13">
        <f t="shared" si="950"/>
        <v>0</v>
      </c>
      <c r="AW3533" s="13"/>
      <c r="AX3533" s="13">
        <f t="shared" si="951"/>
        <v>0</v>
      </c>
      <c r="AY3533" s="13"/>
      <c r="AZ3533" s="13">
        <f t="shared" si="952"/>
        <v>0</v>
      </c>
      <c r="BA3533" s="13"/>
      <c r="BB3533" s="13">
        <f t="shared" si="953"/>
        <v>0</v>
      </c>
      <c r="BC3533" s="13"/>
      <c r="BD3533" s="13">
        <f t="shared" si="954"/>
        <v>0</v>
      </c>
      <c r="BE3533" s="13"/>
      <c r="BF3533" s="13">
        <f t="shared" si="955"/>
        <v>0</v>
      </c>
      <c r="BG3533" s="13"/>
      <c r="BH3533" s="13">
        <f t="shared" si="956"/>
        <v>70488.701001315436</v>
      </c>
      <c r="BI3533" s="13">
        <f t="shared" si="957"/>
        <v>70500</v>
      </c>
      <c r="BJ3533" s="13">
        <v>70800</v>
      </c>
    </row>
    <row r="3534" spans="1:62" x14ac:dyDescent="0.25">
      <c r="A3534" t="s">
        <v>3526</v>
      </c>
      <c r="B3534" s="13">
        <v>1371</v>
      </c>
      <c r="C3534">
        <v>569186</v>
      </c>
      <c r="D3534">
        <v>1</v>
      </c>
      <c r="E3534">
        <v>0</v>
      </c>
      <c r="F3534">
        <v>0</v>
      </c>
      <c r="G3534">
        <v>0</v>
      </c>
      <c r="H3534">
        <v>0</v>
      </c>
      <c r="I3534" t="s">
        <v>75</v>
      </c>
      <c r="J3534">
        <v>568414</v>
      </c>
      <c r="K3534" t="s">
        <v>123</v>
      </c>
      <c r="L3534">
        <v>568414</v>
      </c>
      <c r="M3534" t="s">
        <v>123</v>
      </c>
      <c r="N3534">
        <v>568414</v>
      </c>
      <c r="O3534" t="s">
        <v>123</v>
      </c>
      <c r="P3534">
        <v>568414</v>
      </c>
      <c r="Q3534" t="s">
        <v>123</v>
      </c>
      <c r="R3534" s="13">
        <v>315372.81843512936</v>
      </c>
      <c r="S3534" s="13"/>
      <c r="T3534" s="13"/>
      <c r="U3534" s="13"/>
      <c r="V3534" s="13">
        <f t="shared" si="941"/>
        <v>0</v>
      </c>
      <c r="W3534" s="13"/>
      <c r="X3534" s="13">
        <f t="shared" si="942"/>
        <v>0</v>
      </c>
      <c r="Y3534" s="13"/>
      <c r="Z3534" s="13">
        <f t="shared" si="943"/>
        <v>0</v>
      </c>
      <c r="AA3534" s="13"/>
      <c r="AB3534" s="13">
        <f t="shared" si="944"/>
        <v>0</v>
      </c>
      <c r="AC3534" s="13"/>
      <c r="AD3534" s="13"/>
      <c r="AE3534" s="13"/>
      <c r="AF3534" s="13"/>
      <c r="AG3534" s="13"/>
      <c r="AH3534" s="13"/>
      <c r="AI3534" s="13"/>
      <c r="AJ3534" s="13"/>
      <c r="AK3534" s="13">
        <f t="shared" si="945"/>
        <v>0</v>
      </c>
      <c r="AL3534" s="13"/>
      <c r="AM3534" s="13">
        <f t="shared" si="946"/>
        <v>0</v>
      </c>
      <c r="AN3534" s="13"/>
      <c r="AO3534" s="13">
        <v>0</v>
      </c>
      <c r="AP3534" s="13">
        <f t="shared" si="947"/>
        <v>0</v>
      </c>
      <c r="AQ3534" s="13"/>
      <c r="AR3534" s="13">
        <f t="shared" si="948"/>
        <v>0</v>
      </c>
      <c r="AS3534" s="13"/>
      <c r="AT3534" s="13">
        <f t="shared" si="949"/>
        <v>0</v>
      </c>
      <c r="AU3534" s="13"/>
      <c r="AV3534" s="13">
        <f t="shared" si="950"/>
        <v>0</v>
      </c>
      <c r="AW3534" s="13"/>
      <c r="AX3534" s="13">
        <f t="shared" si="951"/>
        <v>0</v>
      </c>
      <c r="AY3534" s="13"/>
      <c r="AZ3534" s="13">
        <f t="shared" si="952"/>
        <v>0</v>
      </c>
      <c r="BA3534" s="13"/>
      <c r="BB3534" s="13">
        <f t="shared" si="953"/>
        <v>0</v>
      </c>
      <c r="BC3534" s="13"/>
      <c r="BD3534" s="13">
        <f t="shared" si="954"/>
        <v>0</v>
      </c>
      <c r="BE3534" s="13"/>
      <c r="BF3534" s="13">
        <f t="shared" si="955"/>
        <v>0</v>
      </c>
      <c r="BG3534" s="13"/>
      <c r="BH3534" s="13">
        <f t="shared" si="956"/>
        <v>315372.81843512936</v>
      </c>
      <c r="BI3534" s="13">
        <f t="shared" si="957"/>
        <v>315400</v>
      </c>
      <c r="BJ3534" s="13">
        <v>319000</v>
      </c>
    </row>
    <row r="3535" spans="1:62" x14ac:dyDescent="0.25">
      <c r="A3535" t="s">
        <v>3527</v>
      </c>
      <c r="B3535" s="13">
        <v>268</v>
      </c>
      <c r="C3535">
        <v>548588</v>
      </c>
      <c r="D3535">
        <v>1</v>
      </c>
      <c r="E3535">
        <v>0</v>
      </c>
      <c r="F3535">
        <v>0</v>
      </c>
      <c r="G3535">
        <v>0</v>
      </c>
      <c r="H3535">
        <v>0</v>
      </c>
      <c r="I3535" t="s">
        <v>75</v>
      </c>
      <c r="J3535">
        <v>568414</v>
      </c>
      <c r="K3535" t="s">
        <v>123</v>
      </c>
      <c r="L3535">
        <v>569593</v>
      </c>
      <c r="M3535" t="s">
        <v>3528</v>
      </c>
      <c r="N3535">
        <v>568414</v>
      </c>
      <c r="O3535" t="s">
        <v>123</v>
      </c>
      <c r="P3535">
        <v>568414</v>
      </c>
      <c r="Q3535" t="s">
        <v>123</v>
      </c>
      <c r="R3535" s="13">
        <v>70488.701001315436</v>
      </c>
      <c r="S3535" s="13"/>
      <c r="T3535" s="13"/>
      <c r="U3535" s="13"/>
      <c r="V3535" s="13">
        <f t="shared" si="941"/>
        <v>0</v>
      </c>
      <c r="W3535" s="13"/>
      <c r="X3535" s="13">
        <f t="shared" si="942"/>
        <v>0</v>
      </c>
      <c r="Y3535" s="13"/>
      <c r="Z3535" s="13">
        <f t="shared" si="943"/>
        <v>0</v>
      </c>
      <c r="AA3535" s="13"/>
      <c r="AB3535" s="13">
        <f t="shared" si="944"/>
        <v>0</v>
      </c>
      <c r="AC3535" s="13"/>
      <c r="AD3535" s="13"/>
      <c r="AE3535" s="13"/>
      <c r="AF3535" s="13"/>
      <c r="AG3535" s="13"/>
      <c r="AH3535" s="13"/>
      <c r="AI3535" s="13"/>
      <c r="AJ3535" s="13"/>
      <c r="AK3535" s="13">
        <f t="shared" si="945"/>
        <v>0</v>
      </c>
      <c r="AL3535" s="13"/>
      <c r="AM3535" s="13">
        <f t="shared" si="946"/>
        <v>0</v>
      </c>
      <c r="AN3535" s="13"/>
      <c r="AO3535" s="13">
        <v>0</v>
      </c>
      <c r="AP3535" s="13">
        <f t="shared" si="947"/>
        <v>0</v>
      </c>
      <c r="AQ3535" s="13"/>
      <c r="AR3535" s="13">
        <f t="shared" si="948"/>
        <v>0</v>
      </c>
      <c r="AS3535" s="13"/>
      <c r="AT3535" s="13">
        <f t="shared" si="949"/>
        <v>0</v>
      </c>
      <c r="AU3535" s="13"/>
      <c r="AV3535" s="13">
        <f t="shared" si="950"/>
        <v>0</v>
      </c>
      <c r="AW3535" s="13"/>
      <c r="AX3535" s="13">
        <f t="shared" si="951"/>
        <v>0</v>
      </c>
      <c r="AY3535" s="13"/>
      <c r="AZ3535" s="13">
        <f t="shared" si="952"/>
        <v>0</v>
      </c>
      <c r="BA3535" s="13"/>
      <c r="BB3535" s="13">
        <f t="shared" si="953"/>
        <v>0</v>
      </c>
      <c r="BC3535" s="13"/>
      <c r="BD3535" s="13">
        <f t="shared" si="954"/>
        <v>0</v>
      </c>
      <c r="BE3535" s="13"/>
      <c r="BF3535" s="13">
        <f t="shared" si="955"/>
        <v>0</v>
      </c>
      <c r="BG3535" s="13"/>
      <c r="BH3535" s="13">
        <f t="shared" si="956"/>
        <v>70488.701001315436</v>
      </c>
      <c r="BI3535" s="13">
        <f t="shared" si="957"/>
        <v>70500</v>
      </c>
      <c r="BJ3535" s="13">
        <v>70800</v>
      </c>
    </row>
    <row r="3536" spans="1:62" x14ac:dyDescent="0.25">
      <c r="A3536" t="s">
        <v>3529</v>
      </c>
      <c r="B3536" s="13">
        <v>727</v>
      </c>
      <c r="C3536">
        <v>539511</v>
      </c>
      <c r="D3536">
        <v>1</v>
      </c>
      <c r="E3536">
        <v>0</v>
      </c>
      <c r="F3536">
        <v>0</v>
      </c>
      <c r="G3536">
        <v>0</v>
      </c>
      <c r="H3536">
        <v>0</v>
      </c>
      <c r="I3536" t="s">
        <v>26</v>
      </c>
      <c r="J3536">
        <v>539333</v>
      </c>
      <c r="K3536" t="s">
        <v>931</v>
      </c>
      <c r="L3536">
        <v>539333</v>
      </c>
      <c r="M3536" t="s">
        <v>931</v>
      </c>
      <c r="N3536">
        <v>539333</v>
      </c>
      <c r="O3536" t="s">
        <v>931</v>
      </c>
      <c r="P3536">
        <v>539139</v>
      </c>
      <c r="Q3536" t="s">
        <v>548</v>
      </c>
      <c r="R3536" s="13">
        <v>169044.51030234355</v>
      </c>
      <c r="S3536" s="13"/>
      <c r="T3536" s="13"/>
      <c r="U3536" s="13"/>
      <c r="V3536" s="13">
        <f t="shared" si="941"/>
        <v>0</v>
      </c>
      <c r="W3536" s="13"/>
      <c r="X3536" s="13">
        <f t="shared" si="942"/>
        <v>0</v>
      </c>
      <c r="Y3536" s="13"/>
      <c r="Z3536" s="13">
        <f t="shared" si="943"/>
        <v>0</v>
      </c>
      <c r="AA3536" s="13"/>
      <c r="AB3536" s="13">
        <f t="shared" si="944"/>
        <v>0</v>
      </c>
      <c r="AC3536" s="13"/>
      <c r="AD3536" s="13"/>
      <c r="AE3536" s="13"/>
      <c r="AF3536" s="13"/>
      <c r="AG3536" s="13"/>
      <c r="AH3536" s="13"/>
      <c r="AI3536" s="13"/>
      <c r="AJ3536" s="13"/>
      <c r="AK3536" s="13">
        <f t="shared" si="945"/>
        <v>0</v>
      </c>
      <c r="AL3536" s="13"/>
      <c r="AM3536" s="13">
        <f t="shared" si="946"/>
        <v>0</v>
      </c>
      <c r="AN3536" s="13"/>
      <c r="AO3536" s="13">
        <v>0</v>
      </c>
      <c r="AP3536" s="13">
        <f t="shared" si="947"/>
        <v>0</v>
      </c>
      <c r="AQ3536" s="13"/>
      <c r="AR3536" s="13">
        <f t="shared" si="948"/>
        <v>0</v>
      </c>
      <c r="AS3536" s="13"/>
      <c r="AT3536" s="13">
        <f t="shared" si="949"/>
        <v>0</v>
      </c>
      <c r="AU3536" s="13"/>
      <c r="AV3536" s="13">
        <f t="shared" si="950"/>
        <v>0</v>
      </c>
      <c r="AW3536" s="13"/>
      <c r="AX3536" s="13">
        <f t="shared" si="951"/>
        <v>0</v>
      </c>
      <c r="AY3536" s="13"/>
      <c r="AZ3536" s="13">
        <f t="shared" si="952"/>
        <v>0</v>
      </c>
      <c r="BA3536" s="13"/>
      <c r="BB3536" s="13">
        <f t="shared" si="953"/>
        <v>0</v>
      </c>
      <c r="BC3536" s="13"/>
      <c r="BD3536" s="13">
        <f t="shared" si="954"/>
        <v>0</v>
      </c>
      <c r="BE3536" s="13"/>
      <c r="BF3536" s="13">
        <f t="shared" si="955"/>
        <v>0</v>
      </c>
      <c r="BG3536" s="13"/>
      <c r="BH3536" s="13">
        <f t="shared" si="956"/>
        <v>169044.51030234355</v>
      </c>
      <c r="BI3536" s="13">
        <f t="shared" si="957"/>
        <v>169000</v>
      </c>
      <c r="BJ3536" s="13">
        <v>165300</v>
      </c>
    </row>
    <row r="3537" spans="1:62" x14ac:dyDescent="0.25">
      <c r="A3537" t="s">
        <v>3530</v>
      </c>
      <c r="B3537" s="13">
        <v>186</v>
      </c>
      <c r="C3537">
        <v>534251</v>
      </c>
      <c r="D3537">
        <v>1</v>
      </c>
      <c r="E3537">
        <v>0</v>
      </c>
      <c r="F3537">
        <v>0</v>
      </c>
      <c r="G3537">
        <v>0</v>
      </c>
      <c r="H3537">
        <v>0</v>
      </c>
      <c r="I3537" t="s">
        <v>26</v>
      </c>
      <c r="J3537">
        <v>534668</v>
      </c>
      <c r="K3537" t="s">
        <v>1935</v>
      </c>
      <c r="L3537">
        <v>534668</v>
      </c>
      <c r="M3537" t="s">
        <v>1935</v>
      </c>
      <c r="N3537">
        <v>534005</v>
      </c>
      <c r="O3537" t="s">
        <v>28</v>
      </c>
      <c r="P3537">
        <v>534005</v>
      </c>
      <c r="Q3537" t="s">
        <v>28</v>
      </c>
      <c r="R3537" s="13">
        <v>70488.701001315436</v>
      </c>
      <c r="S3537" s="13"/>
      <c r="T3537" s="13"/>
      <c r="U3537" s="13"/>
      <c r="V3537" s="13">
        <f t="shared" si="941"/>
        <v>0</v>
      </c>
      <c r="W3537" s="13"/>
      <c r="X3537" s="13">
        <f t="shared" si="942"/>
        <v>0</v>
      </c>
      <c r="Y3537" s="13"/>
      <c r="Z3537" s="13">
        <f t="shared" si="943"/>
        <v>0</v>
      </c>
      <c r="AA3537" s="13"/>
      <c r="AB3537" s="13">
        <f t="shared" si="944"/>
        <v>0</v>
      </c>
      <c r="AC3537" s="13"/>
      <c r="AD3537" s="13"/>
      <c r="AE3537" s="13"/>
      <c r="AF3537" s="13"/>
      <c r="AG3537" s="13"/>
      <c r="AH3537" s="13"/>
      <c r="AI3537" s="13"/>
      <c r="AJ3537" s="13"/>
      <c r="AK3537" s="13">
        <f t="shared" si="945"/>
        <v>0</v>
      </c>
      <c r="AL3537" s="13"/>
      <c r="AM3537" s="13">
        <f t="shared" si="946"/>
        <v>0</v>
      </c>
      <c r="AN3537" s="13"/>
      <c r="AO3537" s="13">
        <v>0</v>
      </c>
      <c r="AP3537" s="13">
        <f t="shared" si="947"/>
        <v>0</v>
      </c>
      <c r="AQ3537" s="13"/>
      <c r="AR3537" s="13">
        <f t="shared" si="948"/>
        <v>0</v>
      </c>
      <c r="AS3537" s="13"/>
      <c r="AT3537" s="13">
        <f t="shared" si="949"/>
        <v>0</v>
      </c>
      <c r="AU3537" s="13"/>
      <c r="AV3537" s="13">
        <f t="shared" si="950"/>
        <v>0</v>
      </c>
      <c r="AW3537" s="13"/>
      <c r="AX3537" s="13">
        <f t="shared" si="951"/>
        <v>0</v>
      </c>
      <c r="AY3537" s="13"/>
      <c r="AZ3537" s="13">
        <f t="shared" si="952"/>
        <v>0</v>
      </c>
      <c r="BA3537" s="13"/>
      <c r="BB3537" s="13">
        <f t="shared" si="953"/>
        <v>0</v>
      </c>
      <c r="BC3537" s="13"/>
      <c r="BD3537" s="13">
        <f t="shared" si="954"/>
        <v>0</v>
      </c>
      <c r="BE3537" s="13"/>
      <c r="BF3537" s="13">
        <f t="shared" si="955"/>
        <v>0</v>
      </c>
      <c r="BG3537" s="13"/>
      <c r="BH3537" s="13">
        <f t="shared" si="956"/>
        <v>70488.701001315436</v>
      </c>
      <c r="BI3537" s="13">
        <f t="shared" si="957"/>
        <v>70500</v>
      </c>
      <c r="BJ3537" s="13">
        <v>70800</v>
      </c>
    </row>
    <row r="3538" spans="1:62" x14ac:dyDescent="0.25">
      <c r="A3538" t="s">
        <v>3531</v>
      </c>
      <c r="B3538" s="13">
        <v>193</v>
      </c>
      <c r="C3538">
        <v>546933</v>
      </c>
      <c r="D3538">
        <v>1</v>
      </c>
      <c r="E3538">
        <v>0</v>
      </c>
      <c r="F3538">
        <v>0</v>
      </c>
      <c r="G3538">
        <v>0</v>
      </c>
      <c r="H3538">
        <v>0</v>
      </c>
      <c r="I3538" t="s">
        <v>75</v>
      </c>
      <c r="J3538">
        <v>590266</v>
      </c>
      <c r="K3538" t="s">
        <v>96</v>
      </c>
      <c r="L3538">
        <v>590266</v>
      </c>
      <c r="M3538" t="s">
        <v>96</v>
      </c>
      <c r="N3538">
        <v>590266</v>
      </c>
      <c r="O3538" t="s">
        <v>96</v>
      </c>
      <c r="P3538">
        <v>590266</v>
      </c>
      <c r="Q3538" t="s">
        <v>96</v>
      </c>
      <c r="R3538" s="13">
        <v>70488.701001315436</v>
      </c>
      <c r="S3538" s="13"/>
      <c r="T3538" s="13"/>
      <c r="U3538" s="13"/>
      <c r="V3538" s="13">
        <f t="shared" si="941"/>
        <v>0</v>
      </c>
      <c r="W3538" s="13"/>
      <c r="X3538" s="13">
        <f t="shared" si="942"/>
        <v>0</v>
      </c>
      <c r="Y3538" s="13"/>
      <c r="Z3538" s="13">
        <f t="shared" si="943"/>
        <v>0</v>
      </c>
      <c r="AA3538" s="13"/>
      <c r="AB3538" s="13">
        <f t="shared" si="944"/>
        <v>0</v>
      </c>
      <c r="AC3538" s="13"/>
      <c r="AD3538" s="13"/>
      <c r="AE3538" s="13"/>
      <c r="AF3538" s="13"/>
      <c r="AG3538" s="13"/>
      <c r="AH3538" s="13"/>
      <c r="AI3538" s="13"/>
      <c r="AJ3538" s="13"/>
      <c r="AK3538" s="13">
        <f t="shared" si="945"/>
        <v>0</v>
      </c>
      <c r="AL3538" s="13"/>
      <c r="AM3538" s="13">
        <f t="shared" si="946"/>
        <v>0</v>
      </c>
      <c r="AN3538" s="13"/>
      <c r="AO3538" s="13">
        <v>0</v>
      </c>
      <c r="AP3538" s="13">
        <f t="shared" si="947"/>
        <v>0</v>
      </c>
      <c r="AQ3538" s="13"/>
      <c r="AR3538" s="13">
        <f t="shared" si="948"/>
        <v>0</v>
      </c>
      <c r="AS3538" s="13"/>
      <c r="AT3538" s="13">
        <f t="shared" si="949"/>
        <v>0</v>
      </c>
      <c r="AU3538" s="13"/>
      <c r="AV3538" s="13">
        <f t="shared" si="950"/>
        <v>0</v>
      </c>
      <c r="AW3538" s="13"/>
      <c r="AX3538" s="13">
        <f t="shared" si="951"/>
        <v>0</v>
      </c>
      <c r="AY3538" s="13"/>
      <c r="AZ3538" s="13">
        <f t="shared" si="952"/>
        <v>0</v>
      </c>
      <c r="BA3538" s="13"/>
      <c r="BB3538" s="13">
        <f t="shared" si="953"/>
        <v>0</v>
      </c>
      <c r="BC3538" s="13"/>
      <c r="BD3538" s="13">
        <f t="shared" si="954"/>
        <v>0</v>
      </c>
      <c r="BE3538" s="13"/>
      <c r="BF3538" s="13">
        <f t="shared" si="955"/>
        <v>0</v>
      </c>
      <c r="BG3538" s="13"/>
      <c r="BH3538" s="13">
        <f t="shared" si="956"/>
        <v>70488.701001315436</v>
      </c>
      <c r="BI3538" s="13">
        <f t="shared" si="957"/>
        <v>70500</v>
      </c>
      <c r="BJ3538" s="13">
        <v>70800</v>
      </c>
    </row>
    <row r="3539" spans="1:62" x14ac:dyDescent="0.25">
      <c r="A3539" t="s">
        <v>3532</v>
      </c>
      <c r="B3539" s="13">
        <v>202</v>
      </c>
      <c r="C3539">
        <v>537560</v>
      </c>
      <c r="D3539">
        <v>1</v>
      </c>
      <c r="E3539">
        <v>0</v>
      </c>
      <c r="F3539">
        <v>0</v>
      </c>
      <c r="G3539">
        <v>0</v>
      </c>
      <c r="H3539">
        <v>0</v>
      </c>
      <c r="I3539" t="s">
        <v>26</v>
      </c>
      <c r="J3539">
        <v>537683</v>
      </c>
      <c r="K3539" t="s">
        <v>316</v>
      </c>
      <c r="L3539">
        <v>537683</v>
      </c>
      <c r="M3539" t="s">
        <v>316</v>
      </c>
      <c r="N3539">
        <v>537683</v>
      </c>
      <c r="O3539" t="s">
        <v>316</v>
      </c>
      <c r="P3539">
        <v>537683</v>
      </c>
      <c r="Q3539" t="s">
        <v>316</v>
      </c>
      <c r="R3539" s="13">
        <v>70488.701001315436</v>
      </c>
      <c r="S3539" s="13"/>
      <c r="T3539" s="13"/>
      <c r="U3539" s="13"/>
      <c r="V3539" s="13">
        <f t="shared" si="941"/>
        <v>0</v>
      </c>
      <c r="W3539" s="13"/>
      <c r="X3539" s="13">
        <f t="shared" si="942"/>
        <v>0</v>
      </c>
      <c r="Y3539" s="13"/>
      <c r="Z3539" s="13">
        <f t="shared" si="943"/>
        <v>0</v>
      </c>
      <c r="AA3539" s="13"/>
      <c r="AB3539" s="13">
        <f t="shared" si="944"/>
        <v>0</v>
      </c>
      <c r="AC3539" s="13"/>
      <c r="AD3539" s="13"/>
      <c r="AE3539" s="13"/>
      <c r="AF3539" s="13"/>
      <c r="AG3539" s="13"/>
      <c r="AH3539" s="13"/>
      <c r="AI3539" s="13"/>
      <c r="AJ3539" s="13"/>
      <c r="AK3539" s="13">
        <f t="shared" si="945"/>
        <v>0</v>
      </c>
      <c r="AL3539" s="13"/>
      <c r="AM3539" s="13">
        <f t="shared" si="946"/>
        <v>0</v>
      </c>
      <c r="AN3539" s="13"/>
      <c r="AO3539" s="13">
        <v>0</v>
      </c>
      <c r="AP3539" s="13">
        <f t="shared" si="947"/>
        <v>0</v>
      </c>
      <c r="AQ3539" s="13"/>
      <c r="AR3539" s="13">
        <f t="shared" si="948"/>
        <v>0</v>
      </c>
      <c r="AS3539" s="13"/>
      <c r="AT3539" s="13">
        <f t="shared" si="949"/>
        <v>0</v>
      </c>
      <c r="AU3539" s="13"/>
      <c r="AV3539" s="13">
        <f t="shared" si="950"/>
        <v>0</v>
      </c>
      <c r="AW3539" s="13"/>
      <c r="AX3539" s="13">
        <f t="shared" si="951"/>
        <v>0</v>
      </c>
      <c r="AY3539" s="13"/>
      <c r="AZ3539" s="13">
        <f t="shared" si="952"/>
        <v>0</v>
      </c>
      <c r="BA3539" s="13"/>
      <c r="BB3539" s="13">
        <f t="shared" si="953"/>
        <v>0</v>
      </c>
      <c r="BC3539" s="13"/>
      <c r="BD3539" s="13">
        <f t="shared" si="954"/>
        <v>0</v>
      </c>
      <c r="BE3539" s="13"/>
      <c r="BF3539" s="13">
        <f t="shared" si="955"/>
        <v>0</v>
      </c>
      <c r="BG3539" s="13"/>
      <c r="BH3539" s="13">
        <f t="shared" si="956"/>
        <v>70488.701001315436</v>
      </c>
      <c r="BI3539" s="13">
        <f t="shared" si="957"/>
        <v>70500</v>
      </c>
      <c r="BJ3539" s="13">
        <v>70800</v>
      </c>
    </row>
    <row r="3540" spans="1:62" x14ac:dyDescent="0.25">
      <c r="A3540" s="4" t="s">
        <v>709</v>
      </c>
      <c r="B3540" s="13">
        <v>2053</v>
      </c>
      <c r="C3540">
        <v>591301</v>
      </c>
      <c r="D3540">
        <v>1</v>
      </c>
      <c r="E3540">
        <v>1</v>
      </c>
      <c r="F3540">
        <v>1</v>
      </c>
      <c r="G3540">
        <v>0</v>
      </c>
      <c r="H3540">
        <v>0</v>
      </c>
      <c r="I3540" t="s">
        <v>75</v>
      </c>
      <c r="J3540">
        <v>591301</v>
      </c>
      <c r="K3540" t="s">
        <v>709</v>
      </c>
      <c r="L3540">
        <v>591301</v>
      </c>
      <c r="M3540" t="s">
        <v>709</v>
      </c>
      <c r="N3540">
        <v>590266</v>
      </c>
      <c r="O3540" t="s">
        <v>96</v>
      </c>
      <c r="P3540">
        <v>590266</v>
      </c>
      <c r="Q3540" t="s">
        <v>96</v>
      </c>
      <c r="R3540" s="13">
        <v>468124.71881386096</v>
      </c>
      <c r="S3540" s="13">
        <v>4750</v>
      </c>
      <c r="T3540" s="13">
        <v>253492.2239130011</v>
      </c>
      <c r="U3540" s="13"/>
      <c r="V3540" s="13">
        <f t="shared" si="941"/>
        <v>0</v>
      </c>
      <c r="W3540" s="13">
        <v>29</v>
      </c>
      <c r="X3540" s="13">
        <f t="shared" si="942"/>
        <v>85956</v>
      </c>
      <c r="Y3540" s="13">
        <v>20</v>
      </c>
      <c r="Z3540" s="13">
        <f t="shared" si="943"/>
        <v>19760</v>
      </c>
      <c r="AA3540" s="13">
        <v>6</v>
      </c>
      <c r="AB3540" s="13">
        <f t="shared" si="944"/>
        <v>1482</v>
      </c>
      <c r="AC3540" s="13">
        <v>7031</v>
      </c>
      <c r="AD3540" s="13">
        <v>1483234.2679956937</v>
      </c>
      <c r="AE3540" s="13"/>
      <c r="AF3540" s="13"/>
      <c r="AG3540" s="13"/>
      <c r="AH3540" s="13"/>
      <c r="AI3540" s="13"/>
      <c r="AJ3540" s="13"/>
      <c r="AK3540" s="13">
        <f t="shared" si="945"/>
        <v>0</v>
      </c>
      <c r="AL3540" s="13"/>
      <c r="AM3540" s="13">
        <f t="shared" si="946"/>
        <v>0</v>
      </c>
      <c r="AN3540" s="13"/>
      <c r="AO3540" s="13">
        <v>5</v>
      </c>
      <c r="AP3540" s="13">
        <f t="shared" si="947"/>
        <v>152500</v>
      </c>
      <c r="AQ3540" s="13"/>
      <c r="AR3540" s="13">
        <f t="shared" si="948"/>
        <v>0</v>
      </c>
      <c r="AS3540" s="13"/>
      <c r="AT3540" s="13">
        <f t="shared" si="949"/>
        <v>0</v>
      </c>
      <c r="AU3540" s="13"/>
      <c r="AV3540" s="13">
        <f t="shared" si="950"/>
        <v>0</v>
      </c>
      <c r="AW3540" s="13"/>
      <c r="AX3540" s="13">
        <f t="shared" si="951"/>
        <v>0</v>
      </c>
      <c r="AY3540" s="13"/>
      <c r="AZ3540" s="13">
        <f t="shared" si="952"/>
        <v>0</v>
      </c>
      <c r="BA3540" s="13"/>
      <c r="BB3540" s="13">
        <f t="shared" si="953"/>
        <v>0</v>
      </c>
      <c r="BC3540" s="13"/>
      <c r="BD3540" s="13">
        <f t="shared" si="954"/>
        <v>0</v>
      </c>
      <c r="BE3540" s="13"/>
      <c r="BF3540" s="13">
        <f t="shared" si="955"/>
        <v>0</v>
      </c>
      <c r="BG3540" s="13"/>
      <c r="BH3540" s="13">
        <f t="shared" si="956"/>
        <v>2464549.2107225559</v>
      </c>
      <c r="BI3540" s="13">
        <f t="shared" si="957"/>
        <v>2464500</v>
      </c>
      <c r="BJ3540" s="13">
        <v>2436500</v>
      </c>
    </row>
    <row r="3541" spans="1:62" x14ac:dyDescent="0.25">
      <c r="A3541" t="s">
        <v>3533</v>
      </c>
      <c r="B3541" s="13">
        <v>719</v>
      </c>
      <c r="C3541">
        <v>554049</v>
      </c>
      <c r="D3541">
        <v>1</v>
      </c>
      <c r="E3541">
        <v>0</v>
      </c>
      <c r="F3541">
        <v>0</v>
      </c>
      <c r="G3541">
        <v>0</v>
      </c>
      <c r="H3541">
        <v>0</v>
      </c>
      <c r="I3541" t="s">
        <v>38</v>
      </c>
      <c r="J3541">
        <v>599549</v>
      </c>
      <c r="K3541" t="s">
        <v>2439</v>
      </c>
      <c r="L3541">
        <v>599247</v>
      </c>
      <c r="M3541" t="s">
        <v>58</v>
      </c>
      <c r="N3541">
        <v>554821</v>
      </c>
      <c r="O3541" t="s">
        <v>1045</v>
      </c>
      <c r="P3541">
        <v>554821</v>
      </c>
      <c r="Q3541" t="s">
        <v>1045</v>
      </c>
      <c r="R3541" s="13">
        <v>167211.10085006742</v>
      </c>
      <c r="S3541" s="13"/>
      <c r="T3541" s="13"/>
      <c r="U3541" s="13"/>
      <c r="V3541" s="13">
        <f t="shared" si="941"/>
        <v>0</v>
      </c>
      <c r="W3541" s="13"/>
      <c r="X3541" s="13">
        <f t="shared" si="942"/>
        <v>0</v>
      </c>
      <c r="Y3541" s="13"/>
      <c r="Z3541" s="13">
        <f t="shared" si="943"/>
        <v>0</v>
      </c>
      <c r="AA3541" s="13"/>
      <c r="AB3541" s="13">
        <f t="shared" si="944"/>
        <v>0</v>
      </c>
      <c r="AC3541" s="13"/>
      <c r="AD3541" s="13"/>
      <c r="AE3541" s="13"/>
      <c r="AF3541" s="13"/>
      <c r="AG3541" s="13"/>
      <c r="AH3541" s="13"/>
      <c r="AI3541" s="13"/>
      <c r="AJ3541" s="13"/>
      <c r="AK3541" s="13">
        <f t="shared" si="945"/>
        <v>0</v>
      </c>
      <c r="AL3541" s="13"/>
      <c r="AM3541" s="13">
        <f t="shared" si="946"/>
        <v>0</v>
      </c>
      <c r="AN3541" s="13"/>
      <c r="AO3541" s="13">
        <v>0</v>
      </c>
      <c r="AP3541" s="13">
        <f t="shared" si="947"/>
        <v>0</v>
      </c>
      <c r="AQ3541" s="13"/>
      <c r="AR3541" s="13">
        <f t="shared" si="948"/>
        <v>0</v>
      </c>
      <c r="AS3541" s="13"/>
      <c r="AT3541" s="13">
        <f t="shared" si="949"/>
        <v>0</v>
      </c>
      <c r="AU3541" s="13"/>
      <c r="AV3541" s="13">
        <f t="shared" si="950"/>
        <v>0</v>
      </c>
      <c r="AW3541" s="13"/>
      <c r="AX3541" s="13">
        <f t="shared" si="951"/>
        <v>0</v>
      </c>
      <c r="AY3541" s="13"/>
      <c r="AZ3541" s="13">
        <f t="shared" si="952"/>
        <v>0</v>
      </c>
      <c r="BA3541" s="13"/>
      <c r="BB3541" s="13">
        <f t="shared" si="953"/>
        <v>0</v>
      </c>
      <c r="BC3541" s="13"/>
      <c r="BD3541" s="13">
        <f t="shared" si="954"/>
        <v>0</v>
      </c>
      <c r="BE3541" s="13"/>
      <c r="BF3541" s="13">
        <f t="shared" si="955"/>
        <v>0</v>
      </c>
      <c r="BG3541" s="13"/>
      <c r="BH3541" s="13">
        <f t="shared" si="956"/>
        <v>167211.10085006742</v>
      </c>
      <c r="BI3541" s="13">
        <f t="shared" si="957"/>
        <v>167200</v>
      </c>
      <c r="BJ3541" s="13">
        <v>164400</v>
      </c>
    </row>
    <row r="3542" spans="1:62" x14ac:dyDescent="0.25">
      <c r="A3542" t="s">
        <v>3533</v>
      </c>
      <c r="B3542" s="13">
        <v>223</v>
      </c>
      <c r="C3542">
        <v>552259</v>
      </c>
      <c r="D3542">
        <v>1</v>
      </c>
      <c r="E3542">
        <v>0</v>
      </c>
      <c r="F3542">
        <v>0</v>
      </c>
      <c r="G3542">
        <v>0</v>
      </c>
      <c r="H3542">
        <v>0</v>
      </c>
      <c r="I3542" t="s">
        <v>61</v>
      </c>
      <c r="J3542">
        <v>502839</v>
      </c>
      <c r="K3542" t="s">
        <v>397</v>
      </c>
      <c r="L3542">
        <v>504505</v>
      </c>
      <c r="M3542" t="s">
        <v>1490</v>
      </c>
      <c r="N3542">
        <v>503444</v>
      </c>
      <c r="O3542" t="s">
        <v>371</v>
      </c>
      <c r="P3542">
        <v>503444</v>
      </c>
      <c r="Q3542" t="s">
        <v>371</v>
      </c>
      <c r="R3542" s="13">
        <v>70488.701001315436</v>
      </c>
      <c r="S3542" s="13"/>
      <c r="T3542" s="13"/>
      <c r="U3542" s="13"/>
      <c r="V3542" s="13">
        <f t="shared" si="941"/>
        <v>0</v>
      </c>
      <c r="W3542" s="13"/>
      <c r="X3542" s="13">
        <f t="shared" si="942"/>
        <v>0</v>
      </c>
      <c r="Y3542" s="13"/>
      <c r="Z3542" s="13">
        <f t="shared" si="943"/>
        <v>0</v>
      </c>
      <c r="AA3542" s="13"/>
      <c r="AB3542" s="13">
        <f t="shared" si="944"/>
        <v>0</v>
      </c>
      <c r="AC3542" s="13"/>
      <c r="AD3542" s="13"/>
      <c r="AE3542" s="13"/>
      <c r="AF3542" s="13"/>
      <c r="AG3542" s="13"/>
      <c r="AH3542" s="13"/>
      <c r="AI3542" s="13"/>
      <c r="AJ3542" s="13"/>
      <c r="AK3542" s="13">
        <f t="shared" si="945"/>
        <v>0</v>
      </c>
      <c r="AL3542" s="13"/>
      <c r="AM3542" s="13">
        <f t="shared" si="946"/>
        <v>0</v>
      </c>
      <c r="AN3542" s="13"/>
      <c r="AO3542" s="13">
        <v>0</v>
      </c>
      <c r="AP3542" s="13">
        <f t="shared" si="947"/>
        <v>0</v>
      </c>
      <c r="AQ3542" s="13"/>
      <c r="AR3542" s="13">
        <f t="shared" si="948"/>
        <v>0</v>
      </c>
      <c r="AS3542" s="13"/>
      <c r="AT3542" s="13">
        <f t="shared" si="949"/>
        <v>0</v>
      </c>
      <c r="AU3542" s="13"/>
      <c r="AV3542" s="13">
        <f t="shared" si="950"/>
        <v>0</v>
      </c>
      <c r="AW3542" s="13"/>
      <c r="AX3542" s="13">
        <f t="shared" si="951"/>
        <v>0</v>
      </c>
      <c r="AY3542" s="13"/>
      <c r="AZ3542" s="13">
        <f t="shared" si="952"/>
        <v>0</v>
      </c>
      <c r="BA3542" s="13"/>
      <c r="BB3542" s="13">
        <f t="shared" si="953"/>
        <v>0</v>
      </c>
      <c r="BC3542" s="13"/>
      <c r="BD3542" s="13">
        <f t="shared" si="954"/>
        <v>0</v>
      </c>
      <c r="BE3542" s="13"/>
      <c r="BF3542" s="13">
        <f t="shared" si="955"/>
        <v>0</v>
      </c>
      <c r="BG3542" s="13"/>
      <c r="BH3542" s="13">
        <f t="shared" si="956"/>
        <v>70488.701001315436</v>
      </c>
      <c r="BI3542" s="13">
        <f t="shared" si="957"/>
        <v>70500</v>
      </c>
      <c r="BJ3542" s="13">
        <v>101300</v>
      </c>
    </row>
    <row r="3543" spans="1:62" x14ac:dyDescent="0.25">
      <c r="A3543" t="s">
        <v>3534</v>
      </c>
      <c r="B3543" s="13">
        <v>522</v>
      </c>
      <c r="C3543">
        <v>594555</v>
      </c>
      <c r="D3543">
        <v>1</v>
      </c>
      <c r="E3543">
        <v>0</v>
      </c>
      <c r="F3543">
        <v>0</v>
      </c>
      <c r="G3543">
        <v>0</v>
      </c>
      <c r="H3543">
        <v>0</v>
      </c>
      <c r="I3543" t="s">
        <v>30</v>
      </c>
      <c r="J3543">
        <v>593711</v>
      </c>
      <c r="K3543" t="s">
        <v>149</v>
      </c>
      <c r="L3543">
        <v>593711</v>
      </c>
      <c r="M3543" t="s">
        <v>149</v>
      </c>
      <c r="N3543">
        <v>593711</v>
      </c>
      <c r="O3543" t="s">
        <v>149</v>
      </c>
      <c r="P3543">
        <v>593711</v>
      </c>
      <c r="Q3543" t="s">
        <v>149</v>
      </c>
      <c r="R3543" s="13">
        <v>121917.36676115519</v>
      </c>
      <c r="S3543" s="13"/>
      <c r="T3543" s="13"/>
      <c r="U3543" s="13"/>
      <c r="V3543" s="13">
        <f t="shared" si="941"/>
        <v>0</v>
      </c>
      <c r="W3543" s="13"/>
      <c r="X3543" s="13">
        <f t="shared" si="942"/>
        <v>0</v>
      </c>
      <c r="Y3543" s="13"/>
      <c r="Z3543" s="13">
        <f t="shared" si="943"/>
        <v>0</v>
      </c>
      <c r="AA3543" s="13"/>
      <c r="AB3543" s="13">
        <f t="shared" si="944"/>
        <v>0</v>
      </c>
      <c r="AC3543" s="13"/>
      <c r="AD3543" s="13"/>
      <c r="AE3543" s="13"/>
      <c r="AF3543" s="13"/>
      <c r="AG3543" s="13"/>
      <c r="AH3543" s="13"/>
      <c r="AI3543" s="13"/>
      <c r="AJ3543" s="13"/>
      <c r="AK3543" s="13">
        <f t="shared" si="945"/>
        <v>0</v>
      </c>
      <c r="AL3543" s="13"/>
      <c r="AM3543" s="13">
        <f t="shared" si="946"/>
        <v>0</v>
      </c>
      <c r="AN3543" s="13"/>
      <c r="AO3543" s="13">
        <v>0</v>
      </c>
      <c r="AP3543" s="13">
        <f t="shared" si="947"/>
        <v>0</v>
      </c>
      <c r="AQ3543" s="13"/>
      <c r="AR3543" s="13">
        <f t="shared" si="948"/>
        <v>0</v>
      </c>
      <c r="AS3543" s="13"/>
      <c r="AT3543" s="13">
        <f t="shared" si="949"/>
        <v>0</v>
      </c>
      <c r="AU3543" s="13"/>
      <c r="AV3543" s="13">
        <f t="shared" si="950"/>
        <v>0</v>
      </c>
      <c r="AW3543" s="13"/>
      <c r="AX3543" s="13">
        <f t="shared" si="951"/>
        <v>0</v>
      </c>
      <c r="AY3543" s="13"/>
      <c r="AZ3543" s="13">
        <f t="shared" si="952"/>
        <v>0</v>
      </c>
      <c r="BA3543" s="13"/>
      <c r="BB3543" s="13">
        <f t="shared" si="953"/>
        <v>0</v>
      </c>
      <c r="BC3543" s="13"/>
      <c r="BD3543" s="13">
        <f t="shared" si="954"/>
        <v>0</v>
      </c>
      <c r="BE3543" s="13"/>
      <c r="BF3543" s="13">
        <f t="shared" si="955"/>
        <v>0</v>
      </c>
      <c r="BG3543" s="13"/>
      <c r="BH3543" s="13">
        <f t="shared" si="956"/>
        <v>121917.36676115519</v>
      </c>
      <c r="BI3543" s="13">
        <f t="shared" si="957"/>
        <v>121900</v>
      </c>
      <c r="BJ3543" s="13">
        <v>123100</v>
      </c>
    </row>
    <row r="3544" spans="1:62" x14ac:dyDescent="0.25">
      <c r="A3544" t="s">
        <v>3535</v>
      </c>
      <c r="B3544" s="13">
        <v>60</v>
      </c>
      <c r="C3544">
        <v>566888</v>
      </c>
      <c r="D3544">
        <v>1</v>
      </c>
      <c r="E3544">
        <v>0</v>
      </c>
      <c r="F3544">
        <v>0</v>
      </c>
      <c r="G3544">
        <v>0</v>
      </c>
      <c r="H3544">
        <v>0</v>
      </c>
      <c r="I3544" t="s">
        <v>110</v>
      </c>
      <c r="J3544">
        <v>560812</v>
      </c>
      <c r="K3544" t="s">
        <v>1120</v>
      </c>
      <c r="L3544">
        <v>561215</v>
      </c>
      <c r="M3544" t="s">
        <v>296</v>
      </c>
      <c r="N3544">
        <v>561215</v>
      </c>
      <c r="O3544" t="s">
        <v>296</v>
      </c>
      <c r="P3544">
        <v>561215</v>
      </c>
      <c r="Q3544" t="s">
        <v>296</v>
      </c>
      <c r="R3544" s="13">
        <v>70488.701001315436</v>
      </c>
      <c r="S3544" s="13"/>
      <c r="T3544" s="13"/>
      <c r="U3544" s="13"/>
      <c r="V3544" s="13">
        <f t="shared" si="941"/>
        <v>0</v>
      </c>
      <c r="W3544" s="13"/>
      <c r="X3544" s="13">
        <f t="shared" si="942"/>
        <v>0</v>
      </c>
      <c r="Y3544" s="13"/>
      <c r="Z3544" s="13">
        <f t="shared" si="943"/>
        <v>0</v>
      </c>
      <c r="AA3544" s="13"/>
      <c r="AB3544" s="13">
        <f t="shared" si="944"/>
        <v>0</v>
      </c>
      <c r="AC3544" s="13"/>
      <c r="AD3544" s="13"/>
      <c r="AE3544" s="13"/>
      <c r="AF3544" s="13"/>
      <c r="AG3544" s="13"/>
      <c r="AH3544" s="13"/>
      <c r="AI3544" s="13"/>
      <c r="AJ3544" s="13"/>
      <c r="AK3544" s="13">
        <f t="shared" si="945"/>
        <v>0</v>
      </c>
      <c r="AL3544" s="13"/>
      <c r="AM3544" s="13">
        <f t="shared" si="946"/>
        <v>0</v>
      </c>
      <c r="AN3544" s="13"/>
      <c r="AO3544" s="13">
        <v>0</v>
      </c>
      <c r="AP3544" s="13">
        <f t="shared" si="947"/>
        <v>0</v>
      </c>
      <c r="AQ3544" s="13"/>
      <c r="AR3544" s="13">
        <f t="shared" si="948"/>
        <v>0</v>
      </c>
      <c r="AS3544" s="13"/>
      <c r="AT3544" s="13">
        <f t="shared" si="949"/>
        <v>0</v>
      </c>
      <c r="AU3544" s="13"/>
      <c r="AV3544" s="13">
        <f t="shared" si="950"/>
        <v>0</v>
      </c>
      <c r="AW3544" s="13"/>
      <c r="AX3544" s="13">
        <f t="shared" si="951"/>
        <v>0</v>
      </c>
      <c r="AY3544" s="13"/>
      <c r="AZ3544" s="13">
        <f t="shared" si="952"/>
        <v>0</v>
      </c>
      <c r="BA3544" s="13"/>
      <c r="BB3544" s="13">
        <f t="shared" si="953"/>
        <v>0</v>
      </c>
      <c r="BC3544" s="13"/>
      <c r="BD3544" s="13">
        <f t="shared" si="954"/>
        <v>0</v>
      </c>
      <c r="BE3544" s="13"/>
      <c r="BF3544" s="13">
        <f t="shared" si="955"/>
        <v>0</v>
      </c>
      <c r="BG3544" s="13"/>
      <c r="BH3544" s="13">
        <f t="shared" si="956"/>
        <v>70488.701001315436</v>
      </c>
      <c r="BI3544" s="13">
        <f t="shared" si="957"/>
        <v>70500</v>
      </c>
      <c r="BJ3544" s="13">
        <v>70800</v>
      </c>
    </row>
    <row r="3545" spans="1:62" x14ac:dyDescent="0.25">
      <c r="A3545" s="3" t="s">
        <v>536</v>
      </c>
      <c r="B3545" s="13">
        <v>1154</v>
      </c>
      <c r="C3545">
        <v>594563</v>
      </c>
      <c r="D3545">
        <v>1</v>
      </c>
      <c r="E3545">
        <v>1</v>
      </c>
      <c r="F3545">
        <v>0</v>
      </c>
      <c r="G3545">
        <v>0</v>
      </c>
      <c r="H3545">
        <v>0</v>
      </c>
      <c r="I3545" t="s">
        <v>30</v>
      </c>
      <c r="J3545">
        <v>594563</v>
      </c>
      <c r="K3545" t="s">
        <v>536</v>
      </c>
      <c r="L3545">
        <v>594482</v>
      </c>
      <c r="M3545" t="s">
        <v>537</v>
      </c>
      <c r="N3545">
        <v>594482</v>
      </c>
      <c r="O3545" t="s">
        <v>537</v>
      </c>
      <c r="P3545">
        <v>594482</v>
      </c>
      <c r="Q3545" t="s">
        <v>537</v>
      </c>
      <c r="R3545" s="13">
        <v>266322.9251665693</v>
      </c>
      <c r="S3545" s="13">
        <v>3622</v>
      </c>
      <c r="T3545" s="13">
        <v>193479.5699093221</v>
      </c>
      <c r="U3545" s="13"/>
      <c r="V3545" s="13">
        <f t="shared" si="941"/>
        <v>0</v>
      </c>
      <c r="W3545" s="13">
        <v>14</v>
      </c>
      <c r="X3545" s="13">
        <f t="shared" si="942"/>
        <v>41496</v>
      </c>
      <c r="Y3545" s="13">
        <v>13</v>
      </c>
      <c r="Z3545" s="13">
        <f t="shared" si="943"/>
        <v>12844</v>
      </c>
      <c r="AA3545" s="13">
        <v>12</v>
      </c>
      <c r="AB3545" s="13">
        <f t="shared" si="944"/>
        <v>2964</v>
      </c>
      <c r="AC3545" s="13"/>
      <c r="AD3545" s="13"/>
      <c r="AE3545" s="13"/>
      <c r="AF3545" s="13"/>
      <c r="AG3545" s="13"/>
      <c r="AH3545" s="13"/>
      <c r="AI3545" s="13"/>
      <c r="AJ3545" s="13"/>
      <c r="AK3545" s="13">
        <f t="shared" si="945"/>
        <v>0</v>
      </c>
      <c r="AL3545" s="13"/>
      <c r="AM3545" s="13">
        <f t="shared" si="946"/>
        <v>0</v>
      </c>
      <c r="AN3545" s="13"/>
      <c r="AO3545" s="13">
        <v>1</v>
      </c>
      <c r="AP3545" s="13">
        <f t="shared" si="947"/>
        <v>30500</v>
      </c>
      <c r="AQ3545" s="13"/>
      <c r="AR3545" s="13">
        <f t="shared" si="948"/>
        <v>0</v>
      </c>
      <c r="AS3545" s="13"/>
      <c r="AT3545" s="13">
        <f t="shared" si="949"/>
        <v>0</v>
      </c>
      <c r="AU3545" s="13"/>
      <c r="AV3545" s="13">
        <f t="shared" si="950"/>
        <v>0</v>
      </c>
      <c r="AW3545" s="13"/>
      <c r="AX3545" s="13">
        <f t="shared" si="951"/>
        <v>0</v>
      </c>
      <c r="AY3545" s="13"/>
      <c r="AZ3545" s="13">
        <f t="shared" si="952"/>
        <v>0</v>
      </c>
      <c r="BA3545" s="13"/>
      <c r="BB3545" s="13">
        <f t="shared" si="953"/>
        <v>0</v>
      </c>
      <c r="BC3545" s="13"/>
      <c r="BD3545" s="13">
        <f t="shared" si="954"/>
        <v>0</v>
      </c>
      <c r="BE3545" s="13"/>
      <c r="BF3545" s="13">
        <f t="shared" si="955"/>
        <v>0</v>
      </c>
      <c r="BG3545" s="13"/>
      <c r="BH3545" s="13">
        <f t="shared" si="956"/>
        <v>547606.49507589138</v>
      </c>
      <c r="BI3545" s="13">
        <f t="shared" si="957"/>
        <v>547600</v>
      </c>
      <c r="BJ3545" s="13">
        <v>536000</v>
      </c>
    </row>
    <row r="3546" spans="1:62" x14ac:dyDescent="0.25">
      <c r="A3546" t="s">
        <v>536</v>
      </c>
      <c r="B3546" s="13">
        <v>1312</v>
      </c>
      <c r="C3546">
        <v>530344</v>
      </c>
      <c r="D3546">
        <v>1</v>
      </c>
      <c r="E3546">
        <v>0</v>
      </c>
      <c r="F3546">
        <v>0</v>
      </c>
      <c r="G3546">
        <v>0</v>
      </c>
      <c r="H3546">
        <v>0</v>
      </c>
      <c r="I3546" t="s">
        <v>26</v>
      </c>
      <c r="J3546">
        <v>530905</v>
      </c>
      <c r="K3546" t="s">
        <v>1151</v>
      </c>
      <c r="L3546">
        <v>530905</v>
      </c>
      <c r="M3546" t="s">
        <v>1151</v>
      </c>
      <c r="N3546">
        <v>530905</v>
      </c>
      <c r="O3546" t="s">
        <v>1151</v>
      </c>
      <c r="P3546">
        <v>530905</v>
      </c>
      <c r="Q3546" t="s">
        <v>1151</v>
      </c>
      <c r="R3546" s="13">
        <v>302060.08482669521</v>
      </c>
      <c r="S3546" s="13"/>
      <c r="T3546" s="13"/>
      <c r="U3546" s="13"/>
      <c r="V3546" s="13">
        <f t="shared" si="941"/>
        <v>0</v>
      </c>
      <c r="W3546" s="13"/>
      <c r="X3546" s="13">
        <f t="shared" si="942"/>
        <v>0</v>
      </c>
      <c r="Y3546" s="13"/>
      <c r="Z3546" s="13">
        <f t="shared" si="943"/>
        <v>0</v>
      </c>
      <c r="AA3546" s="13"/>
      <c r="AB3546" s="13">
        <f t="shared" si="944"/>
        <v>0</v>
      </c>
      <c r="AC3546" s="13"/>
      <c r="AD3546" s="13"/>
      <c r="AE3546" s="13"/>
      <c r="AF3546" s="13"/>
      <c r="AG3546" s="13"/>
      <c r="AH3546" s="13"/>
      <c r="AI3546" s="13"/>
      <c r="AJ3546" s="13"/>
      <c r="AK3546" s="13">
        <f t="shared" si="945"/>
        <v>0</v>
      </c>
      <c r="AL3546" s="13"/>
      <c r="AM3546" s="13">
        <f t="shared" si="946"/>
        <v>0</v>
      </c>
      <c r="AN3546" s="13"/>
      <c r="AO3546" s="13">
        <v>1</v>
      </c>
      <c r="AP3546" s="13">
        <f t="shared" si="947"/>
        <v>30500</v>
      </c>
      <c r="AQ3546" s="13"/>
      <c r="AR3546" s="13">
        <f t="shared" si="948"/>
        <v>0</v>
      </c>
      <c r="AS3546" s="13"/>
      <c r="AT3546" s="13">
        <f t="shared" si="949"/>
        <v>0</v>
      </c>
      <c r="AU3546" s="13"/>
      <c r="AV3546" s="13">
        <f t="shared" si="950"/>
        <v>0</v>
      </c>
      <c r="AW3546" s="13"/>
      <c r="AX3546" s="13">
        <f t="shared" si="951"/>
        <v>0</v>
      </c>
      <c r="AY3546" s="13"/>
      <c r="AZ3546" s="13">
        <f t="shared" si="952"/>
        <v>0</v>
      </c>
      <c r="BA3546" s="13"/>
      <c r="BB3546" s="13">
        <f t="shared" si="953"/>
        <v>0</v>
      </c>
      <c r="BC3546" s="13"/>
      <c r="BD3546" s="13">
        <f t="shared" si="954"/>
        <v>0</v>
      </c>
      <c r="BE3546" s="13"/>
      <c r="BF3546" s="13">
        <f t="shared" si="955"/>
        <v>0</v>
      </c>
      <c r="BG3546" s="13"/>
      <c r="BH3546" s="13">
        <f t="shared" si="956"/>
        <v>332560.08482669521</v>
      </c>
      <c r="BI3546" s="13">
        <f t="shared" si="957"/>
        <v>332600</v>
      </c>
      <c r="BJ3546" s="13">
        <v>328000</v>
      </c>
    </row>
    <row r="3547" spans="1:62" x14ac:dyDescent="0.25">
      <c r="A3547" t="s">
        <v>3536</v>
      </c>
      <c r="B3547" s="13">
        <v>228</v>
      </c>
      <c r="C3547">
        <v>552798</v>
      </c>
      <c r="D3547">
        <v>1</v>
      </c>
      <c r="E3547">
        <v>0</v>
      </c>
      <c r="F3547">
        <v>0</v>
      </c>
      <c r="G3547">
        <v>0</v>
      </c>
      <c r="H3547">
        <v>0</v>
      </c>
      <c r="I3547" t="s">
        <v>23</v>
      </c>
      <c r="J3547">
        <v>552704</v>
      </c>
      <c r="K3547" t="s">
        <v>256</v>
      </c>
      <c r="L3547">
        <v>552704</v>
      </c>
      <c r="M3547" t="s">
        <v>256</v>
      </c>
      <c r="N3547">
        <v>552704</v>
      </c>
      <c r="O3547" t="s">
        <v>256</v>
      </c>
      <c r="P3547">
        <v>552046</v>
      </c>
      <c r="Q3547" t="s">
        <v>136</v>
      </c>
      <c r="R3547" s="13">
        <v>70488.701001315436</v>
      </c>
      <c r="S3547" s="13"/>
      <c r="T3547" s="13"/>
      <c r="U3547" s="13"/>
      <c r="V3547" s="13">
        <f t="shared" si="941"/>
        <v>0</v>
      </c>
      <c r="W3547" s="13"/>
      <c r="X3547" s="13">
        <f t="shared" si="942"/>
        <v>0</v>
      </c>
      <c r="Y3547" s="13"/>
      <c r="Z3547" s="13">
        <f t="shared" si="943"/>
        <v>0</v>
      </c>
      <c r="AA3547" s="13"/>
      <c r="AB3547" s="13">
        <f t="shared" si="944"/>
        <v>0</v>
      </c>
      <c r="AC3547" s="13"/>
      <c r="AD3547" s="13"/>
      <c r="AE3547" s="13"/>
      <c r="AF3547" s="13"/>
      <c r="AG3547" s="13"/>
      <c r="AH3547" s="13"/>
      <c r="AI3547" s="13"/>
      <c r="AJ3547" s="13"/>
      <c r="AK3547" s="13">
        <f t="shared" si="945"/>
        <v>0</v>
      </c>
      <c r="AL3547" s="13"/>
      <c r="AM3547" s="13">
        <f t="shared" si="946"/>
        <v>0</v>
      </c>
      <c r="AN3547" s="13"/>
      <c r="AO3547" s="13">
        <v>0</v>
      </c>
      <c r="AP3547" s="13">
        <f t="shared" si="947"/>
        <v>0</v>
      </c>
      <c r="AQ3547" s="13"/>
      <c r="AR3547" s="13">
        <f t="shared" si="948"/>
        <v>0</v>
      </c>
      <c r="AS3547" s="13"/>
      <c r="AT3547" s="13">
        <f t="shared" si="949"/>
        <v>0</v>
      </c>
      <c r="AU3547" s="13"/>
      <c r="AV3547" s="13">
        <f t="shared" si="950"/>
        <v>0</v>
      </c>
      <c r="AW3547" s="13"/>
      <c r="AX3547" s="13">
        <f t="shared" si="951"/>
        <v>0</v>
      </c>
      <c r="AY3547" s="13"/>
      <c r="AZ3547" s="13">
        <f t="shared" si="952"/>
        <v>0</v>
      </c>
      <c r="BA3547" s="13"/>
      <c r="BB3547" s="13">
        <f t="shared" si="953"/>
        <v>0</v>
      </c>
      <c r="BC3547" s="13"/>
      <c r="BD3547" s="13">
        <f t="shared" si="954"/>
        <v>0</v>
      </c>
      <c r="BE3547" s="13"/>
      <c r="BF3547" s="13">
        <f t="shared" si="955"/>
        <v>0</v>
      </c>
      <c r="BG3547" s="13"/>
      <c r="BH3547" s="13">
        <f t="shared" si="956"/>
        <v>70488.701001315436</v>
      </c>
      <c r="BI3547" s="13">
        <f t="shared" si="957"/>
        <v>70500</v>
      </c>
      <c r="BJ3547" s="13">
        <v>70800</v>
      </c>
    </row>
    <row r="3548" spans="1:62" x14ac:dyDescent="0.25">
      <c r="A3548" t="s">
        <v>3536</v>
      </c>
      <c r="B3548" s="13">
        <v>115</v>
      </c>
      <c r="C3548">
        <v>515825</v>
      </c>
      <c r="D3548">
        <v>1</v>
      </c>
      <c r="E3548">
        <v>0</v>
      </c>
      <c r="F3548">
        <v>0</v>
      </c>
      <c r="G3548">
        <v>0</v>
      </c>
      <c r="H3548">
        <v>0</v>
      </c>
      <c r="I3548" t="s">
        <v>61</v>
      </c>
      <c r="J3548">
        <v>517534</v>
      </c>
      <c r="K3548" t="s">
        <v>893</v>
      </c>
      <c r="L3548">
        <v>511382</v>
      </c>
      <c r="M3548" t="s">
        <v>272</v>
      </c>
      <c r="N3548">
        <v>511382</v>
      </c>
      <c r="O3548" t="s">
        <v>272</v>
      </c>
      <c r="P3548">
        <v>511382</v>
      </c>
      <c r="Q3548" t="s">
        <v>272</v>
      </c>
      <c r="R3548" s="13">
        <v>70488.701001315436</v>
      </c>
      <c r="S3548" s="13"/>
      <c r="T3548" s="13"/>
      <c r="U3548" s="13"/>
      <c r="V3548" s="13">
        <f t="shared" si="941"/>
        <v>0</v>
      </c>
      <c r="W3548" s="13"/>
      <c r="X3548" s="13">
        <f t="shared" si="942"/>
        <v>0</v>
      </c>
      <c r="Y3548" s="13"/>
      <c r="Z3548" s="13">
        <f t="shared" si="943"/>
        <v>0</v>
      </c>
      <c r="AA3548" s="13"/>
      <c r="AB3548" s="13">
        <f t="shared" si="944"/>
        <v>0</v>
      </c>
      <c r="AC3548" s="13"/>
      <c r="AD3548" s="13"/>
      <c r="AE3548" s="13"/>
      <c r="AF3548" s="13"/>
      <c r="AG3548" s="13"/>
      <c r="AH3548" s="13"/>
      <c r="AI3548" s="13"/>
      <c r="AJ3548" s="13"/>
      <c r="AK3548" s="13">
        <f t="shared" si="945"/>
        <v>0</v>
      </c>
      <c r="AL3548" s="13"/>
      <c r="AM3548" s="13">
        <f t="shared" si="946"/>
        <v>0</v>
      </c>
      <c r="AN3548" s="13"/>
      <c r="AO3548" s="13">
        <v>0</v>
      </c>
      <c r="AP3548" s="13">
        <f t="shared" si="947"/>
        <v>0</v>
      </c>
      <c r="AQ3548" s="13"/>
      <c r="AR3548" s="13">
        <f t="shared" si="948"/>
        <v>0</v>
      </c>
      <c r="AS3548" s="13"/>
      <c r="AT3548" s="13">
        <f t="shared" si="949"/>
        <v>0</v>
      </c>
      <c r="AU3548" s="13"/>
      <c r="AV3548" s="13">
        <f t="shared" si="950"/>
        <v>0</v>
      </c>
      <c r="AW3548" s="13"/>
      <c r="AX3548" s="13">
        <f t="shared" si="951"/>
        <v>0</v>
      </c>
      <c r="AY3548" s="13"/>
      <c r="AZ3548" s="13">
        <f t="shared" si="952"/>
        <v>0</v>
      </c>
      <c r="BA3548" s="13"/>
      <c r="BB3548" s="13">
        <f t="shared" si="953"/>
        <v>0</v>
      </c>
      <c r="BC3548" s="13"/>
      <c r="BD3548" s="13">
        <f t="shared" si="954"/>
        <v>0</v>
      </c>
      <c r="BE3548" s="13"/>
      <c r="BF3548" s="13">
        <f t="shared" si="955"/>
        <v>0</v>
      </c>
      <c r="BG3548" s="13"/>
      <c r="BH3548" s="13">
        <f t="shared" si="956"/>
        <v>70488.701001315436</v>
      </c>
      <c r="BI3548" s="13">
        <f t="shared" si="957"/>
        <v>70500</v>
      </c>
      <c r="BJ3548" s="13">
        <v>70800</v>
      </c>
    </row>
    <row r="3549" spans="1:62" x14ac:dyDescent="0.25">
      <c r="A3549" t="s">
        <v>3537</v>
      </c>
      <c r="B3549" s="13">
        <v>793</v>
      </c>
      <c r="C3549">
        <v>564281</v>
      </c>
      <c r="D3549">
        <v>1</v>
      </c>
      <c r="E3549">
        <v>0</v>
      </c>
      <c r="F3549">
        <v>0</v>
      </c>
      <c r="G3549">
        <v>0</v>
      </c>
      <c r="H3549">
        <v>0</v>
      </c>
      <c r="I3549" t="s">
        <v>51</v>
      </c>
      <c r="J3549">
        <v>564117</v>
      </c>
      <c r="K3549" t="s">
        <v>401</v>
      </c>
      <c r="L3549">
        <v>564117</v>
      </c>
      <c r="M3549" t="s">
        <v>401</v>
      </c>
      <c r="N3549">
        <v>564117</v>
      </c>
      <c r="O3549" t="s">
        <v>401</v>
      </c>
      <c r="P3549">
        <v>563889</v>
      </c>
      <c r="Q3549" t="s">
        <v>362</v>
      </c>
      <c r="R3549" s="13">
        <v>184153.69530937239</v>
      </c>
      <c r="S3549" s="13"/>
      <c r="T3549" s="13"/>
      <c r="U3549" s="13"/>
      <c r="V3549" s="13">
        <f t="shared" si="941"/>
        <v>0</v>
      </c>
      <c r="W3549" s="13"/>
      <c r="X3549" s="13">
        <f t="shared" si="942"/>
        <v>0</v>
      </c>
      <c r="Y3549" s="13"/>
      <c r="Z3549" s="13">
        <f t="shared" si="943"/>
        <v>0</v>
      </c>
      <c r="AA3549" s="13"/>
      <c r="AB3549" s="13">
        <f t="shared" si="944"/>
        <v>0</v>
      </c>
      <c r="AC3549" s="13"/>
      <c r="AD3549" s="13"/>
      <c r="AE3549" s="13"/>
      <c r="AF3549" s="13"/>
      <c r="AG3549" s="13"/>
      <c r="AH3549" s="13"/>
      <c r="AI3549" s="13"/>
      <c r="AJ3549" s="13"/>
      <c r="AK3549" s="13">
        <f t="shared" si="945"/>
        <v>0</v>
      </c>
      <c r="AL3549" s="13"/>
      <c r="AM3549" s="13">
        <f t="shared" si="946"/>
        <v>0</v>
      </c>
      <c r="AN3549" s="13"/>
      <c r="AO3549" s="13">
        <v>0</v>
      </c>
      <c r="AP3549" s="13">
        <f t="shared" si="947"/>
        <v>0</v>
      </c>
      <c r="AQ3549" s="13"/>
      <c r="AR3549" s="13">
        <f t="shared" si="948"/>
        <v>0</v>
      </c>
      <c r="AS3549" s="13"/>
      <c r="AT3549" s="13">
        <f t="shared" si="949"/>
        <v>0</v>
      </c>
      <c r="AU3549" s="13"/>
      <c r="AV3549" s="13">
        <f t="shared" si="950"/>
        <v>0</v>
      </c>
      <c r="AW3549" s="13"/>
      <c r="AX3549" s="13">
        <f t="shared" si="951"/>
        <v>0</v>
      </c>
      <c r="AY3549" s="13"/>
      <c r="AZ3549" s="13">
        <f t="shared" si="952"/>
        <v>0</v>
      </c>
      <c r="BA3549" s="13"/>
      <c r="BB3549" s="13">
        <f t="shared" si="953"/>
        <v>0</v>
      </c>
      <c r="BC3549" s="13"/>
      <c r="BD3549" s="13">
        <f t="shared" si="954"/>
        <v>0</v>
      </c>
      <c r="BE3549" s="13"/>
      <c r="BF3549" s="13">
        <f t="shared" si="955"/>
        <v>0</v>
      </c>
      <c r="BG3549" s="13"/>
      <c r="BH3549" s="13">
        <f t="shared" si="956"/>
        <v>184153.69530937239</v>
      </c>
      <c r="BI3549" s="13">
        <f t="shared" si="957"/>
        <v>184200</v>
      </c>
      <c r="BJ3549" s="13">
        <v>178900</v>
      </c>
    </row>
    <row r="3550" spans="1:62" x14ac:dyDescent="0.25">
      <c r="A3550" t="s">
        <v>3538</v>
      </c>
      <c r="B3550" s="13">
        <v>385</v>
      </c>
      <c r="C3550">
        <v>549444</v>
      </c>
      <c r="D3550">
        <v>1</v>
      </c>
      <c r="E3550">
        <v>0</v>
      </c>
      <c r="F3550">
        <v>0</v>
      </c>
      <c r="G3550">
        <v>0</v>
      </c>
      <c r="H3550">
        <v>0</v>
      </c>
      <c r="I3550" t="s">
        <v>90</v>
      </c>
      <c r="J3550">
        <v>585513</v>
      </c>
      <c r="K3550" t="s">
        <v>1654</v>
      </c>
      <c r="L3550">
        <v>585513</v>
      </c>
      <c r="M3550" t="s">
        <v>1654</v>
      </c>
      <c r="N3550">
        <v>585513</v>
      </c>
      <c r="O3550" t="s">
        <v>1654</v>
      </c>
      <c r="P3550">
        <v>585599</v>
      </c>
      <c r="Q3550" t="s">
        <v>276</v>
      </c>
      <c r="R3550" s="13">
        <v>90234.649408167868</v>
      </c>
      <c r="S3550" s="13"/>
      <c r="T3550" s="13"/>
      <c r="U3550" s="13"/>
      <c r="V3550" s="13">
        <f t="shared" si="941"/>
        <v>0</v>
      </c>
      <c r="W3550" s="13"/>
      <c r="X3550" s="13">
        <f t="shared" si="942"/>
        <v>0</v>
      </c>
      <c r="Y3550" s="13"/>
      <c r="Z3550" s="13">
        <f t="shared" si="943"/>
        <v>0</v>
      </c>
      <c r="AA3550" s="13"/>
      <c r="AB3550" s="13">
        <f t="shared" si="944"/>
        <v>0</v>
      </c>
      <c r="AC3550" s="13"/>
      <c r="AD3550" s="13"/>
      <c r="AE3550" s="13"/>
      <c r="AF3550" s="13"/>
      <c r="AG3550" s="13"/>
      <c r="AH3550" s="13"/>
      <c r="AI3550" s="13"/>
      <c r="AJ3550" s="13"/>
      <c r="AK3550" s="13">
        <f t="shared" si="945"/>
        <v>0</v>
      </c>
      <c r="AL3550" s="13"/>
      <c r="AM3550" s="13">
        <f t="shared" si="946"/>
        <v>0</v>
      </c>
      <c r="AN3550" s="13"/>
      <c r="AO3550" s="13">
        <v>0</v>
      </c>
      <c r="AP3550" s="13">
        <f t="shared" si="947"/>
        <v>0</v>
      </c>
      <c r="AQ3550" s="13"/>
      <c r="AR3550" s="13">
        <f t="shared" si="948"/>
        <v>0</v>
      </c>
      <c r="AS3550" s="13"/>
      <c r="AT3550" s="13">
        <f t="shared" si="949"/>
        <v>0</v>
      </c>
      <c r="AU3550" s="13"/>
      <c r="AV3550" s="13">
        <f t="shared" si="950"/>
        <v>0</v>
      </c>
      <c r="AW3550" s="13"/>
      <c r="AX3550" s="13">
        <f t="shared" si="951"/>
        <v>0</v>
      </c>
      <c r="AY3550" s="13"/>
      <c r="AZ3550" s="13">
        <f t="shared" si="952"/>
        <v>0</v>
      </c>
      <c r="BA3550" s="13"/>
      <c r="BB3550" s="13">
        <f t="shared" si="953"/>
        <v>0</v>
      </c>
      <c r="BC3550" s="13"/>
      <c r="BD3550" s="13">
        <f t="shared" si="954"/>
        <v>0</v>
      </c>
      <c r="BE3550" s="13"/>
      <c r="BF3550" s="13">
        <f t="shared" si="955"/>
        <v>0</v>
      </c>
      <c r="BG3550" s="13"/>
      <c r="BH3550" s="13">
        <f t="shared" si="956"/>
        <v>90234.649408167868</v>
      </c>
      <c r="BI3550" s="13">
        <f t="shared" si="957"/>
        <v>90200</v>
      </c>
      <c r="BJ3550" s="13">
        <v>93100</v>
      </c>
    </row>
    <row r="3551" spans="1:62" x14ac:dyDescent="0.25">
      <c r="A3551" t="s">
        <v>2366</v>
      </c>
      <c r="B3551" s="13">
        <v>642</v>
      </c>
      <c r="C3551">
        <v>578479</v>
      </c>
      <c r="D3551">
        <v>1</v>
      </c>
      <c r="E3551">
        <v>0</v>
      </c>
      <c r="F3551">
        <v>0</v>
      </c>
      <c r="G3551">
        <v>0</v>
      </c>
      <c r="H3551">
        <v>0</v>
      </c>
      <c r="I3551" t="s">
        <v>41</v>
      </c>
      <c r="J3551">
        <v>578576</v>
      </c>
      <c r="K3551" t="s">
        <v>599</v>
      </c>
      <c r="L3551">
        <v>578576</v>
      </c>
      <c r="M3551" t="s">
        <v>599</v>
      </c>
      <c r="N3551">
        <v>578576</v>
      </c>
      <c r="O3551" t="s">
        <v>599</v>
      </c>
      <c r="P3551">
        <v>578576</v>
      </c>
      <c r="Q3551" t="s">
        <v>599</v>
      </c>
      <c r="R3551" s="13">
        <v>149541.65303751206</v>
      </c>
      <c r="S3551" s="13"/>
      <c r="T3551" s="13"/>
      <c r="U3551" s="13"/>
      <c r="V3551" s="13">
        <f t="shared" si="941"/>
        <v>0</v>
      </c>
      <c r="W3551" s="13"/>
      <c r="X3551" s="13">
        <f t="shared" si="942"/>
        <v>0</v>
      </c>
      <c r="Y3551" s="13"/>
      <c r="Z3551" s="13">
        <f t="shared" si="943"/>
        <v>0</v>
      </c>
      <c r="AA3551" s="13"/>
      <c r="AB3551" s="13">
        <f t="shared" si="944"/>
        <v>0</v>
      </c>
      <c r="AC3551" s="13"/>
      <c r="AD3551" s="13"/>
      <c r="AE3551" s="13"/>
      <c r="AF3551" s="13"/>
      <c r="AG3551" s="13"/>
      <c r="AH3551" s="13"/>
      <c r="AI3551" s="13"/>
      <c r="AJ3551" s="13"/>
      <c r="AK3551" s="13">
        <f t="shared" si="945"/>
        <v>0</v>
      </c>
      <c r="AL3551" s="13"/>
      <c r="AM3551" s="13">
        <f t="shared" si="946"/>
        <v>0</v>
      </c>
      <c r="AN3551" s="13"/>
      <c r="AO3551" s="13">
        <v>0</v>
      </c>
      <c r="AP3551" s="13">
        <f t="shared" si="947"/>
        <v>0</v>
      </c>
      <c r="AQ3551" s="13"/>
      <c r="AR3551" s="13">
        <f t="shared" si="948"/>
        <v>0</v>
      </c>
      <c r="AS3551" s="13"/>
      <c r="AT3551" s="13">
        <f t="shared" si="949"/>
        <v>0</v>
      </c>
      <c r="AU3551" s="13"/>
      <c r="AV3551" s="13">
        <f t="shared" si="950"/>
        <v>0</v>
      </c>
      <c r="AW3551" s="13"/>
      <c r="AX3551" s="13">
        <f t="shared" si="951"/>
        <v>0</v>
      </c>
      <c r="AY3551" s="13"/>
      <c r="AZ3551" s="13">
        <f t="shared" si="952"/>
        <v>0</v>
      </c>
      <c r="BA3551" s="13"/>
      <c r="BB3551" s="13">
        <f t="shared" si="953"/>
        <v>0</v>
      </c>
      <c r="BC3551" s="13"/>
      <c r="BD3551" s="13">
        <f t="shared" si="954"/>
        <v>0</v>
      </c>
      <c r="BE3551" s="13"/>
      <c r="BF3551" s="13">
        <f t="shared" si="955"/>
        <v>0</v>
      </c>
      <c r="BG3551" s="13"/>
      <c r="BH3551" s="13">
        <f t="shared" si="956"/>
        <v>149541.65303751206</v>
      </c>
      <c r="BI3551" s="13">
        <f t="shared" si="957"/>
        <v>149500</v>
      </c>
      <c r="BJ3551" s="13">
        <v>153100</v>
      </c>
    </row>
    <row r="3552" spans="1:62" x14ac:dyDescent="0.25">
      <c r="A3552" t="s">
        <v>3539</v>
      </c>
      <c r="B3552" s="13">
        <v>1442</v>
      </c>
      <c r="C3552">
        <v>509574</v>
      </c>
      <c r="D3552">
        <v>1</v>
      </c>
      <c r="E3552">
        <v>0</v>
      </c>
      <c r="F3552">
        <v>0</v>
      </c>
      <c r="G3552">
        <v>0</v>
      </c>
      <c r="H3552">
        <v>0</v>
      </c>
      <c r="I3552" t="s">
        <v>38</v>
      </c>
      <c r="J3552">
        <v>505927</v>
      </c>
      <c r="K3552" t="s">
        <v>236</v>
      </c>
      <c r="L3552">
        <v>505927</v>
      </c>
      <c r="M3552" t="s">
        <v>236</v>
      </c>
      <c r="N3552">
        <v>505927</v>
      </c>
      <c r="O3552" t="s">
        <v>236</v>
      </c>
      <c r="P3552">
        <v>505927</v>
      </c>
      <c r="Q3552" t="s">
        <v>236</v>
      </c>
      <c r="R3552" s="13">
        <v>331370.96098288323</v>
      </c>
      <c r="S3552" s="13"/>
      <c r="T3552" s="13"/>
      <c r="U3552" s="13"/>
      <c r="V3552" s="13">
        <f t="shared" si="941"/>
        <v>0</v>
      </c>
      <c r="W3552" s="13"/>
      <c r="X3552" s="13">
        <f t="shared" si="942"/>
        <v>0</v>
      </c>
      <c r="Y3552" s="13"/>
      <c r="Z3552" s="13">
        <f t="shared" si="943"/>
        <v>0</v>
      </c>
      <c r="AA3552" s="13"/>
      <c r="AB3552" s="13">
        <f t="shared" si="944"/>
        <v>0</v>
      </c>
      <c r="AC3552" s="13"/>
      <c r="AD3552" s="13"/>
      <c r="AE3552" s="13"/>
      <c r="AF3552" s="13"/>
      <c r="AG3552" s="13"/>
      <c r="AH3552" s="13"/>
      <c r="AI3552" s="13"/>
      <c r="AJ3552" s="13"/>
      <c r="AK3552" s="13">
        <f t="shared" si="945"/>
        <v>0</v>
      </c>
      <c r="AL3552" s="13"/>
      <c r="AM3552" s="13">
        <f t="shared" si="946"/>
        <v>0</v>
      </c>
      <c r="AN3552" s="13"/>
      <c r="AO3552" s="13">
        <v>0</v>
      </c>
      <c r="AP3552" s="13">
        <f t="shared" si="947"/>
        <v>0</v>
      </c>
      <c r="AQ3552" s="13"/>
      <c r="AR3552" s="13">
        <f t="shared" si="948"/>
        <v>0</v>
      </c>
      <c r="AS3552" s="13"/>
      <c r="AT3552" s="13">
        <f t="shared" si="949"/>
        <v>0</v>
      </c>
      <c r="AU3552" s="13"/>
      <c r="AV3552" s="13">
        <f t="shared" si="950"/>
        <v>0</v>
      </c>
      <c r="AW3552" s="13"/>
      <c r="AX3552" s="13">
        <f t="shared" si="951"/>
        <v>0</v>
      </c>
      <c r="AY3552" s="13"/>
      <c r="AZ3552" s="13">
        <f t="shared" si="952"/>
        <v>0</v>
      </c>
      <c r="BA3552" s="13"/>
      <c r="BB3552" s="13">
        <f t="shared" si="953"/>
        <v>0</v>
      </c>
      <c r="BC3552" s="13"/>
      <c r="BD3552" s="13">
        <f t="shared" si="954"/>
        <v>0</v>
      </c>
      <c r="BE3552" s="13"/>
      <c r="BF3552" s="13">
        <f t="shared" si="955"/>
        <v>0</v>
      </c>
      <c r="BG3552" s="13"/>
      <c r="BH3552" s="13">
        <f t="shared" si="956"/>
        <v>331370.96098288323</v>
      </c>
      <c r="BI3552" s="13">
        <f t="shared" si="957"/>
        <v>331400</v>
      </c>
      <c r="BJ3552" s="13">
        <v>325300</v>
      </c>
    </row>
    <row r="3553" spans="1:62" x14ac:dyDescent="0.25">
      <c r="A3553" t="s">
        <v>3540</v>
      </c>
      <c r="B3553" s="13">
        <v>656</v>
      </c>
      <c r="C3553">
        <v>594571</v>
      </c>
      <c r="D3553">
        <v>1</v>
      </c>
      <c r="E3553">
        <v>0</v>
      </c>
      <c r="F3553">
        <v>0</v>
      </c>
      <c r="G3553">
        <v>0</v>
      </c>
      <c r="H3553">
        <v>0</v>
      </c>
      <c r="I3553" t="s">
        <v>30</v>
      </c>
      <c r="J3553">
        <v>594709</v>
      </c>
      <c r="K3553" t="s">
        <v>150</v>
      </c>
      <c r="L3553">
        <v>594709</v>
      </c>
      <c r="M3553" t="s">
        <v>150</v>
      </c>
      <c r="N3553">
        <v>593711</v>
      </c>
      <c r="O3553" t="s">
        <v>149</v>
      </c>
      <c r="P3553">
        <v>593711</v>
      </c>
      <c r="Q3553" t="s">
        <v>149</v>
      </c>
      <c r="R3553" s="13">
        <v>152757.42113065068</v>
      </c>
      <c r="S3553" s="13"/>
      <c r="T3553" s="13"/>
      <c r="U3553" s="13"/>
      <c r="V3553" s="13">
        <f t="shared" si="941"/>
        <v>0</v>
      </c>
      <c r="W3553" s="13"/>
      <c r="X3553" s="13">
        <f t="shared" si="942"/>
        <v>0</v>
      </c>
      <c r="Y3553" s="13"/>
      <c r="Z3553" s="13">
        <f t="shared" si="943"/>
        <v>0</v>
      </c>
      <c r="AA3553" s="13"/>
      <c r="AB3553" s="13">
        <f t="shared" si="944"/>
        <v>0</v>
      </c>
      <c r="AC3553" s="13"/>
      <c r="AD3553" s="13"/>
      <c r="AE3553" s="13"/>
      <c r="AF3553" s="13"/>
      <c r="AG3553" s="13"/>
      <c r="AH3553" s="13"/>
      <c r="AI3553" s="13"/>
      <c r="AJ3553" s="13"/>
      <c r="AK3553" s="13">
        <f t="shared" si="945"/>
        <v>0</v>
      </c>
      <c r="AL3553" s="13"/>
      <c r="AM3553" s="13">
        <f t="shared" si="946"/>
        <v>0</v>
      </c>
      <c r="AN3553" s="13"/>
      <c r="AO3553" s="13">
        <v>0</v>
      </c>
      <c r="AP3553" s="13">
        <f t="shared" si="947"/>
        <v>0</v>
      </c>
      <c r="AQ3553" s="13"/>
      <c r="AR3553" s="13">
        <f t="shared" si="948"/>
        <v>0</v>
      </c>
      <c r="AS3553" s="13"/>
      <c r="AT3553" s="13">
        <f t="shared" si="949"/>
        <v>0</v>
      </c>
      <c r="AU3553" s="13"/>
      <c r="AV3553" s="13">
        <f t="shared" si="950"/>
        <v>0</v>
      </c>
      <c r="AW3553" s="13"/>
      <c r="AX3553" s="13">
        <f t="shared" si="951"/>
        <v>0</v>
      </c>
      <c r="AY3553" s="13"/>
      <c r="AZ3553" s="13">
        <f t="shared" si="952"/>
        <v>0</v>
      </c>
      <c r="BA3553" s="13"/>
      <c r="BB3553" s="13">
        <f t="shared" si="953"/>
        <v>0</v>
      </c>
      <c r="BC3553" s="13"/>
      <c r="BD3553" s="13">
        <f t="shared" si="954"/>
        <v>0</v>
      </c>
      <c r="BE3553" s="13"/>
      <c r="BF3553" s="13">
        <f t="shared" si="955"/>
        <v>0</v>
      </c>
      <c r="BG3553" s="13"/>
      <c r="BH3553" s="13">
        <f t="shared" si="956"/>
        <v>152757.42113065068</v>
      </c>
      <c r="BI3553" s="13">
        <f t="shared" si="957"/>
        <v>152800</v>
      </c>
      <c r="BJ3553" s="13">
        <v>154700</v>
      </c>
    </row>
    <row r="3554" spans="1:62" x14ac:dyDescent="0.25">
      <c r="A3554" t="s">
        <v>3541</v>
      </c>
      <c r="B3554" s="13">
        <v>187</v>
      </c>
      <c r="C3554">
        <v>569208</v>
      </c>
      <c r="D3554">
        <v>1</v>
      </c>
      <c r="E3554">
        <v>0</v>
      </c>
      <c r="F3554">
        <v>0</v>
      </c>
      <c r="G3554">
        <v>0</v>
      </c>
      <c r="H3554">
        <v>0</v>
      </c>
      <c r="I3554" t="s">
        <v>75</v>
      </c>
      <c r="J3554">
        <v>569321</v>
      </c>
      <c r="K3554" t="s">
        <v>1298</v>
      </c>
      <c r="L3554">
        <v>569321</v>
      </c>
      <c r="M3554" t="s">
        <v>1298</v>
      </c>
      <c r="N3554">
        <v>569321</v>
      </c>
      <c r="O3554" t="s">
        <v>1298</v>
      </c>
      <c r="P3554">
        <v>568414</v>
      </c>
      <c r="Q3554" t="s">
        <v>123</v>
      </c>
      <c r="R3554" s="13">
        <v>70488.701001315436</v>
      </c>
      <c r="S3554" s="13"/>
      <c r="T3554" s="13"/>
      <c r="U3554" s="13"/>
      <c r="V3554" s="13">
        <f t="shared" si="941"/>
        <v>0</v>
      </c>
      <c r="W3554" s="13"/>
      <c r="X3554" s="13">
        <f t="shared" si="942"/>
        <v>0</v>
      </c>
      <c r="Y3554" s="13"/>
      <c r="Z3554" s="13">
        <f t="shared" si="943"/>
        <v>0</v>
      </c>
      <c r="AA3554" s="13"/>
      <c r="AB3554" s="13">
        <f t="shared" si="944"/>
        <v>0</v>
      </c>
      <c r="AC3554" s="13"/>
      <c r="AD3554" s="13"/>
      <c r="AE3554" s="13"/>
      <c r="AF3554" s="13"/>
      <c r="AG3554" s="13"/>
      <c r="AH3554" s="13"/>
      <c r="AI3554" s="13"/>
      <c r="AJ3554" s="13"/>
      <c r="AK3554" s="13">
        <f t="shared" si="945"/>
        <v>0</v>
      </c>
      <c r="AL3554" s="13"/>
      <c r="AM3554" s="13">
        <f t="shared" si="946"/>
        <v>0</v>
      </c>
      <c r="AN3554" s="13"/>
      <c r="AO3554" s="13">
        <v>0</v>
      </c>
      <c r="AP3554" s="13">
        <f t="shared" si="947"/>
        <v>0</v>
      </c>
      <c r="AQ3554" s="13"/>
      <c r="AR3554" s="13">
        <f t="shared" si="948"/>
        <v>0</v>
      </c>
      <c r="AS3554" s="13"/>
      <c r="AT3554" s="13">
        <f t="shared" si="949"/>
        <v>0</v>
      </c>
      <c r="AU3554" s="13"/>
      <c r="AV3554" s="13">
        <f t="shared" si="950"/>
        <v>0</v>
      </c>
      <c r="AW3554" s="13"/>
      <c r="AX3554" s="13">
        <f t="shared" si="951"/>
        <v>0</v>
      </c>
      <c r="AY3554" s="13"/>
      <c r="AZ3554" s="13">
        <f t="shared" si="952"/>
        <v>0</v>
      </c>
      <c r="BA3554" s="13"/>
      <c r="BB3554" s="13">
        <f t="shared" si="953"/>
        <v>0</v>
      </c>
      <c r="BC3554" s="13"/>
      <c r="BD3554" s="13">
        <f t="shared" si="954"/>
        <v>0</v>
      </c>
      <c r="BE3554" s="13"/>
      <c r="BF3554" s="13">
        <f t="shared" si="955"/>
        <v>0</v>
      </c>
      <c r="BG3554" s="13"/>
      <c r="BH3554" s="13">
        <f t="shared" si="956"/>
        <v>70488.701001315436</v>
      </c>
      <c r="BI3554" s="13">
        <f t="shared" si="957"/>
        <v>70500</v>
      </c>
      <c r="BJ3554" s="13">
        <v>70800</v>
      </c>
    </row>
    <row r="3555" spans="1:62" x14ac:dyDescent="0.25">
      <c r="A3555" t="s">
        <v>3542</v>
      </c>
      <c r="B3555" s="13">
        <v>972</v>
      </c>
      <c r="C3555">
        <v>533564</v>
      </c>
      <c r="D3555">
        <v>1</v>
      </c>
      <c r="E3555">
        <v>0</v>
      </c>
      <c r="F3555">
        <v>0</v>
      </c>
      <c r="G3555">
        <v>0</v>
      </c>
      <c r="H3555">
        <v>0</v>
      </c>
      <c r="I3555" t="s">
        <v>26</v>
      </c>
      <c r="J3555">
        <v>533416</v>
      </c>
      <c r="K3555" t="s">
        <v>1106</v>
      </c>
      <c r="L3555">
        <v>533416</v>
      </c>
      <c r="M3555" t="s">
        <v>1106</v>
      </c>
      <c r="N3555">
        <v>533416</v>
      </c>
      <c r="O3555" t="s">
        <v>1106</v>
      </c>
      <c r="P3555">
        <v>538728</v>
      </c>
      <c r="Q3555" t="s">
        <v>93</v>
      </c>
      <c r="R3555" s="13">
        <v>224992.09573267537</v>
      </c>
      <c r="S3555" s="13"/>
      <c r="T3555" s="13"/>
      <c r="U3555" s="13"/>
      <c r="V3555" s="13">
        <f t="shared" si="941"/>
        <v>0</v>
      </c>
      <c r="W3555" s="13"/>
      <c r="X3555" s="13">
        <f t="shared" si="942"/>
        <v>0</v>
      </c>
      <c r="Y3555" s="13"/>
      <c r="Z3555" s="13">
        <f t="shared" si="943"/>
        <v>0</v>
      </c>
      <c r="AA3555" s="13"/>
      <c r="AB3555" s="13">
        <f t="shared" si="944"/>
        <v>0</v>
      </c>
      <c r="AC3555" s="13"/>
      <c r="AD3555" s="13"/>
      <c r="AE3555" s="13"/>
      <c r="AF3555" s="13"/>
      <c r="AG3555" s="13"/>
      <c r="AH3555" s="13"/>
      <c r="AI3555" s="13"/>
      <c r="AJ3555" s="13"/>
      <c r="AK3555" s="13">
        <f t="shared" si="945"/>
        <v>0</v>
      </c>
      <c r="AL3555" s="13"/>
      <c r="AM3555" s="13">
        <f t="shared" si="946"/>
        <v>0</v>
      </c>
      <c r="AN3555" s="13"/>
      <c r="AO3555" s="13">
        <v>1</v>
      </c>
      <c r="AP3555" s="13">
        <f t="shared" si="947"/>
        <v>30500</v>
      </c>
      <c r="AQ3555" s="13"/>
      <c r="AR3555" s="13">
        <f t="shared" si="948"/>
        <v>0</v>
      </c>
      <c r="AS3555" s="13"/>
      <c r="AT3555" s="13">
        <f t="shared" si="949"/>
        <v>0</v>
      </c>
      <c r="AU3555" s="13"/>
      <c r="AV3555" s="13">
        <f t="shared" si="950"/>
        <v>0</v>
      </c>
      <c r="AW3555" s="13"/>
      <c r="AX3555" s="13">
        <f t="shared" si="951"/>
        <v>0</v>
      </c>
      <c r="AY3555" s="13"/>
      <c r="AZ3555" s="13">
        <f t="shared" si="952"/>
        <v>0</v>
      </c>
      <c r="BA3555" s="13"/>
      <c r="BB3555" s="13">
        <f t="shared" si="953"/>
        <v>0</v>
      </c>
      <c r="BC3555" s="13"/>
      <c r="BD3555" s="13">
        <f t="shared" si="954"/>
        <v>0</v>
      </c>
      <c r="BE3555" s="13"/>
      <c r="BF3555" s="13">
        <f t="shared" si="955"/>
        <v>0</v>
      </c>
      <c r="BG3555" s="13"/>
      <c r="BH3555" s="13">
        <f t="shared" si="956"/>
        <v>255492.09573267537</v>
      </c>
      <c r="BI3555" s="13">
        <f t="shared" si="957"/>
        <v>255500</v>
      </c>
      <c r="BJ3555" s="13">
        <v>258600</v>
      </c>
    </row>
    <row r="3556" spans="1:62" x14ac:dyDescent="0.25">
      <c r="A3556" t="s">
        <v>3543</v>
      </c>
      <c r="B3556" s="13">
        <v>92</v>
      </c>
      <c r="C3556">
        <v>542440</v>
      </c>
      <c r="D3556">
        <v>1</v>
      </c>
      <c r="E3556">
        <v>0</v>
      </c>
      <c r="F3556">
        <v>0</v>
      </c>
      <c r="G3556">
        <v>0</v>
      </c>
      <c r="H3556">
        <v>0</v>
      </c>
      <c r="I3556" t="s">
        <v>85</v>
      </c>
      <c r="J3556">
        <v>564591</v>
      </c>
      <c r="K3556" t="s">
        <v>534</v>
      </c>
      <c r="L3556">
        <v>565555</v>
      </c>
      <c r="M3556" t="s">
        <v>229</v>
      </c>
      <c r="N3556">
        <v>564567</v>
      </c>
      <c r="O3556" t="s">
        <v>228</v>
      </c>
      <c r="P3556">
        <v>564567</v>
      </c>
      <c r="Q3556" t="s">
        <v>228</v>
      </c>
      <c r="R3556" s="13">
        <v>70488.701001315436</v>
      </c>
      <c r="S3556" s="13"/>
      <c r="T3556" s="13"/>
      <c r="U3556" s="13"/>
      <c r="V3556" s="13">
        <f t="shared" si="941"/>
        <v>0</v>
      </c>
      <c r="W3556" s="13"/>
      <c r="X3556" s="13">
        <f t="shared" si="942"/>
        <v>0</v>
      </c>
      <c r="Y3556" s="13"/>
      <c r="Z3556" s="13">
        <f t="shared" si="943"/>
        <v>0</v>
      </c>
      <c r="AA3556" s="13"/>
      <c r="AB3556" s="13">
        <f t="shared" si="944"/>
        <v>0</v>
      </c>
      <c r="AC3556" s="13"/>
      <c r="AD3556" s="13"/>
      <c r="AE3556" s="13"/>
      <c r="AF3556" s="13"/>
      <c r="AG3556" s="13"/>
      <c r="AH3556" s="13"/>
      <c r="AI3556" s="13"/>
      <c r="AJ3556" s="13"/>
      <c r="AK3556" s="13">
        <f t="shared" si="945"/>
        <v>0</v>
      </c>
      <c r="AL3556" s="13"/>
      <c r="AM3556" s="13">
        <f t="shared" si="946"/>
        <v>0</v>
      </c>
      <c r="AN3556" s="13"/>
      <c r="AO3556" s="13">
        <v>0</v>
      </c>
      <c r="AP3556" s="13">
        <f t="shared" si="947"/>
        <v>0</v>
      </c>
      <c r="AQ3556" s="13"/>
      <c r="AR3556" s="13">
        <f t="shared" si="948"/>
        <v>0</v>
      </c>
      <c r="AS3556" s="13"/>
      <c r="AT3556" s="13">
        <f t="shared" si="949"/>
        <v>0</v>
      </c>
      <c r="AU3556" s="13"/>
      <c r="AV3556" s="13">
        <f t="shared" si="950"/>
        <v>0</v>
      </c>
      <c r="AW3556" s="13"/>
      <c r="AX3556" s="13">
        <f t="shared" si="951"/>
        <v>0</v>
      </c>
      <c r="AY3556" s="13"/>
      <c r="AZ3556" s="13">
        <f t="shared" si="952"/>
        <v>0</v>
      </c>
      <c r="BA3556" s="13"/>
      <c r="BB3556" s="13">
        <f t="shared" si="953"/>
        <v>0</v>
      </c>
      <c r="BC3556" s="13"/>
      <c r="BD3556" s="13">
        <f t="shared" si="954"/>
        <v>0</v>
      </c>
      <c r="BE3556" s="13"/>
      <c r="BF3556" s="13">
        <f t="shared" si="955"/>
        <v>0</v>
      </c>
      <c r="BG3556" s="13"/>
      <c r="BH3556" s="13">
        <f t="shared" si="956"/>
        <v>70488.701001315436</v>
      </c>
      <c r="BI3556" s="13">
        <f t="shared" si="957"/>
        <v>70500</v>
      </c>
      <c r="BJ3556" s="13">
        <v>70800</v>
      </c>
    </row>
    <row r="3557" spans="1:62" x14ac:dyDescent="0.25">
      <c r="A3557" t="s">
        <v>3544</v>
      </c>
      <c r="B3557" s="13">
        <v>380</v>
      </c>
      <c r="C3557">
        <v>569216</v>
      </c>
      <c r="D3557">
        <v>1</v>
      </c>
      <c r="E3557">
        <v>0</v>
      </c>
      <c r="F3557">
        <v>0</v>
      </c>
      <c r="G3557">
        <v>0</v>
      </c>
      <c r="H3557">
        <v>0</v>
      </c>
      <c r="I3557" t="s">
        <v>75</v>
      </c>
      <c r="J3557">
        <v>568414</v>
      </c>
      <c r="K3557" t="s">
        <v>123</v>
      </c>
      <c r="L3557">
        <v>568414</v>
      </c>
      <c r="M3557" t="s">
        <v>123</v>
      </c>
      <c r="N3557">
        <v>568414</v>
      </c>
      <c r="O3557" t="s">
        <v>123</v>
      </c>
      <c r="P3557">
        <v>568414</v>
      </c>
      <c r="Q3557" t="s">
        <v>123</v>
      </c>
      <c r="R3557" s="13">
        <v>89075.125913161304</v>
      </c>
      <c r="S3557" s="13"/>
      <c r="T3557" s="13"/>
      <c r="U3557" s="13"/>
      <c r="V3557" s="13">
        <f t="shared" si="941"/>
        <v>0</v>
      </c>
      <c r="W3557" s="13"/>
      <c r="X3557" s="13">
        <f t="shared" si="942"/>
        <v>0</v>
      </c>
      <c r="Y3557" s="13"/>
      <c r="Z3557" s="13">
        <f t="shared" si="943"/>
        <v>0</v>
      </c>
      <c r="AA3557" s="13"/>
      <c r="AB3557" s="13">
        <f t="shared" si="944"/>
        <v>0</v>
      </c>
      <c r="AC3557" s="13"/>
      <c r="AD3557" s="13"/>
      <c r="AE3557" s="13"/>
      <c r="AF3557" s="13"/>
      <c r="AG3557" s="13"/>
      <c r="AH3557" s="13"/>
      <c r="AI3557" s="13"/>
      <c r="AJ3557" s="13"/>
      <c r="AK3557" s="13">
        <f t="shared" si="945"/>
        <v>0</v>
      </c>
      <c r="AL3557" s="13"/>
      <c r="AM3557" s="13">
        <f t="shared" si="946"/>
        <v>0</v>
      </c>
      <c r="AN3557" s="13"/>
      <c r="AO3557" s="13">
        <v>0</v>
      </c>
      <c r="AP3557" s="13">
        <f t="shared" si="947"/>
        <v>0</v>
      </c>
      <c r="AQ3557" s="13"/>
      <c r="AR3557" s="13">
        <f t="shared" si="948"/>
        <v>0</v>
      </c>
      <c r="AS3557" s="13"/>
      <c r="AT3557" s="13">
        <f t="shared" si="949"/>
        <v>0</v>
      </c>
      <c r="AU3557" s="13"/>
      <c r="AV3557" s="13">
        <f t="shared" si="950"/>
        <v>0</v>
      </c>
      <c r="AW3557" s="13"/>
      <c r="AX3557" s="13">
        <f t="shared" si="951"/>
        <v>0</v>
      </c>
      <c r="AY3557" s="13"/>
      <c r="AZ3557" s="13">
        <f t="shared" si="952"/>
        <v>0</v>
      </c>
      <c r="BA3557" s="13"/>
      <c r="BB3557" s="13">
        <f t="shared" si="953"/>
        <v>0</v>
      </c>
      <c r="BC3557" s="13"/>
      <c r="BD3557" s="13">
        <f t="shared" si="954"/>
        <v>0</v>
      </c>
      <c r="BE3557" s="13"/>
      <c r="BF3557" s="13">
        <f t="shared" si="955"/>
        <v>0</v>
      </c>
      <c r="BG3557" s="13"/>
      <c r="BH3557" s="13">
        <f t="shared" si="956"/>
        <v>89075.125913161304</v>
      </c>
      <c r="BI3557" s="13">
        <f t="shared" si="957"/>
        <v>89100</v>
      </c>
      <c r="BJ3557" s="13">
        <v>88200</v>
      </c>
    </row>
    <row r="3558" spans="1:62" x14ac:dyDescent="0.25">
      <c r="A3558" t="s">
        <v>3544</v>
      </c>
      <c r="B3558" s="13">
        <v>135</v>
      </c>
      <c r="C3558">
        <v>562190</v>
      </c>
      <c r="D3558">
        <v>1</v>
      </c>
      <c r="E3558">
        <v>0</v>
      </c>
      <c r="F3558">
        <v>0</v>
      </c>
      <c r="G3558">
        <v>0</v>
      </c>
      <c r="H3558">
        <v>0</v>
      </c>
      <c r="I3558" t="s">
        <v>23</v>
      </c>
      <c r="J3558">
        <v>549240</v>
      </c>
      <c r="K3558" t="s">
        <v>48</v>
      </c>
      <c r="L3558">
        <v>549266</v>
      </c>
      <c r="M3558" t="s">
        <v>304</v>
      </c>
      <c r="N3558">
        <v>549240</v>
      </c>
      <c r="O3558" t="s">
        <v>48</v>
      </c>
      <c r="P3558">
        <v>549240</v>
      </c>
      <c r="Q3558" t="s">
        <v>48</v>
      </c>
      <c r="R3558" s="13">
        <v>70488.701001315436</v>
      </c>
      <c r="S3558" s="13"/>
      <c r="T3558" s="13"/>
      <c r="U3558" s="13"/>
      <c r="V3558" s="13">
        <f t="shared" si="941"/>
        <v>0</v>
      </c>
      <c r="W3558" s="13"/>
      <c r="X3558" s="13">
        <f t="shared" si="942"/>
        <v>0</v>
      </c>
      <c r="Y3558" s="13"/>
      <c r="Z3558" s="13">
        <f t="shared" si="943"/>
        <v>0</v>
      </c>
      <c r="AA3558" s="13"/>
      <c r="AB3558" s="13">
        <f t="shared" si="944"/>
        <v>0</v>
      </c>
      <c r="AC3558" s="13"/>
      <c r="AD3558" s="13"/>
      <c r="AE3558" s="13"/>
      <c r="AF3558" s="13"/>
      <c r="AG3558" s="13"/>
      <c r="AH3558" s="13"/>
      <c r="AI3558" s="13"/>
      <c r="AJ3558" s="13"/>
      <c r="AK3558" s="13">
        <f t="shared" si="945"/>
        <v>0</v>
      </c>
      <c r="AL3558" s="13"/>
      <c r="AM3558" s="13">
        <f t="shared" si="946"/>
        <v>0</v>
      </c>
      <c r="AN3558" s="13"/>
      <c r="AO3558" s="13">
        <v>0</v>
      </c>
      <c r="AP3558" s="13">
        <f t="shared" si="947"/>
        <v>0</v>
      </c>
      <c r="AQ3558" s="13"/>
      <c r="AR3558" s="13">
        <f t="shared" si="948"/>
        <v>0</v>
      </c>
      <c r="AS3558" s="13"/>
      <c r="AT3558" s="13">
        <f t="shared" si="949"/>
        <v>0</v>
      </c>
      <c r="AU3558" s="13"/>
      <c r="AV3558" s="13">
        <f t="shared" si="950"/>
        <v>0</v>
      </c>
      <c r="AW3558" s="13"/>
      <c r="AX3558" s="13">
        <f t="shared" si="951"/>
        <v>0</v>
      </c>
      <c r="AY3558" s="13"/>
      <c r="AZ3558" s="13">
        <f t="shared" si="952"/>
        <v>0</v>
      </c>
      <c r="BA3558" s="13"/>
      <c r="BB3558" s="13">
        <f t="shared" si="953"/>
        <v>0</v>
      </c>
      <c r="BC3558" s="13"/>
      <c r="BD3558" s="13">
        <f t="shared" si="954"/>
        <v>0</v>
      </c>
      <c r="BE3558" s="13"/>
      <c r="BF3558" s="13">
        <f t="shared" si="955"/>
        <v>0</v>
      </c>
      <c r="BG3558" s="13"/>
      <c r="BH3558" s="13">
        <f t="shared" si="956"/>
        <v>70488.701001315436</v>
      </c>
      <c r="BI3558" s="13">
        <f t="shared" si="957"/>
        <v>70500</v>
      </c>
      <c r="BJ3558" s="13">
        <v>70800</v>
      </c>
    </row>
    <row r="3559" spans="1:62" x14ac:dyDescent="0.25">
      <c r="A3559" t="s">
        <v>3544</v>
      </c>
      <c r="B3559" s="13">
        <v>563</v>
      </c>
      <c r="C3559">
        <v>561967</v>
      </c>
      <c r="D3559">
        <v>1</v>
      </c>
      <c r="E3559">
        <v>0</v>
      </c>
      <c r="F3559">
        <v>0</v>
      </c>
      <c r="G3559">
        <v>0</v>
      </c>
      <c r="H3559">
        <v>0</v>
      </c>
      <c r="I3559" t="s">
        <v>75</v>
      </c>
      <c r="J3559">
        <v>547492</v>
      </c>
      <c r="K3559" t="s">
        <v>74</v>
      </c>
      <c r="L3559">
        <v>547492</v>
      </c>
      <c r="M3559" t="s">
        <v>74</v>
      </c>
      <c r="N3559">
        <v>547492</v>
      </c>
      <c r="O3559" t="s">
        <v>74</v>
      </c>
      <c r="P3559">
        <v>547492</v>
      </c>
      <c r="Q3559" t="s">
        <v>74</v>
      </c>
      <c r="R3559" s="13">
        <v>131368.20687016647</v>
      </c>
      <c r="S3559" s="13"/>
      <c r="T3559" s="13"/>
      <c r="U3559" s="13"/>
      <c r="V3559" s="13">
        <f t="shared" si="941"/>
        <v>0</v>
      </c>
      <c r="W3559" s="13"/>
      <c r="X3559" s="13">
        <f t="shared" si="942"/>
        <v>0</v>
      </c>
      <c r="Y3559" s="13"/>
      <c r="Z3559" s="13">
        <f t="shared" si="943"/>
        <v>0</v>
      </c>
      <c r="AA3559" s="13"/>
      <c r="AB3559" s="13">
        <f t="shared" si="944"/>
        <v>0</v>
      </c>
      <c r="AC3559" s="13"/>
      <c r="AD3559" s="13"/>
      <c r="AE3559" s="13"/>
      <c r="AF3559" s="13"/>
      <c r="AG3559" s="13"/>
      <c r="AH3559" s="13"/>
      <c r="AI3559" s="13"/>
      <c r="AJ3559" s="13"/>
      <c r="AK3559" s="13">
        <f t="shared" si="945"/>
        <v>0</v>
      </c>
      <c r="AL3559" s="13"/>
      <c r="AM3559" s="13">
        <f t="shared" si="946"/>
        <v>0</v>
      </c>
      <c r="AN3559" s="13"/>
      <c r="AO3559" s="13">
        <v>0</v>
      </c>
      <c r="AP3559" s="13">
        <f t="shared" si="947"/>
        <v>0</v>
      </c>
      <c r="AQ3559" s="13"/>
      <c r="AR3559" s="13">
        <f t="shared" si="948"/>
        <v>0</v>
      </c>
      <c r="AS3559" s="13"/>
      <c r="AT3559" s="13">
        <f t="shared" si="949"/>
        <v>0</v>
      </c>
      <c r="AU3559" s="13"/>
      <c r="AV3559" s="13">
        <f t="shared" si="950"/>
        <v>0</v>
      </c>
      <c r="AW3559" s="13"/>
      <c r="AX3559" s="13">
        <f t="shared" si="951"/>
        <v>0</v>
      </c>
      <c r="AY3559" s="13"/>
      <c r="AZ3559" s="13">
        <f t="shared" si="952"/>
        <v>0</v>
      </c>
      <c r="BA3559" s="13"/>
      <c r="BB3559" s="13">
        <f t="shared" si="953"/>
        <v>0</v>
      </c>
      <c r="BC3559" s="13"/>
      <c r="BD3559" s="13">
        <f t="shared" si="954"/>
        <v>0</v>
      </c>
      <c r="BE3559" s="13"/>
      <c r="BF3559" s="13">
        <f t="shared" si="955"/>
        <v>0</v>
      </c>
      <c r="BG3559" s="13"/>
      <c r="BH3559" s="13">
        <f t="shared" si="956"/>
        <v>131368.20687016647</v>
      </c>
      <c r="BI3559" s="13">
        <f t="shared" si="957"/>
        <v>131400</v>
      </c>
      <c r="BJ3559" s="13">
        <v>132100</v>
      </c>
    </row>
    <row r="3560" spans="1:62" x14ac:dyDescent="0.25">
      <c r="A3560" t="s">
        <v>3544</v>
      </c>
      <c r="B3560" s="13">
        <v>600</v>
      </c>
      <c r="C3560">
        <v>542199</v>
      </c>
      <c r="D3560">
        <v>1</v>
      </c>
      <c r="E3560">
        <v>0</v>
      </c>
      <c r="F3560">
        <v>0</v>
      </c>
      <c r="G3560">
        <v>0</v>
      </c>
      <c r="H3560">
        <v>0</v>
      </c>
      <c r="I3560" t="s">
        <v>26</v>
      </c>
      <c r="J3560">
        <v>541656</v>
      </c>
      <c r="K3560" t="s">
        <v>195</v>
      </c>
      <c r="L3560">
        <v>541656</v>
      </c>
      <c r="M3560" t="s">
        <v>195</v>
      </c>
      <c r="N3560">
        <v>541656</v>
      </c>
      <c r="O3560" t="s">
        <v>195</v>
      </c>
      <c r="P3560">
        <v>541656</v>
      </c>
      <c r="Q3560" t="s">
        <v>195</v>
      </c>
      <c r="R3560" s="13">
        <v>139885.69522303384</v>
      </c>
      <c r="S3560" s="13"/>
      <c r="T3560" s="13"/>
      <c r="U3560" s="13"/>
      <c r="V3560" s="13">
        <f t="shared" si="941"/>
        <v>0</v>
      </c>
      <c r="W3560" s="13"/>
      <c r="X3560" s="13">
        <f t="shared" si="942"/>
        <v>0</v>
      </c>
      <c r="Y3560" s="13"/>
      <c r="Z3560" s="13">
        <f t="shared" si="943"/>
        <v>0</v>
      </c>
      <c r="AA3560" s="13"/>
      <c r="AB3560" s="13">
        <f t="shared" si="944"/>
        <v>0</v>
      </c>
      <c r="AC3560" s="13"/>
      <c r="AD3560" s="13"/>
      <c r="AE3560" s="13"/>
      <c r="AF3560" s="13"/>
      <c r="AG3560" s="13"/>
      <c r="AH3560" s="13"/>
      <c r="AI3560" s="13"/>
      <c r="AJ3560" s="13"/>
      <c r="AK3560" s="13">
        <f t="shared" si="945"/>
        <v>0</v>
      </c>
      <c r="AL3560" s="13"/>
      <c r="AM3560" s="13">
        <f t="shared" si="946"/>
        <v>0</v>
      </c>
      <c r="AN3560" s="13"/>
      <c r="AO3560" s="13">
        <v>0</v>
      </c>
      <c r="AP3560" s="13">
        <f t="shared" si="947"/>
        <v>0</v>
      </c>
      <c r="AQ3560" s="13"/>
      <c r="AR3560" s="13">
        <f t="shared" si="948"/>
        <v>0</v>
      </c>
      <c r="AS3560" s="13"/>
      <c r="AT3560" s="13">
        <f t="shared" si="949"/>
        <v>0</v>
      </c>
      <c r="AU3560" s="13"/>
      <c r="AV3560" s="13">
        <f t="shared" si="950"/>
        <v>0</v>
      </c>
      <c r="AW3560" s="13"/>
      <c r="AX3560" s="13">
        <f t="shared" si="951"/>
        <v>0</v>
      </c>
      <c r="AY3560" s="13"/>
      <c r="AZ3560" s="13">
        <f t="shared" si="952"/>
        <v>0</v>
      </c>
      <c r="BA3560" s="13"/>
      <c r="BB3560" s="13">
        <f t="shared" si="953"/>
        <v>0</v>
      </c>
      <c r="BC3560" s="13"/>
      <c r="BD3560" s="13">
        <f t="shared" si="954"/>
        <v>0</v>
      </c>
      <c r="BE3560" s="13"/>
      <c r="BF3560" s="13">
        <f t="shared" si="955"/>
        <v>0</v>
      </c>
      <c r="BG3560" s="13"/>
      <c r="BH3560" s="13">
        <f t="shared" si="956"/>
        <v>139885.69522303384</v>
      </c>
      <c r="BI3560" s="13">
        <f t="shared" si="957"/>
        <v>139900</v>
      </c>
      <c r="BJ3560" s="13">
        <v>136000</v>
      </c>
    </row>
    <row r="3561" spans="1:62" x14ac:dyDescent="0.25">
      <c r="A3561" t="s">
        <v>3544</v>
      </c>
      <c r="B3561" s="13">
        <v>438</v>
      </c>
      <c r="C3561">
        <v>531626</v>
      </c>
      <c r="D3561">
        <v>1</v>
      </c>
      <c r="E3561">
        <v>0</v>
      </c>
      <c r="F3561">
        <v>0</v>
      </c>
      <c r="G3561">
        <v>0</v>
      </c>
      <c r="H3561">
        <v>0</v>
      </c>
      <c r="I3561" t="s">
        <v>26</v>
      </c>
      <c r="J3561">
        <v>531995</v>
      </c>
      <c r="K3561" t="s">
        <v>2329</v>
      </c>
      <c r="L3561">
        <v>531189</v>
      </c>
      <c r="M3561" t="s">
        <v>330</v>
      </c>
      <c r="N3561">
        <v>531189</v>
      </c>
      <c r="O3561" t="s">
        <v>330</v>
      </c>
      <c r="P3561">
        <v>531189</v>
      </c>
      <c r="Q3561" t="s">
        <v>330</v>
      </c>
      <c r="R3561" s="13">
        <v>102511.17712541953</v>
      </c>
      <c r="S3561" s="13"/>
      <c r="T3561" s="13"/>
      <c r="U3561" s="13"/>
      <c r="V3561" s="13">
        <f t="shared" si="941"/>
        <v>0</v>
      </c>
      <c r="W3561" s="13"/>
      <c r="X3561" s="13">
        <f t="shared" si="942"/>
        <v>0</v>
      </c>
      <c r="Y3561" s="13"/>
      <c r="Z3561" s="13">
        <f t="shared" si="943"/>
        <v>0</v>
      </c>
      <c r="AA3561" s="13"/>
      <c r="AB3561" s="13">
        <f t="shared" si="944"/>
        <v>0</v>
      </c>
      <c r="AC3561" s="13"/>
      <c r="AD3561" s="13"/>
      <c r="AE3561" s="13"/>
      <c r="AF3561" s="13"/>
      <c r="AG3561" s="13"/>
      <c r="AH3561" s="13"/>
      <c r="AI3561" s="13"/>
      <c r="AJ3561" s="13"/>
      <c r="AK3561" s="13">
        <f t="shared" si="945"/>
        <v>0</v>
      </c>
      <c r="AL3561" s="13"/>
      <c r="AM3561" s="13">
        <f t="shared" si="946"/>
        <v>0</v>
      </c>
      <c r="AN3561" s="13"/>
      <c r="AO3561" s="13">
        <v>0</v>
      </c>
      <c r="AP3561" s="13">
        <f t="shared" si="947"/>
        <v>0</v>
      </c>
      <c r="AQ3561" s="13"/>
      <c r="AR3561" s="13">
        <f t="shared" si="948"/>
        <v>0</v>
      </c>
      <c r="AS3561" s="13"/>
      <c r="AT3561" s="13">
        <f t="shared" si="949"/>
        <v>0</v>
      </c>
      <c r="AU3561" s="13"/>
      <c r="AV3561" s="13">
        <f t="shared" si="950"/>
        <v>0</v>
      </c>
      <c r="AW3561" s="13"/>
      <c r="AX3561" s="13">
        <f t="shared" si="951"/>
        <v>0</v>
      </c>
      <c r="AY3561" s="13"/>
      <c r="AZ3561" s="13">
        <f t="shared" si="952"/>
        <v>0</v>
      </c>
      <c r="BA3561" s="13"/>
      <c r="BB3561" s="13">
        <f t="shared" si="953"/>
        <v>0</v>
      </c>
      <c r="BC3561" s="13"/>
      <c r="BD3561" s="13">
        <f t="shared" si="954"/>
        <v>0</v>
      </c>
      <c r="BE3561" s="13"/>
      <c r="BF3561" s="13">
        <f t="shared" si="955"/>
        <v>0</v>
      </c>
      <c r="BG3561" s="13"/>
      <c r="BH3561" s="13">
        <f t="shared" si="956"/>
        <v>102511.17712541953</v>
      </c>
      <c r="BI3561" s="13">
        <f t="shared" si="957"/>
        <v>102500</v>
      </c>
      <c r="BJ3561" s="13">
        <v>100600</v>
      </c>
    </row>
    <row r="3562" spans="1:62" x14ac:dyDescent="0.25">
      <c r="A3562" s="4" t="s">
        <v>1009</v>
      </c>
      <c r="B3562" s="13">
        <v>1667</v>
      </c>
      <c r="C3562">
        <v>582158</v>
      </c>
      <c r="D3562">
        <v>1</v>
      </c>
      <c r="E3562">
        <v>1</v>
      </c>
      <c r="F3562">
        <v>1</v>
      </c>
      <c r="G3562">
        <v>0</v>
      </c>
      <c r="H3562">
        <v>0</v>
      </c>
      <c r="I3562" t="s">
        <v>30</v>
      </c>
      <c r="J3562">
        <v>582158</v>
      </c>
      <c r="K3562" t="s">
        <v>1009</v>
      </c>
      <c r="L3562">
        <v>582158</v>
      </c>
      <c r="M3562" t="s">
        <v>1009</v>
      </c>
      <c r="N3562">
        <v>581372</v>
      </c>
      <c r="O3562" t="s">
        <v>216</v>
      </c>
      <c r="P3562">
        <v>581372</v>
      </c>
      <c r="Q3562" t="s">
        <v>216</v>
      </c>
      <c r="R3562" s="13">
        <v>381915.7269331023</v>
      </c>
      <c r="S3562" s="13">
        <v>2509</v>
      </c>
      <c r="T3562" s="13">
        <v>134173.8752030693</v>
      </c>
      <c r="U3562" s="13"/>
      <c r="V3562" s="13">
        <f t="shared" si="941"/>
        <v>0</v>
      </c>
      <c r="W3562" s="13">
        <v>8</v>
      </c>
      <c r="X3562" s="13">
        <f t="shared" si="942"/>
        <v>23712</v>
      </c>
      <c r="Y3562" s="13">
        <v>12</v>
      </c>
      <c r="Z3562" s="13">
        <f t="shared" si="943"/>
        <v>11856</v>
      </c>
      <c r="AA3562" s="13">
        <v>10</v>
      </c>
      <c r="AB3562" s="13">
        <f t="shared" si="944"/>
        <v>2470</v>
      </c>
      <c r="AC3562" s="13">
        <v>2509</v>
      </c>
      <c r="AD3562" s="13">
        <v>538167.90528245748</v>
      </c>
      <c r="AE3562" s="13"/>
      <c r="AF3562" s="13"/>
      <c r="AG3562" s="13"/>
      <c r="AH3562" s="13"/>
      <c r="AI3562" s="13"/>
      <c r="AJ3562" s="13"/>
      <c r="AK3562" s="13">
        <f t="shared" si="945"/>
        <v>0</v>
      </c>
      <c r="AL3562" s="13"/>
      <c r="AM3562" s="13">
        <f t="shared" si="946"/>
        <v>0</v>
      </c>
      <c r="AN3562" s="13"/>
      <c r="AO3562" s="13">
        <v>0</v>
      </c>
      <c r="AP3562" s="13">
        <f t="shared" si="947"/>
        <v>0</v>
      </c>
      <c r="AQ3562" s="13"/>
      <c r="AR3562" s="13">
        <f t="shared" si="948"/>
        <v>0</v>
      </c>
      <c r="AS3562" s="13"/>
      <c r="AT3562" s="13">
        <f t="shared" si="949"/>
        <v>0</v>
      </c>
      <c r="AU3562" s="13"/>
      <c r="AV3562" s="13">
        <f t="shared" si="950"/>
        <v>0</v>
      </c>
      <c r="AW3562" s="13"/>
      <c r="AX3562" s="13">
        <f t="shared" si="951"/>
        <v>0</v>
      </c>
      <c r="AY3562" s="13"/>
      <c r="AZ3562" s="13">
        <f t="shared" si="952"/>
        <v>0</v>
      </c>
      <c r="BA3562" s="13"/>
      <c r="BB3562" s="13">
        <f t="shared" si="953"/>
        <v>0</v>
      </c>
      <c r="BC3562" s="13"/>
      <c r="BD3562" s="13">
        <f t="shared" si="954"/>
        <v>0</v>
      </c>
      <c r="BE3562" s="13"/>
      <c r="BF3562" s="13">
        <f t="shared" si="955"/>
        <v>0</v>
      </c>
      <c r="BG3562" s="13"/>
      <c r="BH3562" s="13">
        <f t="shared" si="956"/>
        <v>1092295.5074186292</v>
      </c>
      <c r="BI3562" s="13">
        <f t="shared" si="957"/>
        <v>1092300</v>
      </c>
      <c r="BJ3562" s="13">
        <v>1073200</v>
      </c>
    </row>
    <row r="3563" spans="1:62" x14ac:dyDescent="0.25">
      <c r="A3563" t="s">
        <v>1009</v>
      </c>
      <c r="B3563" s="13">
        <v>208</v>
      </c>
      <c r="C3563">
        <v>577367</v>
      </c>
      <c r="D3563">
        <v>1</v>
      </c>
      <c r="E3563">
        <v>0</v>
      </c>
      <c r="F3563">
        <v>0</v>
      </c>
      <c r="G3563">
        <v>0</v>
      </c>
      <c r="H3563">
        <v>0</v>
      </c>
      <c r="I3563" t="s">
        <v>51</v>
      </c>
      <c r="J3563">
        <v>577626</v>
      </c>
      <c r="K3563" t="s">
        <v>1228</v>
      </c>
      <c r="L3563">
        <v>577626</v>
      </c>
      <c r="M3563" t="s">
        <v>1228</v>
      </c>
      <c r="N3563">
        <v>577626</v>
      </c>
      <c r="O3563" t="s">
        <v>1228</v>
      </c>
      <c r="P3563">
        <v>577626</v>
      </c>
      <c r="Q3563" t="s">
        <v>1228</v>
      </c>
      <c r="R3563" s="13">
        <v>70488.701001315436</v>
      </c>
      <c r="S3563" s="13"/>
      <c r="T3563" s="13"/>
      <c r="U3563" s="13"/>
      <c r="V3563" s="13">
        <f t="shared" si="941"/>
        <v>0</v>
      </c>
      <c r="W3563" s="13"/>
      <c r="X3563" s="13">
        <f t="shared" si="942"/>
        <v>0</v>
      </c>
      <c r="Y3563" s="13"/>
      <c r="Z3563" s="13">
        <f t="shared" si="943"/>
        <v>0</v>
      </c>
      <c r="AA3563" s="13"/>
      <c r="AB3563" s="13">
        <f t="shared" si="944"/>
        <v>0</v>
      </c>
      <c r="AC3563" s="13"/>
      <c r="AD3563" s="13"/>
      <c r="AE3563" s="13"/>
      <c r="AF3563" s="13"/>
      <c r="AG3563" s="13"/>
      <c r="AH3563" s="13"/>
      <c r="AI3563" s="13"/>
      <c r="AJ3563" s="13"/>
      <c r="AK3563" s="13">
        <f t="shared" si="945"/>
        <v>0</v>
      </c>
      <c r="AL3563" s="13"/>
      <c r="AM3563" s="13">
        <f t="shared" si="946"/>
        <v>0</v>
      </c>
      <c r="AN3563" s="13"/>
      <c r="AO3563" s="13">
        <v>0</v>
      </c>
      <c r="AP3563" s="13">
        <f t="shared" si="947"/>
        <v>0</v>
      </c>
      <c r="AQ3563" s="13"/>
      <c r="AR3563" s="13">
        <f t="shared" si="948"/>
        <v>0</v>
      </c>
      <c r="AS3563" s="13"/>
      <c r="AT3563" s="13">
        <f t="shared" si="949"/>
        <v>0</v>
      </c>
      <c r="AU3563" s="13"/>
      <c r="AV3563" s="13">
        <f t="shared" si="950"/>
        <v>0</v>
      </c>
      <c r="AW3563" s="13"/>
      <c r="AX3563" s="13">
        <f t="shared" si="951"/>
        <v>0</v>
      </c>
      <c r="AY3563" s="13"/>
      <c r="AZ3563" s="13">
        <f t="shared" si="952"/>
        <v>0</v>
      </c>
      <c r="BA3563" s="13"/>
      <c r="BB3563" s="13">
        <f t="shared" si="953"/>
        <v>0</v>
      </c>
      <c r="BC3563" s="13"/>
      <c r="BD3563" s="13">
        <f t="shared" si="954"/>
        <v>0</v>
      </c>
      <c r="BE3563" s="13"/>
      <c r="BF3563" s="13">
        <f t="shared" si="955"/>
        <v>0</v>
      </c>
      <c r="BG3563" s="13"/>
      <c r="BH3563" s="13">
        <f t="shared" si="956"/>
        <v>70488.701001315436</v>
      </c>
      <c r="BI3563" s="13">
        <f t="shared" si="957"/>
        <v>70500</v>
      </c>
      <c r="BJ3563" s="13">
        <v>70800</v>
      </c>
    </row>
    <row r="3564" spans="1:62" x14ac:dyDescent="0.25">
      <c r="A3564" t="s">
        <v>1009</v>
      </c>
      <c r="B3564" s="13">
        <v>481</v>
      </c>
      <c r="C3564">
        <v>576581</v>
      </c>
      <c r="D3564">
        <v>1</v>
      </c>
      <c r="E3564">
        <v>0</v>
      </c>
      <c r="F3564">
        <v>0</v>
      </c>
      <c r="G3564">
        <v>0</v>
      </c>
      <c r="H3564">
        <v>0</v>
      </c>
      <c r="I3564" t="s">
        <v>33</v>
      </c>
      <c r="J3564">
        <v>576361</v>
      </c>
      <c r="K3564" t="s">
        <v>46</v>
      </c>
      <c r="L3564">
        <v>576361</v>
      </c>
      <c r="M3564" t="s">
        <v>46</v>
      </c>
      <c r="N3564">
        <v>576361</v>
      </c>
      <c r="O3564" t="s">
        <v>46</v>
      </c>
      <c r="P3564">
        <v>576361</v>
      </c>
      <c r="Q3564" t="s">
        <v>46</v>
      </c>
      <c r="R3564" s="13">
        <v>112452.81467261244</v>
      </c>
      <c r="S3564" s="13"/>
      <c r="T3564" s="13"/>
      <c r="U3564" s="13"/>
      <c r="V3564" s="13">
        <f t="shared" si="941"/>
        <v>0</v>
      </c>
      <c r="W3564" s="13"/>
      <c r="X3564" s="13">
        <f t="shared" si="942"/>
        <v>0</v>
      </c>
      <c r="Y3564" s="13"/>
      <c r="Z3564" s="13">
        <f t="shared" si="943"/>
        <v>0</v>
      </c>
      <c r="AA3564" s="13"/>
      <c r="AB3564" s="13">
        <f t="shared" si="944"/>
        <v>0</v>
      </c>
      <c r="AC3564" s="13"/>
      <c r="AD3564" s="13"/>
      <c r="AE3564" s="13"/>
      <c r="AF3564" s="13"/>
      <c r="AG3564" s="13"/>
      <c r="AH3564" s="13"/>
      <c r="AI3564" s="13"/>
      <c r="AJ3564" s="13"/>
      <c r="AK3564" s="13">
        <f t="shared" si="945"/>
        <v>0</v>
      </c>
      <c r="AL3564" s="13"/>
      <c r="AM3564" s="13">
        <f t="shared" si="946"/>
        <v>0</v>
      </c>
      <c r="AN3564" s="13"/>
      <c r="AO3564" s="13">
        <v>1</v>
      </c>
      <c r="AP3564" s="13">
        <f t="shared" si="947"/>
        <v>30500</v>
      </c>
      <c r="AQ3564" s="13"/>
      <c r="AR3564" s="13">
        <f t="shared" si="948"/>
        <v>0</v>
      </c>
      <c r="AS3564" s="13"/>
      <c r="AT3564" s="13">
        <f t="shared" si="949"/>
        <v>0</v>
      </c>
      <c r="AU3564" s="13"/>
      <c r="AV3564" s="13">
        <f t="shared" si="950"/>
        <v>0</v>
      </c>
      <c r="AW3564" s="13"/>
      <c r="AX3564" s="13">
        <f t="shared" si="951"/>
        <v>0</v>
      </c>
      <c r="AY3564" s="13"/>
      <c r="AZ3564" s="13">
        <f t="shared" si="952"/>
        <v>0</v>
      </c>
      <c r="BA3564" s="13"/>
      <c r="BB3564" s="13">
        <f t="shared" si="953"/>
        <v>0</v>
      </c>
      <c r="BC3564" s="13"/>
      <c r="BD3564" s="13">
        <f t="shared" si="954"/>
        <v>0</v>
      </c>
      <c r="BE3564" s="13"/>
      <c r="BF3564" s="13">
        <f t="shared" si="955"/>
        <v>0</v>
      </c>
      <c r="BG3564" s="13"/>
      <c r="BH3564" s="13">
        <f t="shared" si="956"/>
        <v>142952.81467261244</v>
      </c>
      <c r="BI3564" s="13">
        <f t="shared" si="957"/>
        <v>143000</v>
      </c>
      <c r="BJ3564" s="13">
        <v>142700</v>
      </c>
    </row>
    <row r="3565" spans="1:62" x14ac:dyDescent="0.25">
      <c r="A3565" t="s">
        <v>1009</v>
      </c>
      <c r="B3565" s="13">
        <v>376</v>
      </c>
      <c r="C3565">
        <v>570524</v>
      </c>
      <c r="D3565">
        <v>1</v>
      </c>
      <c r="E3565">
        <v>0</v>
      </c>
      <c r="F3565">
        <v>0</v>
      </c>
      <c r="G3565">
        <v>0</v>
      </c>
      <c r="H3565">
        <v>0</v>
      </c>
      <c r="I3565" t="s">
        <v>33</v>
      </c>
      <c r="J3565">
        <v>570109</v>
      </c>
      <c r="K3565" t="s">
        <v>100</v>
      </c>
      <c r="L3565">
        <v>570109</v>
      </c>
      <c r="M3565" t="s">
        <v>100</v>
      </c>
      <c r="N3565">
        <v>570109</v>
      </c>
      <c r="O3565" t="s">
        <v>100</v>
      </c>
      <c r="P3565">
        <v>569810</v>
      </c>
      <c r="Q3565" t="s">
        <v>98</v>
      </c>
      <c r="R3565" s="13">
        <v>88147.333508462048</v>
      </c>
      <c r="S3565" s="13"/>
      <c r="T3565" s="13"/>
      <c r="U3565" s="13"/>
      <c r="V3565" s="13">
        <f t="shared" si="941"/>
        <v>0</v>
      </c>
      <c r="W3565" s="13"/>
      <c r="X3565" s="13">
        <f t="shared" si="942"/>
        <v>0</v>
      </c>
      <c r="Y3565" s="13"/>
      <c r="Z3565" s="13">
        <f t="shared" si="943"/>
        <v>0</v>
      </c>
      <c r="AA3565" s="13"/>
      <c r="AB3565" s="13">
        <f t="shared" si="944"/>
        <v>0</v>
      </c>
      <c r="AC3565" s="13"/>
      <c r="AD3565" s="13"/>
      <c r="AE3565" s="13"/>
      <c r="AF3565" s="13"/>
      <c r="AG3565" s="13"/>
      <c r="AH3565" s="13"/>
      <c r="AI3565" s="13"/>
      <c r="AJ3565" s="13"/>
      <c r="AK3565" s="13">
        <f t="shared" si="945"/>
        <v>0</v>
      </c>
      <c r="AL3565" s="13"/>
      <c r="AM3565" s="13">
        <f t="shared" si="946"/>
        <v>0</v>
      </c>
      <c r="AN3565" s="13"/>
      <c r="AO3565" s="13">
        <v>0</v>
      </c>
      <c r="AP3565" s="13">
        <f t="shared" si="947"/>
        <v>0</v>
      </c>
      <c r="AQ3565" s="13"/>
      <c r="AR3565" s="13">
        <f t="shared" si="948"/>
        <v>0</v>
      </c>
      <c r="AS3565" s="13"/>
      <c r="AT3565" s="13">
        <f t="shared" si="949"/>
        <v>0</v>
      </c>
      <c r="AU3565" s="13"/>
      <c r="AV3565" s="13">
        <f t="shared" si="950"/>
        <v>0</v>
      </c>
      <c r="AW3565" s="13"/>
      <c r="AX3565" s="13">
        <f t="shared" si="951"/>
        <v>0</v>
      </c>
      <c r="AY3565" s="13"/>
      <c r="AZ3565" s="13">
        <f t="shared" si="952"/>
        <v>0</v>
      </c>
      <c r="BA3565" s="13"/>
      <c r="BB3565" s="13">
        <f t="shared" si="953"/>
        <v>0</v>
      </c>
      <c r="BC3565" s="13"/>
      <c r="BD3565" s="13">
        <f t="shared" si="954"/>
        <v>0</v>
      </c>
      <c r="BE3565" s="13"/>
      <c r="BF3565" s="13">
        <f t="shared" si="955"/>
        <v>0</v>
      </c>
      <c r="BG3565" s="13"/>
      <c r="BH3565" s="13">
        <f t="shared" si="956"/>
        <v>88147.333508462048</v>
      </c>
      <c r="BI3565" s="13">
        <f t="shared" si="957"/>
        <v>88100</v>
      </c>
      <c r="BJ3565" s="13">
        <v>89600</v>
      </c>
    </row>
    <row r="3566" spans="1:62" x14ac:dyDescent="0.25">
      <c r="A3566" t="s">
        <v>1009</v>
      </c>
      <c r="B3566" s="13">
        <v>849</v>
      </c>
      <c r="C3566">
        <v>544884</v>
      </c>
      <c r="D3566">
        <v>1</v>
      </c>
      <c r="E3566">
        <v>0</v>
      </c>
      <c r="F3566">
        <v>0</v>
      </c>
      <c r="G3566">
        <v>0</v>
      </c>
      <c r="H3566">
        <v>0</v>
      </c>
      <c r="I3566" t="s">
        <v>23</v>
      </c>
      <c r="J3566">
        <v>545171</v>
      </c>
      <c r="K3566" t="s">
        <v>602</v>
      </c>
      <c r="L3566">
        <v>545171</v>
      </c>
      <c r="M3566" t="s">
        <v>602</v>
      </c>
      <c r="N3566">
        <v>545171</v>
      </c>
      <c r="O3566" t="s">
        <v>602</v>
      </c>
      <c r="P3566">
        <v>545171</v>
      </c>
      <c r="Q3566" t="s">
        <v>602</v>
      </c>
      <c r="R3566" s="13">
        <v>196951.29388089702</v>
      </c>
      <c r="S3566" s="13"/>
      <c r="T3566" s="13"/>
      <c r="U3566" s="13"/>
      <c r="V3566" s="13">
        <f t="shared" si="941"/>
        <v>0</v>
      </c>
      <c r="W3566" s="13"/>
      <c r="X3566" s="13">
        <f t="shared" si="942"/>
        <v>0</v>
      </c>
      <c r="Y3566" s="13"/>
      <c r="Z3566" s="13">
        <f t="shared" si="943"/>
        <v>0</v>
      </c>
      <c r="AA3566" s="13"/>
      <c r="AB3566" s="13">
        <f t="shared" si="944"/>
        <v>0</v>
      </c>
      <c r="AC3566" s="13"/>
      <c r="AD3566" s="13"/>
      <c r="AE3566" s="13"/>
      <c r="AF3566" s="13"/>
      <c r="AG3566" s="13"/>
      <c r="AH3566" s="13"/>
      <c r="AI3566" s="13"/>
      <c r="AJ3566" s="13"/>
      <c r="AK3566" s="13">
        <f t="shared" si="945"/>
        <v>0</v>
      </c>
      <c r="AL3566" s="13"/>
      <c r="AM3566" s="13">
        <f t="shared" si="946"/>
        <v>0</v>
      </c>
      <c r="AN3566" s="13"/>
      <c r="AO3566" s="13">
        <v>0</v>
      </c>
      <c r="AP3566" s="13">
        <f t="shared" si="947"/>
        <v>0</v>
      </c>
      <c r="AQ3566" s="13"/>
      <c r="AR3566" s="13">
        <f t="shared" si="948"/>
        <v>0</v>
      </c>
      <c r="AS3566" s="13"/>
      <c r="AT3566" s="13">
        <f t="shared" si="949"/>
        <v>0</v>
      </c>
      <c r="AU3566" s="13"/>
      <c r="AV3566" s="13">
        <f t="shared" si="950"/>
        <v>0</v>
      </c>
      <c r="AW3566" s="13"/>
      <c r="AX3566" s="13">
        <f t="shared" si="951"/>
        <v>0</v>
      </c>
      <c r="AY3566" s="13"/>
      <c r="AZ3566" s="13">
        <f t="shared" si="952"/>
        <v>0</v>
      </c>
      <c r="BA3566" s="13"/>
      <c r="BB3566" s="13">
        <f t="shared" si="953"/>
        <v>0</v>
      </c>
      <c r="BC3566" s="13"/>
      <c r="BD3566" s="13">
        <f t="shared" si="954"/>
        <v>0</v>
      </c>
      <c r="BE3566" s="13"/>
      <c r="BF3566" s="13">
        <f t="shared" si="955"/>
        <v>0</v>
      </c>
      <c r="BG3566" s="13"/>
      <c r="BH3566" s="13">
        <f t="shared" si="956"/>
        <v>196951.29388089702</v>
      </c>
      <c r="BI3566" s="13">
        <f t="shared" si="957"/>
        <v>197000</v>
      </c>
      <c r="BJ3566" s="13">
        <v>199500</v>
      </c>
    </row>
    <row r="3567" spans="1:62" x14ac:dyDescent="0.25">
      <c r="A3567" t="s">
        <v>3546</v>
      </c>
      <c r="B3567" s="13">
        <v>408</v>
      </c>
      <c r="C3567">
        <v>576573</v>
      </c>
      <c r="D3567">
        <v>1</v>
      </c>
      <c r="E3567">
        <v>0</v>
      </c>
      <c r="F3567">
        <v>0</v>
      </c>
      <c r="G3567">
        <v>0</v>
      </c>
      <c r="H3567">
        <v>0</v>
      </c>
      <c r="I3567" t="s">
        <v>33</v>
      </c>
      <c r="J3567">
        <v>576743</v>
      </c>
      <c r="K3567" t="s">
        <v>1266</v>
      </c>
      <c r="L3567">
        <v>576271</v>
      </c>
      <c r="M3567" t="s">
        <v>119</v>
      </c>
      <c r="N3567">
        <v>576271</v>
      </c>
      <c r="O3567" t="s">
        <v>119</v>
      </c>
      <c r="P3567">
        <v>576271</v>
      </c>
      <c r="Q3567" t="s">
        <v>119</v>
      </c>
      <c r="R3567" s="13">
        <v>95565.396610063428</v>
      </c>
      <c r="S3567" s="13"/>
      <c r="T3567" s="13"/>
      <c r="U3567" s="13"/>
      <c r="V3567" s="13">
        <f t="shared" si="941"/>
        <v>0</v>
      </c>
      <c r="W3567" s="13"/>
      <c r="X3567" s="13">
        <f t="shared" si="942"/>
        <v>0</v>
      </c>
      <c r="Y3567" s="13"/>
      <c r="Z3567" s="13">
        <f t="shared" si="943"/>
        <v>0</v>
      </c>
      <c r="AA3567" s="13"/>
      <c r="AB3567" s="13">
        <f t="shared" si="944"/>
        <v>0</v>
      </c>
      <c r="AC3567" s="13"/>
      <c r="AD3567" s="13"/>
      <c r="AE3567" s="13"/>
      <c r="AF3567" s="13"/>
      <c r="AG3567" s="13"/>
      <c r="AH3567" s="13"/>
      <c r="AI3567" s="13"/>
      <c r="AJ3567" s="13"/>
      <c r="AK3567" s="13">
        <f t="shared" si="945"/>
        <v>0</v>
      </c>
      <c r="AL3567" s="13"/>
      <c r="AM3567" s="13">
        <f t="shared" si="946"/>
        <v>0</v>
      </c>
      <c r="AN3567" s="13"/>
      <c r="AO3567" s="13">
        <v>1</v>
      </c>
      <c r="AP3567" s="13">
        <f t="shared" si="947"/>
        <v>30500</v>
      </c>
      <c r="AQ3567" s="13"/>
      <c r="AR3567" s="13">
        <f t="shared" si="948"/>
        <v>0</v>
      </c>
      <c r="AS3567" s="13"/>
      <c r="AT3567" s="13">
        <f t="shared" si="949"/>
        <v>0</v>
      </c>
      <c r="AU3567" s="13"/>
      <c r="AV3567" s="13">
        <f t="shared" si="950"/>
        <v>0</v>
      </c>
      <c r="AW3567" s="13"/>
      <c r="AX3567" s="13">
        <f t="shared" si="951"/>
        <v>0</v>
      </c>
      <c r="AY3567" s="13"/>
      <c r="AZ3567" s="13">
        <f t="shared" si="952"/>
        <v>0</v>
      </c>
      <c r="BA3567" s="13"/>
      <c r="BB3567" s="13">
        <f t="shared" si="953"/>
        <v>0</v>
      </c>
      <c r="BC3567" s="13"/>
      <c r="BD3567" s="13">
        <f t="shared" si="954"/>
        <v>0</v>
      </c>
      <c r="BE3567" s="13"/>
      <c r="BF3567" s="13">
        <f t="shared" si="955"/>
        <v>0</v>
      </c>
      <c r="BG3567" s="13"/>
      <c r="BH3567" s="13">
        <f t="shared" si="956"/>
        <v>126065.39661006343</v>
      </c>
      <c r="BI3567" s="13">
        <f t="shared" si="957"/>
        <v>126100</v>
      </c>
      <c r="BJ3567" s="13">
        <v>159700</v>
      </c>
    </row>
    <row r="3568" spans="1:62" x14ac:dyDescent="0.25">
      <c r="A3568" t="s">
        <v>3323</v>
      </c>
      <c r="B3568" s="13">
        <v>804</v>
      </c>
      <c r="C3568">
        <v>544892</v>
      </c>
      <c r="D3568">
        <v>1</v>
      </c>
      <c r="E3568">
        <v>0</v>
      </c>
      <c r="F3568">
        <v>0</v>
      </c>
      <c r="G3568">
        <v>0</v>
      </c>
      <c r="H3568">
        <v>0</v>
      </c>
      <c r="I3568" t="s">
        <v>23</v>
      </c>
      <c r="J3568">
        <v>544426</v>
      </c>
      <c r="K3568" t="s">
        <v>1565</v>
      </c>
      <c r="L3568">
        <v>544485</v>
      </c>
      <c r="M3568" t="s">
        <v>1566</v>
      </c>
      <c r="N3568">
        <v>544485</v>
      </c>
      <c r="O3568" t="s">
        <v>1566</v>
      </c>
      <c r="P3568">
        <v>544256</v>
      </c>
      <c r="Q3568" t="s">
        <v>22</v>
      </c>
      <c r="R3568" s="13">
        <v>186669.09796127296</v>
      </c>
      <c r="S3568" s="13"/>
      <c r="T3568" s="13"/>
      <c r="U3568" s="13"/>
      <c r="V3568" s="13">
        <f t="shared" si="941"/>
        <v>0</v>
      </c>
      <c r="W3568" s="13"/>
      <c r="X3568" s="13">
        <f t="shared" si="942"/>
        <v>0</v>
      </c>
      <c r="Y3568" s="13"/>
      <c r="Z3568" s="13">
        <f t="shared" si="943"/>
        <v>0</v>
      </c>
      <c r="AA3568" s="13"/>
      <c r="AB3568" s="13">
        <f t="shared" si="944"/>
        <v>0</v>
      </c>
      <c r="AC3568" s="13"/>
      <c r="AD3568" s="13"/>
      <c r="AE3568" s="13"/>
      <c r="AF3568" s="13"/>
      <c r="AG3568" s="13"/>
      <c r="AH3568" s="13"/>
      <c r="AI3568" s="13"/>
      <c r="AJ3568" s="13"/>
      <c r="AK3568" s="13">
        <f t="shared" si="945"/>
        <v>0</v>
      </c>
      <c r="AL3568" s="13"/>
      <c r="AM3568" s="13">
        <f t="shared" si="946"/>
        <v>0</v>
      </c>
      <c r="AN3568" s="13"/>
      <c r="AO3568" s="13">
        <v>0</v>
      </c>
      <c r="AP3568" s="13">
        <f t="shared" si="947"/>
        <v>0</v>
      </c>
      <c r="AQ3568" s="13"/>
      <c r="AR3568" s="13">
        <f t="shared" si="948"/>
        <v>0</v>
      </c>
      <c r="AS3568" s="13"/>
      <c r="AT3568" s="13">
        <f t="shared" si="949"/>
        <v>0</v>
      </c>
      <c r="AU3568" s="13"/>
      <c r="AV3568" s="13">
        <f t="shared" si="950"/>
        <v>0</v>
      </c>
      <c r="AW3568" s="13"/>
      <c r="AX3568" s="13">
        <f t="shared" si="951"/>
        <v>0</v>
      </c>
      <c r="AY3568" s="13"/>
      <c r="AZ3568" s="13">
        <f t="shared" si="952"/>
        <v>0</v>
      </c>
      <c r="BA3568" s="13"/>
      <c r="BB3568" s="13">
        <f t="shared" si="953"/>
        <v>0</v>
      </c>
      <c r="BC3568" s="13"/>
      <c r="BD3568" s="13">
        <f t="shared" si="954"/>
        <v>0</v>
      </c>
      <c r="BE3568" s="13"/>
      <c r="BF3568" s="13">
        <f t="shared" si="955"/>
        <v>0</v>
      </c>
      <c r="BG3568" s="13"/>
      <c r="BH3568" s="13">
        <f t="shared" si="956"/>
        <v>186669.09796127296</v>
      </c>
      <c r="BI3568" s="13">
        <f t="shared" si="957"/>
        <v>186700</v>
      </c>
      <c r="BJ3568" s="13">
        <v>186000</v>
      </c>
    </row>
    <row r="3569" spans="1:62" x14ac:dyDescent="0.25">
      <c r="A3569" s="6" t="s">
        <v>94</v>
      </c>
      <c r="B3569" s="13">
        <v>100514</v>
      </c>
      <c r="C3569">
        <v>500496</v>
      </c>
      <c r="D3569">
        <v>1</v>
      </c>
      <c r="E3569">
        <v>1</v>
      </c>
      <c r="F3569">
        <v>1</v>
      </c>
      <c r="G3569">
        <v>1</v>
      </c>
      <c r="H3569">
        <v>1</v>
      </c>
      <c r="I3569" t="s">
        <v>61</v>
      </c>
      <c r="J3569">
        <v>500496</v>
      </c>
      <c r="K3569" t="s">
        <v>94</v>
      </c>
      <c r="L3569">
        <v>500496</v>
      </c>
      <c r="M3569" t="s">
        <v>94</v>
      </c>
      <c r="N3569">
        <v>500496</v>
      </c>
      <c r="O3569" t="s">
        <v>94</v>
      </c>
      <c r="P3569">
        <v>500496</v>
      </c>
      <c r="Q3569" t="s">
        <v>94</v>
      </c>
      <c r="R3569" s="13">
        <v>3750208.0931746308</v>
      </c>
      <c r="S3569" s="13">
        <v>111971</v>
      </c>
      <c r="T3569" s="13">
        <v>2262061.1772475955</v>
      </c>
      <c r="U3569" s="13">
        <v>2442</v>
      </c>
      <c r="V3569" s="13">
        <f t="shared" si="941"/>
        <v>1809522</v>
      </c>
      <c r="W3569" s="13">
        <v>432</v>
      </c>
      <c r="X3569" s="13">
        <f t="shared" si="942"/>
        <v>1280448</v>
      </c>
      <c r="Y3569" s="13">
        <v>1809</v>
      </c>
      <c r="Z3569" s="13">
        <f t="shared" si="943"/>
        <v>1787292</v>
      </c>
      <c r="AA3569" s="13">
        <v>706</v>
      </c>
      <c r="AB3569" s="13">
        <f t="shared" si="944"/>
        <v>174382</v>
      </c>
      <c r="AC3569" s="13">
        <v>111716</v>
      </c>
      <c r="AD3569" s="13">
        <v>10932564.730714435</v>
      </c>
      <c r="AE3569" s="13">
        <v>161180</v>
      </c>
      <c r="AF3569" s="13">
        <v>23820066.299430214</v>
      </c>
      <c r="AG3569" s="13">
        <v>165404</v>
      </c>
      <c r="AH3569" s="13">
        <v>47009062.513172083</v>
      </c>
      <c r="AI3569" s="13"/>
      <c r="AJ3569" s="13">
        <v>14740</v>
      </c>
      <c r="AK3569" s="13">
        <f t="shared" si="945"/>
        <v>2048860</v>
      </c>
      <c r="AL3569" s="13">
        <v>1964</v>
      </c>
      <c r="AM3569" s="13">
        <f t="shared" si="946"/>
        <v>68740</v>
      </c>
      <c r="AN3569" s="13">
        <v>144000</v>
      </c>
      <c r="AO3569" s="13">
        <v>104</v>
      </c>
      <c r="AP3569" s="13">
        <f t="shared" si="947"/>
        <v>3172000</v>
      </c>
      <c r="AQ3569" s="13">
        <v>1030</v>
      </c>
      <c r="AR3569" s="13">
        <f t="shared" si="948"/>
        <v>2787180</v>
      </c>
      <c r="AS3569" s="13">
        <v>9195</v>
      </c>
      <c r="AT3569" s="13">
        <f t="shared" si="949"/>
        <v>1278105</v>
      </c>
      <c r="AU3569" s="13">
        <v>10600</v>
      </c>
      <c r="AV3569" s="13">
        <f t="shared" si="950"/>
        <v>3582800</v>
      </c>
      <c r="AW3569" s="13">
        <v>2333</v>
      </c>
      <c r="AX3569" s="13">
        <f t="shared" si="951"/>
        <v>251964</v>
      </c>
      <c r="AY3569" s="13">
        <v>271</v>
      </c>
      <c r="AZ3569" s="13">
        <f t="shared" si="952"/>
        <v>21951</v>
      </c>
      <c r="BA3569" s="13">
        <v>3105</v>
      </c>
      <c r="BB3569" s="13">
        <f t="shared" si="953"/>
        <v>1009125</v>
      </c>
      <c r="BC3569" s="13">
        <v>332</v>
      </c>
      <c r="BD3569" s="13">
        <f t="shared" si="954"/>
        <v>134792</v>
      </c>
      <c r="BE3569" s="13">
        <v>133</v>
      </c>
      <c r="BF3569" s="13">
        <f t="shared" si="955"/>
        <v>28861</v>
      </c>
      <c r="BG3569" s="13">
        <v>539762</v>
      </c>
      <c r="BH3569" s="13">
        <f t="shared" si="956"/>
        <v>107893746.81373896</v>
      </c>
      <c r="BI3569" s="13">
        <f t="shared" si="957"/>
        <v>107893700</v>
      </c>
      <c r="BJ3569" s="13">
        <v>106985400</v>
      </c>
    </row>
    <row r="3570" spans="1:62" x14ac:dyDescent="0.25">
      <c r="A3570" t="s">
        <v>3547</v>
      </c>
      <c r="B3570" s="13">
        <v>1071</v>
      </c>
      <c r="C3570">
        <v>582166</v>
      </c>
      <c r="D3570">
        <v>1</v>
      </c>
      <c r="E3570">
        <v>0</v>
      </c>
      <c r="F3570">
        <v>0</v>
      </c>
      <c r="G3570">
        <v>0</v>
      </c>
      <c r="H3570">
        <v>0</v>
      </c>
      <c r="I3570" t="s">
        <v>30</v>
      </c>
      <c r="J3570">
        <v>581283</v>
      </c>
      <c r="K3570" t="s">
        <v>29</v>
      </c>
      <c r="L3570">
        <v>581283</v>
      </c>
      <c r="M3570" t="s">
        <v>29</v>
      </c>
      <c r="N3570">
        <v>581283</v>
      </c>
      <c r="O3570" t="s">
        <v>29</v>
      </c>
      <c r="P3570">
        <v>581283</v>
      </c>
      <c r="Q3570" t="s">
        <v>29</v>
      </c>
      <c r="R3570" s="13">
        <v>247497.05922099098</v>
      </c>
      <c r="S3570" s="13"/>
      <c r="T3570" s="13"/>
      <c r="U3570" s="13"/>
      <c r="V3570" s="13">
        <f t="shared" si="941"/>
        <v>0</v>
      </c>
      <c r="W3570" s="13"/>
      <c r="X3570" s="13">
        <f t="shared" si="942"/>
        <v>0</v>
      </c>
      <c r="Y3570" s="13"/>
      <c r="Z3570" s="13">
        <f t="shared" si="943"/>
        <v>0</v>
      </c>
      <c r="AA3570" s="13"/>
      <c r="AB3570" s="13">
        <f t="shared" si="944"/>
        <v>0</v>
      </c>
      <c r="AC3570" s="13"/>
      <c r="AD3570" s="13"/>
      <c r="AE3570" s="13"/>
      <c r="AF3570" s="13"/>
      <c r="AG3570" s="13"/>
      <c r="AH3570" s="13"/>
      <c r="AI3570" s="13"/>
      <c r="AJ3570" s="13"/>
      <c r="AK3570" s="13">
        <f t="shared" si="945"/>
        <v>0</v>
      </c>
      <c r="AL3570" s="13"/>
      <c r="AM3570" s="13">
        <f t="shared" si="946"/>
        <v>0</v>
      </c>
      <c r="AN3570" s="13"/>
      <c r="AO3570" s="13">
        <v>0</v>
      </c>
      <c r="AP3570" s="13">
        <f t="shared" si="947"/>
        <v>0</v>
      </c>
      <c r="AQ3570" s="13"/>
      <c r="AR3570" s="13">
        <f t="shared" si="948"/>
        <v>0</v>
      </c>
      <c r="AS3570" s="13"/>
      <c r="AT3570" s="13">
        <f t="shared" si="949"/>
        <v>0</v>
      </c>
      <c r="AU3570" s="13"/>
      <c r="AV3570" s="13">
        <f t="shared" si="950"/>
        <v>0</v>
      </c>
      <c r="AW3570" s="13"/>
      <c r="AX3570" s="13">
        <f t="shared" si="951"/>
        <v>0</v>
      </c>
      <c r="AY3570" s="13"/>
      <c r="AZ3570" s="13">
        <f t="shared" si="952"/>
        <v>0</v>
      </c>
      <c r="BA3570" s="13"/>
      <c r="BB3570" s="13">
        <f t="shared" si="953"/>
        <v>0</v>
      </c>
      <c r="BC3570" s="13"/>
      <c r="BD3570" s="13">
        <f t="shared" si="954"/>
        <v>0</v>
      </c>
      <c r="BE3570" s="13"/>
      <c r="BF3570" s="13">
        <f t="shared" si="955"/>
        <v>0</v>
      </c>
      <c r="BG3570" s="13"/>
      <c r="BH3570" s="13">
        <f t="shared" si="956"/>
        <v>247497.05922099098</v>
      </c>
      <c r="BI3570" s="13">
        <f t="shared" si="957"/>
        <v>247500</v>
      </c>
      <c r="BJ3570" s="13">
        <v>249500</v>
      </c>
    </row>
    <row r="3571" spans="1:62" x14ac:dyDescent="0.25">
      <c r="A3571" s="3" t="s">
        <v>3548</v>
      </c>
      <c r="B3571" s="13">
        <v>1645</v>
      </c>
      <c r="C3571">
        <v>560588</v>
      </c>
      <c r="D3571">
        <v>1</v>
      </c>
      <c r="E3571">
        <v>1</v>
      </c>
      <c r="F3571">
        <v>0</v>
      </c>
      <c r="G3571">
        <v>0</v>
      </c>
      <c r="H3571">
        <v>0</v>
      </c>
      <c r="I3571" t="s">
        <v>18</v>
      </c>
      <c r="J3571">
        <v>560588</v>
      </c>
      <c r="K3571" t="s">
        <v>3548</v>
      </c>
      <c r="L3571">
        <v>560472</v>
      </c>
      <c r="M3571" t="s">
        <v>851</v>
      </c>
      <c r="N3571">
        <v>560472</v>
      </c>
      <c r="O3571" t="s">
        <v>851</v>
      </c>
      <c r="P3571">
        <v>560472</v>
      </c>
      <c r="Q3571" t="s">
        <v>851</v>
      </c>
      <c r="R3571" s="13">
        <v>376983.53321920394</v>
      </c>
      <c r="S3571" s="13">
        <v>1645</v>
      </c>
      <c r="T3571" s="13">
        <v>88061.803189979721</v>
      </c>
      <c r="U3571" s="13"/>
      <c r="V3571" s="13">
        <f t="shared" si="941"/>
        <v>0</v>
      </c>
      <c r="W3571" s="13">
        <v>1</v>
      </c>
      <c r="X3571" s="13">
        <f t="shared" si="942"/>
        <v>2964</v>
      </c>
      <c r="Y3571" s="13">
        <v>7</v>
      </c>
      <c r="Z3571" s="13">
        <f t="shared" si="943"/>
        <v>6916</v>
      </c>
      <c r="AA3571" s="13">
        <v>3</v>
      </c>
      <c r="AB3571" s="13">
        <f t="shared" si="944"/>
        <v>741</v>
      </c>
      <c r="AC3571" s="13"/>
      <c r="AD3571" s="13"/>
      <c r="AE3571" s="13"/>
      <c r="AF3571" s="13"/>
      <c r="AG3571" s="13"/>
      <c r="AH3571" s="13"/>
      <c r="AI3571" s="13"/>
      <c r="AJ3571" s="13"/>
      <c r="AK3571" s="13">
        <f t="shared" si="945"/>
        <v>0</v>
      </c>
      <c r="AL3571" s="13"/>
      <c r="AM3571" s="13">
        <f t="shared" si="946"/>
        <v>0</v>
      </c>
      <c r="AN3571" s="13"/>
      <c r="AO3571" s="13">
        <v>3</v>
      </c>
      <c r="AP3571" s="13">
        <f t="shared" si="947"/>
        <v>91500</v>
      </c>
      <c r="AQ3571" s="13"/>
      <c r="AR3571" s="13">
        <f t="shared" si="948"/>
        <v>0</v>
      </c>
      <c r="AS3571" s="13"/>
      <c r="AT3571" s="13">
        <f t="shared" si="949"/>
        <v>0</v>
      </c>
      <c r="AU3571" s="13"/>
      <c r="AV3571" s="13">
        <f t="shared" si="950"/>
        <v>0</v>
      </c>
      <c r="AW3571" s="13"/>
      <c r="AX3571" s="13">
        <f t="shared" si="951"/>
        <v>0</v>
      </c>
      <c r="AY3571" s="13"/>
      <c r="AZ3571" s="13">
        <f t="shared" si="952"/>
        <v>0</v>
      </c>
      <c r="BA3571" s="13"/>
      <c r="BB3571" s="13">
        <f t="shared" si="953"/>
        <v>0</v>
      </c>
      <c r="BC3571" s="13"/>
      <c r="BD3571" s="13">
        <f t="shared" si="954"/>
        <v>0</v>
      </c>
      <c r="BE3571" s="13"/>
      <c r="BF3571" s="13">
        <f t="shared" si="955"/>
        <v>0</v>
      </c>
      <c r="BG3571" s="13"/>
      <c r="BH3571" s="13">
        <f t="shared" si="956"/>
        <v>567166.33640918368</v>
      </c>
      <c r="BI3571" s="13">
        <f t="shared" si="957"/>
        <v>567200</v>
      </c>
      <c r="BJ3571" s="13">
        <v>582800</v>
      </c>
    </row>
    <row r="3572" spans="1:62" x14ac:dyDescent="0.25">
      <c r="A3572" t="s">
        <v>3549</v>
      </c>
      <c r="B3572" s="13">
        <v>555</v>
      </c>
      <c r="C3572">
        <v>532673</v>
      </c>
      <c r="D3572">
        <v>1</v>
      </c>
      <c r="E3572">
        <v>0</v>
      </c>
      <c r="F3572">
        <v>0</v>
      </c>
      <c r="G3572">
        <v>0</v>
      </c>
      <c r="H3572">
        <v>0</v>
      </c>
      <c r="I3572" t="s">
        <v>26</v>
      </c>
      <c r="J3572">
        <v>534951</v>
      </c>
      <c r="K3572" t="s">
        <v>1369</v>
      </c>
      <c r="L3572">
        <v>534951</v>
      </c>
      <c r="M3572" t="s">
        <v>1369</v>
      </c>
      <c r="N3572">
        <v>534951</v>
      </c>
      <c r="O3572" t="s">
        <v>1369</v>
      </c>
      <c r="P3572">
        <v>534951</v>
      </c>
      <c r="Q3572" t="s">
        <v>1369</v>
      </c>
      <c r="R3572" s="13">
        <v>129525.19072880555</v>
      </c>
      <c r="S3572" s="13"/>
      <c r="T3572" s="13"/>
      <c r="U3572" s="13"/>
      <c r="V3572" s="13">
        <f t="shared" si="941"/>
        <v>0</v>
      </c>
      <c r="W3572" s="13"/>
      <c r="X3572" s="13">
        <f t="shared" si="942"/>
        <v>0</v>
      </c>
      <c r="Y3572" s="13"/>
      <c r="Z3572" s="13">
        <f t="shared" si="943"/>
        <v>0</v>
      </c>
      <c r="AA3572" s="13"/>
      <c r="AB3572" s="13">
        <f t="shared" si="944"/>
        <v>0</v>
      </c>
      <c r="AC3572" s="13"/>
      <c r="AD3572" s="13"/>
      <c r="AE3572" s="13"/>
      <c r="AF3572" s="13"/>
      <c r="AG3572" s="13"/>
      <c r="AH3572" s="13"/>
      <c r="AI3572" s="13"/>
      <c r="AJ3572" s="13"/>
      <c r="AK3572" s="13">
        <f t="shared" si="945"/>
        <v>0</v>
      </c>
      <c r="AL3572" s="13"/>
      <c r="AM3572" s="13">
        <f t="shared" si="946"/>
        <v>0</v>
      </c>
      <c r="AN3572" s="13"/>
      <c r="AO3572" s="13">
        <v>0</v>
      </c>
      <c r="AP3572" s="13">
        <f t="shared" si="947"/>
        <v>0</v>
      </c>
      <c r="AQ3572" s="13"/>
      <c r="AR3572" s="13">
        <f t="shared" si="948"/>
        <v>0</v>
      </c>
      <c r="AS3572" s="13"/>
      <c r="AT3572" s="13">
        <f t="shared" si="949"/>
        <v>0</v>
      </c>
      <c r="AU3572" s="13"/>
      <c r="AV3572" s="13">
        <f t="shared" si="950"/>
        <v>0</v>
      </c>
      <c r="AW3572" s="13"/>
      <c r="AX3572" s="13">
        <f t="shared" si="951"/>
        <v>0</v>
      </c>
      <c r="AY3572" s="13"/>
      <c r="AZ3572" s="13">
        <f t="shared" si="952"/>
        <v>0</v>
      </c>
      <c r="BA3572" s="13"/>
      <c r="BB3572" s="13">
        <f t="shared" si="953"/>
        <v>0</v>
      </c>
      <c r="BC3572" s="13"/>
      <c r="BD3572" s="13">
        <f t="shared" si="954"/>
        <v>0</v>
      </c>
      <c r="BE3572" s="13"/>
      <c r="BF3572" s="13">
        <f t="shared" si="955"/>
        <v>0</v>
      </c>
      <c r="BG3572" s="13"/>
      <c r="BH3572" s="13">
        <f t="shared" si="956"/>
        <v>129525.19072880555</v>
      </c>
      <c r="BI3572" s="13">
        <f t="shared" si="957"/>
        <v>129500</v>
      </c>
      <c r="BJ3572" s="13">
        <v>127700</v>
      </c>
    </row>
    <row r="3573" spans="1:62" x14ac:dyDescent="0.25">
      <c r="A3573" t="s">
        <v>3550</v>
      </c>
      <c r="B3573" s="13">
        <v>76</v>
      </c>
      <c r="C3573">
        <v>587613</v>
      </c>
      <c r="D3573">
        <v>1</v>
      </c>
      <c r="E3573">
        <v>0</v>
      </c>
      <c r="F3573">
        <v>0</v>
      </c>
      <c r="G3573">
        <v>0</v>
      </c>
      <c r="H3573">
        <v>0</v>
      </c>
      <c r="I3573" t="s">
        <v>75</v>
      </c>
      <c r="J3573">
        <v>587923</v>
      </c>
      <c r="K3573" t="s">
        <v>3105</v>
      </c>
      <c r="L3573">
        <v>587591</v>
      </c>
      <c r="M3573" t="s">
        <v>522</v>
      </c>
      <c r="N3573">
        <v>588024</v>
      </c>
      <c r="O3573" t="s">
        <v>523</v>
      </c>
      <c r="P3573">
        <v>588024</v>
      </c>
      <c r="Q3573" t="s">
        <v>523</v>
      </c>
      <c r="R3573" s="13">
        <v>70488.701001315436</v>
      </c>
      <c r="S3573" s="13"/>
      <c r="T3573" s="13"/>
      <c r="U3573" s="13"/>
      <c r="V3573" s="13">
        <f t="shared" si="941"/>
        <v>0</v>
      </c>
      <c r="W3573" s="13"/>
      <c r="X3573" s="13">
        <f t="shared" si="942"/>
        <v>0</v>
      </c>
      <c r="Y3573" s="13"/>
      <c r="Z3573" s="13">
        <f t="shared" si="943"/>
        <v>0</v>
      </c>
      <c r="AA3573" s="13"/>
      <c r="AB3573" s="13">
        <f t="shared" si="944"/>
        <v>0</v>
      </c>
      <c r="AC3573" s="13"/>
      <c r="AD3573" s="13"/>
      <c r="AE3573" s="13"/>
      <c r="AF3573" s="13"/>
      <c r="AG3573" s="13"/>
      <c r="AH3573" s="13"/>
      <c r="AI3573" s="13"/>
      <c r="AJ3573" s="13"/>
      <c r="AK3573" s="13">
        <f t="shared" si="945"/>
        <v>0</v>
      </c>
      <c r="AL3573" s="13"/>
      <c r="AM3573" s="13">
        <f t="shared" si="946"/>
        <v>0</v>
      </c>
      <c r="AN3573" s="13"/>
      <c r="AO3573" s="13">
        <v>0</v>
      </c>
      <c r="AP3573" s="13">
        <f t="shared" si="947"/>
        <v>0</v>
      </c>
      <c r="AQ3573" s="13"/>
      <c r="AR3573" s="13">
        <f t="shared" si="948"/>
        <v>0</v>
      </c>
      <c r="AS3573" s="13"/>
      <c r="AT3573" s="13">
        <f t="shared" si="949"/>
        <v>0</v>
      </c>
      <c r="AU3573" s="13"/>
      <c r="AV3573" s="13">
        <f t="shared" si="950"/>
        <v>0</v>
      </c>
      <c r="AW3573" s="13"/>
      <c r="AX3573" s="13">
        <f t="shared" si="951"/>
        <v>0</v>
      </c>
      <c r="AY3573" s="13"/>
      <c r="AZ3573" s="13">
        <f t="shared" si="952"/>
        <v>0</v>
      </c>
      <c r="BA3573" s="13"/>
      <c r="BB3573" s="13">
        <f t="shared" si="953"/>
        <v>0</v>
      </c>
      <c r="BC3573" s="13"/>
      <c r="BD3573" s="13">
        <f t="shared" si="954"/>
        <v>0</v>
      </c>
      <c r="BE3573" s="13"/>
      <c r="BF3573" s="13">
        <f t="shared" si="955"/>
        <v>0</v>
      </c>
      <c r="BG3573" s="13"/>
      <c r="BH3573" s="13">
        <f t="shared" si="956"/>
        <v>70488.701001315436</v>
      </c>
      <c r="BI3573" s="13">
        <f t="shared" si="957"/>
        <v>70500</v>
      </c>
      <c r="BJ3573" s="13">
        <v>70800</v>
      </c>
    </row>
    <row r="3574" spans="1:62" x14ac:dyDescent="0.25">
      <c r="A3574" t="s">
        <v>3550</v>
      </c>
      <c r="B3574" s="13">
        <v>617</v>
      </c>
      <c r="C3574">
        <v>550132</v>
      </c>
      <c r="D3574">
        <v>1</v>
      </c>
      <c r="E3574">
        <v>0</v>
      </c>
      <c r="F3574">
        <v>0</v>
      </c>
      <c r="G3574">
        <v>0</v>
      </c>
      <c r="H3574">
        <v>0</v>
      </c>
      <c r="I3574" t="s">
        <v>30</v>
      </c>
      <c r="J3574">
        <v>593559</v>
      </c>
      <c r="K3574" t="s">
        <v>1632</v>
      </c>
      <c r="L3574">
        <v>593559</v>
      </c>
      <c r="M3574" t="s">
        <v>1632</v>
      </c>
      <c r="N3574">
        <v>593559</v>
      </c>
      <c r="O3574" t="s">
        <v>1632</v>
      </c>
      <c r="P3574">
        <v>592889</v>
      </c>
      <c r="Q3574" t="s">
        <v>485</v>
      </c>
      <c r="R3574" s="13">
        <v>143795.64016211571</v>
      </c>
      <c r="S3574" s="13"/>
      <c r="T3574" s="13"/>
      <c r="U3574" s="13"/>
      <c r="V3574" s="13">
        <f t="shared" si="941"/>
        <v>0</v>
      </c>
      <c r="W3574" s="13"/>
      <c r="X3574" s="13">
        <f t="shared" si="942"/>
        <v>0</v>
      </c>
      <c r="Y3574" s="13"/>
      <c r="Z3574" s="13">
        <f t="shared" si="943"/>
        <v>0</v>
      </c>
      <c r="AA3574" s="13"/>
      <c r="AB3574" s="13">
        <f t="shared" si="944"/>
        <v>0</v>
      </c>
      <c r="AC3574" s="13"/>
      <c r="AD3574" s="13"/>
      <c r="AE3574" s="13"/>
      <c r="AF3574" s="13"/>
      <c r="AG3574" s="13"/>
      <c r="AH3574" s="13"/>
      <c r="AI3574" s="13"/>
      <c r="AJ3574" s="13"/>
      <c r="AK3574" s="13">
        <f t="shared" si="945"/>
        <v>0</v>
      </c>
      <c r="AL3574" s="13"/>
      <c r="AM3574" s="13">
        <f t="shared" si="946"/>
        <v>0</v>
      </c>
      <c r="AN3574" s="13"/>
      <c r="AO3574" s="13">
        <v>0</v>
      </c>
      <c r="AP3574" s="13">
        <f t="shared" si="947"/>
        <v>0</v>
      </c>
      <c r="AQ3574" s="13"/>
      <c r="AR3574" s="13">
        <f t="shared" si="948"/>
        <v>0</v>
      </c>
      <c r="AS3574" s="13"/>
      <c r="AT3574" s="13">
        <f t="shared" si="949"/>
        <v>0</v>
      </c>
      <c r="AU3574" s="13"/>
      <c r="AV3574" s="13">
        <f t="shared" si="950"/>
        <v>0</v>
      </c>
      <c r="AW3574" s="13"/>
      <c r="AX3574" s="13">
        <f t="shared" si="951"/>
        <v>0</v>
      </c>
      <c r="AY3574" s="13"/>
      <c r="AZ3574" s="13">
        <f t="shared" si="952"/>
        <v>0</v>
      </c>
      <c r="BA3574" s="13"/>
      <c r="BB3574" s="13">
        <f t="shared" si="953"/>
        <v>0</v>
      </c>
      <c r="BC3574" s="13"/>
      <c r="BD3574" s="13">
        <f t="shared" si="954"/>
        <v>0</v>
      </c>
      <c r="BE3574" s="13"/>
      <c r="BF3574" s="13">
        <f t="shared" si="955"/>
        <v>0</v>
      </c>
      <c r="BG3574" s="13"/>
      <c r="BH3574" s="13">
        <f t="shared" si="956"/>
        <v>143795.64016211571</v>
      </c>
      <c r="BI3574" s="13">
        <f t="shared" si="957"/>
        <v>143800</v>
      </c>
      <c r="BJ3574" s="13">
        <v>140400</v>
      </c>
    </row>
    <row r="3575" spans="1:62" x14ac:dyDescent="0.25">
      <c r="A3575" t="s">
        <v>3550</v>
      </c>
      <c r="B3575" s="13">
        <v>204</v>
      </c>
      <c r="C3575">
        <v>541958</v>
      </c>
      <c r="D3575">
        <v>1</v>
      </c>
      <c r="E3575">
        <v>0</v>
      </c>
      <c r="F3575">
        <v>0</v>
      </c>
      <c r="G3575">
        <v>0</v>
      </c>
      <c r="H3575">
        <v>0</v>
      </c>
      <c r="I3575" t="s">
        <v>110</v>
      </c>
      <c r="J3575">
        <v>556912</v>
      </c>
      <c r="K3575" t="s">
        <v>2772</v>
      </c>
      <c r="L3575">
        <v>556254</v>
      </c>
      <c r="M3575" t="s">
        <v>833</v>
      </c>
      <c r="N3575">
        <v>556254</v>
      </c>
      <c r="O3575" t="s">
        <v>833</v>
      </c>
      <c r="P3575">
        <v>556254</v>
      </c>
      <c r="Q3575" t="s">
        <v>833</v>
      </c>
      <c r="R3575" s="13">
        <v>70488.701001315436</v>
      </c>
      <c r="S3575" s="13"/>
      <c r="T3575" s="13"/>
      <c r="U3575" s="13"/>
      <c r="V3575" s="13">
        <f t="shared" si="941"/>
        <v>0</v>
      </c>
      <c r="W3575" s="13"/>
      <c r="X3575" s="13">
        <f t="shared" si="942"/>
        <v>0</v>
      </c>
      <c r="Y3575" s="13"/>
      <c r="Z3575" s="13">
        <f t="shared" si="943"/>
        <v>0</v>
      </c>
      <c r="AA3575" s="13"/>
      <c r="AB3575" s="13">
        <f t="shared" si="944"/>
        <v>0</v>
      </c>
      <c r="AC3575" s="13"/>
      <c r="AD3575" s="13"/>
      <c r="AE3575" s="13"/>
      <c r="AF3575" s="13"/>
      <c r="AG3575" s="13"/>
      <c r="AH3575" s="13"/>
      <c r="AI3575" s="13"/>
      <c r="AJ3575" s="13"/>
      <c r="AK3575" s="13">
        <f t="shared" si="945"/>
        <v>0</v>
      </c>
      <c r="AL3575" s="13"/>
      <c r="AM3575" s="13">
        <f t="shared" si="946"/>
        <v>0</v>
      </c>
      <c r="AN3575" s="13"/>
      <c r="AO3575" s="13">
        <v>0</v>
      </c>
      <c r="AP3575" s="13">
        <f t="shared" si="947"/>
        <v>0</v>
      </c>
      <c r="AQ3575" s="13"/>
      <c r="AR3575" s="13">
        <f t="shared" si="948"/>
        <v>0</v>
      </c>
      <c r="AS3575" s="13"/>
      <c r="AT3575" s="13">
        <f t="shared" si="949"/>
        <v>0</v>
      </c>
      <c r="AU3575" s="13"/>
      <c r="AV3575" s="13">
        <f t="shared" si="950"/>
        <v>0</v>
      </c>
      <c r="AW3575" s="13"/>
      <c r="AX3575" s="13">
        <f t="shared" si="951"/>
        <v>0</v>
      </c>
      <c r="AY3575" s="13"/>
      <c r="AZ3575" s="13">
        <f t="shared" si="952"/>
        <v>0</v>
      </c>
      <c r="BA3575" s="13"/>
      <c r="BB3575" s="13">
        <f t="shared" si="953"/>
        <v>0</v>
      </c>
      <c r="BC3575" s="13"/>
      <c r="BD3575" s="13">
        <f t="shared" si="954"/>
        <v>0</v>
      </c>
      <c r="BE3575" s="13"/>
      <c r="BF3575" s="13">
        <f t="shared" si="955"/>
        <v>0</v>
      </c>
      <c r="BG3575" s="13"/>
      <c r="BH3575" s="13">
        <f t="shared" si="956"/>
        <v>70488.701001315436</v>
      </c>
      <c r="BI3575" s="13">
        <f t="shared" si="957"/>
        <v>70500</v>
      </c>
      <c r="BJ3575" s="13">
        <v>70800</v>
      </c>
    </row>
    <row r="3576" spans="1:62" x14ac:dyDescent="0.25">
      <c r="A3576" t="s">
        <v>3550</v>
      </c>
      <c r="B3576" s="13">
        <v>1045</v>
      </c>
      <c r="C3576">
        <v>540510</v>
      </c>
      <c r="D3576">
        <v>1</v>
      </c>
      <c r="E3576">
        <v>0</v>
      </c>
      <c r="F3576">
        <v>0</v>
      </c>
      <c r="G3576">
        <v>0</v>
      </c>
      <c r="H3576">
        <v>0</v>
      </c>
      <c r="I3576" t="s">
        <v>61</v>
      </c>
      <c r="J3576">
        <v>540978</v>
      </c>
      <c r="K3576" t="s">
        <v>500</v>
      </c>
      <c r="L3576">
        <v>523704</v>
      </c>
      <c r="M3576" t="s">
        <v>474</v>
      </c>
      <c r="N3576">
        <v>523704</v>
      </c>
      <c r="O3576" t="s">
        <v>474</v>
      </c>
      <c r="P3576">
        <v>523704</v>
      </c>
      <c r="Q3576" t="s">
        <v>474</v>
      </c>
      <c r="R3576" s="13">
        <v>241592.03226524344</v>
      </c>
      <c r="S3576" s="13"/>
      <c r="T3576" s="13"/>
      <c r="U3576" s="13"/>
      <c r="V3576" s="13">
        <f t="shared" si="941"/>
        <v>0</v>
      </c>
      <c r="W3576" s="13"/>
      <c r="X3576" s="13">
        <f t="shared" si="942"/>
        <v>0</v>
      </c>
      <c r="Y3576" s="13"/>
      <c r="Z3576" s="13">
        <f t="shared" si="943"/>
        <v>0</v>
      </c>
      <c r="AA3576" s="13"/>
      <c r="AB3576" s="13">
        <f t="shared" si="944"/>
        <v>0</v>
      </c>
      <c r="AC3576" s="13"/>
      <c r="AD3576" s="13"/>
      <c r="AE3576" s="13"/>
      <c r="AF3576" s="13"/>
      <c r="AG3576" s="13"/>
      <c r="AH3576" s="13"/>
      <c r="AI3576" s="13"/>
      <c r="AJ3576" s="13"/>
      <c r="AK3576" s="13">
        <f t="shared" si="945"/>
        <v>0</v>
      </c>
      <c r="AL3576" s="13"/>
      <c r="AM3576" s="13">
        <f t="shared" si="946"/>
        <v>0</v>
      </c>
      <c r="AN3576" s="13"/>
      <c r="AO3576" s="13">
        <v>29</v>
      </c>
      <c r="AP3576" s="13">
        <f t="shared" si="947"/>
        <v>884500</v>
      </c>
      <c r="AQ3576" s="13"/>
      <c r="AR3576" s="13">
        <f t="shared" si="948"/>
        <v>0</v>
      </c>
      <c r="AS3576" s="13"/>
      <c r="AT3576" s="13">
        <f t="shared" si="949"/>
        <v>0</v>
      </c>
      <c r="AU3576" s="13"/>
      <c r="AV3576" s="13">
        <f t="shared" si="950"/>
        <v>0</v>
      </c>
      <c r="AW3576" s="13"/>
      <c r="AX3576" s="13">
        <f t="shared" si="951"/>
        <v>0</v>
      </c>
      <c r="AY3576" s="13"/>
      <c r="AZ3576" s="13">
        <f t="shared" si="952"/>
        <v>0</v>
      </c>
      <c r="BA3576" s="13"/>
      <c r="BB3576" s="13">
        <f t="shared" si="953"/>
        <v>0</v>
      </c>
      <c r="BC3576" s="13"/>
      <c r="BD3576" s="13">
        <f t="shared" si="954"/>
        <v>0</v>
      </c>
      <c r="BE3576" s="13"/>
      <c r="BF3576" s="13">
        <f t="shared" si="955"/>
        <v>0</v>
      </c>
      <c r="BG3576" s="13"/>
      <c r="BH3576" s="13">
        <f t="shared" si="956"/>
        <v>1126092.0322652434</v>
      </c>
      <c r="BI3576" s="13">
        <f t="shared" si="957"/>
        <v>1126100</v>
      </c>
      <c r="BJ3576" s="13">
        <v>1127400</v>
      </c>
    </row>
    <row r="3577" spans="1:62" x14ac:dyDescent="0.25">
      <c r="A3577" t="s">
        <v>3551</v>
      </c>
      <c r="B3577" s="13">
        <v>1812</v>
      </c>
      <c r="C3577">
        <v>589829</v>
      </c>
      <c r="D3577">
        <v>1</v>
      </c>
      <c r="E3577">
        <v>0</v>
      </c>
      <c r="F3577">
        <v>0</v>
      </c>
      <c r="G3577">
        <v>0</v>
      </c>
      <c r="H3577">
        <v>0</v>
      </c>
      <c r="I3577" t="s">
        <v>61</v>
      </c>
      <c r="J3577">
        <v>589250</v>
      </c>
      <c r="K3577" t="s">
        <v>60</v>
      </c>
      <c r="L3577">
        <v>589250</v>
      </c>
      <c r="M3577" t="s">
        <v>60</v>
      </c>
      <c r="N3577">
        <v>589250</v>
      </c>
      <c r="O3577" t="s">
        <v>60</v>
      </c>
      <c r="P3577">
        <v>589250</v>
      </c>
      <c r="Q3577" t="s">
        <v>60</v>
      </c>
      <c r="R3577" s="13">
        <v>414371.5783927833</v>
      </c>
      <c r="S3577" s="13"/>
      <c r="T3577" s="13"/>
      <c r="U3577" s="13"/>
      <c r="V3577" s="13">
        <f t="shared" si="941"/>
        <v>0</v>
      </c>
      <c r="W3577" s="13"/>
      <c r="X3577" s="13">
        <f t="shared" si="942"/>
        <v>0</v>
      </c>
      <c r="Y3577" s="13"/>
      <c r="Z3577" s="13">
        <f t="shared" si="943"/>
        <v>0</v>
      </c>
      <c r="AA3577" s="13"/>
      <c r="AB3577" s="13">
        <f t="shared" si="944"/>
        <v>0</v>
      </c>
      <c r="AC3577" s="13"/>
      <c r="AD3577" s="13"/>
      <c r="AE3577" s="13"/>
      <c r="AF3577" s="13"/>
      <c r="AG3577" s="13"/>
      <c r="AH3577" s="13"/>
      <c r="AI3577" s="13"/>
      <c r="AJ3577" s="13"/>
      <c r="AK3577" s="13">
        <f t="shared" si="945"/>
        <v>0</v>
      </c>
      <c r="AL3577" s="13"/>
      <c r="AM3577" s="13">
        <f t="shared" si="946"/>
        <v>0</v>
      </c>
      <c r="AN3577" s="13"/>
      <c r="AO3577" s="13">
        <v>0</v>
      </c>
      <c r="AP3577" s="13">
        <f t="shared" si="947"/>
        <v>0</v>
      </c>
      <c r="AQ3577" s="13"/>
      <c r="AR3577" s="13">
        <f t="shared" si="948"/>
        <v>0</v>
      </c>
      <c r="AS3577" s="13"/>
      <c r="AT3577" s="13">
        <f t="shared" si="949"/>
        <v>0</v>
      </c>
      <c r="AU3577" s="13"/>
      <c r="AV3577" s="13">
        <f t="shared" si="950"/>
        <v>0</v>
      </c>
      <c r="AW3577" s="13"/>
      <c r="AX3577" s="13">
        <f t="shared" si="951"/>
        <v>0</v>
      </c>
      <c r="AY3577" s="13"/>
      <c r="AZ3577" s="13">
        <f t="shared" si="952"/>
        <v>0</v>
      </c>
      <c r="BA3577" s="13"/>
      <c r="BB3577" s="13">
        <f t="shared" si="953"/>
        <v>0</v>
      </c>
      <c r="BC3577" s="13"/>
      <c r="BD3577" s="13">
        <f t="shared" si="954"/>
        <v>0</v>
      </c>
      <c r="BE3577" s="13"/>
      <c r="BF3577" s="13">
        <f t="shared" si="955"/>
        <v>0</v>
      </c>
      <c r="BG3577" s="13"/>
      <c r="BH3577" s="13">
        <f t="shared" si="956"/>
        <v>414371.5783927833</v>
      </c>
      <c r="BI3577" s="13">
        <f t="shared" si="957"/>
        <v>414400</v>
      </c>
      <c r="BJ3577" s="13">
        <v>415200</v>
      </c>
    </row>
    <row r="3578" spans="1:62" x14ac:dyDescent="0.25">
      <c r="A3578" t="s">
        <v>3552</v>
      </c>
      <c r="B3578" s="13">
        <v>345</v>
      </c>
      <c r="C3578">
        <v>596302</v>
      </c>
      <c r="D3578">
        <v>1</v>
      </c>
      <c r="E3578">
        <v>0</v>
      </c>
      <c r="F3578">
        <v>0</v>
      </c>
      <c r="G3578">
        <v>0</v>
      </c>
      <c r="H3578">
        <v>0</v>
      </c>
      <c r="I3578" t="s">
        <v>30</v>
      </c>
      <c r="J3578">
        <v>595551</v>
      </c>
      <c r="K3578" t="s">
        <v>573</v>
      </c>
      <c r="L3578">
        <v>584002</v>
      </c>
      <c r="M3578" t="s">
        <v>261</v>
      </c>
      <c r="N3578">
        <v>584002</v>
      </c>
      <c r="O3578" t="s">
        <v>261</v>
      </c>
      <c r="P3578">
        <v>584002</v>
      </c>
      <c r="Q3578" t="s">
        <v>261</v>
      </c>
      <c r="R3578" s="13">
        <v>80951.609568569955</v>
      </c>
      <c r="S3578" s="13"/>
      <c r="T3578" s="13"/>
      <c r="U3578" s="13"/>
      <c r="V3578" s="13">
        <f t="shared" si="941"/>
        <v>0</v>
      </c>
      <c r="W3578" s="13"/>
      <c r="X3578" s="13">
        <f t="shared" si="942"/>
        <v>0</v>
      </c>
      <c r="Y3578" s="13"/>
      <c r="Z3578" s="13">
        <f t="shared" si="943"/>
        <v>0</v>
      </c>
      <c r="AA3578" s="13"/>
      <c r="AB3578" s="13">
        <f t="shared" si="944"/>
        <v>0</v>
      </c>
      <c r="AC3578" s="13"/>
      <c r="AD3578" s="13"/>
      <c r="AE3578" s="13"/>
      <c r="AF3578" s="13"/>
      <c r="AG3578" s="13"/>
      <c r="AH3578" s="13"/>
      <c r="AI3578" s="13"/>
      <c r="AJ3578" s="13"/>
      <c r="AK3578" s="13">
        <f t="shared" si="945"/>
        <v>0</v>
      </c>
      <c r="AL3578" s="13"/>
      <c r="AM3578" s="13">
        <f t="shared" si="946"/>
        <v>0</v>
      </c>
      <c r="AN3578" s="13"/>
      <c r="AO3578" s="13">
        <v>0</v>
      </c>
      <c r="AP3578" s="13">
        <f t="shared" si="947"/>
        <v>0</v>
      </c>
      <c r="AQ3578" s="13"/>
      <c r="AR3578" s="13">
        <f t="shared" si="948"/>
        <v>0</v>
      </c>
      <c r="AS3578" s="13"/>
      <c r="AT3578" s="13">
        <f t="shared" si="949"/>
        <v>0</v>
      </c>
      <c r="AU3578" s="13"/>
      <c r="AV3578" s="13">
        <f t="shared" si="950"/>
        <v>0</v>
      </c>
      <c r="AW3578" s="13"/>
      <c r="AX3578" s="13">
        <f t="shared" si="951"/>
        <v>0</v>
      </c>
      <c r="AY3578" s="13"/>
      <c r="AZ3578" s="13">
        <f t="shared" si="952"/>
        <v>0</v>
      </c>
      <c r="BA3578" s="13"/>
      <c r="BB3578" s="13">
        <f t="shared" si="953"/>
        <v>0</v>
      </c>
      <c r="BC3578" s="13"/>
      <c r="BD3578" s="13">
        <f t="shared" si="954"/>
        <v>0</v>
      </c>
      <c r="BE3578" s="13"/>
      <c r="BF3578" s="13">
        <f t="shared" si="955"/>
        <v>0</v>
      </c>
      <c r="BG3578" s="13"/>
      <c r="BH3578" s="13">
        <f t="shared" si="956"/>
        <v>80951.609568569955</v>
      </c>
      <c r="BI3578" s="13">
        <f t="shared" si="957"/>
        <v>81000</v>
      </c>
      <c r="BJ3578" s="13">
        <v>78500</v>
      </c>
    </row>
    <row r="3579" spans="1:62" x14ac:dyDescent="0.25">
      <c r="A3579" t="s">
        <v>3552</v>
      </c>
      <c r="B3579" s="13">
        <v>72</v>
      </c>
      <c r="C3579">
        <v>587214</v>
      </c>
      <c r="D3579">
        <v>1</v>
      </c>
      <c r="E3579">
        <v>0</v>
      </c>
      <c r="F3579">
        <v>0</v>
      </c>
      <c r="G3579">
        <v>0</v>
      </c>
      <c r="H3579">
        <v>0</v>
      </c>
      <c r="I3579" t="s">
        <v>75</v>
      </c>
      <c r="J3579">
        <v>588024</v>
      </c>
      <c r="K3579" t="s">
        <v>523</v>
      </c>
      <c r="L3579">
        <v>588024</v>
      </c>
      <c r="M3579" t="s">
        <v>523</v>
      </c>
      <c r="N3579">
        <v>588024</v>
      </c>
      <c r="O3579" t="s">
        <v>523</v>
      </c>
      <c r="P3579">
        <v>588024</v>
      </c>
      <c r="Q3579" t="s">
        <v>523</v>
      </c>
      <c r="R3579" s="13">
        <v>70488.701001315436</v>
      </c>
      <c r="S3579" s="13"/>
      <c r="T3579" s="13"/>
      <c r="U3579" s="13"/>
      <c r="V3579" s="13">
        <f t="shared" si="941"/>
        <v>0</v>
      </c>
      <c r="W3579" s="13"/>
      <c r="X3579" s="13">
        <f t="shared" si="942"/>
        <v>0</v>
      </c>
      <c r="Y3579" s="13"/>
      <c r="Z3579" s="13">
        <f t="shared" si="943"/>
        <v>0</v>
      </c>
      <c r="AA3579" s="13"/>
      <c r="AB3579" s="13">
        <f t="shared" si="944"/>
        <v>0</v>
      </c>
      <c r="AC3579" s="13"/>
      <c r="AD3579" s="13"/>
      <c r="AE3579" s="13"/>
      <c r="AF3579" s="13"/>
      <c r="AG3579" s="13"/>
      <c r="AH3579" s="13"/>
      <c r="AI3579" s="13"/>
      <c r="AJ3579" s="13"/>
      <c r="AK3579" s="13">
        <f t="shared" si="945"/>
        <v>0</v>
      </c>
      <c r="AL3579" s="13"/>
      <c r="AM3579" s="13">
        <f t="shared" si="946"/>
        <v>0</v>
      </c>
      <c r="AN3579" s="13"/>
      <c r="AO3579" s="13">
        <v>0</v>
      </c>
      <c r="AP3579" s="13">
        <f t="shared" si="947"/>
        <v>0</v>
      </c>
      <c r="AQ3579" s="13"/>
      <c r="AR3579" s="13">
        <f t="shared" si="948"/>
        <v>0</v>
      </c>
      <c r="AS3579" s="13"/>
      <c r="AT3579" s="13">
        <f t="shared" si="949"/>
        <v>0</v>
      </c>
      <c r="AU3579" s="13"/>
      <c r="AV3579" s="13">
        <f t="shared" si="950"/>
        <v>0</v>
      </c>
      <c r="AW3579" s="13"/>
      <c r="AX3579" s="13">
        <f t="shared" si="951"/>
        <v>0</v>
      </c>
      <c r="AY3579" s="13"/>
      <c r="AZ3579" s="13">
        <f t="shared" si="952"/>
        <v>0</v>
      </c>
      <c r="BA3579" s="13"/>
      <c r="BB3579" s="13">
        <f t="shared" si="953"/>
        <v>0</v>
      </c>
      <c r="BC3579" s="13"/>
      <c r="BD3579" s="13">
        <f t="shared" si="954"/>
        <v>0</v>
      </c>
      <c r="BE3579" s="13"/>
      <c r="BF3579" s="13">
        <f t="shared" si="955"/>
        <v>0</v>
      </c>
      <c r="BG3579" s="13"/>
      <c r="BH3579" s="13">
        <f t="shared" si="956"/>
        <v>70488.701001315436</v>
      </c>
      <c r="BI3579" s="13">
        <f t="shared" si="957"/>
        <v>70500</v>
      </c>
      <c r="BJ3579" s="13">
        <v>70800</v>
      </c>
    </row>
    <row r="3580" spans="1:62" x14ac:dyDescent="0.25">
      <c r="A3580" t="s">
        <v>3553</v>
      </c>
      <c r="B3580" s="13">
        <v>514</v>
      </c>
      <c r="C3580">
        <v>552844</v>
      </c>
      <c r="D3580">
        <v>1</v>
      </c>
      <c r="E3580">
        <v>0</v>
      </c>
      <c r="F3580">
        <v>0</v>
      </c>
      <c r="G3580">
        <v>0</v>
      </c>
      <c r="H3580">
        <v>0</v>
      </c>
      <c r="I3580" t="s">
        <v>61</v>
      </c>
      <c r="J3580">
        <v>513750</v>
      </c>
      <c r="K3580" t="s">
        <v>273</v>
      </c>
      <c r="L3580">
        <v>513750</v>
      </c>
      <c r="M3580" t="s">
        <v>273</v>
      </c>
      <c r="N3580">
        <v>513750</v>
      </c>
      <c r="O3580" t="s">
        <v>273</v>
      </c>
      <c r="P3580">
        <v>513750</v>
      </c>
      <c r="Q3580" t="s">
        <v>273</v>
      </c>
      <c r="R3580" s="13">
        <v>120071.71968971488</v>
      </c>
      <c r="S3580" s="13"/>
      <c r="T3580" s="13"/>
      <c r="U3580" s="13"/>
      <c r="V3580" s="13">
        <f t="shared" si="941"/>
        <v>0</v>
      </c>
      <c r="W3580" s="13"/>
      <c r="X3580" s="13">
        <f t="shared" si="942"/>
        <v>0</v>
      </c>
      <c r="Y3580" s="13"/>
      <c r="Z3580" s="13">
        <f t="shared" si="943"/>
        <v>0</v>
      </c>
      <c r="AA3580" s="13"/>
      <c r="AB3580" s="13">
        <f t="shared" si="944"/>
        <v>0</v>
      </c>
      <c r="AC3580" s="13"/>
      <c r="AD3580" s="13"/>
      <c r="AE3580" s="13"/>
      <c r="AF3580" s="13"/>
      <c r="AG3580" s="13"/>
      <c r="AH3580" s="13"/>
      <c r="AI3580" s="13"/>
      <c r="AJ3580" s="13"/>
      <c r="AK3580" s="13">
        <f t="shared" si="945"/>
        <v>0</v>
      </c>
      <c r="AL3580" s="13"/>
      <c r="AM3580" s="13">
        <f t="shared" si="946"/>
        <v>0</v>
      </c>
      <c r="AN3580" s="13"/>
      <c r="AO3580" s="13">
        <v>0</v>
      </c>
      <c r="AP3580" s="13">
        <f t="shared" si="947"/>
        <v>0</v>
      </c>
      <c r="AQ3580" s="13"/>
      <c r="AR3580" s="13">
        <f t="shared" si="948"/>
        <v>0</v>
      </c>
      <c r="AS3580" s="13"/>
      <c r="AT3580" s="13">
        <f t="shared" si="949"/>
        <v>0</v>
      </c>
      <c r="AU3580" s="13"/>
      <c r="AV3580" s="13">
        <f t="shared" si="950"/>
        <v>0</v>
      </c>
      <c r="AW3580" s="13"/>
      <c r="AX3580" s="13">
        <f t="shared" si="951"/>
        <v>0</v>
      </c>
      <c r="AY3580" s="13"/>
      <c r="AZ3580" s="13">
        <f t="shared" si="952"/>
        <v>0</v>
      </c>
      <c r="BA3580" s="13"/>
      <c r="BB3580" s="13">
        <f t="shared" si="953"/>
        <v>0</v>
      </c>
      <c r="BC3580" s="13"/>
      <c r="BD3580" s="13">
        <f t="shared" si="954"/>
        <v>0</v>
      </c>
      <c r="BE3580" s="13"/>
      <c r="BF3580" s="13">
        <f t="shared" si="955"/>
        <v>0</v>
      </c>
      <c r="BG3580" s="13"/>
      <c r="BH3580" s="13">
        <f t="shared" si="956"/>
        <v>120071.71968971488</v>
      </c>
      <c r="BI3580" s="13">
        <f t="shared" si="957"/>
        <v>120100</v>
      </c>
      <c r="BJ3580" s="13">
        <v>117300</v>
      </c>
    </row>
    <row r="3581" spans="1:62" x14ac:dyDescent="0.25">
      <c r="A3581" t="s">
        <v>3554</v>
      </c>
      <c r="B3581" s="13">
        <v>57</v>
      </c>
      <c r="C3581">
        <v>537365</v>
      </c>
      <c r="D3581">
        <v>1</v>
      </c>
      <c r="E3581">
        <v>0</v>
      </c>
      <c r="F3581">
        <v>0</v>
      </c>
      <c r="G3581">
        <v>0</v>
      </c>
      <c r="H3581">
        <v>0</v>
      </c>
      <c r="I3581" t="s">
        <v>23</v>
      </c>
      <c r="J3581">
        <v>550442</v>
      </c>
      <c r="K3581" t="s">
        <v>92</v>
      </c>
      <c r="L3581">
        <v>550442</v>
      </c>
      <c r="M3581" t="s">
        <v>92</v>
      </c>
      <c r="N3581">
        <v>550442</v>
      </c>
      <c r="O3581" t="s">
        <v>92</v>
      </c>
      <c r="P3581">
        <v>550094</v>
      </c>
      <c r="Q3581" t="s">
        <v>91</v>
      </c>
      <c r="R3581" s="13">
        <v>70488.701001315436</v>
      </c>
      <c r="S3581" s="13"/>
      <c r="T3581" s="13"/>
      <c r="U3581" s="13"/>
      <c r="V3581" s="13">
        <f t="shared" si="941"/>
        <v>0</v>
      </c>
      <c r="W3581" s="13"/>
      <c r="X3581" s="13">
        <f t="shared" si="942"/>
        <v>0</v>
      </c>
      <c r="Y3581" s="13"/>
      <c r="Z3581" s="13">
        <f t="shared" si="943"/>
        <v>0</v>
      </c>
      <c r="AA3581" s="13"/>
      <c r="AB3581" s="13">
        <f t="shared" si="944"/>
        <v>0</v>
      </c>
      <c r="AC3581" s="13"/>
      <c r="AD3581" s="13"/>
      <c r="AE3581" s="13"/>
      <c r="AF3581" s="13"/>
      <c r="AG3581" s="13"/>
      <c r="AH3581" s="13"/>
      <c r="AI3581" s="13"/>
      <c r="AJ3581" s="13"/>
      <c r="AK3581" s="13">
        <f t="shared" si="945"/>
        <v>0</v>
      </c>
      <c r="AL3581" s="13"/>
      <c r="AM3581" s="13">
        <f t="shared" si="946"/>
        <v>0</v>
      </c>
      <c r="AN3581" s="13"/>
      <c r="AO3581" s="13">
        <v>0</v>
      </c>
      <c r="AP3581" s="13">
        <f t="shared" si="947"/>
        <v>0</v>
      </c>
      <c r="AQ3581" s="13"/>
      <c r="AR3581" s="13">
        <f t="shared" si="948"/>
        <v>0</v>
      </c>
      <c r="AS3581" s="13"/>
      <c r="AT3581" s="13">
        <f t="shared" si="949"/>
        <v>0</v>
      </c>
      <c r="AU3581" s="13"/>
      <c r="AV3581" s="13">
        <f t="shared" si="950"/>
        <v>0</v>
      </c>
      <c r="AW3581" s="13"/>
      <c r="AX3581" s="13">
        <f t="shared" si="951"/>
        <v>0</v>
      </c>
      <c r="AY3581" s="13"/>
      <c r="AZ3581" s="13">
        <f t="shared" si="952"/>
        <v>0</v>
      </c>
      <c r="BA3581" s="13"/>
      <c r="BB3581" s="13">
        <f t="shared" si="953"/>
        <v>0</v>
      </c>
      <c r="BC3581" s="13"/>
      <c r="BD3581" s="13">
        <f t="shared" si="954"/>
        <v>0</v>
      </c>
      <c r="BE3581" s="13"/>
      <c r="BF3581" s="13">
        <f t="shared" si="955"/>
        <v>0</v>
      </c>
      <c r="BG3581" s="13"/>
      <c r="BH3581" s="13">
        <f t="shared" si="956"/>
        <v>70488.701001315436</v>
      </c>
      <c r="BI3581" s="13">
        <f t="shared" si="957"/>
        <v>70500</v>
      </c>
      <c r="BJ3581" s="13">
        <v>70800</v>
      </c>
    </row>
    <row r="3582" spans="1:62" x14ac:dyDescent="0.25">
      <c r="A3582" t="s">
        <v>3555</v>
      </c>
      <c r="B3582" s="13">
        <v>822</v>
      </c>
      <c r="C3582">
        <v>583545</v>
      </c>
      <c r="D3582">
        <v>1</v>
      </c>
      <c r="E3582">
        <v>0</v>
      </c>
      <c r="F3582">
        <v>0</v>
      </c>
      <c r="G3582">
        <v>0</v>
      </c>
      <c r="H3582">
        <v>0</v>
      </c>
      <c r="I3582" t="s">
        <v>30</v>
      </c>
      <c r="J3582">
        <v>584029</v>
      </c>
      <c r="K3582" t="s">
        <v>3556</v>
      </c>
      <c r="L3582">
        <v>583910</v>
      </c>
      <c r="M3582" t="s">
        <v>3336</v>
      </c>
      <c r="N3582">
        <v>583952</v>
      </c>
      <c r="O3582" t="s">
        <v>104</v>
      </c>
      <c r="P3582">
        <v>583952</v>
      </c>
      <c r="Q3582" t="s">
        <v>104</v>
      </c>
      <c r="R3582" s="13">
        <v>190783.52611948058</v>
      </c>
      <c r="S3582" s="13"/>
      <c r="T3582" s="13"/>
      <c r="U3582" s="13"/>
      <c r="V3582" s="13">
        <f t="shared" si="941"/>
        <v>0</v>
      </c>
      <c r="W3582" s="13"/>
      <c r="X3582" s="13">
        <f t="shared" si="942"/>
        <v>0</v>
      </c>
      <c r="Y3582" s="13"/>
      <c r="Z3582" s="13">
        <f t="shared" si="943"/>
        <v>0</v>
      </c>
      <c r="AA3582" s="13"/>
      <c r="AB3582" s="13">
        <f t="shared" si="944"/>
        <v>0</v>
      </c>
      <c r="AC3582" s="13"/>
      <c r="AD3582" s="13"/>
      <c r="AE3582" s="13"/>
      <c r="AF3582" s="13"/>
      <c r="AG3582" s="13"/>
      <c r="AH3582" s="13"/>
      <c r="AI3582" s="13"/>
      <c r="AJ3582" s="13"/>
      <c r="AK3582" s="13">
        <f t="shared" si="945"/>
        <v>0</v>
      </c>
      <c r="AL3582" s="13"/>
      <c r="AM3582" s="13">
        <f t="shared" si="946"/>
        <v>0</v>
      </c>
      <c r="AN3582" s="13"/>
      <c r="AO3582" s="13">
        <v>0</v>
      </c>
      <c r="AP3582" s="13">
        <f t="shared" si="947"/>
        <v>0</v>
      </c>
      <c r="AQ3582" s="13"/>
      <c r="AR3582" s="13">
        <f t="shared" si="948"/>
        <v>0</v>
      </c>
      <c r="AS3582" s="13"/>
      <c r="AT3582" s="13">
        <f t="shared" si="949"/>
        <v>0</v>
      </c>
      <c r="AU3582" s="13"/>
      <c r="AV3582" s="13">
        <f t="shared" si="950"/>
        <v>0</v>
      </c>
      <c r="AW3582" s="13"/>
      <c r="AX3582" s="13">
        <f t="shared" si="951"/>
        <v>0</v>
      </c>
      <c r="AY3582" s="13"/>
      <c r="AZ3582" s="13">
        <f t="shared" si="952"/>
        <v>0</v>
      </c>
      <c r="BA3582" s="13"/>
      <c r="BB3582" s="13">
        <f t="shared" si="953"/>
        <v>0</v>
      </c>
      <c r="BC3582" s="13"/>
      <c r="BD3582" s="13">
        <f t="shared" si="954"/>
        <v>0</v>
      </c>
      <c r="BE3582" s="13"/>
      <c r="BF3582" s="13">
        <f t="shared" si="955"/>
        <v>0</v>
      </c>
      <c r="BG3582" s="13"/>
      <c r="BH3582" s="13">
        <f t="shared" si="956"/>
        <v>190783.52611948058</v>
      </c>
      <c r="BI3582" s="13">
        <f t="shared" si="957"/>
        <v>190800</v>
      </c>
      <c r="BJ3582" s="13">
        <v>190300</v>
      </c>
    </row>
    <row r="3583" spans="1:62" x14ac:dyDescent="0.25">
      <c r="A3583" t="s">
        <v>888</v>
      </c>
      <c r="B3583" s="13">
        <v>568</v>
      </c>
      <c r="C3583">
        <v>545660</v>
      </c>
      <c r="D3583">
        <v>1</v>
      </c>
      <c r="E3583">
        <v>0</v>
      </c>
      <c r="F3583">
        <v>0</v>
      </c>
      <c r="G3583">
        <v>0</v>
      </c>
      <c r="H3583">
        <v>0</v>
      </c>
      <c r="I3583" t="s">
        <v>23</v>
      </c>
      <c r="J3583">
        <v>545562</v>
      </c>
      <c r="K3583" t="s">
        <v>291</v>
      </c>
      <c r="L3583">
        <v>545562</v>
      </c>
      <c r="M3583" t="s">
        <v>291</v>
      </c>
      <c r="N3583">
        <v>545562</v>
      </c>
      <c r="O3583" t="s">
        <v>291</v>
      </c>
      <c r="P3583">
        <v>545562</v>
      </c>
      <c r="Q3583" t="s">
        <v>291</v>
      </c>
      <c r="R3583" s="13">
        <v>132519.83719655295</v>
      </c>
      <c r="S3583" s="13"/>
      <c r="T3583" s="13"/>
      <c r="U3583" s="13"/>
      <c r="V3583" s="13">
        <f t="shared" si="941"/>
        <v>0</v>
      </c>
      <c r="W3583" s="13"/>
      <c r="X3583" s="13">
        <f t="shared" si="942"/>
        <v>0</v>
      </c>
      <c r="Y3583" s="13"/>
      <c r="Z3583" s="13">
        <f t="shared" si="943"/>
        <v>0</v>
      </c>
      <c r="AA3583" s="13"/>
      <c r="AB3583" s="13">
        <f t="shared" si="944"/>
        <v>0</v>
      </c>
      <c r="AC3583" s="13"/>
      <c r="AD3583" s="13"/>
      <c r="AE3583" s="13"/>
      <c r="AF3583" s="13"/>
      <c r="AG3583" s="13"/>
      <c r="AH3583" s="13"/>
      <c r="AI3583" s="13"/>
      <c r="AJ3583" s="13"/>
      <c r="AK3583" s="13">
        <f t="shared" si="945"/>
        <v>0</v>
      </c>
      <c r="AL3583" s="13"/>
      <c r="AM3583" s="13">
        <f t="shared" si="946"/>
        <v>0</v>
      </c>
      <c r="AN3583" s="13"/>
      <c r="AO3583" s="13">
        <v>0</v>
      </c>
      <c r="AP3583" s="13">
        <f t="shared" si="947"/>
        <v>0</v>
      </c>
      <c r="AQ3583" s="13"/>
      <c r="AR3583" s="13">
        <f t="shared" si="948"/>
        <v>0</v>
      </c>
      <c r="AS3583" s="13"/>
      <c r="AT3583" s="13">
        <f t="shared" si="949"/>
        <v>0</v>
      </c>
      <c r="AU3583" s="13"/>
      <c r="AV3583" s="13">
        <f t="shared" si="950"/>
        <v>0</v>
      </c>
      <c r="AW3583" s="13"/>
      <c r="AX3583" s="13">
        <f t="shared" si="951"/>
        <v>0</v>
      </c>
      <c r="AY3583" s="13"/>
      <c r="AZ3583" s="13">
        <f t="shared" si="952"/>
        <v>0</v>
      </c>
      <c r="BA3583" s="13"/>
      <c r="BB3583" s="13">
        <f t="shared" si="953"/>
        <v>0</v>
      </c>
      <c r="BC3583" s="13"/>
      <c r="BD3583" s="13">
        <f t="shared" si="954"/>
        <v>0</v>
      </c>
      <c r="BE3583" s="13"/>
      <c r="BF3583" s="13">
        <f t="shared" si="955"/>
        <v>0</v>
      </c>
      <c r="BG3583" s="13"/>
      <c r="BH3583" s="13">
        <f t="shared" si="956"/>
        <v>132519.83719655295</v>
      </c>
      <c r="BI3583" s="13">
        <f t="shared" si="957"/>
        <v>132500</v>
      </c>
      <c r="BJ3583" s="13">
        <v>130200</v>
      </c>
    </row>
    <row r="3584" spans="1:62" x14ac:dyDescent="0.25">
      <c r="A3584" t="s">
        <v>3557</v>
      </c>
      <c r="B3584" s="13">
        <v>354</v>
      </c>
      <c r="C3584">
        <v>589837</v>
      </c>
      <c r="D3584">
        <v>1</v>
      </c>
      <c r="E3584">
        <v>0</v>
      </c>
      <c r="F3584">
        <v>0</v>
      </c>
      <c r="G3584">
        <v>0</v>
      </c>
      <c r="H3584">
        <v>0</v>
      </c>
      <c r="I3584" t="s">
        <v>61</v>
      </c>
      <c r="J3584">
        <v>589322</v>
      </c>
      <c r="K3584" t="s">
        <v>754</v>
      </c>
      <c r="L3584">
        <v>589250</v>
      </c>
      <c r="M3584" t="s">
        <v>60</v>
      </c>
      <c r="N3584">
        <v>589250</v>
      </c>
      <c r="O3584" t="s">
        <v>60</v>
      </c>
      <c r="P3584">
        <v>589250</v>
      </c>
      <c r="Q3584" t="s">
        <v>60</v>
      </c>
      <c r="R3584" s="13">
        <v>83041.676182882424</v>
      </c>
      <c r="S3584" s="13"/>
      <c r="T3584" s="13"/>
      <c r="U3584" s="13"/>
      <c r="V3584" s="13">
        <f t="shared" si="941"/>
        <v>0</v>
      </c>
      <c r="W3584" s="13"/>
      <c r="X3584" s="13">
        <f t="shared" si="942"/>
        <v>0</v>
      </c>
      <c r="Y3584" s="13"/>
      <c r="Z3584" s="13">
        <f t="shared" si="943"/>
        <v>0</v>
      </c>
      <c r="AA3584" s="13"/>
      <c r="AB3584" s="13">
        <f t="shared" si="944"/>
        <v>0</v>
      </c>
      <c r="AC3584" s="13"/>
      <c r="AD3584" s="13"/>
      <c r="AE3584" s="13"/>
      <c r="AF3584" s="13"/>
      <c r="AG3584" s="13"/>
      <c r="AH3584" s="13"/>
      <c r="AI3584" s="13"/>
      <c r="AJ3584" s="13"/>
      <c r="AK3584" s="13">
        <f t="shared" si="945"/>
        <v>0</v>
      </c>
      <c r="AL3584" s="13"/>
      <c r="AM3584" s="13">
        <f t="shared" si="946"/>
        <v>0</v>
      </c>
      <c r="AN3584" s="13"/>
      <c r="AO3584" s="13">
        <v>0</v>
      </c>
      <c r="AP3584" s="13">
        <f t="shared" si="947"/>
        <v>0</v>
      </c>
      <c r="AQ3584" s="13"/>
      <c r="AR3584" s="13">
        <f t="shared" si="948"/>
        <v>0</v>
      </c>
      <c r="AS3584" s="13"/>
      <c r="AT3584" s="13">
        <f t="shared" si="949"/>
        <v>0</v>
      </c>
      <c r="AU3584" s="13"/>
      <c r="AV3584" s="13">
        <f t="shared" si="950"/>
        <v>0</v>
      </c>
      <c r="AW3584" s="13"/>
      <c r="AX3584" s="13">
        <f t="shared" si="951"/>
        <v>0</v>
      </c>
      <c r="AY3584" s="13"/>
      <c r="AZ3584" s="13">
        <f t="shared" si="952"/>
        <v>0</v>
      </c>
      <c r="BA3584" s="13"/>
      <c r="BB3584" s="13">
        <f t="shared" si="953"/>
        <v>0</v>
      </c>
      <c r="BC3584" s="13"/>
      <c r="BD3584" s="13">
        <f t="shared" si="954"/>
        <v>0</v>
      </c>
      <c r="BE3584" s="13"/>
      <c r="BF3584" s="13">
        <f t="shared" si="955"/>
        <v>0</v>
      </c>
      <c r="BG3584" s="13"/>
      <c r="BH3584" s="13">
        <f t="shared" si="956"/>
        <v>83041.676182882424</v>
      </c>
      <c r="BI3584" s="13">
        <f t="shared" si="957"/>
        <v>83000</v>
      </c>
      <c r="BJ3584" s="13">
        <v>84500</v>
      </c>
    </row>
    <row r="3585" spans="1:62" x14ac:dyDescent="0.25">
      <c r="A3585" t="s">
        <v>3558</v>
      </c>
      <c r="B3585" s="13">
        <v>1844</v>
      </c>
      <c r="C3585">
        <v>538582</v>
      </c>
      <c r="D3585">
        <v>1</v>
      </c>
      <c r="E3585">
        <v>0</v>
      </c>
      <c r="F3585">
        <v>0</v>
      </c>
      <c r="G3585">
        <v>0</v>
      </c>
      <c r="H3585">
        <v>0</v>
      </c>
      <c r="I3585" t="s">
        <v>26</v>
      </c>
      <c r="J3585">
        <v>538493</v>
      </c>
      <c r="K3585" t="s">
        <v>2011</v>
      </c>
      <c r="L3585">
        <v>538493</v>
      </c>
      <c r="M3585" t="s">
        <v>2011</v>
      </c>
      <c r="N3585">
        <v>538728</v>
      </c>
      <c r="O3585" t="s">
        <v>93</v>
      </c>
      <c r="P3585">
        <v>538728</v>
      </c>
      <c r="Q3585" t="s">
        <v>93</v>
      </c>
      <c r="R3585" s="13">
        <v>421522.39049533691</v>
      </c>
      <c r="S3585" s="13"/>
      <c r="T3585" s="13"/>
      <c r="U3585" s="13"/>
      <c r="V3585" s="13">
        <f t="shared" si="941"/>
        <v>0</v>
      </c>
      <c r="W3585" s="13"/>
      <c r="X3585" s="13">
        <f t="shared" si="942"/>
        <v>0</v>
      </c>
      <c r="Y3585" s="13"/>
      <c r="Z3585" s="13">
        <f t="shared" si="943"/>
        <v>0</v>
      </c>
      <c r="AA3585" s="13"/>
      <c r="AB3585" s="13">
        <f t="shared" si="944"/>
        <v>0</v>
      </c>
      <c r="AC3585" s="13"/>
      <c r="AD3585" s="13"/>
      <c r="AE3585" s="13"/>
      <c r="AF3585" s="13"/>
      <c r="AG3585" s="13"/>
      <c r="AH3585" s="13"/>
      <c r="AI3585" s="13"/>
      <c r="AJ3585" s="13"/>
      <c r="AK3585" s="13">
        <f t="shared" si="945"/>
        <v>0</v>
      </c>
      <c r="AL3585" s="13"/>
      <c r="AM3585" s="13">
        <f t="shared" si="946"/>
        <v>0</v>
      </c>
      <c r="AN3585" s="13"/>
      <c r="AO3585" s="13">
        <v>0</v>
      </c>
      <c r="AP3585" s="13">
        <f t="shared" si="947"/>
        <v>0</v>
      </c>
      <c r="AQ3585" s="13"/>
      <c r="AR3585" s="13">
        <f t="shared" si="948"/>
        <v>0</v>
      </c>
      <c r="AS3585" s="13"/>
      <c r="AT3585" s="13">
        <f t="shared" si="949"/>
        <v>0</v>
      </c>
      <c r="AU3585" s="13"/>
      <c r="AV3585" s="13">
        <f t="shared" si="950"/>
        <v>0</v>
      </c>
      <c r="AW3585" s="13"/>
      <c r="AX3585" s="13">
        <f t="shared" si="951"/>
        <v>0</v>
      </c>
      <c r="AY3585" s="13"/>
      <c r="AZ3585" s="13">
        <f t="shared" si="952"/>
        <v>0</v>
      </c>
      <c r="BA3585" s="13"/>
      <c r="BB3585" s="13">
        <f t="shared" si="953"/>
        <v>0</v>
      </c>
      <c r="BC3585" s="13"/>
      <c r="BD3585" s="13">
        <f t="shared" si="954"/>
        <v>0</v>
      </c>
      <c r="BE3585" s="13"/>
      <c r="BF3585" s="13">
        <f t="shared" si="955"/>
        <v>0</v>
      </c>
      <c r="BG3585" s="13"/>
      <c r="BH3585" s="13">
        <f t="shared" si="956"/>
        <v>421522.39049533691</v>
      </c>
      <c r="BI3585" s="13">
        <f t="shared" si="957"/>
        <v>421500</v>
      </c>
      <c r="BJ3585" s="13">
        <v>413000</v>
      </c>
    </row>
    <row r="3586" spans="1:62" x14ac:dyDescent="0.25">
      <c r="A3586" t="s">
        <v>3558</v>
      </c>
      <c r="B3586" s="13">
        <v>157</v>
      </c>
      <c r="C3586">
        <v>537691</v>
      </c>
      <c r="D3586">
        <v>1</v>
      </c>
      <c r="E3586">
        <v>0</v>
      </c>
      <c r="F3586">
        <v>0</v>
      </c>
      <c r="G3586">
        <v>0</v>
      </c>
      <c r="H3586">
        <v>0</v>
      </c>
      <c r="I3586" t="s">
        <v>75</v>
      </c>
      <c r="J3586">
        <v>547492</v>
      </c>
      <c r="K3586" t="s">
        <v>74</v>
      </c>
      <c r="L3586">
        <v>547492</v>
      </c>
      <c r="M3586" t="s">
        <v>74</v>
      </c>
      <c r="N3586">
        <v>547492</v>
      </c>
      <c r="O3586" t="s">
        <v>74</v>
      </c>
      <c r="P3586">
        <v>547492</v>
      </c>
      <c r="Q3586" t="s">
        <v>74</v>
      </c>
      <c r="R3586" s="13">
        <v>70488.701001315436</v>
      </c>
      <c r="S3586" s="13"/>
      <c r="T3586" s="13"/>
      <c r="U3586" s="13"/>
      <c r="V3586" s="13">
        <f t="shared" si="941"/>
        <v>0</v>
      </c>
      <c r="W3586" s="13"/>
      <c r="X3586" s="13">
        <f t="shared" si="942"/>
        <v>0</v>
      </c>
      <c r="Y3586" s="13"/>
      <c r="Z3586" s="13">
        <f t="shared" si="943"/>
        <v>0</v>
      </c>
      <c r="AA3586" s="13"/>
      <c r="AB3586" s="13">
        <f t="shared" si="944"/>
        <v>0</v>
      </c>
      <c r="AC3586" s="13"/>
      <c r="AD3586" s="13"/>
      <c r="AE3586" s="13"/>
      <c r="AF3586" s="13"/>
      <c r="AG3586" s="13"/>
      <c r="AH3586" s="13"/>
      <c r="AI3586" s="13"/>
      <c r="AJ3586" s="13"/>
      <c r="AK3586" s="13">
        <f t="shared" si="945"/>
        <v>0</v>
      </c>
      <c r="AL3586" s="13"/>
      <c r="AM3586" s="13">
        <f t="shared" si="946"/>
        <v>0</v>
      </c>
      <c r="AN3586" s="13"/>
      <c r="AO3586" s="13">
        <v>0</v>
      </c>
      <c r="AP3586" s="13">
        <f t="shared" si="947"/>
        <v>0</v>
      </c>
      <c r="AQ3586" s="13"/>
      <c r="AR3586" s="13">
        <f t="shared" si="948"/>
        <v>0</v>
      </c>
      <c r="AS3586" s="13"/>
      <c r="AT3586" s="13">
        <f t="shared" si="949"/>
        <v>0</v>
      </c>
      <c r="AU3586" s="13"/>
      <c r="AV3586" s="13">
        <f t="shared" si="950"/>
        <v>0</v>
      </c>
      <c r="AW3586" s="13"/>
      <c r="AX3586" s="13">
        <f t="shared" si="951"/>
        <v>0</v>
      </c>
      <c r="AY3586" s="13"/>
      <c r="AZ3586" s="13">
        <f t="shared" si="952"/>
        <v>0</v>
      </c>
      <c r="BA3586" s="13"/>
      <c r="BB3586" s="13">
        <f t="shared" si="953"/>
        <v>0</v>
      </c>
      <c r="BC3586" s="13"/>
      <c r="BD3586" s="13">
        <f t="shared" si="954"/>
        <v>0</v>
      </c>
      <c r="BE3586" s="13"/>
      <c r="BF3586" s="13">
        <f t="shared" si="955"/>
        <v>0</v>
      </c>
      <c r="BG3586" s="13"/>
      <c r="BH3586" s="13">
        <f t="shared" si="956"/>
        <v>70488.701001315436</v>
      </c>
      <c r="BI3586" s="13">
        <f t="shared" si="957"/>
        <v>70500</v>
      </c>
      <c r="BJ3586" s="13">
        <v>70800</v>
      </c>
    </row>
    <row r="3587" spans="1:62" x14ac:dyDescent="0.25">
      <c r="A3587" t="s">
        <v>3559</v>
      </c>
      <c r="B3587" s="13">
        <v>312</v>
      </c>
      <c r="C3587">
        <v>534277</v>
      </c>
      <c r="D3587">
        <v>1</v>
      </c>
      <c r="E3587">
        <v>0</v>
      </c>
      <c r="F3587">
        <v>0</v>
      </c>
      <c r="G3587">
        <v>0</v>
      </c>
      <c r="H3587">
        <v>0</v>
      </c>
      <c r="I3587" t="s">
        <v>26</v>
      </c>
      <c r="J3587">
        <v>534498</v>
      </c>
      <c r="K3587" t="s">
        <v>1000</v>
      </c>
      <c r="L3587">
        <v>534498</v>
      </c>
      <c r="M3587" t="s">
        <v>1000</v>
      </c>
      <c r="N3587">
        <v>534498</v>
      </c>
      <c r="O3587" t="s">
        <v>1000</v>
      </c>
      <c r="P3587">
        <v>533955</v>
      </c>
      <c r="Q3587" t="s">
        <v>25</v>
      </c>
      <c r="R3587" s="13">
        <v>73280.905799743399</v>
      </c>
      <c r="S3587" s="13"/>
      <c r="T3587" s="13"/>
      <c r="U3587" s="13"/>
      <c r="V3587" s="13">
        <f t="shared" si="941"/>
        <v>0</v>
      </c>
      <c r="W3587" s="13"/>
      <c r="X3587" s="13">
        <f t="shared" si="942"/>
        <v>0</v>
      </c>
      <c r="Y3587" s="13"/>
      <c r="Z3587" s="13">
        <f t="shared" si="943"/>
        <v>0</v>
      </c>
      <c r="AA3587" s="13"/>
      <c r="AB3587" s="13">
        <f t="shared" si="944"/>
        <v>0</v>
      </c>
      <c r="AC3587" s="13"/>
      <c r="AD3587" s="13"/>
      <c r="AE3587" s="13"/>
      <c r="AF3587" s="13"/>
      <c r="AG3587" s="13"/>
      <c r="AH3587" s="13"/>
      <c r="AI3587" s="13"/>
      <c r="AJ3587" s="13"/>
      <c r="AK3587" s="13">
        <f t="shared" si="945"/>
        <v>0</v>
      </c>
      <c r="AL3587" s="13"/>
      <c r="AM3587" s="13">
        <f t="shared" si="946"/>
        <v>0</v>
      </c>
      <c r="AN3587" s="13"/>
      <c r="AO3587" s="13">
        <v>1</v>
      </c>
      <c r="AP3587" s="13">
        <f t="shared" si="947"/>
        <v>30500</v>
      </c>
      <c r="AQ3587" s="13"/>
      <c r="AR3587" s="13">
        <f t="shared" si="948"/>
        <v>0</v>
      </c>
      <c r="AS3587" s="13"/>
      <c r="AT3587" s="13">
        <f t="shared" si="949"/>
        <v>0</v>
      </c>
      <c r="AU3587" s="13"/>
      <c r="AV3587" s="13">
        <f t="shared" si="950"/>
        <v>0</v>
      </c>
      <c r="AW3587" s="13"/>
      <c r="AX3587" s="13">
        <f t="shared" si="951"/>
        <v>0</v>
      </c>
      <c r="AY3587" s="13"/>
      <c r="AZ3587" s="13">
        <f t="shared" si="952"/>
        <v>0</v>
      </c>
      <c r="BA3587" s="13"/>
      <c r="BB3587" s="13">
        <f t="shared" si="953"/>
        <v>0</v>
      </c>
      <c r="BC3587" s="13"/>
      <c r="BD3587" s="13">
        <f t="shared" si="954"/>
        <v>0</v>
      </c>
      <c r="BE3587" s="13"/>
      <c r="BF3587" s="13">
        <f t="shared" si="955"/>
        <v>0</v>
      </c>
      <c r="BG3587" s="13"/>
      <c r="BH3587" s="13">
        <f t="shared" si="956"/>
        <v>103780.9057997434</v>
      </c>
      <c r="BI3587" s="13">
        <f t="shared" si="957"/>
        <v>103800</v>
      </c>
      <c r="BJ3587" s="13">
        <v>106200</v>
      </c>
    </row>
    <row r="3588" spans="1:62" x14ac:dyDescent="0.25">
      <c r="A3588" t="s">
        <v>3560</v>
      </c>
      <c r="B3588" s="13">
        <v>73</v>
      </c>
      <c r="C3588">
        <v>594580</v>
      </c>
      <c r="D3588">
        <v>1</v>
      </c>
      <c r="E3588">
        <v>0</v>
      </c>
      <c r="F3588">
        <v>0</v>
      </c>
      <c r="G3588">
        <v>0</v>
      </c>
      <c r="H3588">
        <v>0</v>
      </c>
      <c r="I3588" t="s">
        <v>30</v>
      </c>
      <c r="J3588">
        <v>594911</v>
      </c>
      <c r="K3588" t="s">
        <v>422</v>
      </c>
      <c r="L3588">
        <v>594911</v>
      </c>
      <c r="M3588" t="s">
        <v>422</v>
      </c>
      <c r="N3588">
        <v>595098</v>
      </c>
      <c r="O3588" t="s">
        <v>423</v>
      </c>
      <c r="P3588">
        <v>593711</v>
      </c>
      <c r="Q3588" t="s">
        <v>149</v>
      </c>
      <c r="R3588" s="13">
        <v>70488.701001315436</v>
      </c>
      <c r="S3588" s="13"/>
      <c r="T3588" s="13"/>
      <c r="U3588" s="13"/>
      <c r="V3588" s="13">
        <f t="shared" si="941"/>
        <v>0</v>
      </c>
      <c r="W3588" s="13"/>
      <c r="X3588" s="13">
        <f t="shared" si="942"/>
        <v>0</v>
      </c>
      <c r="Y3588" s="13"/>
      <c r="Z3588" s="13">
        <f t="shared" si="943"/>
        <v>0</v>
      </c>
      <c r="AA3588" s="13"/>
      <c r="AB3588" s="13">
        <f t="shared" si="944"/>
        <v>0</v>
      </c>
      <c r="AC3588" s="13"/>
      <c r="AD3588" s="13"/>
      <c r="AE3588" s="13"/>
      <c r="AF3588" s="13"/>
      <c r="AG3588" s="13"/>
      <c r="AH3588" s="13"/>
      <c r="AI3588" s="13"/>
      <c r="AJ3588" s="13"/>
      <c r="AK3588" s="13">
        <f t="shared" si="945"/>
        <v>0</v>
      </c>
      <c r="AL3588" s="13"/>
      <c r="AM3588" s="13">
        <f t="shared" si="946"/>
        <v>0</v>
      </c>
      <c r="AN3588" s="13"/>
      <c r="AO3588" s="13">
        <v>0</v>
      </c>
      <c r="AP3588" s="13">
        <f t="shared" si="947"/>
        <v>0</v>
      </c>
      <c r="AQ3588" s="13"/>
      <c r="AR3588" s="13">
        <f t="shared" si="948"/>
        <v>0</v>
      </c>
      <c r="AS3588" s="13"/>
      <c r="AT3588" s="13">
        <f t="shared" si="949"/>
        <v>0</v>
      </c>
      <c r="AU3588" s="13"/>
      <c r="AV3588" s="13">
        <f t="shared" si="950"/>
        <v>0</v>
      </c>
      <c r="AW3588" s="13"/>
      <c r="AX3588" s="13">
        <f t="shared" si="951"/>
        <v>0</v>
      </c>
      <c r="AY3588" s="13"/>
      <c r="AZ3588" s="13">
        <f t="shared" si="952"/>
        <v>0</v>
      </c>
      <c r="BA3588" s="13"/>
      <c r="BB3588" s="13">
        <f t="shared" si="953"/>
        <v>0</v>
      </c>
      <c r="BC3588" s="13"/>
      <c r="BD3588" s="13">
        <f t="shared" si="954"/>
        <v>0</v>
      </c>
      <c r="BE3588" s="13"/>
      <c r="BF3588" s="13">
        <f t="shared" si="955"/>
        <v>0</v>
      </c>
      <c r="BG3588" s="13"/>
      <c r="BH3588" s="13">
        <f t="shared" si="956"/>
        <v>70488.701001315436</v>
      </c>
      <c r="BI3588" s="13">
        <f t="shared" si="957"/>
        <v>70500</v>
      </c>
      <c r="BJ3588" s="13">
        <v>70800</v>
      </c>
    </row>
    <row r="3589" spans="1:62" x14ac:dyDescent="0.25">
      <c r="A3589" t="s">
        <v>3560</v>
      </c>
      <c r="B3589" s="13">
        <v>219</v>
      </c>
      <c r="C3589">
        <v>548502</v>
      </c>
      <c r="D3589">
        <v>1</v>
      </c>
      <c r="E3589">
        <v>0</v>
      </c>
      <c r="F3589">
        <v>0</v>
      </c>
      <c r="G3589">
        <v>0</v>
      </c>
      <c r="H3589">
        <v>0</v>
      </c>
      <c r="I3589" t="s">
        <v>75</v>
      </c>
      <c r="J3589">
        <v>548171</v>
      </c>
      <c r="K3589" t="s">
        <v>76</v>
      </c>
      <c r="L3589">
        <v>547492</v>
      </c>
      <c r="M3589" t="s">
        <v>74</v>
      </c>
      <c r="N3589">
        <v>547492</v>
      </c>
      <c r="O3589" t="s">
        <v>74</v>
      </c>
      <c r="P3589">
        <v>547492</v>
      </c>
      <c r="Q3589" t="s">
        <v>74</v>
      </c>
      <c r="R3589" s="13">
        <v>70488.701001315436</v>
      </c>
      <c r="S3589" s="13"/>
      <c r="T3589" s="13"/>
      <c r="U3589" s="13"/>
      <c r="V3589" s="13">
        <f t="shared" ref="V3589:V3652" si="958">U3589*741</f>
        <v>0</v>
      </c>
      <c r="W3589" s="13"/>
      <c r="X3589" s="13">
        <f t="shared" ref="X3589:X3652" si="959">W3589*2964</f>
        <v>0</v>
      </c>
      <c r="Y3589" s="13"/>
      <c r="Z3589" s="13">
        <f t="shared" ref="Z3589:Z3652" si="960">Y3589*988</f>
        <v>0</v>
      </c>
      <c r="AA3589" s="13"/>
      <c r="AB3589" s="13">
        <f t="shared" ref="AB3589:AB3652" si="961">AA3589*247</f>
        <v>0</v>
      </c>
      <c r="AC3589" s="13"/>
      <c r="AD3589" s="13"/>
      <c r="AE3589" s="13"/>
      <c r="AF3589" s="13"/>
      <c r="AG3589" s="13"/>
      <c r="AH3589" s="13"/>
      <c r="AI3589" s="13"/>
      <c r="AJ3589" s="13"/>
      <c r="AK3589" s="13">
        <f t="shared" ref="AK3589:AK3652" si="962">AJ3589*139</f>
        <v>0</v>
      </c>
      <c r="AL3589" s="13"/>
      <c r="AM3589" s="13">
        <f t="shared" ref="AM3589:AM3652" si="963">AL3589*35</f>
        <v>0</v>
      </c>
      <c r="AN3589" s="13"/>
      <c r="AO3589" s="13">
        <v>0</v>
      </c>
      <c r="AP3589" s="13">
        <f t="shared" ref="AP3589:AP3652" si="964">AO3589*30500</f>
        <v>0</v>
      </c>
      <c r="AQ3589" s="13"/>
      <c r="AR3589" s="13">
        <f t="shared" ref="AR3589:AR3652" si="965">AQ3589*2706</f>
        <v>0</v>
      </c>
      <c r="AS3589" s="13"/>
      <c r="AT3589" s="13">
        <f t="shared" ref="AT3589:AT3652" si="966">AS3589*139</f>
        <v>0</v>
      </c>
      <c r="AU3589" s="13"/>
      <c r="AV3589" s="13">
        <f t="shared" ref="AV3589:AV3652" si="967">AU3589*338</f>
        <v>0</v>
      </c>
      <c r="AW3589" s="13"/>
      <c r="AX3589" s="13">
        <f t="shared" ref="AX3589:AX3652" si="968">AW3589*108</f>
        <v>0</v>
      </c>
      <c r="AY3589" s="13"/>
      <c r="AZ3589" s="13">
        <f t="shared" ref="AZ3589:AZ3652" si="969">AY3589*81</f>
        <v>0</v>
      </c>
      <c r="BA3589" s="13"/>
      <c r="BB3589" s="13">
        <f t="shared" ref="BB3589:BB3652" si="970">BA3589*325</f>
        <v>0</v>
      </c>
      <c r="BC3589" s="13"/>
      <c r="BD3589" s="13">
        <f t="shared" ref="BD3589:BD3652" si="971">BC3589*406</f>
        <v>0</v>
      </c>
      <c r="BE3589" s="13"/>
      <c r="BF3589" s="13">
        <f t="shared" ref="BF3589:BF3652" si="972">BE3589*217</f>
        <v>0</v>
      </c>
      <c r="BG3589" s="13"/>
      <c r="BH3589" s="13">
        <f t="shared" ref="BH3589:BH3652" si="973">R3589+T3589+V3589+X3589+Z3589+AB3589+AD3589+AF3589+AH3589+AI3589+AK3589+AM3589+AN3589+AP3589+AR3589+AT3589+AV3589+AX3589+AZ3589+BB3589+BD3589+BF3589+BG3589</f>
        <v>70488.701001315436</v>
      </c>
      <c r="BI3589" s="13">
        <f t="shared" ref="BI3589:BI3652" si="974">ROUND(BH3589/100,0)*100</f>
        <v>70500</v>
      </c>
      <c r="BJ3589" s="13">
        <v>101300</v>
      </c>
    </row>
    <row r="3590" spans="1:62" x14ac:dyDescent="0.25">
      <c r="A3590" s="3" t="s">
        <v>3562</v>
      </c>
      <c r="B3590" s="13">
        <v>1385</v>
      </c>
      <c r="C3590">
        <v>552801</v>
      </c>
      <c r="D3590">
        <v>1</v>
      </c>
      <c r="E3590">
        <v>1</v>
      </c>
      <c r="F3590">
        <v>0</v>
      </c>
      <c r="G3590">
        <v>0</v>
      </c>
      <c r="H3590">
        <v>0</v>
      </c>
      <c r="I3590" t="s">
        <v>23</v>
      </c>
      <c r="J3590">
        <v>552801</v>
      </c>
      <c r="K3590" t="s">
        <v>3562</v>
      </c>
      <c r="L3590">
        <v>552046</v>
      </c>
      <c r="M3590" t="s">
        <v>136</v>
      </c>
      <c r="N3590">
        <v>552046</v>
      </c>
      <c r="O3590" t="s">
        <v>136</v>
      </c>
      <c r="P3590">
        <v>552046</v>
      </c>
      <c r="Q3590" t="s">
        <v>136</v>
      </c>
      <c r="R3590" s="13">
        <v>318529.28800917877</v>
      </c>
      <c r="S3590" s="13">
        <v>1686</v>
      </c>
      <c r="T3590" s="13">
        <v>90251.677617501715</v>
      </c>
      <c r="U3590" s="13">
        <v>1</v>
      </c>
      <c r="V3590" s="13">
        <f t="shared" si="958"/>
        <v>741</v>
      </c>
      <c r="W3590" s="13">
        <v>4</v>
      </c>
      <c r="X3590" s="13">
        <f t="shared" si="959"/>
        <v>11856</v>
      </c>
      <c r="Y3590" s="13">
        <v>4</v>
      </c>
      <c r="Z3590" s="13">
        <f t="shared" si="960"/>
        <v>3952</v>
      </c>
      <c r="AA3590" s="13">
        <v>3</v>
      </c>
      <c r="AB3590" s="13">
        <f t="shared" si="961"/>
        <v>741</v>
      </c>
      <c r="AC3590" s="13"/>
      <c r="AD3590" s="13"/>
      <c r="AE3590" s="13"/>
      <c r="AF3590" s="13"/>
      <c r="AG3590" s="13"/>
      <c r="AH3590" s="13"/>
      <c r="AI3590" s="13"/>
      <c r="AJ3590" s="13"/>
      <c r="AK3590" s="13">
        <f t="shared" si="962"/>
        <v>0</v>
      </c>
      <c r="AL3590" s="13"/>
      <c r="AM3590" s="13">
        <f t="shared" si="963"/>
        <v>0</v>
      </c>
      <c r="AN3590" s="13"/>
      <c r="AO3590" s="13">
        <v>0</v>
      </c>
      <c r="AP3590" s="13">
        <f t="shared" si="964"/>
        <v>0</v>
      </c>
      <c r="AQ3590" s="13"/>
      <c r="AR3590" s="13">
        <f t="shared" si="965"/>
        <v>0</v>
      </c>
      <c r="AS3590" s="13"/>
      <c r="AT3590" s="13">
        <f t="shared" si="966"/>
        <v>0</v>
      </c>
      <c r="AU3590" s="13"/>
      <c r="AV3590" s="13">
        <f t="shared" si="967"/>
        <v>0</v>
      </c>
      <c r="AW3590" s="13"/>
      <c r="AX3590" s="13">
        <f t="shared" si="968"/>
        <v>0</v>
      </c>
      <c r="AY3590" s="13"/>
      <c r="AZ3590" s="13">
        <f t="shared" si="969"/>
        <v>0</v>
      </c>
      <c r="BA3590" s="13"/>
      <c r="BB3590" s="13">
        <f t="shared" si="970"/>
        <v>0</v>
      </c>
      <c r="BC3590" s="13"/>
      <c r="BD3590" s="13">
        <f t="shared" si="971"/>
        <v>0</v>
      </c>
      <c r="BE3590" s="13"/>
      <c r="BF3590" s="13">
        <f t="shared" si="972"/>
        <v>0</v>
      </c>
      <c r="BG3590" s="13"/>
      <c r="BH3590" s="13">
        <f t="shared" si="973"/>
        <v>426070.96562668047</v>
      </c>
      <c r="BI3590" s="13">
        <f t="shared" si="974"/>
        <v>426100</v>
      </c>
      <c r="BJ3590" s="13">
        <v>442600</v>
      </c>
    </row>
    <row r="3591" spans="1:62" x14ac:dyDescent="0.25">
      <c r="A3591" s="3" t="s">
        <v>764</v>
      </c>
      <c r="B3591" s="13">
        <v>760</v>
      </c>
      <c r="C3591">
        <v>591319</v>
      </c>
      <c r="D3591">
        <v>1</v>
      </c>
      <c r="E3591">
        <v>1</v>
      </c>
      <c r="F3591">
        <v>0</v>
      </c>
      <c r="G3591">
        <v>0</v>
      </c>
      <c r="H3591">
        <v>0</v>
      </c>
      <c r="I3591" t="s">
        <v>75</v>
      </c>
      <c r="J3591">
        <v>591319</v>
      </c>
      <c r="K3591" t="s">
        <v>764</v>
      </c>
      <c r="L3591">
        <v>591301</v>
      </c>
      <c r="M3591" t="s">
        <v>709</v>
      </c>
      <c r="N3591">
        <v>590266</v>
      </c>
      <c r="O3591" t="s">
        <v>96</v>
      </c>
      <c r="P3591">
        <v>590266</v>
      </c>
      <c r="Q3591" t="s">
        <v>96</v>
      </c>
      <c r="R3591" s="13">
        <v>176602.73318550186</v>
      </c>
      <c r="S3591" s="13">
        <v>760</v>
      </c>
      <c r="T3591" s="13">
        <v>40743.215760039682</v>
      </c>
      <c r="U3591" s="13"/>
      <c r="V3591" s="13">
        <f t="shared" si="958"/>
        <v>0</v>
      </c>
      <c r="W3591" s="13">
        <v>1</v>
      </c>
      <c r="X3591" s="13">
        <f t="shared" si="959"/>
        <v>2964</v>
      </c>
      <c r="Y3591" s="13">
        <v>4</v>
      </c>
      <c r="Z3591" s="13">
        <f t="shared" si="960"/>
        <v>3952</v>
      </c>
      <c r="AA3591" s="13">
        <v>2</v>
      </c>
      <c r="AB3591" s="13">
        <f t="shared" si="961"/>
        <v>494</v>
      </c>
      <c r="AC3591" s="13"/>
      <c r="AD3591" s="13"/>
      <c r="AE3591" s="13"/>
      <c r="AF3591" s="13"/>
      <c r="AG3591" s="13"/>
      <c r="AH3591" s="13"/>
      <c r="AI3591" s="13"/>
      <c r="AJ3591" s="13"/>
      <c r="AK3591" s="13">
        <f t="shared" si="962"/>
        <v>0</v>
      </c>
      <c r="AL3591" s="13"/>
      <c r="AM3591" s="13">
        <f t="shared" si="963"/>
        <v>0</v>
      </c>
      <c r="AN3591" s="13"/>
      <c r="AO3591" s="13">
        <v>0</v>
      </c>
      <c r="AP3591" s="13">
        <f t="shared" si="964"/>
        <v>0</v>
      </c>
      <c r="AQ3591" s="13"/>
      <c r="AR3591" s="13">
        <f t="shared" si="965"/>
        <v>0</v>
      </c>
      <c r="AS3591" s="13"/>
      <c r="AT3591" s="13">
        <f t="shared" si="966"/>
        <v>0</v>
      </c>
      <c r="AU3591" s="13"/>
      <c r="AV3591" s="13">
        <f t="shared" si="967"/>
        <v>0</v>
      </c>
      <c r="AW3591" s="13"/>
      <c r="AX3591" s="13">
        <f t="shared" si="968"/>
        <v>0</v>
      </c>
      <c r="AY3591" s="13"/>
      <c r="AZ3591" s="13">
        <f t="shared" si="969"/>
        <v>0</v>
      </c>
      <c r="BA3591" s="13"/>
      <c r="BB3591" s="13">
        <f t="shared" si="970"/>
        <v>0</v>
      </c>
      <c r="BC3591" s="13"/>
      <c r="BD3591" s="13">
        <f t="shared" si="971"/>
        <v>0</v>
      </c>
      <c r="BE3591" s="13"/>
      <c r="BF3591" s="13">
        <f t="shared" si="972"/>
        <v>0</v>
      </c>
      <c r="BG3591" s="13"/>
      <c r="BH3591" s="13">
        <f t="shared" si="973"/>
        <v>224755.94894554155</v>
      </c>
      <c r="BI3591" s="13">
        <f t="shared" si="974"/>
        <v>224800</v>
      </c>
      <c r="BJ3591" s="13">
        <v>218700</v>
      </c>
    </row>
    <row r="3592" spans="1:62" x14ac:dyDescent="0.25">
      <c r="A3592" t="s">
        <v>764</v>
      </c>
      <c r="B3592" s="13">
        <v>198</v>
      </c>
      <c r="C3592">
        <v>587621</v>
      </c>
      <c r="D3592">
        <v>1</v>
      </c>
      <c r="E3592">
        <v>0</v>
      </c>
      <c r="F3592">
        <v>0</v>
      </c>
      <c r="G3592">
        <v>0</v>
      </c>
      <c r="H3592">
        <v>0</v>
      </c>
      <c r="I3592" t="s">
        <v>75</v>
      </c>
      <c r="J3592">
        <v>587095</v>
      </c>
      <c r="K3592" t="s">
        <v>624</v>
      </c>
      <c r="L3592">
        <v>586846</v>
      </c>
      <c r="M3592" t="s">
        <v>79</v>
      </c>
      <c r="N3592">
        <v>586846</v>
      </c>
      <c r="O3592" t="s">
        <v>79</v>
      </c>
      <c r="P3592">
        <v>586846</v>
      </c>
      <c r="Q3592" t="s">
        <v>79</v>
      </c>
      <c r="R3592" s="13">
        <v>70488.701001315436</v>
      </c>
      <c r="S3592" s="13"/>
      <c r="T3592" s="13"/>
      <c r="U3592" s="13"/>
      <c r="V3592" s="13">
        <f t="shared" si="958"/>
        <v>0</v>
      </c>
      <c r="W3592" s="13"/>
      <c r="X3592" s="13">
        <f t="shared" si="959"/>
        <v>0</v>
      </c>
      <c r="Y3592" s="13"/>
      <c r="Z3592" s="13">
        <f t="shared" si="960"/>
        <v>0</v>
      </c>
      <c r="AA3592" s="13"/>
      <c r="AB3592" s="13">
        <f t="shared" si="961"/>
        <v>0</v>
      </c>
      <c r="AC3592" s="13"/>
      <c r="AD3592" s="13"/>
      <c r="AE3592" s="13"/>
      <c r="AF3592" s="13"/>
      <c r="AG3592" s="13"/>
      <c r="AH3592" s="13"/>
      <c r="AI3592" s="13"/>
      <c r="AJ3592" s="13"/>
      <c r="AK3592" s="13">
        <f t="shared" si="962"/>
        <v>0</v>
      </c>
      <c r="AL3592" s="13"/>
      <c r="AM3592" s="13">
        <f t="shared" si="963"/>
        <v>0</v>
      </c>
      <c r="AN3592" s="13"/>
      <c r="AO3592" s="13">
        <v>0</v>
      </c>
      <c r="AP3592" s="13">
        <f t="shared" si="964"/>
        <v>0</v>
      </c>
      <c r="AQ3592" s="13"/>
      <c r="AR3592" s="13">
        <f t="shared" si="965"/>
        <v>0</v>
      </c>
      <c r="AS3592" s="13"/>
      <c r="AT3592" s="13">
        <f t="shared" si="966"/>
        <v>0</v>
      </c>
      <c r="AU3592" s="13"/>
      <c r="AV3592" s="13">
        <f t="shared" si="967"/>
        <v>0</v>
      </c>
      <c r="AW3592" s="13"/>
      <c r="AX3592" s="13">
        <f t="shared" si="968"/>
        <v>0</v>
      </c>
      <c r="AY3592" s="13"/>
      <c r="AZ3592" s="13">
        <f t="shared" si="969"/>
        <v>0</v>
      </c>
      <c r="BA3592" s="13"/>
      <c r="BB3592" s="13">
        <f t="shared" si="970"/>
        <v>0</v>
      </c>
      <c r="BC3592" s="13"/>
      <c r="BD3592" s="13">
        <f t="shared" si="971"/>
        <v>0</v>
      </c>
      <c r="BE3592" s="13"/>
      <c r="BF3592" s="13">
        <f t="shared" si="972"/>
        <v>0</v>
      </c>
      <c r="BG3592" s="13"/>
      <c r="BH3592" s="13">
        <f t="shared" si="973"/>
        <v>70488.701001315436</v>
      </c>
      <c r="BI3592" s="13">
        <f t="shared" si="974"/>
        <v>70500</v>
      </c>
      <c r="BJ3592" s="13">
        <v>70800</v>
      </c>
    </row>
    <row r="3593" spans="1:62" x14ac:dyDescent="0.25">
      <c r="A3593" t="s">
        <v>764</v>
      </c>
      <c r="B3593" s="13">
        <v>1190</v>
      </c>
      <c r="C3593">
        <v>578487</v>
      </c>
      <c r="D3593">
        <v>1</v>
      </c>
      <c r="E3593">
        <v>0</v>
      </c>
      <c r="F3593">
        <v>0</v>
      </c>
      <c r="G3593">
        <v>0</v>
      </c>
      <c r="H3593">
        <v>0</v>
      </c>
      <c r="I3593" t="s">
        <v>41</v>
      </c>
      <c r="J3593">
        <v>577731</v>
      </c>
      <c r="K3593" t="s">
        <v>139</v>
      </c>
      <c r="L3593">
        <v>577731</v>
      </c>
      <c r="M3593" t="s">
        <v>139</v>
      </c>
      <c r="N3593">
        <v>577731</v>
      </c>
      <c r="O3593" t="s">
        <v>139</v>
      </c>
      <c r="P3593">
        <v>577731</v>
      </c>
      <c r="Q3593" t="s">
        <v>139</v>
      </c>
      <c r="R3593" s="13">
        <v>274476.89438974485</v>
      </c>
      <c r="S3593" s="13"/>
      <c r="T3593" s="13"/>
      <c r="U3593" s="13"/>
      <c r="V3593" s="13">
        <f t="shared" si="958"/>
        <v>0</v>
      </c>
      <c r="W3593" s="13"/>
      <c r="X3593" s="13">
        <f t="shared" si="959"/>
        <v>0</v>
      </c>
      <c r="Y3593" s="13"/>
      <c r="Z3593" s="13">
        <f t="shared" si="960"/>
        <v>0</v>
      </c>
      <c r="AA3593" s="13"/>
      <c r="AB3593" s="13">
        <f t="shared" si="961"/>
        <v>0</v>
      </c>
      <c r="AC3593" s="13"/>
      <c r="AD3593" s="13"/>
      <c r="AE3593" s="13"/>
      <c r="AF3593" s="13"/>
      <c r="AG3593" s="13"/>
      <c r="AH3593" s="13"/>
      <c r="AI3593" s="13"/>
      <c r="AJ3593" s="13"/>
      <c r="AK3593" s="13">
        <f t="shared" si="962"/>
        <v>0</v>
      </c>
      <c r="AL3593" s="13"/>
      <c r="AM3593" s="13">
        <f t="shared" si="963"/>
        <v>0</v>
      </c>
      <c r="AN3593" s="13"/>
      <c r="AO3593" s="13">
        <v>2</v>
      </c>
      <c r="AP3593" s="13">
        <f t="shared" si="964"/>
        <v>61000</v>
      </c>
      <c r="AQ3593" s="13"/>
      <c r="AR3593" s="13">
        <f t="shared" si="965"/>
        <v>0</v>
      </c>
      <c r="AS3593" s="13"/>
      <c r="AT3593" s="13">
        <f t="shared" si="966"/>
        <v>0</v>
      </c>
      <c r="AU3593" s="13"/>
      <c r="AV3593" s="13">
        <f t="shared" si="967"/>
        <v>0</v>
      </c>
      <c r="AW3593" s="13"/>
      <c r="AX3593" s="13">
        <f t="shared" si="968"/>
        <v>0</v>
      </c>
      <c r="AY3593" s="13"/>
      <c r="AZ3593" s="13">
        <f t="shared" si="969"/>
        <v>0</v>
      </c>
      <c r="BA3593" s="13"/>
      <c r="BB3593" s="13">
        <f t="shared" si="970"/>
        <v>0</v>
      </c>
      <c r="BC3593" s="13"/>
      <c r="BD3593" s="13">
        <f t="shared" si="971"/>
        <v>0</v>
      </c>
      <c r="BE3593" s="13"/>
      <c r="BF3593" s="13">
        <f t="shared" si="972"/>
        <v>0</v>
      </c>
      <c r="BG3593" s="13"/>
      <c r="BH3593" s="13">
        <f t="shared" si="973"/>
        <v>335476.89438974485</v>
      </c>
      <c r="BI3593" s="13">
        <f t="shared" si="974"/>
        <v>335500</v>
      </c>
      <c r="BJ3593" s="13">
        <v>332800</v>
      </c>
    </row>
    <row r="3594" spans="1:62" x14ac:dyDescent="0.25">
      <c r="A3594" t="s">
        <v>3563</v>
      </c>
      <c r="B3594" s="13">
        <v>720</v>
      </c>
      <c r="C3594">
        <v>572721</v>
      </c>
      <c r="D3594">
        <v>1</v>
      </c>
      <c r="E3594">
        <v>0</v>
      </c>
      <c r="F3594">
        <v>0</v>
      </c>
      <c r="G3594">
        <v>0</v>
      </c>
      <c r="H3594">
        <v>0</v>
      </c>
      <c r="I3594" t="s">
        <v>41</v>
      </c>
      <c r="J3594">
        <v>577731</v>
      </c>
      <c r="K3594" t="s">
        <v>139</v>
      </c>
      <c r="L3594">
        <v>577731</v>
      </c>
      <c r="M3594" t="s">
        <v>139</v>
      </c>
      <c r="N3594">
        <v>577731</v>
      </c>
      <c r="O3594" t="s">
        <v>139</v>
      </c>
      <c r="P3594">
        <v>577731</v>
      </c>
      <c r="Q3594" t="s">
        <v>139</v>
      </c>
      <c r="R3594" s="13">
        <v>167440.30101849139</v>
      </c>
      <c r="S3594" s="13"/>
      <c r="T3594" s="13"/>
      <c r="U3594" s="13"/>
      <c r="V3594" s="13">
        <f t="shared" si="958"/>
        <v>0</v>
      </c>
      <c r="W3594" s="13"/>
      <c r="X3594" s="13">
        <f t="shared" si="959"/>
        <v>0</v>
      </c>
      <c r="Y3594" s="13"/>
      <c r="Z3594" s="13">
        <f t="shared" si="960"/>
        <v>0</v>
      </c>
      <c r="AA3594" s="13"/>
      <c r="AB3594" s="13">
        <f t="shared" si="961"/>
        <v>0</v>
      </c>
      <c r="AC3594" s="13"/>
      <c r="AD3594" s="13"/>
      <c r="AE3594" s="13"/>
      <c r="AF3594" s="13"/>
      <c r="AG3594" s="13"/>
      <c r="AH3594" s="13"/>
      <c r="AI3594" s="13"/>
      <c r="AJ3594" s="13"/>
      <c r="AK3594" s="13">
        <f t="shared" si="962"/>
        <v>0</v>
      </c>
      <c r="AL3594" s="13"/>
      <c r="AM3594" s="13">
        <f t="shared" si="963"/>
        <v>0</v>
      </c>
      <c r="AN3594" s="13"/>
      <c r="AO3594" s="13">
        <v>0</v>
      </c>
      <c r="AP3594" s="13">
        <f t="shared" si="964"/>
        <v>0</v>
      </c>
      <c r="AQ3594" s="13"/>
      <c r="AR3594" s="13">
        <f t="shared" si="965"/>
        <v>0</v>
      </c>
      <c r="AS3594" s="13"/>
      <c r="AT3594" s="13">
        <f t="shared" si="966"/>
        <v>0</v>
      </c>
      <c r="AU3594" s="13"/>
      <c r="AV3594" s="13">
        <f t="shared" si="967"/>
        <v>0</v>
      </c>
      <c r="AW3594" s="13"/>
      <c r="AX3594" s="13">
        <f t="shared" si="968"/>
        <v>0</v>
      </c>
      <c r="AY3594" s="13"/>
      <c r="AZ3594" s="13">
        <f t="shared" si="969"/>
        <v>0</v>
      </c>
      <c r="BA3594" s="13"/>
      <c r="BB3594" s="13">
        <f t="shared" si="970"/>
        <v>0</v>
      </c>
      <c r="BC3594" s="13"/>
      <c r="BD3594" s="13">
        <f t="shared" si="971"/>
        <v>0</v>
      </c>
      <c r="BE3594" s="13"/>
      <c r="BF3594" s="13">
        <f t="shared" si="972"/>
        <v>0</v>
      </c>
      <c r="BG3594" s="13"/>
      <c r="BH3594" s="13">
        <f t="shared" si="973"/>
        <v>167440.30101849139</v>
      </c>
      <c r="BI3594" s="13">
        <f t="shared" si="974"/>
        <v>167400</v>
      </c>
      <c r="BJ3594" s="13">
        <v>163500</v>
      </c>
    </row>
    <row r="3595" spans="1:62" x14ac:dyDescent="0.25">
      <c r="A3595" t="s">
        <v>965</v>
      </c>
      <c r="B3595" s="13">
        <v>1120</v>
      </c>
      <c r="C3595">
        <v>583553</v>
      </c>
      <c r="D3595">
        <v>1</v>
      </c>
      <c r="E3595">
        <v>0</v>
      </c>
      <c r="F3595">
        <v>0</v>
      </c>
      <c r="G3595">
        <v>0</v>
      </c>
      <c r="H3595">
        <v>0</v>
      </c>
      <c r="I3595" t="s">
        <v>30</v>
      </c>
      <c r="J3595">
        <v>583758</v>
      </c>
      <c r="K3595" t="s">
        <v>715</v>
      </c>
      <c r="L3595">
        <v>583758</v>
      </c>
      <c r="M3595" t="s">
        <v>715</v>
      </c>
      <c r="N3595">
        <v>584282</v>
      </c>
      <c r="O3595" t="s">
        <v>471</v>
      </c>
      <c r="P3595">
        <v>584282</v>
      </c>
      <c r="Q3595" t="s">
        <v>471</v>
      </c>
      <c r="R3595" s="13">
        <v>258615.63430231978</v>
      </c>
      <c r="S3595" s="13"/>
      <c r="T3595" s="13"/>
      <c r="U3595" s="13"/>
      <c r="V3595" s="13">
        <f t="shared" si="958"/>
        <v>0</v>
      </c>
      <c r="W3595" s="13"/>
      <c r="X3595" s="13">
        <f t="shared" si="959"/>
        <v>0</v>
      </c>
      <c r="Y3595" s="13"/>
      <c r="Z3595" s="13">
        <f t="shared" si="960"/>
        <v>0</v>
      </c>
      <c r="AA3595" s="13"/>
      <c r="AB3595" s="13">
        <f t="shared" si="961"/>
        <v>0</v>
      </c>
      <c r="AC3595" s="13"/>
      <c r="AD3595" s="13"/>
      <c r="AE3595" s="13"/>
      <c r="AF3595" s="13"/>
      <c r="AG3595" s="13"/>
      <c r="AH3595" s="13"/>
      <c r="AI3595" s="13"/>
      <c r="AJ3595" s="13"/>
      <c r="AK3595" s="13">
        <f t="shared" si="962"/>
        <v>0</v>
      </c>
      <c r="AL3595" s="13"/>
      <c r="AM3595" s="13">
        <f t="shared" si="963"/>
        <v>0</v>
      </c>
      <c r="AN3595" s="13"/>
      <c r="AO3595" s="13">
        <v>0</v>
      </c>
      <c r="AP3595" s="13">
        <f t="shared" si="964"/>
        <v>0</v>
      </c>
      <c r="AQ3595" s="13"/>
      <c r="AR3595" s="13">
        <f t="shared" si="965"/>
        <v>0</v>
      </c>
      <c r="AS3595" s="13"/>
      <c r="AT3595" s="13">
        <f t="shared" si="966"/>
        <v>0</v>
      </c>
      <c r="AU3595" s="13"/>
      <c r="AV3595" s="13">
        <f t="shared" si="967"/>
        <v>0</v>
      </c>
      <c r="AW3595" s="13"/>
      <c r="AX3595" s="13">
        <f t="shared" si="968"/>
        <v>0</v>
      </c>
      <c r="AY3595" s="13"/>
      <c r="AZ3595" s="13">
        <f t="shared" si="969"/>
        <v>0</v>
      </c>
      <c r="BA3595" s="13"/>
      <c r="BB3595" s="13">
        <f t="shared" si="970"/>
        <v>0</v>
      </c>
      <c r="BC3595" s="13"/>
      <c r="BD3595" s="13">
        <f t="shared" si="971"/>
        <v>0</v>
      </c>
      <c r="BE3595" s="13"/>
      <c r="BF3595" s="13">
        <f t="shared" si="972"/>
        <v>0</v>
      </c>
      <c r="BG3595" s="13"/>
      <c r="BH3595" s="13">
        <f t="shared" si="973"/>
        <v>258615.63430231978</v>
      </c>
      <c r="BI3595" s="13">
        <f t="shared" si="974"/>
        <v>258600</v>
      </c>
      <c r="BJ3595" s="13">
        <v>259300</v>
      </c>
    </row>
    <row r="3596" spans="1:62" x14ac:dyDescent="0.25">
      <c r="A3596" s="4" t="s">
        <v>965</v>
      </c>
      <c r="B3596" s="13">
        <v>827</v>
      </c>
      <c r="C3596">
        <v>516201</v>
      </c>
      <c r="D3596">
        <v>1</v>
      </c>
      <c r="E3596">
        <v>1</v>
      </c>
      <c r="F3596">
        <v>1</v>
      </c>
      <c r="G3596">
        <v>0</v>
      </c>
      <c r="H3596">
        <v>0</v>
      </c>
      <c r="I3596" t="s">
        <v>61</v>
      </c>
      <c r="J3596">
        <v>516201</v>
      </c>
      <c r="K3596" t="s">
        <v>965</v>
      </c>
      <c r="L3596">
        <v>516201</v>
      </c>
      <c r="M3596" t="s">
        <v>965</v>
      </c>
      <c r="N3596">
        <v>513750</v>
      </c>
      <c r="O3596" t="s">
        <v>273</v>
      </c>
      <c r="P3596">
        <v>513750</v>
      </c>
      <c r="Q3596" t="s">
        <v>273</v>
      </c>
      <c r="R3596" s="13">
        <v>191926.05434795067</v>
      </c>
      <c r="S3596" s="13">
        <v>2025</v>
      </c>
      <c r="T3596" s="13">
        <v>108351.4962747504</v>
      </c>
      <c r="U3596" s="13"/>
      <c r="V3596" s="13">
        <f t="shared" si="958"/>
        <v>0</v>
      </c>
      <c r="W3596" s="13">
        <v>1</v>
      </c>
      <c r="X3596" s="13">
        <f t="shared" si="959"/>
        <v>2964</v>
      </c>
      <c r="Y3596" s="13">
        <v>3</v>
      </c>
      <c r="Z3596" s="13">
        <f t="shared" si="960"/>
        <v>2964</v>
      </c>
      <c r="AA3596" s="13">
        <v>1</v>
      </c>
      <c r="AB3596" s="13">
        <f t="shared" si="961"/>
        <v>247</v>
      </c>
      <c r="AC3596" s="13">
        <v>2025</v>
      </c>
      <c r="AD3596" s="13">
        <v>435453.55761204206</v>
      </c>
      <c r="AE3596" s="13"/>
      <c r="AF3596" s="13"/>
      <c r="AG3596" s="13"/>
      <c r="AH3596" s="13"/>
      <c r="AI3596" s="13"/>
      <c r="AJ3596" s="13"/>
      <c r="AK3596" s="13">
        <f t="shared" si="962"/>
        <v>0</v>
      </c>
      <c r="AL3596" s="13"/>
      <c r="AM3596" s="13">
        <f t="shared" si="963"/>
        <v>0</v>
      </c>
      <c r="AN3596" s="13"/>
      <c r="AO3596" s="13">
        <v>0</v>
      </c>
      <c r="AP3596" s="13">
        <f t="shared" si="964"/>
        <v>0</v>
      </c>
      <c r="AQ3596" s="13"/>
      <c r="AR3596" s="13">
        <f t="shared" si="965"/>
        <v>0</v>
      </c>
      <c r="AS3596" s="13"/>
      <c r="AT3596" s="13">
        <f t="shared" si="966"/>
        <v>0</v>
      </c>
      <c r="AU3596" s="13"/>
      <c r="AV3596" s="13">
        <f t="shared" si="967"/>
        <v>0</v>
      </c>
      <c r="AW3596" s="13"/>
      <c r="AX3596" s="13">
        <f t="shared" si="968"/>
        <v>0</v>
      </c>
      <c r="AY3596" s="13"/>
      <c r="AZ3596" s="13">
        <f t="shared" si="969"/>
        <v>0</v>
      </c>
      <c r="BA3596" s="13"/>
      <c r="BB3596" s="13">
        <f t="shared" si="970"/>
        <v>0</v>
      </c>
      <c r="BC3596" s="13"/>
      <c r="BD3596" s="13">
        <f t="shared" si="971"/>
        <v>0</v>
      </c>
      <c r="BE3596" s="13"/>
      <c r="BF3596" s="13">
        <f t="shared" si="972"/>
        <v>0</v>
      </c>
      <c r="BG3596" s="13"/>
      <c r="BH3596" s="13">
        <f t="shared" si="973"/>
        <v>741906.10823474312</v>
      </c>
      <c r="BI3596" s="13">
        <f t="shared" si="974"/>
        <v>741900</v>
      </c>
      <c r="BJ3596" s="13">
        <v>749700</v>
      </c>
    </row>
    <row r="3597" spans="1:62" x14ac:dyDescent="0.25">
      <c r="A3597" t="s">
        <v>3564</v>
      </c>
      <c r="B3597" s="13">
        <v>143</v>
      </c>
      <c r="C3597">
        <v>530956</v>
      </c>
      <c r="D3597">
        <v>1</v>
      </c>
      <c r="E3597">
        <v>0</v>
      </c>
      <c r="F3597">
        <v>0</v>
      </c>
      <c r="G3597">
        <v>0</v>
      </c>
      <c r="H3597">
        <v>0</v>
      </c>
      <c r="I3597" t="s">
        <v>26</v>
      </c>
      <c r="J3597">
        <v>534021</v>
      </c>
      <c r="K3597" t="s">
        <v>473</v>
      </c>
      <c r="L3597">
        <v>534021</v>
      </c>
      <c r="M3597" t="s">
        <v>473</v>
      </c>
      <c r="N3597">
        <v>533955</v>
      </c>
      <c r="O3597" t="s">
        <v>25</v>
      </c>
      <c r="P3597">
        <v>533955</v>
      </c>
      <c r="Q3597" t="s">
        <v>25</v>
      </c>
      <c r="R3597" s="13">
        <v>70488.701001315436</v>
      </c>
      <c r="S3597" s="13"/>
      <c r="T3597" s="13"/>
      <c r="U3597" s="13"/>
      <c r="V3597" s="13">
        <f t="shared" si="958"/>
        <v>0</v>
      </c>
      <c r="W3597" s="13"/>
      <c r="X3597" s="13">
        <f t="shared" si="959"/>
        <v>0</v>
      </c>
      <c r="Y3597" s="13"/>
      <c r="Z3597" s="13">
        <f t="shared" si="960"/>
        <v>0</v>
      </c>
      <c r="AA3597" s="13"/>
      <c r="AB3597" s="13">
        <f t="shared" si="961"/>
        <v>0</v>
      </c>
      <c r="AC3597" s="13"/>
      <c r="AD3597" s="13"/>
      <c r="AE3597" s="13"/>
      <c r="AF3597" s="13"/>
      <c r="AG3597" s="13"/>
      <c r="AH3597" s="13"/>
      <c r="AI3597" s="13"/>
      <c r="AJ3597" s="13"/>
      <c r="AK3597" s="13">
        <f t="shared" si="962"/>
        <v>0</v>
      </c>
      <c r="AL3597" s="13"/>
      <c r="AM3597" s="13">
        <f t="shared" si="963"/>
        <v>0</v>
      </c>
      <c r="AN3597" s="13"/>
      <c r="AO3597" s="13">
        <v>0</v>
      </c>
      <c r="AP3597" s="13">
        <f t="shared" si="964"/>
        <v>0</v>
      </c>
      <c r="AQ3597" s="13"/>
      <c r="AR3597" s="13">
        <f t="shared" si="965"/>
        <v>0</v>
      </c>
      <c r="AS3597" s="13"/>
      <c r="AT3597" s="13">
        <f t="shared" si="966"/>
        <v>0</v>
      </c>
      <c r="AU3597" s="13"/>
      <c r="AV3597" s="13">
        <f t="shared" si="967"/>
        <v>0</v>
      </c>
      <c r="AW3597" s="13"/>
      <c r="AX3597" s="13">
        <f t="shared" si="968"/>
        <v>0</v>
      </c>
      <c r="AY3597" s="13"/>
      <c r="AZ3597" s="13">
        <f t="shared" si="969"/>
        <v>0</v>
      </c>
      <c r="BA3597" s="13"/>
      <c r="BB3597" s="13">
        <f t="shared" si="970"/>
        <v>0</v>
      </c>
      <c r="BC3597" s="13"/>
      <c r="BD3597" s="13">
        <f t="shared" si="971"/>
        <v>0</v>
      </c>
      <c r="BE3597" s="13"/>
      <c r="BF3597" s="13">
        <f t="shared" si="972"/>
        <v>0</v>
      </c>
      <c r="BG3597" s="13"/>
      <c r="BH3597" s="13">
        <f t="shared" si="973"/>
        <v>70488.701001315436</v>
      </c>
      <c r="BI3597" s="13">
        <f t="shared" si="974"/>
        <v>70500</v>
      </c>
      <c r="BJ3597" s="13">
        <v>70800</v>
      </c>
    </row>
    <row r="3598" spans="1:62" x14ac:dyDescent="0.25">
      <c r="A3598" t="s">
        <v>3565</v>
      </c>
      <c r="B3598" s="13">
        <v>2643</v>
      </c>
      <c r="C3598">
        <v>575429</v>
      </c>
      <c r="D3598">
        <v>1</v>
      </c>
      <c r="E3598">
        <v>0</v>
      </c>
      <c r="F3598">
        <v>0</v>
      </c>
      <c r="G3598">
        <v>0</v>
      </c>
      <c r="H3598">
        <v>0</v>
      </c>
      <c r="I3598" t="s">
        <v>41</v>
      </c>
      <c r="J3598">
        <v>555134</v>
      </c>
      <c r="K3598" t="s">
        <v>151</v>
      </c>
      <c r="L3598">
        <v>555134</v>
      </c>
      <c r="M3598" t="s">
        <v>151</v>
      </c>
      <c r="N3598">
        <v>555134</v>
      </c>
      <c r="O3598" t="s">
        <v>151</v>
      </c>
      <c r="P3598">
        <v>555134</v>
      </c>
      <c r="Q3598" t="s">
        <v>151</v>
      </c>
      <c r="R3598" s="13">
        <v>598800.4012266146</v>
      </c>
      <c r="S3598" s="13"/>
      <c r="T3598" s="13"/>
      <c r="U3598" s="13"/>
      <c r="V3598" s="13">
        <f t="shared" si="958"/>
        <v>0</v>
      </c>
      <c r="W3598" s="13"/>
      <c r="X3598" s="13">
        <f t="shared" si="959"/>
        <v>0</v>
      </c>
      <c r="Y3598" s="13"/>
      <c r="Z3598" s="13">
        <f t="shared" si="960"/>
        <v>0</v>
      </c>
      <c r="AA3598" s="13"/>
      <c r="AB3598" s="13">
        <f t="shared" si="961"/>
        <v>0</v>
      </c>
      <c r="AC3598" s="13"/>
      <c r="AD3598" s="13"/>
      <c r="AE3598" s="13"/>
      <c r="AF3598" s="13"/>
      <c r="AG3598" s="13"/>
      <c r="AH3598" s="13"/>
      <c r="AI3598" s="13"/>
      <c r="AJ3598" s="13"/>
      <c r="AK3598" s="13">
        <f t="shared" si="962"/>
        <v>0</v>
      </c>
      <c r="AL3598" s="13"/>
      <c r="AM3598" s="13">
        <f t="shared" si="963"/>
        <v>0</v>
      </c>
      <c r="AN3598" s="13"/>
      <c r="AO3598" s="13">
        <v>0</v>
      </c>
      <c r="AP3598" s="13">
        <f t="shared" si="964"/>
        <v>0</v>
      </c>
      <c r="AQ3598" s="13"/>
      <c r="AR3598" s="13">
        <f t="shared" si="965"/>
        <v>0</v>
      </c>
      <c r="AS3598" s="13"/>
      <c r="AT3598" s="13">
        <f t="shared" si="966"/>
        <v>0</v>
      </c>
      <c r="AU3598" s="13"/>
      <c r="AV3598" s="13">
        <f t="shared" si="967"/>
        <v>0</v>
      </c>
      <c r="AW3598" s="13"/>
      <c r="AX3598" s="13">
        <f t="shared" si="968"/>
        <v>0</v>
      </c>
      <c r="AY3598" s="13"/>
      <c r="AZ3598" s="13">
        <f t="shared" si="969"/>
        <v>0</v>
      </c>
      <c r="BA3598" s="13"/>
      <c r="BB3598" s="13">
        <f t="shared" si="970"/>
        <v>0</v>
      </c>
      <c r="BC3598" s="13"/>
      <c r="BD3598" s="13">
        <f t="shared" si="971"/>
        <v>0</v>
      </c>
      <c r="BE3598" s="13"/>
      <c r="BF3598" s="13">
        <f t="shared" si="972"/>
        <v>0</v>
      </c>
      <c r="BG3598" s="13"/>
      <c r="BH3598" s="13">
        <f t="shared" si="973"/>
        <v>598800.4012266146</v>
      </c>
      <c r="BI3598" s="13">
        <f t="shared" si="974"/>
        <v>598800</v>
      </c>
      <c r="BJ3598" s="13">
        <v>591000</v>
      </c>
    </row>
    <row r="3599" spans="1:62" x14ac:dyDescent="0.25">
      <c r="A3599" s="6" t="s">
        <v>236</v>
      </c>
      <c r="B3599" s="13">
        <v>55996</v>
      </c>
      <c r="C3599">
        <v>505927</v>
      </c>
      <c r="D3599">
        <v>1</v>
      </c>
      <c r="E3599">
        <v>1</v>
      </c>
      <c r="F3599">
        <v>1</v>
      </c>
      <c r="G3599">
        <v>1</v>
      </c>
      <c r="H3599">
        <v>1</v>
      </c>
      <c r="I3599" t="s">
        <v>38</v>
      </c>
      <c r="J3599">
        <v>505927</v>
      </c>
      <c r="K3599" t="s">
        <v>236</v>
      </c>
      <c r="L3599">
        <v>505927</v>
      </c>
      <c r="M3599" t="s">
        <v>236</v>
      </c>
      <c r="N3599">
        <v>505927</v>
      </c>
      <c r="O3599" t="s">
        <v>236</v>
      </c>
      <c r="P3599">
        <v>505927</v>
      </c>
      <c r="Q3599" t="s">
        <v>236</v>
      </c>
      <c r="R3599" s="13">
        <v>2230763.7877072301</v>
      </c>
      <c r="S3599" s="13">
        <v>73424</v>
      </c>
      <c r="T3599" s="13">
        <v>1545736.9225820692</v>
      </c>
      <c r="U3599" s="13">
        <v>1001</v>
      </c>
      <c r="V3599" s="13">
        <f t="shared" si="958"/>
        <v>741741</v>
      </c>
      <c r="W3599" s="13">
        <v>247</v>
      </c>
      <c r="X3599" s="13">
        <f t="shared" si="959"/>
        <v>732108</v>
      </c>
      <c r="Y3599" s="13">
        <v>1265</v>
      </c>
      <c r="Z3599" s="13">
        <f t="shared" si="960"/>
        <v>1249820</v>
      </c>
      <c r="AA3599" s="13">
        <v>360</v>
      </c>
      <c r="AB3599" s="13">
        <f t="shared" si="961"/>
        <v>88920</v>
      </c>
      <c r="AC3599" s="13">
        <v>78992</v>
      </c>
      <c r="AD3599" s="13">
        <v>8143549.7242500708</v>
      </c>
      <c r="AE3599" s="13">
        <v>100582</v>
      </c>
      <c r="AF3599" s="13">
        <v>15606339.99096136</v>
      </c>
      <c r="AG3599" s="13">
        <v>100582</v>
      </c>
      <c r="AH3599" s="13">
        <v>35317177.05944851</v>
      </c>
      <c r="AI3599" s="13"/>
      <c r="AJ3599" s="13">
        <v>7871</v>
      </c>
      <c r="AK3599" s="13">
        <f t="shared" si="962"/>
        <v>1094069</v>
      </c>
      <c r="AL3599" s="13">
        <v>774</v>
      </c>
      <c r="AM3599" s="13">
        <f t="shared" si="963"/>
        <v>27090</v>
      </c>
      <c r="AN3599" s="13"/>
      <c r="AO3599" s="13">
        <v>117</v>
      </c>
      <c r="AP3599" s="13">
        <f t="shared" si="964"/>
        <v>3568500</v>
      </c>
      <c r="AQ3599" s="13">
        <v>792</v>
      </c>
      <c r="AR3599" s="13">
        <f t="shared" si="965"/>
        <v>2143152</v>
      </c>
      <c r="AS3599" s="13">
        <v>5365</v>
      </c>
      <c r="AT3599" s="13">
        <f t="shared" si="966"/>
        <v>745735</v>
      </c>
      <c r="AU3599" s="13">
        <v>4491</v>
      </c>
      <c r="AV3599" s="13">
        <f t="shared" si="967"/>
        <v>1517958</v>
      </c>
      <c r="AW3599" s="13">
        <v>1322</v>
      </c>
      <c r="AX3599" s="13">
        <f t="shared" si="968"/>
        <v>142776</v>
      </c>
      <c r="AY3599" s="13">
        <v>137</v>
      </c>
      <c r="AZ3599" s="13">
        <f t="shared" si="969"/>
        <v>11097</v>
      </c>
      <c r="BA3599" s="13">
        <v>2118</v>
      </c>
      <c r="BB3599" s="13">
        <f t="shared" si="970"/>
        <v>688350</v>
      </c>
      <c r="BC3599" s="13">
        <v>185</v>
      </c>
      <c r="BD3599" s="13">
        <f t="shared" si="971"/>
        <v>75110</v>
      </c>
      <c r="BE3599" s="13">
        <v>56</v>
      </c>
      <c r="BF3599" s="13">
        <f t="shared" si="972"/>
        <v>12152</v>
      </c>
      <c r="BG3599" s="13">
        <v>8294</v>
      </c>
      <c r="BH3599" s="13">
        <f t="shared" si="973"/>
        <v>75690439.484949231</v>
      </c>
      <c r="BI3599" s="13">
        <f t="shared" si="974"/>
        <v>75690400</v>
      </c>
      <c r="BJ3599" s="13">
        <v>76003500</v>
      </c>
    </row>
    <row r="3600" spans="1:62" x14ac:dyDescent="0.25">
      <c r="A3600" t="s">
        <v>3566</v>
      </c>
      <c r="B3600" s="13">
        <v>107</v>
      </c>
      <c r="C3600">
        <v>571679</v>
      </c>
      <c r="D3600">
        <v>1</v>
      </c>
      <c r="E3600">
        <v>0</v>
      </c>
      <c r="F3600">
        <v>0</v>
      </c>
      <c r="G3600">
        <v>0</v>
      </c>
      <c r="H3600">
        <v>0</v>
      </c>
      <c r="I3600" t="s">
        <v>26</v>
      </c>
      <c r="J3600">
        <v>533416</v>
      </c>
      <c r="K3600" t="s">
        <v>1106</v>
      </c>
      <c r="L3600">
        <v>533416</v>
      </c>
      <c r="M3600" t="s">
        <v>1106</v>
      </c>
      <c r="N3600">
        <v>533416</v>
      </c>
      <c r="O3600" t="s">
        <v>1106</v>
      </c>
      <c r="P3600">
        <v>538728</v>
      </c>
      <c r="Q3600" t="s">
        <v>93</v>
      </c>
      <c r="R3600" s="13">
        <v>70488.701001315436</v>
      </c>
      <c r="S3600" s="13"/>
      <c r="T3600" s="13"/>
      <c r="U3600" s="13"/>
      <c r="V3600" s="13">
        <f t="shared" si="958"/>
        <v>0</v>
      </c>
      <c r="W3600" s="13"/>
      <c r="X3600" s="13">
        <f t="shared" si="959"/>
        <v>0</v>
      </c>
      <c r="Y3600" s="13"/>
      <c r="Z3600" s="13">
        <f t="shared" si="960"/>
        <v>0</v>
      </c>
      <c r="AA3600" s="13"/>
      <c r="AB3600" s="13">
        <f t="shared" si="961"/>
        <v>0</v>
      </c>
      <c r="AC3600" s="13"/>
      <c r="AD3600" s="13"/>
      <c r="AE3600" s="13"/>
      <c r="AF3600" s="13"/>
      <c r="AG3600" s="13"/>
      <c r="AH3600" s="13"/>
      <c r="AI3600" s="13"/>
      <c r="AJ3600" s="13"/>
      <c r="AK3600" s="13">
        <f t="shared" si="962"/>
        <v>0</v>
      </c>
      <c r="AL3600" s="13"/>
      <c r="AM3600" s="13">
        <f t="shared" si="963"/>
        <v>0</v>
      </c>
      <c r="AN3600" s="13"/>
      <c r="AO3600" s="13">
        <v>0</v>
      </c>
      <c r="AP3600" s="13">
        <f t="shared" si="964"/>
        <v>0</v>
      </c>
      <c r="AQ3600" s="13"/>
      <c r="AR3600" s="13">
        <f t="shared" si="965"/>
        <v>0</v>
      </c>
      <c r="AS3600" s="13"/>
      <c r="AT3600" s="13">
        <f t="shared" si="966"/>
        <v>0</v>
      </c>
      <c r="AU3600" s="13"/>
      <c r="AV3600" s="13">
        <f t="shared" si="967"/>
        <v>0</v>
      </c>
      <c r="AW3600" s="13"/>
      <c r="AX3600" s="13">
        <f t="shared" si="968"/>
        <v>0</v>
      </c>
      <c r="AY3600" s="13"/>
      <c r="AZ3600" s="13">
        <f t="shared" si="969"/>
        <v>0</v>
      </c>
      <c r="BA3600" s="13"/>
      <c r="BB3600" s="13">
        <f t="shared" si="970"/>
        <v>0</v>
      </c>
      <c r="BC3600" s="13"/>
      <c r="BD3600" s="13">
        <f t="shared" si="971"/>
        <v>0</v>
      </c>
      <c r="BE3600" s="13"/>
      <c r="BF3600" s="13">
        <f t="shared" si="972"/>
        <v>0</v>
      </c>
      <c r="BG3600" s="13"/>
      <c r="BH3600" s="13">
        <f t="shared" si="973"/>
        <v>70488.701001315436</v>
      </c>
      <c r="BI3600" s="13">
        <f t="shared" si="974"/>
        <v>70500</v>
      </c>
      <c r="BJ3600" s="13">
        <v>70800</v>
      </c>
    </row>
    <row r="3601" spans="1:62" x14ac:dyDescent="0.25">
      <c r="A3601" t="s">
        <v>3567</v>
      </c>
      <c r="B3601" s="13">
        <v>344</v>
      </c>
      <c r="C3601">
        <v>553000</v>
      </c>
      <c r="D3601">
        <v>1</v>
      </c>
      <c r="E3601">
        <v>0</v>
      </c>
      <c r="F3601">
        <v>0</v>
      </c>
      <c r="G3601">
        <v>0</v>
      </c>
      <c r="H3601">
        <v>0</v>
      </c>
      <c r="I3601" t="s">
        <v>61</v>
      </c>
      <c r="J3601">
        <v>519146</v>
      </c>
      <c r="K3601" t="s">
        <v>2968</v>
      </c>
      <c r="L3601">
        <v>519146</v>
      </c>
      <c r="M3601" t="s">
        <v>2968</v>
      </c>
      <c r="N3601">
        <v>514055</v>
      </c>
      <c r="O3601" t="s">
        <v>2486</v>
      </c>
      <c r="P3601">
        <v>511382</v>
      </c>
      <c r="Q3601" t="s">
        <v>272</v>
      </c>
      <c r="R3601" s="13">
        <v>80719.329380036361</v>
      </c>
      <c r="S3601" s="13"/>
      <c r="T3601" s="13"/>
      <c r="U3601" s="13"/>
      <c r="V3601" s="13">
        <f t="shared" si="958"/>
        <v>0</v>
      </c>
      <c r="W3601" s="13"/>
      <c r="X3601" s="13">
        <f t="shared" si="959"/>
        <v>0</v>
      </c>
      <c r="Y3601" s="13"/>
      <c r="Z3601" s="13">
        <f t="shared" si="960"/>
        <v>0</v>
      </c>
      <c r="AA3601" s="13"/>
      <c r="AB3601" s="13">
        <f t="shared" si="961"/>
        <v>0</v>
      </c>
      <c r="AC3601" s="13"/>
      <c r="AD3601" s="13"/>
      <c r="AE3601" s="13"/>
      <c r="AF3601" s="13"/>
      <c r="AG3601" s="13"/>
      <c r="AH3601" s="13"/>
      <c r="AI3601" s="13"/>
      <c r="AJ3601" s="13"/>
      <c r="AK3601" s="13">
        <f t="shared" si="962"/>
        <v>0</v>
      </c>
      <c r="AL3601" s="13"/>
      <c r="AM3601" s="13">
        <f t="shared" si="963"/>
        <v>0</v>
      </c>
      <c r="AN3601" s="13"/>
      <c r="AO3601" s="13">
        <v>0</v>
      </c>
      <c r="AP3601" s="13">
        <f t="shared" si="964"/>
        <v>0</v>
      </c>
      <c r="AQ3601" s="13"/>
      <c r="AR3601" s="13">
        <f t="shared" si="965"/>
        <v>0</v>
      </c>
      <c r="AS3601" s="13"/>
      <c r="AT3601" s="13">
        <f t="shared" si="966"/>
        <v>0</v>
      </c>
      <c r="AU3601" s="13"/>
      <c r="AV3601" s="13">
        <f t="shared" si="967"/>
        <v>0</v>
      </c>
      <c r="AW3601" s="13"/>
      <c r="AX3601" s="13">
        <f t="shared" si="968"/>
        <v>0</v>
      </c>
      <c r="AY3601" s="13"/>
      <c r="AZ3601" s="13">
        <f t="shared" si="969"/>
        <v>0</v>
      </c>
      <c r="BA3601" s="13"/>
      <c r="BB3601" s="13">
        <f t="shared" si="970"/>
        <v>0</v>
      </c>
      <c r="BC3601" s="13"/>
      <c r="BD3601" s="13">
        <f t="shared" si="971"/>
        <v>0</v>
      </c>
      <c r="BE3601" s="13"/>
      <c r="BF3601" s="13">
        <f t="shared" si="972"/>
        <v>0</v>
      </c>
      <c r="BG3601" s="13"/>
      <c r="BH3601" s="13">
        <f t="shared" si="973"/>
        <v>80719.329380036361</v>
      </c>
      <c r="BI3601" s="13">
        <f t="shared" si="974"/>
        <v>80700</v>
      </c>
      <c r="BJ3601" s="13">
        <v>78900</v>
      </c>
    </row>
    <row r="3602" spans="1:62" x14ac:dyDescent="0.25">
      <c r="A3602" t="s">
        <v>3568</v>
      </c>
      <c r="B3602" s="13">
        <v>328</v>
      </c>
      <c r="C3602">
        <v>539783</v>
      </c>
      <c r="D3602">
        <v>1</v>
      </c>
      <c r="E3602">
        <v>0</v>
      </c>
      <c r="F3602">
        <v>0</v>
      </c>
      <c r="G3602">
        <v>0</v>
      </c>
      <c r="H3602">
        <v>0</v>
      </c>
      <c r="I3602" t="s">
        <v>110</v>
      </c>
      <c r="J3602">
        <v>558249</v>
      </c>
      <c r="K3602" t="s">
        <v>564</v>
      </c>
      <c r="L3602">
        <v>558249</v>
      </c>
      <c r="M3602" t="s">
        <v>564</v>
      </c>
      <c r="N3602">
        <v>558249</v>
      </c>
      <c r="O3602" t="s">
        <v>564</v>
      </c>
      <c r="P3602">
        <v>558249</v>
      </c>
      <c r="Q3602" t="s">
        <v>564</v>
      </c>
      <c r="R3602" s="13">
        <v>77001.452540701299</v>
      </c>
      <c r="S3602" s="13"/>
      <c r="T3602" s="13"/>
      <c r="U3602" s="13"/>
      <c r="V3602" s="13">
        <f t="shared" si="958"/>
        <v>0</v>
      </c>
      <c r="W3602" s="13"/>
      <c r="X3602" s="13">
        <f t="shared" si="959"/>
        <v>0</v>
      </c>
      <c r="Y3602" s="13"/>
      <c r="Z3602" s="13">
        <f t="shared" si="960"/>
        <v>0</v>
      </c>
      <c r="AA3602" s="13"/>
      <c r="AB3602" s="13">
        <f t="shared" si="961"/>
        <v>0</v>
      </c>
      <c r="AC3602" s="13"/>
      <c r="AD3602" s="13"/>
      <c r="AE3602" s="13"/>
      <c r="AF3602" s="13"/>
      <c r="AG3602" s="13"/>
      <c r="AH3602" s="13"/>
      <c r="AI3602" s="13"/>
      <c r="AJ3602" s="13"/>
      <c r="AK3602" s="13">
        <f t="shared" si="962"/>
        <v>0</v>
      </c>
      <c r="AL3602" s="13"/>
      <c r="AM3602" s="13">
        <f t="shared" si="963"/>
        <v>0</v>
      </c>
      <c r="AN3602" s="13"/>
      <c r="AO3602" s="13">
        <v>0</v>
      </c>
      <c r="AP3602" s="13">
        <f t="shared" si="964"/>
        <v>0</v>
      </c>
      <c r="AQ3602" s="13"/>
      <c r="AR3602" s="13">
        <f t="shared" si="965"/>
        <v>0</v>
      </c>
      <c r="AS3602" s="13"/>
      <c r="AT3602" s="13">
        <f t="shared" si="966"/>
        <v>0</v>
      </c>
      <c r="AU3602" s="13"/>
      <c r="AV3602" s="13">
        <f t="shared" si="967"/>
        <v>0</v>
      </c>
      <c r="AW3602" s="13"/>
      <c r="AX3602" s="13">
        <f t="shared" si="968"/>
        <v>0</v>
      </c>
      <c r="AY3602" s="13"/>
      <c r="AZ3602" s="13">
        <f t="shared" si="969"/>
        <v>0</v>
      </c>
      <c r="BA3602" s="13"/>
      <c r="BB3602" s="13">
        <f t="shared" si="970"/>
        <v>0</v>
      </c>
      <c r="BC3602" s="13"/>
      <c r="BD3602" s="13">
        <f t="shared" si="971"/>
        <v>0</v>
      </c>
      <c r="BE3602" s="13"/>
      <c r="BF3602" s="13">
        <f t="shared" si="972"/>
        <v>0</v>
      </c>
      <c r="BG3602" s="13"/>
      <c r="BH3602" s="13">
        <f t="shared" si="973"/>
        <v>77001.452540701299</v>
      </c>
      <c r="BI3602" s="13">
        <f t="shared" si="974"/>
        <v>77000</v>
      </c>
      <c r="BJ3602" s="13">
        <v>77500</v>
      </c>
    </row>
    <row r="3603" spans="1:62" x14ac:dyDescent="0.25">
      <c r="A3603" t="s">
        <v>3569</v>
      </c>
      <c r="B3603" s="13">
        <v>443</v>
      </c>
      <c r="C3603">
        <v>537578</v>
      </c>
      <c r="D3603">
        <v>1</v>
      </c>
      <c r="E3603">
        <v>0</v>
      </c>
      <c r="F3603">
        <v>0</v>
      </c>
      <c r="G3603">
        <v>0</v>
      </c>
      <c r="H3603">
        <v>0</v>
      </c>
      <c r="I3603" t="s">
        <v>26</v>
      </c>
      <c r="J3603">
        <v>537489</v>
      </c>
      <c r="K3603" t="s">
        <v>315</v>
      </c>
      <c r="L3603">
        <v>537489</v>
      </c>
      <c r="M3603" t="s">
        <v>315</v>
      </c>
      <c r="N3603">
        <v>537489</v>
      </c>
      <c r="O3603" t="s">
        <v>315</v>
      </c>
      <c r="P3603">
        <v>537683</v>
      </c>
      <c r="Q3603" t="s">
        <v>316</v>
      </c>
      <c r="R3603" s="13">
        <v>103668.01591632729</v>
      </c>
      <c r="S3603" s="13"/>
      <c r="T3603" s="13"/>
      <c r="U3603" s="13"/>
      <c r="V3603" s="13">
        <f t="shared" si="958"/>
        <v>0</v>
      </c>
      <c r="W3603" s="13"/>
      <c r="X3603" s="13">
        <f t="shared" si="959"/>
        <v>0</v>
      </c>
      <c r="Y3603" s="13"/>
      <c r="Z3603" s="13">
        <f t="shared" si="960"/>
        <v>0</v>
      </c>
      <c r="AA3603" s="13"/>
      <c r="AB3603" s="13">
        <f t="shared" si="961"/>
        <v>0</v>
      </c>
      <c r="AC3603" s="13"/>
      <c r="AD3603" s="13"/>
      <c r="AE3603" s="13"/>
      <c r="AF3603" s="13"/>
      <c r="AG3603" s="13"/>
      <c r="AH3603" s="13"/>
      <c r="AI3603" s="13"/>
      <c r="AJ3603" s="13"/>
      <c r="AK3603" s="13">
        <f t="shared" si="962"/>
        <v>0</v>
      </c>
      <c r="AL3603" s="13"/>
      <c r="AM3603" s="13">
        <f t="shared" si="963"/>
        <v>0</v>
      </c>
      <c r="AN3603" s="13"/>
      <c r="AO3603" s="13">
        <v>0</v>
      </c>
      <c r="AP3603" s="13">
        <f t="shared" si="964"/>
        <v>0</v>
      </c>
      <c r="AQ3603" s="13"/>
      <c r="AR3603" s="13">
        <f t="shared" si="965"/>
        <v>0</v>
      </c>
      <c r="AS3603" s="13"/>
      <c r="AT3603" s="13">
        <f t="shared" si="966"/>
        <v>0</v>
      </c>
      <c r="AU3603" s="13"/>
      <c r="AV3603" s="13">
        <f t="shared" si="967"/>
        <v>0</v>
      </c>
      <c r="AW3603" s="13"/>
      <c r="AX3603" s="13">
        <f t="shared" si="968"/>
        <v>0</v>
      </c>
      <c r="AY3603" s="13"/>
      <c r="AZ3603" s="13">
        <f t="shared" si="969"/>
        <v>0</v>
      </c>
      <c r="BA3603" s="13"/>
      <c r="BB3603" s="13">
        <f t="shared" si="970"/>
        <v>0</v>
      </c>
      <c r="BC3603" s="13"/>
      <c r="BD3603" s="13">
        <f t="shared" si="971"/>
        <v>0</v>
      </c>
      <c r="BE3603" s="13"/>
      <c r="BF3603" s="13">
        <f t="shared" si="972"/>
        <v>0</v>
      </c>
      <c r="BG3603" s="13"/>
      <c r="BH3603" s="13">
        <f t="shared" si="973"/>
        <v>103668.01591632729</v>
      </c>
      <c r="BI3603" s="13">
        <f t="shared" si="974"/>
        <v>103700</v>
      </c>
      <c r="BJ3603" s="13">
        <v>106600</v>
      </c>
    </row>
    <row r="3604" spans="1:62" x14ac:dyDescent="0.25">
      <c r="A3604" s="5" t="s">
        <v>1168</v>
      </c>
      <c r="B3604" s="13">
        <v>3094</v>
      </c>
      <c r="C3604">
        <v>576590</v>
      </c>
      <c r="D3604">
        <v>1</v>
      </c>
      <c r="E3604">
        <v>1</v>
      </c>
      <c r="F3604">
        <v>1</v>
      </c>
      <c r="G3604">
        <v>1</v>
      </c>
      <c r="H3604">
        <v>0</v>
      </c>
      <c r="I3604" t="s">
        <v>33</v>
      </c>
      <c r="J3604">
        <v>576590</v>
      </c>
      <c r="K3604" t="s">
        <v>1168</v>
      </c>
      <c r="L3604">
        <v>576590</v>
      </c>
      <c r="M3604" t="s">
        <v>1168</v>
      </c>
      <c r="N3604">
        <v>576590</v>
      </c>
      <c r="O3604" t="s">
        <v>1168</v>
      </c>
      <c r="P3604">
        <v>576271</v>
      </c>
      <c r="Q3604" t="s">
        <v>119</v>
      </c>
      <c r="R3604" s="13">
        <v>697894.89240565896</v>
      </c>
      <c r="S3604" s="13">
        <v>5314</v>
      </c>
      <c r="T3604" s="13">
        <v>283467.66548532603</v>
      </c>
      <c r="U3604" s="13"/>
      <c r="V3604" s="13">
        <f t="shared" si="958"/>
        <v>0</v>
      </c>
      <c r="W3604" s="13">
        <v>42</v>
      </c>
      <c r="X3604" s="13">
        <f t="shared" si="959"/>
        <v>124488</v>
      </c>
      <c r="Y3604" s="13">
        <v>125</v>
      </c>
      <c r="Z3604" s="13">
        <f t="shared" si="960"/>
        <v>123500</v>
      </c>
      <c r="AA3604" s="13">
        <v>20</v>
      </c>
      <c r="AB3604" s="13">
        <f t="shared" si="961"/>
        <v>4940</v>
      </c>
      <c r="AC3604" s="13">
        <v>8479</v>
      </c>
      <c r="AD3604" s="13">
        <v>1781534.1261902172</v>
      </c>
      <c r="AE3604" s="13">
        <v>7811</v>
      </c>
      <c r="AF3604" s="13">
        <v>866715.20165607438</v>
      </c>
      <c r="AG3604" s="13"/>
      <c r="AH3604" s="13"/>
      <c r="AI3604" s="13"/>
      <c r="AJ3604" s="13"/>
      <c r="AK3604" s="13">
        <f t="shared" si="962"/>
        <v>0</v>
      </c>
      <c r="AL3604" s="13"/>
      <c r="AM3604" s="13">
        <f t="shared" si="963"/>
        <v>0</v>
      </c>
      <c r="AN3604" s="13"/>
      <c r="AO3604" s="13">
        <v>11</v>
      </c>
      <c r="AP3604" s="13">
        <f t="shared" si="964"/>
        <v>335500</v>
      </c>
      <c r="AQ3604" s="13"/>
      <c r="AR3604" s="13">
        <f t="shared" si="965"/>
        <v>0</v>
      </c>
      <c r="AS3604" s="13"/>
      <c r="AT3604" s="13">
        <f t="shared" si="966"/>
        <v>0</v>
      </c>
      <c r="AU3604" s="13"/>
      <c r="AV3604" s="13">
        <f t="shared" si="967"/>
        <v>0</v>
      </c>
      <c r="AW3604" s="13"/>
      <c r="AX3604" s="13">
        <f t="shared" si="968"/>
        <v>0</v>
      </c>
      <c r="AY3604" s="13"/>
      <c r="AZ3604" s="13">
        <f t="shared" si="969"/>
        <v>0</v>
      </c>
      <c r="BA3604" s="13"/>
      <c r="BB3604" s="13">
        <f t="shared" si="970"/>
        <v>0</v>
      </c>
      <c r="BC3604" s="13"/>
      <c r="BD3604" s="13">
        <f t="shared" si="971"/>
        <v>0</v>
      </c>
      <c r="BE3604" s="13"/>
      <c r="BF3604" s="13">
        <f t="shared" si="972"/>
        <v>0</v>
      </c>
      <c r="BG3604" s="13"/>
      <c r="BH3604" s="13">
        <f t="shared" si="973"/>
        <v>4218039.8857372766</v>
      </c>
      <c r="BI3604" s="13">
        <f t="shared" si="974"/>
        <v>4218000</v>
      </c>
      <c r="BJ3604" s="13">
        <v>4175400</v>
      </c>
    </row>
    <row r="3605" spans="1:62" x14ac:dyDescent="0.25">
      <c r="A3605" t="s">
        <v>1168</v>
      </c>
      <c r="B3605" s="13">
        <v>122</v>
      </c>
      <c r="C3605">
        <v>542555</v>
      </c>
      <c r="D3605">
        <v>1</v>
      </c>
      <c r="E3605">
        <v>0</v>
      </c>
      <c r="F3605">
        <v>0</v>
      </c>
      <c r="G3605">
        <v>0</v>
      </c>
      <c r="H3605">
        <v>0</v>
      </c>
      <c r="I3605" t="s">
        <v>85</v>
      </c>
      <c r="J3605">
        <v>566217</v>
      </c>
      <c r="K3605" t="s">
        <v>1472</v>
      </c>
      <c r="L3605">
        <v>565971</v>
      </c>
      <c r="M3605" t="s">
        <v>430</v>
      </c>
      <c r="N3605">
        <v>565971</v>
      </c>
      <c r="O3605" t="s">
        <v>430</v>
      </c>
      <c r="P3605">
        <v>565971</v>
      </c>
      <c r="Q3605" t="s">
        <v>430</v>
      </c>
      <c r="R3605" s="13">
        <v>70488.701001315436</v>
      </c>
      <c r="S3605" s="13"/>
      <c r="T3605" s="13"/>
      <c r="U3605" s="13"/>
      <c r="V3605" s="13">
        <f t="shared" si="958"/>
        <v>0</v>
      </c>
      <c r="W3605" s="13"/>
      <c r="X3605" s="13">
        <f t="shared" si="959"/>
        <v>0</v>
      </c>
      <c r="Y3605" s="13"/>
      <c r="Z3605" s="13">
        <f t="shared" si="960"/>
        <v>0</v>
      </c>
      <c r="AA3605" s="13"/>
      <c r="AB3605" s="13">
        <f t="shared" si="961"/>
        <v>0</v>
      </c>
      <c r="AC3605" s="13"/>
      <c r="AD3605" s="13"/>
      <c r="AE3605" s="13"/>
      <c r="AF3605" s="13"/>
      <c r="AG3605" s="13"/>
      <c r="AH3605" s="13"/>
      <c r="AI3605" s="13"/>
      <c r="AJ3605" s="13"/>
      <c r="AK3605" s="13">
        <f t="shared" si="962"/>
        <v>0</v>
      </c>
      <c r="AL3605" s="13"/>
      <c r="AM3605" s="13">
        <f t="shared" si="963"/>
        <v>0</v>
      </c>
      <c r="AN3605" s="13"/>
      <c r="AO3605" s="13">
        <v>0</v>
      </c>
      <c r="AP3605" s="13">
        <f t="shared" si="964"/>
        <v>0</v>
      </c>
      <c r="AQ3605" s="13"/>
      <c r="AR3605" s="13">
        <f t="shared" si="965"/>
        <v>0</v>
      </c>
      <c r="AS3605" s="13"/>
      <c r="AT3605" s="13">
        <f t="shared" si="966"/>
        <v>0</v>
      </c>
      <c r="AU3605" s="13"/>
      <c r="AV3605" s="13">
        <f t="shared" si="967"/>
        <v>0</v>
      </c>
      <c r="AW3605" s="13"/>
      <c r="AX3605" s="13">
        <f t="shared" si="968"/>
        <v>0</v>
      </c>
      <c r="AY3605" s="13"/>
      <c r="AZ3605" s="13">
        <f t="shared" si="969"/>
        <v>0</v>
      </c>
      <c r="BA3605" s="13"/>
      <c r="BB3605" s="13">
        <f t="shared" si="970"/>
        <v>0</v>
      </c>
      <c r="BC3605" s="13"/>
      <c r="BD3605" s="13">
        <f t="shared" si="971"/>
        <v>0</v>
      </c>
      <c r="BE3605" s="13"/>
      <c r="BF3605" s="13">
        <f t="shared" si="972"/>
        <v>0</v>
      </c>
      <c r="BG3605" s="13"/>
      <c r="BH3605" s="13">
        <f t="shared" si="973"/>
        <v>70488.701001315436</v>
      </c>
      <c r="BI3605" s="13">
        <f t="shared" si="974"/>
        <v>70500</v>
      </c>
      <c r="BJ3605" s="13">
        <v>70800</v>
      </c>
    </row>
    <row r="3606" spans="1:62" x14ac:dyDescent="0.25">
      <c r="A3606" t="s">
        <v>3570</v>
      </c>
      <c r="B3606" s="13">
        <v>885</v>
      </c>
      <c r="C3606">
        <v>537586</v>
      </c>
      <c r="D3606">
        <v>1</v>
      </c>
      <c r="E3606">
        <v>0</v>
      </c>
      <c r="F3606">
        <v>0</v>
      </c>
      <c r="G3606">
        <v>0</v>
      </c>
      <c r="H3606">
        <v>0</v>
      </c>
      <c r="I3606" t="s">
        <v>26</v>
      </c>
      <c r="J3606">
        <v>537772</v>
      </c>
      <c r="K3606" t="s">
        <v>1361</v>
      </c>
      <c r="L3606">
        <v>537683</v>
      </c>
      <c r="M3606" t="s">
        <v>316</v>
      </c>
      <c r="N3606">
        <v>537683</v>
      </c>
      <c r="O3606" t="s">
        <v>316</v>
      </c>
      <c r="P3606">
        <v>537683</v>
      </c>
      <c r="Q3606" t="s">
        <v>316</v>
      </c>
      <c r="R3606" s="13">
        <v>205167.8765668094</v>
      </c>
      <c r="S3606" s="13"/>
      <c r="T3606" s="13"/>
      <c r="U3606" s="13"/>
      <c r="V3606" s="13">
        <f t="shared" si="958"/>
        <v>0</v>
      </c>
      <c r="W3606" s="13"/>
      <c r="X3606" s="13">
        <f t="shared" si="959"/>
        <v>0</v>
      </c>
      <c r="Y3606" s="13"/>
      <c r="Z3606" s="13">
        <f t="shared" si="960"/>
        <v>0</v>
      </c>
      <c r="AA3606" s="13"/>
      <c r="AB3606" s="13">
        <f t="shared" si="961"/>
        <v>0</v>
      </c>
      <c r="AC3606" s="13"/>
      <c r="AD3606" s="13"/>
      <c r="AE3606" s="13"/>
      <c r="AF3606" s="13"/>
      <c r="AG3606" s="13"/>
      <c r="AH3606" s="13"/>
      <c r="AI3606" s="13"/>
      <c r="AJ3606" s="13"/>
      <c r="AK3606" s="13">
        <f t="shared" si="962"/>
        <v>0</v>
      </c>
      <c r="AL3606" s="13"/>
      <c r="AM3606" s="13">
        <f t="shared" si="963"/>
        <v>0</v>
      </c>
      <c r="AN3606" s="13"/>
      <c r="AO3606" s="13">
        <v>0</v>
      </c>
      <c r="AP3606" s="13">
        <f t="shared" si="964"/>
        <v>0</v>
      </c>
      <c r="AQ3606" s="13"/>
      <c r="AR3606" s="13">
        <f t="shared" si="965"/>
        <v>0</v>
      </c>
      <c r="AS3606" s="13"/>
      <c r="AT3606" s="13">
        <f t="shared" si="966"/>
        <v>0</v>
      </c>
      <c r="AU3606" s="13"/>
      <c r="AV3606" s="13">
        <f t="shared" si="967"/>
        <v>0</v>
      </c>
      <c r="AW3606" s="13"/>
      <c r="AX3606" s="13">
        <f t="shared" si="968"/>
        <v>0</v>
      </c>
      <c r="AY3606" s="13"/>
      <c r="AZ3606" s="13">
        <f t="shared" si="969"/>
        <v>0</v>
      </c>
      <c r="BA3606" s="13"/>
      <c r="BB3606" s="13">
        <f t="shared" si="970"/>
        <v>0</v>
      </c>
      <c r="BC3606" s="13"/>
      <c r="BD3606" s="13">
        <f t="shared" si="971"/>
        <v>0</v>
      </c>
      <c r="BE3606" s="13"/>
      <c r="BF3606" s="13">
        <f t="shared" si="972"/>
        <v>0</v>
      </c>
      <c r="BG3606" s="13"/>
      <c r="BH3606" s="13">
        <f t="shared" si="973"/>
        <v>205167.8765668094</v>
      </c>
      <c r="BI3606" s="13">
        <f t="shared" si="974"/>
        <v>205200</v>
      </c>
      <c r="BJ3606" s="13">
        <v>237300</v>
      </c>
    </row>
    <row r="3607" spans="1:62" x14ac:dyDescent="0.25">
      <c r="A3607" t="s">
        <v>3571</v>
      </c>
      <c r="B3607" s="13">
        <v>177</v>
      </c>
      <c r="C3607">
        <v>591327</v>
      </c>
      <c r="D3607">
        <v>1</v>
      </c>
      <c r="E3607">
        <v>0</v>
      </c>
      <c r="F3607">
        <v>0</v>
      </c>
      <c r="G3607">
        <v>0</v>
      </c>
      <c r="H3607">
        <v>0</v>
      </c>
      <c r="I3607" t="s">
        <v>75</v>
      </c>
      <c r="J3607">
        <v>590789</v>
      </c>
      <c r="K3607" t="s">
        <v>127</v>
      </c>
      <c r="L3607">
        <v>590789</v>
      </c>
      <c r="M3607" t="s">
        <v>127</v>
      </c>
      <c r="N3607">
        <v>590789</v>
      </c>
      <c r="O3607" t="s">
        <v>127</v>
      </c>
      <c r="P3607">
        <v>591181</v>
      </c>
      <c r="Q3607" t="s">
        <v>97</v>
      </c>
      <c r="R3607" s="13">
        <v>70488.701001315436</v>
      </c>
      <c r="S3607" s="13"/>
      <c r="T3607" s="13"/>
      <c r="U3607" s="13"/>
      <c r="V3607" s="13">
        <f t="shared" si="958"/>
        <v>0</v>
      </c>
      <c r="W3607" s="13"/>
      <c r="X3607" s="13">
        <f t="shared" si="959"/>
        <v>0</v>
      </c>
      <c r="Y3607" s="13"/>
      <c r="Z3607" s="13">
        <f t="shared" si="960"/>
        <v>0</v>
      </c>
      <c r="AA3607" s="13"/>
      <c r="AB3607" s="13">
        <f t="shared" si="961"/>
        <v>0</v>
      </c>
      <c r="AC3607" s="13"/>
      <c r="AD3607" s="13"/>
      <c r="AE3607" s="13"/>
      <c r="AF3607" s="13"/>
      <c r="AG3607" s="13"/>
      <c r="AH3607" s="13"/>
      <c r="AI3607" s="13"/>
      <c r="AJ3607" s="13"/>
      <c r="AK3607" s="13">
        <f t="shared" si="962"/>
        <v>0</v>
      </c>
      <c r="AL3607" s="13"/>
      <c r="AM3607" s="13">
        <f t="shared" si="963"/>
        <v>0</v>
      </c>
      <c r="AN3607" s="13"/>
      <c r="AO3607" s="13">
        <v>0</v>
      </c>
      <c r="AP3607" s="13">
        <f t="shared" si="964"/>
        <v>0</v>
      </c>
      <c r="AQ3607" s="13"/>
      <c r="AR3607" s="13">
        <f t="shared" si="965"/>
        <v>0</v>
      </c>
      <c r="AS3607" s="13"/>
      <c r="AT3607" s="13">
        <f t="shared" si="966"/>
        <v>0</v>
      </c>
      <c r="AU3607" s="13"/>
      <c r="AV3607" s="13">
        <f t="shared" si="967"/>
        <v>0</v>
      </c>
      <c r="AW3607" s="13"/>
      <c r="AX3607" s="13">
        <f t="shared" si="968"/>
        <v>0</v>
      </c>
      <c r="AY3607" s="13"/>
      <c r="AZ3607" s="13">
        <f t="shared" si="969"/>
        <v>0</v>
      </c>
      <c r="BA3607" s="13"/>
      <c r="BB3607" s="13">
        <f t="shared" si="970"/>
        <v>0</v>
      </c>
      <c r="BC3607" s="13"/>
      <c r="BD3607" s="13">
        <f t="shared" si="971"/>
        <v>0</v>
      </c>
      <c r="BE3607" s="13"/>
      <c r="BF3607" s="13">
        <f t="shared" si="972"/>
        <v>0</v>
      </c>
      <c r="BG3607" s="13"/>
      <c r="BH3607" s="13">
        <f t="shared" si="973"/>
        <v>70488.701001315436</v>
      </c>
      <c r="BI3607" s="13">
        <f t="shared" si="974"/>
        <v>70500</v>
      </c>
      <c r="BJ3607" s="13">
        <v>70800</v>
      </c>
    </row>
    <row r="3608" spans="1:62" x14ac:dyDescent="0.25">
      <c r="A3608" t="s">
        <v>3572</v>
      </c>
      <c r="B3608" s="13">
        <v>86</v>
      </c>
      <c r="C3608">
        <v>516350</v>
      </c>
      <c r="D3608">
        <v>1</v>
      </c>
      <c r="E3608">
        <v>0</v>
      </c>
      <c r="F3608">
        <v>0</v>
      </c>
      <c r="G3608">
        <v>0</v>
      </c>
      <c r="H3608">
        <v>0</v>
      </c>
      <c r="I3608" t="s">
        <v>61</v>
      </c>
      <c r="J3608">
        <v>511382</v>
      </c>
      <c r="K3608" t="s">
        <v>272</v>
      </c>
      <c r="L3608">
        <v>513229</v>
      </c>
      <c r="M3608" t="s">
        <v>356</v>
      </c>
      <c r="N3608">
        <v>511382</v>
      </c>
      <c r="O3608" t="s">
        <v>272</v>
      </c>
      <c r="P3608">
        <v>511382</v>
      </c>
      <c r="Q3608" t="s">
        <v>272</v>
      </c>
      <c r="R3608" s="13">
        <v>70488.701001315436</v>
      </c>
      <c r="S3608" s="13"/>
      <c r="T3608" s="13"/>
      <c r="U3608" s="13"/>
      <c r="V3608" s="13">
        <f t="shared" si="958"/>
        <v>0</v>
      </c>
      <c r="W3608" s="13"/>
      <c r="X3608" s="13">
        <f t="shared" si="959"/>
        <v>0</v>
      </c>
      <c r="Y3608" s="13"/>
      <c r="Z3608" s="13">
        <f t="shared" si="960"/>
        <v>0</v>
      </c>
      <c r="AA3608" s="13"/>
      <c r="AB3608" s="13">
        <f t="shared" si="961"/>
        <v>0</v>
      </c>
      <c r="AC3608" s="13"/>
      <c r="AD3608" s="13"/>
      <c r="AE3608" s="13"/>
      <c r="AF3608" s="13"/>
      <c r="AG3608" s="13"/>
      <c r="AH3608" s="13"/>
      <c r="AI3608" s="13"/>
      <c r="AJ3608" s="13"/>
      <c r="AK3608" s="13">
        <f t="shared" si="962"/>
        <v>0</v>
      </c>
      <c r="AL3608" s="13"/>
      <c r="AM3608" s="13">
        <f t="shared" si="963"/>
        <v>0</v>
      </c>
      <c r="AN3608" s="13"/>
      <c r="AO3608" s="13">
        <v>0</v>
      </c>
      <c r="AP3608" s="13">
        <f t="shared" si="964"/>
        <v>0</v>
      </c>
      <c r="AQ3608" s="13"/>
      <c r="AR3608" s="13">
        <f t="shared" si="965"/>
        <v>0</v>
      </c>
      <c r="AS3608" s="13"/>
      <c r="AT3608" s="13">
        <f t="shared" si="966"/>
        <v>0</v>
      </c>
      <c r="AU3608" s="13"/>
      <c r="AV3608" s="13">
        <f t="shared" si="967"/>
        <v>0</v>
      </c>
      <c r="AW3608" s="13"/>
      <c r="AX3608" s="13">
        <f t="shared" si="968"/>
        <v>0</v>
      </c>
      <c r="AY3608" s="13"/>
      <c r="AZ3608" s="13">
        <f t="shared" si="969"/>
        <v>0</v>
      </c>
      <c r="BA3608" s="13"/>
      <c r="BB3608" s="13">
        <f t="shared" si="970"/>
        <v>0</v>
      </c>
      <c r="BC3608" s="13"/>
      <c r="BD3608" s="13">
        <f t="shared" si="971"/>
        <v>0</v>
      </c>
      <c r="BE3608" s="13"/>
      <c r="BF3608" s="13">
        <f t="shared" si="972"/>
        <v>0</v>
      </c>
      <c r="BG3608" s="13"/>
      <c r="BH3608" s="13">
        <f t="shared" si="973"/>
        <v>70488.701001315436</v>
      </c>
      <c r="BI3608" s="13">
        <f t="shared" si="974"/>
        <v>70500</v>
      </c>
      <c r="BJ3608" s="13">
        <v>70800</v>
      </c>
    </row>
    <row r="3609" spans="1:62" x14ac:dyDescent="0.25">
      <c r="A3609" t="s">
        <v>3573</v>
      </c>
      <c r="B3609" s="13">
        <v>377</v>
      </c>
      <c r="C3609">
        <v>542202</v>
      </c>
      <c r="D3609">
        <v>1</v>
      </c>
      <c r="E3609">
        <v>0</v>
      </c>
      <c r="F3609">
        <v>0</v>
      </c>
      <c r="G3609">
        <v>0</v>
      </c>
      <c r="H3609">
        <v>0</v>
      </c>
      <c r="I3609" t="s">
        <v>26</v>
      </c>
      <c r="J3609">
        <v>541834</v>
      </c>
      <c r="K3609" t="s">
        <v>445</v>
      </c>
      <c r="L3609">
        <v>541834</v>
      </c>
      <c r="M3609" t="s">
        <v>445</v>
      </c>
      <c r="N3609">
        <v>541834</v>
      </c>
      <c r="O3609" t="s">
        <v>445</v>
      </c>
      <c r="P3609">
        <v>541656</v>
      </c>
      <c r="Q3609" t="s">
        <v>195</v>
      </c>
      <c r="R3609" s="13">
        <v>88379.296130781644</v>
      </c>
      <c r="S3609" s="13"/>
      <c r="T3609" s="13"/>
      <c r="U3609" s="13"/>
      <c r="V3609" s="13">
        <f t="shared" si="958"/>
        <v>0</v>
      </c>
      <c r="W3609" s="13"/>
      <c r="X3609" s="13">
        <f t="shared" si="959"/>
        <v>0</v>
      </c>
      <c r="Y3609" s="13"/>
      <c r="Z3609" s="13">
        <f t="shared" si="960"/>
        <v>0</v>
      </c>
      <c r="AA3609" s="13"/>
      <c r="AB3609" s="13">
        <f t="shared" si="961"/>
        <v>0</v>
      </c>
      <c r="AC3609" s="13"/>
      <c r="AD3609" s="13"/>
      <c r="AE3609" s="13"/>
      <c r="AF3609" s="13"/>
      <c r="AG3609" s="13"/>
      <c r="AH3609" s="13"/>
      <c r="AI3609" s="13"/>
      <c r="AJ3609" s="13"/>
      <c r="AK3609" s="13">
        <f t="shared" si="962"/>
        <v>0</v>
      </c>
      <c r="AL3609" s="13"/>
      <c r="AM3609" s="13">
        <f t="shared" si="963"/>
        <v>0</v>
      </c>
      <c r="AN3609" s="13"/>
      <c r="AO3609" s="13">
        <v>0</v>
      </c>
      <c r="AP3609" s="13">
        <f t="shared" si="964"/>
        <v>0</v>
      </c>
      <c r="AQ3609" s="13"/>
      <c r="AR3609" s="13">
        <f t="shared" si="965"/>
        <v>0</v>
      </c>
      <c r="AS3609" s="13"/>
      <c r="AT3609" s="13">
        <f t="shared" si="966"/>
        <v>0</v>
      </c>
      <c r="AU3609" s="13"/>
      <c r="AV3609" s="13">
        <f t="shared" si="967"/>
        <v>0</v>
      </c>
      <c r="AW3609" s="13"/>
      <c r="AX3609" s="13">
        <f t="shared" si="968"/>
        <v>0</v>
      </c>
      <c r="AY3609" s="13"/>
      <c r="AZ3609" s="13">
        <f t="shared" si="969"/>
        <v>0</v>
      </c>
      <c r="BA3609" s="13"/>
      <c r="BB3609" s="13">
        <f t="shared" si="970"/>
        <v>0</v>
      </c>
      <c r="BC3609" s="13"/>
      <c r="BD3609" s="13">
        <f t="shared" si="971"/>
        <v>0</v>
      </c>
      <c r="BE3609" s="13"/>
      <c r="BF3609" s="13">
        <f t="shared" si="972"/>
        <v>0</v>
      </c>
      <c r="BG3609" s="13"/>
      <c r="BH3609" s="13">
        <f t="shared" si="973"/>
        <v>88379.296130781644</v>
      </c>
      <c r="BI3609" s="13">
        <f t="shared" si="974"/>
        <v>88400</v>
      </c>
      <c r="BJ3609" s="13">
        <v>89200</v>
      </c>
    </row>
    <row r="3610" spans="1:62" x14ac:dyDescent="0.25">
      <c r="A3610" t="s">
        <v>3574</v>
      </c>
      <c r="B3610" s="13">
        <v>784</v>
      </c>
      <c r="C3610">
        <v>571962</v>
      </c>
      <c r="D3610">
        <v>1</v>
      </c>
      <c r="E3610">
        <v>0</v>
      </c>
      <c r="F3610">
        <v>0</v>
      </c>
      <c r="G3610">
        <v>0</v>
      </c>
      <c r="H3610">
        <v>0</v>
      </c>
      <c r="I3610" t="s">
        <v>41</v>
      </c>
      <c r="J3610">
        <v>571164</v>
      </c>
      <c r="K3610" t="s">
        <v>325</v>
      </c>
      <c r="L3610">
        <v>571164</v>
      </c>
      <c r="M3610" t="s">
        <v>325</v>
      </c>
      <c r="N3610">
        <v>571164</v>
      </c>
      <c r="O3610" t="s">
        <v>325</v>
      </c>
      <c r="P3610">
        <v>571164</v>
      </c>
      <c r="Q3610" t="s">
        <v>325</v>
      </c>
      <c r="R3610" s="13">
        <v>182095.0524785145</v>
      </c>
      <c r="S3610" s="13"/>
      <c r="T3610" s="13"/>
      <c r="U3610" s="13"/>
      <c r="V3610" s="13">
        <f t="shared" si="958"/>
        <v>0</v>
      </c>
      <c r="W3610" s="13"/>
      <c r="X3610" s="13">
        <f t="shared" si="959"/>
        <v>0</v>
      </c>
      <c r="Y3610" s="13"/>
      <c r="Z3610" s="13">
        <f t="shared" si="960"/>
        <v>0</v>
      </c>
      <c r="AA3610" s="13"/>
      <c r="AB3610" s="13">
        <f t="shared" si="961"/>
        <v>0</v>
      </c>
      <c r="AC3610" s="13"/>
      <c r="AD3610" s="13"/>
      <c r="AE3610" s="13"/>
      <c r="AF3610" s="13"/>
      <c r="AG3610" s="13"/>
      <c r="AH3610" s="13"/>
      <c r="AI3610" s="13"/>
      <c r="AJ3610" s="13"/>
      <c r="AK3610" s="13">
        <f t="shared" si="962"/>
        <v>0</v>
      </c>
      <c r="AL3610" s="13"/>
      <c r="AM3610" s="13">
        <f t="shared" si="963"/>
        <v>0</v>
      </c>
      <c r="AN3610" s="13"/>
      <c r="AO3610" s="13">
        <v>0</v>
      </c>
      <c r="AP3610" s="13">
        <f t="shared" si="964"/>
        <v>0</v>
      </c>
      <c r="AQ3610" s="13"/>
      <c r="AR3610" s="13">
        <f t="shared" si="965"/>
        <v>0</v>
      </c>
      <c r="AS3610" s="13"/>
      <c r="AT3610" s="13">
        <f t="shared" si="966"/>
        <v>0</v>
      </c>
      <c r="AU3610" s="13"/>
      <c r="AV3610" s="13">
        <f t="shared" si="967"/>
        <v>0</v>
      </c>
      <c r="AW3610" s="13"/>
      <c r="AX3610" s="13">
        <f t="shared" si="968"/>
        <v>0</v>
      </c>
      <c r="AY3610" s="13"/>
      <c r="AZ3610" s="13">
        <f t="shared" si="969"/>
        <v>0</v>
      </c>
      <c r="BA3610" s="13"/>
      <c r="BB3610" s="13">
        <f t="shared" si="970"/>
        <v>0</v>
      </c>
      <c r="BC3610" s="13"/>
      <c r="BD3610" s="13">
        <f t="shared" si="971"/>
        <v>0</v>
      </c>
      <c r="BE3610" s="13"/>
      <c r="BF3610" s="13">
        <f t="shared" si="972"/>
        <v>0</v>
      </c>
      <c r="BG3610" s="13"/>
      <c r="BH3610" s="13">
        <f t="shared" si="973"/>
        <v>182095.0524785145</v>
      </c>
      <c r="BI3610" s="13">
        <f t="shared" si="974"/>
        <v>182100</v>
      </c>
      <c r="BJ3610" s="13">
        <v>181600</v>
      </c>
    </row>
    <row r="3611" spans="1:62" x14ac:dyDescent="0.25">
      <c r="A3611" t="s">
        <v>3575</v>
      </c>
      <c r="B3611" s="13">
        <v>689</v>
      </c>
      <c r="C3611">
        <v>580716</v>
      </c>
      <c r="D3611">
        <v>1</v>
      </c>
      <c r="E3611">
        <v>0</v>
      </c>
      <c r="F3611">
        <v>0</v>
      </c>
      <c r="G3611">
        <v>0</v>
      </c>
      <c r="H3611">
        <v>0</v>
      </c>
      <c r="I3611" t="s">
        <v>41</v>
      </c>
      <c r="J3611">
        <v>579891</v>
      </c>
      <c r="K3611" t="s">
        <v>40</v>
      </c>
      <c r="L3611">
        <v>579891</v>
      </c>
      <c r="M3611" t="s">
        <v>40</v>
      </c>
      <c r="N3611">
        <v>579891</v>
      </c>
      <c r="O3611" t="s">
        <v>40</v>
      </c>
      <c r="P3611">
        <v>579891</v>
      </c>
      <c r="Q3611" t="s">
        <v>40</v>
      </c>
      <c r="R3611" s="13">
        <v>160331.87833226565</v>
      </c>
      <c r="S3611" s="13"/>
      <c r="T3611" s="13"/>
      <c r="U3611" s="13"/>
      <c r="V3611" s="13">
        <f t="shared" si="958"/>
        <v>0</v>
      </c>
      <c r="W3611" s="13"/>
      <c r="X3611" s="13">
        <f t="shared" si="959"/>
        <v>0</v>
      </c>
      <c r="Y3611" s="13"/>
      <c r="Z3611" s="13">
        <f t="shared" si="960"/>
        <v>0</v>
      </c>
      <c r="AA3611" s="13"/>
      <c r="AB3611" s="13">
        <f t="shared" si="961"/>
        <v>0</v>
      </c>
      <c r="AC3611" s="13"/>
      <c r="AD3611" s="13"/>
      <c r="AE3611" s="13"/>
      <c r="AF3611" s="13"/>
      <c r="AG3611" s="13"/>
      <c r="AH3611" s="13"/>
      <c r="AI3611" s="13"/>
      <c r="AJ3611" s="13"/>
      <c r="AK3611" s="13">
        <f t="shared" si="962"/>
        <v>0</v>
      </c>
      <c r="AL3611" s="13"/>
      <c r="AM3611" s="13">
        <f t="shared" si="963"/>
        <v>0</v>
      </c>
      <c r="AN3611" s="13"/>
      <c r="AO3611" s="13">
        <v>1</v>
      </c>
      <c r="AP3611" s="13">
        <f t="shared" si="964"/>
        <v>30500</v>
      </c>
      <c r="AQ3611" s="13"/>
      <c r="AR3611" s="13">
        <f t="shared" si="965"/>
        <v>0</v>
      </c>
      <c r="AS3611" s="13"/>
      <c r="AT3611" s="13">
        <f t="shared" si="966"/>
        <v>0</v>
      </c>
      <c r="AU3611" s="13"/>
      <c r="AV3611" s="13">
        <f t="shared" si="967"/>
        <v>0</v>
      </c>
      <c r="AW3611" s="13"/>
      <c r="AX3611" s="13">
        <f t="shared" si="968"/>
        <v>0</v>
      </c>
      <c r="AY3611" s="13"/>
      <c r="AZ3611" s="13">
        <f t="shared" si="969"/>
        <v>0</v>
      </c>
      <c r="BA3611" s="13"/>
      <c r="BB3611" s="13">
        <f t="shared" si="970"/>
        <v>0</v>
      </c>
      <c r="BC3611" s="13"/>
      <c r="BD3611" s="13">
        <f t="shared" si="971"/>
        <v>0</v>
      </c>
      <c r="BE3611" s="13"/>
      <c r="BF3611" s="13">
        <f t="shared" si="972"/>
        <v>0</v>
      </c>
      <c r="BG3611" s="13"/>
      <c r="BH3611" s="13">
        <f t="shared" si="973"/>
        <v>190831.87833226565</v>
      </c>
      <c r="BI3611" s="13">
        <f t="shared" si="974"/>
        <v>190800</v>
      </c>
      <c r="BJ3611" s="13">
        <v>161800</v>
      </c>
    </row>
    <row r="3612" spans="1:62" x14ac:dyDescent="0.25">
      <c r="A3612" t="s">
        <v>3576</v>
      </c>
      <c r="B3612" s="13">
        <v>208</v>
      </c>
      <c r="C3612">
        <v>576603</v>
      </c>
      <c r="D3612">
        <v>1</v>
      </c>
      <c r="E3612">
        <v>0</v>
      </c>
      <c r="F3612">
        <v>0</v>
      </c>
      <c r="G3612">
        <v>0</v>
      </c>
      <c r="H3612">
        <v>0</v>
      </c>
      <c r="I3612" t="s">
        <v>33</v>
      </c>
      <c r="J3612">
        <v>576701</v>
      </c>
      <c r="K3612" t="s">
        <v>159</v>
      </c>
      <c r="L3612">
        <v>576701</v>
      </c>
      <c r="M3612" t="s">
        <v>159</v>
      </c>
      <c r="N3612">
        <v>576701</v>
      </c>
      <c r="O3612" t="s">
        <v>159</v>
      </c>
      <c r="P3612">
        <v>576069</v>
      </c>
      <c r="Q3612" t="s">
        <v>44</v>
      </c>
      <c r="R3612" s="13">
        <v>70488.701001315436</v>
      </c>
      <c r="S3612" s="13"/>
      <c r="T3612" s="13"/>
      <c r="U3612" s="13"/>
      <c r="V3612" s="13">
        <f t="shared" si="958"/>
        <v>0</v>
      </c>
      <c r="W3612" s="13"/>
      <c r="X3612" s="13">
        <f t="shared" si="959"/>
        <v>0</v>
      </c>
      <c r="Y3612" s="13"/>
      <c r="Z3612" s="13">
        <f t="shared" si="960"/>
        <v>0</v>
      </c>
      <c r="AA3612" s="13"/>
      <c r="AB3612" s="13">
        <f t="shared" si="961"/>
        <v>0</v>
      </c>
      <c r="AC3612" s="13"/>
      <c r="AD3612" s="13"/>
      <c r="AE3612" s="13"/>
      <c r="AF3612" s="13"/>
      <c r="AG3612" s="13"/>
      <c r="AH3612" s="13"/>
      <c r="AI3612" s="13"/>
      <c r="AJ3612" s="13"/>
      <c r="AK3612" s="13">
        <f t="shared" si="962"/>
        <v>0</v>
      </c>
      <c r="AL3612" s="13"/>
      <c r="AM3612" s="13">
        <f t="shared" si="963"/>
        <v>0</v>
      </c>
      <c r="AN3612" s="13"/>
      <c r="AO3612" s="13">
        <v>0</v>
      </c>
      <c r="AP3612" s="13">
        <f t="shared" si="964"/>
        <v>0</v>
      </c>
      <c r="AQ3612" s="13"/>
      <c r="AR3612" s="13">
        <f t="shared" si="965"/>
        <v>0</v>
      </c>
      <c r="AS3612" s="13"/>
      <c r="AT3612" s="13">
        <f t="shared" si="966"/>
        <v>0</v>
      </c>
      <c r="AU3612" s="13"/>
      <c r="AV3612" s="13">
        <f t="shared" si="967"/>
        <v>0</v>
      </c>
      <c r="AW3612" s="13"/>
      <c r="AX3612" s="13">
        <f t="shared" si="968"/>
        <v>0</v>
      </c>
      <c r="AY3612" s="13"/>
      <c r="AZ3612" s="13">
        <f t="shared" si="969"/>
        <v>0</v>
      </c>
      <c r="BA3612" s="13"/>
      <c r="BB3612" s="13">
        <f t="shared" si="970"/>
        <v>0</v>
      </c>
      <c r="BC3612" s="13"/>
      <c r="BD3612" s="13">
        <f t="shared" si="971"/>
        <v>0</v>
      </c>
      <c r="BE3612" s="13"/>
      <c r="BF3612" s="13">
        <f t="shared" si="972"/>
        <v>0</v>
      </c>
      <c r="BG3612" s="13"/>
      <c r="BH3612" s="13">
        <f t="shared" si="973"/>
        <v>70488.701001315436</v>
      </c>
      <c r="BI3612" s="13">
        <f t="shared" si="974"/>
        <v>70500</v>
      </c>
      <c r="BJ3612" s="13">
        <v>70800</v>
      </c>
    </row>
    <row r="3613" spans="1:62" x14ac:dyDescent="0.25">
      <c r="A3613" t="s">
        <v>3577</v>
      </c>
      <c r="B3613" s="13">
        <v>286</v>
      </c>
      <c r="C3613">
        <v>580724</v>
      </c>
      <c r="D3613">
        <v>1</v>
      </c>
      <c r="E3613">
        <v>0</v>
      </c>
      <c r="F3613">
        <v>0</v>
      </c>
      <c r="G3613">
        <v>0</v>
      </c>
      <c r="H3613">
        <v>0</v>
      </c>
      <c r="I3613" t="s">
        <v>41</v>
      </c>
      <c r="J3613">
        <v>580376</v>
      </c>
      <c r="K3613" t="s">
        <v>958</v>
      </c>
      <c r="L3613">
        <v>580376</v>
      </c>
      <c r="M3613" t="s">
        <v>958</v>
      </c>
      <c r="N3613">
        <v>580376</v>
      </c>
      <c r="O3613" t="s">
        <v>958</v>
      </c>
      <c r="P3613">
        <v>581259</v>
      </c>
      <c r="Q3613" t="s">
        <v>160</v>
      </c>
      <c r="R3613" s="13">
        <v>70488.701001315436</v>
      </c>
      <c r="S3613" s="13"/>
      <c r="T3613" s="13"/>
      <c r="U3613" s="13"/>
      <c r="V3613" s="13">
        <f t="shared" si="958"/>
        <v>0</v>
      </c>
      <c r="W3613" s="13"/>
      <c r="X3613" s="13">
        <f t="shared" si="959"/>
        <v>0</v>
      </c>
      <c r="Y3613" s="13"/>
      <c r="Z3613" s="13">
        <f t="shared" si="960"/>
        <v>0</v>
      </c>
      <c r="AA3613" s="13"/>
      <c r="AB3613" s="13">
        <f t="shared" si="961"/>
        <v>0</v>
      </c>
      <c r="AC3613" s="13"/>
      <c r="AD3613" s="13"/>
      <c r="AE3613" s="13"/>
      <c r="AF3613" s="13"/>
      <c r="AG3613" s="13"/>
      <c r="AH3613" s="13"/>
      <c r="AI3613" s="13"/>
      <c r="AJ3613" s="13"/>
      <c r="AK3613" s="13">
        <f t="shared" si="962"/>
        <v>0</v>
      </c>
      <c r="AL3613" s="13"/>
      <c r="AM3613" s="13">
        <f t="shared" si="963"/>
        <v>0</v>
      </c>
      <c r="AN3613" s="13"/>
      <c r="AO3613" s="13">
        <v>2</v>
      </c>
      <c r="AP3613" s="13">
        <f t="shared" si="964"/>
        <v>61000</v>
      </c>
      <c r="AQ3613" s="13"/>
      <c r="AR3613" s="13">
        <f t="shared" si="965"/>
        <v>0</v>
      </c>
      <c r="AS3613" s="13"/>
      <c r="AT3613" s="13">
        <f t="shared" si="966"/>
        <v>0</v>
      </c>
      <c r="AU3613" s="13"/>
      <c r="AV3613" s="13">
        <f t="shared" si="967"/>
        <v>0</v>
      </c>
      <c r="AW3613" s="13"/>
      <c r="AX3613" s="13">
        <f t="shared" si="968"/>
        <v>0</v>
      </c>
      <c r="AY3613" s="13"/>
      <c r="AZ3613" s="13">
        <f t="shared" si="969"/>
        <v>0</v>
      </c>
      <c r="BA3613" s="13"/>
      <c r="BB3613" s="13">
        <f t="shared" si="970"/>
        <v>0</v>
      </c>
      <c r="BC3613" s="13"/>
      <c r="BD3613" s="13">
        <f t="shared" si="971"/>
        <v>0</v>
      </c>
      <c r="BE3613" s="13"/>
      <c r="BF3613" s="13">
        <f t="shared" si="972"/>
        <v>0</v>
      </c>
      <c r="BG3613" s="13"/>
      <c r="BH3613" s="13">
        <f t="shared" si="973"/>
        <v>131488.70100131544</v>
      </c>
      <c r="BI3613" s="13">
        <f t="shared" si="974"/>
        <v>131500</v>
      </c>
      <c r="BJ3613" s="13">
        <v>101300</v>
      </c>
    </row>
    <row r="3614" spans="1:62" x14ac:dyDescent="0.25">
      <c r="A3614" s="3" t="s">
        <v>2602</v>
      </c>
      <c r="B3614" s="13">
        <v>282</v>
      </c>
      <c r="C3614">
        <v>549681</v>
      </c>
      <c r="D3614">
        <v>1</v>
      </c>
      <c r="E3614">
        <v>1</v>
      </c>
      <c r="F3614">
        <v>0</v>
      </c>
      <c r="G3614">
        <v>0</v>
      </c>
      <c r="H3614">
        <v>0</v>
      </c>
      <c r="I3614" t="s">
        <v>23</v>
      </c>
      <c r="J3614">
        <v>549681</v>
      </c>
      <c r="K3614" t="s">
        <v>2602</v>
      </c>
      <c r="L3614">
        <v>549592</v>
      </c>
      <c r="M3614" t="s">
        <v>1892</v>
      </c>
      <c r="N3614">
        <v>549592</v>
      </c>
      <c r="O3614" t="s">
        <v>1892</v>
      </c>
      <c r="P3614">
        <v>549240</v>
      </c>
      <c r="Q3614" t="s">
        <v>48</v>
      </c>
      <c r="R3614" s="13">
        <v>70488.701001315436</v>
      </c>
      <c r="S3614" s="13">
        <v>740</v>
      </c>
      <c r="T3614" s="13">
        <v>39672.61914119064</v>
      </c>
      <c r="U3614" s="13"/>
      <c r="V3614" s="13">
        <f t="shared" si="958"/>
        <v>0</v>
      </c>
      <c r="W3614" s="13">
        <v>15</v>
      </c>
      <c r="X3614" s="13">
        <f t="shared" si="959"/>
        <v>44460</v>
      </c>
      <c r="Y3614" s="13">
        <v>3</v>
      </c>
      <c r="Z3614" s="13">
        <f t="shared" si="960"/>
        <v>2964</v>
      </c>
      <c r="AA3614" s="13"/>
      <c r="AB3614" s="13">
        <f t="shared" si="961"/>
        <v>0</v>
      </c>
      <c r="AC3614" s="13"/>
      <c r="AD3614" s="13"/>
      <c r="AE3614" s="13"/>
      <c r="AF3614" s="13"/>
      <c r="AG3614" s="13"/>
      <c r="AH3614" s="13"/>
      <c r="AI3614" s="13"/>
      <c r="AJ3614" s="13"/>
      <c r="AK3614" s="13">
        <f t="shared" si="962"/>
        <v>0</v>
      </c>
      <c r="AL3614" s="13"/>
      <c r="AM3614" s="13">
        <f t="shared" si="963"/>
        <v>0</v>
      </c>
      <c r="AN3614" s="13"/>
      <c r="AO3614" s="13">
        <v>0</v>
      </c>
      <c r="AP3614" s="13">
        <f t="shared" si="964"/>
        <v>0</v>
      </c>
      <c r="AQ3614" s="13"/>
      <c r="AR3614" s="13">
        <f t="shared" si="965"/>
        <v>0</v>
      </c>
      <c r="AS3614" s="13"/>
      <c r="AT3614" s="13">
        <f t="shared" si="966"/>
        <v>0</v>
      </c>
      <c r="AU3614" s="13"/>
      <c r="AV3614" s="13">
        <f t="shared" si="967"/>
        <v>0</v>
      </c>
      <c r="AW3614" s="13"/>
      <c r="AX3614" s="13">
        <f t="shared" si="968"/>
        <v>0</v>
      </c>
      <c r="AY3614" s="13"/>
      <c r="AZ3614" s="13">
        <f t="shared" si="969"/>
        <v>0</v>
      </c>
      <c r="BA3614" s="13"/>
      <c r="BB3614" s="13">
        <f t="shared" si="970"/>
        <v>0</v>
      </c>
      <c r="BC3614" s="13"/>
      <c r="BD3614" s="13">
        <f t="shared" si="971"/>
        <v>0</v>
      </c>
      <c r="BE3614" s="13"/>
      <c r="BF3614" s="13">
        <f t="shared" si="972"/>
        <v>0</v>
      </c>
      <c r="BG3614" s="13"/>
      <c r="BH3614" s="13">
        <f t="shared" si="973"/>
        <v>157585.32014250607</v>
      </c>
      <c r="BI3614" s="13">
        <f t="shared" si="974"/>
        <v>157600</v>
      </c>
      <c r="BJ3614" s="13">
        <v>192800</v>
      </c>
    </row>
    <row r="3615" spans="1:62" x14ac:dyDescent="0.25">
      <c r="A3615" s="6" t="s">
        <v>1480</v>
      </c>
      <c r="B3615" s="13">
        <v>28330</v>
      </c>
      <c r="C3615">
        <v>599069</v>
      </c>
      <c r="D3615">
        <v>1</v>
      </c>
      <c r="E3615">
        <v>1</v>
      </c>
      <c r="F3615">
        <v>1</v>
      </c>
      <c r="G3615">
        <v>1</v>
      </c>
      <c r="H3615">
        <v>1</v>
      </c>
      <c r="I3615" t="s">
        <v>38</v>
      </c>
      <c r="J3615">
        <v>599069</v>
      </c>
      <c r="K3615" t="s">
        <v>1480</v>
      </c>
      <c r="L3615">
        <v>599069</v>
      </c>
      <c r="M3615" t="s">
        <v>1480</v>
      </c>
      <c r="N3615">
        <v>599069</v>
      </c>
      <c r="O3615" t="s">
        <v>1480</v>
      </c>
      <c r="P3615">
        <v>599069</v>
      </c>
      <c r="Q3615" t="s">
        <v>1480</v>
      </c>
      <c r="R3615" s="13">
        <v>1197542.3769295549</v>
      </c>
      <c r="S3615" s="13">
        <v>28330</v>
      </c>
      <c r="T3615" s="13">
        <v>569119.08747909579</v>
      </c>
      <c r="U3615" s="13">
        <v>1</v>
      </c>
      <c r="V3615" s="13">
        <f t="shared" si="958"/>
        <v>741</v>
      </c>
      <c r="W3615" s="13">
        <v>95</v>
      </c>
      <c r="X3615" s="13">
        <f t="shared" si="959"/>
        <v>281580</v>
      </c>
      <c r="Y3615" s="13">
        <v>298</v>
      </c>
      <c r="Z3615" s="13">
        <f t="shared" si="960"/>
        <v>294424</v>
      </c>
      <c r="AA3615" s="13">
        <v>106</v>
      </c>
      <c r="AB3615" s="13">
        <f t="shared" si="961"/>
        <v>26182</v>
      </c>
      <c r="AC3615" s="13">
        <v>28330</v>
      </c>
      <c r="AD3615" s="13">
        <v>3072029.4901167485</v>
      </c>
      <c r="AE3615" s="13">
        <v>36827</v>
      </c>
      <c r="AF3615" s="13">
        <v>6038170.575696419</v>
      </c>
      <c r="AG3615" s="13">
        <v>36827</v>
      </c>
      <c r="AH3615" s="13">
        <v>18938659.684270035</v>
      </c>
      <c r="AI3615" s="13"/>
      <c r="AJ3615" s="13">
        <v>3423</v>
      </c>
      <c r="AK3615" s="13">
        <f t="shared" si="962"/>
        <v>475797</v>
      </c>
      <c r="AL3615" s="13">
        <v>479</v>
      </c>
      <c r="AM3615" s="13">
        <f t="shared" si="963"/>
        <v>16765</v>
      </c>
      <c r="AN3615" s="13"/>
      <c r="AO3615" s="13">
        <v>63</v>
      </c>
      <c r="AP3615" s="13">
        <f t="shared" si="964"/>
        <v>1921500</v>
      </c>
      <c r="AQ3615" s="13">
        <v>289</v>
      </c>
      <c r="AR3615" s="13">
        <f t="shared" si="965"/>
        <v>782034</v>
      </c>
      <c r="AS3615" s="13">
        <v>1847</v>
      </c>
      <c r="AT3615" s="13">
        <f t="shared" si="966"/>
        <v>256733</v>
      </c>
      <c r="AU3615" s="13">
        <v>1391</v>
      </c>
      <c r="AV3615" s="13">
        <f t="shared" si="967"/>
        <v>470158</v>
      </c>
      <c r="AW3615" s="13">
        <v>428</v>
      </c>
      <c r="AX3615" s="13">
        <f t="shared" si="968"/>
        <v>46224</v>
      </c>
      <c r="AY3615" s="13">
        <v>7</v>
      </c>
      <c r="AZ3615" s="13">
        <f t="shared" si="969"/>
        <v>567</v>
      </c>
      <c r="BA3615" s="13">
        <v>542</v>
      </c>
      <c r="BB3615" s="13">
        <f t="shared" si="970"/>
        <v>176150</v>
      </c>
      <c r="BC3615" s="13">
        <v>7</v>
      </c>
      <c r="BD3615" s="13">
        <f t="shared" si="971"/>
        <v>2842</v>
      </c>
      <c r="BE3615" s="13">
        <v>0</v>
      </c>
      <c r="BF3615" s="13">
        <f t="shared" si="972"/>
        <v>0</v>
      </c>
      <c r="BG3615" s="13">
        <v>36720</v>
      </c>
      <c r="BH3615" s="13">
        <f t="shared" si="973"/>
        <v>34603938.214491852</v>
      </c>
      <c r="BI3615" s="13">
        <f t="shared" si="974"/>
        <v>34603900</v>
      </c>
      <c r="BJ3615" s="13">
        <v>35041300</v>
      </c>
    </row>
    <row r="3616" spans="1:62" x14ac:dyDescent="0.25">
      <c r="A3616" t="s">
        <v>3578</v>
      </c>
      <c r="B3616" s="13">
        <v>318</v>
      </c>
      <c r="C3616">
        <v>593460</v>
      </c>
      <c r="D3616">
        <v>1</v>
      </c>
      <c r="E3616">
        <v>0</v>
      </c>
      <c r="F3616">
        <v>0</v>
      </c>
      <c r="G3616">
        <v>0</v>
      </c>
      <c r="H3616">
        <v>0</v>
      </c>
      <c r="I3616" t="s">
        <v>30</v>
      </c>
      <c r="J3616">
        <v>592889</v>
      </c>
      <c r="K3616" t="s">
        <v>485</v>
      </c>
      <c r="L3616">
        <v>593117</v>
      </c>
      <c r="M3616" t="s">
        <v>1271</v>
      </c>
      <c r="N3616">
        <v>593117</v>
      </c>
      <c r="O3616" t="s">
        <v>1271</v>
      </c>
      <c r="P3616">
        <v>592889</v>
      </c>
      <c r="Q3616" t="s">
        <v>485</v>
      </c>
      <c r="R3616" s="13">
        <v>74676.428108736087</v>
      </c>
      <c r="S3616" s="13"/>
      <c r="T3616" s="13"/>
      <c r="U3616" s="13"/>
      <c r="V3616" s="13">
        <f t="shared" si="958"/>
        <v>0</v>
      </c>
      <c r="W3616" s="13"/>
      <c r="X3616" s="13">
        <f t="shared" si="959"/>
        <v>0</v>
      </c>
      <c r="Y3616" s="13"/>
      <c r="Z3616" s="13">
        <f t="shared" si="960"/>
        <v>0</v>
      </c>
      <c r="AA3616" s="13"/>
      <c r="AB3616" s="13">
        <f t="shared" si="961"/>
        <v>0</v>
      </c>
      <c r="AC3616" s="13"/>
      <c r="AD3616" s="13"/>
      <c r="AE3616" s="13"/>
      <c r="AF3616" s="13"/>
      <c r="AG3616" s="13"/>
      <c r="AH3616" s="13"/>
      <c r="AI3616" s="13"/>
      <c r="AJ3616" s="13"/>
      <c r="AK3616" s="13">
        <f t="shared" si="962"/>
        <v>0</v>
      </c>
      <c r="AL3616" s="13"/>
      <c r="AM3616" s="13">
        <f t="shared" si="963"/>
        <v>0</v>
      </c>
      <c r="AN3616" s="13"/>
      <c r="AO3616" s="13">
        <v>0</v>
      </c>
      <c r="AP3616" s="13">
        <f t="shared" si="964"/>
        <v>0</v>
      </c>
      <c r="AQ3616" s="13"/>
      <c r="AR3616" s="13">
        <f t="shared" si="965"/>
        <v>0</v>
      </c>
      <c r="AS3616" s="13"/>
      <c r="AT3616" s="13">
        <f t="shared" si="966"/>
        <v>0</v>
      </c>
      <c r="AU3616" s="13"/>
      <c r="AV3616" s="13">
        <f t="shared" si="967"/>
        <v>0</v>
      </c>
      <c r="AW3616" s="13"/>
      <c r="AX3616" s="13">
        <f t="shared" si="968"/>
        <v>0</v>
      </c>
      <c r="AY3616" s="13"/>
      <c r="AZ3616" s="13">
        <f t="shared" si="969"/>
        <v>0</v>
      </c>
      <c r="BA3616" s="13"/>
      <c r="BB3616" s="13">
        <f t="shared" si="970"/>
        <v>0</v>
      </c>
      <c r="BC3616" s="13"/>
      <c r="BD3616" s="13">
        <f t="shared" si="971"/>
        <v>0</v>
      </c>
      <c r="BE3616" s="13"/>
      <c r="BF3616" s="13">
        <f t="shared" si="972"/>
        <v>0</v>
      </c>
      <c r="BG3616" s="13"/>
      <c r="BH3616" s="13">
        <f t="shared" si="973"/>
        <v>74676.428108736087</v>
      </c>
      <c r="BI3616" s="13">
        <f t="shared" si="974"/>
        <v>74700</v>
      </c>
      <c r="BJ3616" s="13">
        <v>75900</v>
      </c>
    </row>
    <row r="3617" spans="1:62" x14ac:dyDescent="0.25">
      <c r="A3617" t="s">
        <v>3579</v>
      </c>
      <c r="B3617" s="13">
        <v>974</v>
      </c>
      <c r="C3617">
        <v>539520</v>
      </c>
      <c r="D3617">
        <v>1</v>
      </c>
      <c r="E3617">
        <v>0</v>
      </c>
      <c r="F3617">
        <v>0</v>
      </c>
      <c r="G3617">
        <v>0</v>
      </c>
      <c r="H3617">
        <v>0</v>
      </c>
      <c r="I3617" t="s">
        <v>26</v>
      </c>
      <c r="J3617">
        <v>539350</v>
      </c>
      <c r="K3617" t="s">
        <v>1353</v>
      </c>
      <c r="L3617">
        <v>539139</v>
      </c>
      <c r="M3617" t="s">
        <v>548</v>
      </c>
      <c r="N3617">
        <v>539244</v>
      </c>
      <c r="O3617" t="s">
        <v>1153</v>
      </c>
      <c r="P3617">
        <v>539139</v>
      </c>
      <c r="Q3617" t="s">
        <v>548</v>
      </c>
      <c r="R3617" s="13">
        <v>225447.29711513899</v>
      </c>
      <c r="S3617" s="13"/>
      <c r="T3617" s="13"/>
      <c r="U3617" s="13"/>
      <c r="V3617" s="13">
        <f t="shared" si="958"/>
        <v>0</v>
      </c>
      <c r="W3617" s="13"/>
      <c r="X3617" s="13">
        <f t="shared" si="959"/>
        <v>0</v>
      </c>
      <c r="Y3617" s="13"/>
      <c r="Z3617" s="13">
        <f t="shared" si="960"/>
        <v>0</v>
      </c>
      <c r="AA3617" s="13"/>
      <c r="AB3617" s="13">
        <f t="shared" si="961"/>
        <v>0</v>
      </c>
      <c r="AC3617" s="13"/>
      <c r="AD3617" s="13"/>
      <c r="AE3617" s="13"/>
      <c r="AF3617" s="13"/>
      <c r="AG3617" s="13"/>
      <c r="AH3617" s="13"/>
      <c r="AI3617" s="13"/>
      <c r="AJ3617" s="13"/>
      <c r="AK3617" s="13">
        <f t="shared" si="962"/>
        <v>0</v>
      </c>
      <c r="AL3617" s="13"/>
      <c r="AM3617" s="13">
        <f t="shared" si="963"/>
        <v>0</v>
      </c>
      <c r="AN3617" s="13"/>
      <c r="AO3617" s="13">
        <v>0</v>
      </c>
      <c r="AP3617" s="13">
        <f t="shared" si="964"/>
        <v>0</v>
      </c>
      <c r="AQ3617" s="13"/>
      <c r="AR3617" s="13">
        <f t="shared" si="965"/>
        <v>0</v>
      </c>
      <c r="AS3617" s="13"/>
      <c r="AT3617" s="13">
        <f t="shared" si="966"/>
        <v>0</v>
      </c>
      <c r="AU3617" s="13"/>
      <c r="AV3617" s="13">
        <f t="shared" si="967"/>
        <v>0</v>
      </c>
      <c r="AW3617" s="13"/>
      <c r="AX3617" s="13">
        <f t="shared" si="968"/>
        <v>0</v>
      </c>
      <c r="AY3617" s="13"/>
      <c r="AZ3617" s="13">
        <f t="shared" si="969"/>
        <v>0</v>
      </c>
      <c r="BA3617" s="13"/>
      <c r="BB3617" s="13">
        <f t="shared" si="970"/>
        <v>0</v>
      </c>
      <c r="BC3617" s="13"/>
      <c r="BD3617" s="13">
        <f t="shared" si="971"/>
        <v>0</v>
      </c>
      <c r="BE3617" s="13"/>
      <c r="BF3617" s="13">
        <f t="shared" si="972"/>
        <v>0</v>
      </c>
      <c r="BG3617" s="13"/>
      <c r="BH3617" s="13">
        <f t="shared" si="973"/>
        <v>225447.29711513899</v>
      </c>
      <c r="BI3617" s="13">
        <f t="shared" si="974"/>
        <v>225400</v>
      </c>
      <c r="BJ3617" s="13">
        <v>227900</v>
      </c>
    </row>
    <row r="3618" spans="1:62" x14ac:dyDescent="0.25">
      <c r="A3618" t="s">
        <v>3580</v>
      </c>
      <c r="B3618" s="13">
        <v>320</v>
      </c>
      <c r="C3618">
        <v>596329</v>
      </c>
      <c r="D3618">
        <v>1</v>
      </c>
      <c r="E3618">
        <v>0</v>
      </c>
      <c r="F3618">
        <v>0</v>
      </c>
      <c r="G3618">
        <v>0</v>
      </c>
      <c r="H3618">
        <v>0</v>
      </c>
      <c r="I3618" t="s">
        <v>75</v>
      </c>
      <c r="J3618">
        <v>596345</v>
      </c>
      <c r="K3618" t="s">
        <v>795</v>
      </c>
      <c r="L3618">
        <v>597007</v>
      </c>
      <c r="M3618" t="s">
        <v>133</v>
      </c>
      <c r="N3618">
        <v>597007</v>
      </c>
      <c r="O3618" t="s">
        <v>133</v>
      </c>
      <c r="P3618">
        <v>597007</v>
      </c>
      <c r="Q3618" t="s">
        <v>133</v>
      </c>
      <c r="R3618" s="13">
        <v>75141.517232151338</v>
      </c>
      <c r="S3618" s="13"/>
      <c r="T3618" s="13"/>
      <c r="U3618" s="13"/>
      <c r="V3618" s="13">
        <f t="shared" si="958"/>
        <v>0</v>
      </c>
      <c r="W3618" s="13"/>
      <c r="X3618" s="13">
        <f t="shared" si="959"/>
        <v>0</v>
      </c>
      <c r="Y3618" s="13"/>
      <c r="Z3618" s="13">
        <f t="shared" si="960"/>
        <v>0</v>
      </c>
      <c r="AA3618" s="13"/>
      <c r="AB3618" s="13">
        <f t="shared" si="961"/>
        <v>0</v>
      </c>
      <c r="AC3618" s="13"/>
      <c r="AD3618" s="13"/>
      <c r="AE3618" s="13"/>
      <c r="AF3618" s="13"/>
      <c r="AG3618" s="13"/>
      <c r="AH3618" s="13"/>
      <c r="AI3618" s="13"/>
      <c r="AJ3618" s="13"/>
      <c r="AK3618" s="13">
        <f t="shared" si="962"/>
        <v>0</v>
      </c>
      <c r="AL3618" s="13"/>
      <c r="AM3618" s="13">
        <f t="shared" si="963"/>
        <v>0</v>
      </c>
      <c r="AN3618" s="13"/>
      <c r="AO3618" s="13">
        <v>0</v>
      </c>
      <c r="AP3618" s="13">
        <f t="shared" si="964"/>
        <v>0</v>
      </c>
      <c r="AQ3618" s="13"/>
      <c r="AR3618" s="13">
        <f t="shared" si="965"/>
        <v>0</v>
      </c>
      <c r="AS3618" s="13"/>
      <c r="AT3618" s="13">
        <f t="shared" si="966"/>
        <v>0</v>
      </c>
      <c r="AU3618" s="13"/>
      <c r="AV3618" s="13">
        <f t="shared" si="967"/>
        <v>0</v>
      </c>
      <c r="AW3618" s="13"/>
      <c r="AX3618" s="13">
        <f t="shared" si="968"/>
        <v>0</v>
      </c>
      <c r="AY3618" s="13"/>
      <c r="AZ3618" s="13">
        <f t="shared" si="969"/>
        <v>0</v>
      </c>
      <c r="BA3618" s="13"/>
      <c r="BB3618" s="13">
        <f t="shared" si="970"/>
        <v>0</v>
      </c>
      <c r="BC3618" s="13"/>
      <c r="BD3618" s="13">
        <f t="shared" si="971"/>
        <v>0</v>
      </c>
      <c r="BE3618" s="13"/>
      <c r="BF3618" s="13">
        <f t="shared" si="972"/>
        <v>0</v>
      </c>
      <c r="BG3618" s="13"/>
      <c r="BH3618" s="13">
        <f t="shared" si="973"/>
        <v>75141.517232151338</v>
      </c>
      <c r="BI3618" s="13">
        <f t="shared" si="974"/>
        <v>75100</v>
      </c>
      <c r="BJ3618" s="13">
        <v>73800</v>
      </c>
    </row>
    <row r="3619" spans="1:62" x14ac:dyDescent="0.25">
      <c r="A3619" t="s">
        <v>3580</v>
      </c>
      <c r="B3619" s="13">
        <v>772</v>
      </c>
      <c r="C3619">
        <v>592447</v>
      </c>
      <c r="D3619">
        <v>1</v>
      </c>
      <c r="E3619">
        <v>0</v>
      </c>
      <c r="F3619">
        <v>0</v>
      </c>
      <c r="G3619">
        <v>0</v>
      </c>
      <c r="H3619">
        <v>0</v>
      </c>
      <c r="I3619" t="s">
        <v>90</v>
      </c>
      <c r="J3619">
        <v>592510</v>
      </c>
      <c r="K3619" t="s">
        <v>3342</v>
      </c>
      <c r="L3619">
        <v>592510</v>
      </c>
      <c r="M3619" t="s">
        <v>3342</v>
      </c>
      <c r="N3619">
        <v>592005</v>
      </c>
      <c r="O3619" t="s">
        <v>89</v>
      </c>
      <c r="P3619">
        <v>592005</v>
      </c>
      <c r="Q3619" t="s">
        <v>89</v>
      </c>
      <c r="R3619" s="13">
        <v>179349.36878835849</v>
      </c>
      <c r="S3619" s="13"/>
      <c r="T3619" s="13"/>
      <c r="U3619" s="13"/>
      <c r="V3619" s="13">
        <f t="shared" si="958"/>
        <v>0</v>
      </c>
      <c r="W3619" s="13"/>
      <c r="X3619" s="13">
        <f t="shared" si="959"/>
        <v>0</v>
      </c>
      <c r="Y3619" s="13"/>
      <c r="Z3619" s="13">
        <f t="shared" si="960"/>
        <v>0</v>
      </c>
      <c r="AA3619" s="13"/>
      <c r="AB3619" s="13">
        <f t="shared" si="961"/>
        <v>0</v>
      </c>
      <c r="AC3619" s="13"/>
      <c r="AD3619" s="13"/>
      <c r="AE3619" s="13"/>
      <c r="AF3619" s="13"/>
      <c r="AG3619" s="13"/>
      <c r="AH3619" s="13"/>
      <c r="AI3619" s="13"/>
      <c r="AJ3619" s="13"/>
      <c r="AK3619" s="13">
        <f t="shared" si="962"/>
        <v>0</v>
      </c>
      <c r="AL3619" s="13"/>
      <c r="AM3619" s="13">
        <f t="shared" si="963"/>
        <v>0</v>
      </c>
      <c r="AN3619" s="13"/>
      <c r="AO3619" s="13">
        <v>0</v>
      </c>
      <c r="AP3619" s="13">
        <f t="shared" si="964"/>
        <v>0</v>
      </c>
      <c r="AQ3619" s="13"/>
      <c r="AR3619" s="13">
        <f t="shared" si="965"/>
        <v>0</v>
      </c>
      <c r="AS3619" s="13"/>
      <c r="AT3619" s="13">
        <f t="shared" si="966"/>
        <v>0</v>
      </c>
      <c r="AU3619" s="13"/>
      <c r="AV3619" s="13">
        <f t="shared" si="967"/>
        <v>0</v>
      </c>
      <c r="AW3619" s="13"/>
      <c r="AX3619" s="13">
        <f t="shared" si="968"/>
        <v>0</v>
      </c>
      <c r="AY3619" s="13"/>
      <c r="AZ3619" s="13">
        <f t="shared" si="969"/>
        <v>0</v>
      </c>
      <c r="BA3619" s="13"/>
      <c r="BB3619" s="13">
        <f t="shared" si="970"/>
        <v>0</v>
      </c>
      <c r="BC3619" s="13"/>
      <c r="BD3619" s="13">
        <f t="shared" si="971"/>
        <v>0</v>
      </c>
      <c r="BE3619" s="13"/>
      <c r="BF3619" s="13">
        <f t="shared" si="972"/>
        <v>0</v>
      </c>
      <c r="BG3619" s="13"/>
      <c r="BH3619" s="13">
        <f t="shared" si="973"/>
        <v>179349.36878835849</v>
      </c>
      <c r="BI3619" s="13">
        <f t="shared" si="974"/>
        <v>179300</v>
      </c>
      <c r="BJ3619" s="13">
        <v>178200</v>
      </c>
    </row>
    <row r="3620" spans="1:62" x14ac:dyDescent="0.25">
      <c r="A3620" t="s">
        <v>3580</v>
      </c>
      <c r="B3620" s="13">
        <v>66</v>
      </c>
      <c r="C3620">
        <v>587630</v>
      </c>
      <c r="D3620">
        <v>1</v>
      </c>
      <c r="E3620">
        <v>0</v>
      </c>
      <c r="F3620">
        <v>0</v>
      </c>
      <c r="G3620">
        <v>0</v>
      </c>
      <c r="H3620">
        <v>0</v>
      </c>
      <c r="I3620" t="s">
        <v>75</v>
      </c>
      <c r="J3620">
        <v>588024</v>
      </c>
      <c r="K3620" t="s">
        <v>523</v>
      </c>
      <c r="L3620">
        <v>588024</v>
      </c>
      <c r="M3620" t="s">
        <v>523</v>
      </c>
      <c r="N3620">
        <v>588024</v>
      </c>
      <c r="O3620" t="s">
        <v>523</v>
      </c>
      <c r="P3620">
        <v>588024</v>
      </c>
      <c r="Q3620" t="s">
        <v>523</v>
      </c>
      <c r="R3620" s="13">
        <v>70488.701001315436</v>
      </c>
      <c r="S3620" s="13"/>
      <c r="T3620" s="13"/>
      <c r="U3620" s="13"/>
      <c r="V3620" s="13">
        <f t="shared" si="958"/>
        <v>0</v>
      </c>
      <c r="W3620" s="13"/>
      <c r="X3620" s="13">
        <f t="shared" si="959"/>
        <v>0</v>
      </c>
      <c r="Y3620" s="13"/>
      <c r="Z3620" s="13">
        <f t="shared" si="960"/>
        <v>0</v>
      </c>
      <c r="AA3620" s="13"/>
      <c r="AB3620" s="13">
        <f t="shared" si="961"/>
        <v>0</v>
      </c>
      <c r="AC3620" s="13"/>
      <c r="AD3620" s="13"/>
      <c r="AE3620" s="13"/>
      <c r="AF3620" s="13"/>
      <c r="AG3620" s="13"/>
      <c r="AH3620" s="13"/>
      <c r="AI3620" s="13"/>
      <c r="AJ3620" s="13"/>
      <c r="AK3620" s="13">
        <f t="shared" si="962"/>
        <v>0</v>
      </c>
      <c r="AL3620" s="13"/>
      <c r="AM3620" s="13">
        <f t="shared" si="963"/>
        <v>0</v>
      </c>
      <c r="AN3620" s="13"/>
      <c r="AO3620" s="13">
        <v>0</v>
      </c>
      <c r="AP3620" s="13">
        <f t="shared" si="964"/>
        <v>0</v>
      </c>
      <c r="AQ3620" s="13"/>
      <c r="AR3620" s="13">
        <f t="shared" si="965"/>
        <v>0</v>
      </c>
      <c r="AS3620" s="13"/>
      <c r="AT3620" s="13">
        <f t="shared" si="966"/>
        <v>0</v>
      </c>
      <c r="AU3620" s="13"/>
      <c r="AV3620" s="13">
        <f t="shared" si="967"/>
        <v>0</v>
      </c>
      <c r="AW3620" s="13"/>
      <c r="AX3620" s="13">
        <f t="shared" si="968"/>
        <v>0</v>
      </c>
      <c r="AY3620" s="13"/>
      <c r="AZ3620" s="13">
        <f t="shared" si="969"/>
        <v>0</v>
      </c>
      <c r="BA3620" s="13"/>
      <c r="BB3620" s="13">
        <f t="shared" si="970"/>
        <v>0</v>
      </c>
      <c r="BC3620" s="13"/>
      <c r="BD3620" s="13">
        <f t="shared" si="971"/>
        <v>0</v>
      </c>
      <c r="BE3620" s="13"/>
      <c r="BF3620" s="13">
        <f t="shared" si="972"/>
        <v>0</v>
      </c>
      <c r="BG3620" s="13"/>
      <c r="BH3620" s="13">
        <f t="shared" si="973"/>
        <v>70488.701001315436</v>
      </c>
      <c r="BI3620" s="13">
        <f t="shared" si="974"/>
        <v>70500</v>
      </c>
      <c r="BJ3620" s="13">
        <v>70800</v>
      </c>
    </row>
    <row r="3621" spans="1:62" x14ac:dyDescent="0.25">
      <c r="A3621" s="3" t="s">
        <v>3580</v>
      </c>
      <c r="B3621" s="13">
        <v>2824</v>
      </c>
      <c r="C3621">
        <v>583561</v>
      </c>
      <c r="D3621">
        <v>1</v>
      </c>
      <c r="E3621">
        <v>1</v>
      </c>
      <c r="F3621">
        <v>0</v>
      </c>
      <c r="G3621">
        <v>0</v>
      </c>
      <c r="H3621">
        <v>0</v>
      </c>
      <c r="I3621" t="s">
        <v>30</v>
      </c>
      <c r="J3621">
        <v>583561</v>
      </c>
      <c r="K3621" t="s">
        <v>3580</v>
      </c>
      <c r="L3621">
        <v>583910</v>
      </c>
      <c r="M3621" t="s">
        <v>3336</v>
      </c>
      <c r="N3621">
        <v>583952</v>
      </c>
      <c r="O3621" t="s">
        <v>104</v>
      </c>
      <c r="P3621">
        <v>583952</v>
      </c>
      <c r="Q3621" t="s">
        <v>104</v>
      </c>
      <c r="R3621" s="13">
        <v>638648.22273543978</v>
      </c>
      <c r="S3621" s="13">
        <v>5450</v>
      </c>
      <c r="T3621" s="13">
        <v>290692.90170415514</v>
      </c>
      <c r="U3621" s="13">
        <v>2</v>
      </c>
      <c r="V3621" s="13">
        <f t="shared" si="958"/>
        <v>1482</v>
      </c>
      <c r="W3621" s="13">
        <v>17</v>
      </c>
      <c r="X3621" s="13">
        <f t="shared" si="959"/>
        <v>50388</v>
      </c>
      <c r="Y3621" s="13">
        <v>16</v>
      </c>
      <c r="Z3621" s="13">
        <f t="shared" si="960"/>
        <v>15808</v>
      </c>
      <c r="AA3621" s="13">
        <v>14</v>
      </c>
      <c r="AB3621" s="13">
        <f t="shared" si="961"/>
        <v>3458</v>
      </c>
      <c r="AC3621" s="13"/>
      <c r="AD3621" s="13"/>
      <c r="AE3621" s="13"/>
      <c r="AF3621" s="13"/>
      <c r="AG3621" s="13"/>
      <c r="AH3621" s="13"/>
      <c r="AI3621" s="13"/>
      <c r="AJ3621" s="13"/>
      <c r="AK3621" s="13">
        <f t="shared" si="962"/>
        <v>0</v>
      </c>
      <c r="AL3621" s="13"/>
      <c r="AM3621" s="13">
        <f t="shared" si="963"/>
        <v>0</v>
      </c>
      <c r="AN3621" s="13"/>
      <c r="AO3621" s="13">
        <v>0</v>
      </c>
      <c r="AP3621" s="13">
        <f t="shared" si="964"/>
        <v>0</v>
      </c>
      <c r="AQ3621" s="13"/>
      <c r="AR3621" s="13">
        <f t="shared" si="965"/>
        <v>0</v>
      </c>
      <c r="AS3621" s="13"/>
      <c r="AT3621" s="13">
        <f t="shared" si="966"/>
        <v>0</v>
      </c>
      <c r="AU3621" s="13"/>
      <c r="AV3621" s="13">
        <f t="shared" si="967"/>
        <v>0</v>
      </c>
      <c r="AW3621" s="13"/>
      <c r="AX3621" s="13">
        <f t="shared" si="968"/>
        <v>0</v>
      </c>
      <c r="AY3621" s="13"/>
      <c r="AZ3621" s="13">
        <f t="shared" si="969"/>
        <v>0</v>
      </c>
      <c r="BA3621" s="13"/>
      <c r="BB3621" s="13">
        <f t="shared" si="970"/>
        <v>0</v>
      </c>
      <c r="BC3621" s="13"/>
      <c r="BD3621" s="13">
        <f t="shared" si="971"/>
        <v>0</v>
      </c>
      <c r="BE3621" s="13"/>
      <c r="BF3621" s="13">
        <f t="shared" si="972"/>
        <v>0</v>
      </c>
      <c r="BG3621" s="13"/>
      <c r="BH3621" s="13">
        <f t="shared" si="973"/>
        <v>1000477.1244395949</v>
      </c>
      <c r="BI3621" s="13">
        <f t="shared" si="974"/>
        <v>1000500</v>
      </c>
      <c r="BJ3621" s="13">
        <v>1016100</v>
      </c>
    </row>
    <row r="3622" spans="1:62" x14ac:dyDescent="0.25">
      <c r="A3622" t="s">
        <v>2683</v>
      </c>
      <c r="B3622" s="13">
        <v>257</v>
      </c>
      <c r="C3622">
        <v>598470</v>
      </c>
      <c r="D3622">
        <v>1</v>
      </c>
      <c r="E3622">
        <v>0</v>
      </c>
      <c r="F3622">
        <v>0</v>
      </c>
      <c r="G3622">
        <v>0</v>
      </c>
      <c r="H3622">
        <v>0</v>
      </c>
      <c r="I3622" t="s">
        <v>26</v>
      </c>
      <c r="J3622">
        <v>541281</v>
      </c>
      <c r="K3622" t="s">
        <v>1574</v>
      </c>
      <c r="L3622">
        <v>541281</v>
      </c>
      <c r="M3622" t="s">
        <v>1574</v>
      </c>
      <c r="N3622">
        <v>541281</v>
      </c>
      <c r="O3622" t="s">
        <v>1574</v>
      </c>
      <c r="P3622">
        <v>541281</v>
      </c>
      <c r="Q3622" t="s">
        <v>1574</v>
      </c>
      <c r="R3622" s="13">
        <v>70488.701001315436</v>
      </c>
      <c r="S3622" s="13"/>
      <c r="T3622" s="13"/>
      <c r="U3622" s="13"/>
      <c r="V3622" s="13">
        <f t="shared" si="958"/>
        <v>0</v>
      </c>
      <c r="W3622" s="13"/>
      <c r="X3622" s="13">
        <f t="shared" si="959"/>
        <v>0</v>
      </c>
      <c r="Y3622" s="13"/>
      <c r="Z3622" s="13">
        <f t="shared" si="960"/>
        <v>0</v>
      </c>
      <c r="AA3622" s="13"/>
      <c r="AB3622" s="13">
        <f t="shared" si="961"/>
        <v>0</v>
      </c>
      <c r="AC3622" s="13"/>
      <c r="AD3622" s="13"/>
      <c r="AE3622" s="13"/>
      <c r="AF3622" s="13"/>
      <c r="AG3622" s="13"/>
      <c r="AH3622" s="13"/>
      <c r="AI3622" s="13"/>
      <c r="AJ3622" s="13"/>
      <c r="AK3622" s="13">
        <f t="shared" si="962"/>
        <v>0</v>
      </c>
      <c r="AL3622" s="13"/>
      <c r="AM3622" s="13">
        <f t="shared" si="963"/>
        <v>0</v>
      </c>
      <c r="AN3622" s="13"/>
      <c r="AO3622" s="13">
        <v>0</v>
      </c>
      <c r="AP3622" s="13">
        <f t="shared" si="964"/>
        <v>0</v>
      </c>
      <c r="AQ3622" s="13"/>
      <c r="AR3622" s="13">
        <f t="shared" si="965"/>
        <v>0</v>
      </c>
      <c r="AS3622" s="13"/>
      <c r="AT3622" s="13">
        <f t="shared" si="966"/>
        <v>0</v>
      </c>
      <c r="AU3622" s="13"/>
      <c r="AV3622" s="13">
        <f t="shared" si="967"/>
        <v>0</v>
      </c>
      <c r="AW3622" s="13"/>
      <c r="AX3622" s="13">
        <f t="shared" si="968"/>
        <v>0</v>
      </c>
      <c r="AY3622" s="13"/>
      <c r="AZ3622" s="13">
        <f t="shared" si="969"/>
        <v>0</v>
      </c>
      <c r="BA3622" s="13"/>
      <c r="BB3622" s="13">
        <f t="shared" si="970"/>
        <v>0</v>
      </c>
      <c r="BC3622" s="13"/>
      <c r="BD3622" s="13">
        <f t="shared" si="971"/>
        <v>0</v>
      </c>
      <c r="BE3622" s="13"/>
      <c r="BF3622" s="13">
        <f t="shared" si="972"/>
        <v>0</v>
      </c>
      <c r="BG3622" s="13"/>
      <c r="BH3622" s="13">
        <f t="shared" si="973"/>
        <v>70488.701001315436</v>
      </c>
      <c r="BI3622" s="13">
        <f t="shared" si="974"/>
        <v>70500</v>
      </c>
      <c r="BJ3622" s="13">
        <v>70800</v>
      </c>
    </row>
    <row r="3623" spans="1:62" x14ac:dyDescent="0.25">
      <c r="A3623" t="s">
        <v>3581</v>
      </c>
      <c r="B3623" s="13">
        <v>170</v>
      </c>
      <c r="C3623">
        <v>599662</v>
      </c>
      <c r="D3623">
        <v>1</v>
      </c>
      <c r="E3623">
        <v>0</v>
      </c>
      <c r="F3623">
        <v>0</v>
      </c>
      <c r="G3623">
        <v>0</v>
      </c>
      <c r="H3623">
        <v>0</v>
      </c>
      <c r="I3623" t="s">
        <v>26</v>
      </c>
      <c r="J3623">
        <v>537683</v>
      </c>
      <c r="K3623" t="s">
        <v>316</v>
      </c>
      <c r="L3623">
        <v>537683</v>
      </c>
      <c r="M3623" t="s">
        <v>316</v>
      </c>
      <c r="N3623">
        <v>537683</v>
      </c>
      <c r="O3623" t="s">
        <v>316</v>
      </c>
      <c r="P3623">
        <v>537683</v>
      </c>
      <c r="Q3623" t="s">
        <v>316</v>
      </c>
      <c r="R3623" s="13">
        <v>70488.701001315436</v>
      </c>
      <c r="S3623" s="13"/>
      <c r="T3623" s="13"/>
      <c r="U3623" s="13"/>
      <c r="V3623" s="13">
        <f t="shared" si="958"/>
        <v>0</v>
      </c>
      <c r="W3623" s="13"/>
      <c r="X3623" s="13">
        <f t="shared" si="959"/>
        <v>0</v>
      </c>
      <c r="Y3623" s="13"/>
      <c r="Z3623" s="13">
        <f t="shared" si="960"/>
        <v>0</v>
      </c>
      <c r="AA3623" s="13"/>
      <c r="AB3623" s="13">
        <f t="shared" si="961"/>
        <v>0</v>
      </c>
      <c r="AC3623" s="13"/>
      <c r="AD3623" s="13"/>
      <c r="AE3623" s="13"/>
      <c r="AF3623" s="13"/>
      <c r="AG3623" s="13"/>
      <c r="AH3623" s="13"/>
      <c r="AI3623" s="13"/>
      <c r="AJ3623" s="13"/>
      <c r="AK3623" s="13">
        <f t="shared" si="962"/>
        <v>0</v>
      </c>
      <c r="AL3623" s="13"/>
      <c r="AM3623" s="13">
        <f t="shared" si="963"/>
        <v>0</v>
      </c>
      <c r="AN3623" s="13"/>
      <c r="AO3623" s="13">
        <v>0</v>
      </c>
      <c r="AP3623" s="13">
        <f t="shared" si="964"/>
        <v>0</v>
      </c>
      <c r="AQ3623" s="13"/>
      <c r="AR3623" s="13">
        <f t="shared" si="965"/>
        <v>0</v>
      </c>
      <c r="AS3623" s="13"/>
      <c r="AT3623" s="13">
        <f t="shared" si="966"/>
        <v>0</v>
      </c>
      <c r="AU3623" s="13"/>
      <c r="AV3623" s="13">
        <f t="shared" si="967"/>
        <v>0</v>
      </c>
      <c r="AW3623" s="13"/>
      <c r="AX3623" s="13">
        <f t="shared" si="968"/>
        <v>0</v>
      </c>
      <c r="AY3623" s="13"/>
      <c r="AZ3623" s="13">
        <f t="shared" si="969"/>
        <v>0</v>
      </c>
      <c r="BA3623" s="13"/>
      <c r="BB3623" s="13">
        <f t="shared" si="970"/>
        <v>0</v>
      </c>
      <c r="BC3623" s="13"/>
      <c r="BD3623" s="13">
        <f t="shared" si="971"/>
        <v>0</v>
      </c>
      <c r="BE3623" s="13"/>
      <c r="BF3623" s="13">
        <f t="shared" si="972"/>
        <v>0</v>
      </c>
      <c r="BG3623" s="13"/>
      <c r="BH3623" s="13">
        <f t="shared" si="973"/>
        <v>70488.701001315436</v>
      </c>
      <c r="BI3623" s="13">
        <f t="shared" si="974"/>
        <v>70500</v>
      </c>
      <c r="BJ3623" s="13">
        <v>70800</v>
      </c>
    </row>
    <row r="3624" spans="1:62" x14ac:dyDescent="0.25">
      <c r="A3624" s="4" t="s">
        <v>2238</v>
      </c>
      <c r="B3624" s="13">
        <v>1176</v>
      </c>
      <c r="C3624">
        <v>564290</v>
      </c>
      <c r="D3624">
        <v>1</v>
      </c>
      <c r="E3624">
        <v>1</v>
      </c>
      <c r="F3624">
        <v>1</v>
      </c>
      <c r="G3624">
        <v>0</v>
      </c>
      <c r="H3624">
        <v>0</v>
      </c>
      <c r="I3624" t="s">
        <v>51</v>
      </c>
      <c r="J3624">
        <v>564290</v>
      </c>
      <c r="K3624" t="s">
        <v>2238</v>
      </c>
      <c r="L3624">
        <v>564290</v>
      </c>
      <c r="M3624" t="s">
        <v>2238</v>
      </c>
      <c r="N3624">
        <v>563960</v>
      </c>
      <c r="O3624" t="s">
        <v>363</v>
      </c>
      <c r="P3624">
        <v>563889</v>
      </c>
      <c r="Q3624" t="s">
        <v>362</v>
      </c>
      <c r="R3624" s="13">
        <v>271306.71703209489</v>
      </c>
      <c r="S3624" s="13">
        <v>1346</v>
      </c>
      <c r="T3624" s="13">
        <v>72086.076728432847</v>
      </c>
      <c r="U3624" s="13"/>
      <c r="V3624" s="13">
        <f t="shared" si="958"/>
        <v>0</v>
      </c>
      <c r="W3624" s="13">
        <v>48</v>
      </c>
      <c r="X3624" s="13">
        <f t="shared" si="959"/>
        <v>142272</v>
      </c>
      <c r="Y3624" s="13">
        <v>3</v>
      </c>
      <c r="Z3624" s="13">
        <f t="shared" si="960"/>
        <v>2964</v>
      </c>
      <c r="AA3624" s="13">
        <v>3</v>
      </c>
      <c r="AB3624" s="13">
        <f t="shared" si="961"/>
        <v>741</v>
      </c>
      <c r="AC3624" s="13">
        <v>2473</v>
      </c>
      <c r="AD3624" s="13">
        <v>530541.153041251</v>
      </c>
      <c r="AE3624" s="13"/>
      <c r="AF3624" s="13"/>
      <c r="AG3624" s="13"/>
      <c r="AH3624" s="13"/>
      <c r="AI3624" s="13"/>
      <c r="AJ3624" s="13"/>
      <c r="AK3624" s="13">
        <f t="shared" si="962"/>
        <v>0</v>
      </c>
      <c r="AL3624" s="13"/>
      <c r="AM3624" s="13">
        <f t="shared" si="963"/>
        <v>0</v>
      </c>
      <c r="AN3624" s="13"/>
      <c r="AO3624" s="13">
        <v>0</v>
      </c>
      <c r="AP3624" s="13">
        <f t="shared" si="964"/>
        <v>0</v>
      </c>
      <c r="AQ3624" s="13"/>
      <c r="AR3624" s="13">
        <f t="shared" si="965"/>
        <v>0</v>
      </c>
      <c r="AS3624" s="13"/>
      <c r="AT3624" s="13">
        <f t="shared" si="966"/>
        <v>0</v>
      </c>
      <c r="AU3624" s="13"/>
      <c r="AV3624" s="13">
        <f t="shared" si="967"/>
        <v>0</v>
      </c>
      <c r="AW3624" s="13"/>
      <c r="AX3624" s="13">
        <f t="shared" si="968"/>
        <v>0</v>
      </c>
      <c r="AY3624" s="13"/>
      <c r="AZ3624" s="13">
        <f t="shared" si="969"/>
        <v>0</v>
      </c>
      <c r="BA3624" s="13"/>
      <c r="BB3624" s="13">
        <f t="shared" si="970"/>
        <v>0</v>
      </c>
      <c r="BC3624" s="13"/>
      <c r="BD3624" s="13">
        <f t="shared" si="971"/>
        <v>0</v>
      </c>
      <c r="BE3624" s="13"/>
      <c r="BF3624" s="13">
        <f t="shared" si="972"/>
        <v>0</v>
      </c>
      <c r="BG3624" s="13"/>
      <c r="BH3624" s="13">
        <f t="shared" si="973"/>
        <v>1019910.9468017787</v>
      </c>
      <c r="BI3624" s="13">
        <f t="shared" si="974"/>
        <v>1019900</v>
      </c>
      <c r="BJ3624" s="13">
        <v>969700</v>
      </c>
    </row>
    <row r="3625" spans="1:62" x14ac:dyDescent="0.25">
      <c r="A3625" t="s">
        <v>3582</v>
      </c>
      <c r="B3625" s="13">
        <v>303</v>
      </c>
      <c r="C3625">
        <v>576611</v>
      </c>
      <c r="D3625">
        <v>1</v>
      </c>
      <c r="E3625">
        <v>0</v>
      </c>
      <c r="F3625">
        <v>0</v>
      </c>
      <c r="G3625">
        <v>0</v>
      </c>
      <c r="H3625">
        <v>0</v>
      </c>
      <c r="I3625" t="s">
        <v>33</v>
      </c>
      <c r="J3625">
        <v>576808</v>
      </c>
      <c r="K3625" t="s">
        <v>406</v>
      </c>
      <c r="L3625">
        <v>576069</v>
      </c>
      <c r="M3625" t="s">
        <v>44</v>
      </c>
      <c r="N3625">
        <v>576069</v>
      </c>
      <c r="O3625" t="s">
        <v>44</v>
      </c>
      <c r="P3625">
        <v>576069</v>
      </c>
      <c r="Q3625" t="s">
        <v>44</v>
      </c>
      <c r="R3625" s="13">
        <v>71186.898463305159</v>
      </c>
      <c r="S3625" s="13"/>
      <c r="T3625" s="13"/>
      <c r="U3625" s="13"/>
      <c r="V3625" s="13">
        <f t="shared" si="958"/>
        <v>0</v>
      </c>
      <c r="W3625" s="13"/>
      <c r="X3625" s="13">
        <f t="shared" si="959"/>
        <v>0</v>
      </c>
      <c r="Y3625" s="13"/>
      <c r="Z3625" s="13">
        <f t="shared" si="960"/>
        <v>0</v>
      </c>
      <c r="AA3625" s="13"/>
      <c r="AB3625" s="13">
        <f t="shared" si="961"/>
        <v>0</v>
      </c>
      <c r="AC3625" s="13"/>
      <c r="AD3625" s="13"/>
      <c r="AE3625" s="13"/>
      <c r="AF3625" s="13"/>
      <c r="AG3625" s="13"/>
      <c r="AH3625" s="13"/>
      <c r="AI3625" s="13"/>
      <c r="AJ3625" s="13"/>
      <c r="AK3625" s="13">
        <f t="shared" si="962"/>
        <v>0</v>
      </c>
      <c r="AL3625" s="13"/>
      <c r="AM3625" s="13">
        <f t="shared" si="963"/>
        <v>0</v>
      </c>
      <c r="AN3625" s="13"/>
      <c r="AO3625" s="13">
        <v>1</v>
      </c>
      <c r="AP3625" s="13">
        <f t="shared" si="964"/>
        <v>30500</v>
      </c>
      <c r="AQ3625" s="13"/>
      <c r="AR3625" s="13">
        <f t="shared" si="965"/>
        <v>0</v>
      </c>
      <c r="AS3625" s="13"/>
      <c r="AT3625" s="13">
        <f t="shared" si="966"/>
        <v>0</v>
      </c>
      <c r="AU3625" s="13"/>
      <c r="AV3625" s="13">
        <f t="shared" si="967"/>
        <v>0</v>
      </c>
      <c r="AW3625" s="13"/>
      <c r="AX3625" s="13">
        <f t="shared" si="968"/>
        <v>0</v>
      </c>
      <c r="AY3625" s="13"/>
      <c r="AZ3625" s="13">
        <f t="shared" si="969"/>
        <v>0</v>
      </c>
      <c r="BA3625" s="13"/>
      <c r="BB3625" s="13">
        <f t="shared" si="970"/>
        <v>0</v>
      </c>
      <c r="BC3625" s="13"/>
      <c r="BD3625" s="13">
        <f t="shared" si="971"/>
        <v>0</v>
      </c>
      <c r="BE3625" s="13"/>
      <c r="BF3625" s="13">
        <f t="shared" si="972"/>
        <v>0</v>
      </c>
      <c r="BG3625" s="13"/>
      <c r="BH3625" s="13">
        <f t="shared" si="973"/>
        <v>101686.89846330516</v>
      </c>
      <c r="BI3625" s="13">
        <f t="shared" si="974"/>
        <v>101700</v>
      </c>
      <c r="BJ3625" s="13">
        <v>101300</v>
      </c>
    </row>
    <row r="3626" spans="1:62" x14ac:dyDescent="0.25">
      <c r="A3626" t="s">
        <v>1641</v>
      </c>
      <c r="B3626" s="13">
        <v>135</v>
      </c>
      <c r="C3626">
        <v>598828</v>
      </c>
      <c r="D3626">
        <v>1</v>
      </c>
      <c r="E3626">
        <v>0</v>
      </c>
      <c r="F3626">
        <v>0</v>
      </c>
      <c r="G3626">
        <v>0</v>
      </c>
      <c r="H3626">
        <v>0</v>
      </c>
      <c r="I3626" t="s">
        <v>23</v>
      </c>
      <c r="J3626">
        <v>549576</v>
      </c>
      <c r="K3626" t="s">
        <v>305</v>
      </c>
      <c r="L3626">
        <v>549576</v>
      </c>
      <c r="M3626" t="s">
        <v>305</v>
      </c>
      <c r="N3626">
        <v>549576</v>
      </c>
      <c r="O3626" t="s">
        <v>305</v>
      </c>
      <c r="P3626">
        <v>549576</v>
      </c>
      <c r="Q3626" t="s">
        <v>305</v>
      </c>
      <c r="R3626" s="13">
        <v>70488.701001315436</v>
      </c>
      <c r="S3626" s="13"/>
      <c r="T3626" s="13"/>
      <c r="U3626" s="13"/>
      <c r="V3626" s="13">
        <f t="shared" si="958"/>
        <v>0</v>
      </c>
      <c r="W3626" s="13"/>
      <c r="X3626" s="13">
        <f t="shared" si="959"/>
        <v>0</v>
      </c>
      <c r="Y3626" s="13"/>
      <c r="Z3626" s="13">
        <f t="shared" si="960"/>
        <v>0</v>
      </c>
      <c r="AA3626" s="13"/>
      <c r="AB3626" s="13">
        <f t="shared" si="961"/>
        <v>0</v>
      </c>
      <c r="AC3626" s="13"/>
      <c r="AD3626" s="13"/>
      <c r="AE3626" s="13"/>
      <c r="AF3626" s="13"/>
      <c r="AG3626" s="13"/>
      <c r="AH3626" s="13"/>
      <c r="AI3626" s="13"/>
      <c r="AJ3626" s="13"/>
      <c r="AK3626" s="13">
        <f t="shared" si="962"/>
        <v>0</v>
      </c>
      <c r="AL3626" s="13"/>
      <c r="AM3626" s="13">
        <f t="shared" si="963"/>
        <v>0</v>
      </c>
      <c r="AN3626" s="13"/>
      <c r="AO3626" s="13">
        <v>0</v>
      </c>
      <c r="AP3626" s="13">
        <f t="shared" si="964"/>
        <v>0</v>
      </c>
      <c r="AQ3626" s="13"/>
      <c r="AR3626" s="13">
        <f t="shared" si="965"/>
        <v>0</v>
      </c>
      <c r="AS3626" s="13"/>
      <c r="AT3626" s="13">
        <f t="shared" si="966"/>
        <v>0</v>
      </c>
      <c r="AU3626" s="13"/>
      <c r="AV3626" s="13">
        <f t="shared" si="967"/>
        <v>0</v>
      </c>
      <c r="AW3626" s="13"/>
      <c r="AX3626" s="13">
        <f t="shared" si="968"/>
        <v>0</v>
      </c>
      <c r="AY3626" s="13"/>
      <c r="AZ3626" s="13">
        <f t="shared" si="969"/>
        <v>0</v>
      </c>
      <c r="BA3626" s="13"/>
      <c r="BB3626" s="13">
        <f t="shared" si="970"/>
        <v>0</v>
      </c>
      <c r="BC3626" s="13"/>
      <c r="BD3626" s="13">
        <f t="shared" si="971"/>
        <v>0</v>
      </c>
      <c r="BE3626" s="13"/>
      <c r="BF3626" s="13">
        <f t="shared" si="972"/>
        <v>0</v>
      </c>
      <c r="BG3626" s="13"/>
      <c r="BH3626" s="13">
        <f t="shared" si="973"/>
        <v>70488.701001315436</v>
      </c>
      <c r="BI3626" s="13">
        <f t="shared" si="974"/>
        <v>70500</v>
      </c>
      <c r="BJ3626" s="13">
        <v>70800</v>
      </c>
    </row>
    <row r="3627" spans="1:62" x14ac:dyDescent="0.25">
      <c r="A3627" t="s">
        <v>1641</v>
      </c>
      <c r="B3627" s="13">
        <v>230</v>
      </c>
      <c r="C3627">
        <v>573264</v>
      </c>
      <c r="D3627">
        <v>1</v>
      </c>
      <c r="E3627">
        <v>0</v>
      </c>
      <c r="F3627">
        <v>0</v>
      </c>
      <c r="G3627">
        <v>0</v>
      </c>
      <c r="H3627">
        <v>0</v>
      </c>
      <c r="I3627" t="s">
        <v>33</v>
      </c>
      <c r="J3627">
        <v>573493</v>
      </c>
      <c r="K3627" t="s">
        <v>1365</v>
      </c>
      <c r="L3627">
        <v>573493</v>
      </c>
      <c r="M3627" t="s">
        <v>1365</v>
      </c>
      <c r="N3627">
        <v>573493</v>
      </c>
      <c r="O3627" t="s">
        <v>1365</v>
      </c>
      <c r="P3627">
        <v>572659</v>
      </c>
      <c r="Q3627" t="s">
        <v>114</v>
      </c>
      <c r="R3627" s="13">
        <v>70488.701001315436</v>
      </c>
      <c r="S3627" s="13"/>
      <c r="T3627" s="13"/>
      <c r="U3627" s="13"/>
      <c r="V3627" s="13">
        <f t="shared" si="958"/>
        <v>0</v>
      </c>
      <c r="W3627" s="13"/>
      <c r="X3627" s="13">
        <f t="shared" si="959"/>
        <v>0</v>
      </c>
      <c r="Y3627" s="13"/>
      <c r="Z3627" s="13">
        <f t="shared" si="960"/>
        <v>0</v>
      </c>
      <c r="AA3627" s="13"/>
      <c r="AB3627" s="13">
        <f t="shared" si="961"/>
        <v>0</v>
      </c>
      <c r="AC3627" s="13"/>
      <c r="AD3627" s="13"/>
      <c r="AE3627" s="13"/>
      <c r="AF3627" s="13"/>
      <c r="AG3627" s="13"/>
      <c r="AH3627" s="13"/>
      <c r="AI3627" s="13"/>
      <c r="AJ3627" s="13"/>
      <c r="AK3627" s="13">
        <f t="shared" si="962"/>
        <v>0</v>
      </c>
      <c r="AL3627" s="13"/>
      <c r="AM3627" s="13">
        <f t="shared" si="963"/>
        <v>0</v>
      </c>
      <c r="AN3627" s="13"/>
      <c r="AO3627" s="13">
        <v>0</v>
      </c>
      <c r="AP3627" s="13">
        <f t="shared" si="964"/>
        <v>0</v>
      </c>
      <c r="AQ3627" s="13"/>
      <c r="AR3627" s="13">
        <f t="shared" si="965"/>
        <v>0</v>
      </c>
      <c r="AS3627" s="13"/>
      <c r="AT3627" s="13">
        <f t="shared" si="966"/>
        <v>0</v>
      </c>
      <c r="AU3627" s="13"/>
      <c r="AV3627" s="13">
        <f t="shared" si="967"/>
        <v>0</v>
      </c>
      <c r="AW3627" s="13"/>
      <c r="AX3627" s="13">
        <f t="shared" si="968"/>
        <v>0</v>
      </c>
      <c r="AY3627" s="13"/>
      <c r="AZ3627" s="13">
        <f t="shared" si="969"/>
        <v>0</v>
      </c>
      <c r="BA3627" s="13"/>
      <c r="BB3627" s="13">
        <f t="shared" si="970"/>
        <v>0</v>
      </c>
      <c r="BC3627" s="13"/>
      <c r="BD3627" s="13">
        <f t="shared" si="971"/>
        <v>0</v>
      </c>
      <c r="BE3627" s="13"/>
      <c r="BF3627" s="13">
        <f t="shared" si="972"/>
        <v>0</v>
      </c>
      <c r="BG3627" s="13"/>
      <c r="BH3627" s="13">
        <f t="shared" si="973"/>
        <v>70488.701001315436</v>
      </c>
      <c r="BI3627" s="13">
        <f t="shared" si="974"/>
        <v>70500</v>
      </c>
      <c r="BJ3627" s="13">
        <v>70800</v>
      </c>
    </row>
    <row r="3628" spans="1:62" x14ac:dyDescent="0.25">
      <c r="A3628" s="4" t="s">
        <v>1641</v>
      </c>
      <c r="B3628" s="13">
        <v>4670</v>
      </c>
      <c r="C3628">
        <v>567779</v>
      </c>
      <c r="D3628">
        <v>1</v>
      </c>
      <c r="E3628">
        <v>1</v>
      </c>
      <c r="F3628">
        <v>1</v>
      </c>
      <c r="G3628">
        <v>0</v>
      </c>
      <c r="H3628">
        <v>0</v>
      </c>
      <c r="I3628" t="s">
        <v>85</v>
      </c>
      <c r="J3628">
        <v>567779</v>
      </c>
      <c r="K3628" t="s">
        <v>1641</v>
      </c>
      <c r="L3628">
        <v>567779</v>
      </c>
      <c r="M3628" t="s">
        <v>1641</v>
      </c>
      <c r="N3628">
        <v>567515</v>
      </c>
      <c r="O3628" t="s">
        <v>1583</v>
      </c>
      <c r="P3628">
        <v>567442</v>
      </c>
      <c r="Q3628" t="s">
        <v>388</v>
      </c>
      <c r="R3628" s="13">
        <v>1039581.4899043062</v>
      </c>
      <c r="S3628" s="13">
        <v>5988</v>
      </c>
      <c r="T3628" s="13">
        <v>319264.52268353035</v>
      </c>
      <c r="U3628" s="13"/>
      <c r="V3628" s="13">
        <f t="shared" si="958"/>
        <v>0</v>
      </c>
      <c r="W3628" s="13">
        <v>20</v>
      </c>
      <c r="X3628" s="13">
        <f t="shared" si="959"/>
        <v>59280</v>
      </c>
      <c r="Y3628" s="13">
        <v>19</v>
      </c>
      <c r="Z3628" s="13">
        <f t="shared" si="960"/>
        <v>18772</v>
      </c>
      <c r="AA3628" s="13">
        <v>12</v>
      </c>
      <c r="AB3628" s="13">
        <f t="shared" si="961"/>
        <v>2964</v>
      </c>
      <c r="AC3628" s="13">
        <v>4670</v>
      </c>
      <c r="AD3628" s="13">
        <v>992691.61624086811</v>
      </c>
      <c r="AE3628" s="13"/>
      <c r="AF3628" s="13"/>
      <c r="AG3628" s="13"/>
      <c r="AH3628" s="13"/>
      <c r="AI3628" s="13"/>
      <c r="AJ3628" s="13"/>
      <c r="AK3628" s="13">
        <f t="shared" si="962"/>
        <v>0</v>
      </c>
      <c r="AL3628" s="13"/>
      <c r="AM3628" s="13">
        <f t="shared" si="963"/>
        <v>0</v>
      </c>
      <c r="AN3628" s="13"/>
      <c r="AO3628" s="13">
        <v>1</v>
      </c>
      <c r="AP3628" s="13">
        <f t="shared" si="964"/>
        <v>30500</v>
      </c>
      <c r="AQ3628" s="13"/>
      <c r="AR3628" s="13">
        <f t="shared" si="965"/>
        <v>0</v>
      </c>
      <c r="AS3628" s="13"/>
      <c r="AT3628" s="13">
        <f t="shared" si="966"/>
        <v>0</v>
      </c>
      <c r="AU3628" s="13"/>
      <c r="AV3628" s="13">
        <f t="shared" si="967"/>
        <v>0</v>
      </c>
      <c r="AW3628" s="13"/>
      <c r="AX3628" s="13">
        <f t="shared" si="968"/>
        <v>0</v>
      </c>
      <c r="AY3628" s="13"/>
      <c r="AZ3628" s="13">
        <f t="shared" si="969"/>
        <v>0</v>
      </c>
      <c r="BA3628" s="13"/>
      <c r="BB3628" s="13">
        <f t="shared" si="970"/>
        <v>0</v>
      </c>
      <c r="BC3628" s="13"/>
      <c r="BD3628" s="13">
        <f t="shared" si="971"/>
        <v>0</v>
      </c>
      <c r="BE3628" s="13"/>
      <c r="BF3628" s="13">
        <f t="shared" si="972"/>
        <v>0</v>
      </c>
      <c r="BG3628" s="13"/>
      <c r="BH3628" s="13">
        <f t="shared" si="973"/>
        <v>2463053.6288287044</v>
      </c>
      <c r="BI3628" s="13">
        <f t="shared" si="974"/>
        <v>2463100</v>
      </c>
      <c r="BJ3628" s="13">
        <v>2516200</v>
      </c>
    </row>
    <row r="3629" spans="1:62" x14ac:dyDescent="0.25">
      <c r="A3629" t="s">
        <v>1641</v>
      </c>
      <c r="B3629" s="13">
        <v>1452</v>
      </c>
      <c r="C3629">
        <v>560057</v>
      </c>
      <c r="D3629">
        <v>1</v>
      </c>
      <c r="E3629">
        <v>0</v>
      </c>
      <c r="F3629">
        <v>0</v>
      </c>
      <c r="G3629">
        <v>0</v>
      </c>
      <c r="H3629">
        <v>0</v>
      </c>
      <c r="I3629" t="s">
        <v>110</v>
      </c>
      <c r="J3629">
        <v>559717</v>
      </c>
      <c r="K3629" t="s">
        <v>336</v>
      </c>
      <c r="L3629">
        <v>559717</v>
      </c>
      <c r="M3629" t="s">
        <v>336</v>
      </c>
      <c r="N3629">
        <v>559717</v>
      </c>
      <c r="O3629" t="s">
        <v>336</v>
      </c>
      <c r="P3629">
        <v>559717</v>
      </c>
      <c r="Q3629" t="s">
        <v>336</v>
      </c>
      <c r="R3629" s="13">
        <v>333622.30241486459</v>
      </c>
      <c r="S3629" s="13"/>
      <c r="T3629" s="13"/>
      <c r="U3629" s="13"/>
      <c r="V3629" s="13">
        <f t="shared" si="958"/>
        <v>0</v>
      </c>
      <c r="W3629" s="13"/>
      <c r="X3629" s="13">
        <f t="shared" si="959"/>
        <v>0</v>
      </c>
      <c r="Y3629" s="13"/>
      <c r="Z3629" s="13">
        <f t="shared" si="960"/>
        <v>0</v>
      </c>
      <c r="AA3629" s="13"/>
      <c r="AB3629" s="13">
        <f t="shared" si="961"/>
        <v>0</v>
      </c>
      <c r="AC3629" s="13"/>
      <c r="AD3629" s="13"/>
      <c r="AE3629" s="13"/>
      <c r="AF3629" s="13"/>
      <c r="AG3629" s="13"/>
      <c r="AH3629" s="13"/>
      <c r="AI3629" s="13"/>
      <c r="AJ3629" s="13"/>
      <c r="AK3629" s="13">
        <f t="shared" si="962"/>
        <v>0</v>
      </c>
      <c r="AL3629" s="13"/>
      <c r="AM3629" s="13">
        <f t="shared" si="963"/>
        <v>0</v>
      </c>
      <c r="AN3629" s="13"/>
      <c r="AO3629" s="13">
        <v>0</v>
      </c>
      <c r="AP3629" s="13">
        <f t="shared" si="964"/>
        <v>0</v>
      </c>
      <c r="AQ3629" s="13"/>
      <c r="AR3629" s="13">
        <f t="shared" si="965"/>
        <v>0</v>
      </c>
      <c r="AS3629" s="13"/>
      <c r="AT3629" s="13">
        <f t="shared" si="966"/>
        <v>0</v>
      </c>
      <c r="AU3629" s="13"/>
      <c r="AV3629" s="13">
        <f t="shared" si="967"/>
        <v>0</v>
      </c>
      <c r="AW3629" s="13"/>
      <c r="AX3629" s="13">
        <f t="shared" si="968"/>
        <v>0</v>
      </c>
      <c r="AY3629" s="13"/>
      <c r="AZ3629" s="13">
        <f t="shared" si="969"/>
        <v>0</v>
      </c>
      <c r="BA3629" s="13"/>
      <c r="BB3629" s="13">
        <f t="shared" si="970"/>
        <v>0</v>
      </c>
      <c r="BC3629" s="13"/>
      <c r="BD3629" s="13">
        <f t="shared" si="971"/>
        <v>0</v>
      </c>
      <c r="BE3629" s="13"/>
      <c r="BF3629" s="13">
        <f t="shared" si="972"/>
        <v>0</v>
      </c>
      <c r="BG3629" s="13"/>
      <c r="BH3629" s="13">
        <f t="shared" si="973"/>
        <v>333622.30241486459</v>
      </c>
      <c r="BI3629" s="13">
        <f t="shared" si="974"/>
        <v>333600</v>
      </c>
      <c r="BJ3629" s="13">
        <v>331700</v>
      </c>
    </row>
    <row r="3630" spans="1:62" x14ac:dyDescent="0.25">
      <c r="A3630" t="s">
        <v>1641</v>
      </c>
      <c r="B3630" s="13">
        <v>655</v>
      </c>
      <c r="C3630">
        <v>551562</v>
      </c>
      <c r="D3630">
        <v>1</v>
      </c>
      <c r="E3630">
        <v>0</v>
      </c>
      <c r="F3630">
        <v>0</v>
      </c>
      <c r="G3630">
        <v>0</v>
      </c>
      <c r="H3630">
        <v>0</v>
      </c>
      <c r="I3630" t="s">
        <v>23</v>
      </c>
      <c r="J3630">
        <v>551660</v>
      </c>
      <c r="K3630" t="s">
        <v>1537</v>
      </c>
      <c r="L3630">
        <v>550787</v>
      </c>
      <c r="M3630" t="s">
        <v>181</v>
      </c>
      <c r="N3630">
        <v>550787</v>
      </c>
      <c r="O3630" t="s">
        <v>181</v>
      </c>
      <c r="P3630">
        <v>550787</v>
      </c>
      <c r="Q3630" t="s">
        <v>181</v>
      </c>
      <c r="R3630" s="13">
        <v>152527.77050609971</v>
      </c>
      <c r="S3630" s="13"/>
      <c r="T3630" s="13"/>
      <c r="U3630" s="13"/>
      <c r="V3630" s="13">
        <f t="shared" si="958"/>
        <v>0</v>
      </c>
      <c r="W3630" s="13"/>
      <c r="X3630" s="13">
        <f t="shared" si="959"/>
        <v>0</v>
      </c>
      <c r="Y3630" s="13"/>
      <c r="Z3630" s="13">
        <f t="shared" si="960"/>
        <v>0</v>
      </c>
      <c r="AA3630" s="13"/>
      <c r="AB3630" s="13">
        <f t="shared" si="961"/>
        <v>0</v>
      </c>
      <c r="AC3630" s="13"/>
      <c r="AD3630" s="13"/>
      <c r="AE3630" s="13"/>
      <c r="AF3630" s="13"/>
      <c r="AG3630" s="13"/>
      <c r="AH3630" s="13"/>
      <c r="AI3630" s="13"/>
      <c r="AJ3630" s="13"/>
      <c r="AK3630" s="13">
        <f t="shared" si="962"/>
        <v>0</v>
      </c>
      <c r="AL3630" s="13"/>
      <c r="AM3630" s="13">
        <f t="shared" si="963"/>
        <v>0</v>
      </c>
      <c r="AN3630" s="13"/>
      <c r="AO3630" s="13">
        <v>39</v>
      </c>
      <c r="AP3630" s="13">
        <f t="shared" si="964"/>
        <v>1189500</v>
      </c>
      <c r="AQ3630" s="13"/>
      <c r="AR3630" s="13">
        <f t="shared" si="965"/>
        <v>0</v>
      </c>
      <c r="AS3630" s="13"/>
      <c r="AT3630" s="13">
        <f t="shared" si="966"/>
        <v>0</v>
      </c>
      <c r="AU3630" s="13"/>
      <c r="AV3630" s="13">
        <f t="shared" si="967"/>
        <v>0</v>
      </c>
      <c r="AW3630" s="13"/>
      <c r="AX3630" s="13">
        <f t="shared" si="968"/>
        <v>0</v>
      </c>
      <c r="AY3630" s="13"/>
      <c r="AZ3630" s="13">
        <f t="shared" si="969"/>
        <v>0</v>
      </c>
      <c r="BA3630" s="13"/>
      <c r="BB3630" s="13">
        <f t="shared" si="970"/>
        <v>0</v>
      </c>
      <c r="BC3630" s="13"/>
      <c r="BD3630" s="13">
        <f t="shared" si="971"/>
        <v>0</v>
      </c>
      <c r="BE3630" s="13"/>
      <c r="BF3630" s="13">
        <f t="shared" si="972"/>
        <v>0</v>
      </c>
      <c r="BG3630" s="13"/>
      <c r="BH3630" s="13">
        <f t="shared" si="973"/>
        <v>1342027.7705060998</v>
      </c>
      <c r="BI3630" s="13">
        <f t="shared" si="974"/>
        <v>1342000</v>
      </c>
      <c r="BJ3630" s="13">
        <v>1342100</v>
      </c>
    </row>
    <row r="3631" spans="1:62" x14ac:dyDescent="0.25">
      <c r="A3631" t="s">
        <v>1641</v>
      </c>
      <c r="B3631" s="13">
        <v>817</v>
      </c>
      <c r="C3631">
        <v>531634</v>
      </c>
      <c r="D3631">
        <v>1</v>
      </c>
      <c r="E3631">
        <v>0</v>
      </c>
      <c r="F3631">
        <v>0</v>
      </c>
      <c r="G3631">
        <v>0</v>
      </c>
      <c r="H3631">
        <v>0</v>
      </c>
      <c r="I3631" t="s">
        <v>26</v>
      </c>
      <c r="J3631">
        <v>531324</v>
      </c>
      <c r="K3631" t="s">
        <v>2059</v>
      </c>
      <c r="L3631">
        <v>531189</v>
      </c>
      <c r="M3631" t="s">
        <v>330</v>
      </c>
      <c r="N3631">
        <v>531189</v>
      </c>
      <c r="O3631" t="s">
        <v>330</v>
      </c>
      <c r="P3631">
        <v>531189</v>
      </c>
      <c r="Q3631" t="s">
        <v>330</v>
      </c>
      <c r="R3631" s="13">
        <v>189640.83814075805</v>
      </c>
      <c r="S3631" s="13"/>
      <c r="T3631" s="13"/>
      <c r="U3631" s="13"/>
      <c r="V3631" s="13">
        <f t="shared" si="958"/>
        <v>0</v>
      </c>
      <c r="W3631" s="13"/>
      <c r="X3631" s="13">
        <f t="shared" si="959"/>
        <v>0</v>
      </c>
      <c r="Y3631" s="13"/>
      <c r="Z3631" s="13">
        <f t="shared" si="960"/>
        <v>0</v>
      </c>
      <c r="AA3631" s="13"/>
      <c r="AB3631" s="13">
        <f t="shared" si="961"/>
        <v>0</v>
      </c>
      <c r="AC3631" s="13"/>
      <c r="AD3631" s="13"/>
      <c r="AE3631" s="13"/>
      <c r="AF3631" s="13"/>
      <c r="AG3631" s="13"/>
      <c r="AH3631" s="13"/>
      <c r="AI3631" s="13"/>
      <c r="AJ3631" s="13"/>
      <c r="AK3631" s="13">
        <f t="shared" si="962"/>
        <v>0</v>
      </c>
      <c r="AL3631" s="13"/>
      <c r="AM3631" s="13">
        <f t="shared" si="963"/>
        <v>0</v>
      </c>
      <c r="AN3631" s="13"/>
      <c r="AO3631" s="13">
        <v>0</v>
      </c>
      <c r="AP3631" s="13">
        <f t="shared" si="964"/>
        <v>0</v>
      </c>
      <c r="AQ3631" s="13"/>
      <c r="AR3631" s="13">
        <f t="shared" si="965"/>
        <v>0</v>
      </c>
      <c r="AS3631" s="13"/>
      <c r="AT3631" s="13">
        <f t="shared" si="966"/>
        <v>0</v>
      </c>
      <c r="AU3631" s="13"/>
      <c r="AV3631" s="13">
        <f t="shared" si="967"/>
        <v>0</v>
      </c>
      <c r="AW3631" s="13"/>
      <c r="AX3631" s="13">
        <f t="shared" si="968"/>
        <v>0</v>
      </c>
      <c r="AY3631" s="13"/>
      <c r="AZ3631" s="13">
        <f t="shared" si="969"/>
        <v>0</v>
      </c>
      <c r="BA3631" s="13"/>
      <c r="BB3631" s="13">
        <f t="shared" si="970"/>
        <v>0</v>
      </c>
      <c r="BC3631" s="13"/>
      <c r="BD3631" s="13">
        <f t="shared" si="971"/>
        <v>0</v>
      </c>
      <c r="BE3631" s="13"/>
      <c r="BF3631" s="13">
        <f t="shared" si="972"/>
        <v>0</v>
      </c>
      <c r="BG3631" s="13"/>
      <c r="BH3631" s="13">
        <f t="shared" si="973"/>
        <v>189640.83814075805</v>
      </c>
      <c r="BI3631" s="13">
        <f t="shared" si="974"/>
        <v>189600</v>
      </c>
      <c r="BJ3631" s="13">
        <v>187600</v>
      </c>
    </row>
    <row r="3632" spans="1:62" x14ac:dyDescent="0.25">
      <c r="A3632" s="3" t="s">
        <v>1628</v>
      </c>
      <c r="B3632" s="13">
        <v>1291</v>
      </c>
      <c r="C3632">
        <v>516619</v>
      </c>
      <c r="D3632">
        <v>1</v>
      </c>
      <c r="E3632">
        <v>1</v>
      </c>
      <c r="F3632">
        <v>0</v>
      </c>
      <c r="G3632">
        <v>0</v>
      </c>
      <c r="H3632">
        <v>0</v>
      </c>
      <c r="I3632" t="s">
        <v>61</v>
      </c>
      <c r="J3632">
        <v>516619</v>
      </c>
      <c r="K3632" t="s">
        <v>1628</v>
      </c>
      <c r="L3632">
        <v>514705</v>
      </c>
      <c r="M3632" t="s">
        <v>529</v>
      </c>
      <c r="N3632">
        <v>514705</v>
      </c>
      <c r="O3632" t="s">
        <v>529</v>
      </c>
      <c r="P3632">
        <v>514705</v>
      </c>
      <c r="Q3632" t="s">
        <v>529</v>
      </c>
      <c r="R3632" s="13">
        <v>297317.51759632246</v>
      </c>
      <c r="S3632" s="13">
        <v>2182</v>
      </c>
      <c r="T3632" s="13">
        <v>116730.14606566544</v>
      </c>
      <c r="U3632" s="13"/>
      <c r="V3632" s="13">
        <f t="shared" si="958"/>
        <v>0</v>
      </c>
      <c r="W3632" s="13">
        <v>6</v>
      </c>
      <c r="X3632" s="13">
        <f t="shared" si="959"/>
        <v>17784</v>
      </c>
      <c r="Y3632" s="13">
        <v>10</v>
      </c>
      <c r="Z3632" s="13">
        <f t="shared" si="960"/>
        <v>9880</v>
      </c>
      <c r="AA3632" s="13">
        <v>2</v>
      </c>
      <c r="AB3632" s="13">
        <f t="shared" si="961"/>
        <v>494</v>
      </c>
      <c r="AC3632" s="13"/>
      <c r="AD3632" s="13"/>
      <c r="AE3632" s="13"/>
      <c r="AF3632" s="13"/>
      <c r="AG3632" s="13"/>
      <c r="AH3632" s="13"/>
      <c r="AI3632" s="13"/>
      <c r="AJ3632" s="13"/>
      <c r="AK3632" s="13">
        <f t="shared" si="962"/>
        <v>0</v>
      </c>
      <c r="AL3632" s="13"/>
      <c r="AM3632" s="13">
        <f t="shared" si="963"/>
        <v>0</v>
      </c>
      <c r="AN3632" s="13"/>
      <c r="AO3632" s="13">
        <v>0</v>
      </c>
      <c r="AP3632" s="13">
        <f t="shared" si="964"/>
        <v>0</v>
      </c>
      <c r="AQ3632" s="13"/>
      <c r="AR3632" s="13">
        <f t="shared" si="965"/>
        <v>0</v>
      </c>
      <c r="AS3632" s="13"/>
      <c r="AT3632" s="13">
        <f t="shared" si="966"/>
        <v>0</v>
      </c>
      <c r="AU3632" s="13"/>
      <c r="AV3632" s="13">
        <f t="shared" si="967"/>
        <v>0</v>
      </c>
      <c r="AW3632" s="13"/>
      <c r="AX3632" s="13">
        <f t="shared" si="968"/>
        <v>0</v>
      </c>
      <c r="AY3632" s="13"/>
      <c r="AZ3632" s="13">
        <f t="shared" si="969"/>
        <v>0</v>
      </c>
      <c r="BA3632" s="13"/>
      <c r="BB3632" s="13">
        <f t="shared" si="970"/>
        <v>0</v>
      </c>
      <c r="BC3632" s="13"/>
      <c r="BD3632" s="13">
        <f t="shared" si="971"/>
        <v>0</v>
      </c>
      <c r="BE3632" s="13"/>
      <c r="BF3632" s="13">
        <f t="shared" si="972"/>
        <v>0</v>
      </c>
      <c r="BG3632" s="13"/>
      <c r="BH3632" s="13">
        <f t="shared" si="973"/>
        <v>442205.66366198787</v>
      </c>
      <c r="BI3632" s="13">
        <f t="shared" si="974"/>
        <v>442200</v>
      </c>
      <c r="BJ3632" s="13">
        <v>452600</v>
      </c>
    </row>
    <row r="3633" spans="1:62" x14ac:dyDescent="0.25">
      <c r="A3633" t="s">
        <v>3583</v>
      </c>
      <c r="B3633" s="13">
        <v>351</v>
      </c>
      <c r="C3633">
        <v>558184</v>
      </c>
      <c r="D3633">
        <v>1</v>
      </c>
      <c r="E3633">
        <v>0</v>
      </c>
      <c r="F3633">
        <v>0</v>
      </c>
      <c r="G3633">
        <v>0</v>
      </c>
      <c r="H3633">
        <v>0</v>
      </c>
      <c r="I3633" t="s">
        <v>110</v>
      </c>
      <c r="J3633">
        <v>557862</v>
      </c>
      <c r="K3633" t="s">
        <v>1976</v>
      </c>
      <c r="L3633">
        <v>558109</v>
      </c>
      <c r="M3633" t="s">
        <v>1216</v>
      </c>
      <c r="N3633">
        <v>558109</v>
      </c>
      <c r="O3633" t="s">
        <v>1216</v>
      </c>
      <c r="P3633">
        <v>558109</v>
      </c>
      <c r="Q3633" t="s">
        <v>1216</v>
      </c>
      <c r="R3633" s="13">
        <v>82345.078007194301</v>
      </c>
      <c r="S3633" s="13"/>
      <c r="T3633" s="13"/>
      <c r="U3633" s="13"/>
      <c r="V3633" s="13">
        <f t="shared" si="958"/>
        <v>0</v>
      </c>
      <c r="W3633" s="13"/>
      <c r="X3633" s="13">
        <f t="shared" si="959"/>
        <v>0</v>
      </c>
      <c r="Y3633" s="13"/>
      <c r="Z3633" s="13">
        <f t="shared" si="960"/>
        <v>0</v>
      </c>
      <c r="AA3633" s="13"/>
      <c r="AB3633" s="13">
        <f t="shared" si="961"/>
        <v>0</v>
      </c>
      <c r="AC3633" s="13"/>
      <c r="AD3633" s="13"/>
      <c r="AE3633" s="13"/>
      <c r="AF3633" s="13"/>
      <c r="AG3633" s="13"/>
      <c r="AH3633" s="13"/>
      <c r="AI3633" s="13"/>
      <c r="AJ3633" s="13"/>
      <c r="AK3633" s="13">
        <f t="shared" si="962"/>
        <v>0</v>
      </c>
      <c r="AL3633" s="13"/>
      <c r="AM3633" s="13">
        <f t="shared" si="963"/>
        <v>0</v>
      </c>
      <c r="AN3633" s="13"/>
      <c r="AO3633" s="13">
        <v>0</v>
      </c>
      <c r="AP3633" s="13">
        <f t="shared" si="964"/>
        <v>0</v>
      </c>
      <c r="AQ3633" s="13"/>
      <c r="AR3633" s="13">
        <f t="shared" si="965"/>
        <v>0</v>
      </c>
      <c r="AS3633" s="13"/>
      <c r="AT3633" s="13">
        <f t="shared" si="966"/>
        <v>0</v>
      </c>
      <c r="AU3633" s="13"/>
      <c r="AV3633" s="13">
        <f t="shared" si="967"/>
        <v>0</v>
      </c>
      <c r="AW3633" s="13"/>
      <c r="AX3633" s="13">
        <f t="shared" si="968"/>
        <v>0</v>
      </c>
      <c r="AY3633" s="13"/>
      <c r="AZ3633" s="13">
        <f t="shared" si="969"/>
        <v>0</v>
      </c>
      <c r="BA3633" s="13"/>
      <c r="BB3633" s="13">
        <f t="shared" si="970"/>
        <v>0</v>
      </c>
      <c r="BC3633" s="13"/>
      <c r="BD3633" s="13">
        <f t="shared" si="971"/>
        <v>0</v>
      </c>
      <c r="BE3633" s="13"/>
      <c r="BF3633" s="13">
        <f t="shared" si="972"/>
        <v>0</v>
      </c>
      <c r="BG3633" s="13"/>
      <c r="BH3633" s="13">
        <f t="shared" si="973"/>
        <v>82345.078007194301</v>
      </c>
      <c r="BI3633" s="13">
        <f t="shared" si="974"/>
        <v>82300</v>
      </c>
      <c r="BJ3633" s="13">
        <v>84700</v>
      </c>
    </row>
    <row r="3634" spans="1:62" x14ac:dyDescent="0.25">
      <c r="A3634" t="s">
        <v>3584</v>
      </c>
      <c r="B3634" s="13">
        <v>527</v>
      </c>
      <c r="C3634">
        <v>570532</v>
      </c>
      <c r="D3634">
        <v>1</v>
      </c>
      <c r="E3634">
        <v>0</v>
      </c>
      <c r="F3634">
        <v>0</v>
      </c>
      <c r="G3634">
        <v>0</v>
      </c>
      <c r="H3634">
        <v>0</v>
      </c>
      <c r="I3634" t="s">
        <v>33</v>
      </c>
      <c r="J3634">
        <v>570656</v>
      </c>
      <c r="K3634" t="s">
        <v>1351</v>
      </c>
      <c r="L3634">
        <v>569810</v>
      </c>
      <c r="M3634" t="s">
        <v>98</v>
      </c>
      <c r="N3634">
        <v>569810</v>
      </c>
      <c r="O3634" t="s">
        <v>98</v>
      </c>
      <c r="P3634">
        <v>569810</v>
      </c>
      <c r="Q3634" t="s">
        <v>98</v>
      </c>
      <c r="R3634" s="13">
        <v>123070.63091268248</v>
      </c>
      <c r="S3634" s="13"/>
      <c r="T3634" s="13"/>
      <c r="U3634" s="13"/>
      <c r="V3634" s="13">
        <f t="shared" si="958"/>
        <v>0</v>
      </c>
      <c r="W3634" s="13"/>
      <c r="X3634" s="13">
        <f t="shared" si="959"/>
        <v>0</v>
      </c>
      <c r="Y3634" s="13"/>
      <c r="Z3634" s="13">
        <f t="shared" si="960"/>
        <v>0</v>
      </c>
      <c r="AA3634" s="13"/>
      <c r="AB3634" s="13">
        <f t="shared" si="961"/>
        <v>0</v>
      </c>
      <c r="AC3634" s="13"/>
      <c r="AD3634" s="13"/>
      <c r="AE3634" s="13"/>
      <c r="AF3634" s="13"/>
      <c r="AG3634" s="13"/>
      <c r="AH3634" s="13"/>
      <c r="AI3634" s="13"/>
      <c r="AJ3634" s="13"/>
      <c r="AK3634" s="13">
        <f t="shared" si="962"/>
        <v>0</v>
      </c>
      <c r="AL3634" s="13"/>
      <c r="AM3634" s="13">
        <f t="shared" si="963"/>
        <v>0</v>
      </c>
      <c r="AN3634" s="13"/>
      <c r="AO3634" s="13">
        <v>0</v>
      </c>
      <c r="AP3634" s="13">
        <f t="shared" si="964"/>
        <v>0</v>
      </c>
      <c r="AQ3634" s="13"/>
      <c r="AR3634" s="13">
        <f t="shared" si="965"/>
        <v>0</v>
      </c>
      <c r="AS3634" s="13"/>
      <c r="AT3634" s="13">
        <f t="shared" si="966"/>
        <v>0</v>
      </c>
      <c r="AU3634" s="13"/>
      <c r="AV3634" s="13">
        <f t="shared" si="967"/>
        <v>0</v>
      </c>
      <c r="AW3634" s="13"/>
      <c r="AX3634" s="13">
        <f t="shared" si="968"/>
        <v>0</v>
      </c>
      <c r="AY3634" s="13"/>
      <c r="AZ3634" s="13">
        <f t="shared" si="969"/>
        <v>0</v>
      </c>
      <c r="BA3634" s="13"/>
      <c r="BB3634" s="13">
        <f t="shared" si="970"/>
        <v>0</v>
      </c>
      <c r="BC3634" s="13"/>
      <c r="BD3634" s="13">
        <f t="shared" si="971"/>
        <v>0</v>
      </c>
      <c r="BE3634" s="13"/>
      <c r="BF3634" s="13">
        <f t="shared" si="972"/>
        <v>0</v>
      </c>
      <c r="BG3634" s="13"/>
      <c r="BH3634" s="13">
        <f t="shared" si="973"/>
        <v>123070.63091268248</v>
      </c>
      <c r="BI3634" s="13">
        <f t="shared" si="974"/>
        <v>123100</v>
      </c>
      <c r="BJ3634" s="13">
        <v>120700</v>
      </c>
    </row>
    <row r="3635" spans="1:62" x14ac:dyDescent="0.25">
      <c r="A3635" t="s">
        <v>3585</v>
      </c>
      <c r="B3635" s="13">
        <v>461</v>
      </c>
      <c r="C3635">
        <v>588822</v>
      </c>
      <c r="D3635">
        <v>1</v>
      </c>
      <c r="E3635">
        <v>0</v>
      </c>
      <c r="F3635">
        <v>0</v>
      </c>
      <c r="G3635">
        <v>0</v>
      </c>
      <c r="H3635">
        <v>0</v>
      </c>
      <c r="I3635" t="s">
        <v>90</v>
      </c>
      <c r="J3635">
        <v>588393</v>
      </c>
      <c r="K3635" t="s">
        <v>446</v>
      </c>
      <c r="L3635">
        <v>588393</v>
      </c>
      <c r="M3635" t="s">
        <v>446</v>
      </c>
      <c r="N3635">
        <v>588393</v>
      </c>
      <c r="O3635" t="s">
        <v>446</v>
      </c>
      <c r="P3635">
        <v>588393</v>
      </c>
      <c r="Q3635" t="s">
        <v>446</v>
      </c>
      <c r="R3635" s="13">
        <v>107830.80330327858</v>
      </c>
      <c r="S3635" s="13"/>
      <c r="T3635" s="13"/>
      <c r="U3635" s="13"/>
      <c r="V3635" s="13">
        <f t="shared" si="958"/>
        <v>0</v>
      </c>
      <c r="W3635" s="13"/>
      <c r="X3635" s="13">
        <f t="shared" si="959"/>
        <v>0</v>
      </c>
      <c r="Y3635" s="13"/>
      <c r="Z3635" s="13">
        <f t="shared" si="960"/>
        <v>0</v>
      </c>
      <c r="AA3635" s="13"/>
      <c r="AB3635" s="13">
        <f t="shared" si="961"/>
        <v>0</v>
      </c>
      <c r="AC3635" s="13"/>
      <c r="AD3635" s="13"/>
      <c r="AE3635" s="13"/>
      <c r="AF3635" s="13"/>
      <c r="AG3635" s="13"/>
      <c r="AH3635" s="13"/>
      <c r="AI3635" s="13"/>
      <c r="AJ3635" s="13"/>
      <c r="AK3635" s="13">
        <f t="shared" si="962"/>
        <v>0</v>
      </c>
      <c r="AL3635" s="13"/>
      <c r="AM3635" s="13">
        <f t="shared" si="963"/>
        <v>0</v>
      </c>
      <c r="AN3635" s="13"/>
      <c r="AO3635" s="13">
        <v>0</v>
      </c>
      <c r="AP3635" s="13">
        <f t="shared" si="964"/>
        <v>0</v>
      </c>
      <c r="AQ3635" s="13"/>
      <c r="AR3635" s="13">
        <f t="shared" si="965"/>
        <v>0</v>
      </c>
      <c r="AS3635" s="13"/>
      <c r="AT3635" s="13">
        <f t="shared" si="966"/>
        <v>0</v>
      </c>
      <c r="AU3635" s="13"/>
      <c r="AV3635" s="13">
        <f t="shared" si="967"/>
        <v>0</v>
      </c>
      <c r="AW3635" s="13"/>
      <c r="AX3635" s="13">
        <f t="shared" si="968"/>
        <v>0</v>
      </c>
      <c r="AY3635" s="13"/>
      <c r="AZ3635" s="13">
        <f t="shared" si="969"/>
        <v>0</v>
      </c>
      <c r="BA3635" s="13"/>
      <c r="BB3635" s="13">
        <f t="shared" si="970"/>
        <v>0</v>
      </c>
      <c r="BC3635" s="13"/>
      <c r="BD3635" s="13">
        <f t="shared" si="971"/>
        <v>0</v>
      </c>
      <c r="BE3635" s="13"/>
      <c r="BF3635" s="13">
        <f t="shared" si="972"/>
        <v>0</v>
      </c>
      <c r="BG3635" s="13"/>
      <c r="BH3635" s="13">
        <f t="shared" si="973"/>
        <v>107830.80330327858</v>
      </c>
      <c r="BI3635" s="13">
        <f t="shared" si="974"/>
        <v>107800</v>
      </c>
      <c r="BJ3635" s="13">
        <v>107500</v>
      </c>
    </row>
    <row r="3636" spans="1:62" x14ac:dyDescent="0.25">
      <c r="A3636" t="s">
        <v>3586</v>
      </c>
      <c r="B3636" s="13">
        <v>161</v>
      </c>
      <c r="C3636">
        <v>570541</v>
      </c>
      <c r="D3636">
        <v>1</v>
      </c>
      <c r="E3636">
        <v>0</v>
      </c>
      <c r="F3636">
        <v>0</v>
      </c>
      <c r="G3636">
        <v>0</v>
      </c>
      <c r="H3636">
        <v>0</v>
      </c>
      <c r="I3636" t="s">
        <v>33</v>
      </c>
      <c r="J3636">
        <v>570656</v>
      </c>
      <c r="K3636" t="s">
        <v>1351</v>
      </c>
      <c r="L3636">
        <v>569810</v>
      </c>
      <c r="M3636" t="s">
        <v>98</v>
      </c>
      <c r="N3636">
        <v>569810</v>
      </c>
      <c r="O3636" t="s">
        <v>98</v>
      </c>
      <c r="P3636">
        <v>569810</v>
      </c>
      <c r="Q3636" t="s">
        <v>98</v>
      </c>
      <c r="R3636" s="13">
        <v>70488.701001315436</v>
      </c>
      <c r="S3636" s="13"/>
      <c r="T3636" s="13"/>
      <c r="U3636" s="13"/>
      <c r="V3636" s="13">
        <f t="shared" si="958"/>
        <v>0</v>
      </c>
      <c r="W3636" s="13"/>
      <c r="X3636" s="13">
        <f t="shared" si="959"/>
        <v>0</v>
      </c>
      <c r="Y3636" s="13"/>
      <c r="Z3636" s="13">
        <f t="shared" si="960"/>
        <v>0</v>
      </c>
      <c r="AA3636" s="13"/>
      <c r="AB3636" s="13">
        <f t="shared" si="961"/>
        <v>0</v>
      </c>
      <c r="AC3636" s="13"/>
      <c r="AD3636" s="13"/>
      <c r="AE3636" s="13"/>
      <c r="AF3636" s="13"/>
      <c r="AG3636" s="13"/>
      <c r="AH3636" s="13"/>
      <c r="AI3636" s="13"/>
      <c r="AJ3636" s="13"/>
      <c r="AK3636" s="13">
        <f t="shared" si="962"/>
        <v>0</v>
      </c>
      <c r="AL3636" s="13"/>
      <c r="AM3636" s="13">
        <f t="shared" si="963"/>
        <v>0</v>
      </c>
      <c r="AN3636" s="13"/>
      <c r="AO3636" s="13">
        <v>0</v>
      </c>
      <c r="AP3636" s="13">
        <f t="shared" si="964"/>
        <v>0</v>
      </c>
      <c r="AQ3636" s="13"/>
      <c r="AR3636" s="13">
        <f t="shared" si="965"/>
        <v>0</v>
      </c>
      <c r="AS3636" s="13"/>
      <c r="AT3636" s="13">
        <f t="shared" si="966"/>
        <v>0</v>
      </c>
      <c r="AU3636" s="13"/>
      <c r="AV3636" s="13">
        <f t="shared" si="967"/>
        <v>0</v>
      </c>
      <c r="AW3636" s="13"/>
      <c r="AX3636" s="13">
        <f t="shared" si="968"/>
        <v>0</v>
      </c>
      <c r="AY3636" s="13"/>
      <c r="AZ3636" s="13">
        <f t="shared" si="969"/>
        <v>0</v>
      </c>
      <c r="BA3636" s="13"/>
      <c r="BB3636" s="13">
        <f t="shared" si="970"/>
        <v>0</v>
      </c>
      <c r="BC3636" s="13"/>
      <c r="BD3636" s="13">
        <f t="shared" si="971"/>
        <v>0</v>
      </c>
      <c r="BE3636" s="13"/>
      <c r="BF3636" s="13">
        <f t="shared" si="972"/>
        <v>0</v>
      </c>
      <c r="BG3636" s="13"/>
      <c r="BH3636" s="13">
        <f t="shared" si="973"/>
        <v>70488.701001315436</v>
      </c>
      <c r="BI3636" s="13">
        <f t="shared" si="974"/>
        <v>70500</v>
      </c>
      <c r="BJ3636" s="13">
        <v>70800</v>
      </c>
    </row>
    <row r="3637" spans="1:62" x14ac:dyDescent="0.25">
      <c r="A3637" t="s">
        <v>1209</v>
      </c>
      <c r="B3637" s="13">
        <v>1025</v>
      </c>
      <c r="C3637">
        <v>578509</v>
      </c>
      <c r="D3637">
        <v>1</v>
      </c>
      <c r="E3637">
        <v>0</v>
      </c>
      <c r="F3637">
        <v>0</v>
      </c>
      <c r="G3637">
        <v>0</v>
      </c>
      <c r="H3637">
        <v>0</v>
      </c>
      <c r="I3637" t="s">
        <v>41</v>
      </c>
      <c r="J3637">
        <v>578347</v>
      </c>
      <c r="K3637" t="s">
        <v>284</v>
      </c>
      <c r="L3637">
        <v>578347</v>
      </c>
      <c r="M3637" t="s">
        <v>284</v>
      </c>
      <c r="N3637">
        <v>578347</v>
      </c>
      <c r="O3637" t="s">
        <v>284</v>
      </c>
      <c r="P3637">
        <v>578347</v>
      </c>
      <c r="Q3637" t="s">
        <v>284</v>
      </c>
      <c r="R3637" s="13">
        <v>237047.12651333841</v>
      </c>
      <c r="S3637" s="13"/>
      <c r="T3637" s="13"/>
      <c r="U3637" s="13"/>
      <c r="V3637" s="13">
        <f t="shared" si="958"/>
        <v>0</v>
      </c>
      <c r="W3637" s="13"/>
      <c r="X3637" s="13">
        <f t="shared" si="959"/>
        <v>0</v>
      </c>
      <c r="Y3637" s="13"/>
      <c r="Z3637" s="13">
        <f t="shared" si="960"/>
        <v>0</v>
      </c>
      <c r="AA3637" s="13"/>
      <c r="AB3637" s="13">
        <f t="shared" si="961"/>
        <v>0</v>
      </c>
      <c r="AC3637" s="13"/>
      <c r="AD3637" s="13"/>
      <c r="AE3637" s="13"/>
      <c r="AF3637" s="13"/>
      <c r="AG3637" s="13"/>
      <c r="AH3637" s="13"/>
      <c r="AI3637" s="13"/>
      <c r="AJ3637" s="13"/>
      <c r="AK3637" s="13">
        <f t="shared" si="962"/>
        <v>0</v>
      </c>
      <c r="AL3637" s="13"/>
      <c r="AM3637" s="13">
        <f t="shared" si="963"/>
        <v>0</v>
      </c>
      <c r="AN3637" s="13"/>
      <c r="AO3637" s="13">
        <v>0</v>
      </c>
      <c r="AP3637" s="13">
        <f t="shared" si="964"/>
        <v>0</v>
      </c>
      <c r="AQ3637" s="13"/>
      <c r="AR3637" s="13">
        <f t="shared" si="965"/>
        <v>0</v>
      </c>
      <c r="AS3637" s="13"/>
      <c r="AT3637" s="13">
        <f t="shared" si="966"/>
        <v>0</v>
      </c>
      <c r="AU3637" s="13"/>
      <c r="AV3637" s="13">
        <f t="shared" si="967"/>
        <v>0</v>
      </c>
      <c r="AW3637" s="13"/>
      <c r="AX3637" s="13">
        <f t="shared" si="968"/>
        <v>0</v>
      </c>
      <c r="AY3637" s="13"/>
      <c r="AZ3637" s="13">
        <f t="shared" si="969"/>
        <v>0</v>
      </c>
      <c r="BA3637" s="13"/>
      <c r="BB3637" s="13">
        <f t="shared" si="970"/>
        <v>0</v>
      </c>
      <c r="BC3637" s="13"/>
      <c r="BD3637" s="13">
        <f t="shared" si="971"/>
        <v>0</v>
      </c>
      <c r="BE3637" s="13"/>
      <c r="BF3637" s="13">
        <f t="shared" si="972"/>
        <v>0</v>
      </c>
      <c r="BG3637" s="13"/>
      <c r="BH3637" s="13">
        <f t="shared" si="973"/>
        <v>237047.12651333841</v>
      </c>
      <c r="BI3637" s="13">
        <f t="shared" si="974"/>
        <v>237000</v>
      </c>
      <c r="BJ3637" s="13">
        <v>266100</v>
      </c>
    </row>
    <row r="3638" spans="1:62" x14ac:dyDescent="0.25">
      <c r="A3638" t="s">
        <v>3587</v>
      </c>
      <c r="B3638" s="13">
        <v>123</v>
      </c>
      <c r="C3638">
        <v>582174</v>
      </c>
      <c r="D3638">
        <v>1</v>
      </c>
      <c r="E3638">
        <v>0</v>
      </c>
      <c r="F3638">
        <v>0</v>
      </c>
      <c r="G3638">
        <v>0</v>
      </c>
      <c r="H3638">
        <v>0</v>
      </c>
      <c r="I3638" t="s">
        <v>30</v>
      </c>
      <c r="J3638">
        <v>581976</v>
      </c>
      <c r="K3638" t="s">
        <v>260</v>
      </c>
      <c r="L3638">
        <v>581976</v>
      </c>
      <c r="M3638" t="s">
        <v>260</v>
      </c>
      <c r="N3638">
        <v>584002</v>
      </c>
      <c r="O3638" t="s">
        <v>261</v>
      </c>
      <c r="P3638">
        <v>584002</v>
      </c>
      <c r="Q3638" t="s">
        <v>261</v>
      </c>
      <c r="R3638" s="13">
        <v>70488.701001315436</v>
      </c>
      <c r="S3638" s="13"/>
      <c r="T3638" s="13"/>
      <c r="U3638" s="13"/>
      <c r="V3638" s="13">
        <f t="shared" si="958"/>
        <v>0</v>
      </c>
      <c r="W3638" s="13"/>
      <c r="X3638" s="13">
        <f t="shared" si="959"/>
        <v>0</v>
      </c>
      <c r="Y3638" s="13"/>
      <c r="Z3638" s="13">
        <f t="shared" si="960"/>
        <v>0</v>
      </c>
      <c r="AA3638" s="13"/>
      <c r="AB3638" s="13">
        <f t="shared" si="961"/>
        <v>0</v>
      </c>
      <c r="AC3638" s="13"/>
      <c r="AD3638" s="13"/>
      <c r="AE3638" s="13"/>
      <c r="AF3638" s="13"/>
      <c r="AG3638" s="13"/>
      <c r="AH3638" s="13"/>
      <c r="AI3638" s="13"/>
      <c r="AJ3638" s="13"/>
      <c r="AK3638" s="13">
        <f t="shared" si="962"/>
        <v>0</v>
      </c>
      <c r="AL3638" s="13"/>
      <c r="AM3638" s="13">
        <f t="shared" si="963"/>
        <v>0</v>
      </c>
      <c r="AN3638" s="13"/>
      <c r="AO3638" s="13">
        <v>0</v>
      </c>
      <c r="AP3638" s="13">
        <f t="shared" si="964"/>
        <v>0</v>
      </c>
      <c r="AQ3638" s="13"/>
      <c r="AR3638" s="13">
        <f t="shared" si="965"/>
        <v>0</v>
      </c>
      <c r="AS3638" s="13"/>
      <c r="AT3638" s="13">
        <f t="shared" si="966"/>
        <v>0</v>
      </c>
      <c r="AU3638" s="13"/>
      <c r="AV3638" s="13">
        <f t="shared" si="967"/>
        <v>0</v>
      </c>
      <c r="AW3638" s="13"/>
      <c r="AX3638" s="13">
        <f t="shared" si="968"/>
        <v>0</v>
      </c>
      <c r="AY3638" s="13"/>
      <c r="AZ3638" s="13">
        <f t="shared" si="969"/>
        <v>0</v>
      </c>
      <c r="BA3638" s="13"/>
      <c r="BB3638" s="13">
        <f t="shared" si="970"/>
        <v>0</v>
      </c>
      <c r="BC3638" s="13"/>
      <c r="BD3638" s="13">
        <f t="shared" si="971"/>
        <v>0</v>
      </c>
      <c r="BE3638" s="13"/>
      <c r="BF3638" s="13">
        <f t="shared" si="972"/>
        <v>0</v>
      </c>
      <c r="BG3638" s="13"/>
      <c r="BH3638" s="13">
        <f t="shared" si="973"/>
        <v>70488.701001315436</v>
      </c>
      <c r="BI3638" s="13">
        <f t="shared" si="974"/>
        <v>70500</v>
      </c>
      <c r="BJ3638" s="13">
        <v>70800</v>
      </c>
    </row>
    <row r="3639" spans="1:62" x14ac:dyDescent="0.25">
      <c r="A3639" s="3" t="s">
        <v>3588</v>
      </c>
      <c r="B3639" s="13">
        <v>1281</v>
      </c>
      <c r="C3639">
        <v>540544</v>
      </c>
      <c r="D3639">
        <v>1</v>
      </c>
      <c r="E3639">
        <v>1</v>
      </c>
      <c r="F3639">
        <v>0</v>
      </c>
      <c r="G3639">
        <v>0</v>
      </c>
      <c r="H3639">
        <v>0</v>
      </c>
      <c r="I3639" t="s">
        <v>61</v>
      </c>
      <c r="J3639">
        <v>540544</v>
      </c>
      <c r="K3639" t="s">
        <v>3588</v>
      </c>
      <c r="L3639">
        <v>523704</v>
      </c>
      <c r="M3639" t="s">
        <v>474</v>
      </c>
      <c r="N3639">
        <v>523704</v>
      </c>
      <c r="O3639" t="s">
        <v>474</v>
      </c>
      <c r="P3639">
        <v>523704</v>
      </c>
      <c r="Q3639" t="s">
        <v>474</v>
      </c>
      <c r="R3639" s="13">
        <v>295058.37928699417</v>
      </c>
      <c r="S3639" s="13">
        <v>1281</v>
      </c>
      <c r="T3639" s="13">
        <v>68611.711758312842</v>
      </c>
      <c r="U3639" s="13"/>
      <c r="V3639" s="13">
        <f t="shared" si="958"/>
        <v>0</v>
      </c>
      <c r="W3639" s="13">
        <v>7</v>
      </c>
      <c r="X3639" s="13">
        <f t="shared" si="959"/>
        <v>20748</v>
      </c>
      <c r="Y3639" s="13">
        <v>8</v>
      </c>
      <c r="Z3639" s="13">
        <f t="shared" si="960"/>
        <v>7904</v>
      </c>
      <c r="AA3639" s="13">
        <v>1</v>
      </c>
      <c r="AB3639" s="13">
        <f t="shared" si="961"/>
        <v>247</v>
      </c>
      <c r="AC3639" s="13"/>
      <c r="AD3639" s="13"/>
      <c r="AE3639" s="13"/>
      <c r="AF3639" s="13"/>
      <c r="AG3639" s="13"/>
      <c r="AH3639" s="13"/>
      <c r="AI3639" s="13"/>
      <c r="AJ3639" s="13"/>
      <c r="AK3639" s="13">
        <f t="shared" si="962"/>
        <v>0</v>
      </c>
      <c r="AL3639" s="13"/>
      <c r="AM3639" s="13">
        <f t="shared" si="963"/>
        <v>0</v>
      </c>
      <c r="AN3639" s="13"/>
      <c r="AO3639" s="13">
        <v>0</v>
      </c>
      <c r="AP3639" s="13">
        <f t="shared" si="964"/>
        <v>0</v>
      </c>
      <c r="AQ3639" s="13"/>
      <c r="AR3639" s="13">
        <f t="shared" si="965"/>
        <v>0</v>
      </c>
      <c r="AS3639" s="13"/>
      <c r="AT3639" s="13">
        <f t="shared" si="966"/>
        <v>0</v>
      </c>
      <c r="AU3639" s="13"/>
      <c r="AV3639" s="13">
        <f t="shared" si="967"/>
        <v>0</v>
      </c>
      <c r="AW3639" s="13"/>
      <c r="AX3639" s="13">
        <f t="shared" si="968"/>
        <v>0</v>
      </c>
      <c r="AY3639" s="13"/>
      <c r="AZ3639" s="13">
        <f t="shared" si="969"/>
        <v>0</v>
      </c>
      <c r="BA3639" s="13"/>
      <c r="BB3639" s="13">
        <f t="shared" si="970"/>
        <v>0</v>
      </c>
      <c r="BC3639" s="13"/>
      <c r="BD3639" s="13">
        <f t="shared" si="971"/>
        <v>0</v>
      </c>
      <c r="BE3639" s="13"/>
      <c r="BF3639" s="13">
        <f t="shared" si="972"/>
        <v>0</v>
      </c>
      <c r="BG3639" s="13"/>
      <c r="BH3639" s="13">
        <f t="shared" si="973"/>
        <v>392569.091045307</v>
      </c>
      <c r="BI3639" s="13">
        <f t="shared" si="974"/>
        <v>392600</v>
      </c>
      <c r="BJ3639" s="13">
        <v>389900</v>
      </c>
    </row>
    <row r="3640" spans="1:62" x14ac:dyDescent="0.25">
      <c r="A3640" s="3" t="s">
        <v>2009</v>
      </c>
      <c r="B3640" s="13">
        <v>567</v>
      </c>
      <c r="C3640">
        <v>537616</v>
      </c>
      <c r="D3640">
        <v>1</v>
      </c>
      <c r="E3640">
        <v>1</v>
      </c>
      <c r="F3640">
        <v>0</v>
      </c>
      <c r="G3640">
        <v>0</v>
      </c>
      <c r="H3640">
        <v>0</v>
      </c>
      <c r="I3640" t="s">
        <v>26</v>
      </c>
      <c r="J3640">
        <v>537616</v>
      </c>
      <c r="K3640" t="s">
        <v>2009</v>
      </c>
      <c r="L3640">
        <v>537004</v>
      </c>
      <c r="M3640" t="s">
        <v>314</v>
      </c>
      <c r="N3640">
        <v>537004</v>
      </c>
      <c r="O3640" t="s">
        <v>314</v>
      </c>
      <c r="P3640">
        <v>537004</v>
      </c>
      <c r="Q3640" t="s">
        <v>314</v>
      </c>
      <c r="R3640" s="13">
        <v>132289.526749538</v>
      </c>
      <c r="S3640" s="13">
        <v>2009</v>
      </c>
      <c r="T3640" s="13">
        <v>107497.48764352454</v>
      </c>
      <c r="U3640" s="13"/>
      <c r="V3640" s="13">
        <f t="shared" si="958"/>
        <v>0</v>
      </c>
      <c r="W3640" s="13">
        <v>2</v>
      </c>
      <c r="X3640" s="13">
        <f t="shared" si="959"/>
        <v>5928</v>
      </c>
      <c r="Y3640" s="13">
        <v>8</v>
      </c>
      <c r="Z3640" s="13">
        <f t="shared" si="960"/>
        <v>7904</v>
      </c>
      <c r="AA3640" s="13"/>
      <c r="AB3640" s="13">
        <f t="shared" si="961"/>
        <v>0</v>
      </c>
      <c r="AC3640" s="13"/>
      <c r="AD3640" s="13"/>
      <c r="AE3640" s="13"/>
      <c r="AF3640" s="13"/>
      <c r="AG3640" s="13"/>
      <c r="AH3640" s="13"/>
      <c r="AI3640" s="13"/>
      <c r="AJ3640" s="13"/>
      <c r="AK3640" s="13">
        <f t="shared" si="962"/>
        <v>0</v>
      </c>
      <c r="AL3640" s="13"/>
      <c r="AM3640" s="13">
        <f t="shared" si="963"/>
        <v>0</v>
      </c>
      <c r="AN3640" s="13"/>
      <c r="AO3640" s="13">
        <v>0</v>
      </c>
      <c r="AP3640" s="13">
        <f t="shared" si="964"/>
        <v>0</v>
      </c>
      <c r="AQ3640" s="13"/>
      <c r="AR3640" s="13">
        <f t="shared" si="965"/>
        <v>0</v>
      </c>
      <c r="AS3640" s="13"/>
      <c r="AT3640" s="13">
        <f t="shared" si="966"/>
        <v>0</v>
      </c>
      <c r="AU3640" s="13"/>
      <c r="AV3640" s="13">
        <f t="shared" si="967"/>
        <v>0</v>
      </c>
      <c r="AW3640" s="13"/>
      <c r="AX3640" s="13">
        <f t="shared" si="968"/>
        <v>0</v>
      </c>
      <c r="AY3640" s="13"/>
      <c r="AZ3640" s="13">
        <f t="shared" si="969"/>
        <v>0</v>
      </c>
      <c r="BA3640" s="13"/>
      <c r="BB3640" s="13">
        <f t="shared" si="970"/>
        <v>0</v>
      </c>
      <c r="BC3640" s="13"/>
      <c r="BD3640" s="13">
        <f t="shared" si="971"/>
        <v>0</v>
      </c>
      <c r="BE3640" s="13"/>
      <c r="BF3640" s="13">
        <f t="shared" si="972"/>
        <v>0</v>
      </c>
      <c r="BG3640" s="13"/>
      <c r="BH3640" s="13">
        <f t="shared" si="973"/>
        <v>253619.01439306253</v>
      </c>
      <c r="BI3640" s="13">
        <f t="shared" si="974"/>
        <v>253600</v>
      </c>
      <c r="BJ3640" s="13">
        <v>247500</v>
      </c>
    </row>
    <row r="3641" spans="1:62" x14ac:dyDescent="0.25">
      <c r="A3641" s="4" t="s">
        <v>411</v>
      </c>
      <c r="B3641" s="13">
        <v>4733</v>
      </c>
      <c r="C3641">
        <v>583588</v>
      </c>
      <c r="D3641">
        <v>1</v>
      </c>
      <c r="E3641">
        <v>1</v>
      </c>
      <c r="F3641">
        <v>1</v>
      </c>
      <c r="G3641">
        <v>0</v>
      </c>
      <c r="H3641">
        <v>0</v>
      </c>
      <c r="I3641" t="s">
        <v>30</v>
      </c>
      <c r="J3641">
        <v>583588</v>
      </c>
      <c r="K3641" t="s">
        <v>411</v>
      </c>
      <c r="L3641">
        <v>583588</v>
      </c>
      <c r="M3641" t="s">
        <v>411</v>
      </c>
      <c r="N3641">
        <v>583120</v>
      </c>
      <c r="O3641" t="s">
        <v>412</v>
      </c>
      <c r="P3641">
        <v>583120</v>
      </c>
      <c r="Q3641" t="s">
        <v>412</v>
      </c>
      <c r="R3641" s="13">
        <v>1053107.2154626013</v>
      </c>
      <c r="S3641" s="13">
        <v>7175</v>
      </c>
      <c r="T3641" s="13">
        <v>382246.07315186103</v>
      </c>
      <c r="U3641" s="13"/>
      <c r="V3641" s="13">
        <f t="shared" si="958"/>
        <v>0</v>
      </c>
      <c r="W3641" s="13">
        <v>33</v>
      </c>
      <c r="X3641" s="13">
        <f t="shared" si="959"/>
        <v>97812</v>
      </c>
      <c r="Y3641" s="13">
        <v>17</v>
      </c>
      <c r="Z3641" s="13">
        <f t="shared" si="960"/>
        <v>16796</v>
      </c>
      <c r="AA3641" s="13">
        <v>26</v>
      </c>
      <c r="AB3641" s="13">
        <f t="shared" si="961"/>
        <v>6422</v>
      </c>
      <c r="AC3641" s="13">
        <v>6783</v>
      </c>
      <c r="AD3641" s="13">
        <v>1431961.1428213103</v>
      </c>
      <c r="AE3641" s="13"/>
      <c r="AF3641" s="13"/>
      <c r="AG3641" s="13"/>
      <c r="AH3641" s="13"/>
      <c r="AI3641" s="13"/>
      <c r="AJ3641" s="13"/>
      <c r="AK3641" s="13">
        <f t="shared" si="962"/>
        <v>0</v>
      </c>
      <c r="AL3641" s="13"/>
      <c r="AM3641" s="13">
        <f t="shared" si="963"/>
        <v>0</v>
      </c>
      <c r="AN3641" s="13"/>
      <c r="AO3641" s="13">
        <v>1</v>
      </c>
      <c r="AP3641" s="13">
        <f t="shared" si="964"/>
        <v>30500</v>
      </c>
      <c r="AQ3641" s="13"/>
      <c r="AR3641" s="13">
        <f t="shared" si="965"/>
        <v>0</v>
      </c>
      <c r="AS3641" s="13"/>
      <c r="AT3641" s="13">
        <f t="shared" si="966"/>
        <v>0</v>
      </c>
      <c r="AU3641" s="13"/>
      <c r="AV3641" s="13">
        <f t="shared" si="967"/>
        <v>0</v>
      </c>
      <c r="AW3641" s="13"/>
      <c r="AX3641" s="13">
        <f t="shared" si="968"/>
        <v>0</v>
      </c>
      <c r="AY3641" s="13"/>
      <c r="AZ3641" s="13">
        <f t="shared" si="969"/>
        <v>0</v>
      </c>
      <c r="BA3641" s="13"/>
      <c r="BB3641" s="13">
        <f t="shared" si="970"/>
        <v>0</v>
      </c>
      <c r="BC3641" s="13"/>
      <c r="BD3641" s="13">
        <f t="shared" si="971"/>
        <v>0</v>
      </c>
      <c r="BE3641" s="13"/>
      <c r="BF3641" s="13">
        <f t="shared" si="972"/>
        <v>0</v>
      </c>
      <c r="BG3641" s="13"/>
      <c r="BH3641" s="13">
        <f t="shared" si="973"/>
        <v>3018844.4314357727</v>
      </c>
      <c r="BI3641" s="13">
        <f t="shared" si="974"/>
        <v>3018800</v>
      </c>
      <c r="BJ3641" s="13">
        <v>3004200</v>
      </c>
    </row>
    <row r="3642" spans="1:62" x14ac:dyDescent="0.25">
      <c r="A3642" t="s">
        <v>134</v>
      </c>
      <c r="B3642" s="13">
        <v>682</v>
      </c>
      <c r="C3642">
        <v>596337</v>
      </c>
      <c r="D3642">
        <v>1</v>
      </c>
      <c r="E3642">
        <v>0</v>
      </c>
      <c r="F3642">
        <v>0</v>
      </c>
      <c r="G3642">
        <v>0</v>
      </c>
      <c r="H3642">
        <v>0</v>
      </c>
      <c r="I3642" t="s">
        <v>75</v>
      </c>
      <c r="J3642">
        <v>597007</v>
      </c>
      <c r="K3642" t="s">
        <v>133</v>
      </c>
      <c r="L3642">
        <v>597007</v>
      </c>
      <c r="M3642" t="s">
        <v>133</v>
      </c>
      <c r="N3642">
        <v>597007</v>
      </c>
      <c r="O3642" t="s">
        <v>133</v>
      </c>
      <c r="P3642">
        <v>597007</v>
      </c>
      <c r="Q3642" t="s">
        <v>133</v>
      </c>
      <c r="R3642" s="13">
        <v>158725.82162603014</v>
      </c>
      <c r="S3642" s="13"/>
      <c r="T3642" s="13"/>
      <c r="U3642" s="13"/>
      <c r="V3642" s="13">
        <f t="shared" si="958"/>
        <v>0</v>
      </c>
      <c r="W3642" s="13"/>
      <c r="X3642" s="13">
        <f t="shared" si="959"/>
        <v>0</v>
      </c>
      <c r="Y3642" s="13"/>
      <c r="Z3642" s="13">
        <f t="shared" si="960"/>
        <v>0</v>
      </c>
      <c r="AA3642" s="13"/>
      <c r="AB3642" s="13">
        <f t="shared" si="961"/>
        <v>0</v>
      </c>
      <c r="AC3642" s="13"/>
      <c r="AD3642" s="13"/>
      <c r="AE3642" s="13"/>
      <c r="AF3642" s="13"/>
      <c r="AG3642" s="13"/>
      <c r="AH3642" s="13"/>
      <c r="AI3642" s="13"/>
      <c r="AJ3642" s="13"/>
      <c r="AK3642" s="13">
        <f t="shared" si="962"/>
        <v>0</v>
      </c>
      <c r="AL3642" s="13"/>
      <c r="AM3642" s="13">
        <f t="shared" si="963"/>
        <v>0</v>
      </c>
      <c r="AN3642" s="13"/>
      <c r="AO3642" s="13">
        <v>0</v>
      </c>
      <c r="AP3642" s="13">
        <f t="shared" si="964"/>
        <v>0</v>
      </c>
      <c r="AQ3642" s="13"/>
      <c r="AR3642" s="13">
        <f t="shared" si="965"/>
        <v>0</v>
      </c>
      <c r="AS3642" s="13"/>
      <c r="AT3642" s="13">
        <f t="shared" si="966"/>
        <v>0</v>
      </c>
      <c r="AU3642" s="13"/>
      <c r="AV3642" s="13">
        <f t="shared" si="967"/>
        <v>0</v>
      </c>
      <c r="AW3642" s="13"/>
      <c r="AX3642" s="13">
        <f t="shared" si="968"/>
        <v>0</v>
      </c>
      <c r="AY3642" s="13"/>
      <c r="AZ3642" s="13">
        <f t="shared" si="969"/>
        <v>0</v>
      </c>
      <c r="BA3642" s="13"/>
      <c r="BB3642" s="13">
        <f t="shared" si="970"/>
        <v>0</v>
      </c>
      <c r="BC3642" s="13"/>
      <c r="BD3642" s="13">
        <f t="shared" si="971"/>
        <v>0</v>
      </c>
      <c r="BE3642" s="13"/>
      <c r="BF3642" s="13">
        <f t="shared" si="972"/>
        <v>0</v>
      </c>
      <c r="BG3642" s="13"/>
      <c r="BH3642" s="13">
        <f t="shared" si="973"/>
        <v>158725.82162603014</v>
      </c>
      <c r="BI3642" s="13">
        <f t="shared" si="974"/>
        <v>158700</v>
      </c>
      <c r="BJ3642" s="13">
        <v>159800</v>
      </c>
    </row>
    <row r="3643" spans="1:62" x14ac:dyDescent="0.25">
      <c r="A3643" t="s">
        <v>1820</v>
      </c>
      <c r="B3643" s="13">
        <v>127</v>
      </c>
      <c r="C3643">
        <v>511412</v>
      </c>
      <c r="D3643">
        <v>1</v>
      </c>
      <c r="E3643">
        <v>0</v>
      </c>
      <c r="F3643">
        <v>0</v>
      </c>
      <c r="G3643">
        <v>0</v>
      </c>
      <c r="H3643">
        <v>0</v>
      </c>
      <c r="I3643" t="s">
        <v>75</v>
      </c>
      <c r="J3643">
        <v>597007</v>
      </c>
      <c r="K3643" t="s">
        <v>133</v>
      </c>
      <c r="L3643">
        <v>597007</v>
      </c>
      <c r="M3643" t="s">
        <v>133</v>
      </c>
      <c r="N3643">
        <v>597007</v>
      </c>
      <c r="O3643" t="s">
        <v>133</v>
      </c>
      <c r="P3643">
        <v>597007</v>
      </c>
      <c r="Q3643" t="s">
        <v>133</v>
      </c>
      <c r="R3643" s="13">
        <v>70488.701001315436</v>
      </c>
      <c r="S3643" s="13"/>
      <c r="T3643" s="13"/>
      <c r="U3643" s="13"/>
      <c r="V3643" s="13">
        <f t="shared" si="958"/>
        <v>0</v>
      </c>
      <c r="W3643" s="13"/>
      <c r="X3643" s="13">
        <f t="shared" si="959"/>
        <v>0</v>
      </c>
      <c r="Y3643" s="13"/>
      <c r="Z3643" s="13">
        <f t="shared" si="960"/>
        <v>0</v>
      </c>
      <c r="AA3643" s="13"/>
      <c r="AB3643" s="13">
        <f t="shared" si="961"/>
        <v>0</v>
      </c>
      <c r="AC3643" s="13"/>
      <c r="AD3643" s="13"/>
      <c r="AE3643" s="13"/>
      <c r="AF3643" s="13"/>
      <c r="AG3643" s="13"/>
      <c r="AH3643" s="13"/>
      <c r="AI3643" s="13"/>
      <c r="AJ3643" s="13"/>
      <c r="AK3643" s="13">
        <f t="shared" si="962"/>
        <v>0</v>
      </c>
      <c r="AL3643" s="13"/>
      <c r="AM3643" s="13">
        <f t="shared" si="963"/>
        <v>0</v>
      </c>
      <c r="AN3643" s="13"/>
      <c r="AO3643" s="13">
        <v>0</v>
      </c>
      <c r="AP3643" s="13">
        <f t="shared" si="964"/>
        <v>0</v>
      </c>
      <c r="AQ3643" s="13"/>
      <c r="AR3643" s="13">
        <f t="shared" si="965"/>
        <v>0</v>
      </c>
      <c r="AS3643" s="13"/>
      <c r="AT3643" s="13">
        <f t="shared" si="966"/>
        <v>0</v>
      </c>
      <c r="AU3643" s="13"/>
      <c r="AV3643" s="13">
        <f t="shared" si="967"/>
        <v>0</v>
      </c>
      <c r="AW3643" s="13"/>
      <c r="AX3643" s="13">
        <f t="shared" si="968"/>
        <v>0</v>
      </c>
      <c r="AY3643" s="13"/>
      <c r="AZ3643" s="13">
        <f t="shared" si="969"/>
        <v>0</v>
      </c>
      <c r="BA3643" s="13"/>
      <c r="BB3643" s="13">
        <f t="shared" si="970"/>
        <v>0</v>
      </c>
      <c r="BC3643" s="13"/>
      <c r="BD3643" s="13">
        <f t="shared" si="971"/>
        <v>0</v>
      </c>
      <c r="BE3643" s="13"/>
      <c r="BF3643" s="13">
        <f t="shared" si="972"/>
        <v>0</v>
      </c>
      <c r="BG3643" s="13"/>
      <c r="BH3643" s="13">
        <f t="shared" si="973"/>
        <v>70488.701001315436</v>
      </c>
      <c r="BI3643" s="13">
        <f t="shared" si="974"/>
        <v>70500</v>
      </c>
      <c r="BJ3643" s="13">
        <v>70800</v>
      </c>
    </row>
    <row r="3644" spans="1:62" x14ac:dyDescent="0.25">
      <c r="A3644" t="s">
        <v>3589</v>
      </c>
      <c r="B3644" s="13">
        <v>79</v>
      </c>
      <c r="C3644">
        <v>594598</v>
      </c>
      <c r="D3644">
        <v>1</v>
      </c>
      <c r="E3644">
        <v>0</v>
      </c>
      <c r="F3644">
        <v>0</v>
      </c>
      <c r="G3644">
        <v>0</v>
      </c>
      <c r="H3644">
        <v>0</v>
      </c>
      <c r="I3644" t="s">
        <v>30</v>
      </c>
      <c r="J3644">
        <v>593753</v>
      </c>
      <c r="K3644" t="s">
        <v>421</v>
      </c>
      <c r="L3644">
        <v>594911</v>
      </c>
      <c r="M3644" t="s">
        <v>422</v>
      </c>
      <c r="N3644">
        <v>595098</v>
      </c>
      <c r="O3644" t="s">
        <v>423</v>
      </c>
      <c r="P3644">
        <v>593711</v>
      </c>
      <c r="Q3644" t="s">
        <v>149</v>
      </c>
      <c r="R3644" s="13">
        <v>70488.701001315436</v>
      </c>
      <c r="S3644" s="13"/>
      <c r="T3644" s="13"/>
      <c r="U3644" s="13"/>
      <c r="V3644" s="13">
        <f t="shared" si="958"/>
        <v>0</v>
      </c>
      <c r="W3644" s="13"/>
      <c r="X3644" s="13">
        <f t="shared" si="959"/>
        <v>0</v>
      </c>
      <c r="Y3644" s="13"/>
      <c r="Z3644" s="13">
        <f t="shared" si="960"/>
        <v>0</v>
      </c>
      <c r="AA3644" s="13"/>
      <c r="AB3644" s="13">
        <f t="shared" si="961"/>
        <v>0</v>
      </c>
      <c r="AC3644" s="13"/>
      <c r="AD3644" s="13"/>
      <c r="AE3644" s="13"/>
      <c r="AF3644" s="13"/>
      <c r="AG3644" s="13"/>
      <c r="AH3644" s="13"/>
      <c r="AI3644" s="13"/>
      <c r="AJ3644" s="13"/>
      <c r="AK3644" s="13">
        <f t="shared" si="962"/>
        <v>0</v>
      </c>
      <c r="AL3644" s="13"/>
      <c r="AM3644" s="13">
        <f t="shared" si="963"/>
        <v>0</v>
      </c>
      <c r="AN3644" s="13"/>
      <c r="AO3644" s="13">
        <v>1</v>
      </c>
      <c r="AP3644" s="13">
        <f t="shared" si="964"/>
        <v>30500</v>
      </c>
      <c r="AQ3644" s="13"/>
      <c r="AR3644" s="13">
        <f t="shared" si="965"/>
        <v>0</v>
      </c>
      <c r="AS3644" s="13"/>
      <c r="AT3644" s="13">
        <f t="shared" si="966"/>
        <v>0</v>
      </c>
      <c r="AU3644" s="13"/>
      <c r="AV3644" s="13">
        <f t="shared" si="967"/>
        <v>0</v>
      </c>
      <c r="AW3644" s="13"/>
      <c r="AX3644" s="13">
        <f t="shared" si="968"/>
        <v>0</v>
      </c>
      <c r="AY3644" s="13"/>
      <c r="AZ3644" s="13">
        <f t="shared" si="969"/>
        <v>0</v>
      </c>
      <c r="BA3644" s="13"/>
      <c r="BB3644" s="13">
        <f t="shared" si="970"/>
        <v>0</v>
      </c>
      <c r="BC3644" s="13"/>
      <c r="BD3644" s="13">
        <f t="shared" si="971"/>
        <v>0</v>
      </c>
      <c r="BE3644" s="13"/>
      <c r="BF3644" s="13">
        <f t="shared" si="972"/>
        <v>0</v>
      </c>
      <c r="BG3644" s="13"/>
      <c r="BH3644" s="13">
        <f t="shared" si="973"/>
        <v>100988.70100131544</v>
      </c>
      <c r="BI3644" s="13">
        <f t="shared" si="974"/>
        <v>101000</v>
      </c>
      <c r="BJ3644" s="13">
        <v>70800</v>
      </c>
    </row>
    <row r="3645" spans="1:62" x14ac:dyDescent="0.25">
      <c r="A3645" t="s">
        <v>3590</v>
      </c>
      <c r="B3645" s="13">
        <v>340</v>
      </c>
      <c r="C3645">
        <v>549703</v>
      </c>
      <c r="D3645">
        <v>1</v>
      </c>
      <c r="E3645">
        <v>0</v>
      </c>
      <c r="F3645">
        <v>0</v>
      </c>
      <c r="G3645">
        <v>0</v>
      </c>
      <c r="H3645">
        <v>0</v>
      </c>
      <c r="I3645" t="s">
        <v>23</v>
      </c>
      <c r="J3645">
        <v>562165</v>
      </c>
      <c r="K3645" t="s">
        <v>2297</v>
      </c>
      <c r="L3645">
        <v>549240</v>
      </c>
      <c r="M3645" t="s">
        <v>48</v>
      </c>
      <c r="N3645">
        <v>549240</v>
      </c>
      <c r="O3645" t="s">
        <v>48</v>
      </c>
      <c r="P3645">
        <v>549240</v>
      </c>
      <c r="Q3645" t="s">
        <v>48</v>
      </c>
      <c r="R3645" s="13">
        <v>79790.106775132634</v>
      </c>
      <c r="S3645" s="13"/>
      <c r="T3645" s="13"/>
      <c r="U3645" s="13"/>
      <c r="V3645" s="13">
        <f t="shared" si="958"/>
        <v>0</v>
      </c>
      <c r="W3645" s="13"/>
      <c r="X3645" s="13">
        <f t="shared" si="959"/>
        <v>0</v>
      </c>
      <c r="Y3645" s="13"/>
      <c r="Z3645" s="13">
        <f t="shared" si="960"/>
        <v>0</v>
      </c>
      <c r="AA3645" s="13"/>
      <c r="AB3645" s="13">
        <f t="shared" si="961"/>
        <v>0</v>
      </c>
      <c r="AC3645" s="13"/>
      <c r="AD3645" s="13"/>
      <c r="AE3645" s="13"/>
      <c r="AF3645" s="13"/>
      <c r="AG3645" s="13"/>
      <c r="AH3645" s="13"/>
      <c r="AI3645" s="13"/>
      <c r="AJ3645" s="13"/>
      <c r="AK3645" s="13">
        <f t="shared" si="962"/>
        <v>0</v>
      </c>
      <c r="AL3645" s="13"/>
      <c r="AM3645" s="13">
        <f t="shared" si="963"/>
        <v>0</v>
      </c>
      <c r="AN3645" s="13"/>
      <c r="AO3645" s="13">
        <v>0</v>
      </c>
      <c r="AP3645" s="13">
        <f t="shared" si="964"/>
        <v>0</v>
      </c>
      <c r="AQ3645" s="13"/>
      <c r="AR3645" s="13">
        <f t="shared" si="965"/>
        <v>0</v>
      </c>
      <c r="AS3645" s="13"/>
      <c r="AT3645" s="13">
        <f t="shared" si="966"/>
        <v>0</v>
      </c>
      <c r="AU3645" s="13"/>
      <c r="AV3645" s="13">
        <f t="shared" si="967"/>
        <v>0</v>
      </c>
      <c r="AW3645" s="13"/>
      <c r="AX3645" s="13">
        <f t="shared" si="968"/>
        <v>0</v>
      </c>
      <c r="AY3645" s="13"/>
      <c r="AZ3645" s="13">
        <f t="shared" si="969"/>
        <v>0</v>
      </c>
      <c r="BA3645" s="13"/>
      <c r="BB3645" s="13">
        <f t="shared" si="970"/>
        <v>0</v>
      </c>
      <c r="BC3645" s="13"/>
      <c r="BD3645" s="13">
        <f t="shared" si="971"/>
        <v>0</v>
      </c>
      <c r="BE3645" s="13"/>
      <c r="BF3645" s="13">
        <f t="shared" si="972"/>
        <v>0</v>
      </c>
      <c r="BG3645" s="13"/>
      <c r="BH3645" s="13">
        <f t="shared" si="973"/>
        <v>79790.106775132634</v>
      </c>
      <c r="BI3645" s="13">
        <f t="shared" si="974"/>
        <v>79800</v>
      </c>
      <c r="BJ3645" s="13">
        <v>80800</v>
      </c>
    </row>
    <row r="3646" spans="1:62" x14ac:dyDescent="0.25">
      <c r="A3646" s="5" t="s">
        <v>532</v>
      </c>
      <c r="B3646" s="13">
        <v>1100</v>
      </c>
      <c r="C3646">
        <v>597716</v>
      </c>
      <c r="D3646">
        <v>1</v>
      </c>
      <c r="E3646">
        <v>1</v>
      </c>
      <c r="F3646">
        <v>1</v>
      </c>
      <c r="G3646">
        <v>1</v>
      </c>
      <c r="H3646">
        <v>0</v>
      </c>
      <c r="I3646" t="s">
        <v>38</v>
      </c>
      <c r="J3646">
        <v>597716</v>
      </c>
      <c r="K3646" t="s">
        <v>532</v>
      </c>
      <c r="L3646">
        <v>597716</v>
      </c>
      <c r="M3646" t="s">
        <v>532</v>
      </c>
      <c r="N3646">
        <v>597716</v>
      </c>
      <c r="O3646" t="s">
        <v>532</v>
      </c>
      <c r="P3646">
        <v>597520</v>
      </c>
      <c r="Q3646" t="s">
        <v>533</v>
      </c>
      <c r="R3646" s="13">
        <v>254079.02432386932</v>
      </c>
      <c r="S3646" s="13">
        <v>2836</v>
      </c>
      <c r="T3646" s="13">
        <v>151608.23530995165</v>
      </c>
      <c r="U3646" s="13"/>
      <c r="V3646" s="13">
        <f t="shared" si="958"/>
        <v>0</v>
      </c>
      <c r="W3646" s="13">
        <v>21</v>
      </c>
      <c r="X3646" s="13">
        <f t="shared" si="959"/>
        <v>62244</v>
      </c>
      <c r="Y3646" s="13">
        <v>16</v>
      </c>
      <c r="Z3646" s="13">
        <f t="shared" si="960"/>
        <v>15808</v>
      </c>
      <c r="AA3646" s="13">
        <v>3</v>
      </c>
      <c r="AB3646" s="13">
        <f t="shared" si="961"/>
        <v>741</v>
      </c>
      <c r="AC3646" s="13">
        <v>2836</v>
      </c>
      <c r="AD3646" s="13">
        <v>607352.93403558317</v>
      </c>
      <c r="AE3646" s="13">
        <v>2836</v>
      </c>
      <c r="AF3646" s="13">
        <v>316105.49479798047</v>
      </c>
      <c r="AG3646" s="13"/>
      <c r="AH3646" s="13"/>
      <c r="AI3646" s="13"/>
      <c r="AJ3646" s="13"/>
      <c r="AK3646" s="13">
        <f t="shared" si="962"/>
        <v>0</v>
      </c>
      <c r="AL3646" s="13"/>
      <c r="AM3646" s="13">
        <f t="shared" si="963"/>
        <v>0</v>
      </c>
      <c r="AN3646" s="13"/>
      <c r="AO3646" s="13">
        <v>17</v>
      </c>
      <c r="AP3646" s="13">
        <f t="shared" si="964"/>
        <v>518500</v>
      </c>
      <c r="AQ3646" s="13"/>
      <c r="AR3646" s="13">
        <f t="shared" si="965"/>
        <v>0</v>
      </c>
      <c r="AS3646" s="13"/>
      <c r="AT3646" s="13">
        <f t="shared" si="966"/>
        <v>0</v>
      </c>
      <c r="AU3646" s="13"/>
      <c r="AV3646" s="13">
        <f t="shared" si="967"/>
        <v>0</v>
      </c>
      <c r="AW3646" s="13"/>
      <c r="AX3646" s="13">
        <f t="shared" si="968"/>
        <v>0</v>
      </c>
      <c r="AY3646" s="13"/>
      <c r="AZ3646" s="13">
        <f t="shared" si="969"/>
        <v>0</v>
      </c>
      <c r="BA3646" s="13"/>
      <c r="BB3646" s="13">
        <f t="shared" si="970"/>
        <v>0</v>
      </c>
      <c r="BC3646" s="13"/>
      <c r="BD3646" s="13">
        <f t="shared" si="971"/>
        <v>0</v>
      </c>
      <c r="BE3646" s="13"/>
      <c r="BF3646" s="13">
        <f t="shared" si="972"/>
        <v>0</v>
      </c>
      <c r="BG3646" s="13"/>
      <c r="BH3646" s="13">
        <f t="shared" si="973"/>
        <v>1926438.6884673845</v>
      </c>
      <c r="BI3646" s="13">
        <f t="shared" si="974"/>
        <v>1926400</v>
      </c>
      <c r="BJ3646" s="13">
        <v>2033600</v>
      </c>
    </row>
    <row r="3647" spans="1:62" x14ac:dyDescent="0.25">
      <c r="A3647" t="s">
        <v>3591</v>
      </c>
      <c r="B3647" s="13">
        <v>323</v>
      </c>
      <c r="C3647">
        <v>531642</v>
      </c>
      <c r="D3647">
        <v>1</v>
      </c>
      <c r="E3647">
        <v>0</v>
      </c>
      <c r="F3647">
        <v>0</v>
      </c>
      <c r="G3647">
        <v>0</v>
      </c>
      <c r="H3647">
        <v>0</v>
      </c>
      <c r="I3647" t="s">
        <v>26</v>
      </c>
      <c r="J3647">
        <v>531201</v>
      </c>
      <c r="K3647" t="s">
        <v>329</v>
      </c>
      <c r="L3647">
        <v>531201</v>
      </c>
      <c r="M3647" t="s">
        <v>329</v>
      </c>
      <c r="N3647">
        <v>531189</v>
      </c>
      <c r="O3647" t="s">
        <v>330</v>
      </c>
      <c r="P3647">
        <v>531189</v>
      </c>
      <c r="Q3647" t="s">
        <v>330</v>
      </c>
      <c r="R3647" s="13">
        <v>75839.071730315904</v>
      </c>
      <c r="S3647" s="13"/>
      <c r="T3647" s="13"/>
      <c r="U3647" s="13"/>
      <c r="V3647" s="13">
        <f t="shared" si="958"/>
        <v>0</v>
      </c>
      <c r="W3647" s="13"/>
      <c r="X3647" s="13">
        <f t="shared" si="959"/>
        <v>0</v>
      </c>
      <c r="Y3647" s="13"/>
      <c r="Z3647" s="13">
        <f t="shared" si="960"/>
        <v>0</v>
      </c>
      <c r="AA3647" s="13"/>
      <c r="AB3647" s="13">
        <f t="shared" si="961"/>
        <v>0</v>
      </c>
      <c r="AC3647" s="13"/>
      <c r="AD3647" s="13"/>
      <c r="AE3647" s="13"/>
      <c r="AF3647" s="13"/>
      <c r="AG3647" s="13"/>
      <c r="AH3647" s="13"/>
      <c r="AI3647" s="13"/>
      <c r="AJ3647" s="13"/>
      <c r="AK3647" s="13">
        <f t="shared" si="962"/>
        <v>0</v>
      </c>
      <c r="AL3647" s="13"/>
      <c r="AM3647" s="13">
        <f t="shared" si="963"/>
        <v>0</v>
      </c>
      <c r="AN3647" s="13"/>
      <c r="AO3647" s="13">
        <v>0</v>
      </c>
      <c r="AP3647" s="13">
        <f t="shared" si="964"/>
        <v>0</v>
      </c>
      <c r="AQ3647" s="13"/>
      <c r="AR3647" s="13">
        <f t="shared" si="965"/>
        <v>0</v>
      </c>
      <c r="AS3647" s="13"/>
      <c r="AT3647" s="13">
        <f t="shared" si="966"/>
        <v>0</v>
      </c>
      <c r="AU3647" s="13"/>
      <c r="AV3647" s="13">
        <f t="shared" si="967"/>
        <v>0</v>
      </c>
      <c r="AW3647" s="13"/>
      <c r="AX3647" s="13">
        <f t="shared" si="968"/>
        <v>0</v>
      </c>
      <c r="AY3647" s="13"/>
      <c r="AZ3647" s="13">
        <f t="shared" si="969"/>
        <v>0</v>
      </c>
      <c r="BA3647" s="13"/>
      <c r="BB3647" s="13">
        <f t="shared" si="970"/>
        <v>0</v>
      </c>
      <c r="BC3647" s="13"/>
      <c r="BD3647" s="13">
        <f t="shared" si="971"/>
        <v>0</v>
      </c>
      <c r="BE3647" s="13"/>
      <c r="BF3647" s="13">
        <f t="shared" si="972"/>
        <v>0</v>
      </c>
      <c r="BG3647" s="13"/>
      <c r="BH3647" s="13">
        <f t="shared" si="973"/>
        <v>75839.071730315904</v>
      </c>
      <c r="BI3647" s="13">
        <f t="shared" si="974"/>
        <v>75800</v>
      </c>
      <c r="BJ3647" s="13">
        <v>77300</v>
      </c>
    </row>
    <row r="3648" spans="1:62" x14ac:dyDescent="0.25">
      <c r="A3648" s="3" t="s">
        <v>795</v>
      </c>
      <c r="B3648" s="13">
        <v>930</v>
      </c>
      <c r="C3648">
        <v>596345</v>
      </c>
      <c r="D3648">
        <v>1</v>
      </c>
      <c r="E3648">
        <v>1</v>
      </c>
      <c r="F3648">
        <v>0</v>
      </c>
      <c r="G3648">
        <v>0</v>
      </c>
      <c r="H3648">
        <v>0</v>
      </c>
      <c r="I3648" t="s">
        <v>75</v>
      </c>
      <c r="J3648">
        <v>596345</v>
      </c>
      <c r="K3648" t="s">
        <v>795</v>
      </c>
      <c r="L3648">
        <v>596973</v>
      </c>
      <c r="M3648" t="s">
        <v>796</v>
      </c>
      <c r="N3648">
        <v>596973</v>
      </c>
      <c r="O3648" t="s">
        <v>796</v>
      </c>
      <c r="P3648">
        <v>597007</v>
      </c>
      <c r="Q3648" t="s">
        <v>133</v>
      </c>
      <c r="R3648" s="13">
        <v>215427.43477542416</v>
      </c>
      <c r="S3648" s="13">
        <v>2119</v>
      </c>
      <c r="T3648" s="13">
        <v>113368.29577260462</v>
      </c>
      <c r="U3648" s="13"/>
      <c r="V3648" s="13">
        <f t="shared" si="958"/>
        <v>0</v>
      </c>
      <c r="W3648" s="13">
        <v>18</v>
      </c>
      <c r="X3648" s="13">
        <f t="shared" si="959"/>
        <v>53352</v>
      </c>
      <c r="Y3648" s="13">
        <v>9</v>
      </c>
      <c r="Z3648" s="13">
        <f t="shared" si="960"/>
        <v>8892</v>
      </c>
      <c r="AA3648" s="13">
        <v>3</v>
      </c>
      <c r="AB3648" s="13">
        <f t="shared" si="961"/>
        <v>741</v>
      </c>
      <c r="AC3648" s="13"/>
      <c r="AD3648" s="13"/>
      <c r="AE3648" s="13"/>
      <c r="AF3648" s="13"/>
      <c r="AG3648" s="13"/>
      <c r="AH3648" s="13"/>
      <c r="AI3648" s="13"/>
      <c r="AJ3648" s="13"/>
      <c r="AK3648" s="13">
        <f t="shared" si="962"/>
        <v>0</v>
      </c>
      <c r="AL3648" s="13"/>
      <c r="AM3648" s="13">
        <f t="shared" si="963"/>
        <v>0</v>
      </c>
      <c r="AN3648" s="13"/>
      <c r="AO3648" s="13">
        <v>6</v>
      </c>
      <c r="AP3648" s="13">
        <f t="shared" si="964"/>
        <v>183000</v>
      </c>
      <c r="AQ3648" s="13"/>
      <c r="AR3648" s="13">
        <f t="shared" si="965"/>
        <v>0</v>
      </c>
      <c r="AS3648" s="13"/>
      <c r="AT3648" s="13">
        <f t="shared" si="966"/>
        <v>0</v>
      </c>
      <c r="AU3648" s="13"/>
      <c r="AV3648" s="13">
        <f t="shared" si="967"/>
        <v>0</v>
      </c>
      <c r="AW3648" s="13"/>
      <c r="AX3648" s="13">
        <f t="shared" si="968"/>
        <v>0</v>
      </c>
      <c r="AY3648" s="13"/>
      <c r="AZ3648" s="13">
        <f t="shared" si="969"/>
        <v>0</v>
      </c>
      <c r="BA3648" s="13"/>
      <c r="BB3648" s="13">
        <f t="shared" si="970"/>
        <v>0</v>
      </c>
      <c r="BC3648" s="13"/>
      <c r="BD3648" s="13">
        <f t="shared" si="971"/>
        <v>0</v>
      </c>
      <c r="BE3648" s="13"/>
      <c r="BF3648" s="13">
        <f t="shared" si="972"/>
        <v>0</v>
      </c>
      <c r="BG3648" s="13"/>
      <c r="BH3648" s="13">
        <f t="shared" si="973"/>
        <v>574780.73054802883</v>
      </c>
      <c r="BI3648" s="13">
        <f t="shared" si="974"/>
        <v>574800</v>
      </c>
      <c r="BJ3648" s="13">
        <v>552900</v>
      </c>
    </row>
    <row r="3649" spans="1:62" x14ac:dyDescent="0.25">
      <c r="A3649" t="s">
        <v>3592</v>
      </c>
      <c r="B3649" s="13">
        <v>92</v>
      </c>
      <c r="C3649">
        <v>596353</v>
      </c>
      <c r="D3649">
        <v>1</v>
      </c>
      <c r="E3649">
        <v>0</v>
      </c>
      <c r="F3649">
        <v>0</v>
      </c>
      <c r="G3649">
        <v>0</v>
      </c>
      <c r="H3649">
        <v>0</v>
      </c>
      <c r="I3649" t="s">
        <v>75</v>
      </c>
      <c r="J3649">
        <v>597007</v>
      </c>
      <c r="K3649" t="s">
        <v>133</v>
      </c>
      <c r="L3649">
        <v>597007</v>
      </c>
      <c r="M3649" t="s">
        <v>133</v>
      </c>
      <c r="N3649">
        <v>597007</v>
      </c>
      <c r="O3649" t="s">
        <v>133</v>
      </c>
      <c r="P3649">
        <v>597007</v>
      </c>
      <c r="Q3649" t="s">
        <v>133</v>
      </c>
      <c r="R3649" s="13">
        <v>70488.701001315436</v>
      </c>
      <c r="S3649" s="13"/>
      <c r="T3649" s="13"/>
      <c r="U3649" s="13"/>
      <c r="V3649" s="13">
        <f t="shared" si="958"/>
        <v>0</v>
      </c>
      <c r="W3649" s="13"/>
      <c r="X3649" s="13">
        <f t="shared" si="959"/>
        <v>0</v>
      </c>
      <c r="Y3649" s="13"/>
      <c r="Z3649" s="13">
        <f t="shared" si="960"/>
        <v>0</v>
      </c>
      <c r="AA3649" s="13"/>
      <c r="AB3649" s="13">
        <f t="shared" si="961"/>
        <v>0</v>
      </c>
      <c r="AC3649" s="13"/>
      <c r="AD3649" s="13"/>
      <c r="AE3649" s="13"/>
      <c r="AF3649" s="13"/>
      <c r="AG3649" s="13"/>
      <c r="AH3649" s="13"/>
      <c r="AI3649" s="13"/>
      <c r="AJ3649" s="13"/>
      <c r="AK3649" s="13">
        <f t="shared" si="962"/>
        <v>0</v>
      </c>
      <c r="AL3649" s="13"/>
      <c r="AM3649" s="13">
        <f t="shared" si="963"/>
        <v>0</v>
      </c>
      <c r="AN3649" s="13"/>
      <c r="AO3649" s="13">
        <v>0</v>
      </c>
      <c r="AP3649" s="13">
        <f t="shared" si="964"/>
        <v>0</v>
      </c>
      <c r="AQ3649" s="13"/>
      <c r="AR3649" s="13">
        <f t="shared" si="965"/>
        <v>0</v>
      </c>
      <c r="AS3649" s="13"/>
      <c r="AT3649" s="13">
        <f t="shared" si="966"/>
        <v>0</v>
      </c>
      <c r="AU3649" s="13"/>
      <c r="AV3649" s="13">
        <f t="shared" si="967"/>
        <v>0</v>
      </c>
      <c r="AW3649" s="13"/>
      <c r="AX3649" s="13">
        <f t="shared" si="968"/>
        <v>0</v>
      </c>
      <c r="AY3649" s="13"/>
      <c r="AZ3649" s="13">
        <f t="shared" si="969"/>
        <v>0</v>
      </c>
      <c r="BA3649" s="13"/>
      <c r="BB3649" s="13">
        <f t="shared" si="970"/>
        <v>0</v>
      </c>
      <c r="BC3649" s="13"/>
      <c r="BD3649" s="13">
        <f t="shared" si="971"/>
        <v>0</v>
      </c>
      <c r="BE3649" s="13"/>
      <c r="BF3649" s="13">
        <f t="shared" si="972"/>
        <v>0</v>
      </c>
      <c r="BG3649" s="13"/>
      <c r="BH3649" s="13">
        <f t="shared" si="973"/>
        <v>70488.701001315436</v>
      </c>
      <c r="BI3649" s="13">
        <f t="shared" si="974"/>
        <v>70500</v>
      </c>
      <c r="BJ3649" s="13">
        <v>70800</v>
      </c>
    </row>
    <row r="3650" spans="1:62" x14ac:dyDescent="0.25">
      <c r="A3650" t="s">
        <v>3593</v>
      </c>
      <c r="B3650" s="13">
        <v>152</v>
      </c>
      <c r="C3650">
        <v>591335</v>
      </c>
      <c r="D3650">
        <v>1</v>
      </c>
      <c r="E3650">
        <v>0</v>
      </c>
      <c r="F3650">
        <v>0</v>
      </c>
      <c r="G3650">
        <v>0</v>
      </c>
      <c r="H3650">
        <v>0</v>
      </c>
      <c r="I3650" t="s">
        <v>75</v>
      </c>
      <c r="J3650">
        <v>590266</v>
      </c>
      <c r="K3650" t="s">
        <v>96</v>
      </c>
      <c r="L3650">
        <v>590266</v>
      </c>
      <c r="M3650" t="s">
        <v>96</v>
      </c>
      <c r="N3650">
        <v>590266</v>
      </c>
      <c r="O3650" t="s">
        <v>96</v>
      </c>
      <c r="P3650">
        <v>590266</v>
      </c>
      <c r="Q3650" t="s">
        <v>96</v>
      </c>
      <c r="R3650" s="13">
        <v>70488.701001315436</v>
      </c>
      <c r="S3650" s="13"/>
      <c r="T3650" s="13"/>
      <c r="U3650" s="13"/>
      <c r="V3650" s="13">
        <f t="shared" si="958"/>
        <v>0</v>
      </c>
      <c r="W3650" s="13"/>
      <c r="X3650" s="13">
        <f t="shared" si="959"/>
        <v>0</v>
      </c>
      <c r="Y3650" s="13"/>
      <c r="Z3650" s="13">
        <f t="shared" si="960"/>
        <v>0</v>
      </c>
      <c r="AA3650" s="13"/>
      <c r="AB3650" s="13">
        <f t="shared" si="961"/>
        <v>0</v>
      </c>
      <c r="AC3650" s="13"/>
      <c r="AD3650" s="13"/>
      <c r="AE3650" s="13"/>
      <c r="AF3650" s="13"/>
      <c r="AG3650" s="13"/>
      <c r="AH3650" s="13"/>
      <c r="AI3650" s="13"/>
      <c r="AJ3650" s="13"/>
      <c r="AK3650" s="13">
        <f t="shared" si="962"/>
        <v>0</v>
      </c>
      <c r="AL3650" s="13"/>
      <c r="AM3650" s="13">
        <f t="shared" si="963"/>
        <v>0</v>
      </c>
      <c r="AN3650" s="13"/>
      <c r="AO3650" s="13">
        <v>0</v>
      </c>
      <c r="AP3650" s="13">
        <f t="shared" si="964"/>
        <v>0</v>
      </c>
      <c r="AQ3650" s="13"/>
      <c r="AR3650" s="13">
        <f t="shared" si="965"/>
        <v>0</v>
      </c>
      <c r="AS3650" s="13"/>
      <c r="AT3650" s="13">
        <f t="shared" si="966"/>
        <v>0</v>
      </c>
      <c r="AU3650" s="13"/>
      <c r="AV3650" s="13">
        <f t="shared" si="967"/>
        <v>0</v>
      </c>
      <c r="AW3650" s="13"/>
      <c r="AX3650" s="13">
        <f t="shared" si="968"/>
        <v>0</v>
      </c>
      <c r="AY3650" s="13"/>
      <c r="AZ3650" s="13">
        <f t="shared" si="969"/>
        <v>0</v>
      </c>
      <c r="BA3650" s="13"/>
      <c r="BB3650" s="13">
        <f t="shared" si="970"/>
        <v>0</v>
      </c>
      <c r="BC3650" s="13"/>
      <c r="BD3650" s="13">
        <f t="shared" si="971"/>
        <v>0</v>
      </c>
      <c r="BE3650" s="13"/>
      <c r="BF3650" s="13">
        <f t="shared" si="972"/>
        <v>0</v>
      </c>
      <c r="BG3650" s="13"/>
      <c r="BH3650" s="13">
        <f t="shared" si="973"/>
        <v>70488.701001315436</v>
      </c>
      <c r="BI3650" s="13">
        <f t="shared" si="974"/>
        <v>70500</v>
      </c>
      <c r="BJ3650" s="13">
        <v>70800</v>
      </c>
    </row>
    <row r="3651" spans="1:62" x14ac:dyDescent="0.25">
      <c r="A3651" t="s">
        <v>3594</v>
      </c>
      <c r="B3651" s="13">
        <v>1766</v>
      </c>
      <c r="C3651">
        <v>583596</v>
      </c>
      <c r="D3651">
        <v>1</v>
      </c>
      <c r="E3651">
        <v>0</v>
      </c>
      <c r="F3651">
        <v>0</v>
      </c>
      <c r="G3651">
        <v>0</v>
      </c>
      <c r="H3651">
        <v>0</v>
      </c>
      <c r="I3651" t="s">
        <v>30</v>
      </c>
      <c r="J3651">
        <v>584029</v>
      </c>
      <c r="K3651" t="s">
        <v>3556</v>
      </c>
      <c r="L3651">
        <v>583910</v>
      </c>
      <c r="M3651" t="s">
        <v>3336</v>
      </c>
      <c r="N3651">
        <v>583952</v>
      </c>
      <c r="O3651" t="s">
        <v>104</v>
      </c>
      <c r="P3651">
        <v>583952</v>
      </c>
      <c r="Q3651" t="s">
        <v>104</v>
      </c>
      <c r="R3651" s="13">
        <v>404084.85219835909</v>
      </c>
      <c r="S3651" s="13"/>
      <c r="T3651" s="13"/>
      <c r="U3651" s="13"/>
      <c r="V3651" s="13">
        <f t="shared" si="958"/>
        <v>0</v>
      </c>
      <c r="W3651" s="13"/>
      <c r="X3651" s="13">
        <f t="shared" si="959"/>
        <v>0</v>
      </c>
      <c r="Y3651" s="13"/>
      <c r="Z3651" s="13">
        <f t="shared" si="960"/>
        <v>0</v>
      </c>
      <c r="AA3651" s="13"/>
      <c r="AB3651" s="13">
        <f t="shared" si="961"/>
        <v>0</v>
      </c>
      <c r="AC3651" s="13"/>
      <c r="AD3651" s="13"/>
      <c r="AE3651" s="13"/>
      <c r="AF3651" s="13"/>
      <c r="AG3651" s="13"/>
      <c r="AH3651" s="13"/>
      <c r="AI3651" s="13"/>
      <c r="AJ3651" s="13"/>
      <c r="AK3651" s="13">
        <f t="shared" si="962"/>
        <v>0</v>
      </c>
      <c r="AL3651" s="13"/>
      <c r="AM3651" s="13">
        <f t="shared" si="963"/>
        <v>0</v>
      </c>
      <c r="AN3651" s="13"/>
      <c r="AO3651" s="13">
        <v>0</v>
      </c>
      <c r="AP3651" s="13">
        <f t="shared" si="964"/>
        <v>0</v>
      </c>
      <c r="AQ3651" s="13"/>
      <c r="AR3651" s="13">
        <f t="shared" si="965"/>
        <v>0</v>
      </c>
      <c r="AS3651" s="13"/>
      <c r="AT3651" s="13">
        <f t="shared" si="966"/>
        <v>0</v>
      </c>
      <c r="AU3651" s="13"/>
      <c r="AV3651" s="13">
        <f t="shared" si="967"/>
        <v>0</v>
      </c>
      <c r="AW3651" s="13"/>
      <c r="AX3651" s="13">
        <f t="shared" si="968"/>
        <v>0</v>
      </c>
      <c r="AY3651" s="13"/>
      <c r="AZ3651" s="13">
        <f t="shared" si="969"/>
        <v>0</v>
      </c>
      <c r="BA3651" s="13"/>
      <c r="BB3651" s="13">
        <f t="shared" si="970"/>
        <v>0</v>
      </c>
      <c r="BC3651" s="13"/>
      <c r="BD3651" s="13">
        <f t="shared" si="971"/>
        <v>0</v>
      </c>
      <c r="BE3651" s="13"/>
      <c r="BF3651" s="13">
        <f t="shared" si="972"/>
        <v>0</v>
      </c>
      <c r="BG3651" s="13"/>
      <c r="BH3651" s="13">
        <f t="shared" si="973"/>
        <v>404084.85219835909</v>
      </c>
      <c r="BI3651" s="13">
        <f t="shared" si="974"/>
        <v>404100</v>
      </c>
      <c r="BJ3651" s="13">
        <v>413600</v>
      </c>
    </row>
    <row r="3652" spans="1:62" x14ac:dyDescent="0.25">
      <c r="A3652" t="s">
        <v>3595</v>
      </c>
      <c r="B3652" s="13">
        <v>577</v>
      </c>
      <c r="C3652">
        <v>537624</v>
      </c>
      <c r="D3652">
        <v>1</v>
      </c>
      <c r="E3652">
        <v>0</v>
      </c>
      <c r="F3652">
        <v>0</v>
      </c>
      <c r="G3652">
        <v>0</v>
      </c>
      <c r="H3652">
        <v>0</v>
      </c>
      <c r="I3652" t="s">
        <v>26</v>
      </c>
      <c r="J3652">
        <v>537454</v>
      </c>
      <c r="K3652" t="s">
        <v>842</v>
      </c>
      <c r="L3652">
        <v>537454</v>
      </c>
      <c r="M3652" t="s">
        <v>842</v>
      </c>
      <c r="N3652">
        <v>537454</v>
      </c>
      <c r="O3652" t="s">
        <v>842</v>
      </c>
      <c r="P3652">
        <v>537454</v>
      </c>
      <c r="Q3652" t="s">
        <v>842</v>
      </c>
      <c r="R3652" s="13">
        <v>134592.28134534665</v>
      </c>
      <c r="S3652" s="13"/>
      <c r="T3652" s="13"/>
      <c r="U3652" s="13"/>
      <c r="V3652" s="13">
        <f t="shared" si="958"/>
        <v>0</v>
      </c>
      <c r="W3652" s="13"/>
      <c r="X3652" s="13">
        <f t="shared" si="959"/>
        <v>0</v>
      </c>
      <c r="Y3652" s="13"/>
      <c r="Z3652" s="13">
        <f t="shared" si="960"/>
        <v>0</v>
      </c>
      <c r="AA3652" s="13"/>
      <c r="AB3652" s="13">
        <f t="shared" si="961"/>
        <v>0</v>
      </c>
      <c r="AC3652" s="13"/>
      <c r="AD3652" s="13"/>
      <c r="AE3652" s="13"/>
      <c r="AF3652" s="13"/>
      <c r="AG3652" s="13"/>
      <c r="AH3652" s="13"/>
      <c r="AI3652" s="13"/>
      <c r="AJ3652" s="13"/>
      <c r="AK3652" s="13">
        <f t="shared" si="962"/>
        <v>0</v>
      </c>
      <c r="AL3652" s="13"/>
      <c r="AM3652" s="13">
        <f t="shared" si="963"/>
        <v>0</v>
      </c>
      <c r="AN3652" s="13"/>
      <c r="AO3652" s="13">
        <v>0</v>
      </c>
      <c r="AP3652" s="13">
        <f t="shared" si="964"/>
        <v>0</v>
      </c>
      <c r="AQ3652" s="13"/>
      <c r="AR3652" s="13">
        <f t="shared" si="965"/>
        <v>0</v>
      </c>
      <c r="AS3652" s="13"/>
      <c r="AT3652" s="13">
        <f t="shared" si="966"/>
        <v>0</v>
      </c>
      <c r="AU3652" s="13"/>
      <c r="AV3652" s="13">
        <f t="shared" si="967"/>
        <v>0</v>
      </c>
      <c r="AW3652" s="13"/>
      <c r="AX3652" s="13">
        <f t="shared" si="968"/>
        <v>0</v>
      </c>
      <c r="AY3652" s="13"/>
      <c r="AZ3652" s="13">
        <f t="shared" si="969"/>
        <v>0</v>
      </c>
      <c r="BA3652" s="13"/>
      <c r="BB3652" s="13">
        <f t="shared" si="970"/>
        <v>0</v>
      </c>
      <c r="BC3652" s="13"/>
      <c r="BD3652" s="13">
        <f t="shared" si="971"/>
        <v>0</v>
      </c>
      <c r="BE3652" s="13"/>
      <c r="BF3652" s="13">
        <f t="shared" si="972"/>
        <v>0</v>
      </c>
      <c r="BG3652" s="13"/>
      <c r="BH3652" s="13">
        <f t="shared" si="973"/>
        <v>134592.28134534665</v>
      </c>
      <c r="BI3652" s="13">
        <f t="shared" si="974"/>
        <v>134600</v>
      </c>
      <c r="BJ3652" s="13">
        <v>134200</v>
      </c>
    </row>
    <row r="3653" spans="1:62" x14ac:dyDescent="0.25">
      <c r="A3653" t="s">
        <v>3596</v>
      </c>
      <c r="B3653" s="13">
        <v>414</v>
      </c>
      <c r="C3653">
        <v>557170</v>
      </c>
      <c r="D3653">
        <v>1</v>
      </c>
      <c r="E3653">
        <v>0</v>
      </c>
      <c r="F3653">
        <v>0</v>
      </c>
      <c r="G3653">
        <v>0</v>
      </c>
      <c r="H3653">
        <v>0</v>
      </c>
      <c r="I3653" t="s">
        <v>90</v>
      </c>
      <c r="J3653">
        <v>585068</v>
      </c>
      <c r="K3653" t="s">
        <v>275</v>
      </c>
      <c r="L3653">
        <v>585068</v>
      </c>
      <c r="M3653" t="s">
        <v>275</v>
      </c>
      <c r="N3653">
        <v>585068</v>
      </c>
      <c r="O3653" t="s">
        <v>275</v>
      </c>
      <c r="P3653">
        <v>585068</v>
      </c>
      <c r="Q3653" t="s">
        <v>275</v>
      </c>
      <c r="R3653" s="13">
        <v>96955.211708503499</v>
      </c>
      <c r="S3653" s="13"/>
      <c r="T3653" s="13"/>
      <c r="U3653" s="13"/>
      <c r="V3653" s="13">
        <f t="shared" ref="V3653:V3716" si="975">U3653*741</f>
        <v>0</v>
      </c>
      <c r="W3653" s="13"/>
      <c r="X3653" s="13">
        <f t="shared" ref="X3653:X3716" si="976">W3653*2964</f>
        <v>0</v>
      </c>
      <c r="Y3653" s="13"/>
      <c r="Z3653" s="13">
        <f t="shared" ref="Z3653:Z3716" si="977">Y3653*988</f>
        <v>0</v>
      </c>
      <c r="AA3653" s="13"/>
      <c r="AB3653" s="13">
        <f t="shared" ref="AB3653:AB3716" si="978">AA3653*247</f>
        <v>0</v>
      </c>
      <c r="AC3653" s="13"/>
      <c r="AD3653" s="13"/>
      <c r="AE3653" s="13"/>
      <c r="AF3653" s="13"/>
      <c r="AG3653" s="13"/>
      <c r="AH3653" s="13"/>
      <c r="AI3653" s="13"/>
      <c r="AJ3653" s="13"/>
      <c r="AK3653" s="13">
        <f t="shared" ref="AK3653:AK3716" si="979">AJ3653*139</f>
        <v>0</v>
      </c>
      <c r="AL3653" s="13"/>
      <c r="AM3653" s="13">
        <f t="shared" ref="AM3653:AM3716" si="980">AL3653*35</f>
        <v>0</v>
      </c>
      <c r="AN3653" s="13"/>
      <c r="AO3653" s="13">
        <v>0</v>
      </c>
      <c r="AP3653" s="13">
        <f t="shared" ref="AP3653:AP3716" si="981">AO3653*30500</f>
        <v>0</v>
      </c>
      <c r="AQ3653" s="13"/>
      <c r="AR3653" s="13">
        <f t="shared" ref="AR3653:AR3716" si="982">AQ3653*2706</f>
        <v>0</v>
      </c>
      <c r="AS3653" s="13"/>
      <c r="AT3653" s="13">
        <f t="shared" ref="AT3653:AT3716" si="983">AS3653*139</f>
        <v>0</v>
      </c>
      <c r="AU3653" s="13"/>
      <c r="AV3653" s="13">
        <f t="shared" ref="AV3653:AV3716" si="984">AU3653*338</f>
        <v>0</v>
      </c>
      <c r="AW3653" s="13"/>
      <c r="AX3653" s="13">
        <f t="shared" ref="AX3653:AX3716" si="985">AW3653*108</f>
        <v>0</v>
      </c>
      <c r="AY3653" s="13"/>
      <c r="AZ3653" s="13">
        <f t="shared" ref="AZ3653:AZ3716" si="986">AY3653*81</f>
        <v>0</v>
      </c>
      <c r="BA3653" s="13"/>
      <c r="BB3653" s="13">
        <f t="shared" ref="BB3653:BB3716" si="987">BA3653*325</f>
        <v>0</v>
      </c>
      <c r="BC3653" s="13"/>
      <c r="BD3653" s="13">
        <f t="shared" ref="BD3653:BD3716" si="988">BC3653*406</f>
        <v>0</v>
      </c>
      <c r="BE3653" s="13"/>
      <c r="BF3653" s="13">
        <f t="shared" ref="BF3653:BF3716" si="989">BE3653*217</f>
        <v>0</v>
      </c>
      <c r="BG3653" s="13"/>
      <c r="BH3653" s="13">
        <f t="shared" ref="BH3653:BH3716" si="990">R3653+T3653+V3653+X3653+Z3653+AB3653+AD3653+AF3653+AH3653+AI3653+AK3653+AM3653+AN3653+AP3653+AR3653+AT3653+AV3653+AX3653+AZ3653+BB3653+BD3653+BF3653+BG3653</f>
        <v>96955.211708503499</v>
      </c>
      <c r="BI3653" s="13">
        <f t="shared" ref="BI3653:BI3716" si="991">ROUND(BH3653/100,0)*100</f>
        <v>97000</v>
      </c>
      <c r="BJ3653" s="13">
        <v>96200</v>
      </c>
    </row>
    <row r="3654" spans="1:62" x14ac:dyDescent="0.25">
      <c r="A3654" s="6" t="s">
        <v>1045</v>
      </c>
      <c r="B3654" s="13">
        <v>284982</v>
      </c>
      <c r="C3654">
        <v>554821</v>
      </c>
      <c r="D3654">
        <v>1</v>
      </c>
      <c r="E3654">
        <v>1</v>
      </c>
      <c r="F3654">
        <v>1</v>
      </c>
      <c r="G3654">
        <v>1</v>
      </c>
      <c r="H3654">
        <v>1</v>
      </c>
      <c r="I3654" t="s">
        <v>38</v>
      </c>
      <c r="J3654">
        <v>554821</v>
      </c>
      <c r="K3654" t="s">
        <v>1045</v>
      </c>
      <c r="L3654">
        <v>554821</v>
      </c>
      <c r="M3654" t="s">
        <v>1045</v>
      </c>
      <c r="N3654">
        <v>554821</v>
      </c>
      <c r="O3654" t="s">
        <v>1045</v>
      </c>
      <c r="P3654">
        <v>554821</v>
      </c>
      <c r="Q3654" t="s">
        <v>1045</v>
      </c>
      <c r="R3654" s="13">
        <v>9079492.8181830067</v>
      </c>
      <c r="S3654" s="13">
        <v>284982</v>
      </c>
      <c r="T3654" s="13"/>
      <c r="U3654" s="13">
        <v>5300</v>
      </c>
      <c r="V3654" s="13">
        <v>0</v>
      </c>
      <c r="W3654" s="13">
        <v>812</v>
      </c>
      <c r="X3654" s="13">
        <v>0</v>
      </c>
      <c r="Y3654" s="13">
        <v>4626</v>
      </c>
      <c r="Z3654" s="13">
        <v>0</v>
      </c>
      <c r="AA3654" s="13">
        <v>1640</v>
      </c>
      <c r="AB3654" s="13">
        <v>0</v>
      </c>
      <c r="AC3654" s="13">
        <v>284982</v>
      </c>
      <c r="AD3654" s="13">
        <v>24485057.50303293</v>
      </c>
      <c r="AE3654" s="13">
        <v>309966</v>
      </c>
      <c r="AF3654" s="13">
        <v>41461747.274871342</v>
      </c>
      <c r="AG3654" s="13">
        <v>317322</v>
      </c>
      <c r="AH3654" s="13">
        <v>65244773.215397418</v>
      </c>
      <c r="AI3654" s="13">
        <v>138813793</v>
      </c>
      <c r="AJ3654" s="13">
        <v>28816</v>
      </c>
      <c r="AK3654" s="13">
        <f t="shared" si="979"/>
        <v>4005424</v>
      </c>
      <c r="AL3654" s="13">
        <v>2809</v>
      </c>
      <c r="AM3654" s="13">
        <f t="shared" si="980"/>
        <v>98315</v>
      </c>
      <c r="AN3654" s="13">
        <v>792000</v>
      </c>
      <c r="AO3654" s="13">
        <v>428</v>
      </c>
      <c r="AP3654" s="13">
        <f t="shared" si="981"/>
        <v>13054000</v>
      </c>
      <c r="AQ3654" s="13">
        <v>1790</v>
      </c>
      <c r="AR3654" s="13">
        <f t="shared" si="982"/>
        <v>4843740</v>
      </c>
      <c r="AS3654" s="13">
        <v>14440</v>
      </c>
      <c r="AT3654" s="13">
        <f t="shared" si="983"/>
        <v>2007160</v>
      </c>
      <c r="AU3654" s="13">
        <v>20956</v>
      </c>
      <c r="AV3654" s="13">
        <f t="shared" si="984"/>
        <v>7083128</v>
      </c>
      <c r="AW3654" s="13">
        <v>3963</v>
      </c>
      <c r="AX3654" s="13">
        <f t="shared" si="985"/>
        <v>428004</v>
      </c>
      <c r="AY3654" s="13">
        <v>538</v>
      </c>
      <c r="AZ3654" s="13">
        <f t="shared" si="986"/>
        <v>43578</v>
      </c>
      <c r="BA3654" s="13">
        <v>5794</v>
      </c>
      <c r="BB3654" s="13">
        <f t="shared" si="987"/>
        <v>1883050</v>
      </c>
      <c r="BC3654" s="13">
        <v>859</v>
      </c>
      <c r="BD3654" s="13">
        <f t="shared" si="988"/>
        <v>348754</v>
      </c>
      <c r="BE3654" s="13">
        <v>251</v>
      </c>
      <c r="BF3654" s="13">
        <f t="shared" si="989"/>
        <v>54467</v>
      </c>
      <c r="BG3654" s="13">
        <v>390957</v>
      </c>
      <c r="BH3654" s="13">
        <f t="shared" si="990"/>
        <v>314117440.81148469</v>
      </c>
      <c r="BI3654" s="13">
        <f t="shared" si="991"/>
        <v>314117400</v>
      </c>
      <c r="BJ3654" s="13">
        <v>317637900</v>
      </c>
    </row>
    <row r="3655" spans="1:62" x14ac:dyDescent="0.25">
      <c r="A3655" s="4" t="s">
        <v>365</v>
      </c>
      <c r="B3655" s="13">
        <v>2446</v>
      </c>
      <c r="C3655">
        <v>598542</v>
      </c>
      <c r="D3655">
        <v>1</v>
      </c>
      <c r="E3655">
        <v>1</v>
      </c>
      <c r="F3655">
        <v>1</v>
      </c>
      <c r="G3655">
        <v>0</v>
      </c>
      <c r="H3655">
        <v>0</v>
      </c>
      <c r="I3655" t="s">
        <v>38</v>
      </c>
      <c r="J3655">
        <v>598542</v>
      </c>
      <c r="K3655" t="s">
        <v>365</v>
      </c>
      <c r="L3655">
        <v>598542</v>
      </c>
      <c r="M3655" t="s">
        <v>365</v>
      </c>
      <c r="N3655">
        <v>598143</v>
      </c>
      <c r="O3655" t="s">
        <v>366</v>
      </c>
      <c r="P3655">
        <v>598143</v>
      </c>
      <c r="Q3655" t="s">
        <v>366</v>
      </c>
      <c r="R3655" s="13">
        <v>555305.49042532872</v>
      </c>
      <c r="S3655" s="13">
        <v>2446</v>
      </c>
      <c r="T3655" s="13">
        <v>130813.90476365387</v>
      </c>
      <c r="U3655" s="13"/>
      <c r="V3655" s="13">
        <f t="shared" si="975"/>
        <v>0</v>
      </c>
      <c r="W3655" s="13">
        <v>40</v>
      </c>
      <c r="X3655" s="13">
        <f t="shared" si="976"/>
        <v>118560</v>
      </c>
      <c r="Y3655" s="13">
        <v>21</v>
      </c>
      <c r="Z3655" s="13">
        <f t="shared" si="977"/>
        <v>20748</v>
      </c>
      <c r="AA3655" s="13">
        <v>6</v>
      </c>
      <c r="AB3655" s="13">
        <f t="shared" si="978"/>
        <v>1482</v>
      </c>
      <c r="AC3655" s="13">
        <v>3282</v>
      </c>
      <c r="AD3655" s="13">
        <v>701463.59183441149</v>
      </c>
      <c r="AE3655" s="13"/>
      <c r="AF3655" s="13"/>
      <c r="AG3655" s="13"/>
      <c r="AH3655" s="13"/>
      <c r="AI3655" s="13"/>
      <c r="AJ3655" s="13"/>
      <c r="AK3655" s="13">
        <f t="shared" si="979"/>
        <v>0</v>
      </c>
      <c r="AL3655" s="13"/>
      <c r="AM3655" s="13">
        <f t="shared" si="980"/>
        <v>0</v>
      </c>
      <c r="AN3655" s="13"/>
      <c r="AO3655" s="13">
        <v>1</v>
      </c>
      <c r="AP3655" s="13">
        <f t="shared" si="981"/>
        <v>30500</v>
      </c>
      <c r="AQ3655" s="13"/>
      <c r="AR3655" s="13">
        <f t="shared" si="982"/>
        <v>0</v>
      </c>
      <c r="AS3655" s="13"/>
      <c r="AT3655" s="13">
        <f t="shared" si="983"/>
        <v>0</v>
      </c>
      <c r="AU3655" s="13"/>
      <c r="AV3655" s="13">
        <f t="shared" si="984"/>
        <v>0</v>
      </c>
      <c r="AW3655" s="13"/>
      <c r="AX3655" s="13">
        <f t="shared" si="985"/>
        <v>0</v>
      </c>
      <c r="AY3655" s="13"/>
      <c r="AZ3655" s="13">
        <f t="shared" si="986"/>
        <v>0</v>
      </c>
      <c r="BA3655" s="13"/>
      <c r="BB3655" s="13">
        <f t="shared" si="987"/>
        <v>0</v>
      </c>
      <c r="BC3655" s="13"/>
      <c r="BD3655" s="13">
        <f t="shared" si="988"/>
        <v>0</v>
      </c>
      <c r="BE3655" s="13"/>
      <c r="BF3655" s="13">
        <f t="shared" si="989"/>
        <v>0</v>
      </c>
      <c r="BG3655" s="13"/>
      <c r="BH3655" s="13">
        <f t="shared" si="990"/>
        <v>1558872.9870233941</v>
      </c>
      <c r="BI3655" s="13">
        <f t="shared" si="991"/>
        <v>1558900</v>
      </c>
      <c r="BJ3655" s="13">
        <v>1587500</v>
      </c>
    </row>
    <row r="3656" spans="1:62" x14ac:dyDescent="0.25">
      <c r="A3656" t="s">
        <v>3597</v>
      </c>
      <c r="B3656" s="13">
        <v>167</v>
      </c>
      <c r="C3656">
        <v>535231</v>
      </c>
      <c r="D3656">
        <v>1</v>
      </c>
      <c r="E3656">
        <v>0</v>
      </c>
      <c r="F3656">
        <v>0</v>
      </c>
      <c r="G3656">
        <v>0</v>
      </c>
      <c r="H3656">
        <v>0</v>
      </c>
      <c r="I3656" t="s">
        <v>23</v>
      </c>
      <c r="J3656">
        <v>544281</v>
      </c>
      <c r="K3656" t="s">
        <v>601</v>
      </c>
      <c r="L3656">
        <v>544281</v>
      </c>
      <c r="M3656" t="s">
        <v>601</v>
      </c>
      <c r="N3656">
        <v>545171</v>
      </c>
      <c r="O3656" t="s">
        <v>602</v>
      </c>
      <c r="P3656">
        <v>545171</v>
      </c>
      <c r="Q3656" t="s">
        <v>602</v>
      </c>
      <c r="R3656" s="13">
        <v>70488.701001315436</v>
      </c>
      <c r="S3656" s="13"/>
      <c r="T3656" s="13"/>
      <c r="U3656" s="13"/>
      <c r="V3656" s="13">
        <f t="shared" si="975"/>
        <v>0</v>
      </c>
      <c r="W3656" s="13"/>
      <c r="X3656" s="13">
        <f t="shared" si="976"/>
        <v>0</v>
      </c>
      <c r="Y3656" s="13"/>
      <c r="Z3656" s="13">
        <f t="shared" si="977"/>
        <v>0</v>
      </c>
      <c r="AA3656" s="13"/>
      <c r="AB3656" s="13">
        <f t="shared" si="978"/>
        <v>0</v>
      </c>
      <c r="AC3656" s="13"/>
      <c r="AD3656" s="13"/>
      <c r="AE3656" s="13"/>
      <c r="AF3656" s="13"/>
      <c r="AG3656" s="13"/>
      <c r="AH3656" s="13"/>
      <c r="AI3656" s="13"/>
      <c r="AJ3656" s="13"/>
      <c r="AK3656" s="13">
        <f t="shared" si="979"/>
        <v>0</v>
      </c>
      <c r="AL3656" s="13"/>
      <c r="AM3656" s="13">
        <f t="shared" si="980"/>
        <v>0</v>
      </c>
      <c r="AN3656" s="13"/>
      <c r="AO3656" s="13">
        <v>0</v>
      </c>
      <c r="AP3656" s="13">
        <f t="shared" si="981"/>
        <v>0</v>
      </c>
      <c r="AQ3656" s="13"/>
      <c r="AR3656" s="13">
        <f t="shared" si="982"/>
        <v>0</v>
      </c>
      <c r="AS3656" s="13"/>
      <c r="AT3656" s="13">
        <f t="shared" si="983"/>
        <v>0</v>
      </c>
      <c r="AU3656" s="13"/>
      <c r="AV3656" s="13">
        <f t="shared" si="984"/>
        <v>0</v>
      </c>
      <c r="AW3656" s="13"/>
      <c r="AX3656" s="13">
        <f t="shared" si="985"/>
        <v>0</v>
      </c>
      <c r="AY3656" s="13"/>
      <c r="AZ3656" s="13">
        <f t="shared" si="986"/>
        <v>0</v>
      </c>
      <c r="BA3656" s="13"/>
      <c r="BB3656" s="13">
        <f t="shared" si="987"/>
        <v>0</v>
      </c>
      <c r="BC3656" s="13"/>
      <c r="BD3656" s="13">
        <f t="shared" si="988"/>
        <v>0</v>
      </c>
      <c r="BE3656" s="13"/>
      <c r="BF3656" s="13">
        <f t="shared" si="989"/>
        <v>0</v>
      </c>
      <c r="BG3656" s="13"/>
      <c r="BH3656" s="13">
        <f t="shared" si="990"/>
        <v>70488.701001315436</v>
      </c>
      <c r="BI3656" s="13">
        <f t="shared" si="991"/>
        <v>70500</v>
      </c>
      <c r="BJ3656" s="13">
        <v>70800</v>
      </c>
    </row>
    <row r="3657" spans="1:62" x14ac:dyDescent="0.25">
      <c r="A3657" s="3" t="s">
        <v>1778</v>
      </c>
      <c r="B3657" s="13">
        <v>1353</v>
      </c>
      <c r="C3657">
        <v>573272</v>
      </c>
      <c r="D3657">
        <v>1</v>
      </c>
      <c r="E3657">
        <v>1</v>
      </c>
      <c r="F3657">
        <v>0</v>
      </c>
      <c r="G3657">
        <v>0</v>
      </c>
      <c r="H3657">
        <v>0</v>
      </c>
      <c r="I3657" t="s">
        <v>33</v>
      </c>
      <c r="J3657">
        <v>573272</v>
      </c>
      <c r="K3657" t="s">
        <v>1778</v>
      </c>
      <c r="L3657">
        <v>572926</v>
      </c>
      <c r="M3657" t="s">
        <v>168</v>
      </c>
      <c r="N3657">
        <v>572926</v>
      </c>
      <c r="O3657" t="s">
        <v>168</v>
      </c>
      <c r="P3657">
        <v>572926</v>
      </c>
      <c r="Q3657" t="s">
        <v>168</v>
      </c>
      <c r="R3657" s="13">
        <v>311313.10813306563</v>
      </c>
      <c r="S3657" s="13">
        <v>4113</v>
      </c>
      <c r="T3657" s="13">
        <v>219612.69466441235</v>
      </c>
      <c r="U3657" s="13"/>
      <c r="V3657" s="13">
        <f t="shared" si="975"/>
        <v>0</v>
      </c>
      <c r="W3657" s="13">
        <v>8</v>
      </c>
      <c r="X3657" s="13">
        <f t="shared" si="976"/>
        <v>23712</v>
      </c>
      <c r="Y3657" s="13">
        <v>26</v>
      </c>
      <c r="Z3657" s="13">
        <f t="shared" si="977"/>
        <v>25688</v>
      </c>
      <c r="AA3657" s="13">
        <v>4</v>
      </c>
      <c r="AB3657" s="13">
        <f t="shared" si="978"/>
        <v>988</v>
      </c>
      <c r="AC3657" s="13"/>
      <c r="AD3657" s="13"/>
      <c r="AE3657" s="13"/>
      <c r="AF3657" s="13"/>
      <c r="AG3657" s="13"/>
      <c r="AH3657" s="13"/>
      <c r="AI3657" s="13"/>
      <c r="AJ3657" s="13"/>
      <c r="AK3657" s="13">
        <f t="shared" si="979"/>
        <v>0</v>
      </c>
      <c r="AL3657" s="13"/>
      <c r="AM3657" s="13">
        <f t="shared" si="980"/>
        <v>0</v>
      </c>
      <c r="AN3657" s="13"/>
      <c r="AO3657" s="13">
        <v>1</v>
      </c>
      <c r="AP3657" s="13">
        <f t="shared" si="981"/>
        <v>30500</v>
      </c>
      <c r="AQ3657" s="13"/>
      <c r="AR3657" s="13">
        <f t="shared" si="982"/>
        <v>0</v>
      </c>
      <c r="AS3657" s="13"/>
      <c r="AT3657" s="13">
        <f t="shared" si="983"/>
        <v>0</v>
      </c>
      <c r="AU3657" s="13"/>
      <c r="AV3657" s="13">
        <f t="shared" si="984"/>
        <v>0</v>
      </c>
      <c r="AW3657" s="13"/>
      <c r="AX3657" s="13">
        <f t="shared" si="985"/>
        <v>0</v>
      </c>
      <c r="AY3657" s="13"/>
      <c r="AZ3657" s="13">
        <f t="shared" si="986"/>
        <v>0</v>
      </c>
      <c r="BA3657" s="13"/>
      <c r="BB3657" s="13">
        <f t="shared" si="987"/>
        <v>0</v>
      </c>
      <c r="BC3657" s="13"/>
      <c r="BD3657" s="13">
        <f t="shared" si="988"/>
        <v>0</v>
      </c>
      <c r="BE3657" s="13"/>
      <c r="BF3657" s="13">
        <f t="shared" si="989"/>
        <v>0</v>
      </c>
      <c r="BG3657" s="13"/>
      <c r="BH3657" s="13">
        <f t="shared" si="990"/>
        <v>611813.80279747793</v>
      </c>
      <c r="BI3657" s="13">
        <f t="shared" si="991"/>
        <v>611800</v>
      </c>
      <c r="BJ3657" s="13">
        <v>594000</v>
      </c>
    </row>
    <row r="3658" spans="1:62" x14ac:dyDescent="0.25">
      <c r="A3658" t="s">
        <v>20</v>
      </c>
      <c r="B3658" s="13">
        <v>57</v>
      </c>
      <c r="C3658">
        <v>599395</v>
      </c>
      <c r="D3658">
        <v>1</v>
      </c>
      <c r="E3658">
        <v>0</v>
      </c>
      <c r="F3658">
        <v>0</v>
      </c>
      <c r="G3658">
        <v>0</v>
      </c>
      <c r="H3658">
        <v>0</v>
      </c>
      <c r="I3658" t="s">
        <v>26</v>
      </c>
      <c r="J3658">
        <v>530107</v>
      </c>
      <c r="K3658" t="s">
        <v>2361</v>
      </c>
      <c r="L3658">
        <v>530883</v>
      </c>
      <c r="M3658" t="s">
        <v>307</v>
      </c>
      <c r="N3658">
        <v>530883</v>
      </c>
      <c r="O3658" t="s">
        <v>307</v>
      </c>
      <c r="P3658">
        <v>530883</v>
      </c>
      <c r="Q3658" t="s">
        <v>307</v>
      </c>
      <c r="R3658" s="13">
        <v>70488.701001315436</v>
      </c>
      <c r="S3658" s="13"/>
      <c r="T3658" s="13"/>
      <c r="U3658" s="13"/>
      <c r="V3658" s="13">
        <f t="shared" si="975"/>
        <v>0</v>
      </c>
      <c r="W3658" s="13"/>
      <c r="X3658" s="13">
        <f t="shared" si="976"/>
        <v>0</v>
      </c>
      <c r="Y3658" s="13"/>
      <c r="Z3658" s="13">
        <f t="shared" si="977"/>
        <v>0</v>
      </c>
      <c r="AA3658" s="13"/>
      <c r="AB3658" s="13">
        <f t="shared" si="978"/>
        <v>0</v>
      </c>
      <c r="AC3658" s="13"/>
      <c r="AD3658" s="13"/>
      <c r="AE3658" s="13"/>
      <c r="AF3658" s="13"/>
      <c r="AG3658" s="13"/>
      <c r="AH3658" s="13"/>
      <c r="AI3658" s="13"/>
      <c r="AJ3658" s="13"/>
      <c r="AK3658" s="13">
        <f t="shared" si="979"/>
        <v>0</v>
      </c>
      <c r="AL3658" s="13"/>
      <c r="AM3658" s="13">
        <f t="shared" si="980"/>
        <v>0</v>
      </c>
      <c r="AN3658" s="13"/>
      <c r="AO3658" s="13">
        <v>0</v>
      </c>
      <c r="AP3658" s="13">
        <f t="shared" si="981"/>
        <v>0</v>
      </c>
      <c r="AQ3658" s="13"/>
      <c r="AR3658" s="13">
        <f t="shared" si="982"/>
        <v>0</v>
      </c>
      <c r="AS3658" s="13"/>
      <c r="AT3658" s="13">
        <f t="shared" si="983"/>
        <v>0</v>
      </c>
      <c r="AU3658" s="13"/>
      <c r="AV3658" s="13">
        <f t="shared" si="984"/>
        <v>0</v>
      </c>
      <c r="AW3658" s="13"/>
      <c r="AX3658" s="13">
        <f t="shared" si="985"/>
        <v>0</v>
      </c>
      <c r="AY3658" s="13"/>
      <c r="AZ3658" s="13">
        <f t="shared" si="986"/>
        <v>0</v>
      </c>
      <c r="BA3658" s="13"/>
      <c r="BB3658" s="13">
        <f t="shared" si="987"/>
        <v>0</v>
      </c>
      <c r="BC3658" s="13"/>
      <c r="BD3658" s="13">
        <f t="shared" si="988"/>
        <v>0</v>
      </c>
      <c r="BE3658" s="13"/>
      <c r="BF3658" s="13">
        <f t="shared" si="989"/>
        <v>0</v>
      </c>
      <c r="BG3658" s="13"/>
      <c r="BH3658" s="13">
        <f t="shared" si="990"/>
        <v>70488.701001315436</v>
      </c>
      <c r="BI3658" s="13">
        <f t="shared" si="991"/>
        <v>70500</v>
      </c>
      <c r="BJ3658" s="13">
        <v>70800</v>
      </c>
    </row>
    <row r="3659" spans="1:62" x14ac:dyDescent="0.25">
      <c r="A3659" t="s">
        <v>20</v>
      </c>
      <c r="B3659" s="13">
        <v>145</v>
      </c>
      <c r="C3659">
        <v>598372</v>
      </c>
      <c r="D3659">
        <v>1</v>
      </c>
      <c r="E3659">
        <v>0</v>
      </c>
      <c r="F3659">
        <v>0</v>
      </c>
      <c r="G3659">
        <v>0</v>
      </c>
      <c r="H3659">
        <v>0</v>
      </c>
      <c r="I3659" t="s">
        <v>26</v>
      </c>
      <c r="J3659">
        <v>540757</v>
      </c>
      <c r="K3659" t="s">
        <v>502</v>
      </c>
      <c r="L3659">
        <v>540757</v>
      </c>
      <c r="M3659" t="s">
        <v>502</v>
      </c>
      <c r="N3659">
        <v>539911</v>
      </c>
      <c r="O3659" t="s">
        <v>345</v>
      </c>
      <c r="P3659">
        <v>539911</v>
      </c>
      <c r="Q3659" t="s">
        <v>345</v>
      </c>
      <c r="R3659" s="13">
        <v>70488.701001315436</v>
      </c>
      <c r="S3659" s="13"/>
      <c r="T3659" s="13"/>
      <c r="U3659" s="13"/>
      <c r="V3659" s="13">
        <f t="shared" si="975"/>
        <v>0</v>
      </c>
      <c r="W3659" s="13"/>
      <c r="X3659" s="13">
        <f t="shared" si="976"/>
        <v>0</v>
      </c>
      <c r="Y3659" s="13"/>
      <c r="Z3659" s="13">
        <f t="shared" si="977"/>
        <v>0</v>
      </c>
      <c r="AA3659" s="13"/>
      <c r="AB3659" s="13">
        <f t="shared" si="978"/>
        <v>0</v>
      </c>
      <c r="AC3659" s="13"/>
      <c r="AD3659" s="13"/>
      <c r="AE3659" s="13"/>
      <c r="AF3659" s="13"/>
      <c r="AG3659" s="13"/>
      <c r="AH3659" s="13"/>
      <c r="AI3659" s="13"/>
      <c r="AJ3659" s="13"/>
      <c r="AK3659" s="13">
        <f t="shared" si="979"/>
        <v>0</v>
      </c>
      <c r="AL3659" s="13"/>
      <c r="AM3659" s="13">
        <f t="shared" si="980"/>
        <v>0</v>
      </c>
      <c r="AN3659" s="13"/>
      <c r="AO3659" s="13">
        <v>0</v>
      </c>
      <c r="AP3659" s="13">
        <f t="shared" si="981"/>
        <v>0</v>
      </c>
      <c r="AQ3659" s="13"/>
      <c r="AR3659" s="13">
        <f t="shared" si="982"/>
        <v>0</v>
      </c>
      <c r="AS3659" s="13"/>
      <c r="AT3659" s="13">
        <f t="shared" si="983"/>
        <v>0</v>
      </c>
      <c r="AU3659" s="13"/>
      <c r="AV3659" s="13">
        <f t="shared" si="984"/>
        <v>0</v>
      </c>
      <c r="AW3659" s="13"/>
      <c r="AX3659" s="13">
        <f t="shared" si="985"/>
        <v>0</v>
      </c>
      <c r="AY3659" s="13"/>
      <c r="AZ3659" s="13">
        <f t="shared" si="986"/>
        <v>0</v>
      </c>
      <c r="BA3659" s="13"/>
      <c r="BB3659" s="13">
        <f t="shared" si="987"/>
        <v>0</v>
      </c>
      <c r="BC3659" s="13"/>
      <c r="BD3659" s="13">
        <f t="shared" si="988"/>
        <v>0</v>
      </c>
      <c r="BE3659" s="13"/>
      <c r="BF3659" s="13">
        <f t="shared" si="989"/>
        <v>0</v>
      </c>
      <c r="BG3659" s="13"/>
      <c r="BH3659" s="13">
        <f t="shared" si="990"/>
        <v>70488.701001315436</v>
      </c>
      <c r="BI3659" s="13">
        <f t="shared" si="991"/>
        <v>70500</v>
      </c>
      <c r="BJ3659" s="13">
        <v>70800</v>
      </c>
    </row>
    <row r="3660" spans="1:62" x14ac:dyDescent="0.25">
      <c r="A3660" t="s">
        <v>20</v>
      </c>
      <c r="B3660" s="13">
        <v>691</v>
      </c>
      <c r="C3660">
        <v>580732</v>
      </c>
      <c r="D3660">
        <v>1</v>
      </c>
      <c r="E3660">
        <v>0</v>
      </c>
      <c r="F3660">
        <v>0</v>
      </c>
      <c r="G3660">
        <v>0</v>
      </c>
      <c r="H3660">
        <v>0</v>
      </c>
      <c r="I3660" t="s">
        <v>41</v>
      </c>
      <c r="J3660">
        <v>580511</v>
      </c>
      <c r="K3660" t="s">
        <v>42</v>
      </c>
      <c r="L3660">
        <v>580511</v>
      </c>
      <c r="M3660" t="s">
        <v>42</v>
      </c>
      <c r="N3660">
        <v>580511</v>
      </c>
      <c r="O3660" t="s">
        <v>42</v>
      </c>
      <c r="P3660">
        <v>580511</v>
      </c>
      <c r="Q3660" t="s">
        <v>42</v>
      </c>
      <c r="R3660" s="13">
        <v>160790.68834156112</v>
      </c>
      <c r="S3660" s="13"/>
      <c r="T3660" s="13"/>
      <c r="U3660" s="13"/>
      <c r="V3660" s="13">
        <f t="shared" si="975"/>
        <v>0</v>
      </c>
      <c r="W3660" s="13"/>
      <c r="X3660" s="13">
        <f t="shared" si="976"/>
        <v>0</v>
      </c>
      <c r="Y3660" s="13"/>
      <c r="Z3660" s="13">
        <f t="shared" si="977"/>
        <v>0</v>
      </c>
      <c r="AA3660" s="13"/>
      <c r="AB3660" s="13">
        <f t="shared" si="978"/>
        <v>0</v>
      </c>
      <c r="AC3660" s="13"/>
      <c r="AD3660" s="13"/>
      <c r="AE3660" s="13"/>
      <c r="AF3660" s="13"/>
      <c r="AG3660" s="13"/>
      <c r="AH3660" s="13"/>
      <c r="AI3660" s="13"/>
      <c r="AJ3660" s="13"/>
      <c r="AK3660" s="13">
        <f t="shared" si="979"/>
        <v>0</v>
      </c>
      <c r="AL3660" s="13"/>
      <c r="AM3660" s="13">
        <f t="shared" si="980"/>
        <v>0</v>
      </c>
      <c r="AN3660" s="13"/>
      <c r="AO3660" s="13">
        <v>0</v>
      </c>
      <c r="AP3660" s="13">
        <f t="shared" si="981"/>
        <v>0</v>
      </c>
      <c r="AQ3660" s="13"/>
      <c r="AR3660" s="13">
        <f t="shared" si="982"/>
        <v>0</v>
      </c>
      <c r="AS3660" s="13"/>
      <c r="AT3660" s="13">
        <f t="shared" si="983"/>
        <v>0</v>
      </c>
      <c r="AU3660" s="13"/>
      <c r="AV3660" s="13">
        <f t="shared" si="984"/>
        <v>0</v>
      </c>
      <c r="AW3660" s="13"/>
      <c r="AX3660" s="13">
        <f t="shared" si="985"/>
        <v>0</v>
      </c>
      <c r="AY3660" s="13"/>
      <c r="AZ3660" s="13">
        <f t="shared" si="986"/>
        <v>0</v>
      </c>
      <c r="BA3660" s="13"/>
      <c r="BB3660" s="13">
        <f t="shared" si="987"/>
        <v>0</v>
      </c>
      <c r="BC3660" s="13"/>
      <c r="BD3660" s="13">
        <f t="shared" si="988"/>
        <v>0</v>
      </c>
      <c r="BE3660" s="13"/>
      <c r="BF3660" s="13">
        <f t="shared" si="989"/>
        <v>0</v>
      </c>
      <c r="BG3660" s="13"/>
      <c r="BH3660" s="13">
        <f t="shared" si="990"/>
        <v>160790.68834156112</v>
      </c>
      <c r="BI3660" s="13">
        <f t="shared" si="991"/>
        <v>160800</v>
      </c>
      <c r="BJ3660" s="13">
        <v>161600</v>
      </c>
    </row>
    <row r="3661" spans="1:62" x14ac:dyDescent="0.25">
      <c r="A3661" t="s">
        <v>20</v>
      </c>
      <c r="B3661" s="13">
        <v>206</v>
      </c>
      <c r="C3661">
        <v>574104</v>
      </c>
      <c r="D3661">
        <v>1</v>
      </c>
      <c r="E3661">
        <v>0</v>
      </c>
      <c r="F3661">
        <v>0</v>
      </c>
      <c r="G3661">
        <v>0</v>
      </c>
      <c r="H3661">
        <v>0</v>
      </c>
      <c r="I3661" t="s">
        <v>41</v>
      </c>
      <c r="J3661">
        <v>571547</v>
      </c>
      <c r="K3661" t="s">
        <v>2162</v>
      </c>
      <c r="L3661">
        <v>571539</v>
      </c>
      <c r="M3661" t="s">
        <v>425</v>
      </c>
      <c r="N3661">
        <v>571539</v>
      </c>
      <c r="O3661" t="s">
        <v>425</v>
      </c>
      <c r="P3661">
        <v>571164</v>
      </c>
      <c r="Q3661" t="s">
        <v>325</v>
      </c>
      <c r="R3661" s="13">
        <v>70488.701001315436</v>
      </c>
      <c r="S3661" s="13"/>
      <c r="T3661" s="13"/>
      <c r="U3661" s="13"/>
      <c r="V3661" s="13">
        <f t="shared" si="975"/>
        <v>0</v>
      </c>
      <c r="W3661" s="13"/>
      <c r="X3661" s="13">
        <f t="shared" si="976"/>
        <v>0</v>
      </c>
      <c r="Y3661" s="13"/>
      <c r="Z3661" s="13">
        <f t="shared" si="977"/>
        <v>0</v>
      </c>
      <c r="AA3661" s="13"/>
      <c r="AB3661" s="13">
        <f t="shared" si="978"/>
        <v>0</v>
      </c>
      <c r="AC3661" s="13"/>
      <c r="AD3661" s="13"/>
      <c r="AE3661" s="13"/>
      <c r="AF3661" s="13"/>
      <c r="AG3661" s="13"/>
      <c r="AH3661" s="13"/>
      <c r="AI3661" s="13"/>
      <c r="AJ3661" s="13"/>
      <c r="AK3661" s="13">
        <f t="shared" si="979"/>
        <v>0</v>
      </c>
      <c r="AL3661" s="13"/>
      <c r="AM3661" s="13">
        <f t="shared" si="980"/>
        <v>0</v>
      </c>
      <c r="AN3661" s="13"/>
      <c r="AO3661" s="13">
        <v>0</v>
      </c>
      <c r="AP3661" s="13">
        <f t="shared" si="981"/>
        <v>0</v>
      </c>
      <c r="AQ3661" s="13"/>
      <c r="AR3661" s="13">
        <f t="shared" si="982"/>
        <v>0</v>
      </c>
      <c r="AS3661" s="13"/>
      <c r="AT3661" s="13">
        <f t="shared" si="983"/>
        <v>0</v>
      </c>
      <c r="AU3661" s="13"/>
      <c r="AV3661" s="13">
        <f t="shared" si="984"/>
        <v>0</v>
      </c>
      <c r="AW3661" s="13"/>
      <c r="AX3661" s="13">
        <f t="shared" si="985"/>
        <v>0</v>
      </c>
      <c r="AY3661" s="13"/>
      <c r="AZ3661" s="13">
        <f t="shared" si="986"/>
        <v>0</v>
      </c>
      <c r="BA3661" s="13"/>
      <c r="BB3661" s="13">
        <f t="shared" si="987"/>
        <v>0</v>
      </c>
      <c r="BC3661" s="13"/>
      <c r="BD3661" s="13">
        <f t="shared" si="988"/>
        <v>0</v>
      </c>
      <c r="BE3661" s="13"/>
      <c r="BF3661" s="13">
        <f t="shared" si="989"/>
        <v>0</v>
      </c>
      <c r="BG3661" s="13"/>
      <c r="BH3661" s="13">
        <f t="shared" si="990"/>
        <v>70488.701001315436</v>
      </c>
      <c r="BI3661" s="13">
        <f t="shared" si="991"/>
        <v>70500</v>
      </c>
      <c r="BJ3661" s="13">
        <v>70800</v>
      </c>
    </row>
    <row r="3662" spans="1:62" x14ac:dyDescent="0.25">
      <c r="A3662" s="6" t="s">
        <v>20</v>
      </c>
      <c r="B3662" s="13">
        <v>16491</v>
      </c>
      <c r="C3662">
        <v>555428</v>
      </c>
      <c r="D3662">
        <v>1</v>
      </c>
      <c r="E3662">
        <v>1</v>
      </c>
      <c r="F3662">
        <v>1</v>
      </c>
      <c r="G3662">
        <v>1</v>
      </c>
      <c r="H3662">
        <v>1</v>
      </c>
      <c r="I3662" t="s">
        <v>18</v>
      </c>
      <c r="J3662">
        <v>555428</v>
      </c>
      <c r="K3662" t="s">
        <v>20</v>
      </c>
      <c r="L3662">
        <v>555428</v>
      </c>
      <c r="M3662" t="s">
        <v>20</v>
      </c>
      <c r="N3662">
        <v>555428</v>
      </c>
      <c r="O3662" t="s">
        <v>20</v>
      </c>
      <c r="P3662">
        <v>555428</v>
      </c>
      <c r="Q3662" t="s">
        <v>20</v>
      </c>
      <c r="R3662" s="13">
        <v>722878.66484889621</v>
      </c>
      <c r="S3662" s="13">
        <v>19434</v>
      </c>
      <c r="T3662" s="13">
        <v>406963.04077289789</v>
      </c>
      <c r="U3662" s="13"/>
      <c r="V3662" s="13">
        <f t="shared" si="975"/>
        <v>0</v>
      </c>
      <c r="W3662" s="13">
        <v>95</v>
      </c>
      <c r="X3662" s="13">
        <f t="shared" si="976"/>
        <v>281580</v>
      </c>
      <c r="Y3662" s="13">
        <v>463</v>
      </c>
      <c r="Z3662" s="13">
        <f t="shared" si="977"/>
        <v>457444</v>
      </c>
      <c r="AA3662" s="13">
        <v>87</v>
      </c>
      <c r="AB3662" s="13">
        <f t="shared" si="978"/>
        <v>21489</v>
      </c>
      <c r="AC3662" s="13">
        <v>20299</v>
      </c>
      <c r="AD3662" s="13">
        <v>2278915.2828391963</v>
      </c>
      <c r="AE3662" s="13">
        <v>27373</v>
      </c>
      <c r="AF3662" s="13">
        <v>4607480.7079792954</v>
      </c>
      <c r="AG3662" s="13">
        <v>27373</v>
      </c>
      <c r="AH3662" s="13">
        <v>15898823.868989406</v>
      </c>
      <c r="AI3662" s="13"/>
      <c r="AJ3662" s="13">
        <v>2911</v>
      </c>
      <c r="AK3662" s="13">
        <f t="shared" si="979"/>
        <v>404629</v>
      </c>
      <c r="AL3662" s="13">
        <v>267</v>
      </c>
      <c r="AM3662" s="13">
        <f t="shared" si="980"/>
        <v>9345</v>
      </c>
      <c r="AN3662" s="13"/>
      <c r="AO3662" s="13">
        <v>34</v>
      </c>
      <c r="AP3662" s="13">
        <f t="shared" si="981"/>
        <v>1037000</v>
      </c>
      <c r="AQ3662" s="13">
        <v>308</v>
      </c>
      <c r="AR3662" s="13">
        <f t="shared" si="982"/>
        <v>833448</v>
      </c>
      <c r="AS3662" s="13">
        <v>1800</v>
      </c>
      <c r="AT3662" s="13">
        <f t="shared" si="983"/>
        <v>250200</v>
      </c>
      <c r="AU3662" s="13">
        <v>1556</v>
      </c>
      <c r="AV3662" s="13">
        <f t="shared" si="984"/>
        <v>525928</v>
      </c>
      <c r="AW3662" s="13">
        <v>533</v>
      </c>
      <c r="AX3662" s="13">
        <f t="shared" si="985"/>
        <v>57564</v>
      </c>
      <c r="AY3662" s="13">
        <v>59</v>
      </c>
      <c r="AZ3662" s="13">
        <f t="shared" si="986"/>
        <v>4779</v>
      </c>
      <c r="BA3662" s="13">
        <v>685</v>
      </c>
      <c r="BB3662" s="13">
        <f t="shared" si="987"/>
        <v>222625</v>
      </c>
      <c r="BC3662" s="13">
        <v>69</v>
      </c>
      <c r="BD3662" s="13">
        <f t="shared" si="988"/>
        <v>28014</v>
      </c>
      <c r="BE3662" s="13">
        <v>16</v>
      </c>
      <c r="BF3662" s="13">
        <f t="shared" si="989"/>
        <v>3472</v>
      </c>
      <c r="BG3662" s="13">
        <v>19579</v>
      </c>
      <c r="BH3662" s="13">
        <f t="shared" si="990"/>
        <v>28072157.565429695</v>
      </c>
      <c r="BI3662" s="13">
        <f t="shared" si="991"/>
        <v>28072200</v>
      </c>
      <c r="BJ3662" s="13">
        <v>28288800</v>
      </c>
    </row>
    <row r="3663" spans="1:62" x14ac:dyDescent="0.25">
      <c r="A3663" t="s">
        <v>20</v>
      </c>
      <c r="B3663" s="13">
        <v>157</v>
      </c>
      <c r="C3663">
        <v>548359</v>
      </c>
      <c r="D3663">
        <v>1</v>
      </c>
      <c r="E3663">
        <v>0</v>
      </c>
      <c r="F3663">
        <v>0</v>
      </c>
      <c r="G3663">
        <v>0</v>
      </c>
      <c r="H3663">
        <v>0</v>
      </c>
      <c r="I3663" t="s">
        <v>75</v>
      </c>
      <c r="J3663">
        <v>568988</v>
      </c>
      <c r="K3663" t="s">
        <v>242</v>
      </c>
      <c r="L3663">
        <v>568988</v>
      </c>
      <c r="M3663" t="s">
        <v>242</v>
      </c>
      <c r="N3663">
        <v>568988</v>
      </c>
      <c r="O3663" t="s">
        <v>242</v>
      </c>
      <c r="P3663">
        <v>569569</v>
      </c>
      <c r="Q3663" t="s">
        <v>125</v>
      </c>
      <c r="R3663" s="13">
        <v>70488.701001315436</v>
      </c>
      <c r="S3663" s="13"/>
      <c r="T3663" s="13"/>
      <c r="U3663" s="13"/>
      <c r="V3663" s="13">
        <f t="shared" si="975"/>
        <v>0</v>
      </c>
      <c r="W3663" s="13"/>
      <c r="X3663" s="13">
        <f t="shared" si="976"/>
        <v>0</v>
      </c>
      <c r="Y3663" s="13"/>
      <c r="Z3663" s="13">
        <f t="shared" si="977"/>
        <v>0</v>
      </c>
      <c r="AA3663" s="13"/>
      <c r="AB3663" s="13">
        <f t="shared" si="978"/>
        <v>0</v>
      </c>
      <c r="AC3663" s="13"/>
      <c r="AD3663" s="13"/>
      <c r="AE3663" s="13"/>
      <c r="AF3663" s="13"/>
      <c r="AG3663" s="13"/>
      <c r="AH3663" s="13"/>
      <c r="AI3663" s="13"/>
      <c r="AJ3663" s="13"/>
      <c r="AK3663" s="13">
        <f t="shared" si="979"/>
        <v>0</v>
      </c>
      <c r="AL3663" s="13"/>
      <c r="AM3663" s="13">
        <f t="shared" si="980"/>
        <v>0</v>
      </c>
      <c r="AN3663" s="13"/>
      <c r="AO3663" s="13">
        <v>0</v>
      </c>
      <c r="AP3663" s="13">
        <f t="shared" si="981"/>
        <v>0</v>
      </c>
      <c r="AQ3663" s="13"/>
      <c r="AR3663" s="13">
        <f t="shared" si="982"/>
        <v>0</v>
      </c>
      <c r="AS3663" s="13"/>
      <c r="AT3663" s="13">
        <f t="shared" si="983"/>
        <v>0</v>
      </c>
      <c r="AU3663" s="13"/>
      <c r="AV3663" s="13">
        <f t="shared" si="984"/>
        <v>0</v>
      </c>
      <c r="AW3663" s="13"/>
      <c r="AX3663" s="13">
        <f t="shared" si="985"/>
        <v>0</v>
      </c>
      <c r="AY3663" s="13"/>
      <c r="AZ3663" s="13">
        <f t="shared" si="986"/>
        <v>0</v>
      </c>
      <c r="BA3663" s="13"/>
      <c r="BB3663" s="13">
        <f t="shared" si="987"/>
        <v>0</v>
      </c>
      <c r="BC3663" s="13"/>
      <c r="BD3663" s="13">
        <f t="shared" si="988"/>
        <v>0</v>
      </c>
      <c r="BE3663" s="13"/>
      <c r="BF3663" s="13">
        <f t="shared" si="989"/>
        <v>0</v>
      </c>
      <c r="BG3663" s="13"/>
      <c r="BH3663" s="13">
        <f t="shared" si="990"/>
        <v>70488.701001315436</v>
      </c>
      <c r="BI3663" s="13">
        <f t="shared" si="991"/>
        <v>70500</v>
      </c>
      <c r="BJ3663" s="13">
        <v>70800</v>
      </c>
    </row>
    <row r="3664" spans="1:62" x14ac:dyDescent="0.25">
      <c r="A3664" t="s">
        <v>3598</v>
      </c>
      <c r="B3664" s="13">
        <v>967</v>
      </c>
      <c r="C3664">
        <v>596361</v>
      </c>
      <c r="D3664">
        <v>1</v>
      </c>
      <c r="E3664">
        <v>0</v>
      </c>
      <c r="F3664">
        <v>0</v>
      </c>
      <c r="G3664">
        <v>0</v>
      </c>
      <c r="H3664">
        <v>0</v>
      </c>
      <c r="I3664" t="s">
        <v>75</v>
      </c>
      <c r="J3664">
        <v>595209</v>
      </c>
      <c r="K3664" t="s">
        <v>132</v>
      </c>
      <c r="L3664">
        <v>595209</v>
      </c>
      <c r="M3664" t="s">
        <v>132</v>
      </c>
      <c r="N3664">
        <v>595209</v>
      </c>
      <c r="O3664" t="s">
        <v>132</v>
      </c>
      <c r="P3664">
        <v>595209</v>
      </c>
      <c r="Q3664" t="s">
        <v>132</v>
      </c>
      <c r="R3664" s="13">
        <v>223853.99011701709</v>
      </c>
      <c r="S3664" s="13"/>
      <c r="T3664" s="13"/>
      <c r="U3664" s="13"/>
      <c r="V3664" s="13">
        <f t="shared" si="975"/>
        <v>0</v>
      </c>
      <c r="W3664" s="13"/>
      <c r="X3664" s="13">
        <f t="shared" si="976"/>
        <v>0</v>
      </c>
      <c r="Y3664" s="13"/>
      <c r="Z3664" s="13">
        <f t="shared" si="977"/>
        <v>0</v>
      </c>
      <c r="AA3664" s="13"/>
      <c r="AB3664" s="13">
        <f t="shared" si="978"/>
        <v>0</v>
      </c>
      <c r="AC3664" s="13"/>
      <c r="AD3664" s="13"/>
      <c r="AE3664" s="13"/>
      <c r="AF3664" s="13"/>
      <c r="AG3664" s="13"/>
      <c r="AH3664" s="13"/>
      <c r="AI3664" s="13"/>
      <c r="AJ3664" s="13"/>
      <c r="AK3664" s="13">
        <f t="shared" si="979"/>
        <v>0</v>
      </c>
      <c r="AL3664" s="13"/>
      <c r="AM3664" s="13">
        <f t="shared" si="980"/>
        <v>0</v>
      </c>
      <c r="AN3664" s="13"/>
      <c r="AO3664" s="13">
        <v>0</v>
      </c>
      <c r="AP3664" s="13">
        <f t="shared" si="981"/>
        <v>0</v>
      </c>
      <c r="AQ3664" s="13"/>
      <c r="AR3664" s="13">
        <f t="shared" si="982"/>
        <v>0</v>
      </c>
      <c r="AS3664" s="13"/>
      <c r="AT3664" s="13">
        <f t="shared" si="983"/>
        <v>0</v>
      </c>
      <c r="AU3664" s="13"/>
      <c r="AV3664" s="13">
        <f t="shared" si="984"/>
        <v>0</v>
      </c>
      <c r="AW3664" s="13"/>
      <c r="AX3664" s="13">
        <f t="shared" si="985"/>
        <v>0</v>
      </c>
      <c r="AY3664" s="13"/>
      <c r="AZ3664" s="13">
        <f t="shared" si="986"/>
        <v>0</v>
      </c>
      <c r="BA3664" s="13"/>
      <c r="BB3664" s="13">
        <f t="shared" si="987"/>
        <v>0</v>
      </c>
      <c r="BC3664" s="13"/>
      <c r="BD3664" s="13">
        <f t="shared" si="988"/>
        <v>0</v>
      </c>
      <c r="BE3664" s="13"/>
      <c r="BF3664" s="13">
        <f t="shared" si="989"/>
        <v>0</v>
      </c>
      <c r="BG3664" s="13"/>
      <c r="BH3664" s="13">
        <f t="shared" si="990"/>
        <v>223853.99011701709</v>
      </c>
      <c r="BI3664" s="13">
        <f t="shared" si="991"/>
        <v>223900</v>
      </c>
      <c r="BJ3664" s="13">
        <v>223500</v>
      </c>
    </row>
    <row r="3665" spans="1:62" x14ac:dyDescent="0.25">
      <c r="A3665" t="s">
        <v>3599</v>
      </c>
      <c r="B3665" s="13">
        <v>202</v>
      </c>
      <c r="C3665">
        <v>559326</v>
      </c>
      <c r="D3665">
        <v>1</v>
      </c>
      <c r="E3665">
        <v>0</v>
      </c>
      <c r="F3665">
        <v>0</v>
      </c>
      <c r="G3665">
        <v>0</v>
      </c>
      <c r="H3665">
        <v>0</v>
      </c>
      <c r="I3665" t="s">
        <v>110</v>
      </c>
      <c r="J3665">
        <v>559334</v>
      </c>
      <c r="K3665" t="s">
        <v>1127</v>
      </c>
      <c r="L3665">
        <v>559628</v>
      </c>
      <c r="M3665" t="s">
        <v>451</v>
      </c>
      <c r="N3665">
        <v>559628</v>
      </c>
      <c r="O3665" t="s">
        <v>451</v>
      </c>
      <c r="P3665">
        <v>559300</v>
      </c>
      <c r="Q3665" t="s">
        <v>192</v>
      </c>
      <c r="R3665" s="13">
        <v>70488.701001315436</v>
      </c>
      <c r="S3665" s="13"/>
      <c r="T3665" s="13"/>
      <c r="U3665" s="13"/>
      <c r="V3665" s="13">
        <f t="shared" si="975"/>
        <v>0</v>
      </c>
      <c r="W3665" s="13"/>
      <c r="X3665" s="13">
        <f t="shared" si="976"/>
        <v>0</v>
      </c>
      <c r="Y3665" s="13"/>
      <c r="Z3665" s="13">
        <f t="shared" si="977"/>
        <v>0</v>
      </c>
      <c r="AA3665" s="13"/>
      <c r="AB3665" s="13">
        <f t="shared" si="978"/>
        <v>0</v>
      </c>
      <c r="AC3665" s="13"/>
      <c r="AD3665" s="13"/>
      <c r="AE3665" s="13"/>
      <c r="AF3665" s="13"/>
      <c r="AG3665" s="13"/>
      <c r="AH3665" s="13"/>
      <c r="AI3665" s="13"/>
      <c r="AJ3665" s="13"/>
      <c r="AK3665" s="13">
        <f t="shared" si="979"/>
        <v>0</v>
      </c>
      <c r="AL3665" s="13"/>
      <c r="AM3665" s="13">
        <f t="shared" si="980"/>
        <v>0</v>
      </c>
      <c r="AN3665" s="13"/>
      <c r="AO3665" s="13">
        <v>0</v>
      </c>
      <c r="AP3665" s="13">
        <f t="shared" si="981"/>
        <v>0</v>
      </c>
      <c r="AQ3665" s="13"/>
      <c r="AR3665" s="13">
        <f t="shared" si="982"/>
        <v>0</v>
      </c>
      <c r="AS3665" s="13"/>
      <c r="AT3665" s="13">
        <f t="shared" si="983"/>
        <v>0</v>
      </c>
      <c r="AU3665" s="13"/>
      <c r="AV3665" s="13">
        <f t="shared" si="984"/>
        <v>0</v>
      </c>
      <c r="AW3665" s="13"/>
      <c r="AX3665" s="13">
        <f t="shared" si="985"/>
        <v>0</v>
      </c>
      <c r="AY3665" s="13"/>
      <c r="AZ3665" s="13">
        <f t="shared" si="986"/>
        <v>0</v>
      </c>
      <c r="BA3665" s="13"/>
      <c r="BB3665" s="13">
        <f t="shared" si="987"/>
        <v>0</v>
      </c>
      <c r="BC3665" s="13"/>
      <c r="BD3665" s="13">
        <f t="shared" si="988"/>
        <v>0</v>
      </c>
      <c r="BE3665" s="13"/>
      <c r="BF3665" s="13">
        <f t="shared" si="989"/>
        <v>0</v>
      </c>
      <c r="BG3665" s="13"/>
      <c r="BH3665" s="13">
        <f t="shared" si="990"/>
        <v>70488.701001315436</v>
      </c>
      <c r="BI3665" s="13">
        <f t="shared" si="991"/>
        <v>70500</v>
      </c>
      <c r="BJ3665" s="13">
        <v>70800</v>
      </c>
    </row>
    <row r="3666" spans="1:62" x14ac:dyDescent="0.25">
      <c r="A3666" s="3" t="s">
        <v>3600</v>
      </c>
      <c r="B3666" s="13">
        <v>1129</v>
      </c>
      <c r="C3666">
        <v>582182</v>
      </c>
      <c r="D3666">
        <v>1</v>
      </c>
      <c r="E3666">
        <v>1</v>
      </c>
      <c r="F3666">
        <v>0</v>
      </c>
      <c r="G3666">
        <v>0</v>
      </c>
      <c r="H3666">
        <v>0</v>
      </c>
      <c r="I3666" t="s">
        <v>30</v>
      </c>
      <c r="J3666">
        <v>582182</v>
      </c>
      <c r="K3666" t="s">
        <v>3600</v>
      </c>
      <c r="L3666">
        <v>581283</v>
      </c>
      <c r="M3666" t="s">
        <v>29</v>
      </c>
      <c r="N3666">
        <v>581283</v>
      </c>
      <c r="O3666" t="s">
        <v>29</v>
      </c>
      <c r="P3666">
        <v>581283</v>
      </c>
      <c r="Q3666" t="s">
        <v>29</v>
      </c>
      <c r="R3666" s="13">
        <v>260656.40282143696</v>
      </c>
      <c r="S3666" s="13">
        <v>1129</v>
      </c>
      <c r="T3666" s="13">
        <v>60484.989664589921</v>
      </c>
      <c r="U3666" s="13"/>
      <c r="V3666" s="13">
        <f t="shared" si="975"/>
        <v>0</v>
      </c>
      <c r="W3666" s="13">
        <v>4</v>
      </c>
      <c r="X3666" s="13">
        <f t="shared" si="976"/>
        <v>11856</v>
      </c>
      <c r="Y3666" s="13">
        <v>5</v>
      </c>
      <c r="Z3666" s="13">
        <f t="shared" si="977"/>
        <v>4940</v>
      </c>
      <c r="AA3666" s="13">
        <v>1</v>
      </c>
      <c r="AB3666" s="13">
        <f t="shared" si="978"/>
        <v>247</v>
      </c>
      <c r="AC3666" s="13"/>
      <c r="AD3666" s="13"/>
      <c r="AE3666" s="13"/>
      <c r="AF3666" s="13"/>
      <c r="AG3666" s="13"/>
      <c r="AH3666" s="13"/>
      <c r="AI3666" s="13"/>
      <c r="AJ3666" s="13"/>
      <c r="AK3666" s="13">
        <f t="shared" si="979"/>
        <v>0</v>
      </c>
      <c r="AL3666" s="13"/>
      <c r="AM3666" s="13">
        <f t="shared" si="980"/>
        <v>0</v>
      </c>
      <c r="AN3666" s="13"/>
      <c r="AO3666" s="13">
        <v>0</v>
      </c>
      <c r="AP3666" s="13">
        <f t="shared" si="981"/>
        <v>0</v>
      </c>
      <c r="AQ3666" s="13"/>
      <c r="AR3666" s="13">
        <f t="shared" si="982"/>
        <v>0</v>
      </c>
      <c r="AS3666" s="13"/>
      <c r="AT3666" s="13">
        <f t="shared" si="983"/>
        <v>0</v>
      </c>
      <c r="AU3666" s="13"/>
      <c r="AV3666" s="13">
        <f t="shared" si="984"/>
        <v>0</v>
      </c>
      <c r="AW3666" s="13"/>
      <c r="AX3666" s="13">
        <f t="shared" si="985"/>
        <v>0</v>
      </c>
      <c r="AY3666" s="13"/>
      <c r="AZ3666" s="13">
        <f t="shared" si="986"/>
        <v>0</v>
      </c>
      <c r="BA3666" s="13"/>
      <c r="BB3666" s="13">
        <f t="shared" si="987"/>
        <v>0</v>
      </c>
      <c r="BC3666" s="13"/>
      <c r="BD3666" s="13">
        <f t="shared" si="988"/>
        <v>0</v>
      </c>
      <c r="BE3666" s="13"/>
      <c r="BF3666" s="13">
        <f t="shared" si="989"/>
        <v>0</v>
      </c>
      <c r="BG3666" s="13"/>
      <c r="BH3666" s="13">
        <f t="shared" si="990"/>
        <v>338184.39248602686</v>
      </c>
      <c r="BI3666" s="13">
        <f t="shared" si="991"/>
        <v>338200</v>
      </c>
      <c r="BJ3666" s="13">
        <v>327100</v>
      </c>
    </row>
    <row r="3667" spans="1:62" x14ac:dyDescent="0.25">
      <c r="A3667" t="s">
        <v>3601</v>
      </c>
      <c r="B3667" s="13">
        <v>738</v>
      </c>
      <c r="C3667">
        <v>583600</v>
      </c>
      <c r="D3667">
        <v>1</v>
      </c>
      <c r="E3667">
        <v>0</v>
      </c>
      <c r="F3667">
        <v>0</v>
      </c>
      <c r="G3667">
        <v>0</v>
      </c>
      <c r="H3667">
        <v>0</v>
      </c>
      <c r="I3667" t="s">
        <v>30</v>
      </c>
      <c r="J3667">
        <v>583839</v>
      </c>
      <c r="K3667" t="s">
        <v>93</v>
      </c>
      <c r="L3667">
        <v>583782</v>
      </c>
      <c r="M3667" t="s">
        <v>107</v>
      </c>
      <c r="N3667">
        <v>583782</v>
      </c>
      <c r="O3667" t="s">
        <v>107</v>
      </c>
      <c r="P3667">
        <v>583782</v>
      </c>
      <c r="Q3667" t="s">
        <v>107</v>
      </c>
      <c r="R3667" s="13">
        <v>171564.73529765956</v>
      </c>
      <c r="S3667" s="13"/>
      <c r="T3667" s="13"/>
      <c r="U3667" s="13"/>
      <c r="V3667" s="13">
        <f t="shared" si="975"/>
        <v>0</v>
      </c>
      <c r="W3667" s="13"/>
      <c r="X3667" s="13">
        <f t="shared" si="976"/>
        <v>0</v>
      </c>
      <c r="Y3667" s="13"/>
      <c r="Z3667" s="13">
        <f t="shared" si="977"/>
        <v>0</v>
      </c>
      <c r="AA3667" s="13"/>
      <c r="AB3667" s="13">
        <f t="shared" si="978"/>
        <v>0</v>
      </c>
      <c r="AC3667" s="13"/>
      <c r="AD3667" s="13"/>
      <c r="AE3667" s="13"/>
      <c r="AF3667" s="13"/>
      <c r="AG3667" s="13"/>
      <c r="AH3667" s="13"/>
      <c r="AI3667" s="13"/>
      <c r="AJ3667" s="13"/>
      <c r="AK3667" s="13">
        <f t="shared" si="979"/>
        <v>0</v>
      </c>
      <c r="AL3667" s="13"/>
      <c r="AM3667" s="13">
        <f t="shared" si="980"/>
        <v>0</v>
      </c>
      <c r="AN3667" s="13"/>
      <c r="AO3667" s="13">
        <v>0</v>
      </c>
      <c r="AP3667" s="13">
        <f t="shared" si="981"/>
        <v>0</v>
      </c>
      <c r="AQ3667" s="13"/>
      <c r="AR3667" s="13">
        <f t="shared" si="982"/>
        <v>0</v>
      </c>
      <c r="AS3667" s="13"/>
      <c r="AT3667" s="13">
        <f t="shared" si="983"/>
        <v>0</v>
      </c>
      <c r="AU3667" s="13"/>
      <c r="AV3667" s="13">
        <f t="shared" si="984"/>
        <v>0</v>
      </c>
      <c r="AW3667" s="13"/>
      <c r="AX3667" s="13">
        <f t="shared" si="985"/>
        <v>0</v>
      </c>
      <c r="AY3667" s="13"/>
      <c r="AZ3667" s="13">
        <f t="shared" si="986"/>
        <v>0</v>
      </c>
      <c r="BA3667" s="13"/>
      <c r="BB3667" s="13">
        <f t="shared" si="987"/>
        <v>0</v>
      </c>
      <c r="BC3667" s="13"/>
      <c r="BD3667" s="13">
        <f t="shared" si="988"/>
        <v>0</v>
      </c>
      <c r="BE3667" s="13"/>
      <c r="BF3667" s="13">
        <f t="shared" si="989"/>
        <v>0</v>
      </c>
      <c r="BG3667" s="13"/>
      <c r="BH3667" s="13">
        <f t="shared" si="990"/>
        <v>171564.73529765956</v>
      </c>
      <c r="BI3667" s="13">
        <f t="shared" si="991"/>
        <v>171600</v>
      </c>
      <c r="BJ3667" s="13">
        <v>164800</v>
      </c>
    </row>
    <row r="3668" spans="1:62" x14ac:dyDescent="0.25">
      <c r="A3668" t="s">
        <v>3602</v>
      </c>
      <c r="B3668" s="13">
        <v>224</v>
      </c>
      <c r="C3668">
        <v>586471</v>
      </c>
      <c r="D3668">
        <v>1</v>
      </c>
      <c r="E3668">
        <v>0</v>
      </c>
      <c r="F3668">
        <v>0</v>
      </c>
      <c r="G3668">
        <v>0</v>
      </c>
      <c r="H3668">
        <v>0</v>
      </c>
      <c r="I3668" t="s">
        <v>30</v>
      </c>
      <c r="J3668">
        <v>586307</v>
      </c>
      <c r="K3668" t="s">
        <v>71</v>
      </c>
      <c r="L3668">
        <v>586307</v>
      </c>
      <c r="M3668" t="s">
        <v>71</v>
      </c>
      <c r="N3668">
        <v>586307</v>
      </c>
      <c r="O3668" t="s">
        <v>71</v>
      </c>
      <c r="P3668">
        <v>586307</v>
      </c>
      <c r="Q3668" t="s">
        <v>71</v>
      </c>
      <c r="R3668" s="13">
        <v>70488.701001315436</v>
      </c>
      <c r="S3668" s="13"/>
      <c r="T3668" s="13"/>
      <c r="U3668" s="13"/>
      <c r="V3668" s="13">
        <f t="shared" si="975"/>
        <v>0</v>
      </c>
      <c r="W3668" s="13"/>
      <c r="X3668" s="13">
        <f t="shared" si="976"/>
        <v>0</v>
      </c>
      <c r="Y3668" s="13"/>
      <c r="Z3668" s="13">
        <f t="shared" si="977"/>
        <v>0</v>
      </c>
      <c r="AA3668" s="13"/>
      <c r="AB3668" s="13">
        <f t="shared" si="978"/>
        <v>0</v>
      </c>
      <c r="AC3668" s="13"/>
      <c r="AD3668" s="13"/>
      <c r="AE3668" s="13"/>
      <c r="AF3668" s="13"/>
      <c r="AG3668" s="13"/>
      <c r="AH3668" s="13"/>
      <c r="AI3668" s="13"/>
      <c r="AJ3668" s="13"/>
      <c r="AK3668" s="13">
        <f t="shared" si="979"/>
        <v>0</v>
      </c>
      <c r="AL3668" s="13"/>
      <c r="AM3668" s="13">
        <f t="shared" si="980"/>
        <v>0</v>
      </c>
      <c r="AN3668" s="13"/>
      <c r="AO3668" s="13">
        <v>0</v>
      </c>
      <c r="AP3668" s="13">
        <f t="shared" si="981"/>
        <v>0</v>
      </c>
      <c r="AQ3668" s="13"/>
      <c r="AR3668" s="13">
        <f t="shared" si="982"/>
        <v>0</v>
      </c>
      <c r="AS3668" s="13"/>
      <c r="AT3668" s="13">
        <f t="shared" si="983"/>
        <v>0</v>
      </c>
      <c r="AU3668" s="13"/>
      <c r="AV3668" s="13">
        <f t="shared" si="984"/>
        <v>0</v>
      </c>
      <c r="AW3668" s="13"/>
      <c r="AX3668" s="13">
        <f t="shared" si="985"/>
        <v>0</v>
      </c>
      <c r="AY3668" s="13"/>
      <c r="AZ3668" s="13">
        <f t="shared" si="986"/>
        <v>0</v>
      </c>
      <c r="BA3668" s="13"/>
      <c r="BB3668" s="13">
        <f t="shared" si="987"/>
        <v>0</v>
      </c>
      <c r="BC3668" s="13"/>
      <c r="BD3668" s="13">
        <f t="shared" si="988"/>
        <v>0</v>
      </c>
      <c r="BE3668" s="13"/>
      <c r="BF3668" s="13">
        <f t="shared" si="989"/>
        <v>0</v>
      </c>
      <c r="BG3668" s="13"/>
      <c r="BH3668" s="13">
        <f t="shared" si="990"/>
        <v>70488.701001315436</v>
      </c>
      <c r="BI3668" s="13">
        <f t="shared" si="991"/>
        <v>70500</v>
      </c>
      <c r="BJ3668" s="13">
        <v>70800</v>
      </c>
    </row>
    <row r="3669" spans="1:62" x14ac:dyDescent="0.25">
      <c r="A3669" t="s">
        <v>3603</v>
      </c>
      <c r="B3669" s="13">
        <v>373</v>
      </c>
      <c r="C3669">
        <v>549711</v>
      </c>
      <c r="D3669">
        <v>1</v>
      </c>
      <c r="E3669">
        <v>0</v>
      </c>
      <c r="F3669">
        <v>0</v>
      </c>
      <c r="G3669">
        <v>0</v>
      </c>
      <c r="H3669">
        <v>0</v>
      </c>
      <c r="I3669" t="s">
        <v>23</v>
      </c>
      <c r="J3669">
        <v>549584</v>
      </c>
      <c r="K3669" t="s">
        <v>658</v>
      </c>
      <c r="L3669">
        <v>549240</v>
      </c>
      <c r="M3669" t="s">
        <v>48</v>
      </c>
      <c r="N3669">
        <v>549240</v>
      </c>
      <c r="O3669" t="s">
        <v>48</v>
      </c>
      <c r="P3669">
        <v>549240</v>
      </c>
      <c r="Q3669" t="s">
        <v>48</v>
      </c>
      <c r="R3669" s="13">
        <v>87451.387366533076</v>
      </c>
      <c r="S3669" s="13"/>
      <c r="T3669" s="13"/>
      <c r="U3669" s="13"/>
      <c r="V3669" s="13">
        <f t="shared" si="975"/>
        <v>0</v>
      </c>
      <c r="W3669" s="13"/>
      <c r="X3669" s="13">
        <f t="shared" si="976"/>
        <v>0</v>
      </c>
      <c r="Y3669" s="13"/>
      <c r="Z3669" s="13">
        <f t="shared" si="977"/>
        <v>0</v>
      </c>
      <c r="AA3669" s="13"/>
      <c r="AB3669" s="13">
        <f t="shared" si="978"/>
        <v>0</v>
      </c>
      <c r="AC3669" s="13"/>
      <c r="AD3669" s="13"/>
      <c r="AE3669" s="13"/>
      <c r="AF3669" s="13"/>
      <c r="AG3669" s="13"/>
      <c r="AH3669" s="13"/>
      <c r="AI3669" s="13"/>
      <c r="AJ3669" s="13"/>
      <c r="AK3669" s="13">
        <f t="shared" si="979"/>
        <v>0</v>
      </c>
      <c r="AL3669" s="13"/>
      <c r="AM3669" s="13">
        <f t="shared" si="980"/>
        <v>0</v>
      </c>
      <c r="AN3669" s="13"/>
      <c r="AO3669" s="13">
        <v>1</v>
      </c>
      <c r="AP3669" s="13">
        <f t="shared" si="981"/>
        <v>30500</v>
      </c>
      <c r="AQ3669" s="13"/>
      <c r="AR3669" s="13">
        <f t="shared" si="982"/>
        <v>0</v>
      </c>
      <c r="AS3669" s="13"/>
      <c r="AT3669" s="13">
        <f t="shared" si="983"/>
        <v>0</v>
      </c>
      <c r="AU3669" s="13"/>
      <c r="AV3669" s="13">
        <f t="shared" si="984"/>
        <v>0</v>
      </c>
      <c r="AW3669" s="13"/>
      <c r="AX3669" s="13">
        <f t="shared" si="985"/>
        <v>0</v>
      </c>
      <c r="AY3669" s="13"/>
      <c r="AZ3669" s="13">
        <f t="shared" si="986"/>
        <v>0</v>
      </c>
      <c r="BA3669" s="13"/>
      <c r="BB3669" s="13">
        <f t="shared" si="987"/>
        <v>0</v>
      </c>
      <c r="BC3669" s="13"/>
      <c r="BD3669" s="13">
        <f t="shared" si="988"/>
        <v>0</v>
      </c>
      <c r="BE3669" s="13"/>
      <c r="BF3669" s="13">
        <f t="shared" si="989"/>
        <v>0</v>
      </c>
      <c r="BG3669" s="13"/>
      <c r="BH3669" s="13">
        <f t="shared" si="990"/>
        <v>117951.38736653308</v>
      </c>
      <c r="BI3669" s="13">
        <f t="shared" si="991"/>
        <v>118000</v>
      </c>
      <c r="BJ3669" s="13">
        <v>116400</v>
      </c>
    </row>
    <row r="3670" spans="1:62" x14ac:dyDescent="0.25">
      <c r="A3670" t="s">
        <v>3604</v>
      </c>
      <c r="B3670" s="13">
        <v>103</v>
      </c>
      <c r="C3670">
        <v>566993</v>
      </c>
      <c r="D3670">
        <v>1</v>
      </c>
      <c r="E3670">
        <v>0</v>
      </c>
      <c r="F3670">
        <v>0</v>
      </c>
      <c r="G3670">
        <v>0</v>
      </c>
      <c r="H3670">
        <v>0</v>
      </c>
      <c r="I3670" t="s">
        <v>110</v>
      </c>
      <c r="J3670">
        <v>560260</v>
      </c>
      <c r="K3670" t="s">
        <v>978</v>
      </c>
      <c r="L3670">
        <v>560260</v>
      </c>
      <c r="M3670" t="s">
        <v>978</v>
      </c>
      <c r="N3670">
        <v>560260</v>
      </c>
      <c r="O3670" t="s">
        <v>978</v>
      </c>
      <c r="P3670">
        <v>559717</v>
      </c>
      <c r="Q3670" t="s">
        <v>336</v>
      </c>
      <c r="R3670" s="13">
        <v>70488.701001315436</v>
      </c>
      <c r="S3670" s="13"/>
      <c r="T3670" s="13"/>
      <c r="U3670" s="13"/>
      <c r="V3670" s="13">
        <f t="shared" si="975"/>
        <v>0</v>
      </c>
      <c r="W3670" s="13"/>
      <c r="X3670" s="13">
        <f t="shared" si="976"/>
        <v>0</v>
      </c>
      <c r="Y3670" s="13"/>
      <c r="Z3670" s="13">
        <f t="shared" si="977"/>
        <v>0</v>
      </c>
      <c r="AA3670" s="13"/>
      <c r="AB3670" s="13">
        <f t="shared" si="978"/>
        <v>0</v>
      </c>
      <c r="AC3670" s="13"/>
      <c r="AD3670" s="13"/>
      <c r="AE3670" s="13"/>
      <c r="AF3670" s="13"/>
      <c r="AG3670" s="13"/>
      <c r="AH3670" s="13"/>
      <c r="AI3670" s="13"/>
      <c r="AJ3670" s="13"/>
      <c r="AK3670" s="13">
        <f t="shared" si="979"/>
        <v>0</v>
      </c>
      <c r="AL3670" s="13"/>
      <c r="AM3670" s="13">
        <f t="shared" si="980"/>
        <v>0</v>
      </c>
      <c r="AN3670" s="13"/>
      <c r="AO3670" s="13">
        <v>0</v>
      </c>
      <c r="AP3670" s="13">
        <f t="shared" si="981"/>
        <v>0</v>
      </c>
      <c r="AQ3670" s="13"/>
      <c r="AR3670" s="13">
        <f t="shared" si="982"/>
        <v>0</v>
      </c>
      <c r="AS3670" s="13"/>
      <c r="AT3670" s="13">
        <f t="shared" si="983"/>
        <v>0</v>
      </c>
      <c r="AU3670" s="13"/>
      <c r="AV3670" s="13">
        <f t="shared" si="984"/>
        <v>0</v>
      </c>
      <c r="AW3670" s="13"/>
      <c r="AX3670" s="13">
        <f t="shared" si="985"/>
        <v>0</v>
      </c>
      <c r="AY3670" s="13"/>
      <c r="AZ3670" s="13">
        <f t="shared" si="986"/>
        <v>0</v>
      </c>
      <c r="BA3670" s="13"/>
      <c r="BB3670" s="13">
        <f t="shared" si="987"/>
        <v>0</v>
      </c>
      <c r="BC3670" s="13"/>
      <c r="BD3670" s="13">
        <f t="shared" si="988"/>
        <v>0</v>
      </c>
      <c r="BE3670" s="13"/>
      <c r="BF3670" s="13">
        <f t="shared" si="989"/>
        <v>0</v>
      </c>
      <c r="BG3670" s="13"/>
      <c r="BH3670" s="13">
        <f t="shared" si="990"/>
        <v>70488.701001315436</v>
      </c>
      <c r="BI3670" s="13">
        <f t="shared" si="991"/>
        <v>70500</v>
      </c>
      <c r="BJ3670" s="13">
        <v>70800</v>
      </c>
    </row>
    <row r="3671" spans="1:62" x14ac:dyDescent="0.25">
      <c r="A3671" s="3" t="s">
        <v>3605</v>
      </c>
      <c r="B3671" s="13">
        <v>1464</v>
      </c>
      <c r="C3671">
        <v>592455</v>
      </c>
      <c r="D3671">
        <v>1</v>
      </c>
      <c r="E3671">
        <v>1</v>
      </c>
      <c r="F3671">
        <v>0</v>
      </c>
      <c r="G3671">
        <v>0</v>
      </c>
      <c r="H3671">
        <v>0</v>
      </c>
      <c r="I3671" t="s">
        <v>90</v>
      </c>
      <c r="J3671">
        <v>592455</v>
      </c>
      <c r="K3671" t="s">
        <v>3605</v>
      </c>
      <c r="L3671">
        <v>592749</v>
      </c>
      <c r="M3671" t="s">
        <v>3606</v>
      </c>
      <c r="N3671">
        <v>592749</v>
      </c>
      <c r="O3671" t="s">
        <v>3606</v>
      </c>
      <c r="P3671">
        <v>592005</v>
      </c>
      <c r="Q3671" t="s">
        <v>89</v>
      </c>
      <c r="R3671" s="13">
        <v>336323.29444077448</v>
      </c>
      <c r="S3671" s="13">
        <v>1464</v>
      </c>
      <c r="T3671" s="13">
        <v>78392.098297626813</v>
      </c>
      <c r="U3671" s="13"/>
      <c r="V3671" s="13">
        <f t="shared" si="975"/>
        <v>0</v>
      </c>
      <c r="W3671" s="13">
        <v>2</v>
      </c>
      <c r="X3671" s="13">
        <f t="shared" si="976"/>
        <v>5928</v>
      </c>
      <c r="Y3671" s="13">
        <v>5</v>
      </c>
      <c r="Z3671" s="13">
        <f t="shared" si="977"/>
        <v>4940</v>
      </c>
      <c r="AA3671" s="13">
        <v>2</v>
      </c>
      <c r="AB3671" s="13">
        <f t="shared" si="978"/>
        <v>494</v>
      </c>
      <c r="AC3671" s="13"/>
      <c r="AD3671" s="13"/>
      <c r="AE3671" s="13"/>
      <c r="AF3671" s="13"/>
      <c r="AG3671" s="13"/>
      <c r="AH3671" s="13"/>
      <c r="AI3671" s="13"/>
      <c r="AJ3671" s="13"/>
      <c r="AK3671" s="13">
        <f t="shared" si="979"/>
        <v>0</v>
      </c>
      <c r="AL3671" s="13"/>
      <c r="AM3671" s="13">
        <f t="shared" si="980"/>
        <v>0</v>
      </c>
      <c r="AN3671" s="13"/>
      <c r="AO3671" s="13">
        <v>2</v>
      </c>
      <c r="AP3671" s="13">
        <f t="shared" si="981"/>
        <v>61000</v>
      </c>
      <c r="AQ3671" s="13"/>
      <c r="AR3671" s="13">
        <f t="shared" si="982"/>
        <v>0</v>
      </c>
      <c r="AS3671" s="13"/>
      <c r="AT3671" s="13">
        <f t="shared" si="983"/>
        <v>0</v>
      </c>
      <c r="AU3671" s="13"/>
      <c r="AV3671" s="13">
        <f t="shared" si="984"/>
        <v>0</v>
      </c>
      <c r="AW3671" s="13"/>
      <c r="AX3671" s="13">
        <f t="shared" si="985"/>
        <v>0</v>
      </c>
      <c r="AY3671" s="13"/>
      <c r="AZ3671" s="13">
        <f t="shared" si="986"/>
        <v>0</v>
      </c>
      <c r="BA3671" s="13"/>
      <c r="BB3671" s="13">
        <f t="shared" si="987"/>
        <v>0</v>
      </c>
      <c r="BC3671" s="13"/>
      <c r="BD3671" s="13">
        <f t="shared" si="988"/>
        <v>0</v>
      </c>
      <c r="BE3671" s="13"/>
      <c r="BF3671" s="13">
        <f t="shared" si="989"/>
        <v>0</v>
      </c>
      <c r="BG3671" s="13"/>
      <c r="BH3671" s="13">
        <f t="shared" si="990"/>
        <v>487077.39273840131</v>
      </c>
      <c r="BI3671" s="13">
        <f t="shared" si="991"/>
        <v>487100</v>
      </c>
      <c r="BJ3671" s="13">
        <v>504900</v>
      </c>
    </row>
    <row r="3672" spans="1:62" x14ac:dyDescent="0.25">
      <c r="A3672" s="3" t="s">
        <v>3607</v>
      </c>
      <c r="B3672" s="13">
        <v>3461</v>
      </c>
      <c r="C3672">
        <v>592463</v>
      </c>
      <c r="D3672">
        <v>1</v>
      </c>
      <c r="E3672">
        <v>1</v>
      </c>
      <c r="F3672">
        <v>0</v>
      </c>
      <c r="G3672">
        <v>0</v>
      </c>
      <c r="H3672">
        <v>0</v>
      </c>
      <c r="I3672" t="s">
        <v>90</v>
      </c>
      <c r="J3672">
        <v>592463</v>
      </c>
      <c r="K3672" t="s">
        <v>3607</v>
      </c>
      <c r="L3672">
        <v>592749</v>
      </c>
      <c r="M3672" t="s">
        <v>3606</v>
      </c>
      <c r="N3672">
        <v>592749</v>
      </c>
      <c r="O3672" t="s">
        <v>3606</v>
      </c>
      <c r="P3672">
        <v>592005</v>
      </c>
      <c r="Q3672" t="s">
        <v>89</v>
      </c>
      <c r="R3672" s="13">
        <v>778071.46941866714</v>
      </c>
      <c r="S3672" s="13">
        <v>3461</v>
      </c>
      <c r="T3672" s="13">
        <v>184906.70326392987</v>
      </c>
      <c r="U3672" s="13"/>
      <c r="V3672" s="13">
        <f t="shared" si="975"/>
        <v>0</v>
      </c>
      <c r="W3672" s="13">
        <v>23</v>
      </c>
      <c r="X3672" s="13">
        <f t="shared" si="976"/>
        <v>68172</v>
      </c>
      <c r="Y3672" s="13">
        <v>15</v>
      </c>
      <c r="Z3672" s="13">
        <f t="shared" si="977"/>
        <v>14820</v>
      </c>
      <c r="AA3672" s="13">
        <v>10</v>
      </c>
      <c r="AB3672" s="13">
        <f t="shared" si="978"/>
        <v>2470</v>
      </c>
      <c r="AC3672" s="13"/>
      <c r="AD3672" s="13"/>
      <c r="AE3672" s="13"/>
      <c r="AF3672" s="13"/>
      <c r="AG3672" s="13"/>
      <c r="AH3672" s="13"/>
      <c r="AI3672" s="13"/>
      <c r="AJ3672" s="13"/>
      <c r="AK3672" s="13">
        <f t="shared" si="979"/>
        <v>0</v>
      </c>
      <c r="AL3672" s="13"/>
      <c r="AM3672" s="13">
        <f t="shared" si="980"/>
        <v>0</v>
      </c>
      <c r="AN3672" s="13"/>
      <c r="AO3672" s="13">
        <v>3</v>
      </c>
      <c r="AP3672" s="13">
        <f t="shared" si="981"/>
        <v>91500</v>
      </c>
      <c r="AQ3672" s="13"/>
      <c r="AR3672" s="13">
        <f t="shared" si="982"/>
        <v>0</v>
      </c>
      <c r="AS3672" s="13"/>
      <c r="AT3672" s="13">
        <f t="shared" si="983"/>
        <v>0</v>
      </c>
      <c r="AU3672" s="13"/>
      <c r="AV3672" s="13">
        <f t="shared" si="984"/>
        <v>0</v>
      </c>
      <c r="AW3672" s="13"/>
      <c r="AX3672" s="13">
        <f t="shared" si="985"/>
        <v>0</v>
      </c>
      <c r="AY3672" s="13"/>
      <c r="AZ3672" s="13">
        <f t="shared" si="986"/>
        <v>0</v>
      </c>
      <c r="BA3672" s="13"/>
      <c r="BB3672" s="13">
        <f t="shared" si="987"/>
        <v>0</v>
      </c>
      <c r="BC3672" s="13"/>
      <c r="BD3672" s="13">
        <f t="shared" si="988"/>
        <v>0</v>
      </c>
      <c r="BE3672" s="13"/>
      <c r="BF3672" s="13">
        <f t="shared" si="989"/>
        <v>0</v>
      </c>
      <c r="BG3672" s="13"/>
      <c r="BH3672" s="13">
        <f t="shared" si="990"/>
        <v>1139940.1726825971</v>
      </c>
      <c r="BI3672" s="13">
        <f t="shared" si="991"/>
        <v>1139900</v>
      </c>
      <c r="BJ3672" s="13">
        <v>1146600</v>
      </c>
    </row>
    <row r="3673" spans="1:62" x14ac:dyDescent="0.25">
      <c r="A3673" t="s">
        <v>3608</v>
      </c>
      <c r="B3673" s="13">
        <v>169</v>
      </c>
      <c r="C3673">
        <v>569330</v>
      </c>
      <c r="D3673">
        <v>1</v>
      </c>
      <c r="E3673">
        <v>0</v>
      </c>
      <c r="F3673">
        <v>0</v>
      </c>
      <c r="G3673">
        <v>0</v>
      </c>
      <c r="H3673">
        <v>0</v>
      </c>
      <c r="I3673" t="s">
        <v>61</v>
      </c>
      <c r="J3673">
        <v>536385</v>
      </c>
      <c r="K3673" t="s">
        <v>249</v>
      </c>
      <c r="L3673">
        <v>536385</v>
      </c>
      <c r="M3673" t="s">
        <v>249</v>
      </c>
      <c r="N3673">
        <v>536385</v>
      </c>
      <c r="O3673" t="s">
        <v>249</v>
      </c>
      <c r="P3673">
        <v>536385</v>
      </c>
      <c r="Q3673" t="s">
        <v>249</v>
      </c>
      <c r="R3673" s="13">
        <v>70488.701001315436</v>
      </c>
      <c r="S3673" s="13"/>
      <c r="T3673" s="13"/>
      <c r="U3673" s="13"/>
      <c r="V3673" s="13">
        <f t="shared" si="975"/>
        <v>0</v>
      </c>
      <c r="W3673" s="13"/>
      <c r="X3673" s="13">
        <f t="shared" si="976"/>
        <v>0</v>
      </c>
      <c r="Y3673" s="13"/>
      <c r="Z3673" s="13">
        <f t="shared" si="977"/>
        <v>0</v>
      </c>
      <c r="AA3673" s="13"/>
      <c r="AB3673" s="13">
        <f t="shared" si="978"/>
        <v>0</v>
      </c>
      <c r="AC3673" s="13"/>
      <c r="AD3673" s="13"/>
      <c r="AE3673" s="13"/>
      <c r="AF3673" s="13"/>
      <c r="AG3673" s="13"/>
      <c r="AH3673" s="13"/>
      <c r="AI3673" s="13"/>
      <c r="AJ3673" s="13"/>
      <c r="AK3673" s="13">
        <f t="shared" si="979"/>
        <v>0</v>
      </c>
      <c r="AL3673" s="13"/>
      <c r="AM3673" s="13">
        <f t="shared" si="980"/>
        <v>0</v>
      </c>
      <c r="AN3673" s="13"/>
      <c r="AO3673" s="13">
        <v>0</v>
      </c>
      <c r="AP3673" s="13">
        <f t="shared" si="981"/>
        <v>0</v>
      </c>
      <c r="AQ3673" s="13"/>
      <c r="AR3673" s="13">
        <f t="shared" si="982"/>
        <v>0</v>
      </c>
      <c r="AS3673" s="13"/>
      <c r="AT3673" s="13">
        <f t="shared" si="983"/>
        <v>0</v>
      </c>
      <c r="AU3673" s="13"/>
      <c r="AV3673" s="13">
        <f t="shared" si="984"/>
        <v>0</v>
      </c>
      <c r="AW3673" s="13"/>
      <c r="AX3673" s="13">
        <f t="shared" si="985"/>
        <v>0</v>
      </c>
      <c r="AY3673" s="13"/>
      <c r="AZ3673" s="13">
        <f t="shared" si="986"/>
        <v>0</v>
      </c>
      <c r="BA3673" s="13"/>
      <c r="BB3673" s="13">
        <f t="shared" si="987"/>
        <v>0</v>
      </c>
      <c r="BC3673" s="13"/>
      <c r="BD3673" s="13">
        <f t="shared" si="988"/>
        <v>0</v>
      </c>
      <c r="BE3673" s="13"/>
      <c r="BF3673" s="13">
        <f t="shared" si="989"/>
        <v>0</v>
      </c>
      <c r="BG3673" s="13"/>
      <c r="BH3673" s="13">
        <f t="shared" si="990"/>
        <v>70488.701001315436</v>
      </c>
      <c r="BI3673" s="13">
        <f t="shared" si="991"/>
        <v>70500</v>
      </c>
      <c r="BJ3673" s="13">
        <v>70800</v>
      </c>
    </row>
    <row r="3674" spans="1:62" x14ac:dyDescent="0.25">
      <c r="A3674" t="s">
        <v>3609</v>
      </c>
      <c r="B3674" s="13">
        <v>96</v>
      </c>
      <c r="C3674">
        <v>573281</v>
      </c>
      <c r="D3674">
        <v>1</v>
      </c>
      <c r="E3674">
        <v>0</v>
      </c>
      <c r="F3674">
        <v>0</v>
      </c>
      <c r="G3674">
        <v>0</v>
      </c>
      <c r="H3674">
        <v>0</v>
      </c>
      <c r="I3674" t="s">
        <v>33</v>
      </c>
      <c r="J3674">
        <v>572659</v>
      </c>
      <c r="K3674" t="s">
        <v>114</v>
      </c>
      <c r="L3674">
        <v>572659</v>
      </c>
      <c r="M3674" t="s">
        <v>114</v>
      </c>
      <c r="N3674">
        <v>572659</v>
      </c>
      <c r="O3674" t="s">
        <v>114</v>
      </c>
      <c r="P3674">
        <v>572659</v>
      </c>
      <c r="Q3674" t="s">
        <v>114</v>
      </c>
      <c r="R3674" s="13">
        <v>70488.701001315436</v>
      </c>
      <c r="S3674" s="13"/>
      <c r="T3674" s="13"/>
      <c r="U3674" s="13"/>
      <c r="V3674" s="13">
        <f t="shared" si="975"/>
        <v>0</v>
      </c>
      <c r="W3674" s="13"/>
      <c r="X3674" s="13">
        <f t="shared" si="976"/>
        <v>0</v>
      </c>
      <c r="Y3674" s="13"/>
      <c r="Z3674" s="13">
        <f t="shared" si="977"/>
        <v>0</v>
      </c>
      <c r="AA3674" s="13"/>
      <c r="AB3674" s="13">
        <f t="shared" si="978"/>
        <v>0</v>
      </c>
      <c r="AC3674" s="13"/>
      <c r="AD3674" s="13"/>
      <c r="AE3674" s="13"/>
      <c r="AF3674" s="13"/>
      <c r="AG3674" s="13"/>
      <c r="AH3674" s="13"/>
      <c r="AI3674" s="13"/>
      <c r="AJ3674" s="13"/>
      <c r="AK3674" s="13">
        <f t="shared" si="979"/>
        <v>0</v>
      </c>
      <c r="AL3674" s="13"/>
      <c r="AM3674" s="13">
        <f t="shared" si="980"/>
        <v>0</v>
      </c>
      <c r="AN3674" s="13"/>
      <c r="AO3674" s="13">
        <v>0</v>
      </c>
      <c r="AP3674" s="13">
        <f t="shared" si="981"/>
        <v>0</v>
      </c>
      <c r="AQ3674" s="13"/>
      <c r="AR3674" s="13">
        <f t="shared" si="982"/>
        <v>0</v>
      </c>
      <c r="AS3674" s="13"/>
      <c r="AT3674" s="13">
        <f t="shared" si="983"/>
        <v>0</v>
      </c>
      <c r="AU3674" s="13"/>
      <c r="AV3674" s="13">
        <f t="shared" si="984"/>
        <v>0</v>
      </c>
      <c r="AW3674" s="13"/>
      <c r="AX3674" s="13">
        <f t="shared" si="985"/>
        <v>0</v>
      </c>
      <c r="AY3674" s="13"/>
      <c r="AZ3674" s="13">
        <f t="shared" si="986"/>
        <v>0</v>
      </c>
      <c r="BA3674" s="13"/>
      <c r="BB3674" s="13">
        <f t="shared" si="987"/>
        <v>0</v>
      </c>
      <c r="BC3674" s="13"/>
      <c r="BD3674" s="13">
        <f t="shared" si="988"/>
        <v>0</v>
      </c>
      <c r="BE3674" s="13"/>
      <c r="BF3674" s="13">
        <f t="shared" si="989"/>
        <v>0</v>
      </c>
      <c r="BG3674" s="13"/>
      <c r="BH3674" s="13">
        <f t="shared" si="990"/>
        <v>70488.701001315436</v>
      </c>
      <c r="BI3674" s="13">
        <f t="shared" si="991"/>
        <v>70500</v>
      </c>
      <c r="BJ3674" s="13">
        <v>70800</v>
      </c>
    </row>
    <row r="3675" spans="1:62" x14ac:dyDescent="0.25">
      <c r="A3675" t="s">
        <v>3610</v>
      </c>
      <c r="B3675" s="13">
        <v>403</v>
      </c>
      <c r="C3675">
        <v>530352</v>
      </c>
      <c r="D3675">
        <v>1</v>
      </c>
      <c r="E3675">
        <v>0</v>
      </c>
      <c r="F3675">
        <v>0</v>
      </c>
      <c r="G3675">
        <v>0</v>
      </c>
      <c r="H3675">
        <v>0</v>
      </c>
      <c r="I3675" t="s">
        <v>26</v>
      </c>
      <c r="J3675">
        <v>534382</v>
      </c>
      <c r="K3675" t="s">
        <v>1176</v>
      </c>
      <c r="L3675">
        <v>534382</v>
      </c>
      <c r="M3675" t="s">
        <v>1176</v>
      </c>
      <c r="N3675">
        <v>534382</v>
      </c>
      <c r="O3675" t="s">
        <v>1176</v>
      </c>
      <c r="P3675">
        <v>529303</v>
      </c>
      <c r="Q3675" t="s">
        <v>288</v>
      </c>
      <c r="R3675" s="13">
        <v>94406.961901087197</v>
      </c>
      <c r="S3675" s="13"/>
      <c r="T3675" s="13"/>
      <c r="U3675" s="13"/>
      <c r="V3675" s="13">
        <f t="shared" si="975"/>
        <v>0</v>
      </c>
      <c r="W3675" s="13"/>
      <c r="X3675" s="13">
        <f t="shared" si="976"/>
        <v>0</v>
      </c>
      <c r="Y3675" s="13"/>
      <c r="Z3675" s="13">
        <f t="shared" si="977"/>
        <v>0</v>
      </c>
      <c r="AA3675" s="13"/>
      <c r="AB3675" s="13">
        <f t="shared" si="978"/>
        <v>0</v>
      </c>
      <c r="AC3675" s="13"/>
      <c r="AD3675" s="13"/>
      <c r="AE3675" s="13"/>
      <c r="AF3675" s="13"/>
      <c r="AG3675" s="13"/>
      <c r="AH3675" s="13"/>
      <c r="AI3675" s="13"/>
      <c r="AJ3675" s="13"/>
      <c r="AK3675" s="13">
        <f t="shared" si="979"/>
        <v>0</v>
      </c>
      <c r="AL3675" s="13"/>
      <c r="AM3675" s="13">
        <f t="shared" si="980"/>
        <v>0</v>
      </c>
      <c r="AN3675" s="13"/>
      <c r="AO3675" s="13">
        <v>2</v>
      </c>
      <c r="AP3675" s="13">
        <f t="shared" si="981"/>
        <v>61000</v>
      </c>
      <c r="AQ3675" s="13"/>
      <c r="AR3675" s="13">
        <f t="shared" si="982"/>
        <v>0</v>
      </c>
      <c r="AS3675" s="13"/>
      <c r="AT3675" s="13">
        <f t="shared" si="983"/>
        <v>0</v>
      </c>
      <c r="AU3675" s="13"/>
      <c r="AV3675" s="13">
        <f t="shared" si="984"/>
        <v>0</v>
      </c>
      <c r="AW3675" s="13"/>
      <c r="AX3675" s="13">
        <f t="shared" si="985"/>
        <v>0</v>
      </c>
      <c r="AY3675" s="13"/>
      <c r="AZ3675" s="13">
        <f t="shared" si="986"/>
        <v>0</v>
      </c>
      <c r="BA3675" s="13"/>
      <c r="BB3675" s="13">
        <f t="shared" si="987"/>
        <v>0</v>
      </c>
      <c r="BC3675" s="13"/>
      <c r="BD3675" s="13">
        <f t="shared" si="988"/>
        <v>0</v>
      </c>
      <c r="BE3675" s="13"/>
      <c r="BF3675" s="13">
        <f t="shared" si="989"/>
        <v>0</v>
      </c>
      <c r="BG3675" s="13"/>
      <c r="BH3675" s="13">
        <f t="shared" si="990"/>
        <v>155406.9619010872</v>
      </c>
      <c r="BI3675" s="13">
        <f t="shared" si="991"/>
        <v>155400</v>
      </c>
      <c r="BJ3675" s="13">
        <v>185300</v>
      </c>
    </row>
    <row r="3676" spans="1:62" x14ac:dyDescent="0.25">
      <c r="A3676" t="s">
        <v>3611</v>
      </c>
      <c r="B3676" s="13">
        <v>1099</v>
      </c>
      <c r="C3676">
        <v>575437</v>
      </c>
      <c r="D3676">
        <v>1</v>
      </c>
      <c r="E3676">
        <v>0</v>
      </c>
      <c r="F3676">
        <v>0</v>
      </c>
      <c r="G3676">
        <v>0</v>
      </c>
      <c r="H3676">
        <v>0</v>
      </c>
      <c r="I3676" t="s">
        <v>41</v>
      </c>
      <c r="J3676">
        <v>555134</v>
      </c>
      <c r="K3676" t="s">
        <v>151</v>
      </c>
      <c r="L3676">
        <v>555134</v>
      </c>
      <c r="M3676" t="s">
        <v>151</v>
      </c>
      <c r="N3676">
        <v>555134</v>
      </c>
      <c r="O3676" t="s">
        <v>151</v>
      </c>
      <c r="P3676">
        <v>555134</v>
      </c>
      <c r="Q3676" t="s">
        <v>151</v>
      </c>
      <c r="R3676" s="13">
        <v>253852.13674244614</v>
      </c>
      <c r="S3676" s="13"/>
      <c r="T3676" s="13"/>
      <c r="U3676" s="13"/>
      <c r="V3676" s="13">
        <f t="shared" si="975"/>
        <v>0</v>
      </c>
      <c r="W3676" s="13"/>
      <c r="X3676" s="13">
        <f t="shared" si="976"/>
        <v>0</v>
      </c>
      <c r="Y3676" s="13"/>
      <c r="Z3676" s="13">
        <f t="shared" si="977"/>
        <v>0</v>
      </c>
      <c r="AA3676" s="13"/>
      <c r="AB3676" s="13">
        <f t="shared" si="978"/>
        <v>0</v>
      </c>
      <c r="AC3676" s="13"/>
      <c r="AD3676" s="13"/>
      <c r="AE3676" s="13"/>
      <c r="AF3676" s="13"/>
      <c r="AG3676" s="13"/>
      <c r="AH3676" s="13"/>
      <c r="AI3676" s="13"/>
      <c r="AJ3676" s="13"/>
      <c r="AK3676" s="13">
        <f t="shared" si="979"/>
        <v>0</v>
      </c>
      <c r="AL3676" s="13"/>
      <c r="AM3676" s="13">
        <f t="shared" si="980"/>
        <v>0</v>
      </c>
      <c r="AN3676" s="13"/>
      <c r="AO3676" s="13">
        <v>0</v>
      </c>
      <c r="AP3676" s="13">
        <f t="shared" si="981"/>
        <v>0</v>
      </c>
      <c r="AQ3676" s="13"/>
      <c r="AR3676" s="13">
        <f t="shared" si="982"/>
        <v>0</v>
      </c>
      <c r="AS3676" s="13"/>
      <c r="AT3676" s="13">
        <f t="shared" si="983"/>
        <v>0</v>
      </c>
      <c r="AU3676" s="13"/>
      <c r="AV3676" s="13">
        <f t="shared" si="984"/>
        <v>0</v>
      </c>
      <c r="AW3676" s="13"/>
      <c r="AX3676" s="13">
        <f t="shared" si="985"/>
        <v>0</v>
      </c>
      <c r="AY3676" s="13"/>
      <c r="AZ3676" s="13">
        <f t="shared" si="986"/>
        <v>0</v>
      </c>
      <c r="BA3676" s="13"/>
      <c r="BB3676" s="13">
        <f t="shared" si="987"/>
        <v>0</v>
      </c>
      <c r="BC3676" s="13"/>
      <c r="BD3676" s="13">
        <f t="shared" si="988"/>
        <v>0</v>
      </c>
      <c r="BE3676" s="13"/>
      <c r="BF3676" s="13">
        <f t="shared" si="989"/>
        <v>0</v>
      </c>
      <c r="BG3676" s="13"/>
      <c r="BH3676" s="13">
        <f t="shared" si="990"/>
        <v>253852.13674244614</v>
      </c>
      <c r="BI3676" s="13">
        <f t="shared" si="991"/>
        <v>253900</v>
      </c>
      <c r="BJ3676" s="13">
        <v>254300</v>
      </c>
    </row>
    <row r="3677" spans="1:62" x14ac:dyDescent="0.25">
      <c r="A3677" t="s">
        <v>3612</v>
      </c>
      <c r="B3677" s="13">
        <v>70</v>
      </c>
      <c r="C3677">
        <v>578061</v>
      </c>
      <c r="D3677">
        <v>1</v>
      </c>
      <c r="E3677">
        <v>0</v>
      </c>
      <c r="F3677">
        <v>0</v>
      </c>
      <c r="G3677">
        <v>0</v>
      </c>
      <c r="H3677">
        <v>0</v>
      </c>
      <c r="I3677" t="s">
        <v>110</v>
      </c>
      <c r="J3677">
        <v>555771</v>
      </c>
      <c r="K3677" t="s">
        <v>219</v>
      </c>
      <c r="L3677">
        <v>555771</v>
      </c>
      <c r="M3677" t="s">
        <v>219</v>
      </c>
      <c r="N3677">
        <v>555771</v>
      </c>
      <c r="O3677" t="s">
        <v>219</v>
      </c>
      <c r="P3677">
        <v>555771</v>
      </c>
      <c r="Q3677" t="s">
        <v>219</v>
      </c>
      <c r="R3677" s="13">
        <v>70488.701001315436</v>
      </c>
      <c r="S3677" s="13"/>
      <c r="T3677" s="13"/>
      <c r="U3677" s="13"/>
      <c r="V3677" s="13">
        <f t="shared" si="975"/>
        <v>0</v>
      </c>
      <c r="W3677" s="13"/>
      <c r="X3677" s="13">
        <f t="shared" si="976"/>
        <v>0</v>
      </c>
      <c r="Y3677" s="13"/>
      <c r="Z3677" s="13">
        <f t="shared" si="977"/>
        <v>0</v>
      </c>
      <c r="AA3677" s="13"/>
      <c r="AB3677" s="13">
        <f t="shared" si="978"/>
        <v>0</v>
      </c>
      <c r="AC3677" s="13"/>
      <c r="AD3677" s="13"/>
      <c r="AE3677" s="13"/>
      <c r="AF3677" s="13"/>
      <c r="AG3677" s="13"/>
      <c r="AH3677" s="13"/>
      <c r="AI3677" s="13"/>
      <c r="AJ3677" s="13"/>
      <c r="AK3677" s="13">
        <f t="shared" si="979"/>
        <v>0</v>
      </c>
      <c r="AL3677" s="13"/>
      <c r="AM3677" s="13">
        <f t="shared" si="980"/>
        <v>0</v>
      </c>
      <c r="AN3677" s="13"/>
      <c r="AO3677" s="13">
        <v>0</v>
      </c>
      <c r="AP3677" s="13">
        <f t="shared" si="981"/>
        <v>0</v>
      </c>
      <c r="AQ3677" s="13"/>
      <c r="AR3677" s="13">
        <f t="shared" si="982"/>
        <v>0</v>
      </c>
      <c r="AS3677" s="13"/>
      <c r="AT3677" s="13">
        <f t="shared" si="983"/>
        <v>0</v>
      </c>
      <c r="AU3677" s="13"/>
      <c r="AV3677" s="13">
        <f t="shared" si="984"/>
        <v>0</v>
      </c>
      <c r="AW3677" s="13"/>
      <c r="AX3677" s="13">
        <f t="shared" si="985"/>
        <v>0</v>
      </c>
      <c r="AY3677" s="13"/>
      <c r="AZ3677" s="13">
        <f t="shared" si="986"/>
        <v>0</v>
      </c>
      <c r="BA3677" s="13"/>
      <c r="BB3677" s="13">
        <f t="shared" si="987"/>
        <v>0</v>
      </c>
      <c r="BC3677" s="13"/>
      <c r="BD3677" s="13">
        <f t="shared" si="988"/>
        <v>0</v>
      </c>
      <c r="BE3677" s="13"/>
      <c r="BF3677" s="13">
        <f t="shared" si="989"/>
        <v>0</v>
      </c>
      <c r="BG3677" s="13"/>
      <c r="BH3677" s="13">
        <f t="shared" si="990"/>
        <v>70488.701001315436</v>
      </c>
      <c r="BI3677" s="13">
        <f t="shared" si="991"/>
        <v>70500</v>
      </c>
      <c r="BJ3677" s="13">
        <v>70800</v>
      </c>
    </row>
    <row r="3678" spans="1:62" x14ac:dyDescent="0.25">
      <c r="A3678" t="s">
        <v>3613</v>
      </c>
      <c r="B3678" s="13">
        <v>928</v>
      </c>
      <c r="C3678">
        <v>575445</v>
      </c>
      <c r="D3678">
        <v>1</v>
      </c>
      <c r="E3678">
        <v>0</v>
      </c>
      <c r="F3678">
        <v>0</v>
      </c>
      <c r="G3678">
        <v>0</v>
      </c>
      <c r="H3678">
        <v>0</v>
      </c>
      <c r="I3678" t="s">
        <v>41</v>
      </c>
      <c r="J3678">
        <v>574988</v>
      </c>
      <c r="K3678" t="s">
        <v>969</v>
      </c>
      <c r="L3678">
        <v>574988</v>
      </c>
      <c r="M3678" t="s">
        <v>969</v>
      </c>
      <c r="N3678">
        <v>574988</v>
      </c>
      <c r="O3678" t="s">
        <v>969</v>
      </c>
      <c r="P3678">
        <v>574988</v>
      </c>
      <c r="Q3678" t="s">
        <v>969</v>
      </c>
      <c r="R3678" s="13">
        <v>214971.71378785561</v>
      </c>
      <c r="S3678" s="13"/>
      <c r="T3678" s="13"/>
      <c r="U3678" s="13"/>
      <c r="V3678" s="13">
        <f t="shared" si="975"/>
        <v>0</v>
      </c>
      <c r="W3678" s="13"/>
      <c r="X3678" s="13">
        <f t="shared" si="976"/>
        <v>0</v>
      </c>
      <c r="Y3678" s="13"/>
      <c r="Z3678" s="13">
        <f t="shared" si="977"/>
        <v>0</v>
      </c>
      <c r="AA3678" s="13"/>
      <c r="AB3678" s="13">
        <f t="shared" si="978"/>
        <v>0</v>
      </c>
      <c r="AC3678" s="13"/>
      <c r="AD3678" s="13"/>
      <c r="AE3678" s="13"/>
      <c r="AF3678" s="13"/>
      <c r="AG3678" s="13"/>
      <c r="AH3678" s="13"/>
      <c r="AI3678" s="13"/>
      <c r="AJ3678" s="13"/>
      <c r="AK3678" s="13">
        <f t="shared" si="979"/>
        <v>0</v>
      </c>
      <c r="AL3678" s="13"/>
      <c r="AM3678" s="13">
        <f t="shared" si="980"/>
        <v>0</v>
      </c>
      <c r="AN3678" s="13"/>
      <c r="AO3678" s="13">
        <v>2</v>
      </c>
      <c r="AP3678" s="13">
        <f t="shared" si="981"/>
        <v>61000</v>
      </c>
      <c r="AQ3678" s="13"/>
      <c r="AR3678" s="13">
        <f t="shared" si="982"/>
        <v>0</v>
      </c>
      <c r="AS3678" s="13"/>
      <c r="AT3678" s="13">
        <f t="shared" si="983"/>
        <v>0</v>
      </c>
      <c r="AU3678" s="13"/>
      <c r="AV3678" s="13">
        <f t="shared" si="984"/>
        <v>0</v>
      </c>
      <c r="AW3678" s="13"/>
      <c r="AX3678" s="13">
        <f t="shared" si="985"/>
        <v>0</v>
      </c>
      <c r="AY3678" s="13"/>
      <c r="AZ3678" s="13">
        <f t="shared" si="986"/>
        <v>0</v>
      </c>
      <c r="BA3678" s="13"/>
      <c r="BB3678" s="13">
        <f t="shared" si="987"/>
        <v>0</v>
      </c>
      <c r="BC3678" s="13"/>
      <c r="BD3678" s="13">
        <f t="shared" si="988"/>
        <v>0</v>
      </c>
      <c r="BE3678" s="13"/>
      <c r="BF3678" s="13">
        <f t="shared" si="989"/>
        <v>0</v>
      </c>
      <c r="BG3678" s="13"/>
      <c r="BH3678" s="13">
        <f t="shared" si="990"/>
        <v>275971.71378785558</v>
      </c>
      <c r="BI3678" s="13">
        <f t="shared" si="991"/>
        <v>276000</v>
      </c>
      <c r="BJ3678" s="13">
        <v>248500</v>
      </c>
    </row>
    <row r="3679" spans="1:62" x14ac:dyDescent="0.25">
      <c r="A3679" s="3" t="s">
        <v>1919</v>
      </c>
      <c r="B3679" s="13">
        <v>886</v>
      </c>
      <c r="C3679">
        <v>592471</v>
      </c>
      <c r="D3679">
        <v>1</v>
      </c>
      <c r="E3679">
        <v>1</v>
      </c>
      <c r="F3679">
        <v>0</v>
      </c>
      <c r="G3679">
        <v>0</v>
      </c>
      <c r="H3679">
        <v>0</v>
      </c>
      <c r="I3679" t="s">
        <v>90</v>
      </c>
      <c r="J3679">
        <v>592471</v>
      </c>
      <c r="K3679" t="s">
        <v>1919</v>
      </c>
      <c r="L3679">
        <v>592064</v>
      </c>
      <c r="M3679" t="s">
        <v>619</v>
      </c>
      <c r="N3679">
        <v>592005</v>
      </c>
      <c r="O3679" t="s">
        <v>89</v>
      </c>
      <c r="P3679">
        <v>592005</v>
      </c>
      <c r="Q3679" t="s">
        <v>89</v>
      </c>
      <c r="R3679" s="13">
        <v>205396.00057064529</v>
      </c>
      <c r="S3679" s="13">
        <v>1654</v>
      </c>
      <c r="T3679" s="13">
        <v>88542.522862188882</v>
      </c>
      <c r="U3679" s="13">
        <v>1</v>
      </c>
      <c r="V3679" s="13">
        <f t="shared" si="975"/>
        <v>741</v>
      </c>
      <c r="W3679" s="13">
        <v>25</v>
      </c>
      <c r="X3679" s="13">
        <f t="shared" si="976"/>
        <v>74100</v>
      </c>
      <c r="Y3679" s="13">
        <v>7</v>
      </c>
      <c r="Z3679" s="13">
        <f t="shared" si="977"/>
        <v>6916</v>
      </c>
      <c r="AA3679" s="13">
        <v>5</v>
      </c>
      <c r="AB3679" s="13">
        <f t="shared" si="978"/>
        <v>1235</v>
      </c>
      <c r="AC3679" s="13"/>
      <c r="AD3679" s="13"/>
      <c r="AE3679" s="13"/>
      <c r="AF3679" s="13"/>
      <c r="AG3679" s="13"/>
      <c r="AH3679" s="13"/>
      <c r="AI3679" s="13"/>
      <c r="AJ3679" s="13"/>
      <c r="AK3679" s="13">
        <f t="shared" si="979"/>
        <v>0</v>
      </c>
      <c r="AL3679" s="13"/>
      <c r="AM3679" s="13">
        <f t="shared" si="980"/>
        <v>0</v>
      </c>
      <c r="AN3679" s="13"/>
      <c r="AO3679" s="13">
        <v>1</v>
      </c>
      <c r="AP3679" s="13">
        <f t="shared" si="981"/>
        <v>30500</v>
      </c>
      <c r="AQ3679" s="13"/>
      <c r="AR3679" s="13">
        <f t="shared" si="982"/>
        <v>0</v>
      </c>
      <c r="AS3679" s="13"/>
      <c r="AT3679" s="13">
        <f t="shared" si="983"/>
        <v>0</v>
      </c>
      <c r="AU3679" s="13"/>
      <c r="AV3679" s="13">
        <f t="shared" si="984"/>
        <v>0</v>
      </c>
      <c r="AW3679" s="13"/>
      <c r="AX3679" s="13">
        <f t="shared" si="985"/>
        <v>0</v>
      </c>
      <c r="AY3679" s="13"/>
      <c r="AZ3679" s="13">
        <f t="shared" si="986"/>
        <v>0</v>
      </c>
      <c r="BA3679" s="13"/>
      <c r="BB3679" s="13">
        <f t="shared" si="987"/>
        <v>0</v>
      </c>
      <c r="BC3679" s="13"/>
      <c r="BD3679" s="13">
        <f t="shared" si="988"/>
        <v>0</v>
      </c>
      <c r="BE3679" s="13"/>
      <c r="BF3679" s="13">
        <f t="shared" si="989"/>
        <v>0</v>
      </c>
      <c r="BG3679" s="13"/>
      <c r="BH3679" s="13">
        <f t="shared" si="990"/>
        <v>407430.52343283419</v>
      </c>
      <c r="BI3679" s="13">
        <f t="shared" si="991"/>
        <v>407400</v>
      </c>
      <c r="BJ3679" s="13">
        <v>364700</v>
      </c>
    </row>
    <row r="3680" spans="1:62" x14ac:dyDescent="0.25">
      <c r="A3680" t="s">
        <v>1721</v>
      </c>
      <c r="B3680" s="13">
        <v>640</v>
      </c>
      <c r="C3680">
        <v>554073</v>
      </c>
      <c r="D3680">
        <v>1</v>
      </c>
      <c r="E3680">
        <v>0</v>
      </c>
      <c r="F3680">
        <v>0</v>
      </c>
      <c r="G3680">
        <v>0</v>
      </c>
      <c r="H3680">
        <v>0</v>
      </c>
      <c r="I3680" t="s">
        <v>110</v>
      </c>
      <c r="J3680">
        <v>553671</v>
      </c>
      <c r="K3680" t="s">
        <v>464</v>
      </c>
      <c r="L3680">
        <v>554294</v>
      </c>
      <c r="M3680" t="s">
        <v>1092</v>
      </c>
      <c r="N3680">
        <v>554294</v>
      </c>
      <c r="O3680" t="s">
        <v>1092</v>
      </c>
      <c r="P3680">
        <v>553671</v>
      </c>
      <c r="Q3680" t="s">
        <v>464</v>
      </c>
      <c r="R3680" s="13">
        <v>149082.14118521605</v>
      </c>
      <c r="S3680" s="13"/>
      <c r="T3680" s="13"/>
      <c r="U3680" s="13"/>
      <c r="V3680" s="13">
        <f t="shared" si="975"/>
        <v>0</v>
      </c>
      <c r="W3680" s="13"/>
      <c r="X3680" s="13">
        <f t="shared" si="976"/>
        <v>0</v>
      </c>
      <c r="Y3680" s="13"/>
      <c r="Z3680" s="13">
        <f t="shared" si="977"/>
        <v>0</v>
      </c>
      <c r="AA3680" s="13"/>
      <c r="AB3680" s="13">
        <f t="shared" si="978"/>
        <v>0</v>
      </c>
      <c r="AC3680" s="13"/>
      <c r="AD3680" s="13"/>
      <c r="AE3680" s="13"/>
      <c r="AF3680" s="13"/>
      <c r="AG3680" s="13"/>
      <c r="AH3680" s="13"/>
      <c r="AI3680" s="13"/>
      <c r="AJ3680" s="13"/>
      <c r="AK3680" s="13">
        <f t="shared" si="979"/>
        <v>0</v>
      </c>
      <c r="AL3680" s="13"/>
      <c r="AM3680" s="13">
        <f t="shared" si="980"/>
        <v>0</v>
      </c>
      <c r="AN3680" s="13"/>
      <c r="AO3680" s="13">
        <v>1</v>
      </c>
      <c r="AP3680" s="13">
        <f t="shared" si="981"/>
        <v>30500</v>
      </c>
      <c r="AQ3680" s="13"/>
      <c r="AR3680" s="13">
        <f t="shared" si="982"/>
        <v>0</v>
      </c>
      <c r="AS3680" s="13"/>
      <c r="AT3680" s="13">
        <f t="shared" si="983"/>
        <v>0</v>
      </c>
      <c r="AU3680" s="13"/>
      <c r="AV3680" s="13">
        <f t="shared" si="984"/>
        <v>0</v>
      </c>
      <c r="AW3680" s="13"/>
      <c r="AX3680" s="13">
        <f t="shared" si="985"/>
        <v>0</v>
      </c>
      <c r="AY3680" s="13"/>
      <c r="AZ3680" s="13">
        <f t="shared" si="986"/>
        <v>0</v>
      </c>
      <c r="BA3680" s="13"/>
      <c r="BB3680" s="13">
        <f t="shared" si="987"/>
        <v>0</v>
      </c>
      <c r="BC3680" s="13"/>
      <c r="BD3680" s="13">
        <f t="shared" si="988"/>
        <v>0</v>
      </c>
      <c r="BE3680" s="13"/>
      <c r="BF3680" s="13">
        <f t="shared" si="989"/>
        <v>0</v>
      </c>
      <c r="BG3680" s="13"/>
      <c r="BH3680" s="13">
        <f t="shared" si="990"/>
        <v>179582.14118521605</v>
      </c>
      <c r="BI3680" s="13">
        <f t="shared" si="991"/>
        <v>179600</v>
      </c>
      <c r="BJ3680" s="13">
        <v>147600</v>
      </c>
    </row>
    <row r="3681" spans="1:62" x14ac:dyDescent="0.25">
      <c r="A3681" t="s">
        <v>3614</v>
      </c>
      <c r="B3681" s="13">
        <v>168</v>
      </c>
      <c r="C3681">
        <v>541681</v>
      </c>
      <c r="D3681">
        <v>1</v>
      </c>
      <c r="E3681">
        <v>0</v>
      </c>
      <c r="F3681">
        <v>0</v>
      </c>
      <c r="G3681">
        <v>0</v>
      </c>
      <c r="H3681">
        <v>0</v>
      </c>
      <c r="I3681" t="s">
        <v>110</v>
      </c>
      <c r="J3681">
        <v>560812</v>
      </c>
      <c r="K3681" t="s">
        <v>1120</v>
      </c>
      <c r="L3681">
        <v>561215</v>
      </c>
      <c r="M3681" t="s">
        <v>296</v>
      </c>
      <c r="N3681">
        <v>561215</v>
      </c>
      <c r="O3681" t="s">
        <v>296</v>
      </c>
      <c r="P3681">
        <v>561215</v>
      </c>
      <c r="Q3681" t="s">
        <v>296</v>
      </c>
      <c r="R3681" s="13">
        <v>70488.701001315436</v>
      </c>
      <c r="S3681" s="13"/>
      <c r="T3681" s="13"/>
      <c r="U3681" s="13"/>
      <c r="V3681" s="13">
        <f t="shared" si="975"/>
        <v>0</v>
      </c>
      <c r="W3681" s="13"/>
      <c r="X3681" s="13">
        <f t="shared" si="976"/>
        <v>0</v>
      </c>
      <c r="Y3681" s="13"/>
      <c r="Z3681" s="13">
        <f t="shared" si="977"/>
        <v>0</v>
      </c>
      <c r="AA3681" s="13"/>
      <c r="AB3681" s="13">
        <f t="shared" si="978"/>
        <v>0</v>
      </c>
      <c r="AC3681" s="13"/>
      <c r="AD3681" s="13"/>
      <c r="AE3681" s="13"/>
      <c r="AF3681" s="13"/>
      <c r="AG3681" s="13"/>
      <c r="AH3681" s="13"/>
      <c r="AI3681" s="13"/>
      <c r="AJ3681" s="13"/>
      <c r="AK3681" s="13">
        <f t="shared" si="979"/>
        <v>0</v>
      </c>
      <c r="AL3681" s="13"/>
      <c r="AM3681" s="13">
        <f t="shared" si="980"/>
        <v>0</v>
      </c>
      <c r="AN3681" s="13"/>
      <c r="AO3681" s="13">
        <v>1</v>
      </c>
      <c r="AP3681" s="13">
        <f t="shared" si="981"/>
        <v>30500</v>
      </c>
      <c r="AQ3681" s="13"/>
      <c r="AR3681" s="13">
        <f t="shared" si="982"/>
        <v>0</v>
      </c>
      <c r="AS3681" s="13"/>
      <c r="AT3681" s="13">
        <f t="shared" si="983"/>
        <v>0</v>
      </c>
      <c r="AU3681" s="13"/>
      <c r="AV3681" s="13">
        <f t="shared" si="984"/>
        <v>0</v>
      </c>
      <c r="AW3681" s="13"/>
      <c r="AX3681" s="13">
        <f t="shared" si="985"/>
        <v>0</v>
      </c>
      <c r="AY3681" s="13"/>
      <c r="AZ3681" s="13">
        <f t="shared" si="986"/>
        <v>0</v>
      </c>
      <c r="BA3681" s="13"/>
      <c r="BB3681" s="13">
        <f t="shared" si="987"/>
        <v>0</v>
      </c>
      <c r="BC3681" s="13"/>
      <c r="BD3681" s="13">
        <f t="shared" si="988"/>
        <v>0</v>
      </c>
      <c r="BE3681" s="13"/>
      <c r="BF3681" s="13">
        <f t="shared" si="989"/>
        <v>0</v>
      </c>
      <c r="BG3681" s="13"/>
      <c r="BH3681" s="13">
        <f t="shared" si="990"/>
        <v>100988.70100131544</v>
      </c>
      <c r="BI3681" s="13">
        <f t="shared" si="991"/>
        <v>101000</v>
      </c>
      <c r="BJ3681" s="13">
        <v>101300</v>
      </c>
    </row>
    <row r="3682" spans="1:62" x14ac:dyDescent="0.25">
      <c r="A3682" s="3" t="s">
        <v>3615</v>
      </c>
      <c r="B3682" s="13">
        <v>1295</v>
      </c>
      <c r="C3682">
        <v>589845</v>
      </c>
      <c r="D3682">
        <v>1</v>
      </c>
      <c r="E3682">
        <v>1</v>
      </c>
      <c r="F3682">
        <v>0</v>
      </c>
      <c r="G3682">
        <v>0</v>
      </c>
      <c r="H3682">
        <v>0</v>
      </c>
      <c r="I3682" t="s">
        <v>61</v>
      </c>
      <c r="J3682">
        <v>589845</v>
      </c>
      <c r="K3682" t="s">
        <v>3615</v>
      </c>
      <c r="L3682">
        <v>589250</v>
      </c>
      <c r="M3682" t="s">
        <v>60</v>
      </c>
      <c r="N3682">
        <v>589250</v>
      </c>
      <c r="O3682" t="s">
        <v>60</v>
      </c>
      <c r="P3682">
        <v>589250</v>
      </c>
      <c r="Q3682" t="s">
        <v>60</v>
      </c>
      <c r="R3682" s="13">
        <v>298221.03295158292</v>
      </c>
      <c r="S3682" s="13">
        <v>2009</v>
      </c>
      <c r="T3682" s="13">
        <v>107497.48764352454</v>
      </c>
      <c r="U3682" s="13"/>
      <c r="V3682" s="13">
        <f t="shared" si="975"/>
        <v>0</v>
      </c>
      <c r="W3682" s="13">
        <v>5</v>
      </c>
      <c r="X3682" s="13">
        <f t="shared" si="976"/>
        <v>14820</v>
      </c>
      <c r="Y3682" s="13">
        <v>5</v>
      </c>
      <c r="Z3682" s="13">
        <f t="shared" si="977"/>
        <v>4940</v>
      </c>
      <c r="AA3682" s="13">
        <v>3</v>
      </c>
      <c r="AB3682" s="13">
        <f t="shared" si="978"/>
        <v>741</v>
      </c>
      <c r="AC3682" s="13"/>
      <c r="AD3682" s="13"/>
      <c r="AE3682" s="13"/>
      <c r="AF3682" s="13"/>
      <c r="AG3682" s="13"/>
      <c r="AH3682" s="13"/>
      <c r="AI3682" s="13"/>
      <c r="AJ3682" s="13"/>
      <c r="AK3682" s="13">
        <f t="shared" si="979"/>
        <v>0</v>
      </c>
      <c r="AL3682" s="13"/>
      <c r="AM3682" s="13">
        <f t="shared" si="980"/>
        <v>0</v>
      </c>
      <c r="AN3682" s="13"/>
      <c r="AO3682" s="13">
        <v>0</v>
      </c>
      <c r="AP3682" s="13">
        <f t="shared" si="981"/>
        <v>0</v>
      </c>
      <c r="AQ3682" s="13"/>
      <c r="AR3682" s="13">
        <f t="shared" si="982"/>
        <v>0</v>
      </c>
      <c r="AS3682" s="13"/>
      <c r="AT3682" s="13">
        <f t="shared" si="983"/>
        <v>0</v>
      </c>
      <c r="AU3682" s="13"/>
      <c r="AV3682" s="13">
        <f t="shared" si="984"/>
        <v>0</v>
      </c>
      <c r="AW3682" s="13"/>
      <c r="AX3682" s="13">
        <f t="shared" si="985"/>
        <v>0</v>
      </c>
      <c r="AY3682" s="13"/>
      <c r="AZ3682" s="13">
        <f t="shared" si="986"/>
        <v>0</v>
      </c>
      <c r="BA3682" s="13"/>
      <c r="BB3682" s="13">
        <f t="shared" si="987"/>
        <v>0</v>
      </c>
      <c r="BC3682" s="13"/>
      <c r="BD3682" s="13">
        <f t="shared" si="988"/>
        <v>0</v>
      </c>
      <c r="BE3682" s="13"/>
      <c r="BF3682" s="13">
        <f t="shared" si="989"/>
        <v>0</v>
      </c>
      <c r="BG3682" s="13"/>
      <c r="BH3682" s="13">
        <f t="shared" si="990"/>
        <v>426219.52059510746</v>
      </c>
      <c r="BI3682" s="13">
        <f t="shared" si="991"/>
        <v>426200</v>
      </c>
      <c r="BJ3682" s="13">
        <v>442000</v>
      </c>
    </row>
    <row r="3683" spans="1:62" x14ac:dyDescent="0.25">
      <c r="A3683" t="s">
        <v>3616</v>
      </c>
      <c r="B3683" s="13">
        <v>151</v>
      </c>
      <c r="C3683">
        <v>540293</v>
      </c>
      <c r="D3683">
        <v>1</v>
      </c>
      <c r="E3683">
        <v>0</v>
      </c>
      <c r="F3683">
        <v>0</v>
      </c>
      <c r="G3683">
        <v>0</v>
      </c>
      <c r="H3683">
        <v>0</v>
      </c>
      <c r="I3683" t="s">
        <v>110</v>
      </c>
      <c r="J3683">
        <v>558044</v>
      </c>
      <c r="K3683" t="s">
        <v>563</v>
      </c>
      <c r="L3683">
        <v>558249</v>
      </c>
      <c r="M3683" t="s">
        <v>564</v>
      </c>
      <c r="N3683">
        <v>558249</v>
      </c>
      <c r="O3683" t="s">
        <v>564</v>
      </c>
      <c r="P3683">
        <v>558249</v>
      </c>
      <c r="Q3683" t="s">
        <v>564</v>
      </c>
      <c r="R3683" s="13">
        <v>70488.701001315436</v>
      </c>
      <c r="S3683" s="13"/>
      <c r="T3683" s="13"/>
      <c r="U3683" s="13"/>
      <c r="V3683" s="13">
        <f t="shared" si="975"/>
        <v>0</v>
      </c>
      <c r="W3683" s="13"/>
      <c r="X3683" s="13">
        <f t="shared" si="976"/>
        <v>0</v>
      </c>
      <c r="Y3683" s="13"/>
      <c r="Z3683" s="13">
        <f t="shared" si="977"/>
        <v>0</v>
      </c>
      <c r="AA3683" s="13"/>
      <c r="AB3683" s="13">
        <f t="shared" si="978"/>
        <v>0</v>
      </c>
      <c r="AC3683" s="13"/>
      <c r="AD3683" s="13"/>
      <c r="AE3683" s="13"/>
      <c r="AF3683" s="13"/>
      <c r="AG3683" s="13"/>
      <c r="AH3683" s="13"/>
      <c r="AI3683" s="13"/>
      <c r="AJ3683" s="13"/>
      <c r="AK3683" s="13">
        <f t="shared" si="979"/>
        <v>0</v>
      </c>
      <c r="AL3683" s="13"/>
      <c r="AM3683" s="13">
        <f t="shared" si="980"/>
        <v>0</v>
      </c>
      <c r="AN3683" s="13"/>
      <c r="AO3683" s="13">
        <v>0</v>
      </c>
      <c r="AP3683" s="13">
        <f t="shared" si="981"/>
        <v>0</v>
      </c>
      <c r="AQ3683" s="13"/>
      <c r="AR3683" s="13">
        <f t="shared" si="982"/>
        <v>0</v>
      </c>
      <c r="AS3683" s="13"/>
      <c r="AT3683" s="13">
        <f t="shared" si="983"/>
        <v>0</v>
      </c>
      <c r="AU3683" s="13"/>
      <c r="AV3683" s="13">
        <f t="shared" si="984"/>
        <v>0</v>
      </c>
      <c r="AW3683" s="13"/>
      <c r="AX3683" s="13">
        <f t="shared" si="985"/>
        <v>0</v>
      </c>
      <c r="AY3683" s="13"/>
      <c r="AZ3683" s="13">
        <f t="shared" si="986"/>
        <v>0</v>
      </c>
      <c r="BA3683" s="13"/>
      <c r="BB3683" s="13">
        <f t="shared" si="987"/>
        <v>0</v>
      </c>
      <c r="BC3683" s="13"/>
      <c r="BD3683" s="13">
        <f t="shared" si="988"/>
        <v>0</v>
      </c>
      <c r="BE3683" s="13"/>
      <c r="BF3683" s="13">
        <f t="shared" si="989"/>
        <v>0</v>
      </c>
      <c r="BG3683" s="13"/>
      <c r="BH3683" s="13">
        <f t="shared" si="990"/>
        <v>70488.701001315436</v>
      </c>
      <c r="BI3683" s="13">
        <f t="shared" si="991"/>
        <v>70500</v>
      </c>
      <c r="BJ3683" s="13">
        <v>70800</v>
      </c>
    </row>
    <row r="3684" spans="1:62" x14ac:dyDescent="0.25">
      <c r="A3684" t="s">
        <v>3617</v>
      </c>
      <c r="B3684" s="13">
        <v>1445</v>
      </c>
      <c r="C3684">
        <v>509612</v>
      </c>
      <c r="D3684">
        <v>1</v>
      </c>
      <c r="E3684">
        <v>0</v>
      </c>
      <c r="F3684">
        <v>0</v>
      </c>
      <c r="G3684">
        <v>0</v>
      </c>
      <c r="H3684">
        <v>0</v>
      </c>
      <c r="I3684" t="s">
        <v>38</v>
      </c>
      <c r="J3684">
        <v>505927</v>
      </c>
      <c r="K3684" t="s">
        <v>236</v>
      </c>
      <c r="L3684">
        <v>505927</v>
      </c>
      <c r="M3684" t="s">
        <v>236</v>
      </c>
      <c r="N3684">
        <v>505927</v>
      </c>
      <c r="O3684" t="s">
        <v>236</v>
      </c>
      <c r="P3684">
        <v>505927</v>
      </c>
      <c r="Q3684" t="s">
        <v>236</v>
      </c>
      <c r="R3684" s="13">
        <v>332046.41266599152</v>
      </c>
      <c r="S3684" s="13"/>
      <c r="T3684" s="13"/>
      <c r="U3684" s="13"/>
      <c r="V3684" s="13">
        <f t="shared" si="975"/>
        <v>0</v>
      </c>
      <c r="W3684" s="13"/>
      <c r="X3684" s="13">
        <f t="shared" si="976"/>
        <v>0</v>
      </c>
      <c r="Y3684" s="13"/>
      <c r="Z3684" s="13">
        <f t="shared" si="977"/>
        <v>0</v>
      </c>
      <c r="AA3684" s="13"/>
      <c r="AB3684" s="13">
        <f t="shared" si="978"/>
        <v>0</v>
      </c>
      <c r="AC3684" s="13"/>
      <c r="AD3684" s="13"/>
      <c r="AE3684" s="13"/>
      <c r="AF3684" s="13"/>
      <c r="AG3684" s="13"/>
      <c r="AH3684" s="13"/>
      <c r="AI3684" s="13"/>
      <c r="AJ3684" s="13"/>
      <c r="AK3684" s="13">
        <f t="shared" si="979"/>
        <v>0</v>
      </c>
      <c r="AL3684" s="13"/>
      <c r="AM3684" s="13">
        <f t="shared" si="980"/>
        <v>0</v>
      </c>
      <c r="AN3684" s="13"/>
      <c r="AO3684" s="13">
        <v>0</v>
      </c>
      <c r="AP3684" s="13">
        <f t="shared" si="981"/>
        <v>0</v>
      </c>
      <c r="AQ3684" s="13"/>
      <c r="AR3684" s="13">
        <f t="shared" si="982"/>
        <v>0</v>
      </c>
      <c r="AS3684" s="13"/>
      <c r="AT3684" s="13">
        <f t="shared" si="983"/>
        <v>0</v>
      </c>
      <c r="AU3684" s="13"/>
      <c r="AV3684" s="13">
        <f t="shared" si="984"/>
        <v>0</v>
      </c>
      <c r="AW3684" s="13"/>
      <c r="AX3684" s="13">
        <f t="shared" si="985"/>
        <v>0</v>
      </c>
      <c r="AY3684" s="13"/>
      <c r="AZ3684" s="13">
        <f t="shared" si="986"/>
        <v>0</v>
      </c>
      <c r="BA3684" s="13"/>
      <c r="BB3684" s="13">
        <f t="shared" si="987"/>
        <v>0</v>
      </c>
      <c r="BC3684" s="13"/>
      <c r="BD3684" s="13">
        <f t="shared" si="988"/>
        <v>0</v>
      </c>
      <c r="BE3684" s="13"/>
      <c r="BF3684" s="13">
        <f t="shared" si="989"/>
        <v>0</v>
      </c>
      <c r="BG3684" s="13"/>
      <c r="BH3684" s="13">
        <f t="shared" si="990"/>
        <v>332046.41266599152</v>
      </c>
      <c r="BI3684" s="13">
        <f t="shared" si="991"/>
        <v>332000</v>
      </c>
      <c r="BJ3684" s="13">
        <v>332400</v>
      </c>
    </row>
    <row r="3685" spans="1:62" x14ac:dyDescent="0.25">
      <c r="A3685" t="s">
        <v>1857</v>
      </c>
      <c r="B3685" s="13">
        <v>334</v>
      </c>
      <c r="C3685">
        <v>596370</v>
      </c>
      <c r="D3685">
        <v>1</v>
      </c>
      <c r="E3685">
        <v>0</v>
      </c>
      <c r="F3685">
        <v>0</v>
      </c>
      <c r="G3685">
        <v>0</v>
      </c>
      <c r="H3685">
        <v>0</v>
      </c>
      <c r="I3685" t="s">
        <v>75</v>
      </c>
      <c r="J3685">
        <v>596116</v>
      </c>
      <c r="K3685" t="s">
        <v>462</v>
      </c>
      <c r="L3685">
        <v>597007</v>
      </c>
      <c r="M3685" t="s">
        <v>133</v>
      </c>
      <c r="N3685">
        <v>597007</v>
      </c>
      <c r="O3685" t="s">
        <v>133</v>
      </c>
      <c r="P3685">
        <v>597007</v>
      </c>
      <c r="Q3685" t="s">
        <v>133</v>
      </c>
      <c r="R3685" s="13">
        <v>78395.965577625975</v>
      </c>
      <c r="S3685" s="13"/>
      <c r="T3685" s="13"/>
      <c r="U3685" s="13"/>
      <c r="V3685" s="13">
        <f t="shared" si="975"/>
        <v>0</v>
      </c>
      <c r="W3685" s="13"/>
      <c r="X3685" s="13">
        <f t="shared" si="976"/>
        <v>0</v>
      </c>
      <c r="Y3685" s="13"/>
      <c r="Z3685" s="13">
        <f t="shared" si="977"/>
        <v>0</v>
      </c>
      <c r="AA3685" s="13"/>
      <c r="AB3685" s="13">
        <f t="shared" si="978"/>
        <v>0</v>
      </c>
      <c r="AC3685" s="13"/>
      <c r="AD3685" s="13"/>
      <c r="AE3685" s="13"/>
      <c r="AF3685" s="13"/>
      <c r="AG3685" s="13"/>
      <c r="AH3685" s="13"/>
      <c r="AI3685" s="13"/>
      <c r="AJ3685" s="13"/>
      <c r="AK3685" s="13">
        <f t="shared" si="979"/>
        <v>0</v>
      </c>
      <c r="AL3685" s="13"/>
      <c r="AM3685" s="13">
        <f t="shared" si="980"/>
        <v>0</v>
      </c>
      <c r="AN3685" s="13"/>
      <c r="AO3685" s="13">
        <v>0</v>
      </c>
      <c r="AP3685" s="13">
        <f t="shared" si="981"/>
        <v>0</v>
      </c>
      <c r="AQ3685" s="13"/>
      <c r="AR3685" s="13">
        <f t="shared" si="982"/>
        <v>0</v>
      </c>
      <c r="AS3685" s="13"/>
      <c r="AT3685" s="13">
        <f t="shared" si="983"/>
        <v>0</v>
      </c>
      <c r="AU3685" s="13"/>
      <c r="AV3685" s="13">
        <f t="shared" si="984"/>
        <v>0</v>
      </c>
      <c r="AW3685" s="13"/>
      <c r="AX3685" s="13">
        <f t="shared" si="985"/>
        <v>0</v>
      </c>
      <c r="AY3685" s="13"/>
      <c r="AZ3685" s="13">
        <f t="shared" si="986"/>
        <v>0</v>
      </c>
      <c r="BA3685" s="13"/>
      <c r="BB3685" s="13">
        <f t="shared" si="987"/>
        <v>0</v>
      </c>
      <c r="BC3685" s="13"/>
      <c r="BD3685" s="13">
        <f t="shared" si="988"/>
        <v>0</v>
      </c>
      <c r="BE3685" s="13"/>
      <c r="BF3685" s="13">
        <f t="shared" si="989"/>
        <v>0</v>
      </c>
      <c r="BG3685" s="13"/>
      <c r="BH3685" s="13">
        <f t="shared" si="990"/>
        <v>78395.965577625975</v>
      </c>
      <c r="BI3685" s="13">
        <f t="shared" si="991"/>
        <v>78400</v>
      </c>
      <c r="BJ3685" s="13">
        <v>77500</v>
      </c>
    </row>
    <row r="3686" spans="1:62" x14ac:dyDescent="0.25">
      <c r="A3686" t="s">
        <v>1857</v>
      </c>
      <c r="B3686" s="13">
        <v>85</v>
      </c>
      <c r="C3686">
        <v>587648</v>
      </c>
      <c r="D3686">
        <v>1</v>
      </c>
      <c r="E3686">
        <v>0</v>
      </c>
      <c r="F3686">
        <v>0</v>
      </c>
      <c r="G3686">
        <v>0</v>
      </c>
      <c r="H3686">
        <v>0</v>
      </c>
      <c r="I3686" t="s">
        <v>75</v>
      </c>
      <c r="J3686">
        <v>587931</v>
      </c>
      <c r="K3686" t="s">
        <v>763</v>
      </c>
      <c r="L3686">
        <v>588032</v>
      </c>
      <c r="M3686" t="s">
        <v>175</v>
      </c>
      <c r="N3686">
        <v>586846</v>
      </c>
      <c r="O3686" t="s">
        <v>79</v>
      </c>
      <c r="P3686">
        <v>586846</v>
      </c>
      <c r="Q3686" t="s">
        <v>79</v>
      </c>
      <c r="R3686" s="13">
        <v>70488.701001315436</v>
      </c>
      <c r="S3686" s="13"/>
      <c r="T3686" s="13"/>
      <c r="U3686" s="13"/>
      <c r="V3686" s="13">
        <f t="shared" si="975"/>
        <v>0</v>
      </c>
      <c r="W3686" s="13"/>
      <c r="X3686" s="13">
        <f t="shared" si="976"/>
        <v>0</v>
      </c>
      <c r="Y3686" s="13"/>
      <c r="Z3686" s="13">
        <f t="shared" si="977"/>
        <v>0</v>
      </c>
      <c r="AA3686" s="13"/>
      <c r="AB3686" s="13">
        <f t="shared" si="978"/>
        <v>0</v>
      </c>
      <c r="AC3686" s="13"/>
      <c r="AD3686" s="13"/>
      <c r="AE3686" s="13"/>
      <c r="AF3686" s="13"/>
      <c r="AG3686" s="13"/>
      <c r="AH3686" s="13"/>
      <c r="AI3686" s="13"/>
      <c r="AJ3686" s="13"/>
      <c r="AK3686" s="13">
        <f t="shared" si="979"/>
        <v>0</v>
      </c>
      <c r="AL3686" s="13"/>
      <c r="AM3686" s="13">
        <f t="shared" si="980"/>
        <v>0</v>
      </c>
      <c r="AN3686" s="13"/>
      <c r="AO3686" s="13">
        <v>0</v>
      </c>
      <c r="AP3686" s="13">
        <f t="shared" si="981"/>
        <v>0</v>
      </c>
      <c r="AQ3686" s="13"/>
      <c r="AR3686" s="13">
        <f t="shared" si="982"/>
        <v>0</v>
      </c>
      <c r="AS3686" s="13"/>
      <c r="AT3686" s="13">
        <f t="shared" si="983"/>
        <v>0</v>
      </c>
      <c r="AU3686" s="13"/>
      <c r="AV3686" s="13">
        <f t="shared" si="984"/>
        <v>0</v>
      </c>
      <c r="AW3686" s="13"/>
      <c r="AX3686" s="13">
        <f t="shared" si="985"/>
        <v>0</v>
      </c>
      <c r="AY3686" s="13"/>
      <c r="AZ3686" s="13">
        <f t="shared" si="986"/>
        <v>0</v>
      </c>
      <c r="BA3686" s="13"/>
      <c r="BB3686" s="13">
        <f t="shared" si="987"/>
        <v>0</v>
      </c>
      <c r="BC3686" s="13"/>
      <c r="BD3686" s="13">
        <f t="shared" si="988"/>
        <v>0</v>
      </c>
      <c r="BE3686" s="13"/>
      <c r="BF3686" s="13">
        <f t="shared" si="989"/>
        <v>0</v>
      </c>
      <c r="BG3686" s="13"/>
      <c r="BH3686" s="13">
        <f t="shared" si="990"/>
        <v>70488.701001315436</v>
      </c>
      <c r="BI3686" s="13">
        <f t="shared" si="991"/>
        <v>70500</v>
      </c>
      <c r="BJ3686" s="13">
        <v>70800</v>
      </c>
    </row>
    <row r="3687" spans="1:62" x14ac:dyDescent="0.25">
      <c r="A3687" t="s">
        <v>3618</v>
      </c>
      <c r="B3687" s="13">
        <v>277</v>
      </c>
      <c r="C3687">
        <v>589853</v>
      </c>
      <c r="D3687">
        <v>1</v>
      </c>
      <c r="E3687">
        <v>0</v>
      </c>
      <c r="F3687">
        <v>0</v>
      </c>
      <c r="G3687">
        <v>0</v>
      </c>
      <c r="H3687">
        <v>0</v>
      </c>
      <c r="I3687" t="s">
        <v>61</v>
      </c>
      <c r="J3687">
        <v>589462</v>
      </c>
      <c r="K3687" t="s">
        <v>661</v>
      </c>
      <c r="L3687">
        <v>589896</v>
      </c>
      <c r="M3687" t="s">
        <v>662</v>
      </c>
      <c r="N3687">
        <v>589250</v>
      </c>
      <c r="O3687" t="s">
        <v>60</v>
      </c>
      <c r="P3687">
        <v>589250</v>
      </c>
      <c r="Q3687" t="s">
        <v>60</v>
      </c>
      <c r="R3687" s="13">
        <v>70488.701001315436</v>
      </c>
      <c r="S3687" s="13"/>
      <c r="T3687" s="13"/>
      <c r="U3687" s="13"/>
      <c r="V3687" s="13">
        <f t="shared" si="975"/>
        <v>0</v>
      </c>
      <c r="W3687" s="13"/>
      <c r="X3687" s="13">
        <f t="shared" si="976"/>
        <v>0</v>
      </c>
      <c r="Y3687" s="13"/>
      <c r="Z3687" s="13">
        <f t="shared" si="977"/>
        <v>0</v>
      </c>
      <c r="AA3687" s="13"/>
      <c r="AB3687" s="13">
        <f t="shared" si="978"/>
        <v>0</v>
      </c>
      <c r="AC3687" s="13"/>
      <c r="AD3687" s="13"/>
      <c r="AE3687" s="13"/>
      <c r="AF3687" s="13"/>
      <c r="AG3687" s="13"/>
      <c r="AH3687" s="13"/>
      <c r="AI3687" s="13"/>
      <c r="AJ3687" s="13"/>
      <c r="AK3687" s="13">
        <f t="shared" si="979"/>
        <v>0</v>
      </c>
      <c r="AL3687" s="13"/>
      <c r="AM3687" s="13">
        <f t="shared" si="980"/>
        <v>0</v>
      </c>
      <c r="AN3687" s="13"/>
      <c r="AO3687" s="13">
        <v>0</v>
      </c>
      <c r="AP3687" s="13">
        <f t="shared" si="981"/>
        <v>0</v>
      </c>
      <c r="AQ3687" s="13"/>
      <c r="AR3687" s="13">
        <f t="shared" si="982"/>
        <v>0</v>
      </c>
      <c r="AS3687" s="13"/>
      <c r="AT3687" s="13">
        <f t="shared" si="983"/>
        <v>0</v>
      </c>
      <c r="AU3687" s="13"/>
      <c r="AV3687" s="13">
        <f t="shared" si="984"/>
        <v>0</v>
      </c>
      <c r="AW3687" s="13"/>
      <c r="AX3687" s="13">
        <f t="shared" si="985"/>
        <v>0</v>
      </c>
      <c r="AY3687" s="13"/>
      <c r="AZ3687" s="13">
        <f t="shared" si="986"/>
        <v>0</v>
      </c>
      <c r="BA3687" s="13"/>
      <c r="BB3687" s="13">
        <f t="shared" si="987"/>
        <v>0</v>
      </c>
      <c r="BC3687" s="13"/>
      <c r="BD3687" s="13">
        <f t="shared" si="988"/>
        <v>0</v>
      </c>
      <c r="BE3687" s="13"/>
      <c r="BF3687" s="13">
        <f t="shared" si="989"/>
        <v>0</v>
      </c>
      <c r="BG3687" s="13"/>
      <c r="BH3687" s="13">
        <f t="shared" si="990"/>
        <v>70488.701001315436</v>
      </c>
      <c r="BI3687" s="13">
        <f t="shared" si="991"/>
        <v>70500</v>
      </c>
      <c r="BJ3687" s="13">
        <v>70800</v>
      </c>
    </row>
    <row r="3688" spans="1:62" x14ac:dyDescent="0.25">
      <c r="A3688" t="s">
        <v>3619</v>
      </c>
      <c r="B3688" s="13">
        <v>376</v>
      </c>
      <c r="C3688">
        <v>506699</v>
      </c>
      <c r="D3688">
        <v>1</v>
      </c>
      <c r="E3688">
        <v>0</v>
      </c>
      <c r="F3688">
        <v>0</v>
      </c>
      <c r="G3688">
        <v>0</v>
      </c>
      <c r="H3688">
        <v>0</v>
      </c>
      <c r="I3688" t="s">
        <v>30</v>
      </c>
      <c r="J3688">
        <v>583758</v>
      </c>
      <c r="K3688" t="s">
        <v>715</v>
      </c>
      <c r="L3688">
        <v>583758</v>
      </c>
      <c r="M3688" t="s">
        <v>715</v>
      </c>
      <c r="N3688">
        <v>584282</v>
      </c>
      <c r="O3688" t="s">
        <v>471</v>
      </c>
      <c r="P3688">
        <v>584282</v>
      </c>
      <c r="Q3688" t="s">
        <v>471</v>
      </c>
      <c r="R3688" s="13">
        <v>88147.333508462048</v>
      </c>
      <c r="S3688" s="13"/>
      <c r="T3688" s="13"/>
      <c r="U3688" s="13"/>
      <c r="V3688" s="13">
        <f t="shared" si="975"/>
        <v>0</v>
      </c>
      <c r="W3688" s="13"/>
      <c r="X3688" s="13">
        <f t="shared" si="976"/>
        <v>0</v>
      </c>
      <c r="Y3688" s="13"/>
      <c r="Z3688" s="13">
        <f t="shared" si="977"/>
        <v>0</v>
      </c>
      <c r="AA3688" s="13"/>
      <c r="AB3688" s="13">
        <f t="shared" si="978"/>
        <v>0</v>
      </c>
      <c r="AC3688" s="13"/>
      <c r="AD3688" s="13"/>
      <c r="AE3688" s="13"/>
      <c r="AF3688" s="13"/>
      <c r="AG3688" s="13"/>
      <c r="AH3688" s="13"/>
      <c r="AI3688" s="13"/>
      <c r="AJ3688" s="13"/>
      <c r="AK3688" s="13">
        <f t="shared" si="979"/>
        <v>0</v>
      </c>
      <c r="AL3688" s="13"/>
      <c r="AM3688" s="13">
        <f t="shared" si="980"/>
        <v>0</v>
      </c>
      <c r="AN3688" s="13"/>
      <c r="AO3688" s="13">
        <v>0</v>
      </c>
      <c r="AP3688" s="13">
        <f t="shared" si="981"/>
        <v>0</v>
      </c>
      <c r="AQ3688" s="13"/>
      <c r="AR3688" s="13">
        <f t="shared" si="982"/>
        <v>0</v>
      </c>
      <c r="AS3688" s="13"/>
      <c r="AT3688" s="13">
        <f t="shared" si="983"/>
        <v>0</v>
      </c>
      <c r="AU3688" s="13"/>
      <c r="AV3688" s="13">
        <f t="shared" si="984"/>
        <v>0</v>
      </c>
      <c r="AW3688" s="13"/>
      <c r="AX3688" s="13">
        <f t="shared" si="985"/>
        <v>0</v>
      </c>
      <c r="AY3688" s="13"/>
      <c r="AZ3688" s="13">
        <f t="shared" si="986"/>
        <v>0</v>
      </c>
      <c r="BA3688" s="13"/>
      <c r="BB3688" s="13">
        <f t="shared" si="987"/>
        <v>0</v>
      </c>
      <c r="BC3688" s="13"/>
      <c r="BD3688" s="13">
        <f t="shared" si="988"/>
        <v>0</v>
      </c>
      <c r="BE3688" s="13"/>
      <c r="BF3688" s="13">
        <f t="shared" si="989"/>
        <v>0</v>
      </c>
      <c r="BG3688" s="13"/>
      <c r="BH3688" s="13">
        <f t="shared" si="990"/>
        <v>88147.333508462048</v>
      </c>
      <c r="BI3688" s="13">
        <f t="shared" si="991"/>
        <v>88100</v>
      </c>
      <c r="BJ3688" s="13">
        <v>86100</v>
      </c>
    </row>
    <row r="3689" spans="1:62" x14ac:dyDescent="0.25">
      <c r="A3689" t="s">
        <v>3620</v>
      </c>
      <c r="B3689" s="13">
        <v>181</v>
      </c>
      <c r="C3689">
        <v>534111</v>
      </c>
      <c r="D3689">
        <v>1</v>
      </c>
      <c r="E3689">
        <v>0</v>
      </c>
      <c r="F3689">
        <v>0</v>
      </c>
      <c r="G3689">
        <v>0</v>
      </c>
      <c r="H3689">
        <v>0</v>
      </c>
      <c r="I3689" t="s">
        <v>26</v>
      </c>
      <c r="J3689">
        <v>531189</v>
      </c>
      <c r="K3689" t="s">
        <v>330</v>
      </c>
      <c r="L3689">
        <v>531189</v>
      </c>
      <c r="M3689" t="s">
        <v>330</v>
      </c>
      <c r="N3689">
        <v>531189</v>
      </c>
      <c r="O3689" t="s">
        <v>330</v>
      </c>
      <c r="P3689">
        <v>531189</v>
      </c>
      <c r="Q3689" t="s">
        <v>330</v>
      </c>
      <c r="R3689" s="13">
        <v>70488.701001315436</v>
      </c>
      <c r="S3689" s="13"/>
      <c r="T3689" s="13"/>
      <c r="U3689" s="13"/>
      <c r="V3689" s="13">
        <f t="shared" si="975"/>
        <v>0</v>
      </c>
      <c r="W3689" s="13"/>
      <c r="X3689" s="13">
        <f t="shared" si="976"/>
        <v>0</v>
      </c>
      <c r="Y3689" s="13"/>
      <c r="Z3689" s="13">
        <f t="shared" si="977"/>
        <v>0</v>
      </c>
      <c r="AA3689" s="13"/>
      <c r="AB3689" s="13">
        <f t="shared" si="978"/>
        <v>0</v>
      </c>
      <c r="AC3689" s="13"/>
      <c r="AD3689" s="13"/>
      <c r="AE3689" s="13"/>
      <c r="AF3689" s="13"/>
      <c r="AG3689" s="13"/>
      <c r="AH3689" s="13"/>
      <c r="AI3689" s="13"/>
      <c r="AJ3689" s="13"/>
      <c r="AK3689" s="13">
        <f t="shared" si="979"/>
        <v>0</v>
      </c>
      <c r="AL3689" s="13"/>
      <c r="AM3689" s="13">
        <f t="shared" si="980"/>
        <v>0</v>
      </c>
      <c r="AN3689" s="13"/>
      <c r="AO3689" s="13">
        <v>0</v>
      </c>
      <c r="AP3689" s="13">
        <f t="shared" si="981"/>
        <v>0</v>
      </c>
      <c r="AQ3689" s="13"/>
      <c r="AR3689" s="13">
        <f t="shared" si="982"/>
        <v>0</v>
      </c>
      <c r="AS3689" s="13"/>
      <c r="AT3689" s="13">
        <f t="shared" si="983"/>
        <v>0</v>
      </c>
      <c r="AU3689" s="13"/>
      <c r="AV3689" s="13">
        <f t="shared" si="984"/>
        <v>0</v>
      </c>
      <c r="AW3689" s="13"/>
      <c r="AX3689" s="13">
        <f t="shared" si="985"/>
        <v>0</v>
      </c>
      <c r="AY3689" s="13"/>
      <c r="AZ3689" s="13">
        <f t="shared" si="986"/>
        <v>0</v>
      </c>
      <c r="BA3689" s="13"/>
      <c r="BB3689" s="13">
        <f t="shared" si="987"/>
        <v>0</v>
      </c>
      <c r="BC3689" s="13"/>
      <c r="BD3689" s="13">
        <f t="shared" si="988"/>
        <v>0</v>
      </c>
      <c r="BE3689" s="13"/>
      <c r="BF3689" s="13">
        <f t="shared" si="989"/>
        <v>0</v>
      </c>
      <c r="BG3689" s="13"/>
      <c r="BH3689" s="13">
        <f t="shared" si="990"/>
        <v>70488.701001315436</v>
      </c>
      <c r="BI3689" s="13">
        <f t="shared" si="991"/>
        <v>70500</v>
      </c>
      <c r="BJ3689" s="13">
        <v>70800</v>
      </c>
    </row>
    <row r="3690" spans="1:62" x14ac:dyDescent="0.25">
      <c r="A3690" s="3" t="s">
        <v>655</v>
      </c>
      <c r="B3690" s="13">
        <v>1611</v>
      </c>
      <c r="C3690">
        <v>593478</v>
      </c>
      <c r="D3690">
        <v>1</v>
      </c>
      <c r="E3690">
        <v>1</v>
      </c>
      <c r="F3690">
        <v>0</v>
      </c>
      <c r="G3690">
        <v>0</v>
      </c>
      <c r="H3690">
        <v>0</v>
      </c>
      <c r="I3690" t="s">
        <v>30</v>
      </c>
      <c r="J3690">
        <v>593478</v>
      </c>
      <c r="K3690" t="s">
        <v>655</v>
      </c>
      <c r="L3690">
        <v>593583</v>
      </c>
      <c r="M3690" t="s">
        <v>656</v>
      </c>
      <c r="N3690">
        <v>593583</v>
      </c>
      <c r="O3690" t="s">
        <v>656</v>
      </c>
      <c r="P3690">
        <v>593583</v>
      </c>
      <c r="Q3690" t="s">
        <v>656</v>
      </c>
      <c r="R3690" s="13">
        <v>369356.88875457272</v>
      </c>
      <c r="S3690" s="13">
        <v>4252</v>
      </c>
      <c r="T3690" s="13">
        <v>227007.84403249741</v>
      </c>
      <c r="U3690" s="13"/>
      <c r="V3690" s="13">
        <f t="shared" si="975"/>
        <v>0</v>
      </c>
      <c r="W3690" s="13">
        <v>11</v>
      </c>
      <c r="X3690" s="13">
        <f t="shared" si="976"/>
        <v>32604</v>
      </c>
      <c r="Y3690" s="13">
        <v>14</v>
      </c>
      <c r="Z3690" s="13">
        <f t="shared" si="977"/>
        <v>13832</v>
      </c>
      <c r="AA3690" s="13">
        <v>15</v>
      </c>
      <c r="AB3690" s="13">
        <f t="shared" si="978"/>
        <v>3705</v>
      </c>
      <c r="AC3690" s="13"/>
      <c r="AD3690" s="13"/>
      <c r="AE3690" s="13"/>
      <c r="AF3690" s="13"/>
      <c r="AG3690" s="13"/>
      <c r="AH3690" s="13"/>
      <c r="AI3690" s="13"/>
      <c r="AJ3690" s="13"/>
      <c r="AK3690" s="13">
        <f t="shared" si="979"/>
        <v>0</v>
      </c>
      <c r="AL3690" s="13"/>
      <c r="AM3690" s="13">
        <f t="shared" si="980"/>
        <v>0</v>
      </c>
      <c r="AN3690" s="13"/>
      <c r="AO3690" s="13">
        <v>0</v>
      </c>
      <c r="AP3690" s="13">
        <f t="shared" si="981"/>
        <v>0</v>
      </c>
      <c r="AQ3690" s="13"/>
      <c r="AR3690" s="13">
        <f t="shared" si="982"/>
        <v>0</v>
      </c>
      <c r="AS3690" s="13"/>
      <c r="AT3690" s="13">
        <f t="shared" si="983"/>
        <v>0</v>
      </c>
      <c r="AU3690" s="13"/>
      <c r="AV3690" s="13">
        <f t="shared" si="984"/>
        <v>0</v>
      </c>
      <c r="AW3690" s="13"/>
      <c r="AX3690" s="13">
        <f t="shared" si="985"/>
        <v>0</v>
      </c>
      <c r="AY3690" s="13"/>
      <c r="AZ3690" s="13">
        <f t="shared" si="986"/>
        <v>0</v>
      </c>
      <c r="BA3690" s="13"/>
      <c r="BB3690" s="13">
        <f t="shared" si="987"/>
        <v>0</v>
      </c>
      <c r="BC3690" s="13"/>
      <c r="BD3690" s="13">
        <f t="shared" si="988"/>
        <v>0</v>
      </c>
      <c r="BE3690" s="13"/>
      <c r="BF3690" s="13">
        <f t="shared" si="989"/>
        <v>0</v>
      </c>
      <c r="BG3690" s="13"/>
      <c r="BH3690" s="13">
        <f t="shared" si="990"/>
        <v>646505.7327870701</v>
      </c>
      <c r="BI3690" s="13">
        <f t="shared" si="991"/>
        <v>646500</v>
      </c>
      <c r="BJ3690" s="13">
        <v>656200</v>
      </c>
    </row>
    <row r="3691" spans="1:62" x14ac:dyDescent="0.25">
      <c r="A3691" t="s">
        <v>3621</v>
      </c>
      <c r="B3691" s="13">
        <v>120</v>
      </c>
      <c r="C3691">
        <v>566209</v>
      </c>
      <c r="D3691">
        <v>1</v>
      </c>
      <c r="E3691">
        <v>0</v>
      </c>
      <c r="F3691">
        <v>0</v>
      </c>
      <c r="G3691">
        <v>0</v>
      </c>
      <c r="H3691">
        <v>0</v>
      </c>
      <c r="I3691" t="s">
        <v>110</v>
      </c>
      <c r="J3691">
        <v>554111</v>
      </c>
      <c r="K3691" t="s">
        <v>245</v>
      </c>
      <c r="L3691">
        <v>554111</v>
      </c>
      <c r="M3691" t="s">
        <v>245</v>
      </c>
      <c r="N3691">
        <v>554111</v>
      </c>
      <c r="O3691" t="s">
        <v>245</v>
      </c>
      <c r="P3691">
        <v>553425</v>
      </c>
      <c r="Q3691" t="s">
        <v>109</v>
      </c>
      <c r="R3691" s="13">
        <v>70488.701001315436</v>
      </c>
      <c r="S3691" s="13"/>
      <c r="T3691" s="13"/>
      <c r="U3691" s="13"/>
      <c r="V3691" s="13">
        <f t="shared" si="975"/>
        <v>0</v>
      </c>
      <c r="W3691" s="13"/>
      <c r="X3691" s="13">
        <f t="shared" si="976"/>
        <v>0</v>
      </c>
      <c r="Y3691" s="13"/>
      <c r="Z3691" s="13">
        <f t="shared" si="977"/>
        <v>0</v>
      </c>
      <c r="AA3691" s="13"/>
      <c r="AB3691" s="13">
        <f t="shared" si="978"/>
        <v>0</v>
      </c>
      <c r="AC3691" s="13"/>
      <c r="AD3691" s="13"/>
      <c r="AE3691" s="13"/>
      <c r="AF3691" s="13"/>
      <c r="AG3691" s="13"/>
      <c r="AH3691" s="13"/>
      <c r="AI3691" s="13"/>
      <c r="AJ3691" s="13"/>
      <c r="AK3691" s="13">
        <f t="shared" si="979"/>
        <v>0</v>
      </c>
      <c r="AL3691" s="13"/>
      <c r="AM3691" s="13">
        <f t="shared" si="980"/>
        <v>0</v>
      </c>
      <c r="AN3691" s="13"/>
      <c r="AO3691" s="13">
        <v>0</v>
      </c>
      <c r="AP3691" s="13">
        <f t="shared" si="981"/>
        <v>0</v>
      </c>
      <c r="AQ3691" s="13"/>
      <c r="AR3691" s="13">
        <f t="shared" si="982"/>
        <v>0</v>
      </c>
      <c r="AS3691" s="13"/>
      <c r="AT3691" s="13">
        <f t="shared" si="983"/>
        <v>0</v>
      </c>
      <c r="AU3691" s="13"/>
      <c r="AV3691" s="13">
        <f t="shared" si="984"/>
        <v>0</v>
      </c>
      <c r="AW3691" s="13"/>
      <c r="AX3691" s="13">
        <f t="shared" si="985"/>
        <v>0</v>
      </c>
      <c r="AY3691" s="13"/>
      <c r="AZ3691" s="13">
        <f t="shared" si="986"/>
        <v>0</v>
      </c>
      <c r="BA3691" s="13"/>
      <c r="BB3691" s="13">
        <f t="shared" si="987"/>
        <v>0</v>
      </c>
      <c r="BC3691" s="13"/>
      <c r="BD3691" s="13">
        <f t="shared" si="988"/>
        <v>0</v>
      </c>
      <c r="BE3691" s="13"/>
      <c r="BF3691" s="13">
        <f t="shared" si="989"/>
        <v>0</v>
      </c>
      <c r="BG3691" s="13"/>
      <c r="BH3691" s="13">
        <f t="shared" si="990"/>
        <v>70488.701001315436</v>
      </c>
      <c r="BI3691" s="13">
        <f t="shared" si="991"/>
        <v>70500</v>
      </c>
      <c r="BJ3691" s="13">
        <v>70800</v>
      </c>
    </row>
    <row r="3692" spans="1:62" x14ac:dyDescent="0.25">
      <c r="A3692" t="s">
        <v>3622</v>
      </c>
      <c r="B3692" s="13">
        <v>346</v>
      </c>
      <c r="C3692">
        <v>574317</v>
      </c>
      <c r="D3692">
        <v>1</v>
      </c>
      <c r="E3692">
        <v>0</v>
      </c>
      <c r="F3692">
        <v>0</v>
      </c>
      <c r="G3692">
        <v>0</v>
      </c>
      <c r="H3692">
        <v>0</v>
      </c>
      <c r="I3692" t="s">
        <v>33</v>
      </c>
      <c r="J3692">
        <v>573922</v>
      </c>
      <c r="K3692" t="s">
        <v>35</v>
      </c>
      <c r="L3692">
        <v>573922</v>
      </c>
      <c r="M3692" t="s">
        <v>35</v>
      </c>
      <c r="N3692">
        <v>573922</v>
      </c>
      <c r="O3692" t="s">
        <v>35</v>
      </c>
      <c r="P3692">
        <v>573922</v>
      </c>
      <c r="Q3692" t="s">
        <v>35</v>
      </c>
      <c r="R3692" s="13">
        <v>81183.879603209134</v>
      </c>
      <c r="S3692" s="13"/>
      <c r="T3692" s="13"/>
      <c r="U3692" s="13"/>
      <c r="V3692" s="13">
        <f t="shared" si="975"/>
        <v>0</v>
      </c>
      <c r="W3692" s="13"/>
      <c r="X3692" s="13">
        <f t="shared" si="976"/>
        <v>0</v>
      </c>
      <c r="Y3692" s="13"/>
      <c r="Z3692" s="13">
        <f t="shared" si="977"/>
        <v>0</v>
      </c>
      <c r="AA3692" s="13"/>
      <c r="AB3692" s="13">
        <f t="shared" si="978"/>
        <v>0</v>
      </c>
      <c r="AC3692" s="13"/>
      <c r="AD3692" s="13"/>
      <c r="AE3692" s="13"/>
      <c r="AF3692" s="13"/>
      <c r="AG3692" s="13"/>
      <c r="AH3692" s="13"/>
      <c r="AI3692" s="13"/>
      <c r="AJ3692" s="13"/>
      <c r="AK3692" s="13">
        <f t="shared" si="979"/>
        <v>0</v>
      </c>
      <c r="AL3692" s="13"/>
      <c r="AM3692" s="13">
        <f t="shared" si="980"/>
        <v>0</v>
      </c>
      <c r="AN3692" s="13"/>
      <c r="AO3692" s="13">
        <v>1</v>
      </c>
      <c r="AP3692" s="13">
        <f t="shared" si="981"/>
        <v>30500</v>
      </c>
      <c r="AQ3692" s="13"/>
      <c r="AR3692" s="13">
        <f t="shared" si="982"/>
        <v>0</v>
      </c>
      <c r="AS3692" s="13"/>
      <c r="AT3692" s="13">
        <f t="shared" si="983"/>
        <v>0</v>
      </c>
      <c r="AU3692" s="13"/>
      <c r="AV3692" s="13">
        <f t="shared" si="984"/>
        <v>0</v>
      </c>
      <c r="AW3692" s="13"/>
      <c r="AX3692" s="13">
        <f t="shared" si="985"/>
        <v>0</v>
      </c>
      <c r="AY3692" s="13"/>
      <c r="AZ3692" s="13">
        <f t="shared" si="986"/>
        <v>0</v>
      </c>
      <c r="BA3692" s="13"/>
      <c r="BB3692" s="13">
        <f t="shared" si="987"/>
        <v>0</v>
      </c>
      <c r="BC3692" s="13"/>
      <c r="BD3692" s="13">
        <f t="shared" si="988"/>
        <v>0</v>
      </c>
      <c r="BE3692" s="13"/>
      <c r="BF3692" s="13">
        <f t="shared" si="989"/>
        <v>0</v>
      </c>
      <c r="BG3692" s="13"/>
      <c r="BH3692" s="13">
        <f t="shared" si="990"/>
        <v>111683.87960320913</v>
      </c>
      <c r="BI3692" s="13">
        <f t="shared" si="991"/>
        <v>111700</v>
      </c>
      <c r="BJ3692" s="13">
        <v>111100</v>
      </c>
    </row>
    <row r="3693" spans="1:62" x14ac:dyDescent="0.25">
      <c r="A3693" t="s">
        <v>3622</v>
      </c>
      <c r="B3693" s="13">
        <v>960</v>
      </c>
      <c r="C3693">
        <v>537969</v>
      </c>
      <c r="D3693">
        <v>1</v>
      </c>
      <c r="E3693">
        <v>0</v>
      </c>
      <c r="F3693">
        <v>0</v>
      </c>
      <c r="G3693">
        <v>0</v>
      </c>
      <c r="H3693">
        <v>0</v>
      </c>
      <c r="I3693" t="s">
        <v>18</v>
      </c>
      <c r="J3693">
        <v>554961</v>
      </c>
      <c r="K3693" t="s">
        <v>17</v>
      </c>
      <c r="L3693">
        <v>554961</v>
      </c>
      <c r="M3693" t="s">
        <v>17</v>
      </c>
      <c r="N3693">
        <v>554961</v>
      </c>
      <c r="O3693" t="s">
        <v>17</v>
      </c>
      <c r="P3693">
        <v>554961</v>
      </c>
      <c r="Q3693" t="s">
        <v>17</v>
      </c>
      <c r="R3693" s="13">
        <v>222260.3964280494</v>
      </c>
      <c r="S3693" s="13"/>
      <c r="T3693" s="13"/>
      <c r="U3693" s="13"/>
      <c r="V3693" s="13">
        <f t="shared" si="975"/>
        <v>0</v>
      </c>
      <c r="W3693" s="13"/>
      <c r="X3693" s="13">
        <f t="shared" si="976"/>
        <v>0</v>
      </c>
      <c r="Y3693" s="13"/>
      <c r="Z3693" s="13">
        <f t="shared" si="977"/>
        <v>0</v>
      </c>
      <c r="AA3693" s="13"/>
      <c r="AB3693" s="13">
        <f t="shared" si="978"/>
        <v>0</v>
      </c>
      <c r="AC3693" s="13"/>
      <c r="AD3693" s="13"/>
      <c r="AE3693" s="13"/>
      <c r="AF3693" s="13"/>
      <c r="AG3693" s="13"/>
      <c r="AH3693" s="13"/>
      <c r="AI3693" s="13"/>
      <c r="AJ3693" s="13"/>
      <c r="AK3693" s="13">
        <f t="shared" si="979"/>
        <v>0</v>
      </c>
      <c r="AL3693" s="13"/>
      <c r="AM3693" s="13">
        <f t="shared" si="980"/>
        <v>0</v>
      </c>
      <c r="AN3693" s="13"/>
      <c r="AO3693" s="13">
        <v>0</v>
      </c>
      <c r="AP3693" s="13">
        <f t="shared" si="981"/>
        <v>0</v>
      </c>
      <c r="AQ3693" s="13"/>
      <c r="AR3693" s="13">
        <f t="shared" si="982"/>
        <v>0</v>
      </c>
      <c r="AS3693" s="13"/>
      <c r="AT3693" s="13">
        <f t="shared" si="983"/>
        <v>0</v>
      </c>
      <c r="AU3693" s="13"/>
      <c r="AV3693" s="13">
        <f t="shared" si="984"/>
        <v>0</v>
      </c>
      <c r="AW3693" s="13"/>
      <c r="AX3693" s="13">
        <f t="shared" si="985"/>
        <v>0</v>
      </c>
      <c r="AY3693" s="13"/>
      <c r="AZ3693" s="13">
        <f t="shared" si="986"/>
        <v>0</v>
      </c>
      <c r="BA3693" s="13"/>
      <c r="BB3693" s="13">
        <f t="shared" si="987"/>
        <v>0</v>
      </c>
      <c r="BC3693" s="13"/>
      <c r="BD3693" s="13">
        <f t="shared" si="988"/>
        <v>0</v>
      </c>
      <c r="BE3693" s="13"/>
      <c r="BF3693" s="13">
        <f t="shared" si="989"/>
        <v>0</v>
      </c>
      <c r="BG3693" s="13"/>
      <c r="BH3693" s="13">
        <f t="shared" si="990"/>
        <v>222260.3964280494</v>
      </c>
      <c r="BI3693" s="13">
        <f t="shared" si="991"/>
        <v>222300</v>
      </c>
      <c r="BJ3693" s="13">
        <v>220800</v>
      </c>
    </row>
    <row r="3694" spans="1:62" x14ac:dyDescent="0.25">
      <c r="A3694" t="s">
        <v>3623</v>
      </c>
      <c r="B3694" s="13">
        <v>272</v>
      </c>
      <c r="C3694">
        <v>554952</v>
      </c>
      <c r="D3694">
        <v>1</v>
      </c>
      <c r="E3694">
        <v>0</v>
      </c>
      <c r="F3694">
        <v>0</v>
      </c>
      <c r="G3694">
        <v>0</v>
      </c>
      <c r="H3694">
        <v>0</v>
      </c>
      <c r="I3694" t="s">
        <v>41</v>
      </c>
      <c r="J3694">
        <v>571393</v>
      </c>
      <c r="K3694" t="s">
        <v>1254</v>
      </c>
      <c r="L3694">
        <v>571393</v>
      </c>
      <c r="M3694" t="s">
        <v>1254</v>
      </c>
      <c r="N3694">
        <v>571393</v>
      </c>
      <c r="O3694" t="s">
        <v>1254</v>
      </c>
      <c r="P3694">
        <v>571393</v>
      </c>
      <c r="Q3694" t="s">
        <v>1254</v>
      </c>
      <c r="R3694" s="13">
        <v>70488.701001315436</v>
      </c>
      <c r="S3694" s="13"/>
      <c r="T3694" s="13"/>
      <c r="U3694" s="13"/>
      <c r="V3694" s="13">
        <f t="shared" si="975"/>
        <v>0</v>
      </c>
      <c r="W3694" s="13"/>
      <c r="X3694" s="13">
        <f t="shared" si="976"/>
        <v>0</v>
      </c>
      <c r="Y3694" s="13"/>
      <c r="Z3694" s="13">
        <f t="shared" si="977"/>
        <v>0</v>
      </c>
      <c r="AA3694" s="13"/>
      <c r="AB3694" s="13">
        <f t="shared" si="978"/>
        <v>0</v>
      </c>
      <c r="AC3694" s="13"/>
      <c r="AD3694" s="13"/>
      <c r="AE3694" s="13"/>
      <c r="AF3694" s="13"/>
      <c r="AG3694" s="13"/>
      <c r="AH3694" s="13"/>
      <c r="AI3694" s="13"/>
      <c r="AJ3694" s="13"/>
      <c r="AK3694" s="13">
        <f t="shared" si="979"/>
        <v>0</v>
      </c>
      <c r="AL3694" s="13"/>
      <c r="AM3694" s="13">
        <f t="shared" si="980"/>
        <v>0</v>
      </c>
      <c r="AN3694" s="13"/>
      <c r="AO3694" s="13">
        <v>0</v>
      </c>
      <c r="AP3694" s="13">
        <f t="shared" si="981"/>
        <v>0</v>
      </c>
      <c r="AQ3694" s="13"/>
      <c r="AR3694" s="13">
        <f t="shared" si="982"/>
        <v>0</v>
      </c>
      <c r="AS3694" s="13"/>
      <c r="AT3694" s="13">
        <f t="shared" si="983"/>
        <v>0</v>
      </c>
      <c r="AU3694" s="13"/>
      <c r="AV3694" s="13">
        <f t="shared" si="984"/>
        <v>0</v>
      </c>
      <c r="AW3694" s="13"/>
      <c r="AX3694" s="13">
        <f t="shared" si="985"/>
        <v>0</v>
      </c>
      <c r="AY3694" s="13"/>
      <c r="AZ3694" s="13">
        <f t="shared" si="986"/>
        <v>0</v>
      </c>
      <c r="BA3694" s="13"/>
      <c r="BB3694" s="13">
        <f t="shared" si="987"/>
        <v>0</v>
      </c>
      <c r="BC3694" s="13"/>
      <c r="BD3694" s="13">
        <f t="shared" si="988"/>
        <v>0</v>
      </c>
      <c r="BE3694" s="13"/>
      <c r="BF3694" s="13">
        <f t="shared" si="989"/>
        <v>0</v>
      </c>
      <c r="BG3694" s="13"/>
      <c r="BH3694" s="13">
        <f t="shared" si="990"/>
        <v>70488.701001315436</v>
      </c>
      <c r="BI3694" s="13">
        <f t="shared" si="991"/>
        <v>70500</v>
      </c>
      <c r="BJ3694" s="13">
        <v>70800</v>
      </c>
    </row>
    <row r="3695" spans="1:62" x14ac:dyDescent="0.25">
      <c r="A3695" s="3" t="s">
        <v>3624</v>
      </c>
      <c r="B3695" s="13">
        <v>433</v>
      </c>
      <c r="C3695">
        <v>555444</v>
      </c>
      <c r="D3695">
        <v>1</v>
      </c>
      <c r="E3695">
        <v>1</v>
      </c>
      <c r="F3695">
        <v>0</v>
      </c>
      <c r="G3695">
        <v>0</v>
      </c>
      <c r="H3695">
        <v>0</v>
      </c>
      <c r="I3695" t="s">
        <v>18</v>
      </c>
      <c r="J3695">
        <v>555444</v>
      </c>
      <c r="K3695" t="s">
        <v>3624</v>
      </c>
      <c r="L3695">
        <v>555657</v>
      </c>
      <c r="M3695" t="s">
        <v>207</v>
      </c>
      <c r="N3695">
        <v>555657</v>
      </c>
      <c r="O3695" t="s">
        <v>207</v>
      </c>
      <c r="P3695">
        <v>554961</v>
      </c>
      <c r="Q3695" t="s">
        <v>17</v>
      </c>
      <c r="R3695" s="13">
        <v>101354.11456756784</v>
      </c>
      <c r="S3695" s="13">
        <v>433</v>
      </c>
      <c r="T3695" s="13">
        <v>23230.180714053422</v>
      </c>
      <c r="U3695" s="13"/>
      <c r="V3695" s="13">
        <f t="shared" si="975"/>
        <v>0</v>
      </c>
      <c r="W3695" s="13">
        <v>3</v>
      </c>
      <c r="X3695" s="13">
        <f t="shared" si="976"/>
        <v>8892</v>
      </c>
      <c r="Y3695" s="13">
        <v>3</v>
      </c>
      <c r="Z3695" s="13">
        <f t="shared" si="977"/>
        <v>2964</v>
      </c>
      <c r="AA3695" s="13"/>
      <c r="AB3695" s="13">
        <f t="shared" si="978"/>
        <v>0</v>
      </c>
      <c r="AC3695" s="13"/>
      <c r="AD3695" s="13"/>
      <c r="AE3695" s="13"/>
      <c r="AF3695" s="13"/>
      <c r="AG3695" s="13"/>
      <c r="AH3695" s="13"/>
      <c r="AI3695" s="13"/>
      <c r="AJ3695" s="13"/>
      <c r="AK3695" s="13">
        <f t="shared" si="979"/>
        <v>0</v>
      </c>
      <c r="AL3695" s="13"/>
      <c r="AM3695" s="13">
        <f t="shared" si="980"/>
        <v>0</v>
      </c>
      <c r="AN3695" s="13"/>
      <c r="AO3695" s="13">
        <v>0</v>
      </c>
      <c r="AP3695" s="13">
        <f t="shared" si="981"/>
        <v>0</v>
      </c>
      <c r="AQ3695" s="13"/>
      <c r="AR3695" s="13">
        <f t="shared" si="982"/>
        <v>0</v>
      </c>
      <c r="AS3695" s="13"/>
      <c r="AT3695" s="13">
        <f t="shared" si="983"/>
        <v>0</v>
      </c>
      <c r="AU3695" s="13"/>
      <c r="AV3695" s="13">
        <f t="shared" si="984"/>
        <v>0</v>
      </c>
      <c r="AW3695" s="13"/>
      <c r="AX3695" s="13">
        <f t="shared" si="985"/>
        <v>0</v>
      </c>
      <c r="AY3695" s="13"/>
      <c r="AZ3695" s="13">
        <f t="shared" si="986"/>
        <v>0</v>
      </c>
      <c r="BA3695" s="13"/>
      <c r="BB3695" s="13">
        <f t="shared" si="987"/>
        <v>0</v>
      </c>
      <c r="BC3695" s="13"/>
      <c r="BD3695" s="13">
        <f t="shared" si="988"/>
        <v>0</v>
      </c>
      <c r="BE3695" s="13"/>
      <c r="BF3695" s="13">
        <f t="shared" si="989"/>
        <v>0</v>
      </c>
      <c r="BG3695" s="13"/>
      <c r="BH3695" s="13">
        <f t="shared" si="990"/>
        <v>136440.29528162128</v>
      </c>
      <c r="BI3695" s="13">
        <f t="shared" si="991"/>
        <v>136400</v>
      </c>
      <c r="BJ3695" s="13">
        <v>132300</v>
      </c>
    </row>
    <row r="3696" spans="1:62" x14ac:dyDescent="0.25">
      <c r="A3696" t="s">
        <v>3625</v>
      </c>
      <c r="B3696" s="13">
        <v>519</v>
      </c>
      <c r="C3696">
        <v>531669</v>
      </c>
      <c r="D3696">
        <v>1</v>
      </c>
      <c r="E3696">
        <v>0</v>
      </c>
      <c r="F3696">
        <v>0</v>
      </c>
      <c r="G3696">
        <v>0</v>
      </c>
      <c r="H3696">
        <v>0</v>
      </c>
      <c r="I3696" t="s">
        <v>26</v>
      </c>
      <c r="J3696">
        <v>531227</v>
      </c>
      <c r="K3696" t="s">
        <v>2037</v>
      </c>
      <c r="L3696">
        <v>533203</v>
      </c>
      <c r="M3696" t="s">
        <v>759</v>
      </c>
      <c r="N3696">
        <v>531057</v>
      </c>
      <c r="O3696" t="s">
        <v>187</v>
      </c>
      <c r="P3696">
        <v>531057</v>
      </c>
      <c r="Q3696" t="s">
        <v>187</v>
      </c>
      <c r="R3696" s="13">
        <v>121225.31049228189</v>
      </c>
      <c r="S3696" s="13"/>
      <c r="T3696" s="13"/>
      <c r="U3696" s="13"/>
      <c r="V3696" s="13">
        <f t="shared" si="975"/>
        <v>0</v>
      </c>
      <c r="W3696" s="13"/>
      <c r="X3696" s="13">
        <f t="shared" si="976"/>
        <v>0</v>
      </c>
      <c r="Y3696" s="13"/>
      <c r="Z3696" s="13">
        <f t="shared" si="977"/>
        <v>0</v>
      </c>
      <c r="AA3696" s="13"/>
      <c r="AB3696" s="13">
        <f t="shared" si="978"/>
        <v>0</v>
      </c>
      <c r="AC3696" s="13"/>
      <c r="AD3696" s="13"/>
      <c r="AE3696" s="13"/>
      <c r="AF3696" s="13"/>
      <c r="AG3696" s="13"/>
      <c r="AH3696" s="13"/>
      <c r="AI3696" s="13"/>
      <c r="AJ3696" s="13"/>
      <c r="AK3696" s="13">
        <f t="shared" si="979"/>
        <v>0</v>
      </c>
      <c r="AL3696" s="13"/>
      <c r="AM3696" s="13">
        <f t="shared" si="980"/>
        <v>0</v>
      </c>
      <c r="AN3696" s="13"/>
      <c r="AO3696" s="13">
        <v>0</v>
      </c>
      <c r="AP3696" s="13">
        <f t="shared" si="981"/>
        <v>0</v>
      </c>
      <c r="AQ3696" s="13"/>
      <c r="AR3696" s="13">
        <f t="shared" si="982"/>
        <v>0</v>
      </c>
      <c r="AS3696" s="13"/>
      <c r="AT3696" s="13">
        <f t="shared" si="983"/>
        <v>0</v>
      </c>
      <c r="AU3696" s="13"/>
      <c r="AV3696" s="13">
        <f t="shared" si="984"/>
        <v>0</v>
      </c>
      <c r="AW3696" s="13"/>
      <c r="AX3696" s="13">
        <f t="shared" si="985"/>
        <v>0</v>
      </c>
      <c r="AY3696" s="13"/>
      <c r="AZ3696" s="13">
        <f t="shared" si="986"/>
        <v>0</v>
      </c>
      <c r="BA3696" s="13"/>
      <c r="BB3696" s="13">
        <f t="shared" si="987"/>
        <v>0</v>
      </c>
      <c r="BC3696" s="13"/>
      <c r="BD3696" s="13">
        <f t="shared" si="988"/>
        <v>0</v>
      </c>
      <c r="BE3696" s="13"/>
      <c r="BF3696" s="13">
        <f t="shared" si="989"/>
        <v>0</v>
      </c>
      <c r="BG3696" s="13"/>
      <c r="BH3696" s="13">
        <f t="shared" si="990"/>
        <v>121225.31049228189</v>
      </c>
      <c r="BI3696" s="13">
        <f t="shared" si="991"/>
        <v>121200</v>
      </c>
      <c r="BJ3696" s="13">
        <v>121200</v>
      </c>
    </row>
    <row r="3697" spans="1:62" x14ac:dyDescent="0.25">
      <c r="A3697" s="6" t="s">
        <v>276</v>
      </c>
      <c r="B3697" s="13">
        <v>17592</v>
      </c>
      <c r="C3697">
        <v>585599</v>
      </c>
      <c r="D3697">
        <v>1</v>
      </c>
      <c r="E3697">
        <v>1</v>
      </c>
      <c r="F3697">
        <v>1</v>
      </c>
      <c r="G3697">
        <v>1</v>
      </c>
      <c r="H3697">
        <v>1</v>
      </c>
      <c r="I3697" t="s">
        <v>90</v>
      </c>
      <c r="J3697">
        <v>585599</v>
      </c>
      <c r="K3697" t="s">
        <v>276</v>
      </c>
      <c r="L3697">
        <v>585599</v>
      </c>
      <c r="M3697" t="s">
        <v>276</v>
      </c>
      <c r="N3697">
        <v>585599</v>
      </c>
      <c r="O3697" t="s">
        <v>276</v>
      </c>
      <c r="P3697">
        <v>585599</v>
      </c>
      <c r="Q3697" t="s">
        <v>276</v>
      </c>
      <c r="R3697" s="13">
        <v>768137.26318062225</v>
      </c>
      <c r="S3697" s="13">
        <v>17909</v>
      </c>
      <c r="T3697" s="13">
        <v>362973.35439518595</v>
      </c>
      <c r="U3697" s="13"/>
      <c r="V3697" s="13">
        <f t="shared" si="975"/>
        <v>0</v>
      </c>
      <c r="W3697" s="13">
        <v>35</v>
      </c>
      <c r="X3697" s="13">
        <f t="shared" si="976"/>
        <v>103740</v>
      </c>
      <c r="Y3697" s="13">
        <v>148</v>
      </c>
      <c r="Z3697" s="13">
        <f t="shared" si="977"/>
        <v>146224</v>
      </c>
      <c r="AA3697" s="13">
        <v>86</v>
      </c>
      <c r="AB3697" s="13">
        <f t="shared" si="978"/>
        <v>21242</v>
      </c>
      <c r="AC3697" s="13">
        <v>20367</v>
      </c>
      <c r="AD3697" s="13">
        <v>2276219.1502474449</v>
      </c>
      <c r="AE3697" s="13">
        <v>20367</v>
      </c>
      <c r="AF3697" s="13">
        <v>3416754.7813919648</v>
      </c>
      <c r="AG3697" s="13">
        <v>33972</v>
      </c>
      <c r="AH3697" s="13">
        <v>18310947.25045988</v>
      </c>
      <c r="AI3697" s="13"/>
      <c r="AJ3697" s="13">
        <v>3835</v>
      </c>
      <c r="AK3697" s="13">
        <f t="shared" si="979"/>
        <v>533065</v>
      </c>
      <c r="AL3697" s="13">
        <v>237</v>
      </c>
      <c r="AM3697" s="13">
        <f t="shared" si="980"/>
        <v>8295</v>
      </c>
      <c r="AN3697" s="13"/>
      <c r="AO3697" s="13">
        <v>50</v>
      </c>
      <c r="AP3697" s="13">
        <f t="shared" si="981"/>
        <v>1525000</v>
      </c>
      <c r="AQ3697" s="13">
        <v>341</v>
      </c>
      <c r="AR3697" s="13">
        <f t="shared" si="982"/>
        <v>922746</v>
      </c>
      <c r="AS3697" s="13">
        <v>2224</v>
      </c>
      <c r="AT3697" s="13">
        <f t="shared" si="983"/>
        <v>309136</v>
      </c>
      <c r="AU3697" s="13">
        <v>1544</v>
      </c>
      <c r="AV3697" s="13">
        <f t="shared" si="984"/>
        <v>521872</v>
      </c>
      <c r="AW3697" s="13">
        <v>456</v>
      </c>
      <c r="AX3697" s="13">
        <f t="shared" si="985"/>
        <v>49248</v>
      </c>
      <c r="AY3697" s="13">
        <v>37</v>
      </c>
      <c r="AZ3697" s="13">
        <f t="shared" si="986"/>
        <v>2997</v>
      </c>
      <c r="BA3697" s="13">
        <v>474</v>
      </c>
      <c r="BB3697" s="13">
        <f t="shared" si="987"/>
        <v>154050</v>
      </c>
      <c r="BC3697" s="13">
        <v>54</v>
      </c>
      <c r="BD3697" s="13">
        <f t="shared" si="988"/>
        <v>21924</v>
      </c>
      <c r="BE3697" s="13">
        <v>8</v>
      </c>
      <c r="BF3697" s="13">
        <f t="shared" si="989"/>
        <v>1736</v>
      </c>
      <c r="BG3697" s="13">
        <v>13588</v>
      </c>
      <c r="BH3697" s="13">
        <f t="shared" si="990"/>
        <v>29469894.7996751</v>
      </c>
      <c r="BI3697" s="13">
        <f t="shared" si="991"/>
        <v>29469900</v>
      </c>
      <c r="BJ3697" s="13">
        <v>29609900</v>
      </c>
    </row>
    <row r="3698" spans="1:62" x14ac:dyDescent="0.25">
      <c r="A3698" t="s">
        <v>3626</v>
      </c>
      <c r="B3698" s="13">
        <v>681</v>
      </c>
      <c r="C3698">
        <v>563277</v>
      </c>
      <c r="D3698">
        <v>1</v>
      </c>
      <c r="E3698">
        <v>0</v>
      </c>
      <c r="F3698">
        <v>0</v>
      </c>
      <c r="G3698">
        <v>0</v>
      </c>
      <c r="H3698">
        <v>0</v>
      </c>
      <c r="I3698" t="s">
        <v>85</v>
      </c>
      <c r="J3698">
        <v>563099</v>
      </c>
      <c r="K3698" t="s">
        <v>556</v>
      </c>
      <c r="L3698">
        <v>563099</v>
      </c>
      <c r="M3698" t="s">
        <v>556</v>
      </c>
      <c r="N3698">
        <v>563099</v>
      </c>
      <c r="O3698" t="s">
        <v>556</v>
      </c>
      <c r="P3698">
        <v>562971</v>
      </c>
      <c r="Q3698" t="s">
        <v>383</v>
      </c>
      <c r="R3698" s="13">
        <v>158496.35673102803</v>
      </c>
      <c r="S3698" s="13"/>
      <c r="T3698" s="13"/>
      <c r="U3698" s="13"/>
      <c r="V3698" s="13">
        <f t="shared" si="975"/>
        <v>0</v>
      </c>
      <c r="W3698" s="13"/>
      <c r="X3698" s="13">
        <f t="shared" si="976"/>
        <v>0</v>
      </c>
      <c r="Y3698" s="13"/>
      <c r="Z3698" s="13">
        <f t="shared" si="977"/>
        <v>0</v>
      </c>
      <c r="AA3698" s="13"/>
      <c r="AB3698" s="13">
        <f t="shared" si="978"/>
        <v>0</v>
      </c>
      <c r="AC3698" s="13"/>
      <c r="AD3698" s="13"/>
      <c r="AE3698" s="13"/>
      <c r="AF3698" s="13"/>
      <c r="AG3698" s="13"/>
      <c r="AH3698" s="13"/>
      <c r="AI3698" s="13"/>
      <c r="AJ3698" s="13"/>
      <c r="AK3698" s="13">
        <f t="shared" si="979"/>
        <v>0</v>
      </c>
      <c r="AL3698" s="13"/>
      <c r="AM3698" s="13">
        <f t="shared" si="980"/>
        <v>0</v>
      </c>
      <c r="AN3698" s="13"/>
      <c r="AO3698" s="13">
        <v>0</v>
      </c>
      <c r="AP3698" s="13">
        <f t="shared" si="981"/>
        <v>0</v>
      </c>
      <c r="AQ3698" s="13"/>
      <c r="AR3698" s="13">
        <f t="shared" si="982"/>
        <v>0</v>
      </c>
      <c r="AS3698" s="13"/>
      <c r="AT3698" s="13">
        <f t="shared" si="983"/>
        <v>0</v>
      </c>
      <c r="AU3698" s="13"/>
      <c r="AV3698" s="13">
        <f t="shared" si="984"/>
        <v>0</v>
      </c>
      <c r="AW3698" s="13"/>
      <c r="AX3698" s="13">
        <f t="shared" si="985"/>
        <v>0</v>
      </c>
      <c r="AY3698" s="13"/>
      <c r="AZ3698" s="13">
        <f t="shared" si="986"/>
        <v>0</v>
      </c>
      <c r="BA3698" s="13"/>
      <c r="BB3698" s="13">
        <f t="shared" si="987"/>
        <v>0</v>
      </c>
      <c r="BC3698" s="13"/>
      <c r="BD3698" s="13">
        <f t="shared" si="988"/>
        <v>0</v>
      </c>
      <c r="BE3698" s="13"/>
      <c r="BF3698" s="13">
        <f t="shared" si="989"/>
        <v>0</v>
      </c>
      <c r="BG3698" s="13"/>
      <c r="BH3698" s="13">
        <f t="shared" si="990"/>
        <v>158496.35673102803</v>
      </c>
      <c r="BI3698" s="13">
        <f t="shared" si="991"/>
        <v>158500</v>
      </c>
      <c r="BJ3698" s="13">
        <v>158600</v>
      </c>
    </row>
    <row r="3699" spans="1:62" x14ac:dyDescent="0.25">
      <c r="A3699" t="s">
        <v>3627</v>
      </c>
      <c r="B3699" s="13">
        <v>819</v>
      </c>
      <c r="C3699">
        <v>532681</v>
      </c>
      <c r="D3699">
        <v>1</v>
      </c>
      <c r="E3699">
        <v>0</v>
      </c>
      <c r="F3699">
        <v>0</v>
      </c>
      <c r="G3699">
        <v>0</v>
      </c>
      <c r="H3699">
        <v>0</v>
      </c>
      <c r="I3699" t="s">
        <v>26</v>
      </c>
      <c r="J3699">
        <v>532118</v>
      </c>
      <c r="K3699" t="s">
        <v>459</v>
      </c>
      <c r="L3699">
        <v>532053</v>
      </c>
      <c r="M3699" t="s">
        <v>257</v>
      </c>
      <c r="N3699">
        <v>532053</v>
      </c>
      <c r="O3699" t="s">
        <v>257</v>
      </c>
      <c r="P3699">
        <v>532053</v>
      </c>
      <c r="Q3699" t="s">
        <v>257</v>
      </c>
      <c r="R3699" s="13">
        <v>190097.93253596657</v>
      </c>
      <c r="S3699" s="13"/>
      <c r="T3699" s="13"/>
      <c r="U3699" s="13"/>
      <c r="V3699" s="13">
        <f t="shared" si="975"/>
        <v>0</v>
      </c>
      <c r="W3699" s="13"/>
      <c r="X3699" s="13">
        <f t="shared" si="976"/>
        <v>0</v>
      </c>
      <c r="Y3699" s="13"/>
      <c r="Z3699" s="13">
        <f t="shared" si="977"/>
        <v>0</v>
      </c>
      <c r="AA3699" s="13"/>
      <c r="AB3699" s="13">
        <f t="shared" si="978"/>
        <v>0</v>
      </c>
      <c r="AC3699" s="13"/>
      <c r="AD3699" s="13"/>
      <c r="AE3699" s="13"/>
      <c r="AF3699" s="13"/>
      <c r="AG3699" s="13"/>
      <c r="AH3699" s="13"/>
      <c r="AI3699" s="13"/>
      <c r="AJ3699" s="13"/>
      <c r="AK3699" s="13">
        <f t="shared" si="979"/>
        <v>0</v>
      </c>
      <c r="AL3699" s="13"/>
      <c r="AM3699" s="13">
        <f t="shared" si="980"/>
        <v>0</v>
      </c>
      <c r="AN3699" s="13"/>
      <c r="AO3699" s="13">
        <v>0</v>
      </c>
      <c r="AP3699" s="13">
        <f t="shared" si="981"/>
        <v>0</v>
      </c>
      <c r="AQ3699" s="13"/>
      <c r="AR3699" s="13">
        <f t="shared" si="982"/>
        <v>0</v>
      </c>
      <c r="AS3699" s="13"/>
      <c r="AT3699" s="13">
        <f t="shared" si="983"/>
        <v>0</v>
      </c>
      <c r="AU3699" s="13"/>
      <c r="AV3699" s="13">
        <f t="shared" si="984"/>
        <v>0</v>
      </c>
      <c r="AW3699" s="13"/>
      <c r="AX3699" s="13">
        <f t="shared" si="985"/>
        <v>0</v>
      </c>
      <c r="AY3699" s="13"/>
      <c r="AZ3699" s="13">
        <f t="shared" si="986"/>
        <v>0</v>
      </c>
      <c r="BA3699" s="13"/>
      <c r="BB3699" s="13">
        <f t="shared" si="987"/>
        <v>0</v>
      </c>
      <c r="BC3699" s="13"/>
      <c r="BD3699" s="13">
        <f t="shared" si="988"/>
        <v>0</v>
      </c>
      <c r="BE3699" s="13"/>
      <c r="BF3699" s="13">
        <f t="shared" si="989"/>
        <v>0</v>
      </c>
      <c r="BG3699" s="13"/>
      <c r="BH3699" s="13">
        <f t="shared" si="990"/>
        <v>190097.93253596657</v>
      </c>
      <c r="BI3699" s="13">
        <f t="shared" si="991"/>
        <v>190100</v>
      </c>
      <c r="BJ3699" s="13">
        <v>192400</v>
      </c>
    </row>
    <row r="3700" spans="1:62" x14ac:dyDescent="0.25">
      <c r="A3700" t="s">
        <v>3628</v>
      </c>
      <c r="B3700" s="13">
        <v>247</v>
      </c>
      <c r="C3700">
        <v>541010</v>
      </c>
      <c r="D3700">
        <v>1</v>
      </c>
      <c r="E3700">
        <v>0</v>
      </c>
      <c r="F3700">
        <v>0</v>
      </c>
      <c r="G3700">
        <v>0</v>
      </c>
      <c r="H3700">
        <v>0</v>
      </c>
      <c r="I3700" t="s">
        <v>26</v>
      </c>
      <c r="J3700">
        <v>540111</v>
      </c>
      <c r="K3700" t="s">
        <v>591</v>
      </c>
      <c r="L3700">
        <v>540111</v>
      </c>
      <c r="M3700" t="s">
        <v>591</v>
      </c>
      <c r="N3700">
        <v>540111</v>
      </c>
      <c r="O3700" t="s">
        <v>591</v>
      </c>
      <c r="P3700">
        <v>540111</v>
      </c>
      <c r="Q3700" t="s">
        <v>591</v>
      </c>
      <c r="R3700" s="13">
        <v>70488.701001315436</v>
      </c>
      <c r="S3700" s="13"/>
      <c r="T3700" s="13"/>
      <c r="U3700" s="13"/>
      <c r="V3700" s="13">
        <f t="shared" si="975"/>
        <v>0</v>
      </c>
      <c r="W3700" s="13"/>
      <c r="X3700" s="13">
        <f t="shared" si="976"/>
        <v>0</v>
      </c>
      <c r="Y3700" s="13"/>
      <c r="Z3700" s="13">
        <f t="shared" si="977"/>
        <v>0</v>
      </c>
      <c r="AA3700" s="13"/>
      <c r="AB3700" s="13">
        <f t="shared" si="978"/>
        <v>0</v>
      </c>
      <c r="AC3700" s="13"/>
      <c r="AD3700" s="13"/>
      <c r="AE3700" s="13"/>
      <c r="AF3700" s="13"/>
      <c r="AG3700" s="13"/>
      <c r="AH3700" s="13"/>
      <c r="AI3700" s="13"/>
      <c r="AJ3700" s="13"/>
      <c r="AK3700" s="13">
        <f t="shared" si="979"/>
        <v>0</v>
      </c>
      <c r="AL3700" s="13"/>
      <c r="AM3700" s="13">
        <f t="shared" si="980"/>
        <v>0</v>
      </c>
      <c r="AN3700" s="13"/>
      <c r="AO3700" s="13">
        <v>0</v>
      </c>
      <c r="AP3700" s="13">
        <f t="shared" si="981"/>
        <v>0</v>
      </c>
      <c r="AQ3700" s="13"/>
      <c r="AR3700" s="13">
        <f t="shared" si="982"/>
        <v>0</v>
      </c>
      <c r="AS3700" s="13"/>
      <c r="AT3700" s="13">
        <f t="shared" si="983"/>
        <v>0</v>
      </c>
      <c r="AU3700" s="13"/>
      <c r="AV3700" s="13">
        <f t="shared" si="984"/>
        <v>0</v>
      </c>
      <c r="AW3700" s="13"/>
      <c r="AX3700" s="13">
        <f t="shared" si="985"/>
        <v>0</v>
      </c>
      <c r="AY3700" s="13"/>
      <c r="AZ3700" s="13">
        <f t="shared" si="986"/>
        <v>0</v>
      </c>
      <c r="BA3700" s="13"/>
      <c r="BB3700" s="13">
        <f t="shared" si="987"/>
        <v>0</v>
      </c>
      <c r="BC3700" s="13"/>
      <c r="BD3700" s="13">
        <f t="shared" si="988"/>
        <v>0</v>
      </c>
      <c r="BE3700" s="13"/>
      <c r="BF3700" s="13">
        <f t="shared" si="989"/>
        <v>0</v>
      </c>
      <c r="BG3700" s="13"/>
      <c r="BH3700" s="13">
        <f t="shared" si="990"/>
        <v>70488.701001315436</v>
      </c>
      <c r="BI3700" s="13">
        <f t="shared" si="991"/>
        <v>70500</v>
      </c>
      <c r="BJ3700" s="13">
        <v>70800</v>
      </c>
    </row>
    <row r="3701" spans="1:62" x14ac:dyDescent="0.25">
      <c r="A3701" t="s">
        <v>3629</v>
      </c>
      <c r="B3701" s="13">
        <v>257</v>
      </c>
      <c r="C3701">
        <v>580741</v>
      </c>
      <c r="D3701">
        <v>1</v>
      </c>
      <c r="E3701">
        <v>0</v>
      </c>
      <c r="F3701">
        <v>0</v>
      </c>
      <c r="G3701">
        <v>0</v>
      </c>
      <c r="H3701">
        <v>0</v>
      </c>
      <c r="I3701" t="s">
        <v>41</v>
      </c>
      <c r="J3701">
        <v>580350</v>
      </c>
      <c r="K3701" t="s">
        <v>322</v>
      </c>
      <c r="L3701">
        <v>579947</v>
      </c>
      <c r="M3701" t="s">
        <v>689</v>
      </c>
      <c r="N3701">
        <v>580350</v>
      </c>
      <c r="O3701" t="s">
        <v>322</v>
      </c>
      <c r="P3701">
        <v>581186</v>
      </c>
      <c r="Q3701" t="s">
        <v>323</v>
      </c>
      <c r="R3701" s="13">
        <v>70488.701001315436</v>
      </c>
      <c r="S3701" s="13"/>
      <c r="T3701" s="13"/>
      <c r="U3701" s="13"/>
      <c r="V3701" s="13">
        <f t="shared" si="975"/>
        <v>0</v>
      </c>
      <c r="W3701" s="13"/>
      <c r="X3701" s="13">
        <f t="shared" si="976"/>
        <v>0</v>
      </c>
      <c r="Y3701" s="13"/>
      <c r="Z3701" s="13">
        <f t="shared" si="977"/>
        <v>0</v>
      </c>
      <c r="AA3701" s="13"/>
      <c r="AB3701" s="13">
        <f t="shared" si="978"/>
        <v>0</v>
      </c>
      <c r="AC3701" s="13"/>
      <c r="AD3701" s="13"/>
      <c r="AE3701" s="13"/>
      <c r="AF3701" s="13"/>
      <c r="AG3701" s="13"/>
      <c r="AH3701" s="13"/>
      <c r="AI3701" s="13"/>
      <c r="AJ3701" s="13"/>
      <c r="AK3701" s="13">
        <f t="shared" si="979"/>
        <v>0</v>
      </c>
      <c r="AL3701" s="13"/>
      <c r="AM3701" s="13">
        <f t="shared" si="980"/>
        <v>0</v>
      </c>
      <c r="AN3701" s="13"/>
      <c r="AO3701" s="13">
        <v>0</v>
      </c>
      <c r="AP3701" s="13">
        <f t="shared" si="981"/>
        <v>0</v>
      </c>
      <c r="AQ3701" s="13"/>
      <c r="AR3701" s="13">
        <f t="shared" si="982"/>
        <v>0</v>
      </c>
      <c r="AS3701" s="13"/>
      <c r="AT3701" s="13">
        <f t="shared" si="983"/>
        <v>0</v>
      </c>
      <c r="AU3701" s="13"/>
      <c r="AV3701" s="13">
        <f t="shared" si="984"/>
        <v>0</v>
      </c>
      <c r="AW3701" s="13"/>
      <c r="AX3701" s="13">
        <f t="shared" si="985"/>
        <v>0</v>
      </c>
      <c r="AY3701" s="13"/>
      <c r="AZ3701" s="13">
        <f t="shared" si="986"/>
        <v>0</v>
      </c>
      <c r="BA3701" s="13"/>
      <c r="BB3701" s="13">
        <f t="shared" si="987"/>
        <v>0</v>
      </c>
      <c r="BC3701" s="13"/>
      <c r="BD3701" s="13">
        <f t="shared" si="988"/>
        <v>0</v>
      </c>
      <c r="BE3701" s="13"/>
      <c r="BF3701" s="13">
        <f t="shared" si="989"/>
        <v>0</v>
      </c>
      <c r="BG3701" s="13"/>
      <c r="BH3701" s="13">
        <f t="shared" si="990"/>
        <v>70488.701001315436</v>
      </c>
      <c r="BI3701" s="13">
        <f t="shared" si="991"/>
        <v>70500</v>
      </c>
      <c r="BJ3701" s="13">
        <v>70800</v>
      </c>
    </row>
    <row r="3702" spans="1:62" x14ac:dyDescent="0.25">
      <c r="A3702" t="s">
        <v>3630</v>
      </c>
      <c r="B3702" s="13">
        <v>372</v>
      </c>
      <c r="C3702">
        <v>569224</v>
      </c>
      <c r="D3702">
        <v>1</v>
      </c>
      <c r="E3702">
        <v>0</v>
      </c>
      <c r="F3702">
        <v>0</v>
      </c>
      <c r="G3702">
        <v>0</v>
      </c>
      <c r="H3702">
        <v>0</v>
      </c>
      <c r="I3702" t="s">
        <v>75</v>
      </c>
      <c r="J3702">
        <v>568759</v>
      </c>
      <c r="K3702" t="s">
        <v>339</v>
      </c>
      <c r="L3702">
        <v>569321</v>
      </c>
      <c r="M3702" t="s">
        <v>1298</v>
      </c>
      <c r="N3702">
        <v>568759</v>
      </c>
      <c r="O3702" t="s">
        <v>339</v>
      </c>
      <c r="P3702">
        <v>568759</v>
      </c>
      <c r="Q3702" t="s">
        <v>339</v>
      </c>
      <c r="R3702" s="13">
        <v>87219.385848538266</v>
      </c>
      <c r="S3702" s="13"/>
      <c r="T3702" s="13"/>
      <c r="U3702" s="13"/>
      <c r="V3702" s="13">
        <f t="shared" si="975"/>
        <v>0</v>
      </c>
      <c r="W3702" s="13"/>
      <c r="X3702" s="13">
        <f t="shared" si="976"/>
        <v>0</v>
      </c>
      <c r="Y3702" s="13"/>
      <c r="Z3702" s="13">
        <f t="shared" si="977"/>
        <v>0</v>
      </c>
      <c r="AA3702" s="13"/>
      <c r="AB3702" s="13">
        <f t="shared" si="978"/>
        <v>0</v>
      </c>
      <c r="AC3702" s="13"/>
      <c r="AD3702" s="13"/>
      <c r="AE3702" s="13"/>
      <c r="AF3702" s="13"/>
      <c r="AG3702" s="13"/>
      <c r="AH3702" s="13"/>
      <c r="AI3702" s="13"/>
      <c r="AJ3702" s="13"/>
      <c r="AK3702" s="13">
        <f t="shared" si="979"/>
        <v>0</v>
      </c>
      <c r="AL3702" s="13"/>
      <c r="AM3702" s="13">
        <f t="shared" si="980"/>
        <v>0</v>
      </c>
      <c r="AN3702" s="13"/>
      <c r="AO3702" s="13">
        <v>0</v>
      </c>
      <c r="AP3702" s="13">
        <f t="shared" si="981"/>
        <v>0</v>
      </c>
      <c r="AQ3702" s="13"/>
      <c r="AR3702" s="13">
        <f t="shared" si="982"/>
        <v>0</v>
      </c>
      <c r="AS3702" s="13"/>
      <c r="AT3702" s="13">
        <f t="shared" si="983"/>
        <v>0</v>
      </c>
      <c r="AU3702" s="13"/>
      <c r="AV3702" s="13">
        <f t="shared" si="984"/>
        <v>0</v>
      </c>
      <c r="AW3702" s="13"/>
      <c r="AX3702" s="13">
        <f t="shared" si="985"/>
        <v>0</v>
      </c>
      <c r="AY3702" s="13"/>
      <c r="AZ3702" s="13">
        <f t="shared" si="986"/>
        <v>0</v>
      </c>
      <c r="BA3702" s="13"/>
      <c r="BB3702" s="13">
        <f t="shared" si="987"/>
        <v>0</v>
      </c>
      <c r="BC3702" s="13"/>
      <c r="BD3702" s="13">
        <f t="shared" si="988"/>
        <v>0</v>
      </c>
      <c r="BE3702" s="13"/>
      <c r="BF3702" s="13">
        <f t="shared" si="989"/>
        <v>0</v>
      </c>
      <c r="BG3702" s="13"/>
      <c r="BH3702" s="13">
        <f t="shared" si="990"/>
        <v>87219.385848538266</v>
      </c>
      <c r="BI3702" s="13">
        <f t="shared" si="991"/>
        <v>87200</v>
      </c>
      <c r="BJ3702" s="13">
        <v>88700</v>
      </c>
    </row>
    <row r="3703" spans="1:62" x14ac:dyDescent="0.25">
      <c r="A3703" t="s">
        <v>3631</v>
      </c>
      <c r="B3703" s="13">
        <v>514</v>
      </c>
      <c r="C3703">
        <v>535141</v>
      </c>
      <c r="D3703">
        <v>1</v>
      </c>
      <c r="E3703">
        <v>0</v>
      </c>
      <c r="F3703">
        <v>0</v>
      </c>
      <c r="G3703">
        <v>0</v>
      </c>
      <c r="H3703">
        <v>0</v>
      </c>
      <c r="I3703" t="s">
        <v>26</v>
      </c>
      <c r="J3703">
        <v>535320</v>
      </c>
      <c r="K3703" t="s">
        <v>580</v>
      </c>
      <c r="L3703">
        <v>535320</v>
      </c>
      <c r="M3703" t="s">
        <v>580</v>
      </c>
      <c r="N3703">
        <v>535087</v>
      </c>
      <c r="O3703" t="s">
        <v>1030</v>
      </c>
      <c r="P3703">
        <v>535087</v>
      </c>
      <c r="Q3703" t="s">
        <v>1030</v>
      </c>
      <c r="R3703" s="13">
        <v>120071.71968971488</v>
      </c>
      <c r="S3703" s="13"/>
      <c r="T3703" s="13"/>
      <c r="U3703" s="13"/>
      <c r="V3703" s="13">
        <f t="shared" si="975"/>
        <v>0</v>
      </c>
      <c r="W3703" s="13"/>
      <c r="X3703" s="13">
        <f t="shared" si="976"/>
        <v>0</v>
      </c>
      <c r="Y3703" s="13"/>
      <c r="Z3703" s="13">
        <f t="shared" si="977"/>
        <v>0</v>
      </c>
      <c r="AA3703" s="13"/>
      <c r="AB3703" s="13">
        <f t="shared" si="978"/>
        <v>0</v>
      </c>
      <c r="AC3703" s="13"/>
      <c r="AD3703" s="13"/>
      <c r="AE3703" s="13"/>
      <c r="AF3703" s="13"/>
      <c r="AG3703" s="13"/>
      <c r="AH3703" s="13"/>
      <c r="AI3703" s="13"/>
      <c r="AJ3703" s="13"/>
      <c r="AK3703" s="13">
        <f t="shared" si="979"/>
        <v>0</v>
      </c>
      <c r="AL3703" s="13"/>
      <c r="AM3703" s="13">
        <f t="shared" si="980"/>
        <v>0</v>
      </c>
      <c r="AN3703" s="13"/>
      <c r="AO3703" s="13">
        <v>0</v>
      </c>
      <c r="AP3703" s="13">
        <f t="shared" si="981"/>
        <v>0</v>
      </c>
      <c r="AQ3703" s="13"/>
      <c r="AR3703" s="13">
        <f t="shared" si="982"/>
        <v>0</v>
      </c>
      <c r="AS3703" s="13"/>
      <c r="AT3703" s="13">
        <f t="shared" si="983"/>
        <v>0</v>
      </c>
      <c r="AU3703" s="13"/>
      <c r="AV3703" s="13">
        <f t="shared" si="984"/>
        <v>0</v>
      </c>
      <c r="AW3703" s="13"/>
      <c r="AX3703" s="13">
        <f t="shared" si="985"/>
        <v>0</v>
      </c>
      <c r="AY3703" s="13"/>
      <c r="AZ3703" s="13">
        <f t="shared" si="986"/>
        <v>0</v>
      </c>
      <c r="BA3703" s="13"/>
      <c r="BB3703" s="13">
        <f t="shared" si="987"/>
        <v>0</v>
      </c>
      <c r="BC3703" s="13"/>
      <c r="BD3703" s="13">
        <f t="shared" si="988"/>
        <v>0</v>
      </c>
      <c r="BE3703" s="13"/>
      <c r="BF3703" s="13">
        <f t="shared" si="989"/>
        <v>0</v>
      </c>
      <c r="BG3703" s="13"/>
      <c r="BH3703" s="13">
        <f t="shared" si="990"/>
        <v>120071.71968971488</v>
      </c>
      <c r="BI3703" s="13">
        <f t="shared" si="991"/>
        <v>120100</v>
      </c>
      <c r="BJ3703" s="13">
        <v>119600</v>
      </c>
    </row>
    <row r="3704" spans="1:62" x14ac:dyDescent="0.25">
      <c r="A3704" t="s">
        <v>3631</v>
      </c>
      <c r="B3704" s="13">
        <v>882</v>
      </c>
      <c r="C3704">
        <v>533572</v>
      </c>
      <c r="D3704">
        <v>1</v>
      </c>
      <c r="E3704">
        <v>0</v>
      </c>
      <c r="F3704">
        <v>0</v>
      </c>
      <c r="G3704">
        <v>0</v>
      </c>
      <c r="H3704">
        <v>0</v>
      </c>
      <c r="I3704" t="s">
        <v>26</v>
      </c>
      <c r="J3704">
        <v>533165</v>
      </c>
      <c r="K3704" t="s">
        <v>154</v>
      </c>
      <c r="L3704">
        <v>533165</v>
      </c>
      <c r="M3704" t="s">
        <v>154</v>
      </c>
      <c r="N3704">
        <v>533165</v>
      </c>
      <c r="O3704" t="s">
        <v>154</v>
      </c>
      <c r="P3704">
        <v>533165</v>
      </c>
      <c r="Q3704" t="s">
        <v>154</v>
      </c>
      <c r="R3704" s="13">
        <v>204483.46770372931</v>
      </c>
      <c r="S3704" s="13"/>
      <c r="T3704" s="13"/>
      <c r="U3704" s="13"/>
      <c r="V3704" s="13">
        <f t="shared" si="975"/>
        <v>0</v>
      </c>
      <c r="W3704" s="13"/>
      <c r="X3704" s="13">
        <f t="shared" si="976"/>
        <v>0</v>
      </c>
      <c r="Y3704" s="13"/>
      <c r="Z3704" s="13">
        <f t="shared" si="977"/>
        <v>0</v>
      </c>
      <c r="AA3704" s="13"/>
      <c r="AB3704" s="13">
        <f t="shared" si="978"/>
        <v>0</v>
      </c>
      <c r="AC3704" s="13"/>
      <c r="AD3704" s="13"/>
      <c r="AE3704" s="13"/>
      <c r="AF3704" s="13"/>
      <c r="AG3704" s="13"/>
      <c r="AH3704" s="13"/>
      <c r="AI3704" s="13"/>
      <c r="AJ3704" s="13"/>
      <c r="AK3704" s="13">
        <f t="shared" si="979"/>
        <v>0</v>
      </c>
      <c r="AL3704" s="13"/>
      <c r="AM3704" s="13">
        <f t="shared" si="980"/>
        <v>0</v>
      </c>
      <c r="AN3704" s="13"/>
      <c r="AO3704" s="13">
        <v>0</v>
      </c>
      <c r="AP3704" s="13">
        <f t="shared" si="981"/>
        <v>0</v>
      </c>
      <c r="AQ3704" s="13"/>
      <c r="AR3704" s="13">
        <f t="shared" si="982"/>
        <v>0</v>
      </c>
      <c r="AS3704" s="13"/>
      <c r="AT3704" s="13">
        <f t="shared" si="983"/>
        <v>0</v>
      </c>
      <c r="AU3704" s="13"/>
      <c r="AV3704" s="13">
        <f t="shared" si="984"/>
        <v>0</v>
      </c>
      <c r="AW3704" s="13"/>
      <c r="AX3704" s="13">
        <f t="shared" si="985"/>
        <v>0</v>
      </c>
      <c r="AY3704" s="13"/>
      <c r="AZ3704" s="13">
        <f t="shared" si="986"/>
        <v>0</v>
      </c>
      <c r="BA3704" s="13"/>
      <c r="BB3704" s="13">
        <f t="shared" si="987"/>
        <v>0</v>
      </c>
      <c r="BC3704" s="13"/>
      <c r="BD3704" s="13">
        <f t="shared" si="988"/>
        <v>0</v>
      </c>
      <c r="BE3704" s="13"/>
      <c r="BF3704" s="13">
        <f t="shared" si="989"/>
        <v>0</v>
      </c>
      <c r="BG3704" s="13"/>
      <c r="BH3704" s="13">
        <f t="shared" si="990"/>
        <v>204483.46770372931</v>
      </c>
      <c r="BI3704" s="13">
        <f t="shared" si="991"/>
        <v>204500</v>
      </c>
      <c r="BJ3704" s="13">
        <v>206800</v>
      </c>
    </row>
    <row r="3705" spans="1:62" x14ac:dyDescent="0.25">
      <c r="A3705" t="s">
        <v>3632</v>
      </c>
      <c r="B3705" s="13">
        <v>172</v>
      </c>
      <c r="C3705">
        <v>569232</v>
      </c>
      <c r="D3705">
        <v>1</v>
      </c>
      <c r="E3705">
        <v>0</v>
      </c>
      <c r="F3705">
        <v>0</v>
      </c>
      <c r="G3705">
        <v>0</v>
      </c>
      <c r="H3705">
        <v>0</v>
      </c>
      <c r="I3705" t="s">
        <v>75</v>
      </c>
      <c r="J3705">
        <v>569569</v>
      </c>
      <c r="K3705" t="s">
        <v>125</v>
      </c>
      <c r="L3705">
        <v>569569</v>
      </c>
      <c r="M3705" t="s">
        <v>125</v>
      </c>
      <c r="N3705">
        <v>569569</v>
      </c>
      <c r="O3705" t="s">
        <v>125</v>
      </c>
      <c r="P3705">
        <v>569569</v>
      </c>
      <c r="Q3705" t="s">
        <v>125</v>
      </c>
      <c r="R3705" s="13">
        <v>70488.701001315436</v>
      </c>
      <c r="S3705" s="13"/>
      <c r="T3705" s="13"/>
      <c r="U3705" s="13"/>
      <c r="V3705" s="13">
        <f t="shared" si="975"/>
        <v>0</v>
      </c>
      <c r="W3705" s="13"/>
      <c r="X3705" s="13">
        <f t="shared" si="976"/>
        <v>0</v>
      </c>
      <c r="Y3705" s="13"/>
      <c r="Z3705" s="13">
        <f t="shared" si="977"/>
        <v>0</v>
      </c>
      <c r="AA3705" s="13"/>
      <c r="AB3705" s="13">
        <f t="shared" si="978"/>
        <v>0</v>
      </c>
      <c r="AC3705" s="13"/>
      <c r="AD3705" s="13"/>
      <c r="AE3705" s="13"/>
      <c r="AF3705" s="13"/>
      <c r="AG3705" s="13"/>
      <c r="AH3705" s="13"/>
      <c r="AI3705" s="13"/>
      <c r="AJ3705" s="13"/>
      <c r="AK3705" s="13">
        <f t="shared" si="979"/>
        <v>0</v>
      </c>
      <c r="AL3705" s="13"/>
      <c r="AM3705" s="13">
        <f t="shared" si="980"/>
        <v>0</v>
      </c>
      <c r="AN3705" s="13"/>
      <c r="AO3705" s="13">
        <v>0</v>
      </c>
      <c r="AP3705" s="13">
        <f t="shared" si="981"/>
        <v>0</v>
      </c>
      <c r="AQ3705" s="13"/>
      <c r="AR3705" s="13">
        <f t="shared" si="982"/>
        <v>0</v>
      </c>
      <c r="AS3705" s="13"/>
      <c r="AT3705" s="13">
        <f t="shared" si="983"/>
        <v>0</v>
      </c>
      <c r="AU3705" s="13"/>
      <c r="AV3705" s="13">
        <f t="shared" si="984"/>
        <v>0</v>
      </c>
      <c r="AW3705" s="13"/>
      <c r="AX3705" s="13">
        <f t="shared" si="985"/>
        <v>0</v>
      </c>
      <c r="AY3705" s="13"/>
      <c r="AZ3705" s="13">
        <f t="shared" si="986"/>
        <v>0</v>
      </c>
      <c r="BA3705" s="13"/>
      <c r="BB3705" s="13">
        <f t="shared" si="987"/>
        <v>0</v>
      </c>
      <c r="BC3705" s="13"/>
      <c r="BD3705" s="13">
        <f t="shared" si="988"/>
        <v>0</v>
      </c>
      <c r="BE3705" s="13"/>
      <c r="BF3705" s="13">
        <f t="shared" si="989"/>
        <v>0</v>
      </c>
      <c r="BG3705" s="13"/>
      <c r="BH3705" s="13">
        <f t="shared" si="990"/>
        <v>70488.701001315436</v>
      </c>
      <c r="BI3705" s="13">
        <f t="shared" si="991"/>
        <v>70500</v>
      </c>
      <c r="BJ3705" s="13">
        <v>70800</v>
      </c>
    </row>
    <row r="3706" spans="1:62" x14ac:dyDescent="0.25">
      <c r="A3706" t="s">
        <v>3633</v>
      </c>
      <c r="B3706" s="13">
        <v>125</v>
      </c>
      <c r="C3706">
        <v>539473</v>
      </c>
      <c r="D3706">
        <v>1</v>
      </c>
      <c r="E3706">
        <v>0</v>
      </c>
      <c r="F3706">
        <v>0</v>
      </c>
      <c r="G3706">
        <v>0</v>
      </c>
      <c r="H3706">
        <v>0</v>
      </c>
      <c r="I3706" t="s">
        <v>18</v>
      </c>
      <c r="J3706">
        <v>554642</v>
      </c>
      <c r="K3706" t="s">
        <v>1530</v>
      </c>
      <c r="L3706">
        <v>554642</v>
      </c>
      <c r="M3706" t="s">
        <v>1530</v>
      </c>
      <c r="N3706">
        <v>554642</v>
      </c>
      <c r="O3706" t="s">
        <v>1530</v>
      </c>
      <c r="P3706">
        <v>554642</v>
      </c>
      <c r="Q3706" t="s">
        <v>1530</v>
      </c>
      <c r="R3706" s="13">
        <v>70488.701001315436</v>
      </c>
      <c r="S3706" s="13"/>
      <c r="T3706" s="13"/>
      <c r="U3706" s="13"/>
      <c r="V3706" s="13">
        <f t="shared" si="975"/>
        <v>0</v>
      </c>
      <c r="W3706" s="13"/>
      <c r="X3706" s="13">
        <f t="shared" si="976"/>
        <v>0</v>
      </c>
      <c r="Y3706" s="13"/>
      <c r="Z3706" s="13">
        <f t="shared" si="977"/>
        <v>0</v>
      </c>
      <c r="AA3706" s="13"/>
      <c r="AB3706" s="13">
        <f t="shared" si="978"/>
        <v>0</v>
      </c>
      <c r="AC3706" s="13"/>
      <c r="AD3706" s="13"/>
      <c r="AE3706" s="13"/>
      <c r="AF3706" s="13"/>
      <c r="AG3706" s="13"/>
      <c r="AH3706" s="13"/>
      <c r="AI3706" s="13"/>
      <c r="AJ3706" s="13"/>
      <c r="AK3706" s="13">
        <f t="shared" si="979"/>
        <v>0</v>
      </c>
      <c r="AL3706" s="13"/>
      <c r="AM3706" s="13">
        <f t="shared" si="980"/>
        <v>0</v>
      </c>
      <c r="AN3706" s="13"/>
      <c r="AO3706" s="13">
        <v>0</v>
      </c>
      <c r="AP3706" s="13">
        <f t="shared" si="981"/>
        <v>0</v>
      </c>
      <c r="AQ3706" s="13"/>
      <c r="AR3706" s="13">
        <f t="shared" si="982"/>
        <v>0</v>
      </c>
      <c r="AS3706" s="13"/>
      <c r="AT3706" s="13">
        <f t="shared" si="983"/>
        <v>0</v>
      </c>
      <c r="AU3706" s="13"/>
      <c r="AV3706" s="13">
        <f t="shared" si="984"/>
        <v>0</v>
      </c>
      <c r="AW3706" s="13"/>
      <c r="AX3706" s="13">
        <f t="shared" si="985"/>
        <v>0</v>
      </c>
      <c r="AY3706" s="13"/>
      <c r="AZ3706" s="13">
        <f t="shared" si="986"/>
        <v>0</v>
      </c>
      <c r="BA3706" s="13"/>
      <c r="BB3706" s="13">
        <f t="shared" si="987"/>
        <v>0</v>
      </c>
      <c r="BC3706" s="13"/>
      <c r="BD3706" s="13">
        <f t="shared" si="988"/>
        <v>0</v>
      </c>
      <c r="BE3706" s="13"/>
      <c r="BF3706" s="13">
        <f t="shared" si="989"/>
        <v>0</v>
      </c>
      <c r="BG3706" s="13"/>
      <c r="BH3706" s="13">
        <f t="shared" si="990"/>
        <v>70488.701001315436</v>
      </c>
      <c r="BI3706" s="13">
        <f t="shared" si="991"/>
        <v>70500</v>
      </c>
      <c r="BJ3706" s="13">
        <v>70800</v>
      </c>
    </row>
    <row r="3707" spans="1:62" x14ac:dyDescent="0.25">
      <c r="A3707" t="s">
        <v>3635</v>
      </c>
      <c r="B3707" s="13">
        <v>488</v>
      </c>
      <c r="C3707">
        <v>544574</v>
      </c>
      <c r="D3707">
        <v>1</v>
      </c>
      <c r="E3707">
        <v>0</v>
      </c>
      <c r="F3707">
        <v>0</v>
      </c>
      <c r="G3707">
        <v>0</v>
      </c>
      <c r="H3707">
        <v>0</v>
      </c>
      <c r="I3707" t="s">
        <v>90</v>
      </c>
      <c r="J3707">
        <v>545058</v>
      </c>
      <c r="K3707" t="s">
        <v>703</v>
      </c>
      <c r="L3707">
        <v>545058</v>
      </c>
      <c r="M3707" t="s">
        <v>703</v>
      </c>
      <c r="N3707">
        <v>545058</v>
      </c>
      <c r="O3707" t="s">
        <v>703</v>
      </c>
      <c r="P3707">
        <v>545058</v>
      </c>
      <c r="Q3707" t="s">
        <v>703</v>
      </c>
      <c r="R3707" s="13">
        <v>114069.70991586774</v>
      </c>
      <c r="S3707" s="13"/>
      <c r="T3707" s="13"/>
      <c r="U3707" s="13"/>
      <c r="V3707" s="13">
        <f t="shared" si="975"/>
        <v>0</v>
      </c>
      <c r="W3707" s="13"/>
      <c r="X3707" s="13">
        <f t="shared" si="976"/>
        <v>0</v>
      </c>
      <c r="Y3707" s="13"/>
      <c r="Z3707" s="13">
        <f t="shared" si="977"/>
        <v>0</v>
      </c>
      <c r="AA3707" s="13"/>
      <c r="AB3707" s="13">
        <f t="shared" si="978"/>
        <v>0</v>
      </c>
      <c r="AC3707" s="13"/>
      <c r="AD3707" s="13"/>
      <c r="AE3707" s="13"/>
      <c r="AF3707" s="13"/>
      <c r="AG3707" s="13"/>
      <c r="AH3707" s="13"/>
      <c r="AI3707" s="13"/>
      <c r="AJ3707" s="13"/>
      <c r="AK3707" s="13">
        <f t="shared" si="979"/>
        <v>0</v>
      </c>
      <c r="AL3707" s="13"/>
      <c r="AM3707" s="13">
        <f t="shared" si="980"/>
        <v>0</v>
      </c>
      <c r="AN3707" s="13"/>
      <c r="AO3707" s="13">
        <v>1</v>
      </c>
      <c r="AP3707" s="13">
        <f t="shared" si="981"/>
        <v>30500</v>
      </c>
      <c r="AQ3707" s="13"/>
      <c r="AR3707" s="13">
        <f t="shared" si="982"/>
        <v>0</v>
      </c>
      <c r="AS3707" s="13"/>
      <c r="AT3707" s="13">
        <f t="shared" si="983"/>
        <v>0</v>
      </c>
      <c r="AU3707" s="13"/>
      <c r="AV3707" s="13">
        <f t="shared" si="984"/>
        <v>0</v>
      </c>
      <c r="AW3707" s="13"/>
      <c r="AX3707" s="13">
        <f t="shared" si="985"/>
        <v>0</v>
      </c>
      <c r="AY3707" s="13"/>
      <c r="AZ3707" s="13">
        <f t="shared" si="986"/>
        <v>0</v>
      </c>
      <c r="BA3707" s="13"/>
      <c r="BB3707" s="13">
        <f t="shared" si="987"/>
        <v>0</v>
      </c>
      <c r="BC3707" s="13"/>
      <c r="BD3707" s="13">
        <f t="shared" si="988"/>
        <v>0</v>
      </c>
      <c r="BE3707" s="13"/>
      <c r="BF3707" s="13">
        <f t="shared" si="989"/>
        <v>0</v>
      </c>
      <c r="BG3707" s="13"/>
      <c r="BH3707" s="13">
        <f t="shared" si="990"/>
        <v>144569.70991586774</v>
      </c>
      <c r="BI3707" s="13">
        <f t="shared" si="991"/>
        <v>144600</v>
      </c>
      <c r="BJ3707" s="13">
        <v>146600</v>
      </c>
    </row>
    <row r="3708" spans="1:62" x14ac:dyDescent="0.25">
      <c r="A3708" t="s">
        <v>1953</v>
      </c>
      <c r="B3708" s="13">
        <v>209</v>
      </c>
      <c r="C3708">
        <v>531278</v>
      </c>
      <c r="D3708">
        <v>1</v>
      </c>
      <c r="E3708">
        <v>0</v>
      </c>
      <c r="F3708">
        <v>0</v>
      </c>
      <c r="G3708">
        <v>0</v>
      </c>
      <c r="H3708">
        <v>0</v>
      </c>
      <c r="I3708" t="s">
        <v>26</v>
      </c>
      <c r="J3708">
        <v>534021</v>
      </c>
      <c r="K3708" t="s">
        <v>473</v>
      </c>
      <c r="L3708">
        <v>534021</v>
      </c>
      <c r="M3708" t="s">
        <v>473</v>
      </c>
      <c r="N3708">
        <v>533955</v>
      </c>
      <c r="O3708" t="s">
        <v>25</v>
      </c>
      <c r="P3708">
        <v>533955</v>
      </c>
      <c r="Q3708" t="s">
        <v>25</v>
      </c>
      <c r="R3708" s="13">
        <v>70488.701001315436</v>
      </c>
      <c r="S3708" s="13"/>
      <c r="T3708" s="13"/>
      <c r="U3708" s="13"/>
      <c r="V3708" s="13">
        <f t="shared" si="975"/>
        <v>0</v>
      </c>
      <c r="W3708" s="13"/>
      <c r="X3708" s="13">
        <f t="shared" si="976"/>
        <v>0</v>
      </c>
      <c r="Y3708" s="13"/>
      <c r="Z3708" s="13">
        <f t="shared" si="977"/>
        <v>0</v>
      </c>
      <c r="AA3708" s="13"/>
      <c r="AB3708" s="13">
        <f t="shared" si="978"/>
        <v>0</v>
      </c>
      <c r="AC3708" s="13"/>
      <c r="AD3708" s="13"/>
      <c r="AE3708" s="13"/>
      <c r="AF3708" s="13"/>
      <c r="AG3708" s="13"/>
      <c r="AH3708" s="13"/>
      <c r="AI3708" s="13"/>
      <c r="AJ3708" s="13"/>
      <c r="AK3708" s="13">
        <f t="shared" si="979"/>
        <v>0</v>
      </c>
      <c r="AL3708" s="13"/>
      <c r="AM3708" s="13">
        <f t="shared" si="980"/>
        <v>0</v>
      </c>
      <c r="AN3708" s="13"/>
      <c r="AO3708" s="13">
        <v>0</v>
      </c>
      <c r="AP3708" s="13">
        <f t="shared" si="981"/>
        <v>0</v>
      </c>
      <c r="AQ3708" s="13"/>
      <c r="AR3708" s="13">
        <f t="shared" si="982"/>
        <v>0</v>
      </c>
      <c r="AS3708" s="13"/>
      <c r="AT3708" s="13">
        <f t="shared" si="983"/>
        <v>0</v>
      </c>
      <c r="AU3708" s="13"/>
      <c r="AV3708" s="13">
        <f t="shared" si="984"/>
        <v>0</v>
      </c>
      <c r="AW3708" s="13"/>
      <c r="AX3708" s="13">
        <f t="shared" si="985"/>
        <v>0</v>
      </c>
      <c r="AY3708" s="13"/>
      <c r="AZ3708" s="13">
        <f t="shared" si="986"/>
        <v>0</v>
      </c>
      <c r="BA3708" s="13"/>
      <c r="BB3708" s="13">
        <f t="shared" si="987"/>
        <v>0</v>
      </c>
      <c r="BC3708" s="13"/>
      <c r="BD3708" s="13">
        <f t="shared" si="988"/>
        <v>0</v>
      </c>
      <c r="BE3708" s="13"/>
      <c r="BF3708" s="13">
        <f t="shared" si="989"/>
        <v>0</v>
      </c>
      <c r="BG3708" s="13"/>
      <c r="BH3708" s="13">
        <f t="shared" si="990"/>
        <v>70488.701001315436</v>
      </c>
      <c r="BI3708" s="13">
        <f t="shared" si="991"/>
        <v>70500</v>
      </c>
      <c r="BJ3708" s="13">
        <v>70800</v>
      </c>
    </row>
    <row r="3709" spans="1:62" x14ac:dyDescent="0.25">
      <c r="A3709" t="s">
        <v>3636</v>
      </c>
      <c r="B3709" s="13">
        <v>360</v>
      </c>
      <c r="C3709">
        <v>545953</v>
      </c>
      <c r="D3709">
        <v>1</v>
      </c>
      <c r="E3709">
        <v>0</v>
      </c>
      <c r="F3709">
        <v>0</v>
      </c>
      <c r="G3709">
        <v>0</v>
      </c>
      <c r="H3709">
        <v>0</v>
      </c>
      <c r="I3709" t="s">
        <v>51</v>
      </c>
      <c r="J3709">
        <v>564451</v>
      </c>
      <c r="K3709" t="s">
        <v>1227</v>
      </c>
      <c r="L3709">
        <v>577626</v>
      </c>
      <c r="M3709" t="s">
        <v>1228</v>
      </c>
      <c r="N3709">
        <v>577626</v>
      </c>
      <c r="O3709" t="s">
        <v>1228</v>
      </c>
      <c r="P3709">
        <v>577626</v>
      </c>
      <c r="Q3709" t="s">
        <v>1228</v>
      </c>
      <c r="R3709" s="13">
        <v>84434.602473994513</v>
      </c>
      <c r="S3709" s="13"/>
      <c r="T3709" s="13"/>
      <c r="U3709" s="13"/>
      <c r="V3709" s="13">
        <f t="shared" si="975"/>
        <v>0</v>
      </c>
      <c r="W3709" s="13"/>
      <c r="X3709" s="13">
        <f t="shared" si="976"/>
        <v>0</v>
      </c>
      <c r="Y3709" s="13"/>
      <c r="Z3709" s="13">
        <f t="shared" si="977"/>
        <v>0</v>
      </c>
      <c r="AA3709" s="13"/>
      <c r="AB3709" s="13">
        <f t="shared" si="978"/>
        <v>0</v>
      </c>
      <c r="AC3709" s="13"/>
      <c r="AD3709" s="13"/>
      <c r="AE3709" s="13"/>
      <c r="AF3709" s="13"/>
      <c r="AG3709" s="13"/>
      <c r="AH3709" s="13"/>
      <c r="AI3709" s="13"/>
      <c r="AJ3709" s="13"/>
      <c r="AK3709" s="13">
        <f t="shared" si="979"/>
        <v>0</v>
      </c>
      <c r="AL3709" s="13"/>
      <c r="AM3709" s="13">
        <f t="shared" si="980"/>
        <v>0</v>
      </c>
      <c r="AN3709" s="13"/>
      <c r="AO3709" s="13">
        <v>0</v>
      </c>
      <c r="AP3709" s="13">
        <f t="shared" si="981"/>
        <v>0</v>
      </c>
      <c r="AQ3709" s="13"/>
      <c r="AR3709" s="13">
        <f t="shared" si="982"/>
        <v>0</v>
      </c>
      <c r="AS3709" s="13"/>
      <c r="AT3709" s="13">
        <f t="shared" si="983"/>
        <v>0</v>
      </c>
      <c r="AU3709" s="13"/>
      <c r="AV3709" s="13">
        <f t="shared" si="984"/>
        <v>0</v>
      </c>
      <c r="AW3709" s="13"/>
      <c r="AX3709" s="13">
        <f t="shared" si="985"/>
        <v>0</v>
      </c>
      <c r="AY3709" s="13"/>
      <c r="AZ3709" s="13">
        <f t="shared" si="986"/>
        <v>0</v>
      </c>
      <c r="BA3709" s="13"/>
      <c r="BB3709" s="13">
        <f t="shared" si="987"/>
        <v>0</v>
      </c>
      <c r="BC3709" s="13"/>
      <c r="BD3709" s="13">
        <f t="shared" si="988"/>
        <v>0</v>
      </c>
      <c r="BE3709" s="13"/>
      <c r="BF3709" s="13">
        <f t="shared" si="989"/>
        <v>0</v>
      </c>
      <c r="BG3709" s="13"/>
      <c r="BH3709" s="13">
        <f t="shared" si="990"/>
        <v>84434.602473994513</v>
      </c>
      <c r="BI3709" s="13">
        <f t="shared" si="991"/>
        <v>84400</v>
      </c>
      <c r="BJ3709" s="13">
        <v>82000</v>
      </c>
    </row>
    <row r="3710" spans="1:62" x14ac:dyDescent="0.25">
      <c r="A3710" t="s">
        <v>3637</v>
      </c>
      <c r="B3710" s="13">
        <v>228</v>
      </c>
      <c r="C3710">
        <v>588831</v>
      </c>
      <c r="D3710">
        <v>1</v>
      </c>
      <c r="E3710">
        <v>0</v>
      </c>
      <c r="F3710">
        <v>0</v>
      </c>
      <c r="G3710">
        <v>0</v>
      </c>
      <c r="H3710">
        <v>0</v>
      </c>
      <c r="I3710" t="s">
        <v>90</v>
      </c>
      <c r="J3710">
        <v>588458</v>
      </c>
      <c r="K3710" t="s">
        <v>631</v>
      </c>
      <c r="L3710">
        <v>588458</v>
      </c>
      <c r="M3710" t="s">
        <v>631</v>
      </c>
      <c r="N3710">
        <v>588458</v>
      </c>
      <c r="O3710" t="s">
        <v>631</v>
      </c>
      <c r="P3710">
        <v>588458</v>
      </c>
      <c r="Q3710" t="s">
        <v>631</v>
      </c>
      <c r="R3710" s="13">
        <v>70488.701001315436</v>
      </c>
      <c r="S3710" s="13"/>
      <c r="T3710" s="13"/>
      <c r="U3710" s="13"/>
      <c r="V3710" s="13">
        <f t="shared" si="975"/>
        <v>0</v>
      </c>
      <c r="W3710" s="13"/>
      <c r="X3710" s="13">
        <f t="shared" si="976"/>
        <v>0</v>
      </c>
      <c r="Y3710" s="13"/>
      <c r="Z3710" s="13">
        <f t="shared" si="977"/>
        <v>0</v>
      </c>
      <c r="AA3710" s="13"/>
      <c r="AB3710" s="13">
        <f t="shared" si="978"/>
        <v>0</v>
      </c>
      <c r="AC3710" s="13"/>
      <c r="AD3710" s="13"/>
      <c r="AE3710" s="13"/>
      <c r="AF3710" s="13"/>
      <c r="AG3710" s="13"/>
      <c r="AH3710" s="13"/>
      <c r="AI3710" s="13"/>
      <c r="AJ3710" s="13"/>
      <c r="AK3710" s="13">
        <f t="shared" si="979"/>
        <v>0</v>
      </c>
      <c r="AL3710" s="13"/>
      <c r="AM3710" s="13">
        <f t="shared" si="980"/>
        <v>0</v>
      </c>
      <c r="AN3710" s="13"/>
      <c r="AO3710" s="13">
        <v>0</v>
      </c>
      <c r="AP3710" s="13">
        <f t="shared" si="981"/>
        <v>0</v>
      </c>
      <c r="AQ3710" s="13"/>
      <c r="AR3710" s="13">
        <f t="shared" si="982"/>
        <v>0</v>
      </c>
      <c r="AS3710" s="13"/>
      <c r="AT3710" s="13">
        <f t="shared" si="983"/>
        <v>0</v>
      </c>
      <c r="AU3710" s="13"/>
      <c r="AV3710" s="13">
        <f t="shared" si="984"/>
        <v>0</v>
      </c>
      <c r="AW3710" s="13"/>
      <c r="AX3710" s="13">
        <f t="shared" si="985"/>
        <v>0</v>
      </c>
      <c r="AY3710" s="13"/>
      <c r="AZ3710" s="13">
        <f t="shared" si="986"/>
        <v>0</v>
      </c>
      <c r="BA3710" s="13"/>
      <c r="BB3710" s="13">
        <f t="shared" si="987"/>
        <v>0</v>
      </c>
      <c r="BC3710" s="13"/>
      <c r="BD3710" s="13">
        <f t="shared" si="988"/>
        <v>0</v>
      </c>
      <c r="BE3710" s="13"/>
      <c r="BF3710" s="13">
        <f t="shared" si="989"/>
        <v>0</v>
      </c>
      <c r="BG3710" s="13"/>
      <c r="BH3710" s="13">
        <f t="shared" si="990"/>
        <v>70488.701001315436</v>
      </c>
      <c r="BI3710" s="13">
        <f t="shared" si="991"/>
        <v>70500</v>
      </c>
      <c r="BJ3710" s="13">
        <v>70800</v>
      </c>
    </row>
    <row r="3711" spans="1:62" x14ac:dyDescent="0.25">
      <c r="A3711" s="6" t="s">
        <v>725</v>
      </c>
      <c r="B3711" s="13">
        <v>4667</v>
      </c>
      <c r="C3711">
        <v>548511</v>
      </c>
      <c r="D3711">
        <v>1</v>
      </c>
      <c r="E3711">
        <v>1</v>
      </c>
      <c r="F3711">
        <v>1</v>
      </c>
      <c r="G3711">
        <v>1</v>
      </c>
      <c r="H3711">
        <v>1</v>
      </c>
      <c r="I3711" t="s">
        <v>75</v>
      </c>
      <c r="J3711">
        <v>548511</v>
      </c>
      <c r="K3711" t="s">
        <v>725</v>
      </c>
      <c r="L3711">
        <v>548511</v>
      </c>
      <c r="M3711" t="s">
        <v>725</v>
      </c>
      <c r="N3711">
        <v>548511</v>
      </c>
      <c r="O3711" t="s">
        <v>725</v>
      </c>
      <c r="P3711">
        <v>548511</v>
      </c>
      <c r="Q3711" t="s">
        <v>725</v>
      </c>
      <c r="R3711" s="13">
        <v>216648.30831352796</v>
      </c>
      <c r="S3711" s="13">
        <v>6387</v>
      </c>
      <c r="T3711" s="13">
        <v>138594.79338716497</v>
      </c>
      <c r="U3711" s="13"/>
      <c r="V3711" s="13">
        <f t="shared" si="975"/>
        <v>0</v>
      </c>
      <c r="W3711" s="13">
        <v>20</v>
      </c>
      <c r="X3711" s="13">
        <f t="shared" si="976"/>
        <v>59280</v>
      </c>
      <c r="Y3711" s="13">
        <v>63</v>
      </c>
      <c r="Z3711" s="13">
        <f t="shared" si="977"/>
        <v>62244</v>
      </c>
      <c r="AA3711" s="13">
        <v>21</v>
      </c>
      <c r="AB3711" s="13">
        <f t="shared" si="978"/>
        <v>5187</v>
      </c>
      <c r="AC3711" s="13">
        <v>9467</v>
      </c>
      <c r="AD3711" s="13">
        <v>1127275.22620821</v>
      </c>
      <c r="AE3711" s="13">
        <v>9309</v>
      </c>
      <c r="AF3711" s="13">
        <v>1642848.8013794776</v>
      </c>
      <c r="AG3711" s="13">
        <v>9309</v>
      </c>
      <c r="AH3711" s="13">
        <v>10728397.21887389</v>
      </c>
      <c r="AI3711" s="13"/>
      <c r="AJ3711" s="13">
        <v>727</v>
      </c>
      <c r="AK3711" s="13">
        <f t="shared" si="979"/>
        <v>101053</v>
      </c>
      <c r="AL3711" s="13">
        <v>58</v>
      </c>
      <c r="AM3711" s="13">
        <f t="shared" si="980"/>
        <v>2030</v>
      </c>
      <c r="AN3711" s="13"/>
      <c r="AO3711" s="13">
        <v>4</v>
      </c>
      <c r="AP3711" s="13">
        <f t="shared" si="981"/>
        <v>122000</v>
      </c>
      <c r="AQ3711" s="13">
        <v>72</v>
      </c>
      <c r="AR3711" s="13">
        <f t="shared" si="982"/>
        <v>194832</v>
      </c>
      <c r="AS3711" s="13">
        <v>765</v>
      </c>
      <c r="AT3711" s="13">
        <f t="shared" si="983"/>
        <v>106335</v>
      </c>
      <c r="AU3711" s="13">
        <v>368</v>
      </c>
      <c r="AV3711" s="13">
        <f t="shared" si="984"/>
        <v>124384</v>
      </c>
      <c r="AW3711" s="13">
        <v>75</v>
      </c>
      <c r="AX3711" s="13">
        <f t="shared" si="985"/>
        <v>8100</v>
      </c>
      <c r="AY3711" s="13">
        <v>0</v>
      </c>
      <c r="AZ3711" s="13">
        <f t="shared" si="986"/>
        <v>0</v>
      </c>
      <c r="BA3711" s="13">
        <v>89</v>
      </c>
      <c r="BB3711" s="13">
        <f t="shared" si="987"/>
        <v>28925</v>
      </c>
      <c r="BC3711" s="13">
        <v>0</v>
      </c>
      <c r="BD3711" s="13">
        <f t="shared" si="988"/>
        <v>0</v>
      </c>
      <c r="BE3711" s="13">
        <v>0</v>
      </c>
      <c r="BF3711" s="13">
        <f t="shared" si="989"/>
        <v>0</v>
      </c>
      <c r="BG3711" s="13"/>
      <c r="BH3711" s="13">
        <f t="shared" si="990"/>
        <v>14668134.348162271</v>
      </c>
      <c r="BI3711" s="13">
        <f t="shared" si="991"/>
        <v>14668100</v>
      </c>
      <c r="BJ3711" s="13">
        <v>15087300</v>
      </c>
    </row>
    <row r="3712" spans="1:62" x14ac:dyDescent="0.25">
      <c r="A3712" s="3" t="s">
        <v>2772</v>
      </c>
      <c r="B3712" s="13">
        <v>715</v>
      </c>
      <c r="C3712">
        <v>556912</v>
      </c>
      <c r="D3712">
        <v>1</v>
      </c>
      <c r="E3712">
        <v>1</v>
      </c>
      <c r="F3712">
        <v>0</v>
      </c>
      <c r="G3712">
        <v>0</v>
      </c>
      <c r="H3712">
        <v>0</v>
      </c>
      <c r="I3712" t="s">
        <v>110</v>
      </c>
      <c r="J3712">
        <v>556912</v>
      </c>
      <c r="K3712" t="s">
        <v>2772</v>
      </c>
      <c r="L3712">
        <v>556254</v>
      </c>
      <c r="M3712" t="s">
        <v>833</v>
      </c>
      <c r="N3712">
        <v>556254</v>
      </c>
      <c r="O3712" t="s">
        <v>833</v>
      </c>
      <c r="P3712">
        <v>556254</v>
      </c>
      <c r="Q3712" t="s">
        <v>833</v>
      </c>
      <c r="R3712" s="13">
        <v>166294.23143719794</v>
      </c>
      <c r="S3712" s="13">
        <v>1053</v>
      </c>
      <c r="T3712" s="13">
        <v>56420.504644587068</v>
      </c>
      <c r="U3712" s="13"/>
      <c r="V3712" s="13">
        <f t="shared" si="975"/>
        <v>0</v>
      </c>
      <c r="W3712" s="13"/>
      <c r="X3712" s="13">
        <f t="shared" si="976"/>
        <v>0</v>
      </c>
      <c r="Y3712" s="13">
        <v>5</v>
      </c>
      <c r="Z3712" s="13">
        <f t="shared" si="977"/>
        <v>4940</v>
      </c>
      <c r="AA3712" s="13"/>
      <c r="AB3712" s="13">
        <f t="shared" si="978"/>
        <v>0</v>
      </c>
      <c r="AC3712" s="13"/>
      <c r="AD3712" s="13"/>
      <c r="AE3712" s="13"/>
      <c r="AF3712" s="13"/>
      <c r="AG3712" s="13"/>
      <c r="AH3712" s="13"/>
      <c r="AI3712" s="13"/>
      <c r="AJ3712" s="13"/>
      <c r="AK3712" s="13">
        <f t="shared" si="979"/>
        <v>0</v>
      </c>
      <c r="AL3712" s="13"/>
      <c r="AM3712" s="13">
        <f t="shared" si="980"/>
        <v>0</v>
      </c>
      <c r="AN3712" s="13"/>
      <c r="AO3712" s="13">
        <v>0</v>
      </c>
      <c r="AP3712" s="13">
        <f t="shared" si="981"/>
        <v>0</v>
      </c>
      <c r="AQ3712" s="13"/>
      <c r="AR3712" s="13">
        <f t="shared" si="982"/>
        <v>0</v>
      </c>
      <c r="AS3712" s="13"/>
      <c r="AT3712" s="13">
        <f t="shared" si="983"/>
        <v>0</v>
      </c>
      <c r="AU3712" s="13"/>
      <c r="AV3712" s="13">
        <f t="shared" si="984"/>
        <v>0</v>
      </c>
      <c r="AW3712" s="13"/>
      <c r="AX3712" s="13">
        <f t="shared" si="985"/>
        <v>0</v>
      </c>
      <c r="AY3712" s="13"/>
      <c r="AZ3712" s="13">
        <f t="shared" si="986"/>
        <v>0</v>
      </c>
      <c r="BA3712" s="13"/>
      <c r="BB3712" s="13">
        <f t="shared" si="987"/>
        <v>0</v>
      </c>
      <c r="BC3712" s="13"/>
      <c r="BD3712" s="13">
        <f t="shared" si="988"/>
        <v>0</v>
      </c>
      <c r="BE3712" s="13"/>
      <c r="BF3712" s="13">
        <f t="shared" si="989"/>
        <v>0</v>
      </c>
      <c r="BG3712" s="13"/>
      <c r="BH3712" s="13">
        <f t="shared" si="990"/>
        <v>227654.736081785</v>
      </c>
      <c r="BI3712" s="13">
        <f t="shared" si="991"/>
        <v>227700</v>
      </c>
      <c r="BJ3712" s="13">
        <v>229300</v>
      </c>
    </row>
    <row r="3713" spans="1:62" x14ac:dyDescent="0.25">
      <c r="A3713" t="s">
        <v>3638</v>
      </c>
      <c r="B3713" s="13">
        <v>880</v>
      </c>
      <c r="C3713">
        <v>588849</v>
      </c>
      <c r="D3713">
        <v>1</v>
      </c>
      <c r="E3713">
        <v>0</v>
      </c>
      <c r="F3713">
        <v>0</v>
      </c>
      <c r="G3713">
        <v>0</v>
      </c>
      <c r="H3713">
        <v>0</v>
      </c>
      <c r="I3713" t="s">
        <v>90</v>
      </c>
      <c r="J3713">
        <v>588768</v>
      </c>
      <c r="K3713" t="s">
        <v>1563</v>
      </c>
      <c r="L3713">
        <v>588768</v>
      </c>
      <c r="M3713" t="s">
        <v>1563</v>
      </c>
      <c r="N3713">
        <v>588768</v>
      </c>
      <c r="O3713" t="s">
        <v>1563</v>
      </c>
      <c r="P3713">
        <v>588296</v>
      </c>
      <c r="Q3713" t="s">
        <v>164</v>
      </c>
      <c r="R3713" s="13">
        <v>204027.16438095525</v>
      </c>
      <c r="S3713" s="13"/>
      <c r="T3713" s="13"/>
      <c r="U3713" s="13"/>
      <c r="V3713" s="13">
        <f t="shared" si="975"/>
        <v>0</v>
      </c>
      <c r="W3713" s="13"/>
      <c r="X3713" s="13">
        <f t="shared" si="976"/>
        <v>0</v>
      </c>
      <c r="Y3713" s="13"/>
      <c r="Z3713" s="13">
        <f t="shared" si="977"/>
        <v>0</v>
      </c>
      <c r="AA3713" s="13"/>
      <c r="AB3713" s="13">
        <f t="shared" si="978"/>
        <v>0</v>
      </c>
      <c r="AC3713" s="13"/>
      <c r="AD3713" s="13"/>
      <c r="AE3713" s="13"/>
      <c r="AF3713" s="13"/>
      <c r="AG3713" s="13"/>
      <c r="AH3713" s="13"/>
      <c r="AI3713" s="13"/>
      <c r="AJ3713" s="13"/>
      <c r="AK3713" s="13">
        <f t="shared" si="979"/>
        <v>0</v>
      </c>
      <c r="AL3713" s="13"/>
      <c r="AM3713" s="13">
        <f t="shared" si="980"/>
        <v>0</v>
      </c>
      <c r="AN3713" s="13"/>
      <c r="AO3713" s="13">
        <v>10</v>
      </c>
      <c r="AP3713" s="13">
        <f t="shared" si="981"/>
        <v>305000</v>
      </c>
      <c r="AQ3713" s="13"/>
      <c r="AR3713" s="13">
        <f t="shared" si="982"/>
        <v>0</v>
      </c>
      <c r="AS3713" s="13"/>
      <c r="AT3713" s="13">
        <f t="shared" si="983"/>
        <v>0</v>
      </c>
      <c r="AU3713" s="13"/>
      <c r="AV3713" s="13">
        <f t="shared" si="984"/>
        <v>0</v>
      </c>
      <c r="AW3713" s="13"/>
      <c r="AX3713" s="13">
        <f t="shared" si="985"/>
        <v>0</v>
      </c>
      <c r="AY3713" s="13"/>
      <c r="AZ3713" s="13">
        <f t="shared" si="986"/>
        <v>0</v>
      </c>
      <c r="BA3713" s="13"/>
      <c r="BB3713" s="13">
        <f t="shared" si="987"/>
        <v>0</v>
      </c>
      <c r="BC3713" s="13"/>
      <c r="BD3713" s="13">
        <f t="shared" si="988"/>
        <v>0</v>
      </c>
      <c r="BE3713" s="13"/>
      <c r="BF3713" s="13">
        <f t="shared" si="989"/>
        <v>0</v>
      </c>
      <c r="BG3713" s="13"/>
      <c r="BH3713" s="13">
        <f t="shared" si="990"/>
        <v>509027.16438095528</v>
      </c>
      <c r="BI3713" s="13">
        <f t="shared" si="991"/>
        <v>509000</v>
      </c>
      <c r="BJ3713" s="13">
        <v>448500</v>
      </c>
    </row>
    <row r="3714" spans="1:62" x14ac:dyDescent="0.25">
      <c r="A3714" t="s">
        <v>2247</v>
      </c>
      <c r="B3714" s="13">
        <v>219</v>
      </c>
      <c r="C3714">
        <v>564192</v>
      </c>
      <c r="D3714">
        <v>1</v>
      </c>
      <c r="E3714">
        <v>0</v>
      </c>
      <c r="F3714">
        <v>0</v>
      </c>
      <c r="G3714">
        <v>0</v>
      </c>
      <c r="H3714">
        <v>0</v>
      </c>
      <c r="I3714" t="s">
        <v>26</v>
      </c>
      <c r="J3714">
        <v>533114</v>
      </c>
      <c r="K3714" t="s">
        <v>318</v>
      </c>
      <c r="L3714">
        <v>533114</v>
      </c>
      <c r="M3714" t="s">
        <v>318</v>
      </c>
      <c r="N3714">
        <v>532819</v>
      </c>
      <c r="O3714" t="s">
        <v>319</v>
      </c>
      <c r="P3714">
        <v>532819</v>
      </c>
      <c r="Q3714" t="s">
        <v>319</v>
      </c>
      <c r="R3714" s="13">
        <v>70488.701001315436</v>
      </c>
      <c r="S3714" s="13"/>
      <c r="T3714" s="13"/>
      <c r="U3714" s="13"/>
      <c r="V3714" s="13">
        <f t="shared" si="975"/>
        <v>0</v>
      </c>
      <c r="W3714" s="13"/>
      <c r="X3714" s="13">
        <f t="shared" si="976"/>
        <v>0</v>
      </c>
      <c r="Y3714" s="13"/>
      <c r="Z3714" s="13">
        <f t="shared" si="977"/>
        <v>0</v>
      </c>
      <c r="AA3714" s="13"/>
      <c r="AB3714" s="13">
        <f t="shared" si="978"/>
        <v>0</v>
      </c>
      <c r="AC3714" s="13"/>
      <c r="AD3714" s="13"/>
      <c r="AE3714" s="13"/>
      <c r="AF3714" s="13"/>
      <c r="AG3714" s="13"/>
      <c r="AH3714" s="13"/>
      <c r="AI3714" s="13"/>
      <c r="AJ3714" s="13"/>
      <c r="AK3714" s="13">
        <f t="shared" si="979"/>
        <v>0</v>
      </c>
      <c r="AL3714" s="13"/>
      <c r="AM3714" s="13">
        <f t="shared" si="980"/>
        <v>0</v>
      </c>
      <c r="AN3714" s="13"/>
      <c r="AO3714" s="13">
        <v>0</v>
      </c>
      <c r="AP3714" s="13">
        <f t="shared" si="981"/>
        <v>0</v>
      </c>
      <c r="AQ3714" s="13"/>
      <c r="AR3714" s="13">
        <f t="shared" si="982"/>
        <v>0</v>
      </c>
      <c r="AS3714" s="13"/>
      <c r="AT3714" s="13">
        <f t="shared" si="983"/>
        <v>0</v>
      </c>
      <c r="AU3714" s="13"/>
      <c r="AV3714" s="13">
        <f t="shared" si="984"/>
        <v>0</v>
      </c>
      <c r="AW3714" s="13"/>
      <c r="AX3714" s="13">
        <f t="shared" si="985"/>
        <v>0</v>
      </c>
      <c r="AY3714" s="13"/>
      <c r="AZ3714" s="13">
        <f t="shared" si="986"/>
        <v>0</v>
      </c>
      <c r="BA3714" s="13"/>
      <c r="BB3714" s="13">
        <f t="shared" si="987"/>
        <v>0</v>
      </c>
      <c r="BC3714" s="13"/>
      <c r="BD3714" s="13">
        <f t="shared" si="988"/>
        <v>0</v>
      </c>
      <c r="BE3714" s="13"/>
      <c r="BF3714" s="13">
        <f t="shared" si="989"/>
        <v>0</v>
      </c>
      <c r="BG3714" s="13"/>
      <c r="BH3714" s="13">
        <f t="shared" si="990"/>
        <v>70488.701001315436</v>
      </c>
      <c r="BI3714" s="13">
        <f t="shared" si="991"/>
        <v>70500</v>
      </c>
      <c r="BJ3714" s="13">
        <v>70800</v>
      </c>
    </row>
    <row r="3715" spans="1:62" x14ac:dyDescent="0.25">
      <c r="A3715" s="3" t="s">
        <v>3639</v>
      </c>
      <c r="B3715" s="13">
        <v>3437</v>
      </c>
      <c r="C3715">
        <v>598551</v>
      </c>
      <c r="D3715">
        <v>1</v>
      </c>
      <c r="E3715">
        <v>1</v>
      </c>
      <c r="F3715">
        <v>0</v>
      </c>
      <c r="G3715">
        <v>0</v>
      </c>
      <c r="H3715">
        <v>0</v>
      </c>
      <c r="I3715" t="s">
        <v>38</v>
      </c>
      <c r="J3715">
        <v>598551</v>
      </c>
      <c r="K3715" t="s">
        <v>3639</v>
      </c>
      <c r="L3715">
        <v>598003</v>
      </c>
      <c r="M3715" t="s">
        <v>166</v>
      </c>
      <c r="N3715">
        <v>598003</v>
      </c>
      <c r="O3715" t="s">
        <v>166</v>
      </c>
      <c r="P3715">
        <v>598003</v>
      </c>
      <c r="Q3715" t="s">
        <v>166</v>
      </c>
      <c r="R3715" s="13">
        <v>772840.35989374202</v>
      </c>
      <c r="S3715" s="13">
        <v>3437</v>
      </c>
      <c r="T3715" s="13">
        <v>183628.59648337995</v>
      </c>
      <c r="U3715" s="13">
        <v>1</v>
      </c>
      <c r="V3715" s="13">
        <f t="shared" si="975"/>
        <v>741</v>
      </c>
      <c r="W3715" s="13">
        <v>15</v>
      </c>
      <c r="X3715" s="13">
        <f t="shared" si="976"/>
        <v>44460</v>
      </c>
      <c r="Y3715" s="13">
        <v>6</v>
      </c>
      <c r="Z3715" s="13">
        <f t="shared" si="977"/>
        <v>5928</v>
      </c>
      <c r="AA3715" s="13">
        <v>3</v>
      </c>
      <c r="AB3715" s="13">
        <f t="shared" si="978"/>
        <v>741</v>
      </c>
      <c r="AC3715" s="13"/>
      <c r="AD3715" s="13"/>
      <c r="AE3715" s="13"/>
      <c r="AF3715" s="13"/>
      <c r="AG3715" s="13"/>
      <c r="AH3715" s="13"/>
      <c r="AI3715" s="13"/>
      <c r="AJ3715" s="13"/>
      <c r="AK3715" s="13">
        <f t="shared" si="979"/>
        <v>0</v>
      </c>
      <c r="AL3715" s="13"/>
      <c r="AM3715" s="13">
        <f t="shared" si="980"/>
        <v>0</v>
      </c>
      <c r="AN3715" s="13"/>
      <c r="AO3715" s="13">
        <v>2</v>
      </c>
      <c r="AP3715" s="13">
        <f t="shared" si="981"/>
        <v>61000</v>
      </c>
      <c r="AQ3715" s="13"/>
      <c r="AR3715" s="13">
        <f t="shared" si="982"/>
        <v>0</v>
      </c>
      <c r="AS3715" s="13"/>
      <c r="AT3715" s="13">
        <f t="shared" si="983"/>
        <v>0</v>
      </c>
      <c r="AU3715" s="13"/>
      <c r="AV3715" s="13">
        <f t="shared" si="984"/>
        <v>0</v>
      </c>
      <c r="AW3715" s="13"/>
      <c r="AX3715" s="13">
        <f t="shared" si="985"/>
        <v>0</v>
      </c>
      <c r="AY3715" s="13"/>
      <c r="AZ3715" s="13">
        <f t="shared" si="986"/>
        <v>0</v>
      </c>
      <c r="BA3715" s="13"/>
      <c r="BB3715" s="13">
        <f t="shared" si="987"/>
        <v>0</v>
      </c>
      <c r="BC3715" s="13"/>
      <c r="BD3715" s="13">
        <f t="shared" si="988"/>
        <v>0</v>
      </c>
      <c r="BE3715" s="13"/>
      <c r="BF3715" s="13">
        <f t="shared" si="989"/>
        <v>0</v>
      </c>
      <c r="BG3715" s="13"/>
      <c r="BH3715" s="13">
        <f t="shared" si="990"/>
        <v>1069338.9563771221</v>
      </c>
      <c r="BI3715" s="13">
        <f t="shared" si="991"/>
        <v>1069300</v>
      </c>
      <c r="BJ3715" s="13">
        <v>990000</v>
      </c>
    </row>
    <row r="3716" spans="1:62" x14ac:dyDescent="0.25">
      <c r="A3716" t="s">
        <v>3640</v>
      </c>
      <c r="B3716" s="13">
        <v>341</v>
      </c>
      <c r="C3716">
        <v>540595</v>
      </c>
      <c r="D3716">
        <v>1</v>
      </c>
      <c r="E3716">
        <v>0</v>
      </c>
      <c r="F3716">
        <v>0</v>
      </c>
      <c r="G3716">
        <v>0</v>
      </c>
      <c r="H3716">
        <v>0</v>
      </c>
      <c r="I3716" t="s">
        <v>61</v>
      </c>
      <c r="J3716">
        <v>540196</v>
      </c>
      <c r="K3716" t="s">
        <v>2982</v>
      </c>
      <c r="L3716">
        <v>540471</v>
      </c>
      <c r="M3716" t="s">
        <v>2447</v>
      </c>
      <c r="N3716">
        <v>540471</v>
      </c>
      <c r="O3716" t="s">
        <v>2447</v>
      </c>
      <c r="P3716">
        <v>540471</v>
      </c>
      <c r="Q3716" t="s">
        <v>2447</v>
      </c>
      <c r="R3716" s="13">
        <v>80022.427735327481</v>
      </c>
      <c r="S3716" s="13"/>
      <c r="T3716" s="13"/>
      <c r="U3716" s="13"/>
      <c r="V3716" s="13">
        <f t="shared" si="975"/>
        <v>0</v>
      </c>
      <c r="W3716" s="13"/>
      <c r="X3716" s="13">
        <f t="shared" si="976"/>
        <v>0</v>
      </c>
      <c r="Y3716" s="13"/>
      <c r="Z3716" s="13">
        <f t="shared" si="977"/>
        <v>0</v>
      </c>
      <c r="AA3716" s="13"/>
      <c r="AB3716" s="13">
        <f t="shared" si="978"/>
        <v>0</v>
      </c>
      <c r="AC3716" s="13"/>
      <c r="AD3716" s="13"/>
      <c r="AE3716" s="13"/>
      <c r="AF3716" s="13"/>
      <c r="AG3716" s="13"/>
      <c r="AH3716" s="13"/>
      <c r="AI3716" s="13"/>
      <c r="AJ3716" s="13"/>
      <c r="AK3716" s="13">
        <f t="shared" si="979"/>
        <v>0</v>
      </c>
      <c r="AL3716" s="13"/>
      <c r="AM3716" s="13">
        <f t="shared" si="980"/>
        <v>0</v>
      </c>
      <c r="AN3716" s="13"/>
      <c r="AO3716" s="13">
        <v>2</v>
      </c>
      <c r="AP3716" s="13">
        <f t="shared" si="981"/>
        <v>61000</v>
      </c>
      <c r="AQ3716" s="13"/>
      <c r="AR3716" s="13">
        <f t="shared" si="982"/>
        <v>0</v>
      </c>
      <c r="AS3716" s="13"/>
      <c r="AT3716" s="13">
        <f t="shared" si="983"/>
        <v>0</v>
      </c>
      <c r="AU3716" s="13"/>
      <c r="AV3716" s="13">
        <f t="shared" si="984"/>
        <v>0</v>
      </c>
      <c r="AW3716" s="13"/>
      <c r="AX3716" s="13">
        <f t="shared" si="985"/>
        <v>0</v>
      </c>
      <c r="AY3716" s="13"/>
      <c r="AZ3716" s="13">
        <f t="shared" si="986"/>
        <v>0</v>
      </c>
      <c r="BA3716" s="13"/>
      <c r="BB3716" s="13">
        <f t="shared" si="987"/>
        <v>0</v>
      </c>
      <c r="BC3716" s="13"/>
      <c r="BD3716" s="13">
        <f t="shared" si="988"/>
        <v>0</v>
      </c>
      <c r="BE3716" s="13"/>
      <c r="BF3716" s="13">
        <f t="shared" si="989"/>
        <v>0</v>
      </c>
      <c r="BG3716" s="13"/>
      <c r="BH3716" s="13">
        <f t="shared" si="990"/>
        <v>141022.42773532748</v>
      </c>
      <c r="BI3716" s="13">
        <f t="shared" si="991"/>
        <v>141000</v>
      </c>
      <c r="BJ3716" s="13">
        <v>140200</v>
      </c>
    </row>
    <row r="3717" spans="1:62" x14ac:dyDescent="0.25">
      <c r="A3717" t="s">
        <v>3641</v>
      </c>
      <c r="B3717" s="13">
        <v>169</v>
      </c>
      <c r="C3717">
        <v>550469</v>
      </c>
      <c r="D3717">
        <v>1</v>
      </c>
      <c r="E3717">
        <v>0</v>
      </c>
      <c r="F3717">
        <v>0</v>
      </c>
      <c r="G3717">
        <v>0</v>
      </c>
      <c r="H3717">
        <v>0</v>
      </c>
      <c r="I3717" t="s">
        <v>75</v>
      </c>
      <c r="J3717">
        <v>590789</v>
      </c>
      <c r="K3717" t="s">
        <v>127</v>
      </c>
      <c r="L3717">
        <v>590789</v>
      </c>
      <c r="M3717" t="s">
        <v>127</v>
      </c>
      <c r="N3717">
        <v>590789</v>
      </c>
      <c r="O3717" t="s">
        <v>127</v>
      </c>
      <c r="P3717">
        <v>591181</v>
      </c>
      <c r="Q3717" t="s">
        <v>97</v>
      </c>
      <c r="R3717" s="13">
        <v>70488.701001315436</v>
      </c>
      <c r="S3717" s="13"/>
      <c r="T3717" s="13"/>
      <c r="U3717" s="13"/>
      <c r="V3717" s="13">
        <f t="shared" ref="V3717:V3780" si="992">U3717*741</f>
        <v>0</v>
      </c>
      <c r="W3717" s="13"/>
      <c r="X3717" s="13">
        <f t="shared" ref="X3717:X3780" si="993">W3717*2964</f>
        <v>0</v>
      </c>
      <c r="Y3717" s="13"/>
      <c r="Z3717" s="13">
        <f t="shared" ref="Z3717:Z3780" si="994">Y3717*988</f>
        <v>0</v>
      </c>
      <c r="AA3717" s="13"/>
      <c r="AB3717" s="13">
        <f t="shared" ref="AB3717:AB3780" si="995">AA3717*247</f>
        <v>0</v>
      </c>
      <c r="AC3717" s="13"/>
      <c r="AD3717" s="13"/>
      <c r="AE3717" s="13"/>
      <c r="AF3717" s="13"/>
      <c r="AG3717" s="13"/>
      <c r="AH3717" s="13"/>
      <c r="AI3717" s="13"/>
      <c r="AJ3717" s="13"/>
      <c r="AK3717" s="13">
        <f t="shared" ref="AK3717:AK3780" si="996">AJ3717*139</f>
        <v>0</v>
      </c>
      <c r="AL3717" s="13"/>
      <c r="AM3717" s="13">
        <f t="shared" ref="AM3717:AM3780" si="997">AL3717*35</f>
        <v>0</v>
      </c>
      <c r="AN3717" s="13"/>
      <c r="AO3717" s="13">
        <v>0</v>
      </c>
      <c r="AP3717" s="13">
        <f t="shared" ref="AP3717:AP3780" si="998">AO3717*30500</f>
        <v>0</v>
      </c>
      <c r="AQ3717" s="13"/>
      <c r="AR3717" s="13">
        <f t="shared" ref="AR3717:AR3780" si="999">AQ3717*2706</f>
        <v>0</v>
      </c>
      <c r="AS3717" s="13"/>
      <c r="AT3717" s="13">
        <f t="shared" ref="AT3717:AT3780" si="1000">AS3717*139</f>
        <v>0</v>
      </c>
      <c r="AU3717" s="13"/>
      <c r="AV3717" s="13">
        <f t="shared" ref="AV3717:AV3780" si="1001">AU3717*338</f>
        <v>0</v>
      </c>
      <c r="AW3717" s="13"/>
      <c r="AX3717" s="13">
        <f t="shared" ref="AX3717:AX3780" si="1002">AW3717*108</f>
        <v>0</v>
      </c>
      <c r="AY3717" s="13"/>
      <c r="AZ3717" s="13">
        <f t="shared" ref="AZ3717:AZ3780" si="1003">AY3717*81</f>
        <v>0</v>
      </c>
      <c r="BA3717" s="13"/>
      <c r="BB3717" s="13">
        <f t="shared" ref="BB3717:BB3780" si="1004">BA3717*325</f>
        <v>0</v>
      </c>
      <c r="BC3717" s="13"/>
      <c r="BD3717" s="13">
        <f t="shared" ref="BD3717:BD3780" si="1005">BC3717*406</f>
        <v>0</v>
      </c>
      <c r="BE3717" s="13"/>
      <c r="BF3717" s="13">
        <f t="shared" ref="BF3717:BF3780" si="1006">BE3717*217</f>
        <v>0</v>
      </c>
      <c r="BG3717" s="13"/>
      <c r="BH3717" s="13">
        <f t="shared" ref="BH3717:BH3780" si="1007">R3717+T3717+V3717+X3717+Z3717+AB3717+AD3717+AF3717+AH3717+AI3717+AK3717+AM3717+AN3717+AP3717+AR3717+AT3717+AV3717+AX3717+AZ3717+BB3717+BD3717+BF3717+BG3717</f>
        <v>70488.701001315436</v>
      </c>
      <c r="BI3717" s="13">
        <f t="shared" ref="BI3717:BI3780" si="1008">ROUND(BH3717/100,0)*100</f>
        <v>70500</v>
      </c>
      <c r="BJ3717" s="13">
        <v>70800</v>
      </c>
    </row>
    <row r="3718" spans="1:62" x14ac:dyDescent="0.25">
      <c r="A3718" t="s">
        <v>3642</v>
      </c>
      <c r="B3718" s="13">
        <v>251</v>
      </c>
      <c r="C3718">
        <v>582191</v>
      </c>
      <c r="D3718">
        <v>1</v>
      </c>
      <c r="E3718">
        <v>0</v>
      </c>
      <c r="F3718">
        <v>0</v>
      </c>
      <c r="G3718">
        <v>0</v>
      </c>
      <c r="H3718">
        <v>0</v>
      </c>
      <c r="I3718" t="s">
        <v>30</v>
      </c>
      <c r="J3718">
        <v>581917</v>
      </c>
      <c r="K3718" t="s">
        <v>514</v>
      </c>
      <c r="L3718">
        <v>581917</v>
      </c>
      <c r="M3718" t="s">
        <v>514</v>
      </c>
      <c r="N3718">
        <v>581917</v>
      </c>
      <c r="O3718" t="s">
        <v>514</v>
      </c>
      <c r="P3718">
        <v>581372</v>
      </c>
      <c r="Q3718" t="s">
        <v>216</v>
      </c>
      <c r="R3718" s="13">
        <v>70488.701001315436</v>
      </c>
      <c r="S3718" s="13"/>
      <c r="T3718" s="13"/>
      <c r="U3718" s="13"/>
      <c r="V3718" s="13">
        <f t="shared" si="992"/>
        <v>0</v>
      </c>
      <c r="W3718" s="13"/>
      <c r="X3718" s="13">
        <f t="shared" si="993"/>
        <v>0</v>
      </c>
      <c r="Y3718" s="13"/>
      <c r="Z3718" s="13">
        <f t="shared" si="994"/>
        <v>0</v>
      </c>
      <c r="AA3718" s="13"/>
      <c r="AB3718" s="13">
        <f t="shared" si="995"/>
        <v>0</v>
      </c>
      <c r="AC3718" s="13"/>
      <c r="AD3718" s="13"/>
      <c r="AE3718" s="13"/>
      <c r="AF3718" s="13"/>
      <c r="AG3718" s="13"/>
      <c r="AH3718" s="13"/>
      <c r="AI3718" s="13"/>
      <c r="AJ3718" s="13"/>
      <c r="AK3718" s="13">
        <f t="shared" si="996"/>
        <v>0</v>
      </c>
      <c r="AL3718" s="13"/>
      <c r="AM3718" s="13">
        <f t="shared" si="997"/>
        <v>0</v>
      </c>
      <c r="AN3718" s="13"/>
      <c r="AO3718" s="13">
        <v>1</v>
      </c>
      <c r="AP3718" s="13">
        <f t="shared" si="998"/>
        <v>30500</v>
      </c>
      <c r="AQ3718" s="13"/>
      <c r="AR3718" s="13">
        <f t="shared" si="999"/>
        <v>0</v>
      </c>
      <c r="AS3718" s="13"/>
      <c r="AT3718" s="13">
        <f t="shared" si="1000"/>
        <v>0</v>
      </c>
      <c r="AU3718" s="13"/>
      <c r="AV3718" s="13">
        <f t="shared" si="1001"/>
        <v>0</v>
      </c>
      <c r="AW3718" s="13"/>
      <c r="AX3718" s="13">
        <f t="shared" si="1002"/>
        <v>0</v>
      </c>
      <c r="AY3718" s="13"/>
      <c r="AZ3718" s="13">
        <f t="shared" si="1003"/>
        <v>0</v>
      </c>
      <c r="BA3718" s="13"/>
      <c r="BB3718" s="13">
        <f t="shared" si="1004"/>
        <v>0</v>
      </c>
      <c r="BC3718" s="13"/>
      <c r="BD3718" s="13">
        <f t="shared" si="1005"/>
        <v>0</v>
      </c>
      <c r="BE3718" s="13"/>
      <c r="BF3718" s="13">
        <f t="shared" si="1006"/>
        <v>0</v>
      </c>
      <c r="BG3718" s="13"/>
      <c r="BH3718" s="13">
        <f t="shared" si="1007"/>
        <v>100988.70100131544</v>
      </c>
      <c r="BI3718" s="13">
        <f t="shared" si="1008"/>
        <v>101000</v>
      </c>
      <c r="BJ3718" s="13">
        <v>101300</v>
      </c>
    </row>
    <row r="3719" spans="1:62" x14ac:dyDescent="0.25">
      <c r="A3719" t="s">
        <v>3643</v>
      </c>
      <c r="B3719" s="13">
        <v>193</v>
      </c>
      <c r="C3719">
        <v>587656</v>
      </c>
      <c r="D3719">
        <v>1</v>
      </c>
      <c r="E3719">
        <v>0</v>
      </c>
      <c r="F3719">
        <v>0</v>
      </c>
      <c r="G3719">
        <v>0</v>
      </c>
      <c r="H3719">
        <v>0</v>
      </c>
      <c r="I3719" t="s">
        <v>75</v>
      </c>
      <c r="J3719">
        <v>588032</v>
      </c>
      <c r="K3719" t="s">
        <v>175</v>
      </c>
      <c r="L3719">
        <v>588032</v>
      </c>
      <c r="M3719" t="s">
        <v>175</v>
      </c>
      <c r="N3719">
        <v>588032</v>
      </c>
      <c r="O3719" t="s">
        <v>175</v>
      </c>
      <c r="P3719">
        <v>586846</v>
      </c>
      <c r="Q3719" t="s">
        <v>79</v>
      </c>
      <c r="R3719" s="13">
        <v>70488.701001315436</v>
      </c>
      <c r="S3719" s="13"/>
      <c r="T3719" s="13"/>
      <c r="U3719" s="13"/>
      <c r="V3719" s="13">
        <f t="shared" si="992"/>
        <v>0</v>
      </c>
      <c r="W3719" s="13"/>
      <c r="X3719" s="13">
        <f t="shared" si="993"/>
        <v>0</v>
      </c>
      <c r="Y3719" s="13"/>
      <c r="Z3719" s="13">
        <f t="shared" si="994"/>
        <v>0</v>
      </c>
      <c r="AA3719" s="13"/>
      <c r="AB3719" s="13">
        <f t="shared" si="995"/>
        <v>0</v>
      </c>
      <c r="AC3719" s="13"/>
      <c r="AD3719" s="13"/>
      <c r="AE3719" s="13"/>
      <c r="AF3719" s="13"/>
      <c r="AG3719" s="13"/>
      <c r="AH3719" s="13"/>
      <c r="AI3719" s="13"/>
      <c r="AJ3719" s="13"/>
      <c r="AK3719" s="13">
        <f t="shared" si="996"/>
        <v>0</v>
      </c>
      <c r="AL3719" s="13"/>
      <c r="AM3719" s="13">
        <f t="shared" si="997"/>
        <v>0</v>
      </c>
      <c r="AN3719" s="13"/>
      <c r="AO3719" s="13">
        <v>0</v>
      </c>
      <c r="AP3719" s="13">
        <f t="shared" si="998"/>
        <v>0</v>
      </c>
      <c r="AQ3719" s="13"/>
      <c r="AR3719" s="13">
        <f t="shared" si="999"/>
        <v>0</v>
      </c>
      <c r="AS3719" s="13"/>
      <c r="AT3719" s="13">
        <f t="shared" si="1000"/>
        <v>0</v>
      </c>
      <c r="AU3719" s="13"/>
      <c r="AV3719" s="13">
        <f t="shared" si="1001"/>
        <v>0</v>
      </c>
      <c r="AW3719" s="13"/>
      <c r="AX3719" s="13">
        <f t="shared" si="1002"/>
        <v>0</v>
      </c>
      <c r="AY3719" s="13"/>
      <c r="AZ3719" s="13">
        <f t="shared" si="1003"/>
        <v>0</v>
      </c>
      <c r="BA3719" s="13"/>
      <c r="BB3719" s="13">
        <f t="shared" si="1004"/>
        <v>0</v>
      </c>
      <c r="BC3719" s="13"/>
      <c r="BD3719" s="13">
        <f t="shared" si="1005"/>
        <v>0</v>
      </c>
      <c r="BE3719" s="13"/>
      <c r="BF3719" s="13">
        <f t="shared" si="1006"/>
        <v>0</v>
      </c>
      <c r="BG3719" s="13"/>
      <c r="BH3719" s="13">
        <f t="shared" si="1007"/>
        <v>70488.701001315436</v>
      </c>
      <c r="BI3719" s="13">
        <f t="shared" si="1008"/>
        <v>70500</v>
      </c>
      <c r="BJ3719" s="13">
        <v>70800</v>
      </c>
    </row>
    <row r="3720" spans="1:62" x14ac:dyDescent="0.25">
      <c r="A3720" t="s">
        <v>3644</v>
      </c>
      <c r="B3720" s="13">
        <v>617</v>
      </c>
      <c r="C3720">
        <v>538604</v>
      </c>
      <c r="D3720">
        <v>1</v>
      </c>
      <c r="E3720">
        <v>0</v>
      </c>
      <c r="F3720">
        <v>0</v>
      </c>
      <c r="G3720">
        <v>0</v>
      </c>
      <c r="H3720">
        <v>0</v>
      </c>
      <c r="I3720" t="s">
        <v>26</v>
      </c>
      <c r="J3720">
        <v>538574</v>
      </c>
      <c r="K3720" t="s">
        <v>172</v>
      </c>
      <c r="L3720">
        <v>538574</v>
      </c>
      <c r="M3720" t="s">
        <v>172</v>
      </c>
      <c r="N3720">
        <v>538574</v>
      </c>
      <c r="O3720" t="s">
        <v>172</v>
      </c>
      <c r="P3720">
        <v>538094</v>
      </c>
      <c r="Q3720" t="s">
        <v>173</v>
      </c>
      <c r="R3720" s="13">
        <v>143795.64016211571</v>
      </c>
      <c r="S3720" s="13"/>
      <c r="T3720" s="13"/>
      <c r="U3720" s="13"/>
      <c r="V3720" s="13">
        <f t="shared" si="992"/>
        <v>0</v>
      </c>
      <c r="W3720" s="13"/>
      <c r="X3720" s="13">
        <f t="shared" si="993"/>
        <v>0</v>
      </c>
      <c r="Y3720" s="13"/>
      <c r="Z3720" s="13">
        <f t="shared" si="994"/>
        <v>0</v>
      </c>
      <c r="AA3720" s="13"/>
      <c r="AB3720" s="13">
        <f t="shared" si="995"/>
        <v>0</v>
      </c>
      <c r="AC3720" s="13"/>
      <c r="AD3720" s="13"/>
      <c r="AE3720" s="13"/>
      <c r="AF3720" s="13"/>
      <c r="AG3720" s="13"/>
      <c r="AH3720" s="13"/>
      <c r="AI3720" s="13"/>
      <c r="AJ3720" s="13"/>
      <c r="AK3720" s="13">
        <f t="shared" si="996"/>
        <v>0</v>
      </c>
      <c r="AL3720" s="13"/>
      <c r="AM3720" s="13">
        <f t="shared" si="997"/>
        <v>0</v>
      </c>
      <c r="AN3720" s="13"/>
      <c r="AO3720" s="13">
        <v>0</v>
      </c>
      <c r="AP3720" s="13">
        <f t="shared" si="998"/>
        <v>0</v>
      </c>
      <c r="AQ3720" s="13"/>
      <c r="AR3720" s="13">
        <f t="shared" si="999"/>
        <v>0</v>
      </c>
      <c r="AS3720" s="13"/>
      <c r="AT3720" s="13">
        <f t="shared" si="1000"/>
        <v>0</v>
      </c>
      <c r="AU3720" s="13"/>
      <c r="AV3720" s="13">
        <f t="shared" si="1001"/>
        <v>0</v>
      </c>
      <c r="AW3720" s="13"/>
      <c r="AX3720" s="13">
        <f t="shared" si="1002"/>
        <v>0</v>
      </c>
      <c r="AY3720" s="13"/>
      <c r="AZ3720" s="13">
        <f t="shared" si="1003"/>
        <v>0</v>
      </c>
      <c r="BA3720" s="13"/>
      <c r="BB3720" s="13">
        <f t="shared" si="1004"/>
        <v>0</v>
      </c>
      <c r="BC3720" s="13"/>
      <c r="BD3720" s="13">
        <f t="shared" si="1005"/>
        <v>0</v>
      </c>
      <c r="BE3720" s="13"/>
      <c r="BF3720" s="13">
        <f t="shared" si="1006"/>
        <v>0</v>
      </c>
      <c r="BG3720" s="13"/>
      <c r="BH3720" s="13">
        <f t="shared" si="1007"/>
        <v>143795.64016211571</v>
      </c>
      <c r="BI3720" s="13">
        <f t="shared" si="1008"/>
        <v>143800</v>
      </c>
      <c r="BJ3720" s="13">
        <v>143400</v>
      </c>
    </row>
    <row r="3721" spans="1:62" x14ac:dyDescent="0.25">
      <c r="A3721" s="3" t="s">
        <v>385</v>
      </c>
      <c r="B3721" s="13">
        <v>443</v>
      </c>
      <c r="C3721">
        <v>566535</v>
      </c>
      <c r="D3721">
        <v>1</v>
      </c>
      <c r="E3721">
        <v>1</v>
      </c>
      <c r="F3721">
        <v>0</v>
      </c>
      <c r="G3721">
        <v>0</v>
      </c>
      <c r="H3721">
        <v>0</v>
      </c>
      <c r="I3721" t="s">
        <v>85</v>
      </c>
      <c r="J3721">
        <v>566535</v>
      </c>
      <c r="K3721" t="s">
        <v>385</v>
      </c>
      <c r="L3721">
        <v>565971</v>
      </c>
      <c r="M3721" t="s">
        <v>430</v>
      </c>
      <c r="N3721">
        <v>565971</v>
      </c>
      <c r="O3721" t="s">
        <v>430</v>
      </c>
      <c r="P3721">
        <v>565971</v>
      </c>
      <c r="Q3721" t="s">
        <v>430</v>
      </c>
      <c r="R3721" s="13">
        <v>103668.01591632729</v>
      </c>
      <c r="S3721" s="13">
        <v>1979</v>
      </c>
      <c r="T3721" s="13">
        <v>105896.15378575689</v>
      </c>
      <c r="U3721" s="13"/>
      <c r="V3721" s="13">
        <f t="shared" si="992"/>
        <v>0</v>
      </c>
      <c r="W3721" s="13">
        <v>70</v>
      </c>
      <c r="X3721" s="13">
        <f t="shared" si="993"/>
        <v>207480</v>
      </c>
      <c r="Y3721" s="13">
        <v>8</v>
      </c>
      <c r="Z3721" s="13">
        <f t="shared" si="994"/>
        <v>7904</v>
      </c>
      <c r="AA3721" s="13"/>
      <c r="AB3721" s="13">
        <f t="shared" si="995"/>
        <v>0</v>
      </c>
      <c r="AC3721" s="13"/>
      <c r="AD3721" s="13"/>
      <c r="AE3721" s="13"/>
      <c r="AF3721" s="13"/>
      <c r="AG3721" s="13"/>
      <c r="AH3721" s="13"/>
      <c r="AI3721" s="13"/>
      <c r="AJ3721" s="13"/>
      <c r="AK3721" s="13">
        <f t="shared" si="996"/>
        <v>0</v>
      </c>
      <c r="AL3721" s="13"/>
      <c r="AM3721" s="13">
        <f t="shared" si="997"/>
        <v>0</v>
      </c>
      <c r="AN3721" s="13"/>
      <c r="AO3721" s="13">
        <v>0</v>
      </c>
      <c r="AP3721" s="13">
        <f t="shared" si="998"/>
        <v>0</v>
      </c>
      <c r="AQ3721" s="13"/>
      <c r="AR3721" s="13">
        <f t="shared" si="999"/>
        <v>0</v>
      </c>
      <c r="AS3721" s="13"/>
      <c r="AT3721" s="13">
        <f t="shared" si="1000"/>
        <v>0</v>
      </c>
      <c r="AU3721" s="13"/>
      <c r="AV3721" s="13">
        <f t="shared" si="1001"/>
        <v>0</v>
      </c>
      <c r="AW3721" s="13"/>
      <c r="AX3721" s="13">
        <f t="shared" si="1002"/>
        <v>0</v>
      </c>
      <c r="AY3721" s="13"/>
      <c r="AZ3721" s="13">
        <f t="shared" si="1003"/>
        <v>0</v>
      </c>
      <c r="BA3721" s="13"/>
      <c r="BB3721" s="13">
        <f t="shared" si="1004"/>
        <v>0</v>
      </c>
      <c r="BC3721" s="13"/>
      <c r="BD3721" s="13">
        <f t="shared" si="1005"/>
        <v>0</v>
      </c>
      <c r="BE3721" s="13"/>
      <c r="BF3721" s="13">
        <f t="shared" si="1006"/>
        <v>0</v>
      </c>
      <c r="BG3721" s="13"/>
      <c r="BH3721" s="13">
        <f t="shared" si="1007"/>
        <v>424948.16970208415</v>
      </c>
      <c r="BI3721" s="13">
        <f t="shared" si="1008"/>
        <v>424900</v>
      </c>
      <c r="BJ3721" s="13">
        <v>489700</v>
      </c>
    </row>
    <row r="3722" spans="1:62" x14ac:dyDescent="0.25">
      <c r="A3722" t="s">
        <v>3645</v>
      </c>
      <c r="B3722" s="13">
        <v>270</v>
      </c>
      <c r="C3722">
        <v>542211</v>
      </c>
      <c r="D3722">
        <v>1</v>
      </c>
      <c r="E3722">
        <v>0</v>
      </c>
      <c r="F3722">
        <v>0</v>
      </c>
      <c r="G3722">
        <v>0</v>
      </c>
      <c r="H3722">
        <v>0</v>
      </c>
      <c r="I3722" t="s">
        <v>26</v>
      </c>
      <c r="J3722">
        <v>542415</v>
      </c>
      <c r="K3722" t="s">
        <v>1980</v>
      </c>
      <c r="L3722">
        <v>541656</v>
      </c>
      <c r="M3722" t="s">
        <v>195</v>
      </c>
      <c r="N3722">
        <v>541656</v>
      </c>
      <c r="O3722" t="s">
        <v>195</v>
      </c>
      <c r="P3722">
        <v>541656</v>
      </c>
      <c r="Q3722" t="s">
        <v>195</v>
      </c>
      <c r="R3722" s="13">
        <v>70488.701001315436</v>
      </c>
      <c r="S3722" s="13"/>
      <c r="T3722" s="13"/>
      <c r="U3722" s="13"/>
      <c r="V3722" s="13">
        <f t="shared" si="992"/>
        <v>0</v>
      </c>
      <c r="W3722" s="13"/>
      <c r="X3722" s="13">
        <f t="shared" si="993"/>
        <v>0</v>
      </c>
      <c r="Y3722" s="13"/>
      <c r="Z3722" s="13">
        <f t="shared" si="994"/>
        <v>0</v>
      </c>
      <c r="AA3722" s="13"/>
      <c r="AB3722" s="13">
        <f t="shared" si="995"/>
        <v>0</v>
      </c>
      <c r="AC3722" s="13"/>
      <c r="AD3722" s="13"/>
      <c r="AE3722" s="13"/>
      <c r="AF3722" s="13"/>
      <c r="AG3722" s="13"/>
      <c r="AH3722" s="13"/>
      <c r="AI3722" s="13"/>
      <c r="AJ3722" s="13"/>
      <c r="AK3722" s="13">
        <f t="shared" si="996"/>
        <v>0</v>
      </c>
      <c r="AL3722" s="13"/>
      <c r="AM3722" s="13">
        <f t="shared" si="997"/>
        <v>0</v>
      </c>
      <c r="AN3722" s="13"/>
      <c r="AO3722" s="13">
        <v>0</v>
      </c>
      <c r="AP3722" s="13">
        <f t="shared" si="998"/>
        <v>0</v>
      </c>
      <c r="AQ3722" s="13"/>
      <c r="AR3722" s="13">
        <f t="shared" si="999"/>
        <v>0</v>
      </c>
      <c r="AS3722" s="13"/>
      <c r="AT3722" s="13">
        <f t="shared" si="1000"/>
        <v>0</v>
      </c>
      <c r="AU3722" s="13"/>
      <c r="AV3722" s="13">
        <f t="shared" si="1001"/>
        <v>0</v>
      </c>
      <c r="AW3722" s="13"/>
      <c r="AX3722" s="13">
        <f t="shared" si="1002"/>
        <v>0</v>
      </c>
      <c r="AY3722" s="13"/>
      <c r="AZ3722" s="13">
        <f t="shared" si="1003"/>
        <v>0</v>
      </c>
      <c r="BA3722" s="13"/>
      <c r="BB3722" s="13">
        <f t="shared" si="1004"/>
        <v>0</v>
      </c>
      <c r="BC3722" s="13"/>
      <c r="BD3722" s="13">
        <f t="shared" si="1005"/>
        <v>0</v>
      </c>
      <c r="BE3722" s="13"/>
      <c r="BF3722" s="13">
        <f t="shared" si="1006"/>
        <v>0</v>
      </c>
      <c r="BG3722" s="13"/>
      <c r="BH3722" s="13">
        <f t="shared" si="1007"/>
        <v>70488.701001315436</v>
      </c>
      <c r="BI3722" s="13">
        <f t="shared" si="1008"/>
        <v>70500</v>
      </c>
      <c r="BJ3722" s="13">
        <v>70800</v>
      </c>
    </row>
    <row r="3723" spans="1:62" x14ac:dyDescent="0.25">
      <c r="A3723" t="s">
        <v>3646</v>
      </c>
      <c r="B3723" s="13">
        <v>121</v>
      </c>
      <c r="C3723">
        <v>587672</v>
      </c>
      <c r="D3723">
        <v>1</v>
      </c>
      <c r="E3723">
        <v>0</v>
      </c>
      <c r="F3723">
        <v>0</v>
      </c>
      <c r="G3723">
        <v>0</v>
      </c>
      <c r="H3723">
        <v>0</v>
      </c>
      <c r="I3723" t="s">
        <v>75</v>
      </c>
      <c r="J3723">
        <v>588024</v>
      </c>
      <c r="K3723" t="s">
        <v>523</v>
      </c>
      <c r="L3723">
        <v>586862</v>
      </c>
      <c r="M3723" t="s">
        <v>174</v>
      </c>
      <c r="N3723">
        <v>588024</v>
      </c>
      <c r="O3723" t="s">
        <v>523</v>
      </c>
      <c r="P3723">
        <v>588024</v>
      </c>
      <c r="Q3723" t="s">
        <v>523</v>
      </c>
      <c r="R3723" s="13">
        <v>70488.701001315436</v>
      </c>
      <c r="S3723" s="13"/>
      <c r="T3723" s="13"/>
      <c r="U3723" s="13"/>
      <c r="V3723" s="13">
        <f t="shared" si="992"/>
        <v>0</v>
      </c>
      <c r="W3723" s="13"/>
      <c r="X3723" s="13">
        <f t="shared" si="993"/>
        <v>0</v>
      </c>
      <c r="Y3723" s="13"/>
      <c r="Z3723" s="13">
        <f t="shared" si="994"/>
        <v>0</v>
      </c>
      <c r="AA3723" s="13"/>
      <c r="AB3723" s="13">
        <f t="shared" si="995"/>
        <v>0</v>
      </c>
      <c r="AC3723" s="13"/>
      <c r="AD3723" s="13"/>
      <c r="AE3723" s="13"/>
      <c r="AF3723" s="13"/>
      <c r="AG3723" s="13"/>
      <c r="AH3723" s="13"/>
      <c r="AI3723" s="13"/>
      <c r="AJ3723" s="13"/>
      <c r="AK3723" s="13">
        <f t="shared" si="996"/>
        <v>0</v>
      </c>
      <c r="AL3723" s="13"/>
      <c r="AM3723" s="13">
        <f t="shared" si="997"/>
        <v>0</v>
      </c>
      <c r="AN3723" s="13"/>
      <c r="AO3723" s="13">
        <v>0</v>
      </c>
      <c r="AP3723" s="13">
        <f t="shared" si="998"/>
        <v>0</v>
      </c>
      <c r="AQ3723" s="13"/>
      <c r="AR3723" s="13">
        <f t="shared" si="999"/>
        <v>0</v>
      </c>
      <c r="AS3723" s="13"/>
      <c r="AT3723" s="13">
        <f t="shared" si="1000"/>
        <v>0</v>
      </c>
      <c r="AU3723" s="13"/>
      <c r="AV3723" s="13">
        <f t="shared" si="1001"/>
        <v>0</v>
      </c>
      <c r="AW3723" s="13"/>
      <c r="AX3723" s="13">
        <f t="shared" si="1002"/>
        <v>0</v>
      </c>
      <c r="AY3723" s="13"/>
      <c r="AZ3723" s="13">
        <f t="shared" si="1003"/>
        <v>0</v>
      </c>
      <c r="BA3723" s="13"/>
      <c r="BB3723" s="13">
        <f t="shared" si="1004"/>
        <v>0</v>
      </c>
      <c r="BC3723" s="13"/>
      <c r="BD3723" s="13">
        <f t="shared" si="1005"/>
        <v>0</v>
      </c>
      <c r="BE3723" s="13"/>
      <c r="BF3723" s="13">
        <f t="shared" si="1006"/>
        <v>0</v>
      </c>
      <c r="BG3723" s="13"/>
      <c r="BH3723" s="13">
        <f t="shared" si="1007"/>
        <v>70488.701001315436</v>
      </c>
      <c r="BI3723" s="13">
        <f t="shared" si="1008"/>
        <v>70500</v>
      </c>
      <c r="BJ3723" s="13">
        <v>70800</v>
      </c>
    </row>
    <row r="3724" spans="1:62" x14ac:dyDescent="0.25">
      <c r="A3724" t="s">
        <v>3647</v>
      </c>
      <c r="B3724" s="13">
        <v>109</v>
      </c>
      <c r="C3724">
        <v>551571</v>
      </c>
      <c r="D3724">
        <v>1</v>
      </c>
      <c r="E3724">
        <v>0</v>
      </c>
      <c r="F3724">
        <v>0</v>
      </c>
      <c r="G3724">
        <v>0</v>
      </c>
      <c r="H3724">
        <v>0</v>
      </c>
      <c r="I3724" t="s">
        <v>23</v>
      </c>
      <c r="J3724">
        <v>550787</v>
      </c>
      <c r="K3724" t="s">
        <v>181</v>
      </c>
      <c r="L3724">
        <v>550787</v>
      </c>
      <c r="M3724" t="s">
        <v>181</v>
      </c>
      <c r="N3724">
        <v>550787</v>
      </c>
      <c r="O3724" t="s">
        <v>181</v>
      </c>
      <c r="P3724">
        <v>550787</v>
      </c>
      <c r="Q3724" t="s">
        <v>181</v>
      </c>
      <c r="R3724" s="13">
        <v>70488.701001315436</v>
      </c>
      <c r="S3724" s="13"/>
      <c r="T3724" s="13"/>
      <c r="U3724" s="13"/>
      <c r="V3724" s="13">
        <f t="shared" si="992"/>
        <v>0</v>
      </c>
      <c r="W3724" s="13"/>
      <c r="X3724" s="13">
        <f t="shared" si="993"/>
        <v>0</v>
      </c>
      <c r="Y3724" s="13"/>
      <c r="Z3724" s="13">
        <f t="shared" si="994"/>
        <v>0</v>
      </c>
      <c r="AA3724" s="13"/>
      <c r="AB3724" s="13">
        <f t="shared" si="995"/>
        <v>0</v>
      </c>
      <c r="AC3724" s="13"/>
      <c r="AD3724" s="13"/>
      <c r="AE3724" s="13"/>
      <c r="AF3724" s="13"/>
      <c r="AG3724" s="13"/>
      <c r="AH3724" s="13"/>
      <c r="AI3724" s="13"/>
      <c r="AJ3724" s="13"/>
      <c r="AK3724" s="13">
        <f t="shared" si="996"/>
        <v>0</v>
      </c>
      <c r="AL3724" s="13"/>
      <c r="AM3724" s="13">
        <f t="shared" si="997"/>
        <v>0</v>
      </c>
      <c r="AN3724" s="13"/>
      <c r="AO3724" s="13">
        <v>0</v>
      </c>
      <c r="AP3724" s="13">
        <f t="shared" si="998"/>
        <v>0</v>
      </c>
      <c r="AQ3724" s="13"/>
      <c r="AR3724" s="13">
        <f t="shared" si="999"/>
        <v>0</v>
      </c>
      <c r="AS3724" s="13"/>
      <c r="AT3724" s="13">
        <f t="shared" si="1000"/>
        <v>0</v>
      </c>
      <c r="AU3724" s="13"/>
      <c r="AV3724" s="13">
        <f t="shared" si="1001"/>
        <v>0</v>
      </c>
      <c r="AW3724" s="13"/>
      <c r="AX3724" s="13">
        <f t="shared" si="1002"/>
        <v>0</v>
      </c>
      <c r="AY3724" s="13"/>
      <c r="AZ3724" s="13">
        <f t="shared" si="1003"/>
        <v>0</v>
      </c>
      <c r="BA3724" s="13"/>
      <c r="BB3724" s="13">
        <f t="shared" si="1004"/>
        <v>0</v>
      </c>
      <c r="BC3724" s="13"/>
      <c r="BD3724" s="13">
        <f t="shared" si="1005"/>
        <v>0</v>
      </c>
      <c r="BE3724" s="13"/>
      <c r="BF3724" s="13">
        <f t="shared" si="1006"/>
        <v>0</v>
      </c>
      <c r="BG3724" s="13"/>
      <c r="BH3724" s="13">
        <f t="shared" si="1007"/>
        <v>70488.701001315436</v>
      </c>
      <c r="BI3724" s="13">
        <f t="shared" si="1008"/>
        <v>70500</v>
      </c>
      <c r="BJ3724" s="13">
        <v>70800</v>
      </c>
    </row>
    <row r="3725" spans="1:62" x14ac:dyDescent="0.25">
      <c r="A3725" s="6" t="s">
        <v>151</v>
      </c>
      <c r="B3725" s="13">
        <v>91755</v>
      </c>
      <c r="C3725">
        <v>555134</v>
      </c>
      <c r="D3725">
        <v>1</v>
      </c>
      <c r="E3725">
        <v>1</v>
      </c>
      <c r="F3725">
        <v>1</v>
      </c>
      <c r="G3725">
        <v>1</v>
      </c>
      <c r="H3725">
        <v>1</v>
      </c>
      <c r="I3725" t="s">
        <v>41</v>
      </c>
      <c r="J3725">
        <v>555134</v>
      </c>
      <c r="K3725" t="s">
        <v>151</v>
      </c>
      <c r="L3725">
        <v>555134</v>
      </c>
      <c r="M3725" t="s">
        <v>151</v>
      </c>
      <c r="N3725">
        <v>555134</v>
      </c>
      <c r="O3725" t="s">
        <v>151</v>
      </c>
      <c r="P3725">
        <v>555134</v>
      </c>
      <c r="Q3725" t="s">
        <v>151</v>
      </c>
      <c r="R3725" s="13">
        <v>3462004.4203375014</v>
      </c>
      <c r="S3725" s="13">
        <v>111415</v>
      </c>
      <c r="T3725" s="13">
        <v>2293508.581520298</v>
      </c>
      <c r="U3725" s="13">
        <v>1385</v>
      </c>
      <c r="V3725" s="13">
        <f t="shared" si="992"/>
        <v>1026285</v>
      </c>
      <c r="W3725" s="13">
        <v>301</v>
      </c>
      <c r="X3725" s="13">
        <f t="shared" si="993"/>
        <v>892164</v>
      </c>
      <c r="Y3725" s="13">
        <v>1485</v>
      </c>
      <c r="Z3725" s="13">
        <f t="shared" si="994"/>
        <v>1467180</v>
      </c>
      <c r="AA3725" s="13">
        <v>575</v>
      </c>
      <c r="AB3725" s="13">
        <f t="shared" si="995"/>
        <v>142025</v>
      </c>
      <c r="AC3725" s="13">
        <v>109587</v>
      </c>
      <c r="AD3725" s="13">
        <v>10811080.463693107</v>
      </c>
      <c r="AE3725" s="13">
        <v>120615</v>
      </c>
      <c r="AF3725" s="13">
        <v>18153303.201172344</v>
      </c>
      <c r="AG3725" s="13">
        <v>132103</v>
      </c>
      <c r="AH3725" s="13">
        <v>40844787.691664554</v>
      </c>
      <c r="AI3725" s="13"/>
      <c r="AJ3725" s="13">
        <v>10357</v>
      </c>
      <c r="AK3725" s="13">
        <f t="shared" si="996"/>
        <v>1439623</v>
      </c>
      <c r="AL3725" s="13">
        <v>1219</v>
      </c>
      <c r="AM3725" s="13">
        <f t="shared" si="997"/>
        <v>42665</v>
      </c>
      <c r="AN3725" s="13">
        <v>936000</v>
      </c>
      <c r="AO3725" s="13">
        <v>96</v>
      </c>
      <c r="AP3725" s="13">
        <f t="shared" si="998"/>
        <v>2928000</v>
      </c>
      <c r="AQ3725" s="13">
        <v>882</v>
      </c>
      <c r="AR3725" s="13">
        <f t="shared" si="999"/>
        <v>2386692</v>
      </c>
      <c r="AS3725" s="13">
        <v>6609</v>
      </c>
      <c r="AT3725" s="13">
        <f t="shared" si="1000"/>
        <v>918651</v>
      </c>
      <c r="AU3725" s="13">
        <v>7670</v>
      </c>
      <c r="AV3725" s="13">
        <f t="shared" si="1001"/>
        <v>2592460</v>
      </c>
      <c r="AW3725" s="13">
        <v>1722</v>
      </c>
      <c r="AX3725" s="13">
        <f t="shared" si="1002"/>
        <v>185976</v>
      </c>
      <c r="AY3725" s="13">
        <v>171</v>
      </c>
      <c r="AZ3725" s="13">
        <f t="shared" si="1003"/>
        <v>13851</v>
      </c>
      <c r="BA3725" s="13">
        <v>1990</v>
      </c>
      <c r="BB3725" s="13">
        <f t="shared" si="1004"/>
        <v>646750</v>
      </c>
      <c r="BC3725" s="13">
        <v>193</v>
      </c>
      <c r="BD3725" s="13">
        <f t="shared" si="1005"/>
        <v>78358</v>
      </c>
      <c r="BE3725" s="13">
        <v>44</v>
      </c>
      <c r="BF3725" s="13">
        <f t="shared" si="1006"/>
        <v>9548</v>
      </c>
      <c r="BG3725" s="13">
        <v>1455319</v>
      </c>
      <c r="BH3725" s="13">
        <f t="shared" si="1007"/>
        <v>92726231.358387798</v>
      </c>
      <c r="BI3725" s="13">
        <f t="shared" si="1008"/>
        <v>92726200</v>
      </c>
      <c r="BJ3725" s="13">
        <v>90821100</v>
      </c>
    </row>
    <row r="3726" spans="1:62" x14ac:dyDescent="0.25">
      <c r="A3726" t="s">
        <v>3648</v>
      </c>
      <c r="B3726" s="13">
        <v>407</v>
      </c>
      <c r="C3726">
        <v>516635</v>
      </c>
      <c r="D3726">
        <v>1</v>
      </c>
      <c r="E3726">
        <v>0</v>
      </c>
      <c r="F3726">
        <v>0</v>
      </c>
      <c r="G3726">
        <v>0</v>
      </c>
      <c r="H3726">
        <v>0</v>
      </c>
      <c r="I3726" t="s">
        <v>61</v>
      </c>
      <c r="J3726">
        <v>516201</v>
      </c>
      <c r="K3726" t="s">
        <v>965</v>
      </c>
      <c r="L3726">
        <v>516201</v>
      </c>
      <c r="M3726" t="s">
        <v>965</v>
      </c>
      <c r="N3726">
        <v>513750</v>
      </c>
      <c r="O3726" t="s">
        <v>273</v>
      </c>
      <c r="P3726">
        <v>513750</v>
      </c>
      <c r="Q3726" t="s">
        <v>273</v>
      </c>
      <c r="R3726" s="13">
        <v>95333.728303446333</v>
      </c>
      <c r="S3726" s="13"/>
      <c r="T3726" s="13"/>
      <c r="U3726" s="13"/>
      <c r="V3726" s="13">
        <f t="shared" si="992"/>
        <v>0</v>
      </c>
      <c r="W3726" s="13"/>
      <c r="X3726" s="13">
        <f t="shared" si="993"/>
        <v>0</v>
      </c>
      <c r="Y3726" s="13"/>
      <c r="Z3726" s="13">
        <f t="shared" si="994"/>
        <v>0</v>
      </c>
      <c r="AA3726" s="13"/>
      <c r="AB3726" s="13">
        <f t="shared" si="995"/>
        <v>0</v>
      </c>
      <c r="AC3726" s="13"/>
      <c r="AD3726" s="13"/>
      <c r="AE3726" s="13"/>
      <c r="AF3726" s="13"/>
      <c r="AG3726" s="13"/>
      <c r="AH3726" s="13"/>
      <c r="AI3726" s="13"/>
      <c r="AJ3726" s="13"/>
      <c r="AK3726" s="13">
        <f t="shared" si="996"/>
        <v>0</v>
      </c>
      <c r="AL3726" s="13"/>
      <c r="AM3726" s="13">
        <f t="shared" si="997"/>
        <v>0</v>
      </c>
      <c r="AN3726" s="13"/>
      <c r="AO3726" s="13">
        <v>0</v>
      </c>
      <c r="AP3726" s="13">
        <f t="shared" si="998"/>
        <v>0</v>
      </c>
      <c r="AQ3726" s="13"/>
      <c r="AR3726" s="13">
        <f t="shared" si="999"/>
        <v>0</v>
      </c>
      <c r="AS3726" s="13"/>
      <c r="AT3726" s="13">
        <f t="shared" si="1000"/>
        <v>0</v>
      </c>
      <c r="AU3726" s="13"/>
      <c r="AV3726" s="13">
        <f t="shared" si="1001"/>
        <v>0</v>
      </c>
      <c r="AW3726" s="13"/>
      <c r="AX3726" s="13">
        <f t="shared" si="1002"/>
        <v>0</v>
      </c>
      <c r="AY3726" s="13"/>
      <c r="AZ3726" s="13">
        <f t="shared" si="1003"/>
        <v>0</v>
      </c>
      <c r="BA3726" s="13"/>
      <c r="BB3726" s="13">
        <f t="shared" si="1004"/>
        <v>0</v>
      </c>
      <c r="BC3726" s="13"/>
      <c r="BD3726" s="13">
        <f t="shared" si="1005"/>
        <v>0</v>
      </c>
      <c r="BE3726" s="13"/>
      <c r="BF3726" s="13">
        <f t="shared" si="1006"/>
        <v>0</v>
      </c>
      <c r="BG3726" s="13"/>
      <c r="BH3726" s="13">
        <f t="shared" si="1007"/>
        <v>95333.728303446333</v>
      </c>
      <c r="BI3726" s="13">
        <f t="shared" si="1008"/>
        <v>95300</v>
      </c>
      <c r="BJ3726" s="13">
        <v>93800</v>
      </c>
    </row>
    <row r="3727" spans="1:62" x14ac:dyDescent="0.25">
      <c r="A3727" t="s">
        <v>3649</v>
      </c>
      <c r="B3727" s="13">
        <v>520</v>
      </c>
      <c r="C3727">
        <v>516686</v>
      </c>
      <c r="D3727">
        <v>1</v>
      </c>
      <c r="E3727">
        <v>0</v>
      </c>
      <c r="F3727">
        <v>0</v>
      </c>
      <c r="G3727">
        <v>0</v>
      </c>
      <c r="H3727">
        <v>0</v>
      </c>
      <c r="I3727" t="s">
        <v>61</v>
      </c>
      <c r="J3727">
        <v>513750</v>
      </c>
      <c r="K3727" t="s">
        <v>273</v>
      </c>
      <c r="L3727">
        <v>513750</v>
      </c>
      <c r="M3727" t="s">
        <v>273</v>
      </c>
      <c r="N3727">
        <v>513750</v>
      </c>
      <c r="O3727" t="s">
        <v>273</v>
      </c>
      <c r="P3727">
        <v>513750</v>
      </c>
      <c r="Q3727" t="s">
        <v>273</v>
      </c>
      <c r="R3727" s="13">
        <v>121456.00408282445</v>
      </c>
      <c r="S3727" s="13"/>
      <c r="T3727" s="13"/>
      <c r="U3727" s="13"/>
      <c r="V3727" s="13">
        <f t="shared" si="992"/>
        <v>0</v>
      </c>
      <c r="W3727" s="13"/>
      <c r="X3727" s="13">
        <f t="shared" si="993"/>
        <v>0</v>
      </c>
      <c r="Y3727" s="13"/>
      <c r="Z3727" s="13">
        <f t="shared" si="994"/>
        <v>0</v>
      </c>
      <c r="AA3727" s="13"/>
      <c r="AB3727" s="13">
        <f t="shared" si="995"/>
        <v>0</v>
      </c>
      <c r="AC3727" s="13"/>
      <c r="AD3727" s="13"/>
      <c r="AE3727" s="13"/>
      <c r="AF3727" s="13"/>
      <c r="AG3727" s="13"/>
      <c r="AH3727" s="13"/>
      <c r="AI3727" s="13"/>
      <c r="AJ3727" s="13"/>
      <c r="AK3727" s="13">
        <f t="shared" si="996"/>
        <v>0</v>
      </c>
      <c r="AL3727" s="13"/>
      <c r="AM3727" s="13">
        <f t="shared" si="997"/>
        <v>0</v>
      </c>
      <c r="AN3727" s="13"/>
      <c r="AO3727" s="13">
        <v>0</v>
      </c>
      <c r="AP3727" s="13">
        <f t="shared" si="998"/>
        <v>0</v>
      </c>
      <c r="AQ3727" s="13"/>
      <c r="AR3727" s="13">
        <f t="shared" si="999"/>
        <v>0</v>
      </c>
      <c r="AS3727" s="13"/>
      <c r="AT3727" s="13">
        <f t="shared" si="1000"/>
        <v>0</v>
      </c>
      <c r="AU3727" s="13"/>
      <c r="AV3727" s="13">
        <f t="shared" si="1001"/>
        <v>0</v>
      </c>
      <c r="AW3727" s="13"/>
      <c r="AX3727" s="13">
        <f t="shared" si="1002"/>
        <v>0</v>
      </c>
      <c r="AY3727" s="13"/>
      <c r="AZ3727" s="13">
        <f t="shared" si="1003"/>
        <v>0</v>
      </c>
      <c r="BA3727" s="13"/>
      <c r="BB3727" s="13">
        <f t="shared" si="1004"/>
        <v>0</v>
      </c>
      <c r="BC3727" s="13"/>
      <c r="BD3727" s="13">
        <f t="shared" si="1005"/>
        <v>0</v>
      </c>
      <c r="BE3727" s="13"/>
      <c r="BF3727" s="13">
        <f t="shared" si="1006"/>
        <v>0</v>
      </c>
      <c r="BG3727" s="13"/>
      <c r="BH3727" s="13">
        <f t="shared" si="1007"/>
        <v>121456.00408282445</v>
      </c>
      <c r="BI3727" s="13">
        <f t="shared" si="1008"/>
        <v>121500</v>
      </c>
      <c r="BJ3727" s="13">
        <v>119600</v>
      </c>
    </row>
    <row r="3728" spans="1:62" x14ac:dyDescent="0.25">
      <c r="A3728" t="s">
        <v>3650</v>
      </c>
      <c r="B3728" s="13">
        <v>213</v>
      </c>
      <c r="C3728">
        <v>599182</v>
      </c>
      <c r="D3728">
        <v>1</v>
      </c>
      <c r="E3728">
        <v>0</v>
      </c>
      <c r="F3728">
        <v>0</v>
      </c>
      <c r="G3728">
        <v>0</v>
      </c>
      <c r="H3728">
        <v>0</v>
      </c>
      <c r="I3728" t="s">
        <v>110</v>
      </c>
      <c r="J3728">
        <v>554111</v>
      </c>
      <c r="K3728" t="s">
        <v>245</v>
      </c>
      <c r="L3728">
        <v>554111</v>
      </c>
      <c r="M3728" t="s">
        <v>245</v>
      </c>
      <c r="N3728">
        <v>554111</v>
      </c>
      <c r="O3728" t="s">
        <v>245</v>
      </c>
      <c r="P3728">
        <v>553425</v>
      </c>
      <c r="Q3728" t="s">
        <v>109</v>
      </c>
      <c r="R3728" s="13">
        <v>70488.701001315436</v>
      </c>
      <c r="S3728" s="13"/>
      <c r="T3728" s="13"/>
      <c r="U3728" s="13"/>
      <c r="V3728" s="13">
        <f t="shared" si="992"/>
        <v>0</v>
      </c>
      <c r="W3728" s="13"/>
      <c r="X3728" s="13">
        <f t="shared" si="993"/>
        <v>0</v>
      </c>
      <c r="Y3728" s="13"/>
      <c r="Z3728" s="13">
        <f t="shared" si="994"/>
        <v>0</v>
      </c>
      <c r="AA3728" s="13"/>
      <c r="AB3728" s="13">
        <f t="shared" si="995"/>
        <v>0</v>
      </c>
      <c r="AC3728" s="13"/>
      <c r="AD3728" s="13"/>
      <c r="AE3728" s="13"/>
      <c r="AF3728" s="13"/>
      <c r="AG3728" s="13"/>
      <c r="AH3728" s="13"/>
      <c r="AI3728" s="13"/>
      <c r="AJ3728" s="13"/>
      <c r="AK3728" s="13">
        <f t="shared" si="996"/>
        <v>0</v>
      </c>
      <c r="AL3728" s="13"/>
      <c r="AM3728" s="13">
        <f t="shared" si="997"/>
        <v>0</v>
      </c>
      <c r="AN3728" s="13"/>
      <c r="AO3728" s="13">
        <v>0</v>
      </c>
      <c r="AP3728" s="13">
        <f t="shared" si="998"/>
        <v>0</v>
      </c>
      <c r="AQ3728" s="13"/>
      <c r="AR3728" s="13">
        <f t="shared" si="999"/>
        <v>0</v>
      </c>
      <c r="AS3728" s="13"/>
      <c r="AT3728" s="13">
        <f t="shared" si="1000"/>
        <v>0</v>
      </c>
      <c r="AU3728" s="13"/>
      <c r="AV3728" s="13">
        <f t="shared" si="1001"/>
        <v>0</v>
      </c>
      <c r="AW3728" s="13"/>
      <c r="AX3728" s="13">
        <f t="shared" si="1002"/>
        <v>0</v>
      </c>
      <c r="AY3728" s="13"/>
      <c r="AZ3728" s="13">
        <f t="shared" si="1003"/>
        <v>0</v>
      </c>
      <c r="BA3728" s="13"/>
      <c r="BB3728" s="13">
        <f t="shared" si="1004"/>
        <v>0</v>
      </c>
      <c r="BC3728" s="13"/>
      <c r="BD3728" s="13">
        <f t="shared" si="1005"/>
        <v>0</v>
      </c>
      <c r="BE3728" s="13"/>
      <c r="BF3728" s="13">
        <f t="shared" si="1006"/>
        <v>0</v>
      </c>
      <c r="BG3728" s="13"/>
      <c r="BH3728" s="13">
        <f t="shared" si="1007"/>
        <v>70488.701001315436</v>
      </c>
      <c r="BI3728" s="13">
        <f t="shared" si="1008"/>
        <v>70500</v>
      </c>
      <c r="BJ3728" s="13">
        <v>70800</v>
      </c>
    </row>
    <row r="3729" spans="1:62" x14ac:dyDescent="0.25">
      <c r="A3729" t="s">
        <v>3651</v>
      </c>
      <c r="B3729" s="13">
        <v>215</v>
      </c>
      <c r="C3729">
        <v>554081</v>
      </c>
      <c r="D3729">
        <v>1</v>
      </c>
      <c r="E3729">
        <v>0</v>
      </c>
      <c r="F3729">
        <v>0</v>
      </c>
      <c r="G3729">
        <v>0</v>
      </c>
      <c r="H3729">
        <v>0</v>
      </c>
      <c r="I3729" t="s">
        <v>110</v>
      </c>
      <c r="J3729">
        <v>553425</v>
      </c>
      <c r="K3729" t="s">
        <v>109</v>
      </c>
      <c r="L3729">
        <v>553425</v>
      </c>
      <c r="M3729" t="s">
        <v>109</v>
      </c>
      <c r="N3729">
        <v>553425</v>
      </c>
      <c r="O3729" t="s">
        <v>109</v>
      </c>
      <c r="P3729">
        <v>553425</v>
      </c>
      <c r="Q3729" t="s">
        <v>109</v>
      </c>
      <c r="R3729" s="13">
        <v>70488.701001315436</v>
      </c>
      <c r="S3729" s="13"/>
      <c r="T3729" s="13"/>
      <c r="U3729" s="13"/>
      <c r="V3729" s="13">
        <f t="shared" si="992"/>
        <v>0</v>
      </c>
      <c r="W3729" s="13"/>
      <c r="X3729" s="13">
        <f t="shared" si="993"/>
        <v>0</v>
      </c>
      <c r="Y3729" s="13"/>
      <c r="Z3729" s="13">
        <f t="shared" si="994"/>
        <v>0</v>
      </c>
      <c r="AA3729" s="13"/>
      <c r="AB3729" s="13">
        <f t="shared" si="995"/>
        <v>0</v>
      </c>
      <c r="AC3729" s="13"/>
      <c r="AD3729" s="13"/>
      <c r="AE3729" s="13"/>
      <c r="AF3729" s="13"/>
      <c r="AG3729" s="13"/>
      <c r="AH3729" s="13"/>
      <c r="AI3729" s="13"/>
      <c r="AJ3729" s="13"/>
      <c r="AK3729" s="13">
        <f t="shared" si="996"/>
        <v>0</v>
      </c>
      <c r="AL3729" s="13"/>
      <c r="AM3729" s="13">
        <f t="shared" si="997"/>
        <v>0</v>
      </c>
      <c r="AN3729" s="13"/>
      <c r="AO3729" s="13">
        <v>0</v>
      </c>
      <c r="AP3729" s="13">
        <f t="shared" si="998"/>
        <v>0</v>
      </c>
      <c r="AQ3729" s="13"/>
      <c r="AR3729" s="13">
        <f t="shared" si="999"/>
        <v>0</v>
      </c>
      <c r="AS3729" s="13"/>
      <c r="AT3729" s="13">
        <f t="shared" si="1000"/>
        <v>0</v>
      </c>
      <c r="AU3729" s="13"/>
      <c r="AV3729" s="13">
        <f t="shared" si="1001"/>
        <v>0</v>
      </c>
      <c r="AW3729" s="13"/>
      <c r="AX3729" s="13">
        <f t="shared" si="1002"/>
        <v>0</v>
      </c>
      <c r="AY3729" s="13"/>
      <c r="AZ3729" s="13">
        <f t="shared" si="1003"/>
        <v>0</v>
      </c>
      <c r="BA3729" s="13"/>
      <c r="BB3729" s="13">
        <f t="shared" si="1004"/>
        <v>0</v>
      </c>
      <c r="BC3729" s="13"/>
      <c r="BD3729" s="13">
        <f t="shared" si="1005"/>
        <v>0</v>
      </c>
      <c r="BE3729" s="13"/>
      <c r="BF3729" s="13">
        <f t="shared" si="1006"/>
        <v>0</v>
      </c>
      <c r="BG3729" s="13"/>
      <c r="BH3729" s="13">
        <f t="shared" si="1007"/>
        <v>70488.701001315436</v>
      </c>
      <c r="BI3729" s="13">
        <f t="shared" si="1008"/>
        <v>70500</v>
      </c>
      <c r="BJ3729" s="13">
        <v>70800</v>
      </c>
    </row>
    <row r="3730" spans="1:62" x14ac:dyDescent="0.25">
      <c r="A3730" s="3" t="s">
        <v>3652</v>
      </c>
      <c r="B3730" s="13">
        <v>1301</v>
      </c>
      <c r="C3730">
        <v>504785</v>
      </c>
      <c r="D3730">
        <v>1</v>
      </c>
      <c r="E3730">
        <v>1</v>
      </c>
      <c r="F3730">
        <v>0</v>
      </c>
      <c r="G3730">
        <v>0</v>
      </c>
      <c r="H3730">
        <v>0</v>
      </c>
      <c r="I3730" t="s">
        <v>61</v>
      </c>
      <c r="J3730">
        <v>504785</v>
      </c>
      <c r="K3730" t="s">
        <v>3652</v>
      </c>
      <c r="L3730">
        <v>505587</v>
      </c>
      <c r="M3730" t="s">
        <v>1295</v>
      </c>
      <c r="N3730">
        <v>505587</v>
      </c>
      <c r="O3730" t="s">
        <v>1295</v>
      </c>
      <c r="P3730">
        <v>505587</v>
      </c>
      <c r="Q3730" t="s">
        <v>1295</v>
      </c>
      <c r="R3730" s="13">
        <v>299576.15644403448</v>
      </c>
      <c r="S3730" s="13">
        <v>1301</v>
      </c>
      <c r="T3730" s="13">
        <v>69680.801879687904</v>
      </c>
      <c r="U3730" s="13">
        <v>1</v>
      </c>
      <c r="V3730" s="13">
        <f t="shared" si="992"/>
        <v>741</v>
      </c>
      <c r="W3730" s="13">
        <v>4</v>
      </c>
      <c r="X3730" s="13">
        <f t="shared" si="993"/>
        <v>11856</v>
      </c>
      <c r="Y3730" s="13">
        <v>164</v>
      </c>
      <c r="Z3730" s="13">
        <f t="shared" si="994"/>
        <v>162032</v>
      </c>
      <c r="AA3730" s="13">
        <v>5</v>
      </c>
      <c r="AB3730" s="13">
        <f t="shared" si="995"/>
        <v>1235</v>
      </c>
      <c r="AC3730" s="13"/>
      <c r="AD3730" s="13"/>
      <c r="AE3730" s="13"/>
      <c r="AF3730" s="13"/>
      <c r="AG3730" s="13"/>
      <c r="AH3730" s="13"/>
      <c r="AI3730" s="13"/>
      <c r="AJ3730" s="13"/>
      <c r="AK3730" s="13">
        <f t="shared" si="996"/>
        <v>0</v>
      </c>
      <c r="AL3730" s="13"/>
      <c r="AM3730" s="13">
        <f t="shared" si="997"/>
        <v>0</v>
      </c>
      <c r="AN3730" s="13"/>
      <c r="AO3730" s="13">
        <v>1</v>
      </c>
      <c r="AP3730" s="13">
        <f t="shared" si="998"/>
        <v>30500</v>
      </c>
      <c r="AQ3730" s="13"/>
      <c r="AR3730" s="13">
        <f t="shared" si="999"/>
        <v>0</v>
      </c>
      <c r="AS3730" s="13"/>
      <c r="AT3730" s="13">
        <f t="shared" si="1000"/>
        <v>0</v>
      </c>
      <c r="AU3730" s="13"/>
      <c r="AV3730" s="13">
        <f t="shared" si="1001"/>
        <v>0</v>
      </c>
      <c r="AW3730" s="13"/>
      <c r="AX3730" s="13">
        <f t="shared" si="1002"/>
        <v>0</v>
      </c>
      <c r="AY3730" s="13"/>
      <c r="AZ3730" s="13">
        <f t="shared" si="1003"/>
        <v>0</v>
      </c>
      <c r="BA3730" s="13"/>
      <c r="BB3730" s="13">
        <f t="shared" si="1004"/>
        <v>0</v>
      </c>
      <c r="BC3730" s="13"/>
      <c r="BD3730" s="13">
        <f t="shared" si="1005"/>
        <v>0</v>
      </c>
      <c r="BE3730" s="13"/>
      <c r="BF3730" s="13">
        <f t="shared" si="1006"/>
        <v>0</v>
      </c>
      <c r="BG3730" s="13"/>
      <c r="BH3730" s="13">
        <f t="shared" si="1007"/>
        <v>575620.95832372236</v>
      </c>
      <c r="BI3730" s="13">
        <f t="shared" si="1008"/>
        <v>575600</v>
      </c>
      <c r="BJ3730" s="13">
        <v>573200</v>
      </c>
    </row>
    <row r="3731" spans="1:62" x14ac:dyDescent="0.25">
      <c r="A3731" t="s">
        <v>3653</v>
      </c>
      <c r="B3731" s="13">
        <v>185</v>
      </c>
      <c r="C3731">
        <v>562254</v>
      </c>
      <c r="D3731">
        <v>1</v>
      </c>
      <c r="E3731">
        <v>0</v>
      </c>
      <c r="F3731">
        <v>0</v>
      </c>
      <c r="G3731">
        <v>0</v>
      </c>
      <c r="H3731">
        <v>0</v>
      </c>
      <c r="I3731" t="s">
        <v>23</v>
      </c>
      <c r="J3731">
        <v>549771</v>
      </c>
      <c r="K3731" t="s">
        <v>3654</v>
      </c>
      <c r="L3731">
        <v>549771</v>
      </c>
      <c r="M3731" t="s">
        <v>3654</v>
      </c>
      <c r="N3731">
        <v>549771</v>
      </c>
      <c r="O3731" t="s">
        <v>3654</v>
      </c>
      <c r="P3731">
        <v>549240</v>
      </c>
      <c r="Q3731" t="s">
        <v>48</v>
      </c>
      <c r="R3731" s="13">
        <v>70488.701001315436</v>
      </c>
      <c r="S3731" s="13"/>
      <c r="T3731" s="13"/>
      <c r="U3731" s="13"/>
      <c r="V3731" s="13">
        <f t="shared" si="992"/>
        <v>0</v>
      </c>
      <c r="W3731" s="13"/>
      <c r="X3731" s="13">
        <f t="shared" si="993"/>
        <v>0</v>
      </c>
      <c r="Y3731" s="13"/>
      <c r="Z3731" s="13">
        <f t="shared" si="994"/>
        <v>0</v>
      </c>
      <c r="AA3731" s="13"/>
      <c r="AB3731" s="13">
        <f t="shared" si="995"/>
        <v>0</v>
      </c>
      <c r="AC3731" s="13"/>
      <c r="AD3731" s="13"/>
      <c r="AE3731" s="13"/>
      <c r="AF3731" s="13"/>
      <c r="AG3731" s="13"/>
      <c r="AH3731" s="13"/>
      <c r="AI3731" s="13"/>
      <c r="AJ3731" s="13"/>
      <c r="AK3731" s="13">
        <f t="shared" si="996"/>
        <v>0</v>
      </c>
      <c r="AL3731" s="13"/>
      <c r="AM3731" s="13">
        <f t="shared" si="997"/>
        <v>0</v>
      </c>
      <c r="AN3731" s="13"/>
      <c r="AO3731" s="13">
        <v>0</v>
      </c>
      <c r="AP3731" s="13">
        <f t="shared" si="998"/>
        <v>0</v>
      </c>
      <c r="AQ3731" s="13"/>
      <c r="AR3731" s="13">
        <f t="shared" si="999"/>
        <v>0</v>
      </c>
      <c r="AS3731" s="13"/>
      <c r="AT3731" s="13">
        <f t="shared" si="1000"/>
        <v>0</v>
      </c>
      <c r="AU3731" s="13"/>
      <c r="AV3731" s="13">
        <f t="shared" si="1001"/>
        <v>0</v>
      </c>
      <c r="AW3731" s="13"/>
      <c r="AX3731" s="13">
        <f t="shared" si="1002"/>
        <v>0</v>
      </c>
      <c r="AY3731" s="13"/>
      <c r="AZ3731" s="13">
        <f t="shared" si="1003"/>
        <v>0</v>
      </c>
      <c r="BA3731" s="13"/>
      <c r="BB3731" s="13">
        <f t="shared" si="1004"/>
        <v>0</v>
      </c>
      <c r="BC3731" s="13"/>
      <c r="BD3731" s="13">
        <f t="shared" si="1005"/>
        <v>0</v>
      </c>
      <c r="BE3731" s="13"/>
      <c r="BF3731" s="13">
        <f t="shared" si="1006"/>
        <v>0</v>
      </c>
      <c r="BG3731" s="13"/>
      <c r="BH3731" s="13">
        <f t="shared" si="1007"/>
        <v>70488.701001315436</v>
      </c>
      <c r="BI3731" s="13">
        <f t="shared" si="1008"/>
        <v>70500</v>
      </c>
      <c r="BJ3731" s="13">
        <v>70800</v>
      </c>
    </row>
    <row r="3732" spans="1:62" x14ac:dyDescent="0.25">
      <c r="A3732" t="s">
        <v>3655</v>
      </c>
      <c r="B3732" s="13">
        <v>249</v>
      </c>
      <c r="C3732">
        <v>547476</v>
      </c>
      <c r="D3732">
        <v>1</v>
      </c>
      <c r="E3732">
        <v>0</v>
      </c>
      <c r="F3732">
        <v>0</v>
      </c>
      <c r="G3732">
        <v>0</v>
      </c>
      <c r="H3732">
        <v>0</v>
      </c>
      <c r="I3732" t="s">
        <v>51</v>
      </c>
      <c r="J3732">
        <v>577456</v>
      </c>
      <c r="K3732" t="s">
        <v>2210</v>
      </c>
      <c r="L3732">
        <v>577456</v>
      </c>
      <c r="M3732" t="s">
        <v>2210</v>
      </c>
      <c r="N3732">
        <v>577456</v>
      </c>
      <c r="O3732" t="s">
        <v>2210</v>
      </c>
      <c r="P3732">
        <v>577197</v>
      </c>
      <c r="Q3732" t="s">
        <v>287</v>
      </c>
      <c r="R3732" s="13">
        <v>70488.701001315436</v>
      </c>
      <c r="S3732" s="13"/>
      <c r="T3732" s="13"/>
      <c r="U3732" s="13"/>
      <c r="V3732" s="13">
        <f t="shared" si="992"/>
        <v>0</v>
      </c>
      <c r="W3732" s="13"/>
      <c r="X3732" s="13">
        <f t="shared" si="993"/>
        <v>0</v>
      </c>
      <c r="Y3732" s="13"/>
      <c r="Z3732" s="13">
        <f t="shared" si="994"/>
        <v>0</v>
      </c>
      <c r="AA3732" s="13"/>
      <c r="AB3732" s="13">
        <f t="shared" si="995"/>
        <v>0</v>
      </c>
      <c r="AC3732" s="13"/>
      <c r="AD3732" s="13"/>
      <c r="AE3732" s="13"/>
      <c r="AF3732" s="13"/>
      <c r="AG3732" s="13"/>
      <c r="AH3732" s="13"/>
      <c r="AI3732" s="13"/>
      <c r="AJ3732" s="13"/>
      <c r="AK3732" s="13">
        <f t="shared" si="996"/>
        <v>0</v>
      </c>
      <c r="AL3732" s="13"/>
      <c r="AM3732" s="13">
        <f t="shared" si="997"/>
        <v>0</v>
      </c>
      <c r="AN3732" s="13"/>
      <c r="AO3732" s="13">
        <v>0</v>
      </c>
      <c r="AP3732" s="13">
        <f t="shared" si="998"/>
        <v>0</v>
      </c>
      <c r="AQ3732" s="13"/>
      <c r="AR3732" s="13">
        <f t="shared" si="999"/>
        <v>0</v>
      </c>
      <c r="AS3732" s="13"/>
      <c r="AT3732" s="13">
        <f t="shared" si="1000"/>
        <v>0</v>
      </c>
      <c r="AU3732" s="13"/>
      <c r="AV3732" s="13">
        <f t="shared" si="1001"/>
        <v>0</v>
      </c>
      <c r="AW3732" s="13"/>
      <c r="AX3732" s="13">
        <f t="shared" si="1002"/>
        <v>0</v>
      </c>
      <c r="AY3732" s="13"/>
      <c r="AZ3732" s="13">
        <f t="shared" si="1003"/>
        <v>0</v>
      </c>
      <c r="BA3732" s="13"/>
      <c r="BB3732" s="13">
        <f t="shared" si="1004"/>
        <v>0</v>
      </c>
      <c r="BC3732" s="13"/>
      <c r="BD3732" s="13">
        <f t="shared" si="1005"/>
        <v>0</v>
      </c>
      <c r="BE3732" s="13"/>
      <c r="BF3732" s="13">
        <f t="shared" si="1006"/>
        <v>0</v>
      </c>
      <c r="BG3732" s="13"/>
      <c r="BH3732" s="13">
        <f t="shared" si="1007"/>
        <v>70488.701001315436</v>
      </c>
      <c r="BI3732" s="13">
        <f t="shared" si="1008"/>
        <v>70500</v>
      </c>
      <c r="BJ3732" s="13">
        <v>70800</v>
      </c>
    </row>
    <row r="3733" spans="1:62" x14ac:dyDescent="0.25">
      <c r="A3733" s="3" t="s">
        <v>3656</v>
      </c>
      <c r="B3733" s="13">
        <v>3909</v>
      </c>
      <c r="C3733">
        <v>598569</v>
      </c>
      <c r="D3733">
        <v>1</v>
      </c>
      <c r="E3733">
        <v>1</v>
      </c>
      <c r="F3733">
        <v>0</v>
      </c>
      <c r="G3733">
        <v>0</v>
      </c>
      <c r="H3733">
        <v>0</v>
      </c>
      <c r="I3733" t="s">
        <v>38</v>
      </c>
      <c r="J3733">
        <v>598569</v>
      </c>
      <c r="K3733" t="s">
        <v>3656</v>
      </c>
      <c r="L3733">
        <v>598003</v>
      </c>
      <c r="M3733" t="s">
        <v>166</v>
      </c>
      <c r="N3733">
        <v>598003</v>
      </c>
      <c r="O3733" t="s">
        <v>166</v>
      </c>
      <c r="P3733">
        <v>598003</v>
      </c>
      <c r="Q3733" t="s">
        <v>166</v>
      </c>
      <c r="R3733" s="13">
        <v>875423.18779223226</v>
      </c>
      <c r="S3733" s="13">
        <v>4815</v>
      </c>
      <c r="T3733" s="13">
        <v>256947.84424498084</v>
      </c>
      <c r="U3733" s="13"/>
      <c r="V3733" s="13">
        <f t="shared" si="992"/>
        <v>0</v>
      </c>
      <c r="W3733" s="13">
        <v>33</v>
      </c>
      <c r="X3733" s="13">
        <f t="shared" si="993"/>
        <v>97812</v>
      </c>
      <c r="Y3733" s="13">
        <v>14</v>
      </c>
      <c r="Z3733" s="13">
        <f t="shared" si="994"/>
        <v>13832</v>
      </c>
      <c r="AA3733" s="13">
        <v>9</v>
      </c>
      <c r="AB3733" s="13">
        <f t="shared" si="995"/>
        <v>2223</v>
      </c>
      <c r="AC3733" s="13"/>
      <c r="AD3733" s="13"/>
      <c r="AE3733" s="13"/>
      <c r="AF3733" s="13"/>
      <c r="AG3733" s="13"/>
      <c r="AH3733" s="13"/>
      <c r="AI3733" s="13"/>
      <c r="AJ3733" s="13"/>
      <c r="AK3733" s="13">
        <f t="shared" si="996"/>
        <v>0</v>
      </c>
      <c r="AL3733" s="13"/>
      <c r="AM3733" s="13">
        <f t="shared" si="997"/>
        <v>0</v>
      </c>
      <c r="AN3733" s="13"/>
      <c r="AO3733" s="13">
        <v>8</v>
      </c>
      <c r="AP3733" s="13">
        <f t="shared" si="998"/>
        <v>244000</v>
      </c>
      <c r="AQ3733" s="13"/>
      <c r="AR3733" s="13">
        <f t="shared" si="999"/>
        <v>0</v>
      </c>
      <c r="AS3733" s="13"/>
      <c r="AT3733" s="13">
        <f t="shared" si="1000"/>
        <v>0</v>
      </c>
      <c r="AU3733" s="13"/>
      <c r="AV3733" s="13">
        <f t="shared" si="1001"/>
        <v>0</v>
      </c>
      <c r="AW3733" s="13"/>
      <c r="AX3733" s="13">
        <f t="shared" si="1002"/>
        <v>0</v>
      </c>
      <c r="AY3733" s="13"/>
      <c r="AZ3733" s="13">
        <f t="shared" si="1003"/>
        <v>0</v>
      </c>
      <c r="BA3733" s="13"/>
      <c r="BB3733" s="13">
        <f t="shared" si="1004"/>
        <v>0</v>
      </c>
      <c r="BC3733" s="13"/>
      <c r="BD3733" s="13">
        <f t="shared" si="1005"/>
        <v>0</v>
      </c>
      <c r="BE3733" s="13"/>
      <c r="BF3733" s="13">
        <f t="shared" si="1006"/>
        <v>0</v>
      </c>
      <c r="BG3733" s="13"/>
      <c r="BH3733" s="13">
        <f t="shared" si="1007"/>
        <v>1490238.032037213</v>
      </c>
      <c r="BI3733" s="13">
        <f t="shared" si="1008"/>
        <v>1490200</v>
      </c>
      <c r="BJ3733" s="13">
        <v>1505200</v>
      </c>
    </row>
    <row r="3734" spans="1:62" x14ac:dyDescent="0.25">
      <c r="A3734" t="s">
        <v>3657</v>
      </c>
      <c r="B3734" s="13">
        <v>743</v>
      </c>
      <c r="C3734">
        <v>584762</v>
      </c>
      <c r="D3734">
        <v>1</v>
      </c>
      <c r="E3734">
        <v>0</v>
      </c>
      <c r="F3734">
        <v>0</v>
      </c>
      <c r="G3734">
        <v>0</v>
      </c>
      <c r="H3734">
        <v>0</v>
      </c>
      <c r="I3734" t="s">
        <v>30</v>
      </c>
      <c r="J3734">
        <v>584801</v>
      </c>
      <c r="K3734" t="s">
        <v>697</v>
      </c>
      <c r="L3734">
        <v>584801</v>
      </c>
      <c r="M3734" t="s">
        <v>697</v>
      </c>
      <c r="N3734">
        <v>584801</v>
      </c>
      <c r="O3734" t="s">
        <v>697</v>
      </c>
      <c r="P3734">
        <v>584801</v>
      </c>
      <c r="Q3734" t="s">
        <v>697</v>
      </c>
      <c r="R3734" s="13">
        <v>172710.02079751546</v>
      </c>
      <c r="S3734" s="13"/>
      <c r="T3734" s="13"/>
      <c r="U3734" s="13"/>
      <c r="V3734" s="13">
        <f t="shared" si="992"/>
        <v>0</v>
      </c>
      <c r="W3734" s="13"/>
      <c r="X3734" s="13">
        <f t="shared" si="993"/>
        <v>0</v>
      </c>
      <c r="Y3734" s="13"/>
      <c r="Z3734" s="13">
        <f t="shared" si="994"/>
        <v>0</v>
      </c>
      <c r="AA3734" s="13"/>
      <c r="AB3734" s="13">
        <f t="shared" si="995"/>
        <v>0</v>
      </c>
      <c r="AC3734" s="13"/>
      <c r="AD3734" s="13"/>
      <c r="AE3734" s="13"/>
      <c r="AF3734" s="13"/>
      <c r="AG3734" s="13"/>
      <c r="AH3734" s="13"/>
      <c r="AI3734" s="13"/>
      <c r="AJ3734" s="13"/>
      <c r="AK3734" s="13">
        <f t="shared" si="996"/>
        <v>0</v>
      </c>
      <c r="AL3734" s="13"/>
      <c r="AM3734" s="13">
        <f t="shared" si="997"/>
        <v>0</v>
      </c>
      <c r="AN3734" s="13"/>
      <c r="AO3734" s="13">
        <v>0</v>
      </c>
      <c r="AP3734" s="13">
        <f t="shared" si="998"/>
        <v>0</v>
      </c>
      <c r="AQ3734" s="13"/>
      <c r="AR3734" s="13">
        <f t="shared" si="999"/>
        <v>0</v>
      </c>
      <c r="AS3734" s="13"/>
      <c r="AT3734" s="13">
        <f t="shared" si="1000"/>
        <v>0</v>
      </c>
      <c r="AU3734" s="13"/>
      <c r="AV3734" s="13">
        <f t="shared" si="1001"/>
        <v>0</v>
      </c>
      <c r="AW3734" s="13"/>
      <c r="AX3734" s="13">
        <f t="shared" si="1002"/>
        <v>0</v>
      </c>
      <c r="AY3734" s="13"/>
      <c r="AZ3734" s="13">
        <f t="shared" si="1003"/>
        <v>0</v>
      </c>
      <c r="BA3734" s="13"/>
      <c r="BB3734" s="13">
        <f t="shared" si="1004"/>
        <v>0</v>
      </c>
      <c r="BC3734" s="13"/>
      <c r="BD3734" s="13">
        <f t="shared" si="1005"/>
        <v>0</v>
      </c>
      <c r="BE3734" s="13"/>
      <c r="BF3734" s="13">
        <f t="shared" si="1006"/>
        <v>0</v>
      </c>
      <c r="BG3734" s="13"/>
      <c r="BH3734" s="13">
        <f t="shared" si="1007"/>
        <v>172710.02079751546</v>
      </c>
      <c r="BI3734" s="13">
        <f t="shared" si="1008"/>
        <v>172700</v>
      </c>
      <c r="BJ3734" s="13">
        <v>172400</v>
      </c>
    </row>
    <row r="3735" spans="1:62" x14ac:dyDescent="0.25">
      <c r="A3735" t="s">
        <v>3658</v>
      </c>
      <c r="B3735" s="13">
        <v>67</v>
      </c>
      <c r="C3735">
        <v>566781</v>
      </c>
      <c r="D3735">
        <v>1</v>
      </c>
      <c r="E3735">
        <v>0</v>
      </c>
      <c r="F3735">
        <v>0</v>
      </c>
      <c r="G3735">
        <v>0</v>
      </c>
      <c r="H3735">
        <v>0</v>
      </c>
      <c r="I3735" t="s">
        <v>110</v>
      </c>
      <c r="J3735">
        <v>559695</v>
      </c>
      <c r="K3735" t="s">
        <v>3224</v>
      </c>
      <c r="L3735">
        <v>559075</v>
      </c>
      <c r="M3735" t="s">
        <v>360</v>
      </c>
      <c r="N3735">
        <v>559075</v>
      </c>
      <c r="O3735" t="s">
        <v>360</v>
      </c>
      <c r="P3735">
        <v>559075</v>
      </c>
      <c r="Q3735" t="s">
        <v>360</v>
      </c>
      <c r="R3735" s="13">
        <v>70488.701001315436</v>
      </c>
      <c r="S3735" s="13"/>
      <c r="T3735" s="13"/>
      <c r="U3735" s="13"/>
      <c r="V3735" s="13">
        <f t="shared" si="992"/>
        <v>0</v>
      </c>
      <c r="W3735" s="13"/>
      <c r="X3735" s="13">
        <f t="shared" si="993"/>
        <v>0</v>
      </c>
      <c r="Y3735" s="13"/>
      <c r="Z3735" s="13">
        <f t="shared" si="994"/>
        <v>0</v>
      </c>
      <c r="AA3735" s="13"/>
      <c r="AB3735" s="13">
        <f t="shared" si="995"/>
        <v>0</v>
      </c>
      <c r="AC3735" s="13"/>
      <c r="AD3735" s="13"/>
      <c r="AE3735" s="13"/>
      <c r="AF3735" s="13"/>
      <c r="AG3735" s="13"/>
      <c r="AH3735" s="13"/>
      <c r="AI3735" s="13"/>
      <c r="AJ3735" s="13"/>
      <c r="AK3735" s="13">
        <f t="shared" si="996"/>
        <v>0</v>
      </c>
      <c r="AL3735" s="13"/>
      <c r="AM3735" s="13">
        <f t="shared" si="997"/>
        <v>0</v>
      </c>
      <c r="AN3735" s="13"/>
      <c r="AO3735" s="13">
        <v>0</v>
      </c>
      <c r="AP3735" s="13">
        <f t="shared" si="998"/>
        <v>0</v>
      </c>
      <c r="AQ3735" s="13"/>
      <c r="AR3735" s="13">
        <f t="shared" si="999"/>
        <v>0</v>
      </c>
      <c r="AS3735" s="13"/>
      <c r="AT3735" s="13">
        <f t="shared" si="1000"/>
        <v>0</v>
      </c>
      <c r="AU3735" s="13"/>
      <c r="AV3735" s="13">
        <f t="shared" si="1001"/>
        <v>0</v>
      </c>
      <c r="AW3735" s="13"/>
      <c r="AX3735" s="13">
        <f t="shared" si="1002"/>
        <v>0</v>
      </c>
      <c r="AY3735" s="13"/>
      <c r="AZ3735" s="13">
        <f t="shared" si="1003"/>
        <v>0</v>
      </c>
      <c r="BA3735" s="13"/>
      <c r="BB3735" s="13">
        <f t="shared" si="1004"/>
        <v>0</v>
      </c>
      <c r="BC3735" s="13"/>
      <c r="BD3735" s="13">
        <f t="shared" si="1005"/>
        <v>0</v>
      </c>
      <c r="BE3735" s="13"/>
      <c r="BF3735" s="13">
        <f t="shared" si="1006"/>
        <v>0</v>
      </c>
      <c r="BG3735" s="13"/>
      <c r="BH3735" s="13">
        <f t="shared" si="1007"/>
        <v>70488.701001315436</v>
      </c>
      <c r="BI3735" s="13">
        <f t="shared" si="1008"/>
        <v>70500</v>
      </c>
      <c r="BJ3735" s="13">
        <v>70800</v>
      </c>
    </row>
    <row r="3736" spans="1:62" x14ac:dyDescent="0.25">
      <c r="A3736" t="s">
        <v>3659</v>
      </c>
      <c r="B3736" s="13">
        <v>364</v>
      </c>
      <c r="C3736">
        <v>580759</v>
      </c>
      <c r="D3736">
        <v>1</v>
      </c>
      <c r="E3736">
        <v>0</v>
      </c>
      <c r="F3736">
        <v>0</v>
      </c>
      <c r="G3736">
        <v>0</v>
      </c>
      <c r="H3736">
        <v>0</v>
      </c>
      <c r="I3736" t="s">
        <v>41</v>
      </c>
      <c r="J3736">
        <v>581259</v>
      </c>
      <c r="K3736" t="s">
        <v>160</v>
      </c>
      <c r="L3736">
        <v>581259</v>
      </c>
      <c r="M3736" t="s">
        <v>160</v>
      </c>
      <c r="N3736">
        <v>581259</v>
      </c>
      <c r="O3736" t="s">
        <v>160</v>
      </c>
      <c r="P3736">
        <v>581259</v>
      </c>
      <c r="Q3736" t="s">
        <v>160</v>
      </c>
      <c r="R3736" s="13">
        <v>85363.021232119791</v>
      </c>
      <c r="S3736" s="13"/>
      <c r="T3736" s="13"/>
      <c r="U3736" s="13"/>
      <c r="V3736" s="13">
        <f t="shared" si="992"/>
        <v>0</v>
      </c>
      <c r="W3736" s="13"/>
      <c r="X3736" s="13">
        <f t="shared" si="993"/>
        <v>0</v>
      </c>
      <c r="Y3736" s="13"/>
      <c r="Z3736" s="13">
        <f t="shared" si="994"/>
        <v>0</v>
      </c>
      <c r="AA3736" s="13"/>
      <c r="AB3736" s="13">
        <f t="shared" si="995"/>
        <v>0</v>
      </c>
      <c r="AC3736" s="13"/>
      <c r="AD3736" s="13"/>
      <c r="AE3736" s="13"/>
      <c r="AF3736" s="13"/>
      <c r="AG3736" s="13"/>
      <c r="AH3736" s="13"/>
      <c r="AI3736" s="13"/>
      <c r="AJ3736" s="13"/>
      <c r="AK3736" s="13">
        <f t="shared" si="996"/>
        <v>0</v>
      </c>
      <c r="AL3736" s="13"/>
      <c r="AM3736" s="13">
        <f t="shared" si="997"/>
        <v>0</v>
      </c>
      <c r="AN3736" s="13"/>
      <c r="AO3736" s="13">
        <v>0</v>
      </c>
      <c r="AP3736" s="13">
        <f t="shared" si="998"/>
        <v>0</v>
      </c>
      <c r="AQ3736" s="13"/>
      <c r="AR3736" s="13">
        <f t="shared" si="999"/>
        <v>0</v>
      </c>
      <c r="AS3736" s="13"/>
      <c r="AT3736" s="13">
        <f t="shared" si="1000"/>
        <v>0</v>
      </c>
      <c r="AU3736" s="13"/>
      <c r="AV3736" s="13">
        <f t="shared" si="1001"/>
        <v>0</v>
      </c>
      <c r="AW3736" s="13"/>
      <c r="AX3736" s="13">
        <f t="shared" si="1002"/>
        <v>0</v>
      </c>
      <c r="AY3736" s="13"/>
      <c r="AZ3736" s="13">
        <f t="shared" si="1003"/>
        <v>0</v>
      </c>
      <c r="BA3736" s="13"/>
      <c r="BB3736" s="13">
        <f t="shared" si="1004"/>
        <v>0</v>
      </c>
      <c r="BC3736" s="13"/>
      <c r="BD3736" s="13">
        <f t="shared" si="1005"/>
        <v>0</v>
      </c>
      <c r="BE3736" s="13"/>
      <c r="BF3736" s="13">
        <f t="shared" si="1006"/>
        <v>0</v>
      </c>
      <c r="BG3736" s="13"/>
      <c r="BH3736" s="13">
        <f t="shared" si="1007"/>
        <v>85363.021232119791</v>
      </c>
      <c r="BI3736" s="13">
        <f t="shared" si="1008"/>
        <v>85400</v>
      </c>
      <c r="BJ3736" s="13">
        <v>85700</v>
      </c>
    </row>
    <row r="3737" spans="1:62" x14ac:dyDescent="0.25">
      <c r="A3737" t="s">
        <v>3660</v>
      </c>
      <c r="B3737" s="13">
        <v>347</v>
      </c>
      <c r="C3737">
        <v>513423</v>
      </c>
      <c r="D3737">
        <v>1</v>
      </c>
      <c r="E3737">
        <v>0</v>
      </c>
      <c r="F3737">
        <v>0</v>
      </c>
      <c r="G3737">
        <v>0</v>
      </c>
      <c r="H3737">
        <v>0</v>
      </c>
      <c r="I3737" t="s">
        <v>26</v>
      </c>
      <c r="J3737">
        <v>533165</v>
      </c>
      <c r="K3737" t="s">
        <v>154</v>
      </c>
      <c r="L3737">
        <v>533165</v>
      </c>
      <c r="M3737" t="s">
        <v>154</v>
      </c>
      <c r="N3737">
        <v>533165</v>
      </c>
      <c r="O3737" t="s">
        <v>154</v>
      </c>
      <c r="P3737">
        <v>533165</v>
      </c>
      <c r="Q3737" t="s">
        <v>154</v>
      </c>
      <c r="R3737" s="13">
        <v>81416.139499426499</v>
      </c>
      <c r="S3737" s="13"/>
      <c r="T3737" s="13"/>
      <c r="U3737" s="13"/>
      <c r="V3737" s="13">
        <f t="shared" si="992"/>
        <v>0</v>
      </c>
      <c r="W3737" s="13"/>
      <c r="X3737" s="13">
        <f t="shared" si="993"/>
        <v>0</v>
      </c>
      <c r="Y3737" s="13"/>
      <c r="Z3737" s="13">
        <f t="shared" si="994"/>
        <v>0</v>
      </c>
      <c r="AA3737" s="13"/>
      <c r="AB3737" s="13">
        <f t="shared" si="995"/>
        <v>0</v>
      </c>
      <c r="AC3737" s="13"/>
      <c r="AD3737" s="13"/>
      <c r="AE3737" s="13"/>
      <c r="AF3737" s="13"/>
      <c r="AG3737" s="13"/>
      <c r="AH3737" s="13"/>
      <c r="AI3737" s="13"/>
      <c r="AJ3737" s="13"/>
      <c r="AK3737" s="13">
        <f t="shared" si="996"/>
        <v>0</v>
      </c>
      <c r="AL3737" s="13"/>
      <c r="AM3737" s="13">
        <f t="shared" si="997"/>
        <v>0</v>
      </c>
      <c r="AN3737" s="13"/>
      <c r="AO3737" s="13">
        <v>0</v>
      </c>
      <c r="AP3737" s="13">
        <f t="shared" si="998"/>
        <v>0</v>
      </c>
      <c r="AQ3737" s="13"/>
      <c r="AR3737" s="13">
        <f t="shared" si="999"/>
        <v>0</v>
      </c>
      <c r="AS3737" s="13"/>
      <c r="AT3737" s="13">
        <f t="shared" si="1000"/>
        <v>0</v>
      </c>
      <c r="AU3737" s="13"/>
      <c r="AV3737" s="13">
        <f t="shared" si="1001"/>
        <v>0</v>
      </c>
      <c r="AW3737" s="13"/>
      <c r="AX3737" s="13">
        <f t="shared" si="1002"/>
        <v>0</v>
      </c>
      <c r="AY3737" s="13"/>
      <c r="AZ3737" s="13">
        <f t="shared" si="1003"/>
        <v>0</v>
      </c>
      <c r="BA3737" s="13"/>
      <c r="BB3737" s="13">
        <f t="shared" si="1004"/>
        <v>0</v>
      </c>
      <c r="BC3737" s="13"/>
      <c r="BD3737" s="13">
        <f t="shared" si="1005"/>
        <v>0</v>
      </c>
      <c r="BE3737" s="13"/>
      <c r="BF3737" s="13">
        <f t="shared" si="1006"/>
        <v>0</v>
      </c>
      <c r="BG3737" s="13"/>
      <c r="BH3737" s="13">
        <f t="shared" si="1007"/>
        <v>81416.139499426499</v>
      </c>
      <c r="BI3737" s="13">
        <f t="shared" si="1008"/>
        <v>81400</v>
      </c>
      <c r="BJ3737" s="13">
        <v>82200</v>
      </c>
    </row>
    <row r="3738" spans="1:62" x14ac:dyDescent="0.25">
      <c r="A3738" t="s">
        <v>3661</v>
      </c>
      <c r="B3738" s="13">
        <v>695</v>
      </c>
      <c r="C3738">
        <v>592480</v>
      </c>
      <c r="D3738">
        <v>1</v>
      </c>
      <c r="E3738">
        <v>0</v>
      </c>
      <c r="F3738">
        <v>0</v>
      </c>
      <c r="G3738">
        <v>0</v>
      </c>
      <c r="H3738">
        <v>0</v>
      </c>
      <c r="I3738" t="s">
        <v>90</v>
      </c>
      <c r="J3738">
        <v>592536</v>
      </c>
      <c r="K3738" t="s">
        <v>3662</v>
      </c>
      <c r="L3738">
        <v>592731</v>
      </c>
      <c r="M3738" t="s">
        <v>143</v>
      </c>
      <c r="N3738">
        <v>592731</v>
      </c>
      <c r="O3738" t="s">
        <v>143</v>
      </c>
      <c r="P3738">
        <v>592731</v>
      </c>
      <c r="Q3738" t="s">
        <v>143</v>
      </c>
      <c r="R3738" s="13">
        <v>161708.22419803933</v>
      </c>
      <c r="S3738" s="13"/>
      <c r="T3738" s="13"/>
      <c r="U3738" s="13"/>
      <c r="V3738" s="13">
        <f t="shared" si="992"/>
        <v>0</v>
      </c>
      <c r="W3738" s="13"/>
      <c r="X3738" s="13">
        <f t="shared" si="993"/>
        <v>0</v>
      </c>
      <c r="Y3738" s="13"/>
      <c r="Z3738" s="13">
        <f t="shared" si="994"/>
        <v>0</v>
      </c>
      <c r="AA3738" s="13"/>
      <c r="AB3738" s="13">
        <f t="shared" si="995"/>
        <v>0</v>
      </c>
      <c r="AC3738" s="13"/>
      <c r="AD3738" s="13"/>
      <c r="AE3738" s="13"/>
      <c r="AF3738" s="13"/>
      <c r="AG3738" s="13"/>
      <c r="AH3738" s="13"/>
      <c r="AI3738" s="13"/>
      <c r="AJ3738" s="13"/>
      <c r="AK3738" s="13">
        <f t="shared" si="996"/>
        <v>0</v>
      </c>
      <c r="AL3738" s="13"/>
      <c r="AM3738" s="13">
        <f t="shared" si="997"/>
        <v>0</v>
      </c>
      <c r="AN3738" s="13"/>
      <c r="AO3738" s="13">
        <v>0</v>
      </c>
      <c r="AP3738" s="13">
        <f t="shared" si="998"/>
        <v>0</v>
      </c>
      <c r="AQ3738" s="13"/>
      <c r="AR3738" s="13">
        <f t="shared" si="999"/>
        <v>0</v>
      </c>
      <c r="AS3738" s="13"/>
      <c r="AT3738" s="13">
        <f t="shared" si="1000"/>
        <v>0</v>
      </c>
      <c r="AU3738" s="13"/>
      <c r="AV3738" s="13">
        <f t="shared" si="1001"/>
        <v>0</v>
      </c>
      <c r="AW3738" s="13"/>
      <c r="AX3738" s="13">
        <f t="shared" si="1002"/>
        <v>0</v>
      </c>
      <c r="AY3738" s="13"/>
      <c r="AZ3738" s="13">
        <f t="shared" si="1003"/>
        <v>0</v>
      </c>
      <c r="BA3738" s="13"/>
      <c r="BB3738" s="13">
        <f t="shared" si="1004"/>
        <v>0</v>
      </c>
      <c r="BC3738" s="13"/>
      <c r="BD3738" s="13">
        <f t="shared" si="1005"/>
        <v>0</v>
      </c>
      <c r="BE3738" s="13"/>
      <c r="BF3738" s="13">
        <f t="shared" si="1006"/>
        <v>0</v>
      </c>
      <c r="BG3738" s="13"/>
      <c r="BH3738" s="13">
        <f t="shared" si="1007"/>
        <v>161708.22419803933</v>
      </c>
      <c r="BI3738" s="13">
        <f t="shared" si="1008"/>
        <v>161700</v>
      </c>
      <c r="BJ3738" s="13">
        <v>163900</v>
      </c>
    </row>
    <row r="3739" spans="1:62" x14ac:dyDescent="0.25">
      <c r="A3739" t="s">
        <v>3663</v>
      </c>
      <c r="B3739" s="13">
        <v>742</v>
      </c>
      <c r="C3739">
        <v>537632</v>
      </c>
      <c r="D3739">
        <v>1</v>
      </c>
      <c r="E3739">
        <v>0</v>
      </c>
      <c r="F3739">
        <v>0</v>
      </c>
      <c r="G3739">
        <v>0</v>
      </c>
      <c r="H3739">
        <v>0</v>
      </c>
      <c r="I3739" t="s">
        <v>26</v>
      </c>
      <c r="J3739">
        <v>537683</v>
      </c>
      <c r="K3739" t="s">
        <v>316</v>
      </c>
      <c r="L3739">
        <v>537683</v>
      </c>
      <c r="M3739" t="s">
        <v>316</v>
      </c>
      <c r="N3739">
        <v>537683</v>
      </c>
      <c r="O3739" t="s">
        <v>316</v>
      </c>
      <c r="P3739">
        <v>537683</v>
      </c>
      <c r="Q3739" t="s">
        <v>316</v>
      </c>
      <c r="R3739" s="13">
        <v>172480.97721384634</v>
      </c>
      <c r="S3739" s="13"/>
      <c r="T3739" s="13"/>
      <c r="U3739" s="13"/>
      <c r="V3739" s="13">
        <f t="shared" si="992"/>
        <v>0</v>
      </c>
      <c r="W3739" s="13"/>
      <c r="X3739" s="13">
        <f t="shared" si="993"/>
        <v>0</v>
      </c>
      <c r="Y3739" s="13"/>
      <c r="Z3739" s="13">
        <f t="shared" si="994"/>
        <v>0</v>
      </c>
      <c r="AA3739" s="13"/>
      <c r="AB3739" s="13">
        <f t="shared" si="995"/>
        <v>0</v>
      </c>
      <c r="AC3739" s="13"/>
      <c r="AD3739" s="13"/>
      <c r="AE3739" s="13"/>
      <c r="AF3739" s="13"/>
      <c r="AG3739" s="13"/>
      <c r="AH3739" s="13"/>
      <c r="AI3739" s="13"/>
      <c r="AJ3739" s="13"/>
      <c r="AK3739" s="13">
        <f t="shared" si="996"/>
        <v>0</v>
      </c>
      <c r="AL3739" s="13"/>
      <c r="AM3739" s="13">
        <f t="shared" si="997"/>
        <v>0</v>
      </c>
      <c r="AN3739" s="13"/>
      <c r="AO3739" s="13">
        <v>0</v>
      </c>
      <c r="AP3739" s="13">
        <f t="shared" si="998"/>
        <v>0</v>
      </c>
      <c r="AQ3739" s="13"/>
      <c r="AR3739" s="13">
        <f t="shared" si="999"/>
        <v>0</v>
      </c>
      <c r="AS3739" s="13"/>
      <c r="AT3739" s="13">
        <f t="shared" si="1000"/>
        <v>0</v>
      </c>
      <c r="AU3739" s="13"/>
      <c r="AV3739" s="13">
        <f t="shared" si="1001"/>
        <v>0</v>
      </c>
      <c r="AW3739" s="13"/>
      <c r="AX3739" s="13">
        <f t="shared" si="1002"/>
        <v>0</v>
      </c>
      <c r="AY3739" s="13"/>
      <c r="AZ3739" s="13">
        <f t="shared" si="1003"/>
        <v>0</v>
      </c>
      <c r="BA3739" s="13"/>
      <c r="BB3739" s="13">
        <f t="shared" si="1004"/>
        <v>0</v>
      </c>
      <c r="BC3739" s="13"/>
      <c r="BD3739" s="13">
        <f t="shared" si="1005"/>
        <v>0</v>
      </c>
      <c r="BE3739" s="13"/>
      <c r="BF3739" s="13">
        <f t="shared" si="1006"/>
        <v>0</v>
      </c>
      <c r="BG3739" s="13"/>
      <c r="BH3739" s="13">
        <f t="shared" si="1007"/>
        <v>172480.97721384634</v>
      </c>
      <c r="BI3739" s="13">
        <f t="shared" si="1008"/>
        <v>172500</v>
      </c>
      <c r="BJ3739" s="13">
        <v>171700</v>
      </c>
    </row>
    <row r="3740" spans="1:62" x14ac:dyDescent="0.25">
      <c r="A3740" t="s">
        <v>3664</v>
      </c>
      <c r="B3740" s="13">
        <v>446</v>
      </c>
      <c r="C3740">
        <v>567345</v>
      </c>
      <c r="D3740">
        <v>1</v>
      </c>
      <c r="E3740">
        <v>0</v>
      </c>
      <c r="F3740">
        <v>0</v>
      </c>
      <c r="G3740">
        <v>0</v>
      </c>
      <c r="H3740">
        <v>0</v>
      </c>
      <c r="I3740" t="s">
        <v>85</v>
      </c>
      <c r="J3740">
        <v>567027</v>
      </c>
      <c r="K3740" t="s">
        <v>205</v>
      </c>
      <c r="L3740">
        <v>567027</v>
      </c>
      <c r="M3740" t="s">
        <v>205</v>
      </c>
      <c r="N3740">
        <v>567027</v>
      </c>
      <c r="O3740" t="s">
        <v>205</v>
      </c>
      <c r="P3740">
        <v>567027</v>
      </c>
      <c r="Q3740" t="s">
        <v>205</v>
      </c>
      <c r="R3740" s="13">
        <v>104362.01234230444</v>
      </c>
      <c r="S3740" s="13"/>
      <c r="T3740" s="13"/>
      <c r="U3740" s="13"/>
      <c r="V3740" s="13">
        <f t="shared" si="992"/>
        <v>0</v>
      </c>
      <c r="W3740" s="13"/>
      <c r="X3740" s="13">
        <f t="shared" si="993"/>
        <v>0</v>
      </c>
      <c r="Y3740" s="13"/>
      <c r="Z3740" s="13">
        <f t="shared" si="994"/>
        <v>0</v>
      </c>
      <c r="AA3740" s="13"/>
      <c r="AB3740" s="13">
        <f t="shared" si="995"/>
        <v>0</v>
      </c>
      <c r="AC3740" s="13"/>
      <c r="AD3740" s="13"/>
      <c r="AE3740" s="13"/>
      <c r="AF3740" s="13"/>
      <c r="AG3740" s="13"/>
      <c r="AH3740" s="13"/>
      <c r="AI3740" s="13"/>
      <c r="AJ3740" s="13"/>
      <c r="AK3740" s="13">
        <f t="shared" si="996"/>
        <v>0</v>
      </c>
      <c r="AL3740" s="13"/>
      <c r="AM3740" s="13">
        <f t="shared" si="997"/>
        <v>0</v>
      </c>
      <c r="AN3740" s="13"/>
      <c r="AO3740" s="13">
        <v>0</v>
      </c>
      <c r="AP3740" s="13">
        <f t="shared" si="998"/>
        <v>0</v>
      </c>
      <c r="AQ3740" s="13"/>
      <c r="AR3740" s="13">
        <f t="shared" si="999"/>
        <v>0</v>
      </c>
      <c r="AS3740" s="13"/>
      <c r="AT3740" s="13">
        <f t="shared" si="1000"/>
        <v>0</v>
      </c>
      <c r="AU3740" s="13"/>
      <c r="AV3740" s="13">
        <f t="shared" si="1001"/>
        <v>0</v>
      </c>
      <c r="AW3740" s="13"/>
      <c r="AX3740" s="13">
        <f t="shared" si="1002"/>
        <v>0</v>
      </c>
      <c r="AY3740" s="13"/>
      <c r="AZ3740" s="13">
        <f t="shared" si="1003"/>
        <v>0</v>
      </c>
      <c r="BA3740" s="13"/>
      <c r="BB3740" s="13">
        <f t="shared" si="1004"/>
        <v>0</v>
      </c>
      <c r="BC3740" s="13"/>
      <c r="BD3740" s="13">
        <f t="shared" si="1005"/>
        <v>0</v>
      </c>
      <c r="BE3740" s="13"/>
      <c r="BF3740" s="13">
        <f t="shared" si="1006"/>
        <v>0</v>
      </c>
      <c r="BG3740" s="13"/>
      <c r="BH3740" s="13">
        <f t="shared" si="1007"/>
        <v>104362.01234230444</v>
      </c>
      <c r="BI3740" s="13">
        <f t="shared" si="1008"/>
        <v>104400</v>
      </c>
      <c r="BJ3740" s="13">
        <v>103800</v>
      </c>
    </row>
    <row r="3741" spans="1:62" x14ac:dyDescent="0.25">
      <c r="A3741" t="s">
        <v>3665</v>
      </c>
      <c r="B3741" s="13">
        <v>480</v>
      </c>
      <c r="C3741">
        <v>594601</v>
      </c>
      <c r="D3741">
        <v>1</v>
      </c>
      <c r="E3741">
        <v>0</v>
      </c>
      <c r="F3741">
        <v>0</v>
      </c>
      <c r="G3741">
        <v>0</v>
      </c>
      <c r="H3741">
        <v>0</v>
      </c>
      <c r="I3741" t="s">
        <v>30</v>
      </c>
      <c r="J3741">
        <v>593770</v>
      </c>
      <c r="K3741" t="s">
        <v>434</v>
      </c>
      <c r="L3741">
        <v>594911</v>
      </c>
      <c r="M3741" t="s">
        <v>422</v>
      </c>
      <c r="N3741">
        <v>593711</v>
      </c>
      <c r="O3741" t="s">
        <v>149</v>
      </c>
      <c r="P3741">
        <v>593711</v>
      </c>
      <c r="Q3741" t="s">
        <v>149</v>
      </c>
      <c r="R3741" s="13">
        <v>112221.79564676269</v>
      </c>
      <c r="S3741" s="13"/>
      <c r="T3741" s="13"/>
      <c r="U3741" s="13"/>
      <c r="V3741" s="13">
        <f t="shared" si="992"/>
        <v>0</v>
      </c>
      <c r="W3741" s="13"/>
      <c r="X3741" s="13">
        <f t="shared" si="993"/>
        <v>0</v>
      </c>
      <c r="Y3741" s="13"/>
      <c r="Z3741" s="13">
        <f t="shared" si="994"/>
        <v>0</v>
      </c>
      <c r="AA3741" s="13"/>
      <c r="AB3741" s="13">
        <f t="shared" si="995"/>
        <v>0</v>
      </c>
      <c r="AC3741" s="13"/>
      <c r="AD3741" s="13"/>
      <c r="AE3741" s="13"/>
      <c r="AF3741" s="13"/>
      <c r="AG3741" s="13"/>
      <c r="AH3741" s="13"/>
      <c r="AI3741" s="13"/>
      <c r="AJ3741" s="13"/>
      <c r="AK3741" s="13">
        <f t="shared" si="996"/>
        <v>0</v>
      </c>
      <c r="AL3741" s="13"/>
      <c r="AM3741" s="13">
        <f t="shared" si="997"/>
        <v>0</v>
      </c>
      <c r="AN3741" s="13"/>
      <c r="AO3741" s="13">
        <v>0</v>
      </c>
      <c r="AP3741" s="13">
        <f t="shared" si="998"/>
        <v>0</v>
      </c>
      <c r="AQ3741" s="13"/>
      <c r="AR3741" s="13">
        <f t="shared" si="999"/>
        <v>0</v>
      </c>
      <c r="AS3741" s="13"/>
      <c r="AT3741" s="13">
        <f t="shared" si="1000"/>
        <v>0</v>
      </c>
      <c r="AU3741" s="13"/>
      <c r="AV3741" s="13">
        <f t="shared" si="1001"/>
        <v>0</v>
      </c>
      <c r="AW3741" s="13"/>
      <c r="AX3741" s="13">
        <f t="shared" si="1002"/>
        <v>0</v>
      </c>
      <c r="AY3741" s="13"/>
      <c r="AZ3741" s="13">
        <f t="shared" si="1003"/>
        <v>0</v>
      </c>
      <c r="BA3741" s="13"/>
      <c r="BB3741" s="13">
        <f t="shared" si="1004"/>
        <v>0</v>
      </c>
      <c r="BC3741" s="13"/>
      <c r="BD3741" s="13">
        <f t="shared" si="1005"/>
        <v>0</v>
      </c>
      <c r="BE3741" s="13"/>
      <c r="BF3741" s="13">
        <f t="shared" si="1006"/>
        <v>0</v>
      </c>
      <c r="BG3741" s="13"/>
      <c r="BH3741" s="13">
        <f t="shared" si="1007"/>
        <v>112221.79564676269</v>
      </c>
      <c r="BI3741" s="13">
        <f t="shared" si="1008"/>
        <v>112200</v>
      </c>
      <c r="BJ3741" s="13">
        <v>112600</v>
      </c>
    </row>
    <row r="3742" spans="1:62" x14ac:dyDescent="0.25">
      <c r="A3742" t="s">
        <v>2804</v>
      </c>
      <c r="B3742" s="13">
        <v>1051</v>
      </c>
      <c r="C3742">
        <v>544248</v>
      </c>
      <c r="D3742">
        <v>1</v>
      </c>
      <c r="E3742">
        <v>0</v>
      </c>
      <c r="F3742">
        <v>0</v>
      </c>
      <c r="G3742">
        <v>0</v>
      </c>
      <c r="H3742">
        <v>0</v>
      </c>
      <c r="I3742" t="s">
        <v>26</v>
      </c>
      <c r="J3742">
        <v>541656</v>
      </c>
      <c r="K3742" t="s">
        <v>195</v>
      </c>
      <c r="L3742">
        <v>541656</v>
      </c>
      <c r="M3742" t="s">
        <v>195</v>
      </c>
      <c r="N3742">
        <v>541656</v>
      </c>
      <c r="O3742" t="s">
        <v>195</v>
      </c>
      <c r="P3742">
        <v>541656</v>
      </c>
      <c r="Q3742" t="s">
        <v>195</v>
      </c>
      <c r="R3742" s="13">
        <v>242955.06544886532</v>
      </c>
      <c r="S3742" s="13"/>
      <c r="T3742" s="13"/>
      <c r="U3742" s="13"/>
      <c r="V3742" s="13">
        <f t="shared" si="992"/>
        <v>0</v>
      </c>
      <c r="W3742" s="13"/>
      <c r="X3742" s="13">
        <f t="shared" si="993"/>
        <v>0</v>
      </c>
      <c r="Y3742" s="13"/>
      <c r="Z3742" s="13">
        <f t="shared" si="994"/>
        <v>0</v>
      </c>
      <c r="AA3742" s="13"/>
      <c r="AB3742" s="13">
        <f t="shared" si="995"/>
        <v>0</v>
      </c>
      <c r="AC3742" s="13"/>
      <c r="AD3742" s="13"/>
      <c r="AE3742" s="13"/>
      <c r="AF3742" s="13"/>
      <c r="AG3742" s="13"/>
      <c r="AH3742" s="13"/>
      <c r="AI3742" s="13"/>
      <c r="AJ3742" s="13"/>
      <c r="AK3742" s="13">
        <f t="shared" si="996"/>
        <v>0</v>
      </c>
      <c r="AL3742" s="13"/>
      <c r="AM3742" s="13">
        <f t="shared" si="997"/>
        <v>0</v>
      </c>
      <c r="AN3742" s="13"/>
      <c r="AO3742" s="13">
        <v>1</v>
      </c>
      <c r="AP3742" s="13">
        <f t="shared" si="998"/>
        <v>30500</v>
      </c>
      <c r="AQ3742" s="13"/>
      <c r="AR3742" s="13">
        <f t="shared" si="999"/>
        <v>0</v>
      </c>
      <c r="AS3742" s="13"/>
      <c r="AT3742" s="13">
        <f t="shared" si="1000"/>
        <v>0</v>
      </c>
      <c r="AU3742" s="13"/>
      <c r="AV3742" s="13">
        <f t="shared" si="1001"/>
        <v>0</v>
      </c>
      <c r="AW3742" s="13"/>
      <c r="AX3742" s="13">
        <f t="shared" si="1002"/>
        <v>0</v>
      </c>
      <c r="AY3742" s="13"/>
      <c r="AZ3742" s="13">
        <f t="shared" si="1003"/>
        <v>0</v>
      </c>
      <c r="BA3742" s="13"/>
      <c r="BB3742" s="13">
        <f t="shared" si="1004"/>
        <v>0</v>
      </c>
      <c r="BC3742" s="13"/>
      <c r="BD3742" s="13">
        <f t="shared" si="1005"/>
        <v>0</v>
      </c>
      <c r="BE3742" s="13"/>
      <c r="BF3742" s="13">
        <f t="shared" si="1006"/>
        <v>0</v>
      </c>
      <c r="BG3742" s="13"/>
      <c r="BH3742" s="13">
        <f t="shared" si="1007"/>
        <v>273455.06544886529</v>
      </c>
      <c r="BI3742" s="13">
        <f t="shared" si="1008"/>
        <v>273500</v>
      </c>
      <c r="BJ3742" s="13">
        <v>274100</v>
      </c>
    </row>
    <row r="3743" spans="1:62" x14ac:dyDescent="0.25">
      <c r="A3743" t="s">
        <v>3666</v>
      </c>
      <c r="B3743" s="13">
        <v>254</v>
      </c>
      <c r="C3743">
        <v>596388</v>
      </c>
      <c r="D3743">
        <v>1</v>
      </c>
      <c r="E3743">
        <v>0</v>
      </c>
      <c r="F3743">
        <v>0</v>
      </c>
      <c r="G3743">
        <v>0</v>
      </c>
      <c r="H3743">
        <v>0</v>
      </c>
      <c r="I3743" t="s">
        <v>75</v>
      </c>
      <c r="J3743">
        <v>596116</v>
      </c>
      <c r="K3743" t="s">
        <v>462</v>
      </c>
      <c r="L3743">
        <v>597007</v>
      </c>
      <c r="M3743" t="s">
        <v>133</v>
      </c>
      <c r="N3743">
        <v>597007</v>
      </c>
      <c r="O3743" t="s">
        <v>133</v>
      </c>
      <c r="P3743">
        <v>597007</v>
      </c>
      <c r="Q3743" t="s">
        <v>133</v>
      </c>
      <c r="R3743" s="13">
        <v>70488.701001315436</v>
      </c>
      <c r="S3743" s="13"/>
      <c r="T3743" s="13"/>
      <c r="U3743" s="13"/>
      <c r="V3743" s="13">
        <f t="shared" si="992"/>
        <v>0</v>
      </c>
      <c r="W3743" s="13"/>
      <c r="X3743" s="13">
        <f t="shared" si="993"/>
        <v>0</v>
      </c>
      <c r="Y3743" s="13"/>
      <c r="Z3743" s="13">
        <f t="shared" si="994"/>
        <v>0</v>
      </c>
      <c r="AA3743" s="13"/>
      <c r="AB3743" s="13">
        <f t="shared" si="995"/>
        <v>0</v>
      </c>
      <c r="AC3743" s="13"/>
      <c r="AD3743" s="13"/>
      <c r="AE3743" s="13"/>
      <c r="AF3743" s="13"/>
      <c r="AG3743" s="13"/>
      <c r="AH3743" s="13"/>
      <c r="AI3743" s="13"/>
      <c r="AJ3743" s="13"/>
      <c r="AK3743" s="13">
        <f t="shared" si="996"/>
        <v>0</v>
      </c>
      <c r="AL3743" s="13"/>
      <c r="AM3743" s="13">
        <f t="shared" si="997"/>
        <v>0</v>
      </c>
      <c r="AN3743" s="13"/>
      <c r="AO3743" s="13">
        <v>0</v>
      </c>
      <c r="AP3743" s="13">
        <f t="shared" si="998"/>
        <v>0</v>
      </c>
      <c r="AQ3743" s="13"/>
      <c r="AR3743" s="13">
        <f t="shared" si="999"/>
        <v>0</v>
      </c>
      <c r="AS3743" s="13"/>
      <c r="AT3743" s="13">
        <f t="shared" si="1000"/>
        <v>0</v>
      </c>
      <c r="AU3743" s="13"/>
      <c r="AV3743" s="13">
        <f t="shared" si="1001"/>
        <v>0</v>
      </c>
      <c r="AW3743" s="13"/>
      <c r="AX3743" s="13">
        <f t="shared" si="1002"/>
        <v>0</v>
      </c>
      <c r="AY3743" s="13"/>
      <c r="AZ3743" s="13">
        <f t="shared" si="1003"/>
        <v>0</v>
      </c>
      <c r="BA3743" s="13"/>
      <c r="BB3743" s="13">
        <f t="shared" si="1004"/>
        <v>0</v>
      </c>
      <c r="BC3743" s="13"/>
      <c r="BD3743" s="13">
        <f t="shared" si="1005"/>
        <v>0</v>
      </c>
      <c r="BE3743" s="13"/>
      <c r="BF3743" s="13">
        <f t="shared" si="1006"/>
        <v>0</v>
      </c>
      <c r="BG3743" s="13"/>
      <c r="BH3743" s="13">
        <f t="shared" si="1007"/>
        <v>70488.701001315436</v>
      </c>
      <c r="BI3743" s="13">
        <f t="shared" si="1008"/>
        <v>70500</v>
      </c>
      <c r="BJ3743" s="13">
        <v>70800</v>
      </c>
    </row>
    <row r="3744" spans="1:62" x14ac:dyDescent="0.25">
      <c r="A3744" t="s">
        <v>3667</v>
      </c>
      <c r="B3744" s="13">
        <v>352</v>
      </c>
      <c r="C3744">
        <v>596396</v>
      </c>
      <c r="D3744">
        <v>1</v>
      </c>
      <c r="E3744">
        <v>0</v>
      </c>
      <c r="F3744">
        <v>0</v>
      </c>
      <c r="G3744">
        <v>0</v>
      </c>
      <c r="H3744">
        <v>0</v>
      </c>
      <c r="I3744" t="s">
        <v>75</v>
      </c>
      <c r="J3744">
        <v>596574</v>
      </c>
      <c r="K3744" t="s">
        <v>2454</v>
      </c>
      <c r="L3744">
        <v>595209</v>
      </c>
      <c r="M3744" t="s">
        <v>132</v>
      </c>
      <c r="N3744">
        <v>595209</v>
      </c>
      <c r="O3744" t="s">
        <v>132</v>
      </c>
      <c r="P3744">
        <v>595209</v>
      </c>
      <c r="Q3744" t="s">
        <v>132</v>
      </c>
      <c r="R3744" s="13">
        <v>82577.287441062756</v>
      </c>
      <c r="S3744" s="13"/>
      <c r="T3744" s="13"/>
      <c r="U3744" s="13"/>
      <c r="V3744" s="13">
        <f t="shared" si="992"/>
        <v>0</v>
      </c>
      <c r="W3744" s="13"/>
      <c r="X3744" s="13">
        <f t="shared" si="993"/>
        <v>0</v>
      </c>
      <c r="Y3744" s="13"/>
      <c r="Z3744" s="13">
        <f t="shared" si="994"/>
        <v>0</v>
      </c>
      <c r="AA3744" s="13"/>
      <c r="AB3744" s="13">
        <f t="shared" si="995"/>
        <v>0</v>
      </c>
      <c r="AC3744" s="13"/>
      <c r="AD3744" s="13"/>
      <c r="AE3744" s="13"/>
      <c r="AF3744" s="13"/>
      <c r="AG3744" s="13"/>
      <c r="AH3744" s="13"/>
      <c r="AI3744" s="13"/>
      <c r="AJ3744" s="13"/>
      <c r="AK3744" s="13">
        <f t="shared" si="996"/>
        <v>0</v>
      </c>
      <c r="AL3744" s="13"/>
      <c r="AM3744" s="13">
        <f t="shared" si="997"/>
        <v>0</v>
      </c>
      <c r="AN3744" s="13"/>
      <c r="AO3744" s="13">
        <v>2</v>
      </c>
      <c r="AP3744" s="13">
        <f t="shared" si="998"/>
        <v>61000</v>
      </c>
      <c r="AQ3744" s="13"/>
      <c r="AR3744" s="13">
        <f t="shared" si="999"/>
        <v>0</v>
      </c>
      <c r="AS3744" s="13"/>
      <c r="AT3744" s="13">
        <f t="shared" si="1000"/>
        <v>0</v>
      </c>
      <c r="AU3744" s="13"/>
      <c r="AV3744" s="13">
        <f t="shared" si="1001"/>
        <v>0</v>
      </c>
      <c r="AW3744" s="13"/>
      <c r="AX3744" s="13">
        <f t="shared" si="1002"/>
        <v>0</v>
      </c>
      <c r="AY3744" s="13"/>
      <c r="AZ3744" s="13">
        <f t="shared" si="1003"/>
        <v>0</v>
      </c>
      <c r="BA3744" s="13"/>
      <c r="BB3744" s="13">
        <f t="shared" si="1004"/>
        <v>0</v>
      </c>
      <c r="BC3744" s="13"/>
      <c r="BD3744" s="13">
        <f t="shared" si="1005"/>
        <v>0</v>
      </c>
      <c r="BE3744" s="13"/>
      <c r="BF3744" s="13">
        <f t="shared" si="1006"/>
        <v>0</v>
      </c>
      <c r="BG3744" s="13"/>
      <c r="BH3744" s="13">
        <f t="shared" si="1007"/>
        <v>143577.28744106274</v>
      </c>
      <c r="BI3744" s="13">
        <f t="shared" si="1008"/>
        <v>143600</v>
      </c>
      <c r="BJ3744" s="13">
        <v>80600</v>
      </c>
    </row>
    <row r="3745" spans="1:62" x14ac:dyDescent="0.25">
      <c r="A3745" t="s">
        <v>3667</v>
      </c>
      <c r="B3745" s="13">
        <v>413</v>
      </c>
      <c r="C3745">
        <v>587681</v>
      </c>
      <c r="D3745">
        <v>1</v>
      </c>
      <c r="E3745">
        <v>0</v>
      </c>
      <c r="F3745">
        <v>0</v>
      </c>
      <c r="G3745">
        <v>0</v>
      </c>
      <c r="H3745">
        <v>0</v>
      </c>
      <c r="I3745" t="s">
        <v>75</v>
      </c>
      <c r="J3745">
        <v>588032</v>
      </c>
      <c r="K3745" t="s">
        <v>175</v>
      </c>
      <c r="L3745">
        <v>588032</v>
      </c>
      <c r="M3745" t="s">
        <v>175</v>
      </c>
      <c r="N3745">
        <v>588032</v>
      </c>
      <c r="O3745" t="s">
        <v>175</v>
      </c>
      <c r="P3745">
        <v>586846</v>
      </c>
      <c r="Q3745" t="s">
        <v>79</v>
      </c>
      <c r="R3745" s="13">
        <v>96723.598982531767</v>
      </c>
      <c r="S3745" s="13"/>
      <c r="T3745" s="13"/>
      <c r="U3745" s="13"/>
      <c r="V3745" s="13">
        <f t="shared" si="992"/>
        <v>0</v>
      </c>
      <c r="W3745" s="13"/>
      <c r="X3745" s="13">
        <f t="shared" si="993"/>
        <v>0</v>
      </c>
      <c r="Y3745" s="13"/>
      <c r="Z3745" s="13">
        <f t="shared" si="994"/>
        <v>0</v>
      </c>
      <c r="AA3745" s="13"/>
      <c r="AB3745" s="13">
        <f t="shared" si="995"/>
        <v>0</v>
      </c>
      <c r="AC3745" s="13"/>
      <c r="AD3745" s="13"/>
      <c r="AE3745" s="13"/>
      <c r="AF3745" s="13"/>
      <c r="AG3745" s="13"/>
      <c r="AH3745" s="13"/>
      <c r="AI3745" s="13"/>
      <c r="AJ3745" s="13"/>
      <c r="AK3745" s="13">
        <f t="shared" si="996"/>
        <v>0</v>
      </c>
      <c r="AL3745" s="13"/>
      <c r="AM3745" s="13">
        <f t="shared" si="997"/>
        <v>0</v>
      </c>
      <c r="AN3745" s="13"/>
      <c r="AO3745" s="13">
        <v>0</v>
      </c>
      <c r="AP3745" s="13">
        <f t="shared" si="998"/>
        <v>0</v>
      </c>
      <c r="AQ3745" s="13"/>
      <c r="AR3745" s="13">
        <f t="shared" si="999"/>
        <v>0</v>
      </c>
      <c r="AS3745" s="13"/>
      <c r="AT3745" s="13">
        <f t="shared" si="1000"/>
        <v>0</v>
      </c>
      <c r="AU3745" s="13"/>
      <c r="AV3745" s="13">
        <f t="shared" si="1001"/>
        <v>0</v>
      </c>
      <c r="AW3745" s="13"/>
      <c r="AX3745" s="13">
        <f t="shared" si="1002"/>
        <v>0</v>
      </c>
      <c r="AY3745" s="13"/>
      <c r="AZ3745" s="13">
        <f t="shared" si="1003"/>
        <v>0</v>
      </c>
      <c r="BA3745" s="13"/>
      <c r="BB3745" s="13">
        <f t="shared" si="1004"/>
        <v>0</v>
      </c>
      <c r="BC3745" s="13"/>
      <c r="BD3745" s="13">
        <f t="shared" si="1005"/>
        <v>0</v>
      </c>
      <c r="BE3745" s="13"/>
      <c r="BF3745" s="13">
        <f t="shared" si="1006"/>
        <v>0</v>
      </c>
      <c r="BG3745" s="13"/>
      <c r="BH3745" s="13">
        <f t="shared" si="1007"/>
        <v>96723.598982531767</v>
      </c>
      <c r="BI3745" s="13">
        <f t="shared" si="1008"/>
        <v>96700</v>
      </c>
      <c r="BJ3745" s="13">
        <v>98500</v>
      </c>
    </row>
    <row r="3746" spans="1:62" x14ac:dyDescent="0.25">
      <c r="A3746" t="s">
        <v>3667</v>
      </c>
      <c r="B3746" s="13">
        <v>600</v>
      </c>
      <c r="C3746">
        <v>584771</v>
      </c>
      <c r="D3746">
        <v>1</v>
      </c>
      <c r="E3746">
        <v>0</v>
      </c>
      <c r="F3746">
        <v>0</v>
      </c>
      <c r="G3746">
        <v>0</v>
      </c>
      <c r="H3746">
        <v>0</v>
      </c>
      <c r="I3746" t="s">
        <v>30</v>
      </c>
      <c r="J3746">
        <v>584436</v>
      </c>
      <c r="K3746" t="s">
        <v>1443</v>
      </c>
      <c r="L3746">
        <v>584649</v>
      </c>
      <c r="M3746" t="s">
        <v>185</v>
      </c>
      <c r="N3746">
        <v>584649</v>
      </c>
      <c r="O3746" t="s">
        <v>185</v>
      </c>
      <c r="P3746">
        <v>584649</v>
      </c>
      <c r="Q3746" t="s">
        <v>185</v>
      </c>
      <c r="R3746" s="13">
        <v>139885.69522303384</v>
      </c>
      <c r="S3746" s="13"/>
      <c r="T3746" s="13"/>
      <c r="U3746" s="13"/>
      <c r="V3746" s="13">
        <f t="shared" si="992"/>
        <v>0</v>
      </c>
      <c r="W3746" s="13"/>
      <c r="X3746" s="13">
        <f t="shared" si="993"/>
        <v>0</v>
      </c>
      <c r="Y3746" s="13"/>
      <c r="Z3746" s="13">
        <f t="shared" si="994"/>
        <v>0</v>
      </c>
      <c r="AA3746" s="13"/>
      <c r="AB3746" s="13">
        <f t="shared" si="995"/>
        <v>0</v>
      </c>
      <c r="AC3746" s="13"/>
      <c r="AD3746" s="13"/>
      <c r="AE3746" s="13"/>
      <c r="AF3746" s="13"/>
      <c r="AG3746" s="13"/>
      <c r="AH3746" s="13"/>
      <c r="AI3746" s="13"/>
      <c r="AJ3746" s="13"/>
      <c r="AK3746" s="13">
        <f t="shared" si="996"/>
        <v>0</v>
      </c>
      <c r="AL3746" s="13"/>
      <c r="AM3746" s="13">
        <f t="shared" si="997"/>
        <v>0</v>
      </c>
      <c r="AN3746" s="13"/>
      <c r="AO3746" s="13">
        <v>0</v>
      </c>
      <c r="AP3746" s="13">
        <f t="shared" si="998"/>
        <v>0</v>
      </c>
      <c r="AQ3746" s="13"/>
      <c r="AR3746" s="13">
        <f t="shared" si="999"/>
        <v>0</v>
      </c>
      <c r="AS3746" s="13"/>
      <c r="AT3746" s="13">
        <f t="shared" si="1000"/>
        <v>0</v>
      </c>
      <c r="AU3746" s="13"/>
      <c r="AV3746" s="13">
        <f t="shared" si="1001"/>
        <v>0</v>
      </c>
      <c r="AW3746" s="13"/>
      <c r="AX3746" s="13">
        <f t="shared" si="1002"/>
        <v>0</v>
      </c>
      <c r="AY3746" s="13"/>
      <c r="AZ3746" s="13">
        <f t="shared" si="1003"/>
        <v>0</v>
      </c>
      <c r="BA3746" s="13"/>
      <c r="BB3746" s="13">
        <f t="shared" si="1004"/>
        <v>0</v>
      </c>
      <c r="BC3746" s="13"/>
      <c r="BD3746" s="13">
        <f t="shared" si="1005"/>
        <v>0</v>
      </c>
      <c r="BE3746" s="13"/>
      <c r="BF3746" s="13">
        <f t="shared" si="1006"/>
        <v>0</v>
      </c>
      <c r="BG3746" s="13"/>
      <c r="BH3746" s="13">
        <f t="shared" si="1007"/>
        <v>139885.69522303384</v>
      </c>
      <c r="BI3746" s="13">
        <f t="shared" si="1008"/>
        <v>139900</v>
      </c>
      <c r="BJ3746" s="13">
        <v>138600</v>
      </c>
    </row>
    <row r="3747" spans="1:62" x14ac:dyDescent="0.25">
      <c r="A3747" t="s">
        <v>3667</v>
      </c>
      <c r="B3747" s="13">
        <v>134</v>
      </c>
      <c r="C3747">
        <v>569241</v>
      </c>
      <c r="D3747">
        <v>1</v>
      </c>
      <c r="E3747">
        <v>0</v>
      </c>
      <c r="F3747">
        <v>0</v>
      </c>
      <c r="G3747">
        <v>0</v>
      </c>
      <c r="H3747">
        <v>0</v>
      </c>
      <c r="I3747" t="s">
        <v>75</v>
      </c>
      <c r="J3747">
        <v>568988</v>
      </c>
      <c r="K3747" t="s">
        <v>242</v>
      </c>
      <c r="L3747">
        <v>568988</v>
      </c>
      <c r="M3747" t="s">
        <v>242</v>
      </c>
      <c r="N3747">
        <v>568988</v>
      </c>
      <c r="O3747" t="s">
        <v>242</v>
      </c>
      <c r="P3747">
        <v>569569</v>
      </c>
      <c r="Q3747" t="s">
        <v>125</v>
      </c>
      <c r="R3747" s="13">
        <v>70488.701001315436</v>
      </c>
      <c r="S3747" s="13"/>
      <c r="T3747" s="13"/>
      <c r="U3747" s="13"/>
      <c r="V3747" s="13">
        <f t="shared" si="992"/>
        <v>0</v>
      </c>
      <c r="W3747" s="13"/>
      <c r="X3747" s="13">
        <f t="shared" si="993"/>
        <v>0</v>
      </c>
      <c r="Y3747" s="13"/>
      <c r="Z3747" s="13">
        <f t="shared" si="994"/>
        <v>0</v>
      </c>
      <c r="AA3747" s="13"/>
      <c r="AB3747" s="13">
        <f t="shared" si="995"/>
        <v>0</v>
      </c>
      <c r="AC3747" s="13"/>
      <c r="AD3747" s="13"/>
      <c r="AE3747" s="13"/>
      <c r="AF3747" s="13"/>
      <c r="AG3747" s="13"/>
      <c r="AH3747" s="13"/>
      <c r="AI3747" s="13"/>
      <c r="AJ3747" s="13"/>
      <c r="AK3747" s="13">
        <f t="shared" si="996"/>
        <v>0</v>
      </c>
      <c r="AL3747" s="13"/>
      <c r="AM3747" s="13">
        <f t="shared" si="997"/>
        <v>0</v>
      </c>
      <c r="AN3747" s="13"/>
      <c r="AO3747" s="13">
        <v>0</v>
      </c>
      <c r="AP3747" s="13">
        <f t="shared" si="998"/>
        <v>0</v>
      </c>
      <c r="AQ3747" s="13"/>
      <c r="AR3747" s="13">
        <f t="shared" si="999"/>
        <v>0</v>
      </c>
      <c r="AS3747" s="13"/>
      <c r="AT3747" s="13">
        <f t="shared" si="1000"/>
        <v>0</v>
      </c>
      <c r="AU3747" s="13"/>
      <c r="AV3747" s="13">
        <f t="shared" si="1001"/>
        <v>0</v>
      </c>
      <c r="AW3747" s="13"/>
      <c r="AX3747" s="13">
        <f t="shared" si="1002"/>
        <v>0</v>
      </c>
      <c r="AY3747" s="13"/>
      <c r="AZ3747" s="13">
        <f t="shared" si="1003"/>
        <v>0</v>
      </c>
      <c r="BA3747" s="13"/>
      <c r="BB3747" s="13">
        <f t="shared" si="1004"/>
        <v>0</v>
      </c>
      <c r="BC3747" s="13"/>
      <c r="BD3747" s="13">
        <f t="shared" si="1005"/>
        <v>0</v>
      </c>
      <c r="BE3747" s="13"/>
      <c r="BF3747" s="13">
        <f t="shared" si="1006"/>
        <v>0</v>
      </c>
      <c r="BG3747" s="13"/>
      <c r="BH3747" s="13">
        <f t="shared" si="1007"/>
        <v>70488.701001315436</v>
      </c>
      <c r="BI3747" s="13">
        <f t="shared" si="1008"/>
        <v>70500</v>
      </c>
      <c r="BJ3747" s="13">
        <v>70800</v>
      </c>
    </row>
    <row r="3748" spans="1:62" x14ac:dyDescent="0.25">
      <c r="A3748" t="s">
        <v>3667</v>
      </c>
      <c r="B3748" s="13">
        <v>132</v>
      </c>
      <c r="C3748">
        <v>561916</v>
      </c>
      <c r="D3748">
        <v>1</v>
      </c>
      <c r="E3748">
        <v>0</v>
      </c>
      <c r="F3748">
        <v>0</v>
      </c>
      <c r="G3748">
        <v>0</v>
      </c>
      <c r="H3748">
        <v>0</v>
      </c>
      <c r="I3748" t="s">
        <v>75</v>
      </c>
      <c r="J3748">
        <v>547492</v>
      </c>
      <c r="K3748" t="s">
        <v>74</v>
      </c>
      <c r="L3748">
        <v>547492</v>
      </c>
      <c r="M3748" t="s">
        <v>74</v>
      </c>
      <c r="N3748">
        <v>547492</v>
      </c>
      <c r="O3748" t="s">
        <v>74</v>
      </c>
      <c r="P3748">
        <v>547492</v>
      </c>
      <c r="Q3748" t="s">
        <v>74</v>
      </c>
      <c r="R3748" s="13">
        <v>70488.701001315436</v>
      </c>
      <c r="S3748" s="13"/>
      <c r="T3748" s="13"/>
      <c r="U3748" s="13"/>
      <c r="V3748" s="13">
        <f t="shared" si="992"/>
        <v>0</v>
      </c>
      <c r="W3748" s="13"/>
      <c r="X3748" s="13">
        <f t="shared" si="993"/>
        <v>0</v>
      </c>
      <c r="Y3748" s="13"/>
      <c r="Z3748" s="13">
        <f t="shared" si="994"/>
        <v>0</v>
      </c>
      <c r="AA3748" s="13"/>
      <c r="AB3748" s="13">
        <f t="shared" si="995"/>
        <v>0</v>
      </c>
      <c r="AC3748" s="13"/>
      <c r="AD3748" s="13"/>
      <c r="AE3748" s="13"/>
      <c r="AF3748" s="13"/>
      <c r="AG3748" s="13"/>
      <c r="AH3748" s="13"/>
      <c r="AI3748" s="13"/>
      <c r="AJ3748" s="13"/>
      <c r="AK3748" s="13">
        <f t="shared" si="996"/>
        <v>0</v>
      </c>
      <c r="AL3748" s="13"/>
      <c r="AM3748" s="13">
        <f t="shared" si="997"/>
        <v>0</v>
      </c>
      <c r="AN3748" s="13"/>
      <c r="AO3748" s="13">
        <v>0</v>
      </c>
      <c r="AP3748" s="13">
        <f t="shared" si="998"/>
        <v>0</v>
      </c>
      <c r="AQ3748" s="13"/>
      <c r="AR3748" s="13">
        <f t="shared" si="999"/>
        <v>0</v>
      </c>
      <c r="AS3748" s="13"/>
      <c r="AT3748" s="13">
        <f t="shared" si="1000"/>
        <v>0</v>
      </c>
      <c r="AU3748" s="13"/>
      <c r="AV3748" s="13">
        <f t="shared" si="1001"/>
        <v>0</v>
      </c>
      <c r="AW3748" s="13"/>
      <c r="AX3748" s="13">
        <f t="shared" si="1002"/>
        <v>0</v>
      </c>
      <c r="AY3748" s="13"/>
      <c r="AZ3748" s="13">
        <f t="shared" si="1003"/>
        <v>0</v>
      </c>
      <c r="BA3748" s="13"/>
      <c r="BB3748" s="13">
        <f t="shared" si="1004"/>
        <v>0</v>
      </c>
      <c r="BC3748" s="13"/>
      <c r="BD3748" s="13">
        <f t="shared" si="1005"/>
        <v>0</v>
      </c>
      <c r="BE3748" s="13"/>
      <c r="BF3748" s="13">
        <f t="shared" si="1006"/>
        <v>0</v>
      </c>
      <c r="BG3748" s="13"/>
      <c r="BH3748" s="13">
        <f t="shared" si="1007"/>
        <v>70488.701001315436</v>
      </c>
      <c r="BI3748" s="13">
        <f t="shared" si="1008"/>
        <v>70500</v>
      </c>
      <c r="BJ3748" s="13">
        <v>70800</v>
      </c>
    </row>
    <row r="3749" spans="1:62" x14ac:dyDescent="0.25">
      <c r="A3749" t="s">
        <v>3667</v>
      </c>
      <c r="B3749" s="13">
        <v>653</v>
      </c>
      <c r="C3749">
        <v>540609</v>
      </c>
      <c r="D3749">
        <v>1</v>
      </c>
      <c r="E3749">
        <v>0</v>
      </c>
      <c r="F3749">
        <v>0</v>
      </c>
      <c r="G3749">
        <v>0</v>
      </c>
      <c r="H3749">
        <v>0</v>
      </c>
      <c r="I3749" t="s">
        <v>61</v>
      </c>
      <c r="J3749">
        <v>540196</v>
      </c>
      <c r="K3749" t="s">
        <v>2982</v>
      </c>
      <c r="L3749">
        <v>540471</v>
      </c>
      <c r="M3749" t="s">
        <v>2447</v>
      </c>
      <c r="N3749">
        <v>540471</v>
      </c>
      <c r="O3749" t="s">
        <v>2447</v>
      </c>
      <c r="P3749">
        <v>540471</v>
      </c>
      <c r="Q3749" t="s">
        <v>2447</v>
      </c>
      <c r="R3749" s="13">
        <v>152068.4475858238</v>
      </c>
      <c r="S3749" s="13"/>
      <c r="T3749" s="13"/>
      <c r="U3749" s="13"/>
      <c r="V3749" s="13">
        <f t="shared" si="992"/>
        <v>0</v>
      </c>
      <c r="W3749" s="13"/>
      <c r="X3749" s="13">
        <f t="shared" si="993"/>
        <v>0</v>
      </c>
      <c r="Y3749" s="13"/>
      <c r="Z3749" s="13">
        <f t="shared" si="994"/>
        <v>0</v>
      </c>
      <c r="AA3749" s="13"/>
      <c r="AB3749" s="13">
        <f t="shared" si="995"/>
        <v>0</v>
      </c>
      <c r="AC3749" s="13"/>
      <c r="AD3749" s="13"/>
      <c r="AE3749" s="13"/>
      <c r="AF3749" s="13"/>
      <c r="AG3749" s="13"/>
      <c r="AH3749" s="13"/>
      <c r="AI3749" s="13"/>
      <c r="AJ3749" s="13"/>
      <c r="AK3749" s="13">
        <f t="shared" si="996"/>
        <v>0</v>
      </c>
      <c r="AL3749" s="13"/>
      <c r="AM3749" s="13">
        <f t="shared" si="997"/>
        <v>0</v>
      </c>
      <c r="AN3749" s="13"/>
      <c r="AO3749" s="13">
        <v>0</v>
      </c>
      <c r="AP3749" s="13">
        <f t="shared" si="998"/>
        <v>0</v>
      </c>
      <c r="AQ3749" s="13"/>
      <c r="AR3749" s="13">
        <f t="shared" si="999"/>
        <v>0</v>
      </c>
      <c r="AS3749" s="13"/>
      <c r="AT3749" s="13">
        <f t="shared" si="1000"/>
        <v>0</v>
      </c>
      <c r="AU3749" s="13"/>
      <c r="AV3749" s="13">
        <f t="shared" si="1001"/>
        <v>0</v>
      </c>
      <c r="AW3749" s="13"/>
      <c r="AX3749" s="13">
        <f t="shared" si="1002"/>
        <v>0</v>
      </c>
      <c r="AY3749" s="13"/>
      <c r="AZ3749" s="13">
        <f t="shared" si="1003"/>
        <v>0</v>
      </c>
      <c r="BA3749" s="13"/>
      <c r="BB3749" s="13">
        <f t="shared" si="1004"/>
        <v>0</v>
      </c>
      <c r="BC3749" s="13"/>
      <c r="BD3749" s="13">
        <f t="shared" si="1005"/>
        <v>0</v>
      </c>
      <c r="BE3749" s="13"/>
      <c r="BF3749" s="13">
        <f t="shared" si="1006"/>
        <v>0</v>
      </c>
      <c r="BG3749" s="13"/>
      <c r="BH3749" s="13">
        <f t="shared" si="1007"/>
        <v>152068.4475858238</v>
      </c>
      <c r="BI3749" s="13">
        <f t="shared" si="1008"/>
        <v>152100</v>
      </c>
      <c r="BJ3749" s="13">
        <v>152600</v>
      </c>
    </row>
    <row r="3750" spans="1:62" x14ac:dyDescent="0.25">
      <c r="A3750" t="s">
        <v>3667</v>
      </c>
      <c r="B3750" s="13">
        <v>204</v>
      </c>
      <c r="C3750">
        <v>532711</v>
      </c>
      <c r="D3750">
        <v>1</v>
      </c>
      <c r="E3750">
        <v>0</v>
      </c>
      <c r="F3750">
        <v>0</v>
      </c>
      <c r="G3750">
        <v>0</v>
      </c>
      <c r="H3750">
        <v>0</v>
      </c>
      <c r="I3750" t="s">
        <v>26</v>
      </c>
      <c r="J3750">
        <v>533017</v>
      </c>
      <c r="K3750" t="s">
        <v>713</v>
      </c>
      <c r="L3750">
        <v>533017</v>
      </c>
      <c r="M3750" t="s">
        <v>713</v>
      </c>
      <c r="N3750">
        <v>533017</v>
      </c>
      <c r="O3750" t="s">
        <v>713</v>
      </c>
      <c r="P3750">
        <v>532053</v>
      </c>
      <c r="Q3750" t="s">
        <v>257</v>
      </c>
      <c r="R3750" s="13">
        <v>70488.701001315436</v>
      </c>
      <c r="S3750" s="13"/>
      <c r="T3750" s="13"/>
      <c r="U3750" s="13"/>
      <c r="V3750" s="13">
        <f t="shared" si="992"/>
        <v>0</v>
      </c>
      <c r="W3750" s="13"/>
      <c r="X3750" s="13">
        <f t="shared" si="993"/>
        <v>0</v>
      </c>
      <c r="Y3750" s="13"/>
      <c r="Z3750" s="13">
        <f t="shared" si="994"/>
        <v>0</v>
      </c>
      <c r="AA3750" s="13"/>
      <c r="AB3750" s="13">
        <f t="shared" si="995"/>
        <v>0</v>
      </c>
      <c r="AC3750" s="13"/>
      <c r="AD3750" s="13"/>
      <c r="AE3750" s="13"/>
      <c r="AF3750" s="13"/>
      <c r="AG3750" s="13"/>
      <c r="AH3750" s="13"/>
      <c r="AI3750" s="13"/>
      <c r="AJ3750" s="13"/>
      <c r="AK3750" s="13">
        <f t="shared" si="996"/>
        <v>0</v>
      </c>
      <c r="AL3750" s="13"/>
      <c r="AM3750" s="13">
        <f t="shared" si="997"/>
        <v>0</v>
      </c>
      <c r="AN3750" s="13"/>
      <c r="AO3750" s="13">
        <v>0</v>
      </c>
      <c r="AP3750" s="13">
        <f t="shared" si="998"/>
        <v>0</v>
      </c>
      <c r="AQ3750" s="13"/>
      <c r="AR3750" s="13">
        <f t="shared" si="999"/>
        <v>0</v>
      </c>
      <c r="AS3750" s="13"/>
      <c r="AT3750" s="13">
        <f t="shared" si="1000"/>
        <v>0</v>
      </c>
      <c r="AU3750" s="13"/>
      <c r="AV3750" s="13">
        <f t="shared" si="1001"/>
        <v>0</v>
      </c>
      <c r="AW3750" s="13"/>
      <c r="AX3750" s="13">
        <f t="shared" si="1002"/>
        <v>0</v>
      </c>
      <c r="AY3750" s="13"/>
      <c r="AZ3750" s="13">
        <f t="shared" si="1003"/>
        <v>0</v>
      </c>
      <c r="BA3750" s="13"/>
      <c r="BB3750" s="13">
        <f t="shared" si="1004"/>
        <v>0</v>
      </c>
      <c r="BC3750" s="13"/>
      <c r="BD3750" s="13">
        <f t="shared" si="1005"/>
        <v>0</v>
      </c>
      <c r="BE3750" s="13"/>
      <c r="BF3750" s="13">
        <f t="shared" si="1006"/>
        <v>0</v>
      </c>
      <c r="BG3750" s="13"/>
      <c r="BH3750" s="13">
        <f t="shared" si="1007"/>
        <v>70488.701001315436</v>
      </c>
      <c r="BI3750" s="13">
        <f t="shared" si="1008"/>
        <v>70500</v>
      </c>
      <c r="BJ3750" s="13">
        <v>70800</v>
      </c>
    </row>
    <row r="3751" spans="1:62" x14ac:dyDescent="0.25">
      <c r="A3751" t="s">
        <v>3668</v>
      </c>
      <c r="B3751" s="13">
        <v>253</v>
      </c>
      <c r="C3751">
        <v>533076</v>
      </c>
      <c r="D3751">
        <v>1</v>
      </c>
      <c r="E3751">
        <v>0</v>
      </c>
      <c r="F3751">
        <v>0</v>
      </c>
      <c r="G3751">
        <v>0</v>
      </c>
      <c r="H3751">
        <v>0</v>
      </c>
      <c r="I3751" t="s">
        <v>26</v>
      </c>
      <c r="J3751">
        <v>530883</v>
      </c>
      <c r="K3751" t="s">
        <v>307</v>
      </c>
      <c r="L3751">
        <v>530883</v>
      </c>
      <c r="M3751" t="s">
        <v>307</v>
      </c>
      <c r="N3751">
        <v>530883</v>
      </c>
      <c r="O3751" t="s">
        <v>307</v>
      </c>
      <c r="P3751">
        <v>530883</v>
      </c>
      <c r="Q3751" t="s">
        <v>307</v>
      </c>
      <c r="R3751" s="13">
        <v>70488.701001315436</v>
      </c>
      <c r="S3751" s="13"/>
      <c r="T3751" s="13"/>
      <c r="U3751" s="13"/>
      <c r="V3751" s="13">
        <f t="shared" si="992"/>
        <v>0</v>
      </c>
      <c r="W3751" s="13"/>
      <c r="X3751" s="13">
        <f t="shared" si="993"/>
        <v>0</v>
      </c>
      <c r="Y3751" s="13"/>
      <c r="Z3751" s="13">
        <f t="shared" si="994"/>
        <v>0</v>
      </c>
      <c r="AA3751" s="13"/>
      <c r="AB3751" s="13">
        <f t="shared" si="995"/>
        <v>0</v>
      </c>
      <c r="AC3751" s="13"/>
      <c r="AD3751" s="13"/>
      <c r="AE3751" s="13"/>
      <c r="AF3751" s="13"/>
      <c r="AG3751" s="13"/>
      <c r="AH3751" s="13"/>
      <c r="AI3751" s="13"/>
      <c r="AJ3751" s="13"/>
      <c r="AK3751" s="13">
        <f t="shared" si="996"/>
        <v>0</v>
      </c>
      <c r="AL3751" s="13"/>
      <c r="AM3751" s="13">
        <f t="shared" si="997"/>
        <v>0</v>
      </c>
      <c r="AN3751" s="13"/>
      <c r="AO3751" s="13">
        <v>0</v>
      </c>
      <c r="AP3751" s="13">
        <f t="shared" si="998"/>
        <v>0</v>
      </c>
      <c r="AQ3751" s="13"/>
      <c r="AR3751" s="13">
        <f t="shared" si="999"/>
        <v>0</v>
      </c>
      <c r="AS3751" s="13"/>
      <c r="AT3751" s="13">
        <f t="shared" si="1000"/>
        <v>0</v>
      </c>
      <c r="AU3751" s="13"/>
      <c r="AV3751" s="13">
        <f t="shared" si="1001"/>
        <v>0</v>
      </c>
      <c r="AW3751" s="13"/>
      <c r="AX3751" s="13">
        <f t="shared" si="1002"/>
        <v>0</v>
      </c>
      <c r="AY3751" s="13"/>
      <c r="AZ3751" s="13">
        <f t="shared" si="1003"/>
        <v>0</v>
      </c>
      <c r="BA3751" s="13"/>
      <c r="BB3751" s="13">
        <f t="shared" si="1004"/>
        <v>0</v>
      </c>
      <c r="BC3751" s="13"/>
      <c r="BD3751" s="13">
        <f t="shared" si="1005"/>
        <v>0</v>
      </c>
      <c r="BE3751" s="13"/>
      <c r="BF3751" s="13">
        <f t="shared" si="1006"/>
        <v>0</v>
      </c>
      <c r="BG3751" s="13"/>
      <c r="BH3751" s="13">
        <f t="shared" si="1007"/>
        <v>70488.701001315436</v>
      </c>
      <c r="BI3751" s="13">
        <f t="shared" si="1008"/>
        <v>70500</v>
      </c>
      <c r="BJ3751" s="13">
        <v>70800</v>
      </c>
    </row>
    <row r="3752" spans="1:62" x14ac:dyDescent="0.25">
      <c r="A3752" t="s">
        <v>3669</v>
      </c>
      <c r="B3752" s="13">
        <v>270</v>
      </c>
      <c r="C3752">
        <v>557196</v>
      </c>
      <c r="D3752">
        <v>1</v>
      </c>
      <c r="E3752">
        <v>0</v>
      </c>
      <c r="F3752">
        <v>0</v>
      </c>
      <c r="G3752">
        <v>0</v>
      </c>
      <c r="H3752">
        <v>0</v>
      </c>
      <c r="I3752" t="s">
        <v>61</v>
      </c>
      <c r="J3752">
        <v>589756</v>
      </c>
      <c r="K3752" t="s">
        <v>1334</v>
      </c>
      <c r="L3752">
        <v>589756</v>
      </c>
      <c r="M3752" t="s">
        <v>1334</v>
      </c>
      <c r="N3752">
        <v>589756</v>
      </c>
      <c r="O3752" t="s">
        <v>1334</v>
      </c>
      <c r="P3752">
        <v>589250</v>
      </c>
      <c r="Q3752" t="s">
        <v>60</v>
      </c>
      <c r="R3752" s="13">
        <v>70488.701001315436</v>
      </c>
      <c r="S3752" s="13"/>
      <c r="T3752" s="13"/>
      <c r="U3752" s="13"/>
      <c r="V3752" s="13">
        <f t="shared" si="992"/>
        <v>0</v>
      </c>
      <c r="W3752" s="13"/>
      <c r="X3752" s="13">
        <f t="shared" si="993"/>
        <v>0</v>
      </c>
      <c r="Y3752" s="13"/>
      <c r="Z3752" s="13">
        <f t="shared" si="994"/>
        <v>0</v>
      </c>
      <c r="AA3752" s="13"/>
      <c r="AB3752" s="13">
        <f t="shared" si="995"/>
        <v>0</v>
      </c>
      <c r="AC3752" s="13"/>
      <c r="AD3752" s="13"/>
      <c r="AE3752" s="13"/>
      <c r="AF3752" s="13"/>
      <c r="AG3752" s="13"/>
      <c r="AH3752" s="13"/>
      <c r="AI3752" s="13"/>
      <c r="AJ3752" s="13"/>
      <c r="AK3752" s="13">
        <f t="shared" si="996"/>
        <v>0</v>
      </c>
      <c r="AL3752" s="13"/>
      <c r="AM3752" s="13">
        <f t="shared" si="997"/>
        <v>0</v>
      </c>
      <c r="AN3752" s="13"/>
      <c r="AO3752" s="13">
        <v>0</v>
      </c>
      <c r="AP3752" s="13">
        <f t="shared" si="998"/>
        <v>0</v>
      </c>
      <c r="AQ3752" s="13"/>
      <c r="AR3752" s="13">
        <f t="shared" si="999"/>
        <v>0</v>
      </c>
      <c r="AS3752" s="13"/>
      <c r="AT3752" s="13">
        <f t="shared" si="1000"/>
        <v>0</v>
      </c>
      <c r="AU3752" s="13"/>
      <c r="AV3752" s="13">
        <f t="shared" si="1001"/>
        <v>0</v>
      </c>
      <c r="AW3752" s="13"/>
      <c r="AX3752" s="13">
        <f t="shared" si="1002"/>
        <v>0</v>
      </c>
      <c r="AY3752" s="13"/>
      <c r="AZ3752" s="13">
        <f t="shared" si="1003"/>
        <v>0</v>
      </c>
      <c r="BA3752" s="13"/>
      <c r="BB3752" s="13">
        <f t="shared" si="1004"/>
        <v>0</v>
      </c>
      <c r="BC3752" s="13"/>
      <c r="BD3752" s="13">
        <f t="shared" si="1005"/>
        <v>0</v>
      </c>
      <c r="BE3752" s="13"/>
      <c r="BF3752" s="13">
        <f t="shared" si="1006"/>
        <v>0</v>
      </c>
      <c r="BG3752" s="13"/>
      <c r="BH3752" s="13">
        <f t="shared" si="1007"/>
        <v>70488.701001315436</v>
      </c>
      <c r="BI3752" s="13">
        <f t="shared" si="1008"/>
        <v>70500</v>
      </c>
      <c r="BJ3752" s="13">
        <v>70800</v>
      </c>
    </row>
    <row r="3753" spans="1:62" x14ac:dyDescent="0.25">
      <c r="A3753" t="s">
        <v>3670</v>
      </c>
      <c r="B3753" s="13">
        <v>718</v>
      </c>
      <c r="C3753">
        <v>516694</v>
      </c>
      <c r="D3753">
        <v>1</v>
      </c>
      <c r="E3753">
        <v>0</v>
      </c>
      <c r="F3753">
        <v>0</v>
      </c>
      <c r="G3753">
        <v>0</v>
      </c>
      <c r="H3753">
        <v>0</v>
      </c>
      <c r="I3753" t="s">
        <v>61</v>
      </c>
      <c r="J3753">
        <v>517534</v>
      </c>
      <c r="K3753" t="s">
        <v>893</v>
      </c>
      <c r="L3753">
        <v>511382</v>
      </c>
      <c r="M3753" t="s">
        <v>272</v>
      </c>
      <c r="N3753">
        <v>511382</v>
      </c>
      <c r="O3753" t="s">
        <v>272</v>
      </c>
      <c r="P3753">
        <v>511382</v>
      </c>
      <c r="Q3753" t="s">
        <v>272</v>
      </c>
      <c r="R3753" s="13">
        <v>166981.89381288033</v>
      </c>
      <c r="S3753" s="13"/>
      <c r="T3753" s="13"/>
      <c r="U3753" s="13"/>
      <c r="V3753" s="13">
        <f t="shared" si="992"/>
        <v>0</v>
      </c>
      <c r="W3753" s="13"/>
      <c r="X3753" s="13">
        <f t="shared" si="993"/>
        <v>0</v>
      </c>
      <c r="Y3753" s="13"/>
      <c r="Z3753" s="13">
        <f t="shared" si="994"/>
        <v>0</v>
      </c>
      <c r="AA3753" s="13"/>
      <c r="AB3753" s="13">
        <f t="shared" si="995"/>
        <v>0</v>
      </c>
      <c r="AC3753" s="13"/>
      <c r="AD3753" s="13"/>
      <c r="AE3753" s="13"/>
      <c r="AF3753" s="13"/>
      <c r="AG3753" s="13"/>
      <c r="AH3753" s="13"/>
      <c r="AI3753" s="13"/>
      <c r="AJ3753" s="13"/>
      <c r="AK3753" s="13">
        <f t="shared" si="996"/>
        <v>0</v>
      </c>
      <c r="AL3753" s="13"/>
      <c r="AM3753" s="13">
        <f t="shared" si="997"/>
        <v>0</v>
      </c>
      <c r="AN3753" s="13"/>
      <c r="AO3753" s="13">
        <v>2</v>
      </c>
      <c r="AP3753" s="13">
        <f t="shared" si="998"/>
        <v>61000</v>
      </c>
      <c r="AQ3753" s="13"/>
      <c r="AR3753" s="13">
        <f t="shared" si="999"/>
        <v>0</v>
      </c>
      <c r="AS3753" s="13"/>
      <c r="AT3753" s="13">
        <f t="shared" si="1000"/>
        <v>0</v>
      </c>
      <c r="AU3753" s="13"/>
      <c r="AV3753" s="13">
        <f t="shared" si="1001"/>
        <v>0</v>
      </c>
      <c r="AW3753" s="13"/>
      <c r="AX3753" s="13">
        <f t="shared" si="1002"/>
        <v>0</v>
      </c>
      <c r="AY3753" s="13"/>
      <c r="AZ3753" s="13">
        <f t="shared" si="1003"/>
        <v>0</v>
      </c>
      <c r="BA3753" s="13"/>
      <c r="BB3753" s="13">
        <f t="shared" si="1004"/>
        <v>0</v>
      </c>
      <c r="BC3753" s="13"/>
      <c r="BD3753" s="13">
        <f t="shared" si="1005"/>
        <v>0</v>
      </c>
      <c r="BE3753" s="13"/>
      <c r="BF3753" s="13">
        <f t="shared" si="1006"/>
        <v>0</v>
      </c>
      <c r="BG3753" s="13"/>
      <c r="BH3753" s="13">
        <f t="shared" si="1007"/>
        <v>227981.89381288033</v>
      </c>
      <c r="BI3753" s="13">
        <f t="shared" si="1008"/>
        <v>228000</v>
      </c>
      <c r="BJ3753" s="13">
        <v>228800</v>
      </c>
    </row>
    <row r="3754" spans="1:62" x14ac:dyDescent="0.25">
      <c r="A3754" t="s">
        <v>3671</v>
      </c>
      <c r="B3754" s="13">
        <v>325</v>
      </c>
      <c r="C3754">
        <v>552500</v>
      </c>
      <c r="D3754">
        <v>1</v>
      </c>
      <c r="E3754">
        <v>0</v>
      </c>
      <c r="F3754">
        <v>0</v>
      </c>
      <c r="G3754">
        <v>0</v>
      </c>
      <c r="H3754">
        <v>0</v>
      </c>
      <c r="I3754" t="s">
        <v>38</v>
      </c>
      <c r="J3754">
        <v>598089</v>
      </c>
      <c r="K3754" t="s">
        <v>1312</v>
      </c>
      <c r="L3754">
        <v>598089</v>
      </c>
      <c r="M3754" t="s">
        <v>1312</v>
      </c>
      <c r="N3754">
        <v>598003</v>
      </c>
      <c r="O3754" t="s">
        <v>166</v>
      </c>
      <c r="P3754">
        <v>598003</v>
      </c>
      <c r="Q3754" t="s">
        <v>166</v>
      </c>
      <c r="R3754" s="13">
        <v>76304.055472251028</v>
      </c>
      <c r="S3754" s="13"/>
      <c r="T3754" s="13"/>
      <c r="U3754" s="13"/>
      <c r="V3754" s="13">
        <f t="shared" si="992"/>
        <v>0</v>
      </c>
      <c r="W3754" s="13"/>
      <c r="X3754" s="13">
        <f t="shared" si="993"/>
        <v>0</v>
      </c>
      <c r="Y3754" s="13"/>
      <c r="Z3754" s="13">
        <f t="shared" si="994"/>
        <v>0</v>
      </c>
      <c r="AA3754" s="13"/>
      <c r="AB3754" s="13">
        <f t="shared" si="995"/>
        <v>0</v>
      </c>
      <c r="AC3754" s="13"/>
      <c r="AD3754" s="13"/>
      <c r="AE3754" s="13"/>
      <c r="AF3754" s="13"/>
      <c r="AG3754" s="13"/>
      <c r="AH3754" s="13"/>
      <c r="AI3754" s="13"/>
      <c r="AJ3754" s="13"/>
      <c r="AK3754" s="13">
        <f t="shared" si="996"/>
        <v>0</v>
      </c>
      <c r="AL3754" s="13"/>
      <c r="AM3754" s="13">
        <f t="shared" si="997"/>
        <v>0</v>
      </c>
      <c r="AN3754" s="13"/>
      <c r="AO3754" s="13">
        <v>0</v>
      </c>
      <c r="AP3754" s="13">
        <f t="shared" si="998"/>
        <v>0</v>
      </c>
      <c r="AQ3754" s="13"/>
      <c r="AR3754" s="13">
        <f t="shared" si="999"/>
        <v>0</v>
      </c>
      <c r="AS3754" s="13"/>
      <c r="AT3754" s="13">
        <f t="shared" si="1000"/>
        <v>0</v>
      </c>
      <c r="AU3754" s="13"/>
      <c r="AV3754" s="13">
        <f t="shared" si="1001"/>
        <v>0</v>
      </c>
      <c r="AW3754" s="13"/>
      <c r="AX3754" s="13">
        <f t="shared" si="1002"/>
        <v>0</v>
      </c>
      <c r="AY3754" s="13"/>
      <c r="AZ3754" s="13">
        <f t="shared" si="1003"/>
        <v>0</v>
      </c>
      <c r="BA3754" s="13"/>
      <c r="BB3754" s="13">
        <f t="shared" si="1004"/>
        <v>0</v>
      </c>
      <c r="BC3754" s="13"/>
      <c r="BD3754" s="13">
        <f t="shared" si="1005"/>
        <v>0</v>
      </c>
      <c r="BE3754" s="13"/>
      <c r="BF3754" s="13">
        <f t="shared" si="1006"/>
        <v>0</v>
      </c>
      <c r="BG3754" s="13"/>
      <c r="BH3754" s="13">
        <f t="shared" si="1007"/>
        <v>76304.055472251028</v>
      </c>
      <c r="BI3754" s="13">
        <f t="shared" si="1008"/>
        <v>76300</v>
      </c>
      <c r="BJ3754" s="13">
        <v>75400</v>
      </c>
    </row>
    <row r="3755" spans="1:62" x14ac:dyDescent="0.25">
      <c r="A3755" t="s">
        <v>3672</v>
      </c>
      <c r="B3755" s="13">
        <v>229</v>
      </c>
      <c r="C3755">
        <v>554090</v>
      </c>
      <c r="D3755">
        <v>1</v>
      </c>
      <c r="E3755">
        <v>0</v>
      </c>
      <c r="F3755">
        <v>0</v>
      </c>
      <c r="G3755">
        <v>0</v>
      </c>
      <c r="H3755">
        <v>0</v>
      </c>
      <c r="I3755" t="s">
        <v>110</v>
      </c>
      <c r="J3755">
        <v>553794</v>
      </c>
      <c r="K3755" t="s">
        <v>1281</v>
      </c>
      <c r="L3755">
        <v>553794</v>
      </c>
      <c r="M3755" t="s">
        <v>1281</v>
      </c>
      <c r="N3755">
        <v>553425</v>
      </c>
      <c r="O3755" t="s">
        <v>109</v>
      </c>
      <c r="P3755">
        <v>553425</v>
      </c>
      <c r="Q3755" t="s">
        <v>109</v>
      </c>
      <c r="R3755" s="13">
        <v>70488.701001315436</v>
      </c>
      <c r="S3755" s="13"/>
      <c r="T3755" s="13"/>
      <c r="U3755" s="13"/>
      <c r="V3755" s="13">
        <f t="shared" si="992"/>
        <v>0</v>
      </c>
      <c r="W3755" s="13"/>
      <c r="X3755" s="13">
        <f t="shared" si="993"/>
        <v>0</v>
      </c>
      <c r="Y3755" s="13"/>
      <c r="Z3755" s="13">
        <f t="shared" si="994"/>
        <v>0</v>
      </c>
      <c r="AA3755" s="13"/>
      <c r="AB3755" s="13">
        <f t="shared" si="995"/>
        <v>0</v>
      </c>
      <c r="AC3755" s="13"/>
      <c r="AD3755" s="13"/>
      <c r="AE3755" s="13"/>
      <c r="AF3755" s="13"/>
      <c r="AG3755" s="13"/>
      <c r="AH3755" s="13"/>
      <c r="AI3755" s="13"/>
      <c r="AJ3755" s="13"/>
      <c r="AK3755" s="13">
        <f t="shared" si="996"/>
        <v>0</v>
      </c>
      <c r="AL3755" s="13"/>
      <c r="AM3755" s="13">
        <f t="shared" si="997"/>
        <v>0</v>
      </c>
      <c r="AN3755" s="13"/>
      <c r="AO3755" s="13">
        <v>0</v>
      </c>
      <c r="AP3755" s="13">
        <f t="shared" si="998"/>
        <v>0</v>
      </c>
      <c r="AQ3755" s="13"/>
      <c r="AR3755" s="13">
        <f t="shared" si="999"/>
        <v>0</v>
      </c>
      <c r="AS3755" s="13"/>
      <c r="AT3755" s="13">
        <f t="shared" si="1000"/>
        <v>0</v>
      </c>
      <c r="AU3755" s="13"/>
      <c r="AV3755" s="13">
        <f t="shared" si="1001"/>
        <v>0</v>
      </c>
      <c r="AW3755" s="13"/>
      <c r="AX3755" s="13">
        <f t="shared" si="1002"/>
        <v>0</v>
      </c>
      <c r="AY3755" s="13"/>
      <c r="AZ3755" s="13">
        <f t="shared" si="1003"/>
        <v>0</v>
      </c>
      <c r="BA3755" s="13"/>
      <c r="BB3755" s="13">
        <f t="shared" si="1004"/>
        <v>0</v>
      </c>
      <c r="BC3755" s="13"/>
      <c r="BD3755" s="13">
        <f t="shared" si="1005"/>
        <v>0</v>
      </c>
      <c r="BE3755" s="13"/>
      <c r="BF3755" s="13">
        <f t="shared" si="1006"/>
        <v>0</v>
      </c>
      <c r="BG3755" s="13"/>
      <c r="BH3755" s="13">
        <f t="shared" si="1007"/>
        <v>70488.701001315436</v>
      </c>
      <c r="BI3755" s="13">
        <f t="shared" si="1008"/>
        <v>70500</v>
      </c>
      <c r="BJ3755" s="13">
        <v>70800</v>
      </c>
    </row>
    <row r="3756" spans="1:62" x14ac:dyDescent="0.25">
      <c r="A3756" s="4" t="s">
        <v>3673</v>
      </c>
      <c r="B3756" s="13">
        <v>646</v>
      </c>
      <c r="C3756">
        <v>579581</v>
      </c>
      <c r="D3756">
        <v>1</v>
      </c>
      <c r="E3756">
        <v>0</v>
      </c>
      <c r="F3756">
        <v>1</v>
      </c>
      <c r="G3756">
        <v>0</v>
      </c>
      <c r="H3756">
        <v>0</v>
      </c>
      <c r="I3756" t="s">
        <v>33</v>
      </c>
      <c r="J3756">
        <v>579262</v>
      </c>
      <c r="K3756" t="s">
        <v>1839</v>
      </c>
      <c r="L3756">
        <v>579581</v>
      </c>
      <c r="M3756" t="s">
        <v>3673</v>
      </c>
      <c r="N3756">
        <v>579734</v>
      </c>
      <c r="O3756" t="s">
        <v>1840</v>
      </c>
      <c r="P3756">
        <v>579025</v>
      </c>
      <c r="Q3756" t="s">
        <v>177</v>
      </c>
      <c r="R3756" s="13">
        <v>150460.58919260802</v>
      </c>
      <c r="S3756" s="13"/>
      <c r="T3756" s="13"/>
      <c r="U3756" s="13"/>
      <c r="V3756" s="13">
        <f t="shared" si="992"/>
        <v>0</v>
      </c>
      <c r="W3756" s="13"/>
      <c r="X3756" s="13">
        <f t="shared" si="993"/>
        <v>0</v>
      </c>
      <c r="Y3756" s="13"/>
      <c r="Z3756" s="13">
        <f t="shared" si="994"/>
        <v>0</v>
      </c>
      <c r="AA3756" s="13"/>
      <c r="AB3756" s="13">
        <f t="shared" si="995"/>
        <v>0</v>
      </c>
      <c r="AC3756" s="13">
        <v>646</v>
      </c>
      <c r="AD3756" s="13">
        <v>140283.47732516981</v>
      </c>
      <c r="AE3756" s="13"/>
      <c r="AF3756" s="13"/>
      <c r="AG3756" s="13"/>
      <c r="AH3756" s="13"/>
      <c r="AI3756" s="13"/>
      <c r="AJ3756" s="13"/>
      <c r="AK3756" s="13">
        <f t="shared" si="996"/>
        <v>0</v>
      </c>
      <c r="AL3756" s="13"/>
      <c r="AM3756" s="13">
        <f t="shared" si="997"/>
        <v>0</v>
      </c>
      <c r="AN3756" s="13"/>
      <c r="AO3756" s="13">
        <v>0</v>
      </c>
      <c r="AP3756" s="13">
        <f t="shared" si="998"/>
        <v>0</v>
      </c>
      <c r="AQ3756" s="13"/>
      <c r="AR3756" s="13">
        <f t="shared" si="999"/>
        <v>0</v>
      </c>
      <c r="AS3756" s="13"/>
      <c r="AT3756" s="13">
        <f t="shared" si="1000"/>
        <v>0</v>
      </c>
      <c r="AU3756" s="13"/>
      <c r="AV3756" s="13">
        <f t="shared" si="1001"/>
        <v>0</v>
      </c>
      <c r="AW3756" s="13"/>
      <c r="AX3756" s="13">
        <f t="shared" si="1002"/>
        <v>0</v>
      </c>
      <c r="AY3756" s="13"/>
      <c r="AZ3756" s="13">
        <f t="shared" si="1003"/>
        <v>0</v>
      </c>
      <c r="BA3756" s="13"/>
      <c r="BB3756" s="13">
        <f t="shared" si="1004"/>
        <v>0</v>
      </c>
      <c r="BC3756" s="13"/>
      <c r="BD3756" s="13">
        <f t="shared" si="1005"/>
        <v>0</v>
      </c>
      <c r="BE3756" s="13"/>
      <c r="BF3756" s="13">
        <f t="shared" si="1006"/>
        <v>0</v>
      </c>
      <c r="BG3756" s="13"/>
      <c r="BH3756" s="13">
        <f t="shared" si="1007"/>
        <v>290744.06651777786</v>
      </c>
      <c r="BI3756" s="13">
        <f t="shared" si="1008"/>
        <v>290700</v>
      </c>
      <c r="BJ3756" s="13">
        <v>292300</v>
      </c>
    </row>
    <row r="3757" spans="1:62" x14ac:dyDescent="0.25">
      <c r="A3757" t="s">
        <v>3674</v>
      </c>
      <c r="B3757" s="13">
        <v>1298</v>
      </c>
      <c r="C3757">
        <v>573299</v>
      </c>
      <c r="D3757">
        <v>1</v>
      </c>
      <c r="E3757">
        <v>0</v>
      </c>
      <c r="F3757">
        <v>0</v>
      </c>
      <c r="G3757">
        <v>0</v>
      </c>
      <c r="H3757">
        <v>0</v>
      </c>
      <c r="I3757" t="s">
        <v>33</v>
      </c>
      <c r="J3757">
        <v>573248</v>
      </c>
      <c r="K3757" t="s">
        <v>609</v>
      </c>
      <c r="L3757">
        <v>573248</v>
      </c>
      <c r="M3757" t="s">
        <v>609</v>
      </c>
      <c r="N3757">
        <v>573248</v>
      </c>
      <c r="O3757" t="s">
        <v>609</v>
      </c>
      <c r="P3757">
        <v>573248</v>
      </c>
      <c r="Q3757" t="s">
        <v>609</v>
      </c>
      <c r="R3757" s="13">
        <v>298898.61710663169</v>
      </c>
      <c r="S3757" s="13"/>
      <c r="T3757" s="13"/>
      <c r="U3757" s="13"/>
      <c r="V3757" s="13">
        <f t="shared" si="992"/>
        <v>0</v>
      </c>
      <c r="W3757" s="13"/>
      <c r="X3757" s="13">
        <f t="shared" si="993"/>
        <v>0</v>
      </c>
      <c r="Y3757" s="13"/>
      <c r="Z3757" s="13">
        <f t="shared" si="994"/>
        <v>0</v>
      </c>
      <c r="AA3757" s="13"/>
      <c r="AB3757" s="13">
        <f t="shared" si="995"/>
        <v>0</v>
      </c>
      <c r="AC3757" s="13"/>
      <c r="AD3757" s="13"/>
      <c r="AE3757" s="13"/>
      <c r="AF3757" s="13"/>
      <c r="AG3757" s="13"/>
      <c r="AH3757" s="13"/>
      <c r="AI3757" s="13"/>
      <c r="AJ3757" s="13"/>
      <c r="AK3757" s="13">
        <f t="shared" si="996"/>
        <v>0</v>
      </c>
      <c r="AL3757" s="13"/>
      <c r="AM3757" s="13">
        <f t="shared" si="997"/>
        <v>0</v>
      </c>
      <c r="AN3757" s="13"/>
      <c r="AO3757" s="13">
        <v>0</v>
      </c>
      <c r="AP3757" s="13">
        <f t="shared" si="998"/>
        <v>0</v>
      </c>
      <c r="AQ3757" s="13"/>
      <c r="AR3757" s="13">
        <f t="shared" si="999"/>
        <v>0</v>
      </c>
      <c r="AS3757" s="13"/>
      <c r="AT3757" s="13">
        <f t="shared" si="1000"/>
        <v>0</v>
      </c>
      <c r="AU3757" s="13"/>
      <c r="AV3757" s="13">
        <f t="shared" si="1001"/>
        <v>0</v>
      </c>
      <c r="AW3757" s="13"/>
      <c r="AX3757" s="13">
        <f t="shared" si="1002"/>
        <v>0</v>
      </c>
      <c r="AY3757" s="13"/>
      <c r="AZ3757" s="13">
        <f t="shared" si="1003"/>
        <v>0</v>
      </c>
      <c r="BA3757" s="13"/>
      <c r="BB3757" s="13">
        <f t="shared" si="1004"/>
        <v>0</v>
      </c>
      <c r="BC3757" s="13"/>
      <c r="BD3757" s="13">
        <f t="shared" si="1005"/>
        <v>0</v>
      </c>
      <c r="BE3757" s="13"/>
      <c r="BF3757" s="13">
        <f t="shared" si="1006"/>
        <v>0</v>
      </c>
      <c r="BG3757" s="13"/>
      <c r="BH3757" s="13">
        <f t="shared" si="1007"/>
        <v>298898.61710663169</v>
      </c>
      <c r="BI3757" s="13">
        <f t="shared" si="1008"/>
        <v>298900</v>
      </c>
      <c r="BJ3757" s="13">
        <v>297000</v>
      </c>
    </row>
    <row r="3758" spans="1:62" x14ac:dyDescent="0.25">
      <c r="A3758" t="s">
        <v>3675</v>
      </c>
      <c r="B3758" s="13">
        <v>496</v>
      </c>
      <c r="C3758">
        <v>507717</v>
      </c>
      <c r="D3758">
        <v>1</v>
      </c>
      <c r="E3758">
        <v>0</v>
      </c>
      <c r="F3758">
        <v>0</v>
      </c>
      <c r="G3758">
        <v>0</v>
      </c>
      <c r="H3758">
        <v>0</v>
      </c>
      <c r="I3758" t="s">
        <v>23</v>
      </c>
      <c r="J3758">
        <v>546127</v>
      </c>
      <c r="K3758" t="s">
        <v>146</v>
      </c>
      <c r="L3758">
        <v>546127</v>
      </c>
      <c r="M3758" t="s">
        <v>146</v>
      </c>
      <c r="N3758">
        <v>546127</v>
      </c>
      <c r="O3758" t="s">
        <v>146</v>
      </c>
      <c r="P3758">
        <v>546127</v>
      </c>
      <c r="Q3758" t="s">
        <v>146</v>
      </c>
      <c r="R3758" s="13">
        <v>115917.08329074869</v>
      </c>
      <c r="S3758" s="13"/>
      <c r="T3758" s="13"/>
      <c r="U3758" s="13"/>
      <c r="V3758" s="13">
        <f t="shared" si="992"/>
        <v>0</v>
      </c>
      <c r="W3758" s="13"/>
      <c r="X3758" s="13">
        <f t="shared" si="993"/>
        <v>0</v>
      </c>
      <c r="Y3758" s="13"/>
      <c r="Z3758" s="13">
        <f t="shared" si="994"/>
        <v>0</v>
      </c>
      <c r="AA3758" s="13"/>
      <c r="AB3758" s="13">
        <f t="shared" si="995"/>
        <v>0</v>
      </c>
      <c r="AC3758" s="13"/>
      <c r="AD3758" s="13"/>
      <c r="AE3758" s="13"/>
      <c r="AF3758" s="13"/>
      <c r="AG3758" s="13"/>
      <c r="AH3758" s="13"/>
      <c r="AI3758" s="13"/>
      <c r="AJ3758" s="13"/>
      <c r="AK3758" s="13">
        <f t="shared" si="996"/>
        <v>0</v>
      </c>
      <c r="AL3758" s="13"/>
      <c r="AM3758" s="13">
        <f t="shared" si="997"/>
        <v>0</v>
      </c>
      <c r="AN3758" s="13"/>
      <c r="AO3758" s="13">
        <v>1</v>
      </c>
      <c r="AP3758" s="13">
        <f t="shared" si="998"/>
        <v>30500</v>
      </c>
      <c r="AQ3758" s="13"/>
      <c r="AR3758" s="13">
        <f t="shared" si="999"/>
        <v>0</v>
      </c>
      <c r="AS3758" s="13"/>
      <c r="AT3758" s="13">
        <f t="shared" si="1000"/>
        <v>0</v>
      </c>
      <c r="AU3758" s="13"/>
      <c r="AV3758" s="13">
        <f t="shared" si="1001"/>
        <v>0</v>
      </c>
      <c r="AW3758" s="13"/>
      <c r="AX3758" s="13">
        <f t="shared" si="1002"/>
        <v>0</v>
      </c>
      <c r="AY3758" s="13"/>
      <c r="AZ3758" s="13">
        <f t="shared" si="1003"/>
        <v>0</v>
      </c>
      <c r="BA3758" s="13"/>
      <c r="BB3758" s="13">
        <f t="shared" si="1004"/>
        <v>0</v>
      </c>
      <c r="BC3758" s="13"/>
      <c r="BD3758" s="13">
        <f t="shared" si="1005"/>
        <v>0</v>
      </c>
      <c r="BE3758" s="13"/>
      <c r="BF3758" s="13">
        <f t="shared" si="1006"/>
        <v>0</v>
      </c>
      <c r="BG3758" s="13"/>
      <c r="BH3758" s="13">
        <f t="shared" si="1007"/>
        <v>146417.08329074871</v>
      </c>
      <c r="BI3758" s="13">
        <f t="shared" si="1008"/>
        <v>146400</v>
      </c>
      <c r="BJ3758" s="13">
        <v>142000</v>
      </c>
    </row>
    <row r="3759" spans="1:62" x14ac:dyDescent="0.25">
      <c r="A3759" t="s">
        <v>3676</v>
      </c>
      <c r="B3759" s="13">
        <v>376</v>
      </c>
      <c r="C3759">
        <v>541028</v>
      </c>
      <c r="D3759">
        <v>1</v>
      </c>
      <c r="E3759">
        <v>0</v>
      </c>
      <c r="F3759">
        <v>0</v>
      </c>
      <c r="G3759">
        <v>0</v>
      </c>
      <c r="H3759">
        <v>0</v>
      </c>
      <c r="I3759" t="s">
        <v>26</v>
      </c>
      <c r="J3759">
        <v>540757</v>
      </c>
      <c r="K3759" t="s">
        <v>502</v>
      </c>
      <c r="L3759">
        <v>540757</v>
      </c>
      <c r="M3759" t="s">
        <v>502</v>
      </c>
      <c r="N3759">
        <v>539911</v>
      </c>
      <c r="O3759" t="s">
        <v>345</v>
      </c>
      <c r="P3759">
        <v>539911</v>
      </c>
      <c r="Q3759" t="s">
        <v>345</v>
      </c>
      <c r="R3759" s="13">
        <v>88147.333508462048</v>
      </c>
      <c r="S3759" s="13"/>
      <c r="T3759" s="13"/>
      <c r="U3759" s="13"/>
      <c r="V3759" s="13">
        <f t="shared" si="992"/>
        <v>0</v>
      </c>
      <c r="W3759" s="13"/>
      <c r="X3759" s="13">
        <f t="shared" si="993"/>
        <v>0</v>
      </c>
      <c r="Y3759" s="13"/>
      <c r="Z3759" s="13">
        <f t="shared" si="994"/>
        <v>0</v>
      </c>
      <c r="AA3759" s="13"/>
      <c r="AB3759" s="13">
        <f t="shared" si="995"/>
        <v>0</v>
      </c>
      <c r="AC3759" s="13"/>
      <c r="AD3759" s="13"/>
      <c r="AE3759" s="13"/>
      <c r="AF3759" s="13"/>
      <c r="AG3759" s="13"/>
      <c r="AH3759" s="13"/>
      <c r="AI3759" s="13"/>
      <c r="AJ3759" s="13"/>
      <c r="AK3759" s="13">
        <f t="shared" si="996"/>
        <v>0</v>
      </c>
      <c r="AL3759" s="13"/>
      <c r="AM3759" s="13">
        <f t="shared" si="997"/>
        <v>0</v>
      </c>
      <c r="AN3759" s="13"/>
      <c r="AO3759" s="13">
        <v>0</v>
      </c>
      <c r="AP3759" s="13">
        <f t="shared" si="998"/>
        <v>0</v>
      </c>
      <c r="AQ3759" s="13"/>
      <c r="AR3759" s="13">
        <f t="shared" si="999"/>
        <v>0</v>
      </c>
      <c r="AS3759" s="13"/>
      <c r="AT3759" s="13">
        <f t="shared" si="1000"/>
        <v>0</v>
      </c>
      <c r="AU3759" s="13"/>
      <c r="AV3759" s="13">
        <f t="shared" si="1001"/>
        <v>0</v>
      </c>
      <c r="AW3759" s="13"/>
      <c r="AX3759" s="13">
        <f t="shared" si="1002"/>
        <v>0</v>
      </c>
      <c r="AY3759" s="13"/>
      <c r="AZ3759" s="13">
        <f t="shared" si="1003"/>
        <v>0</v>
      </c>
      <c r="BA3759" s="13"/>
      <c r="BB3759" s="13">
        <f t="shared" si="1004"/>
        <v>0</v>
      </c>
      <c r="BC3759" s="13"/>
      <c r="BD3759" s="13">
        <f t="shared" si="1005"/>
        <v>0</v>
      </c>
      <c r="BE3759" s="13"/>
      <c r="BF3759" s="13">
        <f t="shared" si="1006"/>
        <v>0</v>
      </c>
      <c r="BG3759" s="13"/>
      <c r="BH3759" s="13">
        <f t="shared" si="1007"/>
        <v>88147.333508462048</v>
      </c>
      <c r="BI3759" s="13">
        <f t="shared" si="1008"/>
        <v>88100</v>
      </c>
      <c r="BJ3759" s="13">
        <v>87500</v>
      </c>
    </row>
    <row r="3760" spans="1:62" x14ac:dyDescent="0.25">
      <c r="A3760" t="s">
        <v>3677</v>
      </c>
      <c r="B3760" s="13">
        <v>203</v>
      </c>
      <c r="C3760">
        <v>571032</v>
      </c>
      <c r="D3760">
        <v>1</v>
      </c>
      <c r="E3760">
        <v>0</v>
      </c>
      <c r="F3760">
        <v>0</v>
      </c>
      <c r="G3760">
        <v>0</v>
      </c>
      <c r="H3760">
        <v>0</v>
      </c>
      <c r="I3760" t="s">
        <v>26</v>
      </c>
      <c r="J3760">
        <v>535672</v>
      </c>
      <c r="K3760" t="s">
        <v>1016</v>
      </c>
      <c r="L3760">
        <v>535672</v>
      </c>
      <c r="M3760" t="s">
        <v>1016</v>
      </c>
      <c r="N3760">
        <v>535419</v>
      </c>
      <c r="O3760" t="s">
        <v>130</v>
      </c>
      <c r="P3760">
        <v>535419</v>
      </c>
      <c r="Q3760" t="s">
        <v>130</v>
      </c>
      <c r="R3760" s="13">
        <v>70488.701001315436</v>
      </c>
      <c r="S3760" s="13"/>
      <c r="T3760" s="13"/>
      <c r="U3760" s="13"/>
      <c r="V3760" s="13">
        <f t="shared" si="992"/>
        <v>0</v>
      </c>
      <c r="W3760" s="13"/>
      <c r="X3760" s="13">
        <f t="shared" si="993"/>
        <v>0</v>
      </c>
      <c r="Y3760" s="13"/>
      <c r="Z3760" s="13">
        <f t="shared" si="994"/>
        <v>0</v>
      </c>
      <c r="AA3760" s="13"/>
      <c r="AB3760" s="13">
        <f t="shared" si="995"/>
        <v>0</v>
      </c>
      <c r="AC3760" s="13"/>
      <c r="AD3760" s="13"/>
      <c r="AE3760" s="13"/>
      <c r="AF3760" s="13"/>
      <c r="AG3760" s="13"/>
      <c r="AH3760" s="13"/>
      <c r="AI3760" s="13"/>
      <c r="AJ3760" s="13"/>
      <c r="AK3760" s="13">
        <f t="shared" si="996"/>
        <v>0</v>
      </c>
      <c r="AL3760" s="13"/>
      <c r="AM3760" s="13">
        <f t="shared" si="997"/>
        <v>0</v>
      </c>
      <c r="AN3760" s="13"/>
      <c r="AO3760" s="13">
        <v>0</v>
      </c>
      <c r="AP3760" s="13">
        <f t="shared" si="998"/>
        <v>0</v>
      </c>
      <c r="AQ3760" s="13"/>
      <c r="AR3760" s="13">
        <f t="shared" si="999"/>
        <v>0</v>
      </c>
      <c r="AS3760" s="13"/>
      <c r="AT3760" s="13">
        <f t="shared" si="1000"/>
        <v>0</v>
      </c>
      <c r="AU3760" s="13"/>
      <c r="AV3760" s="13">
        <f t="shared" si="1001"/>
        <v>0</v>
      </c>
      <c r="AW3760" s="13"/>
      <c r="AX3760" s="13">
        <f t="shared" si="1002"/>
        <v>0</v>
      </c>
      <c r="AY3760" s="13"/>
      <c r="AZ3760" s="13">
        <f t="shared" si="1003"/>
        <v>0</v>
      </c>
      <c r="BA3760" s="13"/>
      <c r="BB3760" s="13">
        <f t="shared" si="1004"/>
        <v>0</v>
      </c>
      <c r="BC3760" s="13"/>
      <c r="BD3760" s="13">
        <f t="shared" si="1005"/>
        <v>0</v>
      </c>
      <c r="BE3760" s="13"/>
      <c r="BF3760" s="13">
        <f t="shared" si="1006"/>
        <v>0</v>
      </c>
      <c r="BG3760" s="13"/>
      <c r="BH3760" s="13">
        <f t="shared" si="1007"/>
        <v>70488.701001315436</v>
      </c>
      <c r="BI3760" s="13">
        <f t="shared" si="1008"/>
        <v>70500</v>
      </c>
      <c r="BJ3760" s="13">
        <v>70800</v>
      </c>
    </row>
    <row r="3761" spans="1:62" x14ac:dyDescent="0.25">
      <c r="A3761" t="s">
        <v>3678</v>
      </c>
      <c r="B3761" s="13">
        <v>496</v>
      </c>
      <c r="C3761">
        <v>576620</v>
      </c>
      <c r="D3761">
        <v>1</v>
      </c>
      <c r="E3761">
        <v>0</v>
      </c>
      <c r="F3761">
        <v>0</v>
      </c>
      <c r="G3761">
        <v>0</v>
      </c>
      <c r="H3761">
        <v>0</v>
      </c>
      <c r="I3761" t="s">
        <v>33</v>
      </c>
      <c r="J3761">
        <v>576701</v>
      </c>
      <c r="K3761" t="s">
        <v>159</v>
      </c>
      <c r="L3761">
        <v>576701</v>
      </c>
      <c r="M3761" t="s">
        <v>159</v>
      </c>
      <c r="N3761">
        <v>576701</v>
      </c>
      <c r="O3761" t="s">
        <v>159</v>
      </c>
      <c r="P3761">
        <v>576069</v>
      </c>
      <c r="Q3761" t="s">
        <v>44</v>
      </c>
      <c r="R3761" s="13">
        <v>115917.08329074869</v>
      </c>
      <c r="S3761" s="13"/>
      <c r="T3761" s="13"/>
      <c r="U3761" s="13"/>
      <c r="V3761" s="13">
        <f t="shared" si="992"/>
        <v>0</v>
      </c>
      <c r="W3761" s="13"/>
      <c r="X3761" s="13">
        <f t="shared" si="993"/>
        <v>0</v>
      </c>
      <c r="Y3761" s="13"/>
      <c r="Z3761" s="13">
        <f t="shared" si="994"/>
        <v>0</v>
      </c>
      <c r="AA3761" s="13"/>
      <c r="AB3761" s="13">
        <f t="shared" si="995"/>
        <v>0</v>
      </c>
      <c r="AC3761" s="13"/>
      <c r="AD3761" s="13"/>
      <c r="AE3761" s="13"/>
      <c r="AF3761" s="13"/>
      <c r="AG3761" s="13"/>
      <c r="AH3761" s="13"/>
      <c r="AI3761" s="13"/>
      <c r="AJ3761" s="13"/>
      <c r="AK3761" s="13">
        <f t="shared" si="996"/>
        <v>0</v>
      </c>
      <c r="AL3761" s="13"/>
      <c r="AM3761" s="13">
        <f t="shared" si="997"/>
        <v>0</v>
      </c>
      <c r="AN3761" s="13"/>
      <c r="AO3761" s="13">
        <v>0</v>
      </c>
      <c r="AP3761" s="13">
        <f t="shared" si="998"/>
        <v>0</v>
      </c>
      <c r="AQ3761" s="13"/>
      <c r="AR3761" s="13">
        <f t="shared" si="999"/>
        <v>0</v>
      </c>
      <c r="AS3761" s="13"/>
      <c r="AT3761" s="13">
        <f t="shared" si="1000"/>
        <v>0</v>
      </c>
      <c r="AU3761" s="13"/>
      <c r="AV3761" s="13">
        <f t="shared" si="1001"/>
        <v>0</v>
      </c>
      <c r="AW3761" s="13"/>
      <c r="AX3761" s="13">
        <f t="shared" si="1002"/>
        <v>0</v>
      </c>
      <c r="AY3761" s="13"/>
      <c r="AZ3761" s="13">
        <f t="shared" si="1003"/>
        <v>0</v>
      </c>
      <c r="BA3761" s="13"/>
      <c r="BB3761" s="13">
        <f t="shared" si="1004"/>
        <v>0</v>
      </c>
      <c r="BC3761" s="13"/>
      <c r="BD3761" s="13">
        <f t="shared" si="1005"/>
        <v>0</v>
      </c>
      <c r="BE3761" s="13"/>
      <c r="BF3761" s="13">
        <f t="shared" si="1006"/>
        <v>0</v>
      </c>
      <c r="BG3761" s="13"/>
      <c r="BH3761" s="13">
        <f t="shared" si="1007"/>
        <v>115917.08329074869</v>
      </c>
      <c r="BI3761" s="13">
        <f t="shared" si="1008"/>
        <v>115900</v>
      </c>
      <c r="BJ3761" s="13">
        <v>116300</v>
      </c>
    </row>
    <row r="3762" spans="1:62" x14ac:dyDescent="0.25">
      <c r="A3762" s="5" t="s">
        <v>983</v>
      </c>
      <c r="B3762" s="13">
        <v>4811</v>
      </c>
      <c r="C3762">
        <v>537641</v>
      </c>
      <c r="D3762">
        <v>1</v>
      </c>
      <c r="E3762">
        <v>1</v>
      </c>
      <c r="F3762">
        <v>1</v>
      </c>
      <c r="G3762">
        <v>1</v>
      </c>
      <c r="H3762">
        <v>0</v>
      </c>
      <c r="I3762" t="s">
        <v>26</v>
      </c>
      <c r="J3762">
        <v>537641</v>
      </c>
      <c r="K3762" t="s">
        <v>983</v>
      </c>
      <c r="L3762">
        <v>537641</v>
      </c>
      <c r="M3762" t="s">
        <v>983</v>
      </c>
      <c r="N3762">
        <v>537641</v>
      </c>
      <c r="O3762" t="s">
        <v>983</v>
      </c>
      <c r="P3762">
        <v>533165</v>
      </c>
      <c r="Q3762" t="s">
        <v>154</v>
      </c>
      <c r="R3762" s="13">
        <v>1069840.2686607691</v>
      </c>
      <c r="S3762" s="13">
        <v>9127</v>
      </c>
      <c r="T3762" s="13">
        <v>485663.45618516806</v>
      </c>
      <c r="U3762" s="13"/>
      <c r="V3762" s="13">
        <f t="shared" si="992"/>
        <v>0</v>
      </c>
      <c r="W3762" s="13">
        <v>11</v>
      </c>
      <c r="X3762" s="13">
        <f t="shared" si="993"/>
        <v>32604</v>
      </c>
      <c r="Y3762" s="13">
        <v>20</v>
      </c>
      <c r="Z3762" s="13">
        <f t="shared" si="994"/>
        <v>19760</v>
      </c>
      <c r="AA3762" s="13">
        <v>35</v>
      </c>
      <c r="AB3762" s="13">
        <f t="shared" si="995"/>
        <v>8645</v>
      </c>
      <c r="AC3762" s="13">
        <v>12677</v>
      </c>
      <c r="AD3762" s="13">
        <v>2637255.411080488</v>
      </c>
      <c r="AE3762" s="13">
        <v>12677</v>
      </c>
      <c r="AF3762" s="13">
        <v>1402306.8954295635</v>
      </c>
      <c r="AG3762" s="13"/>
      <c r="AH3762" s="13"/>
      <c r="AI3762" s="13"/>
      <c r="AJ3762" s="13"/>
      <c r="AK3762" s="13">
        <f t="shared" si="996"/>
        <v>0</v>
      </c>
      <c r="AL3762" s="13"/>
      <c r="AM3762" s="13">
        <f t="shared" si="997"/>
        <v>0</v>
      </c>
      <c r="AN3762" s="13"/>
      <c r="AO3762" s="13">
        <v>3</v>
      </c>
      <c r="AP3762" s="13">
        <f t="shared" si="998"/>
        <v>91500</v>
      </c>
      <c r="AQ3762" s="13"/>
      <c r="AR3762" s="13">
        <f t="shared" si="999"/>
        <v>0</v>
      </c>
      <c r="AS3762" s="13"/>
      <c r="AT3762" s="13">
        <f t="shared" si="1000"/>
        <v>0</v>
      </c>
      <c r="AU3762" s="13"/>
      <c r="AV3762" s="13">
        <f t="shared" si="1001"/>
        <v>0</v>
      </c>
      <c r="AW3762" s="13"/>
      <c r="AX3762" s="13">
        <f t="shared" si="1002"/>
        <v>0</v>
      </c>
      <c r="AY3762" s="13"/>
      <c r="AZ3762" s="13">
        <f t="shared" si="1003"/>
        <v>0</v>
      </c>
      <c r="BA3762" s="13"/>
      <c r="BB3762" s="13">
        <f t="shared" si="1004"/>
        <v>0</v>
      </c>
      <c r="BC3762" s="13"/>
      <c r="BD3762" s="13">
        <f t="shared" si="1005"/>
        <v>0</v>
      </c>
      <c r="BE3762" s="13"/>
      <c r="BF3762" s="13">
        <f t="shared" si="1006"/>
        <v>0</v>
      </c>
      <c r="BG3762" s="13"/>
      <c r="BH3762" s="13">
        <f t="shared" si="1007"/>
        <v>5747575.0313559892</v>
      </c>
      <c r="BI3762" s="13">
        <f t="shared" si="1008"/>
        <v>5747600</v>
      </c>
      <c r="BJ3762" s="13">
        <v>5721100</v>
      </c>
    </row>
    <row r="3763" spans="1:62" x14ac:dyDescent="0.25">
      <c r="A3763" t="s">
        <v>3679</v>
      </c>
      <c r="B3763" s="13">
        <v>151</v>
      </c>
      <c r="C3763">
        <v>537543</v>
      </c>
      <c r="D3763">
        <v>1</v>
      </c>
      <c r="E3763">
        <v>0</v>
      </c>
      <c r="F3763">
        <v>0</v>
      </c>
      <c r="G3763">
        <v>0</v>
      </c>
      <c r="H3763">
        <v>0</v>
      </c>
      <c r="I3763" t="s">
        <v>23</v>
      </c>
      <c r="J3763">
        <v>550663</v>
      </c>
      <c r="K3763" t="s">
        <v>509</v>
      </c>
      <c r="L3763">
        <v>550094</v>
      </c>
      <c r="M3763" t="s">
        <v>91</v>
      </c>
      <c r="N3763">
        <v>550094</v>
      </c>
      <c r="O3763" t="s">
        <v>91</v>
      </c>
      <c r="P3763">
        <v>550094</v>
      </c>
      <c r="Q3763" t="s">
        <v>91</v>
      </c>
      <c r="R3763" s="13">
        <v>70488.701001315436</v>
      </c>
      <c r="S3763" s="13"/>
      <c r="T3763" s="13"/>
      <c r="U3763" s="13"/>
      <c r="V3763" s="13">
        <f t="shared" si="992"/>
        <v>0</v>
      </c>
      <c r="W3763" s="13"/>
      <c r="X3763" s="13">
        <f t="shared" si="993"/>
        <v>0</v>
      </c>
      <c r="Y3763" s="13"/>
      <c r="Z3763" s="13">
        <f t="shared" si="994"/>
        <v>0</v>
      </c>
      <c r="AA3763" s="13"/>
      <c r="AB3763" s="13">
        <f t="shared" si="995"/>
        <v>0</v>
      </c>
      <c r="AC3763" s="13"/>
      <c r="AD3763" s="13"/>
      <c r="AE3763" s="13"/>
      <c r="AF3763" s="13"/>
      <c r="AG3763" s="13"/>
      <c r="AH3763" s="13"/>
      <c r="AI3763" s="13"/>
      <c r="AJ3763" s="13"/>
      <c r="AK3763" s="13">
        <f t="shared" si="996"/>
        <v>0</v>
      </c>
      <c r="AL3763" s="13"/>
      <c r="AM3763" s="13">
        <f t="shared" si="997"/>
        <v>0</v>
      </c>
      <c r="AN3763" s="13"/>
      <c r="AO3763" s="13">
        <v>0</v>
      </c>
      <c r="AP3763" s="13">
        <f t="shared" si="998"/>
        <v>0</v>
      </c>
      <c r="AQ3763" s="13"/>
      <c r="AR3763" s="13">
        <f t="shared" si="999"/>
        <v>0</v>
      </c>
      <c r="AS3763" s="13"/>
      <c r="AT3763" s="13">
        <f t="shared" si="1000"/>
        <v>0</v>
      </c>
      <c r="AU3763" s="13"/>
      <c r="AV3763" s="13">
        <f t="shared" si="1001"/>
        <v>0</v>
      </c>
      <c r="AW3763" s="13"/>
      <c r="AX3763" s="13">
        <f t="shared" si="1002"/>
        <v>0</v>
      </c>
      <c r="AY3763" s="13"/>
      <c r="AZ3763" s="13">
        <f t="shared" si="1003"/>
        <v>0</v>
      </c>
      <c r="BA3763" s="13"/>
      <c r="BB3763" s="13">
        <f t="shared" si="1004"/>
        <v>0</v>
      </c>
      <c r="BC3763" s="13"/>
      <c r="BD3763" s="13">
        <f t="shared" si="1005"/>
        <v>0</v>
      </c>
      <c r="BE3763" s="13"/>
      <c r="BF3763" s="13">
        <f t="shared" si="1006"/>
        <v>0</v>
      </c>
      <c r="BG3763" s="13"/>
      <c r="BH3763" s="13">
        <f t="shared" si="1007"/>
        <v>70488.701001315436</v>
      </c>
      <c r="BI3763" s="13">
        <f t="shared" si="1008"/>
        <v>70500</v>
      </c>
      <c r="BJ3763" s="13">
        <v>70800</v>
      </c>
    </row>
    <row r="3764" spans="1:62" x14ac:dyDescent="0.25">
      <c r="A3764" t="s">
        <v>3680</v>
      </c>
      <c r="B3764" s="13">
        <v>78</v>
      </c>
      <c r="C3764">
        <v>566373</v>
      </c>
      <c r="D3764">
        <v>1</v>
      </c>
      <c r="E3764">
        <v>0</v>
      </c>
      <c r="F3764">
        <v>0</v>
      </c>
      <c r="G3764">
        <v>0</v>
      </c>
      <c r="H3764">
        <v>0</v>
      </c>
      <c r="I3764" t="s">
        <v>110</v>
      </c>
      <c r="J3764">
        <v>553425</v>
      </c>
      <c r="K3764" t="s">
        <v>109</v>
      </c>
      <c r="L3764">
        <v>553425</v>
      </c>
      <c r="M3764" t="s">
        <v>109</v>
      </c>
      <c r="N3764">
        <v>553425</v>
      </c>
      <c r="O3764" t="s">
        <v>109</v>
      </c>
      <c r="P3764">
        <v>553425</v>
      </c>
      <c r="Q3764" t="s">
        <v>109</v>
      </c>
      <c r="R3764" s="13">
        <v>70488.701001315436</v>
      </c>
      <c r="S3764" s="13"/>
      <c r="T3764" s="13"/>
      <c r="U3764" s="13"/>
      <c r="V3764" s="13">
        <f t="shared" si="992"/>
        <v>0</v>
      </c>
      <c r="W3764" s="13"/>
      <c r="X3764" s="13">
        <f t="shared" si="993"/>
        <v>0</v>
      </c>
      <c r="Y3764" s="13"/>
      <c r="Z3764" s="13">
        <f t="shared" si="994"/>
        <v>0</v>
      </c>
      <c r="AA3764" s="13"/>
      <c r="AB3764" s="13">
        <f t="shared" si="995"/>
        <v>0</v>
      </c>
      <c r="AC3764" s="13"/>
      <c r="AD3764" s="13"/>
      <c r="AE3764" s="13"/>
      <c r="AF3764" s="13"/>
      <c r="AG3764" s="13"/>
      <c r="AH3764" s="13"/>
      <c r="AI3764" s="13"/>
      <c r="AJ3764" s="13"/>
      <c r="AK3764" s="13">
        <f t="shared" si="996"/>
        <v>0</v>
      </c>
      <c r="AL3764" s="13"/>
      <c r="AM3764" s="13">
        <f t="shared" si="997"/>
        <v>0</v>
      </c>
      <c r="AN3764" s="13"/>
      <c r="AO3764" s="13">
        <v>0</v>
      </c>
      <c r="AP3764" s="13">
        <f t="shared" si="998"/>
        <v>0</v>
      </c>
      <c r="AQ3764" s="13"/>
      <c r="AR3764" s="13">
        <f t="shared" si="999"/>
        <v>0</v>
      </c>
      <c r="AS3764" s="13"/>
      <c r="AT3764" s="13">
        <f t="shared" si="1000"/>
        <v>0</v>
      </c>
      <c r="AU3764" s="13"/>
      <c r="AV3764" s="13">
        <f t="shared" si="1001"/>
        <v>0</v>
      </c>
      <c r="AW3764" s="13"/>
      <c r="AX3764" s="13">
        <f t="shared" si="1002"/>
        <v>0</v>
      </c>
      <c r="AY3764" s="13"/>
      <c r="AZ3764" s="13">
        <f t="shared" si="1003"/>
        <v>0</v>
      </c>
      <c r="BA3764" s="13"/>
      <c r="BB3764" s="13">
        <f t="shared" si="1004"/>
        <v>0</v>
      </c>
      <c r="BC3764" s="13"/>
      <c r="BD3764" s="13">
        <f t="shared" si="1005"/>
        <v>0</v>
      </c>
      <c r="BE3764" s="13"/>
      <c r="BF3764" s="13">
        <f t="shared" si="1006"/>
        <v>0</v>
      </c>
      <c r="BG3764" s="13"/>
      <c r="BH3764" s="13">
        <f t="shared" si="1007"/>
        <v>70488.701001315436</v>
      </c>
      <c r="BI3764" s="13">
        <f t="shared" si="1008"/>
        <v>70500</v>
      </c>
      <c r="BJ3764" s="13">
        <v>70800</v>
      </c>
    </row>
    <row r="3765" spans="1:62" x14ac:dyDescent="0.25">
      <c r="A3765" s="6" t="s">
        <v>74</v>
      </c>
      <c r="B3765" s="13">
        <v>16012</v>
      </c>
      <c r="C3765">
        <v>547492</v>
      </c>
      <c r="D3765">
        <v>1</v>
      </c>
      <c r="E3765">
        <v>1</v>
      </c>
      <c r="F3765">
        <v>1</v>
      </c>
      <c r="G3765">
        <v>1</v>
      </c>
      <c r="H3765">
        <v>1</v>
      </c>
      <c r="I3765" t="s">
        <v>75</v>
      </c>
      <c r="J3765">
        <v>547492</v>
      </c>
      <c r="K3765" t="s">
        <v>74</v>
      </c>
      <c r="L3765">
        <v>547492</v>
      </c>
      <c r="M3765" t="s">
        <v>74</v>
      </c>
      <c r="N3765">
        <v>547492</v>
      </c>
      <c r="O3765" t="s">
        <v>74</v>
      </c>
      <c r="P3765">
        <v>547492</v>
      </c>
      <c r="Q3765" t="s">
        <v>74</v>
      </c>
      <c r="R3765" s="13">
        <v>703106.47794958903</v>
      </c>
      <c r="S3765" s="13">
        <v>21462</v>
      </c>
      <c r="T3765" s="13">
        <v>460349.90840010898</v>
      </c>
      <c r="U3765" s="13">
        <v>533</v>
      </c>
      <c r="V3765" s="13">
        <f t="shared" si="992"/>
        <v>394953</v>
      </c>
      <c r="W3765" s="13">
        <v>85</v>
      </c>
      <c r="X3765" s="13">
        <f t="shared" si="993"/>
        <v>251940</v>
      </c>
      <c r="Y3765" s="13">
        <v>581</v>
      </c>
      <c r="Z3765" s="13">
        <f t="shared" si="994"/>
        <v>574028</v>
      </c>
      <c r="AA3765" s="13">
        <v>137</v>
      </c>
      <c r="AB3765" s="13">
        <f t="shared" si="995"/>
        <v>33839</v>
      </c>
      <c r="AC3765" s="13">
        <v>27246</v>
      </c>
      <c r="AD3765" s="13">
        <v>3068150.8167305263</v>
      </c>
      <c r="AE3765" s="13">
        <v>30848</v>
      </c>
      <c r="AF3765" s="13">
        <v>5189548.5438621491</v>
      </c>
      <c r="AG3765" s="13">
        <v>45071</v>
      </c>
      <c r="AH3765" s="13">
        <v>22079797.641605675</v>
      </c>
      <c r="AI3765" s="13"/>
      <c r="AJ3765" s="13">
        <v>2904</v>
      </c>
      <c r="AK3765" s="13">
        <f t="shared" si="996"/>
        <v>403656</v>
      </c>
      <c r="AL3765" s="13">
        <v>377</v>
      </c>
      <c r="AM3765" s="13">
        <f t="shared" si="997"/>
        <v>13195</v>
      </c>
      <c r="AN3765" s="13"/>
      <c r="AO3765" s="13">
        <v>22</v>
      </c>
      <c r="AP3765" s="13">
        <f t="shared" si="998"/>
        <v>671000</v>
      </c>
      <c r="AQ3765" s="13">
        <v>407</v>
      </c>
      <c r="AR3765" s="13">
        <f t="shared" si="999"/>
        <v>1101342</v>
      </c>
      <c r="AS3765" s="13">
        <v>2895</v>
      </c>
      <c r="AT3765" s="13">
        <f t="shared" si="1000"/>
        <v>402405</v>
      </c>
      <c r="AU3765" s="13">
        <v>2045</v>
      </c>
      <c r="AV3765" s="13">
        <f t="shared" si="1001"/>
        <v>691210</v>
      </c>
      <c r="AW3765" s="13">
        <v>744</v>
      </c>
      <c r="AX3765" s="13">
        <f t="shared" si="1002"/>
        <v>80352</v>
      </c>
      <c r="AY3765" s="13">
        <v>73</v>
      </c>
      <c r="AZ3765" s="13">
        <f t="shared" si="1003"/>
        <v>5913</v>
      </c>
      <c r="BA3765" s="13">
        <v>813</v>
      </c>
      <c r="BB3765" s="13">
        <f t="shared" si="1004"/>
        <v>264225</v>
      </c>
      <c r="BC3765" s="13">
        <v>114</v>
      </c>
      <c r="BD3765" s="13">
        <f t="shared" si="1005"/>
        <v>46284</v>
      </c>
      <c r="BE3765" s="13">
        <v>34</v>
      </c>
      <c r="BF3765" s="13">
        <f t="shared" si="1006"/>
        <v>7378</v>
      </c>
      <c r="BG3765" s="13">
        <v>16667</v>
      </c>
      <c r="BH3765" s="13">
        <f t="shared" si="1007"/>
        <v>36459340.388548046</v>
      </c>
      <c r="BI3765" s="13">
        <f t="shared" si="1008"/>
        <v>36459300</v>
      </c>
      <c r="BJ3765" s="13">
        <v>36468200</v>
      </c>
    </row>
    <row r="3766" spans="1:62" x14ac:dyDescent="0.25">
      <c r="A3766" t="s">
        <v>3681</v>
      </c>
      <c r="B3766" s="13">
        <v>750</v>
      </c>
      <c r="C3766">
        <v>589870</v>
      </c>
      <c r="D3766">
        <v>1</v>
      </c>
      <c r="E3766">
        <v>0</v>
      </c>
      <c r="F3766">
        <v>0</v>
      </c>
      <c r="G3766">
        <v>0</v>
      </c>
      <c r="H3766">
        <v>0</v>
      </c>
      <c r="I3766" t="s">
        <v>61</v>
      </c>
      <c r="J3766">
        <v>589675</v>
      </c>
      <c r="K3766" t="s">
        <v>2802</v>
      </c>
      <c r="L3766">
        <v>589632</v>
      </c>
      <c r="M3766" t="s">
        <v>394</v>
      </c>
      <c r="N3766">
        <v>589250</v>
      </c>
      <c r="O3766" t="s">
        <v>60</v>
      </c>
      <c r="P3766">
        <v>589250</v>
      </c>
      <c r="Q3766" t="s">
        <v>60</v>
      </c>
      <c r="R3766" s="13">
        <v>174313.13720301012</v>
      </c>
      <c r="S3766" s="13"/>
      <c r="T3766" s="13"/>
      <c r="U3766" s="13"/>
      <c r="V3766" s="13">
        <f t="shared" si="992"/>
        <v>0</v>
      </c>
      <c r="W3766" s="13"/>
      <c r="X3766" s="13">
        <f t="shared" si="993"/>
        <v>0</v>
      </c>
      <c r="Y3766" s="13"/>
      <c r="Z3766" s="13">
        <f t="shared" si="994"/>
        <v>0</v>
      </c>
      <c r="AA3766" s="13"/>
      <c r="AB3766" s="13">
        <f t="shared" si="995"/>
        <v>0</v>
      </c>
      <c r="AC3766" s="13"/>
      <c r="AD3766" s="13"/>
      <c r="AE3766" s="13"/>
      <c r="AF3766" s="13"/>
      <c r="AG3766" s="13"/>
      <c r="AH3766" s="13"/>
      <c r="AI3766" s="13"/>
      <c r="AJ3766" s="13"/>
      <c r="AK3766" s="13">
        <f t="shared" si="996"/>
        <v>0</v>
      </c>
      <c r="AL3766" s="13"/>
      <c r="AM3766" s="13">
        <f t="shared" si="997"/>
        <v>0</v>
      </c>
      <c r="AN3766" s="13"/>
      <c r="AO3766" s="13">
        <v>0</v>
      </c>
      <c r="AP3766" s="13">
        <f t="shared" si="998"/>
        <v>0</v>
      </c>
      <c r="AQ3766" s="13"/>
      <c r="AR3766" s="13">
        <f t="shared" si="999"/>
        <v>0</v>
      </c>
      <c r="AS3766" s="13"/>
      <c r="AT3766" s="13">
        <f t="shared" si="1000"/>
        <v>0</v>
      </c>
      <c r="AU3766" s="13"/>
      <c r="AV3766" s="13">
        <f t="shared" si="1001"/>
        <v>0</v>
      </c>
      <c r="AW3766" s="13"/>
      <c r="AX3766" s="13">
        <f t="shared" si="1002"/>
        <v>0</v>
      </c>
      <c r="AY3766" s="13"/>
      <c r="AZ3766" s="13">
        <f t="shared" si="1003"/>
        <v>0</v>
      </c>
      <c r="BA3766" s="13"/>
      <c r="BB3766" s="13">
        <f t="shared" si="1004"/>
        <v>0</v>
      </c>
      <c r="BC3766" s="13"/>
      <c r="BD3766" s="13">
        <f t="shared" si="1005"/>
        <v>0</v>
      </c>
      <c r="BE3766" s="13"/>
      <c r="BF3766" s="13">
        <f t="shared" si="1006"/>
        <v>0</v>
      </c>
      <c r="BG3766" s="13"/>
      <c r="BH3766" s="13">
        <f t="shared" si="1007"/>
        <v>174313.13720301012</v>
      </c>
      <c r="BI3766" s="13">
        <f t="shared" si="1008"/>
        <v>174300</v>
      </c>
      <c r="BJ3766" s="13">
        <v>173100</v>
      </c>
    </row>
    <row r="3767" spans="1:62" x14ac:dyDescent="0.25">
      <c r="A3767" t="s">
        <v>3681</v>
      </c>
      <c r="B3767" s="13">
        <v>709</v>
      </c>
      <c r="C3767">
        <v>564303</v>
      </c>
      <c r="D3767">
        <v>1</v>
      </c>
      <c r="E3767">
        <v>0</v>
      </c>
      <c r="F3767">
        <v>0</v>
      </c>
      <c r="G3767">
        <v>0</v>
      </c>
      <c r="H3767">
        <v>0</v>
      </c>
      <c r="I3767" t="s">
        <v>51</v>
      </c>
      <c r="J3767">
        <v>564354</v>
      </c>
      <c r="K3767" t="s">
        <v>2472</v>
      </c>
      <c r="L3767">
        <v>564354</v>
      </c>
      <c r="M3767" t="s">
        <v>2472</v>
      </c>
      <c r="N3767">
        <v>577626</v>
      </c>
      <c r="O3767" t="s">
        <v>1228</v>
      </c>
      <c r="P3767">
        <v>577626</v>
      </c>
      <c r="Q3767" t="s">
        <v>1228</v>
      </c>
      <c r="R3767" s="13">
        <v>164918.7205307183</v>
      </c>
      <c r="S3767" s="13"/>
      <c r="T3767" s="13"/>
      <c r="U3767" s="13"/>
      <c r="V3767" s="13">
        <f t="shared" si="992"/>
        <v>0</v>
      </c>
      <c r="W3767" s="13"/>
      <c r="X3767" s="13">
        <f t="shared" si="993"/>
        <v>0</v>
      </c>
      <c r="Y3767" s="13"/>
      <c r="Z3767" s="13">
        <f t="shared" si="994"/>
        <v>0</v>
      </c>
      <c r="AA3767" s="13"/>
      <c r="AB3767" s="13">
        <f t="shared" si="995"/>
        <v>0</v>
      </c>
      <c r="AC3767" s="13"/>
      <c r="AD3767" s="13"/>
      <c r="AE3767" s="13"/>
      <c r="AF3767" s="13"/>
      <c r="AG3767" s="13"/>
      <c r="AH3767" s="13"/>
      <c r="AI3767" s="13"/>
      <c r="AJ3767" s="13"/>
      <c r="AK3767" s="13">
        <f t="shared" si="996"/>
        <v>0</v>
      </c>
      <c r="AL3767" s="13"/>
      <c r="AM3767" s="13">
        <f t="shared" si="997"/>
        <v>0</v>
      </c>
      <c r="AN3767" s="13"/>
      <c r="AO3767" s="13">
        <v>0</v>
      </c>
      <c r="AP3767" s="13">
        <f t="shared" si="998"/>
        <v>0</v>
      </c>
      <c r="AQ3767" s="13"/>
      <c r="AR3767" s="13">
        <f t="shared" si="999"/>
        <v>0</v>
      </c>
      <c r="AS3767" s="13"/>
      <c r="AT3767" s="13">
        <f t="shared" si="1000"/>
        <v>0</v>
      </c>
      <c r="AU3767" s="13"/>
      <c r="AV3767" s="13">
        <f t="shared" si="1001"/>
        <v>0</v>
      </c>
      <c r="AW3767" s="13"/>
      <c r="AX3767" s="13">
        <f t="shared" si="1002"/>
        <v>0</v>
      </c>
      <c r="AY3767" s="13"/>
      <c r="AZ3767" s="13">
        <f t="shared" si="1003"/>
        <v>0</v>
      </c>
      <c r="BA3767" s="13"/>
      <c r="BB3767" s="13">
        <f t="shared" si="1004"/>
        <v>0</v>
      </c>
      <c r="BC3767" s="13"/>
      <c r="BD3767" s="13">
        <f t="shared" si="1005"/>
        <v>0</v>
      </c>
      <c r="BE3767" s="13"/>
      <c r="BF3767" s="13">
        <f t="shared" si="1006"/>
        <v>0</v>
      </c>
      <c r="BG3767" s="13"/>
      <c r="BH3767" s="13">
        <f t="shared" si="1007"/>
        <v>164918.7205307183</v>
      </c>
      <c r="BI3767" s="13">
        <f t="shared" si="1008"/>
        <v>164900</v>
      </c>
      <c r="BJ3767" s="13">
        <v>164800</v>
      </c>
    </row>
    <row r="3768" spans="1:62" x14ac:dyDescent="0.25">
      <c r="A3768" t="s">
        <v>3681</v>
      </c>
      <c r="B3768" s="13">
        <v>2040</v>
      </c>
      <c r="C3768">
        <v>563749</v>
      </c>
      <c r="D3768">
        <v>1</v>
      </c>
      <c r="E3768">
        <v>0</v>
      </c>
      <c r="F3768">
        <v>0</v>
      </c>
      <c r="G3768">
        <v>0</v>
      </c>
      <c r="H3768">
        <v>0</v>
      </c>
      <c r="I3768" t="s">
        <v>51</v>
      </c>
      <c r="J3768">
        <v>563871</v>
      </c>
      <c r="K3768" t="s">
        <v>1550</v>
      </c>
      <c r="L3768">
        <v>563871</v>
      </c>
      <c r="M3768" t="s">
        <v>1550</v>
      </c>
      <c r="N3768">
        <v>563871</v>
      </c>
      <c r="O3768" t="s">
        <v>1550</v>
      </c>
      <c r="P3768">
        <v>563871</v>
      </c>
      <c r="Q3768" t="s">
        <v>1550</v>
      </c>
      <c r="R3768" s="13">
        <v>465231.02751583187</v>
      </c>
      <c r="S3768" s="13"/>
      <c r="T3768" s="13"/>
      <c r="U3768" s="13"/>
      <c r="V3768" s="13">
        <f t="shared" si="992"/>
        <v>0</v>
      </c>
      <c r="W3768" s="13"/>
      <c r="X3768" s="13">
        <f t="shared" si="993"/>
        <v>0</v>
      </c>
      <c r="Y3768" s="13"/>
      <c r="Z3768" s="13">
        <f t="shared" si="994"/>
        <v>0</v>
      </c>
      <c r="AA3768" s="13"/>
      <c r="AB3768" s="13">
        <f t="shared" si="995"/>
        <v>0</v>
      </c>
      <c r="AC3768" s="13"/>
      <c r="AD3768" s="13"/>
      <c r="AE3768" s="13"/>
      <c r="AF3768" s="13"/>
      <c r="AG3768" s="13"/>
      <c r="AH3768" s="13"/>
      <c r="AI3768" s="13"/>
      <c r="AJ3768" s="13"/>
      <c r="AK3768" s="13">
        <f t="shared" si="996"/>
        <v>0</v>
      </c>
      <c r="AL3768" s="13"/>
      <c r="AM3768" s="13">
        <f t="shared" si="997"/>
        <v>0</v>
      </c>
      <c r="AN3768" s="13"/>
      <c r="AO3768" s="13">
        <v>0</v>
      </c>
      <c r="AP3768" s="13">
        <f t="shared" si="998"/>
        <v>0</v>
      </c>
      <c r="AQ3768" s="13"/>
      <c r="AR3768" s="13">
        <f t="shared" si="999"/>
        <v>0</v>
      </c>
      <c r="AS3768" s="13"/>
      <c r="AT3768" s="13">
        <f t="shared" si="1000"/>
        <v>0</v>
      </c>
      <c r="AU3768" s="13"/>
      <c r="AV3768" s="13">
        <f t="shared" si="1001"/>
        <v>0</v>
      </c>
      <c r="AW3768" s="13"/>
      <c r="AX3768" s="13">
        <f t="shared" si="1002"/>
        <v>0</v>
      </c>
      <c r="AY3768" s="13"/>
      <c r="AZ3768" s="13">
        <f t="shared" si="1003"/>
        <v>0</v>
      </c>
      <c r="BA3768" s="13"/>
      <c r="BB3768" s="13">
        <f t="shared" si="1004"/>
        <v>0</v>
      </c>
      <c r="BC3768" s="13"/>
      <c r="BD3768" s="13">
        <f t="shared" si="1005"/>
        <v>0</v>
      </c>
      <c r="BE3768" s="13"/>
      <c r="BF3768" s="13">
        <f t="shared" si="1006"/>
        <v>0</v>
      </c>
      <c r="BG3768" s="13"/>
      <c r="BH3768" s="13">
        <f t="shared" si="1007"/>
        <v>465231.02751583187</v>
      </c>
      <c r="BI3768" s="13">
        <f t="shared" si="1008"/>
        <v>465200</v>
      </c>
      <c r="BJ3768" s="13">
        <v>457100</v>
      </c>
    </row>
    <row r="3769" spans="1:62" x14ac:dyDescent="0.25">
      <c r="A3769" t="s">
        <v>3682</v>
      </c>
      <c r="B3769" s="13">
        <v>241</v>
      </c>
      <c r="C3769">
        <v>572004</v>
      </c>
      <c r="D3769">
        <v>1</v>
      </c>
      <c r="E3769">
        <v>0</v>
      </c>
      <c r="F3769">
        <v>0</v>
      </c>
      <c r="G3769">
        <v>0</v>
      </c>
      <c r="H3769">
        <v>0</v>
      </c>
      <c r="I3769" t="s">
        <v>41</v>
      </c>
      <c r="J3769">
        <v>572080</v>
      </c>
      <c r="K3769" t="s">
        <v>570</v>
      </c>
      <c r="L3769">
        <v>572080</v>
      </c>
      <c r="M3769" t="s">
        <v>570</v>
      </c>
      <c r="N3769">
        <v>572241</v>
      </c>
      <c r="O3769" t="s">
        <v>571</v>
      </c>
      <c r="P3769">
        <v>571164</v>
      </c>
      <c r="Q3769" t="s">
        <v>325</v>
      </c>
      <c r="R3769" s="13">
        <v>70488.701001315436</v>
      </c>
      <c r="S3769" s="13"/>
      <c r="T3769" s="13"/>
      <c r="U3769" s="13"/>
      <c r="V3769" s="13">
        <f t="shared" si="992"/>
        <v>0</v>
      </c>
      <c r="W3769" s="13"/>
      <c r="X3769" s="13">
        <f t="shared" si="993"/>
        <v>0</v>
      </c>
      <c r="Y3769" s="13"/>
      <c r="Z3769" s="13">
        <f t="shared" si="994"/>
        <v>0</v>
      </c>
      <c r="AA3769" s="13"/>
      <c r="AB3769" s="13">
        <f t="shared" si="995"/>
        <v>0</v>
      </c>
      <c r="AC3769" s="13"/>
      <c r="AD3769" s="13"/>
      <c r="AE3769" s="13"/>
      <c r="AF3769" s="13"/>
      <c r="AG3769" s="13"/>
      <c r="AH3769" s="13"/>
      <c r="AI3769" s="13"/>
      <c r="AJ3769" s="13"/>
      <c r="AK3769" s="13">
        <f t="shared" si="996"/>
        <v>0</v>
      </c>
      <c r="AL3769" s="13"/>
      <c r="AM3769" s="13">
        <f t="shared" si="997"/>
        <v>0</v>
      </c>
      <c r="AN3769" s="13"/>
      <c r="AO3769" s="13">
        <v>0</v>
      </c>
      <c r="AP3769" s="13">
        <f t="shared" si="998"/>
        <v>0</v>
      </c>
      <c r="AQ3769" s="13"/>
      <c r="AR3769" s="13">
        <f t="shared" si="999"/>
        <v>0</v>
      </c>
      <c r="AS3769" s="13"/>
      <c r="AT3769" s="13">
        <f t="shared" si="1000"/>
        <v>0</v>
      </c>
      <c r="AU3769" s="13"/>
      <c r="AV3769" s="13">
        <f t="shared" si="1001"/>
        <v>0</v>
      </c>
      <c r="AW3769" s="13"/>
      <c r="AX3769" s="13">
        <f t="shared" si="1002"/>
        <v>0</v>
      </c>
      <c r="AY3769" s="13"/>
      <c r="AZ3769" s="13">
        <f t="shared" si="1003"/>
        <v>0</v>
      </c>
      <c r="BA3769" s="13"/>
      <c r="BB3769" s="13">
        <f t="shared" si="1004"/>
        <v>0</v>
      </c>
      <c r="BC3769" s="13"/>
      <c r="BD3769" s="13">
        <f t="shared" si="1005"/>
        <v>0</v>
      </c>
      <c r="BE3769" s="13"/>
      <c r="BF3769" s="13">
        <f t="shared" si="1006"/>
        <v>0</v>
      </c>
      <c r="BG3769" s="13"/>
      <c r="BH3769" s="13">
        <f t="shared" si="1007"/>
        <v>70488.701001315436</v>
      </c>
      <c r="BI3769" s="13">
        <f t="shared" si="1008"/>
        <v>70500</v>
      </c>
      <c r="BJ3769" s="13">
        <v>70800</v>
      </c>
    </row>
    <row r="3770" spans="1:62" x14ac:dyDescent="0.25">
      <c r="A3770" t="s">
        <v>3683</v>
      </c>
      <c r="B3770" s="13">
        <v>790</v>
      </c>
      <c r="C3770">
        <v>584789</v>
      </c>
      <c r="D3770">
        <v>1</v>
      </c>
      <c r="E3770">
        <v>0</v>
      </c>
      <c r="F3770">
        <v>0</v>
      </c>
      <c r="G3770">
        <v>0</v>
      </c>
      <c r="H3770">
        <v>0</v>
      </c>
      <c r="I3770" t="s">
        <v>30</v>
      </c>
      <c r="J3770">
        <v>584428</v>
      </c>
      <c r="K3770" t="s">
        <v>747</v>
      </c>
      <c r="L3770">
        <v>584649</v>
      </c>
      <c r="M3770" t="s">
        <v>185</v>
      </c>
      <c r="N3770">
        <v>584649</v>
      </c>
      <c r="O3770" t="s">
        <v>185</v>
      </c>
      <c r="P3770">
        <v>584649</v>
      </c>
      <c r="Q3770" t="s">
        <v>185</v>
      </c>
      <c r="R3770" s="13">
        <v>183467.53983051042</v>
      </c>
      <c r="S3770" s="13"/>
      <c r="T3770" s="13"/>
      <c r="U3770" s="13"/>
      <c r="V3770" s="13">
        <f t="shared" si="992"/>
        <v>0</v>
      </c>
      <c r="W3770" s="13"/>
      <c r="X3770" s="13">
        <f t="shared" si="993"/>
        <v>0</v>
      </c>
      <c r="Y3770" s="13"/>
      <c r="Z3770" s="13">
        <f t="shared" si="994"/>
        <v>0</v>
      </c>
      <c r="AA3770" s="13"/>
      <c r="AB3770" s="13">
        <f t="shared" si="995"/>
        <v>0</v>
      </c>
      <c r="AC3770" s="13"/>
      <c r="AD3770" s="13"/>
      <c r="AE3770" s="13"/>
      <c r="AF3770" s="13"/>
      <c r="AG3770" s="13"/>
      <c r="AH3770" s="13"/>
      <c r="AI3770" s="13"/>
      <c r="AJ3770" s="13"/>
      <c r="AK3770" s="13">
        <f t="shared" si="996"/>
        <v>0</v>
      </c>
      <c r="AL3770" s="13"/>
      <c r="AM3770" s="13">
        <f t="shared" si="997"/>
        <v>0</v>
      </c>
      <c r="AN3770" s="13"/>
      <c r="AO3770" s="13">
        <v>0</v>
      </c>
      <c r="AP3770" s="13">
        <f t="shared" si="998"/>
        <v>0</v>
      </c>
      <c r="AQ3770" s="13"/>
      <c r="AR3770" s="13">
        <f t="shared" si="999"/>
        <v>0</v>
      </c>
      <c r="AS3770" s="13"/>
      <c r="AT3770" s="13">
        <f t="shared" si="1000"/>
        <v>0</v>
      </c>
      <c r="AU3770" s="13"/>
      <c r="AV3770" s="13">
        <f t="shared" si="1001"/>
        <v>0</v>
      </c>
      <c r="AW3770" s="13"/>
      <c r="AX3770" s="13">
        <f t="shared" si="1002"/>
        <v>0</v>
      </c>
      <c r="AY3770" s="13"/>
      <c r="AZ3770" s="13">
        <f t="shared" si="1003"/>
        <v>0</v>
      </c>
      <c r="BA3770" s="13"/>
      <c r="BB3770" s="13">
        <f t="shared" si="1004"/>
        <v>0</v>
      </c>
      <c r="BC3770" s="13"/>
      <c r="BD3770" s="13">
        <f t="shared" si="1005"/>
        <v>0</v>
      </c>
      <c r="BE3770" s="13"/>
      <c r="BF3770" s="13">
        <f t="shared" si="1006"/>
        <v>0</v>
      </c>
      <c r="BG3770" s="13"/>
      <c r="BH3770" s="13">
        <f t="shared" si="1007"/>
        <v>183467.53983051042</v>
      </c>
      <c r="BI3770" s="13">
        <f t="shared" si="1008"/>
        <v>183500</v>
      </c>
      <c r="BJ3770" s="13">
        <v>183200</v>
      </c>
    </row>
    <row r="3771" spans="1:62" x14ac:dyDescent="0.25">
      <c r="A3771" s="3" t="s">
        <v>1127</v>
      </c>
      <c r="B3771" s="13">
        <v>744</v>
      </c>
      <c r="C3771">
        <v>559334</v>
      </c>
      <c r="D3771">
        <v>1</v>
      </c>
      <c r="E3771">
        <v>1</v>
      </c>
      <c r="F3771">
        <v>0</v>
      </c>
      <c r="G3771">
        <v>0</v>
      </c>
      <c r="H3771">
        <v>0</v>
      </c>
      <c r="I3771" t="s">
        <v>110</v>
      </c>
      <c r="J3771">
        <v>559334</v>
      </c>
      <c r="K3771" t="s">
        <v>1127</v>
      </c>
      <c r="L3771">
        <v>559211</v>
      </c>
      <c r="M3771" t="s">
        <v>191</v>
      </c>
      <c r="N3771">
        <v>559211</v>
      </c>
      <c r="O3771" t="s">
        <v>191</v>
      </c>
      <c r="P3771">
        <v>559300</v>
      </c>
      <c r="Q3771" t="s">
        <v>192</v>
      </c>
      <c r="R3771" s="13">
        <v>172939.05763284964</v>
      </c>
      <c r="S3771" s="13">
        <v>1990</v>
      </c>
      <c r="T3771" s="13">
        <v>106483.319813118</v>
      </c>
      <c r="U3771" s="13"/>
      <c r="V3771" s="13">
        <f t="shared" si="992"/>
        <v>0</v>
      </c>
      <c r="W3771" s="13">
        <v>2</v>
      </c>
      <c r="X3771" s="13">
        <f t="shared" si="993"/>
        <v>5928</v>
      </c>
      <c r="Y3771" s="13">
        <v>10</v>
      </c>
      <c r="Z3771" s="13">
        <f t="shared" si="994"/>
        <v>9880</v>
      </c>
      <c r="AA3771" s="13">
        <v>10</v>
      </c>
      <c r="AB3771" s="13">
        <f t="shared" si="995"/>
        <v>2470</v>
      </c>
      <c r="AC3771" s="13"/>
      <c r="AD3771" s="13"/>
      <c r="AE3771" s="13"/>
      <c r="AF3771" s="13"/>
      <c r="AG3771" s="13"/>
      <c r="AH3771" s="13"/>
      <c r="AI3771" s="13"/>
      <c r="AJ3771" s="13"/>
      <c r="AK3771" s="13">
        <f t="shared" si="996"/>
        <v>0</v>
      </c>
      <c r="AL3771" s="13"/>
      <c r="AM3771" s="13">
        <f t="shared" si="997"/>
        <v>0</v>
      </c>
      <c r="AN3771" s="13"/>
      <c r="AO3771" s="13">
        <v>0</v>
      </c>
      <c r="AP3771" s="13">
        <f t="shared" si="998"/>
        <v>0</v>
      </c>
      <c r="AQ3771" s="13"/>
      <c r="AR3771" s="13">
        <f t="shared" si="999"/>
        <v>0</v>
      </c>
      <c r="AS3771" s="13"/>
      <c r="AT3771" s="13">
        <f t="shared" si="1000"/>
        <v>0</v>
      </c>
      <c r="AU3771" s="13"/>
      <c r="AV3771" s="13">
        <f t="shared" si="1001"/>
        <v>0</v>
      </c>
      <c r="AW3771" s="13"/>
      <c r="AX3771" s="13">
        <f t="shared" si="1002"/>
        <v>0</v>
      </c>
      <c r="AY3771" s="13"/>
      <c r="AZ3771" s="13">
        <f t="shared" si="1003"/>
        <v>0</v>
      </c>
      <c r="BA3771" s="13"/>
      <c r="BB3771" s="13">
        <f t="shared" si="1004"/>
        <v>0</v>
      </c>
      <c r="BC3771" s="13"/>
      <c r="BD3771" s="13">
        <f t="shared" si="1005"/>
        <v>0</v>
      </c>
      <c r="BE3771" s="13"/>
      <c r="BF3771" s="13">
        <f t="shared" si="1006"/>
        <v>0</v>
      </c>
      <c r="BG3771" s="13"/>
      <c r="BH3771" s="13">
        <f t="shared" si="1007"/>
        <v>297700.37744596764</v>
      </c>
      <c r="BI3771" s="13">
        <f t="shared" si="1008"/>
        <v>297700</v>
      </c>
      <c r="BJ3771" s="13">
        <v>298400</v>
      </c>
    </row>
    <row r="3772" spans="1:62" x14ac:dyDescent="0.25">
      <c r="A3772" s="4" t="s">
        <v>19</v>
      </c>
      <c r="B3772" s="13">
        <v>572</v>
      </c>
      <c r="C3772">
        <v>555452</v>
      </c>
      <c r="D3772">
        <v>1</v>
      </c>
      <c r="E3772">
        <v>1</v>
      </c>
      <c r="F3772">
        <v>1</v>
      </c>
      <c r="G3772">
        <v>0</v>
      </c>
      <c r="H3772">
        <v>0</v>
      </c>
      <c r="I3772" t="s">
        <v>18</v>
      </c>
      <c r="J3772">
        <v>555452</v>
      </c>
      <c r="K3772" t="s">
        <v>19</v>
      </c>
      <c r="L3772">
        <v>555452</v>
      </c>
      <c r="M3772" t="s">
        <v>19</v>
      </c>
      <c r="N3772">
        <v>555428</v>
      </c>
      <c r="O3772" t="s">
        <v>20</v>
      </c>
      <c r="P3772">
        <v>555428</v>
      </c>
      <c r="Q3772" t="s">
        <v>20</v>
      </c>
      <c r="R3772" s="13">
        <v>133441.00111353296</v>
      </c>
      <c r="S3772" s="13">
        <v>2310</v>
      </c>
      <c r="T3772" s="13">
        <v>123559.42925042116</v>
      </c>
      <c r="U3772" s="13"/>
      <c r="V3772" s="13">
        <f t="shared" si="992"/>
        <v>0</v>
      </c>
      <c r="W3772" s="13">
        <v>14</v>
      </c>
      <c r="X3772" s="13">
        <f t="shared" si="993"/>
        <v>41496</v>
      </c>
      <c r="Y3772" s="13">
        <v>18</v>
      </c>
      <c r="Z3772" s="13">
        <f t="shared" si="994"/>
        <v>17784</v>
      </c>
      <c r="AA3772" s="13">
        <v>3</v>
      </c>
      <c r="AB3772" s="13">
        <f t="shared" si="995"/>
        <v>741</v>
      </c>
      <c r="AC3772" s="13">
        <v>3246</v>
      </c>
      <c r="AD3772" s="13">
        <v>693877.5243612061</v>
      </c>
      <c r="AE3772" s="13"/>
      <c r="AF3772" s="13"/>
      <c r="AG3772" s="13"/>
      <c r="AH3772" s="13"/>
      <c r="AI3772" s="13"/>
      <c r="AJ3772" s="13"/>
      <c r="AK3772" s="13">
        <f t="shared" si="996"/>
        <v>0</v>
      </c>
      <c r="AL3772" s="13"/>
      <c r="AM3772" s="13">
        <f t="shared" si="997"/>
        <v>0</v>
      </c>
      <c r="AN3772" s="13"/>
      <c r="AO3772" s="13">
        <v>1</v>
      </c>
      <c r="AP3772" s="13">
        <f t="shared" si="998"/>
        <v>30500</v>
      </c>
      <c r="AQ3772" s="13"/>
      <c r="AR3772" s="13">
        <f t="shared" si="999"/>
        <v>0</v>
      </c>
      <c r="AS3772" s="13"/>
      <c r="AT3772" s="13">
        <f t="shared" si="1000"/>
        <v>0</v>
      </c>
      <c r="AU3772" s="13"/>
      <c r="AV3772" s="13">
        <f t="shared" si="1001"/>
        <v>0</v>
      </c>
      <c r="AW3772" s="13"/>
      <c r="AX3772" s="13">
        <f t="shared" si="1002"/>
        <v>0</v>
      </c>
      <c r="AY3772" s="13"/>
      <c r="AZ3772" s="13">
        <f t="shared" si="1003"/>
        <v>0</v>
      </c>
      <c r="BA3772" s="13"/>
      <c r="BB3772" s="13">
        <f t="shared" si="1004"/>
        <v>0</v>
      </c>
      <c r="BC3772" s="13"/>
      <c r="BD3772" s="13">
        <f t="shared" si="1005"/>
        <v>0</v>
      </c>
      <c r="BE3772" s="13"/>
      <c r="BF3772" s="13">
        <f t="shared" si="1006"/>
        <v>0</v>
      </c>
      <c r="BG3772" s="13"/>
      <c r="BH3772" s="13">
        <f t="shared" si="1007"/>
        <v>1041398.9547251603</v>
      </c>
      <c r="BI3772" s="13">
        <f t="shared" si="1008"/>
        <v>1041400</v>
      </c>
      <c r="BJ3772" s="13">
        <v>1052000</v>
      </c>
    </row>
    <row r="3773" spans="1:62" x14ac:dyDescent="0.25">
      <c r="A3773" t="s">
        <v>3684</v>
      </c>
      <c r="B3773" s="13">
        <v>201</v>
      </c>
      <c r="C3773">
        <v>596400</v>
      </c>
      <c r="D3773">
        <v>1</v>
      </c>
      <c r="E3773">
        <v>0</v>
      </c>
      <c r="F3773">
        <v>0</v>
      </c>
      <c r="G3773">
        <v>0</v>
      </c>
      <c r="H3773">
        <v>0</v>
      </c>
      <c r="I3773" t="s">
        <v>30</v>
      </c>
      <c r="J3773">
        <v>595551</v>
      </c>
      <c r="K3773" t="s">
        <v>573</v>
      </c>
      <c r="L3773">
        <v>584002</v>
      </c>
      <c r="M3773" t="s">
        <v>261</v>
      </c>
      <c r="N3773">
        <v>584002</v>
      </c>
      <c r="O3773" t="s">
        <v>261</v>
      </c>
      <c r="P3773">
        <v>584002</v>
      </c>
      <c r="Q3773" t="s">
        <v>261</v>
      </c>
      <c r="R3773" s="13">
        <v>70488.701001315436</v>
      </c>
      <c r="S3773" s="13"/>
      <c r="T3773" s="13"/>
      <c r="U3773" s="13"/>
      <c r="V3773" s="13">
        <f t="shared" si="992"/>
        <v>0</v>
      </c>
      <c r="W3773" s="13"/>
      <c r="X3773" s="13">
        <f t="shared" si="993"/>
        <v>0</v>
      </c>
      <c r="Y3773" s="13"/>
      <c r="Z3773" s="13">
        <f t="shared" si="994"/>
        <v>0</v>
      </c>
      <c r="AA3773" s="13"/>
      <c r="AB3773" s="13">
        <f t="shared" si="995"/>
        <v>0</v>
      </c>
      <c r="AC3773" s="13"/>
      <c r="AD3773" s="13"/>
      <c r="AE3773" s="13"/>
      <c r="AF3773" s="13"/>
      <c r="AG3773" s="13"/>
      <c r="AH3773" s="13"/>
      <c r="AI3773" s="13"/>
      <c r="AJ3773" s="13"/>
      <c r="AK3773" s="13">
        <f t="shared" si="996"/>
        <v>0</v>
      </c>
      <c r="AL3773" s="13"/>
      <c r="AM3773" s="13">
        <f t="shared" si="997"/>
        <v>0</v>
      </c>
      <c r="AN3773" s="13"/>
      <c r="AO3773" s="13">
        <v>0</v>
      </c>
      <c r="AP3773" s="13">
        <f t="shared" si="998"/>
        <v>0</v>
      </c>
      <c r="AQ3773" s="13"/>
      <c r="AR3773" s="13">
        <f t="shared" si="999"/>
        <v>0</v>
      </c>
      <c r="AS3773" s="13"/>
      <c r="AT3773" s="13">
        <f t="shared" si="1000"/>
        <v>0</v>
      </c>
      <c r="AU3773" s="13"/>
      <c r="AV3773" s="13">
        <f t="shared" si="1001"/>
        <v>0</v>
      </c>
      <c r="AW3773" s="13"/>
      <c r="AX3773" s="13">
        <f t="shared" si="1002"/>
        <v>0</v>
      </c>
      <c r="AY3773" s="13"/>
      <c r="AZ3773" s="13">
        <f t="shared" si="1003"/>
        <v>0</v>
      </c>
      <c r="BA3773" s="13"/>
      <c r="BB3773" s="13">
        <f t="shared" si="1004"/>
        <v>0</v>
      </c>
      <c r="BC3773" s="13"/>
      <c r="BD3773" s="13">
        <f t="shared" si="1005"/>
        <v>0</v>
      </c>
      <c r="BE3773" s="13"/>
      <c r="BF3773" s="13">
        <f t="shared" si="1006"/>
        <v>0</v>
      </c>
      <c r="BG3773" s="13"/>
      <c r="BH3773" s="13">
        <f t="shared" si="1007"/>
        <v>70488.701001315436</v>
      </c>
      <c r="BI3773" s="13">
        <f t="shared" si="1008"/>
        <v>70500</v>
      </c>
      <c r="BJ3773" s="13">
        <v>70800</v>
      </c>
    </row>
    <row r="3774" spans="1:62" x14ac:dyDescent="0.25">
      <c r="A3774" s="3" t="s">
        <v>3523</v>
      </c>
      <c r="B3774" s="13">
        <v>1155</v>
      </c>
      <c r="C3774">
        <v>563285</v>
      </c>
      <c r="D3774">
        <v>1</v>
      </c>
      <c r="E3774">
        <v>1</v>
      </c>
      <c r="F3774">
        <v>0</v>
      </c>
      <c r="G3774">
        <v>0</v>
      </c>
      <c r="H3774">
        <v>0</v>
      </c>
      <c r="I3774" t="s">
        <v>85</v>
      </c>
      <c r="J3774">
        <v>563285</v>
      </c>
      <c r="K3774" t="s">
        <v>3523</v>
      </c>
      <c r="L3774">
        <v>563129</v>
      </c>
      <c r="M3774" t="s">
        <v>1463</v>
      </c>
      <c r="N3774">
        <v>563129</v>
      </c>
      <c r="O3774" t="s">
        <v>1463</v>
      </c>
      <c r="P3774">
        <v>563102</v>
      </c>
      <c r="Q3774" t="s">
        <v>1464</v>
      </c>
      <c r="R3774" s="13">
        <v>266549.51673697523</v>
      </c>
      <c r="S3774" s="13">
        <v>1547</v>
      </c>
      <c r="T3774" s="13">
        <v>82826.726473599891</v>
      </c>
      <c r="U3774" s="13"/>
      <c r="V3774" s="13">
        <f t="shared" si="992"/>
        <v>0</v>
      </c>
      <c r="W3774" s="13">
        <v>4</v>
      </c>
      <c r="X3774" s="13">
        <f t="shared" si="993"/>
        <v>11856</v>
      </c>
      <c r="Y3774" s="13">
        <v>7</v>
      </c>
      <c r="Z3774" s="13">
        <f t="shared" si="994"/>
        <v>6916</v>
      </c>
      <c r="AA3774" s="13">
        <v>6</v>
      </c>
      <c r="AB3774" s="13">
        <f t="shared" si="995"/>
        <v>1482</v>
      </c>
      <c r="AC3774" s="13"/>
      <c r="AD3774" s="13"/>
      <c r="AE3774" s="13"/>
      <c r="AF3774" s="13"/>
      <c r="AG3774" s="13"/>
      <c r="AH3774" s="13"/>
      <c r="AI3774" s="13"/>
      <c r="AJ3774" s="13"/>
      <c r="AK3774" s="13">
        <f t="shared" si="996"/>
        <v>0</v>
      </c>
      <c r="AL3774" s="13"/>
      <c r="AM3774" s="13">
        <f t="shared" si="997"/>
        <v>0</v>
      </c>
      <c r="AN3774" s="13"/>
      <c r="AO3774" s="13">
        <v>0</v>
      </c>
      <c r="AP3774" s="13">
        <f t="shared" si="998"/>
        <v>0</v>
      </c>
      <c r="AQ3774" s="13"/>
      <c r="AR3774" s="13">
        <f t="shared" si="999"/>
        <v>0</v>
      </c>
      <c r="AS3774" s="13"/>
      <c r="AT3774" s="13">
        <f t="shared" si="1000"/>
        <v>0</v>
      </c>
      <c r="AU3774" s="13"/>
      <c r="AV3774" s="13">
        <f t="shared" si="1001"/>
        <v>0</v>
      </c>
      <c r="AW3774" s="13"/>
      <c r="AX3774" s="13">
        <f t="shared" si="1002"/>
        <v>0</v>
      </c>
      <c r="AY3774" s="13"/>
      <c r="AZ3774" s="13">
        <f t="shared" si="1003"/>
        <v>0</v>
      </c>
      <c r="BA3774" s="13"/>
      <c r="BB3774" s="13">
        <f t="shared" si="1004"/>
        <v>0</v>
      </c>
      <c r="BC3774" s="13"/>
      <c r="BD3774" s="13">
        <f t="shared" si="1005"/>
        <v>0</v>
      </c>
      <c r="BE3774" s="13"/>
      <c r="BF3774" s="13">
        <f t="shared" si="1006"/>
        <v>0</v>
      </c>
      <c r="BG3774" s="13"/>
      <c r="BH3774" s="13">
        <f t="shared" si="1007"/>
        <v>369630.24321057514</v>
      </c>
      <c r="BI3774" s="13">
        <f t="shared" si="1008"/>
        <v>369600</v>
      </c>
      <c r="BJ3774" s="13">
        <v>371900</v>
      </c>
    </row>
    <row r="3775" spans="1:62" x14ac:dyDescent="0.25">
      <c r="A3775" t="s">
        <v>3685</v>
      </c>
      <c r="B3775" s="13">
        <v>299</v>
      </c>
      <c r="C3775">
        <v>564311</v>
      </c>
      <c r="D3775">
        <v>1</v>
      </c>
      <c r="E3775">
        <v>0</v>
      </c>
      <c r="F3775">
        <v>0</v>
      </c>
      <c r="G3775">
        <v>0</v>
      </c>
      <c r="H3775">
        <v>0</v>
      </c>
      <c r="I3775" t="s">
        <v>51</v>
      </c>
      <c r="J3775">
        <v>564028</v>
      </c>
      <c r="K3775" t="s">
        <v>404</v>
      </c>
      <c r="L3775">
        <v>564028</v>
      </c>
      <c r="M3775" t="s">
        <v>404</v>
      </c>
      <c r="N3775">
        <v>564028</v>
      </c>
      <c r="O3775" t="s">
        <v>404</v>
      </c>
      <c r="P3775">
        <v>564028</v>
      </c>
      <c r="Q3775" t="s">
        <v>404</v>
      </c>
      <c r="R3775" s="13">
        <v>70488.701001315436</v>
      </c>
      <c r="S3775" s="13"/>
      <c r="T3775" s="13"/>
      <c r="U3775" s="13"/>
      <c r="V3775" s="13">
        <f t="shared" si="992"/>
        <v>0</v>
      </c>
      <c r="W3775" s="13"/>
      <c r="X3775" s="13">
        <f t="shared" si="993"/>
        <v>0</v>
      </c>
      <c r="Y3775" s="13"/>
      <c r="Z3775" s="13">
        <f t="shared" si="994"/>
        <v>0</v>
      </c>
      <c r="AA3775" s="13"/>
      <c r="AB3775" s="13">
        <f t="shared" si="995"/>
        <v>0</v>
      </c>
      <c r="AC3775" s="13"/>
      <c r="AD3775" s="13"/>
      <c r="AE3775" s="13"/>
      <c r="AF3775" s="13"/>
      <c r="AG3775" s="13"/>
      <c r="AH3775" s="13"/>
      <c r="AI3775" s="13"/>
      <c r="AJ3775" s="13"/>
      <c r="AK3775" s="13">
        <f t="shared" si="996"/>
        <v>0</v>
      </c>
      <c r="AL3775" s="13"/>
      <c r="AM3775" s="13">
        <f t="shared" si="997"/>
        <v>0</v>
      </c>
      <c r="AN3775" s="13"/>
      <c r="AO3775" s="13">
        <v>0</v>
      </c>
      <c r="AP3775" s="13">
        <f t="shared" si="998"/>
        <v>0</v>
      </c>
      <c r="AQ3775" s="13"/>
      <c r="AR3775" s="13">
        <f t="shared" si="999"/>
        <v>0</v>
      </c>
      <c r="AS3775" s="13"/>
      <c r="AT3775" s="13">
        <f t="shared" si="1000"/>
        <v>0</v>
      </c>
      <c r="AU3775" s="13"/>
      <c r="AV3775" s="13">
        <f t="shared" si="1001"/>
        <v>0</v>
      </c>
      <c r="AW3775" s="13"/>
      <c r="AX3775" s="13">
        <f t="shared" si="1002"/>
        <v>0</v>
      </c>
      <c r="AY3775" s="13"/>
      <c r="AZ3775" s="13">
        <f t="shared" si="1003"/>
        <v>0</v>
      </c>
      <c r="BA3775" s="13"/>
      <c r="BB3775" s="13">
        <f t="shared" si="1004"/>
        <v>0</v>
      </c>
      <c r="BC3775" s="13"/>
      <c r="BD3775" s="13">
        <f t="shared" si="1005"/>
        <v>0</v>
      </c>
      <c r="BE3775" s="13"/>
      <c r="BF3775" s="13">
        <f t="shared" si="1006"/>
        <v>0</v>
      </c>
      <c r="BG3775" s="13"/>
      <c r="BH3775" s="13">
        <f t="shared" si="1007"/>
        <v>70488.701001315436</v>
      </c>
      <c r="BI3775" s="13">
        <f t="shared" si="1008"/>
        <v>70500</v>
      </c>
      <c r="BJ3775" s="13">
        <v>70800</v>
      </c>
    </row>
    <row r="3776" spans="1:62" x14ac:dyDescent="0.25">
      <c r="A3776" t="s">
        <v>3685</v>
      </c>
      <c r="B3776" s="13">
        <v>157</v>
      </c>
      <c r="C3776">
        <v>534307</v>
      </c>
      <c r="D3776">
        <v>1</v>
      </c>
      <c r="E3776">
        <v>0</v>
      </c>
      <c r="F3776">
        <v>0</v>
      </c>
      <c r="G3776">
        <v>0</v>
      </c>
      <c r="H3776">
        <v>0</v>
      </c>
      <c r="I3776" t="s">
        <v>26</v>
      </c>
      <c r="J3776">
        <v>534633</v>
      </c>
      <c r="K3776" t="s">
        <v>309</v>
      </c>
      <c r="L3776">
        <v>534633</v>
      </c>
      <c r="M3776" t="s">
        <v>309</v>
      </c>
      <c r="N3776">
        <v>534633</v>
      </c>
      <c r="O3776" t="s">
        <v>309</v>
      </c>
      <c r="P3776">
        <v>533955</v>
      </c>
      <c r="Q3776" t="s">
        <v>25</v>
      </c>
      <c r="R3776" s="13">
        <v>70488.701001315436</v>
      </c>
      <c r="S3776" s="13"/>
      <c r="T3776" s="13"/>
      <c r="U3776" s="13"/>
      <c r="V3776" s="13">
        <f t="shared" si="992"/>
        <v>0</v>
      </c>
      <c r="W3776" s="13"/>
      <c r="X3776" s="13">
        <f t="shared" si="993"/>
        <v>0</v>
      </c>
      <c r="Y3776" s="13"/>
      <c r="Z3776" s="13">
        <f t="shared" si="994"/>
        <v>0</v>
      </c>
      <c r="AA3776" s="13"/>
      <c r="AB3776" s="13">
        <f t="shared" si="995"/>
        <v>0</v>
      </c>
      <c r="AC3776" s="13"/>
      <c r="AD3776" s="13"/>
      <c r="AE3776" s="13"/>
      <c r="AF3776" s="13"/>
      <c r="AG3776" s="13"/>
      <c r="AH3776" s="13"/>
      <c r="AI3776" s="13"/>
      <c r="AJ3776" s="13"/>
      <c r="AK3776" s="13">
        <f t="shared" si="996"/>
        <v>0</v>
      </c>
      <c r="AL3776" s="13"/>
      <c r="AM3776" s="13">
        <f t="shared" si="997"/>
        <v>0</v>
      </c>
      <c r="AN3776" s="13"/>
      <c r="AO3776" s="13">
        <v>0</v>
      </c>
      <c r="AP3776" s="13">
        <f t="shared" si="998"/>
        <v>0</v>
      </c>
      <c r="AQ3776" s="13"/>
      <c r="AR3776" s="13">
        <f t="shared" si="999"/>
        <v>0</v>
      </c>
      <c r="AS3776" s="13"/>
      <c r="AT3776" s="13">
        <f t="shared" si="1000"/>
        <v>0</v>
      </c>
      <c r="AU3776" s="13"/>
      <c r="AV3776" s="13">
        <f t="shared" si="1001"/>
        <v>0</v>
      </c>
      <c r="AW3776" s="13"/>
      <c r="AX3776" s="13">
        <f t="shared" si="1002"/>
        <v>0</v>
      </c>
      <c r="AY3776" s="13"/>
      <c r="AZ3776" s="13">
        <f t="shared" si="1003"/>
        <v>0</v>
      </c>
      <c r="BA3776" s="13"/>
      <c r="BB3776" s="13">
        <f t="shared" si="1004"/>
        <v>0</v>
      </c>
      <c r="BC3776" s="13"/>
      <c r="BD3776" s="13">
        <f t="shared" si="1005"/>
        <v>0</v>
      </c>
      <c r="BE3776" s="13"/>
      <c r="BF3776" s="13">
        <f t="shared" si="1006"/>
        <v>0</v>
      </c>
      <c r="BG3776" s="13"/>
      <c r="BH3776" s="13">
        <f t="shared" si="1007"/>
        <v>70488.701001315436</v>
      </c>
      <c r="BI3776" s="13">
        <f t="shared" si="1008"/>
        <v>70500</v>
      </c>
      <c r="BJ3776" s="13">
        <v>101300</v>
      </c>
    </row>
    <row r="3777" spans="1:62" x14ac:dyDescent="0.25">
      <c r="A3777" t="s">
        <v>3686</v>
      </c>
      <c r="B3777" s="13">
        <v>413</v>
      </c>
      <c r="C3777">
        <v>514276</v>
      </c>
      <c r="D3777">
        <v>1</v>
      </c>
      <c r="E3777">
        <v>0</v>
      </c>
      <c r="F3777">
        <v>0</v>
      </c>
      <c r="G3777">
        <v>0</v>
      </c>
      <c r="H3777">
        <v>0</v>
      </c>
      <c r="I3777" t="s">
        <v>51</v>
      </c>
      <c r="J3777">
        <v>561835</v>
      </c>
      <c r="K3777" t="s">
        <v>489</v>
      </c>
      <c r="L3777">
        <v>561835</v>
      </c>
      <c r="M3777" t="s">
        <v>489</v>
      </c>
      <c r="N3777">
        <v>561835</v>
      </c>
      <c r="O3777" t="s">
        <v>489</v>
      </c>
      <c r="P3777">
        <v>561380</v>
      </c>
      <c r="Q3777" t="s">
        <v>348</v>
      </c>
      <c r="R3777" s="13">
        <v>96723.598982531767</v>
      </c>
      <c r="S3777" s="13"/>
      <c r="T3777" s="13"/>
      <c r="U3777" s="13"/>
      <c r="V3777" s="13">
        <f t="shared" si="992"/>
        <v>0</v>
      </c>
      <c r="W3777" s="13"/>
      <c r="X3777" s="13">
        <f t="shared" si="993"/>
        <v>0</v>
      </c>
      <c r="Y3777" s="13"/>
      <c r="Z3777" s="13">
        <f t="shared" si="994"/>
        <v>0</v>
      </c>
      <c r="AA3777" s="13"/>
      <c r="AB3777" s="13">
        <f t="shared" si="995"/>
        <v>0</v>
      </c>
      <c r="AC3777" s="13"/>
      <c r="AD3777" s="13"/>
      <c r="AE3777" s="13"/>
      <c r="AF3777" s="13"/>
      <c r="AG3777" s="13"/>
      <c r="AH3777" s="13"/>
      <c r="AI3777" s="13"/>
      <c r="AJ3777" s="13"/>
      <c r="AK3777" s="13">
        <f t="shared" si="996"/>
        <v>0</v>
      </c>
      <c r="AL3777" s="13"/>
      <c r="AM3777" s="13">
        <f t="shared" si="997"/>
        <v>0</v>
      </c>
      <c r="AN3777" s="13"/>
      <c r="AO3777" s="13">
        <v>0</v>
      </c>
      <c r="AP3777" s="13">
        <f t="shared" si="998"/>
        <v>0</v>
      </c>
      <c r="AQ3777" s="13"/>
      <c r="AR3777" s="13">
        <f t="shared" si="999"/>
        <v>0</v>
      </c>
      <c r="AS3777" s="13"/>
      <c r="AT3777" s="13">
        <f t="shared" si="1000"/>
        <v>0</v>
      </c>
      <c r="AU3777" s="13"/>
      <c r="AV3777" s="13">
        <f t="shared" si="1001"/>
        <v>0</v>
      </c>
      <c r="AW3777" s="13"/>
      <c r="AX3777" s="13">
        <f t="shared" si="1002"/>
        <v>0</v>
      </c>
      <c r="AY3777" s="13"/>
      <c r="AZ3777" s="13">
        <f t="shared" si="1003"/>
        <v>0</v>
      </c>
      <c r="BA3777" s="13"/>
      <c r="BB3777" s="13">
        <f t="shared" si="1004"/>
        <v>0</v>
      </c>
      <c r="BC3777" s="13"/>
      <c r="BD3777" s="13">
        <f t="shared" si="1005"/>
        <v>0</v>
      </c>
      <c r="BE3777" s="13"/>
      <c r="BF3777" s="13">
        <f t="shared" si="1006"/>
        <v>0</v>
      </c>
      <c r="BG3777" s="13"/>
      <c r="BH3777" s="13">
        <f t="shared" si="1007"/>
        <v>96723.598982531767</v>
      </c>
      <c r="BI3777" s="13">
        <f t="shared" si="1008"/>
        <v>96700</v>
      </c>
      <c r="BJ3777" s="13">
        <v>93400</v>
      </c>
    </row>
    <row r="3778" spans="1:62" x14ac:dyDescent="0.25">
      <c r="A3778" s="3" t="s">
        <v>3687</v>
      </c>
      <c r="B3778" s="13">
        <v>2326</v>
      </c>
      <c r="C3778">
        <v>566551</v>
      </c>
      <c r="D3778">
        <v>1</v>
      </c>
      <c r="E3778">
        <v>1</v>
      </c>
      <c r="F3778">
        <v>0</v>
      </c>
      <c r="G3778">
        <v>0</v>
      </c>
      <c r="H3778">
        <v>0</v>
      </c>
      <c r="I3778" t="s">
        <v>85</v>
      </c>
      <c r="J3778">
        <v>566551</v>
      </c>
      <c r="K3778" t="s">
        <v>3687</v>
      </c>
      <c r="L3778">
        <v>565971</v>
      </c>
      <c r="M3778" t="s">
        <v>430</v>
      </c>
      <c r="N3778">
        <v>565971</v>
      </c>
      <c r="O3778" t="s">
        <v>430</v>
      </c>
      <c r="P3778">
        <v>565971</v>
      </c>
      <c r="Q3778" t="s">
        <v>430</v>
      </c>
      <c r="R3778" s="13">
        <v>528745.0627329445</v>
      </c>
      <c r="S3778" s="13">
        <v>2519</v>
      </c>
      <c r="T3778" s="13">
        <v>134707.1717825949</v>
      </c>
      <c r="U3778" s="13"/>
      <c r="V3778" s="13">
        <f t="shared" si="992"/>
        <v>0</v>
      </c>
      <c r="W3778" s="13">
        <v>16</v>
      </c>
      <c r="X3778" s="13">
        <f t="shared" si="993"/>
        <v>47424</v>
      </c>
      <c r="Y3778" s="13">
        <v>6</v>
      </c>
      <c r="Z3778" s="13">
        <f t="shared" si="994"/>
        <v>5928</v>
      </c>
      <c r="AA3778" s="13">
        <v>8</v>
      </c>
      <c r="AB3778" s="13">
        <f t="shared" si="995"/>
        <v>1976</v>
      </c>
      <c r="AC3778" s="13"/>
      <c r="AD3778" s="13"/>
      <c r="AE3778" s="13"/>
      <c r="AF3778" s="13"/>
      <c r="AG3778" s="13"/>
      <c r="AH3778" s="13"/>
      <c r="AI3778" s="13"/>
      <c r="AJ3778" s="13"/>
      <c r="AK3778" s="13">
        <f t="shared" si="996"/>
        <v>0</v>
      </c>
      <c r="AL3778" s="13"/>
      <c r="AM3778" s="13">
        <f t="shared" si="997"/>
        <v>0</v>
      </c>
      <c r="AN3778" s="13"/>
      <c r="AO3778" s="13">
        <v>1</v>
      </c>
      <c r="AP3778" s="13">
        <f t="shared" si="998"/>
        <v>30500</v>
      </c>
      <c r="AQ3778" s="13"/>
      <c r="AR3778" s="13">
        <f t="shared" si="999"/>
        <v>0</v>
      </c>
      <c r="AS3778" s="13"/>
      <c r="AT3778" s="13">
        <f t="shared" si="1000"/>
        <v>0</v>
      </c>
      <c r="AU3778" s="13"/>
      <c r="AV3778" s="13">
        <f t="shared" si="1001"/>
        <v>0</v>
      </c>
      <c r="AW3778" s="13"/>
      <c r="AX3778" s="13">
        <f t="shared" si="1002"/>
        <v>0</v>
      </c>
      <c r="AY3778" s="13"/>
      <c r="AZ3778" s="13">
        <f t="shared" si="1003"/>
        <v>0</v>
      </c>
      <c r="BA3778" s="13"/>
      <c r="BB3778" s="13">
        <f t="shared" si="1004"/>
        <v>0</v>
      </c>
      <c r="BC3778" s="13"/>
      <c r="BD3778" s="13">
        <f t="shared" si="1005"/>
        <v>0</v>
      </c>
      <c r="BE3778" s="13"/>
      <c r="BF3778" s="13">
        <f t="shared" si="1006"/>
        <v>0</v>
      </c>
      <c r="BG3778" s="13"/>
      <c r="BH3778" s="13">
        <f t="shared" si="1007"/>
        <v>749280.23451553937</v>
      </c>
      <c r="BI3778" s="13">
        <f t="shared" si="1008"/>
        <v>749300</v>
      </c>
      <c r="BJ3778" s="13">
        <v>733100</v>
      </c>
    </row>
    <row r="3779" spans="1:62" x14ac:dyDescent="0.25">
      <c r="A3779" t="s">
        <v>3688</v>
      </c>
      <c r="B3779" s="13">
        <v>273</v>
      </c>
      <c r="C3779">
        <v>577391</v>
      </c>
      <c r="D3779">
        <v>1</v>
      </c>
      <c r="E3779">
        <v>0</v>
      </c>
      <c r="F3779">
        <v>0</v>
      </c>
      <c r="G3779">
        <v>0</v>
      </c>
      <c r="H3779">
        <v>0</v>
      </c>
      <c r="I3779" t="s">
        <v>51</v>
      </c>
      <c r="J3779">
        <v>577197</v>
      </c>
      <c r="K3779" t="s">
        <v>287</v>
      </c>
      <c r="L3779">
        <v>577197</v>
      </c>
      <c r="M3779" t="s">
        <v>287</v>
      </c>
      <c r="N3779">
        <v>577197</v>
      </c>
      <c r="O3779" t="s">
        <v>287</v>
      </c>
      <c r="P3779">
        <v>577197</v>
      </c>
      <c r="Q3779" t="s">
        <v>287</v>
      </c>
      <c r="R3779" s="13">
        <v>70488.701001315436</v>
      </c>
      <c r="S3779" s="13"/>
      <c r="T3779" s="13"/>
      <c r="U3779" s="13"/>
      <c r="V3779" s="13">
        <f t="shared" si="992"/>
        <v>0</v>
      </c>
      <c r="W3779" s="13"/>
      <c r="X3779" s="13">
        <f t="shared" si="993"/>
        <v>0</v>
      </c>
      <c r="Y3779" s="13"/>
      <c r="Z3779" s="13">
        <f t="shared" si="994"/>
        <v>0</v>
      </c>
      <c r="AA3779" s="13"/>
      <c r="AB3779" s="13">
        <f t="shared" si="995"/>
        <v>0</v>
      </c>
      <c r="AC3779" s="13"/>
      <c r="AD3779" s="13"/>
      <c r="AE3779" s="13"/>
      <c r="AF3779" s="13"/>
      <c r="AG3779" s="13"/>
      <c r="AH3779" s="13"/>
      <c r="AI3779" s="13"/>
      <c r="AJ3779" s="13"/>
      <c r="AK3779" s="13">
        <f t="shared" si="996"/>
        <v>0</v>
      </c>
      <c r="AL3779" s="13"/>
      <c r="AM3779" s="13">
        <f t="shared" si="997"/>
        <v>0</v>
      </c>
      <c r="AN3779" s="13"/>
      <c r="AO3779" s="13">
        <v>0</v>
      </c>
      <c r="AP3779" s="13">
        <f t="shared" si="998"/>
        <v>0</v>
      </c>
      <c r="AQ3779" s="13"/>
      <c r="AR3779" s="13">
        <f t="shared" si="999"/>
        <v>0</v>
      </c>
      <c r="AS3779" s="13"/>
      <c r="AT3779" s="13">
        <f t="shared" si="1000"/>
        <v>0</v>
      </c>
      <c r="AU3779" s="13"/>
      <c r="AV3779" s="13">
        <f t="shared" si="1001"/>
        <v>0</v>
      </c>
      <c r="AW3779" s="13"/>
      <c r="AX3779" s="13">
        <f t="shared" si="1002"/>
        <v>0</v>
      </c>
      <c r="AY3779" s="13"/>
      <c r="AZ3779" s="13">
        <f t="shared" si="1003"/>
        <v>0</v>
      </c>
      <c r="BA3779" s="13"/>
      <c r="BB3779" s="13">
        <f t="shared" si="1004"/>
        <v>0</v>
      </c>
      <c r="BC3779" s="13"/>
      <c r="BD3779" s="13">
        <f t="shared" si="1005"/>
        <v>0</v>
      </c>
      <c r="BE3779" s="13"/>
      <c r="BF3779" s="13">
        <f t="shared" si="1006"/>
        <v>0</v>
      </c>
      <c r="BG3779" s="13"/>
      <c r="BH3779" s="13">
        <f t="shared" si="1007"/>
        <v>70488.701001315436</v>
      </c>
      <c r="BI3779" s="13">
        <f t="shared" si="1008"/>
        <v>70500</v>
      </c>
      <c r="BJ3779" s="13">
        <v>70800</v>
      </c>
    </row>
    <row r="3780" spans="1:62" x14ac:dyDescent="0.25">
      <c r="A3780" t="s">
        <v>3689</v>
      </c>
      <c r="B3780" s="13">
        <v>187</v>
      </c>
      <c r="C3780">
        <v>546062</v>
      </c>
      <c r="D3780">
        <v>1</v>
      </c>
      <c r="E3780">
        <v>0</v>
      </c>
      <c r="F3780">
        <v>0</v>
      </c>
      <c r="G3780">
        <v>0</v>
      </c>
      <c r="H3780">
        <v>0</v>
      </c>
      <c r="I3780" t="s">
        <v>85</v>
      </c>
      <c r="J3780">
        <v>563099</v>
      </c>
      <c r="K3780" t="s">
        <v>556</v>
      </c>
      <c r="L3780">
        <v>563099</v>
      </c>
      <c r="M3780" t="s">
        <v>556</v>
      </c>
      <c r="N3780">
        <v>563099</v>
      </c>
      <c r="O3780" t="s">
        <v>556</v>
      </c>
      <c r="P3780">
        <v>562971</v>
      </c>
      <c r="Q3780" t="s">
        <v>383</v>
      </c>
      <c r="R3780" s="13">
        <v>70488.701001315436</v>
      </c>
      <c r="S3780" s="13"/>
      <c r="T3780" s="13"/>
      <c r="U3780" s="13"/>
      <c r="V3780" s="13">
        <f t="shared" si="992"/>
        <v>0</v>
      </c>
      <c r="W3780" s="13"/>
      <c r="X3780" s="13">
        <f t="shared" si="993"/>
        <v>0</v>
      </c>
      <c r="Y3780" s="13"/>
      <c r="Z3780" s="13">
        <f t="shared" si="994"/>
        <v>0</v>
      </c>
      <c r="AA3780" s="13"/>
      <c r="AB3780" s="13">
        <f t="shared" si="995"/>
        <v>0</v>
      </c>
      <c r="AC3780" s="13"/>
      <c r="AD3780" s="13"/>
      <c r="AE3780" s="13"/>
      <c r="AF3780" s="13"/>
      <c r="AG3780" s="13"/>
      <c r="AH3780" s="13"/>
      <c r="AI3780" s="13"/>
      <c r="AJ3780" s="13"/>
      <c r="AK3780" s="13">
        <f t="shared" si="996"/>
        <v>0</v>
      </c>
      <c r="AL3780" s="13"/>
      <c r="AM3780" s="13">
        <f t="shared" si="997"/>
        <v>0</v>
      </c>
      <c r="AN3780" s="13"/>
      <c r="AO3780" s="13">
        <v>0</v>
      </c>
      <c r="AP3780" s="13">
        <f t="shared" si="998"/>
        <v>0</v>
      </c>
      <c r="AQ3780" s="13"/>
      <c r="AR3780" s="13">
        <f t="shared" si="999"/>
        <v>0</v>
      </c>
      <c r="AS3780" s="13"/>
      <c r="AT3780" s="13">
        <f t="shared" si="1000"/>
        <v>0</v>
      </c>
      <c r="AU3780" s="13"/>
      <c r="AV3780" s="13">
        <f t="shared" si="1001"/>
        <v>0</v>
      </c>
      <c r="AW3780" s="13"/>
      <c r="AX3780" s="13">
        <f t="shared" si="1002"/>
        <v>0</v>
      </c>
      <c r="AY3780" s="13"/>
      <c r="AZ3780" s="13">
        <f t="shared" si="1003"/>
        <v>0</v>
      </c>
      <c r="BA3780" s="13"/>
      <c r="BB3780" s="13">
        <f t="shared" si="1004"/>
        <v>0</v>
      </c>
      <c r="BC3780" s="13"/>
      <c r="BD3780" s="13">
        <f t="shared" si="1005"/>
        <v>0</v>
      </c>
      <c r="BE3780" s="13"/>
      <c r="BF3780" s="13">
        <f t="shared" si="1006"/>
        <v>0</v>
      </c>
      <c r="BG3780" s="13"/>
      <c r="BH3780" s="13">
        <f t="shared" si="1007"/>
        <v>70488.701001315436</v>
      </c>
      <c r="BI3780" s="13">
        <f t="shared" si="1008"/>
        <v>70500</v>
      </c>
      <c r="BJ3780" s="13">
        <v>70800</v>
      </c>
    </row>
    <row r="3781" spans="1:62" x14ac:dyDescent="0.25">
      <c r="A3781" t="s">
        <v>3690</v>
      </c>
      <c r="B3781" s="13">
        <v>238</v>
      </c>
      <c r="C3781">
        <v>529656</v>
      </c>
      <c r="D3781">
        <v>1</v>
      </c>
      <c r="E3781">
        <v>0</v>
      </c>
      <c r="F3781">
        <v>0</v>
      </c>
      <c r="G3781">
        <v>0</v>
      </c>
      <c r="H3781">
        <v>0</v>
      </c>
      <c r="I3781" t="s">
        <v>26</v>
      </c>
      <c r="J3781">
        <v>538493</v>
      </c>
      <c r="K3781" t="s">
        <v>2011</v>
      </c>
      <c r="L3781">
        <v>538493</v>
      </c>
      <c r="M3781" t="s">
        <v>2011</v>
      </c>
      <c r="N3781">
        <v>538728</v>
      </c>
      <c r="O3781" t="s">
        <v>93</v>
      </c>
      <c r="P3781">
        <v>538728</v>
      </c>
      <c r="Q3781" t="s">
        <v>93</v>
      </c>
      <c r="R3781" s="13">
        <v>70488.701001315436</v>
      </c>
      <c r="S3781" s="13"/>
      <c r="T3781" s="13"/>
      <c r="U3781" s="13"/>
      <c r="V3781" s="13">
        <f t="shared" ref="V3781:V3844" si="1009">U3781*741</f>
        <v>0</v>
      </c>
      <c r="W3781" s="13"/>
      <c r="X3781" s="13">
        <f t="shared" ref="X3781:X3844" si="1010">W3781*2964</f>
        <v>0</v>
      </c>
      <c r="Y3781" s="13"/>
      <c r="Z3781" s="13">
        <f t="shared" ref="Z3781:Z3844" si="1011">Y3781*988</f>
        <v>0</v>
      </c>
      <c r="AA3781" s="13"/>
      <c r="AB3781" s="13">
        <f t="shared" ref="AB3781:AB3844" si="1012">AA3781*247</f>
        <v>0</v>
      </c>
      <c r="AC3781" s="13"/>
      <c r="AD3781" s="13"/>
      <c r="AE3781" s="13"/>
      <c r="AF3781" s="13"/>
      <c r="AG3781" s="13"/>
      <c r="AH3781" s="13"/>
      <c r="AI3781" s="13"/>
      <c r="AJ3781" s="13"/>
      <c r="AK3781" s="13">
        <f t="shared" ref="AK3781:AK3844" si="1013">AJ3781*139</f>
        <v>0</v>
      </c>
      <c r="AL3781" s="13"/>
      <c r="AM3781" s="13">
        <f t="shared" ref="AM3781:AM3844" si="1014">AL3781*35</f>
        <v>0</v>
      </c>
      <c r="AN3781" s="13"/>
      <c r="AO3781" s="13">
        <v>0</v>
      </c>
      <c r="AP3781" s="13">
        <f t="shared" ref="AP3781:AP3844" si="1015">AO3781*30500</f>
        <v>0</v>
      </c>
      <c r="AQ3781" s="13"/>
      <c r="AR3781" s="13">
        <f t="shared" ref="AR3781:AR3844" si="1016">AQ3781*2706</f>
        <v>0</v>
      </c>
      <c r="AS3781" s="13"/>
      <c r="AT3781" s="13">
        <f t="shared" ref="AT3781:AT3844" si="1017">AS3781*139</f>
        <v>0</v>
      </c>
      <c r="AU3781" s="13"/>
      <c r="AV3781" s="13">
        <f t="shared" ref="AV3781:AV3844" si="1018">AU3781*338</f>
        <v>0</v>
      </c>
      <c r="AW3781" s="13"/>
      <c r="AX3781" s="13">
        <f t="shared" ref="AX3781:AX3844" si="1019">AW3781*108</f>
        <v>0</v>
      </c>
      <c r="AY3781" s="13"/>
      <c r="AZ3781" s="13">
        <f t="shared" ref="AZ3781:AZ3844" si="1020">AY3781*81</f>
        <v>0</v>
      </c>
      <c r="BA3781" s="13"/>
      <c r="BB3781" s="13">
        <f t="shared" ref="BB3781:BB3844" si="1021">BA3781*325</f>
        <v>0</v>
      </c>
      <c r="BC3781" s="13"/>
      <c r="BD3781" s="13">
        <f t="shared" ref="BD3781:BD3844" si="1022">BC3781*406</f>
        <v>0</v>
      </c>
      <c r="BE3781" s="13"/>
      <c r="BF3781" s="13">
        <f t="shared" ref="BF3781:BF3844" si="1023">BE3781*217</f>
        <v>0</v>
      </c>
      <c r="BG3781" s="13"/>
      <c r="BH3781" s="13">
        <f t="shared" ref="BH3781:BH3844" si="1024">R3781+T3781+V3781+X3781+Z3781+AB3781+AD3781+AF3781+AH3781+AI3781+AK3781+AM3781+AN3781+AP3781+AR3781+AT3781+AV3781+AX3781+AZ3781+BB3781+BD3781+BF3781+BG3781</f>
        <v>70488.701001315436</v>
      </c>
      <c r="BI3781" s="13">
        <f t="shared" ref="BI3781:BI3844" si="1025">ROUND(BH3781/100,0)*100</f>
        <v>70500</v>
      </c>
      <c r="BJ3781" s="13">
        <v>70800</v>
      </c>
    </row>
    <row r="3782" spans="1:62" x14ac:dyDescent="0.25">
      <c r="A3782" t="s">
        <v>3691</v>
      </c>
      <c r="B3782" s="13">
        <v>72</v>
      </c>
      <c r="C3782">
        <v>598241</v>
      </c>
      <c r="D3782">
        <v>1</v>
      </c>
      <c r="E3782">
        <v>0</v>
      </c>
      <c r="F3782">
        <v>0</v>
      </c>
      <c r="G3782">
        <v>0</v>
      </c>
      <c r="H3782">
        <v>0</v>
      </c>
      <c r="I3782" t="s">
        <v>26</v>
      </c>
      <c r="J3782">
        <v>535478</v>
      </c>
      <c r="K3782" t="s">
        <v>354</v>
      </c>
      <c r="L3782">
        <v>535478</v>
      </c>
      <c r="M3782" t="s">
        <v>354</v>
      </c>
      <c r="N3782">
        <v>535419</v>
      </c>
      <c r="O3782" t="s">
        <v>130</v>
      </c>
      <c r="P3782">
        <v>535419</v>
      </c>
      <c r="Q3782" t="s">
        <v>130</v>
      </c>
      <c r="R3782" s="13">
        <v>70488.701001315436</v>
      </c>
      <c r="S3782" s="13"/>
      <c r="T3782" s="13"/>
      <c r="U3782" s="13"/>
      <c r="V3782" s="13">
        <f t="shared" si="1009"/>
        <v>0</v>
      </c>
      <c r="W3782" s="13"/>
      <c r="X3782" s="13">
        <f t="shared" si="1010"/>
        <v>0</v>
      </c>
      <c r="Y3782" s="13"/>
      <c r="Z3782" s="13">
        <f t="shared" si="1011"/>
        <v>0</v>
      </c>
      <c r="AA3782" s="13"/>
      <c r="AB3782" s="13">
        <f t="shared" si="1012"/>
        <v>0</v>
      </c>
      <c r="AC3782" s="13"/>
      <c r="AD3782" s="13"/>
      <c r="AE3782" s="13"/>
      <c r="AF3782" s="13"/>
      <c r="AG3782" s="13"/>
      <c r="AH3782" s="13"/>
      <c r="AI3782" s="13"/>
      <c r="AJ3782" s="13"/>
      <c r="AK3782" s="13">
        <f t="shared" si="1013"/>
        <v>0</v>
      </c>
      <c r="AL3782" s="13"/>
      <c r="AM3782" s="13">
        <f t="shared" si="1014"/>
        <v>0</v>
      </c>
      <c r="AN3782" s="13"/>
      <c r="AO3782" s="13">
        <v>0</v>
      </c>
      <c r="AP3782" s="13">
        <f t="shared" si="1015"/>
        <v>0</v>
      </c>
      <c r="AQ3782" s="13"/>
      <c r="AR3782" s="13">
        <f t="shared" si="1016"/>
        <v>0</v>
      </c>
      <c r="AS3782" s="13"/>
      <c r="AT3782" s="13">
        <f t="shared" si="1017"/>
        <v>0</v>
      </c>
      <c r="AU3782" s="13"/>
      <c r="AV3782" s="13">
        <f t="shared" si="1018"/>
        <v>0</v>
      </c>
      <c r="AW3782" s="13"/>
      <c r="AX3782" s="13">
        <f t="shared" si="1019"/>
        <v>0</v>
      </c>
      <c r="AY3782" s="13"/>
      <c r="AZ3782" s="13">
        <f t="shared" si="1020"/>
        <v>0</v>
      </c>
      <c r="BA3782" s="13"/>
      <c r="BB3782" s="13">
        <f t="shared" si="1021"/>
        <v>0</v>
      </c>
      <c r="BC3782" s="13"/>
      <c r="BD3782" s="13">
        <f t="shared" si="1022"/>
        <v>0</v>
      </c>
      <c r="BE3782" s="13"/>
      <c r="BF3782" s="13">
        <f t="shared" si="1023"/>
        <v>0</v>
      </c>
      <c r="BG3782" s="13"/>
      <c r="BH3782" s="13">
        <f t="shared" si="1024"/>
        <v>70488.701001315436</v>
      </c>
      <c r="BI3782" s="13">
        <f t="shared" si="1025"/>
        <v>70500</v>
      </c>
      <c r="BJ3782" s="13">
        <v>70800</v>
      </c>
    </row>
    <row r="3783" spans="1:62" x14ac:dyDescent="0.25">
      <c r="A3783" t="s">
        <v>3692</v>
      </c>
      <c r="B3783" s="13">
        <v>194</v>
      </c>
      <c r="C3783">
        <v>563293</v>
      </c>
      <c r="D3783">
        <v>1</v>
      </c>
      <c r="E3783">
        <v>0</v>
      </c>
      <c r="F3783">
        <v>0</v>
      </c>
      <c r="G3783">
        <v>0</v>
      </c>
      <c r="H3783">
        <v>0</v>
      </c>
      <c r="I3783" t="s">
        <v>85</v>
      </c>
      <c r="J3783">
        <v>563102</v>
      </c>
      <c r="K3783" t="s">
        <v>1464</v>
      </c>
      <c r="L3783">
        <v>563323</v>
      </c>
      <c r="M3783" t="s">
        <v>2875</v>
      </c>
      <c r="N3783">
        <v>563102</v>
      </c>
      <c r="O3783" t="s">
        <v>1464</v>
      </c>
      <c r="P3783">
        <v>563102</v>
      </c>
      <c r="Q3783" t="s">
        <v>1464</v>
      </c>
      <c r="R3783" s="13">
        <v>70488.701001315436</v>
      </c>
      <c r="S3783" s="13"/>
      <c r="T3783" s="13"/>
      <c r="U3783" s="13"/>
      <c r="V3783" s="13">
        <f t="shared" si="1009"/>
        <v>0</v>
      </c>
      <c r="W3783" s="13"/>
      <c r="X3783" s="13">
        <f t="shared" si="1010"/>
        <v>0</v>
      </c>
      <c r="Y3783" s="13"/>
      <c r="Z3783" s="13">
        <f t="shared" si="1011"/>
        <v>0</v>
      </c>
      <c r="AA3783" s="13"/>
      <c r="AB3783" s="13">
        <f t="shared" si="1012"/>
        <v>0</v>
      </c>
      <c r="AC3783" s="13"/>
      <c r="AD3783" s="13"/>
      <c r="AE3783" s="13"/>
      <c r="AF3783" s="13"/>
      <c r="AG3783" s="13"/>
      <c r="AH3783" s="13"/>
      <c r="AI3783" s="13"/>
      <c r="AJ3783" s="13"/>
      <c r="AK3783" s="13">
        <f t="shared" si="1013"/>
        <v>0</v>
      </c>
      <c r="AL3783" s="13"/>
      <c r="AM3783" s="13">
        <f t="shared" si="1014"/>
        <v>0</v>
      </c>
      <c r="AN3783" s="13"/>
      <c r="AO3783" s="13">
        <v>0</v>
      </c>
      <c r="AP3783" s="13">
        <f t="shared" si="1015"/>
        <v>0</v>
      </c>
      <c r="AQ3783" s="13"/>
      <c r="AR3783" s="13">
        <f t="shared" si="1016"/>
        <v>0</v>
      </c>
      <c r="AS3783" s="13"/>
      <c r="AT3783" s="13">
        <f t="shared" si="1017"/>
        <v>0</v>
      </c>
      <c r="AU3783" s="13"/>
      <c r="AV3783" s="13">
        <f t="shared" si="1018"/>
        <v>0</v>
      </c>
      <c r="AW3783" s="13"/>
      <c r="AX3783" s="13">
        <f t="shared" si="1019"/>
        <v>0</v>
      </c>
      <c r="AY3783" s="13"/>
      <c r="AZ3783" s="13">
        <f t="shared" si="1020"/>
        <v>0</v>
      </c>
      <c r="BA3783" s="13"/>
      <c r="BB3783" s="13">
        <f t="shared" si="1021"/>
        <v>0</v>
      </c>
      <c r="BC3783" s="13"/>
      <c r="BD3783" s="13">
        <f t="shared" si="1022"/>
        <v>0</v>
      </c>
      <c r="BE3783" s="13"/>
      <c r="BF3783" s="13">
        <f t="shared" si="1023"/>
        <v>0</v>
      </c>
      <c r="BG3783" s="13"/>
      <c r="BH3783" s="13">
        <f t="shared" si="1024"/>
        <v>70488.701001315436</v>
      </c>
      <c r="BI3783" s="13">
        <f t="shared" si="1025"/>
        <v>70500</v>
      </c>
      <c r="BJ3783" s="13">
        <v>70800</v>
      </c>
    </row>
    <row r="3784" spans="1:62" x14ac:dyDescent="0.25">
      <c r="A3784" t="s">
        <v>3693</v>
      </c>
      <c r="B3784" s="13">
        <v>320</v>
      </c>
      <c r="C3784">
        <v>536431</v>
      </c>
      <c r="D3784">
        <v>1</v>
      </c>
      <c r="E3784">
        <v>0</v>
      </c>
      <c r="F3784">
        <v>0</v>
      </c>
      <c r="G3784">
        <v>0</v>
      </c>
      <c r="H3784">
        <v>0</v>
      </c>
      <c r="I3784" t="s">
        <v>26</v>
      </c>
      <c r="J3784">
        <v>535419</v>
      </c>
      <c r="K3784" t="s">
        <v>130</v>
      </c>
      <c r="L3784">
        <v>535702</v>
      </c>
      <c r="M3784" t="s">
        <v>1363</v>
      </c>
      <c r="N3784">
        <v>535419</v>
      </c>
      <c r="O3784" t="s">
        <v>130</v>
      </c>
      <c r="P3784">
        <v>535419</v>
      </c>
      <c r="Q3784" t="s">
        <v>130</v>
      </c>
      <c r="R3784" s="13">
        <v>75141.517232151338</v>
      </c>
      <c r="S3784" s="13"/>
      <c r="T3784" s="13"/>
      <c r="U3784" s="13"/>
      <c r="V3784" s="13">
        <f t="shared" si="1009"/>
        <v>0</v>
      </c>
      <c r="W3784" s="13"/>
      <c r="X3784" s="13">
        <f t="shared" si="1010"/>
        <v>0</v>
      </c>
      <c r="Y3784" s="13"/>
      <c r="Z3784" s="13">
        <f t="shared" si="1011"/>
        <v>0</v>
      </c>
      <c r="AA3784" s="13"/>
      <c r="AB3784" s="13">
        <f t="shared" si="1012"/>
        <v>0</v>
      </c>
      <c r="AC3784" s="13"/>
      <c r="AD3784" s="13"/>
      <c r="AE3784" s="13"/>
      <c r="AF3784" s="13"/>
      <c r="AG3784" s="13"/>
      <c r="AH3784" s="13"/>
      <c r="AI3784" s="13"/>
      <c r="AJ3784" s="13"/>
      <c r="AK3784" s="13">
        <f t="shared" si="1013"/>
        <v>0</v>
      </c>
      <c r="AL3784" s="13"/>
      <c r="AM3784" s="13">
        <f t="shared" si="1014"/>
        <v>0</v>
      </c>
      <c r="AN3784" s="13"/>
      <c r="AO3784" s="13">
        <v>0</v>
      </c>
      <c r="AP3784" s="13">
        <f t="shared" si="1015"/>
        <v>0</v>
      </c>
      <c r="AQ3784" s="13"/>
      <c r="AR3784" s="13">
        <f t="shared" si="1016"/>
        <v>0</v>
      </c>
      <c r="AS3784" s="13"/>
      <c r="AT3784" s="13">
        <f t="shared" si="1017"/>
        <v>0</v>
      </c>
      <c r="AU3784" s="13"/>
      <c r="AV3784" s="13">
        <f t="shared" si="1018"/>
        <v>0</v>
      </c>
      <c r="AW3784" s="13"/>
      <c r="AX3784" s="13">
        <f t="shared" si="1019"/>
        <v>0</v>
      </c>
      <c r="AY3784" s="13"/>
      <c r="AZ3784" s="13">
        <f t="shared" si="1020"/>
        <v>0</v>
      </c>
      <c r="BA3784" s="13"/>
      <c r="BB3784" s="13">
        <f t="shared" si="1021"/>
        <v>0</v>
      </c>
      <c r="BC3784" s="13"/>
      <c r="BD3784" s="13">
        <f t="shared" si="1022"/>
        <v>0</v>
      </c>
      <c r="BE3784" s="13"/>
      <c r="BF3784" s="13">
        <f t="shared" si="1023"/>
        <v>0</v>
      </c>
      <c r="BG3784" s="13"/>
      <c r="BH3784" s="13">
        <f t="shared" si="1024"/>
        <v>75141.517232151338</v>
      </c>
      <c r="BI3784" s="13">
        <f t="shared" si="1025"/>
        <v>75100</v>
      </c>
      <c r="BJ3784" s="13">
        <v>71700</v>
      </c>
    </row>
    <row r="3785" spans="1:62" x14ac:dyDescent="0.25">
      <c r="A3785" t="s">
        <v>3694</v>
      </c>
      <c r="B3785" s="13">
        <v>294</v>
      </c>
      <c r="C3785">
        <v>596418</v>
      </c>
      <c r="D3785">
        <v>1</v>
      </c>
      <c r="E3785">
        <v>0</v>
      </c>
      <c r="F3785">
        <v>0</v>
      </c>
      <c r="G3785">
        <v>0</v>
      </c>
      <c r="H3785">
        <v>0</v>
      </c>
      <c r="I3785" t="s">
        <v>75</v>
      </c>
      <c r="J3785">
        <v>597007</v>
      </c>
      <c r="K3785" t="s">
        <v>133</v>
      </c>
      <c r="L3785">
        <v>597007</v>
      </c>
      <c r="M3785" t="s">
        <v>133</v>
      </c>
      <c r="N3785">
        <v>597007</v>
      </c>
      <c r="O3785" t="s">
        <v>133</v>
      </c>
      <c r="P3785">
        <v>597007</v>
      </c>
      <c r="Q3785" t="s">
        <v>133</v>
      </c>
      <c r="R3785" s="13">
        <v>70488.701001315436</v>
      </c>
      <c r="S3785" s="13"/>
      <c r="T3785" s="13"/>
      <c r="U3785" s="13"/>
      <c r="V3785" s="13">
        <f t="shared" si="1009"/>
        <v>0</v>
      </c>
      <c r="W3785" s="13"/>
      <c r="X3785" s="13">
        <f t="shared" si="1010"/>
        <v>0</v>
      </c>
      <c r="Y3785" s="13"/>
      <c r="Z3785" s="13">
        <f t="shared" si="1011"/>
        <v>0</v>
      </c>
      <c r="AA3785" s="13"/>
      <c r="AB3785" s="13">
        <f t="shared" si="1012"/>
        <v>0</v>
      </c>
      <c r="AC3785" s="13"/>
      <c r="AD3785" s="13"/>
      <c r="AE3785" s="13"/>
      <c r="AF3785" s="13"/>
      <c r="AG3785" s="13"/>
      <c r="AH3785" s="13"/>
      <c r="AI3785" s="13"/>
      <c r="AJ3785" s="13"/>
      <c r="AK3785" s="13">
        <f t="shared" si="1013"/>
        <v>0</v>
      </c>
      <c r="AL3785" s="13"/>
      <c r="AM3785" s="13">
        <f t="shared" si="1014"/>
        <v>0</v>
      </c>
      <c r="AN3785" s="13"/>
      <c r="AO3785" s="13">
        <v>0</v>
      </c>
      <c r="AP3785" s="13">
        <f t="shared" si="1015"/>
        <v>0</v>
      </c>
      <c r="AQ3785" s="13"/>
      <c r="AR3785" s="13">
        <f t="shared" si="1016"/>
        <v>0</v>
      </c>
      <c r="AS3785" s="13"/>
      <c r="AT3785" s="13">
        <f t="shared" si="1017"/>
        <v>0</v>
      </c>
      <c r="AU3785" s="13"/>
      <c r="AV3785" s="13">
        <f t="shared" si="1018"/>
        <v>0</v>
      </c>
      <c r="AW3785" s="13"/>
      <c r="AX3785" s="13">
        <f t="shared" si="1019"/>
        <v>0</v>
      </c>
      <c r="AY3785" s="13"/>
      <c r="AZ3785" s="13">
        <f t="shared" si="1020"/>
        <v>0</v>
      </c>
      <c r="BA3785" s="13"/>
      <c r="BB3785" s="13">
        <f t="shared" si="1021"/>
        <v>0</v>
      </c>
      <c r="BC3785" s="13"/>
      <c r="BD3785" s="13">
        <f t="shared" si="1022"/>
        <v>0</v>
      </c>
      <c r="BE3785" s="13"/>
      <c r="BF3785" s="13">
        <f t="shared" si="1023"/>
        <v>0</v>
      </c>
      <c r="BG3785" s="13"/>
      <c r="BH3785" s="13">
        <f t="shared" si="1024"/>
        <v>70488.701001315436</v>
      </c>
      <c r="BI3785" s="13">
        <f t="shared" si="1025"/>
        <v>70500</v>
      </c>
      <c r="BJ3785" s="13">
        <v>70800</v>
      </c>
    </row>
    <row r="3786" spans="1:62" x14ac:dyDescent="0.25">
      <c r="A3786" t="s">
        <v>3695</v>
      </c>
      <c r="B3786" s="13">
        <v>637</v>
      </c>
      <c r="C3786">
        <v>566560</v>
      </c>
      <c r="D3786">
        <v>1</v>
      </c>
      <c r="E3786">
        <v>0</v>
      </c>
      <c r="F3786">
        <v>0</v>
      </c>
      <c r="G3786">
        <v>0</v>
      </c>
      <c r="H3786">
        <v>0</v>
      </c>
      <c r="I3786" t="s">
        <v>85</v>
      </c>
      <c r="J3786">
        <v>566314</v>
      </c>
      <c r="K3786" t="s">
        <v>2675</v>
      </c>
      <c r="L3786">
        <v>566616</v>
      </c>
      <c r="M3786" t="s">
        <v>444</v>
      </c>
      <c r="N3786">
        <v>566616</v>
      </c>
      <c r="O3786" t="s">
        <v>444</v>
      </c>
      <c r="P3786">
        <v>566616</v>
      </c>
      <c r="Q3786" t="s">
        <v>444</v>
      </c>
      <c r="R3786" s="13">
        <v>148392.81855087748</v>
      </c>
      <c r="S3786" s="13"/>
      <c r="T3786" s="13"/>
      <c r="U3786" s="13"/>
      <c r="V3786" s="13">
        <f t="shared" si="1009"/>
        <v>0</v>
      </c>
      <c r="W3786" s="13"/>
      <c r="X3786" s="13">
        <f t="shared" si="1010"/>
        <v>0</v>
      </c>
      <c r="Y3786" s="13"/>
      <c r="Z3786" s="13">
        <f t="shared" si="1011"/>
        <v>0</v>
      </c>
      <c r="AA3786" s="13"/>
      <c r="AB3786" s="13">
        <f t="shared" si="1012"/>
        <v>0</v>
      </c>
      <c r="AC3786" s="13"/>
      <c r="AD3786" s="13"/>
      <c r="AE3786" s="13"/>
      <c r="AF3786" s="13"/>
      <c r="AG3786" s="13"/>
      <c r="AH3786" s="13"/>
      <c r="AI3786" s="13"/>
      <c r="AJ3786" s="13"/>
      <c r="AK3786" s="13">
        <f t="shared" si="1013"/>
        <v>0</v>
      </c>
      <c r="AL3786" s="13"/>
      <c r="AM3786" s="13">
        <f t="shared" si="1014"/>
        <v>0</v>
      </c>
      <c r="AN3786" s="13"/>
      <c r="AO3786" s="13">
        <v>4</v>
      </c>
      <c r="AP3786" s="13">
        <f t="shared" si="1015"/>
        <v>122000</v>
      </c>
      <c r="AQ3786" s="13"/>
      <c r="AR3786" s="13">
        <f t="shared" si="1016"/>
        <v>0</v>
      </c>
      <c r="AS3786" s="13"/>
      <c r="AT3786" s="13">
        <f t="shared" si="1017"/>
        <v>0</v>
      </c>
      <c r="AU3786" s="13"/>
      <c r="AV3786" s="13">
        <f t="shared" si="1018"/>
        <v>0</v>
      </c>
      <c r="AW3786" s="13"/>
      <c r="AX3786" s="13">
        <f t="shared" si="1019"/>
        <v>0</v>
      </c>
      <c r="AY3786" s="13"/>
      <c r="AZ3786" s="13">
        <f t="shared" si="1020"/>
        <v>0</v>
      </c>
      <c r="BA3786" s="13"/>
      <c r="BB3786" s="13">
        <f t="shared" si="1021"/>
        <v>0</v>
      </c>
      <c r="BC3786" s="13"/>
      <c r="BD3786" s="13">
        <f t="shared" si="1022"/>
        <v>0</v>
      </c>
      <c r="BE3786" s="13"/>
      <c r="BF3786" s="13">
        <f t="shared" si="1023"/>
        <v>0</v>
      </c>
      <c r="BG3786" s="13"/>
      <c r="BH3786" s="13">
        <f t="shared" si="1024"/>
        <v>270392.81855087751</v>
      </c>
      <c r="BI3786" s="13">
        <f t="shared" si="1025"/>
        <v>270400</v>
      </c>
      <c r="BJ3786" s="13">
        <v>275300</v>
      </c>
    </row>
    <row r="3787" spans="1:62" x14ac:dyDescent="0.25">
      <c r="A3787" t="s">
        <v>3696</v>
      </c>
      <c r="B3787" s="13">
        <v>312</v>
      </c>
      <c r="C3787">
        <v>530409</v>
      </c>
      <c r="D3787">
        <v>1</v>
      </c>
      <c r="E3787">
        <v>0</v>
      </c>
      <c r="F3787">
        <v>0</v>
      </c>
      <c r="G3787">
        <v>0</v>
      </c>
      <c r="H3787">
        <v>0</v>
      </c>
      <c r="I3787" t="s">
        <v>26</v>
      </c>
      <c r="J3787">
        <v>529303</v>
      </c>
      <c r="K3787" t="s">
        <v>288</v>
      </c>
      <c r="L3787">
        <v>529303</v>
      </c>
      <c r="M3787" t="s">
        <v>288</v>
      </c>
      <c r="N3787">
        <v>529303</v>
      </c>
      <c r="O3787" t="s">
        <v>288</v>
      </c>
      <c r="P3787">
        <v>529303</v>
      </c>
      <c r="Q3787" t="s">
        <v>288</v>
      </c>
      <c r="R3787" s="13">
        <v>73280.905799743399</v>
      </c>
      <c r="S3787" s="13"/>
      <c r="T3787" s="13"/>
      <c r="U3787" s="13"/>
      <c r="V3787" s="13">
        <f t="shared" si="1009"/>
        <v>0</v>
      </c>
      <c r="W3787" s="13"/>
      <c r="X3787" s="13">
        <f t="shared" si="1010"/>
        <v>0</v>
      </c>
      <c r="Y3787" s="13"/>
      <c r="Z3787" s="13">
        <f t="shared" si="1011"/>
        <v>0</v>
      </c>
      <c r="AA3787" s="13"/>
      <c r="AB3787" s="13">
        <f t="shared" si="1012"/>
        <v>0</v>
      </c>
      <c r="AC3787" s="13"/>
      <c r="AD3787" s="13"/>
      <c r="AE3787" s="13"/>
      <c r="AF3787" s="13"/>
      <c r="AG3787" s="13"/>
      <c r="AH3787" s="13"/>
      <c r="AI3787" s="13"/>
      <c r="AJ3787" s="13"/>
      <c r="AK3787" s="13">
        <f t="shared" si="1013"/>
        <v>0</v>
      </c>
      <c r="AL3787" s="13"/>
      <c r="AM3787" s="13">
        <f t="shared" si="1014"/>
        <v>0</v>
      </c>
      <c r="AN3787" s="13"/>
      <c r="AO3787" s="13">
        <v>0</v>
      </c>
      <c r="AP3787" s="13">
        <f t="shared" si="1015"/>
        <v>0</v>
      </c>
      <c r="AQ3787" s="13"/>
      <c r="AR3787" s="13">
        <f t="shared" si="1016"/>
        <v>0</v>
      </c>
      <c r="AS3787" s="13"/>
      <c r="AT3787" s="13">
        <f t="shared" si="1017"/>
        <v>0</v>
      </c>
      <c r="AU3787" s="13"/>
      <c r="AV3787" s="13">
        <f t="shared" si="1018"/>
        <v>0</v>
      </c>
      <c r="AW3787" s="13"/>
      <c r="AX3787" s="13">
        <f t="shared" si="1019"/>
        <v>0</v>
      </c>
      <c r="AY3787" s="13"/>
      <c r="AZ3787" s="13">
        <f t="shared" si="1020"/>
        <v>0</v>
      </c>
      <c r="BA3787" s="13"/>
      <c r="BB3787" s="13">
        <f t="shared" si="1021"/>
        <v>0</v>
      </c>
      <c r="BC3787" s="13"/>
      <c r="BD3787" s="13">
        <f t="shared" si="1022"/>
        <v>0</v>
      </c>
      <c r="BE3787" s="13"/>
      <c r="BF3787" s="13">
        <f t="shared" si="1023"/>
        <v>0</v>
      </c>
      <c r="BG3787" s="13"/>
      <c r="BH3787" s="13">
        <f t="shared" si="1024"/>
        <v>73280.905799743399</v>
      </c>
      <c r="BI3787" s="13">
        <f t="shared" si="1025"/>
        <v>73300</v>
      </c>
      <c r="BJ3787" s="13">
        <v>74500</v>
      </c>
    </row>
    <row r="3788" spans="1:62" x14ac:dyDescent="0.25">
      <c r="A3788" t="s">
        <v>824</v>
      </c>
      <c r="B3788" s="13">
        <v>1345</v>
      </c>
      <c r="C3788">
        <v>586480</v>
      </c>
      <c r="D3788">
        <v>1</v>
      </c>
      <c r="E3788">
        <v>0</v>
      </c>
      <c r="F3788">
        <v>0</v>
      </c>
      <c r="G3788">
        <v>0</v>
      </c>
      <c r="H3788">
        <v>0</v>
      </c>
      <c r="I3788" t="s">
        <v>30</v>
      </c>
      <c r="J3788">
        <v>586528</v>
      </c>
      <c r="K3788" t="s">
        <v>3697</v>
      </c>
      <c r="L3788">
        <v>586587</v>
      </c>
      <c r="M3788" t="s">
        <v>3698</v>
      </c>
      <c r="N3788">
        <v>586021</v>
      </c>
      <c r="O3788" t="s">
        <v>69</v>
      </c>
      <c r="P3788">
        <v>586021</v>
      </c>
      <c r="Q3788" t="s">
        <v>69</v>
      </c>
      <c r="R3788" s="13">
        <v>309508.28695405618</v>
      </c>
      <c r="S3788" s="13"/>
      <c r="T3788" s="13"/>
      <c r="U3788" s="13"/>
      <c r="V3788" s="13">
        <f t="shared" si="1009"/>
        <v>0</v>
      </c>
      <c r="W3788" s="13"/>
      <c r="X3788" s="13">
        <f t="shared" si="1010"/>
        <v>0</v>
      </c>
      <c r="Y3788" s="13"/>
      <c r="Z3788" s="13">
        <f t="shared" si="1011"/>
        <v>0</v>
      </c>
      <c r="AA3788" s="13"/>
      <c r="AB3788" s="13">
        <f t="shared" si="1012"/>
        <v>0</v>
      </c>
      <c r="AC3788" s="13"/>
      <c r="AD3788" s="13"/>
      <c r="AE3788" s="13"/>
      <c r="AF3788" s="13"/>
      <c r="AG3788" s="13"/>
      <c r="AH3788" s="13"/>
      <c r="AI3788" s="13"/>
      <c r="AJ3788" s="13"/>
      <c r="AK3788" s="13">
        <f t="shared" si="1013"/>
        <v>0</v>
      </c>
      <c r="AL3788" s="13"/>
      <c r="AM3788" s="13">
        <f t="shared" si="1014"/>
        <v>0</v>
      </c>
      <c r="AN3788" s="13"/>
      <c r="AO3788" s="13">
        <v>0</v>
      </c>
      <c r="AP3788" s="13">
        <f t="shared" si="1015"/>
        <v>0</v>
      </c>
      <c r="AQ3788" s="13"/>
      <c r="AR3788" s="13">
        <f t="shared" si="1016"/>
        <v>0</v>
      </c>
      <c r="AS3788" s="13"/>
      <c r="AT3788" s="13">
        <f t="shared" si="1017"/>
        <v>0</v>
      </c>
      <c r="AU3788" s="13"/>
      <c r="AV3788" s="13">
        <f t="shared" si="1018"/>
        <v>0</v>
      </c>
      <c r="AW3788" s="13"/>
      <c r="AX3788" s="13">
        <f t="shared" si="1019"/>
        <v>0</v>
      </c>
      <c r="AY3788" s="13"/>
      <c r="AZ3788" s="13">
        <f t="shared" si="1020"/>
        <v>0</v>
      </c>
      <c r="BA3788" s="13"/>
      <c r="BB3788" s="13">
        <f t="shared" si="1021"/>
        <v>0</v>
      </c>
      <c r="BC3788" s="13"/>
      <c r="BD3788" s="13">
        <f t="shared" si="1022"/>
        <v>0</v>
      </c>
      <c r="BE3788" s="13"/>
      <c r="BF3788" s="13">
        <f t="shared" si="1023"/>
        <v>0</v>
      </c>
      <c r="BG3788" s="13"/>
      <c r="BH3788" s="13">
        <f t="shared" si="1024"/>
        <v>309508.28695405618</v>
      </c>
      <c r="BI3788" s="13">
        <f t="shared" si="1025"/>
        <v>309500</v>
      </c>
      <c r="BJ3788" s="13">
        <v>306800</v>
      </c>
    </row>
    <row r="3789" spans="1:62" x14ac:dyDescent="0.25">
      <c r="A3789" t="s">
        <v>824</v>
      </c>
      <c r="B3789" s="13">
        <v>131</v>
      </c>
      <c r="C3789">
        <v>582204</v>
      </c>
      <c r="D3789">
        <v>1</v>
      </c>
      <c r="E3789">
        <v>0</v>
      </c>
      <c r="F3789">
        <v>0</v>
      </c>
      <c r="G3789">
        <v>0</v>
      </c>
      <c r="H3789">
        <v>0</v>
      </c>
      <c r="I3789" t="s">
        <v>30</v>
      </c>
      <c r="J3789">
        <v>581879</v>
      </c>
      <c r="K3789" t="s">
        <v>2759</v>
      </c>
      <c r="L3789">
        <v>581879</v>
      </c>
      <c r="M3789" t="s">
        <v>2759</v>
      </c>
      <c r="N3789">
        <v>581372</v>
      </c>
      <c r="O3789" t="s">
        <v>216</v>
      </c>
      <c r="P3789">
        <v>581372</v>
      </c>
      <c r="Q3789" t="s">
        <v>216</v>
      </c>
      <c r="R3789" s="13">
        <v>70488.701001315436</v>
      </c>
      <c r="S3789" s="13"/>
      <c r="T3789" s="13"/>
      <c r="U3789" s="13"/>
      <c r="V3789" s="13">
        <f t="shared" si="1009"/>
        <v>0</v>
      </c>
      <c r="W3789" s="13"/>
      <c r="X3789" s="13">
        <f t="shared" si="1010"/>
        <v>0</v>
      </c>
      <c r="Y3789" s="13"/>
      <c r="Z3789" s="13">
        <f t="shared" si="1011"/>
        <v>0</v>
      </c>
      <c r="AA3789" s="13"/>
      <c r="AB3789" s="13">
        <f t="shared" si="1012"/>
        <v>0</v>
      </c>
      <c r="AC3789" s="13"/>
      <c r="AD3789" s="13"/>
      <c r="AE3789" s="13"/>
      <c r="AF3789" s="13"/>
      <c r="AG3789" s="13"/>
      <c r="AH3789" s="13"/>
      <c r="AI3789" s="13"/>
      <c r="AJ3789" s="13"/>
      <c r="AK3789" s="13">
        <f t="shared" si="1013"/>
        <v>0</v>
      </c>
      <c r="AL3789" s="13"/>
      <c r="AM3789" s="13">
        <f t="shared" si="1014"/>
        <v>0</v>
      </c>
      <c r="AN3789" s="13"/>
      <c r="AO3789" s="13">
        <v>0</v>
      </c>
      <c r="AP3789" s="13">
        <f t="shared" si="1015"/>
        <v>0</v>
      </c>
      <c r="AQ3789" s="13"/>
      <c r="AR3789" s="13">
        <f t="shared" si="1016"/>
        <v>0</v>
      </c>
      <c r="AS3789" s="13"/>
      <c r="AT3789" s="13">
        <f t="shared" si="1017"/>
        <v>0</v>
      </c>
      <c r="AU3789" s="13"/>
      <c r="AV3789" s="13">
        <f t="shared" si="1018"/>
        <v>0</v>
      </c>
      <c r="AW3789" s="13"/>
      <c r="AX3789" s="13">
        <f t="shared" si="1019"/>
        <v>0</v>
      </c>
      <c r="AY3789" s="13"/>
      <c r="AZ3789" s="13">
        <f t="shared" si="1020"/>
        <v>0</v>
      </c>
      <c r="BA3789" s="13"/>
      <c r="BB3789" s="13">
        <f t="shared" si="1021"/>
        <v>0</v>
      </c>
      <c r="BC3789" s="13"/>
      <c r="BD3789" s="13">
        <f t="shared" si="1022"/>
        <v>0</v>
      </c>
      <c r="BE3789" s="13"/>
      <c r="BF3789" s="13">
        <f t="shared" si="1023"/>
        <v>0</v>
      </c>
      <c r="BG3789" s="13"/>
      <c r="BH3789" s="13">
        <f t="shared" si="1024"/>
        <v>70488.701001315436</v>
      </c>
      <c r="BI3789" s="13">
        <f t="shared" si="1025"/>
        <v>70500</v>
      </c>
      <c r="BJ3789" s="13">
        <v>70800</v>
      </c>
    </row>
    <row r="3790" spans="1:62" x14ac:dyDescent="0.25">
      <c r="A3790" t="s">
        <v>824</v>
      </c>
      <c r="B3790" s="13">
        <v>753</v>
      </c>
      <c r="C3790">
        <v>539546</v>
      </c>
      <c r="D3790">
        <v>1</v>
      </c>
      <c r="E3790">
        <v>0</v>
      </c>
      <c r="F3790">
        <v>0</v>
      </c>
      <c r="G3790">
        <v>0</v>
      </c>
      <c r="H3790">
        <v>0</v>
      </c>
      <c r="I3790" t="s">
        <v>26</v>
      </c>
      <c r="J3790">
        <v>539333</v>
      </c>
      <c r="K3790" t="s">
        <v>931</v>
      </c>
      <c r="L3790">
        <v>539333</v>
      </c>
      <c r="M3790" t="s">
        <v>931</v>
      </c>
      <c r="N3790">
        <v>539333</v>
      </c>
      <c r="O3790" t="s">
        <v>931</v>
      </c>
      <c r="P3790">
        <v>539139</v>
      </c>
      <c r="Q3790" t="s">
        <v>548</v>
      </c>
      <c r="R3790" s="13">
        <v>175000.08627950426</v>
      </c>
      <c r="S3790" s="13"/>
      <c r="T3790" s="13"/>
      <c r="U3790" s="13"/>
      <c r="V3790" s="13">
        <f t="shared" si="1009"/>
        <v>0</v>
      </c>
      <c r="W3790" s="13"/>
      <c r="X3790" s="13">
        <f t="shared" si="1010"/>
        <v>0</v>
      </c>
      <c r="Y3790" s="13"/>
      <c r="Z3790" s="13">
        <f t="shared" si="1011"/>
        <v>0</v>
      </c>
      <c r="AA3790" s="13"/>
      <c r="AB3790" s="13">
        <f t="shared" si="1012"/>
        <v>0</v>
      </c>
      <c r="AC3790" s="13"/>
      <c r="AD3790" s="13"/>
      <c r="AE3790" s="13"/>
      <c r="AF3790" s="13"/>
      <c r="AG3790" s="13"/>
      <c r="AH3790" s="13"/>
      <c r="AI3790" s="13"/>
      <c r="AJ3790" s="13"/>
      <c r="AK3790" s="13">
        <f t="shared" si="1013"/>
        <v>0</v>
      </c>
      <c r="AL3790" s="13"/>
      <c r="AM3790" s="13">
        <f t="shared" si="1014"/>
        <v>0</v>
      </c>
      <c r="AN3790" s="13"/>
      <c r="AO3790" s="13">
        <v>0</v>
      </c>
      <c r="AP3790" s="13">
        <f t="shared" si="1015"/>
        <v>0</v>
      </c>
      <c r="AQ3790" s="13"/>
      <c r="AR3790" s="13">
        <f t="shared" si="1016"/>
        <v>0</v>
      </c>
      <c r="AS3790" s="13"/>
      <c r="AT3790" s="13">
        <f t="shared" si="1017"/>
        <v>0</v>
      </c>
      <c r="AU3790" s="13"/>
      <c r="AV3790" s="13">
        <f t="shared" si="1018"/>
        <v>0</v>
      </c>
      <c r="AW3790" s="13"/>
      <c r="AX3790" s="13">
        <f t="shared" si="1019"/>
        <v>0</v>
      </c>
      <c r="AY3790" s="13"/>
      <c r="AZ3790" s="13">
        <f t="shared" si="1020"/>
        <v>0</v>
      </c>
      <c r="BA3790" s="13"/>
      <c r="BB3790" s="13">
        <f t="shared" si="1021"/>
        <v>0</v>
      </c>
      <c r="BC3790" s="13"/>
      <c r="BD3790" s="13">
        <f t="shared" si="1022"/>
        <v>0</v>
      </c>
      <c r="BE3790" s="13"/>
      <c r="BF3790" s="13">
        <f t="shared" si="1023"/>
        <v>0</v>
      </c>
      <c r="BG3790" s="13"/>
      <c r="BH3790" s="13">
        <f t="shared" si="1024"/>
        <v>175000.08627950426</v>
      </c>
      <c r="BI3790" s="13">
        <f t="shared" si="1025"/>
        <v>175000</v>
      </c>
      <c r="BJ3790" s="13">
        <v>202500</v>
      </c>
    </row>
    <row r="3791" spans="1:62" x14ac:dyDescent="0.25">
      <c r="A3791" t="s">
        <v>3699</v>
      </c>
      <c r="B3791" s="13">
        <v>1236</v>
      </c>
      <c r="C3791">
        <v>500020</v>
      </c>
      <c r="D3791">
        <v>1</v>
      </c>
      <c r="E3791">
        <v>0</v>
      </c>
      <c r="F3791">
        <v>0</v>
      </c>
      <c r="G3791">
        <v>0</v>
      </c>
      <c r="H3791">
        <v>0</v>
      </c>
      <c r="I3791" t="s">
        <v>61</v>
      </c>
      <c r="J3791">
        <v>523704</v>
      </c>
      <c r="K3791" t="s">
        <v>474</v>
      </c>
      <c r="L3791">
        <v>523704</v>
      </c>
      <c r="M3791" t="s">
        <v>474</v>
      </c>
      <c r="N3791">
        <v>523704</v>
      </c>
      <c r="O3791" t="s">
        <v>474</v>
      </c>
      <c r="P3791">
        <v>523704</v>
      </c>
      <c r="Q3791" t="s">
        <v>474</v>
      </c>
      <c r="R3791" s="13">
        <v>284886.01797275909</v>
      </c>
      <c r="S3791" s="13"/>
      <c r="T3791" s="13"/>
      <c r="U3791" s="13"/>
      <c r="V3791" s="13">
        <f t="shared" si="1009"/>
        <v>0</v>
      </c>
      <c r="W3791" s="13"/>
      <c r="X3791" s="13">
        <f t="shared" si="1010"/>
        <v>0</v>
      </c>
      <c r="Y3791" s="13"/>
      <c r="Z3791" s="13">
        <f t="shared" si="1011"/>
        <v>0</v>
      </c>
      <c r="AA3791" s="13"/>
      <c r="AB3791" s="13">
        <f t="shared" si="1012"/>
        <v>0</v>
      </c>
      <c r="AC3791" s="13"/>
      <c r="AD3791" s="13"/>
      <c r="AE3791" s="13"/>
      <c r="AF3791" s="13"/>
      <c r="AG3791" s="13"/>
      <c r="AH3791" s="13"/>
      <c r="AI3791" s="13"/>
      <c r="AJ3791" s="13"/>
      <c r="AK3791" s="13">
        <f t="shared" si="1013"/>
        <v>0</v>
      </c>
      <c r="AL3791" s="13"/>
      <c r="AM3791" s="13">
        <f t="shared" si="1014"/>
        <v>0</v>
      </c>
      <c r="AN3791" s="13"/>
      <c r="AO3791" s="13">
        <v>5</v>
      </c>
      <c r="AP3791" s="13">
        <f t="shared" si="1015"/>
        <v>152500</v>
      </c>
      <c r="AQ3791" s="13"/>
      <c r="AR3791" s="13">
        <f t="shared" si="1016"/>
        <v>0</v>
      </c>
      <c r="AS3791" s="13"/>
      <c r="AT3791" s="13">
        <f t="shared" si="1017"/>
        <v>0</v>
      </c>
      <c r="AU3791" s="13"/>
      <c r="AV3791" s="13">
        <f t="shared" si="1018"/>
        <v>0</v>
      </c>
      <c r="AW3791" s="13"/>
      <c r="AX3791" s="13">
        <f t="shared" si="1019"/>
        <v>0</v>
      </c>
      <c r="AY3791" s="13"/>
      <c r="AZ3791" s="13">
        <f t="shared" si="1020"/>
        <v>0</v>
      </c>
      <c r="BA3791" s="13"/>
      <c r="BB3791" s="13">
        <f t="shared" si="1021"/>
        <v>0</v>
      </c>
      <c r="BC3791" s="13"/>
      <c r="BD3791" s="13">
        <f t="shared" si="1022"/>
        <v>0</v>
      </c>
      <c r="BE3791" s="13"/>
      <c r="BF3791" s="13">
        <f t="shared" si="1023"/>
        <v>0</v>
      </c>
      <c r="BG3791" s="13"/>
      <c r="BH3791" s="13">
        <f t="shared" si="1024"/>
        <v>437386.01797275909</v>
      </c>
      <c r="BI3791" s="13">
        <f t="shared" si="1025"/>
        <v>437400</v>
      </c>
      <c r="BJ3791" s="13">
        <v>373800</v>
      </c>
    </row>
    <row r="3792" spans="1:62" x14ac:dyDescent="0.25">
      <c r="A3792" t="s">
        <v>2273</v>
      </c>
      <c r="B3792" s="13">
        <v>363</v>
      </c>
      <c r="C3792">
        <v>594610</v>
      </c>
      <c r="D3792">
        <v>1</v>
      </c>
      <c r="E3792">
        <v>0</v>
      </c>
      <c r="F3792">
        <v>0</v>
      </c>
      <c r="G3792">
        <v>0</v>
      </c>
      <c r="H3792">
        <v>0</v>
      </c>
      <c r="I3792" t="s">
        <v>30</v>
      </c>
      <c r="J3792">
        <v>595055</v>
      </c>
      <c r="K3792" t="s">
        <v>2349</v>
      </c>
      <c r="L3792">
        <v>594482</v>
      </c>
      <c r="M3792" t="s">
        <v>537</v>
      </c>
      <c r="N3792">
        <v>594482</v>
      </c>
      <c r="O3792" t="s">
        <v>537</v>
      </c>
      <c r="P3792">
        <v>594482</v>
      </c>
      <c r="Q3792" t="s">
        <v>537</v>
      </c>
      <c r="R3792" s="13">
        <v>85130.931384892814</v>
      </c>
      <c r="S3792" s="13"/>
      <c r="T3792" s="13"/>
      <c r="U3792" s="13"/>
      <c r="V3792" s="13">
        <f t="shared" si="1009"/>
        <v>0</v>
      </c>
      <c r="W3792" s="13"/>
      <c r="X3792" s="13">
        <f t="shared" si="1010"/>
        <v>0</v>
      </c>
      <c r="Y3792" s="13"/>
      <c r="Z3792" s="13">
        <f t="shared" si="1011"/>
        <v>0</v>
      </c>
      <c r="AA3792" s="13"/>
      <c r="AB3792" s="13">
        <f t="shared" si="1012"/>
        <v>0</v>
      </c>
      <c r="AC3792" s="13"/>
      <c r="AD3792" s="13"/>
      <c r="AE3792" s="13"/>
      <c r="AF3792" s="13"/>
      <c r="AG3792" s="13"/>
      <c r="AH3792" s="13"/>
      <c r="AI3792" s="13"/>
      <c r="AJ3792" s="13"/>
      <c r="AK3792" s="13">
        <f t="shared" si="1013"/>
        <v>0</v>
      </c>
      <c r="AL3792" s="13"/>
      <c r="AM3792" s="13">
        <f t="shared" si="1014"/>
        <v>0</v>
      </c>
      <c r="AN3792" s="13"/>
      <c r="AO3792" s="13">
        <v>0</v>
      </c>
      <c r="AP3792" s="13">
        <f t="shared" si="1015"/>
        <v>0</v>
      </c>
      <c r="AQ3792" s="13"/>
      <c r="AR3792" s="13">
        <f t="shared" si="1016"/>
        <v>0</v>
      </c>
      <c r="AS3792" s="13"/>
      <c r="AT3792" s="13">
        <f t="shared" si="1017"/>
        <v>0</v>
      </c>
      <c r="AU3792" s="13"/>
      <c r="AV3792" s="13">
        <f t="shared" si="1018"/>
        <v>0</v>
      </c>
      <c r="AW3792" s="13"/>
      <c r="AX3792" s="13">
        <f t="shared" si="1019"/>
        <v>0</v>
      </c>
      <c r="AY3792" s="13"/>
      <c r="AZ3792" s="13">
        <f t="shared" si="1020"/>
        <v>0</v>
      </c>
      <c r="BA3792" s="13"/>
      <c r="BB3792" s="13">
        <f t="shared" si="1021"/>
        <v>0</v>
      </c>
      <c r="BC3792" s="13"/>
      <c r="BD3792" s="13">
        <f t="shared" si="1022"/>
        <v>0</v>
      </c>
      <c r="BE3792" s="13"/>
      <c r="BF3792" s="13">
        <f t="shared" si="1023"/>
        <v>0</v>
      </c>
      <c r="BG3792" s="13"/>
      <c r="BH3792" s="13">
        <f t="shared" si="1024"/>
        <v>85130.931384892814</v>
      </c>
      <c r="BI3792" s="13">
        <f t="shared" si="1025"/>
        <v>85100</v>
      </c>
      <c r="BJ3792" s="13">
        <v>88500</v>
      </c>
    </row>
    <row r="3793" spans="1:62" x14ac:dyDescent="0.25">
      <c r="A3793" t="s">
        <v>2273</v>
      </c>
      <c r="B3793" s="13">
        <v>422</v>
      </c>
      <c r="C3793">
        <v>591360</v>
      </c>
      <c r="D3793">
        <v>1</v>
      </c>
      <c r="E3793">
        <v>0</v>
      </c>
      <c r="F3793">
        <v>0</v>
      </c>
      <c r="G3793">
        <v>0</v>
      </c>
      <c r="H3793">
        <v>0</v>
      </c>
      <c r="I3793" t="s">
        <v>75</v>
      </c>
      <c r="J3793">
        <v>591301</v>
      </c>
      <c r="K3793" t="s">
        <v>709</v>
      </c>
      <c r="L3793">
        <v>591301</v>
      </c>
      <c r="M3793" t="s">
        <v>709</v>
      </c>
      <c r="N3793">
        <v>590266</v>
      </c>
      <c r="O3793" t="s">
        <v>96</v>
      </c>
      <c r="P3793">
        <v>590266</v>
      </c>
      <c r="Q3793" t="s">
        <v>96</v>
      </c>
      <c r="R3793" s="13">
        <v>98807.782513294034</v>
      </c>
      <c r="S3793" s="13"/>
      <c r="T3793" s="13"/>
      <c r="U3793" s="13"/>
      <c r="V3793" s="13">
        <f t="shared" si="1009"/>
        <v>0</v>
      </c>
      <c r="W3793" s="13"/>
      <c r="X3793" s="13">
        <f t="shared" si="1010"/>
        <v>0</v>
      </c>
      <c r="Y3793" s="13"/>
      <c r="Z3793" s="13">
        <f t="shared" si="1011"/>
        <v>0</v>
      </c>
      <c r="AA3793" s="13"/>
      <c r="AB3793" s="13">
        <f t="shared" si="1012"/>
        <v>0</v>
      </c>
      <c r="AC3793" s="13"/>
      <c r="AD3793" s="13"/>
      <c r="AE3793" s="13"/>
      <c r="AF3793" s="13"/>
      <c r="AG3793" s="13"/>
      <c r="AH3793" s="13"/>
      <c r="AI3793" s="13"/>
      <c r="AJ3793" s="13"/>
      <c r="AK3793" s="13">
        <f t="shared" si="1013"/>
        <v>0</v>
      </c>
      <c r="AL3793" s="13"/>
      <c r="AM3793" s="13">
        <f t="shared" si="1014"/>
        <v>0</v>
      </c>
      <c r="AN3793" s="13"/>
      <c r="AO3793" s="13">
        <v>0</v>
      </c>
      <c r="AP3793" s="13">
        <f t="shared" si="1015"/>
        <v>0</v>
      </c>
      <c r="AQ3793" s="13"/>
      <c r="AR3793" s="13">
        <f t="shared" si="1016"/>
        <v>0</v>
      </c>
      <c r="AS3793" s="13"/>
      <c r="AT3793" s="13">
        <f t="shared" si="1017"/>
        <v>0</v>
      </c>
      <c r="AU3793" s="13"/>
      <c r="AV3793" s="13">
        <f t="shared" si="1018"/>
        <v>0</v>
      </c>
      <c r="AW3793" s="13"/>
      <c r="AX3793" s="13">
        <f t="shared" si="1019"/>
        <v>0</v>
      </c>
      <c r="AY3793" s="13"/>
      <c r="AZ3793" s="13">
        <f t="shared" si="1020"/>
        <v>0</v>
      </c>
      <c r="BA3793" s="13"/>
      <c r="BB3793" s="13">
        <f t="shared" si="1021"/>
        <v>0</v>
      </c>
      <c r="BC3793" s="13"/>
      <c r="BD3793" s="13">
        <f t="shared" si="1022"/>
        <v>0</v>
      </c>
      <c r="BE3793" s="13"/>
      <c r="BF3793" s="13">
        <f t="shared" si="1023"/>
        <v>0</v>
      </c>
      <c r="BG3793" s="13"/>
      <c r="BH3793" s="13">
        <f t="shared" si="1024"/>
        <v>98807.782513294034</v>
      </c>
      <c r="BI3793" s="13">
        <f t="shared" si="1025"/>
        <v>98800</v>
      </c>
      <c r="BJ3793" s="13">
        <v>98900</v>
      </c>
    </row>
    <row r="3794" spans="1:62" x14ac:dyDescent="0.25">
      <c r="A3794" t="s">
        <v>2273</v>
      </c>
      <c r="B3794" s="13">
        <v>628</v>
      </c>
      <c r="C3794">
        <v>582212</v>
      </c>
      <c r="D3794">
        <v>1</v>
      </c>
      <c r="E3794">
        <v>0</v>
      </c>
      <c r="F3794">
        <v>0</v>
      </c>
      <c r="G3794">
        <v>0</v>
      </c>
      <c r="H3794">
        <v>0</v>
      </c>
      <c r="I3794" t="s">
        <v>30</v>
      </c>
      <c r="J3794">
        <v>582352</v>
      </c>
      <c r="K3794" t="s">
        <v>3700</v>
      </c>
      <c r="L3794">
        <v>581283</v>
      </c>
      <c r="M3794" t="s">
        <v>29</v>
      </c>
      <c r="N3794">
        <v>581283</v>
      </c>
      <c r="O3794" t="s">
        <v>29</v>
      </c>
      <c r="P3794">
        <v>581283</v>
      </c>
      <c r="Q3794" t="s">
        <v>29</v>
      </c>
      <c r="R3794" s="13">
        <v>146324.4541294614</v>
      </c>
      <c r="S3794" s="13"/>
      <c r="T3794" s="13"/>
      <c r="U3794" s="13"/>
      <c r="V3794" s="13">
        <f t="shared" si="1009"/>
        <v>0</v>
      </c>
      <c r="W3794" s="13"/>
      <c r="X3794" s="13">
        <f t="shared" si="1010"/>
        <v>0</v>
      </c>
      <c r="Y3794" s="13"/>
      <c r="Z3794" s="13">
        <f t="shared" si="1011"/>
        <v>0</v>
      </c>
      <c r="AA3794" s="13"/>
      <c r="AB3794" s="13">
        <f t="shared" si="1012"/>
        <v>0</v>
      </c>
      <c r="AC3794" s="13"/>
      <c r="AD3794" s="13"/>
      <c r="AE3794" s="13"/>
      <c r="AF3794" s="13"/>
      <c r="AG3794" s="13"/>
      <c r="AH3794" s="13"/>
      <c r="AI3794" s="13"/>
      <c r="AJ3794" s="13"/>
      <c r="AK3794" s="13">
        <f t="shared" si="1013"/>
        <v>0</v>
      </c>
      <c r="AL3794" s="13"/>
      <c r="AM3794" s="13">
        <f t="shared" si="1014"/>
        <v>0</v>
      </c>
      <c r="AN3794" s="13"/>
      <c r="AO3794" s="13">
        <v>0</v>
      </c>
      <c r="AP3794" s="13">
        <f t="shared" si="1015"/>
        <v>0</v>
      </c>
      <c r="AQ3794" s="13"/>
      <c r="AR3794" s="13">
        <f t="shared" si="1016"/>
        <v>0</v>
      </c>
      <c r="AS3794" s="13"/>
      <c r="AT3794" s="13">
        <f t="shared" si="1017"/>
        <v>0</v>
      </c>
      <c r="AU3794" s="13"/>
      <c r="AV3794" s="13">
        <f t="shared" si="1018"/>
        <v>0</v>
      </c>
      <c r="AW3794" s="13"/>
      <c r="AX3794" s="13">
        <f t="shared" si="1019"/>
        <v>0</v>
      </c>
      <c r="AY3794" s="13"/>
      <c r="AZ3794" s="13">
        <f t="shared" si="1020"/>
        <v>0</v>
      </c>
      <c r="BA3794" s="13"/>
      <c r="BB3794" s="13">
        <f t="shared" si="1021"/>
        <v>0</v>
      </c>
      <c r="BC3794" s="13"/>
      <c r="BD3794" s="13">
        <f t="shared" si="1022"/>
        <v>0</v>
      </c>
      <c r="BE3794" s="13"/>
      <c r="BF3794" s="13">
        <f t="shared" si="1023"/>
        <v>0</v>
      </c>
      <c r="BG3794" s="13"/>
      <c r="BH3794" s="13">
        <f t="shared" si="1024"/>
        <v>146324.4541294614</v>
      </c>
      <c r="BI3794" s="13">
        <f t="shared" si="1025"/>
        <v>146300</v>
      </c>
      <c r="BJ3794" s="13">
        <v>151900</v>
      </c>
    </row>
    <row r="3795" spans="1:62" x14ac:dyDescent="0.25">
      <c r="A3795" t="s">
        <v>2273</v>
      </c>
      <c r="B3795" s="13">
        <v>261</v>
      </c>
      <c r="C3795">
        <v>580767</v>
      </c>
      <c r="D3795">
        <v>1</v>
      </c>
      <c r="E3795">
        <v>0</v>
      </c>
      <c r="F3795">
        <v>0</v>
      </c>
      <c r="G3795">
        <v>0</v>
      </c>
      <c r="H3795">
        <v>0</v>
      </c>
      <c r="I3795" t="s">
        <v>41</v>
      </c>
      <c r="J3795">
        <v>580112</v>
      </c>
      <c r="K3795" t="s">
        <v>1384</v>
      </c>
      <c r="L3795">
        <v>580112</v>
      </c>
      <c r="M3795" t="s">
        <v>1384</v>
      </c>
      <c r="N3795">
        <v>580511</v>
      </c>
      <c r="O3795" t="s">
        <v>42</v>
      </c>
      <c r="P3795">
        <v>580511</v>
      </c>
      <c r="Q3795" t="s">
        <v>42</v>
      </c>
      <c r="R3795" s="13">
        <v>70488.701001315436</v>
      </c>
      <c r="S3795" s="13"/>
      <c r="T3795" s="13"/>
      <c r="U3795" s="13"/>
      <c r="V3795" s="13">
        <f t="shared" si="1009"/>
        <v>0</v>
      </c>
      <c r="W3795" s="13"/>
      <c r="X3795" s="13">
        <f t="shared" si="1010"/>
        <v>0</v>
      </c>
      <c r="Y3795" s="13"/>
      <c r="Z3795" s="13">
        <f t="shared" si="1011"/>
        <v>0</v>
      </c>
      <c r="AA3795" s="13"/>
      <c r="AB3795" s="13">
        <f t="shared" si="1012"/>
        <v>0</v>
      </c>
      <c r="AC3795" s="13"/>
      <c r="AD3795" s="13"/>
      <c r="AE3795" s="13"/>
      <c r="AF3795" s="13"/>
      <c r="AG3795" s="13"/>
      <c r="AH3795" s="13"/>
      <c r="AI3795" s="13"/>
      <c r="AJ3795" s="13"/>
      <c r="AK3795" s="13">
        <f t="shared" si="1013"/>
        <v>0</v>
      </c>
      <c r="AL3795" s="13"/>
      <c r="AM3795" s="13">
        <f t="shared" si="1014"/>
        <v>0</v>
      </c>
      <c r="AN3795" s="13"/>
      <c r="AO3795" s="13">
        <v>1</v>
      </c>
      <c r="AP3795" s="13">
        <f t="shared" si="1015"/>
        <v>30500</v>
      </c>
      <c r="AQ3795" s="13"/>
      <c r="AR3795" s="13">
        <f t="shared" si="1016"/>
        <v>0</v>
      </c>
      <c r="AS3795" s="13"/>
      <c r="AT3795" s="13">
        <f t="shared" si="1017"/>
        <v>0</v>
      </c>
      <c r="AU3795" s="13"/>
      <c r="AV3795" s="13">
        <f t="shared" si="1018"/>
        <v>0</v>
      </c>
      <c r="AW3795" s="13"/>
      <c r="AX3795" s="13">
        <f t="shared" si="1019"/>
        <v>0</v>
      </c>
      <c r="AY3795" s="13"/>
      <c r="AZ3795" s="13">
        <f t="shared" si="1020"/>
        <v>0</v>
      </c>
      <c r="BA3795" s="13"/>
      <c r="BB3795" s="13">
        <f t="shared" si="1021"/>
        <v>0</v>
      </c>
      <c r="BC3795" s="13"/>
      <c r="BD3795" s="13">
        <f t="shared" si="1022"/>
        <v>0</v>
      </c>
      <c r="BE3795" s="13"/>
      <c r="BF3795" s="13">
        <f t="shared" si="1023"/>
        <v>0</v>
      </c>
      <c r="BG3795" s="13"/>
      <c r="BH3795" s="13">
        <f t="shared" si="1024"/>
        <v>100988.70100131544</v>
      </c>
      <c r="BI3795" s="13">
        <f t="shared" si="1025"/>
        <v>101000</v>
      </c>
      <c r="BJ3795" s="13">
        <v>101300</v>
      </c>
    </row>
    <row r="3796" spans="1:62" x14ac:dyDescent="0.25">
      <c r="A3796" t="s">
        <v>2273</v>
      </c>
      <c r="B3796" s="13">
        <v>287</v>
      </c>
      <c r="C3796">
        <v>570567</v>
      </c>
      <c r="D3796">
        <v>1</v>
      </c>
      <c r="E3796">
        <v>0</v>
      </c>
      <c r="F3796">
        <v>0</v>
      </c>
      <c r="G3796">
        <v>0</v>
      </c>
      <c r="H3796">
        <v>0</v>
      </c>
      <c r="I3796" t="s">
        <v>33</v>
      </c>
      <c r="J3796">
        <v>570508</v>
      </c>
      <c r="K3796" t="s">
        <v>99</v>
      </c>
      <c r="L3796">
        <v>570508</v>
      </c>
      <c r="M3796" t="s">
        <v>99</v>
      </c>
      <c r="N3796">
        <v>570508</v>
      </c>
      <c r="O3796" t="s">
        <v>99</v>
      </c>
      <c r="P3796">
        <v>570508</v>
      </c>
      <c r="Q3796" t="s">
        <v>99</v>
      </c>
      <c r="R3796" s="13">
        <v>70488.701001315436</v>
      </c>
      <c r="S3796" s="13"/>
      <c r="T3796" s="13"/>
      <c r="U3796" s="13"/>
      <c r="V3796" s="13">
        <f t="shared" si="1009"/>
        <v>0</v>
      </c>
      <c r="W3796" s="13"/>
      <c r="X3796" s="13">
        <f t="shared" si="1010"/>
        <v>0</v>
      </c>
      <c r="Y3796" s="13"/>
      <c r="Z3796" s="13">
        <f t="shared" si="1011"/>
        <v>0</v>
      </c>
      <c r="AA3796" s="13"/>
      <c r="AB3796" s="13">
        <f t="shared" si="1012"/>
        <v>0</v>
      </c>
      <c r="AC3796" s="13"/>
      <c r="AD3796" s="13"/>
      <c r="AE3796" s="13"/>
      <c r="AF3796" s="13"/>
      <c r="AG3796" s="13"/>
      <c r="AH3796" s="13"/>
      <c r="AI3796" s="13"/>
      <c r="AJ3796" s="13"/>
      <c r="AK3796" s="13">
        <f t="shared" si="1013"/>
        <v>0</v>
      </c>
      <c r="AL3796" s="13"/>
      <c r="AM3796" s="13">
        <f t="shared" si="1014"/>
        <v>0</v>
      </c>
      <c r="AN3796" s="13"/>
      <c r="AO3796" s="13">
        <v>0</v>
      </c>
      <c r="AP3796" s="13">
        <f t="shared" si="1015"/>
        <v>0</v>
      </c>
      <c r="AQ3796" s="13"/>
      <c r="AR3796" s="13">
        <f t="shared" si="1016"/>
        <v>0</v>
      </c>
      <c r="AS3796" s="13"/>
      <c r="AT3796" s="13">
        <f t="shared" si="1017"/>
        <v>0</v>
      </c>
      <c r="AU3796" s="13"/>
      <c r="AV3796" s="13">
        <f t="shared" si="1018"/>
        <v>0</v>
      </c>
      <c r="AW3796" s="13"/>
      <c r="AX3796" s="13">
        <f t="shared" si="1019"/>
        <v>0</v>
      </c>
      <c r="AY3796" s="13"/>
      <c r="AZ3796" s="13">
        <f t="shared" si="1020"/>
        <v>0</v>
      </c>
      <c r="BA3796" s="13"/>
      <c r="BB3796" s="13">
        <f t="shared" si="1021"/>
        <v>0</v>
      </c>
      <c r="BC3796" s="13"/>
      <c r="BD3796" s="13">
        <f t="shared" si="1022"/>
        <v>0</v>
      </c>
      <c r="BE3796" s="13"/>
      <c r="BF3796" s="13">
        <f t="shared" si="1023"/>
        <v>0</v>
      </c>
      <c r="BG3796" s="13"/>
      <c r="BH3796" s="13">
        <f t="shared" si="1024"/>
        <v>70488.701001315436</v>
      </c>
      <c r="BI3796" s="13">
        <f t="shared" si="1025"/>
        <v>70500</v>
      </c>
      <c r="BJ3796" s="13">
        <v>70800</v>
      </c>
    </row>
    <row r="3797" spans="1:62" x14ac:dyDescent="0.25">
      <c r="A3797" s="3" t="s">
        <v>2273</v>
      </c>
      <c r="B3797" s="13">
        <v>932</v>
      </c>
      <c r="C3797">
        <v>568147</v>
      </c>
      <c r="D3797">
        <v>1</v>
      </c>
      <c r="E3797">
        <v>1</v>
      </c>
      <c r="F3797">
        <v>0</v>
      </c>
      <c r="G3797">
        <v>0</v>
      </c>
      <c r="H3797">
        <v>0</v>
      </c>
      <c r="I3797" t="s">
        <v>85</v>
      </c>
      <c r="J3797">
        <v>568147</v>
      </c>
      <c r="K3797" t="s">
        <v>2273</v>
      </c>
      <c r="L3797">
        <v>568058</v>
      </c>
      <c r="M3797" t="s">
        <v>2909</v>
      </c>
      <c r="N3797">
        <v>568058</v>
      </c>
      <c r="O3797" t="s">
        <v>2909</v>
      </c>
      <c r="P3797">
        <v>554804</v>
      </c>
      <c r="Q3797" t="s">
        <v>1447</v>
      </c>
      <c r="R3797" s="13">
        <v>215883.13185782253</v>
      </c>
      <c r="S3797" s="13">
        <v>932</v>
      </c>
      <c r="T3797" s="13">
        <v>49947.785374148043</v>
      </c>
      <c r="U3797" s="13"/>
      <c r="V3797" s="13">
        <f t="shared" si="1009"/>
        <v>0</v>
      </c>
      <c r="W3797" s="13">
        <v>5</v>
      </c>
      <c r="X3797" s="13">
        <f t="shared" si="1010"/>
        <v>14820</v>
      </c>
      <c r="Y3797" s="13"/>
      <c r="Z3797" s="13">
        <f t="shared" si="1011"/>
        <v>0</v>
      </c>
      <c r="AA3797" s="13">
        <v>1</v>
      </c>
      <c r="AB3797" s="13">
        <f t="shared" si="1012"/>
        <v>247</v>
      </c>
      <c r="AC3797" s="13"/>
      <c r="AD3797" s="13"/>
      <c r="AE3797" s="13"/>
      <c r="AF3797" s="13"/>
      <c r="AG3797" s="13"/>
      <c r="AH3797" s="13"/>
      <c r="AI3797" s="13"/>
      <c r="AJ3797" s="13"/>
      <c r="AK3797" s="13">
        <f t="shared" si="1013"/>
        <v>0</v>
      </c>
      <c r="AL3797" s="13"/>
      <c r="AM3797" s="13">
        <f t="shared" si="1014"/>
        <v>0</v>
      </c>
      <c r="AN3797" s="13"/>
      <c r="AO3797" s="13">
        <v>0</v>
      </c>
      <c r="AP3797" s="13">
        <f t="shared" si="1015"/>
        <v>0</v>
      </c>
      <c r="AQ3797" s="13"/>
      <c r="AR3797" s="13">
        <f t="shared" si="1016"/>
        <v>0</v>
      </c>
      <c r="AS3797" s="13"/>
      <c r="AT3797" s="13">
        <f t="shared" si="1017"/>
        <v>0</v>
      </c>
      <c r="AU3797" s="13"/>
      <c r="AV3797" s="13">
        <f t="shared" si="1018"/>
        <v>0</v>
      </c>
      <c r="AW3797" s="13"/>
      <c r="AX3797" s="13">
        <f t="shared" si="1019"/>
        <v>0</v>
      </c>
      <c r="AY3797" s="13"/>
      <c r="AZ3797" s="13">
        <f t="shared" si="1020"/>
        <v>0</v>
      </c>
      <c r="BA3797" s="13"/>
      <c r="BB3797" s="13">
        <f t="shared" si="1021"/>
        <v>0</v>
      </c>
      <c r="BC3797" s="13"/>
      <c r="BD3797" s="13">
        <f t="shared" si="1022"/>
        <v>0</v>
      </c>
      <c r="BE3797" s="13"/>
      <c r="BF3797" s="13">
        <f t="shared" si="1023"/>
        <v>0</v>
      </c>
      <c r="BG3797" s="13"/>
      <c r="BH3797" s="13">
        <f t="shared" si="1024"/>
        <v>280897.91723197058</v>
      </c>
      <c r="BI3797" s="13">
        <f t="shared" si="1025"/>
        <v>280900</v>
      </c>
      <c r="BJ3797" s="13">
        <v>274000</v>
      </c>
    </row>
    <row r="3798" spans="1:62" x14ac:dyDescent="0.25">
      <c r="A3798" t="s">
        <v>2273</v>
      </c>
      <c r="B3798" s="13">
        <v>137</v>
      </c>
      <c r="C3798">
        <v>551848</v>
      </c>
      <c r="D3798">
        <v>1</v>
      </c>
      <c r="E3798">
        <v>0</v>
      </c>
      <c r="F3798">
        <v>0</v>
      </c>
      <c r="G3798">
        <v>0</v>
      </c>
      <c r="H3798">
        <v>0</v>
      </c>
      <c r="I3798" t="s">
        <v>38</v>
      </c>
      <c r="J3798">
        <v>597449</v>
      </c>
      <c r="K3798" t="s">
        <v>2229</v>
      </c>
      <c r="L3798">
        <v>597635</v>
      </c>
      <c r="M3798" t="s">
        <v>1694</v>
      </c>
      <c r="N3798">
        <v>597635</v>
      </c>
      <c r="O3798" t="s">
        <v>1694</v>
      </c>
      <c r="P3798">
        <v>597520</v>
      </c>
      <c r="Q3798" t="s">
        <v>533</v>
      </c>
      <c r="R3798" s="13">
        <v>70488.701001315436</v>
      </c>
      <c r="S3798" s="13"/>
      <c r="T3798" s="13"/>
      <c r="U3798" s="13"/>
      <c r="V3798" s="13">
        <f t="shared" si="1009"/>
        <v>0</v>
      </c>
      <c r="W3798" s="13"/>
      <c r="X3798" s="13">
        <f t="shared" si="1010"/>
        <v>0</v>
      </c>
      <c r="Y3798" s="13"/>
      <c r="Z3798" s="13">
        <f t="shared" si="1011"/>
        <v>0</v>
      </c>
      <c r="AA3798" s="13"/>
      <c r="AB3798" s="13">
        <f t="shared" si="1012"/>
        <v>0</v>
      </c>
      <c r="AC3798" s="13"/>
      <c r="AD3798" s="13"/>
      <c r="AE3798" s="13"/>
      <c r="AF3798" s="13"/>
      <c r="AG3798" s="13"/>
      <c r="AH3798" s="13"/>
      <c r="AI3798" s="13"/>
      <c r="AJ3798" s="13"/>
      <c r="AK3798" s="13">
        <f t="shared" si="1013"/>
        <v>0</v>
      </c>
      <c r="AL3798" s="13"/>
      <c r="AM3798" s="13">
        <f t="shared" si="1014"/>
        <v>0</v>
      </c>
      <c r="AN3798" s="13"/>
      <c r="AO3798" s="13">
        <v>0</v>
      </c>
      <c r="AP3798" s="13">
        <f t="shared" si="1015"/>
        <v>0</v>
      </c>
      <c r="AQ3798" s="13"/>
      <c r="AR3798" s="13">
        <f t="shared" si="1016"/>
        <v>0</v>
      </c>
      <c r="AS3798" s="13"/>
      <c r="AT3798" s="13">
        <f t="shared" si="1017"/>
        <v>0</v>
      </c>
      <c r="AU3798" s="13"/>
      <c r="AV3798" s="13">
        <f t="shared" si="1018"/>
        <v>0</v>
      </c>
      <c r="AW3798" s="13"/>
      <c r="AX3798" s="13">
        <f t="shared" si="1019"/>
        <v>0</v>
      </c>
      <c r="AY3798" s="13"/>
      <c r="AZ3798" s="13">
        <f t="shared" si="1020"/>
        <v>0</v>
      </c>
      <c r="BA3798" s="13"/>
      <c r="BB3798" s="13">
        <f t="shared" si="1021"/>
        <v>0</v>
      </c>
      <c r="BC3798" s="13"/>
      <c r="BD3798" s="13">
        <f t="shared" si="1022"/>
        <v>0</v>
      </c>
      <c r="BE3798" s="13"/>
      <c r="BF3798" s="13">
        <f t="shared" si="1023"/>
        <v>0</v>
      </c>
      <c r="BG3798" s="13"/>
      <c r="BH3798" s="13">
        <f t="shared" si="1024"/>
        <v>70488.701001315436</v>
      </c>
      <c r="BI3798" s="13">
        <f t="shared" si="1025"/>
        <v>70500</v>
      </c>
      <c r="BJ3798" s="13">
        <v>70800</v>
      </c>
    </row>
    <row r="3799" spans="1:62" x14ac:dyDescent="0.25">
      <c r="A3799" s="3" t="s">
        <v>2273</v>
      </c>
      <c r="B3799" s="13">
        <v>273</v>
      </c>
      <c r="C3799">
        <v>542229</v>
      </c>
      <c r="D3799">
        <v>1</v>
      </c>
      <c r="E3799">
        <v>1</v>
      </c>
      <c r="F3799">
        <v>0</v>
      </c>
      <c r="G3799">
        <v>0</v>
      </c>
      <c r="H3799">
        <v>0</v>
      </c>
      <c r="I3799" t="s">
        <v>26</v>
      </c>
      <c r="J3799">
        <v>542229</v>
      </c>
      <c r="K3799" t="s">
        <v>2273</v>
      </c>
      <c r="L3799">
        <v>541656</v>
      </c>
      <c r="M3799" t="s">
        <v>195</v>
      </c>
      <c r="N3799">
        <v>541656</v>
      </c>
      <c r="O3799" t="s">
        <v>195</v>
      </c>
      <c r="P3799">
        <v>541656</v>
      </c>
      <c r="Q3799" t="s">
        <v>195</v>
      </c>
      <c r="R3799" s="13">
        <v>70488.701001315436</v>
      </c>
      <c r="S3799" s="13">
        <v>1532</v>
      </c>
      <c r="T3799" s="13">
        <v>82025.34529441515</v>
      </c>
      <c r="U3799" s="13"/>
      <c r="V3799" s="13">
        <f t="shared" si="1009"/>
        <v>0</v>
      </c>
      <c r="W3799" s="13">
        <v>1</v>
      </c>
      <c r="X3799" s="13">
        <f t="shared" si="1010"/>
        <v>2964</v>
      </c>
      <c r="Y3799" s="13">
        <v>7</v>
      </c>
      <c r="Z3799" s="13">
        <f t="shared" si="1011"/>
        <v>6916</v>
      </c>
      <c r="AA3799" s="13">
        <v>2</v>
      </c>
      <c r="AB3799" s="13">
        <f t="shared" si="1012"/>
        <v>494</v>
      </c>
      <c r="AC3799" s="13"/>
      <c r="AD3799" s="13"/>
      <c r="AE3799" s="13"/>
      <c r="AF3799" s="13"/>
      <c r="AG3799" s="13"/>
      <c r="AH3799" s="13"/>
      <c r="AI3799" s="13"/>
      <c r="AJ3799" s="13"/>
      <c r="AK3799" s="13">
        <f t="shared" si="1013"/>
        <v>0</v>
      </c>
      <c r="AL3799" s="13"/>
      <c r="AM3799" s="13">
        <f t="shared" si="1014"/>
        <v>0</v>
      </c>
      <c r="AN3799" s="13"/>
      <c r="AO3799" s="13">
        <v>0</v>
      </c>
      <c r="AP3799" s="13">
        <f t="shared" si="1015"/>
        <v>0</v>
      </c>
      <c r="AQ3799" s="13"/>
      <c r="AR3799" s="13">
        <f t="shared" si="1016"/>
        <v>0</v>
      </c>
      <c r="AS3799" s="13"/>
      <c r="AT3799" s="13">
        <f t="shared" si="1017"/>
        <v>0</v>
      </c>
      <c r="AU3799" s="13"/>
      <c r="AV3799" s="13">
        <f t="shared" si="1018"/>
        <v>0</v>
      </c>
      <c r="AW3799" s="13"/>
      <c r="AX3799" s="13">
        <f t="shared" si="1019"/>
        <v>0</v>
      </c>
      <c r="AY3799" s="13"/>
      <c r="AZ3799" s="13">
        <f t="shared" si="1020"/>
        <v>0</v>
      </c>
      <c r="BA3799" s="13"/>
      <c r="BB3799" s="13">
        <f t="shared" si="1021"/>
        <v>0</v>
      </c>
      <c r="BC3799" s="13"/>
      <c r="BD3799" s="13">
        <f t="shared" si="1022"/>
        <v>0</v>
      </c>
      <c r="BE3799" s="13"/>
      <c r="BF3799" s="13">
        <f t="shared" si="1023"/>
        <v>0</v>
      </c>
      <c r="BG3799" s="13"/>
      <c r="BH3799" s="13">
        <f t="shared" si="1024"/>
        <v>162888.04629573057</v>
      </c>
      <c r="BI3799" s="13">
        <f t="shared" si="1025"/>
        <v>162900</v>
      </c>
      <c r="BJ3799" s="13">
        <v>171100</v>
      </c>
    </row>
    <row r="3800" spans="1:62" x14ac:dyDescent="0.25">
      <c r="A3800" s="4" t="s">
        <v>2273</v>
      </c>
      <c r="B3800" s="13">
        <v>1347</v>
      </c>
      <c r="C3800">
        <v>541044</v>
      </c>
      <c r="D3800">
        <v>1</v>
      </c>
      <c r="E3800">
        <v>1</v>
      </c>
      <c r="F3800">
        <v>1</v>
      </c>
      <c r="G3800">
        <v>0</v>
      </c>
      <c r="H3800">
        <v>0</v>
      </c>
      <c r="I3800" t="s">
        <v>26</v>
      </c>
      <c r="J3800">
        <v>541044</v>
      </c>
      <c r="K3800" t="s">
        <v>2273</v>
      </c>
      <c r="L3800">
        <v>541044</v>
      </c>
      <c r="M3800" t="s">
        <v>2273</v>
      </c>
      <c r="N3800">
        <v>541281</v>
      </c>
      <c r="O3800" t="s">
        <v>1574</v>
      </c>
      <c r="P3800">
        <v>541281</v>
      </c>
      <c r="Q3800" t="s">
        <v>1574</v>
      </c>
      <c r="R3800" s="13">
        <v>309959.5215068672</v>
      </c>
      <c r="S3800" s="13">
        <v>2012</v>
      </c>
      <c r="T3800" s="13">
        <v>107657.61616910236</v>
      </c>
      <c r="U3800" s="13"/>
      <c r="V3800" s="13">
        <f t="shared" si="1009"/>
        <v>0</v>
      </c>
      <c r="W3800" s="13">
        <v>11</v>
      </c>
      <c r="X3800" s="13">
        <f t="shared" si="1010"/>
        <v>32604</v>
      </c>
      <c r="Y3800" s="13">
        <v>7</v>
      </c>
      <c r="Z3800" s="13">
        <f t="shared" si="1011"/>
        <v>6916</v>
      </c>
      <c r="AA3800" s="13">
        <v>3</v>
      </c>
      <c r="AB3800" s="13">
        <f t="shared" si="1012"/>
        <v>741</v>
      </c>
      <c r="AC3800" s="13">
        <v>4391</v>
      </c>
      <c r="AD3800" s="13">
        <v>934338.78645693988</v>
      </c>
      <c r="AE3800" s="13"/>
      <c r="AF3800" s="13"/>
      <c r="AG3800" s="13"/>
      <c r="AH3800" s="13"/>
      <c r="AI3800" s="13"/>
      <c r="AJ3800" s="13"/>
      <c r="AK3800" s="13">
        <f t="shared" si="1013"/>
        <v>0</v>
      </c>
      <c r="AL3800" s="13"/>
      <c r="AM3800" s="13">
        <f t="shared" si="1014"/>
        <v>0</v>
      </c>
      <c r="AN3800" s="13"/>
      <c r="AO3800" s="13">
        <v>1</v>
      </c>
      <c r="AP3800" s="13">
        <f t="shared" si="1015"/>
        <v>30500</v>
      </c>
      <c r="AQ3800" s="13"/>
      <c r="AR3800" s="13">
        <f t="shared" si="1016"/>
        <v>0</v>
      </c>
      <c r="AS3800" s="13"/>
      <c r="AT3800" s="13">
        <f t="shared" si="1017"/>
        <v>0</v>
      </c>
      <c r="AU3800" s="13"/>
      <c r="AV3800" s="13">
        <f t="shared" si="1018"/>
        <v>0</v>
      </c>
      <c r="AW3800" s="13"/>
      <c r="AX3800" s="13">
        <f t="shared" si="1019"/>
        <v>0</v>
      </c>
      <c r="AY3800" s="13"/>
      <c r="AZ3800" s="13">
        <f t="shared" si="1020"/>
        <v>0</v>
      </c>
      <c r="BA3800" s="13"/>
      <c r="BB3800" s="13">
        <f t="shared" si="1021"/>
        <v>0</v>
      </c>
      <c r="BC3800" s="13"/>
      <c r="BD3800" s="13">
        <f t="shared" si="1022"/>
        <v>0</v>
      </c>
      <c r="BE3800" s="13"/>
      <c r="BF3800" s="13">
        <f t="shared" si="1023"/>
        <v>0</v>
      </c>
      <c r="BG3800" s="13"/>
      <c r="BH3800" s="13">
        <f t="shared" si="1024"/>
        <v>1422716.9241329094</v>
      </c>
      <c r="BI3800" s="13">
        <f t="shared" si="1025"/>
        <v>1422700</v>
      </c>
      <c r="BJ3800" s="13">
        <v>1426300</v>
      </c>
    </row>
    <row r="3801" spans="1:62" x14ac:dyDescent="0.25">
      <c r="A3801" t="s">
        <v>1064</v>
      </c>
      <c r="B3801" s="13">
        <v>293</v>
      </c>
      <c r="C3801">
        <v>534315</v>
      </c>
      <c r="D3801">
        <v>1</v>
      </c>
      <c r="E3801">
        <v>0</v>
      </c>
      <c r="F3801">
        <v>0</v>
      </c>
      <c r="G3801">
        <v>0</v>
      </c>
      <c r="H3801">
        <v>0</v>
      </c>
      <c r="I3801" t="s">
        <v>26</v>
      </c>
      <c r="J3801">
        <v>534021</v>
      </c>
      <c r="K3801" t="s">
        <v>473</v>
      </c>
      <c r="L3801">
        <v>534021</v>
      </c>
      <c r="M3801" t="s">
        <v>473</v>
      </c>
      <c r="N3801">
        <v>533955</v>
      </c>
      <c r="O3801" t="s">
        <v>25</v>
      </c>
      <c r="P3801">
        <v>533955</v>
      </c>
      <c r="Q3801" t="s">
        <v>25</v>
      </c>
      <c r="R3801" s="13">
        <v>70488.701001315436</v>
      </c>
      <c r="S3801" s="13"/>
      <c r="T3801" s="13"/>
      <c r="U3801" s="13"/>
      <c r="V3801" s="13">
        <f t="shared" si="1009"/>
        <v>0</v>
      </c>
      <c r="W3801" s="13"/>
      <c r="X3801" s="13">
        <f t="shared" si="1010"/>
        <v>0</v>
      </c>
      <c r="Y3801" s="13"/>
      <c r="Z3801" s="13">
        <f t="shared" si="1011"/>
        <v>0</v>
      </c>
      <c r="AA3801" s="13"/>
      <c r="AB3801" s="13">
        <f t="shared" si="1012"/>
        <v>0</v>
      </c>
      <c r="AC3801" s="13"/>
      <c r="AD3801" s="13"/>
      <c r="AE3801" s="13"/>
      <c r="AF3801" s="13"/>
      <c r="AG3801" s="13"/>
      <c r="AH3801" s="13"/>
      <c r="AI3801" s="13"/>
      <c r="AJ3801" s="13"/>
      <c r="AK3801" s="13">
        <f t="shared" si="1013"/>
        <v>0</v>
      </c>
      <c r="AL3801" s="13"/>
      <c r="AM3801" s="13">
        <f t="shared" si="1014"/>
        <v>0</v>
      </c>
      <c r="AN3801" s="13"/>
      <c r="AO3801" s="13">
        <v>0</v>
      </c>
      <c r="AP3801" s="13">
        <f t="shared" si="1015"/>
        <v>0</v>
      </c>
      <c r="AQ3801" s="13"/>
      <c r="AR3801" s="13">
        <f t="shared" si="1016"/>
        <v>0</v>
      </c>
      <c r="AS3801" s="13"/>
      <c r="AT3801" s="13">
        <f t="shared" si="1017"/>
        <v>0</v>
      </c>
      <c r="AU3801" s="13"/>
      <c r="AV3801" s="13">
        <f t="shared" si="1018"/>
        <v>0</v>
      </c>
      <c r="AW3801" s="13"/>
      <c r="AX3801" s="13">
        <f t="shared" si="1019"/>
        <v>0</v>
      </c>
      <c r="AY3801" s="13"/>
      <c r="AZ3801" s="13">
        <f t="shared" si="1020"/>
        <v>0</v>
      </c>
      <c r="BA3801" s="13"/>
      <c r="BB3801" s="13">
        <f t="shared" si="1021"/>
        <v>0</v>
      </c>
      <c r="BC3801" s="13"/>
      <c r="BD3801" s="13">
        <f t="shared" si="1022"/>
        <v>0</v>
      </c>
      <c r="BE3801" s="13"/>
      <c r="BF3801" s="13">
        <f t="shared" si="1023"/>
        <v>0</v>
      </c>
      <c r="BG3801" s="13"/>
      <c r="BH3801" s="13">
        <f t="shared" si="1024"/>
        <v>70488.701001315436</v>
      </c>
      <c r="BI3801" s="13">
        <f t="shared" si="1025"/>
        <v>70500</v>
      </c>
      <c r="BJ3801" s="13">
        <v>70800</v>
      </c>
    </row>
    <row r="3802" spans="1:62" x14ac:dyDescent="0.25">
      <c r="A3802" t="s">
        <v>3701</v>
      </c>
      <c r="B3802" s="13">
        <v>147</v>
      </c>
      <c r="C3802">
        <v>534323</v>
      </c>
      <c r="D3802">
        <v>1</v>
      </c>
      <c r="E3802">
        <v>0</v>
      </c>
      <c r="F3802">
        <v>0</v>
      </c>
      <c r="G3802">
        <v>0</v>
      </c>
      <c r="H3802">
        <v>0</v>
      </c>
      <c r="I3802" t="s">
        <v>26</v>
      </c>
      <c r="J3802">
        <v>534498</v>
      </c>
      <c r="K3802" t="s">
        <v>1000</v>
      </c>
      <c r="L3802">
        <v>534498</v>
      </c>
      <c r="M3802" t="s">
        <v>1000</v>
      </c>
      <c r="N3802">
        <v>534498</v>
      </c>
      <c r="O3802" t="s">
        <v>1000</v>
      </c>
      <c r="P3802">
        <v>533955</v>
      </c>
      <c r="Q3802" t="s">
        <v>25</v>
      </c>
      <c r="R3802" s="13">
        <v>70488.701001315436</v>
      </c>
      <c r="S3802" s="13"/>
      <c r="T3802" s="13"/>
      <c r="U3802" s="13"/>
      <c r="V3802" s="13">
        <f t="shared" si="1009"/>
        <v>0</v>
      </c>
      <c r="W3802" s="13"/>
      <c r="X3802" s="13">
        <f t="shared" si="1010"/>
        <v>0</v>
      </c>
      <c r="Y3802" s="13"/>
      <c r="Z3802" s="13">
        <f t="shared" si="1011"/>
        <v>0</v>
      </c>
      <c r="AA3802" s="13"/>
      <c r="AB3802" s="13">
        <f t="shared" si="1012"/>
        <v>0</v>
      </c>
      <c r="AC3802" s="13"/>
      <c r="AD3802" s="13"/>
      <c r="AE3802" s="13"/>
      <c r="AF3802" s="13"/>
      <c r="AG3802" s="13"/>
      <c r="AH3802" s="13"/>
      <c r="AI3802" s="13"/>
      <c r="AJ3802" s="13"/>
      <c r="AK3802" s="13">
        <f t="shared" si="1013"/>
        <v>0</v>
      </c>
      <c r="AL3802" s="13"/>
      <c r="AM3802" s="13">
        <f t="shared" si="1014"/>
        <v>0</v>
      </c>
      <c r="AN3802" s="13"/>
      <c r="AO3802" s="13">
        <v>0</v>
      </c>
      <c r="AP3802" s="13">
        <f t="shared" si="1015"/>
        <v>0</v>
      </c>
      <c r="AQ3802" s="13"/>
      <c r="AR3802" s="13">
        <f t="shared" si="1016"/>
        <v>0</v>
      </c>
      <c r="AS3802" s="13"/>
      <c r="AT3802" s="13">
        <f t="shared" si="1017"/>
        <v>0</v>
      </c>
      <c r="AU3802" s="13"/>
      <c r="AV3802" s="13">
        <f t="shared" si="1018"/>
        <v>0</v>
      </c>
      <c r="AW3802" s="13"/>
      <c r="AX3802" s="13">
        <f t="shared" si="1019"/>
        <v>0</v>
      </c>
      <c r="AY3802" s="13"/>
      <c r="AZ3802" s="13">
        <f t="shared" si="1020"/>
        <v>0</v>
      </c>
      <c r="BA3802" s="13"/>
      <c r="BB3802" s="13">
        <f t="shared" si="1021"/>
        <v>0</v>
      </c>
      <c r="BC3802" s="13"/>
      <c r="BD3802" s="13">
        <f t="shared" si="1022"/>
        <v>0</v>
      </c>
      <c r="BE3802" s="13"/>
      <c r="BF3802" s="13">
        <f t="shared" si="1023"/>
        <v>0</v>
      </c>
      <c r="BG3802" s="13"/>
      <c r="BH3802" s="13">
        <f t="shared" si="1024"/>
        <v>70488.701001315436</v>
      </c>
      <c r="BI3802" s="13">
        <f t="shared" si="1025"/>
        <v>70500</v>
      </c>
      <c r="BJ3802" s="13">
        <v>70800</v>
      </c>
    </row>
    <row r="3803" spans="1:62" x14ac:dyDescent="0.25">
      <c r="A3803" s="4" t="s">
        <v>3702</v>
      </c>
      <c r="B3803" s="13">
        <v>4725</v>
      </c>
      <c r="C3803">
        <v>599077</v>
      </c>
      <c r="D3803">
        <v>1</v>
      </c>
      <c r="E3803">
        <v>1</v>
      </c>
      <c r="F3803">
        <v>1</v>
      </c>
      <c r="G3803">
        <v>0</v>
      </c>
      <c r="H3803">
        <v>0</v>
      </c>
      <c r="I3803" t="s">
        <v>38</v>
      </c>
      <c r="J3803">
        <v>599077</v>
      </c>
      <c r="K3803" t="s">
        <v>3702</v>
      </c>
      <c r="L3803">
        <v>599077</v>
      </c>
      <c r="M3803" t="s">
        <v>3702</v>
      </c>
      <c r="N3803">
        <v>598917</v>
      </c>
      <c r="O3803" t="s">
        <v>37</v>
      </c>
      <c r="P3803">
        <v>598917</v>
      </c>
      <c r="Q3803" t="s">
        <v>37</v>
      </c>
      <c r="R3803" s="13">
        <v>1051390.1883172186</v>
      </c>
      <c r="S3803" s="13">
        <v>4725</v>
      </c>
      <c r="T3803" s="13">
        <v>252163.06810125901</v>
      </c>
      <c r="U3803" s="13"/>
      <c r="V3803" s="13">
        <f t="shared" si="1009"/>
        <v>0</v>
      </c>
      <c r="W3803" s="13">
        <v>46</v>
      </c>
      <c r="X3803" s="13">
        <f t="shared" si="1010"/>
        <v>136344</v>
      </c>
      <c r="Y3803" s="13">
        <v>17</v>
      </c>
      <c r="Z3803" s="13">
        <f t="shared" si="1011"/>
        <v>16796</v>
      </c>
      <c r="AA3803" s="13">
        <v>5</v>
      </c>
      <c r="AB3803" s="13">
        <f t="shared" si="1012"/>
        <v>1235</v>
      </c>
      <c r="AC3803" s="13">
        <v>4725</v>
      </c>
      <c r="AD3803" s="13">
        <v>1004184.4561941113</v>
      </c>
      <c r="AE3803" s="13"/>
      <c r="AF3803" s="13"/>
      <c r="AG3803" s="13"/>
      <c r="AH3803" s="13"/>
      <c r="AI3803" s="13"/>
      <c r="AJ3803" s="13"/>
      <c r="AK3803" s="13">
        <f t="shared" si="1013"/>
        <v>0</v>
      </c>
      <c r="AL3803" s="13"/>
      <c r="AM3803" s="13">
        <f t="shared" si="1014"/>
        <v>0</v>
      </c>
      <c r="AN3803" s="13"/>
      <c r="AO3803" s="13">
        <v>1</v>
      </c>
      <c r="AP3803" s="13">
        <f t="shared" si="1015"/>
        <v>30500</v>
      </c>
      <c r="AQ3803" s="13"/>
      <c r="AR3803" s="13">
        <f t="shared" si="1016"/>
        <v>0</v>
      </c>
      <c r="AS3803" s="13"/>
      <c r="AT3803" s="13">
        <f t="shared" si="1017"/>
        <v>0</v>
      </c>
      <c r="AU3803" s="13"/>
      <c r="AV3803" s="13">
        <f t="shared" si="1018"/>
        <v>0</v>
      </c>
      <c r="AW3803" s="13"/>
      <c r="AX3803" s="13">
        <f t="shared" si="1019"/>
        <v>0</v>
      </c>
      <c r="AY3803" s="13"/>
      <c r="AZ3803" s="13">
        <f t="shared" si="1020"/>
        <v>0</v>
      </c>
      <c r="BA3803" s="13"/>
      <c r="BB3803" s="13">
        <f t="shared" si="1021"/>
        <v>0</v>
      </c>
      <c r="BC3803" s="13"/>
      <c r="BD3803" s="13">
        <f t="shared" si="1022"/>
        <v>0</v>
      </c>
      <c r="BE3803" s="13"/>
      <c r="BF3803" s="13">
        <f t="shared" si="1023"/>
        <v>0</v>
      </c>
      <c r="BG3803" s="13"/>
      <c r="BH3803" s="13">
        <f t="shared" si="1024"/>
        <v>2492612.7126125889</v>
      </c>
      <c r="BI3803" s="13">
        <f t="shared" si="1025"/>
        <v>2492600</v>
      </c>
      <c r="BJ3803" s="13">
        <v>2769900</v>
      </c>
    </row>
    <row r="3804" spans="1:62" x14ac:dyDescent="0.25">
      <c r="A3804" t="s">
        <v>3703</v>
      </c>
      <c r="B3804" s="13">
        <v>630</v>
      </c>
      <c r="C3804">
        <v>556921</v>
      </c>
      <c r="D3804">
        <v>1</v>
      </c>
      <c r="E3804">
        <v>0</v>
      </c>
      <c r="F3804">
        <v>0</v>
      </c>
      <c r="G3804">
        <v>0</v>
      </c>
      <c r="H3804">
        <v>0</v>
      </c>
      <c r="I3804" t="s">
        <v>110</v>
      </c>
      <c r="J3804">
        <v>557153</v>
      </c>
      <c r="K3804" t="s">
        <v>867</v>
      </c>
      <c r="L3804">
        <v>557153</v>
      </c>
      <c r="M3804" t="s">
        <v>867</v>
      </c>
      <c r="N3804">
        <v>557153</v>
      </c>
      <c r="O3804" t="s">
        <v>867</v>
      </c>
      <c r="P3804">
        <v>557153</v>
      </c>
      <c r="Q3804" t="s">
        <v>867</v>
      </c>
      <c r="R3804" s="13">
        <v>146784.14221318354</v>
      </c>
      <c r="S3804" s="13"/>
      <c r="T3804" s="13"/>
      <c r="U3804" s="13"/>
      <c r="V3804" s="13">
        <f t="shared" si="1009"/>
        <v>0</v>
      </c>
      <c r="W3804" s="13"/>
      <c r="X3804" s="13">
        <f t="shared" si="1010"/>
        <v>0</v>
      </c>
      <c r="Y3804" s="13"/>
      <c r="Z3804" s="13">
        <f t="shared" si="1011"/>
        <v>0</v>
      </c>
      <c r="AA3804" s="13"/>
      <c r="AB3804" s="13">
        <f t="shared" si="1012"/>
        <v>0</v>
      </c>
      <c r="AC3804" s="13"/>
      <c r="AD3804" s="13"/>
      <c r="AE3804" s="13"/>
      <c r="AF3804" s="13"/>
      <c r="AG3804" s="13"/>
      <c r="AH3804" s="13"/>
      <c r="AI3804" s="13"/>
      <c r="AJ3804" s="13"/>
      <c r="AK3804" s="13">
        <f t="shared" si="1013"/>
        <v>0</v>
      </c>
      <c r="AL3804" s="13"/>
      <c r="AM3804" s="13">
        <f t="shared" si="1014"/>
        <v>0</v>
      </c>
      <c r="AN3804" s="13"/>
      <c r="AO3804" s="13">
        <v>0</v>
      </c>
      <c r="AP3804" s="13">
        <f t="shared" si="1015"/>
        <v>0</v>
      </c>
      <c r="AQ3804" s="13"/>
      <c r="AR3804" s="13">
        <f t="shared" si="1016"/>
        <v>0</v>
      </c>
      <c r="AS3804" s="13"/>
      <c r="AT3804" s="13">
        <f t="shared" si="1017"/>
        <v>0</v>
      </c>
      <c r="AU3804" s="13"/>
      <c r="AV3804" s="13">
        <f t="shared" si="1018"/>
        <v>0</v>
      </c>
      <c r="AW3804" s="13"/>
      <c r="AX3804" s="13">
        <f t="shared" si="1019"/>
        <v>0</v>
      </c>
      <c r="AY3804" s="13"/>
      <c r="AZ3804" s="13">
        <f t="shared" si="1020"/>
        <v>0</v>
      </c>
      <c r="BA3804" s="13"/>
      <c r="BB3804" s="13">
        <f t="shared" si="1021"/>
        <v>0</v>
      </c>
      <c r="BC3804" s="13"/>
      <c r="BD3804" s="13">
        <f t="shared" si="1022"/>
        <v>0</v>
      </c>
      <c r="BE3804" s="13"/>
      <c r="BF3804" s="13">
        <f t="shared" si="1023"/>
        <v>0</v>
      </c>
      <c r="BG3804" s="13"/>
      <c r="BH3804" s="13">
        <f t="shared" si="1024"/>
        <v>146784.14221318354</v>
      </c>
      <c r="BI3804" s="13">
        <f t="shared" si="1025"/>
        <v>146800</v>
      </c>
      <c r="BJ3804" s="13">
        <v>148700</v>
      </c>
    </row>
    <row r="3805" spans="1:62" x14ac:dyDescent="0.25">
      <c r="A3805" t="s">
        <v>3704</v>
      </c>
      <c r="B3805" s="13">
        <v>47</v>
      </c>
      <c r="C3805">
        <v>548871</v>
      </c>
      <c r="D3805">
        <v>1</v>
      </c>
      <c r="E3805">
        <v>0</v>
      </c>
      <c r="F3805">
        <v>0</v>
      </c>
      <c r="G3805">
        <v>0</v>
      </c>
      <c r="H3805">
        <v>0</v>
      </c>
      <c r="I3805" t="s">
        <v>33</v>
      </c>
      <c r="J3805">
        <v>572926</v>
      </c>
      <c r="K3805" t="s">
        <v>168</v>
      </c>
      <c r="L3805">
        <v>572926</v>
      </c>
      <c r="M3805" t="s">
        <v>168</v>
      </c>
      <c r="N3805">
        <v>572926</v>
      </c>
      <c r="O3805" t="s">
        <v>168</v>
      </c>
      <c r="P3805">
        <v>572926</v>
      </c>
      <c r="Q3805" t="s">
        <v>168</v>
      </c>
      <c r="R3805" s="13">
        <v>70488.701001315436</v>
      </c>
      <c r="S3805" s="13"/>
      <c r="T3805" s="13"/>
      <c r="U3805" s="13"/>
      <c r="V3805" s="13">
        <f t="shared" si="1009"/>
        <v>0</v>
      </c>
      <c r="W3805" s="13"/>
      <c r="X3805" s="13">
        <f t="shared" si="1010"/>
        <v>0</v>
      </c>
      <c r="Y3805" s="13"/>
      <c r="Z3805" s="13">
        <f t="shared" si="1011"/>
        <v>0</v>
      </c>
      <c r="AA3805" s="13"/>
      <c r="AB3805" s="13">
        <f t="shared" si="1012"/>
        <v>0</v>
      </c>
      <c r="AC3805" s="13"/>
      <c r="AD3805" s="13"/>
      <c r="AE3805" s="13"/>
      <c r="AF3805" s="13"/>
      <c r="AG3805" s="13"/>
      <c r="AH3805" s="13"/>
      <c r="AI3805" s="13"/>
      <c r="AJ3805" s="13"/>
      <c r="AK3805" s="13">
        <f t="shared" si="1013"/>
        <v>0</v>
      </c>
      <c r="AL3805" s="13"/>
      <c r="AM3805" s="13">
        <f t="shared" si="1014"/>
        <v>0</v>
      </c>
      <c r="AN3805" s="13"/>
      <c r="AO3805" s="13">
        <v>0</v>
      </c>
      <c r="AP3805" s="13">
        <f t="shared" si="1015"/>
        <v>0</v>
      </c>
      <c r="AQ3805" s="13"/>
      <c r="AR3805" s="13">
        <f t="shared" si="1016"/>
        <v>0</v>
      </c>
      <c r="AS3805" s="13"/>
      <c r="AT3805" s="13">
        <f t="shared" si="1017"/>
        <v>0</v>
      </c>
      <c r="AU3805" s="13"/>
      <c r="AV3805" s="13">
        <f t="shared" si="1018"/>
        <v>0</v>
      </c>
      <c r="AW3805" s="13"/>
      <c r="AX3805" s="13">
        <f t="shared" si="1019"/>
        <v>0</v>
      </c>
      <c r="AY3805" s="13"/>
      <c r="AZ3805" s="13">
        <f t="shared" si="1020"/>
        <v>0</v>
      </c>
      <c r="BA3805" s="13"/>
      <c r="BB3805" s="13">
        <f t="shared" si="1021"/>
        <v>0</v>
      </c>
      <c r="BC3805" s="13"/>
      <c r="BD3805" s="13">
        <f t="shared" si="1022"/>
        <v>0</v>
      </c>
      <c r="BE3805" s="13"/>
      <c r="BF3805" s="13">
        <f t="shared" si="1023"/>
        <v>0</v>
      </c>
      <c r="BG3805" s="13"/>
      <c r="BH3805" s="13">
        <f t="shared" si="1024"/>
        <v>70488.701001315436</v>
      </c>
      <c r="BI3805" s="13">
        <f t="shared" si="1025"/>
        <v>70500</v>
      </c>
      <c r="BJ3805" s="13">
        <v>70800</v>
      </c>
    </row>
    <row r="3806" spans="1:62" x14ac:dyDescent="0.25">
      <c r="A3806" t="s">
        <v>3705</v>
      </c>
      <c r="B3806" s="13">
        <v>342</v>
      </c>
      <c r="C3806">
        <v>556874</v>
      </c>
      <c r="D3806">
        <v>1</v>
      </c>
      <c r="E3806">
        <v>0</v>
      </c>
      <c r="F3806">
        <v>0</v>
      </c>
      <c r="G3806">
        <v>0</v>
      </c>
      <c r="H3806">
        <v>0</v>
      </c>
      <c r="I3806" t="s">
        <v>90</v>
      </c>
      <c r="J3806">
        <v>585751</v>
      </c>
      <c r="K3806" t="s">
        <v>526</v>
      </c>
      <c r="L3806">
        <v>585751</v>
      </c>
      <c r="M3806" t="s">
        <v>526</v>
      </c>
      <c r="N3806">
        <v>585751</v>
      </c>
      <c r="O3806" t="s">
        <v>526</v>
      </c>
      <c r="P3806">
        <v>585459</v>
      </c>
      <c r="Q3806" t="s">
        <v>414</v>
      </c>
      <c r="R3806" s="13">
        <v>80254.738479057487</v>
      </c>
      <c r="S3806" s="13"/>
      <c r="T3806" s="13"/>
      <c r="U3806" s="13"/>
      <c r="V3806" s="13">
        <f t="shared" si="1009"/>
        <v>0</v>
      </c>
      <c r="W3806" s="13"/>
      <c r="X3806" s="13">
        <f t="shared" si="1010"/>
        <v>0</v>
      </c>
      <c r="Y3806" s="13"/>
      <c r="Z3806" s="13">
        <f t="shared" si="1011"/>
        <v>0</v>
      </c>
      <c r="AA3806" s="13"/>
      <c r="AB3806" s="13">
        <f t="shared" si="1012"/>
        <v>0</v>
      </c>
      <c r="AC3806" s="13"/>
      <c r="AD3806" s="13"/>
      <c r="AE3806" s="13"/>
      <c r="AF3806" s="13"/>
      <c r="AG3806" s="13"/>
      <c r="AH3806" s="13"/>
      <c r="AI3806" s="13"/>
      <c r="AJ3806" s="13"/>
      <c r="AK3806" s="13">
        <f t="shared" si="1013"/>
        <v>0</v>
      </c>
      <c r="AL3806" s="13"/>
      <c r="AM3806" s="13">
        <f t="shared" si="1014"/>
        <v>0</v>
      </c>
      <c r="AN3806" s="13"/>
      <c r="AO3806" s="13">
        <v>0</v>
      </c>
      <c r="AP3806" s="13">
        <f t="shared" si="1015"/>
        <v>0</v>
      </c>
      <c r="AQ3806" s="13"/>
      <c r="AR3806" s="13">
        <f t="shared" si="1016"/>
        <v>0</v>
      </c>
      <c r="AS3806" s="13"/>
      <c r="AT3806" s="13">
        <f t="shared" si="1017"/>
        <v>0</v>
      </c>
      <c r="AU3806" s="13"/>
      <c r="AV3806" s="13">
        <f t="shared" si="1018"/>
        <v>0</v>
      </c>
      <c r="AW3806" s="13"/>
      <c r="AX3806" s="13">
        <f t="shared" si="1019"/>
        <v>0</v>
      </c>
      <c r="AY3806" s="13"/>
      <c r="AZ3806" s="13">
        <f t="shared" si="1020"/>
        <v>0</v>
      </c>
      <c r="BA3806" s="13"/>
      <c r="BB3806" s="13">
        <f t="shared" si="1021"/>
        <v>0</v>
      </c>
      <c r="BC3806" s="13"/>
      <c r="BD3806" s="13">
        <f t="shared" si="1022"/>
        <v>0</v>
      </c>
      <c r="BE3806" s="13"/>
      <c r="BF3806" s="13">
        <f t="shared" si="1023"/>
        <v>0</v>
      </c>
      <c r="BG3806" s="13"/>
      <c r="BH3806" s="13">
        <f t="shared" si="1024"/>
        <v>80254.738479057487</v>
      </c>
      <c r="BI3806" s="13">
        <f t="shared" si="1025"/>
        <v>80300</v>
      </c>
      <c r="BJ3806" s="13">
        <v>80100</v>
      </c>
    </row>
    <row r="3807" spans="1:62" x14ac:dyDescent="0.25">
      <c r="A3807" t="s">
        <v>3706</v>
      </c>
      <c r="B3807" s="13">
        <v>130</v>
      </c>
      <c r="C3807">
        <v>591378</v>
      </c>
      <c r="D3807">
        <v>1</v>
      </c>
      <c r="E3807">
        <v>0</v>
      </c>
      <c r="F3807">
        <v>0</v>
      </c>
      <c r="G3807">
        <v>0</v>
      </c>
      <c r="H3807">
        <v>0</v>
      </c>
      <c r="I3807" t="s">
        <v>75</v>
      </c>
      <c r="J3807">
        <v>590266</v>
      </c>
      <c r="K3807" t="s">
        <v>96</v>
      </c>
      <c r="L3807">
        <v>590266</v>
      </c>
      <c r="M3807" t="s">
        <v>96</v>
      </c>
      <c r="N3807">
        <v>590266</v>
      </c>
      <c r="O3807" t="s">
        <v>96</v>
      </c>
      <c r="P3807">
        <v>590266</v>
      </c>
      <c r="Q3807" t="s">
        <v>96</v>
      </c>
      <c r="R3807" s="13">
        <v>70488.701001315436</v>
      </c>
      <c r="S3807" s="13"/>
      <c r="T3807" s="13"/>
      <c r="U3807" s="13"/>
      <c r="V3807" s="13">
        <f t="shared" si="1009"/>
        <v>0</v>
      </c>
      <c r="W3807" s="13"/>
      <c r="X3807" s="13">
        <f t="shared" si="1010"/>
        <v>0</v>
      </c>
      <c r="Y3807" s="13"/>
      <c r="Z3807" s="13">
        <f t="shared" si="1011"/>
        <v>0</v>
      </c>
      <c r="AA3807" s="13"/>
      <c r="AB3807" s="13">
        <f t="shared" si="1012"/>
        <v>0</v>
      </c>
      <c r="AC3807" s="13"/>
      <c r="AD3807" s="13"/>
      <c r="AE3807" s="13"/>
      <c r="AF3807" s="13"/>
      <c r="AG3807" s="13"/>
      <c r="AH3807" s="13"/>
      <c r="AI3807" s="13"/>
      <c r="AJ3807" s="13"/>
      <c r="AK3807" s="13">
        <f t="shared" si="1013"/>
        <v>0</v>
      </c>
      <c r="AL3807" s="13"/>
      <c r="AM3807" s="13">
        <f t="shared" si="1014"/>
        <v>0</v>
      </c>
      <c r="AN3807" s="13"/>
      <c r="AO3807" s="13">
        <v>0</v>
      </c>
      <c r="AP3807" s="13">
        <f t="shared" si="1015"/>
        <v>0</v>
      </c>
      <c r="AQ3807" s="13"/>
      <c r="AR3807" s="13">
        <f t="shared" si="1016"/>
        <v>0</v>
      </c>
      <c r="AS3807" s="13"/>
      <c r="AT3807" s="13">
        <f t="shared" si="1017"/>
        <v>0</v>
      </c>
      <c r="AU3807" s="13"/>
      <c r="AV3807" s="13">
        <f t="shared" si="1018"/>
        <v>0</v>
      </c>
      <c r="AW3807" s="13"/>
      <c r="AX3807" s="13">
        <f t="shared" si="1019"/>
        <v>0</v>
      </c>
      <c r="AY3807" s="13"/>
      <c r="AZ3807" s="13">
        <f t="shared" si="1020"/>
        <v>0</v>
      </c>
      <c r="BA3807" s="13"/>
      <c r="BB3807" s="13">
        <f t="shared" si="1021"/>
        <v>0</v>
      </c>
      <c r="BC3807" s="13"/>
      <c r="BD3807" s="13">
        <f t="shared" si="1022"/>
        <v>0</v>
      </c>
      <c r="BE3807" s="13"/>
      <c r="BF3807" s="13">
        <f t="shared" si="1023"/>
        <v>0</v>
      </c>
      <c r="BG3807" s="13"/>
      <c r="BH3807" s="13">
        <f t="shared" si="1024"/>
        <v>70488.701001315436</v>
      </c>
      <c r="BI3807" s="13">
        <f t="shared" si="1025"/>
        <v>70500</v>
      </c>
      <c r="BJ3807" s="13">
        <v>70800</v>
      </c>
    </row>
    <row r="3808" spans="1:62" x14ac:dyDescent="0.25">
      <c r="A3808" t="s">
        <v>3707</v>
      </c>
      <c r="B3808" s="13">
        <v>576</v>
      </c>
      <c r="C3808">
        <v>538612</v>
      </c>
      <c r="D3808">
        <v>1</v>
      </c>
      <c r="E3808">
        <v>0</v>
      </c>
      <c r="F3808">
        <v>0</v>
      </c>
      <c r="G3808">
        <v>0</v>
      </c>
      <c r="H3808">
        <v>0</v>
      </c>
      <c r="I3808" t="s">
        <v>26</v>
      </c>
      <c r="J3808">
        <v>538981</v>
      </c>
      <c r="K3808" t="s">
        <v>2715</v>
      </c>
      <c r="L3808">
        <v>538981</v>
      </c>
      <c r="M3808" t="s">
        <v>2715</v>
      </c>
      <c r="N3808">
        <v>538728</v>
      </c>
      <c r="O3808" t="s">
        <v>93</v>
      </c>
      <c r="P3808">
        <v>538728</v>
      </c>
      <c r="Q3808" t="s">
        <v>93</v>
      </c>
      <c r="R3808" s="13">
        <v>134362.04078614572</v>
      </c>
      <c r="S3808" s="13"/>
      <c r="T3808" s="13"/>
      <c r="U3808" s="13"/>
      <c r="V3808" s="13">
        <f t="shared" si="1009"/>
        <v>0</v>
      </c>
      <c r="W3808" s="13"/>
      <c r="X3808" s="13">
        <f t="shared" si="1010"/>
        <v>0</v>
      </c>
      <c r="Y3808" s="13"/>
      <c r="Z3808" s="13">
        <f t="shared" si="1011"/>
        <v>0</v>
      </c>
      <c r="AA3808" s="13"/>
      <c r="AB3808" s="13">
        <f t="shared" si="1012"/>
        <v>0</v>
      </c>
      <c r="AC3808" s="13"/>
      <c r="AD3808" s="13"/>
      <c r="AE3808" s="13"/>
      <c r="AF3808" s="13"/>
      <c r="AG3808" s="13"/>
      <c r="AH3808" s="13"/>
      <c r="AI3808" s="13"/>
      <c r="AJ3808" s="13"/>
      <c r="AK3808" s="13">
        <f t="shared" si="1013"/>
        <v>0</v>
      </c>
      <c r="AL3808" s="13"/>
      <c r="AM3808" s="13">
        <f t="shared" si="1014"/>
        <v>0</v>
      </c>
      <c r="AN3808" s="13"/>
      <c r="AO3808" s="13">
        <v>0</v>
      </c>
      <c r="AP3808" s="13">
        <f t="shared" si="1015"/>
        <v>0</v>
      </c>
      <c r="AQ3808" s="13"/>
      <c r="AR3808" s="13">
        <f t="shared" si="1016"/>
        <v>0</v>
      </c>
      <c r="AS3808" s="13"/>
      <c r="AT3808" s="13">
        <f t="shared" si="1017"/>
        <v>0</v>
      </c>
      <c r="AU3808" s="13"/>
      <c r="AV3808" s="13">
        <f t="shared" si="1018"/>
        <v>0</v>
      </c>
      <c r="AW3808" s="13"/>
      <c r="AX3808" s="13">
        <f t="shared" si="1019"/>
        <v>0</v>
      </c>
      <c r="AY3808" s="13"/>
      <c r="AZ3808" s="13">
        <f t="shared" si="1020"/>
        <v>0</v>
      </c>
      <c r="BA3808" s="13"/>
      <c r="BB3808" s="13">
        <f t="shared" si="1021"/>
        <v>0</v>
      </c>
      <c r="BC3808" s="13"/>
      <c r="BD3808" s="13">
        <f t="shared" si="1022"/>
        <v>0</v>
      </c>
      <c r="BE3808" s="13"/>
      <c r="BF3808" s="13">
        <f t="shared" si="1023"/>
        <v>0</v>
      </c>
      <c r="BG3808" s="13"/>
      <c r="BH3808" s="13">
        <f t="shared" si="1024"/>
        <v>134362.04078614572</v>
      </c>
      <c r="BI3808" s="13">
        <f t="shared" si="1025"/>
        <v>134400</v>
      </c>
      <c r="BJ3808" s="13">
        <v>135100</v>
      </c>
    </row>
    <row r="3809" spans="1:62" x14ac:dyDescent="0.25">
      <c r="A3809" t="s">
        <v>3707</v>
      </c>
      <c r="B3809" s="13">
        <v>286</v>
      </c>
      <c r="C3809">
        <v>535699</v>
      </c>
      <c r="D3809">
        <v>1</v>
      </c>
      <c r="E3809">
        <v>0</v>
      </c>
      <c r="F3809">
        <v>0</v>
      </c>
      <c r="G3809">
        <v>0</v>
      </c>
      <c r="H3809">
        <v>0</v>
      </c>
      <c r="I3809" t="s">
        <v>23</v>
      </c>
      <c r="J3809">
        <v>545171</v>
      </c>
      <c r="K3809" t="s">
        <v>602</v>
      </c>
      <c r="L3809">
        <v>545171</v>
      </c>
      <c r="M3809" t="s">
        <v>602</v>
      </c>
      <c r="N3809">
        <v>545171</v>
      </c>
      <c r="O3809" t="s">
        <v>602</v>
      </c>
      <c r="P3809">
        <v>545171</v>
      </c>
      <c r="Q3809" t="s">
        <v>602</v>
      </c>
      <c r="R3809" s="13">
        <v>70488.701001315436</v>
      </c>
      <c r="S3809" s="13"/>
      <c r="T3809" s="13"/>
      <c r="U3809" s="13"/>
      <c r="V3809" s="13">
        <f t="shared" si="1009"/>
        <v>0</v>
      </c>
      <c r="W3809" s="13"/>
      <c r="X3809" s="13">
        <f t="shared" si="1010"/>
        <v>0</v>
      </c>
      <c r="Y3809" s="13"/>
      <c r="Z3809" s="13">
        <f t="shared" si="1011"/>
        <v>0</v>
      </c>
      <c r="AA3809" s="13"/>
      <c r="AB3809" s="13">
        <f t="shared" si="1012"/>
        <v>0</v>
      </c>
      <c r="AC3809" s="13"/>
      <c r="AD3809" s="13"/>
      <c r="AE3809" s="13"/>
      <c r="AF3809" s="13"/>
      <c r="AG3809" s="13"/>
      <c r="AH3809" s="13"/>
      <c r="AI3809" s="13"/>
      <c r="AJ3809" s="13"/>
      <c r="AK3809" s="13">
        <f t="shared" si="1013"/>
        <v>0</v>
      </c>
      <c r="AL3809" s="13"/>
      <c r="AM3809" s="13">
        <f t="shared" si="1014"/>
        <v>0</v>
      </c>
      <c r="AN3809" s="13"/>
      <c r="AO3809" s="13">
        <v>0</v>
      </c>
      <c r="AP3809" s="13">
        <f t="shared" si="1015"/>
        <v>0</v>
      </c>
      <c r="AQ3809" s="13"/>
      <c r="AR3809" s="13">
        <f t="shared" si="1016"/>
        <v>0</v>
      </c>
      <c r="AS3809" s="13"/>
      <c r="AT3809" s="13">
        <f t="shared" si="1017"/>
        <v>0</v>
      </c>
      <c r="AU3809" s="13"/>
      <c r="AV3809" s="13">
        <f t="shared" si="1018"/>
        <v>0</v>
      </c>
      <c r="AW3809" s="13"/>
      <c r="AX3809" s="13">
        <f t="shared" si="1019"/>
        <v>0</v>
      </c>
      <c r="AY3809" s="13"/>
      <c r="AZ3809" s="13">
        <f t="shared" si="1020"/>
        <v>0</v>
      </c>
      <c r="BA3809" s="13"/>
      <c r="BB3809" s="13">
        <f t="shared" si="1021"/>
        <v>0</v>
      </c>
      <c r="BC3809" s="13"/>
      <c r="BD3809" s="13">
        <f t="shared" si="1022"/>
        <v>0</v>
      </c>
      <c r="BE3809" s="13"/>
      <c r="BF3809" s="13">
        <f t="shared" si="1023"/>
        <v>0</v>
      </c>
      <c r="BG3809" s="13"/>
      <c r="BH3809" s="13">
        <f t="shared" si="1024"/>
        <v>70488.701001315436</v>
      </c>
      <c r="BI3809" s="13">
        <f t="shared" si="1025"/>
        <v>70500</v>
      </c>
      <c r="BJ3809" s="13">
        <v>70800</v>
      </c>
    </row>
    <row r="3810" spans="1:62" x14ac:dyDescent="0.25">
      <c r="A3810" s="3" t="s">
        <v>3708</v>
      </c>
      <c r="B3810" s="13">
        <v>1795</v>
      </c>
      <c r="C3810">
        <v>599743</v>
      </c>
      <c r="D3810">
        <v>1</v>
      </c>
      <c r="E3810">
        <v>1</v>
      </c>
      <c r="F3810">
        <v>0</v>
      </c>
      <c r="G3810">
        <v>0</v>
      </c>
      <c r="H3810">
        <v>0</v>
      </c>
      <c r="I3810" t="s">
        <v>38</v>
      </c>
      <c r="J3810">
        <v>599743</v>
      </c>
      <c r="K3810" t="s">
        <v>3708</v>
      </c>
      <c r="L3810">
        <v>599808</v>
      </c>
      <c r="M3810" t="s">
        <v>2404</v>
      </c>
      <c r="N3810">
        <v>599808</v>
      </c>
      <c r="O3810" t="s">
        <v>2404</v>
      </c>
      <c r="P3810">
        <v>599565</v>
      </c>
      <c r="Q3810" t="s">
        <v>2405</v>
      </c>
      <c r="R3810" s="13">
        <v>410570.98879335343</v>
      </c>
      <c r="S3810" s="13">
        <v>1795</v>
      </c>
      <c r="T3810" s="13">
        <v>96072.669525359714</v>
      </c>
      <c r="U3810" s="13">
        <v>1</v>
      </c>
      <c r="V3810" s="13">
        <f t="shared" si="1009"/>
        <v>741</v>
      </c>
      <c r="W3810" s="13">
        <v>2</v>
      </c>
      <c r="X3810" s="13">
        <f t="shared" si="1010"/>
        <v>5928</v>
      </c>
      <c r="Y3810" s="13">
        <v>10</v>
      </c>
      <c r="Z3810" s="13">
        <f t="shared" si="1011"/>
        <v>9880</v>
      </c>
      <c r="AA3810" s="13">
        <v>2</v>
      </c>
      <c r="AB3810" s="13">
        <f t="shared" si="1012"/>
        <v>494</v>
      </c>
      <c r="AC3810" s="13"/>
      <c r="AD3810" s="13"/>
      <c r="AE3810" s="13"/>
      <c r="AF3810" s="13"/>
      <c r="AG3810" s="13"/>
      <c r="AH3810" s="13"/>
      <c r="AI3810" s="13"/>
      <c r="AJ3810" s="13"/>
      <c r="AK3810" s="13">
        <f t="shared" si="1013"/>
        <v>0</v>
      </c>
      <c r="AL3810" s="13"/>
      <c r="AM3810" s="13">
        <f t="shared" si="1014"/>
        <v>0</v>
      </c>
      <c r="AN3810" s="13"/>
      <c r="AO3810" s="13">
        <v>0</v>
      </c>
      <c r="AP3810" s="13">
        <f t="shared" si="1015"/>
        <v>0</v>
      </c>
      <c r="AQ3810" s="13"/>
      <c r="AR3810" s="13">
        <f t="shared" si="1016"/>
        <v>0</v>
      </c>
      <c r="AS3810" s="13"/>
      <c r="AT3810" s="13">
        <f t="shared" si="1017"/>
        <v>0</v>
      </c>
      <c r="AU3810" s="13"/>
      <c r="AV3810" s="13">
        <f t="shared" si="1018"/>
        <v>0</v>
      </c>
      <c r="AW3810" s="13"/>
      <c r="AX3810" s="13">
        <f t="shared" si="1019"/>
        <v>0</v>
      </c>
      <c r="AY3810" s="13"/>
      <c r="AZ3810" s="13">
        <f t="shared" si="1020"/>
        <v>0</v>
      </c>
      <c r="BA3810" s="13"/>
      <c r="BB3810" s="13">
        <f t="shared" si="1021"/>
        <v>0</v>
      </c>
      <c r="BC3810" s="13"/>
      <c r="BD3810" s="13">
        <f t="shared" si="1022"/>
        <v>0</v>
      </c>
      <c r="BE3810" s="13"/>
      <c r="BF3810" s="13">
        <f t="shared" si="1023"/>
        <v>0</v>
      </c>
      <c r="BG3810" s="13"/>
      <c r="BH3810" s="13">
        <f t="shared" si="1024"/>
        <v>523686.65831871313</v>
      </c>
      <c r="BI3810" s="13">
        <f t="shared" si="1025"/>
        <v>523700</v>
      </c>
      <c r="BJ3810" s="13">
        <v>537600</v>
      </c>
    </row>
    <row r="3811" spans="1:62" x14ac:dyDescent="0.25">
      <c r="A3811" s="4" t="s">
        <v>3708</v>
      </c>
      <c r="B3811" s="13">
        <v>7296</v>
      </c>
      <c r="C3811">
        <v>599085</v>
      </c>
      <c r="D3811">
        <v>1</v>
      </c>
      <c r="E3811">
        <v>1</v>
      </c>
      <c r="F3811">
        <v>1</v>
      </c>
      <c r="G3811">
        <v>0</v>
      </c>
      <c r="H3811">
        <v>0</v>
      </c>
      <c r="I3811" t="s">
        <v>38</v>
      </c>
      <c r="J3811">
        <v>599085</v>
      </c>
      <c r="K3811" t="s">
        <v>3708</v>
      </c>
      <c r="L3811">
        <v>599085</v>
      </c>
      <c r="M3811" t="s">
        <v>3708</v>
      </c>
      <c r="N3811">
        <v>599069</v>
      </c>
      <c r="O3811" t="s">
        <v>1480</v>
      </c>
      <c r="P3811">
        <v>599069</v>
      </c>
      <c r="Q3811" t="s">
        <v>1480</v>
      </c>
      <c r="R3811" s="13">
        <v>1596057.6582713868</v>
      </c>
      <c r="S3811" s="13">
        <v>7296</v>
      </c>
      <c r="T3811" s="13">
        <v>388662.10040845489</v>
      </c>
      <c r="U3811" s="13">
        <v>1</v>
      </c>
      <c r="V3811" s="13">
        <f t="shared" si="1009"/>
        <v>741</v>
      </c>
      <c r="W3811" s="13">
        <v>23</v>
      </c>
      <c r="X3811" s="13">
        <f t="shared" si="1010"/>
        <v>68172</v>
      </c>
      <c r="Y3811" s="13">
        <v>44</v>
      </c>
      <c r="Z3811" s="13">
        <f t="shared" si="1011"/>
        <v>43472</v>
      </c>
      <c r="AA3811" s="13">
        <v>16</v>
      </c>
      <c r="AB3811" s="13">
        <f t="shared" si="1012"/>
        <v>3952</v>
      </c>
      <c r="AC3811" s="13">
        <v>7296</v>
      </c>
      <c r="AD3811" s="13">
        <v>1537961.1443015758</v>
      </c>
      <c r="AE3811" s="13"/>
      <c r="AF3811" s="13"/>
      <c r="AG3811" s="13"/>
      <c r="AH3811" s="13"/>
      <c r="AI3811" s="13"/>
      <c r="AJ3811" s="13"/>
      <c r="AK3811" s="13">
        <f t="shared" si="1013"/>
        <v>0</v>
      </c>
      <c r="AL3811" s="13"/>
      <c r="AM3811" s="13">
        <f t="shared" si="1014"/>
        <v>0</v>
      </c>
      <c r="AN3811" s="13"/>
      <c r="AO3811" s="13">
        <v>19</v>
      </c>
      <c r="AP3811" s="13">
        <f t="shared" si="1015"/>
        <v>579500</v>
      </c>
      <c r="AQ3811" s="13"/>
      <c r="AR3811" s="13">
        <f t="shared" si="1016"/>
        <v>0</v>
      </c>
      <c r="AS3811" s="13"/>
      <c r="AT3811" s="13">
        <f t="shared" si="1017"/>
        <v>0</v>
      </c>
      <c r="AU3811" s="13"/>
      <c r="AV3811" s="13">
        <f t="shared" si="1018"/>
        <v>0</v>
      </c>
      <c r="AW3811" s="13"/>
      <c r="AX3811" s="13">
        <f t="shared" si="1019"/>
        <v>0</v>
      </c>
      <c r="AY3811" s="13"/>
      <c r="AZ3811" s="13">
        <f t="shared" si="1020"/>
        <v>0</v>
      </c>
      <c r="BA3811" s="13"/>
      <c r="BB3811" s="13">
        <f t="shared" si="1021"/>
        <v>0</v>
      </c>
      <c r="BC3811" s="13"/>
      <c r="BD3811" s="13">
        <f t="shared" si="1022"/>
        <v>0</v>
      </c>
      <c r="BE3811" s="13"/>
      <c r="BF3811" s="13">
        <f t="shared" si="1023"/>
        <v>0</v>
      </c>
      <c r="BG3811" s="13"/>
      <c r="BH3811" s="13">
        <f t="shared" si="1024"/>
        <v>4218517.9029814173</v>
      </c>
      <c r="BI3811" s="13">
        <f t="shared" si="1025"/>
        <v>4218500</v>
      </c>
      <c r="BJ3811" s="13">
        <v>4321300</v>
      </c>
    </row>
    <row r="3812" spans="1:62" x14ac:dyDescent="0.25">
      <c r="A3812" s="3" t="s">
        <v>3709</v>
      </c>
      <c r="B3812" s="13">
        <v>1957</v>
      </c>
      <c r="C3812">
        <v>532720</v>
      </c>
      <c r="D3812">
        <v>1</v>
      </c>
      <c r="E3812">
        <v>1</v>
      </c>
      <c r="F3812">
        <v>0</v>
      </c>
      <c r="G3812">
        <v>0</v>
      </c>
      <c r="H3812">
        <v>0</v>
      </c>
      <c r="I3812" t="s">
        <v>26</v>
      </c>
      <c r="J3812">
        <v>532720</v>
      </c>
      <c r="K3812" t="s">
        <v>3709</v>
      </c>
      <c r="L3812">
        <v>532053</v>
      </c>
      <c r="M3812" t="s">
        <v>257</v>
      </c>
      <c r="N3812">
        <v>532053</v>
      </c>
      <c r="O3812" t="s">
        <v>257</v>
      </c>
      <c r="P3812">
        <v>532053</v>
      </c>
      <c r="Q3812" t="s">
        <v>257</v>
      </c>
      <c r="R3812" s="13">
        <v>446740.39784374792</v>
      </c>
      <c r="S3812" s="13">
        <v>1957</v>
      </c>
      <c r="T3812" s="13">
        <v>104721.78586485423</v>
      </c>
      <c r="U3812" s="13"/>
      <c r="V3812" s="13">
        <f t="shared" si="1009"/>
        <v>0</v>
      </c>
      <c r="W3812" s="13">
        <v>4</v>
      </c>
      <c r="X3812" s="13">
        <f t="shared" si="1010"/>
        <v>11856</v>
      </c>
      <c r="Y3812" s="13">
        <v>9</v>
      </c>
      <c r="Z3812" s="13">
        <f t="shared" si="1011"/>
        <v>8892</v>
      </c>
      <c r="AA3812" s="13">
        <v>2</v>
      </c>
      <c r="AB3812" s="13">
        <f t="shared" si="1012"/>
        <v>494</v>
      </c>
      <c r="AC3812" s="13"/>
      <c r="AD3812" s="13"/>
      <c r="AE3812" s="13"/>
      <c r="AF3812" s="13"/>
      <c r="AG3812" s="13"/>
      <c r="AH3812" s="13"/>
      <c r="AI3812" s="13"/>
      <c r="AJ3812" s="13"/>
      <c r="AK3812" s="13">
        <f t="shared" si="1013"/>
        <v>0</v>
      </c>
      <c r="AL3812" s="13"/>
      <c r="AM3812" s="13">
        <f t="shared" si="1014"/>
        <v>0</v>
      </c>
      <c r="AN3812" s="13"/>
      <c r="AO3812" s="13">
        <v>0</v>
      </c>
      <c r="AP3812" s="13">
        <f t="shared" si="1015"/>
        <v>0</v>
      </c>
      <c r="AQ3812" s="13"/>
      <c r="AR3812" s="13">
        <f t="shared" si="1016"/>
        <v>0</v>
      </c>
      <c r="AS3812" s="13"/>
      <c r="AT3812" s="13">
        <f t="shared" si="1017"/>
        <v>0</v>
      </c>
      <c r="AU3812" s="13"/>
      <c r="AV3812" s="13">
        <f t="shared" si="1018"/>
        <v>0</v>
      </c>
      <c r="AW3812" s="13"/>
      <c r="AX3812" s="13">
        <f t="shared" si="1019"/>
        <v>0</v>
      </c>
      <c r="AY3812" s="13"/>
      <c r="AZ3812" s="13">
        <f t="shared" si="1020"/>
        <v>0</v>
      </c>
      <c r="BA3812" s="13"/>
      <c r="BB3812" s="13">
        <f t="shared" si="1021"/>
        <v>0</v>
      </c>
      <c r="BC3812" s="13"/>
      <c r="BD3812" s="13">
        <f t="shared" si="1022"/>
        <v>0</v>
      </c>
      <c r="BE3812" s="13"/>
      <c r="BF3812" s="13">
        <f t="shared" si="1023"/>
        <v>0</v>
      </c>
      <c r="BG3812" s="13"/>
      <c r="BH3812" s="13">
        <f t="shared" si="1024"/>
        <v>572704.1837086021</v>
      </c>
      <c r="BI3812" s="13">
        <f t="shared" si="1025"/>
        <v>572700</v>
      </c>
      <c r="BJ3812" s="13">
        <v>561500</v>
      </c>
    </row>
    <row r="3813" spans="1:62" x14ac:dyDescent="0.25">
      <c r="A3813" t="s">
        <v>3488</v>
      </c>
      <c r="B3813" s="13">
        <v>667</v>
      </c>
      <c r="C3813">
        <v>541052</v>
      </c>
      <c r="D3813">
        <v>1</v>
      </c>
      <c r="E3813">
        <v>0</v>
      </c>
      <c r="F3813">
        <v>0</v>
      </c>
      <c r="G3813">
        <v>0</v>
      </c>
      <c r="H3813">
        <v>0</v>
      </c>
      <c r="I3813" t="s">
        <v>26</v>
      </c>
      <c r="J3813">
        <v>540242</v>
      </c>
      <c r="K3813" t="s">
        <v>718</v>
      </c>
      <c r="L3813">
        <v>540404</v>
      </c>
      <c r="M3813" t="s">
        <v>719</v>
      </c>
      <c r="N3813">
        <v>539911</v>
      </c>
      <c r="O3813" t="s">
        <v>345</v>
      </c>
      <c r="P3813">
        <v>539911</v>
      </c>
      <c r="Q3813" t="s">
        <v>345</v>
      </c>
      <c r="R3813" s="13">
        <v>155283.10304606208</v>
      </c>
      <c r="S3813" s="13"/>
      <c r="T3813" s="13"/>
      <c r="U3813" s="13"/>
      <c r="V3813" s="13">
        <f t="shared" si="1009"/>
        <v>0</v>
      </c>
      <c r="W3813" s="13"/>
      <c r="X3813" s="13">
        <f t="shared" si="1010"/>
        <v>0</v>
      </c>
      <c r="Y3813" s="13"/>
      <c r="Z3813" s="13">
        <f t="shared" si="1011"/>
        <v>0</v>
      </c>
      <c r="AA3813" s="13"/>
      <c r="AB3813" s="13">
        <f t="shared" si="1012"/>
        <v>0</v>
      </c>
      <c r="AC3813" s="13"/>
      <c r="AD3813" s="13"/>
      <c r="AE3813" s="13"/>
      <c r="AF3813" s="13"/>
      <c r="AG3813" s="13"/>
      <c r="AH3813" s="13"/>
      <c r="AI3813" s="13"/>
      <c r="AJ3813" s="13"/>
      <c r="AK3813" s="13">
        <f t="shared" si="1013"/>
        <v>0</v>
      </c>
      <c r="AL3813" s="13"/>
      <c r="AM3813" s="13">
        <f t="shared" si="1014"/>
        <v>0</v>
      </c>
      <c r="AN3813" s="13"/>
      <c r="AO3813" s="13">
        <v>0</v>
      </c>
      <c r="AP3813" s="13">
        <f t="shared" si="1015"/>
        <v>0</v>
      </c>
      <c r="AQ3813" s="13"/>
      <c r="AR3813" s="13">
        <f t="shared" si="1016"/>
        <v>0</v>
      </c>
      <c r="AS3813" s="13"/>
      <c r="AT3813" s="13">
        <f t="shared" si="1017"/>
        <v>0</v>
      </c>
      <c r="AU3813" s="13"/>
      <c r="AV3813" s="13">
        <f t="shared" si="1018"/>
        <v>0</v>
      </c>
      <c r="AW3813" s="13"/>
      <c r="AX3813" s="13">
        <f t="shared" si="1019"/>
        <v>0</v>
      </c>
      <c r="AY3813" s="13"/>
      <c r="AZ3813" s="13">
        <f t="shared" si="1020"/>
        <v>0</v>
      </c>
      <c r="BA3813" s="13"/>
      <c r="BB3813" s="13">
        <f t="shared" si="1021"/>
        <v>0</v>
      </c>
      <c r="BC3813" s="13"/>
      <c r="BD3813" s="13">
        <f t="shared" si="1022"/>
        <v>0</v>
      </c>
      <c r="BE3813" s="13"/>
      <c r="BF3813" s="13">
        <f t="shared" si="1023"/>
        <v>0</v>
      </c>
      <c r="BG3813" s="13"/>
      <c r="BH3813" s="13">
        <f t="shared" si="1024"/>
        <v>155283.10304606208</v>
      </c>
      <c r="BI3813" s="13">
        <f t="shared" si="1025"/>
        <v>155300</v>
      </c>
      <c r="BJ3813" s="13">
        <v>150100</v>
      </c>
    </row>
    <row r="3814" spans="1:62" x14ac:dyDescent="0.25">
      <c r="A3814" t="s">
        <v>3710</v>
      </c>
      <c r="B3814" s="13">
        <v>334</v>
      </c>
      <c r="C3814">
        <v>549916</v>
      </c>
      <c r="D3814">
        <v>1</v>
      </c>
      <c r="E3814">
        <v>0</v>
      </c>
      <c r="F3814">
        <v>0</v>
      </c>
      <c r="G3814">
        <v>0</v>
      </c>
      <c r="H3814">
        <v>0</v>
      </c>
      <c r="I3814" t="s">
        <v>75</v>
      </c>
      <c r="J3814">
        <v>595926</v>
      </c>
      <c r="K3814" t="s">
        <v>1314</v>
      </c>
      <c r="L3814">
        <v>597007</v>
      </c>
      <c r="M3814" t="s">
        <v>133</v>
      </c>
      <c r="N3814">
        <v>597007</v>
      </c>
      <c r="O3814" t="s">
        <v>133</v>
      </c>
      <c r="P3814">
        <v>597007</v>
      </c>
      <c r="Q3814" t="s">
        <v>133</v>
      </c>
      <c r="R3814" s="13">
        <v>78395.965577625975</v>
      </c>
      <c r="S3814" s="13"/>
      <c r="T3814" s="13"/>
      <c r="U3814" s="13"/>
      <c r="V3814" s="13">
        <f t="shared" si="1009"/>
        <v>0</v>
      </c>
      <c r="W3814" s="13"/>
      <c r="X3814" s="13">
        <f t="shared" si="1010"/>
        <v>0</v>
      </c>
      <c r="Y3814" s="13"/>
      <c r="Z3814" s="13">
        <f t="shared" si="1011"/>
        <v>0</v>
      </c>
      <c r="AA3814" s="13"/>
      <c r="AB3814" s="13">
        <f t="shared" si="1012"/>
        <v>0</v>
      </c>
      <c r="AC3814" s="13"/>
      <c r="AD3814" s="13"/>
      <c r="AE3814" s="13"/>
      <c r="AF3814" s="13"/>
      <c r="AG3814" s="13"/>
      <c r="AH3814" s="13"/>
      <c r="AI3814" s="13"/>
      <c r="AJ3814" s="13"/>
      <c r="AK3814" s="13">
        <f t="shared" si="1013"/>
        <v>0</v>
      </c>
      <c r="AL3814" s="13"/>
      <c r="AM3814" s="13">
        <f t="shared" si="1014"/>
        <v>0</v>
      </c>
      <c r="AN3814" s="13"/>
      <c r="AO3814" s="13">
        <v>0</v>
      </c>
      <c r="AP3814" s="13">
        <f t="shared" si="1015"/>
        <v>0</v>
      </c>
      <c r="AQ3814" s="13"/>
      <c r="AR3814" s="13">
        <f t="shared" si="1016"/>
        <v>0</v>
      </c>
      <c r="AS3814" s="13"/>
      <c r="AT3814" s="13">
        <f t="shared" si="1017"/>
        <v>0</v>
      </c>
      <c r="AU3814" s="13"/>
      <c r="AV3814" s="13">
        <f t="shared" si="1018"/>
        <v>0</v>
      </c>
      <c r="AW3814" s="13"/>
      <c r="AX3814" s="13">
        <f t="shared" si="1019"/>
        <v>0</v>
      </c>
      <c r="AY3814" s="13"/>
      <c r="AZ3814" s="13">
        <f t="shared" si="1020"/>
        <v>0</v>
      </c>
      <c r="BA3814" s="13"/>
      <c r="BB3814" s="13">
        <f t="shared" si="1021"/>
        <v>0</v>
      </c>
      <c r="BC3814" s="13"/>
      <c r="BD3814" s="13">
        <f t="shared" si="1022"/>
        <v>0</v>
      </c>
      <c r="BE3814" s="13"/>
      <c r="BF3814" s="13">
        <f t="shared" si="1023"/>
        <v>0</v>
      </c>
      <c r="BG3814" s="13"/>
      <c r="BH3814" s="13">
        <f t="shared" si="1024"/>
        <v>78395.965577625975</v>
      </c>
      <c r="BI3814" s="13">
        <f t="shared" si="1025"/>
        <v>78400</v>
      </c>
      <c r="BJ3814" s="13">
        <v>77800</v>
      </c>
    </row>
    <row r="3815" spans="1:62" x14ac:dyDescent="0.25">
      <c r="A3815" s="16" t="s">
        <v>3711</v>
      </c>
      <c r="B3815" s="17">
        <v>561</v>
      </c>
      <c r="C3815" s="16">
        <v>556947</v>
      </c>
      <c r="D3815" s="16">
        <v>1</v>
      </c>
      <c r="E3815" s="16">
        <v>0</v>
      </c>
      <c r="F3815" s="16">
        <v>0</v>
      </c>
      <c r="G3815" s="16">
        <v>0</v>
      </c>
      <c r="H3815" s="16">
        <v>0</v>
      </c>
      <c r="I3815" s="16" t="s">
        <v>18</v>
      </c>
      <c r="J3815" s="16">
        <v>555550</v>
      </c>
      <c r="K3815" s="16" t="s">
        <v>2496</v>
      </c>
      <c r="L3815" s="16">
        <v>554961</v>
      </c>
      <c r="M3815" s="16" t="s">
        <v>17</v>
      </c>
      <c r="N3815" s="16">
        <v>554961</v>
      </c>
      <c r="O3815" s="16" t="s">
        <v>17</v>
      </c>
      <c r="P3815" s="16">
        <v>554961</v>
      </c>
      <c r="Q3815" s="16" t="s">
        <v>17</v>
      </c>
      <c r="R3815" s="17">
        <v>130907.49997216588</v>
      </c>
      <c r="S3815" s="17"/>
      <c r="T3815" s="17"/>
      <c r="U3815" s="17"/>
      <c r="V3815" s="13">
        <f t="shared" si="1009"/>
        <v>0</v>
      </c>
      <c r="W3815" s="17"/>
      <c r="X3815" s="13">
        <f t="shared" si="1010"/>
        <v>0</v>
      </c>
      <c r="Y3815" s="17"/>
      <c r="Z3815" s="13">
        <f t="shared" si="1011"/>
        <v>0</v>
      </c>
      <c r="AA3815" s="17"/>
      <c r="AB3815" s="13">
        <f t="shared" si="1012"/>
        <v>0</v>
      </c>
      <c r="AC3815" s="17"/>
      <c r="AD3815" s="17"/>
      <c r="AE3815" s="17"/>
      <c r="AF3815" s="17"/>
      <c r="AG3815" s="17"/>
      <c r="AH3815" s="17"/>
      <c r="AI3815" s="17"/>
      <c r="AJ3815" s="17"/>
      <c r="AK3815" s="13">
        <f t="shared" si="1013"/>
        <v>0</v>
      </c>
      <c r="AL3815" s="17"/>
      <c r="AM3815" s="13">
        <f t="shared" si="1014"/>
        <v>0</v>
      </c>
      <c r="AN3815" s="17"/>
      <c r="AO3815" s="17">
        <v>0</v>
      </c>
      <c r="AP3815" s="13">
        <f t="shared" si="1015"/>
        <v>0</v>
      </c>
      <c r="AQ3815" s="17"/>
      <c r="AR3815" s="13">
        <f t="shared" si="1016"/>
        <v>0</v>
      </c>
      <c r="AS3815" s="17"/>
      <c r="AT3815" s="13">
        <f t="shared" si="1017"/>
        <v>0</v>
      </c>
      <c r="AU3815" s="17"/>
      <c r="AV3815" s="13">
        <f t="shared" si="1018"/>
        <v>0</v>
      </c>
      <c r="AW3815" s="13"/>
      <c r="AX3815" s="13">
        <f t="shared" si="1019"/>
        <v>0</v>
      </c>
      <c r="AY3815" s="13"/>
      <c r="AZ3815" s="13">
        <f t="shared" si="1020"/>
        <v>0</v>
      </c>
      <c r="BA3815" s="13"/>
      <c r="BB3815" s="13">
        <f t="shared" si="1021"/>
        <v>0</v>
      </c>
      <c r="BC3815" s="13"/>
      <c r="BD3815" s="13">
        <f t="shared" si="1022"/>
        <v>0</v>
      </c>
      <c r="BE3815" s="13"/>
      <c r="BF3815" s="13">
        <f t="shared" si="1023"/>
        <v>0</v>
      </c>
      <c r="BG3815" s="13"/>
      <c r="BH3815" s="13">
        <f t="shared" si="1024"/>
        <v>130907.49997216588</v>
      </c>
      <c r="BI3815" s="17">
        <f t="shared" si="1025"/>
        <v>130900</v>
      </c>
      <c r="BJ3815" s="13">
        <v>129300</v>
      </c>
    </row>
    <row r="3816" spans="1:62" x14ac:dyDescent="0.25">
      <c r="A3816" t="s">
        <v>3712</v>
      </c>
      <c r="B3816" s="13">
        <v>1229</v>
      </c>
      <c r="C3816">
        <v>579599</v>
      </c>
      <c r="D3816">
        <v>1</v>
      </c>
      <c r="E3816">
        <v>0</v>
      </c>
      <c r="F3816">
        <v>0</v>
      </c>
      <c r="G3816">
        <v>0</v>
      </c>
      <c r="H3816">
        <v>0</v>
      </c>
      <c r="I3816" t="s">
        <v>33</v>
      </c>
      <c r="J3816">
        <v>579025</v>
      </c>
      <c r="K3816" t="s">
        <v>177</v>
      </c>
      <c r="L3816">
        <v>579025</v>
      </c>
      <c r="M3816" t="s">
        <v>177</v>
      </c>
      <c r="N3816">
        <v>579025</v>
      </c>
      <c r="O3816" t="s">
        <v>177</v>
      </c>
      <c r="P3816">
        <v>579025</v>
      </c>
      <c r="Q3816" t="s">
        <v>177</v>
      </c>
      <c r="R3816" s="13">
        <v>283302.72476984904</v>
      </c>
      <c r="S3816" s="13"/>
      <c r="T3816" s="13"/>
      <c r="U3816" s="13"/>
      <c r="V3816" s="13">
        <f t="shared" si="1009"/>
        <v>0</v>
      </c>
      <c r="W3816" s="13"/>
      <c r="X3816" s="13">
        <f t="shared" si="1010"/>
        <v>0</v>
      </c>
      <c r="Y3816" s="13"/>
      <c r="Z3816" s="13">
        <f t="shared" si="1011"/>
        <v>0</v>
      </c>
      <c r="AA3816" s="13"/>
      <c r="AB3816" s="13">
        <f t="shared" si="1012"/>
        <v>0</v>
      </c>
      <c r="AC3816" s="13"/>
      <c r="AD3816" s="13"/>
      <c r="AE3816" s="13"/>
      <c r="AF3816" s="13"/>
      <c r="AG3816" s="13"/>
      <c r="AH3816" s="13"/>
      <c r="AI3816" s="13"/>
      <c r="AJ3816" s="13"/>
      <c r="AK3816" s="13">
        <f t="shared" si="1013"/>
        <v>0</v>
      </c>
      <c r="AL3816" s="13"/>
      <c r="AM3816" s="13">
        <f t="shared" si="1014"/>
        <v>0</v>
      </c>
      <c r="AN3816" s="13"/>
      <c r="AO3816" s="13">
        <v>2</v>
      </c>
      <c r="AP3816" s="13">
        <f t="shared" si="1015"/>
        <v>61000</v>
      </c>
      <c r="AQ3816" s="13"/>
      <c r="AR3816" s="13">
        <f t="shared" si="1016"/>
        <v>0</v>
      </c>
      <c r="AS3816" s="13"/>
      <c r="AT3816" s="13">
        <f t="shared" si="1017"/>
        <v>0</v>
      </c>
      <c r="AU3816" s="13"/>
      <c r="AV3816" s="13">
        <f t="shared" si="1018"/>
        <v>0</v>
      </c>
      <c r="AW3816" s="13"/>
      <c r="AX3816" s="13">
        <f t="shared" si="1019"/>
        <v>0</v>
      </c>
      <c r="AY3816" s="13"/>
      <c r="AZ3816" s="13">
        <f t="shared" si="1020"/>
        <v>0</v>
      </c>
      <c r="BA3816" s="13"/>
      <c r="BB3816" s="13">
        <f t="shared" si="1021"/>
        <v>0</v>
      </c>
      <c r="BC3816" s="13"/>
      <c r="BD3816" s="13">
        <f t="shared" si="1022"/>
        <v>0</v>
      </c>
      <c r="BE3816" s="13"/>
      <c r="BF3816" s="13">
        <f t="shared" si="1023"/>
        <v>0</v>
      </c>
      <c r="BG3816" s="13"/>
      <c r="BH3816" s="13">
        <f t="shared" si="1024"/>
        <v>344302.72476984904</v>
      </c>
      <c r="BI3816" s="13">
        <f t="shared" si="1025"/>
        <v>344300</v>
      </c>
      <c r="BJ3816" s="13">
        <v>351700</v>
      </c>
    </row>
    <row r="3817" spans="1:62" x14ac:dyDescent="0.25">
      <c r="A3817" t="s">
        <v>3713</v>
      </c>
      <c r="B3817" s="13">
        <v>720</v>
      </c>
      <c r="C3817">
        <v>540650</v>
      </c>
      <c r="D3817">
        <v>1</v>
      </c>
      <c r="E3817">
        <v>0</v>
      </c>
      <c r="F3817">
        <v>0</v>
      </c>
      <c r="G3817">
        <v>0</v>
      </c>
      <c r="H3817">
        <v>0</v>
      </c>
      <c r="I3817" t="s">
        <v>61</v>
      </c>
      <c r="J3817">
        <v>523704</v>
      </c>
      <c r="K3817" t="s">
        <v>474</v>
      </c>
      <c r="L3817">
        <v>523704</v>
      </c>
      <c r="M3817" t="s">
        <v>474</v>
      </c>
      <c r="N3817">
        <v>523704</v>
      </c>
      <c r="O3817" t="s">
        <v>474</v>
      </c>
      <c r="P3817">
        <v>523704</v>
      </c>
      <c r="Q3817" t="s">
        <v>474</v>
      </c>
      <c r="R3817" s="13">
        <v>167440.30101849139</v>
      </c>
      <c r="S3817" s="13"/>
      <c r="T3817" s="13"/>
      <c r="U3817" s="13"/>
      <c r="V3817" s="13">
        <f t="shared" si="1009"/>
        <v>0</v>
      </c>
      <c r="W3817" s="13"/>
      <c r="X3817" s="13">
        <f t="shared" si="1010"/>
        <v>0</v>
      </c>
      <c r="Y3817" s="13"/>
      <c r="Z3817" s="13">
        <f t="shared" si="1011"/>
        <v>0</v>
      </c>
      <c r="AA3817" s="13"/>
      <c r="AB3817" s="13">
        <f t="shared" si="1012"/>
        <v>0</v>
      </c>
      <c r="AC3817" s="13"/>
      <c r="AD3817" s="13"/>
      <c r="AE3817" s="13"/>
      <c r="AF3817" s="13"/>
      <c r="AG3817" s="13"/>
      <c r="AH3817" s="13"/>
      <c r="AI3817" s="13"/>
      <c r="AJ3817" s="13"/>
      <c r="AK3817" s="13">
        <f t="shared" si="1013"/>
        <v>0</v>
      </c>
      <c r="AL3817" s="13"/>
      <c r="AM3817" s="13">
        <f t="shared" si="1014"/>
        <v>0</v>
      </c>
      <c r="AN3817" s="13"/>
      <c r="AO3817" s="13">
        <v>2</v>
      </c>
      <c r="AP3817" s="13">
        <f t="shared" si="1015"/>
        <v>61000</v>
      </c>
      <c r="AQ3817" s="13"/>
      <c r="AR3817" s="13">
        <f t="shared" si="1016"/>
        <v>0</v>
      </c>
      <c r="AS3817" s="13"/>
      <c r="AT3817" s="13">
        <f t="shared" si="1017"/>
        <v>0</v>
      </c>
      <c r="AU3817" s="13"/>
      <c r="AV3817" s="13">
        <f t="shared" si="1018"/>
        <v>0</v>
      </c>
      <c r="AW3817" s="13"/>
      <c r="AX3817" s="13">
        <f t="shared" si="1019"/>
        <v>0</v>
      </c>
      <c r="AY3817" s="13"/>
      <c r="AZ3817" s="13">
        <f t="shared" si="1020"/>
        <v>0</v>
      </c>
      <c r="BA3817" s="13"/>
      <c r="BB3817" s="13">
        <f t="shared" si="1021"/>
        <v>0</v>
      </c>
      <c r="BC3817" s="13"/>
      <c r="BD3817" s="13">
        <f t="shared" si="1022"/>
        <v>0</v>
      </c>
      <c r="BE3817" s="13"/>
      <c r="BF3817" s="13">
        <f t="shared" si="1023"/>
        <v>0</v>
      </c>
      <c r="BG3817" s="13"/>
      <c r="BH3817" s="13">
        <f t="shared" si="1024"/>
        <v>228440.30101849139</v>
      </c>
      <c r="BI3817" s="13">
        <f t="shared" si="1025"/>
        <v>228400</v>
      </c>
      <c r="BJ3817" s="13">
        <v>197200</v>
      </c>
    </row>
    <row r="3818" spans="1:62" x14ac:dyDescent="0.25">
      <c r="A3818" t="s">
        <v>3714</v>
      </c>
      <c r="B3818" s="13">
        <v>581</v>
      </c>
      <c r="C3818">
        <v>580775</v>
      </c>
      <c r="D3818">
        <v>1</v>
      </c>
      <c r="E3818">
        <v>0</v>
      </c>
      <c r="F3818">
        <v>0</v>
      </c>
      <c r="G3818">
        <v>0</v>
      </c>
      <c r="H3818">
        <v>0</v>
      </c>
      <c r="I3818" t="s">
        <v>41</v>
      </c>
      <c r="J3818">
        <v>580538</v>
      </c>
      <c r="K3818" t="s">
        <v>2845</v>
      </c>
      <c r="L3818">
        <v>580538</v>
      </c>
      <c r="M3818" t="s">
        <v>2845</v>
      </c>
      <c r="N3818">
        <v>580538</v>
      </c>
      <c r="O3818" t="s">
        <v>2845</v>
      </c>
      <c r="P3818">
        <v>581259</v>
      </c>
      <c r="Q3818" t="s">
        <v>160</v>
      </c>
      <c r="R3818" s="13">
        <v>135513.16636142562</v>
      </c>
      <c r="S3818" s="13"/>
      <c r="T3818" s="13"/>
      <c r="U3818" s="13"/>
      <c r="V3818" s="13">
        <f t="shared" si="1009"/>
        <v>0</v>
      </c>
      <c r="W3818" s="13"/>
      <c r="X3818" s="13">
        <f t="shared" si="1010"/>
        <v>0</v>
      </c>
      <c r="Y3818" s="13"/>
      <c r="Z3818" s="13">
        <f t="shared" si="1011"/>
        <v>0</v>
      </c>
      <c r="AA3818" s="13"/>
      <c r="AB3818" s="13">
        <f t="shared" si="1012"/>
        <v>0</v>
      </c>
      <c r="AC3818" s="13"/>
      <c r="AD3818" s="13"/>
      <c r="AE3818" s="13"/>
      <c r="AF3818" s="13"/>
      <c r="AG3818" s="13"/>
      <c r="AH3818" s="13"/>
      <c r="AI3818" s="13"/>
      <c r="AJ3818" s="13"/>
      <c r="AK3818" s="13">
        <f t="shared" si="1013"/>
        <v>0</v>
      </c>
      <c r="AL3818" s="13"/>
      <c r="AM3818" s="13">
        <f t="shared" si="1014"/>
        <v>0</v>
      </c>
      <c r="AN3818" s="13"/>
      <c r="AO3818" s="13">
        <v>0</v>
      </c>
      <c r="AP3818" s="13">
        <f t="shared" si="1015"/>
        <v>0</v>
      </c>
      <c r="AQ3818" s="13"/>
      <c r="AR3818" s="13">
        <f t="shared" si="1016"/>
        <v>0</v>
      </c>
      <c r="AS3818" s="13"/>
      <c r="AT3818" s="13">
        <f t="shared" si="1017"/>
        <v>0</v>
      </c>
      <c r="AU3818" s="13"/>
      <c r="AV3818" s="13">
        <f t="shared" si="1018"/>
        <v>0</v>
      </c>
      <c r="AW3818" s="13"/>
      <c r="AX3818" s="13">
        <f t="shared" si="1019"/>
        <v>0</v>
      </c>
      <c r="AY3818" s="13"/>
      <c r="AZ3818" s="13">
        <f t="shared" si="1020"/>
        <v>0</v>
      </c>
      <c r="BA3818" s="13"/>
      <c r="BB3818" s="13">
        <f t="shared" si="1021"/>
        <v>0</v>
      </c>
      <c r="BC3818" s="13"/>
      <c r="BD3818" s="13">
        <f t="shared" si="1022"/>
        <v>0</v>
      </c>
      <c r="BE3818" s="13"/>
      <c r="BF3818" s="13">
        <f t="shared" si="1023"/>
        <v>0</v>
      </c>
      <c r="BG3818" s="13"/>
      <c r="BH3818" s="13">
        <f t="shared" si="1024"/>
        <v>135513.16636142562</v>
      </c>
      <c r="BI3818" s="13">
        <f t="shared" si="1025"/>
        <v>135500</v>
      </c>
      <c r="BJ3818" s="13">
        <v>135800</v>
      </c>
    </row>
    <row r="3819" spans="1:62" x14ac:dyDescent="0.25">
      <c r="A3819" t="s">
        <v>3714</v>
      </c>
      <c r="B3819" s="13">
        <v>1027</v>
      </c>
      <c r="C3819">
        <v>557226</v>
      </c>
      <c r="D3819">
        <v>1</v>
      </c>
      <c r="E3819">
        <v>0</v>
      </c>
      <c r="F3819">
        <v>0</v>
      </c>
      <c r="G3819">
        <v>0</v>
      </c>
      <c r="H3819">
        <v>0</v>
      </c>
      <c r="I3819" t="s">
        <v>38</v>
      </c>
      <c r="J3819">
        <v>598259</v>
      </c>
      <c r="K3819" t="s">
        <v>480</v>
      </c>
      <c r="L3819">
        <v>598259</v>
      </c>
      <c r="M3819" t="s">
        <v>480</v>
      </c>
      <c r="N3819">
        <v>598259</v>
      </c>
      <c r="O3819" t="s">
        <v>480</v>
      </c>
      <c r="P3819">
        <v>598259</v>
      </c>
      <c r="Q3819" t="s">
        <v>480</v>
      </c>
      <c r="R3819" s="13">
        <v>237501.71871742132</v>
      </c>
      <c r="S3819" s="13"/>
      <c r="T3819" s="13"/>
      <c r="U3819" s="13"/>
      <c r="V3819" s="13">
        <f t="shared" si="1009"/>
        <v>0</v>
      </c>
      <c r="W3819" s="13"/>
      <c r="X3819" s="13">
        <f t="shared" si="1010"/>
        <v>0</v>
      </c>
      <c r="Y3819" s="13"/>
      <c r="Z3819" s="13">
        <f t="shared" si="1011"/>
        <v>0</v>
      </c>
      <c r="AA3819" s="13"/>
      <c r="AB3819" s="13">
        <f t="shared" si="1012"/>
        <v>0</v>
      </c>
      <c r="AC3819" s="13"/>
      <c r="AD3819" s="13"/>
      <c r="AE3819" s="13"/>
      <c r="AF3819" s="13"/>
      <c r="AG3819" s="13"/>
      <c r="AH3819" s="13"/>
      <c r="AI3819" s="13"/>
      <c r="AJ3819" s="13"/>
      <c r="AK3819" s="13">
        <f t="shared" si="1013"/>
        <v>0</v>
      </c>
      <c r="AL3819" s="13"/>
      <c r="AM3819" s="13">
        <f t="shared" si="1014"/>
        <v>0</v>
      </c>
      <c r="AN3819" s="13"/>
      <c r="AO3819" s="13">
        <v>0</v>
      </c>
      <c r="AP3819" s="13">
        <f t="shared" si="1015"/>
        <v>0</v>
      </c>
      <c r="AQ3819" s="13"/>
      <c r="AR3819" s="13">
        <f t="shared" si="1016"/>
        <v>0</v>
      </c>
      <c r="AS3819" s="13"/>
      <c r="AT3819" s="13">
        <f t="shared" si="1017"/>
        <v>0</v>
      </c>
      <c r="AU3819" s="13"/>
      <c r="AV3819" s="13">
        <f t="shared" si="1018"/>
        <v>0</v>
      </c>
      <c r="AW3819" s="13"/>
      <c r="AX3819" s="13">
        <f t="shared" si="1019"/>
        <v>0</v>
      </c>
      <c r="AY3819" s="13"/>
      <c r="AZ3819" s="13">
        <f t="shared" si="1020"/>
        <v>0</v>
      </c>
      <c r="BA3819" s="13"/>
      <c r="BB3819" s="13">
        <f t="shared" si="1021"/>
        <v>0</v>
      </c>
      <c r="BC3819" s="13"/>
      <c r="BD3819" s="13">
        <f t="shared" si="1022"/>
        <v>0</v>
      </c>
      <c r="BE3819" s="13"/>
      <c r="BF3819" s="13">
        <f t="shared" si="1023"/>
        <v>0</v>
      </c>
      <c r="BG3819" s="13"/>
      <c r="BH3819" s="13">
        <f t="shared" si="1024"/>
        <v>237501.71871742132</v>
      </c>
      <c r="BI3819" s="13">
        <f t="shared" si="1025"/>
        <v>237500</v>
      </c>
      <c r="BJ3819" s="13">
        <v>234300</v>
      </c>
    </row>
    <row r="3820" spans="1:62" x14ac:dyDescent="0.25">
      <c r="A3820" t="s">
        <v>3714</v>
      </c>
      <c r="B3820" s="13">
        <v>976</v>
      </c>
      <c r="C3820">
        <v>540684</v>
      </c>
      <c r="D3820">
        <v>1</v>
      </c>
      <c r="E3820">
        <v>0</v>
      </c>
      <c r="F3820">
        <v>0</v>
      </c>
      <c r="G3820">
        <v>0</v>
      </c>
      <c r="H3820">
        <v>0</v>
      </c>
      <c r="I3820" t="s">
        <v>61</v>
      </c>
      <c r="J3820">
        <v>536385</v>
      </c>
      <c r="K3820" t="s">
        <v>249</v>
      </c>
      <c r="L3820">
        <v>536385</v>
      </c>
      <c r="M3820" t="s">
        <v>249</v>
      </c>
      <c r="N3820">
        <v>536385</v>
      </c>
      <c r="O3820" t="s">
        <v>249</v>
      </c>
      <c r="P3820">
        <v>536385</v>
      </c>
      <c r="Q3820" t="s">
        <v>249</v>
      </c>
      <c r="R3820" s="13">
        <v>225902.4751860594</v>
      </c>
      <c r="S3820" s="13"/>
      <c r="T3820" s="13"/>
      <c r="U3820" s="13"/>
      <c r="V3820" s="13">
        <f t="shared" si="1009"/>
        <v>0</v>
      </c>
      <c r="W3820" s="13"/>
      <c r="X3820" s="13">
        <f t="shared" si="1010"/>
        <v>0</v>
      </c>
      <c r="Y3820" s="13"/>
      <c r="Z3820" s="13">
        <f t="shared" si="1011"/>
        <v>0</v>
      </c>
      <c r="AA3820" s="13"/>
      <c r="AB3820" s="13">
        <f t="shared" si="1012"/>
        <v>0</v>
      </c>
      <c r="AC3820" s="13"/>
      <c r="AD3820" s="13"/>
      <c r="AE3820" s="13"/>
      <c r="AF3820" s="13"/>
      <c r="AG3820" s="13"/>
      <c r="AH3820" s="13"/>
      <c r="AI3820" s="13"/>
      <c r="AJ3820" s="13"/>
      <c r="AK3820" s="13">
        <f t="shared" si="1013"/>
        <v>0</v>
      </c>
      <c r="AL3820" s="13"/>
      <c r="AM3820" s="13">
        <f t="shared" si="1014"/>
        <v>0</v>
      </c>
      <c r="AN3820" s="13"/>
      <c r="AO3820" s="13">
        <v>1</v>
      </c>
      <c r="AP3820" s="13">
        <f t="shared" si="1015"/>
        <v>30500</v>
      </c>
      <c r="AQ3820" s="13"/>
      <c r="AR3820" s="13">
        <f t="shared" si="1016"/>
        <v>0</v>
      </c>
      <c r="AS3820" s="13"/>
      <c r="AT3820" s="13">
        <f t="shared" si="1017"/>
        <v>0</v>
      </c>
      <c r="AU3820" s="13"/>
      <c r="AV3820" s="13">
        <f t="shared" si="1018"/>
        <v>0</v>
      </c>
      <c r="AW3820" s="13"/>
      <c r="AX3820" s="13">
        <f t="shared" si="1019"/>
        <v>0</v>
      </c>
      <c r="AY3820" s="13"/>
      <c r="AZ3820" s="13">
        <f t="shared" si="1020"/>
        <v>0</v>
      </c>
      <c r="BA3820" s="13"/>
      <c r="BB3820" s="13">
        <f t="shared" si="1021"/>
        <v>0</v>
      </c>
      <c r="BC3820" s="13"/>
      <c r="BD3820" s="13">
        <f t="shared" si="1022"/>
        <v>0</v>
      </c>
      <c r="BE3820" s="13"/>
      <c r="BF3820" s="13">
        <f t="shared" si="1023"/>
        <v>0</v>
      </c>
      <c r="BG3820" s="13"/>
      <c r="BH3820" s="13">
        <f t="shared" si="1024"/>
        <v>256402.4751860594</v>
      </c>
      <c r="BI3820" s="13">
        <f t="shared" si="1025"/>
        <v>256400</v>
      </c>
      <c r="BJ3820" s="13">
        <v>256300</v>
      </c>
    </row>
    <row r="3821" spans="1:62" x14ac:dyDescent="0.25">
      <c r="A3821" t="s">
        <v>3715</v>
      </c>
      <c r="B3821" s="13">
        <v>188</v>
      </c>
      <c r="C3821">
        <v>596434</v>
      </c>
      <c r="D3821">
        <v>1</v>
      </c>
      <c r="E3821">
        <v>0</v>
      </c>
      <c r="F3821">
        <v>0</v>
      </c>
      <c r="G3821">
        <v>0</v>
      </c>
      <c r="H3821">
        <v>0</v>
      </c>
      <c r="I3821" t="s">
        <v>75</v>
      </c>
      <c r="J3821">
        <v>595411</v>
      </c>
      <c r="K3821" t="s">
        <v>455</v>
      </c>
      <c r="L3821">
        <v>595411</v>
      </c>
      <c r="M3821" t="s">
        <v>455</v>
      </c>
      <c r="N3821">
        <v>595411</v>
      </c>
      <c r="O3821" t="s">
        <v>455</v>
      </c>
      <c r="P3821">
        <v>595411</v>
      </c>
      <c r="Q3821" t="s">
        <v>455</v>
      </c>
      <c r="R3821" s="13">
        <v>70488.701001315436</v>
      </c>
      <c r="S3821" s="13"/>
      <c r="T3821" s="13"/>
      <c r="U3821" s="13"/>
      <c r="V3821" s="13">
        <f t="shared" si="1009"/>
        <v>0</v>
      </c>
      <c r="W3821" s="13"/>
      <c r="X3821" s="13">
        <f t="shared" si="1010"/>
        <v>0</v>
      </c>
      <c r="Y3821" s="13"/>
      <c r="Z3821" s="13">
        <f t="shared" si="1011"/>
        <v>0</v>
      </c>
      <c r="AA3821" s="13"/>
      <c r="AB3821" s="13">
        <f t="shared" si="1012"/>
        <v>0</v>
      </c>
      <c r="AC3821" s="13"/>
      <c r="AD3821" s="13"/>
      <c r="AE3821" s="13"/>
      <c r="AF3821" s="13"/>
      <c r="AG3821" s="13"/>
      <c r="AH3821" s="13"/>
      <c r="AI3821" s="13"/>
      <c r="AJ3821" s="13"/>
      <c r="AK3821" s="13">
        <f t="shared" si="1013"/>
        <v>0</v>
      </c>
      <c r="AL3821" s="13"/>
      <c r="AM3821" s="13">
        <f t="shared" si="1014"/>
        <v>0</v>
      </c>
      <c r="AN3821" s="13"/>
      <c r="AO3821" s="13">
        <v>0</v>
      </c>
      <c r="AP3821" s="13">
        <f t="shared" si="1015"/>
        <v>0</v>
      </c>
      <c r="AQ3821" s="13"/>
      <c r="AR3821" s="13">
        <f t="shared" si="1016"/>
        <v>0</v>
      </c>
      <c r="AS3821" s="13"/>
      <c r="AT3821" s="13">
        <f t="shared" si="1017"/>
        <v>0</v>
      </c>
      <c r="AU3821" s="13"/>
      <c r="AV3821" s="13">
        <f t="shared" si="1018"/>
        <v>0</v>
      </c>
      <c r="AW3821" s="13"/>
      <c r="AX3821" s="13">
        <f t="shared" si="1019"/>
        <v>0</v>
      </c>
      <c r="AY3821" s="13"/>
      <c r="AZ3821" s="13">
        <f t="shared" si="1020"/>
        <v>0</v>
      </c>
      <c r="BA3821" s="13"/>
      <c r="BB3821" s="13">
        <f t="shared" si="1021"/>
        <v>0</v>
      </c>
      <c r="BC3821" s="13"/>
      <c r="BD3821" s="13">
        <f t="shared" si="1022"/>
        <v>0</v>
      </c>
      <c r="BE3821" s="13"/>
      <c r="BF3821" s="13">
        <f t="shared" si="1023"/>
        <v>0</v>
      </c>
      <c r="BG3821" s="13"/>
      <c r="BH3821" s="13">
        <f t="shared" si="1024"/>
        <v>70488.701001315436</v>
      </c>
      <c r="BI3821" s="13">
        <f t="shared" si="1025"/>
        <v>70500</v>
      </c>
      <c r="BJ3821" s="13">
        <v>70800</v>
      </c>
    </row>
    <row r="3822" spans="1:62" x14ac:dyDescent="0.25">
      <c r="A3822" t="s">
        <v>3715</v>
      </c>
      <c r="B3822" s="13">
        <v>480</v>
      </c>
      <c r="C3822">
        <v>546917</v>
      </c>
      <c r="D3822">
        <v>1</v>
      </c>
      <c r="E3822">
        <v>0</v>
      </c>
      <c r="F3822">
        <v>0</v>
      </c>
      <c r="G3822">
        <v>0</v>
      </c>
      <c r="H3822">
        <v>0</v>
      </c>
      <c r="I3822" t="s">
        <v>23</v>
      </c>
      <c r="J3822">
        <v>547166</v>
      </c>
      <c r="K3822" t="s">
        <v>1263</v>
      </c>
      <c r="L3822">
        <v>547166</v>
      </c>
      <c r="M3822" t="s">
        <v>1263</v>
      </c>
      <c r="N3822">
        <v>547166</v>
      </c>
      <c r="O3822" t="s">
        <v>1263</v>
      </c>
      <c r="P3822">
        <v>546127</v>
      </c>
      <c r="Q3822" t="s">
        <v>146</v>
      </c>
      <c r="R3822" s="13">
        <v>112221.79564676269</v>
      </c>
      <c r="S3822" s="13"/>
      <c r="T3822" s="13"/>
      <c r="U3822" s="13"/>
      <c r="V3822" s="13">
        <f t="shared" si="1009"/>
        <v>0</v>
      </c>
      <c r="W3822" s="13"/>
      <c r="X3822" s="13">
        <f t="shared" si="1010"/>
        <v>0</v>
      </c>
      <c r="Y3822" s="13"/>
      <c r="Z3822" s="13">
        <f t="shared" si="1011"/>
        <v>0</v>
      </c>
      <c r="AA3822" s="13"/>
      <c r="AB3822" s="13">
        <f t="shared" si="1012"/>
        <v>0</v>
      </c>
      <c r="AC3822" s="13"/>
      <c r="AD3822" s="13"/>
      <c r="AE3822" s="13"/>
      <c r="AF3822" s="13"/>
      <c r="AG3822" s="13"/>
      <c r="AH3822" s="13"/>
      <c r="AI3822" s="13"/>
      <c r="AJ3822" s="13"/>
      <c r="AK3822" s="13">
        <f t="shared" si="1013"/>
        <v>0</v>
      </c>
      <c r="AL3822" s="13"/>
      <c r="AM3822" s="13">
        <f t="shared" si="1014"/>
        <v>0</v>
      </c>
      <c r="AN3822" s="13"/>
      <c r="AO3822" s="13">
        <v>0</v>
      </c>
      <c r="AP3822" s="13">
        <f t="shared" si="1015"/>
        <v>0</v>
      </c>
      <c r="AQ3822" s="13"/>
      <c r="AR3822" s="13">
        <f t="shared" si="1016"/>
        <v>0</v>
      </c>
      <c r="AS3822" s="13"/>
      <c r="AT3822" s="13">
        <f t="shared" si="1017"/>
        <v>0</v>
      </c>
      <c r="AU3822" s="13"/>
      <c r="AV3822" s="13">
        <f t="shared" si="1018"/>
        <v>0</v>
      </c>
      <c r="AW3822" s="13"/>
      <c r="AX3822" s="13">
        <f t="shared" si="1019"/>
        <v>0</v>
      </c>
      <c r="AY3822" s="13"/>
      <c r="AZ3822" s="13">
        <f t="shared" si="1020"/>
        <v>0</v>
      </c>
      <c r="BA3822" s="13"/>
      <c r="BB3822" s="13">
        <f t="shared" si="1021"/>
        <v>0</v>
      </c>
      <c r="BC3822" s="13"/>
      <c r="BD3822" s="13">
        <f t="shared" si="1022"/>
        <v>0</v>
      </c>
      <c r="BE3822" s="13"/>
      <c r="BF3822" s="13">
        <f t="shared" si="1023"/>
        <v>0</v>
      </c>
      <c r="BG3822" s="13"/>
      <c r="BH3822" s="13">
        <f t="shared" si="1024"/>
        <v>112221.79564676269</v>
      </c>
      <c r="BI3822" s="13">
        <f t="shared" si="1025"/>
        <v>112200</v>
      </c>
      <c r="BJ3822" s="13">
        <v>117300</v>
      </c>
    </row>
    <row r="3823" spans="1:62" x14ac:dyDescent="0.25">
      <c r="A3823" t="s">
        <v>48</v>
      </c>
      <c r="B3823" s="13">
        <v>264</v>
      </c>
      <c r="C3823">
        <v>570575</v>
      </c>
      <c r="D3823">
        <v>1</v>
      </c>
      <c r="E3823">
        <v>0</v>
      </c>
      <c r="F3823">
        <v>0</v>
      </c>
      <c r="G3823">
        <v>0</v>
      </c>
      <c r="H3823">
        <v>0</v>
      </c>
      <c r="I3823" t="s">
        <v>33</v>
      </c>
      <c r="J3823">
        <v>570109</v>
      </c>
      <c r="K3823" t="s">
        <v>100</v>
      </c>
      <c r="L3823">
        <v>570109</v>
      </c>
      <c r="M3823" t="s">
        <v>100</v>
      </c>
      <c r="N3823">
        <v>570109</v>
      </c>
      <c r="O3823" t="s">
        <v>100</v>
      </c>
      <c r="P3823">
        <v>569810</v>
      </c>
      <c r="Q3823" t="s">
        <v>98</v>
      </c>
      <c r="R3823" s="13">
        <v>70488.701001315436</v>
      </c>
      <c r="S3823" s="13"/>
      <c r="T3823" s="13"/>
      <c r="U3823" s="13"/>
      <c r="V3823" s="13">
        <f t="shared" si="1009"/>
        <v>0</v>
      </c>
      <c r="W3823" s="13"/>
      <c r="X3823" s="13">
        <f t="shared" si="1010"/>
        <v>0</v>
      </c>
      <c r="Y3823" s="13"/>
      <c r="Z3823" s="13">
        <f t="shared" si="1011"/>
        <v>0</v>
      </c>
      <c r="AA3823" s="13"/>
      <c r="AB3823" s="13">
        <f t="shared" si="1012"/>
        <v>0</v>
      </c>
      <c r="AC3823" s="13"/>
      <c r="AD3823" s="13"/>
      <c r="AE3823" s="13"/>
      <c r="AF3823" s="13"/>
      <c r="AG3823" s="13"/>
      <c r="AH3823" s="13"/>
      <c r="AI3823" s="13"/>
      <c r="AJ3823" s="13"/>
      <c r="AK3823" s="13">
        <f t="shared" si="1013"/>
        <v>0</v>
      </c>
      <c r="AL3823" s="13"/>
      <c r="AM3823" s="13">
        <f t="shared" si="1014"/>
        <v>0</v>
      </c>
      <c r="AN3823" s="13"/>
      <c r="AO3823" s="13">
        <v>0</v>
      </c>
      <c r="AP3823" s="13">
        <f t="shared" si="1015"/>
        <v>0</v>
      </c>
      <c r="AQ3823" s="13"/>
      <c r="AR3823" s="13">
        <f t="shared" si="1016"/>
        <v>0</v>
      </c>
      <c r="AS3823" s="13"/>
      <c r="AT3823" s="13">
        <f t="shared" si="1017"/>
        <v>0</v>
      </c>
      <c r="AU3823" s="13"/>
      <c r="AV3823" s="13">
        <f t="shared" si="1018"/>
        <v>0</v>
      </c>
      <c r="AW3823" s="13"/>
      <c r="AX3823" s="13">
        <f t="shared" si="1019"/>
        <v>0</v>
      </c>
      <c r="AY3823" s="13"/>
      <c r="AZ3823" s="13">
        <f t="shared" si="1020"/>
        <v>0</v>
      </c>
      <c r="BA3823" s="13"/>
      <c r="BB3823" s="13">
        <f t="shared" si="1021"/>
        <v>0</v>
      </c>
      <c r="BC3823" s="13"/>
      <c r="BD3823" s="13">
        <f t="shared" si="1022"/>
        <v>0</v>
      </c>
      <c r="BE3823" s="13"/>
      <c r="BF3823" s="13">
        <f t="shared" si="1023"/>
        <v>0</v>
      </c>
      <c r="BG3823" s="13"/>
      <c r="BH3823" s="13">
        <f t="shared" si="1024"/>
        <v>70488.701001315436</v>
      </c>
      <c r="BI3823" s="13">
        <f t="shared" si="1025"/>
        <v>70500</v>
      </c>
      <c r="BJ3823" s="13">
        <v>70800</v>
      </c>
    </row>
    <row r="3824" spans="1:62" x14ac:dyDescent="0.25">
      <c r="A3824" s="6" t="s">
        <v>48</v>
      </c>
      <c r="B3824" s="13">
        <v>30379</v>
      </c>
      <c r="C3824">
        <v>549240</v>
      </c>
      <c r="D3824">
        <v>1</v>
      </c>
      <c r="E3824">
        <v>1</v>
      </c>
      <c r="F3824">
        <v>1</v>
      </c>
      <c r="G3824">
        <v>1</v>
      </c>
      <c r="H3824">
        <v>1</v>
      </c>
      <c r="I3824" t="s">
        <v>23</v>
      </c>
      <c r="J3824">
        <v>549240</v>
      </c>
      <c r="K3824" t="s">
        <v>48</v>
      </c>
      <c r="L3824">
        <v>549240</v>
      </c>
      <c r="M3824" t="s">
        <v>48</v>
      </c>
      <c r="N3824">
        <v>549240</v>
      </c>
      <c r="O3824" t="s">
        <v>48</v>
      </c>
      <c r="P3824">
        <v>549240</v>
      </c>
      <c r="Q3824" t="s">
        <v>48</v>
      </c>
      <c r="R3824" s="13">
        <v>1277326.4992390561</v>
      </c>
      <c r="S3824" s="13">
        <v>38658</v>
      </c>
      <c r="T3824" s="13">
        <v>816388.63377855823</v>
      </c>
      <c r="U3824" s="13">
        <v>970</v>
      </c>
      <c r="V3824" s="13">
        <f t="shared" si="1009"/>
        <v>718770</v>
      </c>
      <c r="W3824" s="13">
        <v>117</v>
      </c>
      <c r="X3824" s="13">
        <f t="shared" si="1010"/>
        <v>346788</v>
      </c>
      <c r="Y3824" s="13">
        <v>664</v>
      </c>
      <c r="Z3824" s="13">
        <f t="shared" si="1011"/>
        <v>656032</v>
      </c>
      <c r="AA3824" s="13">
        <v>221</v>
      </c>
      <c r="AB3824" s="13">
        <f t="shared" si="1012"/>
        <v>54587</v>
      </c>
      <c r="AC3824" s="13">
        <v>40177</v>
      </c>
      <c r="AD3824" s="13">
        <v>4351696.698043338</v>
      </c>
      <c r="AE3824" s="13">
        <v>41216</v>
      </c>
      <c r="AF3824" s="13">
        <v>6728843.4098585891</v>
      </c>
      <c r="AG3824" s="13">
        <v>53413</v>
      </c>
      <c r="AH3824" s="13">
        <v>24129628.920578536</v>
      </c>
      <c r="AI3824" s="13"/>
      <c r="AJ3824" s="13">
        <v>4105</v>
      </c>
      <c r="AK3824" s="13">
        <f t="shared" si="1013"/>
        <v>570595</v>
      </c>
      <c r="AL3824" s="13">
        <v>61</v>
      </c>
      <c r="AM3824" s="13">
        <f t="shared" si="1014"/>
        <v>2135</v>
      </c>
      <c r="AN3824" s="13"/>
      <c r="AO3824" s="13">
        <v>39</v>
      </c>
      <c r="AP3824" s="13">
        <f t="shared" si="1015"/>
        <v>1189500</v>
      </c>
      <c r="AQ3824" s="13">
        <v>347</v>
      </c>
      <c r="AR3824" s="13">
        <f t="shared" si="1016"/>
        <v>938982</v>
      </c>
      <c r="AS3824" s="13">
        <v>3453</v>
      </c>
      <c r="AT3824" s="13">
        <f t="shared" si="1017"/>
        <v>479967</v>
      </c>
      <c r="AU3824" s="13">
        <v>2428</v>
      </c>
      <c r="AV3824" s="13">
        <f t="shared" si="1018"/>
        <v>820664</v>
      </c>
      <c r="AW3824" s="13">
        <v>720</v>
      </c>
      <c r="AX3824" s="13">
        <f t="shared" si="1019"/>
        <v>77760</v>
      </c>
      <c r="AY3824" s="13">
        <v>41</v>
      </c>
      <c r="AZ3824" s="13">
        <f t="shared" si="1020"/>
        <v>3321</v>
      </c>
      <c r="BA3824" s="13">
        <v>869</v>
      </c>
      <c r="BB3824" s="13">
        <f t="shared" si="1021"/>
        <v>282425</v>
      </c>
      <c r="BC3824" s="13">
        <v>50</v>
      </c>
      <c r="BD3824" s="13">
        <f t="shared" si="1022"/>
        <v>20300</v>
      </c>
      <c r="BE3824" s="13">
        <v>33</v>
      </c>
      <c r="BF3824" s="13">
        <f t="shared" si="1023"/>
        <v>7161</v>
      </c>
      <c r="BG3824" s="13"/>
      <c r="BH3824" s="13">
        <f t="shared" si="1024"/>
        <v>43472871.161498077</v>
      </c>
      <c r="BI3824" s="13">
        <f t="shared" si="1025"/>
        <v>43472900</v>
      </c>
      <c r="BJ3824" s="13">
        <v>43560100</v>
      </c>
    </row>
    <row r="3825" spans="1:62" x14ac:dyDescent="0.25">
      <c r="A3825" t="s">
        <v>48</v>
      </c>
      <c r="B3825" s="13">
        <v>1884</v>
      </c>
      <c r="C3825">
        <v>512028</v>
      </c>
      <c r="D3825">
        <v>1</v>
      </c>
      <c r="E3825">
        <v>0</v>
      </c>
      <c r="F3825">
        <v>0</v>
      </c>
      <c r="G3825">
        <v>0</v>
      </c>
      <c r="H3825">
        <v>0</v>
      </c>
      <c r="I3825" t="s">
        <v>38</v>
      </c>
      <c r="J3825">
        <v>598259</v>
      </c>
      <c r="K3825" t="s">
        <v>480</v>
      </c>
      <c r="L3825">
        <v>598259</v>
      </c>
      <c r="M3825" t="s">
        <v>480</v>
      </c>
      <c r="N3825">
        <v>598259</v>
      </c>
      <c r="O3825" t="s">
        <v>480</v>
      </c>
      <c r="P3825">
        <v>598259</v>
      </c>
      <c r="Q3825" t="s">
        <v>480</v>
      </c>
      <c r="R3825" s="13">
        <v>430455.01025406376</v>
      </c>
      <c r="S3825" s="13"/>
      <c r="T3825" s="13"/>
      <c r="U3825" s="13"/>
      <c r="V3825" s="13">
        <f t="shared" si="1009"/>
        <v>0</v>
      </c>
      <c r="W3825" s="13"/>
      <c r="X3825" s="13">
        <f t="shared" si="1010"/>
        <v>0</v>
      </c>
      <c r="Y3825" s="13"/>
      <c r="Z3825" s="13">
        <f t="shared" si="1011"/>
        <v>0</v>
      </c>
      <c r="AA3825" s="13"/>
      <c r="AB3825" s="13">
        <f t="shared" si="1012"/>
        <v>0</v>
      </c>
      <c r="AC3825" s="13"/>
      <c r="AD3825" s="13"/>
      <c r="AE3825" s="13"/>
      <c r="AF3825" s="13"/>
      <c r="AG3825" s="13"/>
      <c r="AH3825" s="13"/>
      <c r="AI3825" s="13"/>
      <c r="AJ3825" s="13"/>
      <c r="AK3825" s="13">
        <f t="shared" si="1013"/>
        <v>0</v>
      </c>
      <c r="AL3825" s="13"/>
      <c r="AM3825" s="13">
        <f t="shared" si="1014"/>
        <v>0</v>
      </c>
      <c r="AN3825" s="13"/>
      <c r="AO3825" s="13">
        <v>0</v>
      </c>
      <c r="AP3825" s="13">
        <f t="shared" si="1015"/>
        <v>0</v>
      </c>
      <c r="AQ3825" s="13"/>
      <c r="AR3825" s="13">
        <f t="shared" si="1016"/>
        <v>0</v>
      </c>
      <c r="AS3825" s="13"/>
      <c r="AT3825" s="13">
        <f t="shared" si="1017"/>
        <v>0</v>
      </c>
      <c r="AU3825" s="13"/>
      <c r="AV3825" s="13">
        <f t="shared" si="1018"/>
        <v>0</v>
      </c>
      <c r="AW3825" s="13"/>
      <c r="AX3825" s="13">
        <f t="shared" si="1019"/>
        <v>0</v>
      </c>
      <c r="AY3825" s="13"/>
      <c r="AZ3825" s="13">
        <f t="shared" si="1020"/>
        <v>0</v>
      </c>
      <c r="BA3825" s="13"/>
      <c r="BB3825" s="13">
        <f t="shared" si="1021"/>
        <v>0</v>
      </c>
      <c r="BC3825" s="13"/>
      <c r="BD3825" s="13">
        <f t="shared" si="1022"/>
        <v>0</v>
      </c>
      <c r="BE3825" s="13"/>
      <c r="BF3825" s="13">
        <f t="shared" si="1023"/>
        <v>0</v>
      </c>
      <c r="BG3825" s="13"/>
      <c r="BH3825" s="13">
        <f t="shared" si="1024"/>
        <v>430455.01025406376</v>
      </c>
      <c r="BI3825" s="13">
        <f t="shared" si="1025"/>
        <v>430500</v>
      </c>
      <c r="BJ3825" s="13">
        <v>427300</v>
      </c>
    </row>
    <row r="3826" spans="1:62" x14ac:dyDescent="0.25">
      <c r="A3826" t="s">
        <v>3716</v>
      </c>
      <c r="B3826" s="13">
        <v>489</v>
      </c>
      <c r="C3826">
        <v>537659</v>
      </c>
      <c r="D3826">
        <v>1</v>
      </c>
      <c r="E3826">
        <v>0</v>
      </c>
      <c r="F3826">
        <v>0</v>
      </c>
      <c r="G3826">
        <v>0</v>
      </c>
      <c r="H3826">
        <v>0</v>
      </c>
      <c r="I3826" t="s">
        <v>26</v>
      </c>
      <c r="J3826">
        <v>537683</v>
      </c>
      <c r="K3826" t="s">
        <v>316</v>
      </c>
      <c r="L3826">
        <v>537683</v>
      </c>
      <c r="M3826" t="s">
        <v>316</v>
      </c>
      <c r="N3826">
        <v>537683</v>
      </c>
      <c r="O3826" t="s">
        <v>316</v>
      </c>
      <c r="P3826">
        <v>537683</v>
      </c>
      <c r="Q3826" t="s">
        <v>316</v>
      </c>
      <c r="R3826" s="13">
        <v>114300.6610712448</v>
      </c>
      <c r="S3826" s="13"/>
      <c r="T3826" s="13"/>
      <c r="U3826" s="13"/>
      <c r="V3826" s="13">
        <f t="shared" si="1009"/>
        <v>0</v>
      </c>
      <c r="W3826" s="13"/>
      <c r="X3826" s="13">
        <f t="shared" si="1010"/>
        <v>0</v>
      </c>
      <c r="Y3826" s="13"/>
      <c r="Z3826" s="13">
        <f t="shared" si="1011"/>
        <v>0</v>
      </c>
      <c r="AA3826" s="13"/>
      <c r="AB3826" s="13">
        <f t="shared" si="1012"/>
        <v>0</v>
      </c>
      <c r="AC3826" s="13"/>
      <c r="AD3826" s="13"/>
      <c r="AE3826" s="13"/>
      <c r="AF3826" s="13"/>
      <c r="AG3826" s="13"/>
      <c r="AH3826" s="13"/>
      <c r="AI3826" s="13"/>
      <c r="AJ3826" s="13"/>
      <c r="AK3826" s="13">
        <f t="shared" si="1013"/>
        <v>0</v>
      </c>
      <c r="AL3826" s="13"/>
      <c r="AM3826" s="13">
        <f t="shared" si="1014"/>
        <v>0</v>
      </c>
      <c r="AN3826" s="13"/>
      <c r="AO3826" s="13">
        <v>0</v>
      </c>
      <c r="AP3826" s="13">
        <f t="shared" si="1015"/>
        <v>0</v>
      </c>
      <c r="AQ3826" s="13"/>
      <c r="AR3826" s="13">
        <f t="shared" si="1016"/>
        <v>0</v>
      </c>
      <c r="AS3826" s="13"/>
      <c r="AT3826" s="13">
        <f t="shared" si="1017"/>
        <v>0</v>
      </c>
      <c r="AU3826" s="13"/>
      <c r="AV3826" s="13">
        <f t="shared" si="1018"/>
        <v>0</v>
      </c>
      <c r="AW3826" s="13"/>
      <c r="AX3826" s="13">
        <f t="shared" si="1019"/>
        <v>0</v>
      </c>
      <c r="AY3826" s="13"/>
      <c r="AZ3826" s="13">
        <f t="shared" si="1020"/>
        <v>0</v>
      </c>
      <c r="BA3826" s="13"/>
      <c r="BB3826" s="13">
        <f t="shared" si="1021"/>
        <v>0</v>
      </c>
      <c r="BC3826" s="13"/>
      <c r="BD3826" s="13">
        <f t="shared" si="1022"/>
        <v>0</v>
      </c>
      <c r="BE3826" s="13"/>
      <c r="BF3826" s="13">
        <f t="shared" si="1023"/>
        <v>0</v>
      </c>
      <c r="BG3826" s="13"/>
      <c r="BH3826" s="13">
        <f t="shared" si="1024"/>
        <v>114300.6610712448</v>
      </c>
      <c r="BI3826" s="13">
        <f t="shared" si="1025"/>
        <v>114300</v>
      </c>
      <c r="BJ3826" s="13">
        <v>110600</v>
      </c>
    </row>
    <row r="3827" spans="1:62" x14ac:dyDescent="0.25">
      <c r="A3827" t="s">
        <v>3716</v>
      </c>
      <c r="B3827" s="13">
        <v>1013</v>
      </c>
      <c r="C3827">
        <v>536440</v>
      </c>
      <c r="D3827">
        <v>1</v>
      </c>
      <c r="E3827">
        <v>0</v>
      </c>
      <c r="F3827">
        <v>0</v>
      </c>
      <c r="G3827">
        <v>0</v>
      </c>
      <c r="H3827">
        <v>0</v>
      </c>
      <c r="I3827" t="s">
        <v>26</v>
      </c>
      <c r="J3827">
        <v>536172</v>
      </c>
      <c r="K3827" t="s">
        <v>2336</v>
      </c>
      <c r="L3827">
        <v>535419</v>
      </c>
      <c r="M3827" t="s">
        <v>130</v>
      </c>
      <c r="N3827">
        <v>535419</v>
      </c>
      <c r="O3827" t="s">
        <v>130</v>
      </c>
      <c r="P3827">
        <v>535419</v>
      </c>
      <c r="Q3827" t="s">
        <v>130</v>
      </c>
      <c r="R3827" s="13">
        <v>234319.09632732012</v>
      </c>
      <c r="S3827" s="13"/>
      <c r="T3827" s="13"/>
      <c r="U3827" s="13"/>
      <c r="V3827" s="13">
        <f t="shared" si="1009"/>
        <v>0</v>
      </c>
      <c r="W3827" s="13"/>
      <c r="X3827" s="13">
        <f t="shared" si="1010"/>
        <v>0</v>
      </c>
      <c r="Y3827" s="13"/>
      <c r="Z3827" s="13">
        <f t="shared" si="1011"/>
        <v>0</v>
      </c>
      <c r="AA3827" s="13"/>
      <c r="AB3827" s="13">
        <f t="shared" si="1012"/>
        <v>0</v>
      </c>
      <c r="AC3827" s="13"/>
      <c r="AD3827" s="13"/>
      <c r="AE3827" s="13"/>
      <c r="AF3827" s="13"/>
      <c r="AG3827" s="13"/>
      <c r="AH3827" s="13"/>
      <c r="AI3827" s="13"/>
      <c r="AJ3827" s="13"/>
      <c r="AK3827" s="13">
        <f t="shared" si="1013"/>
        <v>0</v>
      </c>
      <c r="AL3827" s="13"/>
      <c r="AM3827" s="13">
        <f t="shared" si="1014"/>
        <v>0</v>
      </c>
      <c r="AN3827" s="13"/>
      <c r="AO3827" s="13">
        <v>0</v>
      </c>
      <c r="AP3827" s="13">
        <f t="shared" si="1015"/>
        <v>0</v>
      </c>
      <c r="AQ3827" s="13"/>
      <c r="AR3827" s="13">
        <f t="shared" si="1016"/>
        <v>0</v>
      </c>
      <c r="AS3827" s="13"/>
      <c r="AT3827" s="13">
        <f t="shared" si="1017"/>
        <v>0</v>
      </c>
      <c r="AU3827" s="13"/>
      <c r="AV3827" s="13">
        <f t="shared" si="1018"/>
        <v>0</v>
      </c>
      <c r="AW3827" s="13"/>
      <c r="AX3827" s="13">
        <f t="shared" si="1019"/>
        <v>0</v>
      </c>
      <c r="AY3827" s="13"/>
      <c r="AZ3827" s="13">
        <f t="shared" si="1020"/>
        <v>0</v>
      </c>
      <c r="BA3827" s="13"/>
      <c r="BB3827" s="13">
        <f t="shared" si="1021"/>
        <v>0</v>
      </c>
      <c r="BC3827" s="13"/>
      <c r="BD3827" s="13">
        <f t="shared" si="1022"/>
        <v>0</v>
      </c>
      <c r="BE3827" s="13"/>
      <c r="BF3827" s="13">
        <f t="shared" si="1023"/>
        <v>0</v>
      </c>
      <c r="BG3827" s="13"/>
      <c r="BH3827" s="13">
        <f t="shared" si="1024"/>
        <v>234319.09632732012</v>
      </c>
      <c r="BI3827" s="13">
        <f t="shared" si="1025"/>
        <v>234300</v>
      </c>
      <c r="BJ3827" s="13">
        <v>219900</v>
      </c>
    </row>
    <row r="3828" spans="1:62" x14ac:dyDescent="0.25">
      <c r="A3828" t="s">
        <v>3717</v>
      </c>
      <c r="B3828" s="13">
        <v>129</v>
      </c>
      <c r="C3828">
        <v>561070</v>
      </c>
      <c r="D3828">
        <v>1</v>
      </c>
      <c r="E3828">
        <v>0</v>
      </c>
      <c r="F3828">
        <v>0</v>
      </c>
      <c r="G3828">
        <v>0</v>
      </c>
      <c r="H3828">
        <v>0</v>
      </c>
      <c r="I3828" t="s">
        <v>23</v>
      </c>
      <c r="J3828">
        <v>547221</v>
      </c>
      <c r="K3828" t="s">
        <v>1452</v>
      </c>
      <c r="L3828">
        <v>545881</v>
      </c>
      <c r="M3828" t="s">
        <v>145</v>
      </c>
      <c r="N3828">
        <v>545881</v>
      </c>
      <c r="O3828" t="s">
        <v>145</v>
      </c>
      <c r="P3828">
        <v>545881</v>
      </c>
      <c r="Q3828" t="s">
        <v>145</v>
      </c>
      <c r="R3828" s="13">
        <v>70488.701001315436</v>
      </c>
      <c r="S3828" s="13"/>
      <c r="T3828" s="13"/>
      <c r="U3828" s="13"/>
      <c r="V3828" s="13">
        <f t="shared" si="1009"/>
        <v>0</v>
      </c>
      <c r="W3828" s="13"/>
      <c r="X3828" s="13">
        <f t="shared" si="1010"/>
        <v>0</v>
      </c>
      <c r="Y3828" s="13"/>
      <c r="Z3828" s="13">
        <f t="shared" si="1011"/>
        <v>0</v>
      </c>
      <c r="AA3828" s="13"/>
      <c r="AB3828" s="13">
        <f t="shared" si="1012"/>
        <v>0</v>
      </c>
      <c r="AC3828" s="13"/>
      <c r="AD3828" s="13"/>
      <c r="AE3828" s="13"/>
      <c r="AF3828" s="13"/>
      <c r="AG3828" s="13"/>
      <c r="AH3828" s="13"/>
      <c r="AI3828" s="13"/>
      <c r="AJ3828" s="13"/>
      <c r="AK3828" s="13">
        <f t="shared" si="1013"/>
        <v>0</v>
      </c>
      <c r="AL3828" s="13"/>
      <c r="AM3828" s="13">
        <f t="shared" si="1014"/>
        <v>0</v>
      </c>
      <c r="AN3828" s="13"/>
      <c r="AO3828" s="13">
        <v>0</v>
      </c>
      <c r="AP3828" s="13">
        <f t="shared" si="1015"/>
        <v>0</v>
      </c>
      <c r="AQ3828" s="13"/>
      <c r="AR3828" s="13">
        <f t="shared" si="1016"/>
        <v>0</v>
      </c>
      <c r="AS3828" s="13"/>
      <c r="AT3828" s="13">
        <f t="shared" si="1017"/>
        <v>0</v>
      </c>
      <c r="AU3828" s="13"/>
      <c r="AV3828" s="13">
        <f t="shared" si="1018"/>
        <v>0</v>
      </c>
      <c r="AW3828" s="13"/>
      <c r="AX3828" s="13">
        <f t="shared" si="1019"/>
        <v>0</v>
      </c>
      <c r="AY3828" s="13"/>
      <c r="AZ3828" s="13">
        <f t="shared" si="1020"/>
        <v>0</v>
      </c>
      <c r="BA3828" s="13"/>
      <c r="BB3828" s="13">
        <f t="shared" si="1021"/>
        <v>0</v>
      </c>
      <c r="BC3828" s="13"/>
      <c r="BD3828" s="13">
        <f t="shared" si="1022"/>
        <v>0</v>
      </c>
      <c r="BE3828" s="13"/>
      <c r="BF3828" s="13">
        <f t="shared" si="1023"/>
        <v>0</v>
      </c>
      <c r="BG3828" s="13"/>
      <c r="BH3828" s="13">
        <f t="shared" si="1024"/>
        <v>70488.701001315436</v>
      </c>
      <c r="BI3828" s="13">
        <f t="shared" si="1025"/>
        <v>70500</v>
      </c>
      <c r="BJ3828" s="13">
        <v>70800</v>
      </c>
    </row>
    <row r="3829" spans="1:62" x14ac:dyDescent="0.25">
      <c r="A3829" t="s">
        <v>3718</v>
      </c>
      <c r="B3829" s="13">
        <v>432</v>
      </c>
      <c r="C3829">
        <v>537667</v>
      </c>
      <c r="D3829">
        <v>1</v>
      </c>
      <c r="E3829">
        <v>0</v>
      </c>
      <c r="F3829">
        <v>0</v>
      </c>
      <c r="G3829">
        <v>0</v>
      </c>
      <c r="H3829">
        <v>0</v>
      </c>
      <c r="I3829" t="s">
        <v>26</v>
      </c>
      <c r="J3829">
        <v>537764</v>
      </c>
      <c r="K3829" t="s">
        <v>1112</v>
      </c>
      <c r="L3829">
        <v>537764</v>
      </c>
      <c r="M3829" t="s">
        <v>1112</v>
      </c>
      <c r="N3829">
        <v>537764</v>
      </c>
      <c r="O3829" t="s">
        <v>1112</v>
      </c>
      <c r="P3829">
        <v>537004</v>
      </c>
      <c r="Q3829" t="s">
        <v>314</v>
      </c>
      <c r="R3829" s="13">
        <v>101122.67508416688</v>
      </c>
      <c r="S3829" s="13"/>
      <c r="T3829" s="13"/>
      <c r="U3829" s="13"/>
      <c r="V3829" s="13">
        <f t="shared" si="1009"/>
        <v>0</v>
      </c>
      <c r="W3829" s="13"/>
      <c r="X3829" s="13">
        <f t="shared" si="1010"/>
        <v>0</v>
      </c>
      <c r="Y3829" s="13"/>
      <c r="Z3829" s="13">
        <f t="shared" si="1011"/>
        <v>0</v>
      </c>
      <c r="AA3829" s="13"/>
      <c r="AB3829" s="13">
        <f t="shared" si="1012"/>
        <v>0</v>
      </c>
      <c r="AC3829" s="13"/>
      <c r="AD3829" s="13"/>
      <c r="AE3829" s="13"/>
      <c r="AF3829" s="13"/>
      <c r="AG3829" s="13"/>
      <c r="AH3829" s="13"/>
      <c r="AI3829" s="13"/>
      <c r="AJ3829" s="13"/>
      <c r="AK3829" s="13">
        <f t="shared" si="1013"/>
        <v>0</v>
      </c>
      <c r="AL3829" s="13"/>
      <c r="AM3829" s="13">
        <f t="shared" si="1014"/>
        <v>0</v>
      </c>
      <c r="AN3829" s="13"/>
      <c r="AO3829" s="13">
        <v>0</v>
      </c>
      <c r="AP3829" s="13">
        <f t="shared" si="1015"/>
        <v>0</v>
      </c>
      <c r="AQ3829" s="13"/>
      <c r="AR3829" s="13">
        <f t="shared" si="1016"/>
        <v>0</v>
      </c>
      <c r="AS3829" s="13"/>
      <c r="AT3829" s="13">
        <f t="shared" si="1017"/>
        <v>0</v>
      </c>
      <c r="AU3829" s="13"/>
      <c r="AV3829" s="13">
        <f t="shared" si="1018"/>
        <v>0</v>
      </c>
      <c r="AW3829" s="13"/>
      <c r="AX3829" s="13">
        <f t="shared" si="1019"/>
        <v>0</v>
      </c>
      <c r="AY3829" s="13"/>
      <c r="AZ3829" s="13">
        <f t="shared" si="1020"/>
        <v>0</v>
      </c>
      <c r="BA3829" s="13"/>
      <c r="BB3829" s="13">
        <f t="shared" si="1021"/>
        <v>0</v>
      </c>
      <c r="BC3829" s="13"/>
      <c r="BD3829" s="13">
        <f t="shared" si="1022"/>
        <v>0</v>
      </c>
      <c r="BE3829" s="13"/>
      <c r="BF3829" s="13">
        <f t="shared" si="1023"/>
        <v>0</v>
      </c>
      <c r="BG3829" s="13"/>
      <c r="BH3829" s="13">
        <f t="shared" si="1024"/>
        <v>101122.67508416688</v>
      </c>
      <c r="BI3829" s="13">
        <f t="shared" si="1025"/>
        <v>101100</v>
      </c>
      <c r="BJ3829" s="13">
        <v>97300</v>
      </c>
    </row>
    <row r="3830" spans="1:62" x14ac:dyDescent="0.25">
      <c r="A3830" t="s">
        <v>237</v>
      </c>
      <c r="B3830" s="13">
        <v>81</v>
      </c>
      <c r="C3830">
        <v>548545</v>
      </c>
      <c r="D3830">
        <v>1</v>
      </c>
      <c r="E3830">
        <v>0</v>
      </c>
      <c r="F3830">
        <v>0</v>
      </c>
      <c r="G3830">
        <v>0</v>
      </c>
      <c r="H3830">
        <v>0</v>
      </c>
      <c r="I3830" t="s">
        <v>75</v>
      </c>
      <c r="J3830">
        <v>547999</v>
      </c>
      <c r="K3830" t="s">
        <v>871</v>
      </c>
      <c r="L3830">
        <v>547999</v>
      </c>
      <c r="M3830" t="s">
        <v>871</v>
      </c>
      <c r="N3830">
        <v>547999</v>
      </c>
      <c r="O3830" t="s">
        <v>871</v>
      </c>
      <c r="P3830">
        <v>547999</v>
      </c>
      <c r="Q3830" t="s">
        <v>871</v>
      </c>
      <c r="R3830" s="13">
        <v>70488.701001315436</v>
      </c>
      <c r="S3830" s="13"/>
      <c r="T3830" s="13"/>
      <c r="U3830" s="13"/>
      <c r="V3830" s="13">
        <f t="shared" si="1009"/>
        <v>0</v>
      </c>
      <c r="W3830" s="13"/>
      <c r="X3830" s="13">
        <f t="shared" si="1010"/>
        <v>0</v>
      </c>
      <c r="Y3830" s="13"/>
      <c r="Z3830" s="13">
        <f t="shared" si="1011"/>
        <v>0</v>
      </c>
      <c r="AA3830" s="13"/>
      <c r="AB3830" s="13">
        <f t="shared" si="1012"/>
        <v>0</v>
      </c>
      <c r="AC3830" s="13"/>
      <c r="AD3830" s="13"/>
      <c r="AE3830" s="13"/>
      <c r="AF3830" s="13"/>
      <c r="AG3830" s="13"/>
      <c r="AH3830" s="13"/>
      <c r="AI3830" s="13"/>
      <c r="AJ3830" s="13"/>
      <c r="AK3830" s="13">
        <f t="shared" si="1013"/>
        <v>0</v>
      </c>
      <c r="AL3830" s="13"/>
      <c r="AM3830" s="13">
        <f t="shared" si="1014"/>
        <v>0</v>
      </c>
      <c r="AN3830" s="13"/>
      <c r="AO3830" s="13">
        <v>0</v>
      </c>
      <c r="AP3830" s="13">
        <f t="shared" si="1015"/>
        <v>0</v>
      </c>
      <c r="AQ3830" s="13"/>
      <c r="AR3830" s="13">
        <f t="shared" si="1016"/>
        <v>0</v>
      </c>
      <c r="AS3830" s="13"/>
      <c r="AT3830" s="13">
        <f t="shared" si="1017"/>
        <v>0</v>
      </c>
      <c r="AU3830" s="13"/>
      <c r="AV3830" s="13">
        <f t="shared" si="1018"/>
        <v>0</v>
      </c>
      <c r="AW3830" s="13"/>
      <c r="AX3830" s="13">
        <f t="shared" si="1019"/>
        <v>0</v>
      </c>
      <c r="AY3830" s="13"/>
      <c r="AZ3830" s="13">
        <f t="shared" si="1020"/>
        <v>0</v>
      </c>
      <c r="BA3830" s="13"/>
      <c r="BB3830" s="13">
        <f t="shared" si="1021"/>
        <v>0</v>
      </c>
      <c r="BC3830" s="13"/>
      <c r="BD3830" s="13">
        <f t="shared" si="1022"/>
        <v>0</v>
      </c>
      <c r="BE3830" s="13"/>
      <c r="BF3830" s="13">
        <f t="shared" si="1023"/>
        <v>0</v>
      </c>
      <c r="BG3830" s="13"/>
      <c r="BH3830" s="13">
        <f t="shared" si="1024"/>
        <v>70488.701001315436</v>
      </c>
      <c r="BI3830" s="13">
        <f t="shared" si="1025"/>
        <v>70500</v>
      </c>
      <c r="BJ3830" s="13">
        <v>70800</v>
      </c>
    </row>
    <row r="3831" spans="1:62" x14ac:dyDescent="0.25">
      <c r="A3831" s="3" t="s">
        <v>237</v>
      </c>
      <c r="B3831" s="13">
        <v>2106</v>
      </c>
      <c r="C3831">
        <v>509647</v>
      </c>
      <c r="D3831">
        <v>1</v>
      </c>
      <c r="E3831">
        <v>1</v>
      </c>
      <c r="F3831">
        <v>0</v>
      </c>
      <c r="G3831">
        <v>0</v>
      </c>
      <c r="H3831">
        <v>0</v>
      </c>
      <c r="I3831" t="s">
        <v>38</v>
      </c>
      <c r="J3831">
        <v>509647</v>
      </c>
      <c r="K3831" t="s">
        <v>237</v>
      </c>
      <c r="L3831">
        <v>507016</v>
      </c>
      <c r="M3831" t="s">
        <v>239</v>
      </c>
      <c r="N3831">
        <v>507016</v>
      </c>
      <c r="O3831" t="s">
        <v>239</v>
      </c>
      <c r="P3831">
        <v>507016</v>
      </c>
      <c r="Q3831" t="s">
        <v>239</v>
      </c>
      <c r="R3831" s="13">
        <v>479915.35360161733</v>
      </c>
      <c r="S3831" s="13">
        <v>2754</v>
      </c>
      <c r="T3831" s="13">
        <v>147237.16358223077</v>
      </c>
      <c r="U3831" s="13"/>
      <c r="V3831" s="13">
        <f t="shared" si="1009"/>
        <v>0</v>
      </c>
      <c r="W3831" s="13">
        <v>21</v>
      </c>
      <c r="X3831" s="13">
        <f t="shared" si="1010"/>
        <v>62244</v>
      </c>
      <c r="Y3831" s="13">
        <v>21</v>
      </c>
      <c r="Z3831" s="13">
        <f t="shared" si="1011"/>
        <v>20748</v>
      </c>
      <c r="AA3831" s="13">
        <v>10</v>
      </c>
      <c r="AB3831" s="13">
        <f t="shared" si="1012"/>
        <v>2470</v>
      </c>
      <c r="AC3831" s="13"/>
      <c r="AD3831" s="13"/>
      <c r="AE3831" s="13"/>
      <c r="AF3831" s="13"/>
      <c r="AG3831" s="13"/>
      <c r="AH3831" s="13"/>
      <c r="AI3831" s="13"/>
      <c r="AJ3831" s="13"/>
      <c r="AK3831" s="13">
        <f t="shared" si="1013"/>
        <v>0</v>
      </c>
      <c r="AL3831" s="13"/>
      <c r="AM3831" s="13">
        <f t="shared" si="1014"/>
        <v>0</v>
      </c>
      <c r="AN3831" s="13"/>
      <c r="AO3831" s="13">
        <v>0</v>
      </c>
      <c r="AP3831" s="13">
        <f t="shared" si="1015"/>
        <v>0</v>
      </c>
      <c r="AQ3831" s="13"/>
      <c r="AR3831" s="13">
        <f t="shared" si="1016"/>
        <v>0</v>
      </c>
      <c r="AS3831" s="13"/>
      <c r="AT3831" s="13">
        <f t="shared" si="1017"/>
        <v>0</v>
      </c>
      <c r="AU3831" s="13"/>
      <c r="AV3831" s="13">
        <f t="shared" si="1018"/>
        <v>0</v>
      </c>
      <c r="AW3831" s="13"/>
      <c r="AX3831" s="13">
        <f t="shared" si="1019"/>
        <v>0</v>
      </c>
      <c r="AY3831" s="13"/>
      <c r="AZ3831" s="13">
        <f t="shared" si="1020"/>
        <v>0</v>
      </c>
      <c r="BA3831" s="13"/>
      <c r="BB3831" s="13">
        <f t="shared" si="1021"/>
        <v>0</v>
      </c>
      <c r="BC3831" s="13"/>
      <c r="BD3831" s="13">
        <f t="shared" si="1022"/>
        <v>0</v>
      </c>
      <c r="BE3831" s="13"/>
      <c r="BF3831" s="13">
        <f t="shared" si="1023"/>
        <v>0</v>
      </c>
      <c r="BG3831" s="13"/>
      <c r="BH3831" s="13">
        <f t="shared" si="1024"/>
        <v>712614.51718384807</v>
      </c>
      <c r="BI3831" s="13">
        <f t="shared" si="1025"/>
        <v>712600</v>
      </c>
      <c r="BJ3831" s="13">
        <v>694800</v>
      </c>
    </row>
    <row r="3832" spans="1:62" x14ac:dyDescent="0.25">
      <c r="A3832" t="s">
        <v>3719</v>
      </c>
      <c r="B3832" s="13">
        <v>197</v>
      </c>
      <c r="C3832">
        <v>542539</v>
      </c>
      <c r="D3832">
        <v>1</v>
      </c>
      <c r="E3832">
        <v>0</v>
      </c>
      <c r="F3832">
        <v>0</v>
      </c>
      <c r="G3832">
        <v>0</v>
      </c>
      <c r="H3832">
        <v>0</v>
      </c>
      <c r="I3832" t="s">
        <v>85</v>
      </c>
      <c r="J3832">
        <v>564567</v>
      </c>
      <c r="K3832" t="s">
        <v>228</v>
      </c>
      <c r="L3832">
        <v>564567</v>
      </c>
      <c r="M3832" t="s">
        <v>228</v>
      </c>
      <c r="N3832">
        <v>564567</v>
      </c>
      <c r="O3832" t="s">
        <v>228</v>
      </c>
      <c r="P3832">
        <v>564567</v>
      </c>
      <c r="Q3832" t="s">
        <v>228</v>
      </c>
      <c r="R3832" s="13">
        <v>70488.701001315436</v>
      </c>
      <c r="S3832" s="13"/>
      <c r="T3832" s="13"/>
      <c r="U3832" s="13"/>
      <c r="V3832" s="13">
        <f t="shared" si="1009"/>
        <v>0</v>
      </c>
      <c r="W3832" s="13"/>
      <c r="X3832" s="13">
        <f t="shared" si="1010"/>
        <v>0</v>
      </c>
      <c r="Y3832" s="13"/>
      <c r="Z3832" s="13">
        <f t="shared" si="1011"/>
        <v>0</v>
      </c>
      <c r="AA3832" s="13"/>
      <c r="AB3832" s="13">
        <f t="shared" si="1012"/>
        <v>0</v>
      </c>
      <c r="AC3832" s="13"/>
      <c r="AD3832" s="13"/>
      <c r="AE3832" s="13"/>
      <c r="AF3832" s="13"/>
      <c r="AG3832" s="13"/>
      <c r="AH3832" s="13"/>
      <c r="AI3832" s="13"/>
      <c r="AJ3832" s="13"/>
      <c r="AK3832" s="13">
        <f t="shared" si="1013"/>
        <v>0</v>
      </c>
      <c r="AL3832" s="13"/>
      <c r="AM3832" s="13">
        <f t="shared" si="1014"/>
        <v>0</v>
      </c>
      <c r="AN3832" s="13"/>
      <c r="AO3832" s="13">
        <v>0</v>
      </c>
      <c r="AP3832" s="13">
        <f t="shared" si="1015"/>
        <v>0</v>
      </c>
      <c r="AQ3832" s="13"/>
      <c r="AR3832" s="13">
        <f t="shared" si="1016"/>
        <v>0</v>
      </c>
      <c r="AS3832" s="13"/>
      <c r="AT3832" s="13">
        <f t="shared" si="1017"/>
        <v>0</v>
      </c>
      <c r="AU3832" s="13"/>
      <c r="AV3832" s="13">
        <f t="shared" si="1018"/>
        <v>0</v>
      </c>
      <c r="AW3832" s="13"/>
      <c r="AX3832" s="13">
        <f t="shared" si="1019"/>
        <v>0</v>
      </c>
      <c r="AY3832" s="13"/>
      <c r="AZ3832" s="13">
        <f t="shared" si="1020"/>
        <v>0</v>
      </c>
      <c r="BA3832" s="13"/>
      <c r="BB3832" s="13">
        <f t="shared" si="1021"/>
        <v>0</v>
      </c>
      <c r="BC3832" s="13"/>
      <c r="BD3832" s="13">
        <f t="shared" si="1022"/>
        <v>0</v>
      </c>
      <c r="BE3832" s="13"/>
      <c r="BF3832" s="13">
        <f t="shared" si="1023"/>
        <v>0</v>
      </c>
      <c r="BG3832" s="13"/>
      <c r="BH3832" s="13">
        <f t="shared" si="1024"/>
        <v>70488.701001315436</v>
      </c>
      <c r="BI3832" s="13">
        <f t="shared" si="1025"/>
        <v>70500</v>
      </c>
      <c r="BJ3832" s="13">
        <v>70800</v>
      </c>
    </row>
    <row r="3833" spans="1:62" x14ac:dyDescent="0.25">
      <c r="A3833" t="s">
        <v>3720</v>
      </c>
      <c r="B3833" s="13">
        <v>652</v>
      </c>
      <c r="C3833">
        <v>535991</v>
      </c>
      <c r="D3833">
        <v>1</v>
      </c>
      <c r="E3833">
        <v>0</v>
      </c>
      <c r="F3833">
        <v>0</v>
      </c>
      <c r="G3833">
        <v>0</v>
      </c>
      <c r="H3833">
        <v>0</v>
      </c>
      <c r="I3833" t="s">
        <v>23</v>
      </c>
      <c r="J3833">
        <v>545341</v>
      </c>
      <c r="K3833" t="s">
        <v>1287</v>
      </c>
      <c r="L3833">
        <v>545341</v>
      </c>
      <c r="M3833" t="s">
        <v>1287</v>
      </c>
      <c r="N3833">
        <v>545341</v>
      </c>
      <c r="O3833" t="s">
        <v>1287</v>
      </c>
      <c r="P3833">
        <v>544256</v>
      </c>
      <c r="Q3833" t="s">
        <v>22</v>
      </c>
      <c r="R3833" s="13">
        <v>151838.77527823672</v>
      </c>
      <c r="S3833" s="13"/>
      <c r="T3833" s="13"/>
      <c r="U3833" s="13"/>
      <c r="V3833" s="13">
        <f t="shared" si="1009"/>
        <v>0</v>
      </c>
      <c r="W3833" s="13"/>
      <c r="X3833" s="13">
        <f t="shared" si="1010"/>
        <v>0</v>
      </c>
      <c r="Y3833" s="13"/>
      <c r="Z3833" s="13">
        <f t="shared" si="1011"/>
        <v>0</v>
      </c>
      <c r="AA3833" s="13"/>
      <c r="AB3833" s="13">
        <f t="shared" si="1012"/>
        <v>0</v>
      </c>
      <c r="AC3833" s="13"/>
      <c r="AD3833" s="13"/>
      <c r="AE3833" s="13"/>
      <c r="AF3833" s="13"/>
      <c r="AG3833" s="13"/>
      <c r="AH3833" s="13"/>
      <c r="AI3833" s="13"/>
      <c r="AJ3833" s="13"/>
      <c r="AK3833" s="13">
        <f t="shared" si="1013"/>
        <v>0</v>
      </c>
      <c r="AL3833" s="13"/>
      <c r="AM3833" s="13">
        <f t="shared" si="1014"/>
        <v>0</v>
      </c>
      <c r="AN3833" s="13"/>
      <c r="AO3833" s="13">
        <v>0</v>
      </c>
      <c r="AP3833" s="13">
        <f t="shared" si="1015"/>
        <v>0</v>
      </c>
      <c r="AQ3833" s="13"/>
      <c r="AR3833" s="13">
        <f t="shared" si="1016"/>
        <v>0</v>
      </c>
      <c r="AS3833" s="13"/>
      <c r="AT3833" s="13">
        <f t="shared" si="1017"/>
        <v>0</v>
      </c>
      <c r="AU3833" s="13"/>
      <c r="AV3833" s="13">
        <f t="shared" si="1018"/>
        <v>0</v>
      </c>
      <c r="AW3833" s="13"/>
      <c r="AX3833" s="13">
        <f t="shared" si="1019"/>
        <v>0</v>
      </c>
      <c r="AY3833" s="13"/>
      <c r="AZ3833" s="13">
        <f t="shared" si="1020"/>
        <v>0</v>
      </c>
      <c r="BA3833" s="13"/>
      <c r="BB3833" s="13">
        <f t="shared" si="1021"/>
        <v>0</v>
      </c>
      <c r="BC3833" s="13"/>
      <c r="BD3833" s="13">
        <f t="shared" si="1022"/>
        <v>0</v>
      </c>
      <c r="BE3833" s="13"/>
      <c r="BF3833" s="13">
        <f t="shared" si="1023"/>
        <v>0</v>
      </c>
      <c r="BG3833" s="13"/>
      <c r="BH3833" s="13">
        <f t="shared" si="1024"/>
        <v>151838.77527823672</v>
      </c>
      <c r="BI3833" s="13">
        <f t="shared" si="1025"/>
        <v>151800</v>
      </c>
      <c r="BJ3833" s="13">
        <v>153300</v>
      </c>
    </row>
    <row r="3834" spans="1:62" x14ac:dyDescent="0.25">
      <c r="A3834" t="s">
        <v>3721</v>
      </c>
      <c r="B3834" s="13">
        <v>901</v>
      </c>
      <c r="C3834">
        <v>592498</v>
      </c>
      <c r="D3834">
        <v>1</v>
      </c>
      <c r="E3834">
        <v>0</v>
      </c>
      <c r="F3834">
        <v>0</v>
      </c>
      <c r="G3834">
        <v>0</v>
      </c>
      <c r="H3834">
        <v>0</v>
      </c>
      <c r="I3834" t="s">
        <v>90</v>
      </c>
      <c r="J3834">
        <v>592048</v>
      </c>
      <c r="K3834" t="s">
        <v>553</v>
      </c>
      <c r="L3834">
        <v>592048</v>
      </c>
      <c r="M3834" t="s">
        <v>553</v>
      </c>
      <c r="N3834">
        <v>592048</v>
      </c>
      <c r="O3834" t="s">
        <v>553</v>
      </c>
      <c r="P3834">
        <v>592731</v>
      </c>
      <c r="Q3834" t="s">
        <v>143</v>
      </c>
      <c r="R3834" s="13">
        <v>208817.12643984702</v>
      </c>
      <c r="S3834" s="13"/>
      <c r="T3834" s="13"/>
      <c r="U3834" s="13"/>
      <c r="V3834" s="13">
        <f t="shared" si="1009"/>
        <v>0</v>
      </c>
      <c r="W3834" s="13"/>
      <c r="X3834" s="13">
        <f t="shared" si="1010"/>
        <v>0</v>
      </c>
      <c r="Y3834" s="13"/>
      <c r="Z3834" s="13">
        <f t="shared" si="1011"/>
        <v>0</v>
      </c>
      <c r="AA3834" s="13"/>
      <c r="AB3834" s="13">
        <f t="shared" si="1012"/>
        <v>0</v>
      </c>
      <c r="AC3834" s="13"/>
      <c r="AD3834" s="13"/>
      <c r="AE3834" s="13"/>
      <c r="AF3834" s="13"/>
      <c r="AG3834" s="13"/>
      <c r="AH3834" s="13"/>
      <c r="AI3834" s="13"/>
      <c r="AJ3834" s="13"/>
      <c r="AK3834" s="13">
        <f t="shared" si="1013"/>
        <v>0</v>
      </c>
      <c r="AL3834" s="13"/>
      <c r="AM3834" s="13">
        <f t="shared" si="1014"/>
        <v>0</v>
      </c>
      <c r="AN3834" s="13"/>
      <c r="AO3834" s="13">
        <v>0</v>
      </c>
      <c r="AP3834" s="13">
        <f t="shared" si="1015"/>
        <v>0</v>
      </c>
      <c r="AQ3834" s="13"/>
      <c r="AR3834" s="13">
        <f t="shared" si="1016"/>
        <v>0</v>
      </c>
      <c r="AS3834" s="13"/>
      <c r="AT3834" s="13">
        <f t="shared" si="1017"/>
        <v>0</v>
      </c>
      <c r="AU3834" s="13"/>
      <c r="AV3834" s="13">
        <f t="shared" si="1018"/>
        <v>0</v>
      </c>
      <c r="AW3834" s="13"/>
      <c r="AX3834" s="13">
        <f t="shared" si="1019"/>
        <v>0</v>
      </c>
      <c r="AY3834" s="13"/>
      <c r="AZ3834" s="13">
        <f t="shared" si="1020"/>
        <v>0</v>
      </c>
      <c r="BA3834" s="13"/>
      <c r="BB3834" s="13">
        <f t="shared" si="1021"/>
        <v>0</v>
      </c>
      <c r="BC3834" s="13"/>
      <c r="BD3834" s="13">
        <f t="shared" si="1022"/>
        <v>0</v>
      </c>
      <c r="BE3834" s="13"/>
      <c r="BF3834" s="13">
        <f t="shared" si="1023"/>
        <v>0</v>
      </c>
      <c r="BG3834" s="13"/>
      <c r="BH3834" s="13">
        <f t="shared" si="1024"/>
        <v>208817.12643984702</v>
      </c>
      <c r="BI3834" s="13">
        <f t="shared" si="1025"/>
        <v>208800</v>
      </c>
      <c r="BJ3834" s="13">
        <v>213700</v>
      </c>
    </row>
    <row r="3835" spans="1:62" x14ac:dyDescent="0.25">
      <c r="A3835" t="s">
        <v>3722</v>
      </c>
      <c r="B3835" s="13">
        <v>728</v>
      </c>
      <c r="C3835">
        <v>589888</v>
      </c>
      <c r="D3835">
        <v>1</v>
      </c>
      <c r="E3835">
        <v>0</v>
      </c>
      <c r="F3835">
        <v>0</v>
      </c>
      <c r="G3835">
        <v>0</v>
      </c>
      <c r="H3835">
        <v>0</v>
      </c>
      <c r="I3835" t="s">
        <v>61</v>
      </c>
      <c r="J3835">
        <v>589608</v>
      </c>
      <c r="K3835" t="s">
        <v>1071</v>
      </c>
      <c r="L3835">
        <v>589250</v>
      </c>
      <c r="M3835" t="s">
        <v>60</v>
      </c>
      <c r="N3835">
        <v>589250</v>
      </c>
      <c r="O3835" t="s">
        <v>60</v>
      </c>
      <c r="P3835">
        <v>589250</v>
      </c>
      <c r="Q3835" t="s">
        <v>60</v>
      </c>
      <c r="R3835" s="13">
        <v>169273.65570473729</v>
      </c>
      <c r="S3835" s="13"/>
      <c r="T3835" s="13"/>
      <c r="U3835" s="13"/>
      <c r="V3835" s="13">
        <f t="shared" si="1009"/>
        <v>0</v>
      </c>
      <c r="W3835" s="13"/>
      <c r="X3835" s="13">
        <f t="shared" si="1010"/>
        <v>0</v>
      </c>
      <c r="Y3835" s="13"/>
      <c r="Z3835" s="13">
        <f t="shared" si="1011"/>
        <v>0</v>
      </c>
      <c r="AA3835" s="13"/>
      <c r="AB3835" s="13">
        <f t="shared" si="1012"/>
        <v>0</v>
      </c>
      <c r="AC3835" s="13"/>
      <c r="AD3835" s="13"/>
      <c r="AE3835" s="13"/>
      <c r="AF3835" s="13"/>
      <c r="AG3835" s="13"/>
      <c r="AH3835" s="13"/>
      <c r="AI3835" s="13"/>
      <c r="AJ3835" s="13"/>
      <c r="AK3835" s="13">
        <f t="shared" si="1013"/>
        <v>0</v>
      </c>
      <c r="AL3835" s="13"/>
      <c r="AM3835" s="13">
        <f t="shared" si="1014"/>
        <v>0</v>
      </c>
      <c r="AN3835" s="13"/>
      <c r="AO3835" s="13">
        <v>0</v>
      </c>
      <c r="AP3835" s="13">
        <f t="shared" si="1015"/>
        <v>0</v>
      </c>
      <c r="AQ3835" s="13"/>
      <c r="AR3835" s="13">
        <f t="shared" si="1016"/>
        <v>0</v>
      </c>
      <c r="AS3835" s="13"/>
      <c r="AT3835" s="13">
        <f t="shared" si="1017"/>
        <v>0</v>
      </c>
      <c r="AU3835" s="13"/>
      <c r="AV3835" s="13">
        <f t="shared" si="1018"/>
        <v>0</v>
      </c>
      <c r="AW3835" s="13"/>
      <c r="AX3835" s="13">
        <f t="shared" si="1019"/>
        <v>0</v>
      </c>
      <c r="AY3835" s="13"/>
      <c r="AZ3835" s="13">
        <f t="shared" si="1020"/>
        <v>0</v>
      </c>
      <c r="BA3835" s="13"/>
      <c r="BB3835" s="13">
        <f t="shared" si="1021"/>
        <v>0</v>
      </c>
      <c r="BC3835" s="13"/>
      <c r="BD3835" s="13">
        <f t="shared" si="1022"/>
        <v>0</v>
      </c>
      <c r="BE3835" s="13"/>
      <c r="BF3835" s="13">
        <f t="shared" si="1023"/>
        <v>0</v>
      </c>
      <c r="BG3835" s="13"/>
      <c r="BH3835" s="13">
        <f t="shared" si="1024"/>
        <v>169273.65570473729</v>
      </c>
      <c r="BI3835" s="13">
        <f t="shared" si="1025"/>
        <v>169300</v>
      </c>
      <c r="BJ3835" s="13">
        <v>170400</v>
      </c>
    </row>
    <row r="3836" spans="1:62" x14ac:dyDescent="0.25">
      <c r="A3836" t="s">
        <v>396</v>
      </c>
      <c r="B3836" s="13">
        <v>87</v>
      </c>
      <c r="C3836">
        <v>598887</v>
      </c>
      <c r="D3836">
        <v>1</v>
      </c>
      <c r="E3836">
        <v>0</v>
      </c>
      <c r="F3836">
        <v>0</v>
      </c>
      <c r="G3836">
        <v>0</v>
      </c>
      <c r="H3836">
        <v>0</v>
      </c>
      <c r="I3836" t="s">
        <v>23</v>
      </c>
      <c r="J3836">
        <v>550809</v>
      </c>
      <c r="K3836" t="s">
        <v>180</v>
      </c>
      <c r="L3836">
        <v>551953</v>
      </c>
      <c r="M3836" t="s">
        <v>182</v>
      </c>
      <c r="N3836">
        <v>551953</v>
      </c>
      <c r="O3836" t="s">
        <v>182</v>
      </c>
      <c r="P3836">
        <v>551953</v>
      </c>
      <c r="Q3836" t="s">
        <v>182</v>
      </c>
      <c r="R3836" s="13">
        <v>70488.701001315436</v>
      </c>
      <c r="S3836" s="13"/>
      <c r="T3836" s="13"/>
      <c r="U3836" s="13"/>
      <c r="V3836" s="13">
        <f t="shared" si="1009"/>
        <v>0</v>
      </c>
      <c r="W3836" s="13"/>
      <c r="X3836" s="13">
        <f t="shared" si="1010"/>
        <v>0</v>
      </c>
      <c r="Y3836" s="13"/>
      <c r="Z3836" s="13">
        <f t="shared" si="1011"/>
        <v>0</v>
      </c>
      <c r="AA3836" s="13"/>
      <c r="AB3836" s="13">
        <f t="shared" si="1012"/>
        <v>0</v>
      </c>
      <c r="AC3836" s="13"/>
      <c r="AD3836" s="13"/>
      <c r="AE3836" s="13"/>
      <c r="AF3836" s="13"/>
      <c r="AG3836" s="13"/>
      <c r="AH3836" s="13"/>
      <c r="AI3836" s="13"/>
      <c r="AJ3836" s="13"/>
      <c r="AK3836" s="13">
        <f t="shared" si="1013"/>
        <v>0</v>
      </c>
      <c r="AL3836" s="13"/>
      <c r="AM3836" s="13">
        <f t="shared" si="1014"/>
        <v>0</v>
      </c>
      <c r="AN3836" s="13"/>
      <c r="AO3836" s="13">
        <v>0</v>
      </c>
      <c r="AP3836" s="13">
        <f t="shared" si="1015"/>
        <v>0</v>
      </c>
      <c r="AQ3836" s="13"/>
      <c r="AR3836" s="13">
        <f t="shared" si="1016"/>
        <v>0</v>
      </c>
      <c r="AS3836" s="13"/>
      <c r="AT3836" s="13">
        <f t="shared" si="1017"/>
        <v>0</v>
      </c>
      <c r="AU3836" s="13"/>
      <c r="AV3836" s="13">
        <f t="shared" si="1018"/>
        <v>0</v>
      </c>
      <c r="AW3836" s="13"/>
      <c r="AX3836" s="13">
        <f t="shared" si="1019"/>
        <v>0</v>
      </c>
      <c r="AY3836" s="13"/>
      <c r="AZ3836" s="13">
        <f t="shared" si="1020"/>
        <v>0</v>
      </c>
      <c r="BA3836" s="13"/>
      <c r="BB3836" s="13">
        <f t="shared" si="1021"/>
        <v>0</v>
      </c>
      <c r="BC3836" s="13"/>
      <c r="BD3836" s="13">
        <f t="shared" si="1022"/>
        <v>0</v>
      </c>
      <c r="BE3836" s="13"/>
      <c r="BF3836" s="13">
        <f t="shared" si="1023"/>
        <v>0</v>
      </c>
      <c r="BG3836" s="13"/>
      <c r="BH3836" s="13">
        <f t="shared" si="1024"/>
        <v>70488.701001315436</v>
      </c>
      <c r="BI3836" s="13">
        <f t="shared" si="1025"/>
        <v>70500</v>
      </c>
      <c r="BJ3836" s="13">
        <v>70800</v>
      </c>
    </row>
    <row r="3837" spans="1:62" x14ac:dyDescent="0.25">
      <c r="A3837" s="5" t="s">
        <v>750</v>
      </c>
      <c r="B3837" s="13">
        <v>5385</v>
      </c>
      <c r="C3837">
        <v>561134</v>
      </c>
      <c r="D3837">
        <v>1</v>
      </c>
      <c r="E3837">
        <v>1</v>
      </c>
      <c r="F3837">
        <v>1</v>
      </c>
      <c r="G3837">
        <v>1</v>
      </c>
      <c r="H3837">
        <v>0</v>
      </c>
      <c r="I3837" t="s">
        <v>110</v>
      </c>
      <c r="J3837">
        <v>561134</v>
      </c>
      <c r="K3837" t="s">
        <v>750</v>
      </c>
      <c r="L3837">
        <v>561134</v>
      </c>
      <c r="M3837" t="s">
        <v>750</v>
      </c>
      <c r="N3837">
        <v>561134</v>
      </c>
      <c r="O3837" t="s">
        <v>750</v>
      </c>
      <c r="P3837">
        <v>560715</v>
      </c>
      <c r="Q3837" t="s">
        <v>295</v>
      </c>
      <c r="R3837" s="13">
        <v>1192545.8281415142</v>
      </c>
      <c r="S3837" s="13">
        <v>7448</v>
      </c>
      <c r="T3837" s="13">
        <v>396720.84999408695</v>
      </c>
      <c r="U3837" s="13"/>
      <c r="V3837" s="13">
        <f t="shared" si="1009"/>
        <v>0</v>
      </c>
      <c r="W3837" s="13">
        <v>24</v>
      </c>
      <c r="X3837" s="13">
        <f t="shared" si="1010"/>
        <v>71136</v>
      </c>
      <c r="Y3837" s="13">
        <v>103</v>
      </c>
      <c r="Z3837" s="13">
        <f t="shared" si="1011"/>
        <v>101764</v>
      </c>
      <c r="AA3837" s="13">
        <v>33</v>
      </c>
      <c r="AB3837" s="13">
        <f t="shared" si="1012"/>
        <v>8151</v>
      </c>
      <c r="AC3837" s="13">
        <v>9327</v>
      </c>
      <c r="AD3837" s="13">
        <v>1955430.7726714916</v>
      </c>
      <c r="AE3837" s="13">
        <v>9327</v>
      </c>
      <c r="AF3837" s="13">
        <v>1033847.7305177094</v>
      </c>
      <c r="AG3837" s="13"/>
      <c r="AH3837" s="13"/>
      <c r="AI3837" s="13"/>
      <c r="AJ3837" s="13"/>
      <c r="AK3837" s="13">
        <f t="shared" si="1013"/>
        <v>0</v>
      </c>
      <c r="AL3837" s="13"/>
      <c r="AM3837" s="13">
        <f t="shared" si="1014"/>
        <v>0</v>
      </c>
      <c r="AN3837" s="13"/>
      <c r="AO3837" s="13">
        <v>12</v>
      </c>
      <c r="AP3837" s="13">
        <f t="shared" si="1015"/>
        <v>366000</v>
      </c>
      <c r="AQ3837" s="13"/>
      <c r="AR3837" s="13">
        <f t="shared" si="1016"/>
        <v>0</v>
      </c>
      <c r="AS3837" s="13"/>
      <c r="AT3837" s="13">
        <f t="shared" si="1017"/>
        <v>0</v>
      </c>
      <c r="AU3837" s="13"/>
      <c r="AV3837" s="13">
        <f t="shared" si="1018"/>
        <v>0</v>
      </c>
      <c r="AW3837" s="13"/>
      <c r="AX3837" s="13">
        <f t="shared" si="1019"/>
        <v>0</v>
      </c>
      <c r="AY3837" s="13"/>
      <c r="AZ3837" s="13">
        <f t="shared" si="1020"/>
        <v>0</v>
      </c>
      <c r="BA3837" s="13"/>
      <c r="BB3837" s="13">
        <f t="shared" si="1021"/>
        <v>0</v>
      </c>
      <c r="BC3837" s="13"/>
      <c r="BD3837" s="13">
        <f t="shared" si="1022"/>
        <v>0</v>
      </c>
      <c r="BE3837" s="13"/>
      <c r="BF3837" s="13">
        <f t="shared" si="1023"/>
        <v>0</v>
      </c>
      <c r="BG3837" s="13"/>
      <c r="BH3837" s="13">
        <f t="shared" si="1024"/>
        <v>5125596.1813248023</v>
      </c>
      <c r="BI3837" s="13">
        <f t="shared" si="1025"/>
        <v>5125600</v>
      </c>
      <c r="BJ3837" s="13">
        <v>5022000</v>
      </c>
    </row>
    <row r="3838" spans="1:62" x14ac:dyDescent="0.25">
      <c r="A3838" t="s">
        <v>750</v>
      </c>
      <c r="B3838" s="13">
        <v>269</v>
      </c>
      <c r="C3838">
        <v>535176</v>
      </c>
      <c r="D3838">
        <v>1</v>
      </c>
      <c r="E3838">
        <v>0</v>
      </c>
      <c r="F3838">
        <v>0</v>
      </c>
      <c r="G3838">
        <v>0</v>
      </c>
      <c r="H3838">
        <v>0</v>
      </c>
      <c r="I3838" t="s">
        <v>23</v>
      </c>
      <c r="J3838">
        <v>544299</v>
      </c>
      <c r="K3838" t="s">
        <v>625</v>
      </c>
      <c r="L3838">
        <v>544256</v>
      </c>
      <c r="M3838" t="s">
        <v>22</v>
      </c>
      <c r="N3838">
        <v>544256</v>
      </c>
      <c r="O3838" t="s">
        <v>22</v>
      </c>
      <c r="P3838">
        <v>544256</v>
      </c>
      <c r="Q3838" t="s">
        <v>22</v>
      </c>
      <c r="R3838" s="13">
        <v>70488.701001315436</v>
      </c>
      <c r="S3838" s="13"/>
      <c r="T3838" s="13"/>
      <c r="U3838" s="13"/>
      <c r="V3838" s="13">
        <f t="shared" si="1009"/>
        <v>0</v>
      </c>
      <c r="W3838" s="13"/>
      <c r="X3838" s="13">
        <f t="shared" si="1010"/>
        <v>0</v>
      </c>
      <c r="Y3838" s="13"/>
      <c r="Z3838" s="13">
        <f t="shared" si="1011"/>
        <v>0</v>
      </c>
      <c r="AA3838" s="13"/>
      <c r="AB3838" s="13">
        <f t="shared" si="1012"/>
        <v>0</v>
      </c>
      <c r="AC3838" s="13"/>
      <c r="AD3838" s="13"/>
      <c r="AE3838" s="13"/>
      <c r="AF3838" s="13"/>
      <c r="AG3838" s="13"/>
      <c r="AH3838" s="13"/>
      <c r="AI3838" s="13"/>
      <c r="AJ3838" s="13"/>
      <c r="AK3838" s="13">
        <f t="shared" si="1013"/>
        <v>0</v>
      </c>
      <c r="AL3838" s="13"/>
      <c r="AM3838" s="13">
        <f t="shared" si="1014"/>
        <v>0</v>
      </c>
      <c r="AN3838" s="13"/>
      <c r="AO3838" s="13">
        <v>0</v>
      </c>
      <c r="AP3838" s="13">
        <f t="shared" si="1015"/>
        <v>0</v>
      </c>
      <c r="AQ3838" s="13"/>
      <c r="AR3838" s="13">
        <f t="shared" si="1016"/>
        <v>0</v>
      </c>
      <c r="AS3838" s="13"/>
      <c r="AT3838" s="13">
        <f t="shared" si="1017"/>
        <v>0</v>
      </c>
      <c r="AU3838" s="13"/>
      <c r="AV3838" s="13">
        <f t="shared" si="1018"/>
        <v>0</v>
      </c>
      <c r="AW3838" s="13"/>
      <c r="AX3838" s="13">
        <f t="shared" si="1019"/>
        <v>0</v>
      </c>
      <c r="AY3838" s="13"/>
      <c r="AZ3838" s="13">
        <f t="shared" si="1020"/>
        <v>0</v>
      </c>
      <c r="BA3838" s="13"/>
      <c r="BB3838" s="13">
        <f t="shared" si="1021"/>
        <v>0</v>
      </c>
      <c r="BC3838" s="13"/>
      <c r="BD3838" s="13">
        <f t="shared" si="1022"/>
        <v>0</v>
      </c>
      <c r="BE3838" s="13"/>
      <c r="BF3838" s="13">
        <f t="shared" si="1023"/>
        <v>0</v>
      </c>
      <c r="BG3838" s="13"/>
      <c r="BH3838" s="13">
        <f t="shared" si="1024"/>
        <v>70488.701001315436</v>
      </c>
      <c r="BI3838" s="13">
        <f t="shared" si="1025"/>
        <v>70500</v>
      </c>
      <c r="BJ3838" s="13">
        <v>70800</v>
      </c>
    </row>
    <row r="3839" spans="1:62" x14ac:dyDescent="0.25">
      <c r="A3839" s="3" t="s">
        <v>2564</v>
      </c>
      <c r="B3839" s="13">
        <v>4305</v>
      </c>
      <c r="C3839">
        <v>552828</v>
      </c>
      <c r="D3839">
        <v>1</v>
      </c>
      <c r="E3839">
        <v>1</v>
      </c>
      <c r="F3839">
        <v>0</v>
      </c>
      <c r="G3839">
        <v>0</v>
      </c>
      <c r="H3839">
        <v>0</v>
      </c>
      <c r="I3839" t="s">
        <v>23</v>
      </c>
      <c r="J3839">
        <v>552828</v>
      </c>
      <c r="K3839" t="s">
        <v>2564</v>
      </c>
      <c r="L3839">
        <v>553069</v>
      </c>
      <c r="M3839" t="s">
        <v>2565</v>
      </c>
      <c r="N3839">
        <v>553069</v>
      </c>
      <c r="O3839" t="s">
        <v>2565</v>
      </c>
      <c r="P3839">
        <v>552046</v>
      </c>
      <c r="Q3839" t="s">
        <v>136</v>
      </c>
      <c r="R3839" s="13">
        <v>961028.24753438437</v>
      </c>
      <c r="S3839" s="13">
        <v>6795</v>
      </c>
      <c r="T3839" s="13">
        <v>362091.6580690252</v>
      </c>
      <c r="U3839" s="13"/>
      <c r="V3839" s="13">
        <f t="shared" si="1009"/>
        <v>0</v>
      </c>
      <c r="W3839" s="13">
        <v>39</v>
      </c>
      <c r="X3839" s="13">
        <f t="shared" si="1010"/>
        <v>115596</v>
      </c>
      <c r="Y3839" s="13">
        <v>23</v>
      </c>
      <c r="Z3839" s="13">
        <f t="shared" si="1011"/>
        <v>22724</v>
      </c>
      <c r="AA3839" s="13">
        <v>13</v>
      </c>
      <c r="AB3839" s="13">
        <f t="shared" si="1012"/>
        <v>3211</v>
      </c>
      <c r="AC3839" s="13"/>
      <c r="AD3839" s="13"/>
      <c r="AE3839" s="13"/>
      <c r="AF3839" s="13"/>
      <c r="AG3839" s="13"/>
      <c r="AH3839" s="13"/>
      <c r="AI3839" s="13"/>
      <c r="AJ3839" s="13"/>
      <c r="AK3839" s="13">
        <f t="shared" si="1013"/>
        <v>0</v>
      </c>
      <c r="AL3839" s="13"/>
      <c r="AM3839" s="13">
        <f t="shared" si="1014"/>
        <v>0</v>
      </c>
      <c r="AN3839" s="13"/>
      <c r="AO3839" s="13">
        <v>0</v>
      </c>
      <c r="AP3839" s="13">
        <f t="shared" si="1015"/>
        <v>0</v>
      </c>
      <c r="AQ3839" s="13"/>
      <c r="AR3839" s="13">
        <f t="shared" si="1016"/>
        <v>0</v>
      </c>
      <c r="AS3839" s="13"/>
      <c r="AT3839" s="13">
        <f t="shared" si="1017"/>
        <v>0</v>
      </c>
      <c r="AU3839" s="13"/>
      <c r="AV3839" s="13">
        <f t="shared" si="1018"/>
        <v>0</v>
      </c>
      <c r="AW3839" s="13"/>
      <c r="AX3839" s="13">
        <f t="shared" si="1019"/>
        <v>0</v>
      </c>
      <c r="AY3839" s="13"/>
      <c r="AZ3839" s="13">
        <f t="shared" si="1020"/>
        <v>0</v>
      </c>
      <c r="BA3839" s="13"/>
      <c r="BB3839" s="13">
        <f t="shared" si="1021"/>
        <v>0</v>
      </c>
      <c r="BC3839" s="13"/>
      <c r="BD3839" s="13">
        <f t="shared" si="1022"/>
        <v>0</v>
      </c>
      <c r="BE3839" s="13"/>
      <c r="BF3839" s="13">
        <f t="shared" si="1023"/>
        <v>0</v>
      </c>
      <c r="BG3839" s="13"/>
      <c r="BH3839" s="13">
        <f t="shared" si="1024"/>
        <v>1464650.9056034095</v>
      </c>
      <c r="BI3839" s="13">
        <f t="shared" si="1025"/>
        <v>1464700</v>
      </c>
      <c r="BJ3839" s="13">
        <v>1485800</v>
      </c>
    </row>
    <row r="3840" spans="1:62" x14ac:dyDescent="0.25">
      <c r="A3840" s="3" t="s">
        <v>3723</v>
      </c>
      <c r="B3840" s="13">
        <v>1904</v>
      </c>
      <c r="C3840">
        <v>533581</v>
      </c>
      <c r="D3840">
        <v>1</v>
      </c>
      <c r="E3840">
        <v>1</v>
      </c>
      <c r="F3840">
        <v>0</v>
      </c>
      <c r="G3840">
        <v>0</v>
      </c>
      <c r="H3840">
        <v>0</v>
      </c>
      <c r="I3840" t="s">
        <v>26</v>
      </c>
      <c r="J3840">
        <v>533581</v>
      </c>
      <c r="K3840" t="s">
        <v>3723</v>
      </c>
      <c r="L3840">
        <v>537641</v>
      </c>
      <c r="M3840" t="s">
        <v>983</v>
      </c>
      <c r="N3840">
        <v>537641</v>
      </c>
      <c r="O3840" t="s">
        <v>983</v>
      </c>
      <c r="P3840">
        <v>533165</v>
      </c>
      <c r="Q3840" t="s">
        <v>154</v>
      </c>
      <c r="R3840" s="13">
        <v>434918.8863267391</v>
      </c>
      <c r="S3840" s="13">
        <v>3906</v>
      </c>
      <c r="T3840" s="13">
        <v>208597.32922168286</v>
      </c>
      <c r="U3840" s="13">
        <v>1</v>
      </c>
      <c r="V3840" s="13">
        <f t="shared" si="1009"/>
        <v>741</v>
      </c>
      <c r="W3840" s="13">
        <v>48</v>
      </c>
      <c r="X3840" s="13">
        <f t="shared" si="1010"/>
        <v>142272</v>
      </c>
      <c r="Y3840" s="13">
        <v>9</v>
      </c>
      <c r="Z3840" s="13">
        <f t="shared" si="1011"/>
        <v>8892</v>
      </c>
      <c r="AA3840" s="13">
        <v>13</v>
      </c>
      <c r="AB3840" s="13">
        <f t="shared" si="1012"/>
        <v>3211</v>
      </c>
      <c r="AC3840" s="13"/>
      <c r="AD3840" s="13"/>
      <c r="AE3840" s="13"/>
      <c r="AF3840" s="13"/>
      <c r="AG3840" s="13"/>
      <c r="AH3840" s="13"/>
      <c r="AI3840" s="13"/>
      <c r="AJ3840" s="13"/>
      <c r="AK3840" s="13">
        <f t="shared" si="1013"/>
        <v>0</v>
      </c>
      <c r="AL3840" s="13"/>
      <c r="AM3840" s="13">
        <f t="shared" si="1014"/>
        <v>0</v>
      </c>
      <c r="AN3840" s="13"/>
      <c r="AO3840" s="13">
        <v>1</v>
      </c>
      <c r="AP3840" s="13">
        <f t="shared" si="1015"/>
        <v>30500</v>
      </c>
      <c r="AQ3840" s="13"/>
      <c r="AR3840" s="13">
        <f t="shared" si="1016"/>
        <v>0</v>
      </c>
      <c r="AS3840" s="13"/>
      <c r="AT3840" s="13">
        <f t="shared" si="1017"/>
        <v>0</v>
      </c>
      <c r="AU3840" s="13"/>
      <c r="AV3840" s="13">
        <f t="shared" si="1018"/>
        <v>0</v>
      </c>
      <c r="AW3840" s="13"/>
      <c r="AX3840" s="13">
        <f t="shared" si="1019"/>
        <v>0</v>
      </c>
      <c r="AY3840" s="13"/>
      <c r="AZ3840" s="13">
        <f t="shared" si="1020"/>
        <v>0</v>
      </c>
      <c r="BA3840" s="13"/>
      <c r="BB3840" s="13">
        <f t="shared" si="1021"/>
        <v>0</v>
      </c>
      <c r="BC3840" s="13"/>
      <c r="BD3840" s="13">
        <f t="shared" si="1022"/>
        <v>0</v>
      </c>
      <c r="BE3840" s="13"/>
      <c r="BF3840" s="13">
        <f t="shared" si="1023"/>
        <v>0</v>
      </c>
      <c r="BG3840" s="13"/>
      <c r="BH3840" s="13">
        <f t="shared" si="1024"/>
        <v>829132.21554842195</v>
      </c>
      <c r="BI3840" s="13">
        <f t="shared" si="1025"/>
        <v>829100</v>
      </c>
      <c r="BJ3840" s="13">
        <v>742700</v>
      </c>
    </row>
    <row r="3841" spans="1:62" x14ac:dyDescent="0.25">
      <c r="A3841" t="s">
        <v>3724</v>
      </c>
      <c r="B3841" s="13">
        <v>194</v>
      </c>
      <c r="C3841">
        <v>587702</v>
      </c>
      <c r="D3841">
        <v>1</v>
      </c>
      <c r="E3841">
        <v>0</v>
      </c>
      <c r="F3841">
        <v>0</v>
      </c>
      <c r="G3841">
        <v>0</v>
      </c>
      <c r="H3841">
        <v>0</v>
      </c>
      <c r="I3841" t="s">
        <v>75</v>
      </c>
      <c r="J3841">
        <v>586846</v>
      </c>
      <c r="K3841" t="s">
        <v>79</v>
      </c>
      <c r="L3841">
        <v>586846</v>
      </c>
      <c r="M3841" t="s">
        <v>79</v>
      </c>
      <c r="N3841">
        <v>586846</v>
      </c>
      <c r="O3841" t="s">
        <v>79</v>
      </c>
      <c r="P3841">
        <v>586846</v>
      </c>
      <c r="Q3841" t="s">
        <v>79</v>
      </c>
      <c r="R3841" s="13">
        <v>70488.701001315436</v>
      </c>
      <c r="S3841" s="13"/>
      <c r="T3841" s="13"/>
      <c r="U3841" s="13"/>
      <c r="V3841" s="13">
        <f t="shared" si="1009"/>
        <v>0</v>
      </c>
      <c r="W3841" s="13"/>
      <c r="X3841" s="13">
        <f t="shared" si="1010"/>
        <v>0</v>
      </c>
      <c r="Y3841" s="13"/>
      <c r="Z3841" s="13">
        <f t="shared" si="1011"/>
        <v>0</v>
      </c>
      <c r="AA3841" s="13"/>
      <c r="AB3841" s="13">
        <f t="shared" si="1012"/>
        <v>0</v>
      </c>
      <c r="AC3841" s="13"/>
      <c r="AD3841" s="13"/>
      <c r="AE3841" s="13"/>
      <c r="AF3841" s="13"/>
      <c r="AG3841" s="13"/>
      <c r="AH3841" s="13"/>
      <c r="AI3841" s="13"/>
      <c r="AJ3841" s="13"/>
      <c r="AK3841" s="13">
        <f t="shared" si="1013"/>
        <v>0</v>
      </c>
      <c r="AL3841" s="13"/>
      <c r="AM3841" s="13">
        <f t="shared" si="1014"/>
        <v>0</v>
      </c>
      <c r="AN3841" s="13"/>
      <c r="AO3841" s="13">
        <v>0</v>
      </c>
      <c r="AP3841" s="13">
        <f t="shared" si="1015"/>
        <v>0</v>
      </c>
      <c r="AQ3841" s="13"/>
      <c r="AR3841" s="13">
        <f t="shared" si="1016"/>
        <v>0</v>
      </c>
      <c r="AS3841" s="13"/>
      <c r="AT3841" s="13">
        <f t="shared" si="1017"/>
        <v>0</v>
      </c>
      <c r="AU3841" s="13"/>
      <c r="AV3841" s="13">
        <f t="shared" si="1018"/>
        <v>0</v>
      </c>
      <c r="AW3841" s="13"/>
      <c r="AX3841" s="13">
        <f t="shared" si="1019"/>
        <v>0</v>
      </c>
      <c r="AY3841" s="13"/>
      <c r="AZ3841" s="13">
        <f t="shared" si="1020"/>
        <v>0</v>
      </c>
      <c r="BA3841" s="13"/>
      <c r="BB3841" s="13">
        <f t="shared" si="1021"/>
        <v>0</v>
      </c>
      <c r="BC3841" s="13"/>
      <c r="BD3841" s="13">
        <f t="shared" si="1022"/>
        <v>0</v>
      </c>
      <c r="BE3841" s="13"/>
      <c r="BF3841" s="13">
        <f t="shared" si="1023"/>
        <v>0</v>
      </c>
      <c r="BG3841" s="13"/>
      <c r="BH3841" s="13">
        <f t="shared" si="1024"/>
        <v>70488.701001315436</v>
      </c>
      <c r="BI3841" s="13">
        <f t="shared" si="1025"/>
        <v>70500</v>
      </c>
      <c r="BJ3841" s="13">
        <v>70800</v>
      </c>
    </row>
    <row r="3842" spans="1:62" x14ac:dyDescent="0.25">
      <c r="A3842" t="s">
        <v>3725</v>
      </c>
      <c r="B3842" s="13">
        <v>261</v>
      </c>
      <c r="C3842">
        <v>530336</v>
      </c>
      <c r="D3842">
        <v>1</v>
      </c>
      <c r="E3842">
        <v>0</v>
      </c>
      <c r="F3842">
        <v>0</v>
      </c>
      <c r="G3842">
        <v>0</v>
      </c>
      <c r="H3842">
        <v>0</v>
      </c>
      <c r="I3842" t="s">
        <v>110</v>
      </c>
      <c r="J3842">
        <v>559351</v>
      </c>
      <c r="K3842" t="s">
        <v>1355</v>
      </c>
      <c r="L3842">
        <v>559351</v>
      </c>
      <c r="M3842" t="s">
        <v>1355</v>
      </c>
      <c r="N3842">
        <v>559351</v>
      </c>
      <c r="O3842" t="s">
        <v>1355</v>
      </c>
      <c r="P3842">
        <v>559075</v>
      </c>
      <c r="Q3842" t="s">
        <v>360</v>
      </c>
      <c r="R3842" s="13">
        <v>70488.701001315436</v>
      </c>
      <c r="S3842" s="13"/>
      <c r="T3842" s="13"/>
      <c r="U3842" s="13"/>
      <c r="V3842" s="13">
        <f t="shared" si="1009"/>
        <v>0</v>
      </c>
      <c r="W3842" s="13"/>
      <c r="X3842" s="13">
        <f t="shared" si="1010"/>
        <v>0</v>
      </c>
      <c r="Y3842" s="13"/>
      <c r="Z3842" s="13">
        <f t="shared" si="1011"/>
        <v>0</v>
      </c>
      <c r="AA3842" s="13"/>
      <c r="AB3842" s="13">
        <f t="shared" si="1012"/>
        <v>0</v>
      </c>
      <c r="AC3842" s="13"/>
      <c r="AD3842" s="13"/>
      <c r="AE3842" s="13"/>
      <c r="AF3842" s="13"/>
      <c r="AG3842" s="13"/>
      <c r="AH3842" s="13"/>
      <c r="AI3842" s="13"/>
      <c r="AJ3842" s="13"/>
      <c r="AK3842" s="13">
        <f t="shared" si="1013"/>
        <v>0</v>
      </c>
      <c r="AL3842" s="13"/>
      <c r="AM3842" s="13">
        <f t="shared" si="1014"/>
        <v>0</v>
      </c>
      <c r="AN3842" s="13"/>
      <c r="AO3842" s="13">
        <v>0</v>
      </c>
      <c r="AP3842" s="13">
        <f t="shared" si="1015"/>
        <v>0</v>
      </c>
      <c r="AQ3842" s="13"/>
      <c r="AR3842" s="13">
        <f t="shared" si="1016"/>
        <v>0</v>
      </c>
      <c r="AS3842" s="13"/>
      <c r="AT3842" s="13">
        <f t="shared" si="1017"/>
        <v>0</v>
      </c>
      <c r="AU3842" s="13"/>
      <c r="AV3842" s="13">
        <f t="shared" si="1018"/>
        <v>0</v>
      </c>
      <c r="AW3842" s="13"/>
      <c r="AX3842" s="13">
        <f t="shared" si="1019"/>
        <v>0</v>
      </c>
      <c r="AY3842" s="13"/>
      <c r="AZ3842" s="13">
        <f t="shared" si="1020"/>
        <v>0</v>
      </c>
      <c r="BA3842" s="13"/>
      <c r="BB3842" s="13">
        <f t="shared" si="1021"/>
        <v>0</v>
      </c>
      <c r="BC3842" s="13"/>
      <c r="BD3842" s="13">
        <f t="shared" si="1022"/>
        <v>0</v>
      </c>
      <c r="BE3842" s="13"/>
      <c r="BF3842" s="13">
        <f t="shared" si="1023"/>
        <v>0</v>
      </c>
      <c r="BG3842" s="13"/>
      <c r="BH3842" s="13">
        <f t="shared" si="1024"/>
        <v>70488.701001315436</v>
      </c>
      <c r="BI3842" s="13">
        <f t="shared" si="1025"/>
        <v>70500</v>
      </c>
      <c r="BJ3842" s="13">
        <v>70800</v>
      </c>
    </row>
    <row r="3843" spans="1:62" x14ac:dyDescent="0.25">
      <c r="A3843" s="5" t="s">
        <v>1191</v>
      </c>
      <c r="B3843" s="13">
        <v>1660</v>
      </c>
      <c r="C3843">
        <v>556955</v>
      </c>
      <c r="D3843">
        <v>1</v>
      </c>
      <c r="E3843">
        <v>1</v>
      </c>
      <c r="F3843">
        <v>1</v>
      </c>
      <c r="G3843">
        <v>1</v>
      </c>
      <c r="H3843">
        <v>0</v>
      </c>
      <c r="I3843" t="s">
        <v>110</v>
      </c>
      <c r="J3843">
        <v>556955</v>
      </c>
      <c r="K3843" t="s">
        <v>1191</v>
      </c>
      <c r="L3843">
        <v>556955</v>
      </c>
      <c r="M3843" t="s">
        <v>1191</v>
      </c>
      <c r="N3843">
        <v>556955</v>
      </c>
      <c r="O3843" t="s">
        <v>1191</v>
      </c>
      <c r="P3843">
        <v>555771</v>
      </c>
      <c r="Q3843" t="s">
        <v>219</v>
      </c>
      <c r="R3843" s="13">
        <v>380346.62089411332</v>
      </c>
      <c r="S3843" s="13">
        <v>2268</v>
      </c>
      <c r="T3843" s="13">
        <v>121318.73763780251</v>
      </c>
      <c r="U3843" s="13"/>
      <c r="V3843" s="13">
        <f t="shared" si="1009"/>
        <v>0</v>
      </c>
      <c r="W3843" s="13">
        <v>17</v>
      </c>
      <c r="X3843" s="13">
        <f t="shared" si="1010"/>
        <v>50388</v>
      </c>
      <c r="Y3843" s="13">
        <v>15</v>
      </c>
      <c r="Z3843" s="13">
        <f t="shared" si="1011"/>
        <v>14820</v>
      </c>
      <c r="AA3843" s="13">
        <v>4</v>
      </c>
      <c r="AB3843" s="13">
        <f t="shared" si="1012"/>
        <v>988</v>
      </c>
      <c r="AC3843" s="13">
        <v>1660</v>
      </c>
      <c r="AD3843" s="13">
        <v>357722.91005661601</v>
      </c>
      <c r="AE3843" s="13">
        <v>2691</v>
      </c>
      <c r="AF3843" s="13">
        <v>299996.7176576989</v>
      </c>
      <c r="AG3843" s="13"/>
      <c r="AH3843" s="13"/>
      <c r="AI3843" s="13"/>
      <c r="AJ3843" s="13"/>
      <c r="AK3843" s="13">
        <f t="shared" si="1013"/>
        <v>0</v>
      </c>
      <c r="AL3843" s="13"/>
      <c r="AM3843" s="13">
        <f t="shared" si="1014"/>
        <v>0</v>
      </c>
      <c r="AN3843" s="13"/>
      <c r="AO3843" s="13">
        <v>1</v>
      </c>
      <c r="AP3843" s="13">
        <f t="shared" si="1015"/>
        <v>30500</v>
      </c>
      <c r="AQ3843" s="13"/>
      <c r="AR3843" s="13">
        <f t="shared" si="1016"/>
        <v>0</v>
      </c>
      <c r="AS3843" s="13"/>
      <c r="AT3843" s="13">
        <f t="shared" si="1017"/>
        <v>0</v>
      </c>
      <c r="AU3843" s="13"/>
      <c r="AV3843" s="13">
        <f t="shared" si="1018"/>
        <v>0</v>
      </c>
      <c r="AW3843" s="13"/>
      <c r="AX3843" s="13">
        <f t="shared" si="1019"/>
        <v>0</v>
      </c>
      <c r="AY3843" s="13"/>
      <c r="AZ3843" s="13">
        <f t="shared" si="1020"/>
        <v>0</v>
      </c>
      <c r="BA3843" s="13"/>
      <c r="BB3843" s="13">
        <f t="shared" si="1021"/>
        <v>0</v>
      </c>
      <c r="BC3843" s="13"/>
      <c r="BD3843" s="13">
        <f t="shared" si="1022"/>
        <v>0</v>
      </c>
      <c r="BE3843" s="13"/>
      <c r="BF3843" s="13">
        <f t="shared" si="1023"/>
        <v>0</v>
      </c>
      <c r="BG3843" s="13"/>
      <c r="BH3843" s="13">
        <f t="shared" si="1024"/>
        <v>1256080.9862462305</v>
      </c>
      <c r="BI3843" s="13">
        <f t="shared" si="1025"/>
        <v>1256100</v>
      </c>
      <c r="BJ3843" s="13">
        <v>1257900</v>
      </c>
    </row>
    <row r="3844" spans="1:62" x14ac:dyDescent="0.25">
      <c r="A3844" s="5" t="s">
        <v>1355</v>
      </c>
      <c r="B3844" s="13">
        <v>2770</v>
      </c>
      <c r="C3844">
        <v>559351</v>
      </c>
      <c r="D3844">
        <v>1</v>
      </c>
      <c r="E3844">
        <v>1</v>
      </c>
      <c r="F3844">
        <v>1</v>
      </c>
      <c r="G3844">
        <v>1</v>
      </c>
      <c r="H3844">
        <v>0</v>
      </c>
      <c r="I3844" t="s">
        <v>110</v>
      </c>
      <c r="J3844">
        <v>559351</v>
      </c>
      <c r="K3844" t="s">
        <v>1355</v>
      </c>
      <c r="L3844">
        <v>559351</v>
      </c>
      <c r="M3844" t="s">
        <v>1355</v>
      </c>
      <c r="N3844">
        <v>559351</v>
      </c>
      <c r="O3844" t="s">
        <v>1355</v>
      </c>
      <c r="P3844">
        <v>559075</v>
      </c>
      <c r="Q3844" t="s">
        <v>360</v>
      </c>
      <c r="R3844" s="13">
        <v>626771.13651047379</v>
      </c>
      <c r="S3844" s="13">
        <v>4559</v>
      </c>
      <c r="T3844" s="13">
        <v>243336.46274145058</v>
      </c>
      <c r="U3844" s="13"/>
      <c r="V3844" s="13">
        <f t="shared" si="1009"/>
        <v>0</v>
      </c>
      <c r="W3844" s="13">
        <v>31</v>
      </c>
      <c r="X3844" s="13">
        <f t="shared" si="1010"/>
        <v>91884</v>
      </c>
      <c r="Y3844" s="13">
        <v>15</v>
      </c>
      <c r="Z3844" s="13">
        <f t="shared" si="1011"/>
        <v>14820</v>
      </c>
      <c r="AA3844" s="13">
        <v>12</v>
      </c>
      <c r="AB3844" s="13">
        <f t="shared" si="1012"/>
        <v>2964</v>
      </c>
      <c r="AC3844" s="13">
        <v>9777</v>
      </c>
      <c r="AD3844" s="13">
        <v>2047485.2457773436</v>
      </c>
      <c r="AE3844" s="13">
        <v>9777</v>
      </c>
      <c r="AF3844" s="13">
        <v>1083409.0258335385</v>
      </c>
      <c r="AG3844" s="13"/>
      <c r="AH3844" s="13"/>
      <c r="AI3844" s="13"/>
      <c r="AJ3844" s="13"/>
      <c r="AK3844" s="13">
        <f t="shared" si="1013"/>
        <v>0</v>
      </c>
      <c r="AL3844" s="13"/>
      <c r="AM3844" s="13">
        <f t="shared" si="1014"/>
        <v>0</v>
      </c>
      <c r="AN3844" s="13"/>
      <c r="AO3844" s="13">
        <v>0</v>
      </c>
      <c r="AP3844" s="13">
        <f t="shared" si="1015"/>
        <v>0</v>
      </c>
      <c r="AQ3844" s="13"/>
      <c r="AR3844" s="13">
        <f t="shared" si="1016"/>
        <v>0</v>
      </c>
      <c r="AS3844" s="13"/>
      <c r="AT3844" s="13">
        <f t="shared" si="1017"/>
        <v>0</v>
      </c>
      <c r="AU3844" s="13"/>
      <c r="AV3844" s="13">
        <f t="shared" si="1018"/>
        <v>0</v>
      </c>
      <c r="AW3844" s="13"/>
      <c r="AX3844" s="13">
        <f t="shared" si="1019"/>
        <v>0</v>
      </c>
      <c r="AY3844" s="13"/>
      <c r="AZ3844" s="13">
        <f t="shared" si="1020"/>
        <v>0</v>
      </c>
      <c r="BA3844" s="13"/>
      <c r="BB3844" s="13">
        <f t="shared" si="1021"/>
        <v>0</v>
      </c>
      <c r="BC3844" s="13"/>
      <c r="BD3844" s="13">
        <f t="shared" si="1022"/>
        <v>0</v>
      </c>
      <c r="BE3844" s="13"/>
      <c r="BF3844" s="13">
        <f t="shared" si="1023"/>
        <v>0</v>
      </c>
      <c r="BG3844" s="13"/>
      <c r="BH3844" s="13">
        <f t="shared" si="1024"/>
        <v>4110669.8708628062</v>
      </c>
      <c r="BI3844" s="13">
        <f t="shared" si="1025"/>
        <v>4110700</v>
      </c>
      <c r="BJ3844" s="13">
        <v>4080800</v>
      </c>
    </row>
    <row r="3845" spans="1:62" x14ac:dyDescent="0.25">
      <c r="A3845" t="s">
        <v>3726</v>
      </c>
      <c r="B3845" s="13">
        <v>418</v>
      </c>
      <c r="C3845">
        <v>535346</v>
      </c>
      <c r="D3845">
        <v>1</v>
      </c>
      <c r="E3845">
        <v>0</v>
      </c>
      <c r="F3845">
        <v>0</v>
      </c>
      <c r="G3845">
        <v>0</v>
      </c>
      <c r="H3845">
        <v>0</v>
      </c>
      <c r="I3845" t="s">
        <v>23</v>
      </c>
      <c r="J3845">
        <v>544256</v>
      </c>
      <c r="K3845" t="s">
        <v>22</v>
      </c>
      <c r="L3845">
        <v>544256</v>
      </c>
      <c r="M3845" t="s">
        <v>22</v>
      </c>
      <c r="N3845">
        <v>544256</v>
      </c>
      <c r="O3845" t="s">
        <v>22</v>
      </c>
      <c r="P3845">
        <v>544256</v>
      </c>
      <c r="Q3845" t="s">
        <v>22</v>
      </c>
      <c r="R3845" s="13">
        <v>97881.57051144939</v>
      </c>
      <c r="S3845" s="13"/>
      <c r="T3845" s="13"/>
      <c r="U3845" s="13"/>
      <c r="V3845" s="13">
        <f t="shared" ref="V3845:V3908" si="1026">U3845*741</f>
        <v>0</v>
      </c>
      <c r="W3845" s="13"/>
      <c r="X3845" s="13">
        <f t="shared" ref="X3845:X3908" si="1027">W3845*2964</f>
        <v>0</v>
      </c>
      <c r="Y3845" s="13"/>
      <c r="Z3845" s="13">
        <f t="shared" ref="Z3845:Z3908" si="1028">Y3845*988</f>
        <v>0</v>
      </c>
      <c r="AA3845" s="13"/>
      <c r="AB3845" s="13">
        <f t="shared" ref="AB3845:AB3908" si="1029">AA3845*247</f>
        <v>0</v>
      </c>
      <c r="AC3845" s="13"/>
      <c r="AD3845" s="13"/>
      <c r="AE3845" s="13"/>
      <c r="AF3845" s="13"/>
      <c r="AG3845" s="13"/>
      <c r="AH3845" s="13"/>
      <c r="AI3845" s="13"/>
      <c r="AJ3845" s="13"/>
      <c r="AK3845" s="13">
        <f t="shared" ref="AK3845:AK3908" si="1030">AJ3845*139</f>
        <v>0</v>
      </c>
      <c r="AL3845" s="13"/>
      <c r="AM3845" s="13">
        <f t="shared" ref="AM3845:AM3908" si="1031">AL3845*35</f>
        <v>0</v>
      </c>
      <c r="AN3845" s="13"/>
      <c r="AO3845" s="13">
        <v>0</v>
      </c>
      <c r="AP3845" s="13">
        <f t="shared" ref="AP3845:AP3908" si="1032">AO3845*30500</f>
        <v>0</v>
      </c>
      <c r="AQ3845" s="13"/>
      <c r="AR3845" s="13">
        <f t="shared" ref="AR3845:AR3908" si="1033">AQ3845*2706</f>
        <v>0</v>
      </c>
      <c r="AS3845" s="13"/>
      <c r="AT3845" s="13">
        <f t="shared" ref="AT3845:AT3908" si="1034">AS3845*139</f>
        <v>0</v>
      </c>
      <c r="AU3845" s="13"/>
      <c r="AV3845" s="13">
        <f t="shared" ref="AV3845:AV3908" si="1035">AU3845*338</f>
        <v>0</v>
      </c>
      <c r="AW3845" s="13"/>
      <c r="AX3845" s="13">
        <f t="shared" ref="AX3845:AX3908" si="1036">AW3845*108</f>
        <v>0</v>
      </c>
      <c r="AY3845" s="13"/>
      <c r="AZ3845" s="13">
        <f t="shared" ref="AZ3845:AZ3908" si="1037">AY3845*81</f>
        <v>0</v>
      </c>
      <c r="BA3845" s="13"/>
      <c r="BB3845" s="13">
        <f t="shared" ref="BB3845:BB3908" si="1038">BA3845*325</f>
        <v>0</v>
      </c>
      <c r="BC3845" s="13"/>
      <c r="BD3845" s="13">
        <f t="shared" ref="BD3845:BD3908" si="1039">BC3845*406</f>
        <v>0</v>
      </c>
      <c r="BE3845" s="13"/>
      <c r="BF3845" s="13">
        <f t="shared" ref="BF3845:BF3908" si="1040">BE3845*217</f>
        <v>0</v>
      </c>
      <c r="BG3845" s="13"/>
      <c r="BH3845" s="13">
        <f t="shared" ref="BH3845:BH3908" si="1041">R3845+T3845+V3845+X3845+Z3845+AB3845+AD3845+AF3845+AH3845+AI3845+AK3845+AM3845+AN3845+AP3845+AR3845+AT3845+AV3845+AX3845+AZ3845+BB3845+BD3845+BF3845+BG3845</f>
        <v>97881.57051144939</v>
      </c>
      <c r="BI3845" s="13">
        <f t="shared" ref="BI3845:BI3908" si="1042">ROUND(BH3845/100,0)*100</f>
        <v>97900</v>
      </c>
      <c r="BJ3845" s="13">
        <v>98500</v>
      </c>
    </row>
    <row r="3846" spans="1:62" x14ac:dyDescent="0.25">
      <c r="A3846" t="s">
        <v>3727</v>
      </c>
      <c r="B3846" s="13">
        <v>457</v>
      </c>
      <c r="C3846">
        <v>594628</v>
      </c>
      <c r="D3846">
        <v>1</v>
      </c>
      <c r="E3846">
        <v>0</v>
      </c>
      <c r="F3846">
        <v>0</v>
      </c>
      <c r="G3846">
        <v>0</v>
      </c>
      <c r="H3846">
        <v>0</v>
      </c>
      <c r="I3846" t="s">
        <v>30</v>
      </c>
      <c r="J3846">
        <v>593711</v>
      </c>
      <c r="K3846" t="s">
        <v>149</v>
      </c>
      <c r="L3846">
        <v>593711</v>
      </c>
      <c r="M3846" t="s">
        <v>149</v>
      </c>
      <c r="N3846">
        <v>593711</v>
      </c>
      <c r="O3846" t="s">
        <v>149</v>
      </c>
      <c r="P3846">
        <v>593711</v>
      </c>
      <c r="Q3846" t="s">
        <v>149</v>
      </c>
      <c r="R3846" s="13">
        <v>106905.98543481604</v>
      </c>
      <c r="S3846" s="13"/>
      <c r="T3846" s="13"/>
      <c r="U3846" s="13"/>
      <c r="V3846" s="13">
        <f t="shared" si="1026"/>
        <v>0</v>
      </c>
      <c r="W3846" s="13"/>
      <c r="X3846" s="13">
        <f t="shared" si="1027"/>
        <v>0</v>
      </c>
      <c r="Y3846" s="13"/>
      <c r="Z3846" s="13">
        <f t="shared" si="1028"/>
        <v>0</v>
      </c>
      <c r="AA3846" s="13"/>
      <c r="AB3846" s="13">
        <f t="shared" si="1029"/>
        <v>0</v>
      </c>
      <c r="AC3846" s="13"/>
      <c r="AD3846" s="13"/>
      <c r="AE3846" s="13"/>
      <c r="AF3846" s="13"/>
      <c r="AG3846" s="13"/>
      <c r="AH3846" s="13"/>
      <c r="AI3846" s="13"/>
      <c r="AJ3846" s="13"/>
      <c r="AK3846" s="13">
        <f t="shared" si="1030"/>
        <v>0</v>
      </c>
      <c r="AL3846" s="13"/>
      <c r="AM3846" s="13">
        <f t="shared" si="1031"/>
        <v>0</v>
      </c>
      <c r="AN3846" s="13"/>
      <c r="AO3846" s="13">
        <v>0</v>
      </c>
      <c r="AP3846" s="13">
        <f t="shared" si="1032"/>
        <v>0</v>
      </c>
      <c r="AQ3846" s="13"/>
      <c r="AR3846" s="13">
        <f t="shared" si="1033"/>
        <v>0</v>
      </c>
      <c r="AS3846" s="13"/>
      <c r="AT3846" s="13">
        <f t="shared" si="1034"/>
        <v>0</v>
      </c>
      <c r="AU3846" s="13"/>
      <c r="AV3846" s="13">
        <f t="shared" si="1035"/>
        <v>0</v>
      </c>
      <c r="AW3846" s="13"/>
      <c r="AX3846" s="13">
        <f t="shared" si="1036"/>
        <v>0</v>
      </c>
      <c r="AY3846" s="13"/>
      <c r="AZ3846" s="13">
        <f t="shared" si="1037"/>
        <v>0</v>
      </c>
      <c r="BA3846" s="13"/>
      <c r="BB3846" s="13">
        <f t="shared" si="1038"/>
        <v>0</v>
      </c>
      <c r="BC3846" s="13"/>
      <c r="BD3846" s="13">
        <f t="shared" si="1039"/>
        <v>0</v>
      </c>
      <c r="BE3846" s="13"/>
      <c r="BF3846" s="13">
        <f t="shared" si="1040"/>
        <v>0</v>
      </c>
      <c r="BG3846" s="13"/>
      <c r="BH3846" s="13">
        <f t="shared" si="1041"/>
        <v>106905.98543481604</v>
      </c>
      <c r="BI3846" s="13">
        <f t="shared" si="1042"/>
        <v>106900</v>
      </c>
      <c r="BJ3846" s="13">
        <v>107800</v>
      </c>
    </row>
    <row r="3847" spans="1:62" x14ac:dyDescent="0.25">
      <c r="A3847" t="s">
        <v>3728</v>
      </c>
      <c r="B3847" s="13">
        <v>452</v>
      </c>
      <c r="C3847">
        <v>509078</v>
      </c>
      <c r="D3847">
        <v>1</v>
      </c>
      <c r="E3847">
        <v>0</v>
      </c>
      <c r="F3847">
        <v>0</v>
      </c>
      <c r="G3847">
        <v>0</v>
      </c>
      <c r="H3847">
        <v>0</v>
      </c>
      <c r="I3847" t="s">
        <v>23</v>
      </c>
      <c r="J3847">
        <v>547221</v>
      </c>
      <c r="K3847" t="s">
        <v>1452</v>
      </c>
      <c r="L3847">
        <v>545881</v>
      </c>
      <c r="M3847" t="s">
        <v>145</v>
      </c>
      <c r="N3847">
        <v>545881</v>
      </c>
      <c r="O3847" t="s">
        <v>145</v>
      </c>
      <c r="P3847">
        <v>545881</v>
      </c>
      <c r="Q3847" t="s">
        <v>145</v>
      </c>
      <c r="R3847" s="13">
        <v>105749.76611915574</v>
      </c>
      <c r="S3847" s="13"/>
      <c r="T3847" s="13"/>
      <c r="U3847" s="13"/>
      <c r="V3847" s="13">
        <f t="shared" si="1026"/>
        <v>0</v>
      </c>
      <c r="W3847" s="13"/>
      <c r="X3847" s="13">
        <f t="shared" si="1027"/>
        <v>0</v>
      </c>
      <c r="Y3847" s="13"/>
      <c r="Z3847" s="13">
        <f t="shared" si="1028"/>
        <v>0</v>
      </c>
      <c r="AA3847" s="13"/>
      <c r="AB3847" s="13">
        <f t="shared" si="1029"/>
        <v>0</v>
      </c>
      <c r="AC3847" s="13"/>
      <c r="AD3847" s="13"/>
      <c r="AE3847" s="13"/>
      <c r="AF3847" s="13"/>
      <c r="AG3847" s="13"/>
      <c r="AH3847" s="13"/>
      <c r="AI3847" s="13"/>
      <c r="AJ3847" s="13"/>
      <c r="AK3847" s="13">
        <f t="shared" si="1030"/>
        <v>0</v>
      </c>
      <c r="AL3847" s="13"/>
      <c r="AM3847" s="13">
        <f t="shared" si="1031"/>
        <v>0</v>
      </c>
      <c r="AN3847" s="13"/>
      <c r="AO3847" s="13">
        <v>0</v>
      </c>
      <c r="AP3847" s="13">
        <f t="shared" si="1032"/>
        <v>0</v>
      </c>
      <c r="AQ3847" s="13"/>
      <c r="AR3847" s="13">
        <f t="shared" si="1033"/>
        <v>0</v>
      </c>
      <c r="AS3847" s="13"/>
      <c r="AT3847" s="13">
        <f t="shared" si="1034"/>
        <v>0</v>
      </c>
      <c r="AU3847" s="13"/>
      <c r="AV3847" s="13">
        <f t="shared" si="1035"/>
        <v>0</v>
      </c>
      <c r="AW3847" s="13"/>
      <c r="AX3847" s="13">
        <f t="shared" si="1036"/>
        <v>0</v>
      </c>
      <c r="AY3847" s="13"/>
      <c r="AZ3847" s="13">
        <f t="shared" si="1037"/>
        <v>0</v>
      </c>
      <c r="BA3847" s="13"/>
      <c r="BB3847" s="13">
        <f t="shared" si="1038"/>
        <v>0</v>
      </c>
      <c r="BC3847" s="13"/>
      <c r="BD3847" s="13">
        <f t="shared" si="1039"/>
        <v>0</v>
      </c>
      <c r="BE3847" s="13"/>
      <c r="BF3847" s="13">
        <f t="shared" si="1040"/>
        <v>0</v>
      </c>
      <c r="BG3847" s="13"/>
      <c r="BH3847" s="13">
        <f t="shared" si="1041"/>
        <v>105749.76611915574</v>
      </c>
      <c r="BI3847" s="13">
        <f t="shared" si="1042"/>
        <v>105700</v>
      </c>
      <c r="BJ3847" s="13">
        <v>106100</v>
      </c>
    </row>
    <row r="3848" spans="1:62" x14ac:dyDescent="0.25">
      <c r="A3848" t="s">
        <v>3729</v>
      </c>
      <c r="B3848" s="13">
        <v>1053</v>
      </c>
      <c r="C3848">
        <v>563757</v>
      </c>
      <c r="D3848">
        <v>1</v>
      </c>
      <c r="E3848">
        <v>0</v>
      </c>
      <c r="F3848">
        <v>0</v>
      </c>
      <c r="G3848">
        <v>0</v>
      </c>
      <c r="H3848">
        <v>0</v>
      </c>
      <c r="I3848" t="s">
        <v>51</v>
      </c>
      <c r="J3848">
        <v>563838</v>
      </c>
      <c r="K3848" t="s">
        <v>1551</v>
      </c>
      <c r="L3848">
        <v>563838</v>
      </c>
      <c r="M3848" t="s">
        <v>1551</v>
      </c>
      <c r="N3848">
        <v>563820</v>
      </c>
      <c r="O3848" t="s">
        <v>53</v>
      </c>
      <c r="P3848">
        <v>563820</v>
      </c>
      <c r="Q3848" t="s">
        <v>53</v>
      </c>
      <c r="R3848" s="13">
        <v>243409.36508402927</v>
      </c>
      <c r="S3848" s="13"/>
      <c r="T3848" s="13"/>
      <c r="U3848" s="13"/>
      <c r="V3848" s="13">
        <f t="shared" si="1026"/>
        <v>0</v>
      </c>
      <c r="W3848" s="13"/>
      <c r="X3848" s="13">
        <f t="shared" si="1027"/>
        <v>0</v>
      </c>
      <c r="Y3848" s="13"/>
      <c r="Z3848" s="13">
        <f t="shared" si="1028"/>
        <v>0</v>
      </c>
      <c r="AA3848" s="13"/>
      <c r="AB3848" s="13">
        <f t="shared" si="1029"/>
        <v>0</v>
      </c>
      <c r="AC3848" s="13"/>
      <c r="AD3848" s="13"/>
      <c r="AE3848" s="13"/>
      <c r="AF3848" s="13"/>
      <c r="AG3848" s="13"/>
      <c r="AH3848" s="13"/>
      <c r="AI3848" s="13"/>
      <c r="AJ3848" s="13"/>
      <c r="AK3848" s="13">
        <f t="shared" si="1030"/>
        <v>0</v>
      </c>
      <c r="AL3848" s="13"/>
      <c r="AM3848" s="13">
        <f t="shared" si="1031"/>
        <v>0</v>
      </c>
      <c r="AN3848" s="13"/>
      <c r="AO3848" s="13">
        <v>0</v>
      </c>
      <c r="AP3848" s="13">
        <f t="shared" si="1032"/>
        <v>0</v>
      </c>
      <c r="AQ3848" s="13"/>
      <c r="AR3848" s="13">
        <f t="shared" si="1033"/>
        <v>0</v>
      </c>
      <c r="AS3848" s="13"/>
      <c r="AT3848" s="13">
        <f t="shared" si="1034"/>
        <v>0</v>
      </c>
      <c r="AU3848" s="13"/>
      <c r="AV3848" s="13">
        <f t="shared" si="1035"/>
        <v>0</v>
      </c>
      <c r="AW3848" s="13"/>
      <c r="AX3848" s="13">
        <f t="shared" si="1036"/>
        <v>0</v>
      </c>
      <c r="AY3848" s="13"/>
      <c r="AZ3848" s="13">
        <f t="shared" si="1037"/>
        <v>0</v>
      </c>
      <c r="BA3848" s="13"/>
      <c r="BB3848" s="13">
        <f t="shared" si="1038"/>
        <v>0</v>
      </c>
      <c r="BC3848" s="13"/>
      <c r="BD3848" s="13">
        <f t="shared" si="1039"/>
        <v>0</v>
      </c>
      <c r="BE3848" s="13"/>
      <c r="BF3848" s="13">
        <f t="shared" si="1040"/>
        <v>0</v>
      </c>
      <c r="BG3848" s="13"/>
      <c r="BH3848" s="13">
        <f t="shared" si="1041"/>
        <v>243409.36508402927</v>
      </c>
      <c r="BI3848" s="13">
        <f t="shared" si="1042"/>
        <v>243400</v>
      </c>
      <c r="BJ3848" s="13">
        <v>274800</v>
      </c>
    </row>
    <row r="3849" spans="1:62" x14ac:dyDescent="0.25">
      <c r="A3849" t="s">
        <v>3730</v>
      </c>
      <c r="B3849" s="13">
        <v>516</v>
      </c>
      <c r="C3849">
        <v>536458</v>
      </c>
      <c r="D3849">
        <v>1</v>
      </c>
      <c r="E3849">
        <v>0</v>
      </c>
      <c r="F3849">
        <v>0</v>
      </c>
      <c r="G3849">
        <v>0</v>
      </c>
      <c r="H3849">
        <v>0</v>
      </c>
      <c r="I3849" t="s">
        <v>26</v>
      </c>
      <c r="J3849">
        <v>535419</v>
      </c>
      <c r="K3849" t="s">
        <v>130</v>
      </c>
      <c r="L3849">
        <v>535419</v>
      </c>
      <c r="M3849" t="s">
        <v>130</v>
      </c>
      <c r="N3849">
        <v>535419</v>
      </c>
      <c r="O3849" t="s">
        <v>130</v>
      </c>
      <c r="P3849">
        <v>535419</v>
      </c>
      <c r="Q3849" t="s">
        <v>130</v>
      </c>
      <c r="R3849" s="13">
        <v>120533.18061446727</v>
      </c>
      <c r="S3849" s="13"/>
      <c r="T3849" s="13"/>
      <c r="U3849" s="13"/>
      <c r="V3849" s="13">
        <f t="shared" si="1026"/>
        <v>0</v>
      </c>
      <c r="W3849" s="13"/>
      <c r="X3849" s="13">
        <f t="shared" si="1027"/>
        <v>0</v>
      </c>
      <c r="Y3849" s="13"/>
      <c r="Z3849" s="13">
        <f t="shared" si="1028"/>
        <v>0</v>
      </c>
      <c r="AA3849" s="13"/>
      <c r="AB3849" s="13">
        <f t="shared" si="1029"/>
        <v>0</v>
      </c>
      <c r="AC3849" s="13"/>
      <c r="AD3849" s="13"/>
      <c r="AE3849" s="13"/>
      <c r="AF3849" s="13"/>
      <c r="AG3849" s="13"/>
      <c r="AH3849" s="13"/>
      <c r="AI3849" s="13"/>
      <c r="AJ3849" s="13"/>
      <c r="AK3849" s="13">
        <f t="shared" si="1030"/>
        <v>0</v>
      </c>
      <c r="AL3849" s="13"/>
      <c r="AM3849" s="13">
        <f t="shared" si="1031"/>
        <v>0</v>
      </c>
      <c r="AN3849" s="13"/>
      <c r="AO3849" s="13">
        <v>0</v>
      </c>
      <c r="AP3849" s="13">
        <f t="shared" si="1032"/>
        <v>0</v>
      </c>
      <c r="AQ3849" s="13"/>
      <c r="AR3849" s="13">
        <f t="shared" si="1033"/>
        <v>0</v>
      </c>
      <c r="AS3849" s="13"/>
      <c r="AT3849" s="13">
        <f t="shared" si="1034"/>
        <v>0</v>
      </c>
      <c r="AU3849" s="13"/>
      <c r="AV3849" s="13">
        <f t="shared" si="1035"/>
        <v>0</v>
      </c>
      <c r="AW3849" s="13"/>
      <c r="AX3849" s="13">
        <f t="shared" si="1036"/>
        <v>0</v>
      </c>
      <c r="AY3849" s="13"/>
      <c r="AZ3849" s="13">
        <f t="shared" si="1037"/>
        <v>0</v>
      </c>
      <c r="BA3849" s="13"/>
      <c r="BB3849" s="13">
        <f t="shared" si="1038"/>
        <v>0</v>
      </c>
      <c r="BC3849" s="13"/>
      <c r="BD3849" s="13">
        <f t="shared" si="1039"/>
        <v>0</v>
      </c>
      <c r="BE3849" s="13"/>
      <c r="BF3849" s="13">
        <f t="shared" si="1040"/>
        <v>0</v>
      </c>
      <c r="BG3849" s="13"/>
      <c r="BH3849" s="13">
        <f t="shared" si="1041"/>
        <v>120533.18061446727</v>
      </c>
      <c r="BI3849" s="13">
        <f t="shared" si="1042"/>
        <v>120500</v>
      </c>
      <c r="BJ3849" s="13">
        <v>117300</v>
      </c>
    </row>
    <row r="3850" spans="1:62" x14ac:dyDescent="0.25">
      <c r="A3850" t="s">
        <v>3731</v>
      </c>
      <c r="B3850" s="13">
        <v>361</v>
      </c>
      <c r="C3850">
        <v>550051</v>
      </c>
      <c r="D3850">
        <v>1</v>
      </c>
      <c r="E3850">
        <v>0</v>
      </c>
      <c r="F3850">
        <v>0</v>
      </c>
      <c r="G3850">
        <v>0</v>
      </c>
      <c r="H3850">
        <v>0</v>
      </c>
      <c r="I3850" t="s">
        <v>30</v>
      </c>
      <c r="J3850">
        <v>594261</v>
      </c>
      <c r="K3850" t="s">
        <v>1735</v>
      </c>
      <c r="L3850">
        <v>593711</v>
      </c>
      <c r="M3850" t="s">
        <v>149</v>
      </c>
      <c r="N3850">
        <v>593711</v>
      </c>
      <c r="O3850" t="s">
        <v>149</v>
      </c>
      <c r="P3850">
        <v>593711</v>
      </c>
      <c r="Q3850" t="s">
        <v>149</v>
      </c>
      <c r="R3850" s="13">
        <v>84666.722020255795</v>
      </c>
      <c r="S3850" s="13"/>
      <c r="T3850" s="13"/>
      <c r="U3850" s="13"/>
      <c r="V3850" s="13">
        <f t="shared" si="1026"/>
        <v>0</v>
      </c>
      <c r="W3850" s="13"/>
      <c r="X3850" s="13">
        <f t="shared" si="1027"/>
        <v>0</v>
      </c>
      <c r="Y3850" s="13"/>
      <c r="Z3850" s="13">
        <f t="shared" si="1028"/>
        <v>0</v>
      </c>
      <c r="AA3850" s="13"/>
      <c r="AB3850" s="13">
        <f t="shared" si="1029"/>
        <v>0</v>
      </c>
      <c r="AC3850" s="13"/>
      <c r="AD3850" s="13"/>
      <c r="AE3850" s="13"/>
      <c r="AF3850" s="13"/>
      <c r="AG3850" s="13"/>
      <c r="AH3850" s="13"/>
      <c r="AI3850" s="13"/>
      <c r="AJ3850" s="13"/>
      <c r="AK3850" s="13">
        <f t="shared" si="1030"/>
        <v>0</v>
      </c>
      <c r="AL3850" s="13"/>
      <c r="AM3850" s="13">
        <f t="shared" si="1031"/>
        <v>0</v>
      </c>
      <c r="AN3850" s="13"/>
      <c r="AO3850" s="13">
        <v>0</v>
      </c>
      <c r="AP3850" s="13">
        <f t="shared" si="1032"/>
        <v>0</v>
      </c>
      <c r="AQ3850" s="13"/>
      <c r="AR3850" s="13">
        <f t="shared" si="1033"/>
        <v>0</v>
      </c>
      <c r="AS3850" s="13"/>
      <c r="AT3850" s="13">
        <f t="shared" si="1034"/>
        <v>0</v>
      </c>
      <c r="AU3850" s="13"/>
      <c r="AV3850" s="13">
        <f t="shared" si="1035"/>
        <v>0</v>
      </c>
      <c r="AW3850" s="13"/>
      <c r="AX3850" s="13">
        <f t="shared" si="1036"/>
        <v>0</v>
      </c>
      <c r="AY3850" s="13"/>
      <c r="AZ3850" s="13">
        <f t="shared" si="1037"/>
        <v>0</v>
      </c>
      <c r="BA3850" s="13"/>
      <c r="BB3850" s="13">
        <f t="shared" si="1038"/>
        <v>0</v>
      </c>
      <c r="BC3850" s="13"/>
      <c r="BD3850" s="13">
        <f t="shared" si="1039"/>
        <v>0</v>
      </c>
      <c r="BE3850" s="13"/>
      <c r="BF3850" s="13">
        <f t="shared" si="1040"/>
        <v>0</v>
      </c>
      <c r="BG3850" s="13"/>
      <c r="BH3850" s="13">
        <f t="shared" si="1041"/>
        <v>84666.722020255795</v>
      </c>
      <c r="BI3850" s="13">
        <f t="shared" si="1042"/>
        <v>84700</v>
      </c>
      <c r="BJ3850" s="13">
        <v>86800</v>
      </c>
    </row>
    <row r="3851" spans="1:62" x14ac:dyDescent="0.25">
      <c r="A3851" s="3" t="s">
        <v>3732</v>
      </c>
      <c r="B3851" s="13">
        <v>1969</v>
      </c>
      <c r="C3851">
        <v>554740</v>
      </c>
      <c r="D3851">
        <v>1</v>
      </c>
      <c r="E3851">
        <v>1</v>
      </c>
      <c r="F3851">
        <v>0</v>
      </c>
      <c r="G3851">
        <v>0</v>
      </c>
      <c r="H3851">
        <v>0</v>
      </c>
      <c r="I3851" t="s">
        <v>18</v>
      </c>
      <c r="J3851">
        <v>554740</v>
      </c>
      <c r="K3851" t="s">
        <v>3732</v>
      </c>
      <c r="L3851">
        <v>554634</v>
      </c>
      <c r="M3851" t="s">
        <v>2718</v>
      </c>
      <c r="N3851">
        <v>554481</v>
      </c>
      <c r="O3851" t="s">
        <v>87</v>
      </c>
      <c r="P3851">
        <v>554481</v>
      </c>
      <c r="Q3851" t="s">
        <v>87</v>
      </c>
      <c r="R3851" s="13">
        <v>449415.41489860351</v>
      </c>
      <c r="S3851" s="13">
        <v>1969</v>
      </c>
      <c r="T3851" s="13">
        <v>105362.35612429447</v>
      </c>
      <c r="U3851" s="13"/>
      <c r="V3851" s="13">
        <f t="shared" si="1026"/>
        <v>0</v>
      </c>
      <c r="W3851" s="13">
        <v>5</v>
      </c>
      <c r="X3851" s="13">
        <f t="shared" si="1027"/>
        <v>14820</v>
      </c>
      <c r="Y3851" s="13">
        <v>6</v>
      </c>
      <c r="Z3851" s="13">
        <f t="shared" si="1028"/>
        <v>5928</v>
      </c>
      <c r="AA3851" s="13">
        <v>4</v>
      </c>
      <c r="AB3851" s="13">
        <f t="shared" si="1029"/>
        <v>988</v>
      </c>
      <c r="AC3851" s="13"/>
      <c r="AD3851" s="13"/>
      <c r="AE3851" s="13"/>
      <c r="AF3851" s="13"/>
      <c r="AG3851" s="13"/>
      <c r="AH3851" s="13"/>
      <c r="AI3851" s="13"/>
      <c r="AJ3851" s="13"/>
      <c r="AK3851" s="13">
        <f t="shared" si="1030"/>
        <v>0</v>
      </c>
      <c r="AL3851" s="13"/>
      <c r="AM3851" s="13">
        <f t="shared" si="1031"/>
        <v>0</v>
      </c>
      <c r="AN3851" s="13"/>
      <c r="AO3851" s="13">
        <v>0</v>
      </c>
      <c r="AP3851" s="13">
        <f t="shared" si="1032"/>
        <v>0</v>
      </c>
      <c r="AQ3851" s="13"/>
      <c r="AR3851" s="13">
        <f t="shared" si="1033"/>
        <v>0</v>
      </c>
      <c r="AS3851" s="13"/>
      <c r="AT3851" s="13">
        <f t="shared" si="1034"/>
        <v>0</v>
      </c>
      <c r="AU3851" s="13"/>
      <c r="AV3851" s="13">
        <f t="shared" si="1035"/>
        <v>0</v>
      </c>
      <c r="AW3851" s="13"/>
      <c r="AX3851" s="13">
        <f t="shared" si="1036"/>
        <v>0</v>
      </c>
      <c r="AY3851" s="13"/>
      <c r="AZ3851" s="13">
        <f t="shared" si="1037"/>
        <v>0</v>
      </c>
      <c r="BA3851" s="13"/>
      <c r="BB3851" s="13">
        <f t="shared" si="1038"/>
        <v>0</v>
      </c>
      <c r="BC3851" s="13"/>
      <c r="BD3851" s="13">
        <f t="shared" si="1039"/>
        <v>0</v>
      </c>
      <c r="BE3851" s="13"/>
      <c r="BF3851" s="13">
        <f t="shared" si="1040"/>
        <v>0</v>
      </c>
      <c r="BG3851" s="13"/>
      <c r="BH3851" s="13">
        <f t="shared" si="1041"/>
        <v>576513.77102289803</v>
      </c>
      <c r="BI3851" s="13">
        <f t="shared" si="1042"/>
        <v>576500</v>
      </c>
      <c r="BJ3851" s="13">
        <v>562800</v>
      </c>
    </row>
    <row r="3852" spans="1:62" x14ac:dyDescent="0.25">
      <c r="A3852" t="s">
        <v>3733</v>
      </c>
      <c r="B3852" s="13">
        <v>175</v>
      </c>
      <c r="C3852">
        <v>507628</v>
      </c>
      <c r="D3852">
        <v>1</v>
      </c>
      <c r="E3852">
        <v>0</v>
      </c>
      <c r="F3852">
        <v>0</v>
      </c>
      <c r="G3852">
        <v>0</v>
      </c>
      <c r="H3852">
        <v>0</v>
      </c>
      <c r="I3852" t="s">
        <v>23</v>
      </c>
      <c r="J3852">
        <v>546542</v>
      </c>
      <c r="K3852" t="s">
        <v>1474</v>
      </c>
      <c r="L3852">
        <v>545881</v>
      </c>
      <c r="M3852" t="s">
        <v>145</v>
      </c>
      <c r="N3852">
        <v>545881</v>
      </c>
      <c r="O3852" t="s">
        <v>145</v>
      </c>
      <c r="P3852">
        <v>545881</v>
      </c>
      <c r="Q3852" t="s">
        <v>145</v>
      </c>
      <c r="R3852" s="13">
        <v>70488.701001315436</v>
      </c>
      <c r="S3852" s="13"/>
      <c r="T3852" s="13"/>
      <c r="U3852" s="13"/>
      <c r="V3852" s="13">
        <f t="shared" si="1026"/>
        <v>0</v>
      </c>
      <c r="W3852" s="13"/>
      <c r="X3852" s="13">
        <f t="shared" si="1027"/>
        <v>0</v>
      </c>
      <c r="Y3852" s="13"/>
      <c r="Z3852" s="13">
        <f t="shared" si="1028"/>
        <v>0</v>
      </c>
      <c r="AA3852" s="13"/>
      <c r="AB3852" s="13">
        <f t="shared" si="1029"/>
        <v>0</v>
      </c>
      <c r="AC3852" s="13"/>
      <c r="AD3852" s="13"/>
      <c r="AE3852" s="13"/>
      <c r="AF3852" s="13"/>
      <c r="AG3852" s="13"/>
      <c r="AH3852" s="13"/>
      <c r="AI3852" s="13"/>
      <c r="AJ3852" s="13"/>
      <c r="AK3852" s="13">
        <f t="shared" si="1030"/>
        <v>0</v>
      </c>
      <c r="AL3852" s="13"/>
      <c r="AM3852" s="13">
        <f t="shared" si="1031"/>
        <v>0</v>
      </c>
      <c r="AN3852" s="13"/>
      <c r="AO3852" s="13">
        <v>0</v>
      </c>
      <c r="AP3852" s="13">
        <f t="shared" si="1032"/>
        <v>0</v>
      </c>
      <c r="AQ3852" s="13"/>
      <c r="AR3852" s="13">
        <f t="shared" si="1033"/>
        <v>0</v>
      </c>
      <c r="AS3852" s="13"/>
      <c r="AT3852" s="13">
        <f t="shared" si="1034"/>
        <v>0</v>
      </c>
      <c r="AU3852" s="13"/>
      <c r="AV3852" s="13">
        <f t="shared" si="1035"/>
        <v>0</v>
      </c>
      <c r="AW3852" s="13"/>
      <c r="AX3852" s="13">
        <f t="shared" si="1036"/>
        <v>0</v>
      </c>
      <c r="AY3852" s="13"/>
      <c r="AZ3852" s="13">
        <f t="shared" si="1037"/>
        <v>0</v>
      </c>
      <c r="BA3852" s="13"/>
      <c r="BB3852" s="13">
        <f t="shared" si="1038"/>
        <v>0</v>
      </c>
      <c r="BC3852" s="13"/>
      <c r="BD3852" s="13">
        <f t="shared" si="1039"/>
        <v>0</v>
      </c>
      <c r="BE3852" s="13"/>
      <c r="BF3852" s="13">
        <f t="shared" si="1040"/>
        <v>0</v>
      </c>
      <c r="BG3852" s="13"/>
      <c r="BH3852" s="13">
        <f t="shared" si="1041"/>
        <v>70488.701001315436</v>
      </c>
      <c r="BI3852" s="13">
        <f t="shared" si="1042"/>
        <v>70500</v>
      </c>
      <c r="BJ3852" s="13">
        <v>70800</v>
      </c>
    </row>
    <row r="3853" spans="1:62" x14ac:dyDescent="0.25">
      <c r="A3853" t="s">
        <v>3734</v>
      </c>
      <c r="B3853" s="13">
        <v>279</v>
      </c>
      <c r="C3853">
        <v>559369</v>
      </c>
      <c r="D3853">
        <v>1</v>
      </c>
      <c r="E3853">
        <v>0</v>
      </c>
      <c r="F3853">
        <v>0</v>
      </c>
      <c r="G3853">
        <v>0</v>
      </c>
      <c r="H3853">
        <v>0</v>
      </c>
      <c r="I3853" t="s">
        <v>110</v>
      </c>
      <c r="J3853">
        <v>559211</v>
      </c>
      <c r="K3853" t="s">
        <v>191</v>
      </c>
      <c r="L3853">
        <v>559211</v>
      </c>
      <c r="M3853" t="s">
        <v>191</v>
      </c>
      <c r="N3853">
        <v>559211</v>
      </c>
      <c r="O3853" t="s">
        <v>191</v>
      </c>
      <c r="P3853">
        <v>559300</v>
      </c>
      <c r="Q3853" t="s">
        <v>192</v>
      </c>
      <c r="R3853" s="13">
        <v>70488.701001315436</v>
      </c>
      <c r="S3853" s="13"/>
      <c r="T3853" s="13"/>
      <c r="U3853" s="13"/>
      <c r="V3853" s="13">
        <f t="shared" si="1026"/>
        <v>0</v>
      </c>
      <c r="W3853" s="13"/>
      <c r="X3853" s="13">
        <f t="shared" si="1027"/>
        <v>0</v>
      </c>
      <c r="Y3853" s="13"/>
      <c r="Z3853" s="13">
        <f t="shared" si="1028"/>
        <v>0</v>
      </c>
      <c r="AA3853" s="13"/>
      <c r="AB3853" s="13">
        <f t="shared" si="1029"/>
        <v>0</v>
      </c>
      <c r="AC3853" s="13"/>
      <c r="AD3853" s="13"/>
      <c r="AE3853" s="13"/>
      <c r="AF3853" s="13"/>
      <c r="AG3853" s="13"/>
      <c r="AH3853" s="13"/>
      <c r="AI3853" s="13"/>
      <c r="AJ3853" s="13"/>
      <c r="AK3853" s="13">
        <f t="shared" si="1030"/>
        <v>0</v>
      </c>
      <c r="AL3853" s="13"/>
      <c r="AM3853" s="13">
        <f t="shared" si="1031"/>
        <v>0</v>
      </c>
      <c r="AN3853" s="13"/>
      <c r="AO3853" s="13">
        <v>0</v>
      </c>
      <c r="AP3853" s="13">
        <f t="shared" si="1032"/>
        <v>0</v>
      </c>
      <c r="AQ3853" s="13"/>
      <c r="AR3853" s="13">
        <f t="shared" si="1033"/>
        <v>0</v>
      </c>
      <c r="AS3853" s="13"/>
      <c r="AT3853" s="13">
        <f t="shared" si="1034"/>
        <v>0</v>
      </c>
      <c r="AU3853" s="13"/>
      <c r="AV3853" s="13">
        <f t="shared" si="1035"/>
        <v>0</v>
      </c>
      <c r="AW3853" s="13"/>
      <c r="AX3853" s="13">
        <f t="shared" si="1036"/>
        <v>0</v>
      </c>
      <c r="AY3853" s="13"/>
      <c r="AZ3853" s="13">
        <f t="shared" si="1037"/>
        <v>0</v>
      </c>
      <c r="BA3853" s="13"/>
      <c r="BB3853" s="13">
        <f t="shared" si="1038"/>
        <v>0</v>
      </c>
      <c r="BC3853" s="13"/>
      <c r="BD3853" s="13">
        <f t="shared" si="1039"/>
        <v>0</v>
      </c>
      <c r="BE3853" s="13"/>
      <c r="BF3853" s="13">
        <f t="shared" si="1040"/>
        <v>0</v>
      </c>
      <c r="BG3853" s="13"/>
      <c r="BH3853" s="13">
        <f t="shared" si="1041"/>
        <v>70488.701001315436</v>
      </c>
      <c r="BI3853" s="13">
        <f t="shared" si="1042"/>
        <v>70500</v>
      </c>
      <c r="BJ3853" s="13">
        <v>70800</v>
      </c>
    </row>
    <row r="3854" spans="1:62" x14ac:dyDescent="0.25">
      <c r="A3854" t="s">
        <v>3736</v>
      </c>
      <c r="B3854" s="13">
        <v>621</v>
      </c>
      <c r="C3854">
        <v>532738</v>
      </c>
      <c r="D3854">
        <v>1</v>
      </c>
      <c r="E3854">
        <v>0</v>
      </c>
      <c r="F3854">
        <v>0</v>
      </c>
      <c r="G3854">
        <v>0</v>
      </c>
      <c r="H3854">
        <v>0</v>
      </c>
      <c r="I3854" t="s">
        <v>26</v>
      </c>
      <c r="J3854">
        <v>533017</v>
      </c>
      <c r="K3854" t="s">
        <v>713</v>
      </c>
      <c r="L3854">
        <v>533017</v>
      </c>
      <c r="M3854" t="s">
        <v>713</v>
      </c>
      <c r="N3854">
        <v>533017</v>
      </c>
      <c r="O3854" t="s">
        <v>713</v>
      </c>
      <c r="P3854">
        <v>532053</v>
      </c>
      <c r="Q3854" t="s">
        <v>257</v>
      </c>
      <c r="R3854" s="13">
        <v>144715.31282451536</v>
      </c>
      <c r="S3854" s="13"/>
      <c r="T3854" s="13"/>
      <c r="U3854" s="13"/>
      <c r="V3854" s="13">
        <f t="shared" si="1026"/>
        <v>0</v>
      </c>
      <c r="W3854" s="13"/>
      <c r="X3854" s="13">
        <f t="shared" si="1027"/>
        <v>0</v>
      </c>
      <c r="Y3854" s="13"/>
      <c r="Z3854" s="13">
        <f t="shared" si="1028"/>
        <v>0</v>
      </c>
      <c r="AA3854" s="13"/>
      <c r="AB3854" s="13">
        <f t="shared" si="1029"/>
        <v>0</v>
      </c>
      <c r="AC3854" s="13"/>
      <c r="AD3854" s="13"/>
      <c r="AE3854" s="13"/>
      <c r="AF3854" s="13"/>
      <c r="AG3854" s="13"/>
      <c r="AH3854" s="13"/>
      <c r="AI3854" s="13"/>
      <c r="AJ3854" s="13"/>
      <c r="AK3854" s="13">
        <f t="shared" si="1030"/>
        <v>0</v>
      </c>
      <c r="AL3854" s="13"/>
      <c r="AM3854" s="13">
        <f t="shared" si="1031"/>
        <v>0</v>
      </c>
      <c r="AN3854" s="13"/>
      <c r="AO3854" s="13">
        <v>1</v>
      </c>
      <c r="AP3854" s="13">
        <f t="shared" si="1032"/>
        <v>30500</v>
      </c>
      <c r="AQ3854" s="13"/>
      <c r="AR3854" s="13">
        <f t="shared" si="1033"/>
        <v>0</v>
      </c>
      <c r="AS3854" s="13"/>
      <c r="AT3854" s="13">
        <f t="shared" si="1034"/>
        <v>0</v>
      </c>
      <c r="AU3854" s="13"/>
      <c r="AV3854" s="13">
        <f t="shared" si="1035"/>
        <v>0</v>
      </c>
      <c r="AW3854" s="13"/>
      <c r="AX3854" s="13">
        <f t="shared" si="1036"/>
        <v>0</v>
      </c>
      <c r="AY3854" s="13"/>
      <c r="AZ3854" s="13">
        <f t="shared" si="1037"/>
        <v>0</v>
      </c>
      <c r="BA3854" s="13"/>
      <c r="BB3854" s="13">
        <f t="shared" si="1038"/>
        <v>0</v>
      </c>
      <c r="BC3854" s="13"/>
      <c r="BD3854" s="13">
        <f t="shared" si="1039"/>
        <v>0</v>
      </c>
      <c r="BE3854" s="13"/>
      <c r="BF3854" s="13">
        <f t="shared" si="1040"/>
        <v>0</v>
      </c>
      <c r="BG3854" s="13"/>
      <c r="BH3854" s="13">
        <f t="shared" si="1041"/>
        <v>175215.31282451536</v>
      </c>
      <c r="BI3854" s="13">
        <f t="shared" si="1042"/>
        <v>175200</v>
      </c>
      <c r="BJ3854" s="13">
        <v>168600</v>
      </c>
    </row>
    <row r="3855" spans="1:62" x14ac:dyDescent="0.25">
      <c r="A3855" t="s">
        <v>3737</v>
      </c>
      <c r="B3855" s="13">
        <v>100</v>
      </c>
      <c r="C3855">
        <v>572942</v>
      </c>
      <c r="D3855">
        <v>1</v>
      </c>
      <c r="E3855">
        <v>0</v>
      </c>
      <c r="F3855">
        <v>0</v>
      </c>
      <c r="G3855">
        <v>0</v>
      </c>
      <c r="H3855">
        <v>0</v>
      </c>
      <c r="I3855" t="s">
        <v>41</v>
      </c>
      <c r="J3855">
        <v>574767</v>
      </c>
      <c r="K3855" t="s">
        <v>917</v>
      </c>
      <c r="L3855">
        <v>574767</v>
      </c>
      <c r="M3855" t="s">
        <v>917</v>
      </c>
      <c r="N3855">
        <v>574767</v>
      </c>
      <c r="O3855" t="s">
        <v>917</v>
      </c>
      <c r="P3855">
        <v>555134</v>
      </c>
      <c r="Q3855" t="s">
        <v>151</v>
      </c>
      <c r="R3855" s="13">
        <v>70488.701001315436</v>
      </c>
      <c r="S3855" s="13"/>
      <c r="T3855" s="13"/>
      <c r="U3855" s="13"/>
      <c r="V3855" s="13">
        <f t="shared" si="1026"/>
        <v>0</v>
      </c>
      <c r="W3855" s="13"/>
      <c r="X3855" s="13">
        <f t="shared" si="1027"/>
        <v>0</v>
      </c>
      <c r="Y3855" s="13"/>
      <c r="Z3855" s="13">
        <f t="shared" si="1028"/>
        <v>0</v>
      </c>
      <c r="AA3855" s="13"/>
      <c r="AB3855" s="13">
        <f t="shared" si="1029"/>
        <v>0</v>
      </c>
      <c r="AC3855" s="13"/>
      <c r="AD3855" s="13"/>
      <c r="AE3855" s="13"/>
      <c r="AF3855" s="13"/>
      <c r="AG3855" s="13"/>
      <c r="AH3855" s="13"/>
      <c r="AI3855" s="13"/>
      <c r="AJ3855" s="13"/>
      <c r="AK3855" s="13">
        <f t="shared" si="1030"/>
        <v>0</v>
      </c>
      <c r="AL3855" s="13"/>
      <c r="AM3855" s="13">
        <f t="shared" si="1031"/>
        <v>0</v>
      </c>
      <c r="AN3855" s="13"/>
      <c r="AO3855" s="13">
        <v>0</v>
      </c>
      <c r="AP3855" s="13">
        <f t="shared" si="1032"/>
        <v>0</v>
      </c>
      <c r="AQ3855" s="13"/>
      <c r="AR3855" s="13">
        <f t="shared" si="1033"/>
        <v>0</v>
      </c>
      <c r="AS3855" s="13"/>
      <c r="AT3855" s="13">
        <f t="shared" si="1034"/>
        <v>0</v>
      </c>
      <c r="AU3855" s="13"/>
      <c r="AV3855" s="13">
        <f t="shared" si="1035"/>
        <v>0</v>
      </c>
      <c r="AW3855" s="13"/>
      <c r="AX3855" s="13">
        <f t="shared" si="1036"/>
        <v>0</v>
      </c>
      <c r="AY3855" s="13"/>
      <c r="AZ3855" s="13">
        <f t="shared" si="1037"/>
        <v>0</v>
      </c>
      <c r="BA3855" s="13"/>
      <c r="BB3855" s="13">
        <f t="shared" si="1038"/>
        <v>0</v>
      </c>
      <c r="BC3855" s="13"/>
      <c r="BD3855" s="13">
        <f t="shared" si="1039"/>
        <v>0</v>
      </c>
      <c r="BE3855" s="13"/>
      <c r="BF3855" s="13">
        <f t="shared" si="1040"/>
        <v>0</v>
      </c>
      <c r="BG3855" s="13"/>
      <c r="BH3855" s="13">
        <f t="shared" si="1041"/>
        <v>70488.701001315436</v>
      </c>
      <c r="BI3855" s="13">
        <f t="shared" si="1042"/>
        <v>70500</v>
      </c>
      <c r="BJ3855" s="13">
        <v>70800</v>
      </c>
    </row>
    <row r="3856" spans="1:62" x14ac:dyDescent="0.25">
      <c r="A3856" t="s">
        <v>3738</v>
      </c>
      <c r="B3856" s="13">
        <v>199</v>
      </c>
      <c r="C3856">
        <v>564125</v>
      </c>
      <c r="D3856">
        <v>1</v>
      </c>
      <c r="E3856">
        <v>0</v>
      </c>
      <c r="F3856">
        <v>0</v>
      </c>
      <c r="G3856">
        <v>0</v>
      </c>
      <c r="H3856">
        <v>0</v>
      </c>
      <c r="I3856" t="s">
        <v>26</v>
      </c>
      <c r="J3856">
        <v>532819</v>
      </c>
      <c r="K3856" t="s">
        <v>319</v>
      </c>
      <c r="L3856">
        <v>532819</v>
      </c>
      <c r="M3856" t="s">
        <v>319</v>
      </c>
      <c r="N3856">
        <v>532819</v>
      </c>
      <c r="O3856" t="s">
        <v>319</v>
      </c>
      <c r="P3856">
        <v>532819</v>
      </c>
      <c r="Q3856" t="s">
        <v>319</v>
      </c>
      <c r="R3856" s="13">
        <v>70488.701001315436</v>
      </c>
      <c r="S3856" s="13"/>
      <c r="T3856" s="13"/>
      <c r="U3856" s="13"/>
      <c r="V3856" s="13">
        <f t="shared" si="1026"/>
        <v>0</v>
      </c>
      <c r="W3856" s="13"/>
      <c r="X3856" s="13">
        <f t="shared" si="1027"/>
        <v>0</v>
      </c>
      <c r="Y3856" s="13"/>
      <c r="Z3856" s="13">
        <f t="shared" si="1028"/>
        <v>0</v>
      </c>
      <c r="AA3856" s="13"/>
      <c r="AB3856" s="13">
        <f t="shared" si="1029"/>
        <v>0</v>
      </c>
      <c r="AC3856" s="13"/>
      <c r="AD3856" s="13"/>
      <c r="AE3856" s="13"/>
      <c r="AF3856" s="13"/>
      <c r="AG3856" s="13"/>
      <c r="AH3856" s="13"/>
      <c r="AI3856" s="13"/>
      <c r="AJ3856" s="13"/>
      <c r="AK3856" s="13">
        <f t="shared" si="1030"/>
        <v>0</v>
      </c>
      <c r="AL3856" s="13"/>
      <c r="AM3856" s="13">
        <f t="shared" si="1031"/>
        <v>0</v>
      </c>
      <c r="AN3856" s="13"/>
      <c r="AO3856" s="13">
        <v>0</v>
      </c>
      <c r="AP3856" s="13">
        <f t="shared" si="1032"/>
        <v>0</v>
      </c>
      <c r="AQ3856" s="13"/>
      <c r="AR3856" s="13">
        <f t="shared" si="1033"/>
        <v>0</v>
      </c>
      <c r="AS3856" s="13"/>
      <c r="AT3856" s="13">
        <f t="shared" si="1034"/>
        <v>0</v>
      </c>
      <c r="AU3856" s="13"/>
      <c r="AV3856" s="13">
        <f t="shared" si="1035"/>
        <v>0</v>
      </c>
      <c r="AW3856" s="13"/>
      <c r="AX3856" s="13">
        <f t="shared" si="1036"/>
        <v>0</v>
      </c>
      <c r="AY3856" s="13"/>
      <c r="AZ3856" s="13">
        <f t="shared" si="1037"/>
        <v>0</v>
      </c>
      <c r="BA3856" s="13"/>
      <c r="BB3856" s="13">
        <f t="shared" si="1038"/>
        <v>0</v>
      </c>
      <c r="BC3856" s="13"/>
      <c r="BD3856" s="13">
        <f t="shared" si="1039"/>
        <v>0</v>
      </c>
      <c r="BE3856" s="13"/>
      <c r="BF3856" s="13">
        <f t="shared" si="1040"/>
        <v>0</v>
      </c>
      <c r="BG3856" s="13"/>
      <c r="BH3856" s="13">
        <f t="shared" si="1041"/>
        <v>70488.701001315436</v>
      </c>
      <c r="BI3856" s="13">
        <f t="shared" si="1042"/>
        <v>70500</v>
      </c>
      <c r="BJ3856" s="13">
        <v>70800</v>
      </c>
    </row>
    <row r="3857" spans="1:62" x14ac:dyDescent="0.25">
      <c r="A3857" t="s">
        <v>3739</v>
      </c>
      <c r="B3857" s="13">
        <v>65</v>
      </c>
      <c r="C3857">
        <v>580783</v>
      </c>
      <c r="D3857">
        <v>1</v>
      </c>
      <c r="E3857">
        <v>0</v>
      </c>
      <c r="F3857">
        <v>0</v>
      </c>
      <c r="G3857">
        <v>0</v>
      </c>
      <c r="H3857">
        <v>0</v>
      </c>
      <c r="I3857" t="s">
        <v>41</v>
      </c>
      <c r="J3857">
        <v>580350</v>
      </c>
      <c r="K3857" t="s">
        <v>322</v>
      </c>
      <c r="L3857">
        <v>580350</v>
      </c>
      <c r="M3857" t="s">
        <v>322</v>
      </c>
      <c r="N3857">
        <v>580350</v>
      </c>
      <c r="O3857" t="s">
        <v>322</v>
      </c>
      <c r="P3857">
        <v>581186</v>
      </c>
      <c r="Q3857" t="s">
        <v>323</v>
      </c>
      <c r="R3857" s="13">
        <v>70488.701001315436</v>
      </c>
      <c r="S3857" s="13"/>
      <c r="T3857" s="13"/>
      <c r="U3857" s="13"/>
      <c r="V3857" s="13">
        <f t="shared" si="1026"/>
        <v>0</v>
      </c>
      <c r="W3857" s="13"/>
      <c r="X3857" s="13">
        <f t="shared" si="1027"/>
        <v>0</v>
      </c>
      <c r="Y3857" s="13"/>
      <c r="Z3857" s="13">
        <f t="shared" si="1028"/>
        <v>0</v>
      </c>
      <c r="AA3857" s="13"/>
      <c r="AB3857" s="13">
        <f t="shared" si="1029"/>
        <v>0</v>
      </c>
      <c r="AC3857" s="13"/>
      <c r="AD3857" s="13"/>
      <c r="AE3857" s="13"/>
      <c r="AF3857" s="13"/>
      <c r="AG3857" s="13"/>
      <c r="AH3857" s="13"/>
      <c r="AI3857" s="13"/>
      <c r="AJ3857" s="13"/>
      <c r="AK3857" s="13">
        <f t="shared" si="1030"/>
        <v>0</v>
      </c>
      <c r="AL3857" s="13"/>
      <c r="AM3857" s="13">
        <f t="shared" si="1031"/>
        <v>0</v>
      </c>
      <c r="AN3857" s="13"/>
      <c r="AO3857" s="13">
        <v>0</v>
      </c>
      <c r="AP3857" s="13">
        <f t="shared" si="1032"/>
        <v>0</v>
      </c>
      <c r="AQ3857" s="13"/>
      <c r="AR3857" s="13">
        <f t="shared" si="1033"/>
        <v>0</v>
      </c>
      <c r="AS3857" s="13"/>
      <c r="AT3857" s="13">
        <f t="shared" si="1034"/>
        <v>0</v>
      </c>
      <c r="AU3857" s="13"/>
      <c r="AV3857" s="13">
        <f t="shared" si="1035"/>
        <v>0</v>
      </c>
      <c r="AW3857" s="13"/>
      <c r="AX3857" s="13">
        <f t="shared" si="1036"/>
        <v>0</v>
      </c>
      <c r="AY3857" s="13"/>
      <c r="AZ3857" s="13">
        <f t="shared" si="1037"/>
        <v>0</v>
      </c>
      <c r="BA3857" s="13"/>
      <c r="BB3857" s="13">
        <f t="shared" si="1038"/>
        <v>0</v>
      </c>
      <c r="BC3857" s="13"/>
      <c r="BD3857" s="13">
        <f t="shared" si="1039"/>
        <v>0</v>
      </c>
      <c r="BE3857" s="13"/>
      <c r="BF3857" s="13">
        <f t="shared" si="1040"/>
        <v>0</v>
      </c>
      <c r="BG3857" s="13"/>
      <c r="BH3857" s="13">
        <f t="shared" si="1041"/>
        <v>70488.701001315436</v>
      </c>
      <c r="BI3857" s="13">
        <f t="shared" si="1042"/>
        <v>70500</v>
      </c>
      <c r="BJ3857" s="13">
        <v>70800</v>
      </c>
    </row>
    <row r="3858" spans="1:62" x14ac:dyDescent="0.25">
      <c r="A3858" t="s">
        <v>3740</v>
      </c>
      <c r="B3858" s="13">
        <v>127</v>
      </c>
      <c r="C3858">
        <v>566861</v>
      </c>
      <c r="D3858">
        <v>1</v>
      </c>
      <c r="E3858">
        <v>0</v>
      </c>
      <c r="F3858">
        <v>0</v>
      </c>
      <c r="G3858">
        <v>0</v>
      </c>
      <c r="H3858">
        <v>0</v>
      </c>
      <c r="I3858" t="s">
        <v>110</v>
      </c>
      <c r="J3858">
        <v>560260</v>
      </c>
      <c r="K3858" t="s">
        <v>978</v>
      </c>
      <c r="L3858">
        <v>560260</v>
      </c>
      <c r="M3858" t="s">
        <v>978</v>
      </c>
      <c r="N3858">
        <v>560260</v>
      </c>
      <c r="O3858" t="s">
        <v>978</v>
      </c>
      <c r="P3858">
        <v>559717</v>
      </c>
      <c r="Q3858" t="s">
        <v>336</v>
      </c>
      <c r="R3858" s="13">
        <v>70488.701001315436</v>
      </c>
      <c r="S3858" s="13"/>
      <c r="T3858" s="13"/>
      <c r="U3858" s="13"/>
      <c r="V3858" s="13">
        <f t="shared" si="1026"/>
        <v>0</v>
      </c>
      <c r="W3858" s="13"/>
      <c r="X3858" s="13">
        <f t="shared" si="1027"/>
        <v>0</v>
      </c>
      <c r="Y3858" s="13"/>
      <c r="Z3858" s="13">
        <f t="shared" si="1028"/>
        <v>0</v>
      </c>
      <c r="AA3858" s="13"/>
      <c r="AB3858" s="13">
        <f t="shared" si="1029"/>
        <v>0</v>
      </c>
      <c r="AC3858" s="13"/>
      <c r="AD3858" s="13"/>
      <c r="AE3858" s="13"/>
      <c r="AF3858" s="13"/>
      <c r="AG3858" s="13"/>
      <c r="AH3858" s="13"/>
      <c r="AI3858" s="13"/>
      <c r="AJ3858" s="13"/>
      <c r="AK3858" s="13">
        <f t="shared" si="1030"/>
        <v>0</v>
      </c>
      <c r="AL3858" s="13"/>
      <c r="AM3858" s="13">
        <f t="shared" si="1031"/>
        <v>0</v>
      </c>
      <c r="AN3858" s="13"/>
      <c r="AO3858" s="13">
        <v>0</v>
      </c>
      <c r="AP3858" s="13">
        <f t="shared" si="1032"/>
        <v>0</v>
      </c>
      <c r="AQ3858" s="13"/>
      <c r="AR3858" s="13">
        <f t="shared" si="1033"/>
        <v>0</v>
      </c>
      <c r="AS3858" s="13"/>
      <c r="AT3858" s="13">
        <f t="shared" si="1034"/>
        <v>0</v>
      </c>
      <c r="AU3858" s="13"/>
      <c r="AV3858" s="13">
        <f t="shared" si="1035"/>
        <v>0</v>
      </c>
      <c r="AW3858" s="13"/>
      <c r="AX3858" s="13">
        <f t="shared" si="1036"/>
        <v>0</v>
      </c>
      <c r="AY3858" s="13"/>
      <c r="AZ3858" s="13">
        <f t="shared" si="1037"/>
        <v>0</v>
      </c>
      <c r="BA3858" s="13"/>
      <c r="BB3858" s="13">
        <f t="shared" si="1038"/>
        <v>0</v>
      </c>
      <c r="BC3858" s="13"/>
      <c r="BD3858" s="13">
        <f t="shared" si="1039"/>
        <v>0</v>
      </c>
      <c r="BE3858" s="13"/>
      <c r="BF3858" s="13">
        <f t="shared" si="1040"/>
        <v>0</v>
      </c>
      <c r="BG3858" s="13"/>
      <c r="BH3858" s="13">
        <f t="shared" si="1041"/>
        <v>70488.701001315436</v>
      </c>
      <c r="BI3858" s="13">
        <f t="shared" si="1042"/>
        <v>70500</v>
      </c>
      <c r="BJ3858" s="13">
        <v>70800</v>
      </c>
    </row>
    <row r="3859" spans="1:62" x14ac:dyDescent="0.25">
      <c r="A3859" t="s">
        <v>2178</v>
      </c>
      <c r="B3859" s="13">
        <v>447</v>
      </c>
      <c r="C3859">
        <v>565393</v>
      </c>
      <c r="D3859">
        <v>1</v>
      </c>
      <c r="E3859">
        <v>0</v>
      </c>
      <c r="F3859">
        <v>0</v>
      </c>
      <c r="G3859">
        <v>0</v>
      </c>
      <c r="H3859">
        <v>0</v>
      </c>
      <c r="I3859" t="s">
        <v>85</v>
      </c>
      <c r="J3859">
        <v>564567</v>
      </c>
      <c r="K3859" t="s">
        <v>228</v>
      </c>
      <c r="L3859">
        <v>564567</v>
      </c>
      <c r="M3859" t="s">
        <v>228</v>
      </c>
      <c r="N3859">
        <v>564567</v>
      </c>
      <c r="O3859" t="s">
        <v>228</v>
      </c>
      <c r="P3859">
        <v>564567</v>
      </c>
      <c r="Q3859" t="s">
        <v>228</v>
      </c>
      <c r="R3859" s="13">
        <v>104593.32674000194</v>
      </c>
      <c r="S3859" s="13"/>
      <c r="T3859" s="13"/>
      <c r="U3859" s="13"/>
      <c r="V3859" s="13">
        <f t="shared" si="1026"/>
        <v>0</v>
      </c>
      <c r="W3859" s="13"/>
      <c r="X3859" s="13">
        <f t="shared" si="1027"/>
        <v>0</v>
      </c>
      <c r="Y3859" s="13"/>
      <c r="Z3859" s="13">
        <f t="shared" si="1028"/>
        <v>0</v>
      </c>
      <c r="AA3859" s="13"/>
      <c r="AB3859" s="13">
        <f t="shared" si="1029"/>
        <v>0</v>
      </c>
      <c r="AC3859" s="13"/>
      <c r="AD3859" s="13"/>
      <c r="AE3859" s="13"/>
      <c r="AF3859" s="13"/>
      <c r="AG3859" s="13"/>
      <c r="AH3859" s="13"/>
      <c r="AI3859" s="13"/>
      <c r="AJ3859" s="13"/>
      <c r="AK3859" s="13">
        <f t="shared" si="1030"/>
        <v>0</v>
      </c>
      <c r="AL3859" s="13"/>
      <c r="AM3859" s="13">
        <f t="shared" si="1031"/>
        <v>0</v>
      </c>
      <c r="AN3859" s="13"/>
      <c r="AO3859" s="13">
        <v>1</v>
      </c>
      <c r="AP3859" s="13">
        <f t="shared" si="1032"/>
        <v>30500</v>
      </c>
      <c r="AQ3859" s="13"/>
      <c r="AR3859" s="13">
        <f t="shared" si="1033"/>
        <v>0</v>
      </c>
      <c r="AS3859" s="13"/>
      <c r="AT3859" s="13">
        <f t="shared" si="1034"/>
        <v>0</v>
      </c>
      <c r="AU3859" s="13"/>
      <c r="AV3859" s="13">
        <f t="shared" si="1035"/>
        <v>0</v>
      </c>
      <c r="AW3859" s="13"/>
      <c r="AX3859" s="13">
        <f t="shared" si="1036"/>
        <v>0</v>
      </c>
      <c r="AY3859" s="13"/>
      <c r="AZ3859" s="13">
        <f t="shared" si="1037"/>
        <v>0</v>
      </c>
      <c r="BA3859" s="13"/>
      <c r="BB3859" s="13">
        <f t="shared" si="1038"/>
        <v>0</v>
      </c>
      <c r="BC3859" s="13"/>
      <c r="BD3859" s="13">
        <f t="shared" si="1039"/>
        <v>0</v>
      </c>
      <c r="BE3859" s="13"/>
      <c r="BF3859" s="13">
        <f t="shared" si="1040"/>
        <v>0</v>
      </c>
      <c r="BG3859" s="13"/>
      <c r="BH3859" s="13">
        <f t="shared" si="1041"/>
        <v>135093.32674000194</v>
      </c>
      <c r="BI3859" s="13">
        <f t="shared" si="1042"/>
        <v>135100</v>
      </c>
      <c r="BJ3859" s="13">
        <v>135900</v>
      </c>
    </row>
    <row r="3860" spans="1:62" x14ac:dyDescent="0.25">
      <c r="A3860" t="s">
        <v>3741</v>
      </c>
      <c r="B3860" s="13">
        <v>594</v>
      </c>
      <c r="C3860">
        <v>546968</v>
      </c>
      <c r="D3860">
        <v>1</v>
      </c>
      <c r="E3860">
        <v>0</v>
      </c>
      <c r="F3860">
        <v>0</v>
      </c>
      <c r="G3860">
        <v>0</v>
      </c>
      <c r="H3860">
        <v>0</v>
      </c>
      <c r="I3860" t="s">
        <v>23</v>
      </c>
      <c r="J3860">
        <v>546542</v>
      </c>
      <c r="K3860" t="s">
        <v>1474</v>
      </c>
      <c r="L3860">
        <v>545881</v>
      </c>
      <c r="M3860" t="s">
        <v>145</v>
      </c>
      <c r="N3860">
        <v>545881</v>
      </c>
      <c r="O3860" t="s">
        <v>145</v>
      </c>
      <c r="P3860">
        <v>545881</v>
      </c>
      <c r="Q3860" t="s">
        <v>145</v>
      </c>
      <c r="R3860" s="13">
        <v>138505.19406088843</v>
      </c>
      <c r="S3860" s="13"/>
      <c r="T3860" s="13"/>
      <c r="U3860" s="13"/>
      <c r="V3860" s="13">
        <f t="shared" si="1026"/>
        <v>0</v>
      </c>
      <c r="W3860" s="13"/>
      <c r="X3860" s="13">
        <f t="shared" si="1027"/>
        <v>0</v>
      </c>
      <c r="Y3860" s="13"/>
      <c r="Z3860" s="13">
        <f t="shared" si="1028"/>
        <v>0</v>
      </c>
      <c r="AA3860" s="13"/>
      <c r="AB3860" s="13">
        <f t="shared" si="1029"/>
        <v>0</v>
      </c>
      <c r="AC3860" s="13"/>
      <c r="AD3860" s="13"/>
      <c r="AE3860" s="13"/>
      <c r="AF3860" s="13"/>
      <c r="AG3860" s="13"/>
      <c r="AH3860" s="13"/>
      <c r="AI3860" s="13"/>
      <c r="AJ3860" s="13"/>
      <c r="AK3860" s="13">
        <f t="shared" si="1030"/>
        <v>0</v>
      </c>
      <c r="AL3860" s="13"/>
      <c r="AM3860" s="13">
        <f t="shared" si="1031"/>
        <v>0</v>
      </c>
      <c r="AN3860" s="13"/>
      <c r="AO3860" s="13">
        <v>0</v>
      </c>
      <c r="AP3860" s="13">
        <f t="shared" si="1032"/>
        <v>0</v>
      </c>
      <c r="AQ3860" s="13"/>
      <c r="AR3860" s="13">
        <f t="shared" si="1033"/>
        <v>0</v>
      </c>
      <c r="AS3860" s="13"/>
      <c r="AT3860" s="13">
        <f t="shared" si="1034"/>
        <v>0</v>
      </c>
      <c r="AU3860" s="13"/>
      <c r="AV3860" s="13">
        <f t="shared" si="1035"/>
        <v>0</v>
      </c>
      <c r="AW3860" s="13"/>
      <c r="AX3860" s="13">
        <f t="shared" si="1036"/>
        <v>0</v>
      </c>
      <c r="AY3860" s="13"/>
      <c r="AZ3860" s="13">
        <f t="shared" si="1037"/>
        <v>0</v>
      </c>
      <c r="BA3860" s="13"/>
      <c r="BB3860" s="13">
        <f t="shared" si="1038"/>
        <v>0</v>
      </c>
      <c r="BC3860" s="13"/>
      <c r="BD3860" s="13">
        <f t="shared" si="1039"/>
        <v>0</v>
      </c>
      <c r="BE3860" s="13"/>
      <c r="BF3860" s="13">
        <f t="shared" si="1040"/>
        <v>0</v>
      </c>
      <c r="BG3860" s="13"/>
      <c r="BH3860" s="13">
        <f t="shared" si="1041"/>
        <v>138505.19406088843</v>
      </c>
      <c r="BI3860" s="13">
        <f t="shared" si="1042"/>
        <v>138500</v>
      </c>
      <c r="BJ3860" s="13">
        <v>171600</v>
      </c>
    </row>
    <row r="3861" spans="1:62" x14ac:dyDescent="0.25">
      <c r="A3861" s="4" t="s">
        <v>662</v>
      </c>
      <c r="B3861" s="13">
        <v>2312</v>
      </c>
      <c r="C3861">
        <v>589896</v>
      </c>
      <c r="D3861">
        <v>1</v>
      </c>
      <c r="E3861">
        <v>1</v>
      </c>
      <c r="F3861">
        <v>1</v>
      </c>
      <c r="G3861">
        <v>0</v>
      </c>
      <c r="H3861">
        <v>0</v>
      </c>
      <c r="I3861" t="s">
        <v>61</v>
      </c>
      <c r="J3861">
        <v>589896</v>
      </c>
      <c r="K3861" t="s">
        <v>662</v>
      </c>
      <c r="L3861">
        <v>589896</v>
      </c>
      <c r="M3861" t="s">
        <v>662</v>
      </c>
      <c r="N3861">
        <v>589250</v>
      </c>
      <c r="O3861" t="s">
        <v>60</v>
      </c>
      <c r="P3861">
        <v>589250</v>
      </c>
      <c r="Q3861" t="s">
        <v>60</v>
      </c>
      <c r="R3861" s="13">
        <v>525643.00309762091</v>
      </c>
      <c r="S3861" s="13">
        <v>3687</v>
      </c>
      <c r="T3861" s="13">
        <v>196940.12921137136</v>
      </c>
      <c r="U3861" s="13"/>
      <c r="V3861" s="13">
        <f t="shared" si="1026"/>
        <v>0</v>
      </c>
      <c r="W3861" s="13">
        <v>22</v>
      </c>
      <c r="X3861" s="13">
        <f t="shared" si="1027"/>
        <v>65208</v>
      </c>
      <c r="Y3861" s="13">
        <v>26</v>
      </c>
      <c r="Z3861" s="13">
        <f t="shared" si="1028"/>
        <v>25688</v>
      </c>
      <c r="AA3861" s="13">
        <v>6</v>
      </c>
      <c r="AB3861" s="13">
        <f t="shared" si="1029"/>
        <v>1482</v>
      </c>
      <c r="AC3861" s="13">
        <v>7991</v>
      </c>
      <c r="AD3861" s="13">
        <v>1681200.0779801814</v>
      </c>
      <c r="AE3861" s="13"/>
      <c r="AF3861" s="13"/>
      <c r="AG3861" s="13"/>
      <c r="AH3861" s="13"/>
      <c r="AI3861" s="13"/>
      <c r="AJ3861" s="13"/>
      <c r="AK3861" s="13">
        <f t="shared" si="1030"/>
        <v>0</v>
      </c>
      <c r="AL3861" s="13"/>
      <c r="AM3861" s="13">
        <f t="shared" si="1031"/>
        <v>0</v>
      </c>
      <c r="AN3861" s="13"/>
      <c r="AO3861" s="13">
        <v>0</v>
      </c>
      <c r="AP3861" s="13">
        <f t="shared" si="1032"/>
        <v>0</v>
      </c>
      <c r="AQ3861" s="13"/>
      <c r="AR3861" s="13">
        <f t="shared" si="1033"/>
        <v>0</v>
      </c>
      <c r="AS3861" s="13"/>
      <c r="AT3861" s="13">
        <f t="shared" si="1034"/>
        <v>0</v>
      </c>
      <c r="AU3861" s="13"/>
      <c r="AV3861" s="13">
        <f t="shared" si="1035"/>
        <v>0</v>
      </c>
      <c r="AW3861" s="13"/>
      <c r="AX3861" s="13">
        <f t="shared" si="1036"/>
        <v>0</v>
      </c>
      <c r="AY3861" s="13"/>
      <c r="AZ3861" s="13">
        <f t="shared" si="1037"/>
        <v>0</v>
      </c>
      <c r="BA3861" s="13"/>
      <c r="BB3861" s="13">
        <f t="shared" si="1038"/>
        <v>0</v>
      </c>
      <c r="BC3861" s="13"/>
      <c r="BD3861" s="13">
        <f t="shared" si="1039"/>
        <v>0</v>
      </c>
      <c r="BE3861" s="13"/>
      <c r="BF3861" s="13">
        <f t="shared" si="1040"/>
        <v>0</v>
      </c>
      <c r="BG3861" s="13"/>
      <c r="BH3861" s="13">
        <f t="shared" si="1041"/>
        <v>2496161.2102891738</v>
      </c>
      <c r="BI3861" s="13">
        <f t="shared" si="1042"/>
        <v>2496200</v>
      </c>
      <c r="BJ3861" s="13">
        <v>2497400</v>
      </c>
    </row>
    <row r="3862" spans="1:62" x14ac:dyDescent="0.25">
      <c r="A3862" t="s">
        <v>3742</v>
      </c>
      <c r="B3862" s="13">
        <v>256</v>
      </c>
      <c r="C3862">
        <v>565580</v>
      </c>
      <c r="D3862">
        <v>1</v>
      </c>
      <c r="E3862">
        <v>0</v>
      </c>
      <c r="F3862">
        <v>0</v>
      </c>
      <c r="G3862">
        <v>0</v>
      </c>
      <c r="H3862">
        <v>0</v>
      </c>
      <c r="I3862" t="s">
        <v>26</v>
      </c>
      <c r="J3862">
        <v>535443</v>
      </c>
      <c r="K3862" t="s">
        <v>247</v>
      </c>
      <c r="L3862">
        <v>535443</v>
      </c>
      <c r="M3862" t="s">
        <v>247</v>
      </c>
      <c r="N3862">
        <v>535443</v>
      </c>
      <c r="O3862" t="s">
        <v>247</v>
      </c>
      <c r="P3862">
        <v>535419</v>
      </c>
      <c r="Q3862" t="s">
        <v>130</v>
      </c>
      <c r="R3862" s="13">
        <v>70488.701001315436</v>
      </c>
      <c r="S3862" s="13"/>
      <c r="T3862" s="13"/>
      <c r="U3862" s="13"/>
      <c r="V3862" s="13">
        <f t="shared" si="1026"/>
        <v>0</v>
      </c>
      <c r="W3862" s="13"/>
      <c r="X3862" s="13">
        <f t="shared" si="1027"/>
        <v>0</v>
      </c>
      <c r="Y3862" s="13"/>
      <c r="Z3862" s="13">
        <f t="shared" si="1028"/>
        <v>0</v>
      </c>
      <c r="AA3862" s="13"/>
      <c r="AB3862" s="13">
        <f t="shared" si="1029"/>
        <v>0</v>
      </c>
      <c r="AC3862" s="13"/>
      <c r="AD3862" s="13"/>
      <c r="AE3862" s="13"/>
      <c r="AF3862" s="13"/>
      <c r="AG3862" s="13"/>
      <c r="AH3862" s="13"/>
      <c r="AI3862" s="13"/>
      <c r="AJ3862" s="13"/>
      <c r="AK3862" s="13">
        <f t="shared" si="1030"/>
        <v>0</v>
      </c>
      <c r="AL3862" s="13"/>
      <c r="AM3862" s="13">
        <f t="shared" si="1031"/>
        <v>0</v>
      </c>
      <c r="AN3862" s="13"/>
      <c r="AO3862" s="13">
        <v>0</v>
      </c>
      <c r="AP3862" s="13">
        <f t="shared" si="1032"/>
        <v>0</v>
      </c>
      <c r="AQ3862" s="13"/>
      <c r="AR3862" s="13">
        <f t="shared" si="1033"/>
        <v>0</v>
      </c>
      <c r="AS3862" s="13"/>
      <c r="AT3862" s="13">
        <f t="shared" si="1034"/>
        <v>0</v>
      </c>
      <c r="AU3862" s="13"/>
      <c r="AV3862" s="13">
        <f t="shared" si="1035"/>
        <v>0</v>
      </c>
      <c r="AW3862" s="13"/>
      <c r="AX3862" s="13">
        <f t="shared" si="1036"/>
        <v>0</v>
      </c>
      <c r="AY3862" s="13"/>
      <c r="AZ3862" s="13">
        <f t="shared" si="1037"/>
        <v>0</v>
      </c>
      <c r="BA3862" s="13"/>
      <c r="BB3862" s="13">
        <f t="shared" si="1038"/>
        <v>0</v>
      </c>
      <c r="BC3862" s="13"/>
      <c r="BD3862" s="13">
        <f t="shared" si="1039"/>
        <v>0</v>
      </c>
      <c r="BE3862" s="13"/>
      <c r="BF3862" s="13">
        <f t="shared" si="1040"/>
        <v>0</v>
      </c>
      <c r="BG3862" s="13"/>
      <c r="BH3862" s="13">
        <f t="shared" si="1041"/>
        <v>70488.701001315436</v>
      </c>
      <c r="BI3862" s="13">
        <f t="shared" si="1042"/>
        <v>70500</v>
      </c>
      <c r="BJ3862" s="13">
        <v>70800</v>
      </c>
    </row>
    <row r="3863" spans="1:62" x14ac:dyDescent="0.25">
      <c r="A3863" s="6" t="s">
        <v>1157</v>
      </c>
      <c r="B3863" s="13">
        <v>175219</v>
      </c>
      <c r="C3863">
        <v>554791</v>
      </c>
      <c r="D3863">
        <v>1</v>
      </c>
      <c r="E3863">
        <v>1</v>
      </c>
      <c r="F3863">
        <v>1</v>
      </c>
      <c r="G3863">
        <v>1</v>
      </c>
      <c r="H3863">
        <v>1</v>
      </c>
      <c r="I3863" t="s">
        <v>110</v>
      </c>
      <c r="J3863">
        <v>554791</v>
      </c>
      <c r="K3863" t="s">
        <v>1157</v>
      </c>
      <c r="L3863">
        <v>554791</v>
      </c>
      <c r="M3863" t="s">
        <v>1157</v>
      </c>
      <c r="N3863">
        <v>554791</v>
      </c>
      <c r="O3863" t="s">
        <v>1157</v>
      </c>
      <c r="P3863">
        <v>554791</v>
      </c>
      <c r="Q3863" t="s">
        <v>1157</v>
      </c>
      <c r="R3863" s="13">
        <v>6052461.6413230337</v>
      </c>
      <c r="S3863" s="13">
        <v>175219</v>
      </c>
      <c r="T3863" s="13"/>
      <c r="U3863" s="13">
        <v>4133</v>
      </c>
      <c r="V3863" s="13">
        <v>0</v>
      </c>
      <c r="W3863" s="13">
        <v>605</v>
      </c>
      <c r="X3863" s="13">
        <v>0</v>
      </c>
      <c r="Y3863" s="13">
        <v>3763</v>
      </c>
      <c r="Z3863" s="13">
        <v>0</v>
      </c>
      <c r="AA3863" s="13">
        <v>1324</v>
      </c>
      <c r="AB3863" s="13">
        <v>0</v>
      </c>
      <c r="AC3863" s="13">
        <v>180076</v>
      </c>
      <c r="AD3863" s="13">
        <v>16544140.843101965</v>
      </c>
      <c r="AE3863" s="13">
        <v>180076</v>
      </c>
      <c r="AF3863" s="13">
        <v>25625140.931720212</v>
      </c>
      <c r="AG3863" s="13">
        <v>194840</v>
      </c>
      <c r="AH3863" s="13">
        <v>49726085.515583329</v>
      </c>
      <c r="AI3863" s="13">
        <v>34530150</v>
      </c>
      <c r="AJ3863" s="13">
        <v>16485</v>
      </c>
      <c r="AK3863" s="13">
        <f t="shared" si="1030"/>
        <v>2291415</v>
      </c>
      <c r="AL3863" s="13">
        <v>2213</v>
      </c>
      <c r="AM3863" s="13">
        <f t="shared" si="1031"/>
        <v>77455</v>
      </c>
      <c r="AN3863" s="13">
        <v>288000</v>
      </c>
      <c r="AO3863" s="13">
        <v>184</v>
      </c>
      <c r="AP3863" s="13">
        <f t="shared" si="1032"/>
        <v>5612000</v>
      </c>
      <c r="AQ3863" s="13">
        <v>923</v>
      </c>
      <c r="AR3863" s="13">
        <f t="shared" si="1033"/>
        <v>2497638</v>
      </c>
      <c r="AS3863" s="13">
        <v>12275</v>
      </c>
      <c r="AT3863" s="13">
        <f t="shared" si="1034"/>
        <v>1706225</v>
      </c>
      <c r="AU3863" s="13">
        <v>12912</v>
      </c>
      <c r="AV3863" s="13">
        <f t="shared" si="1035"/>
        <v>4364256</v>
      </c>
      <c r="AW3863" s="13">
        <v>2553</v>
      </c>
      <c r="AX3863" s="13">
        <f t="shared" si="1036"/>
        <v>275724</v>
      </c>
      <c r="AY3863" s="13">
        <v>316</v>
      </c>
      <c r="AZ3863" s="13">
        <f t="shared" si="1037"/>
        <v>25596</v>
      </c>
      <c r="BA3863" s="13">
        <v>2399</v>
      </c>
      <c r="BB3863" s="13">
        <f t="shared" si="1038"/>
        <v>779675</v>
      </c>
      <c r="BC3863" s="13">
        <v>388</v>
      </c>
      <c r="BD3863" s="13">
        <f t="shared" si="1039"/>
        <v>157528</v>
      </c>
      <c r="BE3863" s="13">
        <v>137</v>
      </c>
      <c r="BF3863" s="13">
        <f t="shared" si="1040"/>
        <v>29729</v>
      </c>
      <c r="BG3863" s="13">
        <v>1094546.7</v>
      </c>
      <c r="BH3863" s="13">
        <f t="shared" si="1041"/>
        <v>151677766.63172853</v>
      </c>
      <c r="BI3863" s="13">
        <f t="shared" si="1042"/>
        <v>151677800</v>
      </c>
      <c r="BJ3863" s="13">
        <v>149272800</v>
      </c>
    </row>
    <row r="3864" spans="1:62" x14ac:dyDescent="0.25">
      <c r="A3864" t="s">
        <v>3743</v>
      </c>
      <c r="B3864" s="13">
        <v>349</v>
      </c>
      <c r="C3864">
        <v>566578</v>
      </c>
      <c r="D3864">
        <v>1</v>
      </c>
      <c r="E3864">
        <v>0</v>
      </c>
      <c r="F3864">
        <v>0</v>
      </c>
      <c r="G3864">
        <v>0</v>
      </c>
      <c r="H3864">
        <v>0</v>
      </c>
      <c r="I3864" t="s">
        <v>85</v>
      </c>
      <c r="J3864">
        <v>566217</v>
      </c>
      <c r="K3864" t="s">
        <v>1472</v>
      </c>
      <c r="L3864">
        <v>565971</v>
      </c>
      <c r="M3864" t="s">
        <v>430</v>
      </c>
      <c r="N3864">
        <v>565971</v>
      </c>
      <c r="O3864" t="s">
        <v>430</v>
      </c>
      <c r="P3864">
        <v>565971</v>
      </c>
      <c r="Q3864" t="s">
        <v>430</v>
      </c>
      <c r="R3864" s="13">
        <v>81880.628938151582</v>
      </c>
      <c r="S3864" s="13"/>
      <c r="T3864" s="13"/>
      <c r="U3864" s="13"/>
      <c r="V3864" s="13">
        <f t="shared" si="1026"/>
        <v>0</v>
      </c>
      <c r="W3864" s="13"/>
      <c r="X3864" s="13">
        <f t="shared" si="1027"/>
        <v>0</v>
      </c>
      <c r="Y3864" s="13"/>
      <c r="Z3864" s="13">
        <f t="shared" si="1028"/>
        <v>0</v>
      </c>
      <c r="AA3864" s="13"/>
      <c r="AB3864" s="13">
        <f t="shared" si="1029"/>
        <v>0</v>
      </c>
      <c r="AC3864" s="13"/>
      <c r="AD3864" s="13"/>
      <c r="AE3864" s="13"/>
      <c r="AF3864" s="13"/>
      <c r="AG3864" s="13"/>
      <c r="AH3864" s="13"/>
      <c r="AI3864" s="13"/>
      <c r="AJ3864" s="13"/>
      <c r="AK3864" s="13">
        <f t="shared" si="1030"/>
        <v>0</v>
      </c>
      <c r="AL3864" s="13"/>
      <c r="AM3864" s="13">
        <f t="shared" si="1031"/>
        <v>0</v>
      </c>
      <c r="AN3864" s="13"/>
      <c r="AO3864" s="13">
        <v>0</v>
      </c>
      <c r="AP3864" s="13">
        <f t="shared" si="1032"/>
        <v>0</v>
      </c>
      <c r="AQ3864" s="13"/>
      <c r="AR3864" s="13">
        <f t="shared" si="1033"/>
        <v>0</v>
      </c>
      <c r="AS3864" s="13"/>
      <c r="AT3864" s="13">
        <f t="shared" si="1034"/>
        <v>0</v>
      </c>
      <c r="AU3864" s="13"/>
      <c r="AV3864" s="13">
        <f t="shared" si="1035"/>
        <v>0</v>
      </c>
      <c r="AW3864" s="13"/>
      <c r="AX3864" s="13">
        <f t="shared" si="1036"/>
        <v>0</v>
      </c>
      <c r="AY3864" s="13"/>
      <c r="AZ3864" s="13">
        <f t="shared" si="1037"/>
        <v>0</v>
      </c>
      <c r="BA3864" s="13"/>
      <c r="BB3864" s="13">
        <f t="shared" si="1038"/>
        <v>0</v>
      </c>
      <c r="BC3864" s="13"/>
      <c r="BD3864" s="13">
        <f t="shared" si="1039"/>
        <v>0</v>
      </c>
      <c r="BE3864" s="13"/>
      <c r="BF3864" s="13">
        <f t="shared" si="1040"/>
        <v>0</v>
      </c>
      <c r="BG3864" s="13"/>
      <c r="BH3864" s="13">
        <f t="shared" si="1041"/>
        <v>81880.628938151582</v>
      </c>
      <c r="BI3864" s="13">
        <f t="shared" si="1042"/>
        <v>81900</v>
      </c>
      <c r="BJ3864" s="13">
        <v>82400</v>
      </c>
    </row>
    <row r="3865" spans="1:62" x14ac:dyDescent="0.25">
      <c r="A3865" t="s">
        <v>3744</v>
      </c>
      <c r="B3865" s="13">
        <v>441</v>
      </c>
      <c r="C3865">
        <v>559377</v>
      </c>
      <c r="D3865">
        <v>1</v>
      </c>
      <c r="E3865">
        <v>0</v>
      </c>
      <c r="F3865">
        <v>0</v>
      </c>
      <c r="G3865">
        <v>0</v>
      </c>
      <c r="H3865">
        <v>0</v>
      </c>
      <c r="I3865" t="s">
        <v>110</v>
      </c>
      <c r="J3865">
        <v>559211</v>
      </c>
      <c r="K3865" t="s">
        <v>191</v>
      </c>
      <c r="L3865">
        <v>559211</v>
      </c>
      <c r="M3865" t="s">
        <v>191</v>
      </c>
      <c r="N3865">
        <v>559211</v>
      </c>
      <c r="O3865" t="s">
        <v>191</v>
      </c>
      <c r="P3865">
        <v>559300</v>
      </c>
      <c r="Q3865" t="s">
        <v>192</v>
      </c>
      <c r="R3865" s="13">
        <v>103205.3071655434</v>
      </c>
      <c r="S3865" s="13"/>
      <c r="T3865" s="13"/>
      <c r="U3865" s="13"/>
      <c r="V3865" s="13">
        <f t="shared" si="1026"/>
        <v>0</v>
      </c>
      <c r="W3865" s="13"/>
      <c r="X3865" s="13">
        <f t="shared" si="1027"/>
        <v>0</v>
      </c>
      <c r="Y3865" s="13"/>
      <c r="Z3865" s="13">
        <f t="shared" si="1028"/>
        <v>0</v>
      </c>
      <c r="AA3865" s="13"/>
      <c r="AB3865" s="13">
        <f t="shared" si="1029"/>
        <v>0</v>
      </c>
      <c r="AC3865" s="13"/>
      <c r="AD3865" s="13"/>
      <c r="AE3865" s="13"/>
      <c r="AF3865" s="13"/>
      <c r="AG3865" s="13"/>
      <c r="AH3865" s="13"/>
      <c r="AI3865" s="13"/>
      <c r="AJ3865" s="13"/>
      <c r="AK3865" s="13">
        <f t="shared" si="1030"/>
        <v>0</v>
      </c>
      <c r="AL3865" s="13"/>
      <c r="AM3865" s="13">
        <f t="shared" si="1031"/>
        <v>0</v>
      </c>
      <c r="AN3865" s="13"/>
      <c r="AO3865" s="13">
        <v>0</v>
      </c>
      <c r="AP3865" s="13">
        <f t="shared" si="1032"/>
        <v>0</v>
      </c>
      <c r="AQ3865" s="13"/>
      <c r="AR3865" s="13">
        <f t="shared" si="1033"/>
        <v>0</v>
      </c>
      <c r="AS3865" s="13"/>
      <c r="AT3865" s="13">
        <f t="shared" si="1034"/>
        <v>0</v>
      </c>
      <c r="AU3865" s="13"/>
      <c r="AV3865" s="13">
        <f t="shared" si="1035"/>
        <v>0</v>
      </c>
      <c r="AW3865" s="13"/>
      <c r="AX3865" s="13">
        <f t="shared" si="1036"/>
        <v>0</v>
      </c>
      <c r="AY3865" s="13"/>
      <c r="AZ3865" s="13">
        <f t="shared" si="1037"/>
        <v>0</v>
      </c>
      <c r="BA3865" s="13"/>
      <c r="BB3865" s="13">
        <f t="shared" si="1038"/>
        <v>0</v>
      </c>
      <c r="BC3865" s="13"/>
      <c r="BD3865" s="13">
        <f t="shared" si="1039"/>
        <v>0</v>
      </c>
      <c r="BE3865" s="13"/>
      <c r="BF3865" s="13">
        <f t="shared" si="1040"/>
        <v>0</v>
      </c>
      <c r="BG3865" s="13"/>
      <c r="BH3865" s="13">
        <f t="shared" si="1041"/>
        <v>103205.3071655434</v>
      </c>
      <c r="BI3865" s="13">
        <f t="shared" si="1042"/>
        <v>103200</v>
      </c>
      <c r="BJ3865" s="13">
        <v>101000</v>
      </c>
    </row>
    <row r="3866" spans="1:62" x14ac:dyDescent="0.25">
      <c r="A3866" t="s">
        <v>3745</v>
      </c>
      <c r="B3866" s="13">
        <v>1011</v>
      </c>
      <c r="C3866">
        <v>552160</v>
      </c>
      <c r="D3866">
        <v>1</v>
      </c>
      <c r="E3866">
        <v>0</v>
      </c>
      <c r="F3866">
        <v>0</v>
      </c>
      <c r="G3866">
        <v>0</v>
      </c>
      <c r="H3866">
        <v>0</v>
      </c>
      <c r="I3866" t="s">
        <v>61</v>
      </c>
      <c r="J3866">
        <v>503444</v>
      </c>
      <c r="K3866" t="s">
        <v>371</v>
      </c>
      <c r="L3866">
        <v>503444</v>
      </c>
      <c r="M3866" t="s">
        <v>371</v>
      </c>
      <c r="N3866">
        <v>503444</v>
      </c>
      <c r="O3866" t="s">
        <v>371</v>
      </c>
      <c r="P3866">
        <v>503444</v>
      </c>
      <c r="Q3866" t="s">
        <v>371</v>
      </c>
      <c r="R3866" s="13">
        <v>233864.34490879945</v>
      </c>
      <c r="S3866" s="13"/>
      <c r="T3866" s="13"/>
      <c r="U3866" s="13"/>
      <c r="V3866" s="13">
        <f t="shared" si="1026"/>
        <v>0</v>
      </c>
      <c r="W3866" s="13"/>
      <c r="X3866" s="13">
        <f t="shared" si="1027"/>
        <v>0</v>
      </c>
      <c r="Y3866" s="13"/>
      <c r="Z3866" s="13">
        <f t="shared" si="1028"/>
        <v>0</v>
      </c>
      <c r="AA3866" s="13"/>
      <c r="AB3866" s="13">
        <f t="shared" si="1029"/>
        <v>0</v>
      </c>
      <c r="AC3866" s="13"/>
      <c r="AD3866" s="13"/>
      <c r="AE3866" s="13"/>
      <c r="AF3866" s="13"/>
      <c r="AG3866" s="13"/>
      <c r="AH3866" s="13"/>
      <c r="AI3866" s="13"/>
      <c r="AJ3866" s="13"/>
      <c r="AK3866" s="13">
        <f t="shared" si="1030"/>
        <v>0</v>
      </c>
      <c r="AL3866" s="13"/>
      <c r="AM3866" s="13">
        <f t="shared" si="1031"/>
        <v>0</v>
      </c>
      <c r="AN3866" s="13"/>
      <c r="AO3866" s="13">
        <v>0</v>
      </c>
      <c r="AP3866" s="13">
        <f t="shared" si="1032"/>
        <v>0</v>
      </c>
      <c r="AQ3866" s="13"/>
      <c r="AR3866" s="13">
        <f t="shared" si="1033"/>
        <v>0</v>
      </c>
      <c r="AS3866" s="13"/>
      <c r="AT3866" s="13">
        <f t="shared" si="1034"/>
        <v>0</v>
      </c>
      <c r="AU3866" s="13"/>
      <c r="AV3866" s="13">
        <f t="shared" si="1035"/>
        <v>0</v>
      </c>
      <c r="AW3866" s="13"/>
      <c r="AX3866" s="13">
        <f t="shared" si="1036"/>
        <v>0</v>
      </c>
      <c r="AY3866" s="13"/>
      <c r="AZ3866" s="13">
        <f t="shared" si="1037"/>
        <v>0</v>
      </c>
      <c r="BA3866" s="13"/>
      <c r="BB3866" s="13">
        <f t="shared" si="1038"/>
        <v>0</v>
      </c>
      <c r="BC3866" s="13"/>
      <c r="BD3866" s="13">
        <f t="shared" si="1039"/>
        <v>0</v>
      </c>
      <c r="BE3866" s="13"/>
      <c r="BF3866" s="13">
        <f t="shared" si="1040"/>
        <v>0</v>
      </c>
      <c r="BG3866" s="13"/>
      <c r="BH3866" s="13">
        <f t="shared" si="1041"/>
        <v>233864.34490879945</v>
      </c>
      <c r="BI3866" s="13">
        <f t="shared" si="1042"/>
        <v>233900</v>
      </c>
      <c r="BJ3866" s="13">
        <v>229200</v>
      </c>
    </row>
    <row r="3867" spans="1:62" x14ac:dyDescent="0.25">
      <c r="A3867" t="s">
        <v>3746</v>
      </c>
      <c r="B3867" s="13">
        <v>592</v>
      </c>
      <c r="C3867">
        <v>537675</v>
      </c>
      <c r="D3867">
        <v>1</v>
      </c>
      <c r="E3867">
        <v>0</v>
      </c>
      <c r="F3867">
        <v>0</v>
      </c>
      <c r="G3867">
        <v>0</v>
      </c>
      <c r="H3867">
        <v>0</v>
      </c>
      <c r="I3867" t="s">
        <v>26</v>
      </c>
      <c r="J3867">
        <v>533165</v>
      </c>
      <c r="K3867" t="s">
        <v>154</v>
      </c>
      <c r="L3867">
        <v>537683</v>
      </c>
      <c r="M3867" t="s">
        <v>316</v>
      </c>
      <c r="N3867">
        <v>533165</v>
      </c>
      <c r="O3867" t="s">
        <v>154</v>
      </c>
      <c r="P3867">
        <v>533165</v>
      </c>
      <c r="Q3867" t="s">
        <v>154</v>
      </c>
      <c r="R3867" s="13">
        <v>138044.96619865243</v>
      </c>
      <c r="S3867" s="13"/>
      <c r="T3867" s="13"/>
      <c r="U3867" s="13"/>
      <c r="V3867" s="13">
        <f t="shared" si="1026"/>
        <v>0</v>
      </c>
      <c r="W3867" s="13"/>
      <c r="X3867" s="13">
        <f t="shared" si="1027"/>
        <v>0</v>
      </c>
      <c r="Y3867" s="13"/>
      <c r="Z3867" s="13">
        <f t="shared" si="1028"/>
        <v>0</v>
      </c>
      <c r="AA3867" s="13"/>
      <c r="AB3867" s="13">
        <f t="shared" si="1029"/>
        <v>0</v>
      </c>
      <c r="AC3867" s="13"/>
      <c r="AD3867" s="13"/>
      <c r="AE3867" s="13"/>
      <c r="AF3867" s="13"/>
      <c r="AG3867" s="13"/>
      <c r="AH3867" s="13"/>
      <c r="AI3867" s="13"/>
      <c r="AJ3867" s="13"/>
      <c r="AK3867" s="13">
        <f t="shared" si="1030"/>
        <v>0</v>
      </c>
      <c r="AL3867" s="13"/>
      <c r="AM3867" s="13">
        <f t="shared" si="1031"/>
        <v>0</v>
      </c>
      <c r="AN3867" s="13"/>
      <c r="AO3867" s="13">
        <v>0</v>
      </c>
      <c r="AP3867" s="13">
        <f t="shared" si="1032"/>
        <v>0</v>
      </c>
      <c r="AQ3867" s="13"/>
      <c r="AR3867" s="13">
        <f t="shared" si="1033"/>
        <v>0</v>
      </c>
      <c r="AS3867" s="13"/>
      <c r="AT3867" s="13">
        <f t="shared" si="1034"/>
        <v>0</v>
      </c>
      <c r="AU3867" s="13"/>
      <c r="AV3867" s="13">
        <f t="shared" si="1035"/>
        <v>0</v>
      </c>
      <c r="AW3867" s="13"/>
      <c r="AX3867" s="13">
        <f t="shared" si="1036"/>
        <v>0</v>
      </c>
      <c r="AY3867" s="13"/>
      <c r="AZ3867" s="13">
        <f t="shared" si="1037"/>
        <v>0</v>
      </c>
      <c r="BA3867" s="13"/>
      <c r="BB3867" s="13">
        <f t="shared" si="1038"/>
        <v>0</v>
      </c>
      <c r="BC3867" s="13"/>
      <c r="BD3867" s="13">
        <f t="shared" si="1039"/>
        <v>0</v>
      </c>
      <c r="BE3867" s="13"/>
      <c r="BF3867" s="13">
        <f t="shared" si="1040"/>
        <v>0</v>
      </c>
      <c r="BG3867" s="13"/>
      <c r="BH3867" s="13">
        <f t="shared" si="1041"/>
        <v>138044.96619865243</v>
      </c>
      <c r="BI3867" s="13">
        <f t="shared" si="1042"/>
        <v>138000</v>
      </c>
      <c r="BJ3867" s="13">
        <v>139700</v>
      </c>
    </row>
    <row r="3868" spans="1:62" x14ac:dyDescent="0.25">
      <c r="A3868" s="5" t="s">
        <v>245</v>
      </c>
      <c r="B3868" s="13">
        <v>1559</v>
      </c>
      <c r="C3868">
        <v>554111</v>
      </c>
      <c r="D3868">
        <v>1</v>
      </c>
      <c r="E3868">
        <v>1</v>
      </c>
      <c r="F3868">
        <v>1</v>
      </c>
      <c r="G3868">
        <v>1</v>
      </c>
      <c r="H3868">
        <v>0</v>
      </c>
      <c r="I3868" t="s">
        <v>110</v>
      </c>
      <c r="J3868">
        <v>554111</v>
      </c>
      <c r="K3868" t="s">
        <v>245</v>
      </c>
      <c r="L3868">
        <v>554111</v>
      </c>
      <c r="M3868" t="s">
        <v>245</v>
      </c>
      <c r="N3868">
        <v>554111</v>
      </c>
      <c r="O3868" t="s">
        <v>245</v>
      </c>
      <c r="P3868">
        <v>553425</v>
      </c>
      <c r="Q3868" t="s">
        <v>109</v>
      </c>
      <c r="R3868" s="13">
        <v>357682.70872601878</v>
      </c>
      <c r="S3868" s="13">
        <v>4400</v>
      </c>
      <c r="T3868" s="13">
        <v>234880.39482624215</v>
      </c>
      <c r="U3868" s="13"/>
      <c r="V3868" s="13">
        <f t="shared" si="1026"/>
        <v>0</v>
      </c>
      <c r="W3868" s="13">
        <v>11</v>
      </c>
      <c r="X3868" s="13">
        <f t="shared" si="1027"/>
        <v>32604</v>
      </c>
      <c r="Y3868" s="13">
        <v>13</v>
      </c>
      <c r="Z3868" s="13">
        <f t="shared" si="1028"/>
        <v>12844</v>
      </c>
      <c r="AA3868" s="13">
        <v>1</v>
      </c>
      <c r="AB3868" s="13">
        <f t="shared" si="1029"/>
        <v>247</v>
      </c>
      <c r="AC3868" s="13">
        <v>6156</v>
      </c>
      <c r="AD3868" s="13">
        <v>1302077.4413741329</v>
      </c>
      <c r="AE3868" s="13">
        <v>6156</v>
      </c>
      <c r="AF3868" s="13">
        <v>683942.97153077554</v>
      </c>
      <c r="AG3868" s="13"/>
      <c r="AH3868" s="13"/>
      <c r="AI3868" s="13"/>
      <c r="AJ3868" s="13"/>
      <c r="AK3868" s="13">
        <f t="shared" si="1030"/>
        <v>0</v>
      </c>
      <c r="AL3868" s="13"/>
      <c r="AM3868" s="13">
        <f t="shared" si="1031"/>
        <v>0</v>
      </c>
      <c r="AN3868" s="13"/>
      <c r="AO3868" s="13">
        <v>4</v>
      </c>
      <c r="AP3868" s="13">
        <f t="shared" si="1032"/>
        <v>122000</v>
      </c>
      <c r="AQ3868" s="13"/>
      <c r="AR3868" s="13">
        <f t="shared" si="1033"/>
        <v>0</v>
      </c>
      <c r="AS3868" s="13"/>
      <c r="AT3868" s="13">
        <f t="shared" si="1034"/>
        <v>0</v>
      </c>
      <c r="AU3868" s="13"/>
      <c r="AV3868" s="13">
        <f t="shared" si="1035"/>
        <v>0</v>
      </c>
      <c r="AW3868" s="13"/>
      <c r="AX3868" s="13">
        <f t="shared" si="1036"/>
        <v>0</v>
      </c>
      <c r="AY3868" s="13"/>
      <c r="AZ3868" s="13">
        <f t="shared" si="1037"/>
        <v>0</v>
      </c>
      <c r="BA3868" s="13"/>
      <c r="BB3868" s="13">
        <f t="shared" si="1038"/>
        <v>0</v>
      </c>
      <c r="BC3868" s="13"/>
      <c r="BD3868" s="13">
        <f t="shared" si="1039"/>
        <v>0</v>
      </c>
      <c r="BE3868" s="13"/>
      <c r="BF3868" s="13">
        <f t="shared" si="1040"/>
        <v>0</v>
      </c>
      <c r="BG3868" s="13"/>
      <c r="BH3868" s="13">
        <f t="shared" si="1041"/>
        <v>2746278.5164571693</v>
      </c>
      <c r="BI3868" s="13">
        <f t="shared" si="1042"/>
        <v>2746300</v>
      </c>
      <c r="BJ3868" s="13">
        <v>2793500</v>
      </c>
    </row>
    <row r="3869" spans="1:62" x14ac:dyDescent="0.25">
      <c r="A3869" t="s">
        <v>3747</v>
      </c>
      <c r="B3869" s="13">
        <v>290</v>
      </c>
      <c r="C3869">
        <v>575461</v>
      </c>
      <c r="D3869">
        <v>1</v>
      </c>
      <c r="E3869">
        <v>0</v>
      </c>
      <c r="F3869">
        <v>0</v>
      </c>
      <c r="G3869">
        <v>0</v>
      </c>
      <c r="H3869">
        <v>0</v>
      </c>
      <c r="I3869" t="s">
        <v>41</v>
      </c>
      <c r="J3869">
        <v>574988</v>
      </c>
      <c r="K3869" t="s">
        <v>969</v>
      </c>
      <c r="L3869">
        <v>574988</v>
      </c>
      <c r="M3869" t="s">
        <v>969</v>
      </c>
      <c r="N3869">
        <v>574988</v>
      </c>
      <c r="O3869" t="s">
        <v>969</v>
      </c>
      <c r="P3869">
        <v>574988</v>
      </c>
      <c r="Q3869" t="s">
        <v>969</v>
      </c>
      <c r="R3869" s="13">
        <v>70488.701001315436</v>
      </c>
      <c r="S3869" s="13"/>
      <c r="T3869" s="13"/>
      <c r="U3869" s="13"/>
      <c r="V3869" s="13">
        <f t="shared" si="1026"/>
        <v>0</v>
      </c>
      <c r="W3869" s="13"/>
      <c r="X3869" s="13">
        <f t="shared" si="1027"/>
        <v>0</v>
      </c>
      <c r="Y3869" s="13"/>
      <c r="Z3869" s="13">
        <f t="shared" si="1028"/>
        <v>0</v>
      </c>
      <c r="AA3869" s="13"/>
      <c r="AB3869" s="13">
        <f t="shared" si="1029"/>
        <v>0</v>
      </c>
      <c r="AC3869" s="13"/>
      <c r="AD3869" s="13"/>
      <c r="AE3869" s="13"/>
      <c r="AF3869" s="13"/>
      <c r="AG3869" s="13"/>
      <c r="AH3869" s="13"/>
      <c r="AI3869" s="13"/>
      <c r="AJ3869" s="13"/>
      <c r="AK3869" s="13">
        <f t="shared" si="1030"/>
        <v>0</v>
      </c>
      <c r="AL3869" s="13"/>
      <c r="AM3869" s="13">
        <f t="shared" si="1031"/>
        <v>0</v>
      </c>
      <c r="AN3869" s="13"/>
      <c r="AO3869" s="13">
        <v>0</v>
      </c>
      <c r="AP3869" s="13">
        <f t="shared" si="1032"/>
        <v>0</v>
      </c>
      <c r="AQ3869" s="13"/>
      <c r="AR3869" s="13">
        <f t="shared" si="1033"/>
        <v>0</v>
      </c>
      <c r="AS3869" s="13"/>
      <c r="AT3869" s="13">
        <f t="shared" si="1034"/>
        <v>0</v>
      </c>
      <c r="AU3869" s="13"/>
      <c r="AV3869" s="13">
        <f t="shared" si="1035"/>
        <v>0</v>
      </c>
      <c r="AW3869" s="13"/>
      <c r="AX3869" s="13">
        <f t="shared" si="1036"/>
        <v>0</v>
      </c>
      <c r="AY3869" s="13"/>
      <c r="AZ3869" s="13">
        <f t="shared" si="1037"/>
        <v>0</v>
      </c>
      <c r="BA3869" s="13"/>
      <c r="BB3869" s="13">
        <f t="shared" si="1038"/>
        <v>0</v>
      </c>
      <c r="BC3869" s="13"/>
      <c r="BD3869" s="13">
        <f t="shared" si="1039"/>
        <v>0</v>
      </c>
      <c r="BE3869" s="13"/>
      <c r="BF3869" s="13">
        <f t="shared" si="1040"/>
        <v>0</v>
      </c>
      <c r="BG3869" s="13"/>
      <c r="BH3869" s="13">
        <f t="shared" si="1041"/>
        <v>70488.701001315436</v>
      </c>
      <c r="BI3869" s="13">
        <f t="shared" si="1042"/>
        <v>70500</v>
      </c>
      <c r="BJ3869" s="13">
        <v>70800</v>
      </c>
    </row>
    <row r="3870" spans="1:62" x14ac:dyDescent="0.25">
      <c r="A3870" t="s">
        <v>3748</v>
      </c>
      <c r="B3870" s="13">
        <v>114</v>
      </c>
      <c r="C3870">
        <v>575470</v>
      </c>
      <c r="D3870">
        <v>1</v>
      </c>
      <c r="E3870">
        <v>0</v>
      </c>
      <c r="F3870">
        <v>0</v>
      </c>
      <c r="G3870">
        <v>0</v>
      </c>
      <c r="H3870">
        <v>0</v>
      </c>
      <c r="I3870" t="s">
        <v>41</v>
      </c>
      <c r="J3870">
        <v>575054</v>
      </c>
      <c r="K3870" t="s">
        <v>341</v>
      </c>
      <c r="L3870">
        <v>575054</v>
      </c>
      <c r="M3870" t="s">
        <v>341</v>
      </c>
      <c r="N3870">
        <v>575500</v>
      </c>
      <c r="O3870" t="s">
        <v>736</v>
      </c>
      <c r="P3870">
        <v>575500</v>
      </c>
      <c r="Q3870" t="s">
        <v>736</v>
      </c>
      <c r="R3870" s="13">
        <v>70488.701001315436</v>
      </c>
      <c r="S3870" s="13"/>
      <c r="T3870" s="13"/>
      <c r="U3870" s="13"/>
      <c r="V3870" s="13">
        <f t="shared" si="1026"/>
        <v>0</v>
      </c>
      <c r="W3870" s="13"/>
      <c r="X3870" s="13">
        <f t="shared" si="1027"/>
        <v>0</v>
      </c>
      <c r="Y3870" s="13"/>
      <c r="Z3870" s="13">
        <f t="shared" si="1028"/>
        <v>0</v>
      </c>
      <c r="AA3870" s="13"/>
      <c r="AB3870" s="13">
        <f t="shared" si="1029"/>
        <v>0</v>
      </c>
      <c r="AC3870" s="13"/>
      <c r="AD3870" s="13"/>
      <c r="AE3870" s="13"/>
      <c r="AF3870" s="13"/>
      <c r="AG3870" s="13"/>
      <c r="AH3870" s="13"/>
      <c r="AI3870" s="13"/>
      <c r="AJ3870" s="13"/>
      <c r="AK3870" s="13">
        <f t="shared" si="1030"/>
        <v>0</v>
      </c>
      <c r="AL3870" s="13"/>
      <c r="AM3870" s="13">
        <f t="shared" si="1031"/>
        <v>0</v>
      </c>
      <c r="AN3870" s="13"/>
      <c r="AO3870" s="13">
        <v>0</v>
      </c>
      <c r="AP3870" s="13">
        <f t="shared" si="1032"/>
        <v>0</v>
      </c>
      <c r="AQ3870" s="13"/>
      <c r="AR3870" s="13">
        <f t="shared" si="1033"/>
        <v>0</v>
      </c>
      <c r="AS3870" s="13"/>
      <c r="AT3870" s="13">
        <f t="shared" si="1034"/>
        <v>0</v>
      </c>
      <c r="AU3870" s="13"/>
      <c r="AV3870" s="13">
        <f t="shared" si="1035"/>
        <v>0</v>
      </c>
      <c r="AW3870" s="13"/>
      <c r="AX3870" s="13">
        <f t="shared" si="1036"/>
        <v>0</v>
      </c>
      <c r="AY3870" s="13"/>
      <c r="AZ3870" s="13">
        <f t="shared" si="1037"/>
        <v>0</v>
      </c>
      <c r="BA3870" s="13"/>
      <c r="BB3870" s="13">
        <f t="shared" si="1038"/>
        <v>0</v>
      </c>
      <c r="BC3870" s="13"/>
      <c r="BD3870" s="13">
        <f t="shared" si="1039"/>
        <v>0</v>
      </c>
      <c r="BE3870" s="13"/>
      <c r="BF3870" s="13">
        <f t="shared" si="1040"/>
        <v>0</v>
      </c>
      <c r="BG3870" s="13"/>
      <c r="BH3870" s="13">
        <f t="shared" si="1041"/>
        <v>70488.701001315436</v>
      </c>
      <c r="BI3870" s="13">
        <f t="shared" si="1042"/>
        <v>70500</v>
      </c>
      <c r="BJ3870" s="13">
        <v>70800</v>
      </c>
    </row>
    <row r="3871" spans="1:62" x14ac:dyDescent="0.25">
      <c r="A3871" t="s">
        <v>222</v>
      </c>
      <c r="B3871" s="13">
        <v>602</v>
      </c>
      <c r="C3871">
        <v>554120</v>
      </c>
      <c r="D3871">
        <v>1</v>
      </c>
      <c r="E3871">
        <v>0</v>
      </c>
      <c r="F3871">
        <v>0</v>
      </c>
      <c r="G3871">
        <v>0</v>
      </c>
      <c r="H3871">
        <v>0</v>
      </c>
      <c r="I3871" t="s">
        <v>110</v>
      </c>
      <c r="J3871">
        <v>553786</v>
      </c>
      <c r="K3871" t="s">
        <v>741</v>
      </c>
      <c r="L3871">
        <v>553786</v>
      </c>
      <c r="M3871" t="s">
        <v>741</v>
      </c>
      <c r="N3871">
        <v>553786</v>
      </c>
      <c r="O3871" t="s">
        <v>741</v>
      </c>
      <c r="P3871">
        <v>553425</v>
      </c>
      <c r="Q3871" t="s">
        <v>109</v>
      </c>
      <c r="R3871" s="13">
        <v>140345.80165029925</v>
      </c>
      <c r="S3871" s="13"/>
      <c r="T3871" s="13"/>
      <c r="U3871" s="13"/>
      <c r="V3871" s="13">
        <f t="shared" si="1026"/>
        <v>0</v>
      </c>
      <c r="W3871" s="13"/>
      <c r="X3871" s="13">
        <f t="shared" si="1027"/>
        <v>0</v>
      </c>
      <c r="Y3871" s="13"/>
      <c r="Z3871" s="13">
        <f t="shared" si="1028"/>
        <v>0</v>
      </c>
      <c r="AA3871" s="13"/>
      <c r="AB3871" s="13">
        <f t="shared" si="1029"/>
        <v>0</v>
      </c>
      <c r="AC3871" s="13"/>
      <c r="AD3871" s="13"/>
      <c r="AE3871" s="13"/>
      <c r="AF3871" s="13"/>
      <c r="AG3871" s="13"/>
      <c r="AH3871" s="13"/>
      <c r="AI3871" s="13"/>
      <c r="AJ3871" s="13"/>
      <c r="AK3871" s="13">
        <f t="shared" si="1030"/>
        <v>0</v>
      </c>
      <c r="AL3871" s="13"/>
      <c r="AM3871" s="13">
        <f t="shared" si="1031"/>
        <v>0</v>
      </c>
      <c r="AN3871" s="13"/>
      <c r="AO3871" s="13">
        <v>0</v>
      </c>
      <c r="AP3871" s="13">
        <f t="shared" si="1032"/>
        <v>0</v>
      </c>
      <c r="AQ3871" s="13"/>
      <c r="AR3871" s="13">
        <f t="shared" si="1033"/>
        <v>0</v>
      </c>
      <c r="AS3871" s="13"/>
      <c r="AT3871" s="13">
        <f t="shared" si="1034"/>
        <v>0</v>
      </c>
      <c r="AU3871" s="13"/>
      <c r="AV3871" s="13">
        <f t="shared" si="1035"/>
        <v>0</v>
      </c>
      <c r="AW3871" s="13"/>
      <c r="AX3871" s="13">
        <f t="shared" si="1036"/>
        <v>0</v>
      </c>
      <c r="AY3871" s="13"/>
      <c r="AZ3871" s="13">
        <f t="shared" si="1037"/>
        <v>0</v>
      </c>
      <c r="BA3871" s="13"/>
      <c r="BB3871" s="13">
        <f t="shared" si="1038"/>
        <v>0</v>
      </c>
      <c r="BC3871" s="13"/>
      <c r="BD3871" s="13">
        <f t="shared" si="1039"/>
        <v>0</v>
      </c>
      <c r="BE3871" s="13"/>
      <c r="BF3871" s="13">
        <f t="shared" si="1040"/>
        <v>0</v>
      </c>
      <c r="BG3871" s="13"/>
      <c r="BH3871" s="13">
        <f t="shared" si="1041"/>
        <v>140345.80165029925</v>
      </c>
      <c r="BI3871" s="13">
        <f t="shared" si="1042"/>
        <v>140300</v>
      </c>
      <c r="BJ3871" s="13">
        <v>140400</v>
      </c>
    </row>
    <row r="3872" spans="1:62" x14ac:dyDescent="0.25">
      <c r="A3872" t="s">
        <v>3749</v>
      </c>
      <c r="B3872" s="13">
        <v>108</v>
      </c>
      <c r="C3872">
        <v>564214</v>
      </c>
      <c r="D3872">
        <v>1</v>
      </c>
      <c r="E3872">
        <v>0</v>
      </c>
      <c r="F3872">
        <v>0</v>
      </c>
      <c r="G3872">
        <v>0</v>
      </c>
      <c r="H3872">
        <v>0</v>
      </c>
      <c r="I3872" t="s">
        <v>26</v>
      </c>
      <c r="J3872">
        <v>540013</v>
      </c>
      <c r="K3872" t="s">
        <v>809</v>
      </c>
      <c r="L3872">
        <v>540013</v>
      </c>
      <c r="M3872" t="s">
        <v>809</v>
      </c>
      <c r="N3872">
        <v>540013</v>
      </c>
      <c r="O3872" t="s">
        <v>809</v>
      </c>
      <c r="P3872">
        <v>539911</v>
      </c>
      <c r="Q3872" t="s">
        <v>345</v>
      </c>
      <c r="R3872" s="13">
        <v>70488.701001315436</v>
      </c>
      <c r="S3872" s="13"/>
      <c r="T3872" s="13"/>
      <c r="U3872" s="13"/>
      <c r="V3872" s="13">
        <f t="shared" si="1026"/>
        <v>0</v>
      </c>
      <c r="W3872" s="13"/>
      <c r="X3872" s="13">
        <f t="shared" si="1027"/>
        <v>0</v>
      </c>
      <c r="Y3872" s="13"/>
      <c r="Z3872" s="13">
        <f t="shared" si="1028"/>
        <v>0</v>
      </c>
      <c r="AA3872" s="13"/>
      <c r="AB3872" s="13">
        <f t="shared" si="1029"/>
        <v>0</v>
      </c>
      <c r="AC3872" s="13"/>
      <c r="AD3872" s="13"/>
      <c r="AE3872" s="13"/>
      <c r="AF3872" s="13"/>
      <c r="AG3872" s="13"/>
      <c r="AH3872" s="13"/>
      <c r="AI3872" s="13"/>
      <c r="AJ3872" s="13"/>
      <c r="AK3872" s="13">
        <f t="shared" si="1030"/>
        <v>0</v>
      </c>
      <c r="AL3872" s="13"/>
      <c r="AM3872" s="13">
        <f t="shared" si="1031"/>
        <v>0</v>
      </c>
      <c r="AN3872" s="13"/>
      <c r="AO3872" s="13">
        <v>0</v>
      </c>
      <c r="AP3872" s="13">
        <f t="shared" si="1032"/>
        <v>0</v>
      </c>
      <c r="AQ3872" s="13"/>
      <c r="AR3872" s="13">
        <f t="shared" si="1033"/>
        <v>0</v>
      </c>
      <c r="AS3872" s="13"/>
      <c r="AT3872" s="13">
        <f t="shared" si="1034"/>
        <v>0</v>
      </c>
      <c r="AU3872" s="13"/>
      <c r="AV3872" s="13">
        <f t="shared" si="1035"/>
        <v>0</v>
      </c>
      <c r="AW3872" s="13"/>
      <c r="AX3872" s="13">
        <f t="shared" si="1036"/>
        <v>0</v>
      </c>
      <c r="AY3872" s="13"/>
      <c r="AZ3872" s="13">
        <f t="shared" si="1037"/>
        <v>0</v>
      </c>
      <c r="BA3872" s="13"/>
      <c r="BB3872" s="13">
        <f t="shared" si="1038"/>
        <v>0</v>
      </c>
      <c r="BC3872" s="13"/>
      <c r="BD3872" s="13">
        <f t="shared" si="1039"/>
        <v>0</v>
      </c>
      <c r="BE3872" s="13"/>
      <c r="BF3872" s="13">
        <f t="shared" si="1040"/>
        <v>0</v>
      </c>
      <c r="BG3872" s="13"/>
      <c r="BH3872" s="13">
        <f t="shared" si="1041"/>
        <v>70488.701001315436</v>
      </c>
      <c r="BI3872" s="13">
        <f t="shared" si="1042"/>
        <v>70500</v>
      </c>
      <c r="BJ3872" s="13">
        <v>70800</v>
      </c>
    </row>
    <row r="3873" spans="1:62" x14ac:dyDescent="0.25">
      <c r="A3873" s="5" t="s">
        <v>241</v>
      </c>
      <c r="B3873" s="13">
        <v>2518</v>
      </c>
      <c r="C3873">
        <v>548561</v>
      </c>
      <c r="D3873">
        <v>1</v>
      </c>
      <c r="E3873">
        <v>1</v>
      </c>
      <c r="F3873">
        <v>1</v>
      </c>
      <c r="G3873">
        <v>1</v>
      </c>
      <c r="H3873">
        <v>0</v>
      </c>
      <c r="I3873" t="s">
        <v>75</v>
      </c>
      <c r="J3873">
        <v>548561</v>
      </c>
      <c r="K3873" t="s">
        <v>241</v>
      </c>
      <c r="L3873">
        <v>548561</v>
      </c>
      <c r="M3873" t="s">
        <v>241</v>
      </c>
      <c r="N3873">
        <v>548561</v>
      </c>
      <c r="O3873" t="s">
        <v>241</v>
      </c>
      <c r="P3873">
        <v>547492</v>
      </c>
      <c r="Q3873" t="s">
        <v>74</v>
      </c>
      <c r="R3873" s="13">
        <v>571217.50935235992</v>
      </c>
      <c r="S3873" s="13">
        <v>3585</v>
      </c>
      <c r="T3873" s="13">
        <v>191509.57619802636</v>
      </c>
      <c r="U3873" s="13"/>
      <c r="V3873" s="13">
        <f t="shared" si="1026"/>
        <v>0</v>
      </c>
      <c r="W3873" s="13">
        <v>12</v>
      </c>
      <c r="X3873" s="13">
        <f t="shared" si="1027"/>
        <v>35568</v>
      </c>
      <c r="Y3873" s="13">
        <v>170</v>
      </c>
      <c r="Z3873" s="13">
        <f t="shared" si="1028"/>
        <v>167960</v>
      </c>
      <c r="AA3873" s="13">
        <v>12</v>
      </c>
      <c r="AB3873" s="13">
        <f t="shared" si="1029"/>
        <v>2964</v>
      </c>
      <c r="AC3873" s="13">
        <v>3585</v>
      </c>
      <c r="AD3873" s="13">
        <v>765244.17703970743</v>
      </c>
      <c r="AE3873" s="13">
        <v>6505</v>
      </c>
      <c r="AF3873" s="13">
        <v>722514.51135049085</v>
      </c>
      <c r="AG3873" s="13"/>
      <c r="AH3873" s="13"/>
      <c r="AI3873" s="13"/>
      <c r="AJ3873" s="13"/>
      <c r="AK3873" s="13">
        <f t="shared" si="1030"/>
        <v>0</v>
      </c>
      <c r="AL3873" s="13"/>
      <c r="AM3873" s="13">
        <f t="shared" si="1031"/>
        <v>0</v>
      </c>
      <c r="AN3873" s="13"/>
      <c r="AO3873" s="13">
        <v>12</v>
      </c>
      <c r="AP3873" s="13">
        <f t="shared" si="1032"/>
        <v>366000</v>
      </c>
      <c r="AQ3873" s="13"/>
      <c r="AR3873" s="13">
        <f t="shared" si="1033"/>
        <v>0</v>
      </c>
      <c r="AS3873" s="13"/>
      <c r="AT3873" s="13">
        <f t="shared" si="1034"/>
        <v>0</v>
      </c>
      <c r="AU3873" s="13"/>
      <c r="AV3873" s="13">
        <f t="shared" si="1035"/>
        <v>0</v>
      </c>
      <c r="AW3873" s="13"/>
      <c r="AX3873" s="13">
        <f t="shared" si="1036"/>
        <v>0</v>
      </c>
      <c r="AY3873" s="13"/>
      <c r="AZ3873" s="13">
        <f t="shared" si="1037"/>
        <v>0</v>
      </c>
      <c r="BA3873" s="13"/>
      <c r="BB3873" s="13">
        <f t="shared" si="1038"/>
        <v>0</v>
      </c>
      <c r="BC3873" s="13"/>
      <c r="BD3873" s="13">
        <f t="shared" si="1039"/>
        <v>0</v>
      </c>
      <c r="BE3873" s="13"/>
      <c r="BF3873" s="13">
        <f t="shared" si="1040"/>
        <v>0</v>
      </c>
      <c r="BG3873" s="13"/>
      <c r="BH3873" s="13">
        <f t="shared" si="1041"/>
        <v>2822977.7739405846</v>
      </c>
      <c r="BI3873" s="13">
        <f t="shared" si="1042"/>
        <v>2823000</v>
      </c>
      <c r="BJ3873" s="13">
        <v>3012700</v>
      </c>
    </row>
    <row r="3874" spans="1:62" x14ac:dyDescent="0.25">
      <c r="A3874" t="s">
        <v>3750</v>
      </c>
      <c r="B3874" s="13">
        <v>310</v>
      </c>
      <c r="C3874">
        <v>566586</v>
      </c>
      <c r="D3874">
        <v>1</v>
      </c>
      <c r="E3874">
        <v>0</v>
      </c>
      <c r="F3874">
        <v>0</v>
      </c>
      <c r="G3874">
        <v>0</v>
      </c>
      <c r="H3874">
        <v>0</v>
      </c>
      <c r="I3874" t="s">
        <v>85</v>
      </c>
      <c r="J3874">
        <v>565971</v>
      </c>
      <c r="K3874" t="s">
        <v>430</v>
      </c>
      <c r="L3874">
        <v>565971</v>
      </c>
      <c r="M3874" t="s">
        <v>430</v>
      </c>
      <c r="N3874">
        <v>565971</v>
      </c>
      <c r="O3874" t="s">
        <v>430</v>
      </c>
      <c r="P3874">
        <v>565971</v>
      </c>
      <c r="Q3874" t="s">
        <v>430</v>
      </c>
      <c r="R3874" s="13">
        <v>72815.646243097581</v>
      </c>
      <c r="S3874" s="13"/>
      <c r="T3874" s="13"/>
      <c r="U3874" s="13"/>
      <c r="V3874" s="13">
        <f t="shared" si="1026"/>
        <v>0</v>
      </c>
      <c r="W3874" s="13"/>
      <c r="X3874" s="13">
        <f t="shared" si="1027"/>
        <v>0</v>
      </c>
      <c r="Y3874" s="13"/>
      <c r="Z3874" s="13">
        <f t="shared" si="1028"/>
        <v>0</v>
      </c>
      <c r="AA3874" s="13"/>
      <c r="AB3874" s="13">
        <f t="shared" si="1029"/>
        <v>0</v>
      </c>
      <c r="AC3874" s="13"/>
      <c r="AD3874" s="13"/>
      <c r="AE3874" s="13"/>
      <c r="AF3874" s="13"/>
      <c r="AG3874" s="13"/>
      <c r="AH3874" s="13"/>
      <c r="AI3874" s="13"/>
      <c r="AJ3874" s="13"/>
      <c r="AK3874" s="13">
        <f t="shared" si="1030"/>
        <v>0</v>
      </c>
      <c r="AL3874" s="13"/>
      <c r="AM3874" s="13">
        <f t="shared" si="1031"/>
        <v>0</v>
      </c>
      <c r="AN3874" s="13"/>
      <c r="AO3874" s="13">
        <v>0</v>
      </c>
      <c r="AP3874" s="13">
        <f t="shared" si="1032"/>
        <v>0</v>
      </c>
      <c r="AQ3874" s="13"/>
      <c r="AR3874" s="13">
        <f t="shared" si="1033"/>
        <v>0</v>
      </c>
      <c r="AS3874" s="13"/>
      <c r="AT3874" s="13">
        <f t="shared" si="1034"/>
        <v>0</v>
      </c>
      <c r="AU3874" s="13"/>
      <c r="AV3874" s="13">
        <f t="shared" si="1035"/>
        <v>0</v>
      </c>
      <c r="AW3874" s="13"/>
      <c r="AX3874" s="13">
        <f t="shared" si="1036"/>
        <v>0</v>
      </c>
      <c r="AY3874" s="13"/>
      <c r="AZ3874" s="13">
        <f t="shared" si="1037"/>
        <v>0</v>
      </c>
      <c r="BA3874" s="13"/>
      <c r="BB3874" s="13">
        <f t="shared" si="1038"/>
        <v>0</v>
      </c>
      <c r="BC3874" s="13"/>
      <c r="BD3874" s="13">
        <f t="shared" si="1039"/>
        <v>0</v>
      </c>
      <c r="BE3874" s="13"/>
      <c r="BF3874" s="13">
        <f t="shared" si="1040"/>
        <v>0</v>
      </c>
      <c r="BG3874" s="13"/>
      <c r="BH3874" s="13">
        <f t="shared" si="1041"/>
        <v>72815.646243097581</v>
      </c>
      <c r="BI3874" s="13">
        <f t="shared" si="1042"/>
        <v>72800</v>
      </c>
      <c r="BJ3874" s="13">
        <v>70800</v>
      </c>
    </row>
    <row r="3875" spans="1:62" x14ac:dyDescent="0.25">
      <c r="A3875" t="s">
        <v>3751</v>
      </c>
      <c r="B3875" s="13">
        <v>707</v>
      </c>
      <c r="C3875">
        <v>588865</v>
      </c>
      <c r="D3875">
        <v>1</v>
      </c>
      <c r="E3875">
        <v>0</v>
      </c>
      <c r="F3875">
        <v>0</v>
      </c>
      <c r="G3875">
        <v>0</v>
      </c>
      <c r="H3875">
        <v>0</v>
      </c>
      <c r="I3875" t="s">
        <v>90</v>
      </c>
      <c r="J3875">
        <v>588768</v>
      </c>
      <c r="K3875" t="s">
        <v>1563</v>
      </c>
      <c r="L3875">
        <v>588768</v>
      </c>
      <c r="M3875" t="s">
        <v>1563</v>
      </c>
      <c r="N3875">
        <v>588768</v>
      </c>
      <c r="O3875" t="s">
        <v>1563</v>
      </c>
      <c r="P3875">
        <v>588296</v>
      </c>
      <c r="Q3875" t="s">
        <v>164</v>
      </c>
      <c r="R3875" s="13">
        <v>164460.16158512208</v>
      </c>
      <c r="S3875" s="13"/>
      <c r="T3875" s="13"/>
      <c r="U3875" s="13"/>
      <c r="V3875" s="13">
        <f t="shared" si="1026"/>
        <v>0</v>
      </c>
      <c r="W3875" s="13"/>
      <c r="X3875" s="13">
        <f t="shared" si="1027"/>
        <v>0</v>
      </c>
      <c r="Y3875" s="13"/>
      <c r="Z3875" s="13">
        <f t="shared" si="1028"/>
        <v>0</v>
      </c>
      <c r="AA3875" s="13"/>
      <c r="AB3875" s="13">
        <f t="shared" si="1029"/>
        <v>0</v>
      </c>
      <c r="AC3875" s="13"/>
      <c r="AD3875" s="13"/>
      <c r="AE3875" s="13"/>
      <c r="AF3875" s="13"/>
      <c r="AG3875" s="13"/>
      <c r="AH3875" s="13"/>
      <c r="AI3875" s="13"/>
      <c r="AJ3875" s="13"/>
      <c r="AK3875" s="13">
        <f t="shared" si="1030"/>
        <v>0</v>
      </c>
      <c r="AL3875" s="13"/>
      <c r="AM3875" s="13">
        <f t="shared" si="1031"/>
        <v>0</v>
      </c>
      <c r="AN3875" s="13"/>
      <c r="AO3875" s="13">
        <v>1</v>
      </c>
      <c r="AP3875" s="13">
        <f t="shared" si="1032"/>
        <v>30500</v>
      </c>
      <c r="AQ3875" s="13"/>
      <c r="AR3875" s="13">
        <f t="shared" si="1033"/>
        <v>0</v>
      </c>
      <c r="AS3875" s="13"/>
      <c r="AT3875" s="13">
        <f t="shared" si="1034"/>
        <v>0</v>
      </c>
      <c r="AU3875" s="13"/>
      <c r="AV3875" s="13">
        <f t="shared" si="1035"/>
        <v>0</v>
      </c>
      <c r="AW3875" s="13"/>
      <c r="AX3875" s="13">
        <f t="shared" si="1036"/>
        <v>0</v>
      </c>
      <c r="AY3875" s="13"/>
      <c r="AZ3875" s="13">
        <f t="shared" si="1037"/>
        <v>0</v>
      </c>
      <c r="BA3875" s="13"/>
      <c r="BB3875" s="13">
        <f t="shared" si="1038"/>
        <v>0</v>
      </c>
      <c r="BC3875" s="13"/>
      <c r="BD3875" s="13">
        <f t="shared" si="1039"/>
        <v>0</v>
      </c>
      <c r="BE3875" s="13"/>
      <c r="BF3875" s="13">
        <f t="shared" si="1040"/>
        <v>0</v>
      </c>
      <c r="BG3875" s="13"/>
      <c r="BH3875" s="13">
        <f t="shared" si="1041"/>
        <v>194960.16158512208</v>
      </c>
      <c r="BI3875" s="13">
        <f t="shared" si="1042"/>
        <v>195000</v>
      </c>
      <c r="BJ3875" s="13">
        <v>195600</v>
      </c>
    </row>
    <row r="3876" spans="1:62" x14ac:dyDescent="0.25">
      <c r="A3876" t="s">
        <v>3752</v>
      </c>
      <c r="B3876" s="13">
        <v>542</v>
      </c>
      <c r="C3876">
        <v>541087</v>
      </c>
      <c r="D3876">
        <v>1</v>
      </c>
      <c r="E3876">
        <v>0</v>
      </c>
      <c r="F3876">
        <v>0</v>
      </c>
      <c r="G3876">
        <v>0</v>
      </c>
      <c r="H3876">
        <v>0</v>
      </c>
      <c r="I3876" t="s">
        <v>26</v>
      </c>
      <c r="J3876">
        <v>541281</v>
      </c>
      <c r="K3876" t="s">
        <v>1574</v>
      </c>
      <c r="L3876">
        <v>541044</v>
      </c>
      <c r="M3876" t="s">
        <v>2273</v>
      </c>
      <c r="N3876">
        <v>541281</v>
      </c>
      <c r="O3876" t="s">
        <v>1574</v>
      </c>
      <c r="P3876">
        <v>541281</v>
      </c>
      <c r="Q3876" t="s">
        <v>1574</v>
      </c>
      <c r="R3876" s="13">
        <v>126529.21056619324</v>
      </c>
      <c r="S3876" s="13"/>
      <c r="T3876" s="13"/>
      <c r="U3876" s="13"/>
      <c r="V3876" s="13">
        <f t="shared" si="1026"/>
        <v>0</v>
      </c>
      <c r="W3876" s="13"/>
      <c r="X3876" s="13">
        <f t="shared" si="1027"/>
        <v>0</v>
      </c>
      <c r="Y3876" s="13"/>
      <c r="Z3876" s="13">
        <f t="shared" si="1028"/>
        <v>0</v>
      </c>
      <c r="AA3876" s="13"/>
      <c r="AB3876" s="13">
        <f t="shared" si="1029"/>
        <v>0</v>
      </c>
      <c r="AC3876" s="13"/>
      <c r="AD3876" s="13"/>
      <c r="AE3876" s="13"/>
      <c r="AF3876" s="13"/>
      <c r="AG3876" s="13"/>
      <c r="AH3876" s="13"/>
      <c r="AI3876" s="13"/>
      <c r="AJ3876" s="13"/>
      <c r="AK3876" s="13">
        <f t="shared" si="1030"/>
        <v>0</v>
      </c>
      <c r="AL3876" s="13"/>
      <c r="AM3876" s="13">
        <f t="shared" si="1031"/>
        <v>0</v>
      </c>
      <c r="AN3876" s="13"/>
      <c r="AO3876" s="13">
        <v>0</v>
      </c>
      <c r="AP3876" s="13">
        <f t="shared" si="1032"/>
        <v>0</v>
      </c>
      <c r="AQ3876" s="13"/>
      <c r="AR3876" s="13">
        <f t="shared" si="1033"/>
        <v>0</v>
      </c>
      <c r="AS3876" s="13"/>
      <c r="AT3876" s="13">
        <f t="shared" si="1034"/>
        <v>0</v>
      </c>
      <c r="AU3876" s="13"/>
      <c r="AV3876" s="13">
        <f t="shared" si="1035"/>
        <v>0</v>
      </c>
      <c r="AW3876" s="13"/>
      <c r="AX3876" s="13">
        <f t="shared" si="1036"/>
        <v>0</v>
      </c>
      <c r="AY3876" s="13"/>
      <c r="AZ3876" s="13">
        <f t="shared" si="1037"/>
        <v>0</v>
      </c>
      <c r="BA3876" s="13"/>
      <c r="BB3876" s="13">
        <f t="shared" si="1038"/>
        <v>0</v>
      </c>
      <c r="BC3876" s="13"/>
      <c r="BD3876" s="13">
        <f t="shared" si="1039"/>
        <v>0</v>
      </c>
      <c r="BE3876" s="13"/>
      <c r="BF3876" s="13">
        <f t="shared" si="1040"/>
        <v>0</v>
      </c>
      <c r="BG3876" s="13"/>
      <c r="BH3876" s="13">
        <f t="shared" si="1041"/>
        <v>126529.21056619324</v>
      </c>
      <c r="BI3876" s="13">
        <f t="shared" si="1042"/>
        <v>126500</v>
      </c>
      <c r="BJ3876" s="13">
        <v>126100</v>
      </c>
    </row>
    <row r="3877" spans="1:62" x14ac:dyDescent="0.25">
      <c r="A3877" t="s">
        <v>3753</v>
      </c>
      <c r="B3877" s="13">
        <v>242</v>
      </c>
      <c r="C3877">
        <v>596442</v>
      </c>
      <c r="D3877">
        <v>1</v>
      </c>
      <c r="E3877">
        <v>0</v>
      </c>
      <c r="F3877">
        <v>0</v>
      </c>
      <c r="G3877">
        <v>0</v>
      </c>
      <c r="H3877">
        <v>0</v>
      </c>
      <c r="I3877" t="s">
        <v>75</v>
      </c>
      <c r="J3877">
        <v>595209</v>
      </c>
      <c r="K3877" t="s">
        <v>132</v>
      </c>
      <c r="L3877">
        <v>595209</v>
      </c>
      <c r="M3877" t="s">
        <v>132</v>
      </c>
      <c r="N3877">
        <v>595209</v>
      </c>
      <c r="O3877" t="s">
        <v>132</v>
      </c>
      <c r="P3877">
        <v>595209</v>
      </c>
      <c r="Q3877" t="s">
        <v>132</v>
      </c>
      <c r="R3877" s="13">
        <v>70488.701001315436</v>
      </c>
      <c r="S3877" s="13"/>
      <c r="T3877" s="13"/>
      <c r="U3877" s="13"/>
      <c r="V3877" s="13">
        <f t="shared" si="1026"/>
        <v>0</v>
      </c>
      <c r="W3877" s="13"/>
      <c r="X3877" s="13">
        <f t="shared" si="1027"/>
        <v>0</v>
      </c>
      <c r="Y3877" s="13"/>
      <c r="Z3877" s="13">
        <f t="shared" si="1028"/>
        <v>0</v>
      </c>
      <c r="AA3877" s="13"/>
      <c r="AB3877" s="13">
        <f t="shared" si="1029"/>
        <v>0</v>
      </c>
      <c r="AC3877" s="13"/>
      <c r="AD3877" s="13"/>
      <c r="AE3877" s="13"/>
      <c r="AF3877" s="13"/>
      <c r="AG3877" s="13"/>
      <c r="AH3877" s="13"/>
      <c r="AI3877" s="13"/>
      <c r="AJ3877" s="13"/>
      <c r="AK3877" s="13">
        <f t="shared" si="1030"/>
        <v>0</v>
      </c>
      <c r="AL3877" s="13"/>
      <c r="AM3877" s="13">
        <f t="shared" si="1031"/>
        <v>0</v>
      </c>
      <c r="AN3877" s="13"/>
      <c r="AO3877" s="13">
        <v>0</v>
      </c>
      <c r="AP3877" s="13">
        <f t="shared" si="1032"/>
        <v>0</v>
      </c>
      <c r="AQ3877" s="13"/>
      <c r="AR3877" s="13">
        <f t="shared" si="1033"/>
        <v>0</v>
      </c>
      <c r="AS3877" s="13"/>
      <c r="AT3877" s="13">
        <f t="shared" si="1034"/>
        <v>0</v>
      </c>
      <c r="AU3877" s="13"/>
      <c r="AV3877" s="13">
        <f t="shared" si="1035"/>
        <v>0</v>
      </c>
      <c r="AW3877" s="13"/>
      <c r="AX3877" s="13">
        <f t="shared" si="1036"/>
        <v>0</v>
      </c>
      <c r="AY3877" s="13"/>
      <c r="AZ3877" s="13">
        <f t="shared" si="1037"/>
        <v>0</v>
      </c>
      <c r="BA3877" s="13"/>
      <c r="BB3877" s="13">
        <f t="shared" si="1038"/>
        <v>0</v>
      </c>
      <c r="BC3877" s="13"/>
      <c r="BD3877" s="13">
        <f t="shared" si="1039"/>
        <v>0</v>
      </c>
      <c r="BE3877" s="13"/>
      <c r="BF3877" s="13">
        <f t="shared" si="1040"/>
        <v>0</v>
      </c>
      <c r="BG3877" s="13"/>
      <c r="BH3877" s="13">
        <f t="shared" si="1041"/>
        <v>70488.701001315436</v>
      </c>
      <c r="BI3877" s="13">
        <f t="shared" si="1042"/>
        <v>70500</v>
      </c>
      <c r="BJ3877" s="13">
        <v>70800</v>
      </c>
    </row>
    <row r="3878" spans="1:62" x14ac:dyDescent="0.25">
      <c r="A3878" t="s">
        <v>3754</v>
      </c>
      <c r="B3878" s="13">
        <v>141</v>
      </c>
      <c r="C3878">
        <v>566608</v>
      </c>
      <c r="D3878">
        <v>1</v>
      </c>
      <c r="E3878">
        <v>0</v>
      </c>
      <c r="F3878">
        <v>0</v>
      </c>
      <c r="G3878">
        <v>0</v>
      </c>
      <c r="H3878">
        <v>0</v>
      </c>
      <c r="I3878" t="s">
        <v>85</v>
      </c>
      <c r="J3878">
        <v>566616</v>
      </c>
      <c r="K3878" t="s">
        <v>444</v>
      </c>
      <c r="L3878">
        <v>566616</v>
      </c>
      <c r="M3878" t="s">
        <v>444</v>
      </c>
      <c r="N3878">
        <v>566616</v>
      </c>
      <c r="O3878" t="s">
        <v>444</v>
      </c>
      <c r="P3878">
        <v>566616</v>
      </c>
      <c r="Q3878" t="s">
        <v>444</v>
      </c>
      <c r="R3878" s="13">
        <v>70488.701001315436</v>
      </c>
      <c r="S3878" s="13"/>
      <c r="T3878" s="13"/>
      <c r="U3878" s="13"/>
      <c r="V3878" s="13">
        <f t="shared" si="1026"/>
        <v>0</v>
      </c>
      <c r="W3878" s="13"/>
      <c r="X3878" s="13">
        <f t="shared" si="1027"/>
        <v>0</v>
      </c>
      <c r="Y3878" s="13"/>
      <c r="Z3878" s="13">
        <f t="shared" si="1028"/>
        <v>0</v>
      </c>
      <c r="AA3878" s="13"/>
      <c r="AB3878" s="13">
        <f t="shared" si="1029"/>
        <v>0</v>
      </c>
      <c r="AC3878" s="13"/>
      <c r="AD3878" s="13"/>
      <c r="AE3878" s="13"/>
      <c r="AF3878" s="13"/>
      <c r="AG3878" s="13"/>
      <c r="AH3878" s="13"/>
      <c r="AI3878" s="13"/>
      <c r="AJ3878" s="13"/>
      <c r="AK3878" s="13">
        <f t="shared" si="1030"/>
        <v>0</v>
      </c>
      <c r="AL3878" s="13"/>
      <c r="AM3878" s="13">
        <f t="shared" si="1031"/>
        <v>0</v>
      </c>
      <c r="AN3878" s="13"/>
      <c r="AO3878" s="13">
        <v>0</v>
      </c>
      <c r="AP3878" s="13">
        <f t="shared" si="1032"/>
        <v>0</v>
      </c>
      <c r="AQ3878" s="13"/>
      <c r="AR3878" s="13">
        <f t="shared" si="1033"/>
        <v>0</v>
      </c>
      <c r="AS3878" s="13"/>
      <c r="AT3878" s="13">
        <f t="shared" si="1034"/>
        <v>0</v>
      </c>
      <c r="AU3878" s="13"/>
      <c r="AV3878" s="13">
        <f t="shared" si="1035"/>
        <v>0</v>
      </c>
      <c r="AW3878" s="13"/>
      <c r="AX3878" s="13">
        <f t="shared" si="1036"/>
        <v>0</v>
      </c>
      <c r="AY3878" s="13"/>
      <c r="AZ3878" s="13">
        <f t="shared" si="1037"/>
        <v>0</v>
      </c>
      <c r="BA3878" s="13"/>
      <c r="BB3878" s="13">
        <f t="shared" si="1038"/>
        <v>0</v>
      </c>
      <c r="BC3878" s="13"/>
      <c r="BD3878" s="13">
        <f t="shared" si="1039"/>
        <v>0</v>
      </c>
      <c r="BE3878" s="13"/>
      <c r="BF3878" s="13">
        <f t="shared" si="1040"/>
        <v>0</v>
      </c>
      <c r="BG3878" s="13"/>
      <c r="BH3878" s="13">
        <f t="shared" si="1041"/>
        <v>70488.701001315436</v>
      </c>
      <c r="BI3878" s="13">
        <f t="shared" si="1042"/>
        <v>70500</v>
      </c>
      <c r="BJ3878" s="13">
        <v>70800</v>
      </c>
    </row>
    <row r="3879" spans="1:62" x14ac:dyDescent="0.25">
      <c r="A3879" s="6" t="s">
        <v>444</v>
      </c>
      <c r="B3879" s="13">
        <v>6392</v>
      </c>
      <c r="C3879">
        <v>566616</v>
      </c>
      <c r="D3879">
        <v>1</v>
      </c>
      <c r="E3879">
        <v>1</v>
      </c>
      <c r="F3879">
        <v>1</v>
      </c>
      <c r="G3879">
        <v>1</v>
      </c>
      <c r="H3879">
        <v>1</v>
      </c>
      <c r="I3879" t="s">
        <v>85</v>
      </c>
      <c r="J3879">
        <v>566616</v>
      </c>
      <c r="K3879" t="s">
        <v>444</v>
      </c>
      <c r="L3879">
        <v>566616</v>
      </c>
      <c r="M3879" t="s">
        <v>444</v>
      </c>
      <c r="N3879">
        <v>566616</v>
      </c>
      <c r="O3879" t="s">
        <v>444</v>
      </c>
      <c r="P3879">
        <v>566616</v>
      </c>
      <c r="Q3879" t="s">
        <v>444</v>
      </c>
      <c r="R3879" s="13">
        <v>293373.95971998863</v>
      </c>
      <c r="S3879" s="13">
        <v>9425</v>
      </c>
      <c r="T3879" s="13">
        <v>206643.33815797634</v>
      </c>
      <c r="U3879" s="13"/>
      <c r="V3879" s="13">
        <f t="shared" si="1026"/>
        <v>0</v>
      </c>
      <c r="W3879" s="13">
        <v>29</v>
      </c>
      <c r="X3879" s="13">
        <f t="shared" si="1027"/>
        <v>85956</v>
      </c>
      <c r="Y3879" s="13">
        <v>238</v>
      </c>
      <c r="Z3879" s="13">
        <f t="shared" si="1028"/>
        <v>235144</v>
      </c>
      <c r="AA3879" s="13">
        <v>71</v>
      </c>
      <c r="AB3879" s="13">
        <f t="shared" si="1029"/>
        <v>17537</v>
      </c>
      <c r="AC3879" s="13">
        <v>15649</v>
      </c>
      <c r="AD3879" s="13">
        <v>1839181.7702004977</v>
      </c>
      <c r="AE3879" s="13">
        <v>15649</v>
      </c>
      <c r="AF3879" s="13">
        <v>2730451.5401797537</v>
      </c>
      <c r="AG3879" s="13">
        <v>15649</v>
      </c>
      <c r="AH3879" s="13">
        <v>11184249.409961481</v>
      </c>
      <c r="AI3879" s="13"/>
      <c r="AJ3879" s="13">
        <v>1509</v>
      </c>
      <c r="AK3879" s="13">
        <f t="shared" si="1030"/>
        <v>209751</v>
      </c>
      <c r="AL3879" s="13">
        <v>12</v>
      </c>
      <c r="AM3879" s="13">
        <f t="shared" si="1031"/>
        <v>420</v>
      </c>
      <c r="AN3879" s="13"/>
      <c r="AO3879" s="13">
        <v>5</v>
      </c>
      <c r="AP3879" s="13">
        <f t="shared" si="1032"/>
        <v>152500</v>
      </c>
      <c r="AQ3879" s="13">
        <v>125</v>
      </c>
      <c r="AR3879" s="13">
        <f t="shared" si="1033"/>
        <v>338250</v>
      </c>
      <c r="AS3879" s="13">
        <v>844</v>
      </c>
      <c r="AT3879" s="13">
        <f t="shared" si="1034"/>
        <v>117316</v>
      </c>
      <c r="AU3879" s="13">
        <v>651</v>
      </c>
      <c r="AV3879" s="13">
        <f t="shared" si="1035"/>
        <v>220038</v>
      </c>
      <c r="AW3879" s="13">
        <v>279</v>
      </c>
      <c r="AX3879" s="13">
        <f t="shared" si="1036"/>
        <v>30132</v>
      </c>
      <c r="AY3879" s="13">
        <v>31</v>
      </c>
      <c r="AZ3879" s="13">
        <f t="shared" si="1037"/>
        <v>2511</v>
      </c>
      <c r="BA3879" s="13">
        <v>216</v>
      </c>
      <c r="BB3879" s="13">
        <f t="shared" si="1038"/>
        <v>70200</v>
      </c>
      <c r="BC3879" s="13">
        <v>65</v>
      </c>
      <c r="BD3879" s="13">
        <f t="shared" si="1039"/>
        <v>26390</v>
      </c>
      <c r="BE3879" s="13">
        <v>0</v>
      </c>
      <c r="BF3879" s="13">
        <f t="shared" si="1040"/>
        <v>0</v>
      </c>
      <c r="BG3879" s="13"/>
      <c r="BH3879" s="13">
        <f t="shared" si="1041"/>
        <v>17760045.018219698</v>
      </c>
      <c r="BI3879" s="13">
        <f t="shared" si="1042"/>
        <v>17760000</v>
      </c>
      <c r="BJ3879" s="13">
        <v>17878400</v>
      </c>
    </row>
    <row r="3880" spans="1:62" x14ac:dyDescent="0.25">
      <c r="A3880" t="s">
        <v>3755</v>
      </c>
      <c r="B3880" s="13">
        <v>225</v>
      </c>
      <c r="C3880">
        <v>534285</v>
      </c>
      <c r="D3880">
        <v>1</v>
      </c>
      <c r="E3880">
        <v>0</v>
      </c>
      <c r="F3880">
        <v>0</v>
      </c>
      <c r="G3880">
        <v>0</v>
      </c>
      <c r="H3880">
        <v>0</v>
      </c>
      <c r="I3880" t="s">
        <v>26</v>
      </c>
      <c r="J3880">
        <v>531456</v>
      </c>
      <c r="K3880" t="s">
        <v>2521</v>
      </c>
      <c r="L3880">
        <v>531201</v>
      </c>
      <c r="M3880" t="s">
        <v>329</v>
      </c>
      <c r="N3880">
        <v>531057</v>
      </c>
      <c r="O3880" t="s">
        <v>187</v>
      </c>
      <c r="P3880">
        <v>531057</v>
      </c>
      <c r="Q3880" t="s">
        <v>187</v>
      </c>
      <c r="R3880" s="13">
        <v>70488.701001315436</v>
      </c>
      <c r="S3880" s="13"/>
      <c r="T3880" s="13"/>
      <c r="U3880" s="13"/>
      <c r="V3880" s="13">
        <f t="shared" si="1026"/>
        <v>0</v>
      </c>
      <c r="W3880" s="13"/>
      <c r="X3880" s="13">
        <f t="shared" si="1027"/>
        <v>0</v>
      </c>
      <c r="Y3880" s="13"/>
      <c r="Z3880" s="13">
        <f t="shared" si="1028"/>
        <v>0</v>
      </c>
      <c r="AA3880" s="13"/>
      <c r="AB3880" s="13">
        <f t="shared" si="1029"/>
        <v>0</v>
      </c>
      <c r="AC3880" s="13"/>
      <c r="AD3880" s="13"/>
      <c r="AE3880" s="13"/>
      <c r="AF3880" s="13"/>
      <c r="AG3880" s="13"/>
      <c r="AH3880" s="13"/>
      <c r="AI3880" s="13"/>
      <c r="AJ3880" s="13"/>
      <c r="AK3880" s="13">
        <f t="shared" si="1030"/>
        <v>0</v>
      </c>
      <c r="AL3880" s="13"/>
      <c r="AM3880" s="13">
        <f t="shared" si="1031"/>
        <v>0</v>
      </c>
      <c r="AN3880" s="13"/>
      <c r="AO3880" s="13">
        <v>0</v>
      </c>
      <c r="AP3880" s="13">
        <f t="shared" si="1032"/>
        <v>0</v>
      </c>
      <c r="AQ3880" s="13"/>
      <c r="AR3880" s="13">
        <f t="shared" si="1033"/>
        <v>0</v>
      </c>
      <c r="AS3880" s="13"/>
      <c r="AT3880" s="13">
        <f t="shared" si="1034"/>
        <v>0</v>
      </c>
      <c r="AU3880" s="13"/>
      <c r="AV3880" s="13">
        <f t="shared" si="1035"/>
        <v>0</v>
      </c>
      <c r="AW3880" s="13"/>
      <c r="AX3880" s="13">
        <f t="shared" si="1036"/>
        <v>0</v>
      </c>
      <c r="AY3880" s="13"/>
      <c r="AZ3880" s="13">
        <f t="shared" si="1037"/>
        <v>0</v>
      </c>
      <c r="BA3880" s="13"/>
      <c r="BB3880" s="13">
        <f t="shared" si="1038"/>
        <v>0</v>
      </c>
      <c r="BC3880" s="13"/>
      <c r="BD3880" s="13">
        <f t="shared" si="1039"/>
        <v>0</v>
      </c>
      <c r="BE3880" s="13"/>
      <c r="BF3880" s="13">
        <f t="shared" si="1040"/>
        <v>0</v>
      </c>
      <c r="BG3880" s="13"/>
      <c r="BH3880" s="13">
        <f t="shared" si="1041"/>
        <v>70488.701001315436</v>
      </c>
      <c r="BI3880" s="13">
        <f t="shared" si="1042"/>
        <v>70500</v>
      </c>
      <c r="BJ3880" s="13">
        <v>70800</v>
      </c>
    </row>
    <row r="3881" spans="1:62" x14ac:dyDescent="0.25">
      <c r="A3881" t="s">
        <v>3757</v>
      </c>
      <c r="B3881" s="13">
        <v>578</v>
      </c>
      <c r="C3881">
        <v>576654</v>
      </c>
      <c r="D3881">
        <v>1</v>
      </c>
      <c r="E3881">
        <v>0</v>
      </c>
      <c r="F3881">
        <v>0</v>
      </c>
      <c r="G3881">
        <v>0</v>
      </c>
      <c r="H3881">
        <v>0</v>
      </c>
      <c r="I3881" t="s">
        <v>33</v>
      </c>
      <c r="J3881">
        <v>576271</v>
      </c>
      <c r="K3881" t="s">
        <v>119</v>
      </c>
      <c r="L3881">
        <v>576271</v>
      </c>
      <c r="M3881" t="s">
        <v>119</v>
      </c>
      <c r="N3881">
        <v>576271</v>
      </c>
      <c r="O3881" t="s">
        <v>119</v>
      </c>
      <c r="P3881">
        <v>576271</v>
      </c>
      <c r="Q3881" t="s">
        <v>119</v>
      </c>
      <c r="R3881" s="13">
        <v>134822.51417533364</v>
      </c>
      <c r="S3881" s="13"/>
      <c r="T3881" s="13"/>
      <c r="U3881" s="13"/>
      <c r="V3881" s="13">
        <f t="shared" si="1026"/>
        <v>0</v>
      </c>
      <c r="W3881" s="13"/>
      <c r="X3881" s="13">
        <f t="shared" si="1027"/>
        <v>0</v>
      </c>
      <c r="Y3881" s="13"/>
      <c r="Z3881" s="13">
        <f t="shared" si="1028"/>
        <v>0</v>
      </c>
      <c r="AA3881" s="13"/>
      <c r="AB3881" s="13">
        <f t="shared" si="1029"/>
        <v>0</v>
      </c>
      <c r="AC3881" s="13"/>
      <c r="AD3881" s="13"/>
      <c r="AE3881" s="13"/>
      <c r="AF3881" s="13"/>
      <c r="AG3881" s="13"/>
      <c r="AH3881" s="13"/>
      <c r="AI3881" s="13"/>
      <c r="AJ3881" s="13"/>
      <c r="AK3881" s="13">
        <f t="shared" si="1030"/>
        <v>0</v>
      </c>
      <c r="AL3881" s="13"/>
      <c r="AM3881" s="13">
        <f t="shared" si="1031"/>
        <v>0</v>
      </c>
      <c r="AN3881" s="13"/>
      <c r="AO3881" s="13">
        <v>0</v>
      </c>
      <c r="AP3881" s="13">
        <f t="shared" si="1032"/>
        <v>0</v>
      </c>
      <c r="AQ3881" s="13"/>
      <c r="AR3881" s="13">
        <f t="shared" si="1033"/>
        <v>0</v>
      </c>
      <c r="AS3881" s="13"/>
      <c r="AT3881" s="13">
        <f t="shared" si="1034"/>
        <v>0</v>
      </c>
      <c r="AU3881" s="13"/>
      <c r="AV3881" s="13">
        <f t="shared" si="1035"/>
        <v>0</v>
      </c>
      <c r="AW3881" s="13"/>
      <c r="AX3881" s="13">
        <f t="shared" si="1036"/>
        <v>0</v>
      </c>
      <c r="AY3881" s="13"/>
      <c r="AZ3881" s="13">
        <f t="shared" si="1037"/>
        <v>0</v>
      </c>
      <c r="BA3881" s="13"/>
      <c r="BB3881" s="13">
        <f t="shared" si="1038"/>
        <v>0</v>
      </c>
      <c r="BC3881" s="13"/>
      <c r="BD3881" s="13">
        <f t="shared" si="1039"/>
        <v>0</v>
      </c>
      <c r="BE3881" s="13"/>
      <c r="BF3881" s="13">
        <f t="shared" si="1040"/>
        <v>0</v>
      </c>
      <c r="BG3881" s="13"/>
      <c r="BH3881" s="13">
        <f t="shared" si="1041"/>
        <v>134822.51417533364</v>
      </c>
      <c r="BI3881" s="13">
        <f t="shared" si="1042"/>
        <v>134800</v>
      </c>
      <c r="BJ3881" s="13">
        <v>133200</v>
      </c>
    </row>
    <row r="3882" spans="1:62" x14ac:dyDescent="0.25">
      <c r="A3882" t="s">
        <v>3758</v>
      </c>
      <c r="B3882" s="13">
        <v>246</v>
      </c>
      <c r="C3882">
        <v>550795</v>
      </c>
      <c r="D3882">
        <v>1</v>
      </c>
      <c r="E3882">
        <v>0</v>
      </c>
      <c r="F3882">
        <v>0</v>
      </c>
      <c r="G3882">
        <v>0</v>
      </c>
      <c r="H3882">
        <v>0</v>
      </c>
      <c r="I3882" t="s">
        <v>30</v>
      </c>
      <c r="J3882">
        <v>593559</v>
      </c>
      <c r="K3882" t="s">
        <v>1632</v>
      </c>
      <c r="L3882">
        <v>593559</v>
      </c>
      <c r="M3882" t="s">
        <v>1632</v>
      </c>
      <c r="N3882">
        <v>593559</v>
      </c>
      <c r="O3882" t="s">
        <v>1632</v>
      </c>
      <c r="P3882">
        <v>592889</v>
      </c>
      <c r="Q3882" t="s">
        <v>485</v>
      </c>
      <c r="R3882" s="13">
        <v>70488.701001315436</v>
      </c>
      <c r="S3882" s="13"/>
      <c r="T3882" s="13"/>
      <c r="U3882" s="13"/>
      <c r="V3882" s="13">
        <f t="shared" si="1026"/>
        <v>0</v>
      </c>
      <c r="W3882" s="13"/>
      <c r="X3882" s="13">
        <f t="shared" si="1027"/>
        <v>0</v>
      </c>
      <c r="Y3882" s="13"/>
      <c r="Z3882" s="13">
        <f t="shared" si="1028"/>
        <v>0</v>
      </c>
      <c r="AA3882" s="13"/>
      <c r="AB3882" s="13">
        <f t="shared" si="1029"/>
        <v>0</v>
      </c>
      <c r="AC3882" s="13"/>
      <c r="AD3882" s="13"/>
      <c r="AE3882" s="13"/>
      <c r="AF3882" s="13"/>
      <c r="AG3882" s="13"/>
      <c r="AH3882" s="13"/>
      <c r="AI3882" s="13"/>
      <c r="AJ3882" s="13"/>
      <c r="AK3882" s="13">
        <f t="shared" si="1030"/>
        <v>0</v>
      </c>
      <c r="AL3882" s="13"/>
      <c r="AM3882" s="13">
        <f t="shared" si="1031"/>
        <v>0</v>
      </c>
      <c r="AN3882" s="13"/>
      <c r="AO3882" s="13">
        <v>0</v>
      </c>
      <c r="AP3882" s="13">
        <f t="shared" si="1032"/>
        <v>0</v>
      </c>
      <c r="AQ3882" s="13"/>
      <c r="AR3882" s="13">
        <f t="shared" si="1033"/>
        <v>0</v>
      </c>
      <c r="AS3882" s="13"/>
      <c r="AT3882" s="13">
        <f t="shared" si="1034"/>
        <v>0</v>
      </c>
      <c r="AU3882" s="13"/>
      <c r="AV3882" s="13">
        <f t="shared" si="1035"/>
        <v>0</v>
      </c>
      <c r="AW3882" s="13"/>
      <c r="AX3882" s="13">
        <f t="shared" si="1036"/>
        <v>0</v>
      </c>
      <c r="AY3882" s="13"/>
      <c r="AZ3882" s="13">
        <f t="shared" si="1037"/>
        <v>0</v>
      </c>
      <c r="BA3882" s="13"/>
      <c r="BB3882" s="13">
        <f t="shared" si="1038"/>
        <v>0</v>
      </c>
      <c r="BC3882" s="13"/>
      <c r="BD3882" s="13">
        <f t="shared" si="1039"/>
        <v>0</v>
      </c>
      <c r="BE3882" s="13"/>
      <c r="BF3882" s="13">
        <f t="shared" si="1040"/>
        <v>0</v>
      </c>
      <c r="BG3882" s="13"/>
      <c r="BH3882" s="13">
        <f t="shared" si="1041"/>
        <v>70488.701001315436</v>
      </c>
      <c r="BI3882" s="13">
        <f t="shared" si="1042"/>
        <v>70500</v>
      </c>
      <c r="BJ3882" s="13">
        <v>70800</v>
      </c>
    </row>
    <row r="3883" spans="1:62" x14ac:dyDescent="0.25">
      <c r="A3883" s="6" t="s">
        <v>316</v>
      </c>
      <c r="B3883" s="13">
        <v>14469</v>
      </c>
      <c r="C3883">
        <v>537683</v>
      </c>
      <c r="D3883">
        <v>1</v>
      </c>
      <c r="E3883">
        <v>1</v>
      </c>
      <c r="F3883">
        <v>1</v>
      </c>
      <c r="G3883">
        <v>1</v>
      </c>
      <c r="H3883">
        <v>1</v>
      </c>
      <c r="I3883" t="s">
        <v>26</v>
      </c>
      <c r="J3883">
        <v>537683</v>
      </c>
      <c r="K3883" t="s">
        <v>316</v>
      </c>
      <c r="L3883">
        <v>537683</v>
      </c>
      <c r="M3883" t="s">
        <v>316</v>
      </c>
      <c r="N3883">
        <v>537683</v>
      </c>
      <c r="O3883" t="s">
        <v>316</v>
      </c>
      <c r="P3883">
        <v>537683</v>
      </c>
      <c r="Q3883" t="s">
        <v>316</v>
      </c>
      <c r="R3883" s="13">
        <v>639061.65765124862</v>
      </c>
      <c r="S3883" s="13">
        <v>21073</v>
      </c>
      <c r="T3883" s="13">
        <v>458516.74841879867</v>
      </c>
      <c r="U3883" s="13">
        <v>3</v>
      </c>
      <c r="V3883" s="13">
        <f t="shared" si="1026"/>
        <v>2223</v>
      </c>
      <c r="W3883" s="13">
        <v>105</v>
      </c>
      <c r="X3883" s="13">
        <f t="shared" si="1027"/>
        <v>311220</v>
      </c>
      <c r="Y3883" s="13">
        <v>121</v>
      </c>
      <c r="Z3883" s="13">
        <f t="shared" si="1028"/>
        <v>119548</v>
      </c>
      <c r="AA3883" s="13">
        <v>103</v>
      </c>
      <c r="AB3883" s="13">
        <f t="shared" si="1029"/>
        <v>25441</v>
      </c>
      <c r="AC3883" s="13">
        <v>23200</v>
      </c>
      <c r="AD3883" s="13">
        <v>2627919.1573985298</v>
      </c>
      <c r="AE3883" s="13">
        <v>22608</v>
      </c>
      <c r="AF3883" s="13">
        <v>3830049.3165635727</v>
      </c>
      <c r="AG3883" s="13">
        <v>31575</v>
      </c>
      <c r="AH3883" s="13">
        <v>17553550.915586121</v>
      </c>
      <c r="AI3883" s="13"/>
      <c r="AJ3883" s="13">
        <v>2927</v>
      </c>
      <c r="AK3883" s="13">
        <f t="shared" si="1030"/>
        <v>406853</v>
      </c>
      <c r="AL3883" s="13">
        <v>261</v>
      </c>
      <c r="AM3883" s="13">
        <f t="shared" si="1031"/>
        <v>9135</v>
      </c>
      <c r="AN3883" s="13"/>
      <c r="AO3883" s="13">
        <v>6</v>
      </c>
      <c r="AP3883" s="13">
        <f t="shared" si="1032"/>
        <v>183000</v>
      </c>
      <c r="AQ3883" s="13">
        <v>113</v>
      </c>
      <c r="AR3883" s="13">
        <f t="shared" si="1033"/>
        <v>305778</v>
      </c>
      <c r="AS3883" s="13">
        <v>2171</v>
      </c>
      <c r="AT3883" s="13">
        <f t="shared" si="1034"/>
        <v>301769</v>
      </c>
      <c r="AU3883" s="13">
        <v>1749</v>
      </c>
      <c r="AV3883" s="13">
        <f t="shared" si="1035"/>
        <v>591162</v>
      </c>
      <c r="AW3883" s="13">
        <v>580</v>
      </c>
      <c r="AX3883" s="13">
        <f t="shared" si="1036"/>
        <v>62640</v>
      </c>
      <c r="AY3883" s="13">
        <v>7</v>
      </c>
      <c r="AZ3883" s="13">
        <f t="shared" si="1037"/>
        <v>567</v>
      </c>
      <c r="BA3883" s="13">
        <v>641</v>
      </c>
      <c r="BB3883" s="13">
        <f t="shared" si="1038"/>
        <v>208325</v>
      </c>
      <c r="BC3883" s="13">
        <v>10</v>
      </c>
      <c r="BD3883" s="13">
        <f t="shared" si="1039"/>
        <v>4060</v>
      </c>
      <c r="BE3883" s="13">
        <v>0</v>
      </c>
      <c r="BF3883" s="13">
        <f t="shared" si="1040"/>
        <v>0</v>
      </c>
      <c r="BG3883" s="13">
        <v>16737</v>
      </c>
      <c r="BH3883" s="13">
        <f t="shared" si="1041"/>
        <v>27657555.795618273</v>
      </c>
      <c r="BI3883" s="13">
        <f t="shared" si="1042"/>
        <v>27657600</v>
      </c>
      <c r="BJ3883" s="13">
        <v>27764100</v>
      </c>
    </row>
    <row r="3884" spans="1:62" x14ac:dyDescent="0.25">
      <c r="A3884" t="s">
        <v>3759</v>
      </c>
      <c r="B3884" s="13">
        <v>253</v>
      </c>
      <c r="C3884">
        <v>596451</v>
      </c>
      <c r="D3884">
        <v>1</v>
      </c>
      <c r="E3884">
        <v>0</v>
      </c>
      <c r="F3884">
        <v>0</v>
      </c>
      <c r="G3884">
        <v>0</v>
      </c>
      <c r="H3884">
        <v>0</v>
      </c>
      <c r="I3884" t="s">
        <v>75</v>
      </c>
      <c r="J3884">
        <v>596205</v>
      </c>
      <c r="K3884" t="s">
        <v>3124</v>
      </c>
      <c r="L3884">
        <v>595209</v>
      </c>
      <c r="M3884" t="s">
        <v>132</v>
      </c>
      <c r="N3884">
        <v>595209</v>
      </c>
      <c r="O3884" t="s">
        <v>132</v>
      </c>
      <c r="P3884">
        <v>595209</v>
      </c>
      <c r="Q3884" t="s">
        <v>132</v>
      </c>
      <c r="R3884" s="13">
        <v>70488.701001315436</v>
      </c>
      <c r="S3884" s="13"/>
      <c r="T3884" s="13"/>
      <c r="U3884" s="13"/>
      <c r="V3884" s="13">
        <f t="shared" si="1026"/>
        <v>0</v>
      </c>
      <c r="W3884" s="13"/>
      <c r="X3884" s="13">
        <f t="shared" si="1027"/>
        <v>0</v>
      </c>
      <c r="Y3884" s="13"/>
      <c r="Z3884" s="13">
        <f t="shared" si="1028"/>
        <v>0</v>
      </c>
      <c r="AA3884" s="13"/>
      <c r="AB3884" s="13">
        <f t="shared" si="1029"/>
        <v>0</v>
      </c>
      <c r="AC3884" s="13"/>
      <c r="AD3884" s="13"/>
      <c r="AE3884" s="13"/>
      <c r="AF3884" s="13"/>
      <c r="AG3884" s="13"/>
      <c r="AH3884" s="13"/>
      <c r="AI3884" s="13"/>
      <c r="AJ3884" s="13"/>
      <c r="AK3884" s="13">
        <f t="shared" si="1030"/>
        <v>0</v>
      </c>
      <c r="AL3884" s="13"/>
      <c r="AM3884" s="13">
        <f t="shared" si="1031"/>
        <v>0</v>
      </c>
      <c r="AN3884" s="13"/>
      <c r="AO3884" s="13">
        <v>0</v>
      </c>
      <c r="AP3884" s="13">
        <f t="shared" si="1032"/>
        <v>0</v>
      </c>
      <c r="AQ3884" s="13"/>
      <c r="AR3884" s="13">
        <f t="shared" si="1033"/>
        <v>0</v>
      </c>
      <c r="AS3884" s="13"/>
      <c r="AT3884" s="13">
        <f t="shared" si="1034"/>
        <v>0</v>
      </c>
      <c r="AU3884" s="13"/>
      <c r="AV3884" s="13">
        <f t="shared" si="1035"/>
        <v>0</v>
      </c>
      <c r="AW3884" s="13"/>
      <c r="AX3884" s="13">
        <f t="shared" si="1036"/>
        <v>0</v>
      </c>
      <c r="AY3884" s="13"/>
      <c r="AZ3884" s="13">
        <f t="shared" si="1037"/>
        <v>0</v>
      </c>
      <c r="BA3884" s="13"/>
      <c r="BB3884" s="13">
        <f t="shared" si="1038"/>
        <v>0</v>
      </c>
      <c r="BC3884" s="13"/>
      <c r="BD3884" s="13">
        <f t="shared" si="1039"/>
        <v>0</v>
      </c>
      <c r="BE3884" s="13"/>
      <c r="BF3884" s="13">
        <f t="shared" si="1040"/>
        <v>0</v>
      </c>
      <c r="BG3884" s="13"/>
      <c r="BH3884" s="13">
        <f t="shared" si="1041"/>
        <v>70488.701001315436</v>
      </c>
      <c r="BI3884" s="13">
        <f t="shared" si="1042"/>
        <v>70500</v>
      </c>
      <c r="BJ3884" s="13">
        <v>70800</v>
      </c>
    </row>
    <row r="3885" spans="1:62" x14ac:dyDescent="0.25">
      <c r="A3885" t="s">
        <v>3760</v>
      </c>
      <c r="B3885" s="13">
        <v>242</v>
      </c>
      <c r="C3885">
        <v>566365</v>
      </c>
      <c r="D3885">
        <v>1</v>
      </c>
      <c r="E3885">
        <v>0</v>
      </c>
      <c r="F3885">
        <v>0</v>
      </c>
      <c r="G3885">
        <v>0</v>
      </c>
      <c r="H3885">
        <v>0</v>
      </c>
      <c r="I3885" t="s">
        <v>110</v>
      </c>
      <c r="J3885">
        <v>554294</v>
      </c>
      <c r="K3885" t="s">
        <v>1092</v>
      </c>
      <c r="L3885">
        <v>554294</v>
      </c>
      <c r="M3885" t="s">
        <v>1092</v>
      </c>
      <c r="N3885">
        <v>554294</v>
      </c>
      <c r="O3885" t="s">
        <v>1092</v>
      </c>
      <c r="P3885">
        <v>553671</v>
      </c>
      <c r="Q3885" t="s">
        <v>464</v>
      </c>
      <c r="R3885" s="13">
        <v>70488.701001315436</v>
      </c>
      <c r="S3885" s="13"/>
      <c r="T3885" s="13"/>
      <c r="U3885" s="13"/>
      <c r="V3885" s="13">
        <f t="shared" si="1026"/>
        <v>0</v>
      </c>
      <c r="W3885" s="13"/>
      <c r="X3885" s="13">
        <f t="shared" si="1027"/>
        <v>0</v>
      </c>
      <c r="Y3885" s="13"/>
      <c r="Z3885" s="13">
        <f t="shared" si="1028"/>
        <v>0</v>
      </c>
      <c r="AA3885" s="13"/>
      <c r="AB3885" s="13">
        <f t="shared" si="1029"/>
        <v>0</v>
      </c>
      <c r="AC3885" s="13"/>
      <c r="AD3885" s="13"/>
      <c r="AE3885" s="13"/>
      <c r="AF3885" s="13"/>
      <c r="AG3885" s="13"/>
      <c r="AH3885" s="13"/>
      <c r="AI3885" s="13"/>
      <c r="AJ3885" s="13"/>
      <c r="AK3885" s="13">
        <f t="shared" si="1030"/>
        <v>0</v>
      </c>
      <c r="AL3885" s="13"/>
      <c r="AM3885" s="13">
        <f t="shared" si="1031"/>
        <v>0</v>
      </c>
      <c r="AN3885" s="13"/>
      <c r="AO3885" s="13">
        <v>0</v>
      </c>
      <c r="AP3885" s="13">
        <f t="shared" si="1032"/>
        <v>0</v>
      </c>
      <c r="AQ3885" s="13"/>
      <c r="AR3885" s="13">
        <f t="shared" si="1033"/>
        <v>0</v>
      </c>
      <c r="AS3885" s="13"/>
      <c r="AT3885" s="13">
        <f t="shared" si="1034"/>
        <v>0</v>
      </c>
      <c r="AU3885" s="13"/>
      <c r="AV3885" s="13">
        <f t="shared" si="1035"/>
        <v>0</v>
      </c>
      <c r="AW3885" s="13"/>
      <c r="AX3885" s="13">
        <f t="shared" si="1036"/>
        <v>0</v>
      </c>
      <c r="AY3885" s="13"/>
      <c r="AZ3885" s="13">
        <f t="shared" si="1037"/>
        <v>0</v>
      </c>
      <c r="BA3885" s="13"/>
      <c r="BB3885" s="13">
        <f t="shared" si="1038"/>
        <v>0</v>
      </c>
      <c r="BC3885" s="13"/>
      <c r="BD3885" s="13">
        <f t="shared" si="1039"/>
        <v>0</v>
      </c>
      <c r="BE3885" s="13"/>
      <c r="BF3885" s="13">
        <f t="shared" si="1040"/>
        <v>0</v>
      </c>
      <c r="BG3885" s="13"/>
      <c r="BH3885" s="13">
        <f t="shared" si="1041"/>
        <v>70488.701001315436</v>
      </c>
      <c r="BI3885" s="13">
        <f t="shared" si="1042"/>
        <v>70500</v>
      </c>
      <c r="BJ3885" s="13">
        <v>70800</v>
      </c>
    </row>
    <row r="3886" spans="1:62" x14ac:dyDescent="0.25">
      <c r="A3886" t="s">
        <v>3761</v>
      </c>
      <c r="B3886" s="13">
        <v>652</v>
      </c>
      <c r="C3886">
        <v>573311</v>
      </c>
      <c r="D3886">
        <v>1</v>
      </c>
      <c r="E3886">
        <v>0</v>
      </c>
      <c r="F3886">
        <v>0</v>
      </c>
      <c r="G3886">
        <v>0</v>
      </c>
      <c r="H3886">
        <v>0</v>
      </c>
      <c r="I3886" t="s">
        <v>33</v>
      </c>
      <c r="J3886">
        <v>573272</v>
      </c>
      <c r="K3886" t="s">
        <v>1778</v>
      </c>
      <c r="L3886">
        <v>572926</v>
      </c>
      <c r="M3886" t="s">
        <v>168</v>
      </c>
      <c r="N3886">
        <v>572926</v>
      </c>
      <c r="O3886" t="s">
        <v>168</v>
      </c>
      <c r="P3886">
        <v>572926</v>
      </c>
      <c r="Q3886" t="s">
        <v>168</v>
      </c>
      <c r="R3886" s="13">
        <v>151838.77527823672</v>
      </c>
      <c r="S3886" s="13"/>
      <c r="T3886" s="13"/>
      <c r="U3886" s="13"/>
      <c r="V3886" s="13">
        <f t="shared" si="1026"/>
        <v>0</v>
      </c>
      <c r="W3886" s="13"/>
      <c r="X3886" s="13">
        <f t="shared" si="1027"/>
        <v>0</v>
      </c>
      <c r="Y3886" s="13"/>
      <c r="Z3886" s="13">
        <f t="shared" si="1028"/>
        <v>0</v>
      </c>
      <c r="AA3886" s="13"/>
      <c r="AB3886" s="13">
        <f t="shared" si="1029"/>
        <v>0</v>
      </c>
      <c r="AC3886" s="13"/>
      <c r="AD3886" s="13"/>
      <c r="AE3886" s="13"/>
      <c r="AF3886" s="13"/>
      <c r="AG3886" s="13"/>
      <c r="AH3886" s="13"/>
      <c r="AI3886" s="13"/>
      <c r="AJ3886" s="13"/>
      <c r="AK3886" s="13">
        <f t="shared" si="1030"/>
        <v>0</v>
      </c>
      <c r="AL3886" s="13"/>
      <c r="AM3886" s="13">
        <f t="shared" si="1031"/>
        <v>0</v>
      </c>
      <c r="AN3886" s="13"/>
      <c r="AO3886" s="13">
        <v>0</v>
      </c>
      <c r="AP3886" s="13">
        <f t="shared" si="1032"/>
        <v>0</v>
      </c>
      <c r="AQ3886" s="13"/>
      <c r="AR3886" s="13">
        <f t="shared" si="1033"/>
        <v>0</v>
      </c>
      <c r="AS3886" s="13"/>
      <c r="AT3886" s="13">
        <f t="shared" si="1034"/>
        <v>0</v>
      </c>
      <c r="AU3886" s="13"/>
      <c r="AV3886" s="13">
        <f t="shared" si="1035"/>
        <v>0</v>
      </c>
      <c r="AW3886" s="13"/>
      <c r="AX3886" s="13">
        <f t="shared" si="1036"/>
        <v>0</v>
      </c>
      <c r="AY3886" s="13"/>
      <c r="AZ3886" s="13">
        <f t="shared" si="1037"/>
        <v>0</v>
      </c>
      <c r="BA3886" s="13"/>
      <c r="BB3886" s="13">
        <f t="shared" si="1038"/>
        <v>0</v>
      </c>
      <c r="BC3886" s="13"/>
      <c r="BD3886" s="13">
        <f t="shared" si="1039"/>
        <v>0</v>
      </c>
      <c r="BE3886" s="13"/>
      <c r="BF3886" s="13">
        <f t="shared" si="1040"/>
        <v>0</v>
      </c>
      <c r="BG3886" s="13"/>
      <c r="BH3886" s="13">
        <f t="shared" si="1041"/>
        <v>151838.77527823672</v>
      </c>
      <c r="BI3886" s="13">
        <f t="shared" si="1042"/>
        <v>151800</v>
      </c>
      <c r="BJ3886" s="13">
        <v>152900</v>
      </c>
    </row>
    <row r="3887" spans="1:62" x14ac:dyDescent="0.25">
      <c r="A3887" t="s">
        <v>3762</v>
      </c>
      <c r="B3887" s="13">
        <v>248</v>
      </c>
      <c r="C3887">
        <v>572039</v>
      </c>
      <c r="D3887">
        <v>1</v>
      </c>
      <c r="E3887">
        <v>0</v>
      </c>
      <c r="F3887">
        <v>0</v>
      </c>
      <c r="G3887">
        <v>0</v>
      </c>
      <c r="H3887">
        <v>0</v>
      </c>
      <c r="I3887" t="s">
        <v>41</v>
      </c>
      <c r="J3887">
        <v>571385</v>
      </c>
      <c r="K3887" t="s">
        <v>1695</v>
      </c>
      <c r="L3887">
        <v>571385</v>
      </c>
      <c r="M3887" t="s">
        <v>1695</v>
      </c>
      <c r="N3887">
        <v>571385</v>
      </c>
      <c r="O3887" t="s">
        <v>1695</v>
      </c>
      <c r="P3887">
        <v>571164</v>
      </c>
      <c r="Q3887" t="s">
        <v>325</v>
      </c>
      <c r="R3887" s="13">
        <v>70488.701001315436</v>
      </c>
      <c r="S3887" s="13"/>
      <c r="T3887" s="13"/>
      <c r="U3887" s="13"/>
      <c r="V3887" s="13">
        <f t="shared" si="1026"/>
        <v>0</v>
      </c>
      <c r="W3887" s="13"/>
      <c r="X3887" s="13">
        <f t="shared" si="1027"/>
        <v>0</v>
      </c>
      <c r="Y3887" s="13"/>
      <c r="Z3887" s="13">
        <f t="shared" si="1028"/>
        <v>0</v>
      </c>
      <c r="AA3887" s="13"/>
      <c r="AB3887" s="13">
        <f t="shared" si="1029"/>
        <v>0</v>
      </c>
      <c r="AC3887" s="13"/>
      <c r="AD3887" s="13"/>
      <c r="AE3887" s="13"/>
      <c r="AF3887" s="13"/>
      <c r="AG3887" s="13"/>
      <c r="AH3887" s="13"/>
      <c r="AI3887" s="13"/>
      <c r="AJ3887" s="13"/>
      <c r="AK3887" s="13">
        <f t="shared" si="1030"/>
        <v>0</v>
      </c>
      <c r="AL3887" s="13"/>
      <c r="AM3887" s="13">
        <f t="shared" si="1031"/>
        <v>0</v>
      </c>
      <c r="AN3887" s="13"/>
      <c r="AO3887" s="13">
        <v>0</v>
      </c>
      <c r="AP3887" s="13">
        <f t="shared" si="1032"/>
        <v>0</v>
      </c>
      <c r="AQ3887" s="13"/>
      <c r="AR3887" s="13">
        <f t="shared" si="1033"/>
        <v>0</v>
      </c>
      <c r="AS3887" s="13"/>
      <c r="AT3887" s="13">
        <f t="shared" si="1034"/>
        <v>0</v>
      </c>
      <c r="AU3887" s="13"/>
      <c r="AV3887" s="13">
        <f t="shared" si="1035"/>
        <v>0</v>
      </c>
      <c r="AW3887" s="13"/>
      <c r="AX3887" s="13">
        <f t="shared" si="1036"/>
        <v>0</v>
      </c>
      <c r="AY3887" s="13"/>
      <c r="AZ3887" s="13">
        <f t="shared" si="1037"/>
        <v>0</v>
      </c>
      <c r="BA3887" s="13"/>
      <c r="BB3887" s="13">
        <f t="shared" si="1038"/>
        <v>0</v>
      </c>
      <c r="BC3887" s="13"/>
      <c r="BD3887" s="13">
        <f t="shared" si="1039"/>
        <v>0</v>
      </c>
      <c r="BE3887" s="13"/>
      <c r="BF3887" s="13">
        <f t="shared" si="1040"/>
        <v>0</v>
      </c>
      <c r="BG3887" s="13"/>
      <c r="BH3887" s="13">
        <f t="shared" si="1041"/>
        <v>70488.701001315436</v>
      </c>
      <c r="BI3887" s="13">
        <f t="shared" si="1042"/>
        <v>70500</v>
      </c>
      <c r="BJ3887" s="13">
        <v>70800</v>
      </c>
    </row>
    <row r="3888" spans="1:62" x14ac:dyDescent="0.25">
      <c r="A3888" t="s">
        <v>3763</v>
      </c>
      <c r="B3888" s="13">
        <v>472</v>
      </c>
      <c r="C3888">
        <v>573329</v>
      </c>
      <c r="D3888">
        <v>1</v>
      </c>
      <c r="E3888">
        <v>0</v>
      </c>
      <c r="F3888">
        <v>0</v>
      </c>
      <c r="G3888">
        <v>0</v>
      </c>
      <c r="H3888">
        <v>0</v>
      </c>
      <c r="I3888" t="s">
        <v>33</v>
      </c>
      <c r="J3888">
        <v>572659</v>
      </c>
      <c r="K3888" t="s">
        <v>114</v>
      </c>
      <c r="L3888">
        <v>572659</v>
      </c>
      <c r="M3888" t="s">
        <v>114</v>
      </c>
      <c r="N3888">
        <v>572659</v>
      </c>
      <c r="O3888" t="s">
        <v>114</v>
      </c>
      <c r="P3888">
        <v>572659</v>
      </c>
      <c r="Q3888" t="s">
        <v>114</v>
      </c>
      <c r="R3888" s="13">
        <v>110373.33570859706</v>
      </c>
      <c r="S3888" s="13"/>
      <c r="T3888" s="13"/>
      <c r="U3888" s="13"/>
      <c r="V3888" s="13">
        <f t="shared" si="1026"/>
        <v>0</v>
      </c>
      <c r="W3888" s="13"/>
      <c r="X3888" s="13">
        <f t="shared" si="1027"/>
        <v>0</v>
      </c>
      <c r="Y3888" s="13"/>
      <c r="Z3888" s="13">
        <f t="shared" si="1028"/>
        <v>0</v>
      </c>
      <c r="AA3888" s="13"/>
      <c r="AB3888" s="13">
        <f t="shared" si="1029"/>
        <v>0</v>
      </c>
      <c r="AC3888" s="13"/>
      <c r="AD3888" s="13"/>
      <c r="AE3888" s="13"/>
      <c r="AF3888" s="13"/>
      <c r="AG3888" s="13"/>
      <c r="AH3888" s="13"/>
      <c r="AI3888" s="13"/>
      <c r="AJ3888" s="13"/>
      <c r="AK3888" s="13">
        <f t="shared" si="1030"/>
        <v>0</v>
      </c>
      <c r="AL3888" s="13"/>
      <c r="AM3888" s="13">
        <f t="shared" si="1031"/>
        <v>0</v>
      </c>
      <c r="AN3888" s="13"/>
      <c r="AO3888" s="13">
        <v>0</v>
      </c>
      <c r="AP3888" s="13">
        <f t="shared" si="1032"/>
        <v>0</v>
      </c>
      <c r="AQ3888" s="13"/>
      <c r="AR3888" s="13">
        <f t="shared" si="1033"/>
        <v>0</v>
      </c>
      <c r="AS3888" s="13"/>
      <c r="AT3888" s="13">
        <f t="shared" si="1034"/>
        <v>0</v>
      </c>
      <c r="AU3888" s="13"/>
      <c r="AV3888" s="13">
        <f t="shared" si="1035"/>
        <v>0</v>
      </c>
      <c r="AW3888" s="13"/>
      <c r="AX3888" s="13">
        <f t="shared" si="1036"/>
        <v>0</v>
      </c>
      <c r="AY3888" s="13"/>
      <c r="AZ3888" s="13">
        <f t="shared" si="1037"/>
        <v>0</v>
      </c>
      <c r="BA3888" s="13"/>
      <c r="BB3888" s="13">
        <f t="shared" si="1038"/>
        <v>0</v>
      </c>
      <c r="BC3888" s="13"/>
      <c r="BD3888" s="13">
        <f t="shared" si="1039"/>
        <v>0</v>
      </c>
      <c r="BE3888" s="13"/>
      <c r="BF3888" s="13">
        <f t="shared" si="1040"/>
        <v>0</v>
      </c>
      <c r="BG3888" s="13"/>
      <c r="BH3888" s="13">
        <f t="shared" si="1041"/>
        <v>110373.33570859706</v>
      </c>
      <c r="BI3888" s="13">
        <f t="shared" si="1042"/>
        <v>110400</v>
      </c>
      <c r="BJ3888" s="13">
        <v>107100</v>
      </c>
    </row>
    <row r="3889" spans="1:62" x14ac:dyDescent="0.25">
      <c r="A3889" t="s">
        <v>3763</v>
      </c>
      <c r="B3889" s="13">
        <v>195</v>
      </c>
      <c r="C3889">
        <v>538817</v>
      </c>
      <c r="D3889">
        <v>1</v>
      </c>
      <c r="E3889">
        <v>0</v>
      </c>
      <c r="F3889">
        <v>0</v>
      </c>
      <c r="G3889">
        <v>0</v>
      </c>
      <c r="H3889">
        <v>0</v>
      </c>
      <c r="I3889" t="s">
        <v>18</v>
      </c>
      <c r="J3889">
        <v>554499</v>
      </c>
      <c r="K3889" t="s">
        <v>86</v>
      </c>
      <c r="L3889">
        <v>554499</v>
      </c>
      <c r="M3889" t="s">
        <v>86</v>
      </c>
      <c r="N3889">
        <v>554499</v>
      </c>
      <c r="O3889" t="s">
        <v>86</v>
      </c>
      <c r="P3889">
        <v>554499</v>
      </c>
      <c r="Q3889" t="s">
        <v>86</v>
      </c>
      <c r="R3889" s="13">
        <v>70488.701001315436</v>
      </c>
      <c r="S3889" s="13"/>
      <c r="T3889" s="13"/>
      <c r="U3889" s="13"/>
      <c r="V3889" s="13">
        <f t="shared" si="1026"/>
        <v>0</v>
      </c>
      <c r="W3889" s="13"/>
      <c r="X3889" s="13">
        <f t="shared" si="1027"/>
        <v>0</v>
      </c>
      <c r="Y3889" s="13"/>
      <c r="Z3889" s="13">
        <f t="shared" si="1028"/>
        <v>0</v>
      </c>
      <c r="AA3889" s="13"/>
      <c r="AB3889" s="13">
        <f t="shared" si="1029"/>
        <v>0</v>
      </c>
      <c r="AC3889" s="13"/>
      <c r="AD3889" s="13"/>
      <c r="AE3889" s="13"/>
      <c r="AF3889" s="13"/>
      <c r="AG3889" s="13"/>
      <c r="AH3889" s="13"/>
      <c r="AI3889" s="13"/>
      <c r="AJ3889" s="13"/>
      <c r="AK3889" s="13">
        <f t="shared" si="1030"/>
        <v>0</v>
      </c>
      <c r="AL3889" s="13"/>
      <c r="AM3889" s="13">
        <f t="shared" si="1031"/>
        <v>0</v>
      </c>
      <c r="AN3889" s="13"/>
      <c r="AO3889" s="13">
        <v>0</v>
      </c>
      <c r="AP3889" s="13">
        <f t="shared" si="1032"/>
        <v>0</v>
      </c>
      <c r="AQ3889" s="13"/>
      <c r="AR3889" s="13">
        <f t="shared" si="1033"/>
        <v>0</v>
      </c>
      <c r="AS3889" s="13"/>
      <c r="AT3889" s="13">
        <f t="shared" si="1034"/>
        <v>0</v>
      </c>
      <c r="AU3889" s="13"/>
      <c r="AV3889" s="13">
        <f t="shared" si="1035"/>
        <v>0</v>
      </c>
      <c r="AW3889" s="13"/>
      <c r="AX3889" s="13">
        <f t="shared" si="1036"/>
        <v>0</v>
      </c>
      <c r="AY3889" s="13"/>
      <c r="AZ3889" s="13">
        <f t="shared" si="1037"/>
        <v>0</v>
      </c>
      <c r="BA3889" s="13"/>
      <c r="BB3889" s="13">
        <f t="shared" si="1038"/>
        <v>0</v>
      </c>
      <c r="BC3889" s="13"/>
      <c r="BD3889" s="13">
        <f t="shared" si="1039"/>
        <v>0</v>
      </c>
      <c r="BE3889" s="13"/>
      <c r="BF3889" s="13">
        <f t="shared" si="1040"/>
        <v>0</v>
      </c>
      <c r="BG3889" s="13"/>
      <c r="BH3889" s="13">
        <f t="shared" si="1041"/>
        <v>70488.701001315436</v>
      </c>
      <c r="BI3889" s="13">
        <f t="shared" si="1042"/>
        <v>70500</v>
      </c>
      <c r="BJ3889" s="13">
        <v>70800</v>
      </c>
    </row>
    <row r="3890" spans="1:62" x14ac:dyDescent="0.25">
      <c r="A3890" t="s">
        <v>3763</v>
      </c>
      <c r="B3890" s="13">
        <v>194</v>
      </c>
      <c r="C3890">
        <v>534811</v>
      </c>
      <c r="D3890">
        <v>1</v>
      </c>
      <c r="E3890">
        <v>0</v>
      </c>
      <c r="F3890">
        <v>0</v>
      </c>
      <c r="G3890">
        <v>0</v>
      </c>
      <c r="H3890">
        <v>0</v>
      </c>
      <c r="I3890" t="s">
        <v>90</v>
      </c>
      <c r="J3890">
        <v>585459</v>
      </c>
      <c r="K3890" t="s">
        <v>414</v>
      </c>
      <c r="L3890">
        <v>585459</v>
      </c>
      <c r="M3890" t="s">
        <v>414</v>
      </c>
      <c r="N3890">
        <v>585459</v>
      </c>
      <c r="O3890" t="s">
        <v>414</v>
      </c>
      <c r="P3890">
        <v>585459</v>
      </c>
      <c r="Q3890" t="s">
        <v>414</v>
      </c>
      <c r="R3890" s="13">
        <v>70488.701001315436</v>
      </c>
      <c r="S3890" s="13"/>
      <c r="T3890" s="13"/>
      <c r="U3890" s="13"/>
      <c r="V3890" s="13">
        <f t="shared" si="1026"/>
        <v>0</v>
      </c>
      <c r="W3890" s="13"/>
      <c r="X3890" s="13">
        <f t="shared" si="1027"/>
        <v>0</v>
      </c>
      <c r="Y3890" s="13"/>
      <c r="Z3890" s="13">
        <f t="shared" si="1028"/>
        <v>0</v>
      </c>
      <c r="AA3890" s="13"/>
      <c r="AB3890" s="13">
        <f t="shared" si="1029"/>
        <v>0</v>
      </c>
      <c r="AC3890" s="13"/>
      <c r="AD3890" s="13"/>
      <c r="AE3890" s="13"/>
      <c r="AF3890" s="13"/>
      <c r="AG3890" s="13"/>
      <c r="AH3890" s="13"/>
      <c r="AI3890" s="13"/>
      <c r="AJ3890" s="13"/>
      <c r="AK3890" s="13">
        <f t="shared" si="1030"/>
        <v>0</v>
      </c>
      <c r="AL3890" s="13"/>
      <c r="AM3890" s="13">
        <f t="shared" si="1031"/>
        <v>0</v>
      </c>
      <c r="AN3890" s="13"/>
      <c r="AO3890" s="13">
        <v>0</v>
      </c>
      <c r="AP3890" s="13">
        <f t="shared" si="1032"/>
        <v>0</v>
      </c>
      <c r="AQ3890" s="13"/>
      <c r="AR3890" s="13">
        <f t="shared" si="1033"/>
        <v>0</v>
      </c>
      <c r="AS3890" s="13"/>
      <c r="AT3890" s="13">
        <f t="shared" si="1034"/>
        <v>0</v>
      </c>
      <c r="AU3890" s="13"/>
      <c r="AV3890" s="13">
        <f t="shared" si="1035"/>
        <v>0</v>
      </c>
      <c r="AW3890" s="13"/>
      <c r="AX3890" s="13">
        <f t="shared" si="1036"/>
        <v>0</v>
      </c>
      <c r="AY3890" s="13"/>
      <c r="AZ3890" s="13">
        <f t="shared" si="1037"/>
        <v>0</v>
      </c>
      <c r="BA3890" s="13"/>
      <c r="BB3890" s="13">
        <f t="shared" si="1038"/>
        <v>0</v>
      </c>
      <c r="BC3890" s="13"/>
      <c r="BD3890" s="13">
        <f t="shared" si="1039"/>
        <v>0</v>
      </c>
      <c r="BE3890" s="13"/>
      <c r="BF3890" s="13">
        <f t="shared" si="1040"/>
        <v>0</v>
      </c>
      <c r="BG3890" s="13"/>
      <c r="BH3890" s="13">
        <f t="shared" si="1041"/>
        <v>70488.701001315436</v>
      </c>
      <c r="BI3890" s="13">
        <f t="shared" si="1042"/>
        <v>70500</v>
      </c>
      <c r="BJ3890" s="13">
        <v>70800</v>
      </c>
    </row>
    <row r="3891" spans="1:62" x14ac:dyDescent="0.25">
      <c r="A3891" t="s">
        <v>3764</v>
      </c>
      <c r="B3891" s="13">
        <v>46</v>
      </c>
      <c r="C3891">
        <v>594636</v>
      </c>
      <c r="D3891">
        <v>1</v>
      </c>
      <c r="E3891">
        <v>0</v>
      </c>
      <c r="F3891">
        <v>0</v>
      </c>
      <c r="G3891">
        <v>0</v>
      </c>
      <c r="H3891">
        <v>0</v>
      </c>
      <c r="I3891" t="s">
        <v>30</v>
      </c>
      <c r="J3891">
        <v>595098</v>
      </c>
      <c r="K3891" t="s">
        <v>423</v>
      </c>
      <c r="L3891">
        <v>595098</v>
      </c>
      <c r="M3891" t="s">
        <v>423</v>
      </c>
      <c r="N3891">
        <v>595098</v>
      </c>
      <c r="O3891" t="s">
        <v>423</v>
      </c>
      <c r="P3891">
        <v>593711</v>
      </c>
      <c r="Q3891" t="s">
        <v>149</v>
      </c>
      <c r="R3891" s="13">
        <v>70488.701001315436</v>
      </c>
      <c r="S3891" s="13"/>
      <c r="T3891" s="13"/>
      <c r="U3891" s="13"/>
      <c r="V3891" s="13">
        <f t="shared" si="1026"/>
        <v>0</v>
      </c>
      <c r="W3891" s="13"/>
      <c r="X3891" s="13">
        <f t="shared" si="1027"/>
        <v>0</v>
      </c>
      <c r="Y3891" s="13"/>
      <c r="Z3891" s="13">
        <f t="shared" si="1028"/>
        <v>0</v>
      </c>
      <c r="AA3891" s="13"/>
      <c r="AB3891" s="13">
        <f t="shared" si="1029"/>
        <v>0</v>
      </c>
      <c r="AC3891" s="13"/>
      <c r="AD3891" s="13"/>
      <c r="AE3891" s="13"/>
      <c r="AF3891" s="13"/>
      <c r="AG3891" s="13"/>
      <c r="AH3891" s="13"/>
      <c r="AI3891" s="13"/>
      <c r="AJ3891" s="13"/>
      <c r="AK3891" s="13">
        <f t="shared" si="1030"/>
        <v>0</v>
      </c>
      <c r="AL3891" s="13"/>
      <c r="AM3891" s="13">
        <f t="shared" si="1031"/>
        <v>0</v>
      </c>
      <c r="AN3891" s="13"/>
      <c r="AO3891" s="13">
        <v>0</v>
      </c>
      <c r="AP3891" s="13">
        <f t="shared" si="1032"/>
        <v>0</v>
      </c>
      <c r="AQ3891" s="13"/>
      <c r="AR3891" s="13">
        <f t="shared" si="1033"/>
        <v>0</v>
      </c>
      <c r="AS3891" s="13"/>
      <c r="AT3891" s="13">
        <f t="shared" si="1034"/>
        <v>0</v>
      </c>
      <c r="AU3891" s="13"/>
      <c r="AV3891" s="13">
        <f t="shared" si="1035"/>
        <v>0</v>
      </c>
      <c r="AW3891" s="13"/>
      <c r="AX3891" s="13">
        <f t="shared" si="1036"/>
        <v>0</v>
      </c>
      <c r="AY3891" s="13"/>
      <c r="AZ3891" s="13">
        <f t="shared" si="1037"/>
        <v>0</v>
      </c>
      <c r="BA3891" s="13"/>
      <c r="BB3891" s="13">
        <f t="shared" si="1038"/>
        <v>0</v>
      </c>
      <c r="BC3891" s="13"/>
      <c r="BD3891" s="13">
        <f t="shared" si="1039"/>
        <v>0</v>
      </c>
      <c r="BE3891" s="13"/>
      <c r="BF3891" s="13">
        <f t="shared" si="1040"/>
        <v>0</v>
      </c>
      <c r="BG3891" s="13"/>
      <c r="BH3891" s="13">
        <f t="shared" si="1041"/>
        <v>70488.701001315436</v>
      </c>
      <c r="BI3891" s="13">
        <f t="shared" si="1042"/>
        <v>70500</v>
      </c>
      <c r="BJ3891" s="13">
        <v>70800</v>
      </c>
    </row>
    <row r="3892" spans="1:62" x14ac:dyDescent="0.25">
      <c r="A3892" t="s">
        <v>3765</v>
      </c>
      <c r="B3892" s="13">
        <v>475</v>
      </c>
      <c r="C3892">
        <v>588873</v>
      </c>
      <c r="D3892">
        <v>1</v>
      </c>
      <c r="E3892">
        <v>0</v>
      </c>
      <c r="F3892">
        <v>0</v>
      </c>
      <c r="G3892">
        <v>0</v>
      </c>
      <c r="H3892">
        <v>0</v>
      </c>
      <c r="I3892" t="s">
        <v>90</v>
      </c>
      <c r="J3892">
        <v>588920</v>
      </c>
      <c r="K3892" t="s">
        <v>2500</v>
      </c>
      <c r="L3892">
        <v>588393</v>
      </c>
      <c r="M3892" t="s">
        <v>446</v>
      </c>
      <c r="N3892">
        <v>588393</v>
      </c>
      <c r="O3892" t="s">
        <v>446</v>
      </c>
      <c r="P3892">
        <v>588393</v>
      </c>
      <c r="Q3892" t="s">
        <v>446</v>
      </c>
      <c r="R3892" s="13">
        <v>111066.57243907945</v>
      </c>
      <c r="S3892" s="13"/>
      <c r="T3892" s="13"/>
      <c r="U3892" s="13"/>
      <c r="V3892" s="13">
        <f t="shared" si="1026"/>
        <v>0</v>
      </c>
      <c r="W3892" s="13"/>
      <c r="X3892" s="13">
        <f t="shared" si="1027"/>
        <v>0</v>
      </c>
      <c r="Y3892" s="13"/>
      <c r="Z3892" s="13">
        <f t="shared" si="1028"/>
        <v>0</v>
      </c>
      <c r="AA3892" s="13"/>
      <c r="AB3892" s="13">
        <f t="shared" si="1029"/>
        <v>0</v>
      </c>
      <c r="AC3892" s="13"/>
      <c r="AD3892" s="13"/>
      <c r="AE3892" s="13"/>
      <c r="AF3892" s="13"/>
      <c r="AG3892" s="13"/>
      <c r="AH3892" s="13"/>
      <c r="AI3892" s="13"/>
      <c r="AJ3892" s="13"/>
      <c r="AK3892" s="13">
        <f t="shared" si="1030"/>
        <v>0</v>
      </c>
      <c r="AL3892" s="13"/>
      <c r="AM3892" s="13">
        <f t="shared" si="1031"/>
        <v>0</v>
      </c>
      <c r="AN3892" s="13"/>
      <c r="AO3892" s="13">
        <v>0</v>
      </c>
      <c r="AP3892" s="13">
        <f t="shared" si="1032"/>
        <v>0</v>
      </c>
      <c r="AQ3892" s="13"/>
      <c r="AR3892" s="13">
        <f t="shared" si="1033"/>
        <v>0</v>
      </c>
      <c r="AS3892" s="13"/>
      <c r="AT3892" s="13">
        <f t="shared" si="1034"/>
        <v>0</v>
      </c>
      <c r="AU3892" s="13"/>
      <c r="AV3892" s="13">
        <f t="shared" si="1035"/>
        <v>0</v>
      </c>
      <c r="AW3892" s="13"/>
      <c r="AX3892" s="13">
        <f t="shared" si="1036"/>
        <v>0</v>
      </c>
      <c r="AY3892" s="13"/>
      <c r="AZ3892" s="13">
        <f t="shared" si="1037"/>
        <v>0</v>
      </c>
      <c r="BA3892" s="13"/>
      <c r="BB3892" s="13">
        <f t="shared" si="1038"/>
        <v>0</v>
      </c>
      <c r="BC3892" s="13"/>
      <c r="BD3892" s="13">
        <f t="shared" si="1039"/>
        <v>0</v>
      </c>
      <c r="BE3892" s="13"/>
      <c r="BF3892" s="13">
        <f t="shared" si="1040"/>
        <v>0</v>
      </c>
      <c r="BG3892" s="13"/>
      <c r="BH3892" s="13">
        <f t="shared" si="1041"/>
        <v>111066.57243907945</v>
      </c>
      <c r="BI3892" s="13">
        <f t="shared" si="1042"/>
        <v>111100</v>
      </c>
      <c r="BJ3892" s="13">
        <v>111500</v>
      </c>
    </row>
    <row r="3893" spans="1:62" x14ac:dyDescent="0.25">
      <c r="A3893" t="s">
        <v>3766</v>
      </c>
      <c r="B3893" s="13">
        <v>165</v>
      </c>
      <c r="C3893">
        <v>593486</v>
      </c>
      <c r="D3893">
        <v>1</v>
      </c>
      <c r="E3893">
        <v>0</v>
      </c>
      <c r="F3893">
        <v>0</v>
      </c>
      <c r="G3893">
        <v>0</v>
      </c>
      <c r="H3893">
        <v>0</v>
      </c>
      <c r="I3893" t="s">
        <v>30</v>
      </c>
      <c r="J3893">
        <v>593508</v>
      </c>
      <c r="K3893" t="s">
        <v>1548</v>
      </c>
      <c r="L3893">
        <v>592889</v>
      </c>
      <c r="M3893" t="s">
        <v>485</v>
      </c>
      <c r="N3893">
        <v>592889</v>
      </c>
      <c r="O3893" t="s">
        <v>485</v>
      </c>
      <c r="P3893">
        <v>592889</v>
      </c>
      <c r="Q3893" t="s">
        <v>485</v>
      </c>
      <c r="R3893" s="13">
        <v>70488.701001315436</v>
      </c>
      <c r="S3893" s="13"/>
      <c r="T3893" s="13"/>
      <c r="U3893" s="13"/>
      <c r="V3893" s="13">
        <f t="shared" si="1026"/>
        <v>0</v>
      </c>
      <c r="W3893" s="13"/>
      <c r="X3893" s="13">
        <f t="shared" si="1027"/>
        <v>0</v>
      </c>
      <c r="Y3893" s="13"/>
      <c r="Z3893" s="13">
        <f t="shared" si="1028"/>
        <v>0</v>
      </c>
      <c r="AA3893" s="13"/>
      <c r="AB3893" s="13">
        <f t="shared" si="1029"/>
        <v>0</v>
      </c>
      <c r="AC3893" s="13"/>
      <c r="AD3893" s="13"/>
      <c r="AE3893" s="13"/>
      <c r="AF3893" s="13"/>
      <c r="AG3893" s="13"/>
      <c r="AH3893" s="13"/>
      <c r="AI3893" s="13"/>
      <c r="AJ3893" s="13"/>
      <c r="AK3893" s="13">
        <f t="shared" si="1030"/>
        <v>0</v>
      </c>
      <c r="AL3893" s="13"/>
      <c r="AM3893" s="13">
        <f t="shared" si="1031"/>
        <v>0</v>
      </c>
      <c r="AN3893" s="13"/>
      <c r="AO3893" s="13">
        <v>0</v>
      </c>
      <c r="AP3893" s="13">
        <f t="shared" si="1032"/>
        <v>0</v>
      </c>
      <c r="AQ3893" s="13"/>
      <c r="AR3893" s="13">
        <f t="shared" si="1033"/>
        <v>0</v>
      </c>
      <c r="AS3893" s="13"/>
      <c r="AT3893" s="13">
        <f t="shared" si="1034"/>
        <v>0</v>
      </c>
      <c r="AU3893" s="13"/>
      <c r="AV3893" s="13">
        <f t="shared" si="1035"/>
        <v>0</v>
      </c>
      <c r="AW3893" s="13"/>
      <c r="AX3893" s="13">
        <f t="shared" si="1036"/>
        <v>0</v>
      </c>
      <c r="AY3893" s="13"/>
      <c r="AZ3893" s="13">
        <f t="shared" si="1037"/>
        <v>0</v>
      </c>
      <c r="BA3893" s="13"/>
      <c r="BB3893" s="13">
        <f t="shared" si="1038"/>
        <v>0</v>
      </c>
      <c r="BC3893" s="13"/>
      <c r="BD3893" s="13">
        <f t="shared" si="1039"/>
        <v>0</v>
      </c>
      <c r="BE3893" s="13"/>
      <c r="BF3893" s="13">
        <f t="shared" si="1040"/>
        <v>0</v>
      </c>
      <c r="BG3893" s="13"/>
      <c r="BH3893" s="13">
        <f t="shared" si="1041"/>
        <v>70488.701001315436</v>
      </c>
      <c r="BI3893" s="13">
        <f t="shared" si="1042"/>
        <v>70500</v>
      </c>
      <c r="BJ3893" s="13">
        <v>70800</v>
      </c>
    </row>
    <row r="3894" spans="1:62" x14ac:dyDescent="0.25">
      <c r="A3894" s="4" t="s">
        <v>3767</v>
      </c>
      <c r="B3894" s="13">
        <v>3009</v>
      </c>
      <c r="C3894">
        <v>584797</v>
      </c>
      <c r="D3894">
        <v>1</v>
      </c>
      <c r="E3894">
        <v>1</v>
      </c>
      <c r="F3894">
        <v>1</v>
      </c>
      <c r="G3894">
        <v>0</v>
      </c>
      <c r="H3894">
        <v>0</v>
      </c>
      <c r="I3894" t="s">
        <v>30</v>
      </c>
      <c r="J3894">
        <v>584797</v>
      </c>
      <c r="K3894" t="s">
        <v>3767</v>
      </c>
      <c r="L3894">
        <v>584797</v>
      </c>
      <c r="M3894" t="s">
        <v>3767</v>
      </c>
      <c r="N3894">
        <v>584291</v>
      </c>
      <c r="O3894" t="s">
        <v>184</v>
      </c>
      <c r="P3894">
        <v>584291</v>
      </c>
      <c r="Q3894" t="s">
        <v>184</v>
      </c>
      <c r="R3894" s="13">
        <v>679267.71739041549</v>
      </c>
      <c r="S3894" s="13">
        <v>3009</v>
      </c>
      <c r="T3894" s="13">
        <v>160828.32589754689</v>
      </c>
      <c r="U3894" s="13">
        <v>2</v>
      </c>
      <c r="V3894" s="13">
        <f t="shared" si="1026"/>
        <v>1482</v>
      </c>
      <c r="W3894" s="13">
        <v>18</v>
      </c>
      <c r="X3894" s="13">
        <f t="shared" si="1027"/>
        <v>53352</v>
      </c>
      <c r="Y3894" s="13">
        <v>9</v>
      </c>
      <c r="Z3894" s="13">
        <f t="shared" si="1028"/>
        <v>8892</v>
      </c>
      <c r="AA3894" s="13">
        <v>9</v>
      </c>
      <c r="AB3894" s="13">
        <f t="shared" si="1029"/>
        <v>2223</v>
      </c>
      <c r="AC3894" s="13">
        <v>7448</v>
      </c>
      <c r="AD3894" s="13">
        <v>1569323.7276004124</v>
      </c>
      <c r="AE3894" s="13"/>
      <c r="AF3894" s="13"/>
      <c r="AG3894" s="13"/>
      <c r="AH3894" s="13"/>
      <c r="AI3894" s="13"/>
      <c r="AJ3894" s="13"/>
      <c r="AK3894" s="13">
        <f t="shared" si="1030"/>
        <v>0</v>
      </c>
      <c r="AL3894" s="13"/>
      <c r="AM3894" s="13">
        <f t="shared" si="1031"/>
        <v>0</v>
      </c>
      <c r="AN3894" s="13"/>
      <c r="AO3894" s="13">
        <v>1</v>
      </c>
      <c r="AP3894" s="13">
        <f t="shared" si="1032"/>
        <v>30500</v>
      </c>
      <c r="AQ3894" s="13"/>
      <c r="AR3894" s="13">
        <f t="shared" si="1033"/>
        <v>0</v>
      </c>
      <c r="AS3894" s="13"/>
      <c r="AT3894" s="13">
        <f t="shared" si="1034"/>
        <v>0</v>
      </c>
      <c r="AU3894" s="13"/>
      <c r="AV3894" s="13">
        <f t="shared" si="1035"/>
        <v>0</v>
      </c>
      <c r="AW3894" s="13"/>
      <c r="AX3894" s="13">
        <f t="shared" si="1036"/>
        <v>0</v>
      </c>
      <c r="AY3894" s="13"/>
      <c r="AZ3894" s="13">
        <f t="shared" si="1037"/>
        <v>0</v>
      </c>
      <c r="BA3894" s="13"/>
      <c r="BB3894" s="13">
        <f t="shared" si="1038"/>
        <v>0</v>
      </c>
      <c r="BC3894" s="13"/>
      <c r="BD3894" s="13">
        <f t="shared" si="1039"/>
        <v>0</v>
      </c>
      <c r="BE3894" s="13"/>
      <c r="BF3894" s="13">
        <f t="shared" si="1040"/>
        <v>0</v>
      </c>
      <c r="BG3894" s="13"/>
      <c r="BH3894" s="13">
        <f t="shared" si="1041"/>
        <v>2505868.7708883751</v>
      </c>
      <c r="BI3894" s="13">
        <f t="shared" si="1042"/>
        <v>2505900</v>
      </c>
      <c r="BJ3894" s="13">
        <v>2555700</v>
      </c>
    </row>
    <row r="3895" spans="1:62" x14ac:dyDescent="0.25">
      <c r="A3895" t="s">
        <v>3768</v>
      </c>
      <c r="B3895" s="13">
        <v>330</v>
      </c>
      <c r="C3895">
        <v>585611</v>
      </c>
      <c r="D3895">
        <v>1</v>
      </c>
      <c r="E3895">
        <v>0</v>
      </c>
      <c r="F3895">
        <v>0</v>
      </c>
      <c r="G3895">
        <v>0</v>
      </c>
      <c r="H3895">
        <v>0</v>
      </c>
      <c r="I3895" t="s">
        <v>90</v>
      </c>
      <c r="J3895">
        <v>585866</v>
      </c>
      <c r="K3895" t="s">
        <v>3769</v>
      </c>
      <c r="L3895">
        <v>585777</v>
      </c>
      <c r="M3895" t="s">
        <v>816</v>
      </c>
      <c r="N3895">
        <v>585939</v>
      </c>
      <c r="O3895" t="s">
        <v>723</v>
      </c>
      <c r="P3895">
        <v>585939</v>
      </c>
      <c r="Q3895" t="s">
        <v>723</v>
      </c>
      <c r="R3895" s="13">
        <v>77466.331753222723</v>
      </c>
      <c r="S3895" s="13"/>
      <c r="T3895" s="13"/>
      <c r="U3895" s="13"/>
      <c r="V3895" s="13">
        <f t="shared" si="1026"/>
        <v>0</v>
      </c>
      <c r="W3895" s="13"/>
      <c r="X3895" s="13">
        <f t="shared" si="1027"/>
        <v>0</v>
      </c>
      <c r="Y3895" s="13"/>
      <c r="Z3895" s="13">
        <f t="shared" si="1028"/>
        <v>0</v>
      </c>
      <c r="AA3895" s="13"/>
      <c r="AB3895" s="13">
        <f t="shared" si="1029"/>
        <v>0</v>
      </c>
      <c r="AC3895" s="13"/>
      <c r="AD3895" s="13"/>
      <c r="AE3895" s="13"/>
      <c r="AF3895" s="13"/>
      <c r="AG3895" s="13"/>
      <c r="AH3895" s="13"/>
      <c r="AI3895" s="13"/>
      <c r="AJ3895" s="13"/>
      <c r="AK3895" s="13">
        <f t="shared" si="1030"/>
        <v>0</v>
      </c>
      <c r="AL3895" s="13"/>
      <c r="AM3895" s="13">
        <f t="shared" si="1031"/>
        <v>0</v>
      </c>
      <c r="AN3895" s="13"/>
      <c r="AO3895" s="13">
        <v>0</v>
      </c>
      <c r="AP3895" s="13">
        <f t="shared" si="1032"/>
        <v>0</v>
      </c>
      <c r="AQ3895" s="13"/>
      <c r="AR3895" s="13">
        <f t="shared" si="1033"/>
        <v>0</v>
      </c>
      <c r="AS3895" s="13"/>
      <c r="AT3895" s="13">
        <f t="shared" si="1034"/>
        <v>0</v>
      </c>
      <c r="AU3895" s="13"/>
      <c r="AV3895" s="13">
        <f t="shared" si="1035"/>
        <v>0</v>
      </c>
      <c r="AW3895" s="13"/>
      <c r="AX3895" s="13">
        <f t="shared" si="1036"/>
        <v>0</v>
      </c>
      <c r="AY3895" s="13"/>
      <c r="AZ3895" s="13">
        <f t="shared" si="1037"/>
        <v>0</v>
      </c>
      <c r="BA3895" s="13"/>
      <c r="BB3895" s="13">
        <f t="shared" si="1038"/>
        <v>0</v>
      </c>
      <c r="BC3895" s="13"/>
      <c r="BD3895" s="13">
        <f t="shared" si="1039"/>
        <v>0</v>
      </c>
      <c r="BE3895" s="13"/>
      <c r="BF3895" s="13">
        <f t="shared" si="1040"/>
        <v>0</v>
      </c>
      <c r="BG3895" s="13"/>
      <c r="BH3895" s="13">
        <f t="shared" si="1041"/>
        <v>77466.331753222723</v>
      </c>
      <c r="BI3895" s="13">
        <f t="shared" si="1042"/>
        <v>77500</v>
      </c>
      <c r="BJ3895" s="13">
        <v>79200</v>
      </c>
    </row>
    <row r="3896" spans="1:62" x14ac:dyDescent="0.25">
      <c r="A3896" t="s">
        <v>3770</v>
      </c>
      <c r="B3896" s="13">
        <v>272</v>
      </c>
      <c r="C3896">
        <v>580805</v>
      </c>
      <c r="D3896">
        <v>1</v>
      </c>
      <c r="E3896">
        <v>0</v>
      </c>
      <c r="F3896">
        <v>0</v>
      </c>
      <c r="G3896">
        <v>0</v>
      </c>
      <c r="H3896">
        <v>0</v>
      </c>
      <c r="I3896" t="s">
        <v>41</v>
      </c>
      <c r="J3896">
        <v>580350</v>
      </c>
      <c r="K3896" t="s">
        <v>322</v>
      </c>
      <c r="L3896">
        <v>579947</v>
      </c>
      <c r="M3896" t="s">
        <v>689</v>
      </c>
      <c r="N3896">
        <v>580350</v>
      </c>
      <c r="O3896" t="s">
        <v>322</v>
      </c>
      <c r="P3896">
        <v>581186</v>
      </c>
      <c r="Q3896" t="s">
        <v>323</v>
      </c>
      <c r="R3896" s="13">
        <v>70488.701001315436</v>
      </c>
      <c r="S3896" s="13"/>
      <c r="T3896" s="13"/>
      <c r="U3896" s="13"/>
      <c r="V3896" s="13">
        <f t="shared" si="1026"/>
        <v>0</v>
      </c>
      <c r="W3896" s="13"/>
      <c r="X3896" s="13">
        <f t="shared" si="1027"/>
        <v>0</v>
      </c>
      <c r="Y3896" s="13"/>
      <c r="Z3896" s="13">
        <f t="shared" si="1028"/>
        <v>0</v>
      </c>
      <c r="AA3896" s="13"/>
      <c r="AB3896" s="13">
        <f t="shared" si="1029"/>
        <v>0</v>
      </c>
      <c r="AC3896" s="13"/>
      <c r="AD3896" s="13"/>
      <c r="AE3896" s="13"/>
      <c r="AF3896" s="13"/>
      <c r="AG3896" s="13"/>
      <c r="AH3896" s="13"/>
      <c r="AI3896" s="13"/>
      <c r="AJ3896" s="13"/>
      <c r="AK3896" s="13">
        <f t="shared" si="1030"/>
        <v>0</v>
      </c>
      <c r="AL3896" s="13"/>
      <c r="AM3896" s="13">
        <f t="shared" si="1031"/>
        <v>0</v>
      </c>
      <c r="AN3896" s="13"/>
      <c r="AO3896" s="13">
        <v>0</v>
      </c>
      <c r="AP3896" s="13">
        <f t="shared" si="1032"/>
        <v>0</v>
      </c>
      <c r="AQ3896" s="13"/>
      <c r="AR3896" s="13">
        <f t="shared" si="1033"/>
        <v>0</v>
      </c>
      <c r="AS3896" s="13"/>
      <c r="AT3896" s="13">
        <f t="shared" si="1034"/>
        <v>0</v>
      </c>
      <c r="AU3896" s="13"/>
      <c r="AV3896" s="13">
        <f t="shared" si="1035"/>
        <v>0</v>
      </c>
      <c r="AW3896" s="13"/>
      <c r="AX3896" s="13">
        <f t="shared" si="1036"/>
        <v>0</v>
      </c>
      <c r="AY3896" s="13"/>
      <c r="AZ3896" s="13">
        <f t="shared" si="1037"/>
        <v>0</v>
      </c>
      <c r="BA3896" s="13"/>
      <c r="BB3896" s="13">
        <f t="shared" si="1038"/>
        <v>0</v>
      </c>
      <c r="BC3896" s="13"/>
      <c r="BD3896" s="13">
        <f t="shared" si="1039"/>
        <v>0</v>
      </c>
      <c r="BE3896" s="13"/>
      <c r="BF3896" s="13">
        <f t="shared" si="1040"/>
        <v>0</v>
      </c>
      <c r="BG3896" s="13"/>
      <c r="BH3896" s="13">
        <f t="shared" si="1041"/>
        <v>70488.701001315436</v>
      </c>
      <c r="BI3896" s="13">
        <f t="shared" si="1042"/>
        <v>70500</v>
      </c>
      <c r="BJ3896" s="13">
        <v>70800</v>
      </c>
    </row>
    <row r="3897" spans="1:62" x14ac:dyDescent="0.25">
      <c r="A3897" t="s">
        <v>3770</v>
      </c>
      <c r="B3897" s="13">
        <v>1110</v>
      </c>
      <c r="C3897">
        <v>564486</v>
      </c>
      <c r="D3897">
        <v>1</v>
      </c>
      <c r="E3897">
        <v>0</v>
      </c>
      <c r="F3897">
        <v>0</v>
      </c>
      <c r="G3897">
        <v>0</v>
      </c>
      <c r="H3897">
        <v>0</v>
      </c>
      <c r="I3897" t="s">
        <v>26</v>
      </c>
      <c r="J3897">
        <v>539911</v>
      </c>
      <c r="K3897" t="s">
        <v>345</v>
      </c>
      <c r="L3897">
        <v>539911</v>
      </c>
      <c r="M3897" t="s">
        <v>345</v>
      </c>
      <c r="N3897">
        <v>539911</v>
      </c>
      <c r="O3897" t="s">
        <v>345</v>
      </c>
      <c r="P3897">
        <v>539911</v>
      </c>
      <c r="Q3897" t="s">
        <v>345</v>
      </c>
      <c r="R3897" s="13">
        <v>256347.60064210079</v>
      </c>
      <c r="S3897" s="13"/>
      <c r="T3897" s="13"/>
      <c r="U3897" s="13"/>
      <c r="V3897" s="13">
        <f t="shared" si="1026"/>
        <v>0</v>
      </c>
      <c r="W3897" s="13"/>
      <c r="X3897" s="13">
        <f t="shared" si="1027"/>
        <v>0</v>
      </c>
      <c r="Y3897" s="13"/>
      <c r="Z3897" s="13">
        <f t="shared" si="1028"/>
        <v>0</v>
      </c>
      <c r="AA3897" s="13"/>
      <c r="AB3897" s="13">
        <f t="shared" si="1029"/>
        <v>0</v>
      </c>
      <c r="AC3897" s="13"/>
      <c r="AD3897" s="13"/>
      <c r="AE3897" s="13"/>
      <c r="AF3897" s="13"/>
      <c r="AG3897" s="13"/>
      <c r="AH3897" s="13"/>
      <c r="AI3897" s="13"/>
      <c r="AJ3897" s="13"/>
      <c r="AK3897" s="13">
        <f t="shared" si="1030"/>
        <v>0</v>
      </c>
      <c r="AL3897" s="13"/>
      <c r="AM3897" s="13">
        <f t="shared" si="1031"/>
        <v>0</v>
      </c>
      <c r="AN3897" s="13"/>
      <c r="AO3897" s="13">
        <v>0</v>
      </c>
      <c r="AP3897" s="13">
        <f t="shared" si="1032"/>
        <v>0</v>
      </c>
      <c r="AQ3897" s="13"/>
      <c r="AR3897" s="13">
        <f t="shared" si="1033"/>
        <v>0</v>
      </c>
      <c r="AS3897" s="13"/>
      <c r="AT3897" s="13">
        <f t="shared" si="1034"/>
        <v>0</v>
      </c>
      <c r="AU3897" s="13"/>
      <c r="AV3897" s="13">
        <f t="shared" si="1035"/>
        <v>0</v>
      </c>
      <c r="AW3897" s="13"/>
      <c r="AX3897" s="13">
        <f t="shared" si="1036"/>
        <v>0</v>
      </c>
      <c r="AY3897" s="13"/>
      <c r="AZ3897" s="13">
        <f t="shared" si="1037"/>
        <v>0</v>
      </c>
      <c r="BA3897" s="13"/>
      <c r="BB3897" s="13">
        <f t="shared" si="1038"/>
        <v>0</v>
      </c>
      <c r="BC3897" s="13"/>
      <c r="BD3897" s="13">
        <f t="shared" si="1039"/>
        <v>0</v>
      </c>
      <c r="BE3897" s="13"/>
      <c r="BF3897" s="13">
        <f t="shared" si="1040"/>
        <v>0</v>
      </c>
      <c r="BG3897" s="13"/>
      <c r="BH3897" s="13">
        <f t="shared" si="1041"/>
        <v>256347.60064210079</v>
      </c>
      <c r="BI3897" s="13">
        <f t="shared" si="1042"/>
        <v>256300</v>
      </c>
      <c r="BJ3897" s="13">
        <v>255500</v>
      </c>
    </row>
    <row r="3898" spans="1:62" x14ac:dyDescent="0.25">
      <c r="A3898" t="s">
        <v>3771</v>
      </c>
      <c r="B3898" s="13">
        <v>330</v>
      </c>
      <c r="C3898">
        <v>532754</v>
      </c>
      <c r="D3898">
        <v>1</v>
      </c>
      <c r="E3898">
        <v>0</v>
      </c>
      <c r="F3898">
        <v>0</v>
      </c>
      <c r="G3898">
        <v>0</v>
      </c>
      <c r="H3898">
        <v>0</v>
      </c>
      <c r="I3898" t="s">
        <v>26</v>
      </c>
      <c r="J3898">
        <v>532819</v>
      </c>
      <c r="K3898" t="s">
        <v>319</v>
      </c>
      <c r="L3898">
        <v>532819</v>
      </c>
      <c r="M3898" t="s">
        <v>319</v>
      </c>
      <c r="N3898">
        <v>532819</v>
      </c>
      <c r="O3898" t="s">
        <v>319</v>
      </c>
      <c r="P3898">
        <v>532819</v>
      </c>
      <c r="Q3898" t="s">
        <v>319</v>
      </c>
      <c r="R3898" s="13">
        <v>77466.331753222723</v>
      </c>
      <c r="S3898" s="13"/>
      <c r="T3898" s="13"/>
      <c r="U3898" s="13"/>
      <c r="V3898" s="13">
        <f t="shared" si="1026"/>
        <v>0</v>
      </c>
      <c r="W3898" s="13"/>
      <c r="X3898" s="13">
        <f t="shared" si="1027"/>
        <v>0</v>
      </c>
      <c r="Y3898" s="13"/>
      <c r="Z3898" s="13">
        <f t="shared" si="1028"/>
        <v>0</v>
      </c>
      <c r="AA3898" s="13"/>
      <c r="AB3898" s="13">
        <f t="shared" si="1029"/>
        <v>0</v>
      </c>
      <c r="AC3898" s="13"/>
      <c r="AD3898" s="13"/>
      <c r="AE3898" s="13"/>
      <c r="AF3898" s="13"/>
      <c r="AG3898" s="13"/>
      <c r="AH3898" s="13"/>
      <c r="AI3898" s="13"/>
      <c r="AJ3898" s="13"/>
      <c r="AK3898" s="13">
        <f t="shared" si="1030"/>
        <v>0</v>
      </c>
      <c r="AL3898" s="13"/>
      <c r="AM3898" s="13">
        <f t="shared" si="1031"/>
        <v>0</v>
      </c>
      <c r="AN3898" s="13"/>
      <c r="AO3898" s="13">
        <v>0</v>
      </c>
      <c r="AP3898" s="13">
        <f t="shared" si="1032"/>
        <v>0</v>
      </c>
      <c r="AQ3898" s="13"/>
      <c r="AR3898" s="13">
        <f t="shared" si="1033"/>
        <v>0</v>
      </c>
      <c r="AS3898" s="13"/>
      <c r="AT3898" s="13">
        <f t="shared" si="1034"/>
        <v>0</v>
      </c>
      <c r="AU3898" s="13"/>
      <c r="AV3898" s="13">
        <f t="shared" si="1035"/>
        <v>0</v>
      </c>
      <c r="AW3898" s="13"/>
      <c r="AX3898" s="13">
        <f t="shared" si="1036"/>
        <v>0</v>
      </c>
      <c r="AY3898" s="13"/>
      <c r="AZ3898" s="13">
        <f t="shared" si="1037"/>
        <v>0</v>
      </c>
      <c r="BA3898" s="13"/>
      <c r="BB3898" s="13">
        <f t="shared" si="1038"/>
        <v>0</v>
      </c>
      <c r="BC3898" s="13"/>
      <c r="BD3898" s="13">
        <f t="shared" si="1039"/>
        <v>0</v>
      </c>
      <c r="BE3898" s="13"/>
      <c r="BF3898" s="13">
        <f t="shared" si="1040"/>
        <v>0</v>
      </c>
      <c r="BG3898" s="13"/>
      <c r="BH3898" s="13">
        <f t="shared" si="1041"/>
        <v>77466.331753222723</v>
      </c>
      <c r="BI3898" s="13">
        <f t="shared" si="1042"/>
        <v>77500</v>
      </c>
      <c r="BJ3898" s="13">
        <v>78000</v>
      </c>
    </row>
    <row r="3899" spans="1:62" x14ac:dyDescent="0.25">
      <c r="A3899" t="s">
        <v>3772</v>
      </c>
      <c r="B3899" s="13">
        <v>673</v>
      </c>
      <c r="C3899">
        <v>531685</v>
      </c>
      <c r="D3899">
        <v>1</v>
      </c>
      <c r="E3899">
        <v>0</v>
      </c>
      <c r="F3899">
        <v>0</v>
      </c>
      <c r="G3899">
        <v>0</v>
      </c>
      <c r="H3899">
        <v>0</v>
      </c>
      <c r="I3899" t="s">
        <v>26</v>
      </c>
      <c r="J3899">
        <v>531189</v>
      </c>
      <c r="K3899" t="s">
        <v>330</v>
      </c>
      <c r="L3899">
        <v>531189</v>
      </c>
      <c r="M3899" t="s">
        <v>330</v>
      </c>
      <c r="N3899">
        <v>531189</v>
      </c>
      <c r="O3899" t="s">
        <v>330</v>
      </c>
      <c r="P3899">
        <v>531189</v>
      </c>
      <c r="Q3899" t="s">
        <v>330</v>
      </c>
      <c r="R3899" s="13">
        <v>156660.38249586985</v>
      </c>
      <c r="S3899" s="13"/>
      <c r="T3899" s="13"/>
      <c r="U3899" s="13"/>
      <c r="V3899" s="13">
        <f t="shared" si="1026"/>
        <v>0</v>
      </c>
      <c r="W3899" s="13"/>
      <c r="X3899" s="13">
        <f t="shared" si="1027"/>
        <v>0</v>
      </c>
      <c r="Y3899" s="13"/>
      <c r="Z3899" s="13">
        <f t="shared" si="1028"/>
        <v>0</v>
      </c>
      <c r="AA3899" s="13"/>
      <c r="AB3899" s="13">
        <f t="shared" si="1029"/>
        <v>0</v>
      </c>
      <c r="AC3899" s="13"/>
      <c r="AD3899" s="13"/>
      <c r="AE3899" s="13"/>
      <c r="AF3899" s="13"/>
      <c r="AG3899" s="13"/>
      <c r="AH3899" s="13"/>
      <c r="AI3899" s="13"/>
      <c r="AJ3899" s="13"/>
      <c r="AK3899" s="13">
        <f t="shared" si="1030"/>
        <v>0</v>
      </c>
      <c r="AL3899" s="13"/>
      <c r="AM3899" s="13">
        <f t="shared" si="1031"/>
        <v>0</v>
      </c>
      <c r="AN3899" s="13"/>
      <c r="AO3899" s="13">
        <v>0</v>
      </c>
      <c r="AP3899" s="13">
        <f t="shared" si="1032"/>
        <v>0</v>
      </c>
      <c r="AQ3899" s="13"/>
      <c r="AR3899" s="13">
        <f t="shared" si="1033"/>
        <v>0</v>
      </c>
      <c r="AS3899" s="13"/>
      <c r="AT3899" s="13">
        <f t="shared" si="1034"/>
        <v>0</v>
      </c>
      <c r="AU3899" s="13"/>
      <c r="AV3899" s="13">
        <f t="shared" si="1035"/>
        <v>0</v>
      </c>
      <c r="AW3899" s="13"/>
      <c r="AX3899" s="13">
        <f t="shared" si="1036"/>
        <v>0</v>
      </c>
      <c r="AY3899" s="13"/>
      <c r="AZ3899" s="13">
        <f t="shared" si="1037"/>
        <v>0</v>
      </c>
      <c r="BA3899" s="13"/>
      <c r="BB3899" s="13">
        <f t="shared" si="1038"/>
        <v>0</v>
      </c>
      <c r="BC3899" s="13"/>
      <c r="BD3899" s="13">
        <f t="shared" si="1039"/>
        <v>0</v>
      </c>
      <c r="BE3899" s="13"/>
      <c r="BF3899" s="13">
        <f t="shared" si="1040"/>
        <v>0</v>
      </c>
      <c r="BG3899" s="13"/>
      <c r="BH3899" s="13">
        <f t="shared" si="1041"/>
        <v>156660.38249586985</v>
      </c>
      <c r="BI3899" s="13">
        <f t="shared" si="1042"/>
        <v>156700</v>
      </c>
      <c r="BJ3899" s="13">
        <v>156300</v>
      </c>
    </row>
    <row r="3900" spans="1:62" x14ac:dyDescent="0.25">
      <c r="A3900" t="s">
        <v>3773</v>
      </c>
      <c r="B3900" s="13">
        <v>141</v>
      </c>
      <c r="C3900">
        <v>548634</v>
      </c>
      <c r="D3900">
        <v>1</v>
      </c>
      <c r="E3900">
        <v>0</v>
      </c>
      <c r="F3900">
        <v>0</v>
      </c>
      <c r="G3900">
        <v>0</v>
      </c>
      <c r="H3900">
        <v>0</v>
      </c>
      <c r="I3900" t="s">
        <v>75</v>
      </c>
      <c r="J3900">
        <v>569780</v>
      </c>
      <c r="K3900" t="s">
        <v>2664</v>
      </c>
      <c r="L3900">
        <v>569780</v>
      </c>
      <c r="M3900" t="s">
        <v>2664</v>
      </c>
      <c r="N3900">
        <v>568759</v>
      </c>
      <c r="O3900" t="s">
        <v>339</v>
      </c>
      <c r="P3900">
        <v>568759</v>
      </c>
      <c r="Q3900" t="s">
        <v>339</v>
      </c>
      <c r="R3900" s="13">
        <v>70488.701001315436</v>
      </c>
      <c r="S3900" s="13"/>
      <c r="T3900" s="13"/>
      <c r="U3900" s="13"/>
      <c r="V3900" s="13">
        <f t="shared" si="1026"/>
        <v>0</v>
      </c>
      <c r="W3900" s="13"/>
      <c r="X3900" s="13">
        <f t="shared" si="1027"/>
        <v>0</v>
      </c>
      <c r="Y3900" s="13"/>
      <c r="Z3900" s="13">
        <f t="shared" si="1028"/>
        <v>0</v>
      </c>
      <c r="AA3900" s="13"/>
      <c r="AB3900" s="13">
        <f t="shared" si="1029"/>
        <v>0</v>
      </c>
      <c r="AC3900" s="13"/>
      <c r="AD3900" s="13"/>
      <c r="AE3900" s="13"/>
      <c r="AF3900" s="13"/>
      <c r="AG3900" s="13"/>
      <c r="AH3900" s="13"/>
      <c r="AI3900" s="13"/>
      <c r="AJ3900" s="13"/>
      <c r="AK3900" s="13">
        <f t="shared" si="1030"/>
        <v>0</v>
      </c>
      <c r="AL3900" s="13"/>
      <c r="AM3900" s="13">
        <f t="shared" si="1031"/>
        <v>0</v>
      </c>
      <c r="AN3900" s="13"/>
      <c r="AO3900" s="13">
        <v>0</v>
      </c>
      <c r="AP3900" s="13">
        <f t="shared" si="1032"/>
        <v>0</v>
      </c>
      <c r="AQ3900" s="13"/>
      <c r="AR3900" s="13">
        <f t="shared" si="1033"/>
        <v>0</v>
      </c>
      <c r="AS3900" s="13"/>
      <c r="AT3900" s="13">
        <f t="shared" si="1034"/>
        <v>0</v>
      </c>
      <c r="AU3900" s="13"/>
      <c r="AV3900" s="13">
        <f t="shared" si="1035"/>
        <v>0</v>
      </c>
      <c r="AW3900" s="13"/>
      <c r="AX3900" s="13">
        <f t="shared" si="1036"/>
        <v>0</v>
      </c>
      <c r="AY3900" s="13"/>
      <c r="AZ3900" s="13">
        <f t="shared" si="1037"/>
        <v>0</v>
      </c>
      <c r="BA3900" s="13"/>
      <c r="BB3900" s="13">
        <f t="shared" si="1038"/>
        <v>0</v>
      </c>
      <c r="BC3900" s="13"/>
      <c r="BD3900" s="13">
        <f t="shared" si="1039"/>
        <v>0</v>
      </c>
      <c r="BE3900" s="13"/>
      <c r="BF3900" s="13">
        <f t="shared" si="1040"/>
        <v>0</v>
      </c>
      <c r="BG3900" s="13"/>
      <c r="BH3900" s="13">
        <f t="shared" si="1041"/>
        <v>70488.701001315436</v>
      </c>
      <c r="BI3900" s="13">
        <f t="shared" si="1042"/>
        <v>70500</v>
      </c>
      <c r="BJ3900" s="13">
        <v>70800</v>
      </c>
    </row>
    <row r="3901" spans="1:62" x14ac:dyDescent="0.25">
      <c r="A3901" t="s">
        <v>1344</v>
      </c>
      <c r="B3901" s="13">
        <v>238</v>
      </c>
      <c r="C3901">
        <v>560081</v>
      </c>
      <c r="D3901">
        <v>1</v>
      </c>
      <c r="E3901">
        <v>0</v>
      </c>
      <c r="F3901">
        <v>0</v>
      </c>
      <c r="G3901">
        <v>0</v>
      </c>
      <c r="H3901">
        <v>0</v>
      </c>
      <c r="I3901" t="s">
        <v>110</v>
      </c>
      <c r="J3901">
        <v>560260</v>
      </c>
      <c r="K3901" t="s">
        <v>978</v>
      </c>
      <c r="L3901">
        <v>560260</v>
      </c>
      <c r="M3901" t="s">
        <v>978</v>
      </c>
      <c r="N3901">
        <v>560260</v>
      </c>
      <c r="O3901" t="s">
        <v>978</v>
      </c>
      <c r="P3901">
        <v>559717</v>
      </c>
      <c r="Q3901" t="s">
        <v>336</v>
      </c>
      <c r="R3901" s="13">
        <v>70488.701001315436</v>
      </c>
      <c r="S3901" s="13"/>
      <c r="T3901" s="13"/>
      <c r="U3901" s="13"/>
      <c r="V3901" s="13">
        <f t="shared" si="1026"/>
        <v>0</v>
      </c>
      <c r="W3901" s="13"/>
      <c r="X3901" s="13">
        <f t="shared" si="1027"/>
        <v>0</v>
      </c>
      <c r="Y3901" s="13"/>
      <c r="Z3901" s="13">
        <f t="shared" si="1028"/>
        <v>0</v>
      </c>
      <c r="AA3901" s="13"/>
      <c r="AB3901" s="13">
        <f t="shared" si="1029"/>
        <v>0</v>
      </c>
      <c r="AC3901" s="13"/>
      <c r="AD3901" s="13"/>
      <c r="AE3901" s="13"/>
      <c r="AF3901" s="13"/>
      <c r="AG3901" s="13"/>
      <c r="AH3901" s="13"/>
      <c r="AI3901" s="13"/>
      <c r="AJ3901" s="13"/>
      <c r="AK3901" s="13">
        <f t="shared" si="1030"/>
        <v>0</v>
      </c>
      <c r="AL3901" s="13"/>
      <c r="AM3901" s="13">
        <f t="shared" si="1031"/>
        <v>0</v>
      </c>
      <c r="AN3901" s="13"/>
      <c r="AO3901" s="13">
        <v>0</v>
      </c>
      <c r="AP3901" s="13">
        <f t="shared" si="1032"/>
        <v>0</v>
      </c>
      <c r="AQ3901" s="13"/>
      <c r="AR3901" s="13">
        <f t="shared" si="1033"/>
        <v>0</v>
      </c>
      <c r="AS3901" s="13"/>
      <c r="AT3901" s="13">
        <f t="shared" si="1034"/>
        <v>0</v>
      </c>
      <c r="AU3901" s="13"/>
      <c r="AV3901" s="13">
        <f t="shared" si="1035"/>
        <v>0</v>
      </c>
      <c r="AW3901" s="13"/>
      <c r="AX3901" s="13">
        <f t="shared" si="1036"/>
        <v>0</v>
      </c>
      <c r="AY3901" s="13"/>
      <c r="AZ3901" s="13">
        <f t="shared" si="1037"/>
        <v>0</v>
      </c>
      <c r="BA3901" s="13"/>
      <c r="BB3901" s="13">
        <f t="shared" si="1038"/>
        <v>0</v>
      </c>
      <c r="BC3901" s="13"/>
      <c r="BD3901" s="13">
        <f t="shared" si="1039"/>
        <v>0</v>
      </c>
      <c r="BE3901" s="13"/>
      <c r="BF3901" s="13">
        <f t="shared" si="1040"/>
        <v>0</v>
      </c>
      <c r="BG3901" s="13"/>
      <c r="BH3901" s="13">
        <f t="shared" si="1041"/>
        <v>70488.701001315436</v>
      </c>
      <c r="BI3901" s="13">
        <f t="shared" si="1042"/>
        <v>70500</v>
      </c>
      <c r="BJ3901" s="13">
        <v>70800</v>
      </c>
    </row>
    <row r="3902" spans="1:62" x14ac:dyDescent="0.25">
      <c r="A3902" t="s">
        <v>1344</v>
      </c>
      <c r="B3902" s="13">
        <v>144</v>
      </c>
      <c r="C3902">
        <v>551686</v>
      </c>
      <c r="D3902">
        <v>1</v>
      </c>
      <c r="E3902">
        <v>0</v>
      </c>
      <c r="F3902">
        <v>0</v>
      </c>
      <c r="G3902">
        <v>0</v>
      </c>
      <c r="H3902">
        <v>0</v>
      </c>
      <c r="I3902" t="s">
        <v>110</v>
      </c>
      <c r="J3902">
        <v>557153</v>
      </c>
      <c r="K3902" t="s">
        <v>867</v>
      </c>
      <c r="L3902">
        <v>557153</v>
      </c>
      <c r="M3902" t="s">
        <v>867</v>
      </c>
      <c r="N3902">
        <v>557153</v>
      </c>
      <c r="O3902" t="s">
        <v>867</v>
      </c>
      <c r="P3902">
        <v>557153</v>
      </c>
      <c r="Q3902" t="s">
        <v>867</v>
      </c>
      <c r="R3902" s="13">
        <v>70488.701001315436</v>
      </c>
      <c r="S3902" s="13"/>
      <c r="T3902" s="13"/>
      <c r="U3902" s="13"/>
      <c r="V3902" s="13">
        <f t="shared" si="1026"/>
        <v>0</v>
      </c>
      <c r="W3902" s="13"/>
      <c r="X3902" s="13">
        <f t="shared" si="1027"/>
        <v>0</v>
      </c>
      <c r="Y3902" s="13"/>
      <c r="Z3902" s="13">
        <f t="shared" si="1028"/>
        <v>0</v>
      </c>
      <c r="AA3902" s="13"/>
      <c r="AB3902" s="13">
        <f t="shared" si="1029"/>
        <v>0</v>
      </c>
      <c r="AC3902" s="13"/>
      <c r="AD3902" s="13"/>
      <c r="AE3902" s="13"/>
      <c r="AF3902" s="13"/>
      <c r="AG3902" s="13"/>
      <c r="AH3902" s="13"/>
      <c r="AI3902" s="13"/>
      <c r="AJ3902" s="13"/>
      <c r="AK3902" s="13">
        <f t="shared" si="1030"/>
        <v>0</v>
      </c>
      <c r="AL3902" s="13"/>
      <c r="AM3902" s="13">
        <f t="shared" si="1031"/>
        <v>0</v>
      </c>
      <c r="AN3902" s="13"/>
      <c r="AO3902" s="13">
        <v>0</v>
      </c>
      <c r="AP3902" s="13">
        <f t="shared" si="1032"/>
        <v>0</v>
      </c>
      <c r="AQ3902" s="13"/>
      <c r="AR3902" s="13">
        <f t="shared" si="1033"/>
        <v>0</v>
      </c>
      <c r="AS3902" s="13"/>
      <c r="AT3902" s="13">
        <f t="shared" si="1034"/>
        <v>0</v>
      </c>
      <c r="AU3902" s="13"/>
      <c r="AV3902" s="13">
        <f t="shared" si="1035"/>
        <v>0</v>
      </c>
      <c r="AW3902" s="13"/>
      <c r="AX3902" s="13">
        <f t="shared" si="1036"/>
        <v>0</v>
      </c>
      <c r="AY3902" s="13"/>
      <c r="AZ3902" s="13">
        <f t="shared" si="1037"/>
        <v>0</v>
      </c>
      <c r="BA3902" s="13"/>
      <c r="BB3902" s="13">
        <f t="shared" si="1038"/>
        <v>0</v>
      </c>
      <c r="BC3902" s="13"/>
      <c r="BD3902" s="13">
        <f t="shared" si="1039"/>
        <v>0</v>
      </c>
      <c r="BE3902" s="13"/>
      <c r="BF3902" s="13">
        <f t="shared" si="1040"/>
        <v>0</v>
      </c>
      <c r="BG3902" s="13"/>
      <c r="BH3902" s="13">
        <f t="shared" si="1041"/>
        <v>70488.701001315436</v>
      </c>
      <c r="BI3902" s="13">
        <f t="shared" si="1042"/>
        <v>70500</v>
      </c>
      <c r="BJ3902" s="13">
        <v>70800</v>
      </c>
    </row>
    <row r="3903" spans="1:62" x14ac:dyDescent="0.25">
      <c r="A3903" t="s">
        <v>3774</v>
      </c>
      <c r="B3903" s="13">
        <v>199</v>
      </c>
      <c r="C3903">
        <v>599590</v>
      </c>
      <c r="D3903">
        <v>1</v>
      </c>
      <c r="E3903">
        <v>0</v>
      </c>
      <c r="F3903">
        <v>0</v>
      </c>
      <c r="G3903">
        <v>0</v>
      </c>
      <c r="H3903">
        <v>0</v>
      </c>
      <c r="I3903" t="s">
        <v>26</v>
      </c>
      <c r="J3903">
        <v>537489</v>
      </c>
      <c r="K3903" t="s">
        <v>315</v>
      </c>
      <c r="L3903">
        <v>537489</v>
      </c>
      <c r="M3903" t="s">
        <v>315</v>
      </c>
      <c r="N3903">
        <v>537489</v>
      </c>
      <c r="O3903" t="s">
        <v>315</v>
      </c>
      <c r="P3903">
        <v>537683</v>
      </c>
      <c r="Q3903" t="s">
        <v>316</v>
      </c>
      <c r="R3903" s="13">
        <v>70488.701001315436</v>
      </c>
      <c r="S3903" s="13"/>
      <c r="T3903" s="13"/>
      <c r="U3903" s="13"/>
      <c r="V3903" s="13">
        <f t="shared" si="1026"/>
        <v>0</v>
      </c>
      <c r="W3903" s="13"/>
      <c r="X3903" s="13">
        <f t="shared" si="1027"/>
        <v>0</v>
      </c>
      <c r="Y3903" s="13"/>
      <c r="Z3903" s="13">
        <f t="shared" si="1028"/>
        <v>0</v>
      </c>
      <c r="AA3903" s="13"/>
      <c r="AB3903" s="13">
        <f t="shared" si="1029"/>
        <v>0</v>
      </c>
      <c r="AC3903" s="13"/>
      <c r="AD3903" s="13"/>
      <c r="AE3903" s="13"/>
      <c r="AF3903" s="13"/>
      <c r="AG3903" s="13"/>
      <c r="AH3903" s="13"/>
      <c r="AI3903" s="13"/>
      <c r="AJ3903" s="13"/>
      <c r="AK3903" s="13">
        <f t="shared" si="1030"/>
        <v>0</v>
      </c>
      <c r="AL3903" s="13"/>
      <c r="AM3903" s="13">
        <f t="shared" si="1031"/>
        <v>0</v>
      </c>
      <c r="AN3903" s="13"/>
      <c r="AO3903" s="13">
        <v>0</v>
      </c>
      <c r="AP3903" s="13">
        <f t="shared" si="1032"/>
        <v>0</v>
      </c>
      <c r="AQ3903" s="13"/>
      <c r="AR3903" s="13">
        <f t="shared" si="1033"/>
        <v>0</v>
      </c>
      <c r="AS3903" s="13"/>
      <c r="AT3903" s="13">
        <f t="shared" si="1034"/>
        <v>0</v>
      </c>
      <c r="AU3903" s="13"/>
      <c r="AV3903" s="13">
        <f t="shared" si="1035"/>
        <v>0</v>
      </c>
      <c r="AW3903" s="13"/>
      <c r="AX3903" s="13">
        <f t="shared" si="1036"/>
        <v>0</v>
      </c>
      <c r="AY3903" s="13"/>
      <c r="AZ3903" s="13">
        <f t="shared" si="1037"/>
        <v>0</v>
      </c>
      <c r="BA3903" s="13"/>
      <c r="BB3903" s="13">
        <f t="shared" si="1038"/>
        <v>0</v>
      </c>
      <c r="BC3903" s="13"/>
      <c r="BD3903" s="13">
        <f t="shared" si="1039"/>
        <v>0</v>
      </c>
      <c r="BE3903" s="13"/>
      <c r="BF3903" s="13">
        <f t="shared" si="1040"/>
        <v>0</v>
      </c>
      <c r="BG3903" s="13"/>
      <c r="BH3903" s="13">
        <f t="shared" si="1041"/>
        <v>70488.701001315436</v>
      </c>
      <c r="BI3903" s="13">
        <f t="shared" si="1042"/>
        <v>70500</v>
      </c>
      <c r="BJ3903" s="13">
        <v>70800</v>
      </c>
    </row>
    <row r="3904" spans="1:62" x14ac:dyDescent="0.25">
      <c r="A3904" t="s">
        <v>3774</v>
      </c>
      <c r="B3904" s="13">
        <v>127</v>
      </c>
      <c r="C3904">
        <v>548251</v>
      </c>
      <c r="D3904">
        <v>1</v>
      </c>
      <c r="E3904">
        <v>0</v>
      </c>
      <c r="F3904">
        <v>0</v>
      </c>
      <c r="G3904">
        <v>0</v>
      </c>
      <c r="H3904">
        <v>0</v>
      </c>
      <c r="I3904" t="s">
        <v>75</v>
      </c>
      <c r="J3904">
        <v>568635</v>
      </c>
      <c r="K3904" t="s">
        <v>1622</v>
      </c>
      <c r="L3904">
        <v>568635</v>
      </c>
      <c r="M3904" t="s">
        <v>1622</v>
      </c>
      <c r="N3904">
        <v>568635</v>
      </c>
      <c r="O3904" t="s">
        <v>1622</v>
      </c>
      <c r="P3904">
        <v>568414</v>
      </c>
      <c r="Q3904" t="s">
        <v>123</v>
      </c>
      <c r="R3904" s="13">
        <v>70488.701001315436</v>
      </c>
      <c r="S3904" s="13"/>
      <c r="T3904" s="13"/>
      <c r="U3904" s="13"/>
      <c r="V3904" s="13">
        <f t="shared" si="1026"/>
        <v>0</v>
      </c>
      <c r="W3904" s="13"/>
      <c r="X3904" s="13">
        <f t="shared" si="1027"/>
        <v>0</v>
      </c>
      <c r="Y3904" s="13"/>
      <c r="Z3904" s="13">
        <f t="shared" si="1028"/>
        <v>0</v>
      </c>
      <c r="AA3904" s="13"/>
      <c r="AB3904" s="13">
        <f t="shared" si="1029"/>
        <v>0</v>
      </c>
      <c r="AC3904" s="13"/>
      <c r="AD3904" s="13"/>
      <c r="AE3904" s="13"/>
      <c r="AF3904" s="13"/>
      <c r="AG3904" s="13"/>
      <c r="AH3904" s="13"/>
      <c r="AI3904" s="13"/>
      <c r="AJ3904" s="13"/>
      <c r="AK3904" s="13">
        <f t="shared" si="1030"/>
        <v>0</v>
      </c>
      <c r="AL3904" s="13"/>
      <c r="AM3904" s="13">
        <f t="shared" si="1031"/>
        <v>0</v>
      </c>
      <c r="AN3904" s="13"/>
      <c r="AO3904" s="13">
        <v>0</v>
      </c>
      <c r="AP3904" s="13">
        <f t="shared" si="1032"/>
        <v>0</v>
      </c>
      <c r="AQ3904" s="13"/>
      <c r="AR3904" s="13">
        <f t="shared" si="1033"/>
        <v>0</v>
      </c>
      <c r="AS3904" s="13"/>
      <c r="AT3904" s="13">
        <f t="shared" si="1034"/>
        <v>0</v>
      </c>
      <c r="AU3904" s="13"/>
      <c r="AV3904" s="13">
        <f t="shared" si="1035"/>
        <v>0</v>
      </c>
      <c r="AW3904" s="13"/>
      <c r="AX3904" s="13">
        <f t="shared" si="1036"/>
        <v>0</v>
      </c>
      <c r="AY3904" s="13"/>
      <c r="AZ3904" s="13">
        <f t="shared" si="1037"/>
        <v>0</v>
      </c>
      <c r="BA3904" s="13"/>
      <c r="BB3904" s="13">
        <f t="shared" si="1038"/>
        <v>0</v>
      </c>
      <c r="BC3904" s="13"/>
      <c r="BD3904" s="13">
        <f t="shared" si="1039"/>
        <v>0</v>
      </c>
      <c r="BE3904" s="13"/>
      <c r="BF3904" s="13">
        <f t="shared" si="1040"/>
        <v>0</v>
      </c>
      <c r="BG3904" s="13"/>
      <c r="BH3904" s="13">
        <f t="shared" si="1041"/>
        <v>70488.701001315436</v>
      </c>
      <c r="BI3904" s="13">
        <f t="shared" si="1042"/>
        <v>70500</v>
      </c>
      <c r="BJ3904" s="13">
        <v>70800</v>
      </c>
    </row>
    <row r="3905" spans="1:62" x14ac:dyDescent="0.25">
      <c r="A3905" t="s">
        <v>3775</v>
      </c>
      <c r="B3905" s="13">
        <v>165</v>
      </c>
      <c r="C3905">
        <v>594644</v>
      </c>
      <c r="D3905">
        <v>1</v>
      </c>
      <c r="E3905">
        <v>0</v>
      </c>
      <c r="F3905">
        <v>0</v>
      </c>
      <c r="G3905">
        <v>0</v>
      </c>
      <c r="H3905">
        <v>0</v>
      </c>
      <c r="I3905" t="s">
        <v>30</v>
      </c>
      <c r="J3905">
        <v>593711</v>
      </c>
      <c r="K3905" t="s">
        <v>149</v>
      </c>
      <c r="L3905">
        <v>593711</v>
      </c>
      <c r="M3905" t="s">
        <v>149</v>
      </c>
      <c r="N3905">
        <v>593711</v>
      </c>
      <c r="O3905" t="s">
        <v>149</v>
      </c>
      <c r="P3905">
        <v>593711</v>
      </c>
      <c r="Q3905" t="s">
        <v>149</v>
      </c>
      <c r="R3905" s="13">
        <v>70488.701001315436</v>
      </c>
      <c r="S3905" s="13"/>
      <c r="T3905" s="13"/>
      <c r="U3905" s="13"/>
      <c r="V3905" s="13">
        <f t="shared" si="1026"/>
        <v>0</v>
      </c>
      <c r="W3905" s="13"/>
      <c r="X3905" s="13">
        <f t="shared" si="1027"/>
        <v>0</v>
      </c>
      <c r="Y3905" s="13"/>
      <c r="Z3905" s="13">
        <f t="shared" si="1028"/>
        <v>0</v>
      </c>
      <c r="AA3905" s="13"/>
      <c r="AB3905" s="13">
        <f t="shared" si="1029"/>
        <v>0</v>
      </c>
      <c r="AC3905" s="13"/>
      <c r="AD3905" s="13"/>
      <c r="AE3905" s="13"/>
      <c r="AF3905" s="13"/>
      <c r="AG3905" s="13"/>
      <c r="AH3905" s="13"/>
      <c r="AI3905" s="13"/>
      <c r="AJ3905" s="13"/>
      <c r="AK3905" s="13">
        <f t="shared" si="1030"/>
        <v>0</v>
      </c>
      <c r="AL3905" s="13"/>
      <c r="AM3905" s="13">
        <f t="shared" si="1031"/>
        <v>0</v>
      </c>
      <c r="AN3905" s="13"/>
      <c r="AO3905" s="13">
        <v>0</v>
      </c>
      <c r="AP3905" s="13">
        <f t="shared" si="1032"/>
        <v>0</v>
      </c>
      <c r="AQ3905" s="13"/>
      <c r="AR3905" s="13">
        <f t="shared" si="1033"/>
        <v>0</v>
      </c>
      <c r="AS3905" s="13"/>
      <c r="AT3905" s="13">
        <f t="shared" si="1034"/>
        <v>0</v>
      </c>
      <c r="AU3905" s="13"/>
      <c r="AV3905" s="13">
        <f t="shared" si="1035"/>
        <v>0</v>
      </c>
      <c r="AW3905" s="13"/>
      <c r="AX3905" s="13">
        <f t="shared" si="1036"/>
        <v>0</v>
      </c>
      <c r="AY3905" s="13"/>
      <c r="AZ3905" s="13">
        <f t="shared" si="1037"/>
        <v>0</v>
      </c>
      <c r="BA3905" s="13"/>
      <c r="BB3905" s="13">
        <f t="shared" si="1038"/>
        <v>0</v>
      </c>
      <c r="BC3905" s="13"/>
      <c r="BD3905" s="13">
        <f t="shared" si="1039"/>
        <v>0</v>
      </c>
      <c r="BE3905" s="13"/>
      <c r="BF3905" s="13">
        <f t="shared" si="1040"/>
        <v>0</v>
      </c>
      <c r="BG3905" s="13"/>
      <c r="BH3905" s="13">
        <f t="shared" si="1041"/>
        <v>70488.701001315436</v>
      </c>
      <c r="BI3905" s="13">
        <f t="shared" si="1042"/>
        <v>70500</v>
      </c>
      <c r="BJ3905" s="13">
        <v>70800</v>
      </c>
    </row>
    <row r="3906" spans="1:62" x14ac:dyDescent="0.25">
      <c r="A3906" t="s">
        <v>3561</v>
      </c>
      <c r="B3906" s="13">
        <v>110</v>
      </c>
      <c r="C3906">
        <v>594652</v>
      </c>
      <c r="D3906">
        <v>1</v>
      </c>
      <c r="E3906">
        <v>0</v>
      </c>
      <c r="F3906">
        <v>0</v>
      </c>
      <c r="G3906">
        <v>0</v>
      </c>
      <c r="H3906">
        <v>0</v>
      </c>
      <c r="I3906" t="s">
        <v>30</v>
      </c>
      <c r="J3906">
        <v>595098</v>
      </c>
      <c r="K3906" t="s">
        <v>423</v>
      </c>
      <c r="L3906">
        <v>595098</v>
      </c>
      <c r="M3906" t="s">
        <v>423</v>
      </c>
      <c r="N3906">
        <v>595098</v>
      </c>
      <c r="O3906" t="s">
        <v>423</v>
      </c>
      <c r="P3906">
        <v>593711</v>
      </c>
      <c r="Q3906" t="s">
        <v>149</v>
      </c>
      <c r="R3906" s="13">
        <v>70488.701001315436</v>
      </c>
      <c r="S3906" s="13"/>
      <c r="T3906" s="13"/>
      <c r="U3906" s="13"/>
      <c r="V3906" s="13">
        <f t="shared" si="1026"/>
        <v>0</v>
      </c>
      <c r="W3906" s="13"/>
      <c r="X3906" s="13">
        <f t="shared" si="1027"/>
        <v>0</v>
      </c>
      <c r="Y3906" s="13"/>
      <c r="Z3906" s="13">
        <f t="shared" si="1028"/>
        <v>0</v>
      </c>
      <c r="AA3906" s="13"/>
      <c r="AB3906" s="13">
        <f t="shared" si="1029"/>
        <v>0</v>
      </c>
      <c r="AC3906" s="13"/>
      <c r="AD3906" s="13"/>
      <c r="AE3906" s="13"/>
      <c r="AF3906" s="13"/>
      <c r="AG3906" s="13"/>
      <c r="AH3906" s="13"/>
      <c r="AI3906" s="13"/>
      <c r="AJ3906" s="13"/>
      <c r="AK3906" s="13">
        <f t="shared" si="1030"/>
        <v>0</v>
      </c>
      <c r="AL3906" s="13"/>
      <c r="AM3906" s="13">
        <f t="shared" si="1031"/>
        <v>0</v>
      </c>
      <c r="AN3906" s="13"/>
      <c r="AO3906" s="13">
        <v>1</v>
      </c>
      <c r="AP3906" s="13">
        <f t="shared" si="1032"/>
        <v>30500</v>
      </c>
      <c r="AQ3906" s="13"/>
      <c r="AR3906" s="13">
        <f t="shared" si="1033"/>
        <v>0</v>
      </c>
      <c r="AS3906" s="13"/>
      <c r="AT3906" s="13">
        <f t="shared" si="1034"/>
        <v>0</v>
      </c>
      <c r="AU3906" s="13"/>
      <c r="AV3906" s="13">
        <f t="shared" si="1035"/>
        <v>0</v>
      </c>
      <c r="AW3906" s="13"/>
      <c r="AX3906" s="13">
        <f t="shared" si="1036"/>
        <v>0</v>
      </c>
      <c r="AY3906" s="13"/>
      <c r="AZ3906" s="13">
        <f t="shared" si="1037"/>
        <v>0</v>
      </c>
      <c r="BA3906" s="13"/>
      <c r="BB3906" s="13">
        <f t="shared" si="1038"/>
        <v>0</v>
      </c>
      <c r="BC3906" s="13"/>
      <c r="BD3906" s="13">
        <f t="shared" si="1039"/>
        <v>0</v>
      </c>
      <c r="BE3906" s="13"/>
      <c r="BF3906" s="13">
        <f t="shared" si="1040"/>
        <v>0</v>
      </c>
      <c r="BG3906" s="13"/>
      <c r="BH3906" s="13">
        <f t="shared" si="1041"/>
        <v>100988.70100131544</v>
      </c>
      <c r="BI3906" s="13">
        <f t="shared" si="1042"/>
        <v>101000</v>
      </c>
      <c r="BJ3906" s="13">
        <v>101300</v>
      </c>
    </row>
    <row r="3907" spans="1:62" x14ac:dyDescent="0.25">
      <c r="A3907" t="s">
        <v>3776</v>
      </c>
      <c r="B3907" s="13">
        <v>580</v>
      </c>
      <c r="C3907">
        <v>538621</v>
      </c>
      <c r="D3907">
        <v>1</v>
      </c>
      <c r="E3907">
        <v>0</v>
      </c>
      <c r="F3907">
        <v>0</v>
      </c>
      <c r="G3907">
        <v>0</v>
      </c>
      <c r="H3907">
        <v>0</v>
      </c>
      <c r="I3907" t="s">
        <v>26</v>
      </c>
      <c r="J3907">
        <v>538094</v>
      </c>
      <c r="K3907" t="s">
        <v>173</v>
      </c>
      <c r="L3907">
        <v>538094</v>
      </c>
      <c r="M3907" t="s">
        <v>173</v>
      </c>
      <c r="N3907">
        <v>538094</v>
      </c>
      <c r="O3907" t="s">
        <v>173</v>
      </c>
      <c r="P3907">
        <v>538094</v>
      </c>
      <c r="Q3907" t="s">
        <v>173</v>
      </c>
      <c r="R3907" s="13">
        <v>135282.95667625018</v>
      </c>
      <c r="S3907" s="13"/>
      <c r="T3907" s="13"/>
      <c r="U3907" s="13"/>
      <c r="V3907" s="13">
        <f t="shared" si="1026"/>
        <v>0</v>
      </c>
      <c r="W3907" s="13"/>
      <c r="X3907" s="13">
        <f t="shared" si="1027"/>
        <v>0</v>
      </c>
      <c r="Y3907" s="13"/>
      <c r="Z3907" s="13">
        <f t="shared" si="1028"/>
        <v>0</v>
      </c>
      <c r="AA3907" s="13"/>
      <c r="AB3907" s="13">
        <f t="shared" si="1029"/>
        <v>0</v>
      </c>
      <c r="AC3907" s="13"/>
      <c r="AD3907" s="13"/>
      <c r="AE3907" s="13"/>
      <c r="AF3907" s="13"/>
      <c r="AG3907" s="13"/>
      <c r="AH3907" s="13"/>
      <c r="AI3907" s="13"/>
      <c r="AJ3907" s="13"/>
      <c r="AK3907" s="13">
        <f t="shared" si="1030"/>
        <v>0</v>
      </c>
      <c r="AL3907" s="13"/>
      <c r="AM3907" s="13">
        <f t="shared" si="1031"/>
        <v>0</v>
      </c>
      <c r="AN3907" s="13"/>
      <c r="AO3907" s="13">
        <v>1</v>
      </c>
      <c r="AP3907" s="13">
        <f t="shared" si="1032"/>
        <v>30500</v>
      </c>
      <c r="AQ3907" s="13"/>
      <c r="AR3907" s="13">
        <f t="shared" si="1033"/>
        <v>0</v>
      </c>
      <c r="AS3907" s="13"/>
      <c r="AT3907" s="13">
        <f t="shared" si="1034"/>
        <v>0</v>
      </c>
      <c r="AU3907" s="13"/>
      <c r="AV3907" s="13">
        <f t="shared" si="1035"/>
        <v>0</v>
      </c>
      <c r="AW3907" s="13"/>
      <c r="AX3907" s="13">
        <f t="shared" si="1036"/>
        <v>0</v>
      </c>
      <c r="AY3907" s="13"/>
      <c r="AZ3907" s="13">
        <f t="shared" si="1037"/>
        <v>0</v>
      </c>
      <c r="BA3907" s="13"/>
      <c r="BB3907" s="13">
        <f t="shared" si="1038"/>
        <v>0</v>
      </c>
      <c r="BC3907" s="13"/>
      <c r="BD3907" s="13">
        <f t="shared" si="1039"/>
        <v>0</v>
      </c>
      <c r="BE3907" s="13"/>
      <c r="BF3907" s="13">
        <f t="shared" si="1040"/>
        <v>0</v>
      </c>
      <c r="BG3907" s="13"/>
      <c r="BH3907" s="13">
        <f t="shared" si="1041"/>
        <v>165782.95667625018</v>
      </c>
      <c r="BI3907" s="13">
        <f t="shared" si="1042"/>
        <v>165800</v>
      </c>
      <c r="BJ3907" s="13">
        <v>161200</v>
      </c>
    </row>
    <row r="3908" spans="1:62" x14ac:dyDescent="0.25">
      <c r="A3908" t="s">
        <v>3777</v>
      </c>
      <c r="B3908" s="13">
        <v>90</v>
      </c>
      <c r="C3908">
        <v>596469</v>
      </c>
      <c r="D3908">
        <v>1</v>
      </c>
      <c r="E3908">
        <v>0</v>
      </c>
      <c r="F3908">
        <v>0</v>
      </c>
      <c r="G3908">
        <v>0</v>
      </c>
      <c r="H3908">
        <v>0</v>
      </c>
      <c r="I3908" t="s">
        <v>75</v>
      </c>
      <c r="J3908">
        <v>595268</v>
      </c>
      <c r="K3908" t="s">
        <v>476</v>
      </c>
      <c r="L3908">
        <v>596230</v>
      </c>
      <c r="M3908" t="s">
        <v>477</v>
      </c>
      <c r="N3908">
        <v>596230</v>
      </c>
      <c r="O3908" t="s">
        <v>477</v>
      </c>
      <c r="P3908">
        <v>596230</v>
      </c>
      <c r="Q3908" t="s">
        <v>477</v>
      </c>
      <c r="R3908" s="13">
        <v>70488.701001315436</v>
      </c>
      <c r="S3908" s="13"/>
      <c r="T3908" s="13"/>
      <c r="U3908" s="13"/>
      <c r="V3908" s="13">
        <f t="shared" si="1026"/>
        <v>0</v>
      </c>
      <c r="W3908" s="13"/>
      <c r="X3908" s="13">
        <f t="shared" si="1027"/>
        <v>0</v>
      </c>
      <c r="Y3908" s="13"/>
      <c r="Z3908" s="13">
        <f t="shared" si="1028"/>
        <v>0</v>
      </c>
      <c r="AA3908" s="13"/>
      <c r="AB3908" s="13">
        <f t="shared" si="1029"/>
        <v>0</v>
      </c>
      <c r="AC3908" s="13"/>
      <c r="AD3908" s="13"/>
      <c r="AE3908" s="13"/>
      <c r="AF3908" s="13"/>
      <c r="AG3908" s="13"/>
      <c r="AH3908" s="13"/>
      <c r="AI3908" s="13"/>
      <c r="AJ3908" s="13"/>
      <c r="AK3908" s="13">
        <f t="shared" si="1030"/>
        <v>0</v>
      </c>
      <c r="AL3908" s="13"/>
      <c r="AM3908" s="13">
        <f t="shared" si="1031"/>
        <v>0</v>
      </c>
      <c r="AN3908" s="13"/>
      <c r="AO3908" s="13">
        <v>0</v>
      </c>
      <c r="AP3908" s="13">
        <f t="shared" si="1032"/>
        <v>0</v>
      </c>
      <c r="AQ3908" s="13"/>
      <c r="AR3908" s="13">
        <f t="shared" si="1033"/>
        <v>0</v>
      </c>
      <c r="AS3908" s="13"/>
      <c r="AT3908" s="13">
        <f t="shared" si="1034"/>
        <v>0</v>
      </c>
      <c r="AU3908" s="13"/>
      <c r="AV3908" s="13">
        <f t="shared" si="1035"/>
        <v>0</v>
      </c>
      <c r="AW3908" s="13"/>
      <c r="AX3908" s="13">
        <f t="shared" si="1036"/>
        <v>0</v>
      </c>
      <c r="AY3908" s="13"/>
      <c r="AZ3908" s="13">
        <f t="shared" si="1037"/>
        <v>0</v>
      </c>
      <c r="BA3908" s="13"/>
      <c r="BB3908" s="13">
        <f t="shared" si="1038"/>
        <v>0</v>
      </c>
      <c r="BC3908" s="13"/>
      <c r="BD3908" s="13">
        <f t="shared" si="1039"/>
        <v>0</v>
      </c>
      <c r="BE3908" s="13"/>
      <c r="BF3908" s="13">
        <f t="shared" si="1040"/>
        <v>0</v>
      </c>
      <c r="BG3908" s="13"/>
      <c r="BH3908" s="13">
        <f t="shared" si="1041"/>
        <v>70488.701001315436</v>
      </c>
      <c r="BI3908" s="13">
        <f t="shared" si="1042"/>
        <v>70500</v>
      </c>
      <c r="BJ3908" s="13">
        <v>70800</v>
      </c>
    </row>
    <row r="3909" spans="1:62" x14ac:dyDescent="0.25">
      <c r="A3909" t="s">
        <v>3777</v>
      </c>
      <c r="B3909" s="13">
        <v>893</v>
      </c>
      <c r="C3909">
        <v>592501</v>
      </c>
      <c r="D3909">
        <v>1</v>
      </c>
      <c r="E3909">
        <v>0</v>
      </c>
      <c r="F3909">
        <v>0</v>
      </c>
      <c r="G3909">
        <v>0</v>
      </c>
      <c r="H3909">
        <v>0</v>
      </c>
      <c r="I3909" t="s">
        <v>90</v>
      </c>
      <c r="J3909">
        <v>592005</v>
      </c>
      <c r="K3909" t="s">
        <v>89</v>
      </c>
      <c r="L3909">
        <v>550744</v>
      </c>
      <c r="M3909" t="s">
        <v>2754</v>
      </c>
      <c r="N3909">
        <v>592005</v>
      </c>
      <c r="O3909" t="s">
        <v>89</v>
      </c>
      <c r="P3909">
        <v>592005</v>
      </c>
      <c r="Q3909" t="s">
        <v>89</v>
      </c>
      <c r="R3909" s="13">
        <v>206992.69700885873</v>
      </c>
      <c r="S3909" s="13"/>
      <c r="T3909" s="13"/>
      <c r="U3909" s="13"/>
      <c r="V3909" s="13">
        <f t="shared" ref="V3909:V3972" si="1043">U3909*741</f>
        <v>0</v>
      </c>
      <c r="W3909" s="13"/>
      <c r="X3909" s="13">
        <f t="shared" ref="X3909:X3972" si="1044">W3909*2964</f>
        <v>0</v>
      </c>
      <c r="Y3909" s="13"/>
      <c r="Z3909" s="13">
        <f t="shared" ref="Z3909:Z3972" si="1045">Y3909*988</f>
        <v>0</v>
      </c>
      <c r="AA3909" s="13"/>
      <c r="AB3909" s="13">
        <f t="shared" ref="AB3909:AB3972" si="1046">AA3909*247</f>
        <v>0</v>
      </c>
      <c r="AC3909" s="13"/>
      <c r="AD3909" s="13"/>
      <c r="AE3909" s="13"/>
      <c r="AF3909" s="13"/>
      <c r="AG3909" s="13"/>
      <c r="AH3909" s="13"/>
      <c r="AI3909" s="13"/>
      <c r="AJ3909" s="13"/>
      <c r="AK3909" s="13">
        <f t="shared" ref="AK3909:AK3972" si="1047">AJ3909*139</f>
        <v>0</v>
      </c>
      <c r="AL3909" s="13"/>
      <c r="AM3909" s="13">
        <f t="shared" ref="AM3909:AM3972" si="1048">AL3909*35</f>
        <v>0</v>
      </c>
      <c r="AN3909" s="13"/>
      <c r="AO3909" s="13">
        <v>0</v>
      </c>
      <c r="AP3909" s="13">
        <f t="shared" ref="AP3909:AP3972" si="1049">AO3909*30500</f>
        <v>0</v>
      </c>
      <c r="AQ3909" s="13"/>
      <c r="AR3909" s="13">
        <f t="shared" ref="AR3909:AR3972" si="1050">AQ3909*2706</f>
        <v>0</v>
      </c>
      <c r="AS3909" s="13"/>
      <c r="AT3909" s="13">
        <f t="shared" ref="AT3909:AT3972" si="1051">AS3909*139</f>
        <v>0</v>
      </c>
      <c r="AU3909" s="13"/>
      <c r="AV3909" s="13">
        <f t="shared" ref="AV3909:AV3972" si="1052">AU3909*338</f>
        <v>0</v>
      </c>
      <c r="AW3909" s="13"/>
      <c r="AX3909" s="13">
        <f t="shared" ref="AX3909:AX3972" si="1053">AW3909*108</f>
        <v>0</v>
      </c>
      <c r="AY3909" s="13"/>
      <c r="AZ3909" s="13">
        <f t="shared" ref="AZ3909:AZ3972" si="1054">AY3909*81</f>
        <v>0</v>
      </c>
      <c r="BA3909" s="13"/>
      <c r="BB3909" s="13">
        <f t="shared" ref="BB3909:BB3972" si="1055">BA3909*325</f>
        <v>0</v>
      </c>
      <c r="BC3909" s="13"/>
      <c r="BD3909" s="13">
        <f t="shared" ref="BD3909:BD3972" si="1056">BC3909*406</f>
        <v>0</v>
      </c>
      <c r="BE3909" s="13"/>
      <c r="BF3909" s="13">
        <f t="shared" ref="BF3909:BF3972" si="1057">BE3909*217</f>
        <v>0</v>
      </c>
      <c r="BG3909" s="13"/>
      <c r="BH3909" s="13">
        <f t="shared" ref="BH3909:BH3972" si="1058">R3909+T3909+V3909+X3909+Z3909+AB3909+AD3909+AF3909+AH3909+AI3909+AK3909+AM3909+AN3909+AP3909+AR3909+AT3909+AV3909+AX3909+AZ3909+BB3909+BD3909+BF3909+BG3909</f>
        <v>206992.69700885873</v>
      </c>
      <c r="BI3909" s="13">
        <f t="shared" ref="BI3909:BI3972" si="1059">ROUND(BH3909/100,0)*100</f>
        <v>207000</v>
      </c>
      <c r="BJ3909" s="13">
        <v>206100</v>
      </c>
    </row>
    <row r="3910" spans="1:62" x14ac:dyDescent="0.25">
      <c r="A3910" t="s">
        <v>3777</v>
      </c>
      <c r="B3910" s="13">
        <v>1452</v>
      </c>
      <c r="C3910">
        <v>583634</v>
      </c>
      <c r="D3910">
        <v>1</v>
      </c>
      <c r="E3910">
        <v>0</v>
      </c>
      <c r="F3910">
        <v>0</v>
      </c>
      <c r="G3910">
        <v>0</v>
      </c>
      <c r="H3910">
        <v>0</v>
      </c>
      <c r="I3910" t="s">
        <v>30</v>
      </c>
      <c r="J3910">
        <v>583952</v>
      </c>
      <c r="K3910" t="s">
        <v>104</v>
      </c>
      <c r="L3910">
        <v>583952</v>
      </c>
      <c r="M3910" t="s">
        <v>104</v>
      </c>
      <c r="N3910">
        <v>583952</v>
      </c>
      <c r="O3910" t="s">
        <v>104</v>
      </c>
      <c r="P3910">
        <v>583952</v>
      </c>
      <c r="Q3910" t="s">
        <v>104</v>
      </c>
      <c r="R3910" s="13">
        <v>333622.30241486459</v>
      </c>
      <c r="S3910" s="13"/>
      <c r="T3910" s="13"/>
      <c r="U3910" s="13"/>
      <c r="V3910" s="13">
        <f t="shared" si="1043"/>
        <v>0</v>
      </c>
      <c r="W3910" s="13"/>
      <c r="X3910" s="13">
        <f t="shared" si="1044"/>
        <v>0</v>
      </c>
      <c r="Y3910" s="13"/>
      <c r="Z3910" s="13">
        <f t="shared" si="1045"/>
        <v>0</v>
      </c>
      <c r="AA3910" s="13"/>
      <c r="AB3910" s="13">
        <f t="shared" si="1046"/>
        <v>0</v>
      </c>
      <c r="AC3910" s="13"/>
      <c r="AD3910" s="13"/>
      <c r="AE3910" s="13"/>
      <c r="AF3910" s="13"/>
      <c r="AG3910" s="13"/>
      <c r="AH3910" s="13"/>
      <c r="AI3910" s="13"/>
      <c r="AJ3910" s="13"/>
      <c r="AK3910" s="13">
        <f t="shared" si="1047"/>
        <v>0</v>
      </c>
      <c r="AL3910" s="13"/>
      <c r="AM3910" s="13">
        <f t="shared" si="1048"/>
        <v>0</v>
      </c>
      <c r="AN3910" s="13"/>
      <c r="AO3910" s="13">
        <v>0</v>
      </c>
      <c r="AP3910" s="13">
        <f t="shared" si="1049"/>
        <v>0</v>
      </c>
      <c r="AQ3910" s="13"/>
      <c r="AR3910" s="13">
        <f t="shared" si="1050"/>
        <v>0</v>
      </c>
      <c r="AS3910" s="13"/>
      <c r="AT3910" s="13">
        <f t="shared" si="1051"/>
        <v>0</v>
      </c>
      <c r="AU3910" s="13"/>
      <c r="AV3910" s="13">
        <f t="shared" si="1052"/>
        <v>0</v>
      </c>
      <c r="AW3910" s="13"/>
      <c r="AX3910" s="13">
        <f t="shared" si="1053"/>
        <v>0</v>
      </c>
      <c r="AY3910" s="13"/>
      <c r="AZ3910" s="13">
        <f t="shared" si="1054"/>
        <v>0</v>
      </c>
      <c r="BA3910" s="13"/>
      <c r="BB3910" s="13">
        <f t="shared" si="1055"/>
        <v>0</v>
      </c>
      <c r="BC3910" s="13"/>
      <c r="BD3910" s="13">
        <f t="shared" si="1056"/>
        <v>0</v>
      </c>
      <c r="BE3910" s="13"/>
      <c r="BF3910" s="13">
        <f t="shared" si="1057"/>
        <v>0</v>
      </c>
      <c r="BG3910" s="13"/>
      <c r="BH3910" s="13">
        <f t="shared" si="1058"/>
        <v>333622.30241486459</v>
      </c>
      <c r="BI3910" s="13">
        <f t="shared" si="1059"/>
        <v>333600</v>
      </c>
      <c r="BJ3910" s="13">
        <v>336200</v>
      </c>
    </row>
    <row r="3911" spans="1:62" x14ac:dyDescent="0.25">
      <c r="A3911" t="s">
        <v>3777</v>
      </c>
      <c r="B3911" s="13">
        <v>263</v>
      </c>
      <c r="C3911">
        <v>569496</v>
      </c>
      <c r="D3911">
        <v>1</v>
      </c>
      <c r="E3911">
        <v>0</v>
      </c>
      <c r="F3911">
        <v>0</v>
      </c>
      <c r="G3911">
        <v>0</v>
      </c>
      <c r="H3911">
        <v>0</v>
      </c>
      <c r="I3911" t="s">
        <v>90</v>
      </c>
      <c r="J3911">
        <v>544418</v>
      </c>
      <c r="K3911" t="s">
        <v>1657</v>
      </c>
      <c r="L3911">
        <v>545058</v>
      </c>
      <c r="M3911" t="s">
        <v>703</v>
      </c>
      <c r="N3911">
        <v>545058</v>
      </c>
      <c r="O3911" t="s">
        <v>703</v>
      </c>
      <c r="P3911">
        <v>545058</v>
      </c>
      <c r="Q3911" t="s">
        <v>703</v>
      </c>
      <c r="R3911" s="13">
        <v>70488.701001315436</v>
      </c>
      <c r="S3911" s="13"/>
      <c r="T3911" s="13"/>
      <c r="U3911" s="13"/>
      <c r="V3911" s="13">
        <f t="shared" si="1043"/>
        <v>0</v>
      </c>
      <c r="W3911" s="13"/>
      <c r="X3911" s="13">
        <f t="shared" si="1044"/>
        <v>0</v>
      </c>
      <c r="Y3911" s="13"/>
      <c r="Z3911" s="13">
        <f t="shared" si="1045"/>
        <v>0</v>
      </c>
      <c r="AA3911" s="13"/>
      <c r="AB3911" s="13">
        <f t="shared" si="1046"/>
        <v>0</v>
      </c>
      <c r="AC3911" s="13"/>
      <c r="AD3911" s="13"/>
      <c r="AE3911" s="13"/>
      <c r="AF3911" s="13"/>
      <c r="AG3911" s="13"/>
      <c r="AH3911" s="13"/>
      <c r="AI3911" s="13"/>
      <c r="AJ3911" s="13"/>
      <c r="AK3911" s="13">
        <f t="shared" si="1047"/>
        <v>0</v>
      </c>
      <c r="AL3911" s="13"/>
      <c r="AM3911" s="13">
        <f t="shared" si="1048"/>
        <v>0</v>
      </c>
      <c r="AN3911" s="13"/>
      <c r="AO3911" s="13">
        <v>0</v>
      </c>
      <c r="AP3911" s="13">
        <f t="shared" si="1049"/>
        <v>0</v>
      </c>
      <c r="AQ3911" s="13"/>
      <c r="AR3911" s="13">
        <f t="shared" si="1050"/>
        <v>0</v>
      </c>
      <c r="AS3911" s="13"/>
      <c r="AT3911" s="13">
        <f t="shared" si="1051"/>
        <v>0</v>
      </c>
      <c r="AU3911" s="13"/>
      <c r="AV3911" s="13">
        <f t="shared" si="1052"/>
        <v>0</v>
      </c>
      <c r="AW3911" s="13"/>
      <c r="AX3911" s="13">
        <f t="shared" si="1053"/>
        <v>0</v>
      </c>
      <c r="AY3911" s="13"/>
      <c r="AZ3911" s="13">
        <f t="shared" si="1054"/>
        <v>0</v>
      </c>
      <c r="BA3911" s="13"/>
      <c r="BB3911" s="13">
        <f t="shared" si="1055"/>
        <v>0</v>
      </c>
      <c r="BC3911" s="13"/>
      <c r="BD3911" s="13">
        <f t="shared" si="1056"/>
        <v>0</v>
      </c>
      <c r="BE3911" s="13"/>
      <c r="BF3911" s="13">
        <f t="shared" si="1057"/>
        <v>0</v>
      </c>
      <c r="BG3911" s="13"/>
      <c r="BH3911" s="13">
        <f t="shared" si="1058"/>
        <v>70488.701001315436</v>
      </c>
      <c r="BI3911" s="13">
        <f t="shared" si="1059"/>
        <v>70500</v>
      </c>
      <c r="BJ3911" s="13">
        <v>70800</v>
      </c>
    </row>
    <row r="3912" spans="1:62" x14ac:dyDescent="0.25">
      <c r="A3912" t="s">
        <v>3777</v>
      </c>
      <c r="B3912" s="13">
        <v>215</v>
      </c>
      <c r="C3912">
        <v>516864</v>
      </c>
      <c r="D3912">
        <v>1</v>
      </c>
      <c r="E3912">
        <v>0</v>
      </c>
      <c r="F3912">
        <v>0</v>
      </c>
      <c r="G3912">
        <v>0</v>
      </c>
      <c r="H3912">
        <v>0</v>
      </c>
      <c r="I3912" t="s">
        <v>61</v>
      </c>
      <c r="J3912">
        <v>511382</v>
      </c>
      <c r="K3912" t="s">
        <v>272</v>
      </c>
      <c r="L3912">
        <v>511382</v>
      </c>
      <c r="M3912" t="s">
        <v>272</v>
      </c>
      <c r="N3912">
        <v>511382</v>
      </c>
      <c r="O3912" t="s">
        <v>272</v>
      </c>
      <c r="P3912">
        <v>511382</v>
      </c>
      <c r="Q3912" t="s">
        <v>272</v>
      </c>
      <c r="R3912" s="13">
        <v>70488.701001315436</v>
      </c>
      <c r="S3912" s="13"/>
      <c r="T3912" s="13"/>
      <c r="U3912" s="13"/>
      <c r="V3912" s="13">
        <f t="shared" si="1043"/>
        <v>0</v>
      </c>
      <c r="W3912" s="13"/>
      <c r="X3912" s="13">
        <f t="shared" si="1044"/>
        <v>0</v>
      </c>
      <c r="Y3912" s="13"/>
      <c r="Z3912" s="13">
        <f t="shared" si="1045"/>
        <v>0</v>
      </c>
      <c r="AA3912" s="13"/>
      <c r="AB3912" s="13">
        <f t="shared" si="1046"/>
        <v>0</v>
      </c>
      <c r="AC3912" s="13"/>
      <c r="AD3912" s="13"/>
      <c r="AE3912" s="13"/>
      <c r="AF3912" s="13"/>
      <c r="AG3912" s="13"/>
      <c r="AH3912" s="13"/>
      <c r="AI3912" s="13"/>
      <c r="AJ3912" s="13"/>
      <c r="AK3912" s="13">
        <f t="shared" si="1047"/>
        <v>0</v>
      </c>
      <c r="AL3912" s="13"/>
      <c r="AM3912" s="13">
        <f t="shared" si="1048"/>
        <v>0</v>
      </c>
      <c r="AN3912" s="13"/>
      <c r="AO3912" s="13">
        <v>0</v>
      </c>
      <c r="AP3912" s="13">
        <f t="shared" si="1049"/>
        <v>0</v>
      </c>
      <c r="AQ3912" s="13"/>
      <c r="AR3912" s="13">
        <f t="shared" si="1050"/>
        <v>0</v>
      </c>
      <c r="AS3912" s="13"/>
      <c r="AT3912" s="13">
        <f t="shared" si="1051"/>
        <v>0</v>
      </c>
      <c r="AU3912" s="13"/>
      <c r="AV3912" s="13">
        <f t="shared" si="1052"/>
        <v>0</v>
      </c>
      <c r="AW3912" s="13"/>
      <c r="AX3912" s="13">
        <f t="shared" si="1053"/>
        <v>0</v>
      </c>
      <c r="AY3912" s="13"/>
      <c r="AZ3912" s="13">
        <f t="shared" si="1054"/>
        <v>0</v>
      </c>
      <c r="BA3912" s="13"/>
      <c r="BB3912" s="13">
        <f t="shared" si="1055"/>
        <v>0</v>
      </c>
      <c r="BC3912" s="13"/>
      <c r="BD3912" s="13">
        <f t="shared" si="1056"/>
        <v>0</v>
      </c>
      <c r="BE3912" s="13"/>
      <c r="BF3912" s="13">
        <f t="shared" si="1057"/>
        <v>0</v>
      </c>
      <c r="BG3912" s="13"/>
      <c r="BH3912" s="13">
        <f t="shared" si="1058"/>
        <v>70488.701001315436</v>
      </c>
      <c r="BI3912" s="13">
        <f t="shared" si="1059"/>
        <v>70500</v>
      </c>
      <c r="BJ3912" s="13">
        <v>70800</v>
      </c>
    </row>
    <row r="3913" spans="1:62" x14ac:dyDescent="0.25">
      <c r="A3913" t="s">
        <v>3545</v>
      </c>
      <c r="B3913" s="13">
        <v>371</v>
      </c>
      <c r="C3913">
        <v>549754</v>
      </c>
      <c r="D3913">
        <v>1</v>
      </c>
      <c r="E3913">
        <v>0</v>
      </c>
      <c r="F3913">
        <v>0</v>
      </c>
      <c r="G3913">
        <v>0</v>
      </c>
      <c r="H3913">
        <v>0</v>
      </c>
      <c r="I3913" t="s">
        <v>23</v>
      </c>
      <c r="J3913">
        <v>549240</v>
      </c>
      <c r="K3913" t="s">
        <v>48</v>
      </c>
      <c r="L3913">
        <v>549266</v>
      </c>
      <c r="M3913" t="s">
        <v>304</v>
      </c>
      <c r="N3913">
        <v>549240</v>
      </c>
      <c r="O3913" t="s">
        <v>48</v>
      </c>
      <c r="P3913">
        <v>549240</v>
      </c>
      <c r="Q3913" t="s">
        <v>48</v>
      </c>
      <c r="R3913" s="13">
        <v>86987.374572215238</v>
      </c>
      <c r="S3913" s="13"/>
      <c r="T3913" s="13"/>
      <c r="U3913" s="13"/>
      <c r="V3913" s="13">
        <f t="shared" si="1043"/>
        <v>0</v>
      </c>
      <c r="W3913" s="13"/>
      <c r="X3913" s="13">
        <f t="shared" si="1044"/>
        <v>0</v>
      </c>
      <c r="Y3913" s="13"/>
      <c r="Z3913" s="13">
        <f t="shared" si="1045"/>
        <v>0</v>
      </c>
      <c r="AA3913" s="13"/>
      <c r="AB3913" s="13">
        <f t="shared" si="1046"/>
        <v>0</v>
      </c>
      <c r="AC3913" s="13"/>
      <c r="AD3913" s="13"/>
      <c r="AE3913" s="13"/>
      <c r="AF3913" s="13"/>
      <c r="AG3913" s="13"/>
      <c r="AH3913" s="13"/>
      <c r="AI3913" s="13"/>
      <c r="AJ3913" s="13"/>
      <c r="AK3913" s="13">
        <f t="shared" si="1047"/>
        <v>0</v>
      </c>
      <c r="AL3913" s="13"/>
      <c r="AM3913" s="13">
        <f t="shared" si="1048"/>
        <v>0</v>
      </c>
      <c r="AN3913" s="13"/>
      <c r="AO3913" s="13">
        <v>0</v>
      </c>
      <c r="AP3913" s="13">
        <f t="shared" si="1049"/>
        <v>0</v>
      </c>
      <c r="AQ3913" s="13"/>
      <c r="AR3913" s="13">
        <f t="shared" si="1050"/>
        <v>0</v>
      </c>
      <c r="AS3913" s="13"/>
      <c r="AT3913" s="13">
        <f t="shared" si="1051"/>
        <v>0</v>
      </c>
      <c r="AU3913" s="13"/>
      <c r="AV3913" s="13">
        <f t="shared" si="1052"/>
        <v>0</v>
      </c>
      <c r="AW3913" s="13"/>
      <c r="AX3913" s="13">
        <f t="shared" si="1053"/>
        <v>0</v>
      </c>
      <c r="AY3913" s="13"/>
      <c r="AZ3913" s="13">
        <f t="shared" si="1054"/>
        <v>0</v>
      </c>
      <c r="BA3913" s="13"/>
      <c r="BB3913" s="13">
        <f t="shared" si="1055"/>
        <v>0</v>
      </c>
      <c r="BC3913" s="13"/>
      <c r="BD3913" s="13">
        <f t="shared" si="1056"/>
        <v>0</v>
      </c>
      <c r="BE3913" s="13"/>
      <c r="BF3913" s="13">
        <f t="shared" si="1057"/>
        <v>0</v>
      </c>
      <c r="BG3913" s="13"/>
      <c r="BH3913" s="13">
        <f t="shared" si="1058"/>
        <v>86987.374572215238</v>
      </c>
      <c r="BI3913" s="13">
        <f t="shared" si="1059"/>
        <v>87000</v>
      </c>
      <c r="BJ3913" s="13">
        <v>88200</v>
      </c>
    </row>
    <row r="3914" spans="1:62" x14ac:dyDescent="0.25">
      <c r="A3914" s="3" t="s">
        <v>3778</v>
      </c>
      <c r="B3914" s="13">
        <v>440</v>
      </c>
      <c r="C3914">
        <v>550175</v>
      </c>
      <c r="D3914">
        <v>1</v>
      </c>
      <c r="E3914">
        <v>1</v>
      </c>
      <c r="F3914">
        <v>0</v>
      </c>
      <c r="G3914">
        <v>0</v>
      </c>
      <c r="H3914">
        <v>0</v>
      </c>
      <c r="I3914" t="s">
        <v>30</v>
      </c>
      <c r="J3914">
        <v>550175</v>
      </c>
      <c r="K3914" t="s">
        <v>3778</v>
      </c>
      <c r="L3914">
        <v>592889</v>
      </c>
      <c r="M3914" t="s">
        <v>485</v>
      </c>
      <c r="N3914">
        <v>592889</v>
      </c>
      <c r="O3914" t="s">
        <v>485</v>
      </c>
      <c r="P3914">
        <v>592889</v>
      </c>
      <c r="Q3914" t="s">
        <v>485</v>
      </c>
      <c r="R3914" s="13">
        <v>102973.93941810395</v>
      </c>
      <c r="S3914" s="13">
        <v>1035</v>
      </c>
      <c r="T3914" s="13">
        <v>55457.749601515956</v>
      </c>
      <c r="U3914" s="13"/>
      <c r="V3914" s="13">
        <f t="shared" si="1043"/>
        <v>0</v>
      </c>
      <c r="W3914" s="13">
        <v>5</v>
      </c>
      <c r="X3914" s="13">
        <f t="shared" si="1044"/>
        <v>14820</v>
      </c>
      <c r="Y3914" s="13">
        <v>3</v>
      </c>
      <c r="Z3914" s="13">
        <f t="shared" si="1045"/>
        <v>2964</v>
      </c>
      <c r="AA3914" s="13">
        <v>2</v>
      </c>
      <c r="AB3914" s="13">
        <f t="shared" si="1046"/>
        <v>494</v>
      </c>
      <c r="AC3914" s="13"/>
      <c r="AD3914" s="13"/>
      <c r="AE3914" s="13"/>
      <c r="AF3914" s="13"/>
      <c r="AG3914" s="13"/>
      <c r="AH3914" s="13"/>
      <c r="AI3914" s="13"/>
      <c r="AJ3914" s="13"/>
      <c r="AK3914" s="13">
        <f t="shared" si="1047"/>
        <v>0</v>
      </c>
      <c r="AL3914" s="13"/>
      <c r="AM3914" s="13">
        <f t="shared" si="1048"/>
        <v>0</v>
      </c>
      <c r="AN3914" s="13"/>
      <c r="AO3914" s="13">
        <v>0</v>
      </c>
      <c r="AP3914" s="13">
        <f t="shared" si="1049"/>
        <v>0</v>
      </c>
      <c r="AQ3914" s="13"/>
      <c r="AR3914" s="13">
        <f t="shared" si="1050"/>
        <v>0</v>
      </c>
      <c r="AS3914" s="13"/>
      <c r="AT3914" s="13">
        <f t="shared" si="1051"/>
        <v>0</v>
      </c>
      <c r="AU3914" s="13"/>
      <c r="AV3914" s="13">
        <f t="shared" si="1052"/>
        <v>0</v>
      </c>
      <c r="AW3914" s="13"/>
      <c r="AX3914" s="13">
        <f t="shared" si="1053"/>
        <v>0</v>
      </c>
      <c r="AY3914" s="13"/>
      <c r="AZ3914" s="13">
        <f t="shared" si="1054"/>
        <v>0</v>
      </c>
      <c r="BA3914" s="13"/>
      <c r="BB3914" s="13">
        <f t="shared" si="1055"/>
        <v>0</v>
      </c>
      <c r="BC3914" s="13"/>
      <c r="BD3914" s="13">
        <f t="shared" si="1056"/>
        <v>0</v>
      </c>
      <c r="BE3914" s="13"/>
      <c r="BF3914" s="13">
        <f t="shared" si="1057"/>
        <v>0</v>
      </c>
      <c r="BG3914" s="13"/>
      <c r="BH3914" s="13">
        <f t="shared" si="1058"/>
        <v>176709.68901961989</v>
      </c>
      <c r="BI3914" s="13">
        <f t="shared" si="1059"/>
        <v>176700</v>
      </c>
      <c r="BJ3914" s="13">
        <v>177500</v>
      </c>
    </row>
    <row r="3915" spans="1:62" x14ac:dyDescent="0.25">
      <c r="A3915" t="s">
        <v>3779</v>
      </c>
      <c r="B3915" s="13">
        <v>664</v>
      </c>
      <c r="C3915">
        <v>565415</v>
      </c>
      <c r="D3915">
        <v>1</v>
      </c>
      <c r="E3915">
        <v>0</v>
      </c>
      <c r="F3915">
        <v>0</v>
      </c>
      <c r="G3915">
        <v>0</v>
      </c>
      <c r="H3915">
        <v>0</v>
      </c>
      <c r="I3915" t="s">
        <v>85</v>
      </c>
      <c r="J3915">
        <v>565768</v>
      </c>
      <c r="K3915" t="s">
        <v>1290</v>
      </c>
      <c r="L3915">
        <v>565229</v>
      </c>
      <c r="M3915" t="s">
        <v>1117</v>
      </c>
      <c r="N3915">
        <v>565229</v>
      </c>
      <c r="O3915" t="s">
        <v>1117</v>
      </c>
      <c r="P3915">
        <v>565229</v>
      </c>
      <c r="Q3915" t="s">
        <v>1117</v>
      </c>
      <c r="R3915" s="13">
        <v>154594.36685051458</v>
      </c>
      <c r="S3915" s="13"/>
      <c r="T3915" s="13"/>
      <c r="U3915" s="13"/>
      <c r="V3915" s="13">
        <f t="shared" si="1043"/>
        <v>0</v>
      </c>
      <c r="W3915" s="13"/>
      <c r="X3915" s="13">
        <f t="shared" si="1044"/>
        <v>0</v>
      </c>
      <c r="Y3915" s="13"/>
      <c r="Z3915" s="13">
        <f t="shared" si="1045"/>
        <v>0</v>
      </c>
      <c r="AA3915" s="13"/>
      <c r="AB3915" s="13">
        <f t="shared" si="1046"/>
        <v>0</v>
      </c>
      <c r="AC3915" s="13"/>
      <c r="AD3915" s="13"/>
      <c r="AE3915" s="13"/>
      <c r="AF3915" s="13"/>
      <c r="AG3915" s="13"/>
      <c r="AH3915" s="13"/>
      <c r="AI3915" s="13"/>
      <c r="AJ3915" s="13"/>
      <c r="AK3915" s="13">
        <f t="shared" si="1047"/>
        <v>0</v>
      </c>
      <c r="AL3915" s="13"/>
      <c r="AM3915" s="13">
        <f t="shared" si="1048"/>
        <v>0</v>
      </c>
      <c r="AN3915" s="13"/>
      <c r="AO3915" s="13">
        <v>0</v>
      </c>
      <c r="AP3915" s="13">
        <f t="shared" si="1049"/>
        <v>0</v>
      </c>
      <c r="AQ3915" s="13"/>
      <c r="AR3915" s="13">
        <f t="shared" si="1050"/>
        <v>0</v>
      </c>
      <c r="AS3915" s="13"/>
      <c r="AT3915" s="13">
        <f t="shared" si="1051"/>
        <v>0</v>
      </c>
      <c r="AU3915" s="13"/>
      <c r="AV3915" s="13">
        <f t="shared" si="1052"/>
        <v>0</v>
      </c>
      <c r="AW3915" s="13"/>
      <c r="AX3915" s="13">
        <f t="shared" si="1053"/>
        <v>0</v>
      </c>
      <c r="AY3915" s="13"/>
      <c r="AZ3915" s="13">
        <f t="shared" si="1054"/>
        <v>0</v>
      </c>
      <c r="BA3915" s="13"/>
      <c r="BB3915" s="13">
        <f t="shared" si="1055"/>
        <v>0</v>
      </c>
      <c r="BC3915" s="13"/>
      <c r="BD3915" s="13">
        <f t="shared" si="1056"/>
        <v>0</v>
      </c>
      <c r="BE3915" s="13"/>
      <c r="BF3915" s="13">
        <f t="shared" si="1057"/>
        <v>0</v>
      </c>
      <c r="BG3915" s="13"/>
      <c r="BH3915" s="13">
        <f t="shared" si="1058"/>
        <v>154594.36685051458</v>
      </c>
      <c r="BI3915" s="13">
        <f t="shared" si="1059"/>
        <v>154600</v>
      </c>
      <c r="BJ3915" s="13">
        <v>155400</v>
      </c>
    </row>
    <row r="3916" spans="1:62" x14ac:dyDescent="0.25">
      <c r="A3916" t="s">
        <v>3780</v>
      </c>
      <c r="B3916" s="13">
        <v>165</v>
      </c>
      <c r="C3916">
        <v>572951</v>
      </c>
      <c r="D3916">
        <v>1</v>
      </c>
      <c r="E3916">
        <v>0</v>
      </c>
      <c r="F3916">
        <v>0</v>
      </c>
      <c r="G3916">
        <v>0</v>
      </c>
      <c r="H3916">
        <v>0</v>
      </c>
      <c r="I3916" t="s">
        <v>41</v>
      </c>
      <c r="J3916">
        <v>574767</v>
      </c>
      <c r="K3916" t="s">
        <v>917</v>
      </c>
      <c r="L3916">
        <v>574767</v>
      </c>
      <c r="M3916" t="s">
        <v>917</v>
      </c>
      <c r="N3916">
        <v>574767</v>
      </c>
      <c r="O3916" t="s">
        <v>917</v>
      </c>
      <c r="P3916">
        <v>555134</v>
      </c>
      <c r="Q3916" t="s">
        <v>151</v>
      </c>
      <c r="R3916" s="13">
        <v>70488.701001315436</v>
      </c>
      <c r="S3916" s="13"/>
      <c r="T3916" s="13"/>
      <c r="U3916" s="13"/>
      <c r="V3916" s="13">
        <f t="shared" si="1043"/>
        <v>0</v>
      </c>
      <c r="W3916" s="13"/>
      <c r="X3916" s="13">
        <f t="shared" si="1044"/>
        <v>0</v>
      </c>
      <c r="Y3916" s="13"/>
      <c r="Z3916" s="13">
        <f t="shared" si="1045"/>
        <v>0</v>
      </c>
      <c r="AA3916" s="13"/>
      <c r="AB3916" s="13">
        <f t="shared" si="1046"/>
        <v>0</v>
      </c>
      <c r="AC3916" s="13"/>
      <c r="AD3916" s="13"/>
      <c r="AE3916" s="13"/>
      <c r="AF3916" s="13"/>
      <c r="AG3916" s="13"/>
      <c r="AH3916" s="13"/>
      <c r="AI3916" s="13"/>
      <c r="AJ3916" s="13"/>
      <c r="AK3916" s="13">
        <f t="shared" si="1047"/>
        <v>0</v>
      </c>
      <c r="AL3916" s="13"/>
      <c r="AM3916" s="13">
        <f t="shared" si="1048"/>
        <v>0</v>
      </c>
      <c r="AN3916" s="13"/>
      <c r="AO3916" s="13">
        <v>0</v>
      </c>
      <c r="AP3916" s="13">
        <f t="shared" si="1049"/>
        <v>0</v>
      </c>
      <c r="AQ3916" s="13"/>
      <c r="AR3916" s="13">
        <f t="shared" si="1050"/>
        <v>0</v>
      </c>
      <c r="AS3916" s="13"/>
      <c r="AT3916" s="13">
        <f t="shared" si="1051"/>
        <v>0</v>
      </c>
      <c r="AU3916" s="13"/>
      <c r="AV3916" s="13">
        <f t="shared" si="1052"/>
        <v>0</v>
      </c>
      <c r="AW3916" s="13"/>
      <c r="AX3916" s="13">
        <f t="shared" si="1053"/>
        <v>0</v>
      </c>
      <c r="AY3916" s="13"/>
      <c r="AZ3916" s="13">
        <f t="shared" si="1054"/>
        <v>0</v>
      </c>
      <c r="BA3916" s="13"/>
      <c r="BB3916" s="13">
        <f t="shared" si="1055"/>
        <v>0</v>
      </c>
      <c r="BC3916" s="13"/>
      <c r="BD3916" s="13">
        <f t="shared" si="1056"/>
        <v>0</v>
      </c>
      <c r="BE3916" s="13"/>
      <c r="BF3916" s="13">
        <f t="shared" si="1057"/>
        <v>0</v>
      </c>
      <c r="BG3916" s="13"/>
      <c r="BH3916" s="13">
        <f t="shared" si="1058"/>
        <v>70488.701001315436</v>
      </c>
      <c r="BI3916" s="13">
        <f t="shared" si="1059"/>
        <v>70500</v>
      </c>
      <c r="BJ3916" s="13">
        <v>70800</v>
      </c>
    </row>
    <row r="3917" spans="1:62" x14ac:dyDescent="0.25">
      <c r="A3917" t="s">
        <v>3781</v>
      </c>
      <c r="B3917" s="13">
        <v>260</v>
      </c>
      <c r="C3917">
        <v>573345</v>
      </c>
      <c r="D3917">
        <v>1</v>
      </c>
      <c r="E3917">
        <v>0</v>
      </c>
      <c r="F3917">
        <v>0</v>
      </c>
      <c r="G3917">
        <v>0</v>
      </c>
      <c r="H3917">
        <v>0</v>
      </c>
      <c r="I3917" t="s">
        <v>33</v>
      </c>
      <c r="J3917">
        <v>572659</v>
      </c>
      <c r="K3917" t="s">
        <v>114</v>
      </c>
      <c r="L3917">
        <v>572659</v>
      </c>
      <c r="M3917" t="s">
        <v>114</v>
      </c>
      <c r="N3917">
        <v>572659</v>
      </c>
      <c r="O3917" t="s">
        <v>114</v>
      </c>
      <c r="P3917">
        <v>572659</v>
      </c>
      <c r="Q3917" t="s">
        <v>114</v>
      </c>
      <c r="R3917" s="13">
        <v>70488.701001315436</v>
      </c>
      <c r="S3917" s="13"/>
      <c r="T3917" s="13"/>
      <c r="U3917" s="13"/>
      <c r="V3917" s="13">
        <f t="shared" si="1043"/>
        <v>0</v>
      </c>
      <c r="W3917" s="13"/>
      <c r="X3917" s="13">
        <f t="shared" si="1044"/>
        <v>0</v>
      </c>
      <c r="Y3917" s="13"/>
      <c r="Z3917" s="13">
        <f t="shared" si="1045"/>
        <v>0</v>
      </c>
      <c r="AA3917" s="13"/>
      <c r="AB3917" s="13">
        <f t="shared" si="1046"/>
        <v>0</v>
      </c>
      <c r="AC3917" s="13"/>
      <c r="AD3917" s="13"/>
      <c r="AE3917" s="13"/>
      <c r="AF3917" s="13"/>
      <c r="AG3917" s="13"/>
      <c r="AH3917" s="13"/>
      <c r="AI3917" s="13"/>
      <c r="AJ3917" s="13"/>
      <c r="AK3917" s="13">
        <f t="shared" si="1047"/>
        <v>0</v>
      </c>
      <c r="AL3917" s="13"/>
      <c r="AM3917" s="13">
        <f t="shared" si="1048"/>
        <v>0</v>
      </c>
      <c r="AN3917" s="13"/>
      <c r="AO3917" s="13">
        <v>0</v>
      </c>
      <c r="AP3917" s="13">
        <f t="shared" si="1049"/>
        <v>0</v>
      </c>
      <c r="AQ3917" s="13"/>
      <c r="AR3917" s="13">
        <f t="shared" si="1050"/>
        <v>0</v>
      </c>
      <c r="AS3917" s="13"/>
      <c r="AT3917" s="13">
        <f t="shared" si="1051"/>
        <v>0</v>
      </c>
      <c r="AU3917" s="13"/>
      <c r="AV3917" s="13">
        <f t="shared" si="1052"/>
        <v>0</v>
      </c>
      <c r="AW3917" s="13"/>
      <c r="AX3917" s="13">
        <f t="shared" si="1053"/>
        <v>0</v>
      </c>
      <c r="AY3917" s="13"/>
      <c r="AZ3917" s="13">
        <f t="shared" si="1054"/>
        <v>0</v>
      </c>
      <c r="BA3917" s="13"/>
      <c r="BB3917" s="13">
        <f t="shared" si="1055"/>
        <v>0</v>
      </c>
      <c r="BC3917" s="13"/>
      <c r="BD3917" s="13">
        <f t="shared" si="1056"/>
        <v>0</v>
      </c>
      <c r="BE3917" s="13"/>
      <c r="BF3917" s="13">
        <f t="shared" si="1057"/>
        <v>0</v>
      </c>
      <c r="BG3917" s="13"/>
      <c r="BH3917" s="13">
        <f t="shared" si="1058"/>
        <v>70488.701001315436</v>
      </c>
      <c r="BI3917" s="13">
        <f t="shared" si="1059"/>
        <v>70500</v>
      </c>
      <c r="BJ3917" s="13">
        <v>70800</v>
      </c>
    </row>
    <row r="3918" spans="1:62" x14ac:dyDescent="0.25">
      <c r="A3918" t="s">
        <v>2823</v>
      </c>
      <c r="B3918" s="13">
        <v>222</v>
      </c>
      <c r="C3918">
        <v>528196</v>
      </c>
      <c r="D3918">
        <v>1</v>
      </c>
      <c r="E3918">
        <v>0</v>
      </c>
      <c r="F3918">
        <v>0</v>
      </c>
      <c r="G3918">
        <v>0</v>
      </c>
      <c r="H3918">
        <v>0</v>
      </c>
      <c r="I3918" t="s">
        <v>26</v>
      </c>
      <c r="J3918">
        <v>534358</v>
      </c>
      <c r="K3918" t="s">
        <v>1175</v>
      </c>
      <c r="L3918">
        <v>534498</v>
      </c>
      <c r="M3918" t="s">
        <v>1000</v>
      </c>
      <c r="N3918">
        <v>534498</v>
      </c>
      <c r="O3918" t="s">
        <v>1000</v>
      </c>
      <c r="P3918">
        <v>533955</v>
      </c>
      <c r="Q3918" t="s">
        <v>25</v>
      </c>
      <c r="R3918" s="13">
        <v>70488.701001315436</v>
      </c>
      <c r="S3918" s="13"/>
      <c r="T3918" s="13"/>
      <c r="U3918" s="13"/>
      <c r="V3918" s="13">
        <f t="shared" si="1043"/>
        <v>0</v>
      </c>
      <c r="W3918" s="13"/>
      <c r="X3918" s="13">
        <f t="shared" si="1044"/>
        <v>0</v>
      </c>
      <c r="Y3918" s="13"/>
      <c r="Z3918" s="13">
        <f t="shared" si="1045"/>
        <v>0</v>
      </c>
      <c r="AA3918" s="13"/>
      <c r="AB3918" s="13">
        <f t="shared" si="1046"/>
        <v>0</v>
      </c>
      <c r="AC3918" s="13"/>
      <c r="AD3918" s="13"/>
      <c r="AE3918" s="13"/>
      <c r="AF3918" s="13"/>
      <c r="AG3918" s="13"/>
      <c r="AH3918" s="13"/>
      <c r="AI3918" s="13"/>
      <c r="AJ3918" s="13"/>
      <c r="AK3918" s="13">
        <f t="shared" si="1047"/>
        <v>0</v>
      </c>
      <c r="AL3918" s="13"/>
      <c r="AM3918" s="13">
        <f t="shared" si="1048"/>
        <v>0</v>
      </c>
      <c r="AN3918" s="13"/>
      <c r="AO3918" s="13">
        <v>0</v>
      </c>
      <c r="AP3918" s="13">
        <f t="shared" si="1049"/>
        <v>0</v>
      </c>
      <c r="AQ3918" s="13"/>
      <c r="AR3918" s="13">
        <f t="shared" si="1050"/>
        <v>0</v>
      </c>
      <c r="AS3918" s="13"/>
      <c r="AT3918" s="13">
        <f t="shared" si="1051"/>
        <v>0</v>
      </c>
      <c r="AU3918" s="13"/>
      <c r="AV3918" s="13">
        <f t="shared" si="1052"/>
        <v>0</v>
      </c>
      <c r="AW3918" s="13"/>
      <c r="AX3918" s="13">
        <f t="shared" si="1053"/>
        <v>0</v>
      </c>
      <c r="AY3918" s="13"/>
      <c r="AZ3918" s="13">
        <f t="shared" si="1054"/>
        <v>0</v>
      </c>
      <c r="BA3918" s="13"/>
      <c r="BB3918" s="13">
        <f t="shared" si="1055"/>
        <v>0</v>
      </c>
      <c r="BC3918" s="13"/>
      <c r="BD3918" s="13">
        <f t="shared" si="1056"/>
        <v>0</v>
      </c>
      <c r="BE3918" s="13"/>
      <c r="BF3918" s="13">
        <f t="shared" si="1057"/>
        <v>0</v>
      </c>
      <c r="BG3918" s="13"/>
      <c r="BH3918" s="13">
        <f t="shared" si="1058"/>
        <v>70488.701001315436</v>
      </c>
      <c r="BI3918" s="13">
        <f t="shared" si="1059"/>
        <v>70500</v>
      </c>
      <c r="BJ3918" s="13">
        <v>70800</v>
      </c>
    </row>
    <row r="3919" spans="1:62" x14ac:dyDescent="0.25">
      <c r="A3919" t="s">
        <v>3782</v>
      </c>
      <c r="B3919" s="13">
        <v>726</v>
      </c>
      <c r="C3919">
        <v>569291</v>
      </c>
      <c r="D3919">
        <v>1</v>
      </c>
      <c r="E3919">
        <v>0</v>
      </c>
      <c r="F3919">
        <v>0</v>
      </c>
      <c r="G3919">
        <v>0</v>
      </c>
      <c r="H3919">
        <v>0</v>
      </c>
      <c r="I3919" t="s">
        <v>75</v>
      </c>
      <c r="J3919">
        <v>568414</v>
      </c>
      <c r="K3919" t="s">
        <v>123</v>
      </c>
      <c r="L3919">
        <v>568414</v>
      </c>
      <c r="M3919" t="s">
        <v>123</v>
      </c>
      <c r="N3919">
        <v>568414</v>
      </c>
      <c r="O3919" t="s">
        <v>123</v>
      </c>
      <c r="P3919">
        <v>568414</v>
      </c>
      <c r="Q3919" t="s">
        <v>123</v>
      </c>
      <c r="R3919" s="13">
        <v>168815.35807199319</v>
      </c>
      <c r="S3919" s="13"/>
      <c r="T3919" s="13"/>
      <c r="U3919" s="13"/>
      <c r="V3919" s="13">
        <f t="shared" si="1043"/>
        <v>0</v>
      </c>
      <c r="W3919" s="13"/>
      <c r="X3919" s="13">
        <f t="shared" si="1044"/>
        <v>0</v>
      </c>
      <c r="Y3919" s="13"/>
      <c r="Z3919" s="13">
        <f t="shared" si="1045"/>
        <v>0</v>
      </c>
      <c r="AA3919" s="13"/>
      <c r="AB3919" s="13">
        <f t="shared" si="1046"/>
        <v>0</v>
      </c>
      <c r="AC3919" s="13"/>
      <c r="AD3919" s="13"/>
      <c r="AE3919" s="13"/>
      <c r="AF3919" s="13"/>
      <c r="AG3919" s="13"/>
      <c r="AH3919" s="13"/>
      <c r="AI3919" s="13"/>
      <c r="AJ3919" s="13"/>
      <c r="AK3919" s="13">
        <f t="shared" si="1047"/>
        <v>0</v>
      </c>
      <c r="AL3919" s="13"/>
      <c r="AM3919" s="13">
        <f t="shared" si="1048"/>
        <v>0</v>
      </c>
      <c r="AN3919" s="13"/>
      <c r="AO3919" s="13">
        <v>0</v>
      </c>
      <c r="AP3919" s="13">
        <f t="shared" si="1049"/>
        <v>0</v>
      </c>
      <c r="AQ3919" s="13"/>
      <c r="AR3919" s="13">
        <f t="shared" si="1050"/>
        <v>0</v>
      </c>
      <c r="AS3919" s="13"/>
      <c r="AT3919" s="13">
        <f t="shared" si="1051"/>
        <v>0</v>
      </c>
      <c r="AU3919" s="13"/>
      <c r="AV3919" s="13">
        <f t="shared" si="1052"/>
        <v>0</v>
      </c>
      <c r="AW3919" s="13"/>
      <c r="AX3919" s="13">
        <f t="shared" si="1053"/>
        <v>0</v>
      </c>
      <c r="AY3919" s="13"/>
      <c r="AZ3919" s="13">
        <f t="shared" si="1054"/>
        <v>0</v>
      </c>
      <c r="BA3919" s="13"/>
      <c r="BB3919" s="13">
        <f t="shared" si="1055"/>
        <v>0</v>
      </c>
      <c r="BC3919" s="13"/>
      <c r="BD3919" s="13">
        <f t="shared" si="1056"/>
        <v>0</v>
      </c>
      <c r="BE3919" s="13"/>
      <c r="BF3919" s="13">
        <f t="shared" si="1057"/>
        <v>0</v>
      </c>
      <c r="BG3919" s="13"/>
      <c r="BH3919" s="13">
        <f t="shared" si="1058"/>
        <v>168815.35807199319</v>
      </c>
      <c r="BI3919" s="13">
        <f t="shared" si="1059"/>
        <v>168800</v>
      </c>
      <c r="BJ3919" s="13">
        <v>173100</v>
      </c>
    </row>
    <row r="3920" spans="1:62" x14ac:dyDescent="0.25">
      <c r="A3920" t="s">
        <v>3783</v>
      </c>
      <c r="B3920" s="13">
        <v>68</v>
      </c>
      <c r="C3920">
        <v>573591</v>
      </c>
      <c r="D3920">
        <v>1</v>
      </c>
      <c r="E3920">
        <v>0</v>
      </c>
      <c r="F3920">
        <v>0</v>
      </c>
      <c r="G3920">
        <v>0</v>
      </c>
      <c r="H3920">
        <v>0</v>
      </c>
      <c r="I3920" t="s">
        <v>75</v>
      </c>
      <c r="J3920">
        <v>569569</v>
      </c>
      <c r="K3920" t="s">
        <v>125</v>
      </c>
      <c r="L3920">
        <v>569569</v>
      </c>
      <c r="M3920" t="s">
        <v>125</v>
      </c>
      <c r="N3920">
        <v>569569</v>
      </c>
      <c r="O3920" t="s">
        <v>125</v>
      </c>
      <c r="P3920">
        <v>569569</v>
      </c>
      <c r="Q3920" t="s">
        <v>125</v>
      </c>
      <c r="R3920" s="13">
        <v>70488.701001315436</v>
      </c>
      <c r="S3920" s="13"/>
      <c r="T3920" s="13"/>
      <c r="U3920" s="13"/>
      <c r="V3920" s="13">
        <f t="shared" si="1043"/>
        <v>0</v>
      </c>
      <c r="W3920" s="13"/>
      <c r="X3920" s="13">
        <f t="shared" si="1044"/>
        <v>0</v>
      </c>
      <c r="Y3920" s="13"/>
      <c r="Z3920" s="13">
        <f t="shared" si="1045"/>
        <v>0</v>
      </c>
      <c r="AA3920" s="13"/>
      <c r="AB3920" s="13">
        <f t="shared" si="1046"/>
        <v>0</v>
      </c>
      <c r="AC3920" s="13"/>
      <c r="AD3920" s="13"/>
      <c r="AE3920" s="13"/>
      <c r="AF3920" s="13"/>
      <c r="AG3920" s="13"/>
      <c r="AH3920" s="13"/>
      <c r="AI3920" s="13"/>
      <c r="AJ3920" s="13"/>
      <c r="AK3920" s="13">
        <f t="shared" si="1047"/>
        <v>0</v>
      </c>
      <c r="AL3920" s="13"/>
      <c r="AM3920" s="13">
        <f t="shared" si="1048"/>
        <v>0</v>
      </c>
      <c r="AN3920" s="13"/>
      <c r="AO3920" s="13">
        <v>0</v>
      </c>
      <c r="AP3920" s="13">
        <f t="shared" si="1049"/>
        <v>0</v>
      </c>
      <c r="AQ3920" s="13"/>
      <c r="AR3920" s="13">
        <f t="shared" si="1050"/>
        <v>0</v>
      </c>
      <c r="AS3920" s="13"/>
      <c r="AT3920" s="13">
        <f t="shared" si="1051"/>
        <v>0</v>
      </c>
      <c r="AU3920" s="13"/>
      <c r="AV3920" s="13">
        <f t="shared" si="1052"/>
        <v>0</v>
      </c>
      <c r="AW3920" s="13"/>
      <c r="AX3920" s="13">
        <f t="shared" si="1053"/>
        <v>0</v>
      </c>
      <c r="AY3920" s="13"/>
      <c r="AZ3920" s="13">
        <f t="shared" si="1054"/>
        <v>0</v>
      </c>
      <c r="BA3920" s="13"/>
      <c r="BB3920" s="13">
        <f t="shared" si="1055"/>
        <v>0</v>
      </c>
      <c r="BC3920" s="13"/>
      <c r="BD3920" s="13">
        <f t="shared" si="1056"/>
        <v>0</v>
      </c>
      <c r="BE3920" s="13"/>
      <c r="BF3920" s="13">
        <f t="shared" si="1057"/>
        <v>0</v>
      </c>
      <c r="BG3920" s="13"/>
      <c r="BH3920" s="13">
        <f t="shared" si="1058"/>
        <v>70488.701001315436</v>
      </c>
      <c r="BI3920" s="13">
        <f t="shared" si="1059"/>
        <v>70500</v>
      </c>
      <c r="BJ3920" s="13">
        <v>70800</v>
      </c>
    </row>
    <row r="3921" spans="1:62" x14ac:dyDescent="0.25">
      <c r="A3921" t="s">
        <v>3784</v>
      </c>
      <c r="B3921" s="13">
        <v>308</v>
      </c>
      <c r="C3921">
        <v>578550</v>
      </c>
      <c r="D3921">
        <v>1</v>
      </c>
      <c r="E3921">
        <v>0</v>
      </c>
      <c r="F3921">
        <v>0</v>
      </c>
      <c r="G3921">
        <v>0</v>
      </c>
      <c r="H3921">
        <v>0</v>
      </c>
      <c r="I3921" t="s">
        <v>41</v>
      </c>
      <c r="J3921">
        <v>505145</v>
      </c>
      <c r="K3921" t="s">
        <v>141</v>
      </c>
      <c r="L3921">
        <v>505145</v>
      </c>
      <c r="M3921" t="s">
        <v>141</v>
      </c>
      <c r="N3921">
        <v>577731</v>
      </c>
      <c r="O3921" t="s">
        <v>139</v>
      </c>
      <c r="P3921">
        <v>577731</v>
      </c>
      <c r="Q3921" t="s">
        <v>139</v>
      </c>
      <c r="R3921" s="13">
        <v>72350.343719166194</v>
      </c>
      <c r="S3921" s="13"/>
      <c r="T3921" s="13"/>
      <c r="U3921" s="13"/>
      <c r="V3921" s="13">
        <f t="shared" si="1043"/>
        <v>0</v>
      </c>
      <c r="W3921" s="13"/>
      <c r="X3921" s="13">
        <f t="shared" si="1044"/>
        <v>0</v>
      </c>
      <c r="Y3921" s="13"/>
      <c r="Z3921" s="13">
        <f t="shared" si="1045"/>
        <v>0</v>
      </c>
      <c r="AA3921" s="13"/>
      <c r="AB3921" s="13">
        <f t="shared" si="1046"/>
        <v>0</v>
      </c>
      <c r="AC3921" s="13"/>
      <c r="AD3921" s="13"/>
      <c r="AE3921" s="13"/>
      <c r="AF3921" s="13"/>
      <c r="AG3921" s="13"/>
      <c r="AH3921" s="13"/>
      <c r="AI3921" s="13"/>
      <c r="AJ3921" s="13"/>
      <c r="AK3921" s="13">
        <f t="shared" si="1047"/>
        <v>0</v>
      </c>
      <c r="AL3921" s="13"/>
      <c r="AM3921" s="13">
        <f t="shared" si="1048"/>
        <v>0</v>
      </c>
      <c r="AN3921" s="13"/>
      <c r="AO3921" s="13">
        <v>0</v>
      </c>
      <c r="AP3921" s="13">
        <f t="shared" si="1049"/>
        <v>0</v>
      </c>
      <c r="AQ3921" s="13"/>
      <c r="AR3921" s="13">
        <f t="shared" si="1050"/>
        <v>0</v>
      </c>
      <c r="AS3921" s="13"/>
      <c r="AT3921" s="13">
        <f t="shared" si="1051"/>
        <v>0</v>
      </c>
      <c r="AU3921" s="13"/>
      <c r="AV3921" s="13">
        <f t="shared" si="1052"/>
        <v>0</v>
      </c>
      <c r="AW3921" s="13"/>
      <c r="AX3921" s="13">
        <f t="shared" si="1053"/>
        <v>0</v>
      </c>
      <c r="AY3921" s="13"/>
      <c r="AZ3921" s="13">
        <f t="shared" si="1054"/>
        <v>0</v>
      </c>
      <c r="BA3921" s="13"/>
      <c r="BB3921" s="13">
        <f t="shared" si="1055"/>
        <v>0</v>
      </c>
      <c r="BC3921" s="13"/>
      <c r="BD3921" s="13">
        <f t="shared" si="1056"/>
        <v>0</v>
      </c>
      <c r="BE3921" s="13"/>
      <c r="BF3921" s="13">
        <f t="shared" si="1057"/>
        <v>0</v>
      </c>
      <c r="BG3921" s="13"/>
      <c r="BH3921" s="13">
        <f t="shared" si="1058"/>
        <v>72350.343719166194</v>
      </c>
      <c r="BI3921" s="13">
        <f t="shared" si="1059"/>
        <v>72400</v>
      </c>
      <c r="BJ3921" s="13">
        <v>71500</v>
      </c>
    </row>
    <row r="3922" spans="1:62" x14ac:dyDescent="0.25">
      <c r="A3922" t="s">
        <v>3785</v>
      </c>
      <c r="B3922" s="13">
        <v>57</v>
      </c>
      <c r="C3922">
        <v>560553</v>
      </c>
      <c r="D3922">
        <v>1</v>
      </c>
      <c r="E3922">
        <v>0</v>
      </c>
      <c r="F3922">
        <v>0</v>
      </c>
      <c r="G3922">
        <v>0</v>
      </c>
      <c r="H3922">
        <v>0</v>
      </c>
      <c r="I3922" t="s">
        <v>23</v>
      </c>
      <c r="J3922">
        <v>552992</v>
      </c>
      <c r="K3922" t="s">
        <v>1397</v>
      </c>
      <c r="L3922">
        <v>552046</v>
      </c>
      <c r="M3922" t="s">
        <v>136</v>
      </c>
      <c r="N3922">
        <v>552046</v>
      </c>
      <c r="O3922" t="s">
        <v>136</v>
      </c>
      <c r="P3922">
        <v>552046</v>
      </c>
      <c r="Q3922" t="s">
        <v>136</v>
      </c>
      <c r="R3922" s="13">
        <v>70488.701001315436</v>
      </c>
      <c r="S3922" s="13"/>
      <c r="T3922" s="13"/>
      <c r="U3922" s="13"/>
      <c r="V3922" s="13">
        <f t="shared" si="1043"/>
        <v>0</v>
      </c>
      <c r="W3922" s="13"/>
      <c r="X3922" s="13">
        <f t="shared" si="1044"/>
        <v>0</v>
      </c>
      <c r="Y3922" s="13"/>
      <c r="Z3922" s="13">
        <f t="shared" si="1045"/>
        <v>0</v>
      </c>
      <c r="AA3922" s="13"/>
      <c r="AB3922" s="13">
        <f t="shared" si="1046"/>
        <v>0</v>
      </c>
      <c r="AC3922" s="13"/>
      <c r="AD3922" s="13"/>
      <c r="AE3922" s="13"/>
      <c r="AF3922" s="13"/>
      <c r="AG3922" s="13"/>
      <c r="AH3922" s="13"/>
      <c r="AI3922" s="13"/>
      <c r="AJ3922" s="13"/>
      <c r="AK3922" s="13">
        <f t="shared" si="1047"/>
        <v>0</v>
      </c>
      <c r="AL3922" s="13"/>
      <c r="AM3922" s="13">
        <f t="shared" si="1048"/>
        <v>0</v>
      </c>
      <c r="AN3922" s="13"/>
      <c r="AO3922" s="13">
        <v>0</v>
      </c>
      <c r="AP3922" s="13">
        <f t="shared" si="1049"/>
        <v>0</v>
      </c>
      <c r="AQ3922" s="13"/>
      <c r="AR3922" s="13">
        <f t="shared" si="1050"/>
        <v>0</v>
      </c>
      <c r="AS3922" s="13"/>
      <c r="AT3922" s="13">
        <f t="shared" si="1051"/>
        <v>0</v>
      </c>
      <c r="AU3922" s="13"/>
      <c r="AV3922" s="13">
        <f t="shared" si="1052"/>
        <v>0</v>
      </c>
      <c r="AW3922" s="13"/>
      <c r="AX3922" s="13">
        <f t="shared" si="1053"/>
        <v>0</v>
      </c>
      <c r="AY3922" s="13"/>
      <c r="AZ3922" s="13">
        <f t="shared" si="1054"/>
        <v>0</v>
      </c>
      <c r="BA3922" s="13"/>
      <c r="BB3922" s="13">
        <f t="shared" si="1055"/>
        <v>0</v>
      </c>
      <c r="BC3922" s="13"/>
      <c r="BD3922" s="13">
        <f t="shared" si="1056"/>
        <v>0</v>
      </c>
      <c r="BE3922" s="13"/>
      <c r="BF3922" s="13">
        <f t="shared" si="1057"/>
        <v>0</v>
      </c>
      <c r="BG3922" s="13"/>
      <c r="BH3922" s="13">
        <f t="shared" si="1058"/>
        <v>70488.701001315436</v>
      </c>
      <c r="BI3922" s="13">
        <f t="shared" si="1059"/>
        <v>70500</v>
      </c>
      <c r="BJ3922" s="13">
        <v>70800</v>
      </c>
    </row>
    <row r="3923" spans="1:62" x14ac:dyDescent="0.25">
      <c r="A3923" t="s">
        <v>3786</v>
      </c>
      <c r="B3923" s="13">
        <v>74</v>
      </c>
      <c r="C3923">
        <v>552852</v>
      </c>
      <c r="D3923">
        <v>1</v>
      </c>
      <c r="E3923">
        <v>0</v>
      </c>
      <c r="F3923">
        <v>0</v>
      </c>
      <c r="G3923">
        <v>0</v>
      </c>
      <c r="H3923">
        <v>0</v>
      </c>
      <c r="I3923" t="s">
        <v>23</v>
      </c>
      <c r="J3923">
        <v>552992</v>
      </c>
      <c r="K3923" t="s">
        <v>1397</v>
      </c>
      <c r="L3923">
        <v>552046</v>
      </c>
      <c r="M3923" t="s">
        <v>136</v>
      </c>
      <c r="N3923">
        <v>552046</v>
      </c>
      <c r="O3923" t="s">
        <v>136</v>
      </c>
      <c r="P3923">
        <v>552046</v>
      </c>
      <c r="Q3923" t="s">
        <v>136</v>
      </c>
      <c r="R3923" s="13">
        <v>70488.701001315436</v>
      </c>
      <c r="S3923" s="13"/>
      <c r="T3923" s="13"/>
      <c r="U3923" s="13"/>
      <c r="V3923" s="13">
        <f t="shared" si="1043"/>
        <v>0</v>
      </c>
      <c r="W3923" s="13"/>
      <c r="X3923" s="13">
        <f t="shared" si="1044"/>
        <v>0</v>
      </c>
      <c r="Y3923" s="13"/>
      <c r="Z3923" s="13">
        <f t="shared" si="1045"/>
        <v>0</v>
      </c>
      <c r="AA3923" s="13"/>
      <c r="AB3923" s="13">
        <f t="shared" si="1046"/>
        <v>0</v>
      </c>
      <c r="AC3923" s="13"/>
      <c r="AD3923" s="13"/>
      <c r="AE3923" s="13"/>
      <c r="AF3923" s="13"/>
      <c r="AG3923" s="13"/>
      <c r="AH3923" s="13"/>
      <c r="AI3923" s="13"/>
      <c r="AJ3923" s="13"/>
      <c r="AK3923" s="13">
        <f t="shared" si="1047"/>
        <v>0</v>
      </c>
      <c r="AL3923" s="13"/>
      <c r="AM3923" s="13">
        <f t="shared" si="1048"/>
        <v>0</v>
      </c>
      <c r="AN3923" s="13"/>
      <c r="AO3923" s="13">
        <v>0</v>
      </c>
      <c r="AP3923" s="13">
        <f t="shared" si="1049"/>
        <v>0</v>
      </c>
      <c r="AQ3923" s="13"/>
      <c r="AR3923" s="13">
        <f t="shared" si="1050"/>
        <v>0</v>
      </c>
      <c r="AS3923" s="13"/>
      <c r="AT3923" s="13">
        <f t="shared" si="1051"/>
        <v>0</v>
      </c>
      <c r="AU3923" s="13"/>
      <c r="AV3923" s="13">
        <f t="shared" si="1052"/>
        <v>0</v>
      </c>
      <c r="AW3923" s="13"/>
      <c r="AX3923" s="13">
        <f t="shared" si="1053"/>
        <v>0</v>
      </c>
      <c r="AY3923" s="13"/>
      <c r="AZ3923" s="13">
        <f t="shared" si="1054"/>
        <v>0</v>
      </c>
      <c r="BA3923" s="13"/>
      <c r="BB3923" s="13">
        <f t="shared" si="1055"/>
        <v>0</v>
      </c>
      <c r="BC3923" s="13"/>
      <c r="BD3923" s="13">
        <f t="shared" si="1056"/>
        <v>0</v>
      </c>
      <c r="BE3923" s="13"/>
      <c r="BF3923" s="13">
        <f t="shared" si="1057"/>
        <v>0</v>
      </c>
      <c r="BG3923" s="13"/>
      <c r="BH3923" s="13">
        <f t="shared" si="1058"/>
        <v>70488.701001315436</v>
      </c>
      <c r="BI3923" s="13">
        <f t="shared" si="1059"/>
        <v>70500</v>
      </c>
      <c r="BJ3923" s="13">
        <v>70800</v>
      </c>
    </row>
    <row r="3924" spans="1:62" x14ac:dyDescent="0.25">
      <c r="A3924" t="s">
        <v>3787</v>
      </c>
      <c r="B3924" s="13">
        <v>72</v>
      </c>
      <c r="C3924">
        <v>536911</v>
      </c>
      <c r="D3924">
        <v>1</v>
      </c>
      <c r="E3924">
        <v>0</v>
      </c>
      <c r="F3924">
        <v>0</v>
      </c>
      <c r="G3924">
        <v>0</v>
      </c>
      <c r="H3924">
        <v>0</v>
      </c>
      <c r="I3924" t="s">
        <v>23</v>
      </c>
      <c r="J3924">
        <v>551953</v>
      </c>
      <c r="K3924" t="s">
        <v>182</v>
      </c>
      <c r="L3924">
        <v>551953</v>
      </c>
      <c r="M3924" t="s">
        <v>182</v>
      </c>
      <c r="N3924">
        <v>551953</v>
      </c>
      <c r="O3924" t="s">
        <v>182</v>
      </c>
      <c r="P3924">
        <v>551953</v>
      </c>
      <c r="Q3924" t="s">
        <v>182</v>
      </c>
      <c r="R3924" s="13">
        <v>70488.701001315436</v>
      </c>
      <c r="S3924" s="13"/>
      <c r="T3924" s="13"/>
      <c r="U3924" s="13"/>
      <c r="V3924" s="13">
        <f t="shared" si="1043"/>
        <v>0</v>
      </c>
      <c r="W3924" s="13"/>
      <c r="X3924" s="13">
        <f t="shared" si="1044"/>
        <v>0</v>
      </c>
      <c r="Y3924" s="13"/>
      <c r="Z3924" s="13">
        <f t="shared" si="1045"/>
        <v>0</v>
      </c>
      <c r="AA3924" s="13"/>
      <c r="AB3924" s="13">
        <f t="shared" si="1046"/>
        <v>0</v>
      </c>
      <c r="AC3924" s="13"/>
      <c r="AD3924" s="13"/>
      <c r="AE3924" s="13"/>
      <c r="AF3924" s="13"/>
      <c r="AG3924" s="13"/>
      <c r="AH3924" s="13"/>
      <c r="AI3924" s="13"/>
      <c r="AJ3924" s="13"/>
      <c r="AK3924" s="13">
        <f t="shared" si="1047"/>
        <v>0</v>
      </c>
      <c r="AL3924" s="13"/>
      <c r="AM3924" s="13">
        <f t="shared" si="1048"/>
        <v>0</v>
      </c>
      <c r="AN3924" s="13"/>
      <c r="AO3924" s="13">
        <v>0</v>
      </c>
      <c r="AP3924" s="13">
        <f t="shared" si="1049"/>
        <v>0</v>
      </c>
      <c r="AQ3924" s="13"/>
      <c r="AR3924" s="13">
        <f t="shared" si="1050"/>
        <v>0</v>
      </c>
      <c r="AS3924" s="13"/>
      <c r="AT3924" s="13">
        <f t="shared" si="1051"/>
        <v>0</v>
      </c>
      <c r="AU3924" s="13"/>
      <c r="AV3924" s="13">
        <f t="shared" si="1052"/>
        <v>0</v>
      </c>
      <c r="AW3924" s="13"/>
      <c r="AX3924" s="13">
        <f t="shared" si="1053"/>
        <v>0</v>
      </c>
      <c r="AY3924" s="13"/>
      <c r="AZ3924" s="13">
        <f t="shared" si="1054"/>
        <v>0</v>
      </c>
      <c r="BA3924" s="13"/>
      <c r="BB3924" s="13">
        <f t="shared" si="1055"/>
        <v>0</v>
      </c>
      <c r="BC3924" s="13"/>
      <c r="BD3924" s="13">
        <f t="shared" si="1056"/>
        <v>0</v>
      </c>
      <c r="BE3924" s="13"/>
      <c r="BF3924" s="13">
        <f t="shared" si="1057"/>
        <v>0</v>
      </c>
      <c r="BG3924" s="13"/>
      <c r="BH3924" s="13">
        <f t="shared" si="1058"/>
        <v>70488.701001315436</v>
      </c>
      <c r="BI3924" s="13">
        <f t="shared" si="1059"/>
        <v>70500</v>
      </c>
      <c r="BJ3924" s="13">
        <v>70800</v>
      </c>
    </row>
    <row r="3925" spans="1:62" x14ac:dyDescent="0.25">
      <c r="A3925" t="s">
        <v>3789</v>
      </c>
      <c r="B3925" s="13">
        <v>251</v>
      </c>
      <c r="C3925">
        <v>545694</v>
      </c>
      <c r="D3925">
        <v>1</v>
      </c>
      <c r="E3925">
        <v>0</v>
      </c>
      <c r="F3925">
        <v>0</v>
      </c>
      <c r="G3925">
        <v>0</v>
      </c>
      <c r="H3925">
        <v>0</v>
      </c>
      <c r="I3925" t="s">
        <v>23</v>
      </c>
      <c r="J3925">
        <v>545406</v>
      </c>
      <c r="K3925" t="s">
        <v>289</v>
      </c>
      <c r="L3925">
        <v>545562</v>
      </c>
      <c r="M3925" t="s">
        <v>291</v>
      </c>
      <c r="N3925">
        <v>545562</v>
      </c>
      <c r="O3925" t="s">
        <v>291</v>
      </c>
      <c r="P3925">
        <v>545562</v>
      </c>
      <c r="Q3925" t="s">
        <v>291</v>
      </c>
      <c r="R3925" s="13">
        <v>70488.701001315436</v>
      </c>
      <c r="S3925" s="13"/>
      <c r="T3925" s="13"/>
      <c r="U3925" s="13"/>
      <c r="V3925" s="13">
        <f t="shared" si="1043"/>
        <v>0</v>
      </c>
      <c r="W3925" s="13"/>
      <c r="X3925" s="13">
        <f t="shared" si="1044"/>
        <v>0</v>
      </c>
      <c r="Y3925" s="13"/>
      <c r="Z3925" s="13">
        <f t="shared" si="1045"/>
        <v>0</v>
      </c>
      <c r="AA3925" s="13"/>
      <c r="AB3925" s="13">
        <f t="shared" si="1046"/>
        <v>0</v>
      </c>
      <c r="AC3925" s="13"/>
      <c r="AD3925" s="13"/>
      <c r="AE3925" s="13"/>
      <c r="AF3925" s="13"/>
      <c r="AG3925" s="13"/>
      <c r="AH3925" s="13"/>
      <c r="AI3925" s="13"/>
      <c r="AJ3925" s="13"/>
      <c r="AK3925" s="13">
        <f t="shared" si="1047"/>
        <v>0</v>
      </c>
      <c r="AL3925" s="13"/>
      <c r="AM3925" s="13">
        <f t="shared" si="1048"/>
        <v>0</v>
      </c>
      <c r="AN3925" s="13"/>
      <c r="AO3925" s="13">
        <v>0</v>
      </c>
      <c r="AP3925" s="13">
        <f t="shared" si="1049"/>
        <v>0</v>
      </c>
      <c r="AQ3925" s="13"/>
      <c r="AR3925" s="13">
        <f t="shared" si="1050"/>
        <v>0</v>
      </c>
      <c r="AS3925" s="13"/>
      <c r="AT3925" s="13">
        <f t="shared" si="1051"/>
        <v>0</v>
      </c>
      <c r="AU3925" s="13"/>
      <c r="AV3925" s="13">
        <f t="shared" si="1052"/>
        <v>0</v>
      </c>
      <c r="AW3925" s="13"/>
      <c r="AX3925" s="13">
        <f t="shared" si="1053"/>
        <v>0</v>
      </c>
      <c r="AY3925" s="13"/>
      <c r="AZ3925" s="13">
        <f t="shared" si="1054"/>
        <v>0</v>
      </c>
      <c r="BA3925" s="13"/>
      <c r="BB3925" s="13">
        <f t="shared" si="1055"/>
        <v>0</v>
      </c>
      <c r="BC3925" s="13"/>
      <c r="BD3925" s="13">
        <f t="shared" si="1056"/>
        <v>0</v>
      </c>
      <c r="BE3925" s="13"/>
      <c r="BF3925" s="13">
        <f t="shared" si="1057"/>
        <v>0</v>
      </c>
      <c r="BG3925" s="13"/>
      <c r="BH3925" s="13">
        <f t="shared" si="1058"/>
        <v>70488.701001315436</v>
      </c>
      <c r="BI3925" s="13">
        <f t="shared" si="1059"/>
        <v>70500</v>
      </c>
      <c r="BJ3925" s="13">
        <v>70800</v>
      </c>
    </row>
    <row r="3926" spans="1:62" x14ac:dyDescent="0.25">
      <c r="A3926" s="6" t="s">
        <v>697</v>
      </c>
      <c r="B3926" s="13">
        <v>5251</v>
      </c>
      <c r="C3926">
        <v>584801</v>
      </c>
      <c r="D3926">
        <v>1</v>
      </c>
      <c r="E3926">
        <v>1</v>
      </c>
      <c r="F3926">
        <v>1</v>
      </c>
      <c r="G3926">
        <v>1</v>
      </c>
      <c r="H3926">
        <v>1</v>
      </c>
      <c r="I3926" t="s">
        <v>30</v>
      </c>
      <c r="J3926">
        <v>584801</v>
      </c>
      <c r="K3926" t="s">
        <v>697</v>
      </c>
      <c r="L3926">
        <v>584801</v>
      </c>
      <c r="M3926" t="s">
        <v>697</v>
      </c>
      <c r="N3926">
        <v>584801</v>
      </c>
      <c r="O3926" t="s">
        <v>697</v>
      </c>
      <c r="P3926">
        <v>584801</v>
      </c>
      <c r="Q3926" t="s">
        <v>697</v>
      </c>
      <c r="R3926" s="13">
        <v>242769.60471790016</v>
      </c>
      <c r="S3926" s="13">
        <v>10650</v>
      </c>
      <c r="T3926" s="13">
        <v>243468.30970893783</v>
      </c>
      <c r="U3926" s="13">
        <v>1</v>
      </c>
      <c r="V3926" s="13">
        <f t="shared" si="1043"/>
        <v>741</v>
      </c>
      <c r="W3926" s="13">
        <v>50</v>
      </c>
      <c r="X3926" s="13">
        <f t="shared" si="1044"/>
        <v>148200</v>
      </c>
      <c r="Y3926" s="13">
        <v>35</v>
      </c>
      <c r="Z3926" s="13">
        <f t="shared" si="1045"/>
        <v>34580</v>
      </c>
      <c r="AA3926" s="13">
        <v>82</v>
      </c>
      <c r="AB3926" s="13">
        <f t="shared" si="1046"/>
        <v>20254</v>
      </c>
      <c r="AC3926" s="13">
        <v>14895</v>
      </c>
      <c r="AD3926" s="13">
        <v>1762254.6205774883</v>
      </c>
      <c r="AE3926" s="13">
        <v>14895</v>
      </c>
      <c r="AF3926" s="13">
        <v>2612597.5748050245</v>
      </c>
      <c r="AG3926" s="13">
        <v>14895</v>
      </c>
      <c r="AH3926" s="13">
        <v>10900982.20181451</v>
      </c>
      <c r="AI3926" s="13"/>
      <c r="AJ3926" s="13">
        <v>1329</v>
      </c>
      <c r="AK3926" s="13">
        <f t="shared" si="1047"/>
        <v>184731</v>
      </c>
      <c r="AL3926" s="13">
        <v>201</v>
      </c>
      <c r="AM3926" s="13">
        <f t="shared" si="1048"/>
        <v>7035</v>
      </c>
      <c r="AN3926" s="13"/>
      <c r="AO3926" s="13">
        <v>1</v>
      </c>
      <c r="AP3926" s="13">
        <f t="shared" si="1049"/>
        <v>30500</v>
      </c>
      <c r="AQ3926" s="13">
        <v>265</v>
      </c>
      <c r="AR3926" s="13">
        <f t="shared" si="1050"/>
        <v>717090</v>
      </c>
      <c r="AS3926" s="13">
        <v>886</v>
      </c>
      <c r="AT3926" s="13">
        <f t="shared" si="1051"/>
        <v>123154</v>
      </c>
      <c r="AU3926" s="13">
        <v>579</v>
      </c>
      <c r="AV3926" s="13">
        <f t="shared" si="1052"/>
        <v>195702</v>
      </c>
      <c r="AW3926" s="13">
        <v>163</v>
      </c>
      <c r="AX3926" s="13">
        <f t="shared" si="1053"/>
        <v>17604</v>
      </c>
      <c r="AY3926" s="13">
        <v>0</v>
      </c>
      <c r="AZ3926" s="13">
        <f t="shared" si="1054"/>
        <v>0</v>
      </c>
      <c r="BA3926" s="13">
        <v>216</v>
      </c>
      <c r="BB3926" s="13">
        <f t="shared" si="1055"/>
        <v>70200</v>
      </c>
      <c r="BC3926" s="13">
        <v>0</v>
      </c>
      <c r="BD3926" s="13">
        <f t="shared" si="1056"/>
        <v>0</v>
      </c>
      <c r="BE3926" s="13">
        <v>0</v>
      </c>
      <c r="BF3926" s="13">
        <f t="shared" si="1057"/>
        <v>0</v>
      </c>
      <c r="BG3926" s="13"/>
      <c r="BH3926" s="13">
        <f t="shared" si="1058"/>
        <v>17311863.31162386</v>
      </c>
      <c r="BI3926" s="13">
        <f t="shared" si="1059"/>
        <v>17311900</v>
      </c>
      <c r="BJ3926" s="13">
        <v>17612800</v>
      </c>
    </row>
    <row r="3927" spans="1:62" x14ac:dyDescent="0.25">
      <c r="A3927" t="s">
        <v>697</v>
      </c>
      <c r="B3927" s="13">
        <v>890</v>
      </c>
      <c r="C3927">
        <v>549461</v>
      </c>
      <c r="D3927">
        <v>1</v>
      </c>
      <c r="E3927">
        <v>0</v>
      </c>
      <c r="F3927">
        <v>0</v>
      </c>
      <c r="G3927">
        <v>0</v>
      </c>
      <c r="H3927">
        <v>0</v>
      </c>
      <c r="I3927" t="s">
        <v>90</v>
      </c>
      <c r="J3927">
        <v>585513</v>
      </c>
      <c r="K3927" t="s">
        <v>1654</v>
      </c>
      <c r="L3927">
        <v>585513</v>
      </c>
      <c r="M3927" t="s">
        <v>1654</v>
      </c>
      <c r="N3927">
        <v>585513</v>
      </c>
      <c r="O3927" t="s">
        <v>1654</v>
      </c>
      <c r="P3927">
        <v>585599</v>
      </c>
      <c r="Q3927" t="s">
        <v>276</v>
      </c>
      <c r="R3927" s="13">
        <v>206308.43526692386</v>
      </c>
      <c r="S3927" s="13"/>
      <c r="T3927" s="13"/>
      <c r="U3927" s="13"/>
      <c r="V3927" s="13">
        <f t="shared" si="1043"/>
        <v>0</v>
      </c>
      <c r="W3927" s="13"/>
      <c r="X3927" s="13">
        <f t="shared" si="1044"/>
        <v>0</v>
      </c>
      <c r="Y3927" s="13"/>
      <c r="Z3927" s="13">
        <f t="shared" si="1045"/>
        <v>0</v>
      </c>
      <c r="AA3927" s="13"/>
      <c r="AB3927" s="13">
        <f t="shared" si="1046"/>
        <v>0</v>
      </c>
      <c r="AC3927" s="13"/>
      <c r="AD3927" s="13"/>
      <c r="AE3927" s="13"/>
      <c r="AF3927" s="13"/>
      <c r="AG3927" s="13"/>
      <c r="AH3927" s="13"/>
      <c r="AI3927" s="13"/>
      <c r="AJ3927" s="13"/>
      <c r="AK3927" s="13">
        <f t="shared" si="1047"/>
        <v>0</v>
      </c>
      <c r="AL3927" s="13"/>
      <c r="AM3927" s="13">
        <f t="shared" si="1048"/>
        <v>0</v>
      </c>
      <c r="AN3927" s="13"/>
      <c r="AO3927" s="13">
        <v>1</v>
      </c>
      <c r="AP3927" s="13">
        <f t="shared" si="1049"/>
        <v>30500</v>
      </c>
      <c r="AQ3927" s="13"/>
      <c r="AR3927" s="13">
        <f t="shared" si="1050"/>
        <v>0</v>
      </c>
      <c r="AS3927" s="13"/>
      <c r="AT3927" s="13">
        <f t="shared" si="1051"/>
        <v>0</v>
      </c>
      <c r="AU3927" s="13"/>
      <c r="AV3927" s="13">
        <f t="shared" si="1052"/>
        <v>0</v>
      </c>
      <c r="AW3927" s="13"/>
      <c r="AX3927" s="13">
        <f t="shared" si="1053"/>
        <v>0</v>
      </c>
      <c r="AY3927" s="13"/>
      <c r="AZ3927" s="13">
        <f t="shared" si="1054"/>
        <v>0</v>
      </c>
      <c r="BA3927" s="13"/>
      <c r="BB3927" s="13">
        <f t="shared" si="1055"/>
        <v>0</v>
      </c>
      <c r="BC3927" s="13"/>
      <c r="BD3927" s="13">
        <f t="shared" si="1056"/>
        <v>0</v>
      </c>
      <c r="BE3927" s="13"/>
      <c r="BF3927" s="13">
        <f t="shared" si="1057"/>
        <v>0</v>
      </c>
      <c r="BG3927" s="13"/>
      <c r="BH3927" s="13">
        <f t="shared" si="1058"/>
        <v>236808.43526692386</v>
      </c>
      <c r="BI3927" s="13">
        <f t="shared" si="1059"/>
        <v>236800</v>
      </c>
      <c r="BJ3927" s="13">
        <v>239400</v>
      </c>
    </row>
    <row r="3928" spans="1:62" x14ac:dyDescent="0.25">
      <c r="A3928" t="s">
        <v>3790</v>
      </c>
      <c r="B3928" s="13">
        <v>694</v>
      </c>
      <c r="C3928">
        <v>576662</v>
      </c>
      <c r="D3928">
        <v>1</v>
      </c>
      <c r="E3928">
        <v>0</v>
      </c>
      <c r="F3928">
        <v>0</v>
      </c>
      <c r="G3928">
        <v>0</v>
      </c>
      <c r="H3928">
        <v>0</v>
      </c>
      <c r="I3928" t="s">
        <v>33</v>
      </c>
      <c r="J3928">
        <v>576271</v>
      </c>
      <c r="K3928" t="s">
        <v>119</v>
      </c>
      <c r="L3928">
        <v>576271</v>
      </c>
      <c r="M3928" t="s">
        <v>119</v>
      </c>
      <c r="N3928">
        <v>576271</v>
      </c>
      <c r="O3928" t="s">
        <v>119</v>
      </c>
      <c r="P3928">
        <v>576271</v>
      </c>
      <c r="Q3928" t="s">
        <v>119</v>
      </c>
      <c r="R3928" s="13">
        <v>161478.85074057078</v>
      </c>
      <c r="S3928" s="13"/>
      <c r="T3928" s="13"/>
      <c r="U3928" s="13"/>
      <c r="V3928" s="13">
        <f t="shared" si="1043"/>
        <v>0</v>
      </c>
      <c r="W3928" s="13"/>
      <c r="X3928" s="13">
        <f t="shared" si="1044"/>
        <v>0</v>
      </c>
      <c r="Y3928" s="13"/>
      <c r="Z3928" s="13">
        <f t="shared" si="1045"/>
        <v>0</v>
      </c>
      <c r="AA3928" s="13"/>
      <c r="AB3928" s="13">
        <f t="shared" si="1046"/>
        <v>0</v>
      </c>
      <c r="AC3928" s="13"/>
      <c r="AD3928" s="13"/>
      <c r="AE3928" s="13"/>
      <c r="AF3928" s="13"/>
      <c r="AG3928" s="13"/>
      <c r="AH3928" s="13"/>
      <c r="AI3928" s="13"/>
      <c r="AJ3928" s="13"/>
      <c r="AK3928" s="13">
        <f t="shared" si="1047"/>
        <v>0</v>
      </c>
      <c r="AL3928" s="13"/>
      <c r="AM3928" s="13">
        <f t="shared" si="1048"/>
        <v>0</v>
      </c>
      <c r="AN3928" s="13"/>
      <c r="AO3928" s="13">
        <v>1</v>
      </c>
      <c r="AP3928" s="13">
        <f t="shared" si="1049"/>
        <v>30500</v>
      </c>
      <c r="AQ3928" s="13"/>
      <c r="AR3928" s="13">
        <f t="shared" si="1050"/>
        <v>0</v>
      </c>
      <c r="AS3928" s="13"/>
      <c r="AT3928" s="13">
        <f t="shared" si="1051"/>
        <v>0</v>
      </c>
      <c r="AU3928" s="13"/>
      <c r="AV3928" s="13">
        <f t="shared" si="1052"/>
        <v>0</v>
      </c>
      <c r="AW3928" s="13"/>
      <c r="AX3928" s="13">
        <f t="shared" si="1053"/>
        <v>0</v>
      </c>
      <c r="AY3928" s="13"/>
      <c r="AZ3928" s="13">
        <f t="shared" si="1054"/>
        <v>0</v>
      </c>
      <c r="BA3928" s="13"/>
      <c r="BB3928" s="13">
        <f t="shared" si="1055"/>
        <v>0</v>
      </c>
      <c r="BC3928" s="13"/>
      <c r="BD3928" s="13">
        <f t="shared" si="1056"/>
        <v>0</v>
      </c>
      <c r="BE3928" s="13"/>
      <c r="BF3928" s="13">
        <f t="shared" si="1057"/>
        <v>0</v>
      </c>
      <c r="BG3928" s="13"/>
      <c r="BH3928" s="13">
        <f t="shared" si="1058"/>
        <v>191978.85074057078</v>
      </c>
      <c r="BI3928" s="13">
        <f t="shared" si="1059"/>
        <v>192000</v>
      </c>
      <c r="BJ3928" s="13">
        <v>193300</v>
      </c>
    </row>
    <row r="3929" spans="1:62" x14ac:dyDescent="0.25">
      <c r="A3929" t="s">
        <v>3790</v>
      </c>
      <c r="B3929" s="13">
        <v>379</v>
      </c>
      <c r="C3929">
        <v>539562</v>
      </c>
      <c r="D3929">
        <v>1</v>
      </c>
      <c r="E3929">
        <v>0</v>
      </c>
      <c r="F3929">
        <v>0</v>
      </c>
      <c r="G3929">
        <v>0</v>
      </c>
      <c r="H3929">
        <v>0</v>
      </c>
      <c r="I3929" t="s">
        <v>26</v>
      </c>
      <c r="J3929">
        <v>539333</v>
      </c>
      <c r="K3929" t="s">
        <v>931</v>
      </c>
      <c r="L3929">
        <v>539333</v>
      </c>
      <c r="M3929" t="s">
        <v>931</v>
      </c>
      <c r="N3929">
        <v>539333</v>
      </c>
      <c r="O3929" t="s">
        <v>931</v>
      </c>
      <c r="P3929">
        <v>539139</v>
      </c>
      <c r="Q3929" t="s">
        <v>548</v>
      </c>
      <c r="R3929" s="13">
        <v>88843.192319613023</v>
      </c>
      <c r="S3929" s="13"/>
      <c r="T3929" s="13"/>
      <c r="U3929" s="13"/>
      <c r="V3929" s="13">
        <f t="shared" si="1043"/>
        <v>0</v>
      </c>
      <c r="W3929" s="13"/>
      <c r="X3929" s="13">
        <f t="shared" si="1044"/>
        <v>0</v>
      </c>
      <c r="Y3929" s="13"/>
      <c r="Z3929" s="13">
        <f t="shared" si="1045"/>
        <v>0</v>
      </c>
      <c r="AA3929" s="13"/>
      <c r="AB3929" s="13">
        <f t="shared" si="1046"/>
        <v>0</v>
      </c>
      <c r="AC3929" s="13"/>
      <c r="AD3929" s="13"/>
      <c r="AE3929" s="13"/>
      <c r="AF3929" s="13"/>
      <c r="AG3929" s="13"/>
      <c r="AH3929" s="13"/>
      <c r="AI3929" s="13"/>
      <c r="AJ3929" s="13"/>
      <c r="AK3929" s="13">
        <f t="shared" si="1047"/>
        <v>0</v>
      </c>
      <c r="AL3929" s="13"/>
      <c r="AM3929" s="13">
        <f t="shared" si="1048"/>
        <v>0</v>
      </c>
      <c r="AN3929" s="13"/>
      <c r="AO3929" s="13">
        <v>0</v>
      </c>
      <c r="AP3929" s="13">
        <f t="shared" si="1049"/>
        <v>0</v>
      </c>
      <c r="AQ3929" s="13"/>
      <c r="AR3929" s="13">
        <f t="shared" si="1050"/>
        <v>0</v>
      </c>
      <c r="AS3929" s="13"/>
      <c r="AT3929" s="13">
        <f t="shared" si="1051"/>
        <v>0</v>
      </c>
      <c r="AU3929" s="13"/>
      <c r="AV3929" s="13">
        <f t="shared" si="1052"/>
        <v>0</v>
      </c>
      <c r="AW3929" s="13"/>
      <c r="AX3929" s="13">
        <f t="shared" si="1053"/>
        <v>0</v>
      </c>
      <c r="AY3929" s="13"/>
      <c r="AZ3929" s="13">
        <f t="shared" si="1054"/>
        <v>0</v>
      </c>
      <c r="BA3929" s="13"/>
      <c r="BB3929" s="13">
        <f t="shared" si="1055"/>
        <v>0</v>
      </c>
      <c r="BC3929" s="13"/>
      <c r="BD3929" s="13">
        <f t="shared" si="1056"/>
        <v>0</v>
      </c>
      <c r="BE3929" s="13"/>
      <c r="BF3929" s="13">
        <f t="shared" si="1057"/>
        <v>0</v>
      </c>
      <c r="BG3929" s="13"/>
      <c r="BH3929" s="13">
        <f t="shared" si="1058"/>
        <v>88843.192319613023</v>
      </c>
      <c r="BI3929" s="13">
        <f t="shared" si="1059"/>
        <v>88800</v>
      </c>
      <c r="BJ3929" s="13">
        <v>86400</v>
      </c>
    </row>
    <row r="3930" spans="1:62" x14ac:dyDescent="0.25">
      <c r="A3930" t="s">
        <v>3791</v>
      </c>
      <c r="B3930" s="13">
        <v>258</v>
      </c>
      <c r="C3930">
        <v>542237</v>
      </c>
      <c r="D3930">
        <v>1</v>
      </c>
      <c r="E3930">
        <v>0</v>
      </c>
      <c r="F3930">
        <v>0</v>
      </c>
      <c r="G3930">
        <v>0</v>
      </c>
      <c r="H3930">
        <v>0</v>
      </c>
      <c r="I3930" t="s">
        <v>26</v>
      </c>
      <c r="J3930">
        <v>542351</v>
      </c>
      <c r="K3930" t="s">
        <v>2597</v>
      </c>
      <c r="L3930">
        <v>542164</v>
      </c>
      <c r="M3930" t="s">
        <v>197</v>
      </c>
      <c r="N3930">
        <v>542164</v>
      </c>
      <c r="O3930" t="s">
        <v>197</v>
      </c>
      <c r="P3930">
        <v>541656</v>
      </c>
      <c r="Q3930" t="s">
        <v>195</v>
      </c>
      <c r="R3930" s="13">
        <v>70488.701001315436</v>
      </c>
      <c r="S3930" s="13"/>
      <c r="T3930" s="13"/>
      <c r="U3930" s="13"/>
      <c r="V3930" s="13">
        <f t="shared" si="1043"/>
        <v>0</v>
      </c>
      <c r="W3930" s="13"/>
      <c r="X3930" s="13">
        <f t="shared" si="1044"/>
        <v>0</v>
      </c>
      <c r="Y3930" s="13"/>
      <c r="Z3930" s="13">
        <f t="shared" si="1045"/>
        <v>0</v>
      </c>
      <c r="AA3930" s="13"/>
      <c r="AB3930" s="13">
        <f t="shared" si="1046"/>
        <v>0</v>
      </c>
      <c r="AC3930" s="13"/>
      <c r="AD3930" s="13"/>
      <c r="AE3930" s="13"/>
      <c r="AF3930" s="13"/>
      <c r="AG3930" s="13"/>
      <c r="AH3930" s="13"/>
      <c r="AI3930" s="13"/>
      <c r="AJ3930" s="13"/>
      <c r="AK3930" s="13">
        <f t="shared" si="1047"/>
        <v>0</v>
      </c>
      <c r="AL3930" s="13"/>
      <c r="AM3930" s="13">
        <f t="shared" si="1048"/>
        <v>0</v>
      </c>
      <c r="AN3930" s="13"/>
      <c r="AO3930" s="13">
        <v>0</v>
      </c>
      <c r="AP3930" s="13">
        <f t="shared" si="1049"/>
        <v>0</v>
      </c>
      <c r="AQ3930" s="13"/>
      <c r="AR3930" s="13">
        <f t="shared" si="1050"/>
        <v>0</v>
      </c>
      <c r="AS3930" s="13"/>
      <c r="AT3930" s="13">
        <f t="shared" si="1051"/>
        <v>0</v>
      </c>
      <c r="AU3930" s="13"/>
      <c r="AV3930" s="13">
        <f t="shared" si="1052"/>
        <v>0</v>
      </c>
      <c r="AW3930" s="13"/>
      <c r="AX3930" s="13">
        <f t="shared" si="1053"/>
        <v>0</v>
      </c>
      <c r="AY3930" s="13"/>
      <c r="AZ3930" s="13">
        <f t="shared" si="1054"/>
        <v>0</v>
      </c>
      <c r="BA3930" s="13"/>
      <c r="BB3930" s="13">
        <f t="shared" si="1055"/>
        <v>0</v>
      </c>
      <c r="BC3930" s="13"/>
      <c r="BD3930" s="13">
        <f t="shared" si="1056"/>
        <v>0</v>
      </c>
      <c r="BE3930" s="13"/>
      <c r="BF3930" s="13">
        <f t="shared" si="1057"/>
        <v>0</v>
      </c>
      <c r="BG3930" s="13"/>
      <c r="BH3930" s="13">
        <f t="shared" si="1058"/>
        <v>70488.701001315436</v>
      </c>
      <c r="BI3930" s="13">
        <f t="shared" si="1059"/>
        <v>70500</v>
      </c>
      <c r="BJ3930" s="13">
        <v>70800</v>
      </c>
    </row>
    <row r="3931" spans="1:62" x14ac:dyDescent="0.25">
      <c r="A3931" t="s">
        <v>3792</v>
      </c>
      <c r="B3931" s="13">
        <v>112</v>
      </c>
      <c r="C3931">
        <v>552861</v>
      </c>
      <c r="D3931">
        <v>1</v>
      </c>
      <c r="E3931">
        <v>0</v>
      </c>
      <c r="F3931">
        <v>0</v>
      </c>
      <c r="G3931">
        <v>0</v>
      </c>
      <c r="H3931">
        <v>0</v>
      </c>
      <c r="I3931" t="s">
        <v>23</v>
      </c>
      <c r="J3931">
        <v>552704</v>
      </c>
      <c r="K3931" t="s">
        <v>256</v>
      </c>
      <c r="L3931">
        <v>552704</v>
      </c>
      <c r="M3931" t="s">
        <v>256</v>
      </c>
      <c r="N3931">
        <v>552046</v>
      </c>
      <c r="O3931" t="s">
        <v>136</v>
      </c>
      <c r="P3931">
        <v>552046</v>
      </c>
      <c r="Q3931" t="s">
        <v>136</v>
      </c>
      <c r="R3931" s="13">
        <v>70488.701001315436</v>
      </c>
      <c r="S3931" s="13"/>
      <c r="T3931" s="13"/>
      <c r="U3931" s="13"/>
      <c r="V3931" s="13">
        <f t="shared" si="1043"/>
        <v>0</v>
      </c>
      <c r="W3931" s="13"/>
      <c r="X3931" s="13">
        <f t="shared" si="1044"/>
        <v>0</v>
      </c>
      <c r="Y3931" s="13"/>
      <c r="Z3931" s="13">
        <f t="shared" si="1045"/>
        <v>0</v>
      </c>
      <c r="AA3931" s="13"/>
      <c r="AB3931" s="13">
        <f t="shared" si="1046"/>
        <v>0</v>
      </c>
      <c r="AC3931" s="13"/>
      <c r="AD3931" s="13"/>
      <c r="AE3931" s="13"/>
      <c r="AF3931" s="13"/>
      <c r="AG3931" s="13"/>
      <c r="AH3931" s="13"/>
      <c r="AI3931" s="13"/>
      <c r="AJ3931" s="13"/>
      <c r="AK3931" s="13">
        <f t="shared" si="1047"/>
        <v>0</v>
      </c>
      <c r="AL3931" s="13"/>
      <c r="AM3931" s="13">
        <f t="shared" si="1048"/>
        <v>0</v>
      </c>
      <c r="AN3931" s="13"/>
      <c r="AO3931" s="13">
        <v>0</v>
      </c>
      <c r="AP3931" s="13">
        <f t="shared" si="1049"/>
        <v>0</v>
      </c>
      <c r="AQ3931" s="13"/>
      <c r="AR3931" s="13">
        <f t="shared" si="1050"/>
        <v>0</v>
      </c>
      <c r="AS3931" s="13"/>
      <c r="AT3931" s="13">
        <f t="shared" si="1051"/>
        <v>0</v>
      </c>
      <c r="AU3931" s="13"/>
      <c r="AV3931" s="13">
        <f t="shared" si="1052"/>
        <v>0</v>
      </c>
      <c r="AW3931" s="13"/>
      <c r="AX3931" s="13">
        <f t="shared" si="1053"/>
        <v>0</v>
      </c>
      <c r="AY3931" s="13"/>
      <c r="AZ3931" s="13">
        <f t="shared" si="1054"/>
        <v>0</v>
      </c>
      <c r="BA3931" s="13"/>
      <c r="BB3931" s="13">
        <f t="shared" si="1055"/>
        <v>0</v>
      </c>
      <c r="BC3931" s="13"/>
      <c r="BD3931" s="13">
        <f t="shared" si="1056"/>
        <v>0</v>
      </c>
      <c r="BE3931" s="13"/>
      <c r="BF3931" s="13">
        <f t="shared" si="1057"/>
        <v>0</v>
      </c>
      <c r="BG3931" s="13"/>
      <c r="BH3931" s="13">
        <f t="shared" si="1058"/>
        <v>70488.701001315436</v>
      </c>
      <c r="BI3931" s="13">
        <f t="shared" si="1059"/>
        <v>70500</v>
      </c>
      <c r="BJ3931" s="13">
        <v>70800</v>
      </c>
    </row>
    <row r="3932" spans="1:62" x14ac:dyDescent="0.25">
      <c r="A3932" t="s">
        <v>3793</v>
      </c>
      <c r="B3932" s="13">
        <v>152</v>
      </c>
      <c r="C3932">
        <v>596477</v>
      </c>
      <c r="D3932">
        <v>1</v>
      </c>
      <c r="E3932">
        <v>0</v>
      </c>
      <c r="F3932">
        <v>0</v>
      </c>
      <c r="G3932">
        <v>0</v>
      </c>
      <c r="H3932">
        <v>0</v>
      </c>
      <c r="I3932" t="s">
        <v>75</v>
      </c>
      <c r="J3932">
        <v>595292</v>
      </c>
      <c r="K3932" t="s">
        <v>494</v>
      </c>
      <c r="L3932">
        <v>595209</v>
      </c>
      <c r="M3932" t="s">
        <v>132</v>
      </c>
      <c r="N3932">
        <v>595209</v>
      </c>
      <c r="O3932" t="s">
        <v>132</v>
      </c>
      <c r="P3932">
        <v>595209</v>
      </c>
      <c r="Q3932" t="s">
        <v>132</v>
      </c>
      <c r="R3932" s="13">
        <v>70488.701001315436</v>
      </c>
      <c r="S3932" s="13"/>
      <c r="T3932" s="13"/>
      <c r="U3932" s="13"/>
      <c r="V3932" s="13">
        <f t="shared" si="1043"/>
        <v>0</v>
      </c>
      <c r="W3932" s="13"/>
      <c r="X3932" s="13">
        <f t="shared" si="1044"/>
        <v>0</v>
      </c>
      <c r="Y3932" s="13"/>
      <c r="Z3932" s="13">
        <f t="shared" si="1045"/>
        <v>0</v>
      </c>
      <c r="AA3932" s="13"/>
      <c r="AB3932" s="13">
        <f t="shared" si="1046"/>
        <v>0</v>
      </c>
      <c r="AC3932" s="13"/>
      <c r="AD3932" s="13"/>
      <c r="AE3932" s="13"/>
      <c r="AF3932" s="13"/>
      <c r="AG3932" s="13"/>
      <c r="AH3932" s="13"/>
      <c r="AI3932" s="13"/>
      <c r="AJ3932" s="13"/>
      <c r="AK3932" s="13">
        <f t="shared" si="1047"/>
        <v>0</v>
      </c>
      <c r="AL3932" s="13"/>
      <c r="AM3932" s="13">
        <f t="shared" si="1048"/>
        <v>0</v>
      </c>
      <c r="AN3932" s="13"/>
      <c r="AO3932" s="13">
        <v>0</v>
      </c>
      <c r="AP3932" s="13">
        <f t="shared" si="1049"/>
        <v>0</v>
      </c>
      <c r="AQ3932" s="13"/>
      <c r="AR3932" s="13">
        <f t="shared" si="1050"/>
        <v>0</v>
      </c>
      <c r="AS3932" s="13"/>
      <c r="AT3932" s="13">
        <f t="shared" si="1051"/>
        <v>0</v>
      </c>
      <c r="AU3932" s="13"/>
      <c r="AV3932" s="13">
        <f t="shared" si="1052"/>
        <v>0</v>
      </c>
      <c r="AW3932" s="13"/>
      <c r="AX3932" s="13">
        <f t="shared" si="1053"/>
        <v>0</v>
      </c>
      <c r="AY3932" s="13"/>
      <c r="AZ3932" s="13">
        <f t="shared" si="1054"/>
        <v>0</v>
      </c>
      <c r="BA3932" s="13"/>
      <c r="BB3932" s="13">
        <f t="shared" si="1055"/>
        <v>0</v>
      </c>
      <c r="BC3932" s="13"/>
      <c r="BD3932" s="13">
        <f t="shared" si="1056"/>
        <v>0</v>
      </c>
      <c r="BE3932" s="13"/>
      <c r="BF3932" s="13">
        <f t="shared" si="1057"/>
        <v>0</v>
      </c>
      <c r="BG3932" s="13"/>
      <c r="BH3932" s="13">
        <f t="shared" si="1058"/>
        <v>70488.701001315436</v>
      </c>
      <c r="BI3932" s="13">
        <f t="shared" si="1059"/>
        <v>70500</v>
      </c>
      <c r="BJ3932" s="13">
        <v>70800</v>
      </c>
    </row>
    <row r="3933" spans="1:62" x14ac:dyDescent="0.25">
      <c r="A3933" t="s">
        <v>3794</v>
      </c>
      <c r="B3933" s="13">
        <v>112</v>
      </c>
      <c r="C3933">
        <v>550370</v>
      </c>
      <c r="D3933">
        <v>1</v>
      </c>
      <c r="E3933">
        <v>0</v>
      </c>
      <c r="F3933">
        <v>0</v>
      </c>
      <c r="G3933">
        <v>0</v>
      </c>
      <c r="H3933">
        <v>0</v>
      </c>
      <c r="I3933" t="s">
        <v>75</v>
      </c>
      <c r="J3933">
        <v>591301</v>
      </c>
      <c r="K3933" t="s">
        <v>709</v>
      </c>
      <c r="L3933">
        <v>591301</v>
      </c>
      <c r="M3933" t="s">
        <v>709</v>
      </c>
      <c r="N3933">
        <v>590266</v>
      </c>
      <c r="O3933" t="s">
        <v>96</v>
      </c>
      <c r="P3933">
        <v>590266</v>
      </c>
      <c r="Q3933" t="s">
        <v>96</v>
      </c>
      <c r="R3933" s="13">
        <v>70488.701001315436</v>
      </c>
      <c r="S3933" s="13"/>
      <c r="T3933" s="13"/>
      <c r="U3933" s="13"/>
      <c r="V3933" s="13">
        <f t="shared" si="1043"/>
        <v>0</v>
      </c>
      <c r="W3933" s="13"/>
      <c r="X3933" s="13">
        <f t="shared" si="1044"/>
        <v>0</v>
      </c>
      <c r="Y3933" s="13"/>
      <c r="Z3933" s="13">
        <f t="shared" si="1045"/>
        <v>0</v>
      </c>
      <c r="AA3933" s="13"/>
      <c r="AB3933" s="13">
        <f t="shared" si="1046"/>
        <v>0</v>
      </c>
      <c r="AC3933" s="13"/>
      <c r="AD3933" s="13"/>
      <c r="AE3933" s="13"/>
      <c r="AF3933" s="13"/>
      <c r="AG3933" s="13"/>
      <c r="AH3933" s="13"/>
      <c r="AI3933" s="13"/>
      <c r="AJ3933" s="13"/>
      <c r="AK3933" s="13">
        <f t="shared" si="1047"/>
        <v>0</v>
      </c>
      <c r="AL3933" s="13"/>
      <c r="AM3933" s="13">
        <f t="shared" si="1048"/>
        <v>0</v>
      </c>
      <c r="AN3933" s="13"/>
      <c r="AO3933" s="13">
        <v>0</v>
      </c>
      <c r="AP3933" s="13">
        <f t="shared" si="1049"/>
        <v>0</v>
      </c>
      <c r="AQ3933" s="13"/>
      <c r="AR3933" s="13">
        <f t="shared" si="1050"/>
        <v>0</v>
      </c>
      <c r="AS3933" s="13"/>
      <c r="AT3933" s="13">
        <f t="shared" si="1051"/>
        <v>0</v>
      </c>
      <c r="AU3933" s="13"/>
      <c r="AV3933" s="13">
        <f t="shared" si="1052"/>
        <v>0</v>
      </c>
      <c r="AW3933" s="13"/>
      <c r="AX3933" s="13">
        <f t="shared" si="1053"/>
        <v>0</v>
      </c>
      <c r="AY3933" s="13"/>
      <c r="AZ3933" s="13">
        <f t="shared" si="1054"/>
        <v>0</v>
      </c>
      <c r="BA3933" s="13"/>
      <c r="BB3933" s="13">
        <f t="shared" si="1055"/>
        <v>0</v>
      </c>
      <c r="BC3933" s="13"/>
      <c r="BD3933" s="13">
        <f t="shared" si="1056"/>
        <v>0</v>
      </c>
      <c r="BE3933" s="13"/>
      <c r="BF3933" s="13">
        <f t="shared" si="1057"/>
        <v>0</v>
      </c>
      <c r="BG3933" s="13"/>
      <c r="BH3933" s="13">
        <f t="shared" si="1058"/>
        <v>70488.701001315436</v>
      </c>
      <c r="BI3933" s="13">
        <f t="shared" si="1059"/>
        <v>70500</v>
      </c>
      <c r="BJ3933" s="13">
        <v>70800</v>
      </c>
    </row>
    <row r="3934" spans="1:62" x14ac:dyDescent="0.25">
      <c r="A3934" t="s">
        <v>3795</v>
      </c>
      <c r="B3934" s="13">
        <v>256</v>
      </c>
      <c r="C3934">
        <v>572063</v>
      </c>
      <c r="D3934">
        <v>1</v>
      </c>
      <c r="E3934">
        <v>0</v>
      </c>
      <c r="F3934">
        <v>0</v>
      </c>
      <c r="G3934">
        <v>0</v>
      </c>
      <c r="H3934">
        <v>0</v>
      </c>
      <c r="I3934" t="s">
        <v>41</v>
      </c>
      <c r="J3934">
        <v>571393</v>
      </c>
      <c r="K3934" t="s">
        <v>1254</v>
      </c>
      <c r="L3934">
        <v>571393</v>
      </c>
      <c r="M3934" t="s">
        <v>1254</v>
      </c>
      <c r="N3934">
        <v>571393</v>
      </c>
      <c r="O3934" t="s">
        <v>1254</v>
      </c>
      <c r="P3934">
        <v>571393</v>
      </c>
      <c r="Q3934" t="s">
        <v>1254</v>
      </c>
      <c r="R3934" s="13">
        <v>70488.701001315436</v>
      </c>
      <c r="S3934" s="13"/>
      <c r="T3934" s="13"/>
      <c r="U3934" s="13"/>
      <c r="V3934" s="13">
        <f t="shared" si="1043"/>
        <v>0</v>
      </c>
      <c r="W3934" s="13"/>
      <c r="X3934" s="13">
        <f t="shared" si="1044"/>
        <v>0</v>
      </c>
      <c r="Y3934" s="13"/>
      <c r="Z3934" s="13">
        <f t="shared" si="1045"/>
        <v>0</v>
      </c>
      <c r="AA3934" s="13"/>
      <c r="AB3934" s="13">
        <f t="shared" si="1046"/>
        <v>0</v>
      </c>
      <c r="AC3934" s="13"/>
      <c r="AD3934" s="13"/>
      <c r="AE3934" s="13"/>
      <c r="AF3934" s="13"/>
      <c r="AG3934" s="13"/>
      <c r="AH3934" s="13"/>
      <c r="AI3934" s="13"/>
      <c r="AJ3934" s="13"/>
      <c r="AK3934" s="13">
        <f t="shared" si="1047"/>
        <v>0</v>
      </c>
      <c r="AL3934" s="13"/>
      <c r="AM3934" s="13">
        <f t="shared" si="1048"/>
        <v>0</v>
      </c>
      <c r="AN3934" s="13"/>
      <c r="AO3934" s="13">
        <v>0</v>
      </c>
      <c r="AP3934" s="13">
        <f t="shared" si="1049"/>
        <v>0</v>
      </c>
      <c r="AQ3934" s="13"/>
      <c r="AR3934" s="13">
        <f t="shared" si="1050"/>
        <v>0</v>
      </c>
      <c r="AS3934" s="13"/>
      <c r="AT3934" s="13">
        <f t="shared" si="1051"/>
        <v>0</v>
      </c>
      <c r="AU3934" s="13"/>
      <c r="AV3934" s="13">
        <f t="shared" si="1052"/>
        <v>0</v>
      </c>
      <c r="AW3934" s="13"/>
      <c r="AX3934" s="13">
        <f t="shared" si="1053"/>
        <v>0</v>
      </c>
      <c r="AY3934" s="13"/>
      <c r="AZ3934" s="13">
        <f t="shared" si="1054"/>
        <v>0</v>
      </c>
      <c r="BA3934" s="13"/>
      <c r="BB3934" s="13">
        <f t="shared" si="1055"/>
        <v>0</v>
      </c>
      <c r="BC3934" s="13"/>
      <c r="BD3934" s="13">
        <f t="shared" si="1056"/>
        <v>0</v>
      </c>
      <c r="BE3934" s="13"/>
      <c r="BF3934" s="13">
        <f t="shared" si="1057"/>
        <v>0</v>
      </c>
      <c r="BG3934" s="13"/>
      <c r="BH3934" s="13">
        <f t="shared" si="1058"/>
        <v>70488.701001315436</v>
      </c>
      <c r="BI3934" s="13">
        <f t="shared" si="1059"/>
        <v>70500</v>
      </c>
      <c r="BJ3934" s="13">
        <v>70800</v>
      </c>
    </row>
    <row r="3935" spans="1:62" x14ac:dyDescent="0.25">
      <c r="A3935" t="s">
        <v>3796</v>
      </c>
      <c r="B3935" s="13">
        <v>44</v>
      </c>
      <c r="C3935">
        <v>553565</v>
      </c>
      <c r="D3935">
        <v>1</v>
      </c>
      <c r="E3935">
        <v>0</v>
      </c>
      <c r="F3935">
        <v>0</v>
      </c>
      <c r="G3935">
        <v>0</v>
      </c>
      <c r="H3935">
        <v>0</v>
      </c>
      <c r="I3935" t="s">
        <v>110</v>
      </c>
      <c r="J3935">
        <v>558109</v>
      </c>
      <c r="K3935" t="s">
        <v>1216</v>
      </c>
      <c r="L3935">
        <v>558109</v>
      </c>
      <c r="M3935" t="s">
        <v>1216</v>
      </c>
      <c r="N3935">
        <v>558109</v>
      </c>
      <c r="O3935" t="s">
        <v>1216</v>
      </c>
      <c r="P3935">
        <v>558109</v>
      </c>
      <c r="Q3935" t="s">
        <v>1216</v>
      </c>
      <c r="R3935" s="13">
        <v>70488.701001315436</v>
      </c>
      <c r="S3935" s="13"/>
      <c r="T3935" s="13"/>
      <c r="U3935" s="13"/>
      <c r="V3935" s="13">
        <f t="shared" si="1043"/>
        <v>0</v>
      </c>
      <c r="W3935" s="13"/>
      <c r="X3935" s="13">
        <f t="shared" si="1044"/>
        <v>0</v>
      </c>
      <c r="Y3935" s="13"/>
      <c r="Z3935" s="13">
        <f t="shared" si="1045"/>
        <v>0</v>
      </c>
      <c r="AA3935" s="13"/>
      <c r="AB3935" s="13">
        <f t="shared" si="1046"/>
        <v>0</v>
      </c>
      <c r="AC3935" s="13"/>
      <c r="AD3935" s="13"/>
      <c r="AE3935" s="13"/>
      <c r="AF3935" s="13"/>
      <c r="AG3935" s="13"/>
      <c r="AH3935" s="13"/>
      <c r="AI3935" s="13"/>
      <c r="AJ3935" s="13"/>
      <c r="AK3935" s="13">
        <f t="shared" si="1047"/>
        <v>0</v>
      </c>
      <c r="AL3935" s="13"/>
      <c r="AM3935" s="13">
        <f t="shared" si="1048"/>
        <v>0</v>
      </c>
      <c r="AN3935" s="13"/>
      <c r="AO3935" s="13">
        <v>0</v>
      </c>
      <c r="AP3935" s="13">
        <f t="shared" si="1049"/>
        <v>0</v>
      </c>
      <c r="AQ3935" s="13"/>
      <c r="AR3935" s="13">
        <f t="shared" si="1050"/>
        <v>0</v>
      </c>
      <c r="AS3935" s="13"/>
      <c r="AT3935" s="13">
        <f t="shared" si="1051"/>
        <v>0</v>
      </c>
      <c r="AU3935" s="13"/>
      <c r="AV3935" s="13">
        <f t="shared" si="1052"/>
        <v>0</v>
      </c>
      <c r="AW3935" s="13"/>
      <c r="AX3935" s="13">
        <f t="shared" si="1053"/>
        <v>0</v>
      </c>
      <c r="AY3935" s="13"/>
      <c r="AZ3935" s="13">
        <f t="shared" si="1054"/>
        <v>0</v>
      </c>
      <c r="BA3935" s="13"/>
      <c r="BB3935" s="13">
        <f t="shared" si="1055"/>
        <v>0</v>
      </c>
      <c r="BC3935" s="13"/>
      <c r="BD3935" s="13">
        <f t="shared" si="1056"/>
        <v>0</v>
      </c>
      <c r="BE3935" s="13"/>
      <c r="BF3935" s="13">
        <f t="shared" si="1057"/>
        <v>0</v>
      </c>
      <c r="BG3935" s="13"/>
      <c r="BH3935" s="13">
        <f t="shared" si="1058"/>
        <v>70488.701001315436</v>
      </c>
      <c r="BI3935" s="13">
        <f t="shared" si="1059"/>
        <v>70500</v>
      </c>
      <c r="BJ3935" s="13">
        <v>70800</v>
      </c>
    </row>
    <row r="3936" spans="1:62" x14ac:dyDescent="0.25">
      <c r="A3936" t="s">
        <v>3797</v>
      </c>
      <c r="B3936" s="13">
        <v>282</v>
      </c>
      <c r="C3936">
        <v>541788</v>
      </c>
      <c r="D3936">
        <v>1</v>
      </c>
      <c r="E3936">
        <v>0</v>
      </c>
      <c r="F3936">
        <v>0</v>
      </c>
      <c r="G3936">
        <v>0</v>
      </c>
      <c r="H3936">
        <v>0</v>
      </c>
      <c r="I3936" t="s">
        <v>110</v>
      </c>
      <c r="J3936">
        <v>556378</v>
      </c>
      <c r="K3936" t="s">
        <v>408</v>
      </c>
      <c r="L3936">
        <v>555771</v>
      </c>
      <c r="M3936" t="s">
        <v>219</v>
      </c>
      <c r="N3936">
        <v>555771</v>
      </c>
      <c r="O3936" t="s">
        <v>219</v>
      </c>
      <c r="P3936">
        <v>555771</v>
      </c>
      <c r="Q3936" t="s">
        <v>219</v>
      </c>
      <c r="R3936" s="13">
        <v>70488.701001315436</v>
      </c>
      <c r="S3936" s="13"/>
      <c r="T3936" s="13"/>
      <c r="U3936" s="13"/>
      <c r="V3936" s="13">
        <f t="shared" si="1043"/>
        <v>0</v>
      </c>
      <c r="W3936" s="13"/>
      <c r="X3936" s="13">
        <f t="shared" si="1044"/>
        <v>0</v>
      </c>
      <c r="Y3936" s="13"/>
      <c r="Z3936" s="13">
        <f t="shared" si="1045"/>
        <v>0</v>
      </c>
      <c r="AA3936" s="13"/>
      <c r="AB3936" s="13">
        <f t="shared" si="1046"/>
        <v>0</v>
      </c>
      <c r="AC3936" s="13"/>
      <c r="AD3936" s="13"/>
      <c r="AE3936" s="13"/>
      <c r="AF3936" s="13"/>
      <c r="AG3936" s="13"/>
      <c r="AH3936" s="13"/>
      <c r="AI3936" s="13"/>
      <c r="AJ3936" s="13"/>
      <c r="AK3936" s="13">
        <f t="shared" si="1047"/>
        <v>0</v>
      </c>
      <c r="AL3936" s="13"/>
      <c r="AM3936" s="13">
        <f t="shared" si="1048"/>
        <v>0</v>
      </c>
      <c r="AN3936" s="13"/>
      <c r="AO3936" s="13">
        <v>2</v>
      </c>
      <c r="AP3936" s="13">
        <f t="shared" si="1049"/>
        <v>61000</v>
      </c>
      <c r="AQ3936" s="13"/>
      <c r="AR3936" s="13">
        <f t="shared" si="1050"/>
        <v>0</v>
      </c>
      <c r="AS3936" s="13"/>
      <c r="AT3936" s="13">
        <f t="shared" si="1051"/>
        <v>0</v>
      </c>
      <c r="AU3936" s="13"/>
      <c r="AV3936" s="13">
        <f t="shared" si="1052"/>
        <v>0</v>
      </c>
      <c r="AW3936" s="13"/>
      <c r="AX3936" s="13">
        <f t="shared" si="1053"/>
        <v>0</v>
      </c>
      <c r="AY3936" s="13"/>
      <c r="AZ3936" s="13">
        <f t="shared" si="1054"/>
        <v>0</v>
      </c>
      <c r="BA3936" s="13"/>
      <c r="BB3936" s="13">
        <f t="shared" si="1055"/>
        <v>0</v>
      </c>
      <c r="BC3936" s="13"/>
      <c r="BD3936" s="13">
        <f t="shared" si="1056"/>
        <v>0</v>
      </c>
      <c r="BE3936" s="13"/>
      <c r="BF3936" s="13">
        <f t="shared" si="1057"/>
        <v>0</v>
      </c>
      <c r="BG3936" s="13"/>
      <c r="BH3936" s="13">
        <f t="shared" si="1058"/>
        <v>131488.70100131544</v>
      </c>
      <c r="BI3936" s="13">
        <f t="shared" si="1059"/>
        <v>131500</v>
      </c>
      <c r="BJ3936" s="13">
        <v>131800</v>
      </c>
    </row>
    <row r="3937" spans="1:62" x14ac:dyDescent="0.25">
      <c r="A3937" s="3" t="s">
        <v>1500</v>
      </c>
      <c r="B3937" s="13">
        <v>1359</v>
      </c>
      <c r="C3937">
        <v>565431</v>
      </c>
      <c r="D3937">
        <v>1</v>
      </c>
      <c r="E3937">
        <v>1</v>
      </c>
      <c r="F3937">
        <v>0</v>
      </c>
      <c r="G3937">
        <v>0</v>
      </c>
      <c r="H3937">
        <v>0</v>
      </c>
      <c r="I3937" t="s">
        <v>85</v>
      </c>
      <c r="J3937">
        <v>565431</v>
      </c>
      <c r="K3937" t="s">
        <v>1500</v>
      </c>
      <c r="L3937">
        <v>564567</v>
      </c>
      <c r="M3937" t="s">
        <v>228</v>
      </c>
      <c r="N3937">
        <v>564567</v>
      </c>
      <c r="O3937" t="s">
        <v>228</v>
      </c>
      <c r="P3937">
        <v>564567</v>
      </c>
      <c r="Q3937" t="s">
        <v>228</v>
      </c>
      <c r="R3937" s="13">
        <v>312666.51954529289</v>
      </c>
      <c r="S3937" s="13">
        <v>1953</v>
      </c>
      <c r="T3937" s="13">
        <v>104508.2592705175</v>
      </c>
      <c r="U3937" s="13"/>
      <c r="V3937" s="13">
        <f t="shared" si="1043"/>
        <v>0</v>
      </c>
      <c r="W3937" s="13">
        <v>9</v>
      </c>
      <c r="X3937" s="13">
        <f t="shared" si="1044"/>
        <v>26676</v>
      </c>
      <c r="Y3937" s="13">
        <v>3</v>
      </c>
      <c r="Z3937" s="13">
        <f t="shared" si="1045"/>
        <v>2964</v>
      </c>
      <c r="AA3937" s="13">
        <v>1</v>
      </c>
      <c r="AB3937" s="13">
        <f t="shared" si="1046"/>
        <v>247</v>
      </c>
      <c r="AC3937" s="13"/>
      <c r="AD3937" s="13"/>
      <c r="AE3937" s="13"/>
      <c r="AF3937" s="13"/>
      <c r="AG3937" s="13"/>
      <c r="AH3937" s="13"/>
      <c r="AI3937" s="13"/>
      <c r="AJ3937" s="13"/>
      <c r="AK3937" s="13">
        <f t="shared" si="1047"/>
        <v>0</v>
      </c>
      <c r="AL3937" s="13"/>
      <c r="AM3937" s="13">
        <f t="shared" si="1048"/>
        <v>0</v>
      </c>
      <c r="AN3937" s="13"/>
      <c r="AO3937" s="13">
        <v>2</v>
      </c>
      <c r="AP3937" s="13">
        <f t="shared" si="1049"/>
        <v>61000</v>
      </c>
      <c r="AQ3937" s="13"/>
      <c r="AR3937" s="13">
        <f t="shared" si="1050"/>
        <v>0</v>
      </c>
      <c r="AS3937" s="13"/>
      <c r="AT3937" s="13">
        <f t="shared" si="1051"/>
        <v>0</v>
      </c>
      <c r="AU3937" s="13"/>
      <c r="AV3937" s="13">
        <f t="shared" si="1052"/>
        <v>0</v>
      </c>
      <c r="AW3937" s="13"/>
      <c r="AX3937" s="13">
        <f t="shared" si="1053"/>
        <v>0</v>
      </c>
      <c r="AY3937" s="13"/>
      <c r="AZ3937" s="13">
        <f t="shared" si="1054"/>
        <v>0</v>
      </c>
      <c r="BA3937" s="13"/>
      <c r="BB3937" s="13">
        <f t="shared" si="1055"/>
        <v>0</v>
      </c>
      <c r="BC3937" s="13"/>
      <c r="BD3937" s="13">
        <f t="shared" si="1056"/>
        <v>0</v>
      </c>
      <c r="BE3937" s="13"/>
      <c r="BF3937" s="13">
        <f t="shared" si="1057"/>
        <v>0</v>
      </c>
      <c r="BG3937" s="13"/>
      <c r="BH3937" s="13">
        <f t="shared" si="1058"/>
        <v>508061.77881581039</v>
      </c>
      <c r="BI3937" s="13">
        <f t="shared" si="1059"/>
        <v>508100</v>
      </c>
      <c r="BJ3937" s="13">
        <v>495100</v>
      </c>
    </row>
    <row r="3938" spans="1:62" x14ac:dyDescent="0.25">
      <c r="A3938" t="s">
        <v>1500</v>
      </c>
      <c r="B3938" s="13">
        <v>636</v>
      </c>
      <c r="C3938">
        <v>533599</v>
      </c>
      <c r="D3938">
        <v>1</v>
      </c>
      <c r="E3938">
        <v>0</v>
      </c>
      <c r="F3938">
        <v>0</v>
      </c>
      <c r="G3938">
        <v>0</v>
      </c>
      <c r="H3938">
        <v>0</v>
      </c>
      <c r="I3938" t="s">
        <v>26</v>
      </c>
      <c r="J3938">
        <v>533165</v>
      </c>
      <c r="K3938" t="s">
        <v>154</v>
      </c>
      <c r="L3938">
        <v>533165</v>
      </c>
      <c r="M3938" t="s">
        <v>154</v>
      </c>
      <c r="N3938">
        <v>533165</v>
      </c>
      <c r="O3938" t="s">
        <v>154</v>
      </c>
      <c r="P3938">
        <v>533165</v>
      </c>
      <c r="Q3938" t="s">
        <v>154</v>
      </c>
      <c r="R3938" s="13">
        <v>148163.02968661167</v>
      </c>
      <c r="S3938" s="13"/>
      <c r="T3938" s="13"/>
      <c r="U3938" s="13"/>
      <c r="V3938" s="13">
        <f t="shared" si="1043"/>
        <v>0</v>
      </c>
      <c r="W3938" s="13"/>
      <c r="X3938" s="13">
        <f t="shared" si="1044"/>
        <v>0</v>
      </c>
      <c r="Y3938" s="13"/>
      <c r="Z3938" s="13">
        <f t="shared" si="1045"/>
        <v>0</v>
      </c>
      <c r="AA3938" s="13"/>
      <c r="AB3938" s="13">
        <f t="shared" si="1046"/>
        <v>0</v>
      </c>
      <c r="AC3938" s="13"/>
      <c r="AD3938" s="13"/>
      <c r="AE3938" s="13"/>
      <c r="AF3938" s="13"/>
      <c r="AG3938" s="13"/>
      <c r="AH3938" s="13"/>
      <c r="AI3938" s="13"/>
      <c r="AJ3938" s="13"/>
      <c r="AK3938" s="13">
        <f t="shared" si="1047"/>
        <v>0</v>
      </c>
      <c r="AL3938" s="13"/>
      <c r="AM3938" s="13">
        <f t="shared" si="1048"/>
        <v>0</v>
      </c>
      <c r="AN3938" s="13"/>
      <c r="AO3938" s="13">
        <v>0</v>
      </c>
      <c r="AP3938" s="13">
        <f t="shared" si="1049"/>
        <v>0</v>
      </c>
      <c r="AQ3938" s="13"/>
      <c r="AR3938" s="13">
        <f t="shared" si="1050"/>
        <v>0</v>
      </c>
      <c r="AS3938" s="13"/>
      <c r="AT3938" s="13">
        <f t="shared" si="1051"/>
        <v>0</v>
      </c>
      <c r="AU3938" s="13"/>
      <c r="AV3938" s="13">
        <f t="shared" si="1052"/>
        <v>0</v>
      </c>
      <c r="AW3938" s="13"/>
      <c r="AX3938" s="13">
        <f t="shared" si="1053"/>
        <v>0</v>
      </c>
      <c r="AY3938" s="13"/>
      <c r="AZ3938" s="13">
        <f t="shared" si="1054"/>
        <v>0</v>
      </c>
      <c r="BA3938" s="13"/>
      <c r="BB3938" s="13">
        <f t="shared" si="1055"/>
        <v>0</v>
      </c>
      <c r="BC3938" s="13"/>
      <c r="BD3938" s="13">
        <f t="shared" si="1056"/>
        <v>0</v>
      </c>
      <c r="BE3938" s="13"/>
      <c r="BF3938" s="13">
        <f t="shared" si="1057"/>
        <v>0</v>
      </c>
      <c r="BG3938" s="13"/>
      <c r="BH3938" s="13">
        <f t="shared" si="1058"/>
        <v>148163.02968661167</v>
      </c>
      <c r="BI3938" s="13">
        <f t="shared" si="1059"/>
        <v>148200</v>
      </c>
      <c r="BJ3938" s="13">
        <v>150800</v>
      </c>
    </row>
    <row r="3939" spans="1:62" x14ac:dyDescent="0.25">
      <c r="A3939" t="s">
        <v>3798</v>
      </c>
      <c r="B3939" s="13">
        <v>242</v>
      </c>
      <c r="C3939">
        <v>567353</v>
      </c>
      <c r="D3939">
        <v>1</v>
      </c>
      <c r="E3939">
        <v>0</v>
      </c>
      <c r="F3939">
        <v>0</v>
      </c>
      <c r="G3939">
        <v>0</v>
      </c>
      <c r="H3939">
        <v>0</v>
      </c>
      <c r="I3939" t="s">
        <v>85</v>
      </c>
      <c r="J3939">
        <v>567027</v>
      </c>
      <c r="K3939" t="s">
        <v>205</v>
      </c>
      <c r="L3939">
        <v>567027</v>
      </c>
      <c r="M3939" t="s">
        <v>205</v>
      </c>
      <c r="N3939">
        <v>567027</v>
      </c>
      <c r="O3939" t="s">
        <v>205</v>
      </c>
      <c r="P3939">
        <v>567027</v>
      </c>
      <c r="Q3939" t="s">
        <v>205</v>
      </c>
      <c r="R3939" s="13">
        <v>70488.701001315436</v>
      </c>
      <c r="S3939" s="13"/>
      <c r="T3939" s="13"/>
      <c r="U3939" s="13"/>
      <c r="V3939" s="13">
        <f t="shared" si="1043"/>
        <v>0</v>
      </c>
      <c r="W3939" s="13"/>
      <c r="X3939" s="13">
        <f t="shared" si="1044"/>
        <v>0</v>
      </c>
      <c r="Y3939" s="13"/>
      <c r="Z3939" s="13">
        <f t="shared" si="1045"/>
        <v>0</v>
      </c>
      <c r="AA3939" s="13"/>
      <c r="AB3939" s="13">
        <f t="shared" si="1046"/>
        <v>0</v>
      </c>
      <c r="AC3939" s="13"/>
      <c r="AD3939" s="13"/>
      <c r="AE3939" s="13"/>
      <c r="AF3939" s="13"/>
      <c r="AG3939" s="13"/>
      <c r="AH3939" s="13"/>
      <c r="AI3939" s="13"/>
      <c r="AJ3939" s="13"/>
      <c r="AK3939" s="13">
        <f t="shared" si="1047"/>
        <v>0</v>
      </c>
      <c r="AL3939" s="13"/>
      <c r="AM3939" s="13">
        <f t="shared" si="1048"/>
        <v>0</v>
      </c>
      <c r="AN3939" s="13"/>
      <c r="AO3939" s="13">
        <v>0</v>
      </c>
      <c r="AP3939" s="13">
        <f t="shared" si="1049"/>
        <v>0</v>
      </c>
      <c r="AQ3939" s="13"/>
      <c r="AR3939" s="13">
        <f t="shared" si="1050"/>
        <v>0</v>
      </c>
      <c r="AS3939" s="13"/>
      <c r="AT3939" s="13">
        <f t="shared" si="1051"/>
        <v>0</v>
      </c>
      <c r="AU3939" s="13"/>
      <c r="AV3939" s="13">
        <f t="shared" si="1052"/>
        <v>0</v>
      </c>
      <c r="AW3939" s="13"/>
      <c r="AX3939" s="13">
        <f t="shared" si="1053"/>
        <v>0</v>
      </c>
      <c r="AY3939" s="13"/>
      <c r="AZ3939" s="13">
        <f t="shared" si="1054"/>
        <v>0</v>
      </c>
      <c r="BA3939" s="13"/>
      <c r="BB3939" s="13">
        <f t="shared" si="1055"/>
        <v>0</v>
      </c>
      <c r="BC3939" s="13"/>
      <c r="BD3939" s="13">
        <f t="shared" si="1056"/>
        <v>0</v>
      </c>
      <c r="BE3939" s="13"/>
      <c r="BF3939" s="13">
        <f t="shared" si="1057"/>
        <v>0</v>
      </c>
      <c r="BG3939" s="13"/>
      <c r="BH3939" s="13">
        <f t="shared" si="1058"/>
        <v>70488.701001315436</v>
      </c>
      <c r="BI3939" s="13">
        <f t="shared" si="1059"/>
        <v>70500</v>
      </c>
      <c r="BJ3939" s="13">
        <v>70800</v>
      </c>
    </row>
    <row r="3940" spans="1:62" x14ac:dyDescent="0.25">
      <c r="A3940" t="s">
        <v>3798</v>
      </c>
      <c r="B3940" s="13">
        <v>421</v>
      </c>
      <c r="C3940">
        <v>538639</v>
      </c>
      <c r="D3940">
        <v>1</v>
      </c>
      <c r="E3940">
        <v>0</v>
      </c>
      <c r="F3940">
        <v>0</v>
      </c>
      <c r="G3940">
        <v>0</v>
      </c>
      <c r="H3940">
        <v>0</v>
      </c>
      <c r="I3940" t="s">
        <v>26</v>
      </c>
      <c r="J3940">
        <v>538094</v>
      </c>
      <c r="K3940" t="s">
        <v>173</v>
      </c>
      <c r="L3940">
        <v>538094</v>
      </c>
      <c r="M3940" t="s">
        <v>173</v>
      </c>
      <c r="N3940">
        <v>538094</v>
      </c>
      <c r="O3940" t="s">
        <v>173</v>
      </c>
      <c r="P3940">
        <v>538094</v>
      </c>
      <c r="Q3940" t="s">
        <v>173</v>
      </c>
      <c r="R3940" s="13">
        <v>98576.243234866415</v>
      </c>
      <c r="S3940" s="13"/>
      <c r="T3940" s="13"/>
      <c r="U3940" s="13"/>
      <c r="V3940" s="13">
        <f t="shared" si="1043"/>
        <v>0</v>
      </c>
      <c r="W3940" s="13"/>
      <c r="X3940" s="13">
        <f t="shared" si="1044"/>
        <v>0</v>
      </c>
      <c r="Y3940" s="13"/>
      <c r="Z3940" s="13">
        <f t="shared" si="1045"/>
        <v>0</v>
      </c>
      <c r="AA3940" s="13"/>
      <c r="AB3940" s="13">
        <f t="shared" si="1046"/>
        <v>0</v>
      </c>
      <c r="AC3940" s="13"/>
      <c r="AD3940" s="13"/>
      <c r="AE3940" s="13"/>
      <c r="AF3940" s="13"/>
      <c r="AG3940" s="13"/>
      <c r="AH3940" s="13"/>
      <c r="AI3940" s="13"/>
      <c r="AJ3940" s="13"/>
      <c r="AK3940" s="13">
        <f t="shared" si="1047"/>
        <v>0</v>
      </c>
      <c r="AL3940" s="13"/>
      <c r="AM3940" s="13">
        <f t="shared" si="1048"/>
        <v>0</v>
      </c>
      <c r="AN3940" s="13"/>
      <c r="AO3940" s="13">
        <v>0</v>
      </c>
      <c r="AP3940" s="13">
        <f t="shared" si="1049"/>
        <v>0</v>
      </c>
      <c r="AQ3940" s="13"/>
      <c r="AR3940" s="13">
        <f t="shared" si="1050"/>
        <v>0</v>
      </c>
      <c r="AS3940" s="13"/>
      <c r="AT3940" s="13">
        <f t="shared" si="1051"/>
        <v>0</v>
      </c>
      <c r="AU3940" s="13"/>
      <c r="AV3940" s="13">
        <f t="shared" si="1052"/>
        <v>0</v>
      </c>
      <c r="AW3940" s="13"/>
      <c r="AX3940" s="13">
        <f t="shared" si="1053"/>
        <v>0</v>
      </c>
      <c r="AY3940" s="13"/>
      <c r="AZ3940" s="13">
        <f t="shared" si="1054"/>
        <v>0</v>
      </c>
      <c r="BA3940" s="13"/>
      <c r="BB3940" s="13">
        <f t="shared" si="1055"/>
        <v>0</v>
      </c>
      <c r="BC3940" s="13"/>
      <c r="BD3940" s="13">
        <f t="shared" si="1056"/>
        <v>0</v>
      </c>
      <c r="BE3940" s="13"/>
      <c r="BF3940" s="13">
        <f t="shared" si="1057"/>
        <v>0</v>
      </c>
      <c r="BG3940" s="13"/>
      <c r="BH3940" s="13">
        <f t="shared" si="1058"/>
        <v>98576.243234866415</v>
      </c>
      <c r="BI3940" s="13">
        <f t="shared" si="1059"/>
        <v>98600</v>
      </c>
      <c r="BJ3940" s="13">
        <v>79900</v>
      </c>
    </row>
    <row r="3941" spans="1:62" x14ac:dyDescent="0.25">
      <c r="A3941" t="s">
        <v>3799</v>
      </c>
      <c r="B3941" s="13">
        <v>107</v>
      </c>
      <c r="C3941">
        <v>561436</v>
      </c>
      <c r="D3941">
        <v>1</v>
      </c>
      <c r="E3941">
        <v>0</v>
      </c>
      <c r="F3941">
        <v>0</v>
      </c>
      <c r="G3941">
        <v>0</v>
      </c>
      <c r="H3941">
        <v>0</v>
      </c>
      <c r="I3941" t="s">
        <v>75</v>
      </c>
      <c r="J3941">
        <v>548561</v>
      </c>
      <c r="K3941" t="s">
        <v>241</v>
      </c>
      <c r="L3941">
        <v>548561</v>
      </c>
      <c r="M3941" t="s">
        <v>241</v>
      </c>
      <c r="N3941">
        <v>548561</v>
      </c>
      <c r="O3941" t="s">
        <v>241</v>
      </c>
      <c r="P3941">
        <v>547492</v>
      </c>
      <c r="Q3941" t="s">
        <v>74</v>
      </c>
      <c r="R3941" s="13">
        <v>70488.701001315436</v>
      </c>
      <c r="S3941" s="13"/>
      <c r="T3941" s="13"/>
      <c r="U3941" s="13"/>
      <c r="V3941" s="13">
        <f t="shared" si="1043"/>
        <v>0</v>
      </c>
      <c r="W3941" s="13"/>
      <c r="X3941" s="13">
        <f t="shared" si="1044"/>
        <v>0</v>
      </c>
      <c r="Y3941" s="13"/>
      <c r="Z3941" s="13">
        <f t="shared" si="1045"/>
        <v>0</v>
      </c>
      <c r="AA3941" s="13"/>
      <c r="AB3941" s="13">
        <f t="shared" si="1046"/>
        <v>0</v>
      </c>
      <c r="AC3941" s="13"/>
      <c r="AD3941" s="13"/>
      <c r="AE3941" s="13"/>
      <c r="AF3941" s="13"/>
      <c r="AG3941" s="13"/>
      <c r="AH3941" s="13"/>
      <c r="AI3941" s="13"/>
      <c r="AJ3941" s="13"/>
      <c r="AK3941" s="13">
        <f t="shared" si="1047"/>
        <v>0</v>
      </c>
      <c r="AL3941" s="13"/>
      <c r="AM3941" s="13">
        <f t="shared" si="1048"/>
        <v>0</v>
      </c>
      <c r="AN3941" s="13"/>
      <c r="AO3941" s="13">
        <v>0</v>
      </c>
      <c r="AP3941" s="13">
        <f t="shared" si="1049"/>
        <v>0</v>
      </c>
      <c r="AQ3941" s="13"/>
      <c r="AR3941" s="13">
        <f t="shared" si="1050"/>
        <v>0</v>
      </c>
      <c r="AS3941" s="13"/>
      <c r="AT3941" s="13">
        <f t="shared" si="1051"/>
        <v>0</v>
      </c>
      <c r="AU3941" s="13"/>
      <c r="AV3941" s="13">
        <f t="shared" si="1052"/>
        <v>0</v>
      </c>
      <c r="AW3941" s="13"/>
      <c r="AX3941" s="13">
        <f t="shared" si="1053"/>
        <v>0</v>
      </c>
      <c r="AY3941" s="13"/>
      <c r="AZ3941" s="13">
        <f t="shared" si="1054"/>
        <v>0</v>
      </c>
      <c r="BA3941" s="13"/>
      <c r="BB3941" s="13">
        <f t="shared" si="1055"/>
        <v>0</v>
      </c>
      <c r="BC3941" s="13"/>
      <c r="BD3941" s="13">
        <f t="shared" si="1056"/>
        <v>0</v>
      </c>
      <c r="BE3941" s="13"/>
      <c r="BF3941" s="13">
        <f t="shared" si="1057"/>
        <v>0</v>
      </c>
      <c r="BG3941" s="13"/>
      <c r="BH3941" s="13">
        <f t="shared" si="1058"/>
        <v>70488.701001315436</v>
      </c>
      <c r="BI3941" s="13">
        <f t="shared" si="1059"/>
        <v>70500</v>
      </c>
      <c r="BJ3941" s="13">
        <v>70800</v>
      </c>
    </row>
    <row r="3942" spans="1:62" x14ac:dyDescent="0.25">
      <c r="A3942" s="4" t="s">
        <v>3342</v>
      </c>
      <c r="B3942" s="13">
        <v>2013</v>
      </c>
      <c r="C3942">
        <v>592510</v>
      </c>
      <c r="D3942">
        <v>1</v>
      </c>
      <c r="E3942">
        <v>1</v>
      </c>
      <c r="F3942">
        <v>1</v>
      </c>
      <c r="G3942">
        <v>0</v>
      </c>
      <c r="H3942">
        <v>0</v>
      </c>
      <c r="I3942" t="s">
        <v>90</v>
      </c>
      <c r="J3942">
        <v>592510</v>
      </c>
      <c r="K3942" t="s">
        <v>3342</v>
      </c>
      <c r="L3942">
        <v>592510</v>
      </c>
      <c r="M3942" t="s">
        <v>3342</v>
      </c>
      <c r="N3942">
        <v>592005</v>
      </c>
      <c r="O3942" t="s">
        <v>89</v>
      </c>
      <c r="P3942">
        <v>592005</v>
      </c>
      <c r="Q3942" t="s">
        <v>89</v>
      </c>
      <c r="R3942" s="13">
        <v>459218.9601395505</v>
      </c>
      <c r="S3942" s="13">
        <v>3476</v>
      </c>
      <c r="T3942" s="13">
        <v>185705.49825035382</v>
      </c>
      <c r="U3942" s="13"/>
      <c r="V3942" s="13">
        <f t="shared" si="1043"/>
        <v>0</v>
      </c>
      <c r="W3942" s="13">
        <v>9</v>
      </c>
      <c r="X3942" s="13">
        <f t="shared" si="1044"/>
        <v>26676</v>
      </c>
      <c r="Y3942" s="13">
        <v>16</v>
      </c>
      <c r="Z3942" s="13">
        <f t="shared" si="1045"/>
        <v>15808</v>
      </c>
      <c r="AA3942" s="13">
        <v>8</v>
      </c>
      <c r="AB3942" s="13">
        <f t="shared" si="1046"/>
        <v>1976</v>
      </c>
      <c r="AC3942" s="13">
        <v>5089</v>
      </c>
      <c r="AD3942" s="13">
        <v>1080162.0551590566</v>
      </c>
      <c r="AE3942" s="13"/>
      <c r="AF3942" s="13"/>
      <c r="AG3942" s="13"/>
      <c r="AH3942" s="13"/>
      <c r="AI3942" s="13"/>
      <c r="AJ3942" s="13"/>
      <c r="AK3942" s="13">
        <f t="shared" si="1047"/>
        <v>0</v>
      </c>
      <c r="AL3942" s="13"/>
      <c r="AM3942" s="13">
        <f t="shared" si="1048"/>
        <v>0</v>
      </c>
      <c r="AN3942" s="13"/>
      <c r="AO3942" s="13">
        <v>0</v>
      </c>
      <c r="AP3942" s="13">
        <f t="shared" si="1049"/>
        <v>0</v>
      </c>
      <c r="AQ3942" s="13"/>
      <c r="AR3942" s="13">
        <f t="shared" si="1050"/>
        <v>0</v>
      </c>
      <c r="AS3942" s="13"/>
      <c r="AT3942" s="13">
        <f t="shared" si="1051"/>
        <v>0</v>
      </c>
      <c r="AU3942" s="13"/>
      <c r="AV3942" s="13">
        <f t="shared" si="1052"/>
        <v>0</v>
      </c>
      <c r="AW3942" s="13"/>
      <c r="AX3942" s="13">
        <f t="shared" si="1053"/>
        <v>0</v>
      </c>
      <c r="AY3942" s="13"/>
      <c r="AZ3942" s="13">
        <f t="shared" si="1054"/>
        <v>0</v>
      </c>
      <c r="BA3942" s="13"/>
      <c r="BB3942" s="13">
        <f t="shared" si="1055"/>
        <v>0</v>
      </c>
      <c r="BC3942" s="13"/>
      <c r="BD3942" s="13">
        <f t="shared" si="1056"/>
        <v>0</v>
      </c>
      <c r="BE3942" s="13"/>
      <c r="BF3942" s="13">
        <f t="shared" si="1057"/>
        <v>0</v>
      </c>
      <c r="BG3942" s="13"/>
      <c r="BH3942" s="13">
        <f t="shared" si="1058"/>
        <v>1769546.5135489609</v>
      </c>
      <c r="BI3942" s="13">
        <f t="shared" si="1059"/>
        <v>1769500</v>
      </c>
      <c r="BJ3942" s="13">
        <v>1762400</v>
      </c>
    </row>
    <row r="3943" spans="1:62" x14ac:dyDescent="0.25">
      <c r="A3943" t="s">
        <v>3800</v>
      </c>
      <c r="B3943" s="13">
        <v>425</v>
      </c>
      <c r="C3943">
        <v>561959</v>
      </c>
      <c r="D3943">
        <v>1</v>
      </c>
      <c r="E3943">
        <v>0</v>
      </c>
      <c r="F3943">
        <v>0</v>
      </c>
      <c r="G3943">
        <v>0</v>
      </c>
      <c r="H3943">
        <v>0</v>
      </c>
      <c r="I3943" t="s">
        <v>51</v>
      </c>
      <c r="J3943">
        <v>561860</v>
      </c>
      <c r="K3943" t="s">
        <v>1020</v>
      </c>
      <c r="L3943">
        <v>561860</v>
      </c>
      <c r="M3943" t="s">
        <v>1020</v>
      </c>
      <c r="N3943">
        <v>561860</v>
      </c>
      <c r="O3943" t="s">
        <v>1020</v>
      </c>
      <c r="P3943">
        <v>561860</v>
      </c>
      <c r="Q3943" t="s">
        <v>1020</v>
      </c>
      <c r="R3943" s="13">
        <v>99502.34562113235</v>
      </c>
      <c r="S3943" s="13"/>
      <c r="T3943" s="13"/>
      <c r="U3943" s="13"/>
      <c r="V3943" s="13">
        <f t="shared" si="1043"/>
        <v>0</v>
      </c>
      <c r="W3943" s="13"/>
      <c r="X3943" s="13">
        <f t="shared" si="1044"/>
        <v>0</v>
      </c>
      <c r="Y3943" s="13"/>
      <c r="Z3943" s="13">
        <f t="shared" si="1045"/>
        <v>0</v>
      </c>
      <c r="AA3943" s="13"/>
      <c r="AB3943" s="13">
        <f t="shared" si="1046"/>
        <v>0</v>
      </c>
      <c r="AC3943" s="13"/>
      <c r="AD3943" s="13"/>
      <c r="AE3943" s="13"/>
      <c r="AF3943" s="13"/>
      <c r="AG3943" s="13"/>
      <c r="AH3943" s="13"/>
      <c r="AI3943" s="13"/>
      <c r="AJ3943" s="13"/>
      <c r="AK3943" s="13">
        <f t="shared" si="1047"/>
        <v>0</v>
      </c>
      <c r="AL3943" s="13"/>
      <c r="AM3943" s="13">
        <f t="shared" si="1048"/>
        <v>0</v>
      </c>
      <c r="AN3943" s="13"/>
      <c r="AO3943" s="13">
        <v>0</v>
      </c>
      <c r="AP3943" s="13">
        <f t="shared" si="1049"/>
        <v>0</v>
      </c>
      <c r="AQ3943" s="13"/>
      <c r="AR3943" s="13">
        <f t="shared" si="1050"/>
        <v>0</v>
      </c>
      <c r="AS3943" s="13"/>
      <c r="AT3943" s="13">
        <f t="shared" si="1051"/>
        <v>0</v>
      </c>
      <c r="AU3943" s="13"/>
      <c r="AV3943" s="13">
        <f t="shared" si="1052"/>
        <v>0</v>
      </c>
      <c r="AW3943" s="13"/>
      <c r="AX3943" s="13">
        <f t="shared" si="1053"/>
        <v>0</v>
      </c>
      <c r="AY3943" s="13"/>
      <c r="AZ3943" s="13">
        <f t="shared" si="1054"/>
        <v>0</v>
      </c>
      <c r="BA3943" s="13"/>
      <c r="BB3943" s="13">
        <f t="shared" si="1055"/>
        <v>0</v>
      </c>
      <c r="BC3943" s="13"/>
      <c r="BD3943" s="13">
        <f t="shared" si="1056"/>
        <v>0</v>
      </c>
      <c r="BE3943" s="13"/>
      <c r="BF3943" s="13">
        <f t="shared" si="1057"/>
        <v>0</v>
      </c>
      <c r="BG3943" s="13"/>
      <c r="BH3943" s="13">
        <f t="shared" si="1058"/>
        <v>99502.34562113235</v>
      </c>
      <c r="BI3943" s="13">
        <f t="shared" si="1059"/>
        <v>99500</v>
      </c>
      <c r="BJ3943" s="13">
        <v>100600</v>
      </c>
    </row>
    <row r="3944" spans="1:62" x14ac:dyDescent="0.25">
      <c r="A3944" s="3" t="s">
        <v>2316</v>
      </c>
      <c r="B3944" s="13">
        <v>340</v>
      </c>
      <c r="C3944">
        <v>591394</v>
      </c>
      <c r="D3944">
        <v>1</v>
      </c>
      <c r="E3944">
        <v>1</v>
      </c>
      <c r="F3944">
        <v>0</v>
      </c>
      <c r="G3944">
        <v>0</v>
      </c>
      <c r="H3944">
        <v>0</v>
      </c>
      <c r="I3944" t="s">
        <v>75</v>
      </c>
      <c r="J3944">
        <v>591394</v>
      </c>
      <c r="K3944" t="s">
        <v>2316</v>
      </c>
      <c r="L3944">
        <v>590789</v>
      </c>
      <c r="M3944" t="s">
        <v>127</v>
      </c>
      <c r="N3944">
        <v>590789</v>
      </c>
      <c r="O3944" t="s">
        <v>127</v>
      </c>
      <c r="P3944">
        <v>591181</v>
      </c>
      <c r="Q3944" t="s">
        <v>97</v>
      </c>
      <c r="R3944" s="13">
        <v>79790.106775132634</v>
      </c>
      <c r="S3944" s="13">
        <v>728</v>
      </c>
      <c r="T3944" s="13">
        <v>39030.230074128238</v>
      </c>
      <c r="U3944" s="13"/>
      <c r="V3944" s="13">
        <f t="shared" si="1043"/>
        <v>0</v>
      </c>
      <c r="W3944" s="13">
        <v>5</v>
      </c>
      <c r="X3944" s="13">
        <f t="shared" si="1044"/>
        <v>14820</v>
      </c>
      <c r="Y3944" s="13">
        <v>7</v>
      </c>
      <c r="Z3944" s="13">
        <f t="shared" si="1045"/>
        <v>6916</v>
      </c>
      <c r="AA3944" s="13">
        <v>4</v>
      </c>
      <c r="AB3944" s="13">
        <f t="shared" si="1046"/>
        <v>988</v>
      </c>
      <c r="AC3944" s="13"/>
      <c r="AD3944" s="13"/>
      <c r="AE3944" s="13"/>
      <c r="AF3944" s="13"/>
      <c r="AG3944" s="13"/>
      <c r="AH3944" s="13"/>
      <c r="AI3944" s="13"/>
      <c r="AJ3944" s="13"/>
      <c r="AK3944" s="13">
        <f t="shared" si="1047"/>
        <v>0</v>
      </c>
      <c r="AL3944" s="13"/>
      <c r="AM3944" s="13">
        <f t="shared" si="1048"/>
        <v>0</v>
      </c>
      <c r="AN3944" s="13"/>
      <c r="AO3944" s="13">
        <v>0</v>
      </c>
      <c r="AP3944" s="13">
        <f t="shared" si="1049"/>
        <v>0</v>
      </c>
      <c r="AQ3944" s="13"/>
      <c r="AR3944" s="13">
        <f t="shared" si="1050"/>
        <v>0</v>
      </c>
      <c r="AS3944" s="13"/>
      <c r="AT3944" s="13">
        <f t="shared" si="1051"/>
        <v>0</v>
      </c>
      <c r="AU3944" s="13"/>
      <c r="AV3944" s="13">
        <f t="shared" si="1052"/>
        <v>0</v>
      </c>
      <c r="AW3944" s="13"/>
      <c r="AX3944" s="13">
        <f t="shared" si="1053"/>
        <v>0</v>
      </c>
      <c r="AY3944" s="13"/>
      <c r="AZ3944" s="13">
        <f t="shared" si="1054"/>
        <v>0</v>
      </c>
      <c r="BA3944" s="13"/>
      <c r="BB3944" s="13">
        <f t="shared" si="1055"/>
        <v>0</v>
      </c>
      <c r="BC3944" s="13"/>
      <c r="BD3944" s="13">
        <f t="shared" si="1056"/>
        <v>0</v>
      </c>
      <c r="BE3944" s="13"/>
      <c r="BF3944" s="13">
        <f t="shared" si="1057"/>
        <v>0</v>
      </c>
      <c r="BG3944" s="13"/>
      <c r="BH3944" s="13">
        <f t="shared" si="1058"/>
        <v>141544.33684926087</v>
      </c>
      <c r="BI3944" s="13">
        <f t="shared" si="1059"/>
        <v>141500</v>
      </c>
      <c r="BJ3944" s="13">
        <v>149900</v>
      </c>
    </row>
    <row r="3945" spans="1:62" x14ac:dyDescent="0.25">
      <c r="A3945" t="s">
        <v>2316</v>
      </c>
      <c r="B3945" s="13">
        <v>588</v>
      </c>
      <c r="C3945">
        <v>544621</v>
      </c>
      <c r="D3945">
        <v>1</v>
      </c>
      <c r="E3945">
        <v>0</v>
      </c>
      <c r="F3945">
        <v>0</v>
      </c>
      <c r="G3945">
        <v>0</v>
      </c>
      <c r="H3945">
        <v>0</v>
      </c>
      <c r="I3945" t="s">
        <v>90</v>
      </c>
      <c r="J3945">
        <v>544418</v>
      </c>
      <c r="K3945" t="s">
        <v>1657</v>
      </c>
      <c r="L3945">
        <v>545058</v>
      </c>
      <c r="M3945" t="s">
        <v>703</v>
      </c>
      <c r="N3945">
        <v>545058</v>
      </c>
      <c r="O3945" t="s">
        <v>703</v>
      </c>
      <c r="P3945">
        <v>545058</v>
      </c>
      <c r="Q3945" t="s">
        <v>703</v>
      </c>
      <c r="R3945" s="13">
        <v>137124.41893247137</v>
      </c>
      <c r="S3945" s="13"/>
      <c r="T3945" s="13"/>
      <c r="U3945" s="13"/>
      <c r="V3945" s="13">
        <f t="shared" si="1043"/>
        <v>0</v>
      </c>
      <c r="W3945" s="13"/>
      <c r="X3945" s="13">
        <f t="shared" si="1044"/>
        <v>0</v>
      </c>
      <c r="Y3945" s="13"/>
      <c r="Z3945" s="13">
        <f t="shared" si="1045"/>
        <v>0</v>
      </c>
      <c r="AA3945" s="13"/>
      <c r="AB3945" s="13">
        <f t="shared" si="1046"/>
        <v>0</v>
      </c>
      <c r="AC3945" s="13"/>
      <c r="AD3945" s="13"/>
      <c r="AE3945" s="13"/>
      <c r="AF3945" s="13"/>
      <c r="AG3945" s="13"/>
      <c r="AH3945" s="13"/>
      <c r="AI3945" s="13"/>
      <c r="AJ3945" s="13"/>
      <c r="AK3945" s="13">
        <f t="shared" si="1047"/>
        <v>0</v>
      </c>
      <c r="AL3945" s="13"/>
      <c r="AM3945" s="13">
        <f t="shared" si="1048"/>
        <v>0</v>
      </c>
      <c r="AN3945" s="13"/>
      <c r="AO3945" s="13">
        <v>0</v>
      </c>
      <c r="AP3945" s="13">
        <f t="shared" si="1049"/>
        <v>0</v>
      </c>
      <c r="AQ3945" s="13"/>
      <c r="AR3945" s="13">
        <f t="shared" si="1050"/>
        <v>0</v>
      </c>
      <c r="AS3945" s="13"/>
      <c r="AT3945" s="13">
        <f t="shared" si="1051"/>
        <v>0</v>
      </c>
      <c r="AU3945" s="13"/>
      <c r="AV3945" s="13">
        <f t="shared" si="1052"/>
        <v>0</v>
      </c>
      <c r="AW3945" s="13"/>
      <c r="AX3945" s="13">
        <f t="shared" si="1053"/>
        <v>0</v>
      </c>
      <c r="AY3945" s="13"/>
      <c r="AZ3945" s="13">
        <f t="shared" si="1054"/>
        <v>0</v>
      </c>
      <c r="BA3945" s="13"/>
      <c r="BB3945" s="13">
        <f t="shared" si="1055"/>
        <v>0</v>
      </c>
      <c r="BC3945" s="13"/>
      <c r="BD3945" s="13">
        <f t="shared" si="1056"/>
        <v>0</v>
      </c>
      <c r="BE3945" s="13"/>
      <c r="BF3945" s="13">
        <f t="shared" si="1057"/>
        <v>0</v>
      </c>
      <c r="BG3945" s="13"/>
      <c r="BH3945" s="13">
        <f t="shared" si="1058"/>
        <v>137124.41893247137</v>
      </c>
      <c r="BI3945" s="13">
        <f t="shared" si="1059"/>
        <v>137100</v>
      </c>
      <c r="BJ3945" s="13">
        <v>135600</v>
      </c>
    </row>
    <row r="3946" spans="1:62" x14ac:dyDescent="0.25">
      <c r="A3946" t="s">
        <v>2316</v>
      </c>
      <c r="B3946" s="13">
        <v>212</v>
      </c>
      <c r="C3946">
        <v>540731</v>
      </c>
      <c r="D3946">
        <v>1</v>
      </c>
      <c r="E3946">
        <v>0</v>
      </c>
      <c r="F3946">
        <v>0</v>
      </c>
      <c r="G3946">
        <v>0</v>
      </c>
      <c r="H3946">
        <v>0</v>
      </c>
      <c r="I3946" t="s">
        <v>61</v>
      </c>
      <c r="J3946">
        <v>541222</v>
      </c>
      <c r="K3946" t="s">
        <v>2446</v>
      </c>
      <c r="L3946">
        <v>540471</v>
      </c>
      <c r="M3946" t="s">
        <v>2447</v>
      </c>
      <c r="N3946">
        <v>540471</v>
      </c>
      <c r="O3946" t="s">
        <v>2447</v>
      </c>
      <c r="P3946">
        <v>540471</v>
      </c>
      <c r="Q3946" t="s">
        <v>2447</v>
      </c>
      <c r="R3946" s="13">
        <v>70488.701001315436</v>
      </c>
      <c r="S3946" s="13"/>
      <c r="T3946" s="13"/>
      <c r="U3946" s="13"/>
      <c r="V3946" s="13">
        <f t="shared" si="1043"/>
        <v>0</v>
      </c>
      <c r="W3946" s="13"/>
      <c r="X3946" s="13">
        <f t="shared" si="1044"/>
        <v>0</v>
      </c>
      <c r="Y3946" s="13"/>
      <c r="Z3946" s="13">
        <f t="shared" si="1045"/>
        <v>0</v>
      </c>
      <c r="AA3946" s="13"/>
      <c r="AB3946" s="13">
        <f t="shared" si="1046"/>
        <v>0</v>
      </c>
      <c r="AC3946" s="13"/>
      <c r="AD3946" s="13"/>
      <c r="AE3946" s="13"/>
      <c r="AF3946" s="13"/>
      <c r="AG3946" s="13"/>
      <c r="AH3946" s="13"/>
      <c r="AI3946" s="13"/>
      <c r="AJ3946" s="13"/>
      <c r="AK3946" s="13">
        <f t="shared" si="1047"/>
        <v>0</v>
      </c>
      <c r="AL3946" s="13"/>
      <c r="AM3946" s="13">
        <f t="shared" si="1048"/>
        <v>0</v>
      </c>
      <c r="AN3946" s="13"/>
      <c r="AO3946" s="13">
        <v>0</v>
      </c>
      <c r="AP3946" s="13">
        <f t="shared" si="1049"/>
        <v>0</v>
      </c>
      <c r="AQ3946" s="13"/>
      <c r="AR3946" s="13">
        <f t="shared" si="1050"/>
        <v>0</v>
      </c>
      <c r="AS3946" s="13"/>
      <c r="AT3946" s="13">
        <f t="shared" si="1051"/>
        <v>0</v>
      </c>
      <c r="AU3946" s="13"/>
      <c r="AV3946" s="13">
        <f t="shared" si="1052"/>
        <v>0</v>
      </c>
      <c r="AW3946" s="13"/>
      <c r="AX3946" s="13">
        <f t="shared" si="1053"/>
        <v>0</v>
      </c>
      <c r="AY3946" s="13"/>
      <c r="AZ3946" s="13">
        <f t="shared" si="1054"/>
        <v>0</v>
      </c>
      <c r="BA3946" s="13"/>
      <c r="BB3946" s="13">
        <f t="shared" si="1055"/>
        <v>0</v>
      </c>
      <c r="BC3946" s="13"/>
      <c r="BD3946" s="13">
        <f t="shared" si="1056"/>
        <v>0</v>
      </c>
      <c r="BE3946" s="13"/>
      <c r="BF3946" s="13">
        <f t="shared" si="1057"/>
        <v>0</v>
      </c>
      <c r="BG3946" s="13"/>
      <c r="BH3946" s="13">
        <f t="shared" si="1058"/>
        <v>70488.701001315436</v>
      </c>
      <c r="BI3946" s="13">
        <f t="shared" si="1059"/>
        <v>70500</v>
      </c>
      <c r="BJ3946" s="13">
        <v>70800</v>
      </c>
    </row>
    <row r="3947" spans="1:62" x14ac:dyDescent="0.25">
      <c r="A3947" s="5" t="s">
        <v>343</v>
      </c>
      <c r="B3947" s="13">
        <v>4016</v>
      </c>
      <c r="C3947">
        <v>574341</v>
      </c>
      <c r="D3947">
        <v>1</v>
      </c>
      <c r="E3947">
        <v>1</v>
      </c>
      <c r="F3947">
        <v>1</v>
      </c>
      <c r="G3947">
        <v>1</v>
      </c>
      <c r="H3947">
        <v>0</v>
      </c>
      <c r="I3947" t="s">
        <v>33</v>
      </c>
      <c r="J3947">
        <v>574341</v>
      </c>
      <c r="K3947" t="s">
        <v>343</v>
      </c>
      <c r="L3947">
        <v>574341</v>
      </c>
      <c r="M3947" t="s">
        <v>343</v>
      </c>
      <c r="N3947">
        <v>574341</v>
      </c>
      <c r="O3947" t="s">
        <v>343</v>
      </c>
      <c r="P3947">
        <v>573868</v>
      </c>
      <c r="Q3947" t="s">
        <v>32</v>
      </c>
      <c r="R3947" s="13">
        <v>898594.05717930268</v>
      </c>
      <c r="S3947" s="13">
        <v>6746</v>
      </c>
      <c r="T3947" s="13">
        <v>359492.25004634802</v>
      </c>
      <c r="U3947" s="13"/>
      <c r="V3947" s="13">
        <f t="shared" si="1043"/>
        <v>0</v>
      </c>
      <c r="W3947" s="13">
        <v>47</v>
      </c>
      <c r="X3947" s="13">
        <f t="shared" si="1044"/>
        <v>139308</v>
      </c>
      <c r="Y3947" s="13">
        <v>39</v>
      </c>
      <c r="Z3947" s="13">
        <f t="shared" si="1045"/>
        <v>38532</v>
      </c>
      <c r="AA3947" s="13">
        <v>23</v>
      </c>
      <c r="AB3947" s="13">
        <f t="shared" si="1046"/>
        <v>5681</v>
      </c>
      <c r="AC3947" s="13">
        <v>7842</v>
      </c>
      <c r="AD3947" s="13">
        <v>1650525.9648236407</v>
      </c>
      <c r="AE3947" s="13">
        <v>7842</v>
      </c>
      <c r="AF3947" s="13">
        <v>870135.48392606666</v>
      </c>
      <c r="AG3947" s="13"/>
      <c r="AH3947" s="13"/>
      <c r="AI3947" s="13"/>
      <c r="AJ3947" s="13"/>
      <c r="AK3947" s="13">
        <f t="shared" si="1047"/>
        <v>0</v>
      </c>
      <c r="AL3947" s="13"/>
      <c r="AM3947" s="13">
        <f t="shared" si="1048"/>
        <v>0</v>
      </c>
      <c r="AN3947" s="13"/>
      <c r="AO3947" s="13">
        <v>3</v>
      </c>
      <c r="AP3947" s="13">
        <f t="shared" si="1049"/>
        <v>91500</v>
      </c>
      <c r="AQ3947" s="13"/>
      <c r="AR3947" s="13">
        <f t="shared" si="1050"/>
        <v>0</v>
      </c>
      <c r="AS3947" s="13"/>
      <c r="AT3947" s="13">
        <f t="shared" si="1051"/>
        <v>0</v>
      </c>
      <c r="AU3947" s="13"/>
      <c r="AV3947" s="13">
        <f t="shared" si="1052"/>
        <v>0</v>
      </c>
      <c r="AW3947" s="13"/>
      <c r="AX3947" s="13">
        <f t="shared" si="1053"/>
        <v>0</v>
      </c>
      <c r="AY3947" s="13"/>
      <c r="AZ3947" s="13">
        <f t="shared" si="1054"/>
        <v>0</v>
      </c>
      <c r="BA3947" s="13"/>
      <c r="BB3947" s="13">
        <f t="shared" si="1055"/>
        <v>0</v>
      </c>
      <c r="BC3947" s="13"/>
      <c r="BD3947" s="13">
        <f t="shared" si="1056"/>
        <v>0</v>
      </c>
      <c r="BE3947" s="13"/>
      <c r="BF3947" s="13">
        <f t="shared" si="1057"/>
        <v>0</v>
      </c>
      <c r="BG3947" s="13"/>
      <c r="BH3947" s="13">
        <f t="shared" si="1058"/>
        <v>4053768.7559753577</v>
      </c>
      <c r="BI3947" s="13">
        <f t="shared" si="1059"/>
        <v>4053800</v>
      </c>
      <c r="BJ3947" s="13">
        <v>3981600</v>
      </c>
    </row>
    <row r="3948" spans="1:62" x14ac:dyDescent="0.25">
      <c r="A3948" s="6" t="s">
        <v>599</v>
      </c>
      <c r="B3948" s="13">
        <v>8808</v>
      </c>
      <c r="C3948">
        <v>578576</v>
      </c>
      <c r="D3948">
        <v>1</v>
      </c>
      <c r="E3948">
        <v>1</v>
      </c>
      <c r="F3948">
        <v>1</v>
      </c>
      <c r="G3948">
        <v>1</v>
      </c>
      <c r="H3948">
        <v>1</v>
      </c>
      <c r="I3948" t="s">
        <v>41</v>
      </c>
      <c r="J3948">
        <v>578576</v>
      </c>
      <c r="K3948" t="s">
        <v>599</v>
      </c>
      <c r="L3948">
        <v>578576</v>
      </c>
      <c r="M3948" t="s">
        <v>599</v>
      </c>
      <c r="N3948">
        <v>578576</v>
      </c>
      <c r="O3948" t="s">
        <v>599</v>
      </c>
      <c r="P3948">
        <v>578576</v>
      </c>
      <c r="Q3948" t="s">
        <v>599</v>
      </c>
      <c r="R3948" s="13">
        <v>398878.86949490069</v>
      </c>
      <c r="S3948" s="13">
        <v>15804</v>
      </c>
      <c r="T3948" s="13">
        <v>355158.38591043127</v>
      </c>
      <c r="U3948" s="13"/>
      <c r="V3948" s="13">
        <f t="shared" si="1043"/>
        <v>0</v>
      </c>
      <c r="W3948" s="13">
        <v>119</v>
      </c>
      <c r="X3948" s="13">
        <f t="shared" si="1044"/>
        <v>352716</v>
      </c>
      <c r="Y3948" s="13">
        <v>182</v>
      </c>
      <c r="Z3948" s="13">
        <f t="shared" si="1045"/>
        <v>179816</v>
      </c>
      <c r="AA3948" s="13">
        <v>76</v>
      </c>
      <c r="AB3948" s="13">
        <f t="shared" si="1046"/>
        <v>18772</v>
      </c>
      <c r="AC3948" s="13">
        <v>15804</v>
      </c>
      <c r="AD3948" s="13">
        <v>1834231.2018200366</v>
      </c>
      <c r="AE3948" s="13">
        <v>19615</v>
      </c>
      <c r="AF3948" s="13">
        <v>3383853.0003904738</v>
      </c>
      <c r="AG3948" s="13">
        <v>19615</v>
      </c>
      <c r="AH3948" s="13">
        <v>12946067.210571965</v>
      </c>
      <c r="AI3948" s="13"/>
      <c r="AJ3948" s="13">
        <v>1549</v>
      </c>
      <c r="AK3948" s="13">
        <f t="shared" si="1047"/>
        <v>215311</v>
      </c>
      <c r="AL3948" s="13">
        <v>5</v>
      </c>
      <c r="AM3948" s="13">
        <f t="shared" si="1048"/>
        <v>175</v>
      </c>
      <c r="AN3948" s="13"/>
      <c r="AO3948" s="13">
        <v>22</v>
      </c>
      <c r="AP3948" s="13">
        <f t="shared" si="1049"/>
        <v>671000</v>
      </c>
      <c r="AQ3948" s="13">
        <v>127</v>
      </c>
      <c r="AR3948" s="13">
        <f t="shared" si="1050"/>
        <v>343662</v>
      </c>
      <c r="AS3948" s="13">
        <v>1380</v>
      </c>
      <c r="AT3948" s="13">
        <f t="shared" si="1051"/>
        <v>191820</v>
      </c>
      <c r="AU3948" s="13">
        <v>756</v>
      </c>
      <c r="AV3948" s="13">
        <f t="shared" si="1052"/>
        <v>255528</v>
      </c>
      <c r="AW3948" s="13">
        <v>420</v>
      </c>
      <c r="AX3948" s="13">
        <f t="shared" si="1053"/>
        <v>45360</v>
      </c>
      <c r="AY3948" s="13">
        <v>25</v>
      </c>
      <c r="AZ3948" s="13">
        <f t="shared" si="1054"/>
        <v>2025</v>
      </c>
      <c r="BA3948" s="13">
        <v>411</v>
      </c>
      <c r="BB3948" s="13">
        <f t="shared" si="1055"/>
        <v>133575</v>
      </c>
      <c r="BC3948" s="13">
        <v>58</v>
      </c>
      <c r="BD3948" s="13">
        <f t="shared" si="1056"/>
        <v>23548</v>
      </c>
      <c r="BE3948" s="13">
        <v>0</v>
      </c>
      <c r="BF3948" s="13">
        <f t="shared" si="1057"/>
        <v>0</v>
      </c>
      <c r="BG3948" s="13">
        <v>11692</v>
      </c>
      <c r="BH3948" s="13">
        <f t="shared" si="1058"/>
        <v>21363188.668187808</v>
      </c>
      <c r="BI3948" s="13">
        <f t="shared" si="1059"/>
        <v>21363200</v>
      </c>
      <c r="BJ3948" s="13">
        <v>21610400</v>
      </c>
    </row>
    <row r="3949" spans="1:62" x14ac:dyDescent="0.25">
      <c r="A3949" t="s">
        <v>3801</v>
      </c>
      <c r="B3949" s="13">
        <v>1739</v>
      </c>
      <c r="C3949">
        <v>500071</v>
      </c>
      <c r="D3949">
        <v>1</v>
      </c>
      <c r="E3949">
        <v>0</v>
      </c>
      <c r="F3949">
        <v>0</v>
      </c>
      <c r="G3949">
        <v>0</v>
      </c>
      <c r="H3949">
        <v>0</v>
      </c>
      <c r="I3949" t="s">
        <v>90</v>
      </c>
      <c r="J3949">
        <v>545058</v>
      </c>
      <c r="K3949" t="s">
        <v>703</v>
      </c>
      <c r="L3949">
        <v>545058</v>
      </c>
      <c r="M3949" t="s">
        <v>703</v>
      </c>
      <c r="N3949">
        <v>545058</v>
      </c>
      <c r="O3949" t="s">
        <v>703</v>
      </c>
      <c r="P3949">
        <v>545058</v>
      </c>
      <c r="Q3949" t="s">
        <v>703</v>
      </c>
      <c r="R3949" s="13">
        <v>398042.86264060251</v>
      </c>
      <c r="S3949" s="13"/>
      <c r="T3949" s="13"/>
      <c r="U3949" s="13"/>
      <c r="V3949" s="13">
        <f t="shared" si="1043"/>
        <v>0</v>
      </c>
      <c r="W3949" s="13"/>
      <c r="X3949" s="13">
        <f t="shared" si="1044"/>
        <v>0</v>
      </c>
      <c r="Y3949" s="13"/>
      <c r="Z3949" s="13">
        <f t="shared" si="1045"/>
        <v>0</v>
      </c>
      <c r="AA3949" s="13"/>
      <c r="AB3949" s="13">
        <f t="shared" si="1046"/>
        <v>0</v>
      </c>
      <c r="AC3949" s="13"/>
      <c r="AD3949" s="13"/>
      <c r="AE3949" s="13"/>
      <c r="AF3949" s="13"/>
      <c r="AG3949" s="13"/>
      <c r="AH3949" s="13"/>
      <c r="AI3949" s="13"/>
      <c r="AJ3949" s="13"/>
      <c r="AK3949" s="13">
        <f t="shared" si="1047"/>
        <v>0</v>
      </c>
      <c r="AL3949" s="13"/>
      <c r="AM3949" s="13">
        <f t="shared" si="1048"/>
        <v>0</v>
      </c>
      <c r="AN3949" s="13"/>
      <c r="AO3949" s="13">
        <v>0</v>
      </c>
      <c r="AP3949" s="13">
        <f t="shared" si="1049"/>
        <v>0</v>
      </c>
      <c r="AQ3949" s="13"/>
      <c r="AR3949" s="13">
        <f t="shared" si="1050"/>
        <v>0</v>
      </c>
      <c r="AS3949" s="13"/>
      <c r="AT3949" s="13">
        <f t="shared" si="1051"/>
        <v>0</v>
      </c>
      <c r="AU3949" s="13"/>
      <c r="AV3949" s="13">
        <f t="shared" si="1052"/>
        <v>0</v>
      </c>
      <c r="AW3949" s="13"/>
      <c r="AX3949" s="13">
        <f t="shared" si="1053"/>
        <v>0</v>
      </c>
      <c r="AY3949" s="13"/>
      <c r="AZ3949" s="13">
        <f t="shared" si="1054"/>
        <v>0</v>
      </c>
      <c r="BA3949" s="13"/>
      <c r="BB3949" s="13">
        <f t="shared" si="1055"/>
        <v>0</v>
      </c>
      <c r="BC3949" s="13"/>
      <c r="BD3949" s="13">
        <f t="shared" si="1056"/>
        <v>0</v>
      </c>
      <c r="BE3949" s="13"/>
      <c r="BF3949" s="13">
        <f t="shared" si="1057"/>
        <v>0</v>
      </c>
      <c r="BG3949" s="13"/>
      <c r="BH3949" s="13">
        <f t="shared" si="1058"/>
        <v>398042.86264060251</v>
      </c>
      <c r="BI3949" s="13">
        <f t="shared" si="1059"/>
        <v>398000</v>
      </c>
      <c r="BJ3949" s="13">
        <v>402600</v>
      </c>
    </row>
    <row r="3950" spans="1:62" x14ac:dyDescent="0.25">
      <c r="A3950" t="s">
        <v>3802</v>
      </c>
      <c r="B3950" s="13">
        <v>504</v>
      </c>
      <c r="C3950">
        <v>516899</v>
      </c>
      <c r="D3950">
        <v>1</v>
      </c>
      <c r="E3950">
        <v>0</v>
      </c>
      <c r="F3950">
        <v>0</v>
      </c>
      <c r="G3950">
        <v>0</v>
      </c>
      <c r="H3950">
        <v>0</v>
      </c>
      <c r="I3950" t="s">
        <v>61</v>
      </c>
      <c r="J3950">
        <v>514055</v>
      </c>
      <c r="K3950" t="s">
        <v>2486</v>
      </c>
      <c r="L3950">
        <v>514055</v>
      </c>
      <c r="M3950" t="s">
        <v>2486</v>
      </c>
      <c r="N3950">
        <v>514055</v>
      </c>
      <c r="O3950" t="s">
        <v>2486</v>
      </c>
      <c r="P3950">
        <v>511382</v>
      </c>
      <c r="Q3950" t="s">
        <v>272</v>
      </c>
      <c r="R3950" s="13">
        <v>117763.92043003347</v>
      </c>
      <c r="S3950" s="13"/>
      <c r="T3950" s="13"/>
      <c r="U3950" s="13"/>
      <c r="V3950" s="13">
        <f t="shared" si="1043"/>
        <v>0</v>
      </c>
      <c r="W3950" s="13"/>
      <c r="X3950" s="13">
        <f t="shared" si="1044"/>
        <v>0</v>
      </c>
      <c r="Y3950" s="13"/>
      <c r="Z3950" s="13">
        <f t="shared" si="1045"/>
        <v>0</v>
      </c>
      <c r="AA3950" s="13"/>
      <c r="AB3950" s="13">
        <f t="shared" si="1046"/>
        <v>0</v>
      </c>
      <c r="AC3950" s="13"/>
      <c r="AD3950" s="13"/>
      <c r="AE3950" s="13"/>
      <c r="AF3950" s="13"/>
      <c r="AG3950" s="13"/>
      <c r="AH3950" s="13"/>
      <c r="AI3950" s="13"/>
      <c r="AJ3950" s="13"/>
      <c r="AK3950" s="13">
        <f t="shared" si="1047"/>
        <v>0</v>
      </c>
      <c r="AL3950" s="13"/>
      <c r="AM3950" s="13">
        <f t="shared" si="1048"/>
        <v>0</v>
      </c>
      <c r="AN3950" s="13"/>
      <c r="AO3950" s="13">
        <v>0</v>
      </c>
      <c r="AP3950" s="13">
        <f t="shared" si="1049"/>
        <v>0</v>
      </c>
      <c r="AQ3950" s="13"/>
      <c r="AR3950" s="13">
        <f t="shared" si="1050"/>
        <v>0</v>
      </c>
      <c r="AS3950" s="13"/>
      <c r="AT3950" s="13">
        <f t="shared" si="1051"/>
        <v>0</v>
      </c>
      <c r="AU3950" s="13"/>
      <c r="AV3950" s="13">
        <f t="shared" si="1052"/>
        <v>0</v>
      </c>
      <c r="AW3950" s="13"/>
      <c r="AX3950" s="13">
        <f t="shared" si="1053"/>
        <v>0</v>
      </c>
      <c r="AY3950" s="13"/>
      <c r="AZ3950" s="13">
        <f t="shared" si="1054"/>
        <v>0</v>
      </c>
      <c r="BA3950" s="13"/>
      <c r="BB3950" s="13">
        <f t="shared" si="1055"/>
        <v>0</v>
      </c>
      <c r="BC3950" s="13"/>
      <c r="BD3950" s="13">
        <f t="shared" si="1056"/>
        <v>0</v>
      </c>
      <c r="BE3950" s="13"/>
      <c r="BF3950" s="13">
        <f t="shared" si="1057"/>
        <v>0</v>
      </c>
      <c r="BG3950" s="13"/>
      <c r="BH3950" s="13">
        <f t="shared" si="1058"/>
        <v>117763.92043003347</v>
      </c>
      <c r="BI3950" s="13">
        <f t="shared" si="1059"/>
        <v>117800</v>
      </c>
      <c r="BJ3950" s="13">
        <v>117300</v>
      </c>
    </row>
    <row r="3951" spans="1:62" x14ac:dyDescent="0.25">
      <c r="A3951" s="5" t="s">
        <v>81</v>
      </c>
      <c r="B3951" s="13">
        <v>5201</v>
      </c>
      <c r="C3951">
        <v>587711</v>
      </c>
      <c r="D3951">
        <v>1</v>
      </c>
      <c r="E3951">
        <v>1</v>
      </c>
      <c r="F3951">
        <v>1</v>
      </c>
      <c r="G3951">
        <v>1</v>
      </c>
      <c r="H3951">
        <v>0</v>
      </c>
      <c r="I3951" t="s">
        <v>75</v>
      </c>
      <c r="J3951">
        <v>587711</v>
      </c>
      <c r="K3951" t="s">
        <v>81</v>
      </c>
      <c r="L3951">
        <v>587711</v>
      </c>
      <c r="M3951" t="s">
        <v>81</v>
      </c>
      <c r="N3951">
        <v>587711</v>
      </c>
      <c r="O3951" t="s">
        <v>81</v>
      </c>
      <c r="P3951">
        <v>586846</v>
      </c>
      <c r="Q3951" t="s">
        <v>79</v>
      </c>
      <c r="R3951" s="13">
        <v>1153293.056198753</v>
      </c>
      <c r="S3951" s="13">
        <v>6382</v>
      </c>
      <c r="T3951" s="13">
        <v>340178.35472511948</v>
      </c>
      <c r="U3951" s="13">
        <v>1</v>
      </c>
      <c r="V3951" s="13">
        <f t="shared" si="1043"/>
        <v>741</v>
      </c>
      <c r="W3951" s="13">
        <v>55</v>
      </c>
      <c r="X3951" s="13">
        <f t="shared" si="1044"/>
        <v>163020</v>
      </c>
      <c r="Y3951" s="13">
        <v>22</v>
      </c>
      <c r="Z3951" s="13">
        <f t="shared" si="1045"/>
        <v>21736</v>
      </c>
      <c r="AA3951" s="13">
        <v>31</v>
      </c>
      <c r="AB3951" s="13">
        <f t="shared" si="1046"/>
        <v>7657</v>
      </c>
      <c r="AC3951" s="13">
        <v>11125</v>
      </c>
      <c r="AD3951" s="13">
        <v>2322350.3246115223</v>
      </c>
      <c r="AE3951" s="13">
        <v>10699</v>
      </c>
      <c r="AF3951" s="13">
        <v>1184887.7957305373</v>
      </c>
      <c r="AG3951" s="13"/>
      <c r="AH3951" s="13"/>
      <c r="AI3951" s="13"/>
      <c r="AJ3951" s="13"/>
      <c r="AK3951" s="13">
        <f t="shared" si="1047"/>
        <v>0</v>
      </c>
      <c r="AL3951" s="13"/>
      <c r="AM3951" s="13">
        <f t="shared" si="1048"/>
        <v>0</v>
      </c>
      <c r="AN3951" s="13"/>
      <c r="AO3951" s="13">
        <v>2</v>
      </c>
      <c r="AP3951" s="13">
        <f t="shared" si="1049"/>
        <v>61000</v>
      </c>
      <c r="AQ3951" s="13"/>
      <c r="AR3951" s="13">
        <f t="shared" si="1050"/>
        <v>0</v>
      </c>
      <c r="AS3951" s="13"/>
      <c r="AT3951" s="13">
        <f t="shared" si="1051"/>
        <v>0</v>
      </c>
      <c r="AU3951" s="13"/>
      <c r="AV3951" s="13">
        <f t="shared" si="1052"/>
        <v>0</v>
      </c>
      <c r="AW3951" s="13"/>
      <c r="AX3951" s="13">
        <f t="shared" si="1053"/>
        <v>0</v>
      </c>
      <c r="AY3951" s="13"/>
      <c r="AZ3951" s="13">
        <f t="shared" si="1054"/>
        <v>0</v>
      </c>
      <c r="BA3951" s="13"/>
      <c r="BB3951" s="13">
        <f t="shared" si="1055"/>
        <v>0</v>
      </c>
      <c r="BC3951" s="13"/>
      <c r="BD3951" s="13">
        <f t="shared" si="1056"/>
        <v>0</v>
      </c>
      <c r="BE3951" s="13"/>
      <c r="BF3951" s="13">
        <f t="shared" si="1057"/>
        <v>0</v>
      </c>
      <c r="BG3951" s="13"/>
      <c r="BH3951" s="13">
        <f t="shared" si="1058"/>
        <v>5254863.5312659312</v>
      </c>
      <c r="BI3951" s="13">
        <f t="shared" si="1059"/>
        <v>5254900</v>
      </c>
      <c r="BJ3951" s="13">
        <v>5145600</v>
      </c>
    </row>
    <row r="3952" spans="1:62" x14ac:dyDescent="0.25">
      <c r="A3952" t="s">
        <v>3804</v>
      </c>
      <c r="B3952" s="13">
        <v>219</v>
      </c>
      <c r="C3952">
        <v>500194</v>
      </c>
      <c r="D3952">
        <v>1</v>
      </c>
      <c r="E3952">
        <v>0</v>
      </c>
      <c r="F3952">
        <v>0</v>
      </c>
      <c r="G3952">
        <v>0</v>
      </c>
      <c r="H3952">
        <v>0</v>
      </c>
      <c r="I3952" t="s">
        <v>23</v>
      </c>
      <c r="J3952">
        <v>545554</v>
      </c>
      <c r="K3952" t="s">
        <v>2350</v>
      </c>
      <c r="L3952">
        <v>545392</v>
      </c>
      <c r="M3952" t="s">
        <v>290</v>
      </c>
      <c r="N3952">
        <v>545392</v>
      </c>
      <c r="O3952" t="s">
        <v>290</v>
      </c>
      <c r="P3952">
        <v>545392</v>
      </c>
      <c r="Q3952" t="s">
        <v>290</v>
      </c>
      <c r="R3952" s="13">
        <v>70488.701001315436</v>
      </c>
      <c r="S3952" s="13"/>
      <c r="T3952" s="13"/>
      <c r="U3952" s="13"/>
      <c r="V3952" s="13">
        <f t="shared" si="1043"/>
        <v>0</v>
      </c>
      <c r="W3952" s="13"/>
      <c r="X3952" s="13">
        <f t="shared" si="1044"/>
        <v>0</v>
      </c>
      <c r="Y3952" s="13"/>
      <c r="Z3952" s="13">
        <f t="shared" si="1045"/>
        <v>0</v>
      </c>
      <c r="AA3952" s="13"/>
      <c r="AB3952" s="13">
        <f t="shared" si="1046"/>
        <v>0</v>
      </c>
      <c r="AC3952" s="13"/>
      <c r="AD3952" s="13"/>
      <c r="AE3952" s="13"/>
      <c r="AF3952" s="13"/>
      <c r="AG3952" s="13"/>
      <c r="AH3952" s="13"/>
      <c r="AI3952" s="13"/>
      <c r="AJ3952" s="13"/>
      <c r="AK3952" s="13">
        <f t="shared" si="1047"/>
        <v>0</v>
      </c>
      <c r="AL3952" s="13"/>
      <c r="AM3952" s="13">
        <f t="shared" si="1048"/>
        <v>0</v>
      </c>
      <c r="AN3952" s="13"/>
      <c r="AO3952" s="13">
        <v>0</v>
      </c>
      <c r="AP3952" s="13">
        <f t="shared" si="1049"/>
        <v>0</v>
      </c>
      <c r="AQ3952" s="13"/>
      <c r="AR3952" s="13">
        <f t="shared" si="1050"/>
        <v>0</v>
      </c>
      <c r="AS3952" s="13"/>
      <c r="AT3952" s="13">
        <f t="shared" si="1051"/>
        <v>0</v>
      </c>
      <c r="AU3952" s="13"/>
      <c r="AV3952" s="13">
        <f t="shared" si="1052"/>
        <v>0</v>
      </c>
      <c r="AW3952" s="13"/>
      <c r="AX3952" s="13">
        <f t="shared" si="1053"/>
        <v>0</v>
      </c>
      <c r="AY3952" s="13"/>
      <c r="AZ3952" s="13">
        <f t="shared" si="1054"/>
        <v>0</v>
      </c>
      <c r="BA3952" s="13"/>
      <c r="BB3952" s="13">
        <f t="shared" si="1055"/>
        <v>0</v>
      </c>
      <c r="BC3952" s="13"/>
      <c r="BD3952" s="13">
        <f t="shared" si="1056"/>
        <v>0</v>
      </c>
      <c r="BE3952" s="13"/>
      <c r="BF3952" s="13">
        <f t="shared" si="1057"/>
        <v>0</v>
      </c>
      <c r="BG3952" s="13"/>
      <c r="BH3952" s="13">
        <f t="shared" si="1058"/>
        <v>70488.701001315436</v>
      </c>
      <c r="BI3952" s="13">
        <f t="shared" si="1059"/>
        <v>70500</v>
      </c>
      <c r="BJ3952" s="13">
        <v>70800</v>
      </c>
    </row>
    <row r="3953" spans="1:62" x14ac:dyDescent="0.25">
      <c r="A3953" t="s">
        <v>3803</v>
      </c>
      <c r="B3953" s="13">
        <v>182</v>
      </c>
      <c r="C3953">
        <v>513237</v>
      </c>
      <c r="D3953">
        <v>1</v>
      </c>
      <c r="E3953">
        <v>0</v>
      </c>
      <c r="F3953">
        <v>0</v>
      </c>
      <c r="G3953">
        <v>0</v>
      </c>
      <c r="H3953">
        <v>0</v>
      </c>
      <c r="I3953" t="s">
        <v>26</v>
      </c>
      <c r="J3953">
        <v>533947</v>
      </c>
      <c r="K3953" t="s">
        <v>1460</v>
      </c>
      <c r="L3953">
        <v>533165</v>
      </c>
      <c r="M3953" t="s">
        <v>154</v>
      </c>
      <c r="N3953">
        <v>533165</v>
      </c>
      <c r="O3953" t="s">
        <v>154</v>
      </c>
      <c r="P3953">
        <v>533165</v>
      </c>
      <c r="Q3953" t="s">
        <v>154</v>
      </c>
      <c r="R3953" s="13">
        <v>70488.701001315436</v>
      </c>
      <c r="S3953" s="13"/>
      <c r="T3953" s="13"/>
      <c r="U3953" s="13"/>
      <c r="V3953" s="13">
        <f t="shared" si="1043"/>
        <v>0</v>
      </c>
      <c r="W3953" s="13"/>
      <c r="X3953" s="13">
        <f t="shared" si="1044"/>
        <v>0</v>
      </c>
      <c r="Y3953" s="13"/>
      <c r="Z3953" s="13">
        <f t="shared" si="1045"/>
        <v>0</v>
      </c>
      <c r="AA3953" s="13"/>
      <c r="AB3953" s="13">
        <f t="shared" si="1046"/>
        <v>0</v>
      </c>
      <c r="AC3953" s="13"/>
      <c r="AD3953" s="13"/>
      <c r="AE3953" s="13"/>
      <c r="AF3953" s="13"/>
      <c r="AG3953" s="13"/>
      <c r="AH3953" s="13"/>
      <c r="AI3953" s="13"/>
      <c r="AJ3953" s="13"/>
      <c r="AK3953" s="13">
        <f t="shared" si="1047"/>
        <v>0</v>
      </c>
      <c r="AL3953" s="13"/>
      <c r="AM3953" s="13">
        <f t="shared" si="1048"/>
        <v>0</v>
      </c>
      <c r="AN3953" s="13"/>
      <c r="AO3953" s="13">
        <v>0</v>
      </c>
      <c r="AP3953" s="13">
        <f t="shared" si="1049"/>
        <v>0</v>
      </c>
      <c r="AQ3953" s="13"/>
      <c r="AR3953" s="13">
        <f t="shared" si="1050"/>
        <v>0</v>
      </c>
      <c r="AS3953" s="13"/>
      <c r="AT3953" s="13">
        <f t="shared" si="1051"/>
        <v>0</v>
      </c>
      <c r="AU3953" s="13"/>
      <c r="AV3953" s="13">
        <f t="shared" si="1052"/>
        <v>0</v>
      </c>
      <c r="AW3953" s="13"/>
      <c r="AX3953" s="13">
        <f t="shared" si="1053"/>
        <v>0</v>
      </c>
      <c r="AY3953" s="13"/>
      <c r="AZ3953" s="13">
        <f t="shared" si="1054"/>
        <v>0</v>
      </c>
      <c r="BA3953" s="13"/>
      <c r="BB3953" s="13">
        <f t="shared" si="1055"/>
        <v>0</v>
      </c>
      <c r="BC3953" s="13"/>
      <c r="BD3953" s="13">
        <f t="shared" si="1056"/>
        <v>0</v>
      </c>
      <c r="BE3953" s="13"/>
      <c r="BF3953" s="13">
        <f t="shared" si="1057"/>
        <v>0</v>
      </c>
      <c r="BG3953" s="13"/>
      <c r="BH3953" s="13">
        <f t="shared" si="1058"/>
        <v>70488.701001315436</v>
      </c>
      <c r="BI3953" s="13">
        <f t="shared" si="1059"/>
        <v>70500</v>
      </c>
      <c r="BJ3953" s="13">
        <v>70800</v>
      </c>
    </row>
    <row r="3954" spans="1:62" x14ac:dyDescent="0.25">
      <c r="A3954" t="s">
        <v>3805</v>
      </c>
      <c r="B3954" s="13">
        <v>205</v>
      </c>
      <c r="C3954">
        <v>513148</v>
      </c>
      <c r="D3954">
        <v>1</v>
      </c>
      <c r="E3954">
        <v>0</v>
      </c>
      <c r="F3954">
        <v>0</v>
      </c>
      <c r="G3954">
        <v>0</v>
      </c>
      <c r="H3954">
        <v>0</v>
      </c>
      <c r="I3954" t="s">
        <v>26</v>
      </c>
      <c r="J3954">
        <v>533921</v>
      </c>
      <c r="K3954" t="s">
        <v>155</v>
      </c>
      <c r="L3954">
        <v>533165</v>
      </c>
      <c r="M3954" t="s">
        <v>154</v>
      </c>
      <c r="N3954">
        <v>533165</v>
      </c>
      <c r="O3954" t="s">
        <v>154</v>
      </c>
      <c r="P3954">
        <v>533165</v>
      </c>
      <c r="Q3954" t="s">
        <v>154</v>
      </c>
      <c r="R3954" s="13">
        <v>70488.701001315436</v>
      </c>
      <c r="S3954" s="13"/>
      <c r="T3954" s="13"/>
      <c r="U3954" s="13"/>
      <c r="V3954" s="13">
        <f t="shared" si="1043"/>
        <v>0</v>
      </c>
      <c r="W3954" s="13"/>
      <c r="X3954" s="13">
        <f t="shared" si="1044"/>
        <v>0</v>
      </c>
      <c r="Y3954" s="13"/>
      <c r="Z3954" s="13">
        <f t="shared" si="1045"/>
        <v>0</v>
      </c>
      <c r="AA3954" s="13"/>
      <c r="AB3954" s="13">
        <f t="shared" si="1046"/>
        <v>0</v>
      </c>
      <c r="AC3954" s="13"/>
      <c r="AD3954" s="13"/>
      <c r="AE3954" s="13"/>
      <c r="AF3954" s="13"/>
      <c r="AG3954" s="13"/>
      <c r="AH3954" s="13"/>
      <c r="AI3954" s="13"/>
      <c r="AJ3954" s="13"/>
      <c r="AK3954" s="13">
        <f t="shared" si="1047"/>
        <v>0</v>
      </c>
      <c r="AL3954" s="13"/>
      <c r="AM3954" s="13">
        <f t="shared" si="1048"/>
        <v>0</v>
      </c>
      <c r="AN3954" s="13"/>
      <c r="AO3954" s="13">
        <v>0</v>
      </c>
      <c r="AP3954" s="13">
        <f t="shared" si="1049"/>
        <v>0</v>
      </c>
      <c r="AQ3954" s="13"/>
      <c r="AR3954" s="13">
        <f t="shared" si="1050"/>
        <v>0</v>
      </c>
      <c r="AS3954" s="13"/>
      <c r="AT3954" s="13">
        <f t="shared" si="1051"/>
        <v>0</v>
      </c>
      <c r="AU3954" s="13"/>
      <c r="AV3954" s="13">
        <f t="shared" si="1052"/>
        <v>0</v>
      </c>
      <c r="AW3954" s="13"/>
      <c r="AX3954" s="13">
        <f t="shared" si="1053"/>
        <v>0</v>
      </c>
      <c r="AY3954" s="13"/>
      <c r="AZ3954" s="13">
        <f t="shared" si="1054"/>
        <v>0</v>
      </c>
      <c r="BA3954" s="13"/>
      <c r="BB3954" s="13">
        <f t="shared" si="1055"/>
        <v>0</v>
      </c>
      <c r="BC3954" s="13"/>
      <c r="BD3954" s="13">
        <f t="shared" si="1056"/>
        <v>0</v>
      </c>
      <c r="BE3954" s="13"/>
      <c r="BF3954" s="13">
        <f t="shared" si="1057"/>
        <v>0</v>
      </c>
      <c r="BG3954" s="13"/>
      <c r="BH3954" s="13">
        <f t="shared" si="1058"/>
        <v>70488.701001315436</v>
      </c>
      <c r="BI3954" s="13">
        <f t="shared" si="1059"/>
        <v>70500</v>
      </c>
      <c r="BJ3954" s="13">
        <v>70800</v>
      </c>
    </row>
    <row r="3955" spans="1:62" x14ac:dyDescent="0.25">
      <c r="A3955" t="s">
        <v>3806</v>
      </c>
      <c r="B3955" s="13">
        <v>823</v>
      </c>
      <c r="C3955">
        <v>596485</v>
      </c>
      <c r="D3955">
        <v>1</v>
      </c>
      <c r="E3955">
        <v>0</v>
      </c>
      <c r="F3955">
        <v>0</v>
      </c>
      <c r="G3955">
        <v>0</v>
      </c>
      <c r="H3955">
        <v>0</v>
      </c>
      <c r="I3955" t="s">
        <v>75</v>
      </c>
      <c r="J3955">
        <v>595209</v>
      </c>
      <c r="K3955" t="s">
        <v>132</v>
      </c>
      <c r="L3955">
        <v>595209</v>
      </c>
      <c r="M3955" t="s">
        <v>132</v>
      </c>
      <c r="N3955">
        <v>595209</v>
      </c>
      <c r="O3955" t="s">
        <v>132</v>
      </c>
      <c r="P3955">
        <v>595209</v>
      </c>
      <c r="Q3955" t="s">
        <v>132</v>
      </c>
      <c r="R3955" s="13">
        <v>191012.044528381</v>
      </c>
      <c r="S3955" s="13"/>
      <c r="T3955" s="13"/>
      <c r="U3955" s="13"/>
      <c r="V3955" s="13">
        <f t="shared" si="1043"/>
        <v>0</v>
      </c>
      <c r="W3955" s="13"/>
      <c r="X3955" s="13">
        <f t="shared" si="1044"/>
        <v>0</v>
      </c>
      <c r="Y3955" s="13"/>
      <c r="Z3955" s="13">
        <f t="shared" si="1045"/>
        <v>0</v>
      </c>
      <c r="AA3955" s="13"/>
      <c r="AB3955" s="13">
        <f t="shared" si="1046"/>
        <v>0</v>
      </c>
      <c r="AC3955" s="13"/>
      <c r="AD3955" s="13"/>
      <c r="AE3955" s="13"/>
      <c r="AF3955" s="13"/>
      <c r="AG3955" s="13"/>
      <c r="AH3955" s="13"/>
      <c r="AI3955" s="13"/>
      <c r="AJ3955" s="13"/>
      <c r="AK3955" s="13">
        <f t="shared" si="1047"/>
        <v>0</v>
      </c>
      <c r="AL3955" s="13"/>
      <c r="AM3955" s="13">
        <f t="shared" si="1048"/>
        <v>0</v>
      </c>
      <c r="AN3955" s="13"/>
      <c r="AO3955" s="13">
        <v>0</v>
      </c>
      <c r="AP3955" s="13">
        <f t="shared" si="1049"/>
        <v>0</v>
      </c>
      <c r="AQ3955" s="13"/>
      <c r="AR3955" s="13">
        <f t="shared" si="1050"/>
        <v>0</v>
      </c>
      <c r="AS3955" s="13"/>
      <c r="AT3955" s="13">
        <f t="shared" si="1051"/>
        <v>0</v>
      </c>
      <c r="AU3955" s="13"/>
      <c r="AV3955" s="13">
        <f t="shared" si="1052"/>
        <v>0</v>
      </c>
      <c r="AW3955" s="13"/>
      <c r="AX3955" s="13">
        <f t="shared" si="1053"/>
        <v>0</v>
      </c>
      <c r="AY3955" s="13"/>
      <c r="AZ3955" s="13">
        <f t="shared" si="1054"/>
        <v>0</v>
      </c>
      <c r="BA3955" s="13"/>
      <c r="BB3955" s="13">
        <f t="shared" si="1055"/>
        <v>0</v>
      </c>
      <c r="BC3955" s="13"/>
      <c r="BD3955" s="13">
        <f t="shared" si="1056"/>
        <v>0</v>
      </c>
      <c r="BE3955" s="13"/>
      <c r="BF3955" s="13">
        <f t="shared" si="1057"/>
        <v>0</v>
      </c>
      <c r="BG3955" s="13"/>
      <c r="BH3955" s="13">
        <f t="shared" si="1058"/>
        <v>191012.044528381</v>
      </c>
      <c r="BI3955" s="13">
        <f t="shared" si="1059"/>
        <v>191000</v>
      </c>
      <c r="BJ3955" s="13">
        <v>194000</v>
      </c>
    </row>
    <row r="3956" spans="1:62" x14ac:dyDescent="0.25">
      <c r="A3956" t="s">
        <v>3807</v>
      </c>
      <c r="B3956" s="13">
        <v>137</v>
      </c>
      <c r="C3956">
        <v>548723</v>
      </c>
      <c r="D3956">
        <v>1</v>
      </c>
      <c r="E3956">
        <v>0</v>
      </c>
      <c r="F3956">
        <v>0</v>
      </c>
      <c r="G3956">
        <v>0</v>
      </c>
      <c r="H3956">
        <v>0</v>
      </c>
      <c r="I3956" t="s">
        <v>33</v>
      </c>
      <c r="J3956">
        <v>576883</v>
      </c>
      <c r="K3956" t="s">
        <v>2868</v>
      </c>
      <c r="L3956">
        <v>576883</v>
      </c>
      <c r="M3956" t="s">
        <v>2868</v>
      </c>
      <c r="N3956">
        <v>576883</v>
      </c>
      <c r="O3956" t="s">
        <v>2868</v>
      </c>
      <c r="P3956">
        <v>576069</v>
      </c>
      <c r="Q3956" t="s">
        <v>44</v>
      </c>
      <c r="R3956" s="13">
        <v>70488.701001315436</v>
      </c>
      <c r="S3956" s="13"/>
      <c r="T3956" s="13"/>
      <c r="U3956" s="13"/>
      <c r="V3956" s="13">
        <f t="shared" si="1043"/>
        <v>0</v>
      </c>
      <c r="W3956" s="13"/>
      <c r="X3956" s="13">
        <f t="shared" si="1044"/>
        <v>0</v>
      </c>
      <c r="Y3956" s="13"/>
      <c r="Z3956" s="13">
        <f t="shared" si="1045"/>
        <v>0</v>
      </c>
      <c r="AA3956" s="13"/>
      <c r="AB3956" s="13">
        <f t="shared" si="1046"/>
        <v>0</v>
      </c>
      <c r="AC3956" s="13"/>
      <c r="AD3956" s="13"/>
      <c r="AE3956" s="13"/>
      <c r="AF3956" s="13"/>
      <c r="AG3956" s="13"/>
      <c r="AH3956" s="13"/>
      <c r="AI3956" s="13"/>
      <c r="AJ3956" s="13"/>
      <c r="AK3956" s="13">
        <f t="shared" si="1047"/>
        <v>0</v>
      </c>
      <c r="AL3956" s="13"/>
      <c r="AM3956" s="13">
        <f t="shared" si="1048"/>
        <v>0</v>
      </c>
      <c r="AN3956" s="13"/>
      <c r="AO3956" s="13">
        <v>0</v>
      </c>
      <c r="AP3956" s="13">
        <f t="shared" si="1049"/>
        <v>0</v>
      </c>
      <c r="AQ3956" s="13"/>
      <c r="AR3956" s="13">
        <f t="shared" si="1050"/>
        <v>0</v>
      </c>
      <c r="AS3956" s="13"/>
      <c r="AT3956" s="13">
        <f t="shared" si="1051"/>
        <v>0</v>
      </c>
      <c r="AU3956" s="13"/>
      <c r="AV3956" s="13">
        <f t="shared" si="1052"/>
        <v>0</v>
      </c>
      <c r="AW3956" s="13"/>
      <c r="AX3956" s="13">
        <f t="shared" si="1053"/>
        <v>0</v>
      </c>
      <c r="AY3956" s="13"/>
      <c r="AZ3956" s="13">
        <f t="shared" si="1054"/>
        <v>0</v>
      </c>
      <c r="BA3956" s="13"/>
      <c r="BB3956" s="13">
        <f t="shared" si="1055"/>
        <v>0</v>
      </c>
      <c r="BC3956" s="13"/>
      <c r="BD3956" s="13">
        <f t="shared" si="1056"/>
        <v>0</v>
      </c>
      <c r="BE3956" s="13"/>
      <c r="BF3956" s="13">
        <f t="shared" si="1057"/>
        <v>0</v>
      </c>
      <c r="BG3956" s="13"/>
      <c r="BH3956" s="13">
        <f t="shared" si="1058"/>
        <v>70488.701001315436</v>
      </c>
      <c r="BI3956" s="13">
        <f t="shared" si="1059"/>
        <v>70500</v>
      </c>
      <c r="BJ3956" s="13">
        <v>70800</v>
      </c>
    </row>
    <row r="3957" spans="1:62" x14ac:dyDescent="0.25">
      <c r="A3957" t="s">
        <v>3807</v>
      </c>
      <c r="B3957" s="13">
        <v>283</v>
      </c>
      <c r="C3957">
        <v>516911</v>
      </c>
      <c r="D3957">
        <v>1</v>
      </c>
      <c r="E3957">
        <v>0</v>
      </c>
      <c r="F3957">
        <v>0</v>
      </c>
      <c r="G3957">
        <v>0</v>
      </c>
      <c r="H3957">
        <v>0</v>
      </c>
      <c r="I3957" t="s">
        <v>61</v>
      </c>
      <c r="J3957">
        <v>512231</v>
      </c>
      <c r="K3957" t="s">
        <v>271</v>
      </c>
      <c r="L3957">
        <v>513750</v>
      </c>
      <c r="M3957" t="s">
        <v>273</v>
      </c>
      <c r="N3957">
        <v>513750</v>
      </c>
      <c r="O3957" t="s">
        <v>273</v>
      </c>
      <c r="P3957">
        <v>513750</v>
      </c>
      <c r="Q3957" t="s">
        <v>273</v>
      </c>
      <c r="R3957" s="13">
        <v>70488.701001315436</v>
      </c>
      <c r="S3957" s="13"/>
      <c r="T3957" s="13"/>
      <c r="U3957" s="13"/>
      <c r="V3957" s="13">
        <f t="shared" si="1043"/>
        <v>0</v>
      </c>
      <c r="W3957" s="13"/>
      <c r="X3957" s="13">
        <f t="shared" si="1044"/>
        <v>0</v>
      </c>
      <c r="Y3957" s="13"/>
      <c r="Z3957" s="13">
        <f t="shared" si="1045"/>
        <v>0</v>
      </c>
      <c r="AA3957" s="13"/>
      <c r="AB3957" s="13">
        <f t="shared" si="1046"/>
        <v>0</v>
      </c>
      <c r="AC3957" s="13"/>
      <c r="AD3957" s="13"/>
      <c r="AE3957" s="13"/>
      <c r="AF3957" s="13"/>
      <c r="AG3957" s="13"/>
      <c r="AH3957" s="13"/>
      <c r="AI3957" s="13"/>
      <c r="AJ3957" s="13"/>
      <c r="AK3957" s="13">
        <f t="shared" si="1047"/>
        <v>0</v>
      </c>
      <c r="AL3957" s="13"/>
      <c r="AM3957" s="13">
        <f t="shared" si="1048"/>
        <v>0</v>
      </c>
      <c r="AN3957" s="13"/>
      <c r="AO3957" s="13">
        <v>2</v>
      </c>
      <c r="AP3957" s="13">
        <f t="shared" si="1049"/>
        <v>61000</v>
      </c>
      <c r="AQ3957" s="13"/>
      <c r="AR3957" s="13">
        <f t="shared" si="1050"/>
        <v>0</v>
      </c>
      <c r="AS3957" s="13"/>
      <c r="AT3957" s="13">
        <f t="shared" si="1051"/>
        <v>0</v>
      </c>
      <c r="AU3957" s="13"/>
      <c r="AV3957" s="13">
        <f t="shared" si="1052"/>
        <v>0</v>
      </c>
      <c r="AW3957" s="13"/>
      <c r="AX3957" s="13">
        <f t="shared" si="1053"/>
        <v>0</v>
      </c>
      <c r="AY3957" s="13"/>
      <c r="AZ3957" s="13">
        <f t="shared" si="1054"/>
        <v>0</v>
      </c>
      <c r="BA3957" s="13"/>
      <c r="BB3957" s="13">
        <f t="shared" si="1055"/>
        <v>0</v>
      </c>
      <c r="BC3957" s="13"/>
      <c r="BD3957" s="13">
        <f t="shared" si="1056"/>
        <v>0</v>
      </c>
      <c r="BE3957" s="13"/>
      <c r="BF3957" s="13">
        <f t="shared" si="1057"/>
        <v>0</v>
      </c>
      <c r="BG3957" s="13"/>
      <c r="BH3957" s="13">
        <f t="shared" si="1058"/>
        <v>131488.70100131544</v>
      </c>
      <c r="BI3957" s="13">
        <f t="shared" si="1059"/>
        <v>131500</v>
      </c>
      <c r="BJ3957" s="13">
        <v>131800</v>
      </c>
    </row>
    <row r="3958" spans="1:62" x14ac:dyDescent="0.25">
      <c r="A3958" t="s">
        <v>3808</v>
      </c>
      <c r="B3958" s="13">
        <v>149</v>
      </c>
      <c r="C3958">
        <v>549983</v>
      </c>
      <c r="D3958">
        <v>1</v>
      </c>
      <c r="E3958">
        <v>0</v>
      </c>
      <c r="F3958">
        <v>0</v>
      </c>
      <c r="G3958">
        <v>0</v>
      </c>
      <c r="H3958">
        <v>0</v>
      </c>
      <c r="I3958" t="s">
        <v>61</v>
      </c>
      <c r="J3958">
        <v>589292</v>
      </c>
      <c r="K3958" t="s">
        <v>517</v>
      </c>
      <c r="L3958">
        <v>589624</v>
      </c>
      <c r="M3958" t="s">
        <v>521</v>
      </c>
      <c r="N3958">
        <v>589624</v>
      </c>
      <c r="O3958" t="s">
        <v>521</v>
      </c>
      <c r="P3958">
        <v>589624</v>
      </c>
      <c r="Q3958" t="s">
        <v>521</v>
      </c>
      <c r="R3958" s="13">
        <v>70488.701001315436</v>
      </c>
      <c r="S3958" s="13"/>
      <c r="T3958" s="13"/>
      <c r="U3958" s="13"/>
      <c r="V3958" s="13">
        <f t="shared" si="1043"/>
        <v>0</v>
      </c>
      <c r="W3958" s="13"/>
      <c r="X3958" s="13">
        <f t="shared" si="1044"/>
        <v>0</v>
      </c>
      <c r="Y3958" s="13"/>
      <c r="Z3958" s="13">
        <f t="shared" si="1045"/>
        <v>0</v>
      </c>
      <c r="AA3958" s="13"/>
      <c r="AB3958" s="13">
        <f t="shared" si="1046"/>
        <v>0</v>
      </c>
      <c r="AC3958" s="13"/>
      <c r="AD3958" s="13"/>
      <c r="AE3958" s="13"/>
      <c r="AF3958" s="13"/>
      <c r="AG3958" s="13"/>
      <c r="AH3958" s="13"/>
      <c r="AI3958" s="13"/>
      <c r="AJ3958" s="13"/>
      <c r="AK3958" s="13">
        <f t="shared" si="1047"/>
        <v>0</v>
      </c>
      <c r="AL3958" s="13"/>
      <c r="AM3958" s="13">
        <f t="shared" si="1048"/>
        <v>0</v>
      </c>
      <c r="AN3958" s="13"/>
      <c r="AO3958" s="13">
        <v>0</v>
      </c>
      <c r="AP3958" s="13">
        <f t="shared" si="1049"/>
        <v>0</v>
      </c>
      <c r="AQ3958" s="13"/>
      <c r="AR3958" s="13">
        <f t="shared" si="1050"/>
        <v>0</v>
      </c>
      <c r="AS3958" s="13"/>
      <c r="AT3958" s="13">
        <f t="shared" si="1051"/>
        <v>0</v>
      </c>
      <c r="AU3958" s="13"/>
      <c r="AV3958" s="13">
        <f t="shared" si="1052"/>
        <v>0</v>
      </c>
      <c r="AW3958" s="13"/>
      <c r="AX3958" s="13">
        <f t="shared" si="1053"/>
        <v>0</v>
      </c>
      <c r="AY3958" s="13"/>
      <c r="AZ3958" s="13">
        <f t="shared" si="1054"/>
        <v>0</v>
      </c>
      <c r="BA3958" s="13"/>
      <c r="BB3958" s="13">
        <f t="shared" si="1055"/>
        <v>0</v>
      </c>
      <c r="BC3958" s="13"/>
      <c r="BD3958" s="13">
        <f t="shared" si="1056"/>
        <v>0</v>
      </c>
      <c r="BE3958" s="13"/>
      <c r="BF3958" s="13">
        <f t="shared" si="1057"/>
        <v>0</v>
      </c>
      <c r="BG3958" s="13"/>
      <c r="BH3958" s="13">
        <f t="shared" si="1058"/>
        <v>70488.701001315436</v>
      </c>
      <c r="BI3958" s="13">
        <f t="shared" si="1059"/>
        <v>70500</v>
      </c>
      <c r="BJ3958" s="13">
        <v>70800</v>
      </c>
    </row>
    <row r="3959" spans="1:62" x14ac:dyDescent="0.25">
      <c r="A3959" t="s">
        <v>3809</v>
      </c>
      <c r="B3959" s="13">
        <v>115</v>
      </c>
      <c r="C3959">
        <v>562459</v>
      </c>
      <c r="D3959">
        <v>1</v>
      </c>
      <c r="E3959">
        <v>0</v>
      </c>
      <c r="F3959">
        <v>0</v>
      </c>
      <c r="G3959">
        <v>0</v>
      </c>
      <c r="H3959">
        <v>0</v>
      </c>
      <c r="I3959" t="s">
        <v>23</v>
      </c>
      <c r="J3959">
        <v>545881</v>
      </c>
      <c r="K3959" t="s">
        <v>145</v>
      </c>
      <c r="L3959">
        <v>545881</v>
      </c>
      <c r="M3959" t="s">
        <v>145</v>
      </c>
      <c r="N3959">
        <v>545881</v>
      </c>
      <c r="O3959" t="s">
        <v>145</v>
      </c>
      <c r="P3959">
        <v>545881</v>
      </c>
      <c r="Q3959" t="s">
        <v>145</v>
      </c>
      <c r="R3959" s="13">
        <v>70488.701001315436</v>
      </c>
      <c r="S3959" s="13"/>
      <c r="T3959" s="13"/>
      <c r="U3959" s="13"/>
      <c r="V3959" s="13">
        <f t="shared" si="1043"/>
        <v>0</v>
      </c>
      <c r="W3959" s="13"/>
      <c r="X3959" s="13">
        <f t="shared" si="1044"/>
        <v>0</v>
      </c>
      <c r="Y3959" s="13"/>
      <c r="Z3959" s="13">
        <f t="shared" si="1045"/>
        <v>0</v>
      </c>
      <c r="AA3959" s="13"/>
      <c r="AB3959" s="13">
        <f t="shared" si="1046"/>
        <v>0</v>
      </c>
      <c r="AC3959" s="13"/>
      <c r="AD3959" s="13"/>
      <c r="AE3959" s="13"/>
      <c r="AF3959" s="13"/>
      <c r="AG3959" s="13"/>
      <c r="AH3959" s="13"/>
      <c r="AI3959" s="13"/>
      <c r="AJ3959" s="13"/>
      <c r="AK3959" s="13">
        <f t="shared" si="1047"/>
        <v>0</v>
      </c>
      <c r="AL3959" s="13"/>
      <c r="AM3959" s="13">
        <f t="shared" si="1048"/>
        <v>0</v>
      </c>
      <c r="AN3959" s="13"/>
      <c r="AO3959" s="13">
        <v>0</v>
      </c>
      <c r="AP3959" s="13">
        <f t="shared" si="1049"/>
        <v>0</v>
      </c>
      <c r="AQ3959" s="13"/>
      <c r="AR3959" s="13">
        <f t="shared" si="1050"/>
        <v>0</v>
      </c>
      <c r="AS3959" s="13"/>
      <c r="AT3959" s="13">
        <f t="shared" si="1051"/>
        <v>0</v>
      </c>
      <c r="AU3959" s="13"/>
      <c r="AV3959" s="13">
        <f t="shared" si="1052"/>
        <v>0</v>
      </c>
      <c r="AW3959" s="13"/>
      <c r="AX3959" s="13">
        <f t="shared" si="1053"/>
        <v>0</v>
      </c>
      <c r="AY3959" s="13"/>
      <c r="AZ3959" s="13">
        <f t="shared" si="1054"/>
        <v>0</v>
      </c>
      <c r="BA3959" s="13"/>
      <c r="BB3959" s="13">
        <f t="shared" si="1055"/>
        <v>0</v>
      </c>
      <c r="BC3959" s="13"/>
      <c r="BD3959" s="13">
        <f t="shared" si="1056"/>
        <v>0</v>
      </c>
      <c r="BE3959" s="13"/>
      <c r="BF3959" s="13">
        <f t="shared" si="1057"/>
        <v>0</v>
      </c>
      <c r="BG3959" s="13"/>
      <c r="BH3959" s="13">
        <f t="shared" si="1058"/>
        <v>70488.701001315436</v>
      </c>
      <c r="BI3959" s="13">
        <f t="shared" si="1059"/>
        <v>70500</v>
      </c>
      <c r="BJ3959" s="13">
        <v>70800</v>
      </c>
    </row>
    <row r="3960" spans="1:62" x14ac:dyDescent="0.25">
      <c r="A3960" t="s">
        <v>3810</v>
      </c>
      <c r="B3960" s="13">
        <v>1261</v>
      </c>
      <c r="C3960">
        <v>578584</v>
      </c>
      <c r="D3960">
        <v>1</v>
      </c>
      <c r="E3960">
        <v>0</v>
      </c>
      <c r="F3960">
        <v>0</v>
      </c>
      <c r="G3960">
        <v>0</v>
      </c>
      <c r="H3960">
        <v>0</v>
      </c>
      <c r="I3960" t="s">
        <v>41</v>
      </c>
      <c r="J3960">
        <v>578576</v>
      </c>
      <c r="K3960" t="s">
        <v>599</v>
      </c>
      <c r="L3960">
        <v>578576</v>
      </c>
      <c r="M3960" t="s">
        <v>599</v>
      </c>
      <c r="N3960">
        <v>578576</v>
      </c>
      <c r="O3960" t="s">
        <v>599</v>
      </c>
      <c r="P3960">
        <v>578576</v>
      </c>
      <c r="Q3960" t="s">
        <v>599</v>
      </c>
      <c r="R3960" s="13">
        <v>290538.59568246035</v>
      </c>
      <c r="S3960" s="13"/>
      <c r="T3960" s="13"/>
      <c r="U3960" s="13"/>
      <c r="V3960" s="13">
        <f t="shared" si="1043"/>
        <v>0</v>
      </c>
      <c r="W3960" s="13"/>
      <c r="X3960" s="13">
        <f t="shared" si="1044"/>
        <v>0</v>
      </c>
      <c r="Y3960" s="13"/>
      <c r="Z3960" s="13">
        <f t="shared" si="1045"/>
        <v>0</v>
      </c>
      <c r="AA3960" s="13"/>
      <c r="AB3960" s="13">
        <f t="shared" si="1046"/>
        <v>0</v>
      </c>
      <c r="AC3960" s="13"/>
      <c r="AD3960" s="13"/>
      <c r="AE3960" s="13"/>
      <c r="AF3960" s="13"/>
      <c r="AG3960" s="13"/>
      <c r="AH3960" s="13"/>
      <c r="AI3960" s="13"/>
      <c r="AJ3960" s="13"/>
      <c r="AK3960" s="13">
        <f t="shared" si="1047"/>
        <v>0</v>
      </c>
      <c r="AL3960" s="13"/>
      <c r="AM3960" s="13">
        <f t="shared" si="1048"/>
        <v>0</v>
      </c>
      <c r="AN3960" s="13"/>
      <c r="AO3960" s="13">
        <v>1</v>
      </c>
      <c r="AP3960" s="13">
        <f t="shared" si="1049"/>
        <v>30500</v>
      </c>
      <c r="AQ3960" s="13"/>
      <c r="AR3960" s="13">
        <f t="shared" si="1050"/>
        <v>0</v>
      </c>
      <c r="AS3960" s="13"/>
      <c r="AT3960" s="13">
        <f t="shared" si="1051"/>
        <v>0</v>
      </c>
      <c r="AU3960" s="13"/>
      <c r="AV3960" s="13">
        <f t="shared" si="1052"/>
        <v>0</v>
      </c>
      <c r="AW3960" s="13"/>
      <c r="AX3960" s="13">
        <f t="shared" si="1053"/>
        <v>0</v>
      </c>
      <c r="AY3960" s="13"/>
      <c r="AZ3960" s="13">
        <f t="shared" si="1054"/>
        <v>0</v>
      </c>
      <c r="BA3960" s="13"/>
      <c r="BB3960" s="13">
        <f t="shared" si="1055"/>
        <v>0</v>
      </c>
      <c r="BC3960" s="13"/>
      <c r="BD3960" s="13">
        <f t="shared" si="1056"/>
        <v>0</v>
      </c>
      <c r="BE3960" s="13"/>
      <c r="BF3960" s="13">
        <f t="shared" si="1057"/>
        <v>0</v>
      </c>
      <c r="BG3960" s="13"/>
      <c r="BH3960" s="13">
        <f t="shared" si="1058"/>
        <v>321038.59568246035</v>
      </c>
      <c r="BI3960" s="13">
        <f t="shared" si="1059"/>
        <v>321000</v>
      </c>
      <c r="BJ3960" s="13">
        <v>319400</v>
      </c>
    </row>
    <row r="3961" spans="1:62" x14ac:dyDescent="0.25">
      <c r="A3961" t="s">
        <v>3811</v>
      </c>
      <c r="B3961" s="13">
        <v>314</v>
      </c>
      <c r="C3961">
        <v>538868</v>
      </c>
      <c r="D3961">
        <v>1</v>
      </c>
      <c r="E3961">
        <v>0</v>
      </c>
      <c r="F3961">
        <v>0</v>
      </c>
      <c r="G3961">
        <v>0</v>
      </c>
      <c r="H3961">
        <v>0</v>
      </c>
      <c r="I3961" t="s">
        <v>18</v>
      </c>
      <c r="J3961">
        <v>554481</v>
      </c>
      <c r="K3961" t="s">
        <v>87</v>
      </c>
      <c r="L3961">
        <v>554481</v>
      </c>
      <c r="M3961" t="s">
        <v>87</v>
      </c>
      <c r="N3961">
        <v>554481</v>
      </c>
      <c r="O3961" t="s">
        <v>87</v>
      </c>
      <c r="P3961">
        <v>554481</v>
      </c>
      <c r="Q3961" t="s">
        <v>87</v>
      </c>
      <c r="R3961" s="13">
        <v>73746.122534072769</v>
      </c>
      <c r="S3961" s="13"/>
      <c r="T3961" s="13"/>
      <c r="U3961" s="13"/>
      <c r="V3961" s="13">
        <f t="shared" si="1043"/>
        <v>0</v>
      </c>
      <c r="W3961" s="13"/>
      <c r="X3961" s="13">
        <f t="shared" si="1044"/>
        <v>0</v>
      </c>
      <c r="Y3961" s="13"/>
      <c r="Z3961" s="13">
        <f t="shared" si="1045"/>
        <v>0</v>
      </c>
      <c r="AA3961" s="13"/>
      <c r="AB3961" s="13">
        <f t="shared" si="1046"/>
        <v>0</v>
      </c>
      <c r="AC3961" s="13"/>
      <c r="AD3961" s="13"/>
      <c r="AE3961" s="13"/>
      <c r="AF3961" s="13"/>
      <c r="AG3961" s="13"/>
      <c r="AH3961" s="13"/>
      <c r="AI3961" s="13"/>
      <c r="AJ3961" s="13"/>
      <c r="AK3961" s="13">
        <f t="shared" si="1047"/>
        <v>0</v>
      </c>
      <c r="AL3961" s="13"/>
      <c r="AM3961" s="13">
        <f t="shared" si="1048"/>
        <v>0</v>
      </c>
      <c r="AN3961" s="13"/>
      <c r="AO3961" s="13">
        <v>0</v>
      </c>
      <c r="AP3961" s="13">
        <f t="shared" si="1049"/>
        <v>0</v>
      </c>
      <c r="AQ3961" s="13"/>
      <c r="AR3961" s="13">
        <f t="shared" si="1050"/>
        <v>0</v>
      </c>
      <c r="AS3961" s="13"/>
      <c r="AT3961" s="13">
        <f t="shared" si="1051"/>
        <v>0</v>
      </c>
      <c r="AU3961" s="13"/>
      <c r="AV3961" s="13">
        <f t="shared" si="1052"/>
        <v>0</v>
      </c>
      <c r="AW3961" s="13"/>
      <c r="AX3961" s="13">
        <f t="shared" si="1053"/>
        <v>0</v>
      </c>
      <c r="AY3961" s="13"/>
      <c r="AZ3961" s="13">
        <f t="shared" si="1054"/>
        <v>0</v>
      </c>
      <c r="BA3961" s="13"/>
      <c r="BB3961" s="13">
        <f t="shared" si="1055"/>
        <v>0</v>
      </c>
      <c r="BC3961" s="13"/>
      <c r="BD3961" s="13">
        <f t="shared" si="1056"/>
        <v>0</v>
      </c>
      <c r="BE3961" s="13"/>
      <c r="BF3961" s="13">
        <f t="shared" si="1057"/>
        <v>0</v>
      </c>
      <c r="BG3961" s="13"/>
      <c r="BH3961" s="13">
        <f t="shared" si="1058"/>
        <v>73746.122534072769</v>
      </c>
      <c r="BI3961" s="13">
        <f t="shared" si="1059"/>
        <v>73700</v>
      </c>
      <c r="BJ3961" s="13">
        <v>71200</v>
      </c>
    </row>
    <row r="3962" spans="1:62" x14ac:dyDescent="0.25">
      <c r="A3962" t="s">
        <v>2432</v>
      </c>
      <c r="B3962" s="13">
        <v>108</v>
      </c>
      <c r="C3962">
        <v>562670</v>
      </c>
      <c r="D3962">
        <v>1</v>
      </c>
      <c r="E3962">
        <v>0</v>
      </c>
      <c r="F3962">
        <v>0</v>
      </c>
      <c r="G3962">
        <v>0</v>
      </c>
      <c r="H3962">
        <v>0</v>
      </c>
      <c r="I3962" t="s">
        <v>23</v>
      </c>
      <c r="J3962">
        <v>546674</v>
      </c>
      <c r="K3962" t="s">
        <v>1610</v>
      </c>
      <c r="L3962">
        <v>547336</v>
      </c>
      <c r="M3962" t="s">
        <v>981</v>
      </c>
      <c r="N3962">
        <v>547336</v>
      </c>
      <c r="O3962" t="s">
        <v>981</v>
      </c>
      <c r="P3962">
        <v>547336</v>
      </c>
      <c r="Q3962" t="s">
        <v>981</v>
      </c>
      <c r="R3962" s="13">
        <v>70488.701001315436</v>
      </c>
      <c r="S3962" s="13"/>
      <c r="T3962" s="13"/>
      <c r="U3962" s="13"/>
      <c r="V3962" s="13">
        <f t="shared" si="1043"/>
        <v>0</v>
      </c>
      <c r="W3962" s="13"/>
      <c r="X3962" s="13">
        <f t="shared" si="1044"/>
        <v>0</v>
      </c>
      <c r="Y3962" s="13"/>
      <c r="Z3962" s="13">
        <f t="shared" si="1045"/>
        <v>0</v>
      </c>
      <c r="AA3962" s="13"/>
      <c r="AB3962" s="13">
        <f t="shared" si="1046"/>
        <v>0</v>
      </c>
      <c r="AC3962" s="13"/>
      <c r="AD3962" s="13"/>
      <c r="AE3962" s="13"/>
      <c r="AF3962" s="13"/>
      <c r="AG3962" s="13"/>
      <c r="AH3962" s="13"/>
      <c r="AI3962" s="13"/>
      <c r="AJ3962" s="13"/>
      <c r="AK3962" s="13">
        <f t="shared" si="1047"/>
        <v>0</v>
      </c>
      <c r="AL3962" s="13"/>
      <c r="AM3962" s="13">
        <f t="shared" si="1048"/>
        <v>0</v>
      </c>
      <c r="AN3962" s="13"/>
      <c r="AO3962" s="13">
        <v>0</v>
      </c>
      <c r="AP3962" s="13">
        <f t="shared" si="1049"/>
        <v>0</v>
      </c>
      <c r="AQ3962" s="13"/>
      <c r="AR3962" s="13">
        <f t="shared" si="1050"/>
        <v>0</v>
      </c>
      <c r="AS3962" s="13"/>
      <c r="AT3962" s="13">
        <f t="shared" si="1051"/>
        <v>0</v>
      </c>
      <c r="AU3962" s="13"/>
      <c r="AV3962" s="13">
        <f t="shared" si="1052"/>
        <v>0</v>
      </c>
      <c r="AW3962" s="13"/>
      <c r="AX3962" s="13">
        <f t="shared" si="1053"/>
        <v>0</v>
      </c>
      <c r="AY3962" s="13"/>
      <c r="AZ3962" s="13">
        <f t="shared" si="1054"/>
        <v>0</v>
      </c>
      <c r="BA3962" s="13"/>
      <c r="BB3962" s="13">
        <f t="shared" si="1055"/>
        <v>0</v>
      </c>
      <c r="BC3962" s="13"/>
      <c r="BD3962" s="13">
        <f t="shared" si="1056"/>
        <v>0</v>
      </c>
      <c r="BE3962" s="13"/>
      <c r="BF3962" s="13">
        <f t="shared" si="1057"/>
        <v>0</v>
      </c>
      <c r="BG3962" s="13"/>
      <c r="BH3962" s="13">
        <f t="shared" si="1058"/>
        <v>70488.701001315436</v>
      </c>
      <c r="BI3962" s="13">
        <f t="shared" si="1059"/>
        <v>70500</v>
      </c>
      <c r="BJ3962" s="13">
        <v>70800</v>
      </c>
    </row>
    <row r="3963" spans="1:62" x14ac:dyDescent="0.25">
      <c r="A3963" t="s">
        <v>3812</v>
      </c>
      <c r="B3963" s="13">
        <v>80</v>
      </c>
      <c r="C3963">
        <v>562653</v>
      </c>
      <c r="D3963">
        <v>1</v>
      </c>
      <c r="E3963">
        <v>0</v>
      </c>
      <c r="F3963">
        <v>0</v>
      </c>
      <c r="G3963">
        <v>0</v>
      </c>
      <c r="H3963">
        <v>0</v>
      </c>
      <c r="I3963" t="s">
        <v>23</v>
      </c>
      <c r="J3963">
        <v>546674</v>
      </c>
      <c r="K3963" t="s">
        <v>1610</v>
      </c>
      <c r="L3963">
        <v>547336</v>
      </c>
      <c r="M3963" t="s">
        <v>981</v>
      </c>
      <c r="N3963">
        <v>547336</v>
      </c>
      <c r="O3963" t="s">
        <v>981</v>
      </c>
      <c r="P3963">
        <v>547336</v>
      </c>
      <c r="Q3963" t="s">
        <v>981</v>
      </c>
      <c r="R3963" s="13">
        <v>70488.701001315436</v>
      </c>
      <c r="S3963" s="13"/>
      <c r="T3963" s="13"/>
      <c r="U3963" s="13"/>
      <c r="V3963" s="13">
        <f t="shared" si="1043"/>
        <v>0</v>
      </c>
      <c r="W3963" s="13"/>
      <c r="X3963" s="13">
        <f t="shared" si="1044"/>
        <v>0</v>
      </c>
      <c r="Y3963" s="13"/>
      <c r="Z3963" s="13">
        <f t="shared" si="1045"/>
        <v>0</v>
      </c>
      <c r="AA3963" s="13"/>
      <c r="AB3963" s="13">
        <f t="shared" si="1046"/>
        <v>0</v>
      </c>
      <c r="AC3963" s="13"/>
      <c r="AD3963" s="13"/>
      <c r="AE3963" s="13"/>
      <c r="AF3963" s="13"/>
      <c r="AG3963" s="13"/>
      <c r="AH3963" s="13"/>
      <c r="AI3963" s="13"/>
      <c r="AJ3963" s="13"/>
      <c r="AK3963" s="13">
        <f t="shared" si="1047"/>
        <v>0</v>
      </c>
      <c r="AL3963" s="13"/>
      <c r="AM3963" s="13">
        <f t="shared" si="1048"/>
        <v>0</v>
      </c>
      <c r="AN3963" s="13"/>
      <c r="AO3963" s="13">
        <v>0</v>
      </c>
      <c r="AP3963" s="13">
        <f t="shared" si="1049"/>
        <v>0</v>
      </c>
      <c r="AQ3963" s="13"/>
      <c r="AR3963" s="13">
        <f t="shared" si="1050"/>
        <v>0</v>
      </c>
      <c r="AS3963" s="13"/>
      <c r="AT3963" s="13">
        <f t="shared" si="1051"/>
        <v>0</v>
      </c>
      <c r="AU3963" s="13"/>
      <c r="AV3963" s="13">
        <f t="shared" si="1052"/>
        <v>0</v>
      </c>
      <c r="AW3963" s="13"/>
      <c r="AX3963" s="13">
        <f t="shared" si="1053"/>
        <v>0</v>
      </c>
      <c r="AY3963" s="13"/>
      <c r="AZ3963" s="13">
        <f t="shared" si="1054"/>
        <v>0</v>
      </c>
      <c r="BA3963" s="13"/>
      <c r="BB3963" s="13">
        <f t="shared" si="1055"/>
        <v>0</v>
      </c>
      <c r="BC3963" s="13"/>
      <c r="BD3963" s="13">
        <f t="shared" si="1056"/>
        <v>0</v>
      </c>
      <c r="BE3963" s="13"/>
      <c r="BF3963" s="13">
        <f t="shared" si="1057"/>
        <v>0</v>
      </c>
      <c r="BG3963" s="13"/>
      <c r="BH3963" s="13">
        <f t="shared" si="1058"/>
        <v>70488.701001315436</v>
      </c>
      <c r="BI3963" s="13">
        <f t="shared" si="1059"/>
        <v>70500</v>
      </c>
      <c r="BJ3963" s="13">
        <v>70800</v>
      </c>
    </row>
    <row r="3964" spans="1:62" x14ac:dyDescent="0.25">
      <c r="A3964" t="s">
        <v>3813</v>
      </c>
      <c r="B3964" s="13">
        <v>452</v>
      </c>
      <c r="C3964">
        <v>549738</v>
      </c>
      <c r="D3964">
        <v>1</v>
      </c>
      <c r="E3964">
        <v>0</v>
      </c>
      <c r="F3964">
        <v>0</v>
      </c>
      <c r="G3964">
        <v>0</v>
      </c>
      <c r="H3964">
        <v>0</v>
      </c>
      <c r="I3964" t="s">
        <v>30</v>
      </c>
      <c r="J3964">
        <v>583952</v>
      </c>
      <c r="K3964" t="s">
        <v>104</v>
      </c>
      <c r="L3964">
        <v>583952</v>
      </c>
      <c r="M3964" t="s">
        <v>104</v>
      </c>
      <c r="N3964">
        <v>583952</v>
      </c>
      <c r="O3964" t="s">
        <v>104</v>
      </c>
      <c r="P3964">
        <v>583952</v>
      </c>
      <c r="Q3964" t="s">
        <v>104</v>
      </c>
      <c r="R3964" s="13">
        <v>105749.76611915574</v>
      </c>
      <c r="S3964" s="13"/>
      <c r="T3964" s="13"/>
      <c r="U3964" s="13"/>
      <c r="V3964" s="13">
        <f t="shared" si="1043"/>
        <v>0</v>
      </c>
      <c r="W3964" s="13"/>
      <c r="X3964" s="13">
        <f t="shared" si="1044"/>
        <v>0</v>
      </c>
      <c r="Y3964" s="13"/>
      <c r="Z3964" s="13">
        <f t="shared" si="1045"/>
        <v>0</v>
      </c>
      <c r="AA3964" s="13"/>
      <c r="AB3964" s="13">
        <f t="shared" si="1046"/>
        <v>0</v>
      </c>
      <c r="AC3964" s="13"/>
      <c r="AD3964" s="13"/>
      <c r="AE3964" s="13"/>
      <c r="AF3964" s="13"/>
      <c r="AG3964" s="13"/>
      <c r="AH3964" s="13"/>
      <c r="AI3964" s="13"/>
      <c r="AJ3964" s="13"/>
      <c r="AK3964" s="13">
        <f t="shared" si="1047"/>
        <v>0</v>
      </c>
      <c r="AL3964" s="13"/>
      <c r="AM3964" s="13">
        <f t="shared" si="1048"/>
        <v>0</v>
      </c>
      <c r="AN3964" s="13"/>
      <c r="AO3964" s="13">
        <v>0</v>
      </c>
      <c r="AP3964" s="13">
        <f t="shared" si="1049"/>
        <v>0</v>
      </c>
      <c r="AQ3964" s="13"/>
      <c r="AR3964" s="13">
        <f t="shared" si="1050"/>
        <v>0</v>
      </c>
      <c r="AS3964" s="13"/>
      <c r="AT3964" s="13">
        <f t="shared" si="1051"/>
        <v>0</v>
      </c>
      <c r="AU3964" s="13"/>
      <c r="AV3964" s="13">
        <f t="shared" si="1052"/>
        <v>0</v>
      </c>
      <c r="AW3964" s="13"/>
      <c r="AX3964" s="13">
        <f t="shared" si="1053"/>
        <v>0</v>
      </c>
      <c r="AY3964" s="13"/>
      <c r="AZ3964" s="13">
        <f t="shared" si="1054"/>
        <v>0</v>
      </c>
      <c r="BA3964" s="13"/>
      <c r="BB3964" s="13">
        <f t="shared" si="1055"/>
        <v>0</v>
      </c>
      <c r="BC3964" s="13"/>
      <c r="BD3964" s="13">
        <f t="shared" si="1056"/>
        <v>0</v>
      </c>
      <c r="BE3964" s="13"/>
      <c r="BF3964" s="13">
        <f t="shared" si="1057"/>
        <v>0</v>
      </c>
      <c r="BG3964" s="13"/>
      <c r="BH3964" s="13">
        <f t="shared" si="1058"/>
        <v>105749.76611915574</v>
      </c>
      <c r="BI3964" s="13">
        <f t="shared" si="1059"/>
        <v>105700</v>
      </c>
      <c r="BJ3964" s="13">
        <v>104100</v>
      </c>
    </row>
    <row r="3965" spans="1:62" x14ac:dyDescent="0.25">
      <c r="A3965" s="3" t="s">
        <v>2280</v>
      </c>
      <c r="B3965" s="13">
        <v>1089</v>
      </c>
      <c r="C3965">
        <v>577405</v>
      </c>
      <c r="D3965">
        <v>1</v>
      </c>
      <c r="E3965">
        <v>1</v>
      </c>
      <c r="F3965">
        <v>0</v>
      </c>
      <c r="G3965">
        <v>0</v>
      </c>
      <c r="H3965">
        <v>0</v>
      </c>
      <c r="I3965" t="s">
        <v>51</v>
      </c>
      <c r="J3965">
        <v>577405</v>
      </c>
      <c r="K3965" t="s">
        <v>2280</v>
      </c>
      <c r="L3965">
        <v>577197</v>
      </c>
      <c r="M3965" t="s">
        <v>287</v>
      </c>
      <c r="N3965">
        <v>577197</v>
      </c>
      <c r="O3965" t="s">
        <v>287</v>
      </c>
      <c r="P3965">
        <v>577197</v>
      </c>
      <c r="Q3965" t="s">
        <v>287</v>
      </c>
      <c r="R3965" s="13">
        <v>251582.96038713193</v>
      </c>
      <c r="S3965" s="13">
        <v>1326</v>
      </c>
      <c r="T3965" s="13">
        <v>71017.095923722503</v>
      </c>
      <c r="U3965" s="13"/>
      <c r="V3965" s="13">
        <f t="shared" si="1043"/>
        <v>0</v>
      </c>
      <c r="W3965" s="13">
        <v>10</v>
      </c>
      <c r="X3965" s="13">
        <f t="shared" si="1044"/>
        <v>29640</v>
      </c>
      <c r="Y3965" s="13">
        <v>4</v>
      </c>
      <c r="Z3965" s="13">
        <f t="shared" si="1045"/>
        <v>3952</v>
      </c>
      <c r="AA3965" s="13"/>
      <c r="AB3965" s="13">
        <f t="shared" si="1046"/>
        <v>0</v>
      </c>
      <c r="AC3965" s="13"/>
      <c r="AD3965" s="13"/>
      <c r="AE3965" s="13"/>
      <c r="AF3965" s="13"/>
      <c r="AG3965" s="13"/>
      <c r="AH3965" s="13"/>
      <c r="AI3965" s="13"/>
      <c r="AJ3965" s="13"/>
      <c r="AK3965" s="13">
        <f t="shared" si="1047"/>
        <v>0</v>
      </c>
      <c r="AL3965" s="13"/>
      <c r="AM3965" s="13">
        <f t="shared" si="1048"/>
        <v>0</v>
      </c>
      <c r="AN3965" s="13"/>
      <c r="AO3965" s="13">
        <v>2</v>
      </c>
      <c r="AP3965" s="13">
        <f t="shared" si="1049"/>
        <v>61000</v>
      </c>
      <c r="AQ3965" s="13"/>
      <c r="AR3965" s="13">
        <f t="shared" si="1050"/>
        <v>0</v>
      </c>
      <c r="AS3965" s="13"/>
      <c r="AT3965" s="13">
        <f t="shared" si="1051"/>
        <v>0</v>
      </c>
      <c r="AU3965" s="13"/>
      <c r="AV3965" s="13">
        <f t="shared" si="1052"/>
        <v>0</v>
      </c>
      <c r="AW3965" s="13"/>
      <c r="AX3965" s="13">
        <f t="shared" si="1053"/>
        <v>0</v>
      </c>
      <c r="AY3965" s="13"/>
      <c r="AZ3965" s="13">
        <f t="shared" si="1054"/>
        <v>0</v>
      </c>
      <c r="BA3965" s="13"/>
      <c r="BB3965" s="13">
        <f t="shared" si="1055"/>
        <v>0</v>
      </c>
      <c r="BC3965" s="13"/>
      <c r="BD3965" s="13">
        <f t="shared" si="1056"/>
        <v>0</v>
      </c>
      <c r="BE3965" s="13"/>
      <c r="BF3965" s="13">
        <f t="shared" si="1057"/>
        <v>0</v>
      </c>
      <c r="BG3965" s="13"/>
      <c r="BH3965" s="13">
        <f t="shared" si="1058"/>
        <v>417192.05631085444</v>
      </c>
      <c r="BI3965" s="13">
        <f t="shared" si="1059"/>
        <v>417200</v>
      </c>
      <c r="BJ3965" s="13">
        <v>399900</v>
      </c>
    </row>
    <row r="3966" spans="1:62" x14ac:dyDescent="0.25">
      <c r="A3966" t="s">
        <v>3814</v>
      </c>
      <c r="B3966" s="13">
        <v>500</v>
      </c>
      <c r="C3966">
        <v>546992</v>
      </c>
      <c r="D3966">
        <v>1</v>
      </c>
      <c r="E3966">
        <v>0</v>
      </c>
      <c r="F3966">
        <v>0</v>
      </c>
      <c r="G3966">
        <v>0</v>
      </c>
      <c r="H3966">
        <v>0</v>
      </c>
      <c r="I3966" t="s">
        <v>23</v>
      </c>
      <c r="J3966">
        <v>545881</v>
      </c>
      <c r="K3966" t="s">
        <v>145</v>
      </c>
      <c r="L3966">
        <v>545881</v>
      </c>
      <c r="M3966" t="s">
        <v>145</v>
      </c>
      <c r="N3966">
        <v>545881</v>
      </c>
      <c r="O3966" t="s">
        <v>145</v>
      </c>
      <c r="P3966">
        <v>545881</v>
      </c>
      <c r="Q3966" t="s">
        <v>145</v>
      </c>
      <c r="R3966" s="13">
        <v>116840.56860308729</v>
      </c>
      <c r="S3966" s="13"/>
      <c r="T3966" s="13"/>
      <c r="U3966" s="13"/>
      <c r="V3966" s="13">
        <f t="shared" si="1043"/>
        <v>0</v>
      </c>
      <c r="W3966" s="13"/>
      <c r="X3966" s="13">
        <f t="shared" si="1044"/>
        <v>0</v>
      </c>
      <c r="Y3966" s="13"/>
      <c r="Z3966" s="13">
        <f t="shared" si="1045"/>
        <v>0</v>
      </c>
      <c r="AA3966" s="13"/>
      <c r="AB3966" s="13">
        <f t="shared" si="1046"/>
        <v>0</v>
      </c>
      <c r="AC3966" s="13"/>
      <c r="AD3966" s="13"/>
      <c r="AE3966" s="13"/>
      <c r="AF3966" s="13"/>
      <c r="AG3966" s="13"/>
      <c r="AH3966" s="13"/>
      <c r="AI3966" s="13"/>
      <c r="AJ3966" s="13"/>
      <c r="AK3966" s="13">
        <f t="shared" si="1047"/>
        <v>0</v>
      </c>
      <c r="AL3966" s="13"/>
      <c r="AM3966" s="13">
        <f t="shared" si="1048"/>
        <v>0</v>
      </c>
      <c r="AN3966" s="13"/>
      <c r="AO3966" s="13">
        <v>0</v>
      </c>
      <c r="AP3966" s="13">
        <f t="shared" si="1049"/>
        <v>0</v>
      </c>
      <c r="AQ3966" s="13"/>
      <c r="AR3966" s="13">
        <f t="shared" si="1050"/>
        <v>0</v>
      </c>
      <c r="AS3966" s="13"/>
      <c r="AT3966" s="13">
        <f t="shared" si="1051"/>
        <v>0</v>
      </c>
      <c r="AU3966" s="13"/>
      <c r="AV3966" s="13">
        <f t="shared" si="1052"/>
        <v>0</v>
      </c>
      <c r="AW3966" s="13"/>
      <c r="AX3966" s="13">
        <f t="shared" si="1053"/>
        <v>0</v>
      </c>
      <c r="AY3966" s="13"/>
      <c r="AZ3966" s="13">
        <f t="shared" si="1054"/>
        <v>0</v>
      </c>
      <c r="BA3966" s="13"/>
      <c r="BB3966" s="13">
        <f t="shared" si="1055"/>
        <v>0</v>
      </c>
      <c r="BC3966" s="13"/>
      <c r="BD3966" s="13">
        <f t="shared" si="1056"/>
        <v>0</v>
      </c>
      <c r="BE3966" s="13"/>
      <c r="BF3966" s="13">
        <f t="shared" si="1057"/>
        <v>0</v>
      </c>
      <c r="BG3966" s="13"/>
      <c r="BH3966" s="13">
        <f t="shared" si="1058"/>
        <v>116840.56860308729</v>
      </c>
      <c r="BI3966" s="13">
        <f t="shared" si="1059"/>
        <v>116800</v>
      </c>
      <c r="BJ3966" s="13">
        <v>115200</v>
      </c>
    </row>
    <row r="3967" spans="1:62" x14ac:dyDescent="0.25">
      <c r="A3967" s="3" t="s">
        <v>3815</v>
      </c>
      <c r="B3967" s="13">
        <v>966</v>
      </c>
      <c r="C3967">
        <v>584819</v>
      </c>
      <c r="D3967">
        <v>1</v>
      </c>
      <c r="E3967">
        <v>1</v>
      </c>
      <c r="F3967">
        <v>0</v>
      </c>
      <c r="G3967">
        <v>0</v>
      </c>
      <c r="H3967">
        <v>0</v>
      </c>
      <c r="I3967" t="s">
        <v>30</v>
      </c>
      <c r="J3967">
        <v>584819</v>
      </c>
      <c r="K3967" t="s">
        <v>3815</v>
      </c>
      <c r="L3967">
        <v>584495</v>
      </c>
      <c r="M3967" t="s">
        <v>560</v>
      </c>
      <c r="N3967">
        <v>584495</v>
      </c>
      <c r="O3967" t="s">
        <v>560</v>
      </c>
      <c r="P3967">
        <v>584495</v>
      </c>
      <c r="Q3967" t="s">
        <v>560</v>
      </c>
      <c r="R3967" s="13">
        <v>223626.35145459397</v>
      </c>
      <c r="S3967" s="13">
        <v>2558</v>
      </c>
      <c r="T3967" s="13">
        <v>136786.94514323649</v>
      </c>
      <c r="U3967" s="13"/>
      <c r="V3967" s="13">
        <f t="shared" si="1043"/>
        <v>0</v>
      </c>
      <c r="W3967" s="13">
        <v>24</v>
      </c>
      <c r="X3967" s="13">
        <f t="shared" si="1044"/>
        <v>71136</v>
      </c>
      <c r="Y3967" s="13">
        <v>11</v>
      </c>
      <c r="Z3967" s="13">
        <f t="shared" si="1045"/>
        <v>10868</v>
      </c>
      <c r="AA3967" s="13">
        <v>10</v>
      </c>
      <c r="AB3967" s="13">
        <f t="shared" si="1046"/>
        <v>2470</v>
      </c>
      <c r="AC3967" s="13"/>
      <c r="AD3967" s="13"/>
      <c r="AE3967" s="13"/>
      <c r="AF3967" s="13"/>
      <c r="AG3967" s="13"/>
      <c r="AH3967" s="13"/>
      <c r="AI3967" s="13"/>
      <c r="AJ3967" s="13"/>
      <c r="AK3967" s="13">
        <f t="shared" si="1047"/>
        <v>0</v>
      </c>
      <c r="AL3967" s="13"/>
      <c r="AM3967" s="13">
        <f t="shared" si="1048"/>
        <v>0</v>
      </c>
      <c r="AN3967" s="13"/>
      <c r="AO3967" s="13">
        <v>0</v>
      </c>
      <c r="AP3967" s="13">
        <f t="shared" si="1049"/>
        <v>0</v>
      </c>
      <c r="AQ3967" s="13"/>
      <c r="AR3967" s="13">
        <f t="shared" si="1050"/>
        <v>0</v>
      </c>
      <c r="AS3967" s="13"/>
      <c r="AT3967" s="13">
        <f t="shared" si="1051"/>
        <v>0</v>
      </c>
      <c r="AU3967" s="13"/>
      <c r="AV3967" s="13">
        <f t="shared" si="1052"/>
        <v>0</v>
      </c>
      <c r="AW3967" s="13"/>
      <c r="AX3967" s="13">
        <f t="shared" si="1053"/>
        <v>0</v>
      </c>
      <c r="AY3967" s="13"/>
      <c r="AZ3967" s="13">
        <f t="shared" si="1054"/>
        <v>0</v>
      </c>
      <c r="BA3967" s="13"/>
      <c r="BB3967" s="13">
        <f t="shared" si="1055"/>
        <v>0</v>
      </c>
      <c r="BC3967" s="13"/>
      <c r="BD3967" s="13">
        <f t="shared" si="1056"/>
        <v>0</v>
      </c>
      <c r="BE3967" s="13"/>
      <c r="BF3967" s="13">
        <f t="shared" si="1057"/>
        <v>0</v>
      </c>
      <c r="BG3967" s="13"/>
      <c r="BH3967" s="13">
        <f t="shared" si="1058"/>
        <v>444887.29659783049</v>
      </c>
      <c r="BI3967" s="13">
        <f t="shared" si="1059"/>
        <v>444900</v>
      </c>
      <c r="BJ3967" s="13">
        <v>433600</v>
      </c>
    </row>
    <row r="3968" spans="1:62" x14ac:dyDescent="0.25">
      <c r="A3968" t="s">
        <v>3816</v>
      </c>
      <c r="B3968" s="13">
        <v>1015</v>
      </c>
      <c r="C3968">
        <v>592528</v>
      </c>
      <c r="D3968">
        <v>1</v>
      </c>
      <c r="E3968">
        <v>0</v>
      </c>
      <c r="F3968">
        <v>0</v>
      </c>
      <c r="G3968">
        <v>0</v>
      </c>
      <c r="H3968">
        <v>0</v>
      </c>
      <c r="I3968" t="s">
        <v>90</v>
      </c>
      <c r="J3968">
        <v>592005</v>
      </c>
      <c r="K3968" t="s">
        <v>89</v>
      </c>
      <c r="L3968">
        <v>550744</v>
      </c>
      <c r="M3968" t="s">
        <v>2754</v>
      </c>
      <c r="N3968">
        <v>592005</v>
      </c>
      <c r="O3968" t="s">
        <v>89</v>
      </c>
      <c r="P3968">
        <v>592005</v>
      </c>
      <c r="Q3968" t="s">
        <v>89</v>
      </c>
      <c r="R3968" s="13">
        <v>234773.82492769172</v>
      </c>
      <c r="S3968" s="13"/>
      <c r="T3968" s="13"/>
      <c r="U3968" s="13"/>
      <c r="V3968" s="13">
        <f t="shared" si="1043"/>
        <v>0</v>
      </c>
      <c r="W3968" s="13"/>
      <c r="X3968" s="13">
        <f t="shared" si="1044"/>
        <v>0</v>
      </c>
      <c r="Y3968" s="13"/>
      <c r="Z3968" s="13">
        <f t="shared" si="1045"/>
        <v>0</v>
      </c>
      <c r="AA3968" s="13"/>
      <c r="AB3968" s="13">
        <f t="shared" si="1046"/>
        <v>0</v>
      </c>
      <c r="AC3968" s="13"/>
      <c r="AD3968" s="13"/>
      <c r="AE3968" s="13"/>
      <c r="AF3968" s="13"/>
      <c r="AG3968" s="13"/>
      <c r="AH3968" s="13"/>
      <c r="AI3968" s="13"/>
      <c r="AJ3968" s="13"/>
      <c r="AK3968" s="13">
        <f t="shared" si="1047"/>
        <v>0</v>
      </c>
      <c r="AL3968" s="13"/>
      <c r="AM3968" s="13">
        <f t="shared" si="1048"/>
        <v>0</v>
      </c>
      <c r="AN3968" s="13"/>
      <c r="AO3968" s="13">
        <v>0</v>
      </c>
      <c r="AP3968" s="13">
        <f t="shared" si="1049"/>
        <v>0</v>
      </c>
      <c r="AQ3968" s="13"/>
      <c r="AR3968" s="13">
        <f t="shared" si="1050"/>
        <v>0</v>
      </c>
      <c r="AS3968" s="13"/>
      <c r="AT3968" s="13">
        <f t="shared" si="1051"/>
        <v>0</v>
      </c>
      <c r="AU3968" s="13"/>
      <c r="AV3968" s="13">
        <f t="shared" si="1052"/>
        <v>0</v>
      </c>
      <c r="AW3968" s="13"/>
      <c r="AX3968" s="13">
        <f t="shared" si="1053"/>
        <v>0</v>
      </c>
      <c r="AY3968" s="13"/>
      <c r="AZ3968" s="13">
        <f t="shared" si="1054"/>
        <v>0</v>
      </c>
      <c r="BA3968" s="13"/>
      <c r="BB3968" s="13">
        <f t="shared" si="1055"/>
        <v>0</v>
      </c>
      <c r="BC3968" s="13"/>
      <c r="BD3968" s="13">
        <f t="shared" si="1056"/>
        <v>0</v>
      </c>
      <c r="BE3968" s="13"/>
      <c r="BF3968" s="13">
        <f t="shared" si="1057"/>
        <v>0</v>
      </c>
      <c r="BG3968" s="13"/>
      <c r="BH3968" s="13">
        <f t="shared" si="1058"/>
        <v>234773.82492769172</v>
      </c>
      <c r="BI3968" s="13">
        <f t="shared" si="1059"/>
        <v>234800</v>
      </c>
      <c r="BJ3968" s="13">
        <v>238800</v>
      </c>
    </row>
    <row r="3969" spans="1:62" x14ac:dyDescent="0.25">
      <c r="A3969" t="s">
        <v>3816</v>
      </c>
      <c r="B3969" s="13">
        <v>354</v>
      </c>
      <c r="C3969">
        <v>583651</v>
      </c>
      <c r="D3969">
        <v>1</v>
      </c>
      <c r="E3969">
        <v>0</v>
      </c>
      <c r="F3969">
        <v>0</v>
      </c>
      <c r="G3969">
        <v>0</v>
      </c>
      <c r="H3969">
        <v>0</v>
      </c>
      <c r="I3969" t="s">
        <v>30</v>
      </c>
      <c r="J3969">
        <v>583758</v>
      </c>
      <c r="K3969" t="s">
        <v>715</v>
      </c>
      <c r="L3969">
        <v>583758</v>
      </c>
      <c r="M3969" t="s">
        <v>715</v>
      </c>
      <c r="N3969">
        <v>584282</v>
      </c>
      <c r="O3969" t="s">
        <v>471</v>
      </c>
      <c r="P3969">
        <v>584282</v>
      </c>
      <c r="Q3969" t="s">
        <v>471</v>
      </c>
      <c r="R3969" s="13">
        <v>83041.676182882424</v>
      </c>
      <c r="S3969" s="13"/>
      <c r="T3969" s="13"/>
      <c r="U3969" s="13"/>
      <c r="V3969" s="13">
        <f t="shared" si="1043"/>
        <v>0</v>
      </c>
      <c r="W3969" s="13"/>
      <c r="X3969" s="13">
        <f t="shared" si="1044"/>
        <v>0</v>
      </c>
      <c r="Y3969" s="13"/>
      <c r="Z3969" s="13">
        <f t="shared" si="1045"/>
        <v>0</v>
      </c>
      <c r="AA3969" s="13"/>
      <c r="AB3969" s="13">
        <f t="shared" si="1046"/>
        <v>0</v>
      </c>
      <c r="AC3969" s="13"/>
      <c r="AD3969" s="13"/>
      <c r="AE3969" s="13"/>
      <c r="AF3969" s="13"/>
      <c r="AG3969" s="13"/>
      <c r="AH3969" s="13"/>
      <c r="AI3969" s="13"/>
      <c r="AJ3969" s="13"/>
      <c r="AK3969" s="13">
        <f t="shared" si="1047"/>
        <v>0</v>
      </c>
      <c r="AL3969" s="13"/>
      <c r="AM3969" s="13">
        <f t="shared" si="1048"/>
        <v>0</v>
      </c>
      <c r="AN3969" s="13"/>
      <c r="AO3969" s="13">
        <v>0</v>
      </c>
      <c r="AP3969" s="13">
        <f t="shared" si="1049"/>
        <v>0</v>
      </c>
      <c r="AQ3969" s="13"/>
      <c r="AR3969" s="13">
        <f t="shared" si="1050"/>
        <v>0</v>
      </c>
      <c r="AS3969" s="13"/>
      <c r="AT3969" s="13">
        <f t="shared" si="1051"/>
        <v>0</v>
      </c>
      <c r="AU3969" s="13"/>
      <c r="AV3969" s="13">
        <f t="shared" si="1052"/>
        <v>0</v>
      </c>
      <c r="AW3969" s="13"/>
      <c r="AX3969" s="13">
        <f t="shared" si="1053"/>
        <v>0</v>
      </c>
      <c r="AY3969" s="13"/>
      <c r="AZ3969" s="13">
        <f t="shared" si="1054"/>
        <v>0</v>
      </c>
      <c r="BA3969" s="13"/>
      <c r="BB3969" s="13">
        <f t="shared" si="1055"/>
        <v>0</v>
      </c>
      <c r="BC3969" s="13"/>
      <c r="BD3969" s="13">
        <f t="shared" si="1056"/>
        <v>0</v>
      </c>
      <c r="BE3969" s="13"/>
      <c r="BF3969" s="13">
        <f t="shared" si="1057"/>
        <v>0</v>
      </c>
      <c r="BG3969" s="13"/>
      <c r="BH3969" s="13">
        <f t="shared" si="1058"/>
        <v>83041.676182882424</v>
      </c>
      <c r="BI3969" s="13">
        <f t="shared" si="1059"/>
        <v>83000</v>
      </c>
      <c r="BJ3969" s="13">
        <v>83800</v>
      </c>
    </row>
    <row r="3970" spans="1:62" x14ac:dyDescent="0.25">
      <c r="A3970" t="s">
        <v>3816</v>
      </c>
      <c r="B3970" s="13">
        <v>278</v>
      </c>
      <c r="C3970">
        <v>532649</v>
      </c>
      <c r="D3970">
        <v>1</v>
      </c>
      <c r="E3970">
        <v>0</v>
      </c>
      <c r="F3970">
        <v>0</v>
      </c>
      <c r="G3970">
        <v>0</v>
      </c>
      <c r="H3970">
        <v>0</v>
      </c>
      <c r="I3970" t="s">
        <v>26</v>
      </c>
      <c r="J3970">
        <v>529303</v>
      </c>
      <c r="K3970" t="s">
        <v>288</v>
      </c>
      <c r="L3970">
        <v>529303</v>
      </c>
      <c r="M3970" t="s">
        <v>288</v>
      </c>
      <c r="N3970">
        <v>529303</v>
      </c>
      <c r="O3970" t="s">
        <v>288</v>
      </c>
      <c r="P3970">
        <v>529303</v>
      </c>
      <c r="Q3970" t="s">
        <v>288</v>
      </c>
      <c r="R3970" s="13">
        <v>70488.701001315436</v>
      </c>
      <c r="S3970" s="13"/>
      <c r="T3970" s="13"/>
      <c r="U3970" s="13"/>
      <c r="V3970" s="13">
        <f t="shared" si="1043"/>
        <v>0</v>
      </c>
      <c r="W3970" s="13"/>
      <c r="X3970" s="13">
        <f t="shared" si="1044"/>
        <v>0</v>
      </c>
      <c r="Y3970" s="13"/>
      <c r="Z3970" s="13">
        <f t="shared" si="1045"/>
        <v>0</v>
      </c>
      <c r="AA3970" s="13"/>
      <c r="AB3970" s="13">
        <f t="shared" si="1046"/>
        <v>0</v>
      </c>
      <c r="AC3970" s="13"/>
      <c r="AD3970" s="13"/>
      <c r="AE3970" s="13"/>
      <c r="AF3970" s="13"/>
      <c r="AG3970" s="13"/>
      <c r="AH3970" s="13"/>
      <c r="AI3970" s="13"/>
      <c r="AJ3970" s="13"/>
      <c r="AK3970" s="13">
        <f t="shared" si="1047"/>
        <v>0</v>
      </c>
      <c r="AL3970" s="13"/>
      <c r="AM3970" s="13">
        <f t="shared" si="1048"/>
        <v>0</v>
      </c>
      <c r="AN3970" s="13"/>
      <c r="AO3970" s="13">
        <v>0</v>
      </c>
      <c r="AP3970" s="13">
        <f t="shared" si="1049"/>
        <v>0</v>
      </c>
      <c r="AQ3970" s="13"/>
      <c r="AR3970" s="13">
        <f t="shared" si="1050"/>
        <v>0</v>
      </c>
      <c r="AS3970" s="13"/>
      <c r="AT3970" s="13">
        <f t="shared" si="1051"/>
        <v>0</v>
      </c>
      <c r="AU3970" s="13"/>
      <c r="AV3970" s="13">
        <f t="shared" si="1052"/>
        <v>0</v>
      </c>
      <c r="AW3970" s="13"/>
      <c r="AX3970" s="13">
        <f t="shared" si="1053"/>
        <v>0</v>
      </c>
      <c r="AY3970" s="13"/>
      <c r="AZ3970" s="13">
        <f t="shared" si="1054"/>
        <v>0</v>
      </c>
      <c r="BA3970" s="13"/>
      <c r="BB3970" s="13">
        <f t="shared" si="1055"/>
        <v>0</v>
      </c>
      <c r="BC3970" s="13"/>
      <c r="BD3970" s="13">
        <f t="shared" si="1056"/>
        <v>0</v>
      </c>
      <c r="BE3970" s="13"/>
      <c r="BF3970" s="13">
        <f t="shared" si="1057"/>
        <v>0</v>
      </c>
      <c r="BG3970" s="13"/>
      <c r="BH3970" s="13">
        <f t="shared" si="1058"/>
        <v>70488.701001315436</v>
      </c>
      <c r="BI3970" s="13">
        <f t="shared" si="1059"/>
        <v>70500</v>
      </c>
      <c r="BJ3970" s="13">
        <v>70800</v>
      </c>
    </row>
    <row r="3971" spans="1:62" x14ac:dyDescent="0.25">
      <c r="A3971" t="s">
        <v>3817</v>
      </c>
      <c r="B3971" s="13">
        <v>442</v>
      </c>
      <c r="C3971">
        <v>599221</v>
      </c>
      <c r="D3971">
        <v>1</v>
      </c>
      <c r="E3971">
        <v>0</v>
      </c>
      <c r="F3971">
        <v>0</v>
      </c>
      <c r="G3971">
        <v>0</v>
      </c>
      <c r="H3971">
        <v>0</v>
      </c>
      <c r="I3971" t="s">
        <v>26</v>
      </c>
      <c r="J3971">
        <v>538728</v>
      </c>
      <c r="K3971" t="s">
        <v>93</v>
      </c>
      <c r="L3971">
        <v>538728</v>
      </c>
      <c r="M3971" t="s">
        <v>93</v>
      </c>
      <c r="N3971">
        <v>538728</v>
      </c>
      <c r="O3971" t="s">
        <v>93</v>
      </c>
      <c r="P3971">
        <v>538728</v>
      </c>
      <c r="Q3971" t="s">
        <v>93</v>
      </c>
      <c r="R3971" s="13">
        <v>103436.66599471602</v>
      </c>
      <c r="S3971" s="13"/>
      <c r="T3971" s="13"/>
      <c r="U3971" s="13"/>
      <c r="V3971" s="13">
        <f t="shared" si="1043"/>
        <v>0</v>
      </c>
      <c r="W3971" s="13"/>
      <c r="X3971" s="13">
        <f t="shared" si="1044"/>
        <v>0</v>
      </c>
      <c r="Y3971" s="13"/>
      <c r="Z3971" s="13">
        <f t="shared" si="1045"/>
        <v>0</v>
      </c>
      <c r="AA3971" s="13"/>
      <c r="AB3971" s="13">
        <f t="shared" si="1046"/>
        <v>0</v>
      </c>
      <c r="AC3971" s="13"/>
      <c r="AD3971" s="13"/>
      <c r="AE3971" s="13"/>
      <c r="AF3971" s="13"/>
      <c r="AG3971" s="13"/>
      <c r="AH3971" s="13"/>
      <c r="AI3971" s="13"/>
      <c r="AJ3971" s="13"/>
      <c r="AK3971" s="13">
        <f t="shared" si="1047"/>
        <v>0</v>
      </c>
      <c r="AL3971" s="13"/>
      <c r="AM3971" s="13">
        <f t="shared" si="1048"/>
        <v>0</v>
      </c>
      <c r="AN3971" s="13"/>
      <c r="AO3971" s="13">
        <v>0</v>
      </c>
      <c r="AP3971" s="13">
        <f t="shared" si="1049"/>
        <v>0</v>
      </c>
      <c r="AQ3971" s="13"/>
      <c r="AR3971" s="13">
        <f t="shared" si="1050"/>
        <v>0</v>
      </c>
      <c r="AS3971" s="13"/>
      <c r="AT3971" s="13">
        <f t="shared" si="1051"/>
        <v>0</v>
      </c>
      <c r="AU3971" s="13"/>
      <c r="AV3971" s="13">
        <f t="shared" si="1052"/>
        <v>0</v>
      </c>
      <c r="AW3971" s="13"/>
      <c r="AX3971" s="13">
        <f t="shared" si="1053"/>
        <v>0</v>
      </c>
      <c r="AY3971" s="13"/>
      <c r="AZ3971" s="13">
        <f t="shared" si="1054"/>
        <v>0</v>
      </c>
      <c r="BA3971" s="13"/>
      <c r="BB3971" s="13">
        <f t="shared" si="1055"/>
        <v>0</v>
      </c>
      <c r="BC3971" s="13"/>
      <c r="BD3971" s="13">
        <f t="shared" si="1056"/>
        <v>0</v>
      </c>
      <c r="BE3971" s="13"/>
      <c r="BF3971" s="13">
        <f t="shared" si="1057"/>
        <v>0</v>
      </c>
      <c r="BG3971" s="13"/>
      <c r="BH3971" s="13">
        <f t="shared" si="1058"/>
        <v>103436.66599471602</v>
      </c>
      <c r="BI3971" s="13">
        <f t="shared" si="1059"/>
        <v>103400</v>
      </c>
      <c r="BJ3971" s="13">
        <v>97500</v>
      </c>
    </row>
    <row r="3972" spans="1:62" x14ac:dyDescent="0.25">
      <c r="A3972" t="s">
        <v>3818</v>
      </c>
      <c r="B3972" s="13">
        <v>68</v>
      </c>
      <c r="C3972">
        <v>591408</v>
      </c>
      <c r="D3972">
        <v>1</v>
      </c>
      <c r="E3972">
        <v>0</v>
      </c>
      <c r="F3972">
        <v>0</v>
      </c>
      <c r="G3972">
        <v>0</v>
      </c>
      <c r="H3972">
        <v>0</v>
      </c>
      <c r="I3972" t="s">
        <v>75</v>
      </c>
      <c r="J3972">
        <v>591211</v>
      </c>
      <c r="K3972" t="s">
        <v>811</v>
      </c>
      <c r="L3972">
        <v>591211</v>
      </c>
      <c r="M3972" t="s">
        <v>811</v>
      </c>
      <c r="N3972">
        <v>591211</v>
      </c>
      <c r="O3972" t="s">
        <v>811</v>
      </c>
      <c r="P3972">
        <v>591211</v>
      </c>
      <c r="Q3972" t="s">
        <v>811</v>
      </c>
      <c r="R3972" s="13">
        <v>70488.701001315436</v>
      </c>
      <c r="S3972" s="13"/>
      <c r="T3972" s="13"/>
      <c r="U3972" s="13"/>
      <c r="V3972" s="13">
        <f t="shared" si="1043"/>
        <v>0</v>
      </c>
      <c r="W3972" s="13"/>
      <c r="X3972" s="13">
        <f t="shared" si="1044"/>
        <v>0</v>
      </c>
      <c r="Y3972" s="13"/>
      <c r="Z3972" s="13">
        <f t="shared" si="1045"/>
        <v>0</v>
      </c>
      <c r="AA3972" s="13"/>
      <c r="AB3972" s="13">
        <f t="shared" si="1046"/>
        <v>0</v>
      </c>
      <c r="AC3972" s="13"/>
      <c r="AD3972" s="13"/>
      <c r="AE3972" s="13"/>
      <c r="AF3972" s="13"/>
      <c r="AG3972" s="13"/>
      <c r="AH3972" s="13"/>
      <c r="AI3972" s="13"/>
      <c r="AJ3972" s="13"/>
      <c r="AK3972" s="13">
        <f t="shared" si="1047"/>
        <v>0</v>
      </c>
      <c r="AL3972" s="13"/>
      <c r="AM3972" s="13">
        <f t="shared" si="1048"/>
        <v>0</v>
      </c>
      <c r="AN3972" s="13"/>
      <c r="AO3972" s="13">
        <v>0</v>
      </c>
      <c r="AP3972" s="13">
        <f t="shared" si="1049"/>
        <v>0</v>
      </c>
      <c r="AQ3972" s="13"/>
      <c r="AR3972" s="13">
        <f t="shared" si="1050"/>
        <v>0</v>
      </c>
      <c r="AS3972" s="13"/>
      <c r="AT3972" s="13">
        <f t="shared" si="1051"/>
        <v>0</v>
      </c>
      <c r="AU3972" s="13"/>
      <c r="AV3972" s="13">
        <f t="shared" si="1052"/>
        <v>0</v>
      </c>
      <c r="AW3972" s="13"/>
      <c r="AX3972" s="13">
        <f t="shared" si="1053"/>
        <v>0</v>
      </c>
      <c r="AY3972" s="13"/>
      <c r="AZ3972" s="13">
        <f t="shared" si="1054"/>
        <v>0</v>
      </c>
      <c r="BA3972" s="13"/>
      <c r="BB3972" s="13">
        <f t="shared" si="1055"/>
        <v>0</v>
      </c>
      <c r="BC3972" s="13"/>
      <c r="BD3972" s="13">
        <f t="shared" si="1056"/>
        <v>0</v>
      </c>
      <c r="BE3972" s="13"/>
      <c r="BF3972" s="13">
        <f t="shared" si="1057"/>
        <v>0</v>
      </c>
      <c r="BG3972" s="13"/>
      <c r="BH3972" s="13">
        <f t="shared" si="1058"/>
        <v>70488.701001315436</v>
      </c>
      <c r="BI3972" s="13">
        <f t="shared" si="1059"/>
        <v>70500</v>
      </c>
      <c r="BJ3972" s="13">
        <v>70800</v>
      </c>
    </row>
    <row r="3973" spans="1:62" x14ac:dyDescent="0.25">
      <c r="A3973" t="s">
        <v>3818</v>
      </c>
      <c r="B3973" s="13">
        <v>1691</v>
      </c>
      <c r="C3973">
        <v>583669</v>
      </c>
      <c r="D3973">
        <v>1</v>
      </c>
      <c r="E3973">
        <v>0</v>
      </c>
      <c r="F3973">
        <v>0</v>
      </c>
      <c r="G3973">
        <v>0</v>
      </c>
      <c r="H3973">
        <v>0</v>
      </c>
      <c r="I3973" t="s">
        <v>30</v>
      </c>
      <c r="J3973">
        <v>584029</v>
      </c>
      <c r="K3973" t="s">
        <v>3556</v>
      </c>
      <c r="L3973">
        <v>583910</v>
      </c>
      <c r="M3973" t="s">
        <v>3336</v>
      </c>
      <c r="N3973">
        <v>583952</v>
      </c>
      <c r="O3973" t="s">
        <v>104</v>
      </c>
      <c r="P3973">
        <v>583952</v>
      </c>
      <c r="Q3973" t="s">
        <v>104</v>
      </c>
      <c r="R3973" s="13">
        <v>387293.90950388281</v>
      </c>
      <c r="S3973" s="13"/>
      <c r="T3973" s="13"/>
      <c r="U3973" s="13"/>
      <c r="V3973" s="13">
        <f t="shared" ref="V3973:V4036" si="1060">U3973*741</f>
        <v>0</v>
      </c>
      <c r="W3973" s="13"/>
      <c r="X3973" s="13">
        <f t="shared" ref="X3973:X4036" si="1061">W3973*2964</f>
        <v>0</v>
      </c>
      <c r="Y3973" s="13"/>
      <c r="Z3973" s="13">
        <f t="shared" ref="Z3973:Z4036" si="1062">Y3973*988</f>
        <v>0</v>
      </c>
      <c r="AA3973" s="13"/>
      <c r="AB3973" s="13">
        <f t="shared" ref="AB3973:AB4036" si="1063">AA3973*247</f>
        <v>0</v>
      </c>
      <c r="AC3973" s="13"/>
      <c r="AD3973" s="13"/>
      <c r="AE3973" s="13"/>
      <c r="AF3973" s="13"/>
      <c r="AG3973" s="13"/>
      <c r="AH3973" s="13"/>
      <c r="AI3973" s="13"/>
      <c r="AJ3973" s="13"/>
      <c r="AK3973" s="13">
        <f t="shared" ref="AK3973:AK4036" si="1064">AJ3973*139</f>
        <v>0</v>
      </c>
      <c r="AL3973" s="13"/>
      <c r="AM3973" s="13">
        <f t="shared" ref="AM3973:AM4036" si="1065">AL3973*35</f>
        <v>0</v>
      </c>
      <c r="AN3973" s="13"/>
      <c r="AO3973" s="13">
        <v>0</v>
      </c>
      <c r="AP3973" s="13">
        <f t="shared" ref="AP3973:AP4036" si="1066">AO3973*30500</f>
        <v>0</v>
      </c>
      <c r="AQ3973" s="13"/>
      <c r="AR3973" s="13">
        <f t="shared" ref="AR3973:AR4036" si="1067">AQ3973*2706</f>
        <v>0</v>
      </c>
      <c r="AS3973" s="13"/>
      <c r="AT3973" s="13">
        <f t="shared" ref="AT3973:AT4036" si="1068">AS3973*139</f>
        <v>0</v>
      </c>
      <c r="AU3973" s="13"/>
      <c r="AV3973" s="13">
        <f t="shared" ref="AV3973:AV4036" si="1069">AU3973*338</f>
        <v>0</v>
      </c>
      <c r="AW3973" s="13"/>
      <c r="AX3973" s="13">
        <f t="shared" ref="AX3973:AX4036" si="1070">AW3973*108</f>
        <v>0</v>
      </c>
      <c r="AY3973" s="13"/>
      <c r="AZ3973" s="13">
        <f t="shared" ref="AZ3973:AZ4036" si="1071">AY3973*81</f>
        <v>0</v>
      </c>
      <c r="BA3973" s="13"/>
      <c r="BB3973" s="13">
        <f t="shared" ref="BB3973:BB4036" si="1072">BA3973*325</f>
        <v>0</v>
      </c>
      <c r="BC3973" s="13"/>
      <c r="BD3973" s="13">
        <f t="shared" ref="BD3973:BD4036" si="1073">BC3973*406</f>
        <v>0</v>
      </c>
      <c r="BE3973" s="13"/>
      <c r="BF3973" s="13">
        <f t="shared" ref="BF3973:BF4036" si="1074">BE3973*217</f>
        <v>0</v>
      </c>
      <c r="BG3973" s="13"/>
      <c r="BH3973" s="13">
        <f t="shared" ref="BH3973:BH4036" si="1075">R3973+T3973+V3973+X3973+Z3973+AB3973+AD3973+AF3973+AH3973+AI3973+AK3973+AM3973+AN3973+AP3973+AR3973+AT3973+AV3973+AX3973+AZ3973+BB3973+BD3973+BF3973+BG3973</f>
        <v>387293.90950388281</v>
      </c>
      <c r="BI3973" s="13">
        <f t="shared" ref="BI3973:BI4036" si="1076">ROUND(BH3973/100,0)*100</f>
        <v>387300</v>
      </c>
      <c r="BJ3973" s="13">
        <v>377500</v>
      </c>
    </row>
    <row r="3974" spans="1:62" x14ac:dyDescent="0.25">
      <c r="A3974" t="s">
        <v>3819</v>
      </c>
      <c r="B3974" s="13">
        <v>1569</v>
      </c>
      <c r="C3974">
        <v>537705</v>
      </c>
      <c r="D3974">
        <v>1</v>
      </c>
      <c r="E3974">
        <v>0</v>
      </c>
      <c r="F3974">
        <v>0</v>
      </c>
      <c r="G3974">
        <v>0</v>
      </c>
      <c r="H3974">
        <v>0</v>
      </c>
      <c r="I3974" t="s">
        <v>26</v>
      </c>
      <c r="J3974">
        <v>533271</v>
      </c>
      <c r="K3974" t="s">
        <v>837</v>
      </c>
      <c r="L3974">
        <v>533271</v>
      </c>
      <c r="M3974" t="s">
        <v>837</v>
      </c>
      <c r="N3974">
        <v>533271</v>
      </c>
      <c r="O3974" t="s">
        <v>837</v>
      </c>
      <c r="P3974">
        <v>533271</v>
      </c>
      <c r="Q3974" t="s">
        <v>837</v>
      </c>
      <c r="R3974" s="13">
        <v>359928.6813943492</v>
      </c>
      <c r="S3974" s="13"/>
      <c r="T3974" s="13"/>
      <c r="U3974" s="13"/>
      <c r="V3974" s="13">
        <f t="shared" si="1060"/>
        <v>0</v>
      </c>
      <c r="W3974" s="13"/>
      <c r="X3974" s="13">
        <f t="shared" si="1061"/>
        <v>0</v>
      </c>
      <c r="Y3974" s="13"/>
      <c r="Z3974" s="13">
        <f t="shared" si="1062"/>
        <v>0</v>
      </c>
      <c r="AA3974" s="13"/>
      <c r="AB3974" s="13">
        <f t="shared" si="1063"/>
        <v>0</v>
      </c>
      <c r="AC3974" s="13"/>
      <c r="AD3974" s="13"/>
      <c r="AE3974" s="13"/>
      <c r="AF3974" s="13"/>
      <c r="AG3974" s="13"/>
      <c r="AH3974" s="13"/>
      <c r="AI3974" s="13"/>
      <c r="AJ3974" s="13"/>
      <c r="AK3974" s="13">
        <f t="shared" si="1064"/>
        <v>0</v>
      </c>
      <c r="AL3974" s="13"/>
      <c r="AM3974" s="13">
        <f t="shared" si="1065"/>
        <v>0</v>
      </c>
      <c r="AN3974" s="13"/>
      <c r="AO3974" s="13">
        <v>0</v>
      </c>
      <c r="AP3974" s="13">
        <f t="shared" si="1066"/>
        <v>0</v>
      </c>
      <c r="AQ3974" s="13"/>
      <c r="AR3974" s="13">
        <f t="shared" si="1067"/>
        <v>0</v>
      </c>
      <c r="AS3974" s="13"/>
      <c r="AT3974" s="13">
        <f t="shared" si="1068"/>
        <v>0</v>
      </c>
      <c r="AU3974" s="13"/>
      <c r="AV3974" s="13">
        <f t="shared" si="1069"/>
        <v>0</v>
      </c>
      <c r="AW3974" s="13"/>
      <c r="AX3974" s="13">
        <f t="shared" si="1070"/>
        <v>0</v>
      </c>
      <c r="AY3974" s="13"/>
      <c r="AZ3974" s="13">
        <f t="shared" si="1071"/>
        <v>0</v>
      </c>
      <c r="BA3974" s="13"/>
      <c r="BB3974" s="13">
        <f t="shared" si="1072"/>
        <v>0</v>
      </c>
      <c r="BC3974" s="13"/>
      <c r="BD3974" s="13">
        <f t="shared" si="1073"/>
        <v>0</v>
      </c>
      <c r="BE3974" s="13"/>
      <c r="BF3974" s="13">
        <f t="shared" si="1074"/>
        <v>0</v>
      </c>
      <c r="BG3974" s="13"/>
      <c r="BH3974" s="13">
        <f t="shared" si="1075"/>
        <v>359928.6813943492</v>
      </c>
      <c r="BI3974" s="13">
        <f t="shared" si="1076"/>
        <v>359900</v>
      </c>
      <c r="BJ3974" s="13">
        <v>360300</v>
      </c>
    </row>
    <row r="3975" spans="1:62" x14ac:dyDescent="0.25">
      <c r="A3975" t="s">
        <v>3820</v>
      </c>
      <c r="B3975" s="13">
        <v>1410</v>
      </c>
      <c r="C3975">
        <v>530441</v>
      </c>
      <c r="D3975">
        <v>1</v>
      </c>
      <c r="E3975">
        <v>0</v>
      </c>
      <c r="F3975">
        <v>0</v>
      </c>
      <c r="G3975">
        <v>0</v>
      </c>
      <c r="H3975">
        <v>0</v>
      </c>
      <c r="I3975" t="s">
        <v>26</v>
      </c>
      <c r="J3975">
        <v>529516</v>
      </c>
      <c r="K3975" t="s">
        <v>1088</v>
      </c>
      <c r="L3975">
        <v>529303</v>
      </c>
      <c r="M3975" t="s">
        <v>288</v>
      </c>
      <c r="N3975">
        <v>529303</v>
      </c>
      <c r="O3975" t="s">
        <v>288</v>
      </c>
      <c r="P3975">
        <v>529303</v>
      </c>
      <c r="Q3975" t="s">
        <v>288</v>
      </c>
      <c r="R3975" s="13">
        <v>324163.50196023664</v>
      </c>
      <c r="S3975" s="13"/>
      <c r="T3975" s="13"/>
      <c r="U3975" s="13"/>
      <c r="V3975" s="13">
        <f t="shared" si="1060"/>
        <v>0</v>
      </c>
      <c r="W3975" s="13"/>
      <c r="X3975" s="13">
        <f t="shared" si="1061"/>
        <v>0</v>
      </c>
      <c r="Y3975" s="13"/>
      <c r="Z3975" s="13">
        <f t="shared" si="1062"/>
        <v>0</v>
      </c>
      <c r="AA3975" s="13"/>
      <c r="AB3975" s="13">
        <f t="shared" si="1063"/>
        <v>0</v>
      </c>
      <c r="AC3975" s="13"/>
      <c r="AD3975" s="13"/>
      <c r="AE3975" s="13"/>
      <c r="AF3975" s="13"/>
      <c r="AG3975" s="13"/>
      <c r="AH3975" s="13"/>
      <c r="AI3975" s="13"/>
      <c r="AJ3975" s="13"/>
      <c r="AK3975" s="13">
        <f t="shared" si="1064"/>
        <v>0</v>
      </c>
      <c r="AL3975" s="13"/>
      <c r="AM3975" s="13">
        <f t="shared" si="1065"/>
        <v>0</v>
      </c>
      <c r="AN3975" s="13"/>
      <c r="AO3975" s="13">
        <v>0</v>
      </c>
      <c r="AP3975" s="13">
        <f t="shared" si="1066"/>
        <v>0</v>
      </c>
      <c r="AQ3975" s="13"/>
      <c r="AR3975" s="13">
        <f t="shared" si="1067"/>
        <v>0</v>
      </c>
      <c r="AS3975" s="13"/>
      <c r="AT3975" s="13">
        <f t="shared" si="1068"/>
        <v>0</v>
      </c>
      <c r="AU3975" s="13"/>
      <c r="AV3975" s="13">
        <f t="shared" si="1069"/>
        <v>0</v>
      </c>
      <c r="AW3975" s="13"/>
      <c r="AX3975" s="13">
        <f t="shared" si="1070"/>
        <v>0</v>
      </c>
      <c r="AY3975" s="13"/>
      <c r="AZ3975" s="13">
        <f t="shared" si="1071"/>
        <v>0</v>
      </c>
      <c r="BA3975" s="13"/>
      <c r="BB3975" s="13">
        <f t="shared" si="1072"/>
        <v>0</v>
      </c>
      <c r="BC3975" s="13"/>
      <c r="BD3975" s="13">
        <f t="shared" si="1073"/>
        <v>0</v>
      </c>
      <c r="BE3975" s="13"/>
      <c r="BF3975" s="13">
        <f t="shared" si="1074"/>
        <v>0</v>
      </c>
      <c r="BG3975" s="13"/>
      <c r="BH3975" s="13">
        <f t="shared" si="1075"/>
        <v>324163.50196023664</v>
      </c>
      <c r="BI3975" s="13">
        <f t="shared" si="1076"/>
        <v>324200</v>
      </c>
      <c r="BJ3975" s="13">
        <v>314900</v>
      </c>
    </row>
    <row r="3976" spans="1:62" x14ac:dyDescent="0.25">
      <c r="A3976" t="s">
        <v>3821</v>
      </c>
      <c r="B3976" s="13">
        <v>515</v>
      </c>
      <c r="C3976">
        <v>572373</v>
      </c>
      <c r="D3976">
        <v>1</v>
      </c>
      <c r="E3976">
        <v>0</v>
      </c>
      <c r="F3976">
        <v>0</v>
      </c>
      <c r="G3976">
        <v>0</v>
      </c>
      <c r="H3976">
        <v>0</v>
      </c>
      <c r="I3976" t="s">
        <v>41</v>
      </c>
      <c r="J3976">
        <v>577995</v>
      </c>
      <c r="K3976" t="s">
        <v>874</v>
      </c>
      <c r="L3976">
        <v>578347</v>
      </c>
      <c r="M3976" t="s">
        <v>284</v>
      </c>
      <c r="N3976">
        <v>578347</v>
      </c>
      <c r="O3976" t="s">
        <v>284</v>
      </c>
      <c r="P3976">
        <v>578347</v>
      </c>
      <c r="Q3976" t="s">
        <v>284</v>
      </c>
      <c r="R3976" s="13">
        <v>120302.45425835827</v>
      </c>
      <c r="S3976" s="13"/>
      <c r="T3976" s="13"/>
      <c r="U3976" s="13"/>
      <c r="V3976" s="13">
        <f t="shared" si="1060"/>
        <v>0</v>
      </c>
      <c r="W3976" s="13"/>
      <c r="X3976" s="13">
        <f t="shared" si="1061"/>
        <v>0</v>
      </c>
      <c r="Y3976" s="13"/>
      <c r="Z3976" s="13">
        <f t="shared" si="1062"/>
        <v>0</v>
      </c>
      <c r="AA3976" s="13"/>
      <c r="AB3976" s="13">
        <f t="shared" si="1063"/>
        <v>0</v>
      </c>
      <c r="AC3976" s="13"/>
      <c r="AD3976" s="13"/>
      <c r="AE3976" s="13"/>
      <c r="AF3976" s="13"/>
      <c r="AG3976" s="13"/>
      <c r="AH3976" s="13"/>
      <c r="AI3976" s="13"/>
      <c r="AJ3976" s="13"/>
      <c r="AK3976" s="13">
        <f t="shared" si="1064"/>
        <v>0</v>
      </c>
      <c r="AL3976" s="13"/>
      <c r="AM3976" s="13">
        <f t="shared" si="1065"/>
        <v>0</v>
      </c>
      <c r="AN3976" s="13"/>
      <c r="AO3976" s="13">
        <v>0</v>
      </c>
      <c r="AP3976" s="13">
        <f t="shared" si="1066"/>
        <v>0</v>
      </c>
      <c r="AQ3976" s="13"/>
      <c r="AR3976" s="13">
        <f t="shared" si="1067"/>
        <v>0</v>
      </c>
      <c r="AS3976" s="13"/>
      <c r="AT3976" s="13">
        <f t="shared" si="1068"/>
        <v>0</v>
      </c>
      <c r="AU3976" s="13"/>
      <c r="AV3976" s="13">
        <f t="shared" si="1069"/>
        <v>0</v>
      </c>
      <c r="AW3976" s="13"/>
      <c r="AX3976" s="13">
        <f t="shared" si="1070"/>
        <v>0</v>
      </c>
      <c r="AY3976" s="13"/>
      <c r="AZ3976" s="13">
        <f t="shared" si="1071"/>
        <v>0</v>
      </c>
      <c r="BA3976" s="13"/>
      <c r="BB3976" s="13">
        <f t="shared" si="1072"/>
        <v>0</v>
      </c>
      <c r="BC3976" s="13"/>
      <c r="BD3976" s="13">
        <f t="shared" si="1073"/>
        <v>0</v>
      </c>
      <c r="BE3976" s="13"/>
      <c r="BF3976" s="13">
        <f t="shared" si="1074"/>
        <v>0</v>
      </c>
      <c r="BG3976" s="13"/>
      <c r="BH3976" s="13">
        <f t="shared" si="1075"/>
        <v>120302.45425835827</v>
      </c>
      <c r="BI3976" s="13">
        <f t="shared" si="1076"/>
        <v>120300</v>
      </c>
      <c r="BJ3976" s="13">
        <v>119400</v>
      </c>
    </row>
    <row r="3977" spans="1:62" x14ac:dyDescent="0.25">
      <c r="A3977" s="5" t="s">
        <v>432</v>
      </c>
      <c r="B3977" s="13">
        <v>4705</v>
      </c>
      <c r="C3977">
        <v>566624</v>
      </c>
      <c r="D3977">
        <v>1</v>
      </c>
      <c r="E3977">
        <v>1</v>
      </c>
      <c r="F3977">
        <v>1</v>
      </c>
      <c r="G3977">
        <v>1</v>
      </c>
      <c r="H3977">
        <v>0</v>
      </c>
      <c r="I3977" t="s">
        <v>85</v>
      </c>
      <c r="J3977">
        <v>566624</v>
      </c>
      <c r="K3977" t="s">
        <v>432</v>
      </c>
      <c r="L3977">
        <v>566624</v>
      </c>
      <c r="M3977" t="s">
        <v>432</v>
      </c>
      <c r="N3977">
        <v>566624</v>
      </c>
      <c r="O3977" t="s">
        <v>432</v>
      </c>
      <c r="P3977">
        <v>565971</v>
      </c>
      <c r="Q3977" t="s">
        <v>430</v>
      </c>
      <c r="R3977" s="13">
        <v>1047096.9528655671</v>
      </c>
      <c r="S3977" s="13">
        <v>5223</v>
      </c>
      <c r="T3977" s="13">
        <v>278632.51625640341</v>
      </c>
      <c r="U3977" s="13"/>
      <c r="V3977" s="13">
        <f t="shared" si="1060"/>
        <v>0</v>
      </c>
      <c r="W3977" s="13">
        <v>20</v>
      </c>
      <c r="X3977" s="13">
        <f t="shared" si="1061"/>
        <v>59280</v>
      </c>
      <c r="Y3977" s="13">
        <v>14</v>
      </c>
      <c r="Z3977" s="13">
        <f t="shared" si="1062"/>
        <v>13832</v>
      </c>
      <c r="AA3977" s="13">
        <v>26</v>
      </c>
      <c r="AB3977" s="13">
        <f t="shared" si="1063"/>
        <v>6422</v>
      </c>
      <c r="AC3977" s="13">
        <v>6115</v>
      </c>
      <c r="AD3977" s="13">
        <v>1293571.2539267049</v>
      </c>
      <c r="AE3977" s="13">
        <v>5223</v>
      </c>
      <c r="AF3977" s="13">
        <v>580745.42561974202</v>
      </c>
      <c r="AG3977" s="13"/>
      <c r="AH3977" s="13"/>
      <c r="AI3977" s="13"/>
      <c r="AJ3977" s="13"/>
      <c r="AK3977" s="13">
        <f t="shared" si="1064"/>
        <v>0</v>
      </c>
      <c r="AL3977" s="13"/>
      <c r="AM3977" s="13">
        <f t="shared" si="1065"/>
        <v>0</v>
      </c>
      <c r="AN3977" s="13"/>
      <c r="AO3977" s="13">
        <v>1</v>
      </c>
      <c r="AP3977" s="13">
        <f t="shared" si="1066"/>
        <v>30500</v>
      </c>
      <c r="AQ3977" s="13"/>
      <c r="AR3977" s="13">
        <f t="shared" si="1067"/>
        <v>0</v>
      </c>
      <c r="AS3977" s="13"/>
      <c r="AT3977" s="13">
        <f t="shared" si="1068"/>
        <v>0</v>
      </c>
      <c r="AU3977" s="13"/>
      <c r="AV3977" s="13">
        <f t="shared" si="1069"/>
        <v>0</v>
      </c>
      <c r="AW3977" s="13"/>
      <c r="AX3977" s="13">
        <f t="shared" si="1070"/>
        <v>0</v>
      </c>
      <c r="AY3977" s="13"/>
      <c r="AZ3977" s="13">
        <f t="shared" si="1071"/>
        <v>0</v>
      </c>
      <c r="BA3977" s="13"/>
      <c r="BB3977" s="13">
        <f t="shared" si="1072"/>
        <v>0</v>
      </c>
      <c r="BC3977" s="13"/>
      <c r="BD3977" s="13">
        <f t="shared" si="1073"/>
        <v>0</v>
      </c>
      <c r="BE3977" s="13"/>
      <c r="BF3977" s="13">
        <f t="shared" si="1074"/>
        <v>0</v>
      </c>
      <c r="BG3977" s="13"/>
      <c r="BH3977" s="13">
        <f t="shared" si="1075"/>
        <v>3310080.1486684172</v>
      </c>
      <c r="BI3977" s="13">
        <f t="shared" si="1076"/>
        <v>3310100</v>
      </c>
      <c r="BJ3977" s="13">
        <v>3288300</v>
      </c>
    </row>
    <row r="3978" spans="1:62" x14ac:dyDescent="0.25">
      <c r="A3978" t="s">
        <v>3822</v>
      </c>
      <c r="B3978" s="13">
        <v>1114</v>
      </c>
      <c r="C3978">
        <v>554138</v>
      </c>
      <c r="D3978">
        <v>1</v>
      </c>
      <c r="E3978">
        <v>0</v>
      </c>
      <c r="F3978">
        <v>0</v>
      </c>
      <c r="G3978">
        <v>0</v>
      </c>
      <c r="H3978">
        <v>0</v>
      </c>
      <c r="I3978" t="s">
        <v>110</v>
      </c>
      <c r="J3978">
        <v>553794</v>
      </c>
      <c r="K3978" t="s">
        <v>1281</v>
      </c>
      <c r="L3978">
        <v>553794</v>
      </c>
      <c r="M3978" t="s">
        <v>1281</v>
      </c>
      <c r="N3978">
        <v>553425</v>
      </c>
      <c r="O3978" t="s">
        <v>109</v>
      </c>
      <c r="P3978">
        <v>553425</v>
      </c>
      <c r="Q3978" t="s">
        <v>109</v>
      </c>
      <c r="R3978" s="13">
        <v>257254.87907550106</v>
      </c>
      <c r="S3978" s="13"/>
      <c r="T3978" s="13"/>
      <c r="U3978" s="13"/>
      <c r="V3978" s="13">
        <f t="shared" si="1060"/>
        <v>0</v>
      </c>
      <c r="W3978" s="13"/>
      <c r="X3978" s="13">
        <f t="shared" si="1061"/>
        <v>0</v>
      </c>
      <c r="Y3978" s="13"/>
      <c r="Z3978" s="13">
        <f t="shared" si="1062"/>
        <v>0</v>
      </c>
      <c r="AA3978" s="13"/>
      <c r="AB3978" s="13">
        <f t="shared" si="1063"/>
        <v>0</v>
      </c>
      <c r="AC3978" s="13"/>
      <c r="AD3978" s="13"/>
      <c r="AE3978" s="13"/>
      <c r="AF3978" s="13"/>
      <c r="AG3978" s="13"/>
      <c r="AH3978" s="13"/>
      <c r="AI3978" s="13"/>
      <c r="AJ3978" s="13"/>
      <c r="AK3978" s="13">
        <f t="shared" si="1064"/>
        <v>0</v>
      </c>
      <c r="AL3978" s="13"/>
      <c r="AM3978" s="13">
        <f t="shared" si="1065"/>
        <v>0</v>
      </c>
      <c r="AN3978" s="13"/>
      <c r="AO3978" s="13">
        <v>1</v>
      </c>
      <c r="AP3978" s="13">
        <f t="shared" si="1066"/>
        <v>30500</v>
      </c>
      <c r="AQ3978" s="13"/>
      <c r="AR3978" s="13">
        <f t="shared" si="1067"/>
        <v>0</v>
      </c>
      <c r="AS3978" s="13"/>
      <c r="AT3978" s="13">
        <f t="shared" si="1068"/>
        <v>0</v>
      </c>
      <c r="AU3978" s="13"/>
      <c r="AV3978" s="13">
        <f t="shared" si="1069"/>
        <v>0</v>
      </c>
      <c r="AW3978" s="13"/>
      <c r="AX3978" s="13">
        <f t="shared" si="1070"/>
        <v>0</v>
      </c>
      <c r="AY3978" s="13"/>
      <c r="AZ3978" s="13">
        <f t="shared" si="1071"/>
        <v>0</v>
      </c>
      <c r="BA3978" s="13"/>
      <c r="BB3978" s="13">
        <f t="shared" si="1072"/>
        <v>0</v>
      </c>
      <c r="BC3978" s="13"/>
      <c r="BD3978" s="13">
        <f t="shared" si="1073"/>
        <v>0</v>
      </c>
      <c r="BE3978" s="13"/>
      <c r="BF3978" s="13">
        <f t="shared" si="1074"/>
        <v>0</v>
      </c>
      <c r="BG3978" s="13"/>
      <c r="BH3978" s="13">
        <f t="shared" si="1075"/>
        <v>287754.87907550106</v>
      </c>
      <c r="BI3978" s="13">
        <f t="shared" si="1076"/>
        <v>287800</v>
      </c>
      <c r="BJ3978" s="13">
        <v>291700</v>
      </c>
    </row>
    <row r="3979" spans="1:62" x14ac:dyDescent="0.25">
      <c r="A3979" s="3" t="s">
        <v>2498</v>
      </c>
      <c r="B3979" s="13">
        <v>2983</v>
      </c>
      <c r="C3979">
        <v>540773</v>
      </c>
      <c r="D3979">
        <v>1</v>
      </c>
      <c r="E3979">
        <v>1</v>
      </c>
      <c r="F3979">
        <v>0</v>
      </c>
      <c r="G3979">
        <v>0</v>
      </c>
      <c r="H3979">
        <v>0</v>
      </c>
      <c r="I3979" t="s">
        <v>61</v>
      </c>
      <c r="J3979">
        <v>540773</v>
      </c>
      <c r="K3979" t="s">
        <v>2498</v>
      </c>
      <c r="L3979">
        <v>541354</v>
      </c>
      <c r="M3979" t="s">
        <v>520</v>
      </c>
      <c r="N3979">
        <v>541354</v>
      </c>
      <c r="O3979" t="s">
        <v>520</v>
      </c>
      <c r="P3979">
        <v>541354</v>
      </c>
      <c r="Q3979" t="s">
        <v>520</v>
      </c>
      <c r="R3979" s="13">
        <v>673565.53300140775</v>
      </c>
      <c r="S3979" s="13">
        <v>3697</v>
      </c>
      <c r="T3979" s="13">
        <v>197472.4958900091</v>
      </c>
      <c r="U3979" s="13"/>
      <c r="V3979" s="13">
        <f t="shared" si="1060"/>
        <v>0</v>
      </c>
      <c r="W3979" s="13">
        <v>13</v>
      </c>
      <c r="X3979" s="13">
        <f t="shared" si="1061"/>
        <v>38532</v>
      </c>
      <c r="Y3979" s="13">
        <v>24</v>
      </c>
      <c r="Z3979" s="13">
        <f t="shared" si="1062"/>
        <v>23712</v>
      </c>
      <c r="AA3979" s="13">
        <v>13</v>
      </c>
      <c r="AB3979" s="13">
        <f t="shared" si="1063"/>
        <v>3211</v>
      </c>
      <c r="AC3979" s="13"/>
      <c r="AD3979" s="13"/>
      <c r="AE3979" s="13"/>
      <c r="AF3979" s="13"/>
      <c r="AG3979" s="13"/>
      <c r="AH3979" s="13"/>
      <c r="AI3979" s="13"/>
      <c r="AJ3979" s="13"/>
      <c r="AK3979" s="13">
        <f t="shared" si="1064"/>
        <v>0</v>
      </c>
      <c r="AL3979" s="13"/>
      <c r="AM3979" s="13">
        <f t="shared" si="1065"/>
        <v>0</v>
      </c>
      <c r="AN3979" s="13"/>
      <c r="AO3979" s="13">
        <v>1</v>
      </c>
      <c r="AP3979" s="13">
        <f t="shared" si="1066"/>
        <v>30500</v>
      </c>
      <c r="AQ3979" s="13"/>
      <c r="AR3979" s="13">
        <f t="shared" si="1067"/>
        <v>0</v>
      </c>
      <c r="AS3979" s="13"/>
      <c r="AT3979" s="13">
        <f t="shared" si="1068"/>
        <v>0</v>
      </c>
      <c r="AU3979" s="13"/>
      <c r="AV3979" s="13">
        <f t="shared" si="1069"/>
        <v>0</v>
      </c>
      <c r="AW3979" s="13"/>
      <c r="AX3979" s="13">
        <f t="shared" si="1070"/>
        <v>0</v>
      </c>
      <c r="AY3979" s="13"/>
      <c r="AZ3979" s="13">
        <f t="shared" si="1071"/>
        <v>0</v>
      </c>
      <c r="BA3979" s="13"/>
      <c r="BB3979" s="13">
        <f t="shared" si="1072"/>
        <v>0</v>
      </c>
      <c r="BC3979" s="13"/>
      <c r="BD3979" s="13">
        <f t="shared" si="1073"/>
        <v>0</v>
      </c>
      <c r="BE3979" s="13"/>
      <c r="BF3979" s="13">
        <f t="shared" si="1074"/>
        <v>0</v>
      </c>
      <c r="BG3979" s="13"/>
      <c r="BH3979" s="13">
        <f t="shared" si="1075"/>
        <v>966993.02889141685</v>
      </c>
      <c r="BI3979" s="13">
        <f t="shared" si="1076"/>
        <v>967000</v>
      </c>
      <c r="BJ3979" s="13">
        <v>948500</v>
      </c>
    </row>
    <row r="3980" spans="1:62" x14ac:dyDescent="0.25">
      <c r="A3980" t="s">
        <v>3823</v>
      </c>
      <c r="B3980" s="13">
        <v>313</v>
      </c>
      <c r="C3980">
        <v>553352</v>
      </c>
      <c r="D3980">
        <v>1</v>
      </c>
      <c r="E3980">
        <v>0</v>
      </c>
      <c r="F3980">
        <v>0</v>
      </c>
      <c r="G3980">
        <v>0</v>
      </c>
      <c r="H3980">
        <v>0</v>
      </c>
      <c r="I3980" t="s">
        <v>61</v>
      </c>
      <c r="J3980">
        <v>541354</v>
      </c>
      <c r="K3980" t="s">
        <v>520</v>
      </c>
      <c r="L3980">
        <v>541354</v>
      </c>
      <c r="M3980" t="s">
        <v>520</v>
      </c>
      <c r="N3980">
        <v>541354</v>
      </c>
      <c r="O3980" t="s">
        <v>520</v>
      </c>
      <c r="P3980">
        <v>541354</v>
      </c>
      <c r="Q3980" t="s">
        <v>520</v>
      </c>
      <c r="R3980" s="13">
        <v>73513.519510691593</v>
      </c>
      <c r="S3980" s="13"/>
      <c r="T3980" s="13"/>
      <c r="U3980" s="13"/>
      <c r="V3980" s="13">
        <f t="shared" si="1060"/>
        <v>0</v>
      </c>
      <c r="W3980" s="13"/>
      <c r="X3980" s="13">
        <f t="shared" si="1061"/>
        <v>0</v>
      </c>
      <c r="Y3980" s="13"/>
      <c r="Z3980" s="13">
        <f t="shared" si="1062"/>
        <v>0</v>
      </c>
      <c r="AA3980" s="13"/>
      <c r="AB3980" s="13">
        <f t="shared" si="1063"/>
        <v>0</v>
      </c>
      <c r="AC3980" s="13"/>
      <c r="AD3980" s="13"/>
      <c r="AE3980" s="13"/>
      <c r="AF3980" s="13"/>
      <c r="AG3980" s="13"/>
      <c r="AH3980" s="13"/>
      <c r="AI3980" s="13"/>
      <c r="AJ3980" s="13"/>
      <c r="AK3980" s="13">
        <f t="shared" si="1064"/>
        <v>0</v>
      </c>
      <c r="AL3980" s="13"/>
      <c r="AM3980" s="13">
        <f t="shared" si="1065"/>
        <v>0</v>
      </c>
      <c r="AN3980" s="13"/>
      <c r="AO3980" s="13">
        <v>0</v>
      </c>
      <c r="AP3980" s="13">
        <f t="shared" si="1066"/>
        <v>0</v>
      </c>
      <c r="AQ3980" s="13"/>
      <c r="AR3980" s="13">
        <f t="shared" si="1067"/>
        <v>0</v>
      </c>
      <c r="AS3980" s="13"/>
      <c r="AT3980" s="13">
        <f t="shared" si="1068"/>
        <v>0</v>
      </c>
      <c r="AU3980" s="13"/>
      <c r="AV3980" s="13">
        <f t="shared" si="1069"/>
        <v>0</v>
      </c>
      <c r="AW3980" s="13"/>
      <c r="AX3980" s="13">
        <f t="shared" si="1070"/>
        <v>0</v>
      </c>
      <c r="AY3980" s="13"/>
      <c r="AZ3980" s="13">
        <f t="shared" si="1071"/>
        <v>0</v>
      </c>
      <c r="BA3980" s="13"/>
      <c r="BB3980" s="13">
        <f t="shared" si="1072"/>
        <v>0</v>
      </c>
      <c r="BC3980" s="13"/>
      <c r="BD3980" s="13">
        <f t="shared" si="1073"/>
        <v>0</v>
      </c>
      <c r="BE3980" s="13"/>
      <c r="BF3980" s="13">
        <f t="shared" si="1074"/>
        <v>0</v>
      </c>
      <c r="BG3980" s="13"/>
      <c r="BH3980" s="13">
        <f t="shared" si="1075"/>
        <v>73513.519510691593</v>
      </c>
      <c r="BI3980" s="13">
        <f t="shared" si="1076"/>
        <v>73500</v>
      </c>
      <c r="BJ3980" s="13">
        <v>73800</v>
      </c>
    </row>
    <row r="3981" spans="1:62" x14ac:dyDescent="0.25">
      <c r="A3981" t="s">
        <v>3824</v>
      </c>
      <c r="B3981" s="13">
        <v>1602</v>
      </c>
      <c r="C3981">
        <v>538647</v>
      </c>
      <c r="D3981">
        <v>1</v>
      </c>
      <c r="E3981">
        <v>0</v>
      </c>
      <c r="F3981">
        <v>0</v>
      </c>
      <c r="G3981">
        <v>0</v>
      </c>
      <c r="H3981">
        <v>0</v>
      </c>
      <c r="I3981" t="s">
        <v>26</v>
      </c>
      <c r="J3981">
        <v>534951</v>
      </c>
      <c r="K3981" t="s">
        <v>1369</v>
      </c>
      <c r="L3981">
        <v>534951</v>
      </c>
      <c r="M3981" t="s">
        <v>1369</v>
      </c>
      <c r="N3981">
        <v>534951</v>
      </c>
      <c r="O3981" t="s">
        <v>1369</v>
      </c>
      <c r="P3981">
        <v>534951</v>
      </c>
      <c r="Q3981" t="s">
        <v>1369</v>
      </c>
      <c r="R3981" s="13">
        <v>367337.21861020289</v>
      </c>
      <c r="S3981" s="13"/>
      <c r="T3981" s="13"/>
      <c r="U3981" s="13"/>
      <c r="V3981" s="13">
        <f t="shared" si="1060"/>
        <v>0</v>
      </c>
      <c r="W3981" s="13"/>
      <c r="X3981" s="13">
        <f t="shared" si="1061"/>
        <v>0</v>
      </c>
      <c r="Y3981" s="13"/>
      <c r="Z3981" s="13">
        <f t="shared" si="1062"/>
        <v>0</v>
      </c>
      <c r="AA3981" s="13"/>
      <c r="AB3981" s="13">
        <f t="shared" si="1063"/>
        <v>0</v>
      </c>
      <c r="AC3981" s="13"/>
      <c r="AD3981" s="13"/>
      <c r="AE3981" s="13"/>
      <c r="AF3981" s="13"/>
      <c r="AG3981" s="13"/>
      <c r="AH3981" s="13"/>
      <c r="AI3981" s="13"/>
      <c r="AJ3981" s="13"/>
      <c r="AK3981" s="13">
        <f t="shared" si="1064"/>
        <v>0</v>
      </c>
      <c r="AL3981" s="13"/>
      <c r="AM3981" s="13">
        <f t="shared" si="1065"/>
        <v>0</v>
      </c>
      <c r="AN3981" s="13"/>
      <c r="AO3981" s="13">
        <v>0</v>
      </c>
      <c r="AP3981" s="13">
        <f t="shared" si="1066"/>
        <v>0</v>
      </c>
      <c r="AQ3981" s="13"/>
      <c r="AR3981" s="13">
        <f t="shared" si="1067"/>
        <v>0</v>
      </c>
      <c r="AS3981" s="13"/>
      <c r="AT3981" s="13">
        <f t="shared" si="1068"/>
        <v>0</v>
      </c>
      <c r="AU3981" s="13"/>
      <c r="AV3981" s="13">
        <f t="shared" si="1069"/>
        <v>0</v>
      </c>
      <c r="AW3981" s="13"/>
      <c r="AX3981" s="13">
        <f t="shared" si="1070"/>
        <v>0</v>
      </c>
      <c r="AY3981" s="13"/>
      <c r="AZ3981" s="13">
        <f t="shared" si="1071"/>
        <v>0</v>
      </c>
      <c r="BA3981" s="13"/>
      <c r="BB3981" s="13">
        <f t="shared" si="1072"/>
        <v>0</v>
      </c>
      <c r="BC3981" s="13"/>
      <c r="BD3981" s="13">
        <f t="shared" si="1073"/>
        <v>0</v>
      </c>
      <c r="BE3981" s="13"/>
      <c r="BF3981" s="13">
        <f t="shared" si="1074"/>
        <v>0</v>
      </c>
      <c r="BG3981" s="13"/>
      <c r="BH3981" s="13">
        <f t="shared" si="1075"/>
        <v>367337.21861020289</v>
      </c>
      <c r="BI3981" s="13">
        <f t="shared" si="1076"/>
        <v>367300</v>
      </c>
      <c r="BJ3981" s="13">
        <v>337100</v>
      </c>
    </row>
    <row r="3982" spans="1:62" x14ac:dyDescent="0.25">
      <c r="A3982" t="s">
        <v>2148</v>
      </c>
      <c r="B3982" s="13">
        <v>1387</v>
      </c>
      <c r="C3982">
        <v>530450</v>
      </c>
      <c r="D3982">
        <v>1</v>
      </c>
      <c r="E3982">
        <v>0</v>
      </c>
      <c r="F3982">
        <v>0</v>
      </c>
      <c r="G3982">
        <v>0</v>
      </c>
      <c r="H3982">
        <v>0</v>
      </c>
      <c r="I3982" t="s">
        <v>26</v>
      </c>
      <c r="J3982">
        <v>529303</v>
      </c>
      <c r="K3982" t="s">
        <v>288</v>
      </c>
      <c r="L3982">
        <v>529303</v>
      </c>
      <c r="M3982" t="s">
        <v>288</v>
      </c>
      <c r="N3982">
        <v>529303</v>
      </c>
      <c r="O3982" t="s">
        <v>288</v>
      </c>
      <c r="P3982">
        <v>529303</v>
      </c>
      <c r="Q3982" t="s">
        <v>288</v>
      </c>
      <c r="R3982" s="13">
        <v>318980.13523711328</v>
      </c>
      <c r="S3982" s="13"/>
      <c r="T3982" s="13"/>
      <c r="U3982" s="13"/>
      <c r="V3982" s="13">
        <f t="shared" si="1060"/>
        <v>0</v>
      </c>
      <c r="W3982" s="13"/>
      <c r="X3982" s="13">
        <f t="shared" si="1061"/>
        <v>0</v>
      </c>
      <c r="Y3982" s="13"/>
      <c r="Z3982" s="13">
        <f t="shared" si="1062"/>
        <v>0</v>
      </c>
      <c r="AA3982" s="13"/>
      <c r="AB3982" s="13">
        <f t="shared" si="1063"/>
        <v>0</v>
      </c>
      <c r="AC3982" s="13"/>
      <c r="AD3982" s="13"/>
      <c r="AE3982" s="13"/>
      <c r="AF3982" s="13"/>
      <c r="AG3982" s="13"/>
      <c r="AH3982" s="13"/>
      <c r="AI3982" s="13"/>
      <c r="AJ3982" s="13"/>
      <c r="AK3982" s="13">
        <f t="shared" si="1064"/>
        <v>0</v>
      </c>
      <c r="AL3982" s="13"/>
      <c r="AM3982" s="13">
        <f t="shared" si="1065"/>
        <v>0</v>
      </c>
      <c r="AN3982" s="13"/>
      <c r="AO3982" s="13">
        <v>0</v>
      </c>
      <c r="AP3982" s="13">
        <f t="shared" si="1066"/>
        <v>0</v>
      </c>
      <c r="AQ3982" s="13"/>
      <c r="AR3982" s="13">
        <f t="shared" si="1067"/>
        <v>0</v>
      </c>
      <c r="AS3982" s="13"/>
      <c r="AT3982" s="13">
        <f t="shared" si="1068"/>
        <v>0</v>
      </c>
      <c r="AU3982" s="13"/>
      <c r="AV3982" s="13">
        <f t="shared" si="1069"/>
        <v>0</v>
      </c>
      <c r="AW3982" s="13"/>
      <c r="AX3982" s="13">
        <f t="shared" si="1070"/>
        <v>0</v>
      </c>
      <c r="AY3982" s="13"/>
      <c r="AZ3982" s="13">
        <f t="shared" si="1071"/>
        <v>0</v>
      </c>
      <c r="BA3982" s="13"/>
      <c r="BB3982" s="13">
        <f t="shared" si="1072"/>
        <v>0</v>
      </c>
      <c r="BC3982" s="13"/>
      <c r="BD3982" s="13">
        <f t="shared" si="1073"/>
        <v>0</v>
      </c>
      <c r="BE3982" s="13"/>
      <c r="BF3982" s="13">
        <f t="shared" si="1074"/>
        <v>0</v>
      </c>
      <c r="BG3982" s="13"/>
      <c r="BH3982" s="13">
        <f t="shared" si="1075"/>
        <v>318980.13523711328</v>
      </c>
      <c r="BI3982" s="13">
        <f t="shared" si="1076"/>
        <v>319000</v>
      </c>
      <c r="BJ3982" s="13">
        <v>314700</v>
      </c>
    </row>
    <row r="3983" spans="1:62" x14ac:dyDescent="0.25">
      <c r="A3983" t="s">
        <v>3825</v>
      </c>
      <c r="B3983" s="13">
        <v>255</v>
      </c>
      <c r="C3983">
        <v>548600</v>
      </c>
      <c r="D3983">
        <v>1</v>
      </c>
      <c r="E3983">
        <v>0</v>
      </c>
      <c r="F3983">
        <v>0</v>
      </c>
      <c r="G3983">
        <v>0</v>
      </c>
      <c r="H3983">
        <v>0</v>
      </c>
      <c r="I3983" t="s">
        <v>75</v>
      </c>
      <c r="J3983">
        <v>548511</v>
      </c>
      <c r="K3983" t="s">
        <v>725</v>
      </c>
      <c r="L3983">
        <v>548511</v>
      </c>
      <c r="M3983" t="s">
        <v>725</v>
      </c>
      <c r="N3983">
        <v>548511</v>
      </c>
      <c r="O3983" t="s">
        <v>725</v>
      </c>
      <c r="P3983">
        <v>548511</v>
      </c>
      <c r="Q3983" t="s">
        <v>725</v>
      </c>
      <c r="R3983" s="13">
        <v>70488.701001315436</v>
      </c>
      <c r="S3983" s="13"/>
      <c r="T3983" s="13"/>
      <c r="U3983" s="13"/>
      <c r="V3983" s="13">
        <f t="shared" si="1060"/>
        <v>0</v>
      </c>
      <c r="W3983" s="13"/>
      <c r="X3983" s="13">
        <f t="shared" si="1061"/>
        <v>0</v>
      </c>
      <c r="Y3983" s="13"/>
      <c r="Z3983" s="13">
        <f t="shared" si="1062"/>
        <v>0</v>
      </c>
      <c r="AA3983" s="13"/>
      <c r="AB3983" s="13">
        <f t="shared" si="1063"/>
        <v>0</v>
      </c>
      <c r="AC3983" s="13"/>
      <c r="AD3983" s="13"/>
      <c r="AE3983" s="13"/>
      <c r="AF3983" s="13"/>
      <c r="AG3983" s="13"/>
      <c r="AH3983" s="13"/>
      <c r="AI3983" s="13"/>
      <c r="AJ3983" s="13"/>
      <c r="AK3983" s="13">
        <f t="shared" si="1064"/>
        <v>0</v>
      </c>
      <c r="AL3983" s="13"/>
      <c r="AM3983" s="13">
        <f t="shared" si="1065"/>
        <v>0</v>
      </c>
      <c r="AN3983" s="13"/>
      <c r="AO3983" s="13">
        <v>3</v>
      </c>
      <c r="AP3983" s="13">
        <f t="shared" si="1066"/>
        <v>91500</v>
      </c>
      <c r="AQ3983" s="13"/>
      <c r="AR3983" s="13">
        <f t="shared" si="1067"/>
        <v>0</v>
      </c>
      <c r="AS3983" s="13"/>
      <c r="AT3983" s="13">
        <f t="shared" si="1068"/>
        <v>0</v>
      </c>
      <c r="AU3983" s="13"/>
      <c r="AV3983" s="13">
        <f t="shared" si="1069"/>
        <v>0</v>
      </c>
      <c r="AW3983" s="13"/>
      <c r="AX3983" s="13">
        <f t="shared" si="1070"/>
        <v>0</v>
      </c>
      <c r="AY3983" s="13"/>
      <c r="AZ3983" s="13">
        <f t="shared" si="1071"/>
        <v>0</v>
      </c>
      <c r="BA3983" s="13"/>
      <c r="BB3983" s="13">
        <f t="shared" si="1072"/>
        <v>0</v>
      </c>
      <c r="BC3983" s="13"/>
      <c r="BD3983" s="13">
        <f t="shared" si="1073"/>
        <v>0</v>
      </c>
      <c r="BE3983" s="13"/>
      <c r="BF3983" s="13">
        <f t="shared" si="1074"/>
        <v>0</v>
      </c>
      <c r="BG3983" s="13"/>
      <c r="BH3983" s="13">
        <f t="shared" si="1075"/>
        <v>161988.70100131544</v>
      </c>
      <c r="BI3983" s="13">
        <f t="shared" si="1076"/>
        <v>162000</v>
      </c>
      <c r="BJ3983" s="13">
        <v>162300</v>
      </c>
    </row>
    <row r="3984" spans="1:62" x14ac:dyDescent="0.25">
      <c r="A3984" t="s">
        <v>3826</v>
      </c>
      <c r="B3984" s="13">
        <v>225</v>
      </c>
      <c r="C3984">
        <v>564087</v>
      </c>
      <c r="D3984">
        <v>1</v>
      </c>
      <c r="E3984">
        <v>0</v>
      </c>
      <c r="F3984">
        <v>0</v>
      </c>
      <c r="G3984">
        <v>0</v>
      </c>
      <c r="H3984">
        <v>0</v>
      </c>
      <c r="I3984" t="s">
        <v>26</v>
      </c>
      <c r="J3984">
        <v>533041</v>
      </c>
      <c r="K3984" t="s">
        <v>1132</v>
      </c>
      <c r="L3984">
        <v>533041</v>
      </c>
      <c r="M3984" t="s">
        <v>1132</v>
      </c>
      <c r="N3984">
        <v>533041</v>
      </c>
      <c r="O3984" t="s">
        <v>1132</v>
      </c>
      <c r="P3984">
        <v>532819</v>
      </c>
      <c r="Q3984" t="s">
        <v>319</v>
      </c>
      <c r="R3984" s="13">
        <v>70488.701001315436</v>
      </c>
      <c r="S3984" s="13"/>
      <c r="T3984" s="13"/>
      <c r="U3984" s="13"/>
      <c r="V3984" s="13">
        <f t="shared" si="1060"/>
        <v>0</v>
      </c>
      <c r="W3984" s="13"/>
      <c r="X3984" s="13">
        <f t="shared" si="1061"/>
        <v>0</v>
      </c>
      <c r="Y3984" s="13"/>
      <c r="Z3984" s="13">
        <f t="shared" si="1062"/>
        <v>0</v>
      </c>
      <c r="AA3984" s="13"/>
      <c r="AB3984" s="13">
        <f t="shared" si="1063"/>
        <v>0</v>
      </c>
      <c r="AC3984" s="13"/>
      <c r="AD3984" s="13"/>
      <c r="AE3984" s="13"/>
      <c r="AF3984" s="13"/>
      <c r="AG3984" s="13"/>
      <c r="AH3984" s="13"/>
      <c r="AI3984" s="13"/>
      <c r="AJ3984" s="13"/>
      <c r="AK3984" s="13">
        <f t="shared" si="1064"/>
        <v>0</v>
      </c>
      <c r="AL3984" s="13"/>
      <c r="AM3984" s="13">
        <f t="shared" si="1065"/>
        <v>0</v>
      </c>
      <c r="AN3984" s="13"/>
      <c r="AO3984" s="13">
        <v>0</v>
      </c>
      <c r="AP3984" s="13">
        <f t="shared" si="1066"/>
        <v>0</v>
      </c>
      <c r="AQ3984" s="13"/>
      <c r="AR3984" s="13">
        <f t="shared" si="1067"/>
        <v>0</v>
      </c>
      <c r="AS3984" s="13"/>
      <c r="AT3984" s="13">
        <f t="shared" si="1068"/>
        <v>0</v>
      </c>
      <c r="AU3984" s="13"/>
      <c r="AV3984" s="13">
        <f t="shared" si="1069"/>
        <v>0</v>
      </c>
      <c r="AW3984" s="13"/>
      <c r="AX3984" s="13">
        <f t="shared" si="1070"/>
        <v>0</v>
      </c>
      <c r="AY3984" s="13"/>
      <c r="AZ3984" s="13">
        <f t="shared" si="1071"/>
        <v>0</v>
      </c>
      <c r="BA3984" s="13"/>
      <c r="BB3984" s="13">
        <f t="shared" si="1072"/>
        <v>0</v>
      </c>
      <c r="BC3984" s="13"/>
      <c r="BD3984" s="13">
        <f t="shared" si="1073"/>
        <v>0</v>
      </c>
      <c r="BE3984" s="13"/>
      <c r="BF3984" s="13">
        <f t="shared" si="1074"/>
        <v>0</v>
      </c>
      <c r="BG3984" s="13"/>
      <c r="BH3984" s="13">
        <f t="shared" si="1075"/>
        <v>70488.701001315436</v>
      </c>
      <c r="BI3984" s="13">
        <f t="shared" si="1076"/>
        <v>70500</v>
      </c>
      <c r="BJ3984" s="13">
        <v>70800</v>
      </c>
    </row>
    <row r="3985" spans="1:62" x14ac:dyDescent="0.25">
      <c r="A3985" t="s">
        <v>3827</v>
      </c>
      <c r="B3985" s="13">
        <v>761</v>
      </c>
      <c r="C3985">
        <v>549533</v>
      </c>
      <c r="D3985">
        <v>1</v>
      </c>
      <c r="E3985">
        <v>0</v>
      </c>
      <c r="F3985">
        <v>0</v>
      </c>
      <c r="G3985">
        <v>0</v>
      </c>
      <c r="H3985">
        <v>0</v>
      </c>
      <c r="I3985" t="s">
        <v>90</v>
      </c>
      <c r="J3985">
        <v>585891</v>
      </c>
      <c r="K3985" t="s">
        <v>768</v>
      </c>
      <c r="L3985">
        <v>585891</v>
      </c>
      <c r="M3985" t="s">
        <v>768</v>
      </c>
      <c r="N3985">
        <v>585891</v>
      </c>
      <c r="O3985" t="s">
        <v>768</v>
      </c>
      <c r="P3985">
        <v>585891</v>
      </c>
      <c r="Q3985" t="s">
        <v>768</v>
      </c>
      <c r="R3985" s="13">
        <v>176831.65603945742</v>
      </c>
      <c r="S3985" s="13"/>
      <c r="T3985" s="13"/>
      <c r="U3985" s="13"/>
      <c r="V3985" s="13">
        <f t="shared" si="1060"/>
        <v>0</v>
      </c>
      <c r="W3985" s="13"/>
      <c r="X3985" s="13">
        <f t="shared" si="1061"/>
        <v>0</v>
      </c>
      <c r="Y3985" s="13"/>
      <c r="Z3985" s="13">
        <f t="shared" si="1062"/>
        <v>0</v>
      </c>
      <c r="AA3985" s="13"/>
      <c r="AB3985" s="13">
        <f t="shared" si="1063"/>
        <v>0</v>
      </c>
      <c r="AC3985" s="13"/>
      <c r="AD3985" s="13"/>
      <c r="AE3985" s="13"/>
      <c r="AF3985" s="13"/>
      <c r="AG3985" s="13"/>
      <c r="AH3985" s="13"/>
      <c r="AI3985" s="13"/>
      <c r="AJ3985" s="13"/>
      <c r="AK3985" s="13">
        <f t="shared" si="1064"/>
        <v>0</v>
      </c>
      <c r="AL3985" s="13"/>
      <c r="AM3985" s="13">
        <f t="shared" si="1065"/>
        <v>0</v>
      </c>
      <c r="AN3985" s="13"/>
      <c r="AO3985" s="13">
        <v>0</v>
      </c>
      <c r="AP3985" s="13">
        <f t="shared" si="1066"/>
        <v>0</v>
      </c>
      <c r="AQ3985" s="13"/>
      <c r="AR3985" s="13">
        <f t="shared" si="1067"/>
        <v>0</v>
      </c>
      <c r="AS3985" s="13"/>
      <c r="AT3985" s="13">
        <f t="shared" si="1068"/>
        <v>0</v>
      </c>
      <c r="AU3985" s="13"/>
      <c r="AV3985" s="13">
        <f t="shared" si="1069"/>
        <v>0</v>
      </c>
      <c r="AW3985" s="13"/>
      <c r="AX3985" s="13">
        <f t="shared" si="1070"/>
        <v>0</v>
      </c>
      <c r="AY3985" s="13"/>
      <c r="AZ3985" s="13">
        <f t="shared" si="1071"/>
        <v>0</v>
      </c>
      <c r="BA3985" s="13"/>
      <c r="BB3985" s="13">
        <f t="shared" si="1072"/>
        <v>0</v>
      </c>
      <c r="BC3985" s="13"/>
      <c r="BD3985" s="13">
        <f t="shared" si="1073"/>
        <v>0</v>
      </c>
      <c r="BE3985" s="13"/>
      <c r="BF3985" s="13">
        <f t="shared" si="1074"/>
        <v>0</v>
      </c>
      <c r="BG3985" s="13"/>
      <c r="BH3985" s="13">
        <f t="shared" si="1075"/>
        <v>176831.65603945742</v>
      </c>
      <c r="BI3985" s="13">
        <f t="shared" si="1076"/>
        <v>176800</v>
      </c>
      <c r="BJ3985" s="13">
        <v>177500</v>
      </c>
    </row>
    <row r="3986" spans="1:62" x14ac:dyDescent="0.25">
      <c r="A3986" t="s">
        <v>3828</v>
      </c>
      <c r="B3986" s="13">
        <v>650</v>
      </c>
      <c r="C3986">
        <v>534331</v>
      </c>
      <c r="D3986">
        <v>1</v>
      </c>
      <c r="E3986">
        <v>0</v>
      </c>
      <c r="F3986">
        <v>0</v>
      </c>
      <c r="G3986">
        <v>0</v>
      </c>
      <c r="H3986">
        <v>0</v>
      </c>
      <c r="I3986" t="s">
        <v>26</v>
      </c>
      <c r="J3986">
        <v>534480</v>
      </c>
      <c r="K3986" t="s">
        <v>27</v>
      </c>
      <c r="L3986">
        <v>534005</v>
      </c>
      <c r="M3986" t="s">
        <v>28</v>
      </c>
      <c r="N3986">
        <v>534005</v>
      </c>
      <c r="O3986" t="s">
        <v>28</v>
      </c>
      <c r="P3986">
        <v>534005</v>
      </c>
      <c r="Q3986" t="s">
        <v>28</v>
      </c>
      <c r="R3986" s="13">
        <v>151379.40893840638</v>
      </c>
      <c r="S3986" s="13"/>
      <c r="T3986" s="13"/>
      <c r="U3986" s="13"/>
      <c r="V3986" s="13">
        <f t="shared" si="1060"/>
        <v>0</v>
      </c>
      <c r="W3986" s="13"/>
      <c r="X3986" s="13">
        <f t="shared" si="1061"/>
        <v>0</v>
      </c>
      <c r="Y3986" s="13"/>
      <c r="Z3986" s="13">
        <f t="shared" si="1062"/>
        <v>0</v>
      </c>
      <c r="AA3986" s="13"/>
      <c r="AB3986" s="13">
        <f t="shared" si="1063"/>
        <v>0</v>
      </c>
      <c r="AC3986" s="13"/>
      <c r="AD3986" s="13"/>
      <c r="AE3986" s="13"/>
      <c r="AF3986" s="13"/>
      <c r="AG3986" s="13"/>
      <c r="AH3986" s="13"/>
      <c r="AI3986" s="13"/>
      <c r="AJ3986" s="13"/>
      <c r="AK3986" s="13">
        <f t="shared" si="1064"/>
        <v>0</v>
      </c>
      <c r="AL3986" s="13"/>
      <c r="AM3986" s="13">
        <f t="shared" si="1065"/>
        <v>0</v>
      </c>
      <c r="AN3986" s="13"/>
      <c r="AO3986" s="13">
        <v>0</v>
      </c>
      <c r="AP3986" s="13">
        <f t="shared" si="1066"/>
        <v>0</v>
      </c>
      <c r="AQ3986" s="13"/>
      <c r="AR3986" s="13">
        <f t="shared" si="1067"/>
        <v>0</v>
      </c>
      <c r="AS3986" s="13"/>
      <c r="AT3986" s="13">
        <f t="shared" si="1068"/>
        <v>0</v>
      </c>
      <c r="AU3986" s="13"/>
      <c r="AV3986" s="13">
        <f t="shared" si="1069"/>
        <v>0</v>
      </c>
      <c r="AW3986" s="13"/>
      <c r="AX3986" s="13">
        <f t="shared" si="1070"/>
        <v>0</v>
      </c>
      <c r="AY3986" s="13"/>
      <c r="AZ3986" s="13">
        <f t="shared" si="1071"/>
        <v>0</v>
      </c>
      <c r="BA3986" s="13"/>
      <c r="BB3986" s="13">
        <f t="shared" si="1072"/>
        <v>0</v>
      </c>
      <c r="BC3986" s="13"/>
      <c r="BD3986" s="13">
        <f t="shared" si="1073"/>
        <v>0</v>
      </c>
      <c r="BE3986" s="13"/>
      <c r="BF3986" s="13">
        <f t="shared" si="1074"/>
        <v>0</v>
      </c>
      <c r="BG3986" s="13"/>
      <c r="BH3986" s="13">
        <f t="shared" si="1075"/>
        <v>151379.40893840638</v>
      </c>
      <c r="BI3986" s="13">
        <f t="shared" si="1076"/>
        <v>151400</v>
      </c>
      <c r="BJ3986" s="13">
        <v>151500</v>
      </c>
    </row>
    <row r="3987" spans="1:62" x14ac:dyDescent="0.25">
      <c r="A3987" s="4" t="s">
        <v>3015</v>
      </c>
      <c r="B3987" s="13">
        <v>1182</v>
      </c>
      <c r="C3987">
        <v>517101</v>
      </c>
      <c r="D3987">
        <v>1</v>
      </c>
      <c r="E3987">
        <v>1</v>
      </c>
      <c r="F3987">
        <v>1</v>
      </c>
      <c r="G3987">
        <v>0</v>
      </c>
      <c r="H3987">
        <v>0</v>
      </c>
      <c r="I3987" t="s">
        <v>61</v>
      </c>
      <c r="J3987">
        <v>517101</v>
      </c>
      <c r="K3987" t="s">
        <v>3015</v>
      </c>
      <c r="L3987">
        <v>517101</v>
      </c>
      <c r="M3987" t="s">
        <v>3015</v>
      </c>
      <c r="N3987">
        <v>513750</v>
      </c>
      <c r="O3987" t="s">
        <v>273</v>
      </c>
      <c r="P3987">
        <v>513750</v>
      </c>
      <c r="Q3987" t="s">
        <v>273</v>
      </c>
      <c r="R3987" s="13">
        <v>272665.49025998433</v>
      </c>
      <c r="S3987" s="13">
        <v>1310</v>
      </c>
      <c r="T3987" s="13">
        <v>70161.876484464185</v>
      </c>
      <c r="U3987" s="13"/>
      <c r="V3987" s="13">
        <f t="shared" si="1060"/>
        <v>0</v>
      </c>
      <c r="W3987" s="13">
        <v>4</v>
      </c>
      <c r="X3987" s="13">
        <f t="shared" si="1061"/>
        <v>11856</v>
      </c>
      <c r="Y3987" s="13">
        <v>3</v>
      </c>
      <c r="Z3987" s="13">
        <f t="shared" si="1062"/>
        <v>2964</v>
      </c>
      <c r="AA3987" s="13">
        <v>2</v>
      </c>
      <c r="AB3987" s="13">
        <f t="shared" si="1063"/>
        <v>494</v>
      </c>
      <c r="AC3987" s="13">
        <v>1182</v>
      </c>
      <c r="AD3987" s="13">
        <v>255527.53806694358</v>
      </c>
      <c r="AE3987" s="13"/>
      <c r="AF3987" s="13"/>
      <c r="AG3987" s="13"/>
      <c r="AH3987" s="13"/>
      <c r="AI3987" s="13"/>
      <c r="AJ3987" s="13"/>
      <c r="AK3987" s="13">
        <f t="shared" si="1064"/>
        <v>0</v>
      </c>
      <c r="AL3987" s="13"/>
      <c r="AM3987" s="13">
        <f t="shared" si="1065"/>
        <v>0</v>
      </c>
      <c r="AN3987" s="13"/>
      <c r="AO3987" s="13">
        <v>1</v>
      </c>
      <c r="AP3987" s="13">
        <f t="shared" si="1066"/>
        <v>30500</v>
      </c>
      <c r="AQ3987" s="13"/>
      <c r="AR3987" s="13">
        <f t="shared" si="1067"/>
        <v>0</v>
      </c>
      <c r="AS3987" s="13"/>
      <c r="AT3987" s="13">
        <f t="shared" si="1068"/>
        <v>0</v>
      </c>
      <c r="AU3987" s="13"/>
      <c r="AV3987" s="13">
        <f t="shared" si="1069"/>
        <v>0</v>
      </c>
      <c r="AW3987" s="13"/>
      <c r="AX3987" s="13">
        <f t="shared" si="1070"/>
        <v>0</v>
      </c>
      <c r="AY3987" s="13"/>
      <c r="AZ3987" s="13">
        <f t="shared" si="1071"/>
        <v>0</v>
      </c>
      <c r="BA3987" s="13"/>
      <c r="BB3987" s="13">
        <f t="shared" si="1072"/>
        <v>0</v>
      </c>
      <c r="BC3987" s="13"/>
      <c r="BD3987" s="13">
        <f t="shared" si="1073"/>
        <v>0</v>
      </c>
      <c r="BE3987" s="13"/>
      <c r="BF3987" s="13">
        <f t="shared" si="1074"/>
        <v>0</v>
      </c>
      <c r="BG3987" s="13"/>
      <c r="BH3987" s="13">
        <f t="shared" si="1075"/>
        <v>644168.90481139207</v>
      </c>
      <c r="BI3987" s="13">
        <f t="shared" si="1076"/>
        <v>644200</v>
      </c>
      <c r="BJ3987" s="13">
        <v>653400</v>
      </c>
    </row>
    <row r="3988" spans="1:62" x14ac:dyDescent="0.25">
      <c r="A3988" t="s">
        <v>3829</v>
      </c>
      <c r="B3988" s="13">
        <v>970</v>
      </c>
      <c r="C3988">
        <v>576671</v>
      </c>
      <c r="D3988">
        <v>1</v>
      </c>
      <c r="E3988">
        <v>0</v>
      </c>
      <c r="F3988">
        <v>0</v>
      </c>
      <c r="G3988">
        <v>0</v>
      </c>
      <c r="H3988">
        <v>0</v>
      </c>
      <c r="I3988" t="s">
        <v>33</v>
      </c>
      <c r="J3988">
        <v>576883</v>
      </c>
      <c r="K3988" t="s">
        <v>2868</v>
      </c>
      <c r="L3988">
        <v>576883</v>
      </c>
      <c r="M3988" t="s">
        <v>2868</v>
      </c>
      <c r="N3988">
        <v>576883</v>
      </c>
      <c r="O3988" t="s">
        <v>2868</v>
      </c>
      <c r="P3988">
        <v>576069</v>
      </c>
      <c r="Q3988" t="s">
        <v>44</v>
      </c>
      <c r="R3988" s="13">
        <v>224536.87101256597</v>
      </c>
      <c r="S3988" s="13"/>
      <c r="T3988" s="13"/>
      <c r="U3988" s="13"/>
      <c r="V3988" s="13">
        <f t="shared" si="1060"/>
        <v>0</v>
      </c>
      <c r="W3988" s="13"/>
      <c r="X3988" s="13">
        <f t="shared" si="1061"/>
        <v>0</v>
      </c>
      <c r="Y3988" s="13"/>
      <c r="Z3988" s="13">
        <f t="shared" si="1062"/>
        <v>0</v>
      </c>
      <c r="AA3988" s="13"/>
      <c r="AB3988" s="13">
        <f t="shared" si="1063"/>
        <v>0</v>
      </c>
      <c r="AC3988" s="13"/>
      <c r="AD3988" s="13"/>
      <c r="AE3988" s="13"/>
      <c r="AF3988" s="13"/>
      <c r="AG3988" s="13"/>
      <c r="AH3988" s="13"/>
      <c r="AI3988" s="13"/>
      <c r="AJ3988" s="13"/>
      <c r="AK3988" s="13">
        <f t="shared" si="1064"/>
        <v>0</v>
      </c>
      <c r="AL3988" s="13"/>
      <c r="AM3988" s="13">
        <f t="shared" si="1065"/>
        <v>0</v>
      </c>
      <c r="AN3988" s="13"/>
      <c r="AO3988" s="13">
        <v>0</v>
      </c>
      <c r="AP3988" s="13">
        <f t="shared" si="1066"/>
        <v>0</v>
      </c>
      <c r="AQ3988" s="13"/>
      <c r="AR3988" s="13">
        <f t="shared" si="1067"/>
        <v>0</v>
      </c>
      <c r="AS3988" s="13"/>
      <c r="AT3988" s="13">
        <f t="shared" si="1068"/>
        <v>0</v>
      </c>
      <c r="AU3988" s="13"/>
      <c r="AV3988" s="13">
        <f t="shared" si="1069"/>
        <v>0</v>
      </c>
      <c r="AW3988" s="13"/>
      <c r="AX3988" s="13">
        <f t="shared" si="1070"/>
        <v>0</v>
      </c>
      <c r="AY3988" s="13"/>
      <c r="AZ3988" s="13">
        <f t="shared" si="1071"/>
        <v>0</v>
      </c>
      <c r="BA3988" s="13"/>
      <c r="BB3988" s="13">
        <f t="shared" si="1072"/>
        <v>0</v>
      </c>
      <c r="BC3988" s="13"/>
      <c r="BD3988" s="13">
        <f t="shared" si="1073"/>
        <v>0</v>
      </c>
      <c r="BE3988" s="13"/>
      <c r="BF3988" s="13">
        <f t="shared" si="1074"/>
        <v>0</v>
      </c>
      <c r="BG3988" s="13"/>
      <c r="BH3988" s="13">
        <f t="shared" si="1075"/>
        <v>224536.87101256597</v>
      </c>
      <c r="BI3988" s="13">
        <f t="shared" si="1076"/>
        <v>224500</v>
      </c>
      <c r="BJ3988" s="13">
        <v>231500</v>
      </c>
    </row>
    <row r="3989" spans="1:62" x14ac:dyDescent="0.25">
      <c r="A3989" t="s">
        <v>3830</v>
      </c>
      <c r="B3989" s="13">
        <v>425</v>
      </c>
      <c r="C3989">
        <v>555479</v>
      </c>
      <c r="D3989">
        <v>1</v>
      </c>
      <c r="E3989">
        <v>0</v>
      </c>
      <c r="F3989">
        <v>0</v>
      </c>
      <c r="G3989">
        <v>0</v>
      </c>
      <c r="H3989">
        <v>0</v>
      </c>
      <c r="I3989" t="s">
        <v>18</v>
      </c>
      <c r="J3989">
        <v>555452</v>
      </c>
      <c r="K3989" t="s">
        <v>19</v>
      </c>
      <c r="L3989">
        <v>555452</v>
      </c>
      <c r="M3989" t="s">
        <v>19</v>
      </c>
      <c r="N3989">
        <v>555428</v>
      </c>
      <c r="O3989" t="s">
        <v>20</v>
      </c>
      <c r="P3989">
        <v>555428</v>
      </c>
      <c r="Q3989" t="s">
        <v>20</v>
      </c>
      <c r="R3989" s="13">
        <v>99502.34562113235</v>
      </c>
      <c r="S3989" s="13"/>
      <c r="T3989" s="13"/>
      <c r="U3989" s="13"/>
      <c r="V3989" s="13">
        <f t="shared" si="1060"/>
        <v>0</v>
      </c>
      <c r="W3989" s="13"/>
      <c r="X3989" s="13">
        <f t="shared" si="1061"/>
        <v>0</v>
      </c>
      <c r="Y3989" s="13"/>
      <c r="Z3989" s="13">
        <f t="shared" si="1062"/>
        <v>0</v>
      </c>
      <c r="AA3989" s="13"/>
      <c r="AB3989" s="13">
        <f t="shared" si="1063"/>
        <v>0</v>
      </c>
      <c r="AC3989" s="13"/>
      <c r="AD3989" s="13"/>
      <c r="AE3989" s="13"/>
      <c r="AF3989" s="13"/>
      <c r="AG3989" s="13"/>
      <c r="AH3989" s="13"/>
      <c r="AI3989" s="13"/>
      <c r="AJ3989" s="13"/>
      <c r="AK3989" s="13">
        <f t="shared" si="1064"/>
        <v>0</v>
      </c>
      <c r="AL3989" s="13"/>
      <c r="AM3989" s="13">
        <f t="shared" si="1065"/>
        <v>0</v>
      </c>
      <c r="AN3989" s="13"/>
      <c r="AO3989" s="13">
        <v>0</v>
      </c>
      <c r="AP3989" s="13">
        <f t="shared" si="1066"/>
        <v>0</v>
      </c>
      <c r="AQ3989" s="13"/>
      <c r="AR3989" s="13">
        <f t="shared" si="1067"/>
        <v>0</v>
      </c>
      <c r="AS3989" s="13"/>
      <c r="AT3989" s="13">
        <f t="shared" si="1068"/>
        <v>0</v>
      </c>
      <c r="AU3989" s="13"/>
      <c r="AV3989" s="13">
        <f t="shared" si="1069"/>
        <v>0</v>
      </c>
      <c r="AW3989" s="13"/>
      <c r="AX3989" s="13">
        <f t="shared" si="1070"/>
        <v>0</v>
      </c>
      <c r="AY3989" s="13"/>
      <c r="AZ3989" s="13">
        <f t="shared" si="1071"/>
        <v>0</v>
      </c>
      <c r="BA3989" s="13"/>
      <c r="BB3989" s="13">
        <f t="shared" si="1072"/>
        <v>0</v>
      </c>
      <c r="BC3989" s="13"/>
      <c r="BD3989" s="13">
        <f t="shared" si="1073"/>
        <v>0</v>
      </c>
      <c r="BE3989" s="13"/>
      <c r="BF3989" s="13">
        <f t="shared" si="1074"/>
        <v>0</v>
      </c>
      <c r="BG3989" s="13"/>
      <c r="BH3989" s="13">
        <f t="shared" si="1075"/>
        <v>99502.34562113235</v>
      </c>
      <c r="BI3989" s="13">
        <f t="shared" si="1076"/>
        <v>99500</v>
      </c>
      <c r="BJ3989" s="13">
        <v>102400</v>
      </c>
    </row>
    <row r="3990" spans="1:62" x14ac:dyDescent="0.25">
      <c r="A3990" t="s">
        <v>3831</v>
      </c>
      <c r="B3990" s="13">
        <v>135</v>
      </c>
      <c r="C3990">
        <v>530247</v>
      </c>
      <c r="D3990">
        <v>1</v>
      </c>
      <c r="E3990">
        <v>0</v>
      </c>
      <c r="F3990">
        <v>0</v>
      </c>
      <c r="G3990">
        <v>0</v>
      </c>
      <c r="H3990">
        <v>0</v>
      </c>
      <c r="I3990" t="s">
        <v>110</v>
      </c>
      <c r="J3990">
        <v>559075</v>
      </c>
      <c r="K3990" t="s">
        <v>360</v>
      </c>
      <c r="L3990">
        <v>559075</v>
      </c>
      <c r="M3990" t="s">
        <v>360</v>
      </c>
      <c r="N3990">
        <v>559075</v>
      </c>
      <c r="O3990" t="s">
        <v>360</v>
      </c>
      <c r="P3990">
        <v>559075</v>
      </c>
      <c r="Q3990" t="s">
        <v>360</v>
      </c>
      <c r="R3990" s="13">
        <v>70488.701001315436</v>
      </c>
      <c r="S3990" s="13"/>
      <c r="T3990" s="13"/>
      <c r="U3990" s="13"/>
      <c r="V3990" s="13">
        <f t="shared" si="1060"/>
        <v>0</v>
      </c>
      <c r="W3990" s="13"/>
      <c r="X3990" s="13">
        <f t="shared" si="1061"/>
        <v>0</v>
      </c>
      <c r="Y3990" s="13"/>
      <c r="Z3990" s="13">
        <f t="shared" si="1062"/>
        <v>0</v>
      </c>
      <c r="AA3990" s="13"/>
      <c r="AB3990" s="13">
        <f t="shared" si="1063"/>
        <v>0</v>
      </c>
      <c r="AC3990" s="13"/>
      <c r="AD3990" s="13"/>
      <c r="AE3990" s="13"/>
      <c r="AF3990" s="13"/>
      <c r="AG3990" s="13"/>
      <c r="AH3990" s="13"/>
      <c r="AI3990" s="13"/>
      <c r="AJ3990" s="13"/>
      <c r="AK3990" s="13">
        <f t="shared" si="1064"/>
        <v>0</v>
      </c>
      <c r="AL3990" s="13"/>
      <c r="AM3990" s="13">
        <f t="shared" si="1065"/>
        <v>0</v>
      </c>
      <c r="AN3990" s="13"/>
      <c r="AO3990" s="13">
        <v>1</v>
      </c>
      <c r="AP3990" s="13">
        <f t="shared" si="1066"/>
        <v>30500</v>
      </c>
      <c r="AQ3990" s="13"/>
      <c r="AR3990" s="13">
        <f t="shared" si="1067"/>
        <v>0</v>
      </c>
      <c r="AS3990" s="13"/>
      <c r="AT3990" s="13">
        <f t="shared" si="1068"/>
        <v>0</v>
      </c>
      <c r="AU3990" s="13"/>
      <c r="AV3990" s="13">
        <f t="shared" si="1069"/>
        <v>0</v>
      </c>
      <c r="AW3990" s="13"/>
      <c r="AX3990" s="13">
        <f t="shared" si="1070"/>
        <v>0</v>
      </c>
      <c r="AY3990" s="13"/>
      <c r="AZ3990" s="13">
        <f t="shared" si="1071"/>
        <v>0</v>
      </c>
      <c r="BA3990" s="13"/>
      <c r="BB3990" s="13">
        <f t="shared" si="1072"/>
        <v>0</v>
      </c>
      <c r="BC3990" s="13"/>
      <c r="BD3990" s="13">
        <f t="shared" si="1073"/>
        <v>0</v>
      </c>
      <c r="BE3990" s="13"/>
      <c r="BF3990" s="13">
        <f t="shared" si="1074"/>
        <v>0</v>
      </c>
      <c r="BG3990" s="13"/>
      <c r="BH3990" s="13">
        <f t="shared" si="1075"/>
        <v>100988.70100131544</v>
      </c>
      <c r="BI3990" s="13">
        <f t="shared" si="1076"/>
        <v>101000</v>
      </c>
      <c r="BJ3990" s="13">
        <v>101300</v>
      </c>
    </row>
    <row r="3991" spans="1:62" x14ac:dyDescent="0.25">
      <c r="A3991" t="s">
        <v>3832</v>
      </c>
      <c r="B3991" s="13">
        <v>172</v>
      </c>
      <c r="C3991">
        <v>577979</v>
      </c>
      <c r="D3991">
        <v>1</v>
      </c>
      <c r="E3991">
        <v>0</v>
      </c>
      <c r="F3991">
        <v>0</v>
      </c>
      <c r="G3991">
        <v>0</v>
      </c>
      <c r="H3991">
        <v>0</v>
      </c>
      <c r="I3991" t="s">
        <v>18</v>
      </c>
      <c r="J3991">
        <v>554529</v>
      </c>
      <c r="K3991" t="s">
        <v>1614</v>
      </c>
      <c r="L3991">
        <v>554529</v>
      </c>
      <c r="M3991" t="s">
        <v>1614</v>
      </c>
      <c r="N3991">
        <v>554481</v>
      </c>
      <c r="O3991" t="s">
        <v>87</v>
      </c>
      <c r="P3991">
        <v>554481</v>
      </c>
      <c r="Q3991" t="s">
        <v>87</v>
      </c>
      <c r="R3991" s="13">
        <v>70488.701001315436</v>
      </c>
      <c r="S3991" s="13"/>
      <c r="T3991" s="13"/>
      <c r="U3991" s="13"/>
      <c r="V3991" s="13">
        <f t="shared" si="1060"/>
        <v>0</v>
      </c>
      <c r="W3991" s="13"/>
      <c r="X3991" s="13">
        <f t="shared" si="1061"/>
        <v>0</v>
      </c>
      <c r="Y3991" s="13"/>
      <c r="Z3991" s="13">
        <f t="shared" si="1062"/>
        <v>0</v>
      </c>
      <c r="AA3991" s="13"/>
      <c r="AB3991" s="13">
        <f t="shared" si="1063"/>
        <v>0</v>
      </c>
      <c r="AC3991" s="13"/>
      <c r="AD3991" s="13"/>
      <c r="AE3991" s="13"/>
      <c r="AF3991" s="13"/>
      <c r="AG3991" s="13"/>
      <c r="AH3991" s="13"/>
      <c r="AI3991" s="13"/>
      <c r="AJ3991" s="13"/>
      <c r="AK3991" s="13">
        <f t="shared" si="1064"/>
        <v>0</v>
      </c>
      <c r="AL3991" s="13"/>
      <c r="AM3991" s="13">
        <f t="shared" si="1065"/>
        <v>0</v>
      </c>
      <c r="AN3991" s="13"/>
      <c r="AO3991" s="13">
        <v>0</v>
      </c>
      <c r="AP3991" s="13">
        <f t="shared" si="1066"/>
        <v>0</v>
      </c>
      <c r="AQ3991" s="13"/>
      <c r="AR3991" s="13">
        <f t="shared" si="1067"/>
        <v>0</v>
      </c>
      <c r="AS3991" s="13"/>
      <c r="AT3991" s="13">
        <f t="shared" si="1068"/>
        <v>0</v>
      </c>
      <c r="AU3991" s="13"/>
      <c r="AV3991" s="13">
        <f t="shared" si="1069"/>
        <v>0</v>
      </c>
      <c r="AW3991" s="13"/>
      <c r="AX3991" s="13">
        <f t="shared" si="1070"/>
        <v>0</v>
      </c>
      <c r="AY3991" s="13"/>
      <c r="AZ3991" s="13">
        <f t="shared" si="1071"/>
        <v>0</v>
      </c>
      <c r="BA3991" s="13"/>
      <c r="BB3991" s="13">
        <f t="shared" si="1072"/>
        <v>0</v>
      </c>
      <c r="BC3991" s="13"/>
      <c r="BD3991" s="13">
        <f t="shared" si="1073"/>
        <v>0</v>
      </c>
      <c r="BE3991" s="13"/>
      <c r="BF3991" s="13">
        <f t="shared" si="1074"/>
        <v>0</v>
      </c>
      <c r="BG3991" s="13"/>
      <c r="BH3991" s="13">
        <f t="shared" si="1075"/>
        <v>70488.701001315436</v>
      </c>
      <c r="BI3991" s="13">
        <f t="shared" si="1076"/>
        <v>70500</v>
      </c>
      <c r="BJ3991" s="13">
        <v>70800</v>
      </c>
    </row>
    <row r="3992" spans="1:62" x14ac:dyDescent="0.25">
      <c r="A3992" t="s">
        <v>3833</v>
      </c>
      <c r="B3992" s="13">
        <v>792</v>
      </c>
      <c r="C3992">
        <v>584835</v>
      </c>
      <c r="D3992">
        <v>1</v>
      </c>
      <c r="E3992">
        <v>0</v>
      </c>
      <c r="F3992">
        <v>0</v>
      </c>
      <c r="G3992">
        <v>0</v>
      </c>
      <c r="H3992">
        <v>0</v>
      </c>
      <c r="I3992" t="s">
        <v>30</v>
      </c>
      <c r="J3992">
        <v>584819</v>
      </c>
      <c r="K3992" t="s">
        <v>3815</v>
      </c>
      <c r="L3992">
        <v>584495</v>
      </c>
      <c r="M3992" t="s">
        <v>560</v>
      </c>
      <c r="N3992">
        <v>584495</v>
      </c>
      <c r="O3992" t="s">
        <v>560</v>
      </c>
      <c r="P3992">
        <v>584495</v>
      </c>
      <c r="Q3992" t="s">
        <v>560</v>
      </c>
      <c r="R3992" s="13">
        <v>183924.98333762932</v>
      </c>
      <c r="S3992" s="13"/>
      <c r="T3992" s="13"/>
      <c r="U3992" s="13"/>
      <c r="V3992" s="13">
        <f t="shared" si="1060"/>
        <v>0</v>
      </c>
      <c r="W3992" s="13"/>
      <c r="X3992" s="13">
        <f t="shared" si="1061"/>
        <v>0</v>
      </c>
      <c r="Y3992" s="13"/>
      <c r="Z3992" s="13">
        <f t="shared" si="1062"/>
        <v>0</v>
      </c>
      <c r="AA3992" s="13"/>
      <c r="AB3992" s="13">
        <f t="shared" si="1063"/>
        <v>0</v>
      </c>
      <c r="AC3992" s="13"/>
      <c r="AD3992" s="13"/>
      <c r="AE3992" s="13"/>
      <c r="AF3992" s="13"/>
      <c r="AG3992" s="13"/>
      <c r="AH3992" s="13"/>
      <c r="AI3992" s="13"/>
      <c r="AJ3992" s="13"/>
      <c r="AK3992" s="13">
        <f t="shared" si="1064"/>
        <v>0</v>
      </c>
      <c r="AL3992" s="13"/>
      <c r="AM3992" s="13">
        <f t="shared" si="1065"/>
        <v>0</v>
      </c>
      <c r="AN3992" s="13"/>
      <c r="AO3992" s="13">
        <v>1</v>
      </c>
      <c r="AP3992" s="13">
        <f t="shared" si="1066"/>
        <v>30500</v>
      </c>
      <c r="AQ3992" s="13"/>
      <c r="AR3992" s="13">
        <f t="shared" si="1067"/>
        <v>0</v>
      </c>
      <c r="AS3992" s="13"/>
      <c r="AT3992" s="13">
        <f t="shared" si="1068"/>
        <v>0</v>
      </c>
      <c r="AU3992" s="13"/>
      <c r="AV3992" s="13">
        <f t="shared" si="1069"/>
        <v>0</v>
      </c>
      <c r="AW3992" s="13"/>
      <c r="AX3992" s="13">
        <f t="shared" si="1070"/>
        <v>0</v>
      </c>
      <c r="AY3992" s="13"/>
      <c r="AZ3992" s="13">
        <f t="shared" si="1071"/>
        <v>0</v>
      </c>
      <c r="BA3992" s="13"/>
      <c r="BB3992" s="13">
        <f t="shared" si="1072"/>
        <v>0</v>
      </c>
      <c r="BC3992" s="13"/>
      <c r="BD3992" s="13">
        <f t="shared" si="1073"/>
        <v>0</v>
      </c>
      <c r="BE3992" s="13"/>
      <c r="BF3992" s="13">
        <f t="shared" si="1074"/>
        <v>0</v>
      </c>
      <c r="BG3992" s="13"/>
      <c r="BH3992" s="13">
        <f t="shared" si="1075"/>
        <v>214424.98333762932</v>
      </c>
      <c r="BI3992" s="13">
        <f t="shared" si="1076"/>
        <v>214400</v>
      </c>
      <c r="BJ3992" s="13">
        <v>208900</v>
      </c>
    </row>
    <row r="3993" spans="1:62" x14ac:dyDescent="0.25">
      <c r="A3993" s="4" t="s">
        <v>3834</v>
      </c>
      <c r="B3993" s="13">
        <v>2242</v>
      </c>
      <c r="C3993">
        <v>568155</v>
      </c>
      <c r="D3993">
        <v>1</v>
      </c>
      <c r="E3993">
        <v>1</v>
      </c>
      <c r="F3993">
        <v>1</v>
      </c>
      <c r="G3993">
        <v>0</v>
      </c>
      <c r="H3993">
        <v>0</v>
      </c>
      <c r="I3993" t="s">
        <v>85</v>
      </c>
      <c r="J3993">
        <v>568155</v>
      </c>
      <c r="K3993" t="s">
        <v>3834</v>
      </c>
      <c r="L3993">
        <v>568155</v>
      </c>
      <c r="M3993" t="s">
        <v>3834</v>
      </c>
      <c r="N3993">
        <v>554804</v>
      </c>
      <c r="O3993" t="s">
        <v>1447</v>
      </c>
      <c r="P3993">
        <v>554804</v>
      </c>
      <c r="Q3993" t="s">
        <v>1447</v>
      </c>
      <c r="R3993" s="13">
        <v>510122.05191079259</v>
      </c>
      <c r="S3993" s="13">
        <v>2242</v>
      </c>
      <c r="T3993" s="13">
        <v>119931.56148839848</v>
      </c>
      <c r="U3993" s="13"/>
      <c r="V3993" s="13">
        <f t="shared" si="1060"/>
        <v>0</v>
      </c>
      <c r="W3993" s="13">
        <v>8</v>
      </c>
      <c r="X3993" s="13">
        <f t="shared" si="1061"/>
        <v>23712</v>
      </c>
      <c r="Y3993" s="13">
        <v>7</v>
      </c>
      <c r="Z3993" s="13">
        <f t="shared" si="1062"/>
        <v>6916</v>
      </c>
      <c r="AA3993" s="13">
        <v>5</v>
      </c>
      <c r="AB3993" s="13">
        <f t="shared" si="1063"/>
        <v>1235</v>
      </c>
      <c r="AC3993" s="13">
        <v>2242</v>
      </c>
      <c r="AD3993" s="13">
        <v>481553.35057498084</v>
      </c>
      <c r="AE3993" s="13"/>
      <c r="AF3993" s="13"/>
      <c r="AG3993" s="13"/>
      <c r="AH3993" s="13"/>
      <c r="AI3993" s="13"/>
      <c r="AJ3993" s="13"/>
      <c r="AK3993" s="13">
        <f t="shared" si="1064"/>
        <v>0</v>
      </c>
      <c r="AL3993" s="13"/>
      <c r="AM3993" s="13">
        <f t="shared" si="1065"/>
        <v>0</v>
      </c>
      <c r="AN3993" s="13"/>
      <c r="AO3993" s="13">
        <v>0</v>
      </c>
      <c r="AP3993" s="13">
        <f t="shared" si="1066"/>
        <v>0</v>
      </c>
      <c r="AQ3993" s="13"/>
      <c r="AR3993" s="13">
        <f t="shared" si="1067"/>
        <v>0</v>
      </c>
      <c r="AS3993" s="13"/>
      <c r="AT3993" s="13">
        <f t="shared" si="1068"/>
        <v>0</v>
      </c>
      <c r="AU3993" s="13"/>
      <c r="AV3993" s="13">
        <f t="shared" si="1069"/>
        <v>0</v>
      </c>
      <c r="AW3993" s="13"/>
      <c r="AX3993" s="13">
        <f t="shared" si="1070"/>
        <v>0</v>
      </c>
      <c r="AY3993" s="13"/>
      <c r="AZ3993" s="13">
        <f t="shared" si="1071"/>
        <v>0</v>
      </c>
      <c r="BA3993" s="13"/>
      <c r="BB3993" s="13">
        <f t="shared" si="1072"/>
        <v>0</v>
      </c>
      <c r="BC3993" s="13"/>
      <c r="BD3993" s="13">
        <f t="shared" si="1073"/>
        <v>0</v>
      </c>
      <c r="BE3993" s="13"/>
      <c r="BF3993" s="13">
        <f t="shared" si="1074"/>
        <v>0</v>
      </c>
      <c r="BG3993" s="13"/>
      <c r="BH3993" s="13">
        <f t="shared" si="1075"/>
        <v>1143469.9639741718</v>
      </c>
      <c r="BI3993" s="13">
        <f t="shared" si="1076"/>
        <v>1143500</v>
      </c>
      <c r="BJ3993" s="13">
        <v>1143400</v>
      </c>
    </row>
    <row r="3994" spans="1:62" x14ac:dyDescent="0.25">
      <c r="A3994" t="s">
        <v>3835</v>
      </c>
      <c r="B3994" s="13">
        <v>153</v>
      </c>
      <c r="C3994">
        <v>591416</v>
      </c>
      <c r="D3994">
        <v>1</v>
      </c>
      <c r="E3994">
        <v>0</v>
      </c>
      <c r="F3994">
        <v>0</v>
      </c>
      <c r="G3994">
        <v>0</v>
      </c>
      <c r="H3994">
        <v>0</v>
      </c>
      <c r="I3994" t="s">
        <v>75</v>
      </c>
      <c r="J3994">
        <v>590401</v>
      </c>
      <c r="K3994" t="s">
        <v>876</v>
      </c>
      <c r="L3994">
        <v>590401</v>
      </c>
      <c r="M3994" t="s">
        <v>876</v>
      </c>
      <c r="N3994">
        <v>590266</v>
      </c>
      <c r="O3994" t="s">
        <v>96</v>
      </c>
      <c r="P3994">
        <v>590266</v>
      </c>
      <c r="Q3994" t="s">
        <v>96</v>
      </c>
      <c r="R3994" s="13">
        <v>70488.701001315436</v>
      </c>
      <c r="S3994" s="13"/>
      <c r="T3994" s="13"/>
      <c r="U3994" s="13"/>
      <c r="V3994" s="13">
        <f t="shared" si="1060"/>
        <v>0</v>
      </c>
      <c r="W3994" s="13"/>
      <c r="X3994" s="13">
        <f t="shared" si="1061"/>
        <v>0</v>
      </c>
      <c r="Y3994" s="13"/>
      <c r="Z3994" s="13">
        <f t="shared" si="1062"/>
        <v>0</v>
      </c>
      <c r="AA3994" s="13"/>
      <c r="AB3994" s="13">
        <f t="shared" si="1063"/>
        <v>0</v>
      </c>
      <c r="AC3994" s="13"/>
      <c r="AD3994" s="13"/>
      <c r="AE3994" s="13"/>
      <c r="AF3994" s="13"/>
      <c r="AG3994" s="13"/>
      <c r="AH3994" s="13"/>
      <c r="AI3994" s="13"/>
      <c r="AJ3994" s="13"/>
      <c r="AK3994" s="13">
        <f t="shared" si="1064"/>
        <v>0</v>
      </c>
      <c r="AL3994" s="13"/>
      <c r="AM3994" s="13">
        <f t="shared" si="1065"/>
        <v>0</v>
      </c>
      <c r="AN3994" s="13"/>
      <c r="AO3994" s="13">
        <v>0</v>
      </c>
      <c r="AP3994" s="13">
        <f t="shared" si="1066"/>
        <v>0</v>
      </c>
      <c r="AQ3994" s="13"/>
      <c r="AR3994" s="13">
        <f t="shared" si="1067"/>
        <v>0</v>
      </c>
      <c r="AS3994" s="13"/>
      <c r="AT3994" s="13">
        <f t="shared" si="1068"/>
        <v>0</v>
      </c>
      <c r="AU3994" s="13"/>
      <c r="AV3994" s="13">
        <f t="shared" si="1069"/>
        <v>0</v>
      </c>
      <c r="AW3994" s="13"/>
      <c r="AX3994" s="13">
        <f t="shared" si="1070"/>
        <v>0</v>
      </c>
      <c r="AY3994" s="13"/>
      <c r="AZ3994" s="13">
        <f t="shared" si="1071"/>
        <v>0</v>
      </c>
      <c r="BA3994" s="13"/>
      <c r="BB3994" s="13">
        <f t="shared" si="1072"/>
        <v>0</v>
      </c>
      <c r="BC3994" s="13"/>
      <c r="BD3994" s="13">
        <f t="shared" si="1073"/>
        <v>0</v>
      </c>
      <c r="BE3994" s="13"/>
      <c r="BF3994" s="13">
        <f t="shared" si="1074"/>
        <v>0</v>
      </c>
      <c r="BG3994" s="13"/>
      <c r="BH3994" s="13">
        <f t="shared" si="1075"/>
        <v>70488.701001315436</v>
      </c>
      <c r="BI3994" s="13">
        <f t="shared" si="1076"/>
        <v>70500</v>
      </c>
      <c r="BJ3994" s="13">
        <v>70800</v>
      </c>
    </row>
    <row r="3995" spans="1:62" x14ac:dyDescent="0.25">
      <c r="A3995" t="s">
        <v>3837</v>
      </c>
      <c r="B3995" s="13">
        <v>585</v>
      </c>
      <c r="C3995">
        <v>544655</v>
      </c>
      <c r="D3995">
        <v>1</v>
      </c>
      <c r="E3995">
        <v>0</v>
      </c>
      <c r="F3995">
        <v>0</v>
      </c>
      <c r="G3995">
        <v>0</v>
      </c>
      <c r="H3995">
        <v>0</v>
      </c>
      <c r="I3995" t="s">
        <v>90</v>
      </c>
      <c r="J3995">
        <v>544990</v>
      </c>
      <c r="K3995" t="s">
        <v>3047</v>
      </c>
      <c r="L3995">
        <v>541630</v>
      </c>
      <c r="M3995" t="s">
        <v>702</v>
      </c>
      <c r="N3995">
        <v>541630</v>
      </c>
      <c r="O3995" t="s">
        <v>702</v>
      </c>
      <c r="P3995">
        <v>541630</v>
      </c>
      <c r="Q3995" t="s">
        <v>702</v>
      </c>
      <c r="R3995" s="13">
        <v>136433.92816558501</v>
      </c>
      <c r="S3995" s="13"/>
      <c r="T3995" s="13"/>
      <c r="U3995" s="13"/>
      <c r="V3995" s="13">
        <f t="shared" si="1060"/>
        <v>0</v>
      </c>
      <c r="W3995" s="13"/>
      <c r="X3995" s="13">
        <f t="shared" si="1061"/>
        <v>0</v>
      </c>
      <c r="Y3995" s="13"/>
      <c r="Z3995" s="13">
        <f t="shared" si="1062"/>
        <v>0</v>
      </c>
      <c r="AA3995" s="13"/>
      <c r="AB3995" s="13">
        <f t="shared" si="1063"/>
        <v>0</v>
      </c>
      <c r="AC3995" s="13"/>
      <c r="AD3995" s="13"/>
      <c r="AE3995" s="13"/>
      <c r="AF3995" s="13"/>
      <c r="AG3995" s="13"/>
      <c r="AH3995" s="13"/>
      <c r="AI3995" s="13"/>
      <c r="AJ3995" s="13"/>
      <c r="AK3995" s="13">
        <f t="shared" si="1064"/>
        <v>0</v>
      </c>
      <c r="AL3995" s="13"/>
      <c r="AM3995" s="13">
        <f t="shared" si="1065"/>
        <v>0</v>
      </c>
      <c r="AN3995" s="13"/>
      <c r="AO3995" s="13">
        <v>0</v>
      </c>
      <c r="AP3995" s="13">
        <f t="shared" si="1066"/>
        <v>0</v>
      </c>
      <c r="AQ3995" s="13"/>
      <c r="AR3995" s="13">
        <f t="shared" si="1067"/>
        <v>0</v>
      </c>
      <c r="AS3995" s="13"/>
      <c r="AT3995" s="13">
        <f t="shared" si="1068"/>
        <v>0</v>
      </c>
      <c r="AU3995" s="13"/>
      <c r="AV3995" s="13">
        <f t="shared" si="1069"/>
        <v>0</v>
      </c>
      <c r="AW3995" s="13"/>
      <c r="AX3995" s="13">
        <f t="shared" si="1070"/>
        <v>0</v>
      </c>
      <c r="AY3995" s="13"/>
      <c r="AZ3995" s="13">
        <f t="shared" si="1071"/>
        <v>0</v>
      </c>
      <c r="BA3995" s="13"/>
      <c r="BB3995" s="13">
        <f t="shared" si="1072"/>
        <v>0</v>
      </c>
      <c r="BC3995" s="13"/>
      <c r="BD3995" s="13">
        <f t="shared" si="1073"/>
        <v>0</v>
      </c>
      <c r="BE3995" s="13"/>
      <c r="BF3995" s="13">
        <f t="shared" si="1074"/>
        <v>0</v>
      </c>
      <c r="BG3995" s="13"/>
      <c r="BH3995" s="13">
        <f t="shared" si="1075"/>
        <v>136433.92816558501</v>
      </c>
      <c r="BI3995" s="13">
        <f t="shared" si="1076"/>
        <v>136400</v>
      </c>
      <c r="BJ3995" s="13">
        <v>139000</v>
      </c>
    </row>
    <row r="3996" spans="1:62" x14ac:dyDescent="0.25">
      <c r="A3996" t="s">
        <v>2942</v>
      </c>
      <c r="B3996" s="13">
        <v>488</v>
      </c>
      <c r="C3996">
        <v>532762</v>
      </c>
      <c r="D3996">
        <v>1</v>
      </c>
      <c r="E3996">
        <v>0</v>
      </c>
      <c r="F3996">
        <v>0</v>
      </c>
      <c r="G3996">
        <v>0</v>
      </c>
      <c r="H3996">
        <v>0</v>
      </c>
      <c r="I3996" t="s">
        <v>26</v>
      </c>
      <c r="J3996">
        <v>532819</v>
      </c>
      <c r="K3996" t="s">
        <v>319</v>
      </c>
      <c r="L3996">
        <v>532819</v>
      </c>
      <c r="M3996" t="s">
        <v>319</v>
      </c>
      <c r="N3996">
        <v>532819</v>
      </c>
      <c r="O3996" t="s">
        <v>319</v>
      </c>
      <c r="P3996">
        <v>532819</v>
      </c>
      <c r="Q3996" t="s">
        <v>319</v>
      </c>
      <c r="R3996" s="13">
        <v>114069.70991586774</v>
      </c>
      <c r="S3996" s="13"/>
      <c r="T3996" s="13"/>
      <c r="U3996" s="13"/>
      <c r="V3996" s="13">
        <f t="shared" si="1060"/>
        <v>0</v>
      </c>
      <c r="W3996" s="13"/>
      <c r="X3996" s="13">
        <f t="shared" si="1061"/>
        <v>0</v>
      </c>
      <c r="Y3996" s="13"/>
      <c r="Z3996" s="13">
        <f t="shared" si="1062"/>
        <v>0</v>
      </c>
      <c r="AA3996" s="13"/>
      <c r="AB3996" s="13">
        <f t="shared" si="1063"/>
        <v>0</v>
      </c>
      <c r="AC3996" s="13"/>
      <c r="AD3996" s="13"/>
      <c r="AE3996" s="13"/>
      <c r="AF3996" s="13"/>
      <c r="AG3996" s="13"/>
      <c r="AH3996" s="13"/>
      <c r="AI3996" s="13"/>
      <c r="AJ3996" s="13"/>
      <c r="AK3996" s="13">
        <f t="shared" si="1064"/>
        <v>0</v>
      </c>
      <c r="AL3996" s="13"/>
      <c r="AM3996" s="13">
        <f t="shared" si="1065"/>
        <v>0</v>
      </c>
      <c r="AN3996" s="13"/>
      <c r="AO3996" s="13">
        <v>0</v>
      </c>
      <c r="AP3996" s="13">
        <f t="shared" si="1066"/>
        <v>0</v>
      </c>
      <c r="AQ3996" s="13"/>
      <c r="AR3996" s="13">
        <f t="shared" si="1067"/>
        <v>0</v>
      </c>
      <c r="AS3996" s="13"/>
      <c r="AT3996" s="13">
        <f t="shared" si="1068"/>
        <v>0</v>
      </c>
      <c r="AU3996" s="13"/>
      <c r="AV3996" s="13">
        <f t="shared" si="1069"/>
        <v>0</v>
      </c>
      <c r="AW3996" s="13"/>
      <c r="AX3996" s="13">
        <f t="shared" si="1070"/>
        <v>0</v>
      </c>
      <c r="AY3996" s="13"/>
      <c r="AZ3996" s="13">
        <f t="shared" si="1071"/>
        <v>0</v>
      </c>
      <c r="BA3996" s="13"/>
      <c r="BB3996" s="13">
        <f t="shared" si="1072"/>
        <v>0</v>
      </c>
      <c r="BC3996" s="13"/>
      <c r="BD3996" s="13">
        <f t="shared" si="1073"/>
        <v>0</v>
      </c>
      <c r="BE3996" s="13"/>
      <c r="BF3996" s="13">
        <f t="shared" si="1074"/>
        <v>0</v>
      </c>
      <c r="BG3996" s="13"/>
      <c r="BH3996" s="13">
        <f t="shared" si="1075"/>
        <v>114069.70991586774</v>
      </c>
      <c r="BI3996" s="13">
        <f t="shared" si="1076"/>
        <v>114100</v>
      </c>
      <c r="BJ3996" s="13">
        <v>110600</v>
      </c>
    </row>
    <row r="3997" spans="1:62" x14ac:dyDescent="0.25">
      <c r="A3997" t="s">
        <v>3838</v>
      </c>
      <c r="B3997" s="13">
        <v>1244</v>
      </c>
      <c r="C3997">
        <v>549401</v>
      </c>
      <c r="D3997">
        <v>1</v>
      </c>
      <c r="E3997">
        <v>0</v>
      </c>
      <c r="F3997">
        <v>0</v>
      </c>
      <c r="G3997">
        <v>0</v>
      </c>
      <c r="H3997">
        <v>0</v>
      </c>
      <c r="I3997" t="s">
        <v>90</v>
      </c>
      <c r="J3997">
        <v>585459</v>
      </c>
      <c r="K3997" t="s">
        <v>414</v>
      </c>
      <c r="L3997">
        <v>585459</v>
      </c>
      <c r="M3997" t="s">
        <v>414</v>
      </c>
      <c r="N3997">
        <v>585459</v>
      </c>
      <c r="O3997" t="s">
        <v>414</v>
      </c>
      <c r="P3997">
        <v>585459</v>
      </c>
      <c r="Q3997" t="s">
        <v>414</v>
      </c>
      <c r="R3997" s="13">
        <v>286695.18902040314</v>
      </c>
      <c r="S3997" s="13"/>
      <c r="T3997" s="13"/>
      <c r="U3997" s="13"/>
      <c r="V3997" s="13">
        <f t="shared" si="1060"/>
        <v>0</v>
      </c>
      <c r="W3997" s="13"/>
      <c r="X3997" s="13">
        <f t="shared" si="1061"/>
        <v>0</v>
      </c>
      <c r="Y3997" s="13"/>
      <c r="Z3997" s="13">
        <f t="shared" si="1062"/>
        <v>0</v>
      </c>
      <c r="AA3997" s="13"/>
      <c r="AB3997" s="13">
        <f t="shared" si="1063"/>
        <v>0</v>
      </c>
      <c r="AC3997" s="13"/>
      <c r="AD3997" s="13"/>
      <c r="AE3997" s="13"/>
      <c r="AF3997" s="13"/>
      <c r="AG3997" s="13"/>
      <c r="AH3997" s="13"/>
      <c r="AI3997" s="13"/>
      <c r="AJ3997" s="13"/>
      <c r="AK3997" s="13">
        <f t="shared" si="1064"/>
        <v>0</v>
      </c>
      <c r="AL3997" s="13"/>
      <c r="AM3997" s="13">
        <f t="shared" si="1065"/>
        <v>0</v>
      </c>
      <c r="AN3997" s="13"/>
      <c r="AO3997" s="13">
        <v>1</v>
      </c>
      <c r="AP3997" s="13">
        <f t="shared" si="1066"/>
        <v>30500</v>
      </c>
      <c r="AQ3997" s="13"/>
      <c r="AR3997" s="13">
        <f t="shared" si="1067"/>
        <v>0</v>
      </c>
      <c r="AS3997" s="13"/>
      <c r="AT3997" s="13">
        <f t="shared" si="1068"/>
        <v>0</v>
      </c>
      <c r="AU3997" s="13"/>
      <c r="AV3997" s="13">
        <f t="shared" si="1069"/>
        <v>0</v>
      </c>
      <c r="AW3997" s="13"/>
      <c r="AX3997" s="13">
        <f t="shared" si="1070"/>
        <v>0</v>
      </c>
      <c r="AY3997" s="13"/>
      <c r="AZ3997" s="13">
        <f t="shared" si="1071"/>
        <v>0</v>
      </c>
      <c r="BA3997" s="13"/>
      <c r="BB3997" s="13">
        <f t="shared" si="1072"/>
        <v>0</v>
      </c>
      <c r="BC3997" s="13"/>
      <c r="BD3997" s="13">
        <f t="shared" si="1073"/>
        <v>0</v>
      </c>
      <c r="BE3997" s="13"/>
      <c r="BF3997" s="13">
        <f t="shared" si="1074"/>
        <v>0</v>
      </c>
      <c r="BG3997" s="13"/>
      <c r="BH3997" s="13">
        <f t="shared" si="1075"/>
        <v>317195.18902040314</v>
      </c>
      <c r="BI3997" s="13">
        <f t="shared" si="1076"/>
        <v>317200</v>
      </c>
      <c r="BJ3997" s="13">
        <v>322100</v>
      </c>
    </row>
    <row r="3998" spans="1:62" x14ac:dyDescent="0.25">
      <c r="A3998" s="4" t="s">
        <v>1922</v>
      </c>
      <c r="B3998" s="13">
        <v>2328</v>
      </c>
      <c r="C3998">
        <v>583677</v>
      </c>
      <c r="D3998">
        <v>1</v>
      </c>
      <c r="E3998">
        <v>1</v>
      </c>
      <c r="F3998">
        <v>1</v>
      </c>
      <c r="G3998">
        <v>0</v>
      </c>
      <c r="H3998">
        <v>0</v>
      </c>
      <c r="I3998" t="s">
        <v>30</v>
      </c>
      <c r="J3998">
        <v>583677</v>
      </c>
      <c r="K3998" t="s">
        <v>1922</v>
      </c>
      <c r="L3998">
        <v>583677</v>
      </c>
      <c r="M3998" t="s">
        <v>1922</v>
      </c>
      <c r="N3998">
        <v>583952</v>
      </c>
      <c r="O3998" t="s">
        <v>104</v>
      </c>
      <c r="P3998">
        <v>583952</v>
      </c>
      <c r="Q3998" t="s">
        <v>104</v>
      </c>
      <c r="R3998" s="13">
        <v>529188.15654239466</v>
      </c>
      <c r="S3998" s="13">
        <v>6267</v>
      </c>
      <c r="T3998" s="13">
        <v>334074.9485825171</v>
      </c>
      <c r="U3998" s="13"/>
      <c r="V3998" s="13">
        <f t="shared" si="1060"/>
        <v>0</v>
      </c>
      <c r="W3998" s="13">
        <v>25</v>
      </c>
      <c r="X3998" s="13">
        <f t="shared" si="1061"/>
        <v>74100</v>
      </c>
      <c r="Y3998" s="13">
        <v>17</v>
      </c>
      <c r="Z3998" s="13">
        <f t="shared" si="1062"/>
        <v>16796</v>
      </c>
      <c r="AA3998" s="13">
        <v>18</v>
      </c>
      <c r="AB3998" s="13">
        <f t="shared" si="1063"/>
        <v>4446</v>
      </c>
      <c r="AC3998" s="13">
        <v>6468</v>
      </c>
      <c r="AD3998" s="13">
        <v>1366754.7230088946</v>
      </c>
      <c r="AE3998" s="13"/>
      <c r="AF3998" s="13"/>
      <c r="AG3998" s="13"/>
      <c r="AH3998" s="13"/>
      <c r="AI3998" s="13"/>
      <c r="AJ3998" s="13"/>
      <c r="AK3998" s="13">
        <f t="shared" si="1064"/>
        <v>0</v>
      </c>
      <c r="AL3998" s="13"/>
      <c r="AM3998" s="13">
        <f t="shared" si="1065"/>
        <v>0</v>
      </c>
      <c r="AN3998" s="13"/>
      <c r="AO3998" s="13">
        <v>0</v>
      </c>
      <c r="AP3998" s="13">
        <f t="shared" si="1066"/>
        <v>0</v>
      </c>
      <c r="AQ3998" s="13"/>
      <c r="AR3998" s="13">
        <f t="shared" si="1067"/>
        <v>0</v>
      </c>
      <c r="AS3998" s="13"/>
      <c r="AT3998" s="13">
        <f t="shared" si="1068"/>
        <v>0</v>
      </c>
      <c r="AU3998" s="13"/>
      <c r="AV3998" s="13">
        <f t="shared" si="1069"/>
        <v>0</v>
      </c>
      <c r="AW3998" s="13"/>
      <c r="AX3998" s="13">
        <f t="shared" si="1070"/>
        <v>0</v>
      </c>
      <c r="AY3998" s="13"/>
      <c r="AZ3998" s="13">
        <f t="shared" si="1071"/>
        <v>0</v>
      </c>
      <c r="BA3998" s="13"/>
      <c r="BB3998" s="13">
        <f t="shared" si="1072"/>
        <v>0</v>
      </c>
      <c r="BC3998" s="13"/>
      <c r="BD3998" s="13">
        <f t="shared" si="1073"/>
        <v>0</v>
      </c>
      <c r="BE3998" s="13"/>
      <c r="BF3998" s="13">
        <f t="shared" si="1074"/>
        <v>0</v>
      </c>
      <c r="BG3998" s="13"/>
      <c r="BH3998" s="13">
        <f t="shared" si="1075"/>
        <v>2325359.8281338066</v>
      </c>
      <c r="BI3998" s="13">
        <f t="shared" si="1076"/>
        <v>2325400</v>
      </c>
      <c r="BJ3998" s="13">
        <v>2292500</v>
      </c>
    </row>
    <row r="3999" spans="1:62" x14ac:dyDescent="0.25">
      <c r="A3999" t="s">
        <v>3839</v>
      </c>
      <c r="B3999" s="13">
        <v>946</v>
      </c>
      <c r="C3999">
        <v>583685</v>
      </c>
      <c r="D3999">
        <v>1</v>
      </c>
      <c r="E3999">
        <v>0</v>
      </c>
      <c r="F3999">
        <v>0</v>
      </c>
      <c r="G3999">
        <v>0</v>
      </c>
      <c r="H3999">
        <v>0</v>
      </c>
      <c r="I3999" t="s">
        <v>30</v>
      </c>
      <c r="J3999">
        <v>583952</v>
      </c>
      <c r="K3999" t="s">
        <v>104</v>
      </c>
      <c r="L3999">
        <v>583952</v>
      </c>
      <c r="M3999" t="s">
        <v>104</v>
      </c>
      <c r="N3999">
        <v>583952</v>
      </c>
      <c r="O3999" t="s">
        <v>104</v>
      </c>
      <c r="P3999">
        <v>583952</v>
      </c>
      <c r="Q3999" t="s">
        <v>104</v>
      </c>
      <c r="R3999" s="13">
        <v>219072.34442174411</v>
      </c>
      <c r="S3999" s="13"/>
      <c r="T3999" s="13"/>
      <c r="U3999" s="13"/>
      <c r="V3999" s="13">
        <f t="shared" si="1060"/>
        <v>0</v>
      </c>
      <c r="W3999" s="13"/>
      <c r="X3999" s="13">
        <f t="shared" si="1061"/>
        <v>0</v>
      </c>
      <c r="Y3999" s="13"/>
      <c r="Z3999" s="13">
        <f t="shared" si="1062"/>
        <v>0</v>
      </c>
      <c r="AA3999" s="13"/>
      <c r="AB3999" s="13">
        <f t="shared" si="1063"/>
        <v>0</v>
      </c>
      <c r="AC3999" s="13"/>
      <c r="AD3999" s="13"/>
      <c r="AE3999" s="13"/>
      <c r="AF3999" s="13"/>
      <c r="AG3999" s="13"/>
      <c r="AH3999" s="13"/>
      <c r="AI3999" s="13"/>
      <c r="AJ3999" s="13"/>
      <c r="AK3999" s="13">
        <f t="shared" si="1064"/>
        <v>0</v>
      </c>
      <c r="AL3999" s="13"/>
      <c r="AM3999" s="13">
        <f t="shared" si="1065"/>
        <v>0</v>
      </c>
      <c r="AN3999" s="13"/>
      <c r="AO3999" s="13">
        <v>0</v>
      </c>
      <c r="AP3999" s="13">
        <f t="shared" si="1066"/>
        <v>0</v>
      </c>
      <c r="AQ3999" s="13"/>
      <c r="AR3999" s="13">
        <f t="shared" si="1067"/>
        <v>0</v>
      </c>
      <c r="AS3999" s="13"/>
      <c r="AT3999" s="13">
        <f t="shared" si="1068"/>
        <v>0</v>
      </c>
      <c r="AU3999" s="13"/>
      <c r="AV3999" s="13">
        <f t="shared" si="1069"/>
        <v>0</v>
      </c>
      <c r="AW3999" s="13"/>
      <c r="AX3999" s="13">
        <f t="shared" si="1070"/>
        <v>0</v>
      </c>
      <c r="AY3999" s="13"/>
      <c r="AZ3999" s="13">
        <f t="shared" si="1071"/>
        <v>0</v>
      </c>
      <c r="BA3999" s="13"/>
      <c r="BB3999" s="13">
        <f t="shared" si="1072"/>
        <v>0</v>
      </c>
      <c r="BC3999" s="13"/>
      <c r="BD3999" s="13">
        <f t="shared" si="1073"/>
        <v>0</v>
      </c>
      <c r="BE3999" s="13"/>
      <c r="BF3999" s="13">
        <f t="shared" si="1074"/>
        <v>0</v>
      </c>
      <c r="BG3999" s="13"/>
      <c r="BH3999" s="13">
        <f t="shared" si="1075"/>
        <v>219072.34442174411</v>
      </c>
      <c r="BI3999" s="13">
        <f t="shared" si="1076"/>
        <v>219100</v>
      </c>
      <c r="BJ3999" s="13">
        <v>218000</v>
      </c>
    </row>
    <row r="4000" spans="1:62" x14ac:dyDescent="0.25">
      <c r="A4000" t="s">
        <v>3840</v>
      </c>
      <c r="B4000" s="13">
        <v>327</v>
      </c>
      <c r="C4000">
        <v>551619</v>
      </c>
      <c r="D4000">
        <v>1</v>
      </c>
      <c r="E4000">
        <v>0</v>
      </c>
      <c r="F4000">
        <v>0</v>
      </c>
      <c r="G4000">
        <v>0</v>
      </c>
      <c r="H4000">
        <v>0</v>
      </c>
      <c r="I4000" t="s">
        <v>23</v>
      </c>
      <c r="J4000">
        <v>550787</v>
      </c>
      <c r="K4000" t="s">
        <v>181</v>
      </c>
      <c r="L4000">
        <v>550787</v>
      </c>
      <c r="M4000" t="s">
        <v>181</v>
      </c>
      <c r="N4000">
        <v>550787</v>
      </c>
      <c r="O4000" t="s">
        <v>181</v>
      </c>
      <c r="P4000">
        <v>550787</v>
      </c>
      <c r="Q4000" t="s">
        <v>181</v>
      </c>
      <c r="R4000" s="13">
        <v>76768.997301274358</v>
      </c>
      <c r="S4000" s="13"/>
      <c r="T4000" s="13"/>
      <c r="U4000" s="13"/>
      <c r="V4000" s="13">
        <f t="shared" si="1060"/>
        <v>0</v>
      </c>
      <c r="W4000" s="13"/>
      <c r="X4000" s="13">
        <f t="shared" si="1061"/>
        <v>0</v>
      </c>
      <c r="Y4000" s="13"/>
      <c r="Z4000" s="13">
        <f t="shared" si="1062"/>
        <v>0</v>
      </c>
      <c r="AA4000" s="13"/>
      <c r="AB4000" s="13">
        <f t="shared" si="1063"/>
        <v>0</v>
      </c>
      <c r="AC4000" s="13"/>
      <c r="AD4000" s="13"/>
      <c r="AE4000" s="13"/>
      <c r="AF4000" s="13"/>
      <c r="AG4000" s="13"/>
      <c r="AH4000" s="13"/>
      <c r="AI4000" s="13"/>
      <c r="AJ4000" s="13"/>
      <c r="AK4000" s="13">
        <f t="shared" si="1064"/>
        <v>0</v>
      </c>
      <c r="AL4000" s="13"/>
      <c r="AM4000" s="13">
        <f t="shared" si="1065"/>
        <v>0</v>
      </c>
      <c r="AN4000" s="13"/>
      <c r="AO4000" s="13">
        <v>0</v>
      </c>
      <c r="AP4000" s="13">
        <f t="shared" si="1066"/>
        <v>0</v>
      </c>
      <c r="AQ4000" s="13"/>
      <c r="AR4000" s="13">
        <f t="shared" si="1067"/>
        <v>0</v>
      </c>
      <c r="AS4000" s="13"/>
      <c r="AT4000" s="13">
        <f t="shared" si="1068"/>
        <v>0</v>
      </c>
      <c r="AU4000" s="13"/>
      <c r="AV4000" s="13">
        <f t="shared" si="1069"/>
        <v>0</v>
      </c>
      <c r="AW4000" s="13"/>
      <c r="AX4000" s="13">
        <f t="shared" si="1070"/>
        <v>0</v>
      </c>
      <c r="AY4000" s="13"/>
      <c r="AZ4000" s="13">
        <f t="shared" si="1071"/>
        <v>0</v>
      </c>
      <c r="BA4000" s="13"/>
      <c r="BB4000" s="13">
        <f t="shared" si="1072"/>
        <v>0</v>
      </c>
      <c r="BC4000" s="13"/>
      <c r="BD4000" s="13">
        <f t="shared" si="1073"/>
        <v>0</v>
      </c>
      <c r="BE4000" s="13"/>
      <c r="BF4000" s="13">
        <f t="shared" si="1074"/>
        <v>0</v>
      </c>
      <c r="BG4000" s="13"/>
      <c r="BH4000" s="13">
        <f t="shared" si="1075"/>
        <v>76768.997301274358</v>
      </c>
      <c r="BI4000" s="13">
        <f t="shared" si="1076"/>
        <v>76800</v>
      </c>
      <c r="BJ4000" s="13">
        <v>105700</v>
      </c>
    </row>
    <row r="4001" spans="1:62" x14ac:dyDescent="0.25">
      <c r="A4001" t="s">
        <v>3841</v>
      </c>
      <c r="B4001" s="13">
        <v>626</v>
      </c>
      <c r="C4001">
        <v>565458</v>
      </c>
      <c r="D4001">
        <v>1</v>
      </c>
      <c r="E4001">
        <v>0</v>
      </c>
      <c r="F4001">
        <v>0</v>
      </c>
      <c r="G4001">
        <v>0</v>
      </c>
      <c r="H4001">
        <v>0</v>
      </c>
      <c r="I4001" t="s">
        <v>85</v>
      </c>
      <c r="J4001">
        <v>565229</v>
      </c>
      <c r="K4001" t="s">
        <v>1117</v>
      </c>
      <c r="L4001">
        <v>565229</v>
      </c>
      <c r="M4001" t="s">
        <v>1117</v>
      </c>
      <c r="N4001">
        <v>565229</v>
      </c>
      <c r="O4001" t="s">
        <v>1117</v>
      </c>
      <c r="P4001">
        <v>565229</v>
      </c>
      <c r="Q4001" t="s">
        <v>1117</v>
      </c>
      <c r="R4001" s="13">
        <v>145864.73649912848</v>
      </c>
      <c r="S4001" s="13"/>
      <c r="T4001" s="13"/>
      <c r="U4001" s="13"/>
      <c r="V4001" s="13">
        <f t="shared" si="1060"/>
        <v>0</v>
      </c>
      <c r="W4001" s="13"/>
      <c r="X4001" s="13">
        <f t="shared" si="1061"/>
        <v>0</v>
      </c>
      <c r="Y4001" s="13"/>
      <c r="Z4001" s="13">
        <f t="shared" si="1062"/>
        <v>0</v>
      </c>
      <c r="AA4001" s="13"/>
      <c r="AB4001" s="13">
        <f t="shared" si="1063"/>
        <v>0</v>
      </c>
      <c r="AC4001" s="13"/>
      <c r="AD4001" s="13"/>
      <c r="AE4001" s="13"/>
      <c r="AF4001" s="13"/>
      <c r="AG4001" s="13"/>
      <c r="AH4001" s="13"/>
      <c r="AI4001" s="13"/>
      <c r="AJ4001" s="13"/>
      <c r="AK4001" s="13">
        <f t="shared" si="1064"/>
        <v>0</v>
      </c>
      <c r="AL4001" s="13"/>
      <c r="AM4001" s="13">
        <f t="shared" si="1065"/>
        <v>0</v>
      </c>
      <c r="AN4001" s="13"/>
      <c r="AO4001" s="13">
        <v>0</v>
      </c>
      <c r="AP4001" s="13">
        <f t="shared" si="1066"/>
        <v>0</v>
      </c>
      <c r="AQ4001" s="13"/>
      <c r="AR4001" s="13">
        <f t="shared" si="1067"/>
        <v>0</v>
      </c>
      <c r="AS4001" s="13"/>
      <c r="AT4001" s="13">
        <f t="shared" si="1068"/>
        <v>0</v>
      </c>
      <c r="AU4001" s="13"/>
      <c r="AV4001" s="13">
        <f t="shared" si="1069"/>
        <v>0</v>
      </c>
      <c r="AW4001" s="13"/>
      <c r="AX4001" s="13">
        <f t="shared" si="1070"/>
        <v>0</v>
      </c>
      <c r="AY4001" s="13"/>
      <c r="AZ4001" s="13">
        <f t="shared" si="1071"/>
        <v>0</v>
      </c>
      <c r="BA4001" s="13"/>
      <c r="BB4001" s="13">
        <f t="shared" si="1072"/>
        <v>0</v>
      </c>
      <c r="BC4001" s="13"/>
      <c r="BD4001" s="13">
        <f t="shared" si="1073"/>
        <v>0</v>
      </c>
      <c r="BE4001" s="13"/>
      <c r="BF4001" s="13">
        <f t="shared" si="1074"/>
        <v>0</v>
      </c>
      <c r="BG4001" s="13"/>
      <c r="BH4001" s="13">
        <f t="shared" si="1075"/>
        <v>145864.73649912848</v>
      </c>
      <c r="BI4001" s="13">
        <f t="shared" si="1076"/>
        <v>145900</v>
      </c>
      <c r="BJ4001" s="13">
        <v>147100</v>
      </c>
    </row>
    <row r="4002" spans="1:62" x14ac:dyDescent="0.25">
      <c r="A4002" t="s">
        <v>3842</v>
      </c>
      <c r="B4002" s="13">
        <v>806</v>
      </c>
      <c r="C4002">
        <v>594679</v>
      </c>
      <c r="D4002">
        <v>1</v>
      </c>
      <c r="E4002">
        <v>0</v>
      </c>
      <c r="F4002">
        <v>0</v>
      </c>
      <c r="G4002">
        <v>0</v>
      </c>
      <c r="H4002">
        <v>0</v>
      </c>
      <c r="I4002" t="s">
        <v>30</v>
      </c>
      <c r="J4002">
        <v>594709</v>
      </c>
      <c r="K4002" t="s">
        <v>150</v>
      </c>
      <c r="L4002">
        <v>594709</v>
      </c>
      <c r="M4002" t="s">
        <v>150</v>
      </c>
      <c r="N4002">
        <v>593711</v>
      </c>
      <c r="O4002" t="s">
        <v>149</v>
      </c>
      <c r="P4002">
        <v>593711</v>
      </c>
      <c r="Q4002" t="s">
        <v>149</v>
      </c>
      <c r="R4002" s="13">
        <v>187126.35965702339</v>
      </c>
      <c r="S4002" s="13"/>
      <c r="T4002" s="13"/>
      <c r="U4002" s="13"/>
      <c r="V4002" s="13">
        <f t="shared" si="1060"/>
        <v>0</v>
      </c>
      <c r="W4002" s="13"/>
      <c r="X4002" s="13">
        <f t="shared" si="1061"/>
        <v>0</v>
      </c>
      <c r="Y4002" s="13"/>
      <c r="Z4002" s="13">
        <f t="shared" si="1062"/>
        <v>0</v>
      </c>
      <c r="AA4002" s="13"/>
      <c r="AB4002" s="13">
        <f t="shared" si="1063"/>
        <v>0</v>
      </c>
      <c r="AC4002" s="13"/>
      <c r="AD4002" s="13"/>
      <c r="AE4002" s="13"/>
      <c r="AF4002" s="13"/>
      <c r="AG4002" s="13"/>
      <c r="AH4002" s="13"/>
      <c r="AI4002" s="13"/>
      <c r="AJ4002" s="13"/>
      <c r="AK4002" s="13">
        <f t="shared" si="1064"/>
        <v>0</v>
      </c>
      <c r="AL4002" s="13"/>
      <c r="AM4002" s="13">
        <f t="shared" si="1065"/>
        <v>0</v>
      </c>
      <c r="AN4002" s="13"/>
      <c r="AO4002" s="13">
        <v>0</v>
      </c>
      <c r="AP4002" s="13">
        <f t="shared" si="1066"/>
        <v>0</v>
      </c>
      <c r="AQ4002" s="13"/>
      <c r="AR4002" s="13">
        <f t="shared" si="1067"/>
        <v>0</v>
      </c>
      <c r="AS4002" s="13"/>
      <c r="AT4002" s="13">
        <f t="shared" si="1068"/>
        <v>0</v>
      </c>
      <c r="AU4002" s="13"/>
      <c r="AV4002" s="13">
        <f t="shared" si="1069"/>
        <v>0</v>
      </c>
      <c r="AW4002" s="13"/>
      <c r="AX4002" s="13">
        <f t="shared" si="1070"/>
        <v>0</v>
      </c>
      <c r="AY4002" s="13"/>
      <c r="AZ4002" s="13">
        <f t="shared" si="1071"/>
        <v>0</v>
      </c>
      <c r="BA4002" s="13"/>
      <c r="BB4002" s="13">
        <f t="shared" si="1072"/>
        <v>0</v>
      </c>
      <c r="BC4002" s="13"/>
      <c r="BD4002" s="13">
        <f t="shared" si="1073"/>
        <v>0</v>
      </c>
      <c r="BE4002" s="13"/>
      <c r="BF4002" s="13">
        <f t="shared" si="1074"/>
        <v>0</v>
      </c>
      <c r="BG4002" s="13"/>
      <c r="BH4002" s="13">
        <f t="shared" si="1075"/>
        <v>187126.35965702339</v>
      </c>
      <c r="BI4002" s="13">
        <f t="shared" si="1076"/>
        <v>187100</v>
      </c>
      <c r="BJ4002" s="13">
        <v>187400</v>
      </c>
    </row>
    <row r="4003" spans="1:62" x14ac:dyDescent="0.25">
      <c r="A4003" t="s">
        <v>3843</v>
      </c>
      <c r="B4003" s="13">
        <v>260</v>
      </c>
      <c r="C4003">
        <v>558231</v>
      </c>
      <c r="D4003">
        <v>1</v>
      </c>
      <c r="E4003">
        <v>0</v>
      </c>
      <c r="F4003">
        <v>0</v>
      </c>
      <c r="G4003">
        <v>0</v>
      </c>
      <c r="H4003">
        <v>0</v>
      </c>
      <c r="I4003" t="s">
        <v>110</v>
      </c>
      <c r="J4003">
        <v>558109</v>
      </c>
      <c r="K4003" t="s">
        <v>1216</v>
      </c>
      <c r="L4003">
        <v>558109</v>
      </c>
      <c r="M4003" t="s">
        <v>1216</v>
      </c>
      <c r="N4003">
        <v>558109</v>
      </c>
      <c r="O4003" t="s">
        <v>1216</v>
      </c>
      <c r="P4003">
        <v>558109</v>
      </c>
      <c r="Q4003" t="s">
        <v>1216</v>
      </c>
      <c r="R4003" s="13">
        <v>70488.701001315436</v>
      </c>
      <c r="S4003" s="13"/>
      <c r="T4003" s="13"/>
      <c r="U4003" s="13"/>
      <c r="V4003" s="13">
        <f t="shared" si="1060"/>
        <v>0</v>
      </c>
      <c r="W4003" s="13"/>
      <c r="X4003" s="13">
        <f t="shared" si="1061"/>
        <v>0</v>
      </c>
      <c r="Y4003" s="13"/>
      <c r="Z4003" s="13">
        <f t="shared" si="1062"/>
        <v>0</v>
      </c>
      <c r="AA4003" s="13"/>
      <c r="AB4003" s="13">
        <f t="shared" si="1063"/>
        <v>0</v>
      </c>
      <c r="AC4003" s="13"/>
      <c r="AD4003" s="13"/>
      <c r="AE4003" s="13"/>
      <c r="AF4003" s="13"/>
      <c r="AG4003" s="13"/>
      <c r="AH4003" s="13"/>
      <c r="AI4003" s="13"/>
      <c r="AJ4003" s="13"/>
      <c r="AK4003" s="13">
        <f t="shared" si="1064"/>
        <v>0</v>
      </c>
      <c r="AL4003" s="13"/>
      <c r="AM4003" s="13">
        <f t="shared" si="1065"/>
        <v>0</v>
      </c>
      <c r="AN4003" s="13"/>
      <c r="AO4003" s="13">
        <v>0</v>
      </c>
      <c r="AP4003" s="13">
        <f t="shared" si="1066"/>
        <v>0</v>
      </c>
      <c r="AQ4003" s="13"/>
      <c r="AR4003" s="13">
        <f t="shared" si="1067"/>
        <v>0</v>
      </c>
      <c r="AS4003" s="13"/>
      <c r="AT4003" s="13">
        <f t="shared" si="1068"/>
        <v>0</v>
      </c>
      <c r="AU4003" s="13"/>
      <c r="AV4003" s="13">
        <f t="shared" si="1069"/>
        <v>0</v>
      </c>
      <c r="AW4003" s="13"/>
      <c r="AX4003" s="13">
        <f t="shared" si="1070"/>
        <v>0</v>
      </c>
      <c r="AY4003" s="13"/>
      <c r="AZ4003" s="13">
        <f t="shared" si="1071"/>
        <v>0</v>
      </c>
      <c r="BA4003" s="13"/>
      <c r="BB4003" s="13">
        <f t="shared" si="1072"/>
        <v>0</v>
      </c>
      <c r="BC4003" s="13"/>
      <c r="BD4003" s="13">
        <f t="shared" si="1073"/>
        <v>0</v>
      </c>
      <c r="BE4003" s="13"/>
      <c r="BF4003" s="13">
        <f t="shared" si="1074"/>
        <v>0</v>
      </c>
      <c r="BG4003" s="13"/>
      <c r="BH4003" s="13">
        <f t="shared" si="1075"/>
        <v>70488.701001315436</v>
      </c>
      <c r="BI4003" s="13">
        <f t="shared" si="1076"/>
        <v>70500</v>
      </c>
      <c r="BJ4003" s="13">
        <v>70800</v>
      </c>
    </row>
    <row r="4004" spans="1:62" x14ac:dyDescent="0.25">
      <c r="A4004" s="6" t="s">
        <v>91</v>
      </c>
      <c r="B4004" s="13">
        <v>10706</v>
      </c>
      <c r="C4004">
        <v>550094</v>
      </c>
      <c r="D4004">
        <v>1</v>
      </c>
      <c r="E4004">
        <v>1</v>
      </c>
      <c r="F4004">
        <v>1</v>
      </c>
      <c r="G4004">
        <v>1</v>
      </c>
      <c r="H4004">
        <v>1</v>
      </c>
      <c r="I4004" t="s">
        <v>23</v>
      </c>
      <c r="J4004">
        <v>550094</v>
      </c>
      <c r="K4004" t="s">
        <v>91</v>
      </c>
      <c r="L4004">
        <v>550094</v>
      </c>
      <c r="M4004" t="s">
        <v>91</v>
      </c>
      <c r="N4004">
        <v>550094</v>
      </c>
      <c r="O4004" t="s">
        <v>91</v>
      </c>
      <c r="P4004">
        <v>550094</v>
      </c>
      <c r="Q4004" t="s">
        <v>91</v>
      </c>
      <c r="R4004" s="13">
        <v>480405.78477514483</v>
      </c>
      <c r="S4004" s="13">
        <v>13024</v>
      </c>
      <c r="T4004" s="13">
        <v>275352.48198428121</v>
      </c>
      <c r="U4004" s="13">
        <v>200</v>
      </c>
      <c r="V4004" s="13">
        <f t="shared" si="1060"/>
        <v>148200</v>
      </c>
      <c r="W4004" s="13">
        <v>48</v>
      </c>
      <c r="X4004" s="13">
        <f t="shared" si="1061"/>
        <v>142272</v>
      </c>
      <c r="Y4004" s="13">
        <v>568</v>
      </c>
      <c r="Z4004" s="13">
        <f t="shared" si="1062"/>
        <v>561184</v>
      </c>
      <c r="AA4004" s="13">
        <v>85</v>
      </c>
      <c r="AB4004" s="13">
        <f t="shared" si="1063"/>
        <v>20995</v>
      </c>
      <c r="AC4004" s="13">
        <v>23720</v>
      </c>
      <c r="AD4004" s="13">
        <v>2722464.5631260178</v>
      </c>
      <c r="AE4004" s="13">
        <v>23720</v>
      </c>
      <c r="AF4004" s="13">
        <v>4058184.7340687211</v>
      </c>
      <c r="AG4004" s="13">
        <v>33307</v>
      </c>
      <c r="AH4004" s="13">
        <v>18311115.080613159</v>
      </c>
      <c r="AI4004" s="13"/>
      <c r="AJ4004" s="13">
        <v>2624</v>
      </c>
      <c r="AK4004" s="13">
        <f t="shared" si="1064"/>
        <v>364736</v>
      </c>
      <c r="AL4004" s="13">
        <v>312</v>
      </c>
      <c r="AM4004" s="13">
        <f t="shared" si="1065"/>
        <v>10920</v>
      </c>
      <c r="AN4004" s="13"/>
      <c r="AO4004" s="13">
        <v>9</v>
      </c>
      <c r="AP4004" s="13">
        <f t="shared" si="1066"/>
        <v>274500</v>
      </c>
      <c r="AQ4004" s="13">
        <v>367</v>
      </c>
      <c r="AR4004" s="13">
        <f t="shared" si="1067"/>
        <v>993102</v>
      </c>
      <c r="AS4004" s="13">
        <v>2055</v>
      </c>
      <c r="AT4004" s="13">
        <f t="shared" si="1068"/>
        <v>285645</v>
      </c>
      <c r="AU4004" s="13">
        <v>1649</v>
      </c>
      <c r="AV4004" s="13">
        <f t="shared" si="1069"/>
        <v>557362</v>
      </c>
      <c r="AW4004" s="13">
        <v>123</v>
      </c>
      <c r="AX4004" s="13">
        <f t="shared" si="1070"/>
        <v>13284</v>
      </c>
      <c r="AY4004" s="13">
        <v>0</v>
      </c>
      <c r="AZ4004" s="13">
        <f t="shared" si="1071"/>
        <v>0</v>
      </c>
      <c r="BA4004" s="13">
        <v>156</v>
      </c>
      <c r="BB4004" s="13">
        <f t="shared" si="1072"/>
        <v>50700</v>
      </c>
      <c r="BC4004" s="13">
        <v>0</v>
      </c>
      <c r="BD4004" s="13">
        <f t="shared" si="1073"/>
        <v>0</v>
      </c>
      <c r="BE4004" s="13">
        <v>0</v>
      </c>
      <c r="BF4004" s="13">
        <f t="shared" si="1074"/>
        <v>0</v>
      </c>
      <c r="BG4004" s="13"/>
      <c r="BH4004" s="13">
        <f t="shared" si="1075"/>
        <v>29270422.644567326</v>
      </c>
      <c r="BI4004" s="13">
        <f t="shared" si="1076"/>
        <v>29270400</v>
      </c>
      <c r="BJ4004" s="13">
        <v>29409200</v>
      </c>
    </row>
    <row r="4005" spans="1:62" x14ac:dyDescent="0.25">
      <c r="A4005" t="s">
        <v>3844</v>
      </c>
      <c r="B4005" s="13">
        <v>1438</v>
      </c>
      <c r="C4005">
        <v>572071</v>
      </c>
      <c r="D4005">
        <v>1</v>
      </c>
      <c r="E4005">
        <v>0</v>
      </c>
      <c r="F4005">
        <v>0</v>
      </c>
      <c r="G4005">
        <v>0</v>
      </c>
      <c r="H4005">
        <v>0</v>
      </c>
      <c r="I4005" t="s">
        <v>41</v>
      </c>
      <c r="J4005">
        <v>571385</v>
      </c>
      <c r="K4005" t="s">
        <v>1695</v>
      </c>
      <c r="L4005">
        <v>571385</v>
      </c>
      <c r="M4005" t="s">
        <v>1695</v>
      </c>
      <c r="N4005">
        <v>571385</v>
      </c>
      <c r="O4005" t="s">
        <v>1695</v>
      </c>
      <c r="P4005">
        <v>571164</v>
      </c>
      <c r="Q4005" t="s">
        <v>325</v>
      </c>
      <c r="R4005" s="13">
        <v>330470.29294979468</v>
      </c>
      <c r="S4005" s="13"/>
      <c r="T4005" s="13"/>
      <c r="U4005" s="13"/>
      <c r="V4005" s="13">
        <f t="shared" si="1060"/>
        <v>0</v>
      </c>
      <c r="W4005" s="13"/>
      <c r="X4005" s="13">
        <f t="shared" si="1061"/>
        <v>0</v>
      </c>
      <c r="Y4005" s="13"/>
      <c r="Z4005" s="13">
        <f t="shared" si="1062"/>
        <v>0</v>
      </c>
      <c r="AA4005" s="13"/>
      <c r="AB4005" s="13">
        <f t="shared" si="1063"/>
        <v>0</v>
      </c>
      <c r="AC4005" s="13"/>
      <c r="AD4005" s="13"/>
      <c r="AE4005" s="13"/>
      <c r="AF4005" s="13"/>
      <c r="AG4005" s="13"/>
      <c r="AH4005" s="13"/>
      <c r="AI4005" s="13"/>
      <c r="AJ4005" s="13"/>
      <c r="AK4005" s="13">
        <f t="shared" si="1064"/>
        <v>0</v>
      </c>
      <c r="AL4005" s="13"/>
      <c r="AM4005" s="13">
        <f t="shared" si="1065"/>
        <v>0</v>
      </c>
      <c r="AN4005" s="13"/>
      <c r="AO4005" s="13">
        <v>0</v>
      </c>
      <c r="AP4005" s="13">
        <f t="shared" si="1066"/>
        <v>0</v>
      </c>
      <c r="AQ4005" s="13"/>
      <c r="AR4005" s="13">
        <f t="shared" si="1067"/>
        <v>0</v>
      </c>
      <c r="AS4005" s="13"/>
      <c r="AT4005" s="13">
        <f t="shared" si="1068"/>
        <v>0</v>
      </c>
      <c r="AU4005" s="13"/>
      <c r="AV4005" s="13">
        <f t="shared" si="1069"/>
        <v>0</v>
      </c>
      <c r="AW4005" s="13"/>
      <c r="AX4005" s="13">
        <f t="shared" si="1070"/>
        <v>0</v>
      </c>
      <c r="AY4005" s="13"/>
      <c r="AZ4005" s="13">
        <f t="shared" si="1071"/>
        <v>0</v>
      </c>
      <c r="BA4005" s="13"/>
      <c r="BB4005" s="13">
        <f t="shared" si="1072"/>
        <v>0</v>
      </c>
      <c r="BC4005" s="13"/>
      <c r="BD4005" s="13">
        <f t="shared" si="1073"/>
        <v>0</v>
      </c>
      <c r="BE4005" s="13"/>
      <c r="BF4005" s="13">
        <f t="shared" si="1074"/>
        <v>0</v>
      </c>
      <c r="BG4005" s="13"/>
      <c r="BH4005" s="13">
        <f t="shared" si="1075"/>
        <v>330470.29294979468</v>
      </c>
      <c r="BI4005" s="13">
        <f t="shared" si="1076"/>
        <v>330500</v>
      </c>
      <c r="BJ4005" s="13">
        <v>326500</v>
      </c>
    </row>
    <row r="4006" spans="1:62" x14ac:dyDescent="0.25">
      <c r="A4006" s="3" t="s">
        <v>3662</v>
      </c>
      <c r="B4006" s="13">
        <v>1032</v>
      </c>
      <c r="C4006">
        <v>592536</v>
      </c>
      <c r="D4006">
        <v>1</v>
      </c>
      <c r="E4006">
        <v>1</v>
      </c>
      <c r="F4006">
        <v>0</v>
      </c>
      <c r="G4006">
        <v>0</v>
      </c>
      <c r="H4006">
        <v>0</v>
      </c>
      <c r="I4006" t="s">
        <v>90</v>
      </c>
      <c r="J4006">
        <v>592536</v>
      </c>
      <c r="K4006" t="s">
        <v>3662</v>
      </c>
      <c r="L4006">
        <v>592731</v>
      </c>
      <c r="M4006" t="s">
        <v>143</v>
      </c>
      <c r="N4006">
        <v>592731</v>
      </c>
      <c r="O4006" t="s">
        <v>143</v>
      </c>
      <c r="P4006">
        <v>592731</v>
      </c>
      <c r="Q4006" t="s">
        <v>143</v>
      </c>
      <c r="R4006" s="13">
        <v>238638.10019539061</v>
      </c>
      <c r="S4006" s="13">
        <v>1727</v>
      </c>
      <c r="T4006" s="13">
        <v>92441.372082532485</v>
      </c>
      <c r="U4006" s="13"/>
      <c r="V4006" s="13">
        <f t="shared" si="1060"/>
        <v>0</v>
      </c>
      <c r="W4006" s="13">
        <v>5</v>
      </c>
      <c r="X4006" s="13">
        <f t="shared" si="1061"/>
        <v>14820</v>
      </c>
      <c r="Y4006" s="13">
        <v>10</v>
      </c>
      <c r="Z4006" s="13">
        <f t="shared" si="1062"/>
        <v>9880</v>
      </c>
      <c r="AA4006" s="13">
        <v>3</v>
      </c>
      <c r="AB4006" s="13">
        <f t="shared" si="1063"/>
        <v>741</v>
      </c>
      <c r="AC4006" s="13"/>
      <c r="AD4006" s="13"/>
      <c r="AE4006" s="13"/>
      <c r="AF4006" s="13"/>
      <c r="AG4006" s="13"/>
      <c r="AH4006" s="13"/>
      <c r="AI4006" s="13"/>
      <c r="AJ4006" s="13"/>
      <c r="AK4006" s="13">
        <f t="shared" si="1064"/>
        <v>0</v>
      </c>
      <c r="AL4006" s="13"/>
      <c r="AM4006" s="13">
        <f t="shared" si="1065"/>
        <v>0</v>
      </c>
      <c r="AN4006" s="13"/>
      <c r="AO4006" s="13">
        <v>0</v>
      </c>
      <c r="AP4006" s="13">
        <f t="shared" si="1066"/>
        <v>0</v>
      </c>
      <c r="AQ4006" s="13"/>
      <c r="AR4006" s="13">
        <f t="shared" si="1067"/>
        <v>0</v>
      </c>
      <c r="AS4006" s="13"/>
      <c r="AT4006" s="13">
        <f t="shared" si="1068"/>
        <v>0</v>
      </c>
      <c r="AU4006" s="13"/>
      <c r="AV4006" s="13">
        <f t="shared" si="1069"/>
        <v>0</v>
      </c>
      <c r="AW4006" s="13"/>
      <c r="AX4006" s="13">
        <f t="shared" si="1070"/>
        <v>0</v>
      </c>
      <c r="AY4006" s="13"/>
      <c r="AZ4006" s="13">
        <f t="shared" si="1071"/>
        <v>0</v>
      </c>
      <c r="BA4006" s="13"/>
      <c r="BB4006" s="13">
        <f t="shared" si="1072"/>
        <v>0</v>
      </c>
      <c r="BC4006" s="13"/>
      <c r="BD4006" s="13">
        <f t="shared" si="1073"/>
        <v>0</v>
      </c>
      <c r="BE4006" s="13"/>
      <c r="BF4006" s="13">
        <f t="shared" si="1074"/>
        <v>0</v>
      </c>
      <c r="BG4006" s="13"/>
      <c r="BH4006" s="13">
        <f t="shared" si="1075"/>
        <v>356520.47227792308</v>
      </c>
      <c r="BI4006" s="13">
        <f t="shared" si="1076"/>
        <v>356500</v>
      </c>
      <c r="BJ4006" s="13">
        <v>365700</v>
      </c>
    </row>
    <row r="4007" spans="1:62" x14ac:dyDescent="0.25">
      <c r="A4007" t="s">
        <v>3845</v>
      </c>
      <c r="B4007" s="13">
        <v>102</v>
      </c>
      <c r="C4007">
        <v>539538</v>
      </c>
      <c r="D4007">
        <v>1</v>
      </c>
      <c r="E4007">
        <v>0</v>
      </c>
      <c r="F4007">
        <v>0</v>
      </c>
      <c r="G4007">
        <v>0</v>
      </c>
      <c r="H4007">
        <v>0</v>
      </c>
      <c r="I4007" t="s">
        <v>18</v>
      </c>
      <c r="J4007">
        <v>554642</v>
      </c>
      <c r="K4007" t="s">
        <v>1530</v>
      </c>
      <c r="L4007">
        <v>554642</v>
      </c>
      <c r="M4007" t="s">
        <v>1530</v>
      </c>
      <c r="N4007">
        <v>554642</v>
      </c>
      <c r="O4007" t="s">
        <v>1530</v>
      </c>
      <c r="P4007">
        <v>554642</v>
      </c>
      <c r="Q4007" t="s">
        <v>1530</v>
      </c>
      <c r="R4007" s="13">
        <v>70488.701001315436</v>
      </c>
      <c r="S4007" s="13"/>
      <c r="T4007" s="13"/>
      <c r="U4007" s="13"/>
      <c r="V4007" s="13">
        <f t="shared" si="1060"/>
        <v>0</v>
      </c>
      <c r="W4007" s="13"/>
      <c r="X4007" s="13">
        <f t="shared" si="1061"/>
        <v>0</v>
      </c>
      <c r="Y4007" s="13"/>
      <c r="Z4007" s="13">
        <f t="shared" si="1062"/>
        <v>0</v>
      </c>
      <c r="AA4007" s="13"/>
      <c r="AB4007" s="13">
        <f t="shared" si="1063"/>
        <v>0</v>
      </c>
      <c r="AC4007" s="13"/>
      <c r="AD4007" s="13"/>
      <c r="AE4007" s="13"/>
      <c r="AF4007" s="13"/>
      <c r="AG4007" s="13"/>
      <c r="AH4007" s="13"/>
      <c r="AI4007" s="13"/>
      <c r="AJ4007" s="13"/>
      <c r="AK4007" s="13">
        <f t="shared" si="1064"/>
        <v>0</v>
      </c>
      <c r="AL4007" s="13"/>
      <c r="AM4007" s="13">
        <f t="shared" si="1065"/>
        <v>0</v>
      </c>
      <c r="AN4007" s="13"/>
      <c r="AO4007" s="13">
        <v>0</v>
      </c>
      <c r="AP4007" s="13">
        <f t="shared" si="1066"/>
        <v>0</v>
      </c>
      <c r="AQ4007" s="13"/>
      <c r="AR4007" s="13">
        <f t="shared" si="1067"/>
        <v>0</v>
      </c>
      <c r="AS4007" s="13"/>
      <c r="AT4007" s="13">
        <f t="shared" si="1068"/>
        <v>0</v>
      </c>
      <c r="AU4007" s="13"/>
      <c r="AV4007" s="13">
        <f t="shared" si="1069"/>
        <v>0</v>
      </c>
      <c r="AW4007" s="13"/>
      <c r="AX4007" s="13">
        <f t="shared" si="1070"/>
        <v>0</v>
      </c>
      <c r="AY4007" s="13"/>
      <c r="AZ4007" s="13">
        <f t="shared" si="1071"/>
        <v>0</v>
      </c>
      <c r="BA4007" s="13"/>
      <c r="BB4007" s="13">
        <f t="shared" si="1072"/>
        <v>0</v>
      </c>
      <c r="BC4007" s="13"/>
      <c r="BD4007" s="13">
        <f t="shared" si="1073"/>
        <v>0</v>
      </c>
      <c r="BE4007" s="13"/>
      <c r="BF4007" s="13">
        <f t="shared" si="1074"/>
        <v>0</v>
      </c>
      <c r="BG4007" s="13"/>
      <c r="BH4007" s="13">
        <f t="shared" si="1075"/>
        <v>70488.701001315436</v>
      </c>
      <c r="BI4007" s="13">
        <f t="shared" si="1076"/>
        <v>70500</v>
      </c>
      <c r="BJ4007" s="13">
        <v>70800</v>
      </c>
    </row>
    <row r="4008" spans="1:62" x14ac:dyDescent="0.25">
      <c r="A4008" t="s">
        <v>3846</v>
      </c>
      <c r="B4008" s="13">
        <v>614</v>
      </c>
      <c r="C4008">
        <v>570648</v>
      </c>
      <c r="D4008">
        <v>1</v>
      </c>
      <c r="E4008">
        <v>0</v>
      </c>
      <c r="F4008">
        <v>0</v>
      </c>
      <c r="G4008">
        <v>0</v>
      </c>
      <c r="H4008">
        <v>0</v>
      </c>
      <c r="I4008" t="s">
        <v>33</v>
      </c>
      <c r="J4008">
        <v>570508</v>
      </c>
      <c r="K4008" t="s">
        <v>99</v>
      </c>
      <c r="L4008">
        <v>570508</v>
      </c>
      <c r="M4008" t="s">
        <v>99</v>
      </c>
      <c r="N4008">
        <v>570508</v>
      </c>
      <c r="O4008" t="s">
        <v>99</v>
      </c>
      <c r="P4008">
        <v>570508</v>
      </c>
      <c r="Q4008" t="s">
        <v>99</v>
      </c>
      <c r="R4008" s="13">
        <v>143105.80739014584</v>
      </c>
      <c r="S4008" s="13"/>
      <c r="T4008" s="13"/>
      <c r="U4008" s="13"/>
      <c r="V4008" s="13">
        <f t="shared" si="1060"/>
        <v>0</v>
      </c>
      <c r="W4008" s="13"/>
      <c r="X4008" s="13">
        <f t="shared" si="1061"/>
        <v>0</v>
      </c>
      <c r="Y4008" s="13"/>
      <c r="Z4008" s="13">
        <f t="shared" si="1062"/>
        <v>0</v>
      </c>
      <c r="AA4008" s="13"/>
      <c r="AB4008" s="13">
        <f t="shared" si="1063"/>
        <v>0</v>
      </c>
      <c r="AC4008" s="13"/>
      <c r="AD4008" s="13"/>
      <c r="AE4008" s="13"/>
      <c r="AF4008" s="13"/>
      <c r="AG4008" s="13"/>
      <c r="AH4008" s="13"/>
      <c r="AI4008" s="13"/>
      <c r="AJ4008" s="13"/>
      <c r="AK4008" s="13">
        <f t="shared" si="1064"/>
        <v>0</v>
      </c>
      <c r="AL4008" s="13"/>
      <c r="AM4008" s="13">
        <f t="shared" si="1065"/>
        <v>0</v>
      </c>
      <c r="AN4008" s="13"/>
      <c r="AO4008" s="13">
        <v>0</v>
      </c>
      <c r="AP4008" s="13">
        <f t="shared" si="1066"/>
        <v>0</v>
      </c>
      <c r="AQ4008" s="13"/>
      <c r="AR4008" s="13">
        <f t="shared" si="1067"/>
        <v>0</v>
      </c>
      <c r="AS4008" s="13"/>
      <c r="AT4008" s="13">
        <f t="shared" si="1068"/>
        <v>0</v>
      </c>
      <c r="AU4008" s="13"/>
      <c r="AV4008" s="13">
        <f t="shared" si="1069"/>
        <v>0</v>
      </c>
      <c r="AW4008" s="13"/>
      <c r="AX4008" s="13">
        <f t="shared" si="1070"/>
        <v>0</v>
      </c>
      <c r="AY4008" s="13"/>
      <c r="AZ4008" s="13">
        <f t="shared" si="1071"/>
        <v>0</v>
      </c>
      <c r="BA4008" s="13"/>
      <c r="BB4008" s="13">
        <f t="shared" si="1072"/>
        <v>0</v>
      </c>
      <c r="BC4008" s="13"/>
      <c r="BD4008" s="13">
        <f t="shared" si="1073"/>
        <v>0</v>
      </c>
      <c r="BE4008" s="13"/>
      <c r="BF4008" s="13">
        <f t="shared" si="1074"/>
        <v>0</v>
      </c>
      <c r="BG4008" s="13"/>
      <c r="BH4008" s="13">
        <f t="shared" si="1075"/>
        <v>143105.80739014584</v>
      </c>
      <c r="BI4008" s="13">
        <f t="shared" si="1076"/>
        <v>143100</v>
      </c>
      <c r="BJ4008" s="13">
        <v>143900</v>
      </c>
    </row>
    <row r="4009" spans="1:62" x14ac:dyDescent="0.25">
      <c r="A4009" s="3" t="s">
        <v>1351</v>
      </c>
      <c r="B4009" s="13">
        <v>1085</v>
      </c>
      <c r="C4009">
        <v>570656</v>
      </c>
      <c r="D4009">
        <v>1</v>
      </c>
      <c r="E4009">
        <v>1</v>
      </c>
      <c r="F4009">
        <v>0</v>
      </c>
      <c r="G4009">
        <v>0</v>
      </c>
      <c r="H4009">
        <v>0</v>
      </c>
      <c r="I4009" t="s">
        <v>33</v>
      </c>
      <c r="J4009">
        <v>570656</v>
      </c>
      <c r="K4009" t="s">
        <v>1351</v>
      </c>
      <c r="L4009">
        <v>569810</v>
      </c>
      <c r="M4009" t="s">
        <v>98</v>
      </c>
      <c r="N4009">
        <v>569810</v>
      </c>
      <c r="O4009" t="s">
        <v>98</v>
      </c>
      <c r="P4009">
        <v>569810</v>
      </c>
      <c r="Q4009" t="s">
        <v>98</v>
      </c>
      <c r="R4009" s="13">
        <v>250675.13645896883</v>
      </c>
      <c r="S4009" s="13">
        <v>7527</v>
      </c>
      <c r="T4009" s="13">
        <v>400908.81962941453</v>
      </c>
      <c r="U4009" s="13">
        <v>1</v>
      </c>
      <c r="V4009" s="13">
        <f t="shared" si="1060"/>
        <v>741</v>
      </c>
      <c r="W4009" s="13">
        <v>42</v>
      </c>
      <c r="X4009" s="13">
        <f t="shared" si="1061"/>
        <v>124488</v>
      </c>
      <c r="Y4009" s="13">
        <v>22</v>
      </c>
      <c r="Z4009" s="13">
        <f t="shared" si="1062"/>
        <v>21736</v>
      </c>
      <c r="AA4009" s="13">
        <v>14</v>
      </c>
      <c r="AB4009" s="13">
        <f t="shared" si="1063"/>
        <v>3458</v>
      </c>
      <c r="AC4009" s="13"/>
      <c r="AD4009" s="13"/>
      <c r="AE4009" s="13"/>
      <c r="AF4009" s="13"/>
      <c r="AG4009" s="13"/>
      <c r="AH4009" s="13"/>
      <c r="AI4009" s="13"/>
      <c r="AJ4009" s="13"/>
      <c r="AK4009" s="13">
        <f t="shared" si="1064"/>
        <v>0</v>
      </c>
      <c r="AL4009" s="13"/>
      <c r="AM4009" s="13">
        <f t="shared" si="1065"/>
        <v>0</v>
      </c>
      <c r="AN4009" s="13"/>
      <c r="AO4009" s="13">
        <v>0</v>
      </c>
      <c r="AP4009" s="13">
        <f t="shared" si="1066"/>
        <v>0</v>
      </c>
      <c r="AQ4009" s="13"/>
      <c r="AR4009" s="13">
        <f t="shared" si="1067"/>
        <v>0</v>
      </c>
      <c r="AS4009" s="13"/>
      <c r="AT4009" s="13">
        <f t="shared" si="1068"/>
        <v>0</v>
      </c>
      <c r="AU4009" s="13"/>
      <c r="AV4009" s="13">
        <f t="shared" si="1069"/>
        <v>0</v>
      </c>
      <c r="AW4009" s="13"/>
      <c r="AX4009" s="13">
        <f t="shared" si="1070"/>
        <v>0</v>
      </c>
      <c r="AY4009" s="13"/>
      <c r="AZ4009" s="13">
        <f t="shared" si="1071"/>
        <v>0</v>
      </c>
      <c r="BA4009" s="13"/>
      <c r="BB4009" s="13">
        <f t="shared" si="1072"/>
        <v>0</v>
      </c>
      <c r="BC4009" s="13"/>
      <c r="BD4009" s="13">
        <f t="shared" si="1073"/>
        <v>0</v>
      </c>
      <c r="BE4009" s="13"/>
      <c r="BF4009" s="13">
        <f t="shared" si="1074"/>
        <v>0</v>
      </c>
      <c r="BG4009" s="13"/>
      <c r="BH4009" s="13">
        <f t="shared" si="1075"/>
        <v>802006.95608838333</v>
      </c>
      <c r="BI4009" s="13">
        <f t="shared" si="1076"/>
        <v>802000</v>
      </c>
      <c r="BJ4009" s="13">
        <v>809900</v>
      </c>
    </row>
    <row r="4010" spans="1:62" x14ac:dyDescent="0.25">
      <c r="A4010" t="s">
        <v>3847</v>
      </c>
      <c r="B4010" s="13">
        <v>248</v>
      </c>
      <c r="C4010">
        <v>587397</v>
      </c>
      <c r="D4010">
        <v>1</v>
      </c>
      <c r="E4010">
        <v>0</v>
      </c>
      <c r="F4010">
        <v>0</v>
      </c>
      <c r="G4010">
        <v>0</v>
      </c>
      <c r="H4010">
        <v>0</v>
      </c>
      <c r="I4010" t="s">
        <v>90</v>
      </c>
      <c r="J4010">
        <v>588768</v>
      </c>
      <c r="K4010" t="s">
        <v>1563</v>
      </c>
      <c r="L4010">
        <v>588768</v>
      </c>
      <c r="M4010" t="s">
        <v>1563</v>
      </c>
      <c r="N4010">
        <v>588768</v>
      </c>
      <c r="O4010" t="s">
        <v>1563</v>
      </c>
      <c r="P4010">
        <v>588296</v>
      </c>
      <c r="Q4010" t="s">
        <v>164</v>
      </c>
      <c r="R4010" s="13">
        <v>70488.701001315436</v>
      </c>
      <c r="S4010" s="13"/>
      <c r="T4010" s="13"/>
      <c r="U4010" s="13"/>
      <c r="V4010" s="13">
        <f t="shared" si="1060"/>
        <v>0</v>
      </c>
      <c r="W4010" s="13"/>
      <c r="X4010" s="13">
        <f t="shared" si="1061"/>
        <v>0</v>
      </c>
      <c r="Y4010" s="13"/>
      <c r="Z4010" s="13">
        <f t="shared" si="1062"/>
        <v>0</v>
      </c>
      <c r="AA4010" s="13"/>
      <c r="AB4010" s="13">
        <f t="shared" si="1063"/>
        <v>0</v>
      </c>
      <c r="AC4010" s="13"/>
      <c r="AD4010" s="13"/>
      <c r="AE4010" s="13"/>
      <c r="AF4010" s="13"/>
      <c r="AG4010" s="13"/>
      <c r="AH4010" s="13"/>
      <c r="AI4010" s="13"/>
      <c r="AJ4010" s="13"/>
      <c r="AK4010" s="13">
        <f t="shared" si="1064"/>
        <v>0</v>
      </c>
      <c r="AL4010" s="13"/>
      <c r="AM4010" s="13">
        <f t="shared" si="1065"/>
        <v>0</v>
      </c>
      <c r="AN4010" s="13"/>
      <c r="AO4010" s="13">
        <v>0</v>
      </c>
      <c r="AP4010" s="13">
        <f t="shared" si="1066"/>
        <v>0</v>
      </c>
      <c r="AQ4010" s="13"/>
      <c r="AR4010" s="13">
        <f t="shared" si="1067"/>
        <v>0</v>
      </c>
      <c r="AS4010" s="13"/>
      <c r="AT4010" s="13">
        <f t="shared" si="1068"/>
        <v>0</v>
      </c>
      <c r="AU4010" s="13"/>
      <c r="AV4010" s="13">
        <f t="shared" si="1069"/>
        <v>0</v>
      </c>
      <c r="AW4010" s="13"/>
      <c r="AX4010" s="13">
        <f t="shared" si="1070"/>
        <v>0</v>
      </c>
      <c r="AY4010" s="13"/>
      <c r="AZ4010" s="13">
        <f t="shared" si="1071"/>
        <v>0</v>
      </c>
      <c r="BA4010" s="13"/>
      <c r="BB4010" s="13">
        <f t="shared" si="1072"/>
        <v>0</v>
      </c>
      <c r="BC4010" s="13"/>
      <c r="BD4010" s="13">
        <f t="shared" si="1073"/>
        <v>0</v>
      </c>
      <c r="BE4010" s="13"/>
      <c r="BF4010" s="13">
        <f t="shared" si="1074"/>
        <v>0</v>
      </c>
      <c r="BG4010" s="13"/>
      <c r="BH4010" s="13">
        <f t="shared" si="1075"/>
        <v>70488.701001315436</v>
      </c>
      <c r="BI4010" s="13">
        <f t="shared" si="1076"/>
        <v>70500</v>
      </c>
      <c r="BJ4010" s="13">
        <v>70800</v>
      </c>
    </row>
    <row r="4011" spans="1:62" x14ac:dyDescent="0.25">
      <c r="A4011" t="s">
        <v>3848</v>
      </c>
      <c r="B4011" s="13">
        <v>909</v>
      </c>
      <c r="C4011">
        <v>531693</v>
      </c>
      <c r="D4011">
        <v>1</v>
      </c>
      <c r="E4011">
        <v>0</v>
      </c>
      <c r="F4011">
        <v>0</v>
      </c>
      <c r="G4011">
        <v>0</v>
      </c>
      <c r="H4011">
        <v>0</v>
      </c>
      <c r="I4011" t="s">
        <v>26</v>
      </c>
      <c r="J4011">
        <v>531189</v>
      </c>
      <c r="K4011" t="s">
        <v>330</v>
      </c>
      <c r="L4011">
        <v>531189</v>
      </c>
      <c r="M4011" t="s">
        <v>330</v>
      </c>
      <c r="N4011">
        <v>531189</v>
      </c>
      <c r="O4011" t="s">
        <v>330</v>
      </c>
      <c r="P4011">
        <v>531189</v>
      </c>
      <c r="Q4011" t="s">
        <v>330</v>
      </c>
      <c r="R4011" s="13">
        <v>210641.16674791178</v>
      </c>
      <c r="S4011" s="13"/>
      <c r="T4011" s="13"/>
      <c r="U4011" s="13"/>
      <c r="V4011" s="13">
        <f t="shared" si="1060"/>
        <v>0</v>
      </c>
      <c r="W4011" s="13"/>
      <c r="X4011" s="13">
        <f t="shared" si="1061"/>
        <v>0</v>
      </c>
      <c r="Y4011" s="13"/>
      <c r="Z4011" s="13">
        <f t="shared" si="1062"/>
        <v>0</v>
      </c>
      <c r="AA4011" s="13"/>
      <c r="AB4011" s="13">
        <f t="shared" si="1063"/>
        <v>0</v>
      </c>
      <c r="AC4011" s="13"/>
      <c r="AD4011" s="13"/>
      <c r="AE4011" s="13"/>
      <c r="AF4011" s="13"/>
      <c r="AG4011" s="13"/>
      <c r="AH4011" s="13"/>
      <c r="AI4011" s="13"/>
      <c r="AJ4011" s="13"/>
      <c r="AK4011" s="13">
        <f t="shared" si="1064"/>
        <v>0</v>
      </c>
      <c r="AL4011" s="13"/>
      <c r="AM4011" s="13">
        <f t="shared" si="1065"/>
        <v>0</v>
      </c>
      <c r="AN4011" s="13"/>
      <c r="AO4011" s="13">
        <v>0</v>
      </c>
      <c r="AP4011" s="13">
        <f t="shared" si="1066"/>
        <v>0</v>
      </c>
      <c r="AQ4011" s="13"/>
      <c r="AR4011" s="13">
        <f t="shared" si="1067"/>
        <v>0</v>
      </c>
      <c r="AS4011" s="13"/>
      <c r="AT4011" s="13">
        <f t="shared" si="1068"/>
        <v>0</v>
      </c>
      <c r="AU4011" s="13"/>
      <c r="AV4011" s="13">
        <f t="shared" si="1069"/>
        <v>0</v>
      </c>
      <c r="AW4011" s="13"/>
      <c r="AX4011" s="13">
        <f t="shared" si="1070"/>
        <v>0</v>
      </c>
      <c r="AY4011" s="13"/>
      <c r="AZ4011" s="13">
        <f t="shared" si="1071"/>
        <v>0</v>
      </c>
      <c r="BA4011" s="13"/>
      <c r="BB4011" s="13">
        <f t="shared" si="1072"/>
        <v>0</v>
      </c>
      <c r="BC4011" s="13"/>
      <c r="BD4011" s="13">
        <f t="shared" si="1073"/>
        <v>0</v>
      </c>
      <c r="BE4011" s="13"/>
      <c r="BF4011" s="13">
        <f t="shared" si="1074"/>
        <v>0</v>
      </c>
      <c r="BG4011" s="13"/>
      <c r="BH4011" s="13">
        <f t="shared" si="1075"/>
        <v>210641.16674791178</v>
      </c>
      <c r="BI4011" s="13">
        <f t="shared" si="1076"/>
        <v>210600</v>
      </c>
      <c r="BJ4011" s="13">
        <v>211200</v>
      </c>
    </row>
    <row r="4012" spans="1:62" x14ac:dyDescent="0.25">
      <c r="A4012" t="s">
        <v>3849</v>
      </c>
      <c r="B4012" s="13">
        <v>154</v>
      </c>
      <c r="C4012">
        <v>556084</v>
      </c>
      <c r="D4012">
        <v>1</v>
      </c>
      <c r="E4012">
        <v>0</v>
      </c>
      <c r="F4012">
        <v>0</v>
      </c>
      <c r="G4012">
        <v>0</v>
      </c>
      <c r="H4012">
        <v>0</v>
      </c>
      <c r="I4012" t="s">
        <v>110</v>
      </c>
      <c r="J4012">
        <v>556181</v>
      </c>
      <c r="K4012" t="s">
        <v>1666</v>
      </c>
      <c r="L4012">
        <v>557153</v>
      </c>
      <c r="M4012" t="s">
        <v>867</v>
      </c>
      <c r="N4012">
        <v>557153</v>
      </c>
      <c r="O4012" t="s">
        <v>867</v>
      </c>
      <c r="P4012">
        <v>557153</v>
      </c>
      <c r="Q4012" t="s">
        <v>867</v>
      </c>
      <c r="R4012" s="13">
        <v>70488.701001315436</v>
      </c>
      <c r="S4012" s="13"/>
      <c r="T4012" s="13"/>
      <c r="U4012" s="13"/>
      <c r="V4012" s="13">
        <f t="shared" si="1060"/>
        <v>0</v>
      </c>
      <c r="W4012" s="13"/>
      <c r="X4012" s="13">
        <f t="shared" si="1061"/>
        <v>0</v>
      </c>
      <c r="Y4012" s="13"/>
      <c r="Z4012" s="13">
        <f t="shared" si="1062"/>
        <v>0</v>
      </c>
      <c r="AA4012" s="13"/>
      <c r="AB4012" s="13">
        <f t="shared" si="1063"/>
        <v>0</v>
      </c>
      <c r="AC4012" s="13"/>
      <c r="AD4012" s="13"/>
      <c r="AE4012" s="13"/>
      <c r="AF4012" s="13"/>
      <c r="AG4012" s="13"/>
      <c r="AH4012" s="13"/>
      <c r="AI4012" s="13"/>
      <c r="AJ4012" s="13"/>
      <c r="AK4012" s="13">
        <f t="shared" si="1064"/>
        <v>0</v>
      </c>
      <c r="AL4012" s="13"/>
      <c r="AM4012" s="13">
        <f t="shared" si="1065"/>
        <v>0</v>
      </c>
      <c r="AN4012" s="13"/>
      <c r="AO4012" s="13">
        <v>0</v>
      </c>
      <c r="AP4012" s="13">
        <f t="shared" si="1066"/>
        <v>0</v>
      </c>
      <c r="AQ4012" s="13"/>
      <c r="AR4012" s="13">
        <f t="shared" si="1067"/>
        <v>0</v>
      </c>
      <c r="AS4012" s="13"/>
      <c r="AT4012" s="13">
        <f t="shared" si="1068"/>
        <v>0</v>
      </c>
      <c r="AU4012" s="13"/>
      <c r="AV4012" s="13">
        <f t="shared" si="1069"/>
        <v>0</v>
      </c>
      <c r="AW4012" s="13"/>
      <c r="AX4012" s="13">
        <f t="shared" si="1070"/>
        <v>0</v>
      </c>
      <c r="AY4012" s="13"/>
      <c r="AZ4012" s="13">
        <f t="shared" si="1071"/>
        <v>0</v>
      </c>
      <c r="BA4012" s="13"/>
      <c r="BB4012" s="13">
        <f t="shared" si="1072"/>
        <v>0</v>
      </c>
      <c r="BC4012" s="13"/>
      <c r="BD4012" s="13">
        <f t="shared" si="1073"/>
        <v>0</v>
      </c>
      <c r="BE4012" s="13"/>
      <c r="BF4012" s="13">
        <f t="shared" si="1074"/>
        <v>0</v>
      </c>
      <c r="BG4012" s="13"/>
      <c r="BH4012" s="13">
        <f t="shared" si="1075"/>
        <v>70488.701001315436</v>
      </c>
      <c r="BI4012" s="13">
        <f t="shared" si="1076"/>
        <v>70500</v>
      </c>
      <c r="BJ4012" s="13">
        <v>70800</v>
      </c>
    </row>
    <row r="4013" spans="1:62" x14ac:dyDescent="0.25">
      <c r="A4013" t="s">
        <v>3850</v>
      </c>
      <c r="B4013" s="13">
        <v>728</v>
      </c>
      <c r="C4013">
        <v>588890</v>
      </c>
      <c r="D4013">
        <v>1</v>
      </c>
      <c r="E4013">
        <v>0</v>
      </c>
      <c r="F4013">
        <v>0</v>
      </c>
      <c r="G4013">
        <v>0</v>
      </c>
      <c r="H4013">
        <v>0</v>
      </c>
      <c r="I4013" t="s">
        <v>90</v>
      </c>
      <c r="J4013">
        <v>588491</v>
      </c>
      <c r="K4013" t="s">
        <v>784</v>
      </c>
      <c r="L4013">
        <v>588491</v>
      </c>
      <c r="M4013" t="s">
        <v>784</v>
      </c>
      <c r="N4013">
        <v>588491</v>
      </c>
      <c r="O4013" t="s">
        <v>784</v>
      </c>
      <c r="P4013">
        <v>588296</v>
      </c>
      <c r="Q4013" t="s">
        <v>164</v>
      </c>
      <c r="R4013" s="13">
        <v>169273.65570473729</v>
      </c>
      <c r="S4013" s="13"/>
      <c r="T4013" s="13"/>
      <c r="U4013" s="13"/>
      <c r="V4013" s="13">
        <f t="shared" si="1060"/>
        <v>0</v>
      </c>
      <c r="W4013" s="13"/>
      <c r="X4013" s="13">
        <f t="shared" si="1061"/>
        <v>0</v>
      </c>
      <c r="Y4013" s="13"/>
      <c r="Z4013" s="13">
        <f t="shared" si="1062"/>
        <v>0</v>
      </c>
      <c r="AA4013" s="13"/>
      <c r="AB4013" s="13">
        <f t="shared" si="1063"/>
        <v>0</v>
      </c>
      <c r="AC4013" s="13"/>
      <c r="AD4013" s="13"/>
      <c r="AE4013" s="13"/>
      <c r="AF4013" s="13"/>
      <c r="AG4013" s="13"/>
      <c r="AH4013" s="13"/>
      <c r="AI4013" s="13"/>
      <c r="AJ4013" s="13"/>
      <c r="AK4013" s="13">
        <f t="shared" si="1064"/>
        <v>0</v>
      </c>
      <c r="AL4013" s="13"/>
      <c r="AM4013" s="13">
        <f t="shared" si="1065"/>
        <v>0</v>
      </c>
      <c r="AN4013" s="13"/>
      <c r="AO4013" s="13">
        <v>0</v>
      </c>
      <c r="AP4013" s="13">
        <f t="shared" si="1066"/>
        <v>0</v>
      </c>
      <c r="AQ4013" s="13"/>
      <c r="AR4013" s="13">
        <f t="shared" si="1067"/>
        <v>0</v>
      </c>
      <c r="AS4013" s="13"/>
      <c r="AT4013" s="13">
        <f t="shared" si="1068"/>
        <v>0</v>
      </c>
      <c r="AU4013" s="13"/>
      <c r="AV4013" s="13">
        <f t="shared" si="1069"/>
        <v>0</v>
      </c>
      <c r="AW4013" s="13"/>
      <c r="AX4013" s="13">
        <f t="shared" si="1070"/>
        <v>0</v>
      </c>
      <c r="AY4013" s="13"/>
      <c r="AZ4013" s="13">
        <f t="shared" si="1071"/>
        <v>0</v>
      </c>
      <c r="BA4013" s="13"/>
      <c r="BB4013" s="13">
        <f t="shared" si="1072"/>
        <v>0</v>
      </c>
      <c r="BC4013" s="13"/>
      <c r="BD4013" s="13">
        <f t="shared" si="1073"/>
        <v>0</v>
      </c>
      <c r="BE4013" s="13"/>
      <c r="BF4013" s="13">
        <f t="shared" si="1074"/>
        <v>0</v>
      </c>
      <c r="BG4013" s="13"/>
      <c r="BH4013" s="13">
        <f t="shared" si="1075"/>
        <v>169273.65570473729</v>
      </c>
      <c r="BI4013" s="13">
        <f t="shared" si="1076"/>
        <v>169300</v>
      </c>
      <c r="BJ4013" s="13">
        <v>169200</v>
      </c>
    </row>
    <row r="4014" spans="1:62" x14ac:dyDescent="0.25">
      <c r="A4014" t="s">
        <v>3851</v>
      </c>
      <c r="B4014" s="13">
        <v>353</v>
      </c>
      <c r="C4014">
        <v>594687</v>
      </c>
      <c r="D4014">
        <v>1</v>
      </c>
      <c r="E4014">
        <v>0</v>
      </c>
      <c r="F4014">
        <v>0</v>
      </c>
      <c r="G4014">
        <v>0</v>
      </c>
      <c r="H4014">
        <v>0</v>
      </c>
      <c r="I4014" t="s">
        <v>30</v>
      </c>
      <c r="J4014">
        <v>594156</v>
      </c>
      <c r="K4014" t="s">
        <v>593</v>
      </c>
      <c r="L4014">
        <v>594156</v>
      </c>
      <c r="M4014" t="s">
        <v>593</v>
      </c>
      <c r="N4014">
        <v>594156</v>
      </c>
      <c r="O4014" t="s">
        <v>593</v>
      </c>
      <c r="P4014">
        <v>593711</v>
      </c>
      <c r="Q4014" t="s">
        <v>149</v>
      </c>
      <c r="R4014" s="13">
        <v>82809.48682795433</v>
      </c>
      <c r="S4014" s="13"/>
      <c r="T4014" s="13"/>
      <c r="U4014" s="13"/>
      <c r="V4014" s="13">
        <f t="shared" si="1060"/>
        <v>0</v>
      </c>
      <c r="W4014" s="13"/>
      <c r="X4014" s="13">
        <f t="shared" si="1061"/>
        <v>0</v>
      </c>
      <c r="Y4014" s="13"/>
      <c r="Z4014" s="13">
        <f t="shared" si="1062"/>
        <v>0</v>
      </c>
      <c r="AA4014" s="13"/>
      <c r="AB4014" s="13">
        <f t="shared" si="1063"/>
        <v>0</v>
      </c>
      <c r="AC4014" s="13"/>
      <c r="AD4014" s="13"/>
      <c r="AE4014" s="13"/>
      <c r="AF4014" s="13"/>
      <c r="AG4014" s="13"/>
      <c r="AH4014" s="13"/>
      <c r="AI4014" s="13"/>
      <c r="AJ4014" s="13"/>
      <c r="AK4014" s="13">
        <f t="shared" si="1064"/>
        <v>0</v>
      </c>
      <c r="AL4014" s="13"/>
      <c r="AM4014" s="13">
        <f t="shared" si="1065"/>
        <v>0</v>
      </c>
      <c r="AN4014" s="13"/>
      <c r="AO4014" s="13">
        <v>0</v>
      </c>
      <c r="AP4014" s="13">
        <f t="shared" si="1066"/>
        <v>0</v>
      </c>
      <c r="AQ4014" s="13"/>
      <c r="AR4014" s="13">
        <f t="shared" si="1067"/>
        <v>0</v>
      </c>
      <c r="AS4014" s="13"/>
      <c r="AT4014" s="13">
        <f t="shared" si="1068"/>
        <v>0</v>
      </c>
      <c r="AU4014" s="13"/>
      <c r="AV4014" s="13">
        <f t="shared" si="1069"/>
        <v>0</v>
      </c>
      <c r="AW4014" s="13"/>
      <c r="AX4014" s="13">
        <f t="shared" si="1070"/>
        <v>0</v>
      </c>
      <c r="AY4014" s="13"/>
      <c r="AZ4014" s="13">
        <f t="shared" si="1071"/>
        <v>0</v>
      </c>
      <c r="BA4014" s="13"/>
      <c r="BB4014" s="13">
        <f t="shared" si="1072"/>
        <v>0</v>
      </c>
      <c r="BC4014" s="13"/>
      <c r="BD4014" s="13">
        <f t="shared" si="1073"/>
        <v>0</v>
      </c>
      <c r="BE4014" s="13"/>
      <c r="BF4014" s="13">
        <f t="shared" si="1074"/>
        <v>0</v>
      </c>
      <c r="BG4014" s="13"/>
      <c r="BH4014" s="13">
        <f t="shared" si="1075"/>
        <v>82809.48682795433</v>
      </c>
      <c r="BI4014" s="13">
        <f t="shared" si="1076"/>
        <v>82800</v>
      </c>
      <c r="BJ4014" s="13">
        <v>82000</v>
      </c>
    </row>
    <row r="4015" spans="1:62" x14ac:dyDescent="0.25">
      <c r="A4015" t="s">
        <v>3852</v>
      </c>
      <c r="B4015" s="13">
        <v>631</v>
      </c>
      <c r="C4015">
        <v>583693</v>
      </c>
      <c r="D4015">
        <v>1</v>
      </c>
      <c r="E4015">
        <v>0</v>
      </c>
      <c r="F4015">
        <v>0</v>
      </c>
      <c r="G4015">
        <v>0</v>
      </c>
      <c r="H4015">
        <v>0</v>
      </c>
      <c r="I4015" t="s">
        <v>30</v>
      </c>
      <c r="J4015">
        <v>582956</v>
      </c>
      <c r="K4015" t="s">
        <v>716</v>
      </c>
      <c r="L4015">
        <v>582956</v>
      </c>
      <c r="M4015" t="s">
        <v>716</v>
      </c>
      <c r="N4015">
        <v>583120</v>
      </c>
      <c r="O4015" t="s">
        <v>412</v>
      </c>
      <c r="P4015">
        <v>583120</v>
      </c>
      <c r="Q4015" t="s">
        <v>412</v>
      </c>
      <c r="R4015" s="13">
        <v>147013.9751907975</v>
      </c>
      <c r="S4015" s="13"/>
      <c r="T4015" s="13"/>
      <c r="U4015" s="13"/>
      <c r="V4015" s="13">
        <f t="shared" si="1060"/>
        <v>0</v>
      </c>
      <c r="W4015" s="13"/>
      <c r="X4015" s="13">
        <f t="shared" si="1061"/>
        <v>0</v>
      </c>
      <c r="Y4015" s="13"/>
      <c r="Z4015" s="13">
        <f t="shared" si="1062"/>
        <v>0</v>
      </c>
      <c r="AA4015" s="13"/>
      <c r="AB4015" s="13">
        <f t="shared" si="1063"/>
        <v>0</v>
      </c>
      <c r="AC4015" s="13"/>
      <c r="AD4015" s="13"/>
      <c r="AE4015" s="13"/>
      <c r="AF4015" s="13"/>
      <c r="AG4015" s="13"/>
      <c r="AH4015" s="13"/>
      <c r="AI4015" s="13"/>
      <c r="AJ4015" s="13"/>
      <c r="AK4015" s="13">
        <f t="shared" si="1064"/>
        <v>0</v>
      </c>
      <c r="AL4015" s="13"/>
      <c r="AM4015" s="13">
        <f t="shared" si="1065"/>
        <v>0</v>
      </c>
      <c r="AN4015" s="13"/>
      <c r="AO4015" s="13">
        <v>0</v>
      </c>
      <c r="AP4015" s="13">
        <f t="shared" si="1066"/>
        <v>0</v>
      </c>
      <c r="AQ4015" s="13"/>
      <c r="AR4015" s="13">
        <f t="shared" si="1067"/>
        <v>0</v>
      </c>
      <c r="AS4015" s="13"/>
      <c r="AT4015" s="13">
        <f t="shared" si="1068"/>
        <v>0</v>
      </c>
      <c r="AU4015" s="13"/>
      <c r="AV4015" s="13">
        <f t="shared" si="1069"/>
        <v>0</v>
      </c>
      <c r="AW4015" s="13"/>
      <c r="AX4015" s="13">
        <f t="shared" si="1070"/>
        <v>0</v>
      </c>
      <c r="AY4015" s="13"/>
      <c r="AZ4015" s="13">
        <f t="shared" si="1071"/>
        <v>0</v>
      </c>
      <c r="BA4015" s="13"/>
      <c r="BB4015" s="13">
        <f t="shared" si="1072"/>
        <v>0</v>
      </c>
      <c r="BC4015" s="13"/>
      <c r="BD4015" s="13">
        <f t="shared" si="1073"/>
        <v>0</v>
      </c>
      <c r="BE4015" s="13"/>
      <c r="BF4015" s="13">
        <f t="shared" si="1074"/>
        <v>0</v>
      </c>
      <c r="BG4015" s="13"/>
      <c r="BH4015" s="13">
        <f t="shared" si="1075"/>
        <v>147013.9751907975</v>
      </c>
      <c r="BI4015" s="13">
        <f t="shared" si="1076"/>
        <v>147000</v>
      </c>
      <c r="BJ4015" s="13">
        <v>143600</v>
      </c>
    </row>
    <row r="4016" spans="1:62" x14ac:dyDescent="0.25">
      <c r="A4016" t="s">
        <v>3853</v>
      </c>
      <c r="B4016" s="13">
        <v>562</v>
      </c>
      <c r="C4016">
        <v>530476</v>
      </c>
      <c r="D4016">
        <v>1</v>
      </c>
      <c r="E4016">
        <v>0</v>
      </c>
      <c r="F4016">
        <v>0</v>
      </c>
      <c r="G4016">
        <v>0</v>
      </c>
      <c r="H4016">
        <v>0</v>
      </c>
      <c r="I4016" t="s">
        <v>26</v>
      </c>
      <c r="J4016">
        <v>530883</v>
      </c>
      <c r="K4016" t="s">
        <v>307</v>
      </c>
      <c r="L4016">
        <v>530883</v>
      </c>
      <c r="M4016" t="s">
        <v>307</v>
      </c>
      <c r="N4016">
        <v>530883</v>
      </c>
      <c r="O4016" t="s">
        <v>307</v>
      </c>
      <c r="P4016">
        <v>530883</v>
      </c>
      <c r="Q4016" t="s">
        <v>307</v>
      </c>
      <c r="R4016" s="13">
        <v>131137.85734054612</v>
      </c>
      <c r="S4016" s="13"/>
      <c r="T4016" s="13"/>
      <c r="U4016" s="13"/>
      <c r="V4016" s="13">
        <f t="shared" si="1060"/>
        <v>0</v>
      </c>
      <c r="W4016" s="13"/>
      <c r="X4016" s="13">
        <f t="shared" si="1061"/>
        <v>0</v>
      </c>
      <c r="Y4016" s="13"/>
      <c r="Z4016" s="13">
        <f t="shared" si="1062"/>
        <v>0</v>
      </c>
      <c r="AA4016" s="13"/>
      <c r="AB4016" s="13">
        <f t="shared" si="1063"/>
        <v>0</v>
      </c>
      <c r="AC4016" s="13"/>
      <c r="AD4016" s="13"/>
      <c r="AE4016" s="13"/>
      <c r="AF4016" s="13"/>
      <c r="AG4016" s="13"/>
      <c r="AH4016" s="13"/>
      <c r="AI4016" s="13"/>
      <c r="AJ4016" s="13"/>
      <c r="AK4016" s="13">
        <f t="shared" si="1064"/>
        <v>0</v>
      </c>
      <c r="AL4016" s="13"/>
      <c r="AM4016" s="13">
        <f t="shared" si="1065"/>
        <v>0</v>
      </c>
      <c r="AN4016" s="13"/>
      <c r="AO4016" s="13">
        <v>0</v>
      </c>
      <c r="AP4016" s="13">
        <f t="shared" si="1066"/>
        <v>0</v>
      </c>
      <c r="AQ4016" s="13"/>
      <c r="AR4016" s="13">
        <f t="shared" si="1067"/>
        <v>0</v>
      </c>
      <c r="AS4016" s="13"/>
      <c r="AT4016" s="13">
        <f t="shared" si="1068"/>
        <v>0</v>
      </c>
      <c r="AU4016" s="13"/>
      <c r="AV4016" s="13">
        <f t="shared" si="1069"/>
        <v>0</v>
      </c>
      <c r="AW4016" s="13"/>
      <c r="AX4016" s="13">
        <f t="shared" si="1070"/>
        <v>0</v>
      </c>
      <c r="AY4016" s="13"/>
      <c r="AZ4016" s="13">
        <f t="shared" si="1071"/>
        <v>0</v>
      </c>
      <c r="BA4016" s="13"/>
      <c r="BB4016" s="13">
        <f t="shared" si="1072"/>
        <v>0</v>
      </c>
      <c r="BC4016" s="13"/>
      <c r="BD4016" s="13">
        <f t="shared" si="1073"/>
        <v>0</v>
      </c>
      <c r="BE4016" s="13"/>
      <c r="BF4016" s="13">
        <f t="shared" si="1074"/>
        <v>0</v>
      </c>
      <c r="BG4016" s="13"/>
      <c r="BH4016" s="13">
        <f t="shared" si="1075"/>
        <v>131137.85734054612</v>
      </c>
      <c r="BI4016" s="13">
        <f t="shared" si="1076"/>
        <v>131100</v>
      </c>
      <c r="BJ4016" s="13">
        <v>133200</v>
      </c>
    </row>
    <row r="4017" spans="1:62" x14ac:dyDescent="0.25">
      <c r="A4017" t="s">
        <v>3854</v>
      </c>
      <c r="B4017" s="13">
        <v>112</v>
      </c>
      <c r="C4017">
        <v>572853</v>
      </c>
      <c r="D4017">
        <v>1</v>
      </c>
      <c r="E4017">
        <v>0</v>
      </c>
      <c r="F4017">
        <v>0</v>
      </c>
      <c r="G4017">
        <v>0</v>
      </c>
      <c r="H4017">
        <v>0</v>
      </c>
      <c r="I4017" t="s">
        <v>41</v>
      </c>
      <c r="J4017">
        <v>575551</v>
      </c>
      <c r="K4017" t="s">
        <v>916</v>
      </c>
      <c r="L4017">
        <v>574767</v>
      </c>
      <c r="M4017" t="s">
        <v>917</v>
      </c>
      <c r="N4017">
        <v>574767</v>
      </c>
      <c r="O4017" t="s">
        <v>917</v>
      </c>
      <c r="P4017">
        <v>555134</v>
      </c>
      <c r="Q4017" t="s">
        <v>151</v>
      </c>
      <c r="R4017" s="13">
        <v>70488.701001315436</v>
      </c>
      <c r="S4017" s="13"/>
      <c r="T4017" s="13"/>
      <c r="U4017" s="13"/>
      <c r="V4017" s="13">
        <f t="shared" si="1060"/>
        <v>0</v>
      </c>
      <c r="W4017" s="13"/>
      <c r="X4017" s="13">
        <f t="shared" si="1061"/>
        <v>0</v>
      </c>
      <c r="Y4017" s="13"/>
      <c r="Z4017" s="13">
        <f t="shared" si="1062"/>
        <v>0</v>
      </c>
      <c r="AA4017" s="13"/>
      <c r="AB4017" s="13">
        <f t="shared" si="1063"/>
        <v>0</v>
      </c>
      <c r="AC4017" s="13"/>
      <c r="AD4017" s="13"/>
      <c r="AE4017" s="13"/>
      <c r="AF4017" s="13"/>
      <c r="AG4017" s="13"/>
      <c r="AH4017" s="13"/>
      <c r="AI4017" s="13"/>
      <c r="AJ4017" s="13"/>
      <c r="AK4017" s="13">
        <f t="shared" si="1064"/>
        <v>0</v>
      </c>
      <c r="AL4017" s="13"/>
      <c r="AM4017" s="13">
        <f t="shared" si="1065"/>
        <v>0</v>
      </c>
      <c r="AN4017" s="13"/>
      <c r="AO4017" s="13">
        <v>0</v>
      </c>
      <c r="AP4017" s="13">
        <f t="shared" si="1066"/>
        <v>0</v>
      </c>
      <c r="AQ4017" s="13"/>
      <c r="AR4017" s="13">
        <f t="shared" si="1067"/>
        <v>0</v>
      </c>
      <c r="AS4017" s="13"/>
      <c r="AT4017" s="13">
        <f t="shared" si="1068"/>
        <v>0</v>
      </c>
      <c r="AU4017" s="13"/>
      <c r="AV4017" s="13">
        <f t="shared" si="1069"/>
        <v>0</v>
      </c>
      <c r="AW4017" s="13"/>
      <c r="AX4017" s="13">
        <f t="shared" si="1070"/>
        <v>0</v>
      </c>
      <c r="AY4017" s="13"/>
      <c r="AZ4017" s="13">
        <f t="shared" si="1071"/>
        <v>0</v>
      </c>
      <c r="BA4017" s="13"/>
      <c r="BB4017" s="13">
        <f t="shared" si="1072"/>
        <v>0</v>
      </c>
      <c r="BC4017" s="13"/>
      <c r="BD4017" s="13">
        <f t="shared" si="1073"/>
        <v>0</v>
      </c>
      <c r="BE4017" s="13"/>
      <c r="BF4017" s="13">
        <f t="shared" si="1074"/>
        <v>0</v>
      </c>
      <c r="BG4017" s="13"/>
      <c r="BH4017" s="13">
        <f t="shared" si="1075"/>
        <v>70488.701001315436</v>
      </c>
      <c r="BI4017" s="13">
        <f t="shared" si="1076"/>
        <v>70500</v>
      </c>
      <c r="BJ4017" s="13">
        <v>70800</v>
      </c>
    </row>
    <row r="4018" spans="1:62" x14ac:dyDescent="0.25">
      <c r="A4018" t="s">
        <v>3855</v>
      </c>
      <c r="B4018" s="13">
        <v>912</v>
      </c>
      <c r="C4018">
        <v>568813</v>
      </c>
      <c r="D4018">
        <v>1</v>
      </c>
      <c r="E4018">
        <v>0</v>
      </c>
      <c r="F4018">
        <v>0</v>
      </c>
      <c r="G4018">
        <v>0</v>
      </c>
      <c r="H4018">
        <v>0</v>
      </c>
      <c r="I4018" t="s">
        <v>38</v>
      </c>
      <c r="J4018">
        <v>549665</v>
      </c>
      <c r="K4018" t="s">
        <v>2627</v>
      </c>
      <c r="L4018">
        <v>549665</v>
      </c>
      <c r="M4018" t="s">
        <v>2627</v>
      </c>
      <c r="N4018">
        <v>598003</v>
      </c>
      <c r="O4018" t="s">
        <v>166</v>
      </c>
      <c r="P4018">
        <v>598003</v>
      </c>
      <c r="Q4018" t="s">
        <v>166</v>
      </c>
      <c r="R4018" s="13">
        <v>211325.08192372657</v>
      </c>
      <c r="S4018" s="13"/>
      <c r="T4018" s="13"/>
      <c r="U4018" s="13"/>
      <c r="V4018" s="13">
        <f t="shared" si="1060"/>
        <v>0</v>
      </c>
      <c r="W4018" s="13"/>
      <c r="X4018" s="13">
        <f t="shared" si="1061"/>
        <v>0</v>
      </c>
      <c r="Y4018" s="13"/>
      <c r="Z4018" s="13">
        <f t="shared" si="1062"/>
        <v>0</v>
      </c>
      <c r="AA4018" s="13"/>
      <c r="AB4018" s="13">
        <f t="shared" si="1063"/>
        <v>0</v>
      </c>
      <c r="AC4018" s="13"/>
      <c r="AD4018" s="13"/>
      <c r="AE4018" s="13"/>
      <c r="AF4018" s="13"/>
      <c r="AG4018" s="13"/>
      <c r="AH4018" s="13"/>
      <c r="AI4018" s="13"/>
      <c r="AJ4018" s="13"/>
      <c r="AK4018" s="13">
        <f t="shared" si="1064"/>
        <v>0</v>
      </c>
      <c r="AL4018" s="13"/>
      <c r="AM4018" s="13">
        <f t="shared" si="1065"/>
        <v>0</v>
      </c>
      <c r="AN4018" s="13"/>
      <c r="AO4018" s="13">
        <v>1</v>
      </c>
      <c r="AP4018" s="13">
        <f t="shared" si="1066"/>
        <v>30500</v>
      </c>
      <c r="AQ4018" s="13"/>
      <c r="AR4018" s="13">
        <f t="shared" si="1067"/>
        <v>0</v>
      </c>
      <c r="AS4018" s="13"/>
      <c r="AT4018" s="13">
        <f t="shared" si="1068"/>
        <v>0</v>
      </c>
      <c r="AU4018" s="13"/>
      <c r="AV4018" s="13">
        <f t="shared" si="1069"/>
        <v>0</v>
      </c>
      <c r="AW4018" s="13"/>
      <c r="AX4018" s="13">
        <f t="shared" si="1070"/>
        <v>0</v>
      </c>
      <c r="AY4018" s="13"/>
      <c r="AZ4018" s="13">
        <f t="shared" si="1071"/>
        <v>0</v>
      </c>
      <c r="BA4018" s="13"/>
      <c r="BB4018" s="13">
        <f t="shared" si="1072"/>
        <v>0</v>
      </c>
      <c r="BC4018" s="13"/>
      <c r="BD4018" s="13">
        <f t="shared" si="1073"/>
        <v>0</v>
      </c>
      <c r="BE4018" s="13"/>
      <c r="BF4018" s="13">
        <f t="shared" si="1074"/>
        <v>0</v>
      </c>
      <c r="BG4018" s="13"/>
      <c r="BH4018" s="13">
        <f t="shared" si="1075"/>
        <v>241825.08192372657</v>
      </c>
      <c r="BI4018" s="13">
        <f t="shared" si="1076"/>
        <v>241800</v>
      </c>
      <c r="BJ4018" s="13">
        <v>243500</v>
      </c>
    </row>
    <row r="4019" spans="1:62" x14ac:dyDescent="0.25">
      <c r="A4019" t="s">
        <v>3856</v>
      </c>
      <c r="B4019" s="13">
        <v>509</v>
      </c>
      <c r="C4019">
        <v>544671</v>
      </c>
      <c r="D4019">
        <v>1</v>
      </c>
      <c r="E4019">
        <v>0</v>
      </c>
      <c r="F4019">
        <v>0</v>
      </c>
      <c r="G4019">
        <v>0</v>
      </c>
      <c r="H4019">
        <v>0</v>
      </c>
      <c r="I4019" t="s">
        <v>90</v>
      </c>
      <c r="J4019">
        <v>544990</v>
      </c>
      <c r="K4019" t="s">
        <v>3047</v>
      </c>
      <c r="L4019">
        <v>541630</v>
      </c>
      <c r="M4019" t="s">
        <v>702</v>
      </c>
      <c r="N4019">
        <v>541630</v>
      </c>
      <c r="O4019" t="s">
        <v>702</v>
      </c>
      <c r="P4019">
        <v>541630</v>
      </c>
      <c r="Q4019" t="s">
        <v>702</v>
      </c>
      <c r="R4019" s="13">
        <v>118917.92335988034</v>
      </c>
      <c r="S4019" s="13"/>
      <c r="T4019" s="13"/>
      <c r="U4019" s="13"/>
      <c r="V4019" s="13">
        <f t="shared" si="1060"/>
        <v>0</v>
      </c>
      <c r="W4019" s="13"/>
      <c r="X4019" s="13">
        <f t="shared" si="1061"/>
        <v>0</v>
      </c>
      <c r="Y4019" s="13"/>
      <c r="Z4019" s="13">
        <f t="shared" si="1062"/>
        <v>0</v>
      </c>
      <c r="AA4019" s="13"/>
      <c r="AB4019" s="13">
        <f t="shared" si="1063"/>
        <v>0</v>
      </c>
      <c r="AC4019" s="13"/>
      <c r="AD4019" s="13"/>
      <c r="AE4019" s="13"/>
      <c r="AF4019" s="13"/>
      <c r="AG4019" s="13"/>
      <c r="AH4019" s="13"/>
      <c r="AI4019" s="13"/>
      <c r="AJ4019" s="13"/>
      <c r="AK4019" s="13">
        <f t="shared" si="1064"/>
        <v>0</v>
      </c>
      <c r="AL4019" s="13"/>
      <c r="AM4019" s="13">
        <f t="shared" si="1065"/>
        <v>0</v>
      </c>
      <c r="AN4019" s="13"/>
      <c r="AO4019" s="13">
        <v>0</v>
      </c>
      <c r="AP4019" s="13">
        <f t="shared" si="1066"/>
        <v>0</v>
      </c>
      <c r="AQ4019" s="13"/>
      <c r="AR4019" s="13">
        <f t="shared" si="1067"/>
        <v>0</v>
      </c>
      <c r="AS4019" s="13"/>
      <c r="AT4019" s="13">
        <f t="shared" si="1068"/>
        <v>0</v>
      </c>
      <c r="AU4019" s="13"/>
      <c r="AV4019" s="13">
        <f t="shared" si="1069"/>
        <v>0</v>
      </c>
      <c r="AW4019" s="13"/>
      <c r="AX4019" s="13">
        <f t="shared" si="1070"/>
        <v>0</v>
      </c>
      <c r="AY4019" s="13"/>
      <c r="AZ4019" s="13">
        <f t="shared" si="1071"/>
        <v>0</v>
      </c>
      <c r="BA4019" s="13"/>
      <c r="BB4019" s="13">
        <f t="shared" si="1072"/>
        <v>0</v>
      </c>
      <c r="BC4019" s="13"/>
      <c r="BD4019" s="13">
        <f t="shared" si="1073"/>
        <v>0</v>
      </c>
      <c r="BE4019" s="13"/>
      <c r="BF4019" s="13">
        <f t="shared" si="1074"/>
        <v>0</v>
      </c>
      <c r="BG4019" s="13"/>
      <c r="BH4019" s="13">
        <f t="shared" si="1075"/>
        <v>118917.92335988034</v>
      </c>
      <c r="BI4019" s="13">
        <f t="shared" si="1076"/>
        <v>118900</v>
      </c>
      <c r="BJ4019" s="13">
        <v>122600</v>
      </c>
    </row>
    <row r="4020" spans="1:62" x14ac:dyDescent="0.25">
      <c r="A4020" s="4" t="s">
        <v>3462</v>
      </c>
      <c r="B4020" s="13">
        <v>2682</v>
      </c>
      <c r="C4020">
        <v>567787</v>
      </c>
      <c r="D4020">
        <v>1</v>
      </c>
      <c r="E4020">
        <v>0</v>
      </c>
      <c r="F4020">
        <v>1</v>
      </c>
      <c r="G4020">
        <v>0</v>
      </c>
      <c r="H4020">
        <v>0</v>
      </c>
      <c r="I4020" t="s">
        <v>85</v>
      </c>
      <c r="J4020">
        <v>567442</v>
      </c>
      <c r="K4020" t="s">
        <v>388</v>
      </c>
      <c r="L4020">
        <v>567787</v>
      </c>
      <c r="M4020" t="s">
        <v>3462</v>
      </c>
      <c r="N4020">
        <v>567442</v>
      </c>
      <c r="O4020" t="s">
        <v>388</v>
      </c>
      <c r="P4020">
        <v>567442</v>
      </c>
      <c r="Q4020" t="s">
        <v>388</v>
      </c>
      <c r="R4020" s="13">
        <v>607395.50750511896</v>
      </c>
      <c r="S4020" s="13"/>
      <c r="T4020" s="13"/>
      <c r="U4020" s="13"/>
      <c r="V4020" s="13">
        <f t="shared" si="1060"/>
        <v>0</v>
      </c>
      <c r="W4020" s="13"/>
      <c r="X4020" s="13">
        <f t="shared" si="1061"/>
        <v>0</v>
      </c>
      <c r="Y4020" s="13"/>
      <c r="Z4020" s="13">
        <f t="shared" si="1062"/>
        <v>0</v>
      </c>
      <c r="AA4020" s="13"/>
      <c r="AB4020" s="13">
        <f t="shared" si="1063"/>
        <v>0</v>
      </c>
      <c r="AC4020" s="13">
        <v>4843</v>
      </c>
      <c r="AD4020" s="13">
        <v>1028830.4603478661</v>
      </c>
      <c r="AE4020" s="13"/>
      <c r="AF4020" s="13"/>
      <c r="AG4020" s="13"/>
      <c r="AH4020" s="13"/>
      <c r="AI4020" s="13"/>
      <c r="AJ4020" s="13"/>
      <c r="AK4020" s="13">
        <f t="shared" si="1064"/>
        <v>0</v>
      </c>
      <c r="AL4020" s="13"/>
      <c r="AM4020" s="13">
        <f t="shared" si="1065"/>
        <v>0</v>
      </c>
      <c r="AN4020" s="13"/>
      <c r="AO4020" s="13">
        <v>0</v>
      </c>
      <c r="AP4020" s="13">
        <f t="shared" si="1066"/>
        <v>0</v>
      </c>
      <c r="AQ4020" s="13"/>
      <c r="AR4020" s="13">
        <f t="shared" si="1067"/>
        <v>0</v>
      </c>
      <c r="AS4020" s="13"/>
      <c r="AT4020" s="13">
        <f t="shared" si="1068"/>
        <v>0</v>
      </c>
      <c r="AU4020" s="13"/>
      <c r="AV4020" s="13">
        <f t="shared" si="1069"/>
        <v>0</v>
      </c>
      <c r="AW4020" s="13"/>
      <c r="AX4020" s="13">
        <f t="shared" si="1070"/>
        <v>0</v>
      </c>
      <c r="AY4020" s="13"/>
      <c r="AZ4020" s="13">
        <f t="shared" si="1071"/>
        <v>0</v>
      </c>
      <c r="BA4020" s="13"/>
      <c r="BB4020" s="13">
        <f t="shared" si="1072"/>
        <v>0</v>
      </c>
      <c r="BC4020" s="13"/>
      <c r="BD4020" s="13">
        <f t="shared" si="1073"/>
        <v>0</v>
      </c>
      <c r="BE4020" s="13"/>
      <c r="BF4020" s="13">
        <f t="shared" si="1074"/>
        <v>0</v>
      </c>
      <c r="BG4020" s="13"/>
      <c r="BH4020" s="13">
        <f t="shared" si="1075"/>
        <v>1636225.967852985</v>
      </c>
      <c r="BI4020" s="13">
        <f t="shared" si="1076"/>
        <v>1636200</v>
      </c>
      <c r="BJ4020" s="13">
        <v>1647000</v>
      </c>
    </row>
    <row r="4021" spans="1:62" x14ac:dyDescent="0.25">
      <c r="A4021" t="s">
        <v>3399</v>
      </c>
      <c r="B4021" s="13">
        <v>65</v>
      </c>
      <c r="C4021">
        <v>561509</v>
      </c>
      <c r="D4021">
        <v>1</v>
      </c>
      <c r="E4021">
        <v>0</v>
      </c>
      <c r="F4021">
        <v>0</v>
      </c>
      <c r="G4021">
        <v>0</v>
      </c>
      <c r="H4021">
        <v>0</v>
      </c>
      <c r="I4021" t="s">
        <v>23</v>
      </c>
      <c r="J4021">
        <v>549681</v>
      </c>
      <c r="K4021" t="s">
        <v>2602</v>
      </c>
      <c r="L4021">
        <v>549592</v>
      </c>
      <c r="M4021" t="s">
        <v>1892</v>
      </c>
      <c r="N4021">
        <v>549592</v>
      </c>
      <c r="O4021" t="s">
        <v>1892</v>
      </c>
      <c r="P4021">
        <v>549240</v>
      </c>
      <c r="Q4021" t="s">
        <v>48</v>
      </c>
      <c r="R4021" s="13">
        <v>70488.701001315436</v>
      </c>
      <c r="S4021" s="13"/>
      <c r="T4021" s="13"/>
      <c r="U4021" s="13"/>
      <c r="V4021" s="13">
        <f t="shared" si="1060"/>
        <v>0</v>
      </c>
      <c r="W4021" s="13"/>
      <c r="X4021" s="13">
        <f t="shared" si="1061"/>
        <v>0</v>
      </c>
      <c r="Y4021" s="13"/>
      <c r="Z4021" s="13">
        <f t="shared" si="1062"/>
        <v>0</v>
      </c>
      <c r="AA4021" s="13"/>
      <c r="AB4021" s="13">
        <f t="shared" si="1063"/>
        <v>0</v>
      </c>
      <c r="AC4021" s="13"/>
      <c r="AD4021" s="13"/>
      <c r="AE4021" s="13"/>
      <c r="AF4021" s="13"/>
      <c r="AG4021" s="13"/>
      <c r="AH4021" s="13"/>
      <c r="AI4021" s="13"/>
      <c r="AJ4021" s="13"/>
      <c r="AK4021" s="13">
        <f t="shared" si="1064"/>
        <v>0</v>
      </c>
      <c r="AL4021" s="13"/>
      <c r="AM4021" s="13">
        <f t="shared" si="1065"/>
        <v>0</v>
      </c>
      <c r="AN4021" s="13"/>
      <c r="AO4021" s="13">
        <v>1</v>
      </c>
      <c r="AP4021" s="13">
        <f t="shared" si="1066"/>
        <v>30500</v>
      </c>
      <c r="AQ4021" s="13"/>
      <c r="AR4021" s="13">
        <f t="shared" si="1067"/>
        <v>0</v>
      </c>
      <c r="AS4021" s="13"/>
      <c r="AT4021" s="13">
        <f t="shared" si="1068"/>
        <v>0</v>
      </c>
      <c r="AU4021" s="13"/>
      <c r="AV4021" s="13">
        <f t="shared" si="1069"/>
        <v>0</v>
      </c>
      <c r="AW4021" s="13"/>
      <c r="AX4021" s="13">
        <f t="shared" si="1070"/>
        <v>0</v>
      </c>
      <c r="AY4021" s="13"/>
      <c r="AZ4021" s="13">
        <f t="shared" si="1071"/>
        <v>0</v>
      </c>
      <c r="BA4021" s="13"/>
      <c r="BB4021" s="13">
        <f t="shared" si="1072"/>
        <v>0</v>
      </c>
      <c r="BC4021" s="13"/>
      <c r="BD4021" s="13">
        <f t="shared" si="1073"/>
        <v>0</v>
      </c>
      <c r="BE4021" s="13"/>
      <c r="BF4021" s="13">
        <f t="shared" si="1074"/>
        <v>0</v>
      </c>
      <c r="BG4021" s="13"/>
      <c r="BH4021" s="13">
        <f t="shared" si="1075"/>
        <v>100988.70100131544</v>
      </c>
      <c r="BI4021" s="13">
        <f t="shared" si="1076"/>
        <v>101000</v>
      </c>
      <c r="BJ4021" s="13">
        <v>101300</v>
      </c>
    </row>
    <row r="4022" spans="1:62" x14ac:dyDescent="0.25">
      <c r="A4022" t="s">
        <v>3857</v>
      </c>
      <c r="B4022" s="13">
        <v>93</v>
      </c>
      <c r="C4022">
        <v>570753</v>
      </c>
      <c r="D4022">
        <v>1</v>
      </c>
      <c r="E4022">
        <v>0</v>
      </c>
      <c r="F4022">
        <v>0</v>
      </c>
      <c r="G4022">
        <v>0</v>
      </c>
      <c r="H4022">
        <v>0</v>
      </c>
      <c r="I4022" t="s">
        <v>26</v>
      </c>
      <c r="J4022">
        <v>535672</v>
      </c>
      <c r="K4022" t="s">
        <v>1016</v>
      </c>
      <c r="L4022">
        <v>535672</v>
      </c>
      <c r="M4022" t="s">
        <v>1016</v>
      </c>
      <c r="N4022">
        <v>535419</v>
      </c>
      <c r="O4022" t="s">
        <v>130</v>
      </c>
      <c r="P4022">
        <v>535419</v>
      </c>
      <c r="Q4022" t="s">
        <v>130</v>
      </c>
      <c r="R4022" s="13">
        <v>70488.701001315436</v>
      </c>
      <c r="S4022" s="13"/>
      <c r="T4022" s="13"/>
      <c r="U4022" s="13"/>
      <c r="V4022" s="13">
        <f t="shared" si="1060"/>
        <v>0</v>
      </c>
      <c r="W4022" s="13"/>
      <c r="X4022" s="13">
        <f t="shared" si="1061"/>
        <v>0</v>
      </c>
      <c r="Y4022" s="13"/>
      <c r="Z4022" s="13">
        <f t="shared" si="1062"/>
        <v>0</v>
      </c>
      <c r="AA4022" s="13"/>
      <c r="AB4022" s="13">
        <f t="shared" si="1063"/>
        <v>0</v>
      </c>
      <c r="AC4022" s="13"/>
      <c r="AD4022" s="13"/>
      <c r="AE4022" s="13"/>
      <c r="AF4022" s="13"/>
      <c r="AG4022" s="13"/>
      <c r="AH4022" s="13"/>
      <c r="AI4022" s="13"/>
      <c r="AJ4022" s="13"/>
      <c r="AK4022" s="13">
        <f t="shared" si="1064"/>
        <v>0</v>
      </c>
      <c r="AL4022" s="13"/>
      <c r="AM4022" s="13">
        <f t="shared" si="1065"/>
        <v>0</v>
      </c>
      <c r="AN4022" s="13"/>
      <c r="AO4022" s="13">
        <v>0</v>
      </c>
      <c r="AP4022" s="13">
        <f t="shared" si="1066"/>
        <v>0</v>
      </c>
      <c r="AQ4022" s="13"/>
      <c r="AR4022" s="13">
        <f t="shared" si="1067"/>
        <v>0</v>
      </c>
      <c r="AS4022" s="13"/>
      <c r="AT4022" s="13">
        <f t="shared" si="1068"/>
        <v>0</v>
      </c>
      <c r="AU4022" s="13"/>
      <c r="AV4022" s="13">
        <f t="shared" si="1069"/>
        <v>0</v>
      </c>
      <c r="AW4022" s="13"/>
      <c r="AX4022" s="13">
        <f t="shared" si="1070"/>
        <v>0</v>
      </c>
      <c r="AY4022" s="13"/>
      <c r="AZ4022" s="13">
        <f t="shared" si="1071"/>
        <v>0</v>
      </c>
      <c r="BA4022" s="13"/>
      <c r="BB4022" s="13">
        <f t="shared" si="1072"/>
        <v>0</v>
      </c>
      <c r="BC4022" s="13"/>
      <c r="BD4022" s="13">
        <f t="shared" si="1073"/>
        <v>0</v>
      </c>
      <c r="BE4022" s="13"/>
      <c r="BF4022" s="13">
        <f t="shared" si="1074"/>
        <v>0</v>
      </c>
      <c r="BG4022" s="13"/>
      <c r="BH4022" s="13">
        <f t="shared" si="1075"/>
        <v>70488.701001315436</v>
      </c>
      <c r="BI4022" s="13">
        <f t="shared" si="1076"/>
        <v>70500</v>
      </c>
      <c r="BJ4022" s="13">
        <v>70800</v>
      </c>
    </row>
    <row r="4023" spans="1:62" x14ac:dyDescent="0.25">
      <c r="A4023" t="s">
        <v>3859</v>
      </c>
      <c r="B4023" s="13">
        <v>84</v>
      </c>
      <c r="C4023">
        <v>594695</v>
      </c>
      <c r="D4023">
        <v>1</v>
      </c>
      <c r="E4023">
        <v>0</v>
      </c>
      <c r="F4023">
        <v>0</v>
      </c>
      <c r="G4023">
        <v>0</v>
      </c>
      <c r="H4023">
        <v>0</v>
      </c>
      <c r="I4023" t="s">
        <v>30</v>
      </c>
      <c r="J4023">
        <v>593770</v>
      </c>
      <c r="K4023" t="s">
        <v>434</v>
      </c>
      <c r="L4023">
        <v>594911</v>
      </c>
      <c r="M4023" t="s">
        <v>422</v>
      </c>
      <c r="N4023">
        <v>593711</v>
      </c>
      <c r="O4023" t="s">
        <v>149</v>
      </c>
      <c r="P4023">
        <v>593711</v>
      </c>
      <c r="Q4023" t="s">
        <v>149</v>
      </c>
      <c r="R4023" s="13">
        <v>70488.701001315436</v>
      </c>
      <c r="S4023" s="13"/>
      <c r="T4023" s="13"/>
      <c r="U4023" s="13"/>
      <c r="V4023" s="13">
        <f t="shared" si="1060"/>
        <v>0</v>
      </c>
      <c r="W4023" s="13"/>
      <c r="X4023" s="13">
        <f t="shared" si="1061"/>
        <v>0</v>
      </c>
      <c r="Y4023" s="13"/>
      <c r="Z4023" s="13">
        <f t="shared" si="1062"/>
        <v>0</v>
      </c>
      <c r="AA4023" s="13"/>
      <c r="AB4023" s="13">
        <f t="shared" si="1063"/>
        <v>0</v>
      </c>
      <c r="AC4023" s="13"/>
      <c r="AD4023" s="13"/>
      <c r="AE4023" s="13"/>
      <c r="AF4023" s="13"/>
      <c r="AG4023" s="13"/>
      <c r="AH4023" s="13"/>
      <c r="AI4023" s="13"/>
      <c r="AJ4023" s="13"/>
      <c r="AK4023" s="13">
        <f t="shared" si="1064"/>
        <v>0</v>
      </c>
      <c r="AL4023" s="13"/>
      <c r="AM4023" s="13">
        <f t="shared" si="1065"/>
        <v>0</v>
      </c>
      <c r="AN4023" s="13"/>
      <c r="AO4023" s="13">
        <v>0</v>
      </c>
      <c r="AP4023" s="13">
        <f t="shared" si="1066"/>
        <v>0</v>
      </c>
      <c r="AQ4023" s="13"/>
      <c r="AR4023" s="13">
        <f t="shared" si="1067"/>
        <v>0</v>
      </c>
      <c r="AS4023" s="13"/>
      <c r="AT4023" s="13">
        <f t="shared" si="1068"/>
        <v>0</v>
      </c>
      <c r="AU4023" s="13"/>
      <c r="AV4023" s="13">
        <f t="shared" si="1069"/>
        <v>0</v>
      </c>
      <c r="AW4023" s="13"/>
      <c r="AX4023" s="13">
        <f t="shared" si="1070"/>
        <v>0</v>
      </c>
      <c r="AY4023" s="13"/>
      <c r="AZ4023" s="13">
        <f t="shared" si="1071"/>
        <v>0</v>
      </c>
      <c r="BA4023" s="13"/>
      <c r="BB4023" s="13">
        <f t="shared" si="1072"/>
        <v>0</v>
      </c>
      <c r="BC4023" s="13"/>
      <c r="BD4023" s="13">
        <f t="shared" si="1073"/>
        <v>0</v>
      </c>
      <c r="BE4023" s="13"/>
      <c r="BF4023" s="13">
        <f t="shared" si="1074"/>
        <v>0</v>
      </c>
      <c r="BG4023" s="13"/>
      <c r="BH4023" s="13">
        <f t="shared" si="1075"/>
        <v>70488.701001315436</v>
      </c>
      <c r="BI4023" s="13">
        <f t="shared" si="1076"/>
        <v>70500</v>
      </c>
      <c r="BJ4023" s="13">
        <v>70800</v>
      </c>
    </row>
    <row r="4024" spans="1:62" x14ac:dyDescent="0.25">
      <c r="A4024" t="s">
        <v>3860</v>
      </c>
      <c r="B4024" s="13">
        <v>56</v>
      </c>
      <c r="C4024">
        <v>548758</v>
      </c>
      <c r="D4024">
        <v>1</v>
      </c>
      <c r="E4024">
        <v>0</v>
      </c>
      <c r="F4024">
        <v>0</v>
      </c>
      <c r="G4024">
        <v>0</v>
      </c>
      <c r="H4024">
        <v>0</v>
      </c>
      <c r="I4024" t="s">
        <v>33</v>
      </c>
      <c r="J4024">
        <v>576883</v>
      </c>
      <c r="K4024" t="s">
        <v>2868</v>
      </c>
      <c r="L4024">
        <v>576883</v>
      </c>
      <c r="M4024" t="s">
        <v>2868</v>
      </c>
      <c r="N4024">
        <v>576883</v>
      </c>
      <c r="O4024" t="s">
        <v>2868</v>
      </c>
      <c r="P4024">
        <v>576069</v>
      </c>
      <c r="Q4024" t="s">
        <v>44</v>
      </c>
      <c r="R4024" s="13">
        <v>70488.701001315436</v>
      </c>
      <c r="S4024" s="13"/>
      <c r="T4024" s="13"/>
      <c r="U4024" s="13"/>
      <c r="V4024" s="13">
        <f t="shared" si="1060"/>
        <v>0</v>
      </c>
      <c r="W4024" s="13"/>
      <c r="X4024" s="13">
        <f t="shared" si="1061"/>
        <v>0</v>
      </c>
      <c r="Y4024" s="13"/>
      <c r="Z4024" s="13">
        <f t="shared" si="1062"/>
        <v>0</v>
      </c>
      <c r="AA4024" s="13"/>
      <c r="AB4024" s="13">
        <f t="shared" si="1063"/>
        <v>0</v>
      </c>
      <c r="AC4024" s="13"/>
      <c r="AD4024" s="13"/>
      <c r="AE4024" s="13"/>
      <c r="AF4024" s="13"/>
      <c r="AG4024" s="13"/>
      <c r="AH4024" s="13"/>
      <c r="AI4024" s="13"/>
      <c r="AJ4024" s="13"/>
      <c r="AK4024" s="13">
        <f t="shared" si="1064"/>
        <v>0</v>
      </c>
      <c r="AL4024" s="13"/>
      <c r="AM4024" s="13">
        <f t="shared" si="1065"/>
        <v>0</v>
      </c>
      <c r="AN4024" s="13"/>
      <c r="AO4024" s="13">
        <v>0</v>
      </c>
      <c r="AP4024" s="13">
        <f t="shared" si="1066"/>
        <v>0</v>
      </c>
      <c r="AQ4024" s="13"/>
      <c r="AR4024" s="13">
        <f t="shared" si="1067"/>
        <v>0</v>
      </c>
      <c r="AS4024" s="13"/>
      <c r="AT4024" s="13">
        <f t="shared" si="1068"/>
        <v>0</v>
      </c>
      <c r="AU4024" s="13"/>
      <c r="AV4024" s="13">
        <f t="shared" si="1069"/>
        <v>0</v>
      </c>
      <c r="AW4024" s="13"/>
      <c r="AX4024" s="13">
        <f t="shared" si="1070"/>
        <v>0</v>
      </c>
      <c r="AY4024" s="13"/>
      <c r="AZ4024" s="13">
        <f t="shared" si="1071"/>
        <v>0</v>
      </c>
      <c r="BA4024" s="13"/>
      <c r="BB4024" s="13">
        <f t="shared" si="1072"/>
        <v>0</v>
      </c>
      <c r="BC4024" s="13"/>
      <c r="BD4024" s="13">
        <f t="shared" si="1073"/>
        <v>0</v>
      </c>
      <c r="BE4024" s="13"/>
      <c r="BF4024" s="13">
        <f t="shared" si="1074"/>
        <v>0</v>
      </c>
      <c r="BG4024" s="13"/>
      <c r="BH4024" s="13">
        <f t="shared" si="1075"/>
        <v>70488.701001315436</v>
      </c>
      <c r="BI4024" s="13">
        <f t="shared" si="1076"/>
        <v>70500</v>
      </c>
      <c r="BJ4024" s="13">
        <v>70800</v>
      </c>
    </row>
    <row r="4025" spans="1:62" x14ac:dyDescent="0.25">
      <c r="A4025" s="4" t="s">
        <v>570</v>
      </c>
      <c r="B4025" s="13">
        <v>2086</v>
      </c>
      <c r="C4025">
        <v>572080</v>
      </c>
      <c r="D4025">
        <v>1</v>
      </c>
      <c r="E4025">
        <v>1</v>
      </c>
      <c r="F4025">
        <v>1</v>
      </c>
      <c r="G4025">
        <v>0</v>
      </c>
      <c r="H4025">
        <v>0</v>
      </c>
      <c r="I4025" t="s">
        <v>41</v>
      </c>
      <c r="J4025">
        <v>572080</v>
      </c>
      <c r="K4025" t="s">
        <v>570</v>
      </c>
      <c r="L4025">
        <v>572080</v>
      </c>
      <c r="M4025" t="s">
        <v>570</v>
      </c>
      <c r="N4025">
        <v>572241</v>
      </c>
      <c r="O4025" t="s">
        <v>571</v>
      </c>
      <c r="P4025">
        <v>571164</v>
      </c>
      <c r="Q4025" t="s">
        <v>325</v>
      </c>
      <c r="R4025" s="13">
        <v>475467.32047865295</v>
      </c>
      <c r="S4025" s="13">
        <v>2746</v>
      </c>
      <c r="T4025" s="13">
        <v>146810.68764153178</v>
      </c>
      <c r="U4025" s="13"/>
      <c r="V4025" s="13">
        <f t="shared" si="1060"/>
        <v>0</v>
      </c>
      <c r="W4025" s="13">
        <v>19</v>
      </c>
      <c r="X4025" s="13">
        <f t="shared" si="1061"/>
        <v>56316</v>
      </c>
      <c r="Y4025" s="13">
        <v>7</v>
      </c>
      <c r="Z4025" s="13">
        <f t="shared" si="1062"/>
        <v>6916</v>
      </c>
      <c r="AA4025" s="13">
        <v>12</v>
      </c>
      <c r="AB4025" s="13">
        <f t="shared" si="1063"/>
        <v>2964</v>
      </c>
      <c r="AC4025" s="13">
        <v>3381</v>
      </c>
      <c r="AD4025" s="13">
        <v>722316.22626334568</v>
      </c>
      <c r="AE4025" s="13"/>
      <c r="AF4025" s="13"/>
      <c r="AG4025" s="13"/>
      <c r="AH4025" s="13"/>
      <c r="AI4025" s="13"/>
      <c r="AJ4025" s="13"/>
      <c r="AK4025" s="13">
        <f t="shared" si="1064"/>
        <v>0</v>
      </c>
      <c r="AL4025" s="13"/>
      <c r="AM4025" s="13">
        <f t="shared" si="1065"/>
        <v>0</v>
      </c>
      <c r="AN4025" s="13"/>
      <c r="AO4025" s="13">
        <v>2</v>
      </c>
      <c r="AP4025" s="13">
        <f t="shared" si="1066"/>
        <v>61000</v>
      </c>
      <c r="AQ4025" s="13"/>
      <c r="AR4025" s="13">
        <f t="shared" si="1067"/>
        <v>0</v>
      </c>
      <c r="AS4025" s="13"/>
      <c r="AT4025" s="13">
        <f t="shared" si="1068"/>
        <v>0</v>
      </c>
      <c r="AU4025" s="13"/>
      <c r="AV4025" s="13">
        <f t="shared" si="1069"/>
        <v>0</v>
      </c>
      <c r="AW4025" s="13"/>
      <c r="AX4025" s="13">
        <f t="shared" si="1070"/>
        <v>0</v>
      </c>
      <c r="AY4025" s="13"/>
      <c r="AZ4025" s="13">
        <f t="shared" si="1071"/>
        <v>0</v>
      </c>
      <c r="BA4025" s="13"/>
      <c r="BB4025" s="13">
        <f t="shared" si="1072"/>
        <v>0</v>
      </c>
      <c r="BC4025" s="13"/>
      <c r="BD4025" s="13">
        <f t="shared" si="1073"/>
        <v>0</v>
      </c>
      <c r="BE4025" s="13"/>
      <c r="BF4025" s="13">
        <f t="shared" si="1074"/>
        <v>0</v>
      </c>
      <c r="BG4025" s="13"/>
      <c r="BH4025" s="13">
        <f t="shared" si="1075"/>
        <v>1471790.2343835304</v>
      </c>
      <c r="BI4025" s="13">
        <f t="shared" si="1076"/>
        <v>1471800</v>
      </c>
      <c r="BJ4025" s="13">
        <v>1423400</v>
      </c>
    </row>
    <row r="4026" spans="1:62" x14ac:dyDescent="0.25">
      <c r="A4026" t="s">
        <v>570</v>
      </c>
      <c r="B4026" s="13">
        <v>66</v>
      </c>
      <c r="C4026">
        <v>537829</v>
      </c>
      <c r="D4026">
        <v>1</v>
      </c>
      <c r="E4026">
        <v>0</v>
      </c>
      <c r="F4026">
        <v>0</v>
      </c>
      <c r="G4026">
        <v>0</v>
      </c>
      <c r="H4026">
        <v>0</v>
      </c>
      <c r="I4026" t="s">
        <v>75</v>
      </c>
      <c r="J4026">
        <v>547999</v>
      </c>
      <c r="K4026" t="s">
        <v>871</v>
      </c>
      <c r="L4026">
        <v>547999</v>
      </c>
      <c r="M4026" t="s">
        <v>871</v>
      </c>
      <c r="N4026">
        <v>547999</v>
      </c>
      <c r="O4026" t="s">
        <v>871</v>
      </c>
      <c r="P4026">
        <v>547999</v>
      </c>
      <c r="Q4026" t="s">
        <v>871</v>
      </c>
      <c r="R4026" s="13">
        <v>70488.701001315436</v>
      </c>
      <c r="S4026" s="13"/>
      <c r="T4026" s="13"/>
      <c r="U4026" s="13"/>
      <c r="V4026" s="13">
        <f t="shared" si="1060"/>
        <v>0</v>
      </c>
      <c r="W4026" s="13"/>
      <c r="X4026" s="13">
        <f t="shared" si="1061"/>
        <v>0</v>
      </c>
      <c r="Y4026" s="13"/>
      <c r="Z4026" s="13">
        <f t="shared" si="1062"/>
        <v>0</v>
      </c>
      <c r="AA4026" s="13"/>
      <c r="AB4026" s="13">
        <f t="shared" si="1063"/>
        <v>0</v>
      </c>
      <c r="AC4026" s="13"/>
      <c r="AD4026" s="13"/>
      <c r="AE4026" s="13"/>
      <c r="AF4026" s="13"/>
      <c r="AG4026" s="13"/>
      <c r="AH4026" s="13"/>
      <c r="AI4026" s="13"/>
      <c r="AJ4026" s="13"/>
      <c r="AK4026" s="13">
        <f t="shared" si="1064"/>
        <v>0</v>
      </c>
      <c r="AL4026" s="13"/>
      <c r="AM4026" s="13">
        <f t="shared" si="1065"/>
        <v>0</v>
      </c>
      <c r="AN4026" s="13"/>
      <c r="AO4026" s="13">
        <v>0</v>
      </c>
      <c r="AP4026" s="13">
        <f t="shared" si="1066"/>
        <v>0</v>
      </c>
      <c r="AQ4026" s="13"/>
      <c r="AR4026" s="13">
        <f t="shared" si="1067"/>
        <v>0</v>
      </c>
      <c r="AS4026" s="13"/>
      <c r="AT4026" s="13">
        <f t="shared" si="1068"/>
        <v>0</v>
      </c>
      <c r="AU4026" s="13"/>
      <c r="AV4026" s="13">
        <f t="shared" si="1069"/>
        <v>0</v>
      </c>
      <c r="AW4026" s="13"/>
      <c r="AX4026" s="13">
        <f t="shared" si="1070"/>
        <v>0</v>
      </c>
      <c r="AY4026" s="13"/>
      <c r="AZ4026" s="13">
        <f t="shared" si="1071"/>
        <v>0</v>
      </c>
      <c r="BA4026" s="13"/>
      <c r="BB4026" s="13">
        <f t="shared" si="1072"/>
        <v>0</v>
      </c>
      <c r="BC4026" s="13"/>
      <c r="BD4026" s="13">
        <f t="shared" si="1073"/>
        <v>0</v>
      </c>
      <c r="BE4026" s="13"/>
      <c r="BF4026" s="13">
        <f t="shared" si="1074"/>
        <v>0</v>
      </c>
      <c r="BG4026" s="13"/>
      <c r="BH4026" s="13">
        <f t="shared" si="1075"/>
        <v>70488.701001315436</v>
      </c>
      <c r="BI4026" s="13">
        <f t="shared" si="1076"/>
        <v>70500</v>
      </c>
      <c r="BJ4026" s="13">
        <v>70800</v>
      </c>
    </row>
    <row r="4027" spans="1:62" x14ac:dyDescent="0.25">
      <c r="A4027" t="s">
        <v>3861</v>
      </c>
      <c r="B4027" s="13">
        <v>398</v>
      </c>
      <c r="C4027">
        <v>544345</v>
      </c>
      <c r="D4027">
        <v>1</v>
      </c>
      <c r="E4027">
        <v>0</v>
      </c>
      <c r="F4027">
        <v>0</v>
      </c>
      <c r="G4027">
        <v>0</v>
      </c>
      <c r="H4027">
        <v>0</v>
      </c>
      <c r="I4027" t="s">
        <v>51</v>
      </c>
      <c r="J4027">
        <v>563960</v>
      </c>
      <c r="K4027" t="s">
        <v>363</v>
      </c>
      <c r="L4027">
        <v>563960</v>
      </c>
      <c r="M4027" t="s">
        <v>363</v>
      </c>
      <c r="N4027">
        <v>563960</v>
      </c>
      <c r="O4027" t="s">
        <v>363</v>
      </c>
      <c r="P4027">
        <v>563889</v>
      </c>
      <c r="Q4027" t="s">
        <v>362</v>
      </c>
      <c r="R4027" s="13">
        <v>93248.29333490289</v>
      </c>
      <c r="S4027" s="13"/>
      <c r="T4027" s="13"/>
      <c r="U4027" s="13"/>
      <c r="V4027" s="13">
        <f t="shared" si="1060"/>
        <v>0</v>
      </c>
      <c r="W4027" s="13"/>
      <c r="X4027" s="13">
        <f t="shared" si="1061"/>
        <v>0</v>
      </c>
      <c r="Y4027" s="13"/>
      <c r="Z4027" s="13">
        <f t="shared" si="1062"/>
        <v>0</v>
      </c>
      <c r="AA4027" s="13"/>
      <c r="AB4027" s="13">
        <f t="shared" si="1063"/>
        <v>0</v>
      </c>
      <c r="AC4027" s="13"/>
      <c r="AD4027" s="13"/>
      <c r="AE4027" s="13"/>
      <c r="AF4027" s="13"/>
      <c r="AG4027" s="13"/>
      <c r="AH4027" s="13"/>
      <c r="AI4027" s="13"/>
      <c r="AJ4027" s="13"/>
      <c r="AK4027" s="13">
        <f t="shared" si="1064"/>
        <v>0</v>
      </c>
      <c r="AL4027" s="13"/>
      <c r="AM4027" s="13">
        <f t="shared" si="1065"/>
        <v>0</v>
      </c>
      <c r="AN4027" s="13"/>
      <c r="AO4027" s="13">
        <v>0</v>
      </c>
      <c r="AP4027" s="13">
        <f t="shared" si="1066"/>
        <v>0</v>
      </c>
      <c r="AQ4027" s="13"/>
      <c r="AR4027" s="13">
        <f t="shared" si="1067"/>
        <v>0</v>
      </c>
      <c r="AS4027" s="13"/>
      <c r="AT4027" s="13">
        <f t="shared" si="1068"/>
        <v>0</v>
      </c>
      <c r="AU4027" s="13"/>
      <c r="AV4027" s="13">
        <f t="shared" si="1069"/>
        <v>0</v>
      </c>
      <c r="AW4027" s="13"/>
      <c r="AX4027" s="13">
        <f t="shared" si="1070"/>
        <v>0</v>
      </c>
      <c r="AY4027" s="13"/>
      <c r="AZ4027" s="13">
        <f t="shared" si="1071"/>
        <v>0</v>
      </c>
      <c r="BA4027" s="13"/>
      <c r="BB4027" s="13">
        <f t="shared" si="1072"/>
        <v>0</v>
      </c>
      <c r="BC4027" s="13"/>
      <c r="BD4027" s="13">
        <f t="shared" si="1073"/>
        <v>0</v>
      </c>
      <c r="BE4027" s="13"/>
      <c r="BF4027" s="13">
        <f t="shared" si="1074"/>
        <v>0</v>
      </c>
      <c r="BG4027" s="13"/>
      <c r="BH4027" s="13">
        <f t="shared" si="1075"/>
        <v>93248.29333490289</v>
      </c>
      <c r="BI4027" s="13">
        <f t="shared" si="1076"/>
        <v>93200</v>
      </c>
      <c r="BJ4027" s="13">
        <v>92900</v>
      </c>
    </row>
    <row r="4028" spans="1:62" x14ac:dyDescent="0.25">
      <c r="A4028" t="s">
        <v>3862</v>
      </c>
      <c r="B4028" s="13">
        <v>83</v>
      </c>
      <c r="C4028">
        <v>561941</v>
      </c>
      <c r="D4028">
        <v>1</v>
      </c>
      <c r="E4028">
        <v>0</v>
      </c>
      <c r="F4028">
        <v>0</v>
      </c>
      <c r="G4028">
        <v>0</v>
      </c>
      <c r="H4028">
        <v>0</v>
      </c>
      <c r="I4028" t="s">
        <v>75</v>
      </c>
      <c r="J4028">
        <v>547492</v>
      </c>
      <c r="K4028" t="s">
        <v>74</v>
      </c>
      <c r="L4028">
        <v>547492</v>
      </c>
      <c r="M4028" t="s">
        <v>74</v>
      </c>
      <c r="N4028">
        <v>547492</v>
      </c>
      <c r="O4028" t="s">
        <v>74</v>
      </c>
      <c r="P4028">
        <v>547492</v>
      </c>
      <c r="Q4028" t="s">
        <v>74</v>
      </c>
      <c r="R4028" s="13">
        <v>70488.701001315436</v>
      </c>
      <c r="S4028" s="13"/>
      <c r="T4028" s="13"/>
      <c r="U4028" s="13"/>
      <c r="V4028" s="13">
        <f t="shared" si="1060"/>
        <v>0</v>
      </c>
      <c r="W4028" s="13"/>
      <c r="X4028" s="13">
        <f t="shared" si="1061"/>
        <v>0</v>
      </c>
      <c r="Y4028" s="13"/>
      <c r="Z4028" s="13">
        <f t="shared" si="1062"/>
        <v>0</v>
      </c>
      <c r="AA4028" s="13"/>
      <c r="AB4028" s="13">
        <f t="shared" si="1063"/>
        <v>0</v>
      </c>
      <c r="AC4028" s="13"/>
      <c r="AD4028" s="13"/>
      <c r="AE4028" s="13"/>
      <c r="AF4028" s="13"/>
      <c r="AG4028" s="13"/>
      <c r="AH4028" s="13"/>
      <c r="AI4028" s="13"/>
      <c r="AJ4028" s="13"/>
      <c r="AK4028" s="13">
        <f t="shared" si="1064"/>
        <v>0</v>
      </c>
      <c r="AL4028" s="13"/>
      <c r="AM4028" s="13">
        <f t="shared" si="1065"/>
        <v>0</v>
      </c>
      <c r="AN4028" s="13"/>
      <c r="AO4028" s="13">
        <v>0</v>
      </c>
      <c r="AP4028" s="13">
        <f t="shared" si="1066"/>
        <v>0</v>
      </c>
      <c r="AQ4028" s="13"/>
      <c r="AR4028" s="13">
        <f t="shared" si="1067"/>
        <v>0</v>
      </c>
      <c r="AS4028" s="13"/>
      <c r="AT4028" s="13">
        <f t="shared" si="1068"/>
        <v>0</v>
      </c>
      <c r="AU4028" s="13"/>
      <c r="AV4028" s="13">
        <f t="shared" si="1069"/>
        <v>0</v>
      </c>
      <c r="AW4028" s="13"/>
      <c r="AX4028" s="13">
        <f t="shared" si="1070"/>
        <v>0</v>
      </c>
      <c r="AY4028" s="13"/>
      <c r="AZ4028" s="13">
        <f t="shared" si="1071"/>
        <v>0</v>
      </c>
      <c r="BA4028" s="13"/>
      <c r="BB4028" s="13">
        <f t="shared" si="1072"/>
        <v>0</v>
      </c>
      <c r="BC4028" s="13"/>
      <c r="BD4028" s="13">
        <f t="shared" si="1073"/>
        <v>0</v>
      </c>
      <c r="BE4028" s="13"/>
      <c r="BF4028" s="13">
        <f t="shared" si="1074"/>
        <v>0</v>
      </c>
      <c r="BG4028" s="13"/>
      <c r="BH4028" s="13">
        <f t="shared" si="1075"/>
        <v>70488.701001315436</v>
      </c>
      <c r="BI4028" s="13">
        <f t="shared" si="1076"/>
        <v>70500</v>
      </c>
      <c r="BJ4028" s="13">
        <v>70800</v>
      </c>
    </row>
    <row r="4029" spans="1:62" x14ac:dyDescent="0.25">
      <c r="A4029" t="s">
        <v>3863</v>
      </c>
      <c r="B4029" s="13">
        <v>597</v>
      </c>
      <c r="C4029">
        <v>579602</v>
      </c>
      <c r="D4029">
        <v>1</v>
      </c>
      <c r="E4029">
        <v>0</v>
      </c>
      <c r="F4029">
        <v>0</v>
      </c>
      <c r="G4029">
        <v>0</v>
      </c>
      <c r="H4029">
        <v>0</v>
      </c>
      <c r="I4029" t="s">
        <v>33</v>
      </c>
      <c r="J4029">
        <v>579297</v>
      </c>
      <c r="K4029" t="s">
        <v>611</v>
      </c>
      <c r="L4029">
        <v>579297</v>
      </c>
      <c r="M4029" t="s">
        <v>611</v>
      </c>
      <c r="N4029">
        <v>579297</v>
      </c>
      <c r="O4029" t="s">
        <v>611</v>
      </c>
      <c r="P4029">
        <v>579858</v>
      </c>
      <c r="Q4029" t="s">
        <v>1093</v>
      </c>
      <c r="R4029" s="13">
        <v>139195.47879538604</v>
      </c>
      <c r="S4029" s="13"/>
      <c r="T4029" s="13"/>
      <c r="U4029" s="13"/>
      <c r="V4029" s="13">
        <f t="shared" si="1060"/>
        <v>0</v>
      </c>
      <c r="W4029" s="13"/>
      <c r="X4029" s="13">
        <f t="shared" si="1061"/>
        <v>0</v>
      </c>
      <c r="Y4029" s="13"/>
      <c r="Z4029" s="13">
        <f t="shared" si="1062"/>
        <v>0</v>
      </c>
      <c r="AA4029" s="13"/>
      <c r="AB4029" s="13">
        <f t="shared" si="1063"/>
        <v>0</v>
      </c>
      <c r="AC4029" s="13"/>
      <c r="AD4029" s="13"/>
      <c r="AE4029" s="13"/>
      <c r="AF4029" s="13"/>
      <c r="AG4029" s="13"/>
      <c r="AH4029" s="13"/>
      <c r="AI4029" s="13"/>
      <c r="AJ4029" s="13"/>
      <c r="AK4029" s="13">
        <f t="shared" si="1064"/>
        <v>0</v>
      </c>
      <c r="AL4029" s="13"/>
      <c r="AM4029" s="13">
        <f t="shared" si="1065"/>
        <v>0</v>
      </c>
      <c r="AN4029" s="13"/>
      <c r="AO4029" s="13">
        <v>0</v>
      </c>
      <c r="AP4029" s="13">
        <f t="shared" si="1066"/>
        <v>0</v>
      </c>
      <c r="AQ4029" s="13"/>
      <c r="AR4029" s="13">
        <f t="shared" si="1067"/>
        <v>0</v>
      </c>
      <c r="AS4029" s="13"/>
      <c r="AT4029" s="13">
        <f t="shared" si="1068"/>
        <v>0</v>
      </c>
      <c r="AU4029" s="13"/>
      <c r="AV4029" s="13">
        <f t="shared" si="1069"/>
        <v>0</v>
      </c>
      <c r="AW4029" s="13"/>
      <c r="AX4029" s="13">
        <f t="shared" si="1070"/>
        <v>0</v>
      </c>
      <c r="AY4029" s="13"/>
      <c r="AZ4029" s="13">
        <f t="shared" si="1071"/>
        <v>0</v>
      </c>
      <c r="BA4029" s="13"/>
      <c r="BB4029" s="13">
        <f t="shared" si="1072"/>
        <v>0</v>
      </c>
      <c r="BC4029" s="13"/>
      <c r="BD4029" s="13">
        <f t="shared" si="1073"/>
        <v>0</v>
      </c>
      <c r="BE4029" s="13"/>
      <c r="BF4029" s="13">
        <f t="shared" si="1074"/>
        <v>0</v>
      </c>
      <c r="BG4029" s="13"/>
      <c r="BH4029" s="13">
        <f t="shared" si="1075"/>
        <v>139195.47879538604</v>
      </c>
      <c r="BI4029" s="13">
        <f t="shared" si="1076"/>
        <v>139200</v>
      </c>
      <c r="BJ4029" s="13">
        <v>138300</v>
      </c>
    </row>
    <row r="4030" spans="1:62" x14ac:dyDescent="0.25">
      <c r="A4030" t="s">
        <v>3864</v>
      </c>
      <c r="B4030" s="13">
        <v>797</v>
      </c>
      <c r="C4030">
        <v>517151</v>
      </c>
      <c r="D4030">
        <v>1</v>
      </c>
      <c r="E4030">
        <v>0</v>
      </c>
      <c r="F4030">
        <v>0</v>
      </c>
      <c r="G4030">
        <v>0</v>
      </c>
      <c r="H4030">
        <v>0</v>
      </c>
      <c r="I4030" t="s">
        <v>61</v>
      </c>
      <c r="J4030">
        <v>517534</v>
      </c>
      <c r="K4030" t="s">
        <v>893</v>
      </c>
      <c r="L4030">
        <v>511382</v>
      </c>
      <c r="M4030" t="s">
        <v>272</v>
      </c>
      <c r="N4030">
        <v>511382</v>
      </c>
      <c r="O4030" t="s">
        <v>272</v>
      </c>
      <c r="P4030">
        <v>511382</v>
      </c>
      <c r="Q4030" t="s">
        <v>272</v>
      </c>
      <c r="R4030" s="13">
        <v>185068.47808780757</v>
      </c>
      <c r="S4030" s="13"/>
      <c r="T4030" s="13"/>
      <c r="U4030" s="13"/>
      <c r="V4030" s="13">
        <f t="shared" si="1060"/>
        <v>0</v>
      </c>
      <c r="W4030" s="13"/>
      <c r="X4030" s="13">
        <f t="shared" si="1061"/>
        <v>0</v>
      </c>
      <c r="Y4030" s="13"/>
      <c r="Z4030" s="13">
        <f t="shared" si="1062"/>
        <v>0</v>
      </c>
      <c r="AA4030" s="13"/>
      <c r="AB4030" s="13">
        <f t="shared" si="1063"/>
        <v>0</v>
      </c>
      <c r="AC4030" s="13"/>
      <c r="AD4030" s="13"/>
      <c r="AE4030" s="13"/>
      <c r="AF4030" s="13"/>
      <c r="AG4030" s="13"/>
      <c r="AH4030" s="13"/>
      <c r="AI4030" s="13"/>
      <c r="AJ4030" s="13"/>
      <c r="AK4030" s="13">
        <f t="shared" si="1064"/>
        <v>0</v>
      </c>
      <c r="AL4030" s="13"/>
      <c r="AM4030" s="13">
        <f t="shared" si="1065"/>
        <v>0</v>
      </c>
      <c r="AN4030" s="13"/>
      <c r="AO4030" s="13">
        <v>1</v>
      </c>
      <c r="AP4030" s="13">
        <f t="shared" si="1066"/>
        <v>30500</v>
      </c>
      <c r="AQ4030" s="13"/>
      <c r="AR4030" s="13">
        <f t="shared" si="1067"/>
        <v>0</v>
      </c>
      <c r="AS4030" s="13"/>
      <c r="AT4030" s="13">
        <f t="shared" si="1068"/>
        <v>0</v>
      </c>
      <c r="AU4030" s="13"/>
      <c r="AV4030" s="13">
        <f t="shared" si="1069"/>
        <v>0</v>
      </c>
      <c r="AW4030" s="13"/>
      <c r="AX4030" s="13">
        <f t="shared" si="1070"/>
        <v>0</v>
      </c>
      <c r="AY4030" s="13"/>
      <c r="AZ4030" s="13">
        <f t="shared" si="1071"/>
        <v>0</v>
      </c>
      <c r="BA4030" s="13"/>
      <c r="BB4030" s="13">
        <f t="shared" si="1072"/>
        <v>0</v>
      </c>
      <c r="BC4030" s="13"/>
      <c r="BD4030" s="13">
        <f t="shared" si="1073"/>
        <v>0</v>
      </c>
      <c r="BE4030" s="13"/>
      <c r="BF4030" s="13">
        <f t="shared" si="1074"/>
        <v>0</v>
      </c>
      <c r="BG4030" s="13"/>
      <c r="BH4030" s="13">
        <f t="shared" si="1075"/>
        <v>215568.47808780757</v>
      </c>
      <c r="BI4030" s="13">
        <f t="shared" si="1076"/>
        <v>215600</v>
      </c>
      <c r="BJ4030" s="13">
        <v>215800</v>
      </c>
    </row>
    <row r="4031" spans="1:62" x14ac:dyDescent="0.25">
      <c r="A4031" t="s">
        <v>3865</v>
      </c>
      <c r="B4031" s="13">
        <v>503</v>
      </c>
      <c r="C4031">
        <v>541133</v>
      </c>
      <c r="D4031">
        <v>1</v>
      </c>
      <c r="E4031">
        <v>0</v>
      </c>
      <c r="F4031">
        <v>0</v>
      </c>
      <c r="G4031">
        <v>0</v>
      </c>
      <c r="H4031">
        <v>0</v>
      </c>
      <c r="I4031" t="s">
        <v>26</v>
      </c>
      <c r="J4031">
        <v>540498</v>
      </c>
      <c r="K4031" t="s">
        <v>2540</v>
      </c>
      <c r="L4031">
        <v>541281</v>
      </c>
      <c r="M4031" t="s">
        <v>1574</v>
      </c>
      <c r="N4031">
        <v>541281</v>
      </c>
      <c r="O4031" t="s">
        <v>1574</v>
      </c>
      <c r="P4031">
        <v>541281</v>
      </c>
      <c r="Q4031" t="s">
        <v>1574</v>
      </c>
      <c r="R4031" s="13">
        <v>117533.09495654231</v>
      </c>
      <c r="S4031" s="13"/>
      <c r="T4031" s="13"/>
      <c r="U4031" s="13"/>
      <c r="V4031" s="13">
        <f t="shared" si="1060"/>
        <v>0</v>
      </c>
      <c r="W4031" s="13"/>
      <c r="X4031" s="13">
        <f t="shared" si="1061"/>
        <v>0</v>
      </c>
      <c r="Y4031" s="13"/>
      <c r="Z4031" s="13">
        <f t="shared" si="1062"/>
        <v>0</v>
      </c>
      <c r="AA4031" s="13"/>
      <c r="AB4031" s="13">
        <f t="shared" si="1063"/>
        <v>0</v>
      </c>
      <c r="AC4031" s="13"/>
      <c r="AD4031" s="13"/>
      <c r="AE4031" s="13"/>
      <c r="AF4031" s="13"/>
      <c r="AG4031" s="13"/>
      <c r="AH4031" s="13"/>
      <c r="AI4031" s="13"/>
      <c r="AJ4031" s="13"/>
      <c r="AK4031" s="13">
        <f t="shared" si="1064"/>
        <v>0</v>
      </c>
      <c r="AL4031" s="13"/>
      <c r="AM4031" s="13">
        <f t="shared" si="1065"/>
        <v>0</v>
      </c>
      <c r="AN4031" s="13"/>
      <c r="AO4031" s="13">
        <v>0</v>
      </c>
      <c r="AP4031" s="13">
        <f t="shared" si="1066"/>
        <v>0</v>
      </c>
      <c r="AQ4031" s="13"/>
      <c r="AR4031" s="13">
        <f t="shared" si="1067"/>
        <v>0</v>
      </c>
      <c r="AS4031" s="13"/>
      <c r="AT4031" s="13">
        <f t="shared" si="1068"/>
        <v>0</v>
      </c>
      <c r="AU4031" s="13"/>
      <c r="AV4031" s="13">
        <f t="shared" si="1069"/>
        <v>0</v>
      </c>
      <c r="AW4031" s="13"/>
      <c r="AX4031" s="13">
        <f t="shared" si="1070"/>
        <v>0</v>
      </c>
      <c r="AY4031" s="13"/>
      <c r="AZ4031" s="13">
        <f t="shared" si="1071"/>
        <v>0</v>
      </c>
      <c r="BA4031" s="13"/>
      <c r="BB4031" s="13">
        <f t="shared" si="1072"/>
        <v>0</v>
      </c>
      <c r="BC4031" s="13"/>
      <c r="BD4031" s="13">
        <f t="shared" si="1073"/>
        <v>0</v>
      </c>
      <c r="BE4031" s="13"/>
      <c r="BF4031" s="13">
        <f t="shared" si="1074"/>
        <v>0</v>
      </c>
      <c r="BG4031" s="13"/>
      <c r="BH4031" s="13">
        <f t="shared" si="1075"/>
        <v>117533.09495654231</v>
      </c>
      <c r="BI4031" s="13">
        <f t="shared" si="1076"/>
        <v>117500</v>
      </c>
      <c r="BJ4031" s="13">
        <v>117300</v>
      </c>
    </row>
    <row r="4032" spans="1:62" x14ac:dyDescent="0.25">
      <c r="A4032" t="s">
        <v>3866</v>
      </c>
      <c r="B4032" s="13">
        <v>375</v>
      </c>
      <c r="C4032">
        <v>596493</v>
      </c>
      <c r="D4032">
        <v>1</v>
      </c>
      <c r="E4032">
        <v>0</v>
      </c>
      <c r="F4032">
        <v>0</v>
      </c>
      <c r="G4032">
        <v>0</v>
      </c>
      <c r="H4032">
        <v>0</v>
      </c>
      <c r="I4032" t="s">
        <v>75</v>
      </c>
      <c r="J4032">
        <v>596884</v>
      </c>
      <c r="K4032" t="s">
        <v>2526</v>
      </c>
      <c r="L4032">
        <v>595411</v>
      </c>
      <c r="M4032" t="s">
        <v>455</v>
      </c>
      <c r="N4032">
        <v>595411</v>
      </c>
      <c r="O4032" t="s">
        <v>455</v>
      </c>
      <c r="P4032">
        <v>595411</v>
      </c>
      <c r="Q4032" t="s">
        <v>455</v>
      </c>
      <c r="R4032" s="13">
        <v>87915.361182758963</v>
      </c>
      <c r="S4032" s="13"/>
      <c r="T4032" s="13"/>
      <c r="U4032" s="13"/>
      <c r="V4032" s="13">
        <f t="shared" si="1060"/>
        <v>0</v>
      </c>
      <c r="W4032" s="13"/>
      <c r="X4032" s="13">
        <f t="shared" si="1061"/>
        <v>0</v>
      </c>
      <c r="Y4032" s="13"/>
      <c r="Z4032" s="13">
        <f t="shared" si="1062"/>
        <v>0</v>
      </c>
      <c r="AA4032" s="13"/>
      <c r="AB4032" s="13">
        <f t="shared" si="1063"/>
        <v>0</v>
      </c>
      <c r="AC4032" s="13"/>
      <c r="AD4032" s="13"/>
      <c r="AE4032" s="13"/>
      <c r="AF4032" s="13"/>
      <c r="AG4032" s="13"/>
      <c r="AH4032" s="13"/>
      <c r="AI4032" s="13"/>
      <c r="AJ4032" s="13"/>
      <c r="AK4032" s="13">
        <f t="shared" si="1064"/>
        <v>0</v>
      </c>
      <c r="AL4032" s="13"/>
      <c r="AM4032" s="13">
        <f t="shared" si="1065"/>
        <v>0</v>
      </c>
      <c r="AN4032" s="13"/>
      <c r="AO4032" s="13">
        <v>1</v>
      </c>
      <c r="AP4032" s="13">
        <f t="shared" si="1066"/>
        <v>30500</v>
      </c>
      <c r="AQ4032" s="13"/>
      <c r="AR4032" s="13">
        <f t="shared" si="1067"/>
        <v>0</v>
      </c>
      <c r="AS4032" s="13"/>
      <c r="AT4032" s="13">
        <f t="shared" si="1068"/>
        <v>0</v>
      </c>
      <c r="AU4032" s="13"/>
      <c r="AV4032" s="13">
        <f t="shared" si="1069"/>
        <v>0</v>
      </c>
      <c r="AW4032" s="13"/>
      <c r="AX4032" s="13">
        <f t="shared" si="1070"/>
        <v>0</v>
      </c>
      <c r="AY4032" s="13"/>
      <c r="AZ4032" s="13">
        <f t="shared" si="1071"/>
        <v>0</v>
      </c>
      <c r="BA4032" s="13"/>
      <c r="BB4032" s="13">
        <f t="shared" si="1072"/>
        <v>0</v>
      </c>
      <c r="BC4032" s="13"/>
      <c r="BD4032" s="13">
        <f t="shared" si="1073"/>
        <v>0</v>
      </c>
      <c r="BE4032" s="13"/>
      <c r="BF4032" s="13">
        <f t="shared" si="1074"/>
        <v>0</v>
      </c>
      <c r="BG4032" s="13"/>
      <c r="BH4032" s="13">
        <f t="shared" si="1075"/>
        <v>118415.36118275896</v>
      </c>
      <c r="BI4032" s="13">
        <f t="shared" si="1076"/>
        <v>118400</v>
      </c>
      <c r="BJ4032" s="13">
        <v>119400</v>
      </c>
    </row>
    <row r="4033" spans="1:62" x14ac:dyDescent="0.25">
      <c r="A4033" t="s">
        <v>3866</v>
      </c>
      <c r="B4033" s="13">
        <v>829</v>
      </c>
      <c r="C4033">
        <v>572098</v>
      </c>
      <c r="D4033">
        <v>1</v>
      </c>
      <c r="E4033">
        <v>0</v>
      </c>
      <c r="F4033">
        <v>0</v>
      </c>
      <c r="G4033">
        <v>0</v>
      </c>
      <c r="H4033">
        <v>0</v>
      </c>
      <c r="I4033" t="s">
        <v>41</v>
      </c>
      <c r="J4033">
        <v>572241</v>
      </c>
      <c r="K4033" t="s">
        <v>571</v>
      </c>
      <c r="L4033">
        <v>572241</v>
      </c>
      <c r="M4033" t="s">
        <v>571</v>
      </c>
      <c r="N4033">
        <v>572241</v>
      </c>
      <c r="O4033" t="s">
        <v>571</v>
      </c>
      <c r="P4033">
        <v>571164</v>
      </c>
      <c r="Q4033" t="s">
        <v>325</v>
      </c>
      <c r="R4033" s="13">
        <v>192383.02102664279</v>
      </c>
      <c r="S4033" s="13"/>
      <c r="T4033" s="13"/>
      <c r="U4033" s="13"/>
      <c r="V4033" s="13">
        <f t="shared" si="1060"/>
        <v>0</v>
      </c>
      <c r="W4033" s="13"/>
      <c r="X4033" s="13">
        <f t="shared" si="1061"/>
        <v>0</v>
      </c>
      <c r="Y4033" s="13"/>
      <c r="Z4033" s="13">
        <f t="shared" si="1062"/>
        <v>0</v>
      </c>
      <c r="AA4033" s="13"/>
      <c r="AB4033" s="13">
        <f t="shared" si="1063"/>
        <v>0</v>
      </c>
      <c r="AC4033" s="13"/>
      <c r="AD4033" s="13"/>
      <c r="AE4033" s="13"/>
      <c r="AF4033" s="13"/>
      <c r="AG4033" s="13"/>
      <c r="AH4033" s="13"/>
      <c r="AI4033" s="13"/>
      <c r="AJ4033" s="13"/>
      <c r="AK4033" s="13">
        <f t="shared" si="1064"/>
        <v>0</v>
      </c>
      <c r="AL4033" s="13"/>
      <c r="AM4033" s="13">
        <f t="shared" si="1065"/>
        <v>0</v>
      </c>
      <c r="AN4033" s="13"/>
      <c r="AO4033" s="13">
        <v>0</v>
      </c>
      <c r="AP4033" s="13">
        <f t="shared" si="1066"/>
        <v>0</v>
      </c>
      <c r="AQ4033" s="13"/>
      <c r="AR4033" s="13">
        <f t="shared" si="1067"/>
        <v>0</v>
      </c>
      <c r="AS4033" s="13"/>
      <c r="AT4033" s="13">
        <f t="shared" si="1068"/>
        <v>0</v>
      </c>
      <c r="AU4033" s="13"/>
      <c r="AV4033" s="13">
        <f t="shared" si="1069"/>
        <v>0</v>
      </c>
      <c r="AW4033" s="13"/>
      <c r="AX4033" s="13">
        <f t="shared" si="1070"/>
        <v>0</v>
      </c>
      <c r="AY4033" s="13"/>
      <c r="AZ4033" s="13">
        <f t="shared" si="1071"/>
        <v>0</v>
      </c>
      <c r="BA4033" s="13"/>
      <c r="BB4033" s="13">
        <f t="shared" si="1072"/>
        <v>0</v>
      </c>
      <c r="BC4033" s="13"/>
      <c r="BD4033" s="13">
        <f t="shared" si="1073"/>
        <v>0</v>
      </c>
      <c r="BE4033" s="13"/>
      <c r="BF4033" s="13">
        <f t="shared" si="1074"/>
        <v>0</v>
      </c>
      <c r="BG4033" s="13"/>
      <c r="BH4033" s="13">
        <f t="shared" si="1075"/>
        <v>192383.02102664279</v>
      </c>
      <c r="BI4033" s="13">
        <f t="shared" si="1076"/>
        <v>192400</v>
      </c>
      <c r="BJ4033" s="13">
        <v>192200</v>
      </c>
    </row>
    <row r="4034" spans="1:62" x14ac:dyDescent="0.25">
      <c r="A4034" t="s">
        <v>3867</v>
      </c>
      <c r="B4034" s="13">
        <v>142</v>
      </c>
      <c r="C4034">
        <v>569313</v>
      </c>
      <c r="D4034">
        <v>1</v>
      </c>
      <c r="E4034">
        <v>0</v>
      </c>
      <c r="F4034">
        <v>0</v>
      </c>
      <c r="G4034">
        <v>0</v>
      </c>
      <c r="H4034">
        <v>0</v>
      </c>
      <c r="I4034" t="s">
        <v>75</v>
      </c>
      <c r="J4034">
        <v>568988</v>
      </c>
      <c r="K4034" t="s">
        <v>242</v>
      </c>
      <c r="L4034">
        <v>568988</v>
      </c>
      <c r="M4034" t="s">
        <v>242</v>
      </c>
      <c r="N4034">
        <v>568988</v>
      </c>
      <c r="O4034" t="s">
        <v>242</v>
      </c>
      <c r="P4034">
        <v>569569</v>
      </c>
      <c r="Q4034" t="s">
        <v>125</v>
      </c>
      <c r="R4034" s="13">
        <v>70488.701001315436</v>
      </c>
      <c r="S4034" s="13"/>
      <c r="T4034" s="13"/>
      <c r="U4034" s="13"/>
      <c r="V4034" s="13">
        <f t="shared" si="1060"/>
        <v>0</v>
      </c>
      <c r="W4034" s="13"/>
      <c r="X4034" s="13">
        <f t="shared" si="1061"/>
        <v>0</v>
      </c>
      <c r="Y4034" s="13"/>
      <c r="Z4034" s="13">
        <f t="shared" si="1062"/>
        <v>0</v>
      </c>
      <c r="AA4034" s="13"/>
      <c r="AB4034" s="13">
        <f t="shared" si="1063"/>
        <v>0</v>
      </c>
      <c r="AC4034" s="13"/>
      <c r="AD4034" s="13"/>
      <c r="AE4034" s="13"/>
      <c r="AF4034" s="13"/>
      <c r="AG4034" s="13"/>
      <c r="AH4034" s="13"/>
      <c r="AI4034" s="13"/>
      <c r="AJ4034" s="13"/>
      <c r="AK4034" s="13">
        <f t="shared" si="1064"/>
        <v>0</v>
      </c>
      <c r="AL4034" s="13"/>
      <c r="AM4034" s="13">
        <f t="shared" si="1065"/>
        <v>0</v>
      </c>
      <c r="AN4034" s="13"/>
      <c r="AO4034" s="13">
        <v>0</v>
      </c>
      <c r="AP4034" s="13">
        <f t="shared" si="1066"/>
        <v>0</v>
      </c>
      <c r="AQ4034" s="13"/>
      <c r="AR4034" s="13">
        <f t="shared" si="1067"/>
        <v>0</v>
      </c>
      <c r="AS4034" s="13"/>
      <c r="AT4034" s="13">
        <f t="shared" si="1068"/>
        <v>0</v>
      </c>
      <c r="AU4034" s="13"/>
      <c r="AV4034" s="13">
        <f t="shared" si="1069"/>
        <v>0</v>
      </c>
      <c r="AW4034" s="13"/>
      <c r="AX4034" s="13">
        <f t="shared" si="1070"/>
        <v>0</v>
      </c>
      <c r="AY4034" s="13"/>
      <c r="AZ4034" s="13">
        <f t="shared" si="1071"/>
        <v>0</v>
      </c>
      <c r="BA4034" s="13"/>
      <c r="BB4034" s="13">
        <f t="shared" si="1072"/>
        <v>0</v>
      </c>
      <c r="BC4034" s="13"/>
      <c r="BD4034" s="13">
        <f t="shared" si="1073"/>
        <v>0</v>
      </c>
      <c r="BE4034" s="13"/>
      <c r="BF4034" s="13">
        <f t="shared" si="1074"/>
        <v>0</v>
      </c>
      <c r="BG4034" s="13"/>
      <c r="BH4034" s="13">
        <f t="shared" si="1075"/>
        <v>70488.701001315436</v>
      </c>
      <c r="BI4034" s="13">
        <f t="shared" si="1076"/>
        <v>70500</v>
      </c>
      <c r="BJ4034" s="13">
        <v>70800</v>
      </c>
    </row>
    <row r="4035" spans="1:62" x14ac:dyDescent="0.25">
      <c r="A4035" s="4" t="s">
        <v>150</v>
      </c>
      <c r="B4035" s="13">
        <v>872</v>
      </c>
      <c r="C4035">
        <v>594709</v>
      </c>
      <c r="D4035">
        <v>1</v>
      </c>
      <c r="E4035">
        <v>1</v>
      </c>
      <c r="F4035">
        <v>1</v>
      </c>
      <c r="G4035">
        <v>0</v>
      </c>
      <c r="H4035">
        <v>0</v>
      </c>
      <c r="I4035" t="s">
        <v>30</v>
      </c>
      <c r="J4035">
        <v>594709</v>
      </c>
      <c r="K4035" t="s">
        <v>150</v>
      </c>
      <c r="L4035">
        <v>594709</v>
      </c>
      <c r="M4035" t="s">
        <v>150</v>
      </c>
      <c r="N4035">
        <v>593711</v>
      </c>
      <c r="O4035" t="s">
        <v>149</v>
      </c>
      <c r="P4035">
        <v>593711</v>
      </c>
      <c r="Q4035" t="s">
        <v>149</v>
      </c>
      <c r="R4035" s="13">
        <v>202201.70445261194</v>
      </c>
      <c r="S4035" s="13">
        <v>5551</v>
      </c>
      <c r="T4035" s="13">
        <v>296057.9954889951</v>
      </c>
      <c r="U4035" s="13"/>
      <c r="V4035" s="13">
        <f t="shared" si="1060"/>
        <v>0</v>
      </c>
      <c r="W4035" s="13">
        <v>27</v>
      </c>
      <c r="X4035" s="13">
        <f t="shared" si="1061"/>
        <v>80028</v>
      </c>
      <c r="Y4035" s="13">
        <v>28</v>
      </c>
      <c r="Z4035" s="13">
        <f t="shared" si="1062"/>
        <v>27664</v>
      </c>
      <c r="AA4035" s="13">
        <v>17</v>
      </c>
      <c r="AB4035" s="13">
        <f t="shared" si="1063"/>
        <v>4199</v>
      </c>
      <c r="AC4035" s="13">
        <v>5724</v>
      </c>
      <c r="AD4035" s="13">
        <v>1212368.5716342537</v>
      </c>
      <c r="AE4035" s="13"/>
      <c r="AF4035" s="13"/>
      <c r="AG4035" s="13"/>
      <c r="AH4035" s="13"/>
      <c r="AI4035" s="13"/>
      <c r="AJ4035" s="13"/>
      <c r="AK4035" s="13">
        <f t="shared" si="1064"/>
        <v>0</v>
      </c>
      <c r="AL4035" s="13"/>
      <c r="AM4035" s="13">
        <f t="shared" si="1065"/>
        <v>0</v>
      </c>
      <c r="AN4035" s="13"/>
      <c r="AO4035" s="13">
        <v>1</v>
      </c>
      <c r="AP4035" s="13">
        <f t="shared" si="1066"/>
        <v>30500</v>
      </c>
      <c r="AQ4035" s="13"/>
      <c r="AR4035" s="13">
        <f t="shared" si="1067"/>
        <v>0</v>
      </c>
      <c r="AS4035" s="13"/>
      <c r="AT4035" s="13">
        <f t="shared" si="1068"/>
        <v>0</v>
      </c>
      <c r="AU4035" s="13"/>
      <c r="AV4035" s="13">
        <f t="shared" si="1069"/>
        <v>0</v>
      </c>
      <c r="AW4035" s="13"/>
      <c r="AX4035" s="13">
        <f t="shared" si="1070"/>
        <v>0</v>
      </c>
      <c r="AY4035" s="13"/>
      <c r="AZ4035" s="13">
        <f t="shared" si="1071"/>
        <v>0</v>
      </c>
      <c r="BA4035" s="13"/>
      <c r="BB4035" s="13">
        <f t="shared" si="1072"/>
        <v>0</v>
      </c>
      <c r="BC4035" s="13"/>
      <c r="BD4035" s="13">
        <f t="shared" si="1073"/>
        <v>0</v>
      </c>
      <c r="BE4035" s="13"/>
      <c r="BF4035" s="13">
        <f t="shared" si="1074"/>
        <v>0</v>
      </c>
      <c r="BG4035" s="13"/>
      <c r="BH4035" s="13">
        <f t="shared" si="1075"/>
        <v>1853019.2715758607</v>
      </c>
      <c r="BI4035" s="13">
        <f t="shared" si="1076"/>
        <v>1853000</v>
      </c>
      <c r="BJ4035" s="13">
        <v>1870300</v>
      </c>
    </row>
    <row r="4036" spans="1:62" x14ac:dyDescent="0.25">
      <c r="A4036" s="6" t="s">
        <v>60</v>
      </c>
      <c r="B4036" s="13">
        <v>43381</v>
      </c>
      <c r="C4036">
        <v>589250</v>
      </c>
      <c r="D4036">
        <v>1</v>
      </c>
      <c r="E4036">
        <v>1</v>
      </c>
      <c r="F4036">
        <v>1</v>
      </c>
      <c r="G4036">
        <v>1</v>
      </c>
      <c r="H4036">
        <v>1</v>
      </c>
      <c r="I4036" t="s">
        <v>61</v>
      </c>
      <c r="J4036">
        <v>589250</v>
      </c>
      <c r="K4036" t="s">
        <v>60</v>
      </c>
      <c r="L4036">
        <v>589250</v>
      </c>
      <c r="M4036" t="s">
        <v>60</v>
      </c>
      <c r="N4036">
        <v>589250</v>
      </c>
      <c r="O4036" t="s">
        <v>60</v>
      </c>
      <c r="P4036">
        <v>589250</v>
      </c>
      <c r="Q4036" t="s">
        <v>60</v>
      </c>
      <c r="R4036" s="13">
        <v>1770505.1677137816</v>
      </c>
      <c r="S4036" s="13">
        <v>50004</v>
      </c>
      <c r="T4036" s="13">
        <v>1031611.1725386402</v>
      </c>
      <c r="U4036" s="13">
        <v>837</v>
      </c>
      <c r="V4036" s="13">
        <f t="shared" si="1060"/>
        <v>620217</v>
      </c>
      <c r="W4036" s="13">
        <v>152</v>
      </c>
      <c r="X4036" s="13">
        <f t="shared" si="1061"/>
        <v>450528</v>
      </c>
      <c r="Y4036" s="13">
        <v>1038</v>
      </c>
      <c r="Z4036" s="13">
        <f t="shared" si="1062"/>
        <v>1025544</v>
      </c>
      <c r="AA4036" s="13">
        <v>362</v>
      </c>
      <c r="AB4036" s="13">
        <f t="shared" si="1063"/>
        <v>89414</v>
      </c>
      <c r="AC4036" s="13">
        <v>71471</v>
      </c>
      <c r="AD4036" s="13">
        <v>7503244.4408832276</v>
      </c>
      <c r="AE4036" s="13">
        <v>89282</v>
      </c>
      <c r="AF4036" s="13">
        <v>14057977.701420527</v>
      </c>
      <c r="AG4036" s="13">
        <v>97858</v>
      </c>
      <c r="AH4036" s="13">
        <v>35130148.735263884</v>
      </c>
      <c r="AI4036" s="13"/>
      <c r="AJ4036" s="13">
        <v>7986</v>
      </c>
      <c r="AK4036" s="13">
        <f t="shared" si="1064"/>
        <v>1110054</v>
      </c>
      <c r="AL4036" s="13">
        <v>1070</v>
      </c>
      <c r="AM4036" s="13">
        <f t="shared" si="1065"/>
        <v>37450</v>
      </c>
      <c r="AN4036" s="13"/>
      <c r="AO4036" s="13">
        <v>57</v>
      </c>
      <c r="AP4036" s="13">
        <f t="shared" si="1066"/>
        <v>1738500</v>
      </c>
      <c r="AQ4036" s="13">
        <v>602</v>
      </c>
      <c r="AR4036" s="13">
        <f t="shared" si="1067"/>
        <v>1629012</v>
      </c>
      <c r="AS4036" s="13">
        <v>6310</v>
      </c>
      <c r="AT4036" s="13">
        <f t="shared" si="1068"/>
        <v>877090</v>
      </c>
      <c r="AU4036" s="13">
        <v>4273</v>
      </c>
      <c r="AV4036" s="13">
        <f t="shared" si="1069"/>
        <v>1444274</v>
      </c>
      <c r="AW4036" s="13">
        <v>953</v>
      </c>
      <c r="AX4036" s="13">
        <f t="shared" si="1070"/>
        <v>102924</v>
      </c>
      <c r="AY4036" s="13">
        <v>122</v>
      </c>
      <c r="AZ4036" s="13">
        <f t="shared" si="1071"/>
        <v>9882</v>
      </c>
      <c r="BA4036" s="13">
        <v>1138</v>
      </c>
      <c r="BB4036" s="13">
        <f t="shared" si="1072"/>
        <v>369850</v>
      </c>
      <c r="BC4036" s="13">
        <v>177</v>
      </c>
      <c r="BD4036" s="13">
        <f t="shared" si="1073"/>
        <v>71862</v>
      </c>
      <c r="BE4036" s="13">
        <v>29</v>
      </c>
      <c r="BF4036" s="13">
        <f t="shared" si="1074"/>
        <v>6293</v>
      </c>
      <c r="BG4036" s="13"/>
      <c r="BH4036" s="13">
        <f t="shared" si="1075"/>
        <v>69076381.217820063</v>
      </c>
      <c r="BI4036" s="13">
        <f t="shared" si="1076"/>
        <v>69076400</v>
      </c>
      <c r="BJ4036" s="13">
        <v>69197200</v>
      </c>
    </row>
    <row r="4037" spans="1:62" x14ac:dyDescent="0.25">
      <c r="A4037" t="s">
        <v>3868</v>
      </c>
      <c r="B4037" s="13">
        <v>306</v>
      </c>
      <c r="C4037">
        <v>589918</v>
      </c>
      <c r="D4037">
        <v>1</v>
      </c>
      <c r="E4037">
        <v>0</v>
      </c>
      <c r="F4037">
        <v>0</v>
      </c>
      <c r="G4037">
        <v>0</v>
      </c>
      <c r="H4037">
        <v>0</v>
      </c>
      <c r="I4037" t="s">
        <v>61</v>
      </c>
      <c r="J4037">
        <v>589896</v>
      </c>
      <c r="K4037" t="s">
        <v>662</v>
      </c>
      <c r="L4037">
        <v>589896</v>
      </c>
      <c r="M4037" t="s">
        <v>662</v>
      </c>
      <c r="N4037">
        <v>589250</v>
      </c>
      <c r="O4037" t="s">
        <v>60</v>
      </c>
      <c r="P4037">
        <v>589250</v>
      </c>
      <c r="Q4037" t="s">
        <v>60</v>
      </c>
      <c r="R4037" s="13">
        <v>71884.998081568687</v>
      </c>
      <c r="S4037" s="13"/>
      <c r="T4037" s="13"/>
      <c r="U4037" s="13"/>
      <c r="V4037" s="13">
        <f t="shared" ref="V4037:V4100" si="1077">U4037*741</f>
        <v>0</v>
      </c>
      <c r="W4037" s="13"/>
      <c r="X4037" s="13">
        <f t="shared" ref="X4037:X4100" si="1078">W4037*2964</f>
        <v>0</v>
      </c>
      <c r="Y4037" s="13"/>
      <c r="Z4037" s="13">
        <f t="shared" ref="Z4037:Z4100" si="1079">Y4037*988</f>
        <v>0</v>
      </c>
      <c r="AA4037" s="13"/>
      <c r="AB4037" s="13">
        <f t="shared" ref="AB4037:AB4100" si="1080">AA4037*247</f>
        <v>0</v>
      </c>
      <c r="AC4037" s="13"/>
      <c r="AD4037" s="13"/>
      <c r="AE4037" s="13"/>
      <c r="AF4037" s="13"/>
      <c r="AG4037" s="13"/>
      <c r="AH4037" s="13"/>
      <c r="AI4037" s="13"/>
      <c r="AJ4037" s="13"/>
      <c r="AK4037" s="13">
        <f t="shared" ref="AK4037:AK4100" si="1081">AJ4037*139</f>
        <v>0</v>
      </c>
      <c r="AL4037" s="13"/>
      <c r="AM4037" s="13">
        <f t="shared" ref="AM4037:AM4100" si="1082">AL4037*35</f>
        <v>0</v>
      </c>
      <c r="AN4037" s="13"/>
      <c r="AO4037" s="13">
        <v>0</v>
      </c>
      <c r="AP4037" s="13">
        <f t="shared" ref="AP4037:AP4100" si="1083">AO4037*30500</f>
        <v>0</v>
      </c>
      <c r="AQ4037" s="13"/>
      <c r="AR4037" s="13">
        <f t="shared" ref="AR4037:AR4100" si="1084">AQ4037*2706</f>
        <v>0</v>
      </c>
      <c r="AS4037" s="13"/>
      <c r="AT4037" s="13">
        <f t="shared" ref="AT4037:AT4100" si="1085">AS4037*139</f>
        <v>0</v>
      </c>
      <c r="AU4037" s="13"/>
      <c r="AV4037" s="13">
        <f t="shared" ref="AV4037:AV4100" si="1086">AU4037*338</f>
        <v>0</v>
      </c>
      <c r="AW4037" s="13"/>
      <c r="AX4037" s="13">
        <f t="shared" ref="AX4037:AX4100" si="1087">AW4037*108</f>
        <v>0</v>
      </c>
      <c r="AY4037" s="13"/>
      <c r="AZ4037" s="13">
        <f t="shared" ref="AZ4037:AZ4100" si="1088">AY4037*81</f>
        <v>0</v>
      </c>
      <c r="BA4037" s="13"/>
      <c r="BB4037" s="13">
        <f t="shared" ref="BB4037:BB4100" si="1089">BA4037*325</f>
        <v>0</v>
      </c>
      <c r="BC4037" s="13"/>
      <c r="BD4037" s="13">
        <f t="shared" ref="BD4037:BD4100" si="1090">BC4037*406</f>
        <v>0</v>
      </c>
      <c r="BE4037" s="13"/>
      <c r="BF4037" s="13">
        <f t="shared" ref="BF4037:BF4100" si="1091">BE4037*217</f>
        <v>0</v>
      </c>
      <c r="BG4037" s="13"/>
      <c r="BH4037" s="13">
        <f t="shared" ref="BH4037:BH4100" si="1092">R4037+T4037+V4037+X4037+Z4037+AB4037+AD4037+AF4037+AH4037+AI4037+AK4037+AM4037+AN4037+AP4037+AR4037+AT4037+AV4037+AX4037+AZ4037+BB4037+BD4037+BF4037+BG4037</f>
        <v>71884.998081568687</v>
      </c>
      <c r="BI4037" s="13">
        <f t="shared" ref="BI4037:BI4100" si="1093">ROUND(BH4037/100,0)*100</f>
        <v>71900</v>
      </c>
      <c r="BJ4037" s="13">
        <v>72200</v>
      </c>
    </row>
    <row r="4038" spans="1:62" x14ac:dyDescent="0.25">
      <c r="A4038" t="s">
        <v>3869</v>
      </c>
      <c r="B4038" s="13">
        <v>149</v>
      </c>
      <c r="C4038">
        <v>541486</v>
      </c>
      <c r="D4038">
        <v>1</v>
      </c>
      <c r="E4038">
        <v>0</v>
      </c>
      <c r="F4038">
        <v>0</v>
      </c>
      <c r="G4038">
        <v>0</v>
      </c>
      <c r="H4038">
        <v>0</v>
      </c>
      <c r="I4038" t="s">
        <v>110</v>
      </c>
      <c r="J4038">
        <v>560928</v>
      </c>
      <c r="K4038" t="s">
        <v>2422</v>
      </c>
      <c r="L4038">
        <v>561215</v>
      </c>
      <c r="M4038" t="s">
        <v>296</v>
      </c>
      <c r="N4038">
        <v>561215</v>
      </c>
      <c r="O4038" t="s">
        <v>296</v>
      </c>
      <c r="P4038">
        <v>561215</v>
      </c>
      <c r="Q4038" t="s">
        <v>296</v>
      </c>
      <c r="R4038" s="13">
        <v>70488.701001315436</v>
      </c>
      <c r="S4038" s="13"/>
      <c r="T4038" s="13"/>
      <c r="U4038" s="13"/>
      <c r="V4038" s="13">
        <f t="shared" si="1077"/>
        <v>0</v>
      </c>
      <c r="W4038" s="13"/>
      <c r="X4038" s="13">
        <f t="shared" si="1078"/>
        <v>0</v>
      </c>
      <c r="Y4038" s="13"/>
      <c r="Z4038" s="13">
        <f t="shared" si="1079"/>
        <v>0</v>
      </c>
      <c r="AA4038" s="13"/>
      <c r="AB4038" s="13">
        <f t="shared" si="1080"/>
        <v>0</v>
      </c>
      <c r="AC4038" s="13"/>
      <c r="AD4038" s="13"/>
      <c r="AE4038" s="13"/>
      <c r="AF4038" s="13"/>
      <c r="AG4038" s="13"/>
      <c r="AH4038" s="13"/>
      <c r="AI4038" s="13"/>
      <c r="AJ4038" s="13"/>
      <c r="AK4038" s="13">
        <f t="shared" si="1081"/>
        <v>0</v>
      </c>
      <c r="AL4038" s="13"/>
      <c r="AM4038" s="13">
        <f t="shared" si="1082"/>
        <v>0</v>
      </c>
      <c r="AN4038" s="13"/>
      <c r="AO4038" s="13">
        <v>1</v>
      </c>
      <c r="AP4038" s="13">
        <f t="shared" si="1083"/>
        <v>30500</v>
      </c>
      <c r="AQ4038" s="13"/>
      <c r="AR4038" s="13">
        <f t="shared" si="1084"/>
        <v>0</v>
      </c>
      <c r="AS4038" s="13"/>
      <c r="AT4038" s="13">
        <f t="shared" si="1085"/>
        <v>0</v>
      </c>
      <c r="AU4038" s="13"/>
      <c r="AV4038" s="13">
        <f t="shared" si="1086"/>
        <v>0</v>
      </c>
      <c r="AW4038" s="13"/>
      <c r="AX4038" s="13">
        <f t="shared" si="1087"/>
        <v>0</v>
      </c>
      <c r="AY4038" s="13"/>
      <c r="AZ4038" s="13">
        <f t="shared" si="1088"/>
        <v>0</v>
      </c>
      <c r="BA4038" s="13"/>
      <c r="BB4038" s="13">
        <f t="shared" si="1089"/>
        <v>0</v>
      </c>
      <c r="BC4038" s="13"/>
      <c r="BD4038" s="13">
        <f t="shared" si="1090"/>
        <v>0</v>
      </c>
      <c r="BE4038" s="13"/>
      <c r="BF4038" s="13">
        <f t="shared" si="1091"/>
        <v>0</v>
      </c>
      <c r="BG4038" s="13"/>
      <c r="BH4038" s="13">
        <f t="shared" si="1092"/>
        <v>100988.70100131544</v>
      </c>
      <c r="BI4038" s="13">
        <f t="shared" si="1093"/>
        <v>101000</v>
      </c>
      <c r="BJ4038" s="13">
        <v>101300</v>
      </c>
    </row>
    <row r="4039" spans="1:62" x14ac:dyDescent="0.25">
      <c r="A4039" t="s">
        <v>3870</v>
      </c>
      <c r="B4039" s="13">
        <v>1779</v>
      </c>
      <c r="C4039">
        <v>544698</v>
      </c>
      <c r="D4039">
        <v>1</v>
      </c>
      <c r="E4039">
        <v>0</v>
      </c>
      <c r="F4039">
        <v>0</v>
      </c>
      <c r="G4039">
        <v>0</v>
      </c>
      <c r="H4039">
        <v>0</v>
      </c>
      <c r="I4039" t="s">
        <v>90</v>
      </c>
      <c r="J4039">
        <v>542814</v>
      </c>
      <c r="K4039" t="s">
        <v>2051</v>
      </c>
      <c r="L4039">
        <v>544841</v>
      </c>
      <c r="M4039" t="s">
        <v>1375</v>
      </c>
      <c r="N4039">
        <v>544841</v>
      </c>
      <c r="O4039" t="s">
        <v>1375</v>
      </c>
      <c r="P4039">
        <v>544841</v>
      </c>
      <c r="Q4039" t="s">
        <v>1375</v>
      </c>
      <c r="R4039" s="13">
        <v>406992.86529485602</v>
      </c>
      <c r="S4039" s="13"/>
      <c r="T4039" s="13"/>
      <c r="U4039" s="13"/>
      <c r="V4039" s="13">
        <f t="shared" si="1077"/>
        <v>0</v>
      </c>
      <c r="W4039" s="13"/>
      <c r="X4039" s="13">
        <f t="shared" si="1078"/>
        <v>0</v>
      </c>
      <c r="Y4039" s="13"/>
      <c r="Z4039" s="13">
        <f t="shared" si="1079"/>
        <v>0</v>
      </c>
      <c r="AA4039" s="13"/>
      <c r="AB4039" s="13">
        <f t="shared" si="1080"/>
        <v>0</v>
      </c>
      <c r="AC4039" s="13"/>
      <c r="AD4039" s="13"/>
      <c r="AE4039" s="13"/>
      <c r="AF4039" s="13"/>
      <c r="AG4039" s="13"/>
      <c r="AH4039" s="13"/>
      <c r="AI4039" s="13"/>
      <c r="AJ4039" s="13"/>
      <c r="AK4039" s="13">
        <f t="shared" si="1081"/>
        <v>0</v>
      </c>
      <c r="AL4039" s="13"/>
      <c r="AM4039" s="13">
        <f t="shared" si="1082"/>
        <v>0</v>
      </c>
      <c r="AN4039" s="13"/>
      <c r="AO4039" s="13">
        <v>2</v>
      </c>
      <c r="AP4039" s="13">
        <f t="shared" si="1083"/>
        <v>61000</v>
      </c>
      <c r="AQ4039" s="13"/>
      <c r="AR4039" s="13">
        <f t="shared" si="1084"/>
        <v>0</v>
      </c>
      <c r="AS4039" s="13"/>
      <c r="AT4039" s="13">
        <f t="shared" si="1085"/>
        <v>0</v>
      </c>
      <c r="AU4039" s="13"/>
      <c r="AV4039" s="13">
        <f t="shared" si="1086"/>
        <v>0</v>
      </c>
      <c r="AW4039" s="13"/>
      <c r="AX4039" s="13">
        <f t="shared" si="1087"/>
        <v>0</v>
      </c>
      <c r="AY4039" s="13"/>
      <c r="AZ4039" s="13">
        <f t="shared" si="1088"/>
        <v>0</v>
      </c>
      <c r="BA4039" s="13"/>
      <c r="BB4039" s="13">
        <f t="shared" si="1089"/>
        <v>0</v>
      </c>
      <c r="BC4039" s="13"/>
      <c r="BD4039" s="13">
        <f t="shared" si="1090"/>
        <v>0</v>
      </c>
      <c r="BE4039" s="13"/>
      <c r="BF4039" s="13">
        <f t="shared" si="1091"/>
        <v>0</v>
      </c>
      <c r="BG4039" s="13"/>
      <c r="BH4039" s="13">
        <f t="shared" si="1092"/>
        <v>467992.86529485602</v>
      </c>
      <c r="BI4039" s="13">
        <f t="shared" si="1093"/>
        <v>468000</v>
      </c>
      <c r="BJ4039" s="13">
        <v>466100</v>
      </c>
    </row>
    <row r="4040" spans="1:62" x14ac:dyDescent="0.25">
      <c r="A4040" t="s">
        <v>3871</v>
      </c>
      <c r="B4040" s="13">
        <v>277</v>
      </c>
      <c r="C4040">
        <v>582221</v>
      </c>
      <c r="D4040">
        <v>1</v>
      </c>
      <c r="E4040">
        <v>0</v>
      </c>
      <c r="F4040">
        <v>0</v>
      </c>
      <c r="G4040">
        <v>0</v>
      </c>
      <c r="H4040">
        <v>0</v>
      </c>
      <c r="I4040" t="s">
        <v>30</v>
      </c>
      <c r="J4040">
        <v>581917</v>
      </c>
      <c r="K4040" t="s">
        <v>514</v>
      </c>
      <c r="L4040">
        <v>581917</v>
      </c>
      <c r="M4040" t="s">
        <v>514</v>
      </c>
      <c r="N4040">
        <v>581917</v>
      </c>
      <c r="O4040" t="s">
        <v>514</v>
      </c>
      <c r="P4040">
        <v>581372</v>
      </c>
      <c r="Q4040" t="s">
        <v>216</v>
      </c>
      <c r="R4040" s="13">
        <v>70488.701001315436</v>
      </c>
      <c r="S4040" s="13"/>
      <c r="T4040" s="13"/>
      <c r="U4040" s="13"/>
      <c r="V4040" s="13">
        <f t="shared" si="1077"/>
        <v>0</v>
      </c>
      <c r="W4040" s="13"/>
      <c r="X4040" s="13">
        <f t="shared" si="1078"/>
        <v>0</v>
      </c>
      <c r="Y4040" s="13"/>
      <c r="Z4040" s="13">
        <f t="shared" si="1079"/>
        <v>0</v>
      </c>
      <c r="AA4040" s="13"/>
      <c r="AB4040" s="13">
        <f t="shared" si="1080"/>
        <v>0</v>
      </c>
      <c r="AC4040" s="13"/>
      <c r="AD4040" s="13"/>
      <c r="AE4040" s="13"/>
      <c r="AF4040" s="13"/>
      <c r="AG4040" s="13"/>
      <c r="AH4040" s="13"/>
      <c r="AI4040" s="13"/>
      <c r="AJ4040" s="13"/>
      <c r="AK4040" s="13">
        <f t="shared" si="1081"/>
        <v>0</v>
      </c>
      <c r="AL4040" s="13"/>
      <c r="AM4040" s="13">
        <f t="shared" si="1082"/>
        <v>0</v>
      </c>
      <c r="AN4040" s="13"/>
      <c r="AO4040" s="13">
        <v>0</v>
      </c>
      <c r="AP4040" s="13">
        <f t="shared" si="1083"/>
        <v>0</v>
      </c>
      <c r="AQ4040" s="13"/>
      <c r="AR4040" s="13">
        <f t="shared" si="1084"/>
        <v>0</v>
      </c>
      <c r="AS4040" s="13"/>
      <c r="AT4040" s="13">
        <f t="shared" si="1085"/>
        <v>0</v>
      </c>
      <c r="AU4040" s="13"/>
      <c r="AV4040" s="13">
        <f t="shared" si="1086"/>
        <v>0</v>
      </c>
      <c r="AW4040" s="13"/>
      <c r="AX4040" s="13">
        <f t="shared" si="1087"/>
        <v>0</v>
      </c>
      <c r="AY4040" s="13"/>
      <c r="AZ4040" s="13">
        <f t="shared" si="1088"/>
        <v>0</v>
      </c>
      <c r="BA4040" s="13"/>
      <c r="BB4040" s="13">
        <f t="shared" si="1089"/>
        <v>0</v>
      </c>
      <c r="BC4040" s="13"/>
      <c r="BD4040" s="13">
        <f t="shared" si="1090"/>
        <v>0</v>
      </c>
      <c r="BE4040" s="13"/>
      <c r="BF4040" s="13">
        <f t="shared" si="1091"/>
        <v>0</v>
      </c>
      <c r="BG4040" s="13"/>
      <c r="BH4040" s="13">
        <f t="shared" si="1092"/>
        <v>70488.701001315436</v>
      </c>
      <c r="BI4040" s="13">
        <f t="shared" si="1093"/>
        <v>70500</v>
      </c>
      <c r="BJ4040" s="13">
        <v>70800</v>
      </c>
    </row>
    <row r="4041" spans="1:62" x14ac:dyDescent="0.25">
      <c r="A4041" s="3" t="s">
        <v>897</v>
      </c>
      <c r="B4041" s="13">
        <v>1029</v>
      </c>
      <c r="C4041">
        <v>589926</v>
      </c>
      <c r="D4041">
        <v>1</v>
      </c>
      <c r="E4041">
        <v>1</v>
      </c>
      <c r="F4041">
        <v>0</v>
      </c>
      <c r="G4041">
        <v>0</v>
      </c>
      <c r="H4041">
        <v>0</v>
      </c>
      <c r="I4041" t="s">
        <v>61</v>
      </c>
      <c r="J4041">
        <v>589926</v>
      </c>
      <c r="K4041" t="s">
        <v>897</v>
      </c>
      <c r="L4041">
        <v>589896</v>
      </c>
      <c r="M4041" t="s">
        <v>662</v>
      </c>
      <c r="N4041">
        <v>589250</v>
      </c>
      <c r="O4041" t="s">
        <v>60</v>
      </c>
      <c r="P4041">
        <v>589250</v>
      </c>
      <c r="Q4041" t="s">
        <v>60</v>
      </c>
      <c r="R4041" s="13">
        <v>237956.28827355392</v>
      </c>
      <c r="S4041" s="13">
        <v>1710</v>
      </c>
      <c r="T4041" s="13">
        <v>91533.471685590455</v>
      </c>
      <c r="U4041" s="13"/>
      <c r="V4041" s="13">
        <f t="shared" si="1077"/>
        <v>0</v>
      </c>
      <c r="W4041" s="13">
        <v>4</v>
      </c>
      <c r="X4041" s="13">
        <f t="shared" si="1078"/>
        <v>11856</v>
      </c>
      <c r="Y4041" s="13">
        <v>6</v>
      </c>
      <c r="Z4041" s="13">
        <f t="shared" si="1079"/>
        <v>5928</v>
      </c>
      <c r="AA4041" s="13">
        <v>3</v>
      </c>
      <c r="AB4041" s="13">
        <f t="shared" si="1080"/>
        <v>741</v>
      </c>
      <c r="AC4041" s="13"/>
      <c r="AD4041" s="13"/>
      <c r="AE4041" s="13"/>
      <c r="AF4041" s="13"/>
      <c r="AG4041" s="13"/>
      <c r="AH4041" s="13"/>
      <c r="AI4041" s="13"/>
      <c r="AJ4041" s="13"/>
      <c r="AK4041" s="13">
        <f t="shared" si="1081"/>
        <v>0</v>
      </c>
      <c r="AL4041" s="13"/>
      <c r="AM4041" s="13">
        <f t="shared" si="1082"/>
        <v>0</v>
      </c>
      <c r="AN4041" s="13"/>
      <c r="AO4041" s="13">
        <v>1</v>
      </c>
      <c r="AP4041" s="13">
        <f t="shared" si="1083"/>
        <v>30500</v>
      </c>
      <c r="AQ4041" s="13"/>
      <c r="AR4041" s="13">
        <f t="shared" si="1084"/>
        <v>0</v>
      </c>
      <c r="AS4041" s="13"/>
      <c r="AT4041" s="13">
        <f t="shared" si="1085"/>
        <v>0</v>
      </c>
      <c r="AU4041" s="13"/>
      <c r="AV4041" s="13">
        <f t="shared" si="1086"/>
        <v>0</v>
      </c>
      <c r="AW4041" s="13"/>
      <c r="AX4041" s="13">
        <f t="shared" si="1087"/>
        <v>0</v>
      </c>
      <c r="AY4041" s="13"/>
      <c r="AZ4041" s="13">
        <f t="shared" si="1088"/>
        <v>0</v>
      </c>
      <c r="BA4041" s="13"/>
      <c r="BB4041" s="13">
        <f t="shared" si="1089"/>
        <v>0</v>
      </c>
      <c r="BC4041" s="13"/>
      <c r="BD4041" s="13">
        <f t="shared" si="1090"/>
        <v>0</v>
      </c>
      <c r="BE4041" s="13"/>
      <c r="BF4041" s="13">
        <f t="shared" si="1091"/>
        <v>0</v>
      </c>
      <c r="BG4041" s="13"/>
      <c r="BH4041" s="13">
        <f t="shared" si="1092"/>
        <v>378514.7599591444</v>
      </c>
      <c r="BI4041" s="13">
        <f t="shared" si="1093"/>
        <v>378500</v>
      </c>
      <c r="BJ4041" s="13">
        <v>346100</v>
      </c>
    </row>
    <row r="4042" spans="1:62" x14ac:dyDescent="0.25">
      <c r="A4042" s="5" t="s">
        <v>3654</v>
      </c>
      <c r="B4042" s="13">
        <v>4760</v>
      </c>
      <c r="C4042">
        <v>549771</v>
      </c>
      <c r="D4042">
        <v>1</v>
      </c>
      <c r="E4042">
        <v>1</v>
      </c>
      <c r="F4042">
        <v>1</v>
      </c>
      <c r="G4042">
        <v>1</v>
      </c>
      <c r="H4042">
        <v>0</v>
      </c>
      <c r="I4042" t="s">
        <v>23</v>
      </c>
      <c r="J4042">
        <v>549771</v>
      </c>
      <c r="K4042" t="s">
        <v>3654</v>
      </c>
      <c r="L4042">
        <v>549771</v>
      </c>
      <c r="M4042" t="s">
        <v>3654</v>
      </c>
      <c r="N4042">
        <v>549771</v>
      </c>
      <c r="O4042" t="s">
        <v>3654</v>
      </c>
      <c r="P4042">
        <v>549240</v>
      </c>
      <c r="Q4042" t="s">
        <v>48</v>
      </c>
      <c r="R4042" s="13">
        <v>1058901.0581128139</v>
      </c>
      <c r="S4042" s="13">
        <v>5667</v>
      </c>
      <c r="T4042" s="13">
        <v>302219.15036532917</v>
      </c>
      <c r="U4042" s="13"/>
      <c r="V4042" s="13">
        <f t="shared" si="1077"/>
        <v>0</v>
      </c>
      <c r="W4042" s="13">
        <v>23</v>
      </c>
      <c r="X4042" s="13">
        <f t="shared" si="1078"/>
        <v>68172</v>
      </c>
      <c r="Y4042" s="13">
        <v>49</v>
      </c>
      <c r="Z4042" s="13">
        <f t="shared" si="1079"/>
        <v>48412</v>
      </c>
      <c r="AA4042" s="13">
        <v>16</v>
      </c>
      <c r="AB4042" s="13">
        <f t="shared" si="1080"/>
        <v>3952</v>
      </c>
      <c r="AC4042" s="13">
        <v>5667</v>
      </c>
      <c r="AD4042" s="13">
        <v>1200518.1469402714</v>
      </c>
      <c r="AE4042" s="13">
        <v>5667</v>
      </c>
      <c r="AF4042" s="13">
        <v>629870.80365993024</v>
      </c>
      <c r="AG4042" s="13"/>
      <c r="AH4042" s="13"/>
      <c r="AI4042" s="13"/>
      <c r="AJ4042" s="13"/>
      <c r="AK4042" s="13">
        <f t="shared" si="1081"/>
        <v>0</v>
      </c>
      <c r="AL4042" s="13"/>
      <c r="AM4042" s="13">
        <f t="shared" si="1082"/>
        <v>0</v>
      </c>
      <c r="AN4042" s="13"/>
      <c r="AO4042" s="13">
        <v>5</v>
      </c>
      <c r="AP4042" s="13">
        <f t="shared" si="1083"/>
        <v>152500</v>
      </c>
      <c r="AQ4042" s="13"/>
      <c r="AR4042" s="13">
        <f t="shared" si="1084"/>
        <v>0</v>
      </c>
      <c r="AS4042" s="13"/>
      <c r="AT4042" s="13">
        <f t="shared" si="1085"/>
        <v>0</v>
      </c>
      <c r="AU4042" s="13"/>
      <c r="AV4042" s="13">
        <f t="shared" si="1086"/>
        <v>0</v>
      </c>
      <c r="AW4042" s="13"/>
      <c r="AX4042" s="13">
        <f t="shared" si="1087"/>
        <v>0</v>
      </c>
      <c r="AY4042" s="13"/>
      <c r="AZ4042" s="13">
        <f t="shared" si="1088"/>
        <v>0</v>
      </c>
      <c r="BA4042" s="13"/>
      <c r="BB4042" s="13">
        <f t="shared" si="1089"/>
        <v>0</v>
      </c>
      <c r="BC4042" s="13"/>
      <c r="BD4042" s="13">
        <f t="shared" si="1090"/>
        <v>0</v>
      </c>
      <c r="BE4042" s="13"/>
      <c r="BF4042" s="13">
        <f t="shared" si="1091"/>
        <v>0</v>
      </c>
      <c r="BG4042" s="13"/>
      <c r="BH4042" s="13">
        <f t="shared" si="1092"/>
        <v>3464545.1590783447</v>
      </c>
      <c r="BI4042" s="13">
        <f t="shared" si="1093"/>
        <v>3464500</v>
      </c>
      <c r="BJ4042" s="13">
        <v>3497100</v>
      </c>
    </row>
    <row r="4043" spans="1:62" x14ac:dyDescent="0.25">
      <c r="A4043" t="s">
        <v>3872</v>
      </c>
      <c r="B4043" s="13">
        <v>739</v>
      </c>
      <c r="C4043">
        <v>561983</v>
      </c>
      <c r="D4043">
        <v>1</v>
      </c>
      <c r="E4043">
        <v>0</v>
      </c>
      <c r="F4043">
        <v>0</v>
      </c>
      <c r="G4043">
        <v>0</v>
      </c>
      <c r="H4043">
        <v>0</v>
      </c>
      <c r="I4043" t="s">
        <v>51</v>
      </c>
      <c r="J4043">
        <v>561380</v>
      </c>
      <c r="K4043" t="s">
        <v>348</v>
      </c>
      <c r="L4043">
        <v>561380</v>
      </c>
      <c r="M4043" t="s">
        <v>348</v>
      </c>
      <c r="N4043">
        <v>561380</v>
      </c>
      <c r="O4043" t="s">
        <v>348</v>
      </c>
      <c r="P4043">
        <v>561380</v>
      </c>
      <c r="Q4043" t="s">
        <v>348</v>
      </c>
      <c r="R4043" s="13">
        <v>171793.80592377382</v>
      </c>
      <c r="S4043" s="13"/>
      <c r="T4043" s="13"/>
      <c r="U4043" s="13"/>
      <c r="V4043" s="13">
        <f t="shared" si="1077"/>
        <v>0</v>
      </c>
      <c r="W4043" s="13"/>
      <c r="X4043" s="13">
        <f t="shared" si="1078"/>
        <v>0</v>
      </c>
      <c r="Y4043" s="13"/>
      <c r="Z4043" s="13">
        <f t="shared" si="1079"/>
        <v>0</v>
      </c>
      <c r="AA4043" s="13"/>
      <c r="AB4043" s="13">
        <f t="shared" si="1080"/>
        <v>0</v>
      </c>
      <c r="AC4043" s="13"/>
      <c r="AD4043" s="13"/>
      <c r="AE4043" s="13"/>
      <c r="AF4043" s="13"/>
      <c r="AG4043" s="13"/>
      <c r="AH4043" s="13"/>
      <c r="AI4043" s="13"/>
      <c r="AJ4043" s="13"/>
      <c r="AK4043" s="13">
        <f t="shared" si="1081"/>
        <v>0</v>
      </c>
      <c r="AL4043" s="13"/>
      <c r="AM4043" s="13">
        <f t="shared" si="1082"/>
        <v>0</v>
      </c>
      <c r="AN4043" s="13"/>
      <c r="AO4043" s="13">
        <v>1</v>
      </c>
      <c r="AP4043" s="13">
        <f t="shared" si="1083"/>
        <v>30500</v>
      </c>
      <c r="AQ4043" s="13"/>
      <c r="AR4043" s="13">
        <f t="shared" si="1084"/>
        <v>0</v>
      </c>
      <c r="AS4043" s="13"/>
      <c r="AT4043" s="13">
        <f t="shared" si="1085"/>
        <v>0</v>
      </c>
      <c r="AU4043" s="13"/>
      <c r="AV4043" s="13">
        <f t="shared" si="1086"/>
        <v>0</v>
      </c>
      <c r="AW4043" s="13"/>
      <c r="AX4043" s="13">
        <f t="shared" si="1087"/>
        <v>0</v>
      </c>
      <c r="AY4043" s="13"/>
      <c r="AZ4043" s="13">
        <f t="shared" si="1088"/>
        <v>0</v>
      </c>
      <c r="BA4043" s="13"/>
      <c r="BB4043" s="13">
        <f t="shared" si="1089"/>
        <v>0</v>
      </c>
      <c r="BC4043" s="13"/>
      <c r="BD4043" s="13">
        <f t="shared" si="1090"/>
        <v>0</v>
      </c>
      <c r="BE4043" s="13"/>
      <c r="BF4043" s="13">
        <f t="shared" si="1091"/>
        <v>0</v>
      </c>
      <c r="BG4043" s="13"/>
      <c r="BH4043" s="13">
        <f t="shared" si="1092"/>
        <v>202293.80592377382</v>
      </c>
      <c r="BI4043" s="13">
        <f t="shared" si="1093"/>
        <v>202300</v>
      </c>
      <c r="BJ4043" s="13">
        <v>203400</v>
      </c>
    </row>
    <row r="4044" spans="1:62" x14ac:dyDescent="0.25">
      <c r="A4044" t="s">
        <v>3873</v>
      </c>
      <c r="B4044" s="13">
        <v>780</v>
      </c>
      <c r="C4044">
        <v>585661</v>
      </c>
      <c r="D4044">
        <v>1</v>
      </c>
      <c r="E4044">
        <v>0</v>
      </c>
      <c r="F4044">
        <v>0</v>
      </c>
      <c r="G4044">
        <v>0</v>
      </c>
      <c r="H4044">
        <v>0</v>
      </c>
      <c r="I4044" t="s">
        <v>90</v>
      </c>
      <c r="J4044">
        <v>585068</v>
      </c>
      <c r="K4044" t="s">
        <v>275</v>
      </c>
      <c r="L4044">
        <v>585068</v>
      </c>
      <c r="M4044" t="s">
        <v>275</v>
      </c>
      <c r="N4044">
        <v>585068</v>
      </c>
      <c r="O4044" t="s">
        <v>275</v>
      </c>
      <c r="P4044">
        <v>585068</v>
      </c>
      <c r="Q4044" t="s">
        <v>275</v>
      </c>
      <c r="R4044" s="13">
        <v>181179.92985878509</v>
      </c>
      <c r="S4044" s="13"/>
      <c r="T4044" s="13"/>
      <c r="U4044" s="13"/>
      <c r="V4044" s="13">
        <f t="shared" si="1077"/>
        <v>0</v>
      </c>
      <c r="W4044" s="13"/>
      <c r="X4044" s="13">
        <f t="shared" si="1078"/>
        <v>0</v>
      </c>
      <c r="Y4044" s="13"/>
      <c r="Z4044" s="13">
        <f t="shared" si="1079"/>
        <v>0</v>
      </c>
      <c r="AA4044" s="13"/>
      <c r="AB4044" s="13">
        <f t="shared" si="1080"/>
        <v>0</v>
      </c>
      <c r="AC4044" s="13"/>
      <c r="AD4044" s="13"/>
      <c r="AE4044" s="13"/>
      <c r="AF4044" s="13"/>
      <c r="AG4044" s="13"/>
      <c r="AH4044" s="13"/>
      <c r="AI4044" s="13"/>
      <c r="AJ4044" s="13"/>
      <c r="AK4044" s="13">
        <f t="shared" si="1081"/>
        <v>0</v>
      </c>
      <c r="AL4044" s="13"/>
      <c r="AM4044" s="13">
        <f t="shared" si="1082"/>
        <v>0</v>
      </c>
      <c r="AN4044" s="13"/>
      <c r="AO4044" s="13">
        <v>0</v>
      </c>
      <c r="AP4044" s="13">
        <f t="shared" si="1083"/>
        <v>0</v>
      </c>
      <c r="AQ4044" s="13"/>
      <c r="AR4044" s="13">
        <f t="shared" si="1084"/>
        <v>0</v>
      </c>
      <c r="AS4044" s="13"/>
      <c r="AT4044" s="13">
        <f t="shared" si="1085"/>
        <v>0</v>
      </c>
      <c r="AU4044" s="13"/>
      <c r="AV4044" s="13">
        <f t="shared" si="1086"/>
        <v>0</v>
      </c>
      <c r="AW4044" s="13"/>
      <c r="AX4044" s="13">
        <f t="shared" si="1087"/>
        <v>0</v>
      </c>
      <c r="AY4044" s="13"/>
      <c r="AZ4044" s="13">
        <f t="shared" si="1088"/>
        <v>0</v>
      </c>
      <c r="BA4044" s="13"/>
      <c r="BB4044" s="13">
        <f t="shared" si="1089"/>
        <v>0</v>
      </c>
      <c r="BC4044" s="13"/>
      <c r="BD4044" s="13">
        <f t="shared" si="1090"/>
        <v>0</v>
      </c>
      <c r="BE4044" s="13"/>
      <c r="BF4044" s="13">
        <f t="shared" si="1091"/>
        <v>0</v>
      </c>
      <c r="BG4044" s="13"/>
      <c r="BH4044" s="13">
        <f t="shared" si="1092"/>
        <v>181179.92985878509</v>
      </c>
      <c r="BI4044" s="13">
        <f t="shared" si="1093"/>
        <v>181200</v>
      </c>
      <c r="BJ4044" s="13">
        <v>183000</v>
      </c>
    </row>
    <row r="4045" spans="1:62" x14ac:dyDescent="0.25">
      <c r="A4045" t="s">
        <v>3874</v>
      </c>
      <c r="B4045" s="13">
        <v>154</v>
      </c>
      <c r="C4045">
        <v>517208</v>
      </c>
      <c r="D4045">
        <v>1</v>
      </c>
      <c r="E4045">
        <v>0</v>
      </c>
      <c r="F4045">
        <v>0</v>
      </c>
      <c r="G4045">
        <v>0</v>
      </c>
      <c r="H4045">
        <v>0</v>
      </c>
      <c r="I4045" t="s">
        <v>61</v>
      </c>
      <c r="J4045">
        <v>521531</v>
      </c>
      <c r="K4045" t="s">
        <v>1882</v>
      </c>
      <c r="L4045">
        <v>521531</v>
      </c>
      <c r="M4045" t="s">
        <v>1882</v>
      </c>
      <c r="N4045">
        <v>513750</v>
      </c>
      <c r="O4045" t="s">
        <v>273</v>
      </c>
      <c r="P4045">
        <v>513750</v>
      </c>
      <c r="Q4045" t="s">
        <v>273</v>
      </c>
      <c r="R4045" s="13">
        <v>70488.701001315436</v>
      </c>
      <c r="S4045" s="13"/>
      <c r="T4045" s="13"/>
      <c r="U4045" s="13"/>
      <c r="V4045" s="13">
        <f t="shared" si="1077"/>
        <v>0</v>
      </c>
      <c r="W4045" s="13"/>
      <c r="X4045" s="13">
        <f t="shared" si="1078"/>
        <v>0</v>
      </c>
      <c r="Y4045" s="13"/>
      <c r="Z4045" s="13">
        <f t="shared" si="1079"/>
        <v>0</v>
      </c>
      <c r="AA4045" s="13"/>
      <c r="AB4045" s="13">
        <f t="shared" si="1080"/>
        <v>0</v>
      </c>
      <c r="AC4045" s="13"/>
      <c r="AD4045" s="13"/>
      <c r="AE4045" s="13"/>
      <c r="AF4045" s="13"/>
      <c r="AG4045" s="13"/>
      <c r="AH4045" s="13"/>
      <c r="AI4045" s="13"/>
      <c r="AJ4045" s="13"/>
      <c r="AK4045" s="13">
        <f t="shared" si="1081"/>
        <v>0</v>
      </c>
      <c r="AL4045" s="13"/>
      <c r="AM4045" s="13">
        <f t="shared" si="1082"/>
        <v>0</v>
      </c>
      <c r="AN4045" s="13"/>
      <c r="AO4045" s="13">
        <v>0</v>
      </c>
      <c r="AP4045" s="13">
        <f t="shared" si="1083"/>
        <v>0</v>
      </c>
      <c r="AQ4045" s="13"/>
      <c r="AR4045" s="13">
        <f t="shared" si="1084"/>
        <v>0</v>
      </c>
      <c r="AS4045" s="13"/>
      <c r="AT4045" s="13">
        <f t="shared" si="1085"/>
        <v>0</v>
      </c>
      <c r="AU4045" s="13"/>
      <c r="AV4045" s="13">
        <f t="shared" si="1086"/>
        <v>0</v>
      </c>
      <c r="AW4045" s="13"/>
      <c r="AX4045" s="13">
        <f t="shared" si="1087"/>
        <v>0</v>
      </c>
      <c r="AY4045" s="13"/>
      <c r="AZ4045" s="13">
        <f t="shared" si="1088"/>
        <v>0</v>
      </c>
      <c r="BA4045" s="13"/>
      <c r="BB4045" s="13">
        <f t="shared" si="1089"/>
        <v>0</v>
      </c>
      <c r="BC4045" s="13"/>
      <c r="BD4045" s="13">
        <f t="shared" si="1090"/>
        <v>0</v>
      </c>
      <c r="BE4045" s="13"/>
      <c r="BF4045" s="13">
        <f t="shared" si="1091"/>
        <v>0</v>
      </c>
      <c r="BG4045" s="13"/>
      <c r="BH4045" s="13">
        <f t="shared" si="1092"/>
        <v>70488.701001315436</v>
      </c>
      <c r="BI4045" s="13">
        <f t="shared" si="1093"/>
        <v>70500</v>
      </c>
      <c r="BJ4045" s="13">
        <v>70800</v>
      </c>
    </row>
    <row r="4046" spans="1:62" x14ac:dyDescent="0.25">
      <c r="A4046" t="s">
        <v>3875</v>
      </c>
      <c r="B4046" s="13">
        <v>1231</v>
      </c>
      <c r="C4046">
        <v>574350</v>
      </c>
      <c r="D4046">
        <v>1</v>
      </c>
      <c r="E4046">
        <v>0</v>
      </c>
      <c r="F4046">
        <v>0</v>
      </c>
      <c r="G4046">
        <v>0</v>
      </c>
      <c r="H4046">
        <v>0</v>
      </c>
      <c r="I4046" t="s">
        <v>33</v>
      </c>
      <c r="J4046">
        <v>574279</v>
      </c>
      <c r="K4046" t="s">
        <v>524</v>
      </c>
      <c r="L4046">
        <v>574279</v>
      </c>
      <c r="M4046" t="s">
        <v>524</v>
      </c>
      <c r="N4046">
        <v>574279</v>
      </c>
      <c r="O4046" t="s">
        <v>524</v>
      </c>
      <c r="P4046">
        <v>574279</v>
      </c>
      <c r="Q4046" t="s">
        <v>524</v>
      </c>
      <c r="R4046" s="13">
        <v>283755.11988064338</v>
      </c>
      <c r="S4046" s="13"/>
      <c r="T4046" s="13"/>
      <c r="U4046" s="13"/>
      <c r="V4046" s="13">
        <f t="shared" si="1077"/>
        <v>0</v>
      </c>
      <c r="W4046" s="13"/>
      <c r="X4046" s="13">
        <f t="shared" si="1078"/>
        <v>0</v>
      </c>
      <c r="Y4046" s="13"/>
      <c r="Z4046" s="13">
        <f t="shared" si="1079"/>
        <v>0</v>
      </c>
      <c r="AA4046" s="13"/>
      <c r="AB4046" s="13">
        <f t="shared" si="1080"/>
        <v>0</v>
      </c>
      <c r="AC4046" s="13"/>
      <c r="AD4046" s="13"/>
      <c r="AE4046" s="13"/>
      <c r="AF4046" s="13"/>
      <c r="AG4046" s="13"/>
      <c r="AH4046" s="13"/>
      <c r="AI4046" s="13"/>
      <c r="AJ4046" s="13"/>
      <c r="AK4046" s="13">
        <f t="shared" si="1081"/>
        <v>0</v>
      </c>
      <c r="AL4046" s="13"/>
      <c r="AM4046" s="13">
        <f t="shared" si="1082"/>
        <v>0</v>
      </c>
      <c r="AN4046" s="13"/>
      <c r="AO4046" s="13">
        <v>0</v>
      </c>
      <c r="AP4046" s="13">
        <f t="shared" si="1083"/>
        <v>0</v>
      </c>
      <c r="AQ4046" s="13"/>
      <c r="AR4046" s="13">
        <f t="shared" si="1084"/>
        <v>0</v>
      </c>
      <c r="AS4046" s="13"/>
      <c r="AT4046" s="13">
        <f t="shared" si="1085"/>
        <v>0</v>
      </c>
      <c r="AU4046" s="13"/>
      <c r="AV4046" s="13">
        <f t="shared" si="1086"/>
        <v>0</v>
      </c>
      <c r="AW4046" s="13"/>
      <c r="AX4046" s="13">
        <f t="shared" si="1087"/>
        <v>0</v>
      </c>
      <c r="AY4046" s="13"/>
      <c r="AZ4046" s="13">
        <f t="shared" si="1088"/>
        <v>0</v>
      </c>
      <c r="BA4046" s="13"/>
      <c r="BB4046" s="13">
        <f t="shared" si="1089"/>
        <v>0</v>
      </c>
      <c r="BC4046" s="13"/>
      <c r="BD4046" s="13">
        <f t="shared" si="1090"/>
        <v>0</v>
      </c>
      <c r="BE4046" s="13"/>
      <c r="BF4046" s="13">
        <f t="shared" si="1091"/>
        <v>0</v>
      </c>
      <c r="BG4046" s="13"/>
      <c r="BH4046" s="13">
        <f t="shared" si="1092"/>
        <v>283755.11988064338</v>
      </c>
      <c r="BI4046" s="13">
        <f t="shared" si="1093"/>
        <v>283800</v>
      </c>
      <c r="BJ4046" s="13">
        <v>284800</v>
      </c>
    </row>
    <row r="4047" spans="1:62" x14ac:dyDescent="0.25">
      <c r="A4047" t="s">
        <v>3876</v>
      </c>
      <c r="B4047" s="13">
        <v>985</v>
      </c>
      <c r="C4047">
        <v>583707</v>
      </c>
      <c r="D4047">
        <v>1</v>
      </c>
      <c r="E4047">
        <v>0</v>
      </c>
      <c r="F4047">
        <v>0</v>
      </c>
      <c r="G4047">
        <v>0</v>
      </c>
      <c r="H4047">
        <v>0</v>
      </c>
      <c r="I4047" t="s">
        <v>30</v>
      </c>
      <c r="J4047">
        <v>583561</v>
      </c>
      <c r="K4047" t="s">
        <v>3580</v>
      </c>
      <c r="L4047">
        <v>583910</v>
      </c>
      <c r="M4047" t="s">
        <v>3336</v>
      </c>
      <c r="N4047">
        <v>583952</v>
      </c>
      <c r="O4047" t="s">
        <v>104</v>
      </c>
      <c r="P4047">
        <v>583952</v>
      </c>
      <c r="Q4047" t="s">
        <v>104</v>
      </c>
      <c r="R4047" s="13">
        <v>227950.48872069526</v>
      </c>
      <c r="S4047" s="13"/>
      <c r="T4047" s="13"/>
      <c r="U4047" s="13"/>
      <c r="V4047" s="13">
        <f t="shared" si="1077"/>
        <v>0</v>
      </c>
      <c r="W4047" s="13"/>
      <c r="X4047" s="13">
        <f t="shared" si="1078"/>
        <v>0</v>
      </c>
      <c r="Y4047" s="13"/>
      <c r="Z4047" s="13">
        <f t="shared" si="1079"/>
        <v>0</v>
      </c>
      <c r="AA4047" s="13"/>
      <c r="AB4047" s="13">
        <f t="shared" si="1080"/>
        <v>0</v>
      </c>
      <c r="AC4047" s="13"/>
      <c r="AD4047" s="13"/>
      <c r="AE4047" s="13"/>
      <c r="AF4047" s="13"/>
      <c r="AG4047" s="13"/>
      <c r="AH4047" s="13"/>
      <c r="AI4047" s="13"/>
      <c r="AJ4047" s="13"/>
      <c r="AK4047" s="13">
        <f t="shared" si="1081"/>
        <v>0</v>
      </c>
      <c r="AL4047" s="13"/>
      <c r="AM4047" s="13">
        <f t="shared" si="1082"/>
        <v>0</v>
      </c>
      <c r="AN4047" s="13"/>
      <c r="AO4047" s="13">
        <v>0</v>
      </c>
      <c r="AP4047" s="13">
        <f t="shared" si="1083"/>
        <v>0</v>
      </c>
      <c r="AQ4047" s="13"/>
      <c r="AR4047" s="13">
        <f t="shared" si="1084"/>
        <v>0</v>
      </c>
      <c r="AS4047" s="13"/>
      <c r="AT4047" s="13">
        <f t="shared" si="1085"/>
        <v>0</v>
      </c>
      <c r="AU4047" s="13"/>
      <c r="AV4047" s="13">
        <f t="shared" si="1086"/>
        <v>0</v>
      </c>
      <c r="AW4047" s="13"/>
      <c r="AX4047" s="13">
        <f t="shared" si="1087"/>
        <v>0</v>
      </c>
      <c r="AY4047" s="13"/>
      <c r="AZ4047" s="13">
        <f t="shared" si="1088"/>
        <v>0</v>
      </c>
      <c r="BA4047" s="13"/>
      <c r="BB4047" s="13">
        <f t="shared" si="1089"/>
        <v>0</v>
      </c>
      <c r="BC4047" s="13"/>
      <c r="BD4047" s="13">
        <f t="shared" si="1090"/>
        <v>0</v>
      </c>
      <c r="BE4047" s="13"/>
      <c r="BF4047" s="13">
        <f t="shared" si="1091"/>
        <v>0</v>
      </c>
      <c r="BG4047" s="13"/>
      <c r="BH4047" s="13">
        <f t="shared" si="1092"/>
        <v>227950.48872069526</v>
      </c>
      <c r="BI4047" s="13">
        <f t="shared" si="1093"/>
        <v>228000</v>
      </c>
      <c r="BJ4047" s="13">
        <v>225600</v>
      </c>
    </row>
    <row r="4048" spans="1:62" x14ac:dyDescent="0.25">
      <c r="A4048" s="4" t="s">
        <v>3877</v>
      </c>
      <c r="B4048" s="13">
        <v>2902</v>
      </c>
      <c r="C4048">
        <v>539571</v>
      </c>
      <c r="D4048">
        <v>1</v>
      </c>
      <c r="E4048">
        <v>1</v>
      </c>
      <c r="F4048">
        <v>1</v>
      </c>
      <c r="G4048">
        <v>0</v>
      </c>
      <c r="H4048">
        <v>0</v>
      </c>
      <c r="I4048" t="s">
        <v>26</v>
      </c>
      <c r="J4048">
        <v>539571</v>
      </c>
      <c r="K4048" t="s">
        <v>3877</v>
      </c>
      <c r="L4048">
        <v>539571</v>
      </c>
      <c r="M4048" t="s">
        <v>3877</v>
      </c>
      <c r="N4048">
        <v>539325</v>
      </c>
      <c r="O4048" t="s">
        <v>445</v>
      </c>
      <c r="P4048">
        <v>539139</v>
      </c>
      <c r="Q4048" t="s">
        <v>548</v>
      </c>
      <c r="R4048" s="13">
        <v>655787.47500803205</v>
      </c>
      <c r="S4048" s="13">
        <v>2902</v>
      </c>
      <c r="T4048" s="13">
        <v>155126.01289298211</v>
      </c>
      <c r="U4048" s="13"/>
      <c r="V4048" s="13">
        <f t="shared" si="1077"/>
        <v>0</v>
      </c>
      <c r="W4048" s="13">
        <v>168</v>
      </c>
      <c r="X4048" s="13">
        <f t="shared" si="1078"/>
        <v>497952</v>
      </c>
      <c r="Y4048" s="13">
        <v>60</v>
      </c>
      <c r="Z4048" s="13">
        <f t="shared" si="1079"/>
        <v>59280</v>
      </c>
      <c r="AA4048" s="13">
        <v>4</v>
      </c>
      <c r="AB4048" s="13">
        <f t="shared" si="1080"/>
        <v>988</v>
      </c>
      <c r="AC4048" s="13">
        <v>2902</v>
      </c>
      <c r="AD4048" s="13">
        <v>621297.49453417293</v>
      </c>
      <c r="AE4048" s="13"/>
      <c r="AF4048" s="13"/>
      <c r="AG4048" s="13"/>
      <c r="AH4048" s="13"/>
      <c r="AI4048" s="13"/>
      <c r="AJ4048" s="13"/>
      <c r="AK4048" s="13">
        <f t="shared" si="1081"/>
        <v>0</v>
      </c>
      <c r="AL4048" s="13"/>
      <c r="AM4048" s="13">
        <f t="shared" si="1082"/>
        <v>0</v>
      </c>
      <c r="AN4048" s="13"/>
      <c r="AO4048" s="13">
        <v>0</v>
      </c>
      <c r="AP4048" s="13">
        <f t="shared" si="1083"/>
        <v>0</v>
      </c>
      <c r="AQ4048" s="13"/>
      <c r="AR4048" s="13">
        <f t="shared" si="1084"/>
        <v>0</v>
      </c>
      <c r="AS4048" s="13"/>
      <c r="AT4048" s="13">
        <f t="shared" si="1085"/>
        <v>0</v>
      </c>
      <c r="AU4048" s="13"/>
      <c r="AV4048" s="13">
        <f t="shared" si="1086"/>
        <v>0</v>
      </c>
      <c r="AW4048" s="13"/>
      <c r="AX4048" s="13">
        <f t="shared" si="1087"/>
        <v>0</v>
      </c>
      <c r="AY4048" s="13"/>
      <c r="AZ4048" s="13">
        <f t="shared" si="1088"/>
        <v>0</v>
      </c>
      <c r="BA4048" s="13"/>
      <c r="BB4048" s="13">
        <f t="shared" si="1089"/>
        <v>0</v>
      </c>
      <c r="BC4048" s="13"/>
      <c r="BD4048" s="13">
        <f t="shared" si="1090"/>
        <v>0</v>
      </c>
      <c r="BE4048" s="13"/>
      <c r="BF4048" s="13">
        <f t="shared" si="1091"/>
        <v>0</v>
      </c>
      <c r="BG4048" s="13"/>
      <c r="BH4048" s="13">
        <f t="shared" si="1092"/>
        <v>1990430.9824351873</v>
      </c>
      <c r="BI4048" s="13">
        <f t="shared" si="1093"/>
        <v>1990400</v>
      </c>
      <c r="BJ4048" s="13">
        <v>2288800</v>
      </c>
    </row>
    <row r="4049" spans="1:62" x14ac:dyDescent="0.25">
      <c r="A4049" t="s">
        <v>3878</v>
      </c>
      <c r="B4049" s="13">
        <v>83</v>
      </c>
      <c r="C4049">
        <v>564788</v>
      </c>
      <c r="D4049">
        <v>1</v>
      </c>
      <c r="E4049">
        <v>0</v>
      </c>
      <c r="F4049">
        <v>0</v>
      </c>
      <c r="G4049">
        <v>0</v>
      </c>
      <c r="H4049">
        <v>0</v>
      </c>
      <c r="I4049" t="s">
        <v>26</v>
      </c>
      <c r="J4049">
        <v>533416</v>
      </c>
      <c r="K4049" t="s">
        <v>1106</v>
      </c>
      <c r="L4049">
        <v>533416</v>
      </c>
      <c r="M4049" t="s">
        <v>1106</v>
      </c>
      <c r="N4049">
        <v>533416</v>
      </c>
      <c r="O4049" t="s">
        <v>1106</v>
      </c>
      <c r="P4049">
        <v>538728</v>
      </c>
      <c r="Q4049" t="s">
        <v>93</v>
      </c>
      <c r="R4049" s="13">
        <v>70488.701001315436</v>
      </c>
      <c r="S4049" s="13"/>
      <c r="T4049" s="13"/>
      <c r="U4049" s="13"/>
      <c r="V4049" s="13">
        <f t="shared" si="1077"/>
        <v>0</v>
      </c>
      <c r="W4049" s="13"/>
      <c r="X4049" s="13">
        <f t="shared" si="1078"/>
        <v>0</v>
      </c>
      <c r="Y4049" s="13"/>
      <c r="Z4049" s="13">
        <f t="shared" si="1079"/>
        <v>0</v>
      </c>
      <c r="AA4049" s="13"/>
      <c r="AB4049" s="13">
        <f t="shared" si="1080"/>
        <v>0</v>
      </c>
      <c r="AC4049" s="13"/>
      <c r="AD4049" s="13"/>
      <c r="AE4049" s="13"/>
      <c r="AF4049" s="13"/>
      <c r="AG4049" s="13"/>
      <c r="AH4049" s="13"/>
      <c r="AI4049" s="13"/>
      <c r="AJ4049" s="13"/>
      <c r="AK4049" s="13">
        <f t="shared" si="1081"/>
        <v>0</v>
      </c>
      <c r="AL4049" s="13"/>
      <c r="AM4049" s="13">
        <f t="shared" si="1082"/>
        <v>0</v>
      </c>
      <c r="AN4049" s="13"/>
      <c r="AO4049" s="13">
        <v>0</v>
      </c>
      <c r="AP4049" s="13">
        <f t="shared" si="1083"/>
        <v>0</v>
      </c>
      <c r="AQ4049" s="13"/>
      <c r="AR4049" s="13">
        <f t="shared" si="1084"/>
        <v>0</v>
      </c>
      <c r="AS4049" s="13"/>
      <c r="AT4049" s="13">
        <f t="shared" si="1085"/>
        <v>0</v>
      </c>
      <c r="AU4049" s="13"/>
      <c r="AV4049" s="13">
        <f t="shared" si="1086"/>
        <v>0</v>
      </c>
      <c r="AW4049" s="13"/>
      <c r="AX4049" s="13">
        <f t="shared" si="1087"/>
        <v>0</v>
      </c>
      <c r="AY4049" s="13"/>
      <c r="AZ4049" s="13">
        <f t="shared" si="1088"/>
        <v>0</v>
      </c>
      <c r="BA4049" s="13"/>
      <c r="BB4049" s="13">
        <f t="shared" si="1089"/>
        <v>0</v>
      </c>
      <c r="BC4049" s="13"/>
      <c r="BD4049" s="13">
        <f t="shared" si="1090"/>
        <v>0</v>
      </c>
      <c r="BE4049" s="13"/>
      <c r="BF4049" s="13">
        <f t="shared" si="1091"/>
        <v>0</v>
      </c>
      <c r="BG4049" s="13"/>
      <c r="BH4049" s="13">
        <f t="shared" si="1092"/>
        <v>70488.701001315436</v>
      </c>
      <c r="BI4049" s="13">
        <f t="shared" si="1093"/>
        <v>70500</v>
      </c>
      <c r="BJ4049" s="13">
        <v>70800</v>
      </c>
    </row>
    <row r="4050" spans="1:62" x14ac:dyDescent="0.25">
      <c r="A4050" t="s">
        <v>3879</v>
      </c>
      <c r="B4050" s="13">
        <v>1223</v>
      </c>
      <c r="C4050">
        <v>588903</v>
      </c>
      <c r="D4050">
        <v>1</v>
      </c>
      <c r="E4050">
        <v>0</v>
      </c>
      <c r="F4050">
        <v>0</v>
      </c>
      <c r="G4050">
        <v>0</v>
      </c>
      <c r="H4050">
        <v>0</v>
      </c>
      <c r="I4050" t="s">
        <v>90</v>
      </c>
      <c r="J4050">
        <v>588458</v>
      </c>
      <c r="K4050" t="s">
        <v>631</v>
      </c>
      <c r="L4050">
        <v>588458</v>
      </c>
      <c r="M4050" t="s">
        <v>631</v>
      </c>
      <c r="N4050">
        <v>588458</v>
      </c>
      <c r="O4050" t="s">
        <v>631</v>
      </c>
      <c r="P4050">
        <v>588458</v>
      </c>
      <c r="Q4050" t="s">
        <v>631</v>
      </c>
      <c r="R4050" s="13">
        <v>281945.41620257043</v>
      </c>
      <c r="S4050" s="13"/>
      <c r="T4050" s="13"/>
      <c r="U4050" s="13"/>
      <c r="V4050" s="13">
        <f t="shared" si="1077"/>
        <v>0</v>
      </c>
      <c r="W4050" s="13"/>
      <c r="X4050" s="13">
        <f t="shared" si="1078"/>
        <v>0</v>
      </c>
      <c r="Y4050" s="13"/>
      <c r="Z4050" s="13">
        <f t="shared" si="1079"/>
        <v>0</v>
      </c>
      <c r="AA4050" s="13"/>
      <c r="AB4050" s="13">
        <f t="shared" si="1080"/>
        <v>0</v>
      </c>
      <c r="AC4050" s="13"/>
      <c r="AD4050" s="13"/>
      <c r="AE4050" s="13"/>
      <c r="AF4050" s="13"/>
      <c r="AG4050" s="13"/>
      <c r="AH4050" s="13"/>
      <c r="AI4050" s="13"/>
      <c r="AJ4050" s="13"/>
      <c r="AK4050" s="13">
        <f t="shared" si="1081"/>
        <v>0</v>
      </c>
      <c r="AL4050" s="13"/>
      <c r="AM4050" s="13">
        <f t="shared" si="1082"/>
        <v>0</v>
      </c>
      <c r="AN4050" s="13"/>
      <c r="AO4050" s="13">
        <v>1</v>
      </c>
      <c r="AP4050" s="13">
        <f t="shared" si="1083"/>
        <v>30500</v>
      </c>
      <c r="AQ4050" s="13"/>
      <c r="AR4050" s="13">
        <f t="shared" si="1084"/>
        <v>0</v>
      </c>
      <c r="AS4050" s="13"/>
      <c r="AT4050" s="13">
        <f t="shared" si="1085"/>
        <v>0</v>
      </c>
      <c r="AU4050" s="13"/>
      <c r="AV4050" s="13">
        <f t="shared" si="1086"/>
        <v>0</v>
      </c>
      <c r="AW4050" s="13"/>
      <c r="AX4050" s="13">
        <f t="shared" si="1087"/>
        <v>0</v>
      </c>
      <c r="AY4050" s="13"/>
      <c r="AZ4050" s="13">
        <f t="shared" si="1088"/>
        <v>0</v>
      </c>
      <c r="BA4050" s="13"/>
      <c r="BB4050" s="13">
        <f t="shared" si="1089"/>
        <v>0</v>
      </c>
      <c r="BC4050" s="13"/>
      <c r="BD4050" s="13">
        <f t="shared" si="1090"/>
        <v>0</v>
      </c>
      <c r="BE4050" s="13"/>
      <c r="BF4050" s="13">
        <f t="shared" si="1091"/>
        <v>0</v>
      </c>
      <c r="BG4050" s="13"/>
      <c r="BH4050" s="13">
        <f t="shared" si="1092"/>
        <v>312445.41620257043</v>
      </c>
      <c r="BI4050" s="13">
        <f t="shared" si="1093"/>
        <v>312400</v>
      </c>
      <c r="BJ4050" s="13">
        <v>284600</v>
      </c>
    </row>
    <row r="4051" spans="1:62" x14ac:dyDescent="0.25">
      <c r="A4051" t="s">
        <v>3880</v>
      </c>
      <c r="B4051" s="13">
        <v>656</v>
      </c>
      <c r="C4051">
        <v>593494</v>
      </c>
      <c r="D4051">
        <v>1</v>
      </c>
      <c r="E4051">
        <v>0</v>
      </c>
      <c r="F4051">
        <v>0</v>
      </c>
      <c r="G4051">
        <v>0</v>
      </c>
      <c r="H4051">
        <v>0</v>
      </c>
      <c r="I4051" t="s">
        <v>30</v>
      </c>
      <c r="J4051">
        <v>592889</v>
      </c>
      <c r="K4051" t="s">
        <v>485</v>
      </c>
      <c r="L4051">
        <v>592889</v>
      </c>
      <c r="M4051" t="s">
        <v>485</v>
      </c>
      <c r="N4051">
        <v>592889</v>
      </c>
      <c r="O4051" t="s">
        <v>485</v>
      </c>
      <c r="P4051">
        <v>592889</v>
      </c>
      <c r="Q4051" t="s">
        <v>485</v>
      </c>
      <c r="R4051" s="13">
        <v>152757.42113065068</v>
      </c>
      <c r="S4051" s="13"/>
      <c r="T4051" s="13"/>
      <c r="U4051" s="13"/>
      <c r="V4051" s="13">
        <f t="shared" si="1077"/>
        <v>0</v>
      </c>
      <c r="W4051" s="13"/>
      <c r="X4051" s="13">
        <f t="shared" si="1078"/>
        <v>0</v>
      </c>
      <c r="Y4051" s="13"/>
      <c r="Z4051" s="13">
        <f t="shared" si="1079"/>
        <v>0</v>
      </c>
      <c r="AA4051" s="13"/>
      <c r="AB4051" s="13">
        <f t="shared" si="1080"/>
        <v>0</v>
      </c>
      <c r="AC4051" s="13"/>
      <c r="AD4051" s="13"/>
      <c r="AE4051" s="13"/>
      <c r="AF4051" s="13"/>
      <c r="AG4051" s="13"/>
      <c r="AH4051" s="13"/>
      <c r="AI4051" s="13"/>
      <c r="AJ4051" s="13"/>
      <c r="AK4051" s="13">
        <f t="shared" si="1081"/>
        <v>0</v>
      </c>
      <c r="AL4051" s="13"/>
      <c r="AM4051" s="13">
        <f t="shared" si="1082"/>
        <v>0</v>
      </c>
      <c r="AN4051" s="13"/>
      <c r="AO4051" s="13">
        <v>0</v>
      </c>
      <c r="AP4051" s="13">
        <f t="shared" si="1083"/>
        <v>0</v>
      </c>
      <c r="AQ4051" s="13"/>
      <c r="AR4051" s="13">
        <f t="shared" si="1084"/>
        <v>0</v>
      </c>
      <c r="AS4051" s="13"/>
      <c r="AT4051" s="13">
        <f t="shared" si="1085"/>
        <v>0</v>
      </c>
      <c r="AU4051" s="13"/>
      <c r="AV4051" s="13">
        <f t="shared" si="1086"/>
        <v>0</v>
      </c>
      <c r="AW4051" s="13"/>
      <c r="AX4051" s="13">
        <f t="shared" si="1087"/>
        <v>0</v>
      </c>
      <c r="AY4051" s="13"/>
      <c r="AZ4051" s="13">
        <f t="shared" si="1088"/>
        <v>0</v>
      </c>
      <c r="BA4051" s="13"/>
      <c r="BB4051" s="13">
        <f t="shared" si="1089"/>
        <v>0</v>
      </c>
      <c r="BC4051" s="13"/>
      <c r="BD4051" s="13">
        <f t="shared" si="1090"/>
        <v>0</v>
      </c>
      <c r="BE4051" s="13"/>
      <c r="BF4051" s="13">
        <f t="shared" si="1091"/>
        <v>0</v>
      </c>
      <c r="BG4051" s="13"/>
      <c r="BH4051" s="13">
        <f t="shared" si="1092"/>
        <v>152757.42113065068</v>
      </c>
      <c r="BI4051" s="13">
        <f t="shared" si="1093"/>
        <v>152800</v>
      </c>
      <c r="BJ4051" s="13">
        <v>150600</v>
      </c>
    </row>
    <row r="4052" spans="1:62" x14ac:dyDescent="0.25">
      <c r="A4052" s="3" t="s">
        <v>2338</v>
      </c>
      <c r="B4052" s="13">
        <v>2235</v>
      </c>
      <c r="C4052">
        <v>586498</v>
      </c>
      <c r="D4052">
        <v>1</v>
      </c>
      <c r="E4052">
        <v>1</v>
      </c>
      <c r="F4052">
        <v>0</v>
      </c>
      <c r="G4052">
        <v>0</v>
      </c>
      <c r="H4052">
        <v>0</v>
      </c>
      <c r="I4052" t="s">
        <v>30</v>
      </c>
      <c r="J4052">
        <v>586498</v>
      </c>
      <c r="K4052" t="s">
        <v>2338</v>
      </c>
      <c r="L4052">
        <v>586021</v>
      </c>
      <c r="M4052" t="s">
        <v>69</v>
      </c>
      <c r="N4052">
        <v>586021</v>
      </c>
      <c r="O4052" t="s">
        <v>69</v>
      </c>
      <c r="P4052">
        <v>586021</v>
      </c>
      <c r="Q4052" t="s">
        <v>69</v>
      </c>
      <c r="R4052" s="13">
        <v>508568.9728719425</v>
      </c>
      <c r="S4052" s="13">
        <v>2680</v>
      </c>
      <c r="T4052" s="13">
        <v>143292.05622926468</v>
      </c>
      <c r="U4052" s="13"/>
      <c r="V4052" s="13">
        <f t="shared" si="1077"/>
        <v>0</v>
      </c>
      <c r="W4052" s="13">
        <v>24</v>
      </c>
      <c r="X4052" s="13">
        <f t="shared" si="1078"/>
        <v>71136</v>
      </c>
      <c r="Y4052" s="13">
        <v>6</v>
      </c>
      <c r="Z4052" s="13">
        <f t="shared" si="1079"/>
        <v>5928</v>
      </c>
      <c r="AA4052" s="13">
        <v>13</v>
      </c>
      <c r="AB4052" s="13">
        <f t="shared" si="1080"/>
        <v>3211</v>
      </c>
      <c r="AC4052" s="13"/>
      <c r="AD4052" s="13"/>
      <c r="AE4052" s="13"/>
      <c r="AF4052" s="13"/>
      <c r="AG4052" s="13"/>
      <c r="AH4052" s="13"/>
      <c r="AI4052" s="13"/>
      <c r="AJ4052" s="13"/>
      <c r="AK4052" s="13">
        <f t="shared" si="1081"/>
        <v>0</v>
      </c>
      <c r="AL4052" s="13"/>
      <c r="AM4052" s="13">
        <f t="shared" si="1082"/>
        <v>0</v>
      </c>
      <c r="AN4052" s="13"/>
      <c r="AO4052" s="13">
        <v>1</v>
      </c>
      <c r="AP4052" s="13">
        <f t="shared" si="1083"/>
        <v>30500</v>
      </c>
      <c r="AQ4052" s="13"/>
      <c r="AR4052" s="13">
        <f t="shared" si="1084"/>
        <v>0</v>
      </c>
      <c r="AS4052" s="13"/>
      <c r="AT4052" s="13">
        <f t="shared" si="1085"/>
        <v>0</v>
      </c>
      <c r="AU4052" s="13"/>
      <c r="AV4052" s="13">
        <f t="shared" si="1086"/>
        <v>0</v>
      </c>
      <c r="AW4052" s="13"/>
      <c r="AX4052" s="13">
        <f t="shared" si="1087"/>
        <v>0</v>
      </c>
      <c r="AY4052" s="13"/>
      <c r="AZ4052" s="13">
        <f t="shared" si="1088"/>
        <v>0</v>
      </c>
      <c r="BA4052" s="13"/>
      <c r="BB4052" s="13">
        <f t="shared" si="1089"/>
        <v>0</v>
      </c>
      <c r="BC4052" s="13"/>
      <c r="BD4052" s="13">
        <f t="shared" si="1090"/>
        <v>0</v>
      </c>
      <c r="BE4052" s="13"/>
      <c r="BF4052" s="13">
        <f t="shared" si="1091"/>
        <v>0</v>
      </c>
      <c r="BG4052" s="13"/>
      <c r="BH4052" s="13">
        <f t="shared" si="1092"/>
        <v>762636.02910120715</v>
      </c>
      <c r="BI4052" s="13">
        <f t="shared" si="1093"/>
        <v>762600</v>
      </c>
      <c r="BJ4052" s="13">
        <v>757600</v>
      </c>
    </row>
    <row r="4053" spans="1:62" x14ac:dyDescent="0.25">
      <c r="A4053" t="s">
        <v>3881</v>
      </c>
      <c r="B4053" s="13">
        <v>461</v>
      </c>
      <c r="C4053">
        <v>561991</v>
      </c>
      <c r="D4053">
        <v>1</v>
      </c>
      <c r="E4053">
        <v>0</v>
      </c>
      <c r="F4053">
        <v>0</v>
      </c>
      <c r="G4053">
        <v>0</v>
      </c>
      <c r="H4053">
        <v>0</v>
      </c>
      <c r="I4053" t="s">
        <v>51</v>
      </c>
      <c r="J4053">
        <v>561681</v>
      </c>
      <c r="K4053" t="s">
        <v>2367</v>
      </c>
      <c r="L4053">
        <v>561681</v>
      </c>
      <c r="M4053" t="s">
        <v>2367</v>
      </c>
      <c r="N4053">
        <v>561860</v>
      </c>
      <c r="O4053" t="s">
        <v>1020</v>
      </c>
      <c r="P4053">
        <v>561860</v>
      </c>
      <c r="Q4053" t="s">
        <v>1020</v>
      </c>
      <c r="R4053" s="13">
        <v>107830.80330327858</v>
      </c>
      <c r="S4053" s="13"/>
      <c r="T4053" s="13"/>
      <c r="U4053" s="13"/>
      <c r="V4053" s="13">
        <f t="shared" si="1077"/>
        <v>0</v>
      </c>
      <c r="W4053" s="13"/>
      <c r="X4053" s="13">
        <f t="shared" si="1078"/>
        <v>0</v>
      </c>
      <c r="Y4053" s="13"/>
      <c r="Z4053" s="13">
        <f t="shared" si="1079"/>
        <v>0</v>
      </c>
      <c r="AA4053" s="13"/>
      <c r="AB4053" s="13">
        <f t="shared" si="1080"/>
        <v>0</v>
      </c>
      <c r="AC4053" s="13"/>
      <c r="AD4053" s="13"/>
      <c r="AE4053" s="13"/>
      <c r="AF4053" s="13"/>
      <c r="AG4053" s="13"/>
      <c r="AH4053" s="13"/>
      <c r="AI4053" s="13"/>
      <c r="AJ4053" s="13"/>
      <c r="AK4053" s="13">
        <f t="shared" si="1081"/>
        <v>0</v>
      </c>
      <c r="AL4053" s="13"/>
      <c r="AM4053" s="13">
        <f t="shared" si="1082"/>
        <v>0</v>
      </c>
      <c r="AN4053" s="13"/>
      <c r="AO4053" s="13">
        <v>0</v>
      </c>
      <c r="AP4053" s="13">
        <f t="shared" si="1083"/>
        <v>0</v>
      </c>
      <c r="AQ4053" s="13"/>
      <c r="AR4053" s="13">
        <f t="shared" si="1084"/>
        <v>0</v>
      </c>
      <c r="AS4053" s="13"/>
      <c r="AT4053" s="13">
        <f t="shared" si="1085"/>
        <v>0</v>
      </c>
      <c r="AU4053" s="13"/>
      <c r="AV4053" s="13">
        <f t="shared" si="1086"/>
        <v>0</v>
      </c>
      <c r="AW4053" s="13"/>
      <c r="AX4053" s="13">
        <f t="shared" si="1087"/>
        <v>0</v>
      </c>
      <c r="AY4053" s="13"/>
      <c r="AZ4053" s="13">
        <f t="shared" si="1088"/>
        <v>0</v>
      </c>
      <c r="BA4053" s="13"/>
      <c r="BB4053" s="13">
        <f t="shared" si="1089"/>
        <v>0</v>
      </c>
      <c r="BC4053" s="13"/>
      <c r="BD4053" s="13">
        <f t="shared" si="1090"/>
        <v>0</v>
      </c>
      <c r="BE4053" s="13"/>
      <c r="BF4053" s="13">
        <f t="shared" si="1091"/>
        <v>0</v>
      </c>
      <c r="BG4053" s="13"/>
      <c r="BH4053" s="13">
        <f t="shared" si="1092"/>
        <v>107830.80330327858</v>
      </c>
      <c r="BI4053" s="13">
        <f t="shared" si="1093"/>
        <v>107800</v>
      </c>
      <c r="BJ4053" s="13">
        <v>103600</v>
      </c>
    </row>
    <row r="4054" spans="1:62" x14ac:dyDescent="0.25">
      <c r="A4054" t="s">
        <v>3882</v>
      </c>
      <c r="B4054" s="13">
        <v>639</v>
      </c>
      <c r="C4054">
        <v>544728</v>
      </c>
      <c r="D4054">
        <v>1</v>
      </c>
      <c r="E4054">
        <v>0</v>
      </c>
      <c r="F4054">
        <v>0</v>
      </c>
      <c r="G4054">
        <v>0</v>
      </c>
      <c r="H4054">
        <v>0</v>
      </c>
      <c r="I4054" t="s">
        <v>90</v>
      </c>
      <c r="J4054">
        <v>542865</v>
      </c>
      <c r="K4054" t="s">
        <v>2213</v>
      </c>
      <c r="L4054">
        <v>541630</v>
      </c>
      <c r="M4054" t="s">
        <v>702</v>
      </c>
      <c r="N4054">
        <v>541630</v>
      </c>
      <c r="O4054" t="s">
        <v>702</v>
      </c>
      <c r="P4054">
        <v>541630</v>
      </c>
      <c r="Q4054" t="s">
        <v>702</v>
      </c>
      <c r="R4054" s="13">
        <v>148852.37429402355</v>
      </c>
      <c r="S4054" s="13"/>
      <c r="T4054" s="13"/>
      <c r="U4054" s="13"/>
      <c r="V4054" s="13">
        <f t="shared" si="1077"/>
        <v>0</v>
      </c>
      <c r="W4054" s="13"/>
      <c r="X4054" s="13">
        <f t="shared" si="1078"/>
        <v>0</v>
      </c>
      <c r="Y4054" s="13"/>
      <c r="Z4054" s="13">
        <f t="shared" si="1079"/>
        <v>0</v>
      </c>
      <c r="AA4054" s="13"/>
      <c r="AB4054" s="13">
        <f t="shared" si="1080"/>
        <v>0</v>
      </c>
      <c r="AC4054" s="13"/>
      <c r="AD4054" s="13"/>
      <c r="AE4054" s="13"/>
      <c r="AF4054" s="13"/>
      <c r="AG4054" s="13"/>
      <c r="AH4054" s="13"/>
      <c r="AI4054" s="13"/>
      <c r="AJ4054" s="13"/>
      <c r="AK4054" s="13">
        <f t="shared" si="1081"/>
        <v>0</v>
      </c>
      <c r="AL4054" s="13"/>
      <c r="AM4054" s="13">
        <f t="shared" si="1082"/>
        <v>0</v>
      </c>
      <c r="AN4054" s="13"/>
      <c r="AO4054" s="13">
        <v>13</v>
      </c>
      <c r="AP4054" s="13">
        <f t="shared" si="1083"/>
        <v>396500</v>
      </c>
      <c r="AQ4054" s="13"/>
      <c r="AR4054" s="13">
        <f t="shared" si="1084"/>
        <v>0</v>
      </c>
      <c r="AS4054" s="13"/>
      <c r="AT4054" s="13">
        <f t="shared" si="1085"/>
        <v>0</v>
      </c>
      <c r="AU4054" s="13"/>
      <c r="AV4054" s="13">
        <f t="shared" si="1086"/>
        <v>0</v>
      </c>
      <c r="AW4054" s="13"/>
      <c r="AX4054" s="13">
        <f t="shared" si="1087"/>
        <v>0</v>
      </c>
      <c r="AY4054" s="13"/>
      <c r="AZ4054" s="13">
        <f t="shared" si="1088"/>
        <v>0</v>
      </c>
      <c r="BA4054" s="13"/>
      <c r="BB4054" s="13">
        <f t="shared" si="1089"/>
        <v>0</v>
      </c>
      <c r="BC4054" s="13"/>
      <c r="BD4054" s="13">
        <f t="shared" si="1090"/>
        <v>0</v>
      </c>
      <c r="BE4054" s="13"/>
      <c r="BF4054" s="13">
        <f t="shared" si="1091"/>
        <v>0</v>
      </c>
      <c r="BG4054" s="13"/>
      <c r="BH4054" s="13">
        <f t="shared" si="1092"/>
        <v>545352.3742940235</v>
      </c>
      <c r="BI4054" s="13">
        <f t="shared" si="1093"/>
        <v>545400</v>
      </c>
      <c r="BJ4054" s="13">
        <v>486700</v>
      </c>
    </row>
    <row r="4055" spans="1:62" x14ac:dyDescent="0.25">
      <c r="A4055" t="s">
        <v>3882</v>
      </c>
      <c r="B4055" s="13">
        <v>1061</v>
      </c>
      <c r="C4055">
        <v>507181</v>
      </c>
      <c r="D4055">
        <v>1</v>
      </c>
      <c r="E4055">
        <v>0</v>
      </c>
      <c r="F4055">
        <v>0</v>
      </c>
      <c r="G4055">
        <v>0</v>
      </c>
      <c r="H4055">
        <v>0</v>
      </c>
      <c r="I4055" t="s">
        <v>38</v>
      </c>
      <c r="J4055">
        <v>598143</v>
      </c>
      <c r="K4055" t="s">
        <v>366</v>
      </c>
      <c r="L4055">
        <v>598143</v>
      </c>
      <c r="M4055" t="s">
        <v>366</v>
      </c>
      <c r="N4055">
        <v>598143</v>
      </c>
      <c r="O4055" t="s">
        <v>366</v>
      </c>
      <c r="P4055">
        <v>598143</v>
      </c>
      <c r="Q4055" t="s">
        <v>366</v>
      </c>
      <c r="R4055" s="13">
        <v>245226.34044626236</v>
      </c>
      <c r="S4055" s="13"/>
      <c r="T4055" s="13"/>
      <c r="U4055" s="13"/>
      <c r="V4055" s="13">
        <f t="shared" si="1077"/>
        <v>0</v>
      </c>
      <c r="W4055" s="13"/>
      <c r="X4055" s="13">
        <f t="shared" si="1078"/>
        <v>0</v>
      </c>
      <c r="Y4055" s="13"/>
      <c r="Z4055" s="13">
        <f t="shared" si="1079"/>
        <v>0</v>
      </c>
      <c r="AA4055" s="13"/>
      <c r="AB4055" s="13">
        <f t="shared" si="1080"/>
        <v>0</v>
      </c>
      <c r="AC4055" s="13"/>
      <c r="AD4055" s="13"/>
      <c r="AE4055" s="13"/>
      <c r="AF4055" s="13"/>
      <c r="AG4055" s="13"/>
      <c r="AH4055" s="13"/>
      <c r="AI4055" s="13"/>
      <c r="AJ4055" s="13"/>
      <c r="AK4055" s="13">
        <f t="shared" si="1081"/>
        <v>0</v>
      </c>
      <c r="AL4055" s="13"/>
      <c r="AM4055" s="13">
        <f t="shared" si="1082"/>
        <v>0</v>
      </c>
      <c r="AN4055" s="13"/>
      <c r="AO4055" s="13">
        <v>61</v>
      </c>
      <c r="AP4055" s="13">
        <f t="shared" si="1083"/>
        <v>1860500</v>
      </c>
      <c r="AQ4055" s="13"/>
      <c r="AR4055" s="13">
        <f t="shared" si="1084"/>
        <v>0</v>
      </c>
      <c r="AS4055" s="13"/>
      <c r="AT4055" s="13">
        <f t="shared" si="1085"/>
        <v>0</v>
      </c>
      <c r="AU4055" s="13"/>
      <c r="AV4055" s="13">
        <f t="shared" si="1086"/>
        <v>0</v>
      </c>
      <c r="AW4055" s="13"/>
      <c r="AX4055" s="13">
        <f t="shared" si="1087"/>
        <v>0</v>
      </c>
      <c r="AY4055" s="13"/>
      <c r="AZ4055" s="13">
        <f t="shared" si="1088"/>
        <v>0</v>
      </c>
      <c r="BA4055" s="13"/>
      <c r="BB4055" s="13">
        <f t="shared" si="1089"/>
        <v>0</v>
      </c>
      <c r="BC4055" s="13"/>
      <c r="BD4055" s="13">
        <f t="shared" si="1090"/>
        <v>0</v>
      </c>
      <c r="BE4055" s="13"/>
      <c r="BF4055" s="13">
        <f t="shared" si="1091"/>
        <v>0</v>
      </c>
      <c r="BG4055" s="13"/>
      <c r="BH4055" s="13">
        <f t="shared" si="1092"/>
        <v>2105726.3404462622</v>
      </c>
      <c r="BI4055" s="13">
        <f t="shared" si="1093"/>
        <v>2105700</v>
      </c>
      <c r="BJ4055" s="13">
        <v>2197900</v>
      </c>
    </row>
    <row r="4056" spans="1:62" x14ac:dyDescent="0.25">
      <c r="A4056" t="s">
        <v>3883</v>
      </c>
      <c r="B4056" s="13">
        <v>1434</v>
      </c>
      <c r="C4056">
        <v>552411</v>
      </c>
      <c r="D4056">
        <v>1</v>
      </c>
      <c r="E4056">
        <v>0</v>
      </c>
      <c r="F4056">
        <v>0</v>
      </c>
      <c r="G4056">
        <v>0</v>
      </c>
      <c r="H4056">
        <v>0</v>
      </c>
      <c r="I4056" t="s">
        <v>61</v>
      </c>
      <c r="J4056">
        <v>505609</v>
      </c>
      <c r="K4056" t="s">
        <v>903</v>
      </c>
      <c r="L4056">
        <v>505609</v>
      </c>
      <c r="M4056" t="s">
        <v>903</v>
      </c>
      <c r="N4056">
        <v>500496</v>
      </c>
      <c r="O4056" t="s">
        <v>94</v>
      </c>
      <c r="P4056">
        <v>500496</v>
      </c>
      <c r="Q4056" t="s">
        <v>94</v>
      </c>
      <c r="R4056" s="13">
        <v>329569.54962325044</v>
      </c>
      <c r="S4056" s="13"/>
      <c r="T4056" s="13"/>
      <c r="U4056" s="13"/>
      <c r="V4056" s="13">
        <f t="shared" si="1077"/>
        <v>0</v>
      </c>
      <c r="W4056" s="13"/>
      <c r="X4056" s="13">
        <f t="shared" si="1078"/>
        <v>0</v>
      </c>
      <c r="Y4056" s="13"/>
      <c r="Z4056" s="13">
        <f t="shared" si="1079"/>
        <v>0</v>
      </c>
      <c r="AA4056" s="13"/>
      <c r="AB4056" s="13">
        <f t="shared" si="1080"/>
        <v>0</v>
      </c>
      <c r="AC4056" s="13"/>
      <c r="AD4056" s="13"/>
      <c r="AE4056" s="13"/>
      <c r="AF4056" s="13"/>
      <c r="AG4056" s="13"/>
      <c r="AH4056" s="13"/>
      <c r="AI4056" s="13"/>
      <c r="AJ4056" s="13"/>
      <c r="AK4056" s="13">
        <f t="shared" si="1081"/>
        <v>0</v>
      </c>
      <c r="AL4056" s="13"/>
      <c r="AM4056" s="13">
        <f t="shared" si="1082"/>
        <v>0</v>
      </c>
      <c r="AN4056" s="13"/>
      <c r="AO4056" s="13">
        <v>0</v>
      </c>
      <c r="AP4056" s="13">
        <f t="shared" si="1083"/>
        <v>0</v>
      </c>
      <c r="AQ4056" s="13"/>
      <c r="AR4056" s="13">
        <f t="shared" si="1084"/>
        <v>0</v>
      </c>
      <c r="AS4056" s="13"/>
      <c r="AT4056" s="13">
        <f t="shared" si="1085"/>
        <v>0</v>
      </c>
      <c r="AU4056" s="13"/>
      <c r="AV4056" s="13">
        <f t="shared" si="1086"/>
        <v>0</v>
      </c>
      <c r="AW4056" s="13"/>
      <c r="AX4056" s="13">
        <f t="shared" si="1087"/>
        <v>0</v>
      </c>
      <c r="AY4056" s="13"/>
      <c r="AZ4056" s="13">
        <f t="shared" si="1088"/>
        <v>0</v>
      </c>
      <c r="BA4056" s="13"/>
      <c r="BB4056" s="13">
        <f t="shared" si="1089"/>
        <v>0</v>
      </c>
      <c r="BC4056" s="13"/>
      <c r="BD4056" s="13">
        <f t="shared" si="1090"/>
        <v>0</v>
      </c>
      <c r="BE4056" s="13"/>
      <c r="BF4056" s="13">
        <f t="shared" si="1091"/>
        <v>0</v>
      </c>
      <c r="BG4056" s="13"/>
      <c r="BH4056" s="13">
        <f t="shared" si="1092"/>
        <v>329569.54962325044</v>
      </c>
      <c r="BI4056" s="13">
        <f t="shared" si="1093"/>
        <v>329600</v>
      </c>
      <c r="BJ4056" s="13">
        <v>334200</v>
      </c>
    </row>
    <row r="4057" spans="1:62" x14ac:dyDescent="0.25">
      <c r="A4057" t="s">
        <v>3884</v>
      </c>
      <c r="B4057" s="13">
        <v>148</v>
      </c>
      <c r="C4057">
        <v>561517</v>
      </c>
      <c r="D4057">
        <v>1</v>
      </c>
      <c r="E4057">
        <v>0</v>
      </c>
      <c r="F4057">
        <v>0</v>
      </c>
      <c r="G4057">
        <v>0</v>
      </c>
      <c r="H4057">
        <v>0</v>
      </c>
      <c r="I4057" t="s">
        <v>23</v>
      </c>
      <c r="J4057">
        <v>549576</v>
      </c>
      <c r="K4057" t="s">
        <v>305</v>
      </c>
      <c r="L4057">
        <v>549576</v>
      </c>
      <c r="M4057" t="s">
        <v>305</v>
      </c>
      <c r="N4057">
        <v>549576</v>
      </c>
      <c r="O4057" t="s">
        <v>305</v>
      </c>
      <c r="P4057">
        <v>549576</v>
      </c>
      <c r="Q4057" t="s">
        <v>305</v>
      </c>
      <c r="R4057" s="13">
        <v>70488.701001315436</v>
      </c>
      <c r="S4057" s="13"/>
      <c r="T4057" s="13"/>
      <c r="U4057" s="13"/>
      <c r="V4057" s="13">
        <f t="shared" si="1077"/>
        <v>0</v>
      </c>
      <c r="W4057" s="13"/>
      <c r="X4057" s="13">
        <f t="shared" si="1078"/>
        <v>0</v>
      </c>
      <c r="Y4057" s="13"/>
      <c r="Z4057" s="13">
        <f t="shared" si="1079"/>
        <v>0</v>
      </c>
      <c r="AA4057" s="13"/>
      <c r="AB4057" s="13">
        <f t="shared" si="1080"/>
        <v>0</v>
      </c>
      <c r="AC4057" s="13"/>
      <c r="AD4057" s="13"/>
      <c r="AE4057" s="13"/>
      <c r="AF4057" s="13"/>
      <c r="AG4057" s="13"/>
      <c r="AH4057" s="13"/>
      <c r="AI4057" s="13"/>
      <c r="AJ4057" s="13"/>
      <c r="AK4057" s="13">
        <f t="shared" si="1081"/>
        <v>0</v>
      </c>
      <c r="AL4057" s="13"/>
      <c r="AM4057" s="13">
        <f t="shared" si="1082"/>
        <v>0</v>
      </c>
      <c r="AN4057" s="13"/>
      <c r="AO4057" s="13">
        <v>0</v>
      </c>
      <c r="AP4057" s="13">
        <f t="shared" si="1083"/>
        <v>0</v>
      </c>
      <c r="AQ4057" s="13"/>
      <c r="AR4057" s="13">
        <f t="shared" si="1084"/>
        <v>0</v>
      </c>
      <c r="AS4057" s="13"/>
      <c r="AT4057" s="13">
        <f t="shared" si="1085"/>
        <v>0</v>
      </c>
      <c r="AU4057" s="13"/>
      <c r="AV4057" s="13">
        <f t="shared" si="1086"/>
        <v>0</v>
      </c>
      <c r="AW4057" s="13"/>
      <c r="AX4057" s="13">
        <f t="shared" si="1087"/>
        <v>0</v>
      </c>
      <c r="AY4057" s="13"/>
      <c r="AZ4057" s="13">
        <f t="shared" si="1088"/>
        <v>0</v>
      </c>
      <c r="BA4057" s="13"/>
      <c r="BB4057" s="13">
        <f t="shared" si="1089"/>
        <v>0</v>
      </c>
      <c r="BC4057" s="13"/>
      <c r="BD4057" s="13">
        <f t="shared" si="1090"/>
        <v>0</v>
      </c>
      <c r="BE4057" s="13"/>
      <c r="BF4057" s="13">
        <f t="shared" si="1091"/>
        <v>0</v>
      </c>
      <c r="BG4057" s="13"/>
      <c r="BH4057" s="13">
        <f t="shared" si="1092"/>
        <v>70488.701001315436</v>
      </c>
      <c r="BI4057" s="13">
        <f t="shared" si="1093"/>
        <v>70500</v>
      </c>
      <c r="BJ4057" s="13">
        <v>70800</v>
      </c>
    </row>
    <row r="4058" spans="1:62" x14ac:dyDescent="0.25">
      <c r="A4058" t="s">
        <v>3886</v>
      </c>
      <c r="B4058" s="13">
        <v>73</v>
      </c>
      <c r="C4058">
        <v>560596</v>
      </c>
      <c r="D4058">
        <v>1</v>
      </c>
      <c r="E4058">
        <v>0</v>
      </c>
      <c r="F4058">
        <v>0</v>
      </c>
      <c r="G4058">
        <v>0</v>
      </c>
      <c r="H4058">
        <v>0</v>
      </c>
      <c r="I4058" t="s">
        <v>18</v>
      </c>
      <c r="J4058">
        <v>560600</v>
      </c>
      <c r="K4058" t="s">
        <v>2309</v>
      </c>
      <c r="L4058">
        <v>560472</v>
      </c>
      <c r="M4058" t="s">
        <v>851</v>
      </c>
      <c r="N4058">
        <v>560472</v>
      </c>
      <c r="O4058" t="s">
        <v>851</v>
      </c>
      <c r="P4058">
        <v>560472</v>
      </c>
      <c r="Q4058" t="s">
        <v>851</v>
      </c>
      <c r="R4058" s="13">
        <v>70488.701001315436</v>
      </c>
      <c r="S4058" s="13"/>
      <c r="T4058" s="13"/>
      <c r="U4058" s="13"/>
      <c r="V4058" s="13">
        <f t="shared" si="1077"/>
        <v>0</v>
      </c>
      <c r="W4058" s="13"/>
      <c r="X4058" s="13">
        <f t="shared" si="1078"/>
        <v>0</v>
      </c>
      <c r="Y4058" s="13"/>
      <c r="Z4058" s="13">
        <f t="shared" si="1079"/>
        <v>0</v>
      </c>
      <c r="AA4058" s="13"/>
      <c r="AB4058" s="13">
        <f t="shared" si="1080"/>
        <v>0</v>
      </c>
      <c r="AC4058" s="13"/>
      <c r="AD4058" s="13"/>
      <c r="AE4058" s="13"/>
      <c r="AF4058" s="13"/>
      <c r="AG4058" s="13"/>
      <c r="AH4058" s="13"/>
      <c r="AI4058" s="13"/>
      <c r="AJ4058" s="13"/>
      <c r="AK4058" s="13">
        <f t="shared" si="1081"/>
        <v>0</v>
      </c>
      <c r="AL4058" s="13"/>
      <c r="AM4058" s="13">
        <f t="shared" si="1082"/>
        <v>0</v>
      </c>
      <c r="AN4058" s="13"/>
      <c r="AO4058" s="13">
        <v>0</v>
      </c>
      <c r="AP4058" s="13">
        <f t="shared" si="1083"/>
        <v>0</v>
      </c>
      <c r="AQ4058" s="13"/>
      <c r="AR4058" s="13">
        <f t="shared" si="1084"/>
        <v>0</v>
      </c>
      <c r="AS4058" s="13"/>
      <c r="AT4058" s="13">
        <f t="shared" si="1085"/>
        <v>0</v>
      </c>
      <c r="AU4058" s="13"/>
      <c r="AV4058" s="13">
        <f t="shared" si="1086"/>
        <v>0</v>
      </c>
      <c r="AW4058" s="13"/>
      <c r="AX4058" s="13">
        <f t="shared" si="1087"/>
        <v>0</v>
      </c>
      <c r="AY4058" s="13"/>
      <c r="AZ4058" s="13">
        <f t="shared" si="1088"/>
        <v>0</v>
      </c>
      <c r="BA4058" s="13"/>
      <c r="BB4058" s="13">
        <f t="shared" si="1089"/>
        <v>0</v>
      </c>
      <c r="BC4058" s="13"/>
      <c r="BD4058" s="13">
        <f t="shared" si="1090"/>
        <v>0</v>
      </c>
      <c r="BE4058" s="13"/>
      <c r="BF4058" s="13">
        <f t="shared" si="1091"/>
        <v>0</v>
      </c>
      <c r="BG4058" s="13"/>
      <c r="BH4058" s="13">
        <f t="shared" si="1092"/>
        <v>70488.701001315436</v>
      </c>
      <c r="BI4058" s="13">
        <f t="shared" si="1093"/>
        <v>70500</v>
      </c>
      <c r="BJ4058" s="13">
        <v>70800</v>
      </c>
    </row>
    <row r="4059" spans="1:62" x14ac:dyDescent="0.25">
      <c r="A4059" t="s">
        <v>3887</v>
      </c>
      <c r="B4059" s="13">
        <v>72</v>
      </c>
      <c r="C4059">
        <v>591424</v>
      </c>
      <c r="D4059">
        <v>1</v>
      </c>
      <c r="E4059">
        <v>0</v>
      </c>
      <c r="F4059">
        <v>0</v>
      </c>
      <c r="G4059">
        <v>0</v>
      </c>
      <c r="H4059">
        <v>0</v>
      </c>
      <c r="I4059" t="s">
        <v>75</v>
      </c>
      <c r="J4059">
        <v>591637</v>
      </c>
      <c r="K4059" t="s">
        <v>1819</v>
      </c>
      <c r="L4059">
        <v>590266</v>
      </c>
      <c r="M4059" t="s">
        <v>96</v>
      </c>
      <c r="N4059">
        <v>590266</v>
      </c>
      <c r="O4059" t="s">
        <v>96</v>
      </c>
      <c r="P4059">
        <v>590266</v>
      </c>
      <c r="Q4059" t="s">
        <v>96</v>
      </c>
      <c r="R4059" s="13">
        <v>70488.701001315436</v>
      </c>
      <c r="S4059" s="13"/>
      <c r="T4059" s="13"/>
      <c r="U4059" s="13"/>
      <c r="V4059" s="13">
        <f t="shared" si="1077"/>
        <v>0</v>
      </c>
      <c r="W4059" s="13"/>
      <c r="X4059" s="13">
        <f t="shared" si="1078"/>
        <v>0</v>
      </c>
      <c r="Y4059" s="13"/>
      <c r="Z4059" s="13">
        <f t="shared" si="1079"/>
        <v>0</v>
      </c>
      <c r="AA4059" s="13"/>
      <c r="AB4059" s="13">
        <f t="shared" si="1080"/>
        <v>0</v>
      </c>
      <c r="AC4059" s="13"/>
      <c r="AD4059" s="13"/>
      <c r="AE4059" s="13"/>
      <c r="AF4059" s="13"/>
      <c r="AG4059" s="13"/>
      <c r="AH4059" s="13"/>
      <c r="AI4059" s="13"/>
      <c r="AJ4059" s="13"/>
      <c r="AK4059" s="13">
        <f t="shared" si="1081"/>
        <v>0</v>
      </c>
      <c r="AL4059" s="13"/>
      <c r="AM4059" s="13">
        <f t="shared" si="1082"/>
        <v>0</v>
      </c>
      <c r="AN4059" s="13"/>
      <c r="AO4059" s="13">
        <v>0</v>
      </c>
      <c r="AP4059" s="13">
        <f t="shared" si="1083"/>
        <v>0</v>
      </c>
      <c r="AQ4059" s="13"/>
      <c r="AR4059" s="13">
        <f t="shared" si="1084"/>
        <v>0</v>
      </c>
      <c r="AS4059" s="13"/>
      <c r="AT4059" s="13">
        <f t="shared" si="1085"/>
        <v>0</v>
      </c>
      <c r="AU4059" s="13"/>
      <c r="AV4059" s="13">
        <f t="shared" si="1086"/>
        <v>0</v>
      </c>
      <c r="AW4059" s="13"/>
      <c r="AX4059" s="13">
        <f t="shared" si="1087"/>
        <v>0</v>
      </c>
      <c r="AY4059" s="13"/>
      <c r="AZ4059" s="13">
        <f t="shared" si="1088"/>
        <v>0</v>
      </c>
      <c r="BA4059" s="13"/>
      <c r="BB4059" s="13">
        <f t="shared" si="1089"/>
        <v>0</v>
      </c>
      <c r="BC4059" s="13"/>
      <c r="BD4059" s="13">
        <f t="shared" si="1090"/>
        <v>0</v>
      </c>
      <c r="BE4059" s="13"/>
      <c r="BF4059" s="13">
        <f t="shared" si="1091"/>
        <v>0</v>
      </c>
      <c r="BG4059" s="13"/>
      <c r="BH4059" s="13">
        <f t="shared" si="1092"/>
        <v>70488.701001315436</v>
      </c>
      <c r="BI4059" s="13">
        <f t="shared" si="1093"/>
        <v>70500</v>
      </c>
      <c r="BJ4059" s="13">
        <v>70800</v>
      </c>
    </row>
    <row r="4060" spans="1:62" x14ac:dyDescent="0.25">
      <c r="A4060" t="s">
        <v>3888</v>
      </c>
      <c r="B4060" s="13">
        <v>1208</v>
      </c>
      <c r="C4060">
        <v>538655</v>
      </c>
      <c r="D4060">
        <v>1</v>
      </c>
      <c r="E4060">
        <v>0</v>
      </c>
      <c r="F4060">
        <v>0</v>
      </c>
      <c r="G4060">
        <v>0</v>
      </c>
      <c r="H4060">
        <v>0</v>
      </c>
      <c r="I4060" t="s">
        <v>26</v>
      </c>
      <c r="J4060">
        <v>538442</v>
      </c>
      <c r="K4060" t="s">
        <v>171</v>
      </c>
      <c r="L4060">
        <v>538442</v>
      </c>
      <c r="M4060" t="s">
        <v>171</v>
      </c>
      <c r="N4060">
        <v>538574</v>
      </c>
      <c r="O4060" t="s">
        <v>172</v>
      </c>
      <c r="P4060">
        <v>538094</v>
      </c>
      <c r="Q4060" t="s">
        <v>173</v>
      </c>
      <c r="R4060" s="13">
        <v>278551.33326226368</v>
      </c>
      <c r="S4060" s="13"/>
      <c r="T4060" s="13"/>
      <c r="U4060" s="13"/>
      <c r="V4060" s="13">
        <f t="shared" si="1077"/>
        <v>0</v>
      </c>
      <c r="W4060" s="13"/>
      <c r="X4060" s="13">
        <f t="shared" si="1078"/>
        <v>0</v>
      </c>
      <c r="Y4060" s="13"/>
      <c r="Z4060" s="13">
        <f t="shared" si="1079"/>
        <v>0</v>
      </c>
      <c r="AA4060" s="13"/>
      <c r="AB4060" s="13">
        <f t="shared" si="1080"/>
        <v>0</v>
      </c>
      <c r="AC4060" s="13"/>
      <c r="AD4060" s="13"/>
      <c r="AE4060" s="13"/>
      <c r="AF4060" s="13"/>
      <c r="AG4060" s="13"/>
      <c r="AH4060" s="13"/>
      <c r="AI4060" s="13"/>
      <c r="AJ4060" s="13"/>
      <c r="AK4060" s="13">
        <f t="shared" si="1081"/>
        <v>0</v>
      </c>
      <c r="AL4060" s="13"/>
      <c r="AM4060" s="13">
        <f t="shared" si="1082"/>
        <v>0</v>
      </c>
      <c r="AN4060" s="13"/>
      <c r="AO4060" s="13">
        <v>0</v>
      </c>
      <c r="AP4060" s="13">
        <f t="shared" si="1083"/>
        <v>0</v>
      </c>
      <c r="AQ4060" s="13"/>
      <c r="AR4060" s="13">
        <f t="shared" si="1084"/>
        <v>0</v>
      </c>
      <c r="AS4060" s="13"/>
      <c r="AT4060" s="13">
        <f t="shared" si="1085"/>
        <v>0</v>
      </c>
      <c r="AU4060" s="13"/>
      <c r="AV4060" s="13">
        <f t="shared" si="1086"/>
        <v>0</v>
      </c>
      <c r="AW4060" s="13"/>
      <c r="AX4060" s="13">
        <f t="shared" si="1087"/>
        <v>0</v>
      </c>
      <c r="AY4060" s="13"/>
      <c r="AZ4060" s="13">
        <f t="shared" si="1088"/>
        <v>0</v>
      </c>
      <c r="BA4060" s="13"/>
      <c r="BB4060" s="13">
        <f t="shared" si="1089"/>
        <v>0</v>
      </c>
      <c r="BC4060" s="13"/>
      <c r="BD4060" s="13">
        <f t="shared" si="1090"/>
        <v>0</v>
      </c>
      <c r="BE4060" s="13"/>
      <c r="BF4060" s="13">
        <f t="shared" si="1091"/>
        <v>0</v>
      </c>
      <c r="BG4060" s="13"/>
      <c r="BH4060" s="13">
        <f t="shared" si="1092"/>
        <v>278551.33326226368</v>
      </c>
      <c r="BI4060" s="13">
        <f t="shared" si="1093"/>
        <v>278600</v>
      </c>
      <c r="BJ4060" s="13">
        <v>265500</v>
      </c>
    </row>
    <row r="4061" spans="1:62" x14ac:dyDescent="0.25">
      <c r="A4061" t="s">
        <v>3889</v>
      </c>
      <c r="B4061" s="13">
        <v>249</v>
      </c>
      <c r="C4061">
        <v>540412</v>
      </c>
      <c r="D4061">
        <v>1</v>
      </c>
      <c r="E4061">
        <v>0</v>
      </c>
      <c r="F4061">
        <v>0</v>
      </c>
      <c r="G4061">
        <v>0</v>
      </c>
      <c r="H4061">
        <v>0</v>
      </c>
      <c r="I4061" t="s">
        <v>110</v>
      </c>
      <c r="J4061">
        <v>558435</v>
      </c>
      <c r="K4061" t="s">
        <v>1214</v>
      </c>
      <c r="L4061">
        <v>558435</v>
      </c>
      <c r="M4061" t="s">
        <v>1214</v>
      </c>
      <c r="N4061">
        <v>558249</v>
      </c>
      <c r="O4061" t="s">
        <v>564</v>
      </c>
      <c r="P4061">
        <v>558249</v>
      </c>
      <c r="Q4061" t="s">
        <v>564</v>
      </c>
      <c r="R4061" s="13">
        <v>70488.701001315436</v>
      </c>
      <c r="S4061" s="13"/>
      <c r="T4061" s="13"/>
      <c r="U4061" s="13"/>
      <c r="V4061" s="13">
        <f t="shared" si="1077"/>
        <v>0</v>
      </c>
      <c r="W4061" s="13"/>
      <c r="X4061" s="13">
        <f t="shared" si="1078"/>
        <v>0</v>
      </c>
      <c r="Y4061" s="13"/>
      <c r="Z4061" s="13">
        <f t="shared" si="1079"/>
        <v>0</v>
      </c>
      <c r="AA4061" s="13"/>
      <c r="AB4061" s="13">
        <f t="shared" si="1080"/>
        <v>0</v>
      </c>
      <c r="AC4061" s="13"/>
      <c r="AD4061" s="13"/>
      <c r="AE4061" s="13"/>
      <c r="AF4061" s="13"/>
      <c r="AG4061" s="13"/>
      <c r="AH4061" s="13"/>
      <c r="AI4061" s="13"/>
      <c r="AJ4061" s="13"/>
      <c r="AK4061" s="13">
        <f t="shared" si="1081"/>
        <v>0</v>
      </c>
      <c r="AL4061" s="13"/>
      <c r="AM4061" s="13">
        <f t="shared" si="1082"/>
        <v>0</v>
      </c>
      <c r="AN4061" s="13"/>
      <c r="AO4061" s="13">
        <v>0</v>
      </c>
      <c r="AP4061" s="13">
        <f t="shared" si="1083"/>
        <v>0</v>
      </c>
      <c r="AQ4061" s="13"/>
      <c r="AR4061" s="13">
        <f t="shared" si="1084"/>
        <v>0</v>
      </c>
      <c r="AS4061" s="13"/>
      <c r="AT4061" s="13">
        <f t="shared" si="1085"/>
        <v>0</v>
      </c>
      <c r="AU4061" s="13"/>
      <c r="AV4061" s="13">
        <f t="shared" si="1086"/>
        <v>0</v>
      </c>
      <c r="AW4061" s="13"/>
      <c r="AX4061" s="13">
        <f t="shared" si="1087"/>
        <v>0</v>
      </c>
      <c r="AY4061" s="13"/>
      <c r="AZ4061" s="13">
        <f t="shared" si="1088"/>
        <v>0</v>
      </c>
      <c r="BA4061" s="13"/>
      <c r="BB4061" s="13">
        <f t="shared" si="1089"/>
        <v>0</v>
      </c>
      <c r="BC4061" s="13"/>
      <c r="BD4061" s="13">
        <f t="shared" si="1090"/>
        <v>0</v>
      </c>
      <c r="BE4061" s="13"/>
      <c r="BF4061" s="13">
        <f t="shared" si="1091"/>
        <v>0</v>
      </c>
      <c r="BG4061" s="13"/>
      <c r="BH4061" s="13">
        <f t="shared" si="1092"/>
        <v>70488.701001315436</v>
      </c>
      <c r="BI4061" s="13">
        <f t="shared" si="1093"/>
        <v>70500</v>
      </c>
      <c r="BJ4061" s="13">
        <v>70800</v>
      </c>
    </row>
    <row r="4062" spans="1:62" x14ac:dyDescent="0.25">
      <c r="A4062" t="s">
        <v>3890</v>
      </c>
      <c r="B4062" s="13">
        <v>397</v>
      </c>
      <c r="C4062">
        <v>572101</v>
      </c>
      <c r="D4062">
        <v>1</v>
      </c>
      <c r="E4062">
        <v>0</v>
      </c>
      <c r="F4062">
        <v>0</v>
      </c>
      <c r="G4062">
        <v>0</v>
      </c>
      <c r="H4062">
        <v>0</v>
      </c>
      <c r="I4062" t="s">
        <v>41</v>
      </c>
      <c r="J4062">
        <v>572241</v>
      </c>
      <c r="K4062" t="s">
        <v>571</v>
      </c>
      <c r="L4062">
        <v>572241</v>
      </c>
      <c r="M4062" t="s">
        <v>571</v>
      </c>
      <c r="N4062">
        <v>572241</v>
      </c>
      <c r="O4062" t="s">
        <v>571</v>
      </c>
      <c r="P4062">
        <v>571164</v>
      </c>
      <c r="Q4062" t="s">
        <v>325</v>
      </c>
      <c r="R4062" s="13">
        <v>93016.531422975255</v>
      </c>
      <c r="S4062" s="13"/>
      <c r="T4062" s="13"/>
      <c r="U4062" s="13"/>
      <c r="V4062" s="13">
        <f t="shared" si="1077"/>
        <v>0</v>
      </c>
      <c r="W4062" s="13"/>
      <c r="X4062" s="13">
        <f t="shared" si="1078"/>
        <v>0</v>
      </c>
      <c r="Y4062" s="13"/>
      <c r="Z4062" s="13">
        <f t="shared" si="1079"/>
        <v>0</v>
      </c>
      <c r="AA4062" s="13"/>
      <c r="AB4062" s="13">
        <f t="shared" si="1080"/>
        <v>0</v>
      </c>
      <c r="AC4062" s="13"/>
      <c r="AD4062" s="13"/>
      <c r="AE4062" s="13"/>
      <c r="AF4062" s="13"/>
      <c r="AG4062" s="13"/>
      <c r="AH4062" s="13"/>
      <c r="AI4062" s="13"/>
      <c r="AJ4062" s="13"/>
      <c r="AK4062" s="13">
        <f t="shared" si="1081"/>
        <v>0</v>
      </c>
      <c r="AL4062" s="13"/>
      <c r="AM4062" s="13">
        <f t="shared" si="1082"/>
        <v>0</v>
      </c>
      <c r="AN4062" s="13"/>
      <c r="AO4062" s="13">
        <v>10</v>
      </c>
      <c r="AP4062" s="13">
        <f t="shared" si="1083"/>
        <v>305000</v>
      </c>
      <c r="AQ4062" s="13"/>
      <c r="AR4062" s="13">
        <f t="shared" si="1084"/>
        <v>0</v>
      </c>
      <c r="AS4062" s="13"/>
      <c r="AT4062" s="13">
        <f t="shared" si="1085"/>
        <v>0</v>
      </c>
      <c r="AU4062" s="13"/>
      <c r="AV4062" s="13">
        <f t="shared" si="1086"/>
        <v>0</v>
      </c>
      <c r="AW4062" s="13"/>
      <c r="AX4062" s="13">
        <f t="shared" si="1087"/>
        <v>0</v>
      </c>
      <c r="AY4062" s="13"/>
      <c r="AZ4062" s="13">
        <f t="shared" si="1088"/>
        <v>0</v>
      </c>
      <c r="BA4062" s="13"/>
      <c r="BB4062" s="13">
        <f t="shared" si="1089"/>
        <v>0</v>
      </c>
      <c r="BC4062" s="13"/>
      <c r="BD4062" s="13">
        <f t="shared" si="1090"/>
        <v>0</v>
      </c>
      <c r="BE4062" s="13"/>
      <c r="BF4062" s="13">
        <f t="shared" si="1091"/>
        <v>0</v>
      </c>
      <c r="BG4062" s="13"/>
      <c r="BH4062" s="13">
        <f t="shared" si="1092"/>
        <v>398016.53142297524</v>
      </c>
      <c r="BI4062" s="13">
        <f t="shared" si="1093"/>
        <v>398000</v>
      </c>
      <c r="BJ4062" s="13">
        <v>372500</v>
      </c>
    </row>
    <row r="4063" spans="1:62" x14ac:dyDescent="0.25">
      <c r="A4063" s="3" t="s">
        <v>2834</v>
      </c>
      <c r="B4063" s="13">
        <v>678</v>
      </c>
      <c r="C4063">
        <v>591432</v>
      </c>
      <c r="D4063">
        <v>1</v>
      </c>
      <c r="E4063">
        <v>1</v>
      </c>
      <c r="F4063">
        <v>0</v>
      </c>
      <c r="G4063">
        <v>0</v>
      </c>
      <c r="H4063">
        <v>0</v>
      </c>
      <c r="I4063" t="s">
        <v>75</v>
      </c>
      <c r="J4063">
        <v>591432</v>
      </c>
      <c r="K4063" t="s">
        <v>2834</v>
      </c>
      <c r="L4063">
        <v>591301</v>
      </c>
      <c r="M4063" t="s">
        <v>709</v>
      </c>
      <c r="N4063">
        <v>590266</v>
      </c>
      <c r="O4063" t="s">
        <v>96</v>
      </c>
      <c r="P4063">
        <v>590266</v>
      </c>
      <c r="Q4063" t="s">
        <v>96</v>
      </c>
      <c r="R4063" s="13">
        <v>157807.91958961866</v>
      </c>
      <c r="S4063" s="13">
        <v>981</v>
      </c>
      <c r="T4063" s="13">
        <v>52569.216569782511</v>
      </c>
      <c r="U4063" s="13"/>
      <c r="V4063" s="13">
        <f t="shared" si="1077"/>
        <v>0</v>
      </c>
      <c r="W4063" s="13">
        <v>7</v>
      </c>
      <c r="X4063" s="13">
        <f t="shared" si="1078"/>
        <v>20748</v>
      </c>
      <c r="Y4063" s="13">
        <v>5</v>
      </c>
      <c r="Z4063" s="13">
        <f t="shared" si="1079"/>
        <v>4940</v>
      </c>
      <c r="AA4063" s="13">
        <v>1</v>
      </c>
      <c r="AB4063" s="13">
        <f t="shared" si="1080"/>
        <v>247</v>
      </c>
      <c r="AC4063" s="13"/>
      <c r="AD4063" s="13"/>
      <c r="AE4063" s="13"/>
      <c r="AF4063" s="13"/>
      <c r="AG4063" s="13"/>
      <c r="AH4063" s="13"/>
      <c r="AI4063" s="13"/>
      <c r="AJ4063" s="13"/>
      <c r="AK4063" s="13">
        <f t="shared" si="1081"/>
        <v>0</v>
      </c>
      <c r="AL4063" s="13"/>
      <c r="AM4063" s="13">
        <f t="shared" si="1082"/>
        <v>0</v>
      </c>
      <c r="AN4063" s="13"/>
      <c r="AO4063" s="13">
        <v>0</v>
      </c>
      <c r="AP4063" s="13">
        <f t="shared" si="1083"/>
        <v>0</v>
      </c>
      <c r="AQ4063" s="13"/>
      <c r="AR4063" s="13">
        <f t="shared" si="1084"/>
        <v>0</v>
      </c>
      <c r="AS4063" s="13"/>
      <c r="AT4063" s="13">
        <f t="shared" si="1085"/>
        <v>0</v>
      </c>
      <c r="AU4063" s="13"/>
      <c r="AV4063" s="13">
        <f t="shared" si="1086"/>
        <v>0</v>
      </c>
      <c r="AW4063" s="13"/>
      <c r="AX4063" s="13">
        <f t="shared" si="1087"/>
        <v>0</v>
      </c>
      <c r="AY4063" s="13"/>
      <c r="AZ4063" s="13">
        <f t="shared" si="1088"/>
        <v>0</v>
      </c>
      <c r="BA4063" s="13"/>
      <c r="BB4063" s="13">
        <f t="shared" si="1089"/>
        <v>0</v>
      </c>
      <c r="BC4063" s="13"/>
      <c r="BD4063" s="13">
        <f t="shared" si="1090"/>
        <v>0</v>
      </c>
      <c r="BE4063" s="13"/>
      <c r="BF4063" s="13">
        <f t="shared" si="1091"/>
        <v>0</v>
      </c>
      <c r="BG4063" s="13"/>
      <c r="BH4063" s="13">
        <f t="shared" si="1092"/>
        <v>236312.13615940115</v>
      </c>
      <c r="BI4063" s="13">
        <f t="shared" si="1093"/>
        <v>236300</v>
      </c>
      <c r="BJ4063" s="13">
        <v>231000</v>
      </c>
    </row>
    <row r="4064" spans="1:62" x14ac:dyDescent="0.25">
      <c r="A4064" t="s">
        <v>3891</v>
      </c>
      <c r="B4064" s="13">
        <v>1406</v>
      </c>
      <c r="C4064">
        <v>549746</v>
      </c>
      <c r="D4064">
        <v>1</v>
      </c>
      <c r="E4064">
        <v>0</v>
      </c>
      <c r="F4064">
        <v>0</v>
      </c>
      <c r="G4064">
        <v>0</v>
      </c>
      <c r="H4064">
        <v>0</v>
      </c>
      <c r="I4064" t="s">
        <v>30</v>
      </c>
      <c r="J4064">
        <v>584002</v>
      </c>
      <c r="K4064" t="s">
        <v>261</v>
      </c>
      <c r="L4064">
        <v>584002</v>
      </c>
      <c r="M4064" t="s">
        <v>261</v>
      </c>
      <c r="N4064">
        <v>584002</v>
      </c>
      <c r="O4064" t="s">
        <v>261</v>
      </c>
      <c r="P4064">
        <v>584002</v>
      </c>
      <c r="Q4064" t="s">
        <v>261</v>
      </c>
      <c r="R4064" s="13">
        <v>323262.22829848668</v>
      </c>
      <c r="S4064" s="13"/>
      <c r="T4064" s="13"/>
      <c r="U4064" s="13"/>
      <c r="V4064" s="13">
        <f t="shared" si="1077"/>
        <v>0</v>
      </c>
      <c r="W4064" s="13"/>
      <c r="X4064" s="13">
        <f t="shared" si="1078"/>
        <v>0</v>
      </c>
      <c r="Y4064" s="13"/>
      <c r="Z4064" s="13">
        <f t="shared" si="1079"/>
        <v>0</v>
      </c>
      <c r="AA4064" s="13"/>
      <c r="AB4064" s="13">
        <f t="shared" si="1080"/>
        <v>0</v>
      </c>
      <c r="AC4064" s="13"/>
      <c r="AD4064" s="13"/>
      <c r="AE4064" s="13"/>
      <c r="AF4064" s="13"/>
      <c r="AG4064" s="13"/>
      <c r="AH4064" s="13"/>
      <c r="AI4064" s="13"/>
      <c r="AJ4064" s="13"/>
      <c r="AK4064" s="13">
        <f t="shared" si="1081"/>
        <v>0</v>
      </c>
      <c r="AL4064" s="13"/>
      <c r="AM4064" s="13">
        <f t="shared" si="1082"/>
        <v>0</v>
      </c>
      <c r="AN4064" s="13"/>
      <c r="AO4064" s="13">
        <v>0</v>
      </c>
      <c r="AP4064" s="13">
        <f t="shared" si="1083"/>
        <v>0</v>
      </c>
      <c r="AQ4064" s="13"/>
      <c r="AR4064" s="13">
        <f t="shared" si="1084"/>
        <v>0</v>
      </c>
      <c r="AS4064" s="13"/>
      <c r="AT4064" s="13">
        <f t="shared" si="1085"/>
        <v>0</v>
      </c>
      <c r="AU4064" s="13"/>
      <c r="AV4064" s="13">
        <f t="shared" si="1086"/>
        <v>0</v>
      </c>
      <c r="AW4064" s="13"/>
      <c r="AX4064" s="13">
        <f t="shared" si="1087"/>
        <v>0</v>
      </c>
      <c r="AY4064" s="13"/>
      <c r="AZ4064" s="13">
        <f t="shared" si="1088"/>
        <v>0</v>
      </c>
      <c r="BA4064" s="13"/>
      <c r="BB4064" s="13">
        <f t="shared" si="1089"/>
        <v>0</v>
      </c>
      <c r="BC4064" s="13"/>
      <c r="BD4064" s="13">
        <f t="shared" si="1090"/>
        <v>0</v>
      </c>
      <c r="BE4064" s="13"/>
      <c r="BF4064" s="13">
        <f t="shared" si="1091"/>
        <v>0</v>
      </c>
      <c r="BG4064" s="13"/>
      <c r="BH4064" s="13">
        <f t="shared" si="1092"/>
        <v>323262.22829848668</v>
      </c>
      <c r="BI4064" s="13">
        <f t="shared" si="1093"/>
        <v>323300</v>
      </c>
      <c r="BJ4064" s="13">
        <v>324900</v>
      </c>
    </row>
    <row r="4065" spans="1:62" x14ac:dyDescent="0.25">
      <c r="A4065" t="s">
        <v>2321</v>
      </c>
      <c r="B4065" s="13">
        <v>947</v>
      </c>
      <c r="C4065">
        <v>536491</v>
      </c>
      <c r="D4065">
        <v>1</v>
      </c>
      <c r="E4065">
        <v>0</v>
      </c>
      <c r="F4065">
        <v>0</v>
      </c>
      <c r="G4065">
        <v>0</v>
      </c>
      <c r="H4065">
        <v>0</v>
      </c>
      <c r="I4065" t="s">
        <v>26</v>
      </c>
      <c r="J4065">
        <v>535451</v>
      </c>
      <c r="K4065" t="s">
        <v>285</v>
      </c>
      <c r="L4065">
        <v>535451</v>
      </c>
      <c r="M4065" t="s">
        <v>285</v>
      </c>
      <c r="N4065">
        <v>535451</v>
      </c>
      <c r="O4065" t="s">
        <v>285</v>
      </c>
      <c r="P4065">
        <v>535419</v>
      </c>
      <c r="Q4065" t="s">
        <v>130</v>
      </c>
      <c r="R4065" s="13">
        <v>219300.10079948464</v>
      </c>
      <c r="S4065" s="13"/>
      <c r="T4065" s="13"/>
      <c r="U4065" s="13"/>
      <c r="V4065" s="13">
        <f t="shared" si="1077"/>
        <v>0</v>
      </c>
      <c r="W4065" s="13"/>
      <c r="X4065" s="13">
        <f t="shared" si="1078"/>
        <v>0</v>
      </c>
      <c r="Y4065" s="13"/>
      <c r="Z4065" s="13">
        <f t="shared" si="1079"/>
        <v>0</v>
      </c>
      <c r="AA4065" s="13"/>
      <c r="AB4065" s="13">
        <f t="shared" si="1080"/>
        <v>0</v>
      </c>
      <c r="AC4065" s="13"/>
      <c r="AD4065" s="13"/>
      <c r="AE4065" s="13"/>
      <c r="AF4065" s="13"/>
      <c r="AG4065" s="13"/>
      <c r="AH4065" s="13"/>
      <c r="AI4065" s="13"/>
      <c r="AJ4065" s="13"/>
      <c r="AK4065" s="13">
        <f t="shared" si="1081"/>
        <v>0</v>
      </c>
      <c r="AL4065" s="13"/>
      <c r="AM4065" s="13">
        <f t="shared" si="1082"/>
        <v>0</v>
      </c>
      <c r="AN4065" s="13"/>
      <c r="AO4065" s="13">
        <v>0</v>
      </c>
      <c r="AP4065" s="13">
        <f t="shared" si="1083"/>
        <v>0</v>
      </c>
      <c r="AQ4065" s="13"/>
      <c r="AR4065" s="13">
        <f t="shared" si="1084"/>
        <v>0</v>
      </c>
      <c r="AS4065" s="13"/>
      <c r="AT4065" s="13">
        <f t="shared" si="1085"/>
        <v>0</v>
      </c>
      <c r="AU4065" s="13"/>
      <c r="AV4065" s="13">
        <f t="shared" si="1086"/>
        <v>0</v>
      </c>
      <c r="AW4065" s="13"/>
      <c r="AX4065" s="13">
        <f t="shared" si="1087"/>
        <v>0</v>
      </c>
      <c r="AY4065" s="13"/>
      <c r="AZ4065" s="13">
        <f t="shared" si="1088"/>
        <v>0</v>
      </c>
      <c r="BA4065" s="13"/>
      <c r="BB4065" s="13">
        <f t="shared" si="1089"/>
        <v>0</v>
      </c>
      <c r="BC4065" s="13"/>
      <c r="BD4065" s="13">
        <f t="shared" si="1090"/>
        <v>0</v>
      </c>
      <c r="BE4065" s="13"/>
      <c r="BF4065" s="13">
        <f t="shared" si="1091"/>
        <v>0</v>
      </c>
      <c r="BG4065" s="13"/>
      <c r="BH4065" s="13">
        <f t="shared" si="1092"/>
        <v>219300.10079948464</v>
      </c>
      <c r="BI4065" s="13">
        <f t="shared" si="1093"/>
        <v>219300</v>
      </c>
      <c r="BJ4065" s="13">
        <v>200700</v>
      </c>
    </row>
    <row r="4066" spans="1:62" x14ac:dyDescent="0.25">
      <c r="A4066" t="s">
        <v>3892</v>
      </c>
      <c r="B4066" s="13">
        <v>1926</v>
      </c>
      <c r="C4066">
        <v>570672</v>
      </c>
      <c r="D4066">
        <v>1</v>
      </c>
      <c r="E4066">
        <v>0</v>
      </c>
      <c r="F4066">
        <v>0</v>
      </c>
      <c r="G4066">
        <v>0</v>
      </c>
      <c r="H4066">
        <v>0</v>
      </c>
      <c r="I4066" t="s">
        <v>33</v>
      </c>
      <c r="J4066">
        <v>569810</v>
      </c>
      <c r="K4066" t="s">
        <v>98</v>
      </c>
      <c r="L4066">
        <v>569810</v>
      </c>
      <c r="M4066" t="s">
        <v>98</v>
      </c>
      <c r="N4066">
        <v>569810</v>
      </c>
      <c r="O4066" t="s">
        <v>98</v>
      </c>
      <c r="P4066">
        <v>569810</v>
      </c>
      <c r="Q4066" t="s">
        <v>98</v>
      </c>
      <c r="R4066" s="13">
        <v>439827.29113179626</v>
      </c>
      <c r="S4066" s="13"/>
      <c r="T4066" s="13"/>
      <c r="U4066" s="13"/>
      <c r="V4066" s="13">
        <f t="shared" si="1077"/>
        <v>0</v>
      </c>
      <c r="W4066" s="13"/>
      <c r="X4066" s="13">
        <f t="shared" si="1078"/>
        <v>0</v>
      </c>
      <c r="Y4066" s="13"/>
      <c r="Z4066" s="13">
        <f t="shared" si="1079"/>
        <v>0</v>
      </c>
      <c r="AA4066" s="13"/>
      <c r="AB4066" s="13">
        <f t="shared" si="1080"/>
        <v>0</v>
      </c>
      <c r="AC4066" s="13"/>
      <c r="AD4066" s="13"/>
      <c r="AE4066" s="13"/>
      <c r="AF4066" s="13"/>
      <c r="AG4066" s="13"/>
      <c r="AH4066" s="13"/>
      <c r="AI4066" s="13"/>
      <c r="AJ4066" s="13"/>
      <c r="AK4066" s="13">
        <f t="shared" si="1081"/>
        <v>0</v>
      </c>
      <c r="AL4066" s="13"/>
      <c r="AM4066" s="13">
        <f t="shared" si="1082"/>
        <v>0</v>
      </c>
      <c r="AN4066" s="13"/>
      <c r="AO4066" s="13">
        <v>1</v>
      </c>
      <c r="AP4066" s="13">
        <f t="shared" si="1083"/>
        <v>30500</v>
      </c>
      <c r="AQ4066" s="13"/>
      <c r="AR4066" s="13">
        <f t="shared" si="1084"/>
        <v>0</v>
      </c>
      <c r="AS4066" s="13"/>
      <c r="AT4066" s="13">
        <f t="shared" si="1085"/>
        <v>0</v>
      </c>
      <c r="AU4066" s="13"/>
      <c r="AV4066" s="13">
        <f t="shared" si="1086"/>
        <v>0</v>
      </c>
      <c r="AW4066" s="13"/>
      <c r="AX4066" s="13">
        <f t="shared" si="1087"/>
        <v>0</v>
      </c>
      <c r="AY4066" s="13"/>
      <c r="AZ4066" s="13">
        <f t="shared" si="1088"/>
        <v>0</v>
      </c>
      <c r="BA4066" s="13"/>
      <c r="BB4066" s="13">
        <f t="shared" si="1089"/>
        <v>0</v>
      </c>
      <c r="BC4066" s="13"/>
      <c r="BD4066" s="13">
        <f t="shared" si="1090"/>
        <v>0</v>
      </c>
      <c r="BE4066" s="13"/>
      <c r="BF4066" s="13">
        <f t="shared" si="1091"/>
        <v>0</v>
      </c>
      <c r="BG4066" s="13"/>
      <c r="BH4066" s="13">
        <f t="shared" si="1092"/>
        <v>470327.29113179626</v>
      </c>
      <c r="BI4066" s="13">
        <f t="shared" si="1093"/>
        <v>470300</v>
      </c>
      <c r="BJ4066" s="13">
        <v>469900</v>
      </c>
    </row>
    <row r="4067" spans="1:62" x14ac:dyDescent="0.25">
      <c r="A4067" t="s">
        <v>794</v>
      </c>
      <c r="B4067" s="13">
        <v>326</v>
      </c>
      <c r="C4067">
        <v>551627</v>
      </c>
      <c r="D4067">
        <v>1</v>
      </c>
      <c r="E4067">
        <v>0</v>
      </c>
      <c r="F4067">
        <v>0</v>
      </c>
      <c r="G4067">
        <v>0</v>
      </c>
      <c r="H4067">
        <v>0</v>
      </c>
      <c r="I4067" t="s">
        <v>23</v>
      </c>
      <c r="J4067">
        <v>551350</v>
      </c>
      <c r="K4067" t="s">
        <v>792</v>
      </c>
      <c r="L4067">
        <v>550850</v>
      </c>
      <c r="M4067" t="s">
        <v>254</v>
      </c>
      <c r="N4067">
        <v>550850</v>
      </c>
      <c r="O4067" t="s">
        <v>254</v>
      </c>
      <c r="P4067">
        <v>550850</v>
      </c>
      <c r="Q4067" t="s">
        <v>254</v>
      </c>
      <c r="R4067" s="13">
        <v>76536.531617405737</v>
      </c>
      <c r="S4067" s="13"/>
      <c r="T4067" s="13"/>
      <c r="U4067" s="13"/>
      <c r="V4067" s="13">
        <f t="shared" si="1077"/>
        <v>0</v>
      </c>
      <c r="W4067" s="13"/>
      <c r="X4067" s="13">
        <f t="shared" si="1078"/>
        <v>0</v>
      </c>
      <c r="Y4067" s="13"/>
      <c r="Z4067" s="13">
        <f t="shared" si="1079"/>
        <v>0</v>
      </c>
      <c r="AA4067" s="13"/>
      <c r="AB4067" s="13">
        <f t="shared" si="1080"/>
        <v>0</v>
      </c>
      <c r="AC4067" s="13"/>
      <c r="AD4067" s="13"/>
      <c r="AE4067" s="13"/>
      <c r="AF4067" s="13"/>
      <c r="AG4067" s="13"/>
      <c r="AH4067" s="13"/>
      <c r="AI4067" s="13"/>
      <c r="AJ4067" s="13"/>
      <c r="AK4067" s="13">
        <f t="shared" si="1081"/>
        <v>0</v>
      </c>
      <c r="AL4067" s="13"/>
      <c r="AM4067" s="13">
        <f t="shared" si="1082"/>
        <v>0</v>
      </c>
      <c r="AN4067" s="13"/>
      <c r="AO4067" s="13">
        <v>0</v>
      </c>
      <c r="AP4067" s="13">
        <f t="shared" si="1083"/>
        <v>0</v>
      </c>
      <c r="AQ4067" s="13"/>
      <c r="AR4067" s="13">
        <f t="shared" si="1084"/>
        <v>0</v>
      </c>
      <c r="AS4067" s="13"/>
      <c r="AT4067" s="13">
        <f t="shared" si="1085"/>
        <v>0</v>
      </c>
      <c r="AU4067" s="13"/>
      <c r="AV4067" s="13">
        <f t="shared" si="1086"/>
        <v>0</v>
      </c>
      <c r="AW4067" s="13"/>
      <c r="AX4067" s="13">
        <f t="shared" si="1087"/>
        <v>0</v>
      </c>
      <c r="AY4067" s="13"/>
      <c r="AZ4067" s="13">
        <f t="shared" si="1088"/>
        <v>0</v>
      </c>
      <c r="BA4067" s="13"/>
      <c r="BB4067" s="13">
        <f t="shared" si="1089"/>
        <v>0</v>
      </c>
      <c r="BC4067" s="13"/>
      <c r="BD4067" s="13">
        <f t="shared" si="1090"/>
        <v>0</v>
      </c>
      <c r="BE4067" s="13"/>
      <c r="BF4067" s="13">
        <f t="shared" si="1091"/>
        <v>0</v>
      </c>
      <c r="BG4067" s="13"/>
      <c r="BH4067" s="13">
        <f t="shared" si="1092"/>
        <v>76536.531617405737</v>
      </c>
      <c r="BI4067" s="13">
        <f t="shared" si="1093"/>
        <v>76500</v>
      </c>
      <c r="BJ4067" s="13">
        <v>76600</v>
      </c>
    </row>
    <row r="4068" spans="1:62" x14ac:dyDescent="0.25">
      <c r="A4068" t="s">
        <v>3893</v>
      </c>
      <c r="B4068" s="13">
        <v>206</v>
      </c>
      <c r="C4068">
        <v>545716</v>
      </c>
      <c r="D4068">
        <v>1</v>
      </c>
      <c r="E4068">
        <v>0</v>
      </c>
      <c r="F4068">
        <v>0</v>
      </c>
      <c r="G4068">
        <v>0</v>
      </c>
      <c r="H4068">
        <v>0</v>
      </c>
      <c r="I4068" t="s">
        <v>23</v>
      </c>
      <c r="J4068">
        <v>545481</v>
      </c>
      <c r="K4068" t="s">
        <v>1618</v>
      </c>
      <c r="L4068">
        <v>545848</v>
      </c>
      <c r="M4068" t="s">
        <v>1816</v>
      </c>
      <c r="N4068">
        <v>545848</v>
      </c>
      <c r="O4068" t="s">
        <v>1816</v>
      </c>
      <c r="P4068">
        <v>545392</v>
      </c>
      <c r="Q4068" t="s">
        <v>290</v>
      </c>
      <c r="R4068" s="13">
        <v>70488.701001315436</v>
      </c>
      <c r="S4068" s="13"/>
      <c r="T4068" s="13"/>
      <c r="U4068" s="13"/>
      <c r="V4068" s="13">
        <f t="shared" si="1077"/>
        <v>0</v>
      </c>
      <c r="W4068" s="13"/>
      <c r="X4068" s="13">
        <f t="shared" si="1078"/>
        <v>0</v>
      </c>
      <c r="Y4068" s="13"/>
      <c r="Z4068" s="13">
        <f t="shared" si="1079"/>
        <v>0</v>
      </c>
      <c r="AA4068" s="13"/>
      <c r="AB4068" s="13">
        <f t="shared" si="1080"/>
        <v>0</v>
      </c>
      <c r="AC4068" s="13"/>
      <c r="AD4068" s="13"/>
      <c r="AE4068" s="13"/>
      <c r="AF4068" s="13"/>
      <c r="AG4068" s="13"/>
      <c r="AH4068" s="13"/>
      <c r="AI4068" s="13"/>
      <c r="AJ4068" s="13"/>
      <c r="AK4068" s="13">
        <f t="shared" si="1081"/>
        <v>0</v>
      </c>
      <c r="AL4068" s="13"/>
      <c r="AM4068" s="13">
        <f t="shared" si="1082"/>
        <v>0</v>
      </c>
      <c r="AN4068" s="13"/>
      <c r="AO4068" s="13">
        <v>0</v>
      </c>
      <c r="AP4068" s="13">
        <f t="shared" si="1083"/>
        <v>0</v>
      </c>
      <c r="AQ4068" s="13"/>
      <c r="AR4068" s="13">
        <f t="shared" si="1084"/>
        <v>0</v>
      </c>
      <c r="AS4068" s="13"/>
      <c r="AT4068" s="13">
        <f t="shared" si="1085"/>
        <v>0</v>
      </c>
      <c r="AU4068" s="13"/>
      <c r="AV4068" s="13">
        <f t="shared" si="1086"/>
        <v>0</v>
      </c>
      <c r="AW4068" s="13"/>
      <c r="AX4068" s="13">
        <f t="shared" si="1087"/>
        <v>0</v>
      </c>
      <c r="AY4068" s="13"/>
      <c r="AZ4068" s="13">
        <f t="shared" si="1088"/>
        <v>0</v>
      </c>
      <c r="BA4068" s="13"/>
      <c r="BB4068" s="13">
        <f t="shared" si="1089"/>
        <v>0</v>
      </c>
      <c r="BC4068" s="13"/>
      <c r="BD4068" s="13">
        <f t="shared" si="1090"/>
        <v>0</v>
      </c>
      <c r="BE4068" s="13"/>
      <c r="BF4068" s="13">
        <f t="shared" si="1091"/>
        <v>0</v>
      </c>
      <c r="BG4068" s="13"/>
      <c r="BH4068" s="13">
        <f t="shared" si="1092"/>
        <v>70488.701001315436</v>
      </c>
      <c r="BI4068" s="13">
        <f t="shared" si="1093"/>
        <v>70500</v>
      </c>
      <c r="BJ4068" s="13">
        <v>70800</v>
      </c>
    </row>
    <row r="4069" spans="1:62" x14ac:dyDescent="0.25">
      <c r="A4069" t="s">
        <v>3894</v>
      </c>
      <c r="B4069" s="13">
        <v>88</v>
      </c>
      <c r="C4069">
        <v>536792</v>
      </c>
      <c r="D4069">
        <v>1</v>
      </c>
      <c r="E4069">
        <v>0</v>
      </c>
      <c r="F4069">
        <v>0</v>
      </c>
      <c r="G4069">
        <v>0</v>
      </c>
      <c r="H4069">
        <v>0</v>
      </c>
      <c r="I4069" t="s">
        <v>23</v>
      </c>
      <c r="J4069">
        <v>550787</v>
      </c>
      <c r="K4069" t="s">
        <v>181</v>
      </c>
      <c r="L4069">
        <v>550787</v>
      </c>
      <c r="M4069" t="s">
        <v>181</v>
      </c>
      <c r="N4069">
        <v>550787</v>
      </c>
      <c r="O4069" t="s">
        <v>181</v>
      </c>
      <c r="P4069">
        <v>550787</v>
      </c>
      <c r="Q4069" t="s">
        <v>181</v>
      </c>
      <c r="R4069" s="13">
        <v>70488.701001315436</v>
      </c>
      <c r="S4069" s="13"/>
      <c r="T4069" s="13"/>
      <c r="U4069" s="13"/>
      <c r="V4069" s="13">
        <f t="shared" si="1077"/>
        <v>0</v>
      </c>
      <c r="W4069" s="13"/>
      <c r="X4069" s="13">
        <f t="shared" si="1078"/>
        <v>0</v>
      </c>
      <c r="Y4069" s="13"/>
      <c r="Z4069" s="13">
        <f t="shared" si="1079"/>
        <v>0</v>
      </c>
      <c r="AA4069" s="13"/>
      <c r="AB4069" s="13">
        <f t="shared" si="1080"/>
        <v>0</v>
      </c>
      <c r="AC4069" s="13"/>
      <c r="AD4069" s="13"/>
      <c r="AE4069" s="13"/>
      <c r="AF4069" s="13"/>
      <c r="AG4069" s="13"/>
      <c r="AH4069" s="13"/>
      <c r="AI4069" s="13"/>
      <c r="AJ4069" s="13"/>
      <c r="AK4069" s="13">
        <f t="shared" si="1081"/>
        <v>0</v>
      </c>
      <c r="AL4069" s="13"/>
      <c r="AM4069" s="13">
        <f t="shared" si="1082"/>
        <v>0</v>
      </c>
      <c r="AN4069" s="13"/>
      <c r="AO4069" s="13">
        <v>0</v>
      </c>
      <c r="AP4069" s="13">
        <f t="shared" si="1083"/>
        <v>0</v>
      </c>
      <c r="AQ4069" s="13"/>
      <c r="AR4069" s="13">
        <f t="shared" si="1084"/>
        <v>0</v>
      </c>
      <c r="AS4069" s="13"/>
      <c r="AT4069" s="13">
        <f t="shared" si="1085"/>
        <v>0</v>
      </c>
      <c r="AU4069" s="13"/>
      <c r="AV4069" s="13">
        <f t="shared" si="1086"/>
        <v>0</v>
      </c>
      <c r="AW4069" s="13"/>
      <c r="AX4069" s="13">
        <f t="shared" si="1087"/>
        <v>0</v>
      </c>
      <c r="AY4069" s="13"/>
      <c r="AZ4069" s="13">
        <f t="shared" si="1088"/>
        <v>0</v>
      </c>
      <c r="BA4069" s="13"/>
      <c r="BB4069" s="13">
        <f t="shared" si="1089"/>
        <v>0</v>
      </c>
      <c r="BC4069" s="13"/>
      <c r="BD4069" s="13">
        <f t="shared" si="1090"/>
        <v>0</v>
      </c>
      <c r="BE4069" s="13"/>
      <c r="BF4069" s="13">
        <f t="shared" si="1091"/>
        <v>0</v>
      </c>
      <c r="BG4069" s="13"/>
      <c r="BH4069" s="13">
        <f t="shared" si="1092"/>
        <v>70488.701001315436</v>
      </c>
      <c r="BI4069" s="13">
        <f t="shared" si="1093"/>
        <v>70500</v>
      </c>
      <c r="BJ4069" s="13">
        <v>70800</v>
      </c>
    </row>
    <row r="4070" spans="1:62" x14ac:dyDescent="0.25">
      <c r="A4070" t="s">
        <v>3895</v>
      </c>
      <c r="B4070" s="13">
        <v>572</v>
      </c>
      <c r="C4070">
        <v>509621</v>
      </c>
      <c r="D4070">
        <v>1</v>
      </c>
      <c r="E4070">
        <v>0</v>
      </c>
      <c r="F4070">
        <v>0</v>
      </c>
      <c r="G4070">
        <v>0</v>
      </c>
      <c r="H4070">
        <v>0</v>
      </c>
      <c r="I4070" t="s">
        <v>23</v>
      </c>
      <c r="J4070">
        <v>549240</v>
      </c>
      <c r="K4070" t="s">
        <v>48</v>
      </c>
      <c r="L4070">
        <v>549240</v>
      </c>
      <c r="M4070" t="s">
        <v>48</v>
      </c>
      <c r="N4070">
        <v>549240</v>
      </c>
      <c r="O4070" t="s">
        <v>48</v>
      </c>
      <c r="P4070">
        <v>549240</v>
      </c>
      <c r="Q4070" t="s">
        <v>48</v>
      </c>
      <c r="R4070" s="13">
        <v>133441.00111353296</v>
      </c>
      <c r="S4070" s="13"/>
      <c r="T4070" s="13"/>
      <c r="U4070" s="13"/>
      <c r="V4070" s="13">
        <f t="shared" si="1077"/>
        <v>0</v>
      </c>
      <c r="W4070" s="13"/>
      <c r="X4070" s="13">
        <f t="shared" si="1078"/>
        <v>0</v>
      </c>
      <c r="Y4070" s="13"/>
      <c r="Z4070" s="13">
        <f t="shared" si="1079"/>
        <v>0</v>
      </c>
      <c r="AA4070" s="13"/>
      <c r="AB4070" s="13">
        <f t="shared" si="1080"/>
        <v>0</v>
      </c>
      <c r="AC4070" s="13"/>
      <c r="AD4070" s="13"/>
      <c r="AE4070" s="13"/>
      <c r="AF4070" s="13"/>
      <c r="AG4070" s="13"/>
      <c r="AH4070" s="13"/>
      <c r="AI4070" s="13"/>
      <c r="AJ4070" s="13"/>
      <c r="AK4070" s="13">
        <f t="shared" si="1081"/>
        <v>0</v>
      </c>
      <c r="AL4070" s="13"/>
      <c r="AM4070" s="13">
        <f t="shared" si="1082"/>
        <v>0</v>
      </c>
      <c r="AN4070" s="13"/>
      <c r="AO4070" s="13">
        <v>0</v>
      </c>
      <c r="AP4070" s="13">
        <f t="shared" si="1083"/>
        <v>0</v>
      </c>
      <c r="AQ4070" s="13"/>
      <c r="AR4070" s="13">
        <f t="shared" si="1084"/>
        <v>0</v>
      </c>
      <c r="AS4070" s="13"/>
      <c r="AT4070" s="13">
        <f t="shared" si="1085"/>
        <v>0</v>
      </c>
      <c r="AU4070" s="13"/>
      <c r="AV4070" s="13">
        <f t="shared" si="1086"/>
        <v>0</v>
      </c>
      <c r="AW4070" s="13"/>
      <c r="AX4070" s="13">
        <f t="shared" si="1087"/>
        <v>0</v>
      </c>
      <c r="AY4070" s="13"/>
      <c r="AZ4070" s="13">
        <f t="shared" si="1088"/>
        <v>0</v>
      </c>
      <c r="BA4070" s="13"/>
      <c r="BB4070" s="13">
        <f t="shared" si="1089"/>
        <v>0</v>
      </c>
      <c r="BC4070" s="13"/>
      <c r="BD4070" s="13">
        <f t="shared" si="1090"/>
        <v>0</v>
      </c>
      <c r="BE4070" s="13"/>
      <c r="BF4070" s="13">
        <f t="shared" si="1091"/>
        <v>0</v>
      </c>
      <c r="BG4070" s="13"/>
      <c r="BH4070" s="13">
        <f t="shared" si="1092"/>
        <v>133441.00111353296</v>
      </c>
      <c r="BI4070" s="13">
        <f t="shared" si="1093"/>
        <v>133400</v>
      </c>
      <c r="BJ4070" s="13">
        <v>132300</v>
      </c>
    </row>
    <row r="4071" spans="1:62" x14ac:dyDescent="0.25">
      <c r="A4071" t="s">
        <v>3896</v>
      </c>
      <c r="B4071" s="13">
        <v>806</v>
      </c>
      <c r="C4071">
        <v>557005</v>
      </c>
      <c r="D4071">
        <v>1</v>
      </c>
      <c r="E4071">
        <v>0</v>
      </c>
      <c r="F4071">
        <v>0</v>
      </c>
      <c r="G4071">
        <v>0</v>
      </c>
      <c r="H4071">
        <v>0</v>
      </c>
      <c r="I4071" t="s">
        <v>110</v>
      </c>
      <c r="J4071">
        <v>556637</v>
      </c>
      <c r="K4071" t="s">
        <v>3130</v>
      </c>
      <c r="L4071">
        <v>555771</v>
      </c>
      <c r="M4071" t="s">
        <v>219</v>
      </c>
      <c r="N4071">
        <v>555771</v>
      </c>
      <c r="O4071" t="s">
        <v>219</v>
      </c>
      <c r="P4071">
        <v>555771</v>
      </c>
      <c r="Q4071" t="s">
        <v>219</v>
      </c>
      <c r="R4071" s="13">
        <v>187126.35965702339</v>
      </c>
      <c r="S4071" s="13"/>
      <c r="T4071" s="13"/>
      <c r="U4071" s="13"/>
      <c r="V4071" s="13">
        <f t="shared" si="1077"/>
        <v>0</v>
      </c>
      <c r="W4071" s="13"/>
      <c r="X4071" s="13">
        <f t="shared" si="1078"/>
        <v>0</v>
      </c>
      <c r="Y4071" s="13"/>
      <c r="Z4071" s="13">
        <f t="shared" si="1079"/>
        <v>0</v>
      </c>
      <c r="AA4071" s="13"/>
      <c r="AB4071" s="13">
        <f t="shared" si="1080"/>
        <v>0</v>
      </c>
      <c r="AC4071" s="13"/>
      <c r="AD4071" s="13"/>
      <c r="AE4071" s="13"/>
      <c r="AF4071" s="13"/>
      <c r="AG4071" s="13"/>
      <c r="AH4071" s="13"/>
      <c r="AI4071" s="13"/>
      <c r="AJ4071" s="13"/>
      <c r="AK4071" s="13">
        <f t="shared" si="1081"/>
        <v>0</v>
      </c>
      <c r="AL4071" s="13"/>
      <c r="AM4071" s="13">
        <f t="shared" si="1082"/>
        <v>0</v>
      </c>
      <c r="AN4071" s="13"/>
      <c r="AO4071" s="13">
        <v>1</v>
      </c>
      <c r="AP4071" s="13">
        <f t="shared" si="1083"/>
        <v>30500</v>
      </c>
      <c r="AQ4071" s="13"/>
      <c r="AR4071" s="13">
        <f t="shared" si="1084"/>
        <v>0</v>
      </c>
      <c r="AS4071" s="13"/>
      <c r="AT4071" s="13">
        <f t="shared" si="1085"/>
        <v>0</v>
      </c>
      <c r="AU4071" s="13"/>
      <c r="AV4071" s="13">
        <f t="shared" si="1086"/>
        <v>0</v>
      </c>
      <c r="AW4071" s="13"/>
      <c r="AX4071" s="13">
        <f t="shared" si="1087"/>
        <v>0</v>
      </c>
      <c r="AY4071" s="13"/>
      <c r="AZ4071" s="13">
        <f t="shared" si="1088"/>
        <v>0</v>
      </c>
      <c r="BA4071" s="13"/>
      <c r="BB4071" s="13">
        <f t="shared" si="1089"/>
        <v>0</v>
      </c>
      <c r="BC4071" s="13"/>
      <c r="BD4071" s="13">
        <f t="shared" si="1090"/>
        <v>0</v>
      </c>
      <c r="BE4071" s="13"/>
      <c r="BF4071" s="13">
        <f t="shared" si="1091"/>
        <v>0</v>
      </c>
      <c r="BG4071" s="13"/>
      <c r="BH4071" s="13">
        <f t="shared" si="1092"/>
        <v>217626.35965702339</v>
      </c>
      <c r="BI4071" s="13">
        <f t="shared" si="1093"/>
        <v>217600</v>
      </c>
      <c r="BJ4071" s="13">
        <v>217600</v>
      </c>
    </row>
    <row r="4072" spans="1:62" x14ac:dyDescent="0.25">
      <c r="A4072" t="s">
        <v>3897</v>
      </c>
      <c r="B4072" s="13">
        <v>261</v>
      </c>
      <c r="C4072">
        <v>551635</v>
      </c>
      <c r="D4072">
        <v>1</v>
      </c>
      <c r="E4072">
        <v>0</v>
      </c>
      <c r="F4072">
        <v>0</v>
      </c>
      <c r="G4072">
        <v>0</v>
      </c>
      <c r="H4072">
        <v>0</v>
      </c>
      <c r="I4072" t="s">
        <v>23</v>
      </c>
      <c r="J4072">
        <v>551970</v>
      </c>
      <c r="K4072" t="s">
        <v>1085</v>
      </c>
      <c r="L4072">
        <v>551970</v>
      </c>
      <c r="M4072" t="s">
        <v>1085</v>
      </c>
      <c r="N4072">
        <v>551970</v>
      </c>
      <c r="O4072" t="s">
        <v>1085</v>
      </c>
      <c r="P4072">
        <v>550787</v>
      </c>
      <c r="Q4072" t="s">
        <v>181</v>
      </c>
      <c r="R4072" s="13">
        <v>70488.701001315436</v>
      </c>
      <c r="S4072" s="13"/>
      <c r="T4072" s="13"/>
      <c r="U4072" s="13"/>
      <c r="V4072" s="13">
        <f t="shared" si="1077"/>
        <v>0</v>
      </c>
      <c r="W4072" s="13"/>
      <c r="X4072" s="13">
        <f t="shared" si="1078"/>
        <v>0</v>
      </c>
      <c r="Y4072" s="13"/>
      <c r="Z4072" s="13">
        <f t="shared" si="1079"/>
        <v>0</v>
      </c>
      <c r="AA4072" s="13"/>
      <c r="AB4072" s="13">
        <f t="shared" si="1080"/>
        <v>0</v>
      </c>
      <c r="AC4072" s="13"/>
      <c r="AD4072" s="13"/>
      <c r="AE4072" s="13"/>
      <c r="AF4072" s="13"/>
      <c r="AG4072" s="13"/>
      <c r="AH4072" s="13"/>
      <c r="AI4072" s="13"/>
      <c r="AJ4072" s="13"/>
      <c r="AK4072" s="13">
        <f t="shared" si="1081"/>
        <v>0</v>
      </c>
      <c r="AL4072" s="13"/>
      <c r="AM4072" s="13">
        <f t="shared" si="1082"/>
        <v>0</v>
      </c>
      <c r="AN4072" s="13"/>
      <c r="AO4072" s="13">
        <v>1</v>
      </c>
      <c r="AP4072" s="13">
        <f t="shared" si="1083"/>
        <v>30500</v>
      </c>
      <c r="AQ4072" s="13"/>
      <c r="AR4072" s="13">
        <f t="shared" si="1084"/>
        <v>0</v>
      </c>
      <c r="AS4072" s="13"/>
      <c r="AT4072" s="13">
        <f t="shared" si="1085"/>
        <v>0</v>
      </c>
      <c r="AU4072" s="13"/>
      <c r="AV4072" s="13">
        <f t="shared" si="1086"/>
        <v>0</v>
      </c>
      <c r="AW4072" s="13"/>
      <c r="AX4072" s="13">
        <f t="shared" si="1087"/>
        <v>0</v>
      </c>
      <c r="AY4072" s="13"/>
      <c r="AZ4072" s="13">
        <f t="shared" si="1088"/>
        <v>0</v>
      </c>
      <c r="BA4072" s="13"/>
      <c r="BB4072" s="13">
        <f t="shared" si="1089"/>
        <v>0</v>
      </c>
      <c r="BC4072" s="13"/>
      <c r="BD4072" s="13">
        <f t="shared" si="1090"/>
        <v>0</v>
      </c>
      <c r="BE4072" s="13"/>
      <c r="BF4072" s="13">
        <f t="shared" si="1091"/>
        <v>0</v>
      </c>
      <c r="BG4072" s="13"/>
      <c r="BH4072" s="13">
        <f t="shared" si="1092"/>
        <v>100988.70100131544</v>
      </c>
      <c r="BI4072" s="13">
        <f t="shared" si="1093"/>
        <v>101000</v>
      </c>
      <c r="BJ4072" s="13">
        <v>101300</v>
      </c>
    </row>
    <row r="4073" spans="1:62" x14ac:dyDescent="0.25">
      <c r="A4073" t="s">
        <v>3898</v>
      </c>
      <c r="B4073" s="13">
        <v>332</v>
      </c>
      <c r="C4073">
        <v>552895</v>
      </c>
      <c r="D4073">
        <v>1</v>
      </c>
      <c r="E4073">
        <v>0</v>
      </c>
      <c r="F4073">
        <v>0</v>
      </c>
      <c r="G4073">
        <v>0</v>
      </c>
      <c r="H4073">
        <v>0</v>
      </c>
      <c r="I4073" t="s">
        <v>23</v>
      </c>
      <c r="J4073">
        <v>553131</v>
      </c>
      <c r="K4073" t="s">
        <v>588</v>
      </c>
      <c r="L4073">
        <v>553131</v>
      </c>
      <c r="M4073" t="s">
        <v>588</v>
      </c>
      <c r="N4073">
        <v>553131</v>
      </c>
      <c r="O4073" t="s">
        <v>588</v>
      </c>
      <c r="P4073">
        <v>553131</v>
      </c>
      <c r="Q4073" t="s">
        <v>588</v>
      </c>
      <c r="R4073" s="13">
        <v>77931.169388192517</v>
      </c>
      <c r="S4073" s="13"/>
      <c r="T4073" s="13"/>
      <c r="U4073" s="13"/>
      <c r="V4073" s="13">
        <f t="shared" si="1077"/>
        <v>0</v>
      </c>
      <c r="W4073" s="13"/>
      <c r="X4073" s="13">
        <f t="shared" si="1078"/>
        <v>0</v>
      </c>
      <c r="Y4073" s="13"/>
      <c r="Z4073" s="13">
        <f t="shared" si="1079"/>
        <v>0</v>
      </c>
      <c r="AA4073" s="13"/>
      <c r="AB4073" s="13">
        <f t="shared" si="1080"/>
        <v>0</v>
      </c>
      <c r="AC4073" s="13"/>
      <c r="AD4073" s="13"/>
      <c r="AE4073" s="13"/>
      <c r="AF4073" s="13"/>
      <c r="AG4073" s="13"/>
      <c r="AH4073" s="13"/>
      <c r="AI4073" s="13"/>
      <c r="AJ4073" s="13"/>
      <c r="AK4073" s="13">
        <f t="shared" si="1081"/>
        <v>0</v>
      </c>
      <c r="AL4073" s="13"/>
      <c r="AM4073" s="13">
        <f t="shared" si="1082"/>
        <v>0</v>
      </c>
      <c r="AN4073" s="13"/>
      <c r="AO4073" s="13">
        <v>0</v>
      </c>
      <c r="AP4073" s="13">
        <f t="shared" si="1083"/>
        <v>0</v>
      </c>
      <c r="AQ4073" s="13"/>
      <c r="AR4073" s="13">
        <f t="shared" si="1084"/>
        <v>0</v>
      </c>
      <c r="AS4073" s="13"/>
      <c r="AT4073" s="13">
        <f t="shared" si="1085"/>
        <v>0</v>
      </c>
      <c r="AU4073" s="13"/>
      <c r="AV4073" s="13">
        <f t="shared" si="1086"/>
        <v>0</v>
      </c>
      <c r="AW4073" s="13"/>
      <c r="AX4073" s="13">
        <f t="shared" si="1087"/>
        <v>0</v>
      </c>
      <c r="AY4073" s="13"/>
      <c r="AZ4073" s="13">
        <f t="shared" si="1088"/>
        <v>0</v>
      </c>
      <c r="BA4073" s="13"/>
      <c r="BB4073" s="13">
        <f t="shared" si="1089"/>
        <v>0</v>
      </c>
      <c r="BC4073" s="13"/>
      <c r="BD4073" s="13">
        <f t="shared" si="1090"/>
        <v>0</v>
      </c>
      <c r="BE4073" s="13"/>
      <c r="BF4073" s="13">
        <f t="shared" si="1091"/>
        <v>0</v>
      </c>
      <c r="BG4073" s="13"/>
      <c r="BH4073" s="13">
        <f t="shared" si="1092"/>
        <v>77931.169388192517</v>
      </c>
      <c r="BI4073" s="13">
        <f t="shared" si="1093"/>
        <v>77900</v>
      </c>
      <c r="BJ4073" s="13">
        <v>80800</v>
      </c>
    </row>
    <row r="4074" spans="1:62" x14ac:dyDescent="0.25">
      <c r="A4074" t="s">
        <v>3899</v>
      </c>
      <c r="B4074" s="13">
        <v>303</v>
      </c>
      <c r="C4074">
        <v>513369</v>
      </c>
      <c r="D4074">
        <v>1</v>
      </c>
      <c r="E4074">
        <v>0</v>
      </c>
      <c r="F4074">
        <v>0</v>
      </c>
      <c r="G4074">
        <v>0</v>
      </c>
      <c r="H4074">
        <v>0</v>
      </c>
      <c r="I4074" t="s">
        <v>26</v>
      </c>
      <c r="J4074">
        <v>533271</v>
      </c>
      <c r="K4074" t="s">
        <v>837</v>
      </c>
      <c r="L4074">
        <v>533271</v>
      </c>
      <c r="M4074" t="s">
        <v>837</v>
      </c>
      <c r="N4074">
        <v>533271</v>
      </c>
      <c r="O4074" t="s">
        <v>837</v>
      </c>
      <c r="P4074">
        <v>533271</v>
      </c>
      <c r="Q4074" t="s">
        <v>837</v>
      </c>
      <c r="R4074" s="13">
        <v>71186.898463305159</v>
      </c>
      <c r="S4074" s="13"/>
      <c r="T4074" s="13"/>
      <c r="U4074" s="13"/>
      <c r="V4074" s="13">
        <f t="shared" si="1077"/>
        <v>0</v>
      </c>
      <c r="W4074" s="13"/>
      <c r="X4074" s="13">
        <f t="shared" si="1078"/>
        <v>0</v>
      </c>
      <c r="Y4074" s="13"/>
      <c r="Z4074" s="13">
        <f t="shared" si="1079"/>
        <v>0</v>
      </c>
      <c r="AA4074" s="13"/>
      <c r="AB4074" s="13">
        <f t="shared" si="1080"/>
        <v>0</v>
      </c>
      <c r="AC4074" s="13"/>
      <c r="AD4074" s="13"/>
      <c r="AE4074" s="13"/>
      <c r="AF4074" s="13"/>
      <c r="AG4074" s="13"/>
      <c r="AH4074" s="13"/>
      <c r="AI4074" s="13"/>
      <c r="AJ4074" s="13"/>
      <c r="AK4074" s="13">
        <f t="shared" si="1081"/>
        <v>0</v>
      </c>
      <c r="AL4074" s="13"/>
      <c r="AM4074" s="13">
        <f t="shared" si="1082"/>
        <v>0</v>
      </c>
      <c r="AN4074" s="13"/>
      <c r="AO4074" s="13">
        <v>0</v>
      </c>
      <c r="AP4074" s="13">
        <f t="shared" si="1083"/>
        <v>0</v>
      </c>
      <c r="AQ4074" s="13"/>
      <c r="AR4074" s="13">
        <f t="shared" si="1084"/>
        <v>0</v>
      </c>
      <c r="AS4074" s="13"/>
      <c r="AT4074" s="13">
        <f t="shared" si="1085"/>
        <v>0</v>
      </c>
      <c r="AU4074" s="13"/>
      <c r="AV4074" s="13">
        <f t="shared" si="1086"/>
        <v>0</v>
      </c>
      <c r="AW4074" s="13"/>
      <c r="AX4074" s="13">
        <f t="shared" si="1087"/>
        <v>0</v>
      </c>
      <c r="AY4074" s="13"/>
      <c r="AZ4074" s="13">
        <f t="shared" si="1088"/>
        <v>0</v>
      </c>
      <c r="BA4074" s="13"/>
      <c r="BB4074" s="13">
        <f t="shared" si="1089"/>
        <v>0</v>
      </c>
      <c r="BC4074" s="13"/>
      <c r="BD4074" s="13">
        <f t="shared" si="1090"/>
        <v>0</v>
      </c>
      <c r="BE4074" s="13"/>
      <c r="BF4074" s="13">
        <f t="shared" si="1091"/>
        <v>0</v>
      </c>
      <c r="BG4074" s="13"/>
      <c r="BH4074" s="13">
        <f t="shared" si="1092"/>
        <v>71186.898463305159</v>
      </c>
      <c r="BI4074" s="13">
        <f t="shared" si="1093"/>
        <v>71200</v>
      </c>
      <c r="BJ4074" s="13">
        <v>70800</v>
      </c>
    </row>
    <row r="4075" spans="1:62" x14ac:dyDescent="0.25">
      <c r="A4075" t="s">
        <v>3900</v>
      </c>
      <c r="B4075" s="13">
        <v>468</v>
      </c>
      <c r="C4075">
        <v>559393</v>
      </c>
      <c r="D4075">
        <v>1</v>
      </c>
      <c r="E4075">
        <v>0</v>
      </c>
      <c r="F4075">
        <v>0</v>
      </c>
      <c r="G4075">
        <v>0</v>
      </c>
      <c r="H4075">
        <v>0</v>
      </c>
      <c r="I4075" t="s">
        <v>110</v>
      </c>
      <c r="J4075">
        <v>558869</v>
      </c>
      <c r="K4075" t="s">
        <v>1692</v>
      </c>
      <c r="L4075">
        <v>559300</v>
      </c>
      <c r="M4075" t="s">
        <v>192</v>
      </c>
      <c r="N4075">
        <v>559300</v>
      </c>
      <c r="O4075" t="s">
        <v>192</v>
      </c>
      <c r="P4075">
        <v>559300</v>
      </c>
      <c r="Q4075" t="s">
        <v>192</v>
      </c>
      <c r="R4075" s="13">
        <v>109448.89958850296</v>
      </c>
      <c r="S4075" s="13"/>
      <c r="T4075" s="13"/>
      <c r="U4075" s="13"/>
      <c r="V4075" s="13">
        <f t="shared" si="1077"/>
        <v>0</v>
      </c>
      <c r="W4075" s="13"/>
      <c r="X4075" s="13">
        <f t="shared" si="1078"/>
        <v>0</v>
      </c>
      <c r="Y4075" s="13"/>
      <c r="Z4075" s="13">
        <f t="shared" si="1079"/>
        <v>0</v>
      </c>
      <c r="AA4075" s="13"/>
      <c r="AB4075" s="13">
        <f t="shared" si="1080"/>
        <v>0</v>
      </c>
      <c r="AC4075" s="13"/>
      <c r="AD4075" s="13"/>
      <c r="AE4075" s="13"/>
      <c r="AF4075" s="13"/>
      <c r="AG4075" s="13"/>
      <c r="AH4075" s="13"/>
      <c r="AI4075" s="13"/>
      <c r="AJ4075" s="13"/>
      <c r="AK4075" s="13">
        <f t="shared" si="1081"/>
        <v>0</v>
      </c>
      <c r="AL4075" s="13"/>
      <c r="AM4075" s="13">
        <f t="shared" si="1082"/>
        <v>0</v>
      </c>
      <c r="AN4075" s="13"/>
      <c r="AO4075" s="13">
        <v>0</v>
      </c>
      <c r="AP4075" s="13">
        <f t="shared" si="1083"/>
        <v>0</v>
      </c>
      <c r="AQ4075" s="13"/>
      <c r="AR4075" s="13">
        <f t="shared" si="1084"/>
        <v>0</v>
      </c>
      <c r="AS4075" s="13"/>
      <c r="AT4075" s="13">
        <f t="shared" si="1085"/>
        <v>0</v>
      </c>
      <c r="AU4075" s="13"/>
      <c r="AV4075" s="13">
        <f t="shared" si="1086"/>
        <v>0</v>
      </c>
      <c r="AW4075" s="13"/>
      <c r="AX4075" s="13">
        <f t="shared" si="1087"/>
        <v>0</v>
      </c>
      <c r="AY4075" s="13"/>
      <c r="AZ4075" s="13">
        <f t="shared" si="1088"/>
        <v>0</v>
      </c>
      <c r="BA4075" s="13"/>
      <c r="BB4075" s="13">
        <f t="shared" si="1089"/>
        <v>0</v>
      </c>
      <c r="BC4075" s="13"/>
      <c r="BD4075" s="13">
        <f t="shared" si="1090"/>
        <v>0</v>
      </c>
      <c r="BE4075" s="13"/>
      <c r="BF4075" s="13">
        <f t="shared" si="1091"/>
        <v>0</v>
      </c>
      <c r="BG4075" s="13"/>
      <c r="BH4075" s="13">
        <f t="shared" si="1092"/>
        <v>109448.89958850296</v>
      </c>
      <c r="BI4075" s="13">
        <f t="shared" si="1093"/>
        <v>109400</v>
      </c>
      <c r="BJ4075" s="13">
        <v>107800</v>
      </c>
    </row>
    <row r="4076" spans="1:62" x14ac:dyDescent="0.25">
      <c r="A4076" t="s">
        <v>3901</v>
      </c>
      <c r="B4076" s="13">
        <v>129</v>
      </c>
      <c r="C4076">
        <v>536547</v>
      </c>
      <c r="D4076">
        <v>1</v>
      </c>
      <c r="E4076">
        <v>0</v>
      </c>
      <c r="F4076">
        <v>0</v>
      </c>
      <c r="G4076">
        <v>0</v>
      </c>
      <c r="H4076">
        <v>0</v>
      </c>
      <c r="I4076" t="s">
        <v>23</v>
      </c>
      <c r="J4076">
        <v>551970</v>
      </c>
      <c r="K4076" t="s">
        <v>1085</v>
      </c>
      <c r="L4076">
        <v>551970</v>
      </c>
      <c r="M4076" t="s">
        <v>1085</v>
      </c>
      <c r="N4076">
        <v>551970</v>
      </c>
      <c r="O4076" t="s">
        <v>1085</v>
      </c>
      <c r="P4076">
        <v>550787</v>
      </c>
      <c r="Q4076" t="s">
        <v>181</v>
      </c>
      <c r="R4076" s="13">
        <v>70488.701001315436</v>
      </c>
      <c r="S4076" s="13"/>
      <c r="T4076" s="13"/>
      <c r="U4076" s="13"/>
      <c r="V4076" s="13">
        <f t="shared" si="1077"/>
        <v>0</v>
      </c>
      <c r="W4076" s="13"/>
      <c r="X4076" s="13">
        <f t="shared" si="1078"/>
        <v>0</v>
      </c>
      <c r="Y4076" s="13"/>
      <c r="Z4076" s="13">
        <f t="shared" si="1079"/>
        <v>0</v>
      </c>
      <c r="AA4076" s="13"/>
      <c r="AB4076" s="13">
        <f t="shared" si="1080"/>
        <v>0</v>
      </c>
      <c r="AC4076" s="13"/>
      <c r="AD4076" s="13"/>
      <c r="AE4076" s="13"/>
      <c r="AF4076" s="13"/>
      <c r="AG4076" s="13"/>
      <c r="AH4076" s="13"/>
      <c r="AI4076" s="13"/>
      <c r="AJ4076" s="13"/>
      <c r="AK4076" s="13">
        <f t="shared" si="1081"/>
        <v>0</v>
      </c>
      <c r="AL4076" s="13"/>
      <c r="AM4076" s="13">
        <f t="shared" si="1082"/>
        <v>0</v>
      </c>
      <c r="AN4076" s="13"/>
      <c r="AO4076" s="13">
        <v>0</v>
      </c>
      <c r="AP4076" s="13">
        <f t="shared" si="1083"/>
        <v>0</v>
      </c>
      <c r="AQ4076" s="13"/>
      <c r="AR4076" s="13">
        <f t="shared" si="1084"/>
        <v>0</v>
      </c>
      <c r="AS4076" s="13"/>
      <c r="AT4076" s="13">
        <f t="shared" si="1085"/>
        <v>0</v>
      </c>
      <c r="AU4076" s="13"/>
      <c r="AV4076" s="13">
        <f t="shared" si="1086"/>
        <v>0</v>
      </c>
      <c r="AW4076" s="13"/>
      <c r="AX4076" s="13">
        <f t="shared" si="1087"/>
        <v>0</v>
      </c>
      <c r="AY4076" s="13"/>
      <c r="AZ4076" s="13">
        <f t="shared" si="1088"/>
        <v>0</v>
      </c>
      <c r="BA4076" s="13"/>
      <c r="BB4076" s="13">
        <f t="shared" si="1089"/>
        <v>0</v>
      </c>
      <c r="BC4076" s="13"/>
      <c r="BD4076" s="13">
        <f t="shared" si="1090"/>
        <v>0</v>
      </c>
      <c r="BE4076" s="13"/>
      <c r="BF4076" s="13">
        <f t="shared" si="1091"/>
        <v>0</v>
      </c>
      <c r="BG4076" s="13"/>
      <c r="BH4076" s="13">
        <f t="shared" si="1092"/>
        <v>70488.701001315436</v>
      </c>
      <c r="BI4076" s="13">
        <f t="shared" si="1093"/>
        <v>70500</v>
      </c>
      <c r="BJ4076" s="13">
        <v>70800</v>
      </c>
    </row>
    <row r="4077" spans="1:62" x14ac:dyDescent="0.25">
      <c r="A4077" t="s">
        <v>3902</v>
      </c>
      <c r="B4077" s="13">
        <v>392</v>
      </c>
      <c r="C4077">
        <v>532771</v>
      </c>
      <c r="D4077">
        <v>1</v>
      </c>
      <c r="E4077">
        <v>0</v>
      </c>
      <c r="F4077">
        <v>0</v>
      </c>
      <c r="G4077">
        <v>0</v>
      </c>
      <c r="H4077">
        <v>0</v>
      </c>
      <c r="I4077" t="s">
        <v>26</v>
      </c>
      <c r="J4077">
        <v>532835</v>
      </c>
      <c r="K4077" t="s">
        <v>1991</v>
      </c>
      <c r="L4077">
        <v>532819</v>
      </c>
      <c r="M4077" t="s">
        <v>319</v>
      </c>
      <c r="N4077">
        <v>532819</v>
      </c>
      <c r="O4077" t="s">
        <v>319</v>
      </c>
      <c r="P4077">
        <v>532819</v>
      </c>
      <c r="Q4077" t="s">
        <v>319</v>
      </c>
      <c r="R4077" s="13">
        <v>91857.580180468023</v>
      </c>
      <c r="S4077" s="13"/>
      <c r="T4077" s="13"/>
      <c r="U4077" s="13"/>
      <c r="V4077" s="13">
        <f t="shared" si="1077"/>
        <v>0</v>
      </c>
      <c r="W4077" s="13"/>
      <c r="X4077" s="13">
        <f t="shared" si="1078"/>
        <v>0</v>
      </c>
      <c r="Y4077" s="13"/>
      <c r="Z4077" s="13">
        <f t="shared" si="1079"/>
        <v>0</v>
      </c>
      <c r="AA4077" s="13"/>
      <c r="AB4077" s="13">
        <f t="shared" si="1080"/>
        <v>0</v>
      </c>
      <c r="AC4077" s="13"/>
      <c r="AD4077" s="13"/>
      <c r="AE4077" s="13"/>
      <c r="AF4077" s="13"/>
      <c r="AG4077" s="13"/>
      <c r="AH4077" s="13"/>
      <c r="AI4077" s="13"/>
      <c r="AJ4077" s="13"/>
      <c r="AK4077" s="13">
        <f t="shared" si="1081"/>
        <v>0</v>
      </c>
      <c r="AL4077" s="13"/>
      <c r="AM4077" s="13">
        <f t="shared" si="1082"/>
        <v>0</v>
      </c>
      <c r="AN4077" s="13"/>
      <c r="AO4077" s="13">
        <v>0</v>
      </c>
      <c r="AP4077" s="13">
        <f t="shared" si="1083"/>
        <v>0</v>
      </c>
      <c r="AQ4077" s="13"/>
      <c r="AR4077" s="13">
        <f t="shared" si="1084"/>
        <v>0</v>
      </c>
      <c r="AS4077" s="13"/>
      <c r="AT4077" s="13">
        <f t="shared" si="1085"/>
        <v>0</v>
      </c>
      <c r="AU4077" s="13"/>
      <c r="AV4077" s="13">
        <f t="shared" si="1086"/>
        <v>0</v>
      </c>
      <c r="AW4077" s="13"/>
      <c r="AX4077" s="13">
        <f t="shared" si="1087"/>
        <v>0</v>
      </c>
      <c r="AY4077" s="13"/>
      <c r="AZ4077" s="13">
        <f t="shared" si="1088"/>
        <v>0</v>
      </c>
      <c r="BA4077" s="13"/>
      <c r="BB4077" s="13">
        <f t="shared" si="1089"/>
        <v>0</v>
      </c>
      <c r="BC4077" s="13"/>
      <c r="BD4077" s="13">
        <f t="shared" si="1090"/>
        <v>0</v>
      </c>
      <c r="BE4077" s="13"/>
      <c r="BF4077" s="13">
        <f t="shared" si="1091"/>
        <v>0</v>
      </c>
      <c r="BG4077" s="13"/>
      <c r="BH4077" s="13">
        <f t="shared" si="1092"/>
        <v>91857.580180468023</v>
      </c>
      <c r="BI4077" s="13">
        <f t="shared" si="1093"/>
        <v>91900</v>
      </c>
      <c r="BJ4077" s="13">
        <v>91500</v>
      </c>
    </row>
    <row r="4078" spans="1:62" x14ac:dyDescent="0.25">
      <c r="A4078" s="6" t="s">
        <v>736</v>
      </c>
      <c r="B4078" s="13">
        <v>9875</v>
      </c>
      <c r="C4078">
        <v>575500</v>
      </c>
      <c r="D4078">
        <v>1</v>
      </c>
      <c r="E4078">
        <v>1</v>
      </c>
      <c r="F4078">
        <v>1</v>
      </c>
      <c r="G4078">
        <v>1</v>
      </c>
      <c r="H4078">
        <v>1</v>
      </c>
      <c r="I4078" t="s">
        <v>41</v>
      </c>
      <c r="J4078">
        <v>575500</v>
      </c>
      <c r="K4078" t="s">
        <v>736</v>
      </c>
      <c r="L4078">
        <v>575500</v>
      </c>
      <c r="M4078" t="s">
        <v>736</v>
      </c>
      <c r="N4078">
        <v>575500</v>
      </c>
      <c r="O4078" t="s">
        <v>736</v>
      </c>
      <c r="P4078">
        <v>575500</v>
      </c>
      <c r="Q4078" t="s">
        <v>736</v>
      </c>
      <c r="R4078" s="13">
        <v>444846.23296302295</v>
      </c>
      <c r="S4078" s="13">
        <v>13403</v>
      </c>
      <c r="T4078" s="13">
        <v>289181.05135776079</v>
      </c>
      <c r="U4078" s="13">
        <v>1</v>
      </c>
      <c r="V4078" s="13">
        <f t="shared" si="1077"/>
        <v>741</v>
      </c>
      <c r="W4078" s="13">
        <v>33</v>
      </c>
      <c r="X4078" s="13">
        <f t="shared" si="1078"/>
        <v>97812</v>
      </c>
      <c r="Y4078" s="13">
        <v>103</v>
      </c>
      <c r="Z4078" s="13">
        <f t="shared" si="1079"/>
        <v>101764</v>
      </c>
      <c r="AA4078" s="13">
        <v>73</v>
      </c>
      <c r="AB4078" s="13">
        <f t="shared" si="1080"/>
        <v>18031</v>
      </c>
      <c r="AC4078" s="13">
        <v>15395</v>
      </c>
      <c r="AD4078" s="13">
        <v>1776543.6480117303</v>
      </c>
      <c r="AE4078" s="13">
        <v>20083</v>
      </c>
      <c r="AF4078" s="13">
        <v>3451947.8295013402</v>
      </c>
      <c r="AG4078" s="13">
        <v>25990</v>
      </c>
      <c r="AH4078" s="13">
        <v>15583899.303511221</v>
      </c>
      <c r="AI4078" s="13"/>
      <c r="AJ4078" s="13">
        <v>2445</v>
      </c>
      <c r="AK4078" s="13">
        <f t="shared" si="1081"/>
        <v>339855</v>
      </c>
      <c r="AL4078" s="13">
        <v>36</v>
      </c>
      <c r="AM4078" s="13">
        <f t="shared" si="1082"/>
        <v>1260</v>
      </c>
      <c r="AN4078" s="13"/>
      <c r="AO4078" s="13">
        <v>20</v>
      </c>
      <c r="AP4078" s="13">
        <f t="shared" si="1083"/>
        <v>610000</v>
      </c>
      <c r="AQ4078" s="13">
        <v>228</v>
      </c>
      <c r="AR4078" s="13">
        <f t="shared" si="1084"/>
        <v>616968</v>
      </c>
      <c r="AS4078" s="13">
        <v>1917</v>
      </c>
      <c r="AT4078" s="13">
        <f t="shared" si="1085"/>
        <v>266463</v>
      </c>
      <c r="AU4078" s="13">
        <v>1071</v>
      </c>
      <c r="AV4078" s="13">
        <f t="shared" si="1086"/>
        <v>361998</v>
      </c>
      <c r="AW4078" s="13">
        <v>533</v>
      </c>
      <c r="AX4078" s="13">
        <f t="shared" si="1087"/>
        <v>57564</v>
      </c>
      <c r="AY4078" s="13">
        <v>103</v>
      </c>
      <c r="AZ4078" s="13">
        <f t="shared" si="1088"/>
        <v>8343</v>
      </c>
      <c r="BA4078" s="13">
        <v>534</v>
      </c>
      <c r="BB4078" s="13">
        <f t="shared" si="1089"/>
        <v>173550</v>
      </c>
      <c r="BC4078" s="13">
        <v>158</v>
      </c>
      <c r="BD4078" s="13">
        <f t="shared" si="1090"/>
        <v>64148</v>
      </c>
      <c r="BE4078" s="13">
        <v>33</v>
      </c>
      <c r="BF4078" s="13">
        <f t="shared" si="1091"/>
        <v>7161</v>
      </c>
      <c r="BG4078" s="13"/>
      <c r="BH4078" s="13">
        <f t="shared" si="1092"/>
        <v>24272076.065345075</v>
      </c>
      <c r="BI4078" s="13">
        <f t="shared" si="1093"/>
        <v>24272100</v>
      </c>
      <c r="BJ4078" s="13">
        <v>24381000</v>
      </c>
    </row>
    <row r="4079" spans="1:62" x14ac:dyDescent="0.25">
      <c r="A4079" t="s">
        <v>3903</v>
      </c>
      <c r="B4079" s="13">
        <v>219</v>
      </c>
      <c r="C4079">
        <v>575518</v>
      </c>
      <c r="D4079">
        <v>1</v>
      </c>
      <c r="E4079">
        <v>0</v>
      </c>
      <c r="F4079">
        <v>0</v>
      </c>
      <c r="G4079">
        <v>0</v>
      </c>
      <c r="H4079">
        <v>0</v>
      </c>
      <c r="I4079" t="s">
        <v>41</v>
      </c>
      <c r="J4079">
        <v>575500</v>
      </c>
      <c r="K4079" t="s">
        <v>736</v>
      </c>
      <c r="L4079">
        <v>574767</v>
      </c>
      <c r="M4079" t="s">
        <v>917</v>
      </c>
      <c r="N4079">
        <v>575500</v>
      </c>
      <c r="O4079" t="s">
        <v>736</v>
      </c>
      <c r="P4079">
        <v>575500</v>
      </c>
      <c r="Q4079" t="s">
        <v>736</v>
      </c>
      <c r="R4079" s="13">
        <v>70488.701001315436</v>
      </c>
      <c r="S4079" s="13"/>
      <c r="T4079" s="13"/>
      <c r="U4079" s="13"/>
      <c r="V4079" s="13">
        <f t="shared" si="1077"/>
        <v>0</v>
      </c>
      <c r="W4079" s="13"/>
      <c r="X4079" s="13">
        <f t="shared" si="1078"/>
        <v>0</v>
      </c>
      <c r="Y4079" s="13"/>
      <c r="Z4079" s="13">
        <f t="shared" si="1079"/>
        <v>0</v>
      </c>
      <c r="AA4079" s="13"/>
      <c r="AB4079" s="13">
        <f t="shared" si="1080"/>
        <v>0</v>
      </c>
      <c r="AC4079" s="13"/>
      <c r="AD4079" s="13"/>
      <c r="AE4079" s="13"/>
      <c r="AF4079" s="13"/>
      <c r="AG4079" s="13"/>
      <c r="AH4079" s="13"/>
      <c r="AI4079" s="13"/>
      <c r="AJ4079" s="13"/>
      <c r="AK4079" s="13">
        <f t="shared" si="1081"/>
        <v>0</v>
      </c>
      <c r="AL4079" s="13"/>
      <c r="AM4079" s="13">
        <f t="shared" si="1082"/>
        <v>0</v>
      </c>
      <c r="AN4079" s="13"/>
      <c r="AO4079" s="13">
        <v>0</v>
      </c>
      <c r="AP4079" s="13">
        <f t="shared" si="1083"/>
        <v>0</v>
      </c>
      <c r="AQ4079" s="13"/>
      <c r="AR4079" s="13">
        <f t="shared" si="1084"/>
        <v>0</v>
      </c>
      <c r="AS4079" s="13"/>
      <c r="AT4079" s="13">
        <f t="shared" si="1085"/>
        <v>0</v>
      </c>
      <c r="AU4079" s="13"/>
      <c r="AV4079" s="13">
        <f t="shared" si="1086"/>
        <v>0</v>
      </c>
      <c r="AW4079" s="13"/>
      <c r="AX4079" s="13">
        <f t="shared" si="1087"/>
        <v>0</v>
      </c>
      <c r="AY4079" s="13"/>
      <c r="AZ4079" s="13">
        <f t="shared" si="1088"/>
        <v>0</v>
      </c>
      <c r="BA4079" s="13"/>
      <c r="BB4079" s="13">
        <f t="shared" si="1089"/>
        <v>0</v>
      </c>
      <c r="BC4079" s="13"/>
      <c r="BD4079" s="13">
        <f t="shared" si="1090"/>
        <v>0</v>
      </c>
      <c r="BE4079" s="13"/>
      <c r="BF4079" s="13">
        <f t="shared" si="1091"/>
        <v>0</v>
      </c>
      <c r="BG4079" s="13"/>
      <c r="BH4079" s="13">
        <f t="shared" si="1092"/>
        <v>70488.701001315436</v>
      </c>
      <c r="BI4079" s="13">
        <f t="shared" si="1093"/>
        <v>70500</v>
      </c>
      <c r="BJ4079" s="13">
        <v>70800</v>
      </c>
    </row>
    <row r="4080" spans="1:62" x14ac:dyDescent="0.25">
      <c r="A4080" s="3" t="s">
        <v>3904</v>
      </c>
      <c r="B4080" s="13">
        <v>1280</v>
      </c>
      <c r="C4080">
        <v>589934</v>
      </c>
      <c r="D4080">
        <v>1</v>
      </c>
      <c r="E4080">
        <v>1</v>
      </c>
      <c r="F4080">
        <v>0</v>
      </c>
      <c r="G4080">
        <v>0</v>
      </c>
      <c r="H4080">
        <v>0</v>
      </c>
      <c r="I4080" t="s">
        <v>61</v>
      </c>
      <c r="J4080">
        <v>589934</v>
      </c>
      <c r="K4080" t="s">
        <v>3904</v>
      </c>
      <c r="L4080">
        <v>589632</v>
      </c>
      <c r="M4080" t="s">
        <v>394</v>
      </c>
      <c r="N4080">
        <v>589250</v>
      </c>
      <c r="O4080" t="s">
        <v>60</v>
      </c>
      <c r="P4080">
        <v>589250</v>
      </c>
      <c r="Q4080" t="s">
        <v>60</v>
      </c>
      <c r="R4080" s="13">
        <v>294832.43790334981</v>
      </c>
      <c r="S4080" s="13">
        <v>1280</v>
      </c>
      <c r="T4080" s="13">
        <v>68558.255963899966</v>
      </c>
      <c r="U4080" s="13"/>
      <c r="V4080" s="13">
        <f t="shared" si="1077"/>
        <v>0</v>
      </c>
      <c r="W4080" s="13"/>
      <c r="X4080" s="13">
        <f t="shared" si="1078"/>
        <v>0</v>
      </c>
      <c r="Y4080" s="13">
        <v>6</v>
      </c>
      <c r="Z4080" s="13">
        <f t="shared" si="1079"/>
        <v>5928</v>
      </c>
      <c r="AA4080" s="13"/>
      <c r="AB4080" s="13">
        <f t="shared" si="1080"/>
        <v>0</v>
      </c>
      <c r="AC4080" s="13"/>
      <c r="AD4080" s="13"/>
      <c r="AE4080" s="13"/>
      <c r="AF4080" s="13"/>
      <c r="AG4080" s="13"/>
      <c r="AH4080" s="13"/>
      <c r="AI4080" s="13"/>
      <c r="AJ4080" s="13"/>
      <c r="AK4080" s="13">
        <f t="shared" si="1081"/>
        <v>0</v>
      </c>
      <c r="AL4080" s="13"/>
      <c r="AM4080" s="13">
        <f t="shared" si="1082"/>
        <v>0</v>
      </c>
      <c r="AN4080" s="13"/>
      <c r="AO4080" s="13">
        <v>0</v>
      </c>
      <c r="AP4080" s="13">
        <f t="shared" si="1083"/>
        <v>0</v>
      </c>
      <c r="AQ4080" s="13"/>
      <c r="AR4080" s="13">
        <f t="shared" si="1084"/>
        <v>0</v>
      </c>
      <c r="AS4080" s="13"/>
      <c r="AT4080" s="13">
        <f t="shared" si="1085"/>
        <v>0</v>
      </c>
      <c r="AU4080" s="13"/>
      <c r="AV4080" s="13">
        <f t="shared" si="1086"/>
        <v>0</v>
      </c>
      <c r="AW4080" s="13"/>
      <c r="AX4080" s="13">
        <f t="shared" si="1087"/>
        <v>0</v>
      </c>
      <c r="AY4080" s="13"/>
      <c r="AZ4080" s="13">
        <f t="shared" si="1088"/>
        <v>0</v>
      </c>
      <c r="BA4080" s="13"/>
      <c r="BB4080" s="13">
        <f t="shared" si="1089"/>
        <v>0</v>
      </c>
      <c r="BC4080" s="13"/>
      <c r="BD4080" s="13">
        <f t="shared" si="1090"/>
        <v>0</v>
      </c>
      <c r="BE4080" s="13"/>
      <c r="BF4080" s="13">
        <f t="shared" si="1091"/>
        <v>0</v>
      </c>
      <c r="BG4080" s="13"/>
      <c r="BH4080" s="13">
        <f t="shared" si="1092"/>
        <v>369318.69386724976</v>
      </c>
      <c r="BI4080" s="13">
        <f t="shared" si="1093"/>
        <v>369300</v>
      </c>
      <c r="BJ4080" s="13">
        <v>365300</v>
      </c>
    </row>
    <row r="4081" spans="1:62" x14ac:dyDescent="0.25">
      <c r="A4081" t="s">
        <v>3905</v>
      </c>
      <c r="B4081" s="13">
        <v>962</v>
      </c>
      <c r="C4081">
        <v>577413</v>
      </c>
      <c r="D4081">
        <v>1</v>
      </c>
      <c r="E4081">
        <v>0</v>
      </c>
      <c r="F4081">
        <v>0</v>
      </c>
      <c r="G4081">
        <v>0</v>
      </c>
      <c r="H4081">
        <v>0</v>
      </c>
      <c r="I4081" t="s">
        <v>51</v>
      </c>
      <c r="J4081">
        <v>577626</v>
      </c>
      <c r="K4081" t="s">
        <v>1228</v>
      </c>
      <c r="L4081">
        <v>577626</v>
      </c>
      <c r="M4081" t="s">
        <v>1228</v>
      </c>
      <c r="N4081">
        <v>577626</v>
      </c>
      <c r="O4081" t="s">
        <v>1228</v>
      </c>
      <c r="P4081">
        <v>577626</v>
      </c>
      <c r="Q4081" t="s">
        <v>1228</v>
      </c>
      <c r="R4081" s="13">
        <v>222715.7382307754</v>
      </c>
      <c r="S4081" s="13"/>
      <c r="T4081" s="13"/>
      <c r="U4081" s="13"/>
      <c r="V4081" s="13">
        <f t="shared" si="1077"/>
        <v>0</v>
      </c>
      <c r="W4081" s="13"/>
      <c r="X4081" s="13">
        <f t="shared" si="1078"/>
        <v>0</v>
      </c>
      <c r="Y4081" s="13"/>
      <c r="Z4081" s="13">
        <f t="shared" si="1079"/>
        <v>0</v>
      </c>
      <c r="AA4081" s="13"/>
      <c r="AB4081" s="13">
        <f t="shared" si="1080"/>
        <v>0</v>
      </c>
      <c r="AC4081" s="13"/>
      <c r="AD4081" s="13"/>
      <c r="AE4081" s="13"/>
      <c r="AF4081" s="13"/>
      <c r="AG4081" s="13"/>
      <c r="AH4081" s="13"/>
      <c r="AI4081" s="13"/>
      <c r="AJ4081" s="13"/>
      <c r="AK4081" s="13">
        <f t="shared" si="1081"/>
        <v>0</v>
      </c>
      <c r="AL4081" s="13"/>
      <c r="AM4081" s="13">
        <f t="shared" si="1082"/>
        <v>0</v>
      </c>
      <c r="AN4081" s="13"/>
      <c r="AO4081" s="13">
        <v>1</v>
      </c>
      <c r="AP4081" s="13">
        <f t="shared" si="1083"/>
        <v>30500</v>
      </c>
      <c r="AQ4081" s="13"/>
      <c r="AR4081" s="13">
        <f t="shared" si="1084"/>
        <v>0</v>
      </c>
      <c r="AS4081" s="13"/>
      <c r="AT4081" s="13">
        <f t="shared" si="1085"/>
        <v>0</v>
      </c>
      <c r="AU4081" s="13"/>
      <c r="AV4081" s="13">
        <f t="shared" si="1086"/>
        <v>0</v>
      </c>
      <c r="AW4081" s="13"/>
      <c r="AX4081" s="13">
        <f t="shared" si="1087"/>
        <v>0</v>
      </c>
      <c r="AY4081" s="13"/>
      <c r="AZ4081" s="13">
        <f t="shared" si="1088"/>
        <v>0</v>
      </c>
      <c r="BA4081" s="13"/>
      <c r="BB4081" s="13">
        <f t="shared" si="1089"/>
        <v>0</v>
      </c>
      <c r="BC4081" s="13"/>
      <c r="BD4081" s="13">
        <f t="shared" si="1090"/>
        <v>0</v>
      </c>
      <c r="BE4081" s="13"/>
      <c r="BF4081" s="13">
        <f t="shared" si="1091"/>
        <v>0</v>
      </c>
      <c r="BG4081" s="13"/>
      <c r="BH4081" s="13">
        <f t="shared" si="1092"/>
        <v>253215.7382307754</v>
      </c>
      <c r="BI4081" s="13">
        <f t="shared" si="1093"/>
        <v>253200</v>
      </c>
      <c r="BJ4081" s="13">
        <v>251700</v>
      </c>
    </row>
    <row r="4082" spans="1:62" x14ac:dyDescent="0.25">
      <c r="A4082" t="s">
        <v>3905</v>
      </c>
      <c r="B4082" s="13">
        <v>119</v>
      </c>
      <c r="C4082">
        <v>570923</v>
      </c>
      <c r="D4082">
        <v>1</v>
      </c>
      <c r="E4082">
        <v>0</v>
      </c>
      <c r="F4082">
        <v>0</v>
      </c>
      <c r="G4082">
        <v>0</v>
      </c>
      <c r="H4082">
        <v>0</v>
      </c>
      <c r="I4082" t="s">
        <v>26</v>
      </c>
      <c r="J4082">
        <v>535702</v>
      </c>
      <c r="K4082" t="s">
        <v>1363</v>
      </c>
      <c r="L4082">
        <v>535702</v>
      </c>
      <c r="M4082" t="s">
        <v>1363</v>
      </c>
      <c r="N4082">
        <v>535419</v>
      </c>
      <c r="O4082" t="s">
        <v>130</v>
      </c>
      <c r="P4082">
        <v>535419</v>
      </c>
      <c r="Q4082" t="s">
        <v>130</v>
      </c>
      <c r="R4082" s="13">
        <v>70488.701001315436</v>
      </c>
      <c r="S4082" s="13"/>
      <c r="T4082" s="13"/>
      <c r="U4082" s="13"/>
      <c r="V4082" s="13">
        <f t="shared" si="1077"/>
        <v>0</v>
      </c>
      <c r="W4082" s="13"/>
      <c r="X4082" s="13">
        <f t="shared" si="1078"/>
        <v>0</v>
      </c>
      <c r="Y4082" s="13"/>
      <c r="Z4082" s="13">
        <f t="shared" si="1079"/>
        <v>0</v>
      </c>
      <c r="AA4082" s="13"/>
      <c r="AB4082" s="13">
        <f t="shared" si="1080"/>
        <v>0</v>
      </c>
      <c r="AC4082" s="13"/>
      <c r="AD4082" s="13"/>
      <c r="AE4082" s="13"/>
      <c r="AF4082" s="13"/>
      <c r="AG4082" s="13"/>
      <c r="AH4082" s="13"/>
      <c r="AI4082" s="13"/>
      <c r="AJ4082" s="13"/>
      <c r="AK4082" s="13">
        <f t="shared" si="1081"/>
        <v>0</v>
      </c>
      <c r="AL4082" s="13"/>
      <c r="AM4082" s="13">
        <f t="shared" si="1082"/>
        <v>0</v>
      </c>
      <c r="AN4082" s="13"/>
      <c r="AO4082" s="13">
        <v>0</v>
      </c>
      <c r="AP4082" s="13">
        <f t="shared" si="1083"/>
        <v>0</v>
      </c>
      <c r="AQ4082" s="13"/>
      <c r="AR4082" s="13">
        <f t="shared" si="1084"/>
        <v>0</v>
      </c>
      <c r="AS4082" s="13"/>
      <c r="AT4082" s="13">
        <f t="shared" si="1085"/>
        <v>0</v>
      </c>
      <c r="AU4082" s="13"/>
      <c r="AV4082" s="13">
        <f t="shared" si="1086"/>
        <v>0</v>
      </c>
      <c r="AW4082" s="13"/>
      <c r="AX4082" s="13">
        <f t="shared" si="1087"/>
        <v>0</v>
      </c>
      <c r="AY4082" s="13"/>
      <c r="AZ4082" s="13">
        <f t="shared" si="1088"/>
        <v>0</v>
      </c>
      <c r="BA4082" s="13"/>
      <c r="BB4082" s="13">
        <f t="shared" si="1089"/>
        <v>0</v>
      </c>
      <c r="BC4082" s="13"/>
      <c r="BD4082" s="13">
        <f t="shared" si="1090"/>
        <v>0</v>
      </c>
      <c r="BE4082" s="13"/>
      <c r="BF4082" s="13">
        <f t="shared" si="1091"/>
        <v>0</v>
      </c>
      <c r="BG4082" s="13"/>
      <c r="BH4082" s="13">
        <f t="shared" si="1092"/>
        <v>70488.701001315436</v>
      </c>
      <c r="BI4082" s="13">
        <f t="shared" si="1093"/>
        <v>70500</v>
      </c>
      <c r="BJ4082" s="13">
        <v>70800</v>
      </c>
    </row>
    <row r="4083" spans="1:62" x14ac:dyDescent="0.25">
      <c r="A4083" t="s">
        <v>3906</v>
      </c>
      <c r="B4083" s="13">
        <v>633</v>
      </c>
      <c r="C4083">
        <v>576689</v>
      </c>
      <c r="D4083">
        <v>1</v>
      </c>
      <c r="E4083">
        <v>0</v>
      </c>
      <c r="F4083">
        <v>0</v>
      </c>
      <c r="G4083">
        <v>0</v>
      </c>
      <c r="H4083">
        <v>0</v>
      </c>
      <c r="I4083" t="s">
        <v>33</v>
      </c>
      <c r="J4083">
        <v>576590</v>
      </c>
      <c r="K4083" t="s">
        <v>1168</v>
      </c>
      <c r="L4083">
        <v>576590</v>
      </c>
      <c r="M4083" t="s">
        <v>1168</v>
      </c>
      <c r="N4083">
        <v>576590</v>
      </c>
      <c r="O4083" t="s">
        <v>1168</v>
      </c>
      <c r="P4083">
        <v>576271</v>
      </c>
      <c r="Q4083" t="s">
        <v>119</v>
      </c>
      <c r="R4083" s="13">
        <v>147473.61904886394</v>
      </c>
      <c r="S4083" s="13"/>
      <c r="T4083" s="13"/>
      <c r="U4083" s="13"/>
      <c r="V4083" s="13">
        <f t="shared" si="1077"/>
        <v>0</v>
      </c>
      <c r="W4083" s="13"/>
      <c r="X4083" s="13">
        <f t="shared" si="1078"/>
        <v>0</v>
      </c>
      <c r="Y4083" s="13"/>
      <c r="Z4083" s="13">
        <f t="shared" si="1079"/>
        <v>0</v>
      </c>
      <c r="AA4083" s="13"/>
      <c r="AB4083" s="13">
        <f t="shared" si="1080"/>
        <v>0</v>
      </c>
      <c r="AC4083" s="13"/>
      <c r="AD4083" s="13"/>
      <c r="AE4083" s="13"/>
      <c r="AF4083" s="13"/>
      <c r="AG4083" s="13"/>
      <c r="AH4083" s="13"/>
      <c r="AI4083" s="13"/>
      <c r="AJ4083" s="13"/>
      <c r="AK4083" s="13">
        <f t="shared" si="1081"/>
        <v>0</v>
      </c>
      <c r="AL4083" s="13"/>
      <c r="AM4083" s="13">
        <f t="shared" si="1082"/>
        <v>0</v>
      </c>
      <c r="AN4083" s="13"/>
      <c r="AO4083" s="13">
        <v>23</v>
      </c>
      <c r="AP4083" s="13">
        <f t="shared" si="1083"/>
        <v>701500</v>
      </c>
      <c r="AQ4083" s="13"/>
      <c r="AR4083" s="13">
        <f t="shared" si="1084"/>
        <v>0</v>
      </c>
      <c r="AS4083" s="13"/>
      <c r="AT4083" s="13">
        <f t="shared" si="1085"/>
        <v>0</v>
      </c>
      <c r="AU4083" s="13"/>
      <c r="AV4083" s="13">
        <f t="shared" si="1086"/>
        <v>0</v>
      </c>
      <c r="AW4083" s="13"/>
      <c r="AX4083" s="13">
        <f t="shared" si="1087"/>
        <v>0</v>
      </c>
      <c r="AY4083" s="13"/>
      <c r="AZ4083" s="13">
        <f t="shared" si="1088"/>
        <v>0</v>
      </c>
      <c r="BA4083" s="13"/>
      <c r="BB4083" s="13">
        <f t="shared" si="1089"/>
        <v>0</v>
      </c>
      <c r="BC4083" s="13"/>
      <c r="BD4083" s="13">
        <f t="shared" si="1090"/>
        <v>0</v>
      </c>
      <c r="BE4083" s="13"/>
      <c r="BF4083" s="13">
        <f t="shared" si="1091"/>
        <v>0</v>
      </c>
      <c r="BG4083" s="13"/>
      <c r="BH4083" s="13">
        <f t="shared" si="1092"/>
        <v>848973.61904886388</v>
      </c>
      <c r="BI4083" s="13">
        <f t="shared" si="1093"/>
        <v>849000</v>
      </c>
      <c r="BJ4083" s="13">
        <v>880700</v>
      </c>
    </row>
    <row r="4084" spans="1:62" x14ac:dyDescent="0.25">
      <c r="A4084" t="s">
        <v>3906</v>
      </c>
      <c r="B4084" s="13">
        <v>79</v>
      </c>
      <c r="C4084">
        <v>575526</v>
      </c>
      <c r="D4084">
        <v>1</v>
      </c>
      <c r="E4084">
        <v>0</v>
      </c>
      <c r="F4084">
        <v>0</v>
      </c>
      <c r="G4084">
        <v>0</v>
      </c>
      <c r="H4084">
        <v>0</v>
      </c>
      <c r="I4084" t="s">
        <v>41</v>
      </c>
      <c r="J4084">
        <v>575500</v>
      </c>
      <c r="K4084" t="s">
        <v>736</v>
      </c>
      <c r="L4084">
        <v>574767</v>
      </c>
      <c r="M4084" t="s">
        <v>917</v>
      </c>
      <c r="N4084">
        <v>575500</v>
      </c>
      <c r="O4084" t="s">
        <v>736</v>
      </c>
      <c r="P4084">
        <v>575500</v>
      </c>
      <c r="Q4084" t="s">
        <v>736</v>
      </c>
      <c r="R4084" s="13">
        <v>70488.701001315436</v>
      </c>
      <c r="S4084" s="13"/>
      <c r="T4084" s="13"/>
      <c r="U4084" s="13"/>
      <c r="V4084" s="13">
        <f t="shared" si="1077"/>
        <v>0</v>
      </c>
      <c r="W4084" s="13"/>
      <c r="X4084" s="13">
        <f t="shared" si="1078"/>
        <v>0</v>
      </c>
      <c r="Y4084" s="13"/>
      <c r="Z4084" s="13">
        <f t="shared" si="1079"/>
        <v>0</v>
      </c>
      <c r="AA4084" s="13"/>
      <c r="AB4084" s="13">
        <f t="shared" si="1080"/>
        <v>0</v>
      </c>
      <c r="AC4084" s="13"/>
      <c r="AD4084" s="13"/>
      <c r="AE4084" s="13"/>
      <c r="AF4084" s="13"/>
      <c r="AG4084" s="13"/>
      <c r="AH4084" s="13"/>
      <c r="AI4084" s="13"/>
      <c r="AJ4084" s="13"/>
      <c r="AK4084" s="13">
        <f t="shared" si="1081"/>
        <v>0</v>
      </c>
      <c r="AL4084" s="13"/>
      <c r="AM4084" s="13">
        <f t="shared" si="1082"/>
        <v>0</v>
      </c>
      <c r="AN4084" s="13"/>
      <c r="AO4084" s="13">
        <v>0</v>
      </c>
      <c r="AP4084" s="13">
        <f t="shared" si="1083"/>
        <v>0</v>
      </c>
      <c r="AQ4084" s="13"/>
      <c r="AR4084" s="13">
        <f t="shared" si="1084"/>
        <v>0</v>
      </c>
      <c r="AS4084" s="13"/>
      <c r="AT4084" s="13">
        <f t="shared" si="1085"/>
        <v>0</v>
      </c>
      <c r="AU4084" s="13"/>
      <c r="AV4084" s="13">
        <f t="shared" si="1086"/>
        <v>0</v>
      </c>
      <c r="AW4084" s="13"/>
      <c r="AX4084" s="13">
        <f t="shared" si="1087"/>
        <v>0</v>
      </c>
      <c r="AY4084" s="13"/>
      <c r="AZ4084" s="13">
        <f t="shared" si="1088"/>
        <v>0</v>
      </c>
      <c r="BA4084" s="13"/>
      <c r="BB4084" s="13">
        <f t="shared" si="1089"/>
        <v>0</v>
      </c>
      <c r="BC4084" s="13"/>
      <c r="BD4084" s="13">
        <f t="shared" si="1090"/>
        <v>0</v>
      </c>
      <c r="BE4084" s="13"/>
      <c r="BF4084" s="13">
        <f t="shared" si="1091"/>
        <v>0</v>
      </c>
      <c r="BG4084" s="13"/>
      <c r="BH4084" s="13">
        <f t="shared" si="1092"/>
        <v>70488.701001315436</v>
      </c>
      <c r="BI4084" s="13">
        <f t="shared" si="1093"/>
        <v>70500</v>
      </c>
      <c r="BJ4084" s="13">
        <v>70800</v>
      </c>
    </row>
    <row r="4085" spans="1:62" x14ac:dyDescent="0.25">
      <c r="A4085" s="6" t="s">
        <v>272</v>
      </c>
      <c r="B4085" s="13">
        <v>42451</v>
      </c>
      <c r="C4085">
        <v>511382</v>
      </c>
      <c r="D4085">
        <v>1</v>
      </c>
      <c r="E4085">
        <v>1</v>
      </c>
      <c r="F4085">
        <v>1</v>
      </c>
      <c r="G4085">
        <v>1</v>
      </c>
      <c r="H4085">
        <v>1</v>
      </c>
      <c r="I4085" t="s">
        <v>61</v>
      </c>
      <c r="J4085">
        <v>511382</v>
      </c>
      <c r="K4085" t="s">
        <v>272</v>
      </c>
      <c r="L4085">
        <v>511382</v>
      </c>
      <c r="M4085" t="s">
        <v>272</v>
      </c>
      <c r="N4085">
        <v>511382</v>
      </c>
      <c r="O4085" t="s">
        <v>272</v>
      </c>
      <c r="P4085">
        <v>511382</v>
      </c>
      <c r="Q4085" t="s">
        <v>272</v>
      </c>
      <c r="R4085" s="13">
        <v>1735912.550614394</v>
      </c>
      <c r="S4085" s="13">
        <v>46832</v>
      </c>
      <c r="T4085" s="13">
        <v>957651.01448568073</v>
      </c>
      <c r="U4085" s="13">
        <v>859</v>
      </c>
      <c r="V4085" s="13">
        <f t="shared" si="1077"/>
        <v>636519</v>
      </c>
      <c r="W4085" s="13">
        <v>125</v>
      </c>
      <c r="X4085" s="13">
        <f t="shared" si="1078"/>
        <v>370500</v>
      </c>
      <c r="Y4085" s="13">
        <v>817</v>
      </c>
      <c r="Z4085" s="13">
        <f t="shared" si="1079"/>
        <v>807196</v>
      </c>
      <c r="AA4085" s="13">
        <v>279</v>
      </c>
      <c r="AB4085" s="13">
        <f t="shared" si="1080"/>
        <v>68913</v>
      </c>
      <c r="AC4085" s="13">
        <v>63182</v>
      </c>
      <c r="AD4085" s="13">
        <v>6663247.6175697558</v>
      </c>
      <c r="AE4085" s="13">
        <v>67796</v>
      </c>
      <c r="AF4085" s="13">
        <v>10796182.298804356</v>
      </c>
      <c r="AG4085" s="13">
        <v>79747</v>
      </c>
      <c r="AH4085" s="13">
        <v>30828393.54863508</v>
      </c>
      <c r="AI4085" s="13"/>
      <c r="AJ4085" s="13">
        <v>6613</v>
      </c>
      <c r="AK4085" s="13">
        <f t="shared" si="1081"/>
        <v>919207</v>
      </c>
      <c r="AL4085" s="13">
        <v>446</v>
      </c>
      <c r="AM4085" s="13">
        <f t="shared" si="1082"/>
        <v>15610</v>
      </c>
      <c r="AN4085" s="13"/>
      <c r="AO4085" s="13">
        <v>41</v>
      </c>
      <c r="AP4085" s="13">
        <f t="shared" si="1083"/>
        <v>1250500</v>
      </c>
      <c r="AQ4085" s="13">
        <v>853</v>
      </c>
      <c r="AR4085" s="13">
        <f t="shared" si="1084"/>
        <v>2308218</v>
      </c>
      <c r="AS4085" s="13">
        <v>4796</v>
      </c>
      <c r="AT4085" s="13">
        <f t="shared" si="1085"/>
        <v>666644</v>
      </c>
      <c r="AU4085" s="13">
        <v>3268</v>
      </c>
      <c r="AV4085" s="13">
        <f t="shared" si="1086"/>
        <v>1104584</v>
      </c>
      <c r="AW4085" s="13">
        <v>706</v>
      </c>
      <c r="AX4085" s="13">
        <f t="shared" si="1087"/>
        <v>76248</v>
      </c>
      <c r="AY4085" s="13">
        <v>100</v>
      </c>
      <c r="AZ4085" s="13">
        <f t="shared" si="1088"/>
        <v>8100</v>
      </c>
      <c r="BA4085" s="13">
        <v>932</v>
      </c>
      <c r="BB4085" s="13">
        <f t="shared" si="1089"/>
        <v>302900</v>
      </c>
      <c r="BC4085" s="13">
        <v>191</v>
      </c>
      <c r="BD4085" s="13">
        <f t="shared" si="1090"/>
        <v>77546</v>
      </c>
      <c r="BE4085" s="13">
        <v>21</v>
      </c>
      <c r="BF4085" s="13">
        <f t="shared" si="1091"/>
        <v>4557</v>
      </c>
      <c r="BG4085" s="13">
        <v>33835</v>
      </c>
      <c r="BH4085" s="13">
        <f t="shared" si="1092"/>
        <v>59632464.030109264</v>
      </c>
      <c r="BI4085" s="13">
        <f t="shared" si="1093"/>
        <v>59632500</v>
      </c>
      <c r="BJ4085" s="13">
        <v>59708000</v>
      </c>
    </row>
    <row r="4086" spans="1:62" x14ac:dyDescent="0.25">
      <c r="A4086" t="s">
        <v>3907</v>
      </c>
      <c r="B4086" s="13">
        <v>1229</v>
      </c>
      <c r="C4086">
        <v>537721</v>
      </c>
      <c r="D4086">
        <v>1</v>
      </c>
      <c r="E4086">
        <v>0</v>
      </c>
      <c r="F4086">
        <v>0</v>
      </c>
      <c r="G4086">
        <v>0</v>
      </c>
      <c r="H4086">
        <v>0</v>
      </c>
      <c r="I4086" t="s">
        <v>26</v>
      </c>
      <c r="J4086">
        <v>537454</v>
      </c>
      <c r="K4086" t="s">
        <v>842</v>
      </c>
      <c r="L4086">
        <v>537454</v>
      </c>
      <c r="M4086" t="s">
        <v>842</v>
      </c>
      <c r="N4086">
        <v>537454</v>
      </c>
      <c r="O4086" t="s">
        <v>842</v>
      </c>
      <c r="P4086">
        <v>537454</v>
      </c>
      <c r="Q4086" t="s">
        <v>842</v>
      </c>
      <c r="R4086" s="13">
        <v>283302.72476984904</v>
      </c>
      <c r="S4086" s="13"/>
      <c r="T4086" s="13"/>
      <c r="U4086" s="13"/>
      <c r="V4086" s="13">
        <f t="shared" si="1077"/>
        <v>0</v>
      </c>
      <c r="W4086" s="13"/>
      <c r="X4086" s="13">
        <f t="shared" si="1078"/>
        <v>0</v>
      </c>
      <c r="Y4086" s="13"/>
      <c r="Z4086" s="13">
        <f t="shared" si="1079"/>
        <v>0</v>
      </c>
      <c r="AA4086" s="13"/>
      <c r="AB4086" s="13">
        <f t="shared" si="1080"/>
        <v>0</v>
      </c>
      <c r="AC4086" s="13"/>
      <c r="AD4086" s="13"/>
      <c r="AE4086" s="13"/>
      <c r="AF4086" s="13"/>
      <c r="AG4086" s="13"/>
      <c r="AH4086" s="13"/>
      <c r="AI4086" s="13"/>
      <c r="AJ4086" s="13"/>
      <c r="AK4086" s="13">
        <f t="shared" si="1081"/>
        <v>0</v>
      </c>
      <c r="AL4086" s="13"/>
      <c r="AM4086" s="13">
        <f t="shared" si="1082"/>
        <v>0</v>
      </c>
      <c r="AN4086" s="13"/>
      <c r="AO4086" s="13">
        <v>1</v>
      </c>
      <c r="AP4086" s="13">
        <f t="shared" si="1083"/>
        <v>30500</v>
      </c>
      <c r="AQ4086" s="13"/>
      <c r="AR4086" s="13">
        <f t="shared" si="1084"/>
        <v>0</v>
      </c>
      <c r="AS4086" s="13"/>
      <c r="AT4086" s="13">
        <f t="shared" si="1085"/>
        <v>0</v>
      </c>
      <c r="AU4086" s="13"/>
      <c r="AV4086" s="13">
        <f t="shared" si="1086"/>
        <v>0</v>
      </c>
      <c r="AW4086" s="13"/>
      <c r="AX4086" s="13">
        <f t="shared" si="1087"/>
        <v>0</v>
      </c>
      <c r="AY4086" s="13"/>
      <c r="AZ4086" s="13">
        <f t="shared" si="1088"/>
        <v>0</v>
      </c>
      <c r="BA4086" s="13"/>
      <c r="BB4086" s="13">
        <f t="shared" si="1089"/>
        <v>0</v>
      </c>
      <c r="BC4086" s="13"/>
      <c r="BD4086" s="13">
        <f t="shared" si="1090"/>
        <v>0</v>
      </c>
      <c r="BE4086" s="13"/>
      <c r="BF4086" s="13">
        <f t="shared" si="1091"/>
        <v>0</v>
      </c>
      <c r="BG4086" s="13"/>
      <c r="BH4086" s="13">
        <f t="shared" si="1092"/>
        <v>313802.72476984904</v>
      </c>
      <c r="BI4086" s="13">
        <f t="shared" si="1093"/>
        <v>313800</v>
      </c>
      <c r="BJ4086" s="13">
        <v>312100</v>
      </c>
    </row>
    <row r="4087" spans="1:62" x14ac:dyDescent="0.25">
      <c r="A4087" t="s">
        <v>3908</v>
      </c>
      <c r="B4087" s="13">
        <v>76</v>
      </c>
      <c r="C4087">
        <v>598577</v>
      </c>
      <c r="D4087">
        <v>1</v>
      </c>
      <c r="E4087">
        <v>0</v>
      </c>
      <c r="F4087">
        <v>0</v>
      </c>
      <c r="G4087">
        <v>0</v>
      </c>
      <c r="H4087">
        <v>0</v>
      </c>
      <c r="I4087" t="s">
        <v>26</v>
      </c>
      <c r="J4087">
        <v>542105</v>
      </c>
      <c r="K4087" t="s">
        <v>196</v>
      </c>
      <c r="L4087">
        <v>542164</v>
      </c>
      <c r="M4087" t="s">
        <v>197</v>
      </c>
      <c r="N4087">
        <v>542164</v>
      </c>
      <c r="O4087" t="s">
        <v>197</v>
      </c>
      <c r="P4087">
        <v>541656</v>
      </c>
      <c r="Q4087" t="s">
        <v>195</v>
      </c>
      <c r="R4087" s="13">
        <v>70488.701001315436</v>
      </c>
      <c r="S4087" s="13"/>
      <c r="T4087" s="13"/>
      <c r="U4087" s="13"/>
      <c r="V4087" s="13">
        <f t="shared" si="1077"/>
        <v>0</v>
      </c>
      <c r="W4087" s="13"/>
      <c r="X4087" s="13">
        <f t="shared" si="1078"/>
        <v>0</v>
      </c>
      <c r="Y4087" s="13"/>
      <c r="Z4087" s="13">
        <f t="shared" si="1079"/>
        <v>0</v>
      </c>
      <c r="AA4087" s="13"/>
      <c r="AB4087" s="13">
        <f t="shared" si="1080"/>
        <v>0</v>
      </c>
      <c r="AC4087" s="13"/>
      <c r="AD4087" s="13"/>
      <c r="AE4087" s="13"/>
      <c r="AF4087" s="13"/>
      <c r="AG4087" s="13"/>
      <c r="AH4087" s="13"/>
      <c r="AI4087" s="13"/>
      <c r="AJ4087" s="13"/>
      <c r="AK4087" s="13">
        <f t="shared" si="1081"/>
        <v>0</v>
      </c>
      <c r="AL4087" s="13"/>
      <c r="AM4087" s="13">
        <f t="shared" si="1082"/>
        <v>0</v>
      </c>
      <c r="AN4087" s="13"/>
      <c r="AO4087" s="13">
        <v>0</v>
      </c>
      <c r="AP4087" s="13">
        <f t="shared" si="1083"/>
        <v>0</v>
      </c>
      <c r="AQ4087" s="13"/>
      <c r="AR4087" s="13">
        <f t="shared" si="1084"/>
        <v>0</v>
      </c>
      <c r="AS4087" s="13"/>
      <c r="AT4087" s="13">
        <f t="shared" si="1085"/>
        <v>0</v>
      </c>
      <c r="AU4087" s="13"/>
      <c r="AV4087" s="13">
        <f t="shared" si="1086"/>
        <v>0</v>
      </c>
      <c r="AW4087" s="13"/>
      <c r="AX4087" s="13">
        <f t="shared" si="1087"/>
        <v>0</v>
      </c>
      <c r="AY4087" s="13"/>
      <c r="AZ4087" s="13">
        <f t="shared" si="1088"/>
        <v>0</v>
      </c>
      <c r="BA4087" s="13"/>
      <c r="BB4087" s="13">
        <f t="shared" si="1089"/>
        <v>0</v>
      </c>
      <c r="BC4087" s="13"/>
      <c r="BD4087" s="13">
        <f t="shared" si="1090"/>
        <v>0</v>
      </c>
      <c r="BE4087" s="13"/>
      <c r="BF4087" s="13">
        <f t="shared" si="1091"/>
        <v>0</v>
      </c>
      <c r="BG4087" s="13"/>
      <c r="BH4087" s="13">
        <f t="shared" si="1092"/>
        <v>70488.701001315436</v>
      </c>
      <c r="BI4087" s="13">
        <f t="shared" si="1093"/>
        <v>70500</v>
      </c>
      <c r="BJ4087" s="13">
        <v>70800</v>
      </c>
    </row>
    <row r="4088" spans="1:62" x14ac:dyDescent="0.25">
      <c r="A4088" t="s">
        <v>3909</v>
      </c>
      <c r="B4088" s="13">
        <v>102</v>
      </c>
      <c r="C4088">
        <v>550078</v>
      </c>
      <c r="D4088">
        <v>1</v>
      </c>
      <c r="E4088">
        <v>0</v>
      </c>
      <c r="F4088">
        <v>0</v>
      </c>
      <c r="G4088">
        <v>0</v>
      </c>
      <c r="H4088">
        <v>0</v>
      </c>
      <c r="I4088" t="s">
        <v>30</v>
      </c>
      <c r="J4088">
        <v>595071</v>
      </c>
      <c r="K4088" t="s">
        <v>225</v>
      </c>
      <c r="L4088">
        <v>595071</v>
      </c>
      <c r="M4088" t="s">
        <v>225</v>
      </c>
      <c r="N4088">
        <v>593711</v>
      </c>
      <c r="O4088" t="s">
        <v>149</v>
      </c>
      <c r="P4088">
        <v>593711</v>
      </c>
      <c r="Q4088" t="s">
        <v>149</v>
      </c>
      <c r="R4088" s="13">
        <v>70488.701001315436</v>
      </c>
      <c r="S4088" s="13"/>
      <c r="T4088" s="13"/>
      <c r="U4088" s="13"/>
      <c r="V4088" s="13">
        <f t="shared" si="1077"/>
        <v>0</v>
      </c>
      <c r="W4088" s="13"/>
      <c r="X4088" s="13">
        <f t="shared" si="1078"/>
        <v>0</v>
      </c>
      <c r="Y4088" s="13"/>
      <c r="Z4088" s="13">
        <f t="shared" si="1079"/>
        <v>0</v>
      </c>
      <c r="AA4088" s="13"/>
      <c r="AB4088" s="13">
        <f t="shared" si="1080"/>
        <v>0</v>
      </c>
      <c r="AC4088" s="13"/>
      <c r="AD4088" s="13"/>
      <c r="AE4088" s="13"/>
      <c r="AF4088" s="13"/>
      <c r="AG4088" s="13"/>
      <c r="AH4088" s="13"/>
      <c r="AI4088" s="13"/>
      <c r="AJ4088" s="13"/>
      <c r="AK4088" s="13">
        <f t="shared" si="1081"/>
        <v>0</v>
      </c>
      <c r="AL4088" s="13"/>
      <c r="AM4088" s="13">
        <f t="shared" si="1082"/>
        <v>0</v>
      </c>
      <c r="AN4088" s="13"/>
      <c r="AO4088" s="13">
        <v>0</v>
      </c>
      <c r="AP4088" s="13">
        <f t="shared" si="1083"/>
        <v>0</v>
      </c>
      <c r="AQ4088" s="13"/>
      <c r="AR4088" s="13">
        <f t="shared" si="1084"/>
        <v>0</v>
      </c>
      <c r="AS4088" s="13"/>
      <c r="AT4088" s="13">
        <f t="shared" si="1085"/>
        <v>0</v>
      </c>
      <c r="AU4088" s="13"/>
      <c r="AV4088" s="13">
        <f t="shared" si="1086"/>
        <v>0</v>
      </c>
      <c r="AW4088" s="13"/>
      <c r="AX4088" s="13">
        <f t="shared" si="1087"/>
        <v>0</v>
      </c>
      <c r="AY4088" s="13"/>
      <c r="AZ4088" s="13">
        <f t="shared" si="1088"/>
        <v>0</v>
      </c>
      <c r="BA4088" s="13"/>
      <c r="BB4088" s="13">
        <f t="shared" si="1089"/>
        <v>0</v>
      </c>
      <c r="BC4088" s="13"/>
      <c r="BD4088" s="13">
        <f t="shared" si="1090"/>
        <v>0</v>
      </c>
      <c r="BE4088" s="13"/>
      <c r="BF4088" s="13">
        <f t="shared" si="1091"/>
        <v>0</v>
      </c>
      <c r="BG4088" s="13"/>
      <c r="BH4088" s="13">
        <f t="shared" si="1092"/>
        <v>70488.701001315436</v>
      </c>
      <c r="BI4088" s="13">
        <f t="shared" si="1093"/>
        <v>70500</v>
      </c>
      <c r="BJ4088" s="13">
        <v>70800</v>
      </c>
    </row>
    <row r="4089" spans="1:62" x14ac:dyDescent="0.25">
      <c r="A4089" t="s">
        <v>3910</v>
      </c>
      <c r="B4089" s="13">
        <v>453</v>
      </c>
      <c r="C4089">
        <v>530620</v>
      </c>
      <c r="D4089">
        <v>1</v>
      </c>
      <c r="E4089">
        <v>0</v>
      </c>
      <c r="F4089">
        <v>0</v>
      </c>
      <c r="G4089">
        <v>0</v>
      </c>
      <c r="H4089">
        <v>0</v>
      </c>
      <c r="I4089" t="s">
        <v>85</v>
      </c>
      <c r="J4089">
        <v>568007</v>
      </c>
      <c r="K4089" t="s">
        <v>2068</v>
      </c>
      <c r="L4089">
        <v>568007</v>
      </c>
      <c r="M4089" t="s">
        <v>2068</v>
      </c>
      <c r="N4089">
        <v>554804</v>
      </c>
      <c r="O4089" t="s">
        <v>1447</v>
      </c>
      <c r="P4089">
        <v>554804</v>
      </c>
      <c r="Q4089" t="s">
        <v>1447</v>
      </c>
      <c r="R4089" s="13">
        <v>105981.02754606452</v>
      </c>
      <c r="S4089" s="13"/>
      <c r="T4089" s="13"/>
      <c r="U4089" s="13"/>
      <c r="V4089" s="13">
        <f t="shared" si="1077"/>
        <v>0</v>
      </c>
      <c r="W4089" s="13"/>
      <c r="X4089" s="13">
        <f t="shared" si="1078"/>
        <v>0</v>
      </c>
      <c r="Y4089" s="13"/>
      <c r="Z4089" s="13">
        <f t="shared" si="1079"/>
        <v>0</v>
      </c>
      <c r="AA4089" s="13"/>
      <c r="AB4089" s="13">
        <f t="shared" si="1080"/>
        <v>0</v>
      </c>
      <c r="AC4089" s="13"/>
      <c r="AD4089" s="13"/>
      <c r="AE4089" s="13"/>
      <c r="AF4089" s="13"/>
      <c r="AG4089" s="13"/>
      <c r="AH4089" s="13"/>
      <c r="AI4089" s="13"/>
      <c r="AJ4089" s="13"/>
      <c r="AK4089" s="13">
        <f t="shared" si="1081"/>
        <v>0</v>
      </c>
      <c r="AL4089" s="13"/>
      <c r="AM4089" s="13">
        <f t="shared" si="1082"/>
        <v>0</v>
      </c>
      <c r="AN4089" s="13"/>
      <c r="AO4089" s="13">
        <v>0</v>
      </c>
      <c r="AP4089" s="13">
        <f t="shared" si="1083"/>
        <v>0</v>
      </c>
      <c r="AQ4089" s="13"/>
      <c r="AR4089" s="13">
        <f t="shared" si="1084"/>
        <v>0</v>
      </c>
      <c r="AS4089" s="13"/>
      <c r="AT4089" s="13">
        <f t="shared" si="1085"/>
        <v>0</v>
      </c>
      <c r="AU4089" s="13"/>
      <c r="AV4089" s="13">
        <f t="shared" si="1086"/>
        <v>0</v>
      </c>
      <c r="AW4089" s="13"/>
      <c r="AX4089" s="13">
        <f t="shared" si="1087"/>
        <v>0</v>
      </c>
      <c r="AY4089" s="13"/>
      <c r="AZ4089" s="13">
        <f t="shared" si="1088"/>
        <v>0</v>
      </c>
      <c r="BA4089" s="13"/>
      <c r="BB4089" s="13">
        <f t="shared" si="1089"/>
        <v>0</v>
      </c>
      <c r="BC4089" s="13"/>
      <c r="BD4089" s="13">
        <f t="shared" si="1090"/>
        <v>0</v>
      </c>
      <c r="BE4089" s="13"/>
      <c r="BF4089" s="13">
        <f t="shared" si="1091"/>
        <v>0</v>
      </c>
      <c r="BG4089" s="13"/>
      <c r="BH4089" s="13">
        <f t="shared" si="1092"/>
        <v>105981.02754606452</v>
      </c>
      <c r="BI4089" s="13">
        <f t="shared" si="1093"/>
        <v>106000</v>
      </c>
      <c r="BJ4089" s="13">
        <v>102900</v>
      </c>
    </row>
    <row r="4090" spans="1:62" x14ac:dyDescent="0.25">
      <c r="A4090" t="s">
        <v>3911</v>
      </c>
      <c r="B4090" s="13">
        <v>211</v>
      </c>
      <c r="C4090">
        <v>572110</v>
      </c>
      <c r="D4090">
        <v>1</v>
      </c>
      <c r="E4090">
        <v>0</v>
      </c>
      <c r="F4090">
        <v>0</v>
      </c>
      <c r="G4090">
        <v>0</v>
      </c>
      <c r="H4090">
        <v>0</v>
      </c>
      <c r="I4090" t="s">
        <v>41</v>
      </c>
      <c r="J4090">
        <v>571491</v>
      </c>
      <c r="K4090" t="s">
        <v>639</v>
      </c>
      <c r="L4090">
        <v>571539</v>
      </c>
      <c r="M4090" t="s">
        <v>425</v>
      </c>
      <c r="N4090">
        <v>571539</v>
      </c>
      <c r="O4090" t="s">
        <v>425</v>
      </c>
      <c r="P4090">
        <v>571164</v>
      </c>
      <c r="Q4090" t="s">
        <v>325</v>
      </c>
      <c r="R4090" s="13">
        <v>70488.701001315436</v>
      </c>
      <c r="S4090" s="13"/>
      <c r="T4090" s="13"/>
      <c r="U4090" s="13"/>
      <c r="V4090" s="13">
        <f t="shared" si="1077"/>
        <v>0</v>
      </c>
      <c r="W4090" s="13"/>
      <c r="X4090" s="13">
        <f t="shared" si="1078"/>
        <v>0</v>
      </c>
      <c r="Y4090" s="13"/>
      <c r="Z4090" s="13">
        <f t="shared" si="1079"/>
        <v>0</v>
      </c>
      <c r="AA4090" s="13"/>
      <c r="AB4090" s="13">
        <f t="shared" si="1080"/>
        <v>0</v>
      </c>
      <c r="AC4090" s="13"/>
      <c r="AD4090" s="13"/>
      <c r="AE4090" s="13"/>
      <c r="AF4090" s="13"/>
      <c r="AG4090" s="13"/>
      <c r="AH4090" s="13"/>
      <c r="AI4090" s="13"/>
      <c r="AJ4090" s="13"/>
      <c r="AK4090" s="13">
        <f t="shared" si="1081"/>
        <v>0</v>
      </c>
      <c r="AL4090" s="13"/>
      <c r="AM4090" s="13">
        <f t="shared" si="1082"/>
        <v>0</v>
      </c>
      <c r="AN4090" s="13"/>
      <c r="AO4090" s="13">
        <v>0</v>
      </c>
      <c r="AP4090" s="13">
        <f t="shared" si="1083"/>
        <v>0</v>
      </c>
      <c r="AQ4090" s="13"/>
      <c r="AR4090" s="13">
        <f t="shared" si="1084"/>
        <v>0</v>
      </c>
      <c r="AS4090" s="13"/>
      <c r="AT4090" s="13">
        <f t="shared" si="1085"/>
        <v>0</v>
      </c>
      <c r="AU4090" s="13"/>
      <c r="AV4090" s="13">
        <f t="shared" si="1086"/>
        <v>0</v>
      </c>
      <c r="AW4090" s="13"/>
      <c r="AX4090" s="13">
        <f t="shared" si="1087"/>
        <v>0</v>
      </c>
      <c r="AY4090" s="13"/>
      <c r="AZ4090" s="13">
        <f t="shared" si="1088"/>
        <v>0</v>
      </c>
      <c r="BA4090" s="13"/>
      <c r="BB4090" s="13">
        <f t="shared" si="1089"/>
        <v>0</v>
      </c>
      <c r="BC4090" s="13"/>
      <c r="BD4090" s="13">
        <f t="shared" si="1090"/>
        <v>0</v>
      </c>
      <c r="BE4090" s="13"/>
      <c r="BF4090" s="13">
        <f t="shared" si="1091"/>
        <v>0</v>
      </c>
      <c r="BG4090" s="13"/>
      <c r="BH4090" s="13">
        <f t="shared" si="1092"/>
        <v>70488.701001315436</v>
      </c>
      <c r="BI4090" s="13">
        <f t="shared" si="1093"/>
        <v>70500</v>
      </c>
      <c r="BJ4090" s="13">
        <v>70800</v>
      </c>
    </row>
    <row r="4091" spans="1:62" x14ac:dyDescent="0.25">
      <c r="A4091" t="s">
        <v>3911</v>
      </c>
      <c r="B4091" s="13">
        <v>297</v>
      </c>
      <c r="C4091">
        <v>565474</v>
      </c>
      <c r="D4091">
        <v>1</v>
      </c>
      <c r="E4091">
        <v>0</v>
      </c>
      <c r="F4091">
        <v>0</v>
      </c>
      <c r="G4091">
        <v>0</v>
      </c>
      <c r="H4091">
        <v>0</v>
      </c>
      <c r="I4091" t="s">
        <v>85</v>
      </c>
      <c r="J4091">
        <v>564656</v>
      </c>
      <c r="K4091" t="s">
        <v>884</v>
      </c>
      <c r="L4091">
        <v>565555</v>
      </c>
      <c r="M4091" t="s">
        <v>229</v>
      </c>
      <c r="N4091">
        <v>565555</v>
      </c>
      <c r="O4091" t="s">
        <v>229</v>
      </c>
      <c r="P4091">
        <v>565555</v>
      </c>
      <c r="Q4091" t="s">
        <v>229</v>
      </c>
      <c r="R4091" s="13">
        <v>70488.701001315436</v>
      </c>
      <c r="S4091" s="13"/>
      <c r="T4091" s="13"/>
      <c r="U4091" s="13"/>
      <c r="V4091" s="13">
        <f t="shared" si="1077"/>
        <v>0</v>
      </c>
      <c r="W4091" s="13"/>
      <c r="X4091" s="13">
        <f t="shared" si="1078"/>
        <v>0</v>
      </c>
      <c r="Y4091" s="13"/>
      <c r="Z4091" s="13">
        <f t="shared" si="1079"/>
        <v>0</v>
      </c>
      <c r="AA4091" s="13"/>
      <c r="AB4091" s="13">
        <f t="shared" si="1080"/>
        <v>0</v>
      </c>
      <c r="AC4091" s="13"/>
      <c r="AD4091" s="13"/>
      <c r="AE4091" s="13"/>
      <c r="AF4091" s="13"/>
      <c r="AG4091" s="13"/>
      <c r="AH4091" s="13"/>
      <c r="AI4091" s="13"/>
      <c r="AJ4091" s="13"/>
      <c r="AK4091" s="13">
        <f t="shared" si="1081"/>
        <v>0</v>
      </c>
      <c r="AL4091" s="13"/>
      <c r="AM4091" s="13">
        <f t="shared" si="1082"/>
        <v>0</v>
      </c>
      <c r="AN4091" s="13"/>
      <c r="AO4091" s="13">
        <v>0</v>
      </c>
      <c r="AP4091" s="13">
        <f t="shared" si="1083"/>
        <v>0</v>
      </c>
      <c r="AQ4091" s="13"/>
      <c r="AR4091" s="13">
        <f t="shared" si="1084"/>
        <v>0</v>
      </c>
      <c r="AS4091" s="13"/>
      <c r="AT4091" s="13">
        <f t="shared" si="1085"/>
        <v>0</v>
      </c>
      <c r="AU4091" s="13"/>
      <c r="AV4091" s="13">
        <f t="shared" si="1086"/>
        <v>0</v>
      </c>
      <c r="AW4091" s="13"/>
      <c r="AX4091" s="13">
        <f t="shared" si="1087"/>
        <v>0</v>
      </c>
      <c r="AY4091" s="13"/>
      <c r="AZ4091" s="13">
        <f t="shared" si="1088"/>
        <v>0</v>
      </c>
      <c r="BA4091" s="13"/>
      <c r="BB4091" s="13">
        <f t="shared" si="1089"/>
        <v>0</v>
      </c>
      <c r="BC4091" s="13"/>
      <c r="BD4091" s="13">
        <f t="shared" si="1090"/>
        <v>0</v>
      </c>
      <c r="BE4091" s="13"/>
      <c r="BF4091" s="13">
        <f t="shared" si="1091"/>
        <v>0</v>
      </c>
      <c r="BG4091" s="13"/>
      <c r="BH4091" s="13">
        <f t="shared" si="1092"/>
        <v>70488.701001315436</v>
      </c>
      <c r="BI4091" s="13">
        <f t="shared" si="1093"/>
        <v>70500</v>
      </c>
      <c r="BJ4091" s="13">
        <v>70800</v>
      </c>
    </row>
    <row r="4092" spans="1:62" x14ac:dyDescent="0.25">
      <c r="A4092" t="s">
        <v>3911</v>
      </c>
      <c r="B4092" s="13">
        <v>235</v>
      </c>
      <c r="C4092">
        <v>530131</v>
      </c>
      <c r="D4092">
        <v>1</v>
      </c>
      <c r="E4092">
        <v>0</v>
      </c>
      <c r="F4092">
        <v>0</v>
      </c>
      <c r="G4092">
        <v>0</v>
      </c>
      <c r="H4092">
        <v>0</v>
      </c>
      <c r="I4092" t="s">
        <v>110</v>
      </c>
      <c r="J4092">
        <v>557676</v>
      </c>
      <c r="K4092" t="s">
        <v>1307</v>
      </c>
      <c r="L4092">
        <v>557676</v>
      </c>
      <c r="M4092" t="s">
        <v>1307</v>
      </c>
      <c r="N4092">
        <v>557676</v>
      </c>
      <c r="O4092" t="s">
        <v>1307</v>
      </c>
      <c r="P4092">
        <v>558389</v>
      </c>
      <c r="Q4092" t="s">
        <v>896</v>
      </c>
      <c r="R4092" s="13">
        <v>70488.701001315436</v>
      </c>
      <c r="S4092" s="13"/>
      <c r="T4092" s="13"/>
      <c r="U4092" s="13"/>
      <c r="V4092" s="13">
        <f t="shared" si="1077"/>
        <v>0</v>
      </c>
      <c r="W4092" s="13"/>
      <c r="X4092" s="13">
        <f t="shared" si="1078"/>
        <v>0</v>
      </c>
      <c r="Y4092" s="13"/>
      <c r="Z4092" s="13">
        <f t="shared" si="1079"/>
        <v>0</v>
      </c>
      <c r="AA4092" s="13"/>
      <c r="AB4092" s="13">
        <f t="shared" si="1080"/>
        <v>0</v>
      </c>
      <c r="AC4092" s="13"/>
      <c r="AD4092" s="13"/>
      <c r="AE4092" s="13"/>
      <c r="AF4092" s="13"/>
      <c r="AG4092" s="13"/>
      <c r="AH4092" s="13"/>
      <c r="AI4092" s="13"/>
      <c r="AJ4092" s="13"/>
      <c r="AK4092" s="13">
        <f t="shared" si="1081"/>
        <v>0</v>
      </c>
      <c r="AL4092" s="13"/>
      <c r="AM4092" s="13">
        <f t="shared" si="1082"/>
        <v>0</v>
      </c>
      <c r="AN4092" s="13"/>
      <c r="AO4092" s="13">
        <v>0</v>
      </c>
      <c r="AP4092" s="13">
        <f t="shared" si="1083"/>
        <v>0</v>
      </c>
      <c r="AQ4092" s="13"/>
      <c r="AR4092" s="13">
        <f t="shared" si="1084"/>
        <v>0</v>
      </c>
      <c r="AS4092" s="13"/>
      <c r="AT4092" s="13">
        <f t="shared" si="1085"/>
        <v>0</v>
      </c>
      <c r="AU4092" s="13"/>
      <c r="AV4092" s="13">
        <f t="shared" si="1086"/>
        <v>0</v>
      </c>
      <c r="AW4092" s="13"/>
      <c r="AX4092" s="13">
        <f t="shared" si="1087"/>
        <v>0</v>
      </c>
      <c r="AY4092" s="13"/>
      <c r="AZ4092" s="13">
        <f t="shared" si="1088"/>
        <v>0</v>
      </c>
      <c r="BA4092" s="13"/>
      <c r="BB4092" s="13">
        <f t="shared" si="1089"/>
        <v>0</v>
      </c>
      <c r="BC4092" s="13"/>
      <c r="BD4092" s="13">
        <f t="shared" si="1090"/>
        <v>0</v>
      </c>
      <c r="BE4092" s="13"/>
      <c r="BF4092" s="13">
        <f t="shared" si="1091"/>
        <v>0</v>
      </c>
      <c r="BG4092" s="13"/>
      <c r="BH4092" s="13">
        <f t="shared" si="1092"/>
        <v>70488.701001315436</v>
      </c>
      <c r="BI4092" s="13">
        <f t="shared" si="1093"/>
        <v>70500</v>
      </c>
      <c r="BJ4092" s="13">
        <v>70800</v>
      </c>
    </row>
    <row r="4093" spans="1:62" x14ac:dyDescent="0.25">
      <c r="A4093" t="s">
        <v>3911</v>
      </c>
      <c r="B4093" s="13">
        <v>278</v>
      </c>
      <c r="C4093">
        <v>517224</v>
      </c>
      <c r="D4093">
        <v>1</v>
      </c>
      <c r="E4093">
        <v>0</v>
      </c>
      <c r="F4093">
        <v>0</v>
      </c>
      <c r="G4093">
        <v>0</v>
      </c>
      <c r="H4093">
        <v>0</v>
      </c>
      <c r="I4093" t="s">
        <v>61</v>
      </c>
      <c r="J4093">
        <v>513491</v>
      </c>
      <c r="K4093" t="s">
        <v>299</v>
      </c>
      <c r="L4093">
        <v>511382</v>
      </c>
      <c r="M4093" t="s">
        <v>272</v>
      </c>
      <c r="N4093">
        <v>511382</v>
      </c>
      <c r="O4093" t="s">
        <v>272</v>
      </c>
      <c r="P4093">
        <v>511382</v>
      </c>
      <c r="Q4093" t="s">
        <v>272</v>
      </c>
      <c r="R4093" s="13">
        <v>70488.701001315436</v>
      </c>
      <c r="S4093" s="13"/>
      <c r="T4093" s="13"/>
      <c r="U4093" s="13"/>
      <c r="V4093" s="13">
        <f t="shared" si="1077"/>
        <v>0</v>
      </c>
      <c r="W4093" s="13"/>
      <c r="X4093" s="13">
        <f t="shared" si="1078"/>
        <v>0</v>
      </c>
      <c r="Y4093" s="13"/>
      <c r="Z4093" s="13">
        <f t="shared" si="1079"/>
        <v>0</v>
      </c>
      <c r="AA4093" s="13"/>
      <c r="AB4093" s="13">
        <f t="shared" si="1080"/>
        <v>0</v>
      </c>
      <c r="AC4093" s="13"/>
      <c r="AD4093" s="13"/>
      <c r="AE4093" s="13"/>
      <c r="AF4093" s="13"/>
      <c r="AG4093" s="13"/>
      <c r="AH4093" s="13"/>
      <c r="AI4093" s="13"/>
      <c r="AJ4093" s="13"/>
      <c r="AK4093" s="13">
        <f t="shared" si="1081"/>
        <v>0</v>
      </c>
      <c r="AL4093" s="13"/>
      <c r="AM4093" s="13">
        <f t="shared" si="1082"/>
        <v>0</v>
      </c>
      <c r="AN4093" s="13"/>
      <c r="AO4093" s="13">
        <v>0</v>
      </c>
      <c r="AP4093" s="13">
        <f t="shared" si="1083"/>
        <v>0</v>
      </c>
      <c r="AQ4093" s="13"/>
      <c r="AR4093" s="13">
        <f t="shared" si="1084"/>
        <v>0</v>
      </c>
      <c r="AS4093" s="13"/>
      <c r="AT4093" s="13">
        <f t="shared" si="1085"/>
        <v>0</v>
      </c>
      <c r="AU4093" s="13"/>
      <c r="AV4093" s="13">
        <f t="shared" si="1086"/>
        <v>0</v>
      </c>
      <c r="AW4093" s="13"/>
      <c r="AX4093" s="13">
        <f t="shared" si="1087"/>
        <v>0</v>
      </c>
      <c r="AY4093" s="13"/>
      <c r="AZ4093" s="13">
        <f t="shared" si="1088"/>
        <v>0</v>
      </c>
      <c r="BA4093" s="13"/>
      <c r="BB4093" s="13">
        <f t="shared" si="1089"/>
        <v>0</v>
      </c>
      <c r="BC4093" s="13"/>
      <c r="BD4093" s="13">
        <f t="shared" si="1090"/>
        <v>0</v>
      </c>
      <c r="BE4093" s="13"/>
      <c r="BF4093" s="13">
        <f t="shared" si="1091"/>
        <v>0</v>
      </c>
      <c r="BG4093" s="13"/>
      <c r="BH4093" s="13">
        <f t="shared" si="1092"/>
        <v>70488.701001315436</v>
      </c>
      <c r="BI4093" s="13">
        <f t="shared" si="1093"/>
        <v>70500</v>
      </c>
      <c r="BJ4093" s="13">
        <v>70800</v>
      </c>
    </row>
    <row r="4094" spans="1:62" x14ac:dyDescent="0.25">
      <c r="A4094" t="s">
        <v>3912</v>
      </c>
      <c r="B4094" s="13">
        <v>399</v>
      </c>
      <c r="C4094">
        <v>530492</v>
      </c>
      <c r="D4094">
        <v>1</v>
      </c>
      <c r="E4094">
        <v>0</v>
      </c>
      <c r="F4094">
        <v>0</v>
      </c>
      <c r="G4094">
        <v>0</v>
      </c>
      <c r="H4094">
        <v>0</v>
      </c>
      <c r="I4094" t="s">
        <v>26</v>
      </c>
      <c r="J4094">
        <v>529516</v>
      </c>
      <c r="K4094" t="s">
        <v>1088</v>
      </c>
      <c r="L4094">
        <v>529303</v>
      </c>
      <c r="M4094" t="s">
        <v>288</v>
      </c>
      <c r="N4094">
        <v>529303</v>
      </c>
      <c r="O4094" t="s">
        <v>288</v>
      </c>
      <c r="P4094">
        <v>529303</v>
      </c>
      <c r="Q4094" t="s">
        <v>288</v>
      </c>
      <c r="R4094" s="13">
        <v>93480.045830664167</v>
      </c>
      <c r="S4094" s="13"/>
      <c r="T4094" s="13"/>
      <c r="U4094" s="13"/>
      <c r="V4094" s="13">
        <f t="shared" si="1077"/>
        <v>0</v>
      </c>
      <c r="W4094" s="13"/>
      <c r="X4094" s="13">
        <f t="shared" si="1078"/>
        <v>0</v>
      </c>
      <c r="Y4094" s="13"/>
      <c r="Z4094" s="13">
        <f t="shared" si="1079"/>
        <v>0</v>
      </c>
      <c r="AA4094" s="13"/>
      <c r="AB4094" s="13">
        <f t="shared" si="1080"/>
        <v>0</v>
      </c>
      <c r="AC4094" s="13"/>
      <c r="AD4094" s="13"/>
      <c r="AE4094" s="13"/>
      <c r="AF4094" s="13"/>
      <c r="AG4094" s="13"/>
      <c r="AH4094" s="13"/>
      <c r="AI4094" s="13"/>
      <c r="AJ4094" s="13"/>
      <c r="AK4094" s="13">
        <f t="shared" si="1081"/>
        <v>0</v>
      </c>
      <c r="AL4094" s="13"/>
      <c r="AM4094" s="13">
        <f t="shared" si="1082"/>
        <v>0</v>
      </c>
      <c r="AN4094" s="13"/>
      <c r="AO4094" s="13">
        <v>0</v>
      </c>
      <c r="AP4094" s="13">
        <f t="shared" si="1083"/>
        <v>0</v>
      </c>
      <c r="AQ4094" s="13"/>
      <c r="AR4094" s="13">
        <f t="shared" si="1084"/>
        <v>0</v>
      </c>
      <c r="AS4094" s="13"/>
      <c r="AT4094" s="13">
        <f t="shared" si="1085"/>
        <v>0</v>
      </c>
      <c r="AU4094" s="13"/>
      <c r="AV4094" s="13">
        <f t="shared" si="1086"/>
        <v>0</v>
      </c>
      <c r="AW4094" s="13"/>
      <c r="AX4094" s="13">
        <f t="shared" si="1087"/>
        <v>0</v>
      </c>
      <c r="AY4094" s="13"/>
      <c r="AZ4094" s="13">
        <f t="shared" si="1088"/>
        <v>0</v>
      </c>
      <c r="BA4094" s="13"/>
      <c r="BB4094" s="13">
        <f t="shared" si="1089"/>
        <v>0</v>
      </c>
      <c r="BC4094" s="13"/>
      <c r="BD4094" s="13">
        <f t="shared" si="1090"/>
        <v>0</v>
      </c>
      <c r="BE4094" s="13"/>
      <c r="BF4094" s="13">
        <f t="shared" si="1091"/>
        <v>0</v>
      </c>
      <c r="BG4094" s="13"/>
      <c r="BH4094" s="13">
        <f t="shared" si="1092"/>
        <v>93480.045830664167</v>
      </c>
      <c r="BI4094" s="13">
        <f t="shared" si="1093"/>
        <v>93500</v>
      </c>
      <c r="BJ4094" s="13">
        <v>91700</v>
      </c>
    </row>
    <row r="4095" spans="1:62" x14ac:dyDescent="0.25">
      <c r="A4095" t="s">
        <v>3913</v>
      </c>
      <c r="B4095" s="13">
        <v>139</v>
      </c>
      <c r="C4095">
        <v>591441</v>
      </c>
      <c r="D4095">
        <v>1</v>
      </c>
      <c r="E4095">
        <v>0</v>
      </c>
      <c r="F4095">
        <v>0</v>
      </c>
      <c r="G4095">
        <v>0</v>
      </c>
      <c r="H4095">
        <v>0</v>
      </c>
      <c r="I4095" t="s">
        <v>75</v>
      </c>
      <c r="J4095">
        <v>591629</v>
      </c>
      <c r="K4095" t="s">
        <v>3914</v>
      </c>
      <c r="L4095">
        <v>590673</v>
      </c>
      <c r="M4095" t="s">
        <v>121</v>
      </c>
      <c r="N4095">
        <v>590673</v>
      </c>
      <c r="O4095" t="s">
        <v>121</v>
      </c>
      <c r="P4095">
        <v>590266</v>
      </c>
      <c r="Q4095" t="s">
        <v>96</v>
      </c>
      <c r="R4095" s="13">
        <v>70488.701001315436</v>
      </c>
      <c r="S4095" s="13"/>
      <c r="T4095" s="13"/>
      <c r="U4095" s="13"/>
      <c r="V4095" s="13">
        <f t="shared" si="1077"/>
        <v>0</v>
      </c>
      <c r="W4095" s="13"/>
      <c r="X4095" s="13">
        <f t="shared" si="1078"/>
        <v>0</v>
      </c>
      <c r="Y4095" s="13"/>
      <c r="Z4095" s="13">
        <f t="shared" si="1079"/>
        <v>0</v>
      </c>
      <c r="AA4095" s="13"/>
      <c r="AB4095" s="13">
        <f t="shared" si="1080"/>
        <v>0</v>
      </c>
      <c r="AC4095" s="13"/>
      <c r="AD4095" s="13"/>
      <c r="AE4095" s="13"/>
      <c r="AF4095" s="13"/>
      <c r="AG4095" s="13"/>
      <c r="AH4095" s="13"/>
      <c r="AI4095" s="13"/>
      <c r="AJ4095" s="13"/>
      <c r="AK4095" s="13">
        <f t="shared" si="1081"/>
        <v>0</v>
      </c>
      <c r="AL4095" s="13"/>
      <c r="AM4095" s="13">
        <f t="shared" si="1082"/>
        <v>0</v>
      </c>
      <c r="AN4095" s="13"/>
      <c r="AO4095" s="13">
        <v>0</v>
      </c>
      <c r="AP4095" s="13">
        <f t="shared" si="1083"/>
        <v>0</v>
      </c>
      <c r="AQ4095" s="13"/>
      <c r="AR4095" s="13">
        <f t="shared" si="1084"/>
        <v>0</v>
      </c>
      <c r="AS4095" s="13"/>
      <c r="AT4095" s="13">
        <f t="shared" si="1085"/>
        <v>0</v>
      </c>
      <c r="AU4095" s="13"/>
      <c r="AV4095" s="13">
        <f t="shared" si="1086"/>
        <v>0</v>
      </c>
      <c r="AW4095" s="13"/>
      <c r="AX4095" s="13">
        <f t="shared" si="1087"/>
        <v>0</v>
      </c>
      <c r="AY4095" s="13"/>
      <c r="AZ4095" s="13">
        <f t="shared" si="1088"/>
        <v>0</v>
      </c>
      <c r="BA4095" s="13"/>
      <c r="BB4095" s="13">
        <f t="shared" si="1089"/>
        <v>0</v>
      </c>
      <c r="BC4095" s="13"/>
      <c r="BD4095" s="13">
        <f t="shared" si="1090"/>
        <v>0</v>
      </c>
      <c r="BE4095" s="13"/>
      <c r="BF4095" s="13">
        <f t="shared" si="1091"/>
        <v>0</v>
      </c>
      <c r="BG4095" s="13"/>
      <c r="BH4095" s="13">
        <f t="shared" si="1092"/>
        <v>70488.701001315436</v>
      </c>
      <c r="BI4095" s="13">
        <f t="shared" si="1093"/>
        <v>70500</v>
      </c>
      <c r="BJ4095" s="13">
        <v>70800</v>
      </c>
    </row>
    <row r="4096" spans="1:62" x14ac:dyDescent="0.25">
      <c r="A4096" t="s">
        <v>3915</v>
      </c>
      <c r="B4096" s="13">
        <v>280</v>
      </c>
      <c r="C4096">
        <v>549797</v>
      </c>
      <c r="D4096">
        <v>1</v>
      </c>
      <c r="E4096">
        <v>0</v>
      </c>
      <c r="F4096">
        <v>0</v>
      </c>
      <c r="G4096">
        <v>0</v>
      </c>
      <c r="H4096">
        <v>0</v>
      </c>
      <c r="I4096" t="s">
        <v>23</v>
      </c>
      <c r="J4096">
        <v>549576</v>
      </c>
      <c r="K4096" t="s">
        <v>305</v>
      </c>
      <c r="L4096">
        <v>549576</v>
      </c>
      <c r="M4096" t="s">
        <v>305</v>
      </c>
      <c r="N4096">
        <v>549576</v>
      </c>
      <c r="O4096" t="s">
        <v>305</v>
      </c>
      <c r="P4096">
        <v>549576</v>
      </c>
      <c r="Q4096" t="s">
        <v>305</v>
      </c>
      <c r="R4096" s="13">
        <v>70488.701001315436</v>
      </c>
      <c r="S4096" s="13"/>
      <c r="T4096" s="13"/>
      <c r="U4096" s="13"/>
      <c r="V4096" s="13">
        <f t="shared" si="1077"/>
        <v>0</v>
      </c>
      <c r="W4096" s="13"/>
      <c r="X4096" s="13">
        <f t="shared" si="1078"/>
        <v>0</v>
      </c>
      <c r="Y4096" s="13"/>
      <c r="Z4096" s="13">
        <f t="shared" si="1079"/>
        <v>0</v>
      </c>
      <c r="AA4096" s="13"/>
      <c r="AB4096" s="13">
        <f t="shared" si="1080"/>
        <v>0</v>
      </c>
      <c r="AC4096" s="13"/>
      <c r="AD4096" s="13"/>
      <c r="AE4096" s="13"/>
      <c r="AF4096" s="13"/>
      <c r="AG4096" s="13"/>
      <c r="AH4096" s="13"/>
      <c r="AI4096" s="13"/>
      <c r="AJ4096" s="13"/>
      <c r="AK4096" s="13">
        <f t="shared" si="1081"/>
        <v>0</v>
      </c>
      <c r="AL4096" s="13"/>
      <c r="AM4096" s="13">
        <f t="shared" si="1082"/>
        <v>0</v>
      </c>
      <c r="AN4096" s="13"/>
      <c r="AO4096" s="13">
        <v>0</v>
      </c>
      <c r="AP4096" s="13">
        <f t="shared" si="1083"/>
        <v>0</v>
      </c>
      <c r="AQ4096" s="13"/>
      <c r="AR4096" s="13">
        <f t="shared" si="1084"/>
        <v>0</v>
      </c>
      <c r="AS4096" s="13"/>
      <c r="AT4096" s="13">
        <f t="shared" si="1085"/>
        <v>0</v>
      </c>
      <c r="AU4096" s="13"/>
      <c r="AV4096" s="13">
        <f t="shared" si="1086"/>
        <v>0</v>
      </c>
      <c r="AW4096" s="13"/>
      <c r="AX4096" s="13">
        <f t="shared" si="1087"/>
        <v>0</v>
      </c>
      <c r="AY4096" s="13"/>
      <c r="AZ4096" s="13">
        <f t="shared" si="1088"/>
        <v>0</v>
      </c>
      <c r="BA4096" s="13"/>
      <c r="BB4096" s="13">
        <f t="shared" si="1089"/>
        <v>0</v>
      </c>
      <c r="BC4096" s="13"/>
      <c r="BD4096" s="13">
        <f t="shared" si="1090"/>
        <v>0</v>
      </c>
      <c r="BE4096" s="13"/>
      <c r="BF4096" s="13">
        <f t="shared" si="1091"/>
        <v>0</v>
      </c>
      <c r="BG4096" s="13"/>
      <c r="BH4096" s="13">
        <f t="shared" si="1092"/>
        <v>70488.701001315436</v>
      </c>
      <c r="BI4096" s="13">
        <f t="shared" si="1093"/>
        <v>70500</v>
      </c>
      <c r="BJ4096" s="13">
        <v>70800</v>
      </c>
    </row>
    <row r="4097" spans="1:62" x14ac:dyDescent="0.25">
      <c r="A4097" s="6" t="s">
        <v>564</v>
      </c>
      <c r="B4097" s="13">
        <v>7049</v>
      </c>
      <c r="C4097">
        <v>558249</v>
      </c>
      <c r="D4097">
        <v>1</v>
      </c>
      <c r="E4097">
        <v>1</v>
      </c>
      <c r="F4097">
        <v>1</v>
      </c>
      <c r="G4097">
        <v>1</v>
      </c>
      <c r="H4097">
        <v>1</v>
      </c>
      <c r="I4097" t="s">
        <v>110</v>
      </c>
      <c r="J4097">
        <v>558249</v>
      </c>
      <c r="K4097" t="s">
        <v>564</v>
      </c>
      <c r="L4097">
        <v>558249</v>
      </c>
      <c r="M4097" t="s">
        <v>564</v>
      </c>
      <c r="N4097">
        <v>558249</v>
      </c>
      <c r="O4097" t="s">
        <v>564</v>
      </c>
      <c r="P4097">
        <v>558249</v>
      </c>
      <c r="Q4097" t="s">
        <v>564</v>
      </c>
      <c r="R4097" s="13">
        <v>322274.3802142822</v>
      </c>
      <c r="S4097" s="13">
        <v>15903</v>
      </c>
      <c r="T4097" s="13">
        <v>366691.75992662559</v>
      </c>
      <c r="U4097" s="13"/>
      <c r="V4097" s="13">
        <f t="shared" si="1077"/>
        <v>0</v>
      </c>
      <c r="W4097" s="13">
        <v>58</v>
      </c>
      <c r="X4097" s="13">
        <f t="shared" si="1078"/>
        <v>171912</v>
      </c>
      <c r="Y4097" s="13">
        <v>50</v>
      </c>
      <c r="Z4097" s="13">
        <f t="shared" si="1079"/>
        <v>49400</v>
      </c>
      <c r="AA4097" s="13">
        <v>68</v>
      </c>
      <c r="AB4097" s="13">
        <f t="shared" si="1080"/>
        <v>16796</v>
      </c>
      <c r="AC4097" s="13">
        <v>14700</v>
      </c>
      <c r="AD4097" s="13">
        <v>1722423.8520226867</v>
      </c>
      <c r="AE4097" s="13">
        <v>22905</v>
      </c>
      <c r="AF4097" s="13">
        <v>3960419.3653573939</v>
      </c>
      <c r="AG4097" s="13">
        <v>22905</v>
      </c>
      <c r="AH4097" s="13">
        <v>14425173.113373896</v>
      </c>
      <c r="AI4097" s="13"/>
      <c r="AJ4097" s="13">
        <v>1683</v>
      </c>
      <c r="AK4097" s="13">
        <f t="shared" si="1081"/>
        <v>233937</v>
      </c>
      <c r="AL4097" s="13">
        <v>144</v>
      </c>
      <c r="AM4097" s="13">
        <f t="shared" si="1082"/>
        <v>5040</v>
      </c>
      <c r="AN4097" s="13"/>
      <c r="AO4097" s="13">
        <v>9</v>
      </c>
      <c r="AP4097" s="13">
        <f t="shared" si="1083"/>
        <v>274500</v>
      </c>
      <c r="AQ4097" s="13">
        <v>293</v>
      </c>
      <c r="AR4097" s="13">
        <f t="shared" si="1084"/>
        <v>792858</v>
      </c>
      <c r="AS4097" s="13">
        <v>1453</v>
      </c>
      <c r="AT4097" s="13">
        <f t="shared" si="1085"/>
        <v>201967</v>
      </c>
      <c r="AU4097" s="13">
        <v>938</v>
      </c>
      <c r="AV4097" s="13">
        <f t="shared" si="1086"/>
        <v>317044</v>
      </c>
      <c r="AW4097" s="13">
        <v>512</v>
      </c>
      <c r="AX4097" s="13">
        <f t="shared" si="1087"/>
        <v>55296</v>
      </c>
      <c r="AY4097" s="13">
        <v>51</v>
      </c>
      <c r="AZ4097" s="13">
        <f t="shared" si="1088"/>
        <v>4131</v>
      </c>
      <c r="BA4097" s="13">
        <v>471</v>
      </c>
      <c r="BB4097" s="13">
        <f t="shared" si="1089"/>
        <v>153075</v>
      </c>
      <c r="BC4097" s="13">
        <v>73</v>
      </c>
      <c r="BD4097" s="13">
        <f t="shared" si="1090"/>
        <v>29638</v>
      </c>
      <c r="BE4097" s="13">
        <v>11</v>
      </c>
      <c r="BF4097" s="13">
        <f t="shared" si="1091"/>
        <v>2387</v>
      </c>
      <c r="BG4097" s="13"/>
      <c r="BH4097" s="13">
        <f t="shared" si="1092"/>
        <v>23104963.470894884</v>
      </c>
      <c r="BI4097" s="13">
        <f t="shared" si="1093"/>
        <v>23105000</v>
      </c>
      <c r="BJ4097" s="13">
        <v>23227300</v>
      </c>
    </row>
    <row r="4098" spans="1:62" x14ac:dyDescent="0.25">
      <c r="A4098" t="s">
        <v>3917</v>
      </c>
      <c r="B4098" s="13">
        <v>490</v>
      </c>
      <c r="C4098">
        <v>551643</v>
      </c>
      <c r="D4098">
        <v>1</v>
      </c>
      <c r="E4098">
        <v>0</v>
      </c>
      <c r="F4098">
        <v>0</v>
      </c>
      <c r="G4098">
        <v>0</v>
      </c>
      <c r="H4098">
        <v>0</v>
      </c>
      <c r="I4098" t="s">
        <v>23</v>
      </c>
      <c r="J4098">
        <v>551856</v>
      </c>
      <c r="K4098" t="s">
        <v>1062</v>
      </c>
      <c r="L4098">
        <v>550787</v>
      </c>
      <c r="M4098" t="s">
        <v>181</v>
      </c>
      <c r="N4098">
        <v>550787</v>
      </c>
      <c r="O4098" t="s">
        <v>181</v>
      </c>
      <c r="P4098">
        <v>550787</v>
      </c>
      <c r="Q4098" t="s">
        <v>181</v>
      </c>
      <c r="R4098" s="13">
        <v>114531.60378449441</v>
      </c>
      <c r="S4098" s="13"/>
      <c r="T4098" s="13"/>
      <c r="U4098" s="13"/>
      <c r="V4098" s="13">
        <f t="shared" si="1077"/>
        <v>0</v>
      </c>
      <c r="W4098" s="13"/>
      <c r="X4098" s="13">
        <f t="shared" si="1078"/>
        <v>0</v>
      </c>
      <c r="Y4098" s="13"/>
      <c r="Z4098" s="13">
        <f t="shared" si="1079"/>
        <v>0</v>
      </c>
      <c r="AA4098" s="13"/>
      <c r="AB4098" s="13">
        <f t="shared" si="1080"/>
        <v>0</v>
      </c>
      <c r="AC4098" s="13"/>
      <c r="AD4098" s="13"/>
      <c r="AE4098" s="13"/>
      <c r="AF4098" s="13"/>
      <c r="AG4098" s="13"/>
      <c r="AH4098" s="13"/>
      <c r="AI4098" s="13"/>
      <c r="AJ4098" s="13"/>
      <c r="AK4098" s="13">
        <f t="shared" si="1081"/>
        <v>0</v>
      </c>
      <c r="AL4098" s="13"/>
      <c r="AM4098" s="13">
        <f t="shared" si="1082"/>
        <v>0</v>
      </c>
      <c r="AN4098" s="13"/>
      <c r="AO4098" s="13">
        <v>0</v>
      </c>
      <c r="AP4098" s="13">
        <f t="shared" si="1083"/>
        <v>0</v>
      </c>
      <c r="AQ4098" s="13"/>
      <c r="AR4098" s="13">
        <f t="shared" si="1084"/>
        <v>0</v>
      </c>
      <c r="AS4098" s="13"/>
      <c r="AT4098" s="13">
        <f t="shared" si="1085"/>
        <v>0</v>
      </c>
      <c r="AU4098" s="13"/>
      <c r="AV4098" s="13">
        <f t="shared" si="1086"/>
        <v>0</v>
      </c>
      <c r="AW4098" s="13"/>
      <c r="AX4098" s="13">
        <f t="shared" si="1087"/>
        <v>0</v>
      </c>
      <c r="AY4098" s="13"/>
      <c r="AZ4098" s="13">
        <f t="shared" si="1088"/>
        <v>0</v>
      </c>
      <c r="BA4098" s="13"/>
      <c r="BB4098" s="13">
        <f t="shared" si="1089"/>
        <v>0</v>
      </c>
      <c r="BC4098" s="13"/>
      <c r="BD4098" s="13">
        <f t="shared" si="1090"/>
        <v>0</v>
      </c>
      <c r="BE4098" s="13"/>
      <c r="BF4098" s="13">
        <f t="shared" si="1091"/>
        <v>0</v>
      </c>
      <c r="BG4098" s="13"/>
      <c r="BH4098" s="13">
        <f t="shared" si="1092"/>
        <v>114531.60378449441</v>
      </c>
      <c r="BI4098" s="13">
        <f t="shared" si="1093"/>
        <v>114500</v>
      </c>
      <c r="BJ4098" s="13">
        <v>109200</v>
      </c>
    </row>
    <row r="4099" spans="1:62" x14ac:dyDescent="0.25">
      <c r="A4099" t="s">
        <v>3918</v>
      </c>
      <c r="B4099" s="13">
        <v>342</v>
      </c>
      <c r="C4099">
        <v>570681</v>
      </c>
      <c r="D4099">
        <v>1</v>
      </c>
      <c r="E4099">
        <v>0</v>
      </c>
      <c r="F4099">
        <v>0</v>
      </c>
      <c r="G4099">
        <v>0</v>
      </c>
      <c r="H4099">
        <v>0</v>
      </c>
      <c r="I4099" t="s">
        <v>33</v>
      </c>
      <c r="J4099">
        <v>570109</v>
      </c>
      <c r="K4099" t="s">
        <v>100</v>
      </c>
      <c r="L4099">
        <v>570109</v>
      </c>
      <c r="M4099" t="s">
        <v>100</v>
      </c>
      <c r="N4099">
        <v>570109</v>
      </c>
      <c r="O4099" t="s">
        <v>100</v>
      </c>
      <c r="P4099">
        <v>569810</v>
      </c>
      <c r="Q4099" t="s">
        <v>98</v>
      </c>
      <c r="R4099" s="13">
        <v>80254.738479057487</v>
      </c>
      <c r="S4099" s="13"/>
      <c r="T4099" s="13"/>
      <c r="U4099" s="13"/>
      <c r="V4099" s="13">
        <f t="shared" si="1077"/>
        <v>0</v>
      </c>
      <c r="W4099" s="13"/>
      <c r="X4099" s="13">
        <f t="shared" si="1078"/>
        <v>0</v>
      </c>
      <c r="Y4099" s="13"/>
      <c r="Z4099" s="13">
        <f t="shared" si="1079"/>
        <v>0</v>
      </c>
      <c r="AA4099" s="13"/>
      <c r="AB4099" s="13">
        <f t="shared" si="1080"/>
        <v>0</v>
      </c>
      <c r="AC4099" s="13"/>
      <c r="AD4099" s="13"/>
      <c r="AE4099" s="13"/>
      <c r="AF4099" s="13"/>
      <c r="AG4099" s="13"/>
      <c r="AH4099" s="13"/>
      <c r="AI4099" s="13"/>
      <c r="AJ4099" s="13"/>
      <c r="AK4099" s="13">
        <f t="shared" si="1081"/>
        <v>0</v>
      </c>
      <c r="AL4099" s="13"/>
      <c r="AM4099" s="13">
        <f t="shared" si="1082"/>
        <v>0</v>
      </c>
      <c r="AN4099" s="13"/>
      <c r="AO4099" s="13">
        <v>0</v>
      </c>
      <c r="AP4099" s="13">
        <f t="shared" si="1083"/>
        <v>0</v>
      </c>
      <c r="AQ4099" s="13"/>
      <c r="AR4099" s="13">
        <f t="shared" si="1084"/>
        <v>0</v>
      </c>
      <c r="AS4099" s="13"/>
      <c r="AT4099" s="13">
        <f t="shared" si="1085"/>
        <v>0</v>
      </c>
      <c r="AU4099" s="13"/>
      <c r="AV4099" s="13">
        <f t="shared" si="1086"/>
        <v>0</v>
      </c>
      <c r="AW4099" s="13"/>
      <c r="AX4099" s="13">
        <f t="shared" si="1087"/>
        <v>0</v>
      </c>
      <c r="AY4099" s="13"/>
      <c r="AZ4099" s="13">
        <f t="shared" si="1088"/>
        <v>0</v>
      </c>
      <c r="BA4099" s="13"/>
      <c r="BB4099" s="13">
        <f t="shared" si="1089"/>
        <v>0</v>
      </c>
      <c r="BC4099" s="13"/>
      <c r="BD4099" s="13">
        <f t="shared" si="1090"/>
        <v>0</v>
      </c>
      <c r="BE4099" s="13"/>
      <c r="BF4099" s="13">
        <f t="shared" si="1091"/>
        <v>0</v>
      </c>
      <c r="BG4099" s="13"/>
      <c r="BH4099" s="13">
        <f t="shared" si="1092"/>
        <v>80254.738479057487</v>
      </c>
      <c r="BI4099" s="13">
        <f t="shared" si="1093"/>
        <v>80300</v>
      </c>
      <c r="BJ4099" s="13">
        <v>78900</v>
      </c>
    </row>
    <row r="4100" spans="1:62" x14ac:dyDescent="0.25">
      <c r="A4100" t="s">
        <v>3919</v>
      </c>
      <c r="B4100" s="13">
        <v>1948</v>
      </c>
      <c r="C4100">
        <v>538671</v>
      </c>
      <c r="D4100">
        <v>1</v>
      </c>
      <c r="E4100">
        <v>0</v>
      </c>
      <c r="F4100">
        <v>0</v>
      </c>
      <c r="G4100">
        <v>0</v>
      </c>
      <c r="H4100">
        <v>0</v>
      </c>
      <c r="I4100" t="s">
        <v>26</v>
      </c>
      <c r="J4100">
        <v>538094</v>
      </c>
      <c r="K4100" t="s">
        <v>173</v>
      </c>
      <c r="L4100">
        <v>538094</v>
      </c>
      <c r="M4100" t="s">
        <v>173</v>
      </c>
      <c r="N4100">
        <v>538094</v>
      </c>
      <c r="O4100" t="s">
        <v>173</v>
      </c>
      <c r="P4100">
        <v>538094</v>
      </c>
      <c r="Q4100" t="s">
        <v>173</v>
      </c>
      <c r="R4100" s="13">
        <v>444733.76068321674</v>
      </c>
      <c r="S4100" s="13"/>
      <c r="T4100" s="13"/>
      <c r="U4100" s="13"/>
      <c r="V4100" s="13">
        <f t="shared" si="1077"/>
        <v>0</v>
      </c>
      <c r="W4100" s="13"/>
      <c r="X4100" s="13">
        <f t="shared" si="1078"/>
        <v>0</v>
      </c>
      <c r="Y4100" s="13"/>
      <c r="Z4100" s="13">
        <f t="shared" si="1079"/>
        <v>0</v>
      </c>
      <c r="AA4100" s="13"/>
      <c r="AB4100" s="13">
        <f t="shared" si="1080"/>
        <v>0</v>
      </c>
      <c r="AC4100" s="13"/>
      <c r="AD4100" s="13"/>
      <c r="AE4100" s="13"/>
      <c r="AF4100" s="13"/>
      <c r="AG4100" s="13"/>
      <c r="AH4100" s="13"/>
      <c r="AI4100" s="13"/>
      <c r="AJ4100" s="13"/>
      <c r="AK4100" s="13">
        <f t="shared" si="1081"/>
        <v>0</v>
      </c>
      <c r="AL4100" s="13"/>
      <c r="AM4100" s="13">
        <f t="shared" si="1082"/>
        <v>0</v>
      </c>
      <c r="AN4100" s="13"/>
      <c r="AO4100" s="13">
        <v>0</v>
      </c>
      <c r="AP4100" s="13">
        <f t="shared" si="1083"/>
        <v>0</v>
      </c>
      <c r="AQ4100" s="13"/>
      <c r="AR4100" s="13">
        <f t="shared" si="1084"/>
        <v>0</v>
      </c>
      <c r="AS4100" s="13"/>
      <c r="AT4100" s="13">
        <f t="shared" si="1085"/>
        <v>0</v>
      </c>
      <c r="AU4100" s="13"/>
      <c r="AV4100" s="13">
        <f t="shared" si="1086"/>
        <v>0</v>
      </c>
      <c r="AW4100" s="13"/>
      <c r="AX4100" s="13">
        <f t="shared" si="1087"/>
        <v>0</v>
      </c>
      <c r="AY4100" s="13"/>
      <c r="AZ4100" s="13">
        <f t="shared" si="1088"/>
        <v>0</v>
      </c>
      <c r="BA4100" s="13"/>
      <c r="BB4100" s="13">
        <f t="shared" si="1089"/>
        <v>0</v>
      </c>
      <c r="BC4100" s="13"/>
      <c r="BD4100" s="13">
        <f t="shared" si="1090"/>
        <v>0</v>
      </c>
      <c r="BE4100" s="13"/>
      <c r="BF4100" s="13">
        <f t="shared" si="1091"/>
        <v>0</v>
      </c>
      <c r="BG4100" s="13"/>
      <c r="BH4100" s="13">
        <f t="shared" si="1092"/>
        <v>444733.76068321674</v>
      </c>
      <c r="BI4100" s="13">
        <f t="shared" si="1093"/>
        <v>444700</v>
      </c>
      <c r="BJ4100" s="13">
        <v>424200</v>
      </c>
    </row>
    <row r="4101" spans="1:62" x14ac:dyDescent="0.25">
      <c r="A4101" t="s">
        <v>3920</v>
      </c>
      <c r="B4101" s="13">
        <v>1047</v>
      </c>
      <c r="C4101">
        <v>584843</v>
      </c>
      <c r="D4101">
        <v>1</v>
      </c>
      <c r="E4101">
        <v>0</v>
      </c>
      <c r="F4101">
        <v>0</v>
      </c>
      <c r="G4101">
        <v>0</v>
      </c>
      <c r="H4101">
        <v>0</v>
      </c>
      <c r="I4101" t="s">
        <v>30</v>
      </c>
      <c r="J4101">
        <v>585033</v>
      </c>
      <c r="K4101" t="s">
        <v>3921</v>
      </c>
      <c r="L4101">
        <v>584801</v>
      </c>
      <c r="M4101" t="s">
        <v>697</v>
      </c>
      <c r="N4101">
        <v>584801</v>
      </c>
      <c r="O4101" t="s">
        <v>697</v>
      </c>
      <c r="P4101">
        <v>584801</v>
      </c>
      <c r="Q4101" t="s">
        <v>697</v>
      </c>
      <c r="R4101" s="13">
        <v>242046.3990627811</v>
      </c>
      <c r="S4101" s="13"/>
      <c r="T4101" s="13"/>
      <c r="U4101" s="13"/>
      <c r="V4101" s="13">
        <f t="shared" ref="V4101:V4164" si="1094">U4101*741</f>
        <v>0</v>
      </c>
      <c r="W4101" s="13"/>
      <c r="X4101" s="13">
        <f t="shared" ref="X4101:X4164" si="1095">W4101*2964</f>
        <v>0</v>
      </c>
      <c r="Y4101" s="13"/>
      <c r="Z4101" s="13">
        <f t="shared" ref="Z4101:Z4164" si="1096">Y4101*988</f>
        <v>0</v>
      </c>
      <c r="AA4101" s="13"/>
      <c r="AB4101" s="13">
        <f t="shared" ref="AB4101:AB4164" si="1097">AA4101*247</f>
        <v>0</v>
      </c>
      <c r="AC4101" s="13"/>
      <c r="AD4101" s="13"/>
      <c r="AE4101" s="13"/>
      <c r="AF4101" s="13"/>
      <c r="AG4101" s="13"/>
      <c r="AH4101" s="13"/>
      <c r="AI4101" s="13"/>
      <c r="AJ4101" s="13"/>
      <c r="AK4101" s="13">
        <f t="shared" ref="AK4101:AK4164" si="1098">AJ4101*139</f>
        <v>0</v>
      </c>
      <c r="AL4101" s="13"/>
      <c r="AM4101" s="13">
        <f t="shared" ref="AM4101:AM4164" si="1099">AL4101*35</f>
        <v>0</v>
      </c>
      <c r="AN4101" s="13"/>
      <c r="AO4101" s="13">
        <v>0</v>
      </c>
      <c r="AP4101" s="13">
        <f t="shared" ref="AP4101:AP4164" si="1100">AO4101*30500</f>
        <v>0</v>
      </c>
      <c r="AQ4101" s="13"/>
      <c r="AR4101" s="13">
        <f t="shared" ref="AR4101:AR4164" si="1101">AQ4101*2706</f>
        <v>0</v>
      </c>
      <c r="AS4101" s="13"/>
      <c r="AT4101" s="13">
        <f t="shared" ref="AT4101:AT4164" si="1102">AS4101*139</f>
        <v>0</v>
      </c>
      <c r="AU4101" s="13"/>
      <c r="AV4101" s="13">
        <f t="shared" ref="AV4101:AV4164" si="1103">AU4101*338</f>
        <v>0</v>
      </c>
      <c r="AW4101" s="13"/>
      <c r="AX4101" s="13">
        <f t="shared" ref="AX4101:AX4164" si="1104">AW4101*108</f>
        <v>0</v>
      </c>
      <c r="AY4101" s="13"/>
      <c r="AZ4101" s="13">
        <f t="shared" ref="AZ4101:AZ4164" si="1105">AY4101*81</f>
        <v>0</v>
      </c>
      <c r="BA4101" s="13"/>
      <c r="BB4101" s="13">
        <f t="shared" ref="BB4101:BB4164" si="1106">BA4101*325</f>
        <v>0</v>
      </c>
      <c r="BC4101" s="13"/>
      <c r="BD4101" s="13">
        <f t="shared" ref="BD4101:BD4164" si="1107">BC4101*406</f>
        <v>0</v>
      </c>
      <c r="BE4101" s="13"/>
      <c r="BF4101" s="13">
        <f t="shared" ref="BF4101:BF4164" si="1108">BE4101*217</f>
        <v>0</v>
      </c>
      <c r="BG4101" s="13"/>
      <c r="BH4101" s="13">
        <f t="shared" ref="BH4101:BH4164" si="1109">R4101+T4101+V4101+X4101+Z4101+AB4101+AD4101+AF4101+AH4101+AI4101+AK4101+AM4101+AN4101+AP4101+AR4101+AT4101+AV4101+AX4101+AZ4101+BB4101+BD4101+BF4101+BG4101</f>
        <v>242046.3990627811</v>
      </c>
      <c r="BI4101" s="13">
        <f t="shared" ref="BI4101:BI4164" si="1110">ROUND(BH4101/100,0)*100</f>
        <v>242000</v>
      </c>
      <c r="BJ4101" s="13">
        <v>241800</v>
      </c>
    </row>
    <row r="4102" spans="1:62" x14ac:dyDescent="0.25">
      <c r="A4102" s="5" t="s">
        <v>2404</v>
      </c>
      <c r="B4102" s="13">
        <v>8428</v>
      </c>
      <c r="C4102">
        <v>599808</v>
      </c>
      <c r="D4102">
        <v>1</v>
      </c>
      <c r="E4102">
        <v>1</v>
      </c>
      <c r="F4102">
        <v>1</v>
      </c>
      <c r="G4102">
        <v>1</v>
      </c>
      <c r="H4102">
        <v>0</v>
      </c>
      <c r="I4102" t="s">
        <v>38</v>
      </c>
      <c r="J4102">
        <v>599808</v>
      </c>
      <c r="K4102" t="s">
        <v>2404</v>
      </c>
      <c r="L4102">
        <v>599808</v>
      </c>
      <c r="M4102" t="s">
        <v>2404</v>
      </c>
      <c r="N4102">
        <v>599808</v>
      </c>
      <c r="O4102" t="s">
        <v>2404</v>
      </c>
      <c r="P4102">
        <v>599565</v>
      </c>
      <c r="Q4102" t="s">
        <v>2405</v>
      </c>
      <c r="R4102" s="13">
        <v>1831841.2071111088</v>
      </c>
      <c r="S4102" s="13">
        <v>11468</v>
      </c>
      <c r="T4102" s="13">
        <v>609463.43969986436</v>
      </c>
      <c r="U4102" s="13"/>
      <c r="V4102" s="13">
        <f t="shared" si="1094"/>
        <v>0</v>
      </c>
      <c r="W4102" s="13">
        <v>85</v>
      </c>
      <c r="X4102" s="13">
        <f t="shared" si="1095"/>
        <v>251940</v>
      </c>
      <c r="Y4102" s="13">
        <v>59</v>
      </c>
      <c r="Z4102" s="13">
        <f t="shared" si="1096"/>
        <v>58292</v>
      </c>
      <c r="AA4102" s="13">
        <v>34</v>
      </c>
      <c r="AB4102" s="13">
        <f t="shared" si="1097"/>
        <v>8398</v>
      </c>
      <c r="AC4102" s="13">
        <v>14963</v>
      </c>
      <c r="AD4102" s="13">
        <v>3098293.9026431576</v>
      </c>
      <c r="AE4102" s="13">
        <v>13263</v>
      </c>
      <c r="AF4102" s="13">
        <v>1466647.8784684539</v>
      </c>
      <c r="AG4102" s="13"/>
      <c r="AH4102" s="13"/>
      <c r="AI4102" s="13"/>
      <c r="AJ4102" s="13"/>
      <c r="AK4102" s="13">
        <f t="shared" si="1098"/>
        <v>0</v>
      </c>
      <c r="AL4102" s="13"/>
      <c r="AM4102" s="13">
        <f t="shared" si="1099"/>
        <v>0</v>
      </c>
      <c r="AN4102" s="13"/>
      <c r="AO4102" s="13">
        <v>7</v>
      </c>
      <c r="AP4102" s="13">
        <f t="shared" si="1100"/>
        <v>213500</v>
      </c>
      <c r="AQ4102" s="13"/>
      <c r="AR4102" s="13">
        <f t="shared" si="1101"/>
        <v>0</v>
      </c>
      <c r="AS4102" s="13"/>
      <c r="AT4102" s="13">
        <f t="shared" si="1102"/>
        <v>0</v>
      </c>
      <c r="AU4102" s="13"/>
      <c r="AV4102" s="13">
        <f t="shared" si="1103"/>
        <v>0</v>
      </c>
      <c r="AW4102" s="13"/>
      <c r="AX4102" s="13">
        <f t="shared" si="1104"/>
        <v>0</v>
      </c>
      <c r="AY4102" s="13"/>
      <c r="AZ4102" s="13">
        <f t="shared" si="1105"/>
        <v>0</v>
      </c>
      <c r="BA4102" s="13"/>
      <c r="BB4102" s="13">
        <f t="shared" si="1106"/>
        <v>0</v>
      </c>
      <c r="BC4102" s="13"/>
      <c r="BD4102" s="13">
        <f t="shared" si="1107"/>
        <v>0</v>
      </c>
      <c r="BE4102" s="13"/>
      <c r="BF4102" s="13">
        <f t="shared" si="1108"/>
        <v>0</v>
      </c>
      <c r="BG4102" s="13"/>
      <c r="BH4102" s="13">
        <f t="shared" si="1109"/>
        <v>7538376.4279225841</v>
      </c>
      <c r="BI4102" s="13">
        <f t="shared" si="1110"/>
        <v>7538400</v>
      </c>
      <c r="BJ4102" s="13">
        <v>7559300</v>
      </c>
    </row>
    <row r="4103" spans="1:62" x14ac:dyDescent="0.25">
      <c r="A4103" s="6" t="s">
        <v>345</v>
      </c>
      <c r="B4103" s="13">
        <v>32248</v>
      </c>
      <c r="C4103">
        <v>539911</v>
      </c>
      <c r="D4103">
        <v>1</v>
      </c>
      <c r="E4103">
        <v>1</v>
      </c>
      <c r="F4103">
        <v>1</v>
      </c>
      <c r="G4103">
        <v>1</v>
      </c>
      <c r="H4103">
        <v>1</v>
      </c>
      <c r="I4103" t="s">
        <v>26</v>
      </c>
      <c r="J4103">
        <v>539911</v>
      </c>
      <c r="K4103" t="s">
        <v>345</v>
      </c>
      <c r="L4103">
        <v>539911</v>
      </c>
      <c r="M4103" t="s">
        <v>345</v>
      </c>
      <c r="N4103">
        <v>539911</v>
      </c>
      <c r="O4103" t="s">
        <v>345</v>
      </c>
      <c r="P4103">
        <v>539911</v>
      </c>
      <c r="Q4103" t="s">
        <v>345</v>
      </c>
      <c r="R4103" s="13">
        <v>1349572.6117961423</v>
      </c>
      <c r="S4103" s="13">
        <v>40199</v>
      </c>
      <c r="T4103" s="13">
        <v>845157.54333551042</v>
      </c>
      <c r="U4103" s="13">
        <v>1224</v>
      </c>
      <c r="V4103" s="13">
        <f t="shared" si="1094"/>
        <v>906984</v>
      </c>
      <c r="W4103" s="13">
        <v>152</v>
      </c>
      <c r="X4103" s="13">
        <f t="shared" si="1095"/>
        <v>450528</v>
      </c>
      <c r="Y4103" s="13">
        <v>860</v>
      </c>
      <c r="Z4103" s="13">
        <f t="shared" si="1096"/>
        <v>849680</v>
      </c>
      <c r="AA4103" s="13">
        <v>280</v>
      </c>
      <c r="AB4103" s="13">
        <f t="shared" si="1097"/>
        <v>69160</v>
      </c>
      <c r="AC4103" s="13">
        <v>42833</v>
      </c>
      <c r="AD4103" s="13">
        <v>4620048.2095524175</v>
      </c>
      <c r="AE4103" s="13">
        <v>57014</v>
      </c>
      <c r="AF4103" s="13">
        <v>9226154.3945247792</v>
      </c>
      <c r="AG4103" s="13">
        <v>69995</v>
      </c>
      <c r="AH4103" s="13">
        <v>28678801.599541221</v>
      </c>
      <c r="AI4103" s="13"/>
      <c r="AJ4103" s="13">
        <v>5988</v>
      </c>
      <c r="AK4103" s="13">
        <f t="shared" si="1098"/>
        <v>832332</v>
      </c>
      <c r="AL4103" s="13">
        <v>657</v>
      </c>
      <c r="AM4103" s="13">
        <f t="shared" si="1099"/>
        <v>22995</v>
      </c>
      <c r="AN4103" s="13"/>
      <c r="AO4103" s="13">
        <v>42</v>
      </c>
      <c r="AP4103" s="13">
        <f t="shared" si="1100"/>
        <v>1281000</v>
      </c>
      <c r="AQ4103" s="13">
        <v>755</v>
      </c>
      <c r="AR4103" s="13">
        <f t="shared" si="1101"/>
        <v>2043030</v>
      </c>
      <c r="AS4103" s="13">
        <v>3983</v>
      </c>
      <c r="AT4103" s="13">
        <f t="shared" si="1102"/>
        <v>553637</v>
      </c>
      <c r="AU4103" s="13">
        <v>3793</v>
      </c>
      <c r="AV4103" s="13">
        <f t="shared" si="1103"/>
        <v>1282034</v>
      </c>
      <c r="AW4103" s="13">
        <v>1011</v>
      </c>
      <c r="AX4103" s="13">
        <f t="shared" si="1104"/>
        <v>109188</v>
      </c>
      <c r="AY4103" s="13">
        <v>85</v>
      </c>
      <c r="AZ4103" s="13">
        <f t="shared" si="1105"/>
        <v>6885</v>
      </c>
      <c r="BA4103" s="13">
        <v>1016</v>
      </c>
      <c r="BB4103" s="13">
        <f t="shared" si="1106"/>
        <v>330200</v>
      </c>
      <c r="BC4103" s="13">
        <v>122</v>
      </c>
      <c r="BD4103" s="13">
        <f t="shared" si="1107"/>
        <v>49532</v>
      </c>
      <c r="BE4103" s="13">
        <v>24</v>
      </c>
      <c r="BF4103" s="13">
        <f t="shared" si="1108"/>
        <v>5208</v>
      </c>
      <c r="BG4103" s="13">
        <v>87574</v>
      </c>
      <c r="BH4103" s="13">
        <f t="shared" si="1109"/>
        <v>53599701.358750075</v>
      </c>
      <c r="BI4103" s="13">
        <f t="shared" si="1110"/>
        <v>53599700</v>
      </c>
      <c r="BJ4103" s="13">
        <v>53685900</v>
      </c>
    </row>
    <row r="4104" spans="1:62" x14ac:dyDescent="0.25">
      <c r="A4104" t="s">
        <v>3922</v>
      </c>
      <c r="B4104" s="13">
        <v>653</v>
      </c>
      <c r="C4104">
        <v>583715</v>
      </c>
      <c r="D4104">
        <v>1</v>
      </c>
      <c r="E4104">
        <v>0</v>
      </c>
      <c r="F4104">
        <v>0</v>
      </c>
      <c r="G4104">
        <v>0</v>
      </c>
      <c r="H4104">
        <v>0</v>
      </c>
      <c r="I4104" t="s">
        <v>30</v>
      </c>
      <c r="J4104">
        <v>584215</v>
      </c>
      <c r="K4104" t="s">
        <v>3923</v>
      </c>
      <c r="L4104">
        <v>583782</v>
      </c>
      <c r="M4104" t="s">
        <v>107</v>
      </c>
      <c r="N4104">
        <v>583782</v>
      </c>
      <c r="O4104" t="s">
        <v>107</v>
      </c>
      <c r="P4104">
        <v>583782</v>
      </c>
      <c r="Q4104" t="s">
        <v>107</v>
      </c>
      <c r="R4104" s="13">
        <v>152068.4475858238</v>
      </c>
      <c r="S4104" s="13"/>
      <c r="T4104" s="13"/>
      <c r="U4104" s="13"/>
      <c r="V4104" s="13">
        <f t="shared" si="1094"/>
        <v>0</v>
      </c>
      <c r="W4104" s="13"/>
      <c r="X4104" s="13">
        <f t="shared" si="1095"/>
        <v>0</v>
      </c>
      <c r="Y4104" s="13"/>
      <c r="Z4104" s="13">
        <f t="shared" si="1096"/>
        <v>0</v>
      </c>
      <c r="AA4104" s="13"/>
      <c r="AB4104" s="13">
        <f t="shared" si="1097"/>
        <v>0</v>
      </c>
      <c r="AC4104" s="13"/>
      <c r="AD4104" s="13"/>
      <c r="AE4104" s="13"/>
      <c r="AF4104" s="13"/>
      <c r="AG4104" s="13"/>
      <c r="AH4104" s="13"/>
      <c r="AI4104" s="13"/>
      <c r="AJ4104" s="13"/>
      <c r="AK4104" s="13">
        <f t="shared" si="1098"/>
        <v>0</v>
      </c>
      <c r="AL4104" s="13"/>
      <c r="AM4104" s="13">
        <f t="shared" si="1099"/>
        <v>0</v>
      </c>
      <c r="AN4104" s="13"/>
      <c r="AO4104" s="13">
        <v>0</v>
      </c>
      <c r="AP4104" s="13">
        <f t="shared" si="1100"/>
        <v>0</v>
      </c>
      <c r="AQ4104" s="13"/>
      <c r="AR4104" s="13">
        <f t="shared" si="1101"/>
        <v>0</v>
      </c>
      <c r="AS4104" s="13"/>
      <c r="AT4104" s="13">
        <f t="shared" si="1102"/>
        <v>0</v>
      </c>
      <c r="AU4104" s="13"/>
      <c r="AV4104" s="13">
        <f t="shared" si="1103"/>
        <v>0</v>
      </c>
      <c r="AW4104" s="13"/>
      <c r="AX4104" s="13">
        <f t="shared" si="1104"/>
        <v>0</v>
      </c>
      <c r="AY4104" s="13"/>
      <c r="AZ4104" s="13">
        <f t="shared" si="1105"/>
        <v>0</v>
      </c>
      <c r="BA4104" s="13"/>
      <c r="BB4104" s="13">
        <f t="shared" si="1106"/>
        <v>0</v>
      </c>
      <c r="BC4104" s="13"/>
      <c r="BD4104" s="13">
        <f t="shared" si="1107"/>
        <v>0</v>
      </c>
      <c r="BE4104" s="13"/>
      <c r="BF4104" s="13">
        <f t="shared" si="1108"/>
        <v>0</v>
      </c>
      <c r="BG4104" s="13"/>
      <c r="BH4104" s="13">
        <f t="shared" si="1109"/>
        <v>152068.4475858238</v>
      </c>
      <c r="BI4104" s="13">
        <f t="shared" si="1110"/>
        <v>152100</v>
      </c>
      <c r="BJ4104" s="13">
        <v>153300</v>
      </c>
    </row>
    <row r="4105" spans="1:62" x14ac:dyDescent="0.25">
      <c r="A4105" t="s">
        <v>3924</v>
      </c>
      <c r="B4105" s="13">
        <v>270</v>
      </c>
      <c r="C4105">
        <v>561088</v>
      </c>
      <c r="D4105">
        <v>1</v>
      </c>
      <c r="E4105">
        <v>0</v>
      </c>
      <c r="F4105">
        <v>0</v>
      </c>
      <c r="G4105">
        <v>0</v>
      </c>
      <c r="H4105">
        <v>0</v>
      </c>
      <c r="I4105" t="s">
        <v>23</v>
      </c>
      <c r="J4105">
        <v>547221</v>
      </c>
      <c r="K4105" t="s">
        <v>1452</v>
      </c>
      <c r="L4105">
        <v>545881</v>
      </c>
      <c r="M4105" t="s">
        <v>145</v>
      </c>
      <c r="N4105">
        <v>545881</v>
      </c>
      <c r="O4105" t="s">
        <v>145</v>
      </c>
      <c r="P4105">
        <v>545881</v>
      </c>
      <c r="Q4105" t="s">
        <v>145</v>
      </c>
      <c r="R4105" s="13">
        <v>70488.701001315436</v>
      </c>
      <c r="S4105" s="13"/>
      <c r="T4105" s="13"/>
      <c r="U4105" s="13"/>
      <c r="V4105" s="13">
        <f t="shared" si="1094"/>
        <v>0</v>
      </c>
      <c r="W4105" s="13"/>
      <c r="X4105" s="13">
        <f t="shared" si="1095"/>
        <v>0</v>
      </c>
      <c r="Y4105" s="13"/>
      <c r="Z4105" s="13">
        <f t="shared" si="1096"/>
        <v>0</v>
      </c>
      <c r="AA4105" s="13"/>
      <c r="AB4105" s="13">
        <f t="shared" si="1097"/>
        <v>0</v>
      </c>
      <c r="AC4105" s="13"/>
      <c r="AD4105" s="13"/>
      <c r="AE4105" s="13"/>
      <c r="AF4105" s="13"/>
      <c r="AG4105" s="13"/>
      <c r="AH4105" s="13"/>
      <c r="AI4105" s="13"/>
      <c r="AJ4105" s="13"/>
      <c r="AK4105" s="13">
        <f t="shared" si="1098"/>
        <v>0</v>
      </c>
      <c r="AL4105" s="13"/>
      <c r="AM4105" s="13">
        <f t="shared" si="1099"/>
        <v>0</v>
      </c>
      <c r="AN4105" s="13"/>
      <c r="AO4105" s="13">
        <v>0</v>
      </c>
      <c r="AP4105" s="13">
        <f t="shared" si="1100"/>
        <v>0</v>
      </c>
      <c r="AQ4105" s="13"/>
      <c r="AR4105" s="13">
        <f t="shared" si="1101"/>
        <v>0</v>
      </c>
      <c r="AS4105" s="13"/>
      <c r="AT4105" s="13">
        <f t="shared" si="1102"/>
        <v>0</v>
      </c>
      <c r="AU4105" s="13"/>
      <c r="AV4105" s="13">
        <f t="shared" si="1103"/>
        <v>0</v>
      </c>
      <c r="AW4105" s="13"/>
      <c r="AX4105" s="13">
        <f t="shared" si="1104"/>
        <v>0</v>
      </c>
      <c r="AY4105" s="13"/>
      <c r="AZ4105" s="13">
        <f t="shared" si="1105"/>
        <v>0</v>
      </c>
      <c r="BA4105" s="13"/>
      <c r="BB4105" s="13">
        <f t="shared" si="1106"/>
        <v>0</v>
      </c>
      <c r="BC4105" s="13"/>
      <c r="BD4105" s="13">
        <f t="shared" si="1107"/>
        <v>0</v>
      </c>
      <c r="BE4105" s="13"/>
      <c r="BF4105" s="13">
        <f t="shared" si="1108"/>
        <v>0</v>
      </c>
      <c r="BG4105" s="13"/>
      <c r="BH4105" s="13">
        <f t="shared" si="1109"/>
        <v>70488.701001315436</v>
      </c>
      <c r="BI4105" s="13">
        <f t="shared" si="1110"/>
        <v>70500</v>
      </c>
      <c r="BJ4105" s="13">
        <v>70800</v>
      </c>
    </row>
    <row r="4106" spans="1:62" x14ac:dyDescent="0.25">
      <c r="A4106" t="s">
        <v>1298</v>
      </c>
      <c r="B4106" s="13">
        <v>203</v>
      </c>
      <c r="C4106">
        <v>574368</v>
      </c>
      <c r="D4106">
        <v>1</v>
      </c>
      <c r="E4106">
        <v>0</v>
      </c>
      <c r="F4106">
        <v>0</v>
      </c>
      <c r="G4106">
        <v>0</v>
      </c>
      <c r="H4106">
        <v>0</v>
      </c>
      <c r="I4106" t="s">
        <v>33</v>
      </c>
      <c r="J4106">
        <v>574279</v>
      </c>
      <c r="K4106" t="s">
        <v>524</v>
      </c>
      <c r="L4106">
        <v>574279</v>
      </c>
      <c r="M4106" t="s">
        <v>524</v>
      </c>
      <c r="N4106">
        <v>574279</v>
      </c>
      <c r="O4106" t="s">
        <v>524</v>
      </c>
      <c r="P4106">
        <v>574279</v>
      </c>
      <c r="Q4106" t="s">
        <v>524</v>
      </c>
      <c r="R4106" s="13">
        <v>70488.701001315436</v>
      </c>
      <c r="S4106" s="13"/>
      <c r="T4106" s="13"/>
      <c r="U4106" s="13"/>
      <c r="V4106" s="13">
        <f t="shared" si="1094"/>
        <v>0</v>
      </c>
      <c r="W4106" s="13"/>
      <c r="X4106" s="13">
        <f t="shared" si="1095"/>
        <v>0</v>
      </c>
      <c r="Y4106" s="13"/>
      <c r="Z4106" s="13">
        <f t="shared" si="1096"/>
        <v>0</v>
      </c>
      <c r="AA4106" s="13"/>
      <c r="AB4106" s="13">
        <f t="shared" si="1097"/>
        <v>0</v>
      </c>
      <c r="AC4106" s="13"/>
      <c r="AD4106" s="13"/>
      <c r="AE4106" s="13"/>
      <c r="AF4106" s="13"/>
      <c r="AG4106" s="13"/>
      <c r="AH4106" s="13"/>
      <c r="AI4106" s="13"/>
      <c r="AJ4106" s="13"/>
      <c r="AK4106" s="13">
        <f t="shared" si="1098"/>
        <v>0</v>
      </c>
      <c r="AL4106" s="13"/>
      <c r="AM4106" s="13">
        <f t="shared" si="1099"/>
        <v>0</v>
      </c>
      <c r="AN4106" s="13"/>
      <c r="AO4106" s="13">
        <v>0</v>
      </c>
      <c r="AP4106" s="13">
        <f t="shared" si="1100"/>
        <v>0</v>
      </c>
      <c r="AQ4106" s="13"/>
      <c r="AR4106" s="13">
        <f t="shared" si="1101"/>
        <v>0</v>
      </c>
      <c r="AS4106" s="13"/>
      <c r="AT4106" s="13">
        <f t="shared" si="1102"/>
        <v>0</v>
      </c>
      <c r="AU4106" s="13"/>
      <c r="AV4106" s="13">
        <f t="shared" si="1103"/>
        <v>0</v>
      </c>
      <c r="AW4106" s="13"/>
      <c r="AX4106" s="13">
        <f t="shared" si="1104"/>
        <v>0</v>
      </c>
      <c r="AY4106" s="13"/>
      <c r="AZ4106" s="13">
        <f t="shared" si="1105"/>
        <v>0</v>
      </c>
      <c r="BA4106" s="13"/>
      <c r="BB4106" s="13">
        <f t="shared" si="1106"/>
        <v>0</v>
      </c>
      <c r="BC4106" s="13"/>
      <c r="BD4106" s="13">
        <f t="shared" si="1107"/>
        <v>0</v>
      </c>
      <c r="BE4106" s="13"/>
      <c r="BF4106" s="13">
        <f t="shared" si="1108"/>
        <v>0</v>
      </c>
      <c r="BG4106" s="13"/>
      <c r="BH4106" s="13">
        <f t="shared" si="1109"/>
        <v>70488.701001315436</v>
      </c>
      <c r="BI4106" s="13">
        <f t="shared" si="1110"/>
        <v>70500</v>
      </c>
      <c r="BJ4106" s="13">
        <v>70800</v>
      </c>
    </row>
    <row r="4107" spans="1:62" x14ac:dyDescent="0.25">
      <c r="A4107" s="5" t="s">
        <v>1298</v>
      </c>
      <c r="B4107" s="13">
        <v>3989</v>
      </c>
      <c r="C4107">
        <v>569321</v>
      </c>
      <c r="D4107">
        <v>1</v>
      </c>
      <c r="E4107">
        <v>1</v>
      </c>
      <c r="F4107">
        <v>1</v>
      </c>
      <c r="G4107">
        <v>1</v>
      </c>
      <c r="H4107">
        <v>0</v>
      </c>
      <c r="I4107" t="s">
        <v>75</v>
      </c>
      <c r="J4107">
        <v>569321</v>
      </c>
      <c r="K4107" t="s">
        <v>1298</v>
      </c>
      <c r="L4107">
        <v>569321</v>
      </c>
      <c r="M4107" t="s">
        <v>1298</v>
      </c>
      <c r="N4107">
        <v>569321</v>
      </c>
      <c r="O4107" t="s">
        <v>1298</v>
      </c>
      <c r="P4107">
        <v>568414</v>
      </c>
      <c r="Q4107" t="s">
        <v>123</v>
      </c>
      <c r="R4107" s="13">
        <v>892750.05395373143</v>
      </c>
      <c r="S4107" s="13">
        <v>5958</v>
      </c>
      <c r="T4107" s="13">
        <v>317671.74507181661</v>
      </c>
      <c r="U4107" s="13">
        <v>1</v>
      </c>
      <c r="V4107" s="13">
        <f t="shared" si="1094"/>
        <v>741</v>
      </c>
      <c r="W4107" s="13">
        <v>22</v>
      </c>
      <c r="X4107" s="13">
        <f t="shared" si="1095"/>
        <v>65208</v>
      </c>
      <c r="Y4107" s="13">
        <v>21</v>
      </c>
      <c r="Z4107" s="13">
        <f t="shared" si="1096"/>
        <v>20748</v>
      </c>
      <c r="AA4107" s="13">
        <v>31</v>
      </c>
      <c r="AB4107" s="13">
        <f t="shared" si="1097"/>
        <v>7657</v>
      </c>
      <c r="AC4107" s="13">
        <v>7024</v>
      </c>
      <c r="AD4107" s="13">
        <v>1481787.8043124569</v>
      </c>
      <c r="AE4107" s="13">
        <v>6416</v>
      </c>
      <c r="AF4107" s="13">
        <v>712679.75381302263</v>
      </c>
      <c r="AG4107" s="13"/>
      <c r="AH4107" s="13"/>
      <c r="AI4107" s="13"/>
      <c r="AJ4107" s="13"/>
      <c r="AK4107" s="13">
        <f t="shared" si="1098"/>
        <v>0</v>
      </c>
      <c r="AL4107" s="13"/>
      <c r="AM4107" s="13">
        <f t="shared" si="1099"/>
        <v>0</v>
      </c>
      <c r="AN4107" s="13"/>
      <c r="AO4107" s="13">
        <v>2</v>
      </c>
      <c r="AP4107" s="13">
        <f t="shared" si="1100"/>
        <v>61000</v>
      </c>
      <c r="AQ4107" s="13"/>
      <c r="AR4107" s="13">
        <f t="shared" si="1101"/>
        <v>0</v>
      </c>
      <c r="AS4107" s="13"/>
      <c r="AT4107" s="13">
        <f t="shared" si="1102"/>
        <v>0</v>
      </c>
      <c r="AU4107" s="13"/>
      <c r="AV4107" s="13">
        <f t="shared" si="1103"/>
        <v>0</v>
      </c>
      <c r="AW4107" s="13"/>
      <c r="AX4107" s="13">
        <f t="shared" si="1104"/>
        <v>0</v>
      </c>
      <c r="AY4107" s="13"/>
      <c r="AZ4107" s="13">
        <f t="shared" si="1105"/>
        <v>0</v>
      </c>
      <c r="BA4107" s="13"/>
      <c r="BB4107" s="13">
        <f t="shared" si="1106"/>
        <v>0</v>
      </c>
      <c r="BC4107" s="13"/>
      <c r="BD4107" s="13">
        <f t="shared" si="1107"/>
        <v>0</v>
      </c>
      <c r="BE4107" s="13"/>
      <c r="BF4107" s="13">
        <f t="shared" si="1108"/>
        <v>0</v>
      </c>
      <c r="BG4107" s="13"/>
      <c r="BH4107" s="13">
        <f t="shared" si="1109"/>
        <v>3560243.3571510278</v>
      </c>
      <c r="BI4107" s="13">
        <f t="shared" si="1110"/>
        <v>3560200</v>
      </c>
      <c r="BJ4107" s="13">
        <v>3560800</v>
      </c>
    </row>
    <row r="4108" spans="1:62" x14ac:dyDescent="0.25">
      <c r="A4108" t="s">
        <v>3925</v>
      </c>
      <c r="B4108" s="13">
        <v>797</v>
      </c>
      <c r="C4108">
        <v>591459</v>
      </c>
      <c r="D4108">
        <v>1</v>
      </c>
      <c r="E4108">
        <v>0</v>
      </c>
      <c r="F4108">
        <v>0</v>
      </c>
      <c r="G4108">
        <v>0</v>
      </c>
      <c r="H4108">
        <v>0</v>
      </c>
      <c r="I4108" t="s">
        <v>75</v>
      </c>
      <c r="J4108">
        <v>591301</v>
      </c>
      <c r="K4108" t="s">
        <v>709</v>
      </c>
      <c r="L4108">
        <v>591301</v>
      </c>
      <c r="M4108" t="s">
        <v>709</v>
      </c>
      <c r="N4108">
        <v>590266</v>
      </c>
      <c r="O4108" t="s">
        <v>96</v>
      </c>
      <c r="P4108">
        <v>590266</v>
      </c>
      <c r="Q4108" t="s">
        <v>96</v>
      </c>
      <c r="R4108" s="13">
        <v>185068.47808780757</v>
      </c>
      <c r="S4108" s="13"/>
      <c r="T4108" s="13"/>
      <c r="U4108" s="13"/>
      <c r="V4108" s="13">
        <f t="shared" si="1094"/>
        <v>0</v>
      </c>
      <c r="W4108" s="13"/>
      <c r="X4108" s="13">
        <f t="shared" si="1095"/>
        <v>0</v>
      </c>
      <c r="Y4108" s="13"/>
      <c r="Z4108" s="13">
        <f t="shared" si="1096"/>
        <v>0</v>
      </c>
      <c r="AA4108" s="13"/>
      <c r="AB4108" s="13">
        <f t="shared" si="1097"/>
        <v>0</v>
      </c>
      <c r="AC4108" s="13"/>
      <c r="AD4108" s="13"/>
      <c r="AE4108" s="13"/>
      <c r="AF4108" s="13"/>
      <c r="AG4108" s="13"/>
      <c r="AH4108" s="13"/>
      <c r="AI4108" s="13"/>
      <c r="AJ4108" s="13"/>
      <c r="AK4108" s="13">
        <f t="shared" si="1098"/>
        <v>0</v>
      </c>
      <c r="AL4108" s="13"/>
      <c r="AM4108" s="13">
        <f t="shared" si="1099"/>
        <v>0</v>
      </c>
      <c r="AN4108" s="13"/>
      <c r="AO4108" s="13">
        <v>1</v>
      </c>
      <c r="AP4108" s="13">
        <f t="shared" si="1100"/>
        <v>30500</v>
      </c>
      <c r="AQ4108" s="13"/>
      <c r="AR4108" s="13">
        <f t="shared" si="1101"/>
        <v>0</v>
      </c>
      <c r="AS4108" s="13"/>
      <c r="AT4108" s="13">
        <f t="shared" si="1102"/>
        <v>0</v>
      </c>
      <c r="AU4108" s="13"/>
      <c r="AV4108" s="13">
        <f t="shared" si="1103"/>
        <v>0</v>
      </c>
      <c r="AW4108" s="13"/>
      <c r="AX4108" s="13">
        <f t="shared" si="1104"/>
        <v>0</v>
      </c>
      <c r="AY4108" s="13"/>
      <c r="AZ4108" s="13">
        <f t="shared" si="1105"/>
        <v>0</v>
      </c>
      <c r="BA4108" s="13"/>
      <c r="BB4108" s="13">
        <f t="shared" si="1106"/>
        <v>0</v>
      </c>
      <c r="BC4108" s="13"/>
      <c r="BD4108" s="13">
        <f t="shared" si="1107"/>
        <v>0</v>
      </c>
      <c r="BE4108" s="13"/>
      <c r="BF4108" s="13">
        <f t="shared" si="1108"/>
        <v>0</v>
      </c>
      <c r="BG4108" s="13"/>
      <c r="BH4108" s="13">
        <f t="shared" si="1109"/>
        <v>215568.47808780757</v>
      </c>
      <c r="BI4108" s="13">
        <f t="shared" si="1110"/>
        <v>215600</v>
      </c>
      <c r="BJ4108" s="13">
        <v>216900</v>
      </c>
    </row>
    <row r="4109" spans="1:62" x14ac:dyDescent="0.25">
      <c r="A4109" t="s">
        <v>3925</v>
      </c>
      <c r="B4109" s="13">
        <v>523</v>
      </c>
      <c r="C4109">
        <v>583723</v>
      </c>
      <c r="D4109">
        <v>1</v>
      </c>
      <c r="E4109">
        <v>0</v>
      </c>
      <c r="F4109">
        <v>0</v>
      </c>
      <c r="G4109">
        <v>0</v>
      </c>
      <c r="H4109">
        <v>0</v>
      </c>
      <c r="I4109" t="s">
        <v>30</v>
      </c>
      <c r="J4109">
        <v>583839</v>
      </c>
      <c r="K4109" t="s">
        <v>93</v>
      </c>
      <c r="L4109">
        <v>583782</v>
      </c>
      <c r="M4109" t="s">
        <v>107</v>
      </c>
      <c r="N4109">
        <v>583782</v>
      </c>
      <c r="O4109" t="s">
        <v>107</v>
      </c>
      <c r="P4109">
        <v>583782</v>
      </c>
      <c r="Q4109" t="s">
        <v>107</v>
      </c>
      <c r="R4109" s="13">
        <v>122148.03586563845</v>
      </c>
      <c r="S4109" s="13"/>
      <c r="T4109" s="13"/>
      <c r="U4109" s="13"/>
      <c r="V4109" s="13">
        <f t="shared" si="1094"/>
        <v>0</v>
      </c>
      <c r="W4109" s="13"/>
      <c r="X4109" s="13">
        <f t="shared" si="1095"/>
        <v>0</v>
      </c>
      <c r="Y4109" s="13"/>
      <c r="Z4109" s="13">
        <f t="shared" si="1096"/>
        <v>0</v>
      </c>
      <c r="AA4109" s="13"/>
      <c r="AB4109" s="13">
        <f t="shared" si="1097"/>
        <v>0</v>
      </c>
      <c r="AC4109" s="13"/>
      <c r="AD4109" s="13"/>
      <c r="AE4109" s="13"/>
      <c r="AF4109" s="13"/>
      <c r="AG4109" s="13"/>
      <c r="AH4109" s="13"/>
      <c r="AI4109" s="13"/>
      <c r="AJ4109" s="13"/>
      <c r="AK4109" s="13">
        <f t="shared" si="1098"/>
        <v>0</v>
      </c>
      <c r="AL4109" s="13"/>
      <c r="AM4109" s="13">
        <f t="shared" si="1099"/>
        <v>0</v>
      </c>
      <c r="AN4109" s="13"/>
      <c r="AO4109" s="13">
        <v>0</v>
      </c>
      <c r="AP4109" s="13">
        <f t="shared" si="1100"/>
        <v>0</v>
      </c>
      <c r="AQ4109" s="13"/>
      <c r="AR4109" s="13">
        <f t="shared" si="1101"/>
        <v>0</v>
      </c>
      <c r="AS4109" s="13"/>
      <c r="AT4109" s="13">
        <f t="shared" si="1102"/>
        <v>0</v>
      </c>
      <c r="AU4109" s="13"/>
      <c r="AV4109" s="13">
        <f t="shared" si="1103"/>
        <v>0</v>
      </c>
      <c r="AW4109" s="13"/>
      <c r="AX4109" s="13">
        <f t="shared" si="1104"/>
        <v>0</v>
      </c>
      <c r="AY4109" s="13"/>
      <c r="AZ4109" s="13">
        <f t="shared" si="1105"/>
        <v>0</v>
      </c>
      <c r="BA4109" s="13"/>
      <c r="BB4109" s="13">
        <f t="shared" si="1106"/>
        <v>0</v>
      </c>
      <c r="BC4109" s="13"/>
      <c r="BD4109" s="13">
        <f t="shared" si="1107"/>
        <v>0</v>
      </c>
      <c r="BE4109" s="13"/>
      <c r="BF4109" s="13">
        <f t="shared" si="1108"/>
        <v>0</v>
      </c>
      <c r="BG4109" s="13"/>
      <c r="BH4109" s="13">
        <f t="shared" si="1109"/>
        <v>122148.03586563845</v>
      </c>
      <c r="BI4109" s="13">
        <f t="shared" si="1110"/>
        <v>122100</v>
      </c>
      <c r="BJ4109" s="13">
        <v>121400</v>
      </c>
    </row>
    <row r="4110" spans="1:62" x14ac:dyDescent="0.25">
      <c r="A4110" t="s">
        <v>3926</v>
      </c>
      <c r="B4110" s="13">
        <v>207</v>
      </c>
      <c r="C4110">
        <v>542253</v>
      </c>
      <c r="D4110">
        <v>1</v>
      </c>
      <c r="E4110">
        <v>0</v>
      </c>
      <c r="F4110">
        <v>0</v>
      </c>
      <c r="G4110">
        <v>0</v>
      </c>
      <c r="H4110">
        <v>0</v>
      </c>
      <c r="I4110" t="s">
        <v>26</v>
      </c>
      <c r="J4110">
        <v>542229</v>
      </c>
      <c r="K4110" t="s">
        <v>2273</v>
      </c>
      <c r="L4110">
        <v>541656</v>
      </c>
      <c r="M4110" t="s">
        <v>195</v>
      </c>
      <c r="N4110">
        <v>541656</v>
      </c>
      <c r="O4110" t="s">
        <v>195</v>
      </c>
      <c r="P4110">
        <v>541656</v>
      </c>
      <c r="Q4110" t="s">
        <v>195</v>
      </c>
      <c r="R4110" s="13">
        <v>70488.701001315436</v>
      </c>
      <c r="S4110" s="13"/>
      <c r="T4110" s="13"/>
      <c r="U4110" s="13"/>
      <c r="V4110" s="13">
        <f t="shared" si="1094"/>
        <v>0</v>
      </c>
      <c r="W4110" s="13"/>
      <c r="X4110" s="13">
        <f t="shared" si="1095"/>
        <v>0</v>
      </c>
      <c r="Y4110" s="13"/>
      <c r="Z4110" s="13">
        <f t="shared" si="1096"/>
        <v>0</v>
      </c>
      <c r="AA4110" s="13"/>
      <c r="AB4110" s="13">
        <f t="shared" si="1097"/>
        <v>0</v>
      </c>
      <c r="AC4110" s="13"/>
      <c r="AD4110" s="13"/>
      <c r="AE4110" s="13"/>
      <c r="AF4110" s="13"/>
      <c r="AG4110" s="13"/>
      <c r="AH4110" s="13"/>
      <c r="AI4110" s="13"/>
      <c r="AJ4110" s="13"/>
      <c r="AK4110" s="13">
        <f t="shared" si="1098"/>
        <v>0</v>
      </c>
      <c r="AL4110" s="13"/>
      <c r="AM4110" s="13">
        <f t="shared" si="1099"/>
        <v>0</v>
      </c>
      <c r="AN4110" s="13"/>
      <c r="AO4110" s="13">
        <v>0</v>
      </c>
      <c r="AP4110" s="13">
        <f t="shared" si="1100"/>
        <v>0</v>
      </c>
      <c r="AQ4110" s="13"/>
      <c r="AR4110" s="13">
        <f t="shared" si="1101"/>
        <v>0</v>
      </c>
      <c r="AS4110" s="13"/>
      <c r="AT4110" s="13">
        <f t="shared" si="1102"/>
        <v>0</v>
      </c>
      <c r="AU4110" s="13"/>
      <c r="AV4110" s="13">
        <f t="shared" si="1103"/>
        <v>0</v>
      </c>
      <c r="AW4110" s="13"/>
      <c r="AX4110" s="13">
        <f t="shared" si="1104"/>
        <v>0</v>
      </c>
      <c r="AY4110" s="13"/>
      <c r="AZ4110" s="13">
        <f t="shared" si="1105"/>
        <v>0</v>
      </c>
      <c r="BA4110" s="13"/>
      <c r="BB4110" s="13">
        <f t="shared" si="1106"/>
        <v>0</v>
      </c>
      <c r="BC4110" s="13"/>
      <c r="BD4110" s="13">
        <f t="shared" si="1107"/>
        <v>0</v>
      </c>
      <c r="BE4110" s="13"/>
      <c r="BF4110" s="13">
        <f t="shared" si="1108"/>
        <v>0</v>
      </c>
      <c r="BG4110" s="13"/>
      <c r="BH4110" s="13">
        <f t="shared" si="1109"/>
        <v>70488.701001315436</v>
      </c>
      <c r="BI4110" s="13">
        <f t="shared" si="1110"/>
        <v>70500</v>
      </c>
      <c r="BJ4110" s="13">
        <v>70800</v>
      </c>
    </row>
    <row r="4111" spans="1:62" x14ac:dyDescent="0.25">
      <c r="A4111" t="s">
        <v>3927</v>
      </c>
      <c r="B4111" s="13">
        <v>341</v>
      </c>
      <c r="C4111">
        <v>513547</v>
      </c>
      <c r="D4111">
        <v>1</v>
      </c>
      <c r="E4111">
        <v>0</v>
      </c>
      <c r="F4111">
        <v>0</v>
      </c>
      <c r="G4111">
        <v>0</v>
      </c>
      <c r="H4111">
        <v>0</v>
      </c>
      <c r="I4111" t="s">
        <v>26</v>
      </c>
      <c r="J4111">
        <v>541281</v>
      </c>
      <c r="K4111" t="s">
        <v>1574</v>
      </c>
      <c r="L4111">
        <v>541281</v>
      </c>
      <c r="M4111" t="s">
        <v>1574</v>
      </c>
      <c r="N4111">
        <v>541281</v>
      </c>
      <c r="O4111" t="s">
        <v>1574</v>
      </c>
      <c r="P4111">
        <v>541281</v>
      </c>
      <c r="Q4111" t="s">
        <v>1574</v>
      </c>
      <c r="R4111" s="13">
        <v>80022.427735327481</v>
      </c>
      <c r="S4111" s="13"/>
      <c r="T4111" s="13"/>
      <c r="U4111" s="13"/>
      <c r="V4111" s="13">
        <f t="shared" si="1094"/>
        <v>0</v>
      </c>
      <c r="W4111" s="13"/>
      <c r="X4111" s="13">
        <f t="shared" si="1095"/>
        <v>0</v>
      </c>
      <c r="Y4111" s="13"/>
      <c r="Z4111" s="13">
        <f t="shared" si="1096"/>
        <v>0</v>
      </c>
      <c r="AA4111" s="13"/>
      <c r="AB4111" s="13">
        <f t="shared" si="1097"/>
        <v>0</v>
      </c>
      <c r="AC4111" s="13"/>
      <c r="AD4111" s="13"/>
      <c r="AE4111" s="13"/>
      <c r="AF4111" s="13"/>
      <c r="AG4111" s="13"/>
      <c r="AH4111" s="13"/>
      <c r="AI4111" s="13"/>
      <c r="AJ4111" s="13"/>
      <c r="AK4111" s="13">
        <f t="shared" si="1098"/>
        <v>0</v>
      </c>
      <c r="AL4111" s="13"/>
      <c r="AM4111" s="13">
        <f t="shared" si="1099"/>
        <v>0</v>
      </c>
      <c r="AN4111" s="13"/>
      <c r="AO4111" s="13">
        <v>0</v>
      </c>
      <c r="AP4111" s="13">
        <f t="shared" si="1100"/>
        <v>0</v>
      </c>
      <c r="AQ4111" s="13"/>
      <c r="AR4111" s="13">
        <f t="shared" si="1101"/>
        <v>0</v>
      </c>
      <c r="AS4111" s="13"/>
      <c r="AT4111" s="13">
        <f t="shared" si="1102"/>
        <v>0</v>
      </c>
      <c r="AU4111" s="13"/>
      <c r="AV4111" s="13">
        <f t="shared" si="1103"/>
        <v>0</v>
      </c>
      <c r="AW4111" s="13"/>
      <c r="AX4111" s="13">
        <f t="shared" si="1104"/>
        <v>0</v>
      </c>
      <c r="AY4111" s="13"/>
      <c r="AZ4111" s="13">
        <f t="shared" si="1105"/>
        <v>0</v>
      </c>
      <c r="BA4111" s="13"/>
      <c r="BB4111" s="13">
        <f t="shared" si="1106"/>
        <v>0</v>
      </c>
      <c r="BC4111" s="13"/>
      <c r="BD4111" s="13">
        <f t="shared" si="1107"/>
        <v>0</v>
      </c>
      <c r="BE4111" s="13"/>
      <c r="BF4111" s="13">
        <f t="shared" si="1108"/>
        <v>0</v>
      </c>
      <c r="BG4111" s="13"/>
      <c r="BH4111" s="13">
        <f t="shared" si="1109"/>
        <v>80022.427735327481</v>
      </c>
      <c r="BI4111" s="13">
        <f t="shared" si="1110"/>
        <v>80000</v>
      </c>
      <c r="BJ4111" s="13">
        <v>79600</v>
      </c>
    </row>
    <row r="4112" spans="1:62" x14ac:dyDescent="0.25">
      <c r="A4112" t="s">
        <v>3928</v>
      </c>
      <c r="B4112" s="13">
        <v>684</v>
      </c>
      <c r="C4112">
        <v>545724</v>
      </c>
      <c r="D4112">
        <v>1</v>
      </c>
      <c r="E4112">
        <v>0</v>
      </c>
      <c r="F4112">
        <v>0</v>
      </c>
      <c r="G4112">
        <v>0</v>
      </c>
      <c r="H4112">
        <v>0</v>
      </c>
      <c r="I4112" t="s">
        <v>23</v>
      </c>
      <c r="J4112">
        <v>545392</v>
      </c>
      <c r="K4112" t="s">
        <v>290</v>
      </c>
      <c r="L4112">
        <v>545392</v>
      </c>
      <c r="M4112" t="s">
        <v>290</v>
      </c>
      <c r="N4112">
        <v>545392</v>
      </c>
      <c r="O4112" t="s">
        <v>290</v>
      </c>
      <c r="P4112">
        <v>545392</v>
      </c>
      <c r="Q4112" t="s">
        <v>290</v>
      </c>
      <c r="R4112" s="13">
        <v>159184.73022130071</v>
      </c>
      <c r="S4112" s="13"/>
      <c r="T4112" s="13"/>
      <c r="U4112" s="13"/>
      <c r="V4112" s="13">
        <f t="shared" si="1094"/>
        <v>0</v>
      </c>
      <c r="W4112" s="13"/>
      <c r="X4112" s="13">
        <f t="shared" si="1095"/>
        <v>0</v>
      </c>
      <c r="Y4112" s="13"/>
      <c r="Z4112" s="13">
        <f t="shared" si="1096"/>
        <v>0</v>
      </c>
      <c r="AA4112" s="13"/>
      <c r="AB4112" s="13">
        <f t="shared" si="1097"/>
        <v>0</v>
      </c>
      <c r="AC4112" s="13"/>
      <c r="AD4112" s="13"/>
      <c r="AE4112" s="13"/>
      <c r="AF4112" s="13"/>
      <c r="AG4112" s="13"/>
      <c r="AH4112" s="13"/>
      <c r="AI4112" s="13"/>
      <c r="AJ4112" s="13"/>
      <c r="AK4112" s="13">
        <f t="shared" si="1098"/>
        <v>0</v>
      </c>
      <c r="AL4112" s="13"/>
      <c r="AM4112" s="13">
        <f t="shared" si="1099"/>
        <v>0</v>
      </c>
      <c r="AN4112" s="13"/>
      <c r="AO4112" s="13">
        <v>0</v>
      </c>
      <c r="AP4112" s="13">
        <f t="shared" si="1100"/>
        <v>0</v>
      </c>
      <c r="AQ4112" s="13"/>
      <c r="AR4112" s="13">
        <f t="shared" si="1101"/>
        <v>0</v>
      </c>
      <c r="AS4112" s="13"/>
      <c r="AT4112" s="13">
        <f t="shared" si="1102"/>
        <v>0</v>
      </c>
      <c r="AU4112" s="13"/>
      <c r="AV4112" s="13">
        <f t="shared" si="1103"/>
        <v>0</v>
      </c>
      <c r="AW4112" s="13"/>
      <c r="AX4112" s="13">
        <f t="shared" si="1104"/>
        <v>0</v>
      </c>
      <c r="AY4112" s="13"/>
      <c r="AZ4112" s="13">
        <f t="shared" si="1105"/>
        <v>0</v>
      </c>
      <c r="BA4112" s="13"/>
      <c r="BB4112" s="13">
        <f t="shared" si="1106"/>
        <v>0</v>
      </c>
      <c r="BC4112" s="13"/>
      <c r="BD4112" s="13">
        <f t="shared" si="1107"/>
        <v>0</v>
      </c>
      <c r="BE4112" s="13"/>
      <c r="BF4112" s="13">
        <f t="shared" si="1108"/>
        <v>0</v>
      </c>
      <c r="BG4112" s="13"/>
      <c r="BH4112" s="13">
        <f t="shared" si="1109"/>
        <v>159184.73022130071</v>
      </c>
      <c r="BI4112" s="13">
        <f t="shared" si="1110"/>
        <v>159200</v>
      </c>
      <c r="BJ4112" s="13">
        <v>163000</v>
      </c>
    </row>
    <row r="4113" spans="1:62" x14ac:dyDescent="0.25">
      <c r="A4113" t="s">
        <v>3929</v>
      </c>
      <c r="B4113" s="13">
        <v>1141</v>
      </c>
      <c r="C4113">
        <v>558257</v>
      </c>
      <c r="D4113">
        <v>1</v>
      </c>
      <c r="E4113">
        <v>0</v>
      </c>
      <c r="F4113">
        <v>0</v>
      </c>
      <c r="G4113">
        <v>0</v>
      </c>
      <c r="H4113">
        <v>0</v>
      </c>
      <c r="I4113" t="s">
        <v>110</v>
      </c>
      <c r="J4113">
        <v>558249</v>
      </c>
      <c r="K4113" t="s">
        <v>564</v>
      </c>
      <c r="L4113">
        <v>558249</v>
      </c>
      <c r="M4113" t="s">
        <v>564</v>
      </c>
      <c r="N4113">
        <v>558249</v>
      </c>
      <c r="O4113" t="s">
        <v>564</v>
      </c>
      <c r="P4113">
        <v>558249</v>
      </c>
      <c r="Q4113" t="s">
        <v>564</v>
      </c>
      <c r="R4113" s="13">
        <v>263376.7504173682</v>
      </c>
      <c r="S4113" s="13"/>
      <c r="T4113" s="13"/>
      <c r="U4113" s="13"/>
      <c r="V4113" s="13">
        <f t="shared" si="1094"/>
        <v>0</v>
      </c>
      <c r="W4113" s="13"/>
      <c r="X4113" s="13">
        <f t="shared" si="1095"/>
        <v>0</v>
      </c>
      <c r="Y4113" s="13"/>
      <c r="Z4113" s="13">
        <f t="shared" si="1096"/>
        <v>0</v>
      </c>
      <c r="AA4113" s="13"/>
      <c r="AB4113" s="13">
        <f t="shared" si="1097"/>
        <v>0</v>
      </c>
      <c r="AC4113" s="13"/>
      <c r="AD4113" s="13"/>
      <c r="AE4113" s="13"/>
      <c r="AF4113" s="13"/>
      <c r="AG4113" s="13"/>
      <c r="AH4113" s="13"/>
      <c r="AI4113" s="13"/>
      <c r="AJ4113" s="13"/>
      <c r="AK4113" s="13">
        <f t="shared" si="1098"/>
        <v>0</v>
      </c>
      <c r="AL4113" s="13"/>
      <c r="AM4113" s="13">
        <f t="shared" si="1099"/>
        <v>0</v>
      </c>
      <c r="AN4113" s="13"/>
      <c r="AO4113" s="13">
        <v>0</v>
      </c>
      <c r="AP4113" s="13">
        <f t="shared" si="1100"/>
        <v>0</v>
      </c>
      <c r="AQ4113" s="13"/>
      <c r="AR4113" s="13">
        <f t="shared" si="1101"/>
        <v>0</v>
      </c>
      <c r="AS4113" s="13"/>
      <c r="AT4113" s="13">
        <f t="shared" si="1102"/>
        <v>0</v>
      </c>
      <c r="AU4113" s="13"/>
      <c r="AV4113" s="13">
        <f t="shared" si="1103"/>
        <v>0</v>
      </c>
      <c r="AW4113" s="13"/>
      <c r="AX4113" s="13">
        <f t="shared" si="1104"/>
        <v>0</v>
      </c>
      <c r="AY4113" s="13"/>
      <c r="AZ4113" s="13">
        <f t="shared" si="1105"/>
        <v>0</v>
      </c>
      <c r="BA4113" s="13"/>
      <c r="BB4113" s="13">
        <f t="shared" si="1106"/>
        <v>0</v>
      </c>
      <c r="BC4113" s="13"/>
      <c r="BD4113" s="13">
        <f t="shared" si="1107"/>
        <v>0</v>
      </c>
      <c r="BE4113" s="13"/>
      <c r="BF4113" s="13">
        <f t="shared" si="1108"/>
        <v>0</v>
      </c>
      <c r="BG4113" s="13"/>
      <c r="BH4113" s="13">
        <f t="shared" si="1109"/>
        <v>263376.7504173682</v>
      </c>
      <c r="BI4113" s="13">
        <f t="shared" si="1110"/>
        <v>263400</v>
      </c>
      <c r="BJ4113" s="13">
        <v>257700</v>
      </c>
    </row>
    <row r="4114" spans="1:62" x14ac:dyDescent="0.25">
      <c r="A4114" t="s">
        <v>3930</v>
      </c>
      <c r="B4114" s="13">
        <v>1320</v>
      </c>
      <c r="C4114">
        <v>505013</v>
      </c>
      <c r="D4114">
        <v>1</v>
      </c>
      <c r="E4114">
        <v>0</v>
      </c>
      <c r="F4114">
        <v>0</v>
      </c>
      <c r="G4114">
        <v>0</v>
      </c>
      <c r="H4114">
        <v>0</v>
      </c>
      <c r="I4114" t="s">
        <v>61</v>
      </c>
      <c r="J4114">
        <v>500496</v>
      </c>
      <c r="K4114" t="s">
        <v>94</v>
      </c>
      <c r="L4114">
        <v>503444</v>
      </c>
      <c r="M4114" t="s">
        <v>371</v>
      </c>
      <c r="N4114">
        <v>500496</v>
      </c>
      <c r="O4114" t="s">
        <v>94</v>
      </c>
      <c r="P4114">
        <v>500496</v>
      </c>
      <c r="Q4114" t="s">
        <v>94</v>
      </c>
      <c r="R4114" s="13">
        <v>303866.20180760807</v>
      </c>
      <c r="S4114" s="13"/>
      <c r="T4114" s="13"/>
      <c r="U4114" s="13"/>
      <c r="V4114" s="13">
        <f t="shared" si="1094"/>
        <v>0</v>
      </c>
      <c r="W4114" s="13"/>
      <c r="X4114" s="13">
        <f t="shared" si="1095"/>
        <v>0</v>
      </c>
      <c r="Y4114" s="13"/>
      <c r="Z4114" s="13">
        <f t="shared" si="1096"/>
        <v>0</v>
      </c>
      <c r="AA4114" s="13"/>
      <c r="AB4114" s="13">
        <f t="shared" si="1097"/>
        <v>0</v>
      </c>
      <c r="AC4114" s="13"/>
      <c r="AD4114" s="13"/>
      <c r="AE4114" s="13"/>
      <c r="AF4114" s="13"/>
      <c r="AG4114" s="13"/>
      <c r="AH4114" s="13"/>
      <c r="AI4114" s="13"/>
      <c r="AJ4114" s="13"/>
      <c r="AK4114" s="13">
        <f t="shared" si="1098"/>
        <v>0</v>
      </c>
      <c r="AL4114" s="13"/>
      <c r="AM4114" s="13">
        <f t="shared" si="1099"/>
        <v>0</v>
      </c>
      <c r="AN4114" s="13"/>
      <c r="AO4114" s="13">
        <v>1</v>
      </c>
      <c r="AP4114" s="13">
        <f t="shared" si="1100"/>
        <v>30500</v>
      </c>
      <c r="AQ4114" s="13"/>
      <c r="AR4114" s="13">
        <f t="shared" si="1101"/>
        <v>0</v>
      </c>
      <c r="AS4114" s="13"/>
      <c r="AT4114" s="13">
        <f t="shared" si="1102"/>
        <v>0</v>
      </c>
      <c r="AU4114" s="13"/>
      <c r="AV4114" s="13">
        <f t="shared" si="1103"/>
        <v>0</v>
      </c>
      <c r="AW4114" s="13"/>
      <c r="AX4114" s="13">
        <f t="shared" si="1104"/>
        <v>0</v>
      </c>
      <c r="AY4114" s="13"/>
      <c r="AZ4114" s="13">
        <f t="shared" si="1105"/>
        <v>0</v>
      </c>
      <c r="BA4114" s="13"/>
      <c r="BB4114" s="13">
        <f t="shared" si="1106"/>
        <v>0</v>
      </c>
      <c r="BC4114" s="13"/>
      <c r="BD4114" s="13">
        <f t="shared" si="1107"/>
        <v>0</v>
      </c>
      <c r="BE4114" s="13"/>
      <c r="BF4114" s="13">
        <f t="shared" si="1108"/>
        <v>0</v>
      </c>
      <c r="BG4114" s="13"/>
      <c r="BH4114" s="13">
        <f t="shared" si="1109"/>
        <v>334366.20180760807</v>
      </c>
      <c r="BI4114" s="13">
        <f t="shared" si="1110"/>
        <v>334400</v>
      </c>
      <c r="BJ4114" s="13">
        <v>333200</v>
      </c>
    </row>
    <row r="4115" spans="1:62" x14ac:dyDescent="0.25">
      <c r="A4115" t="s">
        <v>3931</v>
      </c>
      <c r="B4115" s="13">
        <v>428</v>
      </c>
      <c r="C4115">
        <v>579131</v>
      </c>
      <c r="D4115">
        <v>1</v>
      </c>
      <c r="E4115">
        <v>0</v>
      </c>
      <c r="F4115">
        <v>0</v>
      </c>
      <c r="G4115">
        <v>0</v>
      </c>
      <c r="H4115">
        <v>0</v>
      </c>
      <c r="I4115" t="s">
        <v>110</v>
      </c>
      <c r="J4115">
        <v>559997</v>
      </c>
      <c r="K4115" t="s">
        <v>2352</v>
      </c>
      <c r="L4115">
        <v>559997</v>
      </c>
      <c r="M4115" t="s">
        <v>2352</v>
      </c>
      <c r="N4115">
        <v>559717</v>
      </c>
      <c r="O4115" t="s">
        <v>336</v>
      </c>
      <c r="P4115">
        <v>559717</v>
      </c>
      <c r="Q4115" t="s">
        <v>336</v>
      </c>
      <c r="R4115" s="13">
        <v>100196.82687670691</v>
      </c>
      <c r="S4115" s="13"/>
      <c r="T4115" s="13"/>
      <c r="U4115" s="13"/>
      <c r="V4115" s="13">
        <f t="shared" si="1094"/>
        <v>0</v>
      </c>
      <c r="W4115" s="13"/>
      <c r="X4115" s="13">
        <f t="shared" si="1095"/>
        <v>0</v>
      </c>
      <c r="Y4115" s="13"/>
      <c r="Z4115" s="13">
        <f t="shared" si="1096"/>
        <v>0</v>
      </c>
      <c r="AA4115" s="13"/>
      <c r="AB4115" s="13">
        <f t="shared" si="1097"/>
        <v>0</v>
      </c>
      <c r="AC4115" s="13"/>
      <c r="AD4115" s="13"/>
      <c r="AE4115" s="13"/>
      <c r="AF4115" s="13"/>
      <c r="AG4115" s="13"/>
      <c r="AH4115" s="13"/>
      <c r="AI4115" s="13"/>
      <c r="AJ4115" s="13"/>
      <c r="AK4115" s="13">
        <f t="shared" si="1098"/>
        <v>0</v>
      </c>
      <c r="AL4115" s="13"/>
      <c r="AM4115" s="13">
        <f t="shared" si="1099"/>
        <v>0</v>
      </c>
      <c r="AN4115" s="13"/>
      <c r="AO4115" s="13">
        <v>0</v>
      </c>
      <c r="AP4115" s="13">
        <f t="shared" si="1100"/>
        <v>0</v>
      </c>
      <c r="AQ4115" s="13"/>
      <c r="AR4115" s="13">
        <f t="shared" si="1101"/>
        <v>0</v>
      </c>
      <c r="AS4115" s="13"/>
      <c r="AT4115" s="13">
        <f t="shared" si="1102"/>
        <v>0</v>
      </c>
      <c r="AU4115" s="13"/>
      <c r="AV4115" s="13">
        <f t="shared" si="1103"/>
        <v>0</v>
      </c>
      <c r="AW4115" s="13"/>
      <c r="AX4115" s="13">
        <f t="shared" si="1104"/>
        <v>0</v>
      </c>
      <c r="AY4115" s="13"/>
      <c r="AZ4115" s="13">
        <f t="shared" si="1105"/>
        <v>0</v>
      </c>
      <c r="BA4115" s="13"/>
      <c r="BB4115" s="13">
        <f t="shared" si="1106"/>
        <v>0</v>
      </c>
      <c r="BC4115" s="13"/>
      <c r="BD4115" s="13">
        <f t="shared" si="1107"/>
        <v>0</v>
      </c>
      <c r="BE4115" s="13"/>
      <c r="BF4115" s="13">
        <f t="shared" si="1108"/>
        <v>0</v>
      </c>
      <c r="BG4115" s="13"/>
      <c r="BH4115" s="13">
        <f t="shared" si="1109"/>
        <v>100196.82687670691</v>
      </c>
      <c r="BI4115" s="13">
        <f t="shared" si="1110"/>
        <v>100200</v>
      </c>
      <c r="BJ4115" s="13">
        <v>98700</v>
      </c>
    </row>
    <row r="4116" spans="1:62" x14ac:dyDescent="0.25">
      <c r="A4116" t="s">
        <v>3932</v>
      </c>
      <c r="B4116" s="13">
        <v>250</v>
      </c>
      <c r="C4116">
        <v>577421</v>
      </c>
      <c r="D4116">
        <v>1</v>
      </c>
      <c r="E4116">
        <v>0</v>
      </c>
      <c r="F4116">
        <v>0</v>
      </c>
      <c r="G4116">
        <v>0</v>
      </c>
      <c r="H4116">
        <v>0</v>
      </c>
      <c r="I4116" t="s">
        <v>51</v>
      </c>
      <c r="J4116">
        <v>576964</v>
      </c>
      <c r="K4116" t="s">
        <v>233</v>
      </c>
      <c r="L4116">
        <v>576964</v>
      </c>
      <c r="M4116" t="s">
        <v>233</v>
      </c>
      <c r="N4116">
        <v>576964</v>
      </c>
      <c r="O4116" t="s">
        <v>233</v>
      </c>
      <c r="P4116">
        <v>576964</v>
      </c>
      <c r="Q4116" t="s">
        <v>233</v>
      </c>
      <c r="R4116" s="13">
        <v>70488.701001315436</v>
      </c>
      <c r="S4116" s="13"/>
      <c r="T4116" s="13"/>
      <c r="U4116" s="13"/>
      <c r="V4116" s="13">
        <f t="shared" si="1094"/>
        <v>0</v>
      </c>
      <c r="W4116" s="13"/>
      <c r="X4116" s="13">
        <f t="shared" si="1095"/>
        <v>0</v>
      </c>
      <c r="Y4116" s="13"/>
      <c r="Z4116" s="13">
        <f t="shared" si="1096"/>
        <v>0</v>
      </c>
      <c r="AA4116" s="13"/>
      <c r="AB4116" s="13">
        <f t="shared" si="1097"/>
        <v>0</v>
      </c>
      <c r="AC4116" s="13"/>
      <c r="AD4116" s="13"/>
      <c r="AE4116" s="13"/>
      <c r="AF4116" s="13"/>
      <c r="AG4116" s="13"/>
      <c r="AH4116" s="13"/>
      <c r="AI4116" s="13"/>
      <c r="AJ4116" s="13"/>
      <c r="AK4116" s="13">
        <f t="shared" si="1098"/>
        <v>0</v>
      </c>
      <c r="AL4116" s="13"/>
      <c r="AM4116" s="13">
        <f t="shared" si="1099"/>
        <v>0</v>
      </c>
      <c r="AN4116" s="13"/>
      <c r="AO4116" s="13">
        <v>1</v>
      </c>
      <c r="AP4116" s="13">
        <f t="shared" si="1100"/>
        <v>30500</v>
      </c>
      <c r="AQ4116" s="13"/>
      <c r="AR4116" s="13">
        <f t="shared" si="1101"/>
        <v>0</v>
      </c>
      <c r="AS4116" s="13"/>
      <c r="AT4116" s="13">
        <f t="shared" si="1102"/>
        <v>0</v>
      </c>
      <c r="AU4116" s="13"/>
      <c r="AV4116" s="13">
        <f t="shared" si="1103"/>
        <v>0</v>
      </c>
      <c r="AW4116" s="13"/>
      <c r="AX4116" s="13">
        <f t="shared" si="1104"/>
        <v>0</v>
      </c>
      <c r="AY4116" s="13"/>
      <c r="AZ4116" s="13">
        <f t="shared" si="1105"/>
        <v>0</v>
      </c>
      <c r="BA4116" s="13"/>
      <c r="BB4116" s="13">
        <f t="shared" si="1106"/>
        <v>0</v>
      </c>
      <c r="BC4116" s="13"/>
      <c r="BD4116" s="13">
        <f t="shared" si="1107"/>
        <v>0</v>
      </c>
      <c r="BE4116" s="13"/>
      <c r="BF4116" s="13">
        <f t="shared" si="1108"/>
        <v>0</v>
      </c>
      <c r="BG4116" s="13"/>
      <c r="BH4116" s="13">
        <f t="shared" si="1109"/>
        <v>100988.70100131544</v>
      </c>
      <c r="BI4116" s="13">
        <f t="shared" si="1110"/>
        <v>101000</v>
      </c>
      <c r="BJ4116" s="13">
        <v>101300</v>
      </c>
    </row>
    <row r="4117" spans="1:62" x14ac:dyDescent="0.25">
      <c r="A4117" t="s">
        <v>3933</v>
      </c>
      <c r="B4117" s="13">
        <v>223</v>
      </c>
      <c r="C4117">
        <v>565261</v>
      </c>
      <c r="D4117">
        <v>1</v>
      </c>
      <c r="E4117">
        <v>0</v>
      </c>
      <c r="F4117">
        <v>0</v>
      </c>
      <c r="G4117">
        <v>0</v>
      </c>
      <c r="H4117">
        <v>0</v>
      </c>
      <c r="I4117" t="s">
        <v>26</v>
      </c>
      <c r="J4117">
        <v>541877</v>
      </c>
      <c r="K4117" t="s">
        <v>2154</v>
      </c>
      <c r="L4117">
        <v>541656</v>
      </c>
      <c r="M4117" t="s">
        <v>195</v>
      </c>
      <c r="N4117">
        <v>541656</v>
      </c>
      <c r="O4117" t="s">
        <v>195</v>
      </c>
      <c r="P4117">
        <v>541656</v>
      </c>
      <c r="Q4117" t="s">
        <v>195</v>
      </c>
      <c r="R4117" s="13">
        <v>70488.701001315436</v>
      </c>
      <c r="S4117" s="13"/>
      <c r="T4117" s="13"/>
      <c r="U4117" s="13"/>
      <c r="V4117" s="13">
        <f t="shared" si="1094"/>
        <v>0</v>
      </c>
      <c r="W4117" s="13"/>
      <c r="X4117" s="13">
        <f t="shared" si="1095"/>
        <v>0</v>
      </c>
      <c r="Y4117" s="13"/>
      <c r="Z4117" s="13">
        <f t="shared" si="1096"/>
        <v>0</v>
      </c>
      <c r="AA4117" s="13"/>
      <c r="AB4117" s="13">
        <f t="shared" si="1097"/>
        <v>0</v>
      </c>
      <c r="AC4117" s="13"/>
      <c r="AD4117" s="13"/>
      <c r="AE4117" s="13"/>
      <c r="AF4117" s="13"/>
      <c r="AG4117" s="13"/>
      <c r="AH4117" s="13"/>
      <c r="AI4117" s="13"/>
      <c r="AJ4117" s="13"/>
      <c r="AK4117" s="13">
        <f t="shared" si="1098"/>
        <v>0</v>
      </c>
      <c r="AL4117" s="13"/>
      <c r="AM4117" s="13">
        <f t="shared" si="1099"/>
        <v>0</v>
      </c>
      <c r="AN4117" s="13"/>
      <c r="AO4117" s="13">
        <v>0</v>
      </c>
      <c r="AP4117" s="13">
        <f t="shared" si="1100"/>
        <v>0</v>
      </c>
      <c r="AQ4117" s="13"/>
      <c r="AR4117" s="13">
        <f t="shared" si="1101"/>
        <v>0</v>
      </c>
      <c r="AS4117" s="13"/>
      <c r="AT4117" s="13">
        <f t="shared" si="1102"/>
        <v>0</v>
      </c>
      <c r="AU4117" s="13"/>
      <c r="AV4117" s="13">
        <f t="shared" si="1103"/>
        <v>0</v>
      </c>
      <c r="AW4117" s="13"/>
      <c r="AX4117" s="13">
        <f t="shared" si="1104"/>
        <v>0</v>
      </c>
      <c r="AY4117" s="13"/>
      <c r="AZ4117" s="13">
        <f t="shared" si="1105"/>
        <v>0</v>
      </c>
      <c r="BA4117" s="13"/>
      <c r="BB4117" s="13">
        <f t="shared" si="1106"/>
        <v>0</v>
      </c>
      <c r="BC4117" s="13"/>
      <c r="BD4117" s="13">
        <f t="shared" si="1107"/>
        <v>0</v>
      </c>
      <c r="BE4117" s="13"/>
      <c r="BF4117" s="13">
        <f t="shared" si="1108"/>
        <v>0</v>
      </c>
      <c r="BG4117" s="13"/>
      <c r="BH4117" s="13">
        <f t="shared" si="1109"/>
        <v>70488.701001315436</v>
      </c>
      <c r="BI4117" s="13">
        <f t="shared" si="1110"/>
        <v>70500</v>
      </c>
      <c r="BJ4117" s="13">
        <v>70800</v>
      </c>
    </row>
    <row r="4118" spans="1:62" x14ac:dyDescent="0.25">
      <c r="A4118" t="s">
        <v>3933</v>
      </c>
      <c r="B4118" s="13">
        <v>992</v>
      </c>
      <c r="C4118">
        <v>549720</v>
      </c>
      <c r="D4118">
        <v>1</v>
      </c>
      <c r="E4118">
        <v>0</v>
      </c>
      <c r="F4118">
        <v>0</v>
      </c>
      <c r="G4118">
        <v>0</v>
      </c>
      <c r="H4118">
        <v>0</v>
      </c>
      <c r="I4118" t="s">
        <v>90</v>
      </c>
      <c r="J4118">
        <v>588458</v>
      </c>
      <c r="K4118" t="s">
        <v>631</v>
      </c>
      <c r="L4118">
        <v>588458</v>
      </c>
      <c r="M4118" t="s">
        <v>631</v>
      </c>
      <c r="N4118">
        <v>588458</v>
      </c>
      <c r="O4118" t="s">
        <v>631</v>
      </c>
      <c r="P4118">
        <v>588458</v>
      </c>
      <c r="Q4118" t="s">
        <v>631</v>
      </c>
      <c r="R4118" s="13">
        <v>229543.06364378837</v>
      </c>
      <c r="S4118" s="13"/>
      <c r="T4118" s="13"/>
      <c r="U4118" s="13"/>
      <c r="V4118" s="13">
        <f t="shared" si="1094"/>
        <v>0</v>
      </c>
      <c r="W4118" s="13"/>
      <c r="X4118" s="13">
        <f t="shared" si="1095"/>
        <v>0</v>
      </c>
      <c r="Y4118" s="13"/>
      <c r="Z4118" s="13">
        <f t="shared" si="1096"/>
        <v>0</v>
      </c>
      <c r="AA4118" s="13"/>
      <c r="AB4118" s="13">
        <f t="shared" si="1097"/>
        <v>0</v>
      </c>
      <c r="AC4118" s="13"/>
      <c r="AD4118" s="13"/>
      <c r="AE4118" s="13"/>
      <c r="AF4118" s="13"/>
      <c r="AG4118" s="13"/>
      <c r="AH4118" s="13"/>
      <c r="AI4118" s="13"/>
      <c r="AJ4118" s="13"/>
      <c r="AK4118" s="13">
        <f t="shared" si="1098"/>
        <v>0</v>
      </c>
      <c r="AL4118" s="13"/>
      <c r="AM4118" s="13">
        <f t="shared" si="1099"/>
        <v>0</v>
      </c>
      <c r="AN4118" s="13"/>
      <c r="AO4118" s="13">
        <v>0</v>
      </c>
      <c r="AP4118" s="13">
        <f t="shared" si="1100"/>
        <v>0</v>
      </c>
      <c r="AQ4118" s="13"/>
      <c r="AR4118" s="13">
        <f t="shared" si="1101"/>
        <v>0</v>
      </c>
      <c r="AS4118" s="13"/>
      <c r="AT4118" s="13">
        <f t="shared" si="1102"/>
        <v>0</v>
      </c>
      <c r="AU4118" s="13"/>
      <c r="AV4118" s="13">
        <f t="shared" si="1103"/>
        <v>0</v>
      </c>
      <c r="AW4118" s="13"/>
      <c r="AX4118" s="13">
        <f t="shared" si="1104"/>
        <v>0</v>
      </c>
      <c r="AY4118" s="13"/>
      <c r="AZ4118" s="13">
        <f t="shared" si="1105"/>
        <v>0</v>
      </c>
      <c r="BA4118" s="13"/>
      <c r="BB4118" s="13">
        <f t="shared" si="1106"/>
        <v>0</v>
      </c>
      <c r="BC4118" s="13"/>
      <c r="BD4118" s="13">
        <f t="shared" si="1107"/>
        <v>0</v>
      </c>
      <c r="BE4118" s="13"/>
      <c r="BF4118" s="13">
        <f t="shared" si="1108"/>
        <v>0</v>
      </c>
      <c r="BG4118" s="13"/>
      <c r="BH4118" s="13">
        <f t="shared" si="1109"/>
        <v>229543.06364378837</v>
      </c>
      <c r="BI4118" s="13">
        <f t="shared" si="1110"/>
        <v>229500</v>
      </c>
      <c r="BJ4118" s="13">
        <v>229200</v>
      </c>
    </row>
    <row r="4119" spans="1:62" x14ac:dyDescent="0.25">
      <c r="A4119" t="s">
        <v>3934</v>
      </c>
      <c r="B4119" s="13">
        <v>169</v>
      </c>
      <c r="C4119">
        <v>578622</v>
      </c>
      <c r="D4119">
        <v>1</v>
      </c>
      <c r="E4119">
        <v>0</v>
      </c>
      <c r="F4119">
        <v>0</v>
      </c>
      <c r="G4119">
        <v>0</v>
      </c>
      <c r="H4119">
        <v>0</v>
      </c>
      <c r="I4119" t="s">
        <v>41</v>
      </c>
      <c r="J4119">
        <v>578347</v>
      </c>
      <c r="K4119" t="s">
        <v>284</v>
      </c>
      <c r="L4119">
        <v>578347</v>
      </c>
      <c r="M4119" t="s">
        <v>284</v>
      </c>
      <c r="N4119">
        <v>578347</v>
      </c>
      <c r="O4119" t="s">
        <v>284</v>
      </c>
      <c r="P4119">
        <v>578347</v>
      </c>
      <c r="Q4119" t="s">
        <v>284</v>
      </c>
      <c r="R4119" s="13">
        <v>70488.701001315436</v>
      </c>
      <c r="S4119" s="13"/>
      <c r="T4119" s="13"/>
      <c r="U4119" s="13"/>
      <c r="V4119" s="13">
        <f t="shared" si="1094"/>
        <v>0</v>
      </c>
      <c r="W4119" s="13"/>
      <c r="X4119" s="13">
        <f t="shared" si="1095"/>
        <v>0</v>
      </c>
      <c r="Y4119" s="13"/>
      <c r="Z4119" s="13">
        <f t="shared" si="1096"/>
        <v>0</v>
      </c>
      <c r="AA4119" s="13"/>
      <c r="AB4119" s="13">
        <f t="shared" si="1097"/>
        <v>0</v>
      </c>
      <c r="AC4119" s="13"/>
      <c r="AD4119" s="13"/>
      <c r="AE4119" s="13"/>
      <c r="AF4119" s="13"/>
      <c r="AG4119" s="13"/>
      <c r="AH4119" s="13"/>
      <c r="AI4119" s="13"/>
      <c r="AJ4119" s="13"/>
      <c r="AK4119" s="13">
        <f t="shared" si="1098"/>
        <v>0</v>
      </c>
      <c r="AL4119" s="13"/>
      <c r="AM4119" s="13">
        <f t="shared" si="1099"/>
        <v>0</v>
      </c>
      <c r="AN4119" s="13"/>
      <c r="AO4119" s="13">
        <v>0</v>
      </c>
      <c r="AP4119" s="13">
        <f t="shared" si="1100"/>
        <v>0</v>
      </c>
      <c r="AQ4119" s="13"/>
      <c r="AR4119" s="13">
        <f t="shared" si="1101"/>
        <v>0</v>
      </c>
      <c r="AS4119" s="13"/>
      <c r="AT4119" s="13">
        <f t="shared" si="1102"/>
        <v>0</v>
      </c>
      <c r="AU4119" s="13"/>
      <c r="AV4119" s="13">
        <f t="shared" si="1103"/>
        <v>0</v>
      </c>
      <c r="AW4119" s="13"/>
      <c r="AX4119" s="13">
        <f t="shared" si="1104"/>
        <v>0</v>
      </c>
      <c r="AY4119" s="13"/>
      <c r="AZ4119" s="13">
        <f t="shared" si="1105"/>
        <v>0</v>
      </c>
      <c r="BA4119" s="13"/>
      <c r="BB4119" s="13">
        <f t="shared" si="1106"/>
        <v>0</v>
      </c>
      <c r="BC4119" s="13"/>
      <c r="BD4119" s="13">
        <f t="shared" si="1107"/>
        <v>0</v>
      </c>
      <c r="BE4119" s="13"/>
      <c r="BF4119" s="13">
        <f t="shared" si="1108"/>
        <v>0</v>
      </c>
      <c r="BG4119" s="13"/>
      <c r="BH4119" s="13">
        <f t="shared" si="1109"/>
        <v>70488.701001315436</v>
      </c>
      <c r="BI4119" s="13">
        <f t="shared" si="1110"/>
        <v>70500</v>
      </c>
      <c r="BJ4119" s="13">
        <v>70800</v>
      </c>
    </row>
    <row r="4120" spans="1:62" x14ac:dyDescent="0.25">
      <c r="A4120" s="3" t="s">
        <v>3936</v>
      </c>
      <c r="B4120" s="13">
        <v>1596</v>
      </c>
      <c r="C4120">
        <v>561151</v>
      </c>
      <c r="D4120">
        <v>1</v>
      </c>
      <c r="E4120">
        <v>1</v>
      </c>
      <c r="F4120">
        <v>0</v>
      </c>
      <c r="G4120">
        <v>0</v>
      </c>
      <c r="H4120">
        <v>0</v>
      </c>
      <c r="I4120" t="s">
        <v>110</v>
      </c>
      <c r="J4120">
        <v>561151</v>
      </c>
      <c r="K4120" t="s">
        <v>3936</v>
      </c>
      <c r="L4120">
        <v>560758</v>
      </c>
      <c r="M4120" t="s">
        <v>568</v>
      </c>
      <c r="N4120">
        <v>560758</v>
      </c>
      <c r="O4120" t="s">
        <v>568</v>
      </c>
      <c r="P4120">
        <v>560715</v>
      </c>
      <c r="Q4120" t="s">
        <v>295</v>
      </c>
      <c r="R4120" s="13">
        <v>365990.5724739299</v>
      </c>
      <c r="S4120" s="13">
        <v>2376</v>
      </c>
      <c r="T4120" s="13">
        <v>127080.19134008711</v>
      </c>
      <c r="U4120" s="13"/>
      <c r="V4120" s="13">
        <f t="shared" si="1094"/>
        <v>0</v>
      </c>
      <c r="W4120" s="13">
        <v>10</v>
      </c>
      <c r="X4120" s="13">
        <f t="shared" si="1095"/>
        <v>29640</v>
      </c>
      <c r="Y4120" s="13">
        <v>14</v>
      </c>
      <c r="Z4120" s="13">
        <f t="shared" si="1096"/>
        <v>13832</v>
      </c>
      <c r="AA4120" s="13">
        <v>3</v>
      </c>
      <c r="AB4120" s="13">
        <f t="shared" si="1097"/>
        <v>741</v>
      </c>
      <c r="AC4120" s="13"/>
      <c r="AD4120" s="13"/>
      <c r="AE4120" s="13"/>
      <c r="AF4120" s="13"/>
      <c r="AG4120" s="13"/>
      <c r="AH4120" s="13"/>
      <c r="AI4120" s="13"/>
      <c r="AJ4120" s="13"/>
      <c r="AK4120" s="13">
        <f t="shared" si="1098"/>
        <v>0</v>
      </c>
      <c r="AL4120" s="13"/>
      <c r="AM4120" s="13">
        <f t="shared" si="1099"/>
        <v>0</v>
      </c>
      <c r="AN4120" s="13"/>
      <c r="AO4120" s="13">
        <v>0</v>
      </c>
      <c r="AP4120" s="13">
        <f t="shared" si="1100"/>
        <v>0</v>
      </c>
      <c r="AQ4120" s="13"/>
      <c r="AR4120" s="13">
        <f t="shared" si="1101"/>
        <v>0</v>
      </c>
      <c r="AS4120" s="13"/>
      <c r="AT4120" s="13">
        <f t="shared" si="1102"/>
        <v>0</v>
      </c>
      <c r="AU4120" s="13"/>
      <c r="AV4120" s="13">
        <f t="shared" si="1103"/>
        <v>0</v>
      </c>
      <c r="AW4120" s="13"/>
      <c r="AX4120" s="13">
        <f t="shared" si="1104"/>
        <v>0</v>
      </c>
      <c r="AY4120" s="13"/>
      <c r="AZ4120" s="13">
        <f t="shared" si="1105"/>
        <v>0</v>
      </c>
      <c r="BA4120" s="13"/>
      <c r="BB4120" s="13">
        <f t="shared" si="1106"/>
        <v>0</v>
      </c>
      <c r="BC4120" s="13"/>
      <c r="BD4120" s="13">
        <f t="shared" si="1107"/>
        <v>0</v>
      </c>
      <c r="BE4120" s="13"/>
      <c r="BF4120" s="13">
        <f t="shared" si="1108"/>
        <v>0</v>
      </c>
      <c r="BG4120" s="13"/>
      <c r="BH4120" s="13">
        <f t="shared" si="1109"/>
        <v>537283.76381401694</v>
      </c>
      <c r="BI4120" s="13">
        <f t="shared" si="1110"/>
        <v>537300</v>
      </c>
      <c r="BJ4120" s="13">
        <v>550200</v>
      </c>
    </row>
    <row r="4121" spans="1:62" x14ac:dyDescent="0.25">
      <c r="A4121" t="s">
        <v>3937</v>
      </c>
      <c r="B4121" s="13">
        <v>194</v>
      </c>
      <c r="C4121">
        <v>545732</v>
      </c>
      <c r="D4121">
        <v>1</v>
      </c>
      <c r="E4121">
        <v>0</v>
      </c>
      <c r="F4121">
        <v>0</v>
      </c>
      <c r="G4121">
        <v>0</v>
      </c>
      <c r="H4121">
        <v>0</v>
      </c>
      <c r="I4121" t="s">
        <v>23</v>
      </c>
      <c r="J4121">
        <v>545392</v>
      </c>
      <c r="K4121" t="s">
        <v>290</v>
      </c>
      <c r="L4121">
        <v>545392</v>
      </c>
      <c r="M4121" t="s">
        <v>290</v>
      </c>
      <c r="N4121">
        <v>545392</v>
      </c>
      <c r="O4121" t="s">
        <v>290</v>
      </c>
      <c r="P4121">
        <v>545392</v>
      </c>
      <c r="Q4121" t="s">
        <v>290</v>
      </c>
      <c r="R4121" s="13">
        <v>70488.701001315436</v>
      </c>
      <c r="S4121" s="13"/>
      <c r="T4121" s="13"/>
      <c r="U4121" s="13"/>
      <c r="V4121" s="13">
        <f t="shared" si="1094"/>
        <v>0</v>
      </c>
      <c r="W4121" s="13"/>
      <c r="X4121" s="13">
        <f t="shared" si="1095"/>
        <v>0</v>
      </c>
      <c r="Y4121" s="13"/>
      <c r="Z4121" s="13">
        <f t="shared" si="1096"/>
        <v>0</v>
      </c>
      <c r="AA4121" s="13"/>
      <c r="AB4121" s="13">
        <f t="shared" si="1097"/>
        <v>0</v>
      </c>
      <c r="AC4121" s="13"/>
      <c r="AD4121" s="13"/>
      <c r="AE4121" s="13"/>
      <c r="AF4121" s="13"/>
      <c r="AG4121" s="13"/>
      <c r="AH4121" s="13"/>
      <c r="AI4121" s="13"/>
      <c r="AJ4121" s="13"/>
      <c r="AK4121" s="13">
        <f t="shared" si="1098"/>
        <v>0</v>
      </c>
      <c r="AL4121" s="13"/>
      <c r="AM4121" s="13">
        <f t="shared" si="1099"/>
        <v>0</v>
      </c>
      <c r="AN4121" s="13"/>
      <c r="AO4121" s="13">
        <v>0</v>
      </c>
      <c r="AP4121" s="13">
        <f t="shared" si="1100"/>
        <v>0</v>
      </c>
      <c r="AQ4121" s="13"/>
      <c r="AR4121" s="13">
        <f t="shared" si="1101"/>
        <v>0</v>
      </c>
      <c r="AS4121" s="13"/>
      <c r="AT4121" s="13">
        <f t="shared" si="1102"/>
        <v>0</v>
      </c>
      <c r="AU4121" s="13"/>
      <c r="AV4121" s="13">
        <f t="shared" si="1103"/>
        <v>0</v>
      </c>
      <c r="AW4121" s="13"/>
      <c r="AX4121" s="13">
        <f t="shared" si="1104"/>
        <v>0</v>
      </c>
      <c r="AY4121" s="13"/>
      <c r="AZ4121" s="13">
        <f t="shared" si="1105"/>
        <v>0</v>
      </c>
      <c r="BA4121" s="13"/>
      <c r="BB4121" s="13">
        <f t="shared" si="1106"/>
        <v>0</v>
      </c>
      <c r="BC4121" s="13"/>
      <c r="BD4121" s="13">
        <f t="shared" si="1107"/>
        <v>0</v>
      </c>
      <c r="BE4121" s="13"/>
      <c r="BF4121" s="13">
        <f t="shared" si="1108"/>
        <v>0</v>
      </c>
      <c r="BG4121" s="13"/>
      <c r="BH4121" s="13">
        <f t="shared" si="1109"/>
        <v>70488.701001315436</v>
      </c>
      <c r="BI4121" s="13">
        <f t="shared" si="1110"/>
        <v>70500</v>
      </c>
      <c r="BJ4121" s="13">
        <v>70800</v>
      </c>
    </row>
    <row r="4122" spans="1:62" x14ac:dyDescent="0.25">
      <c r="A4122" t="s">
        <v>3938</v>
      </c>
      <c r="B4122" s="13">
        <v>433</v>
      </c>
      <c r="C4122">
        <v>569348</v>
      </c>
      <c r="D4122">
        <v>1</v>
      </c>
      <c r="E4122">
        <v>0</v>
      </c>
      <c r="F4122">
        <v>0</v>
      </c>
      <c r="G4122">
        <v>0</v>
      </c>
      <c r="H4122">
        <v>0</v>
      </c>
      <c r="I4122" t="s">
        <v>75</v>
      </c>
      <c r="J4122">
        <v>569569</v>
      </c>
      <c r="K4122" t="s">
        <v>125</v>
      </c>
      <c r="L4122">
        <v>569569</v>
      </c>
      <c r="M4122" t="s">
        <v>125</v>
      </c>
      <c r="N4122">
        <v>569569</v>
      </c>
      <c r="O4122" t="s">
        <v>125</v>
      </c>
      <c r="P4122">
        <v>569569</v>
      </c>
      <c r="Q4122" t="s">
        <v>125</v>
      </c>
      <c r="R4122" s="13">
        <v>101354.11456756784</v>
      </c>
      <c r="S4122" s="13"/>
      <c r="T4122" s="13"/>
      <c r="U4122" s="13"/>
      <c r="V4122" s="13">
        <f t="shared" si="1094"/>
        <v>0</v>
      </c>
      <c r="W4122" s="13"/>
      <c r="X4122" s="13">
        <f t="shared" si="1095"/>
        <v>0</v>
      </c>
      <c r="Y4122" s="13"/>
      <c r="Z4122" s="13">
        <f t="shared" si="1096"/>
        <v>0</v>
      </c>
      <c r="AA4122" s="13"/>
      <c r="AB4122" s="13">
        <f t="shared" si="1097"/>
        <v>0</v>
      </c>
      <c r="AC4122" s="13"/>
      <c r="AD4122" s="13"/>
      <c r="AE4122" s="13"/>
      <c r="AF4122" s="13"/>
      <c r="AG4122" s="13"/>
      <c r="AH4122" s="13"/>
      <c r="AI4122" s="13"/>
      <c r="AJ4122" s="13"/>
      <c r="AK4122" s="13">
        <f t="shared" si="1098"/>
        <v>0</v>
      </c>
      <c r="AL4122" s="13"/>
      <c r="AM4122" s="13">
        <f t="shared" si="1099"/>
        <v>0</v>
      </c>
      <c r="AN4122" s="13"/>
      <c r="AO4122" s="13">
        <v>1</v>
      </c>
      <c r="AP4122" s="13">
        <f t="shared" si="1100"/>
        <v>30500</v>
      </c>
      <c r="AQ4122" s="13"/>
      <c r="AR4122" s="13">
        <f t="shared" si="1101"/>
        <v>0</v>
      </c>
      <c r="AS4122" s="13"/>
      <c r="AT4122" s="13">
        <f t="shared" si="1102"/>
        <v>0</v>
      </c>
      <c r="AU4122" s="13"/>
      <c r="AV4122" s="13">
        <f t="shared" si="1103"/>
        <v>0</v>
      </c>
      <c r="AW4122" s="13"/>
      <c r="AX4122" s="13">
        <f t="shared" si="1104"/>
        <v>0</v>
      </c>
      <c r="AY4122" s="13"/>
      <c r="AZ4122" s="13">
        <f t="shared" si="1105"/>
        <v>0</v>
      </c>
      <c r="BA4122" s="13"/>
      <c r="BB4122" s="13">
        <f t="shared" si="1106"/>
        <v>0</v>
      </c>
      <c r="BC4122" s="13"/>
      <c r="BD4122" s="13">
        <f t="shared" si="1107"/>
        <v>0</v>
      </c>
      <c r="BE4122" s="13"/>
      <c r="BF4122" s="13">
        <f t="shared" si="1108"/>
        <v>0</v>
      </c>
      <c r="BG4122" s="13"/>
      <c r="BH4122" s="13">
        <f t="shared" si="1109"/>
        <v>131854.11456756783</v>
      </c>
      <c r="BI4122" s="13">
        <f t="shared" si="1110"/>
        <v>131900</v>
      </c>
      <c r="BJ4122" s="13">
        <v>98900</v>
      </c>
    </row>
    <row r="4123" spans="1:62" x14ac:dyDescent="0.25">
      <c r="A4123" t="s">
        <v>3939</v>
      </c>
      <c r="B4123" s="13">
        <v>890</v>
      </c>
      <c r="C4123">
        <v>583731</v>
      </c>
      <c r="D4123">
        <v>1</v>
      </c>
      <c r="E4123">
        <v>0</v>
      </c>
      <c r="F4123">
        <v>0</v>
      </c>
      <c r="G4123">
        <v>0</v>
      </c>
      <c r="H4123">
        <v>0</v>
      </c>
      <c r="I4123" t="s">
        <v>30</v>
      </c>
      <c r="J4123">
        <v>584282</v>
      </c>
      <c r="K4123" t="s">
        <v>471</v>
      </c>
      <c r="L4123">
        <v>584282</v>
      </c>
      <c r="M4123" t="s">
        <v>471</v>
      </c>
      <c r="N4123">
        <v>584282</v>
      </c>
      <c r="O4123" t="s">
        <v>471</v>
      </c>
      <c r="P4123">
        <v>584282</v>
      </c>
      <c r="Q4123" t="s">
        <v>471</v>
      </c>
      <c r="R4123" s="13">
        <v>206308.43526692386</v>
      </c>
      <c r="S4123" s="13"/>
      <c r="T4123" s="13"/>
      <c r="U4123" s="13"/>
      <c r="V4123" s="13">
        <f t="shared" si="1094"/>
        <v>0</v>
      </c>
      <c r="W4123" s="13"/>
      <c r="X4123" s="13">
        <f t="shared" si="1095"/>
        <v>0</v>
      </c>
      <c r="Y4123" s="13"/>
      <c r="Z4123" s="13">
        <f t="shared" si="1096"/>
        <v>0</v>
      </c>
      <c r="AA4123" s="13"/>
      <c r="AB4123" s="13">
        <f t="shared" si="1097"/>
        <v>0</v>
      </c>
      <c r="AC4123" s="13"/>
      <c r="AD4123" s="13"/>
      <c r="AE4123" s="13"/>
      <c r="AF4123" s="13"/>
      <c r="AG4123" s="13"/>
      <c r="AH4123" s="13"/>
      <c r="AI4123" s="13"/>
      <c r="AJ4123" s="13"/>
      <c r="AK4123" s="13">
        <f t="shared" si="1098"/>
        <v>0</v>
      </c>
      <c r="AL4123" s="13"/>
      <c r="AM4123" s="13">
        <f t="shared" si="1099"/>
        <v>0</v>
      </c>
      <c r="AN4123" s="13"/>
      <c r="AO4123" s="13">
        <v>0</v>
      </c>
      <c r="AP4123" s="13">
        <f t="shared" si="1100"/>
        <v>0</v>
      </c>
      <c r="AQ4123" s="13"/>
      <c r="AR4123" s="13">
        <f t="shared" si="1101"/>
        <v>0</v>
      </c>
      <c r="AS4123" s="13"/>
      <c r="AT4123" s="13">
        <f t="shared" si="1102"/>
        <v>0</v>
      </c>
      <c r="AU4123" s="13"/>
      <c r="AV4123" s="13">
        <f t="shared" si="1103"/>
        <v>0</v>
      </c>
      <c r="AW4123" s="13"/>
      <c r="AX4123" s="13">
        <f t="shared" si="1104"/>
        <v>0</v>
      </c>
      <c r="AY4123" s="13"/>
      <c r="AZ4123" s="13">
        <f t="shared" si="1105"/>
        <v>0</v>
      </c>
      <c r="BA4123" s="13"/>
      <c r="BB4123" s="13">
        <f t="shared" si="1106"/>
        <v>0</v>
      </c>
      <c r="BC4123" s="13"/>
      <c r="BD4123" s="13">
        <f t="shared" si="1107"/>
        <v>0</v>
      </c>
      <c r="BE4123" s="13"/>
      <c r="BF4123" s="13">
        <f t="shared" si="1108"/>
        <v>0</v>
      </c>
      <c r="BG4123" s="13"/>
      <c r="BH4123" s="13">
        <f t="shared" si="1109"/>
        <v>206308.43526692386</v>
      </c>
      <c r="BI4123" s="13">
        <f t="shared" si="1110"/>
        <v>206300</v>
      </c>
      <c r="BJ4123" s="13">
        <v>206100</v>
      </c>
    </row>
    <row r="4124" spans="1:62" x14ac:dyDescent="0.25">
      <c r="A4124" t="s">
        <v>3940</v>
      </c>
      <c r="B4124" s="13">
        <v>450</v>
      </c>
      <c r="C4124">
        <v>513393</v>
      </c>
      <c r="D4124">
        <v>1</v>
      </c>
      <c r="E4124">
        <v>0</v>
      </c>
      <c r="F4124">
        <v>0</v>
      </c>
      <c r="G4124">
        <v>0</v>
      </c>
      <c r="H4124">
        <v>0</v>
      </c>
      <c r="I4124" t="s">
        <v>26</v>
      </c>
      <c r="J4124">
        <v>533271</v>
      </c>
      <c r="K4124" t="s">
        <v>837</v>
      </c>
      <c r="L4124">
        <v>533271</v>
      </c>
      <c r="M4124" t="s">
        <v>837</v>
      </c>
      <c r="N4124">
        <v>533271</v>
      </c>
      <c r="O4124" t="s">
        <v>837</v>
      </c>
      <c r="P4124">
        <v>533271</v>
      </c>
      <c r="Q4124" t="s">
        <v>837</v>
      </c>
      <c r="R4124" s="13">
        <v>105287.21684757379</v>
      </c>
      <c r="S4124" s="13"/>
      <c r="T4124" s="13"/>
      <c r="U4124" s="13"/>
      <c r="V4124" s="13">
        <f t="shared" si="1094"/>
        <v>0</v>
      </c>
      <c r="W4124" s="13"/>
      <c r="X4124" s="13">
        <f t="shared" si="1095"/>
        <v>0</v>
      </c>
      <c r="Y4124" s="13"/>
      <c r="Z4124" s="13">
        <f t="shared" si="1096"/>
        <v>0</v>
      </c>
      <c r="AA4124" s="13"/>
      <c r="AB4124" s="13">
        <f t="shared" si="1097"/>
        <v>0</v>
      </c>
      <c r="AC4124" s="13"/>
      <c r="AD4124" s="13"/>
      <c r="AE4124" s="13"/>
      <c r="AF4124" s="13"/>
      <c r="AG4124" s="13"/>
      <c r="AH4124" s="13"/>
      <c r="AI4124" s="13"/>
      <c r="AJ4124" s="13"/>
      <c r="AK4124" s="13">
        <f t="shared" si="1098"/>
        <v>0</v>
      </c>
      <c r="AL4124" s="13"/>
      <c r="AM4124" s="13">
        <f t="shared" si="1099"/>
        <v>0</v>
      </c>
      <c r="AN4124" s="13"/>
      <c r="AO4124" s="13">
        <v>0</v>
      </c>
      <c r="AP4124" s="13">
        <f t="shared" si="1100"/>
        <v>0</v>
      </c>
      <c r="AQ4124" s="13"/>
      <c r="AR4124" s="13">
        <f t="shared" si="1101"/>
        <v>0</v>
      </c>
      <c r="AS4124" s="13"/>
      <c r="AT4124" s="13">
        <f t="shared" si="1102"/>
        <v>0</v>
      </c>
      <c r="AU4124" s="13"/>
      <c r="AV4124" s="13">
        <f t="shared" si="1103"/>
        <v>0</v>
      </c>
      <c r="AW4124" s="13"/>
      <c r="AX4124" s="13">
        <f t="shared" si="1104"/>
        <v>0</v>
      </c>
      <c r="AY4124" s="13"/>
      <c r="AZ4124" s="13">
        <f t="shared" si="1105"/>
        <v>0</v>
      </c>
      <c r="BA4124" s="13"/>
      <c r="BB4124" s="13">
        <f t="shared" si="1106"/>
        <v>0</v>
      </c>
      <c r="BC4124" s="13"/>
      <c r="BD4124" s="13">
        <f t="shared" si="1107"/>
        <v>0</v>
      </c>
      <c r="BE4124" s="13"/>
      <c r="BF4124" s="13">
        <f t="shared" si="1108"/>
        <v>0</v>
      </c>
      <c r="BG4124" s="13"/>
      <c r="BH4124" s="13">
        <f t="shared" si="1109"/>
        <v>105287.21684757379</v>
      </c>
      <c r="BI4124" s="13">
        <f t="shared" si="1110"/>
        <v>105300</v>
      </c>
      <c r="BJ4124" s="13">
        <v>105700</v>
      </c>
    </row>
    <row r="4125" spans="1:62" x14ac:dyDescent="0.25">
      <c r="A4125" t="s">
        <v>3941</v>
      </c>
      <c r="B4125" s="13">
        <v>830</v>
      </c>
      <c r="C4125">
        <v>533611</v>
      </c>
      <c r="D4125">
        <v>1</v>
      </c>
      <c r="E4125">
        <v>0</v>
      </c>
      <c r="F4125">
        <v>0</v>
      </c>
      <c r="G4125">
        <v>0</v>
      </c>
      <c r="H4125">
        <v>0</v>
      </c>
      <c r="I4125" t="s">
        <v>26</v>
      </c>
      <c r="J4125">
        <v>533271</v>
      </c>
      <c r="K4125" t="s">
        <v>837</v>
      </c>
      <c r="L4125">
        <v>533271</v>
      </c>
      <c r="M4125" t="s">
        <v>837</v>
      </c>
      <c r="N4125">
        <v>533271</v>
      </c>
      <c r="O4125" t="s">
        <v>837</v>
      </c>
      <c r="P4125">
        <v>533271</v>
      </c>
      <c r="Q4125" t="s">
        <v>837</v>
      </c>
      <c r="R4125" s="13">
        <v>192611.49482279413</v>
      </c>
      <c r="S4125" s="13"/>
      <c r="T4125" s="13"/>
      <c r="U4125" s="13"/>
      <c r="V4125" s="13">
        <f t="shared" si="1094"/>
        <v>0</v>
      </c>
      <c r="W4125" s="13"/>
      <c r="X4125" s="13">
        <f t="shared" si="1095"/>
        <v>0</v>
      </c>
      <c r="Y4125" s="13"/>
      <c r="Z4125" s="13">
        <f t="shared" si="1096"/>
        <v>0</v>
      </c>
      <c r="AA4125" s="13"/>
      <c r="AB4125" s="13">
        <f t="shared" si="1097"/>
        <v>0</v>
      </c>
      <c r="AC4125" s="13"/>
      <c r="AD4125" s="13"/>
      <c r="AE4125" s="13"/>
      <c r="AF4125" s="13"/>
      <c r="AG4125" s="13"/>
      <c r="AH4125" s="13"/>
      <c r="AI4125" s="13"/>
      <c r="AJ4125" s="13"/>
      <c r="AK4125" s="13">
        <f t="shared" si="1098"/>
        <v>0</v>
      </c>
      <c r="AL4125" s="13"/>
      <c r="AM4125" s="13">
        <f t="shared" si="1099"/>
        <v>0</v>
      </c>
      <c r="AN4125" s="13"/>
      <c r="AO4125" s="13">
        <v>0</v>
      </c>
      <c r="AP4125" s="13">
        <f t="shared" si="1100"/>
        <v>0</v>
      </c>
      <c r="AQ4125" s="13"/>
      <c r="AR4125" s="13">
        <f t="shared" si="1101"/>
        <v>0</v>
      </c>
      <c r="AS4125" s="13"/>
      <c r="AT4125" s="13">
        <f t="shared" si="1102"/>
        <v>0</v>
      </c>
      <c r="AU4125" s="13"/>
      <c r="AV4125" s="13">
        <f t="shared" si="1103"/>
        <v>0</v>
      </c>
      <c r="AW4125" s="13"/>
      <c r="AX4125" s="13">
        <f t="shared" si="1104"/>
        <v>0</v>
      </c>
      <c r="AY4125" s="13"/>
      <c r="AZ4125" s="13">
        <f t="shared" si="1105"/>
        <v>0</v>
      </c>
      <c r="BA4125" s="13"/>
      <c r="BB4125" s="13">
        <f t="shared" si="1106"/>
        <v>0</v>
      </c>
      <c r="BC4125" s="13"/>
      <c r="BD4125" s="13">
        <f t="shared" si="1107"/>
        <v>0</v>
      </c>
      <c r="BE4125" s="13"/>
      <c r="BF4125" s="13">
        <f t="shared" si="1108"/>
        <v>0</v>
      </c>
      <c r="BG4125" s="13"/>
      <c r="BH4125" s="13">
        <f t="shared" si="1109"/>
        <v>192611.49482279413</v>
      </c>
      <c r="BI4125" s="13">
        <f t="shared" si="1110"/>
        <v>192600</v>
      </c>
      <c r="BJ4125" s="13">
        <v>191900</v>
      </c>
    </row>
    <row r="4126" spans="1:62" x14ac:dyDescent="0.25">
      <c r="A4126" t="s">
        <v>3942</v>
      </c>
      <c r="B4126" s="13">
        <v>321</v>
      </c>
      <c r="C4126">
        <v>567086</v>
      </c>
      <c r="D4126">
        <v>1</v>
      </c>
      <c r="E4126">
        <v>0</v>
      </c>
      <c r="F4126">
        <v>0</v>
      </c>
      <c r="G4126">
        <v>0</v>
      </c>
      <c r="H4126">
        <v>0</v>
      </c>
      <c r="I4126" t="s">
        <v>110</v>
      </c>
      <c r="J4126">
        <v>558885</v>
      </c>
      <c r="K4126" t="s">
        <v>856</v>
      </c>
      <c r="L4126">
        <v>559628</v>
      </c>
      <c r="M4126" t="s">
        <v>451</v>
      </c>
      <c r="N4126">
        <v>559628</v>
      </c>
      <c r="O4126" t="s">
        <v>451</v>
      </c>
      <c r="P4126">
        <v>559300</v>
      </c>
      <c r="Q4126" t="s">
        <v>192</v>
      </c>
      <c r="R4126" s="13">
        <v>75374.045939146905</v>
      </c>
      <c r="S4126" s="13"/>
      <c r="T4126" s="13"/>
      <c r="U4126" s="13"/>
      <c r="V4126" s="13">
        <f t="shared" si="1094"/>
        <v>0</v>
      </c>
      <c r="W4126" s="13"/>
      <c r="X4126" s="13">
        <f t="shared" si="1095"/>
        <v>0</v>
      </c>
      <c r="Y4126" s="13"/>
      <c r="Z4126" s="13">
        <f t="shared" si="1096"/>
        <v>0</v>
      </c>
      <c r="AA4126" s="13"/>
      <c r="AB4126" s="13">
        <f t="shared" si="1097"/>
        <v>0</v>
      </c>
      <c r="AC4126" s="13"/>
      <c r="AD4126" s="13"/>
      <c r="AE4126" s="13"/>
      <c r="AF4126" s="13"/>
      <c r="AG4126" s="13"/>
      <c r="AH4126" s="13"/>
      <c r="AI4126" s="13"/>
      <c r="AJ4126" s="13"/>
      <c r="AK4126" s="13">
        <f t="shared" si="1098"/>
        <v>0</v>
      </c>
      <c r="AL4126" s="13"/>
      <c r="AM4126" s="13">
        <f t="shared" si="1099"/>
        <v>0</v>
      </c>
      <c r="AN4126" s="13"/>
      <c r="AO4126" s="13">
        <v>0</v>
      </c>
      <c r="AP4126" s="13">
        <f t="shared" si="1100"/>
        <v>0</v>
      </c>
      <c r="AQ4126" s="13"/>
      <c r="AR4126" s="13">
        <f t="shared" si="1101"/>
        <v>0</v>
      </c>
      <c r="AS4126" s="13"/>
      <c r="AT4126" s="13">
        <f t="shared" si="1102"/>
        <v>0</v>
      </c>
      <c r="AU4126" s="13"/>
      <c r="AV4126" s="13">
        <f t="shared" si="1103"/>
        <v>0</v>
      </c>
      <c r="AW4126" s="13"/>
      <c r="AX4126" s="13">
        <f t="shared" si="1104"/>
        <v>0</v>
      </c>
      <c r="AY4126" s="13"/>
      <c r="AZ4126" s="13">
        <f t="shared" si="1105"/>
        <v>0</v>
      </c>
      <c r="BA4126" s="13"/>
      <c r="BB4126" s="13">
        <f t="shared" si="1106"/>
        <v>0</v>
      </c>
      <c r="BC4126" s="13"/>
      <c r="BD4126" s="13">
        <f t="shared" si="1107"/>
        <v>0</v>
      </c>
      <c r="BE4126" s="13"/>
      <c r="BF4126" s="13">
        <f t="shared" si="1108"/>
        <v>0</v>
      </c>
      <c r="BG4126" s="13"/>
      <c r="BH4126" s="13">
        <f t="shared" si="1109"/>
        <v>75374.045939146905</v>
      </c>
      <c r="BI4126" s="13">
        <f t="shared" si="1110"/>
        <v>75400</v>
      </c>
      <c r="BJ4126" s="13">
        <v>75200</v>
      </c>
    </row>
    <row r="4127" spans="1:62" x14ac:dyDescent="0.25">
      <c r="A4127" s="4" t="s">
        <v>2472</v>
      </c>
      <c r="B4127" s="13">
        <v>1283</v>
      </c>
      <c r="C4127">
        <v>564354</v>
      </c>
      <c r="D4127">
        <v>1</v>
      </c>
      <c r="E4127">
        <v>1</v>
      </c>
      <c r="F4127">
        <v>1</v>
      </c>
      <c r="G4127">
        <v>0</v>
      </c>
      <c r="H4127">
        <v>0</v>
      </c>
      <c r="I4127" t="s">
        <v>51</v>
      </c>
      <c r="J4127">
        <v>564354</v>
      </c>
      <c r="K4127" t="s">
        <v>2472</v>
      </c>
      <c r="L4127">
        <v>564354</v>
      </c>
      <c r="M4127" t="s">
        <v>2472</v>
      </c>
      <c r="N4127">
        <v>577626</v>
      </c>
      <c r="O4127" t="s">
        <v>1228</v>
      </c>
      <c r="P4127">
        <v>577626</v>
      </c>
      <c r="Q4127" t="s">
        <v>1228</v>
      </c>
      <c r="R4127" s="13">
        <v>295510.24700833502</v>
      </c>
      <c r="S4127" s="13">
        <v>3351</v>
      </c>
      <c r="T4127" s="13">
        <v>179048.35993122315</v>
      </c>
      <c r="U4127" s="13">
        <v>1</v>
      </c>
      <c r="V4127" s="13">
        <f t="shared" si="1094"/>
        <v>741</v>
      </c>
      <c r="W4127" s="13">
        <v>32</v>
      </c>
      <c r="X4127" s="13">
        <f t="shared" si="1095"/>
        <v>94848</v>
      </c>
      <c r="Y4127" s="13">
        <v>3</v>
      </c>
      <c r="Z4127" s="13">
        <f t="shared" si="1096"/>
        <v>2964</v>
      </c>
      <c r="AA4127" s="13">
        <v>5</v>
      </c>
      <c r="AB4127" s="13">
        <f t="shared" si="1097"/>
        <v>1235</v>
      </c>
      <c r="AC4127" s="13">
        <v>3697</v>
      </c>
      <c r="AD4127" s="13">
        <v>788789.42102202924</v>
      </c>
      <c r="AE4127" s="13"/>
      <c r="AF4127" s="13"/>
      <c r="AG4127" s="13"/>
      <c r="AH4127" s="13"/>
      <c r="AI4127" s="13"/>
      <c r="AJ4127" s="13"/>
      <c r="AK4127" s="13">
        <f t="shared" si="1098"/>
        <v>0</v>
      </c>
      <c r="AL4127" s="13"/>
      <c r="AM4127" s="13">
        <f t="shared" si="1099"/>
        <v>0</v>
      </c>
      <c r="AN4127" s="13"/>
      <c r="AO4127" s="13">
        <v>0</v>
      </c>
      <c r="AP4127" s="13">
        <f t="shared" si="1100"/>
        <v>0</v>
      </c>
      <c r="AQ4127" s="13"/>
      <c r="AR4127" s="13">
        <f t="shared" si="1101"/>
        <v>0</v>
      </c>
      <c r="AS4127" s="13"/>
      <c r="AT4127" s="13">
        <f t="shared" si="1102"/>
        <v>0</v>
      </c>
      <c r="AU4127" s="13"/>
      <c r="AV4127" s="13">
        <f t="shared" si="1103"/>
        <v>0</v>
      </c>
      <c r="AW4127" s="13"/>
      <c r="AX4127" s="13">
        <f t="shared" si="1104"/>
        <v>0</v>
      </c>
      <c r="AY4127" s="13"/>
      <c r="AZ4127" s="13">
        <f t="shared" si="1105"/>
        <v>0</v>
      </c>
      <c r="BA4127" s="13"/>
      <c r="BB4127" s="13">
        <f t="shared" si="1106"/>
        <v>0</v>
      </c>
      <c r="BC4127" s="13"/>
      <c r="BD4127" s="13">
        <f t="shared" si="1107"/>
        <v>0</v>
      </c>
      <c r="BE4127" s="13"/>
      <c r="BF4127" s="13">
        <f t="shared" si="1108"/>
        <v>0</v>
      </c>
      <c r="BG4127" s="13"/>
      <c r="BH4127" s="13">
        <f t="shared" si="1109"/>
        <v>1363136.0279615875</v>
      </c>
      <c r="BI4127" s="13">
        <f t="shared" si="1110"/>
        <v>1363100</v>
      </c>
      <c r="BJ4127" s="13">
        <v>1399700</v>
      </c>
    </row>
    <row r="4128" spans="1:62" x14ac:dyDescent="0.25">
      <c r="A4128" t="s">
        <v>3943</v>
      </c>
      <c r="B4128" s="13">
        <v>254</v>
      </c>
      <c r="C4128">
        <v>544752</v>
      </c>
      <c r="D4128">
        <v>1</v>
      </c>
      <c r="E4128">
        <v>0</v>
      </c>
      <c r="F4128">
        <v>0</v>
      </c>
      <c r="G4128">
        <v>0</v>
      </c>
      <c r="H4128">
        <v>0</v>
      </c>
      <c r="I4128" t="s">
        <v>75</v>
      </c>
      <c r="J4128">
        <v>590754</v>
      </c>
      <c r="K4128" t="s">
        <v>2243</v>
      </c>
      <c r="L4128">
        <v>590754</v>
      </c>
      <c r="M4128" t="s">
        <v>2243</v>
      </c>
      <c r="N4128">
        <v>590754</v>
      </c>
      <c r="O4128" t="s">
        <v>2243</v>
      </c>
      <c r="P4128">
        <v>590266</v>
      </c>
      <c r="Q4128" t="s">
        <v>96</v>
      </c>
      <c r="R4128" s="13">
        <v>70488.701001315436</v>
      </c>
      <c r="S4128" s="13"/>
      <c r="T4128" s="13"/>
      <c r="U4128" s="13"/>
      <c r="V4128" s="13">
        <f t="shared" si="1094"/>
        <v>0</v>
      </c>
      <c r="W4128" s="13"/>
      <c r="X4128" s="13">
        <f t="shared" si="1095"/>
        <v>0</v>
      </c>
      <c r="Y4128" s="13"/>
      <c r="Z4128" s="13">
        <f t="shared" si="1096"/>
        <v>0</v>
      </c>
      <c r="AA4128" s="13"/>
      <c r="AB4128" s="13">
        <f t="shared" si="1097"/>
        <v>0</v>
      </c>
      <c r="AC4128" s="13"/>
      <c r="AD4128" s="13"/>
      <c r="AE4128" s="13"/>
      <c r="AF4128" s="13"/>
      <c r="AG4128" s="13"/>
      <c r="AH4128" s="13"/>
      <c r="AI4128" s="13"/>
      <c r="AJ4128" s="13"/>
      <c r="AK4128" s="13">
        <f t="shared" si="1098"/>
        <v>0</v>
      </c>
      <c r="AL4128" s="13"/>
      <c r="AM4128" s="13">
        <f t="shared" si="1099"/>
        <v>0</v>
      </c>
      <c r="AN4128" s="13"/>
      <c r="AO4128" s="13">
        <v>0</v>
      </c>
      <c r="AP4128" s="13">
        <f t="shared" si="1100"/>
        <v>0</v>
      </c>
      <c r="AQ4128" s="13"/>
      <c r="AR4128" s="13">
        <f t="shared" si="1101"/>
        <v>0</v>
      </c>
      <c r="AS4128" s="13"/>
      <c r="AT4128" s="13">
        <f t="shared" si="1102"/>
        <v>0</v>
      </c>
      <c r="AU4128" s="13"/>
      <c r="AV4128" s="13">
        <f t="shared" si="1103"/>
        <v>0</v>
      </c>
      <c r="AW4128" s="13"/>
      <c r="AX4128" s="13">
        <f t="shared" si="1104"/>
        <v>0</v>
      </c>
      <c r="AY4128" s="13"/>
      <c r="AZ4128" s="13">
        <f t="shared" si="1105"/>
        <v>0</v>
      </c>
      <c r="BA4128" s="13"/>
      <c r="BB4128" s="13">
        <f t="shared" si="1106"/>
        <v>0</v>
      </c>
      <c r="BC4128" s="13"/>
      <c r="BD4128" s="13">
        <f t="shared" si="1107"/>
        <v>0</v>
      </c>
      <c r="BE4128" s="13"/>
      <c r="BF4128" s="13">
        <f t="shared" si="1108"/>
        <v>0</v>
      </c>
      <c r="BG4128" s="13"/>
      <c r="BH4128" s="13">
        <f t="shared" si="1109"/>
        <v>70488.701001315436</v>
      </c>
      <c r="BI4128" s="13">
        <f t="shared" si="1110"/>
        <v>70500</v>
      </c>
      <c r="BJ4128" s="13">
        <v>70800</v>
      </c>
    </row>
    <row r="4129" spans="1:62" x14ac:dyDescent="0.25">
      <c r="A4129" t="s">
        <v>3944</v>
      </c>
      <c r="B4129" s="13">
        <v>786</v>
      </c>
      <c r="C4129">
        <v>584851</v>
      </c>
      <c r="D4129">
        <v>1</v>
      </c>
      <c r="E4129">
        <v>0</v>
      </c>
      <c r="F4129">
        <v>0</v>
      </c>
      <c r="G4129">
        <v>0</v>
      </c>
      <c r="H4129">
        <v>0</v>
      </c>
      <c r="I4129" t="s">
        <v>30</v>
      </c>
      <c r="J4129">
        <v>584860</v>
      </c>
      <c r="K4129" t="s">
        <v>3945</v>
      </c>
      <c r="L4129">
        <v>584797</v>
      </c>
      <c r="M4129" t="s">
        <v>3767</v>
      </c>
      <c r="N4129">
        <v>584291</v>
      </c>
      <c r="O4129" t="s">
        <v>184</v>
      </c>
      <c r="P4129">
        <v>584291</v>
      </c>
      <c r="Q4129" t="s">
        <v>184</v>
      </c>
      <c r="R4129" s="13">
        <v>182552.57443680312</v>
      </c>
      <c r="S4129" s="13"/>
      <c r="T4129" s="13"/>
      <c r="U4129" s="13"/>
      <c r="V4129" s="13">
        <f t="shared" si="1094"/>
        <v>0</v>
      </c>
      <c r="W4129" s="13"/>
      <c r="X4129" s="13">
        <f t="shared" si="1095"/>
        <v>0</v>
      </c>
      <c r="Y4129" s="13"/>
      <c r="Z4129" s="13">
        <f t="shared" si="1096"/>
        <v>0</v>
      </c>
      <c r="AA4129" s="13"/>
      <c r="AB4129" s="13">
        <f t="shared" si="1097"/>
        <v>0</v>
      </c>
      <c r="AC4129" s="13"/>
      <c r="AD4129" s="13"/>
      <c r="AE4129" s="13"/>
      <c r="AF4129" s="13"/>
      <c r="AG4129" s="13"/>
      <c r="AH4129" s="13"/>
      <c r="AI4129" s="13"/>
      <c r="AJ4129" s="13"/>
      <c r="AK4129" s="13">
        <f t="shared" si="1098"/>
        <v>0</v>
      </c>
      <c r="AL4129" s="13"/>
      <c r="AM4129" s="13">
        <f t="shared" si="1099"/>
        <v>0</v>
      </c>
      <c r="AN4129" s="13"/>
      <c r="AO4129" s="13">
        <v>0</v>
      </c>
      <c r="AP4129" s="13">
        <f t="shared" si="1100"/>
        <v>0</v>
      </c>
      <c r="AQ4129" s="13"/>
      <c r="AR4129" s="13">
        <f t="shared" si="1101"/>
        <v>0</v>
      </c>
      <c r="AS4129" s="13"/>
      <c r="AT4129" s="13">
        <f t="shared" si="1102"/>
        <v>0</v>
      </c>
      <c r="AU4129" s="13"/>
      <c r="AV4129" s="13">
        <f t="shared" si="1103"/>
        <v>0</v>
      </c>
      <c r="AW4129" s="13"/>
      <c r="AX4129" s="13">
        <f t="shared" si="1104"/>
        <v>0</v>
      </c>
      <c r="AY4129" s="13"/>
      <c r="AZ4129" s="13">
        <f t="shared" si="1105"/>
        <v>0</v>
      </c>
      <c r="BA4129" s="13"/>
      <c r="BB4129" s="13">
        <f t="shared" si="1106"/>
        <v>0</v>
      </c>
      <c r="BC4129" s="13"/>
      <c r="BD4129" s="13">
        <f t="shared" si="1107"/>
        <v>0</v>
      </c>
      <c r="BE4129" s="13"/>
      <c r="BF4129" s="13">
        <f t="shared" si="1108"/>
        <v>0</v>
      </c>
      <c r="BG4129" s="13"/>
      <c r="BH4129" s="13">
        <f t="shared" si="1109"/>
        <v>182552.57443680312</v>
      </c>
      <c r="BI4129" s="13">
        <f t="shared" si="1110"/>
        <v>182600</v>
      </c>
      <c r="BJ4129" s="13">
        <v>186200</v>
      </c>
    </row>
    <row r="4130" spans="1:62" x14ac:dyDescent="0.25">
      <c r="A4130" t="s">
        <v>3946</v>
      </c>
      <c r="B4130" s="13">
        <v>207</v>
      </c>
      <c r="C4130">
        <v>560111</v>
      </c>
      <c r="D4130">
        <v>1</v>
      </c>
      <c r="E4130">
        <v>0</v>
      </c>
      <c r="F4130">
        <v>0</v>
      </c>
      <c r="G4130">
        <v>0</v>
      </c>
      <c r="H4130">
        <v>0</v>
      </c>
      <c r="I4130" t="s">
        <v>110</v>
      </c>
      <c r="J4130">
        <v>560120</v>
      </c>
      <c r="K4130" t="s">
        <v>338</v>
      </c>
      <c r="L4130">
        <v>560120</v>
      </c>
      <c r="M4130" t="s">
        <v>338</v>
      </c>
      <c r="N4130">
        <v>560120</v>
      </c>
      <c r="O4130" t="s">
        <v>338</v>
      </c>
      <c r="P4130">
        <v>559717</v>
      </c>
      <c r="Q4130" t="s">
        <v>336</v>
      </c>
      <c r="R4130" s="13">
        <v>70488.701001315436</v>
      </c>
      <c r="S4130" s="13"/>
      <c r="T4130" s="13"/>
      <c r="U4130" s="13"/>
      <c r="V4130" s="13">
        <f t="shared" si="1094"/>
        <v>0</v>
      </c>
      <c r="W4130" s="13"/>
      <c r="X4130" s="13">
        <f t="shared" si="1095"/>
        <v>0</v>
      </c>
      <c r="Y4130" s="13"/>
      <c r="Z4130" s="13">
        <f t="shared" si="1096"/>
        <v>0</v>
      </c>
      <c r="AA4130" s="13"/>
      <c r="AB4130" s="13">
        <f t="shared" si="1097"/>
        <v>0</v>
      </c>
      <c r="AC4130" s="13"/>
      <c r="AD4130" s="13"/>
      <c r="AE4130" s="13"/>
      <c r="AF4130" s="13"/>
      <c r="AG4130" s="13"/>
      <c r="AH4130" s="13"/>
      <c r="AI4130" s="13"/>
      <c r="AJ4130" s="13"/>
      <c r="AK4130" s="13">
        <f t="shared" si="1098"/>
        <v>0</v>
      </c>
      <c r="AL4130" s="13"/>
      <c r="AM4130" s="13">
        <f t="shared" si="1099"/>
        <v>0</v>
      </c>
      <c r="AN4130" s="13"/>
      <c r="AO4130" s="13">
        <v>0</v>
      </c>
      <c r="AP4130" s="13">
        <f t="shared" si="1100"/>
        <v>0</v>
      </c>
      <c r="AQ4130" s="13"/>
      <c r="AR4130" s="13">
        <f t="shared" si="1101"/>
        <v>0</v>
      </c>
      <c r="AS4130" s="13"/>
      <c r="AT4130" s="13">
        <f t="shared" si="1102"/>
        <v>0</v>
      </c>
      <c r="AU4130" s="13"/>
      <c r="AV4130" s="13">
        <f t="shared" si="1103"/>
        <v>0</v>
      </c>
      <c r="AW4130" s="13"/>
      <c r="AX4130" s="13">
        <f t="shared" si="1104"/>
        <v>0</v>
      </c>
      <c r="AY4130" s="13"/>
      <c r="AZ4130" s="13">
        <f t="shared" si="1105"/>
        <v>0</v>
      </c>
      <c r="BA4130" s="13"/>
      <c r="BB4130" s="13">
        <f t="shared" si="1106"/>
        <v>0</v>
      </c>
      <c r="BC4130" s="13"/>
      <c r="BD4130" s="13">
        <f t="shared" si="1107"/>
        <v>0</v>
      </c>
      <c r="BE4130" s="13"/>
      <c r="BF4130" s="13">
        <f t="shared" si="1108"/>
        <v>0</v>
      </c>
      <c r="BG4130" s="13"/>
      <c r="BH4130" s="13">
        <f t="shared" si="1109"/>
        <v>70488.701001315436</v>
      </c>
      <c r="BI4130" s="13">
        <f t="shared" si="1110"/>
        <v>70500</v>
      </c>
      <c r="BJ4130" s="13">
        <v>70800</v>
      </c>
    </row>
    <row r="4131" spans="1:62" x14ac:dyDescent="0.25">
      <c r="A4131" t="s">
        <v>3947</v>
      </c>
      <c r="B4131" s="13">
        <v>338</v>
      </c>
      <c r="C4131">
        <v>580821</v>
      </c>
      <c r="D4131">
        <v>1</v>
      </c>
      <c r="E4131">
        <v>0</v>
      </c>
      <c r="F4131">
        <v>0</v>
      </c>
      <c r="G4131">
        <v>0</v>
      </c>
      <c r="H4131">
        <v>0</v>
      </c>
      <c r="I4131" t="s">
        <v>41</v>
      </c>
      <c r="J4131">
        <v>580031</v>
      </c>
      <c r="K4131" t="s">
        <v>1162</v>
      </c>
      <c r="L4131">
        <v>580031</v>
      </c>
      <c r="M4131" t="s">
        <v>1162</v>
      </c>
      <c r="N4131">
        <v>580031</v>
      </c>
      <c r="O4131" t="s">
        <v>1162</v>
      </c>
      <c r="P4131">
        <v>580031</v>
      </c>
      <c r="Q4131" t="s">
        <v>1162</v>
      </c>
      <c r="R4131" s="13">
        <v>79325.434142018014</v>
      </c>
      <c r="S4131" s="13"/>
      <c r="T4131" s="13"/>
      <c r="U4131" s="13"/>
      <c r="V4131" s="13">
        <f t="shared" si="1094"/>
        <v>0</v>
      </c>
      <c r="W4131" s="13"/>
      <c r="X4131" s="13">
        <f t="shared" si="1095"/>
        <v>0</v>
      </c>
      <c r="Y4131" s="13"/>
      <c r="Z4131" s="13">
        <f t="shared" si="1096"/>
        <v>0</v>
      </c>
      <c r="AA4131" s="13"/>
      <c r="AB4131" s="13">
        <f t="shared" si="1097"/>
        <v>0</v>
      </c>
      <c r="AC4131" s="13"/>
      <c r="AD4131" s="13"/>
      <c r="AE4131" s="13"/>
      <c r="AF4131" s="13"/>
      <c r="AG4131" s="13"/>
      <c r="AH4131" s="13"/>
      <c r="AI4131" s="13"/>
      <c r="AJ4131" s="13"/>
      <c r="AK4131" s="13">
        <f t="shared" si="1098"/>
        <v>0</v>
      </c>
      <c r="AL4131" s="13"/>
      <c r="AM4131" s="13">
        <f t="shared" si="1099"/>
        <v>0</v>
      </c>
      <c r="AN4131" s="13"/>
      <c r="AO4131" s="13">
        <v>0</v>
      </c>
      <c r="AP4131" s="13">
        <f t="shared" si="1100"/>
        <v>0</v>
      </c>
      <c r="AQ4131" s="13"/>
      <c r="AR4131" s="13">
        <f t="shared" si="1101"/>
        <v>0</v>
      </c>
      <c r="AS4131" s="13"/>
      <c r="AT4131" s="13">
        <f t="shared" si="1102"/>
        <v>0</v>
      </c>
      <c r="AU4131" s="13"/>
      <c r="AV4131" s="13">
        <f t="shared" si="1103"/>
        <v>0</v>
      </c>
      <c r="AW4131" s="13"/>
      <c r="AX4131" s="13">
        <f t="shared" si="1104"/>
        <v>0</v>
      </c>
      <c r="AY4131" s="13"/>
      <c r="AZ4131" s="13">
        <f t="shared" si="1105"/>
        <v>0</v>
      </c>
      <c r="BA4131" s="13"/>
      <c r="BB4131" s="13">
        <f t="shared" si="1106"/>
        <v>0</v>
      </c>
      <c r="BC4131" s="13"/>
      <c r="BD4131" s="13">
        <f t="shared" si="1107"/>
        <v>0</v>
      </c>
      <c r="BE4131" s="13"/>
      <c r="BF4131" s="13">
        <f t="shared" si="1108"/>
        <v>0</v>
      </c>
      <c r="BG4131" s="13"/>
      <c r="BH4131" s="13">
        <f t="shared" si="1109"/>
        <v>79325.434142018014</v>
      </c>
      <c r="BI4131" s="13">
        <f t="shared" si="1110"/>
        <v>79300</v>
      </c>
      <c r="BJ4131" s="13">
        <v>79900</v>
      </c>
    </row>
    <row r="4132" spans="1:62" x14ac:dyDescent="0.25">
      <c r="A4132" t="s">
        <v>3948</v>
      </c>
      <c r="B4132" s="13">
        <v>107</v>
      </c>
      <c r="C4132">
        <v>563374</v>
      </c>
      <c r="D4132">
        <v>1</v>
      </c>
      <c r="E4132">
        <v>0</v>
      </c>
      <c r="F4132">
        <v>0</v>
      </c>
      <c r="G4132">
        <v>0</v>
      </c>
      <c r="H4132">
        <v>0</v>
      </c>
      <c r="I4132" t="s">
        <v>23</v>
      </c>
      <c r="J4132">
        <v>552470</v>
      </c>
      <c r="K4132" t="s">
        <v>1293</v>
      </c>
      <c r="L4132">
        <v>552046</v>
      </c>
      <c r="M4132" t="s">
        <v>136</v>
      </c>
      <c r="N4132">
        <v>552046</v>
      </c>
      <c r="O4132" t="s">
        <v>136</v>
      </c>
      <c r="P4132">
        <v>552046</v>
      </c>
      <c r="Q4132" t="s">
        <v>136</v>
      </c>
      <c r="R4132" s="13">
        <v>70488.701001315436</v>
      </c>
      <c r="S4132" s="13"/>
      <c r="T4132" s="13"/>
      <c r="U4132" s="13"/>
      <c r="V4132" s="13">
        <f t="shared" si="1094"/>
        <v>0</v>
      </c>
      <c r="W4132" s="13"/>
      <c r="X4132" s="13">
        <f t="shared" si="1095"/>
        <v>0</v>
      </c>
      <c r="Y4132" s="13"/>
      <c r="Z4132" s="13">
        <f t="shared" si="1096"/>
        <v>0</v>
      </c>
      <c r="AA4132" s="13"/>
      <c r="AB4132" s="13">
        <f t="shared" si="1097"/>
        <v>0</v>
      </c>
      <c r="AC4132" s="13"/>
      <c r="AD4132" s="13"/>
      <c r="AE4132" s="13"/>
      <c r="AF4132" s="13"/>
      <c r="AG4132" s="13"/>
      <c r="AH4132" s="13"/>
      <c r="AI4132" s="13"/>
      <c r="AJ4132" s="13"/>
      <c r="AK4132" s="13">
        <f t="shared" si="1098"/>
        <v>0</v>
      </c>
      <c r="AL4132" s="13"/>
      <c r="AM4132" s="13">
        <f t="shared" si="1099"/>
        <v>0</v>
      </c>
      <c r="AN4132" s="13"/>
      <c r="AO4132" s="13">
        <v>0</v>
      </c>
      <c r="AP4132" s="13">
        <f t="shared" si="1100"/>
        <v>0</v>
      </c>
      <c r="AQ4132" s="13"/>
      <c r="AR4132" s="13">
        <f t="shared" si="1101"/>
        <v>0</v>
      </c>
      <c r="AS4132" s="13"/>
      <c r="AT4132" s="13">
        <f t="shared" si="1102"/>
        <v>0</v>
      </c>
      <c r="AU4132" s="13"/>
      <c r="AV4132" s="13">
        <f t="shared" si="1103"/>
        <v>0</v>
      </c>
      <c r="AW4132" s="13"/>
      <c r="AX4132" s="13">
        <f t="shared" si="1104"/>
        <v>0</v>
      </c>
      <c r="AY4132" s="13"/>
      <c r="AZ4132" s="13">
        <f t="shared" si="1105"/>
        <v>0</v>
      </c>
      <c r="BA4132" s="13"/>
      <c r="BB4132" s="13">
        <f t="shared" si="1106"/>
        <v>0</v>
      </c>
      <c r="BC4132" s="13"/>
      <c r="BD4132" s="13">
        <f t="shared" si="1107"/>
        <v>0</v>
      </c>
      <c r="BE4132" s="13"/>
      <c r="BF4132" s="13">
        <f t="shared" si="1108"/>
        <v>0</v>
      </c>
      <c r="BG4132" s="13"/>
      <c r="BH4132" s="13">
        <f t="shared" si="1109"/>
        <v>70488.701001315436</v>
      </c>
      <c r="BI4132" s="13">
        <f t="shared" si="1110"/>
        <v>70500</v>
      </c>
      <c r="BJ4132" s="13">
        <v>70800</v>
      </c>
    </row>
    <row r="4133" spans="1:62" x14ac:dyDescent="0.25">
      <c r="A4133" t="s">
        <v>3949</v>
      </c>
      <c r="B4133" s="13">
        <v>4154</v>
      </c>
      <c r="C4133">
        <v>539597</v>
      </c>
      <c r="D4133">
        <v>1</v>
      </c>
      <c r="E4133">
        <v>0</v>
      </c>
      <c r="F4133">
        <v>0</v>
      </c>
      <c r="G4133">
        <v>0</v>
      </c>
      <c r="H4133">
        <v>0</v>
      </c>
      <c r="I4133" t="s">
        <v>26</v>
      </c>
      <c r="J4133">
        <v>539325</v>
      </c>
      <c r="K4133" t="s">
        <v>445</v>
      </c>
      <c r="L4133">
        <v>539325</v>
      </c>
      <c r="M4133" t="s">
        <v>445</v>
      </c>
      <c r="N4133">
        <v>539325</v>
      </c>
      <c r="O4133" t="s">
        <v>445</v>
      </c>
      <c r="P4133">
        <v>539139</v>
      </c>
      <c r="Q4133" t="s">
        <v>548</v>
      </c>
      <c r="R4133" s="13">
        <v>928433.70211389218</v>
      </c>
      <c r="S4133" s="13"/>
      <c r="T4133" s="13"/>
      <c r="U4133" s="13"/>
      <c r="V4133" s="13">
        <f t="shared" si="1094"/>
        <v>0</v>
      </c>
      <c r="W4133" s="13"/>
      <c r="X4133" s="13">
        <f t="shared" si="1095"/>
        <v>0</v>
      </c>
      <c r="Y4133" s="13"/>
      <c r="Z4133" s="13">
        <f t="shared" si="1096"/>
        <v>0</v>
      </c>
      <c r="AA4133" s="13"/>
      <c r="AB4133" s="13">
        <f t="shared" si="1097"/>
        <v>0</v>
      </c>
      <c r="AC4133" s="13"/>
      <c r="AD4133" s="13"/>
      <c r="AE4133" s="13"/>
      <c r="AF4133" s="13"/>
      <c r="AG4133" s="13"/>
      <c r="AH4133" s="13"/>
      <c r="AI4133" s="13"/>
      <c r="AJ4133" s="13"/>
      <c r="AK4133" s="13">
        <f t="shared" si="1098"/>
        <v>0</v>
      </c>
      <c r="AL4133" s="13"/>
      <c r="AM4133" s="13">
        <f t="shared" si="1099"/>
        <v>0</v>
      </c>
      <c r="AN4133" s="13"/>
      <c r="AO4133" s="13">
        <v>37</v>
      </c>
      <c r="AP4133" s="13">
        <f t="shared" si="1100"/>
        <v>1128500</v>
      </c>
      <c r="AQ4133" s="13"/>
      <c r="AR4133" s="13">
        <f t="shared" si="1101"/>
        <v>0</v>
      </c>
      <c r="AS4133" s="13"/>
      <c r="AT4133" s="13">
        <f t="shared" si="1102"/>
        <v>0</v>
      </c>
      <c r="AU4133" s="13"/>
      <c r="AV4133" s="13">
        <f t="shared" si="1103"/>
        <v>0</v>
      </c>
      <c r="AW4133" s="13"/>
      <c r="AX4133" s="13">
        <f t="shared" si="1104"/>
        <v>0</v>
      </c>
      <c r="AY4133" s="13"/>
      <c r="AZ4133" s="13">
        <f t="shared" si="1105"/>
        <v>0</v>
      </c>
      <c r="BA4133" s="13"/>
      <c r="BB4133" s="13">
        <f t="shared" si="1106"/>
        <v>0</v>
      </c>
      <c r="BC4133" s="13"/>
      <c r="BD4133" s="13">
        <f t="shared" si="1107"/>
        <v>0</v>
      </c>
      <c r="BE4133" s="13"/>
      <c r="BF4133" s="13">
        <f t="shared" si="1108"/>
        <v>0</v>
      </c>
      <c r="BG4133" s="13"/>
      <c r="BH4133" s="13">
        <f t="shared" si="1109"/>
        <v>2056933.7021138922</v>
      </c>
      <c r="BI4133" s="13">
        <f t="shared" si="1110"/>
        <v>2056900</v>
      </c>
      <c r="BJ4133" s="13">
        <v>2132200</v>
      </c>
    </row>
    <row r="4134" spans="1:62" x14ac:dyDescent="0.25">
      <c r="A4134" t="s">
        <v>3950</v>
      </c>
      <c r="B4134" s="13">
        <v>129</v>
      </c>
      <c r="C4134">
        <v>530514</v>
      </c>
      <c r="D4134">
        <v>1</v>
      </c>
      <c r="E4134">
        <v>0</v>
      </c>
      <c r="F4134">
        <v>0</v>
      </c>
      <c r="G4134">
        <v>0</v>
      </c>
      <c r="H4134">
        <v>0</v>
      </c>
      <c r="I4134" t="s">
        <v>26</v>
      </c>
      <c r="J4134">
        <v>530883</v>
      </c>
      <c r="K4134" t="s">
        <v>307</v>
      </c>
      <c r="L4134">
        <v>530883</v>
      </c>
      <c r="M4134" t="s">
        <v>307</v>
      </c>
      <c r="N4134">
        <v>530883</v>
      </c>
      <c r="O4134" t="s">
        <v>307</v>
      </c>
      <c r="P4134">
        <v>530883</v>
      </c>
      <c r="Q4134" t="s">
        <v>307</v>
      </c>
      <c r="R4134" s="13">
        <v>70488.701001315436</v>
      </c>
      <c r="S4134" s="13"/>
      <c r="T4134" s="13"/>
      <c r="U4134" s="13"/>
      <c r="V4134" s="13">
        <f t="shared" si="1094"/>
        <v>0</v>
      </c>
      <c r="W4134" s="13"/>
      <c r="X4134" s="13">
        <f t="shared" si="1095"/>
        <v>0</v>
      </c>
      <c r="Y4134" s="13"/>
      <c r="Z4134" s="13">
        <f t="shared" si="1096"/>
        <v>0</v>
      </c>
      <c r="AA4134" s="13"/>
      <c r="AB4134" s="13">
        <f t="shared" si="1097"/>
        <v>0</v>
      </c>
      <c r="AC4134" s="13"/>
      <c r="AD4134" s="13"/>
      <c r="AE4134" s="13"/>
      <c r="AF4134" s="13"/>
      <c r="AG4134" s="13"/>
      <c r="AH4134" s="13"/>
      <c r="AI4134" s="13"/>
      <c r="AJ4134" s="13"/>
      <c r="AK4134" s="13">
        <f t="shared" si="1098"/>
        <v>0</v>
      </c>
      <c r="AL4134" s="13"/>
      <c r="AM4134" s="13">
        <f t="shared" si="1099"/>
        <v>0</v>
      </c>
      <c r="AN4134" s="13"/>
      <c r="AO4134" s="13">
        <v>1</v>
      </c>
      <c r="AP4134" s="13">
        <f t="shared" si="1100"/>
        <v>30500</v>
      </c>
      <c r="AQ4134" s="13"/>
      <c r="AR4134" s="13">
        <f t="shared" si="1101"/>
        <v>0</v>
      </c>
      <c r="AS4134" s="13"/>
      <c r="AT4134" s="13">
        <f t="shared" si="1102"/>
        <v>0</v>
      </c>
      <c r="AU4134" s="13"/>
      <c r="AV4134" s="13">
        <f t="shared" si="1103"/>
        <v>0</v>
      </c>
      <c r="AW4134" s="13"/>
      <c r="AX4134" s="13">
        <f t="shared" si="1104"/>
        <v>0</v>
      </c>
      <c r="AY4134" s="13"/>
      <c r="AZ4134" s="13">
        <f t="shared" si="1105"/>
        <v>0</v>
      </c>
      <c r="BA4134" s="13"/>
      <c r="BB4134" s="13">
        <f t="shared" si="1106"/>
        <v>0</v>
      </c>
      <c r="BC4134" s="13"/>
      <c r="BD4134" s="13">
        <f t="shared" si="1107"/>
        <v>0</v>
      </c>
      <c r="BE4134" s="13"/>
      <c r="BF4134" s="13">
        <f t="shared" si="1108"/>
        <v>0</v>
      </c>
      <c r="BG4134" s="13"/>
      <c r="BH4134" s="13">
        <f t="shared" si="1109"/>
        <v>100988.70100131544</v>
      </c>
      <c r="BI4134" s="13">
        <f t="shared" si="1110"/>
        <v>101000</v>
      </c>
      <c r="BJ4134" s="13">
        <v>101300</v>
      </c>
    </row>
    <row r="4135" spans="1:62" x14ac:dyDescent="0.25">
      <c r="A4135" t="s">
        <v>3951</v>
      </c>
      <c r="B4135" s="13">
        <v>1050</v>
      </c>
      <c r="C4135">
        <v>552577</v>
      </c>
      <c r="D4135">
        <v>1</v>
      </c>
      <c r="E4135">
        <v>0</v>
      </c>
      <c r="F4135">
        <v>0</v>
      </c>
      <c r="G4135">
        <v>0</v>
      </c>
      <c r="H4135">
        <v>0</v>
      </c>
      <c r="I4135" t="s">
        <v>38</v>
      </c>
      <c r="J4135">
        <v>598143</v>
      </c>
      <c r="K4135" t="s">
        <v>366</v>
      </c>
      <c r="L4135">
        <v>598143</v>
      </c>
      <c r="M4135" t="s">
        <v>366</v>
      </c>
      <c r="N4135">
        <v>598143</v>
      </c>
      <c r="O4135" t="s">
        <v>366</v>
      </c>
      <c r="P4135">
        <v>598143</v>
      </c>
      <c r="Q4135" t="s">
        <v>366</v>
      </c>
      <c r="R4135" s="13">
        <v>242727.90724617636</v>
      </c>
      <c r="S4135" s="13"/>
      <c r="T4135" s="13"/>
      <c r="U4135" s="13"/>
      <c r="V4135" s="13">
        <f t="shared" si="1094"/>
        <v>0</v>
      </c>
      <c r="W4135" s="13"/>
      <c r="X4135" s="13">
        <f t="shared" si="1095"/>
        <v>0</v>
      </c>
      <c r="Y4135" s="13"/>
      <c r="Z4135" s="13">
        <f t="shared" si="1096"/>
        <v>0</v>
      </c>
      <c r="AA4135" s="13"/>
      <c r="AB4135" s="13">
        <f t="shared" si="1097"/>
        <v>0</v>
      </c>
      <c r="AC4135" s="13"/>
      <c r="AD4135" s="13"/>
      <c r="AE4135" s="13"/>
      <c r="AF4135" s="13"/>
      <c r="AG4135" s="13"/>
      <c r="AH4135" s="13"/>
      <c r="AI4135" s="13"/>
      <c r="AJ4135" s="13"/>
      <c r="AK4135" s="13">
        <f t="shared" si="1098"/>
        <v>0</v>
      </c>
      <c r="AL4135" s="13"/>
      <c r="AM4135" s="13">
        <f t="shared" si="1099"/>
        <v>0</v>
      </c>
      <c r="AN4135" s="13"/>
      <c r="AO4135" s="13">
        <v>0</v>
      </c>
      <c r="AP4135" s="13">
        <f t="shared" si="1100"/>
        <v>0</v>
      </c>
      <c r="AQ4135" s="13"/>
      <c r="AR4135" s="13">
        <f t="shared" si="1101"/>
        <v>0</v>
      </c>
      <c r="AS4135" s="13"/>
      <c r="AT4135" s="13">
        <f t="shared" si="1102"/>
        <v>0</v>
      </c>
      <c r="AU4135" s="13"/>
      <c r="AV4135" s="13">
        <f t="shared" si="1103"/>
        <v>0</v>
      </c>
      <c r="AW4135" s="13"/>
      <c r="AX4135" s="13">
        <f t="shared" si="1104"/>
        <v>0</v>
      </c>
      <c r="AY4135" s="13"/>
      <c r="AZ4135" s="13">
        <f t="shared" si="1105"/>
        <v>0</v>
      </c>
      <c r="BA4135" s="13"/>
      <c r="BB4135" s="13">
        <f t="shared" si="1106"/>
        <v>0</v>
      </c>
      <c r="BC4135" s="13"/>
      <c r="BD4135" s="13">
        <f t="shared" si="1107"/>
        <v>0</v>
      </c>
      <c r="BE4135" s="13"/>
      <c r="BF4135" s="13">
        <f t="shared" si="1108"/>
        <v>0</v>
      </c>
      <c r="BG4135" s="13"/>
      <c r="BH4135" s="13">
        <f t="shared" si="1109"/>
        <v>242727.90724617636</v>
      </c>
      <c r="BI4135" s="13">
        <f t="shared" si="1110"/>
        <v>242700</v>
      </c>
      <c r="BJ4135" s="13">
        <v>237900</v>
      </c>
    </row>
    <row r="4136" spans="1:62" x14ac:dyDescent="0.25">
      <c r="A4136" t="s">
        <v>3952</v>
      </c>
      <c r="B4136" s="13">
        <v>72</v>
      </c>
      <c r="C4136">
        <v>530671</v>
      </c>
      <c r="D4136">
        <v>1</v>
      </c>
      <c r="E4136">
        <v>0</v>
      </c>
      <c r="F4136">
        <v>0</v>
      </c>
      <c r="G4136">
        <v>0</v>
      </c>
      <c r="H4136">
        <v>0</v>
      </c>
      <c r="I4136" t="s">
        <v>33</v>
      </c>
      <c r="J4136">
        <v>570451</v>
      </c>
      <c r="K4136" t="s">
        <v>483</v>
      </c>
      <c r="L4136">
        <v>570451</v>
      </c>
      <c r="M4136" t="s">
        <v>483</v>
      </c>
      <c r="N4136">
        <v>570451</v>
      </c>
      <c r="O4136" t="s">
        <v>483</v>
      </c>
      <c r="P4136">
        <v>569810</v>
      </c>
      <c r="Q4136" t="s">
        <v>98</v>
      </c>
      <c r="R4136" s="13">
        <v>70488.701001315436</v>
      </c>
      <c r="S4136" s="13"/>
      <c r="T4136" s="13"/>
      <c r="U4136" s="13"/>
      <c r="V4136" s="13">
        <f t="shared" si="1094"/>
        <v>0</v>
      </c>
      <c r="W4136" s="13"/>
      <c r="X4136" s="13">
        <f t="shared" si="1095"/>
        <v>0</v>
      </c>
      <c r="Y4136" s="13"/>
      <c r="Z4136" s="13">
        <f t="shared" si="1096"/>
        <v>0</v>
      </c>
      <c r="AA4136" s="13"/>
      <c r="AB4136" s="13">
        <f t="shared" si="1097"/>
        <v>0</v>
      </c>
      <c r="AC4136" s="13"/>
      <c r="AD4136" s="13"/>
      <c r="AE4136" s="13"/>
      <c r="AF4136" s="13"/>
      <c r="AG4136" s="13"/>
      <c r="AH4136" s="13"/>
      <c r="AI4136" s="13"/>
      <c r="AJ4136" s="13"/>
      <c r="AK4136" s="13">
        <f t="shared" si="1098"/>
        <v>0</v>
      </c>
      <c r="AL4136" s="13"/>
      <c r="AM4136" s="13">
        <f t="shared" si="1099"/>
        <v>0</v>
      </c>
      <c r="AN4136" s="13"/>
      <c r="AO4136" s="13">
        <v>0</v>
      </c>
      <c r="AP4136" s="13">
        <f t="shared" si="1100"/>
        <v>0</v>
      </c>
      <c r="AQ4136" s="13"/>
      <c r="AR4136" s="13">
        <f t="shared" si="1101"/>
        <v>0</v>
      </c>
      <c r="AS4136" s="13"/>
      <c r="AT4136" s="13">
        <f t="shared" si="1102"/>
        <v>0</v>
      </c>
      <c r="AU4136" s="13"/>
      <c r="AV4136" s="13">
        <f t="shared" si="1103"/>
        <v>0</v>
      </c>
      <c r="AW4136" s="13"/>
      <c r="AX4136" s="13">
        <f t="shared" si="1104"/>
        <v>0</v>
      </c>
      <c r="AY4136" s="13"/>
      <c r="AZ4136" s="13">
        <f t="shared" si="1105"/>
        <v>0</v>
      </c>
      <c r="BA4136" s="13"/>
      <c r="BB4136" s="13">
        <f t="shared" si="1106"/>
        <v>0</v>
      </c>
      <c r="BC4136" s="13"/>
      <c r="BD4136" s="13">
        <f t="shared" si="1107"/>
        <v>0</v>
      </c>
      <c r="BE4136" s="13"/>
      <c r="BF4136" s="13">
        <f t="shared" si="1108"/>
        <v>0</v>
      </c>
      <c r="BG4136" s="13"/>
      <c r="BH4136" s="13">
        <f t="shared" si="1109"/>
        <v>70488.701001315436</v>
      </c>
      <c r="BI4136" s="13">
        <f t="shared" si="1110"/>
        <v>70500</v>
      </c>
      <c r="BJ4136" s="13">
        <v>70800</v>
      </c>
    </row>
    <row r="4137" spans="1:62" x14ac:dyDescent="0.25">
      <c r="A4137" t="s">
        <v>3953</v>
      </c>
      <c r="B4137" s="13">
        <v>603</v>
      </c>
      <c r="C4137">
        <v>555525</v>
      </c>
      <c r="D4137">
        <v>1</v>
      </c>
      <c r="E4137">
        <v>0</v>
      </c>
      <c r="F4137">
        <v>0</v>
      </c>
      <c r="G4137">
        <v>0</v>
      </c>
      <c r="H4137">
        <v>0</v>
      </c>
      <c r="I4137" t="s">
        <v>18</v>
      </c>
      <c r="J4137">
        <v>555762</v>
      </c>
      <c r="K4137" t="s">
        <v>1194</v>
      </c>
      <c r="L4137">
        <v>555762</v>
      </c>
      <c r="M4137" t="s">
        <v>1194</v>
      </c>
      <c r="N4137">
        <v>555762</v>
      </c>
      <c r="O4137" t="s">
        <v>1194</v>
      </c>
      <c r="P4137">
        <v>554961</v>
      </c>
      <c r="Q4137" t="s">
        <v>17</v>
      </c>
      <c r="R4137" s="13">
        <v>140575.84352681125</v>
      </c>
      <c r="S4137" s="13"/>
      <c r="T4137" s="13"/>
      <c r="U4137" s="13"/>
      <c r="V4137" s="13">
        <f t="shared" si="1094"/>
        <v>0</v>
      </c>
      <c r="W4137" s="13"/>
      <c r="X4137" s="13">
        <f t="shared" si="1095"/>
        <v>0</v>
      </c>
      <c r="Y4137" s="13"/>
      <c r="Z4137" s="13">
        <f t="shared" si="1096"/>
        <v>0</v>
      </c>
      <c r="AA4137" s="13"/>
      <c r="AB4137" s="13">
        <f t="shared" si="1097"/>
        <v>0</v>
      </c>
      <c r="AC4137" s="13"/>
      <c r="AD4137" s="13"/>
      <c r="AE4137" s="13"/>
      <c r="AF4137" s="13"/>
      <c r="AG4137" s="13"/>
      <c r="AH4137" s="13"/>
      <c r="AI4137" s="13"/>
      <c r="AJ4137" s="13"/>
      <c r="AK4137" s="13">
        <f t="shared" si="1098"/>
        <v>0</v>
      </c>
      <c r="AL4137" s="13"/>
      <c r="AM4137" s="13">
        <f t="shared" si="1099"/>
        <v>0</v>
      </c>
      <c r="AN4137" s="13"/>
      <c r="AO4137" s="13">
        <v>1</v>
      </c>
      <c r="AP4137" s="13">
        <f t="shared" si="1100"/>
        <v>30500</v>
      </c>
      <c r="AQ4137" s="13"/>
      <c r="AR4137" s="13">
        <f t="shared" si="1101"/>
        <v>0</v>
      </c>
      <c r="AS4137" s="13"/>
      <c r="AT4137" s="13">
        <f t="shared" si="1102"/>
        <v>0</v>
      </c>
      <c r="AU4137" s="13"/>
      <c r="AV4137" s="13">
        <f t="shared" si="1103"/>
        <v>0</v>
      </c>
      <c r="AW4137" s="13"/>
      <c r="AX4137" s="13">
        <f t="shared" si="1104"/>
        <v>0</v>
      </c>
      <c r="AY4137" s="13"/>
      <c r="AZ4137" s="13">
        <f t="shared" si="1105"/>
        <v>0</v>
      </c>
      <c r="BA4137" s="13"/>
      <c r="BB4137" s="13">
        <f t="shared" si="1106"/>
        <v>0</v>
      </c>
      <c r="BC4137" s="13"/>
      <c r="BD4137" s="13">
        <f t="shared" si="1107"/>
        <v>0</v>
      </c>
      <c r="BE4137" s="13"/>
      <c r="BF4137" s="13">
        <f t="shared" si="1108"/>
        <v>0</v>
      </c>
      <c r="BG4137" s="13"/>
      <c r="BH4137" s="13">
        <f t="shared" si="1109"/>
        <v>171075.84352681125</v>
      </c>
      <c r="BI4137" s="13">
        <f t="shared" si="1110"/>
        <v>171100</v>
      </c>
      <c r="BJ4137" s="13">
        <v>167200</v>
      </c>
    </row>
    <row r="4138" spans="1:62" x14ac:dyDescent="0.25">
      <c r="A4138" t="s">
        <v>3954</v>
      </c>
      <c r="B4138" s="13">
        <v>308</v>
      </c>
      <c r="C4138">
        <v>542270</v>
      </c>
      <c r="D4138">
        <v>1</v>
      </c>
      <c r="E4138">
        <v>0</v>
      </c>
      <c r="F4138">
        <v>0</v>
      </c>
      <c r="G4138">
        <v>0</v>
      </c>
      <c r="H4138">
        <v>0</v>
      </c>
      <c r="I4138" t="s">
        <v>26</v>
      </c>
      <c r="J4138">
        <v>542377</v>
      </c>
      <c r="K4138" t="s">
        <v>3955</v>
      </c>
      <c r="L4138">
        <v>541834</v>
      </c>
      <c r="M4138" t="s">
        <v>445</v>
      </c>
      <c r="N4138">
        <v>541834</v>
      </c>
      <c r="O4138" t="s">
        <v>445</v>
      </c>
      <c r="P4138">
        <v>541656</v>
      </c>
      <c r="Q4138" t="s">
        <v>195</v>
      </c>
      <c r="R4138" s="13">
        <v>72350.343719166194</v>
      </c>
      <c r="S4138" s="13"/>
      <c r="T4138" s="13"/>
      <c r="U4138" s="13"/>
      <c r="V4138" s="13">
        <f t="shared" si="1094"/>
        <v>0</v>
      </c>
      <c r="W4138" s="13"/>
      <c r="X4138" s="13">
        <f t="shared" si="1095"/>
        <v>0</v>
      </c>
      <c r="Y4138" s="13"/>
      <c r="Z4138" s="13">
        <f t="shared" si="1096"/>
        <v>0</v>
      </c>
      <c r="AA4138" s="13"/>
      <c r="AB4138" s="13">
        <f t="shared" si="1097"/>
        <v>0</v>
      </c>
      <c r="AC4138" s="13"/>
      <c r="AD4138" s="13"/>
      <c r="AE4138" s="13"/>
      <c r="AF4138" s="13"/>
      <c r="AG4138" s="13"/>
      <c r="AH4138" s="13"/>
      <c r="AI4138" s="13"/>
      <c r="AJ4138" s="13"/>
      <c r="AK4138" s="13">
        <f t="shared" si="1098"/>
        <v>0</v>
      </c>
      <c r="AL4138" s="13"/>
      <c r="AM4138" s="13">
        <f t="shared" si="1099"/>
        <v>0</v>
      </c>
      <c r="AN4138" s="13"/>
      <c r="AO4138" s="13">
        <v>0</v>
      </c>
      <c r="AP4138" s="13">
        <f t="shared" si="1100"/>
        <v>0</v>
      </c>
      <c r="AQ4138" s="13"/>
      <c r="AR4138" s="13">
        <f t="shared" si="1101"/>
        <v>0</v>
      </c>
      <c r="AS4138" s="13"/>
      <c r="AT4138" s="13">
        <f t="shared" si="1102"/>
        <v>0</v>
      </c>
      <c r="AU4138" s="13"/>
      <c r="AV4138" s="13">
        <f t="shared" si="1103"/>
        <v>0</v>
      </c>
      <c r="AW4138" s="13"/>
      <c r="AX4138" s="13">
        <f t="shared" si="1104"/>
        <v>0</v>
      </c>
      <c r="AY4138" s="13"/>
      <c r="AZ4138" s="13">
        <f t="shared" si="1105"/>
        <v>0</v>
      </c>
      <c r="BA4138" s="13"/>
      <c r="BB4138" s="13">
        <f t="shared" si="1106"/>
        <v>0</v>
      </c>
      <c r="BC4138" s="13"/>
      <c r="BD4138" s="13">
        <f t="shared" si="1107"/>
        <v>0</v>
      </c>
      <c r="BE4138" s="13"/>
      <c r="BF4138" s="13">
        <f t="shared" si="1108"/>
        <v>0</v>
      </c>
      <c r="BG4138" s="13"/>
      <c r="BH4138" s="13">
        <f t="shared" si="1109"/>
        <v>72350.343719166194</v>
      </c>
      <c r="BI4138" s="13">
        <f t="shared" si="1110"/>
        <v>72400</v>
      </c>
      <c r="BJ4138" s="13">
        <v>74300</v>
      </c>
    </row>
    <row r="4139" spans="1:62" x14ac:dyDescent="0.25">
      <c r="A4139" s="3" t="s">
        <v>3956</v>
      </c>
      <c r="B4139" s="13">
        <v>1110</v>
      </c>
      <c r="C4139">
        <v>589942</v>
      </c>
      <c r="D4139">
        <v>1</v>
      </c>
      <c r="E4139">
        <v>1</v>
      </c>
      <c r="F4139">
        <v>0</v>
      </c>
      <c r="G4139">
        <v>0</v>
      </c>
      <c r="H4139">
        <v>0</v>
      </c>
      <c r="I4139" t="s">
        <v>61</v>
      </c>
      <c r="J4139">
        <v>589942</v>
      </c>
      <c r="K4139" t="s">
        <v>3956</v>
      </c>
      <c r="L4139">
        <v>589632</v>
      </c>
      <c r="M4139" t="s">
        <v>394</v>
      </c>
      <c r="N4139">
        <v>589250</v>
      </c>
      <c r="O4139" t="s">
        <v>60</v>
      </c>
      <c r="P4139">
        <v>589250</v>
      </c>
      <c r="Q4139" t="s">
        <v>60</v>
      </c>
      <c r="R4139" s="13">
        <v>256347.60064210079</v>
      </c>
      <c r="S4139" s="13">
        <v>2193</v>
      </c>
      <c r="T4139" s="13">
        <v>117317.0974073923</v>
      </c>
      <c r="U4139" s="13">
        <v>1</v>
      </c>
      <c r="V4139" s="13">
        <f t="shared" si="1094"/>
        <v>741</v>
      </c>
      <c r="W4139" s="13">
        <v>23</v>
      </c>
      <c r="X4139" s="13">
        <f t="shared" si="1095"/>
        <v>68172</v>
      </c>
      <c r="Y4139" s="13">
        <v>8</v>
      </c>
      <c r="Z4139" s="13">
        <f t="shared" si="1096"/>
        <v>7904</v>
      </c>
      <c r="AA4139" s="13">
        <v>2</v>
      </c>
      <c r="AB4139" s="13">
        <f t="shared" si="1097"/>
        <v>494</v>
      </c>
      <c r="AC4139" s="13"/>
      <c r="AD4139" s="13"/>
      <c r="AE4139" s="13"/>
      <c r="AF4139" s="13"/>
      <c r="AG4139" s="13"/>
      <c r="AH4139" s="13"/>
      <c r="AI4139" s="13"/>
      <c r="AJ4139" s="13"/>
      <c r="AK4139" s="13">
        <f t="shared" si="1098"/>
        <v>0</v>
      </c>
      <c r="AL4139" s="13"/>
      <c r="AM4139" s="13">
        <f t="shared" si="1099"/>
        <v>0</v>
      </c>
      <c r="AN4139" s="13"/>
      <c r="AO4139" s="13">
        <v>1</v>
      </c>
      <c r="AP4139" s="13">
        <f t="shared" si="1100"/>
        <v>30500</v>
      </c>
      <c r="AQ4139" s="13"/>
      <c r="AR4139" s="13">
        <f t="shared" si="1101"/>
        <v>0</v>
      </c>
      <c r="AS4139" s="13"/>
      <c r="AT4139" s="13">
        <f t="shared" si="1102"/>
        <v>0</v>
      </c>
      <c r="AU4139" s="13"/>
      <c r="AV4139" s="13">
        <f t="shared" si="1103"/>
        <v>0</v>
      </c>
      <c r="AW4139" s="13"/>
      <c r="AX4139" s="13">
        <f t="shared" si="1104"/>
        <v>0</v>
      </c>
      <c r="AY4139" s="13"/>
      <c r="AZ4139" s="13">
        <f t="shared" si="1105"/>
        <v>0</v>
      </c>
      <c r="BA4139" s="13"/>
      <c r="BB4139" s="13">
        <f t="shared" si="1106"/>
        <v>0</v>
      </c>
      <c r="BC4139" s="13"/>
      <c r="BD4139" s="13">
        <f t="shared" si="1107"/>
        <v>0</v>
      </c>
      <c r="BE4139" s="13"/>
      <c r="BF4139" s="13">
        <f t="shared" si="1108"/>
        <v>0</v>
      </c>
      <c r="BG4139" s="13"/>
      <c r="BH4139" s="13">
        <f t="shared" si="1109"/>
        <v>481475.69804949308</v>
      </c>
      <c r="BI4139" s="13">
        <f t="shared" si="1110"/>
        <v>481500</v>
      </c>
      <c r="BJ4139" s="13">
        <v>418900</v>
      </c>
    </row>
    <row r="4140" spans="1:62" x14ac:dyDescent="0.25">
      <c r="A4140" t="s">
        <v>3957</v>
      </c>
      <c r="B4140" s="13">
        <v>211</v>
      </c>
      <c r="C4140">
        <v>558265</v>
      </c>
      <c r="D4140">
        <v>1</v>
      </c>
      <c r="E4140">
        <v>0</v>
      </c>
      <c r="F4140">
        <v>0</v>
      </c>
      <c r="G4140">
        <v>0</v>
      </c>
      <c r="H4140">
        <v>0</v>
      </c>
      <c r="I4140" t="s">
        <v>110</v>
      </c>
      <c r="J4140">
        <v>558044</v>
      </c>
      <c r="K4140" t="s">
        <v>563</v>
      </c>
      <c r="L4140">
        <v>558249</v>
      </c>
      <c r="M4140" t="s">
        <v>564</v>
      </c>
      <c r="N4140">
        <v>558249</v>
      </c>
      <c r="O4140" t="s">
        <v>564</v>
      </c>
      <c r="P4140">
        <v>558249</v>
      </c>
      <c r="Q4140" t="s">
        <v>564</v>
      </c>
      <c r="R4140" s="13">
        <v>70488.701001315436</v>
      </c>
      <c r="S4140" s="13"/>
      <c r="T4140" s="13"/>
      <c r="U4140" s="13"/>
      <c r="V4140" s="13">
        <f t="shared" si="1094"/>
        <v>0</v>
      </c>
      <c r="W4140" s="13"/>
      <c r="X4140" s="13">
        <f t="shared" si="1095"/>
        <v>0</v>
      </c>
      <c r="Y4140" s="13"/>
      <c r="Z4140" s="13">
        <f t="shared" si="1096"/>
        <v>0</v>
      </c>
      <c r="AA4140" s="13"/>
      <c r="AB4140" s="13">
        <f t="shared" si="1097"/>
        <v>0</v>
      </c>
      <c r="AC4140" s="13"/>
      <c r="AD4140" s="13"/>
      <c r="AE4140" s="13"/>
      <c r="AF4140" s="13"/>
      <c r="AG4140" s="13"/>
      <c r="AH4140" s="13"/>
      <c r="AI4140" s="13"/>
      <c r="AJ4140" s="13"/>
      <c r="AK4140" s="13">
        <f t="shared" si="1098"/>
        <v>0</v>
      </c>
      <c r="AL4140" s="13"/>
      <c r="AM4140" s="13">
        <f t="shared" si="1099"/>
        <v>0</v>
      </c>
      <c r="AN4140" s="13"/>
      <c r="AO4140" s="13">
        <v>0</v>
      </c>
      <c r="AP4140" s="13">
        <f t="shared" si="1100"/>
        <v>0</v>
      </c>
      <c r="AQ4140" s="13"/>
      <c r="AR4140" s="13">
        <f t="shared" si="1101"/>
        <v>0</v>
      </c>
      <c r="AS4140" s="13"/>
      <c r="AT4140" s="13">
        <f t="shared" si="1102"/>
        <v>0</v>
      </c>
      <c r="AU4140" s="13"/>
      <c r="AV4140" s="13">
        <f t="shared" si="1103"/>
        <v>0</v>
      </c>
      <c r="AW4140" s="13"/>
      <c r="AX4140" s="13">
        <f t="shared" si="1104"/>
        <v>0</v>
      </c>
      <c r="AY4140" s="13"/>
      <c r="AZ4140" s="13">
        <f t="shared" si="1105"/>
        <v>0</v>
      </c>
      <c r="BA4140" s="13"/>
      <c r="BB4140" s="13">
        <f t="shared" si="1106"/>
        <v>0</v>
      </c>
      <c r="BC4140" s="13"/>
      <c r="BD4140" s="13">
        <f t="shared" si="1107"/>
        <v>0</v>
      </c>
      <c r="BE4140" s="13"/>
      <c r="BF4140" s="13">
        <f t="shared" si="1108"/>
        <v>0</v>
      </c>
      <c r="BG4140" s="13"/>
      <c r="BH4140" s="13">
        <f t="shared" si="1109"/>
        <v>70488.701001315436</v>
      </c>
      <c r="BI4140" s="13">
        <f t="shared" si="1110"/>
        <v>70500</v>
      </c>
      <c r="BJ4140" s="13">
        <v>70800</v>
      </c>
    </row>
    <row r="4141" spans="1:62" x14ac:dyDescent="0.25">
      <c r="A4141" t="s">
        <v>3958</v>
      </c>
      <c r="B4141" s="13">
        <v>935</v>
      </c>
      <c r="C4141">
        <v>532789</v>
      </c>
      <c r="D4141">
        <v>1</v>
      </c>
      <c r="E4141">
        <v>0</v>
      </c>
      <c r="F4141">
        <v>0</v>
      </c>
      <c r="G4141">
        <v>0</v>
      </c>
      <c r="H4141">
        <v>0</v>
      </c>
      <c r="I4141" t="s">
        <v>26</v>
      </c>
      <c r="J4141">
        <v>532215</v>
      </c>
      <c r="K4141" t="s">
        <v>1150</v>
      </c>
      <c r="L4141">
        <v>531723</v>
      </c>
      <c r="M4141" t="s">
        <v>1152</v>
      </c>
      <c r="N4141">
        <v>539244</v>
      </c>
      <c r="O4141" t="s">
        <v>1153</v>
      </c>
      <c r="P4141">
        <v>539139</v>
      </c>
      <c r="Q4141" t="s">
        <v>548</v>
      </c>
      <c r="R4141" s="13">
        <v>216566.63272022142</v>
      </c>
      <c r="S4141" s="13"/>
      <c r="T4141" s="13"/>
      <c r="U4141" s="13"/>
      <c r="V4141" s="13">
        <f t="shared" si="1094"/>
        <v>0</v>
      </c>
      <c r="W4141" s="13"/>
      <c r="X4141" s="13">
        <f t="shared" si="1095"/>
        <v>0</v>
      </c>
      <c r="Y4141" s="13"/>
      <c r="Z4141" s="13">
        <f t="shared" si="1096"/>
        <v>0</v>
      </c>
      <c r="AA4141" s="13"/>
      <c r="AB4141" s="13">
        <f t="shared" si="1097"/>
        <v>0</v>
      </c>
      <c r="AC4141" s="13"/>
      <c r="AD4141" s="13"/>
      <c r="AE4141" s="13"/>
      <c r="AF4141" s="13"/>
      <c r="AG4141" s="13"/>
      <c r="AH4141" s="13"/>
      <c r="AI4141" s="13"/>
      <c r="AJ4141" s="13"/>
      <c r="AK4141" s="13">
        <f t="shared" si="1098"/>
        <v>0</v>
      </c>
      <c r="AL4141" s="13"/>
      <c r="AM4141" s="13">
        <f t="shared" si="1099"/>
        <v>0</v>
      </c>
      <c r="AN4141" s="13"/>
      <c r="AO4141" s="13">
        <v>0</v>
      </c>
      <c r="AP4141" s="13">
        <f t="shared" si="1100"/>
        <v>0</v>
      </c>
      <c r="AQ4141" s="13"/>
      <c r="AR4141" s="13">
        <f t="shared" si="1101"/>
        <v>0</v>
      </c>
      <c r="AS4141" s="13"/>
      <c r="AT4141" s="13">
        <f t="shared" si="1102"/>
        <v>0</v>
      </c>
      <c r="AU4141" s="13"/>
      <c r="AV4141" s="13">
        <f t="shared" si="1103"/>
        <v>0</v>
      </c>
      <c r="AW4141" s="13"/>
      <c r="AX4141" s="13">
        <f t="shared" si="1104"/>
        <v>0</v>
      </c>
      <c r="AY4141" s="13"/>
      <c r="AZ4141" s="13">
        <f t="shared" si="1105"/>
        <v>0</v>
      </c>
      <c r="BA4141" s="13"/>
      <c r="BB4141" s="13">
        <f t="shared" si="1106"/>
        <v>0</v>
      </c>
      <c r="BC4141" s="13"/>
      <c r="BD4141" s="13">
        <f t="shared" si="1107"/>
        <v>0</v>
      </c>
      <c r="BE4141" s="13"/>
      <c r="BF4141" s="13">
        <f t="shared" si="1108"/>
        <v>0</v>
      </c>
      <c r="BG4141" s="13"/>
      <c r="BH4141" s="13">
        <f t="shared" si="1109"/>
        <v>216566.63272022142</v>
      </c>
      <c r="BI4141" s="13">
        <f t="shared" si="1110"/>
        <v>216600</v>
      </c>
      <c r="BJ4141" s="13">
        <v>211000</v>
      </c>
    </row>
    <row r="4142" spans="1:62" x14ac:dyDescent="0.25">
      <c r="A4142" t="s">
        <v>3959</v>
      </c>
      <c r="B4142" s="13">
        <v>292</v>
      </c>
      <c r="C4142">
        <v>571938</v>
      </c>
      <c r="D4142">
        <v>1</v>
      </c>
      <c r="E4142">
        <v>0</v>
      </c>
      <c r="F4142">
        <v>0</v>
      </c>
      <c r="G4142">
        <v>0</v>
      </c>
      <c r="H4142">
        <v>0</v>
      </c>
      <c r="I4142" t="s">
        <v>26</v>
      </c>
      <c r="J4142">
        <v>536326</v>
      </c>
      <c r="K4142" t="s">
        <v>368</v>
      </c>
      <c r="L4142">
        <v>536326</v>
      </c>
      <c r="M4142" t="s">
        <v>368</v>
      </c>
      <c r="N4142">
        <v>536326</v>
      </c>
      <c r="O4142" t="s">
        <v>368</v>
      </c>
      <c r="P4142">
        <v>536326</v>
      </c>
      <c r="Q4142" t="s">
        <v>368</v>
      </c>
      <c r="R4142" s="13">
        <v>70488.701001315436</v>
      </c>
      <c r="S4142" s="13"/>
      <c r="T4142" s="13"/>
      <c r="U4142" s="13"/>
      <c r="V4142" s="13">
        <f t="shared" si="1094"/>
        <v>0</v>
      </c>
      <c r="W4142" s="13"/>
      <c r="X4142" s="13">
        <f t="shared" si="1095"/>
        <v>0</v>
      </c>
      <c r="Y4142" s="13"/>
      <c r="Z4142" s="13">
        <f t="shared" si="1096"/>
        <v>0</v>
      </c>
      <c r="AA4142" s="13"/>
      <c r="AB4142" s="13">
        <f t="shared" si="1097"/>
        <v>0</v>
      </c>
      <c r="AC4142" s="13"/>
      <c r="AD4142" s="13"/>
      <c r="AE4142" s="13"/>
      <c r="AF4142" s="13"/>
      <c r="AG4142" s="13"/>
      <c r="AH4142" s="13"/>
      <c r="AI4142" s="13"/>
      <c r="AJ4142" s="13"/>
      <c r="AK4142" s="13">
        <f t="shared" si="1098"/>
        <v>0</v>
      </c>
      <c r="AL4142" s="13"/>
      <c r="AM4142" s="13">
        <f t="shared" si="1099"/>
        <v>0</v>
      </c>
      <c r="AN4142" s="13"/>
      <c r="AO4142" s="13">
        <v>0</v>
      </c>
      <c r="AP4142" s="13">
        <f t="shared" si="1100"/>
        <v>0</v>
      </c>
      <c r="AQ4142" s="13"/>
      <c r="AR4142" s="13">
        <f t="shared" si="1101"/>
        <v>0</v>
      </c>
      <c r="AS4142" s="13"/>
      <c r="AT4142" s="13">
        <f t="shared" si="1102"/>
        <v>0</v>
      </c>
      <c r="AU4142" s="13"/>
      <c r="AV4142" s="13">
        <f t="shared" si="1103"/>
        <v>0</v>
      </c>
      <c r="AW4142" s="13"/>
      <c r="AX4142" s="13">
        <f t="shared" si="1104"/>
        <v>0</v>
      </c>
      <c r="AY4142" s="13"/>
      <c r="AZ4142" s="13">
        <f t="shared" si="1105"/>
        <v>0</v>
      </c>
      <c r="BA4142" s="13"/>
      <c r="BB4142" s="13">
        <f t="shared" si="1106"/>
        <v>0</v>
      </c>
      <c r="BC4142" s="13"/>
      <c r="BD4142" s="13">
        <f t="shared" si="1107"/>
        <v>0</v>
      </c>
      <c r="BE4142" s="13"/>
      <c r="BF4142" s="13">
        <f t="shared" si="1108"/>
        <v>0</v>
      </c>
      <c r="BG4142" s="13"/>
      <c r="BH4142" s="13">
        <f t="shared" si="1109"/>
        <v>70488.701001315436</v>
      </c>
      <c r="BI4142" s="13">
        <f t="shared" si="1110"/>
        <v>70500</v>
      </c>
      <c r="BJ4142" s="13">
        <v>70800</v>
      </c>
    </row>
    <row r="4143" spans="1:62" x14ac:dyDescent="0.25">
      <c r="A4143" t="s">
        <v>906</v>
      </c>
      <c r="B4143" s="13">
        <v>356</v>
      </c>
      <c r="C4143">
        <v>554154</v>
      </c>
      <c r="D4143">
        <v>1</v>
      </c>
      <c r="E4143">
        <v>0</v>
      </c>
      <c r="F4143">
        <v>0</v>
      </c>
      <c r="G4143">
        <v>0</v>
      </c>
      <c r="H4143">
        <v>0</v>
      </c>
      <c r="I4143" t="s">
        <v>110</v>
      </c>
      <c r="J4143">
        <v>554294</v>
      </c>
      <c r="K4143" t="s">
        <v>1092</v>
      </c>
      <c r="L4143">
        <v>554294</v>
      </c>
      <c r="M4143" t="s">
        <v>1092</v>
      </c>
      <c r="N4143">
        <v>554294</v>
      </c>
      <c r="O4143" t="s">
        <v>1092</v>
      </c>
      <c r="P4143">
        <v>553671</v>
      </c>
      <c r="Q4143" t="s">
        <v>464</v>
      </c>
      <c r="R4143" s="13">
        <v>83506.024856583666</v>
      </c>
      <c r="S4143" s="13"/>
      <c r="T4143" s="13"/>
      <c r="U4143" s="13"/>
      <c r="V4143" s="13">
        <f t="shared" si="1094"/>
        <v>0</v>
      </c>
      <c r="W4143" s="13"/>
      <c r="X4143" s="13">
        <f t="shared" si="1095"/>
        <v>0</v>
      </c>
      <c r="Y4143" s="13"/>
      <c r="Z4143" s="13">
        <f t="shared" si="1096"/>
        <v>0</v>
      </c>
      <c r="AA4143" s="13"/>
      <c r="AB4143" s="13">
        <f t="shared" si="1097"/>
        <v>0</v>
      </c>
      <c r="AC4143" s="13"/>
      <c r="AD4143" s="13"/>
      <c r="AE4143" s="13"/>
      <c r="AF4143" s="13"/>
      <c r="AG4143" s="13"/>
      <c r="AH4143" s="13"/>
      <c r="AI4143" s="13"/>
      <c r="AJ4143" s="13"/>
      <c r="AK4143" s="13">
        <f t="shared" si="1098"/>
        <v>0</v>
      </c>
      <c r="AL4143" s="13"/>
      <c r="AM4143" s="13">
        <f t="shared" si="1099"/>
        <v>0</v>
      </c>
      <c r="AN4143" s="13"/>
      <c r="AO4143" s="13">
        <v>0</v>
      </c>
      <c r="AP4143" s="13">
        <f t="shared" si="1100"/>
        <v>0</v>
      </c>
      <c r="AQ4143" s="13"/>
      <c r="AR4143" s="13">
        <f t="shared" si="1101"/>
        <v>0</v>
      </c>
      <c r="AS4143" s="13"/>
      <c r="AT4143" s="13">
        <f t="shared" si="1102"/>
        <v>0</v>
      </c>
      <c r="AU4143" s="13"/>
      <c r="AV4143" s="13">
        <f t="shared" si="1103"/>
        <v>0</v>
      </c>
      <c r="AW4143" s="13"/>
      <c r="AX4143" s="13">
        <f t="shared" si="1104"/>
        <v>0</v>
      </c>
      <c r="AY4143" s="13"/>
      <c r="AZ4143" s="13">
        <f t="shared" si="1105"/>
        <v>0</v>
      </c>
      <c r="BA4143" s="13"/>
      <c r="BB4143" s="13">
        <f t="shared" si="1106"/>
        <v>0</v>
      </c>
      <c r="BC4143" s="13"/>
      <c r="BD4143" s="13">
        <f t="shared" si="1107"/>
        <v>0</v>
      </c>
      <c r="BE4143" s="13"/>
      <c r="BF4143" s="13">
        <f t="shared" si="1108"/>
        <v>0</v>
      </c>
      <c r="BG4143" s="13"/>
      <c r="BH4143" s="13">
        <f t="shared" si="1109"/>
        <v>83506.024856583666</v>
      </c>
      <c r="BI4143" s="13">
        <f t="shared" si="1110"/>
        <v>83500</v>
      </c>
      <c r="BJ4143" s="13">
        <v>84000</v>
      </c>
    </row>
    <row r="4144" spans="1:62" x14ac:dyDescent="0.25">
      <c r="A4144" t="s">
        <v>3960</v>
      </c>
      <c r="B4144" s="13">
        <v>163</v>
      </c>
      <c r="C4144">
        <v>591491</v>
      </c>
      <c r="D4144">
        <v>1</v>
      </c>
      <c r="E4144">
        <v>0</v>
      </c>
      <c r="F4144">
        <v>0</v>
      </c>
      <c r="G4144">
        <v>0</v>
      </c>
      <c r="H4144">
        <v>0</v>
      </c>
      <c r="I4144" t="s">
        <v>75</v>
      </c>
      <c r="J4144">
        <v>591211</v>
      </c>
      <c r="K4144" t="s">
        <v>811</v>
      </c>
      <c r="L4144">
        <v>591211</v>
      </c>
      <c r="M4144" t="s">
        <v>811</v>
      </c>
      <c r="N4144">
        <v>591211</v>
      </c>
      <c r="O4144" t="s">
        <v>811</v>
      </c>
      <c r="P4144">
        <v>591211</v>
      </c>
      <c r="Q4144" t="s">
        <v>811</v>
      </c>
      <c r="R4144" s="13">
        <v>70488.701001315436</v>
      </c>
      <c r="S4144" s="13"/>
      <c r="T4144" s="13"/>
      <c r="U4144" s="13"/>
      <c r="V4144" s="13">
        <f t="shared" si="1094"/>
        <v>0</v>
      </c>
      <c r="W4144" s="13"/>
      <c r="X4144" s="13">
        <f t="shared" si="1095"/>
        <v>0</v>
      </c>
      <c r="Y4144" s="13"/>
      <c r="Z4144" s="13">
        <f t="shared" si="1096"/>
        <v>0</v>
      </c>
      <c r="AA4144" s="13"/>
      <c r="AB4144" s="13">
        <f t="shared" si="1097"/>
        <v>0</v>
      </c>
      <c r="AC4144" s="13"/>
      <c r="AD4144" s="13"/>
      <c r="AE4144" s="13"/>
      <c r="AF4144" s="13"/>
      <c r="AG4144" s="13"/>
      <c r="AH4144" s="13"/>
      <c r="AI4144" s="13"/>
      <c r="AJ4144" s="13"/>
      <c r="AK4144" s="13">
        <f t="shared" si="1098"/>
        <v>0</v>
      </c>
      <c r="AL4144" s="13"/>
      <c r="AM4144" s="13">
        <f t="shared" si="1099"/>
        <v>0</v>
      </c>
      <c r="AN4144" s="13"/>
      <c r="AO4144" s="13">
        <v>6</v>
      </c>
      <c r="AP4144" s="13">
        <f t="shared" si="1100"/>
        <v>183000</v>
      </c>
      <c r="AQ4144" s="13"/>
      <c r="AR4144" s="13">
        <f t="shared" si="1101"/>
        <v>0</v>
      </c>
      <c r="AS4144" s="13"/>
      <c r="AT4144" s="13">
        <f t="shared" si="1102"/>
        <v>0</v>
      </c>
      <c r="AU4144" s="13"/>
      <c r="AV4144" s="13">
        <f t="shared" si="1103"/>
        <v>0</v>
      </c>
      <c r="AW4144" s="13"/>
      <c r="AX4144" s="13">
        <f t="shared" si="1104"/>
        <v>0</v>
      </c>
      <c r="AY4144" s="13"/>
      <c r="AZ4144" s="13">
        <f t="shared" si="1105"/>
        <v>0</v>
      </c>
      <c r="BA4144" s="13"/>
      <c r="BB4144" s="13">
        <f t="shared" si="1106"/>
        <v>0</v>
      </c>
      <c r="BC4144" s="13"/>
      <c r="BD4144" s="13">
        <f t="shared" si="1107"/>
        <v>0</v>
      </c>
      <c r="BE4144" s="13"/>
      <c r="BF4144" s="13">
        <f t="shared" si="1108"/>
        <v>0</v>
      </c>
      <c r="BG4144" s="13"/>
      <c r="BH4144" s="13">
        <f t="shared" si="1109"/>
        <v>253488.70100131544</v>
      </c>
      <c r="BI4144" s="13">
        <f t="shared" si="1110"/>
        <v>253500</v>
      </c>
      <c r="BJ4144" s="13">
        <v>253800</v>
      </c>
    </row>
    <row r="4145" spans="1:62" x14ac:dyDescent="0.25">
      <c r="A4145" t="s">
        <v>3961</v>
      </c>
      <c r="B4145" s="13">
        <v>104</v>
      </c>
      <c r="C4145">
        <v>573531</v>
      </c>
      <c r="D4145">
        <v>1</v>
      </c>
      <c r="E4145">
        <v>0</v>
      </c>
      <c r="F4145">
        <v>0</v>
      </c>
      <c r="G4145">
        <v>0</v>
      </c>
      <c r="H4145">
        <v>0</v>
      </c>
      <c r="I4145" t="s">
        <v>33</v>
      </c>
      <c r="J4145">
        <v>570451</v>
      </c>
      <c r="K4145" t="s">
        <v>483</v>
      </c>
      <c r="L4145">
        <v>570451</v>
      </c>
      <c r="M4145" t="s">
        <v>483</v>
      </c>
      <c r="N4145">
        <v>570451</v>
      </c>
      <c r="O4145" t="s">
        <v>483</v>
      </c>
      <c r="P4145">
        <v>569810</v>
      </c>
      <c r="Q4145" t="s">
        <v>98</v>
      </c>
      <c r="R4145" s="13">
        <v>70488.701001315436</v>
      </c>
      <c r="S4145" s="13"/>
      <c r="T4145" s="13"/>
      <c r="U4145" s="13"/>
      <c r="V4145" s="13">
        <f t="shared" si="1094"/>
        <v>0</v>
      </c>
      <c r="W4145" s="13"/>
      <c r="X4145" s="13">
        <f t="shared" si="1095"/>
        <v>0</v>
      </c>
      <c r="Y4145" s="13"/>
      <c r="Z4145" s="13">
        <f t="shared" si="1096"/>
        <v>0</v>
      </c>
      <c r="AA4145" s="13"/>
      <c r="AB4145" s="13">
        <f t="shared" si="1097"/>
        <v>0</v>
      </c>
      <c r="AC4145" s="13"/>
      <c r="AD4145" s="13"/>
      <c r="AE4145" s="13"/>
      <c r="AF4145" s="13"/>
      <c r="AG4145" s="13"/>
      <c r="AH4145" s="13"/>
      <c r="AI4145" s="13"/>
      <c r="AJ4145" s="13"/>
      <c r="AK4145" s="13">
        <f t="shared" si="1098"/>
        <v>0</v>
      </c>
      <c r="AL4145" s="13"/>
      <c r="AM4145" s="13">
        <f t="shared" si="1099"/>
        <v>0</v>
      </c>
      <c r="AN4145" s="13"/>
      <c r="AO4145" s="13">
        <v>0</v>
      </c>
      <c r="AP4145" s="13">
        <f t="shared" si="1100"/>
        <v>0</v>
      </c>
      <c r="AQ4145" s="13"/>
      <c r="AR4145" s="13">
        <f t="shared" si="1101"/>
        <v>0</v>
      </c>
      <c r="AS4145" s="13"/>
      <c r="AT4145" s="13">
        <f t="shared" si="1102"/>
        <v>0</v>
      </c>
      <c r="AU4145" s="13"/>
      <c r="AV4145" s="13">
        <f t="shared" si="1103"/>
        <v>0</v>
      </c>
      <c r="AW4145" s="13"/>
      <c r="AX4145" s="13">
        <f t="shared" si="1104"/>
        <v>0</v>
      </c>
      <c r="AY4145" s="13"/>
      <c r="AZ4145" s="13">
        <f t="shared" si="1105"/>
        <v>0</v>
      </c>
      <c r="BA4145" s="13"/>
      <c r="BB4145" s="13">
        <f t="shared" si="1106"/>
        <v>0</v>
      </c>
      <c r="BC4145" s="13"/>
      <c r="BD4145" s="13">
        <f t="shared" si="1107"/>
        <v>0</v>
      </c>
      <c r="BE4145" s="13"/>
      <c r="BF4145" s="13">
        <f t="shared" si="1108"/>
        <v>0</v>
      </c>
      <c r="BG4145" s="13"/>
      <c r="BH4145" s="13">
        <f t="shared" si="1109"/>
        <v>70488.701001315436</v>
      </c>
      <c r="BI4145" s="13">
        <f t="shared" si="1110"/>
        <v>70500</v>
      </c>
      <c r="BJ4145" s="13">
        <v>70800</v>
      </c>
    </row>
    <row r="4146" spans="1:62" x14ac:dyDescent="0.25">
      <c r="A4146" t="s">
        <v>3962</v>
      </c>
      <c r="B4146" s="13">
        <v>832</v>
      </c>
      <c r="C4146">
        <v>587745</v>
      </c>
      <c r="D4146">
        <v>1</v>
      </c>
      <c r="E4146">
        <v>0</v>
      </c>
      <c r="F4146">
        <v>0</v>
      </c>
      <c r="G4146">
        <v>0</v>
      </c>
      <c r="H4146">
        <v>0</v>
      </c>
      <c r="I4146" t="s">
        <v>75</v>
      </c>
      <c r="J4146">
        <v>586846</v>
      </c>
      <c r="K4146" t="s">
        <v>79</v>
      </c>
      <c r="L4146">
        <v>586846</v>
      </c>
      <c r="M4146" t="s">
        <v>79</v>
      </c>
      <c r="N4146">
        <v>586846</v>
      </c>
      <c r="O4146" t="s">
        <v>79</v>
      </c>
      <c r="P4146">
        <v>586846</v>
      </c>
      <c r="Q4146" t="s">
        <v>79</v>
      </c>
      <c r="R4146" s="13">
        <v>193068.42334944865</v>
      </c>
      <c r="S4146" s="13"/>
      <c r="T4146" s="13"/>
      <c r="U4146" s="13"/>
      <c r="V4146" s="13">
        <f t="shared" si="1094"/>
        <v>0</v>
      </c>
      <c r="W4146" s="13"/>
      <c r="X4146" s="13">
        <f t="shared" si="1095"/>
        <v>0</v>
      </c>
      <c r="Y4146" s="13"/>
      <c r="Z4146" s="13">
        <f t="shared" si="1096"/>
        <v>0</v>
      </c>
      <c r="AA4146" s="13"/>
      <c r="AB4146" s="13">
        <f t="shared" si="1097"/>
        <v>0</v>
      </c>
      <c r="AC4146" s="13"/>
      <c r="AD4146" s="13"/>
      <c r="AE4146" s="13"/>
      <c r="AF4146" s="13"/>
      <c r="AG4146" s="13"/>
      <c r="AH4146" s="13"/>
      <c r="AI4146" s="13"/>
      <c r="AJ4146" s="13"/>
      <c r="AK4146" s="13">
        <f t="shared" si="1098"/>
        <v>0</v>
      </c>
      <c r="AL4146" s="13"/>
      <c r="AM4146" s="13">
        <f t="shared" si="1099"/>
        <v>0</v>
      </c>
      <c r="AN4146" s="13"/>
      <c r="AO4146" s="13">
        <v>0</v>
      </c>
      <c r="AP4146" s="13">
        <f t="shared" si="1100"/>
        <v>0</v>
      </c>
      <c r="AQ4146" s="13"/>
      <c r="AR4146" s="13">
        <f t="shared" si="1101"/>
        <v>0</v>
      </c>
      <c r="AS4146" s="13"/>
      <c r="AT4146" s="13">
        <f t="shared" si="1102"/>
        <v>0</v>
      </c>
      <c r="AU4146" s="13"/>
      <c r="AV4146" s="13">
        <f t="shared" si="1103"/>
        <v>0</v>
      </c>
      <c r="AW4146" s="13"/>
      <c r="AX4146" s="13">
        <f t="shared" si="1104"/>
        <v>0</v>
      </c>
      <c r="AY4146" s="13"/>
      <c r="AZ4146" s="13">
        <f t="shared" si="1105"/>
        <v>0</v>
      </c>
      <c r="BA4146" s="13"/>
      <c r="BB4146" s="13">
        <f t="shared" si="1106"/>
        <v>0</v>
      </c>
      <c r="BC4146" s="13"/>
      <c r="BD4146" s="13">
        <f t="shared" si="1107"/>
        <v>0</v>
      </c>
      <c r="BE4146" s="13"/>
      <c r="BF4146" s="13">
        <f t="shared" si="1108"/>
        <v>0</v>
      </c>
      <c r="BG4146" s="13"/>
      <c r="BH4146" s="13">
        <f t="shared" si="1109"/>
        <v>193068.42334944865</v>
      </c>
      <c r="BI4146" s="13">
        <f t="shared" si="1110"/>
        <v>193100</v>
      </c>
      <c r="BJ4146" s="13">
        <v>196100</v>
      </c>
    </row>
    <row r="4147" spans="1:62" x14ac:dyDescent="0.25">
      <c r="A4147" t="s">
        <v>3963</v>
      </c>
      <c r="B4147" s="13">
        <v>460</v>
      </c>
      <c r="C4147">
        <v>546577</v>
      </c>
      <c r="D4147">
        <v>1</v>
      </c>
      <c r="E4147">
        <v>0</v>
      </c>
      <c r="F4147">
        <v>0</v>
      </c>
      <c r="G4147">
        <v>0</v>
      </c>
      <c r="H4147">
        <v>0</v>
      </c>
      <c r="I4147" t="s">
        <v>51</v>
      </c>
      <c r="J4147">
        <v>563790</v>
      </c>
      <c r="K4147" t="s">
        <v>3964</v>
      </c>
      <c r="L4147">
        <v>563790</v>
      </c>
      <c r="M4147" t="s">
        <v>3964</v>
      </c>
      <c r="N4147">
        <v>563510</v>
      </c>
      <c r="O4147" t="s">
        <v>50</v>
      </c>
      <c r="P4147">
        <v>563510</v>
      </c>
      <c r="Q4147" t="s">
        <v>50</v>
      </c>
      <c r="R4147" s="13">
        <v>107599.61192757581</v>
      </c>
      <c r="S4147" s="13"/>
      <c r="T4147" s="13"/>
      <c r="U4147" s="13"/>
      <c r="V4147" s="13">
        <f t="shared" si="1094"/>
        <v>0</v>
      </c>
      <c r="W4147" s="13"/>
      <c r="X4147" s="13">
        <f t="shared" si="1095"/>
        <v>0</v>
      </c>
      <c r="Y4147" s="13"/>
      <c r="Z4147" s="13">
        <f t="shared" si="1096"/>
        <v>0</v>
      </c>
      <c r="AA4147" s="13"/>
      <c r="AB4147" s="13">
        <f t="shared" si="1097"/>
        <v>0</v>
      </c>
      <c r="AC4147" s="13"/>
      <c r="AD4147" s="13"/>
      <c r="AE4147" s="13"/>
      <c r="AF4147" s="13"/>
      <c r="AG4147" s="13"/>
      <c r="AH4147" s="13"/>
      <c r="AI4147" s="13"/>
      <c r="AJ4147" s="13"/>
      <c r="AK4147" s="13">
        <f t="shared" si="1098"/>
        <v>0</v>
      </c>
      <c r="AL4147" s="13"/>
      <c r="AM4147" s="13">
        <f t="shared" si="1099"/>
        <v>0</v>
      </c>
      <c r="AN4147" s="13"/>
      <c r="AO4147" s="13">
        <v>0</v>
      </c>
      <c r="AP4147" s="13">
        <f t="shared" si="1100"/>
        <v>0</v>
      </c>
      <c r="AQ4147" s="13"/>
      <c r="AR4147" s="13">
        <f t="shared" si="1101"/>
        <v>0</v>
      </c>
      <c r="AS4147" s="13"/>
      <c r="AT4147" s="13">
        <f t="shared" si="1102"/>
        <v>0</v>
      </c>
      <c r="AU4147" s="13"/>
      <c r="AV4147" s="13">
        <f t="shared" si="1103"/>
        <v>0</v>
      </c>
      <c r="AW4147" s="13"/>
      <c r="AX4147" s="13">
        <f t="shared" si="1104"/>
        <v>0</v>
      </c>
      <c r="AY4147" s="13"/>
      <c r="AZ4147" s="13">
        <f t="shared" si="1105"/>
        <v>0</v>
      </c>
      <c r="BA4147" s="13"/>
      <c r="BB4147" s="13">
        <f t="shared" si="1106"/>
        <v>0</v>
      </c>
      <c r="BC4147" s="13"/>
      <c r="BD4147" s="13">
        <f t="shared" si="1107"/>
        <v>0</v>
      </c>
      <c r="BE4147" s="13"/>
      <c r="BF4147" s="13">
        <f t="shared" si="1108"/>
        <v>0</v>
      </c>
      <c r="BG4147" s="13"/>
      <c r="BH4147" s="13">
        <f t="shared" si="1109"/>
        <v>107599.61192757581</v>
      </c>
      <c r="BI4147" s="13">
        <f t="shared" si="1110"/>
        <v>107600</v>
      </c>
      <c r="BJ4147" s="13">
        <v>108500</v>
      </c>
    </row>
    <row r="4148" spans="1:62" x14ac:dyDescent="0.25">
      <c r="A4148" t="s">
        <v>3965</v>
      </c>
      <c r="B4148" s="13">
        <v>317</v>
      </c>
      <c r="C4148">
        <v>578631</v>
      </c>
      <c r="D4148">
        <v>1</v>
      </c>
      <c r="E4148">
        <v>0</v>
      </c>
      <c r="F4148">
        <v>0</v>
      </c>
      <c r="G4148">
        <v>0</v>
      </c>
      <c r="H4148">
        <v>0</v>
      </c>
      <c r="I4148" t="s">
        <v>41</v>
      </c>
      <c r="J4148">
        <v>578576</v>
      </c>
      <c r="K4148" t="s">
        <v>599</v>
      </c>
      <c r="L4148">
        <v>578576</v>
      </c>
      <c r="M4148" t="s">
        <v>599</v>
      </c>
      <c r="N4148">
        <v>578576</v>
      </c>
      <c r="O4148" t="s">
        <v>599</v>
      </c>
      <c r="P4148">
        <v>578576</v>
      </c>
      <c r="Q4148" t="s">
        <v>599</v>
      </c>
      <c r="R4148" s="13">
        <v>74443.867657430834</v>
      </c>
      <c r="S4148" s="13"/>
      <c r="T4148" s="13"/>
      <c r="U4148" s="13"/>
      <c r="V4148" s="13">
        <f t="shared" si="1094"/>
        <v>0</v>
      </c>
      <c r="W4148" s="13"/>
      <c r="X4148" s="13">
        <f t="shared" si="1095"/>
        <v>0</v>
      </c>
      <c r="Y4148" s="13"/>
      <c r="Z4148" s="13">
        <f t="shared" si="1096"/>
        <v>0</v>
      </c>
      <c r="AA4148" s="13"/>
      <c r="AB4148" s="13">
        <f t="shared" si="1097"/>
        <v>0</v>
      </c>
      <c r="AC4148" s="13"/>
      <c r="AD4148" s="13"/>
      <c r="AE4148" s="13"/>
      <c r="AF4148" s="13"/>
      <c r="AG4148" s="13"/>
      <c r="AH4148" s="13"/>
      <c r="AI4148" s="13"/>
      <c r="AJ4148" s="13"/>
      <c r="AK4148" s="13">
        <f t="shared" si="1098"/>
        <v>0</v>
      </c>
      <c r="AL4148" s="13"/>
      <c r="AM4148" s="13">
        <f t="shared" si="1099"/>
        <v>0</v>
      </c>
      <c r="AN4148" s="13"/>
      <c r="AO4148" s="13">
        <v>0</v>
      </c>
      <c r="AP4148" s="13">
        <f t="shared" si="1100"/>
        <v>0</v>
      </c>
      <c r="AQ4148" s="13"/>
      <c r="AR4148" s="13">
        <f t="shared" si="1101"/>
        <v>0</v>
      </c>
      <c r="AS4148" s="13"/>
      <c r="AT4148" s="13">
        <f t="shared" si="1102"/>
        <v>0</v>
      </c>
      <c r="AU4148" s="13"/>
      <c r="AV4148" s="13">
        <f t="shared" si="1103"/>
        <v>0</v>
      </c>
      <c r="AW4148" s="13"/>
      <c r="AX4148" s="13">
        <f t="shared" si="1104"/>
        <v>0</v>
      </c>
      <c r="AY4148" s="13"/>
      <c r="AZ4148" s="13">
        <f t="shared" si="1105"/>
        <v>0</v>
      </c>
      <c r="BA4148" s="13"/>
      <c r="BB4148" s="13">
        <f t="shared" si="1106"/>
        <v>0</v>
      </c>
      <c r="BC4148" s="13"/>
      <c r="BD4148" s="13">
        <f t="shared" si="1107"/>
        <v>0</v>
      </c>
      <c r="BE4148" s="13"/>
      <c r="BF4148" s="13">
        <f t="shared" si="1108"/>
        <v>0</v>
      </c>
      <c r="BG4148" s="13"/>
      <c r="BH4148" s="13">
        <f t="shared" si="1109"/>
        <v>74443.867657430834</v>
      </c>
      <c r="BI4148" s="13">
        <f t="shared" si="1110"/>
        <v>74400</v>
      </c>
      <c r="BJ4148" s="13">
        <v>76400</v>
      </c>
    </row>
    <row r="4149" spans="1:62" x14ac:dyDescent="0.25">
      <c r="A4149" s="4" t="s">
        <v>1728</v>
      </c>
      <c r="B4149" s="13">
        <v>1369</v>
      </c>
      <c r="C4149">
        <v>509736</v>
      </c>
      <c r="D4149">
        <v>1</v>
      </c>
      <c r="E4149">
        <v>1</v>
      </c>
      <c r="F4149">
        <v>1</v>
      </c>
      <c r="G4149">
        <v>0</v>
      </c>
      <c r="H4149">
        <v>0</v>
      </c>
      <c r="I4149" t="s">
        <v>38</v>
      </c>
      <c r="J4149">
        <v>509736</v>
      </c>
      <c r="K4149" t="s">
        <v>1728</v>
      </c>
      <c r="L4149">
        <v>509736</v>
      </c>
      <c r="M4149" t="s">
        <v>1728</v>
      </c>
      <c r="N4149">
        <v>505927</v>
      </c>
      <c r="O4149" t="s">
        <v>236</v>
      </c>
      <c r="P4149">
        <v>505927</v>
      </c>
      <c r="Q4149" t="s">
        <v>236</v>
      </c>
      <c r="R4149" s="13">
        <v>314921.81702787336</v>
      </c>
      <c r="S4149" s="13">
        <v>3636</v>
      </c>
      <c r="T4149" s="13">
        <v>194224.94697775977</v>
      </c>
      <c r="U4149" s="13"/>
      <c r="V4149" s="13">
        <f t="shared" si="1094"/>
        <v>0</v>
      </c>
      <c r="W4149" s="13">
        <v>55</v>
      </c>
      <c r="X4149" s="13">
        <f t="shared" si="1095"/>
        <v>163020</v>
      </c>
      <c r="Y4149" s="13">
        <v>25</v>
      </c>
      <c r="Z4149" s="13">
        <f t="shared" si="1096"/>
        <v>24700</v>
      </c>
      <c r="AA4149" s="13">
        <v>7</v>
      </c>
      <c r="AB4149" s="13">
        <f t="shared" si="1097"/>
        <v>1729</v>
      </c>
      <c r="AC4149" s="13">
        <v>3636</v>
      </c>
      <c r="AD4149" s="13">
        <v>775967.67164874356</v>
      </c>
      <c r="AE4149" s="13"/>
      <c r="AF4149" s="13"/>
      <c r="AG4149" s="13"/>
      <c r="AH4149" s="13"/>
      <c r="AI4149" s="13"/>
      <c r="AJ4149" s="13"/>
      <c r="AK4149" s="13">
        <f t="shared" si="1098"/>
        <v>0</v>
      </c>
      <c r="AL4149" s="13"/>
      <c r="AM4149" s="13">
        <f t="shared" si="1099"/>
        <v>0</v>
      </c>
      <c r="AN4149" s="13"/>
      <c r="AO4149" s="13">
        <v>0</v>
      </c>
      <c r="AP4149" s="13">
        <f t="shared" si="1100"/>
        <v>0</v>
      </c>
      <c r="AQ4149" s="13"/>
      <c r="AR4149" s="13">
        <f t="shared" si="1101"/>
        <v>0</v>
      </c>
      <c r="AS4149" s="13"/>
      <c r="AT4149" s="13">
        <f t="shared" si="1102"/>
        <v>0</v>
      </c>
      <c r="AU4149" s="13"/>
      <c r="AV4149" s="13">
        <f t="shared" si="1103"/>
        <v>0</v>
      </c>
      <c r="AW4149" s="13"/>
      <c r="AX4149" s="13">
        <f t="shared" si="1104"/>
        <v>0</v>
      </c>
      <c r="AY4149" s="13"/>
      <c r="AZ4149" s="13">
        <f t="shared" si="1105"/>
        <v>0</v>
      </c>
      <c r="BA4149" s="13"/>
      <c r="BB4149" s="13">
        <f t="shared" si="1106"/>
        <v>0</v>
      </c>
      <c r="BC4149" s="13"/>
      <c r="BD4149" s="13">
        <f t="shared" si="1107"/>
        <v>0</v>
      </c>
      <c r="BE4149" s="13"/>
      <c r="BF4149" s="13">
        <f t="shared" si="1108"/>
        <v>0</v>
      </c>
      <c r="BG4149" s="13"/>
      <c r="BH4149" s="13">
        <f t="shared" si="1109"/>
        <v>1474563.4356543766</v>
      </c>
      <c r="BI4149" s="13">
        <f t="shared" si="1110"/>
        <v>1474600</v>
      </c>
      <c r="BJ4149" s="13">
        <v>1509700</v>
      </c>
    </row>
    <row r="4150" spans="1:62" x14ac:dyDescent="0.25">
      <c r="A4150" t="s">
        <v>3966</v>
      </c>
      <c r="B4150" s="13">
        <v>158</v>
      </c>
      <c r="C4150">
        <v>578649</v>
      </c>
      <c r="D4150">
        <v>1</v>
      </c>
      <c r="E4150">
        <v>0</v>
      </c>
      <c r="F4150">
        <v>0</v>
      </c>
      <c r="G4150">
        <v>0</v>
      </c>
      <c r="H4150">
        <v>0</v>
      </c>
      <c r="I4150" t="s">
        <v>41</v>
      </c>
      <c r="J4150">
        <v>578576</v>
      </c>
      <c r="K4150" t="s">
        <v>599</v>
      </c>
      <c r="L4150">
        <v>578576</v>
      </c>
      <c r="M4150" t="s">
        <v>599</v>
      </c>
      <c r="N4150">
        <v>578576</v>
      </c>
      <c r="O4150" t="s">
        <v>599</v>
      </c>
      <c r="P4150">
        <v>578576</v>
      </c>
      <c r="Q4150" t="s">
        <v>599</v>
      </c>
      <c r="R4150" s="13">
        <v>70488.701001315436</v>
      </c>
      <c r="S4150" s="13"/>
      <c r="T4150" s="13"/>
      <c r="U4150" s="13"/>
      <c r="V4150" s="13">
        <f t="shared" si="1094"/>
        <v>0</v>
      </c>
      <c r="W4150" s="13"/>
      <c r="X4150" s="13">
        <f t="shared" si="1095"/>
        <v>0</v>
      </c>
      <c r="Y4150" s="13"/>
      <c r="Z4150" s="13">
        <f t="shared" si="1096"/>
        <v>0</v>
      </c>
      <c r="AA4150" s="13"/>
      <c r="AB4150" s="13">
        <f t="shared" si="1097"/>
        <v>0</v>
      </c>
      <c r="AC4150" s="13"/>
      <c r="AD4150" s="13"/>
      <c r="AE4150" s="13"/>
      <c r="AF4150" s="13"/>
      <c r="AG4150" s="13"/>
      <c r="AH4150" s="13"/>
      <c r="AI4150" s="13"/>
      <c r="AJ4150" s="13"/>
      <c r="AK4150" s="13">
        <f t="shared" si="1098"/>
        <v>0</v>
      </c>
      <c r="AL4150" s="13"/>
      <c r="AM4150" s="13">
        <f t="shared" si="1099"/>
        <v>0</v>
      </c>
      <c r="AN4150" s="13"/>
      <c r="AO4150" s="13">
        <v>0</v>
      </c>
      <c r="AP4150" s="13">
        <f t="shared" si="1100"/>
        <v>0</v>
      </c>
      <c r="AQ4150" s="13"/>
      <c r="AR4150" s="13">
        <f t="shared" si="1101"/>
        <v>0</v>
      </c>
      <c r="AS4150" s="13"/>
      <c r="AT4150" s="13">
        <f t="shared" si="1102"/>
        <v>0</v>
      </c>
      <c r="AU4150" s="13"/>
      <c r="AV4150" s="13">
        <f t="shared" si="1103"/>
        <v>0</v>
      </c>
      <c r="AW4150" s="13"/>
      <c r="AX4150" s="13">
        <f t="shared" si="1104"/>
        <v>0</v>
      </c>
      <c r="AY4150" s="13"/>
      <c r="AZ4150" s="13">
        <f t="shared" si="1105"/>
        <v>0</v>
      </c>
      <c r="BA4150" s="13"/>
      <c r="BB4150" s="13">
        <f t="shared" si="1106"/>
        <v>0</v>
      </c>
      <c r="BC4150" s="13"/>
      <c r="BD4150" s="13">
        <f t="shared" si="1107"/>
        <v>0</v>
      </c>
      <c r="BE4150" s="13"/>
      <c r="BF4150" s="13">
        <f t="shared" si="1108"/>
        <v>0</v>
      </c>
      <c r="BG4150" s="13"/>
      <c r="BH4150" s="13">
        <f t="shared" si="1109"/>
        <v>70488.701001315436</v>
      </c>
      <c r="BI4150" s="13">
        <f t="shared" si="1110"/>
        <v>70500</v>
      </c>
      <c r="BJ4150" s="13">
        <v>70800</v>
      </c>
    </row>
    <row r="4151" spans="1:62" x14ac:dyDescent="0.25">
      <c r="A4151" t="s">
        <v>3967</v>
      </c>
      <c r="B4151" s="13">
        <v>980</v>
      </c>
      <c r="C4151">
        <v>568775</v>
      </c>
      <c r="D4151">
        <v>1</v>
      </c>
      <c r="E4151">
        <v>0</v>
      </c>
      <c r="F4151">
        <v>0</v>
      </c>
      <c r="G4151">
        <v>0</v>
      </c>
      <c r="H4151">
        <v>0</v>
      </c>
      <c r="I4151" t="s">
        <v>38</v>
      </c>
      <c r="J4151">
        <v>599921</v>
      </c>
      <c r="K4151" t="s">
        <v>57</v>
      </c>
      <c r="L4151">
        <v>599921</v>
      </c>
      <c r="M4151" t="s">
        <v>57</v>
      </c>
      <c r="N4151">
        <v>599921</v>
      </c>
      <c r="O4151" t="s">
        <v>57</v>
      </c>
      <c r="P4151">
        <v>599247</v>
      </c>
      <c r="Q4151" t="s">
        <v>58</v>
      </c>
      <c r="R4151" s="13">
        <v>226812.7614972787</v>
      </c>
      <c r="S4151" s="13"/>
      <c r="T4151" s="13"/>
      <c r="U4151" s="13"/>
      <c r="V4151" s="13">
        <f t="shared" si="1094"/>
        <v>0</v>
      </c>
      <c r="W4151" s="13"/>
      <c r="X4151" s="13">
        <f t="shared" si="1095"/>
        <v>0</v>
      </c>
      <c r="Y4151" s="13"/>
      <c r="Z4151" s="13">
        <f t="shared" si="1096"/>
        <v>0</v>
      </c>
      <c r="AA4151" s="13"/>
      <c r="AB4151" s="13">
        <f t="shared" si="1097"/>
        <v>0</v>
      </c>
      <c r="AC4151" s="13"/>
      <c r="AD4151" s="13"/>
      <c r="AE4151" s="13"/>
      <c r="AF4151" s="13"/>
      <c r="AG4151" s="13"/>
      <c r="AH4151" s="13"/>
      <c r="AI4151" s="13"/>
      <c r="AJ4151" s="13"/>
      <c r="AK4151" s="13">
        <f t="shared" si="1098"/>
        <v>0</v>
      </c>
      <c r="AL4151" s="13"/>
      <c r="AM4151" s="13">
        <f t="shared" si="1099"/>
        <v>0</v>
      </c>
      <c r="AN4151" s="13"/>
      <c r="AO4151" s="13">
        <v>0</v>
      </c>
      <c r="AP4151" s="13">
        <f t="shared" si="1100"/>
        <v>0</v>
      </c>
      <c r="AQ4151" s="13"/>
      <c r="AR4151" s="13">
        <f t="shared" si="1101"/>
        <v>0</v>
      </c>
      <c r="AS4151" s="13"/>
      <c r="AT4151" s="13">
        <f t="shared" si="1102"/>
        <v>0</v>
      </c>
      <c r="AU4151" s="13"/>
      <c r="AV4151" s="13">
        <f t="shared" si="1103"/>
        <v>0</v>
      </c>
      <c r="AW4151" s="13"/>
      <c r="AX4151" s="13">
        <f t="shared" si="1104"/>
        <v>0</v>
      </c>
      <c r="AY4151" s="13"/>
      <c r="AZ4151" s="13">
        <f t="shared" si="1105"/>
        <v>0</v>
      </c>
      <c r="BA4151" s="13"/>
      <c r="BB4151" s="13">
        <f t="shared" si="1106"/>
        <v>0</v>
      </c>
      <c r="BC4151" s="13"/>
      <c r="BD4151" s="13">
        <f t="shared" si="1107"/>
        <v>0</v>
      </c>
      <c r="BE4151" s="13"/>
      <c r="BF4151" s="13">
        <f t="shared" si="1108"/>
        <v>0</v>
      </c>
      <c r="BG4151" s="13"/>
      <c r="BH4151" s="13">
        <f t="shared" si="1109"/>
        <v>226812.7614972787</v>
      </c>
      <c r="BI4151" s="13">
        <f t="shared" si="1110"/>
        <v>226800</v>
      </c>
      <c r="BJ4151" s="13">
        <v>226700</v>
      </c>
    </row>
    <row r="4152" spans="1:62" x14ac:dyDescent="0.25">
      <c r="A4152" s="3" t="s">
        <v>1548</v>
      </c>
      <c r="B4152" s="13">
        <v>1852</v>
      </c>
      <c r="C4152">
        <v>593508</v>
      </c>
      <c r="D4152">
        <v>1</v>
      </c>
      <c r="E4152">
        <v>1</v>
      </c>
      <c r="F4152">
        <v>0</v>
      </c>
      <c r="G4152">
        <v>0</v>
      </c>
      <c r="H4152">
        <v>0</v>
      </c>
      <c r="I4152" t="s">
        <v>30</v>
      </c>
      <c r="J4152">
        <v>593508</v>
      </c>
      <c r="K4152" t="s">
        <v>1548</v>
      </c>
      <c r="L4152">
        <v>592889</v>
      </c>
      <c r="M4152" t="s">
        <v>485</v>
      </c>
      <c r="N4152">
        <v>592889</v>
      </c>
      <c r="O4152" t="s">
        <v>485</v>
      </c>
      <c r="P4152">
        <v>592889</v>
      </c>
      <c r="Q4152" t="s">
        <v>485</v>
      </c>
      <c r="R4152" s="13">
        <v>423309.43636179355</v>
      </c>
      <c r="S4152" s="13">
        <v>3356</v>
      </c>
      <c r="T4152" s="13">
        <v>179314.66798553974</v>
      </c>
      <c r="U4152" s="13"/>
      <c r="V4152" s="13">
        <f t="shared" si="1094"/>
        <v>0</v>
      </c>
      <c r="W4152" s="13">
        <v>12</v>
      </c>
      <c r="X4152" s="13">
        <f t="shared" si="1095"/>
        <v>35568</v>
      </c>
      <c r="Y4152" s="13">
        <v>10</v>
      </c>
      <c r="Z4152" s="13">
        <f t="shared" si="1096"/>
        <v>9880</v>
      </c>
      <c r="AA4152" s="13">
        <v>13</v>
      </c>
      <c r="AB4152" s="13">
        <f t="shared" si="1097"/>
        <v>3211</v>
      </c>
      <c r="AC4152" s="13"/>
      <c r="AD4152" s="13"/>
      <c r="AE4152" s="13"/>
      <c r="AF4152" s="13"/>
      <c r="AG4152" s="13"/>
      <c r="AH4152" s="13"/>
      <c r="AI4152" s="13"/>
      <c r="AJ4152" s="13"/>
      <c r="AK4152" s="13">
        <f t="shared" si="1098"/>
        <v>0</v>
      </c>
      <c r="AL4152" s="13"/>
      <c r="AM4152" s="13">
        <f t="shared" si="1099"/>
        <v>0</v>
      </c>
      <c r="AN4152" s="13"/>
      <c r="AO4152" s="13">
        <v>0</v>
      </c>
      <c r="AP4152" s="13">
        <f t="shared" si="1100"/>
        <v>0</v>
      </c>
      <c r="AQ4152" s="13"/>
      <c r="AR4152" s="13">
        <f t="shared" si="1101"/>
        <v>0</v>
      </c>
      <c r="AS4152" s="13"/>
      <c r="AT4152" s="13">
        <f t="shared" si="1102"/>
        <v>0</v>
      </c>
      <c r="AU4152" s="13"/>
      <c r="AV4152" s="13">
        <f t="shared" si="1103"/>
        <v>0</v>
      </c>
      <c r="AW4152" s="13"/>
      <c r="AX4152" s="13">
        <f t="shared" si="1104"/>
        <v>0</v>
      </c>
      <c r="AY4152" s="13"/>
      <c r="AZ4152" s="13">
        <f t="shared" si="1105"/>
        <v>0</v>
      </c>
      <c r="BA4152" s="13"/>
      <c r="BB4152" s="13">
        <f t="shared" si="1106"/>
        <v>0</v>
      </c>
      <c r="BC4152" s="13"/>
      <c r="BD4152" s="13">
        <f t="shared" si="1107"/>
        <v>0</v>
      </c>
      <c r="BE4152" s="13"/>
      <c r="BF4152" s="13">
        <f t="shared" si="1108"/>
        <v>0</v>
      </c>
      <c r="BG4152" s="13"/>
      <c r="BH4152" s="13">
        <f t="shared" si="1109"/>
        <v>651283.10434733331</v>
      </c>
      <c r="BI4152" s="13">
        <f t="shared" si="1110"/>
        <v>651300</v>
      </c>
      <c r="BJ4152" s="13">
        <v>638700</v>
      </c>
    </row>
    <row r="4153" spans="1:62" x14ac:dyDescent="0.25">
      <c r="A4153" t="s">
        <v>3968</v>
      </c>
      <c r="B4153" s="13">
        <v>58</v>
      </c>
      <c r="C4153">
        <v>580830</v>
      </c>
      <c r="D4153">
        <v>1</v>
      </c>
      <c r="E4153">
        <v>0</v>
      </c>
      <c r="F4153">
        <v>0</v>
      </c>
      <c r="G4153">
        <v>0</v>
      </c>
      <c r="H4153">
        <v>0</v>
      </c>
      <c r="I4153" t="s">
        <v>41</v>
      </c>
      <c r="J4153">
        <v>581186</v>
      </c>
      <c r="K4153" t="s">
        <v>323</v>
      </c>
      <c r="L4153">
        <v>581186</v>
      </c>
      <c r="M4153" t="s">
        <v>323</v>
      </c>
      <c r="N4153">
        <v>581186</v>
      </c>
      <c r="O4153" t="s">
        <v>323</v>
      </c>
      <c r="P4153">
        <v>581186</v>
      </c>
      <c r="Q4153" t="s">
        <v>323</v>
      </c>
      <c r="R4153" s="13">
        <v>70488.701001315436</v>
      </c>
      <c r="S4153" s="13"/>
      <c r="T4153" s="13"/>
      <c r="U4153" s="13"/>
      <c r="V4153" s="13">
        <f t="shared" si="1094"/>
        <v>0</v>
      </c>
      <c r="W4153" s="13"/>
      <c r="X4153" s="13">
        <f t="shared" si="1095"/>
        <v>0</v>
      </c>
      <c r="Y4153" s="13"/>
      <c r="Z4153" s="13">
        <f t="shared" si="1096"/>
        <v>0</v>
      </c>
      <c r="AA4153" s="13"/>
      <c r="AB4153" s="13">
        <f t="shared" si="1097"/>
        <v>0</v>
      </c>
      <c r="AC4153" s="13"/>
      <c r="AD4153" s="13"/>
      <c r="AE4153" s="13"/>
      <c r="AF4153" s="13"/>
      <c r="AG4153" s="13"/>
      <c r="AH4153" s="13"/>
      <c r="AI4153" s="13"/>
      <c r="AJ4153" s="13"/>
      <c r="AK4153" s="13">
        <f t="shared" si="1098"/>
        <v>0</v>
      </c>
      <c r="AL4153" s="13"/>
      <c r="AM4153" s="13">
        <f t="shared" si="1099"/>
        <v>0</v>
      </c>
      <c r="AN4153" s="13"/>
      <c r="AO4153" s="13">
        <v>0</v>
      </c>
      <c r="AP4153" s="13">
        <f t="shared" si="1100"/>
        <v>0</v>
      </c>
      <c r="AQ4153" s="13"/>
      <c r="AR4153" s="13">
        <f t="shared" si="1101"/>
        <v>0</v>
      </c>
      <c r="AS4153" s="13"/>
      <c r="AT4153" s="13">
        <f t="shared" si="1102"/>
        <v>0</v>
      </c>
      <c r="AU4153" s="13"/>
      <c r="AV4153" s="13">
        <f t="shared" si="1103"/>
        <v>0</v>
      </c>
      <c r="AW4153" s="13"/>
      <c r="AX4153" s="13">
        <f t="shared" si="1104"/>
        <v>0</v>
      </c>
      <c r="AY4153" s="13"/>
      <c r="AZ4153" s="13">
        <f t="shared" si="1105"/>
        <v>0</v>
      </c>
      <c r="BA4153" s="13"/>
      <c r="BB4153" s="13">
        <f t="shared" si="1106"/>
        <v>0</v>
      </c>
      <c r="BC4153" s="13"/>
      <c r="BD4153" s="13">
        <f t="shared" si="1107"/>
        <v>0</v>
      </c>
      <c r="BE4153" s="13"/>
      <c r="BF4153" s="13">
        <f t="shared" si="1108"/>
        <v>0</v>
      </c>
      <c r="BG4153" s="13"/>
      <c r="BH4153" s="13">
        <f t="shared" si="1109"/>
        <v>70488.701001315436</v>
      </c>
      <c r="BI4153" s="13">
        <f t="shared" si="1110"/>
        <v>70500</v>
      </c>
      <c r="BJ4153" s="13">
        <v>70800</v>
      </c>
    </row>
    <row r="4154" spans="1:62" x14ac:dyDescent="0.25">
      <c r="A4154" t="s">
        <v>3466</v>
      </c>
      <c r="B4154" s="13">
        <v>136</v>
      </c>
      <c r="C4154">
        <v>542288</v>
      </c>
      <c r="D4154">
        <v>1</v>
      </c>
      <c r="E4154">
        <v>0</v>
      </c>
      <c r="F4154">
        <v>0</v>
      </c>
      <c r="G4154">
        <v>0</v>
      </c>
      <c r="H4154">
        <v>0</v>
      </c>
      <c r="I4154" t="s">
        <v>26</v>
      </c>
      <c r="J4154">
        <v>541982</v>
      </c>
      <c r="K4154" t="s">
        <v>707</v>
      </c>
      <c r="L4154">
        <v>541982</v>
      </c>
      <c r="M4154" t="s">
        <v>707</v>
      </c>
      <c r="N4154">
        <v>541982</v>
      </c>
      <c r="O4154" t="s">
        <v>707</v>
      </c>
      <c r="P4154">
        <v>541656</v>
      </c>
      <c r="Q4154" t="s">
        <v>195</v>
      </c>
      <c r="R4154" s="13">
        <v>70488.701001315436</v>
      </c>
      <c r="S4154" s="13"/>
      <c r="T4154" s="13"/>
      <c r="U4154" s="13"/>
      <c r="V4154" s="13">
        <f t="shared" si="1094"/>
        <v>0</v>
      </c>
      <c r="W4154" s="13"/>
      <c r="X4154" s="13">
        <f t="shared" si="1095"/>
        <v>0</v>
      </c>
      <c r="Y4154" s="13"/>
      <c r="Z4154" s="13">
        <f t="shared" si="1096"/>
        <v>0</v>
      </c>
      <c r="AA4154" s="13"/>
      <c r="AB4154" s="13">
        <f t="shared" si="1097"/>
        <v>0</v>
      </c>
      <c r="AC4154" s="13"/>
      <c r="AD4154" s="13"/>
      <c r="AE4154" s="13"/>
      <c r="AF4154" s="13"/>
      <c r="AG4154" s="13"/>
      <c r="AH4154" s="13"/>
      <c r="AI4154" s="13"/>
      <c r="AJ4154" s="13"/>
      <c r="AK4154" s="13">
        <f t="shared" si="1098"/>
        <v>0</v>
      </c>
      <c r="AL4154" s="13"/>
      <c r="AM4154" s="13">
        <f t="shared" si="1099"/>
        <v>0</v>
      </c>
      <c r="AN4154" s="13"/>
      <c r="AO4154" s="13">
        <v>0</v>
      </c>
      <c r="AP4154" s="13">
        <f t="shared" si="1100"/>
        <v>0</v>
      </c>
      <c r="AQ4154" s="13"/>
      <c r="AR4154" s="13">
        <f t="shared" si="1101"/>
        <v>0</v>
      </c>
      <c r="AS4154" s="13"/>
      <c r="AT4154" s="13">
        <f t="shared" si="1102"/>
        <v>0</v>
      </c>
      <c r="AU4154" s="13"/>
      <c r="AV4154" s="13">
        <f t="shared" si="1103"/>
        <v>0</v>
      </c>
      <c r="AW4154" s="13"/>
      <c r="AX4154" s="13">
        <f t="shared" si="1104"/>
        <v>0</v>
      </c>
      <c r="AY4154" s="13"/>
      <c r="AZ4154" s="13">
        <f t="shared" si="1105"/>
        <v>0</v>
      </c>
      <c r="BA4154" s="13"/>
      <c r="BB4154" s="13">
        <f t="shared" si="1106"/>
        <v>0</v>
      </c>
      <c r="BC4154" s="13"/>
      <c r="BD4154" s="13">
        <f t="shared" si="1107"/>
        <v>0</v>
      </c>
      <c r="BE4154" s="13"/>
      <c r="BF4154" s="13">
        <f t="shared" si="1108"/>
        <v>0</v>
      </c>
      <c r="BG4154" s="13"/>
      <c r="BH4154" s="13">
        <f t="shared" si="1109"/>
        <v>70488.701001315436</v>
      </c>
      <c r="BI4154" s="13">
        <f t="shared" si="1110"/>
        <v>70500</v>
      </c>
      <c r="BJ4154" s="13">
        <v>70800</v>
      </c>
    </row>
    <row r="4155" spans="1:62" x14ac:dyDescent="0.25">
      <c r="A4155" t="s">
        <v>3969</v>
      </c>
      <c r="B4155" s="13">
        <v>543</v>
      </c>
      <c r="C4155">
        <v>549801</v>
      </c>
      <c r="D4155">
        <v>1</v>
      </c>
      <c r="E4155">
        <v>0</v>
      </c>
      <c r="F4155">
        <v>0</v>
      </c>
      <c r="G4155">
        <v>0</v>
      </c>
      <c r="H4155">
        <v>0</v>
      </c>
      <c r="I4155" t="s">
        <v>23</v>
      </c>
      <c r="J4155">
        <v>549240</v>
      </c>
      <c r="K4155" t="s">
        <v>48</v>
      </c>
      <c r="L4155">
        <v>549240</v>
      </c>
      <c r="M4155" t="s">
        <v>48</v>
      </c>
      <c r="N4155">
        <v>549240</v>
      </c>
      <c r="O4155" t="s">
        <v>48</v>
      </c>
      <c r="P4155">
        <v>549240</v>
      </c>
      <c r="Q4155" t="s">
        <v>48</v>
      </c>
      <c r="R4155" s="13">
        <v>126759.71831151699</v>
      </c>
      <c r="S4155" s="13"/>
      <c r="T4155" s="13"/>
      <c r="U4155" s="13"/>
      <c r="V4155" s="13">
        <f t="shared" si="1094"/>
        <v>0</v>
      </c>
      <c r="W4155" s="13"/>
      <c r="X4155" s="13">
        <f t="shared" si="1095"/>
        <v>0</v>
      </c>
      <c r="Y4155" s="13"/>
      <c r="Z4155" s="13">
        <f t="shared" si="1096"/>
        <v>0</v>
      </c>
      <c r="AA4155" s="13"/>
      <c r="AB4155" s="13">
        <f t="shared" si="1097"/>
        <v>0</v>
      </c>
      <c r="AC4155" s="13"/>
      <c r="AD4155" s="13"/>
      <c r="AE4155" s="13"/>
      <c r="AF4155" s="13"/>
      <c r="AG4155" s="13"/>
      <c r="AH4155" s="13"/>
      <c r="AI4155" s="13"/>
      <c r="AJ4155" s="13"/>
      <c r="AK4155" s="13">
        <f t="shared" si="1098"/>
        <v>0</v>
      </c>
      <c r="AL4155" s="13"/>
      <c r="AM4155" s="13">
        <f t="shared" si="1099"/>
        <v>0</v>
      </c>
      <c r="AN4155" s="13"/>
      <c r="AO4155" s="13">
        <v>0</v>
      </c>
      <c r="AP4155" s="13">
        <f t="shared" si="1100"/>
        <v>0</v>
      </c>
      <c r="AQ4155" s="13"/>
      <c r="AR4155" s="13">
        <f t="shared" si="1101"/>
        <v>0</v>
      </c>
      <c r="AS4155" s="13"/>
      <c r="AT4155" s="13">
        <f t="shared" si="1102"/>
        <v>0</v>
      </c>
      <c r="AU4155" s="13"/>
      <c r="AV4155" s="13">
        <f t="shared" si="1103"/>
        <v>0</v>
      </c>
      <c r="AW4155" s="13"/>
      <c r="AX4155" s="13">
        <f t="shared" si="1104"/>
        <v>0</v>
      </c>
      <c r="AY4155" s="13"/>
      <c r="AZ4155" s="13">
        <f t="shared" si="1105"/>
        <v>0</v>
      </c>
      <c r="BA4155" s="13"/>
      <c r="BB4155" s="13">
        <f t="shared" si="1106"/>
        <v>0</v>
      </c>
      <c r="BC4155" s="13"/>
      <c r="BD4155" s="13">
        <f t="shared" si="1107"/>
        <v>0</v>
      </c>
      <c r="BE4155" s="13"/>
      <c r="BF4155" s="13">
        <f t="shared" si="1108"/>
        <v>0</v>
      </c>
      <c r="BG4155" s="13"/>
      <c r="BH4155" s="13">
        <f t="shared" si="1109"/>
        <v>126759.71831151699</v>
      </c>
      <c r="BI4155" s="13">
        <f t="shared" si="1110"/>
        <v>126800</v>
      </c>
      <c r="BJ4155" s="13">
        <v>129300</v>
      </c>
    </row>
    <row r="4156" spans="1:62" x14ac:dyDescent="0.25">
      <c r="A4156" t="s">
        <v>3970</v>
      </c>
      <c r="B4156" s="13">
        <v>278</v>
      </c>
      <c r="C4156">
        <v>598755</v>
      </c>
      <c r="D4156">
        <v>1</v>
      </c>
      <c r="E4156">
        <v>0</v>
      </c>
      <c r="F4156">
        <v>0</v>
      </c>
      <c r="G4156">
        <v>0</v>
      </c>
      <c r="H4156">
        <v>0</v>
      </c>
      <c r="I4156" t="s">
        <v>75</v>
      </c>
      <c r="J4156">
        <v>547492</v>
      </c>
      <c r="K4156" t="s">
        <v>74</v>
      </c>
      <c r="L4156">
        <v>547492</v>
      </c>
      <c r="M4156" t="s">
        <v>74</v>
      </c>
      <c r="N4156">
        <v>547492</v>
      </c>
      <c r="O4156" t="s">
        <v>74</v>
      </c>
      <c r="P4156">
        <v>547492</v>
      </c>
      <c r="Q4156" t="s">
        <v>74</v>
      </c>
      <c r="R4156" s="13">
        <v>70488.701001315436</v>
      </c>
      <c r="S4156" s="13"/>
      <c r="T4156" s="13"/>
      <c r="U4156" s="13"/>
      <c r="V4156" s="13">
        <f t="shared" si="1094"/>
        <v>0</v>
      </c>
      <c r="W4156" s="13"/>
      <c r="X4156" s="13">
        <f t="shared" si="1095"/>
        <v>0</v>
      </c>
      <c r="Y4156" s="13"/>
      <c r="Z4156" s="13">
        <f t="shared" si="1096"/>
        <v>0</v>
      </c>
      <c r="AA4156" s="13"/>
      <c r="AB4156" s="13">
        <f t="shared" si="1097"/>
        <v>0</v>
      </c>
      <c r="AC4156" s="13"/>
      <c r="AD4156" s="13"/>
      <c r="AE4156" s="13"/>
      <c r="AF4156" s="13"/>
      <c r="AG4156" s="13"/>
      <c r="AH4156" s="13"/>
      <c r="AI4156" s="13"/>
      <c r="AJ4156" s="13"/>
      <c r="AK4156" s="13">
        <f t="shared" si="1098"/>
        <v>0</v>
      </c>
      <c r="AL4156" s="13"/>
      <c r="AM4156" s="13">
        <f t="shared" si="1099"/>
        <v>0</v>
      </c>
      <c r="AN4156" s="13"/>
      <c r="AO4156" s="13">
        <v>0</v>
      </c>
      <c r="AP4156" s="13">
        <f t="shared" si="1100"/>
        <v>0</v>
      </c>
      <c r="AQ4156" s="13"/>
      <c r="AR4156" s="13">
        <f t="shared" si="1101"/>
        <v>0</v>
      </c>
      <c r="AS4156" s="13"/>
      <c r="AT4156" s="13">
        <f t="shared" si="1102"/>
        <v>0</v>
      </c>
      <c r="AU4156" s="13"/>
      <c r="AV4156" s="13">
        <f t="shared" si="1103"/>
        <v>0</v>
      </c>
      <c r="AW4156" s="13"/>
      <c r="AX4156" s="13">
        <f t="shared" si="1104"/>
        <v>0</v>
      </c>
      <c r="AY4156" s="13"/>
      <c r="AZ4156" s="13">
        <f t="shared" si="1105"/>
        <v>0</v>
      </c>
      <c r="BA4156" s="13"/>
      <c r="BB4156" s="13">
        <f t="shared" si="1106"/>
        <v>0</v>
      </c>
      <c r="BC4156" s="13"/>
      <c r="BD4156" s="13">
        <f t="shared" si="1107"/>
        <v>0</v>
      </c>
      <c r="BE4156" s="13"/>
      <c r="BF4156" s="13">
        <f t="shared" si="1108"/>
        <v>0</v>
      </c>
      <c r="BG4156" s="13"/>
      <c r="BH4156" s="13">
        <f t="shared" si="1109"/>
        <v>70488.701001315436</v>
      </c>
      <c r="BI4156" s="13">
        <f t="shared" si="1110"/>
        <v>70500</v>
      </c>
      <c r="BJ4156" s="13">
        <v>70800</v>
      </c>
    </row>
    <row r="4157" spans="1:62" x14ac:dyDescent="0.25">
      <c r="A4157" t="s">
        <v>3836</v>
      </c>
      <c r="B4157" s="13">
        <v>463</v>
      </c>
      <c r="C4157">
        <v>591505</v>
      </c>
      <c r="D4157">
        <v>1</v>
      </c>
      <c r="E4157">
        <v>0</v>
      </c>
      <c r="F4157">
        <v>0</v>
      </c>
      <c r="G4157">
        <v>0</v>
      </c>
      <c r="H4157">
        <v>0</v>
      </c>
      <c r="I4157" t="s">
        <v>75</v>
      </c>
      <c r="J4157">
        <v>590401</v>
      </c>
      <c r="K4157" t="s">
        <v>876</v>
      </c>
      <c r="L4157">
        <v>590401</v>
      </c>
      <c r="M4157" t="s">
        <v>876</v>
      </c>
      <c r="N4157">
        <v>590266</v>
      </c>
      <c r="O4157" t="s">
        <v>96</v>
      </c>
      <c r="P4157">
        <v>590266</v>
      </c>
      <c r="Q4157" t="s">
        <v>96</v>
      </c>
      <c r="R4157" s="13">
        <v>108293.15993220067</v>
      </c>
      <c r="S4157" s="13"/>
      <c r="T4157" s="13"/>
      <c r="U4157" s="13"/>
      <c r="V4157" s="13">
        <f t="shared" si="1094"/>
        <v>0</v>
      </c>
      <c r="W4157" s="13"/>
      <c r="X4157" s="13">
        <f t="shared" si="1095"/>
        <v>0</v>
      </c>
      <c r="Y4157" s="13"/>
      <c r="Z4157" s="13">
        <f t="shared" si="1096"/>
        <v>0</v>
      </c>
      <c r="AA4157" s="13"/>
      <c r="AB4157" s="13">
        <f t="shared" si="1097"/>
        <v>0</v>
      </c>
      <c r="AC4157" s="13"/>
      <c r="AD4157" s="13"/>
      <c r="AE4157" s="13"/>
      <c r="AF4157" s="13"/>
      <c r="AG4157" s="13"/>
      <c r="AH4157" s="13"/>
      <c r="AI4157" s="13"/>
      <c r="AJ4157" s="13"/>
      <c r="AK4157" s="13">
        <f t="shared" si="1098"/>
        <v>0</v>
      </c>
      <c r="AL4157" s="13"/>
      <c r="AM4157" s="13">
        <f t="shared" si="1099"/>
        <v>0</v>
      </c>
      <c r="AN4157" s="13"/>
      <c r="AO4157" s="13">
        <v>0</v>
      </c>
      <c r="AP4157" s="13">
        <f t="shared" si="1100"/>
        <v>0</v>
      </c>
      <c r="AQ4157" s="13"/>
      <c r="AR4157" s="13">
        <f t="shared" si="1101"/>
        <v>0</v>
      </c>
      <c r="AS4157" s="13"/>
      <c r="AT4157" s="13">
        <f t="shared" si="1102"/>
        <v>0</v>
      </c>
      <c r="AU4157" s="13"/>
      <c r="AV4157" s="13">
        <f t="shared" si="1103"/>
        <v>0</v>
      </c>
      <c r="AW4157" s="13"/>
      <c r="AX4157" s="13">
        <f t="shared" si="1104"/>
        <v>0</v>
      </c>
      <c r="AY4157" s="13"/>
      <c r="AZ4157" s="13">
        <f t="shared" si="1105"/>
        <v>0</v>
      </c>
      <c r="BA4157" s="13"/>
      <c r="BB4157" s="13">
        <f t="shared" si="1106"/>
        <v>0</v>
      </c>
      <c r="BC4157" s="13"/>
      <c r="BD4157" s="13">
        <f t="shared" si="1107"/>
        <v>0</v>
      </c>
      <c r="BE4157" s="13"/>
      <c r="BF4157" s="13">
        <f t="shared" si="1108"/>
        <v>0</v>
      </c>
      <c r="BG4157" s="13"/>
      <c r="BH4157" s="13">
        <f t="shared" si="1109"/>
        <v>108293.15993220067</v>
      </c>
      <c r="BI4157" s="13">
        <f t="shared" si="1110"/>
        <v>108300</v>
      </c>
      <c r="BJ4157" s="13">
        <v>108500</v>
      </c>
    </row>
    <row r="4158" spans="1:62" x14ac:dyDescent="0.25">
      <c r="A4158" t="s">
        <v>3971</v>
      </c>
      <c r="B4158" s="13">
        <v>2086</v>
      </c>
      <c r="C4158">
        <v>538680</v>
      </c>
      <c r="D4158">
        <v>1</v>
      </c>
      <c r="E4158">
        <v>0</v>
      </c>
      <c r="F4158">
        <v>0</v>
      </c>
      <c r="G4158">
        <v>0</v>
      </c>
      <c r="H4158">
        <v>0</v>
      </c>
      <c r="I4158" t="s">
        <v>26</v>
      </c>
      <c r="J4158">
        <v>529303</v>
      </c>
      <c r="K4158" t="s">
        <v>288</v>
      </c>
      <c r="L4158">
        <v>529303</v>
      </c>
      <c r="M4158" t="s">
        <v>288</v>
      </c>
      <c r="N4158">
        <v>529303</v>
      </c>
      <c r="O4158" t="s">
        <v>288</v>
      </c>
      <c r="P4158">
        <v>529303</v>
      </c>
      <c r="Q4158" t="s">
        <v>288</v>
      </c>
      <c r="R4158" s="13">
        <v>475467.32047865295</v>
      </c>
      <c r="S4158" s="13"/>
      <c r="T4158" s="13"/>
      <c r="U4158" s="13"/>
      <c r="V4158" s="13">
        <f t="shared" si="1094"/>
        <v>0</v>
      </c>
      <c r="W4158" s="13"/>
      <c r="X4158" s="13">
        <f t="shared" si="1095"/>
        <v>0</v>
      </c>
      <c r="Y4158" s="13"/>
      <c r="Z4158" s="13">
        <f t="shared" si="1096"/>
        <v>0</v>
      </c>
      <c r="AA4158" s="13"/>
      <c r="AB4158" s="13">
        <f t="shared" si="1097"/>
        <v>0</v>
      </c>
      <c r="AC4158" s="13"/>
      <c r="AD4158" s="13"/>
      <c r="AE4158" s="13"/>
      <c r="AF4158" s="13"/>
      <c r="AG4158" s="13"/>
      <c r="AH4158" s="13"/>
      <c r="AI4158" s="13"/>
      <c r="AJ4158" s="13"/>
      <c r="AK4158" s="13">
        <f t="shared" si="1098"/>
        <v>0</v>
      </c>
      <c r="AL4158" s="13"/>
      <c r="AM4158" s="13">
        <f t="shared" si="1099"/>
        <v>0</v>
      </c>
      <c r="AN4158" s="13"/>
      <c r="AO4158" s="13">
        <v>0</v>
      </c>
      <c r="AP4158" s="13">
        <f t="shared" si="1100"/>
        <v>0</v>
      </c>
      <c r="AQ4158" s="13"/>
      <c r="AR4158" s="13">
        <f t="shared" si="1101"/>
        <v>0</v>
      </c>
      <c r="AS4158" s="13"/>
      <c r="AT4158" s="13">
        <f t="shared" si="1102"/>
        <v>0</v>
      </c>
      <c r="AU4158" s="13"/>
      <c r="AV4158" s="13">
        <f t="shared" si="1103"/>
        <v>0</v>
      </c>
      <c r="AW4158" s="13"/>
      <c r="AX4158" s="13">
        <f t="shared" si="1104"/>
        <v>0</v>
      </c>
      <c r="AY4158" s="13"/>
      <c r="AZ4158" s="13">
        <f t="shared" si="1105"/>
        <v>0</v>
      </c>
      <c r="BA4158" s="13"/>
      <c r="BB4158" s="13">
        <f t="shared" si="1106"/>
        <v>0</v>
      </c>
      <c r="BC4158" s="13"/>
      <c r="BD4158" s="13">
        <f t="shared" si="1107"/>
        <v>0</v>
      </c>
      <c r="BE4158" s="13"/>
      <c r="BF4158" s="13">
        <f t="shared" si="1108"/>
        <v>0</v>
      </c>
      <c r="BG4158" s="13"/>
      <c r="BH4158" s="13">
        <f t="shared" si="1109"/>
        <v>475467.32047865295</v>
      </c>
      <c r="BI4158" s="13">
        <f t="shared" si="1110"/>
        <v>475500</v>
      </c>
      <c r="BJ4158" s="13">
        <v>462700</v>
      </c>
    </row>
    <row r="4159" spans="1:62" x14ac:dyDescent="0.25">
      <c r="A4159" t="s">
        <v>3972</v>
      </c>
      <c r="B4159" s="13">
        <v>54</v>
      </c>
      <c r="C4159">
        <v>565652</v>
      </c>
      <c r="D4159">
        <v>1</v>
      </c>
      <c r="E4159">
        <v>0</v>
      </c>
      <c r="F4159">
        <v>0</v>
      </c>
      <c r="G4159">
        <v>0</v>
      </c>
      <c r="H4159">
        <v>0</v>
      </c>
      <c r="I4159" t="s">
        <v>26</v>
      </c>
      <c r="J4159">
        <v>535702</v>
      </c>
      <c r="K4159" t="s">
        <v>1363</v>
      </c>
      <c r="L4159">
        <v>535702</v>
      </c>
      <c r="M4159" t="s">
        <v>1363</v>
      </c>
      <c r="N4159">
        <v>535419</v>
      </c>
      <c r="O4159" t="s">
        <v>130</v>
      </c>
      <c r="P4159">
        <v>535419</v>
      </c>
      <c r="Q4159" t="s">
        <v>130</v>
      </c>
      <c r="R4159" s="13">
        <v>70488.701001315436</v>
      </c>
      <c r="S4159" s="13"/>
      <c r="T4159" s="13"/>
      <c r="U4159" s="13"/>
      <c r="V4159" s="13">
        <f t="shared" si="1094"/>
        <v>0</v>
      </c>
      <c r="W4159" s="13"/>
      <c r="X4159" s="13">
        <f t="shared" si="1095"/>
        <v>0</v>
      </c>
      <c r="Y4159" s="13"/>
      <c r="Z4159" s="13">
        <f t="shared" si="1096"/>
        <v>0</v>
      </c>
      <c r="AA4159" s="13"/>
      <c r="AB4159" s="13">
        <f t="shared" si="1097"/>
        <v>0</v>
      </c>
      <c r="AC4159" s="13"/>
      <c r="AD4159" s="13"/>
      <c r="AE4159" s="13"/>
      <c r="AF4159" s="13"/>
      <c r="AG4159" s="13"/>
      <c r="AH4159" s="13"/>
      <c r="AI4159" s="13"/>
      <c r="AJ4159" s="13"/>
      <c r="AK4159" s="13">
        <f t="shared" si="1098"/>
        <v>0</v>
      </c>
      <c r="AL4159" s="13"/>
      <c r="AM4159" s="13">
        <f t="shared" si="1099"/>
        <v>0</v>
      </c>
      <c r="AN4159" s="13"/>
      <c r="AO4159" s="13">
        <v>0</v>
      </c>
      <c r="AP4159" s="13">
        <f t="shared" si="1100"/>
        <v>0</v>
      </c>
      <c r="AQ4159" s="13"/>
      <c r="AR4159" s="13">
        <f t="shared" si="1101"/>
        <v>0</v>
      </c>
      <c r="AS4159" s="13"/>
      <c r="AT4159" s="13">
        <f t="shared" si="1102"/>
        <v>0</v>
      </c>
      <c r="AU4159" s="13"/>
      <c r="AV4159" s="13">
        <f t="shared" si="1103"/>
        <v>0</v>
      </c>
      <c r="AW4159" s="13"/>
      <c r="AX4159" s="13">
        <f t="shared" si="1104"/>
        <v>0</v>
      </c>
      <c r="AY4159" s="13"/>
      <c r="AZ4159" s="13">
        <f t="shared" si="1105"/>
        <v>0</v>
      </c>
      <c r="BA4159" s="13"/>
      <c r="BB4159" s="13">
        <f t="shared" si="1106"/>
        <v>0</v>
      </c>
      <c r="BC4159" s="13"/>
      <c r="BD4159" s="13">
        <f t="shared" si="1107"/>
        <v>0</v>
      </c>
      <c r="BE4159" s="13"/>
      <c r="BF4159" s="13">
        <f t="shared" si="1108"/>
        <v>0</v>
      </c>
      <c r="BG4159" s="13"/>
      <c r="BH4159" s="13">
        <f t="shared" si="1109"/>
        <v>70488.701001315436</v>
      </c>
      <c r="BI4159" s="13">
        <f t="shared" si="1110"/>
        <v>70500</v>
      </c>
      <c r="BJ4159" s="13">
        <v>70800</v>
      </c>
    </row>
    <row r="4160" spans="1:62" x14ac:dyDescent="0.25">
      <c r="A4160" s="3" t="s">
        <v>868</v>
      </c>
      <c r="B4160" s="13">
        <v>492</v>
      </c>
      <c r="C4160">
        <v>557013</v>
      </c>
      <c r="D4160">
        <v>1</v>
      </c>
      <c r="E4160">
        <v>1</v>
      </c>
      <c r="F4160">
        <v>0</v>
      </c>
      <c r="G4160">
        <v>0</v>
      </c>
      <c r="H4160">
        <v>0</v>
      </c>
      <c r="I4160" t="s">
        <v>110</v>
      </c>
      <c r="J4160">
        <v>557013</v>
      </c>
      <c r="K4160" t="s">
        <v>868</v>
      </c>
      <c r="L4160">
        <v>557153</v>
      </c>
      <c r="M4160" t="s">
        <v>867</v>
      </c>
      <c r="N4160">
        <v>557153</v>
      </c>
      <c r="O4160" t="s">
        <v>867</v>
      </c>
      <c r="P4160">
        <v>557153</v>
      </c>
      <c r="Q4160" t="s">
        <v>867</v>
      </c>
      <c r="R4160" s="13">
        <v>114993.46392125392</v>
      </c>
      <c r="S4160" s="13">
        <v>492</v>
      </c>
      <c r="T4160" s="13">
        <v>26391.507502017546</v>
      </c>
      <c r="U4160" s="13"/>
      <c r="V4160" s="13">
        <f t="shared" si="1094"/>
        <v>0</v>
      </c>
      <c r="W4160" s="13">
        <v>23</v>
      </c>
      <c r="X4160" s="13">
        <f t="shared" si="1095"/>
        <v>68172</v>
      </c>
      <c r="Y4160" s="13">
        <v>4</v>
      </c>
      <c r="Z4160" s="13">
        <f t="shared" si="1096"/>
        <v>3952</v>
      </c>
      <c r="AA4160" s="13"/>
      <c r="AB4160" s="13">
        <f t="shared" si="1097"/>
        <v>0</v>
      </c>
      <c r="AC4160" s="13"/>
      <c r="AD4160" s="13"/>
      <c r="AE4160" s="13"/>
      <c r="AF4160" s="13"/>
      <c r="AG4160" s="13"/>
      <c r="AH4160" s="13"/>
      <c r="AI4160" s="13"/>
      <c r="AJ4160" s="13"/>
      <c r="AK4160" s="13">
        <f t="shared" si="1098"/>
        <v>0</v>
      </c>
      <c r="AL4160" s="13"/>
      <c r="AM4160" s="13">
        <f t="shared" si="1099"/>
        <v>0</v>
      </c>
      <c r="AN4160" s="13"/>
      <c r="AO4160" s="13">
        <v>0</v>
      </c>
      <c r="AP4160" s="13">
        <f t="shared" si="1100"/>
        <v>0</v>
      </c>
      <c r="AQ4160" s="13"/>
      <c r="AR4160" s="13">
        <f t="shared" si="1101"/>
        <v>0</v>
      </c>
      <c r="AS4160" s="13"/>
      <c r="AT4160" s="13">
        <f t="shared" si="1102"/>
        <v>0</v>
      </c>
      <c r="AU4160" s="13"/>
      <c r="AV4160" s="13">
        <f t="shared" si="1103"/>
        <v>0</v>
      </c>
      <c r="AW4160" s="13"/>
      <c r="AX4160" s="13">
        <f t="shared" si="1104"/>
        <v>0</v>
      </c>
      <c r="AY4160" s="13"/>
      <c r="AZ4160" s="13">
        <f t="shared" si="1105"/>
        <v>0</v>
      </c>
      <c r="BA4160" s="13"/>
      <c r="BB4160" s="13">
        <f t="shared" si="1106"/>
        <v>0</v>
      </c>
      <c r="BC4160" s="13"/>
      <c r="BD4160" s="13">
        <f t="shared" si="1107"/>
        <v>0</v>
      </c>
      <c r="BE4160" s="13"/>
      <c r="BF4160" s="13">
        <f t="shared" si="1108"/>
        <v>0</v>
      </c>
      <c r="BG4160" s="13"/>
      <c r="BH4160" s="13">
        <f t="shared" si="1109"/>
        <v>213508.97142327146</v>
      </c>
      <c r="BI4160" s="13">
        <f t="shared" si="1110"/>
        <v>213500</v>
      </c>
      <c r="BJ4160" s="13">
        <v>221700</v>
      </c>
    </row>
    <row r="4161" spans="1:62" x14ac:dyDescent="0.25">
      <c r="A4161" t="s">
        <v>3973</v>
      </c>
      <c r="B4161" s="13">
        <v>844</v>
      </c>
      <c r="C4161">
        <v>556882</v>
      </c>
      <c r="D4161">
        <v>1</v>
      </c>
      <c r="E4161">
        <v>0</v>
      </c>
      <c r="F4161">
        <v>0</v>
      </c>
      <c r="G4161">
        <v>0</v>
      </c>
      <c r="H4161">
        <v>0</v>
      </c>
      <c r="I4161" t="s">
        <v>41</v>
      </c>
      <c r="J4161">
        <v>571164</v>
      </c>
      <c r="K4161" t="s">
        <v>325</v>
      </c>
      <c r="L4161">
        <v>571164</v>
      </c>
      <c r="M4161" t="s">
        <v>325</v>
      </c>
      <c r="N4161">
        <v>571164</v>
      </c>
      <c r="O4161" t="s">
        <v>325</v>
      </c>
      <c r="P4161">
        <v>571164</v>
      </c>
      <c r="Q4161" t="s">
        <v>325</v>
      </c>
      <c r="R4161" s="13">
        <v>195809.46240019114</v>
      </c>
      <c r="S4161" s="13"/>
      <c r="T4161" s="13"/>
      <c r="U4161" s="13"/>
      <c r="V4161" s="13">
        <f t="shared" si="1094"/>
        <v>0</v>
      </c>
      <c r="W4161" s="13"/>
      <c r="X4161" s="13">
        <f t="shared" si="1095"/>
        <v>0</v>
      </c>
      <c r="Y4161" s="13"/>
      <c r="Z4161" s="13">
        <f t="shared" si="1096"/>
        <v>0</v>
      </c>
      <c r="AA4161" s="13"/>
      <c r="AB4161" s="13">
        <f t="shared" si="1097"/>
        <v>0</v>
      </c>
      <c r="AC4161" s="13"/>
      <c r="AD4161" s="13"/>
      <c r="AE4161" s="13"/>
      <c r="AF4161" s="13"/>
      <c r="AG4161" s="13"/>
      <c r="AH4161" s="13"/>
      <c r="AI4161" s="13"/>
      <c r="AJ4161" s="13"/>
      <c r="AK4161" s="13">
        <f t="shared" si="1098"/>
        <v>0</v>
      </c>
      <c r="AL4161" s="13"/>
      <c r="AM4161" s="13">
        <f t="shared" si="1099"/>
        <v>0</v>
      </c>
      <c r="AN4161" s="13"/>
      <c r="AO4161" s="13">
        <v>0</v>
      </c>
      <c r="AP4161" s="13">
        <f t="shared" si="1100"/>
        <v>0</v>
      </c>
      <c r="AQ4161" s="13"/>
      <c r="AR4161" s="13">
        <f t="shared" si="1101"/>
        <v>0</v>
      </c>
      <c r="AS4161" s="13"/>
      <c r="AT4161" s="13">
        <f t="shared" si="1102"/>
        <v>0</v>
      </c>
      <c r="AU4161" s="13"/>
      <c r="AV4161" s="13">
        <f t="shared" si="1103"/>
        <v>0</v>
      </c>
      <c r="AW4161" s="13"/>
      <c r="AX4161" s="13">
        <f t="shared" si="1104"/>
        <v>0</v>
      </c>
      <c r="AY4161" s="13"/>
      <c r="AZ4161" s="13">
        <f t="shared" si="1105"/>
        <v>0</v>
      </c>
      <c r="BA4161" s="13"/>
      <c r="BB4161" s="13">
        <f t="shared" si="1106"/>
        <v>0</v>
      </c>
      <c r="BC4161" s="13"/>
      <c r="BD4161" s="13">
        <f t="shared" si="1107"/>
        <v>0</v>
      </c>
      <c r="BE4161" s="13"/>
      <c r="BF4161" s="13">
        <f t="shared" si="1108"/>
        <v>0</v>
      </c>
      <c r="BG4161" s="13"/>
      <c r="BH4161" s="13">
        <f t="shared" si="1109"/>
        <v>195809.46240019114</v>
      </c>
      <c r="BI4161" s="13">
        <f t="shared" si="1110"/>
        <v>195800</v>
      </c>
      <c r="BJ4161" s="13">
        <v>191000</v>
      </c>
    </row>
    <row r="4162" spans="1:62" x14ac:dyDescent="0.25">
      <c r="A4162" t="s">
        <v>3974</v>
      </c>
      <c r="B4162" s="13">
        <v>568</v>
      </c>
      <c r="C4162">
        <v>575534</v>
      </c>
      <c r="D4162">
        <v>1</v>
      </c>
      <c r="E4162">
        <v>0</v>
      </c>
      <c r="F4162">
        <v>0</v>
      </c>
      <c r="G4162">
        <v>0</v>
      </c>
      <c r="H4162">
        <v>0</v>
      </c>
      <c r="I4162" t="s">
        <v>41</v>
      </c>
      <c r="J4162">
        <v>555134</v>
      </c>
      <c r="K4162" t="s">
        <v>151</v>
      </c>
      <c r="L4162">
        <v>555134</v>
      </c>
      <c r="M4162" t="s">
        <v>151</v>
      </c>
      <c r="N4162">
        <v>555134</v>
      </c>
      <c r="O4162" t="s">
        <v>151</v>
      </c>
      <c r="P4162">
        <v>555134</v>
      </c>
      <c r="Q4162" t="s">
        <v>151</v>
      </c>
      <c r="R4162" s="13">
        <v>132519.83719655295</v>
      </c>
      <c r="S4162" s="13"/>
      <c r="T4162" s="13"/>
      <c r="U4162" s="13"/>
      <c r="V4162" s="13">
        <f t="shared" si="1094"/>
        <v>0</v>
      </c>
      <c r="W4162" s="13"/>
      <c r="X4162" s="13">
        <f t="shared" si="1095"/>
        <v>0</v>
      </c>
      <c r="Y4162" s="13"/>
      <c r="Z4162" s="13">
        <f t="shared" si="1096"/>
        <v>0</v>
      </c>
      <c r="AA4162" s="13"/>
      <c r="AB4162" s="13">
        <f t="shared" si="1097"/>
        <v>0</v>
      </c>
      <c r="AC4162" s="13"/>
      <c r="AD4162" s="13"/>
      <c r="AE4162" s="13"/>
      <c r="AF4162" s="13"/>
      <c r="AG4162" s="13"/>
      <c r="AH4162" s="13"/>
      <c r="AI4162" s="13"/>
      <c r="AJ4162" s="13"/>
      <c r="AK4162" s="13">
        <f t="shared" si="1098"/>
        <v>0</v>
      </c>
      <c r="AL4162" s="13"/>
      <c r="AM4162" s="13">
        <f t="shared" si="1099"/>
        <v>0</v>
      </c>
      <c r="AN4162" s="13"/>
      <c r="AO4162" s="13">
        <v>0</v>
      </c>
      <c r="AP4162" s="13">
        <f t="shared" si="1100"/>
        <v>0</v>
      </c>
      <c r="AQ4162" s="13"/>
      <c r="AR4162" s="13">
        <f t="shared" si="1101"/>
        <v>0</v>
      </c>
      <c r="AS4162" s="13"/>
      <c r="AT4162" s="13">
        <f t="shared" si="1102"/>
        <v>0</v>
      </c>
      <c r="AU4162" s="13"/>
      <c r="AV4162" s="13">
        <f t="shared" si="1103"/>
        <v>0</v>
      </c>
      <c r="AW4162" s="13"/>
      <c r="AX4162" s="13">
        <f t="shared" si="1104"/>
        <v>0</v>
      </c>
      <c r="AY4162" s="13"/>
      <c r="AZ4162" s="13">
        <f t="shared" si="1105"/>
        <v>0</v>
      </c>
      <c r="BA4162" s="13"/>
      <c r="BB4162" s="13">
        <f t="shared" si="1106"/>
        <v>0</v>
      </c>
      <c r="BC4162" s="13"/>
      <c r="BD4162" s="13">
        <f t="shared" si="1107"/>
        <v>0</v>
      </c>
      <c r="BE4162" s="13"/>
      <c r="BF4162" s="13">
        <f t="shared" si="1108"/>
        <v>0</v>
      </c>
      <c r="BG4162" s="13"/>
      <c r="BH4162" s="13">
        <f t="shared" si="1109"/>
        <v>132519.83719655295</v>
      </c>
      <c r="BI4162" s="13">
        <f t="shared" si="1110"/>
        <v>132500</v>
      </c>
      <c r="BJ4162" s="13">
        <v>132800</v>
      </c>
    </row>
    <row r="4163" spans="1:62" x14ac:dyDescent="0.25">
      <c r="A4163" t="s">
        <v>3975</v>
      </c>
      <c r="B4163" s="13">
        <v>269</v>
      </c>
      <c r="C4163">
        <v>530522</v>
      </c>
      <c r="D4163">
        <v>1</v>
      </c>
      <c r="E4163">
        <v>0</v>
      </c>
      <c r="F4163">
        <v>0</v>
      </c>
      <c r="G4163">
        <v>0</v>
      </c>
      <c r="H4163">
        <v>0</v>
      </c>
      <c r="I4163" t="s">
        <v>26</v>
      </c>
      <c r="J4163">
        <v>530841</v>
      </c>
      <c r="K4163" t="s">
        <v>900</v>
      </c>
      <c r="L4163">
        <v>530841</v>
      </c>
      <c r="M4163" t="s">
        <v>900</v>
      </c>
      <c r="N4163">
        <v>530841</v>
      </c>
      <c r="O4163" t="s">
        <v>900</v>
      </c>
      <c r="P4163">
        <v>529303</v>
      </c>
      <c r="Q4163" t="s">
        <v>288</v>
      </c>
      <c r="R4163" s="13">
        <v>70488.701001315436</v>
      </c>
      <c r="S4163" s="13"/>
      <c r="T4163" s="13"/>
      <c r="U4163" s="13"/>
      <c r="V4163" s="13">
        <f t="shared" si="1094"/>
        <v>0</v>
      </c>
      <c r="W4163" s="13"/>
      <c r="X4163" s="13">
        <f t="shared" si="1095"/>
        <v>0</v>
      </c>
      <c r="Y4163" s="13"/>
      <c r="Z4163" s="13">
        <f t="shared" si="1096"/>
        <v>0</v>
      </c>
      <c r="AA4163" s="13"/>
      <c r="AB4163" s="13">
        <f t="shared" si="1097"/>
        <v>0</v>
      </c>
      <c r="AC4163" s="13"/>
      <c r="AD4163" s="13"/>
      <c r="AE4163" s="13"/>
      <c r="AF4163" s="13"/>
      <c r="AG4163" s="13"/>
      <c r="AH4163" s="13"/>
      <c r="AI4163" s="13"/>
      <c r="AJ4163" s="13"/>
      <c r="AK4163" s="13">
        <f t="shared" si="1098"/>
        <v>0</v>
      </c>
      <c r="AL4163" s="13"/>
      <c r="AM4163" s="13">
        <f t="shared" si="1099"/>
        <v>0</v>
      </c>
      <c r="AN4163" s="13"/>
      <c r="AO4163" s="13">
        <v>0</v>
      </c>
      <c r="AP4163" s="13">
        <f t="shared" si="1100"/>
        <v>0</v>
      </c>
      <c r="AQ4163" s="13"/>
      <c r="AR4163" s="13">
        <f t="shared" si="1101"/>
        <v>0</v>
      </c>
      <c r="AS4163" s="13"/>
      <c r="AT4163" s="13">
        <f t="shared" si="1102"/>
        <v>0</v>
      </c>
      <c r="AU4163" s="13"/>
      <c r="AV4163" s="13">
        <f t="shared" si="1103"/>
        <v>0</v>
      </c>
      <c r="AW4163" s="13"/>
      <c r="AX4163" s="13">
        <f t="shared" si="1104"/>
        <v>0</v>
      </c>
      <c r="AY4163" s="13"/>
      <c r="AZ4163" s="13">
        <f t="shared" si="1105"/>
        <v>0</v>
      </c>
      <c r="BA4163" s="13"/>
      <c r="BB4163" s="13">
        <f t="shared" si="1106"/>
        <v>0</v>
      </c>
      <c r="BC4163" s="13"/>
      <c r="BD4163" s="13">
        <f t="shared" si="1107"/>
        <v>0</v>
      </c>
      <c r="BE4163" s="13"/>
      <c r="BF4163" s="13">
        <f t="shared" si="1108"/>
        <v>0</v>
      </c>
      <c r="BG4163" s="13"/>
      <c r="BH4163" s="13">
        <f t="shared" si="1109"/>
        <v>70488.701001315436</v>
      </c>
      <c r="BI4163" s="13">
        <f t="shared" si="1110"/>
        <v>70500</v>
      </c>
      <c r="BJ4163" s="13">
        <v>70800</v>
      </c>
    </row>
    <row r="4164" spans="1:62" x14ac:dyDescent="0.25">
      <c r="A4164" t="s">
        <v>3977</v>
      </c>
      <c r="B4164" s="13">
        <v>869</v>
      </c>
      <c r="C4164">
        <v>585670</v>
      </c>
      <c r="D4164">
        <v>1</v>
      </c>
      <c r="E4164">
        <v>0</v>
      </c>
      <c r="F4164">
        <v>0</v>
      </c>
      <c r="G4164">
        <v>0</v>
      </c>
      <c r="H4164">
        <v>0</v>
      </c>
      <c r="I4164" t="s">
        <v>90</v>
      </c>
      <c r="J4164">
        <v>585068</v>
      </c>
      <c r="K4164" t="s">
        <v>275</v>
      </c>
      <c r="L4164">
        <v>585068</v>
      </c>
      <c r="M4164" t="s">
        <v>275</v>
      </c>
      <c r="N4164">
        <v>585068</v>
      </c>
      <c r="O4164" t="s">
        <v>275</v>
      </c>
      <c r="P4164">
        <v>585068</v>
      </c>
      <c r="Q4164" t="s">
        <v>275</v>
      </c>
      <c r="R4164" s="13">
        <v>201517.0549682639</v>
      </c>
      <c r="S4164" s="13"/>
      <c r="T4164" s="13"/>
      <c r="U4164" s="13"/>
      <c r="V4164" s="13">
        <f t="shared" si="1094"/>
        <v>0</v>
      </c>
      <c r="W4164" s="13"/>
      <c r="X4164" s="13">
        <f t="shared" si="1095"/>
        <v>0</v>
      </c>
      <c r="Y4164" s="13"/>
      <c r="Z4164" s="13">
        <f t="shared" si="1096"/>
        <v>0</v>
      </c>
      <c r="AA4164" s="13"/>
      <c r="AB4164" s="13">
        <f t="shared" si="1097"/>
        <v>0</v>
      </c>
      <c r="AC4164" s="13"/>
      <c r="AD4164" s="13"/>
      <c r="AE4164" s="13"/>
      <c r="AF4164" s="13"/>
      <c r="AG4164" s="13"/>
      <c r="AH4164" s="13"/>
      <c r="AI4164" s="13"/>
      <c r="AJ4164" s="13"/>
      <c r="AK4164" s="13">
        <f t="shared" si="1098"/>
        <v>0</v>
      </c>
      <c r="AL4164" s="13"/>
      <c r="AM4164" s="13">
        <f t="shared" si="1099"/>
        <v>0</v>
      </c>
      <c r="AN4164" s="13"/>
      <c r="AO4164" s="13">
        <v>0</v>
      </c>
      <c r="AP4164" s="13">
        <f t="shared" si="1100"/>
        <v>0</v>
      </c>
      <c r="AQ4164" s="13"/>
      <c r="AR4164" s="13">
        <f t="shared" si="1101"/>
        <v>0</v>
      </c>
      <c r="AS4164" s="13"/>
      <c r="AT4164" s="13">
        <f t="shared" si="1102"/>
        <v>0</v>
      </c>
      <c r="AU4164" s="13"/>
      <c r="AV4164" s="13">
        <f t="shared" si="1103"/>
        <v>0</v>
      </c>
      <c r="AW4164" s="13"/>
      <c r="AX4164" s="13">
        <f t="shared" si="1104"/>
        <v>0</v>
      </c>
      <c r="AY4164" s="13"/>
      <c r="AZ4164" s="13">
        <f t="shared" si="1105"/>
        <v>0</v>
      </c>
      <c r="BA4164" s="13"/>
      <c r="BB4164" s="13">
        <f t="shared" si="1106"/>
        <v>0</v>
      </c>
      <c r="BC4164" s="13"/>
      <c r="BD4164" s="13">
        <f t="shared" si="1107"/>
        <v>0</v>
      </c>
      <c r="BE4164" s="13"/>
      <c r="BF4164" s="13">
        <f t="shared" si="1108"/>
        <v>0</v>
      </c>
      <c r="BG4164" s="13"/>
      <c r="BH4164" s="13">
        <f t="shared" si="1109"/>
        <v>201517.0549682639</v>
      </c>
      <c r="BI4164" s="13">
        <f t="shared" si="1110"/>
        <v>201500</v>
      </c>
      <c r="BJ4164" s="13">
        <v>196800</v>
      </c>
    </row>
    <row r="4165" spans="1:62" x14ac:dyDescent="0.25">
      <c r="A4165" t="s">
        <v>3978</v>
      </c>
      <c r="B4165" s="13">
        <v>118</v>
      </c>
      <c r="C4165">
        <v>511307</v>
      </c>
      <c r="D4165">
        <v>1</v>
      </c>
      <c r="E4165">
        <v>0</v>
      </c>
      <c r="F4165">
        <v>0</v>
      </c>
      <c r="G4165">
        <v>0</v>
      </c>
      <c r="H4165">
        <v>0</v>
      </c>
      <c r="I4165" t="s">
        <v>75</v>
      </c>
      <c r="J4165">
        <v>590789</v>
      </c>
      <c r="K4165" t="s">
        <v>127</v>
      </c>
      <c r="L4165">
        <v>590789</v>
      </c>
      <c r="M4165" t="s">
        <v>127</v>
      </c>
      <c r="N4165">
        <v>590789</v>
      </c>
      <c r="O4165" t="s">
        <v>127</v>
      </c>
      <c r="P4165">
        <v>591181</v>
      </c>
      <c r="Q4165" t="s">
        <v>97</v>
      </c>
      <c r="R4165" s="13">
        <v>70488.701001315436</v>
      </c>
      <c r="S4165" s="13"/>
      <c r="T4165" s="13"/>
      <c r="U4165" s="13"/>
      <c r="V4165" s="13">
        <f t="shared" ref="V4165:V4228" si="1111">U4165*741</f>
        <v>0</v>
      </c>
      <c r="W4165" s="13"/>
      <c r="X4165" s="13">
        <f t="shared" ref="X4165:X4228" si="1112">W4165*2964</f>
        <v>0</v>
      </c>
      <c r="Y4165" s="13"/>
      <c r="Z4165" s="13">
        <f t="shared" ref="Z4165:Z4228" si="1113">Y4165*988</f>
        <v>0</v>
      </c>
      <c r="AA4165" s="13"/>
      <c r="AB4165" s="13">
        <f t="shared" ref="AB4165:AB4228" si="1114">AA4165*247</f>
        <v>0</v>
      </c>
      <c r="AC4165" s="13"/>
      <c r="AD4165" s="13"/>
      <c r="AE4165" s="13"/>
      <c r="AF4165" s="13"/>
      <c r="AG4165" s="13"/>
      <c r="AH4165" s="13"/>
      <c r="AI4165" s="13"/>
      <c r="AJ4165" s="13"/>
      <c r="AK4165" s="13">
        <f t="shared" ref="AK4165:AK4228" si="1115">AJ4165*139</f>
        <v>0</v>
      </c>
      <c r="AL4165" s="13"/>
      <c r="AM4165" s="13">
        <f t="shared" ref="AM4165:AM4228" si="1116">AL4165*35</f>
        <v>0</v>
      </c>
      <c r="AN4165" s="13"/>
      <c r="AO4165" s="13">
        <v>0</v>
      </c>
      <c r="AP4165" s="13">
        <f t="shared" ref="AP4165:AP4228" si="1117">AO4165*30500</f>
        <v>0</v>
      </c>
      <c r="AQ4165" s="13"/>
      <c r="AR4165" s="13">
        <f t="shared" ref="AR4165:AR4228" si="1118">AQ4165*2706</f>
        <v>0</v>
      </c>
      <c r="AS4165" s="13"/>
      <c r="AT4165" s="13">
        <f t="shared" ref="AT4165:AT4228" si="1119">AS4165*139</f>
        <v>0</v>
      </c>
      <c r="AU4165" s="13"/>
      <c r="AV4165" s="13">
        <f t="shared" ref="AV4165:AV4228" si="1120">AU4165*338</f>
        <v>0</v>
      </c>
      <c r="AW4165" s="13"/>
      <c r="AX4165" s="13">
        <f t="shared" ref="AX4165:AX4228" si="1121">AW4165*108</f>
        <v>0</v>
      </c>
      <c r="AY4165" s="13"/>
      <c r="AZ4165" s="13">
        <f t="shared" ref="AZ4165:AZ4228" si="1122">AY4165*81</f>
        <v>0</v>
      </c>
      <c r="BA4165" s="13"/>
      <c r="BB4165" s="13">
        <f t="shared" ref="BB4165:BB4228" si="1123">BA4165*325</f>
        <v>0</v>
      </c>
      <c r="BC4165" s="13"/>
      <c r="BD4165" s="13">
        <f t="shared" ref="BD4165:BD4228" si="1124">BC4165*406</f>
        <v>0</v>
      </c>
      <c r="BE4165" s="13"/>
      <c r="BF4165" s="13">
        <f t="shared" ref="BF4165:BF4228" si="1125">BE4165*217</f>
        <v>0</v>
      </c>
      <c r="BG4165" s="13"/>
      <c r="BH4165" s="13">
        <f t="shared" ref="BH4165:BH4228" si="1126">R4165+T4165+V4165+X4165+Z4165+AB4165+AD4165+AF4165+AH4165+AI4165+AK4165+AM4165+AN4165+AP4165+AR4165+AT4165+AV4165+AX4165+AZ4165+BB4165+BD4165+BF4165+BG4165</f>
        <v>70488.701001315436</v>
      </c>
      <c r="BI4165" s="13">
        <f t="shared" ref="BI4165:BI4228" si="1127">ROUND(BH4165/100,0)*100</f>
        <v>70500</v>
      </c>
      <c r="BJ4165" s="13">
        <v>70800</v>
      </c>
    </row>
    <row r="4166" spans="1:62" x14ac:dyDescent="0.25">
      <c r="A4166" t="s">
        <v>3979</v>
      </c>
      <c r="B4166" s="13">
        <v>401</v>
      </c>
      <c r="C4166">
        <v>546071</v>
      </c>
      <c r="D4166">
        <v>1</v>
      </c>
      <c r="E4166">
        <v>0</v>
      </c>
      <c r="F4166">
        <v>0</v>
      </c>
      <c r="G4166">
        <v>0</v>
      </c>
      <c r="H4166">
        <v>0</v>
      </c>
      <c r="I4166" t="s">
        <v>85</v>
      </c>
      <c r="J4166">
        <v>563323</v>
      </c>
      <c r="K4166" t="s">
        <v>2875</v>
      </c>
      <c r="L4166">
        <v>563323</v>
      </c>
      <c r="M4166" t="s">
        <v>2875</v>
      </c>
      <c r="N4166">
        <v>563102</v>
      </c>
      <c r="O4166" t="s">
        <v>1464</v>
      </c>
      <c r="P4166">
        <v>563102</v>
      </c>
      <c r="Q4166" t="s">
        <v>1464</v>
      </c>
      <c r="R4166" s="13">
        <v>93943.522623589452</v>
      </c>
      <c r="S4166" s="13"/>
      <c r="T4166" s="13"/>
      <c r="U4166" s="13"/>
      <c r="V4166" s="13">
        <f t="shared" si="1111"/>
        <v>0</v>
      </c>
      <c r="W4166" s="13"/>
      <c r="X4166" s="13">
        <f t="shared" si="1112"/>
        <v>0</v>
      </c>
      <c r="Y4166" s="13"/>
      <c r="Z4166" s="13">
        <f t="shared" si="1113"/>
        <v>0</v>
      </c>
      <c r="AA4166" s="13"/>
      <c r="AB4166" s="13">
        <f t="shared" si="1114"/>
        <v>0</v>
      </c>
      <c r="AC4166" s="13"/>
      <c r="AD4166" s="13"/>
      <c r="AE4166" s="13"/>
      <c r="AF4166" s="13"/>
      <c r="AG4166" s="13"/>
      <c r="AH4166" s="13"/>
      <c r="AI4166" s="13"/>
      <c r="AJ4166" s="13"/>
      <c r="AK4166" s="13">
        <f t="shared" si="1115"/>
        <v>0</v>
      </c>
      <c r="AL4166" s="13"/>
      <c r="AM4166" s="13">
        <f t="shared" si="1116"/>
        <v>0</v>
      </c>
      <c r="AN4166" s="13"/>
      <c r="AO4166" s="13">
        <v>0</v>
      </c>
      <c r="AP4166" s="13">
        <f t="shared" si="1117"/>
        <v>0</v>
      </c>
      <c r="AQ4166" s="13"/>
      <c r="AR4166" s="13">
        <f t="shared" si="1118"/>
        <v>0</v>
      </c>
      <c r="AS4166" s="13"/>
      <c r="AT4166" s="13">
        <f t="shared" si="1119"/>
        <v>0</v>
      </c>
      <c r="AU4166" s="13"/>
      <c r="AV4166" s="13">
        <f t="shared" si="1120"/>
        <v>0</v>
      </c>
      <c r="AW4166" s="13"/>
      <c r="AX4166" s="13">
        <f t="shared" si="1121"/>
        <v>0</v>
      </c>
      <c r="AY4166" s="13"/>
      <c r="AZ4166" s="13">
        <f t="shared" si="1122"/>
        <v>0</v>
      </c>
      <c r="BA4166" s="13"/>
      <c r="BB4166" s="13">
        <f t="shared" si="1123"/>
        <v>0</v>
      </c>
      <c r="BC4166" s="13"/>
      <c r="BD4166" s="13">
        <f t="shared" si="1124"/>
        <v>0</v>
      </c>
      <c r="BE4166" s="13"/>
      <c r="BF4166" s="13">
        <f t="shared" si="1125"/>
        <v>0</v>
      </c>
      <c r="BG4166" s="13"/>
      <c r="BH4166" s="13">
        <f t="shared" si="1126"/>
        <v>93943.522623589452</v>
      </c>
      <c r="BI4166" s="13">
        <f t="shared" si="1127"/>
        <v>93900</v>
      </c>
      <c r="BJ4166" s="13">
        <v>94800</v>
      </c>
    </row>
    <row r="4167" spans="1:62" x14ac:dyDescent="0.25">
      <c r="A4167" t="s">
        <v>3980</v>
      </c>
      <c r="B4167" s="13">
        <v>156</v>
      </c>
      <c r="C4167">
        <v>599760</v>
      </c>
      <c r="D4167">
        <v>1</v>
      </c>
      <c r="E4167">
        <v>0</v>
      </c>
      <c r="F4167">
        <v>0</v>
      </c>
      <c r="G4167">
        <v>0</v>
      </c>
      <c r="H4167">
        <v>0</v>
      </c>
      <c r="I4167" t="s">
        <v>26</v>
      </c>
      <c r="J4167">
        <v>542610</v>
      </c>
      <c r="K4167" t="s">
        <v>3981</v>
      </c>
      <c r="L4167">
        <v>541982</v>
      </c>
      <c r="M4167" t="s">
        <v>707</v>
      </c>
      <c r="N4167">
        <v>541982</v>
      </c>
      <c r="O4167" t="s">
        <v>707</v>
      </c>
      <c r="P4167">
        <v>541656</v>
      </c>
      <c r="Q4167" t="s">
        <v>195</v>
      </c>
      <c r="R4167" s="13">
        <v>70488.701001315436</v>
      </c>
      <c r="S4167" s="13"/>
      <c r="T4167" s="13"/>
      <c r="U4167" s="13"/>
      <c r="V4167" s="13">
        <f t="shared" si="1111"/>
        <v>0</v>
      </c>
      <c r="W4167" s="13"/>
      <c r="X4167" s="13">
        <f t="shared" si="1112"/>
        <v>0</v>
      </c>
      <c r="Y4167" s="13"/>
      <c r="Z4167" s="13">
        <f t="shared" si="1113"/>
        <v>0</v>
      </c>
      <c r="AA4167" s="13"/>
      <c r="AB4167" s="13">
        <f t="shared" si="1114"/>
        <v>0</v>
      </c>
      <c r="AC4167" s="13"/>
      <c r="AD4167" s="13"/>
      <c r="AE4167" s="13"/>
      <c r="AF4167" s="13"/>
      <c r="AG4167" s="13"/>
      <c r="AH4167" s="13"/>
      <c r="AI4167" s="13"/>
      <c r="AJ4167" s="13"/>
      <c r="AK4167" s="13">
        <f t="shared" si="1115"/>
        <v>0</v>
      </c>
      <c r="AL4167" s="13"/>
      <c r="AM4167" s="13">
        <f t="shared" si="1116"/>
        <v>0</v>
      </c>
      <c r="AN4167" s="13"/>
      <c r="AO4167" s="13">
        <v>0</v>
      </c>
      <c r="AP4167" s="13">
        <f t="shared" si="1117"/>
        <v>0</v>
      </c>
      <c r="AQ4167" s="13"/>
      <c r="AR4167" s="13">
        <f t="shared" si="1118"/>
        <v>0</v>
      </c>
      <c r="AS4167" s="13"/>
      <c r="AT4167" s="13">
        <f t="shared" si="1119"/>
        <v>0</v>
      </c>
      <c r="AU4167" s="13"/>
      <c r="AV4167" s="13">
        <f t="shared" si="1120"/>
        <v>0</v>
      </c>
      <c r="AW4167" s="13"/>
      <c r="AX4167" s="13">
        <f t="shared" si="1121"/>
        <v>0</v>
      </c>
      <c r="AY4167" s="13"/>
      <c r="AZ4167" s="13">
        <f t="shared" si="1122"/>
        <v>0</v>
      </c>
      <c r="BA4167" s="13"/>
      <c r="BB4167" s="13">
        <f t="shared" si="1123"/>
        <v>0</v>
      </c>
      <c r="BC4167" s="13"/>
      <c r="BD4167" s="13">
        <f t="shared" si="1124"/>
        <v>0</v>
      </c>
      <c r="BE4167" s="13"/>
      <c r="BF4167" s="13">
        <f t="shared" si="1125"/>
        <v>0</v>
      </c>
      <c r="BG4167" s="13"/>
      <c r="BH4167" s="13">
        <f t="shared" si="1126"/>
        <v>70488.701001315436</v>
      </c>
      <c r="BI4167" s="13">
        <f t="shared" si="1127"/>
        <v>70500</v>
      </c>
      <c r="BJ4167" s="13">
        <v>70800</v>
      </c>
    </row>
    <row r="4168" spans="1:62" x14ac:dyDescent="0.25">
      <c r="A4168" t="s">
        <v>3980</v>
      </c>
      <c r="B4168" s="13">
        <v>45</v>
      </c>
      <c r="C4168">
        <v>596507</v>
      </c>
      <c r="D4168">
        <v>1</v>
      </c>
      <c r="E4168">
        <v>0</v>
      </c>
      <c r="F4168">
        <v>0</v>
      </c>
      <c r="G4168">
        <v>0</v>
      </c>
      <c r="H4168">
        <v>0</v>
      </c>
      <c r="I4168" t="s">
        <v>75</v>
      </c>
      <c r="J4168">
        <v>595268</v>
      </c>
      <c r="K4168" t="s">
        <v>476</v>
      </c>
      <c r="L4168">
        <v>596230</v>
      </c>
      <c r="M4168" t="s">
        <v>477</v>
      </c>
      <c r="N4168">
        <v>596230</v>
      </c>
      <c r="O4168" t="s">
        <v>477</v>
      </c>
      <c r="P4168">
        <v>596230</v>
      </c>
      <c r="Q4168" t="s">
        <v>477</v>
      </c>
      <c r="R4168" s="13">
        <v>70488.701001315436</v>
      </c>
      <c r="S4168" s="13"/>
      <c r="T4168" s="13"/>
      <c r="U4168" s="13"/>
      <c r="V4168" s="13">
        <f t="shared" si="1111"/>
        <v>0</v>
      </c>
      <c r="W4168" s="13"/>
      <c r="X4168" s="13">
        <f t="shared" si="1112"/>
        <v>0</v>
      </c>
      <c r="Y4168" s="13"/>
      <c r="Z4168" s="13">
        <f t="shared" si="1113"/>
        <v>0</v>
      </c>
      <c r="AA4168" s="13"/>
      <c r="AB4168" s="13">
        <f t="shared" si="1114"/>
        <v>0</v>
      </c>
      <c r="AC4168" s="13"/>
      <c r="AD4168" s="13"/>
      <c r="AE4168" s="13"/>
      <c r="AF4168" s="13"/>
      <c r="AG4168" s="13"/>
      <c r="AH4168" s="13"/>
      <c r="AI4168" s="13"/>
      <c r="AJ4168" s="13"/>
      <c r="AK4168" s="13">
        <f t="shared" si="1115"/>
        <v>0</v>
      </c>
      <c r="AL4168" s="13"/>
      <c r="AM4168" s="13">
        <f t="shared" si="1116"/>
        <v>0</v>
      </c>
      <c r="AN4168" s="13"/>
      <c r="AO4168" s="13">
        <v>0</v>
      </c>
      <c r="AP4168" s="13">
        <f t="shared" si="1117"/>
        <v>0</v>
      </c>
      <c r="AQ4168" s="13"/>
      <c r="AR4168" s="13">
        <f t="shared" si="1118"/>
        <v>0</v>
      </c>
      <c r="AS4168" s="13"/>
      <c r="AT4168" s="13">
        <f t="shared" si="1119"/>
        <v>0</v>
      </c>
      <c r="AU4168" s="13"/>
      <c r="AV4168" s="13">
        <f t="shared" si="1120"/>
        <v>0</v>
      </c>
      <c r="AW4168" s="13"/>
      <c r="AX4168" s="13">
        <f t="shared" si="1121"/>
        <v>0</v>
      </c>
      <c r="AY4168" s="13"/>
      <c r="AZ4168" s="13">
        <f t="shared" si="1122"/>
        <v>0</v>
      </c>
      <c r="BA4168" s="13"/>
      <c r="BB4168" s="13">
        <f t="shared" si="1123"/>
        <v>0</v>
      </c>
      <c r="BC4168" s="13"/>
      <c r="BD4168" s="13">
        <f t="shared" si="1124"/>
        <v>0</v>
      </c>
      <c r="BE4168" s="13"/>
      <c r="BF4168" s="13">
        <f t="shared" si="1125"/>
        <v>0</v>
      </c>
      <c r="BG4168" s="13"/>
      <c r="BH4168" s="13">
        <f t="shared" si="1126"/>
        <v>70488.701001315436</v>
      </c>
      <c r="BI4168" s="13">
        <f t="shared" si="1127"/>
        <v>70500</v>
      </c>
      <c r="BJ4168" s="13">
        <v>70800</v>
      </c>
    </row>
    <row r="4169" spans="1:62" x14ac:dyDescent="0.25">
      <c r="A4169" t="s">
        <v>3980</v>
      </c>
      <c r="B4169" s="13">
        <v>87</v>
      </c>
      <c r="C4169">
        <v>591521</v>
      </c>
      <c r="D4169">
        <v>1</v>
      </c>
      <c r="E4169">
        <v>0</v>
      </c>
      <c r="F4169">
        <v>0</v>
      </c>
      <c r="G4169">
        <v>0</v>
      </c>
      <c r="H4169">
        <v>0</v>
      </c>
      <c r="I4169" t="s">
        <v>75</v>
      </c>
      <c r="J4169">
        <v>590673</v>
      </c>
      <c r="K4169" t="s">
        <v>121</v>
      </c>
      <c r="L4169">
        <v>590673</v>
      </c>
      <c r="M4169" t="s">
        <v>121</v>
      </c>
      <c r="N4169">
        <v>590673</v>
      </c>
      <c r="O4169" t="s">
        <v>121</v>
      </c>
      <c r="P4169">
        <v>590266</v>
      </c>
      <c r="Q4169" t="s">
        <v>96</v>
      </c>
      <c r="R4169" s="13">
        <v>70488.701001315436</v>
      </c>
      <c r="S4169" s="13"/>
      <c r="T4169" s="13"/>
      <c r="U4169" s="13"/>
      <c r="V4169" s="13">
        <f t="shared" si="1111"/>
        <v>0</v>
      </c>
      <c r="W4169" s="13"/>
      <c r="X4169" s="13">
        <f t="shared" si="1112"/>
        <v>0</v>
      </c>
      <c r="Y4169" s="13"/>
      <c r="Z4169" s="13">
        <f t="shared" si="1113"/>
        <v>0</v>
      </c>
      <c r="AA4169" s="13"/>
      <c r="AB4169" s="13">
        <f t="shared" si="1114"/>
        <v>0</v>
      </c>
      <c r="AC4169" s="13"/>
      <c r="AD4169" s="13"/>
      <c r="AE4169" s="13"/>
      <c r="AF4169" s="13"/>
      <c r="AG4169" s="13"/>
      <c r="AH4169" s="13"/>
      <c r="AI4169" s="13"/>
      <c r="AJ4169" s="13"/>
      <c r="AK4169" s="13">
        <f t="shared" si="1115"/>
        <v>0</v>
      </c>
      <c r="AL4169" s="13"/>
      <c r="AM4169" s="13">
        <f t="shared" si="1116"/>
        <v>0</v>
      </c>
      <c r="AN4169" s="13"/>
      <c r="AO4169" s="13">
        <v>0</v>
      </c>
      <c r="AP4169" s="13">
        <f t="shared" si="1117"/>
        <v>0</v>
      </c>
      <c r="AQ4169" s="13"/>
      <c r="AR4169" s="13">
        <f t="shared" si="1118"/>
        <v>0</v>
      </c>
      <c r="AS4169" s="13"/>
      <c r="AT4169" s="13">
        <f t="shared" si="1119"/>
        <v>0</v>
      </c>
      <c r="AU4169" s="13"/>
      <c r="AV4169" s="13">
        <f t="shared" si="1120"/>
        <v>0</v>
      </c>
      <c r="AW4169" s="13"/>
      <c r="AX4169" s="13">
        <f t="shared" si="1121"/>
        <v>0</v>
      </c>
      <c r="AY4169" s="13"/>
      <c r="AZ4169" s="13">
        <f t="shared" si="1122"/>
        <v>0</v>
      </c>
      <c r="BA4169" s="13"/>
      <c r="BB4169" s="13">
        <f t="shared" si="1123"/>
        <v>0</v>
      </c>
      <c r="BC4169" s="13"/>
      <c r="BD4169" s="13">
        <f t="shared" si="1124"/>
        <v>0</v>
      </c>
      <c r="BE4169" s="13"/>
      <c r="BF4169" s="13">
        <f t="shared" si="1125"/>
        <v>0</v>
      </c>
      <c r="BG4169" s="13"/>
      <c r="BH4169" s="13">
        <f t="shared" si="1126"/>
        <v>70488.701001315436</v>
      </c>
      <c r="BI4169" s="13">
        <f t="shared" si="1127"/>
        <v>70500</v>
      </c>
      <c r="BJ4169" s="13">
        <v>70800</v>
      </c>
    </row>
    <row r="4170" spans="1:62" x14ac:dyDescent="0.25">
      <c r="A4170" t="s">
        <v>3980</v>
      </c>
      <c r="B4170" s="13">
        <v>339</v>
      </c>
      <c r="C4170">
        <v>565482</v>
      </c>
      <c r="D4170">
        <v>1</v>
      </c>
      <c r="E4170">
        <v>0</v>
      </c>
      <c r="F4170">
        <v>0</v>
      </c>
      <c r="G4170">
        <v>0</v>
      </c>
      <c r="H4170">
        <v>0</v>
      </c>
      <c r="I4170" t="s">
        <v>85</v>
      </c>
      <c r="J4170">
        <v>565709</v>
      </c>
      <c r="K4170" t="s">
        <v>1946</v>
      </c>
      <c r="L4170">
        <v>565709</v>
      </c>
      <c r="M4170" t="s">
        <v>1946</v>
      </c>
      <c r="N4170">
        <v>565709</v>
      </c>
      <c r="O4170" t="s">
        <v>1946</v>
      </c>
      <c r="P4170">
        <v>564567</v>
      </c>
      <c r="Q4170" t="s">
        <v>228</v>
      </c>
      <c r="R4170" s="13">
        <v>79557.77558265785</v>
      </c>
      <c r="S4170" s="13"/>
      <c r="T4170" s="13"/>
      <c r="U4170" s="13"/>
      <c r="V4170" s="13">
        <f t="shared" si="1111"/>
        <v>0</v>
      </c>
      <c r="W4170" s="13"/>
      <c r="X4170" s="13">
        <f t="shared" si="1112"/>
        <v>0</v>
      </c>
      <c r="Y4170" s="13"/>
      <c r="Z4170" s="13">
        <f t="shared" si="1113"/>
        <v>0</v>
      </c>
      <c r="AA4170" s="13"/>
      <c r="AB4170" s="13">
        <f t="shared" si="1114"/>
        <v>0</v>
      </c>
      <c r="AC4170" s="13"/>
      <c r="AD4170" s="13"/>
      <c r="AE4170" s="13"/>
      <c r="AF4170" s="13"/>
      <c r="AG4170" s="13"/>
      <c r="AH4170" s="13"/>
      <c r="AI4170" s="13"/>
      <c r="AJ4170" s="13"/>
      <c r="AK4170" s="13">
        <f t="shared" si="1115"/>
        <v>0</v>
      </c>
      <c r="AL4170" s="13"/>
      <c r="AM4170" s="13">
        <f t="shared" si="1116"/>
        <v>0</v>
      </c>
      <c r="AN4170" s="13"/>
      <c r="AO4170" s="13">
        <v>0</v>
      </c>
      <c r="AP4170" s="13">
        <f t="shared" si="1117"/>
        <v>0</v>
      </c>
      <c r="AQ4170" s="13"/>
      <c r="AR4170" s="13">
        <f t="shared" si="1118"/>
        <v>0</v>
      </c>
      <c r="AS4170" s="13"/>
      <c r="AT4170" s="13">
        <f t="shared" si="1119"/>
        <v>0</v>
      </c>
      <c r="AU4170" s="13"/>
      <c r="AV4170" s="13">
        <f t="shared" si="1120"/>
        <v>0</v>
      </c>
      <c r="AW4170" s="13"/>
      <c r="AX4170" s="13">
        <f t="shared" si="1121"/>
        <v>0</v>
      </c>
      <c r="AY4170" s="13"/>
      <c r="AZ4170" s="13">
        <f t="shared" si="1122"/>
        <v>0</v>
      </c>
      <c r="BA4170" s="13"/>
      <c r="BB4170" s="13">
        <f t="shared" si="1123"/>
        <v>0</v>
      </c>
      <c r="BC4170" s="13"/>
      <c r="BD4170" s="13">
        <f t="shared" si="1124"/>
        <v>0</v>
      </c>
      <c r="BE4170" s="13"/>
      <c r="BF4170" s="13">
        <f t="shared" si="1125"/>
        <v>0</v>
      </c>
      <c r="BG4170" s="13"/>
      <c r="BH4170" s="13">
        <f t="shared" si="1126"/>
        <v>79557.77558265785</v>
      </c>
      <c r="BI4170" s="13">
        <f t="shared" si="1127"/>
        <v>79600</v>
      </c>
      <c r="BJ4170" s="13">
        <v>81000</v>
      </c>
    </row>
    <row r="4171" spans="1:62" x14ac:dyDescent="0.25">
      <c r="A4171" t="s">
        <v>3982</v>
      </c>
      <c r="B4171" s="13">
        <v>151</v>
      </c>
      <c r="C4171">
        <v>570702</v>
      </c>
      <c r="D4171">
        <v>1</v>
      </c>
      <c r="E4171">
        <v>0</v>
      </c>
      <c r="F4171">
        <v>0</v>
      </c>
      <c r="G4171">
        <v>0</v>
      </c>
      <c r="H4171">
        <v>0</v>
      </c>
      <c r="I4171" t="s">
        <v>33</v>
      </c>
      <c r="J4171">
        <v>570877</v>
      </c>
      <c r="K4171" t="s">
        <v>281</v>
      </c>
      <c r="L4171">
        <v>570877</v>
      </c>
      <c r="M4171" t="s">
        <v>281</v>
      </c>
      <c r="N4171">
        <v>570877</v>
      </c>
      <c r="O4171" t="s">
        <v>281</v>
      </c>
      <c r="P4171">
        <v>569810</v>
      </c>
      <c r="Q4171" t="s">
        <v>98</v>
      </c>
      <c r="R4171" s="13">
        <v>70488.701001315436</v>
      </c>
      <c r="S4171" s="13"/>
      <c r="T4171" s="13"/>
      <c r="U4171" s="13"/>
      <c r="V4171" s="13">
        <f t="shared" si="1111"/>
        <v>0</v>
      </c>
      <c r="W4171" s="13"/>
      <c r="X4171" s="13">
        <f t="shared" si="1112"/>
        <v>0</v>
      </c>
      <c r="Y4171" s="13"/>
      <c r="Z4171" s="13">
        <f t="shared" si="1113"/>
        <v>0</v>
      </c>
      <c r="AA4171" s="13"/>
      <c r="AB4171" s="13">
        <f t="shared" si="1114"/>
        <v>0</v>
      </c>
      <c r="AC4171" s="13"/>
      <c r="AD4171" s="13"/>
      <c r="AE4171" s="13"/>
      <c r="AF4171" s="13"/>
      <c r="AG4171" s="13"/>
      <c r="AH4171" s="13"/>
      <c r="AI4171" s="13"/>
      <c r="AJ4171" s="13"/>
      <c r="AK4171" s="13">
        <f t="shared" si="1115"/>
        <v>0</v>
      </c>
      <c r="AL4171" s="13"/>
      <c r="AM4171" s="13">
        <f t="shared" si="1116"/>
        <v>0</v>
      </c>
      <c r="AN4171" s="13"/>
      <c r="AO4171" s="13">
        <v>0</v>
      </c>
      <c r="AP4171" s="13">
        <f t="shared" si="1117"/>
        <v>0</v>
      </c>
      <c r="AQ4171" s="13"/>
      <c r="AR4171" s="13">
        <f t="shared" si="1118"/>
        <v>0</v>
      </c>
      <c r="AS4171" s="13"/>
      <c r="AT4171" s="13">
        <f t="shared" si="1119"/>
        <v>0</v>
      </c>
      <c r="AU4171" s="13"/>
      <c r="AV4171" s="13">
        <f t="shared" si="1120"/>
        <v>0</v>
      </c>
      <c r="AW4171" s="13"/>
      <c r="AX4171" s="13">
        <f t="shared" si="1121"/>
        <v>0</v>
      </c>
      <c r="AY4171" s="13"/>
      <c r="AZ4171" s="13">
        <f t="shared" si="1122"/>
        <v>0</v>
      </c>
      <c r="BA4171" s="13"/>
      <c r="BB4171" s="13">
        <f t="shared" si="1123"/>
        <v>0</v>
      </c>
      <c r="BC4171" s="13"/>
      <c r="BD4171" s="13">
        <f t="shared" si="1124"/>
        <v>0</v>
      </c>
      <c r="BE4171" s="13"/>
      <c r="BF4171" s="13">
        <f t="shared" si="1125"/>
        <v>0</v>
      </c>
      <c r="BG4171" s="13"/>
      <c r="BH4171" s="13">
        <f t="shared" si="1126"/>
        <v>70488.701001315436</v>
      </c>
      <c r="BI4171" s="13">
        <f t="shared" si="1127"/>
        <v>70500</v>
      </c>
      <c r="BJ4171" s="13">
        <v>70800</v>
      </c>
    </row>
    <row r="4172" spans="1:62" x14ac:dyDescent="0.25">
      <c r="A4172" s="3" t="s">
        <v>3983</v>
      </c>
      <c r="B4172" s="13">
        <v>1238</v>
      </c>
      <c r="C4172">
        <v>593516</v>
      </c>
      <c r="D4172">
        <v>1</v>
      </c>
      <c r="E4172">
        <v>1</v>
      </c>
      <c r="F4172">
        <v>0</v>
      </c>
      <c r="G4172">
        <v>0</v>
      </c>
      <c r="H4172">
        <v>0</v>
      </c>
      <c r="I4172" t="s">
        <v>30</v>
      </c>
      <c r="J4172">
        <v>593516</v>
      </c>
      <c r="K4172" t="s">
        <v>3983</v>
      </c>
      <c r="L4172">
        <v>592889</v>
      </c>
      <c r="M4172" t="s">
        <v>485</v>
      </c>
      <c r="N4172">
        <v>592889</v>
      </c>
      <c r="O4172" t="s">
        <v>485</v>
      </c>
      <c r="P4172">
        <v>592889</v>
      </c>
      <c r="Q4172" t="s">
        <v>485</v>
      </c>
      <c r="R4172" s="13">
        <v>285338.34138359613</v>
      </c>
      <c r="S4172" s="13">
        <v>1238</v>
      </c>
      <c r="T4172" s="13">
        <v>66313.000874365491</v>
      </c>
      <c r="U4172" s="13"/>
      <c r="V4172" s="13">
        <f t="shared" si="1111"/>
        <v>0</v>
      </c>
      <c r="W4172" s="13">
        <v>6</v>
      </c>
      <c r="X4172" s="13">
        <f t="shared" si="1112"/>
        <v>17784</v>
      </c>
      <c r="Y4172" s="13">
        <v>3</v>
      </c>
      <c r="Z4172" s="13">
        <f t="shared" si="1113"/>
        <v>2964</v>
      </c>
      <c r="AA4172" s="13">
        <v>1</v>
      </c>
      <c r="AB4172" s="13">
        <f t="shared" si="1114"/>
        <v>247</v>
      </c>
      <c r="AC4172" s="13"/>
      <c r="AD4172" s="13"/>
      <c r="AE4172" s="13"/>
      <c r="AF4172" s="13"/>
      <c r="AG4172" s="13"/>
      <c r="AH4172" s="13"/>
      <c r="AI4172" s="13"/>
      <c r="AJ4172" s="13"/>
      <c r="AK4172" s="13">
        <f t="shared" si="1115"/>
        <v>0</v>
      </c>
      <c r="AL4172" s="13"/>
      <c r="AM4172" s="13">
        <f t="shared" si="1116"/>
        <v>0</v>
      </c>
      <c r="AN4172" s="13"/>
      <c r="AO4172" s="13">
        <v>1</v>
      </c>
      <c r="AP4172" s="13">
        <f t="shared" si="1117"/>
        <v>30500</v>
      </c>
      <c r="AQ4172" s="13"/>
      <c r="AR4172" s="13">
        <f t="shared" si="1118"/>
        <v>0</v>
      </c>
      <c r="AS4172" s="13"/>
      <c r="AT4172" s="13">
        <f t="shared" si="1119"/>
        <v>0</v>
      </c>
      <c r="AU4172" s="13"/>
      <c r="AV4172" s="13">
        <f t="shared" si="1120"/>
        <v>0</v>
      </c>
      <c r="AW4172" s="13"/>
      <c r="AX4172" s="13">
        <f t="shared" si="1121"/>
        <v>0</v>
      </c>
      <c r="AY4172" s="13"/>
      <c r="AZ4172" s="13">
        <f t="shared" si="1122"/>
        <v>0</v>
      </c>
      <c r="BA4172" s="13"/>
      <c r="BB4172" s="13">
        <f t="shared" si="1123"/>
        <v>0</v>
      </c>
      <c r="BC4172" s="13"/>
      <c r="BD4172" s="13">
        <f t="shared" si="1124"/>
        <v>0</v>
      </c>
      <c r="BE4172" s="13"/>
      <c r="BF4172" s="13">
        <f t="shared" si="1125"/>
        <v>0</v>
      </c>
      <c r="BG4172" s="13"/>
      <c r="BH4172" s="13">
        <f t="shared" si="1126"/>
        <v>403146.34225796163</v>
      </c>
      <c r="BI4172" s="13">
        <f t="shared" si="1127"/>
        <v>403100</v>
      </c>
      <c r="BJ4172" s="13">
        <v>407000</v>
      </c>
    </row>
    <row r="4173" spans="1:62" x14ac:dyDescent="0.25">
      <c r="A4173" t="s">
        <v>3984</v>
      </c>
      <c r="B4173" s="13">
        <v>133</v>
      </c>
      <c r="C4173">
        <v>588059</v>
      </c>
      <c r="D4173">
        <v>1</v>
      </c>
      <c r="E4173">
        <v>0</v>
      </c>
      <c r="F4173">
        <v>0</v>
      </c>
      <c r="G4173">
        <v>0</v>
      </c>
      <c r="H4173">
        <v>0</v>
      </c>
      <c r="I4173" t="s">
        <v>75</v>
      </c>
      <c r="J4173">
        <v>595209</v>
      </c>
      <c r="K4173" t="s">
        <v>132</v>
      </c>
      <c r="L4173">
        <v>595209</v>
      </c>
      <c r="M4173" t="s">
        <v>132</v>
      </c>
      <c r="N4173">
        <v>595209</v>
      </c>
      <c r="O4173" t="s">
        <v>132</v>
      </c>
      <c r="P4173">
        <v>595209</v>
      </c>
      <c r="Q4173" t="s">
        <v>132</v>
      </c>
      <c r="R4173" s="13">
        <v>70488.701001315436</v>
      </c>
      <c r="S4173" s="13"/>
      <c r="T4173" s="13"/>
      <c r="U4173" s="13"/>
      <c r="V4173" s="13">
        <f t="shared" si="1111"/>
        <v>0</v>
      </c>
      <c r="W4173" s="13"/>
      <c r="X4173" s="13">
        <f t="shared" si="1112"/>
        <v>0</v>
      </c>
      <c r="Y4173" s="13"/>
      <c r="Z4173" s="13">
        <f t="shared" si="1113"/>
        <v>0</v>
      </c>
      <c r="AA4173" s="13"/>
      <c r="AB4173" s="13">
        <f t="shared" si="1114"/>
        <v>0</v>
      </c>
      <c r="AC4173" s="13"/>
      <c r="AD4173" s="13"/>
      <c r="AE4173" s="13"/>
      <c r="AF4173" s="13"/>
      <c r="AG4173" s="13"/>
      <c r="AH4173" s="13"/>
      <c r="AI4173" s="13"/>
      <c r="AJ4173" s="13"/>
      <c r="AK4173" s="13">
        <f t="shared" si="1115"/>
        <v>0</v>
      </c>
      <c r="AL4173" s="13"/>
      <c r="AM4173" s="13">
        <f t="shared" si="1116"/>
        <v>0</v>
      </c>
      <c r="AN4173" s="13"/>
      <c r="AO4173" s="13">
        <v>0</v>
      </c>
      <c r="AP4173" s="13">
        <f t="shared" si="1117"/>
        <v>0</v>
      </c>
      <c r="AQ4173" s="13"/>
      <c r="AR4173" s="13">
        <f t="shared" si="1118"/>
        <v>0</v>
      </c>
      <c r="AS4173" s="13"/>
      <c r="AT4173" s="13">
        <f t="shared" si="1119"/>
        <v>0</v>
      </c>
      <c r="AU4173" s="13"/>
      <c r="AV4173" s="13">
        <f t="shared" si="1120"/>
        <v>0</v>
      </c>
      <c r="AW4173" s="13"/>
      <c r="AX4173" s="13">
        <f t="shared" si="1121"/>
        <v>0</v>
      </c>
      <c r="AY4173" s="13"/>
      <c r="AZ4173" s="13">
        <f t="shared" si="1122"/>
        <v>0</v>
      </c>
      <c r="BA4173" s="13"/>
      <c r="BB4173" s="13">
        <f t="shared" si="1123"/>
        <v>0</v>
      </c>
      <c r="BC4173" s="13"/>
      <c r="BD4173" s="13">
        <f t="shared" si="1124"/>
        <v>0</v>
      </c>
      <c r="BE4173" s="13"/>
      <c r="BF4173" s="13">
        <f t="shared" si="1125"/>
        <v>0</v>
      </c>
      <c r="BG4173" s="13"/>
      <c r="BH4173" s="13">
        <f t="shared" si="1126"/>
        <v>70488.701001315436</v>
      </c>
      <c r="BI4173" s="13">
        <f t="shared" si="1127"/>
        <v>70500</v>
      </c>
      <c r="BJ4173" s="13">
        <v>70800</v>
      </c>
    </row>
    <row r="4174" spans="1:62" x14ac:dyDescent="0.25">
      <c r="A4174" t="s">
        <v>3985</v>
      </c>
      <c r="B4174" s="13">
        <v>640</v>
      </c>
      <c r="C4174">
        <v>565491</v>
      </c>
      <c r="D4174">
        <v>1</v>
      </c>
      <c r="E4174">
        <v>0</v>
      </c>
      <c r="F4174">
        <v>0</v>
      </c>
      <c r="G4174">
        <v>0</v>
      </c>
      <c r="H4174">
        <v>0</v>
      </c>
      <c r="I4174" t="s">
        <v>85</v>
      </c>
      <c r="J4174">
        <v>565318</v>
      </c>
      <c r="K4174" t="s">
        <v>846</v>
      </c>
      <c r="L4174">
        <v>565555</v>
      </c>
      <c r="M4174" t="s">
        <v>229</v>
      </c>
      <c r="N4174">
        <v>565555</v>
      </c>
      <c r="O4174" t="s">
        <v>229</v>
      </c>
      <c r="P4174">
        <v>565555</v>
      </c>
      <c r="Q4174" t="s">
        <v>229</v>
      </c>
      <c r="R4174" s="13">
        <v>149082.14118521605</v>
      </c>
      <c r="S4174" s="13"/>
      <c r="T4174" s="13"/>
      <c r="U4174" s="13"/>
      <c r="V4174" s="13">
        <f t="shared" si="1111"/>
        <v>0</v>
      </c>
      <c r="W4174" s="13"/>
      <c r="X4174" s="13">
        <f t="shared" si="1112"/>
        <v>0</v>
      </c>
      <c r="Y4174" s="13"/>
      <c r="Z4174" s="13">
        <f t="shared" si="1113"/>
        <v>0</v>
      </c>
      <c r="AA4174" s="13"/>
      <c r="AB4174" s="13">
        <f t="shared" si="1114"/>
        <v>0</v>
      </c>
      <c r="AC4174" s="13"/>
      <c r="AD4174" s="13"/>
      <c r="AE4174" s="13"/>
      <c r="AF4174" s="13"/>
      <c r="AG4174" s="13"/>
      <c r="AH4174" s="13"/>
      <c r="AI4174" s="13"/>
      <c r="AJ4174" s="13"/>
      <c r="AK4174" s="13">
        <f t="shared" si="1115"/>
        <v>0</v>
      </c>
      <c r="AL4174" s="13"/>
      <c r="AM4174" s="13">
        <f t="shared" si="1116"/>
        <v>0</v>
      </c>
      <c r="AN4174" s="13"/>
      <c r="AO4174" s="13">
        <v>0</v>
      </c>
      <c r="AP4174" s="13">
        <f t="shared" si="1117"/>
        <v>0</v>
      </c>
      <c r="AQ4174" s="13"/>
      <c r="AR4174" s="13">
        <f t="shared" si="1118"/>
        <v>0</v>
      </c>
      <c r="AS4174" s="13"/>
      <c r="AT4174" s="13">
        <f t="shared" si="1119"/>
        <v>0</v>
      </c>
      <c r="AU4174" s="13"/>
      <c r="AV4174" s="13">
        <f t="shared" si="1120"/>
        <v>0</v>
      </c>
      <c r="AW4174" s="13"/>
      <c r="AX4174" s="13">
        <f t="shared" si="1121"/>
        <v>0</v>
      </c>
      <c r="AY4174" s="13"/>
      <c r="AZ4174" s="13">
        <f t="shared" si="1122"/>
        <v>0</v>
      </c>
      <c r="BA4174" s="13"/>
      <c r="BB4174" s="13">
        <f t="shared" si="1123"/>
        <v>0</v>
      </c>
      <c r="BC4174" s="13"/>
      <c r="BD4174" s="13">
        <f t="shared" si="1124"/>
        <v>0</v>
      </c>
      <c r="BE4174" s="13"/>
      <c r="BF4174" s="13">
        <f t="shared" si="1125"/>
        <v>0</v>
      </c>
      <c r="BG4174" s="13"/>
      <c r="BH4174" s="13">
        <f t="shared" si="1126"/>
        <v>149082.14118521605</v>
      </c>
      <c r="BI4174" s="13">
        <f t="shared" si="1127"/>
        <v>149100</v>
      </c>
      <c r="BJ4174" s="13">
        <v>148700</v>
      </c>
    </row>
    <row r="4175" spans="1:62" x14ac:dyDescent="0.25">
      <c r="A4175" t="s">
        <v>3986</v>
      </c>
      <c r="B4175" s="13">
        <v>171</v>
      </c>
      <c r="C4175">
        <v>563773</v>
      </c>
      <c r="D4175">
        <v>1</v>
      </c>
      <c r="E4175">
        <v>0</v>
      </c>
      <c r="F4175">
        <v>0</v>
      </c>
      <c r="G4175">
        <v>0</v>
      </c>
      <c r="H4175">
        <v>0</v>
      </c>
      <c r="I4175" t="s">
        <v>51</v>
      </c>
      <c r="J4175">
        <v>563871</v>
      </c>
      <c r="K4175" t="s">
        <v>1550</v>
      </c>
      <c r="L4175">
        <v>563871</v>
      </c>
      <c r="M4175" t="s">
        <v>1550</v>
      </c>
      <c r="N4175">
        <v>563871</v>
      </c>
      <c r="O4175" t="s">
        <v>1550</v>
      </c>
      <c r="P4175">
        <v>563871</v>
      </c>
      <c r="Q4175" t="s">
        <v>1550</v>
      </c>
      <c r="R4175" s="13">
        <v>70488.701001315436</v>
      </c>
      <c r="S4175" s="13"/>
      <c r="T4175" s="13"/>
      <c r="U4175" s="13"/>
      <c r="V4175" s="13">
        <f t="shared" si="1111"/>
        <v>0</v>
      </c>
      <c r="W4175" s="13"/>
      <c r="X4175" s="13">
        <f t="shared" si="1112"/>
        <v>0</v>
      </c>
      <c r="Y4175" s="13"/>
      <c r="Z4175" s="13">
        <f t="shared" si="1113"/>
        <v>0</v>
      </c>
      <c r="AA4175" s="13"/>
      <c r="AB4175" s="13">
        <f t="shared" si="1114"/>
        <v>0</v>
      </c>
      <c r="AC4175" s="13"/>
      <c r="AD4175" s="13"/>
      <c r="AE4175" s="13"/>
      <c r="AF4175" s="13"/>
      <c r="AG4175" s="13"/>
      <c r="AH4175" s="13"/>
      <c r="AI4175" s="13"/>
      <c r="AJ4175" s="13"/>
      <c r="AK4175" s="13">
        <f t="shared" si="1115"/>
        <v>0</v>
      </c>
      <c r="AL4175" s="13"/>
      <c r="AM4175" s="13">
        <f t="shared" si="1116"/>
        <v>0</v>
      </c>
      <c r="AN4175" s="13"/>
      <c r="AO4175" s="13">
        <v>0</v>
      </c>
      <c r="AP4175" s="13">
        <f t="shared" si="1117"/>
        <v>0</v>
      </c>
      <c r="AQ4175" s="13"/>
      <c r="AR4175" s="13">
        <f t="shared" si="1118"/>
        <v>0</v>
      </c>
      <c r="AS4175" s="13"/>
      <c r="AT4175" s="13">
        <f t="shared" si="1119"/>
        <v>0</v>
      </c>
      <c r="AU4175" s="13"/>
      <c r="AV4175" s="13">
        <f t="shared" si="1120"/>
        <v>0</v>
      </c>
      <c r="AW4175" s="13"/>
      <c r="AX4175" s="13">
        <f t="shared" si="1121"/>
        <v>0</v>
      </c>
      <c r="AY4175" s="13"/>
      <c r="AZ4175" s="13">
        <f t="shared" si="1122"/>
        <v>0</v>
      </c>
      <c r="BA4175" s="13"/>
      <c r="BB4175" s="13">
        <f t="shared" si="1123"/>
        <v>0</v>
      </c>
      <c r="BC4175" s="13"/>
      <c r="BD4175" s="13">
        <f t="shared" si="1124"/>
        <v>0</v>
      </c>
      <c r="BE4175" s="13"/>
      <c r="BF4175" s="13">
        <f t="shared" si="1125"/>
        <v>0</v>
      </c>
      <c r="BG4175" s="13"/>
      <c r="BH4175" s="13">
        <f t="shared" si="1126"/>
        <v>70488.701001315436</v>
      </c>
      <c r="BI4175" s="13">
        <f t="shared" si="1127"/>
        <v>70500</v>
      </c>
      <c r="BJ4175" s="13">
        <v>70800</v>
      </c>
    </row>
    <row r="4176" spans="1:62" x14ac:dyDescent="0.25">
      <c r="A4176" t="s">
        <v>3987</v>
      </c>
      <c r="B4176" s="13">
        <v>842</v>
      </c>
      <c r="C4176">
        <v>586501</v>
      </c>
      <c r="D4176">
        <v>1</v>
      </c>
      <c r="E4176">
        <v>0</v>
      </c>
      <c r="F4176">
        <v>0</v>
      </c>
      <c r="G4176">
        <v>0</v>
      </c>
      <c r="H4176">
        <v>0</v>
      </c>
      <c r="I4176" t="s">
        <v>30</v>
      </c>
      <c r="J4176">
        <v>586587</v>
      </c>
      <c r="K4176" t="s">
        <v>3698</v>
      </c>
      <c r="L4176">
        <v>586587</v>
      </c>
      <c r="M4176" t="s">
        <v>3698</v>
      </c>
      <c r="N4176">
        <v>586587</v>
      </c>
      <c r="O4176" t="s">
        <v>3698</v>
      </c>
      <c r="P4176">
        <v>586722</v>
      </c>
      <c r="Q4176" t="s">
        <v>440</v>
      </c>
      <c r="R4176" s="13">
        <v>195352.68574103009</v>
      </c>
      <c r="S4176" s="13"/>
      <c r="T4176" s="13"/>
      <c r="U4176" s="13"/>
      <c r="V4176" s="13">
        <f t="shared" si="1111"/>
        <v>0</v>
      </c>
      <c r="W4176" s="13"/>
      <c r="X4176" s="13">
        <f t="shared" si="1112"/>
        <v>0</v>
      </c>
      <c r="Y4176" s="13"/>
      <c r="Z4176" s="13">
        <f t="shared" si="1113"/>
        <v>0</v>
      </c>
      <c r="AA4176" s="13"/>
      <c r="AB4176" s="13">
        <f t="shared" si="1114"/>
        <v>0</v>
      </c>
      <c r="AC4176" s="13"/>
      <c r="AD4176" s="13"/>
      <c r="AE4176" s="13"/>
      <c r="AF4176" s="13"/>
      <c r="AG4176" s="13"/>
      <c r="AH4176" s="13"/>
      <c r="AI4176" s="13"/>
      <c r="AJ4176" s="13"/>
      <c r="AK4176" s="13">
        <f t="shared" si="1115"/>
        <v>0</v>
      </c>
      <c r="AL4176" s="13"/>
      <c r="AM4176" s="13">
        <f t="shared" si="1116"/>
        <v>0</v>
      </c>
      <c r="AN4176" s="13"/>
      <c r="AO4176" s="13">
        <v>0</v>
      </c>
      <c r="AP4176" s="13">
        <f t="shared" si="1117"/>
        <v>0</v>
      </c>
      <c r="AQ4176" s="13"/>
      <c r="AR4176" s="13">
        <f t="shared" si="1118"/>
        <v>0</v>
      </c>
      <c r="AS4176" s="13"/>
      <c r="AT4176" s="13">
        <f t="shared" si="1119"/>
        <v>0</v>
      </c>
      <c r="AU4176" s="13"/>
      <c r="AV4176" s="13">
        <f t="shared" si="1120"/>
        <v>0</v>
      </c>
      <c r="AW4176" s="13"/>
      <c r="AX4176" s="13">
        <f t="shared" si="1121"/>
        <v>0</v>
      </c>
      <c r="AY4176" s="13"/>
      <c r="AZ4176" s="13">
        <f t="shared" si="1122"/>
        <v>0</v>
      </c>
      <c r="BA4176" s="13"/>
      <c r="BB4176" s="13">
        <f t="shared" si="1123"/>
        <v>0</v>
      </c>
      <c r="BC4176" s="13"/>
      <c r="BD4176" s="13">
        <f t="shared" si="1124"/>
        <v>0</v>
      </c>
      <c r="BE4176" s="13"/>
      <c r="BF4176" s="13">
        <f t="shared" si="1125"/>
        <v>0</v>
      </c>
      <c r="BG4176" s="13"/>
      <c r="BH4176" s="13">
        <f t="shared" si="1126"/>
        <v>195352.68574103009</v>
      </c>
      <c r="BI4176" s="13">
        <f t="shared" si="1127"/>
        <v>195400</v>
      </c>
      <c r="BJ4176" s="13">
        <v>197900</v>
      </c>
    </row>
    <row r="4177" spans="1:62" x14ac:dyDescent="0.25">
      <c r="A4177" t="s">
        <v>3988</v>
      </c>
      <c r="B4177" s="13">
        <v>492</v>
      </c>
      <c r="C4177">
        <v>538698</v>
      </c>
      <c r="D4177">
        <v>1</v>
      </c>
      <c r="E4177">
        <v>0</v>
      </c>
      <c r="F4177">
        <v>0</v>
      </c>
      <c r="G4177">
        <v>0</v>
      </c>
      <c r="H4177">
        <v>0</v>
      </c>
      <c r="I4177" t="s">
        <v>26</v>
      </c>
      <c r="J4177">
        <v>538299</v>
      </c>
      <c r="K4177" t="s">
        <v>428</v>
      </c>
      <c r="L4177">
        <v>538299</v>
      </c>
      <c r="M4177" t="s">
        <v>428</v>
      </c>
      <c r="N4177">
        <v>538299</v>
      </c>
      <c r="O4177" t="s">
        <v>428</v>
      </c>
      <c r="P4177">
        <v>538728</v>
      </c>
      <c r="Q4177" t="s">
        <v>93</v>
      </c>
      <c r="R4177" s="13">
        <v>114993.46392125392</v>
      </c>
      <c r="S4177" s="13"/>
      <c r="T4177" s="13"/>
      <c r="U4177" s="13"/>
      <c r="V4177" s="13">
        <f t="shared" si="1111"/>
        <v>0</v>
      </c>
      <c r="W4177" s="13"/>
      <c r="X4177" s="13">
        <f t="shared" si="1112"/>
        <v>0</v>
      </c>
      <c r="Y4177" s="13"/>
      <c r="Z4177" s="13">
        <f t="shared" si="1113"/>
        <v>0</v>
      </c>
      <c r="AA4177" s="13"/>
      <c r="AB4177" s="13">
        <f t="shared" si="1114"/>
        <v>0</v>
      </c>
      <c r="AC4177" s="13"/>
      <c r="AD4177" s="13"/>
      <c r="AE4177" s="13"/>
      <c r="AF4177" s="13"/>
      <c r="AG4177" s="13"/>
      <c r="AH4177" s="13"/>
      <c r="AI4177" s="13"/>
      <c r="AJ4177" s="13"/>
      <c r="AK4177" s="13">
        <f t="shared" si="1115"/>
        <v>0</v>
      </c>
      <c r="AL4177" s="13"/>
      <c r="AM4177" s="13">
        <f t="shared" si="1116"/>
        <v>0</v>
      </c>
      <c r="AN4177" s="13"/>
      <c r="AO4177" s="13">
        <v>0</v>
      </c>
      <c r="AP4177" s="13">
        <f t="shared" si="1117"/>
        <v>0</v>
      </c>
      <c r="AQ4177" s="13"/>
      <c r="AR4177" s="13">
        <f t="shared" si="1118"/>
        <v>0</v>
      </c>
      <c r="AS4177" s="13"/>
      <c r="AT4177" s="13">
        <f t="shared" si="1119"/>
        <v>0</v>
      </c>
      <c r="AU4177" s="13"/>
      <c r="AV4177" s="13">
        <f t="shared" si="1120"/>
        <v>0</v>
      </c>
      <c r="AW4177" s="13"/>
      <c r="AX4177" s="13">
        <f t="shared" si="1121"/>
        <v>0</v>
      </c>
      <c r="AY4177" s="13"/>
      <c r="AZ4177" s="13">
        <f t="shared" si="1122"/>
        <v>0</v>
      </c>
      <c r="BA4177" s="13"/>
      <c r="BB4177" s="13">
        <f t="shared" si="1123"/>
        <v>0</v>
      </c>
      <c r="BC4177" s="13"/>
      <c r="BD4177" s="13">
        <f t="shared" si="1124"/>
        <v>0</v>
      </c>
      <c r="BE4177" s="13"/>
      <c r="BF4177" s="13">
        <f t="shared" si="1125"/>
        <v>0</v>
      </c>
      <c r="BG4177" s="13"/>
      <c r="BH4177" s="13">
        <f t="shared" si="1126"/>
        <v>114993.46392125392</v>
      </c>
      <c r="BI4177" s="13">
        <f t="shared" si="1127"/>
        <v>115000</v>
      </c>
      <c r="BJ4177" s="13">
        <v>112600</v>
      </c>
    </row>
    <row r="4178" spans="1:62" x14ac:dyDescent="0.25">
      <c r="A4178" t="s">
        <v>3988</v>
      </c>
      <c r="B4178" s="13">
        <v>43</v>
      </c>
      <c r="C4178">
        <v>536423</v>
      </c>
      <c r="D4178">
        <v>1</v>
      </c>
      <c r="E4178">
        <v>0</v>
      </c>
      <c r="F4178">
        <v>0</v>
      </c>
      <c r="G4178">
        <v>0</v>
      </c>
      <c r="H4178">
        <v>0</v>
      </c>
      <c r="I4178" t="s">
        <v>23</v>
      </c>
      <c r="J4178">
        <v>550787</v>
      </c>
      <c r="K4178" t="s">
        <v>181</v>
      </c>
      <c r="L4178">
        <v>550787</v>
      </c>
      <c r="M4178" t="s">
        <v>181</v>
      </c>
      <c r="N4178">
        <v>550787</v>
      </c>
      <c r="O4178" t="s">
        <v>181</v>
      </c>
      <c r="P4178">
        <v>550787</v>
      </c>
      <c r="Q4178" t="s">
        <v>181</v>
      </c>
      <c r="R4178" s="13">
        <v>70488.701001315436</v>
      </c>
      <c r="S4178" s="13"/>
      <c r="T4178" s="13"/>
      <c r="U4178" s="13"/>
      <c r="V4178" s="13">
        <f t="shared" si="1111"/>
        <v>0</v>
      </c>
      <c r="W4178" s="13"/>
      <c r="X4178" s="13">
        <f t="shared" si="1112"/>
        <v>0</v>
      </c>
      <c r="Y4178" s="13"/>
      <c r="Z4178" s="13">
        <f t="shared" si="1113"/>
        <v>0</v>
      </c>
      <c r="AA4178" s="13"/>
      <c r="AB4178" s="13">
        <f t="shared" si="1114"/>
        <v>0</v>
      </c>
      <c r="AC4178" s="13"/>
      <c r="AD4178" s="13"/>
      <c r="AE4178" s="13"/>
      <c r="AF4178" s="13"/>
      <c r="AG4178" s="13"/>
      <c r="AH4178" s="13"/>
      <c r="AI4178" s="13"/>
      <c r="AJ4178" s="13"/>
      <c r="AK4178" s="13">
        <f t="shared" si="1115"/>
        <v>0</v>
      </c>
      <c r="AL4178" s="13"/>
      <c r="AM4178" s="13">
        <f t="shared" si="1116"/>
        <v>0</v>
      </c>
      <c r="AN4178" s="13"/>
      <c r="AO4178" s="13">
        <v>0</v>
      </c>
      <c r="AP4178" s="13">
        <f t="shared" si="1117"/>
        <v>0</v>
      </c>
      <c r="AQ4178" s="13"/>
      <c r="AR4178" s="13">
        <f t="shared" si="1118"/>
        <v>0</v>
      </c>
      <c r="AS4178" s="13"/>
      <c r="AT4178" s="13">
        <f t="shared" si="1119"/>
        <v>0</v>
      </c>
      <c r="AU4178" s="13"/>
      <c r="AV4178" s="13">
        <f t="shared" si="1120"/>
        <v>0</v>
      </c>
      <c r="AW4178" s="13"/>
      <c r="AX4178" s="13">
        <f t="shared" si="1121"/>
        <v>0</v>
      </c>
      <c r="AY4178" s="13"/>
      <c r="AZ4178" s="13">
        <f t="shared" si="1122"/>
        <v>0</v>
      </c>
      <c r="BA4178" s="13"/>
      <c r="BB4178" s="13">
        <f t="shared" si="1123"/>
        <v>0</v>
      </c>
      <c r="BC4178" s="13"/>
      <c r="BD4178" s="13">
        <f t="shared" si="1124"/>
        <v>0</v>
      </c>
      <c r="BE4178" s="13"/>
      <c r="BF4178" s="13">
        <f t="shared" si="1125"/>
        <v>0</v>
      </c>
      <c r="BG4178" s="13"/>
      <c r="BH4178" s="13">
        <f t="shared" si="1126"/>
        <v>70488.701001315436</v>
      </c>
      <c r="BI4178" s="13">
        <f t="shared" si="1127"/>
        <v>70500</v>
      </c>
      <c r="BJ4178" s="13">
        <v>70800</v>
      </c>
    </row>
    <row r="4179" spans="1:62" x14ac:dyDescent="0.25">
      <c r="A4179" t="s">
        <v>3989</v>
      </c>
      <c r="B4179" s="13">
        <v>170</v>
      </c>
      <c r="C4179">
        <v>596515</v>
      </c>
      <c r="D4179">
        <v>1</v>
      </c>
      <c r="E4179">
        <v>0</v>
      </c>
      <c r="F4179">
        <v>0</v>
      </c>
      <c r="G4179">
        <v>0</v>
      </c>
      <c r="H4179">
        <v>0</v>
      </c>
      <c r="I4179" t="s">
        <v>75</v>
      </c>
      <c r="J4179">
        <v>597007</v>
      </c>
      <c r="K4179" t="s">
        <v>133</v>
      </c>
      <c r="L4179">
        <v>597007</v>
      </c>
      <c r="M4179" t="s">
        <v>133</v>
      </c>
      <c r="N4179">
        <v>597007</v>
      </c>
      <c r="O4179" t="s">
        <v>133</v>
      </c>
      <c r="P4179">
        <v>597007</v>
      </c>
      <c r="Q4179" t="s">
        <v>133</v>
      </c>
      <c r="R4179" s="13">
        <v>70488.701001315436</v>
      </c>
      <c r="S4179" s="13"/>
      <c r="T4179" s="13"/>
      <c r="U4179" s="13"/>
      <c r="V4179" s="13">
        <f t="shared" si="1111"/>
        <v>0</v>
      </c>
      <c r="W4179" s="13"/>
      <c r="X4179" s="13">
        <f t="shared" si="1112"/>
        <v>0</v>
      </c>
      <c r="Y4179" s="13"/>
      <c r="Z4179" s="13">
        <f t="shared" si="1113"/>
        <v>0</v>
      </c>
      <c r="AA4179" s="13"/>
      <c r="AB4179" s="13">
        <f t="shared" si="1114"/>
        <v>0</v>
      </c>
      <c r="AC4179" s="13"/>
      <c r="AD4179" s="13"/>
      <c r="AE4179" s="13"/>
      <c r="AF4179" s="13"/>
      <c r="AG4179" s="13"/>
      <c r="AH4179" s="13"/>
      <c r="AI4179" s="13"/>
      <c r="AJ4179" s="13"/>
      <c r="AK4179" s="13">
        <f t="shared" si="1115"/>
        <v>0</v>
      </c>
      <c r="AL4179" s="13"/>
      <c r="AM4179" s="13">
        <f t="shared" si="1116"/>
        <v>0</v>
      </c>
      <c r="AN4179" s="13"/>
      <c r="AO4179" s="13">
        <v>0</v>
      </c>
      <c r="AP4179" s="13">
        <f t="shared" si="1117"/>
        <v>0</v>
      </c>
      <c r="AQ4179" s="13"/>
      <c r="AR4179" s="13">
        <f t="shared" si="1118"/>
        <v>0</v>
      </c>
      <c r="AS4179" s="13"/>
      <c r="AT4179" s="13">
        <f t="shared" si="1119"/>
        <v>0</v>
      </c>
      <c r="AU4179" s="13"/>
      <c r="AV4179" s="13">
        <f t="shared" si="1120"/>
        <v>0</v>
      </c>
      <c r="AW4179" s="13"/>
      <c r="AX4179" s="13">
        <f t="shared" si="1121"/>
        <v>0</v>
      </c>
      <c r="AY4179" s="13"/>
      <c r="AZ4179" s="13">
        <f t="shared" si="1122"/>
        <v>0</v>
      </c>
      <c r="BA4179" s="13"/>
      <c r="BB4179" s="13">
        <f t="shared" si="1123"/>
        <v>0</v>
      </c>
      <c r="BC4179" s="13"/>
      <c r="BD4179" s="13">
        <f t="shared" si="1124"/>
        <v>0</v>
      </c>
      <c r="BE4179" s="13"/>
      <c r="BF4179" s="13">
        <f t="shared" si="1125"/>
        <v>0</v>
      </c>
      <c r="BG4179" s="13"/>
      <c r="BH4179" s="13">
        <f t="shared" si="1126"/>
        <v>70488.701001315436</v>
      </c>
      <c r="BI4179" s="13">
        <f t="shared" si="1127"/>
        <v>70500</v>
      </c>
      <c r="BJ4179" s="13">
        <v>70800</v>
      </c>
    </row>
    <row r="4180" spans="1:62" x14ac:dyDescent="0.25">
      <c r="A4180" t="s">
        <v>3990</v>
      </c>
      <c r="B4180" s="13">
        <v>506</v>
      </c>
      <c r="C4180">
        <v>552917</v>
      </c>
      <c r="D4180">
        <v>1</v>
      </c>
      <c r="E4180">
        <v>0</v>
      </c>
      <c r="F4180">
        <v>0</v>
      </c>
      <c r="G4180">
        <v>0</v>
      </c>
      <c r="H4180">
        <v>0</v>
      </c>
      <c r="I4180" t="s">
        <v>23</v>
      </c>
      <c r="J4180">
        <v>552496</v>
      </c>
      <c r="K4180" t="s">
        <v>676</v>
      </c>
      <c r="L4180">
        <v>552496</v>
      </c>
      <c r="M4180" t="s">
        <v>676</v>
      </c>
      <c r="N4180">
        <v>552046</v>
      </c>
      <c r="O4180" t="s">
        <v>136</v>
      </c>
      <c r="P4180">
        <v>552046</v>
      </c>
      <c r="Q4180" t="s">
        <v>136</v>
      </c>
      <c r="R4180" s="13">
        <v>118225.5464632885</v>
      </c>
      <c r="S4180" s="13"/>
      <c r="T4180" s="13"/>
      <c r="U4180" s="13"/>
      <c r="V4180" s="13">
        <f t="shared" si="1111"/>
        <v>0</v>
      </c>
      <c r="W4180" s="13"/>
      <c r="X4180" s="13">
        <f t="shared" si="1112"/>
        <v>0</v>
      </c>
      <c r="Y4180" s="13"/>
      <c r="Z4180" s="13">
        <f t="shared" si="1113"/>
        <v>0</v>
      </c>
      <c r="AA4180" s="13"/>
      <c r="AB4180" s="13">
        <f t="shared" si="1114"/>
        <v>0</v>
      </c>
      <c r="AC4180" s="13"/>
      <c r="AD4180" s="13"/>
      <c r="AE4180" s="13"/>
      <c r="AF4180" s="13"/>
      <c r="AG4180" s="13"/>
      <c r="AH4180" s="13"/>
      <c r="AI4180" s="13"/>
      <c r="AJ4180" s="13"/>
      <c r="AK4180" s="13">
        <f t="shared" si="1115"/>
        <v>0</v>
      </c>
      <c r="AL4180" s="13"/>
      <c r="AM4180" s="13">
        <f t="shared" si="1116"/>
        <v>0</v>
      </c>
      <c r="AN4180" s="13"/>
      <c r="AO4180" s="13">
        <v>0</v>
      </c>
      <c r="AP4180" s="13">
        <f t="shared" si="1117"/>
        <v>0</v>
      </c>
      <c r="AQ4180" s="13"/>
      <c r="AR4180" s="13">
        <f t="shared" si="1118"/>
        <v>0</v>
      </c>
      <c r="AS4180" s="13"/>
      <c r="AT4180" s="13">
        <f t="shared" si="1119"/>
        <v>0</v>
      </c>
      <c r="AU4180" s="13"/>
      <c r="AV4180" s="13">
        <f t="shared" si="1120"/>
        <v>0</v>
      </c>
      <c r="AW4180" s="13"/>
      <c r="AX4180" s="13">
        <f t="shared" si="1121"/>
        <v>0</v>
      </c>
      <c r="AY4180" s="13"/>
      <c r="AZ4180" s="13">
        <f t="shared" si="1122"/>
        <v>0</v>
      </c>
      <c r="BA4180" s="13"/>
      <c r="BB4180" s="13">
        <f t="shared" si="1123"/>
        <v>0</v>
      </c>
      <c r="BC4180" s="13"/>
      <c r="BD4180" s="13">
        <f t="shared" si="1124"/>
        <v>0</v>
      </c>
      <c r="BE4180" s="13"/>
      <c r="BF4180" s="13">
        <f t="shared" si="1125"/>
        <v>0</v>
      </c>
      <c r="BG4180" s="13"/>
      <c r="BH4180" s="13">
        <f t="shared" si="1126"/>
        <v>118225.5464632885</v>
      </c>
      <c r="BI4180" s="13">
        <f t="shared" si="1127"/>
        <v>118200</v>
      </c>
      <c r="BJ4180" s="13">
        <v>116300</v>
      </c>
    </row>
    <row r="4181" spans="1:62" x14ac:dyDescent="0.25">
      <c r="A4181" t="s">
        <v>3991</v>
      </c>
      <c r="B4181" s="13">
        <v>127</v>
      </c>
      <c r="C4181">
        <v>596523</v>
      </c>
      <c r="D4181">
        <v>1</v>
      </c>
      <c r="E4181">
        <v>0</v>
      </c>
      <c r="F4181">
        <v>0</v>
      </c>
      <c r="G4181">
        <v>0</v>
      </c>
      <c r="H4181">
        <v>0</v>
      </c>
      <c r="I4181" t="s">
        <v>75</v>
      </c>
      <c r="J4181">
        <v>595268</v>
      </c>
      <c r="K4181" t="s">
        <v>476</v>
      </c>
      <c r="L4181">
        <v>596230</v>
      </c>
      <c r="M4181" t="s">
        <v>477</v>
      </c>
      <c r="N4181">
        <v>596230</v>
      </c>
      <c r="O4181" t="s">
        <v>477</v>
      </c>
      <c r="P4181">
        <v>596230</v>
      </c>
      <c r="Q4181" t="s">
        <v>477</v>
      </c>
      <c r="R4181" s="13">
        <v>70488.701001315436</v>
      </c>
      <c r="S4181" s="13"/>
      <c r="T4181" s="13"/>
      <c r="U4181" s="13"/>
      <c r="V4181" s="13">
        <f t="shared" si="1111"/>
        <v>0</v>
      </c>
      <c r="W4181" s="13"/>
      <c r="X4181" s="13">
        <f t="shared" si="1112"/>
        <v>0</v>
      </c>
      <c r="Y4181" s="13"/>
      <c r="Z4181" s="13">
        <f t="shared" si="1113"/>
        <v>0</v>
      </c>
      <c r="AA4181" s="13"/>
      <c r="AB4181" s="13">
        <f t="shared" si="1114"/>
        <v>0</v>
      </c>
      <c r="AC4181" s="13"/>
      <c r="AD4181" s="13"/>
      <c r="AE4181" s="13"/>
      <c r="AF4181" s="13"/>
      <c r="AG4181" s="13"/>
      <c r="AH4181" s="13"/>
      <c r="AI4181" s="13"/>
      <c r="AJ4181" s="13"/>
      <c r="AK4181" s="13">
        <f t="shared" si="1115"/>
        <v>0</v>
      </c>
      <c r="AL4181" s="13"/>
      <c r="AM4181" s="13">
        <f t="shared" si="1116"/>
        <v>0</v>
      </c>
      <c r="AN4181" s="13"/>
      <c r="AO4181" s="13">
        <v>0</v>
      </c>
      <c r="AP4181" s="13">
        <f t="shared" si="1117"/>
        <v>0</v>
      </c>
      <c r="AQ4181" s="13"/>
      <c r="AR4181" s="13">
        <f t="shared" si="1118"/>
        <v>0</v>
      </c>
      <c r="AS4181" s="13"/>
      <c r="AT4181" s="13">
        <f t="shared" si="1119"/>
        <v>0</v>
      </c>
      <c r="AU4181" s="13"/>
      <c r="AV4181" s="13">
        <f t="shared" si="1120"/>
        <v>0</v>
      </c>
      <c r="AW4181" s="13"/>
      <c r="AX4181" s="13">
        <f t="shared" si="1121"/>
        <v>0</v>
      </c>
      <c r="AY4181" s="13"/>
      <c r="AZ4181" s="13">
        <f t="shared" si="1122"/>
        <v>0</v>
      </c>
      <c r="BA4181" s="13"/>
      <c r="BB4181" s="13">
        <f t="shared" si="1123"/>
        <v>0</v>
      </c>
      <c r="BC4181" s="13"/>
      <c r="BD4181" s="13">
        <f t="shared" si="1124"/>
        <v>0</v>
      </c>
      <c r="BE4181" s="13"/>
      <c r="BF4181" s="13">
        <f t="shared" si="1125"/>
        <v>0</v>
      </c>
      <c r="BG4181" s="13"/>
      <c r="BH4181" s="13">
        <f t="shared" si="1126"/>
        <v>70488.701001315436</v>
      </c>
      <c r="BI4181" s="13">
        <f t="shared" si="1127"/>
        <v>70500</v>
      </c>
      <c r="BJ4181" s="13">
        <v>70800</v>
      </c>
    </row>
    <row r="4182" spans="1:62" x14ac:dyDescent="0.25">
      <c r="A4182" t="s">
        <v>3992</v>
      </c>
      <c r="B4182" s="13">
        <v>619</v>
      </c>
      <c r="C4182">
        <v>596531</v>
      </c>
      <c r="D4182">
        <v>1</v>
      </c>
      <c r="E4182">
        <v>0</v>
      </c>
      <c r="F4182">
        <v>0</v>
      </c>
      <c r="G4182">
        <v>0</v>
      </c>
      <c r="H4182">
        <v>0</v>
      </c>
      <c r="I4182" t="s">
        <v>75</v>
      </c>
      <c r="J4182">
        <v>595268</v>
      </c>
      <c r="K4182" t="s">
        <v>476</v>
      </c>
      <c r="L4182">
        <v>596230</v>
      </c>
      <c r="M4182" t="s">
        <v>477</v>
      </c>
      <c r="N4182">
        <v>596230</v>
      </c>
      <c r="O4182" t="s">
        <v>477</v>
      </c>
      <c r="P4182">
        <v>596230</v>
      </c>
      <c r="Q4182" t="s">
        <v>477</v>
      </c>
      <c r="R4182" s="13">
        <v>144255.49138133167</v>
      </c>
      <c r="S4182" s="13"/>
      <c r="T4182" s="13"/>
      <c r="U4182" s="13"/>
      <c r="V4182" s="13">
        <f t="shared" si="1111"/>
        <v>0</v>
      </c>
      <c r="W4182" s="13"/>
      <c r="X4182" s="13">
        <f t="shared" si="1112"/>
        <v>0</v>
      </c>
      <c r="Y4182" s="13"/>
      <c r="Z4182" s="13">
        <f t="shared" si="1113"/>
        <v>0</v>
      </c>
      <c r="AA4182" s="13"/>
      <c r="AB4182" s="13">
        <f t="shared" si="1114"/>
        <v>0</v>
      </c>
      <c r="AC4182" s="13"/>
      <c r="AD4182" s="13"/>
      <c r="AE4182" s="13"/>
      <c r="AF4182" s="13"/>
      <c r="AG4182" s="13"/>
      <c r="AH4182" s="13"/>
      <c r="AI4182" s="13"/>
      <c r="AJ4182" s="13"/>
      <c r="AK4182" s="13">
        <f t="shared" si="1115"/>
        <v>0</v>
      </c>
      <c r="AL4182" s="13"/>
      <c r="AM4182" s="13">
        <f t="shared" si="1116"/>
        <v>0</v>
      </c>
      <c r="AN4182" s="13"/>
      <c r="AO4182" s="13">
        <v>0</v>
      </c>
      <c r="AP4182" s="13">
        <f t="shared" si="1117"/>
        <v>0</v>
      </c>
      <c r="AQ4182" s="13"/>
      <c r="AR4182" s="13">
        <f t="shared" si="1118"/>
        <v>0</v>
      </c>
      <c r="AS4182" s="13"/>
      <c r="AT4182" s="13">
        <f t="shared" si="1119"/>
        <v>0</v>
      </c>
      <c r="AU4182" s="13"/>
      <c r="AV4182" s="13">
        <f t="shared" si="1120"/>
        <v>0</v>
      </c>
      <c r="AW4182" s="13"/>
      <c r="AX4182" s="13">
        <f t="shared" si="1121"/>
        <v>0</v>
      </c>
      <c r="AY4182" s="13"/>
      <c r="AZ4182" s="13">
        <f t="shared" si="1122"/>
        <v>0</v>
      </c>
      <c r="BA4182" s="13"/>
      <c r="BB4182" s="13">
        <f t="shared" si="1123"/>
        <v>0</v>
      </c>
      <c r="BC4182" s="13"/>
      <c r="BD4182" s="13">
        <f t="shared" si="1124"/>
        <v>0</v>
      </c>
      <c r="BE4182" s="13"/>
      <c r="BF4182" s="13">
        <f t="shared" si="1125"/>
        <v>0</v>
      </c>
      <c r="BG4182" s="13"/>
      <c r="BH4182" s="13">
        <f t="shared" si="1126"/>
        <v>144255.49138133167</v>
      </c>
      <c r="BI4182" s="13">
        <f t="shared" si="1127"/>
        <v>144300</v>
      </c>
      <c r="BJ4182" s="13">
        <v>144600</v>
      </c>
    </row>
    <row r="4183" spans="1:62" x14ac:dyDescent="0.25">
      <c r="A4183" t="s">
        <v>3993</v>
      </c>
      <c r="B4183" s="13">
        <v>191</v>
      </c>
      <c r="C4183">
        <v>564389</v>
      </c>
      <c r="D4183">
        <v>1</v>
      </c>
      <c r="E4183">
        <v>0</v>
      </c>
      <c r="F4183">
        <v>0</v>
      </c>
      <c r="G4183">
        <v>0</v>
      </c>
      <c r="H4183">
        <v>0</v>
      </c>
      <c r="I4183" t="s">
        <v>26</v>
      </c>
      <c r="J4183">
        <v>540757</v>
      </c>
      <c r="K4183" t="s">
        <v>502</v>
      </c>
      <c r="L4183">
        <v>540757</v>
      </c>
      <c r="M4183" t="s">
        <v>502</v>
      </c>
      <c r="N4183">
        <v>539911</v>
      </c>
      <c r="O4183" t="s">
        <v>345</v>
      </c>
      <c r="P4183">
        <v>539911</v>
      </c>
      <c r="Q4183" t="s">
        <v>345</v>
      </c>
      <c r="R4183" s="13">
        <v>70488.701001315436</v>
      </c>
      <c r="S4183" s="13"/>
      <c r="T4183" s="13"/>
      <c r="U4183" s="13"/>
      <c r="V4183" s="13">
        <f t="shared" si="1111"/>
        <v>0</v>
      </c>
      <c r="W4183" s="13"/>
      <c r="X4183" s="13">
        <f t="shared" si="1112"/>
        <v>0</v>
      </c>
      <c r="Y4183" s="13"/>
      <c r="Z4183" s="13">
        <f t="shared" si="1113"/>
        <v>0</v>
      </c>
      <c r="AA4183" s="13"/>
      <c r="AB4183" s="13">
        <f t="shared" si="1114"/>
        <v>0</v>
      </c>
      <c r="AC4183" s="13"/>
      <c r="AD4183" s="13"/>
      <c r="AE4183" s="13"/>
      <c r="AF4183" s="13"/>
      <c r="AG4183" s="13"/>
      <c r="AH4183" s="13"/>
      <c r="AI4183" s="13"/>
      <c r="AJ4183" s="13"/>
      <c r="AK4183" s="13">
        <f t="shared" si="1115"/>
        <v>0</v>
      </c>
      <c r="AL4183" s="13"/>
      <c r="AM4183" s="13">
        <f t="shared" si="1116"/>
        <v>0</v>
      </c>
      <c r="AN4183" s="13"/>
      <c r="AO4183" s="13">
        <v>0</v>
      </c>
      <c r="AP4183" s="13">
        <f t="shared" si="1117"/>
        <v>0</v>
      </c>
      <c r="AQ4183" s="13"/>
      <c r="AR4183" s="13">
        <f t="shared" si="1118"/>
        <v>0</v>
      </c>
      <c r="AS4183" s="13"/>
      <c r="AT4183" s="13">
        <f t="shared" si="1119"/>
        <v>0</v>
      </c>
      <c r="AU4183" s="13"/>
      <c r="AV4183" s="13">
        <f t="shared" si="1120"/>
        <v>0</v>
      </c>
      <c r="AW4183" s="13"/>
      <c r="AX4183" s="13">
        <f t="shared" si="1121"/>
        <v>0</v>
      </c>
      <c r="AY4183" s="13"/>
      <c r="AZ4183" s="13">
        <f t="shared" si="1122"/>
        <v>0</v>
      </c>
      <c r="BA4183" s="13"/>
      <c r="BB4183" s="13">
        <f t="shared" si="1123"/>
        <v>0</v>
      </c>
      <c r="BC4183" s="13"/>
      <c r="BD4183" s="13">
        <f t="shared" si="1124"/>
        <v>0</v>
      </c>
      <c r="BE4183" s="13"/>
      <c r="BF4183" s="13">
        <f t="shared" si="1125"/>
        <v>0</v>
      </c>
      <c r="BG4183" s="13"/>
      <c r="BH4183" s="13">
        <f t="shared" si="1126"/>
        <v>70488.701001315436</v>
      </c>
      <c r="BI4183" s="13">
        <f t="shared" si="1127"/>
        <v>70500</v>
      </c>
      <c r="BJ4183" s="13">
        <v>70800</v>
      </c>
    </row>
    <row r="4184" spans="1:62" x14ac:dyDescent="0.25">
      <c r="A4184" t="s">
        <v>3993</v>
      </c>
      <c r="B4184" s="13">
        <v>222</v>
      </c>
      <c r="C4184">
        <v>552925</v>
      </c>
      <c r="D4184">
        <v>1</v>
      </c>
      <c r="E4184">
        <v>0</v>
      </c>
      <c r="F4184">
        <v>0</v>
      </c>
      <c r="G4184">
        <v>0</v>
      </c>
      <c r="H4184">
        <v>0</v>
      </c>
      <c r="I4184" t="s">
        <v>23</v>
      </c>
      <c r="J4184">
        <v>552054</v>
      </c>
      <c r="K4184" t="s">
        <v>231</v>
      </c>
      <c r="L4184">
        <v>552054</v>
      </c>
      <c r="M4184" t="s">
        <v>231</v>
      </c>
      <c r="N4184">
        <v>552054</v>
      </c>
      <c r="O4184" t="s">
        <v>231</v>
      </c>
      <c r="P4184">
        <v>552046</v>
      </c>
      <c r="Q4184" t="s">
        <v>136</v>
      </c>
      <c r="R4184" s="13">
        <v>70488.701001315436</v>
      </c>
      <c r="S4184" s="13"/>
      <c r="T4184" s="13"/>
      <c r="U4184" s="13"/>
      <c r="V4184" s="13">
        <f t="shared" si="1111"/>
        <v>0</v>
      </c>
      <c r="W4184" s="13"/>
      <c r="X4184" s="13">
        <f t="shared" si="1112"/>
        <v>0</v>
      </c>
      <c r="Y4184" s="13"/>
      <c r="Z4184" s="13">
        <f t="shared" si="1113"/>
        <v>0</v>
      </c>
      <c r="AA4184" s="13"/>
      <c r="AB4184" s="13">
        <f t="shared" si="1114"/>
        <v>0</v>
      </c>
      <c r="AC4184" s="13"/>
      <c r="AD4184" s="13"/>
      <c r="AE4184" s="13"/>
      <c r="AF4184" s="13"/>
      <c r="AG4184" s="13"/>
      <c r="AH4184" s="13"/>
      <c r="AI4184" s="13"/>
      <c r="AJ4184" s="13"/>
      <c r="AK4184" s="13">
        <f t="shared" si="1115"/>
        <v>0</v>
      </c>
      <c r="AL4184" s="13"/>
      <c r="AM4184" s="13">
        <f t="shared" si="1116"/>
        <v>0</v>
      </c>
      <c r="AN4184" s="13"/>
      <c r="AO4184" s="13">
        <v>0</v>
      </c>
      <c r="AP4184" s="13">
        <f t="shared" si="1117"/>
        <v>0</v>
      </c>
      <c r="AQ4184" s="13"/>
      <c r="AR4184" s="13">
        <f t="shared" si="1118"/>
        <v>0</v>
      </c>
      <c r="AS4184" s="13"/>
      <c r="AT4184" s="13">
        <f t="shared" si="1119"/>
        <v>0</v>
      </c>
      <c r="AU4184" s="13"/>
      <c r="AV4184" s="13">
        <f t="shared" si="1120"/>
        <v>0</v>
      </c>
      <c r="AW4184" s="13"/>
      <c r="AX4184" s="13">
        <f t="shared" si="1121"/>
        <v>0</v>
      </c>
      <c r="AY4184" s="13"/>
      <c r="AZ4184" s="13">
        <f t="shared" si="1122"/>
        <v>0</v>
      </c>
      <c r="BA4184" s="13"/>
      <c r="BB4184" s="13">
        <f t="shared" si="1123"/>
        <v>0</v>
      </c>
      <c r="BC4184" s="13"/>
      <c r="BD4184" s="13">
        <f t="shared" si="1124"/>
        <v>0</v>
      </c>
      <c r="BE4184" s="13"/>
      <c r="BF4184" s="13">
        <f t="shared" si="1125"/>
        <v>0</v>
      </c>
      <c r="BG4184" s="13"/>
      <c r="BH4184" s="13">
        <f t="shared" si="1126"/>
        <v>70488.701001315436</v>
      </c>
      <c r="BI4184" s="13">
        <f t="shared" si="1127"/>
        <v>70500</v>
      </c>
      <c r="BJ4184" s="13">
        <v>70800</v>
      </c>
    </row>
    <row r="4185" spans="1:62" x14ac:dyDescent="0.25">
      <c r="A4185" t="s">
        <v>3994</v>
      </c>
      <c r="B4185" s="13">
        <v>151</v>
      </c>
      <c r="C4185">
        <v>550485</v>
      </c>
      <c r="D4185">
        <v>1</v>
      </c>
      <c r="E4185">
        <v>0</v>
      </c>
      <c r="F4185">
        <v>0</v>
      </c>
      <c r="G4185">
        <v>0</v>
      </c>
      <c r="H4185">
        <v>0</v>
      </c>
      <c r="I4185" t="s">
        <v>23</v>
      </c>
      <c r="J4185">
        <v>550663</v>
      </c>
      <c r="K4185" t="s">
        <v>509</v>
      </c>
      <c r="L4185">
        <v>550094</v>
      </c>
      <c r="M4185" t="s">
        <v>91</v>
      </c>
      <c r="N4185">
        <v>550094</v>
      </c>
      <c r="O4185" t="s">
        <v>91</v>
      </c>
      <c r="P4185">
        <v>550094</v>
      </c>
      <c r="Q4185" t="s">
        <v>91</v>
      </c>
      <c r="R4185" s="13">
        <v>70488.701001315436</v>
      </c>
      <c r="S4185" s="13"/>
      <c r="T4185" s="13"/>
      <c r="U4185" s="13"/>
      <c r="V4185" s="13">
        <f t="shared" si="1111"/>
        <v>0</v>
      </c>
      <c r="W4185" s="13"/>
      <c r="X4185" s="13">
        <f t="shared" si="1112"/>
        <v>0</v>
      </c>
      <c r="Y4185" s="13"/>
      <c r="Z4185" s="13">
        <f t="shared" si="1113"/>
        <v>0</v>
      </c>
      <c r="AA4185" s="13"/>
      <c r="AB4185" s="13">
        <f t="shared" si="1114"/>
        <v>0</v>
      </c>
      <c r="AC4185" s="13"/>
      <c r="AD4185" s="13"/>
      <c r="AE4185" s="13"/>
      <c r="AF4185" s="13"/>
      <c r="AG4185" s="13"/>
      <c r="AH4185" s="13"/>
      <c r="AI4185" s="13"/>
      <c r="AJ4185" s="13"/>
      <c r="AK4185" s="13">
        <f t="shared" si="1115"/>
        <v>0</v>
      </c>
      <c r="AL4185" s="13"/>
      <c r="AM4185" s="13">
        <f t="shared" si="1116"/>
        <v>0</v>
      </c>
      <c r="AN4185" s="13"/>
      <c r="AO4185" s="13">
        <v>0</v>
      </c>
      <c r="AP4185" s="13">
        <f t="shared" si="1117"/>
        <v>0</v>
      </c>
      <c r="AQ4185" s="13"/>
      <c r="AR4185" s="13">
        <f t="shared" si="1118"/>
        <v>0</v>
      </c>
      <c r="AS4185" s="13"/>
      <c r="AT4185" s="13">
        <f t="shared" si="1119"/>
        <v>0</v>
      </c>
      <c r="AU4185" s="13"/>
      <c r="AV4185" s="13">
        <f t="shared" si="1120"/>
        <v>0</v>
      </c>
      <c r="AW4185" s="13"/>
      <c r="AX4185" s="13">
        <f t="shared" si="1121"/>
        <v>0</v>
      </c>
      <c r="AY4185" s="13"/>
      <c r="AZ4185" s="13">
        <f t="shared" si="1122"/>
        <v>0</v>
      </c>
      <c r="BA4185" s="13"/>
      <c r="BB4185" s="13">
        <f t="shared" si="1123"/>
        <v>0</v>
      </c>
      <c r="BC4185" s="13"/>
      <c r="BD4185" s="13">
        <f t="shared" si="1124"/>
        <v>0</v>
      </c>
      <c r="BE4185" s="13"/>
      <c r="BF4185" s="13">
        <f t="shared" si="1125"/>
        <v>0</v>
      </c>
      <c r="BG4185" s="13"/>
      <c r="BH4185" s="13">
        <f t="shared" si="1126"/>
        <v>70488.701001315436</v>
      </c>
      <c r="BI4185" s="13">
        <f t="shared" si="1127"/>
        <v>70500</v>
      </c>
      <c r="BJ4185" s="13">
        <v>101300</v>
      </c>
    </row>
    <row r="4186" spans="1:62" x14ac:dyDescent="0.25">
      <c r="A4186" t="s">
        <v>3995</v>
      </c>
      <c r="B4186" s="13">
        <v>168</v>
      </c>
      <c r="C4186">
        <v>575542</v>
      </c>
      <c r="D4186">
        <v>1</v>
      </c>
      <c r="E4186">
        <v>0</v>
      </c>
      <c r="F4186">
        <v>0</v>
      </c>
      <c r="G4186">
        <v>0</v>
      </c>
      <c r="H4186">
        <v>0</v>
      </c>
      <c r="I4186" t="s">
        <v>41</v>
      </c>
      <c r="J4186">
        <v>581186</v>
      </c>
      <c r="K4186" t="s">
        <v>323</v>
      </c>
      <c r="L4186">
        <v>581186</v>
      </c>
      <c r="M4186" t="s">
        <v>323</v>
      </c>
      <c r="N4186">
        <v>581186</v>
      </c>
      <c r="O4186" t="s">
        <v>323</v>
      </c>
      <c r="P4186">
        <v>581186</v>
      </c>
      <c r="Q4186" t="s">
        <v>323</v>
      </c>
      <c r="R4186" s="13">
        <v>70488.701001315436</v>
      </c>
      <c r="S4186" s="13"/>
      <c r="T4186" s="13"/>
      <c r="U4186" s="13"/>
      <c r="V4186" s="13">
        <f t="shared" si="1111"/>
        <v>0</v>
      </c>
      <c r="W4186" s="13"/>
      <c r="X4186" s="13">
        <f t="shared" si="1112"/>
        <v>0</v>
      </c>
      <c r="Y4186" s="13"/>
      <c r="Z4186" s="13">
        <f t="shared" si="1113"/>
        <v>0</v>
      </c>
      <c r="AA4186" s="13"/>
      <c r="AB4186" s="13">
        <f t="shared" si="1114"/>
        <v>0</v>
      </c>
      <c r="AC4186" s="13"/>
      <c r="AD4186" s="13"/>
      <c r="AE4186" s="13"/>
      <c r="AF4186" s="13"/>
      <c r="AG4186" s="13"/>
      <c r="AH4186" s="13"/>
      <c r="AI4186" s="13"/>
      <c r="AJ4186" s="13"/>
      <c r="AK4186" s="13">
        <f t="shared" si="1115"/>
        <v>0</v>
      </c>
      <c r="AL4186" s="13"/>
      <c r="AM4186" s="13">
        <f t="shared" si="1116"/>
        <v>0</v>
      </c>
      <c r="AN4186" s="13"/>
      <c r="AO4186" s="13">
        <v>0</v>
      </c>
      <c r="AP4186" s="13">
        <f t="shared" si="1117"/>
        <v>0</v>
      </c>
      <c r="AQ4186" s="13"/>
      <c r="AR4186" s="13">
        <f t="shared" si="1118"/>
        <v>0</v>
      </c>
      <c r="AS4186" s="13"/>
      <c r="AT4186" s="13">
        <f t="shared" si="1119"/>
        <v>0</v>
      </c>
      <c r="AU4186" s="13"/>
      <c r="AV4186" s="13">
        <f t="shared" si="1120"/>
        <v>0</v>
      </c>
      <c r="AW4186" s="13"/>
      <c r="AX4186" s="13">
        <f t="shared" si="1121"/>
        <v>0</v>
      </c>
      <c r="AY4186" s="13"/>
      <c r="AZ4186" s="13">
        <f t="shared" si="1122"/>
        <v>0</v>
      </c>
      <c r="BA4186" s="13"/>
      <c r="BB4186" s="13">
        <f t="shared" si="1123"/>
        <v>0</v>
      </c>
      <c r="BC4186" s="13"/>
      <c r="BD4186" s="13">
        <f t="shared" si="1124"/>
        <v>0</v>
      </c>
      <c r="BE4186" s="13"/>
      <c r="BF4186" s="13">
        <f t="shared" si="1125"/>
        <v>0</v>
      </c>
      <c r="BG4186" s="13"/>
      <c r="BH4186" s="13">
        <f t="shared" si="1126"/>
        <v>70488.701001315436</v>
      </c>
      <c r="BI4186" s="13">
        <f t="shared" si="1127"/>
        <v>70500</v>
      </c>
      <c r="BJ4186" s="13">
        <v>70800</v>
      </c>
    </row>
    <row r="4187" spans="1:62" x14ac:dyDescent="0.25">
      <c r="A4187" t="s">
        <v>3997</v>
      </c>
      <c r="B4187" s="13">
        <v>210</v>
      </c>
      <c r="C4187">
        <v>598488</v>
      </c>
      <c r="D4187">
        <v>1</v>
      </c>
      <c r="E4187">
        <v>0</v>
      </c>
      <c r="F4187">
        <v>0</v>
      </c>
      <c r="G4187">
        <v>0</v>
      </c>
      <c r="H4187">
        <v>0</v>
      </c>
      <c r="I4187" t="s">
        <v>26</v>
      </c>
      <c r="J4187">
        <v>541281</v>
      </c>
      <c r="K4187" t="s">
        <v>1574</v>
      </c>
      <c r="L4187">
        <v>541281</v>
      </c>
      <c r="M4187" t="s">
        <v>1574</v>
      </c>
      <c r="N4187">
        <v>541281</v>
      </c>
      <c r="O4187" t="s">
        <v>1574</v>
      </c>
      <c r="P4187">
        <v>541281</v>
      </c>
      <c r="Q4187" t="s">
        <v>1574</v>
      </c>
      <c r="R4187" s="13">
        <v>70488.701001315436</v>
      </c>
      <c r="S4187" s="13"/>
      <c r="T4187" s="13"/>
      <c r="U4187" s="13"/>
      <c r="V4187" s="13">
        <f t="shared" si="1111"/>
        <v>0</v>
      </c>
      <c r="W4187" s="13"/>
      <c r="X4187" s="13">
        <f t="shared" si="1112"/>
        <v>0</v>
      </c>
      <c r="Y4187" s="13"/>
      <c r="Z4187" s="13">
        <f t="shared" si="1113"/>
        <v>0</v>
      </c>
      <c r="AA4187" s="13"/>
      <c r="AB4187" s="13">
        <f t="shared" si="1114"/>
        <v>0</v>
      </c>
      <c r="AC4187" s="13"/>
      <c r="AD4187" s="13"/>
      <c r="AE4187" s="13"/>
      <c r="AF4187" s="13"/>
      <c r="AG4187" s="13"/>
      <c r="AH4187" s="13"/>
      <c r="AI4187" s="13"/>
      <c r="AJ4187" s="13"/>
      <c r="AK4187" s="13">
        <f t="shared" si="1115"/>
        <v>0</v>
      </c>
      <c r="AL4187" s="13"/>
      <c r="AM4187" s="13">
        <f t="shared" si="1116"/>
        <v>0</v>
      </c>
      <c r="AN4187" s="13"/>
      <c r="AO4187" s="13">
        <v>0</v>
      </c>
      <c r="AP4187" s="13">
        <f t="shared" si="1117"/>
        <v>0</v>
      </c>
      <c r="AQ4187" s="13"/>
      <c r="AR4187" s="13">
        <f t="shared" si="1118"/>
        <v>0</v>
      </c>
      <c r="AS4187" s="13"/>
      <c r="AT4187" s="13">
        <f t="shared" si="1119"/>
        <v>0</v>
      </c>
      <c r="AU4187" s="13"/>
      <c r="AV4187" s="13">
        <f t="shared" si="1120"/>
        <v>0</v>
      </c>
      <c r="AW4187" s="13"/>
      <c r="AX4187" s="13">
        <f t="shared" si="1121"/>
        <v>0</v>
      </c>
      <c r="AY4187" s="13"/>
      <c r="AZ4187" s="13">
        <f t="shared" si="1122"/>
        <v>0</v>
      </c>
      <c r="BA4187" s="13"/>
      <c r="BB4187" s="13">
        <f t="shared" si="1123"/>
        <v>0</v>
      </c>
      <c r="BC4187" s="13"/>
      <c r="BD4187" s="13">
        <f t="shared" si="1124"/>
        <v>0</v>
      </c>
      <c r="BE4187" s="13"/>
      <c r="BF4187" s="13">
        <f t="shared" si="1125"/>
        <v>0</v>
      </c>
      <c r="BG4187" s="13"/>
      <c r="BH4187" s="13">
        <f t="shared" si="1126"/>
        <v>70488.701001315436</v>
      </c>
      <c r="BI4187" s="13">
        <f t="shared" si="1127"/>
        <v>70500</v>
      </c>
      <c r="BJ4187" s="13">
        <v>70800</v>
      </c>
    </row>
    <row r="4188" spans="1:62" x14ac:dyDescent="0.25">
      <c r="A4188" t="s">
        <v>3998</v>
      </c>
      <c r="B4188" s="13">
        <v>158</v>
      </c>
      <c r="C4188">
        <v>517275</v>
      </c>
      <c r="D4188">
        <v>1</v>
      </c>
      <c r="E4188">
        <v>0</v>
      </c>
      <c r="F4188">
        <v>0</v>
      </c>
      <c r="G4188">
        <v>0</v>
      </c>
      <c r="H4188">
        <v>0</v>
      </c>
      <c r="I4188" t="s">
        <v>61</v>
      </c>
      <c r="J4188">
        <v>513750</v>
      </c>
      <c r="K4188" t="s">
        <v>273</v>
      </c>
      <c r="L4188">
        <v>513750</v>
      </c>
      <c r="M4188" t="s">
        <v>273</v>
      </c>
      <c r="N4188">
        <v>513750</v>
      </c>
      <c r="O4188" t="s">
        <v>273</v>
      </c>
      <c r="P4188">
        <v>513750</v>
      </c>
      <c r="Q4188" t="s">
        <v>273</v>
      </c>
      <c r="R4188" s="13">
        <v>70488.701001315436</v>
      </c>
      <c r="S4188" s="13"/>
      <c r="T4188" s="13"/>
      <c r="U4188" s="13"/>
      <c r="V4188" s="13">
        <f t="shared" si="1111"/>
        <v>0</v>
      </c>
      <c r="W4188" s="13"/>
      <c r="X4188" s="13">
        <f t="shared" si="1112"/>
        <v>0</v>
      </c>
      <c r="Y4188" s="13"/>
      <c r="Z4188" s="13">
        <f t="shared" si="1113"/>
        <v>0</v>
      </c>
      <c r="AA4188" s="13"/>
      <c r="AB4188" s="13">
        <f t="shared" si="1114"/>
        <v>0</v>
      </c>
      <c r="AC4188" s="13"/>
      <c r="AD4188" s="13"/>
      <c r="AE4188" s="13"/>
      <c r="AF4188" s="13"/>
      <c r="AG4188" s="13"/>
      <c r="AH4188" s="13"/>
      <c r="AI4188" s="13"/>
      <c r="AJ4188" s="13"/>
      <c r="AK4188" s="13">
        <f t="shared" si="1115"/>
        <v>0</v>
      </c>
      <c r="AL4188" s="13"/>
      <c r="AM4188" s="13">
        <f t="shared" si="1116"/>
        <v>0</v>
      </c>
      <c r="AN4188" s="13"/>
      <c r="AO4188" s="13">
        <v>0</v>
      </c>
      <c r="AP4188" s="13">
        <f t="shared" si="1117"/>
        <v>0</v>
      </c>
      <c r="AQ4188" s="13"/>
      <c r="AR4188" s="13">
        <f t="shared" si="1118"/>
        <v>0</v>
      </c>
      <c r="AS4188" s="13"/>
      <c r="AT4188" s="13">
        <f t="shared" si="1119"/>
        <v>0</v>
      </c>
      <c r="AU4188" s="13"/>
      <c r="AV4188" s="13">
        <f t="shared" si="1120"/>
        <v>0</v>
      </c>
      <c r="AW4188" s="13"/>
      <c r="AX4188" s="13">
        <f t="shared" si="1121"/>
        <v>0</v>
      </c>
      <c r="AY4188" s="13"/>
      <c r="AZ4188" s="13">
        <f t="shared" si="1122"/>
        <v>0</v>
      </c>
      <c r="BA4188" s="13"/>
      <c r="BB4188" s="13">
        <f t="shared" si="1123"/>
        <v>0</v>
      </c>
      <c r="BC4188" s="13"/>
      <c r="BD4188" s="13">
        <f t="shared" si="1124"/>
        <v>0</v>
      </c>
      <c r="BE4188" s="13"/>
      <c r="BF4188" s="13">
        <f t="shared" si="1125"/>
        <v>0</v>
      </c>
      <c r="BG4188" s="13"/>
      <c r="BH4188" s="13">
        <f t="shared" si="1126"/>
        <v>70488.701001315436</v>
      </c>
      <c r="BI4188" s="13">
        <f t="shared" si="1127"/>
        <v>70500</v>
      </c>
      <c r="BJ4188" s="13">
        <v>70800</v>
      </c>
    </row>
    <row r="4189" spans="1:62" x14ac:dyDescent="0.25">
      <c r="A4189" t="s">
        <v>3999</v>
      </c>
      <c r="B4189" s="13">
        <v>190</v>
      </c>
      <c r="C4189">
        <v>570711</v>
      </c>
      <c r="D4189">
        <v>1</v>
      </c>
      <c r="E4189">
        <v>0</v>
      </c>
      <c r="F4189">
        <v>0</v>
      </c>
      <c r="G4189">
        <v>0</v>
      </c>
      <c r="H4189">
        <v>0</v>
      </c>
      <c r="I4189" t="s">
        <v>33</v>
      </c>
      <c r="J4189">
        <v>570656</v>
      </c>
      <c r="K4189" t="s">
        <v>1351</v>
      </c>
      <c r="L4189">
        <v>569810</v>
      </c>
      <c r="M4189" t="s">
        <v>98</v>
      </c>
      <c r="N4189">
        <v>569810</v>
      </c>
      <c r="O4189" t="s">
        <v>98</v>
      </c>
      <c r="P4189">
        <v>569810</v>
      </c>
      <c r="Q4189" t="s">
        <v>98</v>
      </c>
      <c r="R4189" s="13">
        <v>70488.701001315436</v>
      </c>
      <c r="S4189" s="13"/>
      <c r="T4189" s="13"/>
      <c r="U4189" s="13"/>
      <c r="V4189" s="13">
        <f t="shared" si="1111"/>
        <v>0</v>
      </c>
      <c r="W4189" s="13"/>
      <c r="X4189" s="13">
        <f t="shared" si="1112"/>
        <v>0</v>
      </c>
      <c r="Y4189" s="13"/>
      <c r="Z4189" s="13">
        <f t="shared" si="1113"/>
        <v>0</v>
      </c>
      <c r="AA4189" s="13"/>
      <c r="AB4189" s="13">
        <f t="shared" si="1114"/>
        <v>0</v>
      </c>
      <c r="AC4189" s="13"/>
      <c r="AD4189" s="13"/>
      <c r="AE4189" s="13"/>
      <c r="AF4189" s="13"/>
      <c r="AG4189" s="13"/>
      <c r="AH4189" s="13"/>
      <c r="AI4189" s="13"/>
      <c r="AJ4189" s="13"/>
      <c r="AK4189" s="13">
        <f t="shared" si="1115"/>
        <v>0</v>
      </c>
      <c r="AL4189" s="13"/>
      <c r="AM4189" s="13">
        <f t="shared" si="1116"/>
        <v>0</v>
      </c>
      <c r="AN4189" s="13"/>
      <c r="AO4189" s="13">
        <v>0</v>
      </c>
      <c r="AP4189" s="13">
        <f t="shared" si="1117"/>
        <v>0</v>
      </c>
      <c r="AQ4189" s="13"/>
      <c r="AR4189" s="13">
        <f t="shared" si="1118"/>
        <v>0</v>
      </c>
      <c r="AS4189" s="13"/>
      <c r="AT4189" s="13">
        <f t="shared" si="1119"/>
        <v>0</v>
      </c>
      <c r="AU4189" s="13"/>
      <c r="AV4189" s="13">
        <f t="shared" si="1120"/>
        <v>0</v>
      </c>
      <c r="AW4189" s="13"/>
      <c r="AX4189" s="13">
        <f t="shared" si="1121"/>
        <v>0</v>
      </c>
      <c r="AY4189" s="13"/>
      <c r="AZ4189" s="13">
        <f t="shared" si="1122"/>
        <v>0</v>
      </c>
      <c r="BA4189" s="13"/>
      <c r="BB4189" s="13">
        <f t="shared" si="1123"/>
        <v>0</v>
      </c>
      <c r="BC4189" s="13"/>
      <c r="BD4189" s="13">
        <f t="shared" si="1124"/>
        <v>0</v>
      </c>
      <c r="BE4189" s="13"/>
      <c r="BF4189" s="13">
        <f t="shared" si="1125"/>
        <v>0</v>
      </c>
      <c r="BG4189" s="13"/>
      <c r="BH4189" s="13">
        <f t="shared" si="1126"/>
        <v>70488.701001315436</v>
      </c>
      <c r="BI4189" s="13">
        <f t="shared" si="1127"/>
        <v>70500</v>
      </c>
      <c r="BJ4189" s="13">
        <v>70800</v>
      </c>
    </row>
    <row r="4190" spans="1:62" x14ac:dyDescent="0.25">
      <c r="A4190" t="s">
        <v>4000</v>
      </c>
      <c r="B4190" s="13">
        <v>432</v>
      </c>
      <c r="C4190">
        <v>573370</v>
      </c>
      <c r="D4190">
        <v>1</v>
      </c>
      <c r="E4190">
        <v>0</v>
      </c>
      <c r="F4190">
        <v>0</v>
      </c>
      <c r="G4190">
        <v>0</v>
      </c>
      <c r="H4190">
        <v>0</v>
      </c>
      <c r="I4190" t="s">
        <v>33</v>
      </c>
      <c r="J4190">
        <v>572659</v>
      </c>
      <c r="K4190" t="s">
        <v>114</v>
      </c>
      <c r="L4190">
        <v>572659</v>
      </c>
      <c r="M4190" t="s">
        <v>114</v>
      </c>
      <c r="N4190">
        <v>572659</v>
      </c>
      <c r="O4190" t="s">
        <v>114</v>
      </c>
      <c r="P4190">
        <v>572659</v>
      </c>
      <c r="Q4190" t="s">
        <v>114</v>
      </c>
      <c r="R4190" s="13">
        <v>101122.67508416688</v>
      </c>
      <c r="S4190" s="13"/>
      <c r="T4190" s="13"/>
      <c r="U4190" s="13"/>
      <c r="V4190" s="13">
        <f t="shared" si="1111"/>
        <v>0</v>
      </c>
      <c r="W4190" s="13"/>
      <c r="X4190" s="13">
        <f t="shared" si="1112"/>
        <v>0</v>
      </c>
      <c r="Y4190" s="13"/>
      <c r="Z4190" s="13">
        <f t="shared" si="1113"/>
        <v>0</v>
      </c>
      <c r="AA4190" s="13"/>
      <c r="AB4190" s="13">
        <f t="shared" si="1114"/>
        <v>0</v>
      </c>
      <c r="AC4190" s="13"/>
      <c r="AD4190" s="13"/>
      <c r="AE4190" s="13"/>
      <c r="AF4190" s="13"/>
      <c r="AG4190" s="13"/>
      <c r="AH4190" s="13"/>
      <c r="AI4190" s="13"/>
      <c r="AJ4190" s="13"/>
      <c r="AK4190" s="13">
        <f t="shared" si="1115"/>
        <v>0</v>
      </c>
      <c r="AL4190" s="13"/>
      <c r="AM4190" s="13">
        <f t="shared" si="1116"/>
        <v>0</v>
      </c>
      <c r="AN4190" s="13"/>
      <c r="AO4190" s="13">
        <v>0</v>
      </c>
      <c r="AP4190" s="13">
        <f t="shared" si="1117"/>
        <v>0</v>
      </c>
      <c r="AQ4190" s="13"/>
      <c r="AR4190" s="13">
        <f t="shared" si="1118"/>
        <v>0</v>
      </c>
      <c r="AS4190" s="13"/>
      <c r="AT4190" s="13">
        <f t="shared" si="1119"/>
        <v>0</v>
      </c>
      <c r="AU4190" s="13"/>
      <c r="AV4190" s="13">
        <f t="shared" si="1120"/>
        <v>0</v>
      </c>
      <c r="AW4190" s="13"/>
      <c r="AX4190" s="13">
        <f t="shared" si="1121"/>
        <v>0</v>
      </c>
      <c r="AY4190" s="13"/>
      <c r="AZ4190" s="13">
        <f t="shared" si="1122"/>
        <v>0</v>
      </c>
      <c r="BA4190" s="13"/>
      <c r="BB4190" s="13">
        <f t="shared" si="1123"/>
        <v>0</v>
      </c>
      <c r="BC4190" s="13"/>
      <c r="BD4190" s="13">
        <f t="shared" si="1124"/>
        <v>0</v>
      </c>
      <c r="BE4190" s="13"/>
      <c r="BF4190" s="13">
        <f t="shared" si="1125"/>
        <v>0</v>
      </c>
      <c r="BG4190" s="13"/>
      <c r="BH4190" s="13">
        <f t="shared" si="1126"/>
        <v>101122.67508416688</v>
      </c>
      <c r="BI4190" s="13">
        <f t="shared" si="1127"/>
        <v>101100</v>
      </c>
      <c r="BJ4190" s="13">
        <v>102400</v>
      </c>
    </row>
    <row r="4191" spans="1:62" x14ac:dyDescent="0.25">
      <c r="A4191" t="s">
        <v>4000</v>
      </c>
      <c r="B4191" s="13">
        <v>1240</v>
      </c>
      <c r="C4191">
        <v>533629</v>
      </c>
      <c r="D4191">
        <v>1</v>
      </c>
      <c r="E4191">
        <v>0</v>
      </c>
      <c r="F4191">
        <v>0</v>
      </c>
      <c r="G4191">
        <v>0</v>
      </c>
      <c r="H4191">
        <v>0</v>
      </c>
      <c r="I4191" t="s">
        <v>26</v>
      </c>
      <c r="J4191">
        <v>533581</v>
      </c>
      <c r="K4191" t="s">
        <v>3723</v>
      </c>
      <c r="L4191">
        <v>537641</v>
      </c>
      <c r="M4191" t="s">
        <v>983</v>
      </c>
      <c r="N4191">
        <v>537641</v>
      </c>
      <c r="O4191" t="s">
        <v>983</v>
      </c>
      <c r="P4191">
        <v>533165</v>
      </c>
      <c r="Q4191" t="s">
        <v>154</v>
      </c>
      <c r="R4191" s="13">
        <v>285790.64434972953</v>
      </c>
      <c r="S4191" s="13"/>
      <c r="T4191" s="13"/>
      <c r="U4191" s="13"/>
      <c r="V4191" s="13">
        <f t="shared" si="1111"/>
        <v>0</v>
      </c>
      <c r="W4191" s="13"/>
      <c r="X4191" s="13">
        <f t="shared" si="1112"/>
        <v>0</v>
      </c>
      <c r="Y4191" s="13"/>
      <c r="Z4191" s="13">
        <f t="shared" si="1113"/>
        <v>0</v>
      </c>
      <c r="AA4191" s="13"/>
      <c r="AB4191" s="13">
        <f t="shared" si="1114"/>
        <v>0</v>
      </c>
      <c r="AC4191" s="13"/>
      <c r="AD4191" s="13"/>
      <c r="AE4191" s="13"/>
      <c r="AF4191" s="13"/>
      <c r="AG4191" s="13"/>
      <c r="AH4191" s="13"/>
      <c r="AI4191" s="13"/>
      <c r="AJ4191" s="13"/>
      <c r="AK4191" s="13">
        <f t="shared" si="1115"/>
        <v>0</v>
      </c>
      <c r="AL4191" s="13"/>
      <c r="AM4191" s="13">
        <f t="shared" si="1116"/>
        <v>0</v>
      </c>
      <c r="AN4191" s="13"/>
      <c r="AO4191" s="13">
        <v>0</v>
      </c>
      <c r="AP4191" s="13">
        <f t="shared" si="1117"/>
        <v>0</v>
      </c>
      <c r="AQ4191" s="13"/>
      <c r="AR4191" s="13">
        <f t="shared" si="1118"/>
        <v>0</v>
      </c>
      <c r="AS4191" s="13"/>
      <c r="AT4191" s="13">
        <f t="shared" si="1119"/>
        <v>0</v>
      </c>
      <c r="AU4191" s="13"/>
      <c r="AV4191" s="13">
        <f t="shared" si="1120"/>
        <v>0</v>
      </c>
      <c r="AW4191" s="13"/>
      <c r="AX4191" s="13">
        <f t="shared" si="1121"/>
        <v>0</v>
      </c>
      <c r="AY4191" s="13"/>
      <c r="AZ4191" s="13">
        <f t="shared" si="1122"/>
        <v>0</v>
      </c>
      <c r="BA4191" s="13"/>
      <c r="BB4191" s="13">
        <f t="shared" si="1123"/>
        <v>0</v>
      </c>
      <c r="BC4191" s="13"/>
      <c r="BD4191" s="13">
        <f t="shared" si="1124"/>
        <v>0</v>
      </c>
      <c r="BE4191" s="13"/>
      <c r="BF4191" s="13">
        <f t="shared" si="1125"/>
        <v>0</v>
      </c>
      <c r="BG4191" s="13"/>
      <c r="BH4191" s="13">
        <f t="shared" si="1126"/>
        <v>285790.64434972953</v>
      </c>
      <c r="BI4191" s="13">
        <f t="shared" si="1127"/>
        <v>285800</v>
      </c>
      <c r="BJ4191" s="13">
        <v>285200</v>
      </c>
    </row>
    <row r="4192" spans="1:62" x14ac:dyDescent="0.25">
      <c r="A4192" t="s">
        <v>4001</v>
      </c>
      <c r="B4192" s="13">
        <v>1158</v>
      </c>
      <c r="C4192">
        <v>578657</v>
      </c>
      <c r="D4192">
        <v>1</v>
      </c>
      <c r="E4192">
        <v>0</v>
      </c>
      <c r="F4192">
        <v>0</v>
      </c>
      <c r="G4192">
        <v>0</v>
      </c>
      <c r="H4192">
        <v>0</v>
      </c>
      <c r="I4192" t="s">
        <v>41</v>
      </c>
      <c r="J4192">
        <v>577731</v>
      </c>
      <c r="K4192" t="s">
        <v>139</v>
      </c>
      <c r="L4192">
        <v>577731</v>
      </c>
      <c r="M4192" t="s">
        <v>139</v>
      </c>
      <c r="N4192">
        <v>577731</v>
      </c>
      <c r="O4192" t="s">
        <v>139</v>
      </c>
      <c r="P4192">
        <v>577731</v>
      </c>
      <c r="Q4192" t="s">
        <v>139</v>
      </c>
      <c r="R4192" s="13">
        <v>267229.25960012042</v>
      </c>
      <c r="S4192" s="13"/>
      <c r="T4192" s="13"/>
      <c r="U4192" s="13"/>
      <c r="V4192" s="13">
        <f t="shared" si="1111"/>
        <v>0</v>
      </c>
      <c r="W4192" s="13"/>
      <c r="X4192" s="13">
        <f t="shared" si="1112"/>
        <v>0</v>
      </c>
      <c r="Y4192" s="13"/>
      <c r="Z4192" s="13">
        <f t="shared" si="1113"/>
        <v>0</v>
      </c>
      <c r="AA4192" s="13"/>
      <c r="AB4192" s="13">
        <f t="shared" si="1114"/>
        <v>0</v>
      </c>
      <c r="AC4192" s="13"/>
      <c r="AD4192" s="13"/>
      <c r="AE4192" s="13"/>
      <c r="AF4192" s="13"/>
      <c r="AG4192" s="13"/>
      <c r="AH4192" s="13"/>
      <c r="AI4192" s="13"/>
      <c r="AJ4192" s="13"/>
      <c r="AK4192" s="13">
        <f t="shared" si="1115"/>
        <v>0</v>
      </c>
      <c r="AL4192" s="13"/>
      <c r="AM4192" s="13">
        <f t="shared" si="1116"/>
        <v>0</v>
      </c>
      <c r="AN4192" s="13"/>
      <c r="AO4192" s="13">
        <v>1</v>
      </c>
      <c r="AP4192" s="13">
        <f t="shared" si="1117"/>
        <v>30500</v>
      </c>
      <c r="AQ4192" s="13"/>
      <c r="AR4192" s="13">
        <f t="shared" si="1118"/>
        <v>0</v>
      </c>
      <c r="AS4192" s="13"/>
      <c r="AT4192" s="13">
        <f t="shared" si="1119"/>
        <v>0</v>
      </c>
      <c r="AU4192" s="13"/>
      <c r="AV4192" s="13">
        <f t="shared" si="1120"/>
        <v>0</v>
      </c>
      <c r="AW4192" s="13"/>
      <c r="AX4192" s="13">
        <f t="shared" si="1121"/>
        <v>0</v>
      </c>
      <c r="AY4192" s="13"/>
      <c r="AZ4192" s="13">
        <f t="shared" si="1122"/>
        <v>0</v>
      </c>
      <c r="BA4192" s="13"/>
      <c r="BB4192" s="13">
        <f t="shared" si="1123"/>
        <v>0</v>
      </c>
      <c r="BC4192" s="13"/>
      <c r="BD4192" s="13">
        <f t="shared" si="1124"/>
        <v>0</v>
      </c>
      <c r="BE4192" s="13"/>
      <c r="BF4192" s="13">
        <f t="shared" si="1125"/>
        <v>0</v>
      </c>
      <c r="BG4192" s="13"/>
      <c r="BH4192" s="13">
        <f t="shared" si="1126"/>
        <v>297729.25960012042</v>
      </c>
      <c r="BI4192" s="13">
        <f t="shared" si="1127"/>
        <v>297700</v>
      </c>
      <c r="BJ4192" s="13">
        <v>265000</v>
      </c>
    </row>
    <row r="4193" spans="1:62" x14ac:dyDescent="0.25">
      <c r="A4193" t="s">
        <v>4002</v>
      </c>
      <c r="B4193" s="13">
        <v>334</v>
      </c>
      <c r="C4193">
        <v>544582</v>
      </c>
      <c r="D4193">
        <v>1</v>
      </c>
      <c r="E4193">
        <v>0</v>
      </c>
      <c r="F4193">
        <v>0</v>
      </c>
      <c r="G4193">
        <v>0</v>
      </c>
      <c r="H4193">
        <v>0</v>
      </c>
      <c r="I4193" t="s">
        <v>51</v>
      </c>
      <c r="J4193">
        <v>564451</v>
      </c>
      <c r="K4193" t="s">
        <v>1227</v>
      </c>
      <c r="L4193">
        <v>564061</v>
      </c>
      <c r="M4193" t="s">
        <v>1758</v>
      </c>
      <c r="N4193">
        <v>577626</v>
      </c>
      <c r="O4193" t="s">
        <v>1228</v>
      </c>
      <c r="P4193">
        <v>577626</v>
      </c>
      <c r="Q4193" t="s">
        <v>1228</v>
      </c>
      <c r="R4193" s="13">
        <v>78395.965577625975</v>
      </c>
      <c r="S4193" s="13"/>
      <c r="T4193" s="13"/>
      <c r="U4193" s="13"/>
      <c r="V4193" s="13">
        <f t="shared" si="1111"/>
        <v>0</v>
      </c>
      <c r="W4193" s="13"/>
      <c r="X4193" s="13">
        <f t="shared" si="1112"/>
        <v>0</v>
      </c>
      <c r="Y4193" s="13"/>
      <c r="Z4193" s="13">
        <f t="shared" si="1113"/>
        <v>0</v>
      </c>
      <c r="AA4193" s="13"/>
      <c r="AB4193" s="13">
        <f t="shared" si="1114"/>
        <v>0</v>
      </c>
      <c r="AC4193" s="13"/>
      <c r="AD4193" s="13"/>
      <c r="AE4193" s="13"/>
      <c r="AF4193" s="13"/>
      <c r="AG4193" s="13"/>
      <c r="AH4193" s="13"/>
      <c r="AI4193" s="13"/>
      <c r="AJ4193" s="13"/>
      <c r="AK4193" s="13">
        <f t="shared" si="1115"/>
        <v>0</v>
      </c>
      <c r="AL4193" s="13"/>
      <c r="AM4193" s="13">
        <f t="shared" si="1116"/>
        <v>0</v>
      </c>
      <c r="AN4193" s="13"/>
      <c r="AO4193" s="13">
        <v>0</v>
      </c>
      <c r="AP4193" s="13">
        <f t="shared" si="1117"/>
        <v>0</v>
      </c>
      <c r="AQ4193" s="13"/>
      <c r="AR4193" s="13">
        <f t="shared" si="1118"/>
        <v>0</v>
      </c>
      <c r="AS4193" s="13"/>
      <c r="AT4193" s="13">
        <f t="shared" si="1119"/>
        <v>0</v>
      </c>
      <c r="AU4193" s="13"/>
      <c r="AV4193" s="13">
        <f t="shared" si="1120"/>
        <v>0</v>
      </c>
      <c r="AW4193" s="13"/>
      <c r="AX4193" s="13">
        <f t="shared" si="1121"/>
        <v>0</v>
      </c>
      <c r="AY4193" s="13"/>
      <c r="AZ4193" s="13">
        <f t="shared" si="1122"/>
        <v>0</v>
      </c>
      <c r="BA4193" s="13"/>
      <c r="BB4193" s="13">
        <f t="shared" si="1123"/>
        <v>0</v>
      </c>
      <c r="BC4193" s="13"/>
      <c r="BD4193" s="13">
        <f t="shared" si="1124"/>
        <v>0</v>
      </c>
      <c r="BE4193" s="13"/>
      <c r="BF4193" s="13">
        <f t="shared" si="1125"/>
        <v>0</v>
      </c>
      <c r="BG4193" s="13"/>
      <c r="BH4193" s="13">
        <f t="shared" si="1126"/>
        <v>78395.965577625975</v>
      </c>
      <c r="BI4193" s="13">
        <f t="shared" si="1127"/>
        <v>78400</v>
      </c>
      <c r="BJ4193" s="13">
        <v>72200</v>
      </c>
    </row>
    <row r="4194" spans="1:62" x14ac:dyDescent="0.25">
      <c r="A4194" t="s">
        <v>4003</v>
      </c>
      <c r="B4194" s="13">
        <v>62</v>
      </c>
      <c r="C4194">
        <v>563196</v>
      </c>
      <c r="D4194">
        <v>1</v>
      </c>
      <c r="E4194">
        <v>0</v>
      </c>
      <c r="F4194">
        <v>0</v>
      </c>
      <c r="G4194">
        <v>0</v>
      </c>
      <c r="H4194">
        <v>0</v>
      </c>
      <c r="I4194" t="s">
        <v>23</v>
      </c>
      <c r="J4194">
        <v>552046</v>
      </c>
      <c r="K4194" t="s">
        <v>136</v>
      </c>
      <c r="L4194">
        <v>552046</v>
      </c>
      <c r="M4194" t="s">
        <v>136</v>
      </c>
      <c r="N4194">
        <v>552046</v>
      </c>
      <c r="O4194" t="s">
        <v>136</v>
      </c>
      <c r="P4194">
        <v>552046</v>
      </c>
      <c r="Q4194" t="s">
        <v>136</v>
      </c>
      <c r="R4194" s="13">
        <v>70488.701001315436</v>
      </c>
      <c r="S4194" s="13"/>
      <c r="T4194" s="13"/>
      <c r="U4194" s="13"/>
      <c r="V4194" s="13">
        <f t="shared" si="1111"/>
        <v>0</v>
      </c>
      <c r="W4194" s="13"/>
      <c r="X4194" s="13">
        <f t="shared" si="1112"/>
        <v>0</v>
      </c>
      <c r="Y4194" s="13"/>
      <c r="Z4194" s="13">
        <f t="shared" si="1113"/>
        <v>0</v>
      </c>
      <c r="AA4194" s="13"/>
      <c r="AB4194" s="13">
        <f t="shared" si="1114"/>
        <v>0</v>
      </c>
      <c r="AC4194" s="13"/>
      <c r="AD4194" s="13"/>
      <c r="AE4194" s="13"/>
      <c r="AF4194" s="13"/>
      <c r="AG4194" s="13"/>
      <c r="AH4194" s="13"/>
      <c r="AI4194" s="13"/>
      <c r="AJ4194" s="13"/>
      <c r="AK4194" s="13">
        <f t="shared" si="1115"/>
        <v>0</v>
      </c>
      <c r="AL4194" s="13"/>
      <c r="AM4194" s="13">
        <f t="shared" si="1116"/>
        <v>0</v>
      </c>
      <c r="AN4194" s="13"/>
      <c r="AO4194" s="13">
        <v>0</v>
      </c>
      <c r="AP4194" s="13">
        <f t="shared" si="1117"/>
        <v>0</v>
      </c>
      <c r="AQ4194" s="13"/>
      <c r="AR4194" s="13">
        <f t="shared" si="1118"/>
        <v>0</v>
      </c>
      <c r="AS4194" s="13"/>
      <c r="AT4194" s="13">
        <f t="shared" si="1119"/>
        <v>0</v>
      </c>
      <c r="AU4194" s="13"/>
      <c r="AV4194" s="13">
        <f t="shared" si="1120"/>
        <v>0</v>
      </c>
      <c r="AW4194" s="13"/>
      <c r="AX4194" s="13">
        <f t="shared" si="1121"/>
        <v>0</v>
      </c>
      <c r="AY4194" s="13"/>
      <c r="AZ4194" s="13">
        <f t="shared" si="1122"/>
        <v>0</v>
      </c>
      <c r="BA4194" s="13"/>
      <c r="BB4194" s="13">
        <f t="shared" si="1123"/>
        <v>0</v>
      </c>
      <c r="BC4194" s="13"/>
      <c r="BD4194" s="13">
        <f t="shared" si="1124"/>
        <v>0</v>
      </c>
      <c r="BE4194" s="13"/>
      <c r="BF4194" s="13">
        <f t="shared" si="1125"/>
        <v>0</v>
      </c>
      <c r="BG4194" s="13"/>
      <c r="BH4194" s="13">
        <f t="shared" si="1126"/>
        <v>70488.701001315436</v>
      </c>
      <c r="BI4194" s="13">
        <f t="shared" si="1127"/>
        <v>70500</v>
      </c>
      <c r="BJ4194" s="13">
        <v>70800</v>
      </c>
    </row>
    <row r="4195" spans="1:62" x14ac:dyDescent="0.25">
      <c r="A4195" t="s">
        <v>4004</v>
      </c>
      <c r="B4195" s="13">
        <v>385</v>
      </c>
      <c r="C4195">
        <v>552933</v>
      </c>
      <c r="D4195">
        <v>1</v>
      </c>
      <c r="E4195">
        <v>0</v>
      </c>
      <c r="F4195">
        <v>0</v>
      </c>
      <c r="G4195">
        <v>0</v>
      </c>
      <c r="H4195">
        <v>0</v>
      </c>
      <c r="I4195" t="s">
        <v>23</v>
      </c>
      <c r="J4195">
        <v>552666</v>
      </c>
      <c r="K4195" t="s">
        <v>202</v>
      </c>
      <c r="L4195">
        <v>552046</v>
      </c>
      <c r="M4195" t="s">
        <v>136</v>
      </c>
      <c r="N4195">
        <v>552046</v>
      </c>
      <c r="O4195" t="s">
        <v>136</v>
      </c>
      <c r="P4195">
        <v>552046</v>
      </c>
      <c r="Q4195" t="s">
        <v>136</v>
      </c>
      <c r="R4195" s="13">
        <v>90234.649408167868</v>
      </c>
      <c r="S4195" s="13"/>
      <c r="T4195" s="13"/>
      <c r="U4195" s="13"/>
      <c r="V4195" s="13">
        <f t="shared" si="1111"/>
        <v>0</v>
      </c>
      <c r="W4195" s="13"/>
      <c r="X4195" s="13">
        <f t="shared" si="1112"/>
        <v>0</v>
      </c>
      <c r="Y4195" s="13"/>
      <c r="Z4195" s="13">
        <f t="shared" si="1113"/>
        <v>0</v>
      </c>
      <c r="AA4195" s="13"/>
      <c r="AB4195" s="13">
        <f t="shared" si="1114"/>
        <v>0</v>
      </c>
      <c r="AC4195" s="13"/>
      <c r="AD4195" s="13"/>
      <c r="AE4195" s="13"/>
      <c r="AF4195" s="13"/>
      <c r="AG4195" s="13"/>
      <c r="AH4195" s="13"/>
      <c r="AI4195" s="13"/>
      <c r="AJ4195" s="13"/>
      <c r="AK4195" s="13">
        <f t="shared" si="1115"/>
        <v>0</v>
      </c>
      <c r="AL4195" s="13"/>
      <c r="AM4195" s="13">
        <f t="shared" si="1116"/>
        <v>0</v>
      </c>
      <c r="AN4195" s="13"/>
      <c r="AO4195" s="13">
        <v>0</v>
      </c>
      <c r="AP4195" s="13">
        <f t="shared" si="1117"/>
        <v>0</v>
      </c>
      <c r="AQ4195" s="13"/>
      <c r="AR4195" s="13">
        <f t="shared" si="1118"/>
        <v>0</v>
      </c>
      <c r="AS4195" s="13"/>
      <c r="AT4195" s="13">
        <f t="shared" si="1119"/>
        <v>0</v>
      </c>
      <c r="AU4195" s="13"/>
      <c r="AV4195" s="13">
        <f t="shared" si="1120"/>
        <v>0</v>
      </c>
      <c r="AW4195" s="13"/>
      <c r="AX4195" s="13">
        <f t="shared" si="1121"/>
        <v>0</v>
      </c>
      <c r="AY4195" s="13"/>
      <c r="AZ4195" s="13">
        <f t="shared" si="1122"/>
        <v>0</v>
      </c>
      <c r="BA4195" s="13"/>
      <c r="BB4195" s="13">
        <f t="shared" si="1123"/>
        <v>0</v>
      </c>
      <c r="BC4195" s="13"/>
      <c r="BD4195" s="13">
        <f t="shared" si="1124"/>
        <v>0</v>
      </c>
      <c r="BE4195" s="13"/>
      <c r="BF4195" s="13">
        <f t="shared" si="1125"/>
        <v>0</v>
      </c>
      <c r="BG4195" s="13"/>
      <c r="BH4195" s="13">
        <f t="shared" si="1126"/>
        <v>90234.649408167868</v>
      </c>
      <c r="BI4195" s="13">
        <f t="shared" si="1127"/>
        <v>90200</v>
      </c>
      <c r="BJ4195" s="13">
        <v>91000</v>
      </c>
    </row>
    <row r="4196" spans="1:62" x14ac:dyDescent="0.25">
      <c r="A4196" t="s">
        <v>4005</v>
      </c>
      <c r="B4196" s="13">
        <v>244</v>
      </c>
      <c r="C4196">
        <v>587761</v>
      </c>
      <c r="D4196">
        <v>1</v>
      </c>
      <c r="E4196">
        <v>0</v>
      </c>
      <c r="F4196">
        <v>0</v>
      </c>
      <c r="G4196">
        <v>0</v>
      </c>
      <c r="H4196">
        <v>0</v>
      </c>
      <c r="I4196" t="s">
        <v>75</v>
      </c>
      <c r="J4196">
        <v>588024</v>
      </c>
      <c r="K4196" t="s">
        <v>523</v>
      </c>
      <c r="L4196">
        <v>588024</v>
      </c>
      <c r="M4196" t="s">
        <v>523</v>
      </c>
      <c r="N4196">
        <v>588024</v>
      </c>
      <c r="O4196" t="s">
        <v>523</v>
      </c>
      <c r="P4196">
        <v>588024</v>
      </c>
      <c r="Q4196" t="s">
        <v>523</v>
      </c>
      <c r="R4196" s="13">
        <v>70488.701001315436</v>
      </c>
      <c r="S4196" s="13"/>
      <c r="T4196" s="13"/>
      <c r="U4196" s="13"/>
      <c r="V4196" s="13">
        <f t="shared" si="1111"/>
        <v>0</v>
      </c>
      <c r="W4196" s="13"/>
      <c r="X4196" s="13">
        <f t="shared" si="1112"/>
        <v>0</v>
      </c>
      <c r="Y4196" s="13"/>
      <c r="Z4196" s="13">
        <f t="shared" si="1113"/>
        <v>0</v>
      </c>
      <c r="AA4196" s="13"/>
      <c r="AB4196" s="13">
        <f t="shared" si="1114"/>
        <v>0</v>
      </c>
      <c r="AC4196" s="13"/>
      <c r="AD4196" s="13"/>
      <c r="AE4196" s="13"/>
      <c r="AF4196" s="13"/>
      <c r="AG4196" s="13"/>
      <c r="AH4196" s="13"/>
      <c r="AI4196" s="13"/>
      <c r="AJ4196" s="13"/>
      <c r="AK4196" s="13">
        <f t="shared" si="1115"/>
        <v>0</v>
      </c>
      <c r="AL4196" s="13"/>
      <c r="AM4196" s="13">
        <f t="shared" si="1116"/>
        <v>0</v>
      </c>
      <c r="AN4196" s="13"/>
      <c r="AO4196" s="13">
        <v>0</v>
      </c>
      <c r="AP4196" s="13">
        <f t="shared" si="1117"/>
        <v>0</v>
      </c>
      <c r="AQ4196" s="13"/>
      <c r="AR4196" s="13">
        <f t="shared" si="1118"/>
        <v>0</v>
      </c>
      <c r="AS4196" s="13"/>
      <c r="AT4196" s="13">
        <f t="shared" si="1119"/>
        <v>0</v>
      </c>
      <c r="AU4196" s="13"/>
      <c r="AV4196" s="13">
        <f t="shared" si="1120"/>
        <v>0</v>
      </c>
      <c r="AW4196" s="13"/>
      <c r="AX4196" s="13">
        <f t="shared" si="1121"/>
        <v>0</v>
      </c>
      <c r="AY4196" s="13"/>
      <c r="AZ4196" s="13">
        <f t="shared" si="1122"/>
        <v>0</v>
      </c>
      <c r="BA4196" s="13"/>
      <c r="BB4196" s="13">
        <f t="shared" si="1123"/>
        <v>0</v>
      </c>
      <c r="BC4196" s="13"/>
      <c r="BD4196" s="13">
        <f t="shared" si="1124"/>
        <v>0</v>
      </c>
      <c r="BE4196" s="13"/>
      <c r="BF4196" s="13">
        <f t="shared" si="1125"/>
        <v>0</v>
      </c>
      <c r="BG4196" s="13"/>
      <c r="BH4196" s="13">
        <f t="shared" si="1126"/>
        <v>70488.701001315436</v>
      </c>
      <c r="BI4196" s="13">
        <f t="shared" si="1127"/>
        <v>70500</v>
      </c>
      <c r="BJ4196" s="13">
        <v>70800</v>
      </c>
    </row>
    <row r="4197" spans="1:62" x14ac:dyDescent="0.25">
      <c r="A4197" t="s">
        <v>4005</v>
      </c>
      <c r="B4197" s="13">
        <v>117</v>
      </c>
      <c r="C4197">
        <v>574333</v>
      </c>
      <c r="D4197">
        <v>1</v>
      </c>
      <c r="E4197">
        <v>0</v>
      </c>
      <c r="F4197">
        <v>0</v>
      </c>
      <c r="G4197">
        <v>0</v>
      </c>
      <c r="H4197">
        <v>0</v>
      </c>
      <c r="I4197" t="s">
        <v>41</v>
      </c>
      <c r="J4197">
        <v>578444</v>
      </c>
      <c r="K4197" t="s">
        <v>252</v>
      </c>
      <c r="L4197">
        <v>578444</v>
      </c>
      <c r="M4197" t="s">
        <v>252</v>
      </c>
      <c r="N4197">
        <v>578444</v>
      </c>
      <c r="O4197" t="s">
        <v>252</v>
      </c>
      <c r="P4197">
        <v>578444</v>
      </c>
      <c r="Q4197" t="s">
        <v>252</v>
      </c>
      <c r="R4197" s="13">
        <v>70488.701001315436</v>
      </c>
      <c r="S4197" s="13"/>
      <c r="T4197" s="13"/>
      <c r="U4197" s="13"/>
      <c r="V4197" s="13">
        <f t="shared" si="1111"/>
        <v>0</v>
      </c>
      <c r="W4197" s="13"/>
      <c r="X4197" s="13">
        <f t="shared" si="1112"/>
        <v>0</v>
      </c>
      <c r="Y4197" s="13"/>
      <c r="Z4197" s="13">
        <f t="shared" si="1113"/>
        <v>0</v>
      </c>
      <c r="AA4197" s="13"/>
      <c r="AB4197" s="13">
        <f t="shared" si="1114"/>
        <v>0</v>
      </c>
      <c r="AC4197" s="13"/>
      <c r="AD4197" s="13"/>
      <c r="AE4197" s="13"/>
      <c r="AF4197" s="13"/>
      <c r="AG4197" s="13"/>
      <c r="AH4197" s="13"/>
      <c r="AI4197" s="13"/>
      <c r="AJ4197" s="13"/>
      <c r="AK4197" s="13">
        <f t="shared" si="1115"/>
        <v>0</v>
      </c>
      <c r="AL4197" s="13"/>
      <c r="AM4197" s="13">
        <f t="shared" si="1116"/>
        <v>0</v>
      </c>
      <c r="AN4197" s="13"/>
      <c r="AO4197" s="13">
        <v>0</v>
      </c>
      <c r="AP4197" s="13">
        <f t="shared" si="1117"/>
        <v>0</v>
      </c>
      <c r="AQ4197" s="13"/>
      <c r="AR4197" s="13">
        <f t="shared" si="1118"/>
        <v>0</v>
      </c>
      <c r="AS4197" s="13"/>
      <c r="AT4197" s="13">
        <f t="shared" si="1119"/>
        <v>0</v>
      </c>
      <c r="AU4197" s="13"/>
      <c r="AV4197" s="13">
        <f t="shared" si="1120"/>
        <v>0</v>
      </c>
      <c r="AW4197" s="13"/>
      <c r="AX4197" s="13">
        <f t="shared" si="1121"/>
        <v>0</v>
      </c>
      <c r="AY4197" s="13"/>
      <c r="AZ4197" s="13">
        <f t="shared" si="1122"/>
        <v>0</v>
      </c>
      <c r="BA4197" s="13"/>
      <c r="BB4197" s="13">
        <f t="shared" si="1123"/>
        <v>0</v>
      </c>
      <c r="BC4197" s="13"/>
      <c r="BD4197" s="13">
        <f t="shared" si="1124"/>
        <v>0</v>
      </c>
      <c r="BE4197" s="13"/>
      <c r="BF4197" s="13">
        <f t="shared" si="1125"/>
        <v>0</v>
      </c>
      <c r="BG4197" s="13"/>
      <c r="BH4197" s="13">
        <f t="shared" si="1126"/>
        <v>70488.701001315436</v>
      </c>
      <c r="BI4197" s="13">
        <f t="shared" si="1127"/>
        <v>70500</v>
      </c>
      <c r="BJ4197" s="13">
        <v>70800</v>
      </c>
    </row>
    <row r="4198" spans="1:62" x14ac:dyDescent="0.25">
      <c r="A4198" t="s">
        <v>4005</v>
      </c>
      <c r="B4198" s="13">
        <v>499</v>
      </c>
      <c r="C4198">
        <v>568317</v>
      </c>
      <c r="D4198">
        <v>1</v>
      </c>
      <c r="E4198">
        <v>0</v>
      </c>
      <c r="F4198">
        <v>0</v>
      </c>
      <c r="G4198">
        <v>0</v>
      </c>
      <c r="H4198">
        <v>0</v>
      </c>
      <c r="I4198" t="s">
        <v>38</v>
      </c>
      <c r="J4198">
        <v>508144</v>
      </c>
      <c r="K4198" t="s">
        <v>3138</v>
      </c>
      <c r="L4198">
        <v>511021</v>
      </c>
      <c r="M4198" t="s">
        <v>820</v>
      </c>
      <c r="N4198">
        <v>511021</v>
      </c>
      <c r="O4198" t="s">
        <v>820</v>
      </c>
      <c r="P4198">
        <v>511021</v>
      </c>
      <c r="Q4198" t="s">
        <v>820</v>
      </c>
      <c r="R4198" s="13">
        <v>116609.70981147487</v>
      </c>
      <c r="S4198" s="13"/>
      <c r="T4198" s="13"/>
      <c r="U4198" s="13"/>
      <c r="V4198" s="13">
        <f t="shared" si="1111"/>
        <v>0</v>
      </c>
      <c r="W4198" s="13"/>
      <c r="X4198" s="13">
        <f t="shared" si="1112"/>
        <v>0</v>
      </c>
      <c r="Y4198" s="13"/>
      <c r="Z4198" s="13">
        <f t="shared" si="1113"/>
        <v>0</v>
      </c>
      <c r="AA4198" s="13"/>
      <c r="AB4198" s="13">
        <f t="shared" si="1114"/>
        <v>0</v>
      </c>
      <c r="AC4198" s="13"/>
      <c r="AD4198" s="13"/>
      <c r="AE4198" s="13"/>
      <c r="AF4198" s="13"/>
      <c r="AG4198" s="13"/>
      <c r="AH4198" s="13"/>
      <c r="AI4198" s="13"/>
      <c r="AJ4198" s="13"/>
      <c r="AK4198" s="13">
        <f t="shared" si="1115"/>
        <v>0</v>
      </c>
      <c r="AL4198" s="13"/>
      <c r="AM4198" s="13">
        <f t="shared" si="1116"/>
        <v>0</v>
      </c>
      <c r="AN4198" s="13"/>
      <c r="AO4198" s="13">
        <v>0</v>
      </c>
      <c r="AP4198" s="13">
        <f t="shared" si="1117"/>
        <v>0</v>
      </c>
      <c r="AQ4198" s="13"/>
      <c r="AR4198" s="13">
        <f t="shared" si="1118"/>
        <v>0</v>
      </c>
      <c r="AS4198" s="13"/>
      <c r="AT4198" s="13">
        <f t="shared" si="1119"/>
        <v>0</v>
      </c>
      <c r="AU4198" s="13"/>
      <c r="AV4198" s="13">
        <f t="shared" si="1120"/>
        <v>0</v>
      </c>
      <c r="AW4198" s="13"/>
      <c r="AX4198" s="13">
        <f t="shared" si="1121"/>
        <v>0</v>
      </c>
      <c r="AY4198" s="13"/>
      <c r="AZ4198" s="13">
        <f t="shared" si="1122"/>
        <v>0</v>
      </c>
      <c r="BA4198" s="13"/>
      <c r="BB4198" s="13">
        <f t="shared" si="1123"/>
        <v>0</v>
      </c>
      <c r="BC4198" s="13"/>
      <c r="BD4198" s="13">
        <f t="shared" si="1124"/>
        <v>0</v>
      </c>
      <c r="BE4198" s="13"/>
      <c r="BF4198" s="13">
        <f t="shared" si="1125"/>
        <v>0</v>
      </c>
      <c r="BG4198" s="13"/>
      <c r="BH4198" s="13">
        <f t="shared" si="1126"/>
        <v>116609.70981147487</v>
      </c>
      <c r="BI4198" s="13">
        <f t="shared" si="1127"/>
        <v>116600</v>
      </c>
      <c r="BJ4198" s="13">
        <v>116300</v>
      </c>
    </row>
    <row r="4199" spans="1:62" x14ac:dyDescent="0.25">
      <c r="A4199" t="s">
        <v>4005</v>
      </c>
      <c r="B4199" s="13">
        <v>169</v>
      </c>
      <c r="C4199">
        <v>552941</v>
      </c>
      <c r="D4199">
        <v>1</v>
      </c>
      <c r="E4199">
        <v>0</v>
      </c>
      <c r="F4199">
        <v>0</v>
      </c>
      <c r="G4199">
        <v>0</v>
      </c>
      <c r="H4199">
        <v>0</v>
      </c>
      <c r="I4199" t="s">
        <v>23</v>
      </c>
      <c r="J4199">
        <v>552046</v>
      </c>
      <c r="K4199" t="s">
        <v>136</v>
      </c>
      <c r="L4199">
        <v>552046</v>
      </c>
      <c r="M4199" t="s">
        <v>136</v>
      </c>
      <c r="N4199">
        <v>552046</v>
      </c>
      <c r="O4199" t="s">
        <v>136</v>
      </c>
      <c r="P4199">
        <v>552046</v>
      </c>
      <c r="Q4199" t="s">
        <v>136</v>
      </c>
      <c r="R4199" s="13">
        <v>70488.701001315436</v>
      </c>
      <c r="S4199" s="13"/>
      <c r="T4199" s="13"/>
      <c r="U4199" s="13"/>
      <c r="V4199" s="13">
        <f t="shared" si="1111"/>
        <v>0</v>
      </c>
      <c r="W4199" s="13"/>
      <c r="X4199" s="13">
        <f t="shared" si="1112"/>
        <v>0</v>
      </c>
      <c r="Y4199" s="13"/>
      <c r="Z4199" s="13">
        <f t="shared" si="1113"/>
        <v>0</v>
      </c>
      <c r="AA4199" s="13"/>
      <c r="AB4199" s="13">
        <f t="shared" si="1114"/>
        <v>0</v>
      </c>
      <c r="AC4199" s="13"/>
      <c r="AD4199" s="13"/>
      <c r="AE4199" s="13"/>
      <c r="AF4199" s="13"/>
      <c r="AG4199" s="13"/>
      <c r="AH4199" s="13"/>
      <c r="AI4199" s="13"/>
      <c r="AJ4199" s="13"/>
      <c r="AK4199" s="13">
        <f t="shared" si="1115"/>
        <v>0</v>
      </c>
      <c r="AL4199" s="13"/>
      <c r="AM4199" s="13">
        <f t="shared" si="1116"/>
        <v>0</v>
      </c>
      <c r="AN4199" s="13"/>
      <c r="AO4199" s="13">
        <v>0</v>
      </c>
      <c r="AP4199" s="13">
        <f t="shared" si="1117"/>
        <v>0</v>
      </c>
      <c r="AQ4199" s="13"/>
      <c r="AR4199" s="13">
        <f t="shared" si="1118"/>
        <v>0</v>
      </c>
      <c r="AS4199" s="13"/>
      <c r="AT4199" s="13">
        <f t="shared" si="1119"/>
        <v>0</v>
      </c>
      <c r="AU4199" s="13"/>
      <c r="AV4199" s="13">
        <f t="shared" si="1120"/>
        <v>0</v>
      </c>
      <c r="AW4199" s="13"/>
      <c r="AX4199" s="13">
        <f t="shared" si="1121"/>
        <v>0</v>
      </c>
      <c r="AY4199" s="13"/>
      <c r="AZ4199" s="13">
        <f t="shared" si="1122"/>
        <v>0</v>
      </c>
      <c r="BA4199" s="13"/>
      <c r="BB4199" s="13">
        <f t="shared" si="1123"/>
        <v>0</v>
      </c>
      <c r="BC4199" s="13"/>
      <c r="BD4199" s="13">
        <f t="shared" si="1124"/>
        <v>0</v>
      </c>
      <c r="BE4199" s="13"/>
      <c r="BF4199" s="13">
        <f t="shared" si="1125"/>
        <v>0</v>
      </c>
      <c r="BG4199" s="13"/>
      <c r="BH4199" s="13">
        <f t="shared" si="1126"/>
        <v>70488.701001315436</v>
      </c>
      <c r="BI4199" s="13">
        <f t="shared" si="1127"/>
        <v>70500</v>
      </c>
      <c r="BJ4199" s="13">
        <v>70800</v>
      </c>
    </row>
    <row r="4200" spans="1:62" x14ac:dyDescent="0.25">
      <c r="A4200" t="s">
        <v>4005</v>
      </c>
      <c r="B4200" s="13">
        <v>167</v>
      </c>
      <c r="C4200">
        <v>549924</v>
      </c>
      <c r="D4200">
        <v>1</v>
      </c>
      <c r="E4200">
        <v>0</v>
      </c>
      <c r="F4200">
        <v>0</v>
      </c>
      <c r="G4200">
        <v>0</v>
      </c>
      <c r="H4200">
        <v>0</v>
      </c>
      <c r="I4200" t="s">
        <v>75</v>
      </c>
      <c r="J4200">
        <v>596825</v>
      </c>
      <c r="K4200" t="s">
        <v>4006</v>
      </c>
      <c r="L4200">
        <v>595411</v>
      </c>
      <c r="M4200" t="s">
        <v>455</v>
      </c>
      <c r="N4200">
        <v>595411</v>
      </c>
      <c r="O4200" t="s">
        <v>455</v>
      </c>
      <c r="P4200">
        <v>595411</v>
      </c>
      <c r="Q4200" t="s">
        <v>455</v>
      </c>
      <c r="R4200" s="13">
        <v>70488.701001315436</v>
      </c>
      <c r="S4200" s="13"/>
      <c r="T4200" s="13"/>
      <c r="U4200" s="13"/>
      <c r="V4200" s="13">
        <f t="shared" si="1111"/>
        <v>0</v>
      </c>
      <c r="W4200" s="13"/>
      <c r="X4200" s="13">
        <f t="shared" si="1112"/>
        <v>0</v>
      </c>
      <c r="Y4200" s="13"/>
      <c r="Z4200" s="13">
        <f t="shared" si="1113"/>
        <v>0</v>
      </c>
      <c r="AA4200" s="13"/>
      <c r="AB4200" s="13">
        <f t="shared" si="1114"/>
        <v>0</v>
      </c>
      <c r="AC4200" s="13"/>
      <c r="AD4200" s="13"/>
      <c r="AE4200" s="13"/>
      <c r="AF4200" s="13"/>
      <c r="AG4200" s="13"/>
      <c r="AH4200" s="13"/>
      <c r="AI4200" s="13"/>
      <c r="AJ4200" s="13"/>
      <c r="AK4200" s="13">
        <f t="shared" si="1115"/>
        <v>0</v>
      </c>
      <c r="AL4200" s="13"/>
      <c r="AM4200" s="13">
        <f t="shared" si="1116"/>
        <v>0</v>
      </c>
      <c r="AN4200" s="13"/>
      <c r="AO4200" s="13">
        <v>0</v>
      </c>
      <c r="AP4200" s="13">
        <f t="shared" si="1117"/>
        <v>0</v>
      </c>
      <c r="AQ4200" s="13"/>
      <c r="AR4200" s="13">
        <f t="shared" si="1118"/>
        <v>0</v>
      </c>
      <c r="AS4200" s="13"/>
      <c r="AT4200" s="13">
        <f t="shared" si="1119"/>
        <v>0</v>
      </c>
      <c r="AU4200" s="13"/>
      <c r="AV4200" s="13">
        <f t="shared" si="1120"/>
        <v>0</v>
      </c>
      <c r="AW4200" s="13"/>
      <c r="AX4200" s="13">
        <f t="shared" si="1121"/>
        <v>0</v>
      </c>
      <c r="AY4200" s="13"/>
      <c r="AZ4200" s="13">
        <f t="shared" si="1122"/>
        <v>0</v>
      </c>
      <c r="BA4200" s="13"/>
      <c r="BB4200" s="13">
        <f t="shared" si="1123"/>
        <v>0</v>
      </c>
      <c r="BC4200" s="13"/>
      <c r="BD4200" s="13">
        <f t="shared" si="1124"/>
        <v>0</v>
      </c>
      <c r="BE4200" s="13"/>
      <c r="BF4200" s="13">
        <f t="shared" si="1125"/>
        <v>0</v>
      </c>
      <c r="BG4200" s="13"/>
      <c r="BH4200" s="13">
        <f t="shared" si="1126"/>
        <v>70488.701001315436</v>
      </c>
      <c r="BI4200" s="13">
        <f t="shared" si="1127"/>
        <v>70500</v>
      </c>
      <c r="BJ4200" s="13">
        <v>70800</v>
      </c>
    </row>
    <row r="4201" spans="1:62" x14ac:dyDescent="0.25">
      <c r="A4201" t="s">
        <v>4007</v>
      </c>
      <c r="B4201" s="13">
        <v>206</v>
      </c>
      <c r="C4201">
        <v>517321</v>
      </c>
      <c r="D4201">
        <v>1</v>
      </c>
      <c r="E4201">
        <v>0</v>
      </c>
      <c r="F4201">
        <v>0</v>
      </c>
      <c r="G4201">
        <v>0</v>
      </c>
      <c r="H4201">
        <v>0</v>
      </c>
      <c r="I4201" t="s">
        <v>61</v>
      </c>
      <c r="J4201">
        <v>513229</v>
      </c>
      <c r="K4201" t="s">
        <v>356</v>
      </c>
      <c r="L4201">
        <v>513229</v>
      </c>
      <c r="M4201" t="s">
        <v>356</v>
      </c>
      <c r="N4201">
        <v>511382</v>
      </c>
      <c r="O4201" t="s">
        <v>272</v>
      </c>
      <c r="P4201">
        <v>511382</v>
      </c>
      <c r="Q4201" t="s">
        <v>272</v>
      </c>
      <c r="R4201" s="13">
        <v>70488.701001315436</v>
      </c>
      <c r="S4201" s="13"/>
      <c r="T4201" s="13"/>
      <c r="U4201" s="13"/>
      <c r="V4201" s="13">
        <f t="shared" si="1111"/>
        <v>0</v>
      </c>
      <c r="W4201" s="13"/>
      <c r="X4201" s="13">
        <f t="shared" si="1112"/>
        <v>0</v>
      </c>
      <c r="Y4201" s="13"/>
      <c r="Z4201" s="13">
        <f t="shared" si="1113"/>
        <v>0</v>
      </c>
      <c r="AA4201" s="13"/>
      <c r="AB4201" s="13">
        <f t="shared" si="1114"/>
        <v>0</v>
      </c>
      <c r="AC4201" s="13"/>
      <c r="AD4201" s="13"/>
      <c r="AE4201" s="13"/>
      <c r="AF4201" s="13"/>
      <c r="AG4201" s="13"/>
      <c r="AH4201" s="13"/>
      <c r="AI4201" s="13"/>
      <c r="AJ4201" s="13"/>
      <c r="AK4201" s="13">
        <f t="shared" si="1115"/>
        <v>0</v>
      </c>
      <c r="AL4201" s="13"/>
      <c r="AM4201" s="13">
        <f t="shared" si="1116"/>
        <v>0</v>
      </c>
      <c r="AN4201" s="13"/>
      <c r="AO4201" s="13">
        <v>6</v>
      </c>
      <c r="AP4201" s="13">
        <f t="shared" si="1117"/>
        <v>183000</v>
      </c>
      <c r="AQ4201" s="13"/>
      <c r="AR4201" s="13">
        <f t="shared" si="1118"/>
        <v>0</v>
      </c>
      <c r="AS4201" s="13"/>
      <c r="AT4201" s="13">
        <f t="shared" si="1119"/>
        <v>0</v>
      </c>
      <c r="AU4201" s="13"/>
      <c r="AV4201" s="13">
        <f t="shared" si="1120"/>
        <v>0</v>
      </c>
      <c r="AW4201" s="13"/>
      <c r="AX4201" s="13">
        <f t="shared" si="1121"/>
        <v>0</v>
      </c>
      <c r="AY4201" s="13"/>
      <c r="AZ4201" s="13">
        <f t="shared" si="1122"/>
        <v>0</v>
      </c>
      <c r="BA4201" s="13"/>
      <c r="BB4201" s="13">
        <f t="shared" si="1123"/>
        <v>0</v>
      </c>
      <c r="BC4201" s="13"/>
      <c r="BD4201" s="13">
        <f t="shared" si="1124"/>
        <v>0</v>
      </c>
      <c r="BE4201" s="13"/>
      <c r="BF4201" s="13">
        <f t="shared" si="1125"/>
        <v>0</v>
      </c>
      <c r="BG4201" s="13"/>
      <c r="BH4201" s="13">
        <f t="shared" si="1126"/>
        <v>253488.70100131544</v>
      </c>
      <c r="BI4201" s="13">
        <f t="shared" si="1127"/>
        <v>253500</v>
      </c>
      <c r="BJ4201" s="13">
        <v>192800</v>
      </c>
    </row>
    <row r="4202" spans="1:62" x14ac:dyDescent="0.25">
      <c r="A4202" t="s">
        <v>4008</v>
      </c>
      <c r="B4202" s="13">
        <v>105</v>
      </c>
      <c r="C4202">
        <v>540421</v>
      </c>
      <c r="D4202">
        <v>1</v>
      </c>
      <c r="E4202">
        <v>0</v>
      </c>
      <c r="F4202">
        <v>0</v>
      </c>
      <c r="G4202">
        <v>0</v>
      </c>
      <c r="H4202">
        <v>0</v>
      </c>
      <c r="I4202" t="s">
        <v>110</v>
      </c>
      <c r="J4202">
        <v>558249</v>
      </c>
      <c r="K4202" t="s">
        <v>564</v>
      </c>
      <c r="L4202">
        <v>558249</v>
      </c>
      <c r="M4202" t="s">
        <v>564</v>
      </c>
      <c r="N4202">
        <v>558249</v>
      </c>
      <c r="O4202" t="s">
        <v>564</v>
      </c>
      <c r="P4202">
        <v>558249</v>
      </c>
      <c r="Q4202" t="s">
        <v>564</v>
      </c>
      <c r="R4202" s="13">
        <v>70488.701001315436</v>
      </c>
      <c r="S4202" s="13"/>
      <c r="T4202" s="13"/>
      <c r="U4202" s="13"/>
      <c r="V4202" s="13">
        <f t="shared" si="1111"/>
        <v>0</v>
      </c>
      <c r="W4202" s="13"/>
      <c r="X4202" s="13">
        <f t="shared" si="1112"/>
        <v>0</v>
      </c>
      <c r="Y4202" s="13"/>
      <c r="Z4202" s="13">
        <f t="shared" si="1113"/>
        <v>0</v>
      </c>
      <c r="AA4202" s="13"/>
      <c r="AB4202" s="13">
        <f t="shared" si="1114"/>
        <v>0</v>
      </c>
      <c r="AC4202" s="13"/>
      <c r="AD4202" s="13"/>
      <c r="AE4202" s="13"/>
      <c r="AF4202" s="13"/>
      <c r="AG4202" s="13"/>
      <c r="AH4202" s="13"/>
      <c r="AI4202" s="13"/>
      <c r="AJ4202" s="13"/>
      <c r="AK4202" s="13">
        <f t="shared" si="1115"/>
        <v>0</v>
      </c>
      <c r="AL4202" s="13"/>
      <c r="AM4202" s="13">
        <f t="shared" si="1116"/>
        <v>0</v>
      </c>
      <c r="AN4202" s="13"/>
      <c r="AO4202" s="13">
        <v>0</v>
      </c>
      <c r="AP4202" s="13">
        <f t="shared" si="1117"/>
        <v>0</v>
      </c>
      <c r="AQ4202" s="13"/>
      <c r="AR4202" s="13">
        <f t="shared" si="1118"/>
        <v>0</v>
      </c>
      <c r="AS4202" s="13"/>
      <c r="AT4202" s="13">
        <f t="shared" si="1119"/>
        <v>0</v>
      </c>
      <c r="AU4202" s="13"/>
      <c r="AV4202" s="13">
        <f t="shared" si="1120"/>
        <v>0</v>
      </c>
      <c r="AW4202" s="13"/>
      <c r="AX4202" s="13">
        <f t="shared" si="1121"/>
        <v>0</v>
      </c>
      <c r="AY4202" s="13"/>
      <c r="AZ4202" s="13">
        <f t="shared" si="1122"/>
        <v>0</v>
      </c>
      <c r="BA4202" s="13"/>
      <c r="BB4202" s="13">
        <f t="shared" si="1123"/>
        <v>0</v>
      </c>
      <c r="BC4202" s="13"/>
      <c r="BD4202" s="13">
        <f t="shared" si="1124"/>
        <v>0</v>
      </c>
      <c r="BE4202" s="13"/>
      <c r="BF4202" s="13">
        <f t="shared" si="1125"/>
        <v>0</v>
      </c>
      <c r="BG4202" s="13"/>
      <c r="BH4202" s="13">
        <f t="shared" si="1126"/>
        <v>70488.701001315436</v>
      </c>
      <c r="BI4202" s="13">
        <f t="shared" si="1127"/>
        <v>70500</v>
      </c>
      <c r="BJ4202" s="13">
        <v>70800</v>
      </c>
    </row>
    <row r="4203" spans="1:62" x14ac:dyDescent="0.25">
      <c r="A4203" t="s">
        <v>4009</v>
      </c>
      <c r="B4203" s="13">
        <v>151</v>
      </c>
      <c r="C4203">
        <v>550493</v>
      </c>
      <c r="D4203">
        <v>1</v>
      </c>
      <c r="E4203">
        <v>0</v>
      </c>
      <c r="F4203">
        <v>0</v>
      </c>
      <c r="G4203">
        <v>0</v>
      </c>
      <c r="H4203">
        <v>0</v>
      </c>
      <c r="I4203" t="s">
        <v>75</v>
      </c>
      <c r="J4203">
        <v>590789</v>
      </c>
      <c r="K4203" t="s">
        <v>127</v>
      </c>
      <c r="L4203">
        <v>591181</v>
      </c>
      <c r="M4203" t="s">
        <v>97</v>
      </c>
      <c r="N4203">
        <v>591181</v>
      </c>
      <c r="O4203" t="s">
        <v>97</v>
      </c>
      <c r="P4203">
        <v>591181</v>
      </c>
      <c r="Q4203" t="s">
        <v>97</v>
      </c>
      <c r="R4203" s="13">
        <v>70488.701001315436</v>
      </c>
      <c r="S4203" s="13"/>
      <c r="T4203" s="13"/>
      <c r="U4203" s="13"/>
      <c r="V4203" s="13">
        <f t="shared" si="1111"/>
        <v>0</v>
      </c>
      <c r="W4203" s="13"/>
      <c r="X4203" s="13">
        <f t="shared" si="1112"/>
        <v>0</v>
      </c>
      <c r="Y4203" s="13"/>
      <c r="Z4203" s="13">
        <f t="shared" si="1113"/>
        <v>0</v>
      </c>
      <c r="AA4203" s="13"/>
      <c r="AB4203" s="13">
        <f t="shared" si="1114"/>
        <v>0</v>
      </c>
      <c r="AC4203" s="13"/>
      <c r="AD4203" s="13"/>
      <c r="AE4203" s="13"/>
      <c r="AF4203" s="13"/>
      <c r="AG4203" s="13"/>
      <c r="AH4203" s="13"/>
      <c r="AI4203" s="13"/>
      <c r="AJ4203" s="13"/>
      <c r="AK4203" s="13">
        <f t="shared" si="1115"/>
        <v>0</v>
      </c>
      <c r="AL4203" s="13"/>
      <c r="AM4203" s="13">
        <f t="shared" si="1116"/>
        <v>0</v>
      </c>
      <c r="AN4203" s="13"/>
      <c r="AO4203" s="13">
        <v>0</v>
      </c>
      <c r="AP4203" s="13">
        <f t="shared" si="1117"/>
        <v>0</v>
      </c>
      <c r="AQ4203" s="13"/>
      <c r="AR4203" s="13">
        <f t="shared" si="1118"/>
        <v>0</v>
      </c>
      <c r="AS4203" s="13"/>
      <c r="AT4203" s="13">
        <f t="shared" si="1119"/>
        <v>0</v>
      </c>
      <c r="AU4203" s="13"/>
      <c r="AV4203" s="13">
        <f t="shared" si="1120"/>
        <v>0</v>
      </c>
      <c r="AW4203" s="13"/>
      <c r="AX4203" s="13">
        <f t="shared" si="1121"/>
        <v>0</v>
      </c>
      <c r="AY4203" s="13"/>
      <c r="AZ4203" s="13">
        <f t="shared" si="1122"/>
        <v>0</v>
      </c>
      <c r="BA4203" s="13"/>
      <c r="BB4203" s="13">
        <f t="shared" si="1123"/>
        <v>0</v>
      </c>
      <c r="BC4203" s="13"/>
      <c r="BD4203" s="13">
        <f t="shared" si="1124"/>
        <v>0</v>
      </c>
      <c r="BE4203" s="13"/>
      <c r="BF4203" s="13">
        <f t="shared" si="1125"/>
        <v>0</v>
      </c>
      <c r="BG4203" s="13"/>
      <c r="BH4203" s="13">
        <f t="shared" si="1126"/>
        <v>70488.701001315436</v>
      </c>
      <c r="BI4203" s="13">
        <f t="shared" si="1127"/>
        <v>70500</v>
      </c>
      <c r="BJ4203" s="13">
        <v>70800</v>
      </c>
    </row>
    <row r="4204" spans="1:62" x14ac:dyDescent="0.25">
      <c r="A4204" t="s">
        <v>4011</v>
      </c>
      <c r="B4204" s="13">
        <v>342</v>
      </c>
      <c r="C4204">
        <v>591548</v>
      </c>
      <c r="D4204">
        <v>1</v>
      </c>
      <c r="E4204">
        <v>0</v>
      </c>
      <c r="F4204">
        <v>0</v>
      </c>
      <c r="G4204">
        <v>0</v>
      </c>
      <c r="H4204">
        <v>0</v>
      </c>
      <c r="I4204" t="s">
        <v>75</v>
      </c>
      <c r="J4204">
        <v>590673</v>
      </c>
      <c r="K4204" t="s">
        <v>121</v>
      </c>
      <c r="L4204">
        <v>590673</v>
      </c>
      <c r="M4204" t="s">
        <v>121</v>
      </c>
      <c r="N4204">
        <v>590673</v>
      </c>
      <c r="O4204" t="s">
        <v>121</v>
      </c>
      <c r="P4204">
        <v>590266</v>
      </c>
      <c r="Q4204" t="s">
        <v>96</v>
      </c>
      <c r="R4204" s="13">
        <v>80254.738479057487</v>
      </c>
      <c r="S4204" s="13"/>
      <c r="T4204" s="13"/>
      <c r="U4204" s="13"/>
      <c r="V4204" s="13">
        <f t="shared" si="1111"/>
        <v>0</v>
      </c>
      <c r="W4204" s="13"/>
      <c r="X4204" s="13">
        <f t="shared" si="1112"/>
        <v>0</v>
      </c>
      <c r="Y4204" s="13"/>
      <c r="Z4204" s="13">
        <f t="shared" si="1113"/>
        <v>0</v>
      </c>
      <c r="AA4204" s="13"/>
      <c r="AB4204" s="13">
        <f t="shared" si="1114"/>
        <v>0</v>
      </c>
      <c r="AC4204" s="13"/>
      <c r="AD4204" s="13"/>
      <c r="AE4204" s="13"/>
      <c r="AF4204" s="13"/>
      <c r="AG4204" s="13"/>
      <c r="AH4204" s="13"/>
      <c r="AI4204" s="13"/>
      <c r="AJ4204" s="13"/>
      <c r="AK4204" s="13">
        <f t="shared" si="1115"/>
        <v>0</v>
      </c>
      <c r="AL4204" s="13"/>
      <c r="AM4204" s="13">
        <f t="shared" si="1116"/>
        <v>0</v>
      </c>
      <c r="AN4204" s="13"/>
      <c r="AO4204" s="13">
        <v>0</v>
      </c>
      <c r="AP4204" s="13">
        <f t="shared" si="1117"/>
        <v>0</v>
      </c>
      <c r="AQ4204" s="13"/>
      <c r="AR4204" s="13">
        <f t="shared" si="1118"/>
        <v>0</v>
      </c>
      <c r="AS4204" s="13"/>
      <c r="AT4204" s="13">
        <f t="shared" si="1119"/>
        <v>0</v>
      </c>
      <c r="AU4204" s="13"/>
      <c r="AV4204" s="13">
        <f t="shared" si="1120"/>
        <v>0</v>
      </c>
      <c r="AW4204" s="13"/>
      <c r="AX4204" s="13">
        <f t="shared" si="1121"/>
        <v>0</v>
      </c>
      <c r="AY4204" s="13"/>
      <c r="AZ4204" s="13">
        <f t="shared" si="1122"/>
        <v>0</v>
      </c>
      <c r="BA4204" s="13"/>
      <c r="BB4204" s="13">
        <f t="shared" si="1123"/>
        <v>0</v>
      </c>
      <c r="BC4204" s="13"/>
      <c r="BD4204" s="13">
        <f t="shared" si="1124"/>
        <v>0</v>
      </c>
      <c r="BE4204" s="13"/>
      <c r="BF4204" s="13">
        <f t="shared" si="1125"/>
        <v>0</v>
      </c>
      <c r="BG4204" s="13"/>
      <c r="BH4204" s="13">
        <f t="shared" si="1126"/>
        <v>80254.738479057487</v>
      </c>
      <c r="BI4204" s="13">
        <f t="shared" si="1127"/>
        <v>80300</v>
      </c>
      <c r="BJ4204" s="13">
        <v>79400</v>
      </c>
    </row>
    <row r="4205" spans="1:62" x14ac:dyDescent="0.25">
      <c r="A4205" t="s">
        <v>4012</v>
      </c>
      <c r="B4205" s="13">
        <v>155</v>
      </c>
      <c r="C4205">
        <v>517437</v>
      </c>
      <c r="D4205">
        <v>1</v>
      </c>
      <c r="E4205">
        <v>0</v>
      </c>
      <c r="F4205">
        <v>0</v>
      </c>
      <c r="G4205">
        <v>0</v>
      </c>
      <c r="H4205">
        <v>0</v>
      </c>
      <c r="I4205" t="s">
        <v>61</v>
      </c>
      <c r="J4205">
        <v>513229</v>
      </c>
      <c r="K4205" t="s">
        <v>356</v>
      </c>
      <c r="L4205">
        <v>513229</v>
      </c>
      <c r="M4205" t="s">
        <v>356</v>
      </c>
      <c r="N4205">
        <v>511382</v>
      </c>
      <c r="O4205" t="s">
        <v>272</v>
      </c>
      <c r="P4205">
        <v>511382</v>
      </c>
      <c r="Q4205" t="s">
        <v>272</v>
      </c>
      <c r="R4205" s="13">
        <v>70488.701001315436</v>
      </c>
      <c r="S4205" s="13"/>
      <c r="T4205" s="13"/>
      <c r="U4205" s="13"/>
      <c r="V4205" s="13">
        <f t="shared" si="1111"/>
        <v>0</v>
      </c>
      <c r="W4205" s="13"/>
      <c r="X4205" s="13">
        <f t="shared" si="1112"/>
        <v>0</v>
      </c>
      <c r="Y4205" s="13"/>
      <c r="Z4205" s="13">
        <f t="shared" si="1113"/>
        <v>0</v>
      </c>
      <c r="AA4205" s="13"/>
      <c r="AB4205" s="13">
        <f t="shared" si="1114"/>
        <v>0</v>
      </c>
      <c r="AC4205" s="13"/>
      <c r="AD4205" s="13"/>
      <c r="AE4205" s="13"/>
      <c r="AF4205" s="13"/>
      <c r="AG4205" s="13"/>
      <c r="AH4205" s="13"/>
      <c r="AI4205" s="13"/>
      <c r="AJ4205" s="13"/>
      <c r="AK4205" s="13">
        <f t="shared" si="1115"/>
        <v>0</v>
      </c>
      <c r="AL4205" s="13"/>
      <c r="AM4205" s="13">
        <f t="shared" si="1116"/>
        <v>0</v>
      </c>
      <c r="AN4205" s="13"/>
      <c r="AO4205" s="13">
        <v>0</v>
      </c>
      <c r="AP4205" s="13">
        <f t="shared" si="1117"/>
        <v>0</v>
      </c>
      <c r="AQ4205" s="13"/>
      <c r="AR4205" s="13">
        <f t="shared" si="1118"/>
        <v>0</v>
      </c>
      <c r="AS4205" s="13"/>
      <c r="AT4205" s="13">
        <f t="shared" si="1119"/>
        <v>0</v>
      </c>
      <c r="AU4205" s="13"/>
      <c r="AV4205" s="13">
        <f t="shared" si="1120"/>
        <v>0</v>
      </c>
      <c r="AW4205" s="13"/>
      <c r="AX4205" s="13">
        <f t="shared" si="1121"/>
        <v>0</v>
      </c>
      <c r="AY4205" s="13"/>
      <c r="AZ4205" s="13">
        <f t="shared" si="1122"/>
        <v>0</v>
      </c>
      <c r="BA4205" s="13"/>
      <c r="BB4205" s="13">
        <f t="shared" si="1123"/>
        <v>0</v>
      </c>
      <c r="BC4205" s="13"/>
      <c r="BD4205" s="13">
        <f t="shared" si="1124"/>
        <v>0</v>
      </c>
      <c r="BE4205" s="13"/>
      <c r="BF4205" s="13">
        <f t="shared" si="1125"/>
        <v>0</v>
      </c>
      <c r="BG4205" s="13"/>
      <c r="BH4205" s="13">
        <f t="shared" si="1126"/>
        <v>70488.701001315436</v>
      </c>
      <c r="BI4205" s="13">
        <f t="shared" si="1127"/>
        <v>70500</v>
      </c>
      <c r="BJ4205" s="13">
        <v>70800</v>
      </c>
    </row>
    <row r="4206" spans="1:62" x14ac:dyDescent="0.25">
      <c r="A4206" t="s">
        <v>4013</v>
      </c>
      <c r="B4206" s="13">
        <v>947</v>
      </c>
      <c r="C4206">
        <v>563781</v>
      </c>
      <c r="D4206">
        <v>1</v>
      </c>
      <c r="E4206">
        <v>0</v>
      </c>
      <c r="F4206">
        <v>0</v>
      </c>
      <c r="G4206">
        <v>0</v>
      </c>
      <c r="H4206">
        <v>0</v>
      </c>
      <c r="I4206" t="s">
        <v>51</v>
      </c>
      <c r="J4206">
        <v>563790</v>
      </c>
      <c r="K4206" t="s">
        <v>3964</v>
      </c>
      <c r="L4206">
        <v>563510</v>
      </c>
      <c r="M4206" t="s">
        <v>50</v>
      </c>
      <c r="N4206">
        <v>563510</v>
      </c>
      <c r="O4206" t="s">
        <v>50</v>
      </c>
      <c r="P4206">
        <v>563510</v>
      </c>
      <c r="Q4206" t="s">
        <v>50</v>
      </c>
      <c r="R4206" s="13">
        <v>219300.10079948464</v>
      </c>
      <c r="S4206" s="13"/>
      <c r="T4206" s="13"/>
      <c r="U4206" s="13"/>
      <c r="V4206" s="13">
        <f t="shared" si="1111"/>
        <v>0</v>
      </c>
      <c r="W4206" s="13"/>
      <c r="X4206" s="13">
        <f t="shared" si="1112"/>
        <v>0</v>
      </c>
      <c r="Y4206" s="13"/>
      <c r="Z4206" s="13">
        <f t="shared" si="1113"/>
        <v>0</v>
      </c>
      <c r="AA4206" s="13"/>
      <c r="AB4206" s="13">
        <f t="shared" si="1114"/>
        <v>0</v>
      </c>
      <c r="AC4206" s="13"/>
      <c r="AD4206" s="13"/>
      <c r="AE4206" s="13"/>
      <c r="AF4206" s="13"/>
      <c r="AG4206" s="13"/>
      <c r="AH4206" s="13"/>
      <c r="AI4206" s="13"/>
      <c r="AJ4206" s="13"/>
      <c r="AK4206" s="13">
        <f t="shared" si="1115"/>
        <v>0</v>
      </c>
      <c r="AL4206" s="13"/>
      <c r="AM4206" s="13">
        <f t="shared" si="1116"/>
        <v>0</v>
      </c>
      <c r="AN4206" s="13"/>
      <c r="AO4206" s="13">
        <v>0</v>
      </c>
      <c r="AP4206" s="13">
        <f t="shared" si="1117"/>
        <v>0</v>
      </c>
      <c r="AQ4206" s="13"/>
      <c r="AR4206" s="13">
        <f t="shared" si="1118"/>
        <v>0</v>
      </c>
      <c r="AS4206" s="13"/>
      <c r="AT4206" s="13">
        <f t="shared" si="1119"/>
        <v>0</v>
      </c>
      <c r="AU4206" s="13"/>
      <c r="AV4206" s="13">
        <f t="shared" si="1120"/>
        <v>0</v>
      </c>
      <c r="AW4206" s="13"/>
      <c r="AX4206" s="13">
        <f t="shared" si="1121"/>
        <v>0</v>
      </c>
      <c r="AY4206" s="13"/>
      <c r="AZ4206" s="13">
        <f t="shared" si="1122"/>
        <v>0</v>
      </c>
      <c r="BA4206" s="13"/>
      <c r="BB4206" s="13">
        <f t="shared" si="1123"/>
        <v>0</v>
      </c>
      <c r="BC4206" s="13"/>
      <c r="BD4206" s="13">
        <f t="shared" si="1124"/>
        <v>0</v>
      </c>
      <c r="BE4206" s="13"/>
      <c r="BF4206" s="13">
        <f t="shared" si="1125"/>
        <v>0</v>
      </c>
      <c r="BG4206" s="13"/>
      <c r="BH4206" s="13">
        <f t="shared" si="1126"/>
        <v>219300.10079948464</v>
      </c>
      <c r="BI4206" s="13">
        <f t="shared" si="1127"/>
        <v>219300</v>
      </c>
      <c r="BJ4206" s="13">
        <v>216700</v>
      </c>
    </row>
    <row r="4207" spans="1:62" x14ac:dyDescent="0.25">
      <c r="A4207" s="5" t="s">
        <v>338</v>
      </c>
      <c r="B4207" s="13">
        <v>1801</v>
      </c>
      <c r="C4207">
        <v>560120</v>
      </c>
      <c r="D4207">
        <v>1</v>
      </c>
      <c r="E4207">
        <v>1</v>
      </c>
      <c r="F4207">
        <v>1</v>
      </c>
      <c r="G4207">
        <v>1</v>
      </c>
      <c r="H4207">
        <v>0</v>
      </c>
      <c r="I4207" t="s">
        <v>110</v>
      </c>
      <c r="J4207">
        <v>560120</v>
      </c>
      <c r="K4207" t="s">
        <v>338</v>
      </c>
      <c r="L4207">
        <v>560120</v>
      </c>
      <c r="M4207" t="s">
        <v>338</v>
      </c>
      <c r="N4207">
        <v>560120</v>
      </c>
      <c r="O4207" t="s">
        <v>338</v>
      </c>
      <c r="P4207">
        <v>559717</v>
      </c>
      <c r="Q4207" t="s">
        <v>336</v>
      </c>
      <c r="R4207" s="13">
        <v>411912.51029365393</v>
      </c>
      <c r="S4207" s="13">
        <v>4034</v>
      </c>
      <c r="T4207" s="13">
        <v>215409.11128778386</v>
      </c>
      <c r="U4207" s="13"/>
      <c r="V4207" s="13">
        <f t="shared" si="1111"/>
        <v>0</v>
      </c>
      <c r="W4207" s="13">
        <v>44</v>
      </c>
      <c r="X4207" s="13">
        <f t="shared" si="1112"/>
        <v>130416</v>
      </c>
      <c r="Y4207" s="13">
        <v>35</v>
      </c>
      <c r="Z4207" s="13">
        <f t="shared" si="1113"/>
        <v>34580</v>
      </c>
      <c r="AA4207" s="13">
        <v>11</v>
      </c>
      <c r="AB4207" s="13">
        <f t="shared" si="1114"/>
        <v>2717</v>
      </c>
      <c r="AC4207" s="13">
        <v>6486</v>
      </c>
      <c r="AD4207" s="13">
        <v>1370483.2913410263</v>
      </c>
      <c r="AE4207" s="13">
        <v>6486</v>
      </c>
      <c r="AF4207" s="13">
        <v>720415.04397329758</v>
      </c>
      <c r="AG4207" s="13"/>
      <c r="AH4207" s="13"/>
      <c r="AI4207" s="13"/>
      <c r="AJ4207" s="13"/>
      <c r="AK4207" s="13">
        <f t="shared" si="1115"/>
        <v>0</v>
      </c>
      <c r="AL4207" s="13"/>
      <c r="AM4207" s="13">
        <f t="shared" si="1116"/>
        <v>0</v>
      </c>
      <c r="AN4207" s="13"/>
      <c r="AO4207" s="13">
        <v>3</v>
      </c>
      <c r="AP4207" s="13">
        <f t="shared" si="1117"/>
        <v>91500</v>
      </c>
      <c r="AQ4207" s="13"/>
      <c r="AR4207" s="13">
        <f t="shared" si="1118"/>
        <v>0</v>
      </c>
      <c r="AS4207" s="13"/>
      <c r="AT4207" s="13">
        <f t="shared" si="1119"/>
        <v>0</v>
      </c>
      <c r="AU4207" s="13"/>
      <c r="AV4207" s="13">
        <f t="shared" si="1120"/>
        <v>0</v>
      </c>
      <c r="AW4207" s="13"/>
      <c r="AX4207" s="13">
        <f t="shared" si="1121"/>
        <v>0</v>
      </c>
      <c r="AY4207" s="13"/>
      <c r="AZ4207" s="13">
        <f t="shared" si="1122"/>
        <v>0</v>
      </c>
      <c r="BA4207" s="13"/>
      <c r="BB4207" s="13">
        <f t="shared" si="1123"/>
        <v>0</v>
      </c>
      <c r="BC4207" s="13"/>
      <c r="BD4207" s="13">
        <f t="shared" si="1124"/>
        <v>0</v>
      </c>
      <c r="BE4207" s="13"/>
      <c r="BF4207" s="13">
        <f t="shared" si="1125"/>
        <v>0</v>
      </c>
      <c r="BG4207" s="13"/>
      <c r="BH4207" s="13">
        <f t="shared" si="1126"/>
        <v>2977432.9568957621</v>
      </c>
      <c r="BI4207" s="13">
        <f t="shared" si="1127"/>
        <v>2977400</v>
      </c>
      <c r="BJ4207" s="13">
        <v>2979100</v>
      </c>
    </row>
    <row r="4208" spans="1:62" x14ac:dyDescent="0.25">
      <c r="A4208" t="s">
        <v>4014</v>
      </c>
      <c r="B4208" s="13">
        <v>100</v>
      </c>
      <c r="C4208">
        <v>596540</v>
      </c>
      <c r="D4208">
        <v>1</v>
      </c>
      <c r="E4208">
        <v>0</v>
      </c>
      <c r="F4208">
        <v>0</v>
      </c>
      <c r="G4208">
        <v>0</v>
      </c>
      <c r="H4208">
        <v>0</v>
      </c>
      <c r="I4208" t="s">
        <v>75</v>
      </c>
      <c r="J4208">
        <v>595926</v>
      </c>
      <c r="K4208" t="s">
        <v>1314</v>
      </c>
      <c r="L4208">
        <v>596973</v>
      </c>
      <c r="M4208" t="s">
        <v>796</v>
      </c>
      <c r="N4208">
        <v>596973</v>
      </c>
      <c r="O4208" t="s">
        <v>796</v>
      </c>
      <c r="P4208">
        <v>597007</v>
      </c>
      <c r="Q4208" t="s">
        <v>133</v>
      </c>
      <c r="R4208" s="13">
        <v>70488.701001315436</v>
      </c>
      <c r="S4208" s="13"/>
      <c r="T4208" s="13"/>
      <c r="U4208" s="13"/>
      <c r="V4208" s="13">
        <f t="shared" si="1111"/>
        <v>0</v>
      </c>
      <c r="W4208" s="13"/>
      <c r="X4208" s="13">
        <f t="shared" si="1112"/>
        <v>0</v>
      </c>
      <c r="Y4208" s="13"/>
      <c r="Z4208" s="13">
        <f t="shared" si="1113"/>
        <v>0</v>
      </c>
      <c r="AA4208" s="13"/>
      <c r="AB4208" s="13">
        <f t="shared" si="1114"/>
        <v>0</v>
      </c>
      <c r="AC4208" s="13"/>
      <c r="AD4208" s="13"/>
      <c r="AE4208" s="13"/>
      <c r="AF4208" s="13"/>
      <c r="AG4208" s="13"/>
      <c r="AH4208" s="13"/>
      <c r="AI4208" s="13"/>
      <c r="AJ4208" s="13"/>
      <c r="AK4208" s="13">
        <f t="shared" si="1115"/>
        <v>0</v>
      </c>
      <c r="AL4208" s="13"/>
      <c r="AM4208" s="13">
        <f t="shared" si="1116"/>
        <v>0</v>
      </c>
      <c r="AN4208" s="13"/>
      <c r="AO4208" s="13">
        <v>0</v>
      </c>
      <c r="AP4208" s="13">
        <f t="shared" si="1117"/>
        <v>0</v>
      </c>
      <c r="AQ4208" s="13"/>
      <c r="AR4208" s="13">
        <f t="shared" si="1118"/>
        <v>0</v>
      </c>
      <c r="AS4208" s="13"/>
      <c r="AT4208" s="13">
        <f t="shared" si="1119"/>
        <v>0</v>
      </c>
      <c r="AU4208" s="13"/>
      <c r="AV4208" s="13">
        <f t="shared" si="1120"/>
        <v>0</v>
      </c>
      <c r="AW4208" s="13"/>
      <c r="AX4208" s="13">
        <f t="shared" si="1121"/>
        <v>0</v>
      </c>
      <c r="AY4208" s="13"/>
      <c r="AZ4208" s="13">
        <f t="shared" si="1122"/>
        <v>0</v>
      </c>
      <c r="BA4208" s="13"/>
      <c r="BB4208" s="13">
        <f t="shared" si="1123"/>
        <v>0</v>
      </c>
      <c r="BC4208" s="13"/>
      <c r="BD4208" s="13">
        <f t="shared" si="1124"/>
        <v>0</v>
      </c>
      <c r="BE4208" s="13"/>
      <c r="BF4208" s="13">
        <f t="shared" si="1125"/>
        <v>0</v>
      </c>
      <c r="BG4208" s="13"/>
      <c r="BH4208" s="13">
        <f t="shared" si="1126"/>
        <v>70488.701001315436</v>
      </c>
      <c r="BI4208" s="13">
        <f t="shared" si="1127"/>
        <v>70500</v>
      </c>
      <c r="BJ4208" s="13">
        <v>70800</v>
      </c>
    </row>
    <row r="4209" spans="1:62" x14ac:dyDescent="0.25">
      <c r="A4209" t="s">
        <v>4015</v>
      </c>
      <c r="B4209" s="13">
        <v>313</v>
      </c>
      <c r="C4209">
        <v>596558</v>
      </c>
      <c r="D4209">
        <v>1</v>
      </c>
      <c r="E4209">
        <v>0</v>
      </c>
      <c r="F4209">
        <v>0</v>
      </c>
      <c r="G4209">
        <v>0</v>
      </c>
      <c r="H4209">
        <v>0</v>
      </c>
      <c r="I4209" t="s">
        <v>75</v>
      </c>
      <c r="J4209">
        <v>596230</v>
      </c>
      <c r="K4209" t="s">
        <v>477</v>
      </c>
      <c r="L4209">
        <v>596230</v>
      </c>
      <c r="M4209" t="s">
        <v>477</v>
      </c>
      <c r="N4209">
        <v>596230</v>
      </c>
      <c r="O4209" t="s">
        <v>477</v>
      </c>
      <c r="P4209">
        <v>596230</v>
      </c>
      <c r="Q4209" t="s">
        <v>477</v>
      </c>
      <c r="R4209" s="13">
        <v>73513.519510691593</v>
      </c>
      <c r="S4209" s="13"/>
      <c r="T4209" s="13"/>
      <c r="U4209" s="13"/>
      <c r="V4209" s="13">
        <f t="shared" si="1111"/>
        <v>0</v>
      </c>
      <c r="W4209" s="13"/>
      <c r="X4209" s="13">
        <f t="shared" si="1112"/>
        <v>0</v>
      </c>
      <c r="Y4209" s="13"/>
      <c r="Z4209" s="13">
        <f t="shared" si="1113"/>
        <v>0</v>
      </c>
      <c r="AA4209" s="13"/>
      <c r="AB4209" s="13">
        <f t="shared" si="1114"/>
        <v>0</v>
      </c>
      <c r="AC4209" s="13"/>
      <c r="AD4209" s="13"/>
      <c r="AE4209" s="13"/>
      <c r="AF4209" s="13"/>
      <c r="AG4209" s="13"/>
      <c r="AH4209" s="13"/>
      <c r="AI4209" s="13"/>
      <c r="AJ4209" s="13"/>
      <c r="AK4209" s="13">
        <f t="shared" si="1115"/>
        <v>0</v>
      </c>
      <c r="AL4209" s="13"/>
      <c r="AM4209" s="13">
        <f t="shared" si="1116"/>
        <v>0</v>
      </c>
      <c r="AN4209" s="13"/>
      <c r="AO4209" s="13">
        <v>0</v>
      </c>
      <c r="AP4209" s="13">
        <f t="shared" si="1117"/>
        <v>0</v>
      </c>
      <c r="AQ4209" s="13"/>
      <c r="AR4209" s="13">
        <f t="shared" si="1118"/>
        <v>0</v>
      </c>
      <c r="AS4209" s="13"/>
      <c r="AT4209" s="13">
        <f t="shared" si="1119"/>
        <v>0</v>
      </c>
      <c r="AU4209" s="13"/>
      <c r="AV4209" s="13">
        <f t="shared" si="1120"/>
        <v>0</v>
      </c>
      <c r="AW4209" s="13"/>
      <c r="AX4209" s="13">
        <f t="shared" si="1121"/>
        <v>0</v>
      </c>
      <c r="AY4209" s="13"/>
      <c r="AZ4209" s="13">
        <f t="shared" si="1122"/>
        <v>0</v>
      </c>
      <c r="BA4209" s="13"/>
      <c r="BB4209" s="13">
        <f t="shared" si="1123"/>
        <v>0</v>
      </c>
      <c r="BC4209" s="13"/>
      <c r="BD4209" s="13">
        <f t="shared" si="1124"/>
        <v>0</v>
      </c>
      <c r="BE4209" s="13"/>
      <c r="BF4209" s="13">
        <f t="shared" si="1125"/>
        <v>0</v>
      </c>
      <c r="BG4209" s="13"/>
      <c r="BH4209" s="13">
        <f t="shared" si="1126"/>
        <v>73513.519510691593</v>
      </c>
      <c r="BI4209" s="13">
        <f t="shared" si="1127"/>
        <v>73500</v>
      </c>
      <c r="BJ4209" s="13">
        <v>75200</v>
      </c>
    </row>
    <row r="4210" spans="1:62" x14ac:dyDescent="0.25">
      <c r="A4210" s="3" t="s">
        <v>1537</v>
      </c>
      <c r="B4210" s="13">
        <v>1329</v>
      </c>
      <c r="C4210">
        <v>551660</v>
      </c>
      <c r="D4210">
        <v>1</v>
      </c>
      <c r="E4210">
        <v>1</v>
      </c>
      <c r="F4210">
        <v>0</v>
      </c>
      <c r="G4210">
        <v>0</v>
      </c>
      <c r="H4210">
        <v>0</v>
      </c>
      <c r="I4210" t="s">
        <v>23</v>
      </c>
      <c r="J4210">
        <v>551660</v>
      </c>
      <c r="K4210" t="s">
        <v>1537</v>
      </c>
      <c r="L4210">
        <v>550787</v>
      </c>
      <c r="M4210" t="s">
        <v>181</v>
      </c>
      <c r="N4210">
        <v>550787</v>
      </c>
      <c r="O4210" t="s">
        <v>181</v>
      </c>
      <c r="P4210">
        <v>550787</v>
      </c>
      <c r="Q4210" t="s">
        <v>181</v>
      </c>
      <c r="R4210" s="13">
        <v>305897.70602592488</v>
      </c>
      <c r="S4210" s="13">
        <v>2801</v>
      </c>
      <c r="T4210" s="13">
        <v>149742.60208987788</v>
      </c>
      <c r="U4210" s="13"/>
      <c r="V4210" s="13">
        <f t="shared" si="1111"/>
        <v>0</v>
      </c>
      <c r="W4210" s="13">
        <v>9</v>
      </c>
      <c r="X4210" s="13">
        <f t="shared" si="1112"/>
        <v>26676</v>
      </c>
      <c r="Y4210" s="13">
        <v>11</v>
      </c>
      <c r="Z4210" s="13">
        <f t="shared" si="1113"/>
        <v>10868</v>
      </c>
      <c r="AA4210" s="13">
        <v>5</v>
      </c>
      <c r="AB4210" s="13">
        <f t="shared" si="1114"/>
        <v>1235</v>
      </c>
      <c r="AC4210" s="13"/>
      <c r="AD4210" s="13"/>
      <c r="AE4210" s="13"/>
      <c r="AF4210" s="13"/>
      <c r="AG4210" s="13"/>
      <c r="AH4210" s="13"/>
      <c r="AI4210" s="13"/>
      <c r="AJ4210" s="13"/>
      <c r="AK4210" s="13">
        <f t="shared" si="1115"/>
        <v>0</v>
      </c>
      <c r="AL4210" s="13"/>
      <c r="AM4210" s="13">
        <f t="shared" si="1116"/>
        <v>0</v>
      </c>
      <c r="AN4210" s="13"/>
      <c r="AO4210" s="13">
        <v>0</v>
      </c>
      <c r="AP4210" s="13">
        <f t="shared" si="1117"/>
        <v>0</v>
      </c>
      <c r="AQ4210" s="13"/>
      <c r="AR4210" s="13">
        <f t="shared" si="1118"/>
        <v>0</v>
      </c>
      <c r="AS4210" s="13"/>
      <c r="AT4210" s="13">
        <f t="shared" si="1119"/>
        <v>0</v>
      </c>
      <c r="AU4210" s="13"/>
      <c r="AV4210" s="13">
        <f t="shared" si="1120"/>
        <v>0</v>
      </c>
      <c r="AW4210" s="13"/>
      <c r="AX4210" s="13">
        <f t="shared" si="1121"/>
        <v>0</v>
      </c>
      <c r="AY4210" s="13"/>
      <c r="AZ4210" s="13">
        <f t="shared" si="1122"/>
        <v>0</v>
      </c>
      <c r="BA4210" s="13"/>
      <c r="BB4210" s="13">
        <f t="shared" si="1123"/>
        <v>0</v>
      </c>
      <c r="BC4210" s="13"/>
      <c r="BD4210" s="13">
        <f t="shared" si="1124"/>
        <v>0</v>
      </c>
      <c r="BE4210" s="13"/>
      <c r="BF4210" s="13">
        <f t="shared" si="1125"/>
        <v>0</v>
      </c>
      <c r="BG4210" s="13"/>
      <c r="BH4210" s="13">
        <f t="shared" si="1126"/>
        <v>494419.30811580276</v>
      </c>
      <c r="BI4210" s="13">
        <f t="shared" si="1127"/>
        <v>494400</v>
      </c>
      <c r="BJ4210" s="13">
        <v>523900</v>
      </c>
    </row>
    <row r="4211" spans="1:62" x14ac:dyDescent="0.25">
      <c r="A4211" s="4" t="s">
        <v>2875</v>
      </c>
      <c r="B4211" s="13">
        <v>1177</v>
      </c>
      <c r="C4211">
        <v>563323</v>
      </c>
      <c r="D4211">
        <v>1</v>
      </c>
      <c r="E4211">
        <v>1</v>
      </c>
      <c r="F4211">
        <v>1</v>
      </c>
      <c r="G4211">
        <v>0</v>
      </c>
      <c r="H4211">
        <v>0</v>
      </c>
      <c r="I4211" t="s">
        <v>85</v>
      </c>
      <c r="J4211">
        <v>563323</v>
      </c>
      <c r="K4211" t="s">
        <v>2875</v>
      </c>
      <c r="L4211">
        <v>563323</v>
      </c>
      <c r="M4211" t="s">
        <v>2875</v>
      </c>
      <c r="N4211">
        <v>563102</v>
      </c>
      <c r="O4211" t="s">
        <v>1464</v>
      </c>
      <c r="P4211">
        <v>563102</v>
      </c>
      <c r="Q4211" t="s">
        <v>1464</v>
      </c>
      <c r="R4211" s="13">
        <v>271533.19236614963</v>
      </c>
      <c r="S4211" s="13">
        <v>3052</v>
      </c>
      <c r="T4211" s="13">
        <v>163119.65129439085</v>
      </c>
      <c r="U4211" s="13"/>
      <c r="V4211" s="13">
        <f t="shared" si="1111"/>
        <v>0</v>
      </c>
      <c r="W4211" s="13">
        <v>17</v>
      </c>
      <c r="X4211" s="13">
        <f t="shared" si="1112"/>
        <v>50388</v>
      </c>
      <c r="Y4211" s="13">
        <v>23</v>
      </c>
      <c r="Z4211" s="13">
        <f t="shared" si="1113"/>
        <v>22724</v>
      </c>
      <c r="AA4211" s="13">
        <v>5</v>
      </c>
      <c r="AB4211" s="13">
        <f t="shared" si="1114"/>
        <v>1235</v>
      </c>
      <c r="AC4211" s="13">
        <v>3485</v>
      </c>
      <c r="AD4211" s="13">
        <v>744207.90820219356</v>
      </c>
      <c r="AE4211" s="13"/>
      <c r="AF4211" s="13"/>
      <c r="AG4211" s="13"/>
      <c r="AH4211" s="13"/>
      <c r="AI4211" s="13"/>
      <c r="AJ4211" s="13"/>
      <c r="AK4211" s="13">
        <f t="shared" si="1115"/>
        <v>0</v>
      </c>
      <c r="AL4211" s="13"/>
      <c r="AM4211" s="13">
        <f t="shared" si="1116"/>
        <v>0</v>
      </c>
      <c r="AN4211" s="13"/>
      <c r="AO4211" s="13">
        <v>0</v>
      </c>
      <c r="AP4211" s="13">
        <f t="shared" si="1117"/>
        <v>0</v>
      </c>
      <c r="AQ4211" s="13"/>
      <c r="AR4211" s="13">
        <f t="shared" si="1118"/>
        <v>0</v>
      </c>
      <c r="AS4211" s="13"/>
      <c r="AT4211" s="13">
        <f t="shared" si="1119"/>
        <v>0</v>
      </c>
      <c r="AU4211" s="13"/>
      <c r="AV4211" s="13">
        <f t="shared" si="1120"/>
        <v>0</v>
      </c>
      <c r="AW4211" s="13"/>
      <c r="AX4211" s="13">
        <f t="shared" si="1121"/>
        <v>0</v>
      </c>
      <c r="AY4211" s="13"/>
      <c r="AZ4211" s="13">
        <f t="shared" si="1122"/>
        <v>0</v>
      </c>
      <c r="BA4211" s="13"/>
      <c r="BB4211" s="13">
        <f t="shared" si="1123"/>
        <v>0</v>
      </c>
      <c r="BC4211" s="13"/>
      <c r="BD4211" s="13">
        <f t="shared" si="1124"/>
        <v>0</v>
      </c>
      <c r="BE4211" s="13"/>
      <c r="BF4211" s="13">
        <f t="shared" si="1125"/>
        <v>0</v>
      </c>
      <c r="BG4211" s="13"/>
      <c r="BH4211" s="13">
        <f t="shared" si="1126"/>
        <v>1253207.7518627341</v>
      </c>
      <c r="BI4211" s="13">
        <f t="shared" si="1127"/>
        <v>1253200</v>
      </c>
      <c r="BJ4211" s="13">
        <v>1238400</v>
      </c>
    </row>
    <row r="4212" spans="1:62" x14ac:dyDescent="0.25">
      <c r="A4212" t="s">
        <v>2875</v>
      </c>
      <c r="B4212" s="13">
        <v>1049</v>
      </c>
      <c r="C4212">
        <v>538701</v>
      </c>
      <c r="D4212">
        <v>1</v>
      </c>
      <c r="E4212">
        <v>0</v>
      </c>
      <c r="F4212">
        <v>0</v>
      </c>
      <c r="G4212">
        <v>0</v>
      </c>
      <c r="H4212">
        <v>0</v>
      </c>
      <c r="I4212" t="s">
        <v>26</v>
      </c>
      <c r="J4212">
        <v>538094</v>
      </c>
      <c r="K4212" t="s">
        <v>173</v>
      </c>
      <c r="L4212">
        <v>538094</v>
      </c>
      <c r="M4212" t="s">
        <v>173</v>
      </c>
      <c r="N4212">
        <v>538094</v>
      </c>
      <c r="O4212" t="s">
        <v>173</v>
      </c>
      <c r="P4212">
        <v>538094</v>
      </c>
      <c r="Q4212" t="s">
        <v>173</v>
      </c>
      <c r="R4212" s="13">
        <v>242500.74344954098</v>
      </c>
      <c r="S4212" s="13"/>
      <c r="T4212" s="13"/>
      <c r="U4212" s="13"/>
      <c r="V4212" s="13">
        <f t="shared" si="1111"/>
        <v>0</v>
      </c>
      <c r="W4212" s="13"/>
      <c r="X4212" s="13">
        <f t="shared" si="1112"/>
        <v>0</v>
      </c>
      <c r="Y4212" s="13"/>
      <c r="Z4212" s="13">
        <f t="shared" si="1113"/>
        <v>0</v>
      </c>
      <c r="AA4212" s="13"/>
      <c r="AB4212" s="13">
        <f t="shared" si="1114"/>
        <v>0</v>
      </c>
      <c r="AC4212" s="13"/>
      <c r="AD4212" s="13"/>
      <c r="AE4212" s="13"/>
      <c r="AF4212" s="13"/>
      <c r="AG4212" s="13"/>
      <c r="AH4212" s="13"/>
      <c r="AI4212" s="13"/>
      <c r="AJ4212" s="13"/>
      <c r="AK4212" s="13">
        <f t="shared" si="1115"/>
        <v>0</v>
      </c>
      <c r="AL4212" s="13"/>
      <c r="AM4212" s="13">
        <f t="shared" si="1116"/>
        <v>0</v>
      </c>
      <c r="AN4212" s="13"/>
      <c r="AO4212" s="13">
        <v>1</v>
      </c>
      <c r="AP4212" s="13">
        <f t="shared" si="1117"/>
        <v>30500</v>
      </c>
      <c r="AQ4212" s="13"/>
      <c r="AR4212" s="13">
        <f t="shared" si="1118"/>
        <v>0</v>
      </c>
      <c r="AS4212" s="13"/>
      <c r="AT4212" s="13">
        <f t="shared" si="1119"/>
        <v>0</v>
      </c>
      <c r="AU4212" s="13"/>
      <c r="AV4212" s="13">
        <f t="shared" si="1120"/>
        <v>0</v>
      </c>
      <c r="AW4212" s="13"/>
      <c r="AX4212" s="13">
        <f t="shared" si="1121"/>
        <v>0</v>
      </c>
      <c r="AY4212" s="13"/>
      <c r="AZ4212" s="13">
        <f t="shared" si="1122"/>
        <v>0</v>
      </c>
      <c r="BA4212" s="13"/>
      <c r="BB4212" s="13">
        <f t="shared" si="1123"/>
        <v>0</v>
      </c>
      <c r="BC4212" s="13"/>
      <c r="BD4212" s="13">
        <f t="shared" si="1124"/>
        <v>0</v>
      </c>
      <c r="BE4212" s="13"/>
      <c r="BF4212" s="13">
        <f t="shared" si="1125"/>
        <v>0</v>
      </c>
      <c r="BG4212" s="13"/>
      <c r="BH4212" s="13">
        <f t="shared" si="1126"/>
        <v>273000.74344954098</v>
      </c>
      <c r="BI4212" s="13">
        <f t="shared" si="1127"/>
        <v>273000</v>
      </c>
      <c r="BJ4212" s="13">
        <v>267500</v>
      </c>
    </row>
    <row r="4213" spans="1:62" x14ac:dyDescent="0.25">
      <c r="A4213" t="s">
        <v>4016</v>
      </c>
      <c r="B4213" s="13">
        <v>79</v>
      </c>
      <c r="C4213">
        <v>591556</v>
      </c>
      <c r="D4213">
        <v>1</v>
      </c>
      <c r="E4213">
        <v>0</v>
      </c>
      <c r="F4213">
        <v>0</v>
      </c>
      <c r="G4213">
        <v>0</v>
      </c>
      <c r="H4213">
        <v>0</v>
      </c>
      <c r="I4213" t="s">
        <v>75</v>
      </c>
      <c r="J4213">
        <v>591301</v>
      </c>
      <c r="K4213" t="s">
        <v>709</v>
      </c>
      <c r="L4213">
        <v>591301</v>
      </c>
      <c r="M4213" t="s">
        <v>709</v>
      </c>
      <c r="N4213">
        <v>590266</v>
      </c>
      <c r="O4213" t="s">
        <v>96</v>
      </c>
      <c r="P4213">
        <v>590266</v>
      </c>
      <c r="Q4213" t="s">
        <v>96</v>
      </c>
      <c r="R4213" s="13">
        <v>70488.701001315436</v>
      </c>
      <c r="S4213" s="13"/>
      <c r="T4213" s="13"/>
      <c r="U4213" s="13"/>
      <c r="V4213" s="13">
        <f t="shared" si="1111"/>
        <v>0</v>
      </c>
      <c r="W4213" s="13"/>
      <c r="X4213" s="13">
        <f t="shared" si="1112"/>
        <v>0</v>
      </c>
      <c r="Y4213" s="13"/>
      <c r="Z4213" s="13">
        <f t="shared" si="1113"/>
        <v>0</v>
      </c>
      <c r="AA4213" s="13"/>
      <c r="AB4213" s="13">
        <f t="shared" si="1114"/>
        <v>0</v>
      </c>
      <c r="AC4213" s="13"/>
      <c r="AD4213" s="13"/>
      <c r="AE4213" s="13"/>
      <c r="AF4213" s="13"/>
      <c r="AG4213" s="13"/>
      <c r="AH4213" s="13"/>
      <c r="AI4213" s="13"/>
      <c r="AJ4213" s="13"/>
      <c r="AK4213" s="13">
        <f t="shared" si="1115"/>
        <v>0</v>
      </c>
      <c r="AL4213" s="13"/>
      <c r="AM4213" s="13">
        <f t="shared" si="1116"/>
        <v>0</v>
      </c>
      <c r="AN4213" s="13"/>
      <c r="AO4213" s="13">
        <v>0</v>
      </c>
      <c r="AP4213" s="13">
        <f t="shared" si="1117"/>
        <v>0</v>
      </c>
      <c r="AQ4213" s="13"/>
      <c r="AR4213" s="13">
        <f t="shared" si="1118"/>
        <v>0</v>
      </c>
      <c r="AS4213" s="13"/>
      <c r="AT4213" s="13">
        <f t="shared" si="1119"/>
        <v>0</v>
      </c>
      <c r="AU4213" s="13"/>
      <c r="AV4213" s="13">
        <f t="shared" si="1120"/>
        <v>0</v>
      </c>
      <c r="AW4213" s="13"/>
      <c r="AX4213" s="13">
        <f t="shared" si="1121"/>
        <v>0</v>
      </c>
      <c r="AY4213" s="13"/>
      <c r="AZ4213" s="13">
        <f t="shared" si="1122"/>
        <v>0</v>
      </c>
      <c r="BA4213" s="13"/>
      <c r="BB4213" s="13">
        <f t="shared" si="1123"/>
        <v>0</v>
      </c>
      <c r="BC4213" s="13"/>
      <c r="BD4213" s="13">
        <f t="shared" si="1124"/>
        <v>0</v>
      </c>
      <c r="BE4213" s="13"/>
      <c r="BF4213" s="13">
        <f t="shared" si="1125"/>
        <v>0</v>
      </c>
      <c r="BG4213" s="13"/>
      <c r="BH4213" s="13">
        <f t="shared" si="1126"/>
        <v>70488.701001315436</v>
      </c>
      <c r="BI4213" s="13">
        <f t="shared" si="1127"/>
        <v>70500</v>
      </c>
      <c r="BJ4213" s="13">
        <v>70800</v>
      </c>
    </row>
    <row r="4214" spans="1:62" x14ac:dyDescent="0.25">
      <c r="A4214" t="s">
        <v>4017</v>
      </c>
      <c r="B4214" s="13">
        <v>775</v>
      </c>
      <c r="C4214">
        <v>583740</v>
      </c>
      <c r="D4214">
        <v>1</v>
      </c>
      <c r="E4214">
        <v>0</v>
      </c>
      <c r="F4214">
        <v>0</v>
      </c>
      <c r="G4214">
        <v>0</v>
      </c>
      <c r="H4214">
        <v>0</v>
      </c>
      <c r="I4214" t="s">
        <v>30</v>
      </c>
      <c r="J4214">
        <v>583561</v>
      </c>
      <c r="K4214" t="s">
        <v>3580</v>
      </c>
      <c r="L4214">
        <v>583910</v>
      </c>
      <c r="M4214" t="s">
        <v>3336</v>
      </c>
      <c r="N4214">
        <v>583952</v>
      </c>
      <c r="O4214" t="s">
        <v>104</v>
      </c>
      <c r="P4214">
        <v>583952</v>
      </c>
      <c r="Q4214" t="s">
        <v>104</v>
      </c>
      <c r="R4214" s="13">
        <v>180035.87864119175</v>
      </c>
      <c r="S4214" s="13"/>
      <c r="T4214" s="13"/>
      <c r="U4214" s="13"/>
      <c r="V4214" s="13">
        <f t="shared" si="1111"/>
        <v>0</v>
      </c>
      <c r="W4214" s="13"/>
      <c r="X4214" s="13">
        <f t="shared" si="1112"/>
        <v>0</v>
      </c>
      <c r="Y4214" s="13"/>
      <c r="Z4214" s="13">
        <f t="shared" si="1113"/>
        <v>0</v>
      </c>
      <c r="AA4214" s="13"/>
      <c r="AB4214" s="13">
        <f t="shared" si="1114"/>
        <v>0</v>
      </c>
      <c r="AC4214" s="13"/>
      <c r="AD4214" s="13"/>
      <c r="AE4214" s="13"/>
      <c r="AF4214" s="13"/>
      <c r="AG4214" s="13"/>
      <c r="AH4214" s="13"/>
      <c r="AI4214" s="13"/>
      <c r="AJ4214" s="13"/>
      <c r="AK4214" s="13">
        <f t="shared" si="1115"/>
        <v>0</v>
      </c>
      <c r="AL4214" s="13"/>
      <c r="AM4214" s="13">
        <f t="shared" si="1116"/>
        <v>0</v>
      </c>
      <c r="AN4214" s="13"/>
      <c r="AO4214" s="13">
        <v>0</v>
      </c>
      <c r="AP4214" s="13">
        <f t="shared" si="1117"/>
        <v>0</v>
      </c>
      <c r="AQ4214" s="13"/>
      <c r="AR4214" s="13">
        <f t="shared" si="1118"/>
        <v>0</v>
      </c>
      <c r="AS4214" s="13"/>
      <c r="AT4214" s="13">
        <f t="shared" si="1119"/>
        <v>0</v>
      </c>
      <c r="AU4214" s="13"/>
      <c r="AV4214" s="13">
        <f t="shared" si="1120"/>
        <v>0</v>
      </c>
      <c r="AW4214" s="13"/>
      <c r="AX4214" s="13">
        <f t="shared" si="1121"/>
        <v>0</v>
      </c>
      <c r="AY4214" s="13"/>
      <c r="AZ4214" s="13">
        <f t="shared" si="1122"/>
        <v>0</v>
      </c>
      <c r="BA4214" s="13"/>
      <c r="BB4214" s="13">
        <f t="shared" si="1123"/>
        <v>0</v>
      </c>
      <c r="BC4214" s="13"/>
      <c r="BD4214" s="13">
        <f t="shared" si="1124"/>
        <v>0</v>
      </c>
      <c r="BE4214" s="13"/>
      <c r="BF4214" s="13">
        <f t="shared" si="1125"/>
        <v>0</v>
      </c>
      <c r="BG4214" s="13"/>
      <c r="BH4214" s="13">
        <f t="shared" si="1126"/>
        <v>180035.87864119175</v>
      </c>
      <c r="BI4214" s="13">
        <f t="shared" si="1127"/>
        <v>180000</v>
      </c>
      <c r="BJ4214" s="13">
        <v>180000</v>
      </c>
    </row>
    <row r="4215" spans="1:62" x14ac:dyDescent="0.25">
      <c r="A4215" t="s">
        <v>4018</v>
      </c>
      <c r="B4215" s="13">
        <v>149</v>
      </c>
      <c r="C4215">
        <v>596566</v>
      </c>
      <c r="D4215">
        <v>1</v>
      </c>
      <c r="E4215">
        <v>0</v>
      </c>
      <c r="F4215">
        <v>0</v>
      </c>
      <c r="G4215">
        <v>0</v>
      </c>
      <c r="H4215">
        <v>0</v>
      </c>
      <c r="I4215" t="s">
        <v>75</v>
      </c>
      <c r="J4215">
        <v>595209</v>
      </c>
      <c r="K4215" t="s">
        <v>132</v>
      </c>
      <c r="L4215">
        <v>595209</v>
      </c>
      <c r="M4215" t="s">
        <v>132</v>
      </c>
      <c r="N4215">
        <v>595209</v>
      </c>
      <c r="O4215" t="s">
        <v>132</v>
      </c>
      <c r="P4215">
        <v>595209</v>
      </c>
      <c r="Q4215" t="s">
        <v>132</v>
      </c>
      <c r="R4215" s="13">
        <v>70488.701001315436</v>
      </c>
      <c r="S4215" s="13"/>
      <c r="T4215" s="13"/>
      <c r="U4215" s="13"/>
      <c r="V4215" s="13">
        <f t="shared" si="1111"/>
        <v>0</v>
      </c>
      <c r="W4215" s="13"/>
      <c r="X4215" s="13">
        <f t="shared" si="1112"/>
        <v>0</v>
      </c>
      <c r="Y4215" s="13"/>
      <c r="Z4215" s="13">
        <f t="shared" si="1113"/>
        <v>0</v>
      </c>
      <c r="AA4215" s="13"/>
      <c r="AB4215" s="13">
        <f t="shared" si="1114"/>
        <v>0</v>
      </c>
      <c r="AC4215" s="13"/>
      <c r="AD4215" s="13"/>
      <c r="AE4215" s="13"/>
      <c r="AF4215" s="13"/>
      <c r="AG4215" s="13"/>
      <c r="AH4215" s="13"/>
      <c r="AI4215" s="13"/>
      <c r="AJ4215" s="13"/>
      <c r="AK4215" s="13">
        <f t="shared" si="1115"/>
        <v>0</v>
      </c>
      <c r="AL4215" s="13"/>
      <c r="AM4215" s="13">
        <f t="shared" si="1116"/>
        <v>0</v>
      </c>
      <c r="AN4215" s="13"/>
      <c r="AO4215" s="13">
        <v>0</v>
      </c>
      <c r="AP4215" s="13">
        <f t="shared" si="1117"/>
        <v>0</v>
      </c>
      <c r="AQ4215" s="13"/>
      <c r="AR4215" s="13">
        <f t="shared" si="1118"/>
        <v>0</v>
      </c>
      <c r="AS4215" s="13"/>
      <c r="AT4215" s="13">
        <f t="shared" si="1119"/>
        <v>0</v>
      </c>
      <c r="AU4215" s="13"/>
      <c r="AV4215" s="13">
        <f t="shared" si="1120"/>
        <v>0</v>
      </c>
      <c r="AW4215" s="13"/>
      <c r="AX4215" s="13">
        <f t="shared" si="1121"/>
        <v>0</v>
      </c>
      <c r="AY4215" s="13"/>
      <c r="AZ4215" s="13">
        <f t="shared" si="1122"/>
        <v>0</v>
      </c>
      <c r="BA4215" s="13"/>
      <c r="BB4215" s="13">
        <f t="shared" si="1123"/>
        <v>0</v>
      </c>
      <c r="BC4215" s="13"/>
      <c r="BD4215" s="13">
        <f t="shared" si="1124"/>
        <v>0</v>
      </c>
      <c r="BE4215" s="13"/>
      <c r="BF4215" s="13">
        <f t="shared" si="1125"/>
        <v>0</v>
      </c>
      <c r="BG4215" s="13"/>
      <c r="BH4215" s="13">
        <f t="shared" si="1126"/>
        <v>70488.701001315436</v>
      </c>
      <c r="BI4215" s="13">
        <f t="shared" si="1127"/>
        <v>70500</v>
      </c>
      <c r="BJ4215" s="13">
        <v>70800</v>
      </c>
    </row>
    <row r="4216" spans="1:62" x14ac:dyDescent="0.25">
      <c r="A4216" t="s">
        <v>4018</v>
      </c>
      <c r="B4216" s="13">
        <v>161</v>
      </c>
      <c r="C4216">
        <v>569364</v>
      </c>
      <c r="D4216">
        <v>1</v>
      </c>
      <c r="E4216">
        <v>0</v>
      </c>
      <c r="F4216">
        <v>0</v>
      </c>
      <c r="G4216">
        <v>0</v>
      </c>
      <c r="H4216">
        <v>0</v>
      </c>
      <c r="I4216" t="s">
        <v>75</v>
      </c>
      <c r="J4216">
        <v>568414</v>
      </c>
      <c r="K4216" t="s">
        <v>123</v>
      </c>
      <c r="L4216">
        <v>568414</v>
      </c>
      <c r="M4216" t="s">
        <v>123</v>
      </c>
      <c r="N4216">
        <v>568414</v>
      </c>
      <c r="O4216" t="s">
        <v>123</v>
      </c>
      <c r="P4216">
        <v>568414</v>
      </c>
      <c r="Q4216" t="s">
        <v>123</v>
      </c>
      <c r="R4216" s="13">
        <v>70488.701001315436</v>
      </c>
      <c r="S4216" s="13"/>
      <c r="T4216" s="13"/>
      <c r="U4216" s="13"/>
      <c r="V4216" s="13">
        <f t="shared" si="1111"/>
        <v>0</v>
      </c>
      <c r="W4216" s="13"/>
      <c r="X4216" s="13">
        <f t="shared" si="1112"/>
        <v>0</v>
      </c>
      <c r="Y4216" s="13"/>
      <c r="Z4216" s="13">
        <f t="shared" si="1113"/>
        <v>0</v>
      </c>
      <c r="AA4216" s="13"/>
      <c r="AB4216" s="13">
        <f t="shared" si="1114"/>
        <v>0</v>
      </c>
      <c r="AC4216" s="13"/>
      <c r="AD4216" s="13"/>
      <c r="AE4216" s="13"/>
      <c r="AF4216" s="13"/>
      <c r="AG4216" s="13"/>
      <c r="AH4216" s="13"/>
      <c r="AI4216" s="13"/>
      <c r="AJ4216" s="13"/>
      <c r="AK4216" s="13">
        <f t="shared" si="1115"/>
        <v>0</v>
      </c>
      <c r="AL4216" s="13"/>
      <c r="AM4216" s="13">
        <f t="shared" si="1116"/>
        <v>0</v>
      </c>
      <c r="AN4216" s="13"/>
      <c r="AO4216" s="13">
        <v>0</v>
      </c>
      <c r="AP4216" s="13">
        <f t="shared" si="1117"/>
        <v>0</v>
      </c>
      <c r="AQ4216" s="13"/>
      <c r="AR4216" s="13">
        <f t="shared" si="1118"/>
        <v>0</v>
      </c>
      <c r="AS4216" s="13"/>
      <c r="AT4216" s="13">
        <f t="shared" si="1119"/>
        <v>0</v>
      </c>
      <c r="AU4216" s="13"/>
      <c r="AV4216" s="13">
        <f t="shared" si="1120"/>
        <v>0</v>
      </c>
      <c r="AW4216" s="13"/>
      <c r="AX4216" s="13">
        <f t="shared" si="1121"/>
        <v>0</v>
      </c>
      <c r="AY4216" s="13"/>
      <c r="AZ4216" s="13">
        <f t="shared" si="1122"/>
        <v>0</v>
      </c>
      <c r="BA4216" s="13"/>
      <c r="BB4216" s="13">
        <f t="shared" si="1123"/>
        <v>0</v>
      </c>
      <c r="BC4216" s="13"/>
      <c r="BD4216" s="13">
        <f t="shared" si="1124"/>
        <v>0</v>
      </c>
      <c r="BE4216" s="13"/>
      <c r="BF4216" s="13">
        <f t="shared" si="1125"/>
        <v>0</v>
      </c>
      <c r="BG4216" s="13"/>
      <c r="BH4216" s="13">
        <f t="shared" si="1126"/>
        <v>70488.701001315436</v>
      </c>
      <c r="BI4216" s="13">
        <f t="shared" si="1127"/>
        <v>70500</v>
      </c>
      <c r="BJ4216" s="13">
        <v>70800</v>
      </c>
    </row>
    <row r="4217" spans="1:62" x14ac:dyDescent="0.25">
      <c r="A4217" s="3" t="s">
        <v>2454</v>
      </c>
      <c r="B4217" s="13">
        <v>935</v>
      </c>
      <c r="C4217">
        <v>596574</v>
      </c>
      <c r="D4217">
        <v>1</v>
      </c>
      <c r="E4217">
        <v>1</v>
      </c>
      <c r="F4217">
        <v>0</v>
      </c>
      <c r="G4217">
        <v>0</v>
      </c>
      <c r="H4217">
        <v>0</v>
      </c>
      <c r="I4217" t="s">
        <v>75</v>
      </c>
      <c r="J4217">
        <v>596574</v>
      </c>
      <c r="K4217" t="s">
        <v>2454</v>
      </c>
      <c r="L4217">
        <v>595209</v>
      </c>
      <c r="M4217" t="s">
        <v>132</v>
      </c>
      <c r="N4217">
        <v>595209</v>
      </c>
      <c r="O4217" t="s">
        <v>132</v>
      </c>
      <c r="P4217">
        <v>595209</v>
      </c>
      <c r="Q4217" t="s">
        <v>132</v>
      </c>
      <c r="R4217" s="13">
        <v>216566.63272022142</v>
      </c>
      <c r="S4217" s="13">
        <v>1950</v>
      </c>
      <c r="T4217" s="13">
        <v>104348.11328141627</v>
      </c>
      <c r="U4217" s="13"/>
      <c r="V4217" s="13">
        <f t="shared" si="1111"/>
        <v>0</v>
      </c>
      <c r="W4217" s="13">
        <v>5</v>
      </c>
      <c r="X4217" s="13">
        <f t="shared" si="1112"/>
        <v>14820</v>
      </c>
      <c r="Y4217" s="13">
        <v>9</v>
      </c>
      <c r="Z4217" s="13">
        <f t="shared" si="1113"/>
        <v>8892</v>
      </c>
      <c r="AA4217" s="13">
        <v>3</v>
      </c>
      <c r="AB4217" s="13">
        <f t="shared" si="1114"/>
        <v>741</v>
      </c>
      <c r="AC4217" s="13"/>
      <c r="AD4217" s="13"/>
      <c r="AE4217" s="13"/>
      <c r="AF4217" s="13"/>
      <c r="AG4217" s="13"/>
      <c r="AH4217" s="13"/>
      <c r="AI4217" s="13"/>
      <c r="AJ4217" s="13"/>
      <c r="AK4217" s="13">
        <f t="shared" si="1115"/>
        <v>0</v>
      </c>
      <c r="AL4217" s="13"/>
      <c r="AM4217" s="13">
        <f t="shared" si="1116"/>
        <v>0</v>
      </c>
      <c r="AN4217" s="13"/>
      <c r="AO4217" s="13">
        <v>0</v>
      </c>
      <c r="AP4217" s="13">
        <f t="shared" si="1117"/>
        <v>0</v>
      </c>
      <c r="AQ4217" s="13"/>
      <c r="AR4217" s="13">
        <f t="shared" si="1118"/>
        <v>0</v>
      </c>
      <c r="AS4217" s="13"/>
      <c r="AT4217" s="13">
        <f t="shared" si="1119"/>
        <v>0</v>
      </c>
      <c r="AU4217" s="13"/>
      <c r="AV4217" s="13">
        <f t="shared" si="1120"/>
        <v>0</v>
      </c>
      <c r="AW4217" s="13"/>
      <c r="AX4217" s="13">
        <f t="shared" si="1121"/>
        <v>0</v>
      </c>
      <c r="AY4217" s="13"/>
      <c r="AZ4217" s="13">
        <f t="shared" si="1122"/>
        <v>0</v>
      </c>
      <c r="BA4217" s="13"/>
      <c r="BB4217" s="13">
        <f t="shared" si="1123"/>
        <v>0</v>
      </c>
      <c r="BC4217" s="13"/>
      <c r="BD4217" s="13">
        <f t="shared" si="1124"/>
        <v>0</v>
      </c>
      <c r="BE4217" s="13"/>
      <c r="BF4217" s="13">
        <f t="shared" si="1125"/>
        <v>0</v>
      </c>
      <c r="BG4217" s="13"/>
      <c r="BH4217" s="13">
        <f t="shared" si="1126"/>
        <v>345367.74600163766</v>
      </c>
      <c r="BI4217" s="13">
        <f t="shared" si="1127"/>
        <v>345400</v>
      </c>
      <c r="BJ4217" s="13">
        <v>337500</v>
      </c>
    </row>
    <row r="4218" spans="1:62" x14ac:dyDescent="0.25">
      <c r="A4218" t="s">
        <v>4019</v>
      </c>
      <c r="B4218" s="13">
        <v>457</v>
      </c>
      <c r="C4218">
        <v>577430</v>
      </c>
      <c r="D4218">
        <v>1</v>
      </c>
      <c r="E4218">
        <v>0</v>
      </c>
      <c r="F4218">
        <v>0</v>
      </c>
      <c r="G4218">
        <v>0</v>
      </c>
      <c r="H4218">
        <v>0</v>
      </c>
      <c r="I4218" t="s">
        <v>51</v>
      </c>
      <c r="J4218">
        <v>577626</v>
      </c>
      <c r="K4218" t="s">
        <v>1228</v>
      </c>
      <c r="L4218">
        <v>577626</v>
      </c>
      <c r="M4218" t="s">
        <v>1228</v>
      </c>
      <c r="N4218">
        <v>577626</v>
      </c>
      <c r="O4218" t="s">
        <v>1228</v>
      </c>
      <c r="P4218">
        <v>577626</v>
      </c>
      <c r="Q4218" t="s">
        <v>1228</v>
      </c>
      <c r="R4218" s="13">
        <v>106905.98543481604</v>
      </c>
      <c r="S4218" s="13"/>
      <c r="T4218" s="13"/>
      <c r="U4218" s="13"/>
      <c r="V4218" s="13">
        <f t="shared" si="1111"/>
        <v>0</v>
      </c>
      <c r="W4218" s="13"/>
      <c r="X4218" s="13">
        <f t="shared" si="1112"/>
        <v>0</v>
      </c>
      <c r="Y4218" s="13"/>
      <c r="Z4218" s="13">
        <f t="shared" si="1113"/>
        <v>0</v>
      </c>
      <c r="AA4218" s="13"/>
      <c r="AB4218" s="13">
        <f t="shared" si="1114"/>
        <v>0</v>
      </c>
      <c r="AC4218" s="13"/>
      <c r="AD4218" s="13"/>
      <c r="AE4218" s="13"/>
      <c r="AF4218" s="13"/>
      <c r="AG4218" s="13"/>
      <c r="AH4218" s="13"/>
      <c r="AI4218" s="13"/>
      <c r="AJ4218" s="13"/>
      <c r="AK4218" s="13">
        <f t="shared" si="1115"/>
        <v>0</v>
      </c>
      <c r="AL4218" s="13"/>
      <c r="AM4218" s="13">
        <f t="shared" si="1116"/>
        <v>0</v>
      </c>
      <c r="AN4218" s="13"/>
      <c r="AO4218" s="13">
        <v>0</v>
      </c>
      <c r="AP4218" s="13">
        <f t="shared" si="1117"/>
        <v>0</v>
      </c>
      <c r="AQ4218" s="13"/>
      <c r="AR4218" s="13">
        <f t="shared" si="1118"/>
        <v>0</v>
      </c>
      <c r="AS4218" s="13"/>
      <c r="AT4218" s="13">
        <f t="shared" si="1119"/>
        <v>0</v>
      </c>
      <c r="AU4218" s="13"/>
      <c r="AV4218" s="13">
        <f t="shared" si="1120"/>
        <v>0</v>
      </c>
      <c r="AW4218" s="13"/>
      <c r="AX4218" s="13">
        <f t="shared" si="1121"/>
        <v>0</v>
      </c>
      <c r="AY4218" s="13"/>
      <c r="AZ4218" s="13">
        <f t="shared" si="1122"/>
        <v>0</v>
      </c>
      <c r="BA4218" s="13"/>
      <c r="BB4218" s="13">
        <f t="shared" si="1123"/>
        <v>0</v>
      </c>
      <c r="BC4218" s="13"/>
      <c r="BD4218" s="13">
        <f t="shared" si="1124"/>
        <v>0</v>
      </c>
      <c r="BE4218" s="13"/>
      <c r="BF4218" s="13">
        <f t="shared" si="1125"/>
        <v>0</v>
      </c>
      <c r="BG4218" s="13"/>
      <c r="BH4218" s="13">
        <f t="shared" si="1126"/>
        <v>106905.98543481604</v>
      </c>
      <c r="BI4218" s="13">
        <f t="shared" si="1127"/>
        <v>106900</v>
      </c>
      <c r="BJ4218" s="13">
        <v>105400</v>
      </c>
    </row>
    <row r="4219" spans="1:62" x14ac:dyDescent="0.25">
      <c r="A4219" t="s">
        <v>4020</v>
      </c>
      <c r="B4219" s="13">
        <v>145</v>
      </c>
      <c r="C4219">
        <v>570729</v>
      </c>
      <c r="D4219">
        <v>1</v>
      </c>
      <c r="E4219">
        <v>0</v>
      </c>
      <c r="F4219">
        <v>0</v>
      </c>
      <c r="G4219">
        <v>0</v>
      </c>
      <c r="H4219">
        <v>0</v>
      </c>
      <c r="I4219" t="s">
        <v>33</v>
      </c>
      <c r="J4219">
        <v>570656</v>
      </c>
      <c r="K4219" t="s">
        <v>1351</v>
      </c>
      <c r="L4219">
        <v>569810</v>
      </c>
      <c r="M4219" t="s">
        <v>98</v>
      </c>
      <c r="N4219">
        <v>569810</v>
      </c>
      <c r="O4219" t="s">
        <v>98</v>
      </c>
      <c r="P4219">
        <v>569810</v>
      </c>
      <c r="Q4219" t="s">
        <v>98</v>
      </c>
      <c r="R4219" s="13">
        <v>70488.701001315436</v>
      </c>
      <c r="S4219" s="13"/>
      <c r="T4219" s="13"/>
      <c r="U4219" s="13"/>
      <c r="V4219" s="13">
        <f t="shared" si="1111"/>
        <v>0</v>
      </c>
      <c r="W4219" s="13"/>
      <c r="X4219" s="13">
        <f t="shared" si="1112"/>
        <v>0</v>
      </c>
      <c r="Y4219" s="13"/>
      <c r="Z4219" s="13">
        <f t="shared" si="1113"/>
        <v>0</v>
      </c>
      <c r="AA4219" s="13"/>
      <c r="AB4219" s="13">
        <f t="shared" si="1114"/>
        <v>0</v>
      </c>
      <c r="AC4219" s="13"/>
      <c r="AD4219" s="13"/>
      <c r="AE4219" s="13"/>
      <c r="AF4219" s="13"/>
      <c r="AG4219" s="13"/>
      <c r="AH4219" s="13"/>
      <c r="AI4219" s="13"/>
      <c r="AJ4219" s="13"/>
      <c r="AK4219" s="13">
        <f t="shared" si="1115"/>
        <v>0</v>
      </c>
      <c r="AL4219" s="13"/>
      <c r="AM4219" s="13">
        <f t="shared" si="1116"/>
        <v>0</v>
      </c>
      <c r="AN4219" s="13"/>
      <c r="AO4219" s="13">
        <v>0</v>
      </c>
      <c r="AP4219" s="13">
        <f t="shared" si="1117"/>
        <v>0</v>
      </c>
      <c r="AQ4219" s="13"/>
      <c r="AR4219" s="13">
        <f t="shared" si="1118"/>
        <v>0</v>
      </c>
      <c r="AS4219" s="13"/>
      <c r="AT4219" s="13">
        <f t="shared" si="1119"/>
        <v>0</v>
      </c>
      <c r="AU4219" s="13"/>
      <c r="AV4219" s="13">
        <f t="shared" si="1120"/>
        <v>0</v>
      </c>
      <c r="AW4219" s="13"/>
      <c r="AX4219" s="13">
        <f t="shared" si="1121"/>
        <v>0</v>
      </c>
      <c r="AY4219" s="13"/>
      <c r="AZ4219" s="13">
        <f t="shared" si="1122"/>
        <v>0</v>
      </c>
      <c r="BA4219" s="13"/>
      <c r="BB4219" s="13">
        <f t="shared" si="1123"/>
        <v>0</v>
      </c>
      <c r="BC4219" s="13"/>
      <c r="BD4219" s="13">
        <f t="shared" si="1124"/>
        <v>0</v>
      </c>
      <c r="BE4219" s="13"/>
      <c r="BF4219" s="13">
        <f t="shared" si="1125"/>
        <v>0</v>
      </c>
      <c r="BG4219" s="13"/>
      <c r="BH4219" s="13">
        <f t="shared" si="1126"/>
        <v>70488.701001315436</v>
      </c>
      <c r="BI4219" s="13">
        <f t="shared" si="1127"/>
        <v>70500</v>
      </c>
      <c r="BJ4219" s="13">
        <v>70800</v>
      </c>
    </row>
    <row r="4220" spans="1:62" x14ac:dyDescent="0.25">
      <c r="A4220" t="s">
        <v>4021</v>
      </c>
      <c r="B4220" s="13">
        <v>165</v>
      </c>
      <c r="C4220">
        <v>591564</v>
      </c>
      <c r="D4220">
        <v>1</v>
      </c>
      <c r="E4220">
        <v>0</v>
      </c>
      <c r="F4220">
        <v>0</v>
      </c>
      <c r="G4220">
        <v>0</v>
      </c>
      <c r="H4220">
        <v>0</v>
      </c>
      <c r="I4220" t="s">
        <v>75</v>
      </c>
      <c r="J4220">
        <v>590266</v>
      </c>
      <c r="K4220" t="s">
        <v>96</v>
      </c>
      <c r="L4220">
        <v>591301</v>
      </c>
      <c r="M4220" t="s">
        <v>709</v>
      </c>
      <c r="N4220">
        <v>590266</v>
      </c>
      <c r="O4220" t="s">
        <v>96</v>
      </c>
      <c r="P4220">
        <v>590266</v>
      </c>
      <c r="Q4220" t="s">
        <v>96</v>
      </c>
      <c r="R4220" s="13">
        <v>70488.701001315436</v>
      </c>
      <c r="S4220" s="13"/>
      <c r="T4220" s="13"/>
      <c r="U4220" s="13"/>
      <c r="V4220" s="13">
        <f t="shared" si="1111"/>
        <v>0</v>
      </c>
      <c r="W4220" s="13"/>
      <c r="X4220" s="13">
        <f t="shared" si="1112"/>
        <v>0</v>
      </c>
      <c r="Y4220" s="13"/>
      <c r="Z4220" s="13">
        <f t="shared" si="1113"/>
        <v>0</v>
      </c>
      <c r="AA4220" s="13"/>
      <c r="AB4220" s="13">
        <f t="shared" si="1114"/>
        <v>0</v>
      </c>
      <c r="AC4220" s="13"/>
      <c r="AD4220" s="13"/>
      <c r="AE4220" s="13"/>
      <c r="AF4220" s="13"/>
      <c r="AG4220" s="13"/>
      <c r="AH4220" s="13"/>
      <c r="AI4220" s="13"/>
      <c r="AJ4220" s="13"/>
      <c r="AK4220" s="13">
        <f t="shared" si="1115"/>
        <v>0</v>
      </c>
      <c r="AL4220" s="13"/>
      <c r="AM4220" s="13">
        <f t="shared" si="1116"/>
        <v>0</v>
      </c>
      <c r="AN4220" s="13"/>
      <c r="AO4220" s="13">
        <v>0</v>
      </c>
      <c r="AP4220" s="13">
        <f t="shared" si="1117"/>
        <v>0</v>
      </c>
      <c r="AQ4220" s="13"/>
      <c r="AR4220" s="13">
        <f t="shared" si="1118"/>
        <v>0</v>
      </c>
      <c r="AS4220" s="13"/>
      <c r="AT4220" s="13">
        <f t="shared" si="1119"/>
        <v>0</v>
      </c>
      <c r="AU4220" s="13"/>
      <c r="AV4220" s="13">
        <f t="shared" si="1120"/>
        <v>0</v>
      </c>
      <c r="AW4220" s="13"/>
      <c r="AX4220" s="13">
        <f t="shared" si="1121"/>
        <v>0</v>
      </c>
      <c r="AY4220" s="13"/>
      <c r="AZ4220" s="13">
        <f t="shared" si="1122"/>
        <v>0</v>
      </c>
      <c r="BA4220" s="13"/>
      <c r="BB4220" s="13">
        <f t="shared" si="1123"/>
        <v>0</v>
      </c>
      <c r="BC4220" s="13"/>
      <c r="BD4220" s="13">
        <f t="shared" si="1124"/>
        <v>0</v>
      </c>
      <c r="BE4220" s="13"/>
      <c r="BF4220" s="13">
        <f t="shared" si="1125"/>
        <v>0</v>
      </c>
      <c r="BG4220" s="13"/>
      <c r="BH4220" s="13">
        <f t="shared" si="1126"/>
        <v>70488.701001315436</v>
      </c>
      <c r="BI4220" s="13">
        <f t="shared" si="1127"/>
        <v>70500</v>
      </c>
      <c r="BJ4220" s="13">
        <v>70800</v>
      </c>
    </row>
    <row r="4221" spans="1:62" x14ac:dyDescent="0.25">
      <c r="A4221" t="s">
        <v>2192</v>
      </c>
      <c r="B4221" s="13">
        <v>655</v>
      </c>
      <c r="C4221">
        <v>551678</v>
      </c>
      <c r="D4221">
        <v>1</v>
      </c>
      <c r="E4221">
        <v>0</v>
      </c>
      <c r="F4221">
        <v>0</v>
      </c>
      <c r="G4221">
        <v>0</v>
      </c>
      <c r="H4221">
        <v>0</v>
      </c>
      <c r="I4221" t="s">
        <v>23</v>
      </c>
      <c r="J4221">
        <v>550787</v>
      </c>
      <c r="K4221" t="s">
        <v>181</v>
      </c>
      <c r="L4221">
        <v>550787</v>
      </c>
      <c r="M4221" t="s">
        <v>181</v>
      </c>
      <c r="N4221">
        <v>550787</v>
      </c>
      <c r="O4221" t="s">
        <v>181</v>
      </c>
      <c r="P4221">
        <v>550787</v>
      </c>
      <c r="Q4221" t="s">
        <v>181</v>
      </c>
      <c r="R4221" s="13">
        <v>152527.77050609971</v>
      </c>
      <c r="S4221" s="13"/>
      <c r="T4221" s="13"/>
      <c r="U4221" s="13"/>
      <c r="V4221" s="13">
        <f t="shared" si="1111"/>
        <v>0</v>
      </c>
      <c r="W4221" s="13"/>
      <c r="X4221" s="13">
        <f t="shared" si="1112"/>
        <v>0</v>
      </c>
      <c r="Y4221" s="13"/>
      <c r="Z4221" s="13">
        <f t="shared" si="1113"/>
        <v>0</v>
      </c>
      <c r="AA4221" s="13"/>
      <c r="AB4221" s="13">
        <f t="shared" si="1114"/>
        <v>0</v>
      </c>
      <c r="AC4221" s="13"/>
      <c r="AD4221" s="13"/>
      <c r="AE4221" s="13"/>
      <c r="AF4221" s="13"/>
      <c r="AG4221" s="13"/>
      <c r="AH4221" s="13"/>
      <c r="AI4221" s="13"/>
      <c r="AJ4221" s="13"/>
      <c r="AK4221" s="13">
        <f t="shared" si="1115"/>
        <v>0</v>
      </c>
      <c r="AL4221" s="13"/>
      <c r="AM4221" s="13">
        <f t="shared" si="1116"/>
        <v>0</v>
      </c>
      <c r="AN4221" s="13"/>
      <c r="AO4221" s="13">
        <v>1</v>
      </c>
      <c r="AP4221" s="13">
        <f t="shared" si="1117"/>
        <v>30500</v>
      </c>
      <c r="AQ4221" s="13"/>
      <c r="AR4221" s="13">
        <f t="shared" si="1118"/>
        <v>0</v>
      </c>
      <c r="AS4221" s="13"/>
      <c r="AT4221" s="13">
        <f t="shared" si="1119"/>
        <v>0</v>
      </c>
      <c r="AU4221" s="13"/>
      <c r="AV4221" s="13">
        <f t="shared" si="1120"/>
        <v>0</v>
      </c>
      <c r="AW4221" s="13"/>
      <c r="AX4221" s="13">
        <f t="shared" si="1121"/>
        <v>0</v>
      </c>
      <c r="AY4221" s="13"/>
      <c r="AZ4221" s="13">
        <f t="shared" si="1122"/>
        <v>0</v>
      </c>
      <c r="BA4221" s="13"/>
      <c r="BB4221" s="13">
        <f t="shared" si="1123"/>
        <v>0</v>
      </c>
      <c r="BC4221" s="13"/>
      <c r="BD4221" s="13">
        <f t="shared" si="1124"/>
        <v>0</v>
      </c>
      <c r="BE4221" s="13"/>
      <c r="BF4221" s="13">
        <f t="shared" si="1125"/>
        <v>0</v>
      </c>
      <c r="BG4221" s="13"/>
      <c r="BH4221" s="13">
        <f t="shared" si="1126"/>
        <v>183027.77050609971</v>
      </c>
      <c r="BI4221" s="13">
        <f t="shared" si="1127"/>
        <v>183000</v>
      </c>
      <c r="BJ4221" s="13">
        <v>185700</v>
      </c>
    </row>
    <row r="4222" spans="1:62" x14ac:dyDescent="0.25">
      <c r="A4222" t="s">
        <v>2192</v>
      </c>
      <c r="B4222" s="13">
        <v>181</v>
      </c>
      <c r="C4222">
        <v>544965</v>
      </c>
      <c r="D4222">
        <v>1</v>
      </c>
      <c r="E4222">
        <v>0</v>
      </c>
      <c r="F4222">
        <v>0</v>
      </c>
      <c r="G4222">
        <v>0</v>
      </c>
      <c r="H4222">
        <v>0</v>
      </c>
      <c r="I4222" t="s">
        <v>23</v>
      </c>
      <c r="J4222">
        <v>544442</v>
      </c>
      <c r="K4222" t="s">
        <v>695</v>
      </c>
      <c r="L4222">
        <v>544256</v>
      </c>
      <c r="M4222" t="s">
        <v>22</v>
      </c>
      <c r="N4222">
        <v>544256</v>
      </c>
      <c r="O4222" t="s">
        <v>22</v>
      </c>
      <c r="P4222">
        <v>544256</v>
      </c>
      <c r="Q4222" t="s">
        <v>22</v>
      </c>
      <c r="R4222" s="13">
        <v>70488.701001315436</v>
      </c>
      <c r="S4222" s="13"/>
      <c r="T4222" s="13"/>
      <c r="U4222" s="13"/>
      <c r="V4222" s="13">
        <f t="shared" si="1111"/>
        <v>0</v>
      </c>
      <c r="W4222" s="13"/>
      <c r="X4222" s="13">
        <f t="shared" si="1112"/>
        <v>0</v>
      </c>
      <c r="Y4222" s="13"/>
      <c r="Z4222" s="13">
        <f t="shared" si="1113"/>
        <v>0</v>
      </c>
      <c r="AA4222" s="13"/>
      <c r="AB4222" s="13">
        <f t="shared" si="1114"/>
        <v>0</v>
      </c>
      <c r="AC4222" s="13"/>
      <c r="AD4222" s="13"/>
      <c r="AE4222" s="13"/>
      <c r="AF4222" s="13"/>
      <c r="AG4222" s="13"/>
      <c r="AH4222" s="13"/>
      <c r="AI4222" s="13"/>
      <c r="AJ4222" s="13"/>
      <c r="AK4222" s="13">
        <f t="shared" si="1115"/>
        <v>0</v>
      </c>
      <c r="AL4222" s="13"/>
      <c r="AM4222" s="13">
        <f t="shared" si="1116"/>
        <v>0</v>
      </c>
      <c r="AN4222" s="13"/>
      <c r="AO4222" s="13">
        <v>0</v>
      </c>
      <c r="AP4222" s="13">
        <f t="shared" si="1117"/>
        <v>0</v>
      </c>
      <c r="AQ4222" s="13"/>
      <c r="AR4222" s="13">
        <f t="shared" si="1118"/>
        <v>0</v>
      </c>
      <c r="AS4222" s="13"/>
      <c r="AT4222" s="13">
        <f t="shared" si="1119"/>
        <v>0</v>
      </c>
      <c r="AU4222" s="13"/>
      <c r="AV4222" s="13">
        <f t="shared" si="1120"/>
        <v>0</v>
      </c>
      <c r="AW4222" s="13"/>
      <c r="AX4222" s="13">
        <f t="shared" si="1121"/>
        <v>0</v>
      </c>
      <c r="AY4222" s="13"/>
      <c r="AZ4222" s="13">
        <f t="shared" si="1122"/>
        <v>0</v>
      </c>
      <c r="BA4222" s="13"/>
      <c r="BB4222" s="13">
        <f t="shared" si="1123"/>
        <v>0</v>
      </c>
      <c r="BC4222" s="13"/>
      <c r="BD4222" s="13">
        <f t="shared" si="1124"/>
        <v>0</v>
      </c>
      <c r="BE4222" s="13"/>
      <c r="BF4222" s="13">
        <f t="shared" si="1125"/>
        <v>0</v>
      </c>
      <c r="BG4222" s="13"/>
      <c r="BH4222" s="13">
        <f t="shared" si="1126"/>
        <v>70488.701001315436</v>
      </c>
      <c r="BI4222" s="13">
        <f t="shared" si="1127"/>
        <v>70500</v>
      </c>
      <c r="BJ4222" s="13">
        <v>70800</v>
      </c>
    </row>
    <row r="4223" spans="1:62" x14ac:dyDescent="0.25">
      <c r="A4223" t="s">
        <v>2192</v>
      </c>
      <c r="B4223" s="13">
        <v>397</v>
      </c>
      <c r="C4223">
        <v>530531</v>
      </c>
      <c r="D4223">
        <v>1</v>
      </c>
      <c r="E4223">
        <v>0</v>
      </c>
      <c r="F4223">
        <v>0</v>
      </c>
      <c r="G4223">
        <v>0</v>
      </c>
      <c r="H4223">
        <v>0</v>
      </c>
      <c r="I4223" t="s">
        <v>26</v>
      </c>
      <c r="J4223">
        <v>530883</v>
      </c>
      <c r="K4223" t="s">
        <v>307</v>
      </c>
      <c r="L4223">
        <v>530883</v>
      </c>
      <c r="M4223" t="s">
        <v>307</v>
      </c>
      <c r="N4223">
        <v>530883</v>
      </c>
      <c r="O4223" t="s">
        <v>307</v>
      </c>
      <c r="P4223">
        <v>530883</v>
      </c>
      <c r="Q4223" t="s">
        <v>307</v>
      </c>
      <c r="R4223" s="13">
        <v>93016.531422975255</v>
      </c>
      <c r="S4223" s="13"/>
      <c r="T4223" s="13"/>
      <c r="U4223" s="13"/>
      <c r="V4223" s="13">
        <f t="shared" si="1111"/>
        <v>0</v>
      </c>
      <c r="W4223" s="13"/>
      <c r="X4223" s="13">
        <f t="shared" si="1112"/>
        <v>0</v>
      </c>
      <c r="Y4223" s="13"/>
      <c r="Z4223" s="13">
        <f t="shared" si="1113"/>
        <v>0</v>
      </c>
      <c r="AA4223" s="13"/>
      <c r="AB4223" s="13">
        <f t="shared" si="1114"/>
        <v>0</v>
      </c>
      <c r="AC4223" s="13"/>
      <c r="AD4223" s="13"/>
      <c r="AE4223" s="13"/>
      <c r="AF4223" s="13"/>
      <c r="AG4223" s="13"/>
      <c r="AH4223" s="13"/>
      <c r="AI4223" s="13"/>
      <c r="AJ4223" s="13"/>
      <c r="AK4223" s="13">
        <f t="shared" si="1115"/>
        <v>0</v>
      </c>
      <c r="AL4223" s="13"/>
      <c r="AM4223" s="13">
        <f t="shared" si="1116"/>
        <v>0</v>
      </c>
      <c r="AN4223" s="13"/>
      <c r="AO4223" s="13">
        <v>0</v>
      </c>
      <c r="AP4223" s="13">
        <f t="shared" si="1117"/>
        <v>0</v>
      </c>
      <c r="AQ4223" s="13"/>
      <c r="AR4223" s="13">
        <f t="shared" si="1118"/>
        <v>0</v>
      </c>
      <c r="AS4223" s="13"/>
      <c r="AT4223" s="13">
        <f t="shared" si="1119"/>
        <v>0</v>
      </c>
      <c r="AU4223" s="13"/>
      <c r="AV4223" s="13">
        <f t="shared" si="1120"/>
        <v>0</v>
      </c>
      <c r="AW4223" s="13"/>
      <c r="AX4223" s="13">
        <f t="shared" si="1121"/>
        <v>0</v>
      </c>
      <c r="AY4223" s="13"/>
      <c r="AZ4223" s="13">
        <f t="shared" si="1122"/>
        <v>0</v>
      </c>
      <c r="BA4223" s="13"/>
      <c r="BB4223" s="13">
        <f t="shared" si="1123"/>
        <v>0</v>
      </c>
      <c r="BC4223" s="13"/>
      <c r="BD4223" s="13">
        <f t="shared" si="1124"/>
        <v>0</v>
      </c>
      <c r="BE4223" s="13"/>
      <c r="BF4223" s="13">
        <f t="shared" si="1125"/>
        <v>0</v>
      </c>
      <c r="BG4223" s="13"/>
      <c r="BH4223" s="13">
        <f t="shared" si="1126"/>
        <v>93016.531422975255</v>
      </c>
      <c r="BI4223" s="13">
        <f t="shared" si="1127"/>
        <v>93000</v>
      </c>
      <c r="BJ4223" s="13">
        <v>90600</v>
      </c>
    </row>
    <row r="4224" spans="1:62" x14ac:dyDescent="0.25">
      <c r="A4224" t="s">
        <v>4022</v>
      </c>
      <c r="B4224" s="13">
        <v>110</v>
      </c>
      <c r="C4224">
        <v>545040</v>
      </c>
      <c r="D4224">
        <v>1</v>
      </c>
      <c r="E4224">
        <v>0</v>
      </c>
      <c r="F4224">
        <v>0</v>
      </c>
      <c r="G4224">
        <v>0</v>
      </c>
      <c r="H4224">
        <v>0</v>
      </c>
      <c r="I4224" t="s">
        <v>75</v>
      </c>
      <c r="J4224">
        <v>590789</v>
      </c>
      <c r="K4224" t="s">
        <v>127</v>
      </c>
      <c r="L4224">
        <v>590789</v>
      </c>
      <c r="M4224" t="s">
        <v>127</v>
      </c>
      <c r="N4224">
        <v>590789</v>
      </c>
      <c r="O4224" t="s">
        <v>127</v>
      </c>
      <c r="P4224">
        <v>591181</v>
      </c>
      <c r="Q4224" t="s">
        <v>97</v>
      </c>
      <c r="R4224" s="13">
        <v>70488.701001315436</v>
      </c>
      <c r="S4224" s="13"/>
      <c r="T4224" s="13"/>
      <c r="U4224" s="13"/>
      <c r="V4224" s="13">
        <f t="shared" si="1111"/>
        <v>0</v>
      </c>
      <c r="W4224" s="13"/>
      <c r="X4224" s="13">
        <f t="shared" si="1112"/>
        <v>0</v>
      </c>
      <c r="Y4224" s="13"/>
      <c r="Z4224" s="13">
        <f t="shared" si="1113"/>
        <v>0</v>
      </c>
      <c r="AA4224" s="13"/>
      <c r="AB4224" s="13">
        <f t="shared" si="1114"/>
        <v>0</v>
      </c>
      <c r="AC4224" s="13"/>
      <c r="AD4224" s="13"/>
      <c r="AE4224" s="13"/>
      <c r="AF4224" s="13"/>
      <c r="AG4224" s="13"/>
      <c r="AH4224" s="13"/>
      <c r="AI4224" s="13"/>
      <c r="AJ4224" s="13"/>
      <c r="AK4224" s="13">
        <f t="shared" si="1115"/>
        <v>0</v>
      </c>
      <c r="AL4224" s="13"/>
      <c r="AM4224" s="13">
        <f t="shared" si="1116"/>
        <v>0</v>
      </c>
      <c r="AN4224" s="13"/>
      <c r="AO4224" s="13">
        <v>0</v>
      </c>
      <c r="AP4224" s="13">
        <f t="shared" si="1117"/>
        <v>0</v>
      </c>
      <c r="AQ4224" s="13"/>
      <c r="AR4224" s="13">
        <f t="shared" si="1118"/>
        <v>0</v>
      </c>
      <c r="AS4224" s="13"/>
      <c r="AT4224" s="13">
        <f t="shared" si="1119"/>
        <v>0</v>
      </c>
      <c r="AU4224" s="13"/>
      <c r="AV4224" s="13">
        <f t="shared" si="1120"/>
        <v>0</v>
      </c>
      <c r="AW4224" s="13"/>
      <c r="AX4224" s="13">
        <f t="shared" si="1121"/>
        <v>0</v>
      </c>
      <c r="AY4224" s="13"/>
      <c r="AZ4224" s="13">
        <f t="shared" si="1122"/>
        <v>0</v>
      </c>
      <c r="BA4224" s="13"/>
      <c r="BB4224" s="13">
        <f t="shared" si="1123"/>
        <v>0</v>
      </c>
      <c r="BC4224" s="13"/>
      <c r="BD4224" s="13">
        <f t="shared" si="1124"/>
        <v>0</v>
      </c>
      <c r="BE4224" s="13"/>
      <c r="BF4224" s="13">
        <f t="shared" si="1125"/>
        <v>0</v>
      </c>
      <c r="BG4224" s="13"/>
      <c r="BH4224" s="13">
        <f t="shared" si="1126"/>
        <v>70488.701001315436</v>
      </c>
      <c r="BI4224" s="13">
        <f t="shared" si="1127"/>
        <v>70500</v>
      </c>
      <c r="BJ4224" s="13">
        <v>70800</v>
      </c>
    </row>
    <row r="4225" spans="1:62" x14ac:dyDescent="0.25">
      <c r="A4225" t="s">
        <v>4023</v>
      </c>
      <c r="B4225" s="13">
        <v>181</v>
      </c>
      <c r="C4225">
        <v>517445</v>
      </c>
      <c r="D4225">
        <v>1</v>
      </c>
      <c r="E4225">
        <v>0</v>
      </c>
      <c r="F4225">
        <v>0</v>
      </c>
      <c r="G4225">
        <v>0</v>
      </c>
      <c r="H4225">
        <v>0</v>
      </c>
      <c r="I4225" t="s">
        <v>61</v>
      </c>
      <c r="J4225">
        <v>517844</v>
      </c>
      <c r="K4225" t="s">
        <v>1414</v>
      </c>
      <c r="L4225">
        <v>514705</v>
      </c>
      <c r="M4225" t="s">
        <v>529</v>
      </c>
      <c r="N4225">
        <v>514705</v>
      </c>
      <c r="O4225" t="s">
        <v>529</v>
      </c>
      <c r="P4225">
        <v>514705</v>
      </c>
      <c r="Q4225" t="s">
        <v>529</v>
      </c>
      <c r="R4225" s="13">
        <v>70488.701001315436</v>
      </c>
      <c r="S4225" s="13"/>
      <c r="T4225" s="13"/>
      <c r="U4225" s="13"/>
      <c r="V4225" s="13">
        <f t="shared" si="1111"/>
        <v>0</v>
      </c>
      <c r="W4225" s="13"/>
      <c r="X4225" s="13">
        <f t="shared" si="1112"/>
        <v>0</v>
      </c>
      <c r="Y4225" s="13"/>
      <c r="Z4225" s="13">
        <f t="shared" si="1113"/>
        <v>0</v>
      </c>
      <c r="AA4225" s="13"/>
      <c r="AB4225" s="13">
        <f t="shared" si="1114"/>
        <v>0</v>
      </c>
      <c r="AC4225" s="13"/>
      <c r="AD4225" s="13"/>
      <c r="AE4225" s="13"/>
      <c r="AF4225" s="13"/>
      <c r="AG4225" s="13"/>
      <c r="AH4225" s="13"/>
      <c r="AI4225" s="13"/>
      <c r="AJ4225" s="13"/>
      <c r="AK4225" s="13">
        <f t="shared" si="1115"/>
        <v>0</v>
      </c>
      <c r="AL4225" s="13"/>
      <c r="AM4225" s="13">
        <f t="shared" si="1116"/>
        <v>0</v>
      </c>
      <c r="AN4225" s="13"/>
      <c r="AO4225" s="13">
        <v>0</v>
      </c>
      <c r="AP4225" s="13">
        <f t="shared" si="1117"/>
        <v>0</v>
      </c>
      <c r="AQ4225" s="13"/>
      <c r="AR4225" s="13">
        <f t="shared" si="1118"/>
        <v>0</v>
      </c>
      <c r="AS4225" s="13"/>
      <c r="AT4225" s="13">
        <f t="shared" si="1119"/>
        <v>0</v>
      </c>
      <c r="AU4225" s="13"/>
      <c r="AV4225" s="13">
        <f t="shared" si="1120"/>
        <v>0</v>
      </c>
      <c r="AW4225" s="13"/>
      <c r="AX4225" s="13">
        <f t="shared" si="1121"/>
        <v>0</v>
      </c>
      <c r="AY4225" s="13"/>
      <c r="AZ4225" s="13">
        <f t="shared" si="1122"/>
        <v>0</v>
      </c>
      <c r="BA4225" s="13"/>
      <c r="BB4225" s="13">
        <f t="shared" si="1123"/>
        <v>0</v>
      </c>
      <c r="BC4225" s="13"/>
      <c r="BD4225" s="13">
        <f t="shared" si="1124"/>
        <v>0</v>
      </c>
      <c r="BE4225" s="13"/>
      <c r="BF4225" s="13">
        <f t="shared" si="1125"/>
        <v>0</v>
      </c>
      <c r="BG4225" s="13"/>
      <c r="BH4225" s="13">
        <f t="shared" si="1126"/>
        <v>70488.701001315436</v>
      </c>
      <c r="BI4225" s="13">
        <f t="shared" si="1127"/>
        <v>70500</v>
      </c>
      <c r="BJ4225" s="13">
        <v>70800</v>
      </c>
    </row>
    <row r="4226" spans="1:62" x14ac:dyDescent="0.25">
      <c r="A4226" t="s">
        <v>4024</v>
      </c>
      <c r="B4226" s="13">
        <v>504</v>
      </c>
      <c r="C4226">
        <v>565521</v>
      </c>
      <c r="D4226">
        <v>1</v>
      </c>
      <c r="E4226">
        <v>0</v>
      </c>
      <c r="F4226">
        <v>0</v>
      </c>
      <c r="G4226">
        <v>0</v>
      </c>
      <c r="H4226">
        <v>0</v>
      </c>
      <c r="I4226" t="s">
        <v>85</v>
      </c>
      <c r="J4226">
        <v>565164</v>
      </c>
      <c r="K4226" t="s">
        <v>885</v>
      </c>
      <c r="L4226">
        <v>565164</v>
      </c>
      <c r="M4226" t="s">
        <v>885</v>
      </c>
      <c r="N4226">
        <v>565164</v>
      </c>
      <c r="O4226" t="s">
        <v>885</v>
      </c>
      <c r="P4226">
        <v>565229</v>
      </c>
      <c r="Q4226" t="s">
        <v>1117</v>
      </c>
      <c r="R4226" s="13">
        <v>117763.92043003347</v>
      </c>
      <c r="S4226" s="13"/>
      <c r="T4226" s="13"/>
      <c r="U4226" s="13"/>
      <c r="V4226" s="13">
        <f t="shared" si="1111"/>
        <v>0</v>
      </c>
      <c r="W4226" s="13"/>
      <c r="X4226" s="13">
        <f t="shared" si="1112"/>
        <v>0</v>
      </c>
      <c r="Y4226" s="13"/>
      <c r="Z4226" s="13">
        <f t="shared" si="1113"/>
        <v>0</v>
      </c>
      <c r="AA4226" s="13"/>
      <c r="AB4226" s="13">
        <f t="shared" si="1114"/>
        <v>0</v>
      </c>
      <c r="AC4226" s="13"/>
      <c r="AD4226" s="13"/>
      <c r="AE4226" s="13"/>
      <c r="AF4226" s="13"/>
      <c r="AG4226" s="13"/>
      <c r="AH4226" s="13"/>
      <c r="AI4226" s="13"/>
      <c r="AJ4226" s="13"/>
      <c r="AK4226" s="13">
        <f t="shared" si="1115"/>
        <v>0</v>
      </c>
      <c r="AL4226" s="13"/>
      <c r="AM4226" s="13">
        <f t="shared" si="1116"/>
        <v>0</v>
      </c>
      <c r="AN4226" s="13"/>
      <c r="AO4226" s="13">
        <v>0</v>
      </c>
      <c r="AP4226" s="13">
        <f t="shared" si="1117"/>
        <v>0</v>
      </c>
      <c r="AQ4226" s="13"/>
      <c r="AR4226" s="13">
        <f t="shared" si="1118"/>
        <v>0</v>
      </c>
      <c r="AS4226" s="13"/>
      <c r="AT4226" s="13">
        <f t="shared" si="1119"/>
        <v>0</v>
      </c>
      <c r="AU4226" s="13"/>
      <c r="AV4226" s="13">
        <f t="shared" si="1120"/>
        <v>0</v>
      </c>
      <c r="AW4226" s="13"/>
      <c r="AX4226" s="13">
        <f t="shared" si="1121"/>
        <v>0</v>
      </c>
      <c r="AY4226" s="13"/>
      <c r="AZ4226" s="13">
        <f t="shared" si="1122"/>
        <v>0</v>
      </c>
      <c r="BA4226" s="13"/>
      <c r="BB4226" s="13">
        <f t="shared" si="1123"/>
        <v>0</v>
      </c>
      <c r="BC4226" s="13"/>
      <c r="BD4226" s="13">
        <f t="shared" si="1124"/>
        <v>0</v>
      </c>
      <c r="BE4226" s="13"/>
      <c r="BF4226" s="13">
        <f t="shared" si="1125"/>
        <v>0</v>
      </c>
      <c r="BG4226" s="13"/>
      <c r="BH4226" s="13">
        <f t="shared" si="1126"/>
        <v>117763.92043003347</v>
      </c>
      <c r="BI4226" s="13">
        <f t="shared" si="1127"/>
        <v>117800</v>
      </c>
      <c r="BJ4226" s="13">
        <v>115400</v>
      </c>
    </row>
    <row r="4227" spans="1:62" x14ac:dyDescent="0.25">
      <c r="A4227" t="s">
        <v>4025</v>
      </c>
      <c r="B4227" s="13">
        <v>382</v>
      </c>
      <c r="C4227">
        <v>533637</v>
      </c>
      <c r="D4227">
        <v>1</v>
      </c>
      <c r="E4227">
        <v>0</v>
      </c>
      <c r="F4227">
        <v>0</v>
      </c>
      <c r="G4227">
        <v>0</v>
      </c>
      <c r="H4227">
        <v>0</v>
      </c>
      <c r="I4227" t="s">
        <v>26</v>
      </c>
      <c r="J4227">
        <v>533165</v>
      </c>
      <c r="K4227" t="s">
        <v>154</v>
      </c>
      <c r="L4227">
        <v>533165</v>
      </c>
      <c r="M4227" t="s">
        <v>154</v>
      </c>
      <c r="N4227">
        <v>533165</v>
      </c>
      <c r="O4227" t="s">
        <v>154</v>
      </c>
      <c r="P4227">
        <v>533165</v>
      </c>
      <c r="Q4227" t="s">
        <v>154</v>
      </c>
      <c r="R4227" s="13">
        <v>89538.964165713463</v>
      </c>
      <c r="S4227" s="13"/>
      <c r="T4227" s="13"/>
      <c r="U4227" s="13"/>
      <c r="V4227" s="13">
        <f t="shared" si="1111"/>
        <v>0</v>
      </c>
      <c r="W4227" s="13"/>
      <c r="X4227" s="13">
        <f t="shared" si="1112"/>
        <v>0</v>
      </c>
      <c r="Y4227" s="13"/>
      <c r="Z4227" s="13">
        <f t="shared" si="1113"/>
        <v>0</v>
      </c>
      <c r="AA4227" s="13"/>
      <c r="AB4227" s="13">
        <f t="shared" si="1114"/>
        <v>0</v>
      </c>
      <c r="AC4227" s="13"/>
      <c r="AD4227" s="13"/>
      <c r="AE4227" s="13"/>
      <c r="AF4227" s="13"/>
      <c r="AG4227" s="13"/>
      <c r="AH4227" s="13"/>
      <c r="AI4227" s="13"/>
      <c r="AJ4227" s="13"/>
      <c r="AK4227" s="13">
        <f t="shared" si="1115"/>
        <v>0</v>
      </c>
      <c r="AL4227" s="13"/>
      <c r="AM4227" s="13">
        <f t="shared" si="1116"/>
        <v>0</v>
      </c>
      <c r="AN4227" s="13"/>
      <c r="AO4227" s="13">
        <v>0</v>
      </c>
      <c r="AP4227" s="13">
        <f t="shared" si="1117"/>
        <v>0</v>
      </c>
      <c r="AQ4227" s="13"/>
      <c r="AR4227" s="13">
        <f t="shared" si="1118"/>
        <v>0</v>
      </c>
      <c r="AS4227" s="13"/>
      <c r="AT4227" s="13">
        <f t="shared" si="1119"/>
        <v>0</v>
      </c>
      <c r="AU4227" s="13"/>
      <c r="AV4227" s="13">
        <f t="shared" si="1120"/>
        <v>0</v>
      </c>
      <c r="AW4227" s="13"/>
      <c r="AX4227" s="13">
        <f t="shared" si="1121"/>
        <v>0</v>
      </c>
      <c r="AY4227" s="13"/>
      <c r="AZ4227" s="13">
        <f t="shared" si="1122"/>
        <v>0</v>
      </c>
      <c r="BA4227" s="13"/>
      <c r="BB4227" s="13">
        <f t="shared" si="1123"/>
        <v>0</v>
      </c>
      <c r="BC4227" s="13"/>
      <c r="BD4227" s="13">
        <f t="shared" si="1124"/>
        <v>0</v>
      </c>
      <c r="BE4227" s="13"/>
      <c r="BF4227" s="13">
        <f t="shared" si="1125"/>
        <v>0</v>
      </c>
      <c r="BG4227" s="13"/>
      <c r="BH4227" s="13">
        <f t="shared" si="1126"/>
        <v>89538.964165713463</v>
      </c>
      <c r="BI4227" s="13">
        <f t="shared" si="1127"/>
        <v>89500</v>
      </c>
      <c r="BJ4227" s="13">
        <v>88200</v>
      </c>
    </row>
    <row r="4228" spans="1:62" x14ac:dyDescent="0.25">
      <c r="A4228" t="s">
        <v>4026</v>
      </c>
      <c r="B4228" s="13">
        <v>499</v>
      </c>
      <c r="C4228">
        <v>533645</v>
      </c>
      <c r="D4228">
        <v>1</v>
      </c>
      <c r="E4228">
        <v>0</v>
      </c>
      <c r="F4228">
        <v>0</v>
      </c>
      <c r="G4228">
        <v>0</v>
      </c>
      <c r="H4228">
        <v>0</v>
      </c>
      <c r="I4228" t="s">
        <v>26</v>
      </c>
      <c r="J4228">
        <v>533947</v>
      </c>
      <c r="K4228" t="s">
        <v>1460</v>
      </c>
      <c r="L4228">
        <v>533807</v>
      </c>
      <c r="M4228" t="s">
        <v>278</v>
      </c>
      <c r="N4228">
        <v>533807</v>
      </c>
      <c r="O4228" t="s">
        <v>278</v>
      </c>
      <c r="P4228">
        <v>533165</v>
      </c>
      <c r="Q4228" t="s">
        <v>154</v>
      </c>
      <c r="R4228" s="13">
        <v>116609.70981147487</v>
      </c>
      <c r="S4228" s="13"/>
      <c r="T4228" s="13"/>
      <c r="U4228" s="13"/>
      <c r="V4228" s="13">
        <f t="shared" si="1111"/>
        <v>0</v>
      </c>
      <c r="W4228" s="13"/>
      <c r="X4228" s="13">
        <f t="shared" si="1112"/>
        <v>0</v>
      </c>
      <c r="Y4228" s="13"/>
      <c r="Z4228" s="13">
        <f t="shared" si="1113"/>
        <v>0</v>
      </c>
      <c r="AA4228" s="13"/>
      <c r="AB4228" s="13">
        <f t="shared" si="1114"/>
        <v>0</v>
      </c>
      <c r="AC4228" s="13"/>
      <c r="AD4228" s="13"/>
      <c r="AE4228" s="13"/>
      <c r="AF4228" s="13"/>
      <c r="AG4228" s="13"/>
      <c r="AH4228" s="13"/>
      <c r="AI4228" s="13"/>
      <c r="AJ4228" s="13"/>
      <c r="AK4228" s="13">
        <f t="shared" si="1115"/>
        <v>0</v>
      </c>
      <c r="AL4228" s="13"/>
      <c r="AM4228" s="13">
        <f t="shared" si="1116"/>
        <v>0</v>
      </c>
      <c r="AN4228" s="13"/>
      <c r="AO4228" s="13">
        <v>0</v>
      </c>
      <c r="AP4228" s="13">
        <f t="shared" si="1117"/>
        <v>0</v>
      </c>
      <c r="AQ4228" s="13"/>
      <c r="AR4228" s="13">
        <f t="shared" si="1118"/>
        <v>0</v>
      </c>
      <c r="AS4228" s="13"/>
      <c r="AT4228" s="13">
        <f t="shared" si="1119"/>
        <v>0</v>
      </c>
      <c r="AU4228" s="13"/>
      <c r="AV4228" s="13">
        <f t="shared" si="1120"/>
        <v>0</v>
      </c>
      <c r="AW4228" s="13"/>
      <c r="AX4228" s="13">
        <f t="shared" si="1121"/>
        <v>0</v>
      </c>
      <c r="AY4228" s="13"/>
      <c r="AZ4228" s="13">
        <f t="shared" si="1122"/>
        <v>0</v>
      </c>
      <c r="BA4228" s="13"/>
      <c r="BB4228" s="13">
        <f t="shared" si="1123"/>
        <v>0</v>
      </c>
      <c r="BC4228" s="13"/>
      <c r="BD4228" s="13">
        <f t="shared" si="1124"/>
        <v>0</v>
      </c>
      <c r="BE4228" s="13"/>
      <c r="BF4228" s="13">
        <f t="shared" si="1125"/>
        <v>0</v>
      </c>
      <c r="BG4228" s="13"/>
      <c r="BH4228" s="13">
        <f t="shared" si="1126"/>
        <v>116609.70981147487</v>
      </c>
      <c r="BI4228" s="13">
        <f t="shared" si="1127"/>
        <v>116600</v>
      </c>
      <c r="BJ4228" s="13">
        <v>115400</v>
      </c>
    </row>
    <row r="4229" spans="1:62" x14ac:dyDescent="0.25">
      <c r="A4229" t="s">
        <v>893</v>
      </c>
      <c r="B4229" s="13">
        <v>419</v>
      </c>
      <c r="C4229">
        <v>593524</v>
      </c>
      <c r="D4229">
        <v>1</v>
      </c>
      <c r="E4229">
        <v>0</v>
      </c>
      <c r="F4229">
        <v>0</v>
      </c>
      <c r="G4229">
        <v>0</v>
      </c>
      <c r="H4229">
        <v>0</v>
      </c>
      <c r="I4229" t="s">
        <v>30</v>
      </c>
      <c r="J4229">
        <v>593508</v>
      </c>
      <c r="K4229" t="s">
        <v>1548</v>
      </c>
      <c r="L4229">
        <v>592889</v>
      </c>
      <c r="M4229" t="s">
        <v>485</v>
      </c>
      <c r="N4229">
        <v>592889</v>
      </c>
      <c r="O4229" t="s">
        <v>485</v>
      </c>
      <c r="P4229">
        <v>592889</v>
      </c>
      <c r="Q4229" t="s">
        <v>485</v>
      </c>
      <c r="R4229" s="13">
        <v>98113.137245483478</v>
      </c>
      <c r="S4229" s="13"/>
      <c r="T4229" s="13"/>
      <c r="U4229" s="13"/>
      <c r="V4229" s="13">
        <f t="shared" ref="V4229:V4292" si="1128">U4229*741</f>
        <v>0</v>
      </c>
      <c r="W4229" s="13"/>
      <c r="X4229" s="13">
        <f t="shared" ref="X4229:X4292" si="1129">W4229*2964</f>
        <v>0</v>
      </c>
      <c r="Y4229" s="13"/>
      <c r="Z4229" s="13">
        <f t="shared" ref="Z4229:Z4292" si="1130">Y4229*988</f>
        <v>0</v>
      </c>
      <c r="AA4229" s="13"/>
      <c r="AB4229" s="13">
        <f t="shared" ref="AB4229:AB4292" si="1131">AA4229*247</f>
        <v>0</v>
      </c>
      <c r="AC4229" s="13"/>
      <c r="AD4229" s="13"/>
      <c r="AE4229" s="13"/>
      <c r="AF4229" s="13"/>
      <c r="AG4229" s="13"/>
      <c r="AH4229" s="13"/>
      <c r="AI4229" s="13"/>
      <c r="AJ4229" s="13"/>
      <c r="AK4229" s="13">
        <f t="shared" ref="AK4229:AK4292" si="1132">AJ4229*139</f>
        <v>0</v>
      </c>
      <c r="AL4229" s="13"/>
      <c r="AM4229" s="13">
        <f t="shared" ref="AM4229:AM4292" si="1133">AL4229*35</f>
        <v>0</v>
      </c>
      <c r="AN4229" s="13"/>
      <c r="AO4229" s="13">
        <v>0</v>
      </c>
      <c r="AP4229" s="13">
        <f t="shared" ref="AP4229:AP4292" si="1134">AO4229*30500</f>
        <v>0</v>
      </c>
      <c r="AQ4229" s="13"/>
      <c r="AR4229" s="13">
        <f t="shared" ref="AR4229:AR4292" si="1135">AQ4229*2706</f>
        <v>0</v>
      </c>
      <c r="AS4229" s="13"/>
      <c r="AT4229" s="13">
        <f t="shared" ref="AT4229:AT4292" si="1136">AS4229*139</f>
        <v>0</v>
      </c>
      <c r="AU4229" s="13"/>
      <c r="AV4229" s="13">
        <f t="shared" ref="AV4229:AV4292" si="1137">AU4229*338</f>
        <v>0</v>
      </c>
      <c r="AW4229" s="13"/>
      <c r="AX4229" s="13">
        <f t="shared" ref="AX4229:AX4292" si="1138">AW4229*108</f>
        <v>0</v>
      </c>
      <c r="AY4229" s="13"/>
      <c r="AZ4229" s="13">
        <f t="shared" ref="AZ4229:AZ4292" si="1139">AY4229*81</f>
        <v>0</v>
      </c>
      <c r="BA4229" s="13"/>
      <c r="BB4229" s="13">
        <f t="shared" ref="BB4229:BB4292" si="1140">BA4229*325</f>
        <v>0</v>
      </c>
      <c r="BC4229" s="13"/>
      <c r="BD4229" s="13">
        <f t="shared" ref="BD4229:BD4292" si="1141">BC4229*406</f>
        <v>0</v>
      </c>
      <c r="BE4229" s="13"/>
      <c r="BF4229" s="13">
        <f t="shared" ref="BF4229:BF4292" si="1142">BE4229*217</f>
        <v>0</v>
      </c>
      <c r="BG4229" s="13"/>
      <c r="BH4229" s="13">
        <f t="shared" ref="BH4229:BH4292" si="1143">R4229+T4229+V4229+X4229+Z4229+AB4229+AD4229+AF4229+AH4229+AI4229+AK4229+AM4229+AN4229+AP4229+AR4229+AT4229+AV4229+AX4229+AZ4229+BB4229+BD4229+BF4229+BG4229</f>
        <v>98113.137245483478</v>
      </c>
      <c r="BI4229" s="13">
        <f t="shared" ref="BI4229:BI4292" si="1144">ROUND(BH4229/100,0)*100</f>
        <v>98100</v>
      </c>
      <c r="BJ4229" s="13">
        <v>98200</v>
      </c>
    </row>
    <row r="4230" spans="1:62" x14ac:dyDescent="0.25">
      <c r="A4230" s="3" t="s">
        <v>893</v>
      </c>
      <c r="B4230" s="13">
        <v>1151</v>
      </c>
      <c r="C4230">
        <v>517534</v>
      </c>
      <c r="D4230">
        <v>1</v>
      </c>
      <c r="E4230">
        <v>1</v>
      </c>
      <c r="F4230">
        <v>0</v>
      </c>
      <c r="G4230">
        <v>0</v>
      </c>
      <c r="H4230">
        <v>0</v>
      </c>
      <c r="I4230" t="s">
        <v>61</v>
      </c>
      <c r="J4230">
        <v>517534</v>
      </c>
      <c r="K4230" t="s">
        <v>893</v>
      </c>
      <c r="L4230">
        <v>511382</v>
      </c>
      <c r="M4230" t="s">
        <v>272</v>
      </c>
      <c r="N4230">
        <v>511382</v>
      </c>
      <c r="O4230" t="s">
        <v>272</v>
      </c>
      <c r="P4230">
        <v>511382</v>
      </c>
      <c r="Q4230" t="s">
        <v>272</v>
      </c>
      <c r="R4230" s="13">
        <v>265643.11857196991</v>
      </c>
      <c r="S4230" s="13">
        <v>4783</v>
      </c>
      <c r="T4230" s="13">
        <v>255246.64905980224</v>
      </c>
      <c r="U4230" s="13"/>
      <c r="V4230" s="13">
        <f t="shared" si="1128"/>
        <v>0</v>
      </c>
      <c r="W4230" s="13">
        <v>60</v>
      </c>
      <c r="X4230" s="13">
        <f t="shared" si="1129"/>
        <v>177840</v>
      </c>
      <c r="Y4230" s="13">
        <v>30</v>
      </c>
      <c r="Z4230" s="13">
        <f t="shared" si="1130"/>
        <v>29640</v>
      </c>
      <c r="AA4230" s="13">
        <v>7</v>
      </c>
      <c r="AB4230" s="13">
        <f t="shared" si="1131"/>
        <v>1729</v>
      </c>
      <c r="AC4230" s="13"/>
      <c r="AD4230" s="13"/>
      <c r="AE4230" s="13"/>
      <c r="AF4230" s="13"/>
      <c r="AG4230" s="13"/>
      <c r="AH4230" s="13"/>
      <c r="AI4230" s="13"/>
      <c r="AJ4230" s="13"/>
      <c r="AK4230" s="13">
        <f t="shared" si="1132"/>
        <v>0</v>
      </c>
      <c r="AL4230" s="13"/>
      <c r="AM4230" s="13">
        <f t="shared" si="1133"/>
        <v>0</v>
      </c>
      <c r="AN4230" s="13"/>
      <c r="AO4230" s="13">
        <v>0</v>
      </c>
      <c r="AP4230" s="13">
        <f t="shared" si="1134"/>
        <v>0</v>
      </c>
      <c r="AQ4230" s="13"/>
      <c r="AR4230" s="13">
        <f t="shared" si="1135"/>
        <v>0</v>
      </c>
      <c r="AS4230" s="13"/>
      <c r="AT4230" s="13">
        <f t="shared" si="1136"/>
        <v>0</v>
      </c>
      <c r="AU4230" s="13"/>
      <c r="AV4230" s="13">
        <f t="shared" si="1137"/>
        <v>0</v>
      </c>
      <c r="AW4230" s="13"/>
      <c r="AX4230" s="13">
        <f t="shared" si="1138"/>
        <v>0</v>
      </c>
      <c r="AY4230" s="13"/>
      <c r="AZ4230" s="13">
        <f t="shared" si="1139"/>
        <v>0</v>
      </c>
      <c r="BA4230" s="13"/>
      <c r="BB4230" s="13">
        <f t="shared" si="1140"/>
        <v>0</v>
      </c>
      <c r="BC4230" s="13"/>
      <c r="BD4230" s="13">
        <f t="shared" si="1141"/>
        <v>0</v>
      </c>
      <c r="BE4230" s="13"/>
      <c r="BF4230" s="13">
        <f t="shared" si="1142"/>
        <v>0</v>
      </c>
      <c r="BG4230" s="13"/>
      <c r="BH4230" s="13">
        <f t="shared" si="1143"/>
        <v>730098.76763177221</v>
      </c>
      <c r="BI4230" s="13">
        <f t="shared" si="1144"/>
        <v>730100</v>
      </c>
      <c r="BJ4230" s="13">
        <v>760900</v>
      </c>
    </row>
    <row r="4231" spans="1:62" x14ac:dyDescent="0.25">
      <c r="A4231" s="3" t="s">
        <v>4027</v>
      </c>
      <c r="B4231" s="13">
        <v>1182</v>
      </c>
      <c r="C4231">
        <v>509841</v>
      </c>
      <c r="D4231">
        <v>1</v>
      </c>
      <c r="E4231">
        <v>1</v>
      </c>
      <c r="F4231">
        <v>0</v>
      </c>
      <c r="G4231">
        <v>0</v>
      </c>
      <c r="H4231">
        <v>0</v>
      </c>
      <c r="I4231" t="s">
        <v>38</v>
      </c>
      <c r="J4231">
        <v>509841</v>
      </c>
      <c r="K4231" t="s">
        <v>4027</v>
      </c>
      <c r="L4231">
        <v>505927</v>
      </c>
      <c r="M4231" t="s">
        <v>236</v>
      </c>
      <c r="N4231">
        <v>505927</v>
      </c>
      <c r="O4231" t="s">
        <v>236</v>
      </c>
      <c r="P4231">
        <v>505927</v>
      </c>
      <c r="Q4231" t="s">
        <v>236</v>
      </c>
      <c r="R4231" s="13">
        <v>272665.49025998433</v>
      </c>
      <c r="S4231" s="13">
        <v>1701</v>
      </c>
      <c r="T4231" s="13">
        <v>91052.806108113102</v>
      </c>
      <c r="U4231" s="13"/>
      <c r="V4231" s="13">
        <f t="shared" si="1128"/>
        <v>0</v>
      </c>
      <c r="W4231" s="13">
        <v>26</v>
      </c>
      <c r="X4231" s="13">
        <f t="shared" si="1129"/>
        <v>77064</v>
      </c>
      <c r="Y4231" s="13">
        <v>6</v>
      </c>
      <c r="Z4231" s="13">
        <f t="shared" si="1130"/>
        <v>5928</v>
      </c>
      <c r="AA4231" s="13">
        <v>5</v>
      </c>
      <c r="AB4231" s="13">
        <f t="shared" si="1131"/>
        <v>1235</v>
      </c>
      <c r="AC4231" s="13"/>
      <c r="AD4231" s="13"/>
      <c r="AE4231" s="13"/>
      <c r="AF4231" s="13"/>
      <c r="AG4231" s="13"/>
      <c r="AH4231" s="13"/>
      <c r="AI4231" s="13"/>
      <c r="AJ4231" s="13"/>
      <c r="AK4231" s="13">
        <f t="shared" si="1132"/>
        <v>0</v>
      </c>
      <c r="AL4231" s="13"/>
      <c r="AM4231" s="13">
        <f t="shared" si="1133"/>
        <v>0</v>
      </c>
      <c r="AN4231" s="13"/>
      <c r="AO4231" s="13">
        <v>0</v>
      </c>
      <c r="AP4231" s="13">
        <f t="shared" si="1134"/>
        <v>0</v>
      </c>
      <c r="AQ4231" s="13"/>
      <c r="AR4231" s="13">
        <f t="shared" si="1135"/>
        <v>0</v>
      </c>
      <c r="AS4231" s="13"/>
      <c r="AT4231" s="13">
        <f t="shared" si="1136"/>
        <v>0</v>
      </c>
      <c r="AU4231" s="13"/>
      <c r="AV4231" s="13">
        <f t="shared" si="1137"/>
        <v>0</v>
      </c>
      <c r="AW4231" s="13"/>
      <c r="AX4231" s="13">
        <f t="shared" si="1138"/>
        <v>0</v>
      </c>
      <c r="AY4231" s="13"/>
      <c r="AZ4231" s="13">
        <f t="shared" si="1139"/>
        <v>0</v>
      </c>
      <c r="BA4231" s="13"/>
      <c r="BB4231" s="13">
        <f t="shared" si="1140"/>
        <v>0</v>
      </c>
      <c r="BC4231" s="13"/>
      <c r="BD4231" s="13">
        <f t="shared" si="1141"/>
        <v>0</v>
      </c>
      <c r="BE4231" s="13"/>
      <c r="BF4231" s="13">
        <f t="shared" si="1142"/>
        <v>0</v>
      </c>
      <c r="BG4231" s="13"/>
      <c r="BH4231" s="13">
        <f t="shared" si="1143"/>
        <v>447945.29636809742</v>
      </c>
      <c r="BI4231" s="13">
        <f t="shared" si="1144"/>
        <v>447900</v>
      </c>
      <c r="BJ4231" s="13">
        <v>458400</v>
      </c>
    </row>
    <row r="4232" spans="1:62" x14ac:dyDescent="0.25">
      <c r="A4232" t="s">
        <v>4028</v>
      </c>
      <c r="B4232" s="13">
        <v>244</v>
      </c>
      <c r="C4232">
        <v>530387</v>
      </c>
      <c r="D4232">
        <v>1</v>
      </c>
      <c r="E4232">
        <v>0</v>
      </c>
      <c r="F4232">
        <v>0</v>
      </c>
      <c r="G4232">
        <v>0</v>
      </c>
      <c r="H4232">
        <v>0</v>
      </c>
      <c r="I4232" t="s">
        <v>51</v>
      </c>
      <c r="J4232">
        <v>561860</v>
      </c>
      <c r="K4232" t="s">
        <v>1020</v>
      </c>
      <c r="L4232">
        <v>561860</v>
      </c>
      <c r="M4232" t="s">
        <v>1020</v>
      </c>
      <c r="N4232">
        <v>561860</v>
      </c>
      <c r="O4232" t="s">
        <v>1020</v>
      </c>
      <c r="P4232">
        <v>561860</v>
      </c>
      <c r="Q4232" t="s">
        <v>1020</v>
      </c>
      <c r="R4232" s="13">
        <v>70488.701001315436</v>
      </c>
      <c r="S4232" s="13"/>
      <c r="T4232" s="13"/>
      <c r="U4232" s="13"/>
      <c r="V4232" s="13">
        <f t="shared" si="1128"/>
        <v>0</v>
      </c>
      <c r="W4232" s="13"/>
      <c r="X4232" s="13">
        <f t="shared" si="1129"/>
        <v>0</v>
      </c>
      <c r="Y4232" s="13"/>
      <c r="Z4232" s="13">
        <f t="shared" si="1130"/>
        <v>0</v>
      </c>
      <c r="AA4232" s="13"/>
      <c r="AB4232" s="13">
        <f t="shared" si="1131"/>
        <v>0</v>
      </c>
      <c r="AC4232" s="13"/>
      <c r="AD4232" s="13"/>
      <c r="AE4232" s="13"/>
      <c r="AF4232" s="13"/>
      <c r="AG4232" s="13"/>
      <c r="AH4232" s="13"/>
      <c r="AI4232" s="13"/>
      <c r="AJ4232" s="13"/>
      <c r="AK4232" s="13">
        <f t="shared" si="1132"/>
        <v>0</v>
      </c>
      <c r="AL4232" s="13"/>
      <c r="AM4232" s="13">
        <f t="shared" si="1133"/>
        <v>0</v>
      </c>
      <c r="AN4232" s="13"/>
      <c r="AO4232" s="13">
        <v>0</v>
      </c>
      <c r="AP4232" s="13">
        <f t="shared" si="1134"/>
        <v>0</v>
      </c>
      <c r="AQ4232" s="13"/>
      <c r="AR4232" s="13">
        <f t="shared" si="1135"/>
        <v>0</v>
      </c>
      <c r="AS4232" s="13"/>
      <c r="AT4232" s="13">
        <f t="shared" si="1136"/>
        <v>0</v>
      </c>
      <c r="AU4232" s="13"/>
      <c r="AV4232" s="13">
        <f t="shared" si="1137"/>
        <v>0</v>
      </c>
      <c r="AW4232" s="13"/>
      <c r="AX4232" s="13">
        <f t="shared" si="1138"/>
        <v>0</v>
      </c>
      <c r="AY4232" s="13"/>
      <c r="AZ4232" s="13">
        <f t="shared" si="1139"/>
        <v>0</v>
      </c>
      <c r="BA4232" s="13"/>
      <c r="BB4232" s="13">
        <f t="shared" si="1140"/>
        <v>0</v>
      </c>
      <c r="BC4232" s="13"/>
      <c r="BD4232" s="13">
        <f t="shared" si="1141"/>
        <v>0</v>
      </c>
      <c r="BE4232" s="13"/>
      <c r="BF4232" s="13">
        <f t="shared" si="1142"/>
        <v>0</v>
      </c>
      <c r="BG4232" s="13"/>
      <c r="BH4232" s="13">
        <f t="shared" si="1143"/>
        <v>70488.701001315436</v>
      </c>
      <c r="BI4232" s="13">
        <f t="shared" si="1144"/>
        <v>70500</v>
      </c>
      <c r="BJ4232" s="13">
        <v>70800</v>
      </c>
    </row>
    <row r="4233" spans="1:62" x14ac:dyDescent="0.25">
      <c r="A4233" t="s">
        <v>2184</v>
      </c>
      <c r="B4233" s="13">
        <v>967</v>
      </c>
      <c r="C4233">
        <v>579629</v>
      </c>
      <c r="D4233">
        <v>1</v>
      </c>
      <c r="E4233">
        <v>0</v>
      </c>
      <c r="F4233">
        <v>0</v>
      </c>
      <c r="G4233">
        <v>0</v>
      </c>
      <c r="H4233">
        <v>0</v>
      </c>
      <c r="I4233" t="s">
        <v>33</v>
      </c>
      <c r="J4233">
        <v>579025</v>
      </c>
      <c r="K4233" t="s">
        <v>177</v>
      </c>
      <c r="L4233">
        <v>579025</v>
      </c>
      <c r="M4233" t="s">
        <v>177</v>
      </c>
      <c r="N4233">
        <v>579025</v>
      </c>
      <c r="O4233" t="s">
        <v>177</v>
      </c>
      <c r="P4233">
        <v>579025</v>
      </c>
      <c r="Q4233" t="s">
        <v>177</v>
      </c>
      <c r="R4233" s="13">
        <v>223853.99011701709</v>
      </c>
      <c r="S4233" s="13"/>
      <c r="T4233" s="13"/>
      <c r="U4233" s="13"/>
      <c r="V4233" s="13">
        <f t="shared" si="1128"/>
        <v>0</v>
      </c>
      <c r="W4233" s="13"/>
      <c r="X4233" s="13">
        <f t="shared" si="1129"/>
        <v>0</v>
      </c>
      <c r="Y4233" s="13"/>
      <c r="Z4233" s="13">
        <f t="shared" si="1130"/>
        <v>0</v>
      </c>
      <c r="AA4233" s="13"/>
      <c r="AB4233" s="13">
        <f t="shared" si="1131"/>
        <v>0</v>
      </c>
      <c r="AC4233" s="13"/>
      <c r="AD4233" s="13"/>
      <c r="AE4233" s="13"/>
      <c r="AF4233" s="13"/>
      <c r="AG4233" s="13"/>
      <c r="AH4233" s="13"/>
      <c r="AI4233" s="13"/>
      <c r="AJ4233" s="13"/>
      <c r="AK4233" s="13">
        <f t="shared" si="1132"/>
        <v>0</v>
      </c>
      <c r="AL4233" s="13"/>
      <c r="AM4233" s="13">
        <f t="shared" si="1133"/>
        <v>0</v>
      </c>
      <c r="AN4233" s="13"/>
      <c r="AO4233" s="13">
        <v>1</v>
      </c>
      <c r="AP4233" s="13">
        <f t="shared" si="1134"/>
        <v>30500</v>
      </c>
      <c r="AQ4233" s="13"/>
      <c r="AR4233" s="13">
        <f t="shared" si="1135"/>
        <v>0</v>
      </c>
      <c r="AS4233" s="13"/>
      <c r="AT4233" s="13">
        <f t="shared" si="1136"/>
        <v>0</v>
      </c>
      <c r="AU4233" s="13"/>
      <c r="AV4233" s="13">
        <f t="shared" si="1137"/>
        <v>0</v>
      </c>
      <c r="AW4233" s="13"/>
      <c r="AX4233" s="13">
        <f t="shared" si="1138"/>
        <v>0</v>
      </c>
      <c r="AY4233" s="13"/>
      <c r="AZ4233" s="13">
        <f t="shared" si="1139"/>
        <v>0</v>
      </c>
      <c r="BA4233" s="13"/>
      <c r="BB4233" s="13">
        <f t="shared" si="1140"/>
        <v>0</v>
      </c>
      <c r="BC4233" s="13"/>
      <c r="BD4233" s="13">
        <f t="shared" si="1141"/>
        <v>0</v>
      </c>
      <c r="BE4233" s="13"/>
      <c r="BF4233" s="13">
        <f t="shared" si="1142"/>
        <v>0</v>
      </c>
      <c r="BG4233" s="13"/>
      <c r="BH4233" s="13">
        <f t="shared" si="1143"/>
        <v>254353.99011701709</v>
      </c>
      <c r="BI4233" s="13">
        <f t="shared" si="1144"/>
        <v>254400</v>
      </c>
      <c r="BJ4233" s="13">
        <v>256100</v>
      </c>
    </row>
    <row r="4234" spans="1:62" x14ac:dyDescent="0.25">
      <c r="A4234" t="s">
        <v>2184</v>
      </c>
      <c r="B4234" s="13">
        <v>286</v>
      </c>
      <c r="C4234">
        <v>517569</v>
      </c>
      <c r="D4234">
        <v>1</v>
      </c>
      <c r="E4234">
        <v>0</v>
      </c>
      <c r="F4234">
        <v>0</v>
      </c>
      <c r="G4234">
        <v>0</v>
      </c>
      <c r="H4234">
        <v>0</v>
      </c>
      <c r="I4234" t="s">
        <v>61</v>
      </c>
      <c r="J4234">
        <v>517534</v>
      </c>
      <c r="K4234" t="s">
        <v>893</v>
      </c>
      <c r="L4234">
        <v>511382</v>
      </c>
      <c r="M4234" t="s">
        <v>272</v>
      </c>
      <c r="N4234">
        <v>511382</v>
      </c>
      <c r="O4234" t="s">
        <v>272</v>
      </c>
      <c r="P4234">
        <v>511382</v>
      </c>
      <c r="Q4234" t="s">
        <v>272</v>
      </c>
      <c r="R4234" s="13">
        <v>70488.701001315436</v>
      </c>
      <c r="S4234" s="13"/>
      <c r="T4234" s="13"/>
      <c r="U4234" s="13"/>
      <c r="V4234" s="13">
        <f t="shared" si="1128"/>
        <v>0</v>
      </c>
      <c r="W4234" s="13"/>
      <c r="X4234" s="13">
        <f t="shared" si="1129"/>
        <v>0</v>
      </c>
      <c r="Y4234" s="13"/>
      <c r="Z4234" s="13">
        <f t="shared" si="1130"/>
        <v>0</v>
      </c>
      <c r="AA4234" s="13"/>
      <c r="AB4234" s="13">
        <f t="shared" si="1131"/>
        <v>0</v>
      </c>
      <c r="AC4234" s="13"/>
      <c r="AD4234" s="13"/>
      <c r="AE4234" s="13"/>
      <c r="AF4234" s="13"/>
      <c r="AG4234" s="13"/>
      <c r="AH4234" s="13"/>
      <c r="AI4234" s="13"/>
      <c r="AJ4234" s="13"/>
      <c r="AK4234" s="13">
        <f t="shared" si="1132"/>
        <v>0</v>
      </c>
      <c r="AL4234" s="13"/>
      <c r="AM4234" s="13">
        <f t="shared" si="1133"/>
        <v>0</v>
      </c>
      <c r="AN4234" s="13"/>
      <c r="AO4234" s="13">
        <v>0</v>
      </c>
      <c r="AP4234" s="13">
        <f t="shared" si="1134"/>
        <v>0</v>
      </c>
      <c r="AQ4234" s="13"/>
      <c r="AR4234" s="13">
        <f t="shared" si="1135"/>
        <v>0</v>
      </c>
      <c r="AS4234" s="13"/>
      <c r="AT4234" s="13">
        <f t="shared" si="1136"/>
        <v>0</v>
      </c>
      <c r="AU4234" s="13"/>
      <c r="AV4234" s="13">
        <f t="shared" si="1137"/>
        <v>0</v>
      </c>
      <c r="AW4234" s="13"/>
      <c r="AX4234" s="13">
        <f t="shared" si="1138"/>
        <v>0</v>
      </c>
      <c r="AY4234" s="13"/>
      <c r="AZ4234" s="13">
        <f t="shared" si="1139"/>
        <v>0</v>
      </c>
      <c r="BA4234" s="13"/>
      <c r="BB4234" s="13">
        <f t="shared" si="1140"/>
        <v>0</v>
      </c>
      <c r="BC4234" s="13"/>
      <c r="BD4234" s="13">
        <f t="shared" si="1141"/>
        <v>0</v>
      </c>
      <c r="BE4234" s="13"/>
      <c r="BF4234" s="13">
        <f t="shared" si="1142"/>
        <v>0</v>
      </c>
      <c r="BG4234" s="13"/>
      <c r="BH4234" s="13">
        <f t="shared" si="1143"/>
        <v>70488.701001315436</v>
      </c>
      <c r="BI4234" s="13">
        <f t="shared" si="1144"/>
        <v>70500</v>
      </c>
      <c r="BJ4234" s="13">
        <v>70800</v>
      </c>
    </row>
    <row r="4235" spans="1:62" x14ac:dyDescent="0.25">
      <c r="A4235" t="s">
        <v>4029</v>
      </c>
      <c r="B4235" s="13">
        <v>527</v>
      </c>
      <c r="C4235">
        <v>540854</v>
      </c>
      <c r="D4235">
        <v>1</v>
      </c>
      <c r="E4235">
        <v>0</v>
      </c>
      <c r="F4235">
        <v>0</v>
      </c>
      <c r="G4235">
        <v>0</v>
      </c>
      <c r="H4235">
        <v>0</v>
      </c>
      <c r="I4235" t="s">
        <v>61</v>
      </c>
      <c r="J4235">
        <v>541354</v>
      </c>
      <c r="K4235" t="s">
        <v>520</v>
      </c>
      <c r="L4235">
        <v>541354</v>
      </c>
      <c r="M4235" t="s">
        <v>520</v>
      </c>
      <c r="N4235">
        <v>541354</v>
      </c>
      <c r="O4235" t="s">
        <v>520</v>
      </c>
      <c r="P4235">
        <v>541354</v>
      </c>
      <c r="Q4235" t="s">
        <v>520</v>
      </c>
      <c r="R4235" s="13">
        <v>123070.63091268248</v>
      </c>
      <c r="S4235" s="13"/>
      <c r="T4235" s="13"/>
      <c r="U4235" s="13"/>
      <c r="V4235" s="13">
        <f t="shared" si="1128"/>
        <v>0</v>
      </c>
      <c r="W4235" s="13"/>
      <c r="X4235" s="13">
        <f t="shared" si="1129"/>
        <v>0</v>
      </c>
      <c r="Y4235" s="13"/>
      <c r="Z4235" s="13">
        <f t="shared" si="1130"/>
        <v>0</v>
      </c>
      <c r="AA4235" s="13"/>
      <c r="AB4235" s="13">
        <f t="shared" si="1131"/>
        <v>0</v>
      </c>
      <c r="AC4235" s="13"/>
      <c r="AD4235" s="13"/>
      <c r="AE4235" s="13"/>
      <c r="AF4235" s="13"/>
      <c r="AG4235" s="13"/>
      <c r="AH4235" s="13"/>
      <c r="AI4235" s="13"/>
      <c r="AJ4235" s="13"/>
      <c r="AK4235" s="13">
        <f t="shared" si="1132"/>
        <v>0</v>
      </c>
      <c r="AL4235" s="13"/>
      <c r="AM4235" s="13">
        <f t="shared" si="1133"/>
        <v>0</v>
      </c>
      <c r="AN4235" s="13"/>
      <c r="AO4235" s="13">
        <v>0</v>
      </c>
      <c r="AP4235" s="13">
        <f t="shared" si="1134"/>
        <v>0</v>
      </c>
      <c r="AQ4235" s="13"/>
      <c r="AR4235" s="13">
        <f t="shared" si="1135"/>
        <v>0</v>
      </c>
      <c r="AS4235" s="13"/>
      <c r="AT4235" s="13">
        <f t="shared" si="1136"/>
        <v>0</v>
      </c>
      <c r="AU4235" s="13"/>
      <c r="AV4235" s="13">
        <f t="shared" si="1137"/>
        <v>0</v>
      </c>
      <c r="AW4235" s="13"/>
      <c r="AX4235" s="13">
        <f t="shared" si="1138"/>
        <v>0</v>
      </c>
      <c r="AY4235" s="13"/>
      <c r="AZ4235" s="13">
        <f t="shared" si="1139"/>
        <v>0</v>
      </c>
      <c r="BA4235" s="13"/>
      <c r="BB4235" s="13">
        <f t="shared" si="1140"/>
        <v>0</v>
      </c>
      <c r="BC4235" s="13"/>
      <c r="BD4235" s="13">
        <f t="shared" si="1141"/>
        <v>0</v>
      </c>
      <c r="BE4235" s="13"/>
      <c r="BF4235" s="13">
        <f t="shared" si="1142"/>
        <v>0</v>
      </c>
      <c r="BG4235" s="13"/>
      <c r="BH4235" s="13">
        <f t="shared" si="1143"/>
        <v>123070.63091268248</v>
      </c>
      <c r="BI4235" s="13">
        <f t="shared" si="1144"/>
        <v>123100</v>
      </c>
      <c r="BJ4235" s="13">
        <v>120100</v>
      </c>
    </row>
    <row r="4236" spans="1:62" x14ac:dyDescent="0.25">
      <c r="A4236" s="4" t="s">
        <v>2750</v>
      </c>
      <c r="B4236" s="13">
        <v>3745</v>
      </c>
      <c r="C4236">
        <v>582239</v>
      </c>
      <c r="D4236">
        <v>1</v>
      </c>
      <c r="E4236">
        <v>1</v>
      </c>
      <c r="F4236">
        <v>1</v>
      </c>
      <c r="G4236">
        <v>0</v>
      </c>
      <c r="H4236">
        <v>0</v>
      </c>
      <c r="I4236" t="s">
        <v>30</v>
      </c>
      <c r="J4236">
        <v>582239</v>
      </c>
      <c r="K4236" t="s">
        <v>2750</v>
      </c>
      <c r="L4236">
        <v>582239</v>
      </c>
      <c r="M4236" t="s">
        <v>2750</v>
      </c>
      <c r="N4236">
        <v>581283</v>
      </c>
      <c r="O4236" t="s">
        <v>29</v>
      </c>
      <c r="P4236">
        <v>581283</v>
      </c>
      <c r="Q4236" t="s">
        <v>29</v>
      </c>
      <c r="R4236" s="13">
        <v>839849.56180431787</v>
      </c>
      <c r="S4236" s="13">
        <v>3745</v>
      </c>
      <c r="T4236" s="13">
        <v>200027.75606704509</v>
      </c>
      <c r="U4236" s="13"/>
      <c r="V4236" s="13">
        <f t="shared" si="1128"/>
        <v>0</v>
      </c>
      <c r="W4236" s="13">
        <v>36</v>
      </c>
      <c r="X4236" s="13">
        <f t="shared" si="1129"/>
        <v>106704</v>
      </c>
      <c r="Y4236" s="13">
        <v>13</v>
      </c>
      <c r="Z4236" s="13">
        <f t="shared" si="1130"/>
        <v>12844</v>
      </c>
      <c r="AA4236" s="13">
        <v>15</v>
      </c>
      <c r="AB4236" s="13">
        <f t="shared" si="1131"/>
        <v>3705</v>
      </c>
      <c r="AC4236" s="13">
        <v>4046</v>
      </c>
      <c r="AD4236" s="13">
        <v>862056.68470117543</v>
      </c>
      <c r="AE4236" s="13"/>
      <c r="AF4236" s="13"/>
      <c r="AG4236" s="13"/>
      <c r="AH4236" s="13"/>
      <c r="AI4236" s="13"/>
      <c r="AJ4236" s="13"/>
      <c r="AK4236" s="13">
        <f t="shared" si="1132"/>
        <v>0</v>
      </c>
      <c r="AL4236" s="13"/>
      <c r="AM4236" s="13">
        <f t="shared" si="1133"/>
        <v>0</v>
      </c>
      <c r="AN4236" s="13"/>
      <c r="AO4236" s="13">
        <v>0</v>
      </c>
      <c r="AP4236" s="13">
        <f t="shared" si="1134"/>
        <v>0</v>
      </c>
      <c r="AQ4236" s="13"/>
      <c r="AR4236" s="13">
        <f t="shared" si="1135"/>
        <v>0</v>
      </c>
      <c r="AS4236" s="13"/>
      <c r="AT4236" s="13">
        <f t="shared" si="1136"/>
        <v>0</v>
      </c>
      <c r="AU4236" s="13"/>
      <c r="AV4236" s="13">
        <f t="shared" si="1137"/>
        <v>0</v>
      </c>
      <c r="AW4236" s="13"/>
      <c r="AX4236" s="13">
        <f t="shared" si="1138"/>
        <v>0</v>
      </c>
      <c r="AY4236" s="13"/>
      <c r="AZ4236" s="13">
        <f t="shared" si="1139"/>
        <v>0</v>
      </c>
      <c r="BA4236" s="13"/>
      <c r="BB4236" s="13">
        <f t="shared" si="1140"/>
        <v>0</v>
      </c>
      <c r="BC4236" s="13"/>
      <c r="BD4236" s="13">
        <f t="shared" si="1141"/>
        <v>0</v>
      </c>
      <c r="BE4236" s="13"/>
      <c r="BF4236" s="13">
        <f t="shared" si="1142"/>
        <v>0</v>
      </c>
      <c r="BG4236" s="13"/>
      <c r="BH4236" s="13">
        <f t="shared" si="1143"/>
        <v>2025187.0025725383</v>
      </c>
      <c r="BI4236" s="13">
        <f t="shared" si="1144"/>
        <v>2025200</v>
      </c>
      <c r="BJ4236" s="13">
        <v>2011700</v>
      </c>
    </row>
    <row r="4237" spans="1:62" x14ac:dyDescent="0.25">
      <c r="A4237" s="3" t="s">
        <v>4030</v>
      </c>
      <c r="B4237" s="13">
        <v>1367</v>
      </c>
      <c r="C4237">
        <v>582247</v>
      </c>
      <c r="D4237">
        <v>1</v>
      </c>
      <c r="E4237">
        <v>1</v>
      </c>
      <c r="F4237">
        <v>0</v>
      </c>
      <c r="G4237">
        <v>0</v>
      </c>
      <c r="H4237">
        <v>0</v>
      </c>
      <c r="I4237" t="s">
        <v>30</v>
      </c>
      <c r="J4237">
        <v>582247</v>
      </c>
      <c r="K4237" t="s">
        <v>4030</v>
      </c>
      <c r="L4237">
        <v>581283</v>
      </c>
      <c r="M4237" t="s">
        <v>29</v>
      </c>
      <c r="N4237">
        <v>581283</v>
      </c>
      <c r="O4237" t="s">
        <v>29</v>
      </c>
      <c r="P4237">
        <v>581283</v>
      </c>
      <c r="Q4237" t="s">
        <v>29</v>
      </c>
      <c r="R4237" s="13">
        <v>314470.79627839924</v>
      </c>
      <c r="S4237" s="13">
        <v>1367</v>
      </c>
      <c r="T4237" s="13">
        <v>73208.454933457164</v>
      </c>
      <c r="U4237" s="13"/>
      <c r="V4237" s="13">
        <f t="shared" si="1128"/>
        <v>0</v>
      </c>
      <c r="W4237" s="13">
        <v>3</v>
      </c>
      <c r="X4237" s="13">
        <f t="shared" si="1129"/>
        <v>8892</v>
      </c>
      <c r="Y4237" s="13">
        <v>1</v>
      </c>
      <c r="Z4237" s="13">
        <f t="shared" si="1130"/>
        <v>988</v>
      </c>
      <c r="AA4237" s="13">
        <v>2</v>
      </c>
      <c r="AB4237" s="13">
        <f t="shared" si="1131"/>
        <v>494</v>
      </c>
      <c r="AC4237" s="13"/>
      <c r="AD4237" s="13"/>
      <c r="AE4237" s="13"/>
      <c r="AF4237" s="13"/>
      <c r="AG4237" s="13"/>
      <c r="AH4237" s="13"/>
      <c r="AI4237" s="13"/>
      <c r="AJ4237" s="13"/>
      <c r="AK4237" s="13">
        <f t="shared" si="1132"/>
        <v>0</v>
      </c>
      <c r="AL4237" s="13"/>
      <c r="AM4237" s="13">
        <f t="shared" si="1133"/>
        <v>0</v>
      </c>
      <c r="AN4237" s="13"/>
      <c r="AO4237" s="13">
        <v>0</v>
      </c>
      <c r="AP4237" s="13">
        <f t="shared" si="1134"/>
        <v>0</v>
      </c>
      <c r="AQ4237" s="13"/>
      <c r="AR4237" s="13">
        <f t="shared" si="1135"/>
        <v>0</v>
      </c>
      <c r="AS4237" s="13"/>
      <c r="AT4237" s="13">
        <f t="shared" si="1136"/>
        <v>0</v>
      </c>
      <c r="AU4237" s="13"/>
      <c r="AV4237" s="13">
        <f t="shared" si="1137"/>
        <v>0</v>
      </c>
      <c r="AW4237" s="13"/>
      <c r="AX4237" s="13">
        <f t="shared" si="1138"/>
        <v>0</v>
      </c>
      <c r="AY4237" s="13"/>
      <c r="AZ4237" s="13">
        <f t="shared" si="1139"/>
        <v>0</v>
      </c>
      <c r="BA4237" s="13"/>
      <c r="BB4237" s="13">
        <f t="shared" si="1140"/>
        <v>0</v>
      </c>
      <c r="BC4237" s="13"/>
      <c r="BD4237" s="13">
        <f t="shared" si="1141"/>
        <v>0</v>
      </c>
      <c r="BE4237" s="13"/>
      <c r="BF4237" s="13">
        <f t="shared" si="1142"/>
        <v>0</v>
      </c>
      <c r="BG4237" s="13"/>
      <c r="BH4237" s="13">
        <f t="shared" si="1143"/>
        <v>398053.25121185638</v>
      </c>
      <c r="BI4237" s="13">
        <f t="shared" si="1144"/>
        <v>398100</v>
      </c>
      <c r="BJ4237" s="13">
        <v>391600</v>
      </c>
    </row>
    <row r="4238" spans="1:62" x14ac:dyDescent="0.25">
      <c r="A4238" s="4" t="s">
        <v>715</v>
      </c>
      <c r="B4238" s="13">
        <v>3974</v>
      </c>
      <c r="C4238">
        <v>583758</v>
      </c>
      <c r="D4238">
        <v>1</v>
      </c>
      <c r="E4238">
        <v>1</v>
      </c>
      <c r="F4238">
        <v>1</v>
      </c>
      <c r="G4238">
        <v>0</v>
      </c>
      <c r="H4238">
        <v>0</v>
      </c>
      <c r="I4238" t="s">
        <v>30</v>
      </c>
      <c r="J4238">
        <v>583758</v>
      </c>
      <c r="K4238" t="s">
        <v>715</v>
      </c>
      <c r="L4238">
        <v>583758</v>
      </c>
      <c r="M4238" t="s">
        <v>715</v>
      </c>
      <c r="N4238">
        <v>584282</v>
      </c>
      <c r="O4238" t="s">
        <v>471</v>
      </c>
      <c r="P4238">
        <v>584282</v>
      </c>
      <c r="Q4238" t="s">
        <v>471</v>
      </c>
      <c r="R4238" s="13">
        <v>889502.55642015138</v>
      </c>
      <c r="S4238" s="13">
        <v>12019</v>
      </c>
      <c r="T4238" s="13">
        <v>638569.16016954125</v>
      </c>
      <c r="U4238" s="13">
        <v>2</v>
      </c>
      <c r="V4238" s="13">
        <f t="shared" si="1128"/>
        <v>1482</v>
      </c>
      <c r="W4238" s="13">
        <v>47</v>
      </c>
      <c r="X4238" s="13">
        <f t="shared" si="1129"/>
        <v>139308</v>
      </c>
      <c r="Y4238" s="13">
        <v>409</v>
      </c>
      <c r="Z4238" s="13">
        <f t="shared" si="1130"/>
        <v>404092</v>
      </c>
      <c r="AA4238" s="13">
        <v>23</v>
      </c>
      <c r="AB4238" s="13">
        <f t="shared" si="1131"/>
        <v>5681</v>
      </c>
      <c r="AC4238" s="13">
        <v>11105</v>
      </c>
      <c r="AD4238" s="13">
        <v>2318281.6400295603</v>
      </c>
      <c r="AE4238" s="13"/>
      <c r="AF4238" s="13"/>
      <c r="AG4238" s="13"/>
      <c r="AH4238" s="13"/>
      <c r="AI4238" s="13"/>
      <c r="AJ4238" s="13"/>
      <c r="AK4238" s="13">
        <f t="shared" si="1132"/>
        <v>0</v>
      </c>
      <c r="AL4238" s="13"/>
      <c r="AM4238" s="13">
        <f t="shared" si="1133"/>
        <v>0</v>
      </c>
      <c r="AN4238" s="13"/>
      <c r="AO4238" s="13">
        <v>0</v>
      </c>
      <c r="AP4238" s="13">
        <f t="shared" si="1134"/>
        <v>0</v>
      </c>
      <c r="AQ4238" s="13"/>
      <c r="AR4238" s="13">
        <f t="shared" si="1135"/>
        <v>0</v>
      </c>
      <c r="AS4238" s="13"/>
      <c r="AT4238" s="13">
        <f t="shared" si="1136"/>
        <v>0</v>
      </c>
      <c r="AU4238" s="13"/>
      <c r="AV4238" s="13">
        <f t="shared" si="1137"/>
        <v>0</v>
      </c>
      <c r="AW4238" s="13"/>
      <c r="AX4238" s="13">
        <f t="shared" si="1138"/>
        <v>0</v>
      </c>
      <c r="AY4238" s="13"/>
      <c r="AZ4238" s="13">
        <f t="shared" si="1139"/>
        <v>0</v>
      </c>
      <c r="BA4238" s="13"/>
      <c r="BB4238" s="13">
        <f t="shared" si="1140"/>
        <v>0</v>
      </c>
      <c r="BC4238" s="13"/>
      <c r="BD4238" s="13">
        <f t="shared" si="1141"/>
        <v>0</v>
      </c>
      <c r="BE4238" s="13"/>
      <c r="BF4238" s="13">
        <f t="shared" si="1142"/>
        <v>0</v>
      </c>
      <c r="BG4238" s="13"/>
      <c r="BH4238" s="13">
        <f t="shared" si="1143"/>
        <v>4396916.3566192528</v>
      </c>
      <c r="BI4238" s="13">
        <f t="shared" si="1144"/>
        <v>4396900</v>
      </c>
      <c r="BJ4238" s="13">
        <v>4263400</v>
      </c>
    </row>
    <row r="4239" spans="1:62" x14ac:dyDescent="0.25">
      <c r="A4239" t="s">
        <v>4031</v>
      </c>
      <c r="B4239" s="13">
        <v>1504</v>
      </c>
      <c r="C4239">
        <v>583766</v>
      </c>
      <c r="D4239">
        <v>1</v>
      </c>
      <c r="E4239">
        <v>0</v>
      </c>
      <c r="F4239">
        <v>0</v>
      </c>
      <c r="G4239">
        <v>0</v>
      </c>
      <c r="H4239">
        <v>0</v>
      </c>
      <c r="I4239" t="s">
        <v>30</v>
      </c>
      <c r="J4239">
        <v>583758</v>
      </c>
      <c r="K4239" t="s">
        <v>715</v>
      </c>
      <c r="L4239">
        <v>583758</v>
      </c>
      <c r="M4239" t="s">
        <v>715</v>
      </c>
      <c r="N4239">
        <v>584282</v>
      </c>
      <c r="O4239" t="s">
        <v>471</v>
      </c>
      <c r="P4239">
        <v>584282</v>
      </c>
      <c r="Q4239" t="s">
        <v>471</v>
      </c>
      <c r="R4239" s="13">
        <v>345321.77237241593</v>
      </c>
      <c r="S4239" s="13"/>
      <c r="T4239" s="13"/>
      <c r="U4239" s="13"/>
      <c r="V4239" s="13">
        <f t="shared" si="1128"/>
        <v>0</v>
      </c>
      <c r="W4239" s="13"/>
      <c r="X4239" s="13">
        <f t="shared" si="1129"/>
        <v>0</v>
      </c>
      <c r="Y4239" s="13"/>
      <c r="Z4239" s="13">
        <f t="shared" si="1130"/>
        <v>0</v>
      </c>
      <c r="AA4239" s="13"/>
      <c r="AB4239" s="13">
        <f t="shared" si="1131"/>
        <v>0</v>
      </c>
      <c r="AC4239" s="13"/>
      <c r="AD4239" s="13"/>
      <c r="AE4239" s="13"/>
      <c r="AF4239" s="13"/>
      <c r="AG4239" s="13"/>
      <c r="AH4239" s="13"/>
      <c r="AI4239" s="13"/>
      <c r="AJ4239" s="13"/>
      <c r="AK4239" s="13">
        <f t="shared" si="1132"/>
        <v>0</v>
      </c>
      <c r="AL4239" s="13"/>
      <c r="AM4239" s="13">
        <f t="shared" si="1133"/>
        <v>0</v>
      </c>
      <c r="AN4239" s="13"/>
      <c r="AO4239" s="13">
        <v>0</v>
      </c>
      <c r="AP4239" s="13">
        <f t="shared" si="1134"/>
        <v>0</v>
      </c>
      <c r="AQ4239" s="13"/>
      <c r="AR4239" s="13">
        <f t="shared" si="1135"/>
        <v>0</v>
      </c>
      <c r="AS4239" s="13"/>
      <c r="AT4239" s="13">
        <f t="shared" si="1136"/>
        <v>0</v>
      </c>
      <c r="AU4239" s="13"/>
      <c r="AV4239" s="13">
        <f t="shared" si="1137"/>
        <v>0</v>
      </c>
      <c r="AW4239" s="13"/>
      <c r="AX4239" s="13">
        <f t="shared" si="1138"/>
        <v>0</v>
      </c>
      <c r="AY4239" s="13"/>
      <c r="AZ4239" s="13">
        <f t="shared" si="1139"/>
        <v>0</v>
      </c>
      <c r="BA4239" s="13"/>
      <c r="BB4239" s="13">
        <f t="shared" si="1140"/>
        <v>0</v>
      </c>
      <c r="BC4239" s="13"/>
      <c r="BD4239" s="13">
        <f t="shared" si="1141"/>
        <v>0</v>
      </c>
      <c r="BE4239" s="13"/>
      <c r="BF4239" s="13">
        <f t="shared" si="1142"/>
        <v>0</v>
      </c>
      <c r="BG4239" s="13"/>
      <c r="BH4239" s="13">
        <f t="shared" si="1143"/>
        <v>345321.77237241593</v>
      </c>
      <c r="BI4239" s="13">
        <f t="shared" si="1144"/>
        <v>345300</v>
      </c>
      <c r="BJ4239" s="13">
        <v>343400</v>
      </c>
    </row>
    <row r="4240" spans="1:62" x14ac:dyDescent="0.25">
      <c r="A4240" s="3" t="s">
        <v>2500</v>
      </c>
      <c r="B4240" s="13">
        <v>530</v>
      </c>
      <c r="C4240">
        <v>588920</v>
      </c>
      <c r="D4240">
        <v>1</v>
      </c>
      <c r="E4240">
        <v>1</v>
      </c>
      <c r="F4240">
        <v>0</v>
      </c>
      <c r="G4240">
        <v>0</v>
      </c>
      <c r="H4240">
        <v>0</v>
      </c>
      <c r="I4240" t="s">
        <v>90</v>
      </c>
      <c r="J4240">
        <v>588920</v>
      </c>
      <c r="K4240" t="s">
        <v>2500</v>
      </c>
      <c r="L4240">
        <v>588393</v>
      </c>
      <c r="M4240" t="s">
        <v>446</v>
      </c>
      <c r="N4240">
        <v>588393</v>
      </c>
      <c r="O4240" t="s">
        <v>446</v>
      </c>
      <c r="P4240">
        <v>588393</v>
      </c>
      <c r="Q4240" t="s">
        <v>446</v>
      </c>
      <c r="R4240" s="13">
        <v>123762.49198926361</v>
      </c>
      <c r="S4240" s="13">
        <v>1279</v>
      </c>
      <c r="T4240" s="13">
        <v>68504.800046433622</v>
      </c>
      <c r="U4240" s="13"/>
      <c r="V4240" s="13">
        <f t="shared" si="1128"/>
        <v>0</v>
      </c>
      <c r="W4240" s="13">
        <v>22</v>
      </c>
      <c r="X4240" s="13">
        <f t="shared" si="1129"/>
        <v>65208</v>
      </c>
      <c r="Y4240" s="13">
        <v>13</v>
      </c>
      <c r="Z4240" s="13">
        <f t="shared" si="1130"/>
        <v>12844</v>
      </c>
      <c r="AA4240" s="13">
        <v>3</v>
      </c>
      <c r="AB4240" s="13">
        <f t="shared" si="1131"/>
        <v>741</v>
      </c>
      <c r="AC4240" s="13"/>
      <c r="AD4240" s="13"/>
      <c r="AE4240" s="13"/>
      <c r="AF4240" s="13"/>
      <c r="AG4240" s="13"/>
      <c r="AH4240" s="13"/>
      <c r="AI4240" s="13"/>
      <c r="AJ4240" s="13"/>
      <c r="AK4240" s="13">
        <f t="shared" si="1132"/>
        <v>0</v>
      </c>
      <c r="AL4240" s="13"/>
      <c r="AM4240" s="13">
        <f t="shared" si="1133"/>
        <v>0</v>
      </c>
      <c r="AN4240" s="13"/>
      <c r="AO4240" s="13">
        <v>0</v>
      </c>
      <c r="AP4240" s="13">
        <f t="shared" si="1134"/>
        <v>0</v>
      </c>
      <c r="AQ4240" s="13"/>
      <c r="AR4240" s="13">
        <f t="shared" si="1135"/>
        <v>0</v>
      </c>
      <c r="AS4240" s="13"/>
      <c r="AT4240" s="13">
        <f t="shared" si="1136"/>
        <v>0</v>
      </c>
      <c r="AU4240" s="13"/>
      <c r="AV4240" s="13">
        <f t="shared" si="1137"/>
        <v>0</v>
      </c>
      <c r="AW4240" s="13"/>
      <c r="AX4240" s="13">
        <f t="shared" si="1138"/>
        <v>0</v>
      </c>
      <c r="AY4240" s="13"/>
      <c r="AZ4240" s="13">
        <f t="shared" si="1139"/>
        <v>0</v>
      </c>
      <c r="BA4240" s="13"/>
      <c r="BB4240" s="13">
        <f t="shared" si="1140"/>
        <v>0</v>
      </c>
      <c r="BC4240" s="13"/>
      <c r="BD4240" s="13">
        <f t="shared" si="1141"/>
        <v>0</v>
      </c>
      <c r="BE4240" s="13"/>
      <c r="BF4240" s="13">
        <f t="shared" si="1142"/>
        <v>0</v>
      </c>
      <c r="BG4240" s="13"/>
      <c r="BH4240" s="13">
        <f t="shared" si="1143"/>
        <v>271060.29203569726</v>
      </c>
      <c r="BI4240" s="13">
        <f t="shared" si="1144"/>
        <v>271100</v>
      </c>
      <c r="BJ4240" s="13">
        <v>287900</v>
      </c>
    </row>
    <row r="4241" spans="1:62" x14ac:dyDescent="0.25">
      <c r="A4241" t="s">
        <v>4032</v>
      </c>
      <c r="B4241" s="13">
        <v>99</v>
      </c>
      <c r="C4241">
        <v>577448</v>
      </c>
      <c r="D4241">
        <v>1</v>
      </c>
      <c r="E4241">
        <v>0</v>
      </c>
      <c r="F4241">
        <v>0</v>
      </c>
      <c r="G4241">
        <v>0</v>
      </c>
      <c r="H4241">
        <v>0</v>
      </c>
      <c r="I4241" t="s">
        <v>51</v>
      </c>
      <c r="J4241">
        <v>577626</v>
      </c>
      <c r="K4241" t="s">
        <v>1228</v>
      </c>
      <c r="L4241">
        <v>577626</v>
      </c>
      <c r="M4241" t="s">
        <v>1228</v>
      </c>
      <c r="N4241">
        <v>577626</v>
      </c>
      <c r="O4241" t="s">
        <v>1228</v>
      </c>
      <c r="P4241">
        <v>577626</v>
      </c>
      <c r="Q4241" t="s">
        <v>1228</v>
      </c>
      <c r="R4241" s="13">
        <v>70488.701001315436</v>
      </c>
      <c r="S4241" s="13"/>
      <c r="T4241" s="13"/>
      <c r="U4241" s="13"/>
      <c r="V4241" s="13">
        <f t="shared" si="1128"/>
        <v>0</v>
      </c>
      <c r="W4241" s="13"/>
      <c r="X4241" s="13">
        <f t="shared" si="1129"/>
        <v>0</v>
      </c>
      <c r="Y4241" s="13"/>
      <c r="Z4241" s="13">
        <f t="shared" si="1130"/>
        <v>0</v>
      </c>
      <c r="AA4241" s="13"/>
      <c r="AB4241" s="13">
        <f t="shared" si="1131"/>
        <v>0</v>
      </c>
      <c r="AC4241" s="13"/>
      <c r="AD4241" s="13"/>
      <c r="AE4241" s="13"/>
      <c r="AF4241" s="13"/>
      <c r="AG4241" s="13"/>
      <c r="AH4241" s="13"/>
      <c r="AI4241" s="13"/>
      <c r="AJ4241" s="13"/>
      <c r="AK4241" s="13">
        <f t="shared" si="1132"/>
        <v>0</v>
      </c>
      <c r="AL4241" s="13"/>
      <c r="AM4241" s="13">
        <f t="shared" si="1133"/>
        <v>0</v>
      </c>
      <c r="AN4241" s="13"/>
      <c r="AO4241" s="13">
        <v>0</v>
      </c>
      <c r="AP4241" s="13">
        <f t="shared" si="1134"/>
        <v>0</v>
      </c>
      <c r="AQ4241" s="13"/>
      <c r="AR4241" s="13">
        <f t="shared" si="1135"/>
        <v>0</v>
      </c>
      <c r="AS4241" s="13"/>
      <c r="AT4241" s="13">
        <f t="shared" si="1136"/>
        <v>0</v>
      </c>
      <c r="AU4241" s="13"/>
      <c r="AV4241" s="13">
        <f t="shared" si="1137"/>
        <v>0</v>
      </c>
      <c r="AW4241" s="13"/>
      <c r="AX4241" s="13">
        <f t="shared" si="1138"/>
        <v>0</v>
      </c>
      <c r="AY4241" s="13"/>
      <c r="AZ4241" s="13">
        <f t="shared" si="1139"/>
        <v>0</v>
      </c>
      <c r="BA4241" s="13"/>
      <c r="BB4241" s="13">
        <f t="shared" si="1140"/>
        <v>0</v>
      </c>
      <c r="BC4241" s="13"/>
      <c r="BD4241" s="13">
        <f t="shared" si="1141"/>
        <v>0</v>
      </c>
      <c r="BE4241" s="13"/>
      <c r="BF4241" s="13">
        <f t="shared" si="1142"/>
        <v>0</v>
      </c>
      <c r="BG4241" s="13"/>
      <c r="BH4241" s="13">
        <f t="shared" si="1143"/>
        <v>70488.701001315436</v>
      </c>
      <c r="BI4241" s="13">
        <f t="shared" si="1144"/>
        <v>70500</v>
      </c>
      <c r="BJ4241" s="13">
        <v>70800</v>
      </c>
    </row>
    <row r="4242" spans="1:62" x14ac:dyDescent="0.25">
      <c r="A4242" t="s">
        <v>4033</v>
      </c>
      <c r="B4242" s="13">
        <v>400</v>
      </c>
      <c r="C4242">
        <v>517585</v>
      </c>
      <c r="D4242">
        <v>1</v>
      </c>
      <c r="E4242">
        <v>0</v>
      </c>
      <c r="F4242">
        <v>0</v>
      </c>
      <c r="G4242">
        <v>0</v>
      </c>
      <c r="H4242">
        <v>0</v>
      </c>
      <c r="I4242" t="s">
        <v>61</v>
      </c>
      <c r="J4242">
        <v>516201</v>
      </c>
      <c r="K4242" t="s">
        <v>965</v>
      </c>
      <c r="L4242">
        <v>516201</v>
      </c>
      <c r="M4242" t="s">
        <v>965</v>
      </c>
      <c r="N4242">
        <v>513750</v>
      </c>
      <c r="O4242" t="s">
        <v>273</v>
      </c>
      <c r="P4242">
        <v>513750</v>
      </c>
      <c r="Q4242" t="s">
        <v>273</v>
      </c>
      <c r="R4242" s="13">
        <v>93711.788922746273</v>
      </c>
      <c r="S4242" s="13"/>
      <c r="T4242" s="13"/>
      <c r="U4242" s="13"/>
      <c r="V4242" s="13">
        <f t="shared" si="1128"/>
        <v>0</v>
      </c>
      <c r="W4242" s="13"/>
      <c r="X4242" s="13">
        <f t="shared" si="1129"/>
        <v>0</v>
      </c>
      <c r="Y4242" s="13"/>
      <c r="Z4242" s="13">
        <f t="shared" si="1130"/>
        <v>0</v>
      </c>
      <c r="AA4242" s="13"/>
      <c r="AB4242" s="13">
        <f t="shared" si="1131"/>
        <v>0</v>
      </c>
      <c r="AC4242" s="13"/>
      <c r="AD4242" s="13"/>
      <c r="AE4242" s="13"/>
      <c r="AF4242" s="13"/>
      <c r="AG4242" s="13"/>
      <c r="AH4242" s="13"/>
      <c r="AI4242" s="13"/>
      <c r="AJ4242" s="13"/>
      <c r="AK4242" s="13">
        <f t="shared" si="1132"/>
        <v>0</v>
      </c>
      <c r="AL4242" s="13"/>
      <c r="AM4242" s="13">
        <f t="shared" si="1133"/>
        <v>0</v>
      </c>
      <c r="AN4242" s="13"/>
      <c r="AO4242" s="13">
        <v>1</v>
      </c>
      <c r="AP4242" s="13">
        <f t="shared" si="1134"/>
        <v>30500</v>
      </c>
      <c r="AQ4242" s="13"/>
      <c r="AR4242" s="13">
        <f t="shared" si="1135"/>
        <v>0</v>
      </c>
      <c r="AS4242" s="13"/>
      <c r="AT4242" s="13">
        <f t="shared" si="1136"/>
        <v>0</v>
      </c>
      <c r="AU4242" s="13"/>
      <c r="AV4242" s="13">
        <f t="shared" si="1137"/>
        <v>0</v>
      </c>
      <c r="AW4242" s="13"/>
      <c r="AX4242" s="13">
        <f t="shared" si="1138"/>
        <v>0</v>
      </c>
      <c r="AY4242" s="13"/>
      <c r="AZ4242" s="13">
        <f t="shared" si="1139"/>
        <v>0</v>
      </c>
      <c r="BA4242" s="13"/>
      <c r="BB4242" s="13">
        <f t="shared" si="1140"/>
        <v>0</v>
      </c>
      <c r="BC4242" s="13"/>
      <c r="BD4242" s="13">
        <f t="shared" si="1141"/>
        <v>0</v>
      </c>
      <c r="BE4242" s="13"/>
      <c r="BF4242" s="13">
        <f t="shared" si="1142"/>
        <v>0</v>
      </c>
      <c r="BG4242" s="13"/>
      <c r="BH4242" s="13">
        <f t="shared" si="1143"/>
        <v>124211.78892274627</v>
      </c>
      <c r="BI4242" s="13">
        <f t="shared" si="1144"/>
        <v>124200</v>
      </c>
      <c r="BJ4242" s="13">
        <v>126200</v>
      </c>
    </row>
    <row r="4243" spans="1:62" x14ac:dyDescent="0.25">
      <c r="A4243" t="s">
        <v>4034</v>
      </c>
      <c r="B4243" s="13">
        <v>246</v>
      </c>
      <c r="C4243">
        <v>566942</v>
      </c>
      <c r="D4243">
        <v>1</v>
      </c>
      <c r="E4243">
        <v>0</v>
      </c>
      <c r="F4243">
        <v>0</v>
      </c>
      <c r="G4243">
        <v>0</v>
      </c>
      <c r="H4243">
        <v>0</v>
      </c>
      <c r="I4243" t="s">
        <v>110</v>
      </c>
      <c r="J4243">
        <v>559717</v>
      </c>
      <c r="K4243" t="s">
        <v>336</v>
      </c>
      <c r="L4243">
        <v>559717</v>
      </c>
      <c r="M4243" t="s">
        <v>336</v>
      </c>
      <c r="N4243">
        <v>559717</v>
      </c>
      <c r="O4243" t="s">
        <v>336</v>
      </c>
      <c r="P4243">
        <v>559717</v>
      </c>
      <c r="Q4243" t="s">
        <v>336</v>
      </c>
      <c r="R4243" s="13">
        <v>70488.701001315436</v>
      </c>
      <c r="S4243" s="13"/>
      <c r="T4243" s="13"/>
      <c r="U4243" s="13"/>
      <c r="V4243" s="13">
        <f t="shared" si="1128"/>
        <v>0</v>
      </c>
      <c r="W4243" s="13"/>
      <c r="X4243" s="13">
        <f t="shared" si="1129"/>
        <v>0</v>
      </c>
      <c r="Y4243" s="13"/>
      <c r="Z4243" s="13">
        <f t="shared" si="1130"/>
        <v>0</v>
      </c>
      <c r="AA4243" s="13"/>
      <c r="AB4243" s="13">
        <f t="shared" si="1131"/>
        <v>0</v>
      </c>
      <c r="AC4243" s="13"/>
      <c r="AD4243" s="13"/>
      <c r="AE4243" s="13"/>
      <c r="AF4243" s="13"/>
      <c r="AG4243" s="13"/>
      <c r="AH4243" s="13"/>
      <c r="AI4243" s="13"/>
      <c r="AJ4243" s="13"/>
      <c r="AK4243" s="13">
        <f t="shared" si="1132"/>
        <v>0</v>
      </c>
      <c r="AL4243" s="13"/>
      <c r="AM4243" s="13">
        <f t="shared" si="1133"/>
        <v>0</v>
      </c>
      <c r="AN4243" s="13"/>
      <c r="AO4243" s="13">
        <v>0</v>
      </c>
      <c r="AP4243" s="13">
        <f t="shared" si="1134"/>
        <v>0</v>
      </c>
      <c r="AQ4243" s="13"/>
      <c r="AR4243" s="13">
        <f t="shared" si="1135"/>
        <v>0</v>
      </c>
      <c r="AS4243" s="13"/>
      <c r="AT4243" s="13">
        <f t="shared" si="1136"/>
        <v>0</v>
      </c>
      <c r="AU4243" s="13"/>
      <c r="AV4243" s="13">
        <f t="shared" si="1137"/>
        <v>0</v>
      </c>
      <c r="AW4243" s="13"/>
      <c r="AX4243" s="13">
        <f t="shared" si="1138"/>
        <v>0</v>
      </c>
      <c r="AY4243" s="13"/>
      <c r="AZ4243" s="13">
        <f t="shared" si="1139"/>
        <v>0</v>
      </c>
      <c r="BA4243" s="13"/>
      <c r="BB4243" s="13">
        <f t="shared" si="1140"/>
        <v>0</v>
      </c>
      <c r="BC4243" s="13"/>
      <c r="BD4243" s="13">
        <f t="shared" si="1141"/>
        <v>0</v>
      </c>
      <c r="BE4243" s="13"/>
      <c r="BF4243" s="13">
        <f t="shared" si="1142"/>
        <v>0</v>
      </c>
      <c r="BG4243" s="13"/>
      <c r="BH4243" s="13">
        <f t="shared" si="1143"/>
        <v>70488.701001315436</v>
      </c>
      <c r="BI4243" s="13">
        <f t="shared" si="1144"/>
        <v>70500</v>
      </c>
      <c r="BJ4243" s="13">
        <v>70800</v>
      </c>
    </row>
    <row r="4244" spans="1:62" x14ac:dyDescent="0.25">
      <c r="A4244" t="s">
        <v>4035</v>
      </c>
      <c r="B4244" s="13">
        <v>207</v>
      </c>
      <c r="C4244">
        <v>589951</v>
      </c>
      <c r="D4244">
        <v>1</v>
      </c>
      <c r="E4244">
        <v>0</v>
      </c>
      <c r="F4244">
        <v>0</v>
      </c>
      <c r="G4244">
        <v>0</v>
      </c>
      <c r="H4244">
        <v>0</v>
      </c>
      <c r="I4244" t="s">
        <v>61</v>
      </c>
      <c r="J4244">
        <v>589292</v>
      </c>
      <c r="K4244" t="s">
        <v>517</v>
      </c>
      <c r="L4244">
        <v>589624</v>
      </c>
      <c r="M4244" t="s">
        <v>521</v>
      </c>
      <c r="N4244">
        <v>589624</v>
      </c>
      <c r="O4244" t="s">
        <v>521</v>
      </c>
      <c r="P4244">
        <v>589624</v>
      </c>
      <c r="Q4244" t="s">
        <v>521</v>
      </c>
      <c r="R4244" s="13">
        <v>70488.701001315436</v>
      </c>
      <c r="S4244" s="13"/>
      <c r="T4244" s="13"/>
      <c r="U4244" s="13"/>
      <c r="V4244" s="13">
        <f t="shared" si="1128"/>
        <v>0</v>
      </c>
      <c r="W4244" s="13"/>
      <c r="X4244" s="13">
        <f t="shared" si="1129"/>
        <v>0</v>
      </c>
      <c r="Y4244" s="13"/>
      <c r="Z4244" s="13">
        <f t="shared" si="1130"/>
        <v>0</v>
      </c>
      <c r="AA4244" s="13"/>
      <c r="AB4244" s="13">
        <f t="shared" si="1131"/>
        <v>0</v>
      </c>
      <c r="AC4244" s="13"/>
      <c r="AD4244" s="13"/>
      <c r="AE4244" s="13"/>
      <c r="AF4244" s="13"/>
      <c r="AG4244" s="13"/>
      <c r="AH4244" s="13"/>
      <c r="AI4244" s="13"/>
      <c r="AJ4244" s="13"/>
      <c r="AK4244" s="13">
        <f t="shared" si="1132"/>
        <v>0</v>
      </c>
      <c r="AL4244" s="13"/>
      <c r="AM4244" s="13">
        <f t="shared" si="1133"/>
        <v>0</v>
      </c>
      <c r="AN4244" s="13"/>
      <c r="AO4244" s="13">
        <v>0</v>
      </c>
      <c r="AP4244" s="13">
        <f t="shared" si="1134"/>
        <v>0</v>
      </c>
      <c r="AQ4244" s="13"/>
      <c r="AR4244" s="13">
        <f t="shared" si="1135"/>
        <v>0</v>
      </c>
      <c r="AS4244" s="13"/>
      <c r="AT4244" s="13">
        <f t="shared" si="1136"/>
        <v>0</v>
      </c>
      <c r="AU4244" s="13"/>
      <c r="AV4244" s="13">
        <f t="shared" si="1137"/>
        <v>0</v>
      </c>
      <c r="AW4244" s="13"/>
      <c r="AX4244" s="13">
        <f t="shared" si="1138"/>
        <v>0</v>
      </c>
      <c r="AY4244" s="13"/>
      <c r="AZ4244" s="13">
        <f t="shared" si="1139"/>
        <v>0</v>
      </c>
      <c r="BA4244" s="13"/>
      <c r="BB4244" s="13">
        <f t="shared" si="1140"/>
        <v>0</v>
      </c>
      <c r="BC4244" s="13"/>
      <c r="BD4244" s="13">
        <f t="shared" si="1141"/>
        <v>0</v>
      </c>
      <c r="BE4244" s="13"/>
      <c r="BF4244" s="13">
        <f t="shared" si="1142"/>
        <v>0</v>
      </c>
      <c r="BG4244" s="13"/>
      <c r="BH4244" s="13">
        <f t="shared" si="1143"/>
        <v>70488.701001315436</v>
      </c>
      <c r="BI4244" s="13">
        <f t="shared" si="1144"/>
        <v>70500</v>
      </c>
      <c r="BJ4244" s="13">
        <v>70800</v>
      </c>
    </row>
    <row r="4245" spans="1:62" x14ac:dyDescent="0.25">
      <c r="A4245" t="s">
        <v>4036</v>
      </c>
      <c r="B4245" s="13">
        <v>224</v>
      </c>
      <c r="C4245">
        <v>562068</v>
      </c>
      <c r="D4245">
        <v>1</v>
      </c>
      <c r="E4245">
        <v>0</v>
      </c>
      <c r="F4245">
        <v>0</v>
      </c>
      <c r="G4245">
        <v>0</v>
      </c>
      <c r="H4245">
        <v>0</v>
      </c>
      <c r="I4245" t="s">
        <v>23</v>
      </c>
      <c r="J4245">
        <v>549339</v>
      </c>
      <c r="K4245" t="s">
        <v>659</v>
      </c>
      <c r="L4245">
        <v>549584</v>
      </c>
      <c r="M4245" t="s">
        <v>658</v>
      </c>
      <c r="N4245">
        <v>549584</v>
      </c>
      <c r="O4245" t="s">
        <v>658</v>
      </c>
      <c r="P4245">
        <v>549240</v>
      </c>
      <c r="Q4245" t="s">
        <v>48</v>
      </c>
      <c r="R4245" s="13">
        <v>70488.701001315436</v>
      </c>
      <c r="S4245" s="13"/>
      <c r="T4245" s="13"/>
      <c r="U4245" s="13"/>
      <c r="V4245" s="13">
        <f t="shared" si="1128"/>
        <v>0</v>
      </c>
      <c r="W4245" s="13"/>
      <c r="X4245" s="13">
        <f t="shared" si="1129"/>
        <v>0</v>
      </c>
      <c r="Y4245" s="13"/>
      <c r="Z4245" s="13">
        <f t="shared" si="1130"/>
        <v>0</v>
      </c>
      <c r="AA4245" s="13"/>
      <c r="AB4245" s="13">
        <f t="shared" si="1131"/>
        <v>0</v>
      </c>
      <c r="AC4245" s="13"/>
      <c r="AD4245" s="13"/>
      <c r="AE4245" s="13"/>
      <c r="AF4245" s="13"/>
      <c r="AG4245" s="13"/>
      <c r="AH4245" s="13"/>
      <c r="AI4245" s="13"/>
      <c r="AJ4245" s="13"/>
      <c r="AK4245" s="13">
        <f t="shared" si="1132"/>
        <v>0</v>
      </c>
      <c r="AL4245" s="13"/>
      <c r="AM4245" s="13">
        <f t="shared" si="1133"/>
        <v>0</v>
      </c>
      <c r="AN4245" s="13"/>
      <c r="AO4245" s="13">
        <v>3</v>
      </c>
      <c r="AP4245" s="13">
        <f t="shared" si="1134"/>
        <v>91500</v>
      </c>
      <c r="AQ4245" s="13"/>
      <c r="AR4245" s="13">
        <f t="shared" si="1135"/>
        <v>0</v>
      </c>
      <c r="AS4245" s="13"/>
      <c r="AT4245" s="13">
        <f t="shared" si="1136"/>
        <v>0</v>
      </c>
      <c r="AU4245" s="13"/>
      <c r="AV4245" s="13">
        <f t="shared" si="1137"/>
        <v>0</v>
      </c>
      <c r="AW4245" s="13"/>
      <c r="AX4245" s="13">
        <f t="shared" si="1138"/>
        <v>0</v>
      </c>
      <c r="AY4245" s="13"/>
      <c r="AZ4245" s="13">
        <f t="shared" si="1139"/>
        <v>0</v>
      </c>
      <c r="BA4245" s="13"/>
      <c r="BB4245" s="13">
        <f t="shared" si="1140"/>
        <v>0</v>
      </c>
      <c r="BC4245" s="13"/>
      <c r="BD4245" s="13">
        <f t="shared" si="1141"/>
        <v>0</v>
      </c>
      <c r="BE4245" s="13"/>
      <c r="BF4245" s="13">
        <f t="shared" si="1142"/>
        <v>0</v>
      </c>
      <c r="BG4245" s="13"/>
      <c r="BH4245" s="13">
        <f t="shared" si="1143"/>
        <v>161988.70100131544</v>
      </c>
      <c r="BI4245" s="13">
        <f t="shared" si="1144"/>
        <v>162000</v>
      </c>
      <c r="BJ4245" s="13">
        <v>253800</v>
      </c>
    </row>
    <row r="4246" spans="1:62" x14ac:dyDescent="0.25">
      <c r="A4246" s="6" t="s">
        <v>195</v>
      </c>
      <c r="B4246" s="13">
        <v>15652</v>
      </c>
      <c r="C4246">
        <v>541656</v>
      </c>
      <c r="D4246">
        <v>1</v>
      </c>
      <c r="E4246">
        <v>1</v>
      </c>
      <c r="F4246">
        <v>1</v>
      </c>
      <c r="G4246">
        <v>1</v>
      </c>
      <c r="H4246">
        <v>1</v>
      </c>
      <c r="I4246" t="s">
        <v>26</v>
      </c>
      <c r="J4246">
        <v>541656</v>
      </c>
      <c r="K4246" t="s">
        <v>195</v>
      </c>
      <c r="L4246">
        <v>541656</v>
      </c>
      <c r="M4246" t="s">
        <v>195</v>
      </c>
      <c r="N4246">
        <v>541656</v>
      </c>
      <c r="O4246" t="s">
        <v>195</v>
      </c>
      <c r="P4246">
        <v>541656</v>
      </c>
      <c r="Q4246" t="s">
        <v>195</v>
      </c>
      <c r="R4246" s="13">
        <v>688212.78872407752</v>
      </c>
      <c r="S4246" s="13">
        <v>19179</v>
      </c>
      <c r="T4246" s="13">
        <v>404868.20839070028</v>
      </c>
      <c r="U4246" s="13">
        <v>998</v>
      </c>
      <c r="V4246" s="13">
        <f t="shared" si="1128"/>
        <v>739518</v>
      </c>
      <c r="W4246" s="13">
        <v>62</v>
      </c>
      <c r="X4246" s="13">
        <f t="shared" si="1129"/>
        <v>183768</v>
      </c>
      <c r="Y4246" s="13">
        <v>484</v>
      </c>
      <c r="Z4246" s="13">
        <f t="shared" si="1130"/>
        <v>478192</v>
      </c>
      <c r="AA4246" s="13">
        <v>184</v>
      </c>
      <c r="AB4246" s="13">
        <f t="shared" si="1131"/>
        <v>45448</v>
      </c>
      <c r="AC4246" s="13">
        <v>32884</v>
      </c>
      <c r="AD4246" s="13">
        <v>3696623.5236284137</v>
      </c>
      <c r="AE4246" s="13">
        <v>34771</v>
      </c>
      <c r="AF4246" s="13">
        <v>5839120.2253061477</v>
      </c>
      <c r="AG4246" s="13">
        <v>55737</v>
      </c>
      <c r="AH4246" s="13">
        <v>25316895.536605265</v>
      </c>
      <c r="AI4246" s="13"/>
      <c r="AJ4246" s="13">
        <v>4062</v>
      </c>
      <c r="AK4246" s="13">
        <f t="shared" si="1132"/>
        <v>564618</v>
      </c>
      <c r="AL4246" s="13">
        <v>277</v>
      </c>
      <c r="AM4246" s="13">
        <f t="shared" si="1133"/>
        <v>9695</v>
      </c>
      <c r="AN4246" s="13"/>
      <c r="AO4246" s="13">
        <v>7</v>
      </c>
      <c r="AP4246" s="13">
        <f t="shared" si="1134"/>
        <v>213500</v>
      </c>
      <c r="AQ4246" s="13">
        <v>559</v>
      </c>
      <c r="AR4246" s="13">
        <f t="shared" si="1135"/>
        <v>1512654</v>
      </c>
      <c r="AS4246" s="13">
        <v>3471</v>
      </c>
      <c r="AT4246" s="13">
        <f t="shared" si="1136"/>
        <v>482469</v>
      </c>
      <c r="AU4246" s="13">
        <v>2402</v>
      </c>
      <c r="AV4246" s="13">
        <f t="shared" si="1137"/>
        <v>811876</v>
      </c>
      <c r="AW4246" s="13">
        <v>845</v>
      </c>
      <c r="AX4246" s="13">
        <f t="shared" si="1138"/>
        <v>91260</v>
      </c>
      <c r="AY4246" s="13">
        <v>70</v>
      </c>
      <c r="AZ4246" s="13">
        <f t="shared" si="1139"/>
        <v>5670</v>
      </c>
      <c r="BA4246" s="13">
        <v>745</v>
      </c>
      <c r="BB4246" s="13">
        <f t="shared" si="1140"/>
        <v>242125</v>
      </c>
      <c r="BC4246" s="13">
        <v>112</v>
      </c>
      <c r="BD4246" s="13">
        <f t="shared" si="1141"/>
        <v>45472</v>
      </c>
      <c r="BE4246" s="13">
        <v>9</v>
      </c>
      <c r="BF4246" s="13">
        <f t="shared" si="1142"/>
        <v>1953</v>
      </c>
      <c r="BG4246" s="13">
        <v>60000</v>
      </c>
      <c r="BH4246" s="13">
        <f t="shared" si="1143"/>
        <v>41433938.282654606</v>
      </c>
      <c r="BI4246" s="13">
        <f t="shared" si="1144"/>
        <v>41433900</v>
      </c>
      <c r="BJ4246" s="13">
        <v>40961800</v>
      </c>
    </row>
    <row r="4247" spans="1:62" x14ac:dyDescent="0.25">
      <c r="A4247" t="s">
        <v>4037</v>
      </c>
      <c r="B4247" s="13">
        <v>101</v>
      </c>
      <c r="C4247">
        <v>589969</v>
      </c>
      <c r="D4247">
        <v>1</v>
      </c>
      <c r="E4247">
        <v>0</v>
      </c>
      <c r="F4247">
        <v>0</v>
      </c>
      <c r="G4247">
        <v>0</v>
      </c>
      <c r="H4247">
        <v>0</v>
      </c>
      <c r="I4247" t="s">
        <v>61</v>
      </c>
      <c r="J4247">
        <v>589292</v>
      </c>
      <c r="K4247" t="s">
        <v>517</v>
      </c>
      <c r="L4247">
        <v>589624</v>
      </c>
      <c r="M4247" t="s">
        <v>521</v>
      </c>
      <c r="N4247">
        <v>589624</v>
      </c>
      <c r="O4247" t="s">
        <v>521</v>
      </c>
      <c r="P4247">
        <v>589624</v>
      </c>
      <c r="Q4247" t="s">
        <v>521</v>
      </c>
      <c r="R4247" s="13">
        <v>70488.701001315436</v>
      </c>
      <c r="S4247" s="13"/>
      <c r="T4247" s="13"/>
      <c r="U4247" s="13"/>
      <c r="V4247" s="13">
        <f t="shared" si="1128"/>
        <v>0</v>
      </c>
      <c r="W4247" s="13"/>
      <c r="X4247" s="13">
        <f t="shared" si="1129"/>
        <v>0</v>
      </c>
      <c r="Y4247" s="13"/>
      <c r="Z4247" s="13">
        <f t="shared" si="1130"/>
        <v>0</v>
      </c>
      <c r="AA4247" s="13"/>
      <c r="AB4247" s="13">
        <f t="shared" si="1131"/>
        <v>0</v>
      </c>
      <c r="AC4247" s="13"/>
      <c r="AD4247" s="13"/>
      <c r="AE4247" s="13"/>
      <c r="AF4247" s="13"/>
      <c r="AG4247" s="13"/>
      <c r="AH4247" s="13"/>
      <c r="AI4247" s="13"/>
      <c r="AJ4247" s="13"/>
      <c r="AK4247" s="13">
        <f t="shared" si="1132"/>
        <v>0</v>
      </c>
      <c r="AL4247" s="13"/>
      <c r="AM4247" s="13">
        <f t="shared" si="1133"/>
        <v>0</v>
      </c>
      <c r="AN4247" s="13"/>
      <c r="AO4247" s="13">
        <v>0</v>
      </c>
      <c r="AP4247" s="13">
        <f t="shared" si="1134"/>
        <v>0</v>
      </c>
      <c r="AQ4247" s="13"/>
      <c r="AR4247" s="13">
        <f t="shared" si="1135"/>
        <v>0</v>
      </c>
      <c r="AS4247" s="13"/>
      <c r="AT4247" s="13">
        <f t="shared" si="1136"/>
        <v>0</v>
      </c>
      <c r="AU4247" s="13"/>
      <c r="AV4247" s="13">
        <f t="shared" si="1137"/>
        <v>0</v>
      </c>
      <c r="AW4247" s="13"/>
      <c r="AX4247" s="13">
        <f t="shared" si="1138"/>
        <v>0</v>
      </c>
      <c r="AY4247" s="13"/>
      <c r="AZ4247" s="13">
        <f t="shared" si="1139"/>
        <v>0</v>
      </c>
      <c r="BA4247" s="13"/>
      <c r="BB4247" s="13">
        <f t="shared" si="1140"/>
        <v>0</v>
      </c>
      <c r="BC4247" s="13"/>
      <c r="BD4247" s="13">
        <f t="shared" si="1141"/>
        <v>0</v>
      </c>
      <c r="BE4247" s="13"/>
      <c r="BF4247" s="13">
        <f t="shared" si="1142"/>
        <v>0</v>
      </c>
      <c r="BG4247" s="13"/>
      <c r="BH4247" s="13">
        <f t="shared" si="1143"/>
        <v>70488.701001315436</v>
      </c>
      <c r="BI4247" s="13">
        <f t="shared" si="1144"/>
        <v>70500</v>
      </c>
      <c r="BJ4247" s="13">
        <v>70800</v>
      </c>
    </row>
    <row r="4248" spans="1:62" x14ac:dyDescent="0.25">
      <c r="A4248" s="3" t="s">
        <v>3945</v>
      </c>
      <c r="B4248" s="13">
        <v>2199</v>
      </c>
      <c r="C4248">
        <v>584860</v>
      </c>
      <c r="D4248">
        <v>1</v>
      </c>
      <c r="E4248">
        <v>1</v>
      </c>
      <c r="F4248">
        <v>0</v>
      </c>
      <c r="G4248">
        <v>0</v>
      </c>
      <c r="H4248">
        <v>0</v>
      </c>
      <c r="I4248" t="s">
        <v>30</v>
      </c>
      <c r="J4248">
        <v>584860</v>
      </c>
      <c r="K4248" t="s">
        <v>3945</v>
      </c>
      <c r="L4248">
        <v>584797</v>
      </c>
      <c r="M4248" t="s">
        <v>3767</v>
      </c>
      <c r="N4248">
        <v>584291</v>
      </c>
      <c r="O4248" t="s">
        <v>184</v>
      </c>
      <c r="P4248">
        <v>584291</v>
      </c>
      <c r="Q4248" t="s">
        <v>184</v>
      </c>
      <c r="R4248" s="13">
        <v>500578.85650415788</v>
      </c>
      <c r="S4248" s="13">
        <v>4439</v>
      </c>
      <c r="T4248" s="13">
        <v>236954.67745655417</v>
      </c>
      <c r="U4248" s="13"/>
      <c r="V4248" s="13">
        <f t="shared" si="1128"/>
        <v>0</v>
      </c>
      <c r="W4248" s="13">
        <v>74</v>
      </c>
      <c r="X4248" s="13">
        <f t="shared" si="1129"/>
        <v>219336</v>
      </c>
      <c r="Y4248" s="13">
        <v>16</v>
      </c>
      <c r="Z4248" s="13">
        <f t="shared" si="1130"/>
        <v>15808</v>
      </c>
      <c r="AA4248" s="13">
        <v>11</v>
      </c>
      <c r="AB4248" s="13">
        <f t="shared" si="1131"/>
        <v>2717</v>
      </c>
      <c r="AC4248" s="13"/>
      <c r="AD4248" s="13"/>
      <c r="AE4248" s="13"/>
      <c r="AF4248" s="13"/>
      <c r="AG4248" s="13"/>
      <c r="AH4248" s="13"/>
      <c r="AI4248" s="13"/>
      <c r="AJ4248" s="13"/>
      <c r="AK4248" s="13">
        <f t="shared" si="1132"/>
        <v>0</v>
      </c>
      <c r="AL4248" s="13"/>
      <c r="AM4248" s="13">
        <f t="shared" si="1133"/>
        <v>0</v>
      </c>
      <c r="AN4248" s="13"/>
      <c r="AO4248" s="13">
        <v>0</v>
      </c>
      <c r="AP4248" s="13">
        <f t="shared" si="1134"/>
        <v>0</v>
      </c>
      <c r="AQ4248" s="13"/>
      <c r="AR4248" s="13">
        <f t="shared" si="1135"/>
        <v>0</v>
      </c>
      <c r="AS4248" s="13"/>
      <c r="AT4248" s="13">
        <f t="shared" si="1136"/>
        <v>0</v>
      </c>
      <c r="AU4248" s="13"/>
      <c r="AV4248" s="13">
        <f t="shared" si="1137"/>
        <v>0</v>
      </c>
      <c r="AW4248" s="13"/>
      <c r="AX4248" s="13">
        <f t="shared" si="1138"/>
        <v>0</v>
      </c>
      <c r="AY4248" s="13"/>
      <c r="AZ4248" s="13">
        <f t="shared" si="1139"/>
        <v>0</v>
      </c>
      <c r="BA4248" s="13"/>
      <c r="BB4248" s="13">
        <f t="shared" si="1140"/>
        <v>0</v>
      </c>
      <c r="BC4248" s="13"/>
      <c r="BD4248" s="13">
        <f t="shared" si="1141"/>
        <v>0</v>
      </c>
      <c r="BE4248" s="13"/>
      <c r="BF4248" s="13">
        <f t="shared" si="1142"/>
        <v>0</v>
      </c>
      <c r="BG4248" s="13"/>
      <c r="BH4248" s="13">
        <f t="shared" si="1143"/>
        <v>975394.53396071203</v>
      </c>
      <c r="BI4248" s="13">
        <f t="shared" si="1144"/>
        <v>975400</v>
      </c>
      <c r="BJ4248" s="13">
        <v>1052200</v>
      </c>
    </row>
    <row r="4249" spans="1:62" x14ac:dyDescent="0.25">
      <c r="A4249" s="4" t="s">
        <v>4038</v>
      </c>
      <c r="B4249" s="13">
        <v>2119</v>
      </c>
      <c r="C4249">
        <v>562017</v>
      </c>
      <c r="D4249">
        <v>1</v>
      </c>
      <c r="E4249">
        <v>0</v>
      </c>
      <c r="F4249">
        <v>1</v>
      </c>
      <c r="G4249">
        <v>0</v>
      </c>
      <c r="H4249">
        <v>0</v>
      </c>
      <c r="I4249" t="s">
        <v>51</v>
      </c>
      <c r="J4249">
        <v>561835</v>
      </c>
      <c r="K4249" t="s">
        <v>489</v>
      </c>
      <c r="L4249">
        <v>562017</v>
      </c>
      <c r="M4249" t="s">
        <v>4038</v>
      </c>
      <c r="N4249">
        <v>561835</v>
      </c>
      <c r="O4249" t="s">
        <v>489</v>
      </c>
      <c r="P4249">
        <v>561380</v>
      </c>
      <c r="Q4249" t="s">
        <v>348</v>
      </c>
      <c r="R4249" s="13">
        <v>482805.75902648107</v>
      </c>
      <c r="S4249" s="13"/>
      <c r="T4249" s="13"/>
      <c r="U4249" s="13"/>
      <c r="V4249" s="13">
        <f t="shared" si="1128"/>
        <v>0</v>
      </c>
      <c r="W4249" s="13"/>
      <c r="X4249" s="13">
        <f t="shared" si="1129"/>
        <v>0</v>
      </c>
      <c r="Y4249" s="13"/>
      <c r="Z4249" s="13">
        <f t="shared" si="1130"/>
        <v>0</v>
      </c>
      <c r="AA4249" s="13"/>
      <c r="AB4249" s="13">
        <f t="shared" si="1131"/>
        <v>0</v>
      </c>
      <c r="AC4249" s="13">
        <v>2119</v>
      </c>
      <c r="AD4249" s="13">
        <v>455432.95536944916</v>
      </c>
      <c r="AE4249" s="13"/>
      <c r="AF4249" s="13"/>
      <c r="AG4249" s="13"/>
      <c r="AH4249" s="13"/>
      <c r="AI4249" s="13"/>
      <c r="AJ4249" s="13"/>
      <c r="AK4249" s="13">
        <f t="shared" si="1132"/>
        <v>0</v>
      </c>
      <c r="AL4249" s="13"/>
      <c r="AM4249" s="13">
        <f t="shared" si="1133"/>
        <v>0</v>
      </c>
      <c r="AN4249" s="13"/>
      <c r="AO4249" s="13">
        <v>5</v>
      </c>
      <c r="AP4249" s="13">
        <f t="shared" si="1134"/>
        <v>152500</v>
      </c>
      <c r="AQ4249" s="13"/>
      <c r="AR4249" s="13">
        <f t="shared" si="1135"/>
        <v>0</v>
      </c>
      <c r="AS4249" s="13"/>
      <c r="AT4249" s="13">
        <f t="shared" si="1136"/>
        <v>0</v>
      </c>
      <c r="AU4249" s="13"/>
      <c r="AV4249" s="13">
        <f t="shared" si="1137"/>
        <v>0</v>
      </c>
      <c r="AW4249" s="13"/>
      <c r="AX4249" s="13">
        <f t="shared" si="1138"/>
        <v>0</v>
      </c>
      <c r="AY4249" s="13"/>
      <c r="AZ4249" s="13">
        <f t="shared" si="1139"/>
        <v>0</v>
      </c>
      <c r="BA4249" s="13"/>
      <c r="BB4249" s="13">
        <f t="shared" si="1140"/>
        <v>0</v>
      </c>
      <c r="BC4249" s="13"/>
      <c r="BD4249" s="13">
        <f t="shared" si="1141"/>
        <v>0</v>
      </c>
      <c r="BE4249" s="13"/>
      <c r="BF4249" s="13">
        <f t="shared" si="1142"/>
        <v>0</v>
      </c>
      <c r="BG4249" s="13"/>
      <c r="BH4249" s="13">
        <f t="shared" si="1143"/>
        <v>1090738.7143959303</v>
      </c>
      <c r="BI4249" s="13">
        <f t="shared" si="1144"/>
        <v>1090700</v>
      </c>
      <c r="BJ4249" s="13">
        <v>1070000</v>
      </c>
    </row>
    <row r="4250" spans="1:62" x14ac:dyDescent="0.25">
      <c r="A4250" t="s">
        <v>4039</v>
      </c>
      <c r="B4250" s="13">
        <v>365</v>
      </c>
      <c r="C4250">
        <v>572152</v>
      </c>
      <c r="D4250">
        <v>1</v>
      </c>
      <c r="E4250">
        <v>0</v>
      </c>
      <c r="F4250">
        <v>0</v>
      </c>
      <c r="G4250">
        <v>0</v>
      </c>
      <c r="H4250">
        <v>0</v>
      </c>
      <c r="I4250" t="s">
        <v>41</v>
      </c>
      <c r="J4250">
        <v>571393</v>
      </c>
      <c r="K4250" t="s">
        <v>1254</v>
      </c>
      <c r="L4250">
        <v>571393</v>
      </c>
      <c r="M4250" t="s">
        <v>1254</v>
      </c>
      <c r="N4250">
        <v>571393</v>
      </c>
      <c r="O4250" t="s">
        <v>1254</v>
      </c>
      <c r="P4250">
        <v>571393</v>
      </c>
      <c r="Q4250" t="s">
        <v>1254</v>
      </c>
      <c r="R4250" s="13">
        <v>85595.101208420529</v>
      </c>
      <c r="S4250" s="13"/>
      <c r="T4250" s="13"/>
      <c r="U4250" s="13"/>
      <c r="V4250" s="13">
        <f t="shared" si="1128"/>
        <v>0</v>
      </c>
      <c r="W4250" s="13"/>
      <c r="X4250" s="13">
        <f t="shared" si="1129"/>
        <v>0</v>
      </c>
      <c r="Y4250" s="13"/>
      <c r="Z4250" s="13">
        <f t="shared" si="1130"/>
        <v>0</v>
      </c>
      <c r="AA4250" s="13"/>
      <c r="AB4250" s="13">
        <f t="shared" si="1131"/>
        <v>0</v>
      </c>
      <c r="AC4250" s="13"/>
      <c r="AD4250" s="13"/>
      <c r="AE4250" s="13"/>
      <c r="AF4250" s="13"/>
      <c r="AG4250" s="13"/>
      <c r="AH4250" s="13"/>
      <c r="AI4250" s="13"/>
      <c r="AJ4250" s="13"/>
      <c r="AK4250" s="13">
        <f t="shared" si="1132"/>
        <v>0</v>
      </c>
      <c r="AL4250" s="13"/>
      <c r="AM4250" s="13">
        <f t="shared" si="1133"/>
        <v>0</v>
      </c>
      <c r="AN4250" s="13"/>
      <c r="AO4250" s="13">
        <v>0</v>
      </c>
      <c r="AP4250" s="13">
        <f t="shared" si="1134"/>
        <v>0</v>
      </c>
      <c r="AQ4250" s="13"/>
      <c r="AR4250" s="13">
        <f t="shared" si="1135"/>
        <v>0</v>
      </c>
      <c r="AS4250" s="13"/>
      <c r="AT4250" s="13">
        <f t="shared" si="1136"/>
        <v>0</v>
      </c>
      <c r="AU4250" s="13"/>
      <c r="AV4250" s="13">
        <f t="shared" si="1137"/>
        <v>0</v>
      </c>
      <c r="AW4250" s="13"/>
      <c r="AX4250" s="13">
        <f t="shared" si="1138"/>
        <v>0</v>
      </c>
      <c r="AY4250" s="13"/>
      <c r="AZ4250" s="13">
        <f t="shared" si="1139"/>
        <v>0</v>
      </c>
      <c r="BA4250" s="13"/>
      <c r="BB4250" s="13">
        <f t="shared" si="1140"/>
        <v>0</v>
      </c>
      <c r="BC4250" s="13"/>
      <c r="BD4250" s="13">
        <f t="shared" si="1141"/>
        <v>0</v>
      </c>
      <c r="BE4250" s="13"/>
      <c r="BF4250" s="13">
        <f t="shared" si="1142"/>
        <v>0</v>
      </c>
      <c r="BG4250" s="13"/>
      <c r="BH4250" s="13">
        <f t="shared" si="1143"/>
        <v>85595.101208420529</v>
      </c>
      <c r="BI4250" s="13">
        <f t="shared" si="1144"/>
        <v>85600</v>
      </c>
      <c r="BJ4250" s="13">
        <v>86400</v>
      </c>
    </row>
    <row r="4251" spans="1:62" x14ac:dyDescent="0.25">
      <c r="A4251" t="s">
        <v>4039</v>
      </c>
      <c r="B4251" s="13">
        <v>256</v>
      </c>
      <c r="C4251">
        <v>566659</v>
      </c>
      <c r="D4251">
        <v>1</v>
      </c>
      <c r="E4251">
        <v>0</v>
      </c>
      <c r="F4251">
        <v>0</v>
      </c>
      <c r="G4251">
        <v>0</v>
      </c>
      <c r="H4251">
        <v>0</v>
      </c>
      <c r="I4251" t="s">
        <v>85</v>
      </c>
      <c r="J4251">
        <v>565971</v>
      </c>
      <c r="K4251" t="s">
        <v>430</v>
      </c>
      <c r="L4251">
        <v>565971</v>
      </c>
      <c r="M4251" t="s">
        <v>430</v>
      </c>
      <c r="N4251">
        <v>565971</v>
      </c>
      <c r="O4251" t="s">
        <v>430</v>
      </c>
      <c r="P4251">
        <v>565971</v>
      </c>
      <c r="Q4251" t="s">
        <v>430</v>
      </c>
      <c r="R4251" s="13">
        <v>70488.701001315436</v>
      </c>
      <c r="S4251" s="13"/>
      <c r="T4251" s="13"/>
      <c r="U4251" s="13"/>
      <c r="V4251" s="13">
        <f t="shared" si="1128"/>
        <v>0</v>
      </c>
      <c r="W4251" s="13"/>
      <c r="X4251" s="13">
        <f t="shared" si="1129"/>
        <v>0</v>
      </c>
      <c r="Y4251" s="13"/>
      <c r="Z4251" s="13">
        <f t="shared" si="1130"/>
        <v>0</v>
      </c>
      <c r="AA4251" s="13"/>
      <c r="AB4251" s="13">
        <f t="shared" si="1131"/>
        <v>0</v>
      </c>
      <c r="AC4251" s="13"/>
      <c r="AD4251" s="13"/>
      <c r="AE4251" s="13"/>
      <c r="AF4251" s="13"/>
      <c r="AG4251" s="13"/>
      <c r="AH4251" s="13"/>
      <c r="AI4251" s="13"/>
      <c r="AJ4251" s="13"/>
      <c r="AK4251" s="13">
        <f t="shared" si="1132"/>
        <v>0</v>
      </c>
      <c r="AL4251" s="13"/>
      <c r="AM4251" s="13">
        <f t="shared" si="1133"/>
        <v>0</v>
      </c>
      <c r="AN4251" s="13"/>
      <c r="AO4251" s="13">
        <v>0</v>
      </c>
      <c r="AP4251" s="13">
        <f t="shared" si="1134"/>
        <v>0</v>
      </c>
      <c r="AQ4251" s="13"/>
      <c r="AR4251" s="13">
        <f t="shared" si="1135"/>
        <v>0</v>
      </c>
      <c r="AS4251" s="13"/>
      <c r="AT4251" s="13">
        <f t="shared" si="1136"/>
        <v>0</v>
      </c>
      <c r="AU4251" s="13"/>
      <c r="AV4251" s="13">
        <f t="shared" si="1137"/>
        <v>0</v>
      </c>
      <c r="AW4251" s="13"/>
      <c r="AX4251" s="13">
        <f t="shared" si="1138"/>
        <v>0</v>
      </c>
      <c r="AY4251" s="13"/>
      <c r="AZ4251" s="13">
        <f t="shared" si="1139"/>
        <v>0</v>
      </c>
      <c r="BA4251" s="13"/>
      <c r="BB4251" s="13">
        <f t="shared" si="1140"/>
        <v>0</v>
      </c>
      <c r="BC4251" s="13"/>
      <c r="BD4251" s="13">
        <f t="shared" si="1141"/>
        <v>0</v>
      </c>
      <c r="BE4251" s="13"/>
      <c r="BF4251" s="13">
        <f t="shared" si="1142"/>
        <v>0</v>
      </c>
      <c r="BG4251" s="13"/>
      <c r="BH4251" s="13">
        <f t="shared" si="1143"/>
        <v>70488.701001315436</v>
      </c>
      <c r="BI4251" s="13">
        <f t="shared" si="1144"/>
        <v>70500</v>
      </c>
      <c r="BJ4251" s="13">
        <v>70800</v>
      </c>
    </row>
    <row r="4252" spans="1:62" x14ac:dyDescent="0.25">
      <c r="A4252" t="s">
        <v>4040</v>
      </c>
      <c r="B4252" s="13">
        <v>466</v>
      </c>
      <c r="C4252">
        <v>587176</v>
      </c>
      <c r="D4252">
        <v>1</v>
      </c>
      <c r="E4252">
        <v>0</v>
      </c>
      <c r="F4252">
        <v>0</v>
      </c>
      <c r="G4252">
        <v>0</v>
      </c>
      <c r="H4252">
        <v>0</v>
      </c>
      <c r="I4252" t="s">
        <v>75</v>
      </c>
      <c r="J4252">
        <v>586846</v>
      </c>
      <c r="K4252" t="s">
        <v>79</v>
      </c>
      <c r="L4252">
        <v>586846</v>
      </c>
      <c r="M4252" t="s">
        <v>79</v>
      </c>
      <c r="N4252">
        <v>586846</v>
      </c>
      <c r="O4252" t="s">
        <v>79</v>
      </c>
      <c r="P4252">
        <v>586846</v>
      </c>
      <c r="Q4252" t="s">
        <v>79</v>
      </c>
      <c r="R4252" s="13">
        <v>108986.62971912968</v>
      </c>
      <c r="S4252" s="13"/>
      <c r="T4252" s="13"/>
      <c r="U4252" s="13"/>
      <c r="V4252" s="13">
        <f t="shared" si="1128"/>
        <v>0</v>
      </c>
      <c r="W4252" s="13"/>
      <c r="X4252" s="13">
        <f t="shared" si="1129"/>
        <v>0</v>
      </c>
      <c r="Y4252" s="13"/>
      <c r="Z4252" s="13">
        <f t="shared" si="1130"/>
        <v>0</v>
      </c>
      <c r="AA4252" s="13"/>
      <c r="AB4252" s="13">
        <f t="shared" si="1131"/>
        <v>0</v>
      </c>
      <c r="AC4252" s="13"/>
      <c r="AD4252" s="13"/>
      <c r="AE4252" s="13"/>
      <c r="AF4252" s="13"/>
      <c r="AG4252" s="13"/>
      <c r="AH4252" s="13"/>
      <c r="AI4252" s="13"/>
      <c r="AJ4252" s="13"/>
      <c r="AK4252" s="13">
        <f t="shared" si="1132"/>
        <v>0</v>
      </c>
      <c r="AL4252" s="13"/>
      <c r="AM4252" s="13">
        <f t="shared" si="1133"/>
        <v>0</v>
      </c>
      <c r="AN4252" s="13"/>
      <c r="AO4252" s="13">
        <v>0</v>
      </c>
      <c r="AP4252" s="13">
        <f t="shared" si="1134"/>
        <v>0</v>
      </c>
      <c r="AQ4252" s="13"/>
      <c r="AR4252" s="13">
        <f t="shared" si="1135"/>
        <v>0</v>
      </c>
      <c r="AS4252" s="13"/>
      <c r="AT4252" s="13">
        <f t="shared" si="1136"/>
        <v>0</v>
      </c>
      <c r="AU4252" s="13"/>
      <c r="AV4252" s="13">
        <f t="shared" si="1137"/>
        <v>0</v>
      </c>
      <c r="AW4252" s="13"/>
      <c r="AX4252" s="13">
        <f t="shared" si="1138"/>
        <v>0</v>
      </c>
      <c r="AY4252" s="13"/>
      <c r="AZ4252" s="13">
        <f t="shared" si="1139"/>
        <v>0</v>
      </c>
      <c r="BA4252" s="13"/>
      <c r="BB4252" s="13">
        <f t="shared" si="1140"/>
        <v>0</v>
      </c>
      <c r="BC4252" s="13"/>
      <c r="BD4252" s="13">
        <f t="shared" si="1141"/>
        <v>0</v>
      </c>
      <c r="BE4252" s="13"/>
      <c r="BF4252" s="13">
        <f t="shared" si="1142"/>
        <v>0</v>
      </c>
      <c r="BG4252" s="13"/>
      <c r="BH4252" s="13">
        <f t="shared" si="1143"/>
        <v>108986.62971912968</v>
      </c>
      <c r="BI4252" s="13">
        <f t="shared" si="1144"/>
        <v>109000</v>
      </c>
      <c r="BJ4252" s="13">
        <v>104700</v>
      </c>
    </row>
    <row r="4253" spans="1:62" x14ac:dyDescent="0.25">
      <c r="A4253" t="s">
        <v>4041</v>
      </c>
      <c r="B4253" s="13">
        <v>463</v>
      </c>
      <c r="C4253">
        <v>587788</v>
      </c>
      <c r="D4253">
        <v>1</v>
      </c>
      <c r="E4253">
        <v>0</v>
      </c>
      <c r="F4253">
        <v>0</v>
      </c>
      <c r="G4253">
        <v>0</v>
      </c>
      <c r="H4253">
        <v>0</v>
      </c>
      <c r="I4253" t="s">
        <v>75</v>
      </c>
      <c r="J4253">
        <v>586846</v>
      </c>
      <c r="K4253" t="s">
        <v>79</v>
      </c>
      <c r="L4253">
        <v>586846</v>
      </c>
      <c r="M4253" t="s">
        <v>79</v>
      </c>
      <c r="N4253">
        <v>586846</v>
      </c>
      <c r="O4253" t="s">
        <v>79</v>
      </c>
      <c r="P4253">
        <v>586846</v>
      </c>
      <c r="Q4253" t="s">
        <v>79</v>
      </c>
      <c r="R4253" s="13">
        <v>108293.15993220067</v>
      </c>
      <c r="S4253" s="13"/>
      <c r="T4253" s="13"/>
      <c r="U4253" s="13"/>
      <c r="V4253" s="13">
        <f t="shared" si="1128"/>
        <v>0</v>
      </c>
      <c r="W4253" s="13"/>
      <c r="X4253" s="13">
        <f t="shared" si="1129"/>
        <v>0</v>
      </c>
      <c r="Y4253" s="13"/>
      <c r="Z4253" s="13">
        <f t="shared" si="1130"/>
        <v>0</v>
      </c>
      <c r="AA4253" s="13"/>
      <c r="AB4253" s="13">
        <f t="shared" si="1131"/>
        <v>0</v>
      </c>
      <c r="AC4253" s="13"/>
      <c r="AD4253" s="13"/>
      <c r="AE4253" s="13"/>
      <c r="AF4253" s="13"/>
      <c r="AG4253" s="13"/>
      <c r="AH4253" s="13"/>
      <c r="AI4253" s="13"/>
      <c r="AJ4253" s="13"/>
      <c r="AK4253" s="13">
        <f t="shared" si="1132"/>
        <v>0</v>
      </c>
      <c r="AL4253" s="13"/>
      <c r="AM4253" s="13">
        <f t="shared" si="1133"/>
        <v>0</v>
      </c>
      <c r="AN4253" s="13"/>
      <c r="AO4253" s="13">
        <v>0</v>
      </c>
      <c r="AP4253" s="13">
        <f t="shared" si="1134"/>
        <v>0</v>
      </c>
      <c r="AQ4253" s="13"/>
      <c r="AR4253" s="13">
        <f t="shared" si="1135"/>
        <v>0</v>
      </c>
      <c r="AS4253" s="13"/>
      <c r="AT4253" s="13">
        <f t="shared" si="1136"/>
        <v>0</v>
      </c>
      <c r="AU4253" s="13"/>
      <c r="AV4253" s="13">
        <f t="shared" si="1137"/>
        <v>0</v>
      </c>
      <c r="AW4253" s="13"/>
      <c r="AX4253" s="13">
        <f t="shared" si="1138"/>
        <v>0</v>
      </c>
      <c r="AY4253" s="13"/>
      <c r="AZ4253" s="13">
        <f t="shared" si="1139"/>
        <v>0</v>
      </c>
      <c r="BA4253" s="13"/>
      <c r="BB4253" s="13">
        <f t="shared" si="1140"/>
        <v>0</v>
      </c>
      <c r="BC4253" s="13"/>
      <c r="BD4253" s="13">
        <f t="shared" si="1141"/>
        <v>0</v>
      </c>
      <c r="BE4253" s="13"/>
      <c r="BF4253" s="13">
        <f t="shared" si="1142"/>
        <v>0</v>
      </c>
      <c r="BG4253" s="13"/>
      <c r="BH4253" s="13">
        <f t="shared" si="1143"/>
        <v>108293.15993220067</v>
      </c>
      <c r="BI4253" s="13">
        <f t="shared" si="1144"/>
        <v>108300</v>
      </c>
      <c r="BJ4253" s="13">
        <v>109600</v>
      </c>
    </row>
    <row r="4254" spans="1:62" x14ac:dyDescent="0.25">
      <c r="A4254" t="s">
        <v>4042</v>
      </c>
      <c r="B4254" s="13">
        <v>538</v>
      </c>
      <c r="C4254">
        <v>591581</v>
      </c>
      <c r="D4254">
        <v>1</v>
      </c>
      <c r="E4254">
        <v>0</v>
      </c>
      <c r="F4254">
        <v>0</v>
      </c>
      <c r="G4254">
        <v>0</v>
      </c>
      <c r="H4254">
        <v>0</v>
      </c>
      <c r="I4254" t="s">
        <v>75</v>
      </c>
      <c r="J4254">
        <v>591211</v>
      </c>
      <c r="K4254" t="s">
        <v>811</v>
      </c>
      <c r="L4254">
        <v>591211</v>
      </c>
      <c r="M4254" t="s">
        <v>811</v>
      </c>
      <c r="N4254">
        <v>591211</v>
      </c>
      <c r="O4254" t="s">
        <v>811</v>
      </c>
      <c r="P4254">
        <v>591211</v>
      </c>
      <c r="Q4254" t="s">
        <v>811</v>
      </c>
      <c r="R4254" s="13">
        <v>125607.099587506</v>
      </c>
      <c r="S4254" s="13"/>
      <c r="T4254" s="13"/>
      <c r="U4254" s="13"/>
      <c r="V4254" s="13">
        <f t="shared" si="1128"/>
        <v>0</v>
      </c>
      <c r="W4254" s="13"/>
      <c r="X4254" s="13">
        <f t="shared" si="1129"/>
        <v>0</v>
      </c>
      <c r="Y4254" s="13"/>
      <c r="Z4254" s="13">
        <f t="shared" si="1130"/>
        <v>0</v>
      </c>
      <c r="AA4254" s="13"/>
      <c r="AB4254" s="13">
        <f t="shared" si="1131"/>
        <v>0</v>
      </c>
      <c r="AC4254" s="13"/>
      <c r="AD4254" s="13"/>
      <c r="AE4254" s="13"/>
      <c r="AF4254" s="13"/>
      <c r="AG4254" s="13"/>
      <c r="AH4254" s="13"/>
      <c r="AI4254" s="13"/>
      <c r="AJ4254" s="13"/>
      <c r="AK4254" s="13">
        <f t="shared" si="1132"/>
        <v>0</v>
      </c>
      <c r="AL4254" s="13"/>
      <c r="AM4254" s="13">
        <f t="shared" si="1133"/>
        <v>0</v>
      </c>
      <c r="AN4254" s="13"/>
      <c r="AO4254" s="13">
        <v>0</v>
      </c>
      <c r="AP4254" s="13">
        <f t="shared" si="1134"/>
        <v>0</v>
      </c>
      <c r="AQ4254" s="13"/>
      <c r="AR4254" s="13">
        <f t="shared" si="1135"/>
        <v>0</v>
      </c>
      <c r="AS4254" s="13"/>
      <c r="AT4254" s="13">
        <f t="shared" si="1136"/>
        <v>0</v>
      </c>
      <c r="AU4254" s="13"/>
      <c r="AV4254" s="13">
        <f t="shared" si="1137"/>
        <v>0</v>
      </c>
      <c r="AW4254" s="13"/>
      <c r="AX4254" s="13">
        <f t="shared" si="1138"/>
        <v>0</v>
      </c>
      <c r="AY4254" s="13"/>
      <c r="AZ4254" s="13">
        <f t="shared" si="1139"/>
        <v>0</v>
      </c>
      <c r="BA4254" s="13"/>
      <c r="BB4254" s="13">
        <f t="shared" si="1140"/>
        <v>0</v>
      </c>
      <c r="BC4254" s="13"/>
      <c r="BD4254" s="13">
        <f t="shared" si="1141"/>
        <v>0</v>
      </c>
      <c r="BE4254" s="13"/>
      <c r="BF4254" s="13">
        <f t="shared" si="1142"/>
        <v>0</v>
      </c>
      <c r="BG4254" s="13"/>
      <c r="BH4254" s="13">
        <f t="shared" si="1143"/>
        <v>125607.099587506</v>
      </c>
      <c r="BI4254" s="13">
        <f t="shared" si="1144"/>
        <v>125600</v>
      </c>
      <c r="BJ4254" s="13">
        <v>127900</v>
      </c>
    </row>
    <row r="4255" spans="1:62" x14ac:dyDescent="0.25">
      <c r="A4255" t="s">
        <v>4043</v>
      </c>
      <c r="B4255" s="13">
        <v>3291</v>
      </c>
      <c r="C4255">
        <v>540862</v>
      </c>
      <c r="D4255">
        <v>1</v>
      </c>
      <c r="E4255">
        <v>0</v>
      </c>
      <c r="F4255">
        <v>0</v>
      </c>
      <c r="G4255">
        <v>0</v>
      </c>
      <c r="H4255">
        <v>0</v>
      </c>
      <c r="I4255" t="s">
        <v>61</v>
      </c>
      <c r="J4255">
        <v>523704</v>
      </c>
      <c r="K4255" t="s">
        <v>474</v>
      </c>
      <c r="L4255">
        <v>523704</v>
      </c>
      <c r="M4255" t="s">
        <v>474</v>
      </c>
      <c r="N4255">
        <v>523704</v>
      </c>
      <c r="O4255" t="s">
        <v>474</v>
      </c>
      <c r="P4255">
        <v>523704</v>
      </c>
      <c r="Q4255" t="s">
        <v>474</v>
      </c>
      <c r="R4255" s="13">
        <v>740981.87658409902</v>
      </c>
      <c r="S4255" s="13"/>
      <c r="T4255" s="13"/>
      <c r="U4255" s="13"/>
      <c r="V4255" s="13">
        <f t="shared" si="1128"/>
        <v>0</v>
      </c>
      <c r="W4255" s="13"/>
      <c r="X4255" s="13">
        <f t="shared" si="1129"/>
        <v>0</v>
      </c>
      <c r="Y4255" s="13"/>
      <c r="Z4255" s="13">
        <f t="shared" si="1130"/>
        <v>0</v>
      </c>
      <c r="AA4255" s="13"/>
      <c r="AB4255" s="13">
        <f t="shared" si="1131"/>
        <v>0</v>
      </c>
      <c r="AC4255" s="13"/>
      <c r="AD4255" s="13"/>
      <c r="AE4255" s="13"/>
      <c r="AF4255" s="13"/>
      <c r="AG4255" s="13"/>
      <c r="AH4255" s="13"/>
      <c r="AI4255" s="13"/>
      <c r="AJ4255" s="13"/>
      <c r="AK4255" s="13">
        <f t="shared" si="1132"/>
        <v>0</v>
      </c>
      <c r="AL4255" s="13"/>
      <c r="AM4255" s="13">
        <f t="shared" si="1133"/>
        <v>0</v>
      </c>
      <c r="AN4255" s="13"/>
      <c r="AO4255" s="13">
        <v>2</v>
      </c>
      <c r="AP4255" s="13">
        <f t="shared" si="1134"/>
        <v>61000</v>
      </c>
      <c r="AQ4255" s="13"/>
      <c r="AR4255" s="13">
        <f t="shared" si="1135"/>
        <v>0</v>
      </c>
      <c r="AS4255" s="13"/>
      <c r="AT4255" s="13">
        <f t="shared" si="1136"/>
        <v>0</v>
      </c>
      <c r="AU4255" s="13"/>
      <c r="AV4255" s="13">
        <f t="shared" si="1137"/>
        <v>0</v>
      </c>
      <c r="AW4255" s="13"/>
      <c r="AX4255" s="13">
        <f t="shared" si="1138"/>
        <v>0</v>
      </c>
      <c r="AY4255" s="13"/>
      <c r="AZ4255" s="13">
        <f t="shared" si="1139"/>
        <v>0</v>
      </c>
      <c r="BA4255" s="13"/>
      <c r="BB4255" s="13">
        <f t="shared" si="1140"/>
        <v>0</v>
      </c>
      <c r="BC4255" s="13"/>
      <c r="BD4255" s="13">
        <f t="shared" si="1141"/>
        <v>0</v>
      </c>
      <c r="BE4255" s="13"/>
      <c r="BF4255" s="13">
        <f t="shared" si="1142"/>
        <v>0</v>
      </c>
      <c r="BG4255" s="13"/>
      <c r="BH4255" s="13">
        <f t="shared" si="1143"/>
        <v>801981.87658409902</v>
      </c>
      <c r="BI4255" s="13">
        <f t="shared" si="1144"/>
        <v>802000</v>
      </c>
      <c r="BJ4255" s="13">
        <v>774100</v>
      </c>
    </row>
    <row r="4256" spans="1:62" x14ac:dyDescent="0.25">
      <c r="A4256" t="s">
        <v>4044</v>
      </c>
      <c r="B4256" s="13">
        <v>646</v>
      </c>
      <c r="C4256">
        <v>547069</v>
      </c>
      <c r="D4256">
        <v>1</v>
      </c>
      <c r="E4256">
        <v>0</v>
      </c>
      <c r="F4256">
        <v>0</v>
      </c>
      <c r="G4256">
        <v>0</v>
      </c>
      <c r="H4256">
        <v>0</v>
      </c>
      <c r="I4256" t="s">
        <v>23</v>
      </c>
      <c r="J4256">
        <v>547280</v>
      </c>
      <c r="K4256" t="s">
        <v>1591</v>
      </c>
      <c r="L4256">
        <v>547280</v>
      </c>
      <c r="M4256" t="s">
        <v>1591</v>
      </c>
      <c r="N4256">
        <v>547280</v>
      </c>
      <c r="O4256" t="s">
        <v>1591</v>
      </c>
      <c r="P4256">
        <v>547336</v>
      </c>
      <c r="Q4256" t="s">
        <v>981</v>
      </c>
      <c r="R4256" s="13">
        <v>150460.58919260802</v>
      </c>
      <c r="S4256" s="13"/>
      <c r="T4256" s="13"/>
      <c r="U4256" s="13"/>
      <c r="V4256" s="13">
        <f t="shared" si="1128"/>
        <v>0</v>
      </c>
      <c r="W4256" s="13"/>
      <c r="X4256" s="13">
        <f t="shared" si="1129"/>
        <v>0</v>
      </c>
      <c r="Y4256" s="13"/>
      <c r="Z4256" s="13">
        <f t="shared" si="1130"/>
        <v>0</v>
      </c>
      <c r="AA4256" s="13"/>
      <c r="AB4256" s="13">
        <f t="shared" si="1131"/>
        <v>0</v>
      </c>
      <c r="AC4256" s="13"/>
      <c r="AD4256" s="13"/>
      <c r="AE4256" s="13"/>
      <c r="AF4256" s="13"/>
      <c r="AG4256" s="13"/>
      <c r="AH4256" s="13"/>
      <c r="AI4256" s="13"/>
      <c r="AJ4256" s="13"/>
      <c r="AK4256" s="13">
        <f t="shared" si="1132"/>
        <v>0</v>
      </c>
      <c r="AL4256" s="13"/>
      <c r="AM4256" s="13">
        <f t="shared" si="1133"/>
        <v>0</v>
      </c>
      <c r="AN4256" s="13"/>
      <c r="AO4256" s="13">
        <v>0</v>
      </c>
      <c r="AP4256" s="13">
        <f t="shared" si="1134"/>
        <v>0</v>
      </c>
      <c r="AQ4256" s="13"/>
      <c r="AR4256" s="13">
        <f t="shared" si="1135"/>
        <v>0</v>
      </c>
      <c r="AS4256" s="13"/>
      <c r="AT4256" s="13">
        <f t="shared" si="1136"/>
        <v>0</v>
      </c>
      <c r="AU4256" s="13"/>
      <c r="AV4256" s="13">
        <f t="shared" si="1137"/>
        <v>0</v>
      </c>
      <c r="AW4256" s="13"/>
      <c r="AX4256" s="13">
        <f t="shared" si="1138"/>
        <v>0</v>
      </c>
      <c r="AY4256" s="13"/>
      <c r="AZ4256" s="13">
        <f t="shared" si="1139"/>
        <v>0</v>
      </c>
      <c r="BA4256" s="13"/>
      <c r="BB4256" s="13">
        <f t="shared" si="1140"/>
        <v>0</v>
      </c>
      <c r="BC4256" s="13"/>
      <c r="BD4256" s="13">
        <f t="shared" si="1141"/>
        <v>0</v>
      </c>
      <c r="BE4256" s="13"/>
      <c r="BF4256" s="13">
        <f t="shared" si="1142"/>
        <v>0</v>
      </c>
      <c r="BG4256" s="13"/>
      <c r="BH4256" s="13">
        <f t="shared" si="1143"/>
        <v>150460.58919260802</v>
      </c>
      <c r="BI4256" s="13">
        <f t="shared" si="1144"/>
        <v>150500</v>
      </c>
      <c r="BJ4256" s="13">
        <v>150600</v>
      </c>
    </row>
    <row r="4257" spans="1:62" x14ac:dyDescent="0.25">
      <c r="A4257" t="s">
        <v>4045</v>
      </c>
      <c r="B4257" s="13">
        <v>710</v>
      </c>
      <c r="C4257">
        <v>574376</v>
      </c>
      <c r="D4257">
        <v>1</v>
      </c>
      <c r="E4257">
        <v>0</v>
      </c>
      <c r="F4257">
        <v>0</v>
      </c>
      <c r="G4257">
        <v>0</v>
      </c>
      <c r="H4257">
        <v>0</v>
      </c>
      <c r="I4257" t="s">
        <v>33</v>
      </c>
      <c r="J4257">
        <v>574121</v>
      </c>
      <c r="K4257" t="s">
        <v>1130</v>
      </c>
      <c r="L4257">
        <v>574121</v>
      </c>
      <c r="M4257" t="s">
        <v>1130</v>
      </c>
      <c r="N4257">
        <v>574121</v>
      </c>
      <c r="O4257" t="s">
        <v>1130</v>
      </c>
      <c r="P4257">
        <v>574121</v>
      </c>
      <c r="Q4257" t="s">
        <v>1130</v>
      </c>
      <c r="R4257" s="13">
        <v>165147.98961977445</v>
      </c>
      <c r="S4257" s="13"/>
      <c r="T4257" s="13"/>
      <c r="U4257" s="13"/>
      <c r="V4257" s="13">
        <f t="shared" si="1128"/>
        <v>0</v>
      </c>
      <c r="W4257" s="13"/>
      <c r="X4257" s="13">
        <f t="shared" si="1129"/>
        <v>0</v>
      </c>
      <c r="Y4257" s="13"/>
      <c r="Z4257" s="13">
        <f t="shared" si="1130"/>
        <v>0</v>
      </c>
      <c r="AA4257" s="13"/>
      <c r="AB4257" s="13">
        <f t="shared" si="1131"/>
        <v>0</v>
      </c>
      <c r="AC4257" s="13"/>
      <c r="AD4257" s="13"/>
      <c r="AE4257" s="13"/>
      <c r="AF4257" s="13"/>
      <c r="AG4257" s="13"/>
      <c r="AH4257" s="13"/>
      <c r="AI4257" s="13"/>
      <c r="AJ4257" s="13"/>
      <c r="AK4257" s="13">
        <f t="shared" si="1132"/>
        <v>0</v>
      </c>
      <c r="AL4257" s="13"/>
      <c r="AM4257" s="13">
        <f t="shared" si="1133"/>
        <v>0</v>
      </c>
      <c r="AN4257" s="13"/>
      <c r="AO4257" s="13">
        <v>0</v>
      </c>
      <c r="AP4257" s="13">
        <f t="shared" si="1134"/>
        <v>0</v>
      </c>
      <c r="AQ4257" s="13"/>
      <c r="AR4257" s="13">
        <f t="shared" si="1135"/>
        <v>0</v>
      </c>
      <c r="AS4257" s="13"/>
      <c r="AT4257" s="13">
        <f t="shared" si="1136"/>
        <v>0</v>
      </c>
      <c r="AU4257" s="13"/>
      <c r="AV4257" s="13">
        <f t="shared" si="1137"/>
        <v>0</v>
      </c>
      <c r="AW4257" s="13"/>
      <c r="AX4257" s="13">
        <f t="shared" si="1138"/>
        <v>0</v>
      </c>
      <c r="AY4257" s="13"/>
      <c r="AZ4257" s="13">
        <f t="shared" si="1139"/>
        <v>0</v>
      </c>
      <c r="BA4257" s="13"/>
      <c r="BB4257" s="13">
        <f t="shared" si="1140"/>
        <v>0</v>
      </c>
      <c r="BC4257" s="13"/>
      <c r="BD4257" s="13">
        <f t="shared" si="1141"/>
        <v>0</v>
      </c>
      <c r="BE4257" s="13"/>
      <c r="BF4257" s="13">
        <f t="shared" si="1142"/>
        <v>0</v>
      </c>
      <c r="BG4257" s="13"/>
      <c r="BH4257" s="13">
        <f t="shared" si="1143"/>
        <v>165147.98961977445</v>
      </c>
      <c r="BI4257" s="13">
        <f t="shared" si="1144"/>
        <v>165100</v>
      </c>
      <c r="BJ4257" s="13">
        <v>164600</v>
      </c>
    </row>
    <row r="4258" spans="1:62" x14ac:dyDescent="0.25">
      <c r="A4258" s="4" t="s">
        <v>4046</v>
      </c>
      <c r="B4258" s="13">
        <v>2837</v>
      </c>
      <c r="C4258">
        <v>564371</v>
      </c>
      <c r="D4258">
        <v>1</v>
      </c>
      <c r="E4258">
        <v>1</v>
      </c>
      <c r="F4258">
        <v>1</v>
      </c>
      <c r="G4258">
        <v>0</v>
      </c>
      <c r="H4258">
        <v>0</v>
      </c>
      <c r="I4258" t="s">
        <v>51</v>
      </c>
      <c r="J4258">
        <v>564371</v>
      </c>
      <c r="K4258" t="s">
        <v>4046</v>
      </c>
      <c r="L4258">
        <v>564371</v>
      </c>
      <c r="M4258" t="s">
        <v>4046</v>
      </c>
      <c r="N4258">
        <v>564028</v>
      </c>
      <c r="O4258" t="s">
        <v>404</v>
      </c>
      <c r="P4258">
        <v>564028</v>
      </c>
      <c r="Q4258" t="s">
        <v>404</v>
      </c>
      <c r="R4258" s="13">
        <v>641506.11600373138</v>
      </c>
      <c r="S4258" s="13">
        <v>2837</v>
      </c>
      <c r="T4258" s="13">
        <v>151661.53763275966</v>
      </c>
      <c r="U4258" s="13"/>
      <c r="V4258" s="13">
        <f t="shared" si="1128"/>
        <v>0</v>
      </c>
      <c r="W4258" s="13">
        <v>10</v>
      </c>
      <c r="X4258" s="13">
        <f t="shared" si="1129"/>
        <v>29640</v>
      </c>
      <c r="Y4258" s="13">
        <v>7</v>
      </c>
      <c r="Z4258" s="13">
        <f t="shared" si="1130"/>
        <v>6916</v>
      </c>
      <c r="AA4258" s="13">
        <v>11</v>
      </c>
      <c r="AB4258" s="13">
        <f t="shared" si="1131"/>
        <v>2717</v>
      </c>
      <c r="AC4258" s="13">
        <v>2837</v>
      </c>
      <c r="AD4258" s="13">
        <v>607564.26282509032</v>
      </c>
      <c r="AE4258" s="13"/>
      <c r="AF4258" s="13"/>
      <c r="AG4258" s="13"/>
      <c r="AH4258" s="13"/>
      <c r="AI4258" s="13"/>
      <c r="AJ4258" s="13"/>
      <c r="AK4258" s="13">
        <f t="shared" si="1132"/>
        <v>0</v>
      </c>
      <c r="AL4258" s="13"/>
      <c r="AM4258" s="13">
        <f t="shared" si="1133"/>
        <v>0</v>
      </c>
      <c r="AN4258" s="13"/>
      <c r="AO4258" s="13">
        <v>6</v>
      </c>
      <c r="AP4258" s="13">
        <f t="shared" si="1134"/>
        <v>183000</v>
      </c>
      <c r="AQ4258" s="13"/>
      <c r="AR4258" s="13">
        <f t="shared" si="1135"/>
        <v>0</v>
      </c>
      <c r="AS4258" s="13"/>
      <c r="AT4258" s="13">
        <f t="shared" si="1136"/>
        <v>0</v>
      </c>
      <c r="AU4258" s="13"/>
      <c r="AV4258" s="13">
        <f t="shared" si="1137"/>
        <v>0</v>
      </c>
      <c r="AW4258" s="13"/>
      <c r="AX4258" s="13">
        <f t="shared" si="1138"/>
        <v>0</v>
      </c>
      <c r="AY4258" s="13"/>
      <c r="AZ4258" s="13">
        <f t="shared" si="1139"/>
        <v>0</v>
      </c>
      <c r="BA4258" s="13"/>
      <c r="BB4258" s="13">
        <f t="shared" si="1140"/>
        <v>0</v>
      </c>
      <c r="BC4258" s="13"/>
      <c r="BD4258" s="13">
        <f t="shared" si="1141"/>
        <v>0</v>
      </c>
      <c r="BE4258" s="13"/>
      <c r="BF4258" s="13">
        <f t="shared" si="1142"/>
        <v>0</v>
      </c>
      <c r="BG4258" s="13"/>
      <c r="BH4258" s="13">
        <f t="shared" si="1143"/>
        <v>1623004.9164615814</v>
      </c>
      <c r="BI4258" s="13">
        <f t="shared" si="1144"/>
        <v>1623000</v>
      </c>
      <c r="BJ4258" s="13">
        <v>1681200</v>
      </c>
    </row>
    <row r="4259" spans="1:62" x14ac:dyDescent="0.25">
      <c r="A4259" t="s">
        <v>4047</v>
      </c>
      <c r="B4259" s="13">
        <v>98</v>
      </c>
      <c r="C4259">
        <v>549274</v>
      </c>
      <c r="D4259">
        <v>1</v>
      </c>
      <c r="E4259">
        <v>0</v>
      </c>
      <c r="F4259">
        <v>0</v>
      </c>
      <c r="G4259">
        <v>0</v>
      </c>
      <c r="H4259">
        <v>0</v>
      </c>
      <c r="I4259" t="s">
        <v>33</v>
      </c>
      <c r="J4259">
        <v>572926</v>
      </c>
      <c r="K4259" t="s">
        <v>168</v>
      </c>
      <c r="L4259">
        <v>572926</v>
      </c>
      <c r="M4259" t="s">
        <v>168</v>
      </c>
      <c r="N4259">
        <v>572926</v>
      </c>
      <c r="O4259" t="s">
        <v>168</v>
      </c>
      <c r="P4259">
        <v>572926</v>
      </c>
      <c r="Q4259" t="s">
        <v>168</v>
      </c>
      <c r="R4259" s="13">
        <v>70488.701001315436</v>
      </c>
      <c r="S4259" s="13"/>
      <c r="T4259" s="13"/>
      <c r="U4259" s="13"/>
      <c r="V4259" s="13">
        <f t="shared" si="1128"/>
        <v>0</v>
      </c>
      <c r="W4259" s="13"/>
      <c r="X4259" s="13">
        <f t="shared" si="1129"/>
        <v>0</v>
      </c>
      <c r="Y4259" s="13"/>
      <c r="Z4259" s="13">
        <f t="shared" si="1130"/>
        <v>0</v>
      </c>
      <c r="AA4259" s="13"/>
      <c r="AB4259" s="13">
        <f t="shared" si="1131"/>
        <v>0</v>
      </c>
      <c r="AC4259" s="13"/>
      <c r="AD4259" s="13"/>
      <c r="AE4259" s="13"/>
      <c r="AF4259" s="13"/>
      <c r="AG4259" s="13"/>
      <c r="AH4259" s="13"/>
      <c r="AI4259" s="13"/>
      <c r="AJ4259" s="13"/>
      <c r="AK4259" s="13">
        <f t="shared" si="1132"/>
        <v>0</v>
      </c>
      <c r="AL4259" s="13"/>
      <c r="AM4259" s="13">
        <f t="shared" si="1133"/>
        <v>0</v>
      </c>
      <c r="AN4259" s="13"/>
      <c r="AO4259" s="13">
        <v>0</v>
      </c>
      <c r="AP4259" s="13">
        <f t="shared" si="1134"/>
        <v>0</v>
      </c>
      <c r="AQ4259" s="13"/>
      <c r="AR4259" s="13">
        <f t="shared" si="1135"/>
        <v>0</v>
      </c>
      <c r="AS4259" s="13"/>
      <c r="AT4259" s="13">
        <f t="shared" si="1136"/>
        <v>0</v>
      </c>
      <c r="AU4259" s="13"/>
      <c r="AV4259" s="13">
        <f t="shared" si="1137"/>
        <v>0</v>
      </c>
      <c r="AW4259" s="13"/>
      <c r="AX4259" s="13">
        <f t="shared" si="1138"/>
        <v>0</v>
      </c>
      <c r="AY4259" s="13"/>
      <c r="AZ4259" s="13">
        <f t="shared" si="1139"/>
        <v>0</v>
      </c>
      <c r="BA4259" s="13"/>
      <c r="BB4259" s="13">
        <f t="shared" si="1140"/>
        <v>0</v>
      </c>
      <c r="BC4259" s="13"/>
      <c r="BD4259" s="13">
        <f t="shared" si="1141"/>
        <v>0</v>
      </c>
      <c r="BE4259" s="13"/>
      <c r="BF4259" s="13">
        <f t="shared" si="1142"/>
        <v>0</v>
      </c>
      <c r="BG4259" s="13"/>
      <c r="BH4259" s="13">
        <f t="shared" si="1143"/>
        <v>70488.701001315436</v>
      </c>
      <c r="BI4259" s="13">
        <f t="shared" si="1144"/>
        <v>70500</v>
      </c>
      <c r="BJ4259" s="13">
        <v>70800</v>
      </c>
    </row>
    <row r="4260" spans="1:62" x14ac:dyDescent="0.25">
      <c r="A4260" s="4" t="s">
        <v>2627</v>
      </c>
      <c r="B4260" s="13">
        <v>1963</v>
      </c>
      <c r="C4260">
        <v>549665</v>
      </c>
      <c r="D4260">
        <v>1</v>
      </c>
      <c r="E4260">
        <v>1</v>
      </c>
      <c r="F4260">
        <v>1</v>
      </c>
      <c r="G4260">
        <v>0</v>
      </c>
      <c r="H4260">
        <v>0</v>
      </c>
      <c r="I4260" t="s">
        <v>38</v>
      </c>
      <c r="J4260">
        <v>549665</v>
      </c>
      <c r="K4260" t="s">
        <v>2627</v>
      </c>
      <c r="L4260">
        <v>549665</v>
      </c>
      <c r="M4260" t="s">
        <v>2627</v>
      </c>
      <c r="N4260">
        <v>598003</v>
      </c>
      <c r="O4260" t="s">
        <v>166</v>
      </c>
      <c r="P4260">
        <v>598003</v>
      </c>
      <c r="Q4260" t="s">
        <v>166</v>
      </c>
      <c r="R4260" s="13">
        <v>448077.97757737304</v>
      </c>
      <c r="S4260" s="13">
        <v>5620</v>
      </c>
      <c r="T4260" s="13">
        <v>299722.91457569669</v>
      </c>
      <c r="U4260" s="13">
        <v>1</v>
      </c>
      <c r="V4260" s="13">
        <f t="shared" si="1128"/>
        <v>741</v>
      </c>
      <c r="W4260" s="13">
        <v>28</v>
      </c>
      <c r="X4260" s="13">
        <f t="shared" si="1129"/>
        <v>82992</v>
      </c>
      <c r="Y4260" s="13">
        <v>43</v>
      </c>
      <c r="Z4260" s="13">
        <f t="shared" si="1130"/>
        <v>42484</v>
      </c>
      <c r="AA4260" s="13">
        <v>8</v>
      </c>
      <c r="AB4260" s="13">
        <f t="shared" si="1131"/>
        <v>1976</v>
      </c>
      <c r="AC4260" s="13">
        <v>5620</v>
      </c>
      <c r="AD4260" s="13">
        <v>1190744.2760644215</v>
      </c>
      <c r="AE4260" s="13"/>
      <c r="AF4260" s="13"/>
      <c r="AG4260" s="13"/>
      <c r="AH4260" s="13"/>
      <c r="AI4260" s="13"/>
      <c r="AJ4260" s="13"/>
      <c r="AK4260" s="13">
        <f t="shared" si="1132"/>
        <v>0</v>
      </c>
      <c r="AL4260" s="13"/>
      <c r="AM4260" s="13">
        <f t="shared" si="1133"/>
        <v>0</v>
      </c>
      <c r="AN4260" s="13"/>
      <c r="AO4260" s="13">
        <v>2</v>
      </c>
      <c r="AP4260" s="13">
        <f t="shared" si="1134"/>
        <v>61000</v>
      </c>
      <c r="AQ4260" s="13"/>
      <c r="AR4260" s="13">
        <f t="shared" si="1135"/>
        <v>0</v>
      </c>
      <c r="AS4260" s="13"/>
      <c r="AT4260" s="13">
        <f t="shared" si="1136"/>
        <v>0</v>
      </c>
      <c r="AU4260" s="13"/>
      <c r="AV4260" s="13">
        <f t="shared" si="1137"/>
        <v>0</v>
      </c>
      <c r="AW4260" s="13"/>
      <c r="AX4260" s="13">
        <f t="shared" si="1138"/>
        <v>0</v>
      </c>
      <c r="AY4260" s="13"/>
      <c r="AZ4260" s="13">
        <f t="shared" si="1139"/>
        <v>0</v>
      </c>
      <c r="BA4260" s="13"/>
      <c r="BB4260" s="13">
        <f t="shared" si="1140"/>
        <v>0</v>
      </c>
      <c r="BC4260" s="13"/>
      <c r="BD4260" s="13">
        <f t="shared" si="1141"/>
        <v>0</v>
      </c>
      <c r="BE4260" s="13"/>
      <c r="BF4260" s="13">
        <f t="shared" si="1142"/>
        <v>0</v>
      </c>
      <c r="BG4260" s="13"/>
      <c r="BH4260" s="13">
        <f t="shared" si="1143"/>
        <v>2127738.1682174914</v>
      </c>
      <c r="BI4260" s="13">
        <f t="shared" si="1144"/>
        <v>2127700</v>
      </c>
      <c r="BJ4260" s="13">
        <v>2133900</v>
      </c>
    </row>
    <row r="4261" spans="1:62" x14ac:dyDescent="0.25">
      <c r="A4261" t="s">
        <v>4048</v>
      </c>
      <c r="B4261" s="13">
        <v>245</v>
      </c>
      <c r="C4261">
        <v>582255</v>
      </c>
      <c r="D4261">
        <v>1</v>
      </c>
      <c r="E4261">
        <v>0</v>
      </c>
      <c r="F4261">
        <v>0</v>
      </c>
      <c r="G4261">
        <v>0</v>
      </c>
      <c r="H4261">
        <v>0</v>
      </c>
      <c r="I4261" t="s">
        <v>30</v>
      </c>
      <c r="J4261">
        <v>581976</v>
      </c>
      <c r="K4261" t="s">
        <v>260</v>
      </c>
      <c r="L4261">
        <v>581976</v>
      </c>
      <c r="M4261" t="s">
        <v>260</v>
      </c>
      <c r="N4261">
        <v>584002</v>
      </c>
      <c r="O4261" t="s">
        <v>261</v>
      </c>
      <c r="P4261">
        <v>584002</v>
      </c>
      <c r="Q4261" t="s">
        <v>261</v>
      </c>
      <c r="R4261" s="13">
        <v>70488.701001315436</v>
      </c>
      <c r="S4261" s="13"/>
      <c r="T4261" s="13"/>
      <c r="U4261" s="13"/>
      <c r="V4261" s="13">
        <f t="shared" si="1128"/>
        <v>0</v>
      </c>
      <c r="W4261" s="13"/>
      <c r="X4261" s="13">
        <f t="shared" si="1129"/>
        <v>0</v>
      </c>
      <c r="Y4261" s="13"/>
      <c r="Z4261" s="13">
        <f t="shared" si="1130"/>
        <v>0</v>
      </c>
      <c r="AA4261" s="13"/>
      <c r="AB4261" s="13">
        <f t="shared" si="1131"/>
        <v>0</v>
      </c>
      <c r="AC4261" s="13"/>
      <c r="AD4261" s="13"/>
      <c r="AE4261" s="13"/>
      <c r="AF4261" s="13"/>
      <c r="AG4261" s="13"/>
      <c r="AH4261" s="13"/>
      <c r="AI4261" s="13"/>
      <c r="AJ4261" s="13"/>
      <c r="AK4261" s="13">
        <f t="shared" si="1132"/>
        <v>0</v>
      </c>
      <c r="AL4261" s="13"/>
      <c r="AM4261" s="13">
        <f t="shared" si="1133"/>
        <v>0</v>
      </c>
      <c r="AN4261" s="13"/>
      <c r="AO4261" s="13">
        <v>0</v>
      </c>
      <c r="AP4261" s="13">
        <f t="shared" si="1134"/>
        <v>0</v>
      </c>
      <c r="AQ4261" s="13"/>
      <c r="AR4261" s="13">
        <f t="shared" si="1135"/>
        <v>0</v>
      </c>
      <c r="AS4261" s="13"/>
      <c r="AT4261" s="13">
        <f t="shared" si="1136"/>
        <v>0</v>
      </c>
      <c r="AU4261" s="13"/>
      <c r="AV4261" s="13">
        <f t="shared" si="1137"/>
        <v>0</v>
      </c>
      <c r="AW4261" s="13"/>
      <c r="AX4261" s="13">
        <f t="shared" si="1138"/>
        <v>0</v>
      </c>
      <c r="AY4261" s="13"/>
      <c r="AZ4261" s="13">
        <f t="shared" si="1139"/>
        <v>0</v>
      </c>
      <c r="BA4261" s="13"/>
      <c r="BB4261" s="13">
        <f t="shared" si="1140"/>
        <v>0</v>
      </c>
      <c r="BC4261" s="13"/>
      <c r="BD4261" s="13">
        <f t="shared" si="1141"/>
        <v>0</v>
      </c>
      <c r="BE4261" s="13"/>
      <c r="BF4261" s="13">
        <f t="shared" si="1142"/>
        <v>0</v>
      </c>
      <c r="BG4261" s="13"/>
      <c r="BH4261" s="13">
        <f t="shared" si="1143"/>
        <v>70488.701001315436</v>
      </c>
      <c r="BI4261" s="13">
        <f t="shared" si="1144"/>
        <v>70500</v>
      </c>
      <c r="BJ4261" s="13">
        <v>70800</v>
      </c>
    </row>
    <row r="4262" spans="1:62" x14ac:dyDescent="0.25">
      <c r="A4262" t="s">
        <v>4049</v>
      </c>
      <c r="B4262" s="13">
        <v>695</v>
      </c>
      <c r="C4262">
        <v>593532</v>
      </c>
      <c r="D4262">
        <v>1</v>
      </c>
      <c r="E4262">
        <v>0</v>
      </c>
      <c r="F4262">
        <v>0</v>
      </c>
      <c r="G4262">
        <v>0</v>
      </c>
      <c r="H4262">
        <v>0</v>
      </c>
      <c r="I4262" t="s">
        <v>30</v>
      </c>
      <c r="J4262">
        <v>592943</v>
      </c>
      <c r="K4262" t="s">
        <v>486</v>
      </c>
      <c r="L4262">
        <v>592943</v>
      </c>
      <c r="M4262" t="s">
        <v>486</v>
      </c>
      <c r="N4262">
        <v>592943</v>
      </c>
      <c r="O4262" t="s">
        <v>486</v>
      </c>
      <c r="P4262">
        <v>592943</v>
      </c>
      <c r="Q4262" t="s">
        <v>486</v>
      </c>
      <c r="R4262" s="13">
        <v>161708.22419803933</v>
      </c>
      <c r="S4262" s="13"/>
      <c r="T4262" s="13"/>
      <c r="U4262" s="13"/>
      <c r="V4262" s="13">
        <f t="shared" si="1128"/>
        <v>0</v>
      </c>
      <c r="W4262" s="13"/>
      <c r="X4262" s="13">
        <f t="shared" si="1129"/>
        <v>0</v>
      </c>
      <c r="Y4262" s="13"/>
      <c r="Z4262" s="13">
        <f t="shared" si="1130"/>
        <v>0</v>
      </c>
      <c r="AA4262" s="13"/>
      <c r="AB4262" s="13">
        <f t="shared" si="1131"/>
        <v>0</v>
      </c>
      <c r="AC4262" s="13"/>
      <c r="AD4262" s="13"/>
      <c r="AE4262" s="13"/>
      <c r="AF4262" s="13"/>
      <c r="AG4262" s="13"/>
      <c r="AH4262" s="13"/>
      <c r="AI4262" s="13"/>
      <c r="AJ4262" s="13"/>
      <c r="AK4262" s="13">
        <f t="shared" si="1132"/>
        <v>0</v>
      </c>
      <c r="AL4262" s="13"/>
      <c r="AM4262" s="13">
        <f t="shared" si="1133"/>
        <v>0</v>
      </c>
      <c r="AN4262" s="13"/>
      <c r="AO4262" s="13">
        <v>0</v>
      </c>
      <c r="AP4262" s="13">
        <f t="shared" si="1134"/>
        <v>0</v>
      </c>
      <c r="AQ4262" s="13"/>
      <c r="AR4262" s="13">
        <f t="shared" si="1135"/>
        <v>0</v>
      </c>
      <c r="AS4262" s="13"/>
      <c r="AT4262" s="13">
        <f t="shared" si="1136"/>
        <v>0</v>
      </c>
      <c r="AU4262" s="13"/>
      <c r="AV4262" s="13">
        <f t="shared" si="1137"/>
        <v>0</v>
      </c>
      <c r="AW4262" s="13"/>
      <c r="AX4262" s="13">
        <f t="shared" si="1138"/>
        <v>0</v>
      </c>
      <c r="AY4262" s="13"/>
      <c r="AZ4262" s="13">
        <f t="shared" si="1139"/>
        <v>0</v>
      </c>
      <c r="BA4262" s="13"/>
      <c r="BB4262" s="13">
        <f t="shared" si="1140"/>
        <v>0</v>
      </c>
      <c r="BC4262" s="13"/>
      <c r="BD4262" s="13">
        <f t="shared" si="1141"/>
        <v>0</v>
      </c>
      <c r="BE4262" s="13"/>
      <c r="BF4262" s="13">
        <f t="shared" si="1142"/>
        <v>0</v>
      </c>
      <c r="BG4262" s="13"/>
      <c r="BH4262" s="13">
        <f t="shared" si="1143"/>
        <v>161708.22419803933</v>
      </c>
      <c r="BI4262" s="13">
        <f t="shared" si="1144"/>
        <v>161700</v>
      </c>
      <c r="BJ4262" s="13">
        <v>162300</v>
      </c>
    </row>
    <row r="4263" spans="1:62" x14ac:dyDescent="0.25">
      <c r="A4263" t="s">
        <v>4049</v>
      </c>
      <c r="B4263" s="13">
        <v>392</v>
      </c>
      <c r="C4263">
        <v>534340</v>
      </c>
      <c r="D4263">
        <v>1</v>
      </c>
      <c r="E4263">
        <v>0</v>
      </c>
      <c r="F4263">
        <v>0</v>
      </c>
      <c r="G4263">
        <v>0</v>
      </c>
      <c r="H4263">
        <v>0</v>
      </c>
      <c r="I4263" t="s">
        <v>26</v>
      </c>
      <c r="J4263">
        <v>534498</v>
      </c>
      <c r="K4263" t="s">
        <v>1000</v>
      </c>
      <c r="L4263">
        <v>534498</v>
      </c>
      <c r="M4263" t="s">
        <v>1000</v>
      </c>
      <c r="N4263">
        <v>534498</v>
      </c>
      <c r="O4263" t="s">
        <v>1000</v>
      </c>
      <c r="P4263">
        <v>533955</v>
      </c>
      <c r="Q4263" t="s">
        <v>25</v>
      </c>
      <c r="R4263" s="13">
        <v>91857.580180468023</v>
      </c>
      <c r="S4263" s="13"/>
      <c r="T4263" s="13"/>
      <c r="U4263" s="13"/>
      <c r="V4263" s="13">
        <f t="shared" si="1128"/>
        <v>0</v>
      </c>
      <c r="W4263" s="13"/>
      <c r="X4263" s="13">
        <f t="shared" si="1129"/>
        <v>0</v>
      </c>
      <c r="Y4263" s="13"/>
      <c r="Z4263" s="13">
        <f t="shared" si="1130"/>
        <v>0</v>
      </c>
      <c r="AA4263" s="13"/>
      <c r="AB4263" s="13">
        <f t="shared" si="1131"/>
        <v>0</v>
      </c>
      <c r="AC4263" s="13"/>
      <c r="AD4263" s="13"/>
      <c r="AE4263" s="13"/>
      <c r="AF4263" s="13"/>
      <c r="AG4263" s="13"/>
      <c r="AH4263" s="13"/>
      <c r="AI4263" s="13"/>
      <c r="AJ4263" s="13"/>
      <c r="AK4263" s="13">
        <f t="shared" si="1132"/>
        <v>0</v>
      </c>
      <c r="AL4263" s="13"/>
      <c r="AM4263" s="13">
        <f t="shared" si="1133"/>
        <v>0</v>
      </c>
      <c r="AN4263" s="13"/>
      <c r="AO4263" s="13">
        <v>0</v>
      </c>
      <c r="AP4263" s="13">
        <f t="shared" si="1134"/>
        <v>0</v>
      </c>
      <c r="AQ4263" s="13"/>
      <c r="AR4263" s="13">
        <f t="shared" si="1135"/>
        <v>0</v>
      </c>
      <c r="AS4263" s="13"/>
      <c r="AT4263" s="13">
        <f t="shared" si="1136"/>
        <v>0</v>
      </c>
      <c r="AU4263" s="13"/>
      <c r="AV4263" s="13">
        <f t="shared" si="1137"/>
        <v>0</v>
      </c>
      <c r="AW4263" s="13"/>
      <c r="AX4263" s="13">
        <f t="shared" si="1138"/>
        <v>0</v>
      </c>
      <c r="AY4263" s="13"/>
      <c r="AZ4263" s="13">
        <f t="shared" si="1139"/>
        <v>0</v>
      </c>
      <c r="BA4263" s="13"/>
      <c r="BB4263" s="13">
        <f t="shared" si="1140"/>
        <v>0</v>
      </c>
      <c r="BC4263" s="13"/>
      <c r="BD4263" s="13">
        <f t="shared" si="1141"/>
        <v>0</v>
      </c>
      <c r="BE4263" s="13"/>
      <c r="BF4263" s="13">
        <f t="shared" si="1142"/>
        <v>0</v>
      </c>
      <c r="BG4263" s="13"/>
      <c r="BH4263" s="13">
        <f t="shared" si="1143"/>
        <v>91857.580180468023</v>
      </c>
      <c r="BI4263" s="13">
        <f t="shared" si="1144"/>
        <v>91900</v>
      </c>
      <c r="BJ4263" s="13">
        <v>90100</v>
      </c>
    </row>
    <row r="4264" spans="1:62" x14ac:dyDescent="0.25">
      <c r="A4264" t="s">
        <v>1336</v>
      </c>
      <c r="B4264" s="13">
        <v>1159</v>
      </c>
      <c r="C4264">
        <v>588938</v>
      </c>
      <c r="D4264">
        <v>1</v>
      </c>
      <c r="E4264">
        <v>0</v>
      </c>
      <c r="F4264">
        <v>0</v>
      </c>
      <c r="G4264">
        <v>0</v>
      </c>
      <c r="H4264">
        <v>0</v>
      </c>
      <c r="I4264" t="s">
        <v>90</v>
      </c>
      <c r="J4264">
        <v>588296</v>
      </c>
      <c r="K4264" t="s">
        <v>164</v>
      </c>
      <c r="L4264">
        <v>588296</v>
      </c>
      <c r="M4264" t="s">
        <v>164</v>
      </c>
      <c r="N4264">
        <v>588296</v>
      </c>
      <c r="O4264" t="s">
        <v>164</v>
      </c>
      <c r="P4264">
        <v>588296</v>
      </c>
      <c r="Q4264" t="s">
        <v>164</v>
      </c>
      <c r="R4264" s="13">
        <v>267455.82994686312</v>
      </c>
      <c r="S4264" s="13"/>
      <c r="T4264" s="13"/>
      <c r="U4264" s="13"/>
      <c r="V4264" s="13">
        <f t="shared" si="1128"/>
        <v>0</v>
      </c>
      <c r="W4264" s="13"/>
      <c r="X4264" s="13">
        <f t="shared" si="1129"/>
        <v>0</v>
      </c>
      <c r="Y4264" s="13"/>
      <c r="Z4264" s="13">
        <f t="shared" si="1130"/>
        <v>0</v>
      </c>
      <c r="AA4264" s="13"/>
      <c r="AB4264" s="13">
        <f t="shared" si="1131"/>
        <v>0</v>
      </c>
      <c r="AC4264" s="13"/>
      <c r="AD4264" s="13"/>
      <c r="AE4264" s="13"/>
      <c r="AF4264" s="13"/>
      <c r="AG4264" s="13"/>
      <c r="AH4264" s="13"/>
      <c r="AI4264" s="13"/>
      <c r="AJ4264" s="13"/>
      <c r="AK4264" s="13">
        <f t="shared" si="1132"/>
        <v>0</v>
      </c>
      <c r="AL4264" s="13"/>
      <c r="AM4264" s="13">
        <f t="shared" si="1133"/>
        <v>0</v>
      </c>
      <c r="AN4264" s="13"/>
      <c r="AO4264" s="13">
        <v>0</v>
      </c>
      <c r="AP4264" s="13">
        <f t="shared" si="1134"/>
        <v>0</v>
      </c>
      <c r="AQ4264" s="13"/>
      <c r="AR4264" s="13">
        <f t="shared" si="1135"/>
        <v>0</v>
      </c>
      <c r="AS4264" s="13"/>
      <c r="AT4264" s="13">
        <f t="shared" si="1136"/>
        <v>0</v>
      </c>
      <c r="AU4264" s="13"/>
      <c r="AV4264" s="13">
        <f t="shared" si="1137"/>
        <v>0</v>
      </c>
      <c r="AW4264" s="13"/>
      <c r="AX4264" s="13">
        <f t="shared" si="1138"/>
        <v>0</v>
      </c>
      <c r="AY4264" s="13"/>
      <c r="AZ4264" s="13">
        <f t="shared" si="1139"/>
        <v>0</v>
      </c>
      <c r="BA4264" s="13"/>
      <c r="BB4264" s="13">
        <f t="shared" si="1140"/>
        <v>0</v>
      </c>
      <c r="BC4264" s="13"/>
      <c r="BD4264" s="13">
        <f t="shared" si="1141"/>
        <v>0</v>
      </c>
      <c r="BE4264" s="13"/>
      <c r="BF4264" s="13">
        <f t="shared" si="1142"/>
        <v>0</v>
      </c>
      <c r="BG4264" s="13"/>
      <c r="BH4264" s="13">
        <f t="shared" si="1143"/>
        <v>267455.82994686312</v>
      </c>
      <c r="BI4264" s="13">
        <f t="shared" si="1144"/>
        <v>267500</v>
      </c>
      <c r="BJ4264" s="13">
        <v>267300</v>
      </c>
    </row>
    <row r="4265" spans="1:62" x14ac:dyDescent="0.25">
      <c r="A4265" t="s">
        <v>1336</v>
      </c>
      <c r="B4265" s="13">
        <v>200</v>
      </c>
      <c r="C4265">
        <v>552976</v>
      </c>
      <c r="D4265">
        <v>1</v>
      </c>
      <c r="E4265">
        <v>0</v>
      </c>
      <c r="F4265">
        <v>0</v>
      </c>
      <c r="G4265">
        <v>0</v>
      </c>
      <c r="H4265">
        <v>0</v>
      </c>
      <c r="I4265" t="s">
        <v>23</v>
      </c>
      <c r="J4265">
        <v>552054</v>
      </c>
      <c r="K4265" t="s">
        <v>231</v>
      </c>
      <c r="L4265">
        <v>552054</v>
      </c>
      <c r="M4265" t="s">
        <v>231</v>
      </c>
      <c r="N4265">
        <v>552054</v>
      </c>
      <c r="O4265" t="s">
        <v>231</v>
      </c>
      <c r="P4265">
        <v>552046</v>
      </c>
      <c r="Q4265" t="s">
        <v>136</v>
      </c>
      <c r="R4265" s="13">
        <v>70488.701001315436</v>
      </c>
      <c r="S4265" s="13"/>
      <c r="T4265" s="13"/>
      <c r="U4265" s="13"/>
      <c r="V4265" s="13">
        <f t="shared" si="1128"/>
        <v>0</v>
      </c>
      <c r="W4265" s="13"/>
      <c r="X4265" s="13">
        <f t="shared" si="1129"/>
        <v>0</v>
      </c>
      <c r="Y4265" s="13"/>
      <c r="Z4265" s="13">
        <f t="shared" si="1130"/>
        <v>0</v>
      </c>
      <c r="AA4265" s="13"/>
      <c r="AB4265" s="13">
        <f t="shared" si="1131"/>
        <v>0</v>
      </c>
      <c r="AC4265" s="13"/>
      <c r="AD4265" s="13"/>
      <c r="AE4265" s="13"/>
      <c r="AF4265" s="13"/>
      <c r="AG4265" s="13"/>
      <c r="AH4265" s="13"/>
      <c r="AI4265" s="13"/>
      <c r="AJ4265" s="13"/>
      <c r="AK4265" s="13">
        <f t="shared" si="1132"/>
        <v>0</v>
      </c>
      <c r="AL4265" s="13"/>
      <c r="AM4265" s="13">
        <f t="shared" si="1133"/>
        <v>0</v>
      </c>
      <c r="AN4265" s="13"/>
      <c r="AO4265" s="13">
        <v>0</v>
      </c>
      <c r="AP4265" s="13">
        <f t="shared" si="1134"/>
        <v>0</v>
      </c>
      <c r="AQ4265" s="13"/>
      <c r="AR4265" s="13">
        <f t="shared" si="1135"/>
        <v>0</v>
      </c>
      <c r="AS4265" s="13"/>
      <c r="AT4265" s="13">
        <f t="shared" si="1136"/>
        <v>0</v>
      </c>
      <c r="AU4265" s="13"/>
      <c r="AV4265" s="13">
        <f t="shared" si="1137"/>
        <v>0</v>
      </c>
      <c r="AW4265" s="13"/>
      <c r="AX4265" s="13">
        <f t="shared" si="1138"/>
        <v>0</v>
      </c>
      <c r="AY4265" s="13"/>
      <c r="AZ4265" s="13">
        <f t="shared" si="1139"/>
        <v>0</v>
      </c>
      <c r="BA4265" s="13"/>
      <c r="BB4265" s="13">
        <f t="shared" si="1140"/>
        <v>0</v>
      </c>
      <c r="BC4265" s="13"/>
      <c r="BD4265" s="13">
        <f t="shared" si="1141"/>
        <v>0</v>
      </c>
      <c r="BE4265" s="13"/>
      <c r="BF4265" s="13">
        <f t="shared" si="1142"/>
        <v>0</v>
      </c>
      <c r="BG4265" s="13"/>
      <c r="BH4265" s="13">
        <f t="shared" si="1143"/>
        <v>70488.701001315436</v>
      </c>
      <c r="BI4265" s="13">
        <f t="shared" si="1144"/>
        <v>70500</v>
      </c>
      <c r="BJ4265" s="13">
        <v>70800</v>
      </c>
    </row>
    <row r="4266" spans="1:62" x14ac:dyDescent="0.25">
      <c r="A4266" t="s">
        <v>1336</v>
      </c>
      <c r="B4266" s="13">
        <v>161</v>
      </c>
      <c r="C4266">
        <v>530549</v>
      </c>
      <c r="D4266">
        <v>1</v>
      </c>
      <c r="E4266">
        <v>0</v>
      </c>
      <c r="F4266">
        <v>0</v>
      </c>
      <c r="G4266">
        <v>0</v>
      </c>
      <c r="H4266">
        <v>0</v>
      </c>
      <c r="I4266" t="s">
        <v>26</v>
      </c>
      <c r="J4266">
        <v>530883</v>
      </c>
      <c r="K4266" t="s">
        <v>307</v>
      </c>
      <c r="L4266">
        <v>530883</v>
      </c>
      <c r="M4266" t="s">
        <v>307</v>
      </c>
      <c r="N4266">
        <v>530883</v>
      </c>
      <c r="O4266" t="s">
        <v>307</v>
      </c>
      <c r="P4266">
        <v>530883</v>
      </c>
      <c r="Q4266" t="s">
        <v>307</v>
      </c>
      <c r="R4266" s="13">
        <v>70488.701001315436</v>
      </c>
      <c r="S4266" s="13"/>
      <c r="T4266" s="13"/>
      <c r="U4266" s="13"/>
      <c r="V4266" s="13">
        <f t="shared" si="1128"/>
        <v>0</v>
      </c>
      <c r="W4266" s="13"/>
      <c r="X4266" s="13">
        <f t="shared" si="1129"/>
        <v>0</v>
      </c>
      <c r="Y4266" s="13"/>
      <c r="Z4266" s="13">
        <f t="shared" si="1130"/>
        <v>0</v>
      </c>
      <c r="AA4266" s="13"/>
      <c r="AB4266" s="13">
        <f t="shared" si="1131"/>
        <v>0</v>
      </c>
      <c r="AC4266" s="13"/>
      <c r="AD4266" s="13"/>
      <c r="AE4266" s="13"/>
      <c r="AF4266" s="13"/>
      <c r="AG4266" s="13"/>
      <c r="AH4266" s="13"/>
      <c r="AI4266" s="13"/>
      <c r="AJ4266" s="13"/>
      <c r="AK4266" s="13">
        <f t="shared" si="1132"/>
        <v>0</v>
      </c>
      <c r="AL4266" s="13"/>
      <c r="AM4266" s="13">
        <f t="shared" si="1133"/>
        <v>0</v>
      </c>
      <c r="AN4266" s="13"/>
      <c r="AO4266" s="13">
        <v>0</v>
      </c>
      <c r="AP4266" s="13">
        <f t="shared" si="1134"/>
        <v>0</v>
      </c>
      <c r="AQ4266" s="13"/>
      <c r="AR4266" s="13">
        <f t="shared" si="1135"/>
        <v>0</v>
      </c>
      <c r="AS4266" s="13"/>
      <c r="AT4266" s="13">
        <f t="shared" si="1136"/>
        <v>0</v>
      </c>
      <c r="AU4266" s="13"/>
      <c r="AV4266" s="13">
        <f t="shared" si="1137"/>
        <v>0</v>
      </c>
      <c r="AW4266" s="13"/>
      <c r="AX4266" s="13">
        <f t="shared" si="1138"/>
        <v>0</v>
      </c>
      <c r="AY4266" s="13"/>
      <c r="AZ4266" s="13">
        <f t="shared" si="1139"/>
        <v>0</v>
      </c>
      <c r="BA4266" s="13"/>
      <c r="BB4266" s="13">
        <f t="shared" si="1140"/>
        <v>0</v>
      </c>
      <c r="BC4266" s="13"/>
      <c r="BD4266" s="13">
        <f t="shared" si="1141"/>
        <v>0</v>
      </c>
      <c r="BE4266" s="13"/>
      <c r="BF4266" s="13">
        <f t="shared" si="1142"/>
        <v>0</v>
      </c>
      <c r="BG4266" s="13"/>
      <c r="BH4266" s="13">
        <f t="shared" si="1143"/>
        <v>70488.701001315436</v>
      </c>
      <c r="BI4266" s="13">
        <f t="shared" si="1144"/>
        <v>70500</v>
      </c>
      <c r="BJ4266" s="13">
        <v>70800</v>
      </c>
    </row>
    <row r="4267" spans="1:62" x14ac:dyDescent="0.25">
      <c r="A4267" s="3" t="s">
        <v>1175</v>
      </c>
      <c r="B4267" s="13">
        <v>526</v>
      </c>
      <c r="C4267">
        <v>534358</v>
      </c>
      <c r="D4267">
        <v>1</v>
      </c>
      <c r="E4267">
        <v>1</v>
      </c>
      <c r="F4267">
        <v>0</v>
      </c>
      <c r="G4267">
        <v>0</v>
      </c>
      <c r="H4267">
        <v>0</v>
      </c>
      <c r="I4267" t="s">
        <v>26</v>
      </c>
      <c r="J4267">
        <v>534358</v>
      </c>
      <c r="K4267" t="s">
        <v>1175</v>
      </c>
      <c r="L4267">
        <v>534498</v>
      </c>
      <c r="M4267" t="s">
        <v>1000</v>
      </c>
      <c r="N4267">
        <v>534498</v>
      </c>
      <c r="O4267" t="s">
        <v>1000</v>
      </c>
      <c r="P4267">
        <v>533955</v>
      </c>
      <c r="Q4267" t="s">
        <v>25</v>
      </c>
      <c r="R4267" s="13">
        <v>122839.9943400269</v>
      </c>
      <c r="S4267" s="13">
        <v>1279</v>
      </c>
      <c r="T4267" s="13">
        <v>68504.800046433622</v>
      </c>
      <c r="U4267" s="13">
        <v>2</v>
      </c>
      <c r="V4267" s="13">
        <f t="shared" si="1128"/>
        <v>1482</v>
      </c>
      <c r="W4267" s="13">
        <v>13</v>
      </c>
      <c r="X4267" s="13">
        <f t="shared" si="1129"/>
        <v>38532</v>
      </c>
      <c r="Y4267" s="13">
        <v>39</v>
      </c>
      <c r="Z4267" s="13">
        <f t="shared" si="1130"/>
        <v>38532</v>
      </c>
      <c r="AA4267" s="13">
        <v>1</v>
      </c>
      <c r="AB4267" s="13">
        <f t="shared" si="1131"/>
        <v>247</v>
      </c>
      <c r="AC4267" s="13"/>
      <c r="AD4267" s="13"/>
      <c r="AE4267" s="13"/>
      <c r="AF4267" s="13"/>
      <c r="AG4267" s="13"/>
      <c r="AH4267" s="13"/>
      <c r="AI4267" s="13"/>
      <c r="AJ4267" s="13"/>
      <c r="AK4267" s="13">
        <f t="shared" si="1132"/>
        <v>0</v>
      </c>
      <c r="AL4267" s="13"/>
      <c r="AM4267" s="13">
        <f t="shared" si="1133"/>
        <v>0</v>
      </c>
      <c r="AN4267" s="13"/>
      <c r="AO4267" s="13">
        <v>30</v>
      </c>
      <c r="AP4267" s="13">
        <f t="shared" si="1134"/>
        <v>915000</v>
      </c>
      <c r="AQ4267" s="13"/>
      <c r="AR4267" s="13">
        <f t="shared" si="1135"/>
        <v>0</v>
      </c>
      <c r="AS4267" s="13"/>
      <c r="AT4267" s="13">
        <f t="shared" si="1136"/>
        <v>0</v>
      </c>
      <c r="AU4267" s="13"/>
      <c r="AV4267" s="13">
        <f t="shared" si="1137"/>
        <v>0</v>
      </c>
      <c r="AW4267" s="13"/>
      <c r="AX4267" s="13">
        <f t="shared" si="1138"/>
        <v>0</v>
      </c>
      <c r="AY4267" s="13"/>
      <c r="AZ4267" s="13">
        <f t="shared" si="1139"/>
        <v>0</v>
      </c>
      <c r="BA4267" s="13"/>
      <c r="BB4267" s="13">
        <f t="shared" si="1140"/>
        <v>0</v>
      </c>
      <c r="BC4267" s="13"/>
      <c r="BD4267" s="13">
        <f t="shared" si="1141"/>
        <v>0</v>
      </c>
      <c r="BE4267" s="13"/>
      <c r="BF4267" s="13">
        <f t="shared" si="1142"/>
        <v>0</v>
      </c>
      <c r="BG4267" s="13"/>
      <c r="BH4267" s="13">
        <f t="shared" si="1143"/>
        <v>1185137.7943864604</v>
      </c>
      <c r="BI4267" s="13">
        <f t="shared" si="1144"/>
        <v>1185100</v>
      </c>
      <c r="BJ4267" s="13">
        <v>1256300</v>
      </c>
    </row>
    <row r="4268" spans="1:62" x14ac:dyDescent="0.25">
      <c r="A4268" t="s">
        <v>4050</v>
      </c>
      <c r="B4268" s="13">
        <v>573</v>
      </c>
      <c r="C4268">
        <v>533653</v>
      </c>
      <c r="D4268">
        <v>1</v>
      </c>
      <c r="E4268">
        <v>0</v>
      </c>
      <c r="F4268">
        <v>0</v>
      </c>
      <c r="G4268">
        <v>0</v>
      </c>
      <c r="H4268">
        <v>0</v>
      </c>
      <c r="I4268" t="s">
        <v>26</v>
      </c>
      <c r="J4268">
        <v>533165</v>
      </c>
      <c r="K4268" t="s">
        <v>154</v>
      </c>
      <c r="L4268">
        <v>533165</v>
      </c>
      <c r="M4268" t="s">
        <v>154</v>
      </c>
      <c r="N4268">
        <v>533165</v>
      </c>
      <c r="O4268" t="s">
        <v>154</v>
      </c>
      <c r="P4268">
        <v>533165</v>
      </c>
      <c r="Q4268" t="s">
        <v>154</v>
      </c>
      <c r="R4268" s="13">
        <v>133671.27266147148</v>
      </c>
      <c r="S4268" s="13"/>
      <c r="T4268" s="13"/>
      <c r="U4268" s="13"/>
      <c r="V4268" s="13">
        <f t="shared" si="1128"/>
        <v>0</v>
      </c>
      <c r="W4268" s="13"/>
      <c r="X4268" s="13">
        <f t="shared" si="1129"/>
        <v>0</v>
      </c>
      <c r="Y4268" s="13"/>
      <c r="Z4268" s="13">
        <f t="shared" si="1130"/>
        <v>0</v>
      </c>
      <c r="AA4268" s="13"/>
      <c r="AB4268" s="13">
        <f t="shared" si="1131"/>
        <v>0</v>
      </c>
      <c r="AC4268" s="13"/>
      <c r="AD4268" s="13"/>
      <c r="AE4268" s="13"/>
      <c r="AF4268" s="13"/>
      <c r="AG4268" s="13"/>
      <c r="AH4268" s="13"/>
      <c r="AI4268" s="13"/>
      <c r="AJ4268" s="13"/>
      <c r="AK4268" s="13">
        <f t="shared" si="1132"/>
        <v>0</v>
      </c>
      <c r="AL4268" s="13"/>
      <c r="AM4268" s="13">
        <f t="shared" si="1133"/>
        <v>0</v>
      </c>
      <c r="AN4268" s="13"/>
      <c r="AO4268" s="13">
        <v>0</v>
      </c>
      <c r="AP4268" s="13">
        <f t="shared" si="1134"/>
        <v>0</v>
      </c>
      <c r="AQ4268" s="13"/>
      <c r="AR4268" s="13">
        <f t="shared" si="1135"/>
        <v>0</v>
      </c>
      <c r="AS4268" s="13"/>
      <c r="AT4268" s="13">
        <f t="shared" si="1136"/>
        <v>0</v>
      </c>
      <c r="AU4268" s="13"/>
      <c r="AV4268" s="13">
        <f t="shared" si="1137"/>
        <v>0</v>
      </c>
      <c r="AW4268" s="13"/>
      <c r="AX4268" s="13">
        <f t="shared" si="1138"/>
        <v>0</v>
      </c>
      <c r="AY4268" s="13"/>
      <c r="AZ4268" s="13">
        <f t="shared" si="1139"/>
        <v>0</v>
      </c>
      <c r="BA4268" s="13"/>
      <c r="BB4268" s="13">
        <f t="shared" si="1140"/>
        <v>0</v>
      </c>
      <c r="BC4268" s="13"/>
      <c r="BD4268" s="13">
        <f t="shared" si="1141"/>
        <v>0</v>
      </c>
      <c r="BE4268" s="13"/>
      <c r="BF4268" s="13">
        <f t="shared" si="1142"/>
        <v>0</v>
      </c>
      <c r="BG4268" s="13"/>
      <c r="BH4268" s="13">
        <f t="shared" si="1143"/>
        <v>133671.27266147148</v>
      </c>
      <c r="BI4268" s="13">
        <f t="shared" si="1144"/>
        <v>133700</v>
      </c>
      <c r="BJ4268" s="13">
        <v>138300</v>
      </c>
    </row>
    <row r="4269" spans="1:62" x14ac:dyDescent="0.25">
      <c r="A4269" t="s">
        <v>4051</v>
      </c>
      <c r="B4269" s="13">
        <v>621</v>
      </c>
      <c r="C4269">
        <v>537748</v>
      </c>
      <c r="D4269">
        <v>1</v>
      </c>
      <c r="E4269">
        <v>0</v>
      </c>
      <c r="F4269">
        <v>0</v>
      </c>
      <c r="G4269">
        <v>0</v>
      </c>
      <c r="H4269">
        <v>0</v>
      </c>
      <c r="I4269" t="s">
        <v>26</v>
      </c>
      <c r="J4269">
        <v>537641</v>
      </c>
      <c r="K4269" t="s">
        <v>983</v>
      </c>
      <c r="L4269">
        <v>537641</v>
      </c>
      <c r="M4269" t="s">
        <v>983</v>
      </c>
      <c r="N4269">
        <v>537641</v>
      </c>
      <c r="O4269" t="s">
        <v>983</v>
      </c>
      <c r="P4269">
        <v>533165</v>
      </c>
      <c r="Q4269" t="s">
        <v>154</v>
      </c>
      <c r="R4269" s="13">
        <v>144715.31282451536</v>
      </c>
      <c r="S4269" s="13"/>
      <c r="T4269" s="13"/>
      <c r="U4269" s="13"/>
      <c r="V4269" s="13">
        <f t="shared" si="1128"/>
        <v>0</v>
      </c>
      <c r="W4269" s="13"/>
      <c r="X4269" s="13">
        <f t="shared" si="1129"/>
        <v>0</v>
      </c>
      <c r="Y4269" s="13"/>
      <c r="Z4269" s="13">
        <f t="shared" si="1130"/>
        <v>0</v>
      </c>
      <c r="AA4269" s="13"/>
      <c r="AB4269" s="13">
        <f t="shared" si="1131"/>
        <v>0</v>
      </c>
      <c r="AC4269" s="13"/>
      <c r="AD4269" s="13"/>
      <c r="AE4269" s="13"/>
      <c r="AF4269" s="13"/>
      <c r="AG4269" s="13"/>
      <c r="AH4269" s="13"/>
      <c r="AI4269" s="13"/>
      <c r="AJ4269" s="13"/>
      <c r="AK4269" s="13">
        <f t="shared" si="1132"/>
        <v>0</v>
      </c>
      <c r="AL4269" s="13"/>
      <c r="AM4269" s="13">
        <f t="shared" si="1133"/>
        <v>0</v>
      </c>
      <c r="AN4269" s="13"/>
      <c r="AO4269" s="13">
        <v>1</v>
      </c>
      <c r="AP4269" s="13">
        <f t="shared" si="1134"/>
        <v>30500</v>
      </c>
      <c r="AQ4269" s="13"/>
      <c r="AR4269" s="13">
        <f t="shared" si="1135"/>
        <v>0</v>
      </c>
      <c r="AS4269" s="13"/>
      <c r="AT4269" s="13">
        <f t="shared" si="1136"/>
        <v>0</v>
      </c>
      <c r="AU4269" s="13"/>
      <c r="AV4269" s="13">
        <f t="shared" si="1137"/>
        <v>0</v>
      </c>
      <c r="AW4269" s="13"/>
      <c r="AX4269" s="13">
        <f t="shared" si="1138"/>
        <v>0</v>
      </c>
      <c r="AY4269" s="13"/>
      <c r="AZ4269" s="13">
        <f t="shared" si="1139"/>
        <v>0</v>
      </c>
      <c r="BA4269" s="13"/>
      <c r="BB4269" s="13">
        <f t="shared" si="1140"/>
        <v>0</v>
      </c>
      <c r="BC4269" s="13"/>
      <c r="BD4269" s="13">
        <f t="shared" si="1141"/>
        <v>0</v>
      </c>
      <c r="BE4269" s="13"/>
      <c r="BF4269" s="13">
        <f t="shared" si="1142"/>
        <v>0</v>
      </c>
      <c r="BG4269" s="13"/>
      <c r="BH4269" s="13">
        <f t="shared" si="1143"/>
        <v>175215.31282451536</v>
      </c>
      <c r="BI4269" s="13">
        <f t="shared" si="1144"/>
        <v>175200</v>
      </c>
      <c r="BJ4269" s="13">
        <v>175700</v>
      </c>
    </row>
    <row r="4270" spans="1:62" x14ac:dyDescent="0.25">
      <c r="A4270" s="3" t="s">
        <v>2403</v>
      </c>
      <c r="B4270" s="13">
        <v>1833</v>
      </c>
      <c r="C4270">
        <v>544787</v>
      </c>
      <c r="D4270">
        <v>1</v>
      </c>
      <c r="E4270">
        <v>1</v>
      </c>
      <c r="F4270">
        <v>0</v>
      </c>
      <c r="G4270">
        <v>0</v>
      </c>
      <c r="H4270">
        <v>0</v>
      </c>
      <c r="I4270" t="s">
        <v>90</v>
      </c>
      <c r="J4270">
        <v>544787</v>
      </c>
      <c r="K4270" t="s">
        <v>2403</v>
      </c>
      <c r="L4270">
        <v>541630</v>
      </c>
      <c r="M4270" t="s">
        <v>702</v>
      </c>
      <c r="N4270">
        <v>541630</v>
      </c>
      <c r="O4270" t="s">
        <v>702</v>
      </c>
      <c r="P4270">
        <v>541630</v>
      </c>
      <c r="Q4270" t="s">
        <v>702</v>
      </c>
      <c r="R4270" s="13">
        <v>419064.77413921891</v>
      </c>
      <c r="S4270" s="13">
        <v>2869</v>
      </c>
      <c r="T4270" s="13">
        <v>153367.16862348112</v>
      </c>
      <c r="U4270" s="13"/>
      <c r="V4270" s="13">
        <f t="shared" si="1128"/>
        <v>0</v>
      </c>
      <c r="W4270" s="13">
        <v>11</v>
      </c>
      <c r="X4270" s="13">
        <f t="shared" si="1129"/>
        <v>32604</v>
      </c>
      <c r="Y4270" s="13">
        <v>7</v>
      </c>
      <c r="Z4270" s="13">
        <f t="shared" si="1130"/>
        <v>6916</v>
      </c>
      <c r="AA4270" s="13">
        <v>6</v>
      </c>
      <c r="AB4270" s="13">
        <f t="shared" si="1131"/>
        <v>1482</v>
      </c>
      <c r="AC4270" s="13"/>
      <c r="AD4270" s="13"/>
      <c r="AE4270" s="13"/>
      <c r="AF4270" s="13"/>
      <c r="AG4270" s="13"/>
      <c r="AH4270" s="13"/>
      <c r="AI4270" s="13"/>
      <c r="AJ4270" s="13"/>
      <c r="AK4270" s="13">
        <f t="shared" si="1132"/>
        <v>0</v>
      </c>
      <c r="AL4270" s="13"/>
      <c r="AM4270" s="13">
        <f t="shared" si="1133"/>
        <v>0</v>
      </c>
      <c r="AN4270" s="13"/>
      <c r="AO4270" s="13">
        <v>0</v>
      </c>
      <c r="AP4270" s="13">
        <f t="shared" si="1134"/>
        <v>0</v>
      </c>
      <c r="AQ4270" s="13"/>
      <c r="AR4270" s="13">
        <f t="shared" si="1135"/>
        <v>0</v>
      </c>
      <c r="AS4270" s="13"/>
      <c r="AT4270" s="13">
        <f t="shared" si="1136"/>
        <v>0</v>
      </c>
      <c r="AU4270" s="13"/>
      <c r="AV4270" s="13">
        <f t="shared" si="1137"/>
        <v>0</v>
      </c>
      <c r="AW4270" s="13"/>
      <c r="AX4270" s="13">
        <f t="shared" si="1138"/>
        <v>0</v>
      </c>
      <c r="AY4270" s="13"/>
      <c r="AZ4270" s="13">
        <f t="shared" si="1139"/>
        <v>0</v>
      </c>
      <c r="BA4270" s="13"/>
      <c r="BB4270" s="13">
        <f t="shared" si="1140"/>
        <v>0</v>
      </c>
      <c r="BC4270" s="13"/>
      <c r="BD4270" s="13">
        <f t="shared" si="1141"/>
        <v>0</v>
      </c>
      <c r="BE4270" s="13"/>
      <c r="BF4270" s="13">
        <f t="shared" si="1142"/>
        <v>0</v>
      </c>
      <c r="BG4270" s="13"/>
      <c r="BH4270" s="13">
        <f t="shared" si="1143"/>
        <v>613433.94276270003</v>
      </c>
      <c r="BI4270" s="13">
        <f t="shared" si="1144"/>
        <v>613400</v>
      </c>
      <c r="BJ4270" s="13">
        <v>632200</v>
      </c>
    </row>
    <row r="4271" spans="1:62" x14ac:dyDescent="0.25">
      <c r="A4271" t="s">
        <v>2403</v>
      </c>
      <c r="B4271" s="13">
        <v>176</v>
      </c>
      <c r="C4271">
        <v>507784</v>
      </c>
      <c r="D4271">
        <v>1</v>
      </c>
      <c r="E4271">
        <v>0</v>
      </c>
      <c r="F4271">
        <v>0</v>
      </c>
      <c r="G4271">
        <v>0</v>
      </c>
      <c r="H4271">
        <v>0</v>
      </c>
      <c r="I4271" t="s">
        <v>23</v>
      </c>
      <c r="J4271">
        <v>545881</v>
      </c>
      <c r="K4271" t="s">
        <v>145</v>
      </c>
      <c r="L4271">
        <v>545881</v>
      </c>
      <c r="M4271" t="s">
        <v>145</v>
      </c>
      <c r="N4271">
        <v>545881</v>
      </c>
      <c r="O4271" t="s">
        <v>145</v>
      </c>
      <c r="P4271">
        <v>545881</v>
      </c>
      <c r="Q4271" t="s">
        <v>145</v>
      </c>
      <c r="R4271" s="13">
        <v>70488.701001315436</v>
      </c>
      <c r="S4271" s="13"/>
      <c r="T4271" s="13"/>
      <c r="U4271" s="13"/>
      <c r="V4271" s="13">
        <f t="shared" si="1128"/>
        <v>0</v>
      </c>
      <c r="W4271" s="13"/>
      <c r="X4271" s="13">
        <f t="shared" si="1129"/>
        <v>0</v>
      </c>
      <c r="Y4271" s="13"/>
      <c r="Z4271" s="13">
        <f t="shared" si="1130"/>
        <v>0</v>
      </c>
      <c r="AA4271" s="13"/>
      <c r="AB4271" s="13">
        <f t="shared" si="1131"/>
        <v>0</v>
      </c>
      <c r="AC4271" s="13"/>
      <c r="AD4271" s="13"/>
      <c r="AE4271" s="13"/>
      <c r="AF4271" s="13"/>
      <c r="AG4271" s="13"/>
      <c r="AH4271" s="13"/>
      <c r="AI4271" s="13"/>
      <c r="AJ4271" s="13"/>
      <c r="AK4271" s="13">
        <f t="shared" si="1132"/>
        <v>0</v>
      </c>
      <c r="AL4271" s="13"/>
      <c r="AM4271" s="13">
        <f t="shared" si="1133"/>
        <v>0</v>
      </c>
      <c r="AN4271" s="13"/>
      <c r="AO4271" s="13">
        <v>0</v>
      </c>
      <c r="AP4271" s="13">
        <f t="shared" si="1134"/>
        <v>0</v>
      </c>
      <c r="AQ4271" s="13"/>
      <c r="AR4271" s="13">
        <f t="shared" si="1135"/>
        <v>0</v>
      </c>
      <c r="AS4271" s="13"/>
      <c r="AT4271" s="13">
        <f t="shared" si="1136"/>
        <v>0</v>
      </c>
      <c r="AU4271" s="13"/>
      <c r="AV4271" s="13">
        <f t="shared" si="1137"/>
        <v>0</v>
      </c>
      <c r="AW4271" s="13"/>
      <c r="AX4271" s="13">
        <f t="shared" si="1138"/>
        <v>0</v>
      </c>
      <c r="AY4271" s="13"/>
      <c r="AZ4271" s="13">
        <f t="shared" si="1139"/>
        <v>0</v>
      </c>
      <c r="BA4271" s="13"/>
      <c r="BB4271" s="13">
        <f t="shared" si="1140"/>
        <v>0</v>
      </c>
      <c r="BC4271" s="13"/>
      <c r="BD4271" s="13">
        <f t="shared" si="1141"/>
        <v>0</v>
      </c>
      <c r="BE4271" s="13"/>
      <c r="BF4271" s="13">
        <f t="shared" si="1142"/>
        <v>0</v>
      </c>
      <c r="BG4271" s="13"/>
      <c r="BH4271" s="13">
        <f t="shared" si="1143"/>
        <v>70488.701001315436</v>
      </c>
      <c r="BI4271" s="13">
        <f t="shared" si="1144"/>
        <v>70500</v>
      </c>
      <c r="BJ4271" s="13">
        <v>70800</v>
      </c>
    </row>
    <row r="4272" spans="1:62" x14ac:dyDescent="0.25">
      <c r="A4272" s="3" t="s">
        <v>1397</v>
      </c>
      <c r="B4272" s="13">
        <v>768</v>
      </c>
      <c r="C4272">
        <v>552992</v>
      </c>
      <c r="D4272">
        <v>1</v>
      </c>
      <c r="E4272">
        <v>1</v>
      </c>
      <c r="F4272">
        <v>0</v>
      </c>
      <c r="G4272">
        <v>0</v>
      </c>
      <c r="H4272">
        <v>0</v>
      </c>
      <c r="I4272" t="s">
        <v>23</v>
      </c>
      <c r="J4272">
        <v>552992</v>
      </c>
      <c r="K4272" t="s">
        <v>1397</v>
      </c>
      <c r="L4272">
        <v>552046</v>
      </c>
      <c r="M4272" t="s">
        <v>136</v>
      </c>
      <c r="N4272">
        <v>552046</v>
      </c>
      <c r="O4272" t="s">
        <v>136</v>
      </c>
      <c r="P4272">
        <v>552046</v>
      </c>
      <c r="Q4272" t="s">
        <v>136</v>
      </c>
      <c r="R4272" s="13">
        <v>178433.92975065441</v>
      </c>
      <c r="S4272" s="13">
        <v>1125</v>
      </c>
      <c r="T4272" s="13">
        <v>60271.088510970032</v>
      </c>
      <c r="U4272" s="13"/>
      <c r="V4272" s="13">
        <f t="shared" si="1128"/>
        <v>0</v>
      </c>
      <c r="W4272" s="13">
        <v>5</v>
      </c>
      <c r="X4272" s="13">
        <f t="shared" si="1129"/>
        <v>14820</v>
      </c>
      <c r="Y4272" s="13"/>
      <c r="Z4272" s="13">
        <f t="shared" si="1130"/>
        <v>0</v>
      </c>
      <c r="AA4272" s="13"/>
      <c r="AB4272" s="13">
        <f t="shared" si="1131"/>
        <v>0</v>
      </c>
      <c r="AC4272" s="13"/>
      <c r="AD4272" s="13"/>
      <c r="AE4272" s="13"/>
      <c r="AF4272" s="13"/>
      <c r="AG4272" s="13"/>
      <c r="AH4272" s="13"/>
      <c r="AI4272" s="13"/>
      <c r="AJ4272" s="13"/>
      <c r="AK4272" s="13">
        <f t="shared" si="1132"/>
        <v>0</v>
      </c>
      <c r="AL4272" s="13"/>
      <c r="AM4272" s="13">
        <f t="shared" si="1133"/>
        <v>0</v>
      </c>
      <c r="AN4272" s="13"/>
      <c r="AO4272" s="13">
        <v>0</v>
      </c>
      <c r="AP4272" s="13">
        <f t="shared" si="1134"/>
        <v>0</v>
      </c>
      <c r="AQ4272" s="13"/>
      <c r="AR4272" s="13">
        <f t="shared" si="1135"/>
        <v>0</v>
      </c>
      <c r="AS4272" s="13"/>
      <c r="AT4272" s="13">
        <f t="shared" si="1136"/>
        <v>0</v>
      </c>
      <c r="AU4272" s="13"/>
      <c r="AV4272" s="13">
        <f t="shared" si="1137"/>
        <v>0</v>
      </c>
      <c r="AW4272" s="13"/>
      <c r="AX4272" s="13">
        <f t="shared" si="1138"/>
        <v>0</v>
      </c>
      <c r="AY4272" s="13"/>
      <c r="AZ4272" s="13">
        <f t="shared" si="1139"/>
        <v>0</v>
      </c>
      <c r="BA4272" s="13"/>
      <c r="BB4272" s="13">
        <f t="shared" si="1140"/>
        <v>0</v>
      </c>
      <c r="BC4272" s="13"/>
      <c r="BD4272" s="13">
        <f t="shared" si="1141"/>
        <v>0</v>
      </c>
      <c r="BE4272" s="13"/>
      <c r="BF4272" s="13">
        <f t="shared" si="1142"/>
        <v>0</v>
      </c>
      <c r="BG4272" s="13"/>
      <c r="BH4272" s="13">
        <f t="shared" si="1143"/>
        <v>253525.01826162444</v>
      </c>
      <c r="BI4272" s="13">
        <f t="shared" si="1144"/>
        <v>253500</v>
      </c>
      <c r="BJ4272" s="13">
        <v>252000</v>
      </c>
    </row>
    <row r="4273" spans="1:62" x14ac:dyDescent="0.25">
      <c r="A4273" s="3" t="s">
        <v>4052</v>
      </c>
      <c r="B4273" s="13">
        <v>4001</v>
      </c>
      <c r="C4273">
        <v>586510</v>
      </c>
      <c r="D4273">
        <v>1</v>
      </c>
      <c r="E4273">
        <v>1</v>
      </c>
      <c r="F4273">
        <v>0</v>
      </c>
      <c r="G4273">
        <v>0</v>
      </c>
      <c r="H4273">
        <v>0</v>
      </c>
      <c r="I4273" t="s">
        <v>30</v>
      </c>
      <c r="J4273">
        <v>586510</v>
      </c>
      <c r="K4273" t="s">
        <v>4052</v>
      </c>
      <c r="L4273">
        <v>586021</v>
      </c>
      <c r="M4273" t="s">
        <v>69</v>
      </c>
      <c r="N4273">
        <v>586021</v>
      </c>
      <c r="O4273" t="s">
        <v>69</v>
      </c>
      <c r="P4273">
        <v>586021</v>
      </c>
      <c r="Q4273" t="s">
        <v>69</v>
      </c>
      <c r="R4273" s="13">
        <v>895347.62528614281</v>
      </c>
      <c r="S4273" s="13">
        <v>4001</v>
      </c>
      <c r="T4273" s="13">
        <v>213653.05723777154</v>
      </c>
      <c r="U4273" s="13"/>
      <c r="V4273" s="13">
        <f t="shared" si="1128"/>
        <v>0</v>
      </c>
      <c r="W4273" s="13">
        <v>15</v>
      </c>
      <c r="X4273" s="13">
        <f t="shared" si="1129"/>
        <v>44460</v>
      </c>
      <c r="Y4273" s="13">
        <v>13</v>
      </c>
      <c r="Z4273" s="13">
        <f t="shared" si="1130"/>
        <v>12844</v>
      </c>
      <c r="AA4273" s="13">
        <v>7</v>
      </c>
      <c r="AB4273" s="13">
        <f t="shared" si="1131"/>
        <v>1729</v>
      </c>
      <c r="AC4273" s="13"/>
      <c r="AD4273" s="13"/>
      <c r="AE4273" s="13"/>
      <c r="AF4273" s="13"/>
      <c r="AG4273" s="13"/>
      <c r="AH4273" s="13"/>
      <c r="AI4273" s="13"/>
      <c r="AJ4273" s="13"/>
      <c r="AK4273" s="13">
        <f t="shared" si="1132"/>
        <v>0</v>
      </c>
      <c r="AL4273" s="13"/>
      <c r="AM4273" s="13">
        <f t="shared" si="1133"/>
        <v>0</v>
      </c>
      <c r="AN4273" s="13"/>
      <c r="AO4273" s="13">
        <v>0</v>
      </c>
      <c r="AP4273" s="13">
        <f t="shared" si="1134"/>
        <v>0</v>
      </c>
      <c r="AQ4273" s="13"/>
      <c r="AR4273" s="13">
        <f t="shared" si="1135"/>
        <v>0</v>
      </c>
      <c r="AS4273" s="13"/>
      <c r="AT4273" s="13">
        <f t="shared" si="1136"/>
        <v>0</v>
      </c>
      <c r="AU4273" s="13"/>
      <c r="AV4273" s="13">
        <f t="shared" si="1137"/>
        <v>0</v>
      </c>
      <c r="AW4273" s="13"/>
      <c r="AX4273" s="13">
        <f t="shared" si="1138"/>
        <v>0</v>
      </c>
      <c r="AY4273" s="13"/>
      <c r="AZ4273" s="13">
        <f t="shared" si="1139"/>
        <v>0</v>
      </c>
      <c r="BA4273" s="13"/>
      <c r="BB4273" s="13">
        <f t="shared" si="1140"/>
        <v>0</v>
      </c>
      <c r="BC4273" s="13"/>
      <c r="BD4273" s="13">
        <f t="shared" si="1141"/>
        <v>0</v>
      </c>
      <c r="BE4273" s="13"/>
      <c r="BF4273" s="13">
        <f t="shared" si="1142"/>
        <v>0</v>
      </c>
      <c r="BG4273" s="13"/>
      <c r="BH4273" s="13">
        <f t="shared" si="1143"/>
        <v>1168033.6825239144</v>
      </c>
      <c r="BI4273" s="13">
        <f t="shared" si="1144"/>
        <v>1168000</v>
      </c>
      <c r="BJ4273" s="13">
        <v>1196000</v>
      </c>
    </row>
    <row r="4274" spans="1:62" x14ac:dyDescent="0.25">
      <c r="A4274" t="s">
        <v>4053</v>
      </c>
      <c r="B4274" s="13">
        <v>301</v>
      </c>
      <c r="C4274">
        <v>532550</v>
      </c>
      <c r="D4274">
        <v>1</v>
      </c>
      <c r="E4274">
        <v>0</v>
      </c>
      <c r="F4274">
        <v>0</v>
      </c>
      <c r="G4274">
        <v>0</v>
      </c>
      <c r="H4274">
        <v>0</v>
      </c>
      <c r="I4274" t="s">
        <v>26</v>
      </c>
      <c r="J4274">
        <v>530905</v>
      </c>
      <c r="K4274" t="s">
        <v>1151</v>
      </c>
      <c r="L4274">
        <v>530905</v>
      </c>
      <c r="M4274" t="s">
        <v>1151</v>
      </c>
      <c r="N4274">
        <v>530905</v>
      </c>
      <c r="O4274" t="s">
        <v>1151</v>
      </c>
      <c r="P4274">
        <v>530905</v>
      </c>
      <c r="Q4274" t="s">
        <v>1151</v>
      </c>
      <c r="R4274" s="13">
        <v>70721.444391655823</v>
      </c>
      <c r="S4274" s="13"/>
      <c r="T4274" s="13"/>
      <c r="U4274" s="13"/>
      <c r="V4274" s="13">
        <f t="shared" si="1128"/>
        <v>0</v>
      </c>
      <c r="W4274" s="13"/>
      <c r="X4274" s="13">
        <f t="shared" si="1129"/>
        <v>0</v>
      </c>
      <c r="Y4274" s="13"/>
      <c r="Z4274" s="13">
        <f t="shared" si="1130"/>
        <v>0</v>
      </c>
      <c r="AA4274" s="13"/>
      <c r="AB4274" s="13">
        <f t="shared" si="1131"/>
        <v>0</v>
      </c>
      <c r="AC4274" s="13"/>
      <c r="AD4274" s="13"/>
      <c r="AE4274" s="13"/>
      <c r="AF4274" s="13"/>
      <c r="AG4274" s="13"/>
      <c r="AH4274" s="13"/>
      <c r="AI4274" s="13"/>
      <c r="AJ4274" s="13"/>
      <c r="AK4274" s="13">
        <f t="shared" si="1132"/>
        <v>0</v>
      </c>
      <c r="AL4274" s="13"/>
      <c r="AM4274" s="13">
        <f t="shared" si="1133"/>
        <v>0</v>
      </c>
      <c r="AN4274" s="13"/>
      <c r="AO4274" s="13">
        <v>6</v>
      </c>
      <c r="AP4274" s="13">
        <f t="shared" si="1134"/>
        <v>183000</v>
      </c>
      <c r="AQ4274" s="13"/>
      <c r="AR4274" s="13">
        <f t="shared" si="1135"/>
        <v>0</v>
      </c>
      <c r="AS4274" s="13"/>
      <c r="AT4274" s="13">
        <f t="shared" si="1136"/>
        <v>0</v>
      </c>
      <c r="AU4274" s="13"/>
      <c r="AV4274" s="13">
        <f t="shared" si="1137"/>
        <v>0</v>
      </c>
      <c r="AW4274" s="13"/>
      <c r="AX4274" s="13">
        <f t="shared" si="1138"/>
        <v>0</v>
      </c>
      <c r="AY4274" s="13"/>
      <c r="AZ4274" s="13">
        <f t="shared" si="1139"/>
        <v>0</v>
      </c>
      <c r="BA4274" s="13"/>
      <c r="BB4274" s="13">
        <f t="shared" si="1140"/>
        <v>0</v>
      </c>
      <c r="BC4274" s="13"/>
      <c r="BD4274" s="13">
        <f t="shared" si="1141"/>
        <v>0</v>
      </c>
      <c r="BE4274" s="13"/>
      <c r="BF4274" s="13">
        <f t="shared" si="1142"/>
        <v>0</v>
      </c>
      <c r="BG4274" s="13"/>
      <c r="BH4274" s="13">
        <f t="shared" si="1143"/>
        <v>253721.44439165582</v>
      </c>
      <c r="BI4274" s="13">
        <f t="shared" si="1144"/>
        <v>253700</v>
      </c>
      <c r="BJ4274" s="13">
        <v>254500</v>
      </c>
    </row>
    <row r="4275" spans="1:62" x14ac:dyDescent="0.25">
      <c r="A4275" t="s">
        <v>4054</v>
      </c>
      <c r="B4275" s="13">
        <v>513</v>
      </c>
      <c r="C4275">
        <v>597724</v>
      </c>
      <c r="D4275">
        <v>1</v>
      </c>
      <c r="E4275">
        <v>0</v>
      </c>
      <c r="F4275">
        <v>0</v>
      </c>
      <c r="G4275">
        <v>0</v>
      </c>
      <c r="H4275">
        <v>0</v>
      </c>
      <c r="I4275" t="s">
        <v>38</v>
      </c>
      <c r="J4275">
        <v>597180</v>
      </c>
      <c r="K4275" t="s">
        <v>64</v>
      </c>
      <c r="L4275">
        <v>597180</v>
      </c>
      <c r="M4275" t="s">
        <v>64</v>
      </c>
      <c r="N4275">
        <v>597180</v>
      </c>
      <c r="O4275" t="s">
        <v>64</v>
      </c>
      <c r="P4275">
        <v>597180</v>
      </c>
      <c r="Q4275" t="s">
        <v>64</v>
      </c>
      <c r="R4275" s="13">
        <v>119840.9769000306</v>
      </c>
      <c r="S4275" s="13"/>
      <c r="T4275" s="13"/>
      <c r="U4275" s="13"/>
      <c r="V4275" s="13">
        <f t="shared" si="1128"/>
        <v>0</v>
      </c>
      <c r="W4275" s="13"/>
      <c r="X4275" s="13">
        <f t="shared" si="1129"/>
        <v>0</v>
      </c>
      <c r="Y4275" s="13"/>
      <c r="Z4275" s="13">
        <f t="shared" si="1130"/>
        <v>0</v>
      </c>
      <c r="AA4275" s="13"/>
      <c r="AB4275" s="13">
        <f t="shared" si="1131"/>
        <v>0</v>
      </c>
      <c r="AC4275" s="13"/>
      <c r="AD4275" s="13"/>
      <c r="AE4275" s="13"/>
      <c r="AF4275" s="13"/>
      <c r="AG4275" s="13"/>
      <c r="AH4275" s="13"/>
      <c r="AI4275" s="13"/>
      <c r="AJ4275" s="13"/>
      <c r="AK4275" s="13">
        <f t="shared" si="1132"/>
        <v>0</v>
      </c>
      <c r="AL4275" s="13"/>
      <c r="AM4275" s="13">
        <f t="shared" si="1133"/>
        <v>0</v>
      </c>
      <c r="AN4275" s="13"/>
      <c r="AO4275" s="13">
        <v>0</v>
      </c>
      <c r="AP4275" s="13">
        <f t="shared" si="1134"/>
        <v>0</v>
      </c>
      <c r="AQ4275" s="13"/>
      <c r="AR4275" s="13">
        <f t="shared" si="1135"/>
        <v>0</v>
      </c>
      <c r="AS4275" s="13"/>
      <c r="AT4275" s="13">
        <f t="shared" si="1136"/>
        <v>0</v>
      </c>
      <c r="AU4275" s="13"/>
      <c r="AV4275" s="13">
        <f t="shared" si="1137"/>
        <v>0</v>
      </c>
      <c r="AW4275" s="13"/>
      <c r="AX4275" s="13">
        <f t="shared" si="1138"/>
        <v>0</v>
      </c>
      <c r="AY4275" s="13"/>
      <c r="AZ4275" s="13">
        <f t="shared" si="1139"/>
        <v>0</v>
      </c>
      <c r="BA4275" s="13"/>
      <c r="BB4275" s="13">
        <f t="shared" si="1140"/>
        <v>0</v>
      </c>
      <c r="BC4275" s="13"/>
      <c r="BD4275" s="13">
        <f t="shared" si="1141"/>
        <v>0</v>
      </c>
      <c r="BE4275" s="13"/>
      <c r="BF4275" s="13">
        <f t="shared" si="1142"/>
        <v>0</v>
      </c>
      <c r="BG4275" s="13"/>
      <c r="BH4275" s="13">
        <f t="shared" si="1143"/>
        <v>119840.9769000306</v>
      </c>
      <c r="BI4275" s="13">
        <f t="shared" si="1144"/>
        <v>119800</v>
      </c>
      <c r="BJ4275" s="13">
        <v>121400</v>
      </c>
    </row>
    <row r="4276" spans="1:62" x14ac:dyDescent="0.25">
      <c r="A4276" t="s">
        <v>4055</v>
      </c>
      <c r="B4276" s="13">
        <v>386</v>
      </c>
      <c r="C4276">
        <v>549827</v>
      </c>
      <c r="D4276">
        <v>1</v>
      </c>
      <c r="E4276">
        <v>0</v>
      </c>
      <c r="F4276">
        <v>0</v>
      </c>
      <c r="G4276">
        <v>0</v>
      </c>
      <c r="H4276">
        <v>0</v>
      </c>
      <c r="I4276" t="s">
        <v>23</v>
      </c>
      <c r="J4276">
        <v>549240</v>
      </c>
      <c r="K4276" t="s">
        <v>48</v>
      </c>
      <c r="L4276">
        <v>549240</v>
      </c>
      <c r="M4276" t="s">
        <v>48</v>
      </c>
      <c r="N4276">
        <v>549240</v>
      </c>
      <c r="O4276" t="s">
        <v>48</v>
      </c>
      <c r="P4276">
        <v>549240</v>
      </c>
      <c r="Q4276" t="s">
        <v>48</v>
      </c>
      <c r="R4276" s="13">
        <v>90466.525305584233</v>
      </c>
      <c r="S4276" s="13"/>
      <c r="T4276" s="13"/>
      <c r="U4276" s="13"/>
      <c r="V4276" s="13">
        <f t="shared" si="1128"/>
        <v>0</v>
      </c>
      <c r="W4276" s="13"/>
      <c r="X4276" s="13">
        <f t="shared" si="1129"/>
        <v>0</v>
      </c>
      <c r="Y4276" s="13"/>
      <c r="Z4276" s="13">
        <f t="shared" si="1130"/>
        <v>0</v>
      </c>
      <c r="AA4276" s="13"/>
      <c r="AB4276" s="13">
        <f t="shared" si="1131"/>
        <v>0</v>
      </c>
      <c r="AC4276" s="13"/>
      <c r="AD4276" s="13"/>
      <c r="AE4276" s="13"/>
      <c r="AF4276" s="13"/>
      <c r="AG4276" s="13"/>
      <c r="AH4276" s="13"/>
      <c r="AI4276" s="13"/>
      <c r="AJ4276" s="13"/>
      <c r="AK4276" s="13">
        <f t="shared" si="1132"/>
        <v>0</v>
      </c>
      <c r="AL4276" s="13"/>
      <c r="AM4276" s="13">
        <f t="shared" si="1133"/>
        <v>0</v>
      </c>
      <c r="AN4276" s="13"/>
      <c r="AO4276" s="13">
        <v>0</v>
      </c>
      <c r="AP4276" s="13">
        <f t="shared" si="1134"/>
        <v>0</v>
      </c>
      <c r="AQ4276" s="13"/>
      <c r="AR4276" s="13">
        <f t="shared" si="1135"/>
        <v>0</v>
      </c>
      <c r="AS4276" s="13"/>
      <c r="AT4276" s="13">
        <f t="shared" si="1136"/>
        <v>0</v>
      </c>
      <c r="AU4276" s="13"/>
      <c r="AV4276" s="13">
        <f t="shared" si="1137"/>
        <v>0</v>
      </c>
      <c r="AW4276" s="13"/>
      <c r="AX4276" s="13">
        <f t="shared" si="1138"/>
        <v>0</v>
      </c>
      <c r="AY4276" s="13"/>
      <c r="AZ4276" s="13">
        <f t="shared" si="1139"/>
        <v>0</v>
      </c>
      <c r="BA4276" s="13"/>
      <c r="BB4276" s="13">
        <f t="shared" si="1140"/>
        <v>0</v>
      </c>
      <c r="BC4276" s="13"/>
      <c r="BD4276" s="13">
        <f t="shared" si="1141"/>
        <v>0</v>
      </c>
      <c r="BE4276" s="13"/>
      <c r="BF4276" s="13">
        <f t="shared" si="1142"/>
        <v>0</v>
      </c>
      <c r="BG4276" s="13"/>
      <c r="BH4276" s="13">
        <f t="shared" si="1143"/>
        <v>90466.525305584233</v>
      </c>
      <c r="BI4276" s="13">
        <f t="shared" si="1144"/>
        <v>90500</v>
      </c>
      <c r="BJ4276" s="13">
        <v>91300</v>
      </c>
    </row>
    <row r="4277" spans="1:62" x14ac:dyDescent="0.25">
      <c r="A4277" t="s">
        <v>4056</v>
      </c>
      <c r="B4277" s="13">
        <v>1030</v>
      </c>
      <c r="C4277">
        <v>583774</v>
      </c>
      <c r="D4277">
        <v>1</v>
      </c>
      <c r="E4277">
        <v>0</v>
      </c>
      <c r="F4277">
        <v>0</v>
      </c>
      <c r="G4277">
        <v>0</v>
      </c>
      <c r="H4277">
        <v>0</v>
      </c>
      <c r="I4277" t="s">
        <v>30</v>
      </c>
      <c r="J4277">
        <v>583391</v>
      </c>
      <c r="K4277" t="s">
        <v>1644</v>
      </c>
      <c r="L4277">
        <v>583952</v>
      </c>
      <c r="M4277" t="s">
        <v>104</v>
      </c>
      <c r="N4277">
        <v>583952</v>
      </c>
      <c r="O4277" t="s">
        <v>104</v>
      </c>
      <c r="P4277">
        <v>583952</v>
      </c>
      <c r="Q4277" t="s">
        <v>104</v>
      </c>
      <c r="R4277" s="13">
        <v>238183.56456615074</v>
      </c>
      <c r="S4277" s="13"/>
      <c r="T4277" s="13"/>
      <c r="U4277" s="13"/>
      <c r="V4277" s="13">
        <f t="shared" si="1128"/>
        <v>0</v>
      </c>
      <c r="W4277" s="13"/>
      <c r="X4277" s="13">
        <f t="shared" si="1129"/>
        <v>0</v>
      </c>
      <c r="Y4277" s="13"/>
      <c r="Z4277" s="13">
        <f t="shared" si="1130"/>
        <v>0</v>
      </c>
      <c r="AA4277" s="13"/>
      <c r="AB4277" s="13">
        <f t="shared" si="1131"/>
        <v>0</v>
      </c>
      <c r="AC4277" s="13"/>
      <c r="AD4277" s="13"/>
      <c r="AE4277" s="13"/>
      <c r="AF4277" s="13"/>
      <c r="AG4277" s="13"/>
      <c r="AH4277" s="13"/>
      <c r="AI4277" s="13"/>
      <c r="AJ4277" s="13"/>
      <c r="AK4277" s="13">
        <f t="shared" si="1132"/>
        <v>0</v>
      </c>
      <c r="AL4277" s="13"/>
      <c r="AM4277" s="13">
        <f t="shared" si="1133"/>
        <v>0</v>
      </c>
      <c r="AN4277" s="13"/>
      <c r="AO4277" s="13">
        <v>0</v>
      </c>
      <c r="AP4277" s="13">
        <f t="shared" si="1134"/>
        <v>0</v>
      </c>
      <c r="AQ4277" s="13"/>
      <c r="AR4277" s="13">
        <f t="shared" si="1135"/>
        <v>0</v>
      </c>
      <c r="AS4277" s="13"/>
      <c r="AT4277" s="13">
        <f t="shared" si="1136"/>
        <v>0</v>
      </c>
      <c r="AU4277" s="13"/>
      <c r="AV4277" s="13">
        <f t="shared" si="1137"/>
        <v>0</v>
      </c>
      <c r="AW4277" s="13"/>
      <c r="AX4277" s="13">
        <f t="shared" si="1138"/>
        <v>0</v>
      </c>
      <c r="AY4277" s="13"/>
      <c r="AZ4277" s="13">
        <f t="shared" si="1139"/>
        <v>0</v>
      </c>
      <c r="BA4277" s="13"/>
      <c r="BB4277" s="13">
        <f t="shared" si="1140"/>
        <v>0</v>
      </c>
      <c r="BC4277" s="13"/>
      <c r="BD4277" s="13">
        <f t="shared" si="1141"/>
        <v>0</v>
      </c>
      <c r="BE4277" s="13"/>
      <c r="BF4277" s="13">
        <f t="shared" si="1142"/>
        <v>0</v>
      </c>
      <c r="BG4277" s="13"/>
      <c r="BH4277" s="13">
        <f t="shared" si="1143"/>
        <v>238183.56456615074</v>
      </c>
      <c r="BI4277" s="13">
        <f t="shared" si="1144"/>
        <v>238200</v>
      </c>
      <c r="BJ4277" s="13">
        <v>231500</v>
      </c>
    </row>
    <row r="4278" spans="1:62" x14ac:dyDescent="0.25">
      <c r="A4278" t="s">
        <v>4057</v>
      </c>
      <c r="B4278" s="13">
        <v>176</v>
      </c>
      <c r="C4278">
        <v>553395</v>
      </c>
      <c r="D4278">
        <v>1</v>
      </c>
      <c r="E4278">
        <v>0</v>
      </c>
      <c r="F4278">
        <v>0</v>
      </c>
      <c r="G4278">
        <v>0</v>
      </c>
      <c r="H4278">
        <v>0</v>
      </c>
      <c r="I4278" t="s">
        <v>61</v>
      </c>
      <c r="J4278">
        <v>523704</v>
      </c>
      <c r="K4278" t="s">
        <v>474</v>
      </c>
      <c r="L4278">
        <v>523704</v>
      </c>
      <c r="M4278" t="s">
        <v>474</v>
      </c>
      <c r="N4278">
        <v>523704</v>
      </c>
      <c r="O4278" t="s">
        <v>474</v>
      </c>
      <c r="P4278">
        <v>523704</v>
      </c>
      <c r="Q4278" t="s">
        <v>474</v>
      </c>
      <c r="R4278" s="13">
        <v>70488.701001315436</v>
      </c>
      <c r="S4278" s="13"/>
      <c r="T4278" s="13"/>
      <c r="U4278" s="13"/>
      <c r="V4278" s="13">
        <f t="shared" si="1128"/>
        <v>0</v>
      </c>
      <c r="W4278" s="13"/>
      <c r="X4278" s="13">
        <f t="shared" si="1129"/>
        <v>0</v>
      </c>
      <c r="Y4278" s="13"/>
      <c r="Z4278" s="13">
        <f t="shared" si="1130"/>
        <v>0</v>
      </c>
      <c r="AA4278" s="13"/>
      <c r="AB4278" s="13">
        <f t="shared" si="1131"/>
        <v>0</v>
      </c>
      <c r="AC4278" s="13"/>
      <c r="AD4278" s="13"/>
      <c r="AE4278" s="13"/>
      <c r="AF4278" s="13"/>
      <c r="AG4278" s="13"/>
      <c r="AH4278" s="13"/>
      <c r="AI4278" s="13"/>
      <c r="AJ4278" s="13"/>
      <c r="AK4278" s="13">
        <f t="shared" si="1132"/>
        <v>0</v>
      </c>
      <c r="AL4278" s="13"/>
      <c r="AM4278" s="13">
        <f t="shared" si="1133"/>
        <v>0</v>
      </c>
      <c r="AN4278" s="13"/>
      <c r="AO4278" s="13">
        <v>0</v>
      </c>
      <c r="AP4278" s="13">
        <f t="shared" si="1134"/>
        <v>0</v>
      </c>
      <c r="AQ4278" s="13"/>
      <c r="AR4278" s="13">
        <f t="shared" si="1135"/>
        <v>0</v>
      </c>
      <c r="AS4278" s="13"/>
      <c r="AT4278" s="13">
        <f t="shared" si="1136"/>
        <v>0</v>
      </c>
      <c r="AU4278" s="13"/>
      <c r="AV4278" s="13">
        <f t="shared" si="1137"/>
        <v>0</v>
      </c>
      <c r="AW4278" s="13"/>
      <c r="AX4278" s="13">
        <f t="shared" si="1138"/>
        <v>0</v>
      </c>
      <c r="AY4278" s="13"/>
      <c r="AZ4278" s="13">
        <f t="shared" si="1139"/>
        <v>0</v>
      </c>
      <c r="BA4278" s="13"/>
      <c r="BB4278" s="13">
        <f t="shared" si="1140"/>
        <v>0</v>
      </c>
      <c r="BC4278" s="13"/>
      <c r="BD4278" s="13">
        <f t="shared" si="1141"/>
        <v>0</v>
      </c>
      <c r="BE4278" s="13"/>
      <c r="BF4278" s="13">
        <f t="shared" si="1142"/>
        <v>0</v>
      </c>
      <c r="BG4278" s="13"/>
      <c r="BH4278" s="13">
        <f t="shared" si="1143"/>
        <v>70488.701001315436</v>
      </c>
      <c r="BI4278" s="13">
        <f t="shared" si="1144"/>
        <v>70500</v>
      </c>
      <c r="BJ4278" s="13">
        <v>70800</v>
      </c>
    </row>
    <row r="4279" spans="1:62" x14ac:dyDescent="0.25">
      <c r="A4279" t="s">
        <v>4058</v>
      </c>
      <c r="B4279" s="13">
        <v>261</v>
      </c>
      <c r="C4279">
        <v>557021</v>
      </c>
      <c r="D4279">
        <v>1</v>
      </c>
      <c r="E4279">
        <v>0</v>
      </c>
      <c r="F4279">
        <v>0</v>
      </c>
      <c r="G4279">
        <v>0</v>
      </c>
      <c r="H4279">
        <v>0</v>
      </c>
      <c r="I4279" t="s">
        <v>110</v>
      </c>
      <c r="J4279">
        <v>556432</v>
      </c>
      <c r="K4279" t="s">
        <v>1897</v>
      </c>
      <c r="L4279">
        <v>556432</v>
      </c>
      <c r="M4279" t="s">
        <v>1897</v>
      </c>
      <c r="N4279">
        <v>556432</v>
      </c>
      <c r="O4279" t="s">
        <v>1897</v>
      </c>
      <c r="P4279">
        <v>557153</v>
      </c>
      <c r="Q4279" t="s">
        <v>867</v>
      </c>
      <c r="R4279" s="13">
        <v>70488.701001315436</v>
      </c>
      <c r="S4279" s="13"/>
      <c r="T4279" s="13"/>
      <c r="U4279" s="13"/>
      <c r="V4279" s="13">
        <f t="shared" si="1128"/>
        <v>0</v>
      </c>
      <c r="W4279" s="13"/>
      <c r="X4279" s="13">
        <f t="shared" si="1129"/>
        <v>0</v>
      </c>
      <c r="Y4279" s="13"/>
      <c r="Z4279" s="13">
        <f t="shared" si="1130"/>
        <v>0</v>
      </c>
      <c r="AA4279" s="13"/>
      <c r="AB4279" s="13">
        <f t="shared" si="1131"/>
        <v>0</v>
      </c>
      <c r="AC4279" s="13"/>
      <c r="AD4279" s="13"/>
      <c r="AE4279" s="13"/>
      <c r="AF4279" s="13"/>
      <c r="AG4279" s="13"/>
      <c r="AH4279" s="13"/>
      <c r="AI4279" s="13"/>
      <c r="AJ4279" s="13"/>
      <c r="AK4279" s="13">
        <f t="shared" si="1132"/>
        <v>0</v>
      </c>
      <c r="AL4279" s="13"/>
      <c r="AM4279" s="13">
        <f t="shared" si="1133"/>
        <v>0</v>
      </c>
      <c r="AN4279" s="13"/>
      <c r="AO4279" s="13">
        <v>0</v>
      </c>
      <c r="AP4279" s="13">
        <f t="shared" si="1134"/>
        <v>0</v>
      </c>
      <c r="AQ4279" s="13"/>
      <c r="AR4279" s="13">
        <f t="shared" si="1135"/>
        <v>0</v>
      </c>
      <c r="AS4279" s="13"/>
      <c r="AT4279" s="13">
        <f t="shared" si="1136"/>
        <v>0</v>
      </c>
      <c r="AU4279" s="13"/>
      <c r="AV4279" s="13">
        <f t="shared" si="1137"/>
        <v>0</v>
      </c>
      <c r="AW4279" s="13"/>
      <c r="AX4279" s="13">
        <f t="shared" si="1138"/>
        <v>0</v>
      </c>
      <c r="AY4279" s="13"/>
      <c r="AZ4279" s="13">
        <f t="shared" si="1139"/>
        <v>0</v>
      </c>
      <c r="BA4279" s="13"/>
      <c r="BB4279" s="13">
        <f t="shared" si="1140"/>
        <v>0</v>
      </c>
      <c r="BC4279" s="13"/>
      <c r="BD4279" s="13">
        <f t="shared" si="1141"/>
        <v>0</v>
      </c>
      <c r="BE4279" s="13"/>
      <c r="BF4279" s="13">
        <f t="shared" si="1142"/>
        <v>0</v>
      </c>
      <c r="BG4279" s="13"/>
      <c r="BH4279" s="13">
        <f t="shared" si="1143"/>
        <v>70488.701001315436</v>
      </c>
      <c r="BI4279" s="13">
        <f t="shared" si="1144"/>
        <v>70500</v>
      </c>
      <c r="BJ4279" s="13">
        <v>70800</v>
      </c>
    </row>
    <row r="4280" spans="1:62" x14ac:dyDescent="0.25">
      <c r="A4280" t="s">
        <v>4059</v>
      </c>
      <c r="B4280" s="13">
        <v>335</v>
      </c>
      <c r="C4280">
        <v>594725</v>
      </c>
      <c r="D4280">
        <v>1</v>
      </c>
      <c r="E4280">
        <v>0</v>
      </c>
      <c r="F4280">
        <v>0</v>
      </c>
      <c r="G4280">
        <v>0</v>
      </c>
      <c r="H4280">
        <v>0</v>
      </c>
      <c r="I4280" t="s">
        <v>30</v>
      </c>
      <c r="J4280">
        <v>594482</v>
      </c>
      <c r="K4280" t="s">
        <v>537</v>
      </c>
      <c r="L4280">
        <v>594482</v>
      </c>
      <c r="M4280" t="s">
        <v>537</v>
      </c>
      <c r="N4280">
        <v>594482</v>
      </c>
      <c r="O4280" t="s">
        <v>537</v>
      </c>
      <c r="P4280">
        <v>594482</v>
      </c>
      <c r="Q4280" t="s">
        <v>537</v>
      </c>
      <c r="R4280" s="13">
        <v>78628.348171195787</v>
      </c>
      <c r="S4280" s="13"/>
      <c r="T4280" s="13"/>
      <c r="U4280" s="13"/>
      <c r="V4280" s="13">
        <f t="shared" si="1128"/>
        <v>0</v>
      </c>
      <c r="W4280" s="13"/>
      <c r="X4280" s="13">
        <f t="shared" si="1129"/>
        <v>0</v>
      </c>
      <c r="Y4280" s="13"/>
      <c r="Z4280" s="13">
        <f t="shared" si="1130"/>
        <v>0</v>
      </c>
      <c r="AA4280" s="13"/>
      <c r="AB4280" s="13">
        <f t="shared" si="1131"/>
        <v>0</v>
      </c>
      <c r="AC4280" s="13"/>
      <c r="AD4280" s="13"/>
      <c r="AE4280" s="13"/>
      <c r="AF4280" s="13"/>
      <c r="AG4280" s="13"/>
      <c r="AH4280" s="13"/>
      <c r="AI4280" s="13"/>
      <c r="AJ4280" s="13"/>
      <c r="AK4280" s="13">
        <f t="shared" si="1132"/>
        <v>0</v>
      </c>
      <c r="AL4280" s="13"/>
      <c r="AM4280" s="13">
        <f t="shared" si="1133"/>
        <v>0</v>
      </c>
      <c r="AN4280" s="13"/>
      <c r="AO4280" s="13">
        <v>0</v>
      </c>
      <c r="AP4280" s="13">
        <f t="shared" si="1134"/>
        <v>0</v>
      </c>
      <c r="AQ4280" s="13"/>
      <c r="AR4280" s="13">
        <f t="shared" si="1135"/>
        <v>0</v>
      </c>
      <c r="AS4280" s="13"/>
      <c r="AT4280" s="13">
        <f t="shared" si="1136"/>
        <v>0</v>
      </c>
      <c r="AU4280" s="13"/>
      <c r="AV4280" s="13">
        <f t="shared" si="1137"/>
        <v>0</v>
      </c>
      <c r="AW4280" s="13"/>
      <c r="AX4280" s="13">
        <f t="shared" si="1138"/>
        <v>0</v>
      </c>
      <c r="AY4280" s="13"/>
      <c r="AZ4280" s="13">
        <f t="shared" si="1139"/>
        <v>0</v>
      </c>
      <c r="BA4280" s="13"/>
      <c r="BB4280" s="13">
        <f t="shared" si="1140"/>
        <v>0</v>
      </c>
      <c r="BC4280" s="13"/>
      <c r="BD4280" s="13">
        <f t="shared" si="1141"/>
        <v>0</v>
      </c>
      <c r="BE4280" s="13"/>
      <c r="BF4280" s="13">
        <f t="shared" si="1142"/>
        <v>0</v>
      </c>
      <c r="BG4280" s="13"/>
      <c r="BH4280" s="13">
        <f t="shared" si="1143"/>
        <v>78628.348171195787</v>
      </c>
      <c r="BI4280" s="13">
        <f t="shared" si="1144"/>
        <v>78600</v>
      </c>
      <c r="BJ4280" s="13">
        <v>78700</v>
      </c>
    </row>
    <row r="4281" spans="1:62" x14ac:dyDescent="0.25">
      <c r="A4281" t="s">
        <v>4060</v>
      </c>
      <c r="B4281" s="13">
        <v>232</v>
      </c>
      <c r="C4281">
        <v>571318</v>
      </c>
      <c r="D4281">
        <v>1</v>
      </c>
      <c r="E4281">
        <v>0</v>
      </c>
      <c r="F4281">
        <v>0</v>
      </c>
      <c r="G4281">
        <v>0</v>
      </c>
      <c r="H4281">
        <v>0</v>
      </c>
      <c r="I4281" t="s">
        <v>26</v>
      </c>
      <c r="J4281">
        <v>539759</v>
      </c>
      <c r="K4281" t="s">
        <v>2125</v>
      </c>
      <c r="L4281">
        <v>539139</v>
      </c>
      <c r="M4281" t="s">
        <v>548</v>
      </c>
      <c r="N4281">
        <v>539139</v>
      </c>
      <c r="O4281" t="s">
        <v>548</v>
      </c>
      <c r="P4281">
        <v>539139</v>
      </c>
      <c r="Q4281" t="s">
        <v>548</v>
      </c>
      <c r="R4281" s="13">
        <v>70488.701001315436</v>
      </c>
      <c r="S4281" s="13"/>
      <c r="T4281" s="13"/>
      <c r="U4281" s="13"/>
      <c r="V4281" s="13">
        <f t="shared" si="1128"/>
        <v>0</v>
      </c>
      <c r="W4281" s="13"/>
      <c r="X4281" s="13">
        <f t="shared" si="1129"/>
        <v>0</v>
      </c>
      <c r="Y4281" s="13"/>
      <c r="Z4281" s="13">
        <f t="shared" si="1130"/>
        <v>0</v>
      </c>
      <c r="AA4281" s="13"/>
      <c r="AB4281" s="13">
        <f t="shared" si="1131"/>
        <v>0</v>
      </c>
      <c r="AC4281" s="13"/>
      <c r="AD4281" s="13"/>
      <c r="AE4281" s="13"/>
      <c r="AF4281" s="13"/>
      <c r="AG4281" s="13"/>
      <c r="AH4281" s="13"/>
      <c r="AI4281" s="13"/>
      <c r="AJ4281" s="13"/>
      <c r="AK4281" s="13">
        <f t="shared" si="1132"/>
        <v>0</v>
      </c>
      <c r="AL4281" s="13"/>
      <c r="AM4281" s="13">
        <f t="shared" si="1133"/>
        <v>0</v>
      </c>
      <c r="AN4281" s="13"/>
      <c r="AO4281" s="13">
        <v>0</v>
      </c>
      <c r="AP4281" s="13">
        <f t="shared" si="1134"/>
        <v>0</v>
      </c>
      <c r="AQ4281" s="13"/>
      <c r="AR4281" s="13">
        <f t="shared" si="1135"/>
        <v>0</v>
      </c>
      <c r="AS4281" s="13"/>
      <c r="AT4281" s="13">
        <f t="shared" si="1136"/>
        <v>0</v>
      </c>
      <c r="AU4281" s="13"/>
      <c r="AV4281" s="13">
        <f t="shared" si="1137"/>
        <v>0</v>
      </c>
      <c r="AW4281" s="13"/>
      <c r="AX4281" s="13">
        <f t="shared" si="1138"/>
        <v>0</v>
      </c>
      <c r="AY4281" s="13"/>
      <c r="AZ4281" s="13">
        <f t="shared" si="1139"/>
        <v>0</v>
      </c>
      <c r="BA4281" s="13"/>
      <c r="BB4281" s="13">
        <f t="shared" si="1140"/>
        <v>0</v>
      </c>
      <c r="BC4281" s="13"/>
      <c r="BD4281" s="13">
        <f t="shared" si="1141"/>
        <v>0</v>
      </c>
      <c r="BE4281" s="13"/>
      <c r="BF4281" s="13">
        <f t="shared" si="1142"/>
        <v>0</v>
      </c>
      <c r="BG4281" s="13"/>
      <c r="BH4281" s="13">
        <f t="shared" si="1143"/>
        <v>70488.701001315436</v>
      </c>
      <c r="BI4281" s="13">
        <f t="shared" si="1144"/>
        <v>70500</v>
      </c>
      <c r="BJ4281" s="13">
        <v>70800</v>
      </c>
    </row>
    <row r="4282" spans="1:62" x14ac:dyDescent="0.25">
      <c r="A4282" t="s">
        <v>4061</v>
      </c>
      <c r="B4282" s="13">
        <v>552</v>
      </c>
      <c r="C4282">
        <v>566667</v>
      </c>
      <c r="D4282">
        <v>1</v>
      </c>
      <c r="E4282">
        <v>0</v>
      </c>
      <c r="F4282">
        <v>0</v>
      </c>
      <c r="G4282">
        <v>0</v>
      </c>
      <c r="H4282">
        <v>0</v>
      </c>
      <c r="I4282" t="s">
        <v>85</v>
      </c>
      <c r="J4282">
        <v>565971</v>
      </c>
      <c r="K4282" t="s">
        <v>430</v>
      </c>
      <c r="L4282">
        <v>565971</v>
      </c>
      <c r="M4282" t="s">
        <v>430</v>
      </c>
      <c r="N4282">
        <v>565971</v>
      </c>
      <c r="O4282" t="s">
        <v>430</v>
      </c>
      <c r="P4282">
        <v>565971</v>
      </c>
      <c r="Q4282" t="s">
        <v>430</v>
      </c>
      <c r="R4282" s="13">
        <v>128833.92967513436</v>
      </c>
      <c r="S4282" s="13"/>
      <c r="T4282" s="13"/>
      <c r="U4282" s="13"/>
      <c r="V4282" s="13">
        <f t="shared" si="1128"/>
        <v>0</v>
      </c>
      <c r="W4282" s="13"/>
      <c r="X4282" s="13">
        <f t="shared" si="1129"/>
        <v>0</v>
      </c>
      <c r="Y4282" s="13"/>
      <c r="Z4282" s="13">
        <f t="shared" si="1130"/>
        <v>0</v>
      </c>
      <c r="AA4282" s="13"/>
      <c r="AB4282" s="13">
        <f t="shared" si="1131"/>
        <v>0</v>
      </c>
      <c r="AC4282" s="13"/>
      <c r="AD4282" s="13"/>
      <c r="AE4282" s="13"/>
      <c r="AF4282" s="13"/>
      <c r="AG4282" s="13"/>
      <c r="AH4282" s="13"/>
      <c r="AI4282" s="13"/>
      <c r="AJ4282" s="13"/>
      <c r="AK4282" s="13">
        <f t="shared" si="1132"/>
        <v>0</v>
      </c>
      <c r="AL4282" s="13"/>
      <c r="AM4282" s="13">
        <f t="shared" si="1133"/>
        <v>0</v>
      </c>
      <c r="AN4282" s="13"/>
      <c r="AO4282" s="13">
        <v>0</v>
      </c>
      <c r="AP4282" s="13">
        <f t="shared" si="1134"/>
        <v>0</v>
      </c>
      <c r="AQ4282" s="13"/>
      <c r="AR4282" s="13">
        <f t="shared" si="1135"/>
        <v>0</v>
      </c>
      <c r="AS4282" s="13"/>
      <c r="AT4282" s="13">
        <f t="shared" si="1136"/>
        <v>0</v>
      </c>
      <c r="AU4282" s="13"/>
      <c r="AV4282" s="13">
        <f t="shared" si="1137"/>
        <v>0</v>
      </c>
      <c r="AW4282" s="13"/>
      <c r="AX4282" s="13">
        <f t="shared" si="1138"/>
        <v>0</v>
      </c>
      <c r="AY4282" s="13"/>
      <c r="AZ4282" s="13">
        <f t="shared" si="1139"/>
        <v>0</v>
      </c>
      <c r="BA4282" s="13"/>
      <c r="BB4282" s="13">
        <f t="shared" si="1140"/>
        <v>0</v>
      </c>
      <c r="BC4282" s="13"/>
      <c r="BD4282" s="13">
        <f t="shared" si="1141"/>
        <v>0</v>
      </c>
      <c r="BE4282" s="13"/>
      <c r="BF4282" s="13">
        <f t="shared" si="1142"/>
        <v>0</v>
      </c>
      <c r="BG4282" s="13"/>
      <c r="BH4282" s="13">
        <f t="shared" si="1143"/>
        <v>128833.92967513436</v>
      </c>
      <c r="BI4282" s="13">
        <f t="shared" si="1144"/>
        <v>128800</v>
      </c>
      <c r="BJ4282" s="13">
        <v>129800</v>
      </c>
    </row>
    <row r="4283" spans="1:62" x14ac:dyDescent="0.25">
      <c r="A4283" t="s">
        <v>4062</v>
      </c>
      <c r="B4283" s="13">
        <v>223</v>
      </c>
      <c r="C4283">
        <v>561789</v>
      </c>
      <c r="D4283">
        <v>1</v>
      </c>
      <c r="E4283">
        <v>0</v>
      </c>
      <c r="F4283">
        <v>0</v>
      </c>
      <c r="G4283">
        <v>0</v>
      </c>
      <c r="H4283">
        <v>0</v>
      </c>
      <c r="I4283" t="s">
        <v>75</v>
      </c>
      <c r="J4283">
        <v>548111</v>
      </c>
      <c r="K4283" t="s">
        <v>493</v>
      </c>
      <c r="L4283">
        <v>548111</v>
      </c>
      <c r="M4283" t="s">
        <v>493</v>
      </c>
      <c r="N4283">
        <v>548111</v>
      </c>
      <c r="O4283" t="s">
        <v>493</v>
      </c>
      <c r="P4283">
        <v>547492</v>
      </c>
      <c r="Q4283" t="s">
        <v>74</v>
      </c>
      <c r="R4283" s="13">
        <v>70488.701001315436</v>
      </c>
      <c r="S4283" s="13"/>
      <c r="T4283" s="13"/>
      <c r="U4283" s="13"/>
      <c r="V4283" s="13">
        <f t="shared" si="1128"/>
        <v>0</v>
      </c>
      <c r="W4283" s="13"/>
      <c r="X4283" s="13">
        <f t="shared" si="1129"/>
        <v>0</v>
      </c>
      <c r="Y4283" s="13"/>
      <c r="Z4283" s="13">
        <f t="shared" si="1130"/>
        <v>0</v>
      </c>
      <c r="AA4283" s="13"/>
      <c r="AB4283" s="13">
        <f t="shared" si="1131"/>
        <v>0</v>
      </c>
      <c r="AC4283" s="13"/>
      <c r="AD4283" s="13"/>
      <c r="AE4283" s="13"/>
      <c r="AF4283" s="13"/>
      <c r="AG4283" s="13"/>
      <c r="AH4283" s="13"/>
      <c r="AI4283" s="13"/>
      <c r="AJ4283" s="13"/>
      <c r="AK4283" s="13">
        <f t="shared" si="1132"/>
        <v>0</v>
      </c>
      <c r="AL4283" s="13"/>
      <c r="AM4283" s="13">
        <f t="shared" si="1133"/>
        <v>0</v>
      </c>
      <c r="AN4283" s="13"/>
      <c r="AO4283" s="13">
        <v>0</v>
      </c>
      <c r="AP4283" s="13">
        <f t="shared" si="1134"/>
        <v>0</v>
      </c>
      <c r="AQ4283" s="13"/>
      <c r="AR4283" s="13">
        <f t="shared" si="1135"/>
        <v>0</v>
      </c>
      <c r="AS4283" s="13"/>
      <c r="AT4283" s="13">
        <f t="shared" si="1136"/>
        <v>0</v>
      </c>
      <c r="AU4283" s="13"/>
      <c r="AV4283" s="13">
        <f t="shared" si="1137"/>
        <v>0</v>
      </c>
      <c r="AW4283" s="13"/>
      <c r="AX4283" s="13">
        <f t="shared" si="1138"/>
        <v>0</v>
      </c>
      <c r="AY4283" s="13"/>
      <c r="AZ4283" s="13">
        <f t="shared" si="1139"/>
        <v>0</v>
      </c>
      <c r="BA4283" s="13"/>
      <c r="BB4283" s="13">
        <f t="shared" si="1140"/>
        <v>0</v>
      </c>
      <c r="BC4283" s="13"/>
      <c r="BD4283" s="13">
        <f t="shared" si="1141"/>
        <v>0</v>
      </c>
      <c r="BE4283" s="13"/>
      <c r="BF4283" s="13">
        <f t="shared" si="1142"/>
        <v>0</v>
      </c>
      <c r="BG4283" s="13"/>
      <c r="BH4283" s="13">
        <f t="shared" si="1143"/>
        <v>70488.701001315436</v>
      </c>
      <c r="BI4283" s="13">
        <f t="shared" si="1144"/>
        <v>70500</v>
      </c>
      <c r="BJ4283" s="13">
        <v>70800</v>
      </c>
    </row>
    <row r="4284" spans="1:62" x14ac:dyDescent="0.25">
      <c r="A4284" t="s">
        <v>4063</v>
      </c>
      <c r="B4284" s="13">
        <v>100</v>
      </c>
      <c r="C4284">
        <v>587737</v>
      </c>
      <c r="D4284">
        <v>1</v>
      </c>
      <c r="E4284">
        <v>0</v>
      </c>
      <c r="F4284">
        <v>0</v>
      </c>
      <c r="G4284">
        <v>0</v>
      </c>
      <c r="H4284">
        <v>0</v>
      </c>
      <c r="I4284" t="s">
        <v>75</v>
      </c>
      <c r="J4284">
        <v>595535</v>
      </c>
      <c r="K4284" t="s">
        <v>454</v>
      </c>
      <c r="L4284">
        <v>595411</v>
      </c>
      <c r="M4284" t="s">
        <v>455</v>
      </c>
      <c r="N4284">
        <v>595411</v>
      </c>
      <c r="O4284" t="s">
        <v>455</v>
      </c>
      <c r="P4284">
        <v>595411</v>
      </c>
      <c r="Q4284" t="s">
        <v>455</v>
      </c>
      <c r="R4284" s="13">
        <v>70488.701001315436</v>
      </c>
      <c r="S4284" s="13"/>
      <c r="T4284" s="13"/>
      <c r="U4284" s="13"/>
      <c r="V4284" s="13">
        <f t="shared" si="1128"/>
        <v>0</v>
      </c>
      <c r="W4284" s="13"/>
      <c r="X4284" s="13">
        <f t="shared" si="1129"/>
        <v>0</v>
      </c>
      <c r="Y4284" s="13"/>
      <c r="Z4284" s="13">
        <f t="shared" si="1130"/>
        <v>0</v>
      </c>
      <c r="AA4284" s="13"/>
      <c r="AB4284" s="13">
        <f t="shared" si="1131"/>
        <v>0</v>
      </c>
      <c r="AC4284" s="13"/>
      <c r="AD4284" s="13"/>
      <c r="AE4284" s="13"/>
      <c r="AF4284" s="13"/>
      <c r="AG4284" s="13"/>
      <c r="AH4284" s="13"/>
      <c r="AI4284" s="13"/>
      <c r="AJ4284" s="13"/>
      <c r="AK4284" s="13">
        <f t="shared" si="1132"/>
        <v>0</v>
      </c>
      <c r="AL4284" s="13"/>
      <c r="AM4284" s="13">
        <f t="shared" si="1133"/>
        <v>0</v>
      </c>
      <c r="AN4284" s="13"/>
      <c r="AO4284" s="13">
        <v>0</v>
      </c>
      <c r="AP4284" s="13">
        <f t="shared" si="1134"/>
        <v>0</v>
      </c>
      <c r="AQ4284" s="13"/>
      <c r="AR4284" s="13">
        <f t="shared" si="1135"/>
        <v>0</v>
      </c>
      <c r="AS4284" s="13"/>
      <c r="AT4284" s="13">
        <f t="shared" si="1136"/>
        <v>0</v>
      </c>
      <c r="AU4284" s="13"/>
      <c r="AV4284" s="13">
        <f t="shared" si="1137"/>
        <v>0</v>
      </c>
      <c r="AW4284" s="13"/>
      <c r="AX4284" s="13">
        <f t="shared" si="1138"/>
        <v>0</v>
      </c>
      <c r="AY4284" s="13"/>
      <c r="AZ4284" s="13">
        <f t="shared" si="1139"/>
        <v>0</v>
      </c>
      <c r="BA4284" s="13"/>
      <c r="BB4284" s="13">
        <f t="shared" si="1140"/>
        <v>0</v>
      </c>
      <c r="BC4284" s="13"/>
      <c r="BD4284" s="13">
        <f t="shared" si="1141"/>
        <v>0</v>
      </c>
      <c r="BE4284" s="13"/>
      <c r="BF4284" s="13">
        <f t="shared" si="1142"/>
        <v>0</v>
      </c>
      <c r="BG4284" s="13"/>
      <c r="BH4284" s="13">
        <f t="shared" si="1143"/>
        <v>70488.701001315436</v>
      </c>
      <c r="BI4284" s="13">
        <f t="shared" si="1144"/>
        <v>70500</v>
      </c>
      <c r="BJ4284" s="13">
        <v>70800</v>
      </c>
    </row>
    <row r="4285" spans="1:62" x14ac:dyDescent="0.25">
      <c r="A4285" t="s">
        <v>4064</v>
      </c>
      <c r="B4285" s="13">
        <v>93</v>
      </c>
      <c r="C4285">
        <v>560626</v>
      </c>
      <c r="D4285">
        <v>1</v>
      </c>
      <c r="E4285">
        <v>0</v>
      </c>
      <c r="F4285">
        <v>0</v>
      </c>
      <c r="G4285">
        <v>0</v>
      </c>
      <c r="H4285">
        <v>0</v>
      </c>
      <c r="I4285" t="s">
        <v>23</v>
      </c>
      <c r="J4285">
        <v>552992</v>
      </c>
      <c r="K4285" t="s">
        <v>1397</v>
      </c>
      <c r="L4285">
        <v>552046</v>
      </c>
      <c r="M4285" t="s">
        <v>136</v>
      </c>
      <c r="N4285">
        <v>552046</v>
      </c>
      <c r="O4285" t="s">
        <v>136</v>
      </c>
      <c r="P4285">
        <v>552046</v>
      </c>
      <c r="Q4285" t="s">
        <v>136</v>
      </c>
      <c r="R4285" s="13">
        <v>70488.701001315436</v>
      </c>
      <c r="S4285" s="13"/>
      <c r="T4285" s="13"/>
      <c r="U4285" s="13"/>
      <c r="V4285" s="13">
        <f t="shared" si="1128"/>
        <v>0</v>
      </c>
      <c r="W4285" s="13"/>
      <c r="X4285" s="13">
        <f t="shared" si="1129"/>
        <v>0</v>
      </c>
      <c r="Y4285" s="13"/>
      <c r="Z4285" s="13">
        <f t="shared" si="1130"/>
        <v>0</v>
      </c>
      <c r="AA4285" s="13"/>
      <c r="AB4285" s="13">
        <f t="shared" si="1131"/>
        <v>0</v>
      </c>
      <c r="AC4285" s="13"/>
      <c r="AD4285" s="13"/>
      <c r="AE4285" s="13"/>
      <c r="AF4285" s="13"/>
      <c r="AG4285" s="13"/>
      <c r="AH4285" s="13"/>
      <c r="AI4285" s="13"/>
      <c r="AJ4285" s="13"/>
      <c r="AK4285" s="13">
        <f t="shared" si="1132"/>
        <v>0</v>
      </c>
      <c r="AL4285" s="13"/>
      <c r="AM4285" s="13">
        <f t="shared" si="1133"/>
        <v>0</v>
      </c>
      <c r="AN4285" s="13"/>
      <c r="AO4285" s="13">
        <v>0</v>
      </c>
      <c r="AP4285" s="13">
        <f t="shared" si="1134"/>
        <v>0</v>
      </c>
      <c r="AQ4285" s="13"/>
      <c r="AR4285" s="13">
        <f t="shared" si="1135"/>
        <v>0</v>
      </c>
      <c r="AS4285" s="13"/>
      <c r="AT4285" s="13">
        <f t="shared" si="1136"/>
        <v>0</v>
      </c>
      <c r="AU4285" s="13"/>
      <c r="AV4285" s="13">
        <f t="shared" si="1137"/>
        <v>0</v>
      </c>
      <c r="AW4285" s="13"/>
      <c r="AX4285" s="13">
        <f t="shared" si="1138"/>
        <v>0</v>
      </c>
      <c r="AY4285" s="13"/>
      <c r="AZ4285" s="13">
        <f t="shared" si="1139"/>
        <v>0</v>
      </c>
      <c r="BA4285" s="13"/>
      <c r="BB4285" s="13">
        <f t="shared" si="1140"/>
        <v>0</v>
      </c>
      <c r="BC4285" s="13"/>
      <c r="BD4285" s="13">
        <f t="shared" si="1141"/>
        <v>0</v>
      </c>
      <c r="BE4285" s="13"/>
      <c r="BF4285" s="13">
        <f t="shared" si="1142"/>
        <v>0</v>
      </c>
      <c r="BG4285" s="13"/>
      <c r="BH4285" s="13">
        <f t="shared" si="1143"/>
        <v>70488.701001315436</v>
      </c>
      <c r="BI4285" s="13">
        <f t="shared" si="1144"/>
        <v>70500</v>
      </c>
      <c r="BJ4285" s="13">
        <v>70800</v>
      </c>
    </row>
    <row r="4286" spans="1:62" x14ac:dyDescent="0.25">
      <c r="A4286" t="s">
        <v>4066</v>
      </c>
      <c r="B4286" s="13">
        <v>613</v>
      </c>
      <c r="C4286">
        <v>547085</v>
      </c>
      <c r="D4286">
        <v>1</v>
      </c>
      <c r="E4286">
        <v>0</v>
      </c>
      <c r="F4286">
        <v>0</v>
      </c>
      <c r="G4286">
        <v>0</v>
      </c>
      <c r="H4286">
        <v>0</v>
      </c>
      <c r="I4286" t="s">
        <v>23</v>
      </c>
      <c r="J4286">
        <v>545881</v>
      </c>
      <c r="K4286" t="s">
        <v>145</v>
      </c>
      <c r="L4286">
        <v>545881</v>
      </c>
      <c r="M4286" t="s">
        <v>145</v>
      </c>
      <c r="N4286">
        <v>545881</v>
      </c>
      <c r="O4286" t="s">
        <v>145</v>
      </c>
      <c r="P4286">
        <v>545881</v>
      </c>
      <c r="Q4286" t="s">
        <v>145</v>
      </c>
      <c r="R4286" s="13">
        <v>142875.84818867597</v>
      </c>
      <c r="S4286" s="13"/>
      <c r="T4286" s="13"/>
      <c r="U4286" s="13"/>
      <c r="V4286" s="13">
        <f t="shared" si="1128"/>
        <v>0</v>
      </c>
      <c r="W4286" s="13"/>
      <c r="X4286" s="13">
        <f t="shared" si="1129"/>
        <v>0</v>
      </c>
      <c r="Y4286" s="13"/>
      <c r="Z4286" s="13">
        <f t="shared" si="1130"/>
        <v>0</v>
      </c>
      <c r="AA4286" s="13"/>
      <c r="AB4286" s="13">
        <f t="shared" si="1131"/>
        <v>0</v>
      </c>
      <c r="AC4286" s="13"/>
      <c r="AD4286" s="13"/>
      <c r="AE4286" s="13"/>
      <c r="AF4286" s="13"/>
      <c r="AG4286" s="13"/>
      <c r="AH4286" s="13"/>
      <c r="AI4286" s="13"/>
      <c r="AJ4286" s="13"/>
      <c r="AK4286" s="13">
        <f t="shared" si="1132"/>
        <v>0</v>
      </c>
      <c r="AL4286" s="13"/>
      <c r="AM4286" s="13">
        <f t="shared" si="1133"/>
        <v>0</v>
      </c>
      <c r="AN4286" s="13"/>
      <c r="AO4286" s="13">
        <v>0</v>
      </c>
      <c r="AP4286" s="13">
        <f t="shared" si="1134"/>
        <v>0</v>
      </c>
      <c r="AQ4286" s="13"/>
      <c r="AR4286" s="13">
        <f t="shared" si="1135"/>
        <v>0</v>
      </c>
      <c r="AS4286" s="13"/>
      <c r="AT4286" s="13">
        <f t="shared" si="1136"/>
        <v>0</v>
      </c>
      <c r="AU4286" s="13"/>
      <c r="AV4286" s="13">
        <f t="shared" si="1137"/>
        <v>0</v>
      </c>
      <c r="AW4286" s="13"/>
      <c r="AX4286" s="13">
        <f t="shared" si="1138"/>
        <v>0</v>
      </c>
      <c r="AY4286" s="13"/>
      <c r="AZ4286" s="13">
        <f t="shared" si="1139"/>
        <v>0</v>
      </c>
      <c r="BA4286" s="13"/>
      <c r="BB4286" s="13">
        <f t="shared" si="1140"/>
        <v>0</v>
      </c>
      <c r="BC4286" s="13"/>
      <c r="BD4286" s="13">
        <f t="shared" si="1141"/>
        <v>0</v>
      </c>
      <c r="BE4286" s="13"/>
      <c r="BF4286" s="13">
        <f t="shared" si="1142"/>
        <v>0</v>
      </c>
      <c r="BG4286" s="13"/>
      <c r="BH4286" s="13">
        <f t="shared" si="1143"/>
        <v>142875.84818867597</v>
      </c>
      <c r="BI4286" s="13">
        <f t="shared" si="1144"/>
        <v>142900</v>
      </c>
      <c r="BJ4286" s="13">
        <v>142500</v>
      </c>
    </row>
    <row r="4287" spans="1:62" x14ac:dyDescent="0.25">
      <c r="A4287" s="3" t="s">
        <v>3697</v>
      </c>
      <c r="B4287" s="13">
        <v>3495</v>
      </c>
      <c r="C4287">
        <v>586528</v>
      </c>
      <c r="D4287">
        <v>1</v>
      </c>
      <c r="E4287">
        <v>1</v>
      </c>
      <c r="F4287">
        <v>0</v>
      </c>
      <c r="G4287">
        <v>0</v>
      </c>
      <c r="H4287">
        <v>0</v>
      </c>
      <c r="I4287" t="s">
        <v>30</v>
      </c>
      <c r="J4287">
        <v>586528</v>
      </c>
      <c r="K4287" t="s">
        <v>3697</v>
      </c>
      <c r="L4287">
        <v>586021</v>
      </c>
      <c r="M4287" t="s">
        <v>69</v>
      </c>
      <c r="N4287">
        <v>586021</v>
      </c>
      <c r="O4287" t="s">
        <v>69</v>
      </c>
      <c r="P4287">
        <v>586021</v>
      </c>
      <c r="Q4287" t="s">
        <v>69</v>
      </c>
      <c r="R4287" s="13">
        <v>785479.38834882947</v>
      </c>
      <c r="S4287" s="13">
        <v>6125</v>
      </c>
      <c r="T4287" s="13">
        <v>326537.56608889037</v>
      </c>
      <c r="U4287" s="13"/>
      <c r="V4287" s="13">
        <f t="shared" si="1128"/>
        <v>0</v>
      </c>
      <c r="W4287" s="13">
        <v>19</v>
      </c>
      <c r="X4287" s="13">
        <f t="shared" si="1129"/>
        <v>56316</v>
      </c>
      <c r="Y4287" s="13">
        <v>18</v>
      </c>
      <c r="Z4287" s="13">
        <f t="shared" si="1130"/>
        <v>17784</v>
      </c>
      <c r="AA4287" s="13">
        <v>9</v>
      </c>
      <c r="AB4287" s="13">
        <f t="shared" si="1131"/>
        <v>2223</v>
      </c>
      <c r="AC4287" s="13"/>
      <c r="AD4287" s="13"/>
      <c r="AE4287" s="13"/>
      <c r="AF4287" s="13"/>
      <c r="AG4287" s="13"/>
      <c r="AH4287" s="13"/>
      <c r="AI4287" s="13"/>
      <c r="AJ4287" s="13"/>
      <c r="AK4287" s="13">
        <f t="shared" si="1132"/>
        <v>0</v>
      </c>
      <c r="AL4287" s="13"/>
      <c r="AM4287" s="13">
        <f t="shared" si="1133"/>
        <v>0</v>
      </c>
      <c r="AN4287" s="13"/>
      <c r="AO4287" s="13">
        <v>0</v>
      </c>
      <c r="AP4287" s="13">
        <f t="shared" si="1134"/>
        <v>0</v>
      </c>
      <c r="AQ4287" s="13"/>
      <c r="AR4287" s="13">
        <f t="shared" si="1135"/>
        <v>0</v>
      </c>
      <c r="AS4287" s="13"/>
      <c r="AT4287" s="13">
        <f t="shared" si="1136"/>
        <v>0</v>
      </c>
      <c r="AU4287" s="13"/>
      <c r="AV4287" s="13">
        <f t="shared" si="1137"/>
        <v>0</v>
      </c>
      <c r="AW4287" s="13"/>
      <c r="AX4287" s="13">
        <f t="shared" si="1138"/>
        <v>0</v>
      </c>
      <c r="AY4287" s="13"/>
      <c r="AZ4287" s="13">
        <f t="shared" si="1139"/>
        <v>0</v>
      </c>
      <c r="BA4287" s="13"/>
      <c r="BB4287" s="13">
        <f t="shared" si="1140"/>
        <v>0</v>
      </c>
      <c r="BC4287" s="13"/>
      <c r="BD4287" s="13">
        <f t="shared" si="1141"/>
        <v>0</v>
      </c>
      <c r="BE4287" s="13"/>
      <c r="BF4287" s="13">
        <f t="shared" si="1142"/>
        <v>0</v>
      </c>
      <c r="BG4287" s="13"/>
      <c r="BH4287" s="13">
        <f t="shared" si="1143"/>
        <v>1188339.9544377199</v>
      </c>
      <c r="BI4287" s="13">
        <f t="shared" si="1144"/>
        <v>1188300</v>
      </c>
      <c r="BJ4287" s="13">
        <v>1195300</v>
      </c>
    </row>
    <row r="4288" spans="1:62" x14ac:dyDescent="0.25">
      <c r="A4288" t="s">
        <v>4067</v>
      </c>
      <c r="B4288" s="13">
        <v>269</v>
      </c>
      <c r="C4288">
        <v>565636</v>
      </c>
      <c r="D4288">
        <v>1</v>
      </c>
      <c r="E4288">
        <v>0</v>
      </c>
      <c r="F4288">
        <v>0</v>
      </c>
      <c r="G4288">
        <v>0</v>
      </c>
      <c r="H4288">
        <v>0</v>
      </c>
      <c r="I4288" t="s">
        <v>26</v>
      </c>
      <c r="J4288">
        <v>535702</v>
      </c>
      <c r="K4288" t="s">
        <v>1363</v>
      </c>
      <c r="L4288">
        <v>535702</v>
      </c>
      <c r="M4288" t="s">
        <v>1363</v>
      </c>
      <c r="N4288">
        <v>535419</v>
      </c>
      <c r="O4288" t="s">
        <v>130</v>
      </c>
      <c r="P4288">
        <v>535419</v>
      </c>
      <c r="Q4288" t="s">
        <v>130</v>
      </c>
      <c r="R4288" s="13">
        <v>70488.701001315436</v>
      </c>
      <c r="S4288" s="13"/>
      <c r="T4288" s="13"/>
      <c r="U4288" s="13"/>
      <c r="V4288" s="13">
        <f t="shared" si="1128"/>
        <v>0</v>
      </c>
      <c r="W4288" s="13"/>
      <c r="X4288" s="13">
        <f t="shared" si="1129"/>
        <v>0</v>
      </c>
      <c r="Y4288" s="13"/>
      <c r="Z4288" s="13">
        <f t="shared" si="1130"/>
        <v>0</v>
      </c>
      <c r="AA4288" s="13"/>
      <c r="AB4288" s="13">
        <f t="shared" si="1131"/>
        <v>0</v>
      </c>
      <c r="AC4288" s="13"/>
      <c r="AD4288" s="13"/>
      <c r="AE4288" s="13"/>
      <c r="AF4288" s="13"/>
      <c r="AG4288" s="13"/>
      <c r="AH4288" s="13"/>
      <c r="AI4288" s="13"/>
      <c r="AJ4288" s="13"/>
      <c r="AK4288" s="13">
        <f t="shared" si="1132"/>
        <v>0</v>
      </c>
      <c r="AL4288" s="13"/>
      <c r="AM4288" s="13">
        <f t="shared" si="1133"/>
        <v>0</v>
      </c>
      <c r="AN4288" s="13"/>
      <c r="AO4288" s="13">
        <v>0</v>
      </c>
      <c r="AP4288" s="13">
        <f t="shared" si="1134"/>
        <v>0</v>
      </c>
      <c r="AQ4288" s="13"/>
      <c r="AR4288" s="13">
        <f t="shared" si="1135"/>
        <v>0</v>
      </c>
      <c r="AS4288" s="13"/>
      <c r="AT4288" s="13">
        <f t="shared" si="1136"/>
        <v>0</v>
      </c>
      <c r="AU4288" s="13"/>
      <c r="AV4288" s="13">
        <f t="shared" si="1137"/>
        <v>0</v>
      </c>
      <c r="AW4288" s="13"/>
      <c r="AX4288" s="13">
        <f t="shared" si="1138"/>
        <v>0</v>
      </c>
      <c r="AY4288" s="13"/>
      <c r="AZ4288" s="13">
        <f t="shared" si="1139"/>
        <v>0</v>
      </c>
      <c r="BA4288" s="13"/>
      <c r="BB4288" s="13">
        <f t="shared" si="1140"/>
        <v>0</v>
      </c>
      <c r="BC4288" s="13"/>
      <c r="BD4288" s="13">
        <f t="shared" si="1141"/>
        <v>0</v>
      </c>
      <c r="BE4288" s="13"/>
      <c r="BF4288" s="13">
        <f t="shared" si="1142"/>
        <v>0</v>
      </c>
      <c r="BG4288" s="13"/>
      <c r="BH4288" s="13">
        <f t="shared" si="1143"/>
        <v>70488.701001315436</v>
      </c>
      <c r="BI4288" s="13">
        <f t="shared" si="1144"/>
        <v>70500</v>
      </c>
      <c r="BJ4288" s="13">
        <v>70800</v>
      </c>
    </row>
    <row r="4289" spans="1:62" x14ac:dyDescent="0.25">
      <c r="A4289" t="s">
        <v>4068</v>
      </c>
      <c r="B4289" s="13">
        <v>289</v>
      </c>
      <c r="C4289">
        <v>548669</v>
      </c>
      <c r="D4289">
        <v>1</v>
      </c>
      <c r="E4289">
        <v>0</v>
      </c>
      <c r="F4289">
        <v>0</v>
      </c>
      <c r="G4289">
        <v>0</v>
      </c>
      <c r="H4289">
        <v>0</v>
      </c>
      <c r="I4289" t="s">
        <v>33</v>
      </c>
      <c r="J4289">
        <v>576212</v>
      </c>
      <c r="K4289" t="s">
        <v>1167</v>
      </c>
      <c r="L4289">
        <v>576590</v>
      </c>
      <c r="M4289" t="s">
        <v>1168</v>
      </c>
      <c r="N4289">
        <v>576590</v>
      </c>
      <c r="O4289" t="s">
        <v>1168</v>
      </c>
      <c r="P4289">
        <v>576271</v>
      </c>
      <c r="Q4289" t="s">
        <v>119</v>
      </c>
      <c r="R4289" s="13">
        <v>70488.701001315436</v>
      </c>
      <c r="S4289" s="13"/>
      <c r="T4289" s="13"/>
      <c r="U4289" s="13"/>
      <c r="V4289" s="13">
        <f t="shared" si="1128"/>
        <v>0</v>
      </c>
      <c r="W4289" s="13"/>
      <c r="X4289" s="13">
        <f t="shared" si="1129"/>
        <v>0</v>
      </c>
      <c r="Y4289" s="13"/>
      <c r="Z4289" s="13">
        <f t="shared" si="1130"/>
        <v>0</v>
      </c>
      <c r="AA4289" s="13"/>
      <c r="AB4289" s="13">
        <f t="shared" si="1131"/>
        <v>0</v>
      </c>
      <c r="AC4289" s="13"/>
      <c r="AD4289" s="13"/>
      <c r="AE4289" s="13"/>
      <c r="AF4289" s="13"/>
      <c r="AG4289" s="13"/>
      <c r="AH4289" s="13"/>
      <c r="AI4289" s="13"/>
      <c r="AJ4289" s="13"/>
      <c r="AK4289" s="13">
        <f t="shared" si="1132"/>
        <v>0</v>
      </c>
      <c r="AL4289" s="13"/>
      <c r="AM4289" s="13">
        <f t="shared" si="1133"/>
        <v>0</v>
      </c>
      <c r="AN4289" s="13"/>
      <c r="AO4289" s="13">
        <v>0</v>
      </c>
      <c r="AP4289" s="13">
        <f t="shared" si="1134"/>
        <v>0</v>
      </c>
      <c r="AQ4289" s="13"/>
      <c r="AR4289" s="13">
        <f t="shared" si="1135"/>
        <v>0</v>
      </c>
      <c r="AS4289" s="13"/>
      <c r="AT4289" s="13">
        <f t="shared" si="1136"/>
        <v>0</v>
      </c>
      <c r="AU4289" s="13"/>
      <c r="AV4289" s="13">
        <f t="shared" si="1137"/>
        <v>0</v>
      </c>
      <c r="AW4289" s="13"/>
      <c r="AX4289" s="13">
        <f t="shared" si="1138"/>
        <v>0</v>
      </c>
      <c r="AY4289" s="13"/>
      <c r="AZ4289" s="13">
        <f t="shared" si="1139"/>
        <v>0</v>
      </c>
      <c r="BA4289" s="13"/>
      <c r="BB4289" s="13">
        <f t="shared" si="1140"/>
        <v>0</v>
      </c>
      <c r="BC4289" s="13"/>
      <c r="BD4289" s="13">
        <f t="shared" si="1141"/>
        <v>0</v>
      </c>
      <c r="BE4289" s="13"/>
      <c r="BF4289" s="13">
        <f t="shared" si="1142"/>
        <v>0</v>
      </c>
      <c r="BG4289" s="13"/>
      <c r="BH4289" s="13">
        <f t="shared" si="1143"/>
        <v>70488.701001315436</v>
      </c>
      <c r="BI4289" s="13">
        <f t="shared" si="1144"/>
        <v>70500</v>
      </c>
      <c r="BJ4289" s="13">
        <v>70800</v>
      </c>
    </row>
    <row r="4290" spans="1:62" x14ac:dyDescent="0.25">
      <c r="A4290" s="3" t="s">
        <v>2372</v>
      </c>
      <c r="B4290" s="13">
        <v>622</v>
      </c>
      <c r="C4290">
        <v>540871</v>
      </c>
      <c r="D4290">
        <v>1</v>
      </c>
      <c r="E4290">
        <v>1</v>
      </c>
      <c r="F4290">
        <v>0</v>
      </c>
      <c r="G4290">
        <v>0</v>
      </c>
      <c r="H4290">
        <v>0</v>
      </c>
      <c r="I4290" t="s">
        <v>61</v>
      </c>
      <c r="J4290">
        <v>540871</v>
      </c>
      <c r="K4290" t="s">
        <v>2372</v>
      </c>
      <c r="L4290">
        <v>541354</v>
      </c>
      <c r="M4290" t="s">
        <v>520</v>
      </c>
      <c r="N4290">
        <v>541354</v>
      </c>
      <c r="O4290" t="s">
        <v>520</v>
      </c>
      <c r="P4290">
        <v>541354</v>
      </c>
      <c r="Q4290" t="s">
        <v>520</v>
      </c>
      <c r="R4290" s="13">
        <v>144945.21239617173</v>
      </c>
      <c r="S4290" s="13">
        <v>1121</v>
      </c>
      <c r="T4290" s="13">
        <v>60057.18525586</v>
      </c>
      <c r="U4290" s="13"/>
      <c r="V4290" s="13">
        <f t="shared" si="1128"/>
        <v>0</v>
      </c>
      <c r="W4290" s="13"/>
      <c r="X4290" s="13">
        <f t="shared" si="1129"/>
        <v>0</v>
      </c>
      <c r="Y4290" s="13">
        <v>2</v>
      </c>
      <c r="Z4290" s="13">
        <f t="shared" si="1130"/>
        <v>1976</v>
      </c>
      <c r="AA4290" s="13"/>
      <c r="AB4290" s="13">
        <f t="shared" si="1131"/>
        <v>0</v>
      </c>
      <c r="AC4290" s="13"/>
      <c r="AD4290" s="13"/>
      <c r="AE4290" s="13"/>
      <c r="AF4290" s="13"/>
      <c r="AG4290" s="13"/>
      <c r="AH4290" s="13"/>
      <c r="AI4290" s="13"/>
      <c r="AJ4290" s="13"/>
      <c r="AK4290" s="13">
        <f t="shared" si="1132"/>
        <v>0</v>
      </c>
      <c r="AL4290" s="13"/>
      <c r="AM4290" s="13">
        <f t="shared" si="1133"/>
        <v>0</v>
      </c>
      <c r="AN4290" s="13"/>
      <c r="AO4290" s="13">
        <v>1</v>
      </c>
      <c r="AP4290" s="13">
        <f t="shared" si="1134"/>
        <v>30500</v>
      </c>
      <c r="AQ4290" s="13"/>
      <c r="AR4290" s="13">
        <f t="shared" si="1135"/>
        <v>0</v>
      </c>
      <c r="AS4290" s="13"/>
      <c r="AT4290" s="13">
        <f t="shared" si="1136"/>
        <v>0</v>
      </c>
      <c r="AU4290" s="13"/>
      <c r="AV4290" s="13">
        <f t="shared" si="1137"/>
        <v>0</v>
      </c>
      <c r="AW4290" s="13"/>
      <c r="AX4290" s="13">
        <f t="shared" si="1138"/>
        <v>0</v>
      </c>
      <c r="AY4290" s="13"/>
      <c r="AZ4290" s="13">
        <f t="shared" si="1139"/>
        <v>0</v>
      </c>
      <c r="BA4290" s="13"/>
      <c r="BB4290" s="13">
        <f t="shared" si="1140"/>
        <v>0</v>
      </c>
      <c r="BC4290" s="13"/>
      <c r="BD4290" s="13">
        <f t="shared" si="1141"/>
        <v>0</v>
      </c>
      <c r="BE4290" s="13"/>
      <c r="BF4290" s="13">
        <f t="shared" si="1142"/>
        <v>0</v>
      </c>
      <c r="BG4290" s="13"/>
      <c r="BH4290" s="13">
        <f t="shared" si="1143"/>
        <v>237478.39765203174</v>
      </c>
      <c r="BI4290" s="13">
        <f t="shared" si="1144"/>
        <v>237500</v>
      </c>
      <c r="BJ4290" s="13">
        <v>244200</v>
      </c>
    </row>
    <row r="4291" spans="1:62" x14ac:dyDescent="0.25">
      <c r="A4291" t="s">
        <v>4069</v>
      </c>
      <c r="B4291" s="13">
        <v>606</v>
      </c>
      <c r="C4291">
        <v>568376</v>
      </c>
      <c r="D4291">
        <v>1</v>
      </c>
      <c r="E4291">
        <v>0</v>
      </c>
      <c r="F4291">
        <v>0</v>
      </c>
      <c r="G4291">
        <v>0</v>
      </c>
      <c r="H4291">
        <v>0</v>
      </c>
      <c r="I4291" t="s">
        <v>38</v>
      </c>
      <c r="J4291">
        <v>510378</v>
      </c>
      <c r="K4291" t="s">
        <v>4070</v>
      </c>
      <c r="L4291">
        <v>507504</v>
      </c>
      <c r="M4291" t="s">
        <v>1750</v>
      </c>
      <c r="N4291">
        <v>507580</v>
      </c>
      <c r="O4291" t="s">
        <v>554</v>
      </c>
      <c r="P4291">
        <v>507580</v>
      </c>
      <c r="Q4291" t="s">
        <v>554</v>
      </c>
      <c r="R4291" s="13">
        <v>141265.92388832747</v>
      </c>
      <c r="S4291" s="13"/>
      <c r="T4291" s="13"/>
      <c r="U4291" s="13"/>
      <c r="V4291" s="13">
        <f t="shared" si="1128"/>
        <v>0</v>
      </c>
      <c r="W4291" s="13"/>
      <c r="X4291" s="13">
        <f t="shared" si="1129"/>
        <v>0</v>
      </c>
      <c r="Y4291" s="13"/>
      <c r="Z4291" s="13">
        <f t="shared" si="1130"/>
        <v>0</v>
      </c>
      <c r="AA4291" s="13"/>
      <c r="AB4291" s="13">
        <f t="shared" si="1131"/>
        <v>0</v>
      </c>
      <c r="AC4291" s="13"/>
      <c r="AD4291" s="13"/>
      <c r="AE4291" s="13"/>
      <c r="AF4291" s="13"/>
      <c r="AG4291" s="13"/>
      <c r="AH4291" s="13"/>
      <c r="AI4291" s="13"/>
      <c r="AJ4291" s="13"/>
      <c r="AK4291" s="13">
        <f t="shared" si="1132"/>
        <v>0</v>
      </c>
      <c r="AL4291" s="13"/>
      <c r="AM4291" s="13">
        <f t="shared" si="1133"/>
        <v>0</v>
      </c>
      <c r="AN4291" s="13"/>
      <c r="AO4291" s="13">
        <v>0</v>
      </c>
      <c r="AP4291" s="13">
        <f t="shared" si="1134"/>
        <v>0</v>
      </c>
      <c r="AQ4291" s="13"/>
      <c r="AR4291" s="13">
        <f t="shared" si="1135"/>
        <v>0</v>
      </c>
      <c r="AS4291" s="13"/>
      <c r="AT4291" s="13">
        <f t="shared" si="1136"/>
        <v>0</v>
      </c>
      <c r="AU4291" s="13"/>
      <c r="AV4291" s="13">
        <f t="shared" si="1137"/>
        <v>0</v>
      </c>
      <c r="AW4291" s="13"/>
      <c r="AX4291" s="13">
        <f t="shared" si="1138"/>
        <v>0</v>
      </c>
      <c r="AY4291" s="13"/>
      <c r="AZ4291" s="13">
        <f t="shared" si="1139"/>
        <v>0</v>
      </c>
      <c r="BA4291" s="13"/>
      <c r="BB4291" s="13">
        <f t="shared" si="1140"/>
        <v>0</v>
      </c>
      <c r="BC4291" s="13"/>
      <c r="BD4291" s="13">
        <f t="shared" si="1141"/>
        <v>0</v>
      </c>
      <c r="BE4291" s="13"/>
      <c r="BF4291" s="13">
        <f t="shared" si="1142"/>
        <v>0</v>
      </c>
      <c r="BG4291" s="13"/>
      <c r="BH4291" s="13">
        <f t="shared" si="1143"/>
        <v>141265.92388832747</v>
      </c>
      <c r="BI4291" s="13">
        <f t="shared" si="1144"/>
        <v>141300</v>
      </c>
      <c r="BJ4291" s="13">
        <v>138300</v>
      </c>
    </row>
    <row r="4292" spans="1:62" x14ac:dyDescent="0.25">
      <c r="A4292" s="3" t="s">
        <v>916</v>
      </c>
      <c r="B4292" s="13">
        <v>616</v>
      </c>
      <c r="C4292">
        <v>575551</v>
      </c>
      <c r="D4292">
        <v>1</v>
      </c>
      <c r="E4292">
        <v>1</v>
      </c>
      <c r="F4292">
        <v>0</v>
      </c>
      <c r="G4292">
        <v>0</v>
      </c>
      <c r="H4292">
        <v>0</v>
      </c>
      <c r="I4292" t="s">
        <v>41</v>
      </c>
      <c r="J4292">
        <v>575551</v>
      </c>
      <c r="K4292" t="s">
        <v>916</v>
      </c>
      <c r="L4292">
        <v>574767</v>
      </c>
      <c r="M4292" t="s">
        <v>917</v>
      </c>
      <c r="N4292">
        <v>574767</v>
      </c>
      <c r="O4292" t="s">
        <v>917</v>
      </c>
      <c r="P4292">
        <v>555134</v>
      </c>
      <c r="Q4292" t="s">
        <v>151</v>
      </c>
      <c r="R4292" s="13">
        <v>143565.70337036022</v>
      </c>
      <c r="S4292" s="13">
        <v>2370</v>
      </c>
      <c r="T4292" s="13">
        <v>126760.13833875462</v>
      </c>
      <c r="U4292" s="13"/>
      <c r="V4292" s="13">
        <f t="shared" si="1128"/>
        <v>0</v>
      </c>
      <c r="W4292" s="13">
        <v>4</v>
      </c>
      <c r="X4292" s="13">
        <f t="shared" si="1129"/>
        <v>11856</v>
      </c>
      <c r="Y4292" s="13">
        <v>9</v>
      </c>
      <c r="Z4292" s="13">
        <f t="shared" si="1130"/>
        <v>8892</v>
      </c>
      <c r="AA4292" s="13">
        <v>11</v>
      </c>
      <c r="AB4292" s="13">
        <f t="shared" si="1131"/>
        <v>2717</v>
      </c>
      <c r="AC4292" s="13"/>
      <c r="AD4292" s="13"/>
      <c r="AE4292" s="13"/>
      <c r="AF4292" s="13"/>
      <c r="AG4292" s="13"/>
      <c r="AH4292" s="13"/>
      <c r="AI4292" s="13"/>
      <c r="AJ4292" s="13"/>
      <c r="AK4292" s="13">
        <f t="shared" si="1132"/>
        <v>0</v>
      </c>
      <c r="AL4292" s="13"/>
      <c r="AM4292" s="13">
        <f t="shared" si="1133"/>
        <v>0</v>
      </c>
      <c r="AN4292" s="13"/>
      <c r="AO4292" s="13">
        <v>0</v>
      </c>
      <c r="AP4292" s="13">
        <f t="shared" si="1134"/>
        <v>0</v>
      </c>
      <c r="AQ4292" s="13"/>
      <c r="AR4292" s="13">
        <f t="shared" si="1135"/>
        <v>0</v>
      </c>
      <c r="AS4292" s="13"/>
      <c r="AT4292" s="13">
        <f t="shared" si="1136"/>
        <v>0</v>
      </c>
      <c r="AU4292" s="13"/>
      <c r="AV4292" s="13">
        <f t="shared" si="1137"/>
        <v>0</v>
      </c>
      <c r="AW4292" s="13"/>
      <c r="AX4292" s="13">
        <f t="shared" si="1138"/>
        <v>0</v>
      </c>
      <c r="AY4292" s="13"/>
      <c r="AZ4292" s="13">
        <f t="shared" si="1139"/>
        <v>0</v>
      </c>
      <c r="BA4292" s="13"/>
      <c r="BB4292" s="13">
        <f t="shared" si="1140"/>
        <v>0</v>
      </c>
      <c r="BC4292" s="13"/>
      <c r="BD4292" s="13">
        <f t="shared" si="1141"/>
        <v>0</v>
      </c>
      <c r="BE4292" s="13"/>
      <c r="BF4292" s="13">
        <f t="shared" si="1142"/>
        <v>0</v>
      </c>
      <c r="BG4292" s="13"/>
      <c r="BH4292" s="13">
        <f t="shared" si="1143"/>
        <v>293790.84170911484</v>
      </c>
      <c r="BI4292" s="13">
        <f t="shared" si="1144"/>
        <v>293800</v>
      </c>
      <c r="BJ4292" s="13">
        <v>287600</v>
      </c>
    </row>
    <row r="4293" spans="1:62" x14ac:dyDescent="0.25">
      <c r="A4293" t="s">
        <v>4071</v>
      </c>
      <c r="B4293" s="13">
        <v>238</v>
      </c>
      <c r="C4293">
        <v>582263</v>
      </c>
      <c r="D4293">
        <v>1</v>
      </c>
      <c r="E4293">
        <v>0</v>
      </c>
      <c r="F4293">
        <v>0</v>
      </c>
      <c r="G4293">
        <v>0</v>
      </c>
      <c r="H4293">
        <v>0</v>
      </c>
      <c r="I4293" t="s">
        <v>30</v>
      </c>
      <c r="J4293">
        <v>584002</v>
      </c>
      <c r="K4293" t="s">
        <v>261</v>
      </c>
      <c r="L4293">
        <v>581976</v>
      </c>
      <c r="M4293" t="s">
        <v>260</v>
      </c>
      <c r="N4293">
        <v>584002</v>
      </c>
      <c r="O4293" t="s">
        <v>261</v>
      </c>
      <c r="P4293">
        <v>584002</v>
      </c>
      <c r="Q4293" t="s">
        <v>261</v>
      </c>
      <c r="R4293" s="13">
        <v>70488.701001315436</v>
      </c>
      <c r="S4293" s="13"/>
      <c r="T4293" s="13"/>
      <c r="U4293" s="13"/>
      <c r="V4293" s="13">
        <f t="shared" ref="V4293:V4356" si="1145">U4293*741</f>
        <v>0</v>
      </c>
      <c r="W4293" s="13"/>
      <c r="X4293" s="13">
        <f t="shared" ref="X4293:X4356" si="1146">W4293*2964</f>
        <v>0</v>
      </c>
      <c r="Y4293" s="13"/>
      <c r="Z4293" s="13">
        <f t="shared" ref="Z4293:Z4356" si="1147">Y4293*988</f>
        <v>0</v>
      </c>
      <c r="AA4293" s="13"/>
      <c r="AB4293" s="13">
        <f t="shared" ref="AB4293:AB4356" si="1148">AA4293*247</f>
        <v>0</v>
      </c>
      <c r="AC4293" s="13"/>
      <c r="AD4293" s="13"/>
      <c r="AE4293" s="13"/>
      <c r="AF4293" s="13"/>
      <c r="AG4293" s="13"/>
      <c r="AH4293" s="13"/>
      <c r="AI4293" s="13"/>
      <c r="AJ4293" s="13"/>
      <c r="AK4293" s="13">
        <f t="shared" ref="AK4293:AK4356" si="1149">AJ4293*139</f>
        <v>0</v>
      </c>
      <c r="AL4293" s="13"/>
      <c r="AM4293" s="13">
        <f t="shared" ref="AM4293:AM4356" si="1150">AL4293*35</f>
        <v>0</v>
      </c>
      <c r="AN4293" s="13"/>
      <c r="AO4293" s="13">
        <v>0</v>
      </c>
      <c r="AP4293" s="13">
        <f t="shared" ref="AP4293:AP4356" si="1151">AO4293*30500</f>
        <v>0</v>
      </c>
      <c r="AQ4293" s="13"/>
      <c r="AR4293" s="13">
        <f t="shared" ref="AR4293:AR4356" si="1152">AQ4293*2706</f>
        <v>0</v>
      </c>
      <c r="AS4293" s="13"/>
      <c r="AT4293" s="13">
        <f t="shared" ref="AT4293:AT4356" si="1153">AS4293*139</f>
        <v>0</v>
      </c>
      <c r="AU4293" s="13"/>
      <c r="AV4293" s="13">
        <f t="shared" ref="AV4293:AV4356" si="1154">AU4293*338</f>
        <v>0</v>
      </c>
      <c r="AW4293" s="13"/>
      <c r="AX4293" s="13">
        <f t="shared" ref="AX4293:AX4356" si="1155">AW4293*108</f>
        <v>0</v>
      </c>
      <c r="AY4293" s="13"/>
      <c r="AZ4293" s="13">
        <f t="shared" ref="AZ4293:AZ4356" si="1156">AY4293*81</f>
        <v>0</v>
      </c>
      <c r="BA4293" s="13"/>
      <c r="BB4293" s="13">
        <f t="shared" ref="BB4293:BB4356" si="1157">BA4293*325</f>
        <v>0</v>
      </c>
      <c r="BC4293" s="13"/>
      <c r="BD4293" s="13">
        <f t="shared" ref="BD4293:BD4356" si="1158">BC4293*406</f>
        <v>0</v>
      </c>
      <c r="BE4293" s="13"/>
      <c r="BF4293" s="13">
        <f t="shared" ref="BF4293:BF4356" si="1159">BE4293*217</f>
        <v>0</v>
      </c>
      <c r="BG4293" s="13"/>
      <c r="BH4293" s="13">
        <f t="shared" ref="BH4293:BH4356" si="1160">R4293+T4293+V4293+X4293+Z4293+AB4293+AD4293+AF4293+AH4293+AI4293+AK4293+AM4293+AN4293+AP4293+AR4293+AT4293+AV4293+AX4293+AZ4293+BB4293+BD4293+BF4293+BG4293</f>
        <v>70488.701001315436</v>
      </c>
      <c r="BI4293" s="13">
        <f t="shared" ref="BI4293:BI4356" si="1161">ROUND(BH4293/100,0)*100</f>
        <v>70500</v>
      </c>
      <c r="BJ4293" s="13">
        <v>70800</v>
      </c>
    </row>
    <row r="4294" spans="1:62" x14ac:dyDescent="0.25">
      <c r="A4294" t="s">
        <v>4071</v>
      </c>
      <c r="B4294" s="13">
        <v>307</v>
      </c>
      <c r="C4294">
        <v>526622</v>
      </c>
      <c r="D4294">
        <v>1</v>
      </c>
      <c r="E4294">
        <v>0</v>
      </c>
      <c r="F4294">
        <v>0</v>
      </c>
      <c r="G4294">
        <v>0</v>
      </c>
      <c r="H4294">
        <v>0</v>
      </c>
      <c r="I4294" t="s">
        <v>26</v>
      </c>
      <c r="J4294">
        <v>534005</v>
      </c>
      <c r="K4294" t="s">
        <v>28</v>
      </c>
      <c r="L4294">
        <v>534005</v>
      </c>
      <c r="M4294" t="s">
        <v>28</v>
      </c>
      <c r="N4294">
        <v>534005</v>
      </c>
      <c r="O4294" t="s">
        <v>28</v>
      </c>
      <c r="P4294">
        <v>534005</v>
      </c>
      <c r="Q4294" t="s">
        <v>28</v>
      </c>
      <c r="R4294" s="13">
        <v>72117.676298780236</v>
      </c>
      <c r="S4294" s="13"/>
      <c r="T4294" s="13"/>
      <c r="U4294" s="13"/>
      <c r="V4294" s="13">
        <f t="shared" si="1145"/>
        <v>0</v>
      </c>
      <c r="W4294" s="13"/>
      <c r="X4294" s="13">
        <f t="shared" si="1146"/>
        <v>0</v>
      </c>
      <c r="Y4294" s="13"/>
      <c r="Z4294" s="13">
        <f t="shared" si="1147"/>
        <v>0</v>
      </c>
      <c r="AA4294" s="13"/>
      <c r="AB4294" s="13">
        <f t="shared" si="1148"/>
        <v>0</v>
      </c>
      <c r="AC4294" s="13"/>
      <c r="AD4294" s="13"/>
      <c r="AE4294" s="13"/>
      <c r="AF4294" s="13"/>
      <c r="AG4294" s="13"/>
      <c r="AH4294" s="13"/>
      <c r="AI4294" s="13"/>
      <c r="AJ4294" s="13"/>
      <c r="AK4294" s="13">
        <f t="shared" si="1149"/>
        <v>0</v>
      </c>
      <c r="AL4294" s="13"/>
      <c r="AM4294" s="13">
        <f t="shared" si="1150"/>
        <v>0</v>
      </c>
      <c r="AN4294" s="13"/>
      <c r="AO4294" s="13">
        <v>0</v>
      </c>
      <c r="AP4294" s="13">
        <f t="shared" si="1151"/>
        <v>0</v>
      </c>
      <c r="AQ4294" s="13"/>
      <c r="AR4294" s="13">
        <f t="shared" si="1152"/>
        <v>0</v>
      </c>
      <c r="AS4294" s="13"/>
      <c r="AT4294" s="13">
        <f t="shared" si="1153"/>
        <v>0</v>
      </c>
      <c r="AU4294" s="13"/>
      <c r="AV4294" s="13">
        <f t="shared" si="1154"/>
        <v>0</v>
      </c>
      <c r="AW4294" s="13"/>
      <c r="AX4294" s="13">
        <f t="shared" si="1155"/>
        <v>0</v>
      </c>
      <c r="AY4294" s="13"/>
      <c r="AZ4294" s="13">
        <f t="shared" si="1156"/>
        <v>0</v>
      </c>
      <c r="BA4294" s="13"/>
      <c r="BB4294" s="13">
        <f t="shared" si="1157"/>
        <v>0</v>
      </c>
      <c r="BC4294" s="13"/>
      <c r="BD4294" s="13">
        <f t="shared" si="1158"/>
        <v>0</v>
      </c>
      <c r="BE4294" s="13"/>
      <c r="BF4294" s="13">
        <f t="shared" si="1159"/>
        <v>0</v>
      </c>
      <c r="BG4294" s="13"/>
      <c r="BH4294" s="13">
        <f t="shared" si="1160"/>
        <v>72117.676298780236</v>
      </c>
      <c r="BI4294" s="13">
        <f t="shared" si="1161"/>
        <v>72100</v>
      </c>
      <c r="BJ4294" s="13">
        <v>73100</v>
      </c>
    </row>
    <row r="4295" spans="1:62" x14ac:dyDescent="0.25">
      <c r="A4295" t="s">
        <v>4072</v>
      </c>
      <c r="B4295" s="13">
        <v>427</v>
      </c>
      <c r="C4295">
        <v>587796</v>
      </c>
      <c r="D4295">
        <v>1</v>
      </c>
      <c r="E4295">
        <v>0</v>
      </c>
      <c r="F4295">
        <v>0</v>
      </c>
      <c r="G4295">
        <v>0</v>
      </c>
      <c r="H4295">
        <v>0</v>
      </c>
      <c r="I4295" t="s">
        <v>75</v>
      </c>
      <c r="J4295">
        <v>587044</v>
      </c>
      <c r="K4295" t="s">
        <v>1383</v>
      </c>
      <c r="L4295">
        <v>586862</v>
      </c>
      <c r="M4295" t="s">
        <v>174</v>
      </c>
      <c r="N4295">
        <v>586846</v>
      </c>
      <c r="O4295" t="s">
        <v>79</v>
      </c>
      <c r="P4295">
        <v>586846</v>
      </c>
      <c r="Q4295" t="s">
        <v>79</v>
      </c>
      <c r="R4295" s="13">
        <v>99965.342200684565</v>
      </c>
      <c r="S4295" s="13"/>
      <c r="T4295" s="13"/>
      <c r="U4295" s="13"/>
      <c r="V4295" s="13">
        <f t="shared" si="1145"/>
        <v>0</v>
      </c>
      <c r="W4295" s="13"/>
      <c r="X4295" s="13">
        <f t="shared" si="1146"/>
        <v>0</v>
      </c>
      <c r="Y4295" s="13"/>
      <c r="Z4295" s="13">
        <f t="shared" si="1147"/>
        <v>0</v>
      </c>
      <c r="AA4295" s="13"/>
      <c r="AB4295" s="13">
        <f t="shared" si="1148"/>
        <v>0</v>
      </c>
      <c r="AC4295" s="13"/>
      <c r="AD4295" s="13"/>
      <c r="AE4295" s="13"/>
      <c r="AF4295" s="13"/>
      <c r="AG4295" s="13"/>
      <c r="AH4295" s="13"/>
      <c r="AI4295" s="13"/>
      <c r="AJ4295" s="13"/>
      <c r="AK4295" s="13">
        <f t="shared" si="1149"/>
        <v>0</v>
      </c>
      <c r="AL4295" s="13"/>
      <c r="AM4295" s="13">
        <f t="shared" si="1150"/>
        <v>0</v>
      </c>
      <c r="AN4295" s="13"/>
      <c r="AO4295" s="13">
        <v>0</v>
      </c>
      <c r="AP4295" s="13">
        <f t="shared" si="1151"/>
        <v>0</v>
      </c>
      <c r="AQ4295" s="13"/>
      <c r="AR4295" s="13">
        <f t="shared" si="1152"/>
        <v>0</v>
      </c>
      <c r="AS4295" s="13"/>
      <c r="AT4295" s="13">
        <f t="shared" si="1153"/>
        <v>0</v>
      </c>
      <c r="AU4295" s="13"/>
      <c r="AV4295" s="13">
        <f t="shared" si="1154"/>
        <v>0</v>
      </c>
      <c r="AW4295" s="13"/>
      <c r="AX4295" s="13">
        <f t="shared" si="1155"/>
        <v>0</v>
      </c>
      <c r="AY4295" s="13"/>
      <c r="AZ4295" s="13">
        <f t="shared" si="1156"/>
        <v>0</v>
      </c>
      <c r="BA4295" s="13"/>
      <c r="BB4295" s="13">
        <f t="shared" si="1157"/>
        <v>0</v>
      </c>
      <c r="BC4295" s="13"/>
      <c r="BD4295" s="13">
        <f t="shared" si="1158"/>
        <v>0</v>
      </c>
      <c r="BE4295" s="13"/>
      <c r="BF4295" s="13">
        <f t="shared" si="1159"/>
        <v>0</v>
      </c>
      <c r="BG4295" s="13"/>
      <c r="BH4295" s="13">
        <f t="shared" si="1160"/>
        <v>99965.342200684565</v>
      </c>
      <c r="BI4295" s="13">
        <f t="shared" si="1161"/>
        <v>100000</v>
      </c>
      <c r="BJ4295" s="13">
        <v>100100</v>
      </c>
    </row>
    <row r="4296" spans="1:62" x14ac:dyDescent="0.25">
      <c r="A4296" t="s">
        <v>4072</v>
      </c>
      <c r="B4296" s="13">
        <v>639</v>
      </c>
      <c r="C4296">
        <v>578673</v>
      </c>
      <c r="D4296">
        <v>1</v>
      </c>
      <c r="E4296">
        <v>0</v>
      </c>
      <c r="F4296">
        <v>0</v>
      </c>
      <c r="G4296">
        <v>0</v>
      </c>
      <c r="H4296">
        <v>0</v>
      </c>
      <c r="I4296" t="s">
        <v>41</v>
      </c>
      <c r="J4296">
        <v>577731</v>
      </c>
      <c r="K4296" t="s">
        <v>139</v>
      </c>
      <c r="L4296">
        <v>577731</v>
      </c>
      <c r="M4296" t="s">
        <v>139</v>
      </c>
      <c r="N4296">
        <v>577731</v>
      </c>
      <c r="O4296" t="s">
        <v>139</v>
      </c>
      <c r="P4296">
        <v>577731</v>
      </c>
      <c r="Q4296" t="s">
        <v>139</v>
      </c>
      <c r="R4296" s="13">
        <v>148852.37429402355</v>
      </c>
      <c r="S4296" s="13"/>
      <c r="T4296" s="13"/>
      <c r="U4296" s="13"/>
      <c r="V4296" s="13">
        <f t="shared" si="1145"/>
        <v>0</v>
      </c>
      <c r="W4296" s="13"/>
      <c r="X4296" s="13">
        <f t="shared" si="1146"/>
        <v>0</v>
      </c>
      <c r="Y4296" s="13"/>
      <c r="Z4296" s="13">
        <f t="shared" si="1147"/>
        <v>0</v>
      </c>
      <c r="AA4296" s="13"/>
      <c r="AB4296" s="13">
        <f t="shared" si="1148"/>
        <v>0</v>
      </c>
      <c r="AC4296" s="13"/>
      <c r="AD4296" s="13"/>
      <c r="AE4296" s="13"/>
      <c r="AF4296" s="13"/>
      <c r="AG4296" s="13"/>
      <c r="AH4296" s="13"/>
      <c r="AI4296" s="13"/>
      <c r="AJ4296" s="13"/>
      <c r="AK4296" s="13">
        <f t="shared" si="1149"/>
        <v>0</v>
      </c>
      <c r="AL4296" s="13"/>
      <c r="AM4296" s="13">
        <f t="shared" si="1150"/>
        <v>0</v>
      </c>
      <c r="AN4296" s="13"/>
      <c r="AO4296" s="13">
        <v>0</v>
      </c>
      <c r="AP4296" s="13">
        <f t="shared" si="1151"/>
        <v>0</v>
      </c>
      <c r="AQ4296" s="13"/>
      <c r="AR4296" s="13">
        <f t="shared" si="1152"/>
        <v>0</v>
      </c>
      <c r="AS4296" s="13"/>
      <c r="AT4296" s="13">
        <f t="shared" si="1153"/>
        <v>0</v>
      </c>
      <c r="AU4296" s="13"/>
      <c r="AV4296" s="13">
        <f t="shared" si="1154"/>
        <v>0</v>
      </c>
      <c r="AW4296" s="13"/>
      <c r="AX4296" s="13">
        <f t="shared" si="1155"/>
        <v>0</v>
      </c>
      <c r="AY4296" s="13"/>
      <c r="AZ4296" s="13">
        <f t="shared" si="1156"/>
        <v>0</v>
      </c>
      <c r="BA4296" s="13"/>
      <c r="BB4296" s="13">
        <f t="shared" si="1157"/>
        <v>0</v>
      </c>
      <c r="BC4296" s="13"/>
      <c r="BD4296" s="13">
        <f t="shared" si="1158"/>
        <v>0</v>
      </c>
      <c r="BE4296" s="13"/>
      <c r="BF4296" s="13">
        <f t="shared" si="1159"/>
        <v>0</v>
      </c>
      <c r="BG4296" s="13"/>
      <c r="BH4296" s="13">
        <f t="shared" si="1160"/>
        <v>148852.37429402355</v>
      </c>
      <c r="BI4296" s="13">
        <f t="shared" si="1161"/>
        <v>148900</v>
      </c>
      <c r="BJ4296" s="13">
        <v>148200</v>
      </c>
    </row>
    <row r="4297" spans="1:62" x14ac:dyDescent="0.25">
      <c r="A4297" t="s">
        <v>4073</v>
      </c>
      <c r="B4297" s="13">
        <v>269</v>
      </c>
      <c r="C4297">
        <v>575569</v>
      </c>
      <c r="D4297">
        <v>1</v>
      </c>
      <c r="E4297">
        <v>0</v>
      </c>
      <c r="F4297">
        <v>0</v>
      </c>
      <c r="G4297">
        <v>0</v>
      </c>
      <c r="H4297">
        <v>0</v>
      </c>
      <c r="I4297" t="s">
        <v>41</v>
      </c>
      <c r="J4297">
        <v>574767</v>
      </c>
      <c r="K4297" t="s">
        <v>917</v>
      </c>
      <c r="L4297">
        <v>574767</v>
      </c>
      <c r="M4297" t="s">
        <v>917</v>
      </c>
      <c r="N4297">
        <v>574767</v>
      </c>
      <c r="O4297" t="s">
        <v>917</v>
      </c>
      <c r="P4297">
        <v>555134</v>
      </c>
      <c r="Q4297" t="s">
        <v>151</v>
      </c>
      <c r="R4297" s="13">
        <v>70488.701001315436</v>
      </c>
      <c r="S4297" s="13"/>
      <c r="T4297" s="13"/>
      <c r="U4297" s="13"/>
      <c r="V4297" s="13">
        <f t="shared" si="1145"/>
        <v>0</v>
      </c>
      <c r="W4297" s="13"/>
      <c r="X4297" s="13">
        <f t="shared" si="1146"/>
        <v>0</v>
      </c>
      <c r="Y4297" s="13"/>
      <c r="Z4297" s="13">
        <f t="shared" si="1147"/>
        <v>0</v>
      </c>
      <c r="AA4297" s="13"/>
      <c r="AB4297" s="13">
        <f t="shared" si="1148"/>
        <v>0</v>
      </c>
      <c r="AC4297" s="13"/>
      <c r="AD4297" s="13"/>
      <c r="AE4297" s="13"/>
      <c r="AF4297" s="13"/>
      <c r="AG4297" s="13"/>
      <c r="AH4297" s="13"/>
      <c r="AI4297" s="13"/>
      <c r="AJ4297" s="13"/>
      <c r="AK4297" s="13">
        <f t="shared" si="1149"/>
        <v>0</v>
      </c>
      <c r="AL4297" s="13"/>
      <c r="AM4297" s="13">
        <f t="shared" si="1150"/>
        <v>0</v>
      </c>
      <c r="AN4297" s="13"/>
      <c r="AO4297" s="13">
        <v>0</v>
      </c>
      <c r="AP4297" s="13">
        <f t="shared" si="1151"/>
        <v>0</v>
      </c>
      <c r="AQ4297" s="13"/>
      <c r="AR4297" s="13">
        <f t="shared" si="1152"/>
        <v>0</v>
      </c>
      <c r="AS4297" s="13"/>
      <c r="AT4297" s="13">
        <f t="shared" si="1153"/>
        <v>0</v>
      </c>
      <c r="AU4297" s="13"/>
      <c r="AV4297" s="13">
        <f t="shared" si="1154"/>
        <v>0</v>
      </c>
      <c r="AW4297" s="13"/>
      <c r="AX4297" s="13">
        <f t="shared" si="1155"/>
        <v>0</v>
      </c>
      <c r="AY4297" s="13"/>
      <c r="AZ4297" s="13">
        <f t="shared" si="1156"/>
        <v>0</v>
      </c>
      <c r="BA4297" s="13"/>
      <c r="BB4297" s="13">
        <f t="shared" si="1157"/>
        <v>0</v>
      </c>
      <c r="BC4297" s="13"/>
      <c r="BD4297" s="13">
        <f t="shared" si="1158"/>
        <v>0</v>
      </c>
      <c r="BE4297" s="13"/>
      <c r="BF4297" s="13">
        <f t="shared" si="1159"/>
        <v>0</v>
      </c>
      <c r="BG4297" s="13"/>
      <c r="BH4297" s="13">
        <f t="shared" si="1160"/>
        <v>70488.701001315436</v>
      </c>
      <c r="BI4297" s="13">
        <f t="shared" si="1161"/>
        <v>70500</v>
      </c>
      <c r="BJ4297" s="13">
        <v>70800</v>
      </c>
    </row>
    <row r="4298" spans="1:62" x14ac:dyDescent="0.25">
      <c r="A4298" t="s">
        <v>4073</v>
      </c>
      <c r="B4298" s="13">
        <v>321</v>
      </c>
      <c r="C4298">
        <v>573221</v>
      </c>
      <c r="D4298">
        <v>1</v>
      </c>
      <c r="E4298">
        <v>0</v>
      </c>
      <c r="F4298">
        <v>0</v>
      </c>
      <c r="G4298">
        <v>0</v>
      </c>
      <c r="H4298">
        <v>0</v>
      </c>
      <c r="I4298" t="s">
        <v>33</v>
      </c>
      <c r="J4298">
        <v>573175</v>
      </c>
      <c r="K4298" t="s">
        <v>582</v>
      </c>
      <c r="L4298">
        <v>573175</v>
      </c>
      <c r="M4298" t="s">
        <v>582</v>
      </c>
      <c r="N4298">
        <v>572926</v>
      </c>
      <c r="O4298" t="s">
        <v>168</v>
      </c>
      <c r="P4298">
        <v>572926</v>
      </c>
      <c r="Q4298" t="s">
        <v>168</v>
      </c>
      <c r="R4298" s="13">
        <v>75374.045939146905</v>
      </c>
      <c r="S4298" s="13"/>
      <c r="T4298" s="13"/>
      <c r="U4298" s="13"/>
      <c r="V4298" s="13">
        <f t="shared" si="1145"/>
        <v>0</v>
      </c>
      <c r="W4298" s="13"/>
      <c r="X4298" s="13">
        <f t="shared" si="1146"/>
        <v>0</v>
      </c>
      <c r="Y4298" s="13"/>
      <c r="Z4298" s="13">
        <f t="shared" si="1147"/>
        <v>0</v>
      </c>
      <c r="AA4298" s="13"/>
      <c r="AB4298" s="13">
        <f t="shared" si="1148"/>
        <v>0</v>
      </c>
      <c r="AC4298" s="13"/>
      <c r="AD4298" s="13"/>
      <c r="AE4298" s="13"/>
      <c r="AF4298" s="13"/>
      <c r="AG4298" s="13"/>
      <c r="AH4298" s="13"/>
      <c r="AI4298" s="13"/>
      <c r="AJ4298" s="13"/>
      <c r="AK4298" s="13">
        <f t="shared" si="1149"/>
        <v>0</v>
      </c>
      <c r="AL4298" s="13"/>
      <c r="AM4298" s="13">
        <f t="shared" si="1150"/>
        <v>0</v>
      </c>
      <c r="AN4298" s="13"/>
      <c r="AO4298" s="13">
        <v>0</v>
      </c>
      <c r="AP4298" s="13">
        <f t="shared" si="1151"/>
        <v>0</v>
      </c>
      <c r="AQ4298" s="13"/>
      <c r="AR4298" s="13">
        <f t="shared" si="1152"/>
        <v>0</v>
      </c>
      <c r="AS4298" s="13"/>
      <c r="AT4298" s="13">
        <f t="shared" si="1153"/>
        <v>0</v>
      </c>
      <c r="AU4298" s="13"/>
      <c r="AV4298" s="13">
        <f t="shared" si="1154"/>
        <v>0</v>
      </c>
      <c r="AW4298" s="13"/>
      <c r="AX4298" s="13">
        <f t="shared" si="1155"/>
        <v>0</v>
      </c>
      <c r="AY4298" s="13"/>
      <c r="AZ4298" s="13">
        <f t="shared" si="1156"/>
        <v>0</v>
      </c>
      <c r="BA4298" s="13"/>
      <c r="BB4298" s="13">
        <f t="shared" si="1157"/>
        <v>0</v>
      </c>
      <c r="BC4298" s="13"/>
      <c r="BD4298" s="13">
        <f t="shared" si="1158"/>
        <v>0</v>
      </c>
      <c r="BE4298" s="13"/>
      <c r="BF4298" s="13">
        <f t="shared" si="1159"/>
        <v>0</v>
      </c>
      <c r="BG4298" s="13"/>
      <c r="BH4298" s="13">
        <f t="shared" si="1160"/>
        <v>75374.045939146905</v>
      </c>
      <c r="BI4298" s="13">
        <f t="shared" si="1161"/>
        <v>75400</v>
      </c>
      <c r="BJ4298" s="13">
        <v>74700</v>
      </c>
    </row>
    <row r="4299" spans="1:62" x14ac:dyDescent="0.25">
      <c r="A4299" t="s">
        <v>4074</v>
      </c>
      <c r="B4299" s="13">
        <v>111</v>
      </c>
      <c r="C4299">
        <v>591602</v>
      </c>
      <c r="D4299">
        <v>1</v>
      </c>
      <c r="E4299">
        <v>0</v>
      </c>
      <c r="F4299">
        <v>0</v>
      </c>
      <c r="G4299">
        <v>0</v>
      </c>
      <c r="H4299">
        <v>0</v>
      </c>
      <c r="I4299" t="s">
        <v>75</v>
      </c>
      <c r="J4299">
        <v>590401</v>
      </c>
      <c r="K4299" t="s">
        <v>876</v>
      </c>
      <c r="L4299">
        <v>590401</v>
      </c>
      <c r="M4299" t="s">
        <v>876</v>
      </c>
      <c r="N4299">
        <v>590266</v>
      </c>
      <c r="O4299" t="s">
        <v>96</v>
      </c>
      <c r="P4299">
        <v>590266</v>
      </c>
      <c r="Q4299" t="s">
        <v>96</v>
      </c>
      <c r="R4299" s="13">
        <v>70488.701001315436</v>
      </c>
      <c r="S4299" s="13"/>
      <c r="T4299" s="13"/>
      <c r="U4299" s="13"/>
      <c r="V4299" s="13">
        <f t="shared" si="1145"/>
        <v>0</v>
      </c>
      <c r="W4299" s="13"/>
      <c r="X4299" s="13">
        <f t="shared" si="1146"/>
        <v>0</v>
      </c>
      <c r="Y4299" s="13"/>
      <c r="Z4299" s="13">
        <f t="shared" si="1147"/>
        <v>0</v>
      </c>
      <c r="AA4299" s="13"/>
      <c r="AB4299" s="13">
        <f t="shared" si="1148"/>
        <v>0</v>
      </c>
      <c r="AC4299" s="13"/>
      <c r="AD4299" s="13"/>
      <c r="AE4299" s="13"/>
      <c r="AF4299" s="13"/>
      <c r="AG4299" s="13"/>
      <c r="AH4299" s="13"/>
      <c r="AI4299" s="13"/>
      <c r="AJ4299" s="13"/>
      <c r="AK4299" s="13">
        <f t="shared" si="1149"/>
        <v>0</v>
      </c>
      <c r="AL4299" s="13"/>
      <c r="AM4299" s="13">
        <f t="shared" si="1150"/>
        <v>0</v>
      </c>
      <c r="AN4299" s="13"/>
      <c r="AO4299" s="13">
        <v>0</v>
      </c>
      <c r="AP4299" s="13">
        <f t="shared" si="1151"/>
        <v>0</v>
      </c>
      <c r="AQ4299" s="13"/>
      <c r="AR4299" s="13">
        <f t="shared" si="1152"/>
        <v>0</v>
      </c>
      <c r="AS4299" s="13"/>
      <c r="AT4299" s="13">
        <f t="shared" si="1153"/>
        <v>0</v>
      </c>
      <c r="AU4299" s="13"/>
      <c r="AV4299" s="13">
        <f t="shared" si="1154"/>
        <v>0</v>
      </c>
      <c r="AW4299" s="13"/>
      <c r="AX4299" s="13">
        <f t="shared" si="1155"/>
        <v>0</v>
      </c>
      <c r="AY4299" s="13"/>
      <c r="AZ4299" s="13">
        <f t="shared" si="1156"/>
        <v>0</v>
      </c>
      <c r="BA4299" s="13"/>
      <c r="BB4299" s="13">
        <f t="shared" si="1157"/>
        <v>0</v>
      </c>
      <c r="BC4299" s="13"/>
      <c r="BD4299" s="13">
        <f t="shared" si="1158"/>
        <v>0</v>
      </c>
      <c r="BE4299" s="13"/>
      <c r="BF4299" s="13">
        <f t="shared" si="1159"/>
        <v>0</v>
      </c>
      <c r="BG4299" s="13"/>
      <c r="BH4299" s="13">
        <f t="shared" si="1160"/>
        <v>70488.701001315436</v>
      </c>
      <c r="BI4299" s="13">
        <f t="shared" si="1161"/>
        <v>70500</v>
      </c>
      <c r="BJ4299" s="13">
        <v>70800</v>
      </c>
    </row>
    <row r="4300" spans="1:62" x14ac:dyDescent="0.25">
      <c r="A4300" t="s">
        <v>4075</v>
      </c>
      <c r="B4300" s="13">
        <v>303</v>
      </c>
      <c r="C4300">
        <v>559423</v>
      </c>
      <c r="D4300">
        <v>1</v>
      </c>
      <c r="E4300">
        <v>0</v>
      </c>
      <c r="F4300">
        <v>0</v>
      </c>
      <c r="G4300">
        <v>0</v>
      </c>
      <c r="H4300">
        <v>0</v>
      </c>
      <c r="I4300" t="s">
        <v>110</v>
      </c>
      <c r="J4300">
        <v>559300</v>
      </c>
      <c r="K4300" t="s">
        <v>192</v>
      </c>
      <c r="L4300">
        <v>559300</v>
      </c>
      <c r="M4300" t="s">
        <v>192</v>
      </c>
      <c r="N4300">
        <v>559300</v>
      </c>
      <c r="O4300" t="s">
        <v>192</v>
      </c>
      <c r="P4300">
        <v>559300</v>
      </c>
      <c r="Q4300" t="s">
        <v>192</v>
      </c>
      <c r="R4300" s="13">
        <v>71186.898463305159</v>
      </c>
      <c r="S4300" s="13"/>
      <c r="T4300" s="13"/>
      <c r="U4300" s="13"/>
      <c r="V4300" s="13">
        <f t="shared" si="1145"/>
        <v>0</v>
      </c>
      <c r="W4300" s="13"/>
      <c r="X4300" s="13">
        <f t="shared" si="1146"/>
        <v>0</v>
      </c>
      <c r="Y4300" s="13"/>
      <c r="Z4300" s="13">
        <f t="shared" si="1147"/>
        <v>0</v>
      </c>
      <c r="AA4300" s="13"/>
      <c r="AB4300" s="13">
        <f t="shared" si="1148"/>
        <v>0</v>
      </c>
      <c r="AC4300" s="13"/>
      <c r="AD4300" s="13"/>
      <c r="AE4300" s="13"/>
      <c r="AF4300" s="13"/>
      <c r="AG4300" s="13"/>
      <c r="AH4300" s="13"/>
      <c r="AI4300" s="13"/>
      <c r="AJ4300" s="13"/>
      <c r="AK4300" s="13">
        <f t="shared" si="1149"/>
        <v>0</v>
      </c>
      <c r="AL4300" s="13"/>
      <c r="AM4300" s="13">
        <f t="shared" si="1150"/>
        <v>0</v>
      </c>
      <c r="AN4300" s="13"/>
      <c r="AO4300" s="13">
        <v>0</v>
      </c>
      <c r="AP4300" s="13">
        <f t="shared" si="1151"/>
        <v>0</v>
      </c>
      <c r="AQ4300" s="13"/>
      <c r="AR4300" s="13">
        <f t="shared" si="1152"/>
        <v>0</v>
      </c>
      <c r="AS4300" s="13"/>
      <c r="AT4300" s="13">
        <f t="shared" si="1153"/>
        <v>0</v>
      </c>
      <c r="AU4300" s="13"/>
      <c r="AV4300" s="13">
        <f t="shared" si="1154"/>
        <v>0</v>
      </c>
      <c r="AW4300" s="13"/>
      <c r="AX4300" s="13">
        <f t="shared" si="1155"/>
        <v>0</v>
      </c>
      <c r="AY4300" s="13"/>
      <c r="AZ4300" s="13">
        <f t="shared" si="1156"/>
        <v>0</v>
      </c>
      <c r="BA4300" s="13"/>
      <c r="BB4300" s="13">
        <f t="shared" si="1157"/>
        <v>0</v>
      </c>
      <c r="BC4300" s="13"/>
      <c r="BD4300" s="13">
        <f t="shared" si="1158"/>
        <v>0</v>
      </c>
      <c r="BE4300" s="13"/>
      <c r="BF4300" s="13">
        <f t="shared" si="1159"/>
        <v>0</v>
      </c>
      <c r="BG4300" s="13"/>
      <c r="BH4300" s="13">
        <f t="shared" si="1160"/>
        <v>71186.898463305159</v>
      </c>
      <c r="BI4300" s="13">
        <f t="shared" si="1161"/>
        <v>71200</v>
      </c>
      <c r="BJ4300" s="13">
        <v>71700</v>
      </c>
    </row>
    <row r="4301" spans="1:62" x14ac:dyDescent="0.25">
      <c r="A4301" t="s">
        <v>4076</v>
      </c>
      <c r="B4301" s="13">
        <v>134</v>
      </c>
      <c r="C4301">
        <v>565547</v>
      </c>
      <c r="D4301">
        <v>1</v>
      </c>
      <c r="E4301">
        <v>0</v>
      </c>
      <c r="F4301">
        <v>0</v>
      </c>
      <c r="G4301">
        <v>0</v>
      </c>
      <c r="H4301">
        <v>0</v>
      </c>
      <c r="I4301" t="s">
        <v>85</v>
      </c>
      <c r="J4301">
        <v>564621</v>
      </c>
      <c r="K4301" t="s">
        <v>760</v>
      </c>
      <c r="L4301">
        <v>564567</v>
      </c>
      <c r="M4301" t="s">
        <v>228</v>
      </c>
      <c r="N4301">
        <v>564567</v>
      </c>
      <c r="O4301" t="s">
        <v>228</v>
      </c>
      <c r="P4301">
        <v>564567</v>
      </c>
      <c r="Q4301" t="s">
        <v>228</v>
      </c>
      <c r="R4301" s="13">
        <v>70488.701001315436</v>
      </c>
      <c r="S4301" s="13"/>
      <c r="T4301" s="13"/>
      <c r="U4301" s="13"/>
      <c r="V4301" s="13">
        <f t="shared" si="1145"/>
        <v>0</v>
      </c>
      <c r="W4301" s="13"/>
      <c r="X4301" s="13">
        <f t="shared" si="1146"/>
        <v>0</v>
      </c>
      <c r="Y4301" s="13"/>
      <c r="Z4301" s="13">
        <f t="shared" si="1147"/>
        <v>0</v>
      </c>
      <c r="AA4301" s="13"/>
      <c r="AB4301" s="13">
        <f t="shared" si="1148"/>
        <v>0</v>
      </c>
      <c r="AC4301" s="13"/>
      <c r="AD4301" s="13"/>
      <c r="AE4301" s="13"/>
      <c r="AF4301" s="13"/>
      <c r="AG4301" s="13"/>
      <c r="AH4301" s="13"/>
      <c r="AI4301" s="13"/>
      <c r="AJ4301" s="13"/>
      <c r="AK4301" s="13">
        <f t="shared" si="1149"/>
        <v>0</v>
      </c>
      <c r="AL4301" s="13"/>
      <c r="AM4301" s="13">
        <f t="shared" si="1150"/>
        <v>0</v>
      </c>
      <c r="AN4301" s="13"/>
      <c r="AO4301" s="13">
        <v>0</v>
      </c>
      <c r="AP4301" s="13">
        <f t="shared" si="1151"/>
        <v>0</v>
      </c>
      <c r="AQ4301" s="13"/>
      <c r="AR4301" s="13">
        <f t="shared" si="1152"/>
        <v>0</v>
      </c>
      <c r="AS4301" s="13"/>
      <c r="AT4301" s="13">
        <f t="shared" si="1153"/>
        <v>0</v>
      </c>
      <c r="AU4301" s="13"/>
      <c r="AV4301" s="13">
        <f t="shared" si="1154"/>
        <v>0</v>
      </c>
      <c r="AW4301" s="13"/>
      <c r="AX4301" s="13">
        <f t="shared" si="1155"/>
        <v>0</v>
      </c>
      <c r="AY4301" s="13"/>
      <c r="AZ4301" s="13">
        <f t="shared" si="1156"/>
        <v>0</v>
      </c>
      <c r="BA4301" s="13"/>
      <c r="BB4301" s="13">
        <f t="shared" si="1157"/>
        <v>0</v>
      </c>
      <c r="BC4301" s="13"/>
      <c r="BD4301" s="13">
        <f t="shared" si="1158"/>
        <v>0</v>
      </c>
      <c r="BE4301" s="13"/>
      <c r="BF4301" s="13">
        <f t="shared" si="1159"/>
        <v>0</v>
      </c>
      <c r="BG4301" s="13"/>
      <c r="BH4301" s="13">
        <f t="shared" si="1160"/>
        <v>70488.701001315436</v>
      </c>
      <c r="BI4301" s="13">
        <f t="shared" si="1161"/>
        <v>70500</v>
      </c>
      <c r="BJ4301" s="13">
        <v>70800</v>
      </c>
    </row>
    <row r="4302" spans="1:62" x14ac:dyDescent="0.25">
      <c r="A4302" t="s">
        <v>4077</v>
      </c>
      <c r="B4302" s="13">
        <v>76</v>
      </c>
      <c r="C4302">
        <v>596582</v>
      </c>
      <c r="D4302">
        <v>1</v>
      </c>
      <c r="E4302">
        <v>0</v>
      </c>
      <c r="F4302">
        <v>0</v>
      </c>
      <c r="G4302">
        <v>0</v>
      </c>
      <c r="H4302">
        <v>0</v>
      </c>
      <c r="I4302" t="s">
        <v>30</v>
      </c>
      <c r="J4302">
        <v>595527</v>
      </c>
      <c r="K4302" t="s">
        <v>613</v>
      </c>
      <c r="L4302">
        <v>584002</v>
      </c>
      <c r="M4302" t="s">
        <v>261</v>
      </c>
      <c r="N4302">
        <v>584002</v>
      </c>
      <c r="O4302" t="s">
        <v>261</v>
      </c>
      <c r="P4302">
        <v>584002</v>
      </c>
      <c r="Q4302" t="s">
        <v>261</v>
      </c>
      <c r="R4302" s="13">
        <v>70488.701001315436</v>
      </c>
      <c r="S4302" s="13"/>
      <c r="T4302" s="13"/>
      <c r="U4302" s="13"/>
      <c r="V4302" s="13">
        <f t="shared" si="1145"/>
        <v>0</v>
      </c>
      <c r="W4302" s="13"/>
      <c r="X4302" s="13">
        <f t="shared" si="1146"/>
        <v>0</v>
      </c>
      <c r="Y4302" s="13"/>
      <c r="Z4302" s="13">
        <f t="shared" si="1147"/>
        <v>0</v>
      </c>
      <c r="AA4302" s="13"/>
      <c r="AB4302" s="13">
        <f t="shared" si="1148"/>
        <v>0</v>
      </c>
      <c r="AC4302" s="13"/>
      <c r="AD4302" s="13"/>
      <c r="AE4302" s="13"/>
      <c r="AF4302" s="13"/>
      <c r="AG4302" s="13"/>
      <c r="AH4302" s="13"/>
      <c r="AI4302" s="13"/>
      <c r="AJ4302" s="13"/>
      <c r="AK4302" s="13">
        <f t="shared" si="1149"/>
        <v>0</v>
      </c>
      <c r="AL4302" s="13"/>
      <c r="AM4302" s="13">
        <f t="shared" si="1150"/>
        <v>0</v>
      </c>
      <c r="AN4302" s="13"/>
      <c r="AO4302" s="13">
        <v>0</v>
      </c>
      <c r="AP4302" s="13">
        <f t="shared" si="1151"/>
        <v>0</v>
      </c>
      <c r="AQ4302" s="13"/>
      <c r="AR4302" s="13">
        <f t="shared" si="1152"/>
        <v>0</v>
      </c>
      <c r="AS4302" s="13"/>
      <c r="AT4302" s="13">
        <f t="shared" si="1153"/>
        <v>0</v>
      </c>
      <c r="AU4302" s="13"/>
      <c r="AV4302" s="13">
        <f t="shared" si="1154"/>
        <v>0</v>
      </c>
      <c r="AW4302" s="13"/>
      <c r="AX4302" s="13">
        <f t="shared" si="1155"/>
        <v>0</v>
      </c>
      <c r="AY4302" s="13"/>
      <c r="AZ4302" s="13">
        <f t="shared" si="1156"/>
        <v>0</v>
      </c>
      <c r="BA4302" s="13"/>
      <c r="BB4302" s="13">
        <f t="shared" si="1157"/>
        <v>0</v>
      </c>
      <c r="BC4302" s="13"/>
      <c r="BD4302" s="13">
        <f t="shared" si="1158"/>
        <v>0</v>
      </c>
      <c r="BE4302" s="13"/>
      <c r="BF4302" s="13">
        <f t="shared" si="1159"/>
        <v>0</v>
      </c>
      <c r="BG4302" s="13"/>
      <c r="BH4302" s="13">
        <f t="shared" si="1160"/>
        <v>70488.701001315436</v>
      </c>
      <c r="BI4302" s="13">
        <f t="shared" si="1161"/>
        <v>70500</v>
      </c>
      <c r="BJ4302" s="13">
        <v>70800</v>
      </c>
    </row>
    <row r="4303" spans="1:62" x14ac:dyDescent="0.25">
      <c r="A4303" t="s">
        <v>4078</v>
      </c>
      <c r="B4303" s="13">
        <v>400</v>
      </c>
      <c r="C4303">
        <v>563331</v>
      </c>
      <c r="D4303">
        <v>1</v>
      </c>
      <c r="E4303">
        <v>0</v>
      </c>
      <c r="F4303">
        <v>0</v>
      </c>
      <c r="G4303">
        <v>0</v>
      </c>
      <c r="H4303">
        <v>0</v>
      </c>
      <c r="I4303" t="s">
        <v>85</v>
      </c>
      <c r="J4303">
        <v>563102</v>
      </c>
      <c r="K4303" t="s">
        <v>1464</v>
      </c>
      <c r="L4303">
        <v>563102</v>
      </c>
      <c r="M4303" t="s">
        <v>1464</v>
      </c>
      <c r="N4303">
        <v>563102</v>
      </c>
      <c r="O4303" t="s">
        <v>1464</v>
      </c>
      <c r="P4303">
        <v>563102</v>
      </c>
      <c r="Q4303" t="s">
        <v>1464</v>
      </c>
      <c r="R4303" s="13">
        <v>93711.788922746273</v>
      </c>
      <c r="S4303" s="13"/>
      <c r="T4303" s="13"/>
      <c r="U4303" s="13"/>
      <c r="V4303" s="13">
        <f t="shared" si="1145"/>
        <v>0</v>
      </c>
      <c r="W4303" s="13"/>
      <c r="X4303" s="13">
        <f t="shared" si="1146"/>
        <v>0</v>
      </c>
      <c r="Y4303" s="13"/>
      <c r="Z4303" s="13">
        <f t="shared" si="1147"/>
        <v>0</v>
      </c>
      <c r="AA4303" s="13"/>
      <c r="AB4303" s="13">
        <f t="shared" si="1148"/>
        <v>0</v>
      </c>
      <c r="AC4303" s="13"/>
      <c r="AD4303" s="13"/>
      <c r="AE4303" s="13"/>
      <c r="AF4303" s="13"/>
      <c r="AG4303" s="13"/>
      <c r="AH4303" s="13"/>
      <c r="AI4303" s="13"/>
      <c r="AJ4303" s="13"/>
      <c r="AK4303" s="13">
        <f t="shared" si="1149"/>
        <v>0</v>
      </c>
      <c r="AL4303" s="13"/>
      <c r="AM4303" s="13">
        <f t="shared" si="1150"/>
        <v>0</v>
      </c>
      <c r="AN4303" s="13"/>
      <c r="AO4303" s="13">
        <v>0</v>
      </c>
      <c r="AP4303" s="13">
        <f t="shared" si="1151"/>
        <v>0</v>
      </c>
      <c r="AQ4303" s="13"/>
      <c r="AR4303" s="13">
        <f t="shared" si="1152"/>
        <v>0</v>
      </c>
      <c r="AS4303" s="13"/>
      <c r="AT4303" s="13">
        <f t="shared" si="1153"/>
        <v>0</v>
      </c>
      <c r="AU4303" s="13"/>
      <c r="AV4303" s="13">
        <f t="shared" si="1154"/>
        <v>0</v>
      </c>
      <c r="AW4303" s="13"/>
      <c r="AX4303" s="13">
        <f t="shared" si="1155"/>
        <v>0</v>
      </c>
      <c r="AY4303" s="13"/>
      <c r="AZ4303" s="13">
        <f t="shared" si="1156"/>
        <v>0</v>
      </c>
      <c r="BA4303" s="13"/>
      <c r="BB4303" s="13">
        <f t="shared" si="1157"/>
        <v>0</v>
      </c>
      <c r="BC4303" s="13"/>
      <c r="BD4303" s="13">
        <f t="shared" si="1158"/>
        <v>0</v>
      </c>
      <c r="BE4303" s="13"/>
      <c r="BF4303" s="13">
        <f t="shared" si="1159"/>
        <v>0</v>
      </c>
      <c r="BG4303" s="13"/>
      <c r="BH4303" s="13">
        <f t="shared" si="1160"/>
        <v>93711.788922746273</v>
      </c>
      <c r="BI4303" s="13">
        <f t="shared" si="1161"/>
        <v>93700</v>
      </c>
      <c r="BJ4303" s="13">
        <v>91500</v>
      </c>
    </row>
    <row r="4304" spans="1:62" x14ac:dyDescent="0.25">
      <c r="A4304" s="6" t="s">
        <v>336</v>
      </c>
      <c r="B4304" s="13">
        <v>14313</v>
      </c>
      <c r="C4304">
        <v>559717</v>
      </c>
      <c r="D4304">
        <v>1</v>
      </c>
      <c r="E4304">
        <v>1</v>
      </c>
      <c r="F4304">
        <v>1</v>
      </c>
      <c r="G4304">
        <v>1</v>
      </c>
      <c r="H4304">
        <v>1</v>
      </c>
      <c r="I4304" t="s">
        <v>110</v>
      </c>
      <c r="J4304">
        <v>559717</v>
      </c>
      <c r="K4304" t="s">
        <v>336</v>
      </c>
      <c r="L4304">
        <v>559717</v>
      </c>
      <c r="M4304" t="s">
        <v>336</v>
      </c>
      <c r="N4304">
        <v>559717</v>
      </c>
      <c r="O4304" t="s">
        <v>336</v>
      </c>
      <c r="P4304">
        <v>559717</v>
      </c>
      <c r="Q4304" t="s">
        <v>336</v>
      </c>
      <c r="R4304" s="13">
        <v>632555.70429088792</v>
      </c>
      <c r="S4304" s="13">
        <v>23699</v>
      </c>
      <c r="T4304" s="13">
        <v>525194.19219115924</v>
      </c>
      <c r="U4304" s="13">
        <v>2</v>
      </c>
      <c r="V4304" s="13">
        <f t="shared" si="1145"/>
        <v>1482</v>
      </c>
      <c r="W4304" s="13">
        <v>64</v>
      </c>
      <c r="X4304" s="13">
        <f t="shared" si="1146"/>
        <v>189696</v>
      </c>
      <c r="Y4304" s="13">
        <v>309</v>
      </c>
      <c r="Z4304" s="13">
        <f t="shared" si="1147"/>
        <v>305292</v>
      </c>
      <c r="AA4304" s="13">
        <v>121</v>
      </c>
      <c r="AB4304" s="13">
        <f t="shared" si="1148"/>
        <v>29887</v>
      </c>
      <c r="AC4304" s="13">
        <v>33789</v>
      </c>
      <c r="AD4304" s="13">
        <v>3808796.839329557</v>
      </c>
      <c r="AE4304" s="13">
        <v>37378</v>
      </c>
      <c r="AF4304" s="13">
        <v>6279617.7158727953</v>
      </c>
      <c r="AG4304" s="13">
        <v>49489</v>
      </c>
      <c r="AH4304" s="13">
        <v>23508793.491119269</v>
      </c>
      <c r="AI4304" s="13"/>
      <c r="AJ4304" s="13">
        <v>3842</v>
      </c>
      <c r="AK4304" s="13">
        <f t="shared" si="1149"/>
        <v>534038</v>
      </c>
      <c r="AL4304" s="13">
        <v>753</v>
      </c>
      <c r="AM4304" s="13">
        <f t="shared" si="1150"/>
        <v>26355</v>
      </c>
      <c r="AN4304" s="13"/>
      <c r="AO4304" s="13">
        <v>7</v>
      </c>
      <c r="AP4304" s="13">
        <f t="shared" si="1151"/>
        <v>213500</v>
      </c>
      <c r="AQ4304" s="13">
        <v>736</v>
      </c>
      <c r="AR4304" s="13">
        <f t="shared" si="1152"/>
        <v>1991616</v>
      </c>
      <c r="AS4304" s="13">
        <v>3111</v>
      </c>
      <c r="AT4304" s="13">
        <f t="shared" si="1153"/>
        <v>432429</v>
      </c>
      <c r="AU4304" s="13">
        <v>2254</v>
      </c>
      <c r="AV4304" s="13">
        <f t="shared" si="1154"/>
        <v>761852</v>
      </c>
      <c r="AW4304" s="13">
        <v>939</v>
      </c>
      <c r="AX4304" s="13">
        <f t="shared" si="1155"/>
        <v>101412</v>
      </c>
      <c r="AY4304" s="13">
        <v>71</v>
      </c>
      <c r="AZ4304" s="13">
        <f t="shared" si="1156"/>
        <v>5751</v>
      </c>
      <c r="BA4304" s="13">
        <v>825</v>
      </c>
      <c r="BB4304" s="13">
        <f t="shared" si="1157"/>
        <v>268125</v>
      </c>
      <c r="BC4304" s="13">
        <v>95</v>
      </c>
      <c r="BD4304" s="13">
        <f t="shared" si="1158"/>
        <v>38570</v>
      </c>
      <c r="BE4304" s="13">
        <v>20</v>
      </c>
      <c r="BF4304" s="13">
        <f t="shared" si="1159"/>
        <v>4340</v>
      </c>
      <c r="BG4304" s="13"/>
      <c r="BH4304" s="13">
        <f t="shared" si="1160"/>
        <v>39659302.942803666</v>
      </c>
      <c r="BI4304" s="13">
        <f t="shared" si="1161"/>
        <v>39659300</v>
      </c>
      <c r="BJ4304" s="13">
        <v>40447200</v>
      </c>
    </row>
    <row r="4305" spans="1:62" x14ac:dyDescent="0.25">
      <c r="A4305" t="s">
        <v>4079</v>
      </c>
      <c r="B4305" s="13">
        <v>319</v>
      </c>
      <c r="C4305">
        <v>529605</v>
      </c>
      <c r="D4305">
        <v>1</v>
      </c>
      <c r="E4305">
        <v>0</v>
      </c>
      <c r="F4305">
        <v>0</v>
      </c>
      <c r="G4305">
        <v>0</v>
      </c>
      <c r="H4305">
        <v>0</v>
      </c>
      <c r="I4305" t="s">
        <v>26</v>
      </c>
      <c r="J4305">
        <v>536326</v>
      </c>
      <c r="K4305" t="s">
        <v>368</v>
      </c>
      <c r="L4305">
        <v>536326</v>
      </c>
      <c r="M4305" t="s">
        <v>368</v>
      </c>
      <c r="N4305">
        <v>536326</v>
      </c>
      <c r="O4305" t="s">
        <v>368</v>
      </c>
      <c r="P4305">
        <v>536326</v>
      </c>
      <c r="Q4305" t="s">
        <v>368</v>
      </c>
      <c r="R4305" s="13">
        <v>74908.97796114831</v>
      </c>
      <c r="S4305" s="13"/>
      <c r="T4305" s="13"/>
      <c r="U4305" s="13"/>
      <c r="V4305" s="13">
        <f t="shared" si="1145"/>
        <v>0</v>
      </c>
      <c r="W4305" s="13"/>
      <c r="X4305" s="13">
        <f t="shared" si="1146"/>
        <v>0</v>
      </c>
      <c r="Y4305" s="13"/>
      <c r="Z4305" s="13">
        <f t="shared" si="1147"/>
        <v>0</v>
      </c>
      <c r="AA4305" s="13"/>
      <c r="AB4305" s="13">
        <f t="shared" si="1148"/>
        <v>0</v>
      </c>
      <c r="AC4305" s="13"/>
      <c r="AD4305" s="13"/>
      <c r="AE4305" s="13"/>
      <c r="AF4305" s="13"/>
      <c r="AG4305" s="13"/>
      <c r="AH4305" s="13"/>
      <c r="AI4305" s="13"/>
      <c r="AJ4305" s="13"/>
      <c r="AK4305" s="13">
        <f t="shared" si="1149"/>
        <v>0</v>
      </c>
      <c r="AL4305" s="13"/>
      <c r="AM4305" s="13">
        <f t="shared" si="1150"/>
        <v>0</v>
      </c>
      <c r="AN4305" s="13"/>
      <c r="AO4305" s="13">
        <v>0</v>
      </c>
      <c r="AP4305" s="13">
        <f t="shared" si="1151"/>
        <v>0</v>
      </c>
      <c r="AQ4305" s="13"/>
      <c r="AR4305" s="13">
        <f t="shared" si="1152"/>
        <v>0</v>
      </c>
      <c r="AS4305" s="13"/>
      <c r="AT4305" s="13">
        <f t="shared" si="1153"/>
        <v>0</v>
      </c>
      <c r="AU4305" s="13"/>
      <c r="AV4305" s="13">
        <f t="shared" si="1154"/>
        <v>0</v>
      </c>
      <c r="AW4305" s="13"/>
      <c r="AX4305" s="13">
        <f t="shared" si="1155"/>
        <v>0</v>
      </c>
      <c r="AY4305" s="13"/>
      <c r="AZ4305" s="13">
        <f t="shared" si="1156"/>
        <v>0</v>
      </c>
      <c r="BA4305" s="13"/>
      <c r="BB4305" s="13">
        <f t="shared" si="1157"/>
        <v>0</v>
      </c>
      <c r="BC4305" s="13"/>
      <c r="BD4305" s="13">
        <f t="shared" si="1158"/>
        <v>0</v>
      </c>
      <c r="BE4305" s="13"/>
      <c r="BF4305" s="13">
        <f t="shared" si="1159"/>
        <v>0</v>
      </c>
      <c r="BG4305" s="13"/>
      <c r="BH4305" s="13">
        <f t="shared" si="1160"/>
        <v>74908.97796114831</v>
      </c>
      <c r="BI4305" s="13">
        <f t="shared" si="1161"/>
        <v>74900</v>
      </c>
      <c r="BJ4305" s="13">
        <v>70800</v>
      </c>
    </row>
    <row r="4306" spans="1:62" x14ac:dyDescent="0.25">
      <c r="A4306" t="s">
        <v>4080</v>
      </c>
      <c r="B4306" s="13">
        <v>124</v>
      </c>
      <c r="C4306">
        <v>548898</v>
      </c>
      <c r="D4306">
        <v>1</v>
      </c>
      <c r="E4306">
        <v>0</v>
      </c>
      <c r="F4306">
        <v>0</v>
      </c>
      <c r="G4306">
        <v>0</v>
      </c>
      <c r="H4306">
        <v>0</v>
      </c>
      <c r="I4306" t="s">
        <v>33</v>
      </c>
      <c r="J4306">
        <v>573108</v>
      </c>
      <c r="K4306" t="s">
        <v>115</v>
      </c>
      <c r="L4306">
        <v>573108</v>
      </c>
      <c r="M4306" t="s">
        <v>115</v>
      </c>
      <c r="N4306">
        <v>573060</v>
      </c>
      <c r="O4306" t="s">
        <v>116</v>
      </c>
      <c r="P4306">
        <v>572659</v>
      </c>
      <c r="Q4306" t="s">
        <v>114</v>
      </c>
      <c r="R4306" s="13">
        <v>70488.701001315436</v>
      </c>
      <c r="S4306" s="13"/>
      <c r="T4306" s="13"/>
      <c r="U4306" s="13"/>
      <c r="V4306" s="13">
        <f t="shared" si="1145"/>
        <v>0</v>
      </c>
      <c r="W4306" s="13"/>
      <c r="X4306" s="13">
        <f t="shared" si="1146"/>
        <v>0</v>
      </c>
      <c r="Y4306" s="13"/>
      <c r="Z4306" s="13">
        <f t="shared" si="1147"/>
        <v>0</v>
      </c>
      <c r="AA4306" s="13"/>
      <c r="AB4306" s="13">
        <f t="shared" si="1148"/>
        <v>0</v>
      </c>
      <c r="AC4306" s="13"/>
      <c r="AD4306" s="13"/>
      <c r="AE4306" s="13"/>
      <c r="AF4306" s="13"/>
      <c r="AG4306" s="13"/>
      <c r="AH4306" s="13"/>
      <c r="AI4306" s="13"/>
      <c r="AJ4306" s="13"/>
      <c r="AK4306" s="13">
        <f t="shared" si="1149"/>
        <v>0</v>
      </c>
      <c r="AL4306" s="13"/>
      <c r="AM4306" s="13">
        <f t="shared" si="1150"/>
        <v>0</v>
      </c>
      <c r="AN4306" s="13"/>
      <c r="AO4306" s="13">
        <v>1</v>
      </c>
      <c r="AP4306" s="13">
        <f t="shared" si="1151"/>
        <v>30500</v>
      </c>
      <c r="AQ4306" s="13"/>
      <c r="AR4306" s="13">
        <f t="shared" si="1152"/>
        <v>0</v>
      </c>
      <c r="AS4306" s="13"/>
      <c r="AT4306" s="13">
        <f t="shared" si="1153"/>
        <v>0</v>
      </c>
      <c r="AU4306" s="13"/>
      <c r="AV4306" s="13">
        <f t="shared" si="1154"/>
        <v>0</v>
      </c>
      <c r="AW4306" s="13"/>
      <c r="AX4306" s="13">
        <f t="shared" si="1155"/>
        <v>0</v>
      </c>
      <c r="AY4306" s="13"/>
      <c r="AZ4306" s="13">
        <f t="shared" si="1156"/>
        <v>0</v>
      </c>
      <c r="BA4306" s="13"/>
      <c r="BB4306" s="13">
        <f t="shared" si="1157"/>
        <v>0</v>
      </c>
      <c r="BC4306" s="13"/>
      <c r="BD4306" s="13">
        <f t="shared" si="1158"/>
        <v>0</v>
      </c>
      <c r="BE4306" s="13"/>
      <c r="BF4306" s="13">
        <f t="shared" si="1159"/>
        <v>0</v>
      </c>
      <c r="BG4306" s="13"/>
      <c r="BH4306" s="13">
        <f t="shared" si="1160"/>
        <v>100988.70100131544</v>
      </c>
      <c r="BI4306" s="13">
        <f t="shared" si="1161"/>
        <v>101000</v>
      </c>
      <c r="BJ4306" s="13">
        <v>101300</v>
      </c>
    </row>
    <row r="4307" spans="1:62" x14ac:dyDescent="0.25">
      <c r="A4307" t="s">
        <v>4081</v>
      </c>
      <c r="B4307" s="13">
        <v>591</v>
      </c>
      <c r="C4307">
        <v>556980</v>
      </c>
      <c r="D4307">
        <v>1</v>
      </c>
      <c r="E4307">
        <v>0</v>
      </c>
      <c r="F4307">
        <v>0</v>
      </c>
      <c r="G4307">
        <v>0</v>
      </c>
      <c r="H4307">
        <v>0</v>
      </c>
      <c r="I4307" t="s">
        <v>90</v>
      </c>
      <c r="J4307">
        <v>585831</v>
      </c>
      <c r="K4307" t="s">
        <v>2277</v>
      </c>
      <c r="L4307">
        <v>585751</v>
      </c>
      <c r="M4307" t="s">
        <v>526</v>
      </c>
      <c r="N4307">
        <v>585114</v>
      </c>
      <c r="O4307" t="s">
        <v>767</v>
      </c>
      <c r="P4307">
        <v>585891</v>
      </c>
      <c r="Q4307" t="s">
        <v>768</v>
      </c>
      <c r="R4307" s="13">
        <v>137814.8408351742</v>
      </c>
      <c r="S4307" s="13"/>
      <c r="T4307" s="13"/>
      <c r="U4307" s="13"/>
      <c r="V4307" s="13">
        <f t="shared" si="1145"/>
        <v>0</v>
      </c>
      <c r="W4307" s="13"/>
      <c r="X4307" s="13">
        <f t="shared" si="1146"/>
        <v>0</v>
      </c>
      <c r="Y4307" s="13"/>
      <c r="Z4307" s="13">
        <f t="shared" si="1147"/>
        <v>0</v>
      </c>
      <c r="AA4307" s="13"/>
      <c r="AB4307" s="13">
        <f t="shared" si="1148"/>
        <v>0</v>
      </c>
      <c r="AC4307" s="13"/>
      <c r="AD4307" s="13"/>
      <c r="AE4307" s="13"/>
      <c r="AF4307" s="13"/>
      <c r="AG4307" s="13"/>
      <c r="AH4307" s="13"/>
      <c r="AI4307" s="13"/>
      <c r="AJ4307" s="13"/>
      <c r="AK4307" s="13">
        <f t="shared" si="1149"/>
        <v>0</v>
      </c>
      <c r="AL4307" s="13"/>
      <c r="AM4307" s="13">
        <f t="shared" si="1150"/>
        <v>0</v>
      </c>
      <c r="AN4307" s="13"/>
      <c r="AO4307" s="13">
        <v>1</v>
      </c>
      <c r="AP4307" s="13">
        <f t="shared" si="1151"/>
        <v>30500</v>
      </c>
      <c r="AQ4307" s="13"/>
      <c r="AR4307" s="13">
        <f t="shared" si="1152"/>
        <v>0</v>
      </c>
      <c r="AS4307" s="13"/>
      <c r="AT4307" s="13">
        <f t="shared" si="1153"/>
        <v>0</v>
      </c>
      <c r="AU4307" s="13"/>
      <c r="AV4307" s="13">
        <f t="shared" si="1154"/>
        <v>0</v>
      </c>
      <c r="AW4307" s="13"/>
      <c r="AX4307" s="13">
        <f t="shared" si="1155"/>
        <v>0</v>
      </c>
      <c r="AY4307" s="13"/>
      <c r="AZ4307" s="13">
        <f t="shared" si="1156"/>
        <v>0</v>
      </c>
      <c r="BA4307" s="13"/>
      <c r="BB4307" s="13">
        <f t="shared" si="1157"/>
        <v>0</v>
      </c>
      <c r="BC4307" s="13"/>
      <c r="BD4307" s="13">
        <f t="shared" si="1158"/>
        <v>0</v>
      </c>
      <c r="BE4307" s="13"/>
      <c r="BF4307" s="13">
        <f t="shared" si="1159"/>
        <v>0</v>
      </c>
      <c r="BG4307" s="13"/>
      <c r="BH4307" s="13">
        <f t="shared" si="1160"/>
        <v>168314.8408351742</v>
      </c>
      <c r="BI4307" s="13">
        <f t="shared" si="1161"/>
        <v>168300</v>
      </c>
      <c r="BJ4307" s="13">
        <v>140600</v>
      </c>
    </row>
    <row r="4308" spans="1:62" x14ac:dyDescent="0.25">
      <c r="A4308" t="s">
        <v>4081</v>
      </c>
      <c r="B4308" s="13">
        <v>1527</v>
      </c>
      <c r="C4308">
        <v>517607</v>
      </c>
      <c r="D4308">
        <v>1</v>
      </c>
      <c r="E4308">
        <v>0</v>
      </c>
      <c r="F4308">
        <v>0</v>
      </c>
      <c r="G4308">
        <v>0</v>
      </c>
      <c r="H4308">
        <v>0</v>
      </c>
      <c r="I4308" t="s">
        <v>61</v>
      </c>
      <c r="J4308">
        <v>512800</v>
      </c>
      <c r="K4308" t="s">
        <v>755</v>
      </c>
      <c r="L4308">
        <v>511382</v>
      </c>
      <c r="M4308" t="s">
        <v>272</v>
      </c>
      <c r="N4308">
        <v>511382</v>
      </c>
      <c r="O4308" t="s">
        <v>272</v>
      </c>
      <c r="P4308">
        <v>511382</v>
      </c>
      <c r="Q4308" t="s">
        <v>272</v>
      </c>
      <c r="R4308" s="13">
        <v>350492.56446950318</v>
      </c>
      <c r="S4308" s="13"/>
      <c r="T4308" s="13"/>
      <c r="U4308" s="13"/>
      <c r="V4308" s="13">
        <f t="shared" si="1145"/>
        <v>0</v>
      </c>
      <c r="W4308" s="13"/>
      <c r="X4308" s="13">
        <f t="shared" si="1146"/>
        <v>0</v>
      </c>
      <c r="Y4308" s="13"/>
      <c r="Z4308" s="13">
        <f t="shared" si="1147"/>
        <v>0</v>
      </c>
      <c r="AA4308" s="13"/>
      <c r="AB4308" s="13">
        <f t="shared" si="1148"/>
        <v>0</v>
      </c>
      <c r="AC4308" s="13"/>
      <c r="AD4308" s="13"/>
      <c r="AE4308" s="13"/>
      <c r="AF4308" s="13"/>
      <c r="AG4308" s="13"/>
      <c r="AH4308" s="13"/>
      <c r="AI4308" s="13"/>
      <c r="AJ4308" s="13"/>
      <c r="AK4308" s="13">
        <f t="shared" si="1149"/>
        <v>0</v>
      </c>
      <c r="AL4308" s="13"/>
      <c r="AM4308" s="13">
        <f t="shared" si="1150"/>
        <v>0</v>
      </c>
      <c r="AN4308" s="13"/>
      <c r="AO4308" s="13">
        <v>44</v>
      </c>
      <c r="AP4308" s="13">
        <f t="shared" si="1151"/>
        <v>1342000</v>
      </c>
      <c r="AQ4308" s="13"/>
      <c r="AR4308" s="13">
        <f t="shared" si="1152"/>
        <v>0</v>
      </c>
      <c r="AS4308" s="13"/>
      <c r="AT4308" s="13">
        <f t="shared" si="1153"/>
        <v>0</v>
      </c>
      <c r="AU4308" s="13"/>
      <c r="AV4308" s="13">
        <f t="shared" si="1154"/>
        <v>0</v>
      </c>
      <c r="AW4308" s="13"/>
      <c r="AX4308" s="13">
        <f t="shared" si="1155"/>
        <v>0</v>
      </c>
      <c r="AY4308" s="13"/>
      <c r="AZ4308" s="13">
        <f t="shared" si="1156"/>
        <v>0</v>
      </c>
      <c r="BA4308" s="13"/>
      <c r="BB4308" s="13">
        <f t="shared" si="1157"/>
        <v>0</v>
      </c>
      <c r="BC4308" s="13"/>
      <c r="BD4308" s="13">
        <f t="shared" si="1158"/>
        <v>0</v>
      </c>
      <c r="BE4308" s="13"/>
      <c r="BF4308" s="13">
        <f t="shared" si="1159"/>
        <v>0</v>
      </c>
      <c r="BG4308" s="13"/>
      <c r="BH4308" s="13">
        <f t="shared" si="1160"/>
        <v>1692492.5644695032</v>
      </c>
      <c r="BI4308" s="13">
        <f t="shared" si="1161"/>
        <v>1692500</v>
      </c>
      <c r="BJ4308" s="13">
        <v>1784400</v>
      </c>
    </row>
    <row r="4309" spans="1:62" x14ac:dyDescent="0.25">
      <c r="A4309" s="5" t="s">
        <v>2210</v>
      </c>
      <c r="B4309" s="13">
        <v>2601</v>
      </c>
      <c r="C4309">
        <v>577456</v>
      </c>
      <c r="D4309">
        <v>1</v>
      </c>
      <c r="E4309">
        <v>1</v>
      </c>
      <c r="F4309">
        <v>1</v>
      </c>
      <c r="G4309">
        <v>1</v>
      </c>
      <c r="H4309">
        <v>0</v>
      </c>
      <c r="I4309" t="s">
        <v>51</v>
      </c>
      <c r="J4309">
        <v>577456</v>
      </c>
      <c r="K4309" t="s">
        <v>2210</v>
      </c>
      <c r="L4309">
        <v>577456</v>
      </c>
      <c r="M4309" t="s">
        <v>2210</v>
      </c>
      <c r="N4309">
        <v>577456</v>
      </c>
      <c r="O4309" t="s">
        <v>2210</v>
      </c>
      <c r="P4309">
        <v>577197</v>
      </c>
      <c r="Q4309" t="s">
        <v>287</v>
      </c>
      <c r="R4309" s="13">
        <v>589538.44652598002</v>
      </c>
      <c r="S4309" s="13">
        <v>2850</v>
      </c>
      <c r="T4309" s="13">
        <v>152354.46035139565</v>
      </c>
      <c r="U4309" s="13"/>
      <c r="V4309" s="13">
        <f t="shared" si="1145"/>
        <v>0</v>
      </c>
      <c r="W4309" s="13">
        <v>26</v>
      </c>
      <c r="X4309" s="13">
        <f t="shared" si="1146"/>
        <v>77064</v>
      </c>
      <c r="Y4309" s="13">
        <v>52</v>
      </c>
      <c r="Z4309" s="13">
        <f t="shared" si="1147"/>
        <v>51376</v>
      </c>
      <c r="AA4309" s="13">
        <v>6</v>
      </c>
      <c r="AB4309" s="13">
        <f t="shared" si="1148"/>
        <v>1482</v>
      </c>
      <c r="AC4309" s="13">
        <v>4451</v>
      </c>
      <c r="AD4309" s="13">
        <v>946895.30704966979</v>
      </c>
      <c r="AE4309" s="13">
        <v>4451</v>
      </c>
      <c r="AF4309" s="13">
        <v>495259.40471115866</v>
      </c>
      <c r="AG4309" s="13"/>
      <c r="AH4309" s="13"/>
      <c r="AI4309" s="13"/>
      <c r="AJ4309" s="13"/>
      <c r="AK4309" s="13">
        <f t="shared" si="1149"/>
        <v>0</v>
      </c>
      <c r="AL4309" s="13"/>
      <c r="AM4309" s="13">
        <f t="shared" si="1150"/>
        <v>0</v>
      </c>
      <c r="AN4309" s="13"/>
      <c r="AO4309" s="13">
        <v>9</v>
      </c>
      <c r="AP4309" s="13">
        <f t="shared" si="1151"/>
        <v>274500</v>
      </c>
      <c r="AQ4309" s="13"/>
      <c r="AR4309" s="13">
        <f t="shared" si="1152"/>
        <v>0</v>
      </c>
      <c r="AS4309" s="13"/>
      <c r="AT4309" s="13">
        <f t="shared" si="1153"/>
        <v>0</v>
      </c>
      <c r="AU4309" s="13"/>
      <c r="AV4309" s="13">
        <f t="shared" si="1154"/>
        <v>0</v>
      </c>
      <c r="AW4309" s="13"/>
      <c r="AX4309" s="13">
        <f t="shared" si="1155"/>
        <v>0</v>
      </c>
      <c r="AY4309" s="13"/>
      <c r="AZ4309" s="13">
        <f t="shared" si="1156"/>
        <v>0</v>
      </c>
      <c r="BA4309" s="13"/>
      <c r="BB4309" s="13">
        <f t="shared" si="1157"/>
        <v>0</v>
      </c>
      <c r="BC4309" s="13"/>
      <c r="BD4309" s="13">
        <f t="shared" si="1158"/>
        <v>0</v>
      </c>
      <c r="BE4309" s="13"/>
      <c r="BF4309" s="13">
        <f t="shared" si="1159"/>
        <v>0</v>
      </c>
      <c r="BG4309" s="13"/>
      <c r="BH4309" s="13">
        <f t="shared" si="1160"/>
        <v>2588469.6186382039</v>
      </c>
      <c r="BI4309" s="13">
        <f t="shared" si="1161"/>
        <v>2588500</v>
      </c>
      <c r="BJ4309" s="13">
        <v>2615200</v>
      </c>
    </row>
    <row r="4310" spans="1:62" x14ac:dyDescent="0.25">
      <c r="A4310" s="3" t="s">
        <v>2086</v>
      </c>
      <c r="B4310" s="13">
        <v>844</v>
      </c>
      <c r="C4310">
        <v>591611</v>
      </c>
      <c r="D4310">
        <v>1</v>
      </c>
      <c r="E4310">
        <v>1</v>
      </c>
      <c r="F4310">
        <v>0</v>
      </c>
      <c r="G4310">
        <v>0</v>
      </c>
      <c r="H4310">
        <v>0</v>
      </c>
      <c r="I4310" t="s">
        <v>75</v>
      </c>
      <c r="J4310">
        <v>591611</v>
      </c>
      <c r="K4310" t="s">
        <v>2086</v>
      </c>
      <c r="L4310">
        <v>590266</v>
      </c>
      <c r="M4310" t="s">
        <v>96</v>
      </c>
      <c r="N4310">
        <v>590266</v>
      </c>
      <c r="O4310" t="s">
        <v>96</v>
      </c>
      <c r="P4310">
        <v>590266</v>
      </c>
      <c r="Q4310" t="s">
        <v>96</v>
      </c>
      <c r="R4310" s="13">
        <v>195809.46240019114</v>
      </c>
      <c r="S4310" s="13">
        <v>1430</v>
      </c>
      <c r="T4310" s="13">
        <v>76575.276188913194</v>
      </c>
      <c r="U4310" s="13">
        <v>1</v>
      </c>
      <c r="V4310" s="13">
        <f t="shared" si="1145"/>
        <v>741</v>
      </c>
      <c r="W4310" s="13">
        <v>3</v>
      </c>
      <c r="X4310" s="13">
        <f t="shared" si="1146"/>
        <v>8892</v>
      </c>
      <c r="Y4310" s="13">
        <v>4</v>
      </c>
      <c r="Z4310" s="13">
        <f t="shared" si="1147"/>
        <v>3952</v>
      </c>
      <c r="AA4310" s="13">
        <v>1</v>
      </c>
      <c r="AB4310" s="13">
        <f t="shared" si="1148"/>
        <v>247</v>
      </c>
      <c r="AC4310" s="13"/>
      <c r="AD4310" s="13"/>
      <c r="AE4310" s="13"/>
      <c r="AF4310" s="13"/>
      <c r="AG4310" s="13"/>
      <c r="AH4310" s="13"/>
      <c r="AI4310" s="13"/>
      <c r="AJ4310" s="13"/>
      <c r="AK4310" s="13">
        <f t="shared" si="1149"/>
        <v>0</v>
      </c>
      <c r="AL4310" s="13"/>
      <c r="AM4310" s="13">
        <f t="shared" si="1150"/>
        <v>0</v>
      </c>
      <c r="AN4310" s="13"/>
      <c r="AO4310" s="13">
        <v>0</v>
      </c>
      <c r="AP4310" s="13">
        <f t="shared" si="1151"/>
        <v>0</v>
      </c>
      <c r="AQ4310" s="13"/>
      <c r="AR4310" s="13">
        <f t="shared" si="1152"/>
        <v>0</v>
      </c>
      <c r="AS4310" s="13"/>
      <c r="AT4310" s="13">
        <f t="shared" si="1153"/>
        <v>0</v>
      </c>
      <c r="AU4310" s="13"/>
      <c r="AV4310" s="13">
        <f t="shared" si="1154"/>
        <v>0</v>
      </c>
      <c r="AW4310" s="13"/>
      <c r="AX4310" s="13">
        <f t="shared" si="1155"/>
        <v>0</v>
      </c>
      <c r="AY4310" s="13"/>
      <c r="AZ4310" s="13">
        <f t="shared" si="1156"/>
        <v>0</v>
      </c>
      <c r="BA4310" s="13"/>
      <c r="BB4310" s="13">
        <f t="shared" si="1157"/>
        <v>0</v>
      </c>
      <c r="BC4310" s="13"/>
      <c r="BD4310" s="13">
        <f t="shared" si="1158"/>
        <v>0</v>
      </c>
      <c r="BE4310" s="13"/>
      <c r="BF4310" s="13">
        <f t="shared" si="1159"/>
        <v>0</v>
      </c>
      <c r="BG4310" s="13"/>
      <c r="BH4310" s="13">
        <f t="shared" si="1160"/>
        <v>286216.73858910432</v>
      </c>
      <c r="BI4310" s="13">
        <f t="shared" si="1161"/>
        <v>286200</v>
      </c>
      <c r="BJ4310" s="13">
        <v>286500</v>
      </c>
    </row>
    <row r="4311" spans="1:62" x14ac:dyDescent="0.25">
      <c r="A4311" s="5" t="s">
        <v>159</v>
      </c>
      <c r="B4311" s="13">
        <v>1995</v>
      </c>
      <c r="C4311">
        <v>576701</v>
      </c>
      <c r="D4311">
        <v>1</v>
      </c>
      <c r="E4311">
        <v>1</v>
      </c>
      <c r="F4311">
        <v>1</v>
      </c>
      <c r="G4311">
        <v>1</v>
      </c>
      <c r="H4311">
        <v>0</v>
      </c>
      <c r="I4311" t="s">
        <v>33</v>
      </c>
      <c r="J4311">
        <v>576701</v>
      </c>
      <c r="K4311" t="s">
        <v>159</v>
      </c>
      <c r="L4311">
        <v>576701</v>
      </c>
      <c r="M4311" t="s">
        <v>159</v>
      </c>
      <c r="N4311">
        <v>576701</v>
      </c>
      <c r="O4311" t="s">
        <v>159</v>
      </c>
      <c r="P4311">
        <v>576069</v>
      </c>
      <c r="Q4311" t="s">
        <v>44</v>
      </c>
      <c r="R4311" s="13">
        <v>455209.33690288739</v>
      </c>
      <c r="S4311" s="13">
        <v>3877</v>
      </c>
      <c r="T4311" s="13">
        <v>207053.87640962808</v>
      </c>
      <c r="U4311" s="13"/>
      <c r="V4311" s="13">
        <f t="shared" si="1145"/>
        <v>0</v>
      </c>
      <c r="W4311" s="13">
        <v>55</v>
      </c>
      <c r="X4311" s="13">
        <f t="shared" si="1146"/>
        <v>163020</v>
      </c>
      <c r="Y4311" s="13">
        <v>14</v>
      </c>
      <c r="Z4311" s="13">
        <f t="shared" si="1147"/>
        <v>13832</v>
      </c>
      <c r="AA4311" s="13">
        <v>6</v>
      </c>
      <c r="AB4311" s="13">
        <f t="shared" si="1148"/>
        <v>1482</v>
      </c>
      <c r="AC4311" s="13">
        <v>2997</v>
      </c>
      <c r="AD4311" s="13">
        <v>641358.12666604447</v>
      </c>
      <c r="AE4311" s="13">
        <v>2997</v>
      </c>
      <c r="AF4311" s="13">
        <v>333986.84933212638</v>
      </c>
      <c r="AG4311" s="13"/>
      <c r="AH4311" s="13"/>
      <c r="AI4311" s="13"/>
      <c r="AJ4311" s="13"/>
      <c r="AK4311" s="13">
        <f t="shared" si="1149"/>
        <v>0</v>
      </c>
      <c r="AL4311" s="13"/>
      <c r="AM4311" s="13">
        <f t="shared" si="1150"/>
        <v>0</v>
      </c>
      <c r="AN4311" s="13"/>
      <c r="AO4311" s="13">
        <v>15</v>
      </c>
      <c r="AP4311" s="13">
        <f t="shared" si="1151"/>
        <v>457500</v>
      </c>
      <c r="AQ4311" s="13"/>
      <c r="AR4311" s="13">
        <f t="shared" si="1152"/>
        <v>0</v>
      </c>
      <c r="AS4311" s="13"/>
      <c r="AT4311" s="13">
        <f t="shared" si="1153"/>
        <v>0</v>
      </c>
      <c r="AU4311" s="13"/>
      <c r="AV4311" s="13">
        <f t="shared" si="1154"/>
        <v>0</v>
      </c>
      <c r="AW4311" s="13"/>
      <c r="AX4311" s="13">
        <f t="shared" si="1155"/>
        <v>0</v>
      </c>
      <c r="AY4311" s="13"/>
      <c r="AZ4311" s="13">
        <f t="shared" si="1156"/>
        <v>0</v>
      </c>
      <c r="BA4311" s="13"/>
      <c r="BB4311" s="13">
        <f t="shared" si="1157"/>
        <v>0</v>
      </c>
      <c r="BC4311" s="13"/>
      <c r="BD4311" s="13">
        <f t="shared" si="1158"/>
        <v>0</v>
      </c>
      <c r="BE4311" s="13"/>
      <c r="BF4311" s="13">
        <f t="shared" si="1159"/>
        <v>0</v>
      </c>
      <c r="BG4311" s="13"/>
      <c r="BH4311" s="13">
        <f t="shared" si="1160"/>
        <v>2273442.1893106862</v>
      </c>
      <c r="BI4311" s="13">
        <f t="shared" si="1161"/>
        <v>2273400</v>
      </c>
      <c r="BJ4311" s="13">
        <v>2350500</v>
      </c>
    </row>
    <row r="4312" spans="1:62" x14ac:dyDescent="0.25">
      <c r="A4312" t="s">
        <v>4082</v>
      </c>
      <c r="B4312" s="13">
        <v>896</v>
      </c>
      <c r="C4312">
        <v>575577</v>
      </c>
      <c r="D4312">
        <v>1</v>
      </c>
      <c r="E4312">
        <v>0</v>
      </c>
      <c r="F4312">
        <v>0</v>
      </c>
      <c r="G4312">
        <v>0</v>
      </c>
      <c r="H4312">
        <v>0</v>
      </c>
      <c r="I4312" t="s">
        <v>41</v>
      </c>
      <c r="J4312">
        <v>575640</v>
      </c>
      <c r="K4312" t="s">
        <v>584</v>
      </c>
      <c r="L4312">
        <v>575640</v>
      </c>
      <c r="M4312" t="s">
        <v>584</v>
      </c>
      <c r="N4312">
        <v>555134</v>
      </c>
      <c r="O4312" t="s">
        <v>151</v>
      </c>
      <c r="P4312">
        <v>555134</v>
      </c>
      <c r="Q4312" t="s">
        <v>151</v>
      </c>
      <c r="R4312" s="13">
        <v>207676.90376512118</v>
      </c>
      <c r="S4312" s="13"/>
      <c r="T4312" s="13"/>
      <c r="U4312" s="13"/>
      <c r="V4312" s="13">
        <f t="shared" si="1145"/>
        <v>0</v>
      </c>
      <c r="W4312" s="13"/>
      <c r="X4312" s="13">
        <f t="shared" si="1146"/>
        <v>0</v>
      </c>
      <c r="Y4312" s="13"/>
      <c r="Z4312" s="13">
        <f t="shared" si="1147"/>
        <v>0</v>
      </c>
      <c r="AA4312" s="13"/>
      <c r="AB4312" s="13">
        <f t="shared" si="1148"/>
        <v>0</v>
      </c>
      <c r="AC4312" s="13"/>
      <c r="AD4312" s="13"/>
      <c r="AE4312" s="13"/>
      <c r="AF4312" s="13"/>
      <c r="AG4312" s="13"/>
      <c r="AH4312" s="13"/>
      <c r="AI4312" s="13"/>
      <c r="AJ4312" s="13"/>
      <c r="AK4312" s="13">
        <f t="shared" si="1149"/>
        <v>0</v>
      </c>
      <c r="AL4312" s="13"/>
      <c r="AM4312" s="13">
        <f t="shared" si="1150"/>
        <v>0</v>
      </c>
      <c r="AN4312" s="13"/>
      <c r="AO4312" s="13">
        <v>0</v>
      </c>
      <c r="AP4312" s="13">
        <f t="shared" si="1151"/>
        <v>0</v>
      </c>
      <c r="AQ4312" s="13"/>
      <c r="AR4312" s="13">
        <f t="shared" si="1152"/>
        <v>0</v>
      </c>
      <c r="AS4312" s="13"/>
      <c r="AT4312" s="13">
        <f t="shared" si="1153"/>
        <v>0</v>
      </c>
      <c r="AU4312" s="13"/>
      <c r="AV4312" s="13">
        <f t="shared" si="1154"/>
        <v>0</v>
      </c>
      <c r="AW4312" s="13"/>
      <c r="AX4312" s="13">
        <f t="shared" si="1155"/>
        <v>0</v>
      </c>
      <c r="AY4312" s="13"/>
      <c r="AZ4312" s="13">
        <f t="shared" si="1156"/>
        <v>0</v>
      </c>
      <c r="BA4312" s="13"/>
      <c r="BB4312" s="13">
        <f t="shared" si="1157"/>
        <v>0</v>
      </c>
      <c r="BC4312" s="13"/>
      <c r="BD4312" s="13">
        <f t="shared" si="1158"/>
        <v>0</v>
      </c>
      <c r="BE4312" s="13"/>
      <c r="BF4312" s="13">
        <f t="shared" si="1159"/>
        <v>0</v>
      </c>
      <c r="BG4312" s="13"/>
      <c r="BH4312" s="13">
        <f t="shared" si="1160"/>
        <v>207676.90376512118</v>
      </c>
      <c r="BI4312" s="13">
        <f t="shared" si="1161"/>
        <v>207700</v>
      </c>
      <c r="BJ4312" s="13">
        <v>208700</v>
      </c>
    </row>
    <row r="4313" spans="1:62" x14ac:dyDescent="0.25">
      <c r="A4313" t="s">
        <v>4083</v>
      </c>
      <c r="B4313" s="13">
        <v>157</v>
      </c>
      <c r="C4313">
        <v>571148</v>
      </c>
      <c r="D4313">
        <v>1</v>
      </c>
      <c r="E4313">
        <v>0</v>
      </c>
      <c r="F4313">
        <v>0</v>
      </c>
      <c r="G4313">
        <v>0</v>
      </c>
      <c r="H4313">
        <v>0</v>
      </c>
      <c r="I4313" t="s">
        <v>26</v>
      </c>
      <c r="J4313">
        <v>535478</v>
      </c>
      <c r="K4313" t="s">
        <v>354</v>
      </c>
      <c r="L4313">
        <v>535478</v>
      </c>
      <c r="M4313" t="s">
        <v>354</v>
      </c>
      <c r="N4313">
        <v>535419</v>
      </c>
      <c r="O4313" t="s">
        <v>130</v>
      </c>
      <c r="P4313">
        <v>535419</v>
      </c>
      <c r="Q4313" t="s">
        <v>130</v>
      </c>
      <c r="R4313" s="13">
        <v>70488.701001315436</v>
      </c>
      <c r="S4313" s="13"/>
      <c r="T4313" s="13"/>
      <c r="U4313" s="13"/>
      <c r="V4313" s="13">
        <f t="shared" si="1145"/>
        <v>0</v>
      </c>
      <c r="W4313" s="13"/>
      <c r="X4313" s="13">
        <f t="shared" si="1146"/>
        <v>0</v>
      </c>
      <c r="Y4313" s="13"/>
      <c r="Z4313" s="13">
        <f t="shared" si="1147"/>
        <v>0</v>
      </c>
      <c r="AA4313" s="13"/>
      <c r="AB4313" s="13">
        <f t="shared" si="1148"/>
        <v>0</v>
      </c>
      <c r="AC4313" s="13"/>
      <c r="AD4313" s="13"/>
      <c r="AE4313" s="13"/>
      <c r="AF4313" s="13"/>
      <c r="AG4313" s="13"/>
      <c r="AH4313" s="13"/>
      <c r="AI4313" s="13"/>
      <c r="AJ4313" s="13"/>
      <c r="AK4313" s="13">
        <f t="shared" si="1149"/>
        <v>0</v>
      </c>
      <c r="AL4313" s="13"/>
      <c r="AM4313" s="13">
        <f t="shared" si="1150"/>
        <v>0</v>
      </c>
      <c r="AN4313" s="13"/>
      <c r="AO4313" s="13">
        <v>0</v>
      </c>
      <c r="AP4313" s="13">
        <f t="shared" si="1151"/>
        <v>0</v>
      </c>
      <c r="AQ4313" s="13"/>
      <c r="AR4313" s="13">
        <f t="shared" si="1152"/>
        <v>0</v>
      </c>
      <c r="AS4313" s="13"/>
      <c r="AT4313" s="13">
        <f t="shared" si="1153"/>
        <v>0</v>
      </c>
      <c r="AU4313" s="13"/>
      <c r="AV4313" s="13">
        <f t="shared" si="1154"/>
        <v>0</v>
      </c>
      <c r="AW4313" s="13"/>
      <c r="AX4313" s="13">
        <f t="shared" si="1155"/>
        <v>0</v>
      </c>
      <c r="AY4313" s="13"/>
      <c r="AZ4313" s="13">
        <f t="shared" si="1156"/>
        <v>0</v>
      </c>
      <c r="BA4313" s="13"/>
      <c r="BB4313" s="13">
        <f t="shared" si="1157"/>
        <v>0</v>
      </c>
      <c r="BC4313" s="13"/>
      <c r="BD4313" s="13">
        <f t="shared" si="1158"/>
        <v>0</v>
      </c>
      <c r="BE4313" s="13"/>
      <c r="BF4313" s="13">
        <f t="shared" si="1159"/>
        <v>0</v>
      </c>
      <c r="BG4313" s="13"/>
      <c r="BH4313" s="13">
        <f t="shared" si="1160"/>
        <v>70488.701001315436</v>
      </c>
      <c r="BI4313" s="13">
        <f t="shared" si="1161"/>
        <v>70500</v>
      </c>
      <c r="BJ4313" s="13">
        <v>70800</v>
      </c>
    </row>
    <row r="4314" spans="1:62" x14ac:dyDescent="0.25">
      <c r="A4314" s="4" t="s">
        <v>417</v>
      </c>
      <c r="B4314" s="13">
        <v>1699</v>
      </c>
      <c r="C4314">
        <v>572161</v>
      </c>
      <c r="D4314">
        <v>1</v>
      </c>
      <c r="E4314">
        <v>1</v>
      </c>
      <c r="F4314">
        <v>1</v>
      </c>
      <c r="G4314">
        <v>0</v>
      </c>
      <c r="H4314">
        <v>0</v>
      </c>
      <c r="I4314" t="s">
        <v>41</v>
      </c>
      <c r="J4314">
        <v>572161</v>
      </c>
      <c r="K4314" t="s">
        <v>417</v>
      </c>
      <c r="L4314">
        <v>572161</v>
      </c>
      <c r="M4314" t="s">
        <v>417</v>
      </c>
      <c r="N4314">
        <v>572411</v>
      </c>
      <c r="O4314" t="s">
        <v>326</v>
      </c>
      <c r="P4314">
        <v>571164</v>
      </c>
      <c r="Q4314" t="s">
        <v>325</v>
      </c>
      <c r="R4314" s="13">
        <v>389086.08558547084</v>
      </c>
      <c r="S4314" s="13">
        <v>2530</v>
      </c>
      <c r="T4314" s="13">
        <v>135293.78793204919</v>
      </c>
      <c r="U4314" s="13"/>
      <c r="V4314" s="13">
        <f t="shared" si="1145"/>
        <v>0</v>
      </c>
      <c r="W4314" s="13">
        <v>6</v>
      </c>
      <c r="X4314" s="13">
        <f t="shared" si="1146"/>
        <v>17784</v>
      </c>
      <c r="Y4314" s="13">
        <v>18</v>
      </c>
      <c r="Z4314" s="13">
        <f t="shared" si="1147"/>
        <v>17784</v>
      </c>
      <c r="AA4314" s="13">
        <v>3</v>
      </c>
      <c r="AB4314" s="13">
        <f t="shared" si="1148"/>
        <v>741</v>
      </c>
      <c r="AC4314" s="13">
        <v>2530</v>
      </c>
      <c r="AD4314" s="13">
        <v>542615.90390252962</v>
      </c>
      <c r="AE4314" s="13"/>
      <c r="AF4314" s="13"/>
      <c r="AG4314" s="13"/>
      <c r="AH4314" s="13"/>
      <c r="AI4314" s="13"/>
      <c r="AJ4314" s="13"/>
      <c r="AK4314" s="13">
        <f t="shared" si="1149"/>
        <v>0</v>
      </c>
      <c r="AL4314" s="13"/>
      <c r="AM4314" s="13">
        <f t="shared" si="1150"/>
        <v>0</v>
      </c>
      <c r="AN4314" s="13"/>
      <c r="AO4314" s="13">
        <v>1</v>
      </c>
      <c r="AP4314" s="13">
        <f t="shared" si="1151"/>
        <v>30500</v>
      </c>
      <c r="AQ4314" s="13"/>
      <c r="AR4314" s="13">
        <f t="shared" si="1152"/>
        <v>0</v>
      </c>
      <c r="AS4314" s="13"/>
      <c r="AT4314" s="13">
        <f t="shared" si="1153"/>
        <v>0</v>
      </c>
      <c r="AU4314" s="13"/>
      <c r="AV4314" s="13">
        <f t="shared" si="1154"/>
        <v>0</v>
      </c>
      <c r="AW4314" s="13"/>
      <c r="AX4314" s="13">
        <f t="shared" si="1155"/>
        <v>0</v>
      </c>
      <c r="AY4314" s="13"/>
      <c r="AZ4314" s="13">
        <f t="shared" si="1156"/>
        <v>0</v>
      </c>
      <c r="BA4314" s="13"/>
      <c r="BB4314" s="13">
        <f t="shared" si="1157"/>
        <v>0</v>
      </c>
      <c r="BC4314" s="13"/>
      <c r="BD4314" s="13">
        <f t="shared" si="1158"/>
        <v>0</v>
      </c>
      <c r="BE4314" s="13"/>
      <c r="BF4314" s="13">
        <f t="shared" si="1159"/>
        <v>0</v>
      </c>
      <c r="BG4314" s="13"/>
      <c r="BH4314" s="13">
        <f t="shared" si="1160"/>
        <v>1133804.7774200495</v>
      </c>
      <c r="BI4314" s="13">
        <f t="shared" si="1161"/>
        <v>1133800</v>
      </c>
      <c r="BJ4314" s="13">
        <v>1109800</v>
      </c>
    </row>
    <row r="4315" spans="1:62" x14ac:dyDescent="0.25">
      <c r="A4315" t="s">
        <v>4085</v>
      </c>
      <c r="B4315" s="13">
        <v>1685</v>
      </c>
      <c r="C4315">
        <v>556971</v>
      </c>
      <c r="D4315">
        <v>1</v>
      </c>
      <c r="E4315">
        <v>0</v>
      </c>
      <c r="F4315">
        <v>0</v>
      </c>
      <c r="G4315">
        <v>0</v>
      </c>
      <c r="H4315">
        <v>0</v>
      </c>
      <c r="I4315" t="s">
        <v>38</v>
      </c>
      <c r="J4315">
        <v>598810</v>
      </c>
      <c r="K4315" t="s">
        <v>959</v>
      </c>
      <c r="L4315">
        <v>598810</v>
      </c>
      <c r="M4315" t="s">
        <v>959</v>
      </c>
      <c r="N4315">
        <v>598810</v>
      </c>
      <c r="O4315" t="s">
        <v>959</v>
      </c>
      <c r="P4315">
        <v>598810</v>
      </c>
      <c r="Q4315" t="s">
        <v>959</v>
      </c>
      <c r="R4315" s="13">
        <v>385949.59686011309</v>
      </c>
      <c r="S4315" s="13"/>
      <c r="T4315" s="13"/>
      <c r="U4315" s="13"/>
      <c r="V4315" s="13">
        <f t="shared" si="1145"/>
        <v>0</v>
      </c>
      <c r="W4315" s="13"/>
      <c r="X4315" s="13">
        <f t="shared" si="1146"/>
        <v>0</v>
      </c>
      <c r="Y4315" s="13"/>
      <c r="Z4315" s="13">
        <f t="shared" si="1147"/>
        <v>0</v>
      </c>
      <c r="AA4315" s="13"/>
      <c r="AB4315" s="13">
        <f t="shared" si="1148"/>
        <v>0</v>
      </c>
      <c r="AC4315" s="13"/>
      <c r="AD4315" s="13"/>
      <c r="AE4315" s="13"/>
      <c r="AF4315" s="13"/>
      <c r="AG4315" s="13"/>
      <c r="AH4315" s="13"/>
      <c r="AI4315" s="13"/>
      <c r="AJ4315" s="13"/>
      <c r="AK4315" s="13">
        <f t="shared" si="1149"/>
        <v>0</v>
      </c>
      <c r="AL4315" s="13"/>
      <c r="AM4315" s="13">
        <f t="shared" si="1150"/>
        <v>0</v>
      </c>
      <c r="AN4315" s="13"/>
      <c r="AO4315" s="13">
        <v>1</v>
      </c>
      <c r="AP4315" s="13">
        <f t="shared" si="1151"/>
        <v>30500</v>
      </c>
      <c r="AQ4315" s="13"/>
      <c r="AR4315" s="13">
        <f t="shared" si="1152"/>
        <v>0</v>
      </c>
      <c r="AS4315" s="13"/>
      <c r="AT4315" s="13">
        <f t="shared" si="1153"/>
        <v>0</v>
      </c>
      <c r="AU4315" s="13"/>
      <c r="AV4315" s="13">
        <f t="shared" si="1154"/>
        <v>0</v>
      </c>
      <c r="AW4315" s="13"/>
      <c r="AX4315" s="13">
        <f t="shared" si="1155"/>
        <v>0</v>
      </c>
      <c r="AY4315" s="13"/>
      <c r="AZ4315" s="13">
        <f t="shared" si="1156"/>
        <v>0</v>
      </c>
      <c r="BA4315" s="13"/>
      <c r="BB4315" s="13">
        <f t="shared" si="1157"/>
        <v>0</v>
      </c>
      <c r="BC4315" s="13"/>
      <c r="BD4315" s="13">
        <f t="shared" si="1158"/>
        <v>0</v>
      </c>
      <c r="BE4315" s="13"/>
      <c r="BF4315" s="13">
        <f t="shared" si="1159"/>
        <v>0</v>
      </c>
      <c r="BG4315" s="13"/>
      <c r="BH4315" s="13">
        <f t="shared" si="1160"/>
        <v>416449.59686011309</v>
      </c>
      <c r="BI4315" s="13">
        <f t="shared" si="1161"/>
        <v>416400</v>
      </c>
      <c r="BJ4315" s="13">
        <v>412700</v>
      </c>
    </row>
    <row r="4316" spans="1:62" x14ac:dyDescent="0.25">
      <c r="A4316" t="s">
        <v>4086</v>
      </c>
      <c r="B4316" s="13">
        <v>281</v>
      </c>
      <c r="C4316">
        <v>577464</v>
      </c>
      <c r="D4316">
        <v>1</v>
      </c>
      <c r="E4316">
        <v>0</v>
      </c>
      <c r="F4316">
        <v>0</v>
      </c>
      <c r="G4316">
        <v>0</v>
      </c>
      <c r="H4316">
        <v>0</v>
      </c>
      <c r="I4316" t="s">
        <v>51</v>
      </c>
      <c r="J4316">
        <v>577693</v>
      </c>
      <c r="K4316" t="s">
        <v>4087</v>
      </c>
      <c r="L4316">
        <v>576964</v>
      </c>
      <c r="M4316" t="s">
        <v>233</v>
      </c>
      <c r="N4316">
        <v>576964</v>
      </c>
      <c r="O4316" t="s">
        <v>233</v>
      </c>
      <c r="P4316">
        <v>576964</v>
      </c>
      <c r="Q4316" t="s">
        <v>233</v>
      </c>
      <c r="R4316" s="13">
        <v>70488.701001315436</v>
      </c>
      <c r="S4316" s="13"/>
      <c r="T4316" s="13"/>
      <c r="U4316" s="13"/>
      <c r="V4316" s="13">
        <f t="shared" si="1145"/>
        <v>0</v>
      </c>
      <c r="W4316" s="13"/>
      <c r="X4316" s="13">
        <f t="shared" si="1146"/>
        <v>0</v>
      </c>
      <c r="Y4316" s="13"/>
      <c r="Z4316" s="13">
        <f t="shared" si="1147"/>
        <v>0</v>
      </c>
      <c r="AA4316" s="13"/>
      <c r="AB4316" s="13">
        <f t="shared" si="1148"/>
        <v>0</v>
      </c>
      <c r="AC4316" s="13"/>
      <c r="AD4316" s="13"/>
      <c r="AE4316" s="13"/>
      <c r="AF4316" s="13"/>
      <c r="AG4316" s="13"/>
      <c r="AH4316" s="13"/>
      <c r="AI4316" s="13"/>
      <c r="AJ4316" s="13"/>
      <c r="AK4316" s="13">
        <f t="shared" si="1149"/>
        <v>0</v>
      </c>
      <c r="AL4316" s="13"/>
      <c r="AM4316" s="13">
        <f t="shared" si="1150"/>
        <v>0</v>
      </c>
      <c r="AN4316" s="13"/>
      <c r="AO4316" s="13">
        <v>0</v>
      </c>
      <c r="AP4316" s="13">
        <f t="shared" si="1151"/>
        <v>0</v>
      </c>
      <c r="AQ4316" s="13"/>
      <c r="AR4316" s="13">
        <f t="shared" si="1152"/>
        <v>0</v>
      </c>
      <c r="AS4316" s="13"/>
      <c r="AT4316" s="13">
        <f t="shared" si="1153"/>
        <v>0</v>
      </c>
      <c r="AU4316" s="13"/>
      <c r="AV4316" s="13">
        <f t="shared" si="1154"/>
        <v>0</v>
      </c>
      <c r="AW4316" s="13"/>
      <c r="AX4316" s="13">
        <f t="shared" si="1155"/>
        <v>0</v>
      </c>
      <c r="AY4316" s="13"/>
      <c r="AZ4316" s="13">
        <f t="shared" si="1156"/>
        <v>0</v>
      </c>
      <c r="BA4316" s="13"/>
      <c r="BB4316" s="13">
        <f t="shared" si="1157"/>
        <v>0</v>
      </c>
      <c r="BC4316" s="13"/>
      <c r="BD4316" s="13">
        <f t="shared" si="1158"/>
        <v>0</v>
      </c>
      <c r="BE4316" s="13"/>
      <c r="BF4316" s="13">
        <f t="shared" si="1159"/>
        <v>0</v>
      </c>
      <c r="BG4316" s="13"/>
      <c r="BH4316" s="13">
        <f t="shared" si="1160"/>
        <v>70488.701001315436</v>
      </c>
      <c r="BI4316" s="13">
        <f t="shared" si="1161"/>
        <v>70500</v>
      </c>
      <c r="BJ4316" s="13">
        <v>70800</v>
      </c>
    </row>
    <row r="4317" spans="1:62" x14ac:dyDescent="0.25">
      <c r="A4317" t="s">
        <v>4088</v>
      </c>
      <c r="B4317" s="13">
        <v>232</v>
      </c>
      <c r="C4317">
        <v>508004</v>
      </c>
      <c r="D4317">
        <v>1</v>
      </c>
      <c r="E4317">
        <v>0</v>
      </c>
      <c r="F4317">
        <v>0</v>
      </c>
      <c r="G4317">
        <v>0</v>
      </c>
      <c r="H4317">
        <v>0</v>
      </c>
      <c r="I4317" t="s">
        <v>23</v>
      </c>
      <c r="J4317">
        <v>545881</v>
      </c>
      <c r="K4317" t="s">
        <v>145</v>
      </c>
      <c r="L4317">
        <v>545881</v>
      </c>
      <c r="M4317" t="s">
        <v>145</v>
      </c>
      <c r="N4317">
        <v>545881</v>
      </c>
      <c r="O4317" t="s">
        <v>145</v>
      </c>
      <c r="P4317">
        <v>545881</v>
      </c>
      <c r="Q4317" t="s">
        <v>145</v>
      </c>
      <c r="R4317" s="13">
        <v>70488.701001315436</v>
      </c>
      <c r="S4317" s="13"/>
      <c r="T4317" s="13"/>
      <c r="U4317" s="13"/>
      <c r="V4317" s="13">
        <f t="shared" si="1145"/>
        <v>0</v>
      </c>
      <c r="W4317" s="13"/>
      <c r="X4317" s="13">
        <f t="shared" si="1146"/>
        <v>0</v>
      </c>
      <c r="Y4317" s="13"/>
      <c r="Z4317" s="13">
        <f t="shared" si="1147"/>
        <v>0</v>
      </c>
      <c r="AA4317" s="13"/>
      <c r="AB4317" s="13">
        <f t="shared" si="1148"/>
        <v>0</v>
      </c>
      <c r="AC4317" s="13"/>
      <c r="AD4317" s="13"/>
      <c r="AE4317" s="13"/>
      <c r="AF4317" s="13"/>
      <c r="AG4317" s="13"/>
      <c r="AH4317" s="13"/>
      <c r="AI4317" s="13"/>
      <c r="AJ4317" s="13"/>
      <c r="AK4317" s="13">
        <f t="shared" si="1149"/>
        <v>0</v>
      </c>
      <c r="AL4317" s="13"/>
      <c r="AM4317" s="13">
        <f t="shared" si="1150"/>
        <v>0</v>
      </c>
      <c r="AN4317" s="13"/>
      <c r="AO4317" s="13">
        <v>0</v>
      </c>
      <c r="AP4317" s="13">
        <f t="shared" si="1151"/>
        <v>0</v>
      </c>
      <c r="AQ4317" s="13"/>
      <c r="AR4317" s="13">
        <f t="shared" si="1152"/>
        <v>0</v>
      </c>
      <c r="AS4317" s="13"/>
      <c r="AT4317" s="13">
        <f t="shared" si="1153"/>
        <v>0</v>
      </c>
      <c r="AU4317" s="13"/>
      <c r="AV4317" s="13">
        <f t="shared" si="1154"/>
        <v>0</v>
      </c>
      <c r="AW4317" s="13"/>
      <c r="AX4317" s="13">
        <f t="shared" si="1155"/>
        <v>0</v>
      </c>
      <c r="AY4317" s="13"/>
      <c r="AZ4317" s="13">
        <f t="shared" si="1156"/>
        <v>0</v>
      </c>
      <c r="BA4317" s="13"/>
      <c r="BB4317" s="13">
        <f t="shared" si="1157"/>
        <v>0</v>
      </c>
      <c r="BC4317" s="13"/>
      <c r="BD4317" s="13">
        <f t="shared" si="1158"/>
        <v>0</v>
      </c>
      <c r="BE4317" s="13"/>
      <c r="BF4317" s="13">
        <f t="shared" si="1159"/>
        <v>0</v>
      </c>
      <c r="BG4317" s="13"/>
      <c r="BH4317" s="13">
        <f t="shared" si="1160"/>
        <v>70488.701001315436</v>
      </c>
      <c r="BI4317" s="13">
        <f t="shared" si="1161"/>
        <v>70500</v>
      </c>
      <c r="BJ4317" s="13">
        <v>70800</v>
      </c>
    </row>
    <row r="4318" spans="1:62" x14ac:dyDescent="0.25">
      <c r="A4318" s="6" t="s">
        <v>107</v>
      </c>
      <c r="B4318" s="13">
        <v>6368</v>
      </c>
      <c r="C4318">
        <v>583782</v>
      </c>
      <c r="D4318">
        <v>1</v>
      </c>
      <c r="E4318">
        <v>1</v>
      </c>
      <c r="F4318">
        <v>1</v>
      </c>
      <c r="G4318">
        <v>1</v>
      </c>
      <c r="H4318">
        <v>1</v>
      </c>
      <c r="I4318" t="s">
        <v>30</v>
      </c>
      <c r="J4318">
        <v>583782</v>
      </c>
      <c r="K4318" t="s">
        <v>107</v>
      </c>
      <c r="L4318">
        <v>583782</v>
      </c>
      <c r="M4318" t="s">
        <v>107</v>
      </c>
      <c r="N4318">
        <v>583782</v>
      </c>
      <c r="O4318" t="s">
        <v>107</v>
      </c>
      <c r="P4318">
        <v>583782</v>
      </c>
      <c r="Q4318" t="s">
        <v>107</v>
      </c>
      <c r="R4318" s="13">
        <v>292315.05992650648</v>
      </c>
      <c r="S4318" s="13">
        <v>11399</v>
      </c>
      <c r="T4318" s="13">
        <v>256643.34528036678</v>
      </c>
      <c r="U4318" s="13"/>
      <c r="V4318" s="13">
        <f t="shared" si="1145"/>
        <v>0</v>
      </c>
      <c r="W4318" s="13">
        <v>99</v>
      </c>
      <c r="X4318" s="13">
        <f t="shared" si="1146"/>
        <v>293436</v>
      </c>
      <c r="Y4318" s="13">
        <v>61</v>
      </c>
      <c r="Z4318" s="13">
        <f t="shared" si="1147"/>
        <v>60268</v>
      </c>
      <c r="AA4318" s="13">
        <v>70</v>
      </c>
      <c r="AB4318" s="13">
        <f t="shared" si="1148"/>
        <v>17290</v>
      </c>
      <c r="AC4318" s="13">
        <v>20504</v>
      </c>
      <c r="AD4318" s="13">
        <v>2398529.969761773</v>
      </c>
      <c r="AE4318" s="13">
        <v>26440</v>
      </c>
      <c r="AF4318" s="13">
        <v>4561240.9679541783</v>
      </c>
      <c r="AG4318" s="13">
        <v>26440</v>
      </c>
      <c r="AH4318" s="13">
        <v>15882919.967946308</v>
      </c>
      <c r="AI4318" s="13"/>
      <c r="AJ4318" s="13">
        <v>2351</v>
      </c>
      <c r="AK4318" s="13">
        <f t="shared" si="1149"/>
        <v>326789</v>
      </c>
      <c r="AL4318" s="13">
        <v>297</v>
      </c>
      <c r="AM4318" s="13">
        <f t="shared" si="1150"/>
        <v>10395</v>
      </c>
      <c r="AN4318" s="13"/>
      <c r="AO4318" s="13">
        <v>1</v>
      </c>
      <c r="AP4318" s="13">
        <f t="shared" si="1151"/>
        <v>30500</v>
      </c>
      <c r="AQ4318" s="13">
        <v>170</v>
      </c>
      <c r="AR4318" s="13">
        <f t="shared" si="1152"/>
        <v>460020</v>
      </c>
      <c r="AS4318" s="13">
        <v>1764</v>
      </c>
      <c r="AT4318" s="13">
        <f t="shared" si="1153"/>
        <v>245196</v>
      </c>
      <c r="AU4318" s="13">
        <v>1107</v>
      </c>
      <c r="AV4318" s="13">
        <f t="shared" si="1154"/>
        <v>374166</v>
      </c>
      <c r="AW4318" s="13">
        <v>283</v>
      </c>
      <c r="AX4318" s="13">
        <f t="shared" si="1155"/>
        <v>30564</v>
      </c>
      <c r="AY4318" s="13">
        <v>35</v>
      </c>
      <c r="AZ4318" s="13">
        <f t="shared" si="1156"/>
        <v>2835</v>
      </c>
      <c r="BA4318" s="13">
        <v>338</v>
      </c>
      <c r="BB4318" s="13">
        <f t="shared" si="1157"/>
        <v>109850</v>
      </c>
      <c r="BC4318" s="13">
        <v>43</v>
      </c>
      <c r="BD4318" s="13">
        <f t="shared" si="1158"/>
        <v>17458</v>
      </c>
      <c r="BE4318" s="13">
        <v>18</v>
      </c>
      <c r="BF4318" s="13">
        <f t="shared" si="1159"/>
        <v>3906</v>
      </c>
      <c r="BG4318" s="13">
        <v>2000</v>
      </c>
      <c r="BH4318" s="13">
        <f t="shared" si="1160"/>
        <v>25376322.310869131</v>
      </c>
      <c r="BI4318" s="13">
        <f t="shared" si="1161"/>
        <v>25376300</v>
      </c>
      <c r="BJ4318" s="13">
        <v>25512900</v>
      </c>
    </row>
    <row r="4319" spans="1:62" x14ac:dyDescent="0.25">
      <c r="A4319" t="s">
        <v>107</v>
      </c>
      <c r="B4319" s="13">
        <v>1390</v>
      </c>
      <c r="C4319">
        <v>572179</v>
      </c>
      <c r="D4319">
        <v>1</v>
      </c>
      <c r="E4319">
        <v>0</v>
      </c>
      <c r="F4319">
        <v>0</v>
      </c>
      <c r="G4319">
        <v>0</v>
      </c>
      <c r="H4319">
        <v>0</v>
      </c>
      <c r="I4319" t="s">
        <v>41</v>
      </c>
      <c r="J4319">
        <v>571539</v>
      </c>
      <c r="K4319" t="s">
        <v>425</v>
      </c>
      <c r="L4319">
        <v>571539</v>
      </c>
      <c r="M4319" t="s">
        <v>425</v>
      </c>
      <c r="N4319">
        <v>571539</v>
      </c>
      <c r="O4319" t="s">
        <v>425</v>
      </c>
      <c r="P4319">
        <v>571164</v>
      </c>
      <c r="Q4319" t="s">
        <v>325</v>
      </c>
      <c r="R4319" s="13">
        <v>319656.37007794488</v>
      </c>
      <c r="S4319" s="13"/>
      <c r="T4319" s="13"/>
      <c r="U4319" s="13"/>
      <c r="V4319" s="13">
        <f t="shared" si="1145"/>
        <v>0</v>
      </c>
      <c r="W4319" s="13"/>
      <c r="X4319" s="13">
        <f t="shared" si="1146"/>
        <v>0</v>
      </c>
      <c r="Y4319" s="13"/>
      <c r="Z4319" s="13">
        <f t="shared" si="1147"/>
        <v>0</v>
      </c>
      <c r="AA4319" s="13"/>
      <c r="AB4319" s="13">
        <f t="shared" si="1148"/>
        <v>0</v>
      </c>
      <c r="AC4319" s="13"/>
      <c r="AD4319" s="13"/>
      <c r="AE4319" s="13"/>
      <c r="AF4319" s="13"/>
      <c r="AG4319" s="13"/>
      <c r="AH4319" s="13"/>
      <c r="AI4319" s="13"/>
      <c r="AJ4319" s="13"/>
      <c r="AK4319" s="13">
        <f t="shared" si="1149"/>
        <v>0</v>
      </c>
      <c r="AL4319" s="13"/>
      <c r="AM4319" s="13">
        <f t="shared" si="1150"/>
        <v>0</v>
      </c>
      <c r="AN4319" s="13"/>
      <c r="AO4319" s="13">
        <v>0</v>
      </c>
      <c r="AP4319" s="13">
        <f t="shared" si="1151"/>
        <v>0</v>
      </c>
      <c r="AQ4319" s="13"/>
      <c r="AR4319" s="13">
        <f t="shared" si="1152"/>
        <v>0</v>
      </c>
      <c r="AS4319" s="13"/>
      <c r="AT4319" s="13">
        <f t="shared" si="1153"/>
        <v>0</v>
      </c>
      <c r="AU4319" s="13"/>
      <c r="AV4319" s="13">
        <f t="shared" si="1154"/>
        <v>0</v>
      </c>
      <c r="AW4319" s="13"/>
      <c r="AX4319" s="13">
        <f t="shared" si="1155"/>
        <v>0</v>
      </c>
      <c r="AY4319" s="13"/>
      <c r="AZ4319" s="13">
        <f t="shared" si="1156"/>
        <v>0</v>
      </c>
      <c r="BA4319" s="13"/>
      <c r="BB4319" s="13">
        <f t="shared" si="1157"/>
        <v>0</v>
      </c>
      <c r="BC4319" s="13"/>
      <c r="BD4319" s="13">
        <f t="shared" si="1158"/>
        <v>0</v>
      </c>
      <c r="BE4319" s="13"/>
      <c r="BF4319" s="13">
        <f t="shared" si="1159"/>
        <v>0</v>
      </c>
      <c r="BG4319" s="13"/>
      <c r="BH4319" s="13">
        <f t="shared" si="1160"/>
        <v>319656.37007794488</v>
      </c>
      <c r="BI4319" s="13">
        <f t="shared" si="1161"/>
        <v>319700</v>
      </c>
      <c r="BJ4319" s="13">
        <v>317400</v>
      </c>
    </row>
    <row r="4320" spans="1:62" x14ac:dyDescent="0.25">
      <c r="A4320" t="s">
        <v>4089</v>
      </c>
      <c r="B4320" s="13">
        <v>65</v>
      </c>
      <c r="C4320">
        <v>560995</v>
      </c>
      <c r="D4320">
        <v>1</v>
      </c>
      <c r="E4320">
        <v>0</v>
      </c>
      <c r="F4320">
        <v>0</v>
      </c>
      <c r="G4320">
        <v>0</v>
      </c>
      <c r="H4320">
        <v>0</v>
      </c>
      <c r="I4320" t="s">
        <v>23</v>
      </c>
      <c r="J4320">
        <v>546151</v>
      </c>
      <c r="K4320" t="s">
        <v>801</v>
      </c>
      <c r="L4320">
        <v>545881</v>
      </c>
      <c r="M4320" t="s">
        <v>145</v>
      </c>
      <c r="N4320">
        <v>545881</v>
      </c>
      <c r="O4320" t="s">
        <v>145</v>
      </c>
      <c r="P4320">
        <v>545881</v>
      </c>
      <c r="Q4320" t="s">
        <v>145</v>
      </c>
      <c r="R4320" s="13">
        <v>70488.701001315436</v>
      </c>
      <c r="S4320" s="13"/>
      <c r="T4320" s="13"/>
      <c r="U4320" s="13"/>
      <c r="V4320" s="13">
        <f t="shared" si="1145"/>
        <v>0</v>
      </c>
      <c r="W4320" s="13"/>
      <c r="X4320" s="13">
        <f t="shared" si="1146"/>
        <v>0</v>
      </c>
      <c r="Y4320" s="13"/>
      <c r="Z4320" s="13">
        <f t="shared" si="1147"/>
        <v>0</v>
      </c>
      <c r="AA4320" s="13"/>
      <c r="AB4320" s="13">
        <f t="shared" si="1148"/>
        <v>0</v>
      </c>
      <c r="AC4320" s="13"/>
      <c r="AD4320" s="13"/>
      <c r="AE4320" s="13"/>
      <c r="AF4320" s="13"/>
      <c r="AG4320" s="13"/>
      <c r="AH4320" s="13"/>
      <c r="AI4320" s="13"/>
      <c r="AJ4320" s="13"/>
      <c r="AK4320" s="13">
        <f t="shared" si="1149"/>
        <v>0</v>
      </c>
      <c r="AL4320" s="13"/>
      <c r="AM4320" s="13">
        <f t="shared" si="1150"/>
        <v>0</v>
      </c>
      <c r="AN4320" s="13"/>
      <c r="AO4320" s="13">
        <v>0</v>
      </c>
      <c r="AP4320" s="13">
        <f t="shared" si="1151"/>
        <v>0</v>
      </c>
      <c r="AQ4320" s="13"/>
      <c r="AR4320" s="13">
        <f t="shared" si="1152"/>
        <v>0</v>
      </c>
      <c r="AS4320" s="13"/>
      <c r="AT4320" s="13">
        <f t="shared" si="1153"/>
        <v>0</v>
      </c>
      <c r="AU4320" s="13"/>
      <c r="AV4320" s="13">
        <f t="shared" si="1154"/>
        <v>0</v>
      </c>
      <c r="AW4320" s="13"/>
      <c r="AX4320" s="13">
        <f t="shared" si="1155"/>
        <v>0</v>
      </c>
      <c r="AY4320" s="13"/>
      <c r="AZ4320" s="13">
        <f t="shared" si="1156"/>
        <v>0</v>
      </c>
      <c r="BA4320" s="13"/>
      <c r="BB4320" s="13">
        <f t="shared" si="1157"/>
        <v>0</v>
      </c>
      <c r="BC4320" s="13"/>
      <c r="BD4320" s="13">
        <f t="shared" si="1158"/>
        <v>0</v>
      </c>
      <c r="BE4320" s="13"/>
      <c r="BF4320" s="13">
        <f t="shared" si="1159"/>
        <v>0</v>
      </c>
      <c r="BG4320" s="13"/>
      <c r="BH4320" s="13">
        <f t="shared" si="1160"/>
        <v>70488.701001315436</v>
      </c>
      <c r="BI4320" s="13">
        <f t="shared" si="1161"/>
        <v>70500</v>
      </c>
      <c r="BJ4320" s="13">
        <v>70800</v>
      </c>
    </row>
    <row r="4321" spans="1:62" x14ac:dyDescent="0.25">
      <c r="A4321" t="s">
        <v>4089</v>
      </c>
      <c r="B4321" s="13">
        <v>45</v>
      </c>
      <c r="C4321">
        <v>549941</v>
      </c>
      <c r="D4321">
        <v>1</v>
      </c>
      <c r="E4321">
        <v>0</v>
      </c>
      <c r="F4321">
        <v>0</v>
      </c>
      <c r="G4321">
        <v>0</v>
      </c>
      <c r="H4321">
        <v>0</v>
      </c>
      <c r="I4321" t="s">
        <v>75</v>
      </c>
      <c r="J4321">
        <v>595209</v>
      </c>
      <c r="K4321" t="s">
        <v>132</v>
      </c>
      <c r="L4321">
        <v>595209</v>
      </c>
      <c r="M4321" t="s">
        <v>132</v>
      </c>
      <c r="N4321">
        <v>595209</v>
      </c>
      <c r="O4321" t="s">
        <v>132</v>
      </c>
      <c r="P4321">
        <v>595209</v>
      </c>
      <c r="Q4321" t="s">
        <v>132</v>
      </c>
      <c r="R4321" s="13">
        <v>70488.701001315436</v>
      </c>
      <c r="S4321" s="13"/>
      <c r="T4321" s="13"/>
      <c r="U4321" s="13"/>
      <c r="V4321" s="13">
        <f t="shared" si="1145"/>
        <v>0</v>
      </c>
      <c r="W4321" s="13"/>
      <c r="X4321" s="13">
        <f t="shared" si="1146"/>
        <v>0</v>
      </c>
      <c r="Y4321" s="13"/>
      <c r="Z4321" s="13">
        <f t="shared" si="1147"/>
        <v>0</v>
      </c>
      <c r="AA4321" s="13"/>
      <c r="AB4321" s="13">
        <f t="shared" si="1148"/>
        <v>0</v>
      </c>
      <c r="AC4321" s="13"/>
      <c r="AD4321" s="13"/>
      <c r="AE4321" s="13"/>
      <c r="AF4321" s="13"/>
      <c r="AG4321" s="13"/>
      <c r="AH4321" s="13"/>
      <c r="AI4321" s="13"/>
      <c r="AJ4321" s="13"/>
      <c r="AK4321" s="13">
        <f t="shared" si="1149"/>
        <v>0</v>
      </c>
      <c r="AL4321" s="13"/>
      <c r="AM4321" s="13">
        <f t="shared" si="1150"/>
        <v>0</v>
      </c>
      <c r="AN4321" s="13"/>
      <c r="AO4321" s="13">
        <v>0</v>
      </c>
      <c r="AP4321" s="13">
        <f t="shared" si="1151"/>
        <v>0</v>
      </c>
      <c r="AQ4321" s="13"/>
      <c r="AR4321" s="13">
        <f t="shared" si="1152"/>
        <v>0</v>
      </c>
      <c r="AS4321" s="13"/>
      <c r="AT4321" s="13">
        <f t="shared" si="1153"/>
        <v>0</v>
      </c>
      <c r="AU4321" s="13"/>
      <c r="AV4321" s="13">
        <f t="shared" si="1154"/>
        <v>0</v>
      </c>
      <c r="AW4321" s="13"/>
      <c r="AX4321" s="13">
        <f t="shared" si="1155"/>
        <v>0</v>
      </c>
      <c r="AY4321" s="13"/>
      <c r="AZ4321" s="13">
        <f t="shared" si="1156"/>
        <v>0</v>
      </c>
      <c r="BA4321" s="13"/>
      <c r="BB4321" s="13">
        <f t="shared" si="1157"/>
        <v>0</v>
      </c>
      <c r="BC4321" s="13"/>
      <c r="BD4321" s="13">
        <f t="shared" si="1158"/>
        <v>0</v>
      </c>
      <c r="BE4321" s="13"/>
      <c r="BF4321" s="13">
        <f t="shared" si="1159"/>
        <v>0</v>
      </c>
      <c r="BG4321" s="13"/>
      <c r="BH4321" s="13">
        <f t="shared" si="1160"/>
        <v>70488.701001315436</v>
      </c>
      <c r="BI4321" s="13">
        <f t="shared" si="1161"/>
        <v>70500</v>
      </c>
      <c r="BJ4321" s="13">
        <v>70800</v>
      </c>
    </row>
    <row r="4322" spans="1:62" x14ac:dyDescent="0.25">
      <c r="A4322" t="s">
        <v>4090</v>
      </c>
      <c r="B4322" s="13">
        <v>848</v>
      </c>
      <c r="C4322">
        <v>541206</v>
      </c>
      <c r="D4322">
        <v>1</v>
      </c>
      <c r="E4322">
        <v>0</v>
      </c>
      <c r="F4322">
        <v>0</v>
      </c>
      <c r="G4322">
        <v>0</v>
      </c>
      <c r="H4322">
        <v>0</v>
      </c>
      <c r="I4322" t="s">
        <v>26</v>
      </c>
      <c r="J4322">
        <v>540111</v>
      </c>
      <c r="K4322" t="s">
        <v>591</v>
      </c>
      <c r="L4322">
        <v>540111</v>
      </c>
      <c r="M4322" t="s">
        <v>591</v>
      </c>
      <c r="N4322">
        <v>540111</v>
      </c>
      <c r="O4322" t="s">
        <v>591</v>
      </c>
      <c r="P4322">
        <v>540111</v>
      </c>
      <c r="Q4322" t="s">
        <v>591</v>
      </c>
      <c r="R4322" s="13">
        <v>196722.9401591768</v>
      </c>
      <c r="S4322" s="13"/>
      <c r="T4322" s="13"/>
      <c r="U4322" s="13"/>
      <c r="V4322" s="13">
        <f t="shared" si="1145"/>
        <v>0</v>
      </c>
      <c r="W4322" s="13"/>
      <c r="X4322" s="13">
        <f t="shared" si="1146"/>
        <v>0</v>
      </c>
      <c r="Y4322" s="13"/>
      <c r="Z4322" s="13">
        <f t="shared" si="1147"/>
        <v>0</v>
      </c>
      <c r="AA4322" s="13"/>
      <c r="AB4322" s="13">
        <f t="shared" si="1148"/>
        <v>0</v>
      </c>
      <c r="AC4322" s="13"/>
      <c r="AD4322" s="13"/>
      <c r="AE4322" s="13"/>
      <c r="AF4322" s="13"/>
      <c r="AG4322" s="13"/>
      <c r="AH4322" s="13"/>
      <c r="AI4322" s="13"/>
      <c r="AJ4322" s="13"/>
      <c r="AK4322" s="13">
        <f t="shared" si="1149"/>
        <v>0</v>
      </c>
      <c r="AL4322" s="13"/>
      <c r="AM4322" s="13">
        <f t="shared" si="1150"/>
        <v>0</v>
      </c>
      <c r="AN4322" s="13"/>
      <c r="AO4322" s="13">
        <v>0</v>
      </c>
      <c r="AP4322" s="13">
        <f t="shared" si="1151"/>
        <v>0</v>
      </c>
      <c r="AQ4322" s="13"/>
      <c r="AR4322" s="13">
        <f t="shared" si="1152"/>
        <v>0</v>
      </c>
      <c r="AS4322" s="13"/>
      <c r="AT4322" s="13">
        <f t="shared" si="1153"/>
        <v>0</v>
      </c>
      <c r="AU4322" s="13"/>
      <c r="AV4322" s="13">
        <f t="shared" si="1154"/>
        <v>0</v>
      </c>
      <c r="AW4322" s="13"/>
      <c r="AX4322" s="13">
        <f t="shared" si="1155"/>
        <v>0</v>
      </c>
      <c r="AY4322" s="13"/>
      <c r="AZ4322" s="13">
        <f t="shared" si="1156"/>
        <v>0</v>
      </c>
      <c r="BA4322" s="13"/>
      <c r="BB4322" s="13">
        <f t="shared" si="1157"/>
        <v>0</v>
      </c>
      <c r="BC4322" s="13"/>
      <c r="BD4322" s="13">
        <f t="shared" si="1158"/>
        <v>0</v>
      </c>
      <c r="BE4322" s="13"/>
      <c r="BF4322" s="13">
        <f t="shared" si="1159"/>
        <v>0</v>
      </c>
      <c r="BG4322" s="13"/>
      <c r="BH4322" s="13">
        <f t="shared" si="1160"/>
        <v>196722.9401591768</v>
      </c>
      <c r="BI4322" s="13">
        <f t="shared" si="1161"/>
        <v>196700</v>
      </c>
      <c r="BJ4322" s="13">
        <v>194500</v>
      </c>
    </row>
    <row r="4323" spans="1:62" x14ac:dyDescent="0.25">
      <c r="A4323" t="s">
        <v>4091</v>
      </c>
      <c r="B4323" s="13">
        <v>531</v>
      </c>
      <c r="C4323">
        <v>554898</v>
      </c>
      <c r="D4323">
        <v>1</v>
      </c>
      <c r="E4323">
        <v>0</v>
      </c>
      <c r="F4323">
        <v>0</v>
      </c>
      <c r="G4323">
        <v>0</v>
      </c>
      <c r="H4323">
        <v>0</v>
      </c>
      <c r="I4323" t="s">
        <v>30</v>
      </c>
      <c r="J4323">
        <v>592889</v>
      </c>
      <c r="K4323" t="s">
        <v>485</v>
      </c>
      <c r="L4323">
        <v>592889</v>
      </c>
      <c r="M4323" t="s">
        <v>485</v>
      </c>
      <c r="N4323">
        <v>592889</v>
      </c>
      <c r="O4323" t="s">
        <v>485</v>
      </c>
      <c r="P4323">
        <v>592889</v>
      </c>
      <c r="Q4323" t="s">
        <v>485</v>
      </c>
      <c r="R4323" s="13">
        <v>123993.09616156259</v>
      </c>
      <c r="S4323" s="13"/>
      <c r="T4323" s="13"/>
      <c r="U4323" s="13"/>
      <c r="V4323" s="13">
        <f t="shared" si="1145"/>
        <v>0</v>
      </c>
      <c r="W4323" s="13"/>
      <c r="X4323" s="13">
        <f t="shared" si="1146"/>
        <v>0</v>
      </c>
      <c r="Y4323" s="13"/>
      <c r="Z4323" s="13">
        <f t="shared" si="1147"/>
        <v>0</v>
      </c>
      <c r="AA4323" s="13"/>
      <c r="AB4323" s="13">
        <f t="shared" si="1148"/>
        <v>0</v>
      </c>
      <c r="AC4323" s="13"/>
      <c r="AD4323" s="13"/>
      <c r="AE4323" s="13"/>
      <c r="AF4323" s="13"/>
      <c r="AG4323" s="13"/>
      <c r="AH4323" s="13"/>
      <c r="AI4323" s="13"/>
      <c r="AJ4323" s="13"/>
      <c r="AK4323" s="13">
        <f t="shared" si="1149"/>
        <v>0</v>
      </c>
      <c r="AL4323" s="13"/>
      <c r="AM4323" s="13">
        <f t="shared" si="1150"/>
        <v>0</v>
      </c>
      <c r="AN4323" s="13"/>
      <c r="AO4323" s="13">
        <v>1</v>
      </c>
      <c r="AP4323" s="13">
        <f t="shared" si="1151"/>
        <v>30500</v>
      </c>
      <c r="AQ4323" s="13"/>
      <c r="AR4323" s="13">
        <f t="shared" si="1152"/>
        <v>0</v>
      </c>
      <c r="AS4323" s="13"/>
      <c r="AT4323" s="13">
        <f t="shared" si="1153"/>
        <v>0</v>
      </c>
      <c r="AU4323" s="13"/>
      <c r="AV4323" s="13">
        <f t="shared" si="1154"/>
        <v>0</v>
      </c>
      <c r="AW4323" s="13"/>
      <c r="AX4323" s="13">
        <f t="shared" si="1155"/>
        <v>0</v>
      </c>
      <c r="AY4323" s="13"/>
      <c r="AZ4323" s="13">
        <f t="shared" si="1156"/>
        <v>0</v>
      </c>
      <c r="BA4323" s="13"/>
      <c r="BB4323" s="13">
        <f t="shared" si="1157"/>
        <v>0</v>
      </c>
      <c r="BC4323" s="13"/>
      <c r="BD4323" s="13">
        <f t="shared" si="1158"/>
        <v>0</v>
      </c>
      <c r="BE4323" s="13"/>
      <c r="BF4323" s="13">
        <f t="shared" si="1159"/>
        <v>0</v>
      </c>
      <c r="BG4323" s="13"/>
      <c r="BH4323" s="13">
        <f t="shared" si="1160"/>
        <v>154493.0961615626</v>
      </c>
      <c r="BI4323" s="13">
        <f t="shared" si="1161"/>
        <v>154500</v>
      </c>
      <c r="BJ4323" s="13">
        <v>125100</v>
      </c>
    </row>
    <row r="4324" spans="1:62" x14ac:dyDescent="0.25">
      <c r="A4324" t="s">
        <v>4092</v>
      </c>
      <c r="B4324" s="13">
        <v>556</v>
      </c>
      <c r="C4324">
        <v>533661</v>
      </c>
      <c r="D4324">
        <v>1</v>
      </c>
      <c r="E4324">
        <v>0</v>
      </c>
      <c r="F4324">
        <v>0</v>
      </c>
      <c r="G4324">
        <v>0</v>
      </c>
      <c r="H4324">
        <v>0</v>
      </c>
      <c r="I4324" t="s">
        <v>26</v>
      </c>
      <c r="J4324">
        <v>533271</v>
      </c>
      <c r="K4324" t="s">
        <v>837</v>
      </c>
      <c r="L4324">
        <v>533271</v>
      </c>
      <c r="M4324" t="s">
        <v>837</v>
      </c>
      <c r="N4324">
        <v>533271</v>
      </c>
      <c r="O4324" t="s">
        <v>837</v>
      </c>
      <c r="P4324">
        <v>533271</v>
      </c>
      <c r="Q4324" t="s">
        <v>837</v>
      </c>
      <c r="R4324" s="13">
        <v>129755.59528709197</v>
      </c>
      <c r="S4324" s="13"/>
      <c r="T4324" s="13"/>
      <c r="U4324" s="13"/>
      <c r="V4324" s="13">
        <f t="shared" si="1145"/>
        <v>0</v>
      </c>
      <c r="W4324" s="13"/>
      <c r="X4324" s="13">
        <f t="shared" si="1146"/>
        <v>0</v>
      </c>
      <c r="Y4324" s="13"/>
      <c r="Z4324" s="13">
        <f t="shared" si="1147"/>
        <v>0</v>
      </c>
      <c r="AA4324" s="13"/>
      <c r="AB4324" s="13">
        <f t="shared" si="1148"/>
        <v>0</v>
      </c>
      <c r="AC4324" s="13"/>
      <c r="AD4324" s="13"/>
      <c r="AE4324" s="13"/>
      <c r="AF4324" s="13"/>
      <c r="AG4324" s="13"/>
      <c r="AH4324" s="13"/>
      <c r="AI4324" s="13"/>
      <c r="AJ4324" s="13"/>
      <c r="AK4324" s="13">
        <f t="shared" si="1149"/>
        <v>0</v>
      </c>
      <c r="AL4324" s="13"/>
      <c r="AM4324" s="13">
        <f t="shared" si="1150"/>
        <v>0</v>
      </c>
      <c r="AN4324" s="13"/>
      <c r="AO4324" s="13">
        <v>0</v>
      </c>
      <c r="AP4324" s="13">
        <f t="shared" si="1151"/>
        <v>0</v>
      </c>
      <c r="AQ4324" s="13"/>
      <c r="AR4324" s="13">
        <f t="shared" si="1152"/>
        <v>0</v>
      </c>
      <c r="AS4324" s="13"/>
      <c r="AT4324" s="13">
        <f t="shared" si="1153"/>
        <v>0</v>
      </c>
      <c r="AU4324" s="13"/>
      <c r="AV4324" s="13">
        <f t="shared" si="1154"/>
        <v>0</v>
      </c>
      <c r="AW4324" s="13"/>
      <c r="AX4324" s="13">
        <f t="shared" si="1155"/>
        <v>0</v>
      </c>
      <c r="AY4324" s="13"/>
      <c r="AZ4324" s="13">
        <f t="shared" si="1156"/>
        <v>0</v>
      </c>
      <c r="BA4324" s="13"/>
      <c r="BB4324" s="13">
        <f t="shared" si="1157"/>
        <v>0</v>
      </c>
      <c r="BC4324" s="13"/>
      <c r="BD4324" s="13">
        <f t="shared" si="1158"/>
        <v>0</v>
      </c>
      <c r="BE4324" s="13"/>
      <c r="BF4324" s="13">
        <f t="shared" si="1159"/>
        <v>0</v>
      </c>
      <c r="BG4324" s="13"/>
      <c r="BH4324" s="13">
        <f t="shared" si="1160"/>
        <v>129755.59528709197</v>
      </c>
      <c r="BI4324" s="13">
        <f t="shared" si="1161"/>
        <v>129800</v>
      </c>
      <c r="BJ4324" s="13">
        <v>126800</v>
      </c>
    </row>
    <row r="4325" spans="1:62" x14ac:dyDescent="0.25">
      <c r="A4325" t="s">
        <v>4093</v>
      </c>
      <c r="B4325" s="13">
        <v>665</v>
      </c>
      <c r="C4325">
        <v>588946</v>
      </c>
      <c r="D4325">
        <v>1</v>
      </c>
      <c r="E4325">
        <v>0</v>
      </c>
      <c r="F4325">
        <v>0</v>
      </c>
      <c r="G4325">
        <v>0</v>
      </c>
      <c r="H4325">
        <v>0</v>
      </c>
      <c r="I4325" t="s">
        <v>90</v>
      </c>
      <c r="J4325">
        <v>588610</v>
      </c>
      <c r="K4325" t="s">
        <v>2546</v>
      </c>
      <c r="L4325">
        <v>588458</v>
      </c>
      <c r="M4325" t="s">
        <v>631</v>
      </c>
      <c r="N4325">
        <v>588458</v>
      </c>
      <c r="O4325" t="s">
        <v>631</v>
      </c>
      <c r="P4325">
        <v>588458</v>
      </c>
      <c r="Q4325" t="s">
        <v>631</v>
      </c>
      <c r="R4325" s="13">
        <v>154823.9527436838</v>
      </c>
      <c r="S4325" s="13"/>
      <c r="T4325" s="13"/>
      <c r="U4325" s="13"/>
      <c r="V4325" s="13">
        <f t="shared" si="1145"/>
        <v>0</v>
      </c>
      <c r="W4325" s="13"/>
      <c r="X4325" s="13">
        <f t="shared" si="1146"/>
        <v>0</v>
      </c>
      <c r="Y4325" s="13"/>
      <c r="Z4325" s="13">
        <f t="shared" si="1147"/>
        <v>0</v>
      </c>
      <c r="AA4325" s="13"/>
      <c r="AB4325" s="13">
        <f t="shared" si="1148"/>
        <v>0</v>
      </c>
      <c r="AC4325" s="13"/>
      <c r="AD4325" s="13"/>
      <c r="AE4325" s="13"/>
      <c r="AF4325" s="13"/>
      <c r="AG4325" s="13"/>
      <c r="AH4325" s="13"/>
      <c r="AI4325" s="13"/>
      <c r="AJ4325" s="13"/>
      <c r="AK4325" s="13">
        <f t="shared" si="1149"/>
        <v>0</v>
      </c>
      <c r="AL4325" s="13"/>
      <c r="AM4325" s="13">
        <f t="shared" si="1150"/>
        <v>0</v>
      </c>
      <c r="AN4325" s="13"/>
      <c r="AO4325" s="13">
        <v>1</v>
      </c>
      <c r="AP4325" s="13">
        <f t="shared" si="1151"/>
        <v>30500</v>
      </c>
      <c r="AQ4325" s="13"/>
      <c r="AR4325" s="13">
        <f t="shared" si="1152"/>
        <v>0</v>
      </c>
      <c r="AS4325" s="13"/>
      <c r="AT4325" s="13">
        <f t="shared" si="1153"/>
        <v>0</v>
      </c>
      <c r="AU4325" s="13"/>
      <c r="AV4325" s="13">
        <f t="shared" si="1154"/>
        <v>0</v>
      </c>
      <c r="AW4325" s="13"/>
      <c r="AX4325" s="13">
        <f t="shared" si="1155"/>
        <v>0</v>
      </c>
      <c r="AY4325" s="13"/>
      <c r="AZ4325" s="13">
        <f t="shared" si="1156"/>
        <v>0</v>
      </c>
      <c r="BA4325" s="13"/>
      <c r="BB4325" s="13">
        <f t="shared" si="1157"/>
        <v>0</v>
      </c>
      <c r="BC4325" s="13"/>
      <c r="BD4325" s="13">
        <f t="shared" si="1158"/>
        <v>0</v>
      </c>
      <c r="BE4325" s="13"/>
      <c r="BF4325" s="13">
        <f t="shared" si="1159"/>
        <v>0</v>
      </c>
      <c r="BG4325" s="13"/>
      <c r="BH4325" s="13">
        <f t="shared" si="1160"/>
        <v>185323.9527436838</v>
      </c>
      <c r="BI4325" s="13">
        <f t="shared" si="1161"/>
        <v>185300</v>
      </c>
      <c r="BJ4325" s="13">
        <v>187700</v>
      </c>
    </row>
    <row r="4326" spans="1:62" x14ac:dyDescent="0.25">
      <c r="A4326" t="s">
        <v>989</v>
      </c>
      <c r="B4326" s="13">
        <v>686</v>
      </c>
      <c r="C4326">
        <v>588954</v>
      </c>
      <c r="D4326">
        <v>1</v>
      </c>
      <c r="E4326">
        <v>0</v>
      </c>
      <c r="F4326">
        <v>0</v>
      </c>
      <c r="G4326">
        <v>0</v>
      </c>
      <c r="H4326">
        <v>0</v>
      </c>
      <c r="I4326" t="s">
        <v>90</v>
      </c>
      <c r="J4326">
        <v>589195</v>
      </c>
      <c r="K4326" t="s">
        <v>987</v>
      </c>
      <c r="L4326">
        <v>589195</v>
      </c>
      <c r="M4326" t="s">
        <v>987</v>
      </c>
      <c r="N4326">
        <v>588296</v>
      </c>
      <c r="O4326" t="s">
        <v>164</v>
      </c>
      <c r="P4326">
        <v>588296</v>
      </c>
      <c r="Q4326" t="s">
        <v>164</v>
      </c>
      <c r="R4326" s="13">
        <v>159643.61059394936</v>
      </c>
      <c r="S4326" s="13"/>
      <c r="T4326" s="13"/>
      <c r="U4326" s="13"/>
      <c r="V4326" s="13">
        <f t="shared" si="1145"/>
        <v>0</v>
      </c>
      <c r="W4326" s="13"/>
      <c r="X4326" s="13">
        <f t="shared" si="1146"/>
        <v>0</v>
      </c>
      <c r="Y4326" s="13"/>
      <c r="Z4326" s="13">
        <f t="shared" si="1147"/>
        <v>0</v>
      </c>
      <c r="AA4326" s="13"/>
      <c r="AB4326" s="13">
        <f t="shared" si="1148"/>
        <v>0</v>
      </c>
      <c r="AC4326" s="13"/>
      <c r="AD4326" s="13"/>
      <c r="AE4326" s="13"/>
      <c r="AF4326" s="13"/>
      <c r="AG4326" s="13"/>
      <c r="AH4326" s="13"/>
      <c r="AI4326" s="13"/>
      <c r="AJ4326" s="13"/>
      <c r="AK4326" s="13">
        <f t="shared" si="1149"/>
        <v>0</v>
      </c>
      <c r="AL4326" s="13"/>
      <c r="AM4326" s="13">
        <f t="shared" si="1150"/>
        <v>0</v>
      </c>
      <c r="AN4326" s="13"/>
      <c r="AO4326" s="13">
        <v>0</v>
      </c>
      <c r="AP4326" s="13">
        <f t="shared" si="1151"/>
        <v>0</v>
      </c>
      <c r="AQ4326" s="13"/>
      <c r="AR4326" s="13">
        <f t="shared" si="1152"/>
        <v>0</v>
      </c>
      <c r="AS4326" s="13"/>
      <c r="AT4326" s="13">
        <f t="shared" si="1153"/>
        <v>0</v>
      </c>
      <c r="AU4326" s="13"/>
      <c r="AV4326" s="13">
        <f t="shared" si="1154"/>
        <v>0</v>
      </c>
      <c r="AW4326" s="13"/>
      <c r="AX4326" s="13">
        <f t="shared" si="1155"/>
        <v>0</v>
      </c>
      <c r="AY4326" s="13"/>
      <c r="AZ4326" s="13">
        <f t="shared" si="1156"/>
        <v>0</v>
      </c>
      <c r="BA4326" s="13"/>
      <c r="BB4326" s="13">
        <f t="shared" si="1157"/>
        <v>0</v>
      </c>
      <c r="BC4326" s="13"/>
      <c r="BD4326" s="13">
        <f t="shared" si="1158"/>
        <v>0</v>
      </c>
      <c r="BE4326" s="13"/>
      <c r="BF4326" s="13">
        <f t="shared" si="1159"/>
        <v>0</v>
      </c>
      <c r="BG4326" s="13"/>
      <c r="BH4326" s="13">
        <f t="shared" si="1160"/>
        <v>159643.61059394936</v>
      </c>
      <c r="BI4326" s="13">
        <f t="shared" si="1161"/>
        <v>159600</v>
      </c>
      <c r="BJ4326" s="13">
        <v>159800</v>
      </c>
    </row>
    <row r="4327" spans="1:62" x14ac:dyDescent="0.25">
      <c r="A4327" s="3" t="s">
        <v>2309</v>
      </c>
      <c r="B4327" s="13">
        <v>2902</v>
      </c>
      <c r="C4327">
        <v>560600</v>
      </c>
      <c r="D4327">
        <v>1</v>
      </c>
      <c r="E4327">
        <v>1</v>
      </c>
      <c r="F4327">
        <v>0</v>
      </c>
      <c r="G4327">
        <v>0</v>
      </c>
      <c r="H4327">
        <v>0</v>
      </c>
      <c r="I4327" t="s">
        <v>18</v>
      </c>
      <c r="J4327">
        <v>560600</v>
      </c>
      <c r="K4327" t="s">
        <v>2309</v>
      </c>
      <c r="L4327">
        <v>560472</v>
      </c>
      <c r="M4327" t="s">
        <v>851</v>
      </c>
      <c r="N4327">
        <v>560472</v>
      </c>
      <c r="O4327" t="s">
        <v>851</v>
      </c>
      <c r="P4327">
        <v>560472</v>
      </c>
      <c r="Q4327" t="s">
        <v>851</v>
      </c>
      <c r="R4327" s="13">
        <v>655787.47500803205</v>
      </c>
      <c r="S4327" s="13">
        <v>3790</v>
      </c>
      <c r="T4327" s="13">
        <v>202423.16304096906</v>
      </c>
      <c r="U4327" s="13"/>
      <c r="V4327" s="13">
        <f t="shared" si="1145"/>
        <v>0</v>
      </c>
      <c r="W4327" s="13">
        <v>17</v>
      </c>
      <c r="X4327" s="13">
        <f t="shared" si="1146"/>
        <v>50388</v>
      </c>
      <c r="Y4327" s="13">
        <v>20</v>
      </c>
      <c r="Z4327" s="13">
        <f t="shared" si="1147"/>
        <v>19760</v>
      </c>
      <c r="AA4327" s="13">
        <v>8</v>
      </c>
      <c r="AB4327" s="13">
        <f t="shared" si="1148"/>
        <v>1976</v>
      </c>
      <c r="AC4327" s="13"/>
      <c r="AD4327" s="13"/>
      <c r="AE4327" s="13"/>
      <c r="AF4327" s="13"/>
      <c r="AG4327" s="13"/>
      <c r="AH4327" s="13"/>
      <c r="AI4327" s="13"/>
      <c r="AJ4327" s="13"/>
      <c r="AK4327" s="13">
        <f t="shared" si="1149"/>
        <v>0</v>
      </c>
      <c r="AL4327" s="13"/>
      <c r="AM4327" s="13">
        <f t="shared" si="1150"/>
        <v>0</v>
      </c>
      <c r="AN4327" s="13"/>
      <c r="AO4327" s="13">
        <v>3</v>
      </c>
      <c r="AP4327" s="13">
        <f t="shared" si="1151"/>
        <v>91500</v>
      </c>
      <c r="AQ4327" s="13"/>
      <c r="AR4327" s="13">
        <f t="shared" si="1152"/>
        <v>0</v>
      </c>
      <c r="AS4327" s="13"/>
      <c r="AT4327" s="13">
        <f t="shared" si="1153"/>
        <v>0</v>
      </c>
      <c r="AU4327" s="13"/>
      <c r="AV4327" s="13">
        <f t="shared" si="1154"/>
        <v>0</v>
      </c>
      <c r="AW4327" s="13"/>
      <c r="AX4327" s="13">
        <f t="shared" si="1155"/>
        <v>0</v>
      </c>
      <c r="AY4327" s="13"/>
      <c r="AZ4327" s="13">
        <f t="shared" si="1156"/>
        <v>0</v>
      </c>
      <c r="BA4327" s="13"/>
      <c r="BB4327" s="13">
        <f t="shared" si="1157"/>
        <v>0</v>
      </c>
      <c r="BC4327" s="13"/>
      <c r="BD4327" s="13">
        <f t="shared" si="1158"/>
        <v>0</v>
      </c>
      <c r="BE4327" s="13"/>
      <c r="BF4327" s="13">
        <f t="shared" si="1159"/>
        <v>0</v>
      </c>
      <c r="BG4327" s="13"/>
      <c r="BH4327" s="13">
        <f t="shared" si="1160"/>
        <v>1021834.6380490011</v>
      </c>
      <c r="BI4327" s="13">
        <f t="shared" si="1161"/>
        <v>1021800</v>
      </c>
      <c r="BJ4327" s="13">
        <v>1045000</v>
      </c>
    </row>
    <row r="4328" spans="1:62" x14ac:dyDescent="0.25">
      <c r="A4328" t="s">
        <v>4094</v>
      </c>
      <c r="B4328" s="13">
        <v>121</v>
      </c>
      <c r="C4328">
        <v>513709</v>
      </c>
      <c r="D4328">
        <v>1</v>
      </c>
      <c r="E4328">
        <v>0</v>
      </c>
      <c r="F4328">
        <v>0</v>
      </c>
      <c r="G4328">
        <v>0</v>
      </c>
      <c r="H4328">
        <v>0</v>
      </c>
      <c r="I4328" t="s">
        <v>30</v>
      </c>
      <c r="J4328">
        <v>581917</v>
      </c>
      <c r="K4328" t="s">
        <v>514</v>
      </c>
      <c r="L4328">
        <v>581917</v>
      </c>
      <c r="M4328" t="s">
        <v>514</v>
      </c>
      <c r="N4328">
        <v>581917</v>
      </c>
      <c r="O4328" t="s">
        <v>514</v>
      </c>
      <c r="P4328">
        <v>581372</v>
      </c>
      <c r="Q4328" t="s">
        <v>216</v>
      </c>
      <c r="R4328" s="13">
        <v>70488.701001315436</v>
      </c>
      <c r="S4328" s="13"/>
      <c r="T4328" s="13"/>
      <c r="U4328" s="13"/>
      <c r="V4328" s="13">
        <f t="shared" si="1145"/>
        <v>0</v>
      </c>
      <c r="W4328" s="13"/>
      <c r="X4328" s="13">
        <f t="shared" si="1146"/>
        <v>0</v>
      </c>
      <c r="Y4328" s="13"/>
      <c r="Z4328" s="13">
        <f t="shared" si="1147"/>
        <v>0</v>
      </c>
      <c r="AA4328" s="13"/>
      <c r="AB4328" s="13">
        <f t="shared" si="1148"/>
        <v>0</v>
      </c>
      <c r="AC4328" s="13"/>
      <c r="AD4328" s="13"/>
      <c r="AE4328" s="13"/>
      <c r="AF4328" s="13"/>
      <c r="AG4328" s="13"/>
      <c r="AH4328" s="13"/>
      <c r="AI4328" s="13"/>
      <c r="AJ4328" s="13"/>
      <c r="AK4328" s="13">
        <f t="shared" si="1149"/>
        <v>0</v>
      </c>
      <c r="AL4328" s="13"/>
      <c r="AM4328" s="13">
        <f t="shared" si="1150"/>
        <v>0</v>
      </c>
      <c r="AN4328" s="13"/>
      <c r="AO4328" s="13">
        <v>1</v>
      </c>
      <c r="AP4328" s="13">
        <f t="shared" si="1151"/>
        <v>30500</v>
      </c>
      <c r="AQ4328" s="13"/>
      <c r="AR4328" s="13">
        <f t="shared" si="1152"/>
        <v>0</v>
      </c>
      <c r="AS4328" s="13"/>
      <c r="AT4328" s="13">
        <f t="shared" si="1153"/>
        <v>0</v>
      </c>
      <c r="AU4328" s="13"/>
      <c r="AV4328" s="13">
        <f t="shared" si="1154"/>
        <v>0</v>
      </c>
      <c r="AW4328" s="13"/>
      <c r="AX4328" s="13">
        <f t="shared" si="1155"/>
        <v>0</v>
      </c>
      <c r="AY4328" s="13"/>
      <c r="AZ4328" s="13">
        <f t="shared" si="1156"/>
        <v>0</v>
      </c>
      <c r="BA4328" s="13"/>
      <c r="BB4328" s="13">
        <f t="shared" si="1157"/>
        <v>0</v>
      </c>
      <c r="BC4328" s="13"/>
      <c r="BD4328" s="13">
        <f t="shared" si="1158"/>
        <v>0</v>
      </c>
      <c r="BE4328" s="13"/>
      <c r="BF4328" s="13">
        <f t="shared" si="1159"/>
        <v>0</v>
      </c>
      <c r="BG4328" s="13"/>
      <c r="BH4328" s="13">
        <f t="shared" si="1160"/>
        <v>100988.70100131544</v>
      </c>
      <c r="BI4328" s="13">
        <f t="shared" si="1161"/>
        <v>101000</v>
      </c>
      <c r="BJ4328" s="13">
        <v>101300</v>
      </c>
    </row>
    <row r="4329" spans="1:62" x14ac:dyDescent="0.25">
      <c r="A4329" t="s">
        <v>2435</v>
      </c>
      <c r="B4329" s="13">
        <v>562</v>
      </c>
      <c r="C4329">
        <v>553018</v>
      </c>
      <c r="D4329">
        <v>1</v>
      </c>
      <c r="E4329">
        <v>0</v>
      </c>
      <c r="F4329">
        <v>0</v>
      </c>
      <c r="G4329">
        <v>0</v>
      </c>
      <c r="H4329">
        <v>0</v>
      </c>
      <c r="I4329" t="s">
        <v>23</v>
      </c>
      <c r="J4329">
        <v>553131</v>
      </c>
      <c r="K4329" t="s">
        <v>588</v>
      </c>
      <c r="L4329">
        <v>553131</v>
      </c>
      <c r="M4329" t="s">
        <v>588</v>
      </c>
      <c r="N4329">
        <v>553131</v>
      </c>
      <c r="O4329" t="s">
        <v>588</v>
      </c>
      <c r="P4329">
        <v>553131</v>
      </c>
      <c r="Q4329" t="s">
        <v>588</v>
      </c>
      <c r="R4329" s="13">
        <v>131137.85734054612</v>
      </c>
      <c r="S4329" s="13"/>
      <c r="T4329" s="13"/>
      <c r="U4329" s="13"/>
      <c r="V4329" s="13">
        <f t="shared" si="1145"/>
        <v>0</v>
      </c>
      <c r="W4329" s="13"/>
      <c r="X4329" s="13">
        <f t="shared" si="1146"/>
        <v>0</v>
      </c>
      <c r="Y4329" s="13"/>
      <c r="Z4329" s="13">
        <f t="shared" si="1147"/>
        <v>0</v>
      </c>
      <c r="AA4329" s="13"/>
      <c r="AB4329" s="13">
        <f t="shared" si="1148"/>
        <v>0</v>
      </c>
      <c r="AC4329" s="13"/>
      <c r="AD4329" s="13"/>
      <c r="AE4329" s="13"/>
      <c r="AF4329" s="13"/>
      <c r="AG4329" s="13"/>
      <c r="AH4329" s="13"/>
      <c r="AI4329" s="13"/>
      <c r="AJ4329" s="13"/>
      <c r="AK4329" s="13">
        <f t="shared" si="1149"/>
        <v>0</v>
      </c>
      <c r="AL4329" s="13"/>
      <c r="AM4329" s="13">
        <f t="shared" si="1150"/>
        <v>0</v>
      </c>
      <c r="AN4329" s="13"/>
      <c r="AO4329" s="13">
        <v>0</v>
      </c>
      <c r="AP4329" s="13">
        <f t="shared" si="1151"/>
        <v>0</v>
      </c>
      <c r="AQ4329" s="13"/>
      <c r="AR4329" s="13">
        <f t="shared" si="1152"/>
        <v>0</v>
      </c>
      <c r="AS4329" s="13"/>
      <c r="AT4329" s="13">
        <f t="shared" si="1153"/>
        <v>0</v>
      </c>
      <c r="AU4329" s="13"/>
      <c r="AV4329" s="13">
        <f t="shared" si="1154"/>
        <v>0</v>
      </c>
      <c r="AW4329" s="13"/>
      <c r="AX4329" s="13">
        <f t="shared" si="1155"/>
        <v>0</v>
      </c>
      <c r="AY4329" s="13"/>
      <c r="AZ4329" s="13">
        <f t="shared" si="1156"/>
        <v>0</v>
      </c>
      <c r="BA4329" s="13"/>
      <c r="BB4329" s="13">
        <f t="shared" si="1157"/>
        <v>0</v>
      </c>
      <c r="BC4329" s="13"/>
      <c r="BD4329" s="13">
        <f t="shared" si="1158"/>
        <v>0</v>
      </c>
      <c r="BE4329" s="13"/>
      <c r="BF4329" s="13">
        <f t="shared" si="1159"/>
        <v>0</v>
      </c>
      <c r="BG4329" s="13"/>
      <c r="BH4329" s="13">
        <f t="shared" si="1160"/>
        <v>131137.85734054612</v>
      </c>
      <c r="BI4329" s="13">
        <f t="shared" si="1161"/>
        <v>131100</v>
      </c>
      <c r="BJ4329" s="13">
        <v>129300</v>
      </c>
    </row>
    <row r="4330" spans="1:62" x14ac:dyDescent="0.25">
      <c r="A4330" t="s">
        <v>4095</v>
      </c>
      <c r="B4330" s="13">
        <v>1338</v>
      </c>
      <c r="C4330">
        <v>544973</v>
      </c>
      <c r="D4330">
        <v>1</v>
      </c>
      <c r="E4330">
        <v>0</v>
      </c>
      <c r="F4330">
        <v>0</v>
      </c>
      <c r="G4330">
        <v>0</v>
      </c>
      <c r="H4330">
        <v>0</v>
      </c>
      <c r="I4330" t="s">
        <v>23</v>
      </c>
      <c r="J4330">
        <v>544256</v>
      </c>
      <c r="K4330" t="s">
        <v>22</v>
      </c>
      <c r="L4330">
        <v>544256</v>
      </c>
      <c r="M4330" t="s">
        <v>22</v>
      </c>
      <c r="N4330">
        <v>544256</v>
      </c>
      <c r="O4330" t="s">
        <v>22</v>
      </c>
      <c r="P4330">
        <v>544256</v>
      </c>
      <c r="Q4330" t="s">
        <v>22</v>
      </c>
      <c r="R4330" s="13">
        <v>307928.81209908315</v>
      </c>
      <c r="S4330" s="13"/>
      <c r="T4330" s="13"/>
      <c r="U4330" s="13"/>
      <c r="V4330" s="13">
        <f t="shared" si="1145"/>
        <v>0</v>
      </c>
      <c r="W4330" s="13"/>
      <c r="X4330" s="13">
        <f t="shared" si="1146"/>
        <v>0</v>
      </c>
      <c r="Y4330" s="13"/>
      <c r="Z4330" s="13">
        <f t="shared" si="1147"/>
        <v>0</v>
      </c>
      <c r="AA4330" s="13"/>
      <c r="AB4330" s="13">
        <f t="shared" si="1148"/>
        <v>0</v>
      </c>
      <c r="AC4330" s="13"/>
      <c r="AD4330" s="13"/>
      <c r="AE4330" s="13"/>
      <c r="AF4330" s="13"/>
      <c r="AG4330" s="13"/>
      <c r="AH4330" s="13"/>
      <c r="AI4330" s="13"/>
      <c r="AJ4330" s="13"/>
      <c r="AK4330" s="13">
        <f t="shared" si="1149"/>
        <v>0</v>
      </c>
      <c r="AL4330" s="13"/>
      <c r="AM4330" s="13">
        <f t="shared" si="1150"/>
        <v>0</v>
      </c>
      <c r="AN4330" s="13"/>
      <c r="AO4330" s="13">
        <v>0</v>
      </c>
      <c r="AP4330" s="13">
        <f t="shared" si="1151"/>
        <v>0</v>
      </c>
      <c r="AQ4330" s="13"/>
      <c r="AR4330" s="13">
        <f t="shared" si="1152"/>
        <v>0</v>
      </c>
      <c r="AS4330" s="13"/>
      <c r="AT4330" s="13">
        <f t="shared" si="1153"/>
        <v>0</v>
      </c>
      <c r="AU4330" s="13"/>
      <c r="AV4330" s="13">
        <f t="shared" si="1154"/>
        <v>0</v>
      </c>
      <c r="AW4330" s="13"/>
      <c r="AX4330" s="13">
        <f t="shared" si="1155"/>
        <v>0</v>
      </c>
      <c r="AY4330" s="13"/>
      <c r="AZ4330" s="13">
        <f t="shared" si="1156"/>
        <v>0</v>
      </c>
      <c r="BA4330" s="13"/>
      <c r="BB4330" s="13">
        <f t="shared" si="1157"/>
        <v>0</v>
      </c>
      <c r="BC4330" s="13"/>
      <c r="BD4330" s="13">
        <f t="shared" si="1158"/>
        <v>0</v>
      </c>
      <c r="BE4330" s="13"/>
      <c r="BF4330" s="13">
        <f t="shared" si="1159"/>
        <v>0</v>
      </c>
      <c r="BG4330" s="13"/>
      <c r="BH4330" s="13">
        <f t="shared" si="1160"/>
        <v>307928.81209908315</v>
      </c>
      <c r="BI4330" s="13">
        <f t="shared" si="1161"/>
        <v>307900</v>
      </c>
      <c r="BJ4330" s="13">
        <v>300200</v>
      </c>
    </row>
    <row r="4331" spans="1:62" x14ac:dyDescent="0.25">
      <c r="A4331" t="s">
        <v>4096</v>
      </c>
      <c r="B4331" s="13">
        <v>691</v>
      </c>
      <c r="C4331">
        <v>570745</v>
      </c>
      <c r="D4331">
        <v>1</v>
      </c>
      <c r="E4331">
        <v>0</v>
      </c>
      <c r="F4331">
        <v>0</v>
      </c>
      <c r="G4331">
        <v>0</v>
      </c>
      <c r="H4331">
        <v>0</v>
      </c>
      <c r="I4331" t="s">
        <v>33</v>
      </c>
      <c r="J4331">
        <v>570656</v>
      </c>
      <c r="K4331" t="s">
        <v>1351</v>
      </c>
      <c r="L4331">
        <v>569810</v>
      </c>
      <c r="M4331" t="s">
        <v>98</v>
      </c>
      <c r="N4331">
        <v>569810</v>
      </c>
      <c r="O4331" t="s">
        <v>98</v>
      </c>
      <c r="P4331">
        <v>569810</v>
      </c>
      <c r="Q4331" t="s">
        <v>98</v>
      </c>
      <c r="R4331" s="13">
        <v>160790.68834156112</v>
      </c>
      <c r="S4331" s="13"/>
      <c r="T4331" s="13"/>
      <c r="U4331" s="13"/>
      <c r="V4331" s="13">
        <f t="shared" si="1145"/>
        <v>0</v>
      </c>
      <c r="W4331" s="13"/>
      <c r="X4331" s="13">
        <f t="shared" si="1146"/>
        <v>0</v>
      </c>
      <c r="Y4331" s="13"/>
      <c r="Z4331" s="13">
        <f t="shared" si="1147"/>
        <v>0</v>
      </c>
      <c r="AA4331" s="13"/>
      <c r="AB4331" s="13">
        <f t="shared" si="1148"/>
        <v>0</v>
      </c>
      <c r="AC4331" s="13"/>
      <c r="AD4331" s="13"/>
      <c r="AE4331" s="13"/>
      <c r="AF4331" s="13"/>
      <c r="AG4331" s="13"/>
      <c r="AH4331" s="13"/>
      <c r="AI4331" s="13"/>
      <c r="AJ4331" s="13"/>
      <c r="AK4331" s="13">
        <f t="shared" si="1149"/>
        <v>0</v>
      </c>
      <c r="AL4331" s="13"/>
      <c r="AM4331" s="13">
        <f t="shared" si="1150"/>
        <v>0</v>
      </c>
      <c r="AN4331" s="13"/>
      <c r="AO4331" s="13">
        <v>0</v>
      </c>
      <c r="AP4331" s="13">
        <f t="shared" si="1151"/>
        <v>0</v>
      </c>
      <c r="AQ4331" s="13"/>
      <c r="AR4331" s="13">
        <f t="shared" si="1152"/>
        <v>0</v>
      </c>
      <c r="AS4331" s="13"/>
      <c r="AT4331" s="13">
        <f t="shared" si="1153"/>
        <v>0</v>
      </c>
      <c r="AU4331" s="13"/>
      <c r="AV4331" s="13">
        <f t="shared" si="1154"/>
        <v>0</v>
      </c>
      <c r="AW4331" s="13"/>
      <c r="AX4331" s="13">
        <f t="shared" si="1155"/>
        <v>0</v>
      </c>
      <c r="AY4331" s="13"/>
      <c r="AZ4331" s="13">
        <f t="shared" si="1156"/>
        <v>0</v>
      </c>
      <c r="BA4331" s="13"/>
      <c r="BB4331" s="13">
        <f t="shared" si="1157"/>
        <v>0</v>
      </c>
      <c r="BC4331" s="13"/>
      <c r="BD4331" s="13">
        <f t="shared" si="1158"/>
        <v>0</v>
      </c>
      <c r="BE4331" s="13"/>
      <c r="BF4331" s="13">
        <f t="shared" si="1159"/>
        <v>0</v>
      </c>
      <c r="BG4331" s="13"/>
      <c r="BH4331" s="13">
        <f t="shared" si="1160"/>
        <v>160790.68834156112</v>
      </c>
      <c r="BI4331" s="13">
        <f t="shared" si="1161"/>
        <v>160800</v>
      </c>
      <c r="BJ4331" s="13">
        <v>160900</v>
      </c>
    </row>
    <row r="4332" spans="1:62" x14ac:dyDescent="0.25">
      <c r="A4332" s="6" t="s">
        <v>229</v>
      </c>
      <c r="B4332" s="13">
        <v>12770</v>
      </c>
      <c r="C4332">
        <v>565555</v>
      </c>
      <c r="D4332">
        <v>1</v>
      </c>
      <c r="E4332">
        <v>1</v>
      </c>
      <c r="F4332">
        <v>1</v>
      </c>
      <c r="G4332">
        <v>1</v>
      </c>
      <c r="H4332">
        <v>1</v>
      </c>
      <c r="I4332" t="s">
        <v>85</v>
      </c>
      <c r="J4332">
        <v>565555</v>
      </c>
      <c r="K4332" t="s">
        <v>229</v>
      </c>
      <c r="L4332">
        <v>565555</v>
      </c>
      <c r="M4332" t="s">
        <v>229</v>
      </c>
      <c r="N4332">
        <v>565555</v>
      </c>
      <c r="O4332" t="s">
        <v>229</v>
      </c>
      <c r="P4332">
        <v>565555</v>
      </c>
      <c r="Q4332" t="s">
        <v>229</v>
      </c>
      <c r="R4332" s="13">
        <v>567884.15247328475</v>
      </c>
      <c r="S4332" s="13">
        <v>22753</v>
      </c>
      <c r="T4332" s="13">
        <v>509403.68105512363</v>
      </c>
      <c r="U4332" s="13">
        <v>620</v>
      </c>
      <c r="V4332" s="13">
        <f t="shared" si="1145"/>
        <v>459420</v>
      </c>
      <c r="W4332" s="13">
        <v>111</v>
      </c>
      <c r="X4332" s="13">
        <f t="shared" si="1146"/>
        <v>329004</v>
      </c>
      <c r="Y4332" s="13">
        <v>418</v>
      </c>
      <c r="Z4332" s="13">
        <f t="shared" si="1147"/>
        <v>412984</v>
      </c>
      <c r="AA4332" s="13">
        <v>179</v>
      </c>
      <c r="AB4332" s="13">
        <f t="shared" si="1148"/>
        <v>44213</v>
      </c>
      <c r="AC4332" s="13">
        <v>30481</v>
      </c>
      <c r="AD4332" s="13">
        <v>3458794.3177040983</v>
      </c>
      <c r="AE4332" s="13">
        <v>32806</v>
      </c>
      <c r="AF4332" s="13">
        <v>5547588.939618893</v>
      </c>
      <c r="AG4332" s="13">
        <v>32806</v>
      </c>
      <c r="AH4332" s="13">
        <v>18059736.7759194</v>
      </c>
      <c r="AI4332" s="13"/>
      <c r="AJ4332" s="13">
        <v>3452</v>
      </c>
      <c r="AK4332" s="13">
        <f t="shared" si="1149"/>
        <v>479828</v>
      </c>
      <c r="AL4332" s="13">
        <v>868</v>
      </c>
      <c r="AM4332" s="13">
        <f t="shared" si="1150"/>
        <v>30380</v>
      </c>
      <c r="AN4332" s="13"/>
      <c r="AO4332" s="13">
        <v>6</v>
      </c>
      <c r="AP4332" s="13">
        <f t="shared" si="1151"/>
        <v>183000</v>
      </c>
      <c r="AQ4332" s="13">
        <v>234</v>
      </c>
      <c r="AR4332" s="13">
        <f t="shared" si="1152"/>
        <v>633204</v>
      </c>
      <c r="AS4332" s="13">
        <v>2116</v>
      </c>
      <c r="AT4332" s="13">
        <f t="shared" si="1153"/>
        <v>294124</v>
      </c>
      <c r="AU4332" s="13">
        <v>1642</v>
      </c>
      <c r="AV4332" s="13">
        <f t="shared" si="1154"/>
        <v>554996</v>
      </c>
      <c r="AW4332" s="13">
        <v>743</v>
      </c>
      <c r="AX4332" s="13">
        <f t="shared" si="1155"/>
        <v>80244</v>
      </c>
      <c r="AY4332" s="13">
        <v>72</v>
      </c>
      <c r="AZ4332" s="13">
        <f t="shared" si="1156"/>
        <v>5832</v>
      </c>
      <c r="BA4332" s="13">
        <v>636</v>
      </c>
      <c r="BB4332" s="13">
        <f t="shared" si="1157"/>
        <v>206700</v>
      </c>
      <c r="BC4332" s="13">
        <v>77</v>
      </c>
      <c r="BD4332" s="13">
        <f t="shared" si="1158"/>
        <v>31262</v>
      </c>
      <c r="BE4332" s="13">
        <v>52</v>
      </c>
      <c r="BF4332" s="13">
        <f t="shared" si="1159"/>
        <v>11284</v>
      </c>
      <c r="BG4332" s="13"/>
      <c r="BH4332" s="13">
        <f t="shared" si="1160"/>
        <v>31899882.8667708</v>
      </c>
      <c r="BI4332" s="13">
        <f t="shared" si="1161"/>
        <v>31899900</v>
      </c>
      <c r="BJ4332" s="13">
        <v>32252200</v>
      </c>
    </row>
    <row r="4333" spans="1:62" x14ac:dyDescent="0.25">
      <c r="A4333" t="s">
        <v>4097</v>
      </c>
      <c r="B4333" s="13">
        <v>208</v>
      </c>
      <c r="C4333">
        <v>597741</v>
      </c>
      <c r="D4333">
        <v>1</v>
      </c>
      <c r="E4333">
        <v>0</v>
      </c>
      <c r="F4333">
        <v>0</v>
      </c>
      <c r="G4333">
        <v>0</v>
      </c>
      <c r="H4333">
        <v>0</v>
      </c>
      <c r="I4333" t="s">
        <v>38</v>
      </c>
      <c r="J4333">
        <v>597180</v>
      </c>
      <c r="K4333" t="s">
        <v>64</v>
      </c>
      <c r="L4333">
        <v>597180</v>
      </c>
      <c r="M4333" t="s">
        <v>64</v>
      </c>
      <c r="N4333">
        <v>597180</v>
      </c>
      <c r="O4333" t="s">
        <v>64</v>
      </c>
      <c r="P4333">
        <v>597180</v>
      </c>
      <c r="Q4333" t="s">
        <v>64</v>
      </c>
      <c r="R4333" s="13">
        <v>70488.701001315436</v>
      </c>
      <c r="S4333" s="13"/>
      <c r="T4333" s="13"/>
      <c r="U4333" s="13"/>
      <c r="V4333" s="13">
        <f t="shared" si="1145"/>
        <v>0</v>
      </c>
      <c r="W4333" s="13"/>
      <c r="X4333" s="13">
        <f t="shared" si="1146"/>
        <v>0</v>
      </c>
      <c r="Y4333" s="13"/>
      <c r="Z4333" s="13">
        <f t="shared" si="1147"/>
        <v>0</v>
      </c>
      <c r="AA4333" s="13"/>
      <c r="AB4333" s="13">
        <f t="shared" si="1148"/>
        <v>0</v>
      </c>
      <c r="AC4333" s="13"/>
      <c r="AD4333" s="13"/>
      <c r="AE4333" s="13"/>
      <c r="AF4333" s="13"/>
      <c r="AG4333" s="13"/>
      <c r="AH4333" s="13"/>
      <c r="AI4333" s="13"/>
      <c r="AJ4333" s="13"/>
      <c r="AK4333" s="13">
        <f t="shared" si="1149"/>
        <v>0</v>
      </c>
      <c r="AL4333" s="13"/>
      <c r="AM4333" s="13">
        <f t="shared" si="1150"/>
        <v>0</v>
      </c>
      <c r="AN4333" s="13"/>
      <c r="AO4333" s="13">
        <v>0</v>
      </c>
      <c r="AP4333" s="13">
        <f t="shared" si="1151"/>
        <v>0</v>
      </c>
      <c r="AQ4333" s="13"/>
      <c r="AR4333" s="13">
        <f t="shared" si="1152"/>
        <v>0</v>
      </c>
      <c r="AS4333" s="13"/>
      <c r="AT4333" s="13">
        <f t="shared" si="1153"/>
        <v>0</v>
      </c>
      <c r="AU4333" s="13"/>
      <c r="AV4333" s="13">
        <f t="shared" si="1154"/>
        <v>0</v>
      </c>
      <c r="AW4333" s="13"/>
      <c r="AX4333" s="13">
        <f t="shared" si="1155"/>
        <v>0</v>
      </c>
      <c r="AY4333" s="13"/>
      <c r="AZ4333" s="13">
        <f t="shared" si="1156"/>
        <v>0</v>
      </c>
      <c r="BA4333" s="13"/>
      <c r="BB4333" s="13">
        <f t="shared" si="1157"/>
        <v>0</v>
      </c>
      <c r="BC4333" s="13"/>
      <c r="BD4333" s="13">
        <f t="shared" si="1158"/>
        <v>0</v>
      </c>
      <c r="BE4333" s="13"/>
      <c r="BF4333" s="13">
        <f t="shared" si="1159"/>
        <v>0</v>
      </c>
      <c r="BG4333" s="13"/>
      <c r="BH4333" s="13">
        <f t="shared" si="1160"/>
        <v>70488.701001315436</v>
      </c>
      <c r="BI4333" s="13">
        <f t="shared" si="1161"/>
        <v>70500</v>
      </c>
      <c r="BJ4333" s="13">
        <v>70800</v>
      </c>
    </row>
    <row r="4334" spans="1:62" x14ac:dyDescent="0.25">
      <c r="A4334" s="3" t="s">
        <v>3914</v>
      </c>
      <c r="B4334" s="13">
        <v>1154</v>
      </c>
      <c r="C4334">
        <v>591629</v>
      </c>
      <c r="D4334">
        <v>1</v>
      </c>
      <c r="E4334">
        <v>1</v>
      </c>
      <c r="F4334">
        <v>0</v>
      </c>
      <c r="G4334">
        <v>0</v>
      </c>
      <c r="H4334">
        <v>0</v>
      </c>
      <c r="I4334" t="s">
        <v>75</v>
      </c>
      <c r="J4334">
        <v>591629</v>
      </c>
      <c r="K4334" t="s">
        <v>3914</v>
      </c>
      <c r="L4334">
        <v>590673</v>
      </c>
      <c r="M4334" t="s">
        <v>121</v>
      </c>
      <c r="N4334">
        <v>590673</v>
      </c>
      <c r="O4334" t="s">
        <v>121</v>
      </c>
      <c r="P4334">
        <v>590266</v>
      </c>
      <c r="Q4334" t="s">
        <v>96</v>
      </c>
      <c r="R4334" s="13">
        <v>266322.9251665693</v>
      </c>
      <c r="S4334" s="13">
        <v>1293</v>
      </c>
      <c r="T4334" s="13">
        <v>69253.171710710725</v>
      </c>
      <c r="U4334" s="13">
        <v>1</v>
      </c>
      <c r="V4334" s="13">
        <f t="shared" si="1145"/>
        <v>741</v>
      </c>
      <c r="W4334" s="13">
        <v>7</v>
      </c>
      <c r="X4334" s="13">
        <f t="shared" si="1146"/>
        <v>20748</v>
      </c>
      <c r="Y4334" s="13">
        <v>6</v>
      </c>
      <c r="Z4334" s="13">
        <f t="shared" si="1147"/>
        <v>5928</v>
      </c>
      <c r="AA4334" s="13">
        <v>3</v>
      </c>
      <c r="AB4334" s="13">
        <f t="shared" si="1148"/>
        <v>741</v>
      </c>
      <c r="AC4334" s="13"/>
      <c r="AD4334" s="13"/>
      <c r="AE4334" s="13"/>
      <c r="AF4334" s="13"/>
      <c r="AG4334" s="13"/>
      <c r="AH4334" s="13"/>
      <c r="AI4334" s="13"/>
      <c r="AJ4334" s="13"/>
      <c r="AK4334" s="13">
        <f t="shared" si="1149"/>
        <v>0</v>
      </c>
      <c r="AL4334" s="13"/>
      <c r="AM4334" s="13">
        <f t="shared" si="1150"/>
        <v>0</v>
      </c>
      <c r="AN4334" s="13"/>
      <c r="AO4334" s="13">
        <v>0</v>
      </c>
      <c r="AP4334" s="13">
        <f t="shared" si="1151"/>
        <v>0</v>
      </c>
      <c r="AQ4334" s="13"/>
      <c r="AR4334" s="13">
        <f t="shared" si="1152"/>
        <v>0</v>
      </c>
      <c r="AS4334" s="13"/>
      <c r="AT4334" s="13">
        <f t="shared" si="1153"/>
        <v>0</v>
      </c>
      <c r="AU4334" s="13"/>
      <c r="AV4334" s="13">
        <f t="shared" si="1154"/>
        <v>0</v>
      </c>
      <c r="AW4334" s="13"/>
      <c r="AX4334" s="13">
        <f t="shared" si="1155"/>
        <v>0</v>
      </c>
      <c r="AY4334" s="13"/>
      <c r="AZ4334" s="13">
        <f t="shared" si="1156"/>
        <v>0</v>
      </c>
      <c r="BA4334" s="13"/>
      <c r="BB4334" s="13">
        <f t="shared" si="1157"/>
        <v>0</v>
      </c>
      <c r="BC4334" s="13"/>
      <c r="BD4334" s="13">
        <f t="shared" si="1158"/>
        <v>0</v>
      </c>
      <c r="BE4334" s="13"/>
      <c r="BF4334" s="13">
        <f t="shared" si="1159"/>
        <v>0</v>
      </c>
      <c r="BG4334" s="13"/>
      <c r="BH4334" s="13">
        <f t="shared" si="1160"/>
        <v>363734.09687728004</v>
      </c>
      <c r="BI4334" s="13">
        <f t="shared" si="1161"/>
        <v>363700</v>
      </c>
      <c r="BJ4334" s="13">
        <v>362900</v>
      </c>
    </row>
    <row r="4335" spans="1:62" x14ac:dyDescent="0.25">
      <c r="A4335" t="s">
        <v>4098</v>
      </c>
      <c r="B4335" s="13">
        <v>271</v>
      </c>
      <c r="C4335">
        <v>558290</v>
      </c>
      <c r="D4335">
        <v>1</v>
      </c>
      <c r="E4335">
        <v>0</v>
      </c>
      <c r="F4335">
        <v>0</v>
      </c>
      <c r="G4335">
        <v>0</v>
      </c>
      <c r="H4335">
        <v>0</v>
      </c>
      <c r="I4335" t="s">
        <v>110</v>
      </c>
      <c r="J4335">
        <v>558044</v>
      </c>
      <c r="K4335" t="s">
        <v>563</v>
      </c>
      <c r="L4335">
        <v>558249</v>
      </c>
      <c r="M4335" t="s">
        <v>564</v>
      </c>
      <c r="N4335">
        <v>558249</v>
      </c>
      <c r="O4335" t="s">
        <v>564</v>
      </c>
      <c r="P4335">
        <v>558249</v>
      </c>
      <c r="Q4335" t="s">
        <v>564</v>
      </c>
      <c r="R4335" s="13">
        <v>70488.701001315436</v>
      </c>
      <c r="S4335" s="13"/>
      <c r="T4335" s="13"/>
      <c r="U4335" s="13"/>
      <c r="V4335" s="13">
        <f t="shared" si="1145"/>
        <v>0</v>
      </c>
      <c r="W4335" s="13"/>
      <c r="X4335" s="13">
        <f t="shared" si="1146"/>
        <v>0</v>
      </c>
      <c r="Y4335" s="13"/>
      <c r="Z4335" s="13">
        <f t="shared" si="1147"/>
        <v>0</v>
      </c>
      <c r="AA4335" s="13"/>
      <c r="AB4335" s="13">
        <f t="shared" si="1148"/>
        <v>0</v>
      </c>
      <c r="AC4335" s="13"/>
      <c r="AD4335" s="13"/>
      <c r="AE4335" s="13"/>
      <c r="AF4335" s="13"/>
      <c r="AG4335" s="13"/>
      <c r="AH4335" s="13"/>
      <c r="AI4335" s="13"/>
      <c r="AJ4335" s="13"/>
      <c r="AK4335" s="13">
        <f t="shared" si="1149"/>
        <v>0</v>
      </c>
      <c r="AL4335" s="13"/>
      <c r="AM4335" s="13">
        <f t="shared" si="1150"/>
        <v>0</v>
      </c>
      <c r="AN4335" s="13"/>
      <c r="AO4335" s="13">
        <v>0</v>
      </c>
      <c r="AP4335" s="13">
        <f t="shared" si="1151"/>
        <v>0</v>
      </c>
      <c r="AQ4335" s="13"/>
      <c r="AR4335" s="13">
        <f t="shared" si="1152"/>
        <v>0</v>
      </c>
      <c r="AS4335" s="13"/>
      <c r="AT4335" s="13">
        <f t="shared" si="1153"/>
        <v>0</v>
      </c>
      <c r="AU4335" s="13"/>
      <c r="AV4335" s="13">
        <f t="shared" si="1154"/>
        <v>0</v>
      </c>
      <c r="AW4335" s="13"/>
      <c r="AX4335" s="13">
        <f t="shared" si="1155"/>
        <v>0</v>
      </c>
      <c r="AY4335" s="13"/>
      <c r="AZ4335" s="13">
        <f t="shared" si="1156"/>
        <v>0</v>
      </c>
      <c r="BA4335" s="13"/>
      <c r="BB4335" s="13">
        <f t="shared" si="1157"/>
        <v>0</v>
      </c>
      <c r="BC4335" s="13"/>
      <c r="BD4335" s="13">
        <f t="shared" si="1158"/>
        <v>0</v>
      </c>
      <c r="BE4335" s="13"/>
      <c r="BF4335" s="13">
        <f t="shared" si="1159"/>
        <v>0</v>
      </c>
      <c r="BG4335" s="13"/>
      <c r="BH4335" s="13">
        <f t="shared" si="1160"/>
        <v>70488.701001315436</v>
      </c>
      <c r="BI4335" s="13">
        <f t="shared" si="1161"/>
        <v>70500</v>
      </c>
      <c r="BJ4335" s="13">
        <v>70800</v>
      </c>
    </row>
    <row r="4336" spans="1:62" x14ac:dyDescent="0.25">
      <c r="A4336" s="5" t="s">
        <v>1632</v>
      </c>
      <c r="B4336" s="13">
        <v>5730</v>
      </c>
      <c r="C4336">
        <v>593559</v>
      </c>
      <c r="D4336">
        <v>1</v>
      </c>
      <c r="E4336">
        <v>1</v>
      </c>
      <c r="F4336">
        <v>1</v>
      </c>
      <c r="G4336">
        <v>1</v>
      </c>
      <c r="H4336">
        <v>0</v>
      </c>
      <c r="I4336" t="s">
        <v>30</v>
      </c>
      <c r="J4336">
        <v>593559</v>
      </c>
      <c r="K4336" t="s">
        <v>1632</v>
      </c>
      <c r="L4336">
        <v>593559</v>
      </c>
      <c r="M4336" t="s">
        <v>1632</v>
      </c>
      <c r="N4336">
        <v>593559</v>
      </c>
      <c r="O4336" t="s">
        <v>1632</v>
      </c>
      <c r="P4336">
        <v>592889</v>
      </c>
      <c r="Q4336" t="s">
        <v>485</v>
      </c>
      <c r="R4336" s="13">
        <v>1265944.7941362318</v>
      </c>
      <c r="S4336" s="13">
        <v>8212</v>
      </c>
      <c r="T4336" s="13">
        <v>437209.31918346358</v>
      </c>
      <c r="U4336" s="13">
        <v>1</v>
      </c>
      <c r="V4336" s="13">
        <f t="shared" si="1145"/>
        <v>741</v>
      </c>
      <c r="W4336" s="13">
        <v>30</v>
      </c>
      <c r="X4336" s="13">
        <f t="shared" si="1146"/>
        <v>88920</v>
      </c>
      <c r="Y4336" s="13">
        <v>24</v>
      </c>
      <c r="Z4336" s="13">
        <f t="shared" si="1147"/>
        <v>23712</v>
      </c>
      <c r="AA4336" s="13">
        <v>35</v>
      </c>
      <c r="AB4336" s="13">
        <f t="shared" si="1148"/>
        <v>8645</v>
      </c>
      <c r="AC4336" s="13">
        <v>8818</v>
      </c>
      <c r="AD4336" s="13">
        <v>1851119.7360095859</v>
      </c>
      <c r="AE4336" s="13">
        <v>8818</v>
      </c>
      <c r="AF4336" s="13">
        <v>977761.73585731036</v>
      </c>
      <c r="AG4336" s="13"/>
      <c r="AH4336" s="13"/>
      <c r="AI4336" s="13"/>
      <c r="AJ4336" s="13"/>
      <c r="AK4336" s="13">
        <f t="shared" si="1149"/>
        <v>0</v>
      </c>
      <c r="AL4336" s="13"/>
      <c r="AM4336" s="13">
        <f t="shared" si="1150"/>
        <v>0</v>
      </c>
      <c r="AN4336" s="13"/>
      <c r="AO4336" s="13">
        <v>1</v>
      </c>
      <c r="AP4336" s="13">
        <f t="shared" si="1151"/>
        <v>30500</v>
      </c>
      <c r="AQ4336" s="13"/>
      <c r="AR4336" s="13">
        <f t="shared" si="1152"/>
        <v>0</v>
      </c>
      <c r="AS4336" s="13"/>
      <c r="AT4336" s="13">
        <f t="shared" si="1153"/>
        <v>0</v>
      </c>
      <c r="AU4336" s="13"/>
      <c r="AV4336" s="13">
        <f t="shared" si="1154"/>
        <v>0</v>
      </c>
      <c r="AW4336" s="13"/>
      <c r="AX4336" s="13">
        <f t="shared" si="1155"/>
        <v>0</v>
      </c>
      <c r="AY4336" s="13"/>
      <c r="AZ4336" s="13">
        <f t="shared" si="1156"/>
        <v>0</v>
      </c>
      <c r="BA4336" s="13"/>
      <c r="BB4336" s="13">
        <f t="shared" si="1157"/>
        <v>0</v>
      </c>
      <c r="BC4336" s="13"/>
      <c r="BD4336" s="13">
        <f t="shared" si="1158"/>
        <v>0</v>
      </c>
      <c r="BE4336" s="13"/>
      <c r="BF4336" s="13">
        <f t="shared" si="1159"/>
        <v>0</v>
      </c>
      <c r="BG4336" s="13"/>
      <c r="BH4336" s="13">
        <f t="shared" si="1160"/>
        <v>4684553.5851865923</v>
      </c>
      <c r="BI4336" s="13">
        <f t="shared" si="1161"/>
        <v>4684600</v>
      </c>
      <c r="BJ4336" s="13">
        <v>4630200</v>
      </c>
    </row>
    <row r="4337" spans="1:62" x14ac:dyDescent="0.25">
      <c r="A4337" t="s">
        <v>4099</v>
      </c>
      <c r="B4337" s="13">
        <v>257</v>
      </c>
      <c r="C4337">
        <v>517615</v>
      </c>
      <c r="D4337">
        <v>1</v>
      </c>
      <c r="E4337">
        <v>0</v>
      </c>
      <c r="F4337">
        <v>0</v>
      </c>
      <c r="G4337">
        <v>0</v>
      </c>
      <c r="H4337">
        <v>0</v>
      </c>
      <c r="I4337" t="s">
        <v>61</v>
      </c>
      <c r="J4337">
        <v>521531</v>
      </c>
      <c r="K4337" t="s">
        <v>1882</v>
      </c>
      <c r="L4337">
        <v>521531</v>
      </c>
      <c r="M4337" t="s">
        <v>1882</v>
      </c>
      <c r="N4337">
        <v>513750</v>
      </c>
      <c r="O4337" t="s">
        <v>273</v>
      </c>
      <c r="P4337">
        <v>513750</v>
      </c>
      <c r="Q4337" t="s">
        <v>273</v>
      </c>
      <c r="R4337" s="13">
        <v>70488.701001315436</v>
      </c>
      <c r="S4337" s="13"/>
      <c r="T4337" s="13"/>
      <c r="U4337" s="13"/>
      <c r="V4337" s="13">
        <f t="shared" si="1145"/>
        <v>0</v>
      </c>
      <c r="W4337" s="13"/>
      <c r="X4337" s="13">
        <f t="shared" si="1146"/>
        <v>0</v>
      </c>
      <c r="Y4337" s="13"/>
      <c r="Z4337" s="13">
        <f t="shared" si="1147"/>
        <v>0</v>
      </c>
      <c r="AA4337" s="13"/>
      <c r="AB4337" s="13">
        <f t="shared" si="1148"/>
        <v>0</v>
      </c>
      <c r="AC4337" s="13"/>
      <c r="AD4337" s="13"/>
      <c r="AE4337" s="13"/>
      <c r="AF4337" s="13"/>
      <c r="AG4337" s="13"/>
      <c r="AH4337" s="13"/>
      <c r="AI4337" s="13"/>
      <c r="AJ4337" s="13"/>
      <c r="AK4337" s="13">
        <f t="shared" si="1149"/>
        <v>0</v>
      </c>
      <c r="AL4337" s="13"/>
      <c r="AM4337" s="13">
        <f t="shared" si="1150"/>
        <v>0</v>
      </c>
      <c r="AN4337" s="13"/>
      <c r="AO4337" s="13">
        <v>0</v>
      </c>
      <c r="AP4337" s="13">
        <f t="shared" si="1151"/>
        <v>0</v>
      </c>
      <c r="AQ4337" s="13"/>
      <c r="AR4337" s="13">
        <f t="shared" si="1152"/>
        <v>0</v>
      </c>
      <c r="AS4337" s="13"/>
      <c r="AT4337" s="13">
        <f t="shared" si="1153"/>
        <v>0</v>
      </c>
      <c r="AU4337" s="13"/>
      <c r="AV4337" s="13">
        <f t="shared" si="1154"/>
        <v>0</v>
      </c>
      <c r="AW4337" s="13"/>
      <c r="AX4337" s="13">
        <f t="shared" si="1155"/>
        <v>0</v>
      </c>
      <c r="AY4337" s="13"/>
      <c r="AZ4337" s="13">
        <f t="shared" si="1156"/>
        <v>0</v>
      </c>
      <c r="BA4337" s="13"/>
      <c r="BB4337" s="13">
        <f t="shared" si="1157"/>
        <v>0</v>
      </c>
      <c r="BC4337" s="13"/>
      <c r="BD4337" s="13">
        <f t="shared" si="1158"/>
        <v>0</v>
      </c>
      <c r="BE4337" s="13"/>
      <c r="BF4337" s="13">
        <f t="shared" si="1159"/>
        <v>0</v>
      </c>
      <c r="BG4337" s="13"/>
      <c r="BH4337" s="13">
        <f t="shared" si="1160"/>
        <v>70488.701001315436</v>
      </c>
      <c r="BI4337" s="13">
        <f t="shared" si="1161"/>
        <v>70500</v>
      </c>
      <c r="BJ4337" s="13">
        <v>70800</v>
      </c>
    </row>
    <row r="4338" spans="1:62" x14ac:dyDescent="0.25">
      <c r="A4338" t="s">
        <v>4100</v>
      </c>
      <c r="B4338" s="13">
        <v>108</v>
      </c>
      <c r="C4338">
        <v>596604</v>
      </c>
      <c r="D4338">
        <v>1</v>
      </c>
      <c r="E4338">
        <v>0</v>
      </c>
      <c r="F4338">
        <v>0</v>
      </c>
      <c r="G4338">
        <v>0</v>
      </c>
      <c r="H4338">
        <v>0</v>
      </c>
      <c r="I4338" t="s">
        <v>75</v>
      </c>
      <c r="J4338">
        <v>597007</v>
      </c>
      <c r="K4338" t="s">
        <v>133</v>
      </c>
      <c r="L4338">
        <v>597007</v>
      </c>
      <c r="M4338" t="s">
        <v>133</v>
      </c>
      <c r="N4338">
        <v>597007</v>
      </c>
      <c r="O4338" t="s">
        <v>133</v>
      </c>
      <c r="P4338">
        <v>597007</v>
      </c>
      <c r="Q4338" t="s">
        <v>133</v>
      </c>
      <c r="R4338" s="13">
        <v>70488.701001315436</v>
      </c>
      <c r="S4338" s="13"/>
      <c r="T4338" s="13"/>
      <c r="U4338" s="13"/>
      <c r="V4338" s="13">
        <f t="shared" si="1145"/>
        <v>0</v>
      </c>
      <c r="W4338" s="13"/>
      <c r="X4338" s="13">
        <f t="shared" si="1146"/>
        <v>0</v>
      </c>
      <c r="Y4338" s="13"/>
      <c r="Z4338" s="13">
        <f t="shared" si="1147"/>
        <v>0</v>
      </c>
      <c r="AA4338" s="13"/>
      <c r="AB4338" s="13">
        <f t="shared" si="1148"/>
        <v>0</v>
      </c>
      <c r="AC4338" s="13"/>
      <c r="AD4338" s="13"/>
      <c r="AE4338" s="13"/>
      <c r="AF4338" s="13"/>
      <c r="AG4338" s="13"/>
      <c r="AH4338" s="13"/>
      <c r="AI4338" s="13"/>
      <c r="AJ4338" s="13"/>
      <c r="AK4338" s="13">
        <f t="shared" si="1149"/>
        <v>0</v>
      </c>
      <c r="AL4338" s="13"/>
      <c r="AM4338" s="13">
        <f t="shared" si="1150"/>
        <v>0</v>
      </c>
      <c r="AN4338" s="13"/>
      <c r="AO4338" s="13">
        <v>0</v>
      </c>
      <c r="AP4338" s="13">
        <f t="shared" si="1151"/>
        <v>0</v>
      </c>
      <c r="AQ4338" s="13"/>
      <c r="AR4338" s="13">
        <f t="shared" si="1152"/>
        <v>0</v>
      </c>
      <c r="AS4338" s="13"/>
      <c r="AT4338" s="13">
        <f t="shared" si="1153"/>
        <v>0</v>
      </c>
      <c r="AU4338" s="13"/>
      <c r="AV4338" s="13">
        <f t="shared" si="1154"/>
        <v>0</v>
      </c>
      <c r="AW4338" s="13"/>
      <c r="AX4338" s="13">
        <f t="shared" si="1155"/>
        <v>0</v>
      </c>
      <c r="AY4338" s="13"/>
      <c r="AZ4338" s="13">
        <f t="shared" si="1156"/>
        <v>0</v>
      </c>
      <c r="BA4338" s="13"/>
      <c r="BB4338" s="13">
        <f t="shared" si="1157"/>
        <v>0</v>
      </c>
      <c r="BC4338" s="13"/>
      <c r="BD4338" s="13">
        <f t="shared" si="1158"/>
        <v>0</v>
      </c>
      <c r="BE4338" s="13"/>
      <c r="BF4338" s="13">
        <f t="shared" si="1159"/>
        <v>0</v>
      </c>
      <c r="BG4338" s="13"/>
      <c r="BH4338" s="13">
        <f t="shared" si="1160"/>
        <v>70488.701001315436</v>
      </c>
      <c r="BI4338" s="13">
        <f t="shared" si="1161"/>
        <v>70500</v>
      </c>
      <c r="BJ4338" s="13">
        <v>70800</v>
      </c>
    </row>
    <row r="4339" spans="1:62" x14ac:dyDescent="0.25">
      <c r="A4339" s="3" t="s">
        <v>2098</v>
      </c>
      <c r="B4339" s="13">
        <v>619</v>
      </c>
      <c r="C4339">
        <v>596612</v>
      </c>
      <c r="D4339">
        <v>1</v>
      </c>
      <c r="E4339">
        <v>1</v>
      </c>
      <c r="F4339">
        <v>0</v>
      </c>
      <c r="G4339">
        <v>0</v>
      </c>
      <c r="H4339">
        <v>0</v>
      </c>
      <c r="I4339" t="s">
        <v>75</v>
      </c>
      <c r="J4339">
        <v>596612</v>
      </c>
      <c r="K4339" t="s">
        <v>2098</v>
      </c>
      <c r="L4339">
        <v>595411</v>
      </c>
      <c r="M4339" t="s">
        <v>455</v>
      </c>
      <c r="N4339">
        <v>595411</v>
      </c>
      <c r="O4339" t="s">
        <v>455</v>
      </c>
      <c r="P4339">
        <v>595411</v>
      </c>
      <c r="Q4339" t="s">
        <v>455</v>
      </c>
      <c r="R4339" s="13">
        <v>144255.49138133167</v>
      </c>
      <c r="S4339" s="13">
        <v>1303</v>
      </c>
      <c r="T4339" s="13">
        <v>69787.70820052347</v>
      </c>
      <c r="U4339" s="13">
        <v>1</v>
      </c>
      <c r="V4339" s="13">
        <f t="shared" si="1145"/>
        <v>741</v>
      </c>
      <c r="W4339" s="13">
        <v>3</v>
      </c>
      <c r="X4339" s="13">
        <f t="shared" si="1146"/>
        <v>8892</v>
      </c>
      <c r="Y4339" s="13">
        <v>7</v>
      </c>
      <c r="Z4339" s="13">
        <f t="shared" si="1147"/>
        <v>6916</v>
      </c>
      <c r="AA4339" s="13">
        <v>5</v>
      </c>
      <c r="AB4339" s="13">
        <f t="shared" si="1148"/>
        <v>1235</v>
      </c>
      <c r="AC4339" s="13"/>
      <c r="AD4339" s="13"/>
      <c r="AE4339" s="13"/>
      <c r="AF4339" s="13"/>
      <c r="AG4339" s="13"/>
      <c r="AH4339" s="13"/>
      <c r="AI4339" s="13"/>
      <c r="AJ4339" s="13"/>
      <c r="AK4339" s="13">
        <f t="shared" si="1149"/>
        <v>0</v>
      </c>
      <c r="AL4339" s="13"/>
      <c r="AM4339" s="13">
        <f t="shared" si="1150"/>
        <v>0</v>
      </c>
      <c r="AN4339" s="13"/>
      <c r="AO4339" s="13">
        <v>0</v>
      </c>
      <c r="AP4339" s="13">
        <f t="shared" si="1151"/>
        <v>0</v>
      </c>
      <c r="AQ4339" s="13"/>
      <c r="AR4339" s="13">
        <f t="shared" si="1152"/>
        <v>0</v>
      </c>
      <c r="AS4339" s="13"/>
      <c r="AT4339" s="13">
        <f t="shared" si="1153"/>
        <v>0</v>
      </c>
      <c r="AU4339" s="13"/>
      <c r="AV4339" s="13">
        <f t="shared" si="1154"/>
        <v>0</v>
      </c>
      <c r="AW4339" s="13"/>
      <c r="AX4339" s="13">
        <f t="shared" si="1155"/>
        <v>0</v>
      </c>
      <c r="AY4339" s="13"/>
      <c r="AZ4339" s="13">
        <f t="shared" si="1156"/>
        <v>0</v>
      </c>
      <c r="BA4339" s="13"/>
      <c r="BB4339" s="13">
        <f t="shared" si="1157"/>
        <v>0</v>
      </c>
      <c r="BC4339" s="13"/>
      <c r="BD4339" s="13">
        <f t="shared" si="1158"/>
        <v>0</v>
      </c>
      <c r="BE4339" s="13"/>
      <c r="BF4339" s="13">
        <f t="shared" si="1159"/>
        <v>0</v>
      </c>
      <c r="BG4339" s="13"/>
      <c r="BH4339" s="13">
        <f t="shared" si="1160"/>
        <v>231827.19958185515</v>
      </c>
      <c r="BI4339" s="13">
        <f t="shared" si="1161"/>
        <v>231800</v>
      </c>
      <c r="BJ4339" s="13">
        <v>226200</v>
      </c>
    </row>
    <row r="4340" spans="1:62" x14ac:dyDescent="0.25">
      <c r="A4340" t="s">
        <v>4101</v>
      </c>
      <c r="B4340" s="13">
        <v>824</v>
      </c>
      <c r="C4340">
        <v>540919</v>
      </c>
      <c r="D4340">
        <v>1</v>
      </c>
      <c r="E4340">
        <v>0</v>
      </c>
      <c r="F4340">
        <v>0</v>
      </c>
      <c r="G4340">
        <v>0</v>
      </c>
      <c r="H4340">
        <v>0</v>
      </c>
      <c r="I4340" t="s">
        <v>61</v>
      </c>
      <c r="J4340">
        <v>541354</v>
      </c>
      <c r="K4340" t="s">
        <v>520</v>
      </c>
      <c r="L4340">
        <v>541354</v>
      </c>
      <c r="M4340" t="s">
        <v>520</v>
      </c>
      <c r="N4340">
        <v>541354</v>
      </c>
      <c r="O4340" t="s">
        <v>520</v>
      </c>
      <c r="P4340">
        <v>541354</v>
      </c>
      <c r="Q4340" t="s">
        <v>520</v>
      </c>
      <c r="R4340" s="13">
        <v>191240.55655148826</v>
      </c>
      <c r="S4340" s="13"/>
      <c r="T4340" s="13"/>
      <c r="U4340" s="13"/>
      <c r="V4340" s="13">
        <f t="shared" si="1145"/>
        <v>0</v>
      </c>
      <c r="W4340" s="13"/>
      <c r="X4340" s="13">
        <f t="shared" si="1146"/>
        <v>0</v>
      </c>
      <c r="Y4340" s="13"/>
      <c r="Z4340" s="13">
        <f t="shared" si="1147"/>
        <v>0</v>
      </c>
      <c r="AA4340" s="13"/>
      <c r="AB4340" s="13">
        <f t="shared" si="1148"/>
        <v>0</v>
      </c>
      <c r="AC4340" s="13"/>
      <c r="AD4340" s="13"/>
      <c r="AE4340" s="13"/>
      <c r="AF4340" s="13"/>
      <c r="AG4340" s="13"/>
      <c r="AH4340" s="13"/>
      <c r="AI4340" s="13"/>
      <c r="AJ4340" s="13"/>
      <c r="AK4340" s="13">
        <f t="shared" si="1149"/>
        <v>0</v>
      </c>
      <c r="AL4340" s="13"/>
      <c r="AM4340" s="13">
        <f t="shared" si="1150"/>
        <v>0</v>
      </c>
      <c r="AN4340" s="13"/>
      <c r="AO4340" s="13">
        <v>0</v>
      </c>
      <c r="AP4340" s="13">
        <f t="shared" si="1151"/>
        <v>0</v>
      </c>
      <c r="AQ4340" s="13"/>
      <c r="AR4340" s="13">
        <f t="shared" si="1152"/>
        <v>0</v>
      </c>
      <c r="AS4340" s="13"/>
      <c r="AT4340" s="13">
        <f t="shared" si="1153"/>
        <v>0</v>
      </c>
      <c r="AU4340" s="13"/>
      <c r="AV4340" s="13">
        <f t="shared" si="1154"/>
        <v>0</v>
      </c>
      <c r="AW4340" s="13"/>
      <c r="AX4340" s="13">
        <f t="shared" si="1155"/>
        <v>0</v>
      </c>
      <c r="AY4340" s="13"/>
      <c r="AZ4340" s="13">
        <f t="shared" si="1156"/>
        <v>0</v>
      </c>
      <c r="BA4340" s="13"/>
      <c r="BB4340" s="13">
        <f t="shared" si="1157"/>
        <v>0</v>
      </c>
      <c r="BC4340" s="13"/>
      <c r="BD4340" s="13">
        <f t="shared" si="1158"/>
        <v>0</v>
      </c>
      <c r="BE4340" s="13"/>
      <c r="BF4340" s="13">
        <f t="shared" si="1159"/>
        <v>0</v>
      </c>
      <c r="BG4340" s="13"/>
      <c r="BH4340" s="13">
        <f t="shared" si="1160"/>
        <v>191240.55655148826</v>
      </c>
      <c r="BI4340" s="13">
        <f t="shared" si="1161"/>
        <v>191200</v>
      </c>
      <c r="BJ4340" s="13">
        <v>194200</v>
      </c>
    </row>
    <row r="4341" spans="1:62" x14ac:dyDescent="0.25">
      <c r="A4341" s="3" t="s">
        <v>1771</v>
      </c>
      <c r="B4341" s="13">
        <v>1291</v>
      </c>
      <c r="C4341">
        <v>577472</v>
      </c>
      <c r="D4341">
        <v>1</v>
      </c>
      <c r="E4341">
        <v>1</v>
      </c>
      <c r="F4341">
        <v>0</v>
      </c>
      <c r="G4341">
        <v>0</v>
      </c>
      <c r="H4341">
        <v>0</v>
      </c>
      <c r="I4341" t="s">
        <v>51</v>
      </c>
      <c r="J4341">
        <v>577472</v>
      </c>
      <c r="K4341" t="s">
        <v>1771</v>
      </c>
      <c r="L4341">
        <v>577626</v>
      </c>
      <c r="M4341" t="s">
        <v>1228</v>
      </c>
      <c r="N4341">
        <v>577626</v>
      </c>
      <c r="O4341" t="s">
        <v>1228</v>
      </c>
      <c r="P4341">
        <v>577626</v>
      </c>
      <c r="Q4341" t="s">
        <v>1228</v>
      </c>
      <c r="R4341" s="13">
        <v>297317.51759632246</v>
      </c>
      <c r="S4341" s="13">
        <v>1910</v>
      </c>
      <c r="T4341" s="13">
        <v>102212.7476214623</v>
      </c>
      <c r="U4341" s="13"/>
      <c r="V4341" s="13">
        <f t="shared" si="1145"/>
        <v>0</v>
      </c>
      <c r="W4341" s="13">
        <v>27</v>
      </c>
      <c r="X4341" s="13">
        <f t="shared" si="1146"/>
        <v>80028</v>
      </c>
      <c r="Y4341" s="13">
        <v>15</v>
      </c>
      <c r="Z4341" s="13">
        <f t="shared" si="1147"/>
        <v>14820</v>
      </c>
      <c r="AA4341" s="13">
        <v>3</v>
      </c>
      <c r="AB4341" s="13">
        <f t="shared" si="1148"/>
        <v>741</v>
      </c>
      <c r="AC4341" s="13"/>
      <c r="AD4341" s="13"/>
      <c r="AE4341" s="13"/>
      <c r="AF4341" s="13"/>
      <c r="AG4341" s="13"/>
      <c r="AH4341" s="13"/>
      <c r="AI4341" s="13"/>
      <c r="AJ4341" s="13"/>
      <c r="AK4341" s="13">
        <f t="shared" si="1149"/>
        <v>0</v>
      </c>
      <c r="AL4341" s="13"/>
      <c r="AM4341" s="13">
        <f t="shared" si="1150"/>
        <v>0</v>
      </c>
      <c r="AN4341" s="13"/>
      <c r="AO4341" s="13">
        <v>0</v>
      </c>
      <c r="AP4341" s="13">
        <f t="shared" si="1151"/>
        <v>0</v>
      </c>
      <c r="AQ4341" s="13"/>
      <c r="AR4341" s="13">
        <f t="shared" si="1152"/>
        <v>0</v>
      </c>
      <c r="AS4341" s="13"/>
      <c r="AT4341" s="13">
        <f t="shared" si="1153"/>
        <v>0</v>
      </c>
      <c r="AU4341" s="13"/>
      <c r="AV4341" s="13">
        <f t="shared" si="1154"/>
        <v>0</v>
      </c>
      <c r="AW4341" s="13"/>
      <c r="AX4341" s="13">
        <f t="shared" si="1155"/>
        <v>0</v>
      </c>
      <c r="AY4341" s="13"/>
      <c r="AZ4341" s="13">
        <f t="shared" si="1156"/>
        <v>0</v>
      </c>
      <c r="BA4341" s="13"/>
      <c r="BB4341" s="13">
        <f t="shared" si="1157"/>
        <v>0</v>
      </c>
      <c r="BC4341" s="13"/>
      <c r="BD4341" s="13">
        <f t="shared" si="1158"/>
        <v>0</v>
      </c>
      <c r="BE4341" s="13"/>
      <c r="BF4341" s="13">
        <f t="shared" si="1159"/>
        <v>0</v>
      </c>
      <c r="BG4341" s="13"/>
      <c r="BH4341" s="13">
        <f t="shared" si="1160"/>
        <v>495119.26521778479</v>
      </c>
      <c r="BI4341" s="13">
        <f t="shared" si="1161"/>
        <v>495100</v>
      </c>
      <c r="BJ4341" s="13">
        <v>468200</v>
      </c>
    </row>
    <row r="4342" spans="1:62" x14ac:dyDescent="0.25">
      <c r="A4342" t="s">
        <v>4102</v>
      </c>
      <c r="B4342" s="13">
        <v>53</v>
      </c>
      <c r="C4342">
        <v>561274</v>
      </c>
      <c r="D4342">
        <v>1</v>
      </c>
      <c r="E4342">
        <v>0</v>
      </c>
      <c r="F4342">
        <v>0</v>
      </c>
      <c r="G4342">
        <v>0</v>
      </c>
      <c r="H4342">
        <v>0</v>
      </c>
      <c r="I4342" t="s">
        <v>75</v>
      </c>
      <c r="J4342">
        <v>547948</v>
      </c>
      <c r="K4342" t="s">
        <v>77</v>
      </c>
      <c r="L4342">
        <v>547492</v>
      </c>
      <c r="M4342" t="s">
        <v>74</v>
      </c>
      <c r="N4342">
        <v>547492</v>
      </c>
      <c r="O4342" t="s">
        <v>74</v>
      </c>
      <c r="P4342">
        <v>547492</v>
      </c>
      <c r="Q4342" t="s">
        <v>74</v>
      </c>
      <c r="R4342" s="13">
        <v>70488.701001315436</v>
      </c>
      <c r="S4342" s="13"/>
      <c r="T4342" s="13"/>
      <c r="U4342" s="13"/>
      <c r="V4342" s="13">
        <f t="shared" si="1145"/>
        <v>0</v>
      </c>
      <c r="W4342" s="13"/>
      <c r="X4342" s="13">
        <f t="shared" si="1146"/>
        <v>0</v>
      </c>
      <c r="Y4342" s="13"/>
      <c r="Z4342" s="13">
        <f t="shared" si="1147"/>
        <v>0</v>
      </c>
      <c r="AA4342" s="13"/>
      <c r="AB4342" s="13">
        <f t="shared" si="1148"/>
        <v>0</v>
      </c>
      <c r="AC4342" s="13"/>
      <c r="AD4342" s="13"/>
      <c r="AE4342" s="13"/>
      <c r="AF4342" s="13"/>
      <c r="AG4342" s="13"/>
      <c r="AH4342" s="13"/>
      <c r="AI4342" s="13"/>
      <c r="AJ4342" s="13"/>
      <c r="AK4342" s="13">
        <f t="shared" si="1149"/>
        <v>0</v>
      </c>
      <c r="AL4342" s="13"/>
      <c r="AM4342" s="13">
        <f t="shared" si="1150"/>
        <v>0</v>
      </c>
      <c r="AN4342" s="13"/>
      <c r="AO4342" s="13">
        <v>0</v>
      </c>
      <c r="AP4342" s="13">
        <f t="shared" si="1151"/>
        <v>0</v>
      </c>
      <c r="AQ4342" s="13"/>
      <c r="AR4342" s="13">
        <f t="shared" si="1152"/>
        <v>0</v>
      </c>
      <c r="AS4342" s="13"/>
      <c r="AT4342" s="13">
        <f t="shared" si="1153"/>
        <v>0</v>
      </c>
      <c r="AU4342" s="13"/>
      <c r="AV4342" s="13">
        <f t="shared" si="1154"/>
        <v>0</v>
      </c>
      <c r="AW4342" s="13"/>
      <c r="AX4342" s="13">
        <f t="shared" si="1155"/>
        <v>0</v>
      </c>
      <c r="AY4342" s="13"/>
      <c r="AZ4342" s="13">
        <f t="shared" si="1156"/>
        <v>0</v>
      </c>
      <c r="BA4342" s="13"/>
      <c r="BB4342" s="13">
        <f t="shared" si="1157"/>
        <v>0</v>
      </c>
      <c r="BC4342" s="13"/>
      <c r="BD4342" s="13">
        <f t="shared" si="1158"/>
        <v>0</v>
      </c>
      <c r="BE4342" s="13"/>
      <c r="BF4342" s="13">
        <f t="shared" si="1159"/>
        <v>0</v>
      </c>
      <c r="BG4342" s="13"/>
      <c r="BH4342" s="13">
        <f t="shared" si="1160"/>
        <v>70488.701001315436</v>
      </c>
      <c r="BI4342" s="13">
        <f t="shared" si="1161"/>
        <v>70500</v>
      </c>
      <c r="BJ4342" s="13">
        <v>70800</v>
      </c>
    </row>
    <row r="4343" spans="1:62" x14ac:dyDescent="0.25">
      <c r="A4343" t="s">
        <v>4102</v>
      </c>
      <c r="B4343" s="13">
        <v>312</v>
      </c>
      <c r="C4343">
        <v>560618</v>
      </c>
      <c r="D4343">
        <v>1</v>
      </c>
      <c r="E4343">
        <v>0</v>
      </c>
      <c r="F4343">
        <v>0</v>
      </c>
      <c r="G4343">
        <v>0</v>
      </c>
      <c r="H4343">
        <v>0</v>
      </c>
      <c r="I4343" t="s">
        <v>18</v>
      </c>
      <c r="J4343">
        <v>560294</v>
      </c>
      <c r="K4343" t="s">
        <v>815</v>
      </c>
      <c r="L4343">
        <v>560286</v>
      </c>
      <c r="M4343" t="s">
        <v>818</v>
      </c>
      <c r="N4343">
        <v>560286</v>
      </c>
      <c r="O4343" t="s">
        <v>818</v>
      </c>
      <c r="P4343">
        <v>560286</v>
      </c>
      <c r="Q4343" t="s">
        <v>818</v>
      </c>
      <c r="R4343" s="13">
        <v>73280.905799743399</v>
      </c>
      <c r="S4343" s="13"/>
      <c r="T4343" s="13"/>
      <c r="U4343" s="13"/>
      <c r="V4343" s="13">
        <f t="shared" si="1145"/>
        <v>0</v>
      </c>
      <c r="W4343" s="13"/>
      <c r="X4343" s="13">
        <f t="shared" si="1146"/>
        <v>0</v>
      </c>
      <c r="Y4343" s="13"/>
      <c r="Z4343" s="13">
        <f t="shared" si="1147"/>
        <v>0</v>
      </c>
      <c r="AA4343" s="13"/>
      <c r="AB4343" s="13">
        <f t="shared" si="1148"/>
        <v>0</v>
      </c>
      <c r="AC4343" s="13"/>
      <c r="AD4343" s="13"/>
      <c r="AE4343" s="13"/>
      <c r="AF4343" s="13"/>
      <c r="AG4343" s="13"/>
      <c r="AH4343" s="13"/>
      <c r="AI4343" s="13"/>
      <c r="AJ4343" s="13"/>
      <c r="AK4343" s="13">
        <f t="shared" si="1149"/>
        <v>0</v>
      </c>
      <c r="AL4343" s="13"/>
      <c r="AM4343" s="13">
        <f t="shared" si="1150"/>
        <v>0</v>
      </c>
      <c r="AN4343" s="13"/>
      <c r="AO4343" s="13">
        <v>0</v>
      </c>
      <c r="AP4343" s="13">
        <f t="shared" si="1151"/>
        <v>0</v>
      </c>
      <c r="AQ4343" s="13"/>
      <c r="AR4343" s="13">
        <f t="shared" si="1152"/>
        <v>0</v>
      </c>
      <c r="AS4343" s="13"/>
      <c r="AT4343" s="13">
        <f t="shared" si="1153"/>
        <v>0</v>
      </c>
      <c r="AU4343" s="13"/>
      <c r="AV4343" s="13">
        <f t="shared" si="1154"/>
        <v>0</v>
      </c>
      <c r="AW4343" s="13"/>
      <c r="AX4343" s="13">
        <f t="shared" si="1155"/>
        <v>0</v>
      </c>
      <c r="AY4343" s="13"/>
      <c r="AZ4343" s="13">
        <f t="shared" si="1156"/>
        <v>0</v>
      </c>
      <c r="BA4343" s="13"/>
      <c r="BB4343" s="13">
        <f t="shared" si="1157"/>
        <v>0</v>
      </c>
      <c r="BC4343" s="13"/>
      <c r="BD4343" s="13">
        <f t="shared" si="1158"/>
        <v>0</v>
      </c>
      <c r="BE4343" s="13"/>
      <c r="BF4343" s="13">
        <f t="shared" si="1159"/>
        <v>0</v>
      </c>
      <c r="BG4343" s="13"/>
      <c r="BH4343" s="13">
        <f t="shared" si="1160"/>
        <v>73280.905799743399</v>
      </c>
      <c r="BI4343" s="13">
        <f t="shared" si="1161"/>
        <v>73300</v>
      </c>
      <c r="BJ4343" s="13">
        <v>73600</v>
      </c>
    </row>
    <row r="4344" spans="1:62" x14ac:dyDescent="0.25">
      <c r="A4344" t="s">
        <v>4102</v>
      </c>
      <c r="B4344" s="13">
        <v>231</v>
      </c>
      <c r="C4344">
        <v>536865</v>
      </c>
      <c r="D4344">
        <v>1</v>
      </c>
      <c r="E4344">
        <v>0</v>
      </c>
      <c r="F4344">
        <v>0</v>
      </c>
      <c r="G4344">
        <v>0</v>
      </c>
      <c r="H4344">
        <v>0</v>
      </c>
      <c r="I4344" t="s">
        <v>23</v>
      </c>
      <c r="J4344">
        <v>550787</v>
      </c>
      <c r="K4344" t="s">
        <v>181</v>
      </c>
      <c r="L4344">
        <v>550787</v>
      </c>
      <c r="M4344" t="s">
        <v>181</v>
      </c>
      <c r="N4344">
        <v>550787</v>
      </c>
      <c r="O4344" t="s">
        <v>181</v>
      </c>
      <c r="P4344">
        <v>550787</v>
      </c>
      <c r="Q4344" t="s">
        <v>181</v>
      </c>
      <c r="R4344" s="13">
        <v>70488.701001315436</v>
      </c>
      <c r="S4344" s="13"/>
      <c r="T4344" s="13"/>
      <c r="U4344" s="13"/>
      <c r="V4344" s="13">
        <f t="shared" si="1145"/>
        <v>0</v>
      </c>
      <c r="W4344" s="13"/>
      <c r="X4344" s="13">
        <f t="shared" si="1146"/>
        <v>0</v>
      </c>
      <c r="Y4344" s="13"/>
      <c r="Z4344" s="13">
        <f t="shared" si="1147"/>
        <v>0</v>
      </c>
      <c r="AA4344" s="13"/>
      <c r="AB4344" s="13">
        <f t="shared" si="1148"/>
        <v>0</v>
      </c>
      <c r="AC4344" s="13"/>
      <c r="AD4344" s="13"/>
      <c r="AE4344" s="13"/>
      <c r="AF4344" s="13"/>
      <c r="AG4344" s="13"/>
      <c r="AH4344" s="13"/>
      <c r="AI4344" s="13"/>
      <c r="AJ4344" s="13"/>
      <c r="AK4344" s="13">
        <f t="shared" si="1149"/>
        <v>0</v>
      </c>
      <c r="AL4344" s="13"/>
      <c r="AM4344" s="13">
        <f t="shared" si="1150"/>
        <v>0</v>
      </c>
      <c r="AN4344" s="13"/>
      <c r="AO4344" s="13">
        <v>0</v>
      </c>
      <c r="AP4344" s="13">
        <f t="shared" si="1151"/>
        <v>0</v>
      </c>
      <c r="AQ4344" s="13"/>
      <c r="AR4344" s="13">
        <f t="shared" si="1152"/>
        <v>0</v>
      </c>
      <c r="AS4344" s="13"/>
      <c r="AT4344" s="13">
        <f t="shared" si="1153"/>
        <v>0</v>
      </c>
      <c r="AU4344" s="13"/>
      <c r="AV4344" s="13">
        <f t="shared" si="1154"/>
        <v>0</v>
      </c>
      <c r="AW4344" s="13"/>
      <c r="AX4344" s="13">
        <f t="shared" si="1155"/>
        <v>0</v>
      </c>
      <c r="AY4344" s="13"/>
      <c r="AZ4344" s="13">
        <f t="shared" si="1156"/>
        <v>0</v>
      </c>
      <c r="BA4344" s="13"/>
      <c r="BB4344" s="13">
        <f t="shared" si="1157"/>
        <v>0</v>
      </c>
      <c r="BC4344" s="13"/>
      <c r="BD4344" s="13">
        <f t="shared" si="1158"/>
        <v>0</v>
      </c>
      <c r="BE4344" s="13"/>
      <c r="BF4344" s="13">
        <f t="shared" si="1159"/>
        <v>0</v>
      </c>
      <c r="BG4344" s="13"/>
      <c r="BH4344" s="13">
        <f t="shared" si="1160"/>
        <v>70488.701001315436</v>
      </c>
      <c r="BI4344" s="13">
        <f t="shared" si="1161"/>
        <v>70500</v>
      </c>
      <c r="BJ4344" s="13">
        <v>70800</v>
      </c>
    </row>
    <row r="4345" spans="1:62" x14ac:dyDescent="0.25">
      <c r="A4345" t="s">
        <v>4104</v>
      </c>
      <c r="B4345" s="13">
        <v>1096</v>
      </c>
      <c r="C4345">
        <v>583791</v>
      </c>
      <c r="D4345">
        <v>1</v>
      </c>
      <c r="E4345">
        <v>0</v>
      </c>
      <c r="F4345">
        <v>0</v>
      </c>
      <c r="G4345">
        <v>0</v>
      </c>
      <c r="H4345">
        <v>0</v>
      </c>
      <c r="I4345" t="s">
        <v>30</v>
      </c>
      <c r="J4345">
        <v>583251</v>
      </c>
      <c r="K4345" t="s">
        <v>1047</v>
      </c>
      <c r="L4345">
        <v>583251</v>
      </c>
      <c r="M4345" t="s">
        <v>1047</v>
      </c>
      <c r="N4345">
        <v>583251</v>
      </c>
      <c r="O4345" t="s">
        <v>1047</v>
      </c>
      <c r="P4345">
        <v>583251</v>
      </c>
      <c r="Q4345" t="s">
        <v>1047</v>
      </c>
      <c r="R4345" s="13">
        <v>253171.44125006223</v>
      </c>
      <c r="S4345" s="13"/>
      <c r="T4345" s="13"/>
      <c r="U4345" s="13"/>
      <c r="V4345" s="13">
        <f t="shared" si="1145"/>
        <v>0</v>
      </c>
      <c r="W4345" s="13"/>
      <c r="X4345" s="13">
        <f t="shared" si="1146"/>
        <v>0</v>
      </c>
      <c r="Y4345" s="13"/>
      <c r="Z4345" s="13">
        <f t="shared" si="1147"/>
        <v>0</v>
      </c>
      <c r="AA4345" s="13"/>
      <c r="AB4345" s="13">
        <f t="shared" si="1148"/>
        <v>0</v>
      </c>
      <c r="AC4345" s="13"/>
      <c r="AD4345" s="13"/>
      <c r="AE4345" s="13"/>
      <c r="AF4345" s="13"/>
      <c r="AG4345" s="13"/>
      <c r="AH4345" s="13"/>
      <c r="AI4345" s="13"/>
      <c r="AJ4345" s="13"/>
      <c r="AK4345" s="13">
        <f t="shared" si="1149"/>
        <v>0</v>
      </c>
      <c r="AL4345" s="13"/>
      <c r="AM4345" s="13">
        <f t="shared" si="1150"/>
        <v>0</v>
      </c>
      <c r="AN4345" s="13"/>
      <c r="AO4345" s="13">
        <v>0</v>
      </c>
      <c r="AP4345" s="13">
        <f t="shared" si="1151"/>
        <v>0</v>
      </c>
      <c r="AQ4345" s="13"/>
      <c r="AR4345" s="13">
        <f t="shared" si="1152"/>
        <v>0</v>
      </c>
      <c r="AS4345" s="13"/>
      <c r="AT4345" s="13">
        <f t="shared" si="1153"/>
        <v>0</v>
      </c>
      <c r="AU4345" s="13"/>
      <c r="AV4345" s="13">
        <f t="shared" si="1154"/>
        <v>0</v>
      </c>
      <c r="AW4345" s="13"/>
      <c r="AX4345" s="13">
        <f t="shared" si="1155"/>
        <v>0</v>
      </c>
      <c r="AY4345" s="13"/>
      <c r="AZ4345" s="13">
        <f t="shared" si="1156"/>
        <v>0</v>
      </c>
      <c r="BA4345" s="13"/>
      <c r="BB4345" s="13">
        <f t="shared" si="1157"/>
        <v>0</v>
      </c>
      <c r="BC4345" s="13"/>
      <c r="BD4345" s="13">
        <f t="shared" si="1158"/>
        <v>0</v>
      </c>
      <c r="BE4345" s="13"/>
      <c r="BF4345" s="13">
        <f t="shared" si="1159"/>
        <v>0</v>
      </c>
      <c r="BG4345" s="13"/>
      <c r="BH4345" s="13">
        <f t="shared" si="1160"/>
        <v>253171.44125006223</v>
      </c>
      <c r="BI4345" s="13">
        <f t="shared" si="1161"/>
        <v>253200</v>
      </c>
      <c r="BJ4345" s="13">
        <v>249300</v>
      </c>
    </row>
    <row r="4346" spans="1:62" x14ac:dyDescent="0.25">
      <c r="A4346" t="s">
        <v>4105</v>
      </c>
      <c r="B4346" s="13">
        <v>298</v>
      </c>
      <c r="C4346">
        <v>547808</v>
      </c>
      <c r="D4346">
        <v>1</v>
      </c>
      <c r="E4346">
        <v>0</v>
      </c>
      <c r="F4346">
        <v>0</v>
      </c>
      <c r="G4346">
        <v>0</v>
      </c>
      <c r="H4346">
        <v>0</v>
      </c>
      <c r="I4346" t="s">
        <v>41</v>
      </c>
      <c r="J4346">
        <v>571385</v>
      </c>
      <c r="K4346" t="s">
        <v>1695</v>
      </c>
      <c r="L4346">
        <v>571385</v>
      </c>
      <c r="M4346" t="s">
        <v>1695</v>
      </c>
      <c r="N4346">
        <v>571385</v>
      </c>
      <c r="O4346" t="s">
        <v>1695</v>
      </c>
      <c r="P4346">
        <v>571164</v>
      </c>
      <c r="Q4346" t="s">
        <v>325</v>
      </c>
      <c r="R4346" s="13">
        <v>70488.701001315436</v>
      </c>
      <c r="S4346" s="13"/>
      <c r="T4346" s="13"/>
      <c r="U4346" s="13"/>
      <c r="V4346" s="13">
        <f t="shared" si="1145"/>
        <v>0</v>
      </c>
      <c r="W4346" s="13"/>
      <c r="X4346" s="13">
        <f t="shared" si="1146"/>
        <v>0</v>
      </c>
      <c r="Y4346" s="13"/>
      <c r="Z4346" s="13">
        <f t="shared" si="1147"/>
        <v>0</v>
      </c>
      <c r="AA4346" s="13"/>
      <c r="AB4346" s="13">
        <f t="shared" si="1148"/>
        <v>0</v>
      </c>
      <c r="AC4346" s="13"/>
      <c r="AD4346" s="13"/>
      <c r="AE4346" s="13"/>
      <c r="AF4346" s="13"/>
      <c r="AG4346" s="13"/>
      <c r="AH4346" s="13"/>
      <c r="AI4346" s="13"/>
      <c r="AJ4346" s="13"/>
      <c r="AK4346" s="13">
        <f t="shared" si="1149"/>
        <v>0</v>
      </c>
      <c r="AL4346" s="13"/>
      <c r="AM4346" s="13">
        <f t="shared" si="1150"/>
        <v>0</v>
      </c>
      <c r="AN4346" s="13"/>
      <c r="AO4346" s="13">
        <v>0</v>
      </c>
      <c r="AP4346" s="13">
        <f t="shared" si="1151"/>
        <v>0</v>
      </c>
      <c r="AQ4346" s="13"/>
      <c r="AR4346" s="13">
        <f t="shared" si="1152"/>
        <v>0</v>
      </c>
      <c r="AS4346" s="13"/>
      <c r="AT4346" s="13">
        <f t="shared" si="1153"/>
        <v>0</v>
      </c>
      <c r="AU4346" s="13"/>
      <c r="AV4346" s="13">
        <f t="shared" si="1154"/>
        <v>0</v>
      </c>
      <c r="AW4346" s="13"/>
      <c r="AX4346" s="13">
        <f t="shared" si="1155"/>
        <v>0</v>
      </c>
      <c r="AY4346" s="13"/>
      <c r="AZ4346" s="13">
        <f t="shared" si="1156"/>
        <v>0</v>
      </c>
      <c r="BA4346" s="13"/>
      <c r="BB4346" s="13">
        <f t="shared" si="1157"/>
        <v>0</v>
      </c>
      <c r="BC4346" s="13"/>
      <c r="BD4346" s="13">
        <f t="shared" si="1158"/>
        <v>0</v>
      </c>
      <c r="BE4346" s="13"/>
      <c r="BF4346" s="13">
        <f t="shared" si="1159"/>
        <v>0</v>
      </c>
      <c r="BG4346" s="13"/>
      <c r="BH4346" s="13">
        <f t="shared" si="1160"/>
        <v>70488.701001315436</v>
      </c>
      <c r="BI4346" s="13">
        <f t="shared" si="1161"/>
        <v>70500</v>
      </c>
      <c r="BJ4346" s="13">
        <v>70800</v>
      </c>
    </row>
    <row r="4347" spans="1:62" x14ac:dyDescent="0.25">
      <c r="A4347" t="s">
        <v>4106</v>
      </c>
      <c r="B4347" s="13">
        <v>321</v>
      </c>
      <c r="C4347">
        <v>578681</v>
      </c>
      <c r="D4347">
        <v>1</v>
      </c>
      <c r="E4347">
        <v>0</v>
      </c>
      <c r="F4347">
        <v>0</v>
      </c>
      <c r="G4347">
        <v>0</v>
      </c>
      <c r="H4347">
        <v>0</v>
      </c>
      <c r="I4347" t="s">
        <v>41</v>
      </c>
      <c r="J4347">
        <v>577863</v>
      </c>
      <c r="K4347" t="s">
        <v>140</v>
      </c>
      <c r="L4347">
        <v>505145</v>
      </c>
      <c r="M4347" t="s">
        <v>141</v>
      </c>
      <c r="N4347">
        <v>577731</v>
      </c>
      <c r="O4347" t="s">
        <v>139</v>
      </c>
      <c r="P4347">
        <v>577731</v>
      </c>
      <c r="Q4347" t="s">
        <v>139</v>
      </c>
      <c r="R4347" s="13">
        <v>75374.045939146905</v>
      </c>
      <c r="S4347" s="13"/>
      <c r="T4347" s="13"/>
      <c r="U4347" s="13"/>
      <c r="V4347" s="13">
        <f t="shared" si="1145"/>
        <v>0</v>
      </c>
      <c r="W4347" s="13"/>
      <c r="X4347" s="13">
        <f t="shared" si="1146"/>
        <v>0</v>
      </c>
      <c r="Y4347" s="13"/>
      <c r="Z4347" s="13">
        <f t="shared" si="1147"/>
        <v>0</v>
      </c>
      <c r="AA4347" s="13"/>
      <c r="AB4347" s="13">
        <f t="shared" si="1148"/>
        <v>0</v>
      </c>
      <c r="AC4347" s="13"/>
      <c r="AD4347" s="13"/>
      <c r="AE4347" s="13"/>
      <c r="AF4347" s="13"/>
      <c r="AG4347" s="13"/>
      <c r="AH4347" s="13"/>
      <c r="AI4347" s="13"/>
      <c r="AJ4347" s="13"/>
      <c r="AK4347" s="13">
        <f t="shared" si="1149"/>
        <v>0</v>
      </c>
      <c r="AL4347" s="13"/>
      <c r="AM4347" s="13">
        <f t="shared" si="1150"/>
        <v>0</v>
      </c>
      <c r="AN4347" s="13"/>
      <c r="AO4347" s="13">
        <v>0</v>
      </c>
      <c r="AP4347" s="13">
        <f t="shared" si="1151"/>
        <v>0</v>
      </c>
      <c r="AQ4347" s="13"/>
      <c r="AR4347" s="13">
        <f t="shared" si="1152"/>
        <v>0</v>
      </c>
      <c r="AS4347" s="13"/>
      <c r="AT4347" s="13">
        <f t="shared" si="1153"/>
        <v>0</v>
      </c>
      <c r="AU4347" s="13"/>
      <c r="AV4347" s="13">
        <f t="shared" si="1154"/>
        <v>0</v>
      </c>
      <c r="AW4347" s="13"/>
      <c r="AX4347" s="13">
        <f t="shared" si="1155"/>
        <v>0</v>
      </c>
      <c r="AY4347" s="13"/>
      <c r="AZ4347" s="13">
        <f t="shared" si="1156"/>
        <v>0</v>
      </c>
      <c r="BA4347" s="13"/>
      <c r="BB4347" s="13">
        <f t="shared" si="1157"/>
        <v>0</v>
      </c>
      <c r="BC4347" s="13"/>
      <c r="BD4347" s="13">
        <f t="shared" si="1158"/>
        <v>0</v>
      </c>
      <c r="BE4347" s="13"/>
      <c r="BF4347" s="13">
        <f t="shared" si="1159"/>
        <v>0</v>
      </c>
      <c r="BG4347" s="13"/>
      <c r="BH4347" s="13">
        <f t="shared" si="1160"/>
        <v>75374.045939146905</v>
      </c>
      <c r="BI4347" s="13">
        <f t="shared" si="1161"/>
        <v>75400</v>
      </c>
      <c r="BJ4347" s="13">
        <v>75000</v>
      </c>
    </row>
    <row r="4348" spans="1:62" x14ac:dyDescent="0.25">
      <c r="A4348" t="s">
        <v>4107</v>
      </c>
      <c r="B4348" s="13">
        <v>175</v>
      </c>
      <c r="C4348">
        <v>594733</v>
      </c>
      <c r="D4348">
        <v>1</v>
      </c>
      <c r="E4348">
        <v>0</v>
      </c>
      <c r="F4348">
        <v>0</v>
      </c>
      <c r="G4348">
        <v>0</v>
      </c>
      <c r="H4348">
        <v>0</v>
      </c>
      <c r="I4348" t="s">
        <v>30</v>
      </c>
      <c r="J4348">
        <v>594202</v>
      </c>
      <c r="K4348" t="s">
        <v>550</v>
      </c>
      <c r="L4348">
        <v>594202</v>
      </c>
      <c r="M4348" t="s">
        <v>550</v>
      </c>
      <c r="N4348">
        <v>593711</v>
      </c>
      <c r="O4348" t="s">
        <v>149</v>
      </c>
      <c r="P4348">
        <v>593711</v>
      </c>
      <c r="Q4348" t="s">
        <v>149</v>
      </c>
      <c r="R4348" s="13">
        <v>70488.701001315436</v>
      </c>
      <c r="S4348" s="13"/>
      <c r="T4348" s="13"/>
      <c r="U4348" s="13"/>
      <c r="V4348" s="13">
        <f t="shared" si="1145"/>
        <v>0</v>
      </c>
      <c r="W4348" s="13"/>
      <c r="X4348" s="13">
        <f t="shared" si="1146"/>
        <v>0</v>
      </c>
      <c r="Y4348" s="13"/>
      <c r="Z4348" s="13">
        <f t="shared" si="1147"/>
        <v>0</v>
      </c>
      <c r="AA4348" s="13"/>
      <c r="AB4348" s="13">
        <f t="shared" si="1148"/>
        <v>0</v>
      </c>
      <c r="AC4348" s="13"/>
      <c r="AD4348" s="13"/>
      <c r="AE4348" s="13"/>
      <c r="AF4348" s="13"/>
      <c r="AG4348" s="13"/>
      <c r="AH4348" s="13"/>
      <c r="AI4348" s="13"/>
      <c r="AJ4348" s="13"/>
      <c r="AK4348" s="13">
        <f t="shared" si="1149"/>
        <v>0</v>
      </c>
      <c r="AL4348" s="13"/>
      <c r="AM4348" s="13">
        <f t="shared" si="1150"/>
        <v>0</v>
      </c>
      <c r="AN4348" s="13"/>
      <c r="AO4348" s="13">
        <v>0</v>
      </c>
      <c r="AP4348" s="13">
        <f t="shared" si="1151"/>
        <v>0</v>
      </c>
      <c r="AQ4348" s="13"/>
      <c r="AR4348" s="13">
        <f t="shared" si="1152"/>
        <v>0</v>
      </c>
      <c r="AS4348" s="13"/>
      <c r="AT4348" s="13">
        <f t="shared" si="1153"/>
        <v>0</v>
      </c>
      <c r="AU4348" s="13"/>
      <c r="AV4348" s="13">
        <f t="shared" si="1154"/>
        <v>0</v>
      </c>
      <c r="AW4348" s="13"/>
      <c r="AX4348" s="13">
        <f t="shared" si="1155"/>
        <v>0</v>
      </c>
      <c r="AY4348" s="13"/>
      <c r="AZ4348" s="13">
        <f t="shared" si="1156"/>
        <v>0</v>
      </c>
      <c r="BA4348" s="13"/>
      <c r="BB4348" s="13">
        <f t="shared" si="1157"/>
        <v>0</v>
      </c>
      <c r="BC4348" s="13"/>
      <c r="BD4348" s="13">
        <f t="shared" si="1158"/>
        <v>0</v>
      </c>
      <c r="BE4348" s="13"/>
      <c r="BF4348" s="13">
        <f t="shared" si="1159"/>
        <v>0</v>
      </c>
      <c r="BG4348" s="13"/>
      <c r="BH4348" s="13">
        <f t="shared" si="1160"/>
        <v>70488.701001315436</v>
      </c>
      <c r="BI4348" s="13">
        <f t="shared" si="1161"/>
        <v>70500</v>
      </c>
      <c r="BJ4348" s="13">
        <v>70800</v>
      </c>
    </row>
    <row r="4349" spans="1:62" x14ac:dyDescent="0.25">
      <c r="A4349" t="s">
        <v>4108</v>
      </c>
      <c r="B4349" s="13">
        <v>88</v>
      </c>
      <c r="C4349">
        <v>596639</v>
      </c>
      <c r="D4349">
        <v>1</v>
      </c>
      <c r="E4349">
        <v>0</v>
      </c>
      <c r="F4349">
        <v>0</v>
      </c>
      <c r="G4349">
        <v>0</v>
      </c>
      <c r="H4349">
        <v>0</v>
      </c>
      <c r="I4349" t="s">
        <v>75</v>
      </c>
      <c r="J4349">
        <v>595926</v>
      </c>
      <c r="K4349" t="s">
        <v>1314</v>
      </c>
      <c r="L4349">
        <v>596973</v>
      </c>
      <c r="M4349" t="s">
        <v>796</v>
      </c>
      <c r="N4349">
        <v>596973</v>
      </c>
      <c r="O4349" t="s">
        <v>796</v>
      </c>
      <c r="P4349">
        <v>597007</v>
      </c>
      <c r="Q4349" t="s">
        <v>133</v>
      </c>
      <c r="R4349" s="13">
        <v>70488.701001315436</v>
      </c>
      <c r="S4349" s="13"/>
      <c r="T4349" s="13"/>
      <c r="U4349" s="13"/>
      <c r="V4349" s="13">
        <f t="shared" si="1145"/>
        <v>0</v>
      </c>
      <c r="W4349" s="13"/>
      <c r="X4349" s="13">
        <f t="shared" si="1146"/>
        <v>0</v>
      </c>
      <c r="Y4349" s="13"/>
      <c r="Z4349" s="13">
        <f t="shared" si="1147"/>
        <v>0</v>
      </c>
      <c r="AA4349" s="13"/>
      <c r="AB4349" s="13">
        <f t="shared" si="1148"/>
        <v>0</v>
      </c>
      <c r="AC4349" s="13"/>
      <c r="AD4349" s="13"/>
      <c r="AE4349" s="13"/>
      <c r="AF4349" s="13"/>
      <c r="AG4349" s="13"/>
      <c r="AH4349" s="13"/>
      <c r="AI4349" s="13"/>
      <c r="AJ4349" s="13"/>
      <c r="AK4349" s="13">
        <f t="shared" si="1149"/>
        <v>0</v>
      </c>
      <c r="AL4349" s="13"/>
      <c r="AM4349" s="13">
        <f t="shared" si="1150"/>
        <v>0</v>
      </c>
      <c r="AN4349" s="13"/>
      <c r="AO4349" s="13">
        <v>0</v>
      </c>
      <c r="AP4349" s="13">
        <f t="shared" si="1151"/>
        <v>0</v>
      </c>
      <c r="AQ4349" s="13"/>
      <c r="AR4349" s="13">
        <f t="shared" si="1152"/>
        <v>0</v>
      </c>
      <c r="AS4349" s="13"/>
      <c r="AT4349" s="13">
        <f t="shared" si="1153"/>
        <v>0</v>
      </c>
      <c r="AU4349" s="13"/>
      <c r="AV4349" s="13">
        <f t="shared" si="1154"/>
        <v>0</v>
      </c>
      <c r="AW4349" s="13"/>
      <c r="AX4349" s="13">
        <f t="shared" si="1155"/>
        <v>0</v>
      </c>
      <c r="AY4349" s="13"/>
      <c r="AZ4349" s="13">
        <f t="shared" si="1156"/>
        <v>0</v>
      </c>
      <c r="BA4349" s="13"/>
      <c r="BB4349" s="13">
        <f t="shared" si="1157"/>
        <v>0</v>
      </c>
      <c r="BC4349" s="13"/>
      <c r="BD4349" s="13">
        <f t="shared" si="1158"/>
        <v>0</v>
      </c>
      <c r="BE4349" s="13"/>
      <c r="BF4349" s="13">
        <f t="shared" si="1159"/>
        <v>0</v>
      </c>
      <c r="BG4349" s="13"/>
      <c r="BH4349" s="13">
        <f t="shared" si="1160"/>
        <v>70488.701001315436</v>
      </c>
      <c r="BI4349" s="13">
        <f t="shared" si="1161"/>
        <v>70500</v>
      </c>
      <c r="BJ4349" s="13">
        <v>70800</v>
      </c>
    </row>
    <row r="4350" spans="1:62" x14ac:dyDescent="0.25">
      <c r="A4350" t="s">
        <v>4108</v>
      </c>
      <c r="B4350" s="13">
        <v>175</v>
      </c>
      <c r="C4350">
        <v>587800</v>
      </c>
      <c r="D4350">
        <v>1</v>
      </c>
      <c r="E4350">
        <v>0</v>
      </c>
      <c r="F4350">
        <v>0</v>
      </c>
      <c r="G4350">
        <v>0</v>
      </c>
      <c r="H4350">
        <v>0</v>
      </c>
      <c r="I4350" t="s">
        <v>75</v>
      </c>
      <c r="J4350">
        <v>587591</v>
      </c>
      <c r="K4350" t="s">
        <v>522</v>
      </c>
      <c r="L4350">
        <v>587591</v>
      </c>
      <c r="M4350" t="s">
        <v>522</v>
      </c>
      <c r="N4350">
        <v>588024</v>
      </c>
      <c r="O4350" t="s">
        <v>523</v>
      </c>
      <c r="P4350">
        <v>588024</v>
      </c>
      <c r="Q4350" t="s">
        <v>523</v>
      </c>
      <c r="R4350" s="13">
        <v>70488.701001315436</v>
      </c>
      <c r="S4350" s="13"/>
      <c r="T4350" s="13"/>
      <c r="U4350" s="13"/>
      <c r="V4350" s="13">
        <f t="shared" si="1145"/>
        <v>0</v>
      </c>
      <c r="W4350" s="13"/>
      <c r="X4350" s="13">
        <f t="shared" si="1146"/>
        <v>0</v>
      </c>
      <c r="Y4350" s="13"/>
      <c r="Z4350" s="13">
        <f t="shared" si="1147"/>
        <v>0</v>
      </c>
      <c r="AA4350" s="13"/>
      <c r="AB4350" s="13">
        <f t="shared" si="1148"/>
        <v>0</v>
      </c>
      <c r="AC4350" s="13"/>
      <c r="AD4350" s="13"/>
      <c r="AE4350" s="13"/>
      <c r="AF4350" s="13"/>
      <c r="AG4350" s="13"/>
      <c r="AH4350" s="13"/>
      <c r="AI4350" s="13"/>
      <c r="AJ4350" s="13"/>
      <c r="AK4350" s="13">
        <f t="shared" si="1149"/>
        <v>0</v>
      </c>
      <c r="AL4350" s="13"/>
      <c r="AM4350" s="13">
        <f t="shared" si="1150"/>
        <v>0</v>
      </c>
      <c r="AN4350" s="13"/>
      <c r="AO4350" s="13">
        <v>0</v>
      </c>
      <c r="AP4350" s="13">
        <f t="shared" si="1151"/>
        <v>0</v>
      </c>
      <c r="AQ4350" s="13"/>
      <c r="AR4350" s="13">
        <f t="shared" si="1152"/>
        <v>0</v>
      </c>
      <c r="AS4350" s="13"/>
      <c r="AT4350" s="13">
        <f t="shared" si="1153"/>
        <v>0</v>
      </c>
      <c r="AU4350" s="13"/>
      <c r="AV4350" s="13">
        <f t="shared" si="1154"/>
        <v>0</v>
      </c>
      <c r="AW4350" s="13"/>
      <c r="AX4350" s="13">
        <f t="shared" si="1155"/>
        <v>0</v>
      </c>
      <c r="AY4350" s="13"/>
      <c r="AZ4350" s="13">
        <f t="shared" si="1156"/>
        <v>0</v>
      </c>
      <c r="BA4350" s="13"/>
      <c r="BB4350" s="13">
        <f t="shared" si="1157"/>
        <v>0</v>
      </c>
      <c r="BC4350" s="13"/>
      <c r="BD4350" s="13">
        <f t="shared" si="1158"/>
        <v>0</v>
      </c>
      <c r="BE4350" s="13"/>
      <c r="BF4350" s="13">
        <f t="shared" si="1159"/>
        <v>0</v>
      </c>
      <c r="BG4350" s="13"/>
      <c r="BH4350" s="13">
        <f t="shared" si="1160"/>
        <v>70488.701001315436</v>
      </c>
      <c r="BI4350" s="13">
        <f t="shared" si="1161"/>
        <v>70500</v>
      </c>
      <c r="BJ4350" s="13">
        <v>70800</v>
      </c>
    </row>
    <row r="4351" spans="1:62" x14ac:dyDescent="0.25">
      <c r="A4351" t="s">
        <v>4109</v>
      </c>
      <c r="B4351" s="13">
        <v>573</v>
      </c>
      <c r="C4351">
        <v>582271</v>
      </c>
      <c r="D4351">
        <v>1</v>
      </c>
      <c r="E4351">
        <v>0</v>
      </c>
      <c r="F4351">
        <v>0</v>
      </c>
      <c r="G4351">
        <v>0</v>
      </c>
      <c r="H4351">
        <v>0</v>
      </c>
      <c r="I4351" t="s">
        <v>30</v>
      </c>
      <c r="J4351">
        <v>581879</v>
      </c>
      <c r="K4351" t="s">
        <v>2759</v>
      </c>
      <c r="L4351">
        <v>581879</v>
      </c>
      <c r="M4351" t="s">
        <v>2759</v>
      </c>
      <c r="N4351">
        <v>581372</v>
      </c>
      <c r="O4351" t="s">
        <v>216</v>
      </c>
      <c r="P4351">
        <v>581372</v>
      </c>
      <c r="Q4351" t="s">
        <v>216</v>
      </c>
      <c r="R4351" s="13">
        <v>133671.27266147148</v>
      </c>
      <c r="S4351" s="13"/>
      <c r="T4351" s="13"/>
      <c r="U4351" s="13"/>
      <c r="V4351" s="13">
        <f t="shared" si="1145"/>
        <v>0</v>
      </c>
      <c r="W4351" s="13"/>
      <c r="X4351" s="13">
        <f t="shared" si="1146"/>
        <v>0</v>
      </c>
      <c r="Y4351" s="13"/>
      <c r="Z4351" s="13">
        <f t="shared" si="1147"/>
        <v>0</v>
      </c>
      <c r="AA4351" s="13"/>
      <c r="AB4351" s="13">
        <f t="shared" si="1148"/>
        <v>0</v>
      </c>
      <c r="AC4351" s="13"/>
      <c r="AD4351" s="13"/>
      <c r="AE4351" s="13"/>
      <c r="AF4351" s="13"/>
      <c r="AG4351" s="13"/>
      <c r="AH4351" s="13"/>
      <c r="AI4351" s="13"/>
      <c r="AJ4351" s="13"/>
      <c r="AK4351" s="13">
        <f t="shared" si="1149"/>
        <v>0</v>
      </c>
      <c r="AL4351" s="13"/>
      <c r="AM4351" s="13">
        <f t="shared" si="1150"/>
        <v>0</v>
      </c>
      <c r="AN4351" s="13"/>
      <c r="AO4351" s="13">
        <v>0</v>
      </c>
      <c r="AP4351" s="13">
        <f t="shared" si="1151"/>
        <v>0</v>
      </c>
      <c r="AQ4351" s="13"/>
      <c r="AR4351" s="13">
        <f t="shared" si="1152"/>
        <v>0</v>
      </c>
      <c r="AS4351" s="13"/>
      <c r="AT4351" s="13">
        <f t="shared" si="1153"/>
        <v>0</v>
      </c>
      <c r="AU4351" s="13"/>
      <c r="AV4351" s="13">
        <f t="shared" si="1154"/>
        <v>0</v>
      </c>
      <c r="AW4351" s="13"/>
      <c r="AX4351" s="13">
        <f t="shared" si="1155"/>
        <v>0</v>
      </c>
      <c r="AY4351" s="13"/>
      <c r="AZ4351" s="13">
        <f t="shared" si="1156"/>
        <v>0</v>
      </c>
      <c r="BA4351" s="13"/>
      <c r="BB4351" s="13">
        <f t="shared" si="1157"/>
        <v>0</v>
      </c>
      <c r="BC4351" s="13"/>
      <c r="BD4351" s="13">
        <f t="shared" si="1158"/>
        <v>0</v>
      </c>
      <c r="BE4351" s="13"/>
      <c r="BF4351" s="13">
        <f t="shared" si="1159"/>
        <v>0</v>
      </c>
      <c r="BG4351" s="13"/>
      <c r="BH4351" s="13">
        <f t="shared" si="1160"/>
        <v>133671.27266147148</v>
      </c>
      <c r="BI4351" s="13">
        <f t="shared" si="1161"/>
        <v>133700</v>
      </c>
      <c r="BJ4351" s="13">
        <v>133700</v>
      </c>
    </row>
    <row r="4352" spans="1:62" x14ac:dyDescent="0.25">
      <c r="A4352" t="s">
        <v>4110</v>
      </c>
      <c r="B4352" s="13">
        <v>143</v>
      </c>
      <c r="C4352">
        <v>582280</v>
      </c>
      <c r="D4352">
        <v>1</v>
      </c>
      <c r="E4352">
        <v>0</v>
      </c>
      <c r="F4352">
        <v>0</v>
      </c>
      <c r="G4352">
        <v>0</v>
      </c>
      <c r="H4352">
        <v>0</v>
      </c>
      <c r="I4352" t="s">
        <v>30</v>
      </c>
      <c r="J4352">
        <v>582158</v>
      </c>
      <c r="K4352" t="s">
        <v>1009</v>
      </c>
      <c r="L4352">
        <v>582158</v>
      </c>
      <c r="M4352" t="s">
        <v>1009</v>
      </c>
      <c r="N4352">
        <v>581372</v>
      </c>
      <c r="O4352" t="s">
        <v>216</v>
      </c>
      <c r="P4352">
        <v>581372</v>
      </c>
      <c r="Q4352" t="s">
        <v>216</v>
      </c>
      <c r="R4352" s="13">
        <v>70488.701001315436</v>
      </c>
      <c r="S4352" s="13"/>
      <c r="T4352" s="13"/>
      <c r="U4352" s="13"/>
      <c r="V4352" s="13">
        <f t="shared" si="1145"/>
        <v>0</v>
      </c>
      <c r="W4352" s="13"/>
      <c r="X4352" s="13">
        <f t="shared" si="1146"/>
        <v>0</v>
      </c>
      <c r="Y4352" s="13"/>
      <c r="Z4352" s="13">
        <f t="shared" si="1147"/>
        <v>0</v>
      </c>
      <c r="AA4352" s="13"/>
      <c r="AB4352" s="13">
        <f t="shared" si="1148"/>
        <v>0</v>
      </c>
      <c r="AC4352" s="13"/>
      <c r="AD4352" s="13"/>
      <c r="AE4352" s="13"/>
      <c r="AF4352" s="13"/>
      <c r="AG4352" s="13"/>
      <c r="AH4352" s="13"/>
      <c r="AI4352" s="13"/>
      <c r="AJ4352" s="13"/>
      <c r="AK4352" s="13">
        <f t="shared" si="1149"/>
        <v>0</v>
      </c>
      <c r="AL4352" s="13"/>
      <c r="AM4352" s="13">
        <f t="shared" si="1150"/>
        <v>0</v>
      </c>
      <c r="AN4352" s="13"/>
      <c r="AO4352" s="13">
        <v>0</v>
      </c>
      <c r="AP4352" s="13">
        <f t="shared" si="1151"/>
        <v>0</v>
      </c>
      <c r="AQ4352" s="13"/>
      <c r="AR4352" s="13">
        <f t="shared" si="1152"/>
        <v>0</v>
      </c>
      <c r="AS4352" s="13"/>
      <c r="AT4352" s="13">
        <f t="shared" si="1153"/>
        <v>0</v>
      </c>
      <c r="AU4352" s="13"/>
      <c r="AV4352" s="13">
        <f t="shared" si="1154"/>
        <v>0</v>
      </c>
      <c r="AW4352" s="13"/>
      <c r="AX4352" s="13">
        <f t="shared" si="1155"/>
        <v>0</v>
      </c>
      <c r="AY4352" s="13"/>
      <c r="AZ4352" s="13">
        <f t="shared" si="1156"/>
        <v>0</v>
      </c>
      <c r="BA4352" s="13"/>
      <c r="BB4352" s="13">
        <f t="shared" si="1157"/>
        <v>0</v>
      </c>
      <c r="BC4352" s="13"/>
      <c r="BD4352" s="13">
        <f t="shared" si="1158"/>
        <v>0</v>
      </c>
      <c r="BE4352" s="13"/>
      <c r="BF4352" s="13">
        <f t="shared" si="1159"/>
        <v>0</v>
      </c>
      <c r="BG4352" s="13"/>
      <c r="BH4352" s="13">
        <f t="shared" si="1160"/>
        <v>70488.701001315436</v>
      </c>
      <c r="BI4352" s="13">
        <f t="shared" si="1161"/>
        <v>70500</v>
      </c>
      <c r="BJ4352" s="13">
        <v>70800</v>
      </c>
    </row>
    <row r="4353" spans="1:62" x14ac:dyDescent="0.25">
      <c r="A4353" t="s">
        <v>4111</v>
      </c>
      <c r="B4353" s="13">
        <v>502</v>
      </c>
      <c r="C4353">
        <v>569399</v>
      </c>
      <c r="D4353">
        <v>1</v>
      </c>
      <c r="E4353">
        <v>0</v>
      </c>
      <c r="F4353">
        <v>0</v>
      </c>
      <c r="G4353">
        <v>0</v>
      </c>
      <c r="H4353">
        <v>0</v>
      </c>
      <c r="I4353" t="s">
        <v>75</v>
      </c>
      <c r="J4353">
        <v>568414</v>
      </c>
      <c r="K4353" t="s">
        <v>123</v>
      </c>
      <c r="L4353">
        <v>568759</v>
      </c>
      <c r="M4353" t="s">
        <v>339</v>
      </c>
      <c r="N4353">
        <v>568414</v>
      </c>
      <c r="O4353" t="s">
        <v>123</v>
      </c>
      <c r="P4353">
        <v>568414</v>
      </c>
      <c r="Q4353" t="s">
        <v>123</v>
      </c>
      <c r="R4353" s="13">
        <v>117302.26116676771</v>
      </c>
      <c r="S4353" s="13"/>
      <c r="T4353" s="13"/>
      <c r="U4353" s="13"/>
      <c r="V4353" s="13">
        <f t="shared" si="1145"/>
        <v>0</v>
      </c>
      <c r="W4353" s="13"/>
      <c r="X4353" s="13">
        <f t="shared" si="1146"/>
        <v>0</v>
      </c>
      <c r="Y4353" s="13"/>
      <c r="Z4353" s="13">
        <f t="shared" si="1147"/>
        <v>0</v>
      </c>
      <c r="AA4353" s="13"/>
      <c r="AB4353" s="13">
        <f t="shared" si="1148"/>
        <v>0</v>
      </c>
      <c r="AC4353" s="13"/>
      <c r="AD4353" s="13"/>
      <c r="AE4353" s="13"/>
      <c r="AF4353" s="13"/>
      <c r="AG4353" s="13"/>
      <c r="AH4353" s="13"/>
      <c r="AI4353" s="13"/>
      <c r="AJ4353" s="13"/>
      <c r="AK4353" s="13">
        <f t="shared" si="1149"/>
        <v>0</v>
      </c>
      <c r="AL4353" s="13"/>
      <c r="AM4353" s="13">
        <f t="shared" si="1150"/>
        <v>0</v>
      </c>
      <c r="AN4353" s="13"/>
      <c r="AO4353" s="13">
        <v>0</v>
      </c>
      <c r="AP4353" s="13">
        <f t="shared" si="1151"/>
        <v>0</v>
      </c>
      <c r="AQ4353" s="13"/>
      <c r="AR4353" s="13">
        <f t="shared" si="1152"/>
        <v>0</v>
      </c>
      <c r="AS4353" s="13"/>
      <c r="AT4353" s="13">
        <f t="shared" si="1153"/>
        <v>0</v>
      </c>
      <c r="AU4353" s="13"/>
      <c r="AV4353" s="13">
        <f t="shared" si="1154"/>
        <v>0</v>
      </c>
      <c r="AW4353" s="13"/>
      <c r="AX4353" s="13">
        <f t="shared" si="1155"/>
        <v>0</v>
      </c>
      <c r="AY4353" s="13"/>
      <c r="AZ4353" s="13">
        <f t="shared" si="1156"/>
        <v>0</v>
      </c>
      <c r="BA4353" s="13"/>
      <c r="BB4353" s="13">
        <f t="shared" si="1157"/>
        <v>0</v>
      </c>
      <c r="BC4353" s="13"/>
      <c r="BD4353" s="13">
        <f t="shared" si="1158"/>
        <v>0</v>
      </c>
      <c r="BE4353" s="13"/>
      <c r="BF4353" s="13">
        <f t="shared" si="1159"/>
        <v>0</v>
      </c>
      <c r="BG4353" s="13"/>
      <c r="BH4353" s="13">
        <f t="shared" si="1160"/>
        <v>117302.26116676771</v>
      </c>
      <c r="BI4353" s="13">
        <f t="shared" si="1161"/>
        <v>117300</v>
      </c>
      <c r="BJ4353" s="13">
        <v>118200</v>
      </c>
    </row>
    <row r="4354" spans="1:62" x14ac:dyDescent="0.25">
      <c r="A4354" t="s">
        <v>4112</v>
      </c>
      <c r="B4354" s="13">
        <v>710</v>
      </c>
      <c r="C4354">
        <v>596647</v>
      </c>
      <c r="D4354">
        <v>1</v>
      </c>
      <c r="E4354">
        <v>0</v>
      </c>
      <c r="F4354">
        <v>0</v>
      </c>
      <c r="G4354">
        <v>0</v>
      </c>
      <c r="H4354">
        <v>0</v>
      </c>
      <c r="I4354" t="s">
        <v>75</v>
      </c>
      <c r="J4354">
        <v>595411</v>
      </c>
      <c r="K4354" t="s">
        <v>455</v>
      </c>
      <c r="L4354">
        <v>595411</v>
      </c>
      <c r="M4354" t="s">
        <v>455</v>
      </c>
      <c r="N4354">
        <v>595411</v>
      </c>
      <c r="O4354" t="s">
        <v>455</v>
      </c>
      <c r="P4354">
        <v>595411</v>
      </c>
      <c r="Q4354" t="s">
        <v>455</v>
      </c>
      <c r="R4354" s="13">
        <v>165147.98961977445</v>
      </c>
      <c r="S4354" s="13"/>
      <c r="T4354" s="13"/>
      <c r="U4354" s="13"/>
      <c r="V4354" s="13">
        <f t="shared" si="1145"/>
        <v>0</v>
      </c>
      <c r="W4354" s="13"/>
      <c r="X4354" s="13">
        <f t="shared" si="1146"/>
        <v>0</v>
      </c>
      <c r="Y4354" s="13"/>
      <c r="Z4354" s="13">
        <f t="shared" si="1147"/>
        <v>0</v>
      </c>
      <c r="AA4354" s="13"/>
      <c r="AB4354" s="13">
        <f t="shared" si="1148"/>
        <v>0</v>
      </c>
      <c r="AC4354" s="13"/>
      <c r="AD4354" s="13"/>
      <c r="AE4354" s="13"/>
      <c r="AF4354" s="13"/>
      <c r="AG4354" s="13"/>
      <c r="AH4354" s="13"/>
      <c r="AI4354" s="13"/>
      <c r="AJ4354" s="13"/>
      <c r="AK4354" s="13">
        <f t="shared" si="1149"/>
        <v>0</v>
      </c>
      <c r="AL4354" s="13"/>
      <c r="AM4354" s="13">
        <f t="shared" si="1150"/>
        <v>0</v>
      </c>
      <c r="AN4354" s="13"/>
      <c r="AO4354" s="13">
        <v>0</v>
      </c>
      <c r="AP4354" s="13">
        <f t="shared" si="1151"/>
        <v>0</v>
      </c>
      <c r="AQ4354" s="13"/>
      <c r="AR4354" s="13">
        <f t="shared" si="1152"/>
        <v>0</v>
      </c>
      <c r="AS4354" s="13"/>
      <c r="AT4354" s="13">
        <f t="shared" si="1153"/>
        <v>0</v>
      </c>
      <c r="AU4354" s="13"/>
      <c r="AV4354" s="13">
        <f t="shared" si="1154"/>
        <v>0</v>
      </c>
      <c r="AW4354" s="13"/>
      <c r="AX4354" s="13">
        <f t="shared" si="1155"/>
        <v>0</v>
      </c>
      <c r="AY4354" s="13"/>
      <c r="AZ4354" s="13">
        <f t="shared" si="1156"/>
        <v>0</v>
      </c>
      <c r="BA4354" s="13"/>
      <c r="BB4354" s="13">
        <f t="shared" si="1157"/>
        <v>0</v>
      </c>
      <c r="BC4354" s="13"/>
      <c r="BD4354" s="13">
        <f t="shared" si="1158"/>
        <v>0</v>
      </c>
      <c r="BE4354" s="13"/>
      <c r="BF4354" s="13">
        <f t="shared" si="1159"/>
        <v>0</v>
      </c>
      <c r="BG4354" s="13"/>
      <c r="BH4354" s="13">
        <f t="shared" si="1160"/>
        <v>165147.98961977445</v>
      </c>
      <c r="BI4354" s="13">
        <f t="shared" si="1161"/>
        <v>165100</v>
      </c>
      <c r="BJ4354" s="13">
        <v>163900</v>
      </c>
    </row>
    <row r="4355" spans="1:62" x14ac:dyDescent="0.25">
      <c r="A4355" t="s">
        <v>4113</v>
      </c>
      <c r="B4355" s="13">
        <v>624</v>
      </c>
      <c r="C4355">
        <v>589977</v>
      </c>
      <c r="D4355">
        <v>1</v>
      </c>
      <c r="E4355">
        <v>0</v>
      </c>
      <c r="F4355">
        <v>0</v>
      </c>
      <c r="G4355">
        <v>0</v>
      </c>
      <c r="H4355">
        <v>0</v>
      </c>
      <c r="I4355" t="s">
        <v>61</v>
      </c>
      <c r="J4355">
        <v>589462</v>
      </c>
      <c r="K4355" t="s">
        <v>661</v>
      </c>
      <c r="L4355">
        <v>589896</v>
      </c>
      <c r="M4355" t="s">
        <v>662</v>
      </c>
      <c r="N4355">
        <v>589250</v>
      </c>
      <c r="O4355" t="s">
        <v>60</v>
      </c>
      <c r="P4355">
        <v>589250</v>
      </c>
      <c r="Q4355" t="s">
        <v>60</v>
      </c>
      <c r="R4355" s="13">
        <v>145404.98927163094</v>
      </c>
      <c r="S4355" s="13"/>
      <c r="T4355" s="13"/>
      <c r="U4355" s="13"/>
      <c r="V4355" s="13">
        <f t="shared" si="1145"/>
        <v>0</v>
      </c>
      <c r="W4355" s="13"/>
      <c r="X4355" s="13">
        <f t="shared" si="1146"/>
        <v>0</v>
      </c>
      <c r="Y4355" s="13"/>
      <c r="Z4355" s="13">
        <f t="shared" si="1147"/>
        <v>0</v>
      </c>
      <c r="AA4355" s="13"/>
      <c r="AB4355" s="13">
        <f t="shared" si="1148"/>
        <v>0</v>
      </c>
      <c r="AC4355" s="13"/>
      <c r="AD4355" s="13"/>
      <c r="AE4355" s="13"/>
      <c r="AF4355" s="13"/>
      <c r="AG4355" s="13"/>
      <c r="AH4355" s="13"/>
      <c r="AI4355" s="13"/>
      <c r="AJ4355" s="13"/>
      <c r="AK4355" s="13">
        <f t="shared" si="1149"/>
        <v>0</v>
      </c>
      <c r="AL4355" s="13"/>
      <c r="AM4355" s="13">
        <f t="shared" si="1150"/>
        <v>0</v>
      </c>
      <c r="AN4355" s="13"/>
      <c r="AO4355" s="13">
        <v>0</v>
      </c>
      <c r="AP4355" s="13">
        <f t="shared" si="1151"/>
        <v>0</v>
      </c>
      <c r="AQ4355" s="13"/>
      <c r="AR4355" s="13">
        <f t="shared" si="1152"/>
        <v>0</v>
      </c>
      <c r="AS4355" s="13"/>
      <c r="AT4355" s="13">
        <f t="shared" si="1153"/>
        <v>0</v>
      </c>
      <c r="AU4355" s="13"/>
      <c r="AV4355" s="13">
        <f t="shared" si="1154"/>
        <v>0</v>
      </c>
      <c r="AW4355" s="13"/>
      <c r="AX4355" s="13">
        <f t="shared" si="1155"/>
        <v>0</v>
      </c>
      <c r="AY4355" s="13"/>
      <c r="AZ4355" s="13">
        <f t="shared" si="1156"/>
        <v>0</v>
      </c>
      <c r="BA4355" s="13"/>
      <c r="BB4355" s="13">
        <f t="shared" si="1157"/>
        <v>0</v>
      </c>
      <c r="BC4355" s="13"/>
      <c r="BD4355" s="13">
        <f t="shared" si="1158"/>
        <v>0</v>
      </c>
      <c r="BE4355" s="13"/>
      <c r="BF4355" s="13">
        <f t="shared" si="1159"/>
        <v>0</v>
      </c>
      <c r="BG4355" s="13"/>
      <c r="BH4355" s="13">
        <f t="shared" si="1160"/>
        <v>145404.98927163094</v>
      </c>
      <c r="BI4355" s="13">
        <f t="shared" si="1161"/>
        <v>145400</v>
      </c>
      <c r="BJ4355" s="13">
        <v>146400</v>
      </c>
    </row>
    <row r="4356" spans="1:62" x14ac:dyDescent="0.25">
      <c r="A4356" t="s">
        <v>4113</v>
      </c>
      <c r="B4356" s="13">
        <v>237</v>
      </c>
      <c r="C4356">
        <v>578690</v>
      </c>
      <c r="D4356">
        <v>1</v>
      </c>
      <c r="E4356">
        <v>0</v>
      </c>
      <c r="F4356">
        <v>0</v>
      </c>
      <c r="G4356">
        <v>0</v>
      </c>
      <c r="H4356">
        <v>0</v>
      </c>
      <c r="I4356" t="s">
        <v>41</v>
      </c>
      <c r="J4356">
        <v>578380</v>
      </c>
      <c r="K4356" t="s">
        <v>332</v>
      </c>
      <c r="L4356">
        <v>578444</v>
      </c>
      <c r="M4356" t="s">
        <v>252</v>
      </c>
      <c r="N4356">
        <v>578444</v>
      </c>
      <c r="O4356" t="s">
        <v>252</v>
      </c>
      <c r="P4356">
        <v>578444</v>
      </c>
      <c r="Q4356" t="s">
        <v>252</v>
      </c>
      <c r="R4356" s="13">
        <v>70488.701001315436</v>
      </c>
      <c r="S4356" s="13"/>
      <c r="T4356" s="13"/>
      <c r="U4356" s="13"/>
      <c r="V4356" s="13">
        <f t="shared" si="1145"/>
        <v>0</v>
      </c>
      <c r="W4356" s="13"/>
      <c r="X4356" s="13">
        <f t="shared" si="1146"/>
        <v>0</v>
      </c>
      <c r="Y4356" s="13"/>
      <c r="Z4356" s="13">
        <f t="shared" si="1147"/>
        <v>0</v>
      </c>
      <c r="AA4356" s="13"/>
      <c r="AB4356" s="13">
        <f t="shared" si="1148"/>
        <v>0</v>
      </c>
      <c r="AC4356" s="13"/>
      <c r="AD4356" s="13"/>
      <c r="AE4356" s="13"/>
      <c r="AF4356" s="13"/>
      <c r="AG4356" s="13"/>
      <c r="AH4356" s="13"/>
      <c r="AI4356" s="13"/>
      <c r="AJ4356" s="13"/>
      <c r="AK4356" s="13">
        <f t="shared" si="1149"/>
        <v>0</v>
      </c>
      <c r="AL4356" s="13"/>
      <c r="AM4356" s="13">
        <f t="shared" si="1150"/>
        <v>0</v>
      </c>
      <c r="AN4356" s="13"/>
      <c r="AO4356" s="13">
        <v>0</v>
      </c>
      <c r="AP4356" s="13">
        <f t="shared" si="1151"/>
        <v>0</v>
      </c>
      <c r="AQ4356" s="13"/>
      <c r="AR4356" s="13">
        <f t="shared" si="1152"/>
        <v>0</v>
      </c>
      <c r="AS4356" s="13"/>
      <c r="AT4356" s="13">
        <f t="shared" si="1153"/>
        <v>0</v>
      </c>
      <c r="AU4356" s="13"/>
      <c r="AV4356" s="13">
        <f t="shared" si="1154"/>
        <v>0</v>
      </c>
      <c r="AW4356" s="13"/>
      <c r="AX4356" s="13">
        <f t="shared" si="1155"/>
        <v>0</v>
      </c>
      <c r="AY4356" s="13"/>
      <c r="AZ4356" s="13">
        <f t="shared" si="1156"/>
        <v>0</v>
      </c>
      <c r="BA4356" s="13"/>
      <c r="BB4356" s="13">
        <f t="shared" si="1157"/>
        <v>0</v>
      </c>
      <c r="BC4356" s="13"/>
      <c r="BD4356" s="13">
        <f t="shared" si="1158"/>
        <v>0</v>
      </c>
      <c r="BE4356" s="13"/>
      <c r="BF4356" s="13">
        <f t="shared" si="1159"/>
        <v>0</v>
      </c>
      <c r="BG4356" s="13"/>
      <c r="BH4356" s="13">
        <f t="shared" si="1160"/>
        <v>70488.701001315436</v>
      </c>
      <c r="BI4356" s="13">
        <f t="shared" si="1161"/>
        <v>70500</v>
      </c>
      <c r="BJ4356" s="13">
        <v>70800</v>
      </c>
    </row>
    <row r="4357" spans="1:62" x14ac:dyDescent="0.25">
      <c r="A4357" s="3" t="s">
        <v>1188</v>
      </c>
      <c r="B4357" s="13">
        <v>1084</v>
      </c>
      <c r="C4357">
        <v>598526</v>
      </c>
      <c r="D4357">
        <v>1</v>
      </c>
      <c r="E4357">
        <v>1</v>
      </c>
      <c r="F4357">
        <v>0</v>
      </c>
      <c r="G4357">
        <v>0</v>
      </c>
      <c r="H4357">
        <v>0</v>
      </c>
      <c r="I4357" t="s">
        <v>26</v>
      </c>
      <c r="J4357">
        <v>598526</v>
      </c>
      <c r="K4357" t="s">
        <v>1188</v>
      </c>
      <c r="L4357">
        <v>541982</v>
      </c>
      <c r="M4357" t="s">
        <v>707</v>
      </c>
      <c r="N4357">
        <v>541982</v>
      </c>
      <c r="O4357" t="s">
        <v>707</v>
      </c>
      <c r="P4357">
        <v>541656</v>
      </c>
      <c r="Q4357" t="s">
        <v>195</v>
      </c>
      <c r="R4357" s="13">
        <v>250448.16674733322</v>
      </c>
      <c r="S4357" s="13">
        <v>1084</v>
      </c>
      <c r="T4357" s="13">
        <v>58078.479842301072</v>
      </c>
      <c r="U4357" s="13"/>
      <c r="V4357" s="13">
        <f t="shared" ref="V4357:V4420" si="1162">U4357*741</f>
        <v>0</v>
      </c>
      <c r="W4357" s="13">
        <v>2</v>
      </c>
      <c r="X4357" s="13">
        <f t="shared" ref="X4357:X4420" si="1163">W4357*2964</f>
        <v>5928</v>
      </c>
      <c r="Y4357" s="13">
        <v>7</v>
      </c>
      <c r="Z4357" s="13">
        <f t="shared" ref="Z4357:Z4420" si="1164">Y4357*988</f>
        <v>6916</v>
      </c>
      <c r="AA4357" s="13">
        <v>1</v>
      </c>
      <c r="AB4357" s="13">
        <f t="shared" ref="AB4357:AB4420" si="1165">AA4357*247</f>
        <v>247</v>
      </c>
      <c r="AC4357" s="13"/>
      <c r="AD4357" s="13"/>
      <c r="AE4357" s="13"/>
      <c r="AF4357" s="13"/>
      <c r="AG4357" s="13"/>
      <c r="AH4357" s="13"/>
      <c r="AI4357" s="13"/>
      <c r="AJ4357" s="13"/>
      <c r="AK4357" s="13">
        <f t="shared" ref="AK4357:AK4420" si="1166">AJ4357*139</f>
        <v>0</v>
      </c>
      <c r="AL4357" s="13"/>
      <c r="AM4357" s="13">
        <f t="shared" ref="AM4357:AM4420" si="1167">AL4357*35</f>
        <v>0</v>
      </c>
      <c r="AN4357" s="13"/>
      <c r="AO4357" s="13">
        <v>25</v>
      </c>
      <c r="AP4357" s="13">
        <f t="shared" ref="AP4357:AP4420" si="1168">AO4357*30500</f>
        <v>762500</v>
      </c>
      <c r="AQ4357" s="13"/>
      <c r="AR4357" s="13">
        <f t="shared" ref="AR4357:AR4420" si="1169">AQ4357*2706</f>
        <v>0</v>
      </c>
      <c r="AS4357" s="13"/>
      <c r="AT4357" s="13">
        <f t="shared" ref="AT4357:AT4420" si="1170">AS4357*139</f>
        <v>0</v>
      </c>
      <c r="AU4357" s="13"/>
      <c r="AV4357" s="13">
        <f t="shared" ref="AV4357:AV4420" si="1171">AU4357*338</f>
        <v>0</v>
      </c>
      <c r="AW4357" s="13"/>
      <c r="AX4357" s="13">
        <f t="shared" ref="AX4357:AX4420" si="1172">AW4357*108</f>
        <v>0</v>
      </c>
      <c r="AY4357" s="13"/>
      <c r="AZ4357" s="13">
        <f t="shared" ref="AZ4357:AZ4420" si="1173">AY4357*81</f>
        <v>0</v>
      </c>
      <c r="BA4357" s="13"/>
      <c r="BB4357" s="13">
        <f t="shared" ref="BB4357:BB4420" si="1174">BA4357*325</f>
        <v>0</v>
      </c>
      <c r="BC4357" s="13"/>
      <c r="BD4357" s="13">
        <f t="shared" ref="BD4357:BD4420" si="1175">BC4357*406</f>
        <v>0</v>
      </c>
      <c r="BE4357" s="13"/>
      <c r="BF4357" s="13">
        <f t="shared" ref="BF4357:BF4420" si="1176">BE4357*217</f>
        <v>0</v>
      </c>
      <c r="BG4357" s="13"/>
      <c r="BH4357" s="13">
        <f t="shared" ref="BH4357:BH4420" si="1177">R4357+T4357+V4357+X4357+Z4357+AB4357+AD4357+AF4357+AH4357+AI4357+AK4357+AM4357+AN4357+AP4357+AR4357+AT4357+AV4357+AX4357+AZ4357+BB4357+BD4357+BF4357+BG4357</f>
        <v>1084117.6465896342</v>
      </c>
      <c r="BI4357" s="13">
        <f t="shared" ref="BI4357:BI4420" si="1178">ROUND(BH4357/100,0)*100</f>
        <v>1084100</v>
      </c>
      <c r="BJ4357" s="13">
        <v>1055900</v>
      </c>
    </row>
    <row r="4358" spans="1:62" x14ac:dyDescent="0.25">
      <c r="A4358" s="5" t="s">
        <v>1188</v>
      </c>
      <c r="B4358" s="13">
        <v>8783</v>
      </c>
      <c r="C4358">
        <v>539627</v>
      </c>
      <c r="D4358">
        <v>1</v>
      </c>
      <c r="E4358">
        <v>1</v>
      </c>
      <c r="F4358">
        <v>1</v>
      </c>
      <c r="G4358">
        <v>1</v>
      </c>
      <c r="H4358">
        <v>0</v>
      </c>
      <c r="I4358" t="s">
        <v>26</v>
      </c>
      <c r="J4358">
        <v>539627</v>
      </c>
      <c r="K4358" t="s">
        <v>1188</v>
      </c>
      <c r="L4358">
        <v>539627</v>
      </c>
      <c r="M4358" t="s">
        <v>1188</v>
      </c>
      <c r="N4358">
        <v>539627</v>
      </c>
      <c r="O4358" t="s">
        <v>1188</v>
      </c>
      <c r="P4358">
        <v>539139</v>
      </c>
      <c r="Q4358" t="s">
        <v>548</v>
      </c>
      <c r="R4358" s="13">
        <v>1905332.3659362998</v>
      </c>
      <c r="S4358" s="13">
        <v>8783</v>
      </c>
      <c r="T4358" s="13">
        <v>467451.37616133533</v>
      </c>
      <c r="U4358" s="13"/>
      <c r="V4358" s="13">
        <f t="shared" si="1162"/>
        <v>0</v>
      </c>
      <c r="W4358" s="13">
        <v>29</v>
      </c>
      <c r="X4358" s="13">
        <f t="shared" si="1163"/>
        <v>85956</v>
      </c>
      <c r="Y4358" s="13">
        <v>147</v>
      </c>
      <c r="Z4358" s="13">
        <f t="shared" si="1164"/>
        <v>145236</v>
      </c>
      <c r="AA4358" s="13">
        <v>39</v>
      </c>
      <c r="AB4358" s="13">
        <f t="shared" si="1165"/>
        <v>9633</v>
      </c>
      <c r="AC4358" s="13">
        <v>9595</v>
      </c>
      <c r="AD4358" s="13">
        <v>2010272.7418638433</v>
      </c>
      <c r="AE4358" s="13">
        <v>27736</v>
      </c>
      <c r="AF4358" s="13">
        <v>3047139.9272943949</v>
      </c>
      <c r="AG4358" s="13"/>
      <c r="AH4358" s="13"/>
      <c r="AI4358" s="13"/>
      <c r="AJ4358" s="13"/>
      <c r="AK4358" s="13">
        <f t="shared" si="1166"/>
        <v>0</v>
      </c>
      <c r="AL4358" s="13"/>
      <c r="AM4358" s="13">
        <f t="shared" si="1167"/>
        <v>0</v>
      </c>
      <c r="AN4358" s="13"/>
      <c r="AO4358" s="13">
        <v>2</v>
      </c>
      <c r="AP4358" s="13">
        <f t="shared" si="1168"/>
        <v>61000</v>
      </c>
      <c r="AQ4358" s="13"/>
      <c r="AR4358" s="13">
        <f t="shared" si="1169"/>
        <v>0</v>
      </c>
      <c r="AS4358" s="13"/>
      <c r="AT4358" s="13">
        <f t="shared" si="1170"/>
        <v>0</v>
      </c>
      <c r="AU4358" s="13"/>
      <c r="AV4358" s="13">
        <f t="shared" si="1171"/>
        <v>0</v>
      </c>
      <c r="AW4358" s="13"/>
      <c r="AX4358" s="13">
        <f t="shared" si="1172"/>
        <v>0</v>
      </c>
      <c r="AY4358" s="13"/>
      <c r="AZ4358" s="13">
        <f t="shared" si="1173"/>
        <v>0</v>
      </c>
      <c r="BA4358" s="13"/>
      <c r="BB4358" s="13">
        <f t="shared" si="1174"/>
        <v>0</v>
      </c>
      <c r="BC4358" s="13"/>
      <c r="BD4358" s="13">
        <f t="shared" si="1175"/>
        <v>0</v>
      </c>
      <c r="BE4358" s="13"/>
      <c r="BF4358" s="13">
        <f t="shared" si="1176"/>
        <v>0</v>
      </c>
      <c r="BG4358" s="13"/>
      <c r="BH4358" s="13">
        <f t="shared" si="1177"/>
        <v>7732021.4112558737</v>
      </c>
      <c r="BI4358" s="13">
        <f t="shared" si="1178"/>
        <v>7732000</v>
      </c>
      <c r="BJ4358" s="13">
        <v>7574500</v>
      </c>
    </row>
    <row r="4359" spans="1:62" x14ac:dyDescent="0.25">
      <c r="A4359" t="s">
        <v>4114</v>
      </c>
      <c r="B4359" s="13">
        <v>1070</v>
      </c>
      <c r="C4359">
        <v>577499</v>
      </c>
      <c r="D4359">
        <v>1</v>
      </c>
      <c r="E4359">
        <v>0</v>
      </c>
      <c r="F4359">
        <v>0</v>
      </c>
      <c r="G4359">
        <v>0</v>
      </c>
      <c r="H4359">
        <v>0</v>
      </c>
      <c r="I4359" t="s">
        <v>51</v>
      </c>
      <c r="J4359">
        <v>577197</v>
      </c>
      <c r="K4359" t="s">
        <v>287</v>
      </c>
      <c r="L4359">
        <v>577197</v>
      </c>
      <c r="M4359" t="s">
        <v>287</v>
      </c>
      <c r="N4359">
        <v>577197</v>
      </c>
      <c r="O4359" t="s">
        <v>287</v>
      </c>
      <c r="P4359">
        <v>577197</v>
      </c>
      <c r="Q4359" t="s">
        <v>287</v>
      </c>
      <c r="R4359" s="13">
        <v>247270.01229216933</v>
      </c>
      <c r="S4359" s="13"/>
      <c r="T4359" s="13"/>
      <c r="U4359" s="13"/>
      <c r="V4359" s="13">
        <f t="shared" si="1162"/>
        <v>0</v>
      </c>
      <c r="W4359" s="13"/>
      <c r="X4359" s="13">
        <f t="shared" si="1163"/>
        <v>0</v>
      </c>
      <c r="Y4359" s="13"/>
      <c r="Z4359" s="13">
        <f t="shared" si="1164"/>
        <v>0</v>
      </c>
      <c r="AA4359" s="13"/>
      <c r="AB4359" s="13">
        <f t="shared" si="1165"/>
        <v>0</v>
      </c>
      <c r="AC4359" s="13"/>
      <c r="AD4359" s="13"/>
      <c r="AE4359" s="13"/>
      <c r="AF4359" s="13"/>
      <c r="AG4359" s="13"/>
      <c r="AH4359" s="13"/>
      <c r="AI4359" s="13"/>
      <c r="AJ4359" s="13"/>
      <c r="AK4359" s="13">
        <f t="shared" si="1166"/>
        <v>0</v>
      </c>
      <c r="AL4359" s="13"/>
      <c r="AM4359" s="13">
        <f t="shared" si="1167"/>
        <v>0</v>
      </c>
      <c r="AN4359" s="13"/>
      <c r="AO4359" s="13">
        <v>0</v>
      </c>
      <c r="AP4359" s="13">
        <f t="shared" si="1168"/>
        <v>0</v>
      </c>
      <c r="AQ4359" s="13"/>
      <c r="AR4359" s="13">
        <f t="shared" si="1169"/>
        <v>0</v>
      </c>
      <c r="AS4359" s="13"/>
      <c r="AT4359" s="13">
        <f t="shared" si="1170"/>
        <v>0</v>
      </c>
      <c r="AU4359" s="13"/>
      <c r="AV4359" s="13">
        <f t="shared" si="1171"/>
        <v>0</v>
      </c>
      <c r="AW4359" s="13"/>
      <c r="AX4359" s="13">
        <f t="shared" si="1172"/>
        <v>0</v>
      </c>
      <c r="AY4359" s="13"/>
      <c r="AZ4359" s="13">
        <f t="shared" si="1173"/>
        <v>0</v>
      </c>
      <c r="BA4359" s="13"/>
      <c r="BB4359" s="13">
        <f t="shared" si="1174"/>
        <v>0</v>
      </c>
      <c r="BC4359" s="13"/>
      <c r="BD4359" s="13">
        <f t="shared" si="1175"/>
        <v>0</v>
      </c>
      <c r="BE4359" s="13"/>
      <c r="BF4359" s="13">
        <f t="shared" si="1176"/>
        <v>0</v>
      </c>
      <c r="BG4359" s="13"/>
      <c r="BH4359" s="13">
        <f t="shared" si="1177"/>
        <v>247270.01229216933</v>
      </c>
      <c r="BI4359" s="13">
        <f t="shared" si="1178"/>
        <v>247300</v>
      </c>
      <c r="BJ4359" s="13">
        <v>249300</v>
      </c>
    </row>
    <row r="4360" spans="1:62" x14ac:dyDescent="0.25">
      <c r="A4360" t="s">
        <v>4115</v>
      </c>
      <c r="B4360" s="13">
        <v>109</v>
      </c>
      <c r="C4360">
        <v>577481</v>
      </c>
      <c r="D4360">
        <v>1</v>
      </c>
      <c r="E4360">
        <v>0</v>
      </c>
      <c r="F4360">
        <v>0</v>
      </c>
      <c r="G4360">
        <v>0</v>
      </c>
      <c r="H4360">
        <v>0</v>
      </c>
      <c r="I4360" t="s">
        <v>51</v>
      </c>
      <c r="J4360">
        <v>576964</v>
      </c>
      <c r="K4360" t="s">
        <v>233</v>
      </c>
      <c r="L4360">
        <v>576964</v>
      </c>
      <c r="M4360" t="s">
        <v>233</v>
      </c>
      <c r="N4360">
        <v>576964</v>
      </c>
      <c r="O4360" t="s">
        <v>233</v>
      </c>
      <c r="P4360">
        <v>576964</v>
      </c>
      <c r="Q4360" t="s">
        <v>233</v>
      </c>
      <c r="R4360" s="13">
        <v>70488.701001315436</v>
      </c>
      <c r="S4360" s="13"/>
      <c r="T4360" s="13"/>
      <c r="U4360" s="13"/>
      <c r="V4360" s="13">
        <f t="shared" si="1162"/>
        <v>0</v>
      </c>
      <c r="W4360" s="13"/>
      <c r="X4360" s="13">
        <f t="shared" si="1163"/>
        <v>0</v>
      </c>
      <c r="Y4360" s="13"/>
      <c r="Z4360" s="13">
        <f t="shared" si="1164"/>
        <v>0</v>
      </c>
      <c r="AA4360" s="13"/>
      <c r="AB4360" s="13">
        <f t="shared" si="1165"/>
        <v>0</v>
      </c>
      <c r="AC4360" s="13"/>
      <c r="AD4360" s="13"/>
      <c r="AE4360" s="13"/>
      <c r="AF4360" s="13"/>
      <c r="AG4360" s="13"/>
      <c r="AH4360" s="13"/>
      <c r="AI4360" s="13"/>
      <c r="AJ4360" s="13"/>
      <c r="AK4360" s="13">
        <f t="shared" si="1166"/>
        <v>0</v>
      </c>
      <c r="AL4360" s="13"/>
      <c r="AM4360" s="13">
        <f t="shared" si="1167"/>
        <v>0</v>
      </c>
      <c r="AN4360" s="13"/>
      <c r="AO4360" s="13">
        <v>0</v>
      </c>
      <c r="AP4360" s="13">
        <f t="shared" si="1168"/>
        <v>0</v>
      </c>
      <c r="AQ4360" s="13"/>
      <c r="AR4360" s="13">
        <f t="shared" si="1169"/>
        <v>0</v>
      </c>
      <c r="AS4360" s="13"/>
      <c r="AT4360" s="13">
        <f t="shared" si="1170"/>
        <v>0</v>
      </c>
      <c r="AU4360" s="13"/>
      <c r="AV4360" s="13">
        <f t="shared" si="1171"/>
        <v>0</v>
      </c>
      <c r="AW4360" s="13"/>
      <c r="AX4360" s="13">
        <f t="shared" si="1172"/>
        <v>0</v>
      </c>
      <c r="AY4360" s="13"/>
      <c r="AZ4360" s="13">
        <f t="shared" si="1173"/>
        <v>0</v>
      </c>
      <c r="BA4360" s="13"/>
      <c r="BB4360" s="13">
        <f t="shared" si="1174"/>
        <v>0</v>
      </c>
      <c r="BC4360" s="13"/>
      <c r="BD4360" s="13">
        <f t="shared" si="1175"/>
        <v>0</v>
      </c>
      <c r="BE4360" s="13"/>
      <c r="BF4360" s="13">
        <f t="shared" si="1176"/>
        <v>0</v>
      </c>
      <c r="BG4360" s="13"/>
      <c r="BH4360" s="13">
        <f t="shared" si="1177"/>
        <v>70488.701001315436</v>
      </c>
      <c r="BI4360" s="13">
        <f t="shared" si="1178"/>
        <v>70500</v>
      </c>
      <c r="BJ4360" s="13">
        <v>70800</v>
      </c>
    </row>
    <row r="4361" spans="1:62" x14ac:dyDescent="0.25">
      <c r="A4361" t="s">
        <v>4116</v>
      </c>
      <c r="B4361" s="13">
        <v>780</v>
      </c>
      <c r="C4361">
        <v>561169</v>
      </c>
      <c r="D4361">
        <v>1</v>
      </c>
      <c r="E4361">
        <v>0</v>
      </c>
      <c r="F4361">
        <v>0</v>
      </c>
      <c r="G4361">
        <v>0</v>
      </c>
      <c r="H4361">
        <v>0</v>
      </c>
      <c r="I4361" t="s">
        <v>110</v>
      </c>
      <c r="J4361">
        <v>561151</v>
      </c>
      <c r="K4361" t="s">
        <v>3936</v>
      </c>
      <c r="L4361">
        <v>560758</v>
      </c>
      <c r="M4361" t="s">
        <v>568</v>
      </c>
      <c r="N4361">
        <v>560758</v>
      </c>
      <c r="O4361" t="s">
        <v>568</v>
      </c>
      <c r="P4361">
        <v>560715</v>
      </c>
      <c r="Q4361" t="s">
        <v>295</v>
      </c>
      <c r="R4361" s="13">
        <v>181179.92985878509</v>
      </c>
      <c r="S4361" s="13"/>
      <c r="T4361" s="13"/>
      <c r="U4361" s="13"/>
      <c r="V4361" s="13">
        <f t="shared" si="1162"/>
        <v>0</v>
      </c>
      <c r="W4361" s="13"/>
      <c r="X4361" s="13">
        <f t="shared" si="1163"/>
        <v>0</v>
      </c>
      <c r="Y4361" s="13"/>
      <c r="Z4361" s="13">
        <f t="shared" si="1164"/>
        <v>0</v>
      </c>
      <c r="AA4361" s="13"/>
      <c r="AB4361" s="13">
        <f t="shared" si="1165"/>
        <v>0</v>
      </c>
      <c r="AC4361" s="13"/>
      <c r="AD4361" s="13"/>
      <c r="AE4361" s="13"/>
      <c r="AF4361" s="13"/>
      <c r="AG4361" s="13"/>
      <c r="AH4361" s="13"/>
      <c r="AI4361" s="13"/>
      <c r="AJ4361" s="13"/>
      <c r="AK4361" s="13">
        <f t="shared" si="1166"/>
        <v>0</v>
      </c>
      <c r="AL4361" s="13"/>
      <c r="AM4361" s="13">
        <f t="shared" si="1167"/>
        <v>0</v>
      </c>
      <c r="AN4361" s="13"/>
      <c r="AO4361" s="13">
        <v>0</v>
      </c>
      <c r="AP4361" s="13">
        <f t="shared" si="1168"/>
        <v>0</v>
      </c>
      <c r="AQ4361" s="13"/>
      <c r="AR4361" s="13">
        <f t="shared" si="1169"/>
        <v>0</v>
      </c>
      <c r="AS4361" s="13"/>
      <c r="AT4361" s="13">
        <f t="shared" si="1170"/>
        <v>0</v>
      </c>
      <c r="AU4361" s="13"/>
      <c r="AV4361" s="13">
        <f t="shared" si="1171"/>
        <v>0</v>
      </c>
      <c r="AW4361" s="13"/>
      <c r="AX4361" s="13">
        <f t="shared" si="1172"/>
        <v>0</v>
      </c>
      <c r="AY4361" s="13"/>
      <c r="AZ4361" s="13">
        <f t="shared" si="1173"/>
        <v>0</v>
      </c>
      <c r="BA4361" s="13"/>
      <c r="BB4361" s="13">
        <f t="shared" si="1174"/>
        <v>0</v>
      </c>
      <c r="BC4361" s="13"/>
      <c r="BD4361" s="13">
        <f t="shared" si="1175"/>
        <v>0</v>
      </c>
      <c r="BE4361" s="13"/>
      <c r="BF4361" s="13">
        <f t="shared" si="1176"/>
        <v>0</v>
      </c>
      <c r="BG4361" s="13"/>
      <c r="BH4361" s="13">
        <f t="shared" si="1177"/>
        <v>181179.92985878509</v>
      </c>
      <c r="BI4361" s="13">
        <f t="shared" si="1178"/>
        <v>181200</v>
      </c>
      <c r="BJ4361" s="13">
        <v>186000</v>
      </c>
    </row>
    <row r="4362" spans="1:62" x14ac:dyDescent="0.25">
      <c r="A4362" s="4" t="s">
        <v>2567</v>
      </c>
      <c r="B4362" s="13">
        <v>1644</v>
      </c>
      <c r="C4362">
        <v>537756</v>
      </c>
      <c r="D4362">
        <v>1</v>
      </c>
      <c r="E4362">
        <v>1</v>
      </c>
      <c r="F4362">
        <v>1</v>
      </c>
      <c r="G4362">
        <v>0</v>
      </c>
      <c r="H4362">
        <v>0</v>
      </c>
      <c r="I4362" t="s">
        <v>26</v>
      </c>
      <c r="J4362">
        <v>537756</v>
      </c>
      <c r="K4362" t="s">
        <v>2567</v>
      </c>
      <c r="L4362">
        <v>537756</v>
      </c>
      <c r="M4362" t="s">
        <v>2567</v>
      </c>
      <c r="N4362">
        <v>537004</v>
      </c>
      <c r="O4362" t="s">
        <v>314</v>
      </c>
      <c r="P4362">
        <v>537004</v>
      </c>
      <c r="Q4362" t="s">
        <v>314</v>
      </c>
      <c r="R4362" s="13">
        <v>376759.29249192181</v>
      </c>
      <c r="S4362" s="13">
        <v>2410</v>
      </c>
      <c r="T4362" s="13">
        <v>128893.76395175616</v>
      </c>
      <c r="U4362" s="13"/>
      <c r="V4362" s="13">
        <f t="shared" si="1162"/>
        <v>0</v>
      </c>
      <c r="W4362" s="13">
        <v>40</v>
      </c>
      <c r="X4362" s="13">
        <f t="shared" si="1163"/>
        <v>118560</v>
      </c>
      <c r="Y4362" s="13">
        <v>75</v>
      </c>
      <c r="Z4362" s="13">
        <f t="shared" si="1164"/>
        <v>74100</v>
      </c>
      <c r="AA4362" s="13">
        <v>9</v>
      </c>
      <c r="AB4362" s="13">
        <f t="shared" si="1165"/>
        <v>2223</v>
      </c>
      <c r="AC4362" s="13">
        <v>3716</v>
      </c>
      <c r="AD4362" s="13">
        <v>792782.10996630066</v>
      </c>
      <c r="AE4362" s="13"/>
      <c r="AF4362" s="13"/>
      <c r="AG4362" s="13"/>
      <c r="AH4362" s="13"/>
      <c r="AI4362" s="13"/>
      <c r="AJ4362" s="13"/>
      <c r="AK4362" s="13">
        <f t="shared" si="1166"/>
        <v>0</v>
      </c>
      <c r="AL4362" s="13"/>
      <c r="AM4362" s="13">
        <f t="shared" si="1167"/>
        <v>0</v>
      </c>
      <c r="AN4362" s="13"/>
      <c r="AO4362" s="13">
        <v>7</v>
      </c>
      <c r="AP4362" s="13">
        <f t="shared" si="1168"/>
        <v>213500</v>
      </c>
      <c r="AQ4362" s="13"/>
      <c r="AR4362" s="13">
        <f t="shared" si="1169"/>
        <v>0</v>
      </c>
      <c r="AS4362" s="13"/>
      <c r="AT4362" s="13">
        <f t="shared" si="1170"/>
        <v>0</v>
      </c>
      <c r="AU4362" s="13"/>
      <c r="AV4362" s="13">
        <f t="shared" si="1171"/>
        <v>0</v>
      </c>
      <c r="AW4362" s="13"/>
      <c r="AX4362" s="13">
        <f t="shared" si="1172"/>
        <v>0</v>
      </c>
      <c r="AY4362" s="13"/>
      <c r="AZ4362" s="13">
        <f t="shared" si="1173"/>
        <v>0</v>
      </c>
      <c r="BA4362" s="13"/>
      <c r="BB4362" s="13">
        <f t="shared" si="1174"/>
        <v>0</v>
      </c>
      <c r="BC4362" s="13"/>
      <c r="BD4362" s="13">
        <f t="shared" si="1175"/>
        <v>0</v>
      </c>
      <c r="BE4362" s="13"/>
      <c r="BF4362" s="13">
        <f t="shared" si="1176"/>
        <v>0</v>
      </c>
      <c r="BG4362" s="13"/>
      <c r="BH4362" s="13">
        <f t="shared" si="1177"/>
        <v>1706818.1664099786</v>
      </c>
      <c r="BI4362" s="13">
        <f t="shared" si="1178"/>
        <v>1706800</v>
      </c>
      <c r="BJ4362" s="13">
        <v>1655300</v>
      </c>
    </row>
    <row r="4363" spans="1:62" x14ac:dyDescent="0.25">
      <c r="A4363" t="s">
        <v>4117</v>
      </c>
      <c r="B4363" s="13">
        <v>377</v>
      </c>
      <c r="C4363">
        <v>545767</v>
      </c>
      <c r="D4363">
        <v>1</v>
      </c>
      <c r="E4363">
        <v>0</v>
      </c>
      <c r="F4363">
        <v>0</v>
      </c>
      <c r="G4363">
        <v>0</v>
      </c>
      <c r="H4363">
        <v>0</v>
      </c>
      <c r="I4363" t="s">
        <v>23</v>
      </c>
      <c r="J4363">
        <v>545848</v>
      </c>
      <c r="K4363" t="s">
        <v>1816</v>
      </c>
      <c r="L4363">
        <v>545848</v>
      </c>
      <c r="M4363" t="s">
        <v>1816</v>
      </c>
      <c r="N4363">
        <v>545848</v>
      </c>
      <c r="O4363" t="s">
        <v>1816</v>
      </c>
      <c r="P4363">
        <v>545392</v>
      </c>
      <c r="Q4363" t="s">
        <v>290</v>
      </c>
      <c r="R4363" s="13">
        <v>88379.296130781644</v>
      </c>
      <c r="S4363" s="13"/>
      <c r="T4363" s="13"/>
      <c r="U4363" s="13"/>
      <c r="V4363" s="13">
        <f t="shared" si="1162"/>
        <v>0</v>
      </c>
      <c r="W4363" s="13"/>
      <c r="X4363" s="13">
        <f t="shared" si="1163"/>
        <v>0</v>
      </c>
      <c r="Y4363" s="13"/>
      <c r="Z4363" s="13">
        <f t="shared" si="1164"/>
        <v>0</v>
      </c>
      <c r="AA4363" s="13"/>
      <c r="AB4363" s="13">
        <f t="shared" si="1165"/>
        <v>0</v>
      </c>
      <c r="AC4363" s="13"/>
      <c r="AD4363" s="13"/>
      <c r="AE4363" s="13"/>
      <c r="AF4363" s="13"/>
      <c r="AG4363" s="13"/>
      <c r="AH4363" s="13"/>
      <c r="AI4363" s="13"/>
      <c r="AJ4363" s="13"/>
      <c r="AK4363" s="13">
        <f t="shared" si="1166"/>
        <v>0</v>
      </c>
      <c r="AL4363" s="13"/>
      <c r="AM4363" s="13">
        <f t="shared" si="1167"/>
        <v>0</v>
      </c>
      <c r="AN4363" s="13"/>
      <c r="AO4363" s="13">
        <v>0</v>
      </c>
      <c r="AP4363" s="13">
        <f t="shared" si="1168"/>
        <v>0</v>
      </c>
      <c r="AQ4363" s="13"/>
      <c r="AR4363" s="13">
        <f t="shared" si="1169"/>
        <v>0</v>
      </c>
      <c r="AS4363" s="13"/>
      <c r="AT4363" s="13">
        <f t="shared" si="1170"/>
        <v>0</v>
      </c>
      <c r="AU4363" s="13"/>
      <c r="AV4363" s="13">
        <f t="shared" si="1171"/>
        <v>0</v>
      </c>
      <c r="AW4363" s="13"/>
      <c r="AX4363" s="13">
        <f t="shared" si="1172"/>
        <v>0</v>
      </c>
      <c r="AY4363" s="13"/>
      <c r="AZ4363" s="13">
        <f t="shared" si="1173"/>
        <v>0</v>
      </c>
      <c r="BA4363" s="13"/>
      <c r="BB4363" s="13">
        <f t="shared" si="1174"/>
        <v>0</v>
      </c>
      <c r="BC4363" s="13"/>
      <c r="BD4363" s="13">
        <f t="shared" si="1175"/>
        <v>0</v>
      </c>
      <c r="BE4363" s="13"/>
      <c r="BF4363" s="13">
        <f t="shared" si="1176"/>
        <v>0</v>
      </c>
      <c r="BG4363" s="13"/>
      <c r="BH4363" s="13">
        <f t="shared" si="1177"/>
        <v>88379.296130781644</v>
      </c>
      <c r="BI4363" s="13">
        <f t="shared" si="1178"/>
        <v>88400</v>
      </c>
      <c r="BJ4363" s="13">
        <v>87800</v>
      </c>
    </row>
    <row r="4364" spans="1:62" x14ac:dyDescent="0.25">
      <c r="A4364" s="3" t="s">
        <v>887</v>
      </c>
      <c r="B4364" s="13">
        <v>447</v>
      </c>
      <c r="C4364">
        <v>545775</v>
      </c>
      <c r="D4364">
        <v>1</v>
      </c>
      <c r="E4364">
        <v>1</v>
      </c>
      <c r="F4364">
        <v>0</v>
      </c>
      <c r="G4364">
        <v>0</v>
      </c>
      <c r="H4364">
        <v>0</v>
      </c>
      <c r="I4364" t="s">
        <v>23</v>
      </c>
      <c r="J4364">
        <v>545775</v>
      </c>
      <c r="K4364" t="s">
        <v>887</v>
      </c>
      <c r="L4364">
        <v>545562</v>
      </c>
      <c r="M4364" t="s">
        <v>291</v>
      </c>
      <c r="N4364">
        <v>545562</v>
      </c>
      <c r="O4364" t="s">
        <v>291</v>
      </c>
      <c r="P4364">
        <v>545562</v>
      </c>
      <c r="Q4364" t="s">
        <v>291</v>
      </c>
      <c r="R4364" s="13">
        <v>104593.32674000194</v>
      </c>
      <c r="S4364" s="13">
        <v>1028</v>
      </c>
      <c r="T4364" s="13">
        <v>55083.332897218475</v>
      </c>
      <c r="U4364" s="13"/>
      <c r="V4364" s="13">
        <f t="shared" si="1162"/>
        <v>0</v>
      </c>
      <c r="W4364" s="13">
        <v>2</v>
      </c>
      <c r="X4364" s="13">
        <f t="shared" si="1163"/>
        <v>5928</v>
      </c>
      <c r="Y4364" s="13">
        <v>3</v>
      </c>
      <c r="Z4364" s="13">
        <f t="shared" si="1164"/>
        <v>2964</v>
      </c>
      <c r="AA4364" s="13">
        <v>1</v>
      </c>
      <c r="AB4364" s="13">
        <f t="shared" si="1165"/>
        <v>247</v>
      </c>
      <c r="AC4364" s="13"/>
      <c r="AD4364" s="13"/>
      <c r="AE4364" s="13"/>
      <c r="AF4364" s="13"/>
      <c r="AG4364" s="13"/>
      <c r="AH4364" s="13"/>
      <c r="AI4364" s="13"/>
      <c r="AJ4364" s="13"/>
      <c r="AK4364" s="13">
        <f t="shared" si="1166"/>
        <v>0</v>
      </c>
      <c r="AL4364" s="13"/>
      <c r="AM4364" s="13">
        <f t="shared" si="1167"/>
        <v>0</v>
      </c>
      <c r="AN4364" s="13"/>
      <c r="AO4364" s="13">
        <v>0</v>
      </c>
      <c r="AP4364" s="13">
        <f t="shared" si="1168"/>
        <v>0</v>
      </c>
      <c r="AQ4364" s="13"/>
      <c r="AR4364" s="13">
        <f t="shared" si="1169"/>
        <v>0</v>
      </c>
      <c r="AS4364" s="13"/>
      <c r="AT4364" s="13">
        <f t="shared" si="1170"/>
        <v>0</v>
      </c>
      <c r="AU4364" s="13"/>
      <c r="AV4364" s="13">
        <f t="shared" si="1171"/>
        <v>0</v>
      </c>
      <c r="AW4364" s="13"/>
      <c r="AX4364" s="13">
        <f t="shared" si="1172"/>
        <v>0</v>
      </c>
      <c r="AY4364" s="13"/>
      <c r="AZ4364" s="13">
        <f t="shared" si="1173"/>
        <v>0</v>
      </c>
      <c r="BA4364" s="13"/>
      <c r="BB4364" s="13">
        <f t="shared" si="1174"/>
        <v>0</v>
      </c>
      <c r="BC4364" s="13"/>
      <c r="BD4364" s="13">
        <f t="shared" si="1175"/>
        <v>0</v>
      </c>
      <c r="BE4364" s="13"/>
      <c r="BF4364" s="13">
        <f t="shared" si="1176"/>
        <v>0</v>
      </c>
      <c r="BG4364" s="13"/>
      <c r="BH4364" s="13">
        <f t="shared" si="1177"/>
        <v>168815.65963722041</v>
      </c>
      <c r="BI4364" s="13">
        <f t="shared" si="1178"/>
        <v>168800</v>
      </c>
      <c r="BJ4364" s="13">
        <v>174900</v>
      </c>
    </row>
    <row r="4365" spans="1:62" x14ac:dyDescent="0.25">
      <c r="A4365" s="5" t="s">
        <v>346</v>
      </c>
      <c r="B4365" s="13">
        <v>4309</v>
      </c>
      <c r="C4365">
        <v>541231</v>
      </c>
      <c r="D4365">
        <v>1</v>
      </c>
      <c r="E4365">
        <v>1</v>
      </c>
      <c r="F4365">
        <v>1</v>
      </c>
      <c r="G4365">
        <v>1</v>
      </c>
      <c r="H4365">
        <v>0</v>
      </c>
      <c r="I4365" t="s">
        <v>26</v>
      </c>
      <c r="J4365">
        <v>541231</v>
      </c>
      <c r="K4365" t="s">
        <v>346</v>
      </c>
      <c r="L4365">
        <v>541231</v>
      </c>
      <c r="M4365" t="s">
        <v>346</v>
      </c>
      <c r="N4365">
        <v>541231</v>
      </c>
      <c r="O4365" t="s">
        <v>346</v>
      </c>
      <c r="P4365">
        <v>539911</v>
      </c>
      <c r="Q4365" t="s">
        <v>345</v>
      </c>
      <c r="R4365" s="13">
        <v>961890.89330266276</v>
      </c>
      <c r="S4365" s="13">
        <v>6125</v>
      </c>
      <c r="T4365" s="13">
        <v>326537.56608889037</v>
      </c>
      <c r="U4365" s="13">
        <v>1</v>
      </c>
      <c r="V4365" s="13">
        <f t="shared" si="1162"/>
        <v>741</v>
      </c>
      <c r="W4365" s="13">
        <v>20</v>
      </c>
      <c r="X4365" s="13">
        <f t="shared" si="1163"/>
        <v>59280</v>
      </c>
      <c r="Y4365" s="13">
        <v>107</v>
      </c>
      <c r="Z4365" s="13">
        <f t="shared" si="1164"/>
        <v>105716</v>
      </c>
      <c r="AA4365" s="13">
        <v>15</v>
      </c>
      <c r="AB4365" s="13">
        <f t="shared" si="1165"/>
        <v>3705</v>
      </c>
      <c r="AC4365" s="13">
        <v>6125</v>
      </c>
      <c r="AD4365" s="13">
        <v>1295646.0837209495</v>
      </c>
      <c r="AE4365" s="13">
        <v>6125</v>
      </c>
      <c r="AF4365" s="13">
        <v>680516.05718361819</v>
      </c>
      <c r="AG4365" s="13"/>
      <c r="AH4365" s="13"/>
      <c r="AI4365" s="13"/>
      <c r="AJ4365" s="13"/>
      <c r="AK4365" s="13">
        <f t="shared" si="1166"/>
        <v>0</v>
      </c>
      <c r="AL4365" s="13"/>
      <c r="AM4365" s="13">
        <f t="shared" si="1167"/>
        <v>0</v>
      </c>
      <c r="AN4365" s="13"/>
      <c r="AO4365" s="13">
        <v>5</v>
      </c>
      <c r="AP4365" s="13">
        <f t="shared" si="1168"/>
        <v>152500</v>
      </c>
      <c r="AQ4365" s="13"/>
      <c r="AR4365" s="13">
        <f t="shared" si="1169"/>
        <v>0</v>
      </c>
      <c r="AS4365" s="13"/>
      <c r="AT4365" s="13">
        <f t="shared" si="1170"/>
        <v>0</v>
      </c>
      <c r="AU4365" s="13"/>
      <c r="AV4365" s="13">
        <f t="shared" si="1171"/>
        <v>0</v>
      </c>
      <c r="AW4365" s="13"/>
      <c r="AX4365" s="13">
        <f t="shared" si="1172"/>
        <v>0</v>
      </c>
      <c r="AY4365" s="13"/>
      <c r="AZ4365" s="13">
        <f t="shared" si="1173"/>
        <v>0</v>
      </c>
      <c r="BA4365" s="13"/>
      <c r="BB4365" s="13">
        <f t="shared" si="1174"/>
        <v>0</v>
      </c>
      <c r="BC4365" s="13"/>
      <c r="BD4365" s="13">
        <f t="shared" si="1175"/>
        <v>0</v>
      </c>
      <c r="BE4365" s="13"/>
      <c r="BF4365" s="13">
        <f t="shared" si="1176"/>
        <v>0</v>
      </c>
      <c r="BG4365" s="13"/>
      <c r="BH4365" s="13">
        <f t="shared" si="1177"/>
        <v>3586532.6002961206</v>
      </c>
      <c r="BI4365" s="13">
        <f t="shared" si="1178"/>
        <v>3586500</v>
      </c>
      <c r="BJ4365" s="13">
        <v>3564000</v>
      </c>
    </row>
    <row r="4366" spans="1:62" x14ac:dyDescent="0.25">
      <c r="A4366" s="3" t="s">
        <v>4118</v>
      </c>
      <c r="B4366" s="13">
        <v>790</v>
      </c>
      <c r="C4366">
        <v>596655</v>
      </c>
      <c r="D4366">
        <v>1</v>
      </c>
      <c r="E4366">
        <v>1</v>
      </c>
      <c r="F4366">
        <v>0</v>
      </c>
      <c r="G4366">
        <v>0</v>
      </c>
      <c r="H4366">
        <v>0</v>
      </c>
      <c r="I4366" t="s">
        <v>75</v>
      </c>
      <c r="J4366">
        <v>596655</v>
      </c>
      <c r="K4366" t="s">
        <v>4118</v>
      </c>
      <c r="L4366">
        <v>595411</v>
      </c>
      <c r="M4366" t="s">
        <v>455</v>
      </c>
      <c r="N4366">
        <v>595411</v>
      </c>
      <c r="O4366" t="s">
        <v>455</v>
      </c>
      <c r="P4366">
        <v>595411</v>
      </c>
      <c r="Q4366" t="s">
        <v>455</v>
      </c>
      <c r="R4366" s="13">
        <v>183467.53983051042</v>
      </c>
      <c r="S4366" s="13">
        <v>1204</v>
      </c>
      <c r="T4366" s="13">
        <v>64495.251899548493</v>
      </c>
      <c r="U4366" s="13"/>
      <c r="V4366" s="13">
        <f t="shared" si="1162"/>
        <v>0</v>
      </c>
      <c r="W4366" s="13">
        <v>1</v>
      </c>
      <c r="X4366" s="13">
        <f t="shared" si="1163"/>
        <v>2964</v>
      </c>
      <c r="Y4366" s="13">
        <v>4</v>
      </c>
      <c r="Z4366" s="13">
        <f t="shared" si="1164"/>
        <v>3952</v>
      </c>
      <c r="AA4366" s="13">
        <v>1</v>
      </c>
      <c r="AB4366" s="13">
        <f t="shared" si="1165"/>
        <v>247</v>
      </c>
      <c r="AC4366" s="13"/>
      <c r="AD4366" s="13"/>
      <c r="AE4366" s="13"/>
      <c r="AF4366" s="13"/>
      <c r="AG4366" s="13"/>
      <c r="AH4366" s="13"/>
      <c r="AI4366" s="13"/>
      <c r="AJ4366" s="13"/>
      <c r="AK4366" s="13">
        <f t="shared" si="1166"/>
        <v>0</v>
      </c>
      <c r="AL4366" s="13"/>
      <c r="AM4366" s="13">
        <f t="shared" si="1167"/>
        <v>0</v>
      </c>
      <c r="AN4366" s="13"/>
      <c r="AO4366" s="13">
        <v>0</v>
      </c>
      <c r="AP4366" s="13">
        <f t="shared" si="1168"/>
        <v>0</v>
      </c>
      <c r="AQ4366" s="13"/>
      <c r="AR4366" s="13">
        <f t="shared" si="1169"/>
        <v>0</v>
      </c>
      <c r="AS4366" s="13"/>
      <c r="AT4366" s="13">
        <f t="shared" si="1170"/>
        <v>0</v>
      </c>
      <c r="AU4366" s="13"/>
      <c r="AV4366" s="13">
        <f t="shared" si="1171"/>
        <v>0</v>
      </c>
      <c r="AW4366" s="13"/>
      <c r="AX4366" s="13">
        <f t="shared" si="1172"/>
        <v>0</v>
      </c>
      <c r="AY4366" s="13"/>
      <c r="AZ4366" s="13">
        <f t="shared" si="1173"/>
        <v>0</v>
      </c>
      <c r="BA4366" s="13"/>
      <c r="BB4366" s="13">
        <f t="shared" si="1174"/>
        <v>0</v>
      </c>
      <c r="BC4366" s="13"/>
      <c r="BD4366" s="13">
        <f t="shared" si="1175"/>
        <v>0</v>
      </c>
      <c r="BE4366" s="13"/>
      <c r="BF4366" s="13">
        <f t="shared" si="1176"/>
        <v>0</v>
      </c>
      <c r="BG4366" s="13"/>
      <c r="BH4366" s="13">
        <f t="shared" si="1177"/>
        <v>255125.7917300589</v>
      </c>
      <c r="BI4366" s="13">
        <f t="shared" si="1178"/>
        <v>255100</v>
      </c>
      <c r="BJ4366" s="13">
        <v>261000</v>
      </c>
    </row>
    <row r="4367" spans="1:62" x14ac:dyDescent="0.25">
      <c r="A4367" t="s">
        <v>4119</v>
      </c>
      <c r="B4367" s="13">
        <v>377</v>
      </c>
      <c r="C4367">
        <v>574384</v>
      </c>
      <c r="D4367">
        <v>1</v>
      </c>
      <c r="E4367">
        <v>0</v>
      </c>
      <c r="F4367">
        <v>0</v>
      </c>
      <c r="G4367">
        <v>0</v>
      </c>
      <c r="H4367">
        <v>0</v>
      </c>
      <c r="I4367" t="s">
        <v>33</v>
      </c>
      <c r="J4367">
        <v>574121</v>
      </c>
      <c r="K4367" t="s">
        <v>1130</v>
      </c>
      <c r="L4367">
        <v>574121</v>
      </c>
      <c r="M4367" t="s">
        <v>1130</v>
      </c>
      <c r="N4367">
        <v>574121</v>
      </c>
      <c r="O4367" t="s">
        <v>1130</v>
      </c>
      <c r="P4367">
        <v>574121</v>
      </c>
      <c r="Q4367" t="s">
        <v>1130</v>
      </c>
      <c r="R4367" s="13">
        <v>88379.296130781644</v>
      </c>
      <c r="S4367" s="13"/>
      <c r="T4367" s="13"/>
      <c r="U4367" s="13"/>
      <c r="V4367" s="13">
        <f t="shared" si="1162"/>
        <v>0</v>
      </c>
      <c r="W4367" s="13"/>
      <c r="X4367" s="13">
        <f t="shared" si="1163"/>
        <v>0</v>
      </c>
      <c r="Y4367" s="13"/>
      <c r="Z4367" s="13">
        <f t="shared" si="1164"/>
        <v>0</v>
      </c>
      <c r="AA4367" s="13"/>
      <c r="AB4367" s="13">
        <f t="shared" si="1165"/>
        <v>0</v>
      </c>
      <c r="AC4367" s="13"/>
      <c r="AD4367" s="13"/>
      <c r="AE4367" s="13"/>
      <c r="AF4367" s="13"/>
      <c r="AG4367" s="13"/>
      <c r="AH4367" s="13"/>
      <c r="AI4367" s="13"/>
      <c r="AJ4367" s="13"/>
      <c r="AK4367" s="13">
        <f t="shared" si="1166"/>
        <v>0</v>
      </c>
      <c r="AL4367" s="13"/>
      <c r="AM4367" s="13">
        <f t="shared" si="1167"/>
        <v>0</v>
      </c>
      <c r="AN4367" s="13"/>
      <c r="AO4367" s="13">
        <v>0</v>
      </c>
      <c r="AP4367" s="13">
        <f t="shared" si="1168"/>
        <v>0</v>
      </c>
      <c r="AQ4367" s="13"/>
      <c r="AR4367" s="13">
        <f t="shared" si="1169"/>
        <v>0</v>
      </c>
      <c r="AS4367" s="13"/>
      <c r="AT4367" s="13">
        <f t="shared" si="1170"/>
        <v>0</v>
      </c>
      <c r="AU4367" s="13"/>
      <c r="AV4367" s="13">
        <f t="shared" si="1171"/>
        <v>0</v>
      </c>
      <c r="AW4367" s="13"/>
      <c r="AX4367" s="13">
        <f t="shared" si="1172"/>
        <v>0</v>
      </c>
      <c r="AY4367" s="13"/>
      <c r="AZ4367" s="13">
        <f t="shared" si="1173"/>
        <v>0</v>
      </c>
      <c r="BA4367" s="13"/>
      <c r="BB4367" s="13">
        <f t="shared" si="1174"/>
        <v>0</v>
      </c>
      <c r="BC4367" s="13"/>
      <c r="BD4367" s="13">
        <f t="shared" si="1175"/>
        <v>0</v>
      </c>
      <c r="BE4367" s="13"/>
      <c r="BF4367" s="13">
        <f t="shared" si="1176"/>
        <v>0</v>
      </c>
      <c r="BG4367" s="13"/>
      <c r="BH4367" s="13">
        <f t="shared" si="1177"/>
        <v>88379.296130781644</v>
      </c>
      <c r="BI4367" s="13">
        <f t="shared" si="1178"/>
        <v>88400</v>
      </c>
      <c r="BJ4367" s="13">
        <v>89400</v>
      </c>
    </row>
    <row r="4368" spans="1:62" x14ac:dyDescent="0.25">
      <c r="A4368" s="6" t="s">
        <v>1375</v>
      </c>
      <c r="B4368" s="13">
        <v>16280</v>
      </c>
      <c r="C4368">
        <v>544841</v>
      </c>
      <c r="D4368">
        <v>1</v>
      </c>
      <c r="E4368">
        <v>1</v>
      </c>
      <c r="F4368">
        <v>1</v>
      </c>
      <c r="G4368">
        <v>1</v>
      </c>
      <c r="H4368">
        <v>1</v>
      </c>
      <c r="I4368" t="s">
        <v>90</v>
      </c>
      <c r="J4368">
        <v>544841</v>
      </c>
      <c r="K4368" t="s">
        <v>1375</v>
      </c>
      <c r="L4368">
        <v>544841</v>
      </c>
      <c r="M4368" t="s">
        <v>1375</v>
      </c>
      <c r="N4368">
        <v>544841</v>
      </c>
      <c r="O4368" t="s">
        <v>1375</v>
      </c>
      <c r="P4368">
        <v>544841</v>
      </c>
      <c r="Q4368" t="s">
        <v>1375</v>
      </c>
      <c r="R4368" s="13">
        <v>714175.23125982098</v>
      </c>
      <c r="S4368" s="13">
        <v>18148</v>
      </c>
      <c r="T4368" s="13">
        <v>375726.21466068097</v>
      </c>
      <c r="U4368" s="13">
        <v>1</v>
      </c>
      <c r="V4368" s="13">
        <f t="shared" si="1162"/>
        <v>741</v>
      </c>
      <c r="W4368" s="13">
        <v>72</v>
      </c>
      <c r="X4368" s="13">
        <f t="shared" si="1163"/>
        <v>213408</v>
      </c>
      <c r="Y4368" s="13">
        <v>115</v>
      </c>
      <c r="Z4368" s="13">
        <f t="shared" si="1164"/>
        <v>113620</v>
      </c>
      <c r="AA4368" s="13">
        <v>90</v>
      </c>
      <c r="AB4368" s="13">
        <f t="shared" si="1165"/>
        <v>22230</v>
      </c>
      <c r="AC4368" s="13">
        <v>35043</v>
      </c>
      <c r="AD4368" s="13">
        <v>3927519.4633053318</v>
      </c>
      <c r="AE4368" s="13">
        <v>35043</v>
      </c>
      <c r="AF4368" s="13">
        <v>5876887.424557968</v>
      </c>
      <c r="AG4368" s="13">
        <v>35043</v>
      </c>
      <c r="AH4368" s="13">
        <v>18734592.743892752</v>
      </c>
      <c r="AI4368" s="13"/>
      <c r="AJ4368" s="13">
        <v>2613</v>
      </c>
      <c r="AK4368" s="13">
        <f t="shared" si="1166"/>
        <v>363207</v>
      </c>
      <c r="AL4368" s="13">
        <v>87</v>
      </c>
      <c r="AM4368" s="13">
        <f t="shared" si="1167"/>
        <v>3045</v>
      </c>
      <c r="AN4368" s="13"/>
      <c r="AO4368" s="13">
        <v>19</v>
      </c>
      <c r="AP4368" s="13">
        <f t="shared" si="1168"/>
        <v>579500</v>
      </c>
      <c r="AQ4368" s="13">
        <v>361</v>
      </c>
      <c r="AR4368" s="13">
        <f t="shared" si="1169"/>
        <v>976866</v>
      </c>
      <c r="AS4368" s="13">
        <v>2185</v>
      </c>
      <c r="AT4368" s="13">
        <f t="shared" si="1170"/>
        <v>303715</v>
      </c>
      <c r="AU4368" s="13">
        <v>1535</v>
      </c>
      <c r="AV4368" s="13">
        <f t="shared" si="1171"/>
        <v>518830</v>
      </c>
      <c r="AW4368" s="13">
        <v>599</v>
      </c>
      <c r="AX4368" s="13">
        <f t="shared" si="1172"/>
        <v>64692</v>
      </c>
      <c r="AY4368" s="13">
        <v>59</v>
      </c>
      <c r="AZ4368" s="13">
        <f t="shared" si="1173"/>
        <v>4779</v>
      </c>
      <c r="BA4368" s="13">
        <v>605</v>
      </c>
      <c r="BB4368" s="13">
        <f t="shared" si="1174"/>
        <v>196625</v>
      </c>
      <c r="BC4368" s="13">
        <v>67</v>
      </c>
      <c r="BD4368" s="13">
        <f t="shared" si="1175"/>
        <v>27202</v>
      </c>
      <c r="BE4368" s="13">
        <v>20</v>
      </c>
      <c r="BF4368" s="13">
        <f t="shared" si="1176"/>
        <v>4340</v>
      </c>
      <c r="BG4368" s="13">
        <v>68106</v>
      </c>
      <c r="BH4368" s="13">
        <f t="shared" si="1177"/>
        <v>33089807.077676553</v>
      </c>
      <c r="BI4368" s="13">
        <f t="shared" si="1178"/>
        <v>33089800</v>
      </c>
      <c r="BJ4368" s="13">
        <v>33219000</v>
      </c>
    </row>
    <row r="4369" spans="1:62" x14ac:dyDescent="0.25">
      <c r="A4369" t="s">
        <v>4120</v>
      </c>
      <c r="B4369" s="13">
        <v>488</v>
      </c>
      <c r="C4369">
        <v>531715</v>
      </c>
      <c r="D4369">
        <v>1</v>
      </c>
      <c r="E4369">
        <v>0</v>
      </c>
      <c r="F4369">
        <v>0</v>
      </c>
      <c r="G4369">
        <v>0</v>
      </c>
      <c r="H4369">
        <v>0</v>
      </c>
      <c r="I4369" t="s">
        <v>26</v>
      </c>
      <c r="J4369">
        <v>531189</v>
      </c>
      <c r="K4369" t="s">
        <v>330</v>
      </c>
      <c r="L4369">
        <v>531189</v>
      </c>
      <c r="M4369" t="s">
        <v>330</v>
      </c>
      <c r="N4369">
        <v>531189</v>
      </c>
      <c r="O4369" t="s">
        <v>330</v>
      </c>
      <c r="P4369">
        <v>531189</v>
      </c>
      <c r="Q4369" t="s">
        <v>330</v>
      </c>
      <c r="R4369" s="13">
        <v>114069.70991586774</v>
      </c>
      <c r="S4369" s="13"/>
      <c r="T4369" s="13"/>
      <c r="U4369" s="13"/>
      <c r="V4369" s="13">
        <f t="shared" si="1162"/>
        <v>0</v>
      </c>
      <c r="W4369" s="13"/>
      <c r="X4369" s="13">
        <f t="shared" si="1163"/>
        <v>0</v>
      </c>
      <c r="Y4369" s="13"/>
      <c r="Z4369" s="13">
        <f t="shared" si="1164"/>
        <v>0</v>
      </c>
      <c r="AA4369" s="13"/>
      <c r="AB4369" s="13">
        <f t="shared" si="1165"/>
        <v>0</v>
      </c>
      <c r="AC4369" s="13"/>
      <c r="AD4369" s="13"/>
      <c r="AE4369" s="13"/>
      <c r="AF4369" s="13"/>
      <c r="AG4369" s="13"/>
      <c r="AH4369" s="13"/>
      <c r="AI4369" s="13"/>
      <c r="AJ4369" s="13"/>
      <c r="AK4369" s="13">
        <f t="shared" si="1166"/>
        <v>0</v>
      </c>
      <c r="AL4369" s="13"/>
      <c r="AM4369" s="13">
        <f t="shared" si="1167"/>
        <v>0</v>
      </c>
      <c r="AN4369" s="13"/>
      <c r="AO4369" s="13">
        <v>0</v>
      </c>
      <c r="AP4369" s="13">
        <f t="shared" si="1168"/>
        <v>0</v>
      </c>
      <c r="AQ4369" s="13"/>
      <c r="AR4369" s="13">
        <f t="shared" si="1169"/>
        <v>0</v>
      </c>
      <c r="AS4369" s="13"/>
      <c r="AT4369" s="13">
        <f t="shared" si="1170"/>
        <v>0</v>
      </c>
      <c r="AU4369" s="13"/>
      <c r="AV4369" s="13">
        <f t="shared" si="1171"/>
        <v>0</v>
      </c>
      <c r="AW4369" s="13"/>
      <c r="AX4369" s="13">
        <f t="shared" si="1172"/>
        <v>0</v>
      </c>
      <c r="AY4369" s="13"/>
      <c r="AZ4369" s="13">
        <f t="shared" si="1173"/>
        <v>0</v>
      </c>
      <c r="BA4369" s="13"/>
      <c r="BB4369" s="13">
        <f t="shared" si="1174"/>
        <v>0</v>
      </c>
      <c r="BC4369" s="13"/>
      <c r="BD4369" s="13">
        <f t="shared" si="1175"/>
        <v>0</v>
      </c>
      <c r="BE4369" s="13"/>
      <c r="BF4369" s="13">
        <f t="shared" si="1176"/>
        <v>0</v>
      </c>
      <c r="BG4369" s="13"/>
      <c r="BH4369" s="13">
        <f t="shared" si="1177"/>
        <v>114069.70991586774</v>
      </c>
      <c r="BI4369" s="13">
        <f t="shared" si="1178"/>
        <v>114100</v>
      </c>
      <c r="BJ4369" s="13">
        <v>114300</v>
      </c>
    </row>
    <row r="4370" spans="1:62" x14ac:dyDescent="0.25">
      <c r="A4370" t="s">
        <v>4121</v>
      </c>
      <c r="B4370" s="13">
        <v>805</v>
      </c>
      <c r="C4370">
        <v>567809</v>
      </c>
      <c r="D4370">
        <v>1</v>
      </c>
      <c r="E4370">
        <v>0</v>
      </c>
      <c r="F4370">
        <v>0</v>
      </c>
      <c r="G4370">
        <v>0</v>
      </c>
      <c r="H4370">
        <v>0</v>
      </c>
      <c r="I4370" t="s">
        <v>85</v>
      </c>
      <c r="J4370">
        <v>567876</v>
      </c>
      <c r="K4370" t="s">
        <v>641</v>
      </c>
      <c r="L4370">
        <v>567442</v>
      </c>
      <c r="M4370" t="s">
        <v>388</v>
      </c>
      <c r="N4370">
        <v>567442</v>
      </c>
      <c r="O4370" t="s">
        <v>388</v>
      </c>
      <c r="P4370">
        <v>567442</v>
      </c>
      <c r="Q4370" t="s">
        <v>388</v>
      </c>
      <c r="R4370" s="13">
        <v>186897.73204045673</v>
      </c>
      <c r="S4370" s="13"/>
      <c r="T4370" s="13"/>
      <c r="U4370" s="13"/>
      <c r="V4370" s="13">
        <f t="shared" si="1162"/>
        <v>0</v>
      </c>
      <c r="W4370" s="13"/>
      <c r="X4370" s="13">
        <f t="shared" si="1163"/>
        <v>0</v>
      </c>
      <c r="Y4370" s="13"/>
      <c r="Z4370" s="13">
        <f t="shared" si="1164"/>
        <v>0</v>
      </c>
      <c r="AA4370" s="13"/>
      <c r="AB4370" s="13">
        <f t="shared" si="1165"/>
        <v>0</v>
      </c>
      <c r="AC4370" s="13"/>
      <c r="AD4370" s="13"/>
      <c r="AE4370" s="13"/>
      <c r="AF4370" s="13"/>
      <c r="AG4370" s="13"/>
      <c r="AH4370" s="13"/>
      <c r="AI4370" s="13"/>
      <c r="AJ4370" s="13"/>
      <c r="AK4370" s="13">
        <f t="shared" si="1166"/>
        <v>0</v>
      </c>
      <c r="AL4370" s="13"/>
      <c r="AM4370" s="13">
        <f t="shared" si="1167"/>
        <v>0</v>
      </c>
      <c r="AN4370" s="13"/>
      <c r="AO4370" s="13">
        <v>0</v>
      </c>
      <c r="AP4370" s="13">
        <f t="shared" si="1168"/>
        <v>0</v>
      </c>
      <c r="AQ4370" s="13"/>
      <c r="AR4370" s="13">
        <f t="shared" si="1169"/>
        <v>0</v>
      </c>
      <c r="AS4370" s="13"/>
      <c r="AT4370" s="13">
        <f t="shared" si="1170"/>
        <v>0</v>
      </c>
      <c r="AU4370" s="13"/>
      <c r="AV4370" s="13">
        <f t="shared" si="1171"/>
        <v>0</v>
      </c>
      <c r="AW4370" s="13"/>
      <c r="AX4370" s="13">
        <f t="shared" si="1172"/>
        <v>0</v>
      </c>
      <c r="AY4370" s="13"/>
      <c r="AZ4370" s="13">
        <f t="shared" si="1173"/>
        <v>0</v>
      </c>
      <c r="BA4370" s="13"/>
      <c r="BB4370" s="13">
        <f t="shared" si="1174"/>
        <v>0</v>
      </c>
      <c r="BC4370" s="13"/>
      <c r="BD4370" s="13">
        <f t="shared" si="1175"/>
        <v>0</v>
      </c>
      <c r="BE4370" s="13"/>
      <c r="BF4370" s="13">
        <f t="shared" si="1176"/>
        <v>0</v>
      </c>
      <c r="BG4370" s="13"/>
      <c r="BH4370" s="13">
        <f t="shared" si="1177"/>
        <v>186897.73204045673</v>
      </c>
      <c r="BI4370" s="13">
        <f t="shared" si="1178"/>
        <v>186900</v>
      </c>
      <c r="BJ4370" s="13">
        <v>187400</v>
      </c>
    </row>
    <row r="4371" spans="1:62" x14ac:dyDescent="0.25">
      <c r="A4371" s="4" t="s">
        <v>179</v>
      </c>
      <c r="B4371" s="13">
        <v>2962</v>
      </c>
      <c r="C4371">
        <v>579637</v>
      </c>
      <c r="D4371">
        <v>1</v>
      </c>
      <c r="E4371">
        <v>1</v>
      </c>
      <c r="F4371">
        <v>1</v>
      </c>
      <c r="G4371">
        <v>0</v>
      </c>
      <c r="H4371">
        <v>0</v>
      </c>
      <c r="I4371" t="s">
        <v>33</v>
      </c>
      <c r="J4371">
        <v>579637</v>
      </c>
      <c r="K4371" t="s">
        <v>179</v>
      </c>
      <c r="L4371">
        <v>579637</v>
      </c>
      <c r="M4371" t="s">
        <v>179</v>
      </c>
      <c r="N4371">
        <v>579777</v>
      </c>
      <c r="O4371" t="s">
        <v>178</v>
      </c>
      <c r="P4371">
        <v>579025</v>
      </c>
      <c r="Q4371" t="s">
        <v>177</v>
      </c>
      <c r="R4371" s="13">
        <v>668958.38426150742</v>
      </c>
      <c r="S4371" s="13">
        <v>2962</v>
      </c>
      <c r="T4371" s="13">
        <v>158323.68511117474</v>
      </c>
      <c r="U4371" s="13"/>
      <c r="V4371" s="13">
        <f t="shared" si="1162"/>
        <v>0</v>
      </c>
      <c r="W4371" s="13">
        <v>9</v>
      </c>
      <c r="X4371" s="13">
        <f t="shared" si="1163"/>
        <v>26676</v>
      </c>
      <c r="Y4371" s="13">
        <v>48</v>
      </c>
      <c r="Z4371" s="13">
        <f t="shared" si="1164"/>
        <v>47424</v>
      </c>
      <c r="AA4371" s="13">
        <v>11</v>
      </c>
      <c r="AB4371" s="13">
        <f t="shared" si="1165"/>
        <v>2717</v>
      </c>
      <c r="AC4371" s="13">
        <v>6523</v>
      </c>
      <c r="AD4371" s="13">
        <v>1378146.6170001705</v>
      </c>
      <c r="AE4371" s="13"/>
      <c r="AF4371" s="13"/>
      <c r="AG4371" s="13"/>
      <c r="AH4371" s="13"/>
      <c r="AI4371" s="13"/>
      <c r="AJ4371" s="13"/>
      <c r="AK4371" s="13">
        <f t="shared" si="1166"/>
        <v>0</v>
      </c>
      <c r="AL4371" s="13"/>
      <c r="AM4371" s="13">
        <f t="shared" si="1167"/>
        <v>0</v>
      </c>
      <c r="AN4371" s="13"/>
      <c r="AO4371" s="13">
        <v>6</v>
      </c>
      <c r="AP4371" s="13">
        <f t="shared" si="1168"/>
        <v>183000</v>
      </c>
      <c r="AQ4371" s="13"/>
      <c r="AR4371" s="13">
        <f t="shared" si="1169"/>
        <v>0</v>
      </c>
      <c r="AS4371" s="13"/>
      <c r="AT4371" s="13">
        <f t="shared" si="1170"/>
        <v>0</v>
      </c>
      <c r="AU4371" s="13"/>
      <c r="AV4371" s="13">
        <f t="shared" si="1171"/>
        <v>0</v>
      </c>
      <c r="AW4371" s="13"/>
      <c r="AX4371" s="13">
        <f t="shared" si="1172"/>
        <v>0</v>
      </c>
      <c r="AY4371" s="13"/>
      <c r="AZ4371" s="13">
        <f t="shared" si="1173"/>
        <v>0</v>
      </c>
      <c r="BA4371" s="13"/>
      <c r="BB4371" s="13">
        <f t="shared" si="1174"/>
        <v>0</v>
      </c>
      <c r="BC4371" s="13"/>
      <c r="BD4371" s="13">
        <f t="shared" si="1175"/>
        <v>0</v>
      </c>
      <c r="BE4371" s="13"/>
      <c r="BF4371" s="13">
        <f t="shared" si="1176"/>
        <v>0</v>
      </c>
      <c r="BG4371" s="13"/>
      <c r="BH4371" s="13">
        <f t="shared" si="1177"/>
        <v>2465245.6863728529</v>
      </c>
      <c r="BI4371" s="13">
        <f t="shared" si="1178"/>
        <v>2465200</v>
      </c>
      <c r="BJ4371" s="13">
        <v>2528700</v>
      </c>
    </row>
    <row r="4372" spans="1:62" x14ac:dyDescent="0.25">
      <c r="A4372" t="s">
        <v>4122</v>
      </c>
      <c r="B4372" s="13">
        <v>392</v>
      </c>
      <c r="C4372">
        <v>596663</v>
      </c>
      <c r="D4372">
        <v>1</v>
      </c>
      <c r="E4372">
        <v>0</v>
      </c>
      <c r="F4372">
        <v>0</v>
      </c>
      <c r="G4372">
        <v>0</v>
      </c>
      <c r="H4372">
        <v>0</v>
      </c>
      <c r="I4372" t="s">
        <v>75</v>
      </c>
      <c r="J4372">
        <v>597007</v>
      </c>
      <c r="K4372" t="s">
        <v>133</v>
      </c>
      <c r="L4372">
        <v>597007</v>
      </c>
      <c r="M4372" t="s">
        <v>133</v>
      </c>
      <c r="N4372">
        <v>597007</v>
      </c>
      <c r="O4372" t="s">
        <v>133</v>
      </c>
      <c r="P4372">
        <v>597007</v>
      </c>
      <c r="Q4372" t="s">
        <v>133</v>
      </c>
      <c r="R4372" s="13">
        <v>91857.580180468023</v>
      </c>
      <c r="S4372" s="13"/>
      <c r="T4372" s="13"/>
      <c r="U4372" s="13"/>
      <c r="V4372" s="13">
        <f t="shared" si="1162"/>
        <v>0</v>
      </c>
      <c r="W4372" s="13"/>
      <c r="X4372" s="13">
        <f t="shared" si="1163"/>
        <v>0</v>
      </c>
      <c r="Y4372" s="13"/>
      <c r="Z4372" s="13">
        <f t="shared" si="1164"/>
        <v>0</v>
      </c>
      <c r="AA4372" s="13"/>
      <c r="AB4372" s="13">
        <f t="shared" si="1165"/>
        <v>0</v>
      </c>
      <c r="AC4372" s="13"/>
      <c r="AD4372" s="13"/>
      <c r="AE4372" s="13"/>
      <c r="AF4372" s="13"/>
      <c r="AG4372" s="13"/>
      <c r="AH4372" s="13"/>
      <c r="AI4372" s="13"/>
      <c r="AJ4372" s="13"/>
      <c r="AK4372" s="13">
        <f t="shared" si="1166"/>
        <v>0</v>
      </c>
      <c r="AL4372" s="13"/>
      <c r="AM4372" s="13">
        <f t="shared" si="1167"/>
        <v>0</v>
      </c>
      <c r="AN4372" s="13"/>
      <c r="AO4372" s="13">
        <v>0</v>
      </c>
      <c r="AP4372" s="13">
        <f t="shared" si="1168"/>
        <v>0</v>
      </c>
      <c r="AQ4372" s="13"/>
      <c r="AR4372" s="13">
        <f t="shared" si="1169"/>
        <v>0</v>
      </c>
      <c r="AS4372" s="13"/>
      <c r="AT4372" s="13">
        <f t="shared" si="1170"/>
        <v>0</v>
      </c>
      <c r="AU4372" s="13"/>
      <c r="AV4372" s="13">
        <f t="shared" si="1171"/>
        <v>0</v>
      </c>
      <c r="AW4372" s="13"/>
      <c r="AX4372" s="13">
        <f t="shared" si="1172"/>
        <v>0</v>
      </c>
      <c r="AY4372" s="13"/>
      <c r="AZ4372" s="13">
        <f t="shared" si="1173"/>
        <v>0</v>
      </c>
      <c r="BA4372" s="13"/>
      <c r="BB4372" s="13">
        <f t="shared" si="1174"/>
        <v>0</v>
      </c>
      <c r="BC4372" s="13"/>
      <c r="BD4372" s="13">
        <f t="shared" si="1175"/>
        <v>0</v>
      </c>
      <c r="BE4372" s="13"/>
      <c r="BF4372" s="13">
        <f t="shared" si="1176"/>
        <v>0</v>
      </c>
      <c r="BG4372" s="13"/>
      <c r="BH4372" s="13">
        <f t="shared" si="1177"/>
        <v>91857.580180468023</v>
      </c>
      <c r="BI4372" s="13">
        <f t="shared" si="1178"/>
        <v>91900</v>
      </c>
      <c r="BJ4372" s="13">
        <v>93600</v>
      </c>
    </row>
    <row r="4373" spans="1:62" x14ac:dyDescent="0.25">
      <c r="A4373" t="s">
        <v>4122</v>
      </c>
      <c r="B4373" s="13">
        <v>749</v>
      </c>
      <c r="C4373">
        <v>542326</v>
      </c>
      <c r="D4373">
        <v>1</v>
      </c>
      <c r="E4373">
        <v>0</v>
      </c>
      <c r="F4373">
        <v>0</v>
      </c>
      <c r="G4373">
        <v>0</v>
      </c>
      <c r="H4373">
        <v>0</v>
      </c>
      <c r="I4373" t="s">
        <v>26</v>
      </c>
      <c r="J4373">
        <v>542164</v>
      </c>
      <c r="K4373" t="s">
        <v>197</v>
      </c>
      <c r="L4373">
        <v>542164</v>
      </c>
      <c r="M4373" t="s">
        <v>197</v>
      </c>
      <c r="N4373">
        <v>542164</v>
      </c>
      <c r="O4373" t="s">
        <v>197</v>
      </c>
      <c r="P4373">
        <v>541656</v>
      </c>
      <c r="Q4373" t="s">
        <v>195</v>
      </c>
      <c r="R4373" s="13">
        <v>174084.14075532564</v>
      </c>
      <c r="S4373" s="13"/>
      <c r="T4373" s="13"/>
      <c r="U4373" s="13"/>
      <c r="V4373" s="13">
        <f t="shared" si="1162"/>
        <v>0</v>
      </c>
      <c r="W4373" s="13"/>
      <c r="X4373" s="13">
        <f t="shared" si="1163"/>
        <v>0</v>
      </c>
      <c r="Y4373" s="13"/>
      <c r="Z4373" s="13">
        <f t="shared" si="1164"/>
        <v>0</v>
      </c>
      <c r="AA4373" s="13"/>
      <c r="AB4373" s="13">
        <f t="shared" si="1165"/>
        <v>0</v>
      </c>
      <c r="AC4373" s="13"/>
      <c r="AD4373" s="13"/>
      <c r="AE4373" s="13"/>
      <c r="AF4373" s="13"/>
      <c r="AG4373" s="13"/>
      <c r="AH4373" s="13"/>
      <c r="AI4373" s="13"/>
      <c r="AJ4373" s="13"/>
      <c r="AK4373" s="13">
        <f t="shared" si="1166"/>
        <v>0</v>
      </c>
      <c r="AL4373" s="13"/>
      <c r="AM4373" s="13">
        <f t="shared" si="1167"/>
        <v>0</v>
      </c>
      <c r="AN4373" s="13"/>
      <c r="AO4373" s="13">
        <v>0</v>
      </c>
      <c r="AP4373" s="13">
        <f t="shared" si="1168"/>
        <v>0</v>
      </c>
      <c r="AQ4373" s="13"/>
      <c r="AR4373" s="13">
        <f t="shared" si="1169"/>
        <v>0</v>
      </c>
      <c r="AS4373" s="13"/>
      <c r="AT4373" s="13">
        <f t="shared" si="1170"/>
        <v>0</v>
      </c>
      <c r="AU4373" s="13"/>
      <c r="AV4373" s="13">
        <f t="shared" si="1171"/>
        <v>0</v>
      </c>
      <c r="AW4373" s="13"/>
      <c r="AX4373" s="13">
        <f t="shared" si="1172"/>
        <v>0</v>
      </c>
      <c r="AY4373" s="13"/>
      <c r="AZ4373" s="13">
        <f t="shared" si="1173"/>
        <v>0</v>
      </c>
      <c r="BA4373" s="13"/>
      <c r="BB4373" s="13">
        <f t="shared" si="1174"/>
        <v>0</v>
      </c>
      <c r="BC4373" s="13"/>
      <c r="BD4373" s="13">
        <f t="shared" si="1175"/>
        <v>0</v>
      </c>
      <c r="BE4373" s="13"/>
      <c r="BF4373" s="13">
        <f t="shared" si="1176"/>
        <v>0</v>
      </c>
      <c r="BG4373" s="13"/>
      <c r="BH4373" s="13">
        <f t="shared" si="1177"/>
        <v>174084.14075532564</v>
      </c>
      <c r="BI4373" s="13">
        <f t="shared" si="1178"/>
        <v>174100</v>
      </c>
      <c r="BJ4373" s="13">
        <v>176600</v>
      </c>
    </row>
    <row r="4374" spans="1:62" x14ac:dyDescent="0.25">
      <c r="A4374" s="3" t="s">
        <v>500</v>
      </c>
      <c r="B4374" s="13">
        <v>2502</v>
      </c>
      <c r="C4374">
        <v>540978</v>
      </c>
      <c r="D4374">
        <v>1</v>
      </c>
      <c r="E4374">
        <v>1</v>
      </c>
      <c r="F4374">
        <v>0</v>
      </c>
      <c r="G4374">
        <v>0</v>
      </c>
      <c r="H4374">
        <v>0</v>
      </c>
      <c r="I4374" t="s">
        <v>61</v>
      </c>
      <c r="J4374">
        <v>540978</v>
      </c>
      <c r="K4374" t="s">
        <v>500</v>
      </c>
      <c r="L4374">
        <v>523704</v>
      </c>
      <c r="M4374" t="s">
        <v>474</v>
      </c>
      <c r="N4374">
        <v>523704</v>
      </c>
      <c r="O4374" t="s">
        <v>474</v>
      </c>
      <c r="P4374">
        <v>523704</v>
      </c>
      <c r="Q4374" t="s">
        <v>474</v>
      </c>
      <c r="R4374" s="13">
        <v>567683.05476928409</v>
      </c>
      <c r="S4374" s="13">
        <v>5499</v>
      </c>
      <c r="T4374" s="13">
        <v>293295.8437713763</v>
      </c>
      <c r="U4374" s="13"/>
      <c r="V4374" s="13">
        <f t="shared" si="1162"/>
        <v>0</v>
      </c>
      <c r="W4374" s="13">
        <v>28</v>
      </c>
      <c r="X4374" s="13">
        <f t="shared" si="1163"/>
        <v>82992</v>
      </c>
      <c r="Y4374" s="13">
        <v>27</v>
      </c>
      <c r="Z4374" s="13">
        <f t="shared" si="1164"/>
        <v>26676</v>
      </c>
      <c r="AA4374" s="13">
        <v>5</v>
      </c>
      <c r="AB4374" s="13">
        <f t="shared" si="1165"/>
        <v>1235</v>
      </c>
      <c r="AC4374" s="13"/>
      <c r="AD4374" s="13"/>
      <c r="AE4374" s="13"/>
      <c r="AF4374" s="13"/>
      <c r="AG4374" s="13"/>
      <c r="AH4374" s="13"/>
      <c r="AI4374" s="13"/>
      <c r="AJ4374" s="13"/>
      <c r="AK4374" s="13">
        <f t="shared" si="1166"/>
        <v>0</v>
      </c>
      <c r="AL4374" s="13"/>
      <c r="AM4374" s="13">
        <f t="shared" si="1167"/>
        <v>0</v>
      </c>
      <c r="AN4374" s="13"/>
      <c r="AO4374" s="13">
        <v>0</v>
      </c>
      <c r="AP4374" s="13">
        <f t="shared" si="1168"/>
        <v>0</v>
      </c>
      <c r="AQ4374" s="13"/>
      <c r="AR4374" s="13">
        <f t="shared" si="1169"/>
        <v>0</v>
      </c>
      <c r="AS4374" s="13"/>
      <c r="AT4374" s="13">
        <f t="shared" si="1170"/>
        <v>0</v>
      </c>
      <c r="AU4374" s="13"/>
      <c r="AV4374" s="13">
        <f t="shared" si="1171"/>
        <v>0</v>
      </c>
      <c r="AW4374" s="13"/>
      <c r="AX4374" s="13">
        <f t="shared" si="1172"/>
        <v>0</v>
      </c>
      <c r="AY4374" s="13"/>
      <c r="AZ4374" s="13">
        <f t="shared" si="1173"/>
        <v>0</v>
      </c>
      <c r="BA4374" s="13"/>
      <c r="BB4374" s="13">
        <f t="shared" si="1174"/>
        <v>0</v>
      </c>
      <c r="BC4374" s="13"/>
      <c r="BD4374" s="13">
        <f t="shared" si="1175"/>
        <v>0</v>
      </c>
      <c r="BE4374" s="13"/>
      <c r="BF4374" s="13">
        <f t="shared" si="1176"/>
        <v>0</v>
      </c>
      <c r="BG4374" s="13"/>
      <c r="BH4374" s="13">
        <f t="shared" si="1177"/>
        <v>971881.89854066039</v>
      </c>
      <c r="BI4374" s="13">
        <f t="shared" si="1178"/>
        <v>971900</v>
      </c>
      <c r="BJ4374" s="13">
        <v>948600</v>
      </c>
    </row>
    <row r="4375" spans="1:62" x14ac:dyDescent="0.25">
      <c r="A4375" t="s">
        <v>4123</v>
      </c>
      <c r="B4375" s="13">
        <v>438</v>
      </c>
      <c r="C4375">
        <v>592552</v>
      </c>
      <c r="D4375">
        <v>1</v>
      </c>
      <c r="E4375">
        <v>0</v>
      </c>
      <c r="F4375">
        <v>0</v>
      </c>
      <c r="G4375">
        <v>0</v>
      </c>
      <c r="H4375">
        <v>0</v>
      </c>
      <c r="I4375" t="s">
        <v>90</v>
      </c>
      <c r="J4375">
        <v>592676</v>
      </c>
      <c r="K4375" t="s">
        <v>3409</v>
      </c>
      <c r="L4375">
        <v>592048</v>
      </c>
      <c r="M4375" t="s">
        <v>553</v>
      </c>
      <c r="N4375">
        <v>592048</v>
      </c>
      <c r="O4375" t="s">
        <v>553</v>
      </c>
      <c r="P4375">
        <v>592731</v>
      </c>
      <c r="Q4375" t="s">
        <v>143</v>
      </c>
      <c r="R4375" s="13">
        <v>102511.17712541953</v>
      </c>
      <c r="S4375" s="13"/>
      <c r="T4375" s="13"/>
      <c r="U4375" s="13"/>
      <c r="V4375" s="13">
        <f t="shared" si="1162"/>
        <v>0</v>
      </c>
      <c r="W4375" s="13"/>
      <c r="X4375" s="13">
        <f t="shared" si="1163"/>
        <v>0</v>
      </c>
      <c r="Y4375" s="13"/>
      <c r="Z4375" s="13">
        <f t="shared" si="1164"/>
        <v>0</v>
      </c>
      <c r="AA4375" s="13"/>
      <c r="AB4375" s="13">
        <f t="shared" si="1165"/>
        <v>0</v>
      </c>
      <c r="AC4375" s="13"/>
      <c r="AD4375" s="13"/>
      <c r="AE4375" s="13"/>
      <c r="AF4375" s="13"/>
      <c r="AG4375" s="13"/>
      <c r="AH4375" s="13"/>
      <c r="AI4375" s="13"/>
      <c r="AJ4375" s="13"/>
      <c r="AK4375" s="13">
        <f t="shared" si="1166"/>
        <v>0</v>
      </c>
      <c r="AL4375" s="13"/>
      <c r="AM4375" s="13">
        <f t="shared" si="1167"/>
        <v>0</v>
      </c>
      <c r="AN4375" s="13"/>
      <c r="AO4375" s="13">
        <v>0</v>
      </c>
      <c r="AP4375" s="13">
        <f t="shared" si="1168"/>
        <v>0</v>
      </c>
      <c r="AQ4375" s="13"/>
      <c r="AR4375" s="13">
        <f t="shared" si="1169"/>
        <v>0</v>
      </c>
      <c r="AS4375" s="13"/>
      <c r="AT4375" s="13">
        <f t="shared" si="1170"/>
        <v>0</v>
      </c>
      <c r="AU4375" s="13"/>
      <c r="AV4375" s="13">
        <f t="shared" si="1171"/>
        <v>0</v>
      </c>
      <c r="AW4375" s="13"/>
      <c r="AX4375" s="13">
        <f t="shared" si="1172"/>
        <v>0</v>
      </c>
      <c r="AY4375" s="13"/>
      <c r="AZ4375" s="13">
        <f t="shared" si="1173"/>
        <v>0</v>
      </c>
      <c r="BA4375" s="13"/>
      <c r="BB4375" s="13">
        <f t="shared" si="1174"/>
        <v>0</v>
      </c>
      <c r="BC4375" s="13"/>
      <c r="BD4375" s="13">
        <f t="shared" si="1175"/>
        <v>0</v>
      </c>
      <c r="BE4375" s="13"/>
      <c r="BF4375" s="13">
        <f t="shared" si="1176"/>
        <v>0</v>
      </c>
      <c r="BG4375" s="13"/>
      <c r="BH4375" s="13">
        <f t="shared" si="1177"/>
        <v>102511.17712541953</v>
      </c>
      <c r="BI4375" s="13">
        <f t="shared" si="1178"/>
        <v>102500</v>
      </c>
      <c r="BJ4375" s="13">
        <v>100300</v>
      </c>
    </row>
    <row r="4376" spans="1:62" x14ac:dyDescent="0.25">
      <c r="A4376" t="s">
        <v>4123</v>
      </c>
      <c r="B4376" s="13">
        <v>968</v>
      </c>
      <c r="C4376">
        <v>582298</v>
      </c>
      <c r="D4376">
        <v>1</v>
      </c>
      <c r="E4376">
        <v>0</v>
      </c>
      <c r="F4376">
        <v>0</v>
      </c>
      <c r="G4376">
        <v>0</v>
      </c>
      <c r="H4376">
        <v>0</v>
      </c>
      <c r="I4376" t="s">
        <v>30</v>
      </c>
      <c r="J4376">
        <v>581682</v>
      </c>
      <c r="K4376" t="s">
        <v>804</v>
      </c>
      <c r="L4376">
        <v>581682</v>
      </c>
      <c r="M4376" t="s">
        <v>804</v>
      </c>
      <c r="N4376">
        <v>581283</v>
      </c>
      <c r="O4376" t="s">
        <v>29</v>
      </c>
      <c r="P4376">
        <v>581283</v>
      </c>
      <c r="Q4376" t="s">
        <v>29</v>
      </c>
      <c r="R4376" s="13">
        <v>224081.6229286271</v>
      </c>
      <c r="S4376" s="13"/>
      <c r="T4376" s="13"/>
      <c r="U4376" s="13"/>
      <c r="V4376" s="13">
        <f t="shared" si="1162"/>
        <v>0</v>
      </c>
      <c r="W4376" s="13"/>
      <c r="X4376" s="13">
        <f t="shared" si="1163"/>
        <v>0</v>
      </c>
      <c r="Y4376" s="13"/>
      <c r="Z4376" s="13">
        <f t="shared" si="1164"/>
        <v>0</v>
      </c>
      <c r="AA4376" s="13"/>
      <c r="AB4376" s="13">
        <f t="shared" si="1165"/>
        <v>0</v>
      </c>
      <c r="AC4376" s="13"/>
      <c r="AD4376" s="13"/>
      <c r="AE4376" s="13"/>
      <c r="AF4376" s="13"/>
      <c r="AG4376" s="13"/>
      <c r="AH4376" s="13"/>
      <c r="AI4376" s="13"/>
      <c r="AJ4376" s="13"/>
      <c r="AK4376" s="13">
        <f t="shared" si="1166"/>
        <v>0</v>
      </c>
      <c r="AL4376" s="13"/>
      <c r="AM4376" s="13">
        <f t="shared" si="1167"/>
        <v>0</v>
      </c>
      <c r="AN4376" s="13"/>
      <c r="AO4376" s="13">
        <v>0</v>
      </c>
      <c r="AP4376" s="13">
        <f t="shared" si="1168"/>
        <v>0</v>
      </c>
      <c r="AQ4376" s="13"/>
      <c r="AR4376" s="13">
        <f t="shared" si="1169"/>
        <v>0</v>
      </c>
      <c r="AS4376" s="13"/>
      <c r="AT4376" s="13">
        <f t="shared" si="1170"/>
        <v>0</v>
      </c>
      <c r="AU4376" s="13"/>
      <c r="AV4376" s="13">
        <f t="shared" si="1171"/>
        <v>0</v>
      </c>
      <c r="AW4376" s="13"/>
      <c r="AX4376" s="13">
        <f t="shared" si="1172"/>
        <v>0</v>
      </c>
      <c r="AY4376" s="13"/>
      <c r="AZ4376" s="13">
        <f t="shared" si="1173"/>
        <v>0</v>
      </c>
      <c r="BA4376" s="13"/>
      <c r="BB4376" s="13">
        <f t="shared" si="1174"/>
        <v>0</v>
      </c>
      <c r="BC4376" s="13"/>
      <c r="BD4376" s="13">
        <f t="shared" si="1175"/>
        <v>0</v>
      </c>
      <c r="BE4376" s="13"/>
      <c r="BF4376" s="13">
        <f t="shared" si="1176"/>
        <v>0</v>
      </c>
      <c r="BG4376" s="13"/>
      <c r="BH4376" s="13">
        <f t="shared" si="1177"/>
        <v>224081.6229286271</v>
      </c>
      <c r="BI4376" s="13">
        <f t="shared" si="1178"/>
        <v>224100</v>
      </c>
      <c r="BJ4376" s="13">
        <v>220800</v>
      </c>
    </row>
    <row r="4377" spans="1:62" x14ac:dyDescent="0.25">
      <c r="A4377" s="3" t="s">
        <v>1819</v>
      </c>
      <c r="B4377" s="13">
        <v>717</v>
      </c>
      <c r="C4377">
        <v>591637</v>
      </c>
      <c r="D4377">
        <v>1</v>
      </c>
      <c r="E4377">
        <v>1</v>
      </c>
      <c r="F4377">
        <v>0</v>
      </c>
      <c r="G4377">
        <v>0</v>
      </c>
      <c r="H4377">
        <v>0</v>
      </c>
      <c r="I4377" t="s">
        <v>75</v>
      </c>
      <c r="J4377">
        <v>591637</v>
      </c>
      <c r="K4377" t="s">
        <v>1819</v>
      </c>
      <c r="L4377">
        <v>590401</v>
      </c>
      <c r="M4377" t="s">
        <v>876</v>
      </c>
      <c r="N4377">
        <v>590266</v>
      </c>
      <c r="O4377" t="s">
        <v>96</v>
      </c>
      <c r="P4377">
        <v>590266</v>
      </c>
      <c r="Q4377" t="s">
        <v>96</v>
      </c>
      <c r="R4377" s="13">
        <v>166752.67990178126</v>
      </c>
      <c r="S4377" s="13">
        <v>1298</v>
      </c>
      <c r="T4377" s="13">
        <v>69520.441482972063</v>
      </c>
      <c r="U4377" s="13"/>
      <c r="V4377" s="13">
        <f t="shared" si="1162"/>
        <v>0</v>
      </c>
      <c r="W4377" s="13">
        <v>3</v>
      </c>
      <c r="X4377" s="13">
        <f t="shared" si="1163"/>
        <v>8892</v>
      </c>
      <c r="Y4377" s="13">
        <v>6</v>
      </c>
      <c r="Z4377" s="13">
        <f t="shared" si="1164"/>
        <v>5928</v>
      </c>
      <c r="AA4377" s="13">
        <v>1</v>
      </c>
      <c r="AB4377" s="13">
        <f t="shared" si="1165"/>
        <v>247</v>
      </c>
      <c r="AC4377" s="13"/>
      <c r="AD4377" s="13"/>
      <c r="AE4377" s="13"/>
      <c r="AF4377" s="13"/>
      <c r="AG4377" s="13"/>
      <c r="AH4377" s="13"/>
      <c r="AI4377" s="13"/>
      <c r="AJ4377" s="13"/>
      <c r="AK4377" s="13">
        <f t="shared" si="1166"/>
        <v>0</v>
      </c>
      <c r="AL4377" s="13"/>
      <c r="AM4377" s="13">
        <f t="shared" si="1167"/>
        <v>0</v>
      </c>
      <c r="AN4377" s="13"/>
      <c r="AO4377" s="13">
        <v>0</v>
      </c>
      <c r="AP4377" s="13">
        <f t="shared" si="1168"/>
        <v>0</v>
      </c>
      <c r="AQ4377" s="13"/>
      <c r="AR4377" s="13">
        <f t="shared" si="1169"/>
        <v>0</v>
      </c>
      <c r="AS4377" s="13"/>
      <c r="AT4377" s="13">
        <f t="shared" si="1170"/>
        <v>0</v>
      </c>
      <c r="AU4377" s="13"/>
      <c r="AV4377" s="13">
        <f t="shared" si="1171"/>
        <v>0</v>
      </c>
      <c r="AW4377" s="13"/>
      <c r="AX4377" s="13">
        <f t="shared" si="1172"/>
        <v>0</v>
      </c>
      <c r="AY4377" s="13"/>
      <c r="AZ4377" s="13">
        <f t="shared" si="1173"/>
        <v>0</v>
      </c>
      <c r="BA4377" s="13"/>
      <c r="BB4377" s="13">
        <f t="shared" si="1174"/>
        <v>0</v>
      </c>
      <c r="BC4377" s="13"/>
      <c r="BD4377" s="13">
        <f t="shared" si="1175"/>
        <v>0</v>
      </c>
      <c r="BE4377" s="13"/>
      <c r="BF4377" s="13">
        <f t="shared" si="1176"/>
        <v>0</v>
      </c>
      <c r="BG4377" s="13"/>
      <c r="BH4377" s="13">
        <f t="shared" si="1177"/>
        <v>251340.12138475332</v>
      </c>
      <c r="BI4377" s="13">
        <f t="shared" si="1178"/>
        <v>251300</v>
      </c>
      <c r="BJ4377" s="13">
        <v>241400</v>
      </c>
    </row>
    <row r="4378" spans="1:62" x14ac:dyDescent="0.25">
      <c r="A4378" t="s">
        <v>4124</v>
      </c>
      <c r="B4378" s="13">
        <v>260</v>
      </c>
      <c r="C4378">
        <v>586919</v>
      </c>
      <c r="D4378">
        <v>1</v>
      </c>
      <c r="E4378">
        <v>0</v>
      </c>
      <c r="F4378">
        <v>0</v>
      </c>
      <c r="G4378">
        <v>0</v>
      </c>
      <c r="H4378">
        <v>0</v>
      </c>
      <c r="I4378" t="s">
        <v>90</v>
      </c>
      <c r="J4378">
        <v>585751</v>
      </c>
      <c r="K4378" t="s">
        <v>526</v>
      </c>
      <c r="L4378">
        <v>585751</v>
      </c>
      <c r="M4378" t="s">
        <v>526</v>
      </c>
      <c r="N4378">
        <v>585751</v>
      </c>
      <c r="O4378" t="s">
        <v>526</v>
      </c>
      <c r="P4378">
        <v>585459</v>
      </c>
      <c r="Q4378" t="s">
        <v>414</v>
      </c>
      <c r="R4378" s="13">
        <v>70488.701001315436</v>
      </c>
      <c r="S4378" s="13"/>
      <c r="T4378" s="13"/>
      <c r="U4378" s="13"/>
      <c r="V4378" s="13">
        <f t="shared" si="1162"/>
        <v>0</v>
      </c>
      <c r="W4378" s="13"/>
      <c r="X4378" s="13">
        <f t="shared" si="1163"/>
        <v>0</v>
      </c>
      <c r="Y4378" s="13"/>
      <c r="Z4378" s="13">
        <f t="shared" si="1164"/>
        <v>0</v>
      </c>
      <c r="AA4378" s="13"/>
      <c r="AB4378" s="13">
        <f t="shared" si="1165"/>
        <v>0</v>
      </c>
      <c r="AC4378" s="13"/>
      <c r="AD4378" s="13"/>
      <c r="AE4378" s="13"/>
      <c r="AF4378" s="13"/>
      <c r="AG4378" s="13"/>
      <c r="AH4378" s="13"/>
      <c r="AI4378" s="13"/>
      <c r="AJ4378" s="13"/>
      <c r="AK4378" s="13">
        <f t="shared" si="1166"/>
        <v>0</v>
      </c>
      <c r="AL4378" s="13"/>
      <c r="AM4378" s="13">
        <f t="shared" si="1167"/>
        <v>0</v>
      </c>
      <c r="AN4378" s="13"/>
      <c r="AO4378" s="13">
        <v>0</v>
      </c>
      <c r="AP4378" s="13">
        <f t="shared" si="1168"/>
        <v>0</v>
      </c>
      <c r="AQ4378" s="13"/>
      <c r="AR4378" s="13">
        <f t="shared" si="1169"/>
        <v>0</v>
      </c>
      <c r="AS4378" s="13"/>
      <c r="AT4378" s="13">
        <f t="shared" si="1170"/>
        <v>0</v>
      </c>
      <c r="AU4378" s="13"/>
      <c r="AV4378" s="13">
        <f t="shared" si="1171"/>
        <v>0</v>
      </c>
      <c r="AW4378" s="13"/>
      <c r="AX4378" s="13">
        <f t="shared" si="1172"/>
        <v>0</v>
      </c>
      <c r="AY4378" s="13"/>
      <c r="AZ4378" s="13">
        <f t="shared" si="1173"/>
        <v>0</v>
      </c>
      <c r="BA4378" s="13"/>
      <c r="BB4378" s="13">
        <f t="shared" si="1174"/>
        <v>0</v>
      </c>
      <c r="BC4378" s="13"/>
      <c r="BD4378" s="13">
        <f t="shared" si="1175"/>
        <v>0</v>
      </c>
      <c r="BE4378" s="13"/>
      <c r="BF4378" s="13">
        <f t="shared" si="1176"/>
        <v>0</v>
      </c>
      <c r="BG4378" s="13"/>
      <c r="BH4378" s="13">
        <f t="shared" si="1177"/>
        <v>70488.701001315436</v>
      </c>
      <c r="BI4378" s="13">
        <f t="shared" si="1178"/>
        <v>70500</v>
      </c>
      <c r="BJ4378" s="13">
        <v>70800</v>
      </c>
    </row>
    <row r="4379" spans="1:62" x14ac:dyDescent="0.25">
      <c r="A4379" t="s">
        <v>4125</v>
      </c>
      <c r="B4379" s="13">
        <v>402</v>
      </c>
      <c r="C4379">
        <v>583804</v>
      </c>
      <c r="D4379">
        <v>1</v>
      </c>
      <c r="E4379">
        <v>0</v>
      </c>
      <c r="F4379">
        <v>0</v>
      </c>
      <c r="G4379">
        <v>0</v>
      </c>
      <c r="H4379">
        <v>0</v>
      </c>
      <c r="I4379" t="s">
        <v>30</v>
      </c>
      <c r="J4379">
        <v>583839</v>
      </c>
      <c r="K4379" t="s">
        <v>93</v>
      </c>
      <c r="L4379">
        <v>583782</v>
      </c>
      <c r="M4379" t="s">
        <v>107</v>
      </c>
      <c r="N4379">
        <v>583782</v>
      </c>
      <c r="O4379" t="s">
        <v>107</v>
      </c>
      <c r="P4379">
        <v>583782</v>
      </c>
      <c r="Q4379" t="s">
        <v>107</v>
      </c>
      <c r="R4379" s="13">
        <v>94175.246945587322</v>
      </c>
      <c r="S4379" s="13"/>
      <c r="T4379" s="13"/>
      <c r="U4379" s="13"/>
      <c r="V4379" s="13">
        <f t="shared" si="1162"/>
        <v>0</v>
      </c>
      <c r="W4379" s="13"/>
      <c r="X4379" s="13">
        <f t="shared" si="1163"/>
        <v>0</v>
      </c>
      <c r="Y4379" s="13"/>
      <c r="Z4379" s="13">
        <f t="shared" si="1164"/>
        <v>0</v>
      </c>
      <c r="AA4379" s="13"/>
      <c r="AB4379" s="13">
        <f t="shared" si="1165"/>
        <v>0</v>
      </c>
      <c r="AC4379" s="13"/>
      <c r="AD4379" s="13"/>
      <c r="AE4379" s="13"/>
      <c r="AF4379" s="13"/>
      <c r="AG4379" s="13"/>
      <c r="AH4379" s="13"/>
      <c r="AI4379" s="13"/>
      <c r="AJ4379" s="13"/>
      <c r="AK4379" s="13">
        <f t="shared" si="1166"/>
        <v>0</v>
      </c>
      <c r="AL4379" s="13"/>
      <c r="AM4379" s="13">
        <f t="shared" si="1167"/>
        <v>0</v>
      </c>
      <c r="AN4379" s="13"/>
      <c r="AO4379" s="13">
        <v>0</v>
      </c>
      <c r="AP4379" s="13">
        <f t="shared" si="1168"/>
        <v>0</v>
      </c>
      <c r="AQ4379" s="13"/>
      <c r="AR4379" s="13">
        <f t="shared" si="1169"/>
        <v>0</v>
      </c>
      <c r="AS4379" s="13"/>
      <c r="AT4379" s="13">
        <f t="shared" si="1170"/>
        <v>0</v>
      </c>
      <c r="AU4379" s="13"/>
      <c r="AV4379" s="13">
        <f t="shared" si="1171"/>
        <v>0</v>
      </c>
      <c r="AW4379" s="13"/>
      <c r="AX4379" s="13">
        <f t="shared" si="1172"/>
        <v>0</v>
      </c>
      <c r="AY4379" s="13"/>
      <c r="AZ4379" s="13">
        <f t="shared" si="1173"/>
        <v>0</v>
      </c>
      <c r="BA4379" s="13"/>
      <c r="BB4379" s="13">
        <f t="shared" si="1174"/>
        <v>0</v>
      </c>
      <c r="BC4379" s="13"/>
      <c r="BD4379" s="13">
        <f t="shared" si="1175"/>
        <v>0</v>
      </c>
      <c r="BE4379" s="13"/>
      <c r="BF4379" s="13">
        <f t="shared" si="1176"/>
        <v>0</v>
      </c>
      <c r="BG4379" s="13"/>
      <c r="BH4379" s="13">
        <f t="shared" si="1177"/>
        <v>94175.246945587322</v>
      </c>
      <c r="BI4379" s="13">
        <f t="shared" si="1178"/>
        <v>94200</v>
      </c>
      <c r="BJ4379" s="13">
        <v>95200</v>
      </c>
    </row>
    <row r="4380" spans="1:62" x14ac:dyDescent="0.25">
      <c r="A4380" t="s">
        <v>4126</v>
      </c>
      <c r="B4380" s="13">
        <v>103</v>
      </c>
      <c r="C4380">
        <v>594741</v>
      </c>
      <c r="D4380">
        <v>1</v>
      </c>
      <c r="E4380">
        <v>0</v>
      </c>
      <c r="F4380">
        <v>0</v>
      </c>
      <c r="G4380">
        <v>0</v>
      </c>
      <c r="H4380">
        <v>0</v>
      </c>
      <c r="I4380" t="s">
        <v>30</v>
      </c>
      <c r="J4380">
        <v>594431</v>
      </c>
      <c r="K4380" t="s">
        <v>224</v>
      </c>
      <c r="L4380">
        <v>594202</v>
      </c>
      <c r="M4380" t="s">
        <v>550</v>
      </c>
      <c r="N4380">
        <v>593711</v>
      </c>
      <c r="O4380" t="s">
        <v>149</v>
      </c>
      <c r="P4380">
        <v>593711</v>
      </c>
      <c r="Q4380" t="s">
        <v>149</v>
      </c>
      <c r="R4380" s="13">
        <v>70488.701001315436</v>
      </c>
      <c r="S4380" s="13"/>
      <c r="T4380" s="13"/>
      <c r="U4380" s="13"/>
      <c r="V4380" s="13">
        <f t="shared" si="1162"/>
        <v>0</v>
      </c>
      <c r="W4380" s="13"/>
      <c r="X4380" s="13">
        <f t="shared" si="1163"/>
        <v>0</v>
      </c>
      <c r="Y4380" s="13"/>
      <c r="Z4380" s="13">
        <f t="shared" si="1164"/>
        <v>0</v>
      </c>
      <c r="AA4380" s="13"/>
      <c r="AB4380" s="13">
        <f t="shared" si="1165"/>
        <v>0</v>
      </c>
      <c r="AC4380" s="13"/>
      <c r="AD4380" s="13"/>
      <c r="AE4380" s="13"/>
      <c r="AF4380" s="13"/>
      <c r="AG4380" s="13"/>
      <c r="AH4380" s="13"/>
      <c r="AI4380" s="13"/>
      <c r="AJ4380" s="13"/>
      <c r="AK4380" s="13">
        <f t="shared" si="1166"/>
        <v>0</v>
      </c>
      <c r="AL4380" s="13"/>
      <c r="AM4380" s="13">
        <f t="shared" si="1167"/>
        <v>0</v>
      </c>
      <c r="AN4380" s="13"/>
      <c r="AO4380" s="13">
        <v>0</v>
      </c>
      <c r="AP4380" s="13">
        <f t="shared" si="1168"/>
        <v>0</v>
      </c>
      <c r="AQ4380" s="13"/>
      <c r="AR4380" s="13">
        <f t="shared" si="1169"/>
        <v>0</v>
      </c>
      <c r="AS4380" s="13"/>
      <c r="AT4380" s="13">
        <f t="shared" si="1170"/>
        <v>0</v>
      </c>
      <c r="AU4380" s="13"/>
      <c r="AV4380" s="13">
        <f t="shared" si="1171"/>
        <v>0</v>
      </c>
      <c r="AW4380" s="13"/>
      <c r="AX4380" s="13">
        <f t="shared" si="1172"/>
        <v>0</v>
      </c>
      <c r="AY4380" s="13"/>
      <c r="AZ4380" s="13">
        <f t="shared" si="1173"/>
        <v>0</v>
      </c>
      <c r="BA4380" s="13"/>
      <c r="BB4380" s="13">
        <f t="shared" si="1174"/>
        <v>0</v>
      </c>
      <c r="BC4380" s="13"/>
      <c r="BD4380" s="13">
        <f t="shared" si="1175"/>
        <v>0</v>
      </c>
      <c r="BE4380" s="13"/>
      <c r="BF4380" s="13">
        <f t="shared" si="1176"/>
        <v>0</v>
      </c>
      <c r="BG4380" s="13"/>
      <c r="BH4380" s="13">
        <f t="shared" si="1177"/>
        <v>70488.701001315436</v>
      </c>
      <c r="BI4380" s="13">
        <f t="shared" si="1178"/>
        <v>70500</v>
      </c>
      <c r="BJ4380" s="13">
        <v>70800</v>
      </c>
    </row>
    <row r="4381" spans="1:62" x14ac:dyDescent="0.25">
      <c r="A4381" t="s">
        <v>1152</v>
      </c>
      <c r="B4381" s="13">
        <v>153</v>
      </c>
      <c r="C4381">
        <v>578703</v>
      </c>
      <c r="D4381">
        <v>1</v>
      </c>
      <c r="E4381">
        <v>0</v>
      </c>
      <c r="F4381">
        <v>0</v>
      </c>
      <c r="G4381">
        <v>0</v>
      </c>
      <c r="H4381">
        <v>0</v>
      </c>
      <c r="I4381" t="s">
        <v>41</v>
      </c>
      <c r="J4381">
        <v>577863</v>
      </c>
      <c r="K4381" t="s">
        <v>140</v>
      </c>
      <c r="L4381">
        <v>505145</v>
      </c>
      <c r="M4381" t="s">
        <v>141</v>
      </c>
      <c r="N4381">
        <v>577731</v>
      </c>
      <c r="O4381" t="s">
        <v>139</v>
      </c>
      <c r="P4381">
        <v>577731</v>
      </c>
      <c r="Q4381" t="s">
        <v>139</v>
      </c>
      <c r="R4381" s="13">
        <v>70488.701001315436</v>
      </c>
      <c r="S4381" s="13"/>
      <c r="T4381" s="13"/>
      <c r="U4381" s="13"/>
      <c r="V4381" s="13">
        <f t="shared" si="1162"/>
        <v>0</v>
      </c>
      <c r="W4381" s="13"/>
      <c r="X4381" s="13">
        <f t="shared" si="1163"/>
        <v>0</v>
      </c>
      <c r="Y4381" s="13"/>
      <c r="Z4381" s="13">
        <f t="shared" si="1164"/>
        <v>0</v>
      </c>
      <c r="AA4381" s="13"/>
      <c r="AB4381" s="13">
        <f t="shared" si="1165"/>
        <v>0</v>
      </c>
      <c r="AC4381" s="13"/>
      <c r="AD4381" s="13"/>
      <c r="AE4381" s="13"/>
      <c r="AF4381" s="13"/>
      <c r="AG4381" s="13"/>
      <c r="AH4381" s="13"/>
      <c r="AI4381" s="13"/>
      <c r="AJ4381" s="13"/>
      <c r="AK4381" s="13">
        <f t="shared" si="1166"/>
        <v>0</v>
      </c>
      <c r="AL4381" s="13"/>
      <c r="AM4381" s="13">
        <f t="shared" si="1167"/>
        <v>0</v>
      </c>
      <c r="AN4381" s="13"/>
      <c r="AO4381" s="13">
        <v>0</v>
      </c>
      <c r="AP4381" s="13">
        <f t="shared" si="1168"/>
        <v>0</v>
      </c>
      <c r="AQ4381" s="13"/>
      <c r="AR4381" s="13">
        <f t="shared" si="1169"/>
        <v>0</v>
      </c>
      <c r="AS4381" s="13"/>
      <c r="AT4381" s="13">
        <f t="shared" si="1170"/>
        <v>0</v>
      </c>
      <c r="AU4381" s="13"/>
      <c r="AV4381" s="13">
        <f t="shared" si="1171"/>
        <v>0</v>
      </c>
      <c r="AW4381" s="13"/>
      <c r="AX4381" s="13">
        <f t="shared" si="1172"/>
        <v>0</v>
      </c>
      <c r="AY4381" s="13"/>
      <c r="AZ4381" s="13">
        <f t="shared" si="1173"/>
        <v>0</v>
      </c>
      <c r="BA4381" s="13"/>
      <c r="BB4381" s="13">
        <f t="shared" si="1174"/>
        <v>0</v>
      </c>
      <c r="BC4381" s="13"/>
      <c r="BD4381" s="13">
        <f t="shared" si="1175"/>
        <v>0</v>
      </c>
      <c r="BE4381" s="13"/>
      <c r="BF4381" s="13">
        <f t="shared" si="1176"/>
        <v>0</v>
      </c>
      <c r="BG4381" s="13"/>
      <c r="BH4381" s="13">
        <f t="shared" si="1177"/>
        <v>70488.701001315436</v>
      </c>
      <c r="BI4381" s="13">
        <f t="shared" si="1178"/>
        <v>70500</v>
      </c>
      <c r="BJ4381" s="13">
        <v>70800</v>
      </c>
    </row>
    <row r="4382" spans="1:62" x14ac:dyDescent="0.25">
      <c r="A4382" s="4" t="s">
        <v>1152</v>
      </c>
      <c r="B4382" s="13">
        <v>5157</v>
      </c>
      <c r="C4382">
        <v>531723</v>
      </c>
      <c r="D4382">
        <v>1</v>
      </c>
      <c r="E4382">
        <v>1</v>
      </c>
      <c r="F4382">
        <v>1</v>
      </c>
      <c r="G4382">
        <v>0</v>
      </c>
      <c r="H4382">
        <v>0</v>
      </c>
      <c r="I4382" t="s">
        <v>26</v>
      </c>
      <c r="J4382">
        <v>531723</v>
      </c>
      <c r="K4382" t="s">
        <v>1152</v>
      </c>
      <c r="L4382">
        <v>531723</v>
      </c>
      <c r="M4382" t="s">
        <v>1152</v>
      </c>
      <c r="N4382">
        <v>539244</v>
      </c>
      <c r="O4382" t="s">
        <v>1153</v>
      </c>
      <c r="P4382">
        <v>539139</v>
      </c>
      <c r="Q4382" t="s">
        <v>548</v>
      </c>
      <c r="R4382" s="13">
        <v>1143895.2946973471</v>
      </c>
      <c r="S4382" s="13">
        <v>6386</v>
      </c>
      <c r="T4382" s="13">
        <v>340390.63412608311</v>
      </c>
      <c r="U4382" s="13"/>
      <c r="V4382" s="13">
        <f t="shared" si="1162"/>
        <v>0</v>
      </c>
      <c r="W4382" s="13">
        <v>6</v>
      </c>
      <c r="X4382" s="13">
        <f t="shared" si="1163"/>
        <v>17784</v>
      </c>
      <c r="Y4382" s="13">
        <v>35</v>
      </c>
      <c r="Z4382" s="13">
        <f t="shared" si="1164"/>
        <v>34580</v>
      </c>
      <c r="AA4382" s="13">
        <v>23</v>
      </c>
      <c r="AB4382" s="13">
        <f t="shared" si="1165"/>
        <v>5681</v>
      </c>
      <c r="AC4382" s="13">
        <v>16587</v>
      </c>
      <c r="AD4382" s="13">
        <v>3423944.670142083</v>
      </c>
      <c r="AE4382" s="13"/>
      <c r="AF4382" s="13"/>
      <c r="AG4382" s="13"/>
      <c r="AH4382" s="13"/>
      <c r="AI4382" s="13"/>
      <c r="AJ4382" s="13"/>
      <c r="AK4382" s="13">
        <f t="shared" si="1166"/>
        <v>0</v>
      </c>
      <c r="AL4382" s="13"/>
      <c r="AM4382" s="13">
        <f t="shared" si="1167"/>
        <v>0</v>
      </c>
      <c r="AN4382" s="13"/>
      <c r="AO4382" s="13">
        <v>0</v>
      </c>
      <c r="AP4382" s="13">
        <f t="shared" si="1168"/>
        <v>0</v>
      </c>
      <c r="AQ4382" s="13"/>
      <c r="AR4382" s="13">
        <f t="shared" si="1169"/>
        <v>0</v>
      </c>
      <c r="AS4382" s="13"/>
      <c r="AT4382" s="13">
        <f t="shared" si="1170"/>
        <v>0</v>
      </c>
      <c r="AU4382" s="13"/>
      <c r="AV4382" s="13">
        <f t="shared" si="1171"/>
        <v>0</v>
      </c>
      <c r="AW4382" s="13"/>
      <c r="AX4382" s="13">
        <f t="shared" si="1172"/>
        <v>0</v>
      </c>
      <c r="AY4382" s="13"/>
      <c r="AZ4382" s="13">
        <f t="shared" si="1173"/>
        <v>0</v>
      </c>
      <c r="BA4382" s="13"/>
      <c r="BB4382" s="13">
        <f t="shared" si="1174"/>
        <v>0</v>
      </c>
      <c r="BC4382" s="13"/>
      <c r="BD4382" s="13">
        <f t="shared" si="1175"/>
        <v>0</v>
      </c>
      <c r="BE4382" s="13"/>
      <c r="BF4382" s="13">
        <f t="shared" si="1176"/>
        <v>0</v>
      </c>
      <c r="BG4382" s="13"/>
      <c r="BH4382" s="13">
        <f t="shared" si="1177"/>
        <v>4966275.5989655126</v>
      </c>
      <c r="BI4382" s="13">
        <f t="shared" si="1178"/>
        <v>4966300</v>
      </c>
      <c r="BJ4382" s="13">
        <v>4909100</v>
      </c>
    </row>
    <row r="4383" spans="1:62" x14ac:dyDescent="0.25">
      <c r="A4383" t="s">
        <v>4127</v>
      </c>
      <c r="B4383" s="13">
        <v>377</v>
      </c>
      <c r="C4383">
        <v>551945</v>
      </c>
      <c r="D4383">
        <v>1</v>
      </c>
      <c r="E4383">
        <v>0</v>
      </c>
      <c r="F4383">
        <v>0</v>
      </c>
      <c r="G4383">
        <v>0</v>
      </c>
      <c r="H4383">
        <v>0</v>
      </c>
      <c r="I4383" t="s">
        <v>38</v>
      </c>
      <c r="J4383">
        <v>597872</v>
      </c>
      <c r="K4383" t="s">
        <v>65</v>
      </c>
      <c r="L4383">
        <v>597180</v>
      </c>
      <c r="M4383" t="s">
        <v>64</v>
      </c>
      <c r="N4383">
        <v>597180</v>
      </c>
      <c r="O4383" t="s">
        <v>64</v>
      </c>
      <c r="P4383">
        <v>597180</v>
      </c>
      <c r="Q4383" t="s">
        <v>64</v>
      </c>
      <c r="R4383" s="13">
        <v>88379.296130781644</v>
      </c>
      <c r="S4383" s="13"/>
      <c r="T4383" s="13"/>
      <c r="U4383" s="13"/>
      <c r="V4383" s="13">
        <f t="shared" si="1162"/>
        <v>0</v>
      </c>
      <c r="W4383" s="13"/>
      <c r="X4383" s="13">
        <f t="shared" si="1163"/>
        <v>0</v>
      </c>
      <c r="Y4383" s="13"/>
      <c r="Z4383" s="13">
        <f t="shared" si="1164"/>
        <v>0</v>
      </c>
      <c r="AA4383" s="13"/>
      <c r="AB4383" s="13">
        <f t="shared" si="1165"/>
        <v>0</v>
      </c>
      <c r="AC4383" s="13"/>
      <c r="AD4383" s="13"/>
      <c r="AE4383" s="13"/>
      <c r="AF4383" s="13"/>
      <c r="AG4383" s="13"/>
      <c r="AH4383" s="13"/>
      <c r="AI4383" s="13"/>
      <c r="AJ4383" s="13"/>
      <c r="AK4383" s="13">
        <f t="shared" si="1166"/>
        <v>0</v>
      </c>
      <c r="AL4383" s="13"/>
      <c r="AM4383" s="13">
        <f t="shared" si="1167"/>
        <v>0</v>
      </c>
      <c r="AN4383" s="13"/>
      <c r="AO4383" s="13">
        <v>0</v>
      </c>
      <c r="AP4383" s="13">
        <f t="shared" si="1168"/>
        <v>0</v>
      </c>
      <c r="AQ4383" s="13"/>
      <c r="AR4383" s="13">
        <f t="shared" si="1169"/>
        <v>0</v>
      </c>
      <c r="AS4383" s="13"/>
      <c r="AT4383" s="13">
        <f t="shared" si="1170"/>
        <v>0</v>
      </c>
      <c r="AU4383" s="13"/>
      <c r="AV4383" s="13">
        <f t="shared" si="1171"/>
        <v>0</v>
      </c>
      <c r="AW4383" s="13"/>
      <c r="AX4383" s="13">
        <f t="shared" si="1172"/>
        <v>0</v>
      </c>
      <c r="AY4383" s="13"/>
      <c r="AZ4383" s="13">
        <f t="shared" si="1173"/>
        <v>0</v>
      </c>
      <c r="BA4383" s="13"/>
      <c r="BB4383" s="13">
        <f t="shared" si="1174"/>
        <v>0</v>
      </c>
      <c r="BC4383" s="13"/>
      <c r="BD4383" s="13">
        <f t="shared" si="1175"/>
        <v>0</v>
      </c>
      <c r="BE4383" s="13"/>
      <c r="BF4383" s="13">
        <f t="shared" si="1176"/>
        <v>0</v>
      </c>
      <c r="BG4383" s="13"/>
      <c r="BH4383" s="13">
        <f t="shared" si="1177"/>
        <v>88379.296130781644</v>
      </c>
      <c r="BI4383" s="13">
        <f t="shared" si="1178"/>
        <v>88400</v>
      </c>
      <c r="BJ4383" s="13">
        <v>89200</v>
      </c>
    </row>
    <row r="4384" spans="1:62" x14ac:dyDescent="0.25">
      <c r="A4384" s="4" t="s">
        <v>1136</v>
      </c>
      <c r="B4384" s="13">
        <v>2154</v>
      </c>
      <c r="C4384">
        <v>579645</v>
      </c>
      <c r="D4384">
        <v>1</v>
      </c>
      <c r="E4384">
        <v>1</v>
      </c>
      <c r="F4384">
        <v>1</v>
      </c>
      <c r="G4384">
        <v>0</v>
      </c>
      <c r="H4384">
        <v>0</v>
      </c>
      <c r="I4384" t="s">
        <v>33</v>
      </c>
      <c r="J4384">
        <v>579645</v>
      </c>
      <c r="K4384" t="s">
        <v>1136</v>
      </c>
      <c r="L4384">
        <v>579645</v>
      </c>
      <c r="M4384" t="s">
        <v>1136</v>
      </c>
      <c r="N4384">
        <v>579297</v>
      </c>
      <c r="O4384" t="s">
        <v>611</v>
      </c>
      <c r="P4384">
        <v>579858</v>
      </c>
      <c r="Q4384" t="s">
        <v>1093</v>
      </c>
      <c r="R4384" s="13">
        <v>490584.44310687738</v>
      </c>
      <c r="S4384" s="13">
        <v>2154</v>
      </c>
      <c r="T4384" s="13">
        <v>115236.03674211372</v>
      </c>
      <c r="U4384" s="13"/>
      <c r="V4384" s="13">
        <f t="shared" si="1162"/>
        <v>0</v>
      </c>
      <c r="W4384" s="13">
        <v>5</v>
      </c>
      <c r="X4384" s="13">
        <f t="shared" si="1163"/>
        <v>14820</v>
      </c>
      <c r="Y4384" s="13">
        <v>9</v>
      </c>
      <c r="Z4384" s="13">
        <f t="shared" si="1164"/>
        <v>8892</v>
      </c>
      <c r="AA4384" s="13">
        <v>5</v>
      </c>
      <c r="AB4384" s="13">
        <f t="shared" si="1165"/>
        <v>1235</v>
      </c>
      <c r="AC4384" s="13">
        <v>2851</v>
      </c>
      <c r="AD4384" s="13">
        <v>610522.71170128288</v>
      </c>
      <c r="AE4384" s="13"/>
      <c r="AF4384" s="13"/>
      <c r="AG4384" s="13"/>
      <c r="AH4384" s="13"/>
      <c r="AI4384" s="13"/>
      <c r="AJ4384" s="13"/>
      <c r="AK4384" s="13">
        <f t="shared" si="1166"/>
        <v>0</v>
      </c>
      <c r="AL4384" s="13"/>
      <c r="AM4384" s="13">
        <f t="shared" si="1167"/>
        <v>0</v>
      </c>
      <c r="AN4384" s="13"/>
      <c r="AO4384" s="13">
        <v>1</v>
      </c>
      <c r="AP4384" s="13">
        <f t="shared" si="1168"/>
        <v>30500</v>
      </c>
      <c r="AQ4384" s="13"/>
      <c r="AR4384" s="13">
        <f t="shared" si="1169"/>
        <v>0</v>
      </c>
      <c r="AS4384" s="13"/>
      <c r="AT4384" s="13">
        <f t="shared" si="1170"/>
        <v>0</v>
      </c>
      <c r="AU4384" s="13"/>
      <c r="AV4384" s="13">
        <f t="shared" si="1171"/>
        <v>0</v>
      </c>
      <c r="AW4384" s="13"/>
      <c r="AX4384" s="13">
        <f t="shared" si="1172"/>
        <v>0</v>
      </c>
      <c r="AY4384" s="13"/>
      <c r="AZ4384" s="13">
        <f t="shared" si="1173"/>
        <v>0</v>
      </c>
      <c r="BA4384" s="13"/>
      <c r="BB4384" s="13">
        <f t="shared" si="1174"/>
        <v>0</v>
      </c>
      <c r="BC4384" s="13"/>
      <c r="BD4384" s="13">
        <f t="shared" si="1175"/>
        <v>0</v>
      </c>
      <c r="BE4384" s="13"/>
      <c r="BF4384" s="13">
        <f t="shared" si="1176"/>
        <v>0</v>
      </c>
      <c r="BG4384" s="13"/>
      <c r="BH4384" s="13">
        <f t="shared" si="1177"/>
        <v>1271790.1915502739</v>
      </c>
      <c r="BI4384" s="13">
        <f t="shared" si="1178"/>
        <v>1271800</v>
      </c>
      <c r="BJ4384" s="13">
        <v>1291300</v>
      </c>
    </row>
    <row r="4385" spans="1:62" x14ac:dyDescent="0.25">
      <c r="A4385" t="s">
        <v>4128</v>
      </c>
      <c r="B4385" s="13">
        <v>211</v>
      </c>
      <c r="C4385">
        <v>596671</v>
      </c>
      <c r="D4385">
        <v>1</v>
      </c>
      <c r="E4385">
        <v>0</v>
      </c>
      <c r="F4385">
        <v>0</v>
      </c>
      <c r="G4385">
        <v>0</v>
      </c>
      <c r="H4385">
        <v>0</v>
      </c>
      <c r="I4385" t="s">
        <v>75</v>
      </c>
      <c r="J4385">
        <v>595292</v>
      </c>
      <c r="K4385" t="s">
        <v>494</v>
      </c>
      <c r="L4385">
        <v>595209</v>
      </c>
      <c r="M4385" t="s">
        <v>132</v>
      </c>
      <c r="N4385">
        <v>595209</v>
      </c>
      <c r="O4385" t="s">
        <v>132</v>
      </c>
      <c r="P4385">
        <v>595209</v>
      </c>
      <c r="Q4385" t="s">
        <v>132</v>
      </c>
      <c r="R4385" s="13">
        <v>70488.701001315436</v>
      </c>
      <c r="S4385" s="13"/>
      <c r="T4385" s="13"/>
      <c r="U4385" s="13"/>
      <c r="V4385" s="13">
        <f t="shared" si="1162"/>
        <v>0</v>
      </c>
      <c r="W4385" s="13"/>
      <c r="X4385" s="13">
        <f t="shared" si="1163"/>
        <v>0</v>
      </c>
      <c r="Y4385" s="13"/>
      <c r="Z4385" s="13">
        <f t="shared" si="1164"/>
        <v>0</v>
      </c>
      <c r="AA4385" s="13"/>
      <c r="AB4385" s="13">
        <f t="shared" si="1165"/>
        <v>0</v>
      </c>
      <c r="AC4385" s="13"/>
      <c r="AD4385" s="13"/>
      <c r="AE4385" s="13"/>
      <c r="AF4385" s="13"/>
      <c r="AG4385" s="13"/>
      <c r="AH4385" s="13"/>
      <c r="AI4385" s="13"/>
      <c r="AJ4385" s="13"/>
      <c r="AK4385" s="13">
        <f t="shared" si="1166"/>
        <v>0</v>
      </c>
      <c r="AL4385" s="13"/>
      <c r="AM4385" s="13">
        <f t="shared" si="1167"/>
        <v>0</v>
      </c>
      <c r="AN4385" s="13"/>
      <c r="AO4385" s="13">
        <v>0</v>
      </c>
      <c r="AP4385" s="13">
        <f t="shared" si="1168"/>
        <v>0</v>
      </c>
      <c r="AQ4385" s="13"/>
      <c r="AR4385" s="13">
        <f t="shared" si="1169"/>
        <v>0</v>
      </c>
      <c r="AS4385" s="13"/>
      <c r="AT4385" s="13">
        <f t="shared" si="1170"/>
        <v>0</v>
      </c>
      <c r="AU4385" s="13"/>
      <c r="AV4385" s="13">
        <f t="shared" si="1171"/>
        <v>0</v>
      </c>
      <c r="AW4385" s="13"/>
      <c r="AX4385" s="13">
        <f t="shared" si="1172"/>
        <v>0</v>
      </c>
      <c r="AY4385" s="13"/>
      <c r="AZ4385" s="13">
        <f t="shared" si="1173"/>
        <v>0</v>
      </c>
      <c r="BA4385" s="13"/>
      <c r="BB4385" s="13">
        <f t="shared" si="1174"/>
        <v>0</v>
      </c>
      <c r="BC4385" s="13"/>
      <c r="BD4385" s="13">
        <f t="shared" si="1175"/>
        <v>0</v>
      </c>
      <c r="BE4385" s="13"/>
      <c r="BF4385" s="13">
        <f t="shared" si="1176"/>
        <v>0</v>
      </c>
      <c r="BG4385" s="13"/>
      <c r="BH4385" s="13">
        <f t="shared" si="1177"/>
        <v>70488.701001315436</v>
      </c>
      <c r="BI4385" s="13">
        <f t="shared" si="1178"/>
        <v>70500</v>
      </c>
      <c r="BJ4385" s="13">
        <v>70800</v>
      </c>
    </row>
    <row r="4386" spans="1:62" x14ac:dyDescent="0.25">
      <c r="A4386" s="4" t="s">
        <v>24</v>
      </c>
      <c r="B4386" s="13">
        <v>2572</v>
      </c>
      <c r="C4386">
        <v>544981</v>
      </c>
      <c r="D4386">
        <v>1</v>
      </c>
      <c r="E4386">
        <v>1</v>
      </c>
      <c r="F4386">
        <v>1</v>
      </c>
      <c r="G4386">
        <v>0</v>
      </c>
      <c r="H4386">
        <v>0</v>
      </c>
      <c r="I4386" t="s">
        <v>23</v>
      </c>
      <c r="J4386">
        <v>544981</v>
      </c>
      <c r="K4386" t="s">
        <v>24</v>
      </c>
      <c r="L4386">
        <v>544981</v>
      </c>
      <c r="M4386" t="s">
        <v>24</v>
      </c>
      <c r="N4386">
        <v>544256</v>
      </c>
      <c r="O4386" t="s">
        <v>22</v>
      </c>
      <c r="P4386">
        <v>544256</v>
      </c>
      <c r="Q4386" t="s">
        <v>22</v>
      </c>
      <c r="R4386" s="13">
        <v>583139.81815764727</v>
      </c>
      <c r="S4386" s="13">
        <v>6344</v>
      </c>
      <c r="T4386" s="13">
        <v>338161.65696276352</v>
      </c>
      <c r="U4386" s="13">
        <v>1</v>
      </c>
      <c r="V4386" s="13">
        <f t="shared" si="1162"/>
        <v>741</v>
      </c>
      <c r="W4386" s="13">
        <v>20</v>
      </c>
      <c r="X4386" s="13">
        <f t="shared" si="1163"/>
        <v>59280</v>
      </c>
      <c r="Y4386" s="13">
        <v>19</v>
      </c>
      <c r="Z4386" s="13">
        <f t="shared" si="1164"/>
        <v>18772</v>
      </c>
      <c r="AA4386" s="13">
        <v>12</v>
      </c>
      <c r="AB4386" s="13">
        <f t="shared" si="1165"/>
        <v>2964</v>
      </c>
      <c r="AC4386" s="13">
        <v>6344</v>
      </c>
      <c r="AD4386" s="13">
        <v>1341060.7359154674</v>
      </c>
      <c r="AE4386" s="13"/>
      <c r="AF4386" s="13"/>
      <c r="AG4386" s="13"/>
      <c r="AH4386" s="13"/>
      <c r="AI4386" s="13"/>
      <c r="AJ4386" s="13"/>
      <c r="AK4386" s="13">
        <f t="shared" si="1166"/>
        <v>0</v>
      </c>
      <c r="AL4386" s="13"/>
      <c r="AM4386" s="13">
        <f t="shared" si="1167"/>
        <v>0</v>
      </c>
      <c r="AN4386" s="13"/>
      <c r="AO4386" s="13">
        <v>0</v>
      </c>
      <c r="AP4386" s="13">
        <f t="shared" si="1168"/>
        <v>0</v>
      </c>
      <c r="AQ4386" s="13"/>
      <c r="AR4386" s="13">
        <f t="shared" si="1169"/>
        <v>0</v>
      </c>
      <c r="AS4386" s="13"/>
      <c r="AT4386" s="13">
        <f t="shared" si="1170"/>
        <v>0</v>
      </c>
      <c r="AU4386" s="13"/>
      <c r="AV4386" s="13">
        <f t="shared" si="1171"/>
        <v>0</v>
      </c>
      <c r="AW4386" s="13"/>
      <c r="AX4386" s="13">
        <f t="shared" si="1172"/>
        <v>0</v>
      </c>
      <c r="AY4386" s="13"/>
      <c r="AZ4386" s="13">
        <f t="shared" si="1173"/>
        <v>0</v>
      </c>
      <c r="BA4386" s="13"/>
      <c r="BB4386" s="13">
        <f t="shared" si="1174"/>
        <v>0</v>
      </c>
      <c r="BC4386" s="13"/>
      <c r="BD4386" s="13">
        <f t="shared" si="1175"/>
        <v>0</v>
      </c>
      <c r="BE4386" s="13"/>
      <c r="BF4386" s="13">
        <f t="shared" si="1176"/>
        <v>0</v>
      </c>
      <c r="BG4386" s="13"/>
      <c r="BH4386" s="13">
        <f t="shared" si="1177"/>
        <v>2344119.2110358784</v>
      </c>
      <c r="BI4386" s="13">
        <f t="shared" si="1178"/>
        <v>2344100</v>
      </c>
      <c r="BJ4386" s="13">
        <v>2310500</v>
      </c>
    </row>
    <row r="4387" spans="1:62" x14ac:dyDescent="0.25">
      <c r="A4387" t="s">
        <v>4129</v>
      </c>
      <c r="B4387" s="13">
        <v>1947</v>
      </c>
      <c r="C4387">
        <v>580848</v>
      </c>
      <c r="D4387">
        <v>1</v>
      </c>
      <c r="E4387">
        <v>0</v>
      </c>
      <c r="F4387">
        <v>0</v>
      </c>
      <c r="G4387">
        <v>0</v>
      </c>
      <c r="H4387">
        <v>0</v>
      </c>
      <c r="I4387" t="s">
        <v>41</v>
      </c>
      <c r="J4387">
        <v>580511</v>
      </c>
      <c r="K4387" t="s">
        <v>42</v>
      </c>
      <c r="L4387">
        <v>580511</v>
      </c>
      <c r="M4387" t="s">
        <v>42</v>
      </c>
      <c r="N4387">
        <v>580511</v>
      </c>
      <c r="O4387" t="s">
        <v>42</v>
      </c>
      <c r="P4387">
        <v>580511</v>
      </c>
      <c r="Q4387" t="s">
        <v>42</v>
      </c>
      <c r="R4387" s="13">
        <v>444510.78114901972</v>
      </c>
      <c r="S4387" s="13"/>
      <c r="T4387" s="13"/>
      <c r="U4387" s="13"/>
      <c r="V4387" s="13">
        <f t="shared" si="1162"/>
        <v>0</v>
      </c>
      <c r="W4387" s="13"/>
      <c r="X4387" s="13">
        <f t="shared" si="1163"/>
        <v>0</v>
      </c>
      <c r="Y4387" s="13"/>
      <c r="Z4387" s="13">
        <f t="shared" si="1164"/>
        <v>0</v>
      </c>
      <c r="AA4387" s="13"/>
      <c r="AB4387" s="13">
        <f t="shared" si="1165"/>
        <v>0</v>
      </c>
      <c r="AC4387" s="13"/>
      <c r="AD4387" s="13"/>
      <c r="AE4387" s="13"/>
      <c r="AF4387" s="13"/>
      <c r="AG4387" s="13"/>
      <c r="AH4387" s="13"/>
      <c r="AI4387" s="13"/>
      <c r="AJ4387" s="13"/>
      <c r="AK4387" s="13">
        <f t="shared" si="1166"/>
        <v>0</v>
      </c>
      <c r="AL4387" s="13"/>
      <c r="AM4387" s="13">
        <f t="shared" si="1167"/>
        <v>0</v>
      </c>
      <c r="AN4387" s="13"/>
      <c r="AO4387" s="13">
        <v>2</v>
      </c>
      <c r="AP4387" s="13">
        <f t="shared" si="1168"/>
        <v>61000</v>
      </c>
      <c r="AQ4387" s="13"/>
      <c r="AR4387" s="13">
        <f t="shared" si="1169"/>
        <v>0</v>
      </c>
      <c r="AS4387" s="13"/>
      <c r="AT4387" s="13">
        <f t="shared" si="1170"/>
        <v>0</v>
      </c>
      <c r="AU4387" s="13"/>
      <c r="AV4387" s="13">
        <f t="shared" si="1171"/>
        <v>0</v>
      </c>
      <c r="AW4387" s="13"/>
      <c r="AX4387" s="13">
        <f t="shared" si="1172"/>
        <v>0</v>
      </c>
      <c r="AY4387" s="13"/>
      <c r="AZ4387" s="13">
        <f t="shared" si="1173"/>
        <v>0</v>
      </c>
      <c r="BA4387" s="13"/>
      <c r="BB4387" s="13">
        <f t="shared" si="1174"/>
        <v>0</v>
      </c>
      <c r="BC4387" s="13"/>
      <c r="BD4387" s="13">
        <f t="shared" si="1175"/>
        <v>0</v>
      </c>
      <c r="BE4387" s="13"/>
      <c r="BF4387" s="13">
        <f t="shared" si="1176"/>
        <v>0</v>
      </c>
      <c r="BG4387" s="13"/>
      <c r="BH4387" s="13">
        <f t="shared" si="1177"/>
        <v>505510.78114901972</v>
      </c>
      <c r="BI4387" s="13">
        <f t="shared" si="1178"/>
        <v>505500</v>
      </c>
      <c r="BJ4387" s="13">
        <v>534500</v>
      </c>
    </row>
    <row r="4388" spans="1:62" x14ac:dyDescent="0.25">
      <c r="A4388" s="6" t="s">
        <v>1429</v>
      </c>
      <c r="B4388" s="13">
        <v>10903</v>
      </c>
      <c r="C4388">
        <v>562777</v>
      </c>
      <c r="D4388">
        <v>1</v>
      </c>
      <c r="E4388">
        <v>1</v>
      </c>
      <c r="F4388">
        <v>1</v>
      </c>
      <c r="G4388">
        <v>1</v>
      </c>
      <c r="H4388">
        <v>1</v>
      </c>
      <c r="I4388" t="s">
        <v>85</v>
      </c>
      <c r="J4388">
        <v>562777</v>
      </c>
      <c r="K4388" t="s">
        <v>1429</v>
      </c>
      <c r="L4388">
        <v>562777</v>
      </c>
      <c r="M4388" t="s">
        <v>1429</v>
      </c>
      <c r="N4388">
        <v>562777</v>
      </c>
      <c r="O4388" t="s">
        <v>1429</v>
      </c>
      <c r="P4388">
        <v>562777</v>
      </c>
      <c r="Q4388" t="s">
        <v>1429</v>
      </c>
      <c r="R4388" s="13">
        <v>488806.08084939822</v>
      </c>
      <c r="S4388" s="13">
        <v>15725</v>
      </c>
      <c r="T4388" s="13">
        <v>342401.42801235872</v>
      </c>
      <c r="U4388" s="13">
        <v>1</v>
      </c>
      <c r="V4388" s="13">
        <f t="shared" si="1162"/>
        <v>741</v>
      </c>
      <c r="W4388" s="13">
        <v>72</v>
      </c>
      <c r="X4388" s="13">
        <f t="shared" si="1163"/>
        <v>213408</v>
      </c>
      <c r="Y4388" s="13">
        <v>134</v>
      </c>
      <c r="Z4388" s="13">
        <f t="shared" si="1164"/>
        <v>132392</v>
      </c>
      <c r="AA4388" s="13">
        <v>91</v>
      </c>
      <c r="AB4388" s="13">
        <f t="shared" si="1165"/>
        <v>22477</v>
      </c>
      <c r="AC4388" s="13">
        <v>19265</v>
      </c>
      <c r="AD4388" s="13">
        <v>2213685.4394333544</v>
      </c>
      <c r="AE4388" s="13">
        <v>19265</v>
      </c>
      <c r="AF4388" s="13">
        <v>3301564.7650760626</v>
      </c>
      <c r="AG4388" s="13">
        <v>32529</v>
      </c>
      <c r="AH4388" s="13">
        <v>18024055.48593976</v>
      </c>
      <c r="AI4388" s="13"/>
      <c r="AJ4388" s="13">
        <v>3493</v>
      </c>
      <c r="AK4388" s="13">
        <f t="shared" si="1166"/>
        <v>485527</v>
      </c>
      <c r="AL4388" s="13">
        <v>18</v>
      </c>
      <c r="AM4388" s="13">
        <f t="shared" si="1167"/>
        <v>630</v>
      </c>
      <c r="AN4388" s="13"/>
      <c r="AO4388" s="13">
        <v>40</v>
      </c>
      <c r="AP4388" s="13">
        <f t="shared" si="1168"/>
        <v>1220000</v>
      </c>
      <c r="AQ4388" s="13">
        <v>197</v>
      </c>
      <c r="AR4388" s="13">
        <f t="shared" si="1169"/>
        <v>533082</v>
      </c>
      <c r="AS4388" s="13">
        <v>1626</v>
      </c>
      <c r="AT4388" s="13">
        <f t="shared" si="1170"/>
        <v>226014</v>
      </c>
      <c r="AU4388" s="13">
        <v>1303</v>
      </c>
      <c r="AV4388" s="13">
        <f t="shared" si="1171"/>
        <v>440414</v>
      </c>
      <c r="AW4388" s="13">
        <v>338</v>
      </c>
      <c r="AX4388" s="13">
        <f t="shared" si="1172"/>
        <v>36504</v>
      </c>
      <c r="AY4388" s="13">
        <v>5</v>
      </c>
      <c r="AZ4388" s="13">
        <f t="shared" si="1173"/>
        <v>405</v>
      </c>
      <c r="BA4388" s="13">
        <v>443</v>
      </c>
      <c r="BB4388" s="13">
        <f t="shared" si="1174"/>
        <v>143975</v>
      </c>
      <c r="BC4388" s="13">
        <v>7</v>
      </c>
      <c r="BD4388" s="13">
        <f t="shared" si="1175"/>
        <v>2842</v>
      </c>
      <c r="BE4388" s="13">
        <v>0</v>
      </c>
      <c r="BF4388" s="13">
        <f t="shared" si="1176"/>
        <v>0</v>
      </c>
      <c r="BG4388" s="13"/>
      <c r="BH4388" s="13">
        <f t="shared" si="1177"/>
        <v>27828924.199310936</v>
      </c>
      <c r="BI4388" s="13">
        <f t="shared" si="1178"/>
        <v>27828900</v>
      </c>
      <c r="BJ4388" s="13">
        <v>28382400</v>
      </c>
    </row>
    <row r="4389" spans="1:62" x14ac:dyDescent="0.25">
      <c r="A4389" t="s">
        <v>4130</v>
      </c>
      <c r="B4389" s="13">
        <v>595</v>
      </c>
      <c r="C4389">
        <v>593567</v>
      </c>
      <c r="D4389">
        <v>1</v>
      </c>
      <c r="E4389">
        <v>0</v>
      </c>
      <c r="F4389">
        <v>0</v>
      </c>
      <c r="G4389">
        <v>0</v>
      </c>
      <c r="H4389">
        <v>0</v>
      </c>
      <c r="I4389" t="s">
        <v>30</v>
      </c>
      <c r="J4389">
        <v>550175</v>
      </c>
      <c r="K4389" t="s">
        <v>3778</v>
      </c>
      <c r="L4389">
        <v>592889</v>
      </c>
      <c r="M4389" t="s">
        <v>485</v>
      </c>
      <c r="N4389">
        <v>592889</v>
      </c>
      <c r="O4389" t="s">
        <v>485</v>
      </c>
      <c r="P4389">
        <v>592889</v>
      </c>
      <c r="Q4389" t="s">
        <v>485</v>
      </c>
      <c r="R4389" s="13">
        <v>138735.29657338955</v>
      </c>
      <c r="S4389" s="13"/>
      <c r="T4389" s="13"/>
      <c r="U4389" s="13"/>
      <c r="V4389" s="13">
        <f t="shared" si="1162"/>
        <v>0</v>
      </c>
      <c r="W4389" s="13"/>
      <c r="X4389" s="13">
        <f t="shared" si="1163"/>
        <v>0</v>
      </c>
      <c r="Y4389" s="13"/>
      <c r="Z4389" s="13">
        <f t="shared" si="1164"/>
        <v>0</v>
      </c>
      <c r="AA4389" s="13"/>
      <c r="AB4389" s="13">
        <f t="shared" si="1165"/>
        <v>0</v>
      </c>
      <c r="AC4389" s="13"/>
      <c r="AD4389" s="13"/>
      <c r="AE4389" s="13"/>
      <c r="AF4389" s="13"/>
      <c r="AG4389" s="13"/>
      <c r="AH4389" s="13"/>
      <c r="AI4389" s="13"/>
      <c r="AJ4389" s="13"/>
      <c r="AK4389" s="13">
        <f t="shared" si="1166"/>
        <v>0</v>
      </c>
      <c r="AL4389" s="13"/>
      <c r="AM4389" s="13">
        <f t="shared" si="1167"/>
        <v>0</v>
      </c>
      <c r="AN4389" s="13"/>
      <c r="AO4389" s="13">
        <v>0</v>
      </c>
      <c r="AP4389" s="13">
        <f t="shared" si="1168"/>
        <v>0</v>
      </c>
      <c r="AQ4389" s="13"/>
      <c r="AR4389" s="13">
        <f t="shared" si="1169"/>
        <v>0</v>
      </c>
      <c r="AS4389" s="13"/>
      <c r="AT4389" s="13">
        <f t="shared" si="1170"/>
        <v>0</v>
      </c>
      <c r="AU4389" s="13"/>
      <c r="AV4389" s="13">
        <f t="shared" si="1171"/>
        <v>0</v>
      </c>
      <c r="AW4389" s="13"/>
      <c r="AX4389" s="13">
        <f t="shared" si="1172"/>
        <v>0</v>
      </c>
      <c r="AY4389" s="13"/>
      <c r="AZ4389" s="13">
        <f t="shared" si="1173"/>
        <v>0</v>
      </c>
      <c r="BA4389" s="13"/>
      <c r="BB4389" s="13">
        <f t="shared" si="1174"/>
        <v>0</v>
      </c>
      <c r="BC4389" s="13"/>
      <c r="BD4389" s="13">
        <f t="shared" si="1175"/>
        <v>0</v>
      </c>
      <c r="BE4389" s="13"/>
      <c r="BF4389" s="13">
        <f t="shared" si="1176"/>
        <v>0</v>
      </c>
      <c r="BG4389" s="13"/>
      <c r="BH4389" s="13">
        <f t="shared" si="1177"/>
        <v>138735.29657338955</v>
      </c>
      <c r="BI4389" s="13">
        <f t="shared" si="1178"/>
        <v>138700</v>
      </c>
      <c r="BJ4389" s="13">
        <v>139900</v>
      </c>
    </row>
    <row r="4390" spans="1:62" x14ac:dyDescent="0.25">
      <c r="A4390" t="s">
        <v>4131</v>
      </c>
      <c r="B4390" s="13">
        <v>560</v>
      </c>
      <c r="C4390">
        <v>588962</v>
      </c>
      <c r="D4390">
        <v>1</v>
      </c>
      <c r="E4390">
        <v>0</v>
      </c>
      <c r="F4390">
        <v>0</v>
      </c>
      <c r="G4390">
        <v>0</v>
      </c>
      <c r="H4390">
        <v>0</v>
      </c>
      <c r="I4390" t="s">
        <v>90</v>
      </c>
      <c r="J4390">
        <v>588393</v>
      </c>
      <c r="K4390" t="s">
        <v>446</v>
      </c>
      <c r="L4390">
        <v>588393</v>
      </c>
      <c r="M4390" t="s">
        <v>446</v>
      </c>
      <c r="N4390">
        <v>588393</v>
      </c>
      <c r="O4390" t="s">
        <v>446</v>
      </c>
      <c r="P4390">
        <v>588393</v>
      </c>
      <c r="Q4390" t="s">
        <v>446</v>
      </c>
      <c r="R4390" s="13">
        <v>130677.13475756656</v>
      </c>
      <c r="S4390" s="13"/>
      <c r="T4390" s="13"/>
      <c r="U4390" s="13"/>
      <c r="V4390" s="13">
        <f t="shared" si="1162"/>
        <v>0</v>
      </c>
      <c r="W4390" s="13"/>
      <c r="X4390" s="13">
        <f t="shared" si="1163"/>
        <v>0</v>
      </c>
      <c r="Y4390" s="13"/>
      <c r="Z4390" s="13">
        <f t="shared" si="1164"/>
        <v>0</v>
      </c>
      <c r="AA4390" s="13"/>
      <c r="AB4390" s="13">
        <f t="shared" si="1165"/>
        <v>0</v>
      </c>
      <c r="AC4390" s="13"/>
      <c r="AD4390" s="13"/>
      <c r="AE4390" s="13"/>
      <c r="AF4390" s="13"/>
      <c r="AG4390" s="13"/>
      <c r="AH4390" s="13"/>
      <c r="AI4390" s="13"/>
      <c r="AJ4390" s="13"/>
      <c r="AK4390" s="13">
        <f t="shared" si="1166"/>
        <v>0</v>
      </c>
      <c r="AL4390" s="13"/>
      <c r="AM4390" s="13">
        <f t="shared" si="1167"/>
        <v>0</v>
      </c>
      <c r="AN4390" s="13"/>
      <c r="AO4390" s="13">
        <v>0</v>
      </c>
      <c r="AP4390" s="13">
        <f t="shared" si="1168"/>
        <v>0</v>
      </c>
      <c r="AQ4390" s="13"/>
      <c r="AR4390" s="13">
        <f t="shared" si="1169"/>
        <v>0</v>
      </c>
      <c r="AS4390" s="13"/>
      <c r="AT4390" s="13">
        <f t="shared" si="1170"/>
        <v>0</v>
      </c>
      <c r="AU4390" s="13"/>
      <c r="AV4390" s="13">
        <f t="shared" si="1171"/>
        <v>0</v>
      </c>
      <c r="AW4390" s="13"/>
      <c r="AX4390" s="13">
        <f t="shared" si="1172"/>
        <v>0</v>
      </c>
      <c r="AY4390" s="13"/>
      <c r="AZ4390" s="13">
        <f t="shared" si="1173"/>
        <v>0</v>
      </c>
      <c r="BA4390" s="13"/>
      <c r="BB4390" s="13">
        <f t="shared" si="1174"/>
        <v>0</v>
      </c>
      <c r="BC4390" s="13"/>
      <c r="BD4390" s="13">
        <f t="shared" si="1175"/>
        <v>0</v>
      </c>
      <c r="BE4390" s="13"/>
      <c r="BF4390" s="13">
        <f t="shared" si="1176"/>
        <v>0</v>
      </c>
      <c r="BG4390" s="13"/>
      <c r="BH4390" s="13">
        <f t="shared" si="1177"/>
        <v>130677.13475756656</v>
      </c>
      <c r="BI4390" s="13">
        <f t="shared" si="1178"/>
        <v>130700</v>
      </c>
      <c r="BJ4390" s="13">
        <v>129300</v>
      </c>
    </row>
    <row r="4391" spans="1:62" x14ac:dyDescent="0.25">
      <c r="A4391" t="s">
        <v>4132</v>
      </c>
      <c r="B4391" s="13">
        <v>148</v>
      </c>
      <c r="C4391">
        <v>597775</v>
      </c>
      <c r="D4391">
        <v>1</v>
      </c>
      <c r="E4391">
        <v>0</v>
      </c>
      <c r="F4391">
        <v>0</v>
      </c>
      <c r="G4391">
        <v>0</v>
      </c>
      <c r="H4391">
        <v>0</v>
      </c>
      <c r="I4391" t="s">
        <v>38</v>
      </c>
      <c r="J4391">
        <v>597716</v>
      </c>
      <c r="K4391" t="s">
        <v>532</v>
      </c>
      <c r="L4391">
        <v>597716</v>
      </c>
      <c r="M4391" t="s">
        <v>532</v>
      </c>
      <c r="N4391">
        <v>597716</v>
      </c>
      <c r="O4391" t="s">
        <v>532</v>
      </c>
      <c r="P4391">
        <v>597520</v>
      </c>
      <c r="Q4391" t="s">
        <v>533</v>
      </c>
      <c r="R4391" s="13">
        <v>70488.701001315436</v>
      </c>
      <c r="S4391" s="13"/>
      <c r="T4391" s="13"/>
      <c r="U4391" s="13"/>
      <c r="V4391" s="13">
        <f t="shared" si="1162"/>
        <v>0</v>
      </c>
      <c r="W4391" s="13"/>
      <c r="X4391" s="13">
        <f t="shared" si="1163"/>
        <v>0</v>
      </c>
      <c r="Y4391" s="13"/>
      <c r="Z4391" s="13">
        <f t="shared" si="1164"/>
        <v>0</v>
      </c>
      <c r="AA4391" s="13"/>
      <c r="AB4391" s="13">
        <f t="shared" si="1165"/>
        <v>0</v>
      </c>
      <c r="AC4391" s="13"/>
      <c r="AD4391" s="13"/>
      <c r="AE4391" s="13"/>
      <c r="AF4391" s="13"/>
      <c r="AG4391" s="13"/>
      <c r="AH4391" s="13"/>
      <c r="AI4391" s="13"/>
      <c r="AJ4391" s="13"/>
      <c r="AK4391" s="13">
        <f t="shared" si="1166"/>
        <v>0</v>
      </c>
      <c r="AL4391" s="13"/>
      <c r="AM4391" s="13">
        <f t="shared" si="1167"/>
        <v>0</v>
      </c>
      <c r="AN4391" s="13"/>
      <c r="AO4391" s="13">
        <v>0</v>
      </c>
      <c r="AP4391" s="13">
        <f t="shared" si="1168"/>
        <v>0</v>
      </c>
      <c r="AQ4391" s="13"/>
      <c r="AR4391" s="13">
        <f t="shared" si="1169"/>
        <v>0</v>
      </c>
      <c r="AS4391" s="13"/>
      <c r="AT4391" s="13">
        <f t="shared" si="1170"/>
        <v>0</v>
      </c>
      <c r="AU4391" s="13"/>
      <c r="AV4391" s="13">
        <f t="shared" si="1171"/>
        <v>0</v>
      </c>
      <c r="AW4391" s="13"/>
      <c r="AX4391" s="13">
        <f t="shared" si="1172"/>
        <v>0</v>
      </c>
      <c r="AY4391" s="13"/>
      <c r="AZ4391" s="13">
        <f t="shared" si="1173"/>
        <v>0</v>
      </c>
      <c r="BA4391" s="13"/>
      <c r="BB4391" s="13">
        <f t="shared" si="1174"/>
        <v>0</v>
      </c>
      <c r="BC4391" s="13"/>
      <c r="BD4391" s="13">
        <f t="shared" si="1175"/>
        <v>0</v>
      </c>
      <c r="BE4391" s="13"/>
      <c r="BF4391" s="13">
        <f t="shared" si="1176"/>
        <v>0</v>
      </c>
      <c r="BG4391" s="13"/>
      <c r="BH4391" s="13">
        <f t="shared" si="1177"/>
        <v>70488.701001315436</v>
      </c>
      <c r="BI4391" s="13">
        <f t="shared" si="1178"/>
        <v>70500</v>
      </c>
      <c r="BJ4391" s="13">
        <v>70800</v>
      </c>
    </row>
    <row r="4392" spans="1:62" x14ac:dyDescent="0.25">
      <c r="A4392" t="s">
        <v>4133</v>
      </c>
      <c r="B4392" s="13">
        <v>174</v>
      </c>
      <c r="C4392">
        <v>569402</v>
      </c>
      <c r="D4392">
        <v>1</v>
      </c>
      <c r="E4392">
        <v>0</v>
      </c>
      <c r="F4392">
        <v>0</v>
      </c>
      <c r="G4392">
        <v>0</v>
      </c>
      <c r="H4392">
        <v>0</v>
      </c>
      <c r="I4392" t="s">
        <v>75</v>
      </c>
      <c r="J4392">
        <v>568759</v>
      </c>
      <c r="K4392" t="s">
        <v>339</v>
      </c>
      <c r="L4392">
        <v>568759</v>
      </c>
      <c r="M4392" t="s">
        <v>339</v>
      </c>
      <c r="N4392">
        <v>568759</v>
      </c>
      <c r="O4392" t="s">
        <v>339</v>
      </c>
      <c r="P4392">
        <v>568759</v>
      </c>
      <c r="Q4392" t="s">
        <v>339</v>
      </c>
      <c r="R4392" s="13">
        <v>70488.701001315436</v>
      </c>
      <c r="S4392" s="13"/>
      <c r="T4392" s="13"/>
      <c r="U4392" s="13"/>
      <c r="V4392" s="13">
        <f t="shared" si="1162"/>
        <v>0</v>
      </c>
      <c r="W4392" s="13"/>
      <c r="X4392" s="13">
        <f t="shared" si="1163"/>
        <v>0</v>
      </c>
      <c r="Y4392" s="13"/>
      <c r="Z4392" s="13">
        <f t="shared" si="1164"/>
        <v>0</v>
      </c>
      <c r="AA4392" s="13"/>
      <c r="AB4392" s="13">
        <f t="shared" si="1165"/>
        <v>0</v>
      </c>
      <c r="AC4392" s="13"/>
      <c r="AD4392" s="13"/>
      <c r="AE4392" s="13"/>
      <c r="AF4392" s="13"/>
      <c r="AG4392" s="13"/>
      <c r="AH4392" s="13"/>
      <c r="AI4392" s="13"/>
      <c r="AJ4392" s="13"/>
      <c r="AK4392" s="13">
        <f t="shared" si="1166"/>
        <v>0</v>
      </c>
      <c r="AL4392" s="13"/>
      <c r="AM4392" s="13">
        <f t="shared" si="1167"/>
        <v>0</v>
      </c>
      <c r="AN4392" s="13"/>
      <c r="AO4392" s="13">
        <v>0</v>
      </c>
      <c r="AP4392" s="13">
        <f t="shared" si="1168"/>
        <v>0</v>
      </c>
      <c r="AQ4392" s="13"/>
      <c r="AR4392" s="13">
        <f t="shared" si="1169"/>
        <v>0</v>
      </c>
      <c r="AS4392" s="13"/>
      <c r="AT4392" s="13">
        <f t="shared" si="1170"/>
        <v>0</v>
      </c>
      <c r="AU4392" s="13"/>
      <c r="AV4392" s="13">
        <f t="shared" si="1171"/>
        <v>0</v>
      </c>
      <c r="AW4392" s="13"/>
      <c r="AX4392" s="13">
        <f t="shared" si="1172"/>
        <v>0</v>
      </c>
      <c r="AY4392" s="13"/>
      <c r="AZ4392" s="13">
        <f t="shared" si="1173"/>
        <v>0</v>
      </c>
      <c r="BA4392" s="13"/>
      <c r="BB4392" s="13">
        <f t="shared" si="1174"/>
        <v>0</v>
      </c>
      <c r="BC4392" s="13"/>
      <c r="BD4392" s="13">
        <f t="shared" si="1175"/>
        <v>0</v>
      </c>
      <c r="BE4392" s="13"/>
      <c r="BF4392" s="13">
        <f t="shared" si="1176"/>
        <v>0</v>
      </c>
      <c r="BG4392" s="13"/>
      <c r="BH4392" s="13">
        <f t="shared" si="1177"/>
        <v>70488.701001315436</v>
      </c>
      <c r="BI4392" s="13">
        <f t="shared" si="1178"/>
        <v>70500</v>
      </c>
      <c r="BJ4392" s="13">
        <v>70800</v>
      </c>
    </row>
    <row r="4393" spans="1:62" x14ac:dyDescent="0.25">
      <c r="A4393" s="3" t="s">
        <v>962</v>
      </c>
      <c r="B4393" s="13">
        <v>921</v>
      </c>
      <c r="C4393">
        <v>544850</v>
      </c>
      <c r="D4393">
        <v>1</v>
      </c>
      <c r="E4393">
        <v>1</v>
      </c>
      <c r="F4393">
        <v>0</v>
      </c>
      <c r="G4393">
        <v>0</v>
      </c>
      <c r="H4393">
        <v>0</v>
      </c>
      <c r="I4393" t="s">
        <v>90</v>
      </c>
      <c r="J4393">
        <v>544850</v>
      </c>
      <c r="K4393" t="s">
        <v>962</v>
      </c>
      <c r="L4393">
        <v>541630</v>
      </c>
      <c r="M4393" t="s">
        <v>702</v>
      </c>
      <c r="N4393">
        <v>541630</v>
      </c>
      <c r="O4393" t="s">
        <v>702</v>
      </c>
      <c r="P4393">
        <v>541630</v>
      </c>
      <c r="Q4393" t="s">
        <v>702</v>
      </c>
      <c r="R4393" s="13">
        <v>213376.50167329077</v>
      </c>
      <c r="S4393" s="13">
        <v>1949</v>
      </c>
      <c r="T4393" s="13">
        <v>104294.73108617862</v>
      </c>
      <c r="U4393" s="13"/>
      <c r="V4393" s="13">
        <f t="shared" si="1162"/>
        <v>0</v>
      </c>
      <c r="W4393" s="13">
        <v>8</v>
      </c>
      <c r="X4393" s="13">
        <f t="shared" si="1163"/>
        <v>23712</v>
      </c>
      <c r="Y4393" s="13">
        <v>12</v>
      </c>
      <c r="Z4393" s="13">
        <f t="shared" si="1164"/>
        <v>11856</v>
      </c>
      <c r="AA4393" s="13">
        <v>6</v>
      </c>
      <c r="AB4393" s="13">
        <f t="shared" si="1165"/>
        <v>1482</v>
      </c>
      <c r="AC4393" s="13"/>
      <c r="AD4393" s="13"/>
      <c r="AE4393" s="13"/>
      <c r="AF4393" s="13"/>
      <c r="AG4393" s="13"/>
      <c r="AH4393" s="13"/>
      <c r="AI4393" s="13"/>
      <c r="AJ4393" s="13"/>
      <c r="AK4393" s="13">
        <f t="shared" si="1166"/>
        <v>0</v>
      </c>
      <c r="AL4393" s="13"/>
      <c r="AM4393" s="13">
        <f t="shared" si="1167"/>
        <v>0</v>
      </c>
      <c r="AN4393" s="13"/>
      <c r="AO4393" s="13">
        <v>0</v>
      </c>
      <c r="AP4393" s="13">
        <f t="shared" si="1168"/>
        <v>0</v>
      </c>
      <c r="AQ4393" s="13"/>
      <c r="AR4393" s="13">
        <f t="shared" si="1169"/>
        <v>0</v>
      </c>
      <c r="AS4393" s="13"/>
      <c r="AT4393" s="13">
        <f t="shared" si="1170"/>
        <v>0</v>
      </c>
      <c r="AU4393" s="13"/>
      <c r="AV4393" s="13">
        <f t="shared" si="1171"/>
        <v>0</v>
      </c>
      <c r="AW4393" s="13"/>
      <c r="AX4393" s="13">
        <f t="shared" si="1172"/>
        <v>0</v>
      </c>
      <c r="AY4393" s="13"/>
      <c r="AZ4393" s="13">
        <f t="shared" si="1173"/>
        <v>0</v>
      </c>
      <c r="BA4393" s="13"/>
      <c r="BB4393" s="13">
        <f t="shared" si="1174"/>
        <v>0</v>
      </c>
      <c r="BC4393" s="13"/>
      <c r="BD4393" s="13">
        <f t="shared" si="1175"/>
        <v>0</v>
      </c>
      <c r="BE4393" s="13"/>
      <c r="BF4393" s="13">
        <f t="shared" si="1176"/>
        <v>0</v>
      </c>
      <c r="BG4393" s="13"/>
      <c r="BH4393" s="13">
        <f t="shared" si="1177"/>
        <v>354721.23275946942</v>
      </c>
      <c r="BI4393" s="13">
        <f t="shared" si="1178"/>
        <v>354700</v>
      </c>
      <c r="BJ4393" s="13">
        <v>352400</v>
      </c>
    </row>
    <row r="4394" spans="1:62" x14ac:dyDescent="0.25">
      <c r="A4394" t="s">
        <v>4134</v>
      </c>
      <c r="B4394" s="13">
        <v>345</v>
      </c>
      <c r="C4394">
        <v>587818</v>
      </c>
      <c r="D4394">
        <v>1</v>
      </c>
      <c r="E4394">
        <v>0</v>
      </c>
      <c r="F4394">
        <v>0</v>
      </c>
      <c r="G4394">
        <v>0</v>
      </c>
      <c r="H4394">
        <v>0</v>
      </c>
      <c r="I4394" t="s">
        <v>75</v>
      </c>
      <c r="J4394">
        <v>588032</v>
      </c>
      <c r="K4394" t="s">
        <v>175</v>
      </c>
      <c r="L4394">
        <v>588032</v>
      </c>
      <c r="M4394" t="s">
        <v>175</v>
      </c>
      <c r="N4394">
        <v>588032</v>
      </c>
      <c r="O4394" t="s">
        <v>175</v>
      </c>
      <c r="P4394">
        <v>586846</v>
      </c>
      <c r="Q4394" t="s">
        <v>79</v>
      </c>
      <c r="R4394" s="13">
        <v>80951.609568569955</v>
      </c>
      <c r="S4394" s="13"/>
      <c r="T4394" s="13"/>
      <c r="U4394" s="13"/>
      <c r="V4394" s="13">
        <f t="shared" si="1162"/>
        <v>0</v>
      </c>
      <c r="W4394" s="13"/>
      <c r="X4394" s="13">
        <f t="shared" si="1163"/>
        <v>0</v>
      </c>
      <c r="Y4394" s="13"/>
      <c r="Z4394" s="13">
        <f t="shared" si="1164"/>
        <v>0</v>
      </c>
      <c r="AA4394" s="13"/>
      <c r="AB4394" s="13">
        <f t="shared" si="1165"/>
        <v>0</v>
      </c>
      <c r="AC4394" s="13"/>
      <c r="AD4394" s="13"/>
      <c r="AE4394" s="13"/>
      <c r="AF4394" s="13"/>
      <c r="AG4394" s="13"/>
      <c r="AH4394" s="13"/>
      <c r="AI4394" s="13"/>
      <c r="AJ4394" s="13"/>
      <c r="AK4394" s="13">
        <f t="shared" si="1166"/>
        <v>0</v>
      </c>
      <c r="AL4394" s="13"/>
      <c r="AM4394" s="13">
        <f t="shared" si="1167"/>
        <v>0</v>
      </c>
      <c r="AN4394" s="13"/>
      <c r="AO4394" s="13">
        <v>1</v>
      </c>
      <c r="AP4394" s="13">
        <f t="shared" si="1168"/>
        <v>30500</v>
      </c>
      <c r="AQ4394" s="13"/>
      <c r="AR4394" s="13">
        <f t="shared" si="1169"/>
        <v>0</v>
      </c>
      <c r="AS4394" s="13"/>
      <c r="AT4394" s="13">
        <f t="shared" si="1170"/>
        <v>0</v>
      </c>
      <c r="AU4394" s="13"/>
      <c r="AV4394" s="13">
        <f t="shared" si="1171"/>
        <v>0</v>
      </c>
      <c r="AW4394" s="13"/>
      <c r="AX4394" s="13">
        <f t="shared" si="1172"/>
        <v>0</v>
      </c>
      <c r="AY4394" s="13"/>
      <c r="AZ4394" s="13">
        <f t="shared" si="1173"/>
        <v>0</v>
      </c>
      <c r="BA4394" s="13"/>
      <c r="BB4394" s="13">
        <f t="shared" si="1174"/>
        <v>0</v>
      </c>
      <c r="BC4394" s="13"/>
      <c r="BD4394" s="13">
        <f t="shared" si="1175"/>
        <v>0</v>
      </c>
      <c r="BE4394" s="13"/>
      <c r="BF4394" s="13">
        <f t="shared" si="1176"/>
        <v>0</v>
      </c>
      <c r="BG4394" s="13"/>
      <c r="BH4394" s="13">
        <f t="shared" si="1177"/>
        <v>111451.60956856995</v>
      </c>
      <c r="BI4394" s="13">
        <f t="shared" si="1178"/>
        <v>111500</v>
      </c>
      <c r="BJ4394" s="13">
        <v>112700</v>
      </c>
    </row>
    <row r="4395" spans="1:62" x14ac:dyDescent="0.25">
      <c r="A4395" t="s">
        <v>4135</v>
      </c>
      <c r="B4395" s="13">
        <v>562</v>
      </c>
      <c r="C4395">
        <v>566900</v>
      </c>
      <c r="D4395">
        <v>1</v>
      </c>
      <c r="E4395">
        <v>0</v>
      </c>
      <c r="F4395">
        <v>0</v>
      </c>
      <c r="G4395">
        <v>0</v>
      </c>
      <c r="H4395">
        <v>0</v>
      </c>
      <c r="I4395" t="s">
        <v>85</v>
      </c>
      <c r="J4395">
        <v>562335</v>
      </c>
      <c r="K4395" t="s">
        <v>84</v>
      </c>
      <c r="L4395">
        <v>562335</v>
      </c>
      <c r="M4395" t="s">
        <v>84</v>
      </c>
      <c r="N4395">
        <v>562335</v>
      </c>
      <c r="O4395" t="s">
        <v>84</v>
      </c>
      <c r="P4395">
        <v>562335</v>
      </c>
      <c r="Q4395" t="s">
        <v>84</v>
      </c>
      <c r="R4395" s="13">
        <v>131137.85734054612</v>
      </c>
      <c r="S4395" s="13"/>
      <c r="T4395" s="13"/>
      <c r="U4395" s="13"/>
      <c r="V4395" s="13">
        <f t="shared" si="1162"/>
        <v>0</v>
      </c>
      <c r="W4395" s="13"/>
      <c r="X4395" s="13">
        <f t="shared" si="1163"/>
        <v>0</v>
      </c>
      <c r="Y4395" s="13"/>
      <c r="Z4395" s="13">
        <f t="shared" si="1164"/>
        <v>0</v>
      </c>
      <c r="AA4395" s="13"/>
      <c r="AB4395" s="13">
        <f t="shared" si="1165"/>
        <v>0</v>
      </c>
      <c r="AC4395" s="13"/>
      <c r="AD4395" s="13"/>
      <c r="AE4395" s="13"/>
      <c r="AF4395" s="13"/>
      <c r="AG4395" s="13"/>
      <c r="AH4395" s="13"/>
      <c r="AI4395" s="13"/>
      <c r="AJ4395" s="13"/>
      <c r="AK4395" s="13">
        <f t="shared" si="1166"/>
        <v>0</v>
      </c>
      <c r="AL4395" s="13"/>
      <c r="AM4395" s="13">
        <f t="shared" si="1167"/>
        <v>0</v>
      </c>
      <c r="AN4395" s="13"/>
      <c r="AO4395" s="13">
        <v>0</v>
      </c>
      <c r="AP4395" s="13">
        <f t="shared" si="1168"/>
        <v>0</v>
      </c>
      <c r="AQ4395" s="13"/>
      <c r="AR4395" s="13">
        <f t="shared" si="1169"/>
        <v>0</v>
      </c>
      <c r="AS4395" s="13"/>
      <c r="AT4395" s="13">
        <f t="shared" si="1170"/>
        <v>0</v>
      </c>
      <c r="AU4395" s="13"/>
      <c r="AV4395" s="13">
        <f t="shared" si="1171"/>
        <v>0</v>
      </c>
      <c r="AW4395" s="13"/>
      <c r="AX4395" s="13">
        <f t="shared" si="1172"/>
        <v>0</v>
      </c>
      <c r="AY4395" s="13"/>
      <c r="AZ4395" s="13">
        <f t="shared" si="1173"/>
        <v>0</v>
      </c>
      <c r="BA4395" s="13"/>
      <c r="BB4395" s="13">
        <f t="shared" si="1174"/>
        <v>0</v>
      </c>
      <c r="BC4395" s="13"/>
      <c r="BD4395" s="13">
        <f t="shared" si="1175"/>
        <v>0</v>
      </c>
      <c r="BE4395" s="13"/>
      <c r="BF4395" s="13">
        <f t="shared" si="1176"/>
        <v>0</v>
      </c>
      <c r="BG4395" s="13"/>
      <c r="BH4395" s="13">
        <f t="shared" si="1177"/>
        <v>131137.85734054612</v>
      </c>
      <c r="BI4395" s="13">
        <f t="shared" si="1178"/>
        <v>131100</v>
      </c>
      <c r="BJ4395" s="13">
        <v>130700</v>
      </c>
    </row>
    <row r="4396" spans="1:62" x14ac:dyDescent="0.25">
      <c r="A4396" t="s">
        <v>4136</v>
      </c>
      <c r="B4396" s="13">
        <v>1258</v>
      </c>
      <c r="C4396">
        <v>568554</v>
      </c>
      <c r="D4396">
        <v>1</v>
      </c>
      <c r="E4396">
        <v>0</v>
      </c>
      <c r="F4396">
        <v>0</v>
      </c>
      <c r="G4396">
        <v>0</v>
      </c>
      <c r="H4396">
        <v>0</v>
      </c>
      <c r="I4396" t="s">
        <v>38</v>
      </c>
      <c r="J4396">
        <v>599191</v>
      </c>
      <c r="K4396" t="s">
        <v>56</v>
      </c>
      <c r="L4396">
        <v>599191</v>
      </c>
      <c r="M4396" t="s">
        <v>56</v>
      </c>
      <c r="N4396">
        <v>599191</v>
      </c>
      <c r="O4396" t="s">
        <v>56</v>
      </c>
      <c r="P4396">
        <v>599191</v>
      </c>
      <c r="Q4396" t="s">
        <v>56</v>
      </c>
      <c r="R4396" s="13">
        <v>289860.45401198097</v>
      </c>
      <c r="S4396" s="13"/>
      <c r="T4396" s="13"/>
      <c r="U4396" s="13"/>
      <c r="V4396" s="13">
        <f t="shared" si="1162"/>
        <v>0</v>
      </c>
      <c r="W4396" s="13"/>
      <c r="X4396" s="13">
        <f t="shared" si="1163"/>
        <v>0</v>
      </c>
      <c r="Y4396" s="13"/>
      <c r="Z4396" s="13">
        <f t="shared" si="1164"/>
        <v>0</v>
      </c>
      <c r="AA4396" s="13"/>
      <c r="AB4396" s="13">
        <f t="shared" si="1165"/>
        <v>0</v>
      </c>
      <c r="AC4396" s="13"/>
      <c r="AD4396" s="13"/>
      <c r="AE4396" s="13"/>
      <c r="AF4396" s="13"/>
      <c r="AG4396" s="13"/>
      <c r="AH4396" s="13"/>
      <c r="AI4396" s="13"/>
      <c r="AJ4396" s="13"/>
      <c r="AK4396" s="13">
        <f t="shared" si="1166"/>
        <v>0</v>
      </c>
      <c r="AL4396" s="13"/>
      <c r="AM4396" s="13">
        <f t="shared" si="1167"/>
        <v>0</v>
      </c>
      <c r="AN4396" s="13"/>
      <c r="AO4396" s="13">
        <v>0</v>
      </c>
      <c r="AP4396" s="13">
        <f t="shared" si="1168"/>
        <v>0</v>
      </c>
      <c r="AQ4396" s="13"/>
      <c r="AR4396" s="13">
        <f t="shared" si="1169"/>
        <v>0</v>
      </c>
      <c r="AS4396" s="13"/>
      <c r="AT4396" s="13">
        <f t="shared" si="1170"/>
        <v>0</v>
      </c>
      <c r="AU4396" s="13"/>
      <c r="AV4396" s="13">
        <f t="shared" si="1171"/>
        <v>0</v>
      </c>
      <c r="AW4396" s="13"/>
      <c r="AX4396" s="13">
        <f t="shared" si="1172"/>
        <v>0</v>
      </c>
      <c r="AY4396" s="13"/>
      <c r="AZ4396" s="13">
        <f t="shared" si="1173"/>
        <v>0</v>
      </c>
      <c r="BA4396" s="13"/>
      <c r="BB4396" s="13">
        <f t="shared" si="1174"/>
        <v>0</v>
      </c>
      <c r="BC4396" s="13"/>
      <c r="BD4396" s="13">
        <f t="shared" si="1175"/>
        <v>0</v>
      </c>
      <c r="BE4396" s="13"/>
      <c r="BF4396" s="13">
        <f t="shared" si="1176"/>
        <v>0</v>
      </c>
      <c r="BG4396" s="13"/>
      <c r="BH4396" s="13">
        <f t="shared" si="1177"/>
        <v>289860.45401198097</v>
      </c>
      <c r="BI4396" s="13">
        <f t="shared" si="1178"/>
        <v>289900</v>
      </c>
      <c r="BJ4396" s="13">
        <v>289600</v>
      </c>
    </row>
    <row r="4397" spans="1:62" x14ac:dyDescent="0.25">
      <c r="A4397" t="s">
        <v>4137</v>
      </c>
      <c r="B4397" s="13">
        <v>1328</v>
      </c>
      <c r="C4397">
        <v>575593</v>
      </c>
      <c r="D4397">
        <v>1</v>
      </c>
      <c r="E4397">
        <v>0</v>
      </c>
      <c r="F4397">
        <v>0</v>
      </c>
      <c r="G4397">
        <v>0</v>
      </c>
      <c r="H4397">
        <v>0</v>
      </c>
      <c r="I4397" t="s">
        <v>41</v>
      </c>
      <c r="J4397">
        <v>555134</v>
      </c>
      <c r="K4397" t="s">
        <v>151</v>
      </c>
      <c r="L4397">
        <v>574767</v>
      </c>
      <c r="M4397" t="s">
        <v>917</v>
      </c>
      <c r="N4397">
        <v>574767</v>
      </c>
      <c r="O4397" t="s">
        <v>917</v>
      </c>
      <c r="P4397">
        <v>555134</v>
      </c>
      <c r="Q4397" t="s">
        <v>151</v>
      </c>
      <c r="R4397" s="13">
        <v>305672.00302370079</v>
      </c>
      <c r="S4397" s="13"/>
      <c r="T4397" s="13"/>
      <c r="U4397" s="13"/>
      <c r="V4397" s="13">
        <f t="shared" si="1162"/>
        <v>0</v>
      </c>
      <c r="W4397" s="13"/>
      <c r="X4397" s="13">
        <f t="shared" si="1163"/>
        <v>0</v>
      </c>
      <c r="Y4397" s="13"/>
      <c r="Z4397" s="13">
        <f t="shared" si="1164"/>
        <v>0</v>
      </c>
      <c r="AA4397" s="13"/>
      <c r="AB4397" s="13">
        <f t="shared" si="1165"/>
        <v>0</v>
      </c>
      <c r="AC4397" s="13"/>
      <c r="AD4397" s="13"/>
      <c r="AE4397" s="13"/>
      <c r="AF4397" s="13"/>
      <c r="AG4397" s="13"/>
      <c r="AH4397" s="13"/>
      <c r="AI4397" s="13"/>
      <c r="AJ4397" s="13"/>
      <c r="AK4397" s="13">
        <f t="shared" si="1166"/>
        <v>0</v>
      </c>
      <c r="AL4397" s="13"/>
      <c r="AM4397" s="13">
        <f t="shared" si="1167"/>
        <v>0</v>
      </c>
      <c r="AN4397" s="13"/>
      <c r="AO4397" s="13">
        <v>0</v>
      </c>
      <c r="AP4397" s="13">
        <f t="shared" si="1168"/>
        <v>0</v>
      </c>
      <c r="AQ4397" s="13"/>
      <c r="AR4397" s="13">
        <f t="shared" si="1169"/>
        <v>0</v>
      </c>
      <c r="AS4397" s="13"/>
      <c r="AT4397" s="13">
        <f t="shared" si="1170"/>
        <v>0</v>
      </c>
      <c r="AU4397" s="13"/>
      <c r="AV4397" s="13">
        <f t="shared" si="1171"/>
        <v>0</v>
      </c>
      <c r="AW4397" s="13"/>
      <c r="AX4397" s="13">
        <f t="shared" si="1172"/>
        <v>0</v>
      </c>
      <c r="AY4397" s="13"/>
      <c r="AZ4397" s="13">
        <f t="shared" si="1173"/>
        <v>0</v>
      </c>
      <c r="BA4397" s="13"/>
      <c r="BB4397" s="13">
        <f t="shared" si="1174"/>
        <v>0</v>
      </c>
      <c r="BC4397" s="13"/>
      <c r="BD4397" s="13">
        <f t="shared" si="1175"/>
        <v>0</v>
      </c>
      <c r="BE4397" s="13"/>
      <c r="BF4397" s="13">
        <f t="shared" si="1176"/>
        <v>0</v>
      </c>
      <c r="BG4397" s="13"/>
      <c r="BH4397" s="13">
        <f t="shared" si="1177"/>
        <v>305672.00302370079</v>
      </c>
      <c r="BI4397" s="13">
        <f t="shared" si="1178"/>
        <v>305700</v>
      </c>
      <c r="BJ4397" s="13">
        <v>306300</v>
      </c>
    </row>
    <row r="4398" spans="1:62" x14ac:dyDescent="0.25">
      <c r="A4398" t="s">
        <v>4138</v>
      </c>
      <c r="B4398" s="13">
        <v>424</v>
      </c>
      <c r="C4398">
        <v>576727</v>
      </c>
      <c r="D4398">
        <v>1</v>
      </c>
      <c r="E4398">
        <v>0</v>
      </c>
      <c r="F4398">
        <v>0</v>
      </c>
      <c r="G4398">
        <v>0</v>
      </c>
      <c r="H4398">
        <v>0</v>
      </c>
      <c r="I4398" t="s">
        <v>33</v>
      </c>
      <c r="J4398">
        <v>576883</v>
      </c>
      <c r="K4398" t="s">
        <v>2868</v>
      </c>
      <c r="L4398">
        <v>576883</v>
      </c>
      <c r="M4398" t="s">
        <v>2868</v>
      </c>
      <c r="N4398">
        <v>576883</v>
      </c>
      <c r="O4398" t="s">
        <v>2868</v>
      </c>
      <c r="P4398">
        <v>576069</v>
      </c>
      <c r="Q4398" t="s">
        <v>44</v>
      </c>
      <c r="R4398" s="13">
        <v>99270.833695010355</v>
      </c>
      <c r="S4398" s="13"/>
      <c r="T4398" s="13"/>
      <c r="U4398" s="13"/>
      <c r="V4398" s="13">
        <f t="shared" si="1162"/>
        <v>0</v>
      </c>
      <c r="W4398" s="13"/>
      <c r="X4398" s="13">
        <f t="shared" si="1163"/>
        <v>0</v>
      </c>
      <c r="Y4398" s="13"/>
      <c r="Z4398" s="13">
        <f t="shared" si="1164"/>
        <v>0</v>
      </c>
      <c r="AA4398" s="13"/>
      <c r="AB4398" s="13">
        <f t="shared" si="1165"/>
        <v>0</v>
      </c>
      <c r="AC4398" s="13"/>
      <c r="AD4398" s="13"/>
      <c r="AE4398" s="13"/>
      <c r="AF4398" s="13"/>
      <c r="AG4398" s="13"/>
      <c r="AH4398" s="13"/>
      <c r="AI4398" s="13"/>
      <c r="AJ4398" s="13"/>
      <c r="AK4398" s="13">
        <f t="shared" si="1166"/>
        <v>0</v>
      </c>
      <c r="AL4398" s="13"/>
      <c r="AM4398" s="13">
        <f t="shared" si="1167"/>
        <v>0</v>
      </c>
      <c r="AN4398" s="13"/>
      <c r="AO4398" s="13">
        <v>0</v>
      </c>
      <c r="AP4398" s="13">
        <f t="shared" si="1168"/>
        <v>0</v>
      </c>
      <c r="AQ4398" s="13"/>
      <c r="AR4398" s="13">
        <f t="shared" si="1169"/>
        <v>0</v>
      </c>
      <c r="AS4398" s="13"/>
      <c r="AT4398" s="13">
        <f t="shared" si="1170"/>
        <v>0</v>
      </c>
      <c r="AU4398" s="13"/>
      <c r="AV4398" s="13">
        <f t="shared" si="1171"/>
        <v>0</v>
      </c>
      <c r="AW4398" s="13"/>
      <c r="AX4398" s="13">
        <f t="shared" si="1172"/>
        <v>0</v>
      </c>
      <c r="AY4398" s="13"/>
      <c r="AZ4398" s="13">
        <f t="shared" si="1173"/>
        <v>0</v>
      </c>
      <c r="BA4398" s="13"/>
      <c r="BB4398" s="13">
        <f t="shared" si="1174"/>
        <v>0</v>
      </c>
      <c r="BC4398" s="13"/>
      <c r="BD4398" s="13">
        <f t="shared" si="1175"/>
        <v>0</v>
      </c>
      <c r="BE4398" s="13"/>
      <c r="BF4398" s="13">
        <f t="shared" si="1176"/>
        <v>0</v>
      </c>
      <c r="BG4398" s="13"/>
      <c r="BH4398" s="13">
        <f t="shared" si="1177"/>
        <v>99270.833695010355</v>
      </c>
      <c r="BI4398" s="13">
        <f t="shared" si="1178"/>
        <v>99300</v>
      </c>
      <c r="BJ4398" s="13">
        <v>99600</v>
      </c>
    </row>
    <row r="4399" spans="1:62" x14ac:dyDescent="0.25">
      <c r="A4399" t="s">
        <v>4139</v>
      </c>
      <c r="B4399" s="13">
        <v>119</v>
      </c>
      <c r="C4399">
        <v>587826</v>
      </c>
      <c r="D4399">
        <v>1</v>
      </c>
      <c r="E4399">
        <v>0</v>
      </c>
      <c r="F4399">
        <v>0</v>
      </c>
      <c r="G4399">
        <v>0</v>
      </c>
      <c r="H4399">
        <v>0</v>
      </c>
      <c r="I4399" t="s">
        <v>75</v>
      </c>
      <c r="J4399">
        <v>587249</v>
      </c>
      <c r="K4399" t="s">
        <v>80</v>
      </c>
      <c r="L4399">
        <v>587711</v>
      </c>
      <c r="M4399" t="s">
        <v>81</v>
      </c>
      <c r="N4399">
        <v>587711</v>
      </c>
      <c r="O4399" t="s">
        <v>81</v>
      </c>
      <c r="P4399">
        <v>586846</v>
      </c>
      <c r="Q4399" t="s">
        <v>79</v>
      </c>
      <c r="R4399" s="13">
        <v>70488.701001315436</v>
      </c>
      <c r="S4399" s="13"/>
      <c r="T4399" s="13"/>
      <c r="U4399" s="13"/>
      <c r="V4399" s="13">
        <f t="shared" si="1162"/>
        <v>0</v>
      </c>
      <c r="W4399" s="13"/>
      <c r="X4399" s="13">
        <f t="shared" si="1163"/>
        <v>0</v>
      </c>
      <c r="Y4399" s="13"/>
      <c r="Z4399" s="13">
        <f t="shared" si="1164"/>
        <v>0</v>
      </c>
      <c r="AA4399" s="13"/>
      <c r="AB4399" s="13">
        <f t="shared" si="1165"/>
        <v>0</v>
      </c>
      <c r="AC4399" s="13"/>
      <c r="AD4399" s="13"/>
      <c r="AE4399" s="13"/>
      <c r="AF4399" s="13"/>
      <c r="AG4399" s="13"/>
      <c r="AH4399" s="13"/>
      <c r="AI4399" s="13"/>
      <c r="AJ4399" s="13"/>
      <c r="AK4399" s="13">
        <f t="shared" si="1166"/>
        <v>0</v>
      </c>
      <c r="AL4399" s="13"/>
      <c r="AM4399" s="13">
        <f t="shared" si="1167"/>
        <v>0</v>
      </c>
      <c r="AN4399" s="13"/>
      <c r="AO4399" s="13">
        <v>0</v>
      </c>
      <c r="AP4399" s="13">
        <f t="shared" si="1168"/>
        <v>0</v>
      </c>
      <c r="AQ4399" s="13"/>
      <c r="AR4399" s="13">
        <f t="shared" si="1169"/>
        <v>0</v>
      </c>
      <c r="AS4399" s="13"/>
      <c r="AT4399" s="13">
        <f t="shared" si="1170"/>
        <v>0</v>
      </c>
      <c r="AU4399" s="13"/>
      <c r="AV4399" s="13">
        <f t="shared" si="1171"/>
        <v>0</v>
      </c>
      <c r="AW4399" s="13"/>
      <c r="AX4399" s="13">
        <f t="shared" si="1172"/>
        <v>0</v>
      </c>
      <c r="AY4399" s="13"/>
      <c r="AZ4399" s="13">
        <f t="shared" si="1173"/>
        <v>0</v>
      </c>
      <c r="BA4399" s="13"/>
      <c r="BB4399" s="13">
        <f t="shared" si="1174"/>
        <v>0</v>
      </c>
      <c r="BC4399" s="13"/>
      <c r="BD4399" s="13">
        <f t="shared" si="1175"/>
        <v>0</v>
      </c>
      <c r="BE4399" s="13"/>
      <c r="BF4399" s="13">
        <f t="shared" si="1176"/>
        <v>0</v>
      </c>
      <c r="BG4399" s="13"/>
      <c r="BH4399" s="13">
        <f t="shared" si="1177"/>
        <v>70488.701001315436</v>
      </c>
      <c r="BI4399" s="13">
        <f t="shared" si="1178"/>
        <v>70500</v>
      </c>
      <c r="BJ4399" s="13">
        <v>70800</v>
      </c>
    </row>
    <row r="4400" spans="1:62" x14ac:dyDescent="0.25">
      <c r="A4400" t="s">
        <v>4140</v>
      </c>
      <c r="B4400" s="13">
        <v>582</v>
      </c>
      <c r="C4400">
        <v>559431</v>
      </c>
      <c r="D4400">
        <v>1</v>
      </c>
      <c r="E4400">
        <v>0</v>
      </c>
      <c r="F4400">
        <v>0</v>
      </c>
      <c r="G4400">
        <v>0</v>
      </c>
      <c r="H4400">
        <v>0</v>
      </c>
      <c r="I4400" t="s">
        <v>110</v>
      </c>
      <c r="J4400">
        <v>559008</v>
      </c>
      <c r="K4400" t="s">
        <v>1354</v>
      </c>
      <c r="L4400">
        <v>559351</v>
      </c>
      <c r="M4400" t="s">
        <v>1355</v>
      </c>
      <c r="N4400">
        <v>559351</v>
      </c>
      <c r="O4400" t="s">
        <v>1355</v>
      </c>
      <c r="P4400">
        <v>559075</v>
      </c>
      <c r="Q4400" t="s">
        <v>360</v>
      </c>
      <c r="R4400" s="13">
        <v>135743.36834587899</v>
      </c>
      <c r="S4400" s="13"/>
      <c r="T4400" s="13"/>
      <c r="U4400" s="13"/>
      <c r="V4400" s="13">
        <f t="shared" si="1162"/>
        <v>0</v>
      </c>
      <c r="W4400" s="13"/>
      <c r="X4400" s="13">
        <f t="shared" si="1163"/>
        <v>0</v>
      </c>
      <c r="Y4400" s="13"/>
      <c r="Z4400" s="13">
        <f t="shared" si="1164"/>
        <v>0</v>
      </c>
      <c r="AA4400" s="13"/>
      <c r="AB4400" s="13">
        <f t="shared" si="1165"/>
        <v>0</v>
      </c>
      <c r="AC4400" s="13"/>
      <c r="AD4400" s="13"/>
      <c r="AE4400" s="13"/>
      <c r="AF4400" s="13"/>
      <c r="AG4400" s="13"/>
      <c r="AH4400" s="13"/>
      <c r="AI4400" s="13"/>
      <c r="AJ4400" s="13"/>
      <c r="AK4400" s="13">
        <f t="shared" si="1166"/>
        <v>0</v>
      </c>
      <c r="AL4400" s="13"/>
      <c r="AM4400" s="13">
        <f t="shared" si="1167"/>
        <v>0</v>
      </c>
      <c r="AN4400" s="13"/>
      <c r="AO4400" s="13">
        <v>1</v>
      </c>
      <c r="AP4400" s="13">
        <f t="shared" si="1168"/>
        <v>30500</v>
      </c>
      <c r="AQ4400" s="13"/>
      <c r="AR4400" s="13">
        <f t="shared" si="1169"/>
        <v>0</v>
      </c>
      <c r="AS4400" s="13"/>
      <c r="AT4400" s="13">
        <f t="shared" si="1170"/>
        <v>0</v>
      </c>
      <c r="AU4400" s="13"/>
      <c r="AV4400" s="13">
        <f t="shared" si="1171"/>
        <v>0</v>
      </c>
      <c r="AW4400" s="13"/>
      <c r="AX4400" s="13">
        <f t="shared" si="1172"/>
        <v>0</v>
      </c>
      <c r="AY4400" s="13"/>
      <c r="AZ4400" s="13">
        <f t="shared" si="1173"/>
        <v>0</v>
      </c>
      <c r="BA4400" s="13"/>
      <c r="BB4400" s="13">
        <f t="shared" si="1174"/>
        <v>0</v>
      </c>
      <c r="BC4400" s="13"/>
      <c r="BD4400" s="13">
        <f t="shared" si="1175"/>
        <v>0</v>
      </c>
      <c r="BE4400" s="13"/>
      <c r="BF4400" s="13">
        <f t="shared" si="1176"/>
        <v>0</v>
      </c>
      <c r="BG4400" s="13"/>
      <c r="BH4400" s="13">
        <f t="shared" si="1177"/>
        <v>166243.36834587899</v>
      </c>
      <c r="BI4400" s="13">
        <f t="shared" si="1178"/>
        <v>166200</v>
      </c>
      <c r="BJ4400" s="13">
        <v>164000</v>
      </c>
    </row>
    <row r="4401" spans="1:62" x14ac:dyDescent="0.25">
      <c r="A4401" t="s">
        <v>4141</v>
      </c>
      <c r="B4401" s="13">
        <v>63</v>
      </c>
      <c r="C4401">
        <v>569411</v>
      </c>
      <c r="D4401">
        <v>1</v>
      </c>
      <c r="E4401">
        <v>0</v>
      </c>
      <c r="F4401">
        <v>0</v>
      </c>
      <c r="G4401">
        <v>0</v>
      </c>
      <c r="H4401">
        <v>0</v>
      </c>
      <c r="I4401" t="s">
        <v>75</v>
      </c>
      <c r="J4401">
        <v>568651</v>
      </c>
      <c r="K4401" t="s">
        <v>124</v>
      </c>
      <c r="L4401">
        <v>568651</v>
      </c>
      <c r="M4401" t="s">
        <v>124</v>
      </c>
      <c r="N4401">
        <v>568414</v>
      </c>
      <c r="O4401" t="s">
        <v>123</v>
      </c>
      <c r="P4401">
        <v>568414</v>
      </c>
      <c r="Q4401" t="s">
        <v>123</v>
      </c>
      <c r="R4401" s="13">
        <v>70488.701001315436</v>
      </c>
      <c r="S4401" s="13"/>
      <c r="T4401" s="13"/>
      <c r="U4401" s="13"/>
      <c r="V4401" s="13">
        <f t="shared" si="1162"/>
        <v>0</v>
      </c>
      <c r="W4401" s="13"/>
      <c r="X4401" s="13">
        <f t="shared" si="1163"/>
        <v>0</v>
      </c>
      <c r="Y4401" s="13"/>
      <c r="Z4401" s="13">
        <f t="shared" si="1164"/>
        <v>0</v>
      </c>
      <c r="AA4401" s="13"/>
      <c r="AB4401" s="13">
        <f t="shared" si="1165"/>
        <v>0</v>
      </c>
      <c r="AC4401" s="13"/>
      <c r="AD4401" s="13"/>
      <c r="AE4401" s="13"/>
      <c r="AF4401" s="13"/>
      <c r="AG4401" s="13"/>
      <c r="AH4401" s="13"/>
      <c r="AI4401" s="13"/>
      <c r="AJ4401" s="13"/>
      <c r="AK4401" s="13">
        <f t="shared" si="1166"/>
        <v>0</v>
      </c>
      <c r="AL4401" s="13"/>
      <c r="AM4401" s="13">
        <f t="shared" si="1167"/>
        <v>0</v>
      </c>
      <c r="AN4401" s="13"/>
      <c r="AO4401" s="13">
        <v>0</v>
      </c>
      <c r="AP4401" s="13">
        <f t="shared" si="1168"/>
        <v>0</v>
      </c>
      <c r="AQ4401" s="13"/>
      <c r="AR4401" s="13">
        <f t="shared" si="1169"/>
        <v>0</v>
      </c>
      <c r="AS4401" s="13"/>
      <c r="AT4401" s="13">
        <f t="shared" si="1170"/>
        <v>0</v>
      </c>
      <c r="AU4401" s="13"/>
      <c r="AV4401" s="13">
        <f t="shared" si="1171"/>
        <v>0</v>
      </c>
      <c r="AW4401" s="13"/>
      <c r="AX4401" s="13">
        <f t="shared" si="1172"/>
        <v>0</v>
      </c>
      <c r="AY4401" s="13"/>
      <c r="AZ4401" s="13">
        <f t="shared" si="1173"/>
        <v>0</v>
      </c>
      <c r="BA4401" s="13"/>
      <c r="BB4401" s="13">
        <f t="shared" si="1174"/>
        <v>0</v>
      </c>
      <c r="BC4401" s="13"/>
      <c r="BD4401" s="13">
        <f t="shared" si="1175"/>
        <v>0</v>
      </c>
      <c r="BE4401" s="13"/>
      <c r="BF4401" s="13">
        <f t="shared" si="1176"/>
        <v>0</v>
      </c>
      <c r="BG4401" s="13"/>
      <c r="BH4401" s="13">
        <f t="shared" si="1177"/>
        <v>70488.701001315436</v>
      </c>
      <c r="BI4401" s="13">
        <f t="shared" si="1178"/>
        <v>70500</v>
      </c>
      <c r="BJ4401" s="13">
        <v>70800</v>
      </c>
    </row>
    <row r="4402" spans="1:62" x14ac:dyDescent="0.25">
      <c r="A4402" t="s">
        <v>4141</v>
      </c>
      <c r="B4402" s="13">
        <v>285</v>
      </c>
      <c r="C4402">
        <v>553972</v>
      </c>
      <c r="D4402">
        <v>1</v>
      </c>
      <c r="E4402">
        <v>0</v>
      </c>
      <c r="F4402">
        <v>0</v>
      </c>
      <c r="G4402">
        <v>0</v>
      </c>
      <c r="H4402">
        <v>0</v>
      </c>
      <c r="I4402" t="s">
        <v>30</v>
      </c>
      <c r="J4402">
        <v>593117</v>
      </c>
      <c r="K4402" t="s">
        <v>1271</v>
      </c>
      <c r="L4402">
        <v>593117</v>
      </c>
      <c r="M4402" t="s">
        <v>1271</v>
      </c>
      <c r="N4402">
        <v>593117</v>
      </c>
      <c r="O4402" t="s">
        <v>1271</v>
      </c>
      <c r="P4402">
        <v>592889</v>
      </c>
      <c r="Q4402" t="s">
        <v>485</v>
      </c>
      <c r="R4402" s="13">
        <v>70488.701001315436</v>
      </c>
      <c r="S4402" s="13"/>
      <c r="T4402" s="13"/>
      <c r="U4402" s="13"/>
      <c r="V4402" s="13">
        <f t="shared" si="1162"/>
        <v>0</v>
      </c>
      <c r="W4402" s="13"/>
      <c r="X4402" s="13">
        <f t="shared" si="1163"/>
        <v>0</v>
      </c>
      <c r="Y4402" s="13"/>
      <c r="Z4402" s="13">
        <f t="shared" si="1164"/>
        <v>0</v>
      </c>
      <c r="AA4402" s="13"/>
      <c r="AB4402" s="13">
        <f t="shared" si="1165"/>
        <v>0</v>
      </c>
      <c r="AC4402" s="13"/>
      <c r="AD4402" s="13"/>
      <c r="AE4402" s="13"/>
      <c r="AF4402" s="13"/>
      <c r="AG4402" s="13"/>
      <c r="AH4402" s="13"/>
      <c r="AI4402" s="13"/>
      <c r="AJ4402" s="13"/>
      <c r="AK4402" s="13">
        <f t="shared" si="1166"/>
        <v>0</v>
      </c>
      <c r="AL4402" s="13"/>
      <c r="AM4402" s="13">
        <f t="shared" si="1167"/>
        <v>0</v>
      </c>
      <c r="AN4402" s="13"/>
      <c r="AO4402" s="13">
        <v>0</v>
      </c>
      <c r="AP4402" s="13">
        <f t="shared" si="1168"/>
        <v>0</v>
      </c>
      <c r="AQ4402" s="13"/>
      <c r="AR4402" s="13">
        <f t="shared" si="1169"/>
        <v>0</v>
      </c>
      <c r="AS4402" s="13"/>
      <c r="AT4402" s="13">
        <f t="shared" si="1170"/>
        <v>0</v>
      </c>
      <c r="AU4402" s="13"/>
      <c r="AV4402" s="13">
        <f t="shared" si="1171"/>
        <v>0</v>
      </c>
      <c r="AW4402" s="13"/>
      <c r="AX4402" s="13">
        <f t="shared" si="1172"/>
        <v>0</v>
      </c>
      <c r="AY4402" s="13"/>
      <c r="AZ4402" s="13">
        <f t="shared" si="1173"/>
        <v>0</v>
      </c>
      <c r="BA4402" s="13"/>
      <c r="BB4402" s="13">
        <f t="shared" si="1174"/>
        <v>0</v>
      </c>
      <c r="BC4402" s="13"/>
      <c r="BD4402" s="13">
        <f t="shared" si="1175"/>
        <v>0</v>
      </c>
      <c r="BE4402" s="13"/>
      <c r="BF4402" s="13">
        <f t="shared" si="1176"/>
        <v>0</v>
      </c>
      <c r="BG4402" s="13"/>
      <c r="BH4402" s="13">
        <f t="shared" si="1177"/>
        <v>70488.701001315436</v>
      </c>
      <c r="BI4402" s="13">
        <f t="shared" si="1178"/>
        <v>70500</v>
      </c>
      <c r="BJ4402" s="13">
        <v>70800</v>
      </c>
    </row>
    <row r="4403" spans="1:62" x14ac:dyDescent="0.25">
      <c r="A4403" t="s">
        <v>4142</v>
      </c>
      <c r="B4403" s="13">
        <v>170</v>
      </c>
      <c r="C4403">
        <v>554189</v>
      </c>
      <c r="D4403">
        <v>1</v>
      </c>
      <c r="E4403">
        <v>0</v>
      </c>
      <c r="F4403">
        <v>0</v>
      </c>
      <c r="G4403">
        <v>0</v>
      </c>
      <c r="H4403">
        <v>0</v>
      </c>
      <c r="I4403" t="s">
        <v>110</v>
      </c>
      <c r="J4403">
        <v>554111</v>
      </c>
      <c r="K4403" t="s">
        <v>245</v>
      </c>
      <c r="L4403">
        <v>554111</v>
      </c>
      <c r="M4403" t="s">
        <v>245</v>
      </c>
      <c r="N4403">
        <v>554111</v>
      </c>
      <c r="O4403" t="s">
        <v>245</v>
      </c>
      <c r="P4403">
        <v>553425</v>
      </c>
      <c r="Q4403" t="s">
        <v>109</v>
      </c>
      <c r="R4403" s="13">
        <v>70488.701001315436</v>
      </c>
      <c r="S4403" s="13"/>
      <c r="T4403" s="13"/>
      <c r="U4403" s="13"/>
      <c r="V4403" s="13">
        <f t="shared" si="1162"/>
        <v>0</v>
      </c>
      <c r="W4403" s="13"/>
      <c r="X4403" s="13">
        <f t="shared" si="1163"/>
        <v>0</v>
      </c>
      <c r="Y4403" s="13"/>
      <c r="Z4403" s="13">
        <f t="shared" si="1164"/>
        <v>0</v>
      </c>
      <c r="AA4403" s="13"/>
      <c r="AB4403" s="13">
        <f t="shared" si="1165"/>
        <v>0</v>
      </c>
      <c r="AC4403" s="13"/>
      <c r="AD4403" s="13"/>
      <c r="AE4403" s="13"/>
      <c r="AF4403" s="13"/>
      <c r="AG4403" s="13"/>
      <c r="AH4403" s="13"/>
      <c r="AI4403" s="13"/>
      <c r="AJ4403" s="13"/>
      <c r="AK4403" s="13">
        <f t="shared" si="1166"/>
        <v>0</v>
      </c>
      <c r="AL4403" s="13"/>
      <c r="AM4403" s="13">
        <f t="shared" si="1167"/>
        <v>0</v>
      </c>
      <c r="AN4403" s="13"/>
      <c r="AO4403" s="13">
        <v>0</v>
      </c>
      <c r="AP4403" s="13">
        <f t="shared" si="1168"/>
        <v>0</v>
      </c>
      <c r="AQ4403" s="13"/>
      <c r="AR4403" s="13">
        <f t="shared" si="1169"/>
        <v>0</v>
      </c>
      <c r="AS4403" s="13"/>
      <c r="AT4403" s="13">
        <f t="shared" si="1170"/>
        <v>0</v>
      </c>
      <c r="AU4403" s="13"/>
      <c r="AV4403" s="13">
        <f t="shared" si="1171"/>
        <v>0</v>
      </c>
      <c r="AW4403" s="13"/>
      <c r="AX4403" s="13">
        <f t="shared" si="1172"/>
        <v>0</v>
      </c>
      <c r="AY4403" s="13"/>
      <c r="AZ4403" s="13">
        <f t="shared" si="1173"/>
        <v>0</v>
      </c>
      <c r="BA4403" s="13"/>
      <c r="BB4403" s="13">
        <f t="shared" si="1174"/>
        <v>0</v>
      </c>
      <c r="BC4403" s="13"/>
      <c r="BD4403" s="13">
        <f t="shared" si="1175"/>
        <v>0</v>
      </c>
      <c r="BE4403" s="13"/>
      <c r="BF4403" s="13">
        <f t="shared" si="1176"/>
        <v>0</v>
      </c>
      <c r="BG4403" s="13"/>
      <c r="BH4403" s="13">
        <f t="shared" si="1177"/>
        <v>70488.701001315436</v>
      </c>
      <c r="BI4403" s="13">
        <f t="shared" si="1178"/>
        <v>70500</v>
      </c>
      <c r="BJ4403" s="13">
        <v>70800</v>
      </c>
    </row>
    <row r="4404" spans="1:62" x14ac:dyDescent="0.25">
      <c r="A4404" t="s">
        <v>4142</v>
      </c>
      <c r="B4404" s="13">
        <v>830</v>
      </c>
      <c r="C4404">
        <v>547905</v>
      </c>
      <c r="D4404">
        <v>1</v>
      </c>
      <c r="E4404">
        <v>0</v>
      </c>
      <c r="F4404">
        <v>0</v>
      </c>
      <c r="G4404">
        <v>0</v>
      </c>
      <c r="H4404">
        <v>0</v>
      </c>
      <c r="I4404" t="s">
        <v>41</v>
      </c>
      <c r="J4404">
        <v>580031</v>
      </c>
      <c r="K4404" t="s">
        <v>1162</v>
      </c>
      <c r="L4404">
        <v>580031</v>
      </c>
      <c r="M4404" t="s">
        <v>1162</v>
      </c>
      <c r="N4404">
        <v>580031</v>
      </c>
      <c r="O4404" t="s">
        <v>1162</v>
      </c>
      <c r="P4404">
        <v>580031</v>
      </c>
      <c r="Q4404" t="s">
        <v>1162</v>
      </c>
      <c r="R4404" s="13">
        <v>192611.49482279413</v>
      </c>
      <c r="S4404" s="13"/>
      <c r="T4404" s="13"/>
      <c r="U4404" s="13"/>
      <c r="V4404" s="13">
        <f t="shared" si="1162"/>
        <v>0</v>
      </c>
      <c r="W4404" s="13"/>
      <c r="X4404" s="13">
        <f t="shared" si="1163"/>
        <v>0</v>
      </c>
      <c r="Y4404" s="13"/>
      <c r="Z4404" s="13">
        <f t="shared" si="1164"/>
        <v>0</v>
      </c>
      <c r="AA4404" s="13"/>
      <c r="AB4404" s="13">
        <f t="shared" si="1165"/>
        <v>0</v>
      </c>
      <c r="AC4404" s="13"/>
      <c r="AD4404" s="13"/>
      <c r="AE4404" s="13"/>
      <c r="AF4404" s="13"/>
      <c r="AG4404" s="13"/>
      <c r="AH4404" s="13"/>
      <c r="AI4404" s="13"/>
      <c r="AJ4404" s="13"/>
      <c r="AK4404" s="13">
        <f t="shared" si="1166"/>
        <v>0</v>
      </c>
      <c r="AL4404" s="13"/>
      <c r="AM4404" s="13">
        <f t="shared" si="1167"/>
        <v>0</v>
      </c>
      <c r="AN4404" s="13"/>
      <c r="AO4404" s="13">
        <v>1</v>
      </c>
      <c r="AP4404" s="13">
        <f t="shared" si="1168"/>
        <v>30500</v>
      </c>
      <c r="AQ4404" s="13"/>
      <c r="AR4404" s="13">
        <f t="shared" si="1169"/>
        <v>0</v>
      </c>
      <c r="AS4404" s="13"/>
      <c r="AT4404" s="13">
        <f t="shared" si="1170"/>
        <v>0</v>
      </c>
      <c r="AU4404" s="13"/>
      <c r="AV4404" s="13">
        <f t="shared" si="1171"/>
        <v>0</v>
      </c>
      <c r="AW4404" s="13"/>
      <c r="AX4404" s="13">
        <f t="shared" si="1172"/>
        <v>0</v>
      </c>
      <c r="AY4404" s="13"/>
      <c r="AZ4404" s="13">
        <f t="shared" si="1173"/>
        <v>0</v>
      </c>
      <c r="BA4404" s="13"/>
      <c r="BB4404" s="13">
        <f t="shared" si="1174"/>
        <v>0</v>
      </c>
      <c r="BC4404" s="13"/>
      <c r="BD4404" s="13">
        <f t="shared" si="1175"/>
        <v>0</v>
      </c>
      <c r="BE4404" s="13"/>
      <c r="BF4404" s="13">
        <f t="shared" si="1176"/>
        <v>0</v>
      </c>
      <c r="BG4404" s="13"/>
      <c r="BH4404" s="13">
        <f t="shared" si="1177"/>
        <v>223111.49482279413</v>
      </c>
      <c r="BI4404" s="13">
        <f t="shared" si="1178"/>
        <v>223100</v>
      </c>
      <c r="BJ4404" s="13">
        <v>223600</v>
      </c>
    </row>
    <row r="4405" spans="1:62" x14ac:dyDescent="0.25">
      <c r="A4405" t="s">
        <v>4143</v>
      </c>
      <c r="B4405" s="13">
        <v>449</v>
      </c>
      <c r="C4405">
        <v>594750</v>
      </c>
      <c r="D4405">
        <v>1</v>
      </c>
      <c r="E4405">
        <v>0</v>
      </c>
      <c r="F4405">
        <v>0</v>
      </c>
      <c r="G4405">
        <v>0</v>
      </c>
      <c r="H4405">
        <v>0</v>
      </c>
      <c r="I4405" t="s">
        <v>30</v>
      </c>
      <c r="J4405">
        <v>594482</v>
      </c>
      <c r="K4405" t="s">
        <v>537</v>
      </c>
      <c r="L4405">
        <v>594482</v>
      </c>
      <c r="M4405" t="s">
        <v>537</v>
      </c>
      <c r="N4405">
        <v>594482</v>
      </c>
      <c r="O4405" t="s">
        <v>537</v>
      </c>
      <c r="P4405">
        <v>594482</v>
      </c>
      <c r="Q4405" t="s">
        <v>537</v>
      </c>
      <c r="R4405" s="13">
        <v>105055.92898216359</v>
      </c>
      <c r="S4405" s="13"/>
      <c r="T4405" s="13"/>
      <c r="U4405" s="13"/>
      <c r="V4405" s="13">
        <f t="shared" si="1162"/>
        <v>0</v>
      </c>
      <c r="W4405" s="13"/>
      <c r="X4405" s="13">
        <f t="shared" si="1163"/>
        <v>0</v>
      </c>
      <c r="Y4405" s="13"/>
      <c r="Z4405" s="13">
        <f t="shared" si="1164"/>
        <v>0</v>
      </c>
      <c r="AA4405" s="13"/>
      <c r="AB4405" s="13">
        <f t="shared" si="1165"/>
        <v>0</v>
      </c>
      <c r="AC4405" s="13"/>
      <c r="AD4405" s="13"/>
      <c r="AE4405" s="13"/>
      <c r="AF4405" s="13"/>
      <c r="AG4405" s="13"/>
      <c r="AH4405" s="13"/>
      <c r="AI4405" s="13"/>
      <c r="AJ4405" s="13"/>
      <c r="AK4405" s="13">
        <f t="shared" si="1166"/>
        <v>0</v>
      </c>
      <c r="AL4405" s="13"/>
      <c r="AM4405" s="13">
        <f t="shared" si="1167"/>
        <v>0</v>
      </c>
      <c r="AN4405" s="13"/>
      <c r="AO4405" s="13">
        <v>0</v>
      </c>
      <c r="AP4405" s="13">
        <f t="shared" si="1168"/>
        <v>0</v>
      </c>
      <c r="AQ4405" s="13"/>
      <c r="AR4405" s="13">
        <f t="shared" si="1169"/>
        <v>0</v>
      </c>
      <c r="AS4405" s="13"/>
      <c r="AT4405" s="13">
        <f t="shared" si="1170"/>
        <v>0</v>
      </c>
      <c r="AU4405" s="13"/>
      <c r="AV4405" s="13">
        <f t="shared" si="1171"/>
        <v>0</v>
      </c>
      <c r="AW4405" s="13"/>
      <c r="AX4405" s="13">
        <f t="shared" si="1172"/>
        <v>0</v>
      </c>
      <c r="AY4405" s="13"/>
      <c r="AZ4405" s="13">
        <f t="shared" si="1173"/>
        <v>0</v>
      </c>
      <c r="BA4405" s="13"/>
      <c r="BB4405" s="13">
        <f t="shared" si="1174"/>
        <v>0</v>
      </c>
      <c r="BC4405" s="13"/>
      <c r="BD4405" s="13">
        <f t="shared" si="1175"/>
        <v>0</v>
      </c>
      <c r="BE4405" s="13"/>
      <c r="BF4405" s="13">
        <f t="shared" si="1176"/>
        <v>0</v>
      </c>
      <c r="BG4405" s="13"/>
      <c r="BH4405" s="13">
        <f t="shared" si="1177"/>
        <v>105055.92898216359</v>
      </c>
      <c r="BI4405" s="13">
        <f t="shared" si="1178"/>
        <v>105100</v>
      </c>
      <c r="BJ4405" s="13">
        <v>104300</v>
      </c>
    </row>
    <row r="4406" spans="1:62" x14ac:dyDescent="0.25">
      <c r="A4406" t="s">
        <v>4143</v>
      </c>
      <c r="B4406" s="13">
        <v>463</v>
      </c>
      <c r="C4406">
        <v>541257</v>
      </c>
      <c r="D4406">
        <v>1</v>
      </c>
      <c r="E4406">
        <v>0</v>
      </c>
      <c r="F4406">
        <v>0</v>
      </c>
      <c r="G4406">
        <v>0</v>
      </c>
      <c r="H4406">
        <v>0</v>
      </c>
      <c r="I4406" t="s">
        <v>26</v>
      </c>
      <c r="J4406">
        <v>540111</v>
      </c>
      <c r="K4406" t="s">
        <v>591</v>
      </c>
      <c r="L4406">
        <v>540111</v>
      </c>
      <c r="M4406" t="s">
        <v>591</v>
      </c>
      <c r="N4406">
        <v>540111</v>
      </c>
      <c r="O4406" t="s">
        <v>591</v>
      </c>
      <c r="P4406">
        <v>540111</v>
      </c>
      <c r="Q4406" t="s">
        <v>591</v>
      </c>
      <c r="R4406" s="13">
        <v>108293.15993220067</v>
      </c>
      <c r="S4406" s="13"/>
      <c r="T4406" s="13"/>
      <c r="U4406" s="13"/>
      <c r="V4406" s="13">
        <f t="shared" si="1162"/>
        <v>0</v>
      </c>
      <c r="W4406" s="13"/>
      <c r="X4406" s="13">
        <f t="shared" si="1163"/>
        <v>0</v>
      </c>
      <c r="Y4406" s="13"/>
      <c r="Z4406" s="13">
        <f t="shared" si="1164"/>
        <v>0</v>
      </c>
      <c r="AA4406" s="13"/>
      <c r="AB4406" s="13">
        <f t="shared" si="1165"/>
        <v>0</v>
      </c>
      <c r="AC4406" s="13"/>
      <c r="AD4406" s="13"/>
      <c r="AE4406" s="13"/>
      <c r="AF4406" s="13"/>
      <c r="AG4406" s="13"/>
      <c r="AH4406" s="13"/>
      <c r="AI4406" s="13"/>
      <c r="AJ4406" s="13"/>
      <c r="AK4406" s="13">
        <f t="shared" si="1166"/>
        <v>0</v>
      </c>
      <c r="AL4406" s="13"/>
      <c r="AM4406" s="13">
        <f t="shared" si="1167"/>
        <v>0</v>
      </c>
      <c r="AN4406" s="13"/>
      <c r="AO4406" s="13">
        <v>0</v>
      </c>
      <c r="AP4406" s="13">
        <f t="shared" si="1168"/>
        <v>0</v>
      </c>
      <c r="AQ4406" s="13"/>
      <c r="AR4406" s="13">
        <f t="shared" si="1169"/>
        <v>0</v>
      </c>
      <c r="AS4406" s="13"/>
      <c r="AT4406" s="13">
        <f t="shared" si="1170"/>
        <v>0</v>
      </c>
      <c r="AU4406" s="13"/>
      <c r="AV4406" s="13">
        <f t="shared" si="1171"/>
        <v>0</v>
      </c>
      <c r="AW4406" s="13"/>
      <c r="AX4406" s="13">
        <f t="shared" si="1172"/>
        <v>0</v>
      </c>
      <c r="AY4406" s="13"/>
      <c r="AZ4406" s="13">
        <f t="shared" si="1173"/>
        <v>0</v>
      </c>
      <c r="BA4406" s="13"/>
      <c r="BB4406" s="13">
        <f t="shared" si="1174"/>
        <v>0</v>
      </c>
      <c r="BC4406" s="13"/>
      <c r="BD4406" s="13">
        <f t="shared" si="1175"/>
        <v>0</v>
      </c>
      <c r="BE4406" s="13"/>
      <c r="BF4406" s="13">
        <f t="shared" si="1176"/>
        <v>0</v>
      </c>
      <c r="BG4406" s="13"/>
      <c r="BH4406" s="13">
        <f t="shared" si="1177"/>
        <v>108293.15993220067</v>
      </c>
      <c r="BI4406" s="13">
        <f t="shared" si="1178"/>
        <v>108300</v>
      </c>
      <c r="BJ4406" s="13">
        <v>105000</v>
      </c>
    </row>
    <row r="4407" spans="1:62" x14ac:dyDescent="0.25">
      <c r="A4407" t="s">
        <v>4144</v>
      </c>
      <c r="B4407" s="13">
        <v>655</v>
      </c>
      <c r="C4407">
        <v>562793</v>
      </c>
      <c r="D4407">
        <v>1</v>
      </c>
      <c r="E4407">
        <v>0</v>
      </c>
      <c r="F4407">
        <v>0</v>
      </c>
      <c r="G4407">
        <v>0</v>
      </c>
      <c r="H4407">
        <v>0</v>
      </c>
      <c r="I4407" t="s">
        <v>85</v>
      </c>
      <c r="J4407">
        <v>562882</v>
      </c>
      <c r="K4407" t="s">
        <v>1423</v>
      </c>
      <c r="L4407">
        <v>562882</v>
      </c>
      <c r="M4407" t="s">
        <v>1423</v>
      </c>
      <c r="N4407">
        <v>562882</v>
      </c>
      <c r="O4407" t="s">
        <v>1423</v>
      </c>
      <c r="P4407">
        <v>562882</v>
      </c>
      <c r="Q4407" t="s">
        <v>1423</v>
      </c>
      <c r="R4407" s="13">
        <v>152527.77050609971</v>
      </c>
      <c r="S4407" s="13"/>
      <c r="T4407" s="13"/>
      <c r="U4407" s="13"/>
      <c r="V4407" s="13">
        <f t="shared" si="1162"/>
        <v>0</v>
      </c>
      <c r="W4407" s="13"/>
      <c r="X4407" s="13">
        <f t="shared" si="1163"/>
        <v>0</v>
      </c>
      <c r="Y4407" s="13"/>
      <c r="Z4407" s="13">
        <f t="shared" si="1164"/>
        <v>0</v>
      </c>
      <c r="AA4407" s="13"/>
      <c r="AB4407" s="13">
        <f t="shared" si="1165"/>
        <v>0</v>
      </c>
      <c r="AC4407" s="13"/>
      <c r="AD4407" s="13"/>
      <c r="AE4407" s="13"/>
      <c r="AF4407" s="13"/>
      <c r="AG4407" s="13"/>
      <c r="AH4407" s="13"/>
      <c r="AI4407" s="13"/>
      <c r="AJ4407" s="13"/>
      <c r="AK4407" s="13">
        <f t="shared" si="1166"/>
        <v>0</v>
      </c>
      <c r="AL4407" s="13"/>
      <c r="AM4407" s="13">
        <f t="shared" si="1167"/>
        <v>0</v>
      </c>
      <c r="AN4407" s="13"/>
      <c r="AO4407" s="13">
        <v>0</v>
      </c>
      <c r="AP4407" s="13">
        <f t="shared" si="1168"/>
        <v>0</v>
      </c>
      <c r="AQ4407" s="13"/>
      <c r="AR4407" s="13">
        <f t="shared" si="1169"/>
        <v>0</v>
      </c>
      <c r="AS4407" s="13"/>
      <c r="AT4407" s="13">
        <f t="shared" si="1170"/>
        <v>0</v>
      </c>
      <c r="AU4407" s="13"/>
      <c r="AV4407" s="13">
        <f t="shared" si="1171"/>
        <v>0</v>
      </c>
      <c r="AW4407" s="13"/>
      <c r="AX4407" s="13">
        <f t="shared" si="1172"/>
        <v>0</v>
      </c>
      <c r="AY4407" s="13"/>
      <c r="AZ4407" s="13">
        <f t="shared" si="1173"/>
        <v>0</v>
      </c>
      <c r="BA4407" s="13"/>
      <c r="BB4407" s="13">
        <f t="shared" si="1174"/>
        <v>0</v>
      </c>
      <c r="BC4407" s="13"/>
      <c r="BD4407" s="13">
        <f t="shared" si="1175"/>
        <v>0</v>
      </c>
      <c r="BE4407" s="13"/>
      <c r="BF4407" s="13">
        <f t="shared" si="1176"/>
        <v>0</v>
      </c>
      <c r="BG4407" s="13"/>
      <c r="BH4407" s="13">
        <f t="shared" si="1177"/>
        <v>152527.77050609971</v>
      </c>
      <c r="BI4407" s="13">
        <f t="shared" si="1178"/>
        <v>152500</v>
      </c>
      <c r="BJ4407" s="13">
        <v>157000</v>
      </c>
    </row>
    <row r="4408" spans="1:62" x14ac:dyDescent="0.25">
      <c r="A4408" t="s">
        <v>4145</v>
      </c>
      <c r="B4408" s="13">
        <v>618</v>
      </c>
      <c r="C4408">
        <v>578711</v>
      </c>
      <c r="D4408">
        <v>1</v>
      </c>
      <c r="E4408">
        <v>0</v>
      </c>
      <c r="F4408">
        <v>0</v>
      </c>
      <c r="G4408">
        <v>0</v>
      </c>
      <c r="H4408">
        <v>0</v>
      </c>
      <c r="I4408" t="s">
        <v>41</v>
      </c>
      <c r="J4408">
        <v>578444</v>
      </c>
      <c r="K4408" t="s">
        <v>252</v>
      </c>
      <c r="L4408">
        <v>578444</v>
      </c>
      <c r="M4408" t="s">
        <v>252</v>
      </c>
      <c r="N4408">
        <v>578444</v>
      </c>
      <c r="O4408" t="s">
        <v>252</v>
      </c>
      <c r="P4408">
        <v>578444</v>
      </c>
      <c r="Q4408" t="s">
        <v>252</v>
      </c>
      <c r="R4408" s="13">
        <v>144025.56949695089</v>
      </c>
      <c r="S4408" s="13"/>
      <c r="T4408" s="13"/>
      <c r="U4408" s="13"/>
      <c r="V4408" s="13">
        <f t="shared" si="1162"/>
        <v>0</v>
      </c>
      <c r="W4408" s="13"/>
      <c r="X4408" s="13">
        <f t="shared" si="1163"/>
        <v>0</v>
      </c>
      <c r="Y4408" s="13"/>
      <c r="Z4408" s="13">
        <f t="shared" si="1164"/>
        <v>0</v>
      </c>
      <c r="AA4408" s="13"/>
      <c r="AB4408" s="13">
        <f t="shared" si="1165"/>
        <v>0</v>
      </c>
      <c r="AC4408" s="13"/>
      <c r="AD4408" s="13"/>
      <c r="AE4408" s="13"/>
      <c r="AF4408" s="13"/>
      <c r="AG4408" s="13"/>
      <c r="AH4408" s="13"/>
      <c r="AI4408" s="13"/>
      <c r="AJ4408" s="13"/>
      <c r="AK4408" s="13">
        <f t="shared" si="1166"/>
        <v>0</v>
      </c>
      <c r="AL4408" s="13"/>
      <c r="AM4408" s="13">
        <f t="shared" si="1167"/>
        <v>0</v>
      </c>
      <c r="AN4408" s="13"/>
      <c r="AO4408" s="13">
        <v>1</v>
      </c>
      <c r="AP4408" s="13">
        <f t="shared" si="1168"/>
        <v>30500</v>
      </c>
      <c r="AQ4408" s="13"/>
      <c r="AR4408" s="13">
        <f t="shared" si="1169"/>
        <v>0</v>
      </c>
      <c r="AS4408" s="13"/>
      <c r="AT4408" s="13">
        <f t="shared" si="1170"/>
        <v>0</v>
      </c>
      <c r="AU4408" s="13"/>
      <c r="AV4408" s="13">
        <f t="shared" si="1171"/>
        <v>0</v>
      </c>
      <c r="AW4408" s="13"/>
      <c r="AX4408" s="13">
        <f t="shared" si="1172"/>
        <v>0</v>
      </c>
      <c r="AY4408" s="13"/>
      <c r="AZ4408" s="13">
        <f t="shared" si="1173"/>
        <v>0</v>
      </c>
      <c r="BA4408" s="13"/>
      <c r="BB4408" s="13">
        <f t="shared" si="1174"/>
        <v>0</v>
      </c>
      <c r="BC4408" s="13"/>
      <c r="BD4408" s="13">
        <f t="shared" si="1175"/>
        <v>0</v>
      </c>
      <c r="BE4408" s="13"/>
      <c r="BF4408" s="13">
        <f t="shared" si="1176"/>
        <v>0</v>
      </c>
      <c r="BG4408" s="13"/>
      <c r="BH4408" s="13">
        <f t="shared" si="1177"/>
        <v>174525.56949695089</v>
      </c>
      <c r="BI4408" s="13">
        <f t="shared" si="1178"/>
        <v>174500</v>
      </c>
      <c r="BJ4408" s="13">
        <v>175300</v>
      </c>
    </row>
    <row r="4409" spans="1:62" x14ac:dyDescent="0.25">
      <c r="A4409" s="6" t="s">
        <v>44</v>
      </c>
      <c r="B4409" s="13">
        <v>10899</v>
      </c>
      <c r="C4409">
        <v>576069</v>
      </c>
      <c r="D4409">
        <v>1</v>
      </c>
      <c r="E4409">
        <v>1</v>
      </c>
      <c r="F4409">
        <v>1</v>
      </c>
      <c r="G4409">
        <v>1</v>
      </c>
      <c r="H4409">
        <v>1</v>
      </c>
      <c r="I4409" t="s">
        <v>33</v>
      </c>
      <c r="J4409">
        <v>576069</v>
      </c>
      <c r="K4409" t="s">
        <v>44</v>
      </c>
      <c r="L4409">
        <v>576069</v>
      </c>
      <c r="M4409" t="s">
        <v>44</v>
      </c>
      <c r="N4409">
        <v>576069</v>
      </c>
      <c r="O4409" t="s">
        <v>44</v>
      </c>
      <c r="P4409">
        <v>576069</v>
      </c>
      <c r="Q4409" t="s">
        <v>44</v>
      </c>
      <c r="R4409" s="13">
        <v>488635.62697076536</v>
      </c>
      <c r="S4409" s="13">
        <v>15785</v>
      </c>
      <c r="T4409" s="13">
        <v>343932.61073889106</v>
      </c>
      <c r="U4409" s="13">
        <v>660</v>
      </c>
      <c r="V4409" s="13">
        <f t="shared" si="1162"/>
        <v>489060</v>
      </c>
      <c r="W4409" s="13">
        <v>75</v>
      </c>
      <c r="X4409" s="13">
        <f t="shared" si="1163"/>
        <v>222300</v>
      </c>
      <c r="Y4409" s="13">
        <v>376</v>
      </c>
      <c r="Z4409" s="13">
        <f t="shared" si="1164"/>
        <v>371488</v>
      </c>
      <c r="AA4409" s="13">
        <v>138</v>
      </c>
      <c r="AB4409" s="13">
        <f t="shared" si="1165"/>
        <v>34086</v>
      </c>
      <c r="AC4409" s="13">
        <v>23796</v>
      </c>
      <c r="AD4409" s="13">
        <v>2729213.6979331709</v>
      </c>
      <c r="AE4409" s="13">
        <v>23796</v>
      </c>
      <c r="AF4409" s="13">
        <v>4068886.9535689098</v>
      </c>
      <c r="AG4409" s="13">
        <v>34173</v>
      </c>
      <c r="AH4409" s="13">
        <v>18613260.514686644</v>
      </c>
      <c r="AI4409" s="13"/>
      <c r="AJ4409" s="13">
        <v>2810</v>
      </c>
      <c r="AK4409" s="13">
        <f t="shared" si="1166"/>
        <v>390590</v>
      </c>
      <c r="AL4409" s="13">
        <v>288</v>
      </c>
      <c r="AM4409" s="13">
        <f t="shared" si="1167"/>
        <v>10080</v>
      </c>
      <c r="AN4409" s="13"/>
      <c r="AO4409" s="13">
        <v>80</v>
      </c>
      <c r="AP4409" s="13">
        <f t="shared" si="1168"/>
        <v>2440000</v>
      </c>
      <c r="AQ4409" s="13">
        <v>418</v>
      </c>
      <c r="AR4409" s="13">
        <f t="shared" si="1169"/>
        <v>1131108</v>
      </c>
      <c r="AS4409" s="13">
        <v>2065</v>
      </c>
      <c r="AT4409" s="13">
        <f t="shared" si="1170"/>
        <v>287035</v>
      </c>
      <c r="AU4409" s="13">
        <v>1414</v>
      </c>
      <c r="AV4409" s="13">
        <f t="shared" si="1171"/>
        <v>477932</v>
      </c>
      <c r="AW4409" s="13">
        <v>299</v>
      </c>
      <c r="AX4409" s="13">
        <f t="shared" si="1172"/>
        <v>32292</v>
      </c>
      <c r="AY4409" s="13">
        <v>9</v>
      </c>
      <c r="AZ4409" s="13">
        <f t="shared" si="1173"/>
        <v>729</v>
      </c>
      <c r="BA4409" s="13">
        <v>399</v>
      </c>
      <c r="BB4409" s="13">
        <f t="shared" si="1174"/>
        <v>129675</v>
      </c>
      <c r="BC4409" s="13">
        <v>8</v>
      </c>
      <c r="BD4409" s="13">
        <f t="shared" si="1175"/>
        <v>3248</v>
      </c>
      <c r="BE4409" s="13">
        <v>0</v>
      </c>
      <c r="BF4409" s="13">
        <f t="shared" si="1176"/>
        <v>0</v>
      </c>
      <c r="BG4409" s="13"/>
      <c r="BH4409" s="13">
        <f t="shared" si="1177"/>
        <v>32263552.403898381</v>
      </c>
      <c r="BI4409" s="13">
        <f t="shared" si="1178"/>
        <v>32263600</v>
      </c>
      <c r="BJ4409" s="13">
        <v>33027000</v>
      </c>
    </row>
    <row r="4410" spans="1:62" x14ac:dyDescent="0.25">
      <c r="A4410" s="4" t="s">
        <v>3964</v>
      </c>
      <c r="B4410" s="13">
        <v>2785</v>
      </c>
      <c r="C4410">
        <v>563790</v>
      </c>
      <c r="D4410">
        <v>1</v>
      </c>
      <c r="E4410">
        <v>1</v>
      </c>
      <c r="F4410">
        <v>1</v>
      </c>
      <c r="G4410">
        <v>0</v>
      </c>
      <c r="H4410">
        <v>0</v>
      </c>
      <c r="I4410" t="s">
        <v>51</v>
      </c>
      <c r="J4410">
        <v>563790</v>
      </c>
      <c r="K4410" t="s">
        <v>3964</v>
      </c>
      <c r="L4410">
        <v>563790</v>
      </c>
      <c r="M4410" t="s">
        <v>3964</v>
      </c>
      <c r="N4410">
        <v>563510</v>
      </c>
      <c r="O4410" t="s">
        <v>50</v>
      </c>
      <c r="P4410">
        <v>563510</v>
      </c>
      <c r="Q4410" t="s">
        <v>50</v>
      </c>
      <c r="R4410" s="13">
        <v>630071.27431575651</v>
      </c>
      <c r="S4410" s="13">
        <v>5040</v>
      </c>
      <c r="T4410" s="13">
        <v>268907.56862374517</v>
      </c>
      <c r="U4410" s="13"/>
      <c r="V4410" s="13">
        <f t="shared" si="1162"/>
        <v>0</v>
      </c>
      <c r="W4410" s="13">
        <v>14</v>
      </c>
      <c r="X4410" s="13">
        <f t="shared" si="1163"/>
        <v>41496</v>
      </c>
      <c r="Y4410" s="13">
        <v>5</v>
      </c>
      <c r="Z4410" s="13">
        <f t="shared" si="1164"/>
        <v>4940</v>
      </c>
      <c r="AA4410" s="13">
        <v>8</v>
      </c>
      <c r="AB4410" s="13">
        <f t="shared" si="1165"/>
        <v>1976</v>
      </c>
      <c r="AC4410" s="13">
        <v>3245</v>
      </c>
      <c r="AD4410" s="13">
        <v>693666.77502116363</v>
      </c>
      <c r="AE4410" s="13"/>
      <c r="AF4410" s="13"/>
      <c r="AG4410" s="13"/>
      <c r="AH4410" s="13"/>
      <c r="AI4410" s="13"/>
      <c r="AJ4410" s="13"/>
      <c r="AK4410" s="13">
        <f t="shared" si="1166"/>
        <v>0</v>
      </c>
      <c r="AL4410" s="13"/>
      <c r="AM4410" s="13">
        <f t="shared" si="1167"/>
        <v>0</v>
      </c>
      <c r="AN4410" s="13"/>
      <c r="AO4410" s="13">
        <v>2</v>
      </c>
      <c r="AP4410" s="13">
        <f t="shared" si="1168"/>
        <v>61000</v>
      </c>
      <c r="AQ4410" s="13"/>
      <c r="AR4410" s="13">
        <f t="shared" si="1169"/>
        <v>0</v>
      </c>
      <c r="AS4410" s="13"/>
      <c r="AT4410" s="13">
        <f t="shared" si="1170"/>
        <v>0</v>
      </c>
      <c r="AU4410" s="13"/>
      <c r="AV4410" s="13">
        <f t="shared" si="1171"/>
        <v>0</v>
      </c>
      <c r="AW4410" s="13"/>
      <c r="AX4410" s="13">
        <f t="shared" si="1172"/>
        <v>0</v>
      </c>
      <c r="AY4410" s="13"/>
      <c r="AZ4410" s="13">
        <f t="shared" si="1173"/>
        <v>0</v>
      </c>
      <c r="BA4410" s="13"/>
      <c r="BB4410" s="13">
        <f t="shared" si="1174"/>
        <v>0</v>
      </c>
      <c r="BC4410" s="13"/>
      <c r="BD4410" s="13">
        <f t="shared" si="1175"/>
        <v>0</v>
      </c>
      <c r="BE4410" s="13"/>
      <c r="BF4410" s="13">
        <f t="shared" si="1176"/>
        <v>0</v>
      </c>
      <c r="BG4410" s="13"/>
      <c r="BH4410" s="13">
        <f t="shared" si="1177"/>
        <v>1702057.6179606654</v>
      </c>
      <c r="BI4410" s="13">
        <f t="shared" si="1178"/>
        <v>1702100</v>
      </c>
      <c r="BJ4410" s="13">
        <v>1664100</v>
      </c>
    </row>
    <row r="4411" spans="1:62" x14ac:dyDescent="0.25">
      <c r="A4411" t="s">
        <v>4146</v>
      </c>
      <c r="B4411" s="13">
        <v>639</v>
      </c>
      <c r="C4411">
        <v>574406</v>
      </c>
      <c r="D4411">
        <v>1</v>
      </c>
      <c r="E4411">
        <v>0</v>
      </c>
      <c r="F4411">
        <v>0</v>
      </c>
      <c r="G4411">
        <v>0</v>
      </c>
      <c r="H4411">
        <v>0</v>
      </c>
      <c r="I4411" t="s">
        <v>33</v>
      </c>
      <c r="J4411">
        <v>574121</v>
      </c>
      <c r="K4411" t="s">
        <v>1130</v>
      </c>
      <c r="L4411">
        <v>574121</v>
      </c>
      <c r="M4411" t="s">
        <v>1130</v>
      </c>
      <c r="N4411">
        <v>574121</v>
      </c>
      <c r="O4411" t="s">
        <v>1130</v>
      </c>
      <c r="P4411">
        <v>574121</v>
      </c>
      <c r="Q4411" t="s">
        <v>1130</v>
      </c>
      <c r="R4411" s="13">
        <v>148852.37429402355</v>
      </c>
      <c r="S4411" s="13"/>
      <c r="T4411" s="13"/>
      <c r="U4411" s="13"/>
      <c r="V4411" s="13">
        <f t="shared" si="1162"/>
        <v>0</v>
      </c>
      <c r="W4411" s="13"/>
      <c r="X4411" s="13">
        <f t="shared" si="1163"/>
        <v>0</v>
      </c>
      <c r="Y4411" s="13"/>
      <c r="Z4411" s="13">
        <f t="shared" si="1164"/>
        <v>0</v>
      </c>
      <c r="AA4411" s="13"/>
      <c r="AB4411" s="13">
        <f t="shared" si="1165"/>
        <v>0</v>
      </c>
      <c r="AC4411" s="13"/>
      <c r="AD4411" s="13"/>
      <c r="AE4411" s="13"/>
      <c r="AF4411" s="13"/>
      <c r="AG4411" s="13"/>
      <c r="AH4411" s="13"/>
      <c r="AI4411" s="13"/>
      <c r="AJ4411" s="13"/>
      <c r="AK4411" s="13">
        <f t="shared" si="1166"/>
        <v>0</v>
      </c>
      <c r="AL4411" s="13"/>
      <c r="AM4411" s="13">
        <f t="shared" si="1167"/>
        <v>0</v>
      </c>
      <c r="AN4411" s="13"/>
      <c r="AO4411" s="13">
        <v>0</v>
      </c>
      <c r="AP4411" s="13">
        <f t="shared" si="1168"/>
        <v>0</v>
      </c>
      <c r="AQ4411" s="13"/>
      <c r="AR4411" s="13">
        <f t="shared" si="1169"/>
        <v>0</v>
      </c>
      <c r="AS4411" s="13"/>
      <c r="AT4411" s="13">
        <f t="shared" si="1170"/>
        <v>0</v>
      </c>
      <c r="AU4411" s="13"/>
      <c r="AV4411" s="13">
        <f t="shared" si="1171"/>
        <v>0</v>
      </c>
      <c r="AW4411" s="13"/>
      <c r="AX4411" s="13">
        <f t="shared" si="1172"/>
        <v>0</v>
      </c>
      <c r="AY4411" s="13"/>
      <c r="AZ4411" s="13">
        <f t="shared" si="1173"/>
        <v>0</v>
      </c>
      <c r="BA4411" s="13"/>
      <c r="BB4411" s="13">
        <f t="shared" si="1174"/>
        <v>0</v>
      </c>
      <c r="BC4411" s="13"/>
      <c r="BD4411" s="13">
        <f t="shared" si="1175"/>
        <v>0</v>
      </c>
      <c r="BE4411" s="13"/>
      <c r="BF4411" s="13">
        <f t="shared" si="1176"/>
        <v>0</v>
      </c>
      <c r="BG4411" s="13"/>
      <c r="BH4411" s="13">
        <f t="shared" si="1177"/>
        <v>148852.37429402355</v>
      </c>
      <c r="BI4411" s="13">
        <f t="shared" si="1178"/>
        <v>148900</v>
      </c>
      <c r="BJ4411" s="13">
        <v>150100</v>
      </c>
    </row>
    <row r="4412" spans="1:62" x14ac:dyDescent="0.25">
      <c r="A4412" s="4" t="s">
        <v>4147</v>
      </c>
      <c r="B4412" s="13">
        <v>7572</v>
      </c>
      <c r="C4412">
        <v>599107</v>
      </c>
      <c r="D4412">
        <v>1</v>
      </c>
      <c r="E4412">
        <v>1</v>
      </c>
      <c r="F4412">
        <v>1</v>
      </c>
      <c r="G4412">
        <v>0</v>
      </c>
      <c r="H4412">
        <v>0</v>
      </c>
      <c r="I4412" t="s">
        <v>38</v>
      </c>
      <c r="J4412">
        <v>599107</v>
      </c>
      <c r="K4412" t="s">
        <v>4147</v>
      </c>
      <c r="L4412">
        <v>599107</v>
      </c>
      <c r="M4412" t="s">
        <v>4147</v>
      </c>
      <c r="N4412">
        <v>599051</v>
      </c>
      <c r="O4412" t="s">
        <v>507</v>
      </c>
      <c r="P4412">
        <v>599051</v>
      </c>
      <c r="Q4412" t="s">
        <v>507</v>
      </c>
      <c r="R4412" s="13">
        <v>1653754.0007270053</v>
      </c>
      <c r="S4412" s="13">
        <v>7572</v>
      </c>
      <c r="T4412" s="13">
        <v>403294.23236038466</v>
      </c>
      <c r="U4412" s="13"/>
      <c r="V4412" s="13">
        <f t="shared" si="1162"/>
        <v>0</v>
      </c>
      <c r="W4412" s="13">
        <v>38</v>
      </c>
      <c r="X4412" s="13">
        <f t="shared" si="1163"/>
        <v>112632</v>
      </c>
      <c r="Y4412" s="13">
        <v>28</v>
      </c>
      <c r="Z4412" s="13">
        <f t="shared" si="1164"/>
        <v>27664</v>
      </c>
      <c r="AA4412" s="13">
        <v>24</v>
      </c>
      <c r="AB4412" s="13">
        <f t="shared" si="1165"/>
        <v>5928</v>
      </c>
      <c r="AC4412" s="13">
        <v>7572</v>
      </c>
      <c r="AD4412" s="13">
        <v>1594894.1186164373</v>
      </c>
      <c r="AE4412" s="13"/>
      <c r="AF4412" s="13"/>
      <c r="AG4412" s="13"/>
      <c r="AH4412" s="13"/>
      <c r="AI4412" s="13"/>
      <c r="AJ4412" s="13"/>
      <c r="AK4412" s="13">
        <f t="shared" si="1166"/>
        <v>0</v>
      </c>
      <c r="AL4412" s="13"/>
      <c r="AM4412" s="13">
        <f t="shared" si="1167"/>
        <v>0</v>
      </c>
      <c r="AN4412" s="13"/>
      <c r="AO4412" s="13">
        <v>0</v>
      </c>
      <c r="AP4412" s="13">
        <f t="shared" si="1168"/>
        <v>0</v>
      </c>
      <c r="AQ4412" s="13"/>
      <c r="AR4412" s="13">
        <f t="shared" si="1169"/>
        <v>0</v>
      </c>
      <c r="AS4412" s="13"/>
      <c r="AT4412" s="13">
        <f t="shared" si="1170"/>
        <v>0</v>
      </c>
      <c r="AU4412" s="13"/>
      <c r="AV4412" s="13">
        <f t="shared" si="1171"/>
        <v>0</v>
      </c>
      <c r="AW4412" s="13"/>
      <c r="AX4412" s="13">
        <f t="shared" si="1172"/>
        <v>0</v>
      </c>
      <c r="AY4412" s="13"/>
      <c r="AZ4412" s="13">
        <f t="shared" si="1173"/>
        <v>0</v>
      </c>
      <c r="BA4412" s="13"/>
      <c r="BB4412" s="13">
        <f t="shared" si="1174"/>
        <v>0</v>
      </c>
      <c r="BC4412" s="13"/>
      <c r="BD4412" s="13">
        <f t="shared" si="1175"/>
        <v>0</v>
      </c>
      <c r="BE4412" s="13"/>
      <c r="BF4412" s="13">
        <f t="shared" si="1176"/>
        <v>0</v>
      </c>
      <c r="BG4412" s="13"/>
      <c r="BH4412" s="13">
        <f t="shared" si="1177"/>
        <v>3798166.3517038273</v>
      </c>
      <c r="BI4412" s="13">
        <f t="shared" si="1178"/>
        <v>3798200</v>
      </c>
      <c r="BJ4412" s="13">
        <v>3746600</v>
      </c>
    </row>
    <row r="4413" spans="1:62" x14ac:dyDescent="0.25">
      <c r="A4413" t="s">
        <v>4148</v>
      </c>
      <c r="B4413" s="13">
        <v>192</v>
      </c>
      <c r="C4413">
        <v>546186</v>
      </c>
      <c r="D4413">
        <v>1</v>
      </c>
      <c r="E4413">
        <v>0</v>
      </c>
      <c r="F4413">
        <v>0</v>
      </c>
      <c r="G4413">
        <v>0</v>
      </c>
      <c r="H4413">
        <v>0</v>
      </c>
      <c r="I4413" t="s">
        <v>85</v>
      </c>
      <c r="J4413">
        <v>554804</v>
      </c>
      <c r="K4413" t="s">
        <v>1447</v>
      </c>
      <c r="L4413">
        <v>554804</v>
      </c>
      <c r="M4413" t="s">
        <v>1447</v>
      </c>
      <c r="N4413">
        <v>554804</v>
      </c>
      <c r="O4413" t="s">
        <v>1447</v>
      </c>
      <c r="P4413">
        <v>554804</v>
      </c>
      <c r="Q4413" t="s">
        <v>1447</v>
      </c>
      <c r="R4413" s="13">
        <v>70488.701001315436</v>
      </c>
      <c r="S4413" s="13"/>
      <c r="T4413" s="13"/>
      <c r="U4413" s="13"/>
      <c r="V4413" s="13">
        <f t="shared" si="1162"/>
        <v>0</v>
      </c>
      <c r="W4413" s="13"/>
      <c r="X4413" s="13">
        <f t="shared" si="1163"/>
        <v>0</v>
      </c>
      <c r="Y4413" s="13"/>
      <c r="Z4413" s="13">
        <f t="shared" si="1164"/>
        <v>0</v>
      </c>
      <c r="AA4413" s="13"/>
      <c r="AB4413" s="13">
        <f t="shared" si="1165"/>
        <v>0</v>
      </c>
      <c r="AC4413" s="13"/>
      <c r="AD4413" s="13"/>
      <c r="AE4413" s="13"/>
      <c r="AF4413" s="13"/>
      <c r="AG4413" s="13"/>
      <c r="AH4413" s="13"/>
      <c r="AI4413" s="13"/>
      <c r="AJ4413" s="13"/>
      <c r="AK4413" s="13">
        <f t="shared" si="1166"/>
        <v>0</v>
      </c>
      <c r="AL4413" s="13"/>
      <c r="AM4413" s="13">
        <f t="shared" si="1167"/>
        <v>0</v>
      </c>
      <c r="AN4413" s="13"/>
      <c r="AO4413" s="13">
        <v>1</v>
      </c>
      <c r="AP4413" s="13">
        <f t="shared" si="1168"/>
        <v>30500</v>
      </c>
      <c r="AQ4413" s="13"/>
      <c r="AR4413" s="13">
        <f t="shared" si="1169"/>
        <v>0</v>
      </c>
      <c r="AS4413" s="13"/>
      <c r="AT4413" s="13">
        <f t="shared" si="1170"/>
        <v>0</v>
      </c>
      <c r="AU4413" s="13"/>
      <c r="AV4413" s="13">
        <f t="shared" si="1171"/>
        <v>0</v>
      </c>
      <c r="AW4413" s="13"/>
      <c r="AX4413" s="13">
        <f t="shared" si="1172"/>
        <v>0</v>
      </c>
      <c r="AY4413" s="13"/>
      <c r="AZ4413" s="13">
        <f t="shared" si="1173"/>
        <v>0</v>
      </c>
      <c r="BA4413" s="13"/>
      <c r="BB4413" s="13">
        <f t="shared" si="1174"/>
        <v>0</v>
      </c>
      <c r="BC4413" s="13"/>
      <c r="BD4413" s="13">
        <f t="shared" si="1175"/>
        <v>0</v>
      </c>
      <c r="BE4413" s="13"/>
      <c r="BF4413" s="13">
        <f t="shared" si="1176"/>
        <v>0</v>
      </c>
      <c r="BG4413" s="13"/>
      <c r="BH4413" s="13">
        <f t="shared" si="1177"/>
        <v>100988.70100131544</v>
      </c>
      <c r="BI4413" s="13">
        <f t="shared" si="1178"/>
        <v>101000</v>
      </c>
      <c r="BJ4413" s="13">
        <v>101300</v>
      </c>
    </row>
    <row r="4414" spans="1:62" x14ac:dyDescent="0.25">
      <c r="A4414" s="6" t="s">
        <v>839</v>
      </c>
      <c r="B4414" s="13">
        <v>8081</v>
      </c>
      <c r="C4414">
        <v>597783</v>
      </c>
      <c r="D4414">
        <v>1</v>
      </c>
      <c r="E4414">
        <v>1</v>
      </c>
      <c r="F4414">
        <v>1</v>
      </c>
      <c r="G4414">
        <v>1</v>
      </c>
      <c r="H4414">
        <v>1</v>
      </c>
      <c r="I4414" t="s">
        <v>38</v>
      </c>
      <c r="J4414">
        <v>597783</v>
      </c>
      <c r="K4414" t="s">
        <v>839</v>
      </c>
      <c r="L4414">
        <v>597783</v>
      </c>
      <c r="M4414" t="s">
        <v>839</v>
      </c>
      <c r="N4414">
        <v>597783</v>
      </c>
      <c r="O4414" t="s">
        <v>839</v>
      </c>
      <c r="P4414">
        <v>597783</v>
      </c>
      <c r="Q4414" t="s">
        <v>839</v>
      </c>
      <c r="R4414" s="13">
        <v>367348.03969511564</v>
      </c>
      <c r="S4414" s="13">
        <v>10041</v>
      </c>
      <c r="T4414" s="13">
        <v>213534.38415739406</v>
      </c>
      <c r="U4414" s="13"/>
      <c r="V4414" s="13">
        <f t="shared" si="1162"/>
        <v>0</v>
      </c>
      <c r="W4414" s="13">
        <v>65</v>
      </c>
      <c r="X4414" s="13">
        <f t="shared" si="1163"/>
        <v>192660</v>
      </c>
      <c r="Y4414" s="13">
        <v>129</v>
      </c>
      <c r="Z4414" s="13">
        <f t="shared" si="1164"/>
        <v>127452</v>
      </c>
      <c r="AA4414" s="13">
        <v>47</v>
      </c>
      <c r="AB4414" s="13">
        <f t="shared" si="1165"/>
        <v>11609</v>
      </c>
      <c r="AC4414" s="13">
        <v>11101</v>
      </c>
      <c r="AD4414" s="13">
        <v>1289372.9567148671</v>
      </c>
      <c r="AE4414" s="13">
        <v>15101</v>
      </c>
      <c r="AF4414" s="13">
        <v>2617593.2575405366</v>
      </c>
      <c r="AG4414" s="13">
        <v>15101</v>
      </c>
      <c r="AH4414" s="13">
        <v>10856962.493555093</v>
      </c>
      <c r="AI4414" s="13"/>
      <c r="AJ4414" s="13">
        <v>1204</v>
      </c>
      <c r="AK4414" s="13">
        <f t="shared" si="1166"/>
        <v>167356</v>
      </c>
      <c r="AL4414" s="13">
        <v>133</v>
      </c>
      <c r="AM4414" s="13">
        <f t="shared" si="1167"/>
        <v>4655</v>
      </c>
      <c r="AN4414" s="13"/>
      <c r="AO4414" s="13">
        <v>17</v>
      </c>
      <c r="AP4414" s="13">
        <f t="shared" si="1168"/>
        <v>518500</v>
      </c>
      <c r="AQ4414" s="13">
        <v>80</v>
      </c>
      <c r="AR4414" s="13">
        <f t="shared" si="1169"/>
        <v>216480</v>
      </c>
      <c r="AS4414" s="13">
        <v>783</v>
      </c>
      <c r="AT4414" s="13">
        <f t="shared" si="1170"/>
        <v>108837</v>
      </c>
      <c r="AU4414" s="13">
        <v>815</v>
      </c>
      <c r="AV4414" s="13">
        <f t="shared" si="1171"/>
        <v>275470</v>
      </c>
      <c r="AW4414" s="13">
        <v>250</v>
      </c>
      <c r="AX4414" s="13">
        <f t="shared" si="1172"/>
        <v>27000</v>
      </c>
      <c r="AY4414" s="13">
        <v>68</v>
      </c>
      <c r="AZ4414" s="13">
        <f t="shared" si="1173"/>
        <v>5508</v>
      </c>
      <c r="BA4414" s="13">
        <v>270</v>
      </c>
      <c r="BB4414" s="13">
        <f t="shared" si="1174"/>
        <v>87750</v>
      </c>
      <c r="BC4414" s="13">
        <v>106</v>
      </c>
      <c r="BD4414" s="13">
        <f t="shared" si="1175"/>
        <v>43036</v>
      </c>
      <c r="BE4414" s="13">
        <v>2</v>
      </c>
      <c r="BF4414" s="13">
        <f t="shared" si="1176"/>
        <v>434</v>
      </c>
      <c r="BG4414" s="13"/>
      <c r="BH4414" s="13">
        <f t="shared" si="1177"/>
        <v>17131558.131663006</v>
      </c>
      <c r="BI4414" s="13">
        <f t="shared" si="1178"/>
        <v>17131600</v>
      </c>
      <c r="BJ4414" s="13">
        <v>17629100</v>
      </c>
    </row>
    <row r="4415" spans="1:62" x14ac:dyDescent="0.25">
      <c r="A4415" t="s">
        <v>4149</v>
      </c>
      <c r="B4415" s="13">
        <v>609</v>
      </c>
      <c r="C4415">
        <v>588971</v>
      </c>
      <c r="D4415">
        <v>1</v>
      </c>
      <c r="E4415">
        <v>0</v>
      </c>
      <c r="F4415">
        <v>0</v>
      </c>
      <c r="G4415">
        <v>0</v>
      </c>
      <c r="H4415">
        <v>0</v>
      </c>
      <c r="I4415" t="s">
        <v>90</v>
      </c>
      <c r="J4415">
        <v>588458</v>
      </c>
      <c r="K4415" t="s">
        <v>631</v>
      </c>
      <c r="L4415">
        <v>588458</v>
      </c>
      <c r="M4415" t="s">
        <v>631</v>
      </c>
      <c r="N4415">
        <v>588458</v>
      </c>
      <c r="O4415" t="s">
        <v>631</v>
      </c>
      <c r="P4415">
        <v>588458</v>
      </c>
      <c r="Q4415" t="s">
        <v>631</v>
      </c>
      <c r="R4415" s="13">
        <v>141955.93648783848</v>
      </c>
      <c r="S4415" s="13"/>
      <c r="T4415" s="13"/>
      <c r="U4415" s="13"/>
      <c r="V4415" s="13">
        <f t="shared" si="1162"/>
        <v>0</v>
      </c>
      <c r="W4415" s="13"/>
      <c r="X4415" s="13">
        <f t="shared" si="1163"/>
        <v>0</v>
      </c>
      <c r="Y4415" s="13"/>
      <c r="Z4415" s="13">
        <f t="shared" si="1164"/>
        <v>0</v>
      </c>
      <c r="AA4415" s="13"/>
      <c r="AB4415" s="13">
        <f t="shared" si="1165"/>
        <v>0</v>
      </c>
      <c r="AC4415" s="13"/>
      <c r="AD4415" s="13"/>
      <c r="AE4415" s="13"/>
      <c r="AF4415" s="13"/>
      <c r="AG4415" s="13"/>
      <c r="AH4415" s="13"/>
      <c r="AI4415" s="13"/>
      <c r="AJ4415" s="13"/>
      <c r="AK4415" s="13">
        <f t="shared" si="1166"/>
        <v>0</v>
      </c>
      <c r="AL4415" s="13"/>
      <c r="AM4415" s="13">
        <f t="shared" si="1167"/>
        <v>0</v>
      </c>
      <c r="AN4415" s="13"/>
      <c r="AO4415" s="13">
        <v>0</v>
      </c>
      <c r="AP4415" s="13">
        <f t="shared" si="1168"/>
        <v>0</v>
      </c>
      <c r="AQ4415" s="13"/>
      <c r="AR4415" s="13">
        <f t="shared" si="1169"/>
        <v>0</v>
      </c>
      <c r="AS4415" s="13"/>
      <c r="AT4415" s="13">
        <f t="shared" si="1170"/>
        <v>0</v>
      </c>
      <c r="AU4415" s="13"/>
      <c r="AV4415" s="13">
        <f t="shared" si="1171"/>
        <v>0</v>
      </c>
      <c r="AW4415" s="13"/>
      <c r="AX4415" s="13">
        <f t="shared" si="1172"/>
        <v>0</v>
      </c>
      <c r="AY4415" s="13"/>
      <c r="AZ4415" s="13">
        <f t="shared" si="1173"/>
        <v>0</v>
      </c>
      <c r="BA4415" s="13"/>
      <c r="BB4415" s="13">
        <f t="shared" si="1174"/>
        <v>0</v>
      </c>
      <c r="BC4415" s="13"/>
      <c r="BD4415" s="13">
        <f t="shared" si="1175"/>
        <v>0</v>
      </c>
      <c r="BE4415" s="13"/>
      <c r="BF4415" s="13">
        <f t="shared" si="1176"/>
        <v>0</v>
      </c>
      <c r="BG4415" s="13"/>
      <c r="BH4415" s="13">
        <f t="shared" si="1177"/>
        <v>141955.93648783848</v>
      </c>
      <c r="BI4415" s="13">
        <f t="shared" si="1178"/>
        <v>142000</v>
      </c>
      <c r="BJ4415" s="13">
        <v>140900</v>
      </c>
    </row>
    <row r="4416" spans="1:62" x14ac:dyDescent="0.25">
      <c r="A4416" t="s">
        <v>4150</v>
      </c>
      <c r="B4416" s="13">
        <v>629</v>
      </c>
      <c r="C4416">
        <v>562009</v>
      </c>
      <c r="D4416">
        <v>1</v>
      </c>
      <c r="E4416">
        <v>0</v>
      </c>
      <c r="F4416">
        <v>0</v>
      </c>
      <c r="G4416">
        <v>0</v>
      </c>
      <c r="H4416">
        <v>0</v>
      </c>
      <c r="I4416" t="s">
        <v>75</v>
      </c>
      <c r="J4416">
        <v>547492</v>
      </c>
      <c r="K4416" t="s">
        <v>74</v>
      </c>
      <c r="L4416">
        <v>547492</v>
      </c>
      <c r="M4416" t="s">
        <v>74</v>
      </c>
      <c r="N4416">
        <v>547492</v>
      </c>
      <c r="O4416" t="s">
        <v>74</v>
      </c>
      <c r="P4416">
        <v>547492</v>
      </c>
      <c r="Q4416" t="s">
        <v>74</v>
      </c>
      <c r="R4416" s="13">
        <v>146554.30186149868</v>
      </c>
      <c r="S4416" s="13"/>
      <c r="T4416" s="13"/>
      <c r="U4416" s="13"/>
      <c r="V4416" s="13">
        <f t="shared" si="1162"/>
        <v>0</v>
      </c>
      <c r="W4416" s="13"/>
      <c r="X4416" s="13">
        <f t="shared" si="1163"/>
        <v>0</v>
      </c>
      <c r="Y4416" s="13"/>
      <c r="Z4416" s="13">
        <f t="shared" si="1164"/>
        <v>0</v>
      </c>
      <c r="AA4416" s="13"/>
      <c r="AB4416" s="13">
        <f t="shared" si="1165"/>
        <v>0</v>
      </c>
      <c r="AC4416" s="13"/>
      <c r="AD4416" s="13"/>
      <c r="AE4416" s="13"/>
      <c r="AF4416" s="13"/>
      <c r="AG4416" s="13"/>
      <c r="AH4416" s="13"/>
      <c r="AI4416" s="13"/>
      <c r="AJ4416" s="13"/>
      <c r="AK4416" s="13">
        <f t="shared" si="1166"/>
        <v>0</v>
      </c>
      <c r="AL4416" s="13"/>
      <c r="AM4416" s="13">
        <f t="shared" si="1167"/>
        <v>0</v>
      </c>
      <c r="AN4416" s="13"/>
      <c r="AO4416" s="13">
        <v>0</v>
      </c>
      <c r="AP4416" s="13">
        <f t="shared" si="1168"/>
        <v>0</v>
      </c>
      <c r="AQ4416" s="13"/>
      <c r="AR4416" s="13">
        <f t="shared" si="1169"/>
        <v>0</v>
      </c>
      <c r="AS4416" s="13"/>
      <c r="AT4416" s="13">
        <f t="shared" si="1170"/>
        <v>0</v>
      </c>
      <c r="AU4416" s="13"/>
      <c r="AV4416" s="13">
        <f t="shared" si="1171"/>
        <v>0</v>
      </c>
      <c r="AW4416" s="13"/>
      <c r="AX4416" s="13">
        <f t="shared" si="1172"/>
        <v>0</v>
      </c>
      <c r="AY4416" s="13"/>
      <c r="AZ4416" s="13">
        <f t="shared" si="1173"/>
        <v>0</v>
      </c>
      <c r="BA4416" s="13"/>
      <c r="BB4416" s="13">
        <f t="shared" si="1174"/>
        <v>0</v>
      </c>
      <c r="BC4416" s="13"/>
      <c r="BD4416" s="13">
        <f t="shared" si="1175"/>
        <v>0</v>
      </c>
      <c r="BE4416" s="13"/>
      <c r="BF4416" s="13">
        <f t="shared" si="1176"/>
        <v>0</v>
      </c>
      <c r="BG4416" s="13"/>
      <c r="BH4416" s="13">
        <f t="shared" si="1177"/>
        <v>146554.30186149868</v>
      </c>
      <c r="BI4416" s="13">
        <f t="shared" si="1178"/>
        <v>146600</v>
      </c>
      <c r="BJ4416" s="13">
        <v>145900</v>
      </c>
    </row>
    <row r="4417" spans="1:62" x14ac:dyDescent="0.25">
      <c r="A4417" s="3" t="s">
        <v>4151</v>
      </c>
      <c r="B4417" s="13">
        <v>1020</v>
      </c>
      <c r="C4417">
        <v>542334</v>
      </c>
      <c r="D4417">
        <v>1</v>
      </c>
      <c r="E4417">
        <v>1</v>
      </c>
      <c r="F4417">
        <v>0</v>
      </c>
      <c r="G4417">
        <v>0</v>
      </c>
      <c r="H4417">
        <v>0</v>
      </c>
      <c r="I4417" t="s">
        <v>26</v>
      </c>
      <c r="J4417">
        <v>542334</v>
      </c>
      <c r="K4417" t="s">
        <v>4151</v>
      </c>
      <c r="L4417">
        <v>542164</v>
      </c>
      <c r="M4417" t="s">
        <v>197</v>
      </c>
      <c r="N4417">
        <v>542164</v>
      </c>
      <c r="O4417" t="s">
        <v>197</v>
      </c>
      <c r="P4417">
        <v>541656</v>
      </c>
      <c r="Q4417" t="s">
        <v>195</v>
      </c>
      <c r="R4417" s="13">
        <v>235910.54676001982</v>
      </c>
      <c r="S4417" s="13">
        <v>1020</v>
      </c>
      <c r="T4417" s="13">
        <v>54655.419843356642</v>
      </c>
      <c r="U4417" s="13"/>
      <c r="V4417" s="13">
        <f t="shared" si="1162"/>
        <v>0</v>
      </c>
      <c r="W4417" s="13">
        <v>3</v>
      </c>
      <c r="X4417" s="13">
        <f t="shared" si="1163"/>
        <v>8892</v>
      </c>
      <c r="Y4417" s="13">
        <v>1</v>
      </c>
      <c r="Z4417" s="13">
        <f t="shared" si="1164"/>
        <v>988</v>
      </c>
      <c r="AA4417" s="13">
        <v>1</v>
      </c>
      <c r="AB4417" s="13">
        <f t="shared" si="1165"/>
        <v>247</v>
      </c>
      <c r="AC4417" s="13"/>
      <c r="AD4417" s="13"/>
      <c r="AE4417" s="13"/>
      <c r="AF4417" s="13"/>
      <c r="AG4417" s="13"/>
      <c r="AH4417" s="13"/>
      <c r="AI4417" s="13"/>
      <c r="AJ4417" s="13"/>
      <c r="AK4417" s="13">
        <f t="shared" si="1166"/>
        <v>0</v>
      </c>
      <c r="AL4417" s="13"/>
      <c r="AM4417" s="13">
        <f t="shared" si="1167"/>
        <v>0</v>
      </c>
      <c r="AN4417" s="13"/>
      <c r="AO4417" s="13">
        <v>0</v>
      </c>
      <c r="AP4417" s="13">
        <f t="shared" si="1168"/>
        <v>0</v>
      </c>
      <c r="AQ4417" s="13"/>
      <c r="AR4417" s="13">
        <f t="shared" si="1169"/>
        <v>0</v>
      </c>
      <c r="AS4417" s="13"/>
      <c r="AT4417" s="13">
        <f t="shared" si="1170"/>
        <v>0</v>
      </c>
      <c r="AU4417" s="13"/>
      <c r="AV4417" s="13">
        <f t="shared" si="1171"/>
        <v>0</v>
      </c>
      <c r="AW4417" s="13"/>
      <c r="AX4417" s="13">
        <f t="shared" si="1172"/>
        <v>0</v>
      </c>
      <c r="AY4417" s="13"/>
      <c r="AZ4417" s="13">
        <f t="shared" si="1173"/>
        <v>0</v>
      </c>
      <c r="BA4417" s="13"/>
      <c r="BB4417" s="13">
        <f t="shared" si="1174"/>
        <v>0</v>
      </c>
      <c r="BC4417" s="13"/>
      <c r="BD4417" s="13">
        <f t="shared" si="1175"/>
        <v>0</v>
      </c>
      <c r="BE4417" s="13"/>
      <c r="BF4417" s="13">
        <f t="shared" si="1176"/>
        <v>0</v>
      </c>
      <c r="BG4417" s="13"/>
      <c r="BH4417" s="13">
        <f t="shared" si="1177"/>
        <v>300692.96660337644</v>
      </c>
      <c r="BI4417" s="13">
        <f t="shared" si="1178"/>
        <v>300700</v>
      </c>
      <c r="BJ4417" s="13">
        <v>294600</v>
      </c>
    </row>
    <row r="4418" spans="1:62" x14ac:dyDescent="0.25">
      <c r="A4418" t="s">
        <v>2234</v>
      </c>
      <c r="B4418" s="13">
        <v>800</v>
      </c>
      <c r="C4418">
        <v>564397</v>
      </c>
      <c r="D4418">
        <v>1</v>
      </c>
      <c r="E4418">
        <v>0</v>
      </c>
      <c r="F4418">
        <v>0</v>
      </c>
      <c r="G4418">
        <v>0</v>
      </c>
      <c r="H4418">
        <v>0</v>
      </c>
      <c r="I4418" t="s">
        <v>51</v>
      </c>
      <c r="J4418">
        <v>564095</v>
      </c>
      <c r="K4418" t="s">
        <v>1969</v>
      </c>
      <c r="L4418">
        <v>564095</v>
      </c>
      <c r="M4418" t="s">
        <v>1969</v>
      </c>
      <c r="N4418">
        <v>564095</v>
      </c>
      <c r="O4418" t="s">
        <v>1969</v>
      </c>
      <c r="P4418">
        <v>563889</v>
      </c>
      <c r="Q4418" t="s">
        <v>362</v>
      </c>
      <c r="R4418" s="13">
        <v>185754.49693137029</v>
      </c>
      <c r="S4418" s="13"/>
      <c r="T4418" s="13"/>
      <c r="U4418" s="13"/>
      <c r="V4418" s="13">
        <f t="shared" si="1162"/>
        <v>0</v>
      </c>
      <c r="W4418" s="13"/>
      <c r="X4418" s="13">
        <f t="shared" si="1163"/>
        <v>0</v>
      </c>
      <c r="Y4418" s="13"/>
      <c r="Z4418" s="13">
        <f t="shared" si="1164"/>
        <v>0</v>
      </c>
      <c r="AA4418" s="13"/>
      <c r="AB4418" s="13">
        <f t="shared" si="1165"/>
        <v>0</v>
      </c>
      <c r="AC4418" s="13"/>
      <c r="AD4418" s="13"/>
      <c r="AE4418" s="13"/>
      <c r="AF4418" s="13"/>
      <c r="AG4418" s="13"/>
      <c r="AH4418" s="13"/>
      <c r="AI4418" s="13"/>
      <c r="AJ4418" s="13"/>
      <c r="AK4418" s="13">
        <f t="shared" si="1166"/>
        <v>0</v>
      </c>
      <c r="AL4418" s="13"/>
      <c r="AM4418" s="13">
        <f t="shared" si="1167"/>
        <v>0</v>
      </c>
      <c r="AN4418" s="13"/>
      <c r="AO4418" s="13">
        <v>0</v>
      </c>
      <c r="AP4418" s="13">
        <f t="shared" si="1168"/>
        <v>0</v>
      </c>
      <c r="AQ4418" s="13"/>
      <c r="AR4418" s="13">
        <f t="shared" si="1169"/>
        <v>0</v>
      </c>
      <c r="AS4418" s="13"/>
      <c r="AT4418" s="13">
        <f t="shared" si="1170"/>
        <v>0</v>
      </c>
      <c r="AU4418" s="13"/>
      <c r="AV4418" s="13">
        <f t="shared" si="1171"/>
        <v>0</v>
      </c>
      <c r="AW4418" s="13"/>
      <c r="AX4418" s="13">
        <f t="shared" si="1172"/>
        <v>0</v>
      </c>
      <c r="AY4418" s="13"/>
      <c r="AZ4418" s="13">
        <f t="shared" si="1173"/>
        <v>0</v>
      </c>
      <c r="BA4418" s="13"/>
      <c r="BB4418" s="13">
        <f t="shared" si="1174"/>
        <v>0</v>
      </c>
      <c r="BC4418" s="13"/>
      <c r="BD4418" s="13">
        <f t="shared" si="1175"/>
        <v>0</v>
      </c>
      <c r="BE4418" s="13"/>
      <c r="BF4418" s="13">
        <f t="shared" si="1176"/>
        <v>0</v>
      </c>
      <c r="BG4418" s="13"/>
      <c r="BH4418" s="13">
        <f t="shared" si="1177"/>
        <v>185754.49693137029</v>
      </c>
      <c r="BI4418" s="13">
        <f t="shared" si="1178"/>
        <v>185800</v>
      </c>
      <c r="BJ4418" s="13">
        <v>183000</v>
      </c>
    </row>
    <row r="4419" spans="1:62" x14ac:dyDescent="0.25">
      <c r="A4419" t="s">
        <v>1275</v>
      </c>
      <c r="B4419" s="13">
        <v>613</v>
      </c>
      <c r="C4419">
        <v>597791</v>
      </c>
      <c r="D4419">
        <v>1</v>
      </c>
      <c r="E4419">
        <v>0</v>
      </c>
      <c r="F4419">
        <v>0</v>
      </c>
      <c r="G4419">
        <v>0</v>
      </c>
      <c r="H4419">
        <v>0</v>
      </c>
      <c r="I4419" t="s">
        <v>38</v>
      </c>
      <c r="J4419">
        <v>597228</v>
      </c>
      <c r="K4419" t="s">
        <v>838</v>
      </c>
      <c r="L4419">
        <v>597228</v>
      </c>
      <c r="M4419" t="s">
        <v>838</v>
      </c>
      <c r="N4419">
        <v>597783</v>
      </c>
      <c r="O4419" t="s">
        <v>839</v>
      </c>
      <c r="P4419">
        <v>597783</v>
      </c>
      <c r="Q4419" t="s">
        <v>839</v>
      </c>
      <c r="R4419" s="13">
        <v>142875.84818867597</v>
      </c>
      <c r="S4419" s="13"/>
      <c r="T4419" s="13"/>
      <c r="U4419" s="13"/>
      <c r="V4419" s="13">
        <f t="shared" si="1162"/>
        <v>0</v>
      </c>
      <c r="W4419" s="13"/>
      <c r="X4419" s="13">
        <f t="shared" si="1163"/>
        <v>0</v>
      </c>
      <c r="Y4419" s="13"/>
      <c r="Z4419" s="13">
        <f t="shared" si="1164"/>
        <v>0</v>
      </c>
      <c r="AA4419" s="13"/>
      <c r="AB4419" s="13">
        <f t="shared" si="1165"/>
        <v>0</v>
      </c>
      <c r="AC4419" s="13"/>
      <c r="AD4419" s="13"/>
      <c r="AE4419" s="13"/>
      <c r="AF4419" s="13"/>
      <c r="AG4419" s="13"/>
      <c r="AH4419" s="13"/>
      <c r="AI4419" s="13"/>
      <c r="AJ4419" s="13"/>
      <c r="AK4419" s="13">
        <f t="shared" si="1166"/>
        <v>0</v>
      </c>
      <c r="AL4419" s="13"/>
      <c r="AM4419" s="13">
        <f t="shared" si="1167"/>
        <v>0</v>
      </c>
      <c r="AN4419" s="13"/>
      <c r="AO4419" s="13">
        <v>0</v>
      </c>
      <c r="AP4419" s="13">
        <f t="shared" si="1168"/>
        <v>0</v>
      </c>
      <c r="AQ4419" s="13"/>
      <c r="AR4419" s="13">
        <f t="shared" si="1169"/>
        <v>0</v>
      </c>
      <c r="AS4419" s="13"/>
      <c r="AT4419" s="13">
        <f t="shared" si="1170"/>
        <v>0</v>
      </c>
      <c r="AU4419" s="13"/>
      <c r="AV4419" s="13">
        <f t="shared" si="1171"/>
        <v>0</v>
      </c>
      <c r="AW4419" s="13"/>
      <c r="AX4419" s="13">
        <f t="shared" si="1172"/>
        <v>0</v>
      </c>
      <c r="AY4419" s="13"/>
      <c r="AZ4419" s="13">
        <f t="shared" si="1173"/>
        <v>0</v>
      </c>
      <c r="BA4419" s="13"/>
      <c r="BB4419" s="13">
        <f t="shared" si="1174"/>
        <v>0</v>
      </c>
      <c r="BC4419" s="13"/>
      <c r="BD4419" s="13">
        <f t="shared" si="1175"/>
        <v>0</v>
      </c>
      <c r="BE4419" s="13"/>
      <c r="BF4419" s="13">
        <f t="shared" si="1176"/>
        <v>0</v>
      </c>
      <c r="BG4419" s="13"/>
      <c r="BH4419" s="13">
        <f t="shared" si="1177"/>
        <v>142875.84818867597</v>
      </c>
      <c r="BI4419" s="13">
        <f t="shared" si="1178"/>
        <v>142900</v>
      </c>
      <c r="BJ4419" s="13">
        <v>145000</v>
      </c>
    </row>
    <row r="4420" spans="1:62" x14ac:dyDescent="0.25">
      <c r="A4420" t="s">
        <v>4152</v>
      </c>
      <c r="B4420" s="13">
        <v>235</v>
      </c>
      <c r="C4420">
        <v>587834</v>
      </c>
      <c r="D4420">
        <v>1</v>
      </c>
      <c r="E4420">
        <v>0</v>
      </c>
      <c r="F4420">
        <v>0</v>
      </c>
      <c r="G4420">
        <v>0</v>
      </c>
      <c r="H4420">
        <v>0</v>
      </c>
      <c r="I4420" t="s">
        <v>75</v>
      </c>
      <c r="J4420">
        <v>587541</v>
      </c>
      <c r="K4420" t="s">
        <v>604</v>
      </c>
      <c r="L4420">
        <v>588024</v>
      </c>
      <c r="M4420" t="s">
        <v>523</v>
      </c>
      <c r="N4420">
        <v>588024</v>
      </c>
      <c r="O4420" t="s">
        <v>523</v>
      </c>
      <c r="P4420">
        <v>588024</v>
      </c>
      <c r="Q4420" t="s">
        <v>523</v>
      </c>
      <c r="R4420" s="13">
        <v>70488.701001315436</v>
      </c>
      <c r="S4420" s="13"/>
      <c r="T4420" s="13"/>
      <c r="U4420" s="13"/>
      <c r="V4420" s="13">
        <f t="shared" si="1162"/>
        <v>0</v>
      </c>
      <c r="W4420" s="13"/>
      <c r="X4420" s="13">
        <f t="shared" si="1163"/>
        <v>0</v>
      </c>
      <c r="Y4420" s="13"/>
      <c r="Z4420" s="13">
        <f t="shared" si="1164"/>
        <v>0</v>
      </c>
      <c r="AA4420" s="13"/>
      <c r="AB4420" s="13">
        <f t="shared" si="1165"/>
        <v>0</v>
      </c>
      <c r="AC4420" s="13"/>
      <c r="AD4420" s="13"/>
      <c r="AE4420" s="13"/>
      <c r="AF4420" s="13"/>
      <c r="AG4420" s="13"/>
      <c r="AH4420" s="13"/>
      <c r="AI4420" s="13"/>
      <c r="AJ4420" s="13"/>
      <c r="AK4420" s="13">
        <f t="shared" si="1166"/>
        <v>0</v>
      </c>
      <c r="AL4420" s="13"/>
      <c r="AM4420" s="13">
        <f t="shared" si="1167"/>
        <v>0</v>
      </c>
      <c r="AN4420" s="13"/>
      <c r="AO4420" s="13">
        <v>0</v>
      </c>
      <c r="AP4420" s="13">
        <f t="shared" si="1168"/>
        <v>0</v>
      </c>
      <c r="AQ4420" s="13"/>
      <c r="AR4420" s="13">
        <f t="shared" si="1169"/>
        <v>0</v>
      </c>
      <c r="AS4420" s="13"/>
      <c r="AT4420" s="13">
        <f t="shared" si="1170"/>
        <v>0</v>
      </c>
      <c r="AU4420" s="13"/>
      <c r="AV4420" s="13">
        <f t="shared" si="1171"/>
        <v>0</v>
      </c>
      <c r="AW4420" s="13"/>
      <c r="AX4420" s="13">
        <f t="shared" si="1172"/>
        <v>0</v>
      </c>
      <c r="AY4420" s="13"/>
      <c r="AZ4420" s="13">
        <f t="shared" si="1173"/>
        <v>0</v>
      </c>
      <c r="BA4420" s="13"/>
      <c r="BB4420" s="13">
        <f t="shared" si="1174"/>
        <v>0</v>
      </c>
      <c r="BC4420" s="13"/>
      <c r="BD4420" s="13">
        <f t="shared" si="1175"/>
        <v>0</v>
      </c>
      <c r="BE4420" s="13"/>
      <c r="BF4420" s="13">
        <f t="shared" si="1176"/>
        <v>0</v>
      </c>
      <c r="BG4420" s="13"/>
      <c r="BH4420" s="13">
        <f t="shared" si="1177"/>
        <v>70488.701001315436</v>
      </c>
      <c r="BI4420" s="13">
        <f t="shared" si="1178"/>
        <v>70500</v>
      </c>
      <c r="BJ4420" s="13">
        <v>70800</v>
      </c>
    </row>
    <row r="4421" spans="1:62" x14ac:dyDescent="0.25">
      <c r="A4421" s="3" t="s">
        <v>1705</v>
      </c>
      <c r="B4421" s="13">
        <v>1370</v>
      </c>
      <c r="C4421">
        <v>575607</v>
      </c>
      <c r="D4421">
        <v>1</v>
      </c>
      <c r="E4421">
        <v>1</v>
      </c>
      <c r="F4421">
        <v>0</v>
      </c>
      <c r="G4421">
        <v>0</v>
      </c>
      <c r="H4421">
        <v>0</v>
      </c>
      <c r="I4421" t="s">
        <v>41</v>
      </c>
      <c r="J4421">
        <v>575607</v>
      </c>
      <c r="K4421" t="s">
        <v>1705</v>
      </c>
      <c r="L4421">
        <v>575071</v>
      </c>
      <c r="M4421" t="s">
        <v>303</v>
      </c>
      <c r="N4421">
        <v>575071</v>
      </c>
      <c r="O4421" t="s">
        <v>303</v>
      </c>
      <c r="P4421">
        <v>575500</v>
      </c>
      <c r="Q4421" t="s">
        <v>736</v>
      </c>
      <c r="R4421" s="13">
        <v>315147.32014830341</v>
      </c>
      <c r="S4421" s="13">
        <v>4965</v>
      </c>
      <c r="T4421" s="13">
        <v>264921.34264316439</v>
      </c>
      <c r="U4421" s="13">
        <v>1</v>
      </c>
      <c r="V4421" s="13">
        <f t="shared" ref="V4421:V4484" si="1179">U4421*741</f>
        <v>741</v>
      </c>
      <c r="W4421" s="13">
        <v>12</v>
      </c>
      <c r="X4421" s="13">
        <f t="shared" ref="X4421:X4484" si="1180">W4421*2964</f>
        <v>35568</v>
      </c>
      <c r="Y4421" s="13">
        <v>20</v>
      </c>
      <c r="Z4421" s="13">
        <f t="shared" ref="Z4421:Z4484" si="1181">Y4421*988</f>
        <v>19760</v>
      </c>
      <c r="AA4421" s="13">
        <v>8</v>
      </c>
      <c r="AB4421" s="13">
        <f t="shared" ref="AB4421:AB4484" si="1182">AA4421*247</f>
        <v>1976</v>
      </c>
      <c r="AC4421" s="13"/>
      <c r="AD4421" s="13"/>
      <c r="AE4421" s="13"/>
      <c r="AF4421" s="13"/>
      <c r="AG4421" s="13"/>
      <c r="AH4421" s="13"/>
      <c r="AI4421" s="13"/>
      <c r="AJ4421" s="13"/>
      <c r="AK4421" s="13">
        <f t="shared" ref="AK4421:AK4484" si="1183">AJ4421*139</f>
        <v>0</v>
      </c>
      <c r="AL4421" s="13"/>
      <c r="AM4421" s="13">
        <f t="shared" ref="AM4421:AM4484" si="1184">AL4421*35</f>
        <v>0</v>
      </c>
      <c r="AN4421" s="13"/>
      <c r="AO4421" s="13">
        <v>0</v>
      </c>
      <c r="AP4421" s="13">
        <f t="shared" ref="AP4421:AP4484" si="1185">AO4421*30500</f>
        <v>0</v>
      </c>
      <c r="AQ4421" s="13"/>
      <c r="AR4421" s="13">
        <f t="shared" ref="AR4421:AR4484" si="1186">AQ4421*2706</f>
        <v>0</v>
      </c>
      <c r="AS4421" s="13"/>
      <c r="AT4421" s="13">
        <f t="shared" ref="AT4421:AT4484" si="1187">AS4421*139</f>
        <v>0</v>
      </c>
      <c r="AU4421" s="13"/>
      <c r="AV4421" s="13">
        <f t="shared" ref="AV4421:AV4484" si="1188">AU4421*338</f>
        <v>0</v>
      </c>
      <c r="AW4421" s="13"/>
      <c r="AX4421" s="13">
        <f t="shared" ref="AX4421:AX4484" si="1189">AW4421*108</f>
        <v>0</v>
      </c>
      <c r="AY4421" s="13"/>
      <c r="AZ4421" s="13">
        <f t="shared" ref="AZ4421:AZ4484" si="1190">AY4421*81</f>
        <v>0</v>
      </c>
      <c r="BA4421" s="13"/>
      <c r="BB4421" s="13">
        <f t="shared" ref="BB4421:BB4484" si="1191">BA4421*325</f>
        <v>0</v>
      </c>
      <c r="BC4421" s="13"/>
      <c r="BD4421" s="13">
        <f t="shared" ref="BD4421:BD4484" si="1192">BC4421*406</f>
        <v>0</v>
      </c>
      <c r="BE4421" s="13"/>
      <c r="BF4421" s="13">
        <f t="shared" ref="BF4421:BF4484" si="1193">BE4421*217</f>
        <v>0</v>
      </c>
      <c r="BG4421" s="13"/>
      <c r="BH4421" s="13">
        <f t="shared" ref="BH4421:BH4484" si="1194">R4421+T4421+V4421+X4421+Z4421+AB4421+AD4421+AF4421+AH4421+AI4421+AK4421+AM4421+AN4421+AP4421+AR4421+AT4421+AV4421+AX4421+AZ4421+BB4421+BD4421+BF4421+BG4421</f>
        <v>638113.66279146774</v>
      </c>
      <c r="BI4421" s="13">
        <f t="shared" ref="BI4421:BI4484" si="1195">ROUND(BH4421/100,0)*100</f>
        <v>638100</v>
      </c>
      <c r="BJ4421" s="13">
        <v>657800</v>
      </c>
    </row>
    <row r="4422" spans="1:62" x14ac:dyDescent="0.25">
      <c r="A4422" t="s">
        <v>4153</v>
      </c>
      <c r="B4422" s="13">
        <v>468</v>
      </c>
      <c r="C4422">
        <v>596680</v>
      </c>
      <c r="D4422">
        <v>1</v>
      </c>
      <c r="E4422">
        <v>0</v>
      </c>
      <c r="F4422">
        <v>0</v>
      </c>
      <c r="G4422">
        <v>0</v>
      </c>
      <c r="H4422">
        <v>0</v>
      </c>
      <c r="I4422" t="s">
        <v>75</v>
      </c>
      <c r="J4422">
        <v>596230</v>
      </c>
      <c r="K4422" t="s">
        <v>477</v>
      </c>
      <c r="L4422">
        <v>596230</v>
      </c>
      <c r="M4422" t="s">
        <v>477</v>
      </c>
      <c r="N4422">
        <v>596230</v>
      </c>
      <c r="O4422" t="s">
        <v>477</v>
      </c>
      <c r="P4422">
        <v>596230</v>
      </c>
      <c r="Q4422" t="s">
        <v>477</v>
      </c>
      <c r="R4422" s="13">
        <v>109448.89958850296</v>
      </c>
      <c r="S4422" s="13"/>
      <c r="T4422" s="13"/>
      <c r="U4422" s="13"/>
      <c r="V4422" s="13">
        <f t="shared" si="1179"/>
        <v>0</v>
      </c>
      <c r="W4422" s="13"/>
      <c r="X4422" s="13">
        <f t="shared" si="1180"/>
        <v>0</v>
      </c>
      <c r="Y4422" s="13"/>
      <c r="Z4422" s="13">
        <f t="shared" si="1181"/>
        <v>0</v>
      </c>
      <c r="AA4422" s="13"/>
      <c r="AB4422" s="13">
        <f t="shared" si="1182"/>
        <v>0</v>
      </c>
      <c r="AC4422" s="13"/>
      <c r="AD4422" s="13"/>
      <c r="AE4422" s="13"/>
      <c r="AF4422" s="13"/>
      <c r="AG4422" s="13"/>
      <c r="AH4422" s="13"/>
      <c r="AI4422" s="13"/>
      <c r="AJ4422" s="13"/>
      <c r="AK4422" s="13">
        <f t="shared" si="1183"/>
        <v>0</v>
      </c>
      <c r="AL4422" s="13"/>
      <c r="AM4422" s="13">
        <f t="shared" si="1184"/>
        <v>0</v>
      </c>
      <c r="AN4422" s="13"/>
      <c r="AO4422" s="13">
        <v>0</v>
      </c>
      <c r="AP4422" s="13">
        <f t="shared" si="1185"/>
        <v>0</v>
      </c>
      <c r="AQ4422" s="13"/>
      <c r="AR4422" s="13">
        <f t="shared" si="1186"/>
        <v>0</v>
      </c>
      <c r="AS4422" s="13"/>
      <c r="AT4422" s="13">
        <f t="shared" si="1187"/>
        <v>0</v>
      </c>
      <c r="AU4422" s="13"/>
      <c r="AV4422" s="13">
        <f t="shared" si="1188"/>
        <v>0</v>
      </c>
      <c r="AW4422" s="13"/>
      <c r="AX4422" s="13">
        <f t="shared" si="1189"/>
        <v>0</v>
      </c>
      <c r="AY4422" s="13"/>
      <c r="AZ4422" s="13">
        <f t="shared" si="1190"/>
        <v>0</v>
      </c>
      <c r="BA4422" s="13"/>
      <c r="BB4422" s="13">
        <f t="shared" si="1191"/>
        <v>0</v>
      </c>
      <c r="BC4422" s="13"/>
      <c r="BD4422" s="13">
        <f t="shared" si="1192"/>
        <v>0</v>
      </c>
      <c r="BE4422" s="13"/>
      <c r="BF4422" s="13">
        <f t="shared" si="1193"/>
        <v>0</v>
      </c>
      <c r="BG4422" s="13"/>
      <c r="BH4422" s="13">
        <f t="shared" si="1194"/>
        <v>109448.89958850296</v>
      </c>
      <c r="BI4422" s="13">
        <f t="shared" si="1195"/>
        <v>109400</v>
      </c>
      <c r="BJ4422" s="13">
        <v>109400</v>
      </c>
    </row>
    <row r="4423" spans="1:62" x14ac:dyDescent="0.25">
      <c r="A4423" t="s">
        <v>4153</v>
      </c>
      <c r="B4423" s="13">
        <v>144</v>
      </c>
      <c r="C4423">
        <v>548715</v>
      </c>
      <c r="D4423">
        <v>1</v>
      </c>
      <c r="E4423">
        <v>0</v>
      </c>
      <c r="F4423">
        <v>0</v>
      </c>
      <c r="G4423">
        <v>0</v>
      </c>
      <c r="H4423">
        <v>0</v>
      </c>
      <c r="I4423" t="s">
        <v>75</v>
      </c>
      <c r="J4423">
        <v>547999</v>
      </c>
      <c r="K4423" t="s">
        <v>871</v>
      </c>
      <c r="L4423">
        <v>547999</v>
      </c>
      <c r="M4423" t="s">
        <v>871</v>
      </c>
      <c r="N4423">
        <v>547999</v>
      </c>
      <c r="O4423" t="s">
        <v>871</v>
      </c>
      <c r="P4423">
        <v>547999</v>
      </c>
      <c r="Q4423" t="s">
        <v>871</v>
      </c>
      <c r="R4423" s="13">
        <v>70488.701001315436</v>
      </c>
      <c r="S4423" s="13"/>
      <c r="T4423" s="13"/>
      <c r="U4423" s="13"/>
      <c r="V4423" s="13">
        <f t="shared" si="1179"/>
        <v>0</v>
      </c>
      <c r="W4423" s="13"/>
      <c r="X4423" s="13">
        <f t="shared" si="1180"/>
        <v>0</v>
      </c>
      <c r="Y4423" s="13"/>
      <c r="Z4423" s="13">
        <f t="shared" si="1181"/>
        <v>0</v>
      </c>
      <c r="AA4423" s="13"/>
      <c r="AB4423" s="13">
        <f t="shared" si="1182"/>
        <v>0</v>
      </c>
      <c r="AC4423" s="13"/>
      <c r="AD4423" s="13"/>
      <c r="AE4423" s="13"/>
      <c r="AF4423" s="13"/>
      <c r="AG4423" s="13"/>
      <c r="AH4423" s="13"/>
      <c r="AI4423" s="13"/>
      <c r="AJ4423" s="13"/>
      <c r="AK4423" s="13">
        <f t="shared" si="1183"/>
        <v>0</v>
      </c>
      <c r="AL4423" s="13"/>
      <c r="AM4423" s="13">
        <f t="shared" si="1184"/>
        <v>0</v>
      </c>
      <c r="AN4423" s="13"/>
      <c r="AO4423" s="13">
        <v>0</v>
      </c>
      <c r="AP4423" s="13">
        <f t="shared" si="1185"/>
        <v>0</v>
      </c>
      <c r="AQ4423" s="13"/>
      <c r="AR4423" s="13">
        <f t="shared" si="1186"/>
        <v>0</v>
      </c>
      <c r="AS4423" s="13"/>
      <c r="AT4423" s="13">
        <f t="shared" si="1187"/>
        <v>0</v>
      </c>
      <c r="AU4423" s="13"/>
      <c r="AV4423" s="13">
        <f t="shared" si="1188"/>
        <v>0</v>
      </c>
      <c r="AW4423" s="13"/>
      <c r="AX4423" s="13">
        <f t="shared" si="1189"/>
        <v>0</v>
      </c>
      <c r="AY4423" s="13"/>
      <c r="AZ4423" s="13">
        <f t="shared" si="1190"/>
        <v>0</v>
      </c>
      <c r="BA4423" s="13"/>
      <c r="BB4423" s="13">
        <f t="shared" si="1191"/>
        <v>0</v>
      </c>
      <c r="BC4423" s="13"/>
      <c r="BD4423" s="13">
        <f t="shared" si="1192"/>
        <v>0</v>
      </c>
      <c r="BE4423" s="13"/>
      <c r="BF4423" s="13">
        <f t="shared" si="1193"/>
        <v>0</v>
      </c>
      <c r="BG4423" s="13"/>
      <c r="BH4423" s="13">
        <f t="shared" si="1194"/>
        <v>70488.701001315436</v>
      </c>
      <c r="BI4423" s="13">
        <f t="shared" si="1195"/>
        <v>70500</v>
      </c>
      <c r="BJ4423" s="13">
        <v>70800</v>
      </c>
    </row>
    <row r="4424" spans="1:62" x14ac:dyDescent="0.25">
      <c r="A4424" t="s">
        <v>4154</v>
      </c>
      <c r="B4424" s="13">
        <v>452</v>
      </c>
      <c r="C4424">
        <v>538710</v>
      </c>
      <c r="D4424">
        <v>1</v>
      </c>
      <c r="E4424">
        <v>0</v>
      </c>
      <c r="F4424">
        <v>0</v>
      </c>
      <c r="G4424">
        <v>0</v>
      </c>
      <c r="H4424">
        <v>0</v>
      </c>
      <c r="I4424" t="s">
        <v>26</v>
      </c>
      <c r="J4424">
        <v>529516</v>
      </c>
      <c r="K4424" t="s">
        <v>1088</v>
      </c>
      <c r="L4424">
        <v>538981</v>
      </c>
      <c r="M4424" t="s">
        <v>2715</v>
      </c>
      <c r="N4424">
        <v>529303</v>
      </c>
      <c r="O4424" t="s">
        <v>288</v>
      </c>
      <c r="P4424">
        <v>529303</v>
      </c>
      <c r="Q4424" t="s">
        <v>288</v>
      </c>
      <c r="R4424" s="13">
        <v>105749.76611915574</v>
      </c>
      <c r="S4424" s="13"/>
      <c r="T4424" s="13"/>
      <c r="U4424" s="13"/>
      <c r="V4424" s="13">
        <f t="shared" si="1179"/>
        <v>0</v>
      </c>
      <c r="W4424" s="13"/>
      <c r="X4424" s="13">
        <f t="shared" si="1180"/>
        <v>0</v>
      </c>
      <c r="Y4424" s="13"/>
      <c r="Z4424" s="13">
        <f t="shared" si="1181"/>
        <v>0</v>
      </c>
      <c r="AA4424" s="13"/>
      <c r="AB4424" s="13">
        <f t="shared" si="1182"/>
        <v>0</v>
      </c>
      <c r="AC4424" s="13"/>
      <c r="AD4424" s="13"/>
      <c r="AE4424" s="13"/>
      <c r="AF4424" s="13"/>
      <c r="AG4424" s="13"/>
      <c r="AH4424" s="13"/>
      <c r="AI4424" s="13"/>
      <c r="AJ4424" s="13"/>
      <c r="AK4424" s="13">
        <f t="shared" si="1183"/>
        <v>0</v>
      </c>
      <c r="AL4424" s="13"/>
      <c r="AM4424" s="13">
        <f t="shared" si="1184"/>
        <v>0</v>
      </c>
      <c r="AN4424" s="13"/>
      <c r="AO4424" s="13">
        <v>0</v>
      </c>
      <c r="AP4424" s="13">
        <f t="shared" si="1185"/>
        <v>0</v>
      </c>
      <c r="AQ4424" s="13"/>
      <c r="AR4424" s="13">
        <f t="shared" si="1186"/>
        <v>0</v>
      </c>
      <c r="AS4424" s="13"/>
      <c r="AT4424" s="13">
        <f t="shared" si="1187"/>
        <v>0</v>
      </c>
      <c r="AU4424" s="13"/>
      <c r="AV4424" s="13">
        <f t="shared" si="1188"/>
        <v>0</v>
      </c>
      <c r="AW4424" s="13"/>
      <c r="AX4424" s="13">
        <f t="shared" si="1189"/>
        <v>0</v>
      </c>
      <c r="AY4424" s="13"/>
      <c r="AZ4424" s="13">
        <f t="shared" si="1190"/>
        <v>0</v>
      </c>
      <c r="BA4424" s="13"/>
      <c r="BB4424" s="13">
        <f t="shared" si="1191"/>
        <v>0</v>
      </c>
      <c r="BC4424" s="13"/>
      <c r="BD4424" s="13">
        <f t="shared" si="1192"/>
        <v>0</v>
      </c>
      <c r="BE4424" s="13"/>
      <c r="BF4424" s="13">
        <f t="shared" si="1193"/>
        <v>0</v>
      </c>
      <c r="BG4424" s="13"/>
      <c r="BH4424" s="13">
        <f t="shared" si="1194"/>
        <v>105749.76611915574</v>
      </c>
      <c r="BI4424" s="13">
        <f t="shared" si="1195"/>
        <v>105700</v>
      </c>
      <c r="BJ4424" s="13">
        <v>103800</v>
      </c>
    </row>
    <row r="4425" spans="1:62" x14ac:dyDescent="0.25">
      <c r="A4425" s="3" t="s">
        <v>1633</v>
      </c>
      <c r="B4425" s="13">
        <v>1449</v>
      </c>
      <c r="C4425">
        <v>568201</v>
      </c>
      <c r="D4425">
        <v>1</v>
      </c>
      <c r="E4425">
        <v>1</v>
      </c>
      <c r="F4425">
        <v>0</v>
      </c>
      <c r="G4425">
        <v>0</v>
      </c>
      <c r="H4425">
        <v>0</v>
      </c>
      <c r="I4425" t="s">
        <v>85</v>
      </c>
      <c r="J4425">
        <v>568201</v>
      </c>
      <c r="K4425" t="s">
        <v>1633</v>
      </c>
      <c r="L4425">
        <v>553697</v>
      </c>
      <c r="M4425" t="s">
        <v>1634</v>
      </c>
      <c r="N4425">
        <v>554804</v>
      </c>
      <c r="O4425" t="s">
        <v>1447</v>
      </c>
      <c r="P4425">
        <v>554804</v>
      </c>
      <c r="Q4425" t="s">
        <v>1447</v>
      </c>
      <c r="R4425" s="13">
        <v>332946.94921365794</v>
      </c>
      <c r="S4425" s="13">
        <v>2135</v>
      </c>
      <c r="T4425" s="13">
        <v>114222.13465079371</v>
      </c>
      <c r="U4425" s="13"/>
      <c r="V4425" s="13">
        <f t="shared" si="1179"/>
        <v>0</v>
      </c>
      <c r="W4425" s="13">
        <v>11</v>
      </c>
      <c r="X4425" s="13">
        <f t="shared" si="1180"/>
        <v>32604</v>
      </c>
      <c r="Y4425" s="13">
        <v>5</v>
      </c>
      <c r="Z4425" s="13">
        <f t="shared" si="1181"/>
        <v>4940</v>
      </c>
      <c r="AA4425" s="13">
        <v>3</v>
      </c>
      <c r="AB4425" s="13">
        <f t="shared" si="1182"/>
        <v>741</v>
      </c>
      <c r="AC4425" s="13"/>
      <c r="AD4425" s="13"/>
      <c r="AE4425" s="13"/>
      <c r="AF4425" s="13"/>
      <c r="AG4425" s="13"/>
      <c r="AH4425" s="13"/>
      <c r="AI4425" s="13"/>
      <c r="AJ4425" s="13"/>
      <c r="AK4425" s="13">
        <f t="shared" si="1183"/>
        <v>0</v>
      </c>
      <c r="AL4425" s="13"/>
      <c r="AM4425" s="13">
        <f t="shared" si="1184"/>
        <v>0</v>
      </c>
      <c r="AN4425" s="13"/>
      <c r="AO4425" s="13">
        <v>5</v>
      </c>
      <c r="AP4425" s="13">
        <f t="shared" si="1185"/>
        <v>152500</v>
      </c>
      <c r="AQ4425" s="13"/>
      <c r="AR4425" s="13">
        <f t="shared" si="1186"/>
        <v>0</v>
      </c>
      <c r="AS4425" s="13"/>
      <c r="AT4425" s="13">
        <f t="shared" si="1187"/>
        <v>0</v>
      </c>
      <c r="AU4425" s="13"/>
      <c r="AV4425" s="13">
        <f t="shared" si="1188"/>
        <v>0</v>
      </c>
      <c r="AW4425" s="13"/>
      <c r="AX4425" s="13">
        <f t="shared" si="1189"/>
        <v>0</v>
      </c>
      <c r="AY4425" s="13"/>
      <c r="AZ4425" s="13">
        <f t="shared" si="1190"/>
        <v>0</v>
      </c>
      <c r="BA4425" s="13"/>
      <c r="BB4425" s="13">
        <f t="shared" si="1191"/>
        <v>0</v>
      </c>
      <c r="BC4425" s="13"/>
      <c r="BD4425" s="13">
        <f t="shared" si="1192"/>
        <v>0</v>
      </c>
      <c r="BE4425" s="13"/>
      <c r="BF4425" s="13">
        <f t="shared" si="1193"/>
        <v>0</v>
      </c>
      <c r="BG4425" s="13"/>
      <c r="BH4425" s="13">
        <f t="shared" si="1194"/>
        <v>637954.08386445162</v>
      </c>
      <c r="BI4425" s="13">
        <f t="shared" si="1195"/>
        <v>638000</v>
      </c>
      <c r="BJ4425" s="13">
        <v>625900</v>
      </c>
    </row>
    <row r="4426" spans="1:62" x14ac:dyDescent="0.25">
      <c r="A4426" t="s">
        <v>4155</v>
      </c>
      <c r="B4426" s="13">
        <v>572</v>
      </c>
      <c r="C4426">
        <v>552640</v>
      </c>
      <c r="D4426">
        <v>1</v>
      </c>
      <c r="E4426">
        <v>0</v>
      </c>
      <c r="F4426">
        <v>0</v>
      </c>
      <c r="G4426">
        <v>0</v>
      </c>
      <c r="H4426">
        <v>0</v>
      </c>
      <c r="I4426" t="s">
        <v>38</v>
      </c>
      <c r="J4426">
        <v>598160</v>
      </c>
      <c r="K4426" t="s">
        <v>1441</v>
      </c>
      <c r="L4426">
        <v>598160</v>
      </c>
      <c r="M4426" t="s">
        <v>1441</v>
      </c>
      <c r="N4426">
        <v>598810</v>
      </c>
      <c r="O4426" t="s">
        <v>959</v>
      </c>
      <c r="P4426">
        <v>598810</v>
      </c>
      <c r="Q4426" t="s">
        <v>959</v>
      </c>
      <c r="R4426" s="13">
        <v>133441.00111353296</v>
      </c>
      <c r="S4426" s="13"/>
      <c r="T4426" s="13"/>
      <c r="U4426" s="13"/>
      <c r="V4426" s="13">
        <f t="shared" si="1179"/>
        <v>0</v>
      </c>
      <c r="W4426" s="13"/>
      <c r="X4426" s="13">
        <f t="shared" si="1180"/>
        <v>0</v>
      </c>
      <c r="Y4426" s="13"/>
      <c r="Z4426" s="13">
        <f t="shared" si="1181"/>
        <v>0</v>
      </c>
      <c r="AA4426" s="13"/>
      <c r="AB4426" s="13">
        <f t="shared" si="1182"/>
        <v>0</v>
      </c>
      <c r="AC4426" s="13"/>
      <c r="AD4426" s="13"/>
      <c r="AE4426" s="13"/>
      <c r="AF4426" s="13"/>
      <c r="AG4426" s="13"/>
      <c r="AH4426" s="13"/>
      <c r="AI4426" s="13"/>
      <c r="AJ4426" s="13"/>
      <c r="AK4426" s="13">
        <f t="shared" si="1183"/>
        <v>0</v>
      </c>
      <c r="AL4426" s="13"/>
      <c r="AM4426" s="13">
        <f t="shared" si="1184"/>
        <v>0</v>
      </c>
      <c r="AN4426" s="13"/>
      <c r="AO4426" s="13">
        <v>0</v>
      </c>
      <c r="AP4426" s="13">
        <f t="shared" si="1185"/>
        <v>0</v>
      </c>
      <c r="AQ4426" s="13"/>
      <c r="AR4426" s="13">
        <f t="shared" si="1186"/>
        <v>0</v>
      </c>
      <c r="AS4426" s="13"/>
      <c r="AT4426" s="13">
        <f t="shared" si="1187"/>
        <v>0</v>
      </c>
      <c r="AU4426" s="13"/>
      <c r="AV4426" s="13">
        <f t="shared" si="1188"/>
        <v>0</v>
      </c>
      <c r="AW4426" s="13"/>
      <c r="AX4426" s="13">
        <f t="shared" si="1189"/>
        <v>0</v>
      </c>
      <c r="AY4426" s="13"/>
      <c r="AZ4426" s="13">
        <f t="shared" si="1190"/>
        <v>0</v>
      </c>
      <c r="BA4426" s="13"/>
      <c r="BB4426" s="13">
        <f t="shared" si="1191"/>
        <v>0</v>
      </c>
      <c r="BC4426" s="13"/>
      <c r="BD4426" s="13">
        <f t="shared" si="1192"/>
        <v>0</v>
      </c>
      <c r="BE4426" s="13"/>
      <c r="BF4426" s="13">
        <f t="shared" si="1193"/>
        <v>0</v>
      </c>
      <c r="BG4426" s="13"/>
      <c r="BH4426" s="13">
        <f t="shared" si="1194"/>
        <v>133441.00111353296</v>
      </c>
      <c r="BI4426" s="13">
        <f t="shared" si="1195"/>
        <v>133400</v>
      </c>
      <c r="BJ4426" s="13">
        <v>133700</v>
      </c>
    </row>
    <row r="4427" spans="1:62" x14ac:dyDescent="0.25">
      <c r="A4427" t="s">
        <v>1398</v>
      </c>
      <c r="B4427" s="13">
        <v>88</v>
      </c>
      <c r="C4427">
        <v>560511</v>
      </c>
      <c r="D4427">
        <v>1</v>
      </c>
      <c r="E4427">
        <v>0</v>
      </c>
      <c r="F4427">
        <v>0</v>
      </c>
      <c r="G4427">
        <v>0</v>
      </c>
      <c r="H4427">
        <v>0</v>
      </c>
      <c r="I4427" t="s">
        <v>23</v>
      </c>
      <c r="J4427">
        <v>552704</v>
      </c>
      <c r="K4427" t="s">
        <v>256</v>
      </c>
      <c r="L4427">
        <v>552704</v>
      </c>
      <c r="M4427" t="s">
        <v>256</v>
      </c>
      <c r="N4427">
        <v>552704</v>
      </c>
      <c r="O4427" t="s">
        <v>256</v>
      </c>
      <c r="P4427">
        <v>552046</v>
      </c>
      <c r="Q4427" t="s">
        <v>136</v>
      </c>
      <c r="R4427" s="13">
        <v>70488.701001315436</v>
      </c>
      <c r="S4427" s="13"/>
      <c r="T4427" s="13"/>
      <c r="U4427" s="13"/>
      <c r="V4427" s="13">
        <f t="shared" si="1179"/>
        <v>0</v>
      </c>
      <c r="W4427" s="13"/>
      <c r="X4427" s="13">
        <f t="shared" si="1180"/>
        <v>0</v>
      </c>
      <c r="Y4427" s="13"/>
      <c r="Z4427" s="13">
        <f t="shared" si="1181"/>
        <v>0</v>
      </c>
      <c r="AA4427" s="13"/>
      <c r="AB4427" s="13">
        <f t="shared" si="1182"/>
        <v>0</v>
      </c>
      <c r="AC4427" s="13"/>
      <c r="AD4427" s="13"/>
      <c r="AE4427" s="13"/>
      <c r="AF4427" s="13"/>
      <c r="AG4427" s="13"/>
      <c r="AH4427" s="13"/>
      <c r="AI4427" s="13"/>
      <c r="AJ4427" s="13"/>
      <c r="AK4427" s="13">
        <f t="shared" si="1183"/>
        <v>0</v>
      </c>
      <c r="AL4427" s="13"/>
      <c r="AM4427" s="13">
        <f t="shared" si="1184"/>
        <v>0</v>
      </c>
      <c r="AN4427" s="13"/>
      <c r="AO4427" s="13">
        <v>0</v>
      </c>
      <c r="AP4427" s="13">
        <f t="shared" si="1185"/>
        <v>0</v>
      </c>
      <c r="AQ4427" s="13"/>
      <c r="AR4427" s="13">
        <f t="shared" si="1186"/>
        <v>0</v>
      </c>
      <c r="AS4427" s="13"/>
      <c r="AT4427" s="13">
        <f t="shared" si="1187"/>
        <v>0</v>
      </c>
      <c r="AU4427" s="13"/>
      <c r="AV4427" s="13">
        <f t="shared" si="1188"/>
        <v>0</v>
      </c>
      <c r="AW4427" s="13"/>
      <c r="AX4427" s="13">
        <f t="shared" si="1189"/>
        <v>0</v>
      </c>
      <c r="AY4427" s="13"/>
      <c r="AZ4427" s="13">
        <f t="shared" si="1190"/>
        <v>0</v>
      </c>
      <c r="BA4427" s="13"/>
      <c r="BB4427" s="13">
        <f t="shared" si="1191"/>
        <v>0</v>
      </c>
      <c r="BC4427" s="13"/>
      <c r="BD4427" s="13">
        <f t="shared" si="1192"/>
        <v>0</v>
      </c>
      <c r="BE4427" s="13"/>
      <c r="BF4427" s="13">
        <f t="shared" si="1193"/>
        <v>0</v>
      </c>
      <c r="BG4427" s="13"/>
      <c r="BH4427" s="13">
        <f t="shared" si="1194"/>
        <v>70488.701001315436</v>
      </c>
      <c r="BI4427" s="13">
        <f t="shared" si="1195"/>
        <v>70500</v>
      </c>
      <c r="BJ4427" s="13">
        <v>70800</v>
      </c>
    </row>
    <row r="4428" spans="1:62" x14ac:dyDescent="0.25">
      <c r="A4428" t="s">
        <v>4156</v>
      </c>
      <c r="B4428" s="13">
        <v>912</v>
      </c>
      <c r="C4428">
        <v>558303</v>
      </c>
      <c r="D4428">
        <v>1</v>
      </c>
      <c r="E4428">
        <v>0</v>
      </c>
      <c r="F4428">
        <v>0</v>
      </c>
      <c r="G4428">
        <v>0</v>
      </c>
      <c r="H4428">
        <v>0</v>
      </c>
      <c r="I4428" t="s">
        <v>110</v>
      </c>
      <c r="J4428">
        <v>558249</v>
      </c>
      <c r="K4428" t="s">
        <v>564</v>
      </c>
      <c r="L4428">
        <v>558249</v>
      </c>
      <c r="M4428" t="s">
        <v>564</v>
      </c>
      <c r="N4428">
        <v>558249</v>
      </c>
      <c r="O4428" t="s">
        <v>564</v>
      </c>
      <c r="P4428">
        <v>558249</v>
      </c>
      <c r="Q4428" t="s">
        <v>564</v>
      </c>
      <c r="R4428" s="13">
        <v>211325.08192372657</v>
      </c>
      <c r="S4428" s="13"/>
      <c r="T4428" s="13"/>
      <c r="U4428" s="13"/>
      <c r="V4428" s="13">
        <f t="shared" si="1179"/>
        <v>0</v>
      </c>
      <c r="W4428" s="13"/>
      <c r="X4428" s="13">
        <f t="shared" si="1180"/>
        <v>0</v>
      </c>
      <c r="Y4428" s="13"/>
      <c r="Z4428" s="13">
        <f t="shared" si="1181"/>
        <v>0</v>
      </c>
      <c r="AA4428" s="13"/>
      <c r="AB4428" s="13">
        <f t="shared" si="1182"/>
        <v>0</v>
      </c>
      <c r="AC4428" s="13"/>
      <c r="AD4428" s="13"/>
      <c r="AE4428" s="13"/>
      <c r="AF4428" s="13"/>
      <c r="AG4428" s="13"/>
      <c r="AH4428" s="13"/>
      <c r="AI4428" s="13"/>
      <c r="AJ4428" s="13"/>
      <c r="AK4428" s="13">
        <f t="shared" si="1183"/>
        <v>0</v>
      </c>
      <c r="AL4428" s="13"/>
      <c r="AM4428" s="13">
        <f t="shared" si="1184"/>
        <v>0</v>
      </c>
      <c r="AN4428" s="13"/>
      <c r="AO4428" s="13">
        <v>1</v>
      </c>
      <c r="AP4428" s="13">
        <f t="shared" si="1185"/>
        <v>30500</v>
      </c>
      <c r="AQ4428" s="13"/>
      <c r="AR4428" s="13">
        <f t="shared" si="1186"/>
        <v>0</v>
      </c>
      <c r="AS4428" s="13"/>
      <c r="AT4428" s="13">
        <f t="shared" si="1187"/>
        <v>0</v>
      </c>
      <c r="AU4428" s="13"/>
      <c r="AV4428" s="13">
        <f t="shared" si="1188"/>
        <v>0</v>
      </c>
      <c r="AW4428" s="13"/>
      <c r="AX4428" s="13">
        <f t="shared" si="1189"/>
        <v>0</v>
      </c>
      <c r="AY4428" s="13"/>
      <c r="AZ4428" s="13">
        <f t="shared" si="1190"/>
        <v>0</v>
      </c>
      <c r="BA4428" s="13"/>
      <c r="BB4428" s="13">
        <f t="shared" si="1191"/>
        <v>0</v>
      </c>
      <c r="BC4428" s="13"/>
      <c r="BD4428" s="13">
        <f t="shared" si="1192"/>
        <v>0</v>
      </c>
      <c r="BE4428" s="13"/>
      <c r="BF4428" s="13">
        <f t="shared" si="1193"/>
        <v>0</v>
      </c>
      <c r="BG4428" s="13"/>
      <c r="BH4428" s="13">
        <f t="shared" si="1194"/>
        <v>241825.08192372657</v>
      </c>
      <c r="BI4428" s="13">
        <f t="shared" si="1195"/>
        <v>241800</v>
      </c>
      <c r="BJ4428" s="13">
        <v>246900</v>
      </c>
    </row>
    <row r="4429" spans="1:62" x14ac:dyDescent="0.25">
      <c r="A4429" t="s">
        <v>4157</v>
      </c>
      <c r="B4429" s="13">
        <v>239</v>
      </c>
      <c r="C4429">
        <v>534366</v>
      </c>
      <c r="D4429">
        <v>1</v>
      </c>
      <c r="E4429">
        <v>0</v>
      </c>
      <c r="F4429">
        <v>0</v>
      </c>
      <c r="G4429">
        <v>0</v>
      </c>
      <c r="H4429">
        <v>0</v>
      </c>
      <c r="I4429" t="s">
        <v>26</v>
      </c>
      <c r="J4429">
        <v>534633</v>
      </c>
      <c r="K4429" t="s">
        <v>309</v>
      </c>
      <c r="L4429">
        <v>534633</v>
      </c>
      <c r="M4429" t="s">
        <v>309</v>
      </c>
      <c r="N4429">
        <v>534633</v>
      </c>
      <c r="O4429" t="s">
        <v>309</v>
      </c>
      <c r="P4429">
        <v>533955</v>
      </c>
      <c r="Q4429" t="s">
        <v>25</v>
      </c>
      <c r="R4429" s="13">
        <v>70488.701001315436</v>
      </c>
      <c r="S4429" s="13"/>
      <c r="T4429" s="13"/>
      <c r="U4429" s="13"/>
      <c r="V4429" s="13">
        <f t="shared" si="1179"/>
        <v>0</v>
      </c>
      <c r="W4429" s="13"/>
      <c r="X4429" s="13">
        <f t="shared" si="1180"/>
        <v>0</v>
      </c>
      <c r="Y4429" s="13"/>
      <c r="Z4429" s="13">
        <f t="shared" si="1181"/>
        <v>0</v>
      </c>
      <c r="AA4429" s="13"/>
      <c r="AB4429" s="13">
        <f t="shared" si="1182"/>
        <v>0</v>
      </c>
      <c r="AC4429" s="13"/>
      <c r="AD4429" s="13"/>
      <c r="AE4429" s="13"/>
      <c r="AF4429" s="13"/>
      <c r="AG4429" s="13"/>
      <c r="AH4429" s="13"/>
      <c r="AI4429" s="13"/>
      <c r="AJ4429" s="13"/>
      <c r="AK4429" s="13">
        <f t="shared" si="1183"/>
        <v>0</v>
      </c>
      <c r="AL4429" s="13"/>
      <c r="AM4429" s="13">
        <f t="shared" si="1184"/>
        <v>0</v>
      </c>
      <c r="AN4429" s="13"/>
      <c r="AO4429" s="13">
        <v>0</v>
      </c>
      <c r="AP4429" s="13">
        <f t="shared" si="1185"/>
        <v>0</v>
      </c>
      <c r="AQ4429" s="13"/>
      <c r="AR4429" s="13">
        <f t="shared" si="1186"/>
        <v>0</v>
      </c>
      <c r="AS4429" s="13"/>
      <c r="AT4429" s="13">
        <f t="shared" si="1187"/>
        <v>0</v>
      </c>
      <c r="AU4429" s="13"/>
      <c r="AV4429" s="13">
        <f t="shared" si="1188"/>
        <v>0</v>
      </c>
      <c r="AW4429" s="13"/>
      <c r="AX4429" s="13">
        <f t="shared" si="1189"/>
        <v>0</v>
      </c>
      <c r="AY4429" s="13"/>
      <c r="AZ4429" s="13">
        <f t="shared" si="1190"/>
        <v>0</v>
      </c>
      <c r="BA4429" s="13"/>
      <c r="BB4429" s="13">
        <f t="shared" si="1191"/>
        <v>0</v>
      </c>
      <c r="BC4429" s="13"/>
      <c r="BD4429" s="13">
        <f t="shared" si="1192"/>
        <v>0</v>
      </c>
      <c r="BE4429" s="13"/>
      <c r="BF4429" s="13">
        <f t="shared" si="1193"/>
        <v>0</v>
      </c>
      <c r="BG4429" s="13"/>
      <c r="BH4429" s="13">
        <f t="shared" si="1194"/>
        <v>70488.701001315436</v>
      </c>
      <c r="BI4429" s="13">
        <f t="shared" si="1195"/>
        <v>70500</v>
      </c>
      <c r="BJ4429" s="13">
        <v>70800</v>
      </c>
    </row>
    <row r="4430" spans="1:62" x14ac:dyDescent="0.25">
      <c r="A4430" t="s">
        <v>4158</v>
      </c>
      <c r="B4430" s="13">
        <v>301</v>
      </c>
      <c r="C4430">
        <v>553034</v>
      </c>
      <c r="D4430">
        <v>1</v>
      </c>
      <c r="E4430">
        <v>0</v>
      </c>
      <c r="F4430">
        <v>0</v>
      </c>
      <c r="G4430">
        <v>0</v>
      </c>
      <c r="H4430">
        <v>0</v>
      </c>
      <c r="I4430" t="s">
        <v>23</v>
      </c>
      <c r="J4430">
        <v>552801</v>
      </c>
      <c r="K4430" t="s">
        <v>3562</v>
      </c>
      <c r="L4430">
        <v>552046</v>
      </c>
      <c r="M4430" t="s">
        <v>136</v>
      </c>
      <c r="N4430">
        <v>552046</v>
      </c>
      <c r="O4430" t="s">
        <v>136</v>
      </c>
      <c r="P4430">
        <v>552046</v>
      </c>
      <c r="Q4430" t="s">
        <v>136</v>
      </c>
      <c r="R4430" s="13">
        <v>70721.444391655823</v>
      </c>
      <c r="S4430" s="13"/>
      <c r="T4430" s="13"/>
      <c r="U4430" s="13"/>
      <c r="V4430" s="13">
        <f t="shared" si="1179"/>
        <v>0</v>
      </c>
      <c r="W4430" s="13"/>
      <c r="X4430" s="13">
        <f t="shared" si="1180"/>
        <v>0</v>
      </c>
      <c r="Y4430" s="13"/>
      <c r="Z4430" s="13">
        <f t="shared" si="1181"/>
        <v>0</v>
      </c>
      <c r="AA4430" s="13"/>
      <c r="AB4430" s="13">
        <f t="shared" si="1182"/>
        <v>0</v>
      </c>
      <c r="AC4430" s="13"/>
      <c r="AD4430" s="13"/>
      <c r="AE4430" s="13"/>
      <c r="AF4430" s="13"/>
      <c r="AG4430" s="13"/>
      <c r="AH4430" s="13"/>
      <c r="AI4430" s="13"/>
      <c r="AJ4430" s="13"/>
      <c r="AK4430" s="13">
        <f t="shared" si="1183"/>
        <v>0</v>
      </c>
      <c r="AL4430" s="13"/>
      <c r="AM4430" s="13">
        <f t="shared" si="1184"/>
        <v>0</v>
      </c>
      <c r="AN4430" s="13"/>
      <c r="AO4430" s="13">
        <v>0</v>
      </c>
      <c r="AP4430" s="13">
        <f t="shared" si="1185"/>
        <v>0</v>
      </c>
      <c r="AQ4430" s="13"/>
      <c r="AR4430" s="13">
        <f t="shared" si="1186"/>
        <v>0</v>
      </c>
      <c r="AS4430" s="13"/>
      <c r="AT4430" s="13">
        <f t="shared" si="1187"/>
        <v>0</v>
      </c>
      <c r="AU4430" s="13"/>
      <c r="AV4430" s="13">
        <f t="shared" si="1188"/>
        <v>0</v>
      </c>
      <c r="AW4430" s="13"/>
      <c r="AX4430" s="13">
        <f t="shared" si="1189"/>
        <v>0</v>
      </c>
      <c r="AY4430" s="13"/>
      <c r="AZ4430" s="13">
        <f t="shared" si="1190"/>
        <v>0</v>
      </c>
      <c r="BA4430" s="13"/>
      <c r="BB4430" s="13">
        <f t="shared" si="1191"/>
        <v>0</v>
      </c>
      <c r="BC4430" s="13"/>
      <c r="BD4430" s="13">
        <f t="shared" si="1192"/>
        <v>0</v>
      </c>
      <c r="BE4430" s="13"/>
      <c r="BF4430" s="13">
        <f t="shared" si="1193"/>
        <v>0</v>
      </c>
      <c r="BG4430" s="13"/>
      <c r="BH4430" s="13">
        <f t="shared" si="1194"/>
        <v>70721.444391655823</v>
      </c>
      <c r="BI4430" s="13">
        <f t="shared" si="1195"/>
        <v>70700</v>
      </c>
      <c r="BJ4430" s="13">
        <v>70800</v>
      </c>
    </row>
    <row r="4431" spans="1:62" x14ac:dyDescent="0.25">
      <c r="A4431" t="s">
        <v>4159</v>
      </c>
      <c r="B4431" s="13">
        <v>458</v>
      </c>
      <c r="C4431">
        <v>536849</v>
      </c>
      <c r="D4431">
        <v>1</v>
      </c>
      <c r="E4431">
        <v>0</v>
      </c>
      <c r="F4431">
        <v>0</v>
      </c>
      <c r="G4431">
        <v>0</v>
      </c>
      <c r="H4431">
        <v>0</v>
      </c>
      <c r="I4431" t="s">
        <v>23</v>
      </c>
      <c r="J4431">
        <v>550787</v>
      </c>
      <c r="K4431" t="s">
        <v>181</v>
      </c>
      <c r="L4431">
        <v>550787</v>
      </c>
      <c r="M4431" t="s">
        <v>181</v>
      </c>
      <c r="N4431">
        <v>550787</v>
      </c>
      <c r="O4431" t="s">
        <v>181</v>
      </c>
      <c r="P4431">
        <v>550787</v>
      </c>
      <c r="Q4431" t="s">
        <v>181</v>
      </c>
      <c r="R4431" s="13">
        <v>107137.20300344273</v>
      </c>
      <c r="S4431" s="13"/>
      <c r="T4431" s="13"/>
      <c r="U4431" s="13"/>
      <c r="V4431" s="13">
        <f t="shared" si="1179"/>
        <v>0</v>
      </c>
      <c r="W4431" s="13"/>
      <c r="X4431" s="13">
        <f t="shared" si="1180"/>
        <v>0</v>
      </c>
      <c r="Y4431" s="13"/>
      <c r="Z4431" s="13">
        <f t="shared" si="1181"/>
        <v>0</v>
      </c>
      <c r="AA4431" s="13"/>
      <c r="AB4431" s="13">
        <f t="shared" si="1182"/>
        <v>0</v>
      </c>
      <c r="AC4431" s="13"/>
      <c r="AD4431" s="13"/>
      <c r="AE4431" s="13"/>
      <c r="AF4431" s="13"/>
      <c r="AG4431" s="13"/>
      <c r="AH4431" s="13"/>
      <c r="AI4431" s="13"/>
      <c r="AJ4431" s="13"/>
      <c r="AK4431" s="13">
        <f t="shared" si="1183"/>
        <v>0</v>
      </c>
      <c r="AL4431" s="13"/>
      <c r="AM4431" s="13">
        <f t="shared" si="1184"/>
        <v>0</v>
      </c>
      <c r="AN4431" s="13"/>
      <c r="AO4431" s="13">
        <v>0</v>
      </c>
      <c r="AP4431" s="13">
        <f t="shared" si="1185"/>
        <v>0</v>
      </c>
      <c r="AQ4431" s="13"/>
      <c r="AR4431" s="13">
        <f t="shared" si="1186"/>
        <v>0</v>
      </c>
      <c r="AS4431" s="13"/>
      <c r="AT4431" s="13">
        <f t="shared" si="1187"/>
        <v>0</v>
      </c>
      <c r="AU4431" s="13"/>
      <c r="AV4431" s="13">
        <f t="shared" si="1188"/>
        <v>0</v>
      </c>
      <c r="AW4431" s="13"/>
      <c r="AX4431" s="13">
        <f t="shared" si="1189"/>
        <v>0</v>
      </c>
      <c r="AY4431" s="13"/>
      <c r="AZ4431" s="13">
        <f t="shared" si="1190"/>
        <v>0</v>
      </c>
      <c r="BA4431" s="13"/>
      <c r="BB4431" s="13">
        <f t="shared" si="1191"/>
        <v>0</v>
      </c>
      <c r="BC4431" s="13"/>
      <c r="BD4431" s="13">
        <f t="shared" si="1192"/>
        <v>0</v>
      </c>
      <c r="BE4431" s="13"/>
      <c r="BF4431" s="13">
        <f t="shared" si="1193"/>
        <v>0</v>
      </c>
      <c r="BG4431" s="13"/>
      <c r="BH4431" s="13">
        <f t="shared" si="1194"/>
        <v>107137.20300344273</v>
      </c>
      <c r="BI4431" s="13">
        <f t="shared" si="1195"/>
        <v>107100</v>
      </c>
      <c r="BJ4431" s="13">
        <v>109200</v>
      </c>
    </row>
    <row r="4432" spans="1:62" x14ac:dyDescent="0.25">
      <c r="A4432" s="3" t="s">
        <v>4160</v>
      </c>
      <c r="B4432" s="13">
        <v>694</v>
      </c>
      <c r="C4432">
        <v>535168</v>
      </c>
      <c r="D4432">
        <v>1</v>
      </c>
      <c r="E4432">
        <v>1</v>
      </c>
      <c r="F4432">
        <v>0</v>
      </c>
      <c r="G4432">
        <v>0</v>
      </c>
      <c r="H4432">
        <v>0</v>
      </c>
      <c r="I4432" t="s">
        <v>26</v>
      </c>
      <c r="J4432">
        <v>535168</v>
      </c>
      <c r="K4432" t="s">
        <v>4160</v>
      </c>
      <c r="L4432">
        <v>534676</v>
      </c>
      <c r="M4432" t="s">
        <v>943</v>
      </c>
      <c r="N4432">
        <v>534676</v>
      </c>
      <c r="O4432" t="s">
        <v>943</v>
      </c>
      <c r="P4432">
        <v>534676</v>
      </c>
      <c r="Q4432" t="s">
        <v>943</v>
      </c>
      <c r="R4432" s="13">
        <v>161478.85074057078</v>
      </c>
      <c r="S4432" s="13">
        <v>694</v>
      </c>
      <c r="T4432" s="13">
        <v>37209.999128002979</v>
      </c>
      <c r="U4432" s="13"/>
      <c r="V4432" s="13">
        <f t="shared" si="1179"/>
        <v>0</v>
      </c>
      <c r="W4432" s="13">
        <v>1</v>
      </c>
      <c r="X4432" s="13">
        <f t="shared" si="1180"/>
        <v>2964</v>
      </c>
      <c r="Y4432" s="13">
        <v>1</v>
      </c>
      <c r="Z4432" s="13">
        <f t="shared" si="1181"/>
        <v>988</v>
      </c>
      <c r="AA4432" s="13">
        <v>3</v>
      </c>
      <c r="AB4432" s="13">
        <f t="shared" si="1182"/>
        <v>741</v>
      </c>
      <c r="AC4432" s="13"/>
      <c r="AD4432" s="13"/>
      <c r="AE4432" s="13"/>
      <c r="AF4432" s="13"/>
      <c r="AG4432" s="13"/>
      <c r="AH4432" s="13"/>
      <c r="AI4432" s="13"/>
      <c r="AJ4432" s="13"/>
      <c r="AK4432" s="13">
        <f t="shared" si="1183"/>
        <v>0</v>
      </c>
      <c r="AL4432" s="13"/>
      <c r="AM4432" s="13">
        <f t="shared" si="1184"/>
        <v>0</v>
      </c>
      <c r="AN4432" s="13"/>
      <c r="AO4432" s="13">
        <v>0</v>
      </c>
      <c r="AP4432" s="13">
        <f t="shared" si="1185"/>
        <v>0</v>
      </c>
      <c r="AQ4432" s="13"/>
      <c r="AR4432" s="13">
        <f t="shared" si="1186"/>
        <v>0</v>
      </c>
      <c r="AS4432" s="13"/>
      <c r="AT4432" s="13">
        <f t="shared" si="1187"/>
        <v>0</v>
      </c>
      <c r="AU4432" s="13"/>
      <c r="AV4432" s="13">
        <f t="shared" si="1188"/>
        <v>0</v>
      </c>
      <c r="AW4432" s="13"/>
      <c r="AX4432" s="13">
        <f t="shared" si="1189"/>
        <v>0</v>
      </c>
      <c r="AY4432" s="13"/>
      <c r="AZ4432" s="13">
        <f t="shared" si="1190"/>
        <v>0</v>
      </c>
      <c r="BA4432" s="13"/>
      <c r="BB4432" s="13">
        <f t="shared" si="1191"/>
        <v>0</v>
      </c>
      <c r="BC4432" s="13"/>
      <c r="BD4432" s="13">
        <f t="shared" si="1192"/>
        <v>0</v>
      </c>
      <c r="BE4432" s="13"/>
      <c r="BF4432" s="13">
        <f t="shared" si="1193"/>
        <v>0</v>
      </c>
      <c r="BG4432" s="13"/>
      <c r="BH4432" s="13">
        <f t="shared" si="1194"/>
        <v>203381.84986857377</v>
      </c>
      <c r="BI4432" s="13">
        <f t="shared" si="1195"/>
        <v>203400</v>
      </c>
      <c r="BJ4432" s="13">
        <v>206600</v>
      </c>
    </row>
    <row r="4433" spans="1:62" x14ac:dyDescent="0.25">
      <c r="A4433" t="s">
        <v>4161</v>
      </c>
      <c r="B4433" s="13">
        <v>1898</v>
      </c>
      <c r="C4433">
        <v>568830</v>
      </c>
      <c r="D4433">
        <v>1</v>
      </c>
      <c r="E4433">
        <v>0</v>
      </c>
      <c r="F4433">
        <v>0</v>
      </c>
      <c r="G4433">
        <v>0</v>
      </c>
      <c r="H4433">
        <v>0</v>
      </c>
      <c r="I4433" t="s">
        <v>38</v>
      </c>
      <c r="J4433">
        <v>598003</v>
      </c>
      <c r="K4433" t="s">
        <v>166</v>
      </c>
      <c r="L4433">
        <v>598879</v>
      </c>
      <c r="M4433" t="s">
        <v>4162</v>
      </c>
      <c r="N4433">
        <v>598003</v>
      </c>
      <c r="O4433" t="s">
        <v>166</v>
      </c>
      <c r="P4433">
        <v>598003</v>
      </c>
      <c r="Q4433" t="s">
        <v>166</v>
      </c>
      <c r="R4433" s="13">
        <v>433579.89295898267</v>
      </c>
      <c r="S4433" s="13"/>
      <c r="T4433" s="13"/>
      <c r="U4433" s="13"/>
      <c r="V4433" s="13">
        <f t="shared" si="1179"/>
        <v>0</v>
      </c>
      <c r="W4433" s="13"/>
      <c r="X4433" s="13">
        <f t="shared" si="1180"/>
        <v>0</v>
      </c>
      <c r="Y4433" s="13"/>
      <c r="Z4433" s="13">
        <f t="shared" si="1181"/>
        <v>0</v>
      </c>
      <c r="AA4433" s="13"/>
      <c r="AB4433" s="13">
        <f t="shared" si="1182"/>
        <v>0</v>
      </c>
      <c r="AC4433" s="13"/>
      <c r="AD4433" s="13"/>
      <c r="AE4433" s="13"/>
      <c r="AF4433" s="13"/>
      <c r="AG4433" s="13"/>
      <c r="AH4433" s="13"/>
      <c r="AI4433" s="13"/>
      <c r="AJ4433" s="13"/>
      <c r="AK4433" s="13">
        <f t="shared" si="1183"/>
        <v>0</v>
      </c>
      <c r="AL4433" s="13"/>
      <c r="AM4433" s="13">
        <f t="shared" si="1184"/>
        <v>0</v>
      </c>
      <c r="AN4433" s="13"/>
      <c r="AO4433" s="13">
        <v>3</v>
      </c>
      <c r="AP4433" s="13">
        <f t="shared" si="1185"/>
        <v>91500</v>
      </c>
      <c r="AQ4433" s="13"/>
      <c r="AR4433" s="13">
        <f t="shared" si="1186"/>
        <v>0</v>
      </c>
      <c r="AS4433" s="13"/>
      <c r="AT4433" s="13">
        <f t="shared" si="1187"/>
        <v>0</v>
      </c>
      <c r="AU4433" s="13"/>
      <c r="AV4433" s="13">
        <f t="shared" si="1188"/>
        <v>0</v>
      </c>
      <c r="AW4433" s="13"/>
      <c r="AX4433" s="13">
        <f t="shared" si="1189"/>
        <v>0</v>
      </c>
      <c r="AY4433" s="13"/>
      <c r="AZ4433" s="13">
        <f t="shared" si="1190"/>
        <v>0</v>
      </c>
      <c r="BA4433" s="13"/>
      <c r="BB4433" s="13">
        <f t="shared" si="1191"/>
        <v>0</v>
      </c>
      <c r="BC4433" s="13"/>
      <c r="BD4433" s="13">
        <f t="shared" si="1192"/>
        <v>0</v>
      </c>
      <c r="BE4433" s="13"/>
      <c r="BF4433" s="13">
        <f t="shared" si="1193"/>
        <v>0</v>
      </c>
      <c r="BG4433" s="13"/>
      <c r="BH4433" s="13">
        <f t="shared" si="1194"/>
        <v>525079.89295898261</v>
      </c>
      <c r="BI4433" s="13">
        <f t="shared" si="1195"/>
        <v>525100</v>
      </c>
      <c r="BJ4433" s="13">
        <v>489700</v>
      </c>
    </row>
    <row r="4434" spans="1:62" x14ac:dyDescent="0.25">
      <c r="A4434" t="s">
        <v>4163</v>
      </c>
      <c r="B4434" s="13">
        <v>385</v>
      </c>
      <c r="C4434">
        <v>572209</v>
      </c>
      <c r="D4434">
        <v>1</v>
      </c>
      <c r="E4434">
        <v>0</v>
      </c>
      <c r="F4434">
        <v>0</v>
      </c>
      <c r="G4434">
        <v>0</v>
      </c>
      <c r="H4434">
        <v>0</v>
      </c>
      <c r="I4434" t="s">
        <v>41</v>
      </c>
      <c r="J4434">
        <v>581186</v>
      </c>
      <c r="K4434" t="s">
        <v>323</v>
      </c>
      <c r="L4434">
        <v>571776</v>
      </c>
      <c r="M4434" t="s">
        <v>3042</v>
      </c>
      <c r="N4434">
        <v>581186</v>
      </c>
      <c r="O4434" t="s">
        <v>323</v>
      </c>
      <c r="P4434">
        <v>581186</v>
      </c>
      <c r="Q4434" t="s">
        <v>323</v>
      </c>
      <c r="R4434" s="13">
        <v>90234.649408167868</v>
      </c>
      <c r="S4434" s="13"/>
      <c r="T4434" s="13"/>
      <c r="U4434" s="13"/>
      <c r="V4434" s="13">
        <f t="shared" si="1179"/>
        <v>0</v>
      </c>
      <c r="W4434" s="13"/>
      <c r="X4434" s="13">
        <f t="shared" si="1180"/>
        <v>0</v>
      </c>
      <c r="Y4434" s="13"/>
      <c r="Z4434" s="13">
        <f t="shared" si="1181"/>
        <v>0</v>
      </c>
      <c r="AA4434" s="13"/>
      <c r="AB4434" s="13">
        <f t="shared" si="1182"/>
        <v>0</v>
      </c>
      <c r="AC4434" s="13"/>
      <c r="AD4434" s="13"/>
      <c r="AE4434" s="13"/>
      <c r="AF4434" s="13"/>
      <c r="AG4434" s="13"/>
      <c r="AH4434" s="13"/>
      <c r="AI4434" s="13"/>
      <c r="AJ4434" s="13"/>
      <c r="AK4434" s="13">
        <f t="shared" si="1183"/>
        <v>0</v>
      </c>
      <c r="AL4434" s="13"/>
      <c r="AM4434" s="13">
        <f t="shared" si="1184"/>
        <v>0</v>
      </c>
      <c r="AN4434" s="13"/>
      <c r="AO4434" s="13">
        <v>0</v>
      </c>
      <c r="AP4434" s="13">
        <f t="shared" si="1185"/>
        <v>0</v>
      </c>
      <c r="AQ4434" s="13"/>
      <c r="AR4434" s="13">
        <f t="shared" si="1186"/>
        <v>0</v>
      </c>
      <c r="AS4434" s="13"/>
      <c r="AT4434" s="13">
        <f t="shared" si="1187"/>
        <v>0</v>
      </c>
      <c r="AU4434" s="13"/>
      <c r="AV4434" s="13">
        <f t="shared" si="1188"/>
        <v>0</v>
      </c>
      <c r="AW4434" s="13"/>
      <c r="AX4434" s="13">
        <f t="shared" si="1189"/>
        <v>0</v>
      </c>
      <c r="AY4434" s="13"/>
      <c r="AZ4434" s="13">
        <f t="shared" si="1190"/>
        <v>0</v>
      </c>
      <c r="BA4434" s="13"/>
      <c r="BB4434" s="13">
        <f t="shared" si="1191"/>
        <v>0</v>
      </c>
      <c r="BC4434" s="13"/>
      <c r="BD4434" s="13">
        <f t="shared" si="1192"/>
        <v>0</v>
      </c>
      <c r="BE4434" s="13"/>
      <c r="BF4434" s="13">
        <f t="shared" si="1193"/>
        <v>0</v>
      </c>
      <c r="BG4434" s="13"/>
      <c r="BH4434" s="13">
        <f t="shared" si="1194"/>
        <v>90234.649408167868</v>
      </c>
      <c r="BI4434" s="13">
        <f t="shared" si="1195"/>
        <v>90200</v>
      </c>
      <c r="BJ4434" s="13">
        <v>88900</v>
      </c>
    </row>
    <row r="4435" spans="1:62" x14ac:dyDescent="0.25">
      <c r="A4435" t="s">
        <v>4164</v>
      </c>
      <c r="B4435" s="13">
        <v>734</v>
      </c>
      <c r="C4435">
        <v>536580</v>
      </c>
      <c r="D4435">
        <v>1</v>
      </c>
      <c r="E4435">
        <v>0</v>
      </c>
      <c r="F4435">
        <v>0</v>
      </c>
      <c r="G4435">
        <v>0</v>
      </c>
      <c r="H4435">
        <v>0</v>
      </c>
      <c r="I4435" t="s">
        <v>26</v>
      </c>
      <c r="J4435">
        <v>535419</v>
      </c>
      <c r="K4435" t="s">
        <v>130</v>
      </c>
      <c r="L4435">
        <v>535419</v>
      </c>
      <c r="M4435" t="s">
        <v>130</v>
      </c>
      <c r="N4435">
        <v>535419</v>
      </c>
      <c r="O4435" t="s">
        <v>130</v>
      </c>
      <c r="P4435">
        <v>535419</v>
      </c>
      <c r="Q4435" t="s">
        <v>130</v>
      </c>
      <c r="R4435" s="13">
        <v>170648.38501426898</v>
      </c>
      <c r="S4435" s="13"/>
      <c r="T4435" s="13"/>
      <c r="U4435" s="13"/>
      <c r="V4435" s="13">
        <f t="shared" si="1179"/>
        <v>0</v>
      </c>
      <c r="W4435" s="13"/>
      <c r="X4435" s="13">
        <f t="shared" si="1180"/>
        <v>0</v>
      </c>
      <c r="Y4435" s="13"/>
      <c r="Z4435" s="13">
        <f t="shared" si="1181"/>
        <v>0</v>
      </c>
      <c r="AA4435" s="13"/>
      <c r="AB4435" s="13">
        <f t="shared" si="1182"/>
        <v>0</v>
      </c>
      <c r="AC4435" s="13"/>
      <c r="AD4435" s="13"/>
      <c r="AE4435" s="13"/>
      <c r="AF4435" s="13"/>
      <c r="AG4435" s="13"/>
      <c r="AH4435" s="13"/>
      <c r="AI4435" s="13"/>
      <c r="AJ4435" s="13"/>
      <c r="AK4435" s="13">
        <f t="shared" si="1183"/>
        <v>0</v>
      </c>
      <c r="AL4435" s="13"/>
      <c r="AM4435" s="13">
        <f t="shared" si="1184"/>
        <v>0</v>
      </c>
      <c r="AN4435" s="13"/>
      <c r="AO4435" s="13">
        <v>0</v>
      </c>
      <c r="AP4435" s="13">
        <f t="shared" si="1185"/>
        <v>0</v>
      </c>
      <c r="AQ4435" s="13"/>
      <c r="AR4435" s="13">
        <f t="shared" si="1186"/>
        <v>0</v>
      </c>
      <c r="AS4435" s="13"/>
      <c r="AT4435" s="13">
        <f t="shared" si="1187"/>
        <v>0</v>
      </c>
      <c r="AU4435" s="13"/>
      <c r="AV4435" s="13">
        <f t="shared" si="1188"/>
        <v>0</v>
      </c>
      <c r="AW4435" s="13"/>
      <c r="AX4435" s="13">
        <f t="shared" si="1189"/>
        <v>0</v>
      </c>
      <c r="AY4435" s="13"/>
      <c r="AZ4435" s="13">
        <f t="shared" si="1190"/>
        <v>0</v>
      </c>
      <c r="BA4435" s="13"/>
      <c r="BB4435" s="13">
        <f t="shared" si="1191"/>
        <v>0</v>
      </c>
      <c r="BC4435" s="13"/>
      <c r="BD4435" s="13">
        <f t="shared" si="1192"/>
        <v>0</v>
      </c>
      <c r="BE4435" s="13"/>
      <c r="BF4435" s="13">
        <f t="shared" si="1193"/>
        <v>0</v>
      </c>
      <c r="BG4435" s="13"/>
      <c r="BH4435" s="13">
        <f t="shared" si="1194"/>
        <v>170648.38501426898</v>
      </c>
      <c r="BI4435" s="13">
        <f t="shared" si="1195"/>
        <v>170600</v>
      </c>
      <c r="BJ4435" s="13">
        <v>168700</v>
      </c>
    </row>
    <row r="4436" spans="1:62" x14ac:dyDescent="0.25">
      <c r="A4436" t="s">
        <v>4165</v>
      </c>
      <c r="B4436" s="13">
        <v>93</v>
      </c>
      <c r="C4436">
        <v>565504</v>
      </c>
      <c r="D4436">
        <v>1</v>
      </c>
      <c r="E4436">
        <v>0</v>
      </c>
      <c r="F4436">
        <v>0</v>
      </c>
      <c r="G4436">
        <v>0</v>
      </c>
      <c r="H4436">
        <v>0</v>
      </c>
      <c r="I4436" t="s">
        <v>26</v>
      </c>
      <c r="J4436">
        <v>542229</v>
      </c>
      <c r="K4436" t="s">
        <v>2273</v>
      </c>
      <c r="L4436">
        <v>541699</v>
      </c>
      <c r="M4436" t="s">
        <v>832</v>
      </c>
      <c r="N4436">
        <v>541656</v>
      </c>
      <c r="O4436" t="s">
        <v>195</v>
      </c>
      <c r="P4436">
        <v>541656</v>
      </c>
      <c r="Q4436" t="s">
        <v>195</v>
      </c>
      <c r="R4436" s="13">
        <v>70488.701001315436</v>
      </c>
      <c r="S4436" s="13"/>
      <c r="T4436" s="13"/>
      <c r="U4436" s="13"/>
      <c r="V4436" s="13">
        <f t="shared" si="1179"/>
        <v>0</v>
      </c>
      <c r="W4436" s="13"/>
      <c r="X4436" s="13">
        <f t="shared" si="1180"/>
        <v>0</v>
      </c>
      <c r="Y4436" s="13"/>
      <c r="Z4436" s="13">
        <f t="shared" si="1181"/>
        <v>0</v>
      </c>
      <c r="AA4436" s="13"/>
      <c r="AB4436" s="13">
        <f t="shared" si="1182"/>
        <v>0</v>
      </c>
      <c r="AC4436" s="13"/>
      <c r="AD4436" s="13"/>
      <c r="AE4436" s="13"/>
      <c r="AF4436" s="13"/>
      <c r="AG4436" s="13"/>
      <c r="AH4436" s="13"/>
      <c r="AI4436" s="13"/>
      <c r="AJ4436" s="13"/>
      <c r="AK4436" s="13">
        <f t="shared" si="1183"/>
        <v>0</v>
      </c>
      <c r="AL4436" s="13"/>
      <c r="AM4436" s="13">
        <f t="shared" si="1184"/>
        <v>0</v>
      </c>
      <c r="AN4436" s="13"/>
      <c r="AO4436" s="13">
        <v>0</v>
      </c>
      <c r="AP4436" s="13">
        <f t="shared" si="1185"/>
        <v>0</v>
      </c>
      <c r="AQ4436" s="13"/>
      <c r="AR4436" s="13">
        <f t="shared" si="1186"/>
        <v>0</v>
      </c>
      <c r="AS4436" s="13"/>
      <c r="AT4436" s="13">
        <f t="shared" si="1187"/>
        <v>0</v>
      </c>
      <c r="AU4436" s="13"/>
      <c r="AV4436" s="13">
        <f t="shared" si="1188"/>
        <v>0</v>
      </c>
      <c r="AW4436" s="13"/>
      <c r="AX4436" s="13">
        <f t="shared" si="1189"/>
        <v>0</v>
      </c>
      <c r="AY4436" s="13"/>
      <c r="AZ4436" s="13">
        <f t="shared" si="1190"/>
        <v>0</v>
      </c>
      <c r="BA4436" s="13"/>
      <c r="BB4436" s="13">
        <f t="shared" si="1191"/>
        <v>0</v>
      </c>
      <c r="BC4436" s="13"/>
      <c r="BD4436" s="13">
        <f t="shared" si="1192"/>
        <v>0</v>
      </c>
      <c r="BE4436" s="13"/>
      <c r="BF4436" s="13">
        <f t="shared" si="1193"/>
        <v>0</v>
      </c>
      <c r="BG4436" s="13"/>
      <c r="BH4436" s="13">
        <f t="shared" si="1194"/>
        <v>70488.701001315436</v>
      </c>
      <c r="BI4436" s="13">
        <f t="shared" si="1195"/>
        <v>70500</v>
      </c>
      <c r="BJ4436" s="13">
        <v>70800</v>
      </c>
    </row>
    <row r="4437" spans="1:62" x14ac:dyDescent="0.25">
      <c r="A4437" t="s">
        <v>4166</v>
      </c>
      <c r="B4437" s="13">
        <v>491</v>
      </c>
      <c r="C4437">
        <v>572217</v>
      </c>
      <c r="D4437">
        <v>1</v>
      </c>
      <c r="E4437">
        <v>0</v>
      </c>
      <c r="F4437">
        <v>0</v>
      </c>
      <c r="G4437">
        <v>0</v>
      </c>
      <c r="H4437">
        <v>0</v>
      </c>
      <c r="I4437" t="s">
        <v>41</v>
      </c>
      <c r="J4437">
        <v>571539</v>
      </c>
      <c r="K4437" t="s">
        <v>425</v>
      </c>
      <c r="L4437">
        <v>571539</v>
      </c>
      <c r="M4437" t="s">
        <v>425</v>
      </c>
      <c r="N4437">
        <v>571539</v>
      </c>
      <c r="O4437" t="s">
        <v>425</v>
      </c>
      <c r="P4437">
        <v>571164</v>
      </c>
      <c r="Q4437" t="s">
        <v>325</v>
      </c>
      <c r="R4437" s="13">
        <v>114762.53806478422</v>
      </c>
      <c r="S4437" s="13"/>
      <c r="T4437" s="13"/>
      <c r="U4437" s="13"/>
      <c r="V4437" s="13">
        <f t="shared" si="1179"/>
        <v>0</v>
      </c>
      <c r="W4437" s="13"/>
      <c r="X4437" s="13">
        <f t="shared" si="1180"/>
        <v>0</v>
      </c>
      <c r="Y4437" s="13"/>
      <c r="Z4437" s="13">
        <f t="shared" si="1181"/>
        <v>0</v>
      </c>
      <c r="AA4437" s="13"/>
      <c r="AB4437" s="13">
        <f t="shared" si="1182"/>
        <v>0</v>
      </c>
      <c r="AC4437" s="13"/>
      <c r="AD4437" s="13"/>
      <c r="AE4437" s="13"/>
      <c r="AF4437" s="13"/>
      <c r="AG4437" s="13"/>
      <c r="AH4437" s="13"/>
      <c r="AI4437" s="13"/>
      <c r="AJ4437" s="13"/>
      <c r="AK4437" s="13">
        <f t="shared" si="1183"/>
        <v>0</v>
      </c>
      <c r="AL4437" s="13"/>
      <c r="AM4437" s="13">
        <f t="shared" si="1184"/>
        <v>0</v>
      </c>
      <c r="AN4437" s="13"/>
      <c r="AO4437" s="13">
        <v>0</v>
      </c>
      <c r="AP4437" s="13">
        <f t="shared" si="1185"/>
        <v>0</v>
      </c>
      <c r="AQ4437" s="13"/>
      <c r="AR4437" s="13">
        <f t="shared" si="1186"/>
        <v>0</v>
      </c>
      <c r="AS4437" s="13"/>
      <c r="AT4437" s="13">
        <f t="shared" si="1187"/>
        <v>0</v>
      </c>
      <c r="AU4437" s="13"/>
      <c r="AV4437" s="13">
        <f t="shared" si="1188"/>
        <v>0</v>
      </c>
      <c r="AW4437" s="13"/>
      <c r="AX4437" s="13">
        <f t="shared" si="1189"/>
        <v>0</v>
      </c>
      <c r="AY4437" s="13"/>
      <c r="AZ4437" s="13">
        <f t="shared" si="1190"/>
        <v>0</v>
      </c>
      <c r="BA4437" s="13"/>
      <c r="BB4437" s="13">
        <f t="shared" si="1191"/>
        <v>0</v>
      </c>
      <c r="BC4437" s="13"/>
      <c r="BD4437" s="13">
        <f t="shared" si="1192"/>
        <v>0</v>
      </c>
      <c r="BE4437" s="13"/>
      <c r="BF4437" s="13">
        <f t="shared" si="1193"/>
        <v>0</v>
      </c>
      <c r="BG4437" s="13"/>
      <c r="BH4437" s="13">
        <f t="shared" si="1194"/>
        <v>114762.53806478422</v>
      </c>
      <c r="BI4437" s="13">
        <f t="shared" si="1195"/>
        <v>114800</v>
      </c>
      <c r="BJ4437" s="13">
        <v>114700</v>
      </c>
    </row>
    <row r="4438" spans="1:62" x14ac:dyDescent="0.25">
      <c r="A4438" t="s">
        <v>4167</v>
      </c>
      <c r="B4438" s="13">
        <v>707</v>
      </c>
      <c r="C4438">
        <v>580872</v>
      </c>
      <c r="D4438">
        <v>1</v>
      </c>
      <c r="E4438">
        <v>0</v>
      </c>
      <c r="F4438">
        <v>0</v>
      </c>
      <c r="G4438">
        <v>0</v>
      </c>
      <c r="H4438">
        <v>0</v>
      </c>
      <c r="I4438" t="s">
        <v>41</v>
      </c>
      <c r="J4438">
        <v>579891</v>
      </c>
      <c r="K4438" t="s">
        <v>40</v>
      </c>
      <c r="L4438">
        <v>579891</v>
      </c>
      <c r="M4438" t="s">
        <v>40</v>
      </c>
      <c r="N4438">
        <v>579891</v>
      </c>
      <c r="O4438" t="s">
        <v>40</v>
      </c>
      <c r="P4438">
        <v>579891</v>
      </c>
      <c r="Q4438" t="s">
        <v>40</v>
      </c>
      <c r="R4438" s="13">
        <v>164460.16158512208</v>
      </c>
      <c r="S4438" s="13"/>
      <c r="T4438" s="13"/>
      <c r="U4438" s="13"/>
      <c r="V4438" s="13">
        <f t="shared" si="1179"/>
        <v>0</v>
      </c>
      <c r="W4438" s="13"/>
      <c r="X4438" s="13">
        <f t="shared" si="1180"/>
        <v>0</v>
      </c>
      <c r="Y4438" s="13"/>
      <c r="Z4438" s="13">
        <f t="shared" si="1181"/>
        <v>0</v>
      </c>
      <c r="AA4438" s="13"/>
      <c r="AB4438" s="13">
        <f t="shared" si="1182"/>
        <v>0</v>
      </c>
      <c r="AC4438" s="13"/>
      <c r="AD4438" s="13"/>
      <c r="AE4438" s="13"/>
      <c r="AF4438" s="13"/>
      <c r="AG4438" s="13"/>
      <c r="AH4438" s="13"/>
      <c r="AI4438" s="13"/>
      <c r="AJ4438" s="13"/>
      <c r="AK4438" s="13">
        <f t="shared" si="1183"/>
        <v>0</v>
      </c>
      <c r="AL4438" s="13"/>
      <c r="AM4438" s="13">
        <f t="shared" si="1184"/>
        <v>0</v>
      </c>
      <c r="AN4438" s="13"/>
      <c r="AO4438" s="13">
        <v>1</v>
      </c>
      <c r="AP4438" s="13">
        <f t="shared" si="1185"/>
        <v>30500</v>
      </c>
      <c r="AQ4438" s="13"/>
      <c r="AR4438" s="13">
        <f t="shared" si="1186"/>
        <v>0</v>
      </c>
      <c r="AS4438" s="13"/>
      <c r="AT4438" s="13">
        <f t="shared" si="1187"/>
        <v>0</v>
      </c>
      <c r="AU4438" s="13"/>
      <c r="AV4438" s="13">
        <f t="shared" si="1188"/>
        <v>0</v>
      </c>
      <c r="AW4438" s="13"/>
      <c r="AX4438" s="13">
        <f t="shared" si="1189"/>
        <v>0</v>
      </c>
      <c r="AY4438" s="13"/>
      <c r="AZ4438" s="13">
        <f t="shared" si="1190"/>
        <v>0</v>
      </c>
      <c r="BA4438" s="13"/>
      <c r="BB4438" s="13">
        <f t="shared" si="1191"/>
        <v>0</v>
      </c>
      <c r="BC4438" s="13"/>
      <c r="BD4438" s="13">
        <f t="shared" si="1192"/>
        <v>0</v>
      </c>
      <c r="BE4438" s="13"/>
      <c r="BF4438" s="13">
        <f t="shared" si="1193"/>
        <v>0</v>
      </c>
      <c r="BG4438" s="13"/>
      <c r="BH4438" s="13">
        <f t="shared" si="1194"/>
        <v>194960.16158512208</v>
      </c>
      <c r="BI4438" s="13">
        <f t="shared" si="1195"/>
        <v>195000</v>
      </c>
      <c r="BJ4438" s="13">
        <v>194400</v>
      </c>
    </row>
    <row r="4439" spans="1:62" x14ac:dyDescent="0.25">
      <c r="A4439" t="s">
        <v>4168</v>
      </c>
      <c r="B4439" s="13">
        <v>286</v>
      </c>
      <c r="C4439">
        <v>580881</v>
      </c>
      <c r="D4439">
        <v>1</v>
      </c>
      <c r="E4439">
        <v>0</v>
      </c>
      <c r="F4439">
        <v>0</v>
      </c>
      <c r="G4439">
        <v>0</v>
      </c>
      <c r="H4439">
        <v>0</v>
      </c>
      <c r="I4439" t="s">
        <v>41</v>
      </c>
      <c r="J4439">
        <v>579891</v>
      </c>
      <c r="K4439" t="s">
        <v>40</v>
      </c>
      <c r="L4439">
        <v>579891</v>
      </c>
      <c r="M4439" t="s">
        <v>40</v>
      </c>
      <c r="N4439">
        <v>579891</v>
      </c>
      <c r="O4439" t="s">
        <v>40</v>
      </c>
      <c r="P4439">
        <v>579891</v>
      </c>
      <c r="Q4439" t="s">
        <v>40</v>
      </c>
      <c r="R4439" s="13">
        <v>70488.701001315436</v>
      </c>
      <c r="S4439" s="13"/>
      <c r="T4439" s="13"/>
      <c r="U4439" s="13"/>
      <c r="V4439" s="13">
        <f t="shared" si="1179"/>
        <v>0</v>
      </c>
      <c r="W4439" s="13"/>
      <c r="X4439" s="13">
        <f t="shared" si="1180"/>
        <v>0</v>
      </c>
      <c r="Y4439" s="13"/>
      <c r="Z4439" s="13">
        <f t="shared" si="1181"/>
        <v>0</v>
      </c>
      <c r="AA4439" s="13"/>
      <c r="AB4439" s="13">
        <f t="shared" si="1182"/>
        <v>0</v>
      </c>
      <c r="AC4439" s="13"/>
      <c r="AD4439" s="13"/>
      <c r="AE4439" s="13"/>
      <c r="AF4439" s="13"/>
      <c r="AG4439" s="13"/>
      <c r="AH4439" s="13"/>
      <c r="AI4439" s="13"/>
      <c r="AJ4439" s="13"/>
      <c r="AK4439" s="13">
        <f t="shared" si="1183"/>
        <v>0</v>
      </c>
      <c r="AL4439" s="13"/>
      <c r="AM4439" s="13">
        <f t="shared" si="1184"/>
        <v>0</v>
      </c>
      <c r="AN4439" s="13"/>
      <c r="AO4439" s="13">
        <v>0</v>
      </c>
      <c r="AP4439" s="13">
        <f t="shared" si="1185"/>
        <v>0</v>
      </c>
      <c r="AQ4439" s="13"/>
      <c r="AR4439" s="13">
        <f t="shared" si="1186"/>
        <v>0</v>
      </c>
      <c r="AS4439" s="13"/>
      <c r="AT4439" s="13">
        <f t="shared" si="1187"/>
        <v>0</v>
      </c>
      <c r="AU4439" s="13"/>
      <c r="AV4439" s="13">
        <f t="shared" si="1188"/>
        <v>0</v>
      </c>
      <c r="AW4439" s="13"/>
      <c r="AX4439" s="13">
        <f t="shared" si="1189"/>
        <v>0</v>
      </c>
      <c r="AY4439" s="13"/>
      <c r="AZ4439" s="13">
        <f t="shared" si="1190"/>
        <v>0</v>
      </c>
      <c r="BA4439" s="13"/>
      <c r="BB4439" s="13">
        <f t="shared" si="1191"/>
        <v>0</v>
      </c>
      <c r="BC4439" s="13"/>
      <c r="BD4439" s="13">
        <f t="shared" si="1192"/>
        <v>0</v>
      </c>
      <c r="BE4439" s="13"/>
      <c r="BF4439" s="13">
        <f t="shared" si="1193"/>
        <v>0</v>
      </c>
      <c r="BG4439" s="13"/>
      <c r="BH4439" s="13">
        <f t="shared" si="1194"/>
        <v>70488.701001315436</v>
      </c>
      <c r="BI4439" s="13">
        <f t="shared" si="1195"/>
        <v>70500</v>
      </c>
      <c r="BJ4439" s="13">
        <v>70800</v>
      </c>
    </row>
    <row r="4440" spans="1:62" x14ac:dyDescent="0.25">
      <c r="A4440" s="4" t="s">
        <v>2846</v>
      </c>
      <c r="B4440" s="13">
        <v>3616</v>
      </c>
      <c r="C4440">
        <v>539643</v>
      </c>
      <c r="D4440">
        <v>1</v>
      </c>
      <c r="E4440">
        <v>1</v>
      </c>
      <c r="F4440">
        <v>1</v>
      </c>
      <c r="G4440">
        <v>0</v>
      </c>
      <c r="H4440">
        <v>0</v>
      </c>
      <c r="I4440" t="s">
        <v>26</v>
      </c>
      <c r="J4440">
        <v>539643</v>
      </c>
      <c r="K4440" t="s">
        <v>2846</v>
      </c>
      <c r="L4440">
        <v>539643</v>
      </c>
      <c r="M4440" t="s">
        <v>2846</v>
      </c>
      <c r="N4440">
        <v>539139</v>
      </c>
      <c r="O4440" t="s">
        <v>548</v>
      </c>
      <c r="P4440">
        <v>539139</v>
      </c>
      <c r="Q4440" t="s">
        <v>548</v>
      </c>
      <c r="R4440" s="13">
        <v>811816.31275488809</v>
      </c>
      <c r="S4440" s="13">
        <v>5195</v>
      </c>
      <c r="T4440" s="13">
        <v>277144.67782570235</v>
      </c>
      <c r="U4440" s="13">
        <v>2</v>
      </c>
      <c r="V4440" s="13">
        <f t="shared" si="1179"/>
        <v>1482</v>
      </c>
      <c r="W4440" s="13">
        <v>9</v>
      </c>
      <c r="X4440" s="13">
        <f t="shared" si="1180"/>
        <v>26676</v>
      </c>
      <c r="Y4440" s="13">
        <v>16</v>
      </c>
      <c r="Z4440" s="13">
        <f t="shared" si="1181"/>
        <v>15808</v>
      </c>
      <c r="AA4440" s="13">
        <v>17</v>
      </c>
      <c r="AB4440" s="13">
        <f t="shared" si="1182"/>
        <v>4199</v>
      </c>
      <c r="AC4440" s="13">
        <v>5195</v>
      </c>
      <c r="AD4440" s="13">
        <v>1102260.4548533608</v>
      </c>
      <c r="AE4440" s="13"/>
      <c r="AF4440" s="13"/>
      <c r="AG4440" s="13"/>
      <c r="AH4440" s="13"/>
      <c r="AI4440" s="13"/>
      <c r="AJ4440" s="13"/>
      <c r="AK4440" s="13">
        <f t="shared" si="1183"/>
        <v>0</v>
      </c>
      <c r="AL4440" s="13"/>
      <c r="AM4440" s="13">
        <f t="shared" si="1184"/>
        <v>0</v>
      </c>
      <c r="AN4440" s="13"/>
      <c r="AO4440" s="13">
        <v>0</v>
      </c>
      <c r="AP4440" s="13">
        <f t="shared" si="1185"/>
        <v>0</v>
      </c>
      <c r="AQ4440" s="13"/>
      <c r="AR4440" s="13">
        <f t="shared" si="1186"/>
        <v>0</v>
      </c>
      <c r="AS4440" s="13"/>
      <c r="AT4440" s="13">
        <f t="shared" si="1187"/>
        <v>0</v>
      </c>
      <c r="AU4440" s="13"/>
      <c r="AV4440" s="13">
        <f t="shared" si="1188"/>
        <v>0</v>
      </c>
      <c r="AW4440" s="13"/>
      <c r="AX4440" s="13">
        <f t="shared" si="1189"/>
        <v>0</v>
      </c>
      <c r="AY4440" s="13"/>
      <c r="AZ4440" s="13">
        <f t="shared" si="1190"/>
        <v>0</v>
      </c>
      <c r="BA4440" s="13"/>
      <c r="BB4440" s="13">
        <f t="shared" si="1191"/>
        <v>0</v>
      </c>
      <c r="BC4440" s="13"/>
      <c r="BD4440" s="13">
        <f t="shared" si="1192"/>
        <v>0</v>
      </c>
      <c r="BE4440" s="13"/>
      <c r="BF4440" s="13">
        <f t="shared" si="1193"/>
        <v>0</v>
      </c>
      <c r="BG4440" s="13"/>
      <c r="BH4440" s="13">
        <f t="shared" si="1194"/>
        <v>2239386.445433951</v>
      </c>
      <c r="BI4440" s="13">
        <f t="shared" si="1195"/>
        <v>2239400</v>
      </c>
      <c r="BJ4440" s="13">
        <v>2227000</v>
      </c>
    </row>
    <row r="4441" spans="1:62" x14ac:dyDescent="0.25">
      <c r="A4441" s="3" t="s">
        <v>2597</v>
      </c>
      <c r="B4441" s="13">
        <v>1347</v>
      </c>
      <c r="C4441">
        <v>542351</v>
      </c>
      <c r="D4441">
        <v>1</v>
      </c>
      <c r="E4441">
        <v>1</v>
      </c>
      <c r="F4441">
        <v>0</v>
      </c>
      <c r="G4441">
        <v>0</v>
      </c>
      <c r="H4441">
        <v>0</v>
      </c>
      <c r="I4441" t="s">
        <v>26</v>
      </c>
      <c r="J4441">
        <v>542351</v>
      </c>
      <c r="K4441" t="s">
        <v>2597</v>
      </c>
      <c r="L4441">
        <v>542164</v>
      </c>
      <c r="M4441" t="s">
        <v>197</v>
      </c>
      <c r="N4441">
        <v>542164</v>
      </c>
      <c r="O4441" t="s">
        <v>197</v>
      </c>
      <c r="P4441">
        <v>541656</v>
      </c>
      <c r="Q4441" t="s">
        <v>195</v>
      </c>
      <c r="R4441" s="13">
        <v>309959.5215068672</v>
      </c>
      <c r="S4441" s="13">
        <v>2837</v>
      </c>
      <c r="T4441" s="13">
        <v>151661.53763275966</v>
      </c>
      <c r="U4441" s="13"/>
      <c r="V4441" s="13">
        <f t="shared" si="1179"/>
        <v>0</v>
      </c>
      <c r="W4441" s="13">
        <v>4</v>
      </c>
      <c r="X4441" s="13">
        <f t="shared" si="1180"/>
        <v>11856</v>
      </c>
      <c r="Y4441" s="13">
        <v>11</v>
      </c>
      <c r="Z4441" s="13">
        <f t="shared" si="1181"/>
        <v>10868</v>
      </c>
      <c r="AA4441" s="13"/>
      <c r="AB4441" s="13">
        <f t="shared" si="1182"/>
        <v>0</v>
      </c>
      <c r="AC4441" s="13"/>
      <c r="AD4441" s="13"/>
      <c r="AE4441" s="13"/>
      <c r="AF4441" s="13"/>
      <c r="AG4441" s="13"/>
      <c r="AH4441" s="13"/>
      <c r="AI4441" s="13"/>
      <c r="AJ4441" s="13"/>
      <c r="AK4441" s="13">
        <f t="shared" si="1183"/>
        <v>0</v>
      </c>
      <c r="AL4441" s="13"/>
      <c r="AM4441" s="13">
        <f t="shared" si="1184"/>
        <v>0</v>
      </c>
      <c r="AN4441" s="13"/>
      <c r="AO4441" s="13">
        <v>0</v>
      </c>
      <c r="AP4441" s="13">
        <f t="shared" si="1185"/>
        <v>0</v>
      </c>
      <c r="AQ4441" s="13"/>
      <c r="AR4441" s="13">
        <f t="shared" si="1186"/>
        <v>0</v>
      </c>
      <c r="AS4441" s="13"/>
      <c r="AT4441" s="13">
        <f t="shared" si="1187"/>
        <v>0</v>
      </c>
      <c r="AU4441" s="13"/>
      <c r="AV4441" s="13">
        <f t="shared" si="1188"/>
        <v>0</v>
      </c>
      <c r="AW4441" s="13"/>
      <c r="AX4441" s="13">
        <f t="shared" si="1189"/>
        <v>0</v>
      </c>
      <c r="AY4441" s="13"/>
      <c r="AZ4441" s="13">
        <f t="shared" si="1190"/>
        <v>0</v>
      </c>
      <c r="BA4441" s="13"/>
      <c r="BB4441" s="13">
        <f t="shared" si="1191"/>
        <v>0</v>
      </c>
      <c r="BC4441" s="13"/>
      <c r="BD4441" s="13">
        <f t="shared" si="1192"/>
        <v>0</v>
      </c>
      <c r="BE4441" s="13"/>
      <c r="BF4441" s="13">
        <f t="shared" si="1193"/>
        <v>0</v>
      </c>
      <c r="BG4441" s="13"/>
      <c r="BH4441" s="13">
        <f t="shared" si="1194"/>
        <v>484345.05913962686</v>
      </c>
      <c r="BI4441" s="13">
        <f t="shared" si="1195"/>
        <v>484300</v>
      </c>
      <c r="BJ4441" s="13">
        <v>473500</v>
      </c>
    </row>
    <row r="4442" spans="1:62" x14ac:dyDescent="0.25">
      <c r="A4442" t="s">
        <v>4169</v>
      </c>
      <c r="B4442" s="13">
        <v>808</v>
      </c>
      <c r="C4442">
        <v>583821</v>
      </c>
      <c r="D4442">
        <v>1</v>
      </c>
      <c r="E4442">
        <v>0</v>
      </c>
      <c r="F4442">
        <v>0</v>
      </c>
      <c r="G4442">
        <v>0</v>
      </c>
      <c r="H4442">
        <v>0</v>
      </c>
      <c r="I4442" t="s">
        <v>30</v>
      </c>
      <c r="J4442">
        <v>582824</v>
      </c>
      <c r="K4442" t="s">
        <v>103</v>
      </c>
      <c r="L4442">
        <v>582824</v>
      </c>
      <c r="M4442" t="s">
        <v>103</v>
      </c>
      <c r="N4442">
        <v>583952</v>
      </c>
      <c r="O4442" t="s">
        <v>104</v>
      </c>
      <c r="P4442">
        <v>583952</v>
      </c>
      <c r="Q4442" t="s">
        <v>104</v>
      </c>
      <c r="R4442" s="13">
        <v>187583.59551963961</v>
      </c>
      <c r="S4442" s="13"/>
      <c r="T4442" s="13"/>
      <c r="U4442" s="13"/>
      <c r="V4442" s="13">
        <f t="shared" si="1179"/>
        <v>0</v>
      </c>
      <c r="W4442" s="13"/>
      <c r="X4442" s="13">
        <f t="shared" si="1180"/>
        <v>0</v>
      </c>
      <c r="Y4442" s="13"/>
      <c r="Z4442" s="13">
        <f t="shared" si="1181"/>
        <v>0</v>
      </c>
      <c r="AA4442" s="13"/>
      <c r="AB4442" s="13">
        <f t="shared" si="1182"/>
        <v>0</v>
      </c>
      <c r="AC4442" s="13"/>
      <c r="AD4442" s="13"/>
      <c r="AE4442" s="13"/>
      <c r="AF4442" s="13"/>
      <c r="AG4442" s="13"/>
      <c r="AH4442" s="13"/>
      <c r="AI4442" s="13"/>
      <c r="AJ4442" s="13"/>
      <c r="AK4442" s="13">
        <f t="shared" si="1183"/>
        <v>0</v>
      </c>
      <c r="AL4442" s="13"/>
      <c r="AM4442" s="13">
        <f t="shared" si="1184"/>
        <v>0</v>
      </c>
      <c r="AN4442" s="13"/>
      <c r="AO4442" s="13">
        <v>1</v>
      </c>
      <c r="AP4442" s="13">
        <f t="shared" si="1185"/>
        <v>30500</v>
      </c>
      <c r="AQ4442" s="13"/>
      <c r="AR4442" s="13">
        <f t="shared" si="1186"/>
        <v>0</v>
      </c>
      <c r="AS4442" s="13"/>
      <c r="AT4442" s="13">
        <f t="shared" si="1187"/>
        <v>0</v>
      </c>
      <c r="AU4442" s="13"/>
      <c r="AV4442" s="13">
        <f t="shared" si="1188"/>
        <v>0</v>
      </c>
      <c r="AW4442" s="13"/>
      <c r="AX4442" s="13">
        <f t="shared" si="1189"/>
        <v>0</v>
      </c>
      <c r="AY4442" s="13"/>
      <c r="AZ4442" s="13">
        <f t="shared" si="1190"/>
        <v>0</v>
      </c>
      <c r="BA4442" s="13"/>
      <c r="BB4442" s="13">
        <f t="shared" si="1191"/>
        <v>0</v>
      </c>
      <c r="BC4442" s="13"/>
      <c r="BD4442" s="13">
        <f t="shared" si="1192"/>
        <v>0</v>
      </c>
      <c r="BE4442" s="13"/>
      <c r="BF4442" s="13">
        <f t="shared" si="1193"/>
        <v>0</v>
      </c>
      <c r="BG4442" s="13"/>
      <c r="BH4442" s="13">
        <f t="shared" si="1194"/>
        <v>218083.59551963961</v>
      </c>
      <c r="BI4442" s="13">
        <f t="shared" si="1195"/>
        <v>218100</v>
      </c>
      <c r="BJ4442" s="13">
        <v>190600</v>
      </c>
    </row>
    <row r="4443" spans="1:62" x14ac:dyDescent="0.25">
      <c r="A4443" s="3" t="s">
        <v>93</v>
      </c>
      <c r="B4443" s="13">
        <v>2093</v>
      </c>
      <c r="C4443">
        <v>583839</v>
      </c>
      <c r="D4443">
        <v>1</v>
      </c>
      <c r="E4443">
        <v>1</v>
      </c>
      <c r="F4443">
        <v>0</v>
      </c>
      <c r="G4443">
        <v>0</v>
      </c>
      <c r="H4443">
        <v>0</v>
      </c>
      <c r="I4443" t="s">
        <v>30</v>
      </c>
      <c r="J4443">
        <v>583839</v>
      </c>
      <c r="K4443" t="s">
        <v>93</v>
      </c>
      <c r="L4443">
        <v>583782</v>
      </c>
      <c r="M4443" t="s">
        <v>107</v>
      </c>
      <c r="N4443">
        <v>583782</v>
      </c>
      <c r="O4443" t="s">
        <v>107</v>
      </c>
      <c r="P4443">
        <v>583782</v>
      </c>
      <c r="Q4443" t="s">
        <v>107</v>
      </c>
      <c r="R4443" s="13">
        <v>477024.3055880795</v>
      </c>
      <c r="S4443" s="13">
        <v>6417</v>
      </c>
      <c r="T4443" s="13">
        <v>342035.77000056807</v>
      </c>
      <c r="U4443" s="13"/>
      <c r="V4443" s="13">
        <f t="shared" si="1179"/>
        <v>0</v>
      </c>
      <c r="W4443" s="13">
        <v>30</v>
      </c>
      <c r="X4443" s="13">
        <f t="shared" si="1180"/>
        <v>88920</v>
      </c>
      <c r="Y4443" s="13">
        <v>31</v>
      </c>
      <c r="Z4443" s="13">
        <f t="shared" si="1181"/>
        <v>30628</v>
      </c>
      <c r="AA4443" s="13">
        <v>9</v>
      </c>
      <c r="AB4443" s="13">
        <f t="shared" si="1182"/>
        <v>2223</v>
      </c>
      <c r="AC4443" s="13"/>
      <c r="AD4443" s="13"/>
      <c r="AE4443" s="13"/>
      <c r="AF4443" s="13"/>
      <c r="AG4443" s="13"/>
      <c r="AH4443" s="13"/>
      <c r="AI4443" s="13"/>
      <c r="AJ4443" s="13"/>
      <c r="AK4443" s="13">
        <f t="shared" si="1183"/>
        <v>0</v>
      </c>
      <c r="AL4443" s="13"/>
      <c r="AM4443" s="13">
        <f t="shared" si="1184"/>
        <v>0</v>
      </c>
      <c r="AN4443" s="13"/>
      <c r="AO4443" s="13">
        <v>1</v>
      </c>
      <c r="AP4443" s="13">
        <f t="shared" si="1185"/>
        <v>30500</v>
      </c>
      <c r="AQ4443" s="13"/>
      <c r="AR4443" s="13">
        <f t="shared" si="1186"/>
        <v>0</v>
      </c>
      <c r="AS4443" s="13"/>
      <c r="AT4443" s="13">
        <f t="shared" si="1187"/>
        <v>0</v>
      </c>
      <c r="AU4443" s="13"/>
      <c r="AV4443" s="13">
        <f t="shared" si="1188"/>
        <v>0</v>
      </c>
      <c r="AW4443" s="13"/>
      <c r="AX4443" s="13">
        <f t="shared" si="1189"/>
        <v>0</v>
      </c>
      <c r="AY4443" s="13"/>
      <c r="AZ4443" s="13">
        <f t="shared" si="1190"/>
        <v>0</v>
      </c>
      <c r="BA4443" s="13"/>
      <c r="BB4443" s="13">
        <f t="shared" si="1191"/>
        <v>0</v>
      </c>
      <c r="BC4443" s="13"/>
      <c r="BD4443" s="13">
        <f t="shared" si="1192"/>
        <v>0</v>
      </c>
      <c r="BE4443" s="13"/>
      <c r="BF4443" s="13">
        <f t="shared" si="1193"/>
        <v>0</v>
      </c>
      <c r="BG4443" s="13"/>
      <c r="BH4443" s="13">
        <f t="shared" si="1194"/>
        <v>971331.07558864751</v>
      </c>
      <c r="BI4443" s="13">
        <f t="shared" si="1195"/>
        <v>971300</v>
      </c>
      <c r="BJ4443" s="13">
        <v>949500</v>
      </c>
    </row>
    <row r="4444" spans="1:62" x14ac:dyDescent="0.25">
      <c r="A4444" s="6" t="s">
        <v>93</v>
      </c>
      <c r="B4444" s="13">
        <v>16167</v>
      </c>
      <c r="C4444">
        <v>538728</v>
      </c>
      <c r="D4444">
        <v>1</v>
      </c>
      <c r="E4444">
        <v>1</v>
      </c>
      <c r="F4444">
        <v>1</v>
      </c>
      <c r="G4444">
        <v>1</v>
      </c>
      <c r="H4444">
        <v>1</v>
      </c>
      <c r="I4444" t="s">
        <v>26</v>
      </c>
      <c r="J4444">
        <v>538728</v>
      </c>
      <c r="K4444" t="s">
        <v>93</v>
      </c>
      <c r="L4444">
        <v>538728</v>
      </c>
      <c r="M4444" t="s">
        <v>93</v>
      </c>
      <c r="N4444">
        <v>538728</v>
      </c>
      <c r="O4444" t="s">
        <v>93</v>
      </c>
      <c r="P4444">
        <v>538728</v>
      </c>
      <c r="Q4444" t="s">
        <v>93</v>
      </c>
      <c r="R4444" s="13">
        <v>709510.12205090863</v>
      </c>
      <c r="S4444" s="13">
        <v>34245</v>
      </c>
      <c r="T4444" s="13">
        <v>779414.2027522875</v>
      </c>
      <c r="U4444" s="13">
        <v>7</v>
      </c>
      <c r="V4444" s="13">
        <f t="shared" si="1179"/>
        <v>5187</v>
      </c>
      <c r="W4444" s="13">
        <v>93</v>
      </c>
      <c r="X4444" s="13">
        <f t="shared" si="1180"/>
        <v>275652</v>
      </c>
      <c r="Y4444" s="13">
        <v>355</v>
      </c>
      <c r="Z4444" s="13">
        <f t="shared" si="1181"/>
        <v>350740</v>
      </c>
      <c r="AA4444" s="13">
        <v>168</v>
      </c>
      <c r="AB4444" s="13">
        <f t="shared" si="1182"/>
        <v>41496</v>
      </c>
      <c r="AC4444" s="13">
        <v>34245</v>
      </c>
      <c r="AD4444" s="13">
        <v>3841197.7524444284</v>
      </c>
      <c r="AE4444" s="13">
        <v>54537</v>
      </c>
      <c r="AF4444" s="13">
        <v>9009945.596135404</v>
      </c>
      <c r="AG4444" s="13">
        <v>73485</v>
      </c>
      <c r="AH4444" s="13">
        <v>30144496.066169109</v>
      </c>
      <c r="AI4444" s="13"/>
      <c r="AJ4444" s="13">
        <v>6748</v>
      </c>
      <c r="AK4444" s="13">
        <f t="shared" si="1183"/>
        <v>937972</v>
      </c>
      <c r="AL4444" s="13">
        <v>1389</v>
      </c>
      <c r="AM4444" s="13">
        <f t="shared" si="1184"/>
        <v>48615</v>
      </c>
      <c r="AN4444" s="13"/>
      <c r="AO4444" s="13">
        <v>2</v>
      </c>
      <c r="AP4444" s="13">
        <f t="shared" si="1185"/>
        <v>61000</v>
      </c>
      <c r="AQ4444" s="13">
        <v>1136</v>
      </c>
      <c r="AR4444" s="13">
        <f t="shared" si="1186"/>
        <v>3074016</v>
      </c>
      <c r="AS4444" s="13">
        <v>5185</v>
      </c>
      <c r="AT4444" s="13">
        <f t="shared" si="1187"/>
        <v>720715</v>
      </c>
      <c r="AU4444" s="13">
        <v>5134</v>
      </c>
      <c r="AV4444" s="13">
        <f t="shared" si="1188"/>
        <v>1735292</v>
      </c>
      <c r="AW4444" s="13">
        <v>390</v>
      </c>
      <c r="AX4444" s="13">
        <f t="shared" si="1189"/>
        <v>42120</v>
      </c>
      <c r="AY4444" s="13">
        <v>30</v>
      </c>
      <c r="AZ4444" s="13">
        <f t="shared" si="1190"/>
        <v>2430</v>
      </c>
      <c r="BA4444" s="13">
        <v>469</v>
      </c>
      <c r="BB4444" s="13">
        <f t="shared" si="1191"/>
        <v>152425</v>
      </c>
      <c r="BC4444" s="13">
        <v>38</v>
      </c>
      <c r="BD4444" s="13">
        <f t="shared" si="1192"/>
        <v>15428</v>
      </c>
      <c r="BE4444" s="13">
        <v>5</v>
      </c>
      <c r="BF4444" s="13">
        <f t="shared" si="1193"/>
        <v>1085</v>
      </c>
      <c r="BG4444" s="13">
        <v>88508</v>
      </c>
      <c r="BH4444" s="13">
        <f t="shared" si="1194"/>
        <v>52037244.73955214</v>
      </c>
      <c r="BI4444" s="13">
        <f t="shared" si="1195"/>
        <v>52037200</v>
      </c>
      <c r="BJ4444" s="13">
        <v>51636600</v>
      </c>
    </row>
    <row r="4445" spans="1:62" x14ac:dyDescent="0.25">
      <c r="A4445" t="s">
        <v>4170</v>
      </c>
      <c r="B4445" s="13">
        <v>415</v>
      </c>
      <c r="C4445">
        <v>549789</v>
      </c>
      <c r="D4445">
        <v>1</v>
      </c>
      <c r="E4445">
        <v>0</v>
      </c>
      <c r="F4445">
        <v>0</v>
      </c>
      <c r="G4445">
        <v>0</v>
      </c>
      <c r="H4445">
        <v>0</v>
      </c>
      <c r="I4445" t="s">
        <v>30</v>
      </c>
      <c r="J4445">
        <v>583839</v>
      </c>
      <c r="K4445" t="s">
        <v>93</v>
      </c>
      <c r="L4445">
        <v>583782</v>
      </c>
      <c r="M4445" t="s">
        <v>107</v>
      </c>
      <c r="N4445">
        <v>583782</v>
      </c>
      <c r="O4445" t="s">
        <v>107</v>
      </c>
      <c r="P4445">
        <v>583782</v>
      </c>
      <c r="Q4445" t="s">
        <v>107</v>
      </c>
      <c r="R4445" s="13">
        <v>97186.815212632238</v>
      </c>
      <c r="S4445" s="13"/>
      <c r="T4445" s="13"/>
      <c r="U4445" s="13"/>
      <c r="V4445" s="13">
        <f t="shared" si="1179"/>
        <v>0</v>
      </c>
      <c r="W4445" s="13"/>
      <c r="X4445" s="13">
        <f t="shared" si="1180"/>
        <v>0</v>
      </c>
      <c r="Y4445" s="13"/>
      <c r="Z4445" s="13">
        <f t="shared" si="1181"/>
        <v>0</v>
      </c>
      <c r="AA4445" s="13"/>
      <c r="AB4445" s="13">
        <f t="shared" si="1182"/>
        <v>0</v>
      </c>
      <c r="AC4445" s="13"/>
      <c r="AD4445" s="13"/>
      <c r="AE4445" s="13"/>
      <c r="AF4445" s="13"/>
      <c r="AG4445" s="13"/>
      <c r="AH4445" s="13"/>
      <c r="AI4445" s="13"/>
      <c r="AJ4445" s="13"/>
      <c r="AK4445" s="13">
        <f t="shared" si="1183"/>
        <v>0</v>
      </c>
      <c r="AL4445" s="13"/>
      <c r="AM4445" s="13">
        <f t="shared" si="1184"/>
        <v>0</v>
      </c>
      <c r="AN4445" s="13"/>
      <c r="AO4445" s="13">
        <v>0</v>
      </c>
      <c r="AP4445" s="13">
        <f t="shared" si="1185"/>
        <v>0</v>
      </c>
      <c r="AQ4445" s="13"/>
      <c r="AR4445" s="13">
        <f t="shared" si="1186"/>
        <v>0</v>
      </c>
      <c r="AS4445" s="13"/>
      <c r="AT4445" s="13">
        <f t="shared" si="1187"/>
        <v>0</v>
      </c>
      <c r="AU4445" s="13"/>
      <c r="AV4445" s="13">
        <f t="shared" si="1188"/>
        <v>0</v>
      </c>
      <c r="AW4445" s="13"/>
      <c r="AX4445" s="13">
        <f t="shared" si="1189"/>
        <v>0</v>
      </c>
      <c r="AY4445" s="13"/>
      <c r="AZ4445" s="13">
        <f t="shared" si="1190"/>
        <v>0</v>
      </c>
      <c r="BA4445" s="13"/>
      <c r="BB4445" s="13">
        <f t="shared" si="1191"/>
        <v>0</v>
      </c>
      <c r="BC4445" s="13"/>
      <c r="BD4445" s="13">
        <f t="shared" si="1192"/>
        <v>0</v>
      </c>
      <c r="BE4445" s="13"/>
      <c r="BF4445" s="13">
        <f t="shared" si="1193"/>
        <v>0</v>
      </c>
      <c r="BG4445" s="13"/>
      <c r="BH4445" s="13">
        <f t="shared" si="1194"/>
        <v>97186.815212632238</v>
      </c>
      <c r="BI4445" s="13">
        <f t="shared" si="1195"/>
        <v>97200</v>
      </c>
      <c r="BJ4445" s="13">
        <v>91300</v>
      </c>
    </row>
    <row r="4446" spans="1:62" x14ac:dyDescent="0.25">
      <c r="A4446" t="s">
        <v>4171</v>
      </c>
      <c r="B4446" s="13">
        <v>92</v>
      </c>
      <c r="C4446">
        <v>576735</v>
      </c>
      <c r="D4446">
        <v>1</v>
      </c>
      <c r="E4446">
        <v>0</v>
      </c>
      <c r="F4446">
        <v>0</v>
      </c>
      <c r="G4446">
        <v>0</v>
      </c>
      <c r="H4446">
        <v>0</v>
      </c>
      <c r="I4446" t="s">
        <v>33</v>
      </c>
      <c r="J4446">
        <v>576701</v>
      </c>
      <c r="K4446" t="s">
        <v>159</v>
      </c>
      <c r="L4446">
        <v>576701</v>
      </c>
      <c r="M4446" t="s">
        <v>159</v>
      </c>
      <c r="N4446">
        <v>576701</v>
      </c>
      <c r="O4446" t="s">
        <v>159</v>
      </c>
      <c r="P4446">
        <v>576069</v>
      </c>
      <c r="Q4446" t="s">
        <v>44</v>
      </c>
      <c r="R4446" s="13">
        <v>70488.701001315436</v>
      </c>
      <c r="S4446" s="13"/>
      <c r="T4446" s="13"/>
      <c r="U4446" s="13"/>
      <c r="V4446" s="13">
        <f t="shared" si="1179"/>
        <v>0</v>
      </c>
      <c r="W4446" s="13"/>
      <c r="X4446" s="13">
        <f t="shared" si="1180"/>
        <v>0</v>
      </c>
      <c r="Y4446" s="13"/>
      <c r="Z4446" s="13">
        <f t="shared" si="1181"/>
        <v>0</v>
      </c>
      <c r="AA4446" s="13"/>
      <c r="AB4446" s="13">
        <f t="shared" si="1182"/>
        <v>0</v>
      </c>
      <c r="AC4446" s="13"/>
      <c r="AD4446" s="13"/>
      <c r="AE4446" s="13"/>
      <c r="AF4446" s="13"/>
      <c r="AG4446" s="13"/>
      <c r="AH4446" s="13"/>
      <c r="AI4446" s="13"/>
      <c r="AJ4446" s="13"/>
      <c r="AK4446" s="13">
        <f t="shared" si="1183"/>
        <v>0</v>
      </c>
      <c r="AL4446" s="13"/>
      <c r="AM4446" s="13">
        <f t="shared" si="1184"/>
        <v>0</v>
      </c>
      <c r="AN4446" s="13"/>
      <c r="AO4446" s="13">
        <v>0</v>
      </c>
      <c r="AP4446" s="13">
        <f t="shared" si="1185"/>
        <v>0</v>
      </c>
      <c r="AQ4446" s="13"/>
      <c r="AR4446" s="13">
        <f t="shared" si="1186"/>
        <v>0</v>
      </c>
      <c r="AS4446" s="13"/>
      <c r="AT4446" s="13">
        <f t="shared" si="1187"/>
        <v>0</v>
      </c>
      <c r="AU4446" s="13"/>
      <c r="AV4446" s="13">
        <f t="shared" si="1188"/>
        <v>0</v>
      </c>
      <c r="AW4446" s="13"/>
      <c r="AX4446" s="13">
        <f t="shared" si="1189"/>
        <v>0</v>
      </c>
      <c r="AY4446" s="13"/>
      <c r="AZ4446" s="13">
        <f t="shared" si="1190"/>
        <v>0</v>
      </c>
      <c r="BA4446" s="13"/>
      <c r="BB4446" s="13">
        <f t="shared" si="1191"/>
        <v>0</v>
      </c>
      <c r="BC4446" s="13"/>
      <c r="BD4446" s="13">
        <f t="shared" si="1192"/>
        <v>0</v>
      </c>
      <c r="BE4446" s="13"/>
      <c r="BF4446" s="13">
        <f t="shared" si="1193"/>
        <v>0</v>
      </c>
      <c r="BG4446" s="13"/>
      <c r="BH4446" s="13">
        <f t="shared" si="1194"/>
        <v>70488.701001315436</v>
      </c>
      <c r="BI4446" s="13">
        <f t="shared" si="1195"/>
        <v>70500</v>
      </c>
      <c r="BJ4446" s="13">
        <v>70800</v>
      </c>
    </row>
    <row r="4447" spans="1:62" x14ac:dyDescent="0.25">
      <c r="A4447" t="s">
        <v>4172</v>
      </c>
      <c r="B4447" s="13">
        <v>195</v>
      </c>
      <c r="C4447">
        <v>554103</v>
      </c>
      <c r="D4447">
        <v>1</v>
      </c>
      <c r="E4447">
        <v>0</v>
      </c>
      <c r="F4447">
        <v>0</v>
      </c>
      <c r="G4447">
        <v>0</v>
      </c>
      <c r="H4447">
        <v>0</v>
      </c>
      <c r="I4447" t="s">
        <v>61</v>
      </c>
      <c r="J4447">
        <v>505188</v>
      </c>
      <c r="K4447" t="s">
        <v>95</v>
      </c>
      <c r="L4447">
        <v>505188</v>
      </c>
      <c r="M4447" t="s">
        <v>95</v>
      </c>
      <c r="N4447">
        <v>505188</v>
      </c>
      <c r="O4447" t="s">
        <v>95</v>
      </c>
      <c r="P4447">
        <v>505188</v>
      </c>
      <c r="Q4447" t="s">
        <v>95</v>
      </c>
      <c r="R4447" s="13">
        <v>70488.701001315436</v>
      </c>
      <c r="S4447" s="13"/>
      <c r="T4447" s="13"/>
      <c r="U4447" s="13"/>
      <c r="V4447" s="13">
        <f t="shared" si="1179"/>
        <v>0</v>
      </c>
      <c r="W4447" s="13"/>
      <c r="X4447" s="13">
        <f t="shared" si="1180"/>
        <v>0</v>
      </c>
      <c r="Y4447" s="13"/>
      <c r="Z4447" s="13">
        <f t="shared" si="1181"/>
        <v>0</v>
      </c>
      <c r="AA4447" s="13"/>
      <c r="AB4447" s="13">
        <f t="shared" si="1182"/>
        <v>0</v>
      </c>
      <c r="AC4447" s="13"/>
      <c r="AD4447" s="13"/>
      <c r="AE4447" s="13"/>
      <c r="AF4447" s="13"/>
      <c r="AG4447" s="13"/>
      <c r="AH4447" s="13"/>
      <c r="AI4447" s="13"/>
      <c r="AJ4447" s="13"/>
      <c r="AK4447" s="13">
        <f t="shared" si="1183"/>
        <v>0</v>
      </c>
      <c r="AL4447" s="13"/>
      <c r="AM4447" s="13">
        <f t="shared" si="1184"/>
        <v>0</v>
      </c>
      <c r="AN4447" s="13"/>
      <c r="AO4447" s="13">
        <v>0</v>
      </c>
      <c r="AP4447" s="13">
        <f t="shared" si="1185"/>
        <v>0</v>
      </c>
      <c r="AQ4447" s="13"/>
      <c r="AR4447" s="13">
        <f t="shared" si="1186"/>
        <v>0</v>
      </c>
      <c r="AS4447" s="13"/>
      <c r="AT4447" s="13">
        <f t="shared" si="1187"/>
        <v>0</v>
      </c>
      <c r="AU4447" s="13"/>
      <c r="AV4447" s="13">
        <f t="shared" si="1188"/>
        <v>0</v>
      </c>
      <c r="AW4447" s="13"/>
      <c r="AX4447" s="13">
        <f t="shared" si="1189"/>
        <v>0</v>
      </c>
      <c r="AY4447" s="13"/>
      <c r="AZ4447" s="13">
        <f t="shared" si="1190"/>
        <v>0</v>
      </c>
      <c r="BA4447" s="13"/>
      <c r="BB4447" s="13">
        <f t="shared" si="1191"/>
        <v>0</v>
      </c>
      <c r="BC4447" s="13"/>
      <c r="BD4447" s="13">
        <f t="shared" si="1192"/>
        <v>0</v>
      </c>
      <c r="BE4447" s="13"/>
      <c r="BF4447" s="13">
        <f t="shared" si="1193"/>
        <v>0</v>
      </c>
      <c r="BG4447" s="13"/>
      <c r="BH4447" s="13">
        <f t="shared" si="1194"/>
        <v>70488.701001315436</v>
      </c>
      <c r="BI4447" s="13">
        <f t="shared" si="1195"/>
        <v>70500</v>
      </c>
      <c r="BJ4447" s="13">
        <v>70800</v>
      </c>
    </row>
    <row r="4448" spans="1:62" x14ac:dyDescent="0.25">
      <c r="A4448" t="s">
        <v>4173</v>
      </c>
      <c r="B4448" s="13">
        <v>80</v>
      </c>
      <c r="C4448">
        <v>587851</v>
      </c>
      <c r="D4448">
        <v>1</v>
      </c>
      <c r="E4448">
        <v>0</v>
      </c>
      <c r="F4448">
        <v>0</v>
      </c>
      <c r="G4448">
        <v>0</v>
      </c>
      <c r="H4448">
        <v>0</v>
      </c>
      <c r="I4448" t="s">
        <v>75</v>
      </c>
      <c r="J4448">
        <v>587541</v>
      </c>
      <c r="K4448" t="s">
        <v>604</v>
      </c>
      <c r="L4448">
        <v>588024</v>
      </c>
      <c r="M4448" t="s">
        <v>523</v>
      </c>
      <c r="N4448">
        <v>588024</v>
      </c>
      <c r="O4448" t="s">
        <v>523</v>
      </c>
      <c r="P4448">
        <v>588024</v>
      </c>
      <c r="Q4448" t="s">
        <v>523</v>
      </c>
      <c r="R4448" s="13">
        <v>70488.701001315436</v>
      </c>
      <c r="S4448" s="13"/>
      <c r="T4448" s="13"/>
      <c r="U4448" s="13"/>
      <c r="V4448" s="13">
        <f t="shared" si="1179"/>
        <v>0</v>
      </c>
      <c r="W4448" s="13"/>
      <c r="X4448" s="13">
        <f t="shared" si="1180"/>
        <v>0</v>
      </c>
      <c r="Y4448" s="13"/>
      <c r="Z4448" s="13">
        <f t="shared" si="1181"/>
        <v>0</v>
      </c>
      <c r="AA4448" s="13"/>
      <c r="AB4448" s="13">
        <f t="shared" si="1182"/>
        <v>0</v>
      </c>
      <c r="AC4448" s="13"/>
      <c r="AD4448" s="13"/>
      <c r="AE4448" s="13"/>
      <c r="AF4448" s="13"/>
      <c r="AG4448" s="13"/>
      <c r="AH4448" s="13"/>
      <c r="AI4448" s="13"/>
      <c r="AJ4448" s="13"/>
      <c r="AK4448" s="13">
        <f t="shared" si="1183"/>
        <v>0</v>
      </c>
      <c r="AL4448" s="13"/>
      <c r="AM4448" s="13">
        <f t="shared" si="1184"/>
        <v>0</v>
      </c>
      <c r="AN4448" s="13"/>
      <c r="AO4448" s="13">
        <v>0</v>
      </c>
      <c r="AP4448" s="13">
        <f t="shared" si="1185"/>
        <v>0</v>
      </c>
      <c r="AQ4448" s="13"/>
      <c r="AR4448" s="13">
        <f t="shared" si="1186"/>
        <v>0</v>
      </c>
      <c r="AS4448" s="13"/>
      <c r="AT4448" s="13">
        <f t="shared" si="1187"/>
        <v>0</v>
      </c>
      <c r="AU4448" s="13"/>
      <c r="AV4448" s="13">
        <f t="shared" si="1188"/>
        <v>0</v>
      </c>
      <c r="AW4448" s="13"/>
      <c r="AX4448" s="13">
        <f t="shared" si="1189"/>
        <v>0</v>
      </c>
      <c r="AY4448" s="13"/>
      <c r="AZ4448" s="13">
        <f t="shared" si="1190"/>
        <v>0</v>
      </c>
      <c r="BA4448" s="13"/>
      <c r="BB4448" s="13">
        <f t="shared" si="1191"/>
        <v>0</v>
      </c>
      <c r="BC4448" s="13"/>
      <c r="BD4448" s="13">
        <f t="shared" si="1192"/>
        <v>0</v>
      </c>
      <c r="BE4448" s="13"/>
      <c r="BF4448" s="13">
        <f t="shared" si="1193"/>
        <v>0</v>
      </c>
      <c r="BG4448" s="13"/>
      <c r="BH4448" s="13">
        <f t="shared" si="1194"/>
        <v>70488.701001315436</v>
      </c>
      <c r="BI4448" s="13">
        <f t="shared" si="1195"/>
        <v>70500</v>
      </c>
      <c r="BJ4448" s="13">
        <v>70800</v>
      </c>
    </row>
    <row r="4449" spans="1:62" x14ac:dyDescent="0.25">
      <c r="A4449" t="s">
        <v>4174</v>
      </c>
      <c r="B4449" s="13">
        <v>63</v>
      </c>
      <c r="C4449">
        <v>572233</v>
      </c>
      <c r="D4449">
        <v>1</v>
      </c>
      <c r="E4449">
        <v>0</v>
      </c>
      <c r="F4449">
        <v>0</v>
      </c>
      <c r="G4449">
        <v>0</v>
      </c>
      <c r="H4449">
        <v>0</v>
      </c>
      <c r="I4449" t="s">
        <v>41</v>
      </c>
      <c r="J4449">
        <v>578347</v>
      </c>
      <c r="K4449" t="s">
        <v>284</v>
      </c>
      <c r="L4449">
        <v>578347</v>
      </c>
      <c r="M4449" t="s">
        <v>284</v>
      </c>
      <c r="N4449">
        <v>578347</v>
      </c>
      <c r="O4449" t="s">
        <v>284</v>
      </c>
      <c r="P4449">
        <v>578347</v>
      </c>
      <c r="Q4449" t="s">
        <v>284</v>
      </c>
      <c r="R4449" s="13">
        <v>70488.701001315436</v>
      </c>
      <c r="S4449" s="13"/>
      <c r="T4449" s="13"/>
      <c r="U4449" s="13"/>
      <c r="V4449" s="13">
        <f t="shared" si="1179"/>
        <v>0</v>
      </c>
      <c r="W4449" s="13"/>
      <c r="X4449" s="13">
        <f t="shared" si="1180"/>
        <v>0</v>
      </c>
      <c r="Y4449" s="13"/>
      <c r="Z4449" s="13">
        <f t="shared" si="1181"/>
        <v>0</v>
      </c>
      <c r="AA4449" s="13"/>
      <c r="AB4449" s="13">
        <f t="shared" si="1182"/>
        <v>0</v>
      </c>
      <c r="AC4449" s="13"/>
      <c r="AD4449" s="13"/>
      <c r="AE4449" s="13"/>
      <c r="AF4449" s="13"/>
      <c r="AG4449" s="13"/>
      <c r="AH4449" s="13"/>
      <c r="AI4449" s="13"/>
      <c r="AJ4449" s="13"/>
      <c r="AK4449" s="13">
        <f t="shared" si="1183"/>
        <v>0</v>
      </c>
      <c r="AL4449" s="13"/>
      <c r="AM4449" s="13">
        <f t="shared" si="1184"/>
        <v>0</v>
      </c>
      <c r="AN4449" s="13"/>
      <c r="AO4449" s="13">
        <v>0</v>
      </c>
      <c r="AP4449" s="13">
        <f t="shared" si="1185"/>
        <v>0</v>
      </c>
      <c r="AQ4449" s="13"/>
      <c r="AR4449" s="13">
        <f t="shared" si="1186"/>
        <v>0</v>
      </c>
      <c r="AS4449" s="13"/>
      <c r="AT4449" s="13">
        <f t="shared" si="1187"/>
        <v>0</v>
      </c>
      <c r="AU4449" s="13"/>
      <c r="AV4449" s="13">
        <f t="shared" si="1188"/>
        <v>0</v>
      </c>
      <c r="AW4449" s="13"/>
      <c r="AX4449" s="13">
        <f t="shared" si="1189"/>
        <v>0</v>
      </c>
      <c r="AY4449" s="13"/>
      <c r="AZ4449" s="13">
        <f t="shared" si="1190"/>
        <v>0</v>
      </c>
      <c r="BA4449" s="13"/>
      <c r="BB4449" s="13">
        <f t="shared" si="1191"/>
        <v>0</v>
      </c>
      <c r="BC4449" s="13"/>
      <c r="BD4449" s="13">
        <f t="shared" si="1192"/>
        <v>0</v>
      </c>
      <c r="BE4449" s="13"/>
      <c r="BF4449" s="13">
        <f t="shared" si="1193"/>
        <v>0</v>
      </c>
      <c r="BG4449" s="13"/>
      <c r="BH4449" s="13">
        <f t="shared" si="1194"/>
        <v>70488.701001315436</v>
      </c>
      <c r="BI4449" s="13">
        <f t="shared" si="1195"/>
        <v>70500</v>
      </c>
      <c r="BJ4449" s="13">
        <v>70800</v>
      </c>
    </row>
    <row r="4450" spans="1:62" x14ac:dyDescent="0.25">
      <c r="A4450" t="s">
        <v>4175</v>
      </c>
      <c r="B4450" s="13">
        <v>49</v>
      </c>
      <c r="C4450">
        <v>596698</v>
      </c>
      <c r="D4450">
        <v>1</v>
      </c>
      <c r="E4450">
        <v>0</v>
      </c>
      <c r="F4450">
        <v>0</v>
      </c>
      <c r="G4450">
        <v>0</v>
      </c>
      <c r="H4450">
        <v>0</v>
      </c>
      <c r="I4450" t="s">
        <v>30</v>
      </c>
      <c r="J4450">
        <v>595527</v>
      </c>
      <c r="K4450" t="s">
        <v>613</v>
      </c>
      <c r="L4450">
        <v>584002</v>
      </c>
      <c r="M4450" t="s">
        <v>261</v>
      </c>
      <c r="N4450">
        <v>584002</v>
      </c>
      <c r="O4450" t="s">
        <v>261</v>
      </c>
      <c r="P4450">
        <v>584002</v>
      </c>
      <c r="Q4450" t="s">
        <v>261</v>
      </c>
      <c r="R4450" s="13">
        <v>70488.701001315436</v>
      </c>
      <c r="S4450" s="13"/>
      <c r="T4450" s="13"/>
      <c r="U4450" s="13"/>
      <c r="V4450" s="13">
        <f t="shared" si="1179"/>
        <v>0</v>
      </c>
      <c r="W4450" s="13"/>
      <c r="X4450" s="13">
        <f t="shared" si="1180"/>
        <v>0</v>
      </c>
      <c r="Y4450" s="13"/>
      <c r="Z4450" s="13">
        <f t="shared" si="1181"/>
        <v>0</v>
      </c>
      <c r="AA4450" s="13"/>
      <c r="AB4450" s="13">
        <f t="shared" si="1182"/>
        <v>0</v>
      </c>
      <c r="AC4450" s="13"/>
      <c r="AD4450" s="13"/>
      <c r="AE4450" s="13"/>
      <c r="AF4450" s="13"/>
      <c r="AG4450" s="13"/>
      <c r="AH4450" s="13"/>
      <c r="AI4450" s="13"/>
      <c r="AJ4450" s="13"/>
      <c r="AK4450" s="13">
        <f t="shared" si="1183"/>
        <v>0</v>
      </c>
      <c r="AL4450" s="13"/>
      <c r="AM4450" s="13">
        <f t="shared" si="1184"/>
        <v>0</v>
      </c>
      <c r="AN4450" s="13"/>
      <c r="AO4450" s="13">
        <v>0</v>
      </c>
      <c r="AP4450" s="13">
        <f t="shared" si="1185"/>
        <v>0</v>
      </c>
      <c r="AQ4450" s="13"/>
      <c r="AR4450" s="13">
        <f t="shared" si="1186"/>
        <v>0</v>
      </c>
      <c r="AS4450" s="13"/>
      <c r="AT4450" s="13">
        <f t="shared" si="1187"/>
        <v>0</v>
      </c>
      <c r="AU4450" s="13"/>
      <c r="AV4450" s="13">
        <f t="shared" si="1188"/>
        <v>0</v>
      </c>
      <c r="AW4450" s="13"/>
      <c r="AX4450" s="13">
        <f t="shared" si="1189"/>
        <v>0</v>
      </c>
      <c r="AY4450" s="13"/>
      <c r="AZ4450" s="13">
        <f t="shared" si="1190"/>
        <v>0</v>
      </c>
      <c r="BA4450" s="13"/>
      <c r="BB4450" s="13">
        <f t="shared" si="1191"/>
        <v>0</v>
      </c>
      <c r="BC4450" s="13"/>
      <c r="BD4450" s="13">
        <f t="shared" si="1192"/>
        <v>0</v>
      </c>
      <c r="BE4450" s="13"/>
      <c r="BF4450" s="13">
        <f t="shared" si="1193"/>
        <v>0</v>
      </c>
      <c r="BG4450" s="13"/>
      <c r="BH4450" s="13">
        <f t="shared" si="1194"/>
        <v>70488.701001315436</v>
      </c>
      <c r="BI4450" s="13">
        <f t="shared" si="1195"/>
        <v>70500</v>
      </c>
      <c r="BJ4450" s="13">
        <v>70800</v>
      </c>
    </row>
    <row r="4451" spans="1:62" x14ac:dyDescent="0.25">
      <c r="A4451" t="s">
        <v>4176</v>
      </c>
      <c r="B4451" s="13">
        <v>228</v>
      </c>
      <c r="C4451">
        <v>530786</v>
      </c>
      <c r="D4451">
        <v>1</v>
      </c>
      <c r="E4451">
        <v>0</v>
      </c>
      <c r="F4451">
        <v>0</v>
      </c>
      <c r="G4451">
        <v>0</v>
      </c>
      <c r="H4451">
        <v>0</v>
      </c>
      <c r="I4451" t="s">
        <v>33</v>
      </c>
      <c r="J4451">
        <v>573990</v>
      </c>
      <c r="K4451" t="s">
        <v>779</v>
      </c>
      <c r="L4451">
        <v>573990</v>
      </c>
      <c r="M4451" t="s">
        <v>779</v>
      </c>
      <c r="N4451">
        <v>573990</v>
      </c>
      <c r="O4451" t="s">
        <v>779</v>
      </c>
      <c r="P4451">
        <v>573868</v>
      </c>
      <c r="Q4451" t="s">
        <v>32</v>
      </c>
      <c r="R4451" s="13">
        <v>70488.701001315436</v>
      </c>
      <c r="S4451" s="13"/>
      <c r="T4451" s="13"/>
      <c r="U4451" s="13"/>
      <c r="V4451" s="13">
        <f t="shared" si="1179"/>
        <v>0</v>
      </c>
      <c r="W4451" s="13"/>
      <c r="X4451" s="13">
        <f t="shared" si="1180"/>
        <v>0</v>
      </c>
      <c r="Y4451" s="13"/>
      <c r="Z4451" s="13">
        <f t="shared" si="1181"/>
        <v>0</v>
      </c>
      <c r="AA4451" s="13"/>
      <c r="AB4451" s="13">
        <f t="shared" si="1182"/>
        <v>0</v>
      </c>
      <c r="AC4451" s="13"/>
      <c r="AD4451" s="13"/>
      <c r="AE4451" s="13"/>
      <c r="AF4451" s="13"/>
      <c r="AG4451" s="13"/>
      <c r="AH4451" s="13"/>
      <c r="AI4451" s="13"/>
      <c r="AJ4451" s="13"/>
      <c r="AK4451" s="13">
        <f t="shared" si="1183"/>
        <v>0</v>
      </c>
      <c r="AL4451" s="13"/>
      <c r="AM4451" s="13">
        <f t="shared" si="1184"/>
        <v>0</v>
      </c>
      <c r="AN4451" s="13"/>
      <c r="AO4451" s="13">
        <v>0</v>
      </c>
      <c r="AP4451" s="13">
        <f t="shared" si="1185"/>
        <v>0</v>
      </c>
      <c r="AQ4451" s="13"/>
      <c r="AR4451" s="13">
        <f t="shared" si="1186"/>
        <v>0</v>
      </c>
      <c r="AS4451" s="13"/>
      <c r="AT4451" s="13">
        <f t="shared" si="1187"/>
        <v>0</v>
      </c>
      <c r="AU4451" s="13"/>
      <c r="AV4451" s="13">
        <f t="shared" si="1188"/>
        <v>0</v>
      </c>
      <c r="AW4451" s="13"/>
      <c r="AX4451" s="13">
        <f t="shared" si="1189"/>
        <v>0</v>
      </c>
      <c r="AY4451" s="13"/>
      <c r="AZ4451" s="13">
        <f t="shared" si="1190"/>
        <v>0</v>
      </c>
      <c r="BA4451" s="13"/>
      <c r="BB4451" s="13">
        <f t="shared" si="1191"/>
        <v>0</v>
      </c>
      <c r="BC4451" s="13"/>
      <c r="BD4451" s="13">
        <f t="shared" si="1192"/>
        <v>0</v>
      </c>
      <c r="BE4451" s="13"/>
      <c r="BF4451" s="13">
        <f t="shared" si="1193"/>
        <v>0</v>
      </c>
      <c r="BG4451" s="13"/>
      <c r="BH4451" s="13">
        <f t="shared" si="1194"/>
        <v>70488.701001315436</v>
      </c>
      <c r="BI4451" s="13">
        <f t="shared" si="1195"/>
        <v>70500</v>
      </c>
      <c r="BJ4451" s="13">
        <v>70800</v>
      </c>
    </row>
    <row r="4452" spans="1:62" x14ac:dyDescent="0.25">
      <c r="A4452" t="s">
        <v>4177</v>
      </c>
      <c r="B4452" s="13">
        <v>479</v>
      </c>
      <c r="C4452">
        <v>517666</v>
      </c>
      <c r="D4452">
        <v>1</v>
      </c>
      <c r="E4452">
        <v>0</v>
      </c>
      <c r="F4452">
        <v>0</v>
      </c>
      <c r="G4452">
        <v>0</v>
      </c>
      <c r="H4452">
        <v>0</v>
      </c>
      <c r="I4452" t="s">
        <v>61</v>
      </c>
      <c r="J4452">
        <v>513491</v>
      </c>
      <c r="K4452" t="s">
        <v>299</v>
      </c>
      <c r="L4452">
        <v>511382</v>
      </c>
      <c r="M4452" t="s">
        <v>272</v>
      </c>
      <c r="N4452">
        <v>511382</v>
      </c>
      <c r="O4452" t="s">
        <v>272</v>
      </c>
      <c r="P4452">
        <v>511382</v>
      </c>
      <c r="Q4452" t="s">
        <v>272</v>
      </c>
      <c r="R4452" s="13">
        <v>111990.76809498906</v>
      </c>
      <c r="S4452" s="13"/>
      <c r="T4452" s="13"/>
      <c r="U4452" s="13"/>
      <c r="V4452" s="13">
        <f t="shared" si="1179"/>
        <v>0</v>
      </c>
      <c r="W4452" s="13"/>
      <c r="X4452" s="13">
        <f t="shared" si="1180"/>
        <v>0</v>
      </c>
      <c r="Y4452" s="13"/>
      <c r="Z4452" s="13">
        <f t="shared" si="1181"/>
        <v>0</v>
      </c>
      <c r="AA4452" s="13"/>
      <c r="AB4452" s="13">
        <f t="shared" si="1182"/>
        <v>0</v>
      </c>
      <c r="AC4452" s="13"/>
      <c r="AD4452" s="13"/>
      <c r="AE4452" s="13"/>
      <c r="AF4452" s="13"/>
      <c r="AG4452" s="13"/>
      <c r="AH4452" s="13"/>
      <c r="AI4452" s="13"/>
      <c r="AJ4452" s="13"/>
      <c r="AK4452" s="13">
        <f t="shared" si="1183"/>
        <v>0</v>
      </c>
      <c r="AL4452" s="13"/>
      <c r="AM4452" s="13">
        <f t="shared" si="1184"/>
        <v>0</v>
      </c>
      <c r="AN4452" s="13"/>
      <c r="AO4452" s="13">
        <v>0</v>
      </c>
      <c r="AP4452" s="13">
        <f t="shared" si="1185"/>
        <v>0</v>
      </c>
      <c r="AQ4452" s="13"/>
      <c r="AR4452" s="13">
        <f t="shared" si="1186"/>
        <v>0</v>
      </c>
      <c r="AS4452" s="13"/>
      <c r="AT4452" s="13">
        <f t="shared" si="1187"/>
        <v>0</v>
      </c>
      <c r="AU4452" s="13"/>
      <c r="AV4452" s="13">
        <f t="shared" si="1188"/>
        <v>0</v>
      </c>
      <c r="AW4452" s="13"/>
      <c r="AX4452" s="13">
        <f t="shared" si="1189"/>
        <v>0</v>
      </c>
      <c r="AY4452" s="13"/>
      <c r="AZ4452" s="13">
        <f t="shared" si="1190"/>
        <v>0</v>
      </c>
      <c r="BA4452" s="13"/>
      <c r="BB4452" s="13">
        <f t="shared" si="1191"/>
        <v>0</v>
      </c>
      <c r="BC4452" s="13"/>
      <c r="BD4452" s="13">
        <f t="shared" si="1192"/>
        <v>0</v>
      </c>
      <c r="BE4452" s="13"/>
      <c r="BF4452" s="13">
        <f t="shared" si="1193"/>
        <v>0</v>
      </c>
      <c r="BG4452" s="13"/>
      <c r="BH4452" s="13">
        <f t="shared" si="1194"/>
        <v>111990.76809498906</v>
      </c>
      <c r="BI4452" s="13">
        <f t="shared" si="1195"/>
        <v>112000</v>
      </c>
      <c r="BJ4452" s="13">
        <v>111200</v>
      </c>
    </row>
    <row r="4453" spans="1:62" x14ac:dyDescent="0.25">
      <c r="A4453" t="s">
        <v>4178</v>
      </c>
      <c r="B4453" s="13">
        <v>431</v>
      </c>
      <c r="C4453">
        <v>591645</v>
      </c>
      <c r="D4453">
        <v>1</v>
      </c>
      <c r="E4453">
        <v>0</v>
      </c>
      <c r="F4453">
        <v>0</v>
      </c>
      <c r="G4453">
        <v>0</v>
      </c>
      <c r="H4453">
        <v>0</v>
      </c>
      <c r="I4453" t="s">
        <v>75</v>
      </c>
      <c r="J4453">
        <v>590436</v>
      </c>
      <c r="K4453" t="s">
        <v>1033</v>
      </c>
      <c r="L4453">
        <v>590266</v>
      </c>
      <c r="M4453" t="s">
        <v>96</v>
      </c>
      <c r="N4453">
        <v>590266</v>
      </c>
      <c r="O4453" t="s">
        <v>96</v>
      </c>
      <c r="P4453">
        <v>590266</v>
      </c>
      <c r="Q4453" t="s">
        <v>96</v>
      </c>
      <c r="R4453" s="13">
        <v>100891.2265844801</v>
      </c>
      <c r="S4453" s="13"/>
      <c r="T4453" s="13"/>
      <c r="U4453" s="13"/>
      <c r="V4453" s="13">
        <f t="shared" si="1179"/>
        <v>0</v>
      </c>
      <c r="W4453" s="13"/>
      <c r="X4453" s="13">
        <f t="shared" si="1180"/>
        <v>0</v>
      </c>
      <c r="Y4453" s="13"/>
      <c r="Z4453" s="13">
        <f t="shared" si="1181"/>
        <v>0</v>
      </c>
      <c r="AA4453" s="13"/>
      <c r="AB4453" s="13">
        <f t="shared" si="1182"/>
        <v>0</v>
      </c>
      <c r="AC4453" s="13"/>
      <c r="AD4453" s="13"/>
      <c r="AE4453" s="13"/>
      <c r="AF4453" s="13"/>
      <c r="AG4453" s="13"/>
      <c r="AH4453" s="13"/>
      <c r="AI4453" s="13"/>
      <c r="AJ4453" s="13"/>
      <c r="AK4453" s="13">
        <f t="shared" si="1183"/>
        <v>0</v>
      </c>
      <c r="AL4453" s="13"/>
      <c r="AM4453" s="13">
        <f t="shared" si="1184"/>
        <v>0</v>
      </c>
      <c r="AN4453" s="13"/>
      <c r="AO4453" s="13">
        <v>0</v>
      </c>
      <c r="AP4453" s="13">
        <f t="shared" si="1185"/>
        <v>0</v>
      </c>
      <c r="AQ4453" s="13"/>
      <c r="AR4453" s="13">
        <f t="shared" si="1186"/>
        <v>0</v>
      </c>
      <c r="AS4453" s="13"/>
      <c r="AT4453" s="13">
        <f t="shared" si="1187"/>
        <v>0</v>
      </c>
      <c r="AU4453" s="13"/>
      <c r="AV4453" s="13">
        <f t="shared" si="1188"/>
        <v>0</v>
      </c>
      <c r="AW4453" s="13"/>
      <c r="AX4453" s="13">
        <f t="shared" si="1189"/>
        <v>0</v>
      </c>
      <c r="AY4453" s="13"/>
      <c r="AZ4453" s="13">
        <f t="shared" si="1190"/>
        <v>0</v>
      </c>
      <c r="BA4453" s="13"/>
      <c r="BB4453" s="13">
        <f t="shared" si="1191"/>
        <v>0</v>
      </c>
      <c r="BC4453" s="13"/>
      <c r="BD4453" s="13">
        <f t="shared" si="1192"/>
        <v>0</v>
      </c>
      <c r="BE4453" s="13"/>
      <c r="BF4453" s="13">
        <f t="shared" si="1193"/>
        <v>0</v>
      </c>
      <c r="BG4453" s="13"/>
      <c r="BH4453" s="13">
        <f t="shared" si="1194"/>
        <v>100891.2265844801</v>
      </c>
      <c r="BI4453" s="13">
        <f t="shared" si="1195"/>
        <v>100900</v>
      </c>
      <c r="BJ4453" s="13">
        <v>98500</v>
      </c>
    </row>
    <row r="4454" spans="1:62" x14ac:dyDescent="0.25">
      <c r="A4454" t="s">
        <v>4178</v>
      </c>
      <c r="B4454" s="13">
        <v>942</v>
      </c>
      <c r="C4454">
        <v>545007</v>
      </c>
      <c r="D4454">
        <v>1</v>
      </c>
      <c r="E4454">
        <v>0</v>
      </c>
      <c r="F4454">
        <v>0</v>
      </c>
      <c r="G4454">
        <v>0</v>
      </c>
      <c r="H4454">
        <v>0</v>
      </c>
      <c r="I4454" t="s">
        <v>23</v>
      </c>
      <c r="J4454">
        <v>544663</v>
      </c>
      <c r="K4454" t="s">
        <v>2381</v>
      </c>
      <c r="L4454">
        <v>544256</v>
      </c>
      <c r="M4454" t="s">
        <v>22</v>
      </c>
      <c r="N4454">
        <v>544256</v>
      </c>
      <c r="O4454" t="s">
        <v>22</v>
      </c>
      <c r="P4454">
        <v>544256</v>
      </c>
      <c r="Q4454" t="s">
        <v>22</v>
      </c>
      <c r="R4454" s="13">
        <v>218161.25966544467</v>
      </c>
      <c r="S4454" s="13"/>
      <c r="T4454" s="13"/>
      <c r="U4454" s="13"/>
      <c r="V4454" s="13">
        <f t="shared" si="1179"/>
        <v>0</v>
      </c>
      <c r="W4454" s="13"/>
      <c r="X4454" s="13">
        <f t="shared" si="1180"/>
        <v>0</v>
      </c>
      <c r="Y4454" s="13"/>
      <c r="Z4454" s="13">
        <f t="shared" si="1181"/>
        <v>0</v>
      </c>
      <c r="AA4454" s="13"/>
      <c r="AB4454" s="13">
        <f t="shared" si="1182"/>
        <v>0</v>
      </c>
      <c r="AC4454" s="13"/>
      <c r="AD4454" s="13"/>
      <c r="AE4454" s="13"/>
      <c r="AF4454" s="13"/>
      <c r="AG4454" s="13"/>
      <c r="AH4454" s="13"/>
      <c r="AI4454" s="13"/>
      <c r="AJ4454" s="13"/>
      <c r="AK4454" s="13">
        <f t="shared" si="1183"/>
        <v>0</v>
      </c>
      <c r="AL4454" s="13"/>
      <c r="AM4454" s="13">
        <f t="shared" si="1184"/>
        <v>0</v>
      </c>
      <c r="AN4454" s="13"/>
      <c r="AO4454" s="13">
        <v>0</v>
      </c>
      <c r="AP4454" s="13">
        <f t="shared" si="1185"/>
        <v>0</v>
      </c>
      <c r="AQ4454" s="13"/>
      <c r="AR4454" s="13">
        <f t="shared" si="1186"/>
        <v>0</v>
      </c>
      <c r="AS4454" s="13"/>
      <c r="AT4454" s="13">
        <f t="shared" si="1187"/>
        <v>0</v>
      </c>
      <c r="AU4454" s="13"/>
      <c r="AV4454" s="13">
        <f t="shared" si="1188"/>
        <v>0</v>
      </c>
      <c r="AW4454" s="13"/>
      <c r="AX4454" s="13">
        <f t="shared" si="1189"/>
        <v>0</v>
      </c>
      <c r="AY4454" s="13"/>
      <c r="AZ4454" s="13">
        <f t="shared" si="1190"/>
        <v>0</v>
      </c>
      <c r="BA4454" s="13"/>
      <c r="BB4454" s="13">
        <f t="shared" si="1191"/>
        <v>0</v>
      </c>
      <c r="BC4454" s="13"/>
      <c r="BD4454" s="13">
        <f t="shared" si="1192"/>
        <v>0</v>
      </c>
      <c r="BE4454" s="13"/>
      <c r="BF4454" s="13">
        <f t="shared" si="1193"/>
        <v>0</v>
      </c>
      <c r="BG4454" s="13"/>
      <c r="BH4454" s="13">
        <f t="shared" si="1194"/>
        <v>218161.25966544467</v>
      </c>
      <c r="BI4454" s="13">
        <f t="shared" si="1195"/>
        <v>218200</v>
      </c>
      <c r="BJ4454" s="13">
        <v>215500</v>
      </c>
    </row>
    <row r="4455" spans="1:62" x14ac:dyDescent="0.25">
      <c r="A4455" t="s">
        <v>4179</v>
      </c>
      <c r="B4455" s="13">
        <v>234</v>
      </c>
      <c r="C4455">
        <v>532941</v>
      </c>
      <c r="D4455">
        <v>1</v>
      </c>
      <c r="E4455">
        <v>0</v>
      </c>
      <c r="F4455">
        <v>0</v>
      </c>
      <c r="G4455">
        <v>0</v>
      </c>
      <c r="H4455">
        <v>0</v>
      </c>
      <c r="I4455" t="s">
        <v>26</v>
      </c>
      <c r="J4455">
        <v>530883</v>
      </c>
      <c r="K4455" t="s">
        <v>307</v>
      </c>
      <c r="L4455">
        <v>530883</v>
      </c>
      <c r="M4455" t="s">
        <v>307</v>
      </c>
      <c r="N4455">
        <v>530883</v>
      </c>
      <c r="O4455" t="s">
        <v>307</v>
      </c>
      <c r="P4455">
        <v>530883</v>
      </c>
      <c r="Q4455" t="s">
        <v>307</v>
      </c>
      <c r="R4455" s="13">
        <v>70488.701001315436</v>
      </c>
      <c r="S4455" s="13"/>
      <c r="T4455" s="13"/>
      <c r="U4455" s="13"/>
      <c r="V4455" s="13">
        <f t="shared" si="1179"/>
        <v>0</v>
      </c>
      <c r="W4455" s="13"/>
      <c r="X4455" s="13">
        <f t="shared" si="1180"/>
        <v>0</v>
      </c>
      <c r="Y4455" s="13"/>
      <c r="Z4455" s="13">
        <f t="shared" si="1181"/>
        <v>0</v>
      </c>
      <c r="AA4455" s="13"/>
      <c r="AB4455" s="13">
        <f t="shared" si="1182"/>
        <v>0</v>
      </c>
      <c r="AC4455" s="13"/>
      <c r="AD4455" s="13"/>
      <c r="AE4455" s="13"/>
      <c r="AF4455" s="13"/>
      <c r="AG4455" s="13"/>
      <c r="AH4455" s="13"/>
      <c r="AI4455" s="13"/>
      <c r="AJ4455" s="13"/>
      <c r="AK4455" s="13">
        <f t="shared" si="1183"/>
        <v>0</v>
      </c>
      <c r="AL4455" s="13"/>
      <c r="AM4455" s="13">
        <f t="shared" si="1184"/>
        <v>0</v>
      </c>
      <c r="AN4455" s="13"/>
      <c r="AO4455" s="13">
        <v>0</v>
      </c>
      <c r="AP4455" s="13">
        <f t="shared" si="1185"/>
        <v>0</v>
      </c>
      <c r="AQ4455" s="13"/>
      <c r="AR4455" s="13">
        <f t="shared" si="1186"/>
        <v>0</v>
      </c>
      <c r="AS4455" s="13"/>
      <c r="AT4455" s="13">
        <f t="shared" si="1187"/>
        <v>0</v>
      </c>
      <c r="AU4455" s="13"/>
      <c r="AV4455" s="13">
        <f t="shared" si="1188"/>
        <v>0</v>
      </c>
      <c r="AW4455" s="13"/>
      <c r="AX4455" s="13">
        <f t="shared" si="1189"/>
        <v>0</v>
      </c>
      <c r="AY4455" s="13"/>
      <c r="AZ4455" s="13">
        <f t="shared" si="1190"/>
        <v>0</v>
      </c>
      <c r="BA4455" s="13"/>
      <c r="BB4455" s="13">
        <f t="shared" si="1191"/>
        <v>0</v>
      </c>
      <c r="BC4455" s="13"/>
      <c r="BD4455" s="13">
        <f t="shared" si="1192"/>
        <v>0</v>
      </c>
      <c r="BE4455" s="13"/>
      <c r="BF4455" s="13">
        <f t="shared" si="1193"/>
        <v>0</v>
      </c>
      <c r="BG4455" s="13"/>
      <c r="BH4455" s="13">
        <f t="shared" si="1194"/>
        <v>70488.701001315436</v>
      </c>
      <c r="BI4455" s="13">
        <f t="shared" si="1195"/>
        <v>70500</v>
      </c>
      <c r="BJ4455" s="13">
        <v>70800</v>
      </c>
    </row>
    <row r="4456" spans="1:62" x14ac:dyDescent="0.25">
      <c r="A4456" t="s">
        <v>1475</v>
      </c>
      <c r="B4456" s="13">
        <v>333</v>
      </c>
      <c r="C4456">
        <v>599115</v>
      </c>
      <c r="D4456">
        <v>1</v>
      </c>
      <c r="E4456">
        <v>0</v>
      </c>
      <c r="F4456">
        <v>0</v>
      </c>
      <c r="G4456">
        <v>0</v>
      </c>
      <c r="H4456">
        <v>0</v>
      </c>
      <c r="I4456" t="s">
        <v>23</v>
      </c>
      <c r="J4456">
        <v>553271</v>
      </c>
      <c r="K4456" t="s">
        <v>587</v>
      </c>
      <c r="L4456">
        <v>553271</v>
      </c>
      <c r="M4456" t="s">
        <v>587</v>
      </c>
      <c r="N4456">
        <v>553271</v>
      </c>
      <c r="O4456" t="s">
        <v>587</v>
      </c>
      <c r="P4456">
        <v>553131</v>
      </c>
      <c r="Q4456" t="s">
        <v>588</v>
      </c>
      <c r="R4456" s="13">
        <v>78163.572655396973</v>
      </c>
      <c r="S4456" s="13"/>
      <c r="T4456" s="13"/>
      <c r="U4456" s="13"/>
      <c r="V4456" s="13">
        <f t="shared" si="1179"/>
        <v>0</v>
      </c>
      <c r="W4456" s="13"/>
      <c r="X4456" s="13">
        <f t="shared" si="1180"/>
        <v>0</v>
      </c>
      <c r="Y4456" s="13"/>
      <c r="Z4456" s="13">
        <f t="shared" si="1181"/>
        <v>0</v>
      </c>
      <c r="AA4456" s="13"/>
      <c r="AB4456" s="13">
        <f t="shared" si="1182"/>
        <v>0</v>
      </c>
      <c r="AC4456" s="13"/>
      <c r="AD4456" s="13"/>
      <c r="AE4456" s="13"/>
      <c r="AF4456" s="13"/>
      <c r="AG4456" s="13"/>
      <c r="AH4456" s="13"/>
      <c r="AI4456" s="13"/>
      <c r="AJ4456" s="13"/>
      <c r="AK4456" s="13">
        <f t="shared" si="1183"/>
        <v>0</v>
      </c>
      <c r="AL4456" s="13"/>
      <c r="AM4456" s="13">
        <f t="shared" si="1184"/>
        <v>0</v>
      </c>
      <c r="AN4456" s="13"/>
      <c r="AO4456" s="13">
        <v>0</v>
      </c>
      <c r="AP4456" s="13">
        <f t="shared" si="1185"/>
        <v>0</v>
      </c>
      <c r="AQ4456" s="13"/>
      <c r="AR4456" s="13">
        <f t="shared" si="1186"/>
        <v>0</v>
      </c>
      <c r="AS4456" s="13"/>
      <c r="AT4456" s="13">
        <f t="shared" si="1187"/>
        <v>0</v>
      </c>
      <c r="AU4456" s="13"/>
      <c r="AV4456" s="13">
        <f t="shared" si="1188"/>
        <v>0</v>
      </c>
      <c r="AW4456" s="13"/>
      <c r="AX4456" s="13">
        <f t="shared" si="1189"/>
        <v>0</v>
      </c>
      <c r="AY4456" s="13"/>
      <c r="AZ4456" s="13">
        <f t="shared" si="1190"/>
        <v>0</v>
      </c>
      <c r="BA4456" s="13"/>
      <c r="BB4456" s="13">
        <f t="shared" si="1191"/>
        <v>0</v>
      </c>
      <c r="BC4456" s="13"/>
      <c r="BD4456" s="13">
        <f t="shared" si="1192"/>
        <v>0</v>
      </c>
      <c r="BE4456" s="13"/>
      <c r="BF4456" s="13">
        <f t="shared" si="1193"/>
        <v>0</v>
      </c>
      <c r="BG4456" s="13"/>
      <c r="BH4456" s="13">
        <f t="shared" si="1194"/>
        <v>78163.572655396973</v>
      </c>
      <c r="BI4456" s="13">
        <f t="shared" si="1195"/>
        <v>78200</v>
      </c>
      <c r="BJ4456" s="13">
        <v>78900</v>
      </c>
    </row>
    <row r="4457" spans="1:62" x14ac:dyDescent="0.25">
      <c r="A4457" t="s">
        <v>4180</v>
      </c>
      <c r="B4457" s="13">
        <v>362</v>
      </c>
      <c r="C4457">
        <v>532797</v>
      </c>
      <c r="D4457">
        <v>1</v>
      </c>
      <c r="E4457">
        <v>0</v>
      </c>
      <c r="F4457">
        <v>0</v>
      </c>
      <c r="G4457">
        <v>0</v>
      </c>
      <c r="H4457">
        <v>0</v>
      </c>
      <c r="I4457" t="s">
        <v>26</v>
      </c>
      <c r="J4457">
        <v>532819</v>
      </c>
      <c r="K4457" t="s">
        <v>319</v>
      </c>
      <c r="L4457">
        <v>532819</v>
      </c>
      <c r="M4457" t="s">
        <v>319</v>
      </c>
      <c r="N4457">
        <v>532819</v>
      </c>
      <c r="O4457" t="s">
        <v>319</v>
      </c>
      <c r="P4457">
        <v>532819</v>
      </c>
      <c r="Q4457" t="s">
        <v>319</v>
      </c>
      <c r="R4457" s="13">
        <v>84898.831652403373</v>
      </c>
      <c r="S4457" s="13"/>
      <c r="T4457" s="13"/>
      <c r="U4457" s="13"/>
      <c r="V4457" s="13">
        <f t="shared" si="1179"/>
        <v>0</v>
      </c>
      <c r="W4457" s="13"/>
      <c r="X4457" s="13">
        <f t="shared" si="1180"/>
        <v>0</v>
      </c>
      <c r="Y4457" s="13"/>
      <c r="Z4457" s="13">
        <f t="shared" si="1181"/>
        <v>0</v>
      </c>
      <c r="AA4457" s="13"/>
      <c r="AB4457" s="13">
        <f t="shared" si="1182"/>
        <v>0</v>
      </c>
      <c r="AC4457" s="13"/>
      <c r="AD4457" s="13"/>
      <c r="AE4457" s="13"/>
      <c r="AF4457" s="13"/>
      <c r="AG4457" s="13"/>
      <c r="AH4457" s="13"/>
      <c r="AI4457" s="13"/>
      <c r="AJ4457" s="13"/>
      <c r="AK4457" s="13">
        <f t="shared" si="1183"/>
        <v>0</v>
      </c>
      <c r="AL4457" s="13"/>
      <c r="AM4457" s="13">
        <f t="shared" si="1184"/>
        <v>0</v>
      </c>
      <c r="AN4457" s="13"/>
      <c r="AO4457" s="13">
        <v>0</v>
      </c>
      <c r="AP4457" s="13">
        <f t="shared" si="1185"/>
        <v>0</v>
      </c>
      <c r="AQ4457" s="13"/>
      <c r="AR4457" s="13">
        <f t="shared" si="1186"/>
        <v>0</v>
      </c>
      <c r="AS4457" s="13"/>
      <c r="AT4457" s="13">
        <f t="shared" si="1187"/>
        <v>0</v>
      </c>
      <c r="AU4457" s="13"/>
      <c r="AV4457" s="13">
        <f t="shared" si="1188"/>
        <v>0</v>
      </c>
      <c r="AW4457" s="13"/>
      <c r="AX4457" s="13">
        <f t="shared" si="1189"/>
        <v>0</v>
      </c>
      <c r="AY4457" s="13"/>
      <c r="AZ4457" s="13">
        <f t="shared" si="1190"/>
        <v>0</v>
      </c>
      <c r="BA4457" s="13"/>
      <c r="BB4457" s="13">
        <f t="shared" si="1191"/>
        <v>0</v>
      </c>
      <c r="BC4457" s="13"/>
      <c r="BD4457" s="13">
        <f t="shared" si="1192"/>
        <v>0</v>
      </c>
      <c r="BE4457" s="13"/>
      <c r="BF4457" s="13">
        <f t="shared" si="1193"/>
        <v>0</v>
      </c>
      <c r="BG4457" s="13"/>
      <c r="BH4457" s="13">
        <f t="shared" si="1194"/>
        <v>84898.831652403373</v>
      </c>
      <c r="BI4457" s="13">
        <f t="shared" si="1195"/>
        <v>84900</v>
      </c>
      <c r="BJ4457" s="13">
        <v>85700</v>
      </c>
    </row>
    <row r="4458" spans="1:62" x14ac:dyDescent="0.25">
      <c r="A4458" t="s">
        <v>4181</v>
      </c>
      <c r="B4458" s="13">
        <v>1315</v>
      </c>
      <c r="C4458">
        <v>539651</v>
      </c>
      <c r="D4458">
        <v>1</v>
      </c>
      <c r="E4458">
        <v>0</v>
      </c>
      <c r="F4458">
        <v>0</v>
      </c>
      <c r="G4458">
        <v>0</v>
      </c>
      <c r="H4458">
        <v>0</v>
      </c>
      <c r="I4458" t="s">
        <v>26</v>
      </c>
      <c r="J4458">
        <v>540765</v>
      </c>
      <c r="K4458" t="s">
        <v>547</v>
      </c>
      <c r="L4458">
        <v>540765</v>
      </c>
      <c r="M4458" t="s">
        <v>547</v>
      </c>
      <c r="N4458">
        <v>540765</v>
      </c>
      <c r="O4458" t="s">
        <v>547</v>
      </c>
      <c r="P4458">
        <v>539139</v>
      </c>
      <c r="Q4458" t="s">
        <v>548</v>
      </c>
      <c r="R4458" s="13">
        <v>302737.41576531256</v>
      </c>
      <c r="S4458" s="13"/>
      <c r="T4458" s="13"/>
      <c r="U4458" s="13"/>
      <c r="V4458" s="13">
        <f t="shared" si="1179"/>
        <v>0</v>
      </c>
      <c r="W4458" s="13"/>
      <c r="X4458" s="13">
        <f t="shared" si="1180"/>
        <v>0</v>
      </c>
      <c r="Y4458" s="13"/>
      <c r="Z4458" s="13">
        <f t="shared" si="1181"/>
        <v>0</v>
      </c>
      <c r="AA4458" s="13"/>
      <c r="AB4458" s="13">
        <f t="shared" si="1182"/>
        <v>0</v>
      </c>
      <c r="AC4458" s="13"/>
      <c r="AD4458" s="13"/>
      <c r="AE4458" s="13"/>
      <c r="AF4458" s="13"/>
      <c r="AG4458" s="13"/>
      <c r="AH4458" s="13"/>
      <c r="AI4458" s="13"/>
      <c r="AJ4458" s="13"/>
      <c r="AK4458" s="13">
        <f t="shared" si="1183"/>
        <v>0</v>
      </c>
      <c r="AL4458" s="13"/>
      <c r="AM4458" s="13">
        <f t="shared" si="1184"/>
        <v>0</v>
      </c>
      <c r="AN4458" s="13"/>
      <c r="AO4458" s="13">
        <v>0</v>
      </c>
      <c r="AP4458" s="13">
        <f t="shared" si="1185"/>
        <v>0</v>
      </c>
      <c r="AQ4458" s="13"/>
      <c r="AR4458" s="13">
        <f t="shared" si="1186"/>
        <v>0</v>
      </c>
      <c r="AS4458" s="13"/>
      <c r="AT4458" s="13">
        <f t="shared" si="1187"/>
        <v>0</v>
      </c>
      <c r="AU4458" s="13"/>
      <c r="AV4458" s="13">
        <f t="shared" si="1188"/>
        <v>0</v>
      </c>
      <c r="AW4458" s="13"/>
      <c r="AX4458" s="13">
        <f t="shared" si="1189"/>
        <v>0</v>
      </c>
      <c r="AY4458" s="13"/>
      <c r="AZ4458" s="13">
        <f t="shared" si="1190"/>
        <v>0</v>
      </c>
      <c r="BA4458" s="13"/>
      <c r="BB4458" s="13">
        <f t="shared" si="1191"/>
        <v>0</v>
      </c>
      <c r="BC4458" s="13"/>
      <c r="BD4458" s="13">
        <f t="shared" si="1192"/>
        <v>0</v>
      </c>
      <c r="BE4458" s="13"/>
      <c r="BF4458" s="13">
        <f t="shared" si="1193"/>
        <v>0</v>
      </c>
      <c r="BG4458" s="13"/>
      <c r="BH4458" s="13">
        <f t="shared" si="1194"/>
        <v>302737.41576531256</v>
      </c>
      <c r="BI4458" s="13">
        <f t="shared" si="1195"/>
        <v>302700</v>
      </c>
      <c r="BJ4458" s="13">
        <v>297700</v>
      </c>
    </row>
    <row r="4459" spans="1:62" x14ac:dyDescent="0.25">
      <c r="A4459" t="s">
        <v>4182</v>
      </c>
      <c r="B4459" s="13">
        <v>86</v>
      </c>
      <c r="C4459">
        <v>565661</v>
      </c>
      <c r="D4459">
        <v>1</v>
      </c>
      <c r="E4459">
        <v>0</v>
      </c>
      <c r="F4459">
        <v>0</v>
      </c>
      <c r="G4459">
        <v>0</v>
      </c>
      <c r="H4459">
        <v>0</v>
      </c>
      <c r="I4459" t="s">
        <v>26</v>
      </c>
      <c r="J4459">
        <v>535702</v>
      </c>
      <c r="K4459" t="s">
        <v>1363</v>
      </c>
      <c r="L4459">
        <v>535702</v>
      </c>
      <c r="M4459" t="s">
        <v>1363</v>
      </c>
      <c r="N4459">
        <v>535419</v>
      </c>
      <c r="O4459" t="s">
        <v>130</v>
      </c>
      <c r="P4459">
        <v>535419</v>
      </c>
      <c r="Q4459" t="s">
        <v>130</v>
      </c>
      <c r="R4459" s="13">
        <v>70488.701001315436</v>
      </c>
      <c r="S4459" s="13"/>
      <c r="T4459" s="13"/>
      <c r="U4459" s="13"/>
      <c r="V4459" s="13">
        <f t="shared" si="1179"/>
        <v>0</v>
      </c>
      <c r="W4459" s="13"/>
      <c r="X4459" s="13">
        <f t="shared" si="1180"/>
        <v>0</v>
      </c>
      <c r="Y4459" s="13"/>
      <c r="Z4459" s="13">
        <f t="shared" si="1181"/>
        <v>0</v>
      </c>
      <c r="AA4459" s="13"/>
      <c r="AB4459" s="13">
        <f t="shared" si="1182"/>
        <v>0</v>
      </c>
      <c r="AC4459" s="13"/>
      <c r="AD4459" s="13"/>
      <c r="AE4459" s="13"/>
      <c r="AF4459" s="13"/>
      <c r="AG4459" s="13"/>
      <c r="AH4459" s="13"/>
      <c r="AI4459" s="13"/>
      <c r="AJ4459" s="13"/>
      <c r="AK4459" s="13">
        <f t="shared" si="1183"/>
        <v>0</v>
      </c>
      <c r="AL4459" s="13"/>
      <c r="AM4459" s="13">
        <f t="shared" si="1184"/>
        <v>0</v>
      </c>
      <c r="AN4459" s="13"/>
      <c r="AO4459" s="13">
        <v>0</v>
      </c>
      <c r="AP4459" s="13">
        <f t="shared" si="1185"/>
        <v>0</v>
      </c>
      <c r="AQ4459" s="13"/>
      <c r="AR4459" s="13">
        <f t="shared" si="1186"/>
        <v>0</v>
      </c>
      <c r="AS4459" s="13"/>
      <c r="AT4459" s="13">
        <f t="shared" si="1187"/>
        <v>0</v>
      </c>
      <c r="AU4459" s="13"/>
      <c r="AV4459" s="13">
        <f t="shared" si="1188"/>
        <v>0</v>
      </c>
      <c r="AW4459" s="13"/>
      <c r="AX4459" s="13">
        <f t="shared" si="1189"/>
        <v>0</v>
      </c>
      <c r="AY4459" s="13"/>
      <c r="AZ4459" s="13">
        <f t="shared" si="1190"/>
        <v>0</v>
      </c>
      <c r="BA4459" s="13"/>
      <c r="BB4459" s="13">
        <f t="shared" si="1191"/>
        <v>0</v>
      </c>
      <c r="BC4459" s="13"/>
      <c r="BD4459" s="13">
        <f t="shared" si="1192"/>
        <v>0</v>
      </c>
      <c r="BE4459" s="13"/>
      <c r="BF4459" s="13">
        <f t="shared" si="1193"/>
        <v>0</v>
      </c>
      <c r="BG4459" s="13"/>
      <c r="BH4459" s="13">
        <f t="shared" si="1194"/>
        <v>70488.701001315436</v>
      </c>
      <c r="BI4459" s="13">
        <f t="shared" si="1195"/>
        <v>70500</v>
      </c>
      <c r="BJ4459" s="13">
        <v>70800</v>
      </c>
    </row>
    <row r="4460" spans="1:62" x14ac:dyDescent="0.25">
      <c r="A4460" t="s">
        <v>4183</v>
      </c>
      <c r="B4460" s="13">
        <v>559</v>
      </c>
      <c r="C4460">
        <v>578720</v>
      </c>
      <c r="D4460">
        <v>1</v>
      </c>
      <c r="E4460">
        <v>0</v>
      </c>
      <c r="F4460">
        <v>0</v>
      </c>
      <c r="G4460">
        <v>0</v>
      </c>
      <c r="H4460">
        <v>0</v>
      </c>
      <c r="I4460" t="s">
        <v>41</v>
      </c>
      <c r="J4460">
        <v>578576</v>
      </c>
      <c r="K4460" t="s">
        <v>599</v>
      </c>
      <c r="L4460">
        <v>578576</v>
      </c>
      <c r="M4460" t="s">
        <v>599</v>
      </c>
      <c r="N4460">
        <v>578576</v>
      </c>
      <c r="O4460" t="s">
        <v>599</v>
      </c>
      <c r="P4460">
        <v>578576</v>
      </c>
      <c r="Q4460" t="s">
        <v>599</v>
      </c>
      <c r="R4460" s="13">
        <v>130446.76168926894</v>
      </c>
      <c r="S4460" s="13"/>
      <c r="T4460" s="13"/>
      <c r="U4460" s="13"/>
      <c r="V4460" s="13">
        <f t="shared" si="1179"/>
        <v>0</v>
      </c>
      <c r="W4460" s="13"/>
      <c r="X4460" s="13">
        <f t="shared" si="1180"/>
        <v>0</v>
      </c>
      <c r="Y4460" s="13"/>
      <c r="Z4460" s="13">
        <f t="shared" si="1181"/>
        <v>0</v>
      </c>
      <c r="AA4460" s="13"/>
      <c r="AB4460" s="13">
        <f t="shared" si="1182"/>
        <v>0</v>
      </c>
      <c r="AC4460" s="13"/>
      <c r="AD4460" s="13"/>
      <c r="AE4460" s="13"/>
      <c r="AF4460" s="13"/>
      <c r="AG4460" s="13"/>
      <c r="AH4460" s="13"/>
      <c r="AI4460" s="13"/>
      <c r="AJ4460" s="13"/>
      <c r="AK4460" s="13">
        <f t="shared" si="1183"/>
        <v>0</v>
      </c>
      <c r="AL4460" s="13"/>
      <c r="AM4460" s="13">
        <f t="shared" si="1184"/>
        <v>0</v>
      </c>
      <c r="AN4460" s="13"/>
      <c r="AO4460" s="13">
        <v>0</v>
      </c>
      <c r="AP4460" s="13">
        <f t="shared" si="1185"/>
        <v>0</v>
      </c>
      <c r="AQ4460" s="13"/>
      <c r="AR4460" s="13">
        <f t="shared" si="1186"/>
        <v>0</v>
      </c>
      <c r="AS4460" s="13"/>
      <c r="AT4460" s="13">
        <f t="shared" si="1187"/>
        <v>0</v>
      </c>
      <c r="AU4460" s="13"/>
      <c r="AV4460" s="13">
        <f t="shared" si="1188"/>
        <v>0</v>
      </c>
      <c r="AW4460" s="13"/>
      <c r="AX4460" s="13">
        <f t="shared" si="1189"/>
        <v>0</v>
      </c>
      <c r="AY4460" s="13"/>
      <c r="AZ4460" s="13">
        <f t="shared" si="1190"/>
        <v>0</v>
      </c>
      <c r="BA4460" s="13"/>
      <c r="BB4460" s="13">
        <f t="shared" si="1191"/>
        <v>0</v>
      </c>
      <c r="BC4460" s="13"/>
      <c r="BD4460" s="13">
        <f t="shared" si="1192"/>
        <v>0</v>
      </c>
      <c r="BE4460" s="13"/>
      <c r="BF4460" s="13">
        <f t="shared" si="1193"/>
        <v>0</v>
      </c>
      <c r="BG4460" s="13"/>
      <c r="BH4460" s="13">
        <f t="shared" si="1194"/>
        <v>130446.76168926894</v>
      </c>
      <c r="BI4460" s="13">
        <f t="shared" si="1195"/>
        <v>130400</v>
      </c>
      <c r="BJ4460" s="13">
        <v>127200</v>
      </c>
    </row>
    <row r="4461" spans="1:62" x14ac:dyDescent="0.25">
      <c r="A4461" t="s">
        <v>4183</v>
      </c>
      <c r="B4461" s="13">
        <v>226</v>
      </c>
      <c r="C4461">
        <v>541273</v>
      </c>
      <c r="D4461">
        <v>1</v>
      </c>
      <c r="E4461">
        <v>0</v>
      </c>
      <c r="F4461">
        <v>0</v>
      </c>
      <c r="G4461">
        <v>0</v>
      </c>
      <c r="H4461">
        <v>0</v>
      </c>
      <c r="I4461" t="s">
        <v>26</v>
      </c>
      <c r="J4461">
        <v>540935</v>
      </c>
      <c r="K4461" t="s">
        <v>1496</v>
      </c>
      <c r="L4461">
        <v>540404</v>
      </c>
      <c r="M4461" t="s">
        <v>719</v>
      </c>
      <c r="N4461">
        <v>539911</v>
      </c>
      <c r="O4461" t="s">
        <v>345</v>
      </c>
      <c r="P4461">
        <v>539911</v>
      </c>
      <c r="Q4461" t="s">
        <v>345</v>
      </c>
      <c r="R4461" s="13">
        <v>70488.701001315436</v>
      </c>
      <c r="S4461" s="13"/>
      <c r="T4461" s="13"/>
      <c r="U4461" s="13"/>
      <c r="V4461" s="13">
        <f t="shared" si="1179"/>
        <v>0</v>
      </c>
      <c r="W4461" s="13"/>
      <c r="X4461" s="13">
        <f t="shared" si="1180"/>
        <v>0</v>
      </c>
      <c r="Y4461" s="13"/>
      <c r="Z4461" s="13">
        <f t="shared" si="1181"/>
        <v>0</v>
      </c>
      <c r="AA4461" s="13"/>
      <c r="AB4461" s="13">
        <f t="shared" si="1182"/>
        <v>0</v>
      </c>
      <c r="AC4461" s="13"/>
      <c r="AD4461" s="13"/>
      <c r="AE4461" s="13"/>
      <c r="AF4461" s="13"/>
      <c r="AG4461" s="13"/>
      <c r="AH4461" s="13"/>
      <c r="AI4461" s="13"/>
      <c r="AJ4461" s="13"/>
      <c r="AK4461" s="13">
        <f t="shared" si="1183"/>
        <v>0</v>
      </c>
      <c r="AL4461" s="13"/>
      <c r="AM4461" s="13">
        <f t="shared" si="1184"/>
        <v>0</v>
      </c>
      <c r="AN4461" s="13"/>
      <c r="AO4461" s="13">
        <v>0</v>
      </c>
      <c r="AP4461" s="13">
        <f t="shared" si="1185"/>
        <v>0</v>
      </c>
      <c r="AQ4461" s="13"/>
      <c r="AR4461" s="13">
        <f t="shared" si="1186"/>
        <v>0</v>
      </c>
      <c r="AS4461" s="13"/>
      <c r="AT4461" s="13">
        <f t="shared" si="1187"/>
        <v>0</v>
      </c>
      <c r="AU4461" s="13"/>
      <c r="AV4461" s="13">
        <f t="shared" si="1188"/>
        <v>0</v>
      </c>
      <c r="AW4461" s="13"/>
      <c r="AX4461" s="13">
        <f t="shared" si="1189"/>
        <v>0</v>
      </c>
      <c r="AY4461" s="13"/>
      <c r="AZ4461" s="13">
        <f t="shared" si="1190"/>
        <v>0</v>
      </c>
      <c r="BA4461" s="13"/>
      <c r="BB4461" s="13">
        <f t="shared" si="1191"/>
        <v>0</v>
      </c>
      <c r="BC4461" s="13"/>
      <c r="BD4461" s="13">
        <f t="shared" si="1192"/>
        <v>0</v>
      </c>
      <c r="BE4461" s="13"/>
      <c r="BF4461" s="13">
        <f t="shared" si="1193"/>
        <v>0</v>
      </c>
      <c r="BG4461" s="13"/>
      <c r="BH4461" s="13">
        <f t="shared" si="1194"/>
        <v>70488.701001315436</v>
      </c>
      <c r="BI4461" s="13">
        <f t="shared" si="1195"/>
        <v>70500</v>
      </c>
      <c r="BJ4461" s="13">
        <v>70800</v>
      </c>
    </row>
    <row r="4462" spans="1:62" x14ac:dyDescent="0.25">
      <c r="A4462" s="3" t="s">
        <v>4184</v>
      </c>
      <c r="B4462" s="13">
        <v>1299</v>
      </c>
      <c r="C4462">
        <v>555533</v>
      </c>
      <c r="D4462">
        <v>1</v>
      </c>
      <c r="E4462">
        <v>1</v>
      </c>
      <c r="F4462">
        <v>0</v>
      </c>
      <c r="G4462">
        <v>0</v>
      </c>
      <c r="H4462">
        <v>0</v>
      </c>
      <c r="I4462" t="s">
        <v>18</v>
      </c>
      <c r="J4462">
        <v>555533</v>
      </c>
      <c r="K4462" t="s">
        <v>4184</v>
      </c>
      <c r="L4462">
        <v>554961</v>
      </c>
      <c r="M4462" t="s">
        <v>17</v>
      </c>
      <c r="N4462">
        <v>554961</v>
      </c>
      <c r="O4462" t="s">
        <v>17</v>
      </c>
      <c r="P4462">
        <v>554961</v>
      </c>
      <c r="Q4462" t="s">
        <v>17</v>
      </c>
      <c r="R4462" s="13">
        <v>299124.46852935309</v>
      </c>
      <c r="S4462" s="13">
        <v>1299</v>
      </c>
      <c r="T4462" s="13">
        <v>69573.895070668936</v>
      </c>
      <c r="U4462" s="13"/>
      <c r="V4462" s="13">
        <f t="shared" si="1179"/>
        <v>0</v>
      </c>
      <c r="W4462" s="13">
        <v>5</v>
      </c>
      <c r="X4462" s="13">
        <f t="shared" si="1180"/>
        <v>14820</v>
      </c>
      <c r="Y4462" s="13">
        <v>2</v>
      </c>
      <c r="Z4462" s="13">
        <f t="shared" si="1181"/>
        <v>1976</v>
      </c>
      <c r="AA4462" s="13">
        <v>3</v>
      </c>
      <c r="AB4462" s="13">
        <f t="shared" si="1182"/>
        <v>741</v>
      </c>
      <c r="AC4462" s="13"/>
      <c r="AD4462" s="13"/>
      <c r="AE4462" s="13"/>
      <c r="AF4462" s="13"/>
      <c r="AG4462" s="13"/>
      <c r="AH4462" s="13"/>
      <c r="AI4462" s="13"/>
      <c r="AJ4462" s="13"/>
      <c r="AK4462" s="13">
        <f t="shared" si="1183"/>
        <v>0</v>
      </c>
      <c r="AL4462" s="13"/>
      <c r="AM4462" s="13">
        <f t="shared" si="1184"/>
        <v>0</v>
      </c>
      <c r="AN4462" s="13"/>
      <c r="AO4462" s="13">
        <v>0</v>
      </c>
      <c r="AP4462" s="13">
        <f t="shared" si="1185"/>
        <v>0</v>
      </c>
      <c r="AQ4462" s="13"/>
      <c r="AR4462" s="13">
        <f t="shared" si="1186"/>
        <v>0</v>
      </c>
      <c r="AS4462" s="13"/>
      <c r="AT4462" s="13">
        <f t="shared" si="1187"/>
        <v>0</v>
      </c>
      <c r="AU4462" s="13"/>
      <c r="AV4462" s="13">
        <f t="shared" si="1188"/>
        <v>0</v>
      </c>
      <c r="AW4462" s="13"/>
      <c r="AX4462" s="13">
        <f t="shared" si="1189"/>
        <v>0</v>
      </c>
      <c r="AY4462" s="13"/>
      <c r="AZ4462" s="13">
        <f t="shared" si="1190"/>
        <v>0</v>
      </c>
      <c r="BA4462" s="13"/>
      <c r="BB4462" s="13">
        <f t="shared" si="1191"/>
        <v>0</v>
      </c>
      <c r="BC4462" s="13"/>
      <c r="BD4462" s="13">
        <f t="shared" si="1192"/>
        <v>0</v>
      </c>
      <c r="BE4462" s="13"/>
      <c r="BF4462" s="13">
        <f t="shared" si="1193"/>
        <v>0</v>
      </c>
      <c r="BG4462" s="13"/>
      <c r="BH4462" s="13">
        <f t="shared" si="1194"/>
        <v>386235.36360002204</v>
      </c>
      <c r="BI4462" s="13">
        <f t="shared" si="1195"/>
        <v>386200</v>
      </c>
      <c r="BJ4462" s="13">
        <v>397200</v>
      </c>
    </row>
    <row r="4463" spans="1:62" x14ac:dyDescent="0.25">
      <c r="A4463" t="s">
        <v>4185</v>
      </c>
      <c r="B4463" s="13">
        <v>319</v>
      </c>
      <c r="C4463">
        <v>573191</v>
      </c>
      <c r="D4463">
        <v>1</v>
      </c>
      <c r="E4463">
        <v>0</v>
      </c>
      <c r="F4463">
        <v>0</v>
      </c>
      <c r="G4463">
        <v>0</v>
      </c>
      <c r="H4463">
        <v>0</v>
      </c>
      <c r="I4463" t="s">
        <v>33</v>
      </c>
      <c r="J4463">
        <v>571091</v>
      </c>
      <c r="K4463" t="s">
        <v>283</v>
      </c>
      <c r="L4463">
        <v>569810</v>
      </c>
      <c r="M4463" t="s">
        <v>98</v>
      </c>
      <c r="N4463">
        <v>569810</v>
      </c>
      <c r="O4463" t="s">
        <v>98</v>
      </c>
      <c r="P4463">
        <v>569810</v>
      </c>
      <c r="Q4463" t="s">
        <v>98</v>
      </c>
      <c r="R4463" s="13">
        <v>74908.97796114831</v>
      </c>
      <c r="S4463" s="13"/>
      <c r="T4463" s="13"/>
      <c r="U4463" s="13"/>
      <c r="V4463" s="13">
        <f t="shared" si="1179"/>
        <v>0</v>
      </c>
      <c r="W4463" s="13"/>
      <c r="X4463" s="13">
        <f t="shared" si="1180"/>
        <v>0</v>
      </c>
      <c r="Y4463" s="13"/>
      <c r="Z4463" s="13">
        <f t="shared" si="1181"/>
        <v>0</v>
      </c>
      <c r="AA4463" s="13"/>
      <c r="AB4463" s="13">
        <f t="shared" si="1182"/>
        <v>0</v>
      </c>
      <c r="AC4463" s="13"/>
      <c r="AD4463" s="13"/>
      <c r="AE4463" s="13"/>
      <c r="AF4463" s="13"/>
      <c r="AG4463" s="13"/>
      <c r="AH4463" s="13"/>
      <c r="AI4463" s="13"/>
      <c r="AJ4463" s="13"/>
      <c r="AK4463" s="13">
        <f t="shared" si="1183"/>
        <v>0</v>
      </c>
      <c r="AL4463" s="13"/>
      <c r="AM4463" s="13">
        <f t="shared" si="1184"/>
        <v>0</v>
      </c>
      <c r="AN4463" s="13"/>
      <c r="AO4463" s="13">
        <v>0</v>
      </c>
      <c r="AP4463" s="13">
        <f t="shared" si="1185"/>
        <v>0</v>
      </c>
      <c r="AQ4463" s="13"/>
      <c r="AR4463" s="13">
        <f t="shared" si="1186"/>
        <v>0</v>
      </c>
      <c r="AS4463" s="13"/>
      <c r="AT4463" s="13">
        <f t="shared" si="1187"/>
        <v>0</v>
      </c>
      <c r="AU4463" s="13"/>
      <c r="AV4463" s="13">
        <f t="shared" si="1188"/>
        <v>0</v>
      </c>
      <c r="AW4463" s="13"/>
      <c r="AX4463" s="13">
        <f t="shared" si="1189"/>
        <v>0</v>
      </c>
      <c r="AY4463" s="13"/>
      <c r="AZ4463" s="13">
        <f t="shared" si="1190"/>
        <v>0</v>
      </c>
      <c r="BA4463" s="13"/>
      <c r="BB4463" s="13">
        <f t="shared" si="1191"/>
        <v>0</v>
      </c>
      <c r="BC4463" s="13"/>
      <c r="BD4463" s="13">
        <f t="shared" si="1192"/>
        <v>0</v>
      </c>
      <c r="BE4463" s="13"/>
      <c r="BF4463" s="13">
        <f t="shared" si="1193"/>
        <v>0</v>
      </c>
      <c r="BG4463" s="13"/>
      <c r="BH4463" s="13">
        <f t="shared" si="1194"/>
        <v>74908.97796114831</v>
      </c>
      <c r="BI4463" s="13">
        <f t="shared" si="1195"/>
        <v>74900</v>
      </c>
      <c r="BJ4463" s="13">
        <v>75900</v>
      </c>
    </row>
    <row r="4464" spans="1:62" x14ac:dyDescent="0.25">
      <c r="A4464" s="5" t="s">
        <v>1112</v>
      </c>
      <c r="B4464" s="13">
        <v>3221</v>
      </c>
      <c r="C4464">
        <v>537764</v>
      </c>
      <c r="D4464">
        <v>1</v>
      </c>
      <c r="E4464">
        <v>1</v>
      </c>
      <c r="F4464">
        <v>1</v>
      </c>
      <c r="G4464">
        <v>1</v>
      </c>
      <c r="H4464">
        <v>0</v>
      </c>
      <c r="I4464" t="s">
        <v>26</v>
      </c>
      <c r="J4464">
        <v>537764</v>
      </c>
      <c r="K4464" t="s">
        <v>1112</v>
      </c>
      <c r="L4464">
        <v>537764</v>
      </c>
      <c r="M4464" t="s">
        <v>1112</v>
      </c>
      <c r="N4464">
        <v>537764</v>
      </c>
      <c r="O4464" t="s">
        <v>1112</v>
      </c>
      <c r="P4464">
        <v>537004</v>
      </c>
      <c r="Q4464" t="s">
        <v>314</v>
      </c>
      <c r="R4464" s="13">
        <v>725685.08622218471</v>
      </c>
      <c r="S4464" s="13">
        <v>7886</v>
      </c>
      <c r="T4464" s="13">
        <v>419936.31985365244</v>
      </c>
      <c r="U4464" s="13"/>
      <c r="V4464" s="13">
        <f t="shared" si="1179"/>
        <v>0</v>
      </c>
      <c r="W4464" s="13">
        <v>22</v>
      </c>
      <c r="X4464" s="13">
        <f t="shared" si="1180"/>
        <v>65208</v>
      </c>
      <c r="Y4464" s="13">
        <v>40</v>
      </c>
      <c r="Z4464" s="13">
        <f t="shared" si="1181"/>
        <v>39520</v>
      </c>
      <c r="AA4464" s="13">
        <v>14</v>
      </c>
      <c r="AB4464" s="13">
        <f t="shared" si="1182"/>
        <v>3458</v>
      </c>
      <c r="AC4464" s="13">
        <v>9984</v>
      </c>
      <c r="AD4464" s="13">
        <v>2089779.3399400865</v>
      </c>
      <c r="AE4464" s="13">
        <v>7886</v>
      </c>
      <c r="AF4464" s="13">
        <v>874989.88130114449</v>
      </c>
      <c r="AG4464" s="13"/>
      <c r="AH4464" s="13"/>
      <c r="AI4464" s="13"/>
      <c r="AJ4464" s="13"/>
      <c r="AK4464" s="13">
        <f t="shared" si="1183"/>
        <v>0</v>
      </c>
      <c r="AL4464" s="13"/>
      <c r="AM4464" s="13">
        <f t="shared" si="1184"/>
        <v>0</v>
      </c>
      <c r="AN4464" s="13"/>
      <c r="AO4464" s="13">
        <v>3</v>
      </c>
      <c r="AP4464" s="13">
        <f t="shared" si="1185"/>
        <v>91500</v>
      </c>
      <c r="AQ4464" s="13"/>
      <c r="AR4464" s="13">
        <f t="shared" si="1186"/>
        <v>0</v>
      </c>
      <c r="AS4464" s="13"/>
      <c r="AT4464" s="13">
        <f t="shared" si="1187"/>
        <v>0</v>
      </c>
      <c r="AU4464" s="13"/>
      <c r="AV4464" s="13">
        <f t="shared" si="1188"/>
        <v>0</v>
      </c>
      <c r="AW4464" s="13"/>
      <c r="AX4464" s="13">
        <f t="shared" si="1189"/>
        <v>0</v>
      </c>
      <c r="AY4464" s="13"/>
      <c r="AZ4464" s="13">
        <f t="shared" si="1190"/>
        <v>0</v>
      </c>
      <c r="BA4464" s="13"/>
      <c r="BB4464" s="13">
        <f t="shared" si="1191"/>
        <v>0</v>
      </c>
      <c r="BC4464" s="13"/>
      <c r="BD4464" s="13">
        <f t="shared" si="1192"/>
        <v>0</v>
      </c>
      <c r="BE4464" s="13"/>
      <c r="BF4464" s="13">
        <f t="shared" si="1193"/>
        <v>0</v>
      </c>
      <c r="BG4464" s="13"/>
      <c r="BH4464" s="13">
        <f t="shared" si="1194"/>
        <v>4310076.6273170682</v>
      </c>
      <c r="BI4464" s="13">
        <f t="shared" si="1195"/>
        <v>4310100</v>
      </c>
      <c r="BJ4464" s="13">
        <v>4246400</v>
      </c>
    </row>
    <row r="4465" spans="1:62" x14ac:dyDescent="0.25">
      <c r="A4465" t="s">
        <v>4186</v>
      </c>
      <c r="B4465" s="13">
        <v>135</v>
      </c>
      <c r="C4465">
        <v>548731</v>
      </c>
      <c r="D4465">
        <v>1</v>
      </c>
      <c r="E4465">
        <v>0</v>
      </c>
      <c r="F4465">
        <v>0</v>
      </c>
      <c r="G4465">
        <v>0</v>
      </c>
      <c r="H4465">
        <v>0</v>
      </c>
      <c r="I4465" t="s">
        <v>75</v>
      </c>
      <c r="J4465">
        <v>548332</v>
      </c>
      <c r="K4465" t="s">
        <v>1035</v>
      </c>
      <c r="L4465">
        <v>548511</v>
      </c>
      <c r="M4465" t="s">
        <v>725</v>
      </c>
      <c r="N4465">
        <v>548511</v>
      </c>
      <c r="O4465" t="s">
        <v>725</v>
      </c>
      <c r="P4465">
        <v>548511</v>
      </c>
      <c r="Q4465" t="s">
        <v>725</v>
      </c>
      <c r="R4465" s="13">
        <v>70488.701001315436</v>
      </c>
      <c r="S4465" s="13"/>
      <c r="T4465" s="13"/>
      <c r="U4465" s="13"/>
      <c r="V4465" s="13">
        <f t="shared" si="1179"/>
        <v>0</v>
      </c>
      <c r="W4465" s="13"/>
      <c r="X4465" s="13">
        <f t="shared" si="1180"/>
        <v>0</v>
      </c>
      <c r="Y4465" s="13"/>
      <c r="Z4465" s="13">
        <f t="shared" si="1181"/>
        <v>0</v>
      </c>
      <c r="AA4465" s="13"/>
      <c r="AB4465" s="13">
        <f t="shared" si="1182"/>
        <v>0</v>
      </c>
      <c r="AC4465" s="13"/>
      <c r="AD4465" s="13"/>
      <c r="AE4465" s="13"/>
      <c r="AF4465" s="13"/>
      <c r="AG4465" s="13"/>
      <c r="AH4465" s="13"/>
      <c r="AI4465" s="13"/>
      <c r="AJ4465" s="13"/>
      <c r="AK4465" s="13">
        <f t="shared" si="1183"/>
        <v>0</v>
      </c>
      <c r="AL4465" s="13"/>
      <c r="AM4465" s="13">
        <f t="shared" si="1184"/>
        <v>0</v>
      </c>
      <c r="AN4465" s="13"/>
      <c r="AO4465" s="13">
        <v>0</v>
      </c>
      <c r="AP4465" s="13">
        <f t="shared" si="1185"/>
        <v>0</v>
      </c>
      <c r="AQ4465" s="13"/>
      <c r="AR4465" s="13">
        <f t="shared" si="1186"/>
        <v>0</v>
      </c>
      <c r="AS4465" s="13"/>
      <c r="AT4465" s="13">
        <f t="shared" si="1187"/>
        <v>0</v>
      </c>
      <c r="AU4465" s="13"/>
      <c r="AV4465" s="13">
        <f t="shared" si="1188"/>
        <v>0</v>
      </c>
      <c r="AW4465" s="13"/>
      <c r="AX4465" s="13">
        <f t="shared" si="1189"/>
        <v>0</v>
      </c>
      <c r="AY4465" s="13"/>
      <c r="AZ4465" s="13">
        <f t="shared" si="1190"/>
        <v>0</v>
      </c>
      <c r="BA4465" s="13"/>
      <c r="BB4465" s="13">
        <f t="shared" si="1191"/>
        <v>0</v>
      </c>
      <c r="BC4465" s="13"/>
      <c r="BD4465" s="13">
        <f t="shared" si="1192"/>
        <v>0</v>
      </c>
      <c r="BE4465" s="13"/>
      <c r="BF4465" s="13">
        <f t="shared" si="1193"/>
        <v>0</v>
      </c>
      <c r="BG4465" s="13"/>
      <c r="BH4465" s="13">
        <f t="shared" si="1194"/>
        <v>70488.701001315436</v>
      </c>
      <c r="BI4465" s="13">
        <f t="shared" si="1195"/>
        <v>70500</v>
      </c>
      <c r="BJ4465" s="13">
        <v>70800</v>
      </c>
    </row>
    <row r="4466" spans="1:62" x14ac:dyDescent="0.25">
      <c r="A4466" t="s">
        <v>4187</v>
      </c>
      <c r="B4466" s="13">
        <v>414</v>
      </c>
      <c r="C4466">
        <v>592561</v>
      </c>
      <c r="D4466">
        <v>1</v>
      </c>
      <c r="E4466">
        <v>0</v>
      </c>
      <c r="F4466">
        <v>0</v>
      </c>
      <c r="G4466">
        <v>0</v>
      </c>
      <c r="H4466">
        <v>0</v>
      </c>
      <c r="I4466" t="s">
        <v>90</v>
      </c>
      <c r="J4466">
        <v>592790</v>
      </c>
      <c r="K4466" t="s">
        <v>3244</v>
      </c>
      <c r="L4466">
        <v>550752</v>
      </c>
      <c r="M4466" t="s">
        <v>1278</v>
      </c>
      <c r="N4466">
        <v>550752</v>
      </c>
      <c r="O4466" t="s">
        <v>1278</v>
      </c>
      <c r="P4466">
        <v>592005</v>
      </c>
      <c r="Q4466" t="s">
        <v>89</v>
      </c>
      <c r="R4466" s="13">
        <v>96955.211708503499</v>
      </c>
      <c r="S4466" s="13"/>
      <c r="T4466" s="13"/>
      <c r="U4466" s="13"/>
      <c r="V4466" s="13">
        <f t="shared" si="1179"/>
        <v>0</v>
      </c>
      <c r="W4466" s="13"/>
      <c r="X4466" s="13">
        <f t="shared" si="1180"/>
        <v>0</v>
      </c>
      <c r="Y4466" s="13"/>
      <c r="Z4466" s="13">
        <f t="shared" si="1181"/>
        <v>0</v>
      </c>
      <c r="AA4466" s="13"/>
      <c r="AB4466" s="13">
        <f t="shared" si="1182"/>
        <v>0</v>
      </c>
      <c r="AC4466" s="13"/>
      <c r="AD4466" s="13"/>
      <c r="AE4466" s="13"/>
      <c r="AF4466" s="13"/>
      <c r="AG4466" s="13"/>
      <c r="AH4466" s="13"/>
      <c r="AI4466" s="13"/>
      <c r="AJ4466" s="13"/>
      <c r="AK4466" s="13">
        <f t="shared" si="1183"/>
        <v>0</v>
      </c>
      <c r="AL4466" s="13"/>
      <c r="AM4466" s="13">
        <f t="shared" si="1184"/>
        <v>0</v>
      </c>
      <c r="AN4466" s="13"/>
      <c r="AO4466" s="13">
        <v>0</v>
      </c>
      <c r="AP4466" s="13">
        <f t="shared" si="1185"/>
        <v>0</v>
      </c>
      <c r="AQ4466" s="13"/>
      <c r="AR4466" s="13">
        <f t="shared" si="1186"/>
        <v>0</v>
      </c>
      <c r="AS4466" s="13"/>
      <c r="AT4466" s="13">
        <f t="shared" si="1187"/>
        <v>0</v>
      </c>
      <c r="AU4466" s="13"/>
      <c r="AV4466" s="13">
        <f t="shared" si="1188"/>
        <v>0</v>
      </c>
      <c r="AW4466" s="13"/>
      <c r="AX4466" s="13">
        <f t="shared" si="1189"/>
        <v>0</v>
      </c>
      <c r="AY4466" s="13"/>
      <c r="AZ4466" s="13">
        <f t="shared" si="1190"/>
        <v>0</v>
      </c>
      <c r="BA4466" s="13"/>
      <c r="BB4466" s="13">
        <f t="shared" si="1191"/>
        <v>0</v>
      </c>
      <c r="BC4466" s="13"/>
      <c r="BD4466" s="13">
        <f t="shared" si="1192"/>
        <v>0</v>
      </c>
      <c r="BE4466" s="13"/>
      <c r="BF4466" s="13">
        <f t="shared" si="1193"/>
        <v>0</v>
      </c>
      <c r="BG4466" s="13"/>
      <c r="BH4466" s="13">
        <f t="shared" si="1194"/>
        <v>96955.211708503499</v>
      </c>
      <c r="BI4466" s="13">
        <f t="shared" si="1195"/>
        <v>97000</v>
      </c>
      <c r="BJ4466" s="13">
        <v>93100</v>
      </c>
    </row>
    <row r="4467" spans="1:62" x14ac:dyDescent="0.25">
      <c r="A4467" t="s">
        <v>4188</v>
      </c>
      <c r="B4467" s="13">
        <v>173</v>
      </c>
      <c r="C4467">
        <v>534374</v>
      </c>
      <c r="D4467">
        <v>1</v>
      </c>
      <c r="E4467">
        <v>0</v>
      </c>
      <c r="F4467">
        <v>0</v>
      </c>
      <c r="G4467">
        <v>0</v>
      </c>
      <c r="H4467">
        <v>0</v>
      </c>
      <c r="I4467" t="s">
        <v>26</v>
      </c>
      <c r="J4467">
        <v>534358</v>
      </c>
      <c r="K4467" t="s">
        <v>1175</v>
      </c>
      <c r="L4467">
        <v>534498</v>
      </c>
      <c r="M4467" t="s">
        <v>1000</v>
      </c>
      <c r="N4467">
        <v>534498</v>
      </c>
      <c r="O4467" t="s">
        <v>1000</v>
      </c>
      <c r="P4467">
        <v>533955</v>
      </c>
      <c r="Q4467" t="s">
        <v>25</v>
      </c>
      <c r="R4467" s="13">
        <v>70488.701001315436</v>
      </c>
      <c r="S4467" s="13"/>
      <c r="T4467" s="13"/>
      <c r="U4467" s="13"/>
      <c r="V4467" s="13">
        <f t="shared" si="1179"/>
        <v>0</v>
      </c>
      <c r="W4467" s="13"/>
      <c r="X4467" s="13">
        <f t="shared" si="1180"/>
        <v>0</v>
      </c>
      <c r="Y4467" s="13"/>
      <c r="Z4467" s="13">
        <f t="shared" si="1181"/>
        <v>0</v>
      </c>
      <c r="AA4467" s="13"/>
      <c r="AB4467" s="13">
        <f t="shared" si="1182"/>
        <v>0</v>
      </c>
      <c r="AC4467" s="13"/>
      <c r="AD4467" s="13"/>
      <c r="AE4467" s="13"/>
      <c r="AF4467" s="13"/>
      <c r="AG4467" s="13"/>
      <c r="AH4467" s="13"/>
      <c r="AI4467" s="13"/>
      <c r="AJ4467" s="13"/>
      <c r="AK4467" s="13">
        <f t="shared" si="1183"/>
        <v>0</v>
      </c>
      <c r="AL4467" s="13"/>
      <c r="AM4467" s="13">
        <f t="shared" si="1184"/>
        <v>0</v>
      </c>
      <c r="AN4467" s="13"/>
      <c r="AO4467" s="13">
        <v>5</v>
      </c>
      <c r="AP4467" s="13">
        <f t="shared" si="1185"/>
        <v>152500</v>
      </c>
      <c r="AQ4467" s="13"/>
      <c r="AR4467" s="13">
        <f t="shared" si="1186"/>
        <v>0</v>
      </c>
      <c r="AS4467" s="13"/>
      <c r="AT4467" s="13">
        <f t="shared" si="1187"/>
        <v>0</v>
      </c>
      <c r="AU4467" s="13"/>
      <c r="AV4467" s="13">
        <f t="shared" si="1188"/>
        <v>0</v>
      </c>
      <c r="AW4467" s="13"/>
      <c r="AX4467" s="13">
        <f t="shared" si="1189"/>
        <v>0</v>
      </c>
      <c r="AY4467" s="13"/>
      <c r="AZ4467" s="13">
        <f t="shared" si="1190"/>
        <v>0</v>
      </c>
      <c r="BA4467" s="13"/>
      <c r="BB4467" s="13">
        <f t="shared" si="1191"/>
        <v>0</v>
      </c>
      <c r="BC4467" s="13"/>
      <c r="BD4467" s="13">
        <f t="shared" si="1192"/>
        <v>0</v>
      </c>
      <c r="BE4467" s="13"/>
      <c r="BF4467" s="13">
        <f t="shared" si="1193"/>
        <v>0</v>
      </c>
      <c r="BG4467" s="13"/>
      <c r="BH4467" s="13">
        <f t="shared" si="1194"/>
        <v>222988.70100131544</v>
      </c>
      <c r="BI4467" s="13">
        <f t="shared" si="1195"/>
        <v>223000</v>
      </c>
      <c r="BJ4467" s="13">
        <v>314800</v>
      </c>
    </row>
    <row r="4468" spans="1:62" x14ac:dyDescent="0.25">
      <c r="A4468" t="s">
        <v>4189</v>
      </c>
      <c r="B4468" s="13">
        <v>1383</v>
      </c>
      <c r="C4468">
        <v>547077</v>
      </c>
      <c r="D4468">
        <v>1</v>
      </c>
      <c r="E4468">
        <v>0</v>
      </c>
      <c r="F4468">
        <v>0</v>
      </c>
      <c r="G4468">
        <v>0</v>
      </c>
      <c r="H4468">
        <v>0</v>
      </c>
      <c r="I4468" t="s">
        <v>61</v>
      </c>
      <c r="J4468">
        <v>500496</v>
      </c>
      <c r="K4468" t="s">
        <v>94</v>
      </c>
      <c r="L4468">
        <v>500496</v>
      </c>
      <c r="M4468" t="s">
        <v>94</v>
      </c>
      <c r="N4468">
        <v>500496</v>
      </c>
      <c r="O4468" t="s">
        <v>94</v>
      </c>
      <c r="P4468">
        <v>500496</v>
      </c>
      <c r="Q4468" t="s">
        <v>94</v>
      </c>
      <c r="R4468" s="13">
        <v>318078.42156280403</v>
      </c>
      <c r="S4468" s="13"/>
      <c r="T4468" s="13"/>
      <c r="U4468" s="13"/>
      <c r="V4468" s="13">
        <f t="shared" si="1179"/>
        <v>0</v>
      </c>
      <c r="W4468" s="13"/>
      <c r="X4468" s="13">
        <f t="shared" si="1180"/>
        <v>0</v>
      </c>
      <c r="Y4468" s="13"/>
      <c r="Z4468" s="13">
        <f t="shared" si="1181"/>
        <v>0</v>
      </c>
      <c r="AA4468" s="13"/>
      <c r="AB4468" s="13">
        <f t="shared" si="1182"/>
        <v>0</v>
      </c>
      <c r="AC4468" s="13"/>
      <c r="AD4468" s="13"/>
      <c r="AE4468" s="13"/>
      <c r="AF4468" s="13"/>
      <c r="AG4468" s="13"/>
      <c r="AH4468" s="13"/>
      <c r="AI4468" s="13"/>
      <c r="AJ4468" s="13"/>
      <c r="AK4468" s="13">
        <f t="shared" si="1183"/>
        <v>0</v>
      </c>
      <c r="AL4468" s="13"/>
      <c r="AM4468" s="13">
        <f t="shared" si="1184"/>
        <v>0</v>
      </c>
      <c r="AN4468" s="13"/>
      <c r="AO4468" s="13">
        <v>0</v>
      </c>
      <c r="AP4468" s="13">
        <f t="shared" si="1185"/>
        <v>0</v>
      </c>
      <c r="AQ4468" s="13"/>
      <c r="AR4468" s="13">
        <f t="shared" si="1186"/>
        <v>0</v>
      </c>
      <c r="AS4468" s="13"/>
      <c r="AT4468" s="13">
        <f t="shared" si="1187"/>
        <v>0</v>
      </c>
      <c r="AU4468" s="13"/>
      <c r="AV4468" s="13">
        <f t="shared" si="1188"/>
        <v>0</v>
      </c>
      <c r="AW4468" s="13"/>
      <c r="AX4468" s="13">
        <f t="shared" si="1189"/>
        <v>0</v>
      </c>
      <c r="AY4468" s="13"/>
      <c r="AZ4468" s="13">
        <f t="shared" si="1190"/>
        <v>0</v>
      </c>
      <c r="BA4468" s="13"/>
      <c r="BB4468" s="13">
        <f t="shared" si="1191"/>
        <v>0</v>
      </c>
      <c r="BC4468" s="13"/>
      <c r="BD4468" s="13">
        <f t="shared" si="1192"/>
        <v>0</v>
      </c>
      <c r="BE4468" s="13"/>
      <c r="BF4468" s="13">
        <f t="shared" si="1193"/>
        <v>0</v>
      </c>
      <c r="BG4468" s="13"/>
      <c r="BH4468" s="13">
        <f t="shared" si="1194"/>
        <v>318078.42156280403</v>
      </c>
      <c r="BI4468" s="13">
        <f t="shared" si="1195"/>
        <v>318100</v>
      </c>
      <c r="BJ4468" s="13">
        <v>318100</v>
      </c>
    </row>
    <row r="4469" spans="1:62" x14ac:dyDescent="0.25">
      <c r="A4469" t="s">
        <v>4190</v>
      </c>
      <c r="B4469" s="13">
        <v>149</v>
      </c>
      <c r="C4469">
        <v>548740</v>
      </c>
      <c r="D4469">
        <v>1</v>
      </c>
      <c r="E4469">
        <v>0</v>
      </c>
      <c r="F4469">
        <v>0</v>
      </c>
      <c r="G4469">
        <v>0</v>
      </c>
      <c r="H4469">
        <v>0</v>
      </c>
      <c r="I4469" t="s">
        <v>75</v>
      </c>
      <c r="J4469">
        <v>548511</v>
      </c>
      <c r="K4469" t="s">
        <v>725</v>
      </c>
      <c r="L4469">
        <v>548511</v>
      </c>
      <c r="M4469" t="s">
        <v>725</v>
      </c>
      <c r="N4469">
        <v>548511</v>
      </c>
      <c r="O4469" t="s">
        <v>725</v>
      </c>
      <c r="P4469">
        <v>548511</v>
      </c>
      <c r="Q4469" t="s">
        <v>725</v>
      </c>
      <c r="R4469" s="13">
        <v>70488.701001315436</v>
      </c>
      <c r="S4469" s="13"/>
      <c r="T4469" s="13"/>
      <c r="U4469" s="13"/>
      <c r="V4469" s="13">
        <f t="shared" si="1179"/>
        <v>0</v>
      </c>
      <c r="W4469" s="13"/>
      <c r="X4469" s="13">
        <f t="shared" si="1180"/>
        <v>0</v>
      </c>
      <c r="Y4469" s="13"/>
      <c r="Z4469" s="13">
        <f t="shared" si="1181"/>
        <v>0</v>
      </c>
      <c r="AA4469" s="13"/>
      <c r="AB4469" s="13">
        <f t="shared" si="1182"/>
        <v>0</v>
      </c>
      <c r="AC4469" s="13"/>
      <c r="AD4469" s="13"/>
      <c r="AE4469" s="13"/>
      <c r="AF4469" s="13"/>
      <c r="AG4469" s="13"/>
      <c r="AH4469" s="13"/>
      <c r="AI4469" s="13"/>
      <c r="AJ4469" s="13"/>
      <c r="AK4469" s="13">
        <f t="shared" si="1183"/>
        <v>0</v>
      </c>
      <c r="AL4469" s="13"/>
      <c r="AM4469" s="13">
        <f t="shared" si="1184"/>
        <v>0</v>
      </c>
      <c r="AN4469" s="13"/>
      <c r="AO4469" s="13">
        <v>0</v>
      </c>
      <c r="AP4469" s="13">
        <f t="shared" si="1185"/>
        <v>0</v>
      </c>
      <c r="AQ4469" s="13"/>
      <c r="AR4469" s="13">
        <f t="shared" si="1186"/>
        <v>0</v>
      </c>
      <c r="AS4469" s="13"/>
      <c r="AT4469" s="13">
        <f t="shared" si="1187"/>
        <v>0</v>
      </c>
      <c r="AU4469" s="13"/>
      <c r="AV4469" s="13">
        <f t="shared" si="1188"/>
        <v>0</v>
      </c>
      <c r="AW4469" s="13"/>
      <c r="AX4469" s="13">
        <f t="shared" si="1189"/>
        <v>0</v>
      </c>
      <c r="AY4469" s="13"/>
      <c r="AZ4469" s="13">
        <f t="shared" si="1190"/>
        <v>0</v>
      </c>
      <c r="BA4469" s="13"/>
      <c r="BB4469" s="13">
        <f t="shared" si="1191"/>
        <v>0</v>
      </c>
      <c r="BC4469" s="13"/>
      <c r="BD4469" s="13">
        <f t="shared" si="1192"/>
        <v>0</v>
      </c>
      <c r="BE4469" s="13"/>
      <c r="BF4469" s="13">
        <f t="shared" si="1193"/>
        <v>0</v>
      </c>
      <c r="BG4469" s="13"/>
      <c r="BH4469" s="13">
        <f t="shared" si="1194"/>
        <v>70488.701001315436</v>
      </c>
      <c r="BI4469" s="13">
        <f t="shared" si="1195"/>
        <v>70500</v>
      </c>
      <c r="BJ4469" s="13">
        <v>70800</v>
      </c>
    </row>
    <row r="4470" spans="1:62" x14ac:dyDescent="0.25">
      <c r="A4470" t="s">
        <v>4191</v>
      </c>
      <c r="B4470" s="13">
        <v>262</v>
      </c>
      <c r="C4470">
        <v>573442</v>
      </c>
      <c r="D4470">
        <v>1</v>
      </c>
      <c r="E4470">
        <v>0</v>
      </c>
      <c r="F4470">
        <v>0</v>
      </c>
      <c r="G4470">
        <v>0</v>
      </c>
      <c r="H4470">
        <v>0</v>
      </c>
      <c r="I4470" t="s">
        <v>33</v>
      </c>
      <c r="J4470">
        <v>573493</v>
      </c>
      <c r="K4470" t="s">
        <v>1365</v>
      </c>
      <c r="L4470">
        <v>573493</v>
      </c>
      <c r="M4470" t="s">
        <v>1365</v>
      </c>
      <c r="N4470">
        <v>573493</v>
      </c>
      <c r="O4470" t="s">
        <v>1365</v>
      </c>
      <c r="P4470">
        <v>572659</v>
      </c>
      <c r="Q4470" t="s">
        <v>114</v>
      </c>
      <c r="R4470" s="13">
        <v>70488.701001315436</v>
      </c>
      <c r="S4470" s="13"/>
      <c r="T4470" s="13"/>
      <c r="U4470" s="13"/>
      <c r="V4470" s="13">
        <f t="shared" si="1179"/>
        <v>0</v>
      </c>
      <c r="W4470" s="13"/>
      <c r="X4470" s="13">
        <f t="shared" si="1180"/>
        <v>0</v>
      </c>
      <c r="Y4470" s="13"/>
      <c r="Z4470" s="13">
        <f t="shared" si="1181"/>
        <v>0</v>
      </c>
      <c r="AA4470" s="13"/>
      <c r="AB4470" s="13">
        <f t="shared" si="1182"/>
        <v>0</v>
      </c>
      <c r="AC4470" s="13"/>
      <c r="AD4470" s="13"/>
      <c r="AE4470" s="13"/>
      <c r="AF4470" s="13"/>
      <c r="AG4470" s="13"/>
      <c r="AH4470" s="13"/>
      <c r="AI4470" s="13"/>
      <c r="AJ4470" s="13"/>
      <c r="AK4470" s="13">
        <f t="shared" si="1183"/>
        <v>0</v>
      </c>
      <c r="AL4470" s="13"/>
      <c r="AM4470" s="13">
        <f t="shared" si="1184"/>
        <v>0</v>
      </c>
      <c r="AN4470" s="13"/>
      <c r="AO4470" s="13">
        <v>0</v>
      </c>
      <c r="AP4470" s="13">
        <f t="shared" si="1185"/>
        <v>0</v>
      </c>
      <c r="AQ4470" s="13"/>
      <c r="AR4470" s="13">
        <f t="shared" si="1186"/>
        <v>0</v>
      </c>
      <c r="AS4470" s="13"/>
      <c r="AT4470" s="13">
        <f t="shared" si="1187"/>
        <v>0</v>
      </c>
      <c r="AU4470" s="13"/>
      <c r="AV4470" s="13">
        <f t="shared" si="1188"/>
        <v>0</v>
      </c>
      <c r="AW4470" s="13"/>
      <c r="AX4470" s="13">
        <f t="shared" si="1189"/>
        <v>0</v>
      </c>
      <c r="AY4470" s="13"/>
      <c r="AZ4470" s="13">
        <f t="shared" si="1190"/>
        <v>0</v>
      </c>
      <c r="BA4470" s="13"/>
      <c r="BB4470" s="13">
        <f t="shared" si="1191"/>
        <v>0</v>
      </c>
      <c r="BC4470" s="13"/>
      <c r="BD4470" s="13">
        <f t="shared" si="1192"/>
        <v>0</v>
      </c>
      <c r="BE4470" s="13"/>
      <c r="BF4470" s="13">
        <f t="shared" si="1193"/>
        <v>0</v>
      </c>
      <c r="BG4470" s="13"/>
      <c r="BH4470" s="13">
        <f t="shared" si="1194"/>
        <v>70488.701001315436</v>
      </c>
      <c r="BI4470" s="13">
        <f t="shared" si="1195"/>
        <v>70500</v>
      </c>
      <c r="BJ4470" s="13">
        <v>70800</v>
      </c>
    </row>
    <row r="4471" spans="1:62" x14ac:dyDescent="0.25">
      <c r="A4471" s="3" t="s">
        <v>1361</v>
      </c>
      <c r="B4471" s="13">
        <v>559</v>
      </c>
      <c r="C4471">
        <v>537772</v>
      </c>
      <c r="D4471">
        <v>1</v>
      </c>
      <c r="E4471">
        <v>1</v>
      </c>
      <c r="F4471">
        <v>0</v>
      </c>
      <c r="G4471">
        <v>0</v>
      </c>
      <c r="H4471">
        <v>0</v>
      </c>
      <c r="I4471" t="s">
        <v>26</v>
      </c>
      <c r="J4471">
        <v>537772</v>
      </c>
      <c r="K4471" t="s">
        <v>1361</v>
      </c>
      <c r="L4471">
        <v>537683</v>
      </c>
      <c r="M4471" t="s">
        <v>316</v>
      </c>
      <c r="N4471">
        <v>537683</v>
      </c>
      <c r="O4471" t="s">
        <v>316</v>
      </c>
      <c r="P4471">
        <v>537683</v>
      </c>
      <c r="Q4471" t="s">
        <v>316</v>
      </c>
      <c r="R4471" s="13">
        <v>130446.76168926894</v>
      </c>
      <c r="S4471" s="13">
        <v>1782</v>
      </c>
      <c r="T4471" s="13">
        <v>95378.488260105165</v>
      </c>
      <c r="U4471" s="13">
        <v>1</v>
      </c>
      <c r="V4471" s="13">
        <f t="shared" si="1179"/>
        <v>741</v>
      </c>
      <c r="W4471" s="13">
        <v>1</v>
      </c>
      <c r="X4471" s="13">
        <f t="shared" si="1180"/>
        <v>2964</v>
      </c>
      <c r="Y4471" s="13">
        <v>12</v>
      </c>
      <c r="Z4471" s="13">
        <f t="shared" si="1181"/>
        <v>11856</v>
      </c>
      <c r="AA4471" s="13">
        <v>8</v>
      </c>
      <c r="AB4471" s="13">
        <f t="shared" si="1182"/>
        <v>1976</v>
      </c>
      <c r="AC4471" s="13"/>
      <c r="AD4471" s="13"/>
      <c r="AE4471" s="13"/>
      <c r="AF4471" s="13"/>
      <c r="AG4471" s="13"/>
      <c r="AH4471" s="13"/>
      <c r="AI4471" s="13"/>
      <c r="AJ4471" s="13"/>
      <c r="AK4471" s="13">
        <f t="shared" si="1183"/>
        <v>0</v>
      </c>
      <c r="AL4471" s="13"/>
      <c r="AM4471" s="13">
        <f t="shared" si="1184"/>
        <v>0</v>
      </c>
      <c r="AN4471" s="13"/>
      <c r="AO4471" s="13">
        <v>0</v>
      </c>
      <c r="AP4471" s="13">
        <f t="shared" si="1185"/>
        <v>0</v>
      </c>
      <c r="AQ4471" s="13"/>
      <c r="AR4471" s="13">
        <f t="shared" si="1186"/>
        <v>0</v>
      </c>
      <c r="AS4471" s="13"/>
      <c r="AT4471" s="13">
        <f t="shared" si="1187"/>
        <v>0</v>
      </c>
      <c r="AU4471" s="13"/>
      <c r="AV4471" s="13">
        <f t="shared" si="1188"/>
        <v>0</v>
      </c>
      <c r="AW4471" s="13"/>
      <c r="AX4471" s="13">
        <f t="shared" si="1189"/>
        <v>0</v>
      </c>
      <c r="AY4471" s="13"/>
      <c r="AZ4471" s="13">
        <f t="shared" si="1190"/>
        <v>0</v>
      </c>
      <c r="BA4471" s="13"/>
      <c r="BB4471" s="13">
        <f t="shared" si="1191"/>
        <v>0</v>
      </c>
      <c r="BC4471" s="13"/>
      <c r="BD4471" s="13">
        <f t="shared" si="1192"/>
        <v>0</v>
      </c>
      <c r="BE4471" s="13"/>
      <c r="BF4471" s="13">
        <f t="shared" si="1193"/>
        <v>0</v>
      </c>
      <c r="BG4471" s="13"/>
      <c r="BH4471" s="13">
        <f t="shared" si="1194"/>
        <v>243362.24994937412</v>
      </c>
      <c r="BI4471" s="13">
        <f t="shared" si="1195"/>
        <v>243400</v>
      </c>
      <c r="BJ4471" s="13">
        <v>232300</v>
      </c>
    </row>
    <row r="4472" spans="1:62" x14ac:dyDescent="0.25">
      <c r="A4472" t="s">
        <v>1176</v>
      </c>
      <c r="B4472" s="13">
        <v>664</v>
      </c>
      <c r="C4472">
        <v>596701</v>
      </c>
      <c r="D4472">
        <v>1</v>
      </c>
      <c r="E4472">
        <v>0</v>
      </c>
      <c r="F4472">
        <v>0</v>
      </c>
      <c r="G4472">
        <v>0</v>
      </c>
      <c r="H4472">
        <v>0</v>
      </c>
      <c r="I4472" t="s">
        <v>75</v>
      </c>
      <c r="J4472">
        <v>595209</v>
      </c>
      <c r="K4472" t="s">
        <v>132</v>
      </c>
      <c r="L4472">
        <v>595209</v>
      </c>
      <c r="M4472" t="s">
        <v>132</v>
      </c>
      <c r="N4472">
        <v>595209</v>
      </c>
      <c r="O4472" t="s">
        <v>132</v>
      </c>
      <c r="P4472">
        <v>595209</v>
      </c>
      <c r="Q4472" t="s">
        <v>132</v>
      </c>
      <c r="R4472" s="13">
        <v>154594.36685051458</v>
      </c>
      <c r="S4472" s="13"/>
      <c r="T4472" s="13"/>
      <c r="U4472" s="13"/>
      <c r="V4472" s="13">
        <f t="shared" si="1179"/>
        <v>0</v>
      </c>
      <c r="W4472" s="13"/>
      <c r="X4472" s="13">
        <f t="shared" si="1180"/>
        <v>0</v>
      </c>
      <c r="Y4472" s="13"/>
      <c r="Z4472" s="13">
        <f t="shared" si="1181"/>
        <v>0</v>
      </c>
      <c r="AA4472" s="13"/>
      <c r="AB4472" s="13">
        <f t="shared" si="1182"/>
        <v>0</v>
      </c>
      <c r="AC4472" s="13"/>
      <c r="AD4472" s="13"/>
      <c r="AE4472" s="13"/>
      <c r="AF4472" s="13"/>
      <c r="AG4472" s="13"/>
      <c r="AH4472" s="13"/>
      <c r="AI4472" s="13"/>
      <c r="AJ4472" s="13"/>
      <c r="AK4472" s="13">
        <f t="shared" si="1183"/>
        <v>0</v>
      </c>
      <c r="AL4472" s="13"/>
      <c r="AM4472" s="13">
        <f t="shared" si="1184"/>
        <v>0</v>
      </c>
      <c r="AN4472" s="13"/>
      <c r="AO4472" s="13">
        <v>0</v>
      </c>
      <c r="AP4472" s="13">
        <f t="shared" si="1185"/>
        <v>0</v>
      </c>
      <c r="AQ4472" s="13"/>
      <c r="AR4472" s="13">
        <f t="shared" si="1186"/>
        <v>0</v>
      </c>
      <c r="AS4472" s="13"/>
      <c r="AT4472" s="13">
        <f t="shared" si="1187"/>
        <v>0</v>
      </c>
      <c r="AU4472" s="13"/>
      <c r="AV4472" s="13">
        <f t="shared" si="1188"/>
        <v>0</v>
      </c>
      <c r="AW4472" s="13"/>
      <c r="AX4472" s="13">
        <f t="shared" si="1189"/>
        <v>0</v>
      </c>
      <c r="AY4472" s="13"/>
      <c r="AZ4472" s="13">
        <f t="shared" si="1190"/>
        <v>0</v>
      </c>
      <c r="BA4472" s="13"/>
      <c r="BB4472" s="13">
        <f t="shared" si="1191"/>
        <v>0</v>
      </c>
      <c r="BC4472" s="13"/>
      <c r="BD4472" s="13">
        <f t="shared" si="1192"/>
        <v>0</v>
      </c>
      <c r="BE4472" s="13"/>
      <c r="BF4472" s="13">
        <f t="shared" si="1193"/>
        <v>0</v>
      </c>
      <c r="BG4472" s="13"/>
      <c r="BH4472" s="13">
        <f t="shared" si="1194"/>
        <v>154594.36685051458</v>
      </c>
      <c r="BI4472" s="13">
        <f t="shared" si="1195"/>
        <v>154600</v>
      </c>
      <c r="BJ4472" s="13">
        <v>156300</v>
      </c>
    </row>
    <row r="4473" spans="1:62" x14ac:dyDescent="0.25">
      <c r="A4473" t="s">
        <v>1176</v>
      </c>
      <c r="B4473" s="13">
        <v>565</v>
      </c>
      <c r="C4473">
        <v>574392</v>
      </c>
      <c r="D4473">
        <v>1</v>
      </c>
      <c r="E4473">
        <v>0</v>
      </c>
      <c r="F4473">
        <v>0</v>
      </c>
      <c r="G4473">
        <v>0</v>
      </c>
      <c r="H4473">
        <v>0</v>
      </c>
      <c r="I4473" t="s">
        <v>41</v>
      </c>
      <c r="J4473">
        <v>580511</v>
      </c>
      <c r="K4473" t="s">
        <v>42</v>
      </c>
      <c r="L4473">
        <v>580511</v>
      </c>
      <c r="M4473" t="s">
        <v>42</v>
      </c>
      <c r="N4473">
        <v>580511</v>
      </c>
      <c r="O4473" t="s">
        <v>42</v>
      </c>
      <c r="P4473">
        <v>580511</v>
      </c>
      <c r="Q4473" t="s">
        <v>42</v>
      </c>
      <c r="R4473" s="13">
        <v>131828.88244286491</v>
      </c>
      <c r="S4473" s="13"/>
      <c r="T4473" s="13"/>
      <c r="U4473" s="13"/>
      <c r="V4473" s="13">
        <f t="shared" si="1179"/>
        <v>0</v>
      </c>
      <c r="W4473" s="13"/>
      <c r="X4473" s="13">
        <f t="shared" si="1180"/>
        <v>0</v>
      </c>
      <c r="Y4473" s="13"/>
      <c r="Z4473" s="13">
        <f t="shared" si="1181"/>
        <v>0</v>
      </c>
      <c r="AA4473" s="13"/>
      <c r="AB4473" s="13">
        <f t="shared" si="1182"/>
        <v>0</v>
      </c>
      <c r="AC4473" s="13"/>
      <c r="AD4473" s="13"/>
      <c r="AE4473" s="13"/>
      <c r="AF4473" s="13"/>
      <c r="AG4473" s="13"/>
      <c r="AH4473" s="13"/>
      <c r="AI4473" s="13"/>
      <c r="AJ4473" s="13"/>
      <c r="AK4473" s="13">
        <f t="shared" si="1183"/>
        <v>0</v>
      </c>
      <c r="AL4473" s="13"/>
      <c r="AM4473" s="13">
        <f t="shared" si="1184"/>
        <v>0</v>
      </c>
      <c r="AN4473" s="13"/>
      <c r="AO4473" s="13">
        <v>0</v>
      </c>
      <c r="AP4473" s="13">
        <f t="shared" si="1185"/>
        <v>0</v>
      </c>
      <c r="AQ4473" s="13"/>
      <c r="AR4473" s="13">
        <f t="shared" si="1186"/>
        <v>0</v>
      </c>
      <c r="AS4473" s="13"/>
      <c r="AT4473" s="13">
        <f t="shared" si="1187"/>
        <v>0</v>
      </c>
      <c r="AU4473" s="13"/>
      <c r="AV4473" s="13">
        <f t="shared" si="1188"/>
        <v>0</v>
      </c>
      <c r="AW4473" s="13"/>
      <c r="AX4473" s="13">
        <f t="shared" si="1189"/>
        <v>0</v>
      </c>
      <c r="AY4473" s="13"/>
      <c r="AZ4473" s="13">
        <f t="shared" si="1190"/>
        <v>0</v>
      </c>
      <c r="BA4473" s="13"/>
      <c r="BB4473" s="13">
        <f t="shared" si="1191"/>
        <v>0</v>
      </c>
      <c r="BC4473" s="13"/>
      <c r="BD4473" s="13">
        <f t="shared" si="1192"/>
        <v>0</v>
      </c>
      <c r="BE4473" s="13"/>
      <c r="BF4473" s="13">
        <f t="shared" si="1193"/>
        <v>0</v>
      </c>
      <c r="BG4473" s="13"/>
      <c r="BH4473" s="13">
        <f t="shared" si="1194"/>
        <v>131828.88244286491</v>
      </c>
      <c r="BI4473" s="13">
        <f t="shared" si="1195"/>
        <v>131800</v>
      </c>
      <c r="BJ4473" s="13">
        <v>133200</v>
      </c>
    </row>
    <row r="4474" spans="1:62" x14ac:dyDescent="0.25">
      <c r="A4474" s="5" t="s">
        <v>1176</v>
      </c>
      <c r="B4474" s="13">
        <v>3748</v>
      </c>
      <c r="C4474">
        <v>534382</v>
      </c>
      <c r="D4474">
        <v>1</v>
      </c>
      <c r="E4474">
        <v>1</v>
      </c>
      <c r="F4474">
        <v>1</v>
      </c>
      <c r="G4474">
        <v>1</v>
      </c>
      <c r="H4474">
        <v>0</v>
      </c>
      <c r="I4474" t="s">
        <v>26</v>
      </c>
      <c r="J4474">
        <v>534382</v>
      </c>
      <c r="K4474" t="s">
        <v>1176</v>
      </c>
      <c r="L4474">
        <v>534382</v>
      </c>
      <c r="M4474" t="s">
        <v>1176</v>
      </c>
      <c r="N4474">
        <v>534382</v>
      </c>
      <c r="O4474" t="s">
        <v>1176</v>
      </c>
      <c r="P4474">
        <v>529303</v>
      </c>
      <c r="Q4474" t="s">
        <v>288</v>
      </c>
      <c r="R4474" s="13">
        <v>840500.95316730149</v>
      </c>
      <c r="S4474" s="13">
        <v>5640</v>
      </c>
      <c r="T4474" s="13">
        <v>300785.1582150372</v>
      </c>
      <c r="U4474" s="13">
        <v>2</v>
      </c>
      <c r="V4474" s="13">
        <f t="shared" si="1179"/>
        <v>1482</v>
      </c>
      <c r="W4474" s="13">
        <v>25</v>
      </c>
      <c r="X4474" s="13">
        <f t="shared" si="1180"/>
        <v>74100</v>
      </c>
      <c r="Y4474" s="13">
        <v>57</v>
      </c>
      <c r="Z4474" s="13">
        <f t="shared" si="1181"/>
        <v>56316</v>
      </c>
      <c r="AA4474" s="13">
        <v>13</v>
      </c>
      <c r="AB4474" s="13">
        <f t="shared" si="1182"/>
        <v>3211</v>
      </c>
      <c r="AC4474" s="13">
        <v>5640</v>
      </c>
      <c r="AD4474" s="13">
        <v>1194903.6434527573</v>
      </c>
      <c r="AE4474" s="13">
        <v>5640</v>
      </c>
      <c r="AF4474" s="13">
        <v>626884.25493804482</v>
      </c>
      <c r="AG4474" s="13"/>
      <c r="AH4474" s="13"/>
      <c r="AI4474" s="13"/>
      <c r="AJ4474" s="13"/>
      <c r="AK4474" s="13">
        <f t="shared" si="1183"/>
        <v>0</v>
      </c>
      <c r="AL4474" s="13"/>
      <c r="AM4474" s="13">
        <f t="shared" si="1184"/>
        <v>0</v>
      </c>
      <c r="AN4474" s="13"/>
      <c r="AO4474" s="13">
        <v>3</v>
      </c>
      <c r="AP4474" s="13">
        <f t="shared" si="1185"/>
        <v>91500</v>
      </c>
      <c r="AQ4474" s="13"/>
      <c r="AR4474" s="13">
        <f t="shared" si="1186"/>
        <v>0</v>
      </c>
      <c r="AS4474" s="13"/>
      <c r="AT4474" s="13">
        <f t="shared" si="1187"/>
        <v>0</v>
      </c>
      <c r="AU4474" s="13"/>
      <c r="AV4474" s="13">
        <f t="shared" si="1188"/>
        <v>0</v>
      </c>
      <c r="AW4474" s="13"/>
      <c r="AX4474" s="13">
        <f t="shared" si="1189"/>
        <v>0</v>
      </c>
      <c r="AY4474" s="13"/>
      <c r="AZ4474" s="13">
        <f t="shared" si="1190"/>
        <v>0</v>
      </c>
      <c r="BA4474" s="13"/>
      <c r="BB4474" s="13">
        <f t="shared" si="1191"/>
        <v>0</v>
      </c>
      <c r="BC4474" s="13"/>
      <c r="BD4474" s="13">
        <f t="shared" si="1192"/>
        <v>0</v>
      </c>
      <c r="BE4474" s="13"/>
      <c r="BF4474" s="13">
        <f t="shared" si="1193"/>
        <v>0</v>
      </c>
      <c r="BG4474" s="13"/>
      <c r="BH4474" s="13">
        <f t="shared" si="1194"/>
        <v>3189683.0097731408</v>
      </c>
      <c r="BI4474" s="13">
        <f t="shared" si="1195"/>
        <v>3189700</v>
      </c>
      <c r="BJ4474" s="13">
        <v>3266400</v>
      </c>
    </row>
    <row r="4475" spans="1:62" x14ac:dyDescent="0.25">
      <c r="A4475" t="s">
        <v>4192</v>
      </c>
      <c r="B4475" s="13">
        <v>330</v>
      </c>
      <c r="C4475">
        <v>569429</v>
      </c>
      <c r="D4475">
        <v>1</v>
      </c>
      <c r="E4475">
        <v>0</v>
      </c>
      <c r="F4475">
        <v>0</v>
      </c>
      <c r="G4475">
        <v>0</v>
      </c>
      <c r="H4475">
        <v>0</v>
      </c>
      <c r="I4475" t="s">
        <v>75</v>
      </c>
      <c r="J4475">
        <v>569569</v>
      </c>
      <c r="K4475" t="s">
        <v>125</v>
      </c>
      <c r="L4475">
        <v>569569</v>
      </c>
      <c r="M4475" t="s">
        <v>125</v>
      </c>
      <c r="N4475">
        <v>569569</v>
      </c>
      <c r="O4475" t="s">
        <v>125</v>
      </c>
      <c r="P4475">
        <v>569569</v>
      </c>
      <c r="Q4475" t="s">
        <v>125</v>
      </c>
      <c r="R4475" s="13">
        <v>77466.331753222723</v>
      </c>
      <c r="S4475" s="13"/>
      <c r="T4475" s="13"/>
      <c r="U4475" s="13"/>
      <c r="V4475" s="13">
        <f t="shared" si="1179"/>
        <v>0</v>
      </c>
      <c r="W4475" s="13"/>
      <c r="X4475" s="13">
        <f t="shared" si="1180"/>
        <v>0</v>
      </c>
      <c r="Y4475" s="13"/>
      <c r="Z4475" s="13">
        <f t="shared" si="1181"/>
        <v>0</v>
      </c>
      <c r="AA4475" s="13"/>
      <c r="AB4475" s="13">
        <f t="shared" si="1182"/>
        <v>0</v>
      </c>
      <c r="AC4475" s="13"/>
      <c r="AD4475" s="13"/>
      <c r="AE4475" s="13"/>
      <c r="AF4475" s="13"/>
      <c r="AG4475" s="13"/>
      <c r="AH4475" s="13"/>
      <c r="AI4475" s="13"/>
      <c r="AJ4475" s="13"/>
      <c r="AK4475" s="13">
        <f t="shared" si="1183"/>
        <v>0</v>
      </c>
      <c r="AL4475" s="13"/>
      <c r="AM4475" s="13">
        <f t="shared" si="1184"/>
        <v>0</v>
      </c>
      <c r="AN4475" s="13"/>
      <c r="AO4475" s="13">
        <v>0</v>
      </c>
      <c r="AP4475" s="13">
        <f t="shared" si="1185"/>
        <v>0</v>
      </c>
      <c r="AQ4475" s="13"/>
      <c r="AR4475" s="13">
        <f t="shared" si="1186"/>
        <v>0</v>
      </c>
      <c r="AS4475" s="13"/>
      <c r="AT4475" s="13">
        <f t="shared" si="1187"/>
        <v>0</v>
      </c>
      <c r="AU4475" s="13"/>
      <c r="AV4475" s="13">
        <f t="shared" si="1188"/>
        <v>0</v>
      </c>
      <c r="AW4475" s="13"/>
      <c r="AX4475" s="13">
        <f t="shared" si="1189"/>
        <v>0</v>
      </c>
      <c r="AY4475" s="13"/>
      <c r="AZ4475" s="13">
        <f t="shared" si="1190"/>
        <v>0</v>
      </c>
      <c r="BA4475" s="13"/>
      <c r="BB4475" s="13">
        <f t="shared" si="1191"/>
        <v>0</v>
      </c>
      <c r="BC4475" s="13"/>
      <c r="BD4475" s="13">
        <f t="shared" si="1192"/>
        <v>0</v>
      </c>
      <c r="BE4475" s="13"/>
      <c r="BF4475" s="13">
        <f t="shared" si="1193"/>
        <v>0</v>
      </c>
      <c r="BG4475" s="13"/>
      <c r="BH4475" s="13">
        <f t="shared" si="1194"/>
        <v>77466.331753222723</v>
      </c>
      <c r="BI4475" s="13">
        <f t="shared" si="1195"/>
        <v>77500</v>
      </c>
      <c r="BJ4475" s="13">
        <v>78700</v>
      </c>
    </row>
    <row r="4476" spans="1:62" x14ac:dyDescent="0.25">
      <c r="A4476" t="s">
        <v>4193</v>
      </c>
      <c r="B4476" s="13">
        <v>342</v>
      </c>
      <c r="C4476">
        <v>532801</v>
      </c>
      <c r="D4476">
        <v>1</v>
      </c>
      <c r="E4476">
        <v>0</v>
      </c>
      <c r="F4476">
        <v>0</v>
      </c>
      <c r="G4476">
        <v>0</v>
      </c>
      <c r="H4476">
        <v>0</v>
      </c>
      <c r="I4476" t="s">
        <v>26</v>
      </c>
      <c r="J4476">
        <v>533041</v>
      </c>
      <c r="K4476" t="s">
        <v>1132</v>
      </c>
      <c r="L4476">
        <v>533041</v>
      </c>
      <c r="M4476" t="s">
        <v>1132</v>
      </c>
      <c r="N4476">
        <v>533041</v>
      </c>
      <c r="O4476" t="s">
        <v>1132</v>
      </c>
      <c r="P4476">
        <v>532819</v>
      </c>
      <c r="Q4476" t="s">
        <v>319</v>
      </c>
      <c r="R4476" s="13">
        <v>80254.738479057487</v>
      </c>
      <c r="S4476" s="13"/>
      <c r="T4476" s="13"/>
      <c r="U4476" s="13"/>
      <c r="V4476" s="13">
        <f t="shared" si="1179"/>
        <v>0</v>
      </c>
      <c r="W4476" s="13"/>
      <c r="X4476" s="13">
        <f t="shared" si="1180"/>
        <v>0</v>
      </c>
      <c r="Y4476" s="13"/>
      <c r="Z4476" s="13">
        <f t="shared" si="1181"/>
        <v>0</v>
      </c>
      <c r="AA4476" s="13"/>
      <c r="AB4476" s="13">
        <f t="shared" si="1182"/>
        <v>0</v>
      </c>
      <c r="AC4476" s="13"/>
      <c r="AD4476" s="13"/>
      <c r="AE4476" s="13"/>
      <c r="AF4476" s="13"/>
      <c r="AG4476" s="13"/>
      <c r="AH4476" s="13"/>
      <c r="AI4476" s="13"/>
      <c r="AJ4476" s="13"/>
      <c r="AK4476" s="13">
        <f t="shared" si="1183"/>
        <v>0</v>
      </c>
      <c r="AL4476" s="13"/>
      <c r="AM4476" s="13">
        <f t="shared" si="1184"/>
        <v>0</v>
      </c>
      <c r="AN4476" s="13"/>
      <c r="AO4476" s="13">
        <v>1</v>
      </c>
      <c r="AP4476" s="13">
        <f t="shared" si="1185"/>
        <v>30500</v>
      </c>
      <c r="AQ4476" s="13"/>
      <c r="AR4476" s="13">
        <f t="shared" si="1186"/>
        <v>0</v>
      </c>
      <c r="AS4476" s="13"/>
      <c r="AT4476" s="13">
        <f t="shared" si="1187"/>
        <v>0</v>
      </c>
      <c r="AU4476" s="13"/>
      <c r="AV4476" s="13">
        <f t="shared" si="1188"/>
        <v>0</v>
      </c>
      <c r="AW4476" s="13"/>
      <c r="AX4476" s="13">
        <f t="shared" si="1189"/>
        <v>0</v>
      </c>
      <c r="AY4476" s="13"/>
      <c r="AZ4476" s="13">
        <f t="shared" si="1190"/>
        <v>0</v>
      </c>
      <c r="BA4476" s="13"/>
      <c r="BB4476" s="13">
        <f t="shared" si="1191"/>
        <v>0</v>
      </c>
      <c r="BC4476" s="13"/>
      <c r="BD4476" s="13">
        <f t="shared" si="1192"/>
        <v>0</v>
      </c>
      <c r="BE4476" s="13"/>
      <c r="BF4476" s="13">
        <f t="shared" si="1193"/>
        <v>0</v>
      </c>
      <c r="BG4476" s="13"/>
      <c r="BH4476" s="13">
        <f t="shared" si="1194"/>
        <v>110754.73847905749</v>
      </c>
      <c r="BI4476" s="13">
        <f t="shared" si="1195"/>
        <v>110800</v>
      </c>
      <c r="BJ4476" s="13">
        <v>107300</v>
      </c>
    </row>
    <row r="4477" spans="1:62" x14ac:dyDescent="0.25">
      <c r="A4477" t="s">
        <v>4194</v>
      </c>
      <c r="B4477" s="13">
        <v>254</v>
      </c>
      <c r="C4477">
        <v>588237</v>
      </c>
      <c r="D4477">
        <v>1</v>
      </c>
      <c r="E4477">
        <v>0</v>
      </c>
      <c r="F4477">
        <v>0</v>
      </c>
      <c r="G4477">
        <v>0</v>
      </c>
      <c r="H4477">
        <v>0</v>
      </c>
      <c r="I4477" t="s">
        <v>75</v>
      </c>
      <c r="J4477">
        <v>595209</v>
      </c>
      <c r="K4477" t="s">
        <v>132</v>
      </c>
      <c r="L4477">
        <v>595209</v>
      </c>
      <c r="M4477" t="s">
        <v>132</v>
      </c>
      <c r="N4477">
        <v>595209</v>
      </c>
      <c r="O4477" t="s">
        <v>132</v>
      </c>
      <c r="P4477">
        <v>595209</v>
      </c>
      <c r="Q4477" t="s">
        <v>132</v>
      </c>
      <c r="R4477" s="13">
        <v>70488.701001315436</v>
      </c>
      <c r="S4477" s="13"/>
      <c r="T4477" s="13"/>
      <c r="U4477" s="13"/>
      <c r="V4477" s="13">
        <f t="shared" si="1179"/>
        <v>0</v>
      </c>
      <c r="W4477" s="13"/>
      <c r="X4477" s="13">
        <f t="shared" si="1180"/>
        <v>0</v>
      </c>
      <c r="Y4477" s="13"/>
      <c r="Z4477" s="13">
        <f t="shared" si="1181"/>
        <v>0</v>
      </c>
      <c r="AA4477" s="13"/>
      <c r="AB4477" s="13">
        <f t="shared" si="1182"/>
        <v>0</v>
      </c>
      <c r="AC4477" s="13"/>
      <c r="AD4477" s="13"/>
      <c r="AE4477" s="13"/>
      <c r="AF4477" s="13"/>
      <c r="AG4477" s="13"/>
      <c r="AH4477" s="13"/>
      <c r="AI4477" s="13"/>
      <c r="AJ4477" s="13"/>
      <c r="AK4477" s="13">
        <f t="shared" si="1183"/>
        <v>0</v>
      </c>
      <c r="AL4477" s="13"/>
      <c r="AM4477" s="13">
        <f t="shared" si="1184"/>
        <v>0</v>
      </c>
      <c r="AN4477" s="13"/>
      <c r="AO4477" s="13">
        <v>0</v>
      </c>
      <c r="AP4477" s="13">
        <f t="shared" si="1185"/>
        <v>0</v>
      </c>
      <c r="AQ4477" s="13"/>
      <c r="AR4477" s="13">
        <f t="shared" si="1186"/>
        <v>0</v>
      </c>
      <c r="AS4477" s="13"/>
      <c r="AT4477" s="13">
        <f t="shared" si="1187"/>
        <v>0</v>
      </c>
      <c r="AU4477" s="13"/>
      <c r="AV4477" s="13">
        <f t="shared" si="1188"/>
        <v>0</v>
      </c>
      <c r="AW4477" s="13"/>
      <c r="AX4477" s="13">
        <f t="shared" si="1189"/>
        <v>0</v>
      </c>
      <c r="AY4477" s="13"/>
      <c r="AZ4477" s="13">
        <f t="shared" si="1190"/>
        <v>0</v>
      </c>
      <c r="BA4477" s="13"/>
      <c r="BB4477" s="13">
        <f t="shared" si="1191"/>
        <v>0</v>
      </c>
      <c r="BC4477" s="13"/>
      <c r="BD4477" s="13">
        <f t="shared" si="1192"/>
        <v>0</v>
      </c>
      <c r="BE4477" s="13"/>
      <c r="BF4477" s="13">
        <f t="shared" si="1193"/>
        <v>0</v>
      </c>
      <c r="BG4477" s="13"/>
      <c r="BH4477" s="13">
        <f t="shared" si="1194"/>
        <v>70488.701001315436</v>
      </c>
      <c r="BI4477" s="13">
        <f t="shared" si="1195"/>
        <v>70500</v>
      </c>
      <c r="BJ4477" s="13">
        <v>70800</v>
      </c>
    </row>
    <row r="4478" spans="1:62" x14ac:dyDescent="0.25">
      <c r="A4478" t="s">
        <v>4195</v>
      </c>
      <c r="B4478" s="13">
        <v>777</v>
      </c>
      <c r="C4478">
        <v>585726</v>
      </c>
      <c r="D4478">
        <v>1</v>
      </c>
      <c r="E4478">
        <v>0</v>
      </c>
      <c r="F4478">
        <v>0</v>
      </c>
      <c r="G4478">
        <v>0</v>
      </c>
      <c r="H4478">
        <v>0</v>
      </c>
      <c r="I4478" t="s">
        <v>90</v>
      </c>
      <c r="J4478">
        <v>585505</v>
      </c>
      <c r="K4478" t="s">
        <v>1933</v>
      </c>
      <c r="L4478">
        <v>585068</v>
      </c>
      <c r="M4478" t="s">
        <v>275</v>
      </c>
      <c r="N4478">
        <v>585068</v>
      </c>
      <c r="O4478" t="s">
        <v>275</v>
      </c>
      <c r="P4478">
        <v>585068</v>
      </c>
      <c r="Q4478" t="s">
        <v>275</v>
      </c>
      <c r="R4478" s="13">
        <v>180493.51888586889</v>
      </c>
      <c r="S4478" s="13"/>
      <c r="T4478" s="13"/>
      <c r="U4478" s="13"/>
      <c r="V4478" s="13">
        <f t="shared" si="1179"/>
        <v>0</v>
      </c>
      <c r="W4478" s="13"/>
      <c r="X4478" s="13">
        <f t="shared" si="1180"/>
        <v>0</v>
      </c>
      <c r="Y4478" s="13"/>
      <c r="Z4478" s="13">
        <f t="shared" si="1181"/>
        <v>0</v>
      </c>
      <c r="AA4478" s="13"/>
      <c r="AB4478" s="13">
        <f t="shared" si="1182"/>
        <v>0</v>
      </c>
      <c r="AC4478" s="13"/>
      <c r="AD4478" s="13"/>
      <c r="AE4478" s="13"/>
      <c r="AF4478" s="13"/>
      <c r="AG4478" s="13"/>
      <c r="AH4478" s="13"/>
      <c r="AI4478" s="13"/>
      <c r="AJ4478" s="13"/>
      <c r="AK4478" s="13">
        <f t="shared" si="1183"/>
        <v>0</v>
      </c>
      <c r="AL4478" s="13"/>
      <c r="AM4478" s="13">
        <f t="shared" si="1184"/>
        <v>0</v>
      </c>
      <c r="AN4478" s="13"/>
      <c r="AO4478" s="13">
        <v>0</v>
      </c>
      <c r="AP4478" s="13">
        <f t="shared" si="1185"/>
        <v>0</v>
      </c>
      <c r="AQ4478" s="13"/>
      <c r="AR4478" s="13">
        <f t="shared" si="1186"/>
        <v>0</v>
      </c>
      <c r="AS4478" s="13"/>
      <c r="AT4478" s="13">
        <f t="shared" si="1187"/>
        <v>0</v>
      </c>
      <c r="AU4478" s="13"/>
      <c r="AV4478" s="13">
        <f t="shared" si="1188"/>
        <v>0</v>
      </c>
      <c r="AW4478" s="13"/>
      <c r="AX4478" s="13">
        <f t="shared" si="1189"/>
        <v>0</v>
      </c>
      <c r="AY4478" s="13"/>
      <c r="AZ4478" s="13">
        <f t="shared" si="1190"/>
        <v>0</v>
      </c>
      <c r="BA4478" s="13"/>
      <c r="BB4478" s="13">
        <f t="shared" si="1191"/>
        <v>0</v>
      </c>
      <c r="BC4478" s="13"/>
      <c r="BD4478" s="13">
        <f t="shared" si="1192"/>
        <v>0</v>
      </c>
      <c r="BE4478" s="13"/>
      <c r="BF4478" s="13">
        <f t="shared" si="1193"/>
        <v>0</v>
      </c>
      <c r="BG4478" s="13"/>
      <c r="BH4478" s="13">
        <f t="shared" si="1194"/>
        <v>180493.51888586889</v>
      </c>
      <c r="BI4478" s="13">
        <f t="shared" si="1195"/>
        <v>180500</v>
      </c>
      <c r="BJ4478" s="13">
        <v>208700</v>
      </c>
    </row>
    <row r="4479" spans="1:62" x14ac:dyDescent="0.25">
      <c r="A4479" t="s">
        <v>4196</v>
      </c>
      <c r="B4479" s="13">
        <v>319</v>
      </c>
      <c r="C4479">
        <v>573451</v>
      </c>
      <c r="D4479">
        <v>1</v>
      </c>
      <c r="E4479">
        <v>0</v>
      </c>
      <c r="F4479">
        <v>0</v>
      </c>
      <c r="G4479">
        <v>0</v>
      </c>
      <c r="H4479">
        <v>0</v>
      </c>
      <c r="I4479" t="s">
        <v>33</v>
      </c>
      <c r="J4479">
        <v>573809</v>
      </c>
      <c r="K4479" t="s">
        <v>2599</v>
      </c>
      <c r="L4479">
        <v>573809</v>
      </c>
      <c r="M4479" t="s">
        <v>2599</v>
      </c>
      <c r="N4479">
        <v>572659</v>
      </c>
      <c r="O4479" t="s">
        <v>114</v>
      </c>
      <c r="P4479">
        <v>572659</v>
      </c>
      <c r="Q4479" t="s">
        <v>114</v>
      </c>
      <c r="R4479" s="13">
        <v>74908.97796114831</v>
      </c>
      <c r="S4479" s="13"/>
      <c r="T4479" s="13"/>
      <c r="U4479" s="13"/>
      <c r="V4479" s="13">
        <f t="shared" si="1179"/>
        <v>0</v>
      </c>
      <c r="W4479" s="13"/>
      <c r="X4479" s="13">
        <f t="shared" si="1180"/>
        <v>0</v>
      </c>
      <c r="Y4479" s="13"/>
      <c r="Z4479" s="13">
        <f t="shared" si="1181"/>
        <v>0</v>
      </c>
      <c r="AA4479" s="13"/>
      <c r="AB4479" s="13">
        <f t="shared" si="1182"/>
        <v>0</v>
      </c>
      <c r="AC4479" s="13"/>
      <c r="AD4479" s="13"/>
      <c r="AE4479" s="13"/>
      <c r="AF4479" s="13"/>
      <c r="AG4479" s="13"/>
      <c r="AH4479" s="13"/>
      <c r="AI4479" s="13"/>
      <c r="AJ4479" s="13"/>
      <c r="AK4479" s="13">
        <f t="shared" si="1183"/>
        <v>0</v>
      </c>
      <c r="AL4479" s="13"/>
      <c r="AM4479" s="13">
        <f t="shared" si="1184"/>
        <v>0</v>
      </c>
      <c r="AN4479" s="13"/>
      <c r="AO4479" s="13">
        <v>0</v>
      </c>
      <c r="AP4479" s="13">
        <f t="shared" si="1185"/>
        <v>0</v>
      </c>
      <c r="AQ4479" s="13"/>
      <c r="AR4479" s="13">
        <f t="shared" si="1186"/>
        <v>0</v>
      </c>
      <c r="AS4479" s="13"/>
      <c r="AT4479" s="13">
        <f t="shared" si="1187"/>
        <v>0</v>
      </c>
      <c r="AU4479" s="13"/>
      <c r="AV4479" s="13">
        <f t="shared" si="1188"/>
        <v>0</v>
      </c>
      <c r="AW4479" s="13"/>
      <c r="AX4479" s="13">
        <f t="shared" si="1189"/>
        <v>0</v>
      </c>
      <c r="AY4479" s="13"/>
      <c r="AZ4479" s="13">
        <f t="shared" si="1190"/>
        <v>0</v>
      </c>
      <c r="BA4479" s="13"/>
      <c r="BB4479" s="13">
        <f t="shared" si="1191"/>
        <v>0</v>
      </c>
      <c r="BC4479" s="13"/>
      <c r="BD4479" s="13">
        <f t="shared" si="1192"/>
        <v>0</v>
      </c>
      <c r="BE4479" s="13"/>
      <c r="BF4479" s="13">
        <f t="shared" si="1193"/>
        <v>0</v>
      </c>
      <c r="BG4479" s="13"/>
      <c r="BH4479" s="13">
        <f t="shared" si="1194"/>
        <v>74908.97796114831</v>
      </c>
      <c r="BI4479" s="13">
        <f t="shared" si="1195"/>
        <v>74900</v>
      </c>
      <c r="BJ4479" s="13">
        <v>71000</v>
      </c>
    </row>
    <row r="4480" spans="1:62" x14ac:dyDescent="0.25">
      <c r="A4480" t="s">
        <v>4197</v>
      </c>
      <c r="B4480" s="13">
        <v>74</v>
      </c>
      <c r="C4480">
        <v>560146</v>
      </c>
      <c r="D4480">
        <v>1</v>
      </c>
      <c r="E4480">
        <v>0</v>
      </c>
      <c r="F4480">
        <v>0</v>
      </c>
      <c r="G4480">
        <v>0</v>
      </c>
      <c r="H4480">
        <v>0</v>
      </c>
      <c r="I4480" t="s">
        <v>110</v>
      </c>
      <c r="J4480">
        <v>560120</v>
      </c>
      <c r="K4480" t="s">
        <v>338</v>
      </c>
      <c r="L4480">
        <v>560120</v>
      </c>
      <c r="M4480" t="s">
        <v>338</v>
      </c>
      <c r="N4480">
        <v>560120</v>
      </c>
      <c r="O4480" t="s">
        <v>338</v>
      </c>
      <c r="P4480">
        <v>559717</v>
      </c>
      <c r="Q4480" t="s">
        <v>336</v>
      </c>
      <c r="R4480" s="13">
        <v>70488.701001315436</v>
      </c>
      <c r="S4480" s="13"/>
      <c r="T4480" s="13"/>
      <c r="U4480" s="13"/>
      <c r="V4480" s="13">
        <f t="shared" si="1179"/>
        <v>0</v>
      </c>
      <c r="W4480" s="13"/>
      <c r="X4480" s="13">
        <f t="shared" si="1180"/>
        <v>0</v>
      </c>
      <c r="Y4480" s="13"/>
      <c r="Z4480" s="13">
        <f t="shared" si="1181"/>
        <v>0</v>
      </c>
      <c r="AA4480" s="13"/>
      <c r="AB4480" s="13">
        <f t="shared" si="1182"/>
        <v>0</v>
      </c>
      <c r="AC4480" s="13"/>
      <c r="AD4480" s="13"/>
      <c r="AE4480" s="13"/>
      <c r="AF4480" s="13"/>
      <c r="AG4480" s="13"/>
      <c r="AH4480" s="13"/>
      <c r="AI4480" s="13"/>
      <c r="AJ4480" s="13"/>
      <c r="AK4480" s="13">
        <f t="shared" si="1183"/>
        <v>0</v>
      </c>
      <c r="AL4480" s="13"/>
      <c r="AM4480" s="13">
        <f t="shared" si="1184"/>
        <v>0</v>
      </c>
      <c r="AN4480" s="13"/>
      <c r="AO4480" s="13">
        <v>0</v>
      </c>
      <c r="AP4480" s="13">
        <f t="shared" si="1185"/>
        <v>0</v>
      </c>
      <c r="AQ4480" s="13"/>
      <c r="AR4480" s="13">
        <f t="shared" si="1186"/>
        <v>0</v>
      </c>
      <c r="AS4480" s="13"/>
      <c r="AT4480" s="13">
        <f t="shared" si="1187"/>
        <v>0</v>
      </c>
      <c r="AU4480" s="13"/>
      <c r="AV4480" s="13">
        <f t="shared" si="1188"/>
        <v>0</v>
      </c>
      <c r="AW4480" s="13"/>
      <c r="AX4480" s="13">
        <f t="shared" si="1189"/>
        <v>0</v>
      </c>
      <c r="AY4480" s="13"/>
      <c r="AZ4480" s="13">
        <f t="shared" si="1190"/>
        <v>0</v>
      </c>
      <c r="BA4480" s="13"/>
      <c r="BB4480" s="13">
        <f t="shared" si="1191"/>
        <v>0</v>
      </c>
      <c r="BC4480" s="13"/>
      <c r="BD4480" s="13">
        <f t="shared" si="1192"/>
        <v>0</v>
      </c>
      <c r="BE4480" s="13"/>
      <c r="BF4480" s="13">
        <f t="shared" si="1193"/>
        <v>0</v>
      </c>
      <c r="BG4480" s="13"/>
      <c r="BH4480" s="13">
        <f t="shared" si="1194"/>
        <v>70488.701001315436</v>
      </c>
      <c r="BI4480" s="13">
        <f t="shared" si="1195"/>
        <v>70500</v>
      </c>
      <c r="BJ4480" s="13">
        <v>70800</v>
      </c>
    </row>
    <row r="4481" spans="1:62" x14ac:dyDescent="0.25">
      <c r="A4481" t="s">
        <v>4198</v>
      </c>
      <c r="B4481" s="13">
        <v>631</v>
      </c>
      <c r="C4481">
        <v>582310</v>
      </c>
      <c r="D4481">
        <v>1</v>
      </c>
      <c r="E4481">
        <v>0</v>
      </c>
      <c r="F4481">
        <v>0</v>
      </c>
      <c r="G4481">
        <v>0</v>
      </c>
      <c r="H4481">
        <v>0</v>
      </c>
      <c r="I4481" t="s">
        <v>30</v>
      </c>
      <c r="J4481">
        <v>582441</v>
      </c>
      <c r="K4481" t="s">
        <v>4199</v>
      </c>
      <c r="L4481">
        <v>581372</v>
      </c>
      <c r="M4481" t="s">
        <v>216</v>
      </c>
      <c r="N4481">
        <v>581372</v>
      </c>
      <c r="O4481" t="s">
        <v>216</v>
      </c>
      <c r="P4481">
        <v>581372</v>
      </c>
      <c r="Q4481" t="s">
        <v>216</v>
      </c>
      <c r="R4481" s="13">
        <v>147013.9751907975</v>
      </c>
      <c r="S4481" s="13"/>
      <c r="T4481" s="13"/>
      <c r="U4481" s="13"/>
      <c r="V4481" s="13">
        <f t="shared" si="1179"/>
        <v>0</v>
      </c>
      <c r="W4481" s="13"/>
      <c r="X4481" s="13">
        <f t="shared" si="1180"/>
        <v>0</v>
      </c>
      <c r="Y4481" s="13"/>
      <c r="Z4481" s="13">
        <f t="shared" si="1181"/>
        <v>0</v>
      </c>
      <c r="AA4481" s="13"/>
      <c r="AB4481" s="13">
        <f t="shared" si="1182"/>
        <v>0</v>
      </c>
      <c r="AC4481" s="13"/>
      <c r="AD4481" s="13"/>
      <c r="AE4481" s="13"/>
      <c r="AF4481" s="13"/>
      <c r="AG4481" s="13"/>
      <c r="AH4481" s="13"/>
      <c r="AI4481" s="13"/>
      <c r="AJ4481" s="13"/>
      <c r="AK4481" s="13">
        <f t="shared" si="1183"/>
        <v>0</v>
      </c>
      <c r="AL4481" s="13"/>
      <c r="AM4481" s="13">
        <f t="shared" si="1184"/>
        <v>0</v>
      </c>
      <c r="AN4481" s="13"/>
      <c r="AO4481" s="13">
        <v>0</v>
      </c>
      <c r="AP4481" s="13">
        <f t="shared" si="1185"/>
        <v>0</v>
      </c>
      <c r="AQ4481" s="13"/>
      <c r="AR4481" s="13">
        <f t="shared" si="1186"/>
        <v>0</v>
      </c>
      <c r="AS4481" s="13"/>
      <c r="AT4481" s="13">
        <f t="shared" si="1187"/>
        <v>0</v>
      </c>
      <c r="AU4481" s="13"/>
      <c r="AV4481" s="13">
        <f t="shared" si="1188"/>
        <v>0</v>
      </c>
      <c r="AW4481" s="13"/>
      <c r="AX4481" s="13">
        <f t="shared" si="1189"/>
        <v>0</v>
      </c>
      <c r="AY4481" s="13"/>
      <c r="AZ4481" s="13">
        <f t="shared" si="1190"/>
        <v>0</v>
      </c>
      <c r="BA4481" s="13"/>
      <c r="BB4481" s="13">
        <f t="shared" si="1191"/>
        <v>0</v>
      </c>
      <c r="BC4481" s="13"/>
      <c r="BD4481" s="13">
        <f t="shared" si="1192"/>
        <v>0</v>
      </c>
      <c r="BE4481" s="13"/>
      <c r="BF4481" s="13">
        <f t="shared" si="1193"/>
        <v>0</v>
      </c>
      <c r="BG4481" s="13"/>
      <c r="BH4481" s="13">
        <f t="shared" si="1194"/>
        <v>147013.9751907975</v>
      </c>
      <c r="BI4481" s="13">
        <f t="shared" si="1195"/>
        <v>147000</v>
      </c>
      <c r="BJ4481" s="13">
        <v>146600</v>
      </c>
    </row>
    <row r="4482" spans="1:62" x14ac:dyDescent="0.25">
      <c r="A4482" t="s">
        <v>4198</v>
      </c>
      <c r="B4482" s="13">
        <v>1003</v>
      </c>
      <c r="C4482">
        <v>578738</v>
      </c>
      <c r="D4482">
        <v>1</v>
      </c>
      <c r="E4482">
        <v>0</v>
      </c>
      <c r="F4482">
        <v>0</v>
      </c>
      <c r="G4482">
        <v>0</v>
      </c>
      <c r="H4482">
        <v>0</v>
      </c>
      <c r="I4482" t="s">
        <v>41</v>
      </c>
      <c r="J4482">
        <v>578347</v>
      </c>
      <c r="K4482" t="s">
        <v>284</v>
      </c>
      <c r="L4482">
        <v>578347</v>
      </c>
      <c r="M4482" t="s">
        <v>284</v>
      </c>
      <c r="N4482">
        <v>578347</v>
      </c>
      <c r="O4482" t="s">
        <v>284</v>
      </c>
      <c r="P4482">
        <v>578347</v>
      </c>
      <c r="Q4482" t="s">
        <v>284</v>
      </c>
      <c r="R4482" s="13">
        <v>232045.11056005687</v>
      </c>
      <c r="S4482" s="13"/>
      <c r="T4482" s="13"/>
      <c r="U4482" s="13"/>
      <c r="V4482" s="13">
        <f t="shared" si="1179"/>
        <v>0</v>
      </c>
      <c r="W4482" s="13"/>
      <c r="X4482" s="13">
        <f t="shared" si="1180"/>
        <v>0</v>
      </c>
      <c r="Y4482" s="13"/>
      <c r="Z4482" s="13">
        <f t="shared" si="1181"/>
        <v>0</v>
      </c>
      <c r="AA4482" s="13"/>
      <c r="AB4482" s="13">
        <f t="shared" si="1182"/>
        <v>0</v>
      </c>
      <c r="AC4482" s="13"/>
      <c r="AD4482" s="13"/>
      <c r="AE4482" s="13"/>
      <c r="AF4482" s="13"/>
      <c r="AG4482" s="13"/>
      <c r="AH4482" s="13"/>
      <c r="AI4482" s="13"/>
      <c r="AJ4482" s="13"/>
      <c r="AK4482" s="13">
        <f t="shared" si="1183"/>
        <v>0</v>
      </c>
      <c r="AL4482" s="13"/>
      <c r="AM4482" s="13">
        <f t="shared" si="1184"/>
        <v>0</v>
      </c>
      <c r="AN4482" s="13"/>
      <c r="AO4482" s="13">
        <v>2</v>
      </c>
      <c r="AP4482" s="13">
        <f t="shared" si="1185"/>
        <v>61000</v>
      </c>
      <c r="AQ4482" s="13"/>
      <c r="AR4482" s="13">
        <f t="shared" si="1186"/>
        <v>0</v>
      </c>
      <c r="AS4482" s="13"/>
      <c r="AT4482" s="13">
        <f t="shared" si="1187"/>
        <v>0</v>
      </c>
      <c r="AU4482" s="13"/>
      <c r="AV4482" s="13">
        <f t="shared" si="1188"/>
        <v>0</v>
      </c>
      <c r="AW4482" s="13"/>
      <c r="AX4482" s="13">
        <f t="shared" si="1189"/>
        <v>0</v>
      </c>
      <c r="AY4482" s="13"/>
      <c r="AZ4482" s="13">
        <f t="shared" si="1190"/>
        <v>0</v>
      </c>
      <c r="BA4482" s="13"/>
      <c r="BB4482" s="13">
        <f t="shared" si="1191"/>
        <v>0</v>
      </c>
      <c r="BC4482" s="13"/>
      <c r="BD4482" s="13">
        <f t="shared" si="1192"/>
        <v>0</v>
      </c>
      <c r="BE4482" s="13"/>
      <c r="BF4482" s="13">
        <f t="shared" si="1193"/>
        <v>0</v>
      </c>
      <c r="BG4482" s="13"/>
      <c r="BH4482" s="13">
        <f t="shared" si="1194"/>
        <v>293045.11056005687</v>
      </c>
      <c r="BI4482" s="13">
        <f t="shared" si="1195"/>
        <v>293000</v>
      </c>
      <c r="BJ4482" s="13">
        <v>262000</v>
      </c>
    </row>
    <row r="4483" spans="1:62" x14ac:dyDescent="0.25">
      <c r="A4483" t="s">
        <v>4200</v>
      </c>
      <c r="B4483" s="13">
        <v>162</v>
      </c>
      <c r="C4483">
        <v>580902</v>
      </c>
      <c r="D4483">
        <v>1</v>
      </c>
      <c r="E4483">
        <v>0</v>
      </c>
      <c r="F4483">
        <v>0</v>
      </c>
      <c r="G4483">
        <v>0</v>
      </c>
      <c r="H4483">
        <v>0</v>
      </c>
      <c r="I4483" t="s">
        <v>41</v>
      </c>
      <c r="J4483">
        <v>580350</v>
      </c>
      <c r="K4483" t="s">
        <v>322</v>
      </c>
      <c r="L4483">
        <v>579947</v>
      </c>
      <c r="M4483" t="s">
        <v>689</v>
      </c>
      <c r="N4483">
        <v>580350</v>
      </c>
      <c r="O4483" t="s">
        <v>322</v>
      </c>
      <c r="P4483">
        <v>581186</v>
      </c>
      <c r="Q4483" t="s">
        <v>323</v>
      </c>
      <c r="R4483" s="13">
        <v>70488.701001315436</v>
      </c>
      <c r="S4483" s="13"/>
      <c r="T4483" s="13"/>
      <c r="U4483" s="13"/>
      <c r="V4483" s="13">
        <f t="shared" si="1179"/>
        <v>0</v>
      </c>
      <c r="W4483" s="13"/>
      <c r="X4483" s="13">
        <f t="shared" si="1180"/>
        <v>0</v>
      </c>
      <c r="Y4483" s="13"/>
      <c r="Z4483" s="13">
        <f t="shared" si="1181"/>
        <v>0</v>
      </c>
      <c r="AA4483" s="13"/>
      <c r="AB4483" s="13">
        <f t="shared" si="1182"/>
        <v>0</v>
      </c>
      <c r="AC4483" s="13"/>
      <c r="AD4483" s="13"/>
      <c r="AE4483" s="13"/>
      <c r="AF4483" s="13"/>
      <c r="AG4483" s="13"/>
      <c r="AH4483" s="13"/>
      <c r="AI4483" s="13"/>
      <c r="AJ4483" s="13"/>
      <c r="AK4483" s="13">
        <f t="shared" si="1183"/>
        <v>0</v>
      </c>
      <c r="AL4483" s="13"/>
      <c r="AM4483" s="13">
        <f t="shared" si="1184"/>
        <v>0</v>
      </c>
      <c r="AN4483" s="13"/>
      <c r="AO4483" s="13">
        <v>0</v>
      </c>
      <c r="AP4483" s="13">
        <f t="shared" si="1185"/>
        <v>0</v>
      </c>
      <c r="AQ4483" s="13"/>
      <c r="AR4483" s="13">
        <f t="shared" si="1186"/>
        <v>0</v>
      </c>
      <c r="AS4483" s="13"/>
      <c r="AT4483" s="13">
        <f t="shared" si="1187"/>
        <v>0</v>
      </c>
      <c r="AU4483" s="13"/>
      <c r="AV4483" s="13">
        <f t="shared" si="1188"/>
        <v>0</v>
      </c>
      <c r="AW4483" s="13"/>
      <c r="AX4483" s="13">
        <f t="shared" si="1189"/>
        <v>0</v>
      </c>
      <c r="AY4483" s="13"/>
      <c r="AZ4483" s="13">
        <f t="shared" si="1190"/>
        <v>0</v>
      </c>
      <c r="BA4483" s="13"/>
      <c r="BB4483" s="13">
        <f t="shared" si="1191"/>
        <v>0</v>
      </c>
      <c r="BC4483" s="13"/>
      <c r="BD4483" s="13">
        <f t="shared" si="1192"/>
        <v>0</v>
      </c>
      <c r="BE4483" s="13"/>
      <c r="BF4483" s="13">
        <f t="shared" si="1193"/>
        <v>0</v>
      </c>
      <c r="BG4483" s="13"/>
      <c r="BH4483" s="13">
        <f t="shared" si="1194"/>
        <v>70488.701001315436</v>
      </c>
      <c r="BI4483" s="13">
        <f t="shared" si="1195"/>
        <v>70500</v>
      </c>
      <c r="BJ4483" s="13">
        <v>70800</v>
      </c>
    </row>
    <row r="4484" spans="1:62" x14ac:dyDescent="0.25">
      <c r="A4484" t="s">
        <v>4200</v>
      </c>
      <c r="B4484" s="13">
        <v>1753</v>
      </c>
      <c r="C4484">
        <v>572225</v>
      </c>
      <c r="D4484">
        <v>1</v>
      </c>
      <c r="E4484">
        <v>0</v>
      </c>
      <c r="F4484">
        <v>0</v>
      </c>
      <c r="G4484">
        <v>0</v>
      </c>
      <c r="H4484">
        <v>0</v>
      </c>
      <c r="I4484" t="s">
        <v>41</v>
      </c>
      <c r="J4484">
        <v>572411</v>
      </c>
      <c r="K4484" t="s">
        <v>326</v>
      </c>
      <c r="L4484">
        <v>572411</v>
      </c>
      <c r="M4484" t="s">
        <v>326</v>
      </c>
      <c r="N4484">
        <v>572411</v>
      </c>
      <c r="O4484" t="s">
        <v>326</v>
      </c>
      <c r="P4484">
        <v>571164</v>
      </c>
      <c r="Q4484" t="s">
        <v>325</v>
      </c>
      <c r="R4484" s="13">
        <v>401176.1297146178</v>
      </c>
      <c r="S4484" s="13"/>
      <c r="T4484" s="13"/>
      <c r="U4484" s="13"/>
      <c r="V4484" s="13">
        <f t="shared" si="1179"/>
        <v>0</v>
      </c>
      <c r="W4484" s="13"/>
      <c r="X4484" s="13">
        <f t="shared" si="1180"/>
        <v>0</v>
      </c>
      <c r="Y4484" s="13"/>
      <c r="Z4484" s="13">
        <f t="shared" si="1181"/>
        <v>0</v>
      </c>
      <c r="AA4484" s="13"/>
      <c r="AB4484" s="13">
        <f t="shared" si="1182"/>
        <v>0</v>
      </c>
      <c r="AC4484" s="13"/>
      <c r="AD4484" s="13"/>
      <c r="AE4484" s="13"/>
      <c r="AF4484" s="13"/>
      <c r="AG4484" s="13"/>
      <c r="AH4484" s="13"/>
      <c r="AI4484" s="13"/>
      <c r="AJ4484" s="13"/>
      <c r="AK4484" s="13">
        <f t="shared" si="1183"/>
        <v>0</v>
      </c>
      <c r="AL4484" s="13"/>
      <c r="AM4484" s="13">
        <f t="shared" si="1184"/>
        <v>0</v>
      </c>
      <c r="AN4484" s="13"/>
      <c r="AO4484" s="13">
        <v>16</v>
      </c>
      <c r="AP4484" s="13">
        <f t="shared" si="1185"/>
        <v>488000</v>
      </c>
      <c r="AQ4484" s="13"/>
      <c r="AR4484" s="13">
        <f t="shared" si="1186"/>
        <v>0</v>
      </c>
      <c r="AS4484" s="13"/>
      <c r="AT4484" s="13">
        <f t="shared" si="1187"/>
        <v>0</v>
      </c>
      <c r="AU4484" s="13"/>
      <c r="AV4484" s="13">
        <f t="shared" si="1188"/>
        <v>0</v>
      </c>
      <c r="AW4484" s="13"/>
      <c r="AX4484" s="13">
        <f t="shared" si="1189"/>
        <v>0</v>
      </c>
      <c r="AY4484" s="13"/>
      <c r="AZ4484" s="13">
        <f t="shared" si="1190"/>
        <v>0</v>
      </c>
      <c r="BA4484" s="13"/>
      <c r="BB4484" s="13">
        <f t="shared" si="1191"/>
        <v>0</v>
      </c>
      <c r="BC4484" s="13"/>
      <c r="BD4484" s="13">
        <f t="shared" si="1192"/>
        <v>0</v>
      </c>
      <c r="BE4484" s="13"/>
      <c r="BF4484" s="13">
        <f t="shared" si="1193"/>
        <v>0</v>
      </c>
      <c r="BG4484" s="13"/>
      <c r="BH4484" s="13">
        <f t="shared" si="1194"/>
        <v>889176.12971461774</v>
      </c>
      <c r="BI4484" s="13">
        <f t="shared" si="1195"/>
        <v>889200</v>
      </c>
      <c r="BJ4484" s="13">
        <v>917500</v>
      </c>
    </row>
    <row r="4485" spans="1:62" x14ac:dyDescent="0.25">
      <c r="A4485" t="s">
        <v>4200</v>
      </c>
      <c r="B4485" s="13">
        <v>310</v>
      </c>
      <c r="C4485">
        <v>558311</v>
      </c>
      <c r="D4485">
        <v>1</v>
      </c>
      <c r="E4485">
        <v>0</v>
      </c>
      <c r="F4485">
        <v>0</v>
      </c>
      <c r="G4485">
        <v>0</v>
      </c>
      <c r="H4485">
        <v>0</v>
      </c>
      <c r="I4485" t="s">
        <v>110</v>
      </c>
      <c r="J4485">
        <v>557587</v>
      </c>
      <c r="K4485" t="s">
        <v>467</v>
      </c>
      <c r="L4485">
        <v>557587</v>
      </c>
      <c r="M4485" t="s">
        <v>467</v>
      </c>
      <c r="N4485">
        <v>557587</v>
      </c>
      <c r="O4485" t="s">
        <v>467</v>
      </c>
      <c r="P4485">
        <v>557587</v>
      </c>
      <c r="Q4485" t="s">
        <v>467</v>
      </c>
      <c r="R4485" s="13">
        <v>72815.646243097581</v>
      </c>
      <c r="S4485" s="13"/>
      <c r="T4485" s="13"/>
      <c r="U4485" s="13"/>
      <c r="V4485" s="13">
        <f t="shared" ref="V4485:V4548" si="1196">U4485*741</f>
        <v>0</v>
      </c>
      <c r="W4485" s="13"/>
      <c r="X4485" s="13">
        <f t="shared" ref="X4485:X4548" si="1197">W4485*2964</f>
        <v>0</v>
      </c>
      <c r="Y4485" s="13"/>
      <c r="Z4485" s="13">
        <f t="shared" ref="Z4485:Z4548" si="1198">Y4485*988</f>
        <v>0</v>
      </c>
      <c r="AA4485" s="13"/>
      <c r="AB4485" s="13">
        <f t="shared" ref="AB4485:AB4548" si="1199">AA4485*247</f>
        <v>0</v>
      </c>
      <c r="AC4485" s="13"/>
      <c r="AD4485" s="13"/>
      <c r="AE4485" s="13"/>
      <c r="AF4485" s="13"/>
      <c r="AG4485" s="13"/>
      <c r="AH4485" s="13"/>
      <c r="AI4485" s="13"/>
      <c r="AJ4485" s="13"/>
      <c r="AK4485" s="13">
        <f t="shared" ref="AK4485:AK4548" si="1200">AJ4485*139</f>
        <v>0</v>
      </c>
      <c r="AL4485" s="13"/>
      <c r="AM4485" s="13">
        <f t="shared" ref="AM4485:AM4548" si="1201">AL4485*35</f>
        <v>0</v>
      </c>
      <c r="AN4485" s="13"/>
      <c r="AO4485" s="13">
        <v>0</v>
      </c>
      <c r="AP4485" s="13">
        <f t="shared" ref="AP4485:AP4548" si="1202">AO4485*30500</f>
        <v>0</v>
      </c>
      <c r="AQ4485" s="13"/>
      <c r="AR4485" s="13">
        <f t="shared" ref="AR4485:AR4548" si="1203">AQ4485*2706</f>
        <v>0</v>
      </c>
      <c r="AS4485" s="13"/>
      <c r="AT4485" s="13">
        <f t="shared" ref="AT4485:AT4548" si="1204">AS4485*139</f>
        <v>0</v>
      </c>
      <c r="AU4485" s="13"/>
      <c r="AV4485" s="13">
        <f t="shared" ref="AV4485:AV4548" si="1205">AU4485*338</f>
        <v>0</v>
      </c>
      <c r="AW4485" s="13"/>
      <c r="AX4485" s="13">
        <f t="shared" ref="AX4485:AX4548" si="1206">AW4485*108</f>
        <v>0</v>
      </c>
      <c r="AY4485" s="13"/>
      <c r="AZ4485" s="13">
        <f t="shared" ref="AZ4485:AZ4548" si="1207">AY4485*81</f>
        <v>0</v>
      </c>
      <c r="BA4485" s="13"/>
      <c r="BB4485" s="13">
        <f t="shared" ref="BB4485:BB4548" si="1208">BA4485*325</f>
        <v>0</v>
      </c>
      <c r="BC4485" s="13"/>
      <c r="BD4485" s="13">
        <f t="shared" ref="BD4485:BD4548" si="1209">BC4485*406</f>
        <v>0</v>
      </c>
      <c r="BE4485" s="13"/>
      <c r="BF4485" s="13">
        <f t="shared" ref="BF4485:BF4548" si="1210">BE4485*217</f>
        <v>0</v>
      </c>
      <c r="BG4485" s="13"/>
      <c r="BH4485" s="13">
        <f t="shared" ref="BH4485:BH4548" si="1211">R4485+T4485+V4485+X4485+Z4485+AB4485+AD4485+AF4485+AH4485+AI4485+AK4485+AM4485+AN4485+AP4485+AR4485+AT4485+AV4485+AX4485+AZ4485+BB4485+BD4485+BF4485+BG4485</f>
        <v>72815.646243097581</v>
      </c>
      <c r="BI4485" s="13">
        <f t="shared" ref="BI4485:BI4548" si="1212">ROUND(BH4485/100,0)*100</f>
        <v>72800</v>
      </c>
      <c r="BJ4485" s="13">
        <v>72900</v>
      </c>
    </row>
    <row r="4486" spans="1:62" x14ac:dyDescent="0.25">
      <c r="A4486" t="s">
        <v>4201</v>
      </c>
      <c r="B4486" s="13">
        <v>59</v>
      </c>
      <c r="C4486">
        <v>587877</v>
      </c>
      <c r="D4486">
        <v>1</v>
      </c>
      <c r="E4486">
        <v>0</v>
      </c>
      <c r="F4486">
        <v>0</v>
      </c>
      <c r="G4486">
        <v>0</v>
      </c>
      <c r="H4486">
        <v>0</v>
      </c>
      <c r="I4486" t="s">
        <v>75</v>
      </c>
      <c r="J4486">
        <v>587923</v>
      </c>
      <c r="K4486" t="s">
        <v>3105</v>
      </c>
      <c r="L4486">
        <v>587591</v>
      </c>
      <c r="M4486" t="s">
        <v>522</v>
      </c>
      <c r="N4486">
        <v>588024</v>
      </c>
      <c r="O4486" t="s">
        <v>523</v>
      </c>
      <c r="P4486">
        <v>588024</v>
      </c>
      <c r="Q4486" t="s">
        <v>523</v>
      </c>
      <c r="R4486" s="13">
        <v>70488.701001315436</v>
      </c>
      <c r="S4486" s="13"/>
      <c r="T4486" s="13"/>
      <c r="U4486" s="13"/>
      <c r="V4486" s="13">
        <f t="shared" si="1196"/>
        <v>0</v>
      </c>
      <c r="W4486" s="13"/>
      <c r="X4486" s="13">
        <f t="shared" si="1197"/>
        <v>0</v>
      </c>
      <c r="Y4486" s="13"/>
      <c r="Z4486" s="13">
        <f t="shared" si="1198"/>
        <v>0</v>
      </c>
      <c r="AA4486" s="13"/>
      <c r="AB4486" s="13">
        <f t="shared" si="1199"/>
        <v>0</v>
      </c>
      <c r="AC4486" s="13"/>
      <c r="AD4486" s="13"/>
      <c r="AE4486" s="13"/>
      <c r="AF4486" s="13"/>
      <c r="AG4486" s="13"/>
      <c r="AH4486" s="13"/>
      <c r="AI4486" s="13"/>
      <c r="AJ4486" s="13"/>
      <c r="AK4486" s="13">
        <f t="shared" si="1200"/>
        <v>0</v>
      </c>
      <c r="AL4486" s="13"/>
      <c r="AM4486" s="13">
        <f t="shared" si="1201"/>
        <v>0</v>
      </c>
      <c r="AN4486" s="13"/>
      <c r="AO4486" s="13">
        <v>0</v>
      </c>
      <c r="AP4486" s="13">
        <f t="shared" si="1202"/>
        <v>0</v>
      </c>
      <c r="AQ4486" s="13"/>
      <c r="AR4486" s="13">
        <f t="shared" si="1203"/>
        <v>0</v>
      </c>
      <c r="AS4486" s="13"/>
      <c r="AT4486" s="13">
        <f t="shared" si="1204"/>
        <v>0</v>
      </c>
      <c r="AU4486" s="13"/>
      <c r="AV4486" s="13">
        <f t="shared" si="1205"/>
        <v>0</v>
      </c>
      <c r="AW4486" s="13"/>
      <c r="AX4486" s="13">
        <f t="shared" si="1206"/>
        <v>0</v>
      </c>
      <c r="AY4486" s="13"/>
      <c r="AZ4486" s="13">
        <f t="shared" si="1207"/>
        <v>0</v>
      </c>
      <c r="BA4486" s="13"/>
      <c r="BB4486" s="13">
        <f t="shared" si="1208"/>
        <v>0</v>
      </c>
      <c r="BC4486" s="13"/>
      <c r="BD4486" s="13">
        <f t="shared" si="1209"/>
        <v>0</v>
      </c>
      <c r="BE4486" s="13"/>
      <c r="BF4486" s="13">
        <f t="shared" si="1210"/>
        <v>0</v>
      </c>
      <c r="BG4486" s="13"/>
      <c r="BH4486" s="13">
        <f t="shared" si="1211"/>
        <v>70488.701001315436</v>
      </c>
      <c r="BI4486" s="13">
        <f t="shared" si="1212"/>
        <v>70500</v>
      </c>
      <c r="BJ4486" s="13">
        <v>70800</v>
      </c>
    </row>
    <row r="4487" spans="1:62" x14ac:dyDescent="0.25">
      <c r="A4487" s="6" t="s">
        <v>1574</v>
      </c>
      <c r="B4487" s="13">
        <v>6922</v>
      </c>
      <c r="C4487">
        <v>541281</v>
      </c>
      <c r="D4487">
        <v>1</v>
      </c>
      <c r="E4487">
        <v>1</v>
      </c>
      <c r="F4487">
        <v>1</v>
      </c>
      <c r="G4487">
        <v>1</v>
      </c>
      <c r="H4487">
        <v>1</v>
      </c>
      <c r="I4487" t="s">
        <v>26</v>
      </c>
      <c r="J4487">
        <v>541281</v>
      </c>
      <c r="K4487" t="s">
        <v>1574</v>
      </c>
      <c r="L4487">
        <v>541281</v>
      </c>
      <c r="M4487" t="s">
        <v>1574</v>
      </c>
      <c r="N4487">
        <v>541281</v>
      </c>
      <c r="O4487" t="s">
        <v>1574</v>
      </c>
      <c r="P4487">
        <v>541281</v>
      </c>
      <c r="Q4487" t="s">
        <v>1574</v>
      </c>
      <c r="R4487" s="13">
        <v>316700.71072308609</v>
      </c>
      <c r="S4487" s="13">
        <v>11912</v>
      </c>
      <c r="T4487" s="13">
        <v>266746.03647333471</v>
      </c>
      <c r="U4487" s="13"/>
      <c r="V4487" s="13">
        <f t="shared" si="1196"/>
        <v>0</v>
      </c>
      <c r="W4487" s="13">
        <v>107</v>
      </c>
      <c r="X4487" s="13">
        <f t="shared" si="1197"/>
        <v>317148</v>
      </c>
      <c r="Y4487" s="13">
        <v>184</v>
      </c>
      <c r="Z4487" s="13">
        <f t="shared" si="1198"/>
        <v>181792</v>
      </c>
      <c r="AA4487" s="13">
        <v>65</v>
      </c>
      <c r="AB4487" s="13">
        <f t="shared" si="1199"/>
        <v>16055</v>
      </c>
      <c r="AC4487" s="13">
        <v>12161</v>
      </c>
      <c r="AD4487" s="13">
        <v>1425759.5909536025</v>
      </c>
      <c r="AE4487" s="13">
        <v>21978</v>
      </c>
      <c r="AF4487" s="13">
        <v>3805228.1240268643</v>
      </c>
      <c r="AG4487" s="13">
        <v>21978</v>
      </c>
      <c r="AH4487" s="13">
        <v>14038789.593975795</v>
      </c>
      <c r="AI4487" s="13"/>
      <c r="AJ4487" s="13">
        <v>1726</v>
      </c>
      <c r="AK4487" s="13">
        <f t="shared" si="1200"/>
        <v>239914</v>
      </c>
      <c r="AL4487" s="13">
        <v>80</v>
      </c>
      <c r="AM4487" s="13">
        <f t="shared" si="1201"/>
        <v>2800</v>
      </c>
      <c r="AN4487" s="13"/>
      <c r="AO4487" s="13">
        <v>7</v>
      </c>
      <c r="AP4487" s="13">
        <f t="shared" si="1202"/>
        <v>213500</v>
      </c>
      <c r="AQ4487" s="13">
        <v>248</v>
      </c>
      <c r="AR4487" s="13">
        <f t="shared" si="1203"/>
        <v>671088</v>
      </c>
      <c r="AS4487" s="13">
        <v>1385</v>
      </c>
      <c r="AT4487" s="13">
        <f t="shared" si="1204"/>
        <v>192515</v>
      </c>
      <c r="AU4487" s="13">
        <v>1014</v>
      </c>
      <c r="AV4487" s="13">
        <f t="shared" si="1205"/>
        <v>342732</v>
      </c>
      <c r="AW4487" s="13">
        <v>323</v>
      </c>
      <c r="AX4487" s="13">
        <f t="shared" si="1206"/>
        <v>34884</v>
      </c>
      <c r="AY4487" s="13">
        <v>46</v>
      </c>
      <c r="AZ4487" s="13">
        <f t="shared" si="1207"/>
        <v>3726</v>
      </c>
      <c r="BA4487" s="13">
        <v>266</v>
      </c>
      <c r="BB4487" s="13">
        <f t="shared" si="1208"/>
        <v>86450</v>
      </c>
      <c r="BC4487" s="13">
        <v>50</v>
      </c>
      <c r="BD4487" s="13">
        <f t="shared" si="1209"/>
        <v>20300</v>
      </c>
      <c r="BE4487" s="13">
        <v>20</v>
      </c>
      <c r="BF4487" s="13">
        <f t="shared" si="1210"/>
        <v>4340</v>
      </c>
      <c r="BG4487" s="13"/>
      <c r="BH4487" s="13">
        <f t="shared" si="1211"/>
        <v>22180468.056152683</v>
      </c>
      <c r="BI4487" s="13">
        <f t="shared" si="1212"/>
        <v>22180500</v>
      </c>
      <c r="BJ4487" s="13">
        <v>22732100</v>
      </c>
    </row>
    <row r="4488" spans="1:62" x14ac:dyDescent="0.25">
      <c r="A4488" t="s">
        <v>4202</v>
      </c>
      <c r="B4488" s="13">
        <v>426</v>
      </c>
      <c r="C4488">
        <v>598283</v>
      </c>
      <c r="D4488">
        <v>1</v>
      </c>
      <c r="E4488">
        <v>0</v>
      </c>
      <c r="F4488">
        <v>0</v>
      </c>
      <c r="G4488">
        <v>0</v>
      </c>
      <c r="H4488">
        <v>0</v>
      </c>
      <c r="I4488" t="s">
        <v>26</v>
      </c>
      <c r="J4488">
        <v>538442</v>
      </c>
      <c r="K4488" t="s">
        <v>171</v>
      </c>
      <c r="L4488">
        <v>538442</v>
      </c>
      <c r="M4488" t="s">
        <v>171</v>
      </c>
      <c r="N4488">
        <v>538574</v>
      </c>
      <c r="O4488" t="s">
        <v>172</v>
      </c>
      <c r="P4488">
        <v>538094</v>
      </c>
      <c r="Q4488" t="s">
        <v>173</v>
      </c>
      <c r="R4488" s="13">
        <v>99733.848452585094</v>
      </c>
      <c r="S4488" s="13"/>
      <c r="T4488" s="13"/>
      <c r="U4488" s="13"/>
      <c r="V4488" s="13">
        <f t="shared" si="1196"/>
        <v>0</v>
      </c>
      <c r="W4488" s="13"/>
      <c r="X4488" s="13">
        <f t="shared" si="1197"/>
        <v>0</v>
      </c>
      <c r="Y4488" s="13"/>
      <c r="Z4488" s="13">
        <f t="shared" si="1198"/>
        <v>0</v>
      </c>
      <c r="AA4488" s="13"/>
      <c r="AB4488" s="13">
        <f t="shared" si="1199"/>
        <v>0</v>
      </c>
      <c r="AC4488" s="13"/>
      <c r="AD4488" s="13"/>
      <c r="AE4488" s="13"/>
      <c r="AF4488" s="13"/>
      <c r="AG4488" s="13"/>
      <c r="AH4488" s="13"/>
      <c r="AI4488" s="13"/>
      <c r="AJ4488" s="13"/>
      <c r="AK4488" s="13">
        <f t="shared" si="1200"/>
        <v>0</v>
      </c>
      <c r="AL4488" s="13"/>
      <c r="AM4488" s="13">
        <f t="shared" si="1201"/>
        <v>0</v>
      </c>
      <c r="AN4488" s="13"/>
      <c r="AO4488" s="13">
        <v>0</v>
      </c>
      <c r="AP4488" s="13">
        <f t="shared" si="1202"/>
        <v>0</v>
      </c>
      <c r="AQ4488" s="13"/>
      <c r="AR4488" s="13">
        <f t="shared" si="1203"/>
        <v>0</v>
      </c>
      <c r="AS4488" s="13"/>
      <c r="AT4488" s="13">
        <f t="shared" si="1204"/>
        <v>0</v>
      </c>
      <c r="AU4488" s="13"/>
      <c r="AV4488" s="13">
        <f t="shared" si="1205"/>
        <v>0</v>
      </c>
      <c r="AW4488" s="13"/>
      <c r="AX4488" s="13">
        <f t="shared" si="1206"/>
        <v>0</v>
      </c>
      <c r="AY4488" s="13"/>
      <c r="AZ4488" s="13">
        <f t="shared" si="1207"/>
        <v>0</v>
      </c>
      <c r="BA4488" s="13"/>
      <c r="BB4488" s="13">
        <f t="shared" si="1208"/>
        <v>0</v>
      </c>
      <c r="BC4488" s="13"/>
      <c r="BD4488" s="13">
        <f t="shared" si="1209"/>
        <v>0</v>
      </c>
      <c r="BE4488" s="13"/>
      <c r="BF4488" s="13">
        <f t="shared" si="1210"/>
        <v>0</v>
      </c>
      <c r="BG4488" s="13"/>
      <c r="BH4488" s="13">
        <f t="shared" si="1211"/>
        <v>99733.848452585094</v>
      </c>
      <c r="BI4488" s="13">
        <f t="shared" si="1212"/>
        <v>99700</v>
      </c>
      <c r="BJ4488" s="13">
        <v>98000</v>
      </c>
    </row>
    <row r="4489" spans="1:62" x14ac:dyDescent="0.25">
      <c r="A4489" t="s">
        <v>4202</v>
      </c>
      <c r="B4489" s="13">
        <v>868</v>
      </c>
      <c r="C4489">
        <v>584878</v>
      </c>
      <c r="D4489">
        <v>1</v>
      </c>
      <c r="E4489">
        <v>0</v>
      </c>
      <c r="F4489">
        <v>0</v>
      </c>
      <c r="G4489">
        <v>0</v>
      </c>
      <c r="H4489">
        <v>0</v>
      </c>
      <c r="I4489" t="s">
        <v>30</v>
      </c>
      <c r="J4489">
        <v>584649</v>
      </c>
      <c r="K4489" t="s">
        <v>185</v>
      </c>
      <c r="L4489">
        <v>584649</v>
      </c>
      <c r="M4489" t="s">
        <v>185</v>
      </c>
      <c r="N4489">
        <v>584649</v>
      </c>
      <c r="O4489" t="s">
        <v>185</v>
      </c>
      <c r="P4489">
        <v>584649</v>
      </c>
      <c r="Q4489" t="s">
        <v>185</v>
      </c>
      <c r="R4489" s="13">
        <v>201288.82607771506</v>
      </c>
      <c r="S4489" s="13"/>
      <c r="T4489" s="13"/>
      <c r="U4489" s="13"/>
      <c r="V4489" s="13">
        <f t="shared" si="1196"/>
        <v>0</v>
      </c>
      <c r="W4489" s="13"/>
      <c r="X4489" s="13">
        <f t="shared" si="1197"/>
        <v>0</v>
      </c>
      <c r="Y4489" s="13"/>
      <c r="Z4489" s="13">
        <f t="shared" si="1198"/>
        <v>0</v>
      </c>
      <c r="AA4489" s="13"/>
      <c r="AB4489" s="13">
        <f t="shared" si="1199"/>
        <v>0</v>
      </c>
      <c r="AC4489" s="13"/>
      <c r="AD4489" s="13"/>
      <c r="AE4489" s="13"/>
      <c r="AF4489" s="13"/>
      <c r="AG4489" s="13"/>
      <c r="AH4489" s="13"/>
      <c r="AI4489" s="13"/>
      <c r="AJ4489" s="13"/>
      <c r="AK4489" s="13">
        <f t="shared" si="1200"/>
        <v>0</v>
      </c>
      <c r="AL4489" s="13"/>
      <c r="AM4489" s="13">
        <f t="shared" si="1201"/>
        <v>0</v>
      </c>
      <c r="AN4489" s="13"/>
      <c r="AO4489" s="13">
        <v>3</v>
      </c>
      <c r="AP4489" s="13">
        <f t="shared" si="1202"/>
        <v>91500</v>
      </c>
      <c r="AQ4489" s="13"/>
      <c r="AR4489" s="13">
        <f t="shared" si="1203"/>
        <v>0</v>
      </c>
      <c r="AS4489" s="13"/>
      <c r="AT4489" s="13">
        <f t="shared" si="1204"/>
        <v>0</v>
      </c>
      <c r="AU4489" s="13"/>
      <c r="AV4489" s="13">
        <f t="shared" si="1205"/>
        <v>0</v>
      </c>
      <c r="AW4489" s="13"/>
      <c r="AX4489" s="13">
        <f t="shared" si="1206"/>
        <v>0</v>
      </c>
      <c r="AY4489" s="13"/>
      <c r="AZ4489" s="13">
        <f t="shared" si="1207"/>
        <v>0</v>
      </c>
      <c r="BA4489" s="13"/>
      <c r="BB4489" s="13">
        <f t="shared" si="1208"/>
        <v>0</v>
      </c>
      <c r="BC4489" s="13"/>
      <c r="BD4489" s="13">
        <f t="shared" si="1209"/>
        <v>0</v>
      </c>
      <c r="BE4489" s="13"/>
      <c r="BF4489" s="13">
        <f t="shared" si="1210"/>
        <v>0</v>
      </c>
      <c r="BG4489" s="13"/>
      <c r="BH4489" s="13">
        <f t="shared" si="1211"/>
        <v>292788.82607771503</v>
      </c>
      <c r="BI4489" s="13">
        <f t="shared" si="1212"/>
        <v>292800</v>
      </c>
      <c r="BJ4489" s="13">
        <v>293100</v>
      </c>
    </row>
    <row r="4490" spans="1:62" x14ac:dyDescent="0.25">
      <c r="A4490" t="s">
        <v>4202</v>
      </c>
      <c r="B4490" s="13">
        <v>221</v>
      </c>
      <c r="C4490">
        <v>546721</v>
      </c>
      <c r="D4490">
        <v>1</v>
      </c>
      <c r="E4490">
        <v>0</v>
      </c>
      <c r="F4490">
        <v>0</v>
      </c>
      <c r="G4490">
        <v>0</v>
      </c>
      <c r="H4490">
        <v>0</v>
      </c>
      <c r="I4490" t="s">
        <v>85</v>
      </c>
      <c r="J4490">
        <v>565164</v>
      </c>
      <c r="K4490" t="s">
        <v>885</v>
      </c>
      <c r="L4490">
        <v>565164</v>
      </c>
      <c r="M4490" t="s">
        <v>885</v>
      </c>
      <c r="N4490">
        <v>565164</v>
      </c>
      <c r="O4490" t="s">
        <v>885</v>
      </c>
      <c r="P4490">
        <v>565229</v>
      </c>
      <c r="Q4490" t="s">
        <v>1117</v>
      </c>
      <c r="R4490" s="13">
        <v>70488.701001315436</v>
      </c>
      <c r="S4490" s="13"/>
      <c r="T4490" s="13"/>
      <c r="U4490" s="13"/>
      <c r="V4490" s="13">
        <f t="shared" si="1196"/>
        <v>0</v>
      </c>
      <c r="W4490" s="13"/>
      <c r="X4490" s="13">
        <f t="shared" si="1197"/>
        <v>0</v>
      </c>
      <c r="Y4490" s="13"/>
      <c r="Z4490" s="13">
        <f t="shared" si="1198"/>
        <v>0</v>
      </c>
      <c r="AA4490" s="13"/>
      <c r="AB4490" s="13">
        <f t="shared" si="1199"/>
        <v>0</v>
      </c>
      <c r="AC4490" s="13"/>
      <c r="AD4490" s="13"/>
      <c r="AE4490" s="13"/>
      <c r="AF4490" s="13"/>
      <c r="AG4490" s="13"/>
      <c r="AH4490" s="13"/>
      <c r="AI4490" s="13"/>
      <c r="AJ4490" s="13"/>
      <c r="AK4490" s="13">
        <f t="shared" si="1200"/>
        <v>0</v>
      </c>
      <c r="AL4490" s="13"/>
      <c r="AM4490" s="13">
        <f t="shared" si="1201"/>
        <v>0</v>
      </c>
      <c r="AN4490" s="13"/>
      <c r="AO4490" s="13">
        <v>0</v>
      </c>
      <c r="AP4490" s="13">
        <f t="shared" si="1202"/>
        <v>0</v>
      </c>
      <c r="AQ4490" s="13"/>
      <c r="AR4490" s="13">
        <f t="shared" si="1203"/>
        <v>0</v>
      </c>
      <c r="AS4490" s="13"/>
      <c r="AT4490" s="13">
        <f t="shared" si="1204"/>
        <v>0</v>
      </c>
      <c r="AU4490" s="13"/>
      <c r="AV4490" s="13">
        <f t="shared" si="1205"/>
        <v>0</v>
      </c>
      <c r="AW4490" s="13"/>
      <c r="AX4490" s="13">
        <f t="shared" si="1206"/>
        <v>0</v>
      </c>
      <c r="AY4490" s="13"/>
      <c r="AZ4490" s="13">
        <f t="shared" si="1207"/>
        <v>0</v>
      </c>
      <c r="BA4490" s="13"/>
      <c r="BB4490" s="13">
        <f t="shared" si="1208"/>
        <v>0</v>
      </c>
      <c r="BC4490" s="13"/>
      <c r="BD4490" s="13">
        <f t="shared" si="1209"/>
        <v>0</v>
      </c>
      <c r="BE4490" s="13"/>
      <c r="BF4490" s="13">
        <f t="shared" si="1210"/>
        <v>0</v>
      </c>
      <c r="BG4490" s="13"/>
      <c r="BH4490" s="13">
        <f t="shared" si="1211"/>
        <v>70488.701001315436</v>
      </c>
      <c r="BI4490" s="13">
        <f t="shared" si="1212"/>
        <v>70500</v>
      </c>
      <c r="BJ4490" s="13">
        <v>70800</v>
      </c>
    </row>
    <row r="4491" spans="1:62" x14ac:dyDescent="0.25">
      <c r="A4491" t="s">
        <v>4202</v>
      </c>
      <c r="B4491" s="13">
        <v>524</v>
      </c>
      <c r="C4491">
        <v>545015</v>
      </c>
      <c r="D4491">
        <v>1</v>
      </c>
      <c r="E4491">
        <v>0</v>
      </c>
      <c r="F4491">
        <v>0</v>
      </c>
      <c r="G4491">
        <v>0</v>
      </c>
      <c r="H4491">
        <v>0</v>
      </c>
      <c r="I4491" t="s">
        <v>23</v>
      </c>
      <c r="J4491">
        <v>545341</v>
      </c>
      <c r="K4491" t="s">
        <v>1287</v>
      </c>
      <c r="L4491">
        <v>544256</v>
      </c>
      <c r="M4491" t="s">
        <v>22</v>
      </c>
      <c r="N4491">
        <v>544256</v>
      </c>
      <c r="O4491" t="s">
        <v>22</v>
      </c>
      <c r="P4491">
        <v>544256</v>
      </c>
      <c r="Q4491" t="s">
        <v>22</v>
      </c>
      <c r="R4491" s="13">
        <v>122378.69682475699</v>
      </c>
      <c r="S4491" s="13"/>
      <c r="T4491" s="13"/>
      <c r="U4491" s="13"/>
      <c r="V4491" s="13">
        <f t="shared" si="1196"/>
        <v>0</v>
      </c>
      <c r="W4491" s="13"/>
      <c r="X4491" s="13">
        <f t="shared" si="1197"/>
        <v>0</v>
      </c>
      <c r="Y4491" s="13"/>
      <c r="Z4491" s="13">
        <f t="shared" si="1198"/>
        <v>0</v>
      </c>
      <c r="AA4491" s="13"/>
      <c r="AB4491" s="13">
        <f t="shared" si="1199"/>
        <v>0</v>
      </c>
      <c r="AC4491" s="13"/>
      <c r="AD4491" s="13"/>
      <c r="AE4491" s="13"/>
      <c r="AF4491" s="13"/>
      <c r="AG4491" s="13"/>
      <c r="AH4491" s="13"/>
      <c r="AI4491" s="13"/>
      <c r="AJ4491" s="13"/>
      <c r="AK4491" s="13">
        <f t="shared" si="1200"/>
        <v>0</v>
      </c>
      <c r="AL4491" s="13"/>
      <c r="AM4491" s="13">
        <f t="shared" si="1201"/>
        <v>0</v>
      </c>
      <c r="AN4491" s="13"/>
      <c r="AO4491" s="13">
        <v>0</v>
      </c>
      <c r="AP4491" s="13">
        <f t="shared" si="1202"/>
        <v>0</v>
      </c>
      <c r="AQ4491" s="13"/>
      <c r="AR4491" s="13">
        <f t="shared" si="1203"/>
        <v>0</v>
      </c>
      <c r="AS4491" s="13"/>
      <c r="AT4491" s="13">
        <f t="shared" si="1204"/>
        <v>0</v>
      </c>
      <c r="AU4491" s="13"/>
      <c r="AV4491" s="13">
        <f t="shared" si="1205"/>
        <v>0</v>
      </c>
      <c r="AW4491" s="13"/>
      <c r="AX4491" s="13">
        <f t="shared" si="1206"/>
        <v>0</v>
      </c>
      <c r="AY4491" s="13"/>
      <c r="AZ4491" s="13">
        <f t="shared" si="1207"/>
        <v>0</v>
      </c>
      <c r="BA4491" s="13"/>
      <c r="BB4491" s="13">
        <f t="shared" si="1208"/>
        <v>0</v>
      </c>
      <c r="BC4491" s="13"/>
      <c r="BD4491" s="13">
        <f t="shared" si="1209"/>
        <v>0</v>
      </c>
      <c r="BE4491" s="13"/>
      <c r="BF4491" s="13">
        <f t="shared" si="1210"/>
        <v>0</v>
      </c>
      <c r="BG4491" s="13"/>
      <c r="BH4491" s="13">
        <f t="shared" si="1211"/>
        <v>122378.69682475699</v>
      </c>
      <c r="BI4491" s="13">
        <f t="shared" si="1212"/>
        <v>122400</v>
      </c>
      <c r="BJ4491" s="13">
        <v>121000</v>
      </c>
    </row>
    <row r="4492" spans="1:62" x14ac:dyDescent="0.25">
      <c r="A4492" t="s">
        <v>4202</v>
      </c>
      <c r="B4492" s="13">
        <v>123</v>
      </c>
      <c r="C4492">
        <v>530271</v>
      </c>
      <c r="D4492">
        <v>1</v>
      </c>
      <c r="E4492">
        <v>0</v>
      </c>
      <c r="F4492">
        <v>0</v>
      </c>
      <c r="G4492">
        <v>0</v>
      </c>
      <c r="H4492">
        <v>0</v>
      </c>
      <c r="I4492" t="s">
        <v>110</v>
      </c>
      <c r="J4492">
        <v>559075</v>
      </c>
      <c r="K4492" t="s">
        <v>360</v>
      </c>
      <c r="L4492">
        <v>559075</v>
      </c>
      <c r="M4492" t="s">
        <v>360</v>
      </c>
      <c r="N4492">
        <v>559075</v>
      </c>
      <c r="O4492" t="s">
        <v>360</v>
      </c>
      <c r="P4492">
        <v>559075</v>
      </c>
      <c r="Q4492" t="s">
        <v>360</v>
      </c>
      <c r="R4492" s="13">
        <v>70488.701001315436</v>
      </c>
      <c r="S4492" s="13"/>
      <c r="T4492" s="13"/>
      <c r="U4492" s="13"/>
      <c r="V4492" s="13">
        <f t="shared" si="1196"/>
        <v>0</v>
      </c>
      <c r="W4492" s="13"/>
      <c r="X4492" s="13">
        <f t="shared" si="1197"/>
        <v>0</v>
      </c>
      <c r="Y4492" s="13"/>
      <c r="Z4492" s="13">
        <f t="shared" si="1198"/>
        <v>0</v>
      </c>
      <c r="AA4492" s="13"/>
      <c r="AB4492" s="13">
        <f t="shared" si="1199"/>
        <v>0</v>
      </c>
      <c r="AC4492" s="13"/>
      <c r="AD4492" s="13"/>
      <c r="AE4492" s="13"/>
      <c r="AF4492" s="13"/>
      <c r="AG4492" s="13"/>
      <c r="AH4492" s="13"/>
      <c r="AI4492" s="13"/>
      <c r="AJ4492" s="13"/>
      <c r="AK4492" s="13">
        <f t="shared" si="1200"/>
        <v>0</v>
      </c>
      <c r="AL4492" s="13"/>
      <c r="AM4492" s="13">
        <f t="shared" si="1201"/>
        <v>0</v>
      </c>
      <c r="AN4492" s="13"/>
      <c r="AO4492" s="13">
        <v>0</v>
      </c>
      <c r="AP4492" s="13">
        <f t="shared" si="1202"/>
        <v>0</v>
      </c>
      <c r="AQ4492" s="13"/>
      <c r="AR4492" s="13">
        <f t="shared" si="1203"/>
        <v>0</v>
      </c>
      <c r="AS4492" s="13"/>
      <c r="AT4492" s="13">
        <f t="shared" si="1204"/>
        <v>0</v>
      </c>
      <c r="AU4492" s="13"/>
      <c r="AV4492" s="13">
        <f t="shared" si="1205"/>
        <v>0</v>
      </c>
      <c r="AW4492" s="13"/>
      <c r="AX4492" s="13">
        <f t="shared" si="1206"/>
        <v>0</v>
      </c>
      <c r="AY4492" s="13"/>
      <c r="AZ4492" s="13">
        <f t="shared" si="1207"/>
        <v>0</v>
      </c>
      <c r="BA4492" s="13"/>
      <c r="BB4492" s="13">
        <f t="shared" si="1208"/>
        <v>0</v>
      </c>
      <c r="BC4492" s="13"/>
      <c r="BD4492" s="13">
        <f t="shared" si="1209"/>
        <v>0</v>
      </c>
      <c r="BE4492" s="13"/>
      <c r="BF4492" s="13">
        <f t="shared" si="1210"/>
        <v>0</v>
      </c>
      <c r="BG4492" s="13"/>
      <c r="BH4492" s="13">
        <f t="shared" si="1211"/>
        <v>70488.701001315436</v>
      </c>
      <c r="BI4492" s="13">
        <f t="shared" si="1212"/>
        <v>70500</v>
      </c>
      <c r="BJ4492" s="13">
        <v>70800</v>
      </c>
    </row>
    <row r="4493" spans="1:62" x14ac:dyDescent="0.25">
      <c r="A4493" t="s">
        <v>4202</v>
      </c>
      <c r="B4493" s="13">
        <v>248</v>
      </c>
      <c r="C4493">
        <v>529591</v>
      </c>
      <c r="D4493">
        <v>1</v>
      </c>
      <c r="E4493">
        <v>0</v>
      </c>
      <c r="F4493">
        <v>0</v>
      </c>
      <c r="G4493">
        <v>0</v>
      </c>
      <c r="H4493">
        <v>0</v>
      </c>
      <c r="I4493" t="s">
        <v>26</v>
      </c>
      <c r="J4493">
        <v>535451</v>
      </c>
      <c r="K4493" t="s">
        <v>285</v>
      </c>
      <c r="L4493">
        <v>535451</v>
      </c>
      <c r="M4493" t="s">
        <v>285</v>
      </c>
      <c r="N4493">
        <v>535451</v>
      </c>
      <c r="O4493" t="s">
        <v>285</v>
      </c>
      <c r="P4493">
        <v>535419</v>
      </c>
      <c r="Q4493" t="s">
        <v>130</v>
      </c>
      <c r="R4493" s="13">
        <v>70488.701001315436</v>
      </c>
      <c r="S4493" s="13"/>
      <c r="T4493" s="13"/>
      <c r="U4493" s="13"/>
      <c r="V4493" s="13">
        <f t="shared" si="1196"/>
        <v>0</v>
      </c>
      <c r="W4493" s="13"/>
      <c r="X4493" s="13">
        <f t="shared" si="1197"/>
        <v>0</v>
      </c>
      <c r="Y4493" s="13"/>
      <c r="Z4493" s="13">
        <f t="shared" si="1198"/>
        <v>0</v>
      </c>
      <c r="AA4493" s="13"/>
      <c r="AB4493" s="13">
        <f t="shared" si="1199"/>
        <v>0</v>
      </c>
      <c r="AC4493" s="13"/>
      <c r="AD4493" s="13"/>
      <c r="AE4493" s="13"/>
      <c r="AF4493" s="13"/>
      <c r="AG4493" s="13"/>
      <c r="AH4493" s="13"/>
      <c r="AI4493" s="13"/>
      <c r="AJ4493" s="13"/>
      <c r="AK4493" s="13">
        <f t="shared" si="1200"/>
        <v>0</v>
      </c>
      <c r="AL4493" s="13"/>
      <c r="AM4493" s="13">
        <f t="shared" si="1201"/>
        <v>0</v>
      </c>
      <c r="AN4493" s="13"/>
      <c r="AO4493" s="13">
        <v>0</v>
      </c>
      <c r="AP4493" s="13">
        <f t="shared" si="1202"/>
        <v>0</v>
      </c>
      <c r="AQ4493" s="13"/>
      <c r="AR4493" s="13">
        <f t="shared" si="1203"/>
        <v>0</v>
      </c>
      <c r="AS4493" s="13"/>
      <c r="AT4493" s="13">
        <f t="shared" si="1204"/>
        <v>0</v>
      </c>
      <c r="AU4493" s="13"/>
      <c r="AV4493" s="13">
        <f t="shared" si="1205"/>
        <v>0</v>
      </c>
      <c r="AW4493" s="13"/>
      <c r="AX4493" s="13">
        <f t="shared" si="1206"/>
        <v>0</v>
      </c>
      <c r="AY4493" s="13"/>
      <c r="AZ4493" s="13">
        <f t="shared" si="1207"/>
        <v>0</v>
      </c>
      <c r="BA4493" s="13"/>
      <c r="BB4493" s="13">
        <f t="shared" si="1208"/>
        <v>0</v>
      </c>
      <c r="BC4493" s="13"/>
      <c r="BD4493" s="13">
        <f t="shared" si="1209"/>
        <v>0</v>
      </c>
      <c r="BE4493" s="13"/>
      <c r="BF4493" s="13">
        <f t="shared" si="1210"/>
        <v>0</v>
      </c>
      <c r="BG4493" s="13"/>
      <c r="BH4493" s="13">
        <f t="shared" si="1211"/>
        <v>70488.701001315436</v>
      </c>
      <c r="BI4493" s="13">
        <f t="shared" si="1212"/>
        <v>70500</v>
      </c>
      <c r="BJ4493" s="13">
        <v>70800</v>
      </c>
    </row>
    <row r="4494" spans="1:62" x14ac:dyDescent="0.25">
      <c r="A4494" t="s">
        <v>4202</v>
      </c>
      <c r="B4494" s="13">
        <v>242</v>
      </c>
      <c r="C4494">
        <v>511081</v>
      </c>
      <c r="D4494">
        <v>1</v>
      </c>
      <c r="E4494">
        <v>0</v>
      </c>
      <c r="F4494">
        <v>0</v>
      </c>
      <c r="G4494">
        <v>0</v>
      </c>
      <c r="H4494">
        <v>0</v>
      </c>
      <c r="I4494" t="s">
        <v>75</v>
      </c>
      <c r="J4494">
        <v>591211</v>
      </c>
      <c r="K4494" t="s">
        <v>811</v>
      </c>
      <c r="L4494">
        <v>591211</v>
      </c>
      <c r="M4494" t="s">
        <v>811</v>
      </c>
      <c r="N4494">
        <v>591211</v>
      </c>
      <c r="O4494" t="s">
        <v>811</v>
      </c>
      <c r="P4494">
        <v>591211</v>
      </c>
      <c r="Q4494" t="s">
        <v>811</v>
      </c>
      <c r="R4494" s="13">
        <v>70488.701001315436</v>
      </c>
      <c r="S4494" s="13"/>
      <c r="T4494" s="13"/>
      <c r="U4494" s="13"/>
      <c r="V4494" s="13">
        <f t="shared" si="1196"/>
        <v>0</v>
      </c>
      <c r="W4494" s="13"/>
      <c r="X4494" s="13">
        <f t="shared" si="1197"/>
        <v>0</v>
      </c>
      <c r="Y4494" s="13"/>
      <c r="Z4494" s="13">
        <f t="shared" si="1198"/>
        <v>0</v>
      </c>
      <c r="AA4494" s="13"/>
      <c r="AB4494" s="13">
        <f t="shared" si="1199"/>
        <v>0</v>
      </c>
      <c r="AC4494" s="13"/>
      <c r="AD4494" s="13"/>
      <c r="AE4494" s="13"/>
      <c r="AF4494" s="13"/>
      <c r="AG4494" s="13"/>
      <c r="AH4494" s="13"/>
      <c r="AI4494" s="13"/>
      <c r="AJ4494" s="13"/>
      <c r="AK4494" s="13">
        <f t="shared" si="1200"/>
        <v>0</v>
      </c>
      <c r="AL4494" s="13"/>
      <c r="AM4494" s="13">
        <f t="shared" si="1201"/>
        <v>0</v>
      </c>
      <c r="AN4494" s="13"/>
      <c r="AO4494" s="13">
        <v>0</v>
      </c>
      <c r="AP4494" s="13">
        <f t="shared" si="1202"/>
        <v>0</v>
      </c>
      <c r="AQ4494" s="13"/>
      <c r="AR4494" s="13">
        <f t="shared" si="1203"/>
        <v>0</v>
      </c>
      <c r="AS4494" s="13"/>
      <c r="AT4494" s="13">
        <f t="shared" si="1204"/>
        <v>0</v>
      </c>
      <c r="AU4494" s="13"/>
      <c r="AV4494" s="13">
        <f t="shared" si="1205"/>
        <v>0</v>
      </c>
      <c r="AW4494" s="13"/>
      <c r="AX4494" s="13">
        <f t="shared" si="1206"/>
        <v>0</v>
      </c>
      <c r="AY4494" s="13"/>
      <c r="AZ4494" s="13">
        <f t="shared" si="1207"/>
        <v>0</v>
      </c>
      <c r="BA4494" s="13"/>
      <c r="BB4494" s="13">
        <f t="shared" si="1208"/>
        <v>0</v>
      </c>
      <c r="BC4494" s="13"/>
      <c r="BD4494" s="13">
        <f t="shared" si="1209"/>
        <v>0</v>
      </c>
      <c r="BE4494" s="13"/>
      <c r="BF4494" s="13">
        <f t="shared" si="1210"/>
        <v>0</v>
      </c>
      <c r="BG4494" s="13"/>
      <c r="BH4494" s="13">
        <f t="shared" si="1211"/>
        <v>70488.701001315436</v>
      </c>
      <c r="BI4494" s="13">
        <f t="shared" si="1212"/>
        <v>70500</v>
      </c>
      <c r="BJ4494" s="13">
        <v>70800</v>
      </c>
    </row>
    <row r="4495" spans="1:62" x14ac:dyDescent="0.25">
      <c r="A4495" s="4" t="s">
        <v>4203</v>
      </c>
      <c r="B4495" s="13">
        <v>2861</v>
      </c>
      <c r="C4495">
        <v>530573</v>
      </c>
      <c r="D4495">
        <v>1</v>
      </c>
      <c r="E4495">
        <v>1</v>
      </c>
      <c r="F4495">
        <v>1</v>
      </c>
      <c r="G4495">
        <v>0</v>
      </c>
      <c r="H4495">
        <v>0</v>
      </c>
      <c r="I4495" t="s">
        <v>26</v>
      </c>
      <c r="J4495">
        <v>530573</v>
      </c>
      <c r="K4495" t="s">
        <v>4203</v>
      </c>
      <c r="L4495">
        <v>530573</v>
      </c>
      <c r="M4495" t="s">
        <v>4203</v>
      </c>
      <c r="N4495">
        <v>541281</v>
      </c>
      <c r="O4495" t="s">
        <v>1574</v>
      </c>
      <c r="P4495">
        <v>541281</v>
      </c>
      <c r="Q4495" t="s">
        <v>1574</v>
      </c>
      <c r="R4495" s="13">
        <v>646780.8027689734</v>
      </c>
      <c r="S4495" s="13">
        <v>2861</v>
      </c>
      <c r="T4495" s="13">
        <v>152940.76874395346</v>
      </c>
      <c r="U4495" s="13">
        <v>1</v>
      </c>
      <c r="V4495" s="13">
        <f t="shared" si="1196"/>
        <v>741</v>
      </c>
      <c r="W4495" s="13">
        <v>10</v>
      </c>
      <c r="X4495" s="13">
        <f t="shared" si="1197"/>
        <v>29640</v>
      </c>
      <c r="Y4495" s="13">
        <v>115</v>
      </c>
      <c r="Z4495" s="13">
        <f t="shared" si="1198"/>
        <v>113620</v>
      </c>
      <c r="AA4495" s="13">
        <v>11</v>
      </c>
      <c r="AB4495" s="13">
        <f t="shared" si="1199"/>
        <v>2717</v>
      </c>
      <c r="AC4495" s="13">
        <v>2861</v>
      </c>
      <c r="AD4495" s="13">
        <v>612635.71354366676</v>
      </c>
      <c r="AE4495" s="13"/>
      <c r="AF4495" s="13"/>
      <c r="AG4495" s="13"/>
      <c r="AH4495" s="13"/>
      <c r="AI4495" s="13"/>
      <c r="AJ4495" s="13"/>
      <c r="AK4495" s="13">
        <f t="shared" si="1200"/>
        <v>0</v>
      </c>
      <c r="AL4495" s="13"/>
      <c r="AM4495" s="13">
        <f t="shared" si="1201"/>
        <v>0</v>
      </c>
      <c r="AN4495" s="13"/>
      <c r="AO4495" s="13">
        <v>3</v>
      </c>
      <c r="AP4495" s="13">
        <f t="shared" si="1202"/>
        <v>91500</v>
      </c>
      <c r="AQ4495" s="13"/>
      <c r="AR4495" s="13">
        <f t="shared" si="1203"/>
        <v>0</v>
      </c>
      <c r="AS4495" s="13"/>
      <c r="AT4495" s="13">
        <f t="shared" si="1204"/>
        <v>0</v>
      </c>
      <c r="AU4495" s="13"/>
      <c r="AV4495" s="13">
        <f t="shared" si="1205"/>
        <v>0</v>
      </c>
      <c r="AW4495" s="13"/>
      <c r="AX4495" s="13">
        <f t="shared" si="1206"/>
        <v>0</v>
      </c>
      <c r="AY4495" s="13"/>
      <c r="AZ4495" s="13">
        <f t="shared" si="1207"/>
        <v>0</v>
      </c>
      <c r="BA4495" s="13"/>
      <c r="BB4495" s="13">
        <f t="shared" si="1208"/>
        <v>0</v>
      </c>
      <c r="BC4495" s="13"/>
      <c r="BD4495" s="13">
        <f t="shared" si="1209"/>
        <v>0</v>
      </c>
      <c r="BE4495" s="13"/>
      <c r="BF4495" s="13">
        <f t="shared" si="1210"/>
        <v>0</v>
      </c>
      <c r="BG4495" s="13"/>
      <c r="BH4495" s="13">
        <f t="shared" si="1211"/>
        <v>1650575.2850565936</v>
      </c>
      <c r="BI4495" s="13">
        <f t="shared" si="1212"/>
        <v>1650600</v>
      </c>
      <c r="BJ4495" s="13">
        <v>1629200</v>
      </c>
    </row>
    <row r="4496" spans="1:62" x14ac:dyDescent="0.25">
      <c r="A4496" t="s">
        <v>4204</v>
      </c>
      <c r="B4496" s="13">
        <v>173</v>
      </c>
      <c r="C4496">
        <v>599263</v>
      </c>
      <c r="D4496">
        <v>1</v>
      </c>
      <c r="E4496">
        <v>0</v>
      </c>
      <c r="F4496">
        <v>0</v>
      </c>
      <c r="G4496">
        <v>0</v>
      </c>
      <c r="H4496">
        <v>0</v>
      </c>
      <c r="I4496" t="s">
        <v>23</v>
      </c>
      <c r="J4496">
        <v>553131</v>
      </c>
      <c r="K4496" t="s">
        <v>588</v>
      </c>
      <c r="L4496">
        <v>553131</v>
      </c>
      <c r="M4496" t="s">
        <v>588</v>
      </c>
      <c r="N4496">
        <v>553131</v>
      </c>
      <c r="O4496" t="s">
        <v>588</v>
      </c>
      <c r="P4496">
        <v>553131</v>
      </c>
      <c r="Q4496" t="s">
        <v>588</v>
      </c>
      <c r="R4496" s="13">
        <v>70488.701001315436</v>
      </c>
      <c r="S4496" s="13"/>
      <c r="T4496" s="13"/>
      <c r="U4496" s="13"/>
      <c r="V4496" s="13">
        <f t="shared" si="1196"/>
        <v>0</v>
      </c>
      <c r="W4496" s="13"/>
      <c r="X4496" s="13">
        <f t="shared" si="1197"/>
        <v>0</v>
      </c>
      <c r="Y4496" s="13"/>
      <c r="Z4496" s="13">
        <f t="shared" si="1198"/>
        <v>0</v>
      </c>
      <c r="AA4496" s="13"/>
      <c r="AB4496" s="13">
        <f t="shared" si="1199"/>
        <v>0</v>
      </c>
      <c r="AC4496" s="13"/>
      <c r="AD4496" s="13"/>
      <c r="AE4496" s="13"/>
      <c r="AF4496" s="13"/>
      <c r="AG4496" s="13"/>
      <c r="AH4496" s="13"/>
      <c r="AI4496" s="13"/>
      <c r="AJ4496" s="13"/>
      <c r="AK4496" s="13">
        <f t="shared" si="1200"/>
        <v>0</v>
      </c>
      <c r="AL4496" s="13"/>
      <c r="AM4496" s="13">
        <f t="shared" si="1201"/>
        <v>0</v>
      </c>
      <c r="AN4496" s="13"/>
      <c r="AO4496" s="13">
        <v>0</v>
      </c>
      <c r="AP4496" s="13">
        <f t="shared" si="1202"/>
        <v>0</v>
      </c>
      <c r="AQ4496" s="13"/>
      <c r="AR4496" s="13">
        <f t="shared" si="1203"/>
        <v>0</v>
      </c>
      <c r="AS4496" s="13"/>
      <c r="AT4496" s="13">
        <f t="shared" si="1204"/>
        <v>0</v>
      </c>
      <c r="AU4496" s="13"/>
      <c r="AV4496" s="13">
        <f t="shared" si="1205"/>
        <v>0</v>
      </c>
      <c r="AW4496" s="13"/>
      <c r="AX4496" s="13">
        <f t="shared" si="1206"/>
        <v>0</v>
      </c>
      <c r="AY4496" s="13"/>
      <c r="AZ4496" s="13">
        <f t="shared" si="1207"/>
        <v>0</v>
      </c>
      <c r="BA4496" s="13"/>
      <c r="BB4496" s="13">
        <f t="shared" si="1208"/>
        <v>0</v>
      </c>
      <c r="BC4496" s="13"/>
      <c r="BD4496" s="13">
        <f t="shared" si="1209"/>
        <v>0</v>
      </c>
      <c r="BE4496" s="13"/>
      <c r="BF4496" s="13">
        <f t="shared" si="1210"/>
        <v>0</v>
      </c>
      <c r="BG4496" s="13"/>
      <c r="BH4496" s="13">
        <f t="shared" si="1211"/>
        <v>70488.701001315436</v>
      </c>
      <c r="BI4496" s="13">
        <f t="shared" si="1212"/>
        <v>70500</v>
      </c>
      <c r="BJ4496" s="13">
        <v>70800</v>
      </c>
    </row>
    <row r="4497" spans="1:62" x14ac:dyDescent="0.25">
      <c r="A4497" t="s">
        <v>4205</v>
      </c>
      <c r="B4497" s="13">
        <v>296</v>
      </c>
      <c r="C4497">
        <v>587885</v>
      </c>
      <c r="D4497">
        <v>1</v>
      </c>
      <c r="E4497">
        <v>0</v>
      </c>
      <c r="F4497">
        <v>0</v>
      </c>
      <c r="G4497">
        <v>0</v>
      </c>
      <c r="H4497">
        <v>0</v>
      </c>
      <c r="I4497" t="s">
        <v>75</v>
      </c>
      <c r="J4497">
        <v>588024</v>
      </c>
      <c r="K4497" t="s">
        <v>523</v>
      </c>
      <c r="L4497">
        <v>588024</v>
      </c>
      <c r="M4497" t="s">
        <v>523</v>
      </c>
      <c r="N4497">
        <v>588024</v>
      </c>
      <c r="O4497" t="s">
        <v>523</v>
      </c>
      <c r="P4497">
        <v>588024</v>
      </c>
      <c r="Q4497" t="s">
        <v>523</v>
      </c>
      <c r="R4497" s="13">
        <v>70488.701001315436</v>
      </c>
      <c r="S4497" s="13"/>
      <c r="T4497" s="13"/>
      <c r="U4497" s="13"/>
      <c r="V4497" s="13">
        <f t="shared" si="1196"/>
        <v>0</v>
      </c>
      <c r="W4497" s="13"/>
      <c r="X4497" s="13">
        <f t="shared" si="1197"/>
        <v>0</v>
      </c>
      <c r="Y4497" s="13"/>
      <c r="Z4497" s="13">
        <f t="shared" si="1198"/>
        <v>0</v>
      </c>
      <c r="AA4497" s="13"/>
      <c r="AB4497" s="13">
        <f t="shared" si="1199"/>
        <v>0</v>
      </c>
      <c r="AC4497" s="13"/>
      <c r="AD4497" s="13"/>
      <c r="AE4497" s="13"/>
      <c r="AF4497" s="13"/>
      <c r="AG4497" s="13"/>
      <c r="AH4497" s="13"/>
      <c r="AI4497" s="13"/>
      <c r="AJ4497" s="13"/>
      <c r="AK4497" s="13">
        <f t="shared" si="1200"/>
        <v>0</v>
      </c>
      <c r="AL4497" s="13"/>
      <c r="AM4497" s="13">
        <f t="shared" si="1201"/>
        <v>0</v>
      </c>
      <c r="AN4497" s="13"/>
      <c r="AO4497" s="13">
        <v>0</v>
      </c>
      <c r="AP4497" s="13">
        <f t="shared" si="1202"/>
        <v>0</v>
      </c>
      <c r="AQ4497" s="13"/>
      <c r="AR4497" s="13">
        <f t="shared" si="1203"/>
        <v>0</v>
      </c>
      <c r="AS4497" s="13"/>
      <c r="AT4497" s="13">
        <f t="shared" si="1204"/>
        <v>0</v>
      </c>
      <c r="AU4497" s="13"/>
      <c r="AV4497" s="13">
        <f t="shared" si="1205"/>
        <v>0</v>
      </c>
      <c r="AW4497" s="13"/>
      <c r="AX4497" s="13">
        <f t="shared" si="1206"/>
        <v>0</v>
      </c>
      <c r="AY4497" s="13"/>
      <c r="AZ4497" s="13">
        <f t="shared" si="1207"/>
        <v>0</v>
      </c>
      <c r="BA4497" s="13"/>
      <c r="BB4497" s="13">
        <f t="shared" si="1208"/>
        <v>0</v>
      </c>
      <c r="BC4497" s="13"/>
      <c r="BD4497" s="13">
        <f t="shared" si="1209"/>
        <v>0</v>
      </c>
      <c r="BE4497" s="13"/>
      <c r="BF4497" s="13">
        <f t="shared" si="1210"/>
        <v>0</v>
      </c>
      <c r="BG4497" s="13"/>
      <c r="BH4497" s="13">
        <f t="shared" si="1211"/>
        <v>70488.701001315436</v>
      </c>
      <c r="BI4497" s="13">
        <f t="shared" si="1212"/>
        <v>70500</v>
      </c>
      <c r="BJ4497" s="13">
        <v>70800</v>
      </c>
    </row>
    <row r="4498" spans="1:62" x14ac:dyDescent="0.25">
      <c r="A4498" t="s">
        <v>2301</v>
      </c>
      <c r="B4498" s="13">
        <v>286</v>
      </c>
      <c r="C4498">
        <v>548421</v>
      </c>
      <c r="D4498">
        <v>1</v>
      </c>
      <c r="E4498">
        <v>0</v>
      </c>
      <c r="F4498">
        <v>0</v>
      </c>
      <c r="G4498">
        <v>0</v>
      </c>
      <c r="H4498">
        <v>0</v>
      </c>
      <c r="I4498" t="s">
        <v>75</v>
      </c>
      <c r="J4498">
        <v>568759</v>
      </c>
      <c r="K4498" t="s">
        <v>339</v>
      </c>
      <c r="L4498">
        <v>568759</v>
      </c>
      <c r="M4498" t="s">
        <v>339</v>
      </c>
      <c r="N4498">
        <v>568759</v>
      </c>
      <c r="O4498" t="s">
        <v>339</v>
      </c>
      <c r="P4498">
        <v>568759</v>
      </c>
      <c r="Q4498" t="s">
        <v>339</v>
      </c>
      <c r="R4498" s="13">
        <v>70488.701001315436</v>
      </c>
      <c r="S4498" s="13"/>
      <c r="T4498" s="13"/>
      <c r="U4498" s="13"/>
      <c r="V4498" s="13">
        <f t="shared" si="1196"/>
        <v>0</v>
      </c>
      <c r="W4498" s="13"/>
      <c r="X4498" s="13">
        <f t="shared" si="1197"/>
        <v>0</v>
      </c>
      <c r="Y4498" s="13"/>
      <c r="Z4498" s="13">
        <f t="shared" si="1198"/>
        <v>0</v>
      </c>
      <c r="AA4498" s="13"/>
      <c r="AB4498" s="13">
        <f t="shared" si="1199"/>
        <v>0</v>
      </c>
      <c r="AC4498" s="13"/>
      <c r="AD4498" s="13"/>
      <c r="AE4498" s="13"/>
      <c r="AF4498" s="13"/>
      <c r="AG4498" s="13"/>
      <c r="AH4498" s="13"/>
      <c r="AI4498" s="13"/>
      <c r="AJ4498" s="13"/>
      <c r="AK4498" s="13">
        <f t="shared" si="1200"/>
        <v>0</v>
      </c>
      <c r="AL4498" s="13"/>
      <c r="AM4498" s="13">
        <f t="shared" si="1201"/>
        <v>0</v>
      </c>
      <c r="AN4498" s="13"/>
      <c r="AO4498" s="13">
        <v>0</v>
      </c>
      <c r="AP4498" s="13">
        <f t="shared" si="1202"/>
        <v>0</v>
      </c>
      <c r="AQ4498" s="13"/>
      <c r="AR4498" s="13">
        <f t="shared" si="1203"/>
        <v>0</v>
      </c>
      <c r="AS4498" s="13"/>
      <c r="AT4498" s="13">
        <f t="shared" si="1204"/>
        <v>0</v>
      </c>
      <c r="AU4498" s="13"/>
      <c r="AV4498" s="13">
        <f t="shared" si="1205"/>
        <v>0</v>
      </c>
      <c r="AW4498" s="13"/>
      <c r="AX4498" s="13">
        <f t="shared" si="1206"/>
        <v>0</v>
      </c>
      <c r="AY4498" s="13"/>
      <c r="AZ4498" s="13">
        <f t="shared" si="1207"/>
        <v>0</v>
      </c>
      <c r="BA4498" s="13"/>
      <c r="BB4498" s="13">
        <f t="shared" si="1208"/>
        <v>0</v>
      </c>
      <c r="BC4498" s="13"/>
      <c r="BD4498" s="13">
        <f t="shared" si="1209"/>
        <v>0</v>
      </c>
      <c r="BE4498" s="13"/>
      <c r="BF4498" s="13">
        <f t="shared" si="1210"/>
        <v>0</v>
      </c>
      <c r="BG4498" s="13"/>
      <c r="BH4498" s="13">
        <f t="shared" si="1211"/>
        <v>70488.701001315436</v>
      </c>
      <c r="BI4498" s="13">
        <f t="shared" si="1212"/>
        <v>70500</v>
      </c>
      <c r="BJ4498" s="13">
        <v>70800</v>
      </c>
    </row>
    <row r="4499" spans="1:62" x14ac:dyDescent="0.25">
      <c r="A4499" t="s">
        <v>1256</v>
      </c>
      <c r="B4499" s="13">
        <v>269</v>
      </c>
      <c r="C4499">
        <v>564630</v>
      </c>
      <c r="D4499">
        <v>1</v>
      </c>
      <c r="E4499">
        <v>0</v>
      </c>
      <c r="F4499">
        <v>0</v>
      </c>
      <c r="G4499">
        <v>0</v>
      </c>
      <c r="H4499">
        <v>0</v>
      </c>
      <c r="I4499" t="s">
        <v>26</v>
      </c>
      <c r="J4499">
        <v>541231</v>
      </c>
      <c r="K4499" t="s">
        <v>346</v>
      </c>
      <c r="L4499">
        <v>541231</v>
      </c>
      <c r="M4499" t="s">
        <v>346</v>
      </c>
      <c r="N4499">
        <v>541231</v>
      </c>
      <c r="O4499" t="s">
        <v>346</v>
      </c>
      <c r="P4499">
        <v>539911</v>
      </c>
      <c r="Q4499" t="s">
        <v>345</v>
      </c>
      <c r="R4499" s="13">
        <v>70488.701001315436</v>
      </c>
      <c r="S4499" s="13"/>
      <c r="T4499" s="13"/>
      <c r="U4499" s="13"/>
      <c r="V4499" s="13">
        <f t="shared" si="1196"/>
        <v>0</v>
      </c>
      <c r="W4499" s="13"/>
      <c r="X4499" s="13">
        <f t="shared" si="1197"/>
        <v>0</v>
      </c>
      <c r="Y4499" s="13"/>
      <c r="Z4499" s="13">
        <f t="shared" si="1198"/>
        <v>0</v>
      </c>
      <c r="AA4499" s="13"/>
      <c r="AB4499" s="13">
        <f t="shared" si="1199"/>
        <v>0</v>
      </c>
      <c r="AC4499" s="13"/>
      <c r="AD4499" s="13"/>
      <c r="AE4499" s="13"/>
      <c r="AF4499" s="13"/>
      <c r="AG4499" s="13"/>
      <c r="AH4499" s="13"/>
      <c r="AI4499" s="13"/>
      <c r="AJ4499" s="13"/>
      <c r="AK4499" s="13">
        <f t="shared" si="1200"/>
        <v>0</v>
      </c>
      <c r="AL4499" s="13"/>
      <c r="AM4499" s="13">
        <f t="shared" si="1201"/>
        <v>0</v>
      </c>
      <c r="AN4499" s="13"/>
      <c r="AO4499" s="13">
        <v>0</v>
      </c>
      <c r="AP4499" s="13">
        <f t="shared" si="1202"/>
        <v>0</v>
      </c>
      <c r="AQ4499" s="13"/>
      <c r="AR4499" s="13">
        <f t="shared" si="1203"/>
        <v>0</v>
      </c>
      <c r="AS4499" s="13"/>
      <c r="AT4499" s="13">
        <f t="shared" si="1204"/>
        <v>0</v>
      </c>
      <c r="AU4499" s="13"/>
      <c r="AV4499" s="13">
        <f t="shared" si="1205"/>
        <v>0</v>
      </c>
      <c r="AW4499" s="13"/>
      <c r="AX4499" s="13">
        <f t="shared" si="1206"/>
        <v>0</v>
      </c>
      <c r="AY4499" s="13"/>
      <c r="AZ4499" s="13">
        <f t="shared" si="1207"/>
        <v>0</v>
      </c>
      <c r="BA4499" s="13"/>
      <c r="BB4499" s="13">
        <f t="shared" si="1208"/>
        <v>0</v>
      </c>
      <c r="BC4499" s="13"/>
      <c r="BD4499" s="13">
        <f t="shared" si="1209"/>
        <v>0</v>
      </c>
      <c r="BE4499" s="13"/>
      <c r="BF4499" s="13">
        <f t="shared" si="1210"/>
        <v>0</v>
      </c>
      <c r="BG4499" s="13"/>
      <c r="BH4499" s="13">
        <f t="shared" si="1211"/>
        <v>70488.701001315436</v>
      </c>
      <c r="BI4499" s="13">
        <f t="shared" si="1212"/>
        <v>70500</v>
      </c>
      <c r="BJ4499" s="13">
        <v>70800</v>
      </c>
    </row>
    <row r="4500" spans="1:62" x14ac:dyDescent="0.25">
      <c r="A4500" s="3" t="s">
        <v>1256</v>
      </c>
      <c r="B4500" s="13">
        <v>1242</v>
      </c>
      <c r="C4500">
        <v>551716</v>
      </c>
      <c r="D4500">
        <v>1</v>
      </c>
      <c r="E4500">
        <v>1</v>
      </c>
      <c r="F4500">
        <v>0</v>
      </c>
      <c r="G4500">
        <v>0</v>
      </c>
      <c r="H4500">
        <v>0</v>
      </c>
      <c r="I4500" t="s">
        <v>23</v>
      </c>
      <c r="J4500">
        <v>551716</v>
      </c>
      <c r="K4500" t="s">
        <v>1256</v>
      </c>
      <c r="L4500">
        <v>550850</v>
      </c>
      <c r="M4500" t="s">
        <v>254</v>
      </c>
      <c r="N4500">
        <v>550850</v>
      </c>
      <c r="O4500" t="s">
        <v>254</v>
      </c>
      <c r="P4500">
        <v>550850</v>
      </c>
      <c r="Q4500" t="s">
        <v>254</v>
      </c>
      <c r="R4500" s="13">
        <v>286242.92688929976</v>
      </c>
      <c r="S4500" s="13">
        <v>1684</v>
      </c>
      <c r="T4500" s="13">
        <v>90144.858667881403</v>
      </c>
      <c r="U4500" s="13"/>
      <c r="V4500" s="13">
        <f t="shared" si="1196"/>
        <v>0</v>
      </c>
      <c r="W4500" s="13">
        <v>5</v>
      </c>
      <c r="X4500" s="13">
        <f t="shared" si="1197"/>
        <v>14820</v>
      </c>
      <c r="Y4500" s="13">
        <v>6</v>
      </c>
      <c r="Z4500" s="13">
        <f t="shared" si="1198"/>
        <v>5928</v>
      </c>
      <c r="AA4500" s="13">
        <v>2</v>
      </c>
      <c r="AB4500" s="13">
        <f t="shared" si="1199"/>
        <v>494</v>
      </c>
      <c r="AC4500" s="13"/>
      <c r="AD4500" s="13"/>
      <c r="AE4500" s="13"/>
      <c r="AF4500" s="13"/>
      <c r="AG4500" s="13"/>
      <c r="AH4500" s="13"/>
      <c r="AI4500" s="13"/>
      <c r="AJ4500" s="13"/>
      <c r="AK4500" s="13">
        <f t="shared" si="1200"/>
        <v>0</v>
      </c>
      <c r="AL4500" s="13"/>
      <c r="AM4500" s="13">
        <f t="shared" si="1201"/>
        <v>0</v>
      </c>
      <c r="AN4500" s="13"/>
      <c r="AO4500" s="13">
        <v>0</v>
      </c>
      <c r="AP4500" s="13">
        <f t="shared" si="1202"/>
        <v>0</v>
      </c>
      <c r="AQ4500" s="13"/>
      <c r="AR4500" s="13">
        <f t="shared" si="1203"/>
        <v>0</v>
      </c>
      <c r="AS4500" s="13"/>
      <c r="AT4500" s="13">
        <f t="shared" si="1204"/>
        <v>0</v>
      </c>
      <c r="AU4500" s="13"/>
      <c r="AV4500" s="13">
        <f t="shared" si="1205"/>
        <v>0</v>
      </c>
      <c r="AW4500" s="13"/>
      <c r="AX4500" s="13">
        <f t="shared" si="1206"/>
        <v>0</v>
      </c>
      <c r="AY4500" s="13"/>
      <c r="AZ4500" s="13">
        <f t="shared" si="1207"/>
        <v>0</v>
      </c>
      <c r="BA4500" s="13"/>
      <c r="BB4500" s="13">
        <f t="shared" si="1208"/>
        <v>0</v>
      </c>
      <c r="BC4500" s="13"/>
      <c r="BD4500" s="13">
        <f t="shared" si="1209"/>
        <v>0</v>
      </c>
      <c r="BE4500" s="13"/>
      <c r="BF4500" s="13">
        <f t="shared" si="1210"/>
        <v>0</v>
      </c>
      <c r="BG4500" s="13"/>
      <c r="BH4500" s="13">
        <f t="shared" si="1211"/>
        <v>397629.78555718117</v>
      </c>
      <c r="BI4500" s="13">
        <f t="shared" si="1212"/>
        <v>397600</v>
      </c>
      <c r="BJ4500" s="13">
        <v>421800</v>
      </c>
    </row>
    <row r="4501" spans="1:62" x14ac:dyDescent="0.25">
      <c r="A4501" t="s">
        <v>1256</v>
      </c>
      <c r="B4501" s="13">
        <v>141</v>
      </c>
      <c r="C4501">
        <v>548766</v>
      </c>
      <c r="D4501">
        <v>1</v>
      </c>
      <c r="E4501">
        <v>0</v>
      </c>
      <c r="F4501">
        <v>0</v>
      </c>
      <c r="G4501">
        <v>0</v>
      </c>
      <c r="H4501">
        <v>0</v>
      </c>
      <c r="I4501" t="s">
        <v>75</v>
      </c>
      <c r="J4501">
        <v>547999</v>
      </c>
      <c r="K4501" t="s">
        <v>871</v>
      </c>
      <c r="L4501">
        <v>547999</v>
      </c>
      <c r="M4501" t="s">
        <v>871</v>
      </c>
      <c r="N4501">
        <v>547999</v>
      </c>
      <c r="O4501" t="s">
        <v>871</v>
      </c>
      <c r="P4501">
        <v>547999</v>
      </c>
      <c r="Q4501" t="s">
        <v>871</v>
      </c>
      <c r="R4501" s="13">
        <v>70488.701001315436</v>
      </c>
      <c r="S4501" s="13"/>
      <c r="T4501" s="13"/>
      <c r="U4501" s="13"/>
      <c r="V4501" s="13">
        <f t="shared" si="1196"/>
        <v>0</v>
      </c>
      <c r="W4501" s="13"/>
      <c r="X4501" s="13">
        <f t="shared" si="1197"/>
        <v>0</v>
      </c>
      <c r="Y4501" s="13"/>
      <c r="Z4501" s="13">
        <f t="shared" si="1198"/>
        <v>0</v>
      </c>
      <c r="AA4501" s="13"/>
      <c r="AB4501" s="13">
        <f t="shared" si="1199"/>
        <v>0</v>
      </c>
      <c r="AC4501" s="13"/>
      <c r="AD4501" s="13"/>
      <c r="AE4501" s="13"/>
      <c r="AF4501" s="13"/>
      <c r="AG4501" s="13"/>
      <c r="AH4501" s="13"/>
      <c r="AI4501" s="13"/>
      <c r="AJ4501" s="13"/>
      <c r="AK4501" s="13">
        <f t="shared" si="1200"/>
        <v>0</v>
      </c>
      <c r="AL4501" s="13"/>
      <c r="AM4501" s="13">
        <f t="shared" si="1201"/>
        <v>0</v>
      </c>
      <c r="AN4501" s="13"/>
      <c r="AO4501" s="13">
        <v>0</v>
      </c>
      <c r="AP4501" s="13">
        <f t="shared" si="1202"/>
        <v>0</v>
      </c>
      <c r="AQ4501" s="13"/>
      <c r="AR4501" s="13">
        <f t="shared" si="1203"/>
        <v>0</v>
      </c>
      <c r="AS4501" s="13"/>
      <c r="AT4501" s="13">
        <f t="shared" si="1204"/>
        <v>0</v>
      </c>
      <c r="AU4501" s="13"/>
      <c r="AV4501" s="13">
        <f t="shared" si="1205"/>
        <v>0</v>
      </c>
      <c r="AW4501" s="13"/>
      <c r="AX4501" s="13">
        <f t="shared" si="1206"/>
        <v>0</v>
      </c>
      <c r="AY4501" s="13"/>
      <c r="AZ4501" s="13">
        <f t="shared" si="1207"/>
        <v>0</v>
      </c>
      <c r="BA4501" s="13"/>
      <c r="BB4501" s="13">
        <f t="shared" si="1208"/>
        <v>0</v>
      </c>
      <c r="BC4501" s="13"/>
      <c r="BD4501" s="13">
        <f t="shared" si="1209"/>
        <v>0</v>
      </c>
      <c r="BE4501" s="13"/>
      <c r="BF4501" s="13">
        <f t="shared" si="1210"/>
        <v>0</v>
      </c>
      <c r="BG4501" s="13"/>
      <c r="BH4501" s="13">
        <f t="shared" si="1211"/>
        <v>70488.701001315436</v>
      </c>
      <c r="BI4501" s="13">
        <f t="shared" si="1212"/>
        <v>70500</v>
      </c>
      <c r="BJ4501" s="13">
        <v>70800</v>
      </c>
    </row>
    <row r="4502" spans="1:62" x14ac:dyDescent="0.25">
      <c r="A4502" s="3" t="s">
        <v>774</v>
      </c>
      <c r="B4502" s="13">
        <v>1668</v>
      </c>
      <c r="C4502">
        <v>598674</v>
      </c>
      <c r="D4502">
        <v>1</v>
      </c>
      <c r="E4502">
        <v>1</v>
      </c>
      <c r="F4502">
        <v>0</v>
      </c>
      <c r="G4502">
        <v>0</v>
      </c>
      <c r="H4502">
        <v>0</v>
      </c>
      <c r="I4502" t="s">
        <v>38</v>
      </c>
      <c r="J4502">
        <v>598674</v>
      </c>
      <c r="K4502" t="s">
        <v>774</v>
      </c>
      <c r="L4502">
        <v>598003</v>
      </c>
      <c r="M4502" t="s">
        <v>166</v>
      </c>
      <c r="N4502">
        <v>598003</v>
      </c>
      <c r="O4502" t="s">
        <v>166</v>
      </c>
      <c r="P4502">
        <v>598003</v>
      </c>
      <c r="Q4502" t="s">
        <v>166</v>
      </c>
      <c r="R4502" s="13">
        <v>382139.86758726265</v>
      </c>
      <c r="S4502" s="13">
        <v>2923</v>
      </c>
      <c r="T4502" s="13">
        <v>156245.23130267396</v>
      </c>
      <c r="U4502" s="13">
        <v>1</v>
      </c>
      <c r="V4502" s="13">
        <f t="shared" si="1196"/>
        <v>741</v>
      </c>
      <c r="W4502" s="13">
        <v>10</v>
      </c>
      <c r="X4502" s="13">
        <f t="shared" si="1197"/>
        <v>29640</v>
      </c>
      <c r="Y4502" s="13">
        <v>16</v>
      </c>
      <c r="Z4502" s="13">
        <f t="shared" si="1198"/>
        <v>15808</v>
      </c>
      <c r="AA4502" s="13">
        <v>3</v>
      </c>
      <c r="AB4502" s="13">
        <f t="shared" si="1199"/>
        <v>741</v>
      </c>
      <c r="AC4502" s="13"/>
      <c r="AD4502" s="13"/>
      <c r="AE4502" s="13"/>
      <c r="AF4502" s="13"/>
      <c r="AG4502" s="13"/>
      <c r="AH4502" s="13"/>
      <c r="AI4502" s="13"/>
      <c r="AJ4502" s="13"/>
      <c r="AK4502" s="13">
        <f t="shared" si="1200"/>
        <v>0</v>
      </c>
      <c r="AL4502" s="13"/>
      <c r="AM4502" s="13">
        <f t="shared" si="1201"/>
        <v>0</v>
      </c>
      <c r="AN4502" s="13"/>
      <c r="AO4502" s="13">
        <v>0</v>
      </c>
      <c r="AP4502" s="13">
        <f t="shared" si="1202"/>
        <v>0</v>
      </c>
      <c r="AQ4502" s="13"/>
      <c r="AR4502" s="13">
        <f t="shared" si="1203"/>
        <v>0</v>
      </c>
      <c r="AS4502" s="13"/>
      <c r="AT4502" s="13">
        <f t="shared" si="1204"/>
        <v>0</v>
      </c>
      <c r="AU4502" s="13"/>
      <c r="AV4502" s="13">
        <f t="shared" si="1205"/>
        <v>0</v>
      </c>
      <c r="AW4502" s="13"/>
      <c r="AX4502" s="13">
        <f t="shared" si="1206"/>
        <v>0</v>
      </c>
      <c r="AY4502" s="13"/>
      <c r="AZ4502" s="13">
        <f t="shared" si="1207"/>
        <v>0</v>
      </c>
      <c r="BA4502" s="13"/>
      <c r="BB4502" s="13">
        <f t="shared" si="1208"/>
        <v>0</v>
      </c>
      <c r="BC4502" s="13"/>
      <c r="BD4502" s="13">
        <f t="shared" si="1209"/>
        <v>0</v>
      </c>
      <c r="BE4502" s="13"/>
      <c r="BF4502" s="13">
        <f t="shared" si="1210"/>
        <v>0</v>
      </c>
      <c r="BG4502" s="13"/>
      <c r="BH4502" s="13">
        <f t="shared" si="1211"/>
        <v>585315.09888993658</v>
      </c>
      <c r="BI4502" s="13">
        <f t="shared" si="1212"/>
        <v>585300</v>
      </c>
      <c r="BJ4502" s="13">
        <v>608100</v>
      </c>
    </row>
    <row r="4503" spans="1:62" x14ac:dyDescent="0.25">
      <c r="A4503" t="s">
        <v>774</v>
      </c>
      <c r="B4503" s="13">
        <v>232</v>
      </c>
      <c r="C4503">
        <v>578746</v>
      </c>
      <c r="D4503">
        <v>1</v>
      </c>
      <c r="E4503">
        <v>0</v>
      </c>
      <c r="F4503">
        <v>0</v>
      </c>
      <c r="G4503">
        <v>0</v>
      </c>
      <c r="H4503">
        <v>0</v>
      </c>
      <c r="I4503" t="s">
        <v>41</v>
      </c>
      <c r="J4503">
        <v>578347</v>
      </c>
      <c r="K4503" t="s">
        <v>284</v>
      </c>
      <c r="L4503">
        <v>578347</v>
      </c>
      <c r="M4503" t="s">
        <v>284</v>
      </c>
      <c r="N4503">
        <v>578347</v>
      </c>
      <c r="O4503" t="s">
        <v>284</v>
      </c>
      <c r="P4503">
        <v>578347</v>
      </c>
      <c r="Q4503" t="s">
        <v>284</v>
      </c>
      <c r="R4503" s="13">
        <v>70488.701001315436</v>
      </c>
      <c r="S4503" s="13"/>
      <c r="T4503" s="13"/>
      <c r="U4503" s="13"/>
      <c r="V4503" s="13">
        <f t="shared" si="1196"/>
        <v>0</v>
      </c>
      <c r="W4503" s="13"/>
      <c r="X4503" s="13">
        <f t="shared" si="1197"/>
        <v>0</v>
      </c>
      <c r="Y4503" s="13"/>
      <c r="Z4503" s="13">
        <f t="shared" si="1198"/>
        <v>0</v>
      </c>
      <c r="AA4503" s="13"/>
      <c r="AB4503" s="13">
        <f t="shared" si="1199"/>
        <v>0</v>
      </c>
      <c r="AC4503" s="13"/>
      <c r="AD4503" s="13"/>
      <c r="AE4503" s="13"/>
      <c r="AF4503" s="13"/>
      <c r="AG4503" s="13"/>
      <c r="AH4503" s="13"/>
      <c r="AI4503" s="13"/>
      <c r="AJ4503" s="13"/>
      <c r="AK4503" s="13">
        <f t="shared" si="1200"/>
        <v>0</v>
      </c>
      <c r="AL4503" s="13"/>
      <c r="AM4503" s="13">
        <f t="shared" si="1201"/>
        <v>0</v>
      </c>
      <c r="AN4503" s="13"/>
      <c r="AO4503" s="13">
        <v>0</v>
      </c>
      <c r="AP4503" s="13">
        <f t="shared" si="1202"/>
        <v>0</v>
      </c>
      <c r="AQ4503" s="13"/>
      <c r="AR4503" s="13">
        <f t="shared" si="1203"/>
        <v>0</v>
      </c>
      <c r="AS4503" s="13"/>
      <c r="AT4503" s="13">
        <f t="shared" si="1204"/>
        <v>0</v>
      </c>
      <c r="AU4503" s="13"/>
      <c r="AV4503" s="13">
        <f t="shared" si="1205"/>
        <v>0</v>
      </c>
      <c r="AW4503" s="13"/>
      <c r="AX4503" s="13">
        <f t="shared" si="1206"/>
        <v>0</v>
      </c>
      <c r="AY4503" s="13"/>
      <c r="AZ4503" s="13">
        <f t="shared" si="1207"/>
        <v>0</v>
      </c>
      <c r="BA4503" s="13"/>
      <c r="BB4503" s="13">
        <f t="shared" si="1208"/>
        <v>0</v>
      </c>
      <c r="BC4503" s="13"/>
      <c r="BD4503" s="13">
        <f t="shared" si="1209"/>
        <v>0</v>
      </c>
      <c r="BE4503" s="13"/>
      <c r="BF4503" s="13">
        <f t="shared" si="1210"/>
        <v>0</v>
      </c>
      <c r="BG4503" s="13"/>
      <c r="BH4503" s="13">
        <f t="shared" si="1211"/>
        <v>70488.701001315436</v>
      </c>
      <c r="BI4503" s="13">
        <f t="shared" si="1212"/>
        <v>70500</v>
      </c>
      <c r="BJ4503" s="13">
        <v>70800</v>
      </c>
    </row>
    <row r="4504" spans="1:62" x14ac:dyDescent="0.25">
      <c r="A4504" t="s">
        <v>774</v>
      </c>
      <c r="B4504" s="13">
        <v>102</v>
      </c>
      <c r="C4504">
        <v>548961</v>
      </c>
      <c r="D4504">
        <v>1</v>
      </c>
      <c r="E4504">
        <v>0</v>
      </c>
      <c r="F4504">
        <v>0</v>
      </c>
      <c r="G4504">
        <v>0</v>
      </c>
      <c r="H4504">
        <v>0</v>
      </c>
      <c r="I4504" t="s">
        <v>33</v>
      </c>
      <c r="J4504">
        <v>573108</v>
      </c>
      <c r="K4504" t="s">
        <v>115</v>
      </c>
      <c r="L4504">
        <v>573108</v>
      </c>
      <c r="M4504" t="s">
        <v>115</v>
      </c>
      <c r="N4504">
        <v>573060</v>
      </c>
      <c r="O4504" t="s">
        <v>116</v>
      </c>
      <c r="P4504">
        <v>572659</v>
      </c>
      <c r="Q4504" t="s">
        <v>114</v>
      </c>
      <c r="R4504" s="13">
        <v>70488.701001315436</v>
      </c>
      <c r="S4504" s="13"/>
      <c r="T4504" s="13"/>
      <c r="U4504" s="13"/>
      <c r="V4504" s="13">
        <f t="shared" si="1196"/>
        <v>0</v>
      </c>
      <c r="W4504" s="13"/>
      <c r="X4504" s="13">
        <f t="shared" si="1197"/>
        <v>0</v>
      </c>
      <c r="Y4504" s="13"/>
      <c r="Z4504" s="13">
        <f t="shared" si="1198"/>
        <v>0</v>
      </c>
      <c r="AA4504" s="13"/>
      <c r="AB4504" s="13">
        <f t="shared" si="1199"/>
        <v>0</v>
      </c>
      <c r="AC4504" s="13"/>
      <c r="AD4504" s="13"/>
      <c r="AE4504" s="13"/>
      <c r="AF4504" s="13"/>
      <c r="AG4504" s="13"/>
      <c r="AH4504" s="13"/>
      <c r="AI4504" s="13"/>
      <c r="AJ4504" s="13"/>
      <c r="AK4504" s="13">
        <f t="shared" si="1200"/>
        <v>0</v>
      </c>
      <c r="AL4504" s="13"/>
      <c r="AM4504" s="13">
        <f t="shared" si="1201"/>
        <v>0</v>
      </c>
      <c r="AN4504" s="13"/>
      <c r="AO4504" s="13">
        <v>0</v>
      </c>
      <c r="AP4504" s="13">
        <f t="shared" si="1202"/>
        <v>0</v>
      </c>
      <c r="AQ4504" s="13"/>
      <c r="AR4504" s="13">
        <f t="shared" si="1203"/>
        <v>0</v>
      </c>
      <c r="AS4504" s="13"/>
      <c r="AT4504" s="13">
        <f t="shared" si="1204"/>
        <v>0</v>
      </c>
      <c r="AU4504" s="13"/>
      <c r="AV4504" s="13">
        <f t="shared" si="1205"/>
        <v>0</v>
      </c>
      <c r="AW4504" s="13"/>
      <c r="AX4504" s="13">
        <f t="shared" si="1206"/>
        <v>0</v>
      </c>
      <c r="AY4504" s="13"/>
      <c r="AZ4504" s="13">
        <f t="shared" si="1207"/>
        <v>0</v>
      </c>
      <c r="BA4504" s="13"/>
      <c r="BB4504" s="13">
        <f t="shared" si="1208"/>
        <v>0</v>
      </c>
      <c r="BC4504" s="13"/>
      <c r="BD4504" s="13">
        <f t="shared" si="1209"/>
        <v>0</v>
      </c>
      <c r="BE4504" s="13"/>
      <c r="BF4504" s="13">
        <f t="shared" si="1210"/>
        <v>0</v>
      </c>
      <c r="BG4504" s="13"/>
      <c r="BH4504" s="13">
        <f t="shared" si="1211"/>
        <v>70488.701001315436</v>
      </c>
      <c r="BI4504" s="13">
        <f t="shared" si="1212"/>
        <v>70500</v>
      </c>
      <c r="BJ4504" s="13">
        <v>70800</v>
      </c>
    </row>
    <row r="4505" spans="1:62" x14ac:dyDescent="0.25">
      <c r="A4505" t="s">
        <v>774</v>
      </c>
      <c r="B4505" s="13">
        <v>111</v>
      </c>
      <c r="C4505">
        <v>540692</v>
      </c>
      <c r="D4505">
        <v>1</v>
      </c>
      <c r="E4505">
        <v>0</v>
      </c>
      <c r="F4505">
        <v>0</v>
      </c>
      <c r="G4505">
        <v>0</v>
      </c>
      <c r="H4505">
        <v>0</v>
      </c>
      <c r="I4505" t="s">
        <v>110</v>
      </c>
      <c r="J4505">
        <v>558109</v>
      </c>
      <c r="K4505" t="s">
        <v>1216</v>
      </c>
      <c r="L4505">
        <v>558109</v>
      </c>
      <c r="M4505" t="s">
        <v>1216</v>
      </c>
      <c r="N4505">
        <v>558109</v>
      </c>
      <c r="O4505" t="s">
        <v>1216</v>
      </c>
      <c r="P4505">
        <v>558109</v>
      </c>
      <c r="Q4505" t="s">
        <v>1216</v>
      </c>
      <c r="R4505" s="13">
        <v>70488.701001315436</v>
      </c>
      <c r="S4505" s="13"/>
      <c r="T4505" s="13"/>
      <c r="U4505" s="13"/>
      <c r="V4505" s="13">
        <f t="shared" si="1196"/>
        <v>0</v>
      </c>
      <c r="W4505" s="13"/>
      <c r="X4505" s="13">
        <f t="shared" si="1197"/>
        <v>0</v>
      </c>
      <c r="Y4505" s="13"/>
      <c r="Z4505" s="13">
        <f t="shared" si="1198"/>
        <v>0</v>
      </c>
      <c r="AA4505" s="13"/>
      <c r="AB4505" s="13">
        <f t="shared" si="1199"/>
        <v>0</v>
      </c>
      <c r="AC4505" s="13"/>
      <c r="AD4505" s="13"/>
      <c r="AE4505" s="13"/>
      <c r="AF4505" s="13"/>
      <c r="AG4505" s="13"/>
      <c r="AH4505" s="13"/>
      <c r="AI4505" s="13"/>
      <c r="AJ4505" s="13"/>
      <c r="AK4505" s="13">
        <f t="shared" si="1200"/>
        <v>0</v>
      </c>
      <c r="AL4505" s="13"/>
      <c r="AM4505" s="13">
        <f t="shared" si="1201"/>
        <v>0</v>
      </c>
      <c r="AN4505" s="13"/>
      <c r="AO4505" s="13">
        <v>0</v>
      </c>
      <c r="AP4505" s="13">
        <f t="shared" si="1202"/>
        <v>0</v>
      </c>
      <c r="AQ4505" s="13"/>
      <c r="AR4505" s="13">
        <f t="shared" si="1203"/>
        <v>0</v>
      </c>
      <c r="AS4505" s="13"/>
      <c r="AT4505" s="13">
        <f t="shared" si="1204"/>
        <v>0</v>
      </c>
      <c r="AU4505" s="13"/>
      <c r="AV4505" s="13">
        <f t="shared" si="1205"/>
        <v>0</v>
      </c>
      <c r="AW4505" s="13"/>
      <c r="AX4505" s="13">
        <f t="shared" si="1206"/>
        <v>0</v>
      </c>
      <c r="AY4505" s="13"/>
      <c r="AZ4505" s="13">
        <f t="shared" si="1207"/>
        <v>0</v>
      </c>
      <c r="BA4505" s="13"/>
      <c r="BB4505" s="13">
        <f t="shared" si="1208"/>
        <v>0</v>
      </c>
      <c r="BC4505" s="13"/>
      <c r="BD4505" s="13">
        <f t="shared" si="1209"/>
        <v>0</v>
      </c>
      <c r="BE4505" s="13"/>
      <c r="BF4505" s="13">
        <f t="shared" si="1210"/>
        <v>0</v>
      </c>
      <c r="BG4505" s="13"/>
      <c r="BH4505" s="13">
        <f t="shared" si="1211"/>
        <v>70488.701001315436</v>
      </c>
      <c r="BI4505" s="13">
        <f t="shared" si="1212"/>
        <v>70500</v>
      </c>
      <c r="BJ4505" s="13">
        <v>70800</v>
      </c>
    </row>
    <row r="4506" spans="1:62" x14ac:dyDescent="0.25">
      <c r="A4506" t="s">
        <v>4206</v>
      </c>
      <c r="B4506" s="13">
        <v>1700</v>
      </c>
      <c r="C4506">
        <v>599832</v>
      </c>
      <c r="D4506">
        <v>1</v>
      </c>
      <c r="E4506">
        <v>0</v>
      </c>
      <c r="F4506">
        <v>0</v>
      </c>
      <c r="G4506">
        <v>0</v>
      </c>
      <c r="H4506">
        <v>0</v>
      </c>
      <c r="I4506" t="s">
        <v>38</v>
      </c>
      <c r="J4506">
        <v>599212</v>
      </c>
      <c r="K4506" t="s">
        <v>157</v>
      </c>
      <c r="L4506">
        <v>599808</v>
      </c>
      <c r="M4506" t="s">
        <v>2404</v>
      </c>
      <c r="N4506">
        <v>599191</v>
      </c>
      <c r="O4506" t="s">
        <v>56</v>
      </c>
      <c r="P4506">
        <v>599191</v>
      </c>
      <c r="Q4506" t="s">
        <v>56</v>
      </c>
      <c r="R4506" s="13">
        <v>389310.08827938297</v>
      </c>
      <c r="S4506" s="13"/>
      <c r="T4506" s="13"/>
      <c r="U4506" s="13"/>
      <c r="V4506" s="13">
        <f t="shared" si="1196"/>
        <v>0</v>
      </c>
      <c r="W4506" s="13"/>
      <c r="X4506" s="13">
        <f t="shared" si="1197"/>
        <v>0</v>
      </c>
      <c r="Y4506" s="13"/>
      <c r="Z4506" s="13">
        <f t="shared" si="1198"/>
        <v>0</v>
      </c>
      <c r="AA4506" s="13"/>
      <c r="AB4506" s="13">
        <f t="shared" si="1199"/>
        <v>0</v>
      </c>
      <c r="AC4506" s="13"/>
      <c r="AD4506" s="13"/>
      <c r="AE4506" s="13"/>
      <c r="AF4506" s="13"/>
      <c r="AG4506" s="13"/>
      <c r="AH4506" s="13"/>
      <c r="AI4506" s="13"/>
      <c r="AJ4506" s="13"/>
      <c r="AK4506" s="13">
        <f t="shared" si="1200"/>
        <v>0</v>
      </c>
      <c r="AL4506" s="13"/>
      <c r="AM4506" s="13">
        <f t="shared" si="1201"/>
        <v>0</v>
      </c>
      <c r="AN4506" s="13"/>
      <c r="AO4506" s="13">
        <v>6</v>
      </c>
      <c r="AP4506" s="13">
        <f t="shared" si="1202"/>
        <v>183000</v>
      </c>
      <c r="AQ4506" s="13"/>
      <c r="AR4506" s="13">
        <f t="shared" si="1203"/>
        <v>0</v>
      </c>
      <c r="AS4506" s="13"/>
      <c r="AT4506" s="13">
        <f t="shared" si="1204"/>
        <v>0</v>
      </c>
      <c r="AU4506" s="13"/>
      <c r="AV4506" s="13">
        <f t="shared" si="1205"/>
        <v>0</v>
      </c>
      <c r="AW4506" s="13"/>
      <c r="AX4506" s="13">
        <f t="shared" si="1206"/>
        <v>0</v>
      </c>
      <c r="AY4506" s="13"/>
      <c r="AZ4506" s="13">
        <f t="shared" si="1207"/>
        <v>0</v>
      </c>
      <c r="BA4506" s="13"/>
      <c r="BB4506" s="13">
        <f t="shared" si="1208"/>
        <v>0</v>
      </c>
      <c r="BC4506" s="13"/>
      <c r="BD4506" s="13">
        <f t="shared" si="1209"/>
        <v>0</v>
      </c>
      <c r="BE4506" s="13"/>
      <c r="BF4506" s="13">
        <f t="shared" si="1210"/>
        <v>0</v>
      </c>
      <c r="BG4506" s="13"/>
      <c r="BH4506" s="13">
        <f t="shared" si="1211"/>
        <v>572310.08827938302</v>
      </c>
      <c r="BI4506" s="13">
        <f t="shared" si="1212"/>
        <v>572300</v>
      </c>
      <c r="BJ4506" s="13">
        <v>557100</v>
      </c>
    </row>
    <row r="4507" spans="1:62" x14ac:dyDescent="0.25">
      <c r="A4507" s="3" t="s">
        <v>1266</v>
      </c>
      <c r="B4507" s="13">
        <v>216</v>
      </c>
      <c r="C4507">
        <v>576743</v>
      </c>
      <c r="D4507">
        <v>1</v>
      </c>
      <c r="E4507">
        <v>1</v>
      </c>
      <c r="F4507">
        <v>0</v>
      </c>
      <c r="G4507">
        <v>0</v>
      </c>
      <c r="H4507">
        <v>0</v>
      </c>
      <c r="I4507" t="s">
        <v>33</v>
      </c>
      <c r="J4507">
        <v>576743</v>
      </c>
      <c r="K4507" t="s">
        <v>1266</v>
      </c>
      <c r="L4507">
        <v>576271</v>
      </c>
      <c r="M4507" t="s">
        <v>119</v>
      </c>
      <c r="N4507">
        <v>576271</v>
      </c>
      <c r="O4507" t="s">
        <v>119</v>
      </c>
      <c r="P4507">
        <v>576271</v>
      </c>
      <c r="Q4507" t="s">
        <v>119</v>
      </c>
      <c r="R4507" s="13">
        <v>70488.701001315436</v>
      </c>
      <c r="S4507" s="13">
        <v>1443</v>
      </c>
      <c r="T4507" s="13">
        <v>77269.959260630741</v>
      </c>
      <c r="U4507" s="13"/>
      <c r="V4507" s="13">
        <f t="shared" si="1196"/>
        <v>0</v>
      </c>
      <c r="W4507" s="13">
        <v>40</v>
      </c>
      <c r="X4507" s="13">
        <f t="shared" si="1197"/>
        <v>118560</v>
      </c>
      <c r="Y4507" s="13">
        <v>4</v>
      </c>
      <c r="Z4507" s="13">
        <f t="shared" si="1198"/>
        <v>3952</v>
      </c>
      <c r="AA4507" s="13">
        <v>2</v>
      </c>
      <c r="AB4507" s="13">
        <f t="shared" si="1199"/>
        <v>494</v>
      </c>
      <c r="AC4507" s="13"/>
      <c r="AD4507" s="13"/>
      <c r="AE4507" s="13"/>
      <c r="AF4507" s="13"/>
      <c r="AG4507" s="13"/>
      <c r="AH4507" s="13"/>
      <c r="AI4507" s="13"/>
      <c r="AJ4507" s="13"/>
      <c r="AK4507" s="13">
        <f t="shared" si="1200"/>
        <v>0</v>
      </c>
      <c r="AL4507" s="13"/>
      <c r="AM4507" s="13">
        <f t="shared" si="1201"/>
        <v>0</v>
      </c>
      <c r="AN4507" s="13"/>
      <c r="AO4507" s="13">
        <v>0</v>
      </c>
      <c r="AP4507" s="13">
        <f t="shared" si="1202"/>
        <v>0</v>
      </c>
      <c r="AQ4507" s="13"/>
      <c r="AR4507" s="13">
        <f t="shared" si="1203"/>
        <v>0</v>
      </c>
      <c r="AS4507" s="13"/>
      <c r="AT4507" s="13">
        <f t="shared" si="1204"/>
        <v>0</v>
      </c>
      <c r="AU4507" s="13"/>
      <c r="AV4507" s="13">
        <f t="shared" si="1205"/>
        <v>0</v>
      </c>
      <c r="AW4507" s="13"/>
      <c r="AX4507" s="13">
        <f t="shared" si="1206"/>
        <v>0</v>
      </c>
      <c r="AY4507" s="13"/>
      <c r="AZ4507" s="13">
        <f t="shared" si="1207"/>
        <v>0</v>
      </c>
      <c r="BA4507" s="13"/>
      <c r="BB4507" s="13">
        <f t="shared" si="1208"/>
        <v>0</v>
      </c>
      <c r="BC4507" s="13"/>
      <c r="BD4507" s="13">
        <f t="shared" si="1209"/>
        <v>0</v>
      </c>
      <c r="BE4507" s="13"/>
      <c r="BF4507" s="13">
        <f t="shared" si="1210"/>
        <v>0</v>
      </c>
      <c r="BG4507" s="13"/>
      <c r="BH4507" s="13">
        <f t="shared" si="1211"/>
        <v>270764.66026194615</v>
      </c>
      <c r="BI4507" s="13">
        <f t="shared" si="1212"/>
        <v>270800</v>
      </c>
      <c r="BJ4507" s="13">
        <v>298600</v>
      </c>
    </row>
    <row r="4508" spans="1:62" x14ac:dyDescent="0.25">
      <c r="A4508" t="s">
        <v>4207</v>
      </c>
      <c r="B4508" s="13">
        <v>683</v>
      </c>
      <c r="C4508">
        <v>585734</v>
      </c>
      <c r="D4508">
        <v>1</v>
      </c>
      <c r="E4508">
        <v>0</v>
      </c>
      <c r="F4508">
        <v>0</v>
      </c>
      <c r="G4508">
        <v>0</v>
      </c>
      <c r="H4508">
        <v>0</v>
      </c>
      <c r="I4508" t="s">
        <v>90</v>
      </c>
      <c r="J4508">
        <v>585459</v>
      </c>
      <c r="K4508" t="s">
        <v>414</v>
      </c>
      <c r="L4508">
        <v>585459</v>
      </c>
      <c r="M4508" t="s">
        <v>414</v>
      </c>
      <c r="N4508">
        <v>585459</v>
      </c>
      <c r="O4508" t="s">
        <v>414</v>
      </c>
      <c r="P4508">
        <v>585459</v>
      </c>
      <c r="Q4508" t="s">
        <v>414</v>
      </c>
      <c r="R4508" s="13">
        <v>158955.27945426683</v>
      </c>
      <c r="S4508" s="13"/>
      <c r="T4508" s="13"/>
      <c r="U4508" s="13"/>
      <c r="V4508" s="13">
        <f t="shared" si="1196"/>
        <v>0</v>
      </c>
      <c r="W4508" s="13"/>
      <c r="X4508" s="13">
        <f t="shared" si="1197"/>
        <v>0</v>
      </c>
      <c r="Y4508" s="13"/>
      <c r="Z4508" s="13">
        <f t="shared" si="1198"/>
        <v>0</v>
      </c>
      <c r="AA4508" s="13"/>
      <c r="AB4508" s="13">
        <f t="shared" si="1199"/>
        <v>0</v>
      </c>
      <c r="AC4508" s="13"/>
      <c r="AD4508" s="13"/>
      <c r="AE4508" s="13"/>
      <c r="AF4508" s="13"/>
      <c r="AG4508" s="13"/>
      <c r="AH4508" s="13"/>
      <c r="AI4508" s="13"/>
      <c r="AJ4508" s="13"/>
      <c r="AK4508" s="13">
        <f t="shared" si="1200"/>
        <v>0</v>
      </c>
      <c r="AL4508" s="13"/>
      <c r="AM4508" s="13">
        <f t="shared" si="1201"/>
        <v>0</v>
      </c>
      <c r="AN4508" s="13"/>
      <c r="AO4508" s="13">
        <v>0</v>
      </c>
      <c r="AP4508" s="13">
        <f t="shared" si="1202"/>
        <v>0</v>
      </c>
      <c r="AQ4508" s="13"/>
      <c r="AR4508" s="13">
        <f t="shared" si="1203"/>
        <v>0</v>
      </c>
      <c r="AS4508" s="13"/>
      <c r="AT4508" s="13">
        <f t="shared" si="1204"/>
        <v>0</v>
      </c>
      <c r="AU4508" s="13"/>
      <c r="AV4508" s="13">
        <f t="shared" si="1205"/>
        <v>0</v>
      </c>
      <c r="AW4508" s="13"/>
      <c r="AX4508" s="13">
        <f t="shared" si="1206"/>
        <v>0</v>
      </c>
      <c r="AY4508" s="13"/>
      <c r="AZ4508" s="13">
        <f t="shared" si="1207"/>
        <v>0</v>
      </c>
      <c r="BA4508" s="13"/>
      <c r="BB4508" s="13">
        <f t="shared" si="1208"/>
        <v>0</v>
      </c>
      <c r="BC4508" s="13"/>
      <c r="BD4508" s="13">
        <f t="shared" si="1209"/>
        <v>0</v>
      </c>
      <c r="BE4508" s="13"/>
      <c r="BF4508" s="13">
        <f t="shared" si="1210"/>
        <v>0</v>
      </c>
      <c r="BG4508" s="13"/>
      <c r="BH4508" s="13">
        <f t="shared" si="1211"/>
        <v>158955.27945426683</v>
      </c>
      <c r="BI4508" s="13">
        <f t="shared" si="1212"/>
        <v>159000</v>
      </c>
      <c r="BJ4508" s="13">
        <v>157700</v>
      </c>
    </row>
    <row r="4509" spans="1:62" x14ac:dyDescent="0.25">
      <c r="A4509" t="s">
        <v>4208</v>
      </c>
      <c r="B4509" s="13">
        <v>176</v>
      </c>
      <c r="C4509">
        <v>596710</v>
      </c>
      <c r="D4509">
        <v>1</v>
      </c>
      <c r="E4509">
        <v>0</v>
      </c>
      <c r="F4509">
        <v>0</v>
      </c>
      <c r="G4509">
        <v>0</v>
      </c>
      <c r="H4509">
        <v>0</v>
      </c>
      <c r="I4509" t="s">
        <v>75</v>
      </c>
      <c r="J4509">
        <v>596655</v>
      </c>
      <c r="K4509" t="s">
        <v>4118</v>
      </c>
      <c r="L4509">
        <v>595411</v>
      </c>
      <c r="M4509" t="s">
        <v>455</v>
      </c>
      <c r="N4509">
        <v>595411</v>
      </c>
      <c r="O4509" t="s">
        <v>455</v>
      </c>
      <c r="P4509">
        <v>595411</v>
      </c>
      <c r="Q4509" t="s">
        <v>455</v>
      </c>
      <c r="R4509" s="13">
        <v>70488.701001315436</v>
      </c>
      <c r="S4509" s="13"/>
      <c r="T4509" s="13"/>
      <c r="U4509" s="13"/>
      <c r="V4509" s="13">
        <f t="shared" si="1196"/>
        <v>0</v>
      </c>
      <c r="W4509" s="13"/>
      <c r="X4509" s="13">
        <f t="shared" si="1197"/>
        <v>0</v>
      </c>
      <c r="Y4509" s="13"/>
      <c r="Z4509" s="13">
        <f t="shared" si="1198"/>
        <v>0</v>
      </c>
      <c r="AA4509" s="13"/>
      <c r="AB4509" s="13">
        <f t="shared" si="1199"/>
        <v>0</v>
      </c>
      <c r="AC4509" s="13"/>
      <c r="AD4509" s="13"/>
      <c r="AE4509" s="13"/>
      <c r="AF4509" s="13"/>
      <c r="AG4509" s="13"/>
      <c r="AH4509" s="13"/>
      <c r="AI4509" s="13"/>
      <c r="AJ4509" s="13"/>
      <c r="AK4509" s="13">
        <f t="shared" si="1200"/>
        <v>0</v>
      </c>
      <c r="AL4509" s="13"/>
      <c r="AM4509" s="13">
        <f t="shared" si="1201"/>
        <v>0</v>
      </c>
      <c r="AN4509" s="13"/>
      <c r="AO4509" s="13">
        <v>0</v>
      </c>
      <c r="AP4509" s="13">
        <f t="shared" si="1202"/>
        <v>0</v>
      </c>
      <c r="AQ4509" s="13"/>
      <c r="AR4509" s="13">
        <f t="shared" si="1203"/>
        <v>0</v>
      </c>
      <c r="AS4509" s="13"/>
      <c r="AT4509" s="13">
        <f t="shared" si="1204"/>
        <v>0</v>
      </c>
      <c r="AU4509" s="13"/>
      <c r="AV4509" s="13">
        <f t="shared" si="1205"/>
        <v>0</v>
      </c>
      <c r="AW4509" s="13"/>
      <c r="AX4509" s="13">
        <f t="shared" si="1206"/>
        <v>0</v>
      </c>
      <c r="AY4509" s="13"/>
      <c r="AZ4509" s="13">
        <f t="shared" si="1207"/>
        <v>0</v>
      </c>
      <c r="BA4509" s="13"/>
      <c r="BB4509" s="13">
        <f t="shared" si="1208"/>
        <v>0</v>
      </c>
      <c r="BC4509" s="13"/>
      <c r="BD4509" s="13">
        <f t="shared" si="1209"/>
        <v>0</v>
      </c>
      <c r="BE4509" s="13"/>
      <c r="BF4509" s="13">
        <f t="shared" si="1210"/>
        <v>0</v>
      </c>
      <c r="BG4509" s="13"/>
      <c r="BH4509" s="13">
        <f t="shared" si="1211"/>
        <v>70488.701001315436</v>
      </c>
      <c r="BI4509" s="13">
        <f t="shared" si="1212"/>
        <v>70500</v>
      </c>
      <c r="BJ4509" s="13">
        <v>70800</v>
      </c>
    </row>
    <row r="4510" spans="1:62" x14ac:dyDescent="0.25">
      <c r="A4510" t="s">
        <v>4209</v>
      </c>
      <c r="B4510" s="13">
        <v>119</v>
      </c>
      <c r="C4510">
        <v>572144</v>
      </c>
      <c r="D4510">
        <v>1</v>
      </c>
      <c r="E4510">
        <v>0</v>
      </c>
      <c r="F4510">
        <v>0</v>
      </c>
      <c r="G4510">
        <v>0</v>
      </c>
      <c r="H4510">
        <v>0</v>
      </c>
      <c r="I4510" t="s">
        <v>33</v>
      </c>
      <c r="J4510">
        <v>573809</v>
      </c>
      <c r="K4510" t="s">
        <v>2599</v>
      </c>
      <c r="L4510">
        <v>573809</v>
      </c>
      <c r="M4510" t="s">
        <v>2599</v>
      </c>
      <c r="N4510">
        <v>572659</v>
      </c>
      <c r="O4510" t="s">
        <v>114</v>
      </c>
      <c r="P4510">
        <v>572659</v>
      </c>
      <c r="Q4510" t="s">
        <v>114</v>
      </c>
      <c r="R4510" s="13">
        <v>70488.701001315436</v>
      </c>
      <c r="S4510" s="13"/>
      <c r="T4510" s="13"/>
      <c r="U4510" s="13"/>
      <c r="V4510" s="13">
        <f t="shared" si="1196"/>
        <v>0</v>
      </c>
      <c r="W4510" s="13"/>
      <c r="X4510" s="13">
        <f t="shared" si="1197"/>
        <v>0</v>
      </c>
      <c r="Y4510" s="13"/>
      <c r="Z4510" s="13">
        <f t="shared" si="1198"/>
        <v>0</v>
      </c>
      <c r="AA4510" s="13"/>
      <c r="AB4510" s="13">
        <f t="shared" si="1199"/>
        <v>0</v>
      </c>
      <c r="AC4510" s="13"/>
      <c r="AD4510" s="13"/>
      <c r="AE4510" s="13"/>
      <c r="AF4510" s="13"/>
      <c r="AG4510" s="13"/>
      <c r="AH4510" s="13"/>
      <c r="AI4510" s="13"/>
      <c r="AJ4510" s="13"/>
      <c r="AK4510" s="13">
        <f t="shared" si="1200"/>
        <v>0</v>
      </c>
      <c r="AL4510" s="13"/>
      <c r="AM4510" s="13">
        <f t="shared" si="1201"/>
        <v>0</v>
      </c>
      <c r="AN4510" s="13"/>
      <c r="AO4510" s="13">
        <v>0</v>
      </c>
      <c r="AP4510" s="13">
        <f t="shared" si="1202"/>
        <v>0</v>
      </c>
      <c r="AQ4510" s="13"/>
      <c r="AR4510" s="13">
        <f t="shared" si="1203"/>
        <v>0</v>
      </c>
      <c r="AS4510" s="13"/>
      <c r="AT4510" s="13">
        <f t="shared" si="1204"/>
        <v>0</v>
      </c>
      <c r="AU4510" s="13"/>
      <c r="AV4510" s="13">
        <f t="shared" si="1205"/>
        <v>0</v>
      </c>
      <c r="AW4510" s="13"/>
      <c r="AX4510" s="13">
        <f t="shared" si="1206"/>
        <v>0</v>
      </c>
      <c r="AY4510" s="13"/>
      <c r="AZ4510" s="13">
        <f t="shared" si="1207"/>
        <v>0</v>
      </c>
      <c r="BA4510" s="13"/>
      <c r="BB4510" s="13">
        <f t="shared" si="1208"/>
        <v>0</v>
      </c>
      <c r="BC4510" s="13"/>
      <c r="BD4510" s="13">
        <f t="shared" si="1209"/>
        <v>0</v>
      </c>
      <c r="BE4510" s="13"/>
      <c r="BF4510" s="13">
        <f t="shared" si="1210"/>
        <v>0</v>
      </c>
      <c r="BG4510" s="13"/>
      <c r="BH4510" s="13">
        <f t="shared" si="1211"/>
        <v>70488.701001315436</v>
      </c>
      <c r="BI4510" s="13">
        <f t="shared" si="1212"/>
        <v>70500</v>
      </c>
      <c r="BJ4510" s="13">
        <v>70800</v>
      </c>
    </row>
    <row r="4511" spans="1:62" x14ac:dyDescent="0.25">
      <c r="A4511" t="s">
        <v>3858</v>
      </c>
      <c r="B4511" s="13">
        <v>218</v>
      </c>
      <c r="C4511">
        <v>534757</v>
      </c>
      <c r="D4511">
        <v>1</v>
      </c>
      <c r="E4511">
        <v>0</v>
      </c>
      <c r="F4511">
        <v>0</v>
      </c>
      <c r="G4511">
        <v>0</v>
      </c>
      <c r="H4511">
        <v>0</v>
      </c>
      <c r="I4511" t="s">
        <v>26</v>
      </c>
      <c r="J4511">
        <v>537756</v>
      </c>
      <c r="K4511" t="s">
        <v>2567</v>
      </c>
      <c r="L4511">
        <v>537756</v>
      </c>
      <c r="M4511" t="s">
        <v>2567</v>
      </c>
      <c r="N4511">
        <v>537004</v>
      </c>
      <c r="O4511" t="s">
        <v>314</v>
      </c>
      <c r="P4511">
        <v>537004</v>
      </c>
      <c r="Q4511" t="s">
        <v>314</v>
      </c>
      <c r="R4511" s="13">
        <v>70488.701001315436</v>
      </c>
      <c r="S4511" s="13"/>
      <c r="T4511" s="13"/>
      <c r="U4511" s="13"/>
      <c r="V4511" s="13">
        <f t="shared" si="1196"/>
        <v>0</v>
      </c>
      <c r="W4511" s="13"/>
      <c r="X4511" s="13">
        <f t="shared" si="1197"/>
        <v>0</v>
      </c>
      <c r="Y4511" s="13"/>
      <c r="Z4511" s="13">
        <f t="shared" si="1198"/>
        <v>0</v>
      </c>
      <c r="AA4511" s="13"/>
      <c r="AB4511" s="13">
        <f t="shared" si="1199"/>
        <v>0</v>
      </c>
      <c r="AC4511" s="13"/>
      <c r="AD4511" s="13"/>
      <c r="AE4511" s="13"/>
      <c r="AF4511" s="13"/>
      <c r="AG4511" s="13"/>
      <c r="AH4511" s="13"/>
      <c r="AI4511" s="13"/>
      <c r="AJ4511" s="13"/>
      <c r="AK4511" s="13">
        <f t="shared" si="1200"/>
        <v>0</v>
      </c>
      <c r="AL4511" s="13"/>
      <c r="AM4511" s="13">
        <f t="shared" si="1201"/>
        <v>0</v>
      </c>
      <c r="AN4511" s="13"/>
      <c r="AO4511" s="13">
        <v>0</v>
      </c>
      <c r="AP4511" s="13">
        <f t="shared" si="1202"/>
        <v>0</v>
      </c>
      <c r="AQ4511" s="13"/>
      <c r="AR4511" s="13">
        <f t="shared" si="1203"/>
        <v>0</v>
      </c>
      <c r="AS4511" s="13"/>
      <c r="AT4511" s="13">
        <f t="shared" si="1204"/>
        <v>0</v>
      </c>
      <c r="AU4511" s="13"/>
      <c r="AV4511" s="13">
        <f t="shared" si="1205"/>
        <v>0</v>
      </c>
      <c r="AW4511" s="13"/>
      <c r="AX4511" s="13">
        <f t="shared" si="1206"/>
        <v>0</v>
      </c>
      <c r="AY4511" s="13"/>
      <c r="AZ4511" s="13">
        <f t="shared" si="1207"/>
        <v>0</v>
      </c>
      <c r="BA4511" s="13"/>
      <c r="BB4511" s="13">
        <f t="shared" si="1208"/>
        <v>0</v>
      </c>
      <c r="BC4511" s="13"/>
      <c r="BD4511" s="13">
        <f t="shared" si="1209"/>
        <v>0</v>
      </c>
      <c r="BE4511" s="13"/>
      <c r="BF4511" s="13">
        <f t="shared" si="1210"/>
        <v>0</v>
      </c>
      <c r="BG4511" s="13"/>
      <c r="BH4511" s="13">
        <f t="shared" si="1211"/>
        <v>70488.701001315436</v>
      </c>
      <c r="BI4511" s="13">
        <f t="shared" si="1212"/>
        <v>70500</v>
      </c>
      <c r="BJ4511" s="13">
        <v>70800</v>
      </c>
    </row>
    <row r="4512" spans="1:62" x14ac:dyDescent="0.25">
      <c r="A4512" t="s">
        <v>4210</v>
      </c>
      <c r="B4512" s="13">
        <v>192</v>
      </c>
      <c r="C4512">
        <v>575615</v>
      </c>
      <c r="D4512">
        <v>1</v>
      </c>
      <c r="E4512">
        <v>0</v>
      </c>
      <c r="F4512">
        <v>0</v>
      </c>
      <c r="G4512">
        <v>0</v>
      </c>
      <c r="H4512">
        <v>0</v>
      </c>
      <c r="I4512" t="s">
        <v>41</v>
      </c>
      <c r="J4512">
        <v>575607</v>
      </c>
      <c r="K4512" t="s">
        <v>1705</v>
      </c>
      <c r="L4512">
        <v>575500</v>
      </c>
      <c r="M4512" t="s">
        <v>736</v>
      </c>
      <c r="N4512">
        <v>575500</v>
      </c>
      <c r="O4512" t="s">
        <v>736</v>
      </c>
      <c r="P4512">
        <v>575500</v>
      </c>
      <c r="Q4512" t="s">
        <v>736</v>
      </c>
      <c r="R4512" s="13">
        <v>70488.701001315436</v>
      </c>
      <c r="S4512" s="13"/>
      <c r="T4512" s="13"/>
      <c r="U4512" s="13"/>
      <c r="V4512" s="13">
        <f t="shared" si="1196"/>
        <v>0</v>
      </c>
      <c r="W4512" s="13"/>
      <c r="X4512" s="13">
        <f t="shared" si="1197"/>
        <v>0</v>
      </c>
      <c r="Y4512" s="13"/>
      <c r="Z4512" s="13">
        <f t="shared" si="1198"/>
        <v>0</v>
      </c>
      <c r="AA4512" s="13"/>
      <c r="AB4512" s="13">
        <f t="shared" si="1199"/>
        <v>0</v>
      </c>
      <c r="AC4512" s="13"/>
      <c r="AD4512" s="13"/>
      <c r="AE4512" s="13"/>
      <c r="AF4512" s="13"/>
      <c r="AG4512" s="13"/>
      <c r="AH4512" s="13"/>
      <c r="AI4512" s="13"/>
      <c r="AJ4512" s="13"/>
      <c r="AK4512" s="13">
        <f t="shared" si="1200"/>
        <v>0</v>
      </c>
      <c r="AL4512" s="13"/>
      <c r="AM4512" s="13">
        <f t="shared" si="1201"/>
        <v>0</v>
      </c>
      <c r="AN4512" s="13"/>
      <c r="AO4512" s="13">
        <v>0</v>
      </c>
      <c r="AP4512" s="13">
        <f t="shared" si="1202"/>
        <v>0</v>
      </c>
      <c r="AQ4512" s="13"/>
      <c r="AR4512" s="13">
        <f t="shared" si="1203"/>
        <v>0</v>
      </c>
      <c r="AS4512" s="13"/>
      <c r="AT4512" s="13">
        <f t="shared" si="1204"/>
        <v>0</v>
      </c>
      <c r="AU4512" s="13"/>
      <c r="AV4512" s="13">
        <f t="shared" si="1205"/>
        <v>0</v>
      </c>
      <c r="AW4512" s="13"/>
      <c r="AX4512" s="13">
        <f t="shared" si="1206"/>
        <v>0</v>
      </c>
      <c r="AY4512" s="13"/>
      <c r="AZ4512" s="13">
        <f t="shared" si="1207"/>
        <v>0</v>
      </c>
      <c r="BA4512" s="13"/>
      <c r="BB4512" s="13">
        <f t="shared" si="1208"/>
        <v>0</v>
      </c>
      <c r="BC4512" s="13"/>
      <c r="BD4512" s="13">
        <f t="shared" si="1209"/>
        <v>0</v>
      </c>
      <c r="BE4512" s="13"/>
      <c r="BF4512" s="13">
        <f t="shared" si="1210"/>
        <v>0</v>
      </c>
      <c r="BG4512" s="13"/>
      <c r="BH4512" s="13">
        <f t="shared" si="1211"/>
        <v>70488.701001315436</v>
      </c>
      <c r="BI4512" s="13">
        <f t="shared" si="1212"/>
        <v>70500</v>
      </c>
      <c r="BJ4512" s="13">
        <v>70800</v>
      </c>
    </row>
    <row r="4513" spans="1:62" x14ac:dyDescent="0.25">
      <c r="A4513" t="s">
        <v>4211</v>
      </c>
      <c r="B4513" s="13">
        <v>534</v>
      </c>
      <c r="C4513">
        <v>506770</v>
      </c>
      <c r="D4513">
        <v>1</v>
      </c>
      <c r="E4513">
        <v>0</v>
      </c>
      <c r="F4513">
        <v>0</v>
      </c>
      <c r="G4513">
        <v>0</v>
      </c>
      <c r="H4513">
        <v>0</v>
      </c>
      <c r="I4513" t="s">
        <v>61</v>
      </c>
      <c r="J4513">
        <v>590126</v>
      </c>
      <c r="K4513" t="s">
        <v>62</v>
      </c>
      <c r="L4513">
        <v>589250</v>
      </c>
      <c r="M4513" t="s">
        <v>60</v>
      </c>
      <c r="N4513">
        <v>589250</v>
      </c>
      <c r="O4513" t="s">
        <v>60</v>
      </c>
      <c r="P4513">
        <v>589250</v>
      </c>
      <c r="Q4513" t="s">
        <v>60</v>
      </c>
      <c r="R4513" s="13">
        <v>124684.86023251036</v>
      </c>
      <c r="S4513" s="13"/>
      <c r="T4513" s="13"/>
      <c r="U4513" s="13"/>
      <c r="V4513" s="13">
        <f t="shared" si="1196"/>
        <v>0</v>
      </c>
      <c r="W4513" s="13"/>
      <c r="X4513" s="13">
        <f t="shared" si="1197"/>
        <v>0</v>
      </c>
      <c r="Y4513" s="13"/>
      <c r="Z4513" s="13">
        <f t="shared" si="1198"/>
        <v>0</v>
      </c>
      <c r="AA4513" s="13"/>
      <c r="AB4513" s="13">
        <f t="shared" si="1199"/>
        <v>0</v>
      </c>
      <c r="AC4513" s="13"/>
      <c r="AD4513" s="13"/>
      <c r="AE4513" s="13"/>
      <c r="AF4513" s="13"/>
      <c r="AG4513" s="13"/>
      <c r="AH4513" s="13"/>
      <c r="AI4513" s="13"/>
      <c r="AJ4513" s="13"/>
      <c r="AK4513" s="13">
        <f t="shared" si="1200"/>
        <v>0</v>
      </c>
      <c r="AL4513" s="13"/>
      <c r="AM4513" s="13">
        <f t="shared" si="1201"/>
        <v>0</v>
      </c>
      <c r="AN4513" s="13"/>
      <c r="AO4513" s="13">
        <v>0</v>
      </c>
      <c r="AP4513" s="13">
        <f t="shared" si="1202"/>
        <v>0</v>
      </c>
      <c r="AQ4513" s="13"/>
      <c r="AR4513" s="13">
        <f t="shared" si="1203"/>
        <v>0</v>
      </c>
      <c r="AS4513" s="13"/>
      <c r="AT4513" s="13">
        <f t="shared" si="1204"/>
        <v>0</v>
      </c>
      <c r="AU4513" s="13"/>
      <c r="AV4513" s="13">
        <f t="shared" si="1205"/>
        <v>0</v>
      </c>
      <c r="AW4513" s="13"/>
      <c r="AX4513" s="13">
        <f t="shared" si="1206"/>
        <v>0</v>
      </c>
      <c r="AY4513" s="13"/>
      <c r="AZ4513" s="13">
        <f t="shared" si="1207"/>
        <v>0</v>
      </c>
      <c r="BA4513" s="13"/>
      <c r="BB4513" s="13">
        <f t="shared" si="1208"/>
        <v>0</v>
      </c>
      <c r="BC4513" s="13"/>
      <c r="BD4513" s="13">
        <f t="shared" si="1209"/>
        <v>0</v>
      </c>
      <c r="BE4513" s="13"/>
      <c r="BF4513" s="13">
        <f t="shared" si="1210"/>
        <v>0</v>
      </c>
      <c r="BG4513" s="13"/>
      <c r="BH4513" s="13">
        <f t="shared" si="1211"/>
        <v>124684.86023251036</v>
      </c>
      <c r="BI4513" s="13">
        <f t="shared" si="1212"/>
        <v>124700</v>
      </c>
      <c r="BJ4513" s="13">
        <v>122400</v>
      </c>
    </row>
    <row r="4514" spans="1:62" x14ac:dyDescent="0.25">
      <c r="A4514" t="s">
        <v>4212</v>
      </c>
      <c r="B4514" s="13">
        <v>624</v>
      </c>
      <c r="C4514">
        <v>555240</v>
      </c>
      <c r="D4514">
        <v>1</v>
      </c>
      <c r="E4514">
        <v>0</v>
      </c>
      <c r="F4514">
        <v>0</v>
      </c>
      <c r="G4514">
        <v>0</v>
      </c>
      <c r="H4514">
        <v>0</v>
      </c>
      <c r="I4514" t="s">
        <v>41</v>
      </c>
      <c r="J4514">
        <v>580031</v>
      </c>
      <c r="K4514" t="s">
        <v>1162</v>
      </c>
      <c r="L4514">
        <v>580031</v>
      </c>
      <c r="M4514" t="s">
        <v>1162</v>
      </c>
      <c r="N4514">
        <v>580031</v>
      </c>
      <c r="O4514" t="s">
        <v>1162</v>
      </c>
      <c r="P4514">
        <v>580031</v>
      </c>
      <c r="Q4514" t="s">
        <v>1162</v>
      </c>
      <c r="R4514" s="13">
        <v>145404.98927163094</v>
      </c>
      <c r="S4514" s="13"/>
      <c r="T4514" s="13"/>
      <c r="U4514" s="13"/>
      <c r="V4514" s="13">
        <f t="shared" si="1196"/>
        <v>0</v>
      </c>
      <c r="W4514" s="13"/>
      <c r="X4514" s="13">
        <f t="shared" si="1197"/>
        <v>0</v>
      </c>
      <c r="Y4514" s="13"/>
      <c r="Z4514" s="13">
        <f t="shared" si="1198"/>
        <v>0</v>
      </c>
      <c r="AA4514" s="13"/>
      <c r="AB4514" s="13">
        <f t="shared" si="1199"/>
        <v>0</v>
      </c>
      <c r="AC4514" s="13"/>
      <c r="AD4514" s="13"/>
      <c r="AE4514" s="13"/>
      <c r="AF4514" s="13"/>
      <c r="AG4514" s="13"/>
      <c r="AH4514" s="13"/>
      <c r="AI4514" s="13"/>
      <c r="AJ4514" s="13"/>
      <c r="AK4514" s="13">
        <f t="shared" si="1200"/>
        <v>0</v>
      </c>
      <c r="AL4514" s="13"/>
      <c r="AM4514" s="13">
        <f t="shared" si="1201"/>
        <v>0</v>
      </c>
      <c r="AN4514" s="13"/>
      <c r="AO4514" s="13">
        <v>0</v>
      </c>
      <c r="AP4514" s="13">
        <f t="shared" si="1202"/>
        <v>0</v>
      </c>
      <c r="AQ4514" s="13"/>
      <c r="AR4514" s="13">
        <f t="shared" si="1203"/>
        <v>0</v>
      </c>
      <c r="AS4514" s="13"/>
      <c r="AT4514" s="13">
        <f t="shared" si="1204"/>
        <v>0</v>
      </c>
      <c r="AU4514" s="13"/>
      <c r="AV4514" s="13">
        <f t="shared" si="1205"/>
        <v>0</v>
      </c>
      <c r="AW4514" s="13"/>
      <c r="AX4514" s="13">
        <f t="shared" si="1206"/>
        <v>0</v>
      </c>
      <c r="AY4514" s="13"/>
      <c r="AZ4514" s="13">
        <f t="shared" si="1207"/>
        <v>0</v>
      </c>
      <c r="BA4514" s="13"/>
      <c r="BB4514" s="13">
        <f t="shared" si="1208"/>
        <v>0</v>
      </c>
      <c r="BC4514" s="13"/>
      <c r="BD4514" s="13">
        <f t="shared" si="1209"/>
        <v>0</v>
      </c>
      <c r="BE4514" s="13"/>
      <c r="BF4514" s="13">
        <f t="shared" si="1210"/>
        <v>0</v>
      </c>
      <c r="BG4514" s="13"/>
      <c r="BH4514" s="13">
        <f t="shared" si="1211"/>
        <v>145404.98927163094</v>
      </c>
      <c r="BI4514" s="13">
        <f t="shared" si="1212"/>
        <v>145400</v>
      </c>
      <c r="BJ4514" s="13">
        <v>145000</v>
      </c>
    </row>
    <row r="4515" spans="1:62" x14ac:dyDescent="0.25">
      <c r="A4515" t="s">
        <v>813</v>
      </c>
      <c r="B4515" s="13">
        <v>776</v>
      </c>
      <c r="C4515">
        <v>536610</v>
      </c>
      <c r="D4515">
        <v>1</v>
      </c>
      <c r="E4515">
        <v>0</v>
      </c>
      <c r="F4515">
        <v>0</v>
      </c>
      <c r="G4515">
        <v>0</v>
      </c>
      <c r="H4515">
        <v>0</v>
      </c>
      <c r="I4515" t="s">
        <v>26</v>
      </c>
      <c r="J4515">
        <v>535672</v>
      </c>
      <c r="K4515" t="s">
        <v>1016</v>
      </c>
      <c r="L4515">
        <v>535672</v>
      </c>
      <c r="M4515" t="s">
        <v>1016</v>
      </c>
      <c r="N4515">
        <v>535419</v>
      </c>
      <c r="O4515" t="s">
        <v>130</v>
      </c>
      <c r="P4515">
        <v>535419</v>
      </c>
      <c r="Q4515" t="s">
        <v>130</v>
      </c>
      <c r="R4515" s="13">
        <v>180264.70205952163</v>
      </c>
      <c r="S4515" s="13"/>
      <c r="T4515" s="13"/>
      <c r="U4515" s="13"/>
      <c r="V4515" s="13">
        <f t="shared" si="1196"/>
        <v>0</v>
      </c>
      <c r="W4515" s="13"/>
      <c r="X4515" s="13">
        <f t="shared" si="1197"/>
        <v>0</v>
      </c>
      <c r="Y4515" s="13"/>
      <c r="Z4515" s="13">
        <f t="shared" si="1198"/>
        <v>0</v>
      </c>
      <c r="AA4515" s="13"/>
      <c r="AB4515" s="13">
        <f t="shared" si="1199"/>
        <v>0</v>
      </c>
      <c r="AC4515" s="13"/>
      <c r="AD4515" s="13"/>
      <c r="AE4515" s="13"/>
      <c r="AF4515" s="13"/>
      <c r="AG4515" s="13"/>
      <c r="AH4515" s="13"/>
      <c r="AI4515" s="13"/>
      <c r="AJ4515" s="13"/>
      <c r="AK4515" s="13">
        <f t="shared" si="1200"/>
        <v>0</v>
      </c>
      <c r="AL4515" s="13"/>
      <c r="AM4515" s="13">
        <f t="shared" si="1201"/>
        <v>0</v>
      </c>
      <c r="AN4515" s="13"/>
      <c r="AO4515" s="13">
        <v>0</v>
      </c>
      <c r="AP4515" s="13">
        <f t="shared" si="1202"/>
        <v>0</v>
      </c>
      <c r="AQ4515" s="13"/>
      <c r="AR4515" s="13">
        <f t="shared" si="1203"/>
        <v>0</v>
      </c>
      <c r="AS4515" s="13"/>
      <c r="AT4515" s="13">
        <f t="shared" si="1204"/>
        <v>0</v>
      </c>
      <c r="AU4515" s="13"/>
      <c r="AV4515" s="13">
        <f t="shared" si="1205"/>
        <v>0</v>
      </c>
      <c r="AW4515" s="13"/>
      <c r="AX4515" s="13">
        <f t="shared" si="1206"/>
        <v>0</v>
      </c>
      <c r="AY4515" s="13"/>
      <c r="AZ4515" s="13">
        <f t="shared" si="1207"/>
        <v>0</v>
      </c>
      <c r="BA4515" s="13"/>
      <c r="BB4515" s="13">
        <f t="shared" si="1208"/>
        <v>0</v>
      </c>
      <c r="BC4515" s="13"/>
      <c r="BD4515" s="13">
        <f t="shared" si="1209"/>
        <v>0</v>
      </c>
      <c r="BE4515" s="13"/>
      <c r="BF4515" s="13">
        <f t="shared" si="1210"/>
        <v>0</v>
      </c>
      <c r="BG4515" s="13"/>
      <c r="BH4515" s="13">
        <f t="shared" si="1211"/>
        <v>180264.70205952163</v>
      </c>
      <c r="BI4515" s="13">
        <f t="shared" si="1212"/>
        <v>180300</v>
      </c>
      <c r="BJ4515" s="13">
        <v>178200</v>
      </c>
    </row>
    <row r="4516" spans="1:62" x14ac:dyDescent="0.25">
      <c r="A4516" t="s">
        <v>4213</v>
      </c>
      <c r="B4516" s="13">
        <v>433</v>
      </c>
      <c r="C4516">
        <v>576751</v>
      </c>
      <c r="D4516">
        <v>1</v>
      </c>
      <c r="E4516">
        <v>0</v>
      </c>
      <c r="F4516">
        <v>0</v>
      </c>
      <c r="G4516">
        <v>0</v>
      </c>
      <c r="H4516">
        <v>0</v>
      </c>
      <c r="I4516" t="s">
        <v>33</v>
      </c>
      <c r="J4516">
        <v>576590</v>
      </c>
      <c r="K4516" t="s">
        <v>1168</v>
      </c>
      <c r="L4516">
        <v>576590</v>
      </c>
      <c r="M4516" t="s">
        <v>1168</v>
      </c>
      <c r="N4516">
        <v>576590</v>
      </c>
      <c r="O4516" t="s">
        <v>1168</v>
      </c>
      <c r="P4516">
        <v>576271</v>
      </c>
      <c r="Q4516" t="s">
        <v>119</v>
      </c>
      <c r="R4516" s="13">
        <v>101354.11456756784</v>
      </c>
      <c r="S4516" s="13"/>
      <c r="T4516" s="13"/>
      <c r="U4516" s="13"/>
      <c r="V4516" s="13">
        <f t="shared" si="1196"/>
        <v>0</v>
      </c>
      <c r="W4516" s="13"/>
      <c r="X4516" s="13">
        <f t="shared" si="1197"/>
        <v>0</v>
      </c>
      <c r="Y4516" s="13"/>
      <c r="Z4516" s="13">
        <f t="shared" si="1198"/>
        <v>0</v>
      </c>
      <c r="AA4516" s="13"/>
      <c r="AB4516" s="13">
        <f t="shared" si="1199"/>
        <v>0</v>
      </c>
      <c r="AC4516" s="13"/>
      <c r="AD4516" s="13"/>
      <c r="AE4516" s="13"/>
      <c r="AF4516" s="13"/>
      <c r="AG4516" s="13"/>
      <c r="AH4516" s="13"/>
      <c r="AI4516" s="13"/>
      <c r="AJ4516" s="13"/>
      <c r="AK4516" s="13">
        <f t="shared" si="1200"/>
        <v>0</v>
      </c>
      <c r="AL4516" s="13"/>
      <c r="AM4516" s="13">
        <f t="shared" si="1201"/>
        <v>0</v>
      </c>
      <c r="AN4516" s="13"/>
      <c r="AO4516" s="13">
        <v>0</v>
      </c>
      <c r="AP4516" s="13">
        <f t="shared" si="1202"/>
        <v>0</v>
      </c>
      <c r="AQ4516" s="13"/>
      <c r="AR4516" s="13">
        <f t="shared" si="1203"/>
        <v>0</v>
      </c>
      <c r="AS4516" s="13"/>
      <c r="AT4516" s="13">
        <f t="shared" si="1204"/>
        <v>0</v>
      </c>
      <c r="AU4516" s="13"/>
      <c r="AV4516" s="13">
        <f t="shared" si="1205"/>
        <v>0</v>
      </c>
      <c r="AW4516" s="13"/>
      <c r="AX4516" s="13">
        <f t="shared" si="1206"/>
        <v>0</v>
      </c>
      <c r="AY4516" s="13"/>
      <c r="AZ4516" s="13">
        <f t="shared" si="1207"/>
        <v>0</v>
      </c>
      <c r="BA4516" s="13"/>
      <c r="BB4516" s="13">
        <f t="shared" si="1208"/>
        <v>0</v>
      </c>
      <c r="BC4516" s="13"/>
      <c r="BD4516" s="13">
        <f t="shared" si="1209"/>
        <v>0</v>
      </c>
      <c r="BE4516" s="13"/>
      <c r="BF4516" s="13">
        <f t="shared" si="1210"/>
        <v>0</v>
      </c>
      <c r="BG4516" s="13"/>
      <c r="BH4516" s="13">
        <f t="shared" si="1211"/>
        <v>101354.11456756784</v>
      </c>
      <c r="BI4516" s="13">
        <f t="shared" si="1212"/>
        <v>101400</v>
      </c>
      <c r="BJ4516" s="13">
        <v>101500</v>
      </c>
    </row>
    <row r="4517" spans="1:62" x14ac:dyDescent="0.25">
      <c r="A4517" t="s">
        <v>4214</v>
      </c>
      <c r="B4517" s="13">
        <v>1340</v>
      </c>
      <c r="C4517">
        <v>537781</v>
      </c>
      <c r="D4517">
        <v>1</v>
      </c>
      <c r="E4517">
        <v>0</v>
      </c>
      <c r="F4517">
        <v>0</v>
      </c>
      <c r="G4517">
        <v>0</v>
      </c>
      <c r="H4517">
        <v>0</v>
      </c>
      <c r="I4517" t="s">
        <v>26</v>
      </c>
      <c r="J4517">
        <v>537454</v>
      </c>
      <c r="K4517" t="s">
        <v>842</v>
      </c>
      <c r="L4517">
        <v>537454</v>
      </c>
      <c r="M4517" t="s">
        <v>842</v>
      </c>
      <c r="N4517">
        <v>537454</v>
      </c>
      <c r="O4517" t="s">
        <v>842</v>
      </c>
      <c r="P4517">
        <v>537454</v>
      </c>
      <c r="Q4517" t="s">
        <v>842</v>
      </c>
      <c r="R4517" s="13">
        <v>308380.1150842855</v>
      </c>
      <c r="S4517" s="13"/>
      <c r="T4517" s="13"/>
      <c r="U4517" s="13"/>
      <c r="V4517" s="13">
        <f t="shared" si="1196"/>
        <v>0</v>
      </c>
      <c r="W4517" s="13"/>
      <c r="X4517" s="13">
        <f t="shared" si="1197"/>
        <v>0</v>
      </c>
      <c r="Y4517" s="13"/>
      <c r="Z4517" s="13">
        <f t="shared" si="1198"/>
        <v>0</v>
      </c>
      <c r="AA4517" s="13"/>
      <c r="AB4517" s="13">
        <f t="shared" si="1199"/>
        <v>0</v>
      </c>
      <c r="AC4517" s="13"/>
      <c r="AD4517" s="13"/>
      <c r="AE4517" s="13"/>
      <c r="AF4517" s="13"/>
      <c r="AG4517" s="13"/>
      <c r="AH4517" s="13"/>
      <c r="AI4517" s="13"/>
      <c r="AJ4517" s="13"/>
      <c r="AK4517" s="13">
        <f t="shared" si="1200"/>
        <v>0</v>
      </c>
      <c r="AL4517" s="13"/>
      <c r="AM4517" s="13">
        <f t="shared" si="1201"/>
        <v>0</v>
      </c>
      <c r="AN4517" s="13"/>
      <c r="AO4517" s="13">
        <v>0</v>
      </c>
      <c r="AP4517" s="13">
        <f t="shared" si="1202"/>
        <v>0</v>
      </c>
      <c r="AQ4517" s="13"/>
      <c r="AR4517" s="13">
        <f t="shared" si="1203"/>
        <v>0</v>
      </c>
      <c r="AS4517" s="13"/>
      <c r="AT4517" s="13">
        <f t="shared" si="1204"/>
        <v>0</v>
      </c>
      <c r="AU4517" s="13"/>
      <c r="AV4517" s="13">
        <f t="shared" si="1205"/>
        <v>0</v>
      </c>
      <c r="AW4517" s="13"/>
      <c r="AX4517" s="13">
        <f t="shared" si="1206"/>
        <v>0</v>
      </c>
      <c r="AY4517" s="13"/>
      <c r="AZ4517" s="13">
        <f t="shared" si="1207"/>
        <v>0</v>
      </c>
      <c r="BA4517" s="13"/>
      <c r="BB4517" s="13">
        <f t="shared" si="1208"/>
        <v>0</v>
      </c>
      <c r="BC4517" s="13"/>
      <c r="BD4517" s="13">
        <f t="shared" si="1209"/>
        <v>0</v>
      </c>
      <c r="BE4517" s="13"/>
      <c r="BF4517" s="13">
        <f t="shared" si="1210"/>
        <v>0</v>
      </c>
      <c r="BG4517" s="13"/>
      <c r="BH4517" s="13">
        <f t="shared" si="1211"/>
        <v>308380.1150842855</v>
      </c>
      <c r="BI4517" s="13">
        <f t="shared" si="1212"/>
        <v>308400</v>
      </c>
      <c r="BJ4517" s="13">
        <v>312400</v>
      </c>
    </row>
    <row r="4518" spans="1:62" x14ac:dyDescent="0.25">
      <c r="A4518" s="6" t="s">
        <v>233</v>
      </c>
      <c r="B4518" s="13">
        <v>8311</v>
      </c>
      <c r="C4518">
        <v>576964</v>
      </c>
      <c r="D4518">
        <v>1</v>
      </c>
      <c r="E4518">
        <v>1</v>
      </c>
      <c r="F4518">
        <v>1</v>
      </c>
      <c r="G4518">
        <v>1</v>
      </c>
      <c r="H4518">
        <v>1</v>
      </c>
      <c r="I4518" t="s">
        <v>51</v>
      </c>
      <c r="J4518">
        <v>576964</v>
      </c>
      <c r="K4518" t="s">
        <v>233</v>
      </c>
      <c r="L4518">
        <v>576964</v>
      </c>
      <c r="M4518" t="s">
        <v>233</v>
      </c>
      <c r="N4518">
        <v>576964</v>
      </c>
      <c r="O4518" t="s">
        <v>233</v>
      </c>
      <c r="P4518">
        <v>576964</v>
      </c>
      <c r="Q4518" t="s">
        <v>233</v>
      </c>
      <c r="R4518" s="13">
        <v>377342.58578624658</v>
      </c>
      <c r="S4518" s="13">
        <v>13542</v>
      </c>
      <c r="T4518" s="13">
        <v>300724.38343521411</v>
      </c>
      <c r="U4518" s="13"/>
      <c r="V4518" s="13">
        <f t="shared" si="1196"/>
        <v>0</v>
      </c>
      <c r="W4518" s="13">
        <v>39</v>
      </c>
      <c r="X4518" s="13">
        <f t="shared" si="1197"/>
        <v>115596</v>
      </c>
      <c r="Y4518" s="13">
        <v>210</v>
      </c>
      <c r="Z4518" s="13">
        <f t="shared" si="1198"/>
        <v>207480</v>
      </c>
      <c r="AA4518" s="13">
        <v>61</v>
      </c>
      <c r="AB4518" s="13">
        <f t="shared" si="1199"/>
        <v>15067</v>
      </c>
      <c r="AC4518" s="13">
        <v>17989</v>
      </c>
      <c r="AD4518" s="13">
        <v>2091683.1919443347</v>
      </c>
      <c r="AE4518" s="13">
        <v>15112</v>
      </c>
      <c r="AF4518" s="13">
        <v>2617006.1201508446</v>
      </c>
      <c r="AG4518" s="13">
        <v>25570</v>
      </c>
      <c r="AH4518" s="13">
        <v>15470569.570172871</v>
      </c>
      <c r="AI4518" s="13"/>
      <c r="AJ4518" s="13">
        <v>1947</v>
      </c>
      <c r="AK4518" s="13">
        <f t="shared" si="1200"/>
        <v>270633</v>
      </c>
      <c r="AL4518" s="13">
        <v>115</v>
      </c>
      <c r="AM4518" s="13">
        <f t="shared" si="1201"/>
        <v>4025</v>
      </c>
      <c r="AN4518" s="13"/>
      <c r="AO4518" s="13">
        <v>6</v>
      </c>
      <c r="AP4518" s="13">
        <f t="shared" si="1202"/>
        <v>183000</v>
      </c>
      <c r="AQ4518" s="13">
        <v>401</v>
      </c>
      <c r="AR4518" s="13">
        <f t="shared" si="1203"/>
        <v>1085106</v>
      </c>
      <c r="AS4518" s="13">
        <v>1622</v>
      </c>
      <c r="AT4518" s="13">
        <f t="shared" si="1204"/>
        <v>225458</v>
      </c>
      <c r="AU4518" s="13">
        <v>1223</v>
      </c>
      <c r="AV4518" s="13">
        <f t="shared" si="1205"/>
        <v>413374</v>
      </c>
      <c r="AW4518" s="13">
        <v>324</v>
      </c>
      <c r="AX4518" s="13">
        <f t="shared" si="1206"/>
        <v>34992</v>
      </c>
      <c r="AY4518" s="13">
        <v>48</v>
      </c>
      <c r="AZ4518" s="13">
        <f t="shared" si="1207"/>
        <v>3888</v>
      </c>
      <c r="BA4518" s="13">
        <v>342</v>
      </c>
      <c r="BB4518" s="13">
        <f t="shared" si="1208"/>
        <v>111150</v>
      </c>
      <c r="BC4518" s="13">
        <v>60</v>
      </c>
      <c r="BD4518" s="13">
        <f t="shared" si="1209"/>
        <v>24360</v>
      </c>
      <c r="BE4518" s="13">
        <v>5</v>
      </c>
      <c r="BF4518" s="13">
        <f t="shared" si="1210"/>
        <v>1085</v>
      </c>
      <c r="BG4518" s="13"/>
      <c r="BH4518" s="13">
        <f t="shared" si="1211"/>
        <v>23552539.85148951</v>
      </c>
      <c r="BI4518" s="13">
        <f t="shared" si="1212"/>
        <v>23552500</v>
      </c>
      <c r="BJ4518" s="13">
        <v>23971900</v>
      </c>
    </row>
    <row r="4519" spans="1:62" x14ac:dyDescent="0.25">
      <c r="A4519" t="s">
        <v>4215</v>
      </c>
      <c r="B4519" s="13">
        <v>600</v>
      </c>
      <c r="C4519">
        <v>575623</v>
      </c>
      <c r="D4519">
        <v>1</v>
      </c>
      <c r="E4519">
        <v>0</v>
      </c>
      <c r="F4519">
        <v>0</v>
      </c>
      <c r="G4519">
        <v>0</v>
      </c>
      <c r="H4519">
        <v>0</v>
      </c>
      <c r="I4519" t="s">
        <v>41</v>
      </c>
      <c r="J4519">
        <v>575607</v>
      </c>
      <c r="K4519" t="s">
        <v>1705</v>
      </c>
      <c r="L4519">
        <v>575500</v>
      </c>
      <c r="M4519" t="s">
        <v>736</v>
      </c>
      <c r="N4519">
        <v>575500</v>
      </c>
      <c r="O4519" t="s">
        <v>736</v>
      </c>
      <c r="P4519">
        <v>575500</v>
      </c>
      <c r="Q4519" t="s">
        <v>736</v>
      </c>
      <c r="R4519" s="13">
        <v>139885.69522303384</v>
      </c>
      <c r="S4519" s="13"/>
      <c r="T4519" s="13"/>
      <c r="U4519" s="13"/>
      <c r="V4519" s="13">
        <f t="shared" si="1196"/>
        <v>0</v>
      </c>
      <c r="W4519" s="13"/>
      <c r="X4519" s="13">
        <f t="shared" si="1197"/>
        <v>0</v>
      </c>
      <c r="Y4519" s="13"/>
      <c r="Z4519" s="13">
        <f t="shared" si="1198"/>
        <v>0</v>
      </c>
      <c r="AA4519" s="13"/>
      <c r="AB4519" s="13">
        <f t="shared" si="1199"/>
        <v>0</v>
      </c>
      <c r="AC4519" s="13"/>
      <c r="AD4519" s="13"/>
      <c r="AE4519" s="13"/>
      <c r="AF4519" s="13"/>
      <c r="AG4519" s="13"/>
      <c r="AH4519" s="13"/>
      <c r="AI4519" s="13"/>
      <c r="AJ4519" s="13"/>
      <c r="AK4519" s="13">
        <f t="shared" si="1200"/>
        <v>0</v>
      </c>
      <c r="AL4519" s="13"/>
      <c r="AM4519" s="13">
        <f t="shared" si="1201"/>
        <v>0</v>
      </c>
      <c r="AN4519" s="13"/>
      <c r="AO4519" s="13">
        <v>0</v>
      </c>
      <c r="AP4519" s="13">
        <f t="shared" si="1202"/>
        <v>0</v>
      </c>
      <c r="AQ4519" s="13"/>
      <c r="AR4519" s="13">
        <f t="shared" si="1203"/>
        <v>0</v>
      </c>
      <c r="AS4519" s="13"/>
      <c r="AT4519" s="13">
        <f t="shared" si="1204"/>
        <v>0</v>
      </c>
      <c r="AU4519" s="13"/>
      <c r="AV4519" s="13">
        <f t="shared" si="1205"/>
        <v>0</v>
      </c>
      <c r="AW4519" s="13"/>
      <c r="AX4519" s="13">
        <f t="shared" si="1206"/>
        <v>0</v>
      </c>
      <c r="AY4519" s="13"/>
      <c r="AZ4519" s="13">
        <f t="shared" si="1207"/>
        <v>0</v>
      </c>
      <c r="BA4519" s="13"/>
      <c r="BB4519" s="13">
        <f t="shared" si="1208"/>
        <v>0</v>
      </c>
      <c r="BC4519" s="13"/>
      <c r="BD4519" s="13">
        <f t="shared" si="1209"/>
        <v>0</v>
      </c>
      <c r="BE4519" s="13"/>
      <c r="BF4519" s="13">
        <f t="shared" si="1210"/>
        <v>0</v>
      </c>
      <c r="BG4519" s="13"/>
      <c r="BH4519" s="13">
        <f t="shared" si="1211"/>
        <v>139885.69522303384</v>
      </c>
      <c r="BI4519" s="13">
        <f t="shared" si="1212"/>
        <v>139900</v>
      </c>
      <c r="BJ4519" s="13">
        <v>137400</v>
      </c>
    </row>
    <row r="4520" spans="1:62" x14ac:dyDescent="0.25">
      <c r="A4520" t="s">
        <v>4216</v>
      </c>
      <c r="B4520" s="13">
        <v>241</v>
      </c>
      <c r="C4520">
        <v>554201</v>
      </c>
      <c r="D4520">
        <v>1</v>
      </c>
      <c r="E4520">
        <v>0</v>
      </c>
      <c r="F4520">
        <v>0</v>
      </c>
      <c r="G4520">
        <v>0</v>
      </c>
      <c r="H4520">
        <v>0</v>
      </c>
      <c r="I4520" t="s">
        <v>110</v>
      </c>
      <c r="J4520">
        <v>553671</v>
      </c>
      <c r="K4520" t="s">
        <v>464</v>
      </c>
      <c r="L4520">
        <v>553671</v>
      </c>
      <c r="M4520" t="s">
        <v>464</v>
      </c>
      <c r="N4520">
        <v>553671</v>
      </c>
      <c r="O4520" t="s">
        <v>464</v>
      </c>
      <c r="P4520">
        <v>553671</v>
      </c>
      <c r="Q4520" t="s">
        <v>464</v>
      </c>
      <c r="R4520" s="13">
        <v>70488.701001315436</v>
      </c>
      <c r="S4520" s="13"/>
      <c r="T4520" s="13"/>
      <c r="U4520" s="13"/>
      <c r="V4520" s="13">
        <f t="shared" si="1196"/>
        <v>0</v>
      </c>
      <c r="W4520" s="13"/>
      <c r="X4520" s="13">
        <f t="shared" si="1197"/>
        <v>0</v>
      </c>
      <c r="Y4520" s="13"/>
      <c r="Z4520" s="13">
        <f t="shared" si="1198"/>
        <v>0</v>
      </c>
      <c r="AA4520" s="13"/>
      <c r="AB4520" s="13">
        <f t="shared" si="1199"/>
        <v>0</v>
      </c>
      <c r="AC4520" s="13"/>
      <c r="AD4520" s="13"/>
      <c r="AE4520" s="13"/>
      <c r="AF4520" s="13"/>
      <c r="AG4520" s="13"/>
      <c r="AH4520" s="13"/>
      <c r="AI4520" s="13"/>
      <c r="AJ4520" s="13"/>
      <c r="AK4520" s="13">
        <f t="shared" si="1200"/>
        <v>0</v>
      </c>
      <c r="AL4520" s="13"/>
      <c r="AM4520" s="13">
        <f t="shared" si="1201"/>
        <v>0</v>
      </c>
      <c r="AN4520" s="13"/>
      <c r="AO4520" s="13">
        <v>0</v>
      </c>
      <c r="AP4520" s="13">
        <f t="shared" si="1202"/>
        <v>0</v>
      </c>
      <c r="AQ4520" s="13"/>
      <c r="AR4520" s="13">
        <f t="shared" si="1203"/>
        <v>0</v>
      </c>
      <c r="AS4520" s="13"/>
      <c r="AT4520" s="13">
        <f t="shared" si="1204"/>
        <v>0</v>
      </c>
      <c r="AU4520" s="13"/>
      <c r="AV4520" s="13">
        <f t="shared" si="1205"/>
        <v>0</v>
      </c>
      <c r="AW4520" s="13"/>
      <c r="AX4520" s="13">
        <f t="shared" si="1206"/>
        <v>0</v>
      </c>
      <c r="AY4520" s="13"/>
      <c r="AZ4520" s="13">
        <f t="shared" si="1207"/>
        <v>0</v>
      </c>
      <c r="BA4520" s="13"/>
      <c r="BB4520" s="13">
        <f t="shared" si="1208"/>
        <v>0</v>
      </c>
      <c r="BC4520" s="13"/>
      <c r="BD4520" s="13">
        <f t="shared" si="1209"/>
        <v>0</v>
      </c>
      <c r="BE4520" s="13"/>
      <c r="BF4520" s="13">
        <f t="shared" si="1210"/>
        <v>0</v>
      </c>
      <c r="BG4520" s="13"/>
      <c r="BH4520" s="13">
        <f t="shared" si="1211"/>
        <v>70488.701001315436</v>
      </c>
      <c r="BI4520" s="13">
        <f t="shared" si="1212"/>
        <v>70500</v>
      </c>
      <c r="BJ4520" s="13">
        <v>70800</v>
      </c>
    </row>
    <row r="4521" spans="1:62" x14ac:dyDescent="0.25">
      <c r="A4521" t="s">
        <v>4217</v>
      </c>
      <c r="B4521" s="13">
        <v>270</v>
      </c>
      <c r="C4521">
        <v>530859</v>
      </c>
      <c r="D4521">
        <v>1</v>
      </c>
      <c r="E4521">
        <v>0</v>
      </c>
      <c r="F4521">
        <v>0</v>
      </c>
      <c r="G4521">
        <v>0</v>
      </c>
      <c r="H4521">
        <v>0</v>
      </c>
      <c r="I4521" t="s">
        <v>26</v>
      </c>
      <c r="J4521">
        <v>534005</v>
      </c>
      <c r="K4521" t="s">
        <v>28</v>
      </c>
      <c r="L4521">
        <v>534005</v>
      </c>
      <c r="M4521" t="s">
        <v>28</v>
      </c>
      <c r="N4521">
        <v>534005</v>
      </c>
      <c r="O4521" t="s">
        <v>28</v>
      </c>
      <c r="P4521">
        <v>534005</v>
      </c>
      <c r="Q4521" t="s">
        <v>28</v>
      </c>
      <c r="R4521" s="13">
        <v>70488.701001315436</v>
      </c>
      <c r="S4521" s="13"/>
      <c r="T4521" s="13"/>
      <c r="U4521" s="13"/>
      <c r="V4521" s="13">
        <f t="shared" si="1196"/>
        <v>0</v>
      </c>
      <c r="W4521" s="13"/>
      <c r="X4521" s="13">
        <f t="shared" si="1197"/>
        <v>0</v>
      </c>
      <c r="Y4521" s="13"/>
      <c r="Z4521" s="13">
        <f t="shared" si="1198"/>
        <v>0</v>
      </c>
      <c r="AA4521" s="13"/>
      <c r="AB4521" s="13">
        <f t="shared" si="1199"/>
        <v>0</v>
      </c>
      <c r="AC4521" s="13"/>
      <c r="AD4521" s="13"/>
      <c r="AE4521" s="13"/>
      <c r="AF4521" s="13"/>
      <c r="AG4521" s="13"/>
      <c r="AH4521" s="13"/>
      <c r="AI4521" s="13"/>
      <c r="AJ4521" s="13"/>
      <c r="AK4521" s="13">
        <f t="shared" si="1200"/>
        <v>0</v>
      </c>
      <c r="AL4521" s="13"/>
      <c r="AM4521" s="13">
        <f t="shared" si="1201"/>
        <v>0</v>
      </c>
      <c r="AN4521" s="13"/>
      <c r="AO4521" s="13">
        <v>0</v>
      </c>
      <c r="AP4521" s="13">
        <f t="shared" si="1202"/>
        <v>0</v>
      </c>
      <c r="AQ4521" s="13"/>
      <c r="AR4521" s="13">
        <f t="shared" si="1203"/>
        <v>0</v>
      </c>
      <c r="AS4521" s="13"/>
      <c r="AT4521" s="13">
        <f t="shared" si="1204"/>
        <v>0</v>
      </c>
      <c r="AU4521" s="13"/>
      <c r="AV4521" s="13">
        <f t="shared" si="1205"/>
        <v>0</v>
      </c>
      <c r="AW4521" s="13"/>
      <c r="AX4521" s="13">
        <f t="shared" si="1206"/>
        <v>0</v>
      </c>
      <c r="AY4521" s="13"/>
      <c r="AZ4521" s="13">
        <f t="shared" si="1207"/>
        <v>0</v>
      </c>
      <c r="BA4521" s="13"/>
      <c r="BB4521" s="13">
        <f t="shared" si="1208"/>
        <v>0</v>
      </c>
      <c r="BC4521" s="13"/>
      <c r="BD4521" s="13">
        <f t="shared" si="1209"/>
        <v>0</v>
      </c>
      <c r="BE4521" s="13"/>
      <c r="BF4521" s="13">
        <f t="shared" si="1210"/>
        <v>0</v>
      </c>
      <c r="BG4521" s="13"/>
      <c r="BH4521" s="13">
        <f t="shared" si="1211"/>
        <v>70488.701001315436</v>
      </c>
      <c r="BI4521" s="13">
        <f t="shared" si="1212"/>
        <v>70500</v>
      </c>
      <c r="BJ4521" s="13">
        <v>70800</v>
      </c>
    </row>
    <row r="4522" spans="1:62" x14ac:dyDescent="0.25">
      <c r="A4522" t="s">
        <v>4218</v>
      </c>
      <c r="B4522" s="13">
        <v>105</v>
      </c>
      <c r="C4522">
        <v>547727</v>
      </c>
      <c r="D4522">
        <v>1</v>
      </c>
      <c r="E4522">
        <v>0</v>
      </c>
      <c r="F4522">
        <v>0</v>
      </c>
      <c r="G4522">
        <v>0</v>
      </c>
      <c r="H4522">
        <v>0</v>
      </c>
      <c r="I4522" t="s">
        <v>33</v>
      </c>
      <c r="J4522">
        <v>574279</v>
      </c>
      <c r="K4522" t="s">
        <v>524</v>
      </c>
      <c r="L4522">
        <v>574279</v>
      </c>
      <c r="M4522" t="s">
        <v>524</v>
      </c>
      <c r="N4522">
        <v>574279</v>
      </c>
      <c r="O4522" t="s">
        <v>524</v>
      </c>
      <c r="P4522">
        <v>574279</v>
      </c>
      <c r="Q4522" t="s">
        <v>524</v>
      </c>
      <c r="R4522" s="13">
        <v>70488.701001315436</v>
      </c>
      <c r="S4522" s="13"/>
      <c r="T4522" s="13"/>
      <c r="U4522" s="13"/>
      <c r="V4522" s="13">
        <f t="shared" si="1196"/>
        <v>0</v>
      </c>
      <c r="W4522" s="13"/>
      <c r="X4522" s="13">
        <f t="shared" si="1197"/>
        <v>0</v>
      </c>
      <c r="Y4522" s="13"/>
      <c r="Z4522" s="13">
        <f t="shared" si="1198"/>
        <v>0</v>
      </c>
      <c r="AA4522" s="13"/>
      <c r="AB4522" s="13">
        <f t="shared" si="1199"/>
        <v>0</v>
      </c>
      <c r="AC4522" s="13"/>
      <c r="AD4522" s="13"/>
      <c r="AE4522" s="13"/>
      <c r="AF4522" s="13"/>
      <c r="AG4522" s="13"/>
      <c r="AH4522" s="13"/>
      <c r="AI4522" s="13"/>
      <c r="AJ4522" s="13"/>
      <c r="AK4522" s="13">
        <f t="shared" si="1200"/>
        <v>0</v>
      </c>
      <c r="AL4522" s="13"/>
      <c r="AM4522" s="13">
        <f t="shared" si="1201"/>
        <v>0</v>
      </c>
      <c r="AN4522" s="13"/>
      <c r="AO4522" s="13">
        <v>0</v>
      </c>
      <c r="AP4522" s="13">
        <f t="shared" si="1202"/>
        <v>0</v>
      </c>
      <c r="AQ4522" s="13"/>
      <c r="AR4522" s="13">
        <f t="shared" si="1203"/>
        <v>0</v>
      </c>
      <c r="AS4522" s="13"/>
      <c r="AT4522" s="13">
        <f t="shared" si="1204"/>
        <v>0</v>
      </c>
      <c r="AU4522" s="13"/>
      <c r="AV4522" s="13">
        <f t="shared" si="1205"/>
        <v>0</v>
      </c>
      <c r="AW4522" s="13"/>
      <c r="AX4522" s="13">
        <f t="shared" si="1206"/>
        <v>0</v>
      </c>
      <c r="AY4522" s="13"/>
      <c r="AZ4522" s="13">
        <f t="shared" si="1207"/>
        <v>0</v>
      </c>
      <c r="BA4522" s="13"/>
      <c r="BB4522" s="13">
        <f t="shared" si="1208"/>
        <v>0</v>
      </c>
      <c r="BC4522" s="13"/>
      <c r="BD4522" s="13">
        <f t="shared" si="1209"/>
        <v>0</v>
      </c>
      <c r="BE4522" s="13"/>
      <c r="BF4522" s="13">
        <f t="shared" si="1210"/>
        <v>0</v>
      </c>
      <c r="BG4522" s="13"/>
      <c r="BH4522" s="13">
        <f t="shared" si="1211"/>
        <v>70488.701001315436</v>
      </c>
      <c r="BI4522" s="13">
        <f t="shared" si="1212"/>
        <v>70500</v>
      </c>
      <c r="BJ4522" s="13">
        <v>70800</v>
      </c>
    </row>
    <row r="4523" spans="1:62" x14ac:dyDescent="0.25">
      <c r="A4523" t="s">
        <v>4219</v>
      </c>
      <c r="B4523" s="13">
        <v>447</v>
      </c>
      <c r="C4523">
        <v>570796</v>
      </c>
      <c r="D4523">
        <v>1</v>
      </c>
      <c r="E4523">
        <v>0</v>
      </c>
      <c r="F4523">
        <v>0</v>
      </c>
      <c r="G4523">
        <v>0</v>
      </c>
      <c r="H4523">
        <v>0</v>
      </c>
      <c r="I4523" t="s">
        <v>33</v>
      </c>
      <c r="J4523">
        <v>570877</v>
      </c>
      <c r="K4523" t="s">
        <v>281</v>
      </c>
      <c r="L4523">
        <v>570877</v>
      </c>
      <c r="M4523" t="s">
        <v>281</v>
      </c>
      <c r="N4523">
        <v>570877</v>
      </c>
      <c r="O4523" t="s">
        <v>281</v>
      </c>
      <c r="P4523">
        <v>569810</v>
      </c>
      <c r="Q4523" t="s">
        <v>98</v>
      </c>
      <c r="R4523" s="13">
        <v>104593.32674000194</v>
      </c>
      <c r="S4523" s="13"/>
      <c r="T4523" s="13"/>
      <c r="U4523" s="13"/>
      <c r="V4523" s="13">
        <f t="shared" si="1196"/>
        <v>0</v>
      </c>
      <c r="W4523" s="13"/>
      <c r="X4523" s="13">
        <f t="shared" si="1197"/>
        <v>0</v>
      </c>
      <c r="Y4523" s="13"/>
      <c r="Z4523" s="13">
        <f t="shared" si="1198"/>
        <v>0</v>
      </c>
      <c r="AA4523" s="13"/>
      <c r="AB4523" s="13">
        <f t="shared" si="1199"/>
        <v>0</v>
      </c>
      <c r="AC4523" s="13"/>
      <c r="AD4523" s="13"/>
      <c r="AE4523" s="13"/>
      <c r="AF4523" s="13"/>
      <c r="AG4523" s="13"/>
      <c r="AH4523" s="13"/>
      <c r="AI4523" s="13"/>
      <c r="AJ4523" s="13"/>
      <c r="AK4523" s="13">
        <f t="shared" si="1200"/>
        <v>0</v>
      </c>
      <c r="AL4523" s="13"/>
      <c r="AM4523" s="13">
        <f t="shared" si="1201"/>
        <v>0</v>
      </c>
      <c r="AN4523" s="13"/>
      <c r="AO4523" s="13">
        <v>0</v>
      </c>
      <c r="AP4523" s="13">
        <f t="shared" si="1202"/>
        <v>0</v>
      </c>
      <c r="AQ4523" s="13"/>
      <c r="AR4523" s="13">
        <f t="shared" si="1203"/>
        <v>0</v>
      </c>
      <c r="AS4523" s="13"/>
      <c r="AT4523" s="13">
        <f t="shared" si="1204"/>
        <v>0</v>
      </c>
      <c r="AU4523" s="13"/>
      <c r="AV4523" s="13">
        <f t="shared" si="1205"/>
        <v>0</v>
      </c>
      <c r="AW4523" s="13"/>
      <c r="AX4523" s="13">
        <f t="shared" si="1206"/>
        <v>0</v>
      </c>
      <c r="AY4523" s="13"/>
      <c r="AZ4523" s="13">
        <f t="shared" si="1207"/>
        <v>0</v>
      </c>
      <c r="BA4523" s="13"/>
      <c r="BB4523" s="13">
        <f t="shared" si="1208"/>
        <v>0</v>
      </c>
      <c r="BC4523" s="13"/>
      <c r="BD4523" s="13">
        <f t="shared" si="1209"/>
        <v>0</v>
      </c>
      <c r="BE4523" s="13"/>
      <c r="BF4523" s="13">
        <f t="shared" si="1210"/>
        <v>0</v>
      </c>
      <c r="BG4523" s="13"/>
      <c r="BH4523" s="13">
        <f t="shared" si="1211"/>
        <v>104593.32674000194</v>
      </c>
      <c r="BI4523" s="13">
        <f t="shared" si="1212"/>
        <v>104600</v>
      </c>
      <c r="BJ4523" s="13">
        <v>103800</v>
      </c>
    </row>
    <row r="4524" spans="1:62" x14ac:dyDescent="0.25">
      <c r="A4524" t="s">
        <v>4220</v>
      </c>
      <c r="B4524" s="13">
        <v>260</v>
      </c>
      <c r="C4524">
        <v>542369</v>
      </c>
      <c r="D4524">
        <v>1</v>
      </c>
      <c r="E4524">
        <v>0</v>
      </c>
      <c r="F4524">
        <v>0</v>
      </c>
      <c r="G4524">
        <v>0</v>
      </c>
      <c r="H4524">
        <v>0</v>
      </c>
      <c r="I4524" t="s">
        <v>26</v>
      </c>
      <c r="J4524">
        <v>541656</v>
      </c>
      <c r="K4524" t="s">
        <v>195</v>
      </c>
      <c r="L4524">
        <v>541656</v>
      </c>
      <c r="M4524" t="s">
        <v>195</v>
      </c>
      <c r="N4524">
        <v>541656</v>
      </c>
      <c r="O4524" t="s">
        <v>195</v>
      </c>
      <c r="P4524">
        <v>541656</v>
      </c>
      <c r="Q4524" t="s">
        <v>195</v>
      </c>
      <c r="R4524" s="13">
        <v>70488.701001315436</v>
      </c>
      <c r="S4524" s="13"/>
      <c r="T4524" s="13"/>
      <c r="U4524" s="13"/>
      <c r="V4524" s="13">
        <f t="shared" si="1196"/>
        <v>0</v>
      </c>
      <c r="W4524" s="13"/>
      <c r="X4524" s="13">
        <f t="shared" si="1197"/>
        <v>0</v>
      </c>
      <c r="Y4524" s="13"/>
      <c r="Z4524" s="13">
        <f t="shared" si="1198"/>
        <v>0</v>
      </c>
      <c r="AA4524" s="13"/>
      <c r="AB4524" s="13">
        <f t="shared" si="1199"/>
        <v>0</v>
      </c>
      <c r="AC4524" s="13"/>
      <c r="AD4524" s="13"/>
      <c r="AE4524" s="13"/>
      <c r="AF4524" s="13"/>
      <c r="AG4524" s="13"/>
      <c r="AH4524" s="13"/>
      <c r="AI4524" s="13"/>
      <c r="AJ4524" s="13"/>
      <c r="AK4524" s="13">
        <f t="shared" si="1200"/>
        <v>0</v>
      </c>
      <c r="AL4524" s="13"/>
      <c r="AM4524" s="13">
        <f t="shared" si="1201"/>
        <v>0</v>
      </c>
      <c r="AN4524" s="13"/>
      <c r="AO4524" s="13">
        <v>0</v>
      </c>
      <c r="AP4524" s="13">
        <f t="shared" si="1202"/>
        <v>0</v>
      </c>
      <c r="AQ4524" s="13"/>
      <c r="AR4524" s="13">
        <f t="shared" si="1203"/>
        <v>0</v>
      </c>
      <c r="AS4524" s="13"/>
      <c r="AT4524" s="13">
        <f t="shared" si="1204"/>
        <v>0</v>
      </c>
      <c r="AU4524" s="13"/>
      <c r="AV4524" s="13">
        <f t="shared" si="1205"/>
        <v>0</v>
      </c>
      <c r="AW4524" s="13"/>
      <c r="AX4524" s="13">
        <f t="shared" si="1206"/>
        <v>0</v>
      </c>
      <c r="AY4524" s="13"/>
      <c r="AZ4524" s="13">
        <f t="shared" si="1207"/>
        <v>0</v>
      </c>
      <c r="BA4524" s="13"/>
      <c r="BB4524" s="13">
        <f t="shared" si="1208"/>
        <v>0</v>
      </c>
      <c r="BC4524" s="13"/>
      <c r="BD4524" s="13">
        <f t="shared" si="1209"/>
        <v>0</v>
      </c>
      <c r="BE4524" s="13"/>
      <c r="BF4524" s="13">
        <f t="shared" si="1210"/>
        <v>0</v>
      </c>
      <c r="BG4524" s="13"/>
      <c r="BH4524" s="13">
        <f t="shared" si="1211"/>
        <v>70488.701001315436</v>
      </c>
      <c r="BI4524" s="13">
        <f t="shared" si="1212"/>
        <v>70500</v>
      </c>
      <c r="BJ4524" s="13">
        <v>70800</v>
      </c>
    </row>
    <row r="4525" spans="1:62" x14ac:dyDescent="0.25">
      <c r="A4525" t="s">
        <v>4221</v>
      </c>
      <c r="B4525" s="13">
        <v>588</v>
      </c>
      <c r="C4525">
        <v>582328</v>
      </c>
      <c r="D4525">
        <v>1</v>
      </c>
      <c r="E4525">
        <v>0</v>
      </c>
      <c r="F4525">
        <v>0</v>
      </c>
      <c r="G4525">
        <v>0</v>
      </c>
      <c r="H4525">
        <v>0</v>
      </c>
      <c r="I4525" t="s">
        <v>30</v>
      </c>
      <c r="J4525">
        <v>581682</v>
      </c>
      <c r="K4525" t="s">
        <v>804</v>
      </c>
      <c r="L4525">
        <v>581682</v>
      </c>
      <c r="M4525" t="s">
        <v>804</v>
      </c>
      <c r="N4525">
        <v>581283</v>
      </c>
      <c r="O4525" t="s">
        <v>29</v>
      </c>
      <c r="P4525">
        <v>581283</v>
      </c>
      <c r="Q4525" t="s">
        <v>29</v>
      </c>
      <c r="R4525" s="13">
        <v>137124.41893247137</v>
      </c>
      <c r="S4525" s="13"/>
      <c r="T4525" s="13"/>
      <c r="U4525" s="13"/>
      <c r="V4525" s="13">
        <f t="shared" si="1196"/>
        <v>0</v>
      </c>
      <c r="W4525" s="13"/>
      <c r="X4525" s="13">
        <f t="shared" si="1197"/>
        <v>0</v>
      </c>
      <c r="Y4525" s="13"/>
      <c r="Z4525" s="13">
        <f t="shared" si="1198"/>
        <v>0</v>
      </c>
      <c r="AA4525" s="13"/>
      <c r="AB4525" s="13">
        <f t="shared" si="1199"/>
        <v>0</v>
      </c>
      <c r="AC4525" s="13"/>
      <c r="AD4525" s="13"/>
      <c r="AE4525" s="13"/>
      <c r="AF4525" s="13"/>
      <c r="AG4525" s="13"/>
      <c r="AH4525" s="13"/>
      <c r="AI4525" s="13"/>
      <c r="AJ4525" s="13"/>
      <c r="AK4525" s="13">
        <f t="shared" si="1200"/>
        <v>0</v>
      </c>
      <c r="AL4525" s="13"/>
      <c r="AM4525" s="13">
        <f t="shared" si="1201"/>
        <v>0</v>
      </c>
      <c r="AN4525" s="13"/>
      <c r="AO4525" s="13">
        <v>0</v>
      </c>
      <c r="AP4525" s="13">
        <f t="shared" si="1202"/>
        <v>0</v>
      </c>
      <c r="AQ4525" s="13"/>
      <c r="AR4525" s="13">
        <f t="shared" si="1203"/>
        <v>0</v>
      </c>
      <c r="AS4525" s="13"/>
      <c r="AT4525" s="13">
        <f t="shared" si="1204"/>
        <v>0</v>
      </c>
      <c r="AU4525" s="13"/>
      <c r="AV4525" s="13">
        <f t="shared" si="1205"/>
        <v>0</v>
      </c>
      <c r="AW4525" s="13"/>
      <c r="AX4525" s="13">
        <f t="shared" si="1206"/>
        <v>0</v>
      </c>
      <c r="AY4525" s="13"/>
      <c r="AZ4525" s="13">
        <f t="shared" si="1207"/>
        <v>0</v>
      </c>
      <c r="BA4525" s="13"/>
      <c r="BB4525" s="13">
        <f t="shared" si="1208"/>
        <v>0</v>
      </c>
      <c r="BC4525" s="13"/>
      <c r="BD4525" s="13">
        <f t="shared" si="1209"/>
        <v>0</v>
      </c>
      <c r="BE4525" s="13"/>
      <c r="BF4525" s="13">
        <f t="shared" si="1210"/>
        <v>0</v>
      </c>
      <c r="BG4525" s="13"/>
      <c r="BH4525" s="13">
        <f t="shared" si="1211"/>
        <v>137124.41893247137</v>
      </c>
      <c r="BI4525" s="13">
        <f t="shared" si="1212"/>
        <v>137100</v>
      </c>
      <c r="BJ4525" s="13">
        <v>136900</v>
      </c>
    </row>
    <row r="4526" spans="1:62" x14ac:dyDescent="0.25">
      <c r="A4526" t="s">
        <v>4222</v>
      </c>
      <c r="B4526" s="13">
        <v>200</v>
      </c>
      <c r="C4526">
        <v>537799</v>
      </c>
      <c r="D4526">
        <v>1</v>
      </c>
      <c r="E4526">
        <v>0</v>
      </c>
      <c r="F4526">
        <v>0</v>
      </c>
      <c r="G4526">
        <v>0</v>
      </c>
      <c r="H4526">
        <v>0</v>
      </c>
      <c r="I4526" t="s">
        <v>26</v>
      </c>
      <c r="J4526">
        <v>537683</v>
      </c>
      <c r="K4526" t="s">
        <v>316</v>
      </c>
      <c r="L4526">
        <v>537683</v>
      </c>
      <c r="M4526" t="s">
        <v>316</v>
      </c>
      <c r="N4526">
        <v>537683</v>
      </c>
      <c r="O4526" t="s">
        <v>316</v>
      </c>
      <c r="P4526">
        <v>537683</v>
      </c>
      <c r="Q4526" t="s">
        <v>316</v>
      </c>
      <c r="R4526" s="13">
        <v>70488.701001315436</v>
      </c>
      <c r="S4526" s="13"/>
      <c r="T4526" s="13"/>
      <c r="U4526" s="13"/>
      <c r="V4526" s="13">
        <f t="shared" si="1196"/>
        <v>0</v>
      </c>
      <c r="W4526" s="13"/>
      <c r="X4526" s="13">
        <f t="shared" si="1197"/>
        <v>0</v>
      </c>
      <c r="Y4526" s="13"/>
      <c r="Z4526" s="13">
        <f t="shared" si="1198"/>
        <v>0</v>
      </c>
      <c r="AA4526" s="13"/>
      <c r="AB4526" s="13">
        <f t="shared" si="1199"/>
        <v>0</v>
      </c>
      <c r="AC4526" s="13"/>
      <c r="AD4526" s="13"/>
      <c r="AE4526" s="13"/>
      <c r="AF4526" s="13"/>
      <c r="AG4526" s="13"/>
      <c r="AH4526" s="13"/>
      <c r="AI4526" s="13"/>
      <c r="AJ4526" s="13"/>
      <c r="AK4526" s="13">
        <f t="shared" si="1200"/>
        <v>0</v>
      </c>
      <c r="AL4526" s="13"/>
      <c r="AM4526" s="13">
        <f t="shared" si="1201"/>
        <v>0</v>
      </c>
      <c r="AN4526" s="13"/>
      <c r="AO4526" s="13">
        <v>0</v>
      </c>
      <c r="AP4526" s="13">
        <f t="shared" si="1202"/>
        <v>0</v>
      </c>
      <c r="AQ4526" s="13"/>
      <c r="AR4526" s="13">
        <f t="shared" si="1203"/>
        <v>0</v>
      </c>
      <c r="AS4526" s="13"/>
      <c r="AT4526" s="13">
        <f t="shared" si="1204"/>
        <v>0</v>
      </c>
      <c r="AU4526" s="13"/>
      <c r="AV4526" s="13">
        <f t="shared" si="1205"/>
        <v>0</v>
      </c>
      <c r="AW4526" s="13"/>
      <c r="AX4526" s="13">
        <f t="shared" si="1206"/>
        <v>0</v>
      </c>
      <c r="AY4526" s="13"/>
      <c r="AZ4526" s="13">
        <f t="shared" si="1207"/>
        <v>0</v>
      </c>
      <c r="BA4526" s="13"/>
      <c r="BB4526" s="13">
        <f t="shared" si="1208"/>
        <v>0</v>
      </c>
      <c r="BC4526" s="13"/>
      <c r="BD4526" s="13">
        <f t="shared" si="1209"/>
        <v>0</v>
      </c>
      <c r="BE4526" s="13"/>
      <c r="BF4526" s="13">
        <f t="shared" si="1210"/>
        <v>0</v>
      </c>
      <c r="BG4526" s="13"/>
      <c r="BH4526" s="13">
        <f t="shared" si="1211"/>
        <v>70488.701001315436</v>
      </c>
      <c r="BI4526" s="13">
        <f t="shared" si="1212"/>
        <v>70500</v>
      </c>
      <c r="BJ4526" s="13">
        <v>70800</v>
      </c>
    </row>
    <row r="4527" spans="1:62" x14ac:dyDescent="0.25">
      <c r="A4527" s="4" t="s">
        <v>1570</v>
      </c>
      <c r="B4527" s="13">
        <v>1774</v>
      </c>
      <c r="C4527">
        <v>505081</v>
      </c>
      <c r="D4527">
        <v>1</v>
      </c>
      <c r="E4527">
        <v>1</v>
      </c>
      <c r="F4527">
        <v>1</v>
      </c>
      <c r="G4527">
        <v>0</v>
      </c>
      <c r="H4527">
        <v>0</v>
      </c>
      <c r="I4527" t="s">
        <v>61</v>
      </c>
      <c r="J4527">
        <v>505081</v>
      </c>
      <c r="K4527" t="s">
        <v>1570</v>
      </c>
      <c r="L4527">
        <v>505081</v>
      </c>
      <c r="M4527" t="s">
        <v>1570</v>
      </c>
      <c r="N4527">
        <v>503444</v>
      </c>
      <c r="O4527" t="s">
        <v>371</v>
      </c>
      <c r="P4527">
        <v>503444</v>
      </c>
      <c r="Q4527" t="s">
        <v>371</v>
      </c>
      <c r="R4527" s="13">
        <v>405874.48248469236</v>
      </c>
      <c r="S4527" s="13">
        <v>2563</v>
      </c>
      <c r="T4527" s="13">
        <v>137053.57319834692</v>
      </c>
      <c r="U4527" s="13"/>
      <c r="V4527" s="13">
        <f t="shared" si="1196"/>
        <v>0</v>
      </c>
      <c r="W4527" s="13">
        <v>6</v>
      </c>
      <c r="X4527" s="13">
        <f t="shared" si="1197"/>
        <v>17784</v>
      </c>
      <c r="Y4527" s="13">
        <v>13</v>
      </c>
      <c r="Z4527" s="13">
        <f t="shared" si="1198"/>
        <v>12844</v>
      </c>
      <c r="AA4527" s="13">
        <v>12</v>
      </c>
      <c r="AB4527" s="13">
        <f t="shared" si="1199"/>
        <v>2964</v>
      </c>
      <c r="AC4527" s="13">
        <v>2815</v>
      </c>
      <c r="AD4527" s="13">
        <v>602914.68949740671</v>
      </c>
      <c r="AE4527" s="13"/>
      <c r="AF4527" s="13"/>
      <c r="AG4527" s="13"/>
      <c r="AH4527" s="13"/>
      <c r="AI4527" s="13"/>
      <c r="AJ4527" s="13"/>
      <c r="AK4527" s="13">
        <f t="shared" si="1200"/>
        <v>0</v>
      </c>
      <c r="AL4527" s="13"/>
      <c r="AM4527" s="13">
        <f t="shared" si="1201"/>
        <v>0</v>
      </c>
      <c r="AN4527" s="13"/>
      <c r="AO4527" s="13">
        <v>1</v>
      </c>
      <c r="AP4527" s="13">
        <f t="shared" si="1202"/>
        <v>30500</v>
      </c>
      <c r="AQ4527" s="13"/>
      <c r="AR4527" s="13">
        <f t="shared" si="1203"/>
        <v>0</v>
      </c>
      <c r="AS4527" s="13"/>
      <c r="AT4527" s="13">
        <f t="shared" si="1204"/>
        <v>0</v>
      </c>
      <c r="AU4527" s="13"/>
      <c r="AV4527" s="13">
        <f t="shared" si="1205"/>
        <v>0</v>
      </c>
      <c r="AW4527" s="13"/>
      <c r="AX4527" s="13">
        <f t="shared" si="1206"/>
        <v>0</v>
      </c>
      <c r="AY4527" s="13"/>
      <c r="AZ4527" s="13">
        <f t="shared" si="1207"/>
        <v>0</v>
      </c>
      <c r="BA4527" s="13"/>
      <c r="BB4527" s="13">
        <f t="shared" si="1208"/>
        <v>0</v>
      </c>
      <c r="BC4527" s="13"/>
      <c r="BD4527" s="13">
        <f t="shared" si="1209"/>
        <v>0</v>
      </c>
      <c r="BE4527" s="13"/>
      <c r="BF4527" s="13">
        <f t="shared" si="1210"/>
        <v>0</v>
      </c>
      <c r="BG4527" s="13"/>
      <c r="BH4527" s="13">
        <f t="shared" si="1211"/>
        <v>1209934.745180446</v>
      </c>
      <c r="BI4527" s="13">
        <f t="shared" si="1212"/>
        <v>1209900</v>
      </c>
      <c r="BJ4527" s="13">
        <v>1201300</v>
      </c>
    </row>
    <row r="4528" spans="1:62" x14ac:dyDescent="0.25">
      <c r="A4528" t="s">
        <v>4223</v>
      </c>
      <c r="B4528" s="13">
        <v>357</v>
      </c>
      <c r="C4528">
        <v>552267</v>
      </c>
      <c r="D4528">
        <v>1</v>
      </c>
      <c r="E4528">
        <v>0</v>
      </c>
      <c r="F4528">
        <v>0</v>
      </c>
      <c r="G4528">
        <v>0</v>
      </c>
      <c r="H4528">
        <v>0</v>
      </c>
      <c r="I4528" t="s">
        <v>61</v>
      </c>
      <c r="J4528">
        <v>505081</v>
      </c>
      <c r="K4528" t="s">
        <v>1570</v>
      </c>
      <c r="L4528">
        <v>505081</v>
      </c>
      <c r="M4528" t="s">
        <v>1570</v>
      </c>
      <c r="N4528">
        <v>503444</v>
      </c>
      <c r="O4528" t="s">
        <v>371</v>
      </c>
      <c r="P4528">
        <v>503444</v>
      </c>
      <c r="Q4528" t="s">
        <v>371</v>
      </c>
      <c r="R4528" s="13">
        <v>83738.184205066718</v>
      </c>
      <c r="S4528" s="13"/>
      <c r="T4528" s="13"/>
      <c r="U4528" s="13"/>
      <c r="V4528" s="13">
        <f t="shared" si="1196"/>
        <v>0</v>
      </c>
      <c r="W4528" s="13"/>
      <c r="X4528" s="13">
        <f t="shared" si="1197"/>
        <v>0</v>
      </c>
      <c r="Y4528" s="13"/>
      <c r="Z4528" s="13">
        <f t="shared" si="1198"/>
        <v>0</v>
      </c>
      <c r="AA4528" s="13"/>
      <c r="AB4528" s="13">
        <f t="shared" si="1199"/>
        <v>0</v>
      </c>
      <c r="AC4528" s="13"/>
      <c r="AD4528" s="13"/>
      <c r="AE4528" s="13"/>
      <c r="AF4528" s="13"/>
      <c r="AG4528" s="13"/>
      <c r="AH4528" s="13"/>
      <c r="AI4528" s="13"/>
      <c r="AJ4528" s="13"/>
      <c r="AK4528" s="13">
        <f t="shared" si="1200"/>
        <v>0</v>
      </c>
      <c r="AL4528" s="13"/>
      <c r="AM4528" s="13">
        <f t="shared" si="1201"/>
        <v>0</v>
      </c>
      <c r="AN4528" s="13"/>
      <c r="AO4528" s="13">
        <v>0</v>
      </c>
      <c r="AP4528" s="13">
        <f t="shared" si="1202"/>
        <v>0</v>
      </c>
      <c r="AQ4528" s="13"/>
      <c r="AR4528" s="13">
        <f t="shared" si="1203"/>
        <v>0</v>
      </c>
      <c r="AS4528" s="13"/>
      <c r="AT4528" s="13">
        <f t="shared" si="1204"/>
        <v>0</v>
      </c>
      <c r="AU4528" s="13"/>
      <c r="AV4528" s="13">
        <f t="shared" si="1205"/>
        <v>0</v>
      </c>
      <c r="AW4528" s="13"/>
      <c r="AX4528" s="13">
        <f t="shared" si="1206"/>
        <v>0</v>
      </c>
      <c r="AY4528" s="13"/>
      <c r="AZ4528" s="13">
        <f t="shared" si="1207"/>
        <v>0</v>
      </c>
      <c r="BA4528" s="13"/>
      <c r="BB4528" s="13">
        <f t="shared" si="1208"/>
        <v>0</v>
      </c>
      <c r="BC4528" s="13"/>
      <c r="BD4528" s="13">
        <f t="shared" si="1209"/>
        <v>0</v>
      </c>
      <c r="BE4528" s="13"/>
      <c r="BF4528" s="13">
        <f t="shared" si="1210"/>
        <v>0</v>
      </c>
      <c r="BG4528" s="13"/>
      <c r="BH4528" s="13">
        <f t="shared" si="1211"/>
        <v>83738.184205066718</v>
      </c>
      <c r="BI4528" s="13">
        <f t="shared" si="1212"/>
        <v>83700</v>
      </c>
      <c r="BJ4528" s="13">
        <v>82700</v>
      </c>
    </row>
    <row r="4529" spans="1:62" x14ac:dyDescent="0.25">
      <c r="A4529" t="s">
        <v>4224</v>
      </c>
      <c r="B4529" s="13">
        <v>310</v>
      </c>
      <c r="C4529">
        <v>544906</v>
      </c>
      <c r="D4529">
        <v>1</v>
      </c>
      <c r="E4529">
        <v>0</v>
      </c>
      <c r="F4529">
        <v>0</v>
      </c>
      <c r="G4529">
        <v>0</v>
      </c>
      <c r="H4529">
        <v>0</v>
      </c>
      <c r="I4529" t="s">
        <v>90</v>
      </c>
      <c r="J4529">
        <v>544990</v>
      </c>
      <c r="K4529" t="s">
        <v>3047</v>
      </c>
      <c r="L4529">
        <v>541630</v>
      </c>
      <c r="M4529" t="s">
        <v>702</v>
      </c>
      <c r="N4529">
        <v>541630</v>
      </c>
      <c r="O4529" t="s">
        <v>702</v>
      </c>
      <c r="P4529">
        <v>541630</v>
      </c>
      <c r="Q4529" t="s">
        <v>702</v>
      </c>
      <c r="R4529" s="13">
        <v>72815.646243097581</v>
      </c>
      <c r="S4529" s="13"/>
      <c r="T4529" s="13"/>
      <c r="U4529" s="13"/>
      <c r="V4529" s="13">
        <f t="shared" si="1196"/>
        <v>0</v>
      </c>
      <c r="W4529" s="13"/>
      <c r="X4529" s="13">
        <f t="shared" si="1197"/>
        <v>0</v>
      </c>
      <c r="Y4529" s="13"/>
      <c r="Z4529" s="13">
        <f t="shared" si="1198"/>
        <v>0</v>
      </c>
      <c r="AA4529" s="13"/>
      <c r="AB4529" s="13">
        <f t="shared" si="1199"/>
        <v>0</v>
      </c>
      <c r="AC4529" s="13"/>
      <c r="AD4529" s="13"/>
      <c r="AE4529" s="13"/>
      <c r="AF4529" s="13"/>
      <c r="AG4529" s="13"/>
      <c r="AH4529" s="13"/>
      <c r="AI4529" s="13"/>
      <c r="AJ4529" s="13"/>
      <c r="AK4529" s="13">
        <f t="shared" si="1200"/>
        <v>0</v>
      </c>
      <c r="AL4529" s="13"/>
      <c r="AM4529" s="13">
        <f t="shared" si="1201"/>
        <v>0</v>
      </c>
      <c r="AN4529" s="13"/>
      <c r="AO4529" s="13">
        <v>0</v>
      </c>
      <c r="AP4529" s="13">
        <f t="shared" si="1202"/>
        <v>0</v>
      </c>
      <c r="AQ4529" s="13"/>
      <c r="AR4529" s="13">
        <f t="shared" si="1203"/>
        <v>0</v>
      </c>
      <c r="AS4529" s="13"/>
      <c r="AT4529" s="13">
        <f t="shared" si="1204"/>
        <v>0</v>
      </c>
      <c r="AU4529" s="13"/>
      <c r="AV4529" s="13">
        <f t="shared" si="1205"/>
        <v>0</v>
      </c>
      <c r="AW4529" s="13"/>
      <c r="AX4529" s="13">
        <f t="shared" si="1206"/>
        <v>0</v>
      </c>
      <c r="AY4529" s="13"/>
      <c r="AZ4529" s="13">
        <f t="shared" si="1207"/>
        <v>0</v>
      </c>
      <c r="BA4529" s="13"/>
      <c r="BB4529" s="13">
        <f t="shared" si="1208"/>
        <v>0</v>
      </c>
      <c r="BC4529" s="13"/>
      <c r="BD4529" s="13">
        <f t="shared" si="1209"/>
        <v>0</v>
      </c>
      <c r="BE4529" s="13"/>
      <c r="BF4529" s="13">
        <f t="shared" si="1210"/>
        <v>0</v>
      </c>
      <c r="BG4529" s="13"/>
      <c r="BH4529" s="13">
        <f t="shared" si="1211"/>
        <v>72815.646243097581</v>
      </c>
      <c r="BI4529" s="13">
        <f t="shared" si="1212"/>
        <v>72800</v>
      </c>
      <c r="BJ4529" s="13">
        <v>71200</v>
      </c>
    </row>
    <row r="4530" spans="1:62" x14ac:dyDescent="0.25">
      <c r="A4530" t="s">
        <v>4225</v>
      </c>
      <c r="B4530" s="13">
        <v>1246</v>
      </c>
      <c r="C4530">
        <v>538752</v>
      </c>
      <c r="D4530">
        <v>1</v>
      </c>
      <c r="E4530">
        <v>0</v>
      </c>
      <c r="F4530">
        <v>0</v>
      </c>
      <c r="G4530">
        <v>0</v>
      </c>
      <c r="H4530">
        <v>0</v>
      </c>
      <c r="I4530" t="s">
        <v>26</v>
      </c>
      <c r="J4530">
        <v>538493</v>
      </c>
      <c r="K4530" t="s">
        <v>2011</v>
      </c>
      <c r="L4530">
        <v>538493</v>
      </c>
      <c r="M4530" t="s">
        <v>2011</v>
      </c>
      <c r="N4530">
        <v>538728</v>
      </c>
      <c r="O4530" t="s">
        <v>93</v>
      </c>
      <c r="P4530">
        <v>538728</v>
      </c>
      <c r="Q4530" t="s">
        <v>93</v>
      </c>
      <c r="R4530" s="13">
        <v>287147.43076109205</v>
      </c>
      <c r="S4530" s="13"/>
      <c r="T4530" s="13"/>
      <c r="U4530" s="13"/>
      <c r="V4530" s="13">
        <f t="shared" si="1196"/>
        <v>0</v>
      </c>
      <c r="W4530" s="13"/>
      <c r="X4530" s="13">
        <f t="shared" si="1197"/>
        <v>0</v>
      </c>
      <c r="Y4530" s="13"/>
      <c r="Z4530" s="13">
        <f t="shared" si="1198"/>
        <v>0</v>
      </c>
      <c r="AA4530" s="13"/>
      <c r="AB4530" s="13">
        <f t="shared" si="1199"/>
        <v>0</v>
      </c>
      <c r="AC4530" s="13"/>
      <c r="AD4530" s="13"/>
      <c r="AE4530" s="13"/>
      <c r="AF4530" s="13"/>
      <c r="AG4530" s="13"/>
      <c r="AH4530" s="13"/>
      <c r="AI4530" s="13"/>
      <c r="AJ4530" s="13"/>
      <c r="AK4530" s="13">
        <f t="shared" si="1200"/>
        <v>0</v>
      </c>
      <c r="AL4530" s="13"/>
      <c r="AM4530" s="13">
        <f t="shared" si="1201"/>
        <v>0</v>
      </c>
      <c r="AN4530" s="13"/>
      <c r="AO4530" s="13">
        <v>0</v>
      </c>
      <c r="AP4530" s="13">
        <f t="shared" si="1202"/>
        <v>0</v>
      </c>
      <c r="AQ4530" s="13"/>
      <c r="AR4530" s="13">
        <f t="shared" si="1203"/>
        <v>0</v>
      </c>
      <c r="AS4530" s="13"/>
      <c r="AT4530" s="13">
        <f t="shared" si="1204"/>
        <v>0</v>
      </c>
      <c r="AU4530" s="13"/>
      <c r="AV4530" s="13">
        <f t="shared" si="1205"/>
        <v>0</v>
      </c>
      <c r="AW4530" s="13"/>
      <c r="AX4530" s="13">
        <f t="shared" si="1206"/>
        <v>0</v>
      </c>
      <c r="AY4530" s="13"/>
      <c r="AZ4530" s="13">
        <f t="shared" si="1207"/>
        <v>0</v>
      </c>
      <c r="BA4530" s="13"/>
      <c r="BB4530" s="13">
        <f t="shared" si="1208"/>
        <v>0</v>
      </c>
      <c r="BC4530" s="13"/>
      <c r="BD4530" s="13">
        <f t="shared" si="1209"/>
        <v>0</v>
      </c>
      <c r="BE4530" s="13"/>
      <c r="BF4530" s="13">
        <f t="shared" si="1210"/>
        <v>0</v>
      </c>
      <c r="BG4530" s="13"/>
      <c r="BH4530" s="13">
        <f t="shared" si="1211"/>
        <v>287147.43076109205</v>
      </c>
      <c r="BI4530" s="13">
        <f t="shared" si="1212"/>
        <v>287100</v>
      </c>
      <c r="BJ4530" s="13">
        <v>288000</v>
      </c>
    </row>
    <row r="4531" spans="1:62" x14ac:dyDescent="0.25">
      <c r="A4531" s="3" t="s">
        <v>3955</v>
      </c>
      <c r="B4531" s="13">
        <v>1272</v>
      </c>
      <c r="C4531">
        <v>542377</v>
      </c>
      <c r="D4531">
        <v>1</v>
      </c>
      <c r="E4531">
        <v>1</v>
      </c>
      <c r="F4531">
        <v>0</v>
      </c>
      <c r="G4531">
        <v>0</v>
      </c>
      <c r="H4531">
        <v>0</v>
      </c>
      <c r="I4531" t="s">
        <v>26</v>
      </c>
      <c r="J4531">
        <v>542377</v>
      </c>
      <c r="K4531" t="s">
        <v>3955</v>
      </c>
      <c r="L4531">
        <v>541656</v>
      </c>
      <c r="M4531" t="s">
        <v>195</v>
      </c>
      <c r="N4531">
        <v>541656</v>
      </c>
      <c r="O4531" t="s">
        <v>195</v>
      </c>
      <c r="P4531">
        <v>541656</v>
      </c>
      <c r="Q4531" t="s">
        <v>195</v>
      </c>
      <c r="R4531" s="13">
        <v>293024.72599749209</v>
      </c>
      <c r="S4531" s="13">
        <v>1580</v>
      </c>
      <c r="T4531" s="13">
        <v>84589.67668184753</v>
      </c>
      <c r="U4531" s="13"/>
      <c r="V4531" s="13">
        <f t="shared" si="1196"/>
        <v>0</v>
      </c>
      <c r="W4531" s="13">
        <v>6</v>
      </c>
      <c r="X4531" s="13">
        <f t="shared" si="1197"/>
        <v>17784</v>
      </c>
      <c r="Y4531" s="13">
        <v>1</v>
      </c>
      <c r="Z4531" s="13">
        <f t="shared" si="1198"/>
        <v>988</v>
      </c>
      <c r="AA4531" s="13">
        <v>1</v>
      </c>
      <c r="AB4531" s="13">
        <f t="shared" si="1199"/>
        <v>247</v>
      </c>
      <c r="AC4531" s="13"/>
      <c r="AD4531" s="13"/>
      <c r="AE4531" s="13"/>
      <c r="AF4531" s="13"/>
      <c r="AG4531" s="13"/>
      <c r="AH4531" s="13"/>
      <c r="AI4531" s="13"/>
      <c r="AJ4531" s="13"/>
      <c r="AK4531" s="13">
        <f t="shared" si="1200"/>
        <v>0</v>
      </c>
      <c r="AL4531" s="13"/>
      <c r="AM4531" s="13">
        <f t="shared" si="1201"/>
        <v>0</v>
      </c>
      <c r="AN4531" s="13"/>
      <c r="AO4531" s="13">
        <v>1</v>
      </c>
      <c r="AP4531" s="13">
        <f t="shared" si="1202"/>
        <v>30500</v>
      </c>
      <c r="AQ4531" s="13"/>
      <c r="AR4531" s="13">
        <f t="shared" si="1203"/>
        <v>0</v>
      </c>
      <c r="AS4531" s="13"/>
      <c r="AT4531" s="13">
        <f t="shared" si="1204"/>
        <v>0</v>
      </c>
      <c r="AU4531" s="13"/>
      <c r="AV4531" s="13">
        <f t="shared" si="1205"/>
        <v>0</v>
      </c>
      <c r="AW4531" s="13"/>
      <c r="AX4531" s="13">
        <f t="shared" si="1206"/>
        <v>0</v>
      </c>
      <c r="AY4531" s="13"/>
      <c r="AZ4531" s="13">
        <f t="shared" si="1207"/>
        <v>0</v>
      </c>
      <c r="BA4531" s="13"/>
      <c r="BB4531" s="13">
        <f t="shared" si="1208"/>
        <v>0</v>
      </c>
      <c r="BC4531" s="13"/>
      <c r="BD4531" s="13">
        <f t="shared" si="1209"/>
        <v>0</v>
      </c>
      <c r="BE4531" s="13"/>
      <c r="BF4531" s="13">
        <f t="shared" si="1210"/>
        <v>0</v>
      </c>
      <c r="BG4531" s="13"/>
      <c r="BH4531" s="13">
        <f t="shared" si="1211"/>
        <v>427133.40267933963</v>
      </c>
      <c r="BI4531" s="13">
        <f t="shared" si="1212"/>
        <v>427100</v>
      </c>
      <c r="BJ4531" s="13">
        <v>416100</v>
      </c>
    </row>
    <row r="4532" spans="1:62" x14ac:dyDescent="0.25">
      <c r="A4532" t="s">
        <v>4226</v>
      </c>
      <c r="B4532" s="13">
        <v>392</v>
      </c>
      <c r="C4532">
        <v>591661</v>
      </c>
      <c r="D4532">
        <v>1</v>
      </c>
      <c r="E4532">
        <v>0</v>
      </c>
      <c r="F4532">
        <v>0</v>
      </c>
      <c r="G4532">
        <v>0</v>
      </c>
      <c r="H4532">
        <v>0</v>
      </c>
      <c r="I4532" t="s">
        <v>30</v>
      </c>
      <c r="J4532">
        <v>583588</v>
      </c>
      <c r="K4532" t="s">
        <v>411</v>
      </c>
      <c r="L4532">
        <v>583120</v>
      </c>
      <c r="M4532" t="s">
        <v>412</v>
      </c>
      <c r="N4532">
        <v>583120</v>
      </c>
      <c r="O4532" t="s">
        <v>412</v>
      </c>
      <c r="P4532">
        <v>583120</v>
      </c>
      <c r="Q4532" t="s">
        <v>412</v>
      </c>
      <c r="R4532" s="13">
        <v>91857.580180468023</v>
      </c>
      <c r="S4532" s="13"/>
      <c r="T4532" s="13"/>
      <c r="U4532" s="13"/>
      <c r="V4532" s="13">
        <f t="shared" si="1196"/>
        <v>0</v>
      </c>
      <c r="W4532" s="13"/>
      <c r="X4532" s="13">
        <f t="shared" si="1197"/>
        <v>0</v>
      </c>
      <c r="Y4532" s="13"/>
      <c r="Z4532" s="13">
        <f t="shared" si="1198"/>
        <v>0</v>
      </c>
      <c r="AA4532" s="13"/>
      <c r="AB4532" s="13">
        <f t="shared" si="1199"/>
        <v>0</v>
      </c>
      <c r="AC4532" s="13"/>
      <c r="AD4532" s="13"/>
      <c r="AE4532" s="13"/>
      <c r="AF4532" s="13"/>
      <c r="AG4532" s="13"/>
      <c r="AH4532" s="13"/>
      <c r="AI4532" s="13"/>
      <c r="AJ4532" s="13"/>
      <c r="AK4532" s="13">
        <f t="shared" si="1200"/>
        <v>0</v>
      </c>
      <c r="AL4532" s="13"/>
      <c r="AM4532" s="13">
        <f t="shared" si="1201"/>
        <v>0</v>
      </c>
      <c r="AN4532" s="13"/>
      <c r="AO4532" s="13">
        <v>0</v>
      </c>
      <c r="AP4532" s="13">
        <f t="shared" si="1202"/>
        <v>0</v>
      </c>
      <c r="AQ4532" s="13"/>
      <c r="AR4532" s="13">
        <f t="shared" si="1203"/>
        <v>0</v>
      </c>
      <c r="AS4532" s="13"/>
      <c r="AT4532" s="13">
        <f t="shared" si="1204"/>
        <v>0</v>
      </c>
      <c r="AU4532" s="13"/>
      <c r="AV4532" s="13">
        <f t="shared" si="1205"/>
        <v>0</v>
      </c>
      <c r="AW4532" s="13"/>
      <c r="AX4532" s="13">
        <f t="shared" si="1206"/>
        <v>0</v>
      </c>
      <c r="AY4532" s="13"/>
      <c r="AZ4532" s="13">
        <f t="shared" si="1207"/>
        <v>0</v>
      </c>
      <c r="BA4532" s="13"/>
      <c r="BB4532" s="13">
        <f t="shared" si="1208"/>
        <v>0</v>
      </c>
      <c r="BC4532" s="13"/>
      <c r="BD4532" s="13">
        <f t="shared" si="1209"/>
        <v>0</v>
      </c>
      <c r="BE4532" s="13"/>
      <c r="BF4532" s="13">
        <f t="shared" si="1210"/>
        <v>0</v>
      </c>
      <c r="BG4532" s="13"/>
      <c r="BH4532" s="13">
        <f t="shared" si="1211"/>
        <v>91857.580180468023</v>
      </c>
      <c r="BI4532" s="13">
        <f t="shared" si="1212"/>
        <v>91900</v>
      </c>
      <c r="BJ4532" s="13">
        <v>91700</v>
      </c>
    </row>
    <row r="4533" spans="1:62" x14ac:dyDescent="0.25">
      <c r="A4533" t="s">
        <v>1909</v>
      </c>
      <c r="B4533" s="13">
        <v>778</v>
      </c>
      <c r="C4533">
        <v>548774</v>
      </c>
      <c r="D4533">
        <v>1</v>
      </c>
      <c r="E4533">
        <v>0</v>
      </c>
      <c r="F4533">
        <v>0</v>
      </c>
      <c r="G4533">
        <v>0</v>
      </c>
      <c r="H4533">
        <v>0</v>
      </c>
      <c r="I4533" t="s">
        <v>75</v>
      </c>
      <c r="J4533">
        <v>547999</v>
      </c>
      <c r="K4533" t="s">
        <v>871</v>
      </c>
      <c r="L4533">
        <v>547999</v>
      </c>
      <c r="M4533" t="s">
        <v>871</v>
      </c>
      <c r="N4533">
        <v>547999</v>
      </c>
      <c r="O4533" t="s">
        <v>871</v>
      </c>
      <c r="P4533">
        <v>547999</v>
      </c>
      <c r="Q4533" t="s">
        <v>871</v>
      </c>
      <c r="R4533" s="13">
        <v>180722.32912481498</v>
      </c>
      <c r="S4533" s="13"/>
      <c r="T4533" s="13"/>
      <c r="U4533" s="13"/>
      <c r="V4533" s="13">
        <f t="shared" si="1196"/>
        <v>0</v>
      </c>
      <c r="W4533" s="13"/>
      <c r="X4533" s="13">
        <f t="shared" si="1197"/>
        <v>0</v>
      </c>
      <c r="Y4533" s="13"/>
      <c r="Z4533" s="13">
        <f t="shared" si="1198"/>
        <v>0</v>
      </c>
      <c r="AA4533" s="13"/>
      <c r="AB4533" s="13">
        <f t="shared" si="1199"/>
        <v>0</v>
      </c>
      <c r="AC4533" s="13"/>
      <c r="AD4533" s="13"/>
      <c r="AE4533" s="13"/>
      <c r="AF4533" s="13"/>
      <c r="AG4533" s="13"/>
      <c r="AH4533" s="13"/>
      <c r="AI4533" s="13"/>
      <c r="AJ4533" s="13"/>
      <c r="AK4533" s="13">
        <f t="shared" si="1200"/>
        <v>0</v>
      </c>
      <c r="AL4533" s="13"/>
      <c r="AM4533" s="13">
        <f t="shared" si="1201"/>
        <v>0</v>
      </c>
      <c r="AN4533" s="13"/>
      <c r="AO4533" s="13">
        <v>0</v>
      </c>
      <c r="AP4533" s="13">
        <f t="shared" si="1202"/>
        <v>0</v>
      </c>
      <c r="AQ4533" s="13"/>
      <c r="AR4533" s="13">
        <f t="shared" si="1203"/>
        <v>0</v>
      </c>
      <c r="AS4533" s="13"/>
      <c r="AT4533" s="13">
        <f t="shared" si="1204"/>
        <v>0</v>
      </c>
      <c r="AU4533" s="13"/>
      <c r="AV4533" s="13">
        <f t="shared" si="1205"/>
        <v>0</v>
      </c>
      <c r="AW4533" s="13"/>
      <c r="AX4533" s="13">
        <f t="shared" si="1206"/>
        <v>0</v>
      </c>
      <c r="AY4533" s="13"/>
      <c r="AZ4533" s="13">
        <f t="shared" si="1207"/>
        <v>0</v>
      </c>
      <c r="BA4533" s="13"/>
      <c r="BB4533" s="13">
        <f t="shared" si="1208"/>
        <v>0</v>
      </c>
      <c r="BC4533" s="13"/>
      <c r="BD4533" s="13">
        <f t="shared" si="1209"/>
        <v>0</v>
      </c>
      <c r="BE4533" s="13"/>
      <c r="BF4533" s="13">
        <f t="shared" si="1210"/>
        <v>0</v>
      </c>
      <c r="BG4533" s="13"/>
      <c r="BH4533" s="13">
        <f t="shared" si="1211"/>
        <v>180722.32912481498</v>
      </c>
      <c r="BI4533" s="13">
        <f t="shared" si="1212"/>
        <v>180700</v>
      </c>
      <c r="BJ4533" s="13">
        <v>179100</v>
      </c>
    </row>
    <row r="4534" spans="1:62" x14ac:dyDescent="0.25">
      <c r="A4534" t="s">
        <v>4227</v>
      </c>
      <c r="B4534" s="13">
        <v>654</v>
      </c>
      <c r="C4534">
        <v>583847</v>
      </c>
      <c r="D4534">
        <v>1</v>
      </c>
      <c r="E4534">
        <v>0</v>
      </c>
      <c r="F4534">
        <v>0</v>
      </c>
      <c r="G4534">
        <v>0</v>
      </c>
      <c r="H4534">
        <v>0</v>
      </c>
      <c r="I4534" t="s">
        <v>30</v>
      </c>
      <c r="J4534">
        <v>584002</v>
      </c>
      <c r="K4534" t="s">
        <v>261</v>
      </c>
      <c r="L4534">
        <v>584002</v>
      </c>
      <c r="M4534" t="s">
        <v>261</v>
      </c>
      <c r="N4534">
        <v>584002</v>
      </c>
      <c r="O4534" t="s">
        <v>261</v>
      </c>
      <c r="P4534">
        <v>584002</v>
      </c>
      <c r="Q4534" t="s">
        <v>261</v>
      </c>
      <c r="R4534" s="13">
        <v>152298.11265979882</v>
      </c>
      <c r="S4534" s="13"/>
      <c r="T4534" s="13"/>
      <c r="U4534" s="13"/>
      <c r="V4534" s="13">
        <f t="shared" si="1196"/>
        <v>0</v>
      </c>
      <c r="W4534" s="13"/>
      <c r="X4534" s="13">
        <f t="shared" si="1197"/>
        <v>0</v>
      </c>
      <c r="Y4534" s="13"/>
      <c r="Z4534" s="13">
        <f t="shared" si="1198"/>
        <v>0</v>
      </c>
      <c r="AA4534" s="13"/>
      <c r="AB4534" s="13">
        <f t="shared" si="1199"/>
        <v>0</v>
      </c>
      <c r="AC4534" s="13"/>
      <c r="AD4534" s="13"/>
      <c r="AE4534" s="13"/>
      <c r="AF4534" s="13"/>
      <c r="AG4534" s="13"/>
      <c r="AH4534" s="13"/>
      <c r="AI4534" s="13"/>
      <c r="AJ4534" s="13"/>
      <c r="AK4534" s="13">
        <f t="shared" si="1200"/>
        <v>0</v>
      </c>
      <c r="AL4534" s="13"/>
      <c r="AM4534" s="13">
        <f t="shared" si="1201"/>
        <v>0</v>
      </c>
      <c r="AN4534" s="13"/>
      <c r="AO4534" s="13">
        <v>0</v>
      </c>
      <c r="AP4534" s="13">
        <f t="shared" si="1202"/>
        <v>0</v>
      </c>
      <c r="AQ4534" s="13"/>
      <c r="AR4534" s="13">
        <f t="shared" si="1203"/>
        <v>0</v>
      </c>
      <c r="AS4534" s="13"/>
      <c r="AT4534" s="13">
        <f t="shared" si="1204"/>
        <v>0</v>
      </c>
      <c r="AU4534" s="13"/>
      <c r="AV4534" s="13">
        <f t="shared" si="1205"/>
        <v>0</v>
      </c>
      <c r="AW4534" s="13"/>
      <c r="AX4534" s="13">
        <f t="shared" si="1206"/>
        <v>0</v>
      </c>
      <c r="AY4534" s="13"/>
      <c r="AZ4534" s="13">
        <f t="shared" si="1207"/>
        <v>0</v>
      </c>
      <c r="BA4534" s="13"/>
      <c r="BB4534" s="13">
        <f t="shared" si="1208"/>
        <v>0</v>
      </c>
      <c r="BC4534" s="13"/>
      <c r="BD4534" s="13">
        <f t="shared" si="1209"/>
        <v>0</v>
      </c>
      <c r="BE4534" s="13"/>
      <c r="BF4534" s="13">
        <f t="shared" si="1210"/>
        <v>0</v>
      </c>
      <c r="BG4534" s="13"/>
      <c r="BH4534" s="13">
        <f t="shared" si="1211"/>
        <v>152298.11265979882</v>
      </c>
      <c r="BI4534" s="13">
        <f t="shared" si="1212"/>
        <v>152300</v>
      </c>
      <c r="BJ4534" s="13">
        <v>150300</v>
      </c>
    </row>
    <row r="4535" spans="1:62" x14ac:dyDescent="0.25">
      <c r="A4535" s="3" t="s">
        <v>669</v>
      </c>
      <c r="B4535" s="13">
        <v>1350</v>
      </c>
      <c r="C4535">
        <v>549843</v>
      </c>
      <c r="D4535">
        <v>1</v>
      </c>
      <c r="E4535">
        <v>1</v>
      </c>
      <c r="F4535">
        <v>0</v>
      </c>
      <c r="G4535">
        <v>0</v>
      </c>
      <c r="H4535">
        <v>0</v>
      </c>
      <c r="I4535" t="s">
        <v>23</v>
      </c>
      <c r="J4535">
        <v>549843</v>
      </c>
      <c r="K4535" t="s">
        <v>669</v>
      </c>
      <c r="L4535">
        <v>549576</v>
      </c>
      <c r="M4535" t="s">
        <v>305</v>
      </c>
      <c r="N4535">
        <v>549576</v>
      </c>
      <c r="O4535" t="s">
        <v>305</v>
      </c>
      <c r="P4535">
        <v>549576</v>
      </c>
      <c r="Q4535" t="s">
        <v>305</v>
      </c>
      <c r="R4535" s="13">
        <v>310636.33674854529</v>
      </c>
      <c r="S4535" s="13">
        <v>1703</v>
      </c>
      <c r="T4535" s="13">
        <v>91159.621426092155</v>
      </c>
      <c r="U4535" s="13"/>
      <c r="V4535" s="13">
        <f t="shared" si="1196"/>
        <v>0</v>
      </c>
      <c r="W4535" s="13">
        <v>13</v>
      </c>
      <c r="X4535" s="13">
        <f t="shared" si="1197"/>
        <v>38532</v>
      </c>
      <c r="Y4535" s="13">
        <v>7</v>
      </c>
      <c r="Z4535" s="13">
        <f t="shared" si="1198"/>
        <v>6916</v>
      </c>
      <c r="AA4535" s="13"/>
      <c r="AB4535" s="13">
        <f t="shared" si="1199"/>
        <v>0</v>
      </c>
      <c r="AC4535" s="13"/>
      <c r="AD4535" s="13"/>
      <c r="AE4535" s="13"/>
      <c r="AF4535" s="13"/>
      <c r="AG4535" s="13"/>
      <c r="AH4535" s="13"/>
      <c r="AI4535" s="13"/>
      <c r="AJ4535" s="13"/>
      <c r="AK4535" s="13">
        <f t="shared" si="1200"/>
        <v>0</v>
      </c>
      <c r="AL4535" s="13"/>
      <c r="AM4535" s="13">
        <f t="shared" si="1201"/>
        <v>0</v>
      </c>
      <c r="AN4535" s="13"/>
      <c r="AO4535" s="13">
        <v>0</v>
      </c>
      <c r="AP4535" s="13">
        <f t="shared" si="1202"/>
        <v>0</v>
      </c>
      <c r="AQ4535" s="13"/>
      <c r="AR4535" s="13">
        <f t="shared" si="1203"/>
        <v>0</v>
      </c>
      <c r="AS4535" s="13"/>
      <c r="AT4535" s="13">
        <f t="shared" si="1204"/>
        <v>0</v>
      </c>
      <c r="AU4535" s="13"/>
      <c r="AV4535" s="13">
        <f t="shared" si="1205"/>
        <v>0</v>
      </c>
      <c r="AW4535" s="13"/>
      <c r="AX4535" s="13">
        <f t="shared" si="1206"/>
        <v>0</v>
      </c>
      <c r="AY4535" s="13"/>
      <c r="AZ4535" s="13">
        <f t="shared" si="1207"/>
        <v>0</v>
      </c>
      <c r="BA4535" s="13"/>
      <c r="BB4535" s="13">
        <f t="shared" si="1208"/>
        <v>0</v>
      </c>
      <c r="BC4535" s="13"/>
      <c r="BD4535" s="13">
        <f t="shared" si="1209"/>
        <v>0</v>
      </c>
      <c r="BE4535" s="13"/>
      <c r="BF4535" s="13">
        <f t="shared" si="1210"/>
        <v>0</v>
      </c>
      <c r="BG4535" s="13"/>
      <c r="BH4535" s="13">
        <f t="shared" si="1211"/>
        <v>447243.95817463746</v>
      </c>
      <c r="BI4535" s="13">
        <f t="shared" si="1212"/>
        <v>447200</v>
      </c>
      <c r="BJ4535" s="13">
        <v>431100</v>
      </c>
    </row>
    <row r="4536" spans="1:62" x14ac:dyDescent="0.25">
      <c r="A4536" t="s">
        <v>584</v>
      </c>
      <c r="B4536" s="13">
        <v>132</v>
      </c>
      <c r="C4536">
        <v>599573</v>
      </c>
      <c r="D4536">
        <v>1</v>
      </c>
      <c r="E4536">
        <v>0</v>
      </c>
      <c r="F4536">
        <v>0</v>
      </c>
      <c r="G4536">
        <v>0</v>
      </c>
      <c r="H4536">
        <v>0</v>
      </c>
      <c r="I4536" t="s">
        <v>26</v>
      </c>
      <c r="J4536">
        <v>536971</v>
      </c>
      <c r="K4536" t="s">
        <v>2530</v>
      </c>
      <c r="L4536">
        <v>536326</v>
      </c>
      <c r="M4536" t="s">
        <v>368</v>
      </c>
      <c r="N4536">
        <v>536326</v>
      </c>
      <c r="O4536" t="s">
        <v>368</v>
      </c>
      <c r="P4536">
        <v>536326</v>
      </c>
      <c r="Q4536" t="s">
        <v>368</v>
      </c>
      <c r="R4536" s="13">
        <v>70488.701001315436</v>
      </c>
      <c r="S4536" s="13"/>
      <c r="T4536" s="13"/>
      <c r="U4536" s="13"/>
      <c r="V4536" s="13">
        <f t="shared" si="1196"/>
        <v>0</v>
      </c>
      <c r="W4536" s="13"/>
      <c r="X4536" s="13">
        <f t="shared" si="1197"/>
        <v>0</v>
      </c>
      <c r="Y4536" s="13"/>
      <c r="Z4536" s="13">
        <f t="shared" si="1198"/>
        <v>0</v>
      </c>
      <c r="AA4536" s="13"/>
      <c r="AB4536" s="13">
        <f t="shared" si="1199"/>
        <v>0</v>
      </c>
      <c r="AC4536" s="13"/>
      <c r="AD4536" s="13"/>
      <c r="AE4536" s="13"/>
      <c r="AF4536" s="13"/>
      <c r="AG4536" s="13"/>
      <c r="AH4536" s="13"/>
      <c r="AI4536" s="13"/>
      <c r="AJ4536" s="13"/>
      <c r="AK4536" s="13">
        <f t="shared" si="1200"/>
        <v>0</v>
      </c>
      <c r="AL4536" s="13"/>
      <c r="AM4536" s="13">
        <f t="shared" si="1201"/>
        <v>0</v>
      </c>
      <c r="AN4536" s="13"/>
      <c r="AO4536" s="13">
        <v>0</v>
      </c>
      <c r="AP4536" s="13">
        <f t="shared" si="1202"/>
        <v>0</v>
      </c>
      <c r="AQ4536" s="13"/>
      <c r="AR4536" s="13">
        <f t="shared" si="1203"/>
        <v>0</v>
      </c>
      <c r="AS4536" s="13"/>
      <c r="AT4536" s="13">
        <f t="shared" si="1204"/>
        <v>0</v>
      </c>
      <c r="AU4536" s="13"/>
      <c r="AV4536" s="13">
        <f t="shared" si="1205"/>
        <v>0</v>
      </c>
      <c r="AW4536" s="13"/>
      <c r="AX4536" s="13">
        <f t="shared" si="1206"/>
        <v>0</v>
      </c>
      <c r="AY4536" s="13"/>
      <c r="AZ4536" s="13">
        <f t="shared" si="1207"/>
        <v>0</v>
      </c>
      <c r="BA4536" s="13"/>
      <c r="BB4536" s="13">
        <f t="shared" si="1208"/>
        <v>0</v>
      </c>
      <c r="BC4536" s="13"/>
      <c r="BD4536" s="13">
        <f t="shared" si="1209"/>
        <v>0</v>
      </c>
      <c r="BE4536" s="13"/>
      <c r="BF4536" s="13">
        <f t="shared" si="1210"/>
        <v>0</v>
      </c>
      <c r="BG4536" s="13"/>
      <c r="BH4536" s="13">
        <f t="shared" si="1211"/>
        <v>70488.701001315436</v>
      </c>
      <c r="BI4536" s="13">
        <f t="shared" si="1212"/>
        <v>70500</v>
      </c>
      <c r="BJ4536" s="13">
        <v>70800</v>
      </c>
    </row>
    <row r="4537" spans="1:62" x14ac:dyDescent="0.25">
      <c r="A4537" s="4" t="s">
        <v>584</v>
      </c>
      <c r="B4537" s="13">
        <v>4039</v>
      </c>
      <c r="C4537">
        <v>575640</v>
      </c>
      <c r="D4537">
        <v>1</v>
      </c>
      <c r="E4537">
        <v>1</v>
      </c>
      <c r="F4537">
        <v>1</v>
      </c>
      <c r="G4537">
        <v>0</v>
      </c>
      <c r="H4537">
        <v>0</v>
      </c>
      <c r="I4537" t="s">
        <v>41</v>
      </c>
      <c r="J4537">
        <v>575640</v>
      </c>
      <c r="K4537" t="s">
        <v>584</v>
      </c>
      <c r="L4537">
        <v>575640</v>
      </c>
      <c r="M4537" t="s">
        <v>584</v>
      </c>
      <c r="N4537">
        <v>555134</v>
      </c>
      <c r="O4537" t="s">
        <v>151</v>
      </c>
      <c r="P4537">
        <v>555134</v>
      </c>
      <c r="Q4537" t="s">
        <v>151</v>
      </c>
      <c r="R4537" s="13">
        <v>903570.7735562789</v>
      </c>
      <c r="S4537" s="13">
        <v>6380</v>
      </c>
      <c r="T4537" s="13">
        <v>340072.21469823667</v>
      </c>
      <c r="U4537" s="13">
        <v>2</v>
      </c>
      <c r="V4537" s="13">
        <f t="shared" si="1196"/>
        <v>1482</v>
      </c>
      <c r="W4537" s="13">
        <v>28</v>
      </c>
      <c r="X4537" s="13">
        <f t="shared" si="1197"/>
        <v>82992</v>
      </c>
      <c r="Y4537" s="13">
        <v>18</v>
      </c>
      <c r="Z4537" s="13">
        <f t="shared" si="1198"/>
        <v>17784</v>
      </c>
      <c r="AA4537" s="13">
        <v>24</v>
      </c>
      <c r="AB4537" s="13">
        <f t="shared" si="1199"/>
        <v>5928</v>
      </c>
      <c r="AC4537" s="13">
        <v>6912</v>
      </c>
      <c r="AD4537" s="13">
        <v>1458638.3889144475</v>
      </c>
      <c r="AE4537" s="13"/>
      <c r="AF4537" s="13"/>
      <c r="AG4537" s="13"/>
      <c r="AH4537" s="13"/>
      <c r="AI4537" s="13"/>
      <c r="AJ4537" s="13"/>
      <c r="AK4537" s="13">
        <f t="shared" si="1200"/>
        <v>0</v>
      </c>
      <c r="AL4537" s="13"/>
      <c r="AM4537" s="13">
        <f t="shared" si="1201"/>
        <v>0</v>
      </c>
      <c r="AN4537" s="13"/>
      <c r="AO4537" s="13">
        <v>2</v>
      </c>
      <c r="AP4537" s="13">
        <f t="shared" si="1202"/>
        <v>61000</v>
      </c>
      <c r="AQ4537" s="13"/>
      <c r="AR4537" s="13">
        <f t="shared" si="1203"/>
        <v>0</v>
      </c>
      <c r="AS4537" s="13"/>
      <c r="AT4537" s="13">
        <f t="shared" si="1204"/>
        <v>0</v>
      </c>
      <c r="AU4537" s="13"/>
      <c r="AV4537" s="13">
        <f t="shared" si="1205"/>
        <v>0</v>
      </c>
      <c r="AW4537" s="13"/>
      <c r="AX4537" s="13">
        <f t="shared" si="1206"/>
        <v>0</v>
      </c>
      <c r="AY4537" s="13"/>
      <c r="AZ4537" s="13">
        <f t="shared" si="1207"/>
        <v>0</v>
      </c>
      <c r="BA4537" s="13"/>
      <c r="BB4537" s="13">
        <f t="shared" si="1208"/>
        <v>0</v>
      </c>
      <c r="BC4537" s="13"/>
      <c r="BD4537" s="13">
        <f t="shared" si="1209"/>
        <v>0</v>
      </c>
      <c r="BE4537" s="13"/>
      <c r="BF4537" s="13">
        <f t="shared" si="1210"/>
        <v>0</v>
      </c>
      <c r="BG4537" s="13"/>
      <c r="BH4537" s="13">
        <f t="shared" si="1211"/>
        <v>2871467.3771689627</v>
      </c>
      <c r="BI4537" s="13">
        <f t="shared" si="1212"/>
        <v>2871500</v>
      </c>
      <c r="BJ4537" s="13">
        <v>2818900</v>
      </c>
    </row>
    <row r="4538" spans="1:62" x14ac:dyDescent="0.25">
      <c r="A4538" s="5" t="s">
        <v>2565</v>
      </c>
      <c r="B4538" s="13">
        <v>7176</v>
      </c>
      <c r="C4538">
        <v>553069</v>
      </c>
      <c r="D4538">
        <v>1</v>
      </c>
      <c r="E4538">
        <v>1</v>
      </c>
      <c r="F4538">
        <v>1</v>
      </c>
      <c r="G4538">
        <v>1</v>
      </c>
      <c r="H4538">
        <v>0</v>
      </c>
      <c r="I4538" t="s">
        <v>23</v>
      </c>
      <c r="J4538">
        <v>553069</v>
      </c>
      <c r="K4538" t="s">
        <v>2565</v>
      </c>
      <c r="L4538">
        <v>553069</v>
      </c>
      <c r="M4538" t="s">
        <v>2565</v>
      </c>
      <c r="N4538">
        <v>553069</v>
      </c>
      <c r="O4538" t="s">
        <v>2565</v>
      </c>
      <c r="P4538">
        <v>552046</v>
      </c>
      <c r="Q4538" t="s">
        <v>136</v>
      </c>
      <c r="R4538" s="13">
        <v>1570928.9234680473</v>
      </c>
      <c r="S4538" s="13">
        <v>7176</v>
      </c>
      <c r="T4538" s="13">
        <v>382299.10123584402</v>
      </c>
      <c r="U4538" s="13">
        <v>1</v>
      </c>
      <c r="V4538" s="13">
        <f t="shared" si="1196"/>
        <v>741</v>
      </c>
      <c r="W4538" s="13">
        <v>24</v>
      </c>
      <c r="X4538" s="13">
        <f t="shared" si="1197"/>
        <v>71136</v>
      </c>
      <c r="Y4538" s="13">
        <v>13</v>
      </c>
      <c r="Z4538" s="13">
        <f t="shared" si="1198"/>
        <v>12844</v>
      </c>
      <c r="AA4538" s="13">
        <v>14</v>
      </c>
      <c r="AB4538" s="13">
        <f t="shared" si="1199"/>
        <v>3458</v>
      </c>
      <c r="AC4538" s="13">
        <v>12660</v>
      </c>
      <c r="AD4538" s="13">
        <v>2633814.6697198022</v>
      </c>
      <c r="AE4538" s="13">
        <v>12269</v>
      </c>
      <c r="AF4538" s="13">
        <v>1357490.9302140987</v>
      </c>
      <c r="AG4538" s="13"/>
      <c r="AH4538" s="13"/>
      <c r="AI4538" s="13"/>
      <c r="AJ4538" s="13"/>
      <c r="AK4538" s="13">
        <f t="shared" si="1200"/>
        <v>0</v>
      </c>
      <c r="AL4538" s="13"/>
      <c r="AM4538" s="13">
        <f t="shared" si="1201"/>
        <v>0</v>
      </c>
      <c r="AN4538" s="13"/>
      <c r="AO4538" s="13">
        <v>2</v>
      </c>
      <c r="AP4538" s="13">
        <f t="shared" si="1202"/>
        <v>61000</v>
      </c>
      <c r="AQ4538" s="13"/>
      <c r="AR4538" s="13">
        <f t="shared" si="1203"/>
        <v>0</v>
      </c>
      <c r="AS4538" s="13"/>
      <c r="AT4538" s="13">
        <f t="shared" si="1204"/>
        <v>0</v>
      </c>
      <c r="AU4538" s="13"/>
      <c r="AV4538" s="13">
        <f t="shared" si="1205"/>
        <v>0</v>
      </c>
      <c r="AW4538" s="13"/>
      <c r="AX4538" s="13">
        <f t="shared" si="1206"/>
        <v>0</v>
      </c>
      <c r="AY4538" s="13"/>
      <c r="AZ4538" s="13">
        <f t="shared" si="1207"/>
        <v>0</v>
      </c>
      <c r="BA4538" s="13"/>
      <c r="BB4538" s="13">
        <f t="shared" si="1208"/>
        <v>0</v>
      </c>
      <c r="BC4538" s="13"/>
      <c r="BD4538" s="13">
        <f t="shared" si="1209"/>
        <v>0</v>
      </c>
      <c r="BE4538" s="13"/>
      <c r="BF4538" s="13">
        <f t="shared" si="1210"/>
        <v>0</v>
      </c>
      <c r="BG4538" s="13"/>
      <c r="BH4538" s="13">
        <f t="shared" si="1211"/>
        <v>6093712.6246377919</v>
      </c>
      <c r="BI4538" s="13">
        <f t="shared" si="1212"/>
        <v>6093700</v>
      </c>
      <c r="BJ4538" s="13">
        <v>6191700</v>
      </c>
    </row>
    <row r="4539" spans="1:62" x14ac:dyDescent="0.25">
      <c r="A4539" t="s">
        <v>4228</v>
      </c>
      <c r="B4539" s="13">
        <v>79</v>
      </c>
      <c r="C4539">
        <v>531383</v>
      </c>
      <c r="D4539">
        <v>1</v>
      </c>
      <c r="E4539">
        <v>0</v>
      </c>
      <c r="F4539">
        <v>0</v>
      </c>
      <c r="G4539">
        <v>0</v>
      </c>
      <c r="H4539">
        <v>0</v>
      </c>
      <c r="I4539" t="s">
        <v>26</v>
      </c>
      <c r="J4539">
        <v>534480</v>
      </c>
      <c r="K4539" t="s">
        <v>27</v>
      </c>
      <c r="L4539">
        <v>534005</v>
      </c>
      <c r="M4539" t="s">
        <v>28</v>
      </c>
      <c r="N4539">
        <v>534005</v>
      </c>
      <c r="O4539" t="s">
        <v>28</v>
      </c>
      <c r="P4539">
        <v>534005</v>
      </c>
      <c r="Q4539" t="s">
        <v>28</v>
      </c>
      <c r="R4539" s="13">
        <v>70488.701001315436</v>
      </c>
      <c r="S4539" s="13"/>
      <c r="T4539" s="13"/>
      <c r="U4539" s="13"/>
      <c r="V4539" s="13">
        <f t="shared" si="1196"/>
        <v>0</v>
      </c>
      <c r="W4539" s="13"/>
      <c r="X4539" s="13">
        <f t="shared" si="1197"/>
        <v>0</v>
      </c>
      <c r="Y4539" s="13"/>
      <c r="Z4539" s="13">
        <f t="shared" si="1198"/>
        <v>0</v>
      </c>
      <c r="AA4539" s="13"/>
      <c r="AB4539" s="13">
        <f t="shared" si="1199"/>
        <v>0</v>
      </c>
      <c r="AC4539" s="13"/>
      <c r="AD4539" s="13"/>
      <c r="AE4539" s="13"/>
      <c r="AF4539" s="13"/>
      <c r="AG4539" s="13"/>
      <c r="AH4539" s="13"/>
      <c r="AI4539" s="13"/>
      <c r="AJ4539" s="13"/>
      <c r="AK4539" s="13">
        <f t="shared" si="1200"/>
        <v>0</v>
      </c>
      <c r="AL4539" s="13"/>
      <c r="AM4539" s="13">
        <f t="shared" si="1201"/>
        <v>0</v>
      </c>
      <c r="AN4539" s="13"/>
      <c r="AO4539" s="13">
        <v>0</v>
      </c>
      <c r="AP4539" s="13">
        <f t="shared" si="1202"/>
        <v>0</v>
      </c>
      <c r="AQ4539" s="13"/>
      <c r="AR4539" s="13">
        <f t="shared" si="1203"/>
        <v>0</v>
      </c>
      <c r="AS4539" s="13"/>
      <c r="AT4539" s="13">
        <f t="shared" si="1204"/>
        <v>0</v>
      </c>
      <c r="AU4539" s="13"/>
      <c r="AV4539" s="13">
        <f t="shared" si="1205"/>
        <v>0</v>
      </c>
      <c r="AW4539" s="13"/>
      <c r="AX4539" s="13">
        <f t="shared" si="1206"/>
        <v>0</v>
      </c>
      <c r="AY4539" s="13"/>
      <c r="AZ4539" s="13">
        <f t="shared" si="1207"/>
        <v>0</v>
      </c>
      <c r="BA4539" s="13"/>
      <c r="BB4539" s="13">
        <f t="shared" si="1208"/>
        <v>0</v>
      </c>
      <c r="BC4539" s="13"/>
      <c r="BD4539" s="13">
        <f t="shared" si="1209"/>
        <v>0</v>
      </c>
      <c r="BE4539" s="13"/>
      <c r="BF4539" s="13">
        <f t="shared" si="1210"/>
        <v>0</v>
      </c>
      <c r="BG4539" s="13"/>
      <c r="BH4539" s="13">
        <f t="shared" si="1211"/>
        <v>70488.701001315436</v>
      </c>
      <c r="BI4539" s="13">
        <f t="shared" si="1212"/>
        <v>70500</v>
      </c>
      <c r="BJ4539" s="13">
        <v>70800</v>
      </c>
    </row>
    <row r="4540" spans="1:62" x14ac:dyDescent="0.25">
      <c r="A4540" t="s">
        <v>4229</v>
      </c>
      <c r="B4540" s="13">
        <v>932</v>
      </c>
      <c r="C4540">
        <v>538761</v>
      </c>
      <c r="D4540">
        <v>1</v>
      </c>
      <c r="E4540">
        <v>0</v>
      </c>
      <c r="F4540">
        <v>0</v>
      </c>
      <c r="G4540">
        <v>0</v>
      </c>
      <c r="H4540">
        <v>0</v>
      </c>
      <c r="I4540" t="s">
        <v>26</v>
      </c>
      <c r="J4540">
        <v>538884</v>
      </c>
      <c r="K4540" t="s">
        <v>2775</v>
      </c>
      <c r="L4540">
        <v>538957</v>
      </c>
      <c r="M4540" t="s">
        <v>1327</v>
      </c>
      <c r="N4540">
        <v>538957</v>
      </c>
      <c r="O4540" t="s">
        <v>1327</v>
      </c>
      <c r="P4540">
        <v>538094</v>
      </c>
      <c r="Q4540" t="s">
        <v>173</v>
      </c>
      <c r="R4540" s="13">
        <v>215883.13185782253</v>
      </c>
      <c r="S4540" s="13"/>
      <c r="T4540" s="13"/>
      <c r="U4540" s="13"/>
      <c r="V4540" s="13">
        <f t="shared" si="1196"/>
        <v>0</v>
      </c>
      <c r="W4540" s="13"/>
      <c r="X4540" s="13">
        <f t="shared" si="1197"/>
        <v>0</v>
      </c>
      <c r="Y4540" s="13"/>
      <c r="Z4540" s="13">
        <f t="shared" si="1198"/>
        <v>0</v>
      </c>
      <c r="AA4540" s="13"/>
      <c r="AB4540" s="13">
        <f t="shared" si="1199"/>
        <v>0</v>
      </c>
      <c r="AC4540" s="13"/>
      <c r="AD4540" s="13"/>
      <c r="AE4540" s="13"/>
      <c r="AF4540" s="13"/>
      <c r="AG4540" s="13"/>
      <c r="AH4540" s="13"/>
      <c r="AI4540" s="13"/>
      <c r="AJ4540" s="13"/>
      <c r="AK4540" s="13">
        <f t="shared" si="1200"/>
        <v>0</v>
      </c>
      <c r="AL4540" s="13"/>
      <c r="AM4540" s="13">
        <f t="shared" si="1201"/>
        <v>0</v>
      </c>
      <c r="AN4540" s="13"/>
      <c r="AO4540" s="13">
        <v>0</v>
      </c>
      <c r="AP4540" s="13">
        <f t="shared" si="1202"/>
        <v>0</v>
      </c>
      <c r="AQ4540" s="13"/>
      <c r="AR4540" s="13">
        <f t="shared" si="1203"/>
        <v>0</v>
      </c>
      <c r="AS4540" s="13"/>
      <c r="AT4540" s="13">
        <f t="shared" si="1204"/>
        <v>0</v>
      </c>
      <c r="AU4540" s="13"/>
      <c r="AV4540" s="13">
        <f t="shared" si="1205"/>
        <v>0</v>
      </c>
      <c r="AW4540" s="13"/>
      <c r="AX4540" s="13">
        <f t="shared" si="1206"/>
        <v>0</v>
      </c>
      <c r="AY4540" s="13"/>
      <c r="AZ4540" s="13">
        <f t="shared" si="1207"/>
        <v>0</v>
      </c>
      <c r="BA4540" s="13"/>
      <c r="BB4540" s="13">
        <f t="shared" si="1208"/>
        <v>0</v>
      </c>
      <c r="BC4540" s="13"/>
      <c r="BD4540" s="13">
        <f t="shared" si="1209"/>
        <v>0</v>
      </c>
      <c r="BE4540" s="13"/>
      <c r="BF4540" s="13">
        <f t="shared" si="1210"/>
        <v>0</v>
      </c>
      <c r="BG4540" s="13"/>
      <c r="BH4540" s="13">
        <f t="shared" si="1211"/>
        <v>215883.13185782253</v>
      </c>
      <c r="BI4540" s="13">
        <f t="shared" si="1212"/>
        <v>215900</v>
      </c>
      <c r="BJ4540" s="13">
        <v>212100</v>
      </c>
    </row>
    <row r="4541" spans="1:62" x14ac:dyDescent="0.25">
      <c r="A4541" t="s">
        <v>4230</v>
      </c>
      <c r="B4541" s="13">
        <v>866</v>
      </c>
      <c r="C4541">
        <v>583855</v>
      </c>
      <c r="D4541">
        <v>1</v>
      </c>
      <c r="E4541">
        <v>0</v>
      </c>
      <c r="F4541">
        <v>0</v>
      </c>
      <c r="G4541">
        <v>0</v>
      </c>
      <c r="H4541">
        <v>0</v>
      </c>
      <c r="I4541" t="s">
        <v>30</v>
      </c>
      <c r="J4541">
        <v>583561</v>
      </c>
      <c r="K4541" t="s">
        <v>3580</v>
      </c>
      <c r="L4541">
        <v>583910</v>
      </c>
      <c r="M4541" t="s">
        <v>3336</v>
      </c>
      <c r="N4541">
        <v>583952</v>
      </c>
      <c r="O4541" t="s">
        <v>104</v>
      </c>
      <c r="P4541">
        <v>583952</v>
      </c>
      <c r="Q4541" t="s">
        <v>104</v>
      </c>
      <c r="R4541" s="13">
        <v>200832.3496797508</v>
      </c>
      <c r="S4541" s="13"/>
      <c r="T4541" s="13"/>
      <c r="U4541" s="13"/>
      <c r="V4541" s="13">
        <f t="shared" si="1196"/>
        <v>0</v>
      </c>
      <c r="W4541" s="13"/>
      <c r="X4541" s="13">
        <f t="shared" si="1197"/>
        <v>0</v>
      </c>
      <c r="Y4541" s="13"/>
      <c r="Z4541" s="13">
        <f t="shared" si="1198"/>
        <v>0</v>
      </c>
      <c r="AA4541" s="13"/>
      <c r="AB4541" s="13">
        <f t="shared" si="1199"/>
        <v>0</v>
      </c>
      <c r="AC4541" s="13"/>
      <c r="AD4541" s="13"/>
      <c r="AE4541" s="13"/>
      <c r="AF4541" s="13"/>
      <c r="AG4541" s="13"/>
      <c r="AH4541" s="13"/>
      <c r="AI4541" s="13"/>
      <c r="AJ4541" s="13"/>
      <c r="AK4541" s="13">
        <f t="shared" si="1200"/>
        <v>0</v>
      </c>
      <c r="AL4541" s="13"/>
      <c r="AM4541" s="13">
        <f t="shared" si="1201"/>
        <v>0</v>
      </c>
      <c r="AN4541" s="13"/>
      <c r="AO4541" s="13">
        <v>0</v>
      </c>
      <c r="AP4541" s="13">
        <f t="shared" si="1202"/>
        <v>0</v>
      </c>
      <c r="AQ4541" s="13"/>
      <c r="AR4541" s="13">
        <f t="shared" si="1203"/>
        <v>0</v>
      </c>
      <c r="AS4541" s="13"/>
      <c r="AT4541" s="13">
        <f t="shared" si="1204"/>
        <v>0</v>
      </c>
      <c r="AU4541" s="13"/>
      <c r="AV4541" s="13">
        <f t="shared" si="1205"/>
        <v>0</v>
      </c>
      <c r="AW4541" s="13"/>
      <c r="AX4541" s="13">
        <f t="shared" si="1206"/>
        <v>0</v>
      </c>
      <c r="AY4541" s="13"/>
      <c r="AZ4541" s="13">
        <f t="shared" si="1207"/>
        <v>0</v>
      </c>
      <c r="BA4541" s="13"/>
      <c r="BB4541" s="13">
        <f t="shared" si="1208"/>
        <v>0</v>
      </c>
      <c r="BC4541" s="13"/>
      <c r="BD4541" s="13">
        <f t="shared" si="1209"/>
        <v>0</v>
      </c>
      <c r="BE4541" s="13"/>
      <c r="BF4541" s="13">
        <f t="shared" si="1210"/>
        <v>0</v>
      </c>
      <c r="BG4541" s="13"/>
      <c r="BH4541" s="13">
        <f t="shared" si="1211"/>
        <v>200832.3496797508</v>
      </c>
      <c r="BI4541" s="13">
        <f t="shared" si="1212"/>
        <v>200800</v>
      </c>
      <c r="BJ4541" s="13">
        <v>202700</v>
      </c>
    </row>
    <row r="4542" spans="1:62" x14ac:dyDescent="0.25">
      <c r="A4542" t="s">
        <v>4231</v>
      </c>
      <c r="B4542" s="13">
        <v>145</v>
      </c>
      <c r="C4542">
        <v>546488</v>
      </c>
      <c r="D4542">
        <v>1</v>
      </c>
      <c r="E4542">
        <v>0</v>
      </c>
      <c r="F4542">
        <v>0</v>
      </c>
      <c r="G4542">
        <v>0</v>
      </c>
      <c r="H4542">
        <v>0</v>
      </c>
      <c r="I4542" t="s">
        <v>110</v>
      </c>
      <c r="J4542">
        <v>560260</v>
      </c>
      <c r="K4542" t="s">
        <v>978</v>
      </c>
      <c r="L4542">
        <v>560260</v>
      </c>
      <c r="M4542" t="s">
        <v>978</v>
      </c>
      <c r="N4542">
        <v>560260</v>
      </c>
      <c r="O4542" t="s">
        <v>978</v>
      </c>
      <c r="P4542">
        <v>559717</v>
      </c>
      <c r="Q4542" t="s">
        <v>336</v>
      </c>
      <c r="R4542" s="13">
        <v>70488.701001315436</v>
      </c>
      <c r="S4542" s="13"/>
      <c r="T4542" s="13"/>
      <c r="U4542" s="13"/>
      <c r="V4542" s="13">
        <f t="shared" si="1196"/>
        <v>0</v>
      </c>
      <c r="W4542" s="13"/>
      <c r="X4542" s="13">
        <f t="shared" si="1197"/>
        <v>0</v>
      </c>
      <c r="Y4542" s="13"/>
      <c r="Z4542" s="13">
        <f t="shared" si="1198"/>
        <v>0</v>
      </c>
      <c r="AA4542" s="13"/>
      <c r="AB4542" s="13">
        <f t="shared" si="1199"/>
        <v>0</v>
      </c>
      <c r="AC4542" s="13"/>
      <c r="AD4542" s="13"/>
      <c r="AE4542" s="13"/>
      <c r="AF4542" s="13"/>
      <c r="AG4542" s="13"/>
      <c r="AH4542" s="13"/>
      <c r="AI4542" s="13"/>
      <c r="AJ4542" s="13"/>
      <c r="AK4542" s="13">
        <f t="shared" si="1200"/>
        <v>0</v>
      </c>
      <c r="AL4542" s="13"/>
      <c r="AM4542" s="13">
        <f t="shared" si="1201"/>
        <v>0</v>
      </c>
      <c r="AN4542" s="13"/>
      <c r="AO4542" s="13">
        <v>0</v>
      </c>
      <c r="AP4542" s="13">
        <f t="shared" si="1202"/>
        <v>0</v>
      </c>
      <c r="AQ4542" s="13"/>
      <c r="AR4542" s="13">
        <f t="shared" si="1203"/>
        <v>0</v>
      </c>
      <c r="AS4542" s="13"/>
      <c r="AT4542" s="13">
        <f t="shared" si="1204"/>
        <v>0</v>
      </c>
      <c r="AU4542" s="13"/>
      <c r="AV4542" s="13">
        <f t="shared" si="1205"/>
        <v>0</v>
      </c>
      <c r="AW4542" s="13"/>
      <c r="AX4542" s="13">
        <f t="shared" si="1206"/>
        <v>0</v>
      </c>
      <c r="AY4542" s="13"/>
      <c r="AZ4542" s="13">
        <f t="shared" si="1207"/>
        <v>0</v>
      </c>
      <c r="BA4542" s="13"/>
      <c r="BB4542" s="13">
        <f t="shared" si="1208"/>
        <v>0</v>
      </c>
      <c r="BC4542" s="13"/>
      <c r="BD4542" s="13">
        <f t="shared" si="1209"/>
        <v>0</v>
      </c>
      <c r="BE4542" s="13"/>
      <c r="BF4542" s="13">
        <f t="shared" si="1210"/>
        <v>0</v>
      </c>
      <c r="BG4542" s="13"/>
      <c r="BH4542" s="13">
        <f t="shared" si="1211"/>
        <v>70488.701001315436</v>
      </c>
      <c r="BI4542" s="13">
        <f t="shared" si="1212"/>
        <v>70500</v>
      </c>
      <c r="BJ4542" s="13">
        <v>70800</v>
      </c>
    </row>
    <row r="4543" spans="1:62" x14ac:dyDescent="0.25">
      <c r="A4543" t="s">
        <v>4232</v>
      </c>
      <c r="B4543" s="13">
        <v>271</v>
      </c>
      <c r="C4543">
        <v>596728</v>
      </c>
      <c r="D4543">
        <v>1</v>
      </c>
      <c r="E4543">
        <v>0</v>
      </c>
      <c r="F4543">
        <v>0</v>
      </c>
      <c r="G4543">
        <v>0</v>
      </c>
      <c r="H4543">
        <v>0</v>
      </c>
      <c r="I4543" t="s">
        <v>75</v>
      </c>
      <c r="J4543">
        <v>596205</v>
      </c>
      <c r="K4543" t="s">
        <v>3124</v>
      </c>
      <c r="L4543">
        <v>595209</v>
      </c>
      <c r="M4543" t="s">
        <v>132</v>
      </c>
      <c r="N4543">
        <v>595209</v>
      </c>
      <c r="O4543" t="s">
        <v>132</v>
      </c>
      <c r="P4543">
        <v>595209</v>
      </c>
      <c r="Q4543" t="s">
        <v>132</v>
      </c>
      <c r="R4543" s="13">
        <v>70488.701001315436</v>
      </c>
      <c r="S4543" s="13"/>
      <c r="T4543" s="13"/>
      <c r="U4543" s="13"/>
      <c r="V4543" s="13">
        <f t="shared" si="1196"/>
        <v>0</v>
      </c>
      <c r="W4543" s="13"/>
      <c r="X4543" s="13">
        <f t="shared" si="1197"/>
        <v>0</v>
      </c>
      <c r="Y4543" s="13"/>
      <c r="Z4543" s="13">
        <f t="shared" si="1198"/>
        <v>0</v>
      </c>
      <c r="AA4543" s="13"/>
      <c r="AB4543" s="13">
        <f t="shared" si="1199"/>
        <v>0</v>
      </c>
      <c r="AC4543" s="13"/>
      <c r="AD4543" s="13"/>
      <c r="AE4543" s="13"/>
      <c r="AF4543" s="13"/>
      <c r="AG4543" s="13"/>
      <c r="AH4543" s="13"/>
      <c r="AI4543" s="13"/>
      <c r="AJ4543" s="13"/>
      <c r="AK4543" s="13">
        <f t="shared" si="1200"/>
        <v>0</v>
      </c>
      <c r="AL4543" s="13"/>
      <c r="AM4543" s="13">
        <f t="shared" si="1201"/>
        <v>0</v>
      </c>
      <c r="AN4543" s="13"/>
      <c r="AO4543" s="13">
        <v>0</v>
      </c>
      <c r="AP4543" s="13">
        <f t="shared" si="1202"/>
        <v>0</v>
      </c>
      <c r="AQ4543" s="13"/>
      <c r="AR4543" s="13">
        <f t="shared" si="1203"/>
        <v>0</v>
      </c>
      <c r="AS4543" s="13"/>
      <c r="AT4543" s="13">
        <f t="shared" si="1204"/>
        <v>0</v>
      </c>
      <c r="AU4543" s="13"/>
      <c r="AV4543" s="13">
        <f t="shared" si="1205"/>
        <v>0</v>
      </c>
      <c r="AW4543" s="13"/>
      <c r="AX4543" s="13">
        <f t="shared" si="1206"/>
        <v>0</v>
      </c>
      <c r="AY4543" s="13"/>
      <c r="AZ4543" s="13">
        <f t="shared" si="1207"/>
        <v>0</v>
      </c>
      <c r="BA4543" s="13"/>
      <c r="BB4543" s="13">
        <f t="shared" si="1208"/>
        <v>0</v>
      </c>
      <c r="BC4543" s="13"/>
      <c r="BD4543" s="13">
        <f t="shared" si="1209"/>
        <v>0</v>
      </c>
      <c r="BE4543" s="13"/>
      <c r="BF4543" s="13">
        <f t="shared" si="1210"/>
        <v>0</v>
      </c>
      <c r="BG4543" s="13"/>
      <c r="BH4543" s="13">
        <f t="shared" si="1211"/>
        <v>70488.701001315436</v>
      </c>
      <c r="BI4543" s="13">
        <f t="shared" si="1212"/>
        <v>70500</v>
      </c>
      <c r="BJ4543" s="13">
        <v>70800</v>
      </c>
    </row>
    <row r="4544" spans="1:62" x14ac:dyDescent="0.25">
      <c r="A4544" t="s">
        <v>4233</v>
      </c>
      <c r="B4544" s="13">
        <v>265</v>
      </c>
      <c r="C4544">
        <v>565598</v>
      </c>
      <c r="D4544">
        <v>1</v>
      </c>
      <c r="E4544">
        <v>0</v>
      </c>
      <c r="F4544">
        <v>0</v>
      </c>
      <c r="G4544">
        <v>0</v>
      </c>
      <c r="H4544">
        <v>0</v>
      </c>
      <c r="I4544" t="s">
        <v>85</v>
      </c>
      <c r="J4544">
        <v>565229</v>
      </c>
      <c r="K4544" t="s">
        <v>1117</v>
      </c>
      <c r="L4544">
        <v>565229</v>
      </c>
      <c r="M4544" t="s">
        <v>1117</v>
      </c>
      <c r="N4544">
        <v>565229</v>
      </c>
      <c r="O4544" t="s">
        <v>1117</v>
      </c>
      <c r="P4544">
        <v>565229</v>
      </c>
      <c r="Q4544" t="s">
        <v>1117</v>
      </c>
      <c r="R4544" s="13">
        <v>70488.701001315436</v>
      </c>
      <c r="S4544" s="13"/>
      <c r="T4544" s="13"/>
      <c r="U4544" s="13"/>
      <c r="V4544" s="13">
        <f t="shared" si="1196"/>
        <v>0</v>
      </c>
      <c r="W4544" s="13"/>
      <c r="X4544" s="13">
        <f t="shared" si="1197"/>
        <v>0</v>
      </c>
      <c r="Y4544" s="13"/>
      <c r="Z4544" s="13">
        <f t="shared" si="1198"/>
        <v>0</v>
      </c>
      <c r="AA4544" s="13"/>
      <c r="AB4544" s="13">
        <f t="shared" si="1199"/>
        <v>0</v>
      </c>
      <c r="AC4544" s="13"/>
      <c r="AD4544" s="13"/>
      <c r="AE4544" s="13"/>
      <c r="AF4544" s="13"/>
      <c r="AG4544" s="13"/>
      <c r="AH4544" s="13"/>
      <c r="AI4544" s="13"/>
      <c r="AJ4544" s="13"/>
      <c r="AK4544" s="13">
        <f t="shared" si="1200"/>
        <v>0</v>
      </c>
      <c r="AL4544" s="13"/>
      <c r="AM4544" s="13">
        <f t="shared" si="1201"/>
        <v>0</v>
      </c>
      <c r="AN4544" s="13"/>
      <c r="AO4544" s="13">
        <v>0</v>
      </c>
      <c r="AP4544" s="13">
        <f t="shared" si="1202"/>
        <v>0</v>
      </c>
      <c r="AQ4544" s="13"/>
      <c r="AR4544" s="13">
        <f t="shared" si="1203"/>
        <v>0</v>
      </c>
      <c r="AS4544" s="13"/>
      <c r="AT4544" s="13">
        <f t="shared" si="1204"/>
        <v>0</v>
      </c>
      <c r="AU4544" s="13"/>
      <c r="AV4544" s="13">
        <f t="shared" si="1205"/>
        <v>0</v>
      </c>
      <c r="AW4544" s="13"/>
      <c r="AX4544" s="13">
        <f t="shared" si="1206"/>
        <v>0</v>
      </c>
      <c r="AY4544" s="13"/>
      <c r="AZ4544" s="13">
        <f t="shared" si="1207"/>
        <v>0</v>
      </c>
      <c r="BA4544" s="13"/>
      <c r="BB4544" s="13">
        <f t="shared" si="1208"/>
        <v>0</v>
      </c>
      <c r="BC4544" s="13"/>
      <c r="BD4544" s="13">
        <f t="shared" si="1209"/>
        <v>0</v>
      </c>
      <c r="BE4544" s="13"/>
      <c r="BF4544" s="13">
        <f t="shared" si="1210"/>
        <v>0</v>
      </c>
      <c r="BG4544" s="13"/>
      <c r="BH4544" s="13">
        <f t="shared" si="1211"/>
        <v>70488.701001315436</v>
      </c>
      <c r="BI4544" s="13">
        <f t="shared" si="1212"/>
        <v>70500</v>
      </c>
      <c r="BJ4544" s="13">
        <v>70800</v>
      </c>
    </row>
    <row r="4545" spans="1:62" x14ac:dyDescent="0.25">
      <c r="A4545" t="s">
        <v>4234</v>
      </c>
      <c r="B4545" s="13">
        <v>1125</v>
      </c>
      <c r="C4545">
        <v>583863</v>
      </c>
      <c r="D4545">
        <v>1</v>
      </c>
      <c r="E4545">
        <v>0</v>
      </c>
      <c r="F4545">
        <v>0</v>
      </c>
      <c r="G4545">
        <v>0</v>
      </c>
      <c r="H4545">
        <v>0</v>
      </c>
      <c r="I4545" t="s">
        <v>30</v>
      </c>
      <c r="J4545">
        <v>583677</v>
      </c>
      <c r="K4545" t="s">
        <v>1922</v>
      </c>
      <c r="L4545">
        <v>583405</v>
      </c>
      <c r="M4545" t="s">
        <v>3253</v>
      </c>
      <c r="N4545">
        <v>583952</v>
      </c>
      <c r="O4545" t="s">
        <v>104</v>
      </c>
      <c r="P4545">
        <v>583952</v>
      </c>
      <c r="Q4545" t="s">
        <v>104</v>
      </c>
      <c r="R4545" s="13">
        <v>259749.44846767533</v>
      </c>
      <c r="S4545" s="13"/>
      <c r="T4545" s="13"/>
      <c r="U4545" s="13"/>
      <c r="V4545" s="13">
        <f t="shared" si="1196"/>
        <v>0</v>
      </c>
      <c r="W4545" s="13"/>
      <c r="X4545" s="13">
        <f t="shared" si="1197"/>
        <v>0</v>
      </c>
      <c r="Y4545" s="13"/>
      <c r="Z4545" s="13">
        <f t="shared" si="1198"/>
        <v>0</v>
      </c>
      <c r="AA4545" s="13"/>
      <c r="AB4545" s="13">
        <f t="shared" si="1199"/>
        <v>0</v>
      </c>
      <c r="AC4545" s="13"/>
      <c r="AD4545" s="13"/>
      <c r="AE4545" s="13"/>
      <c r="AF4545" s="13"/>
      <c r="AG4545" s="13"/>
      <c r="AH4545" s="13"/>
      <c r="AI4545" s="13"/>
      <c r="AJ4545" s="13"/>
      <c r="AK4545" s="13">
        <f t="shared" si="1200"/>
        <v>0</v>
      </c>
      <c r="AL4545" s="13"/>
      <c r="AM4545" s="13">
        <f t="shared" si="1201"/>
        <v>0</v>
      </c>
      <c r="AN4545" s="13"/>
      <c r="AO4545" s="13">
        <v>0</v>
      </c>
      <c r="AP4545" s="13">
        <f t="shared" si="1202"/>
        <v>0</v>
      </c>
      <c r="AQ4545" s="13"/>
      <c r="AR4545" s="13">
        <f t="shared" si="1203"/>
        <v>0</v>
      </c>
      <c r="AS4545" s="13"/>
      <c r="AT4545" s="13">
        <f t="shared" si="1204"/>
        <v>0</v>
      </c>
      <c r="AU4545" s="13"/>
      <c r="AV4545" s="13">
        <f t="shared" si="1205"/>
        <v>0</v>
      </c>
      <c r="AW4545" s="13"/>
      <c r="AX4545" s="13">
        <f t="shared" si="1206"/>
        <v>0</v>
      </c>
      <c r="AY4545" s="13"/>
      <c r="AZ4545" s="13">
        <f t="shared" si="1207"/>
        <v>0</v>
      </c>
      <c r="BA4545" s="13"/>
      <c r="BB4545" s="13">
        <f t="shared" si="1208"/>
        <v>0</v>
      </c>
      <c r="BC4545" s="13"/>
      <c r="BD4545" s="13">
        <f t="shared" si="1209"/>
        <v>0</v>
      </c>
      <c r="BE4545" s="13"/>
      <c r="BF4545" s="13">
        <f t="shared" si="1210"/>
        <v>0</v>
      </c>
      <c r="BG4545" s="13"/>
      <c r="BH4545" s="13">
        <f t="shared" si="1211"/>
        <v>259749.44846767533</v>
      </c>
      <c r="BI4545" s="13">
        <f t="shared" si="1212"/>
        <v>259700</v>
      </c>
      <c r="BJ4545" s="13">
        <v>258700</v>
      </c>
    </row>
    <row r="4546" spans="1:62" x14ac:dyDescent="0.25">
      <c r="A4546" t="s">
        <v>4235</v>
      </c>
      <c r="B4546" s="13">
        <v>515</v>
      </c>
      <c r="C4546">
        <v>594768</v>
      </c>
      <c r="D4546">
        <v>1</v>
      </c>
      <c r="E4546">
        <v>0</v>
      </c>
      <c r="F4546">
        <v>0</v>
      </c>
      <c r="G4546">
        <v>0</v>
      </c>
      <c r="H4546">
        <v>0</v>
      </c>
      <c r="I4546" t="s">
        <v>30</v>
      </c>
      <c r="J4546">
        <v>594458</v>
      </c>
      <c r="K4546" t="s">
        <v>1066</v>
      </c>
      <c r="L4546">
        <v>595071</v>
      </c>
      <c r="M4546" t="s">
        <v>225</v>
      </c>
      <c r="N4546">
        <v>594458</v>
      </c>
      <c r="O4546" t="s">
        <v>1066</v>
      </c>
      <c r="P4546">
        <v>594482</v>
      </c>
      <c r="Q4546" t="s">
        <v>537</v>
      </c>
      <c r="R4546" s="13">
        <v>120302.45425835827</v>
      </c>
      <c r="S4546" s="13"/>
      <c r="T4546" s="13"/>
      <c r="U4546" s="13"/>
      <c r="V4546" s="13">
        <f t="shared" si="1196"/>
        <v>0</v>
      </c>
      <c r="W4546" s="13"/>
      <c r="X4546" s="13">
        <f t="shared" si="1197"/>
        <v>0</v>
      </c>
      <c r="Y4546" s="13"/>
      <c r="Z4546" s="13">
        <f t="shared" si="1198"/>
        <v>0</v>
      </c>
      <c r="AA4546" s="13"/>
      <c r="AB4546" s="13">
        <f t="shared" si="1199"/>
        <v>0</v>
      </c>
      <c r="AC4546" s="13"/>
      <c r="AD4546" s="13"/>
      <c r="AE4546" s="13"/>
      <c r="AF4546" s="13"/>
      <c r="AG4546" s="13"/>
      <c r="AH4546" s="13"/>
      <c r="AI4546" s="13"/>
      <c r="AJ4546" s="13"/>
      <c r="AK4546" s="13">
        <f t="shared" si="1200"/>
        <v>0</v>
      </c>
      <c r="AL4546" s="13"/>
      <c r="AM4546" s="13">
        <f t="shared" si="1201"/>
        <v>0</v>
      </c>
      <c r="AN4546" s="13"/>
      <c r="AO4546" s="13">
        <v>0</v>
      </c>
      <c r="AP4546" s="13">
        <f t="shared" si="1202"/>
        <v>0</v>
      </c>
      <c r="AQ4546" s="13"/>
      <c r="AR4546" s="13">
        <f t="shared" si="1203"/>
        <v>0</v>
      </c>
      <c r="AS4546" s="13"/>
      <c r="AT4546" s="13">
        <f t="shared" si="1204"/>
        <v>0</v>
      </c>
      <c r="AU4546" s="13"/>
      <c r="AV4546" s="13">
        <f t="shared" si="1205"/>
        <v>0</v>
      </c>
      <c r="AW4546" s="13"/>
      <c r="AX4546" s="13">
        <f t="shared" si="1206"/>
        <v>0</v>
      </c>
      <c r="AY4546" s="13"/>
      <c r="AZ4546" s="13">
        <f t="shared" si="1207"/>
        <v>0</v>
      </c>
      <c r="BA4546" s="13"/>
      <c r="BB4546" s="13">
        <f t="shared" si="1208"/>
        <v>0</v>
      </c>
      <c r="BC4546" s="13"/>
      <c r="BD4546" s="13">
        <f t="shared" si="1209"/>
        <v>0</v>
      </c>
      <c r="BE4546" s="13"/>
      <c r="BF4546" s="13">
        <f t="shared" si="1210"/>
        <v>0</v>
      </c>
      <c r="BG4546" s="13"/>
      <c r="BH4546" s="13">
        <f t="shared" si="1211"/>
        <v>120302.45425835827</v>
      </c>
      <c r="BI4546" s="13">
        <f t="shared" si="1212"/>
        <v>120300</v>
      </c>
      <c r="BJ4546" s="13">
        <v>120700</v>
      </c>
    </row>
    <row r="4547" spans="1:62" x14ac:dyDescent="0.25">
      <c r="A4547" t="s">
        <v>4235</v>
      </c>
      <c r="B4547" s="13">
        <v>662</v>
      </c>
      <c r="C4547">
        <v>570800</v>
      </c>
      <c r="D4547">
        <v>1</v>
      </c>
      <c r="E4547">
        <v>0</v>
      </c>
      <c r="F4547">
        <v>0</v>
      </c>
      <c r="G4547">
        <v>0</v>
      </c>
      <c r="H4547">
        <v>0</v>
      </c>
      <c r="I4547" t="s">
        <v>33</v>
      </c>
      <c r="J4547">
        <v>570877</v>
      </c>
      <c r="K4547" t="s">
        <v>281</v>
      </c>
      <c r="L4547">
        <v>570877</v>
      </c>
      <c r="M4547" t="s">
        <v>281</v>
      </c>
      <c r="N4547">
        <v>570877</v>
      </c>
      <c r="O4547" t="s">
        <v>281</v>
      </c>
      <c r="P4547">
        <v>569810</v>
      </c>
      <c r="Q4547" t="s">
        <v>98</v>
      </c>
      <c r="R4547" s="13">
        <v>154135.17355126221</v>
      </c>
      <c r="S4547" s="13"/>
      <c r="T4547" s="13"/>
      <c r="U4547" s="13"/>
      <c r="V4547" s="13">
        <f t="shared" si="1196"/>
        <v>0</v>
      </c>
      <c r="W4547" s="13"/>
      <c r="X4547" s="13">
        <f t="shared" si="1197"/>
        <v>0</v>
      </c>
      <c r="Y4547" s="13"/>
      <c r="Z4547" s="13">
        <f t="shared" si="1198"/>
        <v>0</v>
      </c>
      <c r="AA4547" s="13"/>
      <c r="AB4547" s="13">
        <f t="shared" si="1199"/>
        <v>0</v>
      </c>
      <c r="AC4547" s="13"/>
      <c r="AD4547" s="13"/>
      <c r="AE4547" s="13"/>
      <c r="AF4547" s="13"/>
      <c r="AG4547" s="13"/>
      <c r="AH4547" s="13"/>
      <c r="AI4547" s="13"/>
      <c r="AJ4547" s="13"/>
      <c r="AK4547" s="13">
        <f t="shared" si="1200"/>
        <v>0</v>
      </c>
      <c r="AL4547" s="13"/>
      <c r="AM4547" s="13">
        <f t="shared" si="1201"/>
        <v>0</v>
      </c>
      <c r="AN4547" s="13"/>
      <c r="AO4547" s="13">
        <v>0</v>
      </c>
      <c r="AP4547" s="13">
        <f t="shared" si="1202"/>
        <v>0</v>
      </c>
      <c r="AQ4547" s="13"/>
      <c r="AR4547" s="13">
        <f t="shared" si="1203"/>
        <v>0</v>
      </c>
      <c r="AS4547" s="13"/>
      <c r="AT4547" s="13">
        <f t="shared" si="1204"/>
        <v>0</v>
      </c>
      <c r="AU4547" s="13"/>
      <c r="AV4547" s="13">
        <f t="shared" si="1205"/>
        <v>0</v>
      </c>
      <c r="AW4547" s="13"/>
      <c r="AX4547" s="13">
        <f t="shared" si="1206"/>
        <v>0</v>
      </c>
      <c r="AY4547" s="13"/>
      <c r="AZ4547" s="13">
        <f t="shared" si="1207"/>
        <v>0</v>
      </c>
      <c r="BA4547" s="13"/>
      <c r="BB4547" s="13">
        <f t="shared" si="1208"/>
        <v>0</v>
      </c>
      <c r="BC4547" s="13"/>
      <c r="BD4547" s="13">
        <f t="shared" si="1209"/>
        <v>0</v>
      </c>
      <c r="BE4547" s="13"/>
      <c r="BF4547" s="13">
        <f t="shared" si="1210"/>
        <v>0</v>
      </c>
      <c r="BG4547" s="13"/>
      <c r="BH4547" s="13">
        <f t="shared" si="1211"/>
        <v>154135.17355126221</v>
      </c>
      <c r="BI4547" s="13">
        <f t="shared" si="1212"/>
        <v>154100</v>
      </c>
      <c r="BJ4547" s="13">
        <v>150600</v>
      </c>
    </row>
    <row r="4548" spans="1:62" x14ac:dyDescent="0.25">
      <c r="A4548" t="s">
        <v>4235</v>
      </c>
      <c r="B4548" s="13">
        <v>501</v>
      </c>
      <c r="C4548">
        <v>553077</v>
      </c>
      <c r="D4548">
        <v>1</v>
      </c>
      <c r="E4548">
        <v>0</v>
      </c>
      <c r="F4548">
        <v>0</v>
      </c>
      <c r="G4548">
        <v>0</v>
      </c>
      <c r="H4548">
        <v>0</v>
      </c>
      <c r="I4548" t="s">
        <v>23</v>
      </c>
      <c r="J4548">
        <v>553131</v>
      </c>
      <c r="K4548" t="s">
        <v>588</v>
      </c>
      <c r="L4548">
        <v>553131</v>
      </c>
      <c r="M4548" t="s">
        <v>588</v>
      </c>
      <c r="N4548">
        <v>553131</v>
      </c>
      <c r="O4548" t="s">
        <v>588</v>
      </c>
      <c r="P4548">
        <v>553131</v>
      </c>
      <c r="Q4548" t="s">
        <v>588</v>
      </c>
      <c r="R4548" s="13">
        <v>117071.41905189602</v>
      </c>
      <c r="S4548" s="13"/>
      <c r="T4548" s="13"/>
      <c r="U4548" s="13"/>
      <c r="V4548" s="13">
        <f t="shared" si="1196"/>
        <v>0</v>
      </c>
      <c r="W4548" s="13"/>
      <c r="X4548" s="13">
        <f t="shared" si="1197"/>
        <v>0</v>
      </c>
      <c r="Y4548" s="13"/>
      <c r="Z4548" s="13">
        <f t="shared" si="1198"/>
        <v>0</v>
      </c>
      <c r="AA4548" s="13"/>
      <c r="AB4548" s="13">
        <f t="shared" si="1199"/>
        <v>0</v>
      </c>
      <c r="AC4548" s="13"/>
      <c r="AD4548" s="13"/>
      <c r="AE4548" s="13"/>
      <c r="AF4548" s="13"/>
      <c r="AG4548" s="13"/>
      <c r="AH4548" s="13"/>
      <c r="AI4548" s="13"/>
      <c r="AJ4548" s="13"/>
      <c r="AK4548" s="13">
        <f t="shared" si="1200"/>
        <v>0</v>
      </c>
      <c r="AL4548" s="13"/>
      <c r="AM4548" s="13">
        <f t="shared" si="1201"/>
        <v>0</v>
      </c>
      <c r="AN4548" s="13"/>
      <c r="AO4548" s="13">
        <v>0</v>
      </c>
      <c r="AP4548" s="13">
        <f t="shared" si="1202"/>
        <v>0</v>
      </c>
      <c r="AQ4548" s="13"/>
      <c r="AR4548" s="13">
        <f t="shared" si="1203"/>
        <v>0</v>
      </c>
      <c r="AS4548" s="13"/>
      <c r="AT4548" s="13">
        <f t="shared" si="1204"/>
        <v>0</v>
      </c>
      <c r="AU4548" s="13"/>
      <c r="AV4548" s="13">
        <f t="shared" si="1205"/>
        <v>0</v>
      </c>
      <c r="AW4548" s="13"/>
      <c r="AX4548" s="13">
        <f t="shared" si="1206"/>
        <v>0</v>
      </c>
      <c r="AY4548" s="13"/>
      <c r="AZ4548" s="13">
        <f t="shared" si="1207"/>
        <v>0</v>
      </c>
      <c r="BA4548" s="13"/>
      <c r="BB4548" s="13">
        <f t="shared" si="1208"/>
        <v>0</v>
      </c>
      <c r="BC4548" s="13"/>
      <c r="BD4548" s="13">
        <f t="shared" si="1209"/>
        <v>0</v>
      </c>
      <c r="BE4548" s="13"/>
      <c r="BF4548" s="13">
        <f t="shared" si="1210"/>
        <v>0</v>
      </c>
      <c r="BG4548" s="13"/>
      <c r="BH4548" s="13">
        <f t="shared" si="1211"/>
        <v>117071.41905189602</v>
      </c>
      <c r="BI4548" s="13">
        <f t="shared" si="1212"/>
        <v>117100</v>
      </c>
      <c r="BJ4548" s="13">
        <v>115200</v>
      </c>
    </row>
    <row r="4549" spans="1:62" x14ac:dyDescent="0.25">
      <c r="A4549" t="s">
        <v>4236</v>
      </c>
      <c r="B4549" s="13">
        <v>624</v>
      </c>
      <c r="C4549">
        <v>582336</v>
      </c>
      <c r="D4549">
        <v>1</v>
      </c>
      <c r="E4549">
        <v>0</v>
      </c>
      <c r="F4549">
        <v>0</v>
      </c>
      <c r="G4549">
        <v>0</v>
      </c>
      <c r="H4549">
        <v>0</v>
      </c>
      <c r="I4549" t="s">
        <v>30</v>
      </c>
      <c r="J4549">
        <v>582441</v>
      </c>
      <c r="K4549" t="s">
        <v>4199</v>
      </c>
      <c r="L4549">
        <v>581372</v>
      </c>
      <c r="M4549" t="s">
        <v>216</v>
      </c>
      <c r="N4549">
        <v>581372</v>
      </c>
      <c r="O4549" t="s">
        <v>216</v>
      </c>
      <c r="P4549">
        <v>581372</v>
      </c>
      <c r="Q4549" t="s">
        <v>216</v>
      </c>
      <c r="R4549" s="13">
        <v>145404.98927163094</v>
      </c>
      <c r="S4549" s="13"/>
      <c r="T4549" s="13"/>
      <c r="U4549" s="13"/>
      <c r="V4549" s="13">
        <f t="shared" ref="V4549:V4612" si="1213">U4549*741</f>
        <v>0</v>
      </c>
      <c r="W4549" s="13"/>
      <c r="X4549" s="13">
        <f t="shared" ref="X4549:X4612" si="1214">W4549*2964</f>
        <v>0</v>
      </c>
      <c r="Y4549" s="13"/>
      <c r="Z4549" s="13">
        <f t="shared" ref="Z4549:Z4612" si="1215">Y4549*988</f>
        <v>0</v>
      </c>
      <c r="AA4549" s="13"/>
      <c r="AB4549" s="13">
        <f t="shared" ref="AB4549:AB4612" si="1216">AA4549*247</f>
        <v>0</v>
      </c>
      <c r="AC4549" s="13"/>
      <c r="AD4549" s="13"/>
      <c r="AE4549" s="13"/>
      <c r="AF4549" s="13"/>
      <c r="AG4549" s="13"/>
      <c r="AH4549" s="13"/>
      <c r="AI4549" s="13"/>
      <c r="AJ4549" s="13"/>
      <c r="AK4549" s="13">
        <f t="shared" ref="AK4549:AK4612" si="1217">AJ4549*139</f>
        <v>0</v>
      </c>
      <c r="AL4549" s="13"/>
      <c r="AM4549" s="13">
        <f t="shared" ref="AM4549:AM4612" si="1218">AL4549*35</f>
        <v>0</v>
      </c>
      <c r="AN4549" s="13"/>
      <c r="AO4549" s="13">
        <v>1</v>
      </c>
      <c r="AP4549" s="13">
        <f t="shared" ref="AP4549:AP4612" si="1219">AO4549*30500</f>
        <v>30500</v>
      </c>
      <c r="AQ4549" s="13"/>
      <c r="AR4549" s="13">
        <f t="shared" ref="AR4549:AR4612" si="1220">AQ4549*2706</f>
        <v>0</v>
      </c>
      <c r="AS4549" s="13"/>
      <c r="AT4549" s="13">
        <f t="shared" ref="AT4549:AT4612" si="1221">AS4549*139</f>
        <v>0</v>
      </c>
      <c r="AU4549" s="13"/>
      <c r="AV4549" s="13">
        <f t="shared" ref="AV4549:AV4612" si="1222">AU4549*338</f>
        <v>0</v>
      </c>
      <c r="AW4549" s="13"/>
      <c r="AX4549" s="13">
        <f t="shared" ref="AX4549:AX4612" si="1223">AW4549*108</f>
        <v>0</v>
      </c>
      <c r="AY4549" s="13"/>
      <c r="AZ4549" s="13">
        <f t="shared" ref="AZ4549:AZ4612" si="1224">AY4549*81</f>
        <v>0</v>
      </c>
      <c r="BA4549" s="13"/>
      <c r="BB4549" s="13">
        <f t="shared" ref="BB4549:BB4612" si="1225">BA4549*325</f>
        <v>0</v>
      </c>
      <c r="BC4549" s="13"/>
      <c r="BD4549" s="13">
        <f t="shared" ref="BD4549:BD4612" si="1226">BC4549*406</f>
        <v>0</v>
      </c>
      <c r="BE4549" s="13"/>
      <c r="BF4549" s="13">
        <f t="shared" ref="BF4549:BF4612" si="1227">BE4549*217</f>
        <v>0</v>
      </c>
      <c r="BG4549" s="13"/>
      <c r="BH4549" s="13">
        <f t="shared" ref="BH4549:BH4612" si="1228">R4549+T4549+V4549+X4549+Z4549+AB4549+AD4549+AF4549+AH4549+AI4549+AK4549+AM4549+AN4549+AP4549+AR4549+AT4549+AV4549+AX4549+AZ4549+BB4549+BD4549+BF4549+BG4549</f>
        <v>175904.98927163094</v>
      </c>
      <c r="BI4549" s="13">
        <f t="shared" ref="BI4549:BI4612" si="1229">ROUND(BH4549/100,0)*100</f>
        <v>175900</v>
      </c>
      <c r="BJ4549" s="13">
        <v>175300</v>
      </c>
    </row>
    <row r="4550" spans="1:62" x14ac:dyDescent="0.25">
      <c r="A4550" t="s">
        <v>4237</v>
      </c>
      <c r="B4550" s="13">
        <v>1534</v>
      </c>
      <c r="C4550">
        <v>562025</v>
      </c>
      <c r="D4550">
        <v>1</v>
      </c>
      <c r="E4550">
        <v>0</v>
      </c>
      <c r="F4550">
        <v>0</v>
      </c>
      <c r="G4550">
        <v>0</v>
      </c>
      <c r="H4550">
        <v>0</v>
      </c>
      <c r="I4550" t="s">
        <v>51</v>
      </c>
      <c r="J4550">
        <v>561860</v>
      </c>
      <c r="K4550" t="s">
        <v>1020</v>
      </c>
      <c r="L4550">
        <v>561860</v>
      </c>
      <c r="M4550" t="s">
        <v>1020</v>
      </c>
      <c r="N4550">
        <v>561860</v>
      </c>
      <c r="O4550" t="s">
        <v>1020</v>
      </c>
      <c r="P4550">
        <v>561860</v>
      </c>
      <c r="Q4550" t="s">
        <v>1020</v>
      </c>
      <c r="R4550" s="13">
        <v>352065.80493674939</v>
      </c>
      <c r="S4550" s="13"/>
      <c r="T4550" s="13"/>
      <c r="U4550" s="13"/>
      <c r="V4550" s="13">
        <f t="shared" si="1213"/>
        <v>0</v>
      </c>
      <c r="W4550" s="13"/>
      <c r="X4550" s="13">
        <f t="shared" si="1214"/>
        <v>0</v>
      </c>
      <c r="Y4550" s="13"/>
      <c r="Z4550" s="13">
        <f t="shared" si="1215"/>
        <v>0</v>
      </c>
      <c r="AA4550" s="13"/>
      <c r="AB4550" s="13">
        <f t="shared" si="1216"/>
        <v>0</v>
      </c>
      <c r="AC4550" s="13"/>
      <c r="AD4550" s="13"/>
      <c r="AE4550" s="13"/>
      <c r="AF4550" s="13"/>
      <c r="AG4550" s="13"/>
      <c r="AH4550" s="13"/>
      <c r="AI4550" s="13"/>
      <c r="AJ4550" s="13"/>
      <c r="AK4550" s="13">
        <f t="shared" si="1217"/>
        <v>0</v>
      </c>
      <c r="AL4550" s="13"/>
      <c r="AM4550" s="13">
        <f t="shared" si="1218"/>
        <v>0</v>
      </c>
      <c r="AN4550" s="13"/>
      <c r="AO4550" s="13">
        <v>0</v>
      </c>
      <c r="AP4550" s="13">
        <f t="shared" si="1219"/>
        <v>0</v>
      </c>
      <c r="AQ4550" s="13"/>
      <c r="AR4550" s="13">
        <f t="shared" si="1220"/>
        <v>0</v>
      </c>
      <c r="AS4550" s="13"/>
      <c r="AT4550" s="13">
        <f t="shared" si="1221"/>
        <v>0</v>
      </c>
      <c r="AU4550" s="13"/>
      <c r="AV4550" s="13">
        <f t="shared" si="1222"/>
        <v>0</v>
      </c>
      <c r="AW4550" s="13"/>
      <c r="AX4550" s="13">
        <f t="shared" si="1223"/>
        <v>0</v>
      </c>
      <c r="AY4550" s="13"/>
      <c r="AZ4550" s="13">
        <f t="shared" si="1224"/>
        <v>0</v>
      </c>
      <c r="BA4550" s="13"/>
      <c r="BB4550" s="13">
        <f t="shared" si="1225"/>
        <v>0</v>
      </c>
      <c r="BC4550" s="13"/>
      <c r="BD4550" s="13">
        <f t="shared" si="1226"/>
        <v>0</v>
      </c>
      <c r="BE4550" s="13"/>
      <c r="BF4550" s="13">
        <f t="shared" si="1227"/>
        <v>0</v>
      </c>
      <c r="BG4550" s="13"/>
      <c r="BH4550" s="13">
        <f t="shared" si="1228"/>
        <v>352065.80493674939</v>
      </c>
      <c r="BI4550" s="13">
        <f t="shared" si="1229"/>
        <v>352100</v>
      </c>
      <c r="BJ4550" s="13">
        <v>352900</v>
      </c>
    </row>
    <row r="4551" spans="1:62" x14ac:dyDescent="0.25">
      <c r="A4551" t="s">
        <v>4238</v>
      </c>
      <c r="B4551" s="13">
        <v>160</v>
      </c>
      <c r="C4551">
        <v>545295</v>
      </c>
      <c r="D4551">
        <v>1</v>
      </c>
      <c r="E4551">
        <v>0</v>
      </c>
      <c r="F4551">
        <v>0</v>
      </c>
      <c r="G4551">
        <v>0</v>
      </c>
      <c r="H4551">
        <v>0</v>
      </c>
      <c r="I4551" t="s">
        <v>30</v>
      </c>
      <c r="J4551">
        <v>584002</v>
      </c>
      <c r="K4551" t="s">
        <v>261</v>
      </c>
      <c r="L4551">
        <v>584002</v>
      </c>
      <c r="M4551" t="s">
        <v>261</v>
      </c>
      <c r="N4551">
        <v>584002</v>
      </c>
      <c r="O4551" t="s">
        <v>261</v>
      </c>
      <c r="P4551">
        <v>584002</v>
      </c>
      <c r="Q4551" t="s">
        <v>261</v>
      </c>
      <c r="R4551" s="13">
        <v>70488.701001315436</v>
      </c>
      <c r="S4551" s="13"/>
      <c r="T4551" s="13"/>
      <c r="U4551" s="13"/>
      <c r="V4551" s="13">
        <f t="shared" si="1213"/>
        <v>0</v>
      </c>
      <c r="W4551" s="13"/>
      <c r="X4551" s="13">
        <f t="shared" si="1214"/>
        <v>0</v>
      </c>
      <c r="Y4551" s="13"/>
      <c r="Z4551" s="13">
        <f t="shared" si="1215"/>
        <v>0</v>
      </c>
      <c r="AA4551" s="13"/>
      <c r="AB4551" s="13">
        <f t="shared" si="1216"/>
        <v>0</v>
      </c>
      <c r="AC4551" s="13"/>
      <c r="AD4551" s="13"/>
      <c r="AE4551" s="13"/>
      <c r="AF4551" s="13"/>
      <c r="AG4551" s="13"/>
      <c r="AH4551" s="13"/>
      <c r="AI4551" s="13"/>
      <c r="AJ4551" s="13"/>
      <c r="AK4551" s="13">
        <f t="shared" si="1217"/>
        <v>0</v>
      </c>
      <c r="AL4551" s="13"/>
      <c r="AM4551" s="13">
        <f t="shared" si="1218"/>
        <v>0</v>
      </c>
      <c r="AN4551" s="13"/>
      <c r="AO4551" s="13">
        <v>0</v>
      </c>
      <c r="AP4551" s="13">
        <f t="shared" si="1219"/>
        <v>0</v>
      </c>
      <c r="AQ4551" s="13"/>
      <c r="AR4551" s="13">
        <f t="shared" si="1220"/>
        <v>0</v>
      </c>
      <c r="AS4551" s="13"/>
      <c r="AT4551" s="13">
        <f t="shared" si="1221"/>
        <v>0</v>
      </c>
      <c r="AU4551" s="13"/>
      <c r="AV4551" s="13">
        <f t="shared" si="1222"/>
        <v>0</v>
      </c>
      <c r="AW4551" s="13"/>
      <c r="AX4551" s="13">
        <f t="shared" si="1223"/>
        <v>0</v>
      </c>
      <c r="AY4551" s="13"/>
      <c r="AZ4551" s="13">
        <f t="shared" si="1224"/>
        <v>0</v>
      </c>
      <c r="BA4551" s="13"/>
      <c r="BB4551" s="13">
        <f t="shared" si="1225"/>
        <v>0</v>
      </c>
      <c r="BC4551" s="13"/>
      <c r="BD4551" s="13">
        <f t="shared" si="1226"/>
        <v>0</v>
      </c>
      <c r="BE4551" s="13"/>
      <c r="BF4551" s="13">
        <f t="shared" si="1227"/>
        <v>0</v>
      </c>
      <c r="BG4551" s="13"/>
      <c r="BH4551" s="13">
        <f t="shared" si="1228"/>
        <v>70488.701001315436</v>
      </c>
      <c r="BI4551" s="13">
        <f t="shared" si="1229"/>
        <v>70500</v>
      </c>
      <c r="BJ4551" s="13">
        <v>70800</v>
      </c>
    </row>
    <row r="4552" spans="1:62" x14ac:dyDescent="0.25">
      <c r="A4552" t="s">
        <v>4238</v>
      </c>
      <c r="B4552" s="13">
        <v>654</v>
      </c>
      <c r="C4552">
        <v>517747</v>
      </c>
      <c r="D4552">
        <v>1</v>
      </c>
      <c r="E4552">
        <v>0</v>
      </c>
      <c r="F4552">
        <v>0</v>
      </c>
      <c r="G4552">
        <v>0</v>
      </c>
      <c r="H4552">
        <v>0</v>
      </c>
      <c r="I4552" t="s">
        <v>61</v>
      </c>
      <c r="J4552">
        <v>513750</v>
      </c>
      <c r="K4552" t="s">
        <v>273</v>
      </c>
      <c r="L4552">
        <v>513750</v>
      </c>
      <c r="M4552" t="s">
        <v>273</v>
      </c>
      <c r="N4552">
        <v>513750</v>
      </c>
      <c r="O4552" t="s">
        <v>273</v>
      </c>
      <c r="P4552">
        <v>513750</v>
      </c>
      <c r="Q4552" t="s">
        <v>273</v>
      </c>
      <c r="R4552" s="13">
        <v>152298.11265979882</v>
      </c>
      <c r="S4552" s="13"/>
      <c r="T4552" s="13"/>
      <c r="U4552" s="13"/>
      <c r="V4552" s="13">
        <f t="shared" si="1213"/>
        <v>0</v>
      </c>
      <c r="W4552" s="13"/>
      <c r="X4552" s="13">
        <f t="shared" si="1214"/>
        <v>0</v>
      </c>
      <c r="Y4552" s="13"/>
      <c r="Z4552" s="13">
        <f t="shared" si="1215"/>
        <v>0</v>
      </c>
      <c r="AA4552" s="13"/>
      <c r="AB4552" s="13">
        <f t="shared" si="1216"/>
        <v>0</v>
      </c>
      <c r="AC4552" s="13"/>
      <c r="AD4552" s="13"/>
      <c r="AE4552" s="13"/>
      <c r="AF4552" s="13"/>
      <c r="AG4552" s="13"/>
      <c r="AH4552" s="13"/>
      <c r="AI4552" s="13"/>
      <c r="AJ4552" s="13"/>
      <c r="AK4552" s="13">
        <f t="shared" si="1217"/>
        <v>0</v>
      </c>
      <c r="AL4552" s="13"/>
      <c r="AM4552" s="13">
        <f t="shared" si="1218"/>
        <v>0</v>
      </c>
      <c r="AN4552" s="13"/>
      <c r="AO4552" s="13">
        <v>42</v>
      </c>
      <c r="AP4552" s="13">
        <f t="shared" si="1219"/>
        <v>1281000</v>
      </c>
      <c r="AQ4552" s="13"/>
      <c r="AR4552" s="13">
        <f t="shared" si="1220"/>
        <v>0</v>
      </c>
      <c r="AS4552" s="13"/>
      <c r="AT4552" s="13">
        <f t="shared" si="1221"/>
        <v>0</v>
      </c>
      <c r="AU4552" s="13"/>
      <c r="AV4552" s="13">
        <f t="shared" si="1222"/>
        <v>0</v>
      </c>
      <c r="AW4552" s="13"/>
      <c r="AX4552" s="13">
        <f t="shared" si="1223"/>
        <v>0</v>
      </c>
      <c r="AY4552" s="13"/>
      <c r="AZ4552" s="13">
        <f t="shared" si="1224"/>
        <v>0</v>
      </c>
      <c r="BA4552" s="13"/>
      <c r="BB4552" s="13">
        <f t="shared" si="1225"/>
        <v>0</v>
      </c>
      <c r="BC4552" s="13"/>
      <c r="BD4552" s="13">
        <f t="shared" si="1226"/>
        <v>0</v>
      </c>
      <c r="BE4552" s="13"/>
      <c r="BF4552" s="13">
        <f t="shared" si="1227"/>
        <v>0</v>
      </c>
      <c r="BG4552" s="13"/>
      <c r="BH4552" s="13">
        <f t="shared" si="1228"/>
        <v>1433298.1126597989</v>
      </c>
      <c r="BI4552" s="13">
        <f t="shared" si="1229"/>
        <v>1433300</v>
      </c>
      <c r="BJ4552" s="13">
        <v>1490200</v>
      </c>
    </row>
    <row r="4553" spans="1:62" x14ac:dyDescent="0.25">
      <c r="A4553" t="s">
        <v>4239</v>
      </c>
      <c r="B4553" s="13">
        <v>268</v>
      </c>
      <c r="C4553">
        <v>589993</v>
      </c>
      <c r="D4553">
        <v>1</v>
      </c>
      <c r="E4553">
        <v>0</v>
      </c>
      <c r="F4553">
        <v>0</v>
      </c>
      <c r="G4553">
        <v>0</v>
      </c>
      <c r="H4553">
        <v>0</v>
      </c>
      <c r="I4553" t="s">
        <v>61</v>
      </c>
      <c r="J4553">
        <v>589608</v>
      </c>
      <c r="K4553" t="s">
        <v>1071</v>
      </c>
      <c r="L4553">
        <v>589250</v>
      </c>
      <c r="M4553" t="s">
        <v>60</v>
      </c>
      <c r="N4553">
        <v>589250</v>
      </c>
      <c r="O4553" t="s">
        <v>60</v>
      </c>
      <c r="P4553">
        <v>589250</v>
      </c>
      <c r="Q4553" t="s">
        <v>60</v>
      </c>
      <c r="R4553" s="13">
        <v>70488.701001315436</v>
      </c>
      <c r="S4553" s="13"/>
      <c r="T4553" s="13"/>
      <c r="U4553" s="13"/>
      <c r="V4553" s="13">
        <f t="shared" si="1213"/>
        <v>0</v>
      </c>
      <c r="W4553" s="13"/>
      <c r="X4553" s="13">
        <f t="shared" si="1214"/>
        <v>0</v>
      </c>
      <c r="Y4553" s="13"/>
      <c r="Z4553" s="13">
        <f t="shared" si="1215"/>
        <v>0</v>
      </c>
      <c r="AA4553" s="13"/>
      <c r="AB4553" s="13">
        <f t="shared" si="1216"/>
        <v>0</v>
      </c>
      <c r="AC4553" s="13"/>
      <c r="AD4553" s="13"/>
      <c r="AE4553" s="13"/>
      <c r="AF4553" s="13"/>
      <c r="AG4553" s="13"/>
      <c r="AH4553" s="13"/>
      <c r="AI4553" s="13"/>
      <c r="AJ4553" s="13"/>
      <c r="AK4553" s="13">
        <f t="shared" si="1217"/>
        <v>0</v>
      </c>
      <c r="AL4553" s="13"/>
      <c r="AM4553" s="13">
        <f t="shared" si="1218"/>
        <v>0</v>
      </c>
      <c r="AN4553" s="13"/>
      <c r="AO4553" s="13">
        <v>0</v>
      </c>
      <c r="AP4553" s="13">
        <f t="shared" si="1219"/>
        <v>0</v>
      </c>
      <c r="AQ4553" s="13"/>
      <c r="AR4553" s="13">
        <f t="shared" si="1220"/>
        <v>0</v>
      </c>
      <c r="AS4553" s="13"/>
      <c r="AT4553" s="13">
        <f t="shared" si="1221"/>
        <v>0</v>
      </c>
      <c r="AU4553" s="13"/>
      <c r="AV4553" s="13">
        <f t="shared" si="1222"/>
        <v>0</v>
      </c>
      <c r="AW4553" s="13"/>
      <c r="AX4553" s="13">
        <f t="shared" si="1223"/>
        <v>0</v>
      </c>
      <c r="AY4553" s="13"/>
      <c r="AZ4553" s="13">
        <f t="shared" si="1224"/>
        <v>0</v>
      </c>
      <c r="BA4553" s="13"/>
      <c r="BB4553" s="13">
        <f t="shared" si="1225"/>
        <v>0</v>
      </c>
      <c r="BC4553" s="13"/>
      <c r="BD4553" s="13">
        <f t="shared" si="1226"/>
        <v>0</v>
      </c>
      <c r="BE4553" s="13"/>
      <c r="BF4553" s="13">
        <f t="shared" si="1227"/>
        <v>0</v>
      </c>
      <c r="BG4553" s="13"/>
      <c r="BH4553" s="13">
        <f t="shared" si="1228"/>
        <v>70488.701001315436</v>
      </c>
      <c r="BI4553" s="13">
        <f t="shared" si="1229"/>
        <v>70500</v>
      </c>
      <c r="BJ4553" s="13">
        <v>70800</v>
      </c>
    </row>
    <row r="4554" spans="1:62" x14ac:dyDescent="0.25">
      <c r="A4554" t="s">
        <v>4239</v>
      </c>
      <c r="B4554" s="13">
        <v>150</v>
      </c>
      <c r="C4554">
        <v>586536</v>
      </c>
      <c r="D4554">
        <v>1</v>
      </c>
      <c r="E4554">
        <v>0</v>
      </c>
      <c r="F4554">
        <v>0</v>
      </c>
      <c r="G4554">
        <v>0</v>
      </c>
      <c r="H4554">
        <v>0</v>
      </c>
      <c r="I4554" t="s">
        <v>30</v>
      </c>
      <c r="J4554">
        <v>586226</v>
      </c>
      <c r="K4554" t="s">
        <v>1920</v>
      </c>
      <c r="L4554">
        <v>586307</v>
      </c>
      <c r="M4554" t="s">
        <v>71</v>
      </c>
      <c r="N4554">
        <v>586307</v>
      </c>
      <c r="O4554" t="s">
        <v>71</v>
      </c>
      <c r="P4554">
        <v>586307</v>
      </c>
      <c r="Q4554" t="s">
        <v>71</v>
      </c>
      <c r="R4554" s="13">
        <v>70488.701001315436</v>
      </c>
      <c r="S4554" s="13"/>
      <c r="T4554" s="13"/>
      <c r="U4554" s="13"/>
      <c r="V4554" s="13">
        <f t="shared" si="1213"/>
        <v>0</v>
      </c>
      <c r="W4554" s="13"/>
      <c r="X4554" s="13">
        <f t="shared" si="1214"/>
        <v>0</v>
      </c>
      <c r="Y4554" s="13"/>
      <c r="Z4554" s="13">
        <f t="shared" si="1215"/>
        <v>0</v>
      </c>
      <c r="AA4554" s="13"/>
      <c r="AB4554" s="13">
        <f t="shared" si="1216"/>
        <v>0</v>
      </c>
      <c r="AC4554" s="13"/>
      <c r="AD4554" s="13"/>
      <c r="AE4554" s="13"/>
      <c r="AF4554" s="13"/>
      <c r="AG4554" s="13"/>
      <c r="AH4554" s="13"/>
      <c r="AI4554" s="13"/>
      <c r="AJ4554" s="13"/>
      <c r="AK4554" s="13">
        <f t="shared" si="1217"/>
        <v>0</v>
      </c>
      <c r="AL4554" s="13"/>
      <c r="AM4554" s="13">
        <f t="shared" si="1218"/>
        <v>0</v>
      </c>
      <c r="AN4554" s="13"/>
      <c r="AO4554" s="13">
        <v>0</v>
      </c>
      <c r="AP4554" s="13">
        <f t="shared" si="1219"/>
        <v>0</v>
      </c>
      <c r="AQ4554" s="13"/>
      <c r="AR4554" s="13">
        <f t="shared" si="1220"/>
        <v>0</v>
      </c>
      <c r="AS4554" s="13"/>
      <c r="AT4554" s="13">
        <f t="shared" si="1221"/>
        <v>0</v>
      </c>
      <c r="AU4554" s="13"/>
      <c r="AV4554" s="13">
        <f t="shared" si="1222"/>
        <v>0</v>
      </c>
      <c r="AW4554" s="13"/>
      <c r="AX4554" s="13">
        <f t="shared" si="1223"/>
        <v>0</v>
      </c>
      <c r="AY4554" s="13"/>
      <c r="AZ4554" s="13">
        <f t="shared" si="1224"/>
        <v>0</v>
      </c>
      <c r="BA4554" s="13"/>
      <c r="BB4554" s="13">
        <f t="shared" si="1225"/>
        <v>0</v>
      </c>
      <c r="BC4554" s="13"/>
      <c r="BD4554" s="13">
        <f t="shared" si="1226"/>
        <v>0</v>
      </c>
      <c r="BE4554" s="13"/>
      <c r="BF4554" s="13">
        <f t="shared" si="1227"/>
        <v>0</v>
      </c>
      <c r="BG4554" s="13"/>
      <c r="BH4554" s="13">
        <f t="shared" si="1228"/>
        <v>70488.701001315436</v>
      </c>
      <c r="BI4554" s="13">
        <f t="shared" si="1229"/>
        <v>70500</v>
      </c>
      <c r="BJ4554" s="13">
        <v>70800</v>
      </c>
    </row>
    <row r="4555" spans="1:62" x14ac:dyDescent="0.25">
      <c r="A4555" t="s">
        <v>4240</v>
      </c>
      <c r="B4555" s="13">
        <v>159</v>
      </c>
      <c r="C4555">
        <v>513890</v>
      </c>
      <c r="D4555">
        <v>1</v>
      </c>
      <c r="E4555">
        <v>0</v>
      </c>
      <c r="F4555">
        <v>0</v>
      </c>
      <c r="G4555">
        <v>0</v>
      </c>
      <c r="H4555">
        <v>0</v>
      </c>
      <c r="I4555" t="s">
        <v>51</v>
      </c>
      <c r="J4555">
        <v>561495</v>
      </c>
      <c r="K4555" t="s">
        <v>349</v>
      </c>
      <c r="L4555">
        <v>561495</v>
      </c>
      <c r="M4555" t="s">
        <v>349</v>
      </c>
      <c r="N4555">
        <v>561495</v>
      </c>
      <c r="O4555" t="s">
        <v>349</v>
      </c>
      <c r="P4555">
        <v>561380</v>
      </c>
      <c r="Q4555" t="s">
        <v>348</v>
      </c>
      <c r="R4555" s="13">
        <v>70488.701001315436</v>
      </c>
      <c r="S4555" s="13"/>
      <c r="T4555" s="13"/>
      <c r="U4555" s="13"/>
      <c r="V4555" s="13">
        <f t="shared" si="1213"/>
        <v>0</v>
      </c>
      <c r="W4555" s="13"/>
      <c r="X4555" s="13">
        <f t="shared" si="1214"/>
        <v>0</v>
      </c>
      <c r="Y4555" s="13"/>
      <c r="Z4555" s="13">
        <f t="shared" si="1215"/>
        <v>0</v>
      </c>
      <c r="AA4555" s="13"/>
      <c r="AB4555" s="13">
        <f t="shared" si="1216"/>
        <v>0</v>
      </c>
      <c r="AC4555" s="13"/>
      <c r="AD4555" s="13"/>
      <c r="AE4555" s="13"/>
      <c r="AF4555" s="13"/>
      <c r="AG4555" s="13"/>
      <c r="AH4555" s="13"/>
      <c r="AI4555" s="13"/>
      <c r="AJ4555" s="13"/>
      <c r="AK4555" s="13">
        <f t="shared" si="1217"/>
        <v>0</v>
      </c>
      <c r="AL4555" s="13"/>
      <c r="AM4555" s="13">
        <f t="shared" si="1218"/>
        <v>0</v>
      </c>
      <c r="AN4555" s="13"/>
      <c r="AO4555" s="13">
        <v>0</v>
      </c>
      <c r="AP4555" s="13">
        <f t="shared" si="1219"/>
        <v>0</v>
      </c>
      <c r="AQ4555" s="13"/>
      <c r="AR4555" s="13">
        <f t="shared" si="1220"/>
        <v>0</v>
      </c>
      <c r="AS4555" s="13"/>
      <c r="AT4555" s="13">
        <f t="shared" si="1221"/>
        <v>0</v>
      </c>
      <c r="AU4555" s="13"/>
      <c r="AV4555" s="13">
        <f t="shared" si="1222"/>
        <v>0</v>
      </c>
      <c r="AW4555" s="13"/>
      <c r="AX4555" s="13">
        <f t="shared" si="1223"/>
        <v>0</v>
      </c>
      <c r="AY4555" s="13"/>
      <c r="AZ4555" s="13">
        <f t="shared" si="1224"/>
        <v>0</v>
      </c>
      <c r="BA4555" s="13"/>
      <c r="BB4555" s="13">
        <f t="shared" si="1225"/>
        <v>0</v>
      </c>
      <c r="BC4555" s="13"/>
      <c r="BD4555" s="13">
        <f t="shared" si="1226"/>
        <v>0</v>
      </c>
      <c r="BE4555" s="13"/>
      <c r="BF4555" s="13">
        <f t="shared" si="1227"/>
        <v>0</v>
      </c>
      <c r="BG4555" s="13"/>
      <c r="BH4555" s="13">
        <f t="shared" si="1228"/>
        <v>70488.701001315436</v>
      </c>
      <c r="BI4555" s="13">
        <f t="shared" si="1229"/>
        <v>70500</v>
      </c>
      <c r="BJ4555" s="13">
        <v>70800</v>
      </c>
    </row>
    <row r="4556" spans="1:62" x14ac:dyDescent="0.25">
      <c r="A4556" s="3" t="s">
        <v>2717</v>
      </c>
      <c r="B4556" s="13">
        <v>2001</v>
      </c>
      <c r="C4556">
        <v>554812</v>
      </c>
      <c r="D4556">
        <v>1</v>
      </c>
      <c r="E4556">
        <v>1</v>
      </c>
      <c r="F4556">
        <v>0</v>
      </c>
      <c r="G4556">
        <v>0</v>
      </c>
      <c r="H4556">
        <v>0</v>
      </c>
      <c r="I4556" t="s">
        <v>18</v>
      </c>
      <c r="J4556">
        <v>554812</v>
      </c>
      <c r="K4556" t="s">
        <v>2717</v>
      </c>
      <c r="L4556">
        <v>554634</v>
      </c>
      <c r="M4556" t="s">
        <v>2718</v>
      </c>
      <c r="N4556">
        <v>554481</v>
      </c>
      <c r="O4556" t="s">
        <v>87</v>
      </c>
      <c r="P4556">
        <v>554481</v>
      </c>
      <c r="Q4556" t="s">
        <v>87</v>
      </c>
      <c r="R4556" s="13">
        <v>456546.01878755918</v>
      </c>
      <c r="S4556" s="13">
        <v>2442</v>
      </c>
      <c r="T4556" s="13">
        <v>130600.56147462327</v>
      </c>
      <c r="U4556" s="13">
        <v>2</v>
      </c>
      <c r="V4556" s="13">
        <f t="shared" si="1213"/>
        <v>1482</v>
      </c>
      <c r="W4556" s="13">
        <v>12</v>
      </c>
      <c r="X4556" s="13">
        <f t="shared" si="1214"/>
        <v>35568</v>
      </c>
      <c r="Y4556" s="13">
        <v>49</v>
      </c>
      <c r="Z4556" s="13">
        <f t="shared" si="1215"/>
        <v>48412</v>
      </c>
      <c r="AA4556" s="13">
        <v>2</v>
      </c>
      <c r="AB4556" s="13">
        <f t="shared" si="1216"/>
        <v>494</v>
      </c>
      <c r="AC4556" s="13"/>
      <c r="AD4556" s="13"/>
      <c r="AE4556" s="13"/>
      <c r="AF4556" s="13"/>
      <c r="AG4556" s="13"/>
      <c r="AH4556" s="13"/>
      <c r="AI4556" s="13"/>
      <c r="AJ4556" s="13"/>
      <c r="AK4556" s="13">
        <f t="shared" si="1217"/>
        <v>0</v>
      </c>
      <c r="AL4556" s="13"/>
      <c r="AM4556" s="13">
        <f t="shared" si="1218"/>
        <v>0</v>
      </c>
      <c r="AN4556" s="13"/>
      <c r="AO4556" s="13">
        <v>3</v>
      </c>
      <c r="AP4556" s="13">
        <f t="shared" si="1219"/>
        <v>91500</v>
      </c>
      <c r="AQ4556" s="13"/>
      <c r="AR4556" s="13">
        <f t="shared" si="1220"/>
        <v>0</v>
      </c>
      <c r="AS4556" s="13"/>
      <c r="AT4556" s="13">
        <f t="shared" si="1221"/>
        <v>0</v>
      </c>
      <c r="AU4556" s="13"/>
      <c r="AV4556" s="13">
        <f t="shared" si="1222"/>
        <v>0</v>
      </c>
      <c r="AW4556" s="13"/>
      <c r="AX4556" s="13">
        <f t="shared" si="1223"/>
        <v>0</v>
      </c>
      <c r="AY4556" s="13"/>
      <c r="AZ4556" s="13">
        <f t="shared" si="1224"/>
        <v>0</v>
      </c>
      <c r="BA4556" s="13"/>
      <c r="BB4556" s="13">
        <f t="shared" si="1225"/>
        <v>0</v>
      </c>
      <c r="BC4556" s="13"/>
      <c r="BD4556" s="13">
        <f t="shared" si="1226"/>
        <v>0</v>
      </c>
      <c r="BE4556" s="13"/>
      <c r="BF4556" s="13">
        <f t="shared" si="1227"/>
        <v>0</v>
      </c>
      <c r="BG4556" s="13"/>
      <c r="BH4556" s="13">
        <f t="shared" si="1228"/>
        <v>764602.58026218251</v>
      </c>
      <c r="BI4556" s="13">
        <f t="shared" si="1229"/>
        <v>764600</v>
      </c>
      <c r="BJ4556" s="13">
        <v>687600</v>
      </c>
    </row>
    <row r="4557" spans="1:62" x14ac:dyDescent="0.25">
      <c r="A4557" s="3" t="s">
        <v>577</v>
      </c>
      <c r="B4557" s="13">
        <v>396</v>
      </c>
      <c r="C4557">
        <v>536636</v>
      </c>
      <c r="D4557">
        <v>1</v>
      </c>
      <c r="E4557">
        <v>1</v>
      </c>
      <c r="F4557">
        <v>0</v>
      </c>
      <c r="G4557">
        <v>0</v>
      </c>
      <c r="H4557">
        <v>0</v>
      </c>
      <c r="I4557" t="s">
        <v>26</v>
      </c>
      <c r="J4557">
        <v>536636</v>
      </c>
      <c r="K4557" t="s">
        <v>577</v>
      </c>
      <c r="L4557">
        <v>535419</v>
      </c>
      <c r="M4557" t="s">
        <v>130</v>
      </c>
      <c r="N4557">
        <v>535419</v>
      </c>
      <c r="O4557" t="s">
        <v>130</v>
      </c>
      <c r="P4557">
        <v>535419</v>
      </c>
      <c r="Q4557" t="s">
        <v>130</v>
      </c>
      <c r="R4557" s="13">
        <v>92784.760082346867</v>
      </c>
      <c r="S4557" s="13">
        <v>1169</v>
      </c>
      <c r="T4557" s="13">
        <v>62623.886436884204</v>
      </c>
      <c r="U4557" s="13"/>
      <c r="V4557" s="13">
        <f t="shared" si="1213"/>
        <v>0</v>
      </c>
      <c r="W4557" s="13"/>
      <c r="X4557" s="13">
        <f t="shared" si="1214"/>
        <v>0</v>
      </c>
      <c r="Y4557" s="13">
        <v>1</v>
      </c>
      <c r="Z4557" s="13">
        <f t="shared" si="1215"/>
        <v>988</v>
      </c>
      <c r="AA4557" s="13">
        <v>1</v>
      </c>
      <c r="AB4557" s="13">
        <f t="shared" si="1216"/>
        <v>247</v>
      </c>
      <c r="AC4557" s="13"/>
      <c r="AD4557" s="13"/>
      <c r="AE4557" s="13"/>
      <c r="AF4557" s="13"/>
      <c r="AG4557" s="13"/>
      <c r="AH4557" s="13"/>
      <c r="AI4557" s="13"/>
      <c r="AJ4557" s="13"/>
      <c r="AK4557" s="13">
        <f t="shared" si="1217"/>
        <v>0</v>
      </c>
      <c r="AL4557" s="13"/>
      <c r="AM4557" s="13">
        <f t="shared" si="1218"/>
        <v>0</v>
      </c>
      <c r="AN4557" s="13"/>
      <c r="AO4557" s="13">
        <v>0</v>
      </c>
      <c r="AP4557" s="13">
        <f t="shared" si="1219"/>
        <v>0</v>
      </c>
      <c r="AQ4557" s="13"/>
      <c r="AR4557" s="13">
        <f t="shared" si="1220"/>
        <v>0</v>
      </c>
      <c r="AS4557" s="13"/>
      <c r="AT4557" s="13">
        <f t="shared" si="1221"/>
        <v>0</v>
      </c>
      <c r="AU4557" s="13"/>
      <c r="AV4557" s="13">
        <f t="shared" si="1222"/>
        <v>0</v>
      </c>
      <c r="AW4557" s="13"/>
      <c r="AX4557" s="13">
        <f t="shared" si="1223"/>
        <v>0</v>
      </c>
      <c r="AY4557" s="13"/>
      <c r="AZ4557" s="13">
        <f t="shared" si="1224"/>
        <v>0</v>
      </c>
      <c r="BA4557" s="13"/>
      <c r="BB4557" s="13">
        <f t="shared" si="1225"/>
        <v>0</v>
      </c>
      <c r="BC4557" s="13"/>
      <c r="BD4557" s="13">
        <f t="shared" si="1226"/>
        <v>0</v>
      </c>
      <c r="BE4557" s="13"/>
      <c r="BF4557" s="13">
        <f t="shared" si="1227"/>
        <v>0</v>
      </c>
      <c r="BG4557" s="13"/>
      <c r="BH4557" s="13">
        <f t="shared" si="1228"/>
        <v>156643.64651923109</v>
      </c>
      <c r="BI4557" s="13">
        <f t="shared" si="1229"/>
        <v>156600</v>
      </c>
      <c r="BJ4557" s="13">
        <v>165100</v>
      </c>
    </row>
    <row r="4558" spans="1:62" x14ac:dyDescent="0.25">
      <c r="A4558" t="s">
        <v>3788</v>
      </c>
      <c r="B4558" s="13">
        <v>72</v>
      </c>
      <c r="C4558">
        <v>598909</v>
      </c>
      <c r="D4558">
        <v>1</v>
      </c>
      <c r="E4558">
        <v>0</v>
      </c>
      <c r="F4558">
        <v>0</v>
      </c>
      <c r="G4558">
        <v>0</v>
      </c>
      <c r="H4558">
        <v>0</v>
      </c>
      <c r="I4558" t="s">
        <v>23</v>
      </c>
      <c r="J4558">
        <v>550787</v>
      </c>
      <c r="K4558" t="s">
        <v>181</v>
      </c>
      <c r="L4558">
        <v>550787</v>
      </c>
      <c r="M4558" t="s">
        <v>181</v>
      </c>
      <c r="N4558">
        <v>550787</v>
      </c>
      <c r="O4558" t="s">
        <v>181</v>
      </c>
      <c r="P4558">
        <v>550787</v>
      </c>
      <c r="Q4558" t="s">
        <v>181</v>
      </c>
      <c r="R4558" s="13">
        <v>70488.701001315436</v>
      </c>
      <c r="S4558" s="13"/>
      <c r="T4558" s="13"/>
      <c r="U4558" s="13"/>
      <c r="V4558" s="13">
        <f t="shared" si="1213"/>
        <v>0</v>
      </c>
      <c r="W4558" s="13"/>
      <c r="X4558" s="13">
        <f t="shared" si="1214"/>
        <v>0</v>
      </c>
      <c r="Y4558" s="13"/>
      <c r="Z4558" s="13">
        <f t="shared" si="1215"/>
        <v>0</v>
      </c>
      <c r="AA4558" s="13"/>
      <c r="AB4558" s="13">
        <f t="shared" si="1216"/>
        <v>0</v>
      </c>
      <c r="AC4558" s="13"/>
      <c r="AD4558" s="13"/>
      <c r="AE4558" s="13"/>
      <c r="AF4558" s="13"/>
      <c r="AG4558" s="13"/>
      <c r="AH4558" s="13"/>
      <c r="AI4558" s="13"/>
      <c r="AJ4558" s="13"/>
      <c r="AK4558" s="13">
        <f t="shared" si="1217"/>
        <v>0</v>
      </c>
      <c r="AL4558" s="13"/>
      <c r="AM4558" s="13">
        <f t="shared" si="1218"/>
        <v>0</v>
      </c>
      <c r="AN4558" s="13"/>
      <c r="AO4558" s="13">
        <v>0</v>
      </c>
      <c r="AP4558" s="13">
        <f t="shared" si="1219"/>
        <v>0</v>
      </c>
      <c r="AQ4558" s="13"/>
      <c r="AR4558" s="13">
        <f t="shared" si="1220"/>
        <v>0</v>
      </c>
      <c r="AS4558" s="13"/>
      <c r="AT4558" s="13">
        <f t="shared" si="1221"/>
        <v>0</v>
      </c>
      <c r="AU4558" s="13"/>
      <c r="AV4558" s="13">
        <f t="shared" si="1222"/>
        <v>0</v>
      </c>
      <c r="AW4558" s="13"/>
      <c r="AX4558" s="13">
        <f t="shared" si="1223"/>
        <v>0</v>
      </c>
      <c r="AY4558" s="13"/>
      <c r="AZ4558" s="13">
        <f t="shared" si="1224"/>
        <v>0</v>
      </c>
      <c r="BA4558" s="13"/>
      <c r="BB4558" s="13">
        <f t="shared" si="1225"/>
        <v>0</v>
      </c>
      <c r="BC4558" s="13"/>
      <c r="BD4558" s="13">
        <f t="shared" si="1226"/>
        <v>0</v>
      </c>
      <c r="BE4558" s="13"/>
      <c r="BF4558" s="13">
        <f t="shared" si="1227"/>
        <v>0</v>
      </c>
      <c r="BG4558" s="13"/>
      <c r="BH4558" s="13">
        <f t="shared" si="1228"/>
        <v>70488.701001315436</v>
      </c>
      <c r="BI4558" s="13">
        <f t="shared" si="1229"/>
        <v>70500</v>
      </c>
      <c r="BJ4558" s="13">
        <v>70800</v>
      </c>
    </row>
    <row r="4559" spans="1:62" x14ac:dyDescent="0.25">
      <c r="A4559" t="s">
        <v>3788</v>
      </c>
      <c r="B4559" s="13">
        <v>294</v>
      </c>
      <c r="C4559">
        <v>549851</v>
      </c>
      <c r="D4559">
        <v>1</v>
      </c>
      <c r="E4559">
        <v>0</v>
      </c>
      <c r="F4559">
        <v>0</v>
      </c>
      <c r="G4559">
        <v>0</v>
      </c>
      <c r="H4559">
        <v>0</v>
      </c>
      <c r="I4559" t="s">
        <v>23</v>
      </c>
      <c r="J4559">
        <v>549771</v>
      </c>
      <c r="K4559" t="s">
        <v>3654</v>
      </c>
      <c r="L4559">
        <v>549771</v>
      </c>
      <c r="M4559" t="s">
        <v>3654</v>
      </c>
      <c r="N4559">
        <v>549771</v>
      </c>
      <c r="O4559" t="s">
        <v>3654</v>
      </c>
      <c r="P4559">
        <v>549240</v>
      </c>
      <c r="Q4559" t="s">
        <v>48</v>
      </c>
      <c r="R4559" s="13">
        <v>70488.701001315436</v>
      </c>
      <c r="S4559" s="13"/>
      <c r="T4559" s="13"/>
      <c r="U4559" s="13"/>
      <c r="V4559" s="13">
        <f t="shared" si="1213"/>
        <v>0</v>
      </c>
      <c r="W4559" s="13"/>
      <c r="X4559" s="13">
        <f t="shared" si="1214"/>
        <v>0</v>
      </c>
      <c r="Y4559" s="13"/>
      <c r="Z4559" s="13">
        <f t="shared" si="1215"/>
        <v>0</v>
      </c>
      <c r="AA4559" s="13"/>
      <c r="AB4559" s="13">
        <f t="shared" si="1216"/>
        <v>0</v>
      </c>
      <c r="AC4559" s="13"/>
      <c r="AD4559" s="13"/>
      <c r="AE4559" s="13"/>
      <c r="AF4559" s="13"/>
      <c r="AG4559" s="13"/>
      <c r="AH4559" s="13"/>
      <c r="AI4559" s="13"/>
      <c r="AJ4559" s="13"/>
      <c r="AK4559" s="13">
        <f t="shared" si="1217"/>
        <v>0</v>
      </c>
      <c r="AL4559" s="13"/>
      <c r="AM4559" s="13">
        <f t="shared" si="1218"/>
        <v>0</v>
      </c>
      <c r="AN4559" s="13"/>
      <c r="AO4559" s="13">
        <v>0</v>
      </c>
      <c r="AP4559" s="13">
        <f t="shared" si="1219"/>
        <v>0</v>
      </c>
      <c r="AQ4559" s="13"/>
      <c r="AR4559" s="13">
        <f t="shared" si="1220"/>
        <v>0</v>
      </c>
      <c r="AS4559" s="13"/>
      <c r="AT4559" s="13">
        <f t="shared" si="1221"/>
        <v>0</v>
      </c>
      <c r="AU4559" s="13"/>
      <c r="AV4559" s="13">
        <f t="shared" si="1222"/>
        <v>0</v>
      </c>
      <c r="AW4559" s="13"/>
      <c r="AX4559" s="13">
        <f t="shared" si="1223"/>
        <v>0</v>
      </c>
      <c r="AY4559" s="13"/>
      <c r="AZ4559" s="13">
        <f t="shared" si="1224"/>
        <v>0</v>
      </c>
      <c r="BA4559" s="13"/>
      <c r="BB4559" s="13">
        <f t="shared" si="1225"/>
        <v>0</v>
      </c>
      <c r="BC4559" s="13"/>
      <c r="BD4559" s="13">
        <f t="shared" si="1226"/>
        <v>0</v>
      </c>
      <c r="BE4559" s="13"/>
      <c r="BF4559" s="13">
        <f t="shared" si="1227"/>
        <v>0</v>
      </c>
      <c r="BG4559" s="13"/>
      <c r="BH4559" s="13">
        <f t="shared" si="1228"/>
        <v>70488.701001315436</v>
      </c>
      <c r="BI4559" s="13">
        <f t="shared" si="1229"/>
        <v>70500</v>
      </c>
      <c r="BJ4559" s="13">
        <v>70800</v>
      </c>
    </row>
    <row r="4560" spans="1:62" x14ac:dyDescent="0.25">
      <c r="A4560" t="s">
        <v>4241</v>
      </c>
      <c r="B4560" s="13">
        <v>117</v>
      </c>
      <c r="C4560">
        <v>579467</v>
      </c>
      <c r="D4560">
        <v>1</v>
      </c>
      <c r="E4560">
        <v>0</v>
      </c>
      <c r="F4560">
        <v>0</v>
      </c>
      <c r="G4560">
        <v>0</v>
      </c>
      <c r="H4560">
        <v>0</v>
      </c>
      <c r="I4560" t="s">
        <v>110</v>
      </c>
      <c r="J4560">
        <v>560928</v>
      </c>
      <c r="K4560" t="s">
        <v>2422</v>
      </c>
      <c r="L4560">
        <v>561215</v>
      </c>
      <c r="M4560" t="s">
        <v>296</v>
      </c>
      <c r="N4560">
        <v>561215</v>
      </c>
      <c r="O4560" t="s">
        <v>296</v>
      </c>
      <c r="P4560">
        <v>561215</v>
      </c>
      <c r="Q4560" t="s">
        <v>296</v>
      </c>
      <c r="R4560" s="13">
        <v>70488.701001315436</v>
      </c>
      <c r="S4560" s="13"/>
      <c r="T4560" s="13"/>
      <c r="U4560" s="13"/>
      <c r="V4560" s="13">
        <f t="shared" si="1213"/>
        <v>0</v>
      </c>
      <c r="W4560" s="13"/>
      <c r="X4560" s="13">
        <f t="shared" si="1214"/>
        <v>0</v>
      </c>
      <c r="Y4560" s="13"/>
      <c r="Z4560" s="13">
        <f t="shared" si="1215"/>
        <v>0</v>
      </c>
      <c r="AA4560" s="13"/>
      <c r="AB4560" s="13">
        <f t="shared" si="1216"/>
        <v>0</v>
      </c>
      <c r="AC4560" s="13"/>
      <c r="AD4560" s="13"/>
      <c r="AE4560" s="13"/>
      <c r="AF4560" s="13"/>
      <c r="AG4560" s="13"/>
      <c r="AH4560" s="13"/>
      <c r="AI4560" s="13"/>
      <c r="AJ4560" s="13"/>
      <c r="AK4560" s="13">
        <f t="shared" si="1217"/>
        <v>0</v>
      </c>
      <c r="AL4560" s="13"/>
      <c r="AM4560" s="13">
        <f t="shared" si="1218"/>
        <v>0</v>
      </c>
      <c r="AN4560" s="13"/>
      <c r="AO4560" s="13">
        <v>0</v>
      </c>
      <c r="AP4560" s="13">
        <f t="shared" si="1219"/>
        <v>0</v>
      </c>
      <c r="AQ4560" s="13"/>
      <c r="AR4560" s="13">
        <f t="shared" si="1220"/>
        <v>0</v>
      </c>
      <c r="AS4560" s="13"/>
      <c r="AT4560" s="13">
        <f t="shared" si="1221"/>
        <v>0</v>
      </c>
      <c r="AU4560" s="13"/>
      <c r="AV4560" s="13">
        <f t="shared" si="1222"/>
        <v>0</v>
      </c>
      <c r="AW4560" s="13"/>
      <c r="AX4560" s="13">
        <f t="shared" si="1223"/>
        <v>0</v>
      </c>
      <c r="AY4560" s="13"/>
      <c r="AZ4560" s="13">
        <f t="shared" si="1224"/>
        <v>0</v>
      </c>
      <c r="BA4560" s="13"/>
      <c r="BB4560" s="13">
        <f t="shared" si="1225"/>
        <v>0</v>
      </c>
      <c r="BC4560" s="13"/>
      <c r="BD4560" s="13">
        <f t="shared" si="1226"/>
        <v>0</v>
      </c>
      <c r="BE4560" s="13"/>
      <c r="BF4560" s="13">
        <f t="shared" si="1227"/>
        <v>0</v>
      </c>
      <c r="BG4560" s="13"/>
      <c r="BH4560" s="13">
        <f t="shared" si="1228"/>
        <v>70488.701001315436</v>
      </c>
      <c r="BI4560" s="13">
        <f t="shared" si="1229"/>
        <v>70500</v>
      </c>
      <c r="BJ4560" s="13">
        <v>70800</v>
      </c>
    </row>
    <row r="4561" spans="1:62" x14ac:dyDescent="0.25">
      <c r="A4561" t="s">
        <v>4242</v>
      </c>
      <c r="B4561" s="13">
        <v>207</v>
      </c>
      <c r="C4561">
        <v>539937</v>
      </c>
      <c r="D4561">
        <v>1</v>
      </c>
      <c r="E4561">
        <v>0</v>
      </c>
      <c r="F4561">
        <v>0</v>
      </c>
      <c r="G4561">
        <v>0</v>
      </c>
      <c r="H4561">
        <v>0</v>
      </c>
      <c r="I4561" t="s">
        <v>110</v>
      </c>
      <c r="J4561">
        <v>558249</v>
      </c>
      <c r="K4561" t="s">
        <v>564</v>
      </c>
      <c r="L4561">
        <v>558249</v>
      </c>
      <c r="M4561" t="s">
        <v>564</v>
      </c>
      <c r="N4561">
        <v>558249</v>
      </c>
      <c r="O4561" t="s">
        <v>564</v>
      </c>
      <c r="P4561">
        <v>558249</v>
      </c>
      <c r="Q4561" t="s">
        <v>564</v>
      </c>
      <c r="R4561" s="13">
        <v>70488.701001315436</v>
      </c>
      <c r="S4561" s="13"/>
      <c r="T4561" s="13"/>
      <c r="U4561" s="13"/>
      <c r="V4561" s="13">
        <f t="shared" si="1213"/>
        <v>0</v>
      </c>
      <c r="W4561" s="13"/>
      <c r="X4561" s="13">
        <f t="shared" si="1214"/>
        <v>0</v>
      </c>
      <c r="Y4561" s="13"/>
      <c r="Z4561" s="13">
        <f t="shared" si="1215"/>
        <v>0</v>
      </c>
      <c r="AA4561" s="13"/>
      <c r="AB4561" s="13">
        <f t="shared" si="1216"/>
        <v>0</v>
      </c>
      <c r="AC4561" s="13"/>
      <c r="AD4561" s="13"/>
      <c r="AE4561" s="13"/>
      <c r="AF4561" s="13"/>
      <c r="AG4561" s="13"/>
      <c r="AH4561" s="13"/>
      <c r="AI4561" s="13"/>
      <c r="AJ4561" s="13"/>
      <c r="AK4561" s="13">
        <f t="shared" si="1217"/>
        <v>0</v>
      </c>
      <c r="AL4561" s="13"/>
      <c r="AM4561" s="13">
        <f t="shared" si="1218"/>
        <v>0</v>
      </c>
      <c r="AN4561" s="13"/>
      <c r="AO4561" s="13">
        <v>0</v>
      </c>
      <c r="AP4561" s="13">
        <f t="shared" si="1219"/>
        <v>0</v>
      </c>
      <c r="AQ4561" s="13"/>
      <c r="AR4561" s="13">
        <f t="shared" si="1220"/>
        <v>0</v>
      </c>
      <c r="AS4561" s="13"/>
      <c r="AT4561" s="13">
        <f t="shared" si="1221"/>
        <v>0</v>
      </c>
      <c r="AU4561" s="13"/>
      <c r="AV4561" s="13">
        <f t="shared" si="1222"/>
        <v>0</v>
      </c>
      <c r="AW4561" s="13"/>
      <c r="AX4561" s="13">
        <f t="shared" si="1223"/>
        <v>0</v>
      </c>
      <c r="AY4561" s="13"/>
      <c r="AZ4561" s="13">
        <f t="shared" si="1224"/>
        <v>0</v>
      </c>
      <c r="BA4561" s="13"/>
      <c r="BB4561" s="13">
        <f t="shared" si="1225"/>
        <v>0</v>
      </c>
      <c r="BC4561" s="13"/>
      <c r="BD4561" s="13">
        <f t="shared" si="1226"/>
        <v>0</v>
      </c>
      <c r="BE4561" s="13"/>
      <c r="BF4561" s="13">
        <f t="shared" si="1227"/>
        <v>0</v>
      </c>
      <c r="BG4561" s="13"/>
      <c r="BH4561" s="13">
        <f t="shared" si="1228"/>
        <v>70488.701001315436</v>
      </c>
      <c r="BI4561" s="13">
        <f t="shared" si="1229"/>
        <v>70500</v>
      </c>
      <c r="BJ4561" s="13">
        <v>70800</v>
      </c>
    </row>
    <row r="4562" spans="1:62" x14ac:dyDescent="0.25">
      <c r="A4562" t="s">
        <v>4243</v>
      </c>
      <c r="B4562" s="13">
        <v>385</v>
      </c>
      <c r="C4562">
        <v>588989</v>
      </c>
      <c r="D4562">
        <v>1</v>
      </c>
      <c r="E4562">
        <v>0</v>
      </c>
      <c r="F4562">
        <v>0</v>
      </c>
      <c r="G4562">
        <v>0</v>
      </c>
      <c r="H4562">
        <v>0</v>
      </c>
      <c r="I4562" t="s">
        <v>90</v>
      </c>
      <c r="J4562">
        <v>588296</v>
      </c>
      <c r="K4562" t="s">
        <v>164</v>
      </c>
      <c r="L4562">
        <v>588296</v>
      </c>
      <c r="M4562" t="s">
        <v>164</v>
      </c>
      <c r="N4562">
        <v>588296</v>
      </c>
      <c r="O4562" t="s">
        <v>164</v>
      </c>
      <c r="P4562">
        <v>588296</v>
      </c>
      <c r="Q4562" t="s">
        <v>164</v>
      </c>
      <c r="R4562" s="13">
        <v>90234.649408167868</v>
      </c>
      <c r="S4562" s="13"/>
      <c r="T4562" s="13"/>
      <c r="U4562" s="13"/>
      <c r="V4562" s="13">
        <f t="shared" si="1213"/>
        <v>0</v>
      </c>
      <c r="W4562" s="13"/>
      <c r="X4562" s="13">
        <f t="shared" si="1214"/>
        <v>0</v>
      </c>
      <c r="Y4562" s="13"/>
      <c r="Z4562" s="13">
        <f t="shared" si="1215"/>
        <v>0</v>
      </c>
      <c r="AA4562" s="13"/>
      <c r="AB4562" s="13">
        <f t="shared" si="1216"/>
        <v>0</v>
      </c>
      <c r="AC4562" s="13"/>
      <c r="AD4562" s="13"/>
      <c r="AE4562" s="13"/>
      <c r="AF4562" s="13"/>
      <c r="AG4562" s="13"/>
      <c r="AH4562" s="13"/>
      <c r="AI4562" s="13"/>
      <c r="AJ4562" s="13"/>
      <c r="AK4562" s="13">
        <f t="shared" si="1217"/>
        <v>0</v>
      </c>
      <c r="AL4562" s="13"/>
      <c r="AM4562" s="13">
        <f t="shared" si="1218"/>
        <v>0</v>
      </c>
      <c r="AN4562" s="13"/>
      <c r="AO4562" s="13">
        <v>0</v>
      </c>
      <c r="AP4562" s="13">
        <f t="shared" si="1219"/>
        <v>0</v>
      </c>
      <c r="AQ4562" s="13"/>
      <c r="AR4562" s="13">
        <f t="shared" si="1220"/>
        <v>0</v>
      </c>
      <c r="AS4562" s="13"/>
      <c r="AT4562" s="13">
        <f t="shared" si="1221"/>
        <v>0</v>
      </c>
      <c r="AU4562" s="13"/>
      <c r="AV4562" s="13">
        <f t="shared" si="1222"/>
        <v>0</v>
      </c>
      <c r="AW4562" s="13"/>
      <c r="AX4562" s="13">
        <f t="shared" si="1223"/>
        <v>0</v>
      </c>
      <c r="AY4562" s="13"/>
      <c r="AZ4562" s="13">
        <f t="shared" si="1224"/>
        <v>0</v>
      </c>
      <c r="BA4562" s="13"/>
      <c r="BB4562" s="13">
        <f t="shared" si="1225"/>
        <v>0</v>
      </c>
      <c r="BC4562" s="13"/>
      <c r="BD4562" s="13">
        <f t="shared" si="1226"/>
        <v>0</v>
      </c>
      <c r="BE4562" s="13"/>
      <c r="BF4562" s="13">
        <f t="shared" si="1227"/>
        <v>0</v>
      </c>
      <c r="BG4562" s="13"/>
      <c r="BH4562" s="13">
        <f t="shared" si="1228"/>
        <v>90234.649408167868</v>
      </c>
      <c r="BI4562" s="13">
        <f t="shared" si="1229"/>
        <v>90200</v>
      </c>
      <c r="BJ4562" s="13">
        <v>91300</v>
      </c>
    </row>
    <row r="4563" spans="1:62" x14ac:dyDescent="0.25">
      <c r="A4563" t="s">
        <v>4244</v>
      </c>
      <c r="B4563" s="13">
        <v>107</v>
      </c>
      <c r="C4563">
        <v>596736</v>
      </c>
      <c r="D4563">
        <v>1</v>
      </c>
      <c r="E4563">
        <v>0</v>
      </c>
      <c r="F4563">
        <v>0</v>
      </c>
      <c r="G4563">
        <v>0</v>
      </c>
      <c r="H4563">
        <v>0</v>
      </c>
      <c r="I4563" t="s">
        <v>75</v>
      </c>
      <c r="J4563">
        <v>595209</v>
      </c>
      <c r="K4563" t="s">
        <v>132</v>
      </c>
      <c r="L4563">
        <v>595209</v>
      </c>
      <c r="M4563" t="s">
        <v>132</v>
      </c>
      <c r="N4563">
        <v>595209</v>
      </c>
      <c r="O4563" t="s">
        <v>132</v>
      </c>
      <c r="P4563">
        <v>595209</v>
      </c>
      <c r="Q4563" t="s">
        <v>132</v>
      </c>
      <c r="R4563" s="13">
        <v>70488.701001315436</v>
      </c>
      <c r="S4563" s="13"/>
      <c r="T4563" s="13"/>
      <c r="U4563" s="13"/>
      <c r="V4563" s="13">
        <f t="shared" si="1213"/>
        <v>0</v>
      </c>
      <c r="W4563" s="13"/>
      <c r="X4563" s="13">
        <f t="shared" si="1214"/>
        <v>0</v>
      </c>
      <c r="Y4563" s="13"/>
      <c r="Z4563" s="13">
        <f t="shared" si="1215"/>
        <v>0</v>
      </c>
      <c r="AA4563" s="13"/>
      <c r="AB4563" s="13">
        <f t="shared" si="1216"/>
        <v>0</v>
      </c>
      <c r="AC4563" s="13"/>
      <c r="AD4563" s="13"/>
      <c r="AE4563" s="13"/>
      <c r="AF4563" s="13"/>
      <c r="AG4563" s="13"/>
      <c r="AH4563" s="13"/>
      <c r="AI4563" s="13"/>
      <c r="AJ4563" s="13"/>
      <c r="AK4563" s="13">
        <f t="shared" si="1217"/>
        <v>0</v>
      </c>
      <c r="AL4563" s="13"/>
      <c r="AM4563" s="13">
        <f t="shared" si="1218"/>
        <v>0</v>
      </c>
      <c r="AN4563" s="13"/>
      <c r="AO4563" s="13">
        <v>0</v>
      </c>
      <c r="AP4563" s="13">
        <f t="shared" si="1219"/>
        <v>0</v>
      </c>
      <c r="AQ4563" s="13"/>
      <c r="AR4563" s="13">
        <f t="shared" si="1220"/>
        <v>0</v>
      </c>
      <c r="AS4563" s="13"/>
      <c r="AT4563" s="13">
        <f t="shared" si="1221"/>
        <v>0</v>
      </c>
      <c r="AU4563" s="13"/>
      <c r="AV4563" s="13">
        <f t="shared" si="1222"/>
        <v>0</v>
      </c>
      <c r="AW4563" s="13"/>
      <c r="AX4563" s="13">
        <f t="shared" si="1223"/>
        <v>0</v>
      </c>
      <c r="AY4563" s="13"/>
      <c r="AZ4563" s="13">
        <f t="shared" si="1224"/>
        <v>0</v>
      </c>
      <c r="BA4563" s="13"/>
      <c r="BB4563" s="13">
        <f t="shared" si="1225"/>
        <v>0</v>
      </c>
      <c r="BC4563" s="13"/>
      <c r="BD4563" s="13">
        <f t="shared" si="1226"/>
        <v>0</v>
      </c>
      <c r="BE4563" s="13"/>
      <c r="BF4563" s="13">
        <f t="shared" si="1227"/>
        <v>0</v>
      </c>
      <c r="BG4563" s="13"/>
      <c r="BH4563" s="13">
        <f t="shared" si="1228"/>
        <v>70488.701001315436</v>
      </c>
      <c r="BI4563" s="13">
        <f t="shared" si="1229"/>
        <v>70500</v>
      </c>
      <c r="BJ4563" s="13">
        <v>70800</v>
      </c>
    </row>
    <row r="4564" spans="1:62" x14ac:dyDescent="0.25">
      <c r="A4564" t="s">
        <v>4244</v>
      </c>
      <c r="B4564" s="13">
        <v>230</v>
      </c>
      <c r="C4564">
        <v>578754</v>
      </c>
      <c r="D4564">
        <v>1</v>
      </c>
      <c r="E4564">
        <v>0</v>
      </c>
      <c r="F4564">
        <v>0</v>
      </c>
      <c r="G4564">
        <v>0</v>
      </c>
      <c r="H4564">
        <v>0</v>
      </c>
      <c r="I4564" t="s">
        <v>41</v>
      </c>
      <c r="J4564">
        <v>577731</v>
      </c>
      <c r="K4564" t="s">
        <v>139</v>
      </c>
      <c r="L4564">
        <v>577731</v>
      </c>
      <c r="M4564" t="s">
        <v>139</v>
      </c>
      <c r="N4564">
        <v>577731</v>
      </c>
      <c r="O4564" t="s">
        <v>139</v>
      </c>
      <c r="P4564">
        <v>577731</v>
      </c>
      <c r="Q4564" t="s">
        <v>139</v>
      </c>
      <c r="R4564" s="13">
        <v>70488.701001315436</v>
      </c>
      <c r="S4564" s="13"/>
      <c r="T4564" s="13"/>
      <c r="U4564" s="13"/>
      <c r="V4564" s="13">
        <f t="shared" si="1213"/>
        <v>0</v>
      </c>
      <c r="W4564" s="13"/>
      <c r="X4564" s="13">
        <f t="shared" si="1214"/>
        <v>0</v>
      </c>
      <c r="Y4564" s="13"/>
      <c r="Z4564" s="13">
        <f t="shared" si="1215"/>
        <v>0</v>
      </c>
      <c r="AA4564" s="13"/>
      <c r="AB4564" s="13">
        <f t="shared" si="1216"/>
        <v>0</v>
      </c>
      <c r="AC4564" s="13"/>
      <c r="AD4564" s="13"/>
      <c r="AE4564" s="13"/>
      <c r="AF4564" s="13"/>
      <c r="AG4564" s="13"/>
      <c r="AH4564" s="13"/>
      <c r="AI4564" s="13"/>
      <c r="AJ4564" s="13"/>
      <c r="AK4564" s="13">
        <f t="shared" si="1217"/>
        <v>0</v>
      </c>
      <c r="AL4564" s="13"/>
      <c r="AM4564" s="13">
        <f t="shared" si="1218"/>
        <v>0</v>
      </c>
      <c r="AN4564" s="13"/>
      <c r="AO4564" s="13">
        <v>0</v>
      </c>
      <c r="AP4564" s="13">
        <f t="shared" si="1219"/>
        <v>0</v>
      </c>
      <c r="AQ4564" s="13"/>
      <c r="AR4564" s="13">
        <f t="shared" si="1220"/>
        <v>0</v>
      </c>
      <c r="AS4564" s="13"/>
      <c r="AT4564" s="13">
        <f t="shared" si="1221"/>
        <v>0</v>
      </c>
      <c r="AU4564" s="13"/>
      <c r="AV4564" s="13">
        <f t="shared" si="1222"/>
        <v>0</v>
      </c>
      <c r="AW4564" s="13"/>
      <c r="AX4564" s="13">
        <f t="shared" si="1223"/>
        <v>0</v>
      </c>
      <c r="AY4564" s="13"/>
      <c r="AZ4564" s="13">
        <f t="shared" si="1224"/>
        <v>0</v>
      </c>
      <c r="BA4564" s="13"/>
      <c r="BB4564" s="13">
        <f t="shared" si="1225"/>
        <v>0</v>
      </c>
      <c r="BC4564" s="13"/>
      <c r="BD4564" s="13">
        <f t="shared" si="1226"/>
        <v>0</v>
      </c>
      <c r="BE4564" s="13"/>
      <c r="BF4564" s="13">
        <f t="shared" si="1227"/>
        <v>0</v>
      </c>
      <c r="BG4564" s="13"/>
      <c r="BH4564" s="13">
        <f t="shared" si="1228"/>
        <v>70488.701001315436</v>
      </c>
      <c r="BI4564" s="13">
        <f t="shared" si="1229"/>
        <v>70500</v>
      </c>
      <c r="BJ4564" s="13">
        <v>70800</v>
      </c>
    </row>
    <row r="4565" spans="1:62" x14ac:dyDescent="0.25">
      <c r="A4565" t="s">
        <v>4245</v>
      </c>
      <c r="B4565" s="13">
        <v>231</v>
      </c>
      <c r="C4565">
        <v>596744</v>
      </c>
      <c r="D4565">
        <v>1</v>
      </c>
      <c r="E4565">
        <v>0</v>
      </c>
      <c r="F4565">
        <v>0</v>
      </c>
      <c r="G4565">
        <v>0</v>
      </c>
      <c r="H4565">
        <v>0</v>
      </c>
      <c r="I4565" t="s">
        <v>75</v>
      </c>
      <c r="J4565">
        <v>597007</v>
      </c>
      <c r="K4565" t="s">
        <v>133</v>
      </c>
      <c r="L4565">
        <v>597007</v>
      </c>
      <c r="M4565" t="s">
        <v>133</v>
      </c>
      <c r="N4565">
        <v>597007</v>
      </c>
      <c r="O4565" t="s">
        <v>133</v>
      </c>
      <c r="P4565">
        <v>597007</v>
      </c>
      <c r="Q4565" t="s">
        <v>133</v>
      </c>
      <c r="R4565" s="13">
        <v>70488.701001315436</v>
      </c>
      <c r="S4565" s="13"/>
      <c r="T4565" s="13"/>
      <c r="U4565" s="13"/>
      <c r="V4565" s="13">
        <f t="shared" si="1213"/>
        <v>0</v>
      </c>
      <c r="W4565" s="13"/>
      <c r="X4565" s="13">
        <f t="shared" si="1214"/>
        <v>0</v>
      </c>
      <c r="Y4565" s="13"/>
      <c r="Z4565" s="13">
        <f t="shared" si="1215"/>
        <v>0</v>
      </c>
      <c r="AA4565" s="13"/>
      <c r="AB4565" s="13">
        <f t="shared" si="1216"/>
        <v>0</v>
      </c>
      <c r="AC4565" s="13"/>
      <c r="AD4565" s="13"/>
      <c r="AE4565" s="13"/>
      <c r="AF4565" s="13"/>
      <c r="AG4565" s="13"/>
      <c r="AH4565" s="13"/>
      <c r="AI4565" s="13"/>
      <c r="AJ4565" s="13"/>
      <c r="AK4565" s="13">
        <f t="shared" si="1217"/>
        <v>0</v>
      </c>
      <c r="AL4565" s="13"/>
      <c r="AM4565" s="13">
        <f t="shared" si="1218"/>
        <v>0</v>
      </c>
      <c r="AN4565" s="13"/>
      <c r="AO4565" s="13">
        <v>0</v>
      </c>
      <c r="AP4565" s="13">
        <f t="shared" si="1219"/>
        <v>0</v>
      </c>
      <c r="AQ4565" s="13"/>
      <c r="AR4565" s="13">
        <f t="shared" si="1220"/>
        <v>0</v>
      </c>
      <c r="AS4565" s="13"/>
      <c r="AT4565" s="13">
        <f t="shared" si="1221"/>
        <v>0</v>
      </c>
      <c r="AU4565" s="13"/>
      <c r="AV4565" s="13">
        <f t="shared" si="1222"/>
        <v>0</v>
      </c>
      <c r="AW4565" s="13"/>
      <c r="AX4565" s="13">
        <f t="shared" si="1223"/>
        <v>0</v>
      </c>
      <c r="AY4565" s="13"/>
      <c r="AZ4565" s="13">
        <f t="shared" si="1224"/>
        <v>0</v>
      </c>
      <c r="BA4565" s="13"/>
      <c r="BB4565" s="13">
        <f t="shared" si="1225"/>
        <v>0</v>
      </c>
      <c r="BC4565" s="13"/>
      <c r="BD4565" s="13">
        <f t="shared" si="1226"/>
        <v>0</v>
      </c>
      <c r="BE4565" s="13"/>
      <c r="BF4565" s="13">
        <f t="shared" si="1227"/>
        <v>0</v>
      </c>
      <c r="BG4565" s="13"/>
      <c r="BH4565" s="13">
        <f t="shared" si="1228"/>
        <v>70488.701001315436</v>
      </c>
      <c r="BI4565" s="13">
        <f t="shared" si="1229"/>
        <v>70500</v>
      </c>
      <c r="BJ4565" s="13">
        <v>70800</v>
      </c>
    </row>
    <row r="4566" spans="1:62" x14ac:dyDescent="0.25">
      <c r="A4566" t="s">
        <v>4246</v>
      </c>
      <c r="B4566" s="13">
        <v>240</v>
      </c>
      <c r="C4566">
        <v>551741</v>
      </c>
      <c r="D4566">
        <v>1</v>
      </c>
      <c r="E4566">
        <v>0</v>
      </c>
      <c r="F4566">
        <v>0</v>
      </c>
      <c r="G4566">
        <v>0</v>
      </c>
      <c r="H4566">
        <v>0</v>
      </c>
      <c r="I4566" t="s">
        <v>23</v>
      </c>
      <c r="J4566">
        <v>551953</v>
      </c>
      <c r="K4566" t="s">
        <v>182</v>
      </c>
      <c r="L4566">
        <v>551953</v>
      </c>
      <c r="M4566" t="s">
        <v>182</v>
      </c>
      <c r="N4566">
        <v>551953</v>
      </c>
      <c r="O4566" t="s">
        <v>182</v>
      </c>
      <c r="P4566">
        <v>551953</v>
      </c>
      <c r="Q4566" t="s">
        <v>182</v>
      </c>
      <c r="R4566" s="13">
        <v>70488.701001315436</v>
      </c>
      <c r="S4566" s="13"/>
      <c r="T4566" s="13"/>
      <c r="U4566" s="13"/>
      <c r="V4566" s="13">
        <f t="shared" si="1213"/>
        <v>0</v>
      </c>
      <c r="W4566" s="13"/>
      <c r="X4566" s="13">
        <f t="shared" si="1214"/>
        <v>0</v>
      </c>
      <c r="Y4566" s="13"/>
      <c r="Z4566" s="13">
        <f t="shared" si="1215"/>
        <v>0</v>
      </c>
      <c r="AA4566" s="13"/>
      <c r="AB4566" s="13">
        <f t="shared" si="1216"/>
        <v>0</v>
      </c>
      <c r="AC4566" s="13"/>
      <c r="AD4566" s="13"/>
      <c r="AE4566" s="13"/>
      <c r="AF4566" s="13"/>
      <c r="AG4566" s="13"/>
      <c r="AH4566" s="13"/>
      <c r="AI4566" s="13"/>
      <c r="AJ4566" s="13"/>
      <c r="AK4566" s="13">
        <f t="shared" si="1217"/>
        <v>0</v>
      </c>
      <c r="AL4566" s="13"/>
      <c r="AM4566" s="13">
        <f t="shared" si="1218"/>
        <v>0</v>
      </c>
      <c r="AN4566" s="13"/>
      <c r="AO4566" s="13">
        <v>0</v>
      </c>
      <c r="AP4566" s="13">
        <f t="shared" si="1219"/>
        <v>0</v>
      </c>
      <c r="AQ4566" s="13"/>
      <c r="AR4566" s="13">
        <f t="shared" si="1220"/>
        <v>0</v>
      </c>
      <c r="AS4566" s="13"/>
      <c r="AT4566" s="13">
        <f t="shared" si="1221"/>
        <v>0</v>
      </c>
      <c r="AU4566" s="13"/>
      <c r="AV4566" s="13">
        <f t="shared" si="1222"/>
        <v>0</v>
      </c>
      <c r="AW4566" s="13"/>
      <c r="AX4566" s="13">
        <f t="shared" si="1223"/>
        <v>0</v>
      </c>
      <c r="AY4566" s="13"/>
      <c r="AZ4566" s="13">
        <f t="shared" si="1224"/>
        <v>0</v>
      </c>
      <c r="BA4566" s="13"/>
      <c r="BB4566" s="13">
        <f t="shared" si="1225"/>
        <v>0</v>
      </c>
      <c r="BC4566" s="13"/>
      <c r="BD4566" s="13">
        <f t="shared" si="1226"/>
        <v>0</v>
      </c>
      <c r="BE4566" s="13"/>
      <c r="BF4566" s="13">
        <f t="shared" si="1227"/>
        <v>0</v>
      </c>
      <c r="BG4566" s="13"/>
      <c r="BH4566" s="13">
        <f t="shared" si="1228"/>
        <v>70488.701001315436</v>
      </c>
      <c r="BI4566" s="13">
        <f t="shared" si="1229"/>
        <v>70500</v>
      </c>
      <c r="BJ4566" s="13">
        <v>70800</v>
      </c>
    </row>
    <row r="4567" spans="1:62" x14ac:dyDescent="0.25">
      <c r="A4567" t="s">
        <v>4247</v>
      </c>
      <c r="B4567" s="13">
        <v>215</v>
      </c>
      <c r="C4567">
        <v>566845</v>
      </c>
      <c r="D4567">
        <v>1</v>
      </c>
      <c r="E4567">
        <v>0</v>
      </c>
      <c r="F4567">
        <v>0</v>
      </c>
      <c r="G4567">
        <v>0</v>
      </c>
      <c r="H4567">
        <v>0</v>
      </c>
      <c r="I4567" t="s">
        <v>110</v>
      </c>
      <c r="J4567">
        <v>560120</v>
      </c>
      <c r="K4567" t="s">
        <v>338</v>
      </c>
      <c r="L4567">
        <v>560120</v>
      </c>
      <c r="M4567" t="s">
        <v>338</v>
      </c>
      <c r="N4567">
        <v>560120</v>
      </c>
      <c r="O4567" t="s">
        <v>338</v>
      </c>
      <c r="P4567">
        <v>559717</v>
      </c>
      <c r="Q4567" t="s">
        <v>336</v>
      </c>
      <c r="R4567" s="13">
        <v>70488.701001315436</v>
      </c>
      <c r="S4567" s="13"/>
      <c r="T4567" s="13"/>
      <c r="U4567" s="13"/>
      <c r="V4567" s="13">
        <f t="shared" si="1213"/>
        <v>0</v>
      </c>
      <c r="W4567" s="13"/>
      <c r="X4567" s="13">
        <f t="shared" si="1214"/>
        <v>0</v>
      </c>
      <c r="Y4567" s="13"/>
      <c r="Z4567" s="13">
        <f t="shared" si="1215"/>
        <v>0</v>
      </c>
      <c r="AA4567" s="13"/>
      <c r="AB4567" s="13">
        <f t="shared" si="1216"/>
        <v>0</v>
      </c>
      <c r="AC4567" s="13"/>
      <c r="AD4567" s="13"/>
      <c r="AE4567" s="13"/>
      <c r="AF4567" s="13"/>
      <c r="AG4567" s="13"/>
      <c r="AH4567" s="13"/>
      <c r="AI4567" s="13"/>
      <c r="AJ4567" s="13"/>
      <c r="AK4567" s="13">
        <f t="shared" si="1217"/>
        <v>0</v>
      </c>
      <c r="AL4567" s="13"/>
      <c r="AM4567" s="13">
        <f t="shared" si="1218"/>
        <v>0</v>
      </c>
      <c r="AN4567" s="13"/>
      <c r="AO4567" s="13">
        <v>0</v>
      </c>
      <c r="AP4567" s="13">
        <f t="shared" si="1219"/>
        <v>0</v>
      </c>
      <c r="AQ4567" s="13"/>
      <c r="AR4567" s="13">
        <f t="shared" si="1220"/>
        <v>0</v>
      </c>
      <c r="AS4567" s="13"/>
      <c r="AT4567" s="13">
        <f t="shared" si="1221"/>
        <v>0</v>
      </c>
      <c r="AU4567" s="13"/>
      <c r="AV4567" s="13">
        <f t="shared" si="1222"/>
        <v>0</v>
      </c>
      <c r="AW4567" s="13"/>
      <c r="AX4567" s="13">
        <f t="shared" si="1223"/>
        <v>0</v>
      </c>
      <c r="AY4567" s="13"/>
      <c r="AZ4567" s="13">
        <f t="shared" si="1224"/>
        <v>0</v>
      </c>
      <c r="BA4567" s="13"/>
      <c r="BB4567" s="13">
        <f t="shared" si="1225"/>
        <v>0</v>
      </c>
      <c r="BC4567" s="13"/>
      <c r="BD4567" s="13">
        <f t="shared" si="1226"/>
        <v>0</v>
      </c>
      <c r="BE4567" s="13"/>
      <c r="BF4567" s="13">
        <f t="shared" si="1227"/>
        <v>0</v>
      </c>
      <c r="BG4567" s="13"/>
      <c r="BH4567" s="13">
        <f t="shared" si="1228"/>
        <v>70488.701001315436</v>
      </c>
      <c r="BI4567" s="13">
        <f t="shared" si="1229"/>
        <v>70500</v>
      </c>
      <c r="BJ4567" s="13">
        <v>70800</v>
      </c>
    </row>
    <row r="4568" spans="1:62" x14ac:dyDescent="0.25">
      <c r="A4568" t="s">
        <v>4248</v>
      </c>
      <c r="B4568" s="13">
        <v>165</v>
      </c>
      <c r="C4568">
        <v>553085</v>
      </c>
      <c r="D4568">
        <v>1</v>
      </c>
      <c r="E4568">
        <v>0</v>
      </c>
      <c r="F4568">
        <v>0</v>
      </c>
      <c r="G4568">
        <v>0</v>
      </c>
      <c r="H4568">
        <v>0</v>
      </c>
      <c r="I4568" t="s">
        <v>23</v>
      </c>
      <c r="J4568">
        <v>552470</v>
      </c>
      <c r="K4568" t="s">
        <v>1293</v>
      </c>
      <c r="L4568">
        <v>552046</v>
      </c>
      <c r="M4568" t="s">
        <v>136</v>
      </c>
      <c r="N4568">
        <v>552046</v>
      </c>
      <c r="O4568" t="s">
        <v>136</v>
      </c>
      <c r="P4568">
        <v>552046</v>
      </c>
      <c r="Q4568" t="s">
        <v>136</v>
      </c>
      <c r="R4568" s="13">
        <v>70488.701001315436</v>
      </c>
      <c r="S4568" s="13"/>
      <c r="T4568" s="13"/>
      <c r="U4568" s="13"/>
      <c r="V4568" s="13">
        <f t="shared" si="1213"/>
        <v>0</v>
      </c>
      <c r="W4568" s="13"/>
      <c r="X4568" s="13">
        <f t="shared" si="1214"/>
        <v>0</v>
      </c>
      <c r="Y4568" s="13"/>
      <c r="Z4568" s="13">
        <f t="shared" si="1215"/>
        <v>0</v>
      </c>
      <c r="AA4568" s="13"/>
      <c r="AB4568" s="13">
        <f t="shared" si="1216"/>
        <v>0</v>
      </c>
      <c r="AC4568" s="13"/>
      <c r="AD4568" s="13"/>
      <c r="AE4568" s="13"/>
      <c r="AF4568" s="13"/>
      <c r="AG4568" s="13"/>
      <c r="AH4568" s="13"/>
      <c r="AI4568" s="13"/>
      <c r="AJ4568" s="13"/>
      <c r="AK4568" s="13">
        <f t="shared" si="1217"/>
        <v>0</v>
      </c>
      <c r="AL4568" s="13"/>
      <c r="AM4568" s="13">
        <f t="shared" si="1218"/>
        <v>0</v>
      </c>
      <c r="AN4568" s="13"/>
      <c r="AO4568" s="13">
        <v>0</v>
      </c>
      <c r="AP4568" s="13">
        <f t="shared" si="1219"/>
        <v>0</v>
      </c>
      <c r="AQ4568" s="13"/>
      <c r="AR4568" s="13">
        <f t="shared" si="1220"/>
        <v>0</v>
      </c>
      <c r="AS4568" s="13"/>
      <c r="AT4568" s="13">
        <f t="shared" si="1221"/>
        <v>0</v>
      </c>
      <c r="AU4568" s="13"/>
      <c r="AV4568" s="13">
        <f t="shared" si="1222"/>
        <v>0</v>
      </c>
      <c r="AW4568" s="13"/>
      <c r="AX4568" s="13">
        <f t="shared" si="1223"/>
        <v>0</v>
      </c>
      <c r="AY4568" s="13"/>
      <c r="AZ4568" s="13">
        <f t="shared" si="1224"/>
        <v>0</v>
      </c>
      <c r="BA4568" s="13"/>
      <c r="BB4568" s="13">
        <f t="shared" si="1225"/>
        <v>0</v>
      </c>
      <c r="BC4568" s="13"/>
      <c r="BD4568" s="13">
        <f t="shared" si="1226"/>
        <v>0</v>
      </c>
      <c r="BE4568" s="13"/>
      <c r="BF4568" s="13">
        <f t="shared" si="1227"/>
        <v>0</v>
      </c>
      <c r="BG4568" s="13"/>
      <c r="BH4568" s="13">
        <f t="shared" si="1228"/>
        <v>70488.701001315436</v>
      </c>
      <c r="BI4568" s="13">
        <f t="shared" si="1229"/>
        <v>70500</v>
      </c>
      <c r="BJ4568" s="13">
        <v>70800</v>
      </c>
    </row>
    <row r="4569" spans="1:62" x14ac:dyDescent="0.25">
      <c r="A4569" t="s">
        <v>4250</v>
      </c>
      <c r="B4569" s="13">
        <v>647</v>
      </c>
      <c r="C4569">
        <v>557030</v>
      </c>
      <c r="D4569">
        <v>1</v>
      </c>
      <c r="E4569">
        <v>0</v>
      </c>
      <c r="F4569">
        <v>0</v>
      </c>
      <c r="G4569">
        <v>0</v>
      </c>
      <c r="H4569">
        <v>0</v>
      </c>
      <c r="I4569" t="s">
        <v>26</v>
      </c>
      <c r="J4569">
        <v>535451</v>
      </c>
      <c r="K4569" t="s">
        <v>285</v>
      </c>
      <c r="L4569">
        <v>535451</v>
      </c>
      <c r="M4569" t="s">
        <v>285</v>
      </c>
      <c r="N4569">
        <v>535451</v>
      </c>
      <c r="O4569" t="s">
        <v>285</v>
      </c>
      <c r="P4569">
        <v>535419</v>
      </c>
      <c r="Q4569" t="s">
        <v>130</v>
      </c>
      <c r="R4569" s="13">
        <v>150690.30502733332</v>
      </c>
      <c r="S4569" s="13"/>
      <c r="T4569" s="13"/>
      <c r="U4569" s="13"/>
      <c r="V4569" s="13">
        <f t="shared" si="1213"/>
        <v>0</v>
      </c>
      <c r="W4569" s="13"/>
      <c r="X4569" s="13">
        <f t="shared" si="1214"/>
        <v>0</v>
      </c>
      <c r="Y4569" s="13"/>
      <c r="Z4569" s="13">
        <f t="shared" si="1215"/>
        <v>0</v>
      </c>
      <c r="AA4569" s="13"/>
      <c r="AB4569" s="13">
        <f t="shared" si="1216"/>
        <v>0</v>
      </c>
      <c r="AC4569" s="13"/>
      <c r="AD4569" s="13"/>
      <c r="AE4569" s="13"/>
      <c r="AF4569" s="13"/>
      <c r="AG4569" s="13"/>
      <c r="AH4569" s="13"/>
      <c r="AI4569" s="13"/>
      <c r="AJ4569" s="13"/>
      <c r="AK4569" s="13">
        <f t="shared" si="1217"/>
        <v>0</v>
      </c>
      <c r="AL4569" s="13"/>
      <c r="AM4569" s="13">
        <f t="shared" si="1218"/>
        <v>0</v>
      </c>
      <c r="AN4569" s="13"/>
      <c r="AO4569" s="13">
        <v>0</v>
      </c>
      <c r="AP4569" s="13">
        <f t="shared" si="1219"/>
        <v>0</v>
      </c>
      <c r="AQ4569" s="13"/>
      <c r="AR4569" s="13">
        <f t="shared" si="1220"/>
        <v>0</v>
      </c>
      <c r="AS4569" s="13"/>
      <c r="AT4569" s="13">
        <f t="shared" si="1221"/>
        <v>0</v>
      </c>
      <c r="AU4569" s="13"/>
      <c r="AV4569" s="13">
        <f t="shared" si="1222"/>
        <v>0</v>
      </c>
      <c r="AW4569" s="13"/>
      <c r="AX4569" s="13">
        <f t="shared" si="1223"/>
        <v>0</v>
      </c>
      <c r="AY4569" s="13"/>
      <c r="AZ4569" s="13">
        <f t="shared" si="1224"/>
        <v>0</v>
      </c>
      <c r="BA4569" s="13"/>
      <c r="BB4569" s="13">
        <f t="shared" si="1225"/>
        <v>0</v>
      </c>
      <c r="BC4569" s="13"/>
      <c r="BD4569" s="13">
        <f t="shared" si="1226"/>
        <v>0</v>
      </c>
      <c r="BE4569" s="13"/>
      <c r="BF4569" s="13">
        <f t="shared" si="1227"/>
        <v>0</v>
      </c>
      <c r="BG4569" s="13"/>
      <c r="BH4569" s="13">
        <f t="shared" si="1228"/>
        <v>150690.30502733332</v>
      </c>
      <c r="BI4569" s="13">
        <f t="shared" si="1229"/>
        <v>150700</v>
      </c>
      <c r="BJ4569" s="13">
        <v>150100</v>
      </c>
    </row>
    <row r="4570" spans="1:62" x14ac:dyDescent="0.25">
      <c r="A4570" t="s">
        <v>4250</v>
      </c>
      <c r="B4570" s="13">
        <v>91</v>
      </c>
      <c r="C4570">
        <v>548324</v>
      </c>
      <c r="D4570">
        <v>1</v>
      </c>
      <c r="E4570">
        <v>0</v>
      </c>
      <c r="F4570">
        <v>0</v>
      </c>
      <c r="G4570">
        <v>0</v>
      </c>
      <c r="H4570">
        <v>0</v>
      </c>
      <c r="I4570" t="s">
        <v>75</v>
      </c>
      <c r="J4570">
        <v>568414</v>
      </c>
      <c r="K4570" t="s">
        <v>123</v>
      </c>
      <c r="L4570">
        <v>568414</v>
      </c>
      <c r="M4570" t="s">
        <v>123</v>
      </c>
      <c r="N4570">
        <v>568414</v>
      </c>
      <c r="O4570" t="s">
        <v>123</v>
      </c>
      <c r="P4570">
        <v>568414</v>
      </c>
      <c r="Q4570" t="s">
        <v>123</v>
      </c>
      <c r="R4570" s="13">
        <v>70488.701001315436</v>
      </c>
      <c r="S4570" s="13"/>
      <c r="T4570" s="13"/>
      <c r="U4570" s="13"/>
      <c r="V4570" s="13">
        <f t="shared" si="1213"/>
        <v>0</v>
      </c>
      <c r="W4570" s="13"/>
      <c r="X4570" s="13">
        <f t="shared" si="1214"/>
        <v>0</v>
      </c>
      <c r="Y4570" s="13"/>
      <c r="Z4570" s="13">
        <f t="shared" si="1215"/>
        <v>0</v>
      </c>
      <c r="AA4570" s="13"/>
      <c r="AB4570" s="13">
        <f t="shared" si="1216"/>
        <v>0</v>
      </c>
      <c r="AC4570" s="13"/>
      <c r="AD4570" s="13"/>
      <c r="AE4570" s="13"/>
      <c r="AF4570" s="13"/>
      <c r="AG4570" s="13"/>
      <c r="AH4570" s="13"/>
      <c r="AI4570" s="13"/>
      <c r="AJ4570" s="13"/>
      <c r="AK4570" s="13">
        <f t="shared" si="1217"/>
        <v>0</v>
      </c>
      <c r="AL4570" s="13"/>
      <c r="AM4570" s="13">
        <f t="shared" si="1218"/>
        <v>0</v>
      </c>
      <c r="AN4570" s="13"/>
      <c r="AO4570" s="13">
        <v>0</v>
      </c>
      <c r="AP4570" s="13">
        <f t="shared" si="1219"/>
        <v>0</v>
      </c>
      <c r="AQ4570" s="13"/>
      <c r="AR4570" s="13">
        <f t="shared" si="1220"/>
        <v>0</v>
      </c>
      <c r="AS4570" s="13"/>
      <c r="AT4570" s="13">
        <f t="shared" si="1221"/>
        <v>0</v>
      </c>
      <c r="AU4570" s="13"/>
      <c r="AV4570" s="13">
        <f t="shared" si="1222"/>
        <v>0</v>
      </c>
      <c r="AW4570" s="13"/>
      <c r="AX4570" s="13">
        <f t="shared" si="1223"/>
        <v>0</v>
      </c>
      <c r="AY4570" s="13"/>
      <c r="AZ4570" s="13">
        <f t="shared" si="1224"/>
        <v>0</v>
      </c>
      <c r="BA4570" s="13"/>
      <c r="BB4570" s="13">
        <f t="shared" si="1225"/>
        <v>0</v>
      </c>
      <c r="BC4570" s="13"/>
      <c r="BD4570" s="13">
        <f t="shared" si="1226"/>
        <v>0</v>
      </c>
      <c r="BE4570" s="13"/>
      <c r="BF4570" s="13">
        <f t="shared" si="1227"/>
        <v>0</v>
      </c>
      <c r="BG4570" s="13"/>
      <c r="BH4570" s="13">
        <f t="shared" si="1228"/>
        <v>70488.701001315436</v>
      </c>
      <c r="BI4570" s="13">
        <f t="shared" si="1229"/>
        <v>70500</v>
      </c>
      <c r="BJ4570" s="13">
        <v>70800</v>
      </c>
    </row>
    <row r="4571" spans="1:62" x14ac:dyDescent="0.25">
      <c r="A4571" t="s">
        <v>4251</v>
      </c>
      <c r="B4571" s="13">
        <v>534</v>
      </c>
      <c r="C4571">
        <v>586544</v>
      </c>
      <c r="D4571">
        <v>1</v>
      </c>
      <c r="E4571">
        <v>0</v>
      </c>
      <c r="F4571">
        <v>0</v>
      </c>
      <c r="G4571">
        <v>0</v>
      </c>
      <c r="H4571">
        <v>0</v>
      </c>
      <c r="I4571" t="s">
        <v>30</v>
      </c>
      <c r="J4571">
        <v>586307</v>
      </c>
      <c r="K4571" t="s">
        <v>71</v>
      </c>
      <c r="L4571">
        <v>586307</v>
      </c>
      <c r="M4571" t="s">
        <v>71</v>
      </c>
      <c r="N4571">
        <v>586307</v>
      </c>
      <c r="O4571" t="s">
        <v>71</v>
      </c>
      <c r="P4571">
        <v>586307</v>
      </c>
      <c r="Q4571" t="s">
        <v>71</v>
      </c>
      <c r="R4571" s="13">
        <v>124684.86023251036</v>
      </c>
      <c r="S4571" s="13"/>
      <c r="T4571" s="13"/>
      <c r="U4571" s="13"/>
      <c r="V4571" s="13">
        <f t="shared" si="1213"/>
        <v>0</v>
      </c>
      <c r="W4571" s="13"/>
      <c r="X4571" s="13">
        <f t="shared" si="1214"/>
        <v>0</v>
      </c>
      <c r="Y4571" s="13"/>
      <c r="Z4571" s="13">
        <f t="shared" si="1215"/>
        <v>0</v>
      </c>
      <c r="AA4571" s="13"/>
      <c r="AB4571" s="13">
        <f t="shared" si="1216"/>
        <v>0</v>
      </c>
      <c r="AC4571" s="13"/>
      <c r="AD4571" s="13"/>
      <c r="AE4571" s="13"/>
      <c r="AF4571" s="13"/>
      <c r="AG4571" s="13"/>
      <c r="AH4571" s="13"/>
      <c r="AI4571" s="13"/>
      <c r="AJ4571" s="13"/>
      <c r="AK4571" s="13">
        <f t="shared" si="1217"/>
        <v>0</v>
      </c>
      <c r="AL4571" s="13"/>
      <c r="AM4571" s="13">
        <f t="shared" si="1218"/>
        <v>0</v>
      </c>
      <c r="AN4571" s="13"/>
      <c r="AO4571" s="13">
        <v>0</v>
      </c>
      <c r="AP4571" s="13">
        <f t="shared" si="1219"/>
        <v>0</v>
      </c>
      <c r="AQ4571" s="13"/>
      <c r="AR4571" s="13">
        <f t="shared" si="1220"/>
        <v>0</v>
      </c>
      <c r="AS4571" s="13"/>
      <c r="AT4571" s="13">
        <f t="shared" si="1221"/>
        <v>0</v>
      </c>
      <c r="AU4571" s="13"/>
      <c r="AV4571" s="13">
        <f t="shared" si="1222"/>
        <v>0</v>
      </c>
      <c r="AW4571" s="13"/>
      <c r="AX4571" s="13">
        <f t="shared" si="1223"/>
        <v>0</v>
      </c>
      <c r="AY4571" s="13"/>
      <c r="AZ4571" s="13">
        <f t="shared" si="1224"/>
        <v>0</v>
      </c>
      <c r="BA4571" s="13"/>
      <c r="BB4571" s="13">
        <f t="shared" si="1225"/>
        <v>0</v>
      </c>
      <c r="BC4571" s="13"/>
      <c r="BD4571" s="13">
        <f t="shared" si="1226"/>
        <v>0</v>
      </c>
      <c r="BE4571" s="13"/>
      <c r="BF4571" s="13">
        <f t="shared" si="1227"/>
        <v>0</v>
      </c>
      <c r="BG4571" s="13"/>
      <c r="BH4571" s="13">
        <f t="shared" si="1228"/>
        <v>124684.86023251036</v>
      </c>
      <c r="BI4571" s="13">
        <f t="shared" si="1229"/>
        <v>124700</v>
      </c>
      <c r="BJ4571" s="13">
        <v>127900</v>
      </c>
    </row>
    <row r="4572" spans="1:62" x14ac:dyDescent="0.25">
      <c r="A4572" t="s">
        <v>4252</v>
      </c>
      <c r="B4572" s="13">
        <v>719</v>
      </c>
      <c r="C4572">
        <v>553484</v>
      </c>
      <c r="D4572">
        <v>1</v>
      </c>
      <c r="E4572">
        <v>0</v>
      </c>
      <c r="F4572">
        <v>0</v>
      </c>
      <c r="G4572">
        <v>0</v>
      </c>
      <c r="H4572">
        <v>0</v>
      </c>
      <c r="I4572" t="s">
        <v>61</v>
      </c>
      <c r="J4572">
        <v>541575</v>
      </c>
      <c r="K4572" t="s">
        <v>1100</v>
      </c>
      <c r="L4572">
        <v>536148</v>
      </c>
      <c r="M4572" t="s">
        <v>310</v>
      </c>
      <c r="N4572">
        <v>536148</v>
      </c>
      <c r="O4572" t="s">
        <v>310</v>
      </c>
      <c r="P4572">
        <v>536385</v>
      </c>
      <c r="Q4572" t="s">
        <v>249</v>
      </c>
      <c r="R4572" s="13">
        <v>167211.10085006742</v>
      </c>
      <c r="S4572" s="13"/>
      <c r="T4572" s="13"/>
      <c r="U4572" s="13"/>
      <c r="V4572" s="13">
        <f t="shared" si="1213"/>
        <v>0</v>
      </c>
      <c r="W4572" s="13"/>
      <c r="X4572" s="13">
        <f t="shared" si="1214"/>
        <v>0</v>
      </c>
      <c r="Y4572" s="13"/>
      <c r="Z4572" s="13">
        <f t="shared" si="1215"/>
        <v>0</v>
      </c>
      <c r="AA4572" s="13"/>
      <c r="AB4572" s="13">
        <f t="shared" si="1216"/>
        <v>0</v>
      </c>
      <c r="AC4572" s="13"/>
      <c r="AD4572" s="13"/>
      <c r="AE4572" s="13"/>
      <c r="AF4572" s="13"/>
      <c r="AG4572" s="13"/>
      <c r="AH4572" s="13"/>
      <c r="AI4572" s="13"/>
      <c r="AJ4572" s="13"/>
      <c r="AK4572" s="13">
        <f t="shared" si="1217"/>
        <v>0</v>
      </c>
      <c r="AL4572" s="13"/>
      <c r="AM4572" s="13">
        <f t="shared" si="1218"/>
        <v>0</v>
      </c>
      <c r="AN4572" s="13"/>
      <c r="AO4572" s="13">
        <v>0</v>
      </c>
      <c r="AP4572" s="13">
        <f t="shared" si="1219"/>
        <v>0</v>
      </c>
      <c r="AQ4572" s="13"/>
      <c r="AR4572" s="13">
        <f t="shared" si="1220"/>
        <v>0</v>
      </c>
      <c r="AS4572" s="13"/>
      <c r="AT4572" s="13">
        <f t="shared" si="1221"/>
        <v>0</v>
      </c>
      <c r="AU4572" s="13"/>
      <c r="AV4572" s="13">
        <f t="shared" si="1222"/>
        <v>0</v>
      </c>
      <c r="AW4572" s="13"/>
      <c r="AX4572" s="13">
        <f t="shared" si="1223"/>
        <v>0</v>
      </c>
      <c r="AY4572" s="13"/>
      <c r="AZ4572" s="13">
        <f t="shared" si="1224"/>
        <v>0</v>
      </c>
      <c r="BA4572" s="13"/>
      <c r="BB4572" s="13">
        <f t="shared" si="1225"/>
        <v>0</v>
      </c>
      <c r="BC4572" s="13"/>
      <c r="BD4572" s="13">
        <f t="shared" si="1226"/>
        <v>0</v>
      </c>
      <c r="BE4572" s="13"/>
      <c r="BF4572" s="13">
        <f t="shared" si="1227"/>
        <v>0</v>
      </c>
      <c r="BG4572" s="13"/>
      <c r="BH4572" s="13">
        <f t="shared" si="1228"/>
        <v>167211.10085006742</v>
      </c>
      <c r="BI4572" s="13">
        <f t="shared" si="1229"/>
        <v>167200</v>
      </c>
      <c r="BJ4572" s="13">
        <v>168100</v>
      </c>
    </row>
    <row r="4573" spans="1:62" x14ac:dyDescent="0.25">
      <c r="A4573" t="s">
        <v>4253</v>
      </c>
      <c r="B4573" s="13">
        <v>121</v>
      </c>
      <c r="C4573">
        <v>596752</v>
      </c>
      <c r="D4573">
        <v>1</v>
      </c>
      <c r="E4573">
        <v>0</v>
      </c>
      <c r="F4573">
        <v>0</v>
      </c>
      <c r="G4573">
        <v>0</v>
      </c>
      <c r="H4573">
        <v>0</v>
      </c>
      <c r="I4573" t="s">
        <v>75</v>
      </c>
      <c r="J4573">
        <v>596884</v>
      </c>
      <c r="K4573" t="s">
        <v>2526</v>
      </c>
      <c r="L4573">
        <v>595411</v>
      </c>
      <c r="M4573" t="s">
        <v>455</v>
      </c>
      <c r="N4573">
        <v>595411</v>
      </c>
      <c r="O4573" t="s">
        <v>455</v>
      </c>
      <c r="P4573">
        <v>595411</v>
      </c>
      <c r="Q4573" t="s">
        <v>455</v>
      </c>
      <c r="R4573" s="13">
        <v>70488.701001315436</v>
      </c>
      <c r="S4573" s="13"/>
      <c r="T4573" s="13"/>
      <c r="U4573" s="13"/>
      <c r="V4573" s="13">
        <f t="shared" si="1213"/>
        <v>0</v>
      </c>
      <c r="W4573" s="13"/>
      <c r="X4573" s="13">
        <f t="shared" si="1214"/>
        <v>0</v>
      </c>
      <c r="Y4573" s="13"/>
      <c r="Z4573" s="13">
        <f t="shared" si="1215"/>
        <v>0</v>
      </c>
      <c r="AA4573" s="13"/>
      <c r="AB4573" s="13">
        <f t="shared" si="1216"/>
        <v>0</v>
      </c>
      <c r="AC4573" s="13"/>
      <c r="AD4573" s="13"/>
      <c r="AE4573" s="13"/>
      <c r="AF4573" s="13"/>
      <c r="AG4573" s="13"/>
      <c r="AH4573" s="13"/>
      <c r="AI4573" s="13"/>
      <c r="AJ4573" s="13"/>
      <c r="AK4573" s="13">
        <f t="shared" si="1217"/>
        <v>0</v>
      </c>
      <c r="AL4573" s="13"/>
      <c r="AM4573" s="13">
        <f t="shared" si="1218"/>
        <v>0</v>
      </c>
      <c r="AN4573" s="13"/>
      <c r="AO4573" s="13">
        <v>0</v>
      </c>
      <c r="AP4573" s="13">
        <f t="shared" si="1219"/>
        <v>0</v>
      </c>
      <c r="AQ4573" s="13"/>
      <c r="AR4573" s="13">
        <f t="shared" si="1220"/>
        <v>0</v>
      </c>
      <c r="AS4573" s="13"/>
      <c r="AT4573" s="13">
        <f t="shared" si="1221"/>
        <v>0</v>
      </c>
      <c r="AU4573" s="13"/>
      <c r="AV4573" s="13">
        <f t="shared" si="1222"/>
        <v>0</v>
      </c>
      <c r="AW4573" s="13"/>
      <c r="AX4573" s="13">
        <f t="shared" si="1223"/>
        <v>0</v>
      </c>
      <c r="AY4573" s="13"/>
      <c r="AZ4573" s="13">
        <f t="shared" si="1224"/>
        <v>0</v>
      </c>
      <c r="BA4573" s="13"/>
      <c r="BB4573" s="13">
        <f t="shared" si="1225"/>
        <v>0</v>
      </c>
      <c r="BC4573" s="13"/>
      <c r="BD4573" s="13">
        <f t="shared" si="1226"/>
        <v>0</v>
      </c>
      <c r="BE4573" s="13"/>
      <c r="BF4573" s="13">
        <f t="shared" si="1227"/>
        <v>0</v>
      </c>
      <c r="BG4573" s="13"/>
      <c r="BH4573" s="13">
        <f t="shared" si="1228"/>
        <v>70488.701001315436</v>
      </c>
      <c r="BI4573" s="13">
        <f t="shared" si="1229"/>
        <v>70500</v>
      </c>
      <c r="BJ4573" s="13">
        <v>70800</v>
      </c>
    </row>
    <row r="4574" spans="1:62" x14ac:dyDescent="0.25">
      <c r="A4574" t="s">
        <v>4254</v>
      </c>
      <c r="B4574" s="13">
        <v>407</v>
      </c>
      <c r="C4574">
        <v>580929</v>
      </c>
      <c r="D4574">
        <v>1</v>
      </c>
      <c r="E4574">
        <v>0</v>
      </c>
      <c r="F4574">
        <v>0</v>
      </c>
      <c r="G4574">
        <v>0</v>
      </c>
      <c r="H4574">
        <v>0</v>
      </c>
      <c r="I4574" t="s">
        <v>41</v>
      </c>
      <c r="J4574">
        <v>580350</v>
      </c>
      <c r="K4574" t="s">
        <v>322</v>
      </c>
      <c r="L4574">
        <v>580350</v>
      </c>
      <c r="M4574" t="s">
        <v>322</v>
      </c>
      <c r="N4574">
        <v>580350</v>
      </c>
      <c r="O4574" t="s">
        <v>322</v>
      </c>
      <c r="P4574">
        <v>581186</v>
      </c>
      <c r="Q4574" t="s">
        <v>323</v>
      </c>
      <c r="R4574" s="13">
        <v>95333.728303446333</v>
      </c>
      <c r="S4574" s="13"/>
      <c r="T4574" s="13"/>
      <c r="U4574" s="13"/>
      <c r="V4574" s="13">
        <f t="shared" si="1213"/>
        <v>0</v>
      </c>
      <c r="W4574" s="13"/>
      <c r="X4574" s="13">
        <f t="shared" si="1214"/>
        <v>0</v>
      </c>
      <c r="Y4574" s="13"/>
      <c r="Z4574" s="13">
        <f t="shared" si="1215"/>
        <v>0</v>
      </c>
      <c r="AA4574" s="13"/>
      <c r="AB4574" s="13">
        <f t="shared" si="1216"/>
        <v>0</v>
      </c>
      <c r="AC4574" s="13"/>
      <c r="AD4574" s="13"/>
      <c r="AE4574" s="13"/>
      <c r="AF4574" s="13"/>
      <c r="AG4574" s="13"/>
      <c r="AH4574" s="13"/>
      <c r="AI4574" s="13"/>
      <c r="AJ4574" s="13"/>
      <c r="AK4574" s="13">
        <f t="shared" si="1217"/>
        <v>0</v>
      </c>
      <c r="AL4574" s="13"/>
      <c r="AM4574" s="13">
        <f t="shared" si="1218"/>
        <v>0</v>
      </c>
      <c r="AN4574" s="13"/>
      <c r="AO4574" s="13">
        <v>0</v>
      </c>
      <c r="AP4574" s="13">
        <f t="shared" si="1219"/>
        <v>0</v>
      </c>
      <c r="AQ4574" s="13"/>
      <c r="AR4574" s="13">
        <f t="shared" si="1220"/>
        <v>0</v>
      </c>
      <c r="AS4574" s="13"/>
      <c r="AT4574" s="13">
        <f t="shared" si="1221"/>
        <v>0</v>
      </c>
      <c r="AU4574" s="13"/>
      <c r="AV4574" s="13">
        <f t="shared" si="1222"/>
        <v>0</v>
      </c>
      <c r="AW4574" s="13"/>
      <c r="AX4574" s="13">
        <f t="shared" si="1223"/>
        <v>0</v>
      </c>
      <c r="AY4574" s="13"/>
      <c r="AZ4574" s="13">
        <f t="shared" si="1224"/>
        <v>0</v>
      </c>
      <c r="BA4574" s="13"/>
      <c r="BB4574" s="13">
        <f t="shared" si="1225"/>
        <v>0</v>
      </c>
      <c r="BC4574" s="13"/>
      <c r="BD4574" s="13">
        <f t="shared" si="1226"/>
        <v>0</v>
      </c>
      <c r="BE4574" s="13"/>
      <c r="BF4574" s="13">
        <f t="shared" si="1227"/>
        <v>0</v>
      </c>
      <c r="BG4574" s="13"/>
      <c r="BH4574" s="13">
        <f t="shared" si="1228"/>
        <v>95333.728303446333</v>
      </c>
      <c r="BI4574" s="13">
        <f t="shared" si="1229"/>
        <v>95300</v>
      </c>
      <c r="BJ4574" s="13">
        <v>97100</v>
      </c>
    </row>
    <row r="4575" spans="1:62" x14ac:dyDescent="0.25">
      <c r="A4575" t="s">
        <v>4255</v>
      </c>
      <c r="B4575" s="13">
        <v>255</v>
      </c>
      <c r="C4575">
        <v>506664</v>
      </c>
      <c r="D4575">
        <v>1</v>
      </c>
      <c r="E4575">
        <v>0</v>
      </c>
      <c r="F4575">
        <v>0</v>
      </c>
      <c r="G4575">
        <v>0</v>
      </c>
      <c r="H4575">
        <v>0</v>
      </c>
      <c r="I4575" t="s">
        <v>110</v>
      </c>
      <c r="J4575">
        <v>559997</v>
      </c>
      <c r="K4575" t="s">
        <v>2352</v>
      </c>
      <c r="L4575">
        <v>559997</v>
      </c>
      <c r="M4575" t="s">
        <v>2352</v>
      </c>
      <c r="N4575">
        <v>559717</v>
      </c>
      <c r="O4575" t="s">
        <v>336</v>
      </c>
      <c r="P4575">
        <v>559717</v>
      </c>
      <c r="Q4575" t="s">
        <v>336</v>
      </c>
      <c r="R4575" s="13">
        <v>70488.701001315436</v>
      </c>
      <c r="S4575" s="13"/>
      <c r="T4575" s="13"/>
      <c r="U4575" s="13"/>
      <c r="V4575" s="13">
        <f t="shared" si="1213"/>
        <v>0</v>
      </c>
      <c r="W4575" s="13"/>
      <c r="X4575" s="13">
        <f t="shared" si="1214"/>
        <v>0</v>
      </c>
      <c r="Y4575" s="13"/>
      <c r="Z4575" s="13">
        <f t="shared" si="1215"/>
        <v>0</v>
      </c>
      <c r="AA4575" s="13"/>
      <c r="AB4575" s="13">
        <f t="shared" si="1216"/>
        <v>0</v>
      </c>
      <c r="AC4575" s="13"/>
      <c r="AD4575" s="13"/>
      <c r="AE4575" s="13"/>
      <c r="AF4575" s="13"/>
      <c r="AG4575" s="13"/>
      <c r="AH4575" s="13"/>
      <c r="AI4575" s="13"/>
      <c r="AJ4575" s="13"/>
      <c r="AK4575" s="13">
        <f t="shared" si="1217"/>
        <v>0</v>
      </c>
      <c r="AL4575" s="13"/>
      <c r="AM4575" s="13">
        <f t="shared" si="1218"/>
        <v>0</v>
      </c>
      <c r="AN4575" s="13"/>
      <c r="AO4575" s="13">
        <v>0</v>
      </c>
      <c r="AP4575" s="13">
        <f t="shared" si="1219"/>
        <v>0</v>
      </c>
      <c r="AQ4575" s="13"/>
      <c r="AR4575" s="13">
        <f t="shared" si="1220"/>
        <v>0</v>
      </c>
      <c r="AS4575" s="13"/>
      <c r="AT4575" s="13">
        <f t="shared" si="1221"/>
        <v>0</v>
      </c>
      <c r="AU4575" s="13"/>
      <c r="AV4575" s="13">
        <f t="shared" si="1222"/>
        <v>0</v>
      </c>
      <c r="AW4575" s="13"/>
      <c r="AX4575" s="13">
        <f t="shared" si="1223"/>
        <v>0</v>
      </c>
      <c r="AY4575" s="13"/>
      <c r="AZ4575" s="13">
        <f t="shared" si="1224"/>
        <v>0</v>
      </c>
      <c r="BA4575" s="13"/>
      <c r="BB4575" s="13">
        <f t="shared" si="1225"/>
        <v>0</v>
      </c>
      <c r="BC4575" s="13"/>
      <c r="BD4575" s="13">
        <f t="shared" si="1226"/>
        <v>0</v>
      </c>
      <c r="BE4575" s="13"/>
      <c r="BF4575" s="13">
        <f t="shared" si="1227"/>
        <v>0</v>
      </c>
      <c r="BG4575" s="13"/>
      <c r="BH4575" s="13">
        <f t="shared" si="1228"/>
        <v>70488.701001315436</v>
      </c>
      <c r="BI4575" s="13">
        <f t="shared" si="1229"/>
        <v>70500</v>
      </c>
      <c r="BJ4575" s="13">
        <v>70800</v>
      </c>
    </row>
    <row r="4576" spans="1:62" x14ac:dyDescent="0.25">
      <c r="A4576" t="s">
        <v>4256</v>
      </c>
      <c r="B4576" s="13">
        <v>870</v>
      </c>
      <c r="C4576">
        <v>568716</v>
      </c>
      <c r="D4576">
        <v>1</v>
      </c>
      <c r="E4576">
        <v>0</v>
      </c>
      <c r="F4576">
        <v>0</v>
      </c>
      <c r="G4576">
        <v>0</v>
      </c>
      <c r="H4576">
        <v>0</v>
      </c>
      <c r="I4576" t="s">
        <v>38</v>
      </c>
      <c r="J4576">
        <v>599808</v>
      </c>
      <c r="K4576" t="s">
        <v>2404</v>
      </c>
      <c r="L4576">
        <v>599808</v>
      </c>
      <c r="M4576" t="s">
        <v>2404</v>
      </c>
      <c r="N4576">
        <v>599808</v>
      </c>
      <c r="O4576" t="s">
        <v>2404</v>
      </c>
      <c r="P4576">
        <v>599565</v>
      </c>
      <c r="Q4576" t="s">
        <v>2405</v>
      </c>
      <c r="R4576" s="13">
        <v>201745.27765835449</v>
      </c>
      <c r="S4576" s="13"/>
      <c r="T4576" s="13"/>
      <c r="U4576" s="13"/>
      <c r="V4576" s="13">
        <f t="shared" si="1213"/>
        <v>0</v>
      </c>
      <c r="W4576" s="13"/>
      <c r="X4576" s="13">
        <f t="shared" si="1214"/>
        <v>0</v>
      </c>
      <c r="Y4576" s="13"/>
      <c r="Z4576" s="13">
        <f t="shared" si="1215"/>
        <v>0</v>
      </c>
      <c r="AA4576" s="13"/>
      <c r="AB4576" s="13">
        <f t="shared" si="1216"/>
        <v>0</v>
      </c>
      <c r="AC4576" s="13"/>
      <c r="AD4576" s="13"/>
      <c r="AE4576" s="13"/>
      <c r="AF4576" s="13"/>
      <c r="AG4576" s="13"/>
      <c r="AH4576" s="13"/>
      <c r="AI4576" s="13"/>
      <c r="AJ4576" s="13"/>
      <c r="AK4576" s="13">
        <f t="shared" si="1217"/>
        <v>0</v>
      </c>
      <c r="AL4576" s="13"/>
      <c r="AM4576" s="13">
        <f t="shared" si="1218"/>
        <v>0</v>
      </c>
      <c r="AN4576" s="13"/>
      <c r="AO4576" s="13">
        <v>1</v>
      </c>
      <c r="AP4576" s="13">
        <f t="shared" si="1219"/>
        <v>30500</v>
      </c>
      <c r="AQ4576" s="13"/>
      <c r="AR4576" s="13">
        <f t="shared" si="1220"/>
        <v>0</v>
      </c>
      <c r="AS4576" s="13"/>
      <c r="AT4576" s="13">
        <f t="shared" si="1221"/>
        <v>0</v>
      </c>
      <c r="AU4576" s="13"/>
      <c r="AV4576" s="13">
        <f t="shared" si="1222"/>
        <v>0</v>
      </c>
      <c r="AW4576" s="13"/>
      <c r="AX4576" s="13">
        <f t="shared" si="1223"/>
        <v>0</v>
      </c>
      <c r="AY4576" s="13"/>
      <c r="AZ4576" s="13">
        <f t="shared" si="1224"/>
        <v>0</v>
      </c>
      <c r="BA4576" s="13"/>
      <c r="BB4576" s="13">
        <f t="shared" si="1225"/>
        <v>0</v>
      </c>
      <c r="BC4576" s="13"/>
      <c r="BD4576" s="13">
        <f t="shared" si="1226"/>
        <v>0</v>
      </c>
      <c r="BE4576" s="13"/>
      <c r="BF4576" s="13">
        <f t="shared" si="1227"/>
        <v>0</v>
      </c>
      <c r="BG4576" s="13"/>
      <c r="BH4576" s="13">
        <f t="shared" si="1228"/>
        <v>232245.27765835449</v>
      </c>
      <c r="BI4576" s="13">
        <f t="shared" si="1229"/>
        <v>232200</v>
      </c>
      <c r="BJ4576" s="13">
        <v>225000</v>
      </c>
    </row>
    <row r="4577" spans="1:62" x14ac:dyDescent="0.25">
      <c r="A4577" t="s">
        <v>4257</v>
      </c>
      <c r="B4577" s="13">
        <v>1167</v>
      </c>
      <c r="C4577">
        <v>552151</v>
      </c>
      <c r="D4577">
        <v>1</v>
      </c>
      <c r="E4577">
        <v>0</v>
      </c>
      <c r="F4577">
        <v>0</v>
      </c>
      <c r="G4577">
        <v>0</v>
      </c>
      <c r="H4577">
        <v>0</v>
      </c>
      <c r="I4577" t="s">
        <v>61</v>
      </c>
      <c r="J4577">
        <v>502545</v>
      </c>
      <c r="K4577" t="s">
        <v>1795</v>
      </c>
      <c r="L4577">
        <v>500496</v>
      </c>
      <c r="M4577" t="s">
        <v>94</v>
      </c>
      <c r="N4577">
        <v>500496</v>
      </c>
      <c r="O4577" t="s">
        <v>94</v>
      </c>
      <c r="P4577">
        <v>500496</v>
      </c>
      <c r="Q4577" t="s">
        <v>94</v>
      </c>
      <c r="R4577" s="13">
        <v>269268.20214401116</v>
      </c>
      <c r="S4577" s="13"/>
      <c r="T4577" s="13"/>
      <c r="U4577" s="13"/>
      <c r="V4577" s="13">
        <f t="shared" si="1213"/>
        <v>0</v>
      </c>
      <c r="W4577" s="13"/>
      <c r="X4577" s="13">
        <f t="shared" si="1214"/>
        <v>0</v>
      </c>
      <c r="Y4577" s="13"/>
      <c r="Z4577" s="13">
        <f t="shared" si="1215"/>
        <v>0</v>
      </c>
      <c r="AA4577" s="13"/>
      <c r="AB4577" s="13">
        <f t="shared" si="1216"/>
        <v>0</v>
      </c>
      <c r="AC4577" s="13"/>
      <c r="AD4577" s="13"/>
      <c r="AE4577" s="13"/>
      <c r="AF4577" s="13"/>
      <c r="AG4577" s="13"/>
      <c r="AH4577" s="13"/>
      <c r="AI4577" s="13"/>
      <c r="AJ4577" s="13"/>
      <c r="AK4577" s="13">
        <f t="shared" si="1217"/>
        <v>0</v>
      </c>
      <c r="AL4577" s="13"/>
      <c r="AM4577" s="13">
        <f t="shared" si="1218"/>
        <v>0</v>
      </c>
      <c r="AN4577" s="13"/>
      <c r="AO4577" s="13">
        <v>0</v>
      </c>
      <c r="AP4577" s="13">
        <f t="shared" si="1219"/>
        <v>0</v>
      </c>
      <c r="AQ4577" s="13"/>
      <c r="AR4577" s="13">
        <f t="shared" si="1220"/>
        <v>0</v>
      </c>
      <c r="AS4577" s="13"/>
      <c r="AT4577" s="13">
        <f t="shared" si="1221"/>
        <v>0</v>
      </c>
      <c r="AU4577" s="13"/>
      <c r="AV4577" s="13">
        <f t="shared" si="1222"/>
        <v>0</v>
      </c>
      <c r="AW4577" s="13"/>
      <c r="AX4577" s="13">
        <f t="shared" si="1223"/>
        <v>0</v>
      </c>
      <c r="AY4577" s="13"/>
      <c r="AZ4577" s="13">
        <f t="shared" si="1224"/>
        <v>0</v>
      </c>
      <c r="BA4577" s="13"/>
      <c r="BB4577" s="13">
        <f t="shared" si="1225"/>
        <v>0</v>
      </c>
      <c r="BC4577" s="13"/>
      <c r="BD4577" s="13">
        <f t="shared" si="1226"/>
        <v>0</v>
      </c>
      <c r="BE4577" s="13"/>
      <c r="BF4577" s="13">
        <f t="shared" si="1227"/>
        <v>0</v>
      </c>
      <c r="BG4577" s="13"/>
      <c r="BH4577" s="13">
        <f t="shared" si="1228"/>
        <v>269268.20214401116</v>
      </c>
      <c r="BI4577" s="13">
        <f t="shared" si="1229"/>
        <v>269300</v>
      </c>
      <c r="BJ4577" s="13">
        <v>269300</v>
      </c>
    </row>
    <row r="4578" spans="1:62" x14ac:dyDescent="0.25">
      <c r="A4578" t="s">
        <v>4258</v>
      </c>
      <c r="B4578" s="13">
        <v>111</v>
      </c>
      <c r="C4578">
        <v>582344</v>
      </c>
      <c r="D4578">
        <v>1</v>
      </c>
      <c r="E4578">
        <v>0</v>
      </c>
      <c r="F4578">
        <v>0</v>
      </c>
      <c r="G4578">
        <v>0</v>
      </c>
      <c r="H4578">
        <v>0</v>
      </c>
      <c r="I4578" t="s">
        <v>30</v>
      </c>
      <c r="J4578">
        <v>581917</v>
      </c>
      <c r="K4578" t="s">
        <v>514</v>
      </c>
      <c r="L4578">
        <v>581917</v>
      </c>
      <c r="M4578" t="s">
        <v>514</v>
      </c>
      <c r="N4578">
        <v>581917</v>
      </c>
      <c r="O4578" t="s">
        <v>514</v>
      </c>
      <c r="P4578">
        <v>581372</v>
      </c>
      <c r="Q4578" t="s">
        <v>216</v>
      </c>
      <c r="R4578" s="13">
        <v>70488.701001315436</v>
      </c>
      <c r="S4578" s="13"/>
      <c r="T4578" s="13"/>
      <c r="U4578" s="13"/>
      <c r="V4578" s="13">
        <f t="shared" si="1213"/>
        <v>0</v>
      </c>
      <c r="W4578" s="13"/>
      <c r="X4578" s="13">
        <f t="shared" si="1214"/>
        <v>0</v>
      </c>
      <c r="Y4578" s="13"/>
      <c r="Z4578" s="13">
        <f t="shared" si="1215"/>
        <v>0</v>
      </c>
      <c r="AA4578" s="13"/>
      <c r="AB4578" s="13">
        <f t="shared" si="1216"/>
        <v>0</v>
      </c>
      <c r="AC4578" s="13"/>
      <c r="AD4578" s="13"/>
      <c r="AE4578" s="13"/>
      <c r="AF4578" s="13"/>
      <c r="AG4578" s="13"/>
      <c r="AH4578" s="13"/>
      <c r="AI4578" s="13"/>
      <c r="AJ4578" s="13"/>
      <c r="AK4578" s="13">
        <f t="shared" si="1217"/>
        <v>0</v>
      </c>
      <c r="AL4578" s="13"/>
      <c r="AM4578" s="13">
        <f t="shared" si="1218"/>
        <v>0</v>
      </c>
      <c r="AN4578" s="13"/>
      <c r="AO4578" s="13">
        <v>0</v>
      </c>
      <c r="AP4578" s="13">
        <f t="shared" si="1219"/>
        <v>0</v>
      </c>
      <c r="AQ4578" s="13"/>
      <c r="AR4578" s="13">
        <f t="shared" si="1220"/>
        <v>0</v>
      </c>
      <c r="AS4578" s="13"/>
      <c r="AT4578" s="13">
        <f t="shared" si="1221"/>
        <v>0</v>
      </c>
      <c r="AU4578" s="13"/>
      <c r="AV4578" s="13">
        <f t="shared" si="1222"/>
        <v>0</v>
      </c>
      <c r="AW4578" s="13"/>
      <c r="AX4578" s="13">
        <f t="shared" si="1223"/>
        <v>0</v>
      </c>
      <c r="AY4578" s="13"/>
      <c r="AZ4578" s="13">
        <f t="shared" si="1224"/>
        <v>0</v>
      </c>
      <c r="BA4578" s="13"/>
      <c r="BB4578" s="13">
        <f t="shared" si="1225"/>
        <v>0</v>
      </c>
      <c r="BC4578" s="13"/>
      <c r="BD4578" s="13">
        <f t="shared" si="1226"/>
        <v>0</v>
      </c>
      <c r="BE4578" s="13"/>
      <c r="BF4578" s="13">
        <f t="shared" si="1227"/>
        <v>0</v>
      </c>
      <c r="BG4578" s="13"/>
      <c r="BH4578" s="13">
        <f t="shared" si="1228"/>
        <v>70488.701001315436</v>
      </c>
      <c r="BI4578" s="13">
        <f t="shared" si="1229"/>
        <v>70500</v>
      </c>
      <c r="BJ4578" s="13">
        <v>70800</v>
      </c>
    </row>
    <row r="4579" spans="1:62" x14ac:dyDescent="0.25">
      <c r="A4579" t="s">
        <v>4259</v>
      </c>
      <c r="B4579" s="13">
        <v>279</v>
      </c>
      <c r="C4579">
        <v>567361</v>
      </c>
      <c r="D4579">
        <v>1</v>
      </c>
      <c r="E4579">
        <v>0</v>
      </c>
      <c r="F4579">
        <v>0</v>
      </c>
      <c r="G4579">
        <v>0</v>
      </c>
      <c r="H4579">
        <v>0</v>
      </c>
      <c r="I4579" t="s">
        <v>85</v>
      </c>
      <c r="J4579">
        <v>567043</v>
      </c>
      <c r="K4579" t="s">
        <v>204</v>
      </c>
      <c r="L4579">
        <v>567027</v>
      </c>
      <c r="M4579" t="s">
        <v>205</v>
      </c>
      <c r="N4579">
        <v>567027</v>
      </c>
      <c r="O4579" t="s">
        <v>205</v>
      </c>
      <c r="P4579">
        <v>567027</v>
      </c>
      <c r="Q4579" t="s">
        <v>205</v>
      </c>
      <c r="R4579" s="13">
        <v>70488.701001315436</v>
      </c>
      <c r="S4579" s="13"/>
      <c r="T4579" s="13"/>
      <c r="U4579" s="13"/>
      <c r="V4579" s="13">
        <f t="shared" si="1213"/>
        <v>0</v>
      </c>
      <c r="W4579" s="13"/>
      <c r="X4579" s="13">
        <f t="shared" si="1214"/>
        <v>0</v>
      </c>
      <c r="Y4579" s="13"/>
      <c r="Z4579" s="13">
        <f t="shared" si="1215"/>
        <v>0</v>
      </c>
      <c r="AA4579" s="13"/>
      <c r="AB4579" s="13">
        <f t="shared" si="1216"/>
        <v>0</v>
      </c>
      <c r="AC4579" s="13"/>
      <c r="AD4579" s="13"/>
      <c r="AE4579" s="13"/>
      <c r="AF4579" s="13"/>
      <c r="AG4579" s="13"/>
      <c r="AH4579" s="13"/>
      <c r="AI4579" s="13"/>
      <c r="AJ4579" s="13"/>
      <c r="AK4579" s="13">
        <f t="shared" si="1217"/>
        <v>0</v>
      </c>
      <c r="AL4579" s="13"/>
      <c r="AM4579" s="13">
        <f t="shared" si="1218"/>
        <v>0</v>
      </c>
      <c r="AN4579" s="13"/>
      <c r="AO4579" s="13">
        <v>0</v>
      </c>
      <c r="AP4579" s="13">
        <f t="shared" si="1219"/>
        <v>0</v>
      </c>
      <c r="AQ4579" s="13"/>
      <c r="AR4579" s="13">
        <f t="shared" si="1220"/>
        <v>0</v>
      </c>
      <c r="AS4579" s="13"/>
      <c r="AT4579" s="13">
        <f t="shared" si="1221"/>
        <v>0</v>
      </c>
      <c r="AU4579" s="13"/>
      <c r="AV4579" s="13">
        <f t="shared" si="1222"/>
        <v>0</v>
      </c>
      <c r="AW4579" s="13"/>
      <c r="AX4579" s="13">
        <f t="shared" si="1223"/>
        <v>0</v>
      </c>
      <c r="AY4579" s="13"/>
      <c r="AZ4579" s="13">
        <f t="shared" si="1224"/>
        <v>0</v>
      </c>
      <c r="BA4579" s="13"/>
      <c r="BB4579" s="13">
        <f t="shared" si="1225"/>
        <v>0</v>
      </c>
      <c r="BC4579" s="13"/>
      <c r="BD4579" s="13">
        <f t="shared" si="1226"/>
        <v>0</v>
      </c>
      <c r="BE4579" s="13"/>
      <c r="BF4579" s="13">
        <f t="shared" si="1227"/>
        <v>0</v>
      </c>
      <c r="BG4579" s="13"/>
      <c r="BH4579" s="13">
        <f t="shared" si="1228"/>
        <v>70488.701001315436</v>
      </c>
      <c r="BI4579" s="13">
        <f t="shared" si="1229"/>
        <v>70500</v>
      </c>
      <c r="BJ4579" s="13">
        <v>70800</v>
      </c>
    </row>
    <row r="4580" spans="1:62" x14ac:dyDescent="0.25">
      <c r="A4580" t="s">
        <v>4260</v>
      </c>
      <c r="B4580" s="13">
        <v>149</v>
      </c>
      <c r="C4580">
        <v>560669</v>
      </c>
      <c r="D4580">
        <v>1</v>
      </c>
      <c r="E4580">
        <v>0</v>
      </c>
      <c r="F4580">
        <v>0</v>
      </c>
      <c r="G4580">
        <v>0</v>
      </c>
      <c r="H4580">
        <v>0</v>
      </c>
      <c r="I4580" t="s">
        <v>23</v>
      </c>
      <c r="J4580">
        <v>552828</v>
      </c>
      <c r="K4580" t="s">
        <v>2564</v>
      </c>
      <c r="L4580">
        <v>552046</v>
      </c>
      <c r="M4580" t="s">
        <v>136</v>
      </c>
      <c r="N4580">
        <v>552046</v>
      </c>
      <c r="O4580" t="s">
        <v>136</v>
      </c>
      <c r="P4580">
        <v>552046</v>
      </c>
      <c r="Q4580" t="s">
        <v>136</v>
      </c>
      <c r="R4580" s="13">
        <v>70488.701001315436</v>
      </c>
      <c r="S4580" s="13"/>
      <c r="T4580" s="13"/>
      <c r="U4580" s="13"/>
      <c r="V4580" s="13">
        <f t="shared" si="1213"/>
        <v>0</v>
      </c>
      <c r="W4580" s="13"/>
      <c r="X4580" s="13">
        <f t="shared" si="1214"/>
        <v>0</v>
      </c>
      <c r="Y4580" s="13"/>
      <c r="Z4580" s="13">
        <f t="shared" si="1215"/>
        <v>0</v>
      </c>
      <c r="AA4580" s="13"/>
      <c r="AB4580" s="13">
        <f t="shared" si="1216"/>
        <v>0</v>
      </c>
      <c r="AC4580" s="13"/>
      <c r="AD4580" s="13"/>
      <c r="AE4580" s="13"/>
      <c r="AF4580" s="13"/>
      <c r="AG4580" s="13"/>
      <c r="AH4580" s="13"/>
      <c r="AI4580" s="13"/>
      <c r="AJ4580" s="13"/>
      <c r="AK4580" s="13">
        <f t="shared" si="1217"/>
        <v>0</v>
      </c>
      <c r="AL4580" s="13"/>
      <c r="AM4580" s="13">
        <f t="shared" si="1218"/>
        <v>0</v>
      </c>
      <c r="AN4580" s="13"/>
      <c r="AO4580" s="13">
        <v>0</v>
      </c>
      <c r="AP4580" s="13">
        <f t="shared" si="1219"/>
        <v>0</v>
      </c>
      <c r="AQ4580" s="13"/>
      <c r="AR4580" s="13">
        <f t="shared" si="1220"/>
        <v>0</v>
      </c>
      <c r="AS4580" s="13"/>
      <c r="AT4580" s="13">
        <f t="shared" si="1221"/>
        <v>0</v>
      </c>
      <c r="AU4580" s="13"/>
      <c r="AV4580" s="13">
        <f t="shared" si="1222"/>
        <v>0</v>
      </c>
      <c r="AW4580" s="13"/>
      <c r="AX4580" s="13">
        <f t="shared" si="1223"/>
        <v>0</v>
      </c>
      <c r="AY4580" s="13"/>
      <c r="AZ4580" s="13">
        <f t="shared" si="1224"/>
        <v>0</v>
      </c>
      <c r="BA4580" s="13"/>
      <c r="BB4580" s="13">
        <f t="shared" si="1225"/>
        <v>0</v>
      </c>
      <c r="BC4580" s="13"/>
      <c r="BD4580" s="13">
        <f t="shared" si="1226"/>
        <v>0</v>
      </c>
      <c r="BE4580" s="13"/>
      <c r="BF4580" s="13">
        <f t="shared" si="1227"/>
        <v>0</v>
      </c>
      <c r="BG4580" s="13"/>
      <c r="BH4580" s="13">
        <f t="shared" si="1228"/>
        <v>70488.701001315436</v>
      </c>
      <c r="BI4580" s="13">
        <f t="shared" si="1229"/>
        <v>70500</v>
      </c>
      <c r="BJ4580" s="13">
        <v>70800</v>
      </c>
    </row>
    <row r="4581" spans="1:62" x14ac:dyDescent="0.25">
      <c r="A4581" t="s">
        <v>1198</v>
      </c>
      <c r="B4581" s="13">
        <v>178</v>
      </c>
      <c r="C4581">
        <v>569461</v>
      </c>
      <c r="D4581">
        <v>1</v>
      </c>
      <c r="E4581">
        <v>0</v>
      </c>
      <c r="F4581">
        <v>0</v>
      </c>
      <c r="G4581">
        <v>0</v>
      </c>
      <c r="H4581">
        <v>0</v>
      </c>
      <c r="I4581" t="s">
        <v>75</v>
      </c>
      <c r="J4581">
        <v>568635</v>
      </c>
      <c r="K4581" t="s">
        <v>1622</v>
      </c>
      <c r="L4581">
        <v>568635</v>
      </c>
      <c r="M4581" t="s">
        <v>1622</v>
      </c>
      <c r="N4581">
        <v>568635</v>
      </c>
      <c r="O4581" t="s">
        <v>1622</v>
      </c>
      <c r="P4581">
        <v>568414</v>
      </c>
      <c r="Q4581" t="s">
        <v>123</v>
      </c>
      <c r="R4581" s="13">
        <v>70488.701001315436</v>
      </c>
      <c r="S4581" s="13"/>
      <c r="T4581" s="13"/>
      <c r="U4581" s="13"/>
      <c r="V4581" s="13">
        <f t="shared" si="1213"/>
        <v>0</v>
      </c>
      <c r="W4581" s="13"/>
      <c r="X4581" s="13">
        <f t="shared" si="1214"/>
        <v>0</v>
      </c>
      <c r="Y4581" s="13"/>
      <c r="Z4581" s="13">
        <f t="shared" si="1215"/>
        <v>0</v>
      </c>
      <c r="AA4581" s="13"/>
      <c r="AB4581" s="13">
        <f t="shared" si="1216"/>
        <v>0</v>
      </c>
      <c r="AC4581" s="13"/>
      <c r="AD4581" s="13"/>
      <c r="AE4581" s="13"/>
      <c r="AF4581" s="13"/>
      <c r="AG4581" s="13"/>
      <c r="AH4581" s="13"/>
      <c r="AI4581" s="13"/>
      <c r="AJ4581" s="13"/>
      <c r="AK4581" s="13">
        <f t="shared" si="1217"/>
        <v>0</v>
      </c>
      <c r="AL4581" s="13"/>
      <c r="AM4581" s="13">
        <f t="shared" si="1218"/>
        <v>0</v>
      </c>
      <c r="AN4581" s="13"/>
      <c r="AO4581" s="13">
        <v>0</v>
      </c>
      <c r="AP4581" s="13">
        <f t="shared" si="1219"/>
        <v>0</v>
      </c>
      <c r="AQ4581" s="13"/>
      <c r="AR4581" s="13">
        <f t="shared" si="1220"/>
        <v>0</v>
      </c>
      <c r="AS4581" s="13"/>
      <c r="AT4581" s="13">
        <f t="shared" si="1221"/>
        <v>0</v>
      </c>
      <c r="AU4581" s="13"/>
      <c r="AV4581" s="13">
        <f t="shared" si="1222"/>
        <v>0</v>
      </c>
      <c r="AW4581" s="13"/>
      <c r="AX4581" s="13">
        <f t="shared" si="1223"/>
        <v>0</v>
      </c>
      <c r="AY4581" s="13"/>
      <c r="AZ4581" s="13">
        <f t="shared" si="1224"/>
        <v>0</v>
      </c>
      <c r="BA4581" s="13"/>
      <c r="BB4581" s="13">
        <f t="shared" si="1225"/>
        <v>0</v>
      </c>
      <c r="BC4581" s="13"/>
      <c r="BD4581" s="13">
        <f t="shared" si="1226"/>
        <v>0</v>
      </c>
      <c r="BE4581" s="13"/>
      <c r="BF4581" s="13">
        <f t="shared" si="1227"/>
        <v>0</v>
      </c>
      <c r="BG4581" s="13"/>
      <c r="BH4581" s="13">
        <f t="shared" si="1228"/>
        <v>70488.701001315436</v>
      </c>
      <c r="BI4581" s="13">
        <f t="shared" si="1229"/>
        <v>70500</v>
      </c>
      <c r="BJ4581" s="13">
        <v>70800</v>
      </c>
    </row>
    <row r="4582" spans="1:62" x14ac:dyDescent="0.25">
      <c r="A4582" t="s">
        <v>1198</v>
      </c>
      <c r="B4582" s="13">
        <v>69</v>
      </c>
      <c r="C4582">
        <v>549894</v>
      </c>
      <c r="D4582">
        <v>1</v>
      </c>
      <c r="E4582">
        <v>0</v>
      </c>
      <c r="F4582">
        <v>0</v>
      </c>
      <c r="G4582">
        <v>0</v>
      </c>
      <c r="H4582">
        <v>0</v>
      </c>
      <c r="I4582" t="s">
        <v>30</v>
      </c>
      <c r="J4582">
        <v>595527</v>
      </c>
      <c r="K4582" t="s">
        <v>613</v>
      </c>
      <c r="L4582">
        <v>584002</v>
      </c>
      <c r="M4582" t="s">
        <v>261</v>
      </c>
      <c r="N4582">
        <v>584002</v>
      </c>
      <c r="O4582" t="s">
        <v>261</v>
      </c>
      <c r="P4582">
        <v>584002</v>
      </c>
      <c r="Q4582" t="s">
        <v>261</v>
      </c>
      <c r="R4582" s="13">
        <v>70488.701001315436</v>
      </c>
      <c r="S4582" s="13"/>
      <c r="T4582" s="13"/>
      <c r="U4582" s="13"/>
      <c r="V4582" s="13">
        <f t="shared" si="1213"/>
        <v>0</v>
      </c>
      <c r="W4582" s="13"/>
      <c r="X4582" s="13">
        <f t="shared" si="1214"/>
        <v>0</v>
      </c>
      <c r="Y4582" s="13"/>
      <c r="Z4582" s="13">
        <f t="shared" si="1215"/>
        <v>0</v>
      </c>
      <c r="AA4582" s="13"/>
      <c r="AB4582" s="13">
        <f t="shared" si="1216"/>
        <v>0</v>
      </c>
      <c r="AC4582" s="13"/>
      <c r="AD4582" s="13"/>
      <c r="AE4582" s="13"/>
      <c r="AF4582" s="13"/>
      <c r="AG4582" s="13"/>
      <c r="AH4582" s="13"/>
      <c r="AI4582" s="13"/>
      <c r="AJ4582" s="13"/>
      <c r="AK4582" s="13">
        <f t="shared" si="1217"/>
        <v>0</v>
      </c>
      <c r="AL4582" s="13"/>
      <c r="AM4582" s="13">
        <f t="shared" si="1218"/>
        <v>0</v>
      </c>
      <c r="AN4582" s="13"/>
      <c r="AO4582" s="13">
        <v>0</v>
      </c>
      <c r="AP4582" s="13">
        <f t="shared" si="1219"/>
        <v>0</v>
      </c>
      <c r="AQ4582" s="13"/>
      <c r="AR4582" s="13">
        <f t="shared" si="1220"/>
        <v>0</v>
      </c>
      <c r="AS4582" s="13"/>
      <c r="AT4582" s="13">
        <f t="shared" si="1221"/>
        <v>0</v>
      </c>
      <c r="AU4582" s="13"/>
      <c r="AV4582" s="13">
        <f t="shared" si="1222"/>
        <v>0</v>
      </c>
      <c r="AW4582" s="13"/>
      <c r="AX4582" s="13">
        <f t="shared" si="1223"/>
        <v>0</v>
      </c>
      <c r="AY4582" s="13"/>
      <c r="AZ4582" s="13">
        <f t="shared" si="1224"/>
        <v>0</v>
      </c>
      <c r="BA4582" s="13"/>
      <c r="BB4582" s="13">
        <f t="shared" si="1225"/>
        <v>0</v>
      </c>
      <c r="BC4582" s="13"/>
      <c r="BD4582" s="13">
        <f t="shared" si="1226"/>
        <v>0</v>
      </c>
      <c r="BE4582" s="13"/>
      <c r="BF4582" s="13">
        <f t="shared" si="1227"/>
        <v>0</v>
      </c>
      <c r="BG4582" s="13"/>
      <c r="BH4582" s="13">
        <f t="shared" si="1228"/>
        <v>70488.701001315436</v>
      </c>
      <c r="BI4582" s="13">
        <f t="shared" si="1229"/>
        <v>70500</v>
      </c>
      <c r="BJ4582" s="13">
        <v>70800</v>
      </c>
    </row>
    <row r="4583" spans="1:62" x14ac:dyDescent="0.25">
      <c r="A4583" t="s">
        <v>1198</v>
      </c>
      <c r="B4583" s="13">
        <v>159</v>
      </c>
      <c r="C4583">
        <v>542385</v>
      </c>
      <c r="D4583">
        <v>1</v>
      </c>
      <c r="E4583">
        <v>0</v>
      </c>
      <c r="F4583">
        <v>0</v>
      </c>
      <c r="G4583">
        <v>0</v>
      </c>
      <c r="H4583">
        <v>0</v>
      </c>
      <c r="I4583" t="s">
        <v>26</v>
      </c>
      <c r="J4583">
        <v>542415</v>
      </c>
      <c r="K4583" t="s">
        <v>1980</v>
      </c>
      <c r="L4583">
        <v>541656</v>
      </c>
      <c r="M4583" t="s">
        <v>195</v>
      </c>
      <c r="N4583">
        <v>541656</v>
      </c>
      <c r="O4583" t="s">
        <v>195</v>
      </c>
      <c r="P4583">
        <v>541656</v>
      </c>
      <c r="Q4583" t="s">
        <v>195</v>
      </c>
      <c r="R4583" s="13">
        <v>70488.701001315436</v>
      </c>
      <c r="S4583" s="13"/>
      <c r="T4583" s="13"/>
      <c r="U4583" s="13"/>
      <c r="V4583" s="13">
        <f t="shared" si="1213"/>
        <v>0</v>
      </c>
      <c r="W4583" s="13"/>
      <c r="X4583" s="13">
        <f t="shared" si="1214"/>
        <v>0</v>
      </c>
      <c r="Y4583" s="13"/>
      <c r="Z4583" s="13">
        <f t="shared" si="1215"/>
        <v>0</v>
      </c>
      <c r="AA4583" s="13"/>
      <c r="AB4583" s="13">
        <f t="shared" si="1216"/>
        <v>0</v>
      </c>
      <c r="AC4583" s="13"/>
      <c r="AD4583" s="13"/>
      <c r="AE4583" s="13"/>
      <c r="AF4583" s="13"/>
      <c r="AG4583" s="13"/>
      <c r="AH4583" s="13"/>
      <c r="AI4583" s="13"/>
      <c r="AJ4583" s="13"/>
      <c r="AK4583" s="13">
        <f t="shared" si="1217"/>
        <v>0</v>
      </c>
      <c r="AL4583" s="13"/>
      <c r="AM4583" s="13">
        <f t="shared" si="1218"/>
        <v>0</v>
      </c>
      <c r="AN4583" s="13"/>
      <c r="AO4583" s="13">
        <v>0</v>
      </c>
      <c r="AP4583" s="13">
        <f t="shared" si="1219"/>
        <v>0</v>
      </c>
      <c r="AQ4583" s="13"/>
      <c r="AR4583" s="13">
        <f t="shared" si="1220"/>
        <v>0</v>
      </c>
      <c r="AS4583" s="13"/>
      <c r="AT4583" s="13">
        <f t="shared" si="1221"/>
        <v>0</v>
      </c>
      <c r="AU4583" s="13"/>
      <c r="AV4583" s="13">
        <f t="shared" si="1222"/>
        <v>0</v>
      </c>
      <c r="AW4583" s="13"/>
      <c r="AX4583" s="13">
        <f t="shared" si="1223"/>
        <v>0</v>
      </c>
      <c r="AY4583" s="13"/>
      <c r="AZ4583" s="13">
        <f t="shared" si="1224"/>
        <v>0</v>
      </c>
      <c r="BA4583" s="13"/>
      <c r="BB4583" s="13">
        <f t="shared" si="1225"/>
        <v>0</v>
      </c>
      <c r="BC4583" s="13"/>
      <c r="BD4583" s="13">
        <f t="shared" si="1226"/>
        <v>0</v>
      </c>
      <c r="BE4583" s="13"/>
      <c r="BF4583" s="13">
        <f t="shared" si="1227"/>
        <v>0</v>
      </c>
      <c r="BG4583" s="13"/>
      <c r="BH4583" s="13">
        <f t="shared" si="1228"/>
        <v>70488.701001315436</v>
      </c>
      <c r="BI4583" s="13">
        <f t="shared" si="1229"/>
        <v>70500</v>
      </c>
      <c r="BJ4583" s="13">
        <v>70800</v>
      </c>
    </row>
    <row r="4584" spans="1:62" x14ac:dyDescent="0.25">
      <c r="A4584" t="s">
        <v>4261</v>
      </c>
      <c r="B4584" s="13">
        <v>150</v>
      </c>
      <c r="C4584">
        <v>596761</v>
      </c>
      <c r="D4584">
        <v>1</v>
      </c>
      <c r="E4584">
        <v>0</v>
      </c>
      <c r="F4584">
        <v>0</v>
      </c>
      <c r="G4584">
        <v>0</v>
      </c>
      <c r="H4584">
        <v>0</v>
      </c>
      <c r="I4584" t="s">
        <v>75</v>
      </c>
      <c r="J4584">
        <v>596345</v>
      </c>
      <c r="K4584" t="s">
        <v>795</v>
      </c>
      <c r="L4584">
        <v>596973</v>
      </c>
      <c r="M4584" t="s">
        <v>796</v>
      </c>
      <c r="N4584">
        <v>596973</v>
      </c>
      <c r="O4584" t="s">
        <v>796</v>
      </c>
      <c r="P4584">
        <v>597007</v>
      </c>
      <c r="Q4584" t="s">
        <v>133</v>
      </c>
      <c r="R4584" s="13">
        <v>70488.701001315436</v>
      </c>
      <c r="S4584" s="13"/>
      <c r="T4584" s="13"/>
      <c r="U4584" s="13"/>
      <c r="V4584" s="13">
        <f t="shared" si="1213"/>
        <v>0</v>
      </c>
      <c r="W4584" s="13"/>
      <c r="X4584" s="13">
        <f t="shared" si="1214"/>
        <v>0</v>
      </c>
      <c r="Y4584" s="13"/>
      <c r="Z4584" s="13">
        <f t="shared" si="1215"/>
        <v>0</v>
      </c>
      <c r="AA4584" s="13"/>
      <c r="AB4584" s="13">
        <f t="shared" si="1216"/>
        <v>0</v>
      </c>
      <c r="AC4584" s="13"/>
      <c r="AD4584" s="13"/>
      <c r="AE4584" s="13"/>
      <c r="AF4584" s="13"/>
      <c r="AG4584" s="13"/>
      <c r="AH4584" s="13"/>
      <c r="AI4584" s="13"/>
      <c r="AJ4584" s="13"/>
      <c r="AK4584" s="13">
        <f t="shared" si="1217"/>
        <v>0</v>
      </c>
      <c r="AL4584" s="13"/>
      <c r="AM4584" s="13">
        <f t="shared" si="1218"/>
        <v>0</v>
      </c>
      <c r="AN4584" s="13"/>
      <c r="AO4584" s="13">
        <v>0</v>
      </c>
      <c r="AP4584" s="13">
        <f t="shared" si="1219"/>
        <v>0</v>
      </c>
      <c r="AQ4584" s="13"/>
      <c r="AR4584" s="13">
        <f t="shared" si="1220"/>
        <v>0</v>
      </c>
      <c r="AS4584" s="13"/>
      <c r="AT4584" s="13">
        <f t="shared" si="1221"/>
        <v>0</v>
      </c>
      <c r="AU4584" s="13"/>
      <c r="AV4584" s="13">
        <f t="shared" si="1222"/>
        <v>0</v>
      </c>
      <c r="AW4584" s="13"/>
      <c r="AX4584" s="13">
        <f t="shared" si="1223"/>
        <v>0</v>
      </c>
      <c r="AY4584" s="13"/>
      <c r="AZ4584" s="13">
        <f t="shared" si="1224"/>
        <v>0</v>
      </c>
      <c r="BA4584" s="13"/>
      <c r="BB4584" s="13">
        <f t="shared" si="1225"/>
        <v>0</v>
      </c>
      <c r="BC4584" s="13"/>
      <c r="BD4584" s="13">
        <f t="shared" si="1226"/>
        <v>0</v>
      </c>
      <c r="BE4584" s="13"/>
      <c r="BF4584" s="13">
        <f t="shared" si="1227"/>
        <v>0</v>
      </c>
      <c r="BG4584" s="13"/>
      <c r="BH4584" s="13">
        <f t="shared" si="1228"/>
        <v>70488.701001315436</v>
      </c>
      <c r="BI4584" s="13">
        <f t="shared" si="1229"/>
        <v>70500</v>
      </c>
      <c r="BJ4584" s="13">
        <v>70800</v>
      </c>
    </row>
    <row r="4585" spans="1:62" x14ac:dyDescent="0.25">
      <c r="A4585" t="s">
        <v>4262</v>
      </c>
      <c r="B4585" s="13">
        <v>123</v>
      </c>
      <c r="C4585">
        <v>533963</v>
      </c>
      <c r="D4585">
        <v>1</v>
      </c>
      <c r="E4585">
        <v>0</v>
      </c>
      <c r="F4585">
        <v>0</v>
      </c>
      <c r="G4585">
        <v>0</v>
      </c>
      <c r="H4585">
        <v>0</v>
      </c>
      <c r="I4585" t="s">
        <v>26</v>
      </c>
      <c r="J4585">
        <v>531201</v>
      </c>
      <c r="K4585" t="s">
        <v>329</v>
      </c>
      <c r="L4585">
        <v>531201</v>
      </c>
      <c r="M4585" t="s">
        <v>329</v>
      </c>
      <c r="N4585">
        <v>531189</v>
      </c>
      <c r="O4585" t="s">
        <v>330</v>
      </c>
      <c r="P4585">
        <v>531189</v>
      </c>
      <c r="Q4585" t="s">
        <v>330</v>
      </c>
      <c r="R4585" s="13">
        <v>70488.701001315436</v>
      </c>
      <c r="S4585" s="13"/>
      <c r="T4585" s="13"/>
      <c r="U4585" s="13"/>
      <c r="V4585" s="13">
        <f t="shared" si="1213"/>
        <v>0</v>
      </c>
      <c r="W4585" s="13"/>
      <c r="X4585" s="13">
        <f t="shared" si="1214"/>
        <v>0</v>
      </c>
      <c r="Y4585" s="13"/>
      <c r="Z4585" s="13">
        <f t="shared" si="1215"/>
        <v>0</v>
      </c>
      <c r="AA4585" s="13"/>
      <c r="AB4585" s="13">
        <f t="shared" si="1216"/>
        <v>0</v>
      </c>
      <c r="AC4585" s="13"/>
      <c r="AD4585" s="13"/>
      <c r="AE4585" s="13"/>
      <c r="AF4585" s="13"/>
      <c r="AG4585" s="13"/>
      <c r="AH4585" s="13"/>
      <c r="AI4585" s="13"/>
      <c r="AJ4585" s="13"/>
      <c r="AK4585" s="13">
        <f t="shared" si="1217"/>
        <v>0</v>
      </c>
      <c r="AL4585" s="13"/>
      <c r="AM4585" s="13">
        <f t="shared" si="1218"/>
        <v>0</v>
      </c>
      <c r="AN4585" s="13"/>
      <c r="AO4585" s="13">
        <v>0</v>
      </c>
      <c r="AP4585" s="13">
        <f t="shared" si="1219"/>
        <v>0</v>
      </c>
      <c r="AQ4585" s="13"/>
      <c r="AR4585" s="13">
        <f t="shared" si="1220"/>
        <v>0</v>
      </c>
      <c r="AS4585" s="13"/>
      <c r="AT4585" s="13">
        <f t="shared" si="1221"/>
        <v>0</v>
      </c>
      <c r="AU4585" s="13"/>
      <c r="AV4585" s="13">
        <f t="shared" si="1222"/>
        <v>0</v>
      </c>
      <c r="AW4585" s="13"/>
      <c r="AX4585" s="13">
        <f t="shared" si="1223"/>
        <v>0</v>
      </c>
      <c r="AY4585" s="13"/>
      <c r="AZ4585" s="13">
        <f t="shared" si="1224"/>
        <v>0</v>
      </c>
      <c r="BA4585" s="13"/>
      <c r="BB4585" s="13">
        <f t="shared" si="1225"/>
        <v>0</v>
      </c>
      <c r="BC4585" s="13"/>
      <c r="BD4585" s="13">
        <f t="shared" si="1226"/>
        <v>0</v>
      </c>
      <c r="BE4585" s="13"/>
      <c r="BF4585" s="13">
        <f t="shared" si="1227"/>
        <v>0</v>
      </c>
      <c r="BG4585" s="13"/>
      <c r="BH4585" s="13">
        <f t="shared" si="1228"/>
        <v>70488.701001315436</v>
      </c>
      <c r="BI4585" s="13">
        <f t="shared" si="1229"/>
        <v>70500</v>
      </c>
      <c r="BJ4585" s="13">
        <v>70800</v>
      </c>
    </row>
    <row r="4586" spans="1:62" x14ac:dyDescent="0.25">
      <c r="A4586" s="3" t="s">
        <v>4263</v>
      </c>
      <c r="B4586" s="13">
        <v>1027</v>
      </c>
      <c r="C4586">
        <v>510131</v>
      </c>
      <c r="D4586">
        <v>1</v>
      </c>
      <c r="E4586">
        <v>1</v>
      </c>
      <c r="F4586">
        <v>0</v>
      </c>
      <c r="G4586">
        <v>0</v>
      </c>
      <c r="H4586">
        <v>0</v>
      </c>
      <c r="I4586" t="s">
        <v>38</v>
      </c>
      <c r="J4586">
        <v>510131</v>
      </c>
      <c r="K4586" t="s">
        <v>4263</v>
      </c>
      <c r="L4586">
        <v>507270</v>
      </c>
      <c r="M4586" t="s">
        <v>699</v>
      </c>
      <c r="N4586">
        <v>505927</v>
      </c>
      <c r="O4586" t="s">
        <v>236</v>
      </c>
      <c r="P4586">
        <v>505927</v>
      </c>
      <c r="Q4586" t="s">
        <v>236</v>
      </c>
      <c r="R4586" s="13">
        <v>237501.71871742132</v>
      </c>
      <c r="S4586" s="13">
        <v>1027</v>
      </c>
      <c r="T4586" s="13">
        <v>55029.844247304849</v>
      </c>
      <c r="U4586" s="13"/>
      <c r="V4586" s="13">
        <f t="shared" si="1213"/>
        <v>0</v>
      </c>
      <c r="W4586" s="13">
        <v>3</v>
      </c>
      <c r="X4586" s="13">
        <f t="shared" si="1214"/>
        <v>8892</v>
      </c>
      <c r="Y4586" s="13">
        <v>6</v>
      </c>
      <c r="Z4586" s="13">
        <f t="shared" si="1215"/>
        <v>5928</v>
      </c>
      <c r="AA4586" s="13">
        <v>4</v>
      </c>
      <c r="AB4586" s="13">
        <f t="shared" si="1216"/>
        <v>988</v>
      </c>
      <c r="AC4586" s="13"/>
      <c r="AD4586" s="13"/>
      <c r="AE4586" s="13"/>
      <c r="AF4586" s="13"/>
      <c r="AG4586" s="13"/>
      <c r="AH4586" s="13"/>
      <c r="AI4586" s="13"/>
      <c r="AJ4586" s="13"/>
      <c r="AK4586" s="13">
        <f t="shared" si="1217"/>
        <v>0</v>
      </c>
      <c r="AL4586" s="13"/>
      <c r="AM4586" s="13">
        <f t="shared" si="1218"/>
        <v>0</v>
      </c>
      <c r="AN4586" s="13"/>
      <c r="AO4586" s="13">
        <v>1</v>
      </c>
      <c r="AP4586" s="13">
        <f t="shared" si="1219"/>
        <v>30500</v>
      </c>
      <c r="AQ4586" s="13"/>
      <c r="AR4586" s="13">
        <f t="shared" si="1220"/>
        <v>0</v>
      </c>
      <c r="AS4586" s="13"/>
      <c r="AT4586" s="13">
        <f t="shared" si="1221"/>
        <v>0</v>
      </c>
      <c r="AU4586" s="13"/>
      <c r="AV4586" s="13">
        <f t="shared" si="1222"/>
        <v>0</v>
      </c>
      <c r="AW4586" s="13"/>
      <c r="AX4586" s="13">
        <f t="shared" si="1223"/>
        <v>0</v>
      </c>
      <c r="AY4586" s="13"/>
      <c r="AZ4586" s="13">
        <f t="shared" si="1224"/>
        <v>0</v>
      </c>
      <c r="BA4586" s="13"/>
      <c r="BB4586" s="13">
        <f t="shared" si="1225"/>
        <v>0</v>
      </c>
      <c r="BC4586" s="13"/>
      <c r="BD4586" s="13">
        <f t="shared" si="1226"/>
        <v>0</v>
      </c>
      <c r="BE4586" s="13"/>
      <c r="BF4586" s="13">
        <f t="shared" si="1227"/>
        <v>0</v>
      </c>
      <c r="BG4586" s="13"/>
      <c r="BH4586" s="13">
        <f t="shared" si="1228"/>
        <v>338839.56296472618</v>
      </c>
      <c r="BI4586" s="13">
        <f t="shared" si="1229"/>
        <v>338800</v>
      </c>
      <c r="BJ4586" s="13">
        <v>335100</v>
      </c>
    </row>
    <row r="4587" spans="1:62" x14ac:dyDescent="0.25">
      <c r="A4587" t="s">
        <v>4264</v>
      </c>
      <c r="B4587" s="13">
        <v>330</v>
      </c>
      <c r="C4587">
        <v>590002</v>
      </c>
      <c r="D4587">
        <v>1</v>
      </c>
      <c r="E4587">
        <v>0</v>
      </c>
      <c r="F4587">
        <v>0</v>
      </c>
      <c r="G4587">
        <v>0</v>
      </c>
      <c r="H4587">
        <v>0</v>
      </c>
      <c r="I4587" t="s">
        <v>61</v>
      </c>
      <c r="J4587">
        <v>589314</v>
      </c>
      <c r="K4587" t="s">
        <v>753</v>
      </c>
      <c r="L4587">
        <v>589624</v>
      </c>
      <c r="M4587" t="s">
        <v>521</v>
      </c>
      <c r="N4587">
        <v>589624</v>
      </c>
      <c r="O4587" t="s">
        <v>521</v>
      </c>
      <c r="P4587">
        <v>589624</v>
      </c>
      <c r="Q4587" t="s">
        <v>521</v>
      </c>
      <c r="R4587" s="13">
        <v>77466.331753222723</v>
      </c>
      <c r="S4587" s="13"/>
      <c r="T4587" s="13"/>
      <c r="U4587" s="13"/>
      <c r="V4587" s="13">
        <f t="shared" si="1213"/>
        <v>0</v>
      </c>
      <c r="W4587" s="13"/>
      <c r="X4587" s="13">
        <f t="shared" si="1214"/>
        <v>0</v>
      </c>
      <c r="Y4587" s="13"/>
      <c r="Z4587" s="13">
        <f t="shared" si="1215"/>
        <v>0</v>
      </c>
      <c r="AA4587" s="13"/>
      <c r="AB4587" s="13">
        <f t="shared" si="1216"/>
        <v>0</v>
      </c>
      <c r="AC4587" s="13"/>
      <c r="AD4587" s="13"/>
      <c r="AE4587" s="13"/>
      <c r="AF4587" s="13"/>
      <c r="AG4587" s="13"/>
      <c r="AH4587" s="13"/>
      <c r="AI4587" s="13"/>
      <c r="AJ4587" s="13"/>
      <c r="AK4587" s="13">
        <f t="shared" si="1217"/>
        <v>0</v>
      </c>
      <c r="AL4587" s="13"/>
      <c r="AM4587" s="13">
        <f t="shared" si="1218"/>
        <v>0</v>
      </c>
      <c r="AN4587" s="13"/>
      <c r="AO4587" s="13">
        <v>0</v>
      </c>
      <c r="AP4587" s="13">
        <f t="shared" si="1219"/>
        <v>0</v>
      </c>
      <c r="AQ4587" s="13"/>
      <c r="AR4587" s="13">
        <f t="shared" si="1220"/>
        <v>0</v>
      </c>
      <c r="AS4587" s="13"/>
      <c r="AT4587" s="13">
        <f t="shared" si="1221"/>
        <v>0</v>
      </c>
      <c r="AU4587" s="13"/>
      <c r="AV4587" s="13">
        <f t="shared" si="1222"/>
        <v>0</v>
      </c>
      <c r="AW4587" s="13"/>
      <c r="AX4587" s="13">
        <f t="shared" si="1223"/>
        <v>0</v>
      </c>
      <c r="AY4587" s="13"/>
      <c r="AZ4587" s="13">
        <f t="shared" si="1224"/>
        <v>0</v>
      </c>
      <c r="BA4587" s="13"/>
      <c r="BB4587" s="13">
        <f t="shared" si="1225"/>
        <v>0</v>
      </c>
      <c r="BC4587" s="13"/>
      <c r="BD4587" s="13">
        <f t="shared" si="1226"/>
        <v>0</v>
      </c>
      <c r="BE4587" s="13"/>
      <c r="BF4587" s="13">
        <f t="shared" si="1227"/>
        <v>0</v>
      </c>
      <c r="BG4587" s="13"/>
      <c r="BH4587" s="13">
        <f t="shared" si="1228"/>
        <v>77466.331753222723</v>
      </c>
      <c r="BI4587" s="13">
        <f t="shared" si="1229"/>
        <v>77500</v>
      </c>
      <c r="BJ4587" s="13">
        <v>77800</v>
      </c>
    </row>
    <row r="4588" spans="1:62" x14ac:dyDescent="0.25">
      <c r="A4588" t="s">
        <v>4265</v>
      </c>
      <c r="B4588" s="13">
        <v>1071</v>
      </c>
      <c r="C4588">
        <v>570834</v>
      </c>
      <c r="D4588">
        <v>1</v>
      </c>
      <c r="E4588">
        <v>0</v>
      </c>
      <c r="F4588">
        <v>0</v>
      </c>
      <c r="G4588">
        <v>0</v>
      </c>
      <c r="H4588">
        <v>0</v>
      </c>
      <c r="I4588" t="s">
        <v>33</v>
      </c>
      <c r="J4588">
        <v>570508</v>
      </c>
      <c r="K4588" t="s">
        <v>99</v>
      </c>
      <c r="L4588">
        <v>570508</v>
      </c>
      <c r="M4588" t="s">
        <v>99</v>
      </c>
      <c r="N4588">
        <v>570508</v>
      </c>
      <c r="O4588" t="s">
        <v>99</v>
      </c>
      <c r="P4588">
        <v>570508</v>
      </c>
      <c r="Q4588" t="s">
        <v>99</v>
      </c>
      <c r="R4588" s="13">
        <v>247497.05922099098</v>
      </c>
      <c r="S4588" s="13"/>
      <c r="T4588" s="13"/>
      <c r="U4588" s="13"/>
      <c r="V4588" s="13">
        <f t="shared" si="1213"/>
        <v>0</v>
      </c>
      <c r="W4588" s="13"/>
      <c r="X4588" s="13">
        <f t="shared" si="1214"/>
        <v>0</v>
      </c>
      <c r="Y4588" s="13"/>
      <c r="Z4588" s="13">
        <f t="shared" si="1215"/>
        <v>0</v>
      </c>
      <c r="AA4588" s="13"/>
      <c r="AB4588" s="13">
        <f t="shared" si="1216"/>
        <v>0</v>
      </c>
      <c r="AC4588" s="13"/>
      <c r="AD4588" s="13"/>
      <c r="AE4588" s="13"/>
      <c r="AF4588" s="13"/>
      <c r="AG4588" s="13"/>
      <c r="AH4588" s="13"/>
      <c r="AI4588" s="13"/>
      <c r="AJ4588" s="13"/>
      <c r="AK4588" s="13">
        <f t="shared" si="1217"/>
        <v>0</v>
      </c>
      <c r="AL4588" s="13"/>
      <c r="AM4588" s="13">
        <f t="shared" si="1218"/>
        <v>0</v>
      </c>
      <c r="AN4588" s="13"/>
      <c r="AO4588" s="13">
        <v>33</v>
      </c>
      <c r="AP4588" s="13">
        <f t="shared" si="1219"/>
        <v>1006500</v>
      </c>
      <c r="AQ4588" s="13"/>
      <c r="AR4588" s="13">
        <f t="shared" si="1220"/>
        <v>0</v>
      </c>
      <c r="AS4588" s="13"/>
      <c r="AT4588" s="13">
        <f t="shared" si="1221"/>
        <v>0</v>
      </c>
      <c r="AU4588" s="13"/>
      <c r="AV4588" s="13">
        <f t="shared" si="1222"/>
        <v>0</v>
      </c>
      <c r="AW4588" s="13"/>
      <c r="AX4588" s="13">
        <f t="shared" si="1223"/>
        <v>0</v>
      </c>
      <c r="AY4588" s="13"/>
      <c r="AZ4588" s="13">
        <f t="shared" si="1224"/>
        <v>0</v>
      </c>
      <c r="BA4588" s="13"/>
      <c r="BB4588" s="13">
        <f t="shared" si="1225"/>
        <v>0</v>
      </c>
      <c r="BC4588" s="13"/>
      <c r="BD4588" s="13">
        <f t="shared" si="1226"/>
        <v>0</v>
      </c>
      <c r="BE4588" s="13"/>
      <c r="BF4588" s="13">
        <f t="shared" si="1227"/>
        <v>0</v>
      </c>
      <c r="BG4588" s="13"/>
      <c r="BH4588" s="13">
        <f t="shared" si="1228"/>
        <v>1253997.0592209911</v>
      </c>
      <c r="BI4588" s="13">
        <f t="shared" si="1229"/>
        <v>1254000</v>
      </c>
      <c r="BJ4588" s="13">
        <v>1188200</v>
      </c>
    </row>
    <row r="4589" spans="1:62" x14ac:dyDescent="0.25">
      <c r="A4589" t="s">
        <v>4266</v>
      </c>
      <c r="B4589" s="13">
        <v>282</v>
      </c>
      <c r="C4589">
        <v>569470</v>
      </c>
      <c r="D4589">
        <v>1</v>
      </c>
      <c r="E4589">
        <v>0</v>
      </c>
      <c r="F4589">
        <v>0</v>
      </c>
      <c r="G4589">
        <v>0</v>
      </c>
      <c r="H4589">
        <v>0</v>
      </c>
      <c r="I4589" t="s">
        <v>75</v>
      </c>
      <c r="J4589">
        <v>568414</v>
      </c>
      <c r="K4589" t="s">
        <v>123</v>
      </c>
      <c r="L4589">
        <v>568414</v>
      </c>
      <c r="M4589" t="s">
        <v>123</v>
      </c>
      <c r="N4589">
        <v>568414</v>
      </c>
      <c r="O4589" t="s">
        <v>123</v>
      </c>
      <c r="P4589">
        <v>568414</v>
      </c>
      <c r="Q4589" t="s">
        <v>123</v>
      </c>
      <c r="R4589" s="13">
        <v>70488.701001315436</v>
      </c>
      <c r="S4589" s="13"/>
      <c r="T4589" s="13"/>
      <c r="U4589" s="13"/>
      <c r="V4589" s="13">
        <f t="shared" si="1213"/>
        <v>0</v>
      </c>
      <c r="W4589" s="13"/>
      <c r="X4589" s="13">
        <f t="shared" si="1214"/>
        <v>0</v>
      </c>
      <c r="Y4589" s="13"/>
      <c r="Z4589" s="13">
        <f t="shared" si="1215"/>
        <v>0</v>
      </c>
      <c r="AA4589" s="13"/>
      <c r="AB4589" s="13">
        <f t="shared" si="1216"/>
        <v>0</v>
      </c>
      <c r="AC4589" s="13"/>
      <c r="AD4589" s="13"/>
      <c r="AE4589" s="13"/>
      <c r="AF4589" s="13"/>
      <c r="AG4589" s="13"/>
      <c r="AH4589" s="13"/>
      <c r="AI4589" s="13"/>
      <c r="AJ4589" s="13"/>
      <c r="AK4589" s="13">
        <f t="shared" si="1217"/>
        <v>0</v>
      </c>
      <c r="AL4589" s="13"/>
      <c r="AM4589" s="13">
        <f t="shared" si="1218"/>
        <v>0</v>
      </c>
      <c r="AN4589" s="13"/>
      <c r="AO4589" s="13">
        <v>0</v>
      </c>
      <c r="AP4589" s="13">
        <f t="shared" si="1219"/>
        <v>0</v>
      </c>
      <c r="AQ4589" s="13"/>
      <c r="AR4589" s="13">
        <f t="shared" si="1220"/>
        <v>0</v>
      </c>
      <c r="AS4589" s="13"/>
      <c r="AT4589" s="13">
        <f t="shared" si="1221"/>
        <v>0</v>
      </c>
      <c r="AU4589" s="13"/>
      <c r="AV4589" s="13">
        <f t="shared" si="1222"/>
        <v>0</v>
      </c>
      <c r="AW4589" s="13"/>
      <c r="AX4589" s="13">
        <f t="shared" si="1223"/>
        <v>0</v>
      </c>
      <c r="AY4589" s="13"/>
      <c r="AZ4589" s="13">
        <f t="shared" si="1224"/>
        <v>0</v>
      </c>
      <c r="BA4589" s="13"/>
      <c r="BB4589" s="13">
        <f t="shared" si="1225"/>
        <v>0</v>
      </c>
      <c r="BC4589" s="13"/>
      <c r="BD4589" s="13">
        <f t="shared" si="1226"/>
        <v>0</v>
      </c>
      <c r="BE4589" s="13"/>
      <c r="BF4589" s="13">
        <f t="shared" si="1227"/>
        <v>0</v>
      </c>
      <c r="BG4589" s="13"/>
      <c r="BH4589" s="13">
        <f t="shared" si="1228"/>
        <v>70488.701001315436</v>
      </c>
      <c r="BI4589" s="13">
        <f t="shared" si="1229"/>
        <v>70500</v>
      </c>
      <c r="BJ4589" s="13">
        <v>70800</v>
      </c>
    </row>
    <row r="4590" spans="1:62" x14ac:dyDescent="0.25">
      <c r="A4590" t="s">
        <v>4266</v>
      </c>
      <c r="B4590" s="13">
        <v>593</v>
      </c>
      <c r="C4590">
        <v>563803</v>
      </c>
      <c r="D4590">
        <v>1</v>
      </c>
      <c r="E4590">
        <v>0</v>
      </c>
      <c r="F4590">
        <v>0</v>
      </c>
      <c r="G4590">
        <v>0</v>
      </c>
      <c r="H4590">
        <v>0</v>
      </c>
      <c r="I4590" t="s">
        <v>51</v>
      </c>
      <c r="J4590">
        <v>563871</v>
      </c>
      <c r="K4590" t="s">
        <v>1550</v>
      </c>
      <c r="L4590">
        <v>563871</v>
      </c>
      <c r="M4590" t="s">
        <v>1550</v>
      </c>
      <c r="N4590">
        <v>563871</v>
      </c>
      <c r="O4590" t="s">
        <v>1550</v>
      </c>
      <c r="P4590">
        <v>563871</v>
      </c>
      <c r="Q4590" t="s">
        <v>1550</v>
      </c>
      <c r="R4590" s="13">
        <v>138275.08393826374</v>
      </c>
      <c r="S4590" s="13"/>
      <c r="T4590" s="13"/>
      <c r="U4590" s="13"/>
      <c r="V4590" s="13">
        <f t="shared" si="1213"/>
        <v>0</v>
      </c>
      <c r="W4590" s="13"/>
      <c r="X4590" s="13">
        <f t="shared" si="1214"/>
        <v>0</v>
      </c>
      <c r="Y4590" s="13"/>
      <c r="Z4590" s="13">
        <f t="shared" si="1215"/>
        <v>0</v>
      </c>
      <c r="AA4590" s="13"/>
      <c r="AB4590" s="13">
        <f t="shared" si="1216"/>
        <v>0</v>
      </c>
      <c r="AC4590" s="13"/>
      <c r="AD4590" s="13"/>
      <c r="AE4590" s="13"/>
      <c r="AF4590" s="13"/>
      <c r="AG4590" s="13"/>
      <c r="AH4590" s="13"/>
      <c r="AI4590" s="13"/>
      <c r="AJ4590" s="13"/>
      <c r="AK4590" s="13">
        <f t="shared" si="1217"/>
        <v>0</v>
      </c>
      <c r="AL4590" s="13"/>
      <c r="AM4590" s="13">
        <f t="shared" si="1218"/>
        <v>0</v>
      </c>
      <c r="AN4590" s="13"/>
      <c r="AO4590" s="13">
        <v>0</v>
      </c>
      <c r="AP4590" s="13">
        <f t="shared" si="1219"/>
        <v>0</v>
      </c>
      <c r="AQ4590" s="13"/>
      <c r="AR4590" s="13">
        <f t="shared" si="1220"/>
        <v>0</v>
      </c>
      <c r="AS4590" s="13"/>
      <c r="AT4590" s="13">
        <f t="shared" si="1221"/>
        <v>0</v>
      </c>
      <c r="AU4590" s="13"/>
      <c r="AV4590" s="13">
        <f t="shared" si="1222"/>
        <v>0</v>
      </c>
      <c r="AW4590" s="13"/>
      <c r="AX4590" s="13">
        <f t="shared" si="1223"/>
        <v>0</v>
      </c>
      <c r="AY4590" s="13"/>
      <c r="AZ4590" s="13">
        <f t="shared" si="1224"/>
        <v>0</v>
      </c>
      <c r="BA4590" s="13"/>
      <c r="BB4590" s="13">
        <f t="shared" si="1225"/>
        <v>0</v>
      </c>
      <c r="BC4590" s="13"/>
      <c r="BD4590" s="13">
        <f t="shared" si="1226"/>
        <v>0</v>
      </c>
      <c r="BE4590" s="13"/>
      <c r="BF4590" s="13">
        <f t="shared" si="1227"/>
        <v>0</v>
      </c>
      <c r="BG4590" s="13"/>
      <c r="BH4590" s="13">
        <f t="shared" si="1228"/>
        <v>138275.08393826374</v>
      </c>
      <c r="BI4590" s="13">
        <f t="shared" si="1229"/>
        <v>138300</v>
      </c>
      <c r="BJ4590" s="13">
        <v>141600</v>
      </c>
    </row>
    <row r="4591" spans="1:62" x14ac:dyDescent="0.25">
      <c r="A4591" t="s">
        <v>4266</v>
      </c>
      <c r="B4591" s="13">
        <v>551</v>
      </c>
      <c r="C4591">
        <v>531740</v>
      </c>
      <c r="D4591">
        <v>1</v>
      </c>
      <c r="E4591">
        <v>0</v>
      </c>
      <c r="F4591">
        <v>0</v>
      </c>
      <c r="G4591">
        <v>0</v>
      </c>
      <c r="H4591">
        <v>0</v>
      </c>
      <c r="I4591" t="s">
        <v>26</v>
      </c>
      <c r="J4591">
        <v>531456</v>
      </c>
      <c r="K4591" t="s">
        <v>2521</v>
      </c>
      <c r="L4591">
        <v>533203</v>
      </c>
      <c r="M4591" t="s">
        <v>759</v>
      </c>
      <c r="N4591">
        <v>531057</v>
      </c>
      <c r="O4591" t="s">
        <v>187</v>
      </c>
      <c r="P4591">
        <v>531057</v>
      </c>
      <c r="Q4591" t="s">
        <v>187</v>
      </c>
      <c r="R4591" s="13">
        <v>128603.49350556711</v>
      </c>
      <c r="S4591" s="13"/>
      <c r="T4591" s="13"/>
      <c r="U4591" s="13"/>
      <c r="V4591" s="13">
        <f t="shared" si="1213"/>
        <v>0</v>
      </c>
      <c r="W4591" s="13"/>
      <c r="X4591" s="13">
        <f t="shared" si="1214"/>
        <v>0</v>
      </c>
      <c r="Y4591" s="13"/>
      <c r="Z4591" s="13">
        <f t="shared" si="1215"/>
        <v>0</v>
      </c>
      <c r="AA4591" s="13"/>
      <c r="AB4591" s="13">
        <f t="shared" si="1216"/>
        <v>0</v>
      </c>
      <c r="AC4591" s="13"/>
      <c r="AD4591" s="13"/>
      <c r="AE4591" s="13"/>
      <c r="AF4591" s="13"/>
      <c r="AG4591" s="13"/>
      <c r="AH4591" s="13"/>
      <c r="AI4591" s="13"/>
      <c r="AJ4591" s="13"/>
      <c r="AK4591" s="13">
        <f t="shared" si="1217"/>
        <v>0</v>
      </c>
      <c r="AL4591" s="13"/>
      <c r="AM4591" s="13">
        <f t="shared" si="1218"/>
        <v>0</v>
      </c>
      <c r="AN4591" s="13"/>
      <c r="AO4591" s="13">
        <v>0</v>
      </c>
      <c r="AP4591" s="13">
        <f t="shared" si="1219"/>
        <v>0</v>
      </c>
      <c r="AQ4591" s="13"/>
      <c r="AR4591" s="13">
        <f t="shared" si="1220"/>
        <v>0</v>
      </c>
      <c r="AS4591" s="13"/>
      <c r="AT4591" s="13">
        <f t="shared" si="1221"/>
        <v>0</v>
      </c>
      <c r="AU4591" s="13"/>
      <c r="AV4591" s="13">
        <f t="shared" si="1222"/>
        <v>0</v>
      </c>
      <c r="AW4591" s="13"/>
      <c r="AX4591" s="13">
        <f t="shared" si="1223"/>
        <v>0</v>
      </c>
      <c r="AY4591" s="13"/>
      <c r="AZ4591" s="13">
        <f t="shared" si="1224"/>
        <v>0</v>
      </c>
      <c r="BA4591" s="13"/>
      <c r="BB4591" s="13">
        <f t="shared" si="1225"/>
        <v>0</v>
      </c>
      <c r="BC4591" s="13"/>
      <c r="BD4591" s="13">
        <f t="shared" si="1226"/>
        <v>0</v>
      </c>
      <c r="BE4591" s="13"/>
      <c r="BF4591" s="13">
        <f t="shared" si="1227"/>
        <v>0</v>
      </c>
      <c r="BG4591" s="13"/>
      <c r="BH4591" s="13">
        <f t="shared" si="1228"/>
        <v>128603.49350556711</v>
      </c>
      <c r="BI4591" s="13">
        <f t="shared" si="1229"/>
        <v>128600</v>
      </c>
      <c r="BJ4591" s="13">
        <v>126500</v>
      </c>
    </row>
    <row r="4592" spans="1:62" x14ac:dyDescent="0.25">
      <c r="A4592" t="s">
        <v>4267</v>
      </c>
      <c r="B4592" s="13">
        <v>1115</v>
      </c>
      <c r="C4592">
        <v>576778</v>
      </c>
      <c r="D4592">
        <v>1</v>
      </c>
      <c r="E4592">
        <v>0</v>
      </c>
      <c r="F4592">
        <v>0</v>
      </c>
      <c r="G4592">
        <v>0</v>
      </c>
      <c r="H4592">
        <v>0</v>
      </c>
      <c r="I4592" t="s">
        <v>33</v>
      </c>
      <c r="J4592">
        <v>576069</v>
      </c>
      <c r="K4592" t="s">
        <v>44</v>
      </c>
      <c r="L4592">
        <v>576069</v>
      </c>
      <c r="M4592" t="s">
        <v>44</v>
      </c>
      <c r="N4592">
        <v>576069</v>
      </c>
      <c r="O4592" t="s">
        <v>44</v>
      </c>
      <c r="P4592">
        <v>576069</v>
      </c>
      <c r="Q4592" t="s">
        <v>44</v>
      </c>
      <c r="R4592" s="13">
        <v>257481.68513749953</v>
      </c>
      <c r="S4592" s="13"/>
      <c r="T4592" s="13"/>
      <c r="U4592" s="13"/>
      <c r="V4592" s="13">
        <f t="shared" si="1213"/>
        <v>0</v>
      </c>
      <c r="W4592" s="13"/>
      <c r="X4592" s="13">
        <f t="shared" si="1214"/>
        <v>0</v>
      </c>
      <c r="Y4592" s="13"/>
      <c r="Z4592" s="13">
        <f t="shared" si="1215"/>
        <v>0</v>
      </c>
      <c r="AA4592" s="13"/>
      <c r="AB4592" s="13">
        <f t="shared" si="1216"/>
        <v>0</v>
      </c>
      <c r="AC4592" s="13"/>
      <c r="AD4592" s="13"/>
      <c r="AE4592" s="13"/>
      <c r="AF4592" s="13"/>
      <c r="AG4592" s="13"/>
      <c r="AH4592" s="13"/>
      <c r="AI4592" s="13"/>
      <c r="AJ4592" s="13"/>
      <c r="AK4592" s="13">
        <f t="shared" si="1217"/>
        <v>0</v>
      </c>
      <c r="AL4592" s="13"/>
      <c r="AM4592" s="13">
        <f t="shared" si="1218"/>
        <v>0</v>
      </c>
      <c r="AN4592" s="13"/>
      <c r="AO4592" s="13">
        <v>0</v>
      </c>
      <c r="AP4592" s="13">
        <f t="shared" si="1219"/>
        <v>0</v>
      </c>
      <c r="AQ4592" s="13"/>
      <c r="AR4592" s="13">
        <f t="shared" si="1220"/>
        <v>0</v>
      </c>
      <c r="AS4592" s="13"/>
      <c r="AT4592" s="13">
        <f t="shared" si="1221"/>
        <v>0</v>
      </c>
      <c r="AU4592" s="13"/>
      <c r="AV4592" s="13">
        <f t="shared" si="1222"/>
        <v>0</v>
      </c>
      <c r="AW4592" s="13"/>
      <c r="AX4592" s="13">
        <f t="shared" si="1223"/>
        <v>0</v>
      </c>
      <c r="AY4592" s="13"/>
      <c r="AZ4592" s="13">
        <f t="shared" si="1224"/>
        <v>0</v>
      </c>
      <c r="BA4592" s="13"/>
      <c r="BB4592" s="13">
        <f t="shared" si="1225"/>
        <v>0</v>
      </c>
      <c r="BC4592" s="13"/>
      <c r="BD4592" s="13">
        <f t="shared" si="1226"/>
        <v>0</v>
      </c>
      <c r="BE4592" s="13"/>
      <c r="BF4592" s="13">
        <f t="shared" si="1227"/>
        <v>0</v>
      </c>
      <c r="BG4592" s="13"/>
      <c r="BH4592" s="13">
        <f t="shared" si="1228"/>
        <v>257481.68513749953</v>
      </c>
      <c r="BI4592" s="13">
        <f t="shared" si="1229"/>
        <v>257500</v>
      </c>
      <c r="BJ4592" s="13">
        <v>259800</v>
      </c>
    </row>
    <row r="4593" spans="1:62" x14ac:dyDescent="0.25">
      <c r="A4593" s="5" t="s">
        <v>571</v>
      </c>
      <c r="B4593" s="13">
        <v>5059</v>
      </c>
      <c r="C4593">
        <v>572241</v>
      </c>
      <c r="D4593">
        <v>1</v>
      </c>
      <c r="E4593">
        <v>1</v>
      </c>
      <c r="F4593">
        <v>1</v>
      </c>
      <c r="G4593">
        <v>1</v>
      </c>
      <c r="H4593">
        <v>0</v>
      </c>
      <c r="I4593" t="s">
        <v>41</v>
      </c>
      <c r="J4593">
        <v>572241</v>
      </c>
      <c r="K4593" t="s">
        <v>571</v>
      </c>
      <c r="L4593">
        <v>572241</v>
      </c>
      <c r="M4593" t="s">
        <v>571</v>
      </c>
      <c r="N4593">
        <v>572241</v>
      </c>
      <c r="O4593" t="s">
        <v>571</v>
      </c>
      <c r="P4593">
        <v>571164</v>
      </c>
      <c r="Q4593" t="s">
        <v>325</v>
      </c>
      <c r="R4593" s="13">
        <v>1122948.144520602</v>
      </c>
      <c r="S4593" s="13">
        <v>7323</v>
      </c>
      <c r="T4593" s="13">
        <v>390093.67418958346</v>
      </c>
      <c r="U4593" s="13"/>
      <c r="V4593" s="13">
        <f t="shared" si="1213"/>
        <v>0</v>
      </c>
      <c r="W4593" s="13">
        <v>9</v>
      </c>
      <c r="X4593" s="13">
        <f t="shared" si="1214"/>
        <v>26676</v>
      </c>
      <c r="Y4593" s="13">
        <v>70</v>
      </c>
      <c r="Z4593" s="13">
        <f t="shared" si="1215"/>
        <v>69160</v>
      </c>
      <c r="AA4593" s="13">
        <v>28</v>
      </c>
      <c r="AB4593" s="13">
        <f t="shared" si="1216"/>
        <v>6916</v>
      </c>
      <c r="AC4593" s="13">
        <v>7323</v>
      </c>
      <c r="AD4593" s="13">
        <v>1543533.6054754995</v>
      </c>
      <c r="AE4593" s="13">
        <v>12858</v>
      </c>
      <c r="AF4593" s="13">
        <v>1422183.5107097805</v>
      </c>
      <c r="AG4593" s="13"/>
      <c r="AH4593" s="13"/>
      <c r="AI4593" s="13"/>
      <c r="AJ4593" s="13"/>
      <c r="AK4593" s="13">
        <f t="shared" si="1217"/>
        <v>0</v>
      </c>
      <c r="AL4593" s="13"/>
      <c r="AM4593" s="13">
        <f t="shared" si="1218"/>
        <v>0</v>
      </c>
      <c r="AN4593" s="13"/>
      <c r="AO4593" s="13">
        <v>5</v>
      </c>
      <c r="AP4593" s="13">
        <f t="shared" si="1219"/>
        <v>152500</v>
      </c>
      <c r="AQ4593" s="13"/>
      <c r="AR4593" s="13">
        <f t="shared" si="1220"/>
        <v>0</v>
      </c>
      <c r="AS4593" s="13"/>
      <c r="AT4593" s="13">
        <f t="shared" si="1221"/>
        <v>0</v>
      </c>
      <c r="AU4593" s="13"/>
      <c r="AV4593" s="13">
        <f t="shared" si="1222"/>
        <v>0</v>
      </c>
      <c r="AW4593" s="13"/>
      <c r="AX4593" s="13">
        <f t="shared" si="1223"/>
        <v>0</v>
      </c>
      <c r="AY4593" s="13"/>
      <c r="AZ4593" s="13">
        <f t="shared" si="1224"/>
        <v>0</v>
      </c>
      <c r="BA4593" s="13"/>
      <c r="BB4593" s="13">
        <f t="shared" si="1225"/>
        <v>0</v>
      </c>
      <c r="BC4593" s="13"/>
      <c r="BD4593" s="13">
        <f t="shared" si="1226"/>
        <v>0</v>
      </c>
      <c r="BE4593" s="13"/>
      <c r="BF4593" s="13">
        <f t="shared" si="1227"/>
        <v>0</v>
      </c>
      <c r="BG4593" s="13"/>
      <c r="BH4593" s="13">
        <f t="shared" si="1228"/>
        <v>4734010.9348954652</v>
      </c>
      <c r="BI4593" s="13">
        <f t="shared" si="1229"/>
        <v>4734000</v>
      </c>
      <c r="BJ4593" s="13">
        <v>4689800</v>
      </c>
    </row>
    <row r="4594" spans="1:62" x14ac:dyDescent="0.25">
      <c r="A4594" t="s">
        <v>4268</v>
      </c>
      <c r="B4594" s="13">
        <v>215</v>
      </c>
      <c r="C4594">
        <v>533696</v>
      </c>
      <c r="D4594">
        <v>1</v>
      </c>
      <c r="E4594">
        <v>0</v>
      </c>
      <c r="F4594">
        <v>0</v>
      </c>
      <c r="G4594">
        <v>0</v>
      </c>
      <c r="H4594">
        <v>0</v>
      </c>
      <c r="I4594" t="s">
        <v>26</v>
      </c>
      <c r="J4594">
        <v>533921</v>
      </c>
      <c r="K4594" t="s">
        <v>155</v>
      </c>
      <c r="L4594">
        <v>533921</v>
      </c>
      <c r="M4594" t="s">
        <v>155</v>
      </c>
      <c r="N4594">
        <v>533165</v>
      </c>
      <c r="O4594" t="s">
        <v>154</v>
      </c>
      <c r="P4594">
        <v>533165</v>
      </c>
      <c r="Q4594" t="s">
        <v>154</v>
      </c>
      <c r="R4594" s="13">
        <v>70488.701001315436</v>
      </c>
      <c r="S4594" s="13"/>
      <c r="T4594" s="13"/>
      <c r="U4594" s="13"/>
      <c r="V4594" s="13">
        <f t="shared" si="1213"/>
        <v>0</v>
      </c>
      <c r="W4594" s="13"/>
      <c r="X4594" s="13">
        <f t="shared" si="1214"/>
        <v>0</v>
      </c>
      <c r="Y4594" s="13"/>
      <c r="Z4594" s="13">
        <f t="shared" si="1215"/>
        <v>0</v>
      </c>
      <c r="AA4594" s="13"/>
      <c r="AB4594" s="13">
        <f t="shared" si="1216"/>
        <v>0</v>
      </c>
      <c r="AC4594" s="13"/>
      <c r="AD4594" s="13"/>
      <c r="AE4594" s="13"/>
      <c r="AF4594" s="13"/>
      <c r="AG4594" s="13"/>
      <c r="AH4594" s="13"/>
      <c r="AI4594" s="13"/>
      <c r="AJ4594" s="13"/>
      <c r="AK4594" s="13">
        <f t="shared" si="1217"/>
        <v>0</v>
      </c>
      <c r="AL4594" s="13"/>
      <c r="AM4594" s="13">
        <f t="shared" si="1218"/>
        <v>0</v>
      </c>
      <c r="AN4594" s="13"/>
      <c r="AO4594" s="13">
        <v>0</v>
      </c>
      <c r="AP4594" s="13">
        <f t="shared" si="1219"/>
        <v>0</v>
      </c>
      <c r="AQ4594" s="13"/>
      <c r="AR4594" s="13">
        <f t="shared" si="1220"/>
        <v>0</v>
      </c>
      <c r="AS4594" s="13"/>
      <c r="AT4594" s="13">
        <f t="shared" si="1221"/>
        <v>0</v>
      </c>
      <c r="AU4594" s="13"/>
      <c r="AV4594" s="13">
        <f t="shared" si="1222"/>
        <v>0</v>
      </c>
      <c r="AW4594" s="13"/>
      <c r="AX4594" s="13">
        <f t="shared" si="1223"/>
        <v>0</v>
      </c>
      <c r="AY4594" s="13"/>
      <c r="AZ4594" s="13">
        <f t="shared" si="1224"/>
        <v>0</v>
      </c>
      <c r="BA4594" s="13"/>
      <c r="BB4594" s="13">
        <f t="shared" si="1225"/>
        <v>0</v>
      </c>
      <c r="BC4594" s="13"/>
      <c r="BD4594" s="13">
        <f t="shared" si="1226"/>
        <v>0</v>
      </c>
      <c r="BE4594" s="13"/>
      <c r="BF4594" s="13">
        <f t="shared" si="1227"/>
        <v>0</v>
      </c>
      <c r="BG4594" s="13"/>
      <c r="BH4594" s="13">
        <f t="shared" si="1228"/>
        <v>70488.701001315436</v>
      </c>
      <c r="BI4594" s="13">
        <f t="shared" si="1229"/>
        <v>70500</v>
      </c>
      <c r="BJ4594" s="13">
        <v>101300</v>
      </c>
    </row>
    <row r="4595" spans="1:62" x14ac:dyDescent="0.25">
      <c r="A4595" s="3" t="s">
        <v>1980</v>
      </c>
      <c r="B4595" s="13">
        <v>733</v>
      </c>
      <c r="C4595">
        <v>542415</v>
      </c>
      <c r="D4595">
        <v>1</v>
      </c>
      <c r="E4595">
        <v>1</v>
      </c>
      <c r="F4595">
        <v>0</v>
      </c>
      <c r="G4595">
        <v>0</v>
      </c>
      <c r="H4595">
        <v>0</v>
      </c>
      <c r="I4595" t="s">
        <v>26</v>
      </c>
      <c r="J4595">
        <v>542415</v>
      </c>
      <c r="K4595" t="s">
        <v>1980</v>
      </c>
      <c r="L4595">
        <v>541656</v>
      </c>
      <c r="M4595" t="s">
        <v>195</v>
      </c>
      <c r="N4595">
        <v>541656</v>
      </c>
      <c r="O4595" t="s">
        <v>195</v>
      </c>
      <c r="P4595">
        <v>541656</v>
      </c>
      <c r="Q4595" t="s">
        <v>195</v>
      </c>
      <c r="R4595" s="13">
        <v>170419.28047385879</v>
      </c>
      <c r="S4595" s="13">
        <v>1976</v>
      </c>
      <c r="T4595" s="13">
        <v>105736.01552494273</v>
      </c>
      <c r="U4595" s="13"/>
      <c r="V4595" s="13">
        <f t="shared" si="1213"/>
        <v>0</v>
      </c>
      <c r="W4595" s="13">
        <v>15</v>
      </c>
      <c r="X4595" s="13">
        <f t="shared" si="1214"/>
        <v>44460</v>
      </c>
      <c r="Y4595" s="13">
        <v>6</v>
      </c>
      <c r="Z4595" s="13">
        <f t="shared" si="1215"/>
        <v>5928</v>
      </c>
      <c r="AA4595" s="13">
        <v>2</v>
      </c>
      <c r="AB4595" s="13">
        <f t="shared" si="1216"/>
        <v>494</v>
      </c>
      <c r="AC4595" s="13"/>
      <c r="AD4595" s="13"/>
      <c r="AE4595" s="13"/>
      <c r="AF4595" s="13"/>
      <c r="AG4595" s="13"/>
      <c r="AH4595" s="13"/>
      <c r="AI4595" s="13"/>
      <c r="AJ4595" s="13"/>
      <c r="AK4595" s="13">
        <f t="shared" si="1217"/>
        <v>0</v>
      </c>
      <c r="AL4595" s="13"/>
      <c r="AM4595" s="13">
        <f t="shared" si="1218"/>
        <v>0</v>
      </c>
      <c r="AN4595" s="13"/>
      <c r="AO4595" s="13">
        <v>0</v>
      </c>
      <c r="AP4595" s="13">
        <f t="shared" si="1219"/>
        <v>0</v>
      </c>
      <c r="AQ4595" s="13"/>
      <c r="AR4595" s="13">
        <f t="shared" si="1220"/>
        <v>0</v>
      </c>
      <c r="AS4595" s="13"/>
      <c r="AT4595" s="13">
        <f t="shared" si="1221"/>
        <v>0</v>
      </c>
      <c r="AU4595" s="13"/>
      <c r="AV4595" s="13">
        <f t="shared" si="1222"/>
        <v>0</v>
      </c>
      <c r="AW4595" s="13"/>
      <c r="AX4595" s="13">
        <f t="shared" si="1223"/>
        <v>0</v>
      </c>
      <c r="AY4595" s="13"/>
      <c r="AZ4595" s="13">
        <f t="shared" si="1224"/>
        <v>0</v>
      </c>
      <c r="BA4595" s="13"/>
      <c r="BB4595" s="13">
        <f t="shared" si="1225"/>
        <v>0</v>
      </c>
      <c r="BC4595" s="13"/>
      <c r="BD4595" s="13">
        <f t="shared" si="1226"/>
        <v>0</v>
      </c>
      <c r="BE4595" s="13"/>
      <c r="BF4595" s="13">
        <f t="shared" si="1227"/>
        <v>0</v>
      </c>
      <c r="BG4595" s="13"/>
      <c r="BH4595" s="13">
        <f t="shared" si="1228"/>
        <v>327037.29599880154</v>
      </c>
      <c r="BI4595" s="13">
        <f t="shared" si="1229"/>
        <v>327000</v>
      </c>
      <c r="BJ4595" s="13">
        <v>371700</v>
      </c>
    </row>
    <row r="4596" spans="1:62" x14ac:dyDescent="0.25">
      <c r="A4596" t="s">
        <v>4269</v>
      </c>
      <c r="B4596" s="13">
        <v>358</v>
      </c>
      <c r="C4596">
        <v>549860</v>
      </c>
      <c r="D4596">
        <v>1</v>
      </c>
      <c r="E4596">
        <v>0</v>
      </c>
      <c r="F4596">
        <v>0</v>
      </c>
      <c r="G4596">
        <v>0</v>
      </c>
      <c r="H4596">
        <v>0</v>
      </c>
      <c r="I4596" t="s">
        <v>23</v>
      </c>
      <c r="J4596">
        <v>549240</v>
      </c>
      <c r="K4596" t="s">
        <v>48</v>
      </c>
      <c r="L4596">
        <v>549266</v>
      </c>
      <c r="M4596" t="s">
        <v>304</v>
      </c>
      <c r="N4596">
        <v>549240</v>
      </c>
      <c r="O4596" t="s">
        <v>48</v>
      </c>
      <c r="P4596">
        <v>549240</v>
      </c>
      <c r="Q4596" t="s">
        <v>48</v>
      </c>
      <c r="R4596" s="13">
        <v>83970.333581007057</v>
      </c>
      <c r="S4596" s="13"/>
      <c r="T4596" s="13"/>
      <c r="U4596" s="13"/>
      <c r="V4596" s="13">
        <f t="shared" si="1213"/>
        <v>0</v>
      </c>
      <c r="W4596" s="13"/>
      <c r="X4596" s="13">
        <f t="shared" si="1214"/>
        <v>0</v>
      </c>
      <c r="Y4596" s="13"/>
      <c r="Z4596" s="13">
        <f t="shared" si="1215"/>
        <v>0</v>
      </c>
      <c r="AA4596" s="13"/>
      <c r="AB4596" s="13">
        <f t="shared" si="1216"/>
        <v>0</v>
      </c>
      <c r="AC4596" s="13"/>
      <c r="AD4596" s="13"/>
      <c r="AE4596" s="13"/>
      <c r="AF4596" s="13"/>
      <c r="AG4596" s="13"/>
      <c r="AH4596" s="13"/>
      <c r="AI4596" s="13"/>
      <c r="AJ4596" s="13"/>
      <c r="AK4596" s="13">
        <f t="shared" si="1217"/>
        <v>0</v>
      </c>
      <c r="AL4596" s="13"/>
      <c r="AM4596" s="13">
        <f t="shared" si="1218"/>
        <v>0</v>
      </c>
      <c r="AN4596" s="13"/>
      <c r="AO4596" s="13">
        <v>0</v>
      </c>
      <c r="AP4596" s="13">
        <f t="shared" si="1219"/>
        <v>0</v>
      </c>
      <c r="AQ4596" s="13"/>
      <c r="AR4596" s="13">
        <f t="shared" si="1220"/>
        <v>0</v>
      </c>
      <c r="AS4596" s="13"/>
      <c r="AT4596" s="13">
        <f t="shared" si="1221"/>
        <v>0</v>
      </c>
      <c r="AU4596" s="13"/>
      <c r="AV4596" s="13">
        <f t="shared" si="1222"/>
        <v>0</v>
      </c>
      <c r="AW4596" s="13"/>
      <c r="AX4596" s="13">
        <f t="shared" si="1223"/>
        <v>0</v>
      </c>
      <c r="AY4596" s="13"/>
      <c r="AZ4596" s="13">
        <f t="shared" si="1224"/>
        <v>0</v>
      </c>
      <c r="BA4596" s="13"/>
      <c r="BB4596" s="13">
        <f t="shared" si="1225"/>
        <v>0</v>
      </c>
      <c r="BC4596" s="13"/>
      <c r="BD4596" s="13">
        <f t="shared" si="1226"/>
        <v>0</v>
      </c>
      <c r="BE4596" s="13"/>
      <c r="BF4596" s="13">
        <f t="shared" si="1227"/>
        <v>0</v>
      </c>
      <c r="BG4596" s="13"/>
      <c r="BH4596" s="13">
        <f t="shared" si="1228"/>
        <v>83970.333581007057</v>
      </c>
      <c r="BI4596" s="13">
        <f t="shared" si="1229"/>
        <v>84000</v>
      </c>
      <c r="BJ4596" s="13">
        <v>85700</v>
      </c>
    </row>
    <row r="4597" spans="1:62" x14ac:dyDescent="0.25">
      <c r="A4597" t="s">
        <v>4270</v>
      </c>
      <c r="B4597" s="13">
        <v>664</v>
      </c>
      <c r="C4597">
        <v>577529</v>
      </c>
      <c r="D4597">
        <v>1</v>
      </c>
      <c r="E4597">
        <v>0</v>
      </c>
      <c r="F4597">
        <v>0</v>
      </c>
      <c r="G4597">
        <v>0</v>
      </c>
      <c r="H4597">
        <v>0</v>
      </c>
      <c r="I4597" t="s">
        <v>51</v>
      </c>
      <c r="J4597">
        <v>576964</v>
      </c>
      <c r="K4597" t="s">
        <v>233</v>
      </c>
      <c r="L4597">
        <v>576964</v>
      </c>
      <c r="M4597" t="s">
        <v>233</v>
      </c>
      <c r="N4597">
        <v>576964</v>
      </c>
      <c r="O4597" t="s">
        <v>233</v>
      </c>
      <c r="P4597">
        <v>576964</v>
      </c>
      <c r="Q4597" t="s">
        <v>233</v>
      </c>
      <c r="R4597" s="13">
        <v>154594.36685051458</v>
      </c>
      <c r="S4597" s="13"/>
      <c r="T4597" s="13"/>
      <c r="U4597" s="13"/>
      <c r="V4597" s="13">
        <f t="shared" si="1213"/>
        <v>0</v>
      </c>
      <c r="W4597" s="13"/>
      <c r="X4597" s="13">
        <f t="shared" si="1214"/>
        <v>0</v>
      </c>
      <c r="Y4597" s="13"/>
      <c r="Z4597" s="13">
        <f t="shared" si="1215"/>
        <v>0</v>
      </c>
      <c r="AA4597" s="13"/>
      <c r="AB4597" s="13">
        <f t="shared" si="1216"/>
        <v>0</v>
      </c>
      <c r="AC4597" s="13"/>
      <c r="AD4597" s="13"/>
      <c r="AE4597" s="13"/>
      <c r="AF4597" s="13"/>
      <c r="AG4597" s="13"/>
      <c r="AH4597" s="13"/>
      <c r="AI4597" s="13"/>
      <c r="AJ4597" s="13"/>
      <c r="AK4597" s="13">
        <f t="shared" si="1217"/>
        <v>0</v>
      </c>
      <c r="AL4597" s="13"/>
      <c r="AM4597" s="13">
        <f t="shared" si="1218"/>
        <v>0</v>
      </c>
      <c r="AN4597" s="13"/>
      <c r="AO4597" s="13">
        <v>0</v>
      </c>
      <c r="AP4597" s="13">
        <f t="shared" si="1219"/>
        <v>0</v>
      </c>
      <c r="AQ4597" s="13"/>
      <c r="AR4597" s="13">
        <f t="shared" si="1220"/>
        <v>0</v>
      </c>
      <c r="AS4597" s="13"/>
      <c r="AT4597" s="13">
        <f t="shared" si="1221"/>
        <v>0</v>
      </c>
      <c r="AU4597" s="13"/>
      <c r="AV4597" s="13">
        <f t="shared" si="1222"/>
        <v>0</v>
      </c>
      <c r="AW4597" s="13"/>
      <c r="AX4597" s="13">
        <f t="shared" si="1223"/>
        <v>0</v>
      </c>
      <c r="AY4597" s="13"/>
      <c r="AZ4597" s="13">
        <f t="shared" si="1224"/>
        <v>0</v>
      </c>
      <c r="BA4597" s="13"/>
      <c r="BB4597" s="13">
        <f t="shared" si="1225"/>
        <v>0</v>
      </c>
      <c r="BC4597" s="13"/>
      <c r="BD4597" s="13">
        <f t="shared" si="1226"/>
        <v>0</v>
      </c>
      <c r="BE4597" s="13"/>
      <c r="BF4597" s="13">
        <f t="shared" si="1227"/>
        <v>0</v>
      </c>
      <c r="BG4597" s="13"/>
      <c r="BH4597" s="13">
        <f t="shared" si="1228"/>
        <v>154594.36685051458</v>
      </c>
      <c r="BI4597" s="13">
        <f t="shared" si="1229"/>
        <v>154600</v>
      </c>
      <c r="BJ4597" s="13">
        <v>159100</v>
      </c>
    </row>
    <row r="4598" spans="1:62" x14ac:dyDescent="0.25">
      <c r="A4598" t="s">
        <v>4271</v>
      </c>
      <c r="B4598" s="13">
        <v>159</v>
      </c>
      <c r="C4598">
        <v>536776</v>
      </c>
      <c r="D4598">
        <v>1</v>
      </c>
      <c r="E4598">
        <v>0</v>
      </c>
      <c r="F4598">
        <v>0</v>
      </c>
      <c r="G4598">
        <v>0</v>
      </c>
      <c r="H4598">
        <v>0</v>
      </c>
      <c r="I4598" t="s">
        <v>23</v>
      </c>
      <c r="J4598">
        <v>551856</v>
      </c>
      <c r="K4598" t="s">
        <v>1062</v>
      </c>
      <c r="L4598">
        <v>550787</v>
      </c>
      <c r="M4598" t="s">
        <v>181</v>
      </c>
      <c r="N4598">
        <v>550787</v>
      </c>
      <c r="O4598" t="s">
        <v>181</v>
      </c>
      <c r="P4598">
        <v>550787</v>
      </c>
      <c r="Q4598" t="s">
        <v>181</v>
      </c>
      <c r="R4598" s="13">
        <v>70488.701001315436</v>
      </c>
      <c r="S4598" s="13"/>
      <c r="T4598" s="13"/>
      <c r="U4598" s="13"/>
      <c r="V4598" s="13">
        <f t="shared" si="1213"/>
        <v>0</v>
      </c>
      <c r="W4598" s="13"/>
      <c r="X4598" s="13">
        <f t="shared" si="1214"/>
        <v>0</v>
      </c>
      <c r="Y4598" s="13"/>
      <c r="Z4598" s="13">
        <f t="shared" si="1215"/>
        <v>0</v>
      </c>
      <c r="AA4598" s="13"/>
      <c r="AB4598" s="13">
        <f t="shared" si="1216"/>
        <v>0</v>
      </c>
      <c r="AC4598" s="13"/>
      <c r="AD4598" s="13"/>
      <c r="AE4598" s="13"/>
      <c r="AF4598" s="13"/>
      <c r="AG4598" s="13"/>
      <c r="AH4598" s="13"/>
      <c r="AI4598" s="13"/>
      <c r="AJ4598" s="13"/>
      <c r="AK4598" s="13">
        <f t="shared" si="1217"/>
        <v>0</v>
      </c>
      <c r="AL4598" s="13"/>
      <c r="AM4598" s="13">
        <f t="shared" si="1218"/>
        <v>0</v>
      </c>
      <c r="AN4598" s="13"/>
      <c r="AO4598" s="13">
        <v>0</v>
      </c>
      <c r="AP4598" s="13">
        <f t="shared" si="1219"/>
        <v>0</v>
      </c>
      <c r="AQ4598" s="13"/>
      <c r="AR4598" s="13">
        <f t="shared" si="1220"/>
        <v>0</v>
      </c>
      <c r="AS4598" s="13"/>
      <c r="AT4598" s="13">
        <f t="shared" si="1221"/>
        <v>0</v>
      </c>
      <c r="AU4598" s="13"/>
      <c r="AV4598" s="13">
        <f t="shared" si="1222"/>
        <v>0</v>
      </c>
      <c r="AW4598" s="13"/>
      <c r="AX4598" s="13">
        <f t="shared" si="1223"/>
        <v>0</v>
      </c>
      <c r="AY4598" s="13"/>
      <c r="AZ4598" s="13">
        <f t="shared" si="1224"/>
        <v>0</v>
      </c>
      <c r="BA4598" s="13"/>
      <c r="BB4598" s="13">
        <f t="shared" si="1225"/>
        <v>0</v>
      </c>
      <c r="BC4598" s="13"/>
      <c r="BD4598" s="13">
        <f t="shared" si="1226"/>
        <v>0</v>
      </c>
      <c r="BE4598" s="13"/>
      <c r="BF4598" s="13">
        <f t="shared" si="1227"/>
        <v>0</v>
      </c>
      <c r="BG4598" s="13"/>
      <c r="BH4598" s="13">
        <f t="shared" si="1228"/>
        <v>70488.701001315436</v>
      </c>
      <c r="BI4598" s="13">
        <f t="shared" si="1229"/>
        <v>70500</v>
      </c>
      <c r="BJ4598" s="13">
        <v>70800</v>
      </c>
    </row>
    <row r="4599" spans="1:62" x14ac:dyDescent="0.25">
      <c r="A4599" s="6" t="s">
        <v>319</v>
      </c>
      <c r="B4599" s="13">
        <v>16010</v>
      </c>
      <c r="C4599">
        <v>532819</v>
      </c>
      <c r="D4599">
        <v>1</v>
      </c>
      <c r="E4599">
        <v>1</v>
      </c>
      <c r="F4599">
        <v>1</v>
      </c>
      <c r="G4599">
        <v>1</v>
      </c>
      <c r="H4599">
        <v>1</v>
      </c>
      <c r="I4599" t="s">
        <v>26</v>
      </c>
      <c r="J4599">
        <v>532819</v>
      </c>
      <c r="K4599" t="s">
        <v>319</v>
      </c>
      <c r="L4599">
        <v>532819</v>
      </c>
      <c r="M4599" t="s">
        <v>319</v>
      </c>
      <c r="N4599">
        <v>532819</v>
      </c>
      <c r="O4599" t="s">
        <v>319</v>
      </c>
      <c r="P4599">
        <v>532819</v>
      </c>
      <c r="Q4599" t="s">
        <v>319</v>
      </c>
      <c r="R4599" s="13">
        <v>703023.81538124033</v>
      </c>
      <c r="S4599" s="13">
        <v>26425</v>
      </c>
      <c r="T4599" s="13">
        <v>584766.89742126851</v>
      </c>
      <c r="U4599" s="13">
        <v>738</v>
      </c>
      <c r="V4599" s="13">
        <f t="shared" si="1213"/>
        <v>546858</v>
      </c>
      <c r="W4599" s="13">
        <v>136</v>
      </c>
      <c r="X4599" s="13">
        <f t="shared" si="1214"/>
        <v>403104</v>
      </c>
      <c r="Y4599" s="13">
        <v>427</v>
      </c>
      <c r="Z4599" s="13">
        <f t="shared" si="1215"/>
        <v>421876</v>
      </c>
      <c r="AA4599" s="13">
        <v>210</v>
      </c>
      <c r="AB4599" s="13">
        <f t="shared" si="1216"/>
        <v>51870</v>
      </c>
      <c r="AC4599" s="13">
        <v>28305</v>
      </c>
      <c r="AD4599" s="13">
        <v>3186327.9578758506</v>
      </c>
      <c r="AE4599" s="13">
        <v>33349</v>
      </c>
      <c r="AF4599" s="13">
        <v>5601861.0165928258</v>
      </c>
      <c r="AG4599" s="13">
        <v>40780</v>
      </c>
      <c r="AH4599" s="13">
        <v>20694482.692180134</v>
      </c>
      <c r="AI4599" s="13"/>
      <c r="AJ4599" s="13">
        <v>3731</v>
      </c>
      <c r="AK4599" s="13">
        <f t="shared" si="1217"/>
        <v>518609</v>
      </c>
      <c r="AL4599" s="13">
        <v>62</v>
      </c>
      <c r="AM4599" s="13">
        <f t="shared" si="1218"/>
        <v>2170</v>
      </c>
      <c r="AN4599" s="13"/>
      <c r="AO4599" s="13">
        <v>52</v>
      </c>
      <c r="AP4599" s="13">
        <f t="shared" si="1219"/>
        <v>1586000</v>
      </c>
      <c r="AQ4599" s="13">
        <v>274</v>
      </c>
      <c r="AR4599" s="13">
        <f t="shared" si="1220"/>
        <v>741444</v>
      </c>
      <c r="AS4599" s="13">
        <v>2132</v>
      </c>
      <c r="AT4599" s="13">
        <f t="shared" si="1221"/>
        <v>296348</v>
      </c>
      <c r="AU4599" s="13">
        <v>1831</v>
      </c>
      <c r="AV4599" s="13">
        <f t="shared" si="1222"/>
        <v>618878</v>
      </c>
      <c r="AW4599" s="13">
        <v>720</v>
      </c>
      <c r="AX4599" s="13">
        <f t="shared" si="1223"/>
        <v>77760</v>
      </c>
      <c r="AY4599" s="13">
        <v>110</v>
      </c>
      <c r="AZ4599" s="13">
        <f t="shared" si="1224"/>
        <v>8910</v>
      </c>
      <c r="BA4599" s="13">
        <v>613</v>
      </c>
      <c r="BB4599" s="13">
        <f t="shared" si="1225"/>
        <v>199225</v>
      </c>
      <c r="BC4599" s="13">
        <v>126</v>
      </c>
      <c r="BD4599" s="13">
        <f t="shared" si="1226"/>
        <v>51156</v>
      </c>
      <c r="BE4599" s="13">
        <v>18</v>
      </c>
      <c r="BF4599" s="13">
        <f t="shared" si="1227"/>
        <v>3906</v>
      </c>
      <c r="BG4599" s="13">
        <v>6689</v>
      </c>
      <c r="BH4599" s="13">
        <f t="shared" si="1228"/>
        <v>36305265.37945132</v>
      </c>
      <c r="BI4599" s="13">
        <f t="shared" si="1229"/>
        <v>36305300</v>
      </c>
      <c r="BJ4599" s="13">
        <v>36222400</v>
      </c>
    </row>
    <row r="4600" spans="1:62" x14ac:dyDescent="0.25">
      <c r="A4600" t="s">
        <v>4272</v>
      </c>
      <c r="B4600" s="13">
        <v>149</v>
      </c>
      <c r="C4600">
        <v>599026</v>
      </c>
      <c r="D4600">
        <v>1</v>
      </c>
      <c r="E4600">
        <v>0</v>
      </c>
      <c r="F4600">
        <v>0</v>
      </c>
      <c r="G4600">
        <v>0</v>
      </c>
      <c r="H4600">
        <v>0</v>
      </c>
      <c r="I4600" t="s">
        <v>23</v>
      </c>
      <c r="J4600">
        <v>552704</v>
      </c>
      <c r="K4600" t="s">
        <v>256</v>
      </c>
      <c r="L4600">
        <v>552704</v>
      </c>
      <c r="M4600" t="s">
        <v>256</v>
      </c>
      <c r="N4600">
        <v>552704</v>
      </c>
      <c r="O4600" t="s">
        <v>256</v>
      </c>
      <c r="P4600">
        <v>552046</v>
      </c>
      <c r="Q4600" t="s">
        <v>136</v>
      </c>
      <c r="R4600" s="13">
        <v>70488.701001315436</v>
      </c>
      <c r="S4600" s="13"/>
      <c r="T4600" s="13"/>
      <c r="U4600" s="13"/>
      <c r="V4600" s="13">
        <f t="shared" si="1213"/>
        <v>0</v>
      </c>
      <c r="W4600" s="13"/>
      <c r="X4600" s="13">
        <f t="shared" si="1214"/>
        <v>0</v>
      </c>
      <c r="Y4600" s="13"/>
      <c r="Z4600" s="13">
        <f t="shared" si="1215"/>
        <v>0</v>
      </c>
      <c r="AA4600" s="13"/>
      <c r="AB4600" s="13">
        <f t="shared" si="1216"/>
        <v>0</v>
      </c>
      <c r="AC4600" s="13"/>
      <c r="AD4600" s="13"/>
      <c r="AE4600" s="13"/>
      <c r="AF4600" s="13"/>
      <c r="AG4600" s="13"/>
      <c r="AH4600" s="13"/>
      <c r="AI4600" s="13"/>
      <c r="AJ4600" s="13"/>
      <c r="AK4600" s="13">
        <f t="shared" si="1217"/>
        <v>0</v>
      </c>
      <c r="AL4600" s="13"/>
      <c r="AM4600" s="13">
        <f t="shared" si="1218"/>
        <v>0</v>
      </c>
      <c r="AN4600" s="13"/>
      <c r="AO4600" s="13">
        <v>0</v>
      </c>
      <c r="AP4600" s="13">
        <f t="shared" si="1219"/>
        <v>0</v>
      </c>
      <c r="AQ4600" s="13"/>
      <c r="AR4600" s="13">
        <f t="shared" si="1220"/>
        <v>0</v>
      </c>
      <c r="AS4600" s="13"/>
      <c r="AT4600" s="13">
        <f t="shared" si="1221"/>
        <v>0</v>
      </c>
      <c r="AU4600" s="13"/>
      <c r="AV4600" s="13">
        <f t="shared" si="1222"/>
        <v>0</v>
      </c>
      <c r="AW4600" s="13"/>
      <c r="AX4600" s="13">
        <f t="shared" si="1223"/>
        <v>0</v>
      </c>
      <c r="AY4600" s="13"/>
      <c r="AZ4600" s="13">
        <f t="shared" si="1224"/>
        <v>0</v>
      </c>
      <c r="BA4600" s="13"/>
      <c r="BB4600" s="13">
        <f t="shared" si="1225"/>
        <v>0</v>
      </c>
      <c r="BC4600" s="13"/>
      <c r="BD4600" s="13">
        <f t="shared" si="1226"/>
        <v>0</v>
      </c>
      <c r="BE4600" s="13"/>
      <c r="BF4600" s="13">
        <f t="shared" si="1227"/>
        <v>0</v>
      </c>
      <c r="BG4600" s="13"/>
      <c r="BH4600" s="13">
        <f t="shared" si="1228"/>
        <v>70488.701001315436</v>
      </c>
      <c r="BI4600" s="13">
        <f t="shared" si="1229"/>
        <v>70500</v>
      </c>
      <c r="BJ4600" s="13">
        <v>70800</v>
      </c>
    </row>
    <row r="4601" spans="1:62" x14ac:dyDescent="0.25">
      <c r="A4601" t="s">
        <v>3976</v>
      </c>
      <c r="B4601" s="13">
        <v>504</v>
      </c>
      <c r="C4601">
        <v>599042</v>
      </c>
      <c r="D4601">
        <v>1</v>
      </c>
      <c r="E4601">
        <v>0</v>
      </c>
      <c r="F4601">
        <v>0</v>
      </c>
      <c r="G4601">
        <v>0</v>
      </c>
      <c r="H4601">
        <v>0</v>
      </c>
      <c r="I4601" t="s">
        <v>23</v>
      </c>
      <c r="J4601">
        <v>552666</v>
      </c>
      <c r="K4601" t="s">
        <v>202</v>
      </c>
      <c r="L4601">
        <v>552046</v>
      </c>
      <c r="M4601" t="s">
        <v>136</v>
      </c>
      <c r="N4601">
        <v>552046</v>
      </c>
      <c r="O4601" t="s">
        <v>136</v>
      </c>
      <c r="P4601">
        <v>552046</v>
      </c>
      <c r="Q4601" t="s">
        <v>136</v>
      </c>
      <c r="R4601" s="13">
        <v>117763.92043003347</v>
      </c>
      <c r="S4601" s="13"/>
      <c r="T4601" s="13"/>
      <c r="U4601" s="13"/>
      <c r="V4601" s="13">
        <f t="shared" si="1213"/>
        <v>0</v>
      </c>
      <c r="W4601" s="13"/>
      <c r="X4601" s="13">
        <f t="shared" si="1214"/>
        <v>0</v>
      </c>
      <c r="Y4601" s="13"/>
      <c r="Z4601" s="13">
        <f t="shared" si="1215"/>
        <v>0</v>
      </c>
      <c r="AA4601" s="13"/>
      <c r="AB4601" s="13">
        <f t="shared" si="1216"/>
        <v>0</v>
      </c>
      <c r="AC4601" s="13"/>
      <c r="AD4601" s="13"/>
      <c r="AE4601" s="13"/>
      <c r="AF4601" s="13"/>
      <c r="AG4601" s="13"/>
      <c r="AH4601" s="13"/>
      <c r="AI4601" s="13"/>
      <c r="AJ4601" s="13"/>
      <c r="AK4601" s="13">
        <f t="shared" si="1217"/>
        <v>0</v>
      </c>
      <c r="AL4601" s="13"/>
      <c r="AM4601" s="13">
        <f t="shared" si="1218"/>
        <v>0</v>
      </c>
      <c r="AN4601" s="13"/>
      <c r="AO4601" s="13">
        <v>0</v>
      </c>
      <c r="AP4601" s="13">
        <f t="shared" si="1219"/>
        <v>0</v>
      </c>
      <c r="AQ4601" s="13"/>
      <c r="AR4601" s="13">
        <f t="shared" si="1220"/>
        <v>0</v>
      </c>
      <c r="AS4601" s="13"/>
      <c r="AT4601" s="13">
        <f t="shared" si="1221"/>
        <v>0</v>
      </c>
      <c r="AU4601" s="13"/>
      <c r="AV4601" s="13">
        <f t="shared" si="1222"/>
        <v>0</v>
      </c>
      <c r="AW4601" s="13"/>
      <c r="AX4601" s="13">
        <f t="shared" si="1223"/>
        <v>0</v>
      </c>
      <c r="AY4601" s="13"/>
      <c r="AZ4601" s="13">
        <f t="shared" si="1224"/>
        <v>0</v>
      </c>
      <c r="BA4601" s="13"/>
      <c r="BB4601" s="13">
        <f t="shared" si="1225"/>
        <v>0</v>
      </c>
      <c r="BC4601" s="13"/>
      <c r="BD4601" s="13">
        <f t="shared" si="1226"/>
        <v>0</v>
      </c>
      <c r="BE4601" s="13"/>
      <c r="BF4601" s="13">
        <f t="shared" si="1227"/>
        <v>0</v>
      </c>
      <c r="BG4601" s="13"/>
      <c r="BH4601" s="13">
        <f t="shared" si="1228"/>
        <v>117763.92043003347</v>
      </c>
      <c r="BI4601" s="13">
        <f t="shared" si="1229"/>
        <v>117800</v>
      </c>
      <c r="BJ4601" s="13">
        <v>115900</v>
      </c>
    </row>
    <row r="4602" spans="1:62" x14ac:dyDescent="0.25">
      <c r="A4602" t="s">
        <v>3976</v>
      </c>
      <c r="B4602" s="13">
        <v>866</v>
      </c>
      <c r="C4602">
        <v>539660</v>
      </c>
      <c r="D4602">
        <v>1</v>
      </c>
      <c r="E4602">
        <v>0</v>
      </c>
      <c r="F4602">
        <v>0</v>
      </c>
      <c r="G4602">
        <v>0</v>
      </c>
      <c r="H4602">
        <v>0</v>
      </c>
      <c r="I4602" t="s">
        <v>26</v>
      </c>
      <c r="J4602">
        <v>539732</v>
      </c>
      <c r="K4602" t="s">
        <v>930</v>
      </c>
      <c r="L4602">
        <v>539732</v>
      </c>
      <c r="M4602" t="s">
        <v>930</v>
      </c>
      <c r="N4602">
        <v>539333</v>
      </c>
      <c r="O4602" t="s">
        <v>931</v>
      </c>
      <c r="P4602">
        <v>539139</v>
      </c>
      <c r="Q4602" t="s">
        <v>548</v>
      </c>
      <c r="R4602" s="13">
        <v>200832.3496797508</v>
      </c>
      <c r="S4602" s="13"/>
      <c r="T4602" s="13"/>
      <c r="U4602" s="13"/>
      <c r="V4602" s="13">
        <f t="shared" si="1213"/>
        <v>0</v>
      </c>
      <c r="W4602" s="13"/>
      <c r="X4602" s="13">
        <f t="shared" si="1214"/>
        <v>0</v>
      </c>
      <c r="Y4602" s="13"/>
      <c r="Z4602" s="13">
        <f t="shared" si="1215"/>
        <v>0</v>
      </c>
      <c r="AA4602" s="13"/>
      <c r="AB4602" s="13">
        <f t="shared" si="1216"/>
        <v>0</v>
      </c>
      <c r="AC4602" s="13"/>
      <c r="AD4602" s="13"/>
      <c r="AE4602" s="13"/>
      <c r="AF4602" s="13"/>
      <c r="AG4602" s="13"/>
      <c r="AH4602" s="13"/>
      <c r="AI4602" s="13"/>
      <c r="AJ4602" s="13"/>
      <c r="AK4602" s="13">
        <f t="shared" si="1217"/>
        <v>0</v>
      </c>
      <c r="AL4602" s="13"/>
      <c r="AM4602" s="13">
        <f t="shared" si="1218"/>
        <v>0</v>
      </c>
      <c r="AN4602" s="13"/>
      <c r="AO4602" s="13">
        <v>1</v>
      </c>
      <c r="AP4602" s="13">
        <f t="shared" si="1219"/>
        <v>30500</v>
      </c>
      <c r="AQ4602" s="13"/>
      <c r="AR4602" s="13">
        <f t="shared" si="1220"/>
        <v>0</v>
      </c>
      <c r="AS4602" s="13"/>
      <c r="AT4602" s="13">
        <f t="shared" si="1221"/>
        <v>0</v>
      </c>
      <c r="AU4602" s="13"/>
      <c r="AV4602" s="13">
        <f t="shared" si="1222"/>
        <v>0</v>
      </c>
      <c r="AW4602" s="13"/>
      <c r="AX4602" s="13">
        <f t="shared" si="1223"/>
        <v>0</v>
      </c>
      <c r="AY4602" s="13"/>
      <c r="AZ4602" s="13">
        <f t="shared" si="1224"/>
        <v>0</v>
      </c>
      <c r="BA4602" s="13"/>
      <c r="BB4602" s="13">
        <f t="shared" si="1225"/>
        <v>0</v>
      </c>
      <c r="BC4602" s="13"/>
      <c r="BD4602" s="13">
        <f t="shared" si="1226"/>
        <v>0</v>
      </c>
      <c r="BE4602" s="13"/>
      <c r="BF4602" s="13">
        <f t="shared" si="1227"/>
        <v>0</v>
      </c>
      <c r="BG4602" s="13"/>
      <c r="BH4602" s="13">
        <f t="shared" si="1228"/>
        <v>231332.3496797508</v>
      </c>
      <c r="BI4602" s="13">
        <f t="shared" si="1229"/>
        <v>231300</v>
      </c>
      <c r="BJ4602" s="13">
        <v>230700</v>
      </c>
    </row>
    <row r="4603" spans="1:62" x14ac:dyDescent="0.25">
      <c r="A4603" t="s">
        <v>4273</v>
      </c>
      <c r="B4603" s="13">
        <v>235</v>
      </c>
      <c r="C4603">
        <v>594776</v>
      </c>
      <c r="D4603">
        <v>1</v>
      </c>
      <c r="E4603">
        <v>0</v>
      </c>
      <c r="F4603">
        <v>0</v>
      </c>
      <c r="G4603">
        <v>0</v>
      </c>
      <c r="H4603">
        <v>0</v>
      </c>
      <c r="I4603" t="s">
        <v>30</v>
      </c>
      <c r="J4603">
        <v>594202</v>
      </c>
      <c r="K4603" t="s">
        <v>550</v>
      </c>
      <c r="L4603">
        <v>594202</v>
      </c>
      <c r="M4603" t="s">
        <v>550</v>
      </c>
      <c r="N4603">
        <v>593711</v>
      </c>
      <c r="O4603" t="s">
        <v>149</v>
      </c>
      <c r="P4603">
        <v>593711</v>
      </c>
      <c r="Q4603" t="s">
        <v>149</v>
      </c>
      <c r="R4603" s="13">
        <v>70488.701001315436</v>
      </c>
      <c r="S4603" s="13"/>
      <c r="T4603" s="13"/>
      <c r="U4603" s="13"/>
      <c r="V4603" s="13">
        <f t="shared" si="1213"/>
        <v>0</v>
      </c>
      <c r="W4603" s="13"/>
      <c r="X4603" s="13">
        <f t="shared" si="1214"/>
        <v>0</v>
      </c>
      <c r="Y4603" s="13"/>
      <c r="Z4603" s="13">
        <f t="shared" si="1215"/>
        <v>0</v>
      </c>
      <c r="AA4603" s="13"/>
      <c r="AB4603" s="13">
        <f t="shared" si="1216"/>
        <v>0</v>
      </c>
      <c r="AC4603" s="13"/>
      <c r="AD4603" s="13"/>
      <c r="AE4603" s="13"/>
      <c r="AF4603" s="13"/>
      <c r="AG4603" s="13"/>
      <c r="AH4603" s="13"/>
      <c r="AI4603" s="13"/>
      <c r="AJ4603" s="13"/>
      <c r="AK4603" s="13">
        <f t="shared" si="1217"/>
        <v>0</v>
      </c>
      <c r="AL4603" s="13"/>
      <c r="AM4603" s="13">
        <f t="shared" si="1218"/>
        <v>0</v>
      </c>
      <c r="AN4603" s="13"/>
      <c r="AO4603" s="13">
        <v>0</v>
      </c>
      <c r="AP4603" s="13">
        <f t="shared" si="1219"/>
        <v>0</v>
      </c>
      <c r="AQ4603" s="13"/>
      <c r="AR4603" s="13">
        <f t="shared" si="1220"/>
        <v>0</v>
      </c>
      <c r="AS4603" s="13"/>
      <c r="AT4603" s="13">
        <f t="shared" si="1221"/>
        <v>0</v>
      </c>
      <c r="AU4603" s="13"/>
      <c r="AV4603" s="13">
        <f t="shared" si="1222"/>
        <v>0</v>
      </c>
      <c r="AW4603" s="13"/>
      <c r="AX4603" s="13">
        <f t="shared" si="1223"/>
        <v>0</v>
      </c>
      <c r="AY4603" s="13"/>
      <c r="AZ4603" s="13">
        <f t="shared" si="1224"/>
        <v>0</v>
      </c>
      <c r="BA4603" s="13"/>
      <c r="BB4603" s="13">
        <f t="shared" si="1225"/>
        <v>0</v>
      </c>
      <c r="BC4603" s="13"/>
      <c r="BD4603" s="13">
        <f t="shared" si="1226"/>
        <v>0</v>
      </c>
      <c r="BE4603" s="13"/>
      <c r="BF4603" s="13">
        <f t="shared" si="1227"/>
        <v>0</v>
      </c>
      <c r="BG4603" s="13"/>
      <c r="BH4603" s="13">
        <f t="shared" si="1228"/>
        <v>70488.701001315436</v>
      </c>
      <c r="BI4603" s="13">
        <f t="shared" si="1229"/>
        <v>70500</v>
      </c>
      <c r="BJ4603" s="13">
        <v>70800</v>
      </c>
    </row>
    <row r="4604" spans="1:62" x14ac:dyDescent="0.25">
      <c r="A4604" t="s">
        <v>4273</v>
      </c>
      <c r="B4604" s="13">
        <v>454</v>
      </c>
      <c r="C4604">
        <v>580945</v>
      </c>
      <c r="D4604">
        <v>1</v>
      </c>
      <c r="E4604">
        <v>0</v>
      </c>
      <c r="F4604">
        <v>0</v>
      </c>
      <c r="G4604">
        <v>0</v>
      </c>
      <c r="H4604">
        <v>0</v>
      </c>
      <c r="I4604" t="s">
        <v>41</v>
      </c>
      <c r="J4604">
        <v>581186</v>
      </c>
      <c r="K4604" t="s">
        <v>323</v>
      </c>
      <c r="L4604">
        <v>581186</v>
      </c>
      <c r="M4604" t="s">
        <v>323</v>
      </c>
      <c r="N4604">
        <v>581186</v>
      </c>
      <c r="O4604" t="s">
        <v>323</v>
      </c>
      <c r="P4604">
        <v>581186</v>
      </c>
      <c r="Q4604" t="s">
        <v>323</v>
      </c>
      <c r="R4604" s="13">
        <v>106212.28018081919</v>
      </c>
      <c r="S4604" s="13"/>
      <c r="T4604" s="13"/>
      <c r="U4604" s="13"/>
      <c r="V4604" s="13">
        <f t="shared" si="1213"/>
        <v>0</v>
      </c>
      <c r="W4604" s="13"/>
      <c r="X4604" s="13">
        <f t="shared" si="1214"/>
        <v>0</v>
      </c>
      <c r="Y4604" s="13"/>
      <c r="Z4604" s="13">
        <f t="shared" si="1215"/>
        <v>0</v>
      </c>
      <c r="AA4604" s="13"/>
      <c r="AB4604" s="13">
        <f t="shared" si="1216"/>
        <v>0</v>
      </c>
      <c r="AC4604" s="13"/>
      <c r="AD4604" s="13"/>
      <c r="AE4604" s="13"/>
      <c r="AF4604" s="13"/>
      <c r="AG4604" s="13"/>
      <c r="AH4604" s="13"/>
      <c r="AI4604" s="13"/>
      <c r="AJ4604" s="13"/>
      <c r="AK4604" s="13">
        <f t="shared" si="1217"/>
        <v>0</v>
      </c>
      <c r="AL4604" s="13"/>
      <c r="AM4604" s="13">
        <f t="shared" si="1218"/>
        <v>0</v>
      </c>
      <c r="AN4604" s="13"/>
      <c r="AO4604" s="13">
        <v>0</v>
      </c>
      <c r="AP4604" s="13">
        <f t="shared" si="1219"/>
        <v>0</v>
      </c>
      <c r="AQ4604" s="13"/>
      <c r="AR4604" s="13">
        <f t="shared" si="1220"/>
        <v>0</v>
      </c>
      <c r="AS4604" s="13"/>
      <c r="AT4604" s="13">
        <f t="shared" si="1221"/>
        <v>0</v>
      </c>
      <c r="AU4604" s="13"/>
      <c r="AV4604" s="13">
        <f t="shared" si="1222"/>
        <v>0</v>
      </c>
      <c r="AW4604" s="13"/>
      <c r="AX4604" s="13">
        <f t="shared" si="1223"/>
        <v>0</v>
      </c>
      <c r="AY4604" s="13"/>
      <c r="AZ4604" s="13">
        <f t="shared" si="1224"/>
        <v>0</v>
      </c>
      <c r="BA4604" s="13"/>
      <c r="BB4604" s="13">
        <f t="shared" si="1225"/>
        <v>0</v>
      </c>
      <c r="BC4604" s="13"/>
      <c r="BD4604" s="13">
        <f t="shared" si="1226"/>
        <v>0</v>
      </c>
      <c r="BE4604" s="13"/>
      <c r="BF4604" s="13">
        <f t="shared" si="1227"/>
        <v>0</v>
      </c>
      <c r="BG4604" s="13"/>
      <c r="BH4604" s="13">
        <f t="shared" si="1228"/>
        <v>106212.28018081919</v>
      </c>
      <c r="BI4604" s="13">
        <f t="shared" si="1229"/>
        <v>106200</v>
      </c>
      <c r="BJ4604" s="13">
        <v>106100</v>
      </c>
    </row>
    <row r="4605" spans="1:62" x14ac:dyDescent="0.25">
      <c r="A4605" t="s">
        <v>4273</v>
      </c>
      <c r="B4605" s="13">
        <v>166</v>
      </c>
      <c r="C4605">
        <v>578762</v>
      </c>
      <c r="D4605">
        <v>1</v>
      </c>
      <c r="E4605">
        <v>0</v>
      </c>
      <c r="F4605">
        <v>0</v>
      </c>
      <c r="G4605">
        <v>0</v>
      </c>
      <c r="H4605">
        <v>0</v>
      </c>
      <c r="I4605" t="s">
        <v>41</v>
      </c>
      <c r="J4605">
        <v>578193</v>
      </c>
      <c r="K4605" t="s">
        <v>251</v>
      </c>
      <c r="L4605">
        <v>578193</v>
      </c>
      <c r="M4605" t="s">
        <v>251</v>
      </c>
      <c r="N4605">
        <v>578193</v>
      </c>
      <c r="O4605" t="s">
        <v>251</v>
      </c>
      <c r="P4605">
        <v>578444</v>
      </c>
      <c r="Q4605" t="s">
        <v>252</v>
      </c>
      <c r="R4605" s="13">
        <v>70488.701001315436</v>
      </c>
      <c r="S4605" s="13"/>
      <c r="T4605" s="13"/>
      <c r="U4605" s="13"/>
      <c r="V4605" s="13">
        <f t="shared" si="1213"/>
        <v>0</v>
      </c>
      <c r="W4605" s="13"/>
      <c r="X4605" s="13">
        <f t="shared" si="1214"/>
        <v>0</v>
      </c>
      <c r="Y4605" s="13"/>
      <c r="Z4605" s="13">
        <f t="shared" si="1215"/>
        <v>0</v>
      </c>
      <c r="AA4605" s="13"/>
      <c r="AB4605" s="13">
        <f t="shared" si="1216"/>
        <v>0</v>
      </c>
      <c r="AC4605" s="13"/>
      <c r="AD4605" s="13"/>
      <c r="AE4605" s="13"/>
      <c r="AF4605" s="13"/>
      <c r="AG4605" s="13"/>
      <c r="AH4605" s="13"/>
      <c r="AI4605" s="13"/>
      <c r="AJ4605" s="13"/>
      <c r="AK4605" s="13">
        <f t="shared" si="1217"/>
        <v>0</v>
      </c>
      <c r="AL4605" s="13"/>
      <c r="AM4605" s="13">
        <f t="shared" si="1218"/>
        <v>0</v>
      </c>
      <c r="AN4605" s="13"/>
      <c r="AO4605" s="13">
        <v>0</v>
      </c>
      <c r="AP4605" s="13">
        <f t="shared" si="1219"/>
        <v>0</v>
      </c>
      <c r="AQ4605" s="13"/>
      <c r="AR4605" s="13">
        <f t="shared" si="1220"/>
        <v>0</v>
      </c>
      <c r="AS4605" s="13"/>
      <c r="AT4605" s="13">
        <f t="shared" si="1221"/>
        <v>0</v>
      </c>
      <c r="AU4605" s="13"/>
      <c r="AV4605" s="13">
        <f t="shared" si="1222"/>
        <v>0</v>
      </c>
      <c r="AW4605" s="13"/>
      <c r="AX4605" s="13">
        <f t="shared" si="1223"/>
        <v>0</v>
      </c>
      <c r="AY4605" s="13"/>
      <c r="AZ4605" s="13">
        <f t="shared" si="1224"/>
        <v>0</v>
      </c>
      <c r="BA4605" s="13"/>
      <c r="BB4605" s="13">
        <f t="shared" si="1225"/>
        <v>0</v>
      </c>
      <c r="BC4605" s="13"/>
      <c r="BD4605" s="13">
        <f t="shared" si="1226"/>
        <v>0</v>
      </c>
      <c r="BE4605" s="13"/>
      <c r="BF4605" s="13">
        <f t="shared" si="1227"/>
        <v>0</v>
      </c>
      <c r="BG4605" s="13"/>
      <c r="BH4605" s="13">
        <f t="shared" si="1228"/>
        <v>70488.701001315436</v>
      </c>
      <c r="BI4605" s="13">
        <f t="shared" si="1229"/>
        <v>70500</v>
      </c>
      <c r="BJ4605" s="13">
        <v>70800</v>
      </c>
    </row>
    <row r="4606" spans="1:62" x14ac:dyDescent="0.25">
      <c r="A4606" t="s">
        <v>4273</v>
      </c>
      <c r="B4606" s="13">
        <v>103</v>
      </c>
      <c r="C4606">
        <v>578436</v>
      </c>
      <c r="D4606">
        <v>1</v>
      </c>
      <c r="E4606">
        <v>0</v>
      </c>
      <c r="F4606">
        <v>0</v>
      </c>
      <c r="G4606">
        <v>0</v>
      </c>
      <c r="H4606">
        <v>0</v>
      </c>
      <c r="I4606" t="s">
        <v>110</v>
      </c>
      <c r="J4606">
        <v>556254</v>
      </c>
      <c r="K4606" t="s">
        <v>833</v>
      </c>
      <c r="L4606">
        <v>556254</v>
      </c>
      <c r="M4606" t="s">
        <v>833</v>
      </c>
      <c r="N4606">
        <v>556254</v>
      </c>
      <c r="O4606" t="s">
        <v>833</v>
      </c>
      <c r="P4606">
        <v>556254</v>
      </c>
      <c r="Q4606" t="s">
        <v>833</v>
      </c>
      <c r="R4606" s="13">
        <v>70488.701001315436</v>
      </c>
      <c r="S4606" s="13"/>
      <c r="T4606" s="13"/>
      <c r="U4606" s="13"/>
      <c r="V4606" s="13">
        <f t="shared" si="1213"/>
        <v>0</v>
      </c>
      <c r="W4606" s="13"/>
      <c r="X4606" s="13">
        <f t="shared" si="1214"/>
        <v>0</v>
      </c>
      <c r="Y4606" s="13"/>
      <c r="Z4606" s="13">
        <f t="shared" si="1215"/>
        <v>0</v>
      </c>
      <c r="AA4606" s="13"/>
      <c r="AB4606" s="13">
        <f t="shared" si="1216"/>
        <v>0</v>
      </c>
      <c r="AC4606" s="13"/>
      <c r="AD4606" s="13"/>
      <c r="AE4606" s="13"/>
      <c r="AF4606" s="13"/>
      <c r="AG4606" s="13"/>
      <c r="AH4606" s="13"/>
      <c r="AI4606" s="13"/>
      <c r="AJ4606" s="13"/>
      <c r="AK4606" s="13">
        <f t="shared" si="1217"/>
        <v>0</v>
      </c>
      <c r="AL4606" s="13"/>
      <c r="AM4606" s="13">
        <f t="shared" si="1218"/>
        <v>0</v>
      </c>
      <c r="AN4606" s="13"/>
      <c r="AO4606" s="13">
        <v>0</v>
      </c>
      <c r="AP4606" s="13">
        <f t="shared" si="1219"/>
        <v>0</v>
      </c>
      <c r="AQ4606" s="13"/>
      <c r="AR4606" s="13">
        <f t="shared" si="1220"/>
        <v>0</v>
      </c>
      <c r="AS4606" s="13"/>
      <c r="AT4606" s="13">
        <f t="shared" si="1221"/>
        <v>0</v>
      </c>
      <c r="AU4606" s="13"/>
      <c r="AV4606" s="13">
        <f t="shared" si="1222"/>
        <v>0</v>
      </c>
      <c r="AW4606" s="13"/>
      <c r="AX4606" s="13">
        <f t="shared" si="1223"/>
        <v>0</v>
      </c>
      <c r="AY4606" s="13"/>
      <c r="AZ4606" s="13">
        <f t="shared" si="1224"/>
        <v>0</v>
      </c>
      <c r="BA4606" s="13"/>
      <c r="BB4606" s="13">
        <f t="shared" si="1225"/>
        <v>0</v>
      </c>
      <c r="BC4606" s="13"/>
      <c r="BD4606" s="13">
        <f t="shared" si="1226"/>
        <v>0</v>
      </c>
      <c r="BE4606" s="13"/>
      <c r="BF4606" s="13">
        <f t="shared" si="1227"/>
        <v>0</v>
      </c>
      <c r="BG4606" s="13"/>
      <c r="BH4606" s="13">
        <f t="shared" si="1228"/>
        <v>70488.701001315436</v>
      </c>
      <c r="BI4606" s="13">
        <f t="shared" si="1229"/>
        <v>70500</v>
      </c>
      <c r="BJ4606" s="13">
        <v>70800</v>
      </c>
    </row>
    <row r="4607" spans="1:62" x14ac:dyDescent="0.25">
      <c r="A4607" t="s">
        <v>4273</v>
      </c>
      <c r="B4607" s="13">
        <v>793</v>
      </c>
      <c r="C4607">
        <v>568406</v>
      </c>
      <c r="D4607">
        <v>1</v>
      </c>
      <c r="E4607">
        <v>0</v>
      </c>
      <c r="F4607">
        <v>0</v>
      </c>
      <c r="G4607">
        <v>0</v>
      </c>
      <c r="H4607">
        <v>0</v>
      </c>
      <c r="I4607" t="s">
        <v>38</v>
      </c>
      <c r="J4607">
        <v>599247</v>
      </c>
      <c r="K4607" t="s">
        <v>58</v>
      </c>
      <c r="L4607">
        <v>599247</v>
      </c>
      <c r="M4607" t="s">
        <v>58</v>
      </c>
      <c r="N4607">
        <v>599247</v>
      </c>
      <c r="O4607" t="s">
        <v>58</v>
      </c>
      <c r="P4607">
        <v>599247</v>
      </c>
      <c r="Q4607" t="s">
        <v>58</v>
      </c>
      <c r="R4607" s="13">
        <v>184153.69530937239</v>
      </c>
      <c r="S4607" s="13"/>
      <c r="T4607" s="13"/>
      <c r="U4607" s="13"/>
      <c r="V4607" s="13">
        <f t="shared" si="1213"/>
        <v>0</v>
      </c>
      <c r="W4607" s="13"/>
      <c r="X4607" s="13">
        <f t="shared" si="1214"/>
        <v>0</v>
      </c>
      <c r="Y4607" s="13"/>
      <c r="Z4607" s="13">
        <f t="shared" si="1215"/>
        <v>0</v>
      </c>
      <c r="AA4607" s="13"/>
      <c r="AB4607" s="13">
        <f t="shared" si="1216"/>
        <v>0</v>
      </c>
      <c r="AC4607" s="13"/>
      <c r="AD4607" s="13"/>
      <c r="AE4607" s="13"/>
      <c r="AF4607" s="13"/>
      <c r="AG4607" s="13"/>
      <c r="AH4607" s="13"/>
      <c r="AI4607" s="13"/>
      <c r="AJ4607" s="13"/>
      <c r="AK4607" s="13">
        <f t="shared" si="1217"/>
        <v>0</v>
      </c>
      <c r="AL4607" s="13"/>
      <c r="AM4607" s="13">
        <f t="shared" si="1218"/>
        <v>0</v>
      </c>
      <c r="AN4607" s="13"/>
      <c r="AO4607" s="13">
        <v>0</v>
      </c>
      <c r="AP4607" s="13">
        <f t="shared" si="1219"/>
        <v>0</v>
      </c>
      <c r="AQ4607" s="13"/>
      <c r="AR4607" s="13">
        <f t="shared" si="1220"/>
        <v>0</v>
      </c>
      <c r="AS4607" s="13"/>
      <c r="AT4607" s="13">
        <f t="shared" si="1221"/>
        <v>0</v>
      </c>
      <c r="AU4607" s="13"/>
      <c r="AV4607" s="13">
        <f t="shared" si="1222"/>
        <v>0</v>
      </c>
      <c r="AW4607" s="13"/>
      <c r="AX4607" s="13">
        <f t="shared" si="1223"/>
        <v>0</v>
      </c>
      <c r="AY4607" s="13"/>
      <c r="AZ4607" s="13">
        <f t="shared" si="1224"/>
        <v>0</v>
      </c>
      <c r="BA4607" s="13"/>
      <c r="BB4607" s="13">
        <f t="shared" si="1225"/>
        <v>0</v>
      </c>
      <c r="BC4607" s="13"/>
      <c r="BD4607" s="13">
        <f t="shared" si="1226"/>
        <v>0</v>
      </c>
      <c r="BE4607" s="13"/>
      <c r="BF4607" s="13">
        <f t="shared" si="1227"/>
        <v>0</v>
      </c>
      <c r="BG4607" s="13"/>
      <c r="BH4607" s="13">
        <f t="shared" si="1228"/>
        <v>184153.69530937239</v>
      </c>
      <c r="BI4607" s="13">
        <f t="shared" si="1229"/>
        <v>184200</v>
      </c>
      <c r="BJ4607" s="13">
        <v>183500</v>
      </c>
    </row>
    <row r="4608" spans="1:62" x14ac:dyDescent="0.25">
      <c r="A4608" t="s">
        <v>4273</v>
      </c>
      <c r="B4608" s="13">
        <v>59</v>
      </c>
      <c r="C4608">
        <v>566748</v>
      </c>
      <c r="D4608">
        <v>1</v>
      </c>
      <c r="E4608">
        <v>0</v>
      </c>
      <c r="F4608">
        <v>0</v>
      </c>
      <c r="G4608">
        <v>0</v>
      </c>
      <c r="H4608">
        <v>0</v>
      </c>
      <c r="I4608" t="s">
        <v>110</v>
      </c>
      <c r="J4608">
        <v>559075</v>
      </c>
      <c r="K4608" t="s">
        <v>360</v>
      </c>
      <c r="L4608">
        <v>559075</v>
      </c>
      <c r="M4608" t="s">
        <v>360</v>
      </c>
      <c r="N4608">
        <v>559075</v>
      </c>
      <c r="O4608" t="s">
        <v>360</v>
      </c>
      <c r="P4608">
        <v>559075</v>
      </c>
      <c r="Q4608" t="s">
        <v>360</v>
      </c>
      <c r="R4608" s="13">
        <v>70488.701001315436</v>
      </c>
      <c r="S4608" s="13"/>
      <c r="T4608" s="13"/>
      <c r="U4608" s="13"/>
      <c r="V4608" s="13">
        <f t="shared" si="1213"/>
        <v>0</v>
      </c>
      <c r="W4608" s="13"/>
      <c r="X4608" s="13">
        <f t="shared" si="1214"/>
        <v>0</v>
      </c>
      <c r="Y4608" s="13"/>
      <c r="Z4608" s="13">
        <f t="shared" si="1215"/>
        <v>0</v>
      </c>
      <c r="AA4608" s="13"/>
      <c r="AB4608" s="13">
        <f t="shared" si="1216"/>
        <v>0</v>
      </c>
      <c r="AC4608" s="13"/>
      <c r="AD4608" s="13"/>
      <c r="AE4608" s="13"/>
      <c r="AF4608" s="13"/>
      <c r="AG4608" s="13"/>
      <c r="AH4608" s="13"/>
      <c r="AI4608" s="13"/>
      <c r="AJ4608" s="13"/>
      <c r="AK4608" s="13">
        <f t="shared" si="1217"/>
        <v>0</v>
      </c>
      <c r="AL4608" s="13"/>
      <c r="AM4608" s="13">
        <f t="shared" si="1218"/>
        <v>0</v>
      </c>
      <c r="AN4608" s="13"/>
      <c r="AO4608" s="13">
        <v>0</v>
      </c>
      <c r="AP4608" s="13">
        <f t="shared" si="1219"/>
        <v>0</v>
      </c>
      <c r="AQ4608" s="13"/>
      <c r="AR4608" s="13">
        <f t="shared" si="1220"/>
        <v>0</v>
      </c>
      <c r="AS4608" s="13"/>
      <c r="AT4608" s="13">
        <f t="shared" si="1221"/>
        <v>0</v>
      </c>
      <c r="AU4608" s="13"/>
      <c r="AV4608" s="13">
        <f t="shared" si="1222"/>
        <v>0</v>
      </c>
      <c r="AW4608" s="13"/>
      <c r="AX4608" s="13">
        <f t="shared" si="1223"/>
        <v>0</v>
      </c>
      <c r="AY4608" s="13"/>
      <c r="AZ4608" s="13">
        <f t="shared" si="1224"/>
        <v>0</v>
      </c>
      <c r="BA4608" s="13"/>
      <c r="BB4608" s="13">
        <f t="shared" si="1225"/>
        <v>0</v>
      </c>
      <c r="BC4608" s="13"/>
      <c r="BD4608" s="13">
        <f t="shared" si="1226"/>
        <v>0</v>
      </c>
      <c r="BE4608" s="13"/>
      <c r="BF4608" s="13">
        <f t="shared" si="1227"/>
        <v>0</v>
      </c>
      <c r="BG4608" s="13"/>
      <c r="BH4608" s="13">
        <f t="shared" si="1228"/>
        <v>70488.701001315436</v>
      </c>
      <c r="BI4608" s="13">
        <f t="shared" si="1229"/>
        <v>70500</v>
      </c>
      <c r="BJ4608" s="13">
        <v>70800</v>
      </c>
    </row>
    <row r="4609" spans="1:62" x14ac:dyDescent="0.25">
      <c r="A4609" t="s">
        <v>4273</v>
      </c>
      <c r="B4609" s="13">
        <v>269</v>
      </c>
      <c r="C4609">
        <v>565601</v>
      </c>
      <c r="D4609">
        <v>1</v>
      </c>
      <c r="E4609">
        <v>0</v>
      </c>
      <c r="F4609">
        <v>0</v>
      </c>
      <c r="G4609">
        <v>0</v>
      </c>
      <c r="H4609">
        <v>0</v>
      </c>
      <c r="I4609" t="s">
        <v>85</v>
      </c>
      <c r="J4609">
        <v>565164</v>
      </c>
      <c r="K4609" t="s">
        <v>885</v>
      </c>
      <c r="L4609">
        <v>565164</v>
      </c>
      <c r="M4609" t="s">
        <v>885</v>
      </c>
      <c r="N4609">
        <v>565164</v>
      </c>
      <c r="O4609" t="s">
        <v>885</v>
      </c>
      <c r="P4609">
        <v>565229</v>
      </c>
      <c r="Q4609" t="s">
        <v>1117</v>
      </c>
      <c r="R4609" s="13">
        <v>70488.701001315436</v>
      </c>
      <c r="S4609" s="13"/>
      <c r="T4609" s="13"/>
      <c r="U4609" s="13"/>
      <c r="V4609" s="13">
        <f t="shared" si="1213"/>
        <v>0</v>
      </c>
      <c r="W4609" s="13"/>
      <c r="X4609" s="13">
        <f t="shared" si="1214"/>
        <v>0</v>
      </c>
      <c r="Y4609" s="13"/>
      <c r="Z4609" s="13">
        <f t="shared" si="1215"/>
        <v>0</v>
      </c>
      <c r="AA4609" s="13"/>
      <c r="AB4609" s="13">
        <f t="shared" si="1216"/>
        <v>0</v>
      </c>
      <c r="AC4609" s="13"/>
      <c r="AD4609" s="13"/>
      <c r="AE4609" s="13"/>
      <c r="AF4609" s="13"/>
      <c r="AG4609" s="13"/>
      <c r="AH4609" s="13"/>
      <c r="AI4609" s="13"/>
      <c r="AJ4609" s="13"/>
      <c r="AK4609" s="13">
        <f t="shared" si="1217"/>
        <v>0</v>
      </c>
      <c r="AL4609" s="13"/>
      <c r="AM4609" s="13">
        <f t="shared" si="1218"/>
        <v>0</v>
      </c>
      <c r="AN4609" s="13"/>
      <c r="AO4609" s="13">
        <v>0</v>
      </c>
      <c r="AP4609" s="13">
        <f t="shared" si="1219"/>
        <v>0</v>
      </c>
      <c r="AQ4609" s="13"/>
      <c r="AR4609" s="13">
        <f t="shared" si="1220"/>
        <v>0</v>
      </c>
      <c r="AS4609" s="13"/>
      <c r="AT4609" s="13">
        <f t="shared" si="1221"/>
        <v>0</v>
      </c>
      <c r="AU4609" s="13"/>
      <c r="AV4609" s="13">
        <f t="shared" si="1222"/>
        <v>0</v>
      </c>
      <c r="AW4609" s="13"/>
      <c r="AX4609" s="13">
        <f t="shared" si="1223"/>
        <v>0</v>
      </c>
      <c r="AY4609" s="13"/>
      <c r="AZ4609" s="13">
        <f t="shared" si="1224"/>
        <v>0</v>
      </c>
      <c r="BA4609" s="13"/>
      <c r="BB4609" s="13">
        <f t="shared" si="1225"/>
        <v>0</v>
      </c>
      <c r="BC4609" s="13"/>
      <c r="BD4609" s="13">
        <f t="shared" si="1226"/>
        <v>0</v>
      </c>
      <c r="BE4609" s="13"/>
      <c r="BF4609" s="13">
        <f t="shared" si="1227"/>
        <v>0</v>
      </c>
      <c r="BG4609" s="13"/>
      <c r="BH4609" s="13">
        <f t="shared" si="1228"/>
        <v>70488.701001315436</v>
      </c>
      <c r="BI4609" s="13">
        <f t="shared" si="1229"/>
        <v>70500</v>
      </c>
      <c r="BJ4609" s="13">
        <v>70800</v>
      </c>
    </row>
    <row r="4610" spans="1:62" x14ac:dyDescent="0.25">
      <c r="A4610" t="s">
        <v>4273</v>
      </c>
      <c r="B4610" s="13">
        <v>645</v>
      </c>
      <c r="C4610">
        <v>532827</v>
      </c>
      <c r="D4610">
        <v>1</v>
      </c>
      <c r="E4610">
        <v>0</v>
      </c>
      <c r="F4610">
        <v>0</v>
      </c>
      <c r="G4610">
        <v>0</v>
      </c>
      <c r="H4610">
        <v>0</v>
      </c>
      <c r="I4610" t="s">
        <v>26</v>
      </c>
      <c r="J4610">
        <v>532118</v>
      </c>
      <c r="K4610" t="s">
        <v>459</v>
      </c>
      <c r="L4610">
        <v>532053</v>
      </c>
      <c r="M4610" t="s">
        <v>257</v>
      </c>
      <c r="N4610">
        <v>532053</v>
      </c>
      <c r="O4610" t="s">
        <v>257</v>
      </c>
      <c r="P4610">
        <v>532053</v>
      </c>
      <c r="Q4610" t="s">
        <v>257</v>
      </c>
      <c r="R4610" s="13">
        <v>150230.86608231917</v>
      </c>
      <c r="S4610" s="13"/>
      <c r="T4610" s="13"/>
      <c r="U4610" s="13"/>
      <c r="V4610" s="13">
        <f t="shared" si="1213"/>
        <v>0</v>
      </c>
      <c r="W4610" s="13"/>
      <c r="X4610" s="13">
        <f t="shared" si="1214"/>
        <v>0</v>
      </c>
      <c r="Y4610" s="13"/>
      <c r="Z4610" s="13">
        <f t="shared" si="1215"/>
        <v>0</v>
      </c>
      <c r="AA4610" s="13"/>
      <c r="AB4610" s="13">
        <f t="shared" si="1216"/>
        <v>0</v>
      </c>
      <c r="AC4610" s="13"/>
      <c r="AD4610" s="13"/>
      <c r="AE4610" s="13"/>
      <c r="AF4610" s="13"/>
      <c r="AG4610" s="13"/>
      <c r="AH4610" s="13"/>
      <c r="AI4610" s="13"/>
      <c r="AJ4610" s="13"/>
      <c r="AK4610" s="13">
        <f t="shared" si="1217"/>
        <v>0</v>
      </c>
      <c r="AL4610" s="13"/>
      <c r="AM4610" s="13">
        <f t="shared" si="1218"/>
        <v>0</v>
      </c>
      <c r="AN4610" s="13"/>
      <c r="AO4610" s="13">
        <v>0</v>
      </c>
      <c r="AP4610" s="13">
        <f t="shared" si="1219"/>
        <v>0</v>
      </c>
      <c r="AQ4610" s="13"/>
      <c r="AR4610" s="13">
        <f t="shared" si="1220"/>
        <v>0</v>
      </c>
      <c r="AS4610" s="13"/>
      <c r="AT4610" s="13">
        <f t="shared" si="1221"/>
        <v>0</v>
      </c>
      <c r="AU4610" s="13"/>
      <c r="AV4610" s="13">
        <f t="shared" si="1222"/>
        <v>0</v>
      </c>
      <c r="AW4610" s="13"/>
      <c r="AX4610" s="13">
        <f t="shared" si="1223"/>
        <v>0</v>
      </c>
      <c r="AY4610" s="13"/>
      <c r="AZ4610" s="13">
        <f t="shared" si="1224"/>
        <v>0</v>
      </c>
      <c r="BA4610" s="13"/>
      <c r="BB4610" s="13">
        <f t="shared" si="1225"/>
        <v>0</v>
      </c>
      <c r="BC4610" s="13"/>
      <c r="BD4610" s="13">
        <f t="shared" si="1226"/>
        <v>0</v>
      </c>
      <c r="BE4610" s="13"/>
      <c r="BF4610" s="13">
        <f t="shared" si="1227"/>
        <v>0</v>
      </c>
      <c r="BG4610" s="13"/>
      <c r="BH4610" s="13">
        <f t="shared" si="1228"/>
        <v>150230.86608231917</v>
      </c>
      <c r="BI4610" s="13">
        <f t="shared" si="1229"/>
        <v>150200</v>
      </c>
      <c r="BJ4610" s="13">
        <v>147600</v>
      </c>
    </row>
    <row r="4611" spans="1:62" x14ac:dyDescent="0.25">
      <c r="A4611" t="s">
        <v>4274</v>
      </c>
      <c r="B4611" s="13">
        <v>312</v>
      </c>
      <c r="C4611">
        <v>574422</v>
      </c>
      <c r="D4611">
        <v>1</v>
      </c>
      <c r="E4611">
        <v>0</v>
      </c>
      <c r="F4611">
        <v>0</v>
      </c>
      <c r="G4611">
        <v>0</v>
      </c>
      <c r="H4611">
        <v>0</v>
      </c>
      <c r="I4611" t="s">
        <v>33</v>
      </c>
      <c r="J4611">
        <v>573965</v>
      </c>
      <c r="K4611" t="s">
        <v>1140</v>
      </c>
      <c r="L4611">
        <v>573965</v>
      </c>
      <c r="M4611" t="s">
        <v>1140</v>
      </c>
      <c r="N4611">
        <v>573965</v>
      </c>
      <c r="O4611" t="s">
        <v>1140</v>
      </c>
      <c r="P4611">
        <v>573868</v>
      </c>
      <c r="Q4611" t="s">
        <v>32</v>
      </c>
      <c r="R4611" s="13">
        <v>73280.905799743399</v>
      </c>
      <c r="S4611" s="13"/>
      <c r="T4611" s="13"/>
      <c r="U4611" s="13"/>
      <c r="V4611" s="13">
        <f t="shared" si="1213"/>
        <v>0</v>
      </c>
      <c r="W4611" s="13"/>
      <c r="X4611" s="13">
        <f t="shared" si="1214"/>
        <v>0</v>
      </c>
      <c r="Y4611" s="13"/>
      <c r="Z4611" s="13">
        <f t="shared" si="1215"/>
        <v>0</v>
      </c>
      <c r="AA4611" s="13"/>
      <c r="AB4611" s="13">
        <f t="shared" si="1216"/>
        <v>0</v>
      </c>
      <c r="AC4611" s="13"/>
      <c r="AD4611" s="13"/>
      <c r="AE4611" s="13"/>
      <c r="AF4611" s="13"/>
      <c r="AG4611" s="13"/>
      <c r="AH4611" s="13"/>
      <c r="AI4611" s="13"/>
      <c r="AJ4611" s="13"/>
      <c r="AK4611" s="13">
        <f t="shared" si="1217"/>
        <v>0</v>
      </c>
      <c r="AL4611" s="13"/>
      <c r="AM4611" s="13">
        <f t="shared" si="1218"/>
        <v>0</v>
      </c>
      <c r="AN4611" s="13"/>
      <c r="AO4611" s="13">
        <v>0</v>
      </c>
      <c r="AP4611" s="13">
        <f t="shared" si="1219"/>
        <v>0</v>
      </c>
      <c r="AQ4611" s="13"/>
      <c r="AR4611" s="13">
        <f t="shared" si="1220"/>
        <v>0</v>
      </c>
      <c r="AS4611" s="13"/>
      <c r="AT4611" s="13">
        <f t="shared" si="1221"/>
        <v>0</v>
      </c>
      <c r="AU4611" s="13"/>
      <c r="AV4611" s="13">
        <f t="shared" si="1222"/>
        <v>0</v>
      </c>
      <c r="AW4611" s="13"/>
      <c r="AX4611" s="13">
        <f t="shared" si="1223"/>
        <v>0</v>
      </c>
      <c r="AY4611" s="13"/>
      <c r="AZ4611" s="13">
        <f t="shared" si="1224"/>
        <v>0</v>
      </c>
      <c r="BA4611" s="13"/>
      <c r="BB4611" s="13">
        <f t="shared" si="1225"/>
        <v>0</v>
      </c>
      <c r="BC4611" s="13"/>
      <c r="BD4611" s="13">
        <f t="shared" si="1226"/>
        <v>0</v>
      </c>
      <c r="BE4611" s="13"/>
      <c r="BF4611" s="13">
        <f t="shared" si="1227"/>
        <v>0</v>
      </c>
      <c r="BG4611" s="13"/>
      <c r="BH4611" s="13">
        <f t="shared" si="1228"/>
        <v>73280.905799743399</v>
      </c>
      <c r="BI4611" s="13">
        <f t="shared" si="1229"/>
        <v>73300</v>
      </c>
      <c r="BJ4611" s="13">
        <v>72400</v>
      </c>
    </row>
    <row r="4612" spans="1:62" x14ac:dyDescent="0.25">
      <c r="A4612" t="s">
        <v>4275</v>
      </c>
      <c r="B4612" s="13">
        <v>880</v>
      </c>
      <c r="C4612">
        <v>576786</v>
      </c>
      <c r="D4612">
        <v>1</v>
      </c>
      <c r="E4612">
        <v>0</v>
      </c>
      <c r="F4612">
        <v>0</v>
      </c>
      <c r="G4612">
        <v>0</v>
      </c>
      <c r="H4612">
        <v>0</v>
      </c>
      <c r="I4612" t="s">
        <v>33</v>
      </c>
      <c r="J4612">
        <v>576701</v>
      </c>
      <c r="K4612" t="s">
        <v>159</v>
      </c>
      <c r="L4612">
        <v>576069</v>
      </c>
      <c r="M4612" t="s">
        <v>44</v>
      </c>
      <c r="N4612">
        <v>576069</v>
      </c>
      <c r="O4612" t="s">
        <v>44</v>
      </c>
      <c r="P4612">
        <v>576069</v>
      </c>
      <c r="Q4612" t="s">
        <v>44</v>
      </c>
      <c r="R4612" s="13">
        <v>204027.16438095525</v>
      </c>
      <c r="S4612" s="13"/>
      <c r="T4612" s="13"/>
      <c r="U4612" s="13"/>
      <c r="V4612" s="13">
        <f t="shared" si="1213"/>
        <v>0</v>
      </c>
      <c r="W4612" s="13"/>
      <c r="X4612" s="13">
        <f t="shared" si="1214"/>
        <v>0</v>
      </c>
      <c r="Y4612" s="13"/>
      <c r="Z4612" s="13">
        <f t="shared" si="1215"/>
        <v>0</v>
      </c>
      <c r="AA4612" s="13"/>
      <c r="AB4612" s="13">
        <f t="shared" si="1216"/>
        <v>0</v>
      </c>
      <c r="AC4612" s="13"/>
      <c r="AD4612" s="13"/>
      <c r="AE4612" s="13"/>
      <c r="AF4612" s="13"/>
      <c r="AG4612" s="13"/>
      <c r="AH4612" s="13"/>
      <c r="AI4612" s="13"/>
      <c r="AJ4612" s="13"/>
      <c r="AK4612" s="13">
        <f t="shared" si="1217"/>
        <v>0</v>
      </c>
      <c r="AL4612" s="13"/>
      <c r="AM4612" s="13">
        <f t="shared" si="1218"/>
        <v>0</v>
      </c>
      <c r="AN4612" s="13"/>
      <c r="AO4612" s="13">
        <v>0</v>
      </c>
      <c r="AP4612" s="13">
        <f t="shared" si="1219"/>
        <v>0</v>
      </c>
      <c r="AQ4612" s="13"/>
      <c r="AR4612" s="13">
        <f t="shared" si="1220"/>
        <v>0</v>
      </c>
      <c r="AS4612" s="13"/>
      <c r="AT4612" s="13">
        <f t="shared" si="1221"/>
        <v>0</v>
      </c>
      <c r="AU4612" s="13"/>
      <c r="AV4612" s="13">
        <f t="shared" si="1222"/>
        <v>0</v>
      </c>
      <c r="AW4612" s="13"/>
      <c r="AX4612" s="13">
        <f t="shared" si="1223"/>
        <v>0</v>
      </c>
      <c r="AY4612" s="13"/>
      <c r="AZ4612" s="13">
        <f t="shared" si="1224"/>
        <v>0</v>
      </c>
      <c r="BA4612" s="13"/>
      <c r="BB4612" s="13">
        <f t="shared" si="1225"/>
        <v>0</v>
      </c>
      <c r="BC4612" s="13"/>
      <c r="BD4612" s="13">
        <f t="shared" si="1226"/>
        <v>0</v>
      </c>
      <c r="BE4612" s="13"/>
      <c r="BF4612" s="13">
        <f t="shared" si="1227"/>
        <v>0</v>
      </c>
      <c r="BG4612" s="13"/>
      <c r="BH4612" s="13">
        <f t="shared" si="1228"/>
        <v>204027.16438095525</v>
      </c>
      <c r="BI4612" s="13">
        <f t="shared" si="1229"/>
        <v>204000</v>
      </c>
      <c r="BJ4612" s="13">
        <v>205500</v>
      </c>
    </row>
    <row r="4613" spans="1:62" x14ac:dyDescent="0.25">
      <c r="A4613" s="4" t="s">
        <v>4276</v>
      </c>
      <c r="B4613" s="13">
        <v>4178</v>
      </c>
      <c r="C4613">
        <v>572268</v>
      </c>
      <c r="D4613">
        <v>1</v>
      </c>
      <c r="E4613">
        <v>1</v>
      </c>
      <c r="F4613">
        <v>1</v>
      </c>
      <c r="G4613">
        <v>0</v>
      </c>
      <c r="H4613">
        <v>0</v>
      </c>
      <c r="I4613" t="s">
        <v>41</v>
      </c>
      <c r="J4613">
        <v>572268</v>
      </c>
      <c r="K4613" t="s">
        <v>4276</v>
      </c>
      <c r="L4613">
        <v>572268</v>
      </c>
      <c r="M4613" t="s">
        <v>4276</v>
      </c>
      <c r="N4613">
        <v>571164</v>
      </c>
      <c r="O4613" t="s">
        <v>325</v>
      </c>
      <c r="P4613">
        <v>571164</v>
      </c>
      <c r="Q4613" t="s">
        <v>325</v>
      </c>
      <c r="R4613" s="13">
        <v>933618.1792224159</v>
      </c>
      <c r="S4613" s="13">
        <v>4178</v>
      </c>
      <c r="T4613" s="13">
        <v>223071.02041079456</v>
      </c>
      <c r="U4613" s="13"/>
      <c r="V4613" s="13">
        <f t="shared" ref="V4613:V4676" si="1230">U4613*741</f>
        <v>0</v>
      </c>
      <c r="W4613" s="13">
        <v>67</v>
      </c>
      <c r="X4613" s="13">
        <f t="shared" ref="X4613:X4676" si="1231">W4613*2964</f>
        <v>198588</v>
      </c>
      <c r="Y4613" s="13">
        <v>19</v>
      </c>
      <c r="Z4613" s="13">
        <f t="shared" ref="Z4613:Z4676" si="1232">Y4613*988</f>
        <v>18772</v>
      </c>
      <c r="AA4613" s="13">
        <v>9</v>
      </c>
      <c r="AB4613" s="13">
        <f t="shared" ref="AB4613:AB4676" si="1233">AA4613*247</f>
        <v>2223</v>
      </c>
      <c r="AC4613" s="13">
        <v>4178</v>
      </c>
      <c r="AD4613" s="13">
        <v>889729.15961058519</v>
      </c>
      <c r="AE4613" s="13"/>
      <c r="AF4613" s="13"/>
      <c r="AG4613" s="13"/>
      <c r="AH4613" s="13"/>
      <c r="AI4613" s="13"/>
      <c r="AJ4613" s="13"/>
      <c r="AK4613" s="13">
        <f t="shared" ref="AK4613:AK4676" si="1234">AJ4613*139</f>
        <v>0</v>
      </c>
      <c r="AL4613" s="13"/>
      <c r="AM4613" s="13">
        <f t="shared" ref="AM4613:AM4676" si="1235">AL4613*35</f>
        <v>0</v>
      </c>
      <c r="AN4613" s="13"/>
      <c r="AO4613" s="13">
        <v>97</v>
      </c>
      <c r="AP4613" s="13">
        <f t="shared" ref="AP4613:AP4676" si="1236">AO4613*30500</f>
        <v>2958500</v>
      </c>
      <c r="AQ4613" s="13"/>
      <c r="AR4613" s="13">
        <f t="shared" ref="AR4613:AR4676" si="1237">AQ4613*2706</f>
        <v>0</v>
      </c>
      <c r="AS4613" s="13"/>
      <c r="AT4613" s="13">
        <f t="shared" ref="AT4613:AT4676" si="1238">AS4613*139</f>
        <v>0</v>
      </c>
      <c r="AU4613" s="13"/>
      <c r="AV4613" s="13">
        <f t="shared" ref="AV4613:AV4676" si="1239">AU4613*338</f>
        <v>0</v>
      </c>
      <c r="AW4613" s="13"/>
      <c r="AX4613" s="13">
        <f t="shared" ref="AX4613:AX4676" si="1240">AW4613*108</f>
        <v>0</v>
      </c>
      <c r="AY4613" s="13"/>
      <c r="AZ4613" s="13">
        <f t="shared" ref="AZ4613:AZ4676" si="1241">AY4613*81</f>
        <v>0</v>
      </c>
      <c r="BA4613" s="13"/>
      <c r="BB4613" s="13">
        <f t="shared" ref="BB4613:BB4676" si="1242">BA4613*325</f>
        <v>0</v>
      </c>
      <c r="BC4613" s="13"/>
      <c r="BD4613" s="13">
        <f t="shared" ref="BD4613:BD4676" si="1243">BC4613*406</f>
        <v>0</v>
      </c>
      <c r="BE4613" s="13"/>
      <c r="BF4613" s="13">
        <f t="shared" ref="BF4613:BF4676" si="1244">BE4613*217</f>
        <v>0</v>
      </c>
      <c r="BG4613" s="13"/>
      <c r="BH4613" s="13">
        <f t="shared" ref="BH4613:BH4676" si="1245">R4613+T4613+V4613+X4613+Z4613+AB4613+AD4613+AF4613+AH4613+AI4613+AK4613+AM4613+AN4613+AP4613+AR4613+AT4613+AV4613+AX4613+AZ4613+BB4613+BD4613+BF4613+BG4613</f>
        <v>5224501.3592437953</v>
      </c>
      <c r="BI4613" s="13">
        <f t="shared" ref="BI4613:BI4676" si="1246">ROUND(BH4613/100,0)*100</f>
        <v>5224500</v>
      </c>
      <c r="BJ4613" s="13">
        <v>5097500</v>
      </c>
    </row>
    <row r="4614" spans="1:62" x14ac:dyDescent="0.25">
      <c r="A4614" t="s">
        <v>4277</v>
      </c>
      <c r="B4614" s="13">
        <v>1612</v>
      </c>
      <c r="C4614">
        <v>505111</v>
      </c>
      <c r="D4614">
        <v>1</v>
      </c>
      <c r="E4614">
        <v>0</v>
      </c>
      <c r="F4614">
        <v>0</v>
      </c>
      <c r="G4614">
        <v>0</v>
      </c>
      <c r="H4614">
        <v>0</v>
      </c>
      <c r="I4614" t="s">
        <v>61</v>
      </c>
      <c r="J4614">
        <v>503657</v>
      </c>
      <c r="K4614" t="s">
        <v>954</v>
      </c>
      <c r="L4614">
        <v>503657</v>
      </c>
      <c r="M4614" t="s">
        <v>954</v>
      </c>
      <c r="N4614">
        <v>500496</v>
      </c>
      <c r="O4614" t="s">
        <v>94</v>
      </c>
      <c r="P4614">
        <v>500496</v>
      </c>
      <c r="Q4614" t="s">
        <v>94</v>
      </c>
      <c r="R4614" s="13">
        <v>369581.27443672309</v>
      </c>
      <c r="S4614" s="13"/>
      <c r="T4614" s="13"/>
      <c r="U4614" s="13"/>
      <c r="V4614" s="13">
        <f t="shared" si="1230"/>
        <v>0</v>
      </c>
      <c r="W4614" s="13"/>
      <c r="X4614" s="13">
        <f t="shared" si="1231"/>
        <v>0</v>
      </c>
      <c r="Y4614" s="13"/>
      <c r="Z4614" s="13">
        <f t="shared" si="1232"/>
        <v>0</v>
      </c>
      <c r="AA4614" s="13"/>
      <c r="AB4614" s="13">
        <f t="shared" si="1233"/>
        <v>0</v>
      </c>
      <c r="AC4614" s="13"/>
      <c r="AD4614" s="13"/>
      <c r="AE4614" s="13"/>
      <c r="AF4614" s="13"/>
      <c r="AG4614" s="13"/>
      <c r="AH4614" s="13"/>
      <c r="AI4614" s="13"/>
      <c r="AJ4614" s="13"/>
      <c r="AK4614" s="13">
        <f t="shared" si="1234"/>
        <v>0</v>
      </c>
      <c r="AL4614" s="13"/>
      <c r="AM4614" s="13">
        <f t="shared" si="1235"/>
        <v>0</v>
      </c>
      <c r="AN4614" s="13"/>
      <c r="AO4614" s="13">
        <v>0</v>
      </c>
      <c r="AP4614" s="13">
        <f t="shared" si="1236"/>
        <v>0</v>
      </c>
      <c r="AQ4614" s="13"/>
      <c r="AR4614" s="13">
        <f t="shared" si="1237"/>
        <v>0</v>
      </c>
      <c r="AS4614" s="13"/>
      <c r="AT4614" s="13">
        <f t="shared" si="1238"/>
        <v>0</v>
      </c>
      <c r="AU4614" s="13"/>
      <c r="AV4614" s="13">
        <f t="shared" si="1239"/>
        <v>0</v>
      </c>
      <c r="AW4614" s="13"/>
      <c r="AX4614" s="13">
        <f t="shared" si="1240"/>
        <v>0</v>
      </c>
      <c r="AY4614" s="13"/>
      <c r="AZ4614" s="13">
        <f t="shared" si="1241"/>
        <v>0</v>
      </c>
      <c r="BA4614" s="13"/>
      <c r="BB4614" s="13">
        <f t="shared" si="1242"/>
        <v>0</v>
      </c>
      <c r="BC4614" s="13"/>
      <c r="BD4614" s="13">
        <f t="shared" si="1243"/>
        <v>0</v>
      </c>
      <c r="BE4614" s="13"/>
      <c r="BF4614" s="13">
        <f t="shared" si="1244"/>
        <v>0</v>
      </c>
      <c r="BG4614" s="13"/>
      <c r="BH4614" s="13">
        <f t="shared" si="1245"/>
        <v>369581.27443672309</v>
      </c>
      <c r="BI4614" s="13">
        <f t="shared" si="1246"/>
        <v>369600</v>
      </c>
      <c r="BJ4614" s="13">
        <v>373200</v>
      </c>
    </row>
    <row r="4615" spans="1:62" x14ac:dyDescent="0.25">
      <c r="A4615" t="s">
        <v>4278</v>
      </c>
      <c r="B4615" s="13">
        <v>577</v>
      </c>
      <c r="C4615">
        <v>590011</v>
      </c>
      <c r="D4615">
        <v>1</v>
      </c>
      <c r="E4615">
        <v>0</v>
      </c>
      <c r="F4615">
        <v>0</v>
      </c>
      <c r="G4615">
        <v>0</v>
      </c>
      <c r="H4615">
        <v>0</v>
      </c>
      <c r="I4615" t="s">
        <v>61</v>
      </c>
      <c r="J4615">
        <v>590029</v>
      </c>
      <c r="K4615" t="s">
        <v>1075</v>
      </c>
      <c r="L4615">
        <v>589250</v>
      </c>
      <c r="M4615" t="s">
        <v>60</v>
      </c>
      <c r="N4615">
        <v>589250</v>
      </c>
      <c r="O4615" t="s">
        <v>60</v>
      </c>
      <c r="P4615">
        <v>589250</v>
      </c>
      <c r="Q4615" t="s">
        <v>60</v>
      </c>
      <c r="R4615" s="13">
        <v>134592.28134534665</v>
      </c>
      <c r="S4615" s="13"/>
      <c r="T4615" s="13"/>
      <c r="U4615" s="13"/>
      <c r="V4615" s="13">
        <f t="shared" si="1230"/>
        <v>0</v>
      </c>
      <c r="W4615" s="13"/>
      <c r="X4615" s="13">
        <f t="shared" si="1231"/>
        <v>0</v>
      </c>
      <c r="Y4615" s="13"/>
      <c r="Z4615" s="13">
        <f t="shared" si="1232"/>
        <v>0</v>
      </c>
      <c r="AA4615" s="13"/>
      <c r="AB4615" s="13">
        <f t="shared" si="1233"/>
        <v>0</v>
      </c>
      <c r="AC4615" s="13"/>
      <c r="AD4615" s="13"/>
      <c r="AE4615" s="13"/>
      <c r="AF4615" s="13"/>
      <c r="AG4615" s="13"/>
      <c r="AH4615" s="13"/>
      <c r="AI4615" s="13"/>
      <c r="AJ4615" s="13"/>
      <c r="AK4615" s="13">
        <f t="shared" si="1234"/>
        <v>0</v>
      </c>
      <c r="AL4615" s="13"/>
      <c r="AM4615" s="13">
        <f t="shared" si="1235"/>
        <v>0</v>
      </c>
      <c r="AN4615" s="13"/>
      <c r="AO4615" s="13">
        <v>0</v>
      </c>
      <c r="AP4615" s="13">
        <f t="shared" si="1236"/>
        <v>0</v>
      </c>
      <c r="AQ4615" s="13"/>
      <c r="AR4615" s="13">
        <f t="shared" si="1237"/>
        <v>0</v>
      </c>
      <c r="AS4615" s="13"/>
      <c r="AT4615" s="13">
        <f t="shared" si="1238"/>
        <v>0</v>
      </c>
      <c r="AU4615" s="13"/>
      <c r="AV4615" s="13">
        <f t="shared" si="1239"/>
        <v>0</v>
      </c>
      <c r="AW4615" s="13"/>
      <c r="AX4615" s="13">
        <f t="shared" si="1240"/>
        <v>0</v>
      </c>
      <c r="AY4615" s="13"/>
      <c r="AZ4615" s="13">
        <f t="shared" si="1241"/>
        <v>0</v>
      </c>
      <c r="BA4615" s="13"/>
      <c r="BB4615" s="13">
        <f t="shared" si="1242"/>
        <v>0</v>
      </c>
      <c r="BC4615" s="13"/>
      <c r="BD4615" s="13">
        <f t="shared" si="1243"/>
        <v>0</v>
      </c>
      <c r="BE4615" s="13"/>
      <c r="BF4615" s="13">
        <f t="shared" si="1244"/>
        <v>0</v>
      </c>
      <c r="BG4615" s="13"/>
      <c r="BH4615" s="13">
        <f t="shared" si="1245"/>
        <v>134592.28134534665</v>
      </c>
      <c r="BI4615" s="13">
        <f t="shared" si="1246"/>
        <v>134600</v>
      </c>
      <c r="BJ4615" s="13">
        <v>135800</v>
      </c>
    </row>
    <row r="4616" spans="1:62" x14ac:dyDescent="0.25">
      <c r="A4616" t="s">
        <v>4279</v>
      </c>
      <c r="B4616" s="13">
        <v>549</v>
      </c>
      <c r="C4616">
        <v>573469</v>
      </c>
      <c r="D4616">
        <v>1</v>
      </c>
      <c r="E4616">
        <v>0</v>
      </c>
      <c r="F4616">
        <v>0</v>
      </c>
      <c r="G4616">
        <v>0</v>
      </c>
      <c r="H4616">
        <v>0</v>
      </c>
      <c r="I4616" t="s">
        <v>33</v>
      </c>
      <c r="J4616">
        <v>572659</v>
      </c>
      <c r="K4616" t="s">
        <v>114</v>
      </c>
      <c r="L4616">
        <v>572659</v>
      </c>
      <c r="M4616" t="s">
        <v>114</v>
      </c>
      <c r="N4616">
        <v>572659</v>
      </c>
      <c r="O4616" t="s">
        <v>114</v>
      </c>
      <c r="P4616">
        <v>572659</v>
      </c>
      <c r="Q4616" t="s">
        <v>114</v>
      </c>
      <c r="R4616" s="13">
        <v>128142.59739296787</v>
      </c>
      <c r="S4616" s="13"/>
      <c r="T4616" s="13"/>
      <c r="U4616" s="13"/>
      <c r="V4616" s="13">
        <f t="shared" si="1230"/>
        <v>0</v>
      </c>
      <c r="W4616" s="13"/>
      <c r="X4616" s="13">
        <f t="shared" si="1231"/>
        <v>0</v>
      </c>
      <c r="Y4616" s="13"/>
      <c r="Z4616" s="13">
        <f t="shared" si="1232"/>
        <v>0</v>
      </c>
      <c r="AA4616" s="13"/>
      <c r="AB4616" s="13">
        <f t="shared" si="1233"/>
        <v>0</v>
      </c>
      <c r="AC4616" s="13"/>
      <c r="AD4616" s="13"/>
      <c r="AE4616" s="13"/>
      <c r="AF4616" s="13"/>
      <c r="AG4616" s="13"/>
      <c r="AH4616" s="13"/>
      <c r="AI4616" s="13"/>
      <c r="AJ4616" s="13"/>
      <c r="AK4616" s="13">
        <f t="shared" si="1234"/>
        <v>0</v>
      </c>
      <c r="AL4616" s="13"/>
      <c r="AM4616" s="13">
        <f t="shared" si="1235"/>
        <v>0</v>
      </c>
      <c r="AN4616" s="13"/>
      <c r="AO4616" s="13">
        <v>3</v>
      </c>
      <c r="AP4616" s="13">
        <f t="shared" si="1236"/>
        <v>91500</v>
      </c>
      <c r="AQ4616" s="13"/>
      <c r="AR4616" s="13">
        <f t="shared" si="1237"/>
        <v>0</v>
      </c>
      <c r="AS4616" s="13"/>
      <c r="AT4616" s="13">
        <f t="shared" si="1238"/>
        <v>0</v>
      </c>
      <c r="AU4616" s="13"/>
      <c r="AV4616" s="13">
        <f t="shared" si="1239"/>
        <v>0</v>
      </c>
      <c r="AW4616" s="13"/>
      <c r="AX4616" s="13">
        <f t="shared" si="1240"/>
        <v>0</v>
      </c>
      <c r="AY4616" s="13"/>
      <c r="AZ4616" s="13">
        <f t="shared" si="1241"/>
        <v>0</v>
      </c>
      <c r="BA4616" s="13"/>
      <c r="BB4616" s="13">
        <f t="shared" si="1242"/>
        <v>0</v>
      </c>
      <c r="BC4616" s="13"/>
      <c r="BD4616" s="13">
        <f t="shared" si="1243"/>
        <v>0</v>
      </c>
      <c r="BE4616" s="13"/>
      <c r="BF4616" s="13">
        <f t="shared" si="1244"/>
        <v>0</v>
      </c>
      <c r="BG4616" s="13"/>
      <c r="BH4616" s="13">
        <f t="shared" si="1245"/>
        <v>219642.59739296787</v>
      </c>
      <c r="BI4616" s="13">
        <f t="shared" si="1246"/>
        <v>219600</v>
      </c>
      <c r="BJ4616" s="13">
        <v>157300</v>
      </c>
    </row>
    <row r="4617" spans="1:62" x14ac:dyDescent="0.25">
      <c r="A4617" t="s">
        <v>4280</v>
      </c>
      <c r="B4617" s="13">
        <v>684</v>
      </c>
      <c r="C4617">
        <v>545023</v>
      </c>
      <c r="D4617">
        <v>1</v>
      </c>
      <c r="E4617">
        <v>0</v>
      </c>
      <c r="F4617">
        <v>0</v>
      </c>
      <c r="G4617">
        <v>0</v>
      </c>
      <c r="H4617">
        <v>0</v>
      </c>
      <c r="I4617" t="s">
        <v>23</v>
      </c>
      <c r="J4617">
        <v>545171</v>
      </c>
      <c r="K4617" t="s">
        <v>602</v>
      </c>
      <c r="L4617">
        <v>545171</v>
      </c>
      <c r="M4617" t="s">
        <v>602</v>
      </c>
      <c r="N4617">
        <v>545171</v>
      </c>
      <c r="O4617" t="s">
        <v>602</v>
      </c>
      <c r="P4617">
        <v>545171</v>
      </c>
      <c r="Q4617" t="s">
        <v>602</v>
      </c>
      <c r="R4617" s="13">
        <v>159184.73022130071</v>
      </c>
      <c r="S4617" s="13"/>
      <c r="T4617" s="13"/>
      <c r="U4617" s="13"/>
      <c r="V4617" s="13">
        <f t="shared" si="1230"/>
        <v>0</v>
      </c>
      <c r="W4617" s="13"/>
      <c r="X4617" s="13">
        <f t="shared" si="1231"/>
        <v>0</v>
      </c>
      <c r="Y4617" s="13"/>
      <c r="Z4617" s="13">
        <f t="shared" si="1232"/>
        <v>0</v>
      </c>
      <c r="AA4617" s="13"/>
      <c r="AB4617" s="13">
        <f t="shared" si="1233"/>
        <v>0</v>
      </c>
      <c r="AC4617" s="13"/>
      <c r="AD4617" s="13"/>
      <c r="AE4617" s="13"/>
      <c r="AF4617" s="13"/>
      <c r="AG4617" s="13"/>
      <c r="AH4617" s="13"/>
      <c r="AI4617" s="13"/>
      <c r="AJ4617" s="13"/>
      <c r="AK4617" s="13">
        <f t="shared" si="1234"/>
        <v>0</v>
      </c>
      <c r="AL4617" s="13"/>
      <c r="AM4617" s="13">
        <f t="shared" si="1235"/>
        <v>0</v>
      </c>
      <c r="AN4617" s="13"/>
      <c r="AO4617" s="13">
        <v>0</v>
      </c>
      <c r="AP4617" s="13">
        <f t="shared" si="1236"/>
        <v>0</v>
      </c>
      <c r="AQ4617" s="13"/>
      <c r="AR4617" s="13">
        <f t="shared" si="1237"/>
        <v>0</v>
      </c>
      <c r="AS4617" s="13"/>
      <c r="AT4617" s="13">
        <f t="shared" si="1238"/>
        <v>0</v>
      </c>
      <c r="AU4617" s="13"/>
      <c r="AV4617" s="13">
        <f t="shared" si="1239"/>
        <v>0</v>
      </c>
      <c r="AW4617" s="13"/>
      <c r="AX4617" s="13">
        <f t="shared" si="1240"/>
        <v>0</v>
      </c>
      <c r="AY4617" s="13"/>
      <c r="AZ4617" s="13">
        <f t="shared" si="1241"/>
        <v>0</v>
      </c>
      <c r="BA4617" s="13"/>
      <c r="BB4617" s="13">
        <f t="shared" si="1242"/>
        <v>0</v>
      </c>
      <c r="BC4617" s="13"/>
      <c r="BD4617" s="13">
        <f t="shared" si="1243"/>
        <v>0</v>
      </c>
      <c r="BE4617" s="13"/>
      <c r="BF4617" s="13">
        <f t="shared" si="1244"/>
        <v>0</v>
      </c>
      <c r="BG4617" s="13"/>
      <c r="BH4617" s="13">
        <f t="shared" si="1245"/>
        <v>159184.73022130071</v>
      </c>
      <c r="BI4617" s="13">
        <f t="shared" si="1246"/>
        <v>159200</v>
      </c>
      <c r="BJ4617" s="13">
        <v>160200</v>
      </c>
    </row>
    <row r="4618" spans="1:62" x14ac:dyDescent="0.25">
      <c r="A4618" t="s">
        <v>4281</v>
      </c>
      <c r="B4618" s="13">
        <v>241</v>
      </c>
      <c r="C4618">
        <v>591688</v>
      </c>
      <c r="D4618">
        <v>1</v>
      </c>
      <c r="E4618">
        <v>0</v>
      </c>
      <c r="F4618">
        <v>0</v>
      </c>
      <c r="G4618">
        <v>0</v>
      </c>
      <c r="H4618">
        <v>0</v>
      </c>
      <c r="I4618" t="s">
        <v>75</v>
      </c>
      <c r="J4618">
        <v>590673</v>
      </c>
      <c r="K4618" t="s">
        <v>121</v>
      </c>
      <c r="L4618">
        <v>590673</v>
      </c>
      <c r="M4618" t="s">
        <v>121</v>
      </c>
      <c r="N4618">
        <v>590673</v>
      </c>
      <c r="O4618" t="s">
        <v>121</v>
      </c>
      <c r="P4618">
        <v>590266</v>
      </c>
      <c r="Q4618" t="s">
        <v>96</v>
      </c>
      <c r="R4618" s="13">
        <v>70488.701001315436</v>
      </c>
      <c r="S4618" s="13"/>
      <c r="T4618" s="13"/>
      <c r="U4618" s="13"/>
      <c r="V4618" s="13">
        <f t="shared" si="1230"/>
        <v>0</v>
      </c>
      <c r="W4618" s="13"/>
      <c r="X4618" s="13">
        <f t="shared" si="1231"/>
        <v>0</v>
      </c>
      <c r="Y4618" s="13"/>
      <c r="Z4618" s="13">
        <f t="shared" si="1232"/>
        <v>0</v>
      </c>
      <c r="AA4618" s="13"/>
      <c r="AB4618" s="13">
        <f t="shared" si="1233"/>
        <v>0</v>
      </c>
      <c r="AC4618" s="13"/>
      <c r="AD4618" s="13"/>
      <c r="AE4618" s="13"/>
      <c r="AF4618" s="13"/>
      <c r="AG4618" s="13"/>
      <c r="AH4618" s="13"/>
      <c r="AI4618" s="13"/>
      <c r="AJ4618" s="13"/>
      <c r="AK4618" s="13">
        <f t="shared" si="1234"/>
        <v>0</v>
      </c>
      <c r="AL4618" s="13"/>
      <c r="AM4618" s="13">
        <f t="shared" si="1235"/>
        <v>0</v>
      </c>
      <c r="AN4618" s="13"/>
      <c r="AO4618" s="13">
        <v>0</v>
      </c>
      <c r="AP4618" s="13">
        <f t="shared" si="1236"/>
        <v>0</v>
      </c>
      <c r="AQ4618" s="13"/>
      <c r="AR4618" s="13">
        <f t="shared" si="1237"/>
        <v>0</v>
      </c>
      <c r="AS4618" s="13"/>
      <c r="AT4618" s="13">
        <f t="shared" si="1238"/>
        <v>0</v>
      </c>
      <c r="AU4618" s="13"/>
      <c r="AV4618" s="13">
        <f t="shared" si="1239"/>
        <v>0</v>
      </c>
      <c r="AW4618" s="13"/>
      <c r="AX4618" s="13">
        <f t="shared" si="1240"/>
        <v>0</v>
      </c>
      <c r="AY4618" s="13"/>
      <c r="AZ4618" s="13">
        <f t="shared" si="1241"/>
        <v>0</v>
      </c>
      <c r="BA4618" s="13"/>
      <c r="BB4618" s="13">
        <f t="shared" si="1242"/>
        <v>0</v>
      </c>
      <c r="BC4618" s="13"/>
      <c r="BD4618" s="13">
        <f t="shared" si="1243"/>
        <v>0</v>
      </c>
      <c r="BE4618" s="13"/>
      <c r="BF4618" s="13">
        <f t="shared" si="1244"/>
        <v>0</v>
      </c>
      <c r="BG4618" s="13"/>
      <c r="BH4618" s="13">
        <f t="shared" si="1245"/>
        <v>70488.701001315436</v>
      </c>
      <c r="BI4618" s="13">
        <f t="shared" si="1246"/>
        <v>70500</v>
      </c>
      <c r="BJ4618" s="13">
        <v>70800</v>
      </c>
    </row>
    <row r="4619" spans="1:62" x14ac:dyDescent="0.25">
      <c r="A4619" t="s">
        <v>4282</v>
      </c>
      <c r="B4619" s="13">
        <v>601</v>
      </c>
      <c r="C4619">
        <v>566713</v>
      </c>
      <c r="D4619">
        <v>1</v>
      </c>
      <c r="E4619">
        <v>0</v>
      </c>
      <c r="F4619">
        <v>0</v>
      </c>
      <c r="G4619">
        <v>0</v>
      </c>
      <c r="H4619">
        <v>0</v>
      </c>
      <c r="I4619" t="s">
        <v>85</v>
      </c>
      <c r="J4619">
        <v>565971</v>
      </c>
      <c r="K4619" t="s">
        <v>430</v>
      </c>
      <c r="L4619">
        <v>565971</v>
      </c>
      <c r="M4619" t="s">
        <v>430</v>
      </c>
      <c r="N4619">
        <v>565971</v>
      </c>
      <c r="O4619" t="s">
        <v>430</v>
      </c>
      <c r="P4619">
        <v>565971</v>
      </c>
      <c r="Q4619" t="s">
        <v>430</v>
      </c>
      <c r="R4619" s="13">
        <v>140115.75221794884</v>
      </c>
      <c r="S4619" s="13"/>
      <c r="T4619" s="13"/>
      <c r="U4619" s="13"/>
      <c r="V4619" s="13">
        <f t="shared" si="1230"/>
        <v>0</v>
      </c>
      <c r="W4619" s="13"/>
      <c r="X4619" s="13">
        <f t="shared" si="1231"/>
        <v>0</v>
      </c>
      <c r="Y4619" s="13"/>
      <c r="Z4619" s="13">
        <f t="shared" si="1232"/>
        <v>0</v>
      </c>
      <c r="AA4619" s="13"/>
      <c r="AB4619" s="13">
        <f t="shared" si="1233"/>
        <v>0</v>
      </c>
      <c r="AC4619" s="13"/>
      <c r="AD4619" s="13"/>
      <c r="AE4619" s="13"/>
      <c r="AF4619" s="13"/>
      <c r="AG4619" s="13"/>
      <c r="AH4619" s="13"/>
      <c r="AI4619" s="13"/>
      <c r="AJ4619" s="13"/>
      <c r="AK4619" s="13">
        <f t="shared" si="1234"/>
        <v>0</v>
      </c>
      <c r="AL4619" s="13"/>
      <c r="AM4619" s="13">
        <f t="shared" si="1235"/>
        <v>0</v>
      </c>
      <c r="AN4619" s="13"/>
      <c r="AO4619" s="13">
        <v>0</v>
      </c>
      <c r="AP4619" s="13">
        <f t="shared" si="1236"/>
        <v>0</v>
      </c>
      <c r="AQ4619" s="13"/>
      <c r="AR4619" s="13">
        <f t="shared" si="1237"/>
        <v>0</v>
      </c>
      <c r="AS4619" s="13"/>
      <c r="AT4619" s="13">
        <f t="shared" si="1238"/>
        <v>0</v>
      </c>
      <c r="AU4619" s="13"/>
      <c r="AV4619" s="13">
        <f t="shared" si="1239"/>
        <v>0</v>
      </c>
      <c r="AW4619" s="13"/>
      <c r="AX4619" s="13">
        <f t="shared" si="1240"/>
        <v>0</v>
      </c>
      <c r="AY4619" s="13"/>
      <c r="AZ4619" s="13">
        <f t="shared" si="1241"/>
        <v>0</v>
      </c>
      <c r="BA4619" s="13"/>
      <c r="BB4619" s="13">
        <f t="shared" si="1242"/>
        <v>0</v>
      </c>
      <c r="BC4619" s="13"/>
      <c r="BD4619" s="13">
        <f t="shared" si="1243"/>
        <v>0</v>
      </c>
      <c r="BE4619" s="13"/>
      <c r="BF4619" s="13">
        <f t="shared" si="1244"/>
        <v>0</v>
      </c>
      <c r="BG4619" s="13"/>
      <c r="BH4619" s="13">
        <f t="shared" si="1245"/>
        <v>140115.75221794884</v>
      </c>
      <c r="BI4619" s="13">
        <f t="shared" si="1246"/>
        <v>140100</v>
      </c>
      <c r="BJ4619" s="13">
        <v>136900</v>
      </c>
    </row>
    <row r="4620" spans="1:62" x14ac:dyDescent="0.25">
      <c r="A4620" t="s">
        <v>4282</v>
      </c>
      <c r="B4620" s="13">
        <v>202</v>
      </c>
      <c r="C4620">
        <v>552194</v>
      </c>
      <c r="D4620">
        <v>1</v>
      </c>
      <c r="E4620">
        <v>0</v>
      </c>
      <c r="F4620">
        <v>0</v>
      </c>
      <c r="G4620">
        <v>0</v>
      </c>
      <c r="H4620">
        <v>0</v>
      </c>
      <c r="I4620" t="s">
        <v>61</v>
      </c>
      <c r="J4620">
        <v>500861</v>
      </c>
      <c r="K4620" t="s">
        <v>664</v>
      </c>
      <c r="L4620">
        <v>503444</v>
      </c>
      <c r="M4620" t="s">
        <v>371</v>
      </c>
      <c r="N4620">
        <v>503444</v>
      </c>
      <c r="O4620" t="s">
        <v>371</v>
      </c>
      <c r="P4620">
        <v>503444</v>
      </c>
      <c r="Q4620" t="s">
        <v>371</v>
      </c>
      <c r="R4620" s="13">
        <v>70488.701001315436</v>
      </c>
      <c r="S4620" s="13"/>
      <c r="T4620" s="13"/>
      <c r="U4620" s="13"/>
      <c r="V4620" s="13">
        <f t="shared" si="1230"/>
        <v>0</v>
      </c>
      <c r="W4620" s="13"/>
      <c r="X4620" s="13">
        <f t="shared" si="1231"/>
        <v>0</v>
      </c>
      <c r="Y4620" s="13"/>
      <c r="Z4620" s="13">
        <f t="shared" si="1232"/>
        <v>0</v>
      </c>
      <c r="AA4620" s="13"/>
      <c r="AB4620" s="13">
        <f t="shared" si="1233"/>
        <v>0</v>
      </c>
      <c r="AC4620" s="13"/>
      <c r="AD4620" s="13"/>
      <c r="AE4620" s="13"/>
      <c r="AF4620" s="13"/>
      <c r="AG4620" s="13"/>
      <c r="AH4620" s="13"/>
      <c r="AI4620" s="13"/>
      <c r="AJ4620" s="13"/>
      <c r="AK4620" s="13">
        <f t="shared" si="1234"/>
        <v>0</v>
      </c>
      <c r="AL4620" s="13"/>
      <c r="AM4620" s="13">
        <f t="shared" si="1235"/>
        <v>0</v>
      </c>
      <c r="AN4620" s="13"/>
      <c r="AO4620" s="13">
        <v>0</v>
      </c>
      <c r="AP4620" s="13">
        <f t="shared" si="1236"/>
        <v>0</v>
      </c>
      <c r="AQ4620" s="13"/>
      <c r="AR4620" s="13">
        <f t="shared" si="1237"/>
        <v>0</v>
      </c>
      <c r="AS4620" s="13"/>
      <c r="AT4620" s="13">
        <f t="shared" si="1238"/>
        <v>0</v>
      </c>
      <c r="AU4620" s="13"/>
      <c r="AV4620" s="13">
        <f t="shared" si="1239"/>
        <v>0</v>
      </c>
      <c r="AW4620" s="13"/>
      <c r="AX4620" s="13">
        <f t="shared" si="1240"/>
        <v>0</v>
      </c>
      <c r="AY4620" s="13"/>
      <c r="AZ4620" s="13">
        <f t="shared" si="1241"/>
        <v>0</v>
      </c>
      <c r="BA4620" s="13"/>
      <c r="BB4620" s="13">
        <f t="shared" si="1242"/>
        <v>0</v>
      </c>
      <c r="BC4620" s="13"/>
      <c r="BD4620" s="13">
        <f t="shared" si="1243"/>
        <v>0</v>
      </c>
      <c r="BE4620" s="13"/>
      <c r="BF4620" s="13">
        <f t="shared" si="1244"/>
        <v>0</v>
      </c>
      <c r="BG4620" s="13"/>
      <c r="BH4620" s="13">
        <f t="shared" si="1245"/>
        <v>70488.701001315436</v>
      </c>
      <c r="BI4620" s="13">
        <f t="shared" si="1246"/>
        <v>70500</v>
      </c>
      <c r="BJ4620" s="13">
        <v>70800</v>
      </c>
    </row>
    <row r="4621" spans="1:62" x14ac:dyDescent="0.25">
      <c r="A4621" t="s">
        <v>4282</v>
      </c>
      <c r="B4621" s="13">
        <v>124</v>
      </c>
      <c r="C4621">
        <v>548553</v>
      </c>
      <c r="D4621">
        <v>1</v>
      </c>
      <c r="E4621">
        <v>0</v>
      </c>
      <c r="F4621">
        <v>0</v>
      </c>
      <c r="G4621">
        <v>0</v>
      </c>
      <c r="H4621">
        <v>0</v>
      </c>
      <c r="I4621" t="s">
        <v>75</v>
      </c>
      <c r="J4621">
        <v>569780</v>
      </c>
      <c r="K4621" t="s">
        <v>2664</v>
      </c>
      <c r="L4621">
        <v>569780</v>
      </c>
      <c r="M4621" t="s">
        <v>2664</v>
      </c>
      <c r="N4621">
        <v>568759</v>
      </c>
      <c r="O4621" t="s">
        <v>339</v>
      </c>
      <c r="P4621">
        <v>568759</v>
      </c>
      <c r="Q4621" t="s">
        <v>339</v>
      </c>
      <c r="R4621" s="13">
        <v>70488.701001315436</v>
      </c>
      <c r="S4621" s="13"/>
      <c r="T4621" s="13"/>
      <c r="U4621" s="13"/>
      <c r="V4621" s="13">
        <f t="shared" si="1230"/>
        <v>0</v>
      </c>
      <c r="W4621" s="13"/>
      <c r="X4621" s="13">
        <f t="shared" si="1231"/>
        <v>0</v>
      </c>
      <c r="Y4621" s="13"/>
      <c r="Z4621" s="13">
        <f t="shared" si="1232"/>
        <v>0</v>
      </c>
      <c r="AA4621" s="13"/>
      <c r="AB4621" s="13">
        <f t="shared" si="1233"/>
        <v>0</v>
      </c>
      <c r="AC4621" s="13"/>
      <c r="AD4621" s="13"/>
      <c r="AE4621" s="13"/>
      <c r="AF4621" s="13"/>
      <c r="AG4621" s="13"/>
      <c r="AH4621" s="13"/>
      <c r="AI4621" s="13"/>
      <c r="AJ4621" s="13"/>
      <c r="AK4621" s="13">
        <f t="shared" si="1234"/>
        <v>0</v>
      </c>
      <c r="AL4621" s="13"/>
      <c r="AM4621" s="13">
        <f t="shared" si="1235"/>
        <v>0</v>
      </c>
      <c r="AN4621" s="13"/>
      <c r="AO4621" s="13">
        <v>0</v>
      </c>
      <c r="AP4621" s="13">
        <f t="shared" si="1236"/>
        <v>0</v>
      </c>
      <c r="AQ4621" s="13"/>
      <c r="AR4621" s="13">
        <f t="shared" si="1237"/>
        <v>0</v>
      </c>
      <c r="AS4621" s="13"/>
      <c r="AT4621" s="13">
        <f t="shared" si="1238"/>
        <v>0</v>
      </c>
      <c r="AU4621" s="13"/>
      <c r="AV4621" s="13">
        <f t="shared" si="1239"/>
        <v>0</v>
      </c>
      <c r="AW4621" s="13"/>
      <c r="AX4621" s="13">
        <f t="shared" si="1240"/>
        <v>0</v>
      </c>
      <c r="AY4621" s="13"/>
      <c r="AZ4621" s="13">
        <f t="shared" si="1241"/>
        <v>0</v>
      </c>
      <c r="BA4621" s="13"/>
      <c r="BB4621" s="13">
        <f t="shared" si="1242"/>
        <v>0</v>
      </c>
      <c r="BC4621" s="13"/>
      <c r="BD4621" s="13">
        <f t="shared" si="1243"/>
        <v>0</v>
      </c>
      <c r="BE4621" s="13"/>
      <c r="BF4621" s="13">
        <f t="shared" si="1244"/>
        <v>0</v>
      </c>
      <c r="BG4621" s="13"/>
      <c r="BH4621" s="13">
        <f t="shared" si="1245"/>
        <v>70488.701001315436</v>
      </c>
      <c r="BI4621" s="13">
        <f t="shared" si="1246"/>
        <v>70500</v>
      </c>
      <c r="BJ4621" s="13">
        <v>70800</v>
      </c>
    </row>
    <row r="4622" spans="1:62" x14ac:dyDescent="0.25">
      <c r="A4622" t="s">
        <v>4283</v>
      </c>
      <c r="B4622" s="13">
        <v>264</v>
      </c>
      <c r="C4622">
        <v>574431</v>
      </c>
      <c r="D4622">
        <v>1</v>
      </c>
      <c r="E4622">
        <v>0</v>
      </c>
      <c r="F4622">
        <v>0</v>
      </c>
      <c r="G4622">
        <v>0</v>
      </c>
      <c r="H4622">
        <v>0</v>
      </c>
      <c r="I4622" t="s">
        <v>33</v>
      </c>
      <c r="J4622">
        <v>573892</v>
      </c>
      <c r="K4622" t="s">
        <v>517</v>
      </c>
      <c r="L4622">
        <v>574279</v>
      </c>
      <c r="M4622" t="s">
        <v>524</v>
      </c>
      <c r="N4622">
        <v>574279</v>
      </c>
      <c r="O4622" t="s">
        <v>524</v>
      </c>
      <c r="P4622">
        <v>574279</v>
      </c>
      <c r="Q4622" t="s">
        <v>524</v>
      </c>
      <c r="R4622" s="13">
        <v>70488.701001315436</v>
      </c>
      <c r="S4622" s="13"/>
      <c r="T4622" s="13"/>
      <c r="U4622" s="13"/>
      <c r="V4622" s="13">
        <f t="shared" si="1230"/>
        <v>0</v>
      </c>
      <c r="W4622" s="13"/>
      <c r="X4622" s="13">
        <f t="shared" si="1231"/>
        <v>0</v>
      </c>
      <c r="Y4622" s="13"/>
      <c r="Z4622" s="13">
        <f t="shared" si="1232"/>
        <v>0</v>
      </c>
      <c r="AA4622" s="13"/>
      <c r="AB4622" s="13">
        <f t="shared" si="1233"/>
        <v>0</v>
      </c>
      <c r="AC4622" s="13"/>
      <c r="AD4622" s="13"/>
      <c r="AE4622" s="13"/>
      <c r="AF4622" s="13"/>
      <c r="AG4622" s="13"/>
      <c r="AH4622" s="13"/>
      <c r="AI4622" s="13"/>
      <c r="AJ4622" s="13"/>
      <c r="AK4622" s="13">
        <f t="shared" si="1234"/>
        <v>0</v>
      </c>
      <c r="AL4622" s="13"/>
      <c r="AM4622" s="13">
        <f t="shared" si="1235"/>
        <v>0</v>
      </c>
      <c r="AN4622" s="13"/>
      <c r="AO4622" s="13">
        <v>0</v>
      </c>
      <c r="AP4622" s="13">
        <f t="shared" si="1236"/>
        <v>0</v>
      </c>
      <c r="AQ4622" s="13"/>
      <c r="AR4622" s="13">
        <f t="shared" si="1237"/>
        <v>0</v>
      </c>
      <c r="AS4622" s="13"/>
      <c r="AT4622" s="13">
        <f t="shared" si="1238"/>
        <v>0</v>
      </c>
      <c r="AU4622" s="13"/>
      <c r="AV4622" s="13">
        <f t="shared" si="1239"/>
        <v>0</v>
      </c>
      <c r="AW4622" s="13"/>
      <c r="AX4622" s="13">
        <f t="shared" si="1240"/>
        <v>0</v>
      </c>
      <c r="AY4622" s="13"/>
      <c r="AZ4622" s="13">
        <f t="shared" si="1241"/>
        <v>0</v>
      </c>
      <c r="BA4622" s="13"/>
      <c r="BB4622" s="13">
        <f t="shared" si="1242"/>
        <v>0</v>
      </c>
      <c r="BC4622" s="13"/>
      <c r="BD4622" s="13">
        <f t="shared" si="1243"/>
        <v>0</v>
      </c>
      <c r="BE4622" s="13"/>
      <c r="BF4622" s="13">
        <f t="shared" si="1244"/>
        <v>0</v>
      </c>
      <c r="BG4622" s="13"/>
      <c r="BH4622" s="13">
        <f t="shared" si="1245"/>
        <v>70488.701001315436</v>
      </c>
      <c r="BI4622" s="13">
        <f t="shared" si="1246"/>
        <v>70500</v>
      </c>
      <c r="BJ4622" s="13">
        <v>70800</v>
      </c>
    </row>
    <row r="4623" spans="1:62" x14ac:dyDescent="0.25">
      <c r="A4623" t="s">
        <v>4284</v>
      </c>
      <c r="B4623" s="13">
        <v>135</v>
      </c>
      <c r="C4623">
        <v>572187</v>
      </c>
      <c r="D4623">
        <v>1</v>
      </c>
      <c r="E4623">
        <v>0</v>
      </c>
      <c r="F4623">
        <v>0</v>
      </c>
      <c r="G4623">
        <v>0</v>
      </c>
      <c r="H4623">
        <v>0</v>
      </c>
      <c r="I4623" t="s">
        <v>33</v>
      </c>
      <c r="J4623">
        <v>573060</v>
      </c>
      <c r="K4623" t="s">
        <v>116</v>
      </c>
      <c r="L4623">
        <v>573060</v>
      </c>
      <c r="M4623" t="s">
        <v>116</v>
      </c>
      <c r="N4623">
        <v>573060</v>
      </c>
      <c r="O4623" t="s">
        <v>116</v>
      </c>
      <c r="P4623">
        <v>572659</v>
      </c>
      <c r="Q4623" t="s">
        <v>114</v>
      </c>
      <c r="R4623" s="13">
        <v>70488.701001315436</v>
      </c>
      <c r="S4623" s="13"/>
      <c r="T4623" s="13"/>
      <c r="U4623" s="13"/>
      <c r="V4623" s="13">
        <f t="shared" si="1230"/>
        <v>0</v>
      </c>
      <c r="W4623" s="13"/>
      <c r="X4623" s="13">
        <f t="shared" si="1231"/>
        <v>0</v>
      </c>
      <c r="Y4623" s="13"/>
      <c r="Z4623" s="13">
        <f t="shared" si="1232"/>
        <v>0</v>
      </c>
      <c r="AA4623" s="13"/>
      <c r="AB4623" s="13">
        <f t="shared" si="1233"/>
        <v>0</v>
      </c>
      <c r="AC4623" s="13"/>
      <c r="AD4623" s="13"/>
      <c r="AE4623" s="13"/>
      <c r="AF4623" s="13"/>
      <c r="AG4623" s="13"/>
      <c r="AH4623" s="13"/>
      <c r="AI4623" s="13"/>
      <c r="AJ4623" s="13"/>
      <c r="AK4623" s="13">
        <f t="shared" si="1234"/>
        <v>0</v>
      </c>
      <c r="AL4623" s="13"/>
      <c r="AM4623" s="13">
        <f t="shared" si="1235"/>
        <v>0</v>
      </c>
      <c r="AN4623" s="13"/>
      <c r="AO4623" s="13">
        <v>0</v>
      </c>
      <c r="AP4623" s="13">
        <f t="shared" si="1236"/>
        <v>0</v>
      </c>
      <c r="AQ4623" s="13"/>
      <c r="AR4623" s="13">
        <f t="shared" si="1237"/>
        <v>0</v>
      </c>
      <c r="AS4623" s="13"/>
      <c r="AT4623" s="13">
        <f t="shared" si="1238"/>
        <v>0</v>
      </c>
      <c r="AU4623" s="13"/>
      <c r="AV4623" s="13">
        <f t="shared" si="1239"/>
        <v>0</v>
      </c>
      <c r="AW4623" s="13"/>
      <c r="AX4623" s="13">
        <f t="shared" si="1240"/>
        <v>0</v>
      </c>
      <c r="AY4623" s="13"/>
      <c r="AZ4623" s="13">
        <f t="shared" si="1241"/>
        <v>0</v>
      </c>
      <c r="BA4623" s="13"/>
      <c r="BB4623" s="13">
        <f t="shared" si="1242"/>
        <v>0</v>
      </c>
      <c r="BC4623" s="13"/>
      <c r="BD4623" s="13">
        <f t="shared" si="1243"/>
        <v>0</v>
      </c>
      <c r="BE4623" s="13"/>
      <c r="BF4623" s="13">
        <f t="shared" si="1244"/>
        <v>0</v>
      </c>
      <c r="BG4623" s="13"/>
      <c r="BH4623" s="13">
        <f t="shared" si="1245"/>
        <v>70488.701001315436</v>
      </c>
      <c r="BI4623" s="13">
        <f t="shared" si="1246"/>
        <v>70500</v>
      </c>
      <c r="BJ4623" s="13">
        <v>70800</v>
      </c>
    </row>
    <row r="4624" spans="1:62" x14ac:dyDescent="0.25">
      <c r="A4624" s="5" t="s">
        <v>526</v>
      </c>
      <c r="B4624" s="13">
        <v>6316</v>
      </c>
      <c r="C4624">
        <v>585751</v>
      </c>
      <c r="D4624">
        <v>1</v>
      </c>
      <c r="E4624">
        <v>1</v>
      </c>
      <c r="F4624">
        <v>1</v>
      </c>
      <c r="G4624">
        <v>1</v>
      </c>
      <c r="H4624">
        <v>0</v>
      </c>
      <c r="I4624" t="s">
        <v>90</v>
      </c>
      <c r="J4624">
        <v>585751</v>
      </c>
      <c r="K4624" t="s">
        <v>526</v>
      </c>
      <c r="L4624">
        <v>585751</v>
      </c>
      <c r="M4624" t="s">
        <v>526</v>
      </c>
      <c r="N4624">
        <v>585751</v>
      </c>
      <c r="O4624" t="s">
        <v>526</v>
      </c>
      <c r="P4624">
        <v>585459</v>
      </c>
      <c r="Q4624" t="s">
        <v>414</v>
      </c>
      <c r="R4624" s="13">
        <v>1390041.9800278316</v>
      </c>
      <c r="S4624" s="13">
        <v>8131</v>
      </c>
      <c r="T4624" s="13">
        <v>432918.0401636773</v>
      </c>
      <c r="U4624" s="13"/>
      <c r="V4624" s="13">
        <f t="shared" si="1230"/>
        <v>0</v>
      </c>
      <c r="W4624" s="13">
        <v>25</v>
      </c>
      <c r="X4624" s="13">
        <f t="shared" si="1231"/>
        <v>74100</v>
      </c>
      <c r="Y4624" s="13">
        <v>85</v>
      </c>
      <c r="Z4624" s="13">
        <f t="shared" si="1232"/>
        <v>83980</v>
      </c>
      <c r="AA4624" s="13">
        <v>35</v>
      </c>
      <c r="AB4624" s="13">
        <f t="shared" si="1233"/>
        <v>8645</v>
      </c>
      <c r="AC4624" s="13">
        <v>8722</v>
      </c>
      <c r="AD4624" s="13">
        <v>1831423.3829497825</v>
      </c>
      <c r="AE4624" s="13">
        <v>8131</v>
      </c>
      <c r="AF4624" s="13">
        <v>902015.854812662</v>
      </c>
      <c r="AG4624" s="13"/>
      <c r="AH4624" s="13"/>
      <c r="AI4624" s="13"/>
      <c r="AJ4624" s="13"/>
      <c r="AK4624" s="13">
        <f t="shared" si="1234"/>
        <v>0</v>
      </c>
      <c r="AL4624" s="13"/>
      <c r="AM4624" s="13">
        <f t="shared" si="1235"/>
        <v>0</v>
      </c>
      <c r="AN4624" s="13"/>
      <c r="AO4624" s="13">
        <v>4</v>
      </c>
      <c r="AP4624" s="13">
        <f t="shared" si="1236"/>
        <v>122000</v>
      </c>
      <c r="AQ4624" s="13"/>
      <c r="AR4624" s="13">
        <f t="shared" si="1237"/>
        <v>0</v>
      </c>
      <c r="AS4624" s="13"/>
      <c r="AT4624" s="13">
        <f t="shared" si="1238"/>
        <v>0</v>
      </c>
      <c r="AU4624" s="13"/>
      <c r="AV4624" s="13">
        <f t="shared" si="1239"/>
        <v>0</v>
      </c>
      <c r="AW4624" s="13"/>
      <c r="AX4624" s="13">
        <f t="shared" si="1240"/>
        <v>0</v>
      </c>
      <c r="AY4624" s="13"/>
      <c r="AZ4624" s="13">
        <f t="shared" si="1241"/>
        <v>0</v>
      </c>
      <c r="BA4624" s="13"/>
      <c r="BB4624" s="13">
        <f t="shared" si="1242"/>
        <v>0</v>
      </c>
      <c r="BC4624" s="13"/>
      <c r="BD4624" s="13">
        <f t="shared" si="1243"/>
        <v>0</v>
      </c>
      <c r="BE4624" s="13"/>
      <c r="BF4624" s="13">
        <f t="shared" si="1244"/>
        <v>0</v>
      </c>
      <c r="BG4624" s="13"/>
      <c r="BH4624" s="13">
        <f t="shared" si="1245"/>
        <v>4845124.257953953</v>
      </c>
      <c r="BI4624" s="13">
        <f t="shared" si="1246"/>
        <v>4845100</v>
      </c>
      <c r="BJ4624" s="13">
        <v>4824500</v>
      </c>
    </row>
    <row r="4625" spans="1:62" x14ac:dyDescent="0.25">
      <c r="A4625" t="s">
        <v>4285</v>
      </c>
      <c r="B4625" s="13">
        <v>291</v>
      </c>
      <c r="C4625">
        <v>591700</v>
      </c>
      <c r="D4625">
        <v>1</v>
      </c>
      <c r="E4625">
        <v>0</v>
      </c>
      <c r="F4625">
        <v>0</v>
      </c>
      <c r="G4625">
        <v>0</v>
      </c>
      <c r="H4625">
        <v>0</v>
      </c>
      <c r="I4625" t="s">
        <v>75</v>
      </c>
      <c r="J4625">
        <v>590266</v>
      </c>
      <c r="K4625" t="s">
        <v>96</v>
      </c>
      <c r="L4625">
        <v>590266</v>
      </c>
      <c r="M4625" t="s">
        <v>96</v>
      </c>
      <c r="N4625">
        <v>590266</v>
      </c>
      <c r="O4625" t="s">
        <v>96</v>
      </c>
      <c r="P4625">
        <v>590266</v>
      </c>
      <c r="Q4625" t="s">
        <v>96</v>
      </c>
      <c r="R4625" s="13">
        <v>70488.701001315436</v>
      </c>
      <c r="S4625" s="13"/>
      <c r="T4625" s="13"/>
      <c r="U4625" s="13"/>
      <c r="V4625" s="13">
        <f t="shared" si="1230"/>
        <v>0</v>
      </c>
      <c r="W4625" s="13"/>
      <c r="X4625" s="13">
        <f t="shared" si="1231"/>
        <v>0</v>
      </c>
      <c r="Y4625" s="13"/>
      <c r="Z4625" s="13">
        <f t="shared" si="1232"/>
        <v>0</v>
      </c>
      <c r="AA4625" s="13"/>
      <c r="AB4625" s="13">
        <f t="shared" si="1233"/>
        <v>0</v>
      </c>
      <c r="AC4625" s="13"/>
      <c r="AD4625" s="13"/>
      <c r="AE4625" s="13"/>
      <c r="AF4625" s="13"/>
      <c r="AG4625" s="13"/>
      <c r="AH4625" s="13"/>
      <c r="AI4625" s="13"/>
      <c r="AJ4625" s="13"/>
      <c r="AK4625" s="13">
        <f t="shared" si="1234"/>
        <v>0</v>
      </c>
      <c r="AL4625" s="13"/>
      <c r="AM4625" s="13">
        <f t="shared" si="1235"/>
        <v>0</v>
      </c>
      <c r="AN4625" s="13"/>
      <c r="AO4625" s="13">
        <v>1</v>
      </c>
      <c r="AP4625" s="13">
        <f t="shared" si="1236"/>
        <v>30500</v>
      </c>
      <c r="AQ4625" s="13"/>
      <c r="AR4625" s="13">
        <f t="shared" si="1237"/>
        <v>0</v>
      </c>
      <c r="AS4625" s="13"/>
      <c r="AT4625" s="13">
        <f t="shared" si="1238"/>
        <v>0</v>
      </c>
      <c r="AU4625" s="13"/>
      <c r="AV4625" s="13">
        <f t="shared" si="1239"/>
        <v>0</v>
      </c>
      <c r="AW4625" s="13"/>
      <c r="AX4625" s="13">
        <f t="shared" si="1240"/>
        <v>0</v>
      </c>
      <c r="AY4625" s="13"/>
      <c r="AZ4625" s="13">
        <f t="shared" si="1241"/>
        <v>0</v>
      </c>
      <c r="BA4625" s="13"/>
      <c r="BB4625" s="13">
        <f t="shared" si="1242"/>
        <v>0</v>
      </c>
      <c r="BC4625" s="13"/>
      <c r="BD4625" s="13">
        <f t="shared" si="1243"/>
        <v>0</v>
      </c>
      <c r="BE4625" s="13"/>
      <c r="BF4625" s="13">
        <f t="shared" si="1244"/>
        <v>0</v>
      </c>
      <c r="BG4625" s="13"/>
      <c r="BH4625" s="13">
        <f t="shared" si="1245"/>
        <v>100988.70100131544</v>
      </c>
      <c r="BI4625" s="13">
        <f t="shared" si="1246"/>
        <v>101000</v>
      </c>
      <c r="BJ4625" s="13">
        <v>101300</v>
      </c>
    </row>
    <row r="4626" spans="1:62" x14ac:dyDescent="0.25">
      <c r="A4626" t="s">
        <v>4286</v>
      </c>
      <c r="B4626" s="13">
        <v>284</v>
      </c>
      <c r="C4626">
        <v>569488</v>
      </c>
      <c r="D4626">
        <v>1</v>
      </c>
      <c r="E4626">
        <v>0</v>
      </c>
      <c r="F4626">
        <v>0</v>
      </c>
      <c r="G4626">
        <v>0</v>
      </c>
      <c r="H4626">
        <v>0</v>
      </c>
      <c r="I4626" t="s">
        <v>75</v>
      </c>
      <c r="J4626">
        <v>569780</v>
      </c>
      <c r="K4626" t="s">
        <v>2664</v>
      </c>
      <c r="L4626">
        <v>569780</v>
      </c>
      <c r="M4626" t="s">
        <v>2664</v>
      </c>
      <c r="N4626">
        <v>568759</v>
      </c>
      <c r="O4626" t="s">
        <v>339</v>
      </c>
      <c r="P4626">
        <v>568759</v>
      </c>
      <c r="Q4626" t="s">
        <v>339</v>
      </c>
      <c r="R4626" s="13">
        <v>70488.701001315436</v>
      </c>
      <c r="S4626" s="13"/>
      <c r="T4626" s="13"/>
      <c r="U4626" s="13"/>
      <c r="V4626" s="13">
        <f t="shared" si="1230"/>
        <v>0</v>
      </c>
      <c r="W4626" s="13"/>
      <c r="X4626" s="13">
        <f t="shared" si="1231"/>
        <v>0</v>
      </c>
      <c r="Y4626" s="13"/>
      <c r="Z4626" s="13">
        <f t="shared" si="1232"/>
        <v>0</v>
      </c>
      <c r="AA4626" s="13"/>
      <c r="AB4626" s="13">
        <f t="shared" si="1233"/>
        <v>0</v>
      </c>
      <c r="AC4626" s="13"/>
      <c r="AD4626" s="13"/>
      <c r="AE4626" s="13"/>
      <c r="AF4626" s="13"/>
      <c r="AG4626" s="13"/>
      <c r="AH4626" s="13"/>
      <c r="AI4626" s="13"/>
      <c r="AJ4626" s="13"/>
      <c r="AK4626" s="13">
        <f t="shared" si="1234"/>
        <v>0</v>
      </c>
      <c r="AL4626" s="13"/>
      <c r="AM4626" s="13">
        <f t="shared" si="1235"/>
        <v>0</v>
      </c>
      <c r="AN4626" s="13"/>
      <c r="AO4626" s="13">
        <v>0</v>
      </c>
      <c r="AP4626" s="13">
        <f t="shared" si="1236"/>
        <v>0</v>
      </c>
      <c r="AQ4626" s="13"/>
      <c r="AR4626" s="13">
        <f t="shared" si="1237"/>
        <v>0</v>
      </c>
      <c r="AS4626" s="13"/>
      <c r="AT4626" s="13">
        <f t="shared" si="1238"/>
        <v>0</v>
      </c>
      <c r="AU4626" s="13"/>
      <c r="AV4626" s="13">
        <f t="shared" si="1239"/>
        <v>0</v>
      </c>
      <c r="AW4626" s="13"/>
      <c r="AX4626" s="13">
        <f t="shared" si="1240"/>
        <v>0</v>
      </c>
      <c r="AY4626" s="13"/>
      <c r="AZ4626" s="13">
        <f t="shared" si="1241"/>
        <v>0</v>
      </c>
      <c r="BA4626" s="13"/>
      <c r="BB4626" s="13">
        <f t="shared" si="1242"/>
        <v>0</v>
      </c>
      <c r="BC4626" s="13"/>
      <c r="BD4626" s="13">
        <f t="shared" si="1243"/>
        <v>0</v>
      </c>
      <c r="BE4626" s="13"/>
      <c r="BF4626" s="13">
        <f t="shared" si="1244"/>
        <v>0</v>
      </c>
      <c r="BG4626" s="13"/>
      <c r="BH4626" s="13">
        <f t="shared" si="1245"/>
        <v>70488.701001315436</v>
      </c>
      <c r="BI4626" s="13">
        <f t="shared" si="1246"/>
        <v>70500</v>
      </c>
      <c r="BJ4626" s="13">
        <v>70800</v>
      </c>
    </row>
    <row r="4627" spans="1:62" x14ac:dyDescent="0.25">
      <c r="A4627" t="s">
        <v>4287</v>
      </c>
      <c r="B4627" s="13">
        <v>194</v>
      </c>
      <c r="C4627">
        <v>545180</v>
      </c>
      <c r="D4627">
        <v>1</v>
      </c>
      <c r="E4627">
        <v>0</v>
      </c>
      <c r="F4627">
        <v>0</v>
      </c>
      <c r="G4627">
        <v>0</v>
      </c>
      <c r="H4627">
        <v>0</v>
      </c>
      <c r="I4627" t="s">
        <v>75</v>
      </c>
      <c r="J4627">
        <v>590789</v>
      </c>
      <c r="K4627" t="s">
        <v>127</v>
      </c>
      <c r="L4627">
        <v>590789</v>
      </c>
      <c r="M4627" t="s">
        <v>127</v>
      </c>
      <c r="N4627">
        <v>590789</v>
      </c>
      <c r="O4627" t="s">
        <v>127</v>
      </c>
      <c r="P4627">
        <v>591181</v>
      </c>
      <c r="Q4627" t="s">
        <v>97</v>
      </c>
      <c r="R4627" s="13">
        <v>70488.701001315436</v>
      </c>
      <c r="S4627" s="13"/>
      <c r="T4627" s="13"/>
      <c r="U4627" s="13"/>
      <c r="V4627" s="13">
        <f t="shared" si="1230"/>
        <v>0</v>
      </c>
      <c r="W4627" s="13"/>
      <c r="X4627" s="13">
        <f t="shared" si="1231"/>
        <v>0</v>
      </c>
      <c r="Y4627" s="13"/>
      <c r="Z4627" s="13">
        <f t="shared" si="1232"/>
        <v>0</v>
      </c>
      <c r="AA4627" s="13"/>
      <c r="AB4627" s="13">
        <f t="shared" si="1233"/>
        <v>0</v>
      </c>
      <c r="AC4627" s="13"/>
      <c r="AD4627" s="13"/>
      <c r="AE4627" s="13"/>
      <c r="AF4627" s="13"/>
      <c r="AG4627" s="13"/>
      <c r="AH4627" s="13"/>
      <c r="AI4627" s="13"/>
      <c r="AJ4627" s="13"/>
      <c r="AK4627" s="13">
        <f t="shared" si="1234"/>
        <v>0</v>
      </c>
      <c r="AL4627" s="13"/>
      <c r="AM4627" s="13">
        <f t="shared" si="1235"/>
        <v>0</v>
      </c>
      <c r="AN4627" s="13"/>
      <c r="AO4627" s="13">
        <v>0</v>
      </c>
      <c r="AP4627" s="13">
        <f t="shared" si="1236"/>
        <v>0</v>
      </c>
      <c r="AQ4627" s="13"/>
      <c r="AR4627" s="13">
        <f t="shared" si="1237"/>
        <v>0</v>
      </c>
      <c r="AS4627" s="13"/>
      <c r="AT4627" s="13">
        <f t="shared" si="1238"/>
        <v>0</v>
      </c>
      <c r="AU4627" s="13"/>
      <c r="AV4627" s="13">
        <f t="shared" si="1239"/>
        <v>0</v>
      </c>
      <c r="AW4627" s="13"/>
      <c r="AX4627" s="13">
        <f t="shared" si="1240"/>
        <v>0</v>
      </c>
      <c r="AY4627" s="13"/>
      <c r="AZ4627" s="13">
        <f t="shared" si="1241"/>
        <v>0</v>
      </c>
      <c r="BA4627" s="13"/>
      <c r="BB4627" s="13">
        <f t="shared" si="1242"/>
        <v>0</v>
      </c>
      <c r="BC4627" s="13"/>
      <c r="BD4627" s="13">
        <f t="shared" si="1243"/>
        <v>0</v>
      </c>
      <c r="BE4627" s="13"/>
      <c r="BF4627" s="13">
        <f t="shared" si="1244"/>
        <v>0</v>
      </c>
      <c r="BG4627" s="13"/>
      <c r="BH4627" s="13">
        <f t="shared" si="1245"/>
        <v>70488.701001315436</v>
      </c>
      <c r="BI4627" s="13">
        <f t="shared" si="1246"/>
        <v>70500</v>
      </c>
      <c r="BJ4627" s="13">
        <v>70800</v>
      </c>
    </row>
    <row r="4628" spans="1:62" x14ac:dyDescent="0.25">
      <c r="A4628" t="s">
        <v>4288</v>
      </c>
      <c r="B4628" s="13">
        <v>664</v>
      </c>
      <c r="C4628">
        <v>592579</v>
      </c>
      <c r="D4628">
        <v>1</v>
      </c>
      <c r="E4628">
        <v>0</v>
      </c>
      <c r="F4628">
        <v>0</v>
      </c>
      <c r="G4628">
        <v>0</v>
      </c>
      <c r="H4628">
        <v>0</v>
      </c>
      <c r="I4628" t="s">
        <v>90</v>
      </c>
      <c r="J4628">
        <v>592188</v>
      </c>
      <c r="K4628" t="s">
        <v>1844</v>
      </c>
      <c r="L4628">
        <v>592170</v>
      </c>
      <c r="M4628" t="s">
        <v>621</v>
      </c>
      <c r="N4628">
        <v>592731</v>
      </c>
      <c r="O4628" t="s">
        <v>143</v>
      </c>
      <c r="P4628">
        <v>592731</v>
      </c>
      <c r="Q4628" t="s">
        <v>143</v>
      </c>
      <c r="R4628" s="13">
        <v>154594.36685051458</v>
      </c>
      <c r="S4628" s="13"/>
      <c r="T4628" s="13"/>
      <c r="U4628" s="13"/>
      <c r="V4628" s="13">
        <f t="shared" si="1230"/>
        <v>0</v>
      </c>
      <c r="W4628" s="13"/>
      <c r="X4628" s="13">
        <f t="shared" si="1231"/>
        <v>0</v>
      </c>
      <c r="Y4628" s="13"/>
      <c r="Z4628" s="13">
        <f t="shared" si="1232"/>
        <v>0</v>
      </c>
      <c r="AA4628" s="13"/>
      <c r="AB4628" s="13">
        <f t="shared" si="1233"/>
        <v>0</v>
      </c>
      <c r="AC4628" s="13"/>
      <c r="AD4628" s="13"/>
      <c r="AE4628" s="13"/>
      <c r="AF4628" s="13"/>
      <c r="AG4628" s="13"/>
      <c r="AH4628" s="13"/>
      <c r="AI4628" s="13"/>
      <c r="AJ4628" s="13"/>
      <c r="AK4628" s="13">
        <f t="shared" si="1234"/>
        <v>0</v>
      </c>
      <c r="AL4628" s="13"/>
      <c r="AM4628" s="13">
        <f t="shared" si="1235"/>
        <v>0</v>
      </c>
      <c r="AN4628" s="13"/>
      <c r="AO4628" s="13">
        <v>0</v>
      </c>
      <c r="AP4628" s="13">
        <f t="shared" si="1236"/>
        <v>0</v>
      </c>
      <c r="AQ4628" s="13"/>
      <c r="AR4628" s="13">
        <f t="shared" si="1237"/>
        <v>0</v>
      </c>
      <c r="AS4628" s="13"/>
      <c r="AT4628" s="13">
        <f t="shared" si="1238"/>
        <v>0</v>
      </c>
      <c r="AU4628" s="13"/>
      <c r="AV4628" s="13">
        <f t="shared" si="1239"/>
        <v>0</v>
      </c>
      <c r="AW4628" s="13"/>
      <c r="AX4628" s="13">
        <f t="shared" si="1240"/>
        <v>0</v>
      </c>
      <c r="AY4628" s="13"/>
      <c r="AZ4628" s="13">
        <f t="shared" si="1241"/>
        <v>0</v>
      </c>
      <c r="BA4628" s="13"/>
      <c r="BB4628" s="13">
        <f t="shared" si="1242"/>
        <v>0</v>
      </c>
      <c r="BC4628" s="13"/>
      <c r="BD4628" s="13">
        <f t="shared" si="1243"/>
        <v>0</v>
      </c>
      <c r="BE4628" s="13"/>
      <c r="BF4628" s="13">
        <f t="shared" si="1244"/>
        <v>0</v>
      </c>
      <c r="BG4628" s="13"/>
      <c r="BH4628" s="13">
        <f t="shared" si="1245"/>
        <v>154594.36685051458</v>
      </c>
      <c r="BI4628" s="13">
        <f t="shared" si="1246"/>
        <v>154600</v>
      </c>
      <c r="BJ4628" s="13">
        <v>155600</v>
      </c>
    </row>
    <row r="4629" spans="1:62" x14ac:dyDescent="0.25">
      <c r="A4629" t="s">
        <v>4288</v>
      </c>
      <c r="B4629" s="13">
        <v>2071</v>
      </c>
      <c r="C4629">
        <v>510289</v>
      </c>
      <c r="D4629">
        <v>1</v>
      </c>
      <c r="E4629">
        <v>0</v>
      </c>
      <c r="F4629">
        <v>0</v>
      </c>
      <c r="G4629">
        <v>0</v>
      </c>
      <c r="H4629">
        <v>0</v>
      </c>
      <c r="I4629" t="s">
        <v>38</v>
      </c>
      <c r="J4629">
        <v>505927</v>
      </c>
      <c r="K4629" t="s">
        <v>236</v>
      </c>
      <c r="L4629">
        <v>505927</v>
      </c>
      <c r="M4629" t="s">
        <v>236</v>
      </c>
      <c r="N4629">
        <v>505927</v>
      </c>
      <c r="O4629" t="s">
        <v>236</v>
      </c>
      <c r="P4629">
        <v>505927</v>
      </c>
      <c r="Q4629" t="s">
        <v>236</v>
      </c>
      <c r="R4629" s="13">
        <v>472130.29259498505</v>
      </c>
      <c r="S4629" s="13"/>
      <c r="T4629" s="13"/>
      <c r="U4629" s="13"/>
      <c r="V4629" s="13">
        <f t="shared" si="1230"/>
        <v>0</v>
      </c>
      <c r="W4629" s="13"/>
      <c r="X4629" s="13">
        <f t="shared" si="1231"/>
        <v>0</v>
      </c>
      <c r="Y4629" s="13"/>
      <c r="Z4629" s="13">
        <f t="shared" si="1232"/>
        <v>0</v>
      </c>
      <c r="AA4629" s="13"/>
      <c r="AB4629" s="13">
        <f t="shared" si="1233"/>
        <v>0</v>
      </c>
      <c r="AC4629" s="13"/>
      <c r="AD4629" s="13"/>
      <c r="AE4629" s="13"/>
      <c r="AF4629" s="13"/>
      <c r="AG4629" s="13"/>
      <c r="AH4629" s="13"/>
      <c r="AI4629" s="13"/>
      <c r="AJ4629" s="13"/>
      <c r="AK4629" s="13">
        <f t="shared" si="1234"/>
        <v>0</v>
      </c>
      <c r="AL4629" s="13"/>
      <c r="AM4629" s="13">
        <f t="shared" si="1235"/>
        <v>0</v>
      </c>
      <c r="AN4629" s="13"/>
      <c r="AO4629" s="13">
        <v>0</v>
      </c>
      <c r="AP4629" s="13">
        <f t="shared" si="1236"/>
        <v>0</v>
      </c>
      <c r="AQ4629" s="13"/>
      <c r="AR4629" s="13">
        <f t="shared" si="1237"/>
        <v>0</v>
      </c>
      <c r="AS4629" s="13"/>
      <c r="AT4629" s="13">
        <f t="shared" si="1238"/>
        <v>0</v>
      </c>
      <c r="AU4629" s="13"/>
      <c r="AV4629" s="13">
        <f t="shared" si="1239"/>
        <v>0</v>
      </c>
      <c r="AW4629" s="13"/>
      <c r="AX4629" s="13">
        <f t="shared" si="1240"/>
        <v>0</v>
      </c>
      <c r="AY4629" s="13"/>
      <c r="AZ4629" s="13">
        <f t="shared" si="1241"/>
        <v>0</v>
      </c>
      <c r="BA4629" s="13"/>
      <c r="BB4629" s="13">
        <f t="shared" si="1242"/>
        <v>0</v>
      </c>
      <c r="BC4629" s="13"/>
      <c r="BD4629" s="13">
        <f t="shared" si="1243"/>
        <v>0</v>
      </c>
      <c r="BE4629" s="13"/>
      <c r="BF4629" s="13">
        <f t="shared" si="1244"/>
        <v>0</v>
      </c>
      <c r="BG4629" s="13"/>
      <c r="BH4629" s="13">
        <f t="shared" si="1245"/>
        <v>472130.29259498505</v>
      </c>
      <c r="BI4629" s="13">
        <f t="shared" si="1246"/>
        <v>472100</v>
      </c>
      <c r="BJ4629" s="13">
        <v>469600</v>
      </c>
    </row>
    <row r="4630" spans="1:62" x14ac:dyDescent="0.25">
      <c r="A4630" t="s">
        <v>4289</v>
      </c>
      <c r="B4630" s="13">
        <v>661</v>
      </c>
      <c r="C4630">
        <v>588997</v>
      </c>
      <c r="D4630">
        <v>1</v>
      </c>
      <c r="E4630">
        <v>0</v>
      </c>
      <c r="F4630">
        <v>0</v>
      </c>
      <c r="G4630">
        <v>0</v>
      </c>
      <c r="H4630">
        <v>0</v>
      </c>
      <c r="I4630" t="s">
        <v>90</v>
      </c>
      <c r="J4630">
        <v>588393</v>
      </c>
      <c r="K4630" t="s">
        <v>446</v>
      </c>
      <c r="L4630">
        <v>588393</v>
      </c>
      <c r="M4630" t="s">
        <v>446</v>
      </c>
      <c r="N4630">
        <v>588393</v>
      </c>
      <c r="O4630" t="s">
        <v>446</v>
      </c>
      <c r="P4630">
        <v>588393</v>
      </c>
      <c r="Q4630" t="s">
        <v>446</v>
      </c>
      <c r="R4630" s="13">
        <v>153905.56613355826</v>
      </c>
      <c r="S4630" s="13"/>
      <c r="T4630" s="13"/>
      <c r="U4630" s="13"/>
      <c r="V4630" s="13">
        <f t="shared" si="1230"/>
        <v>0</v>
      </c>
      <c r="W4630" s="13"/>
      <c r="X4630" s="13">
        <f t="shared" si="1231"/>
        <v>0</v>
      </c>
      <c r="Y4630" s="13"/>
      <c r="Z4630" s="13">
        <f t="shared" si="1232"/>
        <v>0</v>
      </c>
      <c r="AA4630" s="13"/>
      <c r="AB4630" s="13">
        <f t="shared" si="1233"/>
        <v>0</v>
      </c>
      <c r="AC4630" s="13"/>
      <c r="AD4630" s="13"/>
      <c r="AE4630" s="13"/>
      <c r="AF4630" s="13"/>
      <c r="AG4630" s="13"/>
      <c r="AH4630" s="13"/>
      <c r="AI4630" s="13"/>
      <c r="AJ4630" s="13"/>
      <c r="AK4630" s="13">
        <f t="shared" si="1234"/>
        <v>0</v>
      </c>
      <c r="AL4630" s="13"/>
      <c r="AM4630" s="13">
        <f t="shared" si="1235"/>
        <v>0</v>
      </c>
      <c r="AN4630" s="13"/>
      <c r="AO4630" s="13">
        <v>1</v>
      </c>
      <c r="AP4630" s="13">
        <f t="shared" si="1236"/>
        <v>30500</v>
      </c>
      <c r="AQ4630" s="13"/>
      <c r="AR4630" s="13">
        <f t="shared" si="1237"/>
        <v>0</v>
      </c>
      <c r="AS4630" s="13"/>
      <c r="AT4630" s="13">
        <f t="shared" si="1238"/>
        <v>0</v>
      </c>
      <c r="AU4630" s="13"/>
      <c r="AV4630" s="13">
        <f t="shared" si="1239"/>
        <v>0</v>
      </c>
      <c r="AW4630" s="13"/>
      <c r="AX4630" s="13">
        <f t="shared" si="1240"/>
        <v>0</v>
      </c>
      <c r="AY4630" s="13"/>
      <c r="AZ4630" s="13">
        <f t="shared" si="1241"/>
        <v>0</v>
      </c>
      <c r="BA4630" s="13"/>
      <c r="BB4630" s="13">
        <f t="shared" si="1242"/>
        <v>0</v>
      </c>
      <c r="BC4630" s="13"/>
      <c r="BD4630" s="13">
        <f t="shared" si="1243"/>
        <v>0</v>
      </c>
      <c r="BE4630" s="13"/>
      <c r="BF4630" s="13">
        <f t="shared" si="1244"/>
        <v>0</v>
      </c>
      <c r="BG4630" s="13"/>
      <c r="BH4630" s="13">
        <f t="shared" si="1245"/>
        <v>184405.56613355826</v>
      </c>
      <c r="BI4630" s="13">
        <f t="shared" si="1246"/>
        <v>184400</v>
      </c>
      <c r="BJ4630" s="13">
        <v>184300</v>
      </c>
    </row>
    <row r="4631" spans="1:62" x14ac:dyDescent="0.25">
      <c r="A4631" s="6" t="s">
        <v>656</v>
      </c>
      <c r="B4631" s="13">
        <v>7045</v>
      </c>
      <c r="C4631">
        <v>593583</v>
      </c>
      <c r="D4631">
        <v>1</v>
      </c>
      <c r="E4631">
        <v>1</v>
      </c>
      <c r="F4631">
        <v>1</v>
      </c>
      <c r="G4631">
        <v>1</v>
      </c>
      <c r="H4631">
        <v>1</v>
      </c>
      <c r="I4631" t="s">
        <v>30</v>
      </c>
      <c r="J4631">
        <v>593583</v>
      </c>
      <c r="K4631" t="s">
        <v>656</v>
      </c>
      <c r="L4631">
        <v>593583</v>
      </c>
      <c r="M4631" t="s">
        <v>656</v>
      </c>
      <c r="N4631">
        <v>593583</v>
      </c>
      <c r="O4631" t="s">
        <v>656</v>
      </c>
      <c r="P4631">
        <v>593583</v>
      </c>
      <c r="Q4631" t="s">
        <v>656</v>
      </c>
      <c r="R4631" s="13">
        <v>322098.92380684306</v>
      </c>
      <c r="S4631" s="13">
        <v>14691</v>
      </c>
      <c r="T4631" s="13">
        <v>336189.22122896661</v>
      </c>
      <c r="U4631" s="13">
        <v>2</v>
      </c>
      <c r="V4631" s="13">
        <f t="shared" si="1230"/>
        <v>1482</v>
      </c>
      <c r="W4631" s="13">
        <v>78</v>
      </c>
      <c r="X4631" s="13">
        <f t="shared" si="1231"/>
        <v>231192</v>
      </c>
      <c r="Y4631" s="13">
        <v>62</v>
      </c>
      <c r="Z4631" s="13">
        <f t="shared" si="1232"/>
        <v>61256</v>
      </c>
      <c r="AA4631" s="13">
        <v>54</v>
      </c>
      <c r="AB4631" s="13">
        <f t="shared" si="1233"/>
        <v>13338</v>
      </c>
      <c r="AC4631" s="13">
        <v>24274</v>
      </c>
      <c r="AD4631" s="13">
        <v>2819777.7403925029</v>
      </c>
      <c r="AE4631" s="13">
        <v>24274</v>
      </c>
      <c r="AF4631" s="13">
        <v>4190950.9216613751</v>
      </c>
      <c r="AG4631" s="13">
        <v>24274</v>
      </c>
      <c r="AH4631" s="13">
        <v>14990803.039086886</v>
      </c>
      <c r="AI4631" s="13"/>
      <c r="AJ4631" s="13">
        <v>1948</v>
      </c>
      <c r="AK4631" s="13">
        <f t="shared" si="1234"/>
        <v>270772</v>
      </c>
      <c r="AL4631" s="13">
        <v>366</v>
      </c>
      <c r="AM4631" s="13">
        <f t="shared" si="1235"/>
        <v>12810</v>
      </c>
      <c r="AN4631" s="13"/>
      <c r="AO4631" s="13">
        <v>5</v>
      </c>
      <c r="AP4631" s="13">
        <f t="shared" si="1236"/>
        <v>152500</v>
      </c>
      <c r="AQ4631" s="13">
        <v>287</v>
      </c>
      <c r="AR4631" s="13">
        <f t="shared" si="1237"/>
        <v>776622</v>
      </c>
      <c r="AS4631" s="13">
        <v>1541</v>
      </c>
      <c r="AT4631" s="13">
        <f t="shared" si="1238"/>
        <v>214199</v>
      </c>
      <c r="AU4631" s="13">
        <v>995</v>
      </c>
      <c r="AV4631" s="13">
        <f t="shared" si="1239"/>
        <v>336310</v>
      </c>
      <c r="AW4631" s="13">
        <v>347</v>
      </c>
      <c r="AX4631" s="13">
        <f t="shared" si="1240"/>
        <v>37476</v>
      </c>
      <c r="AY4631" s="13">
        <v>58</v>
      </c>
      <c r="AZ4631" s="13">
        <f t="shared" si="1241"/>
        <v>4698</v>
      </c>
      <c r="BA4631" s="13">
        <v>350</v>
      </c>
      <c r="BB4631" s="13">
        <f t="shared" si="1242"/>
        <v>113750</v>
      </c>
      <c r="BC4631" s="13">
        <v>74</v>
      </c>
      <c r="BD4631" s="13">
        <f t="shared" si="1243"/>
        <v>30044</v>
      </c>
      <c r="BE4631" s="13">
        <v>37</v>
      </c>
      <c r="BF4631" s="13">
        <f t="shared" si="1244"/>
        <v>8029</v>
      </c>
      <c r="BG4631" s="13"/>
      <c r="BH4631" s="13">
        <f t="shared" si="1245"/>
        <v>24924297.846176572</v>
      </c>
      <c r="BI4631" s="13">
        <f t="shared" si="1246"/>
        <v>24924300</v>
      </c>
      <c r="BJ4631" s="13">
        <v>26094700</v>
      </c>
    </row>
    <row r="4632" spans="1:62" x14ac:dyDescent="0.25">
      <c r="A4632" t="s">
        <v>4290</v>
      </c>
      <c r="B4632" s="13">
        <v>58</v>
      </c>
      <c r="C4632">
        <v>548341</v>
      </c>
      <c r="D4632">
        <v>1</v>
      </c>
      <c r="E4632">
        <v>0</v>
      </c>
      <c r="F4632">
        <v>0</v>
      </c>
      <c r="G4632">
        <v>0</v>
      </c>
      <c r="H4632">
        <v>0</v>
      </c>
      <c r="I4632" t="s">
        <v>75</v>
      </c>
      <c r="J4632">
        <v>568414</v>
      </c>
      <c r="K4632" t="s">
        <v>123</v>
      </c>
      <c r="L4632">
        <v>568414</v>
      </c>
      <c r="M4632" t="s">
        <v>123</v>
      </c>
      <c r="N4632">
        <v>568414</v>
      </c>
      <c r="O4632" t="s">
        <v>123</v>
      </c>
      <c r="P4632">
        <v>568414</v>
      </c>
      <c r="Q4632" t="s">
        <v>123</v>
      </c>
      <c r="R4632" s="13">
        <v>70488.701001315436</v>
      </c>
      <c r="S4632" s="13"/>
      <c r="T4632" s="13"/>
      <c r="U4632" s="13"/>
      <c r="V4632" s="13">
        <f t="shared" si="1230"/>
        <v>0</v>
      </c>
      <c r="W4632" s="13"/>
      <c r="X4632" s="13">
        <f t="shared" si="1231"/>
        <v>0</v>
      </c>
      <c r="Y4632" s="13"/>
      <c r="Z4632" s="13">
        <f t="shared" si="1232"/>
        <v>0</v>
      </c>
      <c r="AA4632" s="13"/>
      <c r="AB4632" s="13">
        <f t="shared" si="1233"/>
        <v>0</v>
      </c>
      <c r="AC4632" s="13"/>
      <c r="AD4632" s="13"/>
      <c r="AE4632" s="13"/>
      <c r="AF4632" s="13"/>
      <c r="AG4632" s="13"/>
      <c r="AH4632" s="13"/>
      <c r="AI4632" s="13"/>
      <c r="AJ4632" s="13"/>
      <c r="AK4632" s="13">
        <f t="shared" si="1234"/>
        <v>0</v>
      </c>
      <c r="AL4632" s="13"/>
      <c r="AM4632" s="13">
        <f t="shared" si="1235"/>
        <v>0</v>
      </c>
      <c r="AN4632" s="13"/>
      <c r="AO4632" s="13">
        <v>0</v>
      </c>
      <c r="AP4632" s="13">
        <f t="shared" si="1236"/>
        <v>0</v>
      </c>
      <c r="AQ4632" s="13"/>
      <c r="AR4632" s="13">
        <f t="shared" si="1237"/>
        <v>0</v>
      </c>
      <c r="AS4632" s="13"/>
      <c r="AT4632" s="13">
        <f t="shared" si="1238"/>
        <v>0</v>
      </c>
      <c r="AU4632" s="13"/>
      <c r="AV4632" s="13">
        <f t="shared" si="1239"/>
        <v>0</v>
      </c>
      <c r="AW4632" s="13"/>
      <c r="AX4632" s="13">
        <f t="shared" si="1240"/>
        <v>0</v>
      </c>
      <c r="AY4632" s="13"/>
      <c r="AZ4632" s="13">
        <f t="shared" si="1241"/>
        <v>0</v>
      </c>
      <c r="BA4632" s="13"/>
      <c r="BB4632" s="13">
        <f t="shared" si="1242"/>
        <v>0</v>
      </c>
      <c r="BC4632" s="13"/>
      <c r="BD4632" s="13">
        <f t="shared" si="1243"/>
        <v>0</v>
      </c>
      <c r="BE4632" s="13"/>
      <c r="BF4632" s="13">
        <f t="shared" si="1244"/>
        <v>0</v>
      </c>
      <c r="BG4632" s="13"/>
      <c r="BH4632" s="13">
        <f t="shared" si="1245"/>
        <v>70488.701001315436</v>
      </c>
      <c r="BI4632" s="13">
        <f t="shared" si="1246"/>
        <v>70500</v>
      </c>
      <c r="BJ4632" s="13">
        <v>70800</v>
      </c>
    </row>
    <row r="4633" spans="1:62" x14ac:dyDescent="0.25">
      <c r="A4633" s="5" t="s">
        <v>1263</v>
      </c>
      <c r="B4633" s="13">
        <v>2343</v>
      </c>
      <c r="C4633">
        <v>547166</v>
      </c>
      <c r="D4633">
        <v>1</v>
      </c>
      <c r="E4633">
        <v>1</v>
      </c>
      <c r="F4633">
        <v>1</v>
      </c>
      <c r="G4633">
        <v>1</v>
      </c>
      <c r="H4633">
        <v>0</v>
      </c>
      <c r="I4633" t="s">
        <v>23</v>
      </c>
      <c r="J4633">
        <v>547166</v>
      </c>
      <c r="K4633" t="s">
        <v>1263</v>
      </c>
      <c r="L4633">
        <v>547166</v>
      </c>
      <c r="M4633" t="s">
        <v>1263</v>
      </c>
      <c r="N4633">
        <v>547166</v>
      </c>
      <c r="O4633" t="s">
        <v>1263</v>
      </c>
      <c r="P4633">
        <v>546127</v>
      </c>
      <c r="Q4633" t="s">
        <v>146</v>
      </c>
      <c r="R4633" s="13">
        <v>532510.90253027796</v>
      </c>
      <c r="S4633" s="13">
        <v>2823</v>
      </c>
      <c r="T4633" s="13">
        <v>150915.29762352197</v>
      </c>
      <c r="U4633" s="13"/>
      <c r="V4633" s="13">
        <f t="shared" si="1230"/>
        <v>0</v>
      </c>
      <c r="W4633" s="13">
        <v>13</v>
      </c>
      <c r="X4633" s="13">
        <f t="shared" si="1231"/>
        <v>38532</v>
      </c>
      <c r="Y4633" s="13">
        <v>6</v>
      </c>
      <c r="Z4633" s="13">
        <f t="shared" si="1232"/>
        <v>5928</v>
      </c>
      <c r="AA4633" s="13">
        <v>9</v>
      </c>
      <c r="AB4633" s="13">
        <f t="shared" si="1233"/>
        <v>2223</v>
      </c>
      <c r="AC4633" s="13">
        <v>3477</v>
      </c>
      <c r="AD4633" s="13">
        <v>742524.44090943737</v>
      </c>
      <c r="AE4633" s="13">
        <v>3477</v>
      </c>
      <c r="AF4633" s="13">
        <v>387268.19067630923</v>
      </c>
      <c r="AG4633" s="13"/>
      <c r="AH4633" s="13"/>
      <c r="AI4633" s="13"/>
      <c r="AJ4633" s="13"/>
      <c r="AK4633" s="13">
        <f t="shared" si="1234"/>
        <v>0</v>
      </c>
      <c r="AL4633" s="13"/>
      <c r="AM4633" s="13">
        <f t="shared" si="1235"/>
        <v>0</v>
      </c>
      <c r="AN4633" s="13"/>
      <c r="AO4633" s="13">
        <v>1</v>
      </c>
      <c r="AP4633" s="13">
        <f t="shared" si="1236"/>
        <v>30500</v>
      </c>
      <c r="AQ4633" s="13"/>
      <c r="AR4633" s="13">
        <f t="shared" si="1237"/>
        <v>0</v>
      </c>
      <c r="AS4633" s="13"/>
      <c r="AT4633" s="13">
        <f t="shared" si="1238"/>
        <v>0</v>
      </c>
      <c r="AU4633" s="13"/>
      <c r="AV4633" s="13">
        <f t="shared" si="1239"/>
        <v>0</v>
      </c>
      <c r="AW4633" s="13"/>
      <c r="AX4633" s="13">
        <f t="shared" si="1240"/>
        <v>0</v>
      </c>
      <c r="AY4633" s="13"/>
      <c r="AZ4633" s="13">
        <f t="shared" si="1241"/>
        <v>0</v>
      </c>
      <c r="BA4633" s="13"/>
      <c r="BB4633" s="13">
        <f t="shared" si="1242"/>
        <v>0</v>
      </c>
      <c r="BC4633" s="13"/>
      <c r="BD4633" s="13">
        <f t="shared" si="1243"/>
        <v>0</v>
      </c>
      <c r="BE4633" s="13"/>
      <c r="BF4633" s="13">
        <f t="shared" si="1244"/>
        <v>0</v>
      </c>
      <c r="BG4633" s="13"/>
      <c r="BH4633" s="13">
        <f t="shared" si="1245"/>
        <v>1890401.8317395465</v>
      </c>
      <c r="BI4633" s="13">
        <f t="shared" si="1246"/>
        <v>1890400</v>
      </c>
      <c r="BJ4633" s="13">
        <v>1889400</v>
      </c>
    </row>
    <row r="4634" spans="1:62" x14ac:dyDescent="0.25">
      <c r="A4634" t="s">
        <v>4291</v>
      </c>
      <c r="B4634" s="13">
        <v>301</v>
      </c>
      <c r="C4634">
        <v>574457</v>
      </c>
      <c r="D4634">
        <v>1</v>
      </c>
      <c r="E4634">
        <v>0</v>
      </c>
      <c r="F4634">
        <v>0</v>
      </c>
      <c r="G4634">
        <v>0</v>
      </c>
      <c r="H4634">
        <v>0</v>
      </c>
      <c r="I4634" t="s">
        <v>33</v>
      </c>
      <c r="J4634">
        <v>574279</v>
      </c>
      <c r="K4634" t="s">
        <v>524</v>
      </c>
      <c r="L4634">
        <v>574279</v>
      </c>
      <c r="M4634" t="s">
        <v>524</v>
      </c>
      <c r="N4634">
        <v>574279</v>
      </c>
      <c r="O4634" t="s">
        <v>524</v>
      </c>
      <c r="P4634">
        <v>574279</v>
      </c>
      <c r="Q4634" t="s">
        <v>524</v>
      </c>
      <c r="R4634" s="13">
        <v>70721.444391655823</v>
      </c>
      <c r="S4634" s="13"/>
      <c r="T4634" s="13"/>
      <c r="U4634" s="13"/>
      <c r="V4634" s="13">
        <f t="shared" si="1230"/>
        <v>0</v>
      </c>
      <c r="W4634" s="13"/>
      <c r="X4634" s="13">
        <f t="shared" si="1231"/>
        <v>0</v>
      </c>
      <c r="Y4634" s="13"/>
      <c r="Z4634" s="13">
        <f t="shared" si="1232"/>
        <v>0</v>
      </c>
      <c r="AA4634" s="13"/>
      <c r="AB4634" s="13">
        <f t="shared" si="1233"/>
        <v>0</v>
      </c>
      <c r="AC4634" s="13"/>
      <c r="AD4634" s="13"/>
      <c r="AE4634" s="13"/>
      <c r="AF4634" s="13"/>
      <c r="AG4634" s="13"/>
      <c r="AH4634" s="13"/>
      <c r="AI4634" s="13"/>
      <c r="AJ4634" s="13"/>
      <c r="AK4634" s="13">
        <f t="shared" si="1234"/>
        <v>0</v>
      </c>
      <c r="AL4634" s="13"/>
      <c r="AM4634" s="13">
        <f t="shared" si="1235"/>
        <v>0</v>
      </c>
      <c r="AN4634" s="13"/>
      <c r="AO4634" s="13">
        <v>0</v>
      </c>
      <c r="AP4634" s="13">
        <f t="shared" si="1236"/>
        <v>0</v>
      </c>
      <c r="AQ4634" s="13"/>
      <c r="AR4634" s="13">
        <f t="shared" si="1237"/>
        <v>0</v>
      </c>
      <c r="AS4634" s="13"/>
      <c r="AT4634" s="13">
        <f t="shared" si="1238"/>
        <v>0</v>
      </c>
      <c r="AU4634" s="13"/>
      <c r="AV4634" s="13">
        <f t="shared" si="1239"/>
        <v>0</v>
      </c>
      <c r="AW4634" s="13"/>
      <c r="AX4634" s="13">
        <f t="shared" si="1240"/>
        <v>0</v>
      </c>
      <c r="AY4634" s="13"/>
      <c r="AZ4634" s="13">
        <f t="shared" si="1241"/>
        <v>0</v>
      </c>
      <c r="BA4634" s="13"/>
      <c r="BB4634" s="13">
        <f t="shared" si="1242"/>
        <v>0</v>
      </c>
      <c r="BC4634" s="13"/>
      <c r="BD4634" s="13">
        <f t="shared" si="1243"/>
        <v>0</v>
      </c>
      <c r="BE4634" s="13"/>
      <c r="BF4634" s="13">
        <f t="shared" si="1244"/>
        <v>0</v>
      </c>
      <c r="BG4634" s="13"/>
      <c r="BH4634" s="13">
        <f t="shared" si="1245"/>
        <v>70721.444391655823</v>
      </c>
      <c r="BI4634" s="13">
        <f t="shared" si="1246"/>
        <v>70700</v>
      </c>
      <c r="BJ4634" s="13">
        <v>70800</v>
      </c>
    </row>
    <row r="4635" spans="1:62" x14ac:dyDescent="0.25">
      <c r="A4635" t="s">
        <v>4292</v>
      </c>
      <c r="B4635" s="13">
        <v>149</v>
      </c>
      <c r="C4635">
        <v>534391</v>
      </c>
      <c r="D4635">
        <v>1</v>
      </c>
      <c r="E4635">
        <v>0</v>
      </c>
      <c r="F4635">
        <v>0</v>
      </c>
      <c r="G4635">
        <v>0</v>
      </c>
      <c r="H4635">
        <v>0</v>
      </c>
      <c r="I4635" t="s">
        <v>26</v>
      </c>
      <c r="J4635">
        <v>534633</v>
      </c>
      <c r="K4635" t="s">
        <v>309</v>
      </c>
      <c r="L4635">
        <v>534633</v>
      </c>
      <c r="M4635" t="s">
        <v>309</v>
      </c>
      <c r="N4635">
        <v>534633</v>
      </c>
      <c r="O4635" t="s">
        <v>309</v>
      </c>
      <c r="P4635">
        <v>533955</v>
      </c>
      <c r="Q4635" t="s">
        <v>25</v>
      </c>
      <c r="R4635" s="13">
        <v>70488.701001315436</v>
      </c>
      <c r="S4635" s="13"/>
      <c r="T4635" s="13"/>
      <c r="U4635" s="13"/>
      <c r="V4635" s="13">
        <f t="shared" si="1230"/>
        <v>0</v>
      </c>
      <c r="W4635" s="13"/>
      <c r="X4635" s="13">
        <f t="shared" si="1231"/>
        <v>0</v>
      </c>
      <c r="Y4635" s="13"/>
      <c r="Z4635" s="13">
        <f t="shared" si="1232"/>
        <v>0</v>
      </c>
      <c r="AA4635" s="13"/>
      <c r="AB4635" s="13">
        <f t="shared" si="1233"/>
        <v>0</v>
      </c>
      <c r="AC4635" s="13"/>
      <c r="AD4635" s="13"/>
      <c r="AE4635" s="13"/>
      <c r="AF4635" s="13"/>
      <c r="AG4635" s="13"/>
      <c r="AH4635" s="13"/>
      <c r="AI4635" s="13"/>
      <c r="AJ4635" s="13"/>
      <c r="AK4635" s="13">
        <f t="shared" si="1234"/>
        <v>0</v>
      </c>
      <c r="AL4635" s="13"/>
      <c r="AM4635" s="13">
        <f t="shared" si="1235"/>
        <v>0</v>
      </c>
      <c r="AN4635" s="13"/>
      <c r="AO4635" s="13">
        <v>0</v>
      </c>
      <c r="AP4635" s="13">
        <f t="shared" si="1236"/>
        <v>0</v>
      </c>
      <c r="AQ4635" s="13"/>
      <c r="AR4635" s="13">
        <f t="shared" si="1237"/>
        <v>0</v>
      </c>
      <c r="AS4635" s="13"/>
      <c r="AT4635" s="13">
        <f t="shared" si="1238"/>
        <v>0</v>
      </c>
      <c r="AU4635" s="13"/>
      <c r="AV4635" s="13">
        <f t="shared" si="1239"/>
        <v>0</v>
      </c>
      <c r="AW4635" s="13"/>
      <c r="AX4635" s="13">
        <f t="shared" si="1240"/>
        <v>0</v>
      </c>
      <c r="AY4635" s="13"/>
      <c r="AZ4635" s="13">
        <f t="shared" si="1241"/>
        <v>0</v>
      </c>
      <c r="BA4635" s="13"/>
      <c r="BB4635" s="13">
        <f t="shared" si="1242"/>
        <v>0</v>
      </c>
      <c r="BC4635" s="13"/>
      <c r="BD4635" s="13">
        <f t="shared" si="1243"/>
        <v>0</v>
      </c>
      <c r="BE4635" s="13"/>
      <c r="BF4635" s="13">
        <f t="shared" si="1244"/>
        <v>0</v>
      </c>
      <c r="BG4635" s="13"/>
      <c r="BH4635" s="13">
        <f t="shared" si="1245"/>
        <v>70488.701001315436</v>
      </c>
      <c r="BI4635" s="13">
        <f t="shared" si="1246"/>
        <v>70500</v>
      </c>
      <c r="BJ4635" s="13">
        <v>70800</v>
      </c>
    </row>
    <row r="4636" spans="1:62" x14ac:dyDescent="0.25">
      <c r="A4636" t="s">
        <v>4293</v>
      </c>
      <c r="B4636" s="13">
        <v>442</v>
      </c>
      <c r="C4636">
        <v>575658</v>
      </c>
      <c r="D4636">
        <v>1</v>
      </c>
      <c r="E4636">
        <v>0</v>
      </c>
      <c r="F4636">
        <v>0</v>
      </c>
      <c r="G4636">
        <v>0</v>
      </c>
      <c r="H4636">
        <v>0</v>
      </c>
      <c r="I4636" t="s">
        <v>41</v>
      </c>
      <c r="J4636">
        <v>575399</v>
      </c>
      <c r="K4636" t="s">
        <v>1645</v>
      </c>
      <c r="L4636">
        <v>574899</v>
      </c>
      <c r="M4636" t="s">
        <v>1248</v>
      </c>
      <c r="N4636">
        <v>555134</v>
      </c>
      <c r="O4636" t="s">
        <v>151</v>
      </c>
      <c r="P4636">
        <v>555134</v>
      </c>
      <c r="Q4636" t="s">
        <v>151</v>
      </c>
      <c r="R4636" s="13">
        <v>103436.66599471602</v>
      </c>
      <c r="S4636" s="13"/>
      <c r="T4636" s="13"/>
      <c r="U4636" s="13"/>
      <c r="V4636" s="13">
        <f t="shared" si="1230"/>
        <v>0</v>
      </c>
      <c r="W4636" s="13"/>
      <c r="X4636" s="13">
        <f t="shared" si="1231"/>
        <v>0</v>
      </c>
      <c r="Y4636" s="13"/>
      <c r="Z4636" s="13">
        <f t="shared" si="1232"/>
        <v>0</v>
      </c>
      <c r="AA4636" s="13"/>
      <c r="AB4636" s="13">
        <f t="shared" si="1233"/>
        <v>0</v>
      </c>
      <c r="AC4636" s="13"/>
      <c r="AD4636" s="13"/>
      <c r="AE4636" s="13"/>
      <c r="AF4636" s="13"/>
      <c r="AG4636" s="13"/>
      <c r="AH4636" s="13"/>
      <c r="AI4636" s="13"/>
      <c r="AJ4636" s="13"/>
      <c r="AK4636" s="13">
        <f t="shared" si="1234"/>
        <v>0</v>
      </c>
      <c r="AL4636" s="13"/>
      <c r="AM4636" s="13">
        <f t="shared" si="1235"/>
        <v>0</v>
      </c>
      <c r="AN4636" s="13"/>
      <c r="AO4636" s="13">
        <v>0</v>
      </c>
      <c r="AP4636" s="13">
        <f t="shared" si="1236"/>
        <v>0</v>
      </c>
      <c r="AQ4636" s="13"/>
      <c r="AR4636" s="13">
        <f t="shared" si="1237"/>
        <v>0</v>
      </c>
      <c r="AS4636" s="13"/>
      <c r="AT4636" s="13">
        <f t="shared" si="1238"/>
        <v>0</v>
      </c>
      <c r="AU4636" s="13"/>
      <c r="AV4636" s="13">
        <f t="shared" si="1239"/>
        <v>0</v>
      </c>
      <c r="AW4636" s="13"/>
      <c r="AX4636" s="13">
        <f t="shared" si="1240"/>
        <v>0</v>
      </c>
      <c r="AY4636" s="13"/>
      <c r="AZ4636" s="13">
        <f t="shared" si="1241"/>
        <v>0</v>
      </c>
      <c r="BA4636" s="13"/>
      <c r="BB4636" s="13">
        <f t="shared" si="1242"/>
        <v>0</v>
      </c>
      <c r="BC4636" s="13"/>
      <c r="BD4636" s="13">
        <f t="shared" si="1243"/>
        <v>0</v>
      </c>
      <c r="BE4636" s="13"/>
      <c r="BF4636" s="13">
        <f t="shared" si="1244"/>
        <v>0</v>
      </c>
      <c r="BG4636" s="13"/>
      <c r="BH4636" s="13">
        <f t="shared" si="1245"/>
        <v>103436.66599471602</v>
      </c>
      <c r="BI4636" s="13">
        <f t="shared" si="1246"/>
        <v>103400</v>
      </c>
      <c r="BJ4636" s="13">
        <v>103800</v>
      </c>
    </row>
    <row r="4637" spans="1:62" x14ac:dyDescent="0.25">
      <c r="A4637" t="s">
        <v>4294</v>
      </c>
      <c r="B4637" s="13">
        <v>202</v>
      </c>
      <c r="C4637">
        <v>551881</v>
      </c>
      <c r="D4637">
        <v>1</v>
      </c>
      <c r="E4637">
        <v>0</v>
      </c>
      <c r="F4637">
        <v>0</v>
      </c>
      <c r="G4637">
        <v>0</v>
      </c>
      <c r="H4637">
        <v>0</v>
      </c>
      <c r="I4637" t="s">
        <v>38</v>
      </c>
      <c r="J4637">
        <v>597716</v>
      </c>
      <c r="K4637" t="s">
        <v>532</v>
      </c>
      <c r="L4637">
        <v>597716</v>
      </c>
      <c r="M4637" t="s">
        <v>532</v>
      </c>
      <c r="N4637">
        <v>597716</v>
      </c>
      <c r="O4637" t="s">
        <v>532</v>
      </c>
      <c r="P4637">
        <v>597520</v>
      </c>
      <c r="Q4637" t="s">
        <v>533</v>
      </c>
      <c r="R4637" s="13">
        <v>70488.701001315436</v>
      </c>
      <c r="S4637" s="13"/>
      <c r="T4637" s="13"/>
      <c r="U4637" s="13"/>
      <c r="V4637" s="13">
        <f t="shared" si="1230"/>
        <v>0</v>
      </c>
      <c r="W4637" s="13"/>
      <c r="X4637" s="13">
        <f t="shared" si="1231"/>
        <v>0</v>
      </c>
      <c r="Y4637" s="13"/>
      <c r="Z4637" s="13">
        <f t="shared" si="1232"/>
        <v>0</v>
      </c>
      <c r="AA4637" s="13"/>
      <c r="AB4637" s="13">
        <f t="shared" si="1233"/>
        <v>0</v>
      </c>
      <c r="AC4637" s="13"/>
      <c r="AD4637" s="13"/>
      <c r="AE4637" s="13"/>
      <c r="AF4637" s="13"/>
      <c r="AG4637" s="13"/>
      <c r="AH4637" s="13"/>
      <c r="AI4637" s="13"/>
      <c r="AJ4637" s="13"/>
      <c r="AK4637" s="13">
        <f t="shared" si="1234"/>
        <v>0</v>
      </c>
      <c r="AL4637" s="13"/>
      <c r="AM4637" s="13">
        <f t="shared" si="1235"/>
        <v>0</v>
      </c>
      <c r="AN4637" s="13"/>
      <c r="AO4637" s="13">
        <v>0</v>
      </c>
      <c r="AP4637" s="13">
        <f t="shared" si="1236"/>
        <v>0</v>
      </c>
      <c r="AQ4637" s="13"/>
      <c r="AR4637" s="13">
        <f t="shared" si="1237"/>
        <v>0</v>
      </c>
      <c r="AS4637" s="13"/>
      <c r="AT4637" s="13">
        <f t="shared" si="1238"/>
        <v>0</v>
      </c>
      <c r="AU4637" s="13"/>
      <c r="AV4637" s="13">
        <f t="shared" si="1239"/>
        <v>0</v>
      </c>
      <c r="AW4637" s="13"/>
      <c r="AX4637" s="13">
        <f t="shared" si="1240"/>
        <v>0</v>
      </c>
      <c r="AY4637" s="13"/>
      <c r="AZ4637" s="13">
        <f t="shared" si="1241"/>
        <v>0</v>
      </c>
      <c r="BA4637" s="13"/>
      <c r="BB4637" s="13">
        <f t="shared" si="1242"/>
        <v>0</v>
      </c>
      <c r="BC4637" s="13"/>
      <c r="BD4637" s="13">
        <f t="shared" si="1243"/>
        <v>0</v>
      </c>
      <c r="BE4637" s="13"/>
      <c r="BF4637" s="13">
        <f t="shared" si="1244"/>
        <v>0</v>
      </c>
      <c r="BG4637" s="13"/>
      <c r="BH4637" s="13">
        <f t="shared" si="1245"/>
        <v>70488.701001315436</v>
      </c>
      <c r="BI4637" s="13">
        <f t="shared" si="1246"/>
        <v>70500</v>
      </c>
      <c r="BJ4637" s="13">
        <v>70800</v>
      </c>
    </row>
    <row r="4638" spans="1:62" x14ac:dyDescent="0.25">
      <c r="A4638" t="s">
        <v>4295</v>
      </c>
      <c r="B4638" s="13">
        <v>519</v>
      </c>
      <c r="C4638">
        <v>597813</v>
      </c>
      <c r="D4638">
        <v>1</v>
      </c>
      <c r="E4638">
        <v>0</v>
      </c>
      <c r="F4638">
        <v>0</v>
      </c>
      <c r="G4638">
        <v>0</v>
      </c>
      <c r="H4638">
        <v>0</v>
      </c>
      <c r="I4638" t="s">
        <v>38</v>
      </c>
      <c r="J4638">
        <v>597716</v>
      </c>
      <c r="K4638" t="s">
        <v>532</v>
      </c>
      <c r="L4638">
        <v>597716</v>
      </c>
      <c r="M4638" t="s">
        <v>532</v>
      </c>
      <c r="N4638">
        <v>597716</v>
      </c>
      <c r="O4638" t="s">
        <v>532</v>
      </c>
      <c r="P4638">
        <v>597520</v>
      </c>
      <c r="Q4638" t="s">
        <v>533</v>
      </c>
      <c r="R4638" s="13">
        <v>121225.31049228189</v>
      </c>
      <c r="S4638" s="13"/>
      <c r="T4638" s="13"/>
      <c r="U4638" s="13"/>
      <c r="V4638" s="13">
        <f t="shared" si="1230"/>
        <v>0</v>
      </c>
      <c r="W4638" s="13"/>
      <c r="X4638" s="13">
        <f t="shared" si="1231"/>
        <v>0</v>
      </c>
      <c r="Y4638" s="13"/>
      <c r="Z4638" s="13">
        <f t="shared" si="1232"/>
        <v>0</v>
      </c>
      <c r="AA4638" s="13"/>
      <c r="AB4638" s="13">
        <f t="shared" si="1233"/>
        <v>0</v>
      </c>
      <c r="AC4638" s="13"/>
      <c r="AD4638" s="13"/>
      <c r="AE4638" s="13"/>
      <c r="AF4638" s="13"/>
      <c r="AG4638" s="13"/>
      <c r="AH4638" s="13"/>
      <c r="AI4638" s="13"/>
      <c r="AJ4638" s="13"/>
      <c r="AK4638" s="13">
        <f t="shared" si="1234"/>
        <v>0</v>
      </c>
      <c r="AL4638" s="13"/>
      <c r="AM4638" s="13">
        <f t="shared" si="1235"/>
        <v>0</v>
      </c>
      <c r="AN4638" s="13"/>
      <c r="AO4638" s="13">
        <v>0</v>
      </c>
      <c r="AP4638" s="13">
        <f t="shared" si="1236"/>
        <v>0</v>
      </c>
      <c r="AQ4638" s="13"/>
      <c r="AR4638" s="13">
        <f t="shared" si="1237"/>
        <v>0</v>
      </c>
      <c r="AS4638" s="13"/>
      <c r="AT4638" s="13">
        <f t="shared" si="1238"/>
        <v>0</v>
      </c>
      <c r="AU4638" s="13"/>
      <c r="AV4638" s="13">
        <f t="shared" si="1239"/>
        <v>0</v>
      </c>
      <c r="AW4638" s="13"/>
      <c r="AX4638" s="13">
        <f t="shared" si="1240"/>
        <v>0</v>
      </c>
      <c r="AY4638" s="13"/>
      <c r="AZ4638" s="13">
        <f t="shared" si="1241"/>
        <v>0</v>
      </c>
      <c r="BA4638" s="13"/>
      <c r="BB4638" s="13">
        <f t="shared" si="1242"/>
        <v>0</v>
      </c>
      <c r="BC4638" s="13"/>
      <c r="BD4638" s="13">
        <f t="shared" si="1243"/>
        <v>0</v>
      </c>
      <c r="BE4638" s="13"/>
      <c r="BF4638" s="13">
        <f t="shared" si="1244"/>
        <v>0</v>
      </c>
      <c r="BG4638" s="13"/>
      <c r="BH4638" s="13">
        <f t="shared" si="1245"/>
        <v>121225.31049228189</v>
      </c>
      <c r="BI4638" s="13">
        <f t="shared" si="1246"/>
        <v>121200</v>
      </c>
      <c r="BJ4638" s="13">
        <v>123100</v>
      </c>
    </row>
    <row r="4639" spans="1:62" x14ac:dyDescent="0.25">
      <c r="A4639" t="s">
        <v>4296</v>
      </c>
      <c r="B4639" s="13">
        <v>574</v>
      </c>
      <c r="C4639">
        <v>585769</v>
      </c>
      <c r="D4639">
        <v>1</v>
      </c>
      <c r="E4639">
        <v>0</v>
      </c>
      <c r="F4639">
        <v>0</v>
      </c>
      <c r="G4639">
        <v>0</v>
      </c>
      <c r="H4639">
        <v>0</v>
      </c>
      <c r="I4639" t="s">
        <v>90</v>
      </c>
      <c r="J4639">
        <v>585459</v>
      </c>
      <c r="K4639" t="s">
        <v>414</v>
      </c>
      <c r="L4639">
        <v>585459</v>
      </c>
      <c r="M4639" t="s">
        <v>414</v>
      </c>
      <c r="N4639">
        <v>585459</v>
      </c>
      <c r="O4639" t="s">
        <v>414</v>
      </c>
      <c r="P4639">
        <v>585459</v>
      </c>
      <c r="Q4639" t="s">
        <v>414</v>
      </c>
      <c r="R4639" s="13">
        <v>133901.53645140567</v>
      </c>
      <c r="S4639" s="13"/>
      <c r="T4639" s="13"/>
      <c r="U4639" s="13"/>
      <c r="V4639" s="13">
        <f t="shared" si="1230"/>
        <v>0</v>
      </c>
      <c r="W4639" s="13"/>
      <c r="X4639" s="13">
        <f t="shared" si="1231"/>
        <v>0</v>
      </c>
      <c r="Y4639" s="13"/>
      <c r="Z4639" s="13">
        <f t="shared" si="1232"/>
        <v>0</v>
      </c>
      <c r="AA4639" s="13"/>
      <c r="AB4639" s="13">
        <f t="shared" si="1233"/>
        <v>0</v>
      </c>
      <c r="AC4639" s="13"/>
      <c r="AD4639" s="13"/>
      <c r="AE4639" s="13"/>
      <c r="AF4639" s="13"/>
      <c r="AG4639" s="13"/>
      <c r="AH4639" s="13"/>
      <c r="AI4639" s="13"/>
      <c r="AJ4639" s="13"/>
      <c r="AK4639" s="13">
        <f t="shared" si="1234"/>
        <v>0</v>
      </c>
      <c r="AL4639" s="13"/>
      <c r="AM4639" s="13">
        <f t="shared" si="1235"/>
        <v>0</v>
      </c>
      <c r="AN4639" s="13"/>
      <c r="AO4639" s="13">
        <v>0</v>
      </c>
      <c r="AP4639" s="13">
        <f t="shared" si="1236"/>
        <v>0</v>
      </c>
      <c r="AQ4639" s="13"/>
      <c r="AR4639" s="13">
        <f t="shared" si="1237"/>
        <v>0</v>
      </c>
      <c r="AS4639" s="13"/>
      <c r="AT4639" s="13">
        <f t="shared" si="1238"/>
        <v>0</v>
      </c>
      <c r="AU4639" s="13"/>
      <c r="AV4639" s="13">
        <f t="shared" si="1239"/>
        <v>0</v>
      </c>
      <c r="AW4639" s="13"/>
      <c r="AX4639" s="13">
        <f t="shared" si="1240"/>
        <v>0</v>
      </c>
      <c r="AY4639" s="13"/>
      <c r="AZ4639" s="13">
        <f t="shared" si="1241"/>
        <v>0</v>
      </c>
      <c r="BA4639" s="13"/>
      <c r="BB4639" s="13">
        <f t="shared" si="1242"/>
        <v>0</v>
      </c>
      <c r="BC4639" s="13"/>
      <c r="BD4639" s="13">
        <f t="shared" si="1243"/>
        <v>0</v>
      </c>
      <c r="BE4639" s="13"/>
      <c r="BF4639" s="13">
        <f t="shared" si="1244"/>
        <v>0</v>
      </c>
      <c r="BG4639" s="13"/>
      <c r="BH4639" s="13">
        <f t="shared" si="1245"/>
        <v>133901.53645140567</v>
      </c>
      <c r="BI4639" s="13">
        <f t="shared" si="1246"/>
        <v>133900</v>
      </c>
      <c r="BJ4639" s="13">
        <v>135100</v>
      </c>
    </row>
    <row r="4640" spans="1:62" x14ac:dyDescent="0.25">
      <c r="A4640" s="3" t="s">
        <v>3700</v>
      </c>
      <c r="B4640" s="13">
        <v>966</v>
      </c>
      <c r="C4640">
        <v>582352</v>
      </c>
      <c r="D4640">
        <v>1</v>
      </c>
      <c r="E4640">
        <v>1</v>
      </c>
      <c r="F4640">
        <v>0</v>
      </c>
      <c r="G4640">
        <v>0</v>
      </c>
      <c r="H4640">
        <v>0</v>
      </c>
      <c r="I4640" t="s">
        <v>30</v>
      </c>
      <c r="J4640">
        <v>582352</v>
      </c>
      <c r="K4640" t="s">
        <v>3700</v>
      </c>
      <c r="L4640">
        <v>581283</v>
      </c>
      <c r="M4640" t="s">
        <v>29</v>
      </c>
      <c r="N4640">
        <v>581283</v>
      </c>
      <c r="O4640" t="s">
        <v>29</v>
      </c>
      <c r="P4640">
        <v>581283</v>
      </c>
      <c r="Q4640" t="s">
        <v>29</v>
      </c>
      <c r="R4640" s="13">
        <v>223626.35145459397</v>
      </c>
      <c r="S4640" s="13">
        <v>3550</v>
      </c>
      <c r="T4640" s="13">
        <v>189645.97664654182</v>
      </c>
      <c r="U4640" s="13"/>
      <c r="V4640" s="13">
        <f t="shared" si="1230"/>
        <v>0</v>
      </c>
      <c r="W4640" s="13">
        <v>17</v>
      </c>
      <c r="X4640" s="13">
        <f t="shared" si="1231"/>
        <v>50388</v>
      </c>
      <c r="Y4640" s="13">
        <v>14</v>
      </c>
      <c r="Z4640" s="13">
        <f t="shared" si="1232"/>
        <v>13832</v>
      </c>
      <c r="AA4640" s="13">
        <v>5</v>
      </c>
      <c r="AB4640" s="13">
        <f t="shared" si="1233"/>
        <v>1235</v>
      </c>
      <c r="AC4640" s="13"/>
      <c r="AD4640" s="13"/>
      <c r="AE4640" s="13"/>
      <c r="AF4640" s="13"/>
      <c r="AG4640" s="13"/>
      <c r="AH4640" s="13"/>
      <c r="AI4640" s="13"/>
      <c r="AJ4640" s="13"/>
      <c r="AK4640" s="13">
        <f t="shared" si="1234"/>
        <v>0</v>
      </c>
      <c r="AL4640" s="13"/>
      <c r="AM4640" s="13">
        <f t="shared" si="1235"/>
        <v>0</v>
      </c>
      <c r="AN4640" s="13"/>
      <c r="AO4640" s="13">
        <v>0</v>
      </c>
      <c r="AP4640" s="13">
        <f t="shared" si="1236"/>
        <v>0</v>
      </c>
      <c r="AQ4640" s="13"/>
      <c r="AR4640" s="13">
        <f t="shared" si="1237"/>
        <v>0</v>
      </c>
      <c r="AS4640" s="13"/>
      <c r="AT4640" s="13">
        <f t="shared" si="1238"/>
        <v>0</v>
      </c>
      <c r="AU4640" s="13"/>
      <c r="AV4640" s="13">
        <f t="shared" si="1239"/>
        <v>0</v>
      </c>
      <c r="AW4640" s="13"/>
      <c r="AX4640" s="13">
        <f t="shared" si="1240"/>
        <v>0</v>
      </c>
      <c r="AY4640" s="13"/>
      <c r="AZ4640" s="13">
        <f t="shared" si="1241"/>
        <v>0</v>
      </c>
      <c r="BA4640" s="13"/>
      <c r="BB4640" s="13">
        <f t="shared" si="1242"/>
        <v>0</v>
      </c>
      <c r="BC4640" s="13"/>
      <c r="BD4640" s="13">
        <f t="shared" si="1243"/>
        <v>0</v>
      </c>
      <c r="BE4640" s="13"/>
      <c r="BF4640" s="13">
        <f t="shared" si="1244"/>
        <v>0</v>
      </c>
      <c r="BG4640" s="13"/>
      <c r="BH4640" s="13">
        <f t="shared" si="1245"/>
        <v>478727.32810113579</v>
      </c>
      <c r="BI4640" s="13">
        <f t="shared" si="1246"/>
        <v>478700</v>
      </c>
      <c r="BJ4640" s="13">
        <v>504400</v>
      </c>
    </row>
    <row r="4641" spans="1:62" x14ac:dyDescent="0.25">
      <c r="A4641" t="s">
        <v>4297</v>
      </c>
      <c r="B4641" s="13">
        <v>721</v>
      </c>
      <c r="C4641">
        <v>562050</v>
      </c>
      <c r="D4641">
        <v>1</v>
      </c>
      <c r="E4641">
        <v>0</v>
      </c>
      <c r="F4641">
        <v>0</v>
      </c>
      <c r="G4641">
        <v>0</v>
      </c>
      <c r="H4641">
        <v>0</v>
      </c>
      <c r="I4641" t="s">
        <v>51</v>
      </c>
      <c r="J4641">
        <v>561860</v>
      </c>
      <c r="K4641" t="s">
        <v>1020</v>
      </c>
      <c r="L4641">
        <v>561860</v>
      </c>
      <c r="M4641" t="s">
        <v>1020</v>
      </c>
      <c r="N4641">
        <v>561860</v>
      </c>
      <c r="O4641" t="s">
        <v>1020</v>
      </c>
      <c r="P4641">
        <v>561860</v>
      </c>
      <c r="Q4641" t="s">
        <v>1020</v>
      </c>
      <c r="R4641" s="13">
        <v>167669.49432329027</v>
      </c>
      <c r="S4641" s="13"/>
      <c r="T4641" s="13"/>
      <c r="U4641" s="13"/>
      <c r="V4641" s="13">
        <f t="shared" si="1230"/>
        <v>0</v>
      </c>
      <c r="W4641" s="13"/>
      <c r="X4641" s="13">
        <f t="shared" si="1231"/>
        <v>0</v>
      </c>
      <c r="Y4641" s="13"/>
      <c r="Z4641" s="13">
        <f t="shared" si="1232"/>
        <v>0</v>
      </c>
      <c r="AA4641" s="13"/>
      <c r="AB4641" s="13">
        <f t="shared" si="1233"/>
        <v>0</v>
      </c>
      <c r="AC4641" s="13"/>
      <c r="AD4641" s="13"/>
      <c r="AE4641" s="13"/>
      <c r="AF4641" s="13"/>
      <c r="AG4641" s="13"/>
      <c r="AH4641" s="13"/>
      <c r="AI4641" s="13"/>
      <c r="AJ4641" s="13"/>
      <c r="AK4641" s="13">
        <f t="shared" si="1234"/>
        <v>0</v>
      </c>
      <c r="AL4641" s="13"/>
      <c r="AM4641" s="13">
        <f t="shared" si="1235"/>
        <v>0</v>
      </c>
      <c r="AN4641" s="13"/>
      <c r="AO4641" s="13">
        <v>7</v>
      </c>
      <c r="AP4641" s="13">
        <f t="shared" si="1236"/>
        <v>213500</v>
      </c>
      <c r="AQ4641" s="13"/>
      <c r="AR4641" s="13">
        <f t="shared" si="1237"/>
        <v>0</v>
      </c>
      <c r="AS4641" s="13"/>
      <c r="AT4641" s="13">
        <f t="shared" si="1238"/>
        <v>0</v>
      </c>
      <c r="AU4641" s="13"/>
      <c r="AV4641" s="13">
        <f t="shared" si="1239"/>
        <v>0</v>
      </c>
      <c r="AW4641" s="13"/>
      <c r="AX4641" s="13">
        <f t="shared" si="1240"/>
        <v>0</v>
      </c>
      <c r="AY4641" s="13"/>
      <c r="AZ4641" s="13">
        <f t="shared" si="1241"/>
        <v>0</v>
      </c>
      <c r="BA4641" s="13"/>
      <c r="BB4641" s="13">
        <f t="shared" si="1242"/>
        <v>0</v>
      </c>
      <c r="BC4641" s="13"/>
      <c r="BD4641" s="13">
        <f t="shared" si="1243"/>
        <v>0</v>
      </c>
      <c r="BE4641" s="13"/>
      <c r="BF4641" s="13">
        <f t="shared" si="1244"/>
        <v>0</v>
      </c>
      <c r="BG4641" s="13"/>
      <c r="BH4641" s="13">
        <f t="shared" si="1245"/>
        <v>381169.4943232903</v>
      </c>
      <c r="BI4641" s="13">
        <f t="shared" si="1246"/>
        <v>381200</v>
      </c>
      <c r="BJ4641" s="13">
        <v>384800</v>
      </c>
    </row>
    <row r="4642" spans="1:62" x14ac:dyDescent="0.25">
      <c r="A4642" s="4" t="s">
        <v>4298</v>
      </c>
      <c r="B4642" s="13">
        <v>1717</v>
      </c>
      <c r="C4642">
        <v>580325</v>
      </c>
      <c r="D4642">
        <v>1</v>
      </c>
      <c r="E4642">
        <v>1</v>
      </c>
      <c r="F4642">
        <v>1</v>
      </c>
      <c r="G4642">
        <v>0</v>
      </c>
      <c r="H4642">
        <v>0</v>
      </c>
      <c r="I4642" t="s">
        <v>41</v>
      </c>
      <c r="J4642">
        <v>580325</v>
      </c>
      <c r="K4642" t="s">
        <v>4298</v>
      </c>
      <c r="L4642">
        <v>580325</v>
      </c>
      <c r="M4642" t="s">
        <v>4298</v>
      </c>
      <c r="N4642">
        <v>578347</v>
      </c>
      <c r="O4642" t="s">
        <v>284</v>
      </c>
      <c r="P4642">
        <v>578347</v>
      </c>
      <c r="Q4642" t="s">
        <v>284</v>
      </c>
      <c r="R4642" s="13">
        <v>393117.47918572993</v>
      </c>
      <c r="S4642" s="13">
        <v>1824</v>
      </c>
      <c r="T4642" s="13">
        <v>97621.164666147248</v>
      </c>
      <c r="U4642" s="13"/>
      <c r="V4642" s="13">
        <f t="shared" si="1230"/>
        <v>0</v>
      </c>
      <c r="W4642" s="13">
        <v>5</v>
      </c>
      <c r="X4642" s="13">
        <f t="shared" si="1231"/>
        <v>14820</v>
      </c>
      <c r="Y4642" s="13">
        <v>28</v>
      </c>
      <c r="Z4642" s="13">
        <f t="shared" si="1232"/>
        <v>27664</v>
      </c>
      <c r="AA4642" s="13">
        <v>4</v>
      </c>
      <c r="AB4642" s="13">
        <f t="shared" si="1233"/>
        <v>988</v>
      </c>
      <c r="AC4642" s="13">
        <v>2160</v>
      </c>
      <c r="AD4642" s="13">
        <v>464142.60100281436</v>
      </c>
      <c r="AE4642" s="13"/>
      <c r="AF4642" s="13"/>
      <c r="AG4642" s="13"/>
      <c r="AH4642" s="13"/>
      <c r="AI4642" s="13"/>
      <c r="AJ4642" s="13"/>
      <c r="AK4642" s="13">
        <f t="shared" si="1234"/>
        <v>0</v>
      </c>
      <c r="AL4642" s="13"/>
      <c r="AM4642" s="13">
        <f t="shared" si="1235"/>
        <v>0</v>
      </c>
      <c r="AN4642" s="13"/>
      <c r="AO4642" s="13">
        <v>0</v>
      </c>
      <c r="AP4642" s="13">
        <f t="shared" si="1236"/>
        <v>0</v>
      </c>
      <c r="AQ4642" s="13"/>
      <c r="AR4642" s="13">
        <f t="shared" si="1237"/>
        <v>0</v>
      </c>
      <c r="AS4642" s="13"/>
      <c r="AT4642" s="13">
        <f t="shared" si="1238"/>
        <v>0</v>
      </c>
      <c r="AU4642" s="13"/>
      <c r="AV4642" s="13">
        <f t="shared" si="1239"/>
        <v>0</v>
      </c>
      <c r="AW4642" s="13"/>
      <c r="AX4642" s="13">
        <f t="shared" si="1240"/>
        <v>0</v>
      </c>
      <c r="AY4642" s="13"/>
      <c r="AZ4642" s="13">
        <f t="shared" si="1241"/>
        <v>0</v>
      </c>
      <c r="BA4642" s="13"/>
      <c r="BB4642" s="13">
        <f t="shared" si="1242"/>
        <v>0</v>
      </c>
      <c r="BC4642" s="13"/>
      <c r="BD4642" s="13">
        <f t="shared" si="1243"/>
        <v>0</v>
      </c>
      <c r="BE4642" s="13"/>
      <c r="BF4642" s="13">
        <f t="shared" si="1244"/>
        <v>0</v>
      </c>
      <c r="BG4642" s="13"/>
      <c r="BH4642" s="13">
        <f t="shared" si="1245"/>
        <v>998353.24485469155</v>
      </c>
      <c r="BI4642" s="13">
        <f t="shared" si="1246"/>
        <v>998400</v>
      </c>
      <c r="BJ4642" s="13">
        <v>1040100</v>
      </c>
    </row>
    <row r="4643" spans="1:62" x14ac:dyDescent="0.25">
      <c r="A4643" t="s">
        <v>4299</v>
      </c>
      <c r="B4643" s="13">
        <v>509</v>
      </c>
      <c r="C4643">
        <v>570851</v>
      </c>
      <c r="D4643">
        <v>1</v>
      </c>
      <c r="E4643">
        <v>0</v>
      </c>
      <c r="F4643">
        <v>0</v>
      </c>
      <c r="G4643">
        <v>0</v>
      </c>
      <c r="H4643">
        <v>0</v>
      </c>
      <c r="I4643" t="s">
        <v>33</v>
      </c>
      <c r="J4643">
        <v>570508</v>
      </c>
      <c r="K4643" t="s">
        <v>99</v>
      </c>
      <c r="L4643">
        <v>570508</v>
      </c>
      <c r="M4643" t="s">
        <v>99</v>
      </c>
      <c r="N4643">
        <v>570508</v>
      </c>
      <c r="O4643" t="s">
        <v>99</v>
      </c>
      <c r="P4643">
        <v>570508</v>
      </c>
      <c r="Q4643" t="s">
        <v>99</v>
      </c>
      <c r="R4643" s="13">
        <v>118917.92335988034</v>
      </c>
      <c r="S4643" s="13"/>
      <c r="T4643" s="13"/>
      <c r="U4643" s="13"/>
      <c r="V4643" s="13">
        <f t="shared" si="1230"/>
        <v>0</v>
      </c>
      <c r="W4643" s="13"/>
      <c r="X4643" s="13">
        <f t="shared" si="1231"/>
        <v>0</v>
      </c>
      <c r="Y4643" s="13"/>
      <c r="Z4643" s="13">
        <f t="shared" si="1232"/>
        <v>0</v>
      </c>
      <c r="AA4643" s="13"/>
      <c r="AB4643" s="13">
        <f t="shared" si="1233"/>
        <v>0</v>
      </c>
      <c r="AC4643" s="13"/>
      <c r="AD4643" s="13"/>
      <c r="AE4643" s="13"/>
      <c r="AF4643" s="13"/>
      <c r="AG4643" s="13"/>
      <c r="AH4643" s="13"/>
      <c r="AI4643" s="13"/>
      <c r="AJ4643" s="13"/>
      <c r="AK4643" s="13">
        <f t="shared" si="1234"/>
        <v>0</v>
      </c>
      <c r="AL4643" s="13"/>
      <c r="AM4643" s="13">
        <f t="shared" si="1235"/>
        <v>0</v>
      </c>
      <c r="AN4643" s="13"/>
      <c r="AO4643" s="13">
        <v>2</v>
      </c>
      <c r="AP4643" s="13">
        <f t="shared" si="1236"/>
        <v>61000</v>
      </c>
      <c r="AQ4643" s="13"/>
      <c r="AR4643" s="13">
        <f t="shared" si="1237"/>
        <v>0</v>
      </c>
      <c r="AS4643" s="13"/>
      <c r="AT4643" s="13">
        <f t="shared" si="1238"/>
        <v>0</v>
      </c>
      <c r="AU4643" s="13"/>
      <c r="AV4643" s="13">
        <f t="shared" si="1239"/>
        <v>0</v>
      </c>
      <c r="AW4643" s="13"/>
      <c r="AX4643" s="13">
        <f t="shared" si="1240"/>
        <v>0</v>
      </c>
      <c r="AY4643" s="13"/>
      <c r="AZ4643" s="13">
        <f t="shared" si="1241"/>
        <v>0</v>
      </c>
      <c r="BA4643" s="13"/>
      <c r="BB4643" s="13">
        <f t="shared" si="1242"/>
        <v>0</v>
      </c>
      <c r="BC4643" s="13"/>
      <c r="BD4643" s="13">
        <f t="shared" si="1243"/>
        <v>0</v>
      </c>
      <c r="BE4643" s="13"/>
      <c r="BF4643" s="13">
        <f t="shared" si="1244"/>
        <v>0</v>
      </c>
      <c r="BG4643" s="13"/>
      <c r="BH4643" s="13">
        <f t="shared" si="1245"/>
        <v>179917.92335988034</v>
      </c>
      <c r="BI4643" s="13">
        <f t="shared" si="1246"/>
        <v>179900</v>
      </c>
      <c r="BJ4643" s="13">
        <v>181300</v>
      </c>
    </row>
    <row r="4644" spans="1:62" x14ac:dyDescent="0.25">
      <c r="A4644" t="s">
        <v>4299</v>
      </c>
      <c r="B4644" s="13">
        <v>38</v>
      </c>
      <c r="C4644">
        <v>548499</v>
      </c>
      <c r="D4644">
        <v>1</v>
      </c>
      <c r="E4644">
        <v>0</v>
      </c>
      <c r="F4644">
        <v>0</v>
      </c>
      <c r="G4644">
        <v>0</v>
      </c>
      <c r="H4644">
        <v>0</v>
      </c>
      <c r="I4644" t="s">
        <v>75</v>
      </c>
      <c r="J4644">
        <v>568759</v>
      </c>
      <c r="K4644" t="s">
        <v>339</v>
      </c>
      <c r="L4644">
        <v>568759</v>
      </c>
      <c r="M4644" t="s">
        <v>339</v>
      </c>
      <c r="N4644">
        <v>568759</v>
      </c>
      <c r="O4644" t="s">
        <v>339</v>
      </c>
      <c r="P4644">
        <v>568759</v>
      </c>
      <c r="Q4644" t="s">
        <v>339</v>
      </c>
      <c r="R4644" s="13">
        <v>70488.701001315436</v>
      </c>
      <c r="S4644" s="13"/>
      <c r="T4644" s="13"/>
      <c r="U4644" s="13"/>
      <c r="V4644" s="13">
        <f t="shared" si="1230"/>
        <v>0</v>
      </c>
      <c r="W4644" s="13"/>
      <c r="X4644" s="13">
        <f t="shared" si="1231"/>
        <v>0</v>
      </c>
      <c r="Y4644" s="13"/>
      <c r="Z4644" s="13">
        <f t="shared" si="1232"/>
        <v>0</v>
      </c>
      <c r="AA4644" s="13"/>
      <c r="AB4644" s="13">
        <f t="shared" si="1233"/>
        <v>0</v>
      </c>
      <c r="AC4644" s="13"/>
      <c r="AD4644" s="13"/>
      <c r="AE4644" s="13"/>
      <c r="AF4644" s="13"/>
      <c r="AG4644" s="13"/>
      <c r="AH4644" s="13"/>
      <c r="AI4644" s="13"/>
      <c r="AJ4644" s="13"/>
      <c r="AK4644" s="13">
        <f t="shared" si="1234"/>
        <v>0</v>
      </c>
      <c r="AL4644" s="13"/>
      <c r="AM4644" s="13">
        <f t="shared" si="1235"/>
        <v>0</v>
      </c>
      <c r="AN4644" s="13"/>
      <c r="AO4644" s="13">
        <v>0</v>
      </c>
      <c r="AP4644" s="13">
        <f t="shared" si="1236"/>
        <v>0</v>
      </c>
      <c r="AQ4644" s="13"/>
      <c r="AR4644" s="13">
        <f t="shared" si="1237"/>
        <v>0</v>
      </c>
      <c r="AS4644" s="13"/>
      <c r="AT4644" s="13">
        <f t="shared" si="1238"/>
        <v>0</v>
      </c>
      <c r="AU4644" s="13"/>
      <c r="AV4644" s="13">
        <f t="shared" si="1239"/>
        <v>0</v>
      </c>
      <c r="AW4644" s="13"/>
      <c r="AX4644" s="13">
        <f t="shared" si="1240"/>
        <v>0</v>
      </c>
      <c r="AY4644" s="13"/>
      <c r="AZ4644" s="13">
        <f t="shared" si="1241"/>
        <v>0</v>
      </c>
      <c r="BA4644" s="13"/>
      <c r="BB4644" s="13">
        <f t="shared" si="1242"/>
        <v>0</v>
      </c>
      <c r="BC4644" s="13"/>
      <c r="BD4644" s="13">
        <f t="shared" si="1243"/>
        <v>0</v>
      </c>
      <c r="BE4644" s="13"/>
      <c r="BF4644" s="13">
        <f t="shared" si="1244"/>
        <v>0</v>
      </c>
      <c r="BG4644" s="13"/>
      <c r="BH4644" s="13">
        <f t="shared" si="1245"/>
        <v>70488.701001315436</v>
      </c>
      <c r="BI4644" s="13">
        <f t="shared" si="1246"/>
        <v>70500</v>
      </c>
      <c r="BJ4644" s="13">
        <v>70800</v>
      </c>
    </row>
    <row r="4645" spans="1:62" x14ac:dyDescent="0.25">
      <c r="A4645" t="s">
        <v>4300</v>
      </c>
      <c r="B4645" s="13">
        <v>512</v>
      </c>
      <c r="C4645">
        <v>537802</v>
      </c>
      <c r="D4645">
        <v>1</v>
      </c>
      <c r="E4645">
        <v>0</v>
      </c>
      <c r="F4645">
        <v>0</v>
      </c>
      <c r="G4645">
        <v>0</v>
      </c>
      <c r="H4645">
        <v>0</v>
      </c>
      <c r="I4645" t="s">
        <v>26</v>
      </c>
      <c r="J4645">
        <v>537489</v>
      </c>
      <c r="K4645" t="s">
        <v>315</v>
      </c>
      <c r="L4645">
        <v>537489</v>
      </c>
      <c r="M4645" t="s">
        <v>315</v>
      </c>
      <c r="N4645">
        <v>537489</v>
      </c>
      <c r="O4645" t="s">
        <v>315</v>
      </c>
      <c r="P4645">
        <v>537683</v>
      </c>
      <c r="Q4645" t="s">
        <v>316</v>
      </c>
      <c r="R4645" s="13">
        <v>119610.22588077404</v>
      </c>
      <c r="S4645" s="13"/>
      <c r="T4645" s="13"/>
      <c r="U4645" s="13"/>
      <c r="V4645" s="13">
        <f t="shared" si="1230"/>
        <v>0</v>
      </c>
      <c r="W4645" s="13"/>
      <c r="X4645" s="13">
        <f t="shared" si="1231"/>
        <v>0</v>
      </c>
      <c r="Y4645" s="13"/>
      <c r="Z4645" s="13">
        <f t="shared" si="1232"/>
        <v>0</v>
      </c>
      <c r="AA4645" s="13"/>
      <c r="AB4645" s="13">
        <f t="shared" si="1233"/>
        <v>0</v>
      </c>
      <c r="AC4645" s="13"/>
      <c r="AD4645" s="13"/>
      <c r="AE4645" s="13"/>
      <c r="AF4645" s="13"/>
      <c r="AG4645" s="13"/>
      <c r="AH4645" s="13"/>
      <c r="AI4645" s="13"/>
      <c r="AJ4645" s="13"/>
      <c r="AK4645" s="13">
        <f t="shared" si="1234"/>
        <v>0</v>
      </c>
      <c r="AL4645" s="13"/>
      <c r="AM4645" s="13">
        <f t="shared" si="1235"/>
        <v>0</v>
      </c>
      <c r="AN4645" s="13"/>
      <c r="AO4645" s="13">
        <v>0</v>
      </c>
      <c r="AP4645" s="13">
        <f t="shared" si="1236"/>
        <v>0</v>
      </c>
      <c r="AQ4645" s="13"/>
      <c r="AR4645" s="13">
        <f t="shared" si="1237"/>
        <v>0</v>
      </c>
      <c r="AS4645" s="13"/>
      <c r="AT4645" s="13">
        <f t="shared" si="1238"/>
        <v>0</v>
      </c>
      <c r="AU4645" s="13"/>
      <c r="AV4645" s="13">
        <f t="shared" si="1239"/>
        <v>0</v>
      </c>
      <c r="AW4645" s="13"/>
      <c r="AX4645" s="13">
        <f t="shared" si="1240"/>
        <v>0</v>
      </c>
      <c r="AY4645" s="13"/>
      <c r="AZ4645" s="13">
        <f t="shared" si="1241"/>
        <v>0</v>
      </c>
      <c r="BA4645" s="13"/>
      <c r="BB4645" s="13">
        <f t="shared" si="1242"/>
        <v>0</v>
      </c>
      <c r="BC4645" s="13"/>
      <c r="BD4645" s="13">
        <f t="shared" si="1243"/>
        <v>0</v>
      </c>
      <c r="BE4645" s="13"/>
      <c r="BF4645" s="13">
        <f t="shared" si="1244"/>
        <v>0</v>
      </c>
      <c r="BG4645" s="13"/>
      <c r="BH4645" s="13">
        <f t="shared" si="1245"/>
        <v>119610.22588077404</v>
      </c>
      <c r="BI4645" s="13">
        <f t="shared" si="1246"/>
        <v>119600</v>
      </c>
      <c r="BJ4645" s="13">
        <v>116600</v>
      </c>
    </row>
    <row r="4646" spans="1:62" x14ac:dyDescent="0.25">
      <c r="A4646" t="s">
        <v>4301</v>
      </c>
      <c r="B4646" s="13">
        <v>36</v>
      </c>
      <c r="C4646">
        <v>532231</v>
      </c>
      <c r="D4646">
        <v>1</v>
      </c>
      <c r="E4646">
        <v>0</v>
      </c>
      <c r="F4646">
        <v>0</v>
      </c>
      <c r="G4646">
        <v>0</v>
      </c>
      <c r="H4646">
        <v>0</v>
      </c>
      <c r="I4646" t="s">
        <v>26</v>
      </c>
      <c r="J4646">
        <v>530883</v>
      </c>
      <c r="K4646" t="s">
        <v>307</v>
      </c>
      <c r="L4646">
        <v>529621</v>
      </c>
      <c r="M4646" t="s">
        <v>390</v>
      </c>
      <c r="N4646">
        <v>530883</v>
      </c>
      <c r="O4646" t="s">
        <v>307</v>
      </c>
      <c r="P4646">
        <v>530883</v>
      </c>
      <c r="Q4646" t="s">
        <v>307</v>
      </c>
      <c r="R4646" s="13">
        <v>70488.701001315436</v>
      </c>
      <c r="S4646" s="13"/>
      <c r="T4646" s="13"/>
      <c r="U4646" s="13"/>
      <c r="V4646" s="13">
        <f t="shared" si="1230"/>
        <v>0</v>
      </c>
      <c r="W4646" s="13"/>
      <c r="X4646" s="13">
        <f t="shared" si="1231"/>
        <v>0</v>
      </c>
      <c r="Y4646" s="13"/>
      <c r="Z4646" s="13">
        <f t="shared" si="1232"/>
        <v>0</v>
      </c>
      <c r="AA4646" s="13"/>
      <c r="AB4646" s="13">
        <f t="shared" si="1233"/>
        <v>0</v>
      </c>
      <c r="AC4646" s="13"/>
      <c r="AD4646" s="13"/>
      <c r="AE4646" s="13"/>
      <c r="AF4646" s="13"/>
      <c r="AG4646" s="13"/>
      <c r="AH4646" s="13"/>
      <c r="AI4646" s="13"/>
      <c r="AJ4646" s="13"/>
      <c r="AK4646" s="13">
        <f t="shared" si="1234"/>
        <v>0</v>
      </c>
      <c r="AL4646" s="13"/>
      <c r="AM4646" s="13">
        <f t="shared" si="1235"/>
        <v>0</v>
      </c>
      <c r="AN4646" s="13"/>
      <c r="AO4646" s="13">
        <v>0</v>
      </c>
      <c r="AP4646" s="13">
        <f t="shared" si="1236"/>
        <v>0</v>
      </c>
      <c r="AQ4646" s="13"/>
      <c r="AR4646" s="13">
        <f t="shared" si="1237"/>
        <v>0</v>
      </c>
      <c r="AS4646" s="13"/>
      <c r="AT4646" s="13">
        <f t="shared" si="1238"/>
        <v>0</v>
      </c>
      <c r="AU4646" s="13"/>
      <c r="AV4646" s="13">
        <f t="shared" si="1239"/>
        <v>0</v>
      </c>
      <c r="AW4646" s="13"/>
      <c r="AX4646" s="13">
        <f t="shared" si="1240"/>
        <v>0</v>
      </c>
      <c r="AY4646" s="13"/>
      <c r="AZ4646" s="13">
        <f t="shared" si="1241"/>
        <v>0</v>
      </c>
      <c r="BA4646" s="13"/>
      <c r="BB4646" s="13">
        <f t="shared" si="1242"/>
        <v>0</v>
      </c>
      <c r="BC4646" s="13"/>
      <c r="BD4646" s="13">
        <f t="shared" si="1243"/>
        <v>0</v>
      </c>
      <c r="BE4646" s="13"/>
      <c r="BF4646" s="13">
        <f t="shared" si="1244"/>
        <v>0</v>
      </c>
      <c r="BG4646" s="13"/>
      <c r="BH4646" s="13">
        <f t="shared" si="1245"/>
        <v>70488.701001315436</v>
      </c>
      <c r="BI4646" s="13">
        <f t="shared" si="1246"/>
        <v>70500</v>
      </c>
      <c r="BJ4646" s="13">
        <v>70800</v>
      </c>
    </row>
    <row r="4647" spans="1:62" x14ac:dyDescent="0.25">
      <c r="A4647" t="s">
        <v>4302</v>
      </c>
      <c r="B4647" s="13">
        <v>704</v>
      </c>
      <c r="C4647">
        <v>538779</v>
      </c>
      <c r="D4647">
        <v>1</v>
      </c>
      <c r="E4647">
        <v>0</v>
      </c>
      <c r="F4647">
        <v>0</v>
      </c>
      <c r="G4647">
        <v>0</v>
      </c>
      <c r="H4647">
        <v>0</v>
      </c>
      <c r="I4647" t="s">
        <v>26</v>
      </c>
      <c r="J4647">
        <v>538094</v>
      </c>
      <c r="K4647" t="s">
        <v>173</v>
      </c>
      <c r="L4647">
        <v>538094</v>
      </c>
      <c r="M4647" t="s">
        <v>173</v>
      </c>
      <c r="N4647">
        <v>538094</v>
      </c>
      <c r="O4647" t="s">
        <v>173</v>
      </c>
      <c r="P4647">
        <v>538094</v>
      </c>
      <c r="Q4647" t="s">
        <v>173</v>
      </c>
      <c r="R4647" s="13">
        <v>163772.27116897231</v>
      </c>
      <c r="S4647" s="13"/>
      <c r="T4647" s="13"/>
      <c r="U4647" s="13"/>
      <c r="V4647" s="13">
        <f t="shared" si="1230"/>
        <v>0</v>
      </c>
      <c r="W4647" s="13"/>
      <c r="X4647" s="13">
        <f t="shared" si="1231"/>
        <v>0</v>
      </c>
      <c r="Y4647" s="13"/>
      <c r="Z4647" s="13">
        <f t="shared" si="1232"/>
        <v>0</v>
      </c>
      <c r="AA4647" s="13"/>
      <c r="AB4647" s="13">
        <f t="shared" si="1233"/>
        <v>0</v>
      </c>
      <c r="AC4647" s="13"/>
      <c r="AD4647" s="13"/>
      <c r="AE4647" s="13"/>
      <c r="AF4647" s="13"/>
      <c r="AG4647" s="13"/>
      <c r="AH4647" s="13"/>
      <c r="AI4647" s="13"/>
      <c r="AJ4647" s="13"/>
      <c r="AK4647" s="13">
        <f t="shared" si="1234"/>
        <v>0</v>
      </c>
      <c r="AL4647" s="13"/>
      <c r="AM4647" s="13">
        <f t="shared" si="1235"/>
        <v>0</v>
      </c>
      <c r="AN4647" s="13"/>
      <c r="AO4647" s="13">
        <v>1</v>
      </c>
      <c r="AP4647" s="13">
        <f t="shared" si="1236"/>
        <v>30500</v>
      </c>
      <c r="AQ4647" s="13"/>
      <c r="AR4647" s="13">
        <f t="shared" si="1237"/>
        <v>0</v>
      </c>
      <c r="AS4647" s="13"/>
      <c r="AT4647" s="13">
        <f t="shared" si="1238"/>
        <v>0</v>
      </c>
      <c r="AU4647" s="13"/>
      <c r="AV4647" s="13">
        <f t="shared" si="1239"/>
        <v>0</v>
      </c>
      <c r="AW4647" s="13"/>
      <c r="AX4647" s="13">
        <f t="shared" si="1240"/>
        <v>0</v>
      </c>
      <c r="AY4647" s="13"/>
      <c r="AZ4647" s="13">
        <f t="shared" si="1241"/>
        <v>0</v>
      </c>
      <c r="BA4647" s="13"/>
      <c r="BB4647" s="13">
        <f t="shared" si="1242"/>
        <v>0</v>
      </c>
      <c r="BC4647" s="13"/>
      <c r="BD4647" s="13">
        <f t="shared" si="1243"/>
        <v>0</v>
      </c>
      <c r="BE4647" s="13"/>
      <c r="BF4647" s="13">
        <f t="shared" si="1244"/>
        <v>0</v>
      </c>
      <c r="BG4647" s="13"/>
      <c r="BH4647" s="13">
        <f t="shared" si="1245"/>
        <v>194272.27116897231</v>
      </c>
      <c r="BI4647" s="13">
        <f t="shared" si="1246"/>
        <v>194300</v>
      </c>
      <c r="BJ4647" s="13">
        <v>194000</v>
      </c>
    </row>
    <row r="4648" spans="1:62" x14ac:dyDescent="0.25">
      <c r="A4648" t="s">
        <v>4303</v>
      </c>
      <c r="B4648" s="13">
        <v>136</v>
      </c>
      <c r="C4648">
        <v>546275</v>
      </c>
      <c r="D4648">
        <v>1</v>
      </c>
      <c r="E4648">
        <v>0</v>
      </c>
      <c r="F4648">
        <v>0</v>
      </c>
      <c r="G4648">
        <v>0</v>
      </c>
      <c r="H4648">
        <v>0</v>
      </c>
      <c r="I4648" t="s">
        <v>51</v>
      </c>
      <c r="J4648">
        <v>561860</v>
      </c>
      <c r="K4648" t="s">
        <v>1020</v>
      </c>
      <c r="L4648">
        <v>561860</v>
      </c>
      <c r="M4648" t="s">
        <v>1020</v>
      </c>
      <c r="N4648">
        <v>561860</v>
      </c>
      <c r="O4648" t="s">
        <v>1020</v>
      </c>
      <c r="P4648">
        <v>561860</v>
      </c>
      <c r="Q4648" t="s">
        <v>1020</v>
      </c>
      <c r="R4648" s="13">
        <v>70488.701001315436</v>
      </c>
      <c r="S4648" s="13"/>
      <c r="T4648" s="13"/>
      <c r="U4648" s="13"/>
      <c r="V4648" s="13">
        <f t="shared" si="1230"/>
        <v>0</v>
      </c>
      <c r="W4648" s="13"/>
      <c r="X4648" s="13">
        <f t="shared" si="1231"/>
        <v>0</v>
      </c>
      <c r="Y4648" s="13"/>
      <c r="Z4648" s="13">
        <f t="shared" si="1232"/>
        <v>0</v>
      </c>
      <c r="AA4648" s="13"/>
      <c r="AB4648" s="13">
        <f t="shared" si="1233"/>
        <v>0</v>
      </c>
      <c r="AC4648" s="13"/>
      <c r="AD4648" s="13"/>
      <c r="AE4648" s="13"/>
      <c r="AF4648" s="13"/>
      <c r="AG4648" s="13"/>
      <c r="AH4648" s="13"/>
      <c r="AI4648" s="13"/>
      <c r="AJ4648" s="13"/>
      <c r="AK4648" s="13">
        <f t="shared" si="1234"/>
        <v>0</v>
      </c>
      <c r="AL4648" s="13"/>
      <c r="AM4648" s="13">
        <f t="shared" si="1235"/>
        <v>0</v>
      </c>
      <c r="AN4648" s="13"/>
      <c r="AO4648" s="13">
        <v>0</v>
      </c>
      <c r="AP4648" s="13">
        <f t="shared" si="1236"/>
        <v>0</v>
      </c>
      <c r="AQ4648" s="13"/>
      <c r="AR4648" s="13">
        <f t="shared" si="1237"/>
        <v>0</v>
      </c>
      <c r="AS4648" s="13"/>
      <c r="AT4648" s="13">
        <f t="shared" si="1238"/>
        <v>0</v>
      </c>
      <c r="AU4648" s="13"/>
      <c r="AV4648" s="13">
        <f t="shared" si="1239"/>
        <v>0</v>
      </c>
      <c r="AW4648" s="13"/>
      <c r="AX4648" s="13">
        <f t="shared" si="1240"/>
        <v>0</v>
      </c>
      <c r="AY4648" s="13"/>
      <c r="AZ4648" s="13">
        <f t="shared" si="1241"/>
        <v>0</v>
      </c>
      <c r="BA4648" s="13"/>
      <c r="BB4648" s="13">
        <f t="shared" si="1242"/>
        <v>0</v>
      </c>
      <c r="BC4648" s="13"/>
      <c r="BD4648" s="13">
        <f t="shared" si="1243"/>
        <v>0</v>
      </c>
      <c r="BE4648" s="13"/>
      <c r="BF4648" s="13">
        <f t="shared" si="1244"/>
        <v>0</v>
      </c>
      <c r="BG4648" s="13"/>
      <c r="BH4648" s="13">
        <f t="shared" si="1245"/>
        <v>70488.701001315436</v>
      </c>
      <c r="BI4648" s="13">
        <f t="shared" si="1246"/>
        <v>70500</v>
      </c>
      <c r="BJ4648" s="13">
        <v>70800</v>
      </c>
    </row>
    <row r="4649" spans="1:62" x14ac:dyDescent="0.25">
      <c r="A4649" t="s">
        <v>4304</v>
      </c>
      <c r="B4649" s="13">
        <v>494</v>
      </c>
      <c r="C4649">
        <v>594784</v>
      </c>
      <c r="D4649">
        <v>1</v>
      </c>
      <c r="E4649">
        <v>0</v>
      </c>
      <c r="F4649">
        <v>0</v>
      </c>
      <c r="G4649">
        <v>0</v>
      </c>
      <c r="H4649">
        <v>0</v>
      </c>
      <c r="I4649" t="s">
        <v>30</v>
      </c>
      <c r="J4649">
        <v>594199</v>
      </c>
      <c r="K4649" t="s">
        <v>1593</v>
      </c>
      <c r="L4649">
        <v>594199</v>
      </c>
      <c r="M4649" t="s">
        <v>1593</v>
      </c>
      <c r="N4649">
        <v>593711</v>
      </c>
      <c r="O4649" t="s">
        <v>149</v>
      </c>
      <c r="P4649">
        <v>593711</v>
      </c>
      <c r="Q4649" t="s">
        <v>149</v>
      </c>
      <c r="R4649" s="13">
        <v>115455.29039915172</v>
      </c>
      <c r="S4649" s="13"/>
      <c r="T4649" s="13"/>
      <c r="U4649" s="13"/>
      <c r="V4649" s="13">
        <f t="shared" si="1230"/>
        <v>0</v>
      </c>
      <c r="W4649" s="13"/>
      <c r="X4649" s="13">
        <f t="shared" si="1231"/>
        <v>0</v>
      </c>
      <c r="Y4649" s="13"/>
      <c r="Z4649" s="13">
        <f t="shared" si="1232"/>
        <v>0</v>
      </c>
      <c r="AA4649" s="13"/>
      <c r="AB4649" s="13">
        <f t="shared" si="1233"/>
        <v>0</v>
      </c>
      <c r="AC4649" s="13"/>
      <c r="AD4649" s="13"/>
      <c r="AE4649" s="13"/>
      <c r="AF4649" s="13"/>
      <c r="AG4649" s="13"/>
      <c r="AH4649" s="13"/>
      <c r="AI4649" s="13"/>
      <c r="AJ4649" s="13"/>
      <c r="AK4649" s="13">
        <f t="shared" si="1234"/>
        <v>0</v>
      </c>
      <c r="AL4649" s="13"/>
      <c r="AM4649" s="13">
        <f t="shared" si="1235"/>
        <v>0</v>
      </c>
      <c r="AN4649" s="13"/>
      <c r="AO4649" s="13">
        <v>0</v>
      </c>
      <c r="AP4649" s="13">
        <f t="shared" si="1236"/>
        <v>0</v>
      </c>
      <c r="AQ4649" s="13"/>
      <c r="AR4649" s="13">
        <f t="shared" si="1237"/>
        <v>0</v>
      </c>
      <c r="AS4649" s="13"/>
      <c r="AT4649" s="13">
        <f t="shared" si="1238"/>
        <v>0</v>
      </c>
      <c r="AU4649" s="13"/>
      <c r="AV4649" s="13">
        <f t="shared" si="1239"/>
        <v>0</v>
      </c>
      <c r="AW4649" s="13"/>
      <c r="AX4649" s="13">
        <f t="shared" si="1240"/>
        <v>0</v>
      </c>
      <c r="AY4649" s="13"/>
      <c r="AZ4649" s="13">
        <f t="shared" si="1241"/>
        <v>0</v>
      </c>
      <c r="BA4649" s="13"/>
      <c r="BB4649" s="13">
        <f t="shared" si="1242"/>
        <v>0</v>
      </c>
      <c r="BC4649" s="13"/>
      <c r="BD4649" s="13">
        <f t="shared" si="1243"/>
        <v>0</v>
      </c>
      <c r="BE4649" s="13"/>
      <c r="BF4649" s="13">
        <f t="shared" si="1244"/>
        <v>0</v>
      </c>
      <c r="BG4649" s="13"/>
      <c r="BH4649" s="13">
        <f t="shared" si="1245"/>
        <v>115455.29039915172</v>
      </c>
      <c r="BI4649" s="13">
        <f t="shared" si="1246"/>
        <v>115500</v>
      </c>
      <c r="BJ4649" s="13">
        <v>116300</v>
      </c>
    </row>
    <row r="4650" spans="1:62" x14ac:dyDescent="0.25">
      <c r="A4650" s="4" t="s">
        <v>816</v>
      </c>
      <c r="B4650" s="13">
        <v>2959</v>
      </c>
      <c r="C4650">
        <v>585777</v>
      </c>
      <c r="D4650">
        <v>1</v>
      </c>
      <c r="E4650">
        <v>1</v>
      </c>
      <c r="F4650">
        <v>1</v>
      </c>
      <c r="G4650">
        <v>0</v>
      </c>
      <c r="H4650">
        <v>0</v>
      </c>
      <c r="I4650" t="s">
        <v>90</v>
      </c>
      <c r="J4650">
        <v>585777</v>
      </c>
      <c r="K4650" t="s">
        <v>816</v>
      </c>
      <c r="L4650">
        <v>585777</v>
      </c>
      <c r="M4650" t="s">
        <v>816</v>
      </c>
      <c r="N4650">
        <v>585939</v>
      </c>
      <c r="O4650" t="s">
        <v>723</v>
      </c>
      <c r="P4650">
        <v>585939</v>
      </c>
      <c r="Q4650" t="s">
        <v>723</v>
      </c>
      <c r="R4650" s="13">
        <v>668300.10757947783</v>
      </c>
      <c r="S4650" s="13">
        <v>5465</v>
      </c>
      <c r="T4650" s="13">
        <v>291489.73571310774</v>
      </c>
      <c r="U4650" s="13"/>
      <c r="V4650" s="13">
        <f t="shared" si="1230"/>
        <v>0</v>
      </c>
      <c r="W4650" s="13">
        <v>14</v>
      </c>
      <c r="X4650" s="13">
        <f t="shared" si="1231"/>
        <v>41496</v>
      </c>
      <c r="Y4650" s="13">
        <v>16</v>
      </c>
      <c r="Z4650" s="13">
        <f t="shared" si="1232"/>
        <v>15808</v>
      </c>
      <c r="AA4650" s="13">
        <v>11</v>
      </c>
      <c r="AB4650" s="13">
        <f t="shared" si="1233"/>
        <v>2717</v>
      </c>
      <c r="AC4650" s="13">
        <v>9402</v>
      </c>
      <c r="AD4650" s="13">
        <v>1970783.8444664306</v>
      </c>
      <c r="AE4650" s="13"/>
      <c r="AF4650" s="13"/>
      <c r="AG4650" s="13"/>
      <c r="AH4650" s="13"/>
      <c r="AI4650" s="13"/>
      <c r="AJ4650" s="13"/>
      <c r="AK4650" s="13">
        <f t="shared" si="1234"/>
        <v>0</v>
      </c>
      <c r="AL4650" s="13"/>
      <c r="AM4650" s="13">
        <f t="shared" si="1235"/>
        <v>0</v>
      </c>
      <c r="AN4650" s="13"/>
      <c r="AO4650" s="13">
        <v>0</v>
      </c>
      <c r="AP4650" s="13">
        <f t="shared" si="1236"/>
        <v>0</v>
      </c>
      <c r="AQ4650" s="13"/>
      <c r="AR4650" s="13">
        <f t="shared" si="1237"/>
        <v>0</v>
      </c>
      <c r="AS4650" s="13"/>
      <c r="AT4650" s="13">
        <f t="shared" si="1238"/>
        <v>0</v>
      </c>
      <c r="AU4650" s="13"/>
      <c r="AV4650" s="13">
        <f t="shared" si="1239"/>
        <v>0</v>
      </c>
      <c r="AW4650" s="13"/>
      <c r="AX4650" s="13">
        <f t="shared" si="1240"/>
        <v>0</v>
      </c>
      <c r="AY4650" s="13"/>
      <c r="AZ4650" s="13">
        <f t="shared" si="1241"/>
        <v>0</v>
      </c>
      <c r="BA4650" s="13"/>
      <c r="BB4650" s="13">
        <f t="shared" si="1242"/>
        <v>0</v>
      </c>
      <c r="BC4650" s="13"/>
      <c r="BD4650" s="13">
        <f t="shared" si="1243"/>
        <v>0</v>
      </c>
      <c r="BE4650" s="13"/>
      <c r="BF4650" s="13">
        <f t="shared" si="1244"/>
        <v>0</v>
      </c>
      <c r="BG4650" s="13"/>
      <c r="BH4650" s="13">
        <f t="shared" si="1245"/>
        <v>2990594.6877590162</v>
      </c>
      <c r="BI4650" s="13">
        <f t="shared" si="1246"/>
        <v>2990600</v>
      </c>
      <c r="BJ4650" s="13">
        <v>2993900</v>
      </c>
    </row>
    <row r="4651" spans="1:62" x14ac:dyDescent="0.25">
      <c r="A4651" t="s">
        <v>4305</v>
      </c>
      <c r="B4651" s="13">
        <v>643</v>
      </c>
      <c r="C4651">
        <v>538787</v>
      </c>
      <c r="D4651">
        <v>1</v>
      </c>
      <c r="E4651">
        <v>0</v>
      </c>
      <c r="F4651">
        <v>0</v>
      </c>
      <c r="G4651">
        <v>0</v>
      </c>
      <c r="H4651">
        <v>0</v>
      </c>
      <c r="I4651" t="s">
        <v>26</v>
      </c>
      <c r="J4651">
        <v>538728</v>
      </c>
      <c r="K4651" t="s">
        <v>93</v>
      </c>
      <c r="L4651">
        <v>538728</v>
      </c>
      <c r="M4651" t="s">
        <v>93</v>
      </c>
      <c r="N4651">
        <v>538728</v>
      </c>
      <c r="O4651" t="s">
        <v>93</v>
      </c>
      <c r="P4651">
        <v>538728</v>
      </c>
      <c r="Q4651" t="s">
        <v>93</v>
      </c>
      <c r="R4651" s="13">
        <v>149771.39801084131</v>
      </c>
      <c r="S4651" s="13"/>
      <c r="T4651" s="13"/>
      <c r="U4651" s="13"/>
      <c r="V4651" s="13">
        <f t="shared" si="1230"/>
        <v>0</v>
      </c>
      <c r="W4651" s="13"/>
      <c r="X4651" s="13">
        <f t="shared" si="1231"/>
        <v>0</v>
      </c>
      <c r="Y4651" s="13"/>
      <c r="Z4651" s="13">
        <f t="shared" si="1232"/>
        <v>0</v>
      </c>
      <c r="AA4651" s="13"/>
      <c r="AB4651" s="13">
        <f t="shared" si="1233"/>
        <v>0</v>
      </c>
      <c r="AC4651" s="13"/>
      <c r="AD4651" s="13"/>
      <c r="AE4651" s="13"/>
      <c r="AF4651" s="13"/>
      <c r="AG4651" s="13"/>
      <c r="AH4651" s="13"/>
      <c r="AI4651" s="13"/>
      <c r="AJ4651" s="13"/>
      <c r="AK4651" s="13">
        <f t="shared" si="1234"/>
        <v>0</v>
      </c>
      <c r="AL4651" s="13"/>
      <c r="AM4651" s="13">
        <f t="shared" si="1235"/>
        <v>0</v>
      </c>
      <c r="AN4651" s="13"/>
      <c r="AO4651" s="13">
        <v>0</v>
      </c>
      <c r="AP4651" s="13">
        <f t="shared" si="1236"/>
        <v>0</v>
      </c>
      <c r="AQ4651" s="13"/>
      <c r="AR4651" s="13">
        <f t="shared" si="1237"/>
        <v>0</v>
      </c>
      <c r="AS4651" s="13"/>
      <c r="AT4651" s="13">
        <f t="shared" si="1238"/>
        <v>0</v>
      </c>
      <c r="AU4651" s="13"/>
      <c r="AV4651" s="13">
        <f t="shared" si="1239"/>
        <v>0</v>
      </c>
      <c r="AW4651" s="13"/>
      <c r="AX4651" s="13">
        <f t="shared" si="1240"/>
        <v>0</v>
      </c>
      <c r="AY4651" s="13"/>
      <c r="AZ4651" s="13">
        <f t="shared" si="1241"/>
        <v>0</v>
      </c>
      <c r="BA4651" s="13"/>
      <c r="BB4651" s="13">
        <f t="shared" si="1242"/>
        <v>0</v>
      </c>
      <c r="BC4651" s="13"/>
      <c r="BD4651" s="13">
        <f t="shared" si="1243"/>
        <v>0</v>
      </c>
      <c r="BE4651" s="13"/>
      <c r="BF4651" s="13">
        <f t="shared" si="1244"/>
        <v>0</v>
      </c>
      <c r="BG4651" s="13"/>
      <c r="BH4651" s="13">
        <f t="shared" si="1245"/>
        <v>149771.39801084131</v>
      </c>
      <c r="BI4651" s="13">
        <f t="shared" si="1246"/>
        <v>149800</v>
      </c>
      <c r="BJ4651" s="13">
        <v>137200</v>
      </c>
    </row>
    <row r="4652" spans="1:62" x14ac:dyDescent="0.25">
      <c r="A4652" t="s">
        <v>4306</v>
      </c>
      <c r="B4652" s="13">
        <v>157</v>
      </c>
      <c r="C4652">
        <v>573604</v>
      </c>
      <c r="D4652">
        <v>1</v>
      </c>
      <c r="E4652">
        <v>0</v>
      </c>
      <c r="F4652">
        <v>0</v>
      </c>
      <c r="G4652">
        <v>0</v>
      </c>
      <c r="H4652">
        <v>0</v>
      </c>
      <c r="I4652" t="s">
        <v>75</v>
      </c>
      <c r="J4652">
        <v>569569</v>
      </c>
      <c r="K4652" t="s">
        <v>125</v>
      </c>
      <c r="L4652">
        <v>569569</v>
      </c>
      <c r="M4652" t="s">
        <v>125</v>
      </c>
      <c r="N4652">
        <v>569569</v>
      </c>
      <c r="O4652" t="s">
        <v>125</v>
      </c>
      <c r="P4652">
        <v>569569</v>
      </c>
      <c r="Q4652" t="s">
        <v>125</v>
      </c>
      <c r="R4652" s="13">
        <v>70488.701001315436</v>
      </c>
      <c r="S4652" s="13"/>
      <c r="T4652" s="13"/>
      <c r="U4652" s="13"/>
      <c r="V4652" s="13">
        <f t="shared" si="1230"/>
        <v>0</v>
      </c>
      <c r="W4652" s="13"/>
      <c r="X4652" s="13">
        <f t="shared" si="1231"/>
        <v>0</v>
      </c>
      <c r="Y4652" s="13"/>
      <c r="Z4652" s="13">
        <f t="shared" si="1232"/>
        <v>0</v>
      </c>
      <c r="AA4652" s="13"/>
      <c r="AB4652" s="13">
        <f t="shared" si="1233"/>
        <v>0</v>
      </c>
      <c r="AC4652" s="13"/>
      <c r="AD4652" s="13"/>
      <c r="AE4652" s="13"/>
      <c r="AF4652" s="13"/>
      <c r="AG4652" s="13"/>
      <c r="AH4652" s="13"/>
      <c r="AI4652" s="13"/>
      <c r="AJ4652" s="13"/>
      <c r="AK4652" s="13">
        <f t="shared" si="1234"/>
        <v>0</v>
      </c>
      <c r="AL4652" s="13"/>
      <c r="AM4652" s="13">
        <f t="shared" si="1235"/>
        <v>0</v>
      </c>
      <c r="AN4652" s="13"/>
      <c r="AO4652" s="13">
        <v>0</v>
      </c>
      <c r="AP4652" s="13">
        <f t="shared" si="1236"/>
        <v>0</v>
      </c>
      <c r="AQ4652" s="13"/>
      <c r="AR4652" s="13">
        <f t="shared" si="1237"/>
        <v>0</v>
      </c>
      <c r="AS4652" s="13"/>
      <c r="AT4652" s="13">
        <f t="shared" si="1238"/>
        <v>0</v>
      </c>
      <c r="AU4652" s="13"/>
      <c r="AV4652" s="13">
        <f t="shared" si="1239"/>
        <v>0</v>
      </c>
      <c r="AW4652" s="13"/>
      <c r="AX4652" s="13">
        <f t="shared" si="1240"/>
        <v>0</v>
      </c>
      <c r="AY4652" s="13"/>
      <c r="AZ4652" s="13">
        <f t="shared" si="1241"/>
        <v>0</v>
      </c>
      <c r="BA4652" s="13"/>
      <c r="BB4652" s="13">
        <f t="shared" si="1242"/>
        <v>0</v>
      </c>
      <c r="BC4652" s="13"/>
      <c r="BD4652" s="13">
        <f t="shared" si="1243"/>
        <v>0</v>
      </c>
      <c r="BE4652" s="13"/>
      <c r="BF4652" s="13">
        <f t="shared" si="1244"/>
        <v>0</v>
      </c>
      <c r="BG4652" s="13"/>
      <c r="BH4652" s="13">
        <f t="shared" si="1245"/>
        <v>70488.701001315436</v>
      </c>
      <c r="BI4652" s="13">
        <f t="shared" si="1246"/>
        <v>70500</v>
      </c>
      <c r="BJ4652" s="13">
        <v>70800</v>
      </c>
    </row>
    <row r="4653" spans="1:62" x14ac:dyDescent="0.25">
      <c r="A4653" t="s">
        <v>4307</v>
      </c>
      <c r="B4653" s="13">
        <v>818</v>
      </c>
      <c r="C4653">
        <v>510297</v>
      </c>
      <c r="D4653">
        <v>1</v>
      </c>
      <c r="E4653">
        <v>0</v>
      </c>
      <c r="F4653">
        <v>0</v>
      </c>
      <c r="G4653">
        <v>0</v>
      </c>
      <c r="H4653">
        <v>0</v>
      </c>
      <c r="I4653" t="s">
        <v>38</v>
      </c>
      <c r="J4653">
        <v>505927</v>
      </c>
      <c r="K4653" t="s">
        <v>236</v>
      </c>
      <c r="L4653">
        <v>505927</v>
      </c>
      <c r="M4653" t="s">
        <v>236</v>
      </c>
      <c r="N4653">
        <v>505927</v>
      </c>
      <c r="O4653" t="s">
        <v>236</v>
      </c>
      <c r="P4653">
        <v>505927</v>
      </c>
      <c r="Q4653" t="s">
        <v>236</v>
      </c>
      <c r="R4653" s="13">
        <v>189869.38854180125</v>
      </c>
      <c r="S4653" s="13"/>
      <c r="T4653" s="13"/>
      <c r="U4653" s="13"/>
      <c r="V4653" s="13">
        <f t="shared" si="1230"/>
        <v>0</v>
      </c>
      <c r="W4653" s="13"/>
      <c r="X4653" s="13">
        <f t="shared" si="1231"/>
        <v>0</v>
      </c>
      <c r="Y4653" s="13"/>
      <c r="Z4653" s="13">
        <f t="shared" si="1232"/>
        <v>0</v>
      </c>
      <c r="AA4653" s="13"/>
      <c r="AB4653" s="13">
        <f t="shared" si="1233"/>
        <v>0</v>
      </c>
      <c r="AC4653" s="13"/>
      <c r="AD4653" s="13"/>
      <c r="AE4653" s="13"/>
      <c r="AF4653" s="13"/>
      <c r="AG4653" s="13"/>
      <c r="AH4653" s="13"/>
      <c r="AI4653" s="13"/>
      <c r="AJ4653" s="13"/>
      <c r="AK4653" s="13">
        <f t="shared" si="1234"/>
        <v>0</v>
      </c>
      <c r="AL4653" s="13"/>
      <c r="AM4653" s="13">
        <f t="shared" si="1235"/>
        <v>0</v>
      </c>
      <c r="AN4653" s="13"/>
      <c r="AO4653" s="13">
        <v>0</v>
      </c>
      <c r="AP4653" s="13">
        <f t="shared" si="1236"/>
        <v>0</v>
      </c>
      <c r="AQ4653" s="13"/>
      <c r="AR4653" s="13">
        <f t="shared" si="1237"/>
        <v>0</v>
      </c>
      <c r="AS4653" s="13"/>
      <c r="AT4653" s="13">
        <f t="shared" si="1238"/>
        <v>0</v>
      </c>
      <c r="AU4653" s="13"/>
      <c r="AV4653" s="13">
        <f t="shared" si="1239"/>
        <v>0</v>
      </c>
      <c r="AW4653" s="13"/>
      <c r="AX4653" s="13">
        <f t="shared" si="1240"/>
        <v>0</v>
      </c>
      <c r="AY4653" s="13"/>
      <c r="AZ4653" s="13">
        <f t="shared" si="1241"/>
        <v>0</v>
      </c>
      <c r="BA4653" s="13"/>
      <c r="BB4653" s="13">
        <f t="shared" si="1242"/>
        <v>0</v>
      </c>
      <c r="BC4653" s="13"/>
      <c r="BD4653" s="13">
        <f t="shared" si="1243"/>
        <v>0</v>
      </c>
      <c r="BE4653" s="13"/>
      <c r="BF4653" s="13">
        <f t="shared" si="1244"/>
        <v>0</v>
      </c>
      <c r="BG4653" s="13"/>
      <c r="BH4653" s="13">
        <f t="shared" si="1245"/>
        <v>189869.38854180125</v>
      </c>
      <c r="BI4653" s="13">
        <f t="shared" si="1246"/>
        <v>189900</v>
      </c>
      <c r="BJ4653" s="13">
        <v>190300</v>
      </c>
    </row>
    <row r="4654" spans="1:62" x14ac:dyDescent="0.25">
      <c r="A4654" s="3" t="s">
        <v>1991</v>
      </c>
      <c r="B4654" s="13">
        <v>1950</v>
      </c>
      <c r="C4654">
        <v>532835</v>
      </c>
      <c r="D4654">
        <v>1</v>
      </c>
      <c r="E4654">
        <v>1</v>
      </c>
      <c r="F4654">
        <v>0</v>
      </c>
      <c r="G4654">
        <v>0</v>
      </c>
      <c r="H4654">
        <v>0</v>
      </c>
      <c r="I4654" t="s">
        <v>26</v>
      </c>
      <c r="J4654">
        <v>532835</v>
      </c>
      <c r="K4654" t="s">
        <v>1991</v>
      </c>
      <c r="L4654">
        <v>532819</v>
      </c>
      <c r="M4654" t="s">
        <v>319</v>
      </c>
      <c r="N4654">
        <v>532819</v>
      </c>
      <c r="O4654" t="s">
        <v>319</v>
      </c>
      <c r="P4654">
        <v>532819</v>
      </c>
      <c r="Q4654" t="s">
        <v>319</v>
      </c>
      <c r="R4654" s="13">
        <v>445179.70783378743</v>
      </c>
      <c r="S4654" s="13">
        <v>3316</v>
      </c>
      <c r="T4654" s="13">
        <v>177184.15057714688</v>
      </c>
      <c r="U4654" s="13">
        <v>1</v>
      </c>
      <c r="V4654" s="13">
        <f t="shared" si="1230"/>
        <v>741</v>
      </c>
      <c r="W4654" s="13">
        <v>13</v>
      </c>
      <c r="X4654" s="13">
        <f t="shared" si="1231"/>
        <v>38532</v>
      </c>
      <c r="Y4654" s="13">
        <v>48</v>
      </c>
      <c r="Z4654" s="13">
        <f t="shared" si="1232"/>
        <v>47424</v>
      </c>
      <c r="AA4654" s="13">
        <v>7</v>
      </c>
      <c r="AB4654" s="13">
        <f t="shared" si="1233"/>
        <v>1729</v>
      </c>
      <c r="AC4654" s="13"/>
      <c r="AD4654" s="13"/>
      <c r="AE4654" s="13"/>
      <c r="AF4654" s="13"/>
      <c r="AG4654" s="13"/>
      <c r="AH4654" s="13"/>
      <c r="AI4654" s="13"/>
      <c r="AJ4654" s="13"/>
      <c r="AK4654" s="13">
        <f t="shared" si="1234"/>
        <v>0</v>
      </c>
      <c r="AL4654" s="13"/>
      <c r="AM4654" s="13">
        <f t="shared" si="1235"/>
        <v>0</v>
      </c>
      <c r="AN4654" s="13"/>
      <c r="AO4654" s="13">
        <v>61</v>
      </c>
      <c r="AP4654" s="13">
        <f t="shared" si="1236"/>
        <v>1860500</v>
      </c>
      <c r="AQ4654" s="13"/>
      <c r="AR4654" s="13">
        <f t="shared" si="1237"/>
        <v>0</v>
      </c>
      <c r="AS4654" s="13"/>
      <c r="AT4654" s="13">
        <f t="shared" si="1238"/>
        <v>0</v>
      </c>
      <c r="AU4654" s="13"/>
      <c r="AV4654" s="13">
        <f t="shared" si="1239"/>
        <v>0</v>
      </c>
      <c r="AW4654" s="13"/>
      <c r="AX4654" s="13">
        <f t="shared" si="1240"/>
        <v>0</v>
      </c>
      <c r="AY4654" s="13"/>
      <c r="AZ4654" s="13">
        <f t="shared" si="1241"/>
        <v>0</v>
      </c>
      <c r="BA4654" s="13"/>
      <c r="BB4654" s="13">
        <f t="shared" si="1242"/>
        <v>0</v>
      </c>
      <c r="BC4654" s="13"/>
      <c r="BD4654" s="13">
        <f t="shared" si="1243"/>
        <v>0</v>
      </c>
      <c r="BE4654" s="13"/>
      <c r="BF4654" s="13">
        <f t="shared" si="1244"/>
        <v>0</v>
      </c>
      <c r="BG4654" s="13"/>
      <c r="BH4654" s="13">
        <f t="shared" si="1245"/>
        <v>2571289.8584109345</v>
      </c>
      <c r="BI4654" s="13">
        <f t="shared" si="1246"/>
        <v>2571300</v>
      </c>
      <c r="BJ4654" s="13">
        <v>2757100</v>
      </c>
    </row>
    <row r="4655" spans="1:62" x14ac:dyDescent="0.25">
      <c r="A4655" t="s">
        <v>4308</v>
      </c>
      <c r="B4655" s="13">
        <v>300</v>
      </c>
      <c r="C4655">
        <v>540722</v>
      </c>
      <c r="D4655">
        <v>1</v>
      </c>
      <c r="E4655">
        <v>0</v>
      </c>
      <c r="F4655">
        <v>0</v>
      </c>
      <c r="G4655">
        <v>0</v>
      </c>
      <c r="H4655">
        <v>0</v>
      </c>
      <c r="I4655" t="s">
        <v>110</v>
      </c>
      <c r="J4655">
        <v>559725</v>
      </c>
      <c r="K4655" t="s">
        <v>337</v>
      </c>
      <c r="L4655">
        <v>559717</v>
      </c>
      <c r="M4655" t="s">
        <v>336</v>
      </c>
      <c r="N4655">
        <v>559717</v>
      </c>
      <c r="O4655" t="s">
        <v>336</v>
      </c>
      <c r="P4655">
        <v>559717</v>
      </c>
      <c r="Q4655" t="s">
        <v>336</v>
      </c>
      <c r="R4655" s="13">
        <v>70488.701001315436</v>
      </c>
      <c r="S4655" s="13"/>
      <c r="T4655" s="13"/>
      <c r="U4655" s="13"/>
      <c r="V4655" s="13">
        <f t="shared" si="1230"/>
        <v>0</v>
      </c>
      <c r="W4655" s="13"/>
      <c r="X4655" s="13">
        <f t="shared" si="1231"/>
        <v>0</v>
      </c>
      <c r="Y4655" s="13"/>
      <c r="Z4655" s="13">
        <f t="shared" si="1232"/>
        <v>0</v>
      </c>
      <c r="AA4655" s="13"/>
      <c r="AB4655" s="13">
        <f t="shared" si="1233"/>
        <v>0</v>
      </c>
      <c r="AC4655" s="13"/>
      <c r="AD4655" s="13"/>
      <c r="AE4655" s="13"/>
      <c r="AF4655" s="13"/>
      <c r="AG4655" s="13"/>
      <c r="AH4655" s="13"/>
      <c r="AI4655" s="13"/>
      <c r="AJ4655" s="13"/>
      <c r="AK4655" s="13">
        <f t="shared" si="1234"/>
        <v>0</v>
      </c>
      <c r="AL4655" s="13"/>
      <c r="AM4655" s="13">
        <f t="shared" si="1235"/>
        <v>0</v>
      </c>
      <c r="AN4655" s="13"/>
      <c r="AO4655" s="13">
        <v>0</v>
      </c>
      <c r="AP4655" s="13">
        <f t="shared" si="1236"/>
        <v>0</v>
      </c>
      <c r="AQ4655" s="13"/>
      <c r="AR4655" s="13">
        <f t="shared" si="1237"/>
        <v>0</v>
      </c>
      <c r="AS4655" s="13"/>
      <c r="AT4655" s="13">
        <f t="shared" si="1238"/>
        <v>0</v>
      </c>
      <c r="AU4655" s="13"/>
      <c r="AV4655" s="13">
        <f t="shared" si="1239"/>
        <v>0</v>
      </c>
      <c r="AW4655" s="13"/>
      <c r="AX4655" s="13">
        <f t="shared" si="1240"/>
        <v>0</v>
      </c>
      <c r="AY4655" s="13"/>
      <c r="AZ4655" s="13">
        <f t="shared" si="1241"/>
        <v>0</v>
      </c>
      <c r="BA4655" s="13"/>
      <c r="BB4655" s="13">
        <f t="shared" si="1242"/>
        <v>0</v>
      </c>
      <c r="BC4655" s="13"/>
      <c r="BD4655" s="13">
        <f t="shared" si="1243"/>
        <v>0</v>
      </c>
      <c r="BE4655" s="13"/>
      <c r="BF4655" s="13">
        <f t="shared" si="1244"/>
        <v>0</v>
      </c>
      <c r="BG4655" s="13"/>
      <c r="BH4655" s="13">
        <f t="shared" si="1245"/>
        <v>70488.701001315436</v>
      </c>
      <c r="BI4655" s="13">
        <f t="shared" si="1246"/>
        <v>70500</v>
      </c>
      <c r="BJ4655" s="13">
        <v>70800</v>
      </c>
    </row>
    <row r="4656" spans="1:62" x14ac:dyDescent="0.25">
      <c r="A4656" t="s">
        <v>4309</v>
      </c>
      <c r="B4656" s="13">
        <v>263</v>
      </c>
      <c r="C4656">
        <v>549878</v>
      </c>
      <c r="D4656">
        <v>1</v>
      </c>
      <c r="E4656">
        <v>0</v>
      </c>
      <c r="F4656">
        <v>0</v>
      </c>
      <c r="G4656">
        <v>0</v>
      </c>
      <c r="H4656">
        <v>0</v>
      </c>
      <c r="I4656" t="s">
        <v>23</v>
      </c>
      <c r="J4656">
        <v>549339</v>
      </c>
      <c r="K4656" t="s">
        <v>659</v>
      </c>
      <c r="L4656">
        <v>549584</v>
      </c>
      <c r="M4656" t="s">
        <v>658</v>
      </c>
      <c r="N4656">
        <v>549584</v>
      </c>
      <c r="O4656" t="s">
        <v>658</v>
      </c>
      <c r="P4656">
        <v>549240</v>
      </c>
      <c r="Q4656" t="s">
        <v>48</v>
      </c>
      <c r="R4656" s="13">
        <v>70488.701001315436</v>
      </c>
      <c r="S4656" s="13"/>
      <c r="T4656" s="13"/>
      <c r="U4656" s="13"/>
      <c r="V4656" s="13">
        <f t="shared" si="1230"/>
        <v>0</v>
      </c>
      <c r="W4656" s="13"/>
      <c r="X4656" s="13">
        <f t="shared" si="1231"/>
        <v>0</v>
      </c>
      <c r="Y4656" s="13"/>
      <c r="Z4656" s="13">
        <f t="shared" si="1232"/>
        <v>0</v>
      </c>
      <c r="AA4656" s="13"/>
      <c r="AB4656" s="13">
        <f t="shared" si="1233"/>
        <v>0</v>
      </c>
      <c r="AC4656" s="13"/>
      <c r="AD4656" s="13"/>
      <c r="AE4656" s="13"/>
      <c r="AF4656" s="13"/>
      <c r="AG4656" s="13"/>
      <c r="AH4656" s="13"/>
      <c r="AI4656" s="13"/>
      <c r="AJ4656" s="13"/>
      <c r="AK4656" s="13">
        <f t="shared" si="1234"/>
        <v>0</v>
      </c>
      <c r="AL4656" s="13"/>
      <c r="AM4656" s="13">
        <f t="shared" si="1235"/>
        <v>0</v>
      </c>
      <c r="AN4656" s="13"/>
      <c r="AO4656" s="13">
        <v>0</v>
      </c>
      <c r="AP4656" s="13">
        <f t="shared" si="1236"/>
        <v>0</v>
      </c>
      <c r="AQ4656" s="13"/>
      <c r="AR4656" s="13">
        <f t="shared" si="1237"/>
        <v>0</v>
      </c>
      <c r="AS4656" s="13"/>
      <c r="AT4656" s="13">
        <f t="shared" si="1238"/>
        <v>0</v>
      </c>
      <c r="AU4656" s="13"/>
      <c r="AV4656" s="13">
        <f t="shared" si="1239"/>
        <v>0</v>
      </c>
      <c r="AW4656" s="13"/>
      <c r="AX4656" s="13">
        <f t="shared" si="1240"/>
        <v>0</v>
      </c>
      <c r="AY4656" s="13"/>
      <c r="AZ4656" s="13">
        <f t="shared" si="1241"/>
        <v>0</v>
      </c>
      <c r="BA4656" s="13"/>
      <c r="BB4656" s="13">
        <f t="shared" si="1242"/>
        <v>0</v>
      </c>
      <c r="BC4656" s="13"/>
      <c r="BD4656" s="13">
        <f t="shared" si="1243"/>
        <v>0</v>
      </c>
      <c r="BE4656" s="13"/>
      <c r="BF4656" s="13">
        <f t="shared" si="1244"/>
        <v>0</v>
      </c>
      <c r="BG4656" s="13"/>
      <c r="BH4656" s="13">
        <f t="shared" si="1245"/>
        <v>70488.701001315436</v>
      </c>
      <c r="BI4656" s="13">
        <f t="shared" si="1246"/>
        <v>70500</v>
      </c>
      <c r="BJ4656" s="13">
        <v>70800</v>
      </c>
    </row>
    <row r="4657" spans="1:62" x14ac:dyDescent="0.25">
      <c r="A4657" s="3" t="s">
        <v>3512</v>
      </c>
      <c r="B4657" s="13">
        <v>1506</v>
      </c>
      <c r="C4657">
        <v>570869</v>
      </c>
      <c r="D4657">
        <v>1</v>
      </c>
      <c r="E4657">
        <v>1</v>
      </c>
      <c r="F4657">
        <v>0</v>
      </c>
      <c r="G4657">
        <v>0</v>
      </c>
      <c r="H4657">
        <v>0</v>
      </c>
      <c r="I4657" t="s">
        <v>33</v>
      </c>
      <c r="J4657">
        <v>570869</v>
      </c>
      <c r="K4657" t="s">
        <v>3512</v>
      </c>
      <c r="L4657">
        <v>570508</v>
      </c>
      <c r="M4657" t="s">
        <v>99</v>
      </c>
      <c r="N4657">
        <v>570508</v>
      </c>
      <c r="O4657" t="s">
        <v>99</v>
      </c>
      <c r="P4657">
        <v>570508</v>
      </c>
      <c r="Q4657" t="s">
        <v>99</v>
      </c>
      <c r="R4657" s="13">
        <v>345771.50256849435</v>
      </c>
      <c r="S4657" s="13">
        <v>2413</v>
      </c>
      <c r="T4657" s="13">
        <v>129053.78009589092</v>
      </c>
      <c r="U4657" s="13"/>
      <c r="V4657" s="13">
        <f t="shared" si="1230"/>
        <v>0</v>
      </c>
      <c r="W4657" s="13">
        <v>8</v>
      </c>
      <c r="X4657" s="13">
        <f t="shared" si="1231"/>
        <v>23712</v>
      </c>
      <c r="Y4657" s="13">
        <v>9</v>
      </c>
      <c r="Z4657" s="13">
        <f t="shared" si="1232"/>
        <v>8892</v>
      </c>
      <c r="AA4657" s="13">
        <v>3</v>
      </c>
      <c r="AB4657" s="13">
        <f t="shared" si="1233"/>
        <v>741</v>
      </c>
      <c r="AC4657" s="13"/>
      <c r="AD4657" s="13"/>
      <c r="AE4657" s="13"/>
      <c r="AF4657" s="13"/>
      <c r="AG4657" s="13"/>
      <c r="AH4657" s="13"/>
      <c r="AI4657" s="13"/>
      <c r="AJ4657" s="13"/>
      <c r="AK4657" s="13">
        <f t="shared" si="1234"/>
        <v>0</v>
      </c>
      <c r="AL4657" s="13"/>
      <c r="AM4657" s="13">
        <f t="shared" si="1235"/>
        <v>0</v>
      </c>
      <c r="AN4657" s="13"/>
      <c r="AO4657" s="13">
        <v>30</v>
      </c>
      <c r="AP4657" s="13">
        <f t="shared" si="1236"/>
        <v>915000</v>
      </c>
      <c r="AQ4657" s="13"/>
      <c r="AR4657" s="13">
        <f t="shared" si="1237"/>
        <v>0</v>
      </c>
      <c r="AS4657" s="13"/>
      <c r="AT4657" s="13">
        <f t="shared" si="1238"/>
        <v>0</v>
      </c>
      <c r="AU4657" s="13"/>
      <c r="AV4657" s="13">
        <f t="shared" si="1239"/>
        <v>0</v>
      </c>
      <c r="AW4657" s="13"/>
      <c r="AX4657" s="13">
        <f t="shared" si="1240"/>
        <v>0</v>
      </c>
      <c r="AY4657" s="13"/>
      <c r="AZ4657" s="13">
        <f t="shared" si="1241"/>
        <v>0</v>
      </c>
      <c r="BA4657" s="13"/>
      <c r="BB4657" s="13">
        <f t="shared" si="1242"/>
        <v>0</v>
      </c>
      <c r="BC4657" s="13"/>
      <c r="BD4657" s="13">
        <f t="shared" si="1243"/>
        <v>0</v>
      </c>
      <c r="BE4657" s="13"/>
      <c r="BF4657" s="13">
        <f t="shared" si="1244"/>
        <v>0</v>
      </c>
      <c r="BG4657" s="13"/>
      <c r="BH4657" s="13">
        <f t="shared" si="1245"/>
        <v>1423170.2826643852</v>
      </c>
      <c r="BI4657" s="13">
        <f t="shared" si="1246"/>
        <v>1423200</v>
      </c>
      <c r="BJ4657" s="13">
        <v>1576000</v>
      </c>
    </row>
    <row r="4658" spans="1:62" x14ac:dyDescent="0.25">
      <c r="A4658" t="s">
        <v>4310</v>
      </c>
      <c r="B4658" s="13">
        <v>267</v>
      </c>
      <c r="C4658">
        <v>530611</v>
      </c>
      <c r="D4658">
        <v>1</v>
      </c>
      <c r="E4658">
        <v>0</v>
      </c>
      <c r="F4658">
        <v>0</v>
      </c>
      <c r="G4658">
        <v>0</v>
      </c>
      <c r="H4658">
        <v>0</v>
      </c>
      <c r="I4658" t="s">
        <v>26</v>
      </c>
      <c r="J4658">
        <v>530905</v>
      </c>
      <c r="K4658" t="s">
        <v>1151</v>
      </c>
      <c r="L4658">
        <v>530905</v>
      </c>
      <c r="M4658" t="s">
        <v>1151</v>
      </c>
      <c r="N4658">
        <v>530905</v>
      </c>
      <c r="O4658" t="s">
        <v>1151</v>
      </c>
      <c r="P4658">
        <v>530905</v>
      </c>
      <c r="Q4658" t="s">
        <v>1151</v>
      </c>
      <c r="R4658" s="13">
        <v>70488.701001315436</v>
      </c>
      <c r="S4658" s="13"/>
      <c r="T4658" s="13"/>
      <c r="U4658" s="13"/>
      <c r="V4658" s="13">
        <f t="shared" si="1230"/>
        <v>0</v>
      </c>
      <c r="W4658" s="13"/>
      <c r="X4658" s="13">
        <f t="shared" si="1231"/>
        <v>0</v>
      </c>
      <c r="Y4658" s="13"/>
      <c r="Z4658" s="13">
        <f t="shared" si="1232"/>
        <v>0</v>
      </c>
      <c r="AA4658" s="13"/>
      <c r="AB4658" s="13">
        <f t="shared" si="1233"/>
        <v>0</v>
      </c>
      <c r="AC4658" s="13"/>
      <c r="AD4658" s="13"/>
      <c r="AE4658" s="13"/>
      <c r="AF4658" s="13"/>
      <c r="AG4658" s="13"/>
      <c r="AH4658" s="13"/>
      <c r="AI4658" s="13"/>
      <c r="AJ4658" s="13"/>
      <c r="AK4658" s="13">
        <f t="shared" si="1234"/>
        <v>0</v>
      </c>
      <c r="AL4658" s="13"/>
      <c r="AM4658" s="13">
        <f t="shared" si="1235"/>
        <v>0</v>
      </c>
      <c r="AN4658" s="13"/>
      <c r="AO4658" s="13">
        <v>0</v>
      </c>
      <c r="AP4658" s="13">
        <f t="shared" si="1236"/>
        <v>0</v>
      </c>
      <c r="AQ4658" s="13"/>
      <c r="AR4658" s="13">
        <f t="shared" si="1237"/>
        <v>0</v>
      </c>
      <c r="AS4658" s="13"/>
      <c r="AT4658" s="13">
        <f t="shared" si="1238"/>
        <v>0</v>
      </c>
      <c r="AU4658" s="13"/>
      <c r="AV4658" s="13">
        <f t="shared" si="1239"/>
        <v>0</v>
      </c>
      <c r="AW4658" s="13"/>
      <c r="AX4658" s="13">
        <f t="shared" si="1240"/>
        <v>0</v>
      </c>
      <c r="AY4658" s="13"/>
      <c r="AZ4658" s="13">
        <f t="shared" si="1241"/>
        <v>0</v>
      </c>
      <c r="BA4658" s="13"/>
      <c r="BB4658" s="13">
        <f t="shared" si="1242"/>
        <v>0</v>
      </c>
      <c r="BC4658" s="13"/>
      <c r="BD4658" s="13">
        <f t="shared" si="1243"/>
        <v>0</v>
      </c>
      <c r="BE4658" s="13"/>
      <c r="BF4658" s="13">
        <f t="shared" si="1244"/>
        <v>0</v>
      </c>
      <c r="BG4658" s="13"/>
      <c r="BH4658" s="13">
        <f t="shared" si="1245"/>
        <v>70488.701001315436</v>
      </c>
      <c r="BI4658" s="13">
        <f t="shared" si="1246"/>
        <v>70500</v>
      </c>
      <c r="BJ4658" s="13">
        <v>70800</v>
      </c>
    </row>
    <row r="4659" spans="1:62" x14ac:dyDescent="0.25">
      <c r="A4659" t="s">
        <v>4311</v>
      </c>
      <c r="B4659" s="13">
        <v>78</v>
      </c>
      <c r="C4659">
        <v>565407</v>
      </c>
      <c r="D4659">
        <v>1</v>
      </c>
      <c r="E4659">
        <v>0</v>
      </c>
      <c r="F4659">
        <v>0</v>
      </c>
      <c r="G4659">
        <v>0</v>
      </c>
      <c r="H4659">
        <v>0</v>
      </c>
      <c r="I4659" t="s">
        <v>26</v>
      </c>
      <c r="J4659">
        <v>542351</v>
      </c>
      <c r="K4659" t="s">
        <v>2597</v>
      </c>
      <c r="L4659">
        <v>542164</v>
      </c>
      <c r="M4659" t="s">
        <v>197</v>
      </c>
      <c r="N4659">
        <v>542164</v>
      </c>
      <c r="O4659" t="s">
        <v>197</v>
      </c>
      <c r="P4659">
        <v>541656</v>
      </c>
      <c r="Q4659" t="s">
        <v>195</v>
      </c>
      <c r="R4659" s="13">
        <v>70488.701001315436</v>
      </c>
      <c r="S4659" s="13"/>
      <c r="T4659" s="13"/>
      <c r="U4659" s="13"/>
      <c r="V4659" s="13">
        <f t="shared" si="1230"/>
        <v>0</v>
      </c>
      <c r="W4659" s="13"/>
      <c r="X4659" s="13">
        <f t="shared" si="1231"/>
        <v>0</v>
      </c>
      <c r="Y4659" s="13"/>
      <c r="Z4659" s="13">
        <f t="shared" si="1232"/>
        <v>0</v>
      </c>
      <c r="AA4659" s="13"/>
      <c r="AB4659" s="13">
        <f t="shared" si="1233"/>
        <v>0</v>
      </c>
      <c r="AC4659" s="13"/>
      <c r="AD4659" s="13"/>
      <c r="AE4659" s="13"/>
      <c r="AF4659" s="13"/>
      <c r="AG4659" s="13"/>
      <c r="AH4659" s="13"/>
      <c r="AI4659" s="13"/>
      <c r="AJ4659" s="13"/>
      <c r="AK4659" s="13">
        <f t="shared" si="1234"/>
        <v>0</v>
      </c>
      <c r="AL4659" s="13"/>
      <c r="AM4659" s="13">
        <f t="shared" si="1235"/>
        <v>0</v>
      </c>
      <c r="AN4659" s="13"/>
      <c r="AO4659" s="13">
        <v>0</v>
      </c>
      <c r="AP4659" s="13">
        <f t="shared" si="1236"/>
        <v>0</v>
      </c>
      <c r="AQ4659" s="13"/>
      <c r="AR4659" s="13">
        <f t="shared" si="1237"/>
        <v>0</v>
      </c>
      <c r="AS4659" s="13"/>
      <c r="AT4659" s="13">
        <f t="shared" si="1238"/>
        <v>0</v>
      </c>
      <c r="AU4659" s="13"/>
      <c r="AV4659" s="13">
        <f t="shared" si="1239"/>
        <v>0</v>
      </c>
      <c r="AW4659" s="13"/>
      <c r="AX4659" s="13">
        <f t="shared" si="1240"/>
        <v>0</v>
      </c>
      <c r="AY4659" s="13"/>
      <c r="AZ4659" s="13">
        <f t="shared" si="1241"/>
        <v>0</v>
      </c>
      <c r="BA4659" s="13"/>
      <c r="BB4659" s="13">
        <f t="shared" si="1242"/>
        <v>0</v>
      </c>
      <c r="BC4659" s="13"/>
      <c r="BD4659" s="13">
        <f t="shared" si="1243"/>
        <v>0</v>
      </c>
      <c r="BE4659" s="13"/>
      <c r="BF4659" s="13">
        <f t="shared" si="1244"/>
        <v>0</v>
      </c>
      <c r="BG4659" s="13"/>
      <c r="BH4659" s="13">
        <f t="shared" si="1245"/>
        <v>70488.701001315436</v>
      </c>
      <c r="BI4659" s="13">
        <f t="shared" si="1246"/>
        <v>70500</v>
      </c>
      <c r="BJ4659" s="13">
        <v>70800</v>
      </c>
    </row>
    <row r="4660" spans="1:62" x14ac:dyDescent="0.25">
      <c r="A4660" t="s">
        <v>4311</v>
      </c>
      <c r="B4660" s="13">
        <v>852</v>
      </c>
      <c r="C4660">
        <v>552658</v>
      </c>
      <c r="D4660">
        <v>1</v>
      </c>
      <c r="E4660">
        <v>0</v>
      </c>
      <c r="F4660">
        <v>0</v>
      </c>
      <c r="G4660">
        <v>0</v>
      </c>
      <c r="H4660">
        <v>0</v>
      </c>
      <c r="I4660" t="s">
        <v>38</v>
      </c>
      <c r="J4660">
        <v>598160</v>
      </c>
      <c r="K4660" t="s">
        <v>1441</v>
      </c>
      <c r="L4660">
        <v>598160</v>
      </c>
      <c r="M4660" t="s">
        <v>1441</v>
      </c>
      <c r="N4660">
        <v>598810</v>
      </c>
      <c r="O4660" t="s">
        <v>959</v>
      </c>
      <c r="P4660">
        <v>598810</v>
      </c>
      <c r="Q4660" t="s">
        <v>959</v>
      </c>
      <c r="R4660" s="13">
        <v>197636.3173869726</v>
      </c>
      <c r="S4660" s="13"/>
      <c r="T4660" s="13"/>
      <c r="U4660" s="13"/>
      <c r="V4660" s="13">
        <f t="shared" si="1230"/>
        <v>0</v>
      </c>
      <c r="W4660" s="13"/>
      <c r="X4660" s="13">
        <f t="shared" si="1231"/>
        <v>0</v>
      </c>
      <c r="Y4660" s="13"/>
      <c r="Z4660" s="13">
        <f t="shared" si="1232"/>
        <v>0</v>
      </c>
      <c r="AA4660" s="13"/>
      <c r="AB4660" s="13">
        <f t="shared" si="1233"/>
        <v>0</v>
      </c>
      <c r="AC4660" s="13"/>
      <c r="AD4660" s="13"/>
      <c r="AE4660" s="13"/>
      <c r="AF4660" s="13"/>
      <c r="AG4660" s="13"/>
      <c r="AH4660" s="13"/>
      <c r="AI4660" s="13"/>
      <c r="AJ4660" s="13"/>
      <c r="AK4660" s="13">
        <f t="shared" si="1234"/>
        <v>0</v>
      </c>
      <c r="AL4660" s="13"/>
      <c r="AM4660" s="13">
        <f t="shared" si="1235"/>
        <v>0</v>
      </c>
      <c r="AN4660" s="13"/>
      <c r="AO4660" s="13">
        <v>0</v>
      </c>
      <c r="AP4660" s="13">
        <f t="shared" si="1236"/>
        <v>0</v>
      </c>
      <c r="AQ4660" s="13"/>
      <c r="AR4660" s="13">
        <f t="shared" si="1237"/>
        <v>0</v>
      </c>
      <c r="AS4660" s="13"/>
      <c r="AT4660" s="13">
        <f t="shared" si="1238"/>
        <v>0</v>
      </c>
      <c r="AU4660" s="13"/>
      <c r="AV4660" s="13">
        <f t="shared" si="1239"/>
        <v>0</v>
      </c>
      <c r="AW4660" s="13"/>
      <c r="AX4660" s="13">
        <f t="shared" si="1240"/>
        <v>0</v>
      </c>
      <c r="AY4660" s="13"/>
      <c r="AZ4660" s="13">
        <f t="shared" si="1241"/>
        <v>0</v>
      </c>
      <c r="BA4660" s="13"/>
      <c r="BB4660" s="13">
        <f t="shared" si="1242"/>
        <v>0</v>
      </c>
      <c r="BC4660" s="13"/>
      <c r="BD4660" s="13">
        <f t="shared" si="1243"/>
        <v>0</v>
      </c>
      <c r="BE4660" s="13"/>
      <c r="BF4660" s="13">
        <f t="shared" si="1244"/>
        <v>0</v>
      </c>
      <c r="BG4660" s="13"/>
      <c r="BH4660" s="13">
        <f t="shared" si="1245"/>
        <v>197636.3173869726</v>
      </c>
      <c r="BI4660" s="13">
        <f t="shared" si="1246"/>
        <v>197600</v>
      </c>
      <c r="BJ4660" s="13">
        <v>189900</v>
      </c>
    </row>
    <row r="4661" spans="1:62" x14ac:dyDescent="0.25">
      <c r="A4661" t="s">
        <v>4311</v>
      </c>
      <c r="B4661" s="13">
        <v>726</v>
      </c>
      <c r="C4661">
        <v>536652</v>
      </c>
      <c r="D4661">
        <v>1</v>
      </c>
      <c r="E4661">
        <v>0</v>
      </c>
      <c r="F4661">
        <v>0</v>
      </c>
      <c r="G4661">
        <v>0</v>
      </c>
      <c r="H4661">
        <v>0</v>
      </c>
      <c r="I4661" t="s">
        <v>26</v>
      </c>
      <c r="J4661">
        <v>536270</v>
      </c>
      <c r="K4661" t="s">
        <v>2073</v>
      </c>
      <c r="L4661">
        <v>535419</v>
      </c>
      <c r="M4661" t="s">
        <v>130</v>
      </c>
      <c r="N4661">
        <v>535419</v>
      </c>
      <c r="O4661" t="s">
        <v>130</v>
      </c>
      <c r="P4661">
        <v>535419</v>
      </c>
      <c r="Q4661" t="s">
        <v>130</v>
      </c>
      <c r="R4661" s="13">
        <v>168815.35807199319</v>
      </c>
      <c r="S4661" s="13"/>
      <c r="T4661" s="13"/>
      <c r="U4661" s="13"/>
      <c r="V4661" s="13">
        <f t="shared" si="1230"/>
        <v>0</v>
      </c>
      <c r="W4661" s="13"/>
      <c r="X4661" s="13">
        <f t="shared" si="1231"/>
        <v>0</v>
      </c>
      <c r="Y4661" s="13"/>
      <c r="Z4661" s="13">
        <f t="shared" si="1232"/>
        <v>0</v>
      </c>
      <c r="AA4661" s="13"/>
      <c r="AB4661" s="13">
        <f t="shared" si="1233"/>
        <v>0</v>
      </c>
      <c r="AC4661" s="13"/>
      <c r="AD4661" s="13"/>
      <c r="AE4661" s="13"/>
      <c r="AF4661" s="13"/>
      <c r="AG4661" s="13"/>
      <c r="AH4661" s="13"/>
      <c r="AI4661" s="13"/>
      <c r="AJ4661" s="13"/>
      <c r="AK4661" s="13">
        <f t="shared" si="1234"/>
        <v>0</v>
      </c>
      <c r="AL4661" s="13"/>
      <c r="AM4661" s="13">
        <f t="shared" si="1235"/>
        <v>0</v>
      </c>
      <c r="AN4661" s="13"/>
      <c r="AO4661" s="13">
        <v>1</v>
      </c>
      <c r="AP4661" s="13">
        <f t="shared" si="1236"/>
        <v>30500</v>
      </c>
      <c r="AQ4661" s="13"/>
      <c r="AR4661" s="13">
        <f t="shared" si="1237"/>
        <v>0</v>
      </c>
      <c r="AS4661" s="13"/>
      <c r="AT4661" s="13">
        <f t="shared" si="1238"/>
        <v>0</v>
      </c>
      <c r="AU4661" s="13"/>
      <c r="AV4661" s="13">
        <f t="shared" si="1239"/>
        <v>0</v>
      </c>
      <c r="AW4661" s="13"/>
      <c r="AX4661" s="13">
        <f t="shared" si="1240"/>
        <v>0</v>
      </c>
      <c r="AY4661" s="13"/>
      <c r="AZ4661" s="13">
        <f t="shared" si="1241"/>
        <v>0</v>
      </c>
      <c r="BA4661" s="13"/>
      <c r="BB4661" s="13">
        <f t="shared" si="1242"/>
        <v>0</v>
      </c>
      <c r="BC4661" s="13"/>
      <c r="BD4661" s="13">
        <f t="shared" si="1243"/>
        <v>0</v>
      </c>
      <c r="BE4661" s="13"/>
      <c r="BF4661" s="13">
        <f t="shared" si="1244"/>
        <v>0</v>
      </c>
      <c r="BG4661" s="13"/>
      <c r="BH4661" s="13">
        <f t="shared" si="1245"/>
        <v>199315.35807199319</v>
      </c>
      <c r="BI4661" s="13">
        <f t="shared" si="1246"/>
        <v>199300</v>
      </c>
      <c r="BJ4661" s="13">
        <v>196700</v>
      </c>
    </row>
    <row r="4662" spans="1:62" x14ac:dyDescent="0.25">
      <c r="A4662" t="s">
        <v>4312</v>
      </c>
      <c r="B4662" s="13">
        <v>366</v>
      </c>
      <c r="C4662">
        <v>553123</v>
      </c>
      <c r="D4662">
        <v>1</v>
      </c>
      <c r="E4662">
        <v>0</v>
      </c>
      <c r="F4662">
        <v>0</v>
      </c>
      <c r="G4662">
        <v>0</v>
      </c>
      <c r="H4662">
        <v>0</v>
      </c>
      <c r="I4662" t="s">
        <v>23</v>
      </c>
      <c r="J4662">
        <v>552704</v>
      </c>
      <c r="K4662" t="s">
        <v>256</v>
      </c>
      <c r="L4662">
        <v>552704</v>
      </c>
      <c r="M4662" t="s">
        <v>256</v>
      </c>
      <c r="N4662">
        <v>552704</v>
      </c>
      <c r="O4662" t="s">
        <v>256</v>
      </c>
      <c r="P4662">
        <v>552046</v>
      </c>
      <c r="Q4662" t="s">
        <v>136</v>
      </c>
      <c r="R4662" s="13">
        <v>85827.171328072232</v>
      </c>
      <c r="S4662" s="13"/>
      <c r="T4662" s="13"/>
      <c r="U4662" s="13"/>
      <c r="V4662" s="13">
        <f t="shared" si="1230"/>
        <v>0</v>
      </c>
      <c r="W4662" s="13"/>
      <c r="X4662" s="13">
        <f t="shared" si="1231"/>
        <v>0</v>
      </c>
      <c r="Y4662" s="13"/>
      <c r="Z4662" s="13">
        <f t="shared" si="1232"/>
        <v>0</v>
      </c>
      <c r="AA4662" s="13"/>
      <c r="AB4662" s="13">
        <f t="shared" si="1233"/>
        <v>0</v>
      </c>
      <c r="AC4662" s="13"/>
      <c r="AD4662" s="13"/>
      <c r="AE4662" s="13"/>
      <c r="AF4662" s="13"/>
      <c r="AG4662" s="13"/>
      <c r="AH4662" s="13"/>
      <c r="AI4662" s="13"/>
      <c r="AJ4662" s="13"/>
      <c r="AK4662" s="13">
        <f t="shared" si="1234"/>
        <v>0</v>
      </c>
      <c r="AL4662" s="13"/>
      <c r="AM4662" s="13">
        <f t="shared" si="1235"/>
        <v>0</v>
      </c>
      <c r="AN4662" s="13"/>
      <c r="AO4662" s="13">
        <v>0</v>
      </c>
      <c r="AP4662" s="13">
        <f t="shared" si="1236"/>
        <v>0</v>
      </c>
      <c r="AQ4662" s="13"/>
      <c r="AR4662" s="13">
        <f t="shared" si="1237"/>
        <v>0</v>
      </c>
      <c r="AS4662" s="13"/>
      <c r="AT4662" s="13">
        <f t="shared" si="1238"/>
        <v>0</v>
      </c>
      <c r="AU4662" s="13"/>
      <c r="AV4662" s="13">
        <f t="shared" si="1239"/>
        <v>0</v>
      </c>
      <c r="AW4662" s="13"/>
      <c r="AX4662" s="13">
        <f t="shared" si="1240"/>
        <v>0</v>
      </c>
      <c r="AY4662" s="13"/>
      <c r="AZ4662" s="13">
        <f t="shared" si="1241"/>
        <v>0</v>
      </c>
      <c r="BA4662" s="13"/>
      <c r="BB4662" s="13">
        <f t="shared" si="1242"/>
        <v>0</v>
      </c>
      <c r="BC4662" s="13"/>
      <c r="BD4662" s="13">
        <f t="shared" si="1243"/>
        <v>0</v>
      </c>
      <c r="BE4662" s="13"/>
      <c r="BF4662" s="13">
        <f t="shared" si="1244"/>
        <v>0</v>
      </c>
      <c r="BG4662" s="13"/>
      <c r="BH4662" s="13">
        <f t="shared" si="1245"/>
        <v>85827.171328072232</v>
      </c>
      <c r="BI4662" s="13">
        <f t="shared" si="1246"/>
        <v>85800</v>
      </c>
      <c r="BJ4662" s="13">
        <v>87100</v>
      </c>
    </row>
    <row r="4663" spans="1:62" x14ac:dyDescent="0.25">
      <c r="A4663" s="5" t="s">
        <v>281</v>
      </c>
      <c r="B4663" s="13">
        <v>2927</v>
      </c>
      <c r="C4663">
        <v>570877</v>
      </c>
      <c r="D4663">
        <v>1</v>
      </c>
      <c r="E4663">
        <v>1</v>
      </c>
      <c r="F4663">
        <v>1</v>
      </c>
      <c r="G4663">
        <v>1</v>
      </c>
      <c r="H4663">
        <v>0</v>
      </c>
      <c r="I4663" t="s">
        <v>33</v>
      </c>
      <c r="J4663">
        <v>570877</v>
      </c>
      <c r="K4663" t="s">
        <v>281</v>
      </c>
      <c r="L4663">
        <v>570877</v>
      </c>
      <c r="M4663" t="s">
        <v>281</v>
      </c>
      <c r="N4663">
        <v>570877</v>
      </c>
      <c r="O4663" t="s">
        <v>281</v>
      </c>
      <c r="P4663">
        <v>569810</v>
      </c>
      <c r="Q4663" t="s">
        <v>98</v>
      </c>
      <c r="R4663" s="13">
        <v>661276.73207788158</v>
      </c>
      <c r="S4663" s="13">
        <v>8078</v>
      </c>
      <c r="T4663" s="13">
        <v>430109.99569716892</v>
      </c>
      <c r="U4663" s="13"/>
      <c r="V4663" s="13">
        <f t="shared" si="1230"/>
        <v>0</v>
      </c>
      <c r="W4663" s="13">
        <v>27</v>
      </c>
      <c r="X4663" s="13">
        <f t="shared" si="1231"/>
        <v>80028</v>
      </c>
      <c r="Y4663" s="13">
        <v>45</v>
      </c>
      <c r="Z4663" s="13">
        <f t="shared" si="1232"/>
        <v>44460</v>
      </c>
      <c r="AA4663" s="13">
        <v>13</v>
      </c>
      <c r="AB4663" s="13">
        <f t="shared" si="1233"/>
        <v>3211</v>
      </c>
      <c r="AC4663" s="13">
        <v>7958</v>
      </c>
      <c r="AD4663" s="13">
        <v>1674408.0878875689</v>
      </c>
      <c r="AE4663" s="13">
        <v>8184</v>
      </c>
      <c r="AF4663" s="13">
        <v>907861.36127459223</v>
      </c>
      <c r="AG4663" s="13"/>
      <c r="AH4663" s="13"/>
      <c r="AI4663" s="13"/>
      <c r="AJ4663" s="13"/>
      <c r="AK4663" s="13">
        <f t="shared" si="1234"/>
        <v>0</v>
      </c>
      <c r="AL4663" s="13"/>
      <c r="AM4663" s="13">
        <f t="shared" si="1235"/>
        <v>0</v>
      </c>
      <c r="AN4663" s="13"/>
      <c r="AO4663" s="13">
        <v>0</v>
      </c>
      <c r="AP4663" s="13">
        <f t="shared" si="1236"/>
        <v>0</v>
      </c>
      <c r="AQ4663" s="13"/>
      <c r="AR4663" s="13">
        <f t="shared" si="1237"/>
        <v>0</v>
      </c>
      <c r="AS4663" s="13"/>
      <c r="AT4663" s="13">
        <f t="shared" si="1238"/>
        <v>0</v>
      </c>
      <c r="AU4663" s="13"/>
      <c r="AV4663" s="13">
        <f t="shared" si="1239"/>
        <v>0</v>
      </c>
      <c r="AW4663" s="13"/>
      <c r="AX4663" s="13">
        <f t="shared" si="1240"/>
        <v>0</v>
      </c>
      <c r="AY4663" s="13"/>
      <c r="AZ4663" s="13">
        <f t="shared" si="1241"/>
        <v>0</v>
      </c>
      <c r="BA4663" s="13"/>
      <c r="BB4663" s="13">
        <f t="shared" si="1242"/>
        <v>0</v>
      </c>
      <c r="BC4663" s="13"/>
      <c r="BD4663" s="13">
        <f t="shared" si="1243"/>
        <v>0</v>
      </c>
      <c r="BE4663" s="13"/>
      <c r="BF4663" s="13">
        <f t="shared" si="1244"/>
        <v>0</v>
      </c>
      <c r="BG4663" s="13"/>
      <c r="BH4663" s="13">
        <f t="shared" si="1245"/>
        <v>3801355.1769372118</v>
      </c>
      <c r="BI4663" s="13">
        <f t="shared" si="1246"/>
        <v>3801400</v>
      </c>
      <c r="BJ4663" s="13">
        <v>3794700</v>
      </c>
    </row>
    <row r="4664" spans="1:62" x14ac:dyDescent="0.25">
      <c r="A4664" t="s">
        <v>4313</v>
      </c>
      <c r="B4664" s="13">
        <v>224</v>
      </c>
      <c r="C4664">
        <v>538027</v>
      </c>
      <c r="D4664">
        <v>1</v>
      </c>
      <c r="E4664">
        <v>0</v>
      </c>
      <c r="F4664">
        <v>0</v>
      </c>
      <c r="G4664">
        <v>0</v>
      </c>
      <c r="H4664">
        <v>0</v>
      </c>
      <c r="I4664" t="s">
        <v>18</v>
      </c>
      <c r="J4664">
        <v>555380</v>
      </c>
      <c r="K4664" t="s">
        <v>1102</v>
      </c>
      <c r="L4664">
        <v>555380</v>
      </c>
      <c r="M4664" t="s">
        <v>1102</v>
      </c>
      <c r="N4664">
        <v>555380</v>
      </c>
      <c r="O4664" t="s">
        <v>1102</v>
      </c>
      <c r="P4664">
        <v>554961</v>
      </c>
      <c r="Q4664" t="s">
        <v>17</v>
      </c>
      <c r="R4664" s="13">
        <v>70488.701001315436</v>
      </c>
      <c r="S4664" s="13"/>
      <c r="T4664" s="13"/>
      <c r="U4664" s="13"/>
      <c r="V4664" s="13">
        <f t="shared" si="1230"/>
        <v>0</v>
      </c>
      <c r="W4664" s="13"/>
      <c r="X4664" s="13">
        <f t="shared" si="1231"/>
        <v>0</v>
      </c>
      <c r="Y4664" s="13"/>
      <c r="Z4664" s="13">
        <f t="shared" si="1232"/>
        <v>0</v>
      </c>
      <c r="AA4664" s="13"/>
      <c r="AB4664" s="13">
        <f t="shared" si="1233"/>
        <v>0</v>
      </c>
      <c r="AC4664" s="13"/>
      <c r="AD4664" s="13"/>
      <c r="AE4664" s="13"/>
      <c r="AF4664" s="13"/>
      <c r="AG4664" s="13"/>
      <c r="AH4664" s="13"/>
      <c r="AI4664" s="13"/>
      <c r="AJ4664" s="13"/>
      <c r="AK4664" s="13">
        <f t="shared" si="1234"/>
        <v>0</v>
      </c>
      <c r="AL4664" s="13"/>
      <c r="AM4664" s="13">
        <f t="shared" si="1235"/>
        <v>0</v>
      </c>
      <c r="AN4664" s="13"/>
      <c r="AO4664" s="13">
        <v>0</v>
      </c>
      <c r="AP4664" s="13">
        <f t="shared" si="1236"/>
        <v>0</v>
      </c>
      <c r="AQ4664" s="13"/>
      <c r="AR4664" s="13">
        <f t="shared" si="1237"/>
        <v>0</v>
      </c>
      <c r="AS4664" s="13"/>
      <c r="AT4664" s="13">
        <f t="shared" si="1238"/>
        <v>0</v>
      </c>
      <c r="AU4664" s="13"/>
      <c r="AV4664" s="13">
        <f t="shared" si="1239"/>
        <v>0</v>
      </c>
      <c r="AW4664" s="13"/>
      <c r="AX4664" s="13">
        <f t="shared" si="1240"/>
        <v>0</v>
      </c>
      <c r="AY4664" s="13"/>
      <c r="AZ4664" s="13">
        <f t="shared" si="1241"/>
        <v>0</v>
      </c>
      <c r="BA4664" s="13"/>
      <c r="BB4664" s="13">
        <f t="shared" si="1242"/>
        <v>0</v>
      </c>
      <c r="BC4664" s="13"/>
      <c r="BD4664" s="13">
        <f t="shared" si="1243"/>
        <v>0</v>
      </c>
      <c r="BE4664" s="13"/>
      <c r="BF4664" s="13">
        <f t="shared" si="1244"/>
        <v>0</v>
      </c>
      <c r="BG4664" s="13"/>
      <c r="BH4664" s="13">
        <f t="shared" si="1245"/>
        <v>70488.701001315436</v>
      </c>
      <c r="BI4664" s="13">
        <f t="shared" si="1246"/>
        <v>70500</v>
      </c>
      <c r="BJ4664" s="13">
        <v>70800</v>
      </c>
    </row>
    <row r="4665" spans="1:62" x14ac:dyDescent="0.25">
      <c r="A4665" t="s">
        <v>4314</v>
      </c>
      <c r="B4665" s="13">
        <v>426</v>
      </c>
      <c r="C4665">
        <v>566721</v>
      </c>
      <c r="D4665">
        <v>1</v>
      </c>
      <c r="E4665">
        <v>0</v>
      </c>
      <c r="F4665">
        <v>0</v>
      </c>
      <c r="G4665">
        <v>0</v>
      </c>
      <c r="H4665">
        <v>0</v>
      </c>
      <c r="I4665" t="s">
        <v>85</v>
      </c>
      <c r="J4665">
        <v>566535</v>
      </c>
      <c r="K4665" t="s">
        <v>385</v>
      </c>
      <c r="L4665">
        <v>565971</v>
      </c>
      <c r="M4665" t="s">
        <v>430</v>
      </c>
      <c r="N4665">
        <v>565971</v>
      </c>
      <c r="O4665" t="s">
        <v>430</v>
      </c>
      <c r="P4665">
        <v>565971</v>
      </c>
      <c r="Q4665" t="s">
        <v>430</v>
      </c>
      <c r="R4665" s="13">
        <v>99733.848452585094</v>
      </c>
      <c r="S4665" s="13"/>
      <c r="T4665" s="13"/>
      <c r="U4665" s="13"/>
      <c r="V4665" s="13">
        <f t="shared" si="1230"/>
        <v>0</v>
      </c>
      <c r="W4665" s="13"/>
      <c r="X4665" s="13">
        <f t="shared" si="1231"/>
        <v>0</v>
      </c>
      <c r="Y4665" s="13"/>
      <c r="Z4665" s="13">
        <f t="shared" si="1232"/>
        <v>0</v>
      </c>
      <c r="AA4665" s="13"/>
      <c r="AB4665" s="13">
        <f t="shared" si="1233"/>
        <v>0</v>
      </c>
      <c r="AC4665" s="13"/>
      <c r="AD4665" s="13"/>
      <c r="AE4665" s="13"/>
      <c r="AF4665" s="13"/>
      <c r="AG4665" s="13"/>
      <c r="AH4665" s="13"/>
      <c r="AI4665" s="13"/>
      <c r="AJ4665" s="13"/>
      <c r="AK4665" s="13">
        <f t="shared" si="1234"/>
        <v>0</v>
      </c>
      <c r="AL4665" s="13"/>
      <c r="AM4665" s="13">
        <f t="shared" si="1235"/>
        <v>0</v>
      </c>
      <c r="AN4665" s="13"/>
      <c r="AO4665" s="13">
        <v>0</v>
      </c>
      <c r="AP4665" s="13">
        <f t="shared" si="1236"/>
        <v>0</v>
      </c>
      <c r="AQ4665" s="13"/>
      <c r="AR4665" s="13">
        <f t="shared" si="1237"/>
        <v>0</v>
      </c>
      <c r="AS4665" s="13"/>
      <c r="AT4665" s="13">
        <f t="shared" si="1238"/>
        <v>0</v>
      </c>
      <c r="AU4665" s="13"/>
      <c r="AV4665" s="13">
        <f t="shared" si="1239"/>
        <v>0</v>
      </c>
      <c r="AW4665" s="13"/>
      <c r="AX4665" s="13">
        <f t="shared" si="1240"/>
        <v>0</v>
      </c>
      <c r="AY4665" s="13"/>
      <c r="AZ4665" s="13">
        <f t="shared" si="1241"/>
        <v>0</v>
      </c>
      <c r="BA4665" s="13"/>
      <c r="BB4665" s="13">
        <f t="shared" si="1242"/>
        <v>0</v>
      </c>
      <c r="BC4665" s="13"/>
      <c r="BD4665" s="13">
        <f t="shared" si="1243"/>
        <v>0</v>
      </c>
      <c r="BE4665" s="13"/>
      <c r="BF4665" s="13">
        <f t="shared" si="1244"/>
        <v>0</v>
      </c>
      <c r="BG4665" s="13"/>
      <c r="BH4665" s="13">
        <f t="shared" si="1245"/>
        <v>99733.848452585094</v>
      </c>
      <c r="BI4665" s="13">
        <f t="shared" si="1246"/>
        <v>99700</v>
      </c>
      <c r="BJ4665" s="13">
        <v>100300</v>
      </c>
    </row>
    <row r="4666" spans="1:62" x14ac:dyDescent="0.25">
      <c r="A4666" t="s">
        <v>4315</v>
      </c>
      <c r="B4666" s="13">
        <v>250</v>
      </c>
      <c r="C4666">
        <v>541311</v>
      </c>
      <c r="D4666">
        <v>1</v>
      </c>
      <c r="E4666">
        <v>0</v>
      </c>
      <c r="F4666">
        <v>0</v>
      </c>
      <c r="G4666">
        <v>0</v>
      </c>
      <c r="H4666">
        <v>0</v>
      </c>
      <c r="I4666" t="s">
        <v>26</v>
      </c>
      <c r="J4666">
        <v>540757</v>
      </c>
      <c r="K4666" t="s">
        <v>502</v>
      </c>
      <c r="L4666">
        <v>540757</v>
      </c>
      <c r="M4666" t="s">
        <v>502</v>
      </c>
      <c r="N4666">
        <v>539911</v>
      </c>
      <c r="O4666" t="s">
        <v>345</v>
      </c>
      <c r="P4666">
        <v>539911</v>
      </c>
      <c r="Q4666" t="s">
        <v>345</v>
      </c>
      <c r="R4666" s="13">
        <v>70488.701001315436</v>
      </c>
      <c r="S4666" s="13"/>
      <c r="T4666" s="13"/>
      <c r="U4666" s="13"/>
      <c r="V4666" s="13">
        <f t="shared" si="1230"/>
        <v>0</v>
      </c>
      <c r="W4666" s="13"/>
      <c r="X4666" s="13">
        <f t="shared" si="1231"/>
        <v>0</v>
      </c>
      <c r="Y4666" s="13"/>
      <c r="Z4666" s="13">
        <f t="shared" si="1232"/>
        <v>0</v>
      </c>
      <c r="AA4666" s="13"/>
      <c r="AB4666" s="13">
        <f t="shared" si="1233"/>
        <v>0</v>
      </c>
      <c r="AC4666" s="13"/>
      <c r="AD4666" s="13"/>
      <c r="AE4666" s="13"/>
      <c r="AF4666" s="13"/>
      <c r="AG4666" s="13"/>
      <c r="AH4666" s="13"/>
      <c r="AI4666" s="13"/>
      <c r="AJ4666" s="13"/>
      <c r="AK4666" s="13">
        <f t="shared" si="1234"/>
        <v>0</v>
      </c>
      <c r="AL4666" s="13"/>
      <c r="AM4666" s="13">
        <f t="shared" si="1235"/>
        <v>0</v>
      </c>
      <c r="AN4666" s="13"/>
      <c r="AO4666" s="13">
        <v>0</v>
      </c>
      <c r="AP4666" s="13">
        <f t="shared" si="1236"/>
        <v>0</v>
      </c>
      <c r="AQ4666" s="13"/>
      <c r="AR4666" s="13">
        <f t="shared" si="1237"/>
        <v>0</v>
      </c>
      <c r="AS4666" s="13"/>
      <c r="AT4666" s="13">
        <f t="shared" si="1238"/>
        <v>0</v>
      </c>
      <c r="AU4666" s="13"/>
      <c r="AV4666" s="13">
        <f t="shared" si="1239"/>
        <v>0</v>
      </c>
      <c r="AW4666" s="13"/>
      <c r="AX4666" s="13">
        <f t="shared" si="1240"/>
        <v>0</v>
      </c>
      <c r="AY4666" s="13"/>
      <c r="AZ4666" s="13">
        <f t="shared" si="1241"/>
        <v>0</v>
      </c>
      <c r="BA4666" s="13"/>
      <c r="BB4666" s="13">
        <f t="shared" si="1242"/>
        <v>0</v>
      </c>
      <c r="BC4666" s="13"/>
      <c r="BD4666" s="13">
        <f t="shared" si="1243"/>
        <v>0</v>
      </c>
      <c r="BE4666" s="13"/>
      <c r="BF4666" s="13">
        <f t="shared" si="1244"/>
        <v>0</v>
      </c>
      <c r="BG4666" s="13"/>
      <c r="BH4666" s="13">
        <f t="shared" si="1245"/>
        <v>70488.701001315436</v>
      </c>
      <c r="BI4666" s="13">
        <f t="shared" si="1246"/>
        <v>70500</v>
      </c>
      <c r="BJ4666" s="13">
        <v>70800</v>
      </c>
    </row>
    <row r="4667" spans="1:62" x14ac:dyDescent="0.25">
      <c r="A4667" t="s">
        <v>4316</v>
      </c>
      <c r="B4667" s="13">
        <v>131</v>
      </c>
      <c r="C4667">
        <v>573817</v>
      </c>
      <c r="D4667">
        <v>1</v>
      </c>
      <c r="E4667">
        <v>0</v>
      </c>
      <c r="F4667">
        <v>0</v>
      </c>
      <c r="G4667">
        <v>0</v>
      </c>
      <c r="H4667">
        <v>0</v>
      </c>
      <c r="I4667" t="s">
        <v>41</v>
      </c>
      <c r="J4667">
        <v>571539</v>
      </c>
      <c r="K4667" t="s">
        <v>425</v>
      </c>
      <c r="L4667">
        <v>571539</v>
      </c>
      <c r="M4667" t="s">
        <v>425</v>
      </c>
      <c r="N4667">
        <v>571539</v>
      </c>
      <c r="O4667" t="s">
        <v>425</v>
      </c>
      <c r="P4667">
        <v>571164</v>
      </c>
      <c r="Q4667" t="s">
        <v>325</v>
      </c>
      <c r="R4667" s="13">
        <v>70488.701001315436</v>
      </c>
      <c r="S4667" s="13"/>
      <c r="T4667" s="13"/>
      <c r="U4667" s="13"/>
      <c r="V4667" s="13">
        <f t="shared" si="1230"/>
        <v>0</v>
      </c>
      <c r="W4667" s="13"/>
      <c r="X4667" s="13">
        <f t="shared" si="1231"/>
        <v>0</v>
      </c>
      <c r="Y4667" s="13"/>
      <c r="Z4667" s="13">
        <f t="shared" si="1232"/>
        <v>0</v>
      </c>
      <c r="AA4667" s="13"/>
      <c r="AB4667" s="13">
        <f t="shared" si="1233"/>
        <v>0</v>
      </c>
      <c r="AC4667" s="13"/>
      <c r="AD4667" s="13"/>
      <c r="AE4667" s="13"/>
      <c r="AF4667" s="13"/>
      <c r="AG4667" s="13"/>
      <c r="AH4667" s="13"/>
      <c r="AI4667" s="13"/>
      <c r="AJ4667" s="13"/>
      <c r="AK4667" s="13">
        <f t="shared" si="1234"/>
        <v>0</v>
      </c>
      <c r="AL4667" s="13"/>
      <c r="AM4667" s="13">
        <f t="shared" si="1235"/>
        <v>0</v>
      </c>
      <c r="AN4667" s="13"/>
      <c r="AO4667" s="13">
        <v>0</v>
      </c>
      <c r="AP4667" s="13">
        <f t="shared" si="1236"/>
        <v>0</v>
      </c>
      <c r="AQ4667" s="13"/>
      <c r="AR4667" s="13">
        <f t="shared" si="1237"/>
        <v>0</v>
      </c>
      <c r="AS4667" s="13"/>
      <c r="AT4667" s="13">
        <f t="shared" si="1238"/>
        <v>0</v>
      </c>
      <c r="AU4667" s="13"/>
      <c r="AV4667" s="13">
        <f t="shared" si="1239"/>
        <v>0</v>
      </c>
      <c r="AW4667" s="13"/>
      <c r="AX4667" s="13">
        <f t="shared" si="1240"/>
        <v>0</v>
      </c>
      <c r="AY4667" s="13"/>
      <c r="AZ4667" s="13">
        <f t="shared" si="1241"/>
        <v>0</v>
      </c>
      <c r="BA4667" s="13"/>
      <c r="BB4667" s="13">
        <f t="shared" si="1242"/>
        <v>0</v>
      </c>
      <c r="BC4667" s="13"/>
      <c r="BD4667" s="13">
        <f t="shared" si="1243"/>
        <v>0</v>
      </c>
      <c r="BE4667" s="13"/>
      <c r="BF4667" s="13">
        <f t="shared" si="1244"/>
        <v>0</v>
      </c>
      <c r="BG4667" s="13"/>
      <c r="BH4667" s="13">
        <f t="shared" si="1245"/>
        <v>70488.701001315436</v>
      </c>
      <c r="BI4667" s="13">
        <f t="shared" si="1246"/>
        <v>70500</v>
      </c>
      <c r="BJ4667" s="13">
        <v>70800</v>
      </c>
    </row>
    <row r="4668" spans="1:62" x14ac:dyDescent="0.25">
      <c r="A4668" t="s">
        <v>4317</v>
      </c>
      <c r="B4668" s="13">
        <v>448</v>
      </c>
      <c r="C4668">
        <v>550299</v>
      </c>
      <c r="D4668">
        <v>1</v>
      </c>
      <c r="E4668">
        <v>0</v>
      </c>
      <c r="F4668">
        <v>0</v>
      </c>
      <c r="G4668">
        <v>0</v>
      </c>
      <c r="H4668">
        <v>0</v>
      </c>
      <c r="I4668" t="s">
        <v>75</v>
      </c>
      <c r="J4668">
        <v>586846</v>
      </c>
      <c r="K4668" t="s">
        <v>79</v>
      </c>
      <c r="L4668">
        <v>586846</v>
      </c>
      <c r="M4668" t="s">
        <v>79</v>
      </c>
      <c r="N4668">
        <v>586846</v>
      </c>
      <c r="O4668" t="s">
        <v>79</v>
      </c>
      <c r="P4668">
        <v>586846</v>
      </c>
      <c r="Q4668" t="s">
        <v>79</v>
      </c>
      <c r="R4668" s="13">
        <v>104824.6322831248</v>
      </c>
      <c r="S4668" s="13"/>
      <c r="T4668" s="13"/>
      <c r="U4668" s="13"/>
      <c r="V4668" s="13">
        <f t="shared" si="1230"/>
        <v>0</v>
      </c>
      <c r="W4668" s="13"/>
      <c r="X4668" s="13">
        <f t="shared" si="1231"/>
        <v>0</v>
      </c>
      <c r="Y4668" s="13"/>
      <c r="Z4668" s="13">
        <f t="shared" si="1232"/>
        <v>0</v>
      </c>
      <c r="AA4668" s="13"/>
      <c r="AB4668" s="13">
        <f t="shared" si="1233"/>
        <v>0</v>
      </c>
      <c r="AC4668" s="13"/>
      <c r="AD4668" s="13"/>
      <c r="AE4668" s="13"/>
      <c r="AF4668" s="13"/>
      <c r="AG4668" s="13"/>
      <c r="AH4668" s="13"/>
      <c r="AI4668" s="13"/>
      <c r="AJ4668" s="13"/>
      <c r="AK4668" s="13">
        <f t="shared" si="1234"/>
        <v>0</v>
      </c>
      <c r="AL4668" s="13"/>
      <c r="AM4668" s="13">
        <f t="shared" si="1235"/>
        <v>0</v>
      </c>
      <c r="AN4668" s="13"/>
      <c r="AO4668" s="13">
        <v>0</v>
      </c>
      <c r="AP4668" s="13">
        <f t="shared" si="1236"/>
        <v>0</v>
      </c>
      <c r="AQ4668" s="13"/>
      <c r="AR4668" s="13">
        <f t="shared" si="1237"/>
        <v>0</v>
      </c>
      <c r="AS4668" s="13"/>
      <c r="AT4668" s="13">
        <f t="shared" si="1238"/>
        <v>0</v>
      </c>
      <c r="AU4668" s="13"/>
      <c r="AV4668" s="13">
        <f t="shared" si="1239"/>
        <v>0</v>
      </c>
      <c r="AW4668" s="13"/>
      <c r="AX4668" s="13">
        <f t="shared" si="1240"/>
        <v>0</v>
      </c>
      <c r="AY4668" s="13"/>
      <c r="AZ4668" s="13">
        <f t="shared" si="1241"/>
        <v>0</v>
      </c>
      <c r="BA4668" s="13"/>
      <c r="BB4668" s="13">
        <f t="shared" si="1242"/>
        <v>0</v>
      </c>
      <c r="BC4668" s="13"/>
      <c r="BD4668" s="13">
        <f t="shared" si="1243"/>
        <v>0</v>
      </c>
      <c r="BE4668" s="13"/>
      <c r="BF4668" s="13">
        <f t="shared" si="1244"/>
        <v>0</v>
      </c>
      <c r="BG4668" s="13"/>
      <c r="BH4668" s="13">
        <f t="shared" si="1245"/>
        <v>104824.6322831248</v>
      </c>
      <c r="BI4668" s="13">
        <f t="shared" si="1246"/>
        <v>104800</v>
      </c>
      <c r="BJ4668" s="13">
        <v>101700</v>
      </c>
    </row>
    <row r="4669" spans="1:62" x14ac:dyDescent="0.25">
      <c r="A4669" t="s">
        <v>4318</v>
      </c>
      <c r="B4669" s="13">
        <v>270</v>
      </c>
      <c r="C4669">
        <v>591726</v>
      </c>
      <c r="D4669">
        <v>1</v>
      </c>
      <c r="E4669">
        <v>0</v>
      </c>
      <c r="F4669">
        <v>0</v>
      </c>
      <c r="G4669">
        <v>0</v>
      </c>
      <c r="H4669">
        <v>0</v>
      </c>
      <c r="I4669" t="s">
        <v>75</v>
      </c>
      <c r="J4669">
        <v>591904</v>
      </c>
      <c r="K4669" t="s">
        <v>1204</v>
      </c>
      <c r="L4669">
        <v>590266</v>
      </c>
      <c r="M4669" t="s">
        <v>96</v>
      </c>
      <c r="N4669">
        <v>590266</v>
      </c>
      <c r="O4669" t="s">
        <v>96</v>
      </c>
      <c r="P4669">
        <v>590266</v>
      </c>
      <c r="Q4669" t="s">
        <v>96</v>
      </c>
      <c r="R4669" s="13">
        <v>70488.701001315436</v>
      </c>
      <c r="S4669" s="13"/>
      <c r="T4669" s="13"/>
      <c r="U4669" s="13"/>
      <c r="V4669" s="13">
        <f t="shared" si="1230"/>
        <v>0</v>
      </c>
      <c r="W4669" s="13"/>
      <c r="X4669" s="13">
        <f t="shared" si="1231"/>
        <v>0</v>
      </c>
      <c r="Y4669" s="13"/>
      <c r="Z4669" s="13">
        <f t="shared" si="1232"/>
        <v>0</v>
      </c>
      <c r="AA4669" s="13"/>
      <c r="AB4669" s="13">
        <f t="shared" si="1233"/>
        <v>0</v>
      </c>
      <c r="AC4669" s="13"/>
      <c r="AD4669" s="13"/>
      <c r="AE4669" s="13"/>
      <c r="AF4669" s="13"/>
      <c r="AG4669" s="13"/>
      <c r="AH4669" s="13"/>
      <c r="AI4669" s="13"/>
      <c r="AJ4669" s="13"/>
      <c r="AK4669" s="13">
        <f t="shared" si="1234"/>
        <v>0</v>
      </c>
      <c r="AL4669" s="13"/>
      <c r="AM4669" s="13">
        <f t="shared" si="1235"/>
        <v>0</v>
      </c>
      <c r="AN4669" s="13"/>
      <c r="AO4669" s="13">
        <v>0</v>
      </c>
      <c r="AP4669" s="13">
        <f t="shared" si="1236"/>
        <v>0</v>
      </c>
      <c r="AQ4669" s="13"/>
      <c r="AR4669" s="13">
        <f t="shared" si="1237"/>
        <v>0</v>
      </c>
      <c r="AS4669" s="13"/>
      <c r="AT4669" s="13">
        <f t="shared" si="1238"/>
        <v>0</v>
      </c>
      <c r="AU4669" s="13"/>
      <c r="AV4669" s="13">
        <f t="shared" si="1239"/>
        <v>0</v>
      </c>
      <c r="AW4669" s="13"/>
      <c r="AX4669" s="13">
        <f t="shared" si="1240"/>
        <v>0</v>
      </c>
      <c r="AY4669" s="13"/>
      <c r="AZ4669" s="13">
        <f t="shared" si="1241"/>
        <v>0</v>
      </c>
      <c r="BA4669" s="13"/>
      <c r="BB4669" s="13">
        <f t="shared" si="1242"/>
        <v>0</v>
      </c>
      <c r="BC4669" s="13"/>
      <c r="BD4669" s="13">
        <f t="shared" si="1243"/>
        <v>0</v>
      </c>
      <c r="BE4669" s="13"/>
      <c r="BF4669" s="13">
        <f t="shared" si="1244"/>
        <v>0</v>
      </c>
      <c r="BG4669" s="13"/>
      <c r="BH4669" s="13">
        <f t="shared" si="1245"/>
        <v>70488.701001315436</v>
      </c>
      <c r="BI4669" s="13">
        <f t="shared" si="1246"/>
        <v>70500</v>
      </c>
      <c r="BJ4669" s="13">
        <v>70800</v>
      </c>
    </row>
    <row r="4670" spans="1:62" x14ac:dyDescent="0.25">
      <c r="A4670" s="3" t="s">
        <v>1075</v>
      </c>
      <c r="B4670" s="13">
        <v>1612</v>
      </c>
      <c r="C4670">
        <v>590029</v>
      </c>
      <c r="D4670">
        <v>1</v>
      </c>
      <c r="E4670">
        <v>1</v>
      </c>
      <c r="F4670">
        <v>0</v>
      </c>
      <c r="G4670">
        <v>0</v>
      </c>
      <c r="H4670">
        <v>0</v>
      </c>
      <c r="I4670" t="s">
        <v>61</v>
      </c>
      <c r="J4670">
        <v>590029</v>
      </c>
      <c r="K4670" t="s">
        <v>1075</v>
      </c>
      <c r="L4670">
        <v>589250</v>
      </c>
      <c r="M4670" t="s">
        <v>60</v>
      </c>
      <c r="N4670">
        <v>589250</v>
      </c>
      <c r="O4670" t="s">
        <v>60</v>
      </c>
      <c r="P4670">
        <v>589250</v>
      </c>
      <c r="Q4670" t="s">
        <v>60</v>
      </c>
      <c r="R4670" s="13">
        <v>369581.27443672309</v>
      </c>
      <c r="S4670" s="13">
        <v>3515</v>
      </c>
      <c r="T4670" s="13">
        <v>187782.28720754731</v>
      </c>
      <c r="U4670" s="13"/>
      <c r="V4670" s="13">
        <f t="shared" si="1230"/>
        <v>0</v>
      </c>
      <c r="W4670" s="13">
        <v>7</v>
      </c>
      <c r="X4670" s="13">
        <f t="shared" si="1231"/>
        <v>20748</v>
      </c>
      <c r="Y4670" s="13">
        <v>14</v>
      </c>
      <c r="Z4670" s="13">
        <f t="shared" si="1232"/>
        <v>13832</v>
      </c>
      <c r="AA4670" s="13">
        <v>7</v>
      </c>
      <c r="AB4670" s="13">
        <f t="shared" si="1233"/>
        <v>1729</v>
      </c>
      <c r="AC4670" s="13"/>
      <c r="AD4670" s="13"/>
      <c r="AE4670" s="13"/>
      <c r="AF4670" s="13"/>
      <c r="AG4670" s="13"/>
      <c r="AH4670" s="13"/>
      <c r="AI4670" s="13"/>
      <c r="AJ4670" s="13"/>
      <c r="AK4670" s="13">
        <f t="shared" si="1234"/>
        <v>0</v>
      </c>
      <c r="AL4670" s="13"/>
      <c r="AM4670" s="13">
        <f t="shared" si="1235"/>
        <v>0</v>
      </c>
      <c r="AN4670" s="13"/>
      <c r="AO4670" s="13">
        <v>0</v>
      </c>
      <c r="AP4670" s="13">
        <f t="shared" si="1236"/>
        <v>0</v>
      </c>
      <c r="AQ4670" s="13"/>
      <c r="AR4670" s="13">
        <f t="shared" si="1237"/>
        <v>0</v>
      </c>
      <c r="AS4670" s="13"/>
      <c r="AT4670" s="13">
        <f t="shared" si="1238"/>
        <v>0</v>
      </c>
      <c r="AU4670" s="13"/>
      <c r="AV4670" s="13">
        <f t="shared" si="1239"/>
        <v>0</v>
      </c>
      <c r="AW4670" s="13"/>
      <c r="AX4670" s="13">
        <f t="shared" si="1240"/>
        <v>0</v>
      </c>
      <c r="AY4670" s="13"/>
      <c r="AZ4670" s="13">
        <f t="shared" si="1241"/>
        <v>0</v>
      </c>
      <c r="BA4670" s="13"/>
      <c r="BB4670" s="13">
        <f t="shared" si="1242"/>
        <v>0</v>
      </c>
      <c r="BC4670" s="13"/>
      <c r="BD4670" s="13">
        <f t="shared" si="1243"/>
        <v>0</v>
      </c>
      <c r="BE4670" s="13"/>
      <c r="BF4670" s="13">
        <f t="shared" si="1244"/>
        <v>0</v>
      </c>
      <c r="BG4670" s="13"/>
      <c r="BH4670" s="13">
        <f t="shared" si="1245"/>
        <v>593672.56164427043</v>
      </c>
      <c r="BI4670" s="13">
        <f t="shared" si="1246"/>
        <v>593700</v>
      </c>
      <c r="BJ4670" s="13">
        <v>581900</v>
      </c>
    </row>
    <row r="4671" spans="1:62" x14ac:dyDescent="0.25">
      <c r="A4671" t="s">
        <v>4319</v>
      </c>
      <c r="B4671" s="13">
        <v>508</v>
      </c>
      <c r="C4671">
        <v>570885</v>
      </c>
      <c r="D4671">
        <v>1</v>
      </c>
      <c r="E4671">
        <v>0</v>
      </c>
      <c r="F4671">
        <v>0</v>
      </c>
      <c r="G4671">
        <v>0</v>
      </c>
      <c r="H4671">
        <v>0</v>
      </c>
      <c r="I4671" t="s">
        <v>33</v>
      </c>
      <c r="J4671">
        <v>570877</v>
      </c>
      <c r="K4671" t="s">
        <v>281</v>
      </c>
      <c r="L4671">
        <v>570877</v>
      </c>
      <c r="M4671" t="s">
        <v>281</v>
      </c>
      <c r="N4671">
        <v>570877</v>
      </c>
      <c r="O4671" t="s">
        <v>281</v>
      </c>
      <c r="P4671">
        <v>569810</v>
      </c>
      <c r="Q4671" t="s">
        <v>98</v>
      </c>
      <c r="R4671" s="13">
        <v>118687.13933651808</v>
      </c>
      <c r="S4671" s="13"/>
      <c r="T4671" s="13"/>
      <c r="U4671" s="13"/>
      <c r="V4671" s="13">
        <f t="shared" si="1230"/>
        <v>0</v>
      </c>
      <c r="W4671" s="13"/>
      <c r="X4671" s="13">
        <f t="shared" si="1231"/>
        <v>0</v>
      </c>
      <c r="Y4671" s="13"/>
      <c r="Z4671" s="13">
        <f t="shared" si="1232"/>
        <v>0</v>
      </c>
      <c r="AA4671" s="13"/>
      <c r="AB4671" s="13">
        <f t="shared" si="1233"/>
        <v>0</v>
      </c>
      <c r="AC4671" s="13"/>
      <c r="AD4671" s="13"/>
      <c r="AE4671" s="13"/>
      <c r="AF4671" s="13"/>
      <c r="AG4671" s="13"/>
      <c r="AH4671" s="13"/>
      <c r="AI4671" s="13"/>
      <c r="AJ4671" s="13"/>
      <c r="AK4671" s="13">
        <f t="shared" si="1234"/>
        <v>0</v>
      </c>
      <c r="AL4671" s="13"/>
      <c r="AM4671" s="13">
        <f t="shared" si="1235"/>
        <v>0</v>
      </c>
      <c r="AN4671" s="13"/>
      <c r="AO4671" s="13">
        <v>0</v>
      </c>
      <c r="AP4671" s="13">
        <f t="shared" si="1236"/>
        <v>0</v>
      </c>
      <c r="AQ4671" s="13"/>
      <c r="AR4671" s="13">
        <f t="shared" si="1237"/>
        <v>0</v>
      </c>
      <c r="AS4671" s="13"/>
      <c r="AT4671" s="13">
        <f t="shared" si="1238"/>
        <v>0</v>
      </c>
      <c r="AU4671" s="13"/>
      <c r="AV4671" s="13">
        <f t="shared" si="1239"/>
        <v>0</v>
      </c>
      <c r="AW4671" s="13"/>
      <c r="AX4671" s="13">
        <f t="shared" si="1240"/>
        <v>0</v>
      </c>
      <c r="AY4671" s="13"/>
      <c r="AZ4671" s="13">
        <f t="shared" si="1241"/>
        <v>0</v>
      </c>
      <c r="BA4671" s="13"/>
      <c r="BB4671" s="13">
        <f t="shared" si="1242"/>
        <v>0</v>
      </c>
      <c r="BC4671" s="13"/>
      <c r="BD4671" s="13">
        <f t="shared" si="1243"/>
        <v>0</v>
      </c>
      <c r="BE4671" s="13"/>
      <c r="BF4671" s="13">
        <f t="shared" si="1244"/>
        <v>0</v>
      </c>
      <c r="BG4671" s="13"/>
      <c r="BH4671" s="13">
        <f t="shared" si="1245"/>
        <v>118687.13933651808</v>
      </c>
      <c r="BI4671" s="13">
        <f t="shared" si="1246"/>
        <v>118700</v>
      </c>
      <c r="BJ4671" s="13">
        <v>117700</v>
      </c>
    </row>
    <row r="4672" spans="1:62" x14ac:dyDescent="0.25">
      <c r="A4672" t="s">
        <v>4319</v>
      </c>
      <c r="B4672" s="13">
        <v>113</v>
      </c>
      <c r="C4672">
        <v>561045</v>
      </c>
      <c r="D4672">
        <v>1</v>
      </c>
      <c r="E4672">
        <v>0</v>
      </c>
      <c r="F4672">
        <v>0</v>
      </c>
      <c r="G4672">
        <v>0</v>
      </c>
      <c r="H4672">
        <v>0</v>
      </c>
      <c r="I4672" t="s">
        <v>23</v>
      </c>
      <c r="J4672">
        <v>546674</v>
      </c>
      <c r="K4672" t="s">
        <v>1610</v>
      </c>
      <c r="L4672">
        <v>547336</v>
      </c>
      <c r="M4672" t="s">
        <v>981</v>
      </c>
      <c r="N4672">
        <v>547336</v>
      </c>
      <c r="O4672" t="s">
        <v>981</v>
      </c>
      <c r="P4672">
        <v>547336</v>
      </c>
      <c r="Q4672" t="s">
        <v>981</v>
      </c>
      <c r="R4672" s="13">
        <v>70488.701001315436</v>
      </c>
      <c r="S4672" s="13"/>
      <c r="T4672" s="13"/>
      <c r="U4672" s="13"/>
      <c r="V4672" s="13">
        <f t="shared" si="1230"/>
        <v>0</v>
      </c>
      <c r="W4672" s="13"/>
      <c r="X4672" s="13">
        <f t="shared" si="1231"/>
        <v>0</v>
      </c>
      <c r="Y4672" s="13"/>
      <c r="Z4672" s="13">
        <f t="shared" si="1232"/>
        <v>0</v>
      </c>
      <c r="AA4672" s="13"/>
      <c r="AB4672" s="13">
        <f t="shared" si="1233"/>
        <v>0</v>
      </c>
      <c r="AC4672" s="13"/>
      <c r="AD4672" s="13"/>
      <c r="AE4672" s="13"/>
      <c r="AF4672" s="13"/>
      <c r="AG4672" s="13"/>
      <c r="AH4672" s="13"/>
      <c r="AI4672" s="13"/>
      <c r="AJ4672" s="13"/>
      <c r="AK4672" s="13">
        <f t="shared" si="1234"/>
        <v>0</v>
      </c>
      <c r="AL4672" s="13"/>
      <c r="AM4672" s="13">
        <f t="shared" si="1235"/>
        <v>0</v>
      </c>
      <c r="AN4672" s="13"/>
      <c r="AO4672" s="13">
        <v>0</v>
      </c>
      <c r="AP4672" s="13">
        <f t="shared" si="1236"/>
        <v>0</v>
      </c>
      <c r="AQ4672" s="13"/>
      <c r="AR4672" s="13">
        <f t="shared" si="1237"/>
        <v>0</v>
      </c>
      <c r="AS4672" s="13"/>
      <c r="AT4672" s="13">
        <f t="shared" si="1238"/>
        <v>0</v>
      </c>
      <c r="AU4672" s="13"/>
      <c r="AV4672" s="13">
        <f t="shared" si="1239"/>
        <v>0</v>
      </c>
      <c r="AW4672" s="13"/>
      <c r="AX4672" s="13">
        <f t="shared" si="1240"/>
        <v>0</v>
      </c>
      <c r="AY4672" s="13"/>
      <c r="AZ4672" s="13">
        <f t="shared" si="1241"/>
        <v>0</v>
      </c>
      <c r="BA4672" s="13"/>
      <c r="BB4672" s="13">
        <f t="shared" si="1242"/>
        <v>0</v>
      </c>
      <c r="BC4672" s="13"/>
      <c r="BD4672" s="13">
        <f t="shared" si="1243"/>
        <v>0</v>
      </c>
      <c r="BE4672" s="13"/>
      <c r="BF4672" s="13">
        <f t="shared" si="1244"/>
        <v>0</v>
      </c>
      <c r="BG4672" s="13"/>
      <c r="BH4672" s="13">
        <f t="shared" si="1245"/>
        <v>70488.701001315436</v>
      </c>
      <c r="BI4672" s="13">
        <f t="shared" si="1246"/>
        <v>70500</v>
      </c>
      <c r="BJ4672" s="13">
        <v>70800</v>
      </c>
    </row>
    <row r="4673" spans="1:62" x14ac:dyDescent="0.25">
      <c r="A4673" s="4" t="s">
        <v>52</v>
      </c>
      <c r="B4673" s="13">
        <v>3751</v>
      </c>
      <c r="C4673">
        <v>563811</v>
      </c>
      <c r="D4673">
        <v>1</v>
      </c>
      <c r="E4673">
        <v>1</v>
      </c>
      <c r="F4673">
        <v>1</v>
      </c>
      <c r="G4673">
        <v>0</v>
      </c>
      <c r="H4673">
        <v>0</v>
      </c>
      <c r="I4673" t="s">
        <v>51</v>
      </c>
      <c r="J4673">
        <v>563811</v>
      </c>
      <c r="K4673" t="s">
        <v>52</v>
      </c>
      <c r="L4673">
        <v>563811</v>
      </c>
      <c r="M4673" t="s">
        <v>52</v>
      </c>
      <c r="N4673">
        <v>563820</v>
      </c>
      <c r="O4673" t="s">
        <v>53</v>
      </c>
      <c r="P4673">
        <v>563820</v>
      </c>
      <c r="Q4673" t="s">
        <v>53</v>
      </c>
      <c r="R4673" s="13">
        <v>841152.31994774123</v>
      </c>
      <c r="S4673" s="13">
        <v>4546</v>
      </c>
      <c r="T4673" s="13">
        <v>242645.14782332172</v>
      </c>
      <c r="U4673" s="13"/>
      <c r="V4673" s="13">
        <f t="shared" si="1230"/>
        <v>0</v>
      </c>
      <c r="W4673" s="13">
        <v>35</v>
      </c>
      <c r="X4673" s="13">
        <f t="shared" si="1231"/>
        <v>103740</v>
      </c>
      <c r="Y4673" s="13">
        <v>6</v>
      </c>
      <c r="Z4673" s="13">
        <f t="shared" si="1232"/>
        <v>5928</v>
      </c>
      <c r="AA4673" s="13">
        <v>12</v>
      </c>
      <c r="AB4673" s="13">
        <f t="shared" si="1233"/>
        <v>2964</v>
      </c>
      <c r="AC4673" s="13">
        <v>4196</v>
      </c>
      <c r="AD4673" s="13">
        <v>893501.06036166905</v>
      </c>
      <c r="AE4673" s="13"/>
      <c r="AF4673" s="13"/>
      <c r="AG4673" s="13"/>
      <c r="AH4673" s="13"/>
      <c r="AI4673" s="13"/>
      <c r="AJ4673" s="13"/>
      <c r="AK4673" s="13">
        <f t="shared" si="1234"/>
        <v>0</v>
      </c>
      <c r="AL4673" s="13"/>
      <c r="AM4673" s="13">
        <f t="shared" si="1235"/>
        <v>0</v>
      </c>
      <c r="AN4673" s="13"/>
      <c r="AO4673" s="13">
        <v>0</v>
      </c>
      <c r="AP4673" s="13">
        <f t="shared" si="1236"/>
        <v>0</v>
      </c>
      <c r="AQ4673" s="13"/>
      <c r="AR4673" s="13">
        <f t="shared" si="1237"/>
        <v>0</v>
      </c>
      <c r="AS4673" s="13"/>
      <c r="AT4673" s="13">
        <f t="shared" si="1238"/>
        <v>0</v>
      </c>
      <c r="AU4673" s="13"/>
      <c r="AV4673" s="13">
        <f t="shared" si="1239"/>
        <v>0</v>
      </c>
      <c r="AW4673" s="13"/>
      <c r="AX4673" s="13">
        <f t="shared" si="1240"/>
        <v>0</v>
      </c>
      <c r="AY4673" s="13"/>
      <c r="AZ4673" s="13">
        <f t="shared" si="1241"/>
        <v>0</v>
      </c>
      <c r="BA4673" s="13"/>
      <c r="BB4673" s="13">
        <f t="shared" si="1242"/>
        <v>0</v>
      </c>
      <c r="BC4673" s="13"/>
      <c r="BD4673" s="13">
        <f t="shared" si="1243"/>
        <v>0</v>
      </c>
      <c r="BE4673" s="13"/>
      <c r="BF4673" s="13">
        <f t="shared" si="1244"/>
        <v>0</v>
      </c>
      <c r="BG4673" s="13"/>
      <c r="BH4673" s="13">
        <f t="shared" si="1245"/>
        <v>2089930.528132732</v>
      </c>
      <c r="BI4673" s="13">
        <f t="shared" si="1246"/>
        <v>2089900</v>
      </c>
      <c r="BJ4673" s="13">
        <v>2116300</v>
      </c>
    </row>
    <row r="4674" spans="1:62" x14ac:dyDescent="0.25">
      <c r="A4674" t="s">
        <v>4320</v>
      </c>
      <c r="B4674" s="13">
        <v>754</v>
      </c>
      <c r="C4674">
        <v>565610</v>
      </c>
      <c r="D4674">
        <v>1</v>
      </c>
      <c r="E4674">
        <v>0</v>
      </c>
      <c r="F4674">
        <v>0</v>
      </c>
      <c r="G4674">
        <v>0</v>
      </c>
      <c r="H4674">
        <v>0</v>
      </c>
      <c r="I4674" t="s">
        <v>85</v>
      </c>
      <c r="J4674">
        <v>565709</v>
      </c>
      <c r="K4674" t="s">
        <v>1946</v>
      </c>
      <c r="L4674">
        <v>565709</v>
      </c>
      <c r="M4674" t="s">
        <v>1946</v>
      </c>
      <c r="N4674">
        <v>565709</v>
      </c>
      <c r="O4674" t="s">
        <v>1946</v>
      </c>
      <c r="P4674">
        <v>564567</v>
      </c>
      <c r="Q4674" t="s">
        <v>228</v>
      </c>
      <c r="R4674" s="13">
        <v>175229.05589885791</v>
      </c>
      <c r="S4674" s="13"/>
      <c r="T4674" s="13"/>
      <c r="U4674" s="13"/>
      <c r="V4674" s="13">
        <f t="shared" si="1230"/>
        <v>0</v>
      </c>
      <c r="W4674" s="13"/>
      <c r="X4674" s="13">
        <f t="shared" si="1231"/>
        <v>0</v>
      </c>
      <c r="Y4674" s="13"/>
      <c r="Z4674" s="13">
        <f t="shared" si="1232"/>
        <v>0</v>
      </c>
      <c r="AA4674" s="13"/>
      <c r="AB4674" s="13">
        <f t="shared" si="1233"/>
        <v>0</v>
      </c>
      <c r="AC4674" s="13"/>
      <c r="AD4674" s="13"/>
      <c r="AE4674" s="13"/>
      <c r="AF4674" s="13"/>
      <c r="AG4674" s="13"/>
      <c r="AH4674" s="13"/>
      <c r="AI4674" s="13"/>
      <c r="AJ4674" s="13"/>
      <c r="AK4674" s="13">
        <f t="shared" si="1234"/>
        <v>0</v>
      </c>
      <c r="AL4674" s="13"/>
      <c r="AM4674" s="13">
        <f t="shared" si="1235"/>
        <v>0</v>
      </c>
      <c r="AN4674" s="13"/>
      <c r="AO4674" s="13">
        <v>7</v>
      </c>
      <c r="AP4674" s="13">
        <f t="shared" si="1236"/>
        <v>213500</v>
      </c>
      <c r="AQ4674" s="13"/>
      <c r="AR4674" s="13">
        <f t="shared" si="1237"/>
        <v>0</v>
      </c>
      <c r="AS4674" s="13"/>
      <c r="AT4674" s="13">
        <f t="shared" si="1238"/>
        <v>0</v>
      </c>
      <c r="AU4674" s="13"/>
      <c r="AV4674" s="13">
        <f t="shared" si="1239"/>
        <v>0</v>
      </c>
      <c r="AW4674" s="13"/>
      <c r="AX4674" s="13">
        <f t="shared" si="1240"/>
        <v>0</v>
      </c>
      <c r="AY4674" s="13"/>
      <c r="AZ4674" s="13">
        <f t="shared" si="1241"/>
        <v>0</v>
      </c>
      <c r="BA4674" s="13"/>
      <c r="BB4674" s="13">
        <f t="shared" si="1242"/>
        <v>0</v>
      </c>
      <c r="BC4674" s="13"/>
      <c r="BD4674" s="13">
        <f t="shared" si="1243"/>
        <v>0</v>
      </c>
      <c r="BE4674" s="13"/>
      <c r="BF4674" s="13">
        <f t="shared" si="1244"/>
        <v>0</v>
      </c>
      <c r="BG4674" s="13"/>
      <c r="BH4674" s="13">
        <f t="shared" si="1245"/>
        <v>388729.05589885789</v>
      </c>
      <c r="BI4674" s="13">
        <f t="shared" si="1246"/>
        <v>388700</v>
      </c>
      <c r="BJ4674" s="13">
        <v>390500</v>
      </c>
    </row>
    <row r="4675" spans="1:62" x14ac:dyDescent="0.25">
      <c r="A4675" t="s">
        <v>4321</v>
      </c>
      <c r="B4675" s="13">
        <v>107</v>
      </c>
      <c r="C4675">
        <v>532436</v>
      </c>
      <c r="D4675">
        <v>1</v>
      </c>
      <c r="E4675">
        <v>0</v>
      </c>
      <c r="F4675">
        <v>0</v>
      </c>
      <c r="G4675">
        <v>0</v>
      </c>
      <c r="H4675">
        <v>0</v>
      </c>
      <c r="I4675" t="s">
        <v>26</v>
      </c>
      <c r="J4675">
        <v>529648</v>
      </c>
      <c r="K4675" t="s">
        <v>306</v>
      </c>
      <c r="L4675">
        <v>529648</v>
      </c>
      <c r="M4675" t="s">
        <v>306</v>
      </c>
      <c r="N4675">
        <v>530883</v>
      </c>
      <c r="O4675" t="s">
        <v>307</v>
      </c>
      <c r="P4675">
        <v>530883</v>
      </c>
      <c r="Q4675" t="s">
        <v>307</v>
      </c>
      <c r="R4675" s="13">
        <v>70488.701001315436</v>
      </c>
      <c r="S4675" s="13"/>
      <c r="T4675" s="13"/>
      <c r="U4675" s="13"/>
      <c r="V4675" s="13">
        <f t="shared" si="1230"/>
        <v>0</v>
      </c>
      <c r="W4675" s="13"/>
      <c r="X4675" s="13">
        <f t="shared" si="1231"/>
        <v>0</v>
      </c>
      <c r="Y4675" s="13"/>
      <c r="Z4675" s="13">
        <f t="shared" si="1232"/>
        <v>0</v>
      </c>
      <c r="AA4675" s="13"/>
      <c r="AB4675" s="13">
        <f t="shared" si="1233"/>
        <v>0</v>
      </c>
      <c r="AC4675" s="13"/>
      <c r="AD4675" s="13"/>
      <c r="AE4675" s="13"/>
      <c r="AF4675" s="13"/>
      <c r="AG4675" s="13"/>
      <c r="AH4675" s="13"/>
      <c r="AI4675" s="13"/>
      <c r="AJ4675" s="13"/>
      <c r="AK4675" s="13">
        <f t="shared" si="1234"/>
        <v>0</v>
      </c>
      <c r="AL4675" s="13"/>
      <c r="AM4675" s="13">
        <f t="shared" si="1235"/>
        <v>0</v>
      </c>
      <c r="AN4675" s="13"/>
      <c r="AO4675" s="13">
        <v>0</v>
      </c>
      <c r="AP4675" s="13">
        <f t="shared" si="1236"/>
        <v>0</v>
      </c>
      <c r="AQ4675" s="13"/>
      <c r="AR4675" s="13">
        <f t="shared" si="1237"/>
        <v>0</v>
      </c>
      <c r="AS4675" s="13"/>
      <c r="AT4675" s="13">
        <f t="shared" si="1238"/>
        <v>0</v>
      </c>
      <c r="AU4675" s="13"/>
      <c r="AV4675" s="13">
        <f t="shared" si="1239"/>
        <v>0</v>
      </c>
      <c r="AW4675" s="13"/>
      <c r="AX4675" s="13">
        <f t="shared" si="1240"/>
        <v>0</v>
      </c>
      <c r="AY4675" s="13"/>
      <c r="AZ4675" s="13">
        <f t="shared" si="1241"/>
        <v>0</v>
      </c>
      <c r="BA4675" s="13"/>
      <c r="BB4675" s="13">
        <f t="shared" si="1242"/>
        <v>0</v>
      </c>
      <c r="BC4675" s="13"/>
      <c r="BD4675" s="13">
        <f t="shared" si="1243"/>
        <v>0</v>
      </c>
      <c r="BE4675" s="13"/>
      <c r="BF4675" s="13">
        <f t="shared" si="1244"/>
        <v>0</v>
      </c>
      <c r="BG4675" s="13"/>
      <c r="BH4675" s="13">
        <f t="shared" si="1245"/>
        <v>70488.701001315436</v>
      </c>
      <c r="BI4675" s="13">
        <f t="shared" si="1246"/>
        <v>70500</v>
      </c>
      <c r="BJ4675" s="13">
        <v>101300</v>
      </c>
    </row>
    <row r="4676" spans="1:62" x14ac:dyDescent="0.25">
      <c r="A4676" s="3" t="s">
        <v>1240</v>
      </c>
      <c r="B4676" s="13">
        <v>717</v>
      </c>
      <c r="C4676">
        <v>596787</v>
      </c>
      <c r="D4676">
        <v>1</v>
      </c>
      <c r="E4676">
        <v>1</v>
      </c>
      <c r="F4676">
        <v>0</v>
      </c>
      <c r="G4676">
        <v>0</v>
      </c>
      <c r="H4676">
        <v>0</v>
      </c>
      <c r="I4676" t="s">
        <v>75</v>
      </c>
      <c r="J4676">
        <v>596787</v>
      </c>
      <c r="K4676" t="s">
        <v>1240</v>
      </c>
      <c r="L4676">
        <v>596230</v>
      </c>
      <c r="M4676" t="s">
        <v>477</v>
      </c>
      <c r="N4676">
        <v>596230</v>
      </c>
      <c r="O4676" t="s">
        <v>477</v>
      </c>
      <c r="P4676">
        <v>596230</v>
      </c>
      <c r="Q4676" t="s">
        <v>477</v>
      </c>
      <c r="R4676" s="13">
        <v>166752.67990178126</v>
      </c>
      <c r="S4676" s="13">
        <v>1836</v>
      </c>
      <c r="T4676" s="13">
        <v>98261.895929050617</v>
      </c>
      <c r="U4676" s="13"/>
      <c r="V4676" s="13">
        <f t="shared" si="1230"/>
        <v>0</v>
      </c>
      <c r="W4676" s="13">
        <v>56</v>
      </c>
      <c r="X4676" s="13">
        <f t="shared" si="1231"/>
        <v>165984</v>
      </c>
      <c r="Y4676" s="13">
        <v>8</v>
      </c>
      <c r="Z4676" s="13">
        <f t="shared" si="1232"/>
        <v>7904</v>
      </c>
      <c r="AA4676" s="13">
        <v>1</v>
      </c>
      <c r="AB4676" s="13">
        <f t="shared" si="1233"/>
        <v>247</v>
      </c>
      <c r="AC4676" s="13"/>
      <c r="AD4676" s="13"/>
      <c r="AE4676" s="13"/>
      <c r="AF4676" s="13"/>
      <c r="AG4676" s="13"/>
      <c r="AH4676" s="13"/>
      <c r="AI4676" s="13"/>
      <c r="AJ4676" s="13"/>
      <c r="AK4676" s="13">
        <f t="shared" si="1234"/>
        <v>0</v>
      </c>
      <c r="AL4676" s="13"/>
      <c r="AM4676" s="13">
        <f t="shared" si="1235"/>
        <v>0</v>
      </c>
      <c r="AN4676" s="13"/>
      <c r="AO4676" s="13">
        <v>0</v>
      </c>
      <c r="AP4676" s="13">
        <f t="shared" si="1236"/>
        <v>0</v>
      </c>
      <c r="AQ4676" s="13"/>
      <c r="AR4676" s="13">
        <f t="shared" si="1237"/>
        <v>0</v>
      </c>
      <c r="AS4676" s="13"/>
      <c r="AT4676" s="13">
        <f t="shared" si="1238"/>
        <v>0</v>
      </c>
      <c r="AU4676" s="13"/>
      <c r="AV4676" s="13">
        <f t="shared" si="1239"/>
        <v>0</v>
      </c>
      <c r="AW4676" s="13"/>
      <c r="AX4676" s="13">
        <f t="shared" si="1240"/>
        <v>0</v>
      </c>
      <c r="AY4676" s="13"/>
      <c r="AZ4676" s="13">
        <f t="shared" si="1241"/>
        <v>0</v>
      </c>
      <c r="BA4676" s="13"/>
      <c r="BB4676" s="13">
        <f t="shared" si="1242"/>
        <v>0</v>
      </c>
      <c r="BC4676" s="13"/>
      <c r="BD4676" s="13">
        <f t="shared" si="1243"/>
        <v>0</v>
      </c>
      <c r="BE4676" s="13"/>
      <c r="BF4676" s="13">
        <f t="shared" si="1244"/>
        <v>0</v>
      </c>
      <c r="BG4676" s="13"/>
      <c r="BH4676" s="13">
        <f t="shared" si="1245"/>
        <v>439149.57583083189</v>
      </c>
      <c r="BI4676" s="13">
        <f t="shared" si="1246"/>
        <v>439100</v>
      </c>
      <c r="BJ4676" s="13">
        <v>454200</v>
      </c>
    </row>
    <row r="4677" spans="1:62" x14ac:dyDescent="0.25">
      <c r="A4677" t="s">
        <v>1240</v>
      </c>
      <c r="B4677" s="13">
        <v>135</v>
      </c>
      <c r="C4677">
        <v>576794</v>
      </c>
      <c r="D4677">
        <v>1</v>
      </c>
      <c r="E4677">
        <v>0</v>
      </c>
      <c r="F4677">
        <v>0</v>
      </c>
      <c r="G4677">
        <v>0</v>
      </c>
      <c r="H4677">
        <v>0</v>
      </c>
      <c r="I4677" t="s">
        <v>33</v>
      </c>
      <c r="J4677">
        <v>576743</v>
      </c>
      <c r="K4677" t="s">
        <v>1266</v>
      </c>
      <c r="L4677">
        <v>576271</v>
      </c>
      <c r="M4677" t="s">
        <v>119</v>
      </c>
      <c r="N4677">
        <v>576271</v>
      </c>
      <c r="O4677" t="s">
        <v>119</v>
      </c>
      <c r="P4677">
        <v>576271</v>
      </c>
      <c r="Q4677" t="s">
        <v>119</v>
      </c>
      <c r="R4677" s="13">
        <v>70488.701001315436</v>
      </c>
      <c r="S4677" s="13"/>
      <c r="T4677" s="13"/>
      <c r="U4677" s="13"/>
      <c r="V4677" s="13">
        <f t="shared" ref="V4677:V4740" si="1247">U4677*741</f>
        <v>0</v>
      </c>
      <c r="W4677" s="13"/>
      <c r="X4677" s="13">
        <f t="shared" ref="X4677:X4740" si="1248">W4677*2964</f>
        <v>0</v>
      </c>
      <c r="Y4677" s="13"/>
      <c r="Z4677" s="13">
        <f t="shared" ref="Z4677:Z4740" si="1249">Y4677*988</f>
        <v>0</v>
      </c>
      <c r="AA4677" s="13"/>
      <c r="AB4677" s="13">
        <f t="shared" ref="AB4677:AB4740" si="1250">AA4677*247</f>
        <v>0</v>
      </c>
      <c r="AC4677" s="13"/>
      <c r="AD4677" s="13"/>
      <c r="AE4677" s="13"/>
      <c r="AF4677" s="13"/>
      <c r="AG4677" s="13"/>
      <c r="AH4677" s="13"/>
      <c r="AI4677" s="13"/>
      <c r="AJ4677" s="13"/>
      <c r="AK4677" s="13">
        <f t="shared" ref="AK4677:AK4740" si="1251">AJ4677*139</f>
        <v>0</v>
      </c>
      <c r="AL4677" s="13"/>
      <c r="AM4677" s="13">
        <f t="shared" ref="AM4677:AM4740" si="1252">AL4677*35</f>
        <v>0</v>
      </c>
      <c r="AN4677" s="13"/>
      <c r="AO4677" s="13">
        <v>0</v>
      </c>
      <c r="AP4677" s="13">
        <f t="shared" ref="AP4677:AP4740" si="1253">AO4677*30500</f>
        <v>0</v>
      </c>
      <c r="AQ4677" s="13"/>
      <c r="AR4677" s="13">
        <f t="shared" ref="AR4677:AR4740" si="1254">AQ4677*2706</f>
        <v>0</v>
      </c>
      <c r="AS4677" s="13"/>
      <c r="AT4677" s="13">
        <f t="shared" ref="AT4677:AT4740" si="1255">AS4677*139</f>
        <v>0</v>
      </c>
      <c r="AU4677" s="13"/>
      <c r="AV4677" s="13">
        <f t="shared" ref="AV4677:AV4740" si="1256">AU4677*338</f>
        <v>0</v>
      </c>
      <c r="AW4677" s="13"/>
      <c r="AX4677" s="13">
        <f t="shared" ref="AX4677:AX4740" si="1257">AW4677*108</f>
        <v>0</v>
      </c>
      <c r="AY4677" s="13"/>
      <c r="AZ4677" s="13">
        <f t="shared" ref="AZ4677:AZ4740" si="1258">AY4677*81</f>
        <v>0</v>
      </c>
      <c r="BA4677" s="13"/>
      <c r="BB4677" s="13">
        <f t="shared" ref="BB4677:BB4740" si="1259">BA4677*325</f>
        <v>0</v>
      </c>
      <c r="BC4677" s="13"/>
      <c r="BD4677" s="13">
        <f t="shared" ref="BD4677:BD4740" si="1260">BC4677*406</f>
        <v>0</v>
      </c>
      <c r="BE4677" s="13"/>
      <c r="BF4677" s="13">
        <f t="shared" ref="BF4677:BF4740" si="1261">BE4677*217</f>
        <v>0</v>
      </c>
      <c r="BG4677" s="13"/>
      <c r="BH4677" s="13">
        <f t="shared" ref="BH4677:BH4740" si="1262">R4677+T4677+V4677+X4677+Z4677+AB4677+AD4677+AF4677+AH4677+AI4677+AK4677+AM4677+AN4677+AP4677+AR4677+AT4677+AV4677+AX4677+AZ4677+BB4677+BD4677+BF4677+BG4677</f>
        <v>70488.701001315436</v>
      </c>
      <c r="BI4677" s="13">
        <f t="shared" ref="BI4677:BI4740" si="1263">ROUND(BH4677/100,0)*100</f>
        <v>70500</v>
      </c>
      <c r="BJ4677" s="13">
        <v>70800</v>
      </c>
    </row>
    <row r="4678" spans="1:62" x14ac:dyDescent="0.25">
      <c r="A4678" t="s">
        <v>4322</v>
      </c>
      <c r="B4678" s="13">
        <v>331</v>
      </c>
      <c r="C4678">
        <v>593591</v>
      </c>
      <c r="D4678">
        <v>1</v>
      </c>
      <c r="E4678">
        <v>0</v>
      </c>
      <c r="F4678">
        <v>0</v>
      </c>
      <c r="G4678">
        <v>0</v>
      </c>
      <c r="H4678">
        <v>0</v>
      </c>
      <c r="I4678" t="s">
        <v>30</v>
      </c>
      <c r="J4678">
        <v>593401</v>
      </c>
      <c r="K4678" t="s">
        <v>3367</v>
      </c>
      <c r="L4678">
        <v>592943</v>
      </c>
      <c r="M4678" t="s">
        <v>486</v>
      </c>
      <c r="N4678">
        <v>592943</v>
      </c>
      <c r="O4678" t="s">
        <v>486</v>
      </c>
      <c r="P4678">
        <v>592943</v>
      </c>
      <c r="Q4678" t="s">
        <v>486</v>
      </c>
      <c r="R4678" s="13">
        <v>77698.755759622538</v>
      </c>
      <c r="S4678" s="13"/>
      <c r="T4678" s="13"/>
      <c r="U4678" s="13"/>
      <c r="V4678" s="13">
        <f t="shared" si="1247"/>
        <v>0</v>
      </c>
      <c r="W4678" s="13"/>
      <c r="X4678" s="13">
        <f t="shared" si="1248"/>
        <v>0</v>
      </c>
      <c r="Y4678" s="13"/>
      <c r="Z4678" s="13">
        <f t="shared" si="1249"/>
        <v>0</v>
      </c>
      <c r="AA4678" s="13"/>
      <c r="AB4678" s="13">
        <f t="shared" si="1250"/>
        <v>0</v>
      </c>
      <c r="AC4678" s="13"/>
      <c r="AD4678" s="13"/>
      <c r="AE4678" s="13"/>
      <c r="AF4678" s="13"/>
      <c r="AG4678" s="13"/>
      <c r="AH4678" s="13"/>
      <c r="AI4678" s="13"/>
      <c r="AJ4678" s="13"/>
      <c r="AK4678" s="13">
        <f t="shared" si="1251"/>
        <v>0</v>
      </c>
      <c r="AL4678" s="13"/>
      <c r="AM4678" s="13">
        <f t="shared" si="1252"/>
        <v>0</v>
      </c>
      <c r="AN4678" s="13"/>
      <c r="AO4678" s="13">
        <v>0</v>
      </c>
      <c r="AP4678" s="13">
        <f t="shared" si="1253"/>
        <v>0</v>
      </c>
      <c r="AQ4678" s="13"/>
      <c r="AR4678" s="13">
        <f t="shared" si="1254"/>
        <v>0</v>
      </c>
      <c r="AS4678" s="13"/>
      <c r="AT4678" s="13">
        <f t="shared" si="1255"/>
        <v>0</v>
      </c>
      <c r="AU4678" s="13"/>
      <c r="AV4678" s="13">
        <f t="shared" si="1256"/>
        <v>0</v>
      </c>
      <c r="AW4678" s="13"/>
      <c r="AX4678" s="13">
        <f t="shared" si="1257"/>
        <v>0</v>
      </c>
      <c r="AY4678" s="13"/>
      <c r="AZ4678" s="13">
        <f t="shared" si="1258"/>
        <v>0</v>
      </c>
      <c r="BA4678" s="13"/>
      <c r="BB4678" s="13">
        <f t="shared" si="1259"/>
        <v>0</v>
      </c>
      <c r="BC4678" s="13"/>
      <c r="BD4678" s="13">
        <f t="shared" si="1260"/>
        <v>0</v>
      </c>
      <c r="BE4678" s="13"/>
      <c r="BF4678" s="13">
        <f t="shared" si="1261"/>
        <v>0</v>
      </c>
      <c r="BG4678" s="13"/>
      <c r="BH4678" s="13">
        <f t="shared" si="1262"/>
        <v>77698.755759622538</v>
      </c>
      <c r="BI4678" s="13">
        <f t="shared" si="1263"/>
        <v>77700</v>
      </c>
      <c r="BJ4678" s="13">
        <v>79600</v>
      </c>
    </row>
    <row r="4679" spans="1:62" x14ac:dyDescent="0.25">
      <c r="A4679" t="s">
        <v>4323</v>
      </c>
      <c r="B4679" s="13">
        <v>296</v>
      </c>
      <c r="C4679">
        <v>573477</v>
      </c>
      <c r="D4679">
        <v>1</v>
      </c>
      <c r="E4679">
        <v>0</v>
      </c>
      <c r="F4679">
        <v>0</v>
      </c>
      <c r="G4679">
        <v>0</v>
      </c>
      <c r="H4679">
        <v>0</v>
      </c>
      <c r="I4679" t="s">
        <v>33</v>
      </c>
      <c r="J4679">
        <v>573272</v>
      </c>
      <c r="K4679" t="s">
        <v>1778</v>
      </c>
      <c r="L4679">
        <v>572926</v>
      </c>
      <c r="M4679" t="s">
        <v>168</v>
      </c>
      <c r="N4679">
        <v>572926</v>
      </c>
      <c r="O4679" t="s">
        <v>168</v>
      </c>
      <c r="P4679">
        <v>572926</v>
      </c>
      <c r="Q4679" t="s">
        <v>168</v>
      </c>
      <c r="R4679" s="13">
        <v>70488.701001315436</v>
      </c>
      <c r="S4679" s="13"/>
      <c r="T4679" s="13"/>
      <c r="U4679" s="13"/>
      <c r="V4679" s="13">
        <f t="shared" si="1247"/>
        <v>0</v>
      </c>
      <c r="W4679" s="13"/>
      <c r="X4679" s="13">
        <f t="shared" si="1248"/>
        <v>0</v>
      </c>
      <c r="Y4679" s="13"/>
      <c r="Z4679" s="13">
        <f t="shared" si="1249"/>
        <v>0</v>
      </c>
      <c r="AA4679" s="13"/>
      <c r="AB4679" s="13">
        <f t="shared" si="1250"/>
        <v>0</v>
      </c>
      <c r="AC4679" s="13"/>
      <c r="AD4679" s="13"/>
      <c r="AE4679" s="13"/>
      <c r="AF4679" s="13"/>
      <c r="AG4679" s="13"/>
      <c r="AH4679" s="13"/>
      <c r="AI4679" s="13"/>
      <c r="AJ4679" s="13"/>
      <c r="AK4679" s="13">
        <f t="shared" si="1251"/>
        <v>0</v>
      </c>
      <c r="AL4679" s="13"/>
      <c r="AM4679" s="13">
        <f t="shared" si="1252"/>
        <v>0</v>
      </c>
      <c r="AN4679" s="13"/>
      <c r="AO4679" s="13">
        <v>0</v>
      </c>
      <c r="AP4679" s="13">
        <f t="shared" si="1253"/>
        <v>0</v>
      </c>
      <c r="AQ4679" s="13"/>
      <c r="AR4679" s="13">
        <f t="shared" si="1254"/>
        <v>0</v>
      </c>
      <c r="AS4679" s="13"/>
      <c r="AT4679" s="13">
        <f t="shared" si="1255"/>
        <v>0</v>
      </c>
      <c r="AU4679" s="13"/>
      <c r="AV4679" s="13">
        <f t="shared" si="1256"/>
        <v>0</v>
      </c>
      <c r="AW4679" s="13"/>
      <c r="AX4679" s="13">
        <f t="shared" si="1257"/>
        <v>0</v>
      </c>
      <c r="AY4679" s="13"/>
      <c r="AZ4679" s="13">
        <f t="shared" si="1258"/>
        <v>0</v>
      </c>
      <c r="BA4679" s="13"/>
      <c r="BB4679" s="13">
        <f t="shared" si="1259"/>
        <v>0</v>
      </c>
      <c r="BC4679" s="13"/>
      <c r="BD4679" s="13">
        <f t="shared" si="1260"/>
        <v>0</v>
      </c>
      <c r="BE4679" s="13"/>
      <c r="BF4679" s="13">
        <f t="shared" si="1261"/>
        <v>0</v>
      </c>
      <c r="BG4679" s="13"/>
      <c r="BH4679" s="13">
        <f t="shared" si="1262"/>
        <v>70488.701001315436</v>
      </c>
      <c r="BI4679" s="13">
        <f t="shared" si="1263"/>
        <v>70500</v>
      </c>
      <c r="BJ4679" s="13">
        <v>70800</v>
      </c>
    </row>
    <row r="4680" spans="1:62" x14ac:dyDescent="0.25">
      <c r="A4680" t="s">
        <v>4324</v>
      </c>
      <c r="B4680" s="13">
        <v>426</v>
      </c>
      <c r="C4680">
        <v>530638</v>
      </c>
      <c r="D4680">
        <v>1</v>
      </c>
      <c r="E4680">
        <v>0</v>
      </c>
      <c r="F4680">
        <v>0</v>
      </c>
      <c r="G4680">
        <v>0</v>
      </c>
      <c r="H4680">
        <v>0</v>
      </c>
      <c r="I4680" t="s">
        <v>26</v>
      </c>
      <c r="J4680">
        <v>529303</v>
      </c>
      <c r="K4680" t="s">
        <v>288</v>
      </c>
      <c r="L4680">
        <v>529303</v>
      </c>
      <c r="M4680" t="s">
        <v>288</v>
      </c>
      <c r="N4680">
        <v>529303</v>
      </c>
      <c r="O4680" t="s">
        <v>288</v>
      </c>
      <c r="P4680">
        <v>529303</v>
      </c>
      <c r="Q4680" t="s">
        <v>288</v>
      </c>
      <c r="R4680" s="13">
        <v>99733.848452585094</v>
      </c>
      <c r="S4680" s="13"/>
      <c r="T4680" s="13"/>
      <c r="U4680" s="13"/>
      <c r="V4680" s="13">
        <f t="shared" si="1247"/>
        <v>0</v>
      </c>
      <c r="W4680" s="13"/>
      <c r="X4680" s="13">
        <f t="shared" si="1248"/>
        <v>0</v>
      </c>
      <c r="Y4680" s="13"/>
      <c r="Z4680" s="13">
        <f t="shared" si="1249"/>
        <v>0</v>
      </c>
      <c r="AA4680" s="13"/>
      <c r="AB4680" s="13">
        <f t="shared" si="1250"/>
        <v>0</v>
      </c>
      <c r="AC4680" s="13"/>
      <c r="AD4680" s="13"/>
      <c r="AE4680" s="13"/>
      <c r="AF4680" s="13"/>
      <c r="AG4680" s="13"/>
      <c r="AH4680" s="13"/>
      <c r="AI4680" s="13"/>
      <c r="AJ4680" s="13"/>
      <c r="AK4680" s="13">
        <f t="shared" si="1251"/>
        <v>0</v>
      </c>
      <c r="AL4680" s="13"/>
      <c r="AM4680" s="13">
        <f t="shared" si="1252"/>
        <v>0</v>
      </c>
      <c r="AN4680" s="13"/>
      <c r="AO4680" s="13">
        <v>0</v>
      </c>
      <c r="AP4680" s="13">
        <f t="shared" si="1253"/>
        <v>0</v>
      </c>
      <c r="AQ4680" s="13"/>
      <c r="AR4680" s="13">
        <f t="shared" si="1254"/>
        <v>0</v>
      </c>
      <c r="AS4680" s="13"/>
      <c r="AT4680" s="13">
        <f t="shared" si="1255"/>
        <v>0</v>
      </c>
      <c r="AU4680" s="13"/>
      <c r="AV4680" s="13">
        <f t="shared" si="1256"/>
        <v>0</v>
      </c>
      <c r="AW4680" s="13"/>
      <c r="AX4680" s="13">
        <f t="shared" si="1257"/>
        <v>0</v>
      </c>
      <c r="AY4680" s="13"/>
      <c r="AZ4680" s="13">
        <f t="shared" si="1258"/>
        <v>0</v>
      </c>
      <c r="BA4680" s="13"/>
      <c r="BB4680" s="13">
        <f t="shared" si="1259"/>
        <v>0</v>
      </c>
      <c r="BC4680" s="13"/>
      <c r="BD4680" s="13">
        <f t="shared" si="1260"/>
        <v>0</v>
      </c>
      <c r="BE4680" s="13"/>
      <c r="BF4680" s="13">
        <f t="shared" si="1261"/>
        <v>0</v>
      </c>
      <c r="BG4680" s="13"/>
      <c r="BH4680" s="13">
        <f t="shared" si="1262"/>
        <v>99733.848452585094</v>
      </c>
      <c r="BI4680" s="13">
        <f t="shared" si="1263"/>
        <v>99700</v>
      </c>
      <c r="BJ4680" s="13">
        <v>126900</v>
      </c>
    </row>
    <row r="4681" spans="1:62" x14ac:dyDescent="0.25">
      <c r="A4681" s="3" t="s">
        <v>1414</v>
      </c>
      <c r="B4681" s="13">
        <v>588</v>
      </c>
      <c r="C4681">
        <v>517844</v>
      </c>
      <c r="D4681">
        <v>1</v>
      </c>
      <c r="E4681">
        <v>1</v>
      </c>
      <c r="F4681">
        <v>0</v>
      </c>
      <c r="G4681">
        <v>0</v>
      </c>
      <c r="H4681">
        <v>0</v>
      </c>
      <c r="I4681" t="s">
        <v>61</v>
      </c>
      <c r="J4681">
        <v>517844</v>
      </c>
      <c r="K4681" t="s">
        <v>1414</v>
      </c>
      <c r="L4681">
        <v>514705</v>
      </c>
      <c r="M4681" t="s">
        <v>529</v>
      </c>
      <c r="N4681">
        <v>514705</v>
      </c>
      <c r="O4681" t="s">
        <v>529</v>
      </c>
      <c r="P4681">
        <v>514705</v>
      </c>
      <c r="Q4681" t="s">
        <v>529</v>
      </c>
      <c r="R4681" s="13">
        <v>137124.41893247137</v>
      </c>
      <c r="S4681" s="13">
        <v>1939</v>
      </c>
      <c r="T4681" s="13">
        <v>103760.90365821922</v>
      </c>
      <c r="U4681" s="13"/>
      <c r="V4681" s="13">
        <f t="shared" si="1247"/>
        <v>0</v>
      </c>
      <c r="W4681" s="13">
        <v>7</v>
      </c>
      <c r="X4681" s="13">
        <f t="shared" si="1248"/>
        <v>20748</v>
      </c>
      <c r="Y4681" s="13">
        <v>6</v>
      </c>
      <c r="Z4681" s="13">
        <f t="shared" si="1249"/>
        <v>5928</v>
      </c>
      <c r="AA4681" s="13">
        <v>3</v>
      </c>
      <c r="AB4681" s="13">
        <f t="shared" si="1250"/>
        <v>741</v>
      </c>
      <c r="AC4681" s="13"/>
      <c r="AD4681" s="13"/>
      <c r="AE4681" s="13"/>
      <c r="AF4681" s="13"/>
      <c r="AG4681" s="13"/>
      <c r="AH4681" s="13"/>
      <c r="AI4681" s="13"/>
      <c r="AJ4681" s="13"/>
      <c r="AK4681" s="13">
        <f t="shared" si="1251"/>
        <v>0</v>
      </c>
      <c r="AL4681" s="13"/>
      <c r="AM4681" s="13">
        <f t="shared" si="1252"/>
        <v>0</v>
      </c>
      <c r="AN4681" s="13"/>
      <c r="AO4681" s="13">
        <v>0</v>
      </c>
      <c r="AP4681" s="13">
        <f t="shared" si="1253"/>
        <v>0</v>
      </c>
      <c r="AQ4681" s="13"/>
      <c r="AR4681" s="13">
        <f t="shared" si="1254"/>
        <v>0</v>
      </c>
      <c r="AS4681" s="13"/>
      <c r="AT4681" s="13">
        <f t="shared" si="1255"/>
        <v>0</v>
      </c>
      <c r="AU4681" s="13"/>
      <c r="AV4681" s="13">
        <f t="shared" si="1256"/>
        <v>0</v>
      </c>
      <c r="AW4681" s="13"/>
      <c r="AX4681" s="13">
        <f t="shared" si="1257"/>
        <v>0</v>
      </c>
      <c r="AY4681" s="13"/>
      <c r="AZ4681" s="13">
        <f t="shared" si="1258"/>
        <v>0</v>
      </c>
      <c r="BA4681" s="13"/>
      <c r="BB4681" s="13">
        <f t="shared" si="1259"/>
        <v>0</v>
      </c>
      <c r="BC4681" s="13"/>
      <c r="BD4681" s="13">
        <f t="shared" si="1260"/>
        <v>0</v>
      </c>
      <c r="BE4681" s="13"/>
      <c r="BF4681" s="13">
        <f t="shared" si="1261"/>
        <v>0</v>
      </c>
      <c r="BG4681" s="13"/>
      <c r="BH4681" s="13">
        <f t="shared" si="1262"/>
        <v>268302.32259069057</v>
      </c>
      <c r="BI4681" s="13">
        <f t="shared" si="1263"/>
        <v>268300</v>
      </c>
      <c r="BJ4681" s="13">
        <v>261800</v>
      </c>
    </row>
    <row r="4682" spans="1:62" x14ac:dyDescent="0.25">
      <c r="A4682" t="s">
        <v>4325</v>
      </c>
      <c r="B4682" s="13">
        <v>601</v>
      </c>
      <c r="C4682">
        <v>558346</v>
      </c>
      <c r="D4682">
        <v>1</v>
      </c>
      <c r="E4682">
        <v>0</v>
      </c>
      <c r="F4682">
        <v>0</v>
      </c>
      <c r="G4682">
        <v>0</v>
      </c>
      <c r="H4682">
        <v>0</v>
      </c>
      <c r="I4682" t="s">
        <v>110</v>
      </c>
      <c r="J4682">
        <v>558044</v>
      </c>
      <c r="K4682" t="s">
        <v>563</v>
      </c>
      <c r="L4682">
        <v>558249</v>
      </c>
      <c r="M4682" t="s">
        <v>564</v>
      </c>
      <c r="N4682">
        <v>558249</v>
      </c>
      <c r="O4682" t="s">
        <v>564</v>
      </c>
      <c r="P4682">
        <v>558249</v>
      </c>
      <c r="Q4682" t="s">
        <v>564</v>
      </c>
      <c r="R4682" s="13">
        <v>140115.75221794884</v>
      </c>
      <c r="S4682" s="13"/>
      <c r="T4682" s="13"/>
      <c r="U4682" s="13"/>
      <c r="V4682" s="13">
        <f t="shared" si="1247"/>
        <v>0</v>
      </c>
      <c r="W4682" s="13"/>
      <c r="X4682" s="13">
        <f t="shared" si="1248"/>
        <v>0</v>
      </c>
      <c r="Y4682" s="13"/>
      <c r="Z4682" s="13">
        <f t="shared" si="1249"/>
        <v>0</v>
      </c>
      <c r="AA4682" s="13"/>
      <c r="AB4682" s="13">
        <f t="shared" si="1250"/>
        <v>0</v>
      </c>
      <c r="AC4682" s="13"/>
      <c r="AD4682" s="13"/>
      <c r="AE4682" s="13"/>
      <c r="AF4682" s="13"/>
      <c r="AG4682" s="13"/>
      <c r="AH4682" s="13"/>
      <c r="AI4682" s="13"/>
      <c r="AJ4682" s="13"/>
      <c r="AK4682" s="13">
        <f t="shared" si="1251"/>
        <v>0</v>
      </c>
      <c r="AL4682" s="13"/>
      <c r="AM4682" s="13">
        <f t="shared" si="1252"/>
        <v>0</v>
      </c>
      <c r="AN4682" s="13"/>
      <c r="AO4682" s="13">
        <v>0</v>
      </c>
      <c r="AP4682" s="13">
        <f t="shared" si="1253"/>
        <v>0</v>
      </c>
      <c r="AQ4682" s="13"/>
      <c r="AR4682" s="13">
        <f t="shared" si="1254"/>
        <v>0</v>
      </c>
      <c r="AS4682" s="13"/>
      <c r="AT4682" s="13">
        <f t="shared" si="1255"/>
        <v>0</v>
      </c>
      <c r="AU4682" s="13"/>
      <c r="AV4682" s="13">
        <f t="shared" si="1256"/>
        <v>0</v>
      </c>
      <c r="AW4682" s="13"/>
      <c r="AX4682" s="13">
        <f t="shared" si="1257"/>
        <v>0</v>
      </c>
      <c r="AY4682" s="13"/>
      <c r="AZ4682" s="13">
        <f t="shared" si="1258"/>
        <v>0</v>
      </c>
      <c r="BA4682" s="13"/>
      <c r="BB4682" s="13">
        <f t="shared" si="1259"/>
        <v>0</v>
      </c>
      <c r="BC4682" s="13"/>
      <c r="BD4682" s="13">
        <f t="shared" si="1260"/>
        <v>0</v>
      </c>
      <c r="BE4682" s="13"/>
      <c r="BF4682" s="13">
        <f t="shared" si="1261"/>
        <v>0</v>
      </c>
      <c r="BG4682" s="13"/>
      <c r="BH4682" s="13">
        <f t="shared" si="1262"/>
        <v>140115.75221794884</v>
      </c>
      <c r="BI4682" s="13">
        <f t="shared" si="1263"/>
        <v>140100</v>
      </c>
      <c r="BJ4682" s="13">
        <v>142200</v>
      </c>
    </row>
    <row r="4683" spans="1:62" x14ac:dyDescent="0.25">
      <c r="A4683" t="s">
        <v>4326</v>
      </c>
      <c r="B4683" s="13">
        <v>384</v>
      </c>
      <c r="C4683">
        <v>545805</v>
      </c>
      <c r="D4683">
        <v>1</v>
      </c>
      <c r="E4683">
        <v>0</v>
      </c>
      <c r="F4683">
        <v>0</v>
      </c>
      <c r="G4683">
        <v>0</v>
      </c>
      <c r="H4683">
        <v>0</v>
      </c>
      <c r="I4683" t="s">
        <v>23</v>
      </c>
      <c r="J4683">
        <v>545562</v>
      </c>
      <c r="K4683" t="s">
        <v>291</v>
      </c>
      <c r="L4683">
        <v>545562</v>
      </c>
      <c r="M4683" t="s">
        <v>291</v>
      </c>
      <c r="N4683">
        <v>545562</v>
      </c>
      <c r="O4683" t="s">
        <v>291</v>
      </c>
      <c r="P4683">
        <v>545562</v>
      </c>
      <c r="Q4683" t="s">
        <v>291</v>
      </c>
      <c r="R4683" s="13">
        <v>90002.76392784348</v>
      </c>
      <c r="S4683" s="13"/>
      <c r="T4683" s="13"/>
      <c r="U4683" s="13"/>
      <c r="V4683" s="13">
        <f t="shared" si="1247"/>
        <v>0</v>
      </c>
      <c r="W4683" s="13"/>
      <c r="X4683" s="13">
        <f t="shared" si="1248"/>
        <v>0</v>
      </c>
      <c r="Y4683" s="13"/>
      <c r="Z4683" s="13">
        <f t="shared" si="1249"/>
        <v>0</v>
      </c>
      <c r="AA4683" s="13"/>
      <c r="AB4683" s="13">
        <f t="shared" si="1250"/>
        <v>0</v>
      </c>
      <c r="AC4683" s="13"/>
      <c r="AD4683" s="13"/>
      <c r="AE4683" s="13"/>
      <c r="AF4683" s="13"/>
      <c r="AG4683" s="13"/>
      <c r="AH4683" s="13"/>
      <c r="AI4683" s="13"/>
      <c r="AJ4683" s="13"/>
      <c r="AK4683" s="13">
        <f t="shared" si="1251"/>
        <v>0</v>
      </c>
      <c r="AL4683" s="13"/>
      <c r="AM4683" s="13">
        <f t="shared" si="1252"/>
        <v>0</v>
      </c>
      <c r="AN4683" s="13"/>
      <c r="AO4683" s="13">
        <v>0</v>
      </c>
      <c r="AP4683" s="13">
        <f t="shared" si="1253"/>
        <v>0</v>
      </c>
      <c r="AQ4683" s="13"/>
      <c r="AR4683" s="13">
        <f t="shared" si="1254"/>
        <v>0</v>
      </c>
      <c r="AS4683" s="13"/>
      <c r="AT4683" s="13">
        <f t="shared" si="1255"/>
        <v>0</v>
      </c>
      <c r="AU4683" s="13"/>
      <c r="AV4683" s="13">
        <f t="shared" si="1256"/>
        <v>0</v>
      </c>
      <c r="AW4683" s="13"/>
      <c r="AX4683" s="13">
        <f t="shared" si="1257"/>
        <v>0</v>
      </c>
      <c r="AY4683" s="13"/>
      <c r="AZ4683" s="13">
        <f t="shared" si="1258"/>
        <v>0</v>
      </c>
      <c r="BA4683" s="13"/>
      <c r="BB4683" s="13">
        <f t="shared" si="1259"/>
        <v>0</v>
      </c>
      <c r="BC4683" s="13"/>
      <c r="BD4683" s="13">
        <f t="shared" si="1260"/>
        <v>0</v>
      </c>
      <c r="BE4683" s="13"/>
      <c r="BF4683" s="13">
        <f t="shared" si="1261"/>
        <v>0</v>
      </c>
      <c r="BG4683" s="13"/>
      <c r="BH4683" s="13">
        <f t="shared" si="1262"/>
        <v>90002.76392784348</v>
      </c>
      <c r="BI4683" s="13">
        <f t="shared" si="1263"/>
        <v>90000</v>
      </c>
      <c r="BJ4683" s="13">
        <v>88200</v>
      </c>
    </row>
    <row r="4684" spans="1:62" x14ac:dyDescent="0.25">
      <c r="A4684" t="s">
        <v>4327</v>
      </c>
      <c r="B4684" s="13">
        <v>97</v>
      </c>
      <c r="C4684">
        <v>573361</v>
      </c>
      <c r="D4684">
        <v>1</v>
      </c>
      <c r="E4684">
        <v>0</v>
      </c>
      <c r="F4684">
        <v>0</v>
      </c>
      <c r="G4684">
        <v>0</v>
      </c>
      <c r="H4684">
        <v>0</v>
      </c>
      <c r="I4684" t="s">
        <v>33</v>
      </c>
      <c r="J4684">
        <v>572659</v>
      </c>
      <c r="K4684" t="s">
        <v>114</v>
      </c>
      <c r="L4684">
        <v>572659</v>
      </c>
      <c r="M4684" t="s">
        <v>114</v>
      </c>
      <c r="N4684">
        <v>572659</v>
      </c>
      <c r="O4684" t="s">
        <v>114</v>
      </c>
      <c r="P4684">
        <v>572659</v>
      </c>
      <c r="Q4684" t="s">
        <v>114</v>
      </c>
      <c r="R4684" s="13">
        <v>70488.701001315436</v>
      </c>
      <c r="S4684" s="13"/>
      <c r="T4684" s="13"/>
      <c r="U4684" s="13"/>
      <c r="V4684" s="13">
        <f t="shared" si="1247"/>
        <v>0</v>
      </c>
      <c r="W4684" s="13"/>
      <c r="X4684" s="13">
        <f t="shared" si="1248"/>
        <v>0</v>
      </c>
      <c r="Y4684" s="13"/>
      <c r="Z4684" s="13">
        <f t="shared" si="1249"/>
        <v>0</v>
      </c>
      <c r="AA4684" s="13"/>
      <c r="AB4684" s="13">
        <f t="shared" si="1250"/>
        <v>0</v>
      </c>
      <c r="AC4684" s="13"/>
      <c r="AD4684" s="13"/>
      <c r="AE4684" s="13"/>
      <c r="AF4684" s="13"/>
      <c r="AG4684" s="13"/>
      <c r="AH4684" s="13"/>
      <c r="AI4684" s="13"/>
      <c r="AJ4684" s="13"/>
      <c r="AK4684" s="13">
        <f t="shared" si="1251"/>
        <v>0</v>
      </c>
      <c r="AL4684" s="13"/>
      <c r="AM4684" s="13">
        <f t="shared" si="1252"/>
        <v>0</v>
      </c>
      <c r="AN4684" s="13"/>
      <c r="AO4684" s="13">
        <v>0</v>
      </c>
      <c r="AP4684" s="13">
        <f t="shared" si="1253"/>
        <v>0</v>
      </c>
      <c r="AQ4684" s="13"/>
      <c r="AR4684" s="13">
        <f t="shared" si="1254"/>
        <v>0</v>
      </c>
      <c r="AS4684" s="13"/>
      <c r="AT4684" s="13">
        <f t="shared" si="1255"/>
        <v>0</v>
      </c>
      <c r="AU4684" s="13"/>
      <c r="AV4684" s="13">
        <f t="shared" si="1256"/>
        <v>0</v>
      </c>
      <c r="AW4684" s="13"/>
      <c r="AX4684" s="13">
        <f t="shared" si="1257"/>
        <v>0</v>
      </c>
      <c r="AY4684" s="13"/>
      <c r="AZ4684" s="13">
        <f t="shared" si="1258"/>
        <v>0</v>
      </c>
      <c r="BA4684" s="13"/>
      <c r="BB4684" s="13">
        <f t="shared" si="1259"/>
        <v>0</v>
      </c>
      <c r="BC4684" s="13"/>
      <c r="BD4684" s="13">
        <f t="shared" si="1260"/>
        <v>0</v>
      </c>
      <c r="BE4684" s="13"/>
      <c r="BF4684" s="13">
        <f t="shared" si="1261"/>
        <v>0</v>
      </c>
      <c r="BG4684" s="13"/>
      <c r="BH4684" s="13">
        <f t="shared" si="1262"/>
        <v>70488.701001315436</v>
      </c>
      <c r="BI4684" s="13">
        <f t="shared" si="1263"/>
        <v>70500</v>
      </c>
      <c r="BJ4684" s="13">
        <v>70800</v>
      </c>
    </row>
    <row r="4685" spans="1:62" x14ac:dyDescent="0.25">
      <c r="A4685" s="6" t="s">
        <v>588</v>
      </c>
      <c r="B4685" s="13">
        <v>6928</v>
      </c>
      <c r="C4685">
        <v>553131</v>
      </c>
      <c r="D4685">
        <v>1</v>
      </c>
      <c r="E4685">
        <v>1</v>
      </c>
      <c r="F4685">
        <v>1</v>
      </c>
      <c r="G4685">
        <v>1</v>
      </c>
      <c r="H4685">
        <v>1</v>
      </c>
      <c r="I4685" t="s">
        <v>23</v>
      </c>
      <c r="J4685">
        <v>553131</v>
      </c>
      <c r="K4685" t="s">
        <v>588</v>
      </c>
      <c r="L4685">
        <v>553131</v>
      </c>
      <c r="M4685" t="s">
        <v>588</v>
      </c>
      <c r="N4685">
        <v>553131</v>
      </c>
      <c r="O4685" t="s">
        <v>588</v>
      </c>
      <c r="P4685">
        <v>553131</v>
      </c>
      <c r="Q4685" t="s">
        <v>588</v>
      </c>
      <c r="R4685" s="13">
        <v>316964.17026042246</v>
      </c>
      <c r="S4685" s="13">
        <v>11437</v>
      </c>
      <c r="T4685" s="13">
        <v>254724.46227186761</v>
      </c>
      <c r="U4685" s="13"/>
      <c r="V4685" s="13">
        <f t="shared" si="1247"/>
        <v>0</v>
      </c>
      <c r="W4685" s="13">
        <v>47</v>
      </c>
      <c r="X4685" s="13">
        <f t="shared" si="1248"/>
        <v>139308</v>
      </c>
      <c r="Y4685" s="13">
        <v>43</v>
      </c>
      <c r="Z4685" s="13">
        <f t="shared" si="1249"/>
        <v>42484</v>
      </c>
      <c r="AA4685" s="13">
        <v>48</v>
      </c>
      <c r="AB4685" s="13">
        <f t="shared" si="1250"/>
        <v>11856</v>
      </c>
      <c r="AC4685" s="13">
        <v>13260</v>
      </c>
      <c r="AD4685" s="13">
        <v>1555041.8973499557</v>
      </c>
      <c r="AE4685" s="13">
        <v>13260</v>
      </c>
      <c r="AF4685" s="13">
        <v>2310946.0004410581</v>
      </c>
      <c r="AG4685" s="13">
        <v>21962</v>
      </c>
      <c r="AH4685" s="13">
        <v>14031779.717090214</v>
      </c>
      <c r="AI4685" s="13"/>
      <c r="AJ4685" s="13">
        <v>1742</v>
      </c>
      <c r="AK4685" s="13">
        <f t="shared" si="1251"/>
        <v>242138</v>
      </c>
      <c r="AL4685" s="13">
        <v>72</v>
      </c>
      <c r="AM4685" s="13">
        <f t="shared" si="1252"/>
        <v>2520</v>
      </c>
      <c r="AN4685" s="13"/>
      <c r="AO4685" s="13">
        <v>2</v>
      </c>
      <c r="AP4685" s="13">
        <f t="shared" si="1253"/>
        <v>61000</v>
      </c>
      <c r="AQ4685" s="13">
        <v>200</v>
      </c>
      <c r="AR4685" s="13">
        <f t="shared" si="1254"/>
        <v>541200</v>
      </c>
      <c r="AS4685" s="13">
        <v>1560</v>
      </c>
      <c r="AT4685" s="13">
        <f t="shared" si="1255"/>
        <v>216840</v>
      </c>
      <c r="AU4685" s="13">
        <v>840</v>
      </c>
      <c r="AV4685" s="13">
        <f t="shared" si="1256"/>
        <v>283920</v>
      </c>
      <c r="AW4685" s="13">
        <v>952</v>
      </c>
      <c r="AX4685" s="13">
        <f t="shared" si="1257"/>
        <v>102816</v>
      </c>
      <c r="AY4685" s="13">
        <v>122</v>
      </c>
      <c r="AZ4685" s="13">
        <f t="shared" si="1258"/>
        <v>9882</v>
      </c>
      <c r="BA4685" s="13">
        <v>884</v>
      </c>
      <c r="BB4685" s="13">
        <f t="shared" si="1259"/>
        <v>287300</v>
      </c>
      <c r="BC4685" s="13">
        <v>152</v>
      </c>
      <c r="BD4685" s="13">
        <f t="shared" si="1260"/>
        <v>61712</v>
      </c>
      <c r="BE4685" s="13">
        <v>44</v>
      </c>
      <c r="BF4685" s="13">
        <f t="shared" si="1261"/>
        <v>9548</v>
      </c>
      <c r="BG4685" s="13"/>
      <c r="BH4685" s="13">
        <f t="shared" si="1262"/>
        <v>20481980.247413516</v>
      </c>
      <c r="BI4685" s="13">
        <f t="shared" si="1263"/>
        <v>20482000</v>
      </c>
      <c r="BJ4685" s="13">
        <v>20282700</v>
      </c>
    </row>
    <row r="4686" spans="1:62" x14ac:dyDescent="0.25">
      <c r="A4686" t="s">
        <v>4328</v>
      </c>
      <c r="B4686" s="13">
        <v>171</v>
      </c>
      <c r="C4686">
        <v>564401</v>
      </c>
      <c r="D4686">
        <v>1</v>
      </c>
      <c r="E4686">
        <v>0</v>
      </c>
      <c r="F4686">
        <v>0</v>
      </c>
      <c r="G4686">
        <v>0</v>
      </c>
      <c r="H4686">
        <v>0</v>
      </c>
      <c r="I4686" t="s">
        <v>51</v>
      </c>
      <c r="J4686">
        <v>564354</v>
      </c>
      <c r="K4686" t="s">
        <v>2472</v>
      </c>
      <c r="L4686">
        <v>564354</v>
      </c>
      <c r="M4686" t="s">
        <v>2472</v>
      </c>
      <c r="N4686">
        <v>577626</v>
      </c>
      <c r="O4686" t="s">
        <v>1228</v>
      </c>
      <c r="P4686">
        <v>577626</v>
      </c>
      <c r="Q4686" t="s">
        <v>1228</v>
      </c>
      <c r="R4686" s="13">
        <v>70488.701001315436</v>
      </c>
      <c r="S4686" s="13"/>
      <c r="T4686" s="13"/>
      <c r="U4686" s="13"/>
      <c r="V4686" s="13">
        <f t="shared" si="1247"/>
        <v>0</v>
      </c>
      <c r="W4686" s="13"/>
      <c r="X4686" s="13">
        <f t="shared" si="1248"/>
        <v>0</v>
      </c>
      <c r="Y4686" s="13"/>
      <c r="Z4686" s="13">
        <f t="shared" si="1249"/>
        <v>0</v>
      </c>
      <c r="AA4686" s="13"/>
      <c r="AB4686" s="13">
        <f t="shared" si="1250"/>
        <v>0</v>
      </c>
      <c r="AC4686" s="13"/>
      <c r="AD4686" s="13"/>
      <c r="AE4686" s="13"/>
      <c r="AF4686" s="13"/>
      <c r="AG4686" s="13"/>
      <c r="AH4686" s="13"/>
      <c r="AI4686" s="13"/>
      <c r="AJ4686" s="13"/>
      <c r="AK4686" s="13">
        <f t="shared" si="1251"/>
        <v>0</v>
      </c>
      <c r="AL4686" s="13"/>
      <c r="AM4686" s="13">
        <f t="shared" si="1252"/>
        <v>0</v>
      </c>
      <c r="AN4686" s="13"/>
      <c r="AO4686" s="13">
        <v>0</v>
      </c>
      <c r="AP4686" s="13">
        <f t="shared" si="1253"/>
        <v>0</v>
      </c>
      <c r="AQ4686" s="13"/>
      <c r="AR4686" s="13">
        <f t="shared" si="1254"/>
        <v>0</v>
      </c>
      <c r="AS4686" s="13"/>
      <c r="AT4686" s="13">
        <f t="shared" si="1255"/>
        <v>0</v>
      </c>
      <c r="AU4686" s="13"/>
      <c r="AV4686" s="13">
        <f t="shared" si="1256"/>
        <v>0</v>
      </c>
      <c r="AW4686" s="13"/>
      <c r="AX4686" s="13">
        <f t="shared" si="1257"/>
        <v>0</v>
      </c>
      <c r="AY4686" s="13"/>
      <c r="AZ4686" s="13">
        <f t="shared" si="1258"/>
        <v>0</v>
      </c>
      <c r="BA4686" s="13"/>
      <c r="BB4686" s="13">
        <f t="shared" si="1259"/>
        <v>0</v>
      </c>
      <c r="BC4686" s="13"/>
      <c r="BD4686" s="13">
        <f t="shared" si="1260"/>
        <v>0</v>
      </c>
      <c r="BE4686" s="13"/>
      <c r="BF4686" s="13">
        <f t="shared" si="1261"/>
        <v>0</v>
      </c>
      <c r="BG4686" s="13"/>
      <c r="BH4686" s="13">
        <f t="shared" si="1262"/>
        <v>70488.701001315436</v>
      </c>
      <c r="BI4686" s="13">
        <f t="shared" si="1263"/>
        <v>70500</v>
      </c>
      <c r="BJ4686" s="13">
        <v>70800</v>
      </c>
    </row>
    <row r="4687" spans="1:62" x14ac:dyDescent="0.25">
      <c r="A4687" t="s">
        <v>4329</v>
      </c>
      <c r="B4687" s="13">
        <v>376</v>
      </c>
      <c r="C4687">
        <v>589004</v>
      </c>
      <c r="D4687">
        <v>1</v>
      </c>
      <c r="E4687">
        <v>0</v>
      </c>
      <c r="F4687">
        <v>0</v>
      </c>
      <c r="G4687">
        <v>0</v>
      </c>
      <c r="H4687">
        <v>0</v>
      </c>
      <c r="I4687" t="s">
        <v>90</v>
      </c>
      <c r="J4687">
        <v>589195</v>
      </c>
      <c r="K4687" t="s">
        <v>987</v>
      </c>
      <c r="L4687">
        <v>589195</v>
      </c>
      <c r="M4687" t="s">
        <v>987</v>
      </c>
      <c r="N4687">
        <v>588296</v>
      </c>
      <c r="O4687" t="s">
        <v>164</v>
      </c>
      <c r="P4687">
        <v>588296</v>
      </c>
      <c r="Q4687" t="s">
        <v>164</v>
      </c>
      <c r="R4687" s="13">
        <v>88147.333508462048</v>
      </c>
      <c r="S4687" s="13"/>
      <c r="T4687" s="13"/>
      <c r="U4687" s="13"/>
      <c r="V4687" s="13">
        <f t="shared" si="1247"/>
        <v>0</v>
      </c>
      <c r="W4687" s="13"/>
      <c r="X4687" s="13">
        <f t="shared" si="1248"/>
        <v>0</v>
      </c>
      <c r="Y4687" s="13"/>
      <c r="Z4687" s="13">
        <f t="shared" si="1249"/>
        <v>0</v>
      </c>
      <c r="AA4687" s="13"/>
      <c r="AB4687" s="13">
        <f t="shared" si="1250"/>
        <v>0</v>
      </c>
      <c r="AC4687" s="13"/>
      <c r="AD4687" s="13"/>
      <c r="AE4687" s="13"/>
      <c r="AF4687" s="13"/>
      <c r="AG4687" s="13"/>
      <c r="AH4687" s="13"/>
      <c r="AI4687" s="13"/>
      <c r="AJ4687" s="13"/>
      <c r="AK4687" s="13">
        <f t="shared" si="1251"/>
        <v>0</v>
      </c>
      <c r="AL4687" s="13"/>
      <c r="AM4687" s="13">
        <f t="shared" si="1252"/>
        <v>0</v>
      </c>
      <c r="AN4687" s="13"/>
      <c r="AO4687" s="13">
        <v>0</v>
      </c>
      <c r="AP4687" s="13">
        <f t="shared" si="1253"/>
        <v>0</v>
      </c>
      <c r="AQ4687" s="13"/>
      <c r="AR4687" s="13">
        <f t="shared" si="1254"/>
        <v>0</v>
      </c>
      <c r="AS4687" s="13"/>
      <c r="AT4687" s="13">
        <f t="shared" si="1255"/>
        <v>0</v>
      </c>
      <c r="AU4687" s="13"/>
      <c r="AV4687" s="13">
        <f t="shared" si="1256"/>
        <v>0</v>
      </c>
      <c r="AW4687" s="13"/>
      <c r="AX4687" s="13">
        <f t="shared" si="1257"/>
        <v>0</v>
      </c>
      <c r="AY4687" s="13"/>
      <c r="AZ4687" s="13">
        <f t="shared" si="1258"/>
        <v>0</v>
      </c>
      <c r="BA4687" s="13"/>
      <c r="BB4687" s="13">
        <f t="shared" si="1259"/>
        <v>0</v>
      </c>
      <c r="BC4687" s="13"/>
      <c r="BD4687" s="13">
        <f t="shared" si="1260"/>
        <v>0</v>
      </c>
      <c r="BE4687" s="13"/>
      <c r="BF4687" s="13">
        <f t="shared" si="1261"/>
        <v>0</v>
      </c>
      <c r="BG4687" s="13"/>
      <c r="BH4687" s="13">
        <f t="shared" si="1262"/>
        <v>88147.333508462048</v>
      </c>
      <c r="BI4687" s="13">
        <f t="shared" si="1263"/>
        <v>88100</v>
      </c>
      <c r="BJ4687" s="13">
        <v>87800</v>
      </c>
    </row>
    <row r="4688" spans="1:62" x14ac:dyDescent="0.25">
      <c r="A4688" t="s">
        <v>4330</v>
      </c>
      <c r="B4688" s="13">
        <v>391</v>
      </c>
      <c r="C4688">
        <v>557099</v>
      </c>
      <c r="D4688">
        <v>1</v>
      </c>
      <c r="E4688">
        <v>0</v>
      </c>
      <c r="F4688">
        <v>0</v>
      </c>
      <c r="G4688">
        <v>0</v>
      </c>
      <c r="H4688">
        <v>0</v>
      </c>
      <c r="I4688" t="s">
        <v>110</v>
      </c>
      <c r="J4688">
        <v>557129</v>
      </c>
      <c r="K4688" t="s">
        <v>919</v>
      </c>
      <c r="L4688">
        <v>557153</v>
      </c>
      <c r="M4688" t="s">
        <v>867</v>
      </c>
      <c r="N4688">
        <v>557153</v>
      </c>
      <c r="O4688" t="s">
        <v>867</v>
      </c>
      <c r="P4688">
        <v>557153</v>
      </c>
      <c r="Q4688" t="s">
        <v>867</v>
      </c>
      <c r="R4688" s="13">
        <v>91625.761506645984</v>
      </c>
      <c r="S4688" s="13"/>
      <c r="T4688" s="13"/>
      <c r="U4688" s="13"/>
      <c r="V4688" s="13">
        <f t="shared" si="1247"/>
        <v>0</v>
      </c>
      <c r="W4688" s="13"/>
      <c r="X4688" s="13">
        <f t="shared" si="1248"/>
        <v>0</v>
      </c>
      <c r="Y4688" s="13"/>
      <c r="Z4688" s="13">
        <f t="shared" si="1249"/>
        <v>0</v>
      </c>
      <c r="AA4688" s="13"/>
      <c r="AB4688" s="13">
        <f t="shared" si="1250"/>
        <v>0</v>
      </c>
      <c r="AC4688" s="13"/>
      <c r="AD4688" s="13"/>
      <c r="AE4688" s="13"/>
      <c r="AF4688" s="13"/>
      <c r="AG4688" s="13"/>
      <c r="AH4688" s="13"/>
      <c r="AI4688" s="13"/>
      <c r="AJ4688" s="13"/>
      <c r="AK4688" s="13">
        <f t="shared" si="1251"/>
        <v>0</v>
      </c>
      <c r="AL4688" s="13"/>
      <c r="AM4688" s="13">
        <f t="shared" si="1252"/>
        <v>0</v>
      </c>
      <c r="AN4688" s="13"/>
      <c r="AO4688" s="13">
        <v>0</v>
      </c>
      <c r="AP4688" s="13">
        <f t="shared" si="1253"/>
        <v>0</v>
      </c>
      <c r="AQ4688" s="13"/>
      <c r="AR4688" s="13">
        <f t="shared" si="1254"/>
        <v>0</v>
      </c>
      <c r="AS4688" s="13"/>
      <c r="AT4688" s="13">
        <f t="shared" si="1255"/>
        <v>0</v>
      </c>
      <c r="AU4688" s="13"/>
      <c r="AV4688" s="13">
        <f t="shared" si="1256"/>
        <v>0</v>
      </c>
      <c r="AW4688" s="13"/>
      <c r="AX4688" s="13">
        <f t="shared" si="1257"/>
        <v>0</v>
      </c>
      <c r="AY4688" s="13"/>
      <c r="AZ4688" s="13">
        <f t="shared" si="1258"/>
        <v>0</v>
      </c>
      <c r="BA4688" s="13"/>
      <c r="BB4688" s="13">
        <f t="shared" si="1259"/>
        <v>0</v>
      </c>
      <c r="BC4688" s="13"/>
      <c r="BD4688" s="13">
        <f t="shared" si="1260"/>
        <v>0</v>
      </c>
      <c r="BE4688" s="13"/>
      <c r="BF4688" s="13">
        <f t="shared" si="1261"/>
        <v>0</v>
      </c>
      <c r="BG4688" s="13"/>
      <c r="BH4688" s="13">
        <f t="shared" si="1262"/>
        <v>91625.761506645984</v>
      </c>
      <c r="BI4688" s="13">
        <f t="shared" si="1263"/>
        <v>91600</v>
      </c>
      <c r="BJ4688" s="13">
        <v>120800</v>
      </c>
    </row>
    <row r="4689" spans="1:62" x14ac:dyDescent="0.25">
      <c r="A4689" t="s">
        <v>4331</v>
      </c>
      <c r="B4689" s="13">
        <v>165</v>
      </c>
      <c r="C4689">
        <v>534293</v>
      </c>
      <c r="D4689">
        <v>1</v>
      </c>
      <c r="E4689">
        <v>0</v>
      </c>
      <c r="F4689">
        <v>0</v>
      </c>
      <c r="G4689">
        <v>0</v>
      </c>
      <c r="H4689">
        <v>0</v>
      </c>
      <c r="I4689" t="s">
        <v>26</v>
      </c>
      <c r="J4689">
        <v>534358</v>
      </c>
      <c r="K4689" t="s">
        <v>1175</v>
      </c>
      <c r="L4689">
        <v>534498</v>
      </c>
      <c r="M4689" t="s">
        <v>1000</v>
      </c>
      <c r="N4689">
        <v>534498</v>
      </c>
      <c r="O4689" t="s">
        <v>1000</v>
      </c>
      <c r="P4689">
        <v>533955</v>
      </c>
      <c r="Q4689" t="s">
        <v>25</v>
      </c>
      <c r="R4689" s="13">
        <v>70488.701001315436</v>
      </c>
      <c r="S4689" s="13"/>
      <c r="T4689" s="13"/>
      <c r="U4689" s="13"/>
      <c r="V4689" s="13">
        <f t="shared" si="1247"/>
        <v>0</v>
      </c>
      <c r="W4689" s="13"/>
      <c r="X4689" s="13">
        <f t="shared" si="1248"/>
        <v>0</v>
      </c>
      <c r="Y4689" s="13"/>
      <c r="Z4689" s="13">
        <f t="shared" si="1249"/>
        <v>0</v>
      </c>
      <c r="AA4689" s="13"/>
      <c r="AB4689" s="13">
        <f t="shared" si="1250"/>
        <v>0</v>
      </c>
      <c r="AC4689" s="13"/>
      <c r="AD4689" s="13"/>
      <c r="AE4689" s="13"/>
      <c r="AF4689" s="13"/>
      <c r="AG4689" s="13"/>
      <c r="AH4689" s="13"/>
      <c r="AI4689" s="13"/>
      <c r="AJ4689" s="13"/>
      <c r="AK4689" s="13">
        <f t="shared" si="1251"/>
        <v>0</v>
      </c>
      <c r="AL4689" s="13"/>
      <c r="AM4689" s="13">
        <f t="shared" si="1252"/>
        <v>0</v>
      </c>
      <c r="AN4689" s="13"/>
      <c r="AO4689" s="13">
        <v>0</v>
      </c>
      <c r="AP4689" s="13">
        <f t="shared" si="1253"/>
        <v>0</v>
      </c>
      <c r="AQ4689" s="13"/>
      <c r="AR4689" s="13">
        <f t="shared" si="1254"/>
        <v>0</v>
      </c>
      <c r="AS4689" s="13"/>
      <c r="AT4689" s="13">
        <f t="shared" si="1255"/>
        <v>0</v>
      </c>
      <c r="AU4689" s="13"/>
      <c r="AV4689" s="13">
        <f t="shared" si="1256"/>
        <v>0</v>
      </c>
      <c r="AW4689" s="13"/>
      <c r="AX4689" s="13">
        <f t="shared" si="1257"/>
        <v>0</v>
      </c>
      <c r="AY4689" s="13"/>
      <c r="AZ4689" s="13">
        <f t="shared" si="1258"/>
        <v>0</v>
      </c>
      <c r="BA4689" s="13"/>
      <c r="BB4689" s="13">
        <f t="shared" si="1259"/>
        <v>0</v>
      </c>
      <c r="BC4689" s="13"/>
      <c r="BD4689" s="13">
        <f t="shared" si="1260"/>
        <v>0</v>
      </c>
      <c r="BE4689" s="13"/>
      <c r="BF4689" s="13">
        <f t="shared" si="1261"/>
        <v>0</v>
      </c>
      <c r="BG4689" s="13"/>
      <c r="BH4689" s="13">
        <f t="shared" si="1262"/>
        <v>70488.701001315436</v>
      </c>
      <c r="BI4689" s="13">
        <f t="shared" si="1263"/>
        <v>70500</v>
      </c>
      <c r="BJ4689" s="13">
        <v>70800</v>
      </c>
    </row>
    <row r="4690" spans="1:62" x14ac:dyDescent="0.25">
      <c r="A4690" t="s">
        <v>4333</v>
      </c>
      <c r="B4690" s="13">
        <v>919</v>
      </c>
      <c r="C4690">
        <v>568791</v>
      </c>
      <c r="D4690">
        <v>1</v>
      </c>
      <c r="E4690">
        <v>0</v>
      </c>
      <c r="F4690">
        <v>0</v>
      </c>
      <c r="G4690">
        <v>0</v>
      </c>
      <c r="H4690">
        <v>0</v>
      </c>
      <c r="I4690" t="s">
        <v>38</v>
      </c>
      <c r="J4690">
        <v>598101</v>
      </c>
      <c r="K4690" t="s">
        <v>1386</v>
      </c>
      <c r="L4690">
        <v>598003</v>
      </c>
      <c r="M4690" t="s">
        <v>166</v>
      </c>
      <c r="N4690">
        <v>598003</v>
      </c>
      <c r="O4690" t="s">
        <v>166</v>
      </c>
      <c r="P4690">
        <v>598003</v>
      </c>
      <c r="Q4690" t="s">
        <v>166</v>
      </c>
      <c r="R4690" s="13">
        <v>212920.67276482115</v>
      </c>
      <c r="S4690" s="13"/>
      <c r="T4690" s="13"/>
      <c r="U4690" s="13"/>
      <c r="V4690" s="13">
        <f t="shared" si="1247"/>
        <v>0</v>
      </c>
      <c r="W4690" s="13"/>
      <c r="X4690" s="13">
        <f t="shared" si="1248"/>
        <v>0</v>
      </c>
      <c r="Y4690" s="13"/>
      <c r="Z4690" s="13">
        <f t="shared" si="1249"/>
        <v>0</v>
      </c>
      <c r="AA4690" s="13"/>
      <c r="AB4690" s="13">
        <f t="shared" si="1250"/>
        <v>0</v>
      </c>
      <c r="AC4690" s="13"/>
      <c r="AD4690" s="13"/>
      <c r="AE4690" s="13"/>
      <c r="AF4690" s="13"/>
      <c r="AG4690" s="13"/>
      <c r="AH4690" s="13"/>
      <c r="AI4690" s="13"/>
      <c r="AJ4690" s="13"/>
      <c r="AK4690" s="13">
        <f t="shared" si="1251"/>
        <v>0</v>
      </c>
      <c r="AL4690" s="13"/>
      <c r="AM4690" s="13">
        <f t="shared" si="1252"/>
        <v>0</v>
      </c>
      <c r="AN4690" s="13"/>
      <c r="AO4690" s="13">
        <v>1</v>
      </c>
      <c r="AP4690" s="13">
        <f t="shared" si="1253"/>
        <v>30500</v>
      </c>
      <c r="AQ4690" s="13"/>
      <c r="AR4690" s="13">
        <f t="shared" si="1254"/>
        <v>0</v>
      </c>
      <c r="AS4690" s="13"/>
      <c r="AT4690" s="13">
        <f t="shared" si="1255"/>
        <v>0</v>
      </c>
      <c r="AU4690" s="13"/>
      <c r="AV4690" s="13">
        <f t="shared" si="1256"/>
        <v>0</v>
      </c>
      <c r="AW4690" s="13"/>
      <c r="AX4690" s="13">
        <f t="shared" si="1257"/>
        <v>0</v>
      </c>
      <c r="AY4690" s="13"/>
      <c r="AZ4690" s="13">
        <f t="shared" si="1258"/>
        <v>0</v>
      </c>
      <c r="BA4690" s="13"/>
      <c r="BB4690" s="13">
        <f t="shared" si="1259"/>
        <v>0</v>
      </c>
      <c r="BC4690" s="13"/>
      <c r="BD4690" s="13">
        <f t="shared" si="1260"/>
        <v>0</v>
      </c>
      <c r="BE4690" s="13"/>
      <c r="BF4690" s="13">
        <f t="shared" si="1261"/>
        <v>0</v>
      </c>
      <c r="BG4690" s="13"/>
      <c r="BH4690" s="13">
        <f t="shared" si="1262"/>
        <v>243420.67276482115</v>
      </c>
      <c r="BI4690" s="13">
        <f t="shared" si="1263"/>
        <v>243400</v>
      </c>
      <c r="BJ4690" s="13">
        <v>240100</v>
      </c>
    </row>
    <row r="4691" spans="1:62" x14ac:dyDescent="0.25">
      <c r="A4691" t="s">
        <v>4334</v>
      </c>
      <c r="B4691" s="13">
        <v>992</v>
      </c>
      <c r="C4691">
        <v>572276</v>
      </c>
      <c r="D4691">
        <v>1</v>
      </c>
      <c r="E4691">
        <v>0</v>
      </c>
      <c r="F4691">
        <v>0</v>
      </c>
      <c r="G4691">
        <v>0</v>
      </c>
      <c r="H4691">
        <v>0</v>
      </c>
      <c r="I4691" t="s">
        <v>41</v>
      </c>
      <c r="J4691">
        <v>571164</v>
      </c>
      <c r="K4691" t="s">
        <v>325</v>
      </c>
      <c r="L4691">
        <v>571164</v>
      </c>
      <c r="M4691" t="s">
        <v>325</v>
      </c>
      <c r="N4691">
        <v>571164</v>
      </c>
      <c r="O4691" t="s">
        <v>325</v>
      </c>
      <c r="P4691">
        <v>571164</v>
      </c>
      <c r="Q4691" t="s">
        <v>325</v>
      </c>
      <c r="R4691" s="13">
        <v>229543.06364378837</v>
      </c>
      <c r="S4691" s="13"/>
      <c r="T4691" s="13"/>
      <c r="U4691" s="13"/>
      <c r="V4691" s="13">
        <f t="shared" si="1247"/>
        <v>0</v>
      </c>
      <c r="W4691" s="13"/>
      <c r="X4691" s="13">
        <f t="shared" si="1248"/>
        <v>0</v>
      </c>
      <c r="Y4691" s="13"/>
      <c r="Z4691" s="13">
        <f t="shared" si="1249"/>
        <v>0</v>
      </c>
      <c r="AA4691" s="13"/>
      <c r="AB4691" s="13">
        <f t="shared" si="1250"/>
        <v>0</v>
      </c>
      <c r="AC4691" s="13"/>
      <c r="AD4691" s="13"/>
      <c r="AE4691" s="13"/>
      <c r="AF4691" s="13"/>
      <c r="AG4691" s="13"/>
      <c r="AH4691" s="13"/>
      <c r="AI4691" s="13"/>
      <c r="AJ4691" s="13"/>
      <c r="AK4691" s="13">
        <f t="shared" si="1251"/>
        <v>0</v>
      </c>
      <c r="AL4691" s="13"/>
      <c r="AM4691" s="13">
        <f t="shared" si="1252"/>
        <v>0</v>
      </c>
      <c r="AN4691" s="13"/>
      <c r="AO4691" s="13">
        <v>0</v>
      </c>
      <c r="AP4691" s="13">
        <f t="shared" si="1253"/>
        <v>0</v>
      </c>
      <c r="AQ4691" s="13"/>
      <c r="AR4691" s="13">
        <f t="shared" si="1254"/>
        <v>0</v>
      </c>
      <c r="AS4691" s="13"/>
      <c r="AT4691" s="13">
        <f t="shared" si="1255"/>
        <v>0</v>
      </c>
      <c r="AU4691" s="13"/>
      <c r="AV4691" s="13">
        <f t="shared" si="1256"/>
        <v>0</v>
      </c>
      <c r="AW4691" s="13"/>
      <c r="AX4691" s="13">
        <f t="shared" si="1257"/>
        <v>0</v>
      </c>
      <c r="AY4691" s="13"/>
      <c r="AZ4691" s="13">
        <f t="shared" si="1258"/>
        <v>0</v>
      </c>
      <c r="BA4691" s="13"/>
      <c r="BB4691" s="13">
        <f t="shared" si="1259"/>
        <v>0</v>
      </c>
      <c r="BC4691" s="13"/>
      <c r="BD4691" s="13">
        <f t="shared" si="1260"/>
        <v>0</v>
      </c>
      <c r="BE4691" s="13"/>
      <c r="BF4691" s="13">
        <f t="shared" si="1261"/>
        <v>0</v>
      </c>
      <c r="BG4691" s="13"/>
      <c r="BH4691" s="13">
        <f t="shared" si="1262"/>
        <v>229543.06364378837</v>
      </c>
      <c r="BI4691" s="13">
        <f t="shared" si="1263"/>
        <v>229500</v>
      </c>
      <c r="BJ4691" s="13">
        <v>230400</v>
      </c>
    </row>
    <row r="4692" spans="1:62" x14ac:dyDescent="0.25">
      <c r="A4692" t="s">
        <v>4335</v>
      </c>
      <c r="B4692" s="13">
        <v>731</v>
      </c>
      <c r="C4692">
        <v>569518</v>
      </c>
      <c r="D4692">
        <v>1</v>
      </c>
      <c r="E4692">
        <v>0</v>
      </c>
      <c r="F4692">
        <v>0</v>
      </c>
      <c r="G4692">
        <v>0</v>
      </c>
      <c r="H4692">
        <v>0</v>
      </c>
      <c r="I4692" t="s">
        <v>75</v>
      </c>
      <c r="J4692">
        <v>569780</v>
      </c>
      <c r="K4692" t="s">
        <v>2664</v>
      </c>
      <c r="L4692">
        <v>569780</v>
      </c>
      <c r="M4692" t="s">
        <v>2664</v>
      </c>
      <c r="N4692">
        <v>568759</v>
      </c>
      <c r="O4692" t="s">
        <v>339</v>
      </c>
      <c r="P4692">
        <v>568759</v>
      </c>
      <c r="Q4692" t="s">
        <v>339</v>
      </c>
      <c r="R4692" s="13">
        <v>169961.05099465983</v>
      </c>
      <c r="S4692" s="13"/>
      <c r="T4692" s="13"/>
      <c r="U4692" s="13"/>
      <c r="V4692" s="13">
        <f t="shared" si="1247"/>
        <v>0</v>
      </c>
      <c r="W4692" s="13"/>
      <c r="X4692" s="13">
        <f t="shared" si="1248"/>
        <v>0</v>
      </c>
      <c r="Y4692" s="13"/>
      <c r="Z4692" s="13">
        <f t="shared" si="1249"/>
        <v>0</v>
      </c>
      <c r="AA4692" s="13"/>
      <c r="AB4692" s="13">
        <f t="shared" si="1250"/>
        <v>0</v>
      </c>
      <c r="AC4692" s="13"/>
      <c r="AD4692" s="13"/>
      <c r="AE4692" s="13"/>
      <c r="AF4692" s="13"/>
      <c r="AG4692" s="13"/>
      <c r="AH4692" s="13"/>
      <c r="AI4692" s="13"/>
      <c r="AJ4692" s="13"/>
      <c r="AK4692" s="13">
        <f t="shared" si="1251"/>
        <v>0</v>
      </c>
      <c r="AL4692" s="13"/>
      <c r="AM4692" s="13">
        <f t="shared" si="1252"/>
        <v>0</v>
      </c>
      <c r="AN4692" s="13"/>
      <c r="AO4692" s="13">
        <v>0</v>
      </c>
      <c r="AP4692" s="13">
        <f t="shared" si="1253"/>
        <v>0</v>
      </c>
      <c r="AQ4692" s="13"/>
      <c r="AR4692" s="13">
        <f t="shared" si="1254"/>
        <v>0</v>
      </c>
      <c r="AS4692" s="13"/>
      <c r="AT4692" s="13">
        <f t="shared" si="1255"/>
        <v>0</v>
      </c>
      <c r="AU4692" s="13"/>
      <c r="AV4692" s="13">
        <f t="shared" si="1256"/>
        <v>0</v>
      </c>
      <c r="AW4692" s="13"/>
      <c r="AX4692" s="13">
        <f t="shared" si="1257"/>
        <v>0</v>
      </c>
      <c r="AY4692" s="13"/>
      <c r="AZ4692" s="13">
        <f t="shared" si="1258"/>
        <v>0</v>
      </c>
      <c r="BA4692" s="13"/>
      <c r="BB4692" s="13">
        <f t="shared" si="1259"/>
        <v>0</v>
      </c>
      <c r="BC4692" s="13"/>
      <c r="BD4692" s="13">
        <f t="shared" si="1260"/>
        <v>0</v>
      </c>
      <c r="BE4692" s="13"/>
      <c r="BF4692" s="13">
        <f t="shared" si="1261"/>
        <v>0</v>
      </c>
      <c r="BG4692" s="13"/>
      <c r="BH4692" s="13">
        <f t="shared" si="1262"/>
        <v>169961.05099465983</v>
      </c>
      <c r="BI4692" s="13">
        <f t="shared" si="1263"/>
        <v>170000</v>
      </c>
      <c r="BJ4692" s="13">
        <v>171300</v>
      </c>
    </row>
    <row r="4693" spans="1:62" x14ac:dyDescent="0.25">
      <c r="A4693" t="s">
        <v>4336</v>
      </c>
      <c r="B4693" s="13">
        <v>153</v>
      </c>
      <c r="C4693">
        <v>517836</v>
      </c>
      <c r="D4693">
        <v>1</v>
      </c>
      <c r="E4693">
        <v>0</v>
      </c>
      <c r="F4693">
        <v>0</v>
      </c>
      <c r="G4693">
        <v>0</v>
      </c>
      <c r="H4693">
        <v>0</v>
      </c>
      <c r="I4693" t="s">
        <v>61</v>
      </c>
      <c r="J4693">
        <v>517534</v>
      </c>
      <c r="K4693" t="s">
        <v>893</v>
      </c>
      <c r="L4693">
        <v>511382</v>
      </c>
      <c r="M4693" t="s">
        <v>272</v>
      </c>
      <c r="N4693">
        <v>511382</v>
      </c>
      <c r="O4693" t="s">
        <v>272</v>
      </c>
      <c r="P4693">
        <v>511382</v>
      </c>
      <c r="Q4693" t="s">
        <v>272</v>
      </c>
      <c r="R4693" s="13">
        <v>70488.701001315436</v>
      </c>
      <c r="S4693" s="13"/>
      <c r="T4693" s="13"/>
      <c r="U4693" s="13"/>
      <c r="V4693" s="13">
        <f t="shared" si="1247"/>
        <v>0</v>
      </c>
      <c r="W4693" s="13"/>
      <c r="X4693" s="13">
        <f t="shared" si="1248"/>
        <v>0</v>
      </c>
      <c r="Y4693" s="13"/>
      <c r="Z4693" s="13">
        <f t="shared" si="1249"/>
        <v>0</v>
      </c>
      <c r="AA4693" s="13"/>
      <c r="AB4693" s="13">
        <f t="shared" si="1250"/>
        <v>0</v>
      </c>
      <c r="AC4693" s="13"/>
      <c r="AD4693" s="13"/>
      <c r="AE4693" s="13"/>
      <c r="AF4693" s="13"/>
      <c r="AG4693" s="13"/>
      <c r="AH4693" s="13"/>
      <c r="AI4693" s="13"/>
      <c r="AJ4693" s="13"/>
      <c r="AK4693" s="13">
        <f t="shared" si="1251"/>
        <v>0</v>
      </c>
      <c r="AL4693" s="13"/>
      <c r="AM4693" s="13">
        <f t="shared" si="1252"/>
        <v>0</v>
      </c>
      <c r="AN4693" s="13"/>
      <c r="AO4693" s="13">
        <v>4</v>
      </c>
      <c r="AP4693" s="13">
        <f t="shared" si="1253"/>
        <v>122000</v>
      </c>
      <c r="AQ4693" s="13"/>
      <c r="AR4693" s="13">
        <f t="shared" si="1254"/>
        <v>0</v>
      </c>
      <c r="AS4693" s="13"/>
      <c r="AT4693" s="13">
        <f t="shared" si="1255"/>
        <v>0</v>
      </c>
      <c r="AU4693" s="13"/>
      <c r="AV4693" s="13">
        <f t="shared" si="1256"/>
        <v>0</v>
      </c>
      <c r="AW4693" s="13"/>
      <c r="AX4693" s="13">
        <f t="shared" si="1257"/>
        <v>0</v>
      </c>
      <c r="AY4693" s="13"/>
      <c r="AZ4693" s="13">
        <f t="shared" si="1258"/>
        <v>0</v>
      </c>
      <c r="BA4693" s="13"/>
      <c r="BB4693" s="13">
        <f t="shared" si="1259"/>
        <v>0</v>
      </c>
      <c r="BC4693" s="13"/>
      <c r="BD4693" s="13">
        <f t="shared" si="1260"/>
        <v>0</v>
      </c>
      <c r="BE4693" s="13"/>
      <c r="BF4693" s="13">
        <f t="shared" si="1261"/>
        <v>0</v>
      </c>
      <c r="BG4693" s="13"/>
      <c r="BH4693" s="13">
        <f t="shared" si="1262"/>
        <v>192488.70100131544</v>
      </c>
      <c r="BI4693" s="13">
        <f t="shared" si="1263"/>
        <v>192500</v>
      </c>
      <c r="BJ4693" s="13">
        <v>192800</v>
      </c>
    </row>
    <row r="4694" spans="1:62" x14ac:dyDescent="0.25">
      <c r="A4694" t="s">
        <v>4337</v>
      </c>
      <c r="B4694" s="13">
        <v>237</v>
      </c>
      <c r="C4694">
        <v>547964</v>
      </c>
      <c r="D4694">
        <v>1</v>
      </c>
      <c r="E4694">
        <v>0</v>
      </c>
      <c r="F4694">
        <v>0</v>
      </c>
      <c r="G4694">
        <v>0</v>
      </c>
      <c r="H4694">
        <v>0</v>
      </c>
      <c r="I4694" t="s">
        <v>41</v>
      </c>
      <c r="J4694">
        <v>580376</v>
      </c>
      <c r="K4694" t="s">
        <v>958</v>
      </c>
      <c r="L4694">
        <v>580376</v>
      </c>
      <c r="M4694" t="s">
        <v>958</v>
      </c>
      <c r="N4694">
        <v>580376</v>
      </c>
      <c r="O4694" t="s">
        <v>958</v>
      </c>
      <c r="P4694">
        <v>581259</v>
      </c>
      <c r="Q4694" t="s">
        <v>160</v>
      </c>
      <c r="R4694" s="13">
        <v>70488.701001315436</v>
      </c>
      <c r="S4694" s="13"/>
      <c r="T4694" s="13"/>
      <c r="U4694" s="13"/>
      <c r="V4694" s="13">
        <f t="shared" si="1247"/>
        <v>0</v>
      </c>
      <c r="W4694" s="13"/>
      <c r="X4694" s="13">
        <f t="shared" si="1248"/>
        <v>0</v>
      </c>
      <c r="Y4694" s="13"/>
      <c r="Z4694" s="13">
        <f t="shared" si="1249"/>
        <v>0</v>
      </c>
      <c r="AA4694" s="13"/>
      <c r="AB4694" s="13">
        <f t="shared" si="1250"/>
        <v>0</v>
      </c>
      <c r="AC4694" s="13"/>
      <c r="AD4694" s="13"/>
      <c r="AE4694" s="13"/>
      <c r="AF4694" s="13"/>
      <c r="AG4694" s="13"/>
      <c r="AH4694" s="13"/>
      <c r="AI4694" s="13"/>
      <c r="AJ4694" s="13"/>
      <c r="AK4694" s="13">
        <f t="shared" si="1251"/>
        <v>0</v>
      </c>
      <c r="AL4694" s="13"/>
      <c r="AM4694" s="13">
        <f t="shared" si="1252"/>
        <v>0</v>
      </c>
      <c r="AN4694" s="13"/>
      <c r="AO4694" s="13">
        <v>0</v>
      </c>
      <c r="AP4694" s="13">
        <f t="shared" si="1253"/>
        <v>0</v>
      </c>
      <c r="AQ4694" s="13"/>
      <c r="AR4694" s="13">
        <f t="shared" si="1254"/>
        <v>0</v>
      </c>
      <c r="AS4694" s="13"/>
      <c r="AT4694" s="13">
        <f t="shared" si="1255"/>
        <v>0</v>
      </c>
      <c r="AU4694" s="13"/>
      <c r="AV4694" s="13">
        <f t="shared" si="1256"/>
        <v>0</v>
      </c>
      <c r="AW4694" s="13"/>
      <c r="AX4694" s="13">
        <f t="shared" si="1257"/>
        <v>0</v>
      </c>
      <c r="AY4694" s="13"/>
      <c r="AZ4694" s="13">
        <f t="shared" si="1258"/>
        <v>0</v>
      </c>
      <c r="BA4694" s="13"/>
      <c r="BB4694" s="13">
        <f t="shared" si="1259"/>
        <v>0</v>
      </c>
      <c r="BC4694" s="13"/>
      <c r="BD4694" s="13">
        <f t="shared" si="1260"/>
        <v>0</v>
      </c>
      <c r="BE4694" s="13"/>
      <c r="BF4694" s="13">
        <f t="shared" si="1261"/>
        <v>0</v>
      </c>
      <c r="BG4694" s="13"/>
      <c r="BH4694" s="13">
        <f t="shared" si="1262"/>
        <v>70488.701001315436</v>
      </c>
      <c r="BI4694" s="13">
        <f t="shared" si="1263"/>
        <v>70500</v>
      </c>
      <c r="BJ4694" s="13">
        <v>70800</v>
      </c>
    </row>
    <row r="4695" spans="1:62" x14ac:dyDescent="0.25">
      <c r="A4695" t="s">
        <v>4338</v>
      </c>
      <c r="B4695" s="13">
        <v>1142</v>
      </c>
      <c r="C4695">
        <v>540986</v>
      </c>
      <c r="D4695">
        <v>1</v>
      </c>
      <c r="E4695">
        <v>0</v>
      </c>
      <c r="F4695">
        <v>0</v>
      </c>
      <c r="G4695">
        <v>0</v>
      </c>
      <c r="H4695">
        <v>0</v>
      </c>
      <c r="I4695" t="s">
        <v>61</v>
      </c>
      <c r="J4695">
        <v>523704</v>
      </c>
      <c r="K4695" t="s">
        <v>474</v>
      </c>
      <c r="L4695">
        <v>523704</v>
      </c>
      <c r="M4695" t="s">
        <v>474</v>
      </c>
      <c r="N4695">
        <v>523704</v>
      </c>
      <c r="O4695" t="s">
        <v>474</v>
      </c>
      <c r="P4695">
        <v>523704</v>
      </c>
      <c r="Q4695" t="s">
        <v>474</v>
      </c>
      <c r="R4695" s="13">
        <v>263603.41124446975</v>
      </c>
      <c r="S4695" s="13"/>
      <c r="T4695" s="13"/>
      <c r="U4695" s="13"/>
      <c r="V4695" s="13">
        <f t="shared" si="1247"/>
        <v>0</v>
      </c>
      <c r="W4695" s="13"/>
      <c r="X4695" s="13">
        <f t="shared" si="1248"/>
        <v>0</v>
      </c>
      <c r="Y4695" s="13"/>
      <c r="Z4695" s="13">
        <f t="shared" si="1249"/>
        <v>0</v>
      </c>
      <c r="AA4695" s="13"/>
      <c r="AB4695" s="13">
        <f t="shared" si="1250"/>
        <v>0</v>
      </c>
      <c r="AC4695" s="13"/>
      <c r="AD4695" s="13"/>
      <c r="AE4695" s="13"/>
      <c r="AF4695" s="13"/>
      <c r="AG4695" s="13"/>
      <c r="AH4695" s="13"/>
      <c r="AI4695" s="13"/>
      <c r="AJ4695" s="13"/>
      <c r="AK4695" s="13">
        <f t="shared" si="1251"/>
        <v>0</v>
      </c>
      <c r="AL4695" s="13"/>
      <c r="AM4695" s="13">
        <f t="shared" si="1252"/>
        <v>0</v>
      </c>
      <c r="AN4695" s="13"/>
      <c r="AO4695" s="13">
        <v>6</v>
      </c>
      <c r="AP4695" s="13">
        <f t="shared" si="1253"/>
        <v>183000</v>
      </c>
      <c r="AQ4695" s="13"/>
      <c r="AR4695" s="13">
        <f t="shared" si="1254"/>
        <v>0</v>
      </c>
      <c r="AS4695" s="13"/>
      <c r="AT4695" s="13">
        <f t="shared" si="1255"/>
        <v>0</v>
      </c>
      <c r="AU4695" s="13"/>
      <c r="AV4695" s="13">
        <f t="shared" si="1256"/>
        <v>0</v>
      </c>
      <c r="AW4695" s="13"/>
      <c r="AX4695" s="13">
        <f t="shared" si="1257"/>
        <v>0</v>
      </c>
      <c r="AY4695" s="13"/>
      <c r="AZ4695" s="13">
        <f t="shared" si="1258"/>
        <v>0</v>
      </c>
      <c r="BA4695" s="13"/>
      <c r="BB4695" s="13">
        <f t="shared" si="1259"/>
        <v>0</v>
      </c>
      <c r="BC4695" s="13"/>
      <c r="BD4695" s="13">
        <f t="shared" si="1260"/>
        <v>0</v>
      </c>
      <c r="BE4695" s="13"/>
      <c r="BF4695" s="13">
        <f t="shared" si="1261"/>
        <v>0</v>
      </c>
      <c r="BG4695" s="13"/>
      <c r="BH4695" s="13">
        <f t="shared" si="1262"/>
        <v>446603.41124446975</v>
      </c>
      <c r="BI4695" s="13">
        <f t="shared" si="1263"/>
        <v>446600</v>
      </c>
      <c r="BJ4695" s="13">
        <v>357000</v>
      </c>
    </row>
    <row r="4696" spans="1:62" x14ac:dyDescent="0.25">
      <c r="A4696" s="5" t="s">
        <v>1365</v>
      </c>
      <c r="B4696" s="13">
        <v>2377</v>
      </c>
      <c r="C4696">
        <v>573493</v>
      </c>
      <c r="D4696">
        <v>1</v>
      </c>
      <c r="E4696">
        <v>1</v>
      </c>
      <c r="F4696">
        <v>1</v>
      </c>
      <c r="G4696">
        <v>1</v>
      </c>
      <c r="H4696">
        <v>0</v>
      </c>
      <c r="I4696" t="s">
        <v>33</v>
      </c>
      <c r="J4696">
        <v>573493</v>
      </c>
      <c r="K4696" t="s">
        <v>1365</v>
      </c>
      <c r="L4696">
        <v>573493</v>
      </c>
      <c r="M4696" t="s">
        <v>1365</v>
      </c>
      <c r="N4696">
        <v>573493</v>
      </c>
      <c r="O4696" t="s">
        <v>1365</v>
      </c>
      <c r="P4696">
        <v>572659</v>
      </c>
      <c r="Q4696" t="s">
        <v>114</v>
      </c>
      <c r="R4696" s="13">
        <v>540039.48283723497</v>
      </c>
      <c r="S4696" s="13">
        <v>4587</v>
      </c>
      <c r="T4696" s="13">
        <v>244825.41165915169</v>
      </c>
      <c r="U4696" s="13">
        <v>2</v>
      </c>
      <c r="V4696" s="13">
        <f t="shared" si="1247"/>
        <v>1482</v>
      </c>
      <c r="W4696" s="13">
        <v>44</v>
      </c>
      <c r="X4696" s="13">
        <f t="shared" si="1248"/>
        <v>130416</v>
      </c>
      <c r="Y4696" s="13">
        <v>30</v>
      </c>
      <c r="Z4696" s="13">
        <f t="shared" si="1249"/>
        <v>29640</v>
      </c>
      <c r="AA4696" s="13">
        <v>12</v>
      </c>
      <c r="AB4696" s="13">
        <f t="shared" si="1250"/>
        <v>2964</v>
      </c>
      <c r="AC4696" s="13">
        <v>4587</v>
      </c>
      <c r="AD4696" s="13">
        <v>975341.43785750016</v>
      </c>
      <c r="AE4696" s="13">
        <v>4587</v>
      </c>
      <c r="AF4696" s="13">
        <v>510325.79358709051</v>
      </c>
      <c r="AG4696" s="13"/>
      <c r="AH4696" s="13"/>
      <c r="AI4696" s="13"/>
      <c r="AJ4696" s="13"/>
      <c r="AK4696" s="13">
        <f t="shared" si="1251"/>
        <v>0</v>
      </c>
      <c r="AL4696" s="13"/>
      <c r="AM4696" s="13">
        <f t="shared" si="1252"/>
        <v>0</v>
      </c>
      <c r="AN4696" s="13"/>
      <c r="AO4696" s="13">
        <v>1</v>
      </c>
      <c r="AP4696" s="13">
        <f t="shared" si="1253"/>
        <v>30500</v>
      </c>
      <c r="AQ4696" s="13"/>
      <c r="AR4696" s="13">
        <f t="shared" si="1254"/>
        <v>0</v>
      </c>
      <c r="AS4696" s="13"/>
      <c r="AT4696" s="13">
        <f t="shared" si="1255"/>
        <v>0</v>
      </c>
      <c r="AU4696" s="13"/>
      <c r="AV4696" s="13">
        <f t="shared" si="1256"/>
        <v>0</v>
      </c>
      <c r="AW4696" s="13"/>
      <c r="AX4696" s="13">
        <f t="shared" si="1257"/>
        <v>0</v>
      </c>
      <c r="AY4696" s="13"/>
      <c r="AZ4696" s="13">
        <f t="shared" si="1258"/>
        <v>0</v>
      </c>
      <c r="BA4696" s="13"/>
      <c r="BB4696" s="13">
        <f t="shared" si="1259"/>
        <v>0</v>
      </c>
      <c r="BC4696" s="13"/>
      <c r="BD4696" s="13">
        <f t="shared" si="1260"/>
        <v>0</v>
      </c>
      <c r="BE4696" s="13"/>
      <c r="BF4696" s="13">
        <f t="shared" si="1261"/>
        <v>0</v>
      </c>
      <c r="BG4696" s="13"/>
      <c r="BH4696" s="13">
        <f t="shared" si="1262"/>
        <v>2465534.1259409771</v>
      </c>
      <c r="BI4696" s="13">
        <f t="shared" si="1263"/>
        <v>2465500</v>
      </c>
      <c r="BJ4696" s="13">
        <v>2440700</v>
      </c>
    </row>
    <row r="4697" spans="1:62" x14ac:dyDescent="0.25">
      <c r="A4697" t="s">
        <v>4339</v>
      </c>
      <c r="B4697" s="13">
        <v>621</v>
      </c>
      <c r="C4697">
        <v>583880</v>
      </c>
      <c r="D4697">
        <v>1</v>
      </c>
      <c r="E4697">
        <v>0</v>
      </c>
      <c r="F4697">
        <v>0</v>
      </c>
      <c r="G4697">
        <v>0</v>
      </c>
      <c r="H4697">
        <v>0</v>
      </c>
      <c r="I4697" t="s">
        <v>30</v>
      </c>
      <c r="J4697">
        <v>583758</v>
      </c>
      <c r="K4697" t="s">
        <v>715</v>
      </c>
      <c r="L4697">
        <v>582956</v>
      </c>
      <c r="M4697" t="s">
        <v>716</v>
      </c>
      <c r="N4697">
        <v>584282</v>
      </c>
      <c r="O4697" t="s">
        <v>471</v>
      </c>
      <c r="P4697">
        <v>584282</v>
      </c>
      <c r="Q4697" t="s">
        <v>471</v>
      </c>
      <c r="R4697" s="13">
        <v>144715.31282451536</v>
      </c>
      <c r="S4697" s="13"/>
      <c r="T4697" s="13"/>
      <c r="U4697" s="13"/>
      <c r="V4697" s="13">
        <f t="shared" si="1247"/>
        <v>0</v>
      </c>
      <c r="W4697" s="13"/>
      <c r="X4697" s="13">
        <f t="shared" si="1248"/>
        <v>0</v>
      </c>
      <c r="Y4697" s="13"/>
      <c r="Z4697" s="13">
        <f t="shared" si="1249"/>
        <v>0</v>
      </c>
      <c r="AA4697" s="13"/>
      <c r="AB4697" s="13">
        <f t="shared" si="1250"/>
        <v>0</v>
      </c>
      <c r="AC4697" s="13"/>
      <c r="AD4697" s="13"/>
      <c r="AE4697" s="13"/>
      <c r="AF4697" s="13"/>
      <c r="AG4697" s="13"/>
      <c r="AH4697" s="13"/>
      <c r="AI4697" s="13"/>
      <c r="AJ4697" s="13"/>
      <c r="AK4697" s="13">
        <f t="shared" si="1251"/>
        <v>0</v>
      </c>
      <c r="AL4697" s="13"/>
      <c r="AM4697" s="13">
        <f t="shared" si="1252"/>
        <v>0</v>
      </c>
      <c r="AN4697" s="13"/>
      <c r="AO4697" s="13">
        <v>0</v>
      </c>
      <c r="AP4697" s="13">
        <f t="shared" si="1253"/>
        <v>0</v>
      </c>
      <c r="AQ4697" s="13"/>
      <c r="AR4697" s="13">
        <f t="shared" si="1254"/>
        <v>0</v>
      </c>
      <c r="AS4697" s="13"/>
      <c r="AT4697" s="13">
        <f t="shared" si="1255"/>
        <v>0</v>
      </c>
      <c r="AU4697" s="13"/>
      <c r="AV4697" s="13">
        <f t="shared" si="1256"/>
        <v>0</v>
      </c>
      <c r="AW4697" s="13"/>
      <c r="AX4697" s="13">
        <f t="shared" si="1257"/>
        <v>0</v>
      </c>
      <c r="AY4697" s="13"/>
      <c r="AZ4697" s="13">
        <f t="shared" si="1258"/>
        <v>0</v>
      </c>
      <c r="BA4697" s="13"/>
      <c r="BB4697" s="13">
        <f t="shared" si="1259"/>
        <v>0</v>
      </c>
      <c r="BC4697" s="13"/>
      <c r="BD4697" s="13">
        <f t="shared" si="1260"/>
        <v>0</v>
      </c>
      <c r="BE4697" s="13"/>
      <c r="BF4697" s="13">
        <f t="shared" si="1261"/>
        <v>0</v>
      </c>
      <c r="BG4697" s="13"/>
      <c r="BH4697" s="13">
        <f t="shared" si="1262"/>
        <v>144715.31282451536</v>
      </c>
      <c r="BI4697" s="13">
        <f t="shared" si="1263"/>
        <v>144700</v>
      </c>
      <c r="BJ4697" s="13">
        <v>144300</v>
      </c>
    </row>
    <row r="4698" spans="1:62" x14ac:dyDescent="0.25">
      <c r="A4698" t="s">
        <v>4340</v>
      </c>
      <c r="B4698" s="13">
        <v>849</v>
      </c>
      <c r="C4698">
        <v>586552</v>
      </c>
      <c r="D4698">
        <v>1</v>
      </c>
      <c r="E4698">
        <v>0</v>
      </c>
      <c r="F4698">
        <v>0</v>
      </c>
      <c r="G4698">
        <v>0</v>
      </c>
      <c r="H4698">
        <v>0</v>
      </c>
      <c r="I4698" t="s">
        <v>30</v>
      </c>
      <c r="J4698">
        <v>586307</v>
      </c>
      <c r="K4698" t="s">
        <v>71</v>
      </c>
      <c r="L4698">
        <v>586307</v>
      </c>
      <c r="M4698" t="s">
        <v>71</v>
      </c>
      <c r="N4698">
        <v>586307</v>
      </c>
      <c r="O4698" t="s">
        <v>71</v>
      </c>
      <c r="P4698">
        <v>586307</v>
      </c>
      <c r="Q4698" t="s">
        <v>71</v>
      </c>
      <c r="R4698" s="13">
        <v>196951.29388089702</v>
      </c>
      <c r="S4698" s="13"/>
      <c r="T4698" s="13"/>
      <c r="U4698" s="13"/>
      <c r="V4698" s="13">
        <f t="shared" si="1247"/>
        <v>0</v>
      </c>
      <c r="W4698" s="13"/>
      <c r="X4698" s="13">
        <f t="shared" si="1248"/>
        <v>0</v>
      </c>
      <c r="Y4698" s="13"/>
      <c r="Z4698" s="13">
        <f t="shared" si="1249"/>
        <v>0</v>
      </c>
      <c r="AA4698" s="13"/>
      <c r="AB4698" s="13">
        <f t="shared" si="1250"/>
        <v>0</v>
      </c>
      <c r="AC4698" s="13"/>
      <c r="AD4698" s="13"/>
      <c r="AE4698" s="13"/>
      <c r="AF4698" s="13"/>
      <c r="AG4698" s="13"/>
      <c r="AH4698" s="13"/>
      <c r="AI4698" s="13"/>
      <c r="AJ4698" s="13"/>
      <c r="AK4698" s="13">
        <f t="shared" si="1251"/>
        <v>0</v>
      </c>
      <c r="AL4698" s="13"/>
      <c r="AM4698" s="13">
        <f t="shared" si="1252"/>
        <v>0</v>
      </c>
      <c r="AN4698" s="13"/>
      <c r="AO4698" s="13">
        <v>0</v>
      </c>
      <c r="AP4698" s="13">
        <f t="shared" si="1253"/>
        <v>0</v>
      </c>
      <c r="AQ4698" s="13"/>
      <c r="AR4698" s="13">
        <f t="shared" si="1254"/>
        <v>0</v>
      </c>
      <c r="AS4698" s="13"/>
      <c r="AT4698" s="13">
        <f t="shared" si="1255"/>
        <v>0</v>
      </c>
      <c r="AU4698" s="13"/>
      <c r="AV4698" s="13">
        <f t="shared" si="1256"/>
        <v>0</v>
      </c>
      <c r="AW4698" s="13"/>
      <c r="AX4698" s="13">
        <f t="shared" si="1257"/>
        <v>0</v>
      </c>
      <c r="AY4698" s="13"/>
      <c r="AZ4698" s="13">
        <f t="shared" si="1258"/>
        <v>0</v>
      </c>
      <c r="BA4698" s="13"/>
      <c r="BB4698" s="13">
        <f t="shared" si="1259"/>
        <v>0</v>
      </c>
      <c r="BC4698" s="13"/>
      <c r="BD4698" s="13">
        <f t="shared" si="1260"/>
        <v>0</v>
      </c>
      <c r="BE4698" s="13"/>
      <c r="BF4698" s="13">
        <f t="shared" si="1261"/>
        <v>0</v>
      </c>
      <c r="BG4698" s="13"/>
      <c r="BH4698" s="13">
        <f t="shared" si="1262"/>
        <v>196951.29388089702</v>
      </c>
      <c r="BI4698" s="13">
        <f t="shared" si="1263"/>
        <v>197000</v>
      </c>
      <c r="BJ4698" s="13">
        <v>197400</v>
      </c>
    </row>
    <row r="4699" spans="1:62" x14ac:dyDescent="0.25">
      <c r="A4699" t="s">
        <v>4341</v>
      </c>
      <c r="B4699" s="13">
        <v>569</v>
      </c>
      <c r="C4699">
        <v>536661</v>
      </c>
      <c r="D4699">
        <v>1</v>
      </c>
      <c r="E4699">
        <v>0</v>
      </c>
      <c r="F4699">
        <v>0</v>
      </c>
      <c r="G4699">
        <v>0</v>
      </c>
      <c r="H4699">
        <v>0</v>
      </c>
      <c r="I4699" t="s">
        <v>26</v>
      </c>
      <c r="J4699">
        <v>535451</v>
      </c>
      <c r="K4699" t="s">
        <v>285</v>
      </c>
      <c r="L4699">
        <v>535451</v>
      </c>
      <c r="M4699" t="s">
        <v>285</v>
      </c>
      <c r="N4699">
        <v>535451</v>
      </c>
      <c r="O4699" t="s">
        <v>285</v>
      </c>
      <c r="P4699">
        <v>535419</v>
      </c>
      <c r="Q4699" t="s">
        <v>130</v>
      </c>
      <c r="R4699" s="13">
        <v>132750.13984914796</v>
      </c>
      <c r="S4699" s="13"/>
      <c r="T4699" s="13"/>
      <c r="U4699" s="13"/>
      <c r="V4699" s="13">
        <f t="shared" si="1247"/>
        <v>0</v>
      </c>
      <c r="W4699" s="13"/>
      <c r="X4699" s="13">
        <f t="shared" si="1248"/>
        <v>0</v>
      </c>
      <c r="Y4699" s="13"/>
      <c r="Z4699" s="13">
        <f t="shared" si="1249"/>
        <v>0</v>
      </c>
      <c r="AA4699" s="13"/>
      <c r="AB4699" s="13">
        <f t="shared" si="1250"/>
        <v>0</v>
      </c>
      <c r="AC4699" s="13"/>
      <c r="AD4699" s="13"/>
      <c r="AE4699" s="13"/>
      <c r="AF4699" s="13"/>
      <c r="AG4699" s="13"/>
      <c r="AH4699" s="13"/>
      <c r="AI4699" s="13"/>
      <c r="AJ4699" s="13"/>
      <c r="AK4699" s="13">
        <f t="shared" si="1251"/>
        <v>0</v>
      </c>
      <c r="AL4699" s="13"/>
      <c r="AM4699" s="13">
        <f t="shared" si="1252"/>
        <v>0</v>
      </c>
      <c r="AN4699" s="13"/>
      <c r="AO4699" s="13">
        <v>0</v>
      </c>
      <c r="AP4699" s="13">
        <f t="shared" si="1253"/>
        <v>0</v>
      </c>
      <c r="AQ4699" s="13"/>
      <c r="AR4699" s="13">
        <f t="shared" si="1254"/>
        <v>0</v>
      </c>
      <c r="AS4699" s="13"/>
      <c r="AT4699" s="13">
        <f t="shared" si="1255"/>
        <v>0</v>
      </c>
      <c r="AU4699" s="13"/>
      <c r="AV4699" s="13">
        <f t="shared" si="1256"/>
        <v>0</v>
      </c>
      <c r="AW4699" s="13"/>
      <c r="AX4699" s="13">
        <f t="shared" si="1257"/>
        <v>0</v>
      </c>
      <c r="AY4699" s="13"/>
      <c r="AZ4699" s="13">
        <f t="shared" si="1258"/>
        <v>0</v>
      </c>
      <c r="BA4699" s="13"/>
      <c r="BB4699" s="13">
        <f t="shared" si="1259"/>
        <v>0</v>
      </c>
      <c r="BC4699" s="13"/>
      <c r="BD4699" s="13">
        <f t="shared" si="1260"/>
        <v>0</v>
      </c>
      <c r="BE4699" s="13"/>
      <c r="BF4699" s="13">
        <f t="shared" si="1261"/>
        <v>0</v>
      </c>
      <c r="BG4699" s="13"/>
      <c r="BH4699" s="13">
        <f t="shared" si="1262"/>
        <v>132750.13984914796</v>
      </c>
      <c r="BI4699" s="13">
        <f t="shared" si="1263"/>
        <v>132800</v>
      </c>
      <c r="BJ4699" s="13">
        <v>131400</v>
      </c>
    </row>
    <row r="4700" spans="1:62" x14ac:dyDescent="0.25">
      <c r="A4700" t="s">
        <v>4342</v>
      </c>
      <c r="B4700" s="13">
        <v>1063</v>
      </c>
      <c r="C4700">
        <v>537811</v>
      </c>
      <c r="D4700">
        <v>1</v>
      </c>
      <c r="E4700">
        <v>0</v>
      </c>
      <c r="F4700">
        <v>0</v>
      </c>
      <c r="G4700">
        <v>0</v>
      </c>
      <c r="H4700">
        <v>0</v>
      </c>
      <c r="I4700" t="s">
        <v>26</v>
      </c>
      <c r="J4700">
        <v>537683</v>
      </c>
      <c r="K4700" t="s">
        <v>316</v>
      </c>
      <c r="L4700">
        <v>537683</v>
      </c>
      <c r="M4700" t="s">
        <v>316</v>
      </c>
      <c r="N4700">
        <v>537683</v>
      </c>
      <c r="O4700" t="s">
        <v>316</v>
      </c>
      <c r="P4700">
        <v>537683</v>
      </c>
      <c r="Q4700" t="s">
        <v>316</v>
      </c>
      <c r="R4700" s="13">
        <v>245680.52860743355</v>
      </c>
      <c r="S4700" s="13"/>
      <c r="T4700" s="13"/>
      <c r="U4700" s="13"/>
      <c r="V4700" s="13">
        <f t="shared" si="1247"/>
        <v>0</v>
      </c>
      <c r="W4700" s="13"/>
      <c r="X4700" s="13">
        <f t="shared" si="1248"/>
        <v>0</v>
      </c>
      <c r="Y4700" s="13"/>
      <c r="Z4700" s="13">
        <f t="shared" si="1249"/>
        <v>0</v>
      </c>
      <c r="AA4700" s="13"/>
      <c r="AB4700" s="13">
        <f t="shared" si="1250"/>
        <v>0</v>
      </c>
      <c r="AC4700" s="13"/>
      <c r="AD4700" s="13"/>
      <c r="AE4700" s="13"/>
      <c r="AF4700" s="13"/>
      <c r="AG4700" s="13"/>
      <c r="AH4700" s="13"/>
      <c r="AI4700" s="13"/>
      <c r="AJ4700" s="13"/>
      <c r="AK4700" s="13">
        <f t="shared" si="1251"/>
        <v>0</v>
      </c>
      <c r="AL4700" s="13"/>
      <c r="AM4700" s="13">
        <f t="shared" si="1252"/>
        <v>0</v>
      </c>
      <c r="AN4700" s="13"/>
      <c r="AO4700" s="13">
        <v>0</v>
      </c>
      <c r="AP4700" s="13">
        <f t="shared" si="1253"/>
        <v>0</v>
      </c>
      <c r="AQ4700" s="13"/>
      <c r="AR4700" s="13">
        <f t="shared" si="1254"/>
        <v>0</v>
      </c>
      <c r="AS4700" s="13"/>
      <c r="AT4700" s="13">
        <f t="shared" si="1255"/>
        <v>0</v>
      </c>
      <c r="AU4700" s="13"/>
      <c r="AV4700" s="13">
        <f t="shared" si="1256"/>
        <v>0</v>
      </c>
      <c r="AW4700" s="13"/>
      <c r="AX4700" s="13">
        <f t="shared" si="1257"/>
        <v>0</v>
      </c>
      <c r="AY4700" s="13"/>
      <c r="AZ4700" s="13">
        <f t="shared" si="1258"/>
        <v>0</v>
      </c>
      <c r="BA4700" s="13"/>
      <c r="BB4700" s="13">
        <f t="shared" si="1259"/>
        <v>0</v>
      </c>
      <c r="BC4700" s="13"/>
      <c r="BD4700" s="13">
        <f t="shared" si="1260"/>
        <v>0</v>
      </c>
      <c r="BE4700" s="13"/>
      <c r="BF4700" s="13">
        <f t="shared" si="1261"/>
        <v>0</v>
      </c>
      <c r="BG4700" s="13"/>
      <c r="BH4700" s="13">
        <f t="shared" si="1262"/>
        <v>245680.52860743355</v>
      </c>
      <c r="BI4700" s="13">
        <f t="shared" si="1263"/>
        <v>245700</v>
      </c>
      <c r="BJ4700" s="13">
        <v>242700</v>
      </c>
    </row>
    <row r="4701" spans="1:62" x14ac:dyDescent="0.25">
      <c r="A4701" s="4" t="s">
        <v>3145</v>
      </c>
      <c r="B4701" s="13">
        <v>2361</v>
      </c>
      <c r="C4701">
        <v>583898</v>
      </c>
      <c r="D4701">
        <v>1</v>
      </c>
      <c r="E4701">
        <v>1</v>
      </c>
      <c r="F4701">
        <v>1</v>
      </c>
      <c r="G4701">
        <v>0</v>
      </c>
      <c r="H4701">
        <v>0</v>
      </c>
      <c r="I4701" t="s">
        <v>30</v>
      </c>
      <c r="J4701">
        <v>583898</v>
      </c>
      <c r="K4701" t="s">
        <v>3145</v>
      </c>
      <c r="L4701">
        <v>583898</v>
      </c>
      <c r="M4701" t="s">
        <v>3145</v>
      </c>
      <c r="N4701">
        <v>583952</v>
      </c>
      <c r="O4701" t="s">
        <v>104</v>
      </c>
      <c r="P4701">
        <v>583952</v>
      </c>
      <c r="Q4701" t="s">
        <v>104</v>
      </c>
      <c r="R4701" s="13">
        <v>536497.13482817542</v>
      </c>
      <c r="S4701" s="13">
        <v>3989</v>
      </c>
      <c r="T4701" s="13">
        <v>213014.47350339126</v>
      </c>
      <c r="U4701" s="13"/>
      <c r="V4701" s="13">
        <f t="shared" si="1247"/>
        <v>0</v>
      </c>
      <c r="W4701" s="13">
        <v>26</v>
      </c>
      <c r="X4701" s="13">
        <f t="shared" si="1248"/>
        <v>77064</v>
      </c>
      <c r="Y4701" s="13">
        <v>38</v>
      </c>
      <c r="Z4701" s="13">
        <f t="shared" si="1249"/>
        <v>37544</v>
      </c>
      <c r="AA4701" s="13">
        <v>11</v>
      </c>
      <c r="AB4701" s="13">
        <f t="shared" si="1250"/>
        <v>2717</v>
      </c>
      <c r="AC4701" s="13">
        <v>12926</v>
      </c>
      <c r="AD4701" s="13">
        <v>2687630.9112349018</v>
      </c>
      <c r="AE4701" s="13"/>
      <c r="AF4701" s="13"/>
      <c r="AG4701" s="13"/>
      <c r="AH4701" s="13"/>
      <c r="AI4701" s="13"/>
      <c r="AJ4701" s="13"/>
      <c r="AK4701" s="13">
        <f t="shared" si="1251"/>
        <v>0</v>
      </c>
      <c r="AL4701" s="13"/>
      <c r="AM4701" s="13">
        <f t="shared" si="1252"/>
        <v>0</v>
      </c>
      <c r="AN4701" s="13"/>
      <c r="AO4701" s="13">
        <v>3</v>
      </c>
      <c r="AP4701" s="13">
        <f t="shared" si="1253"/>
        <v>91500</v>
      </c>
      <c r="AQ4701" s="13"/>
      <c r="AR4701" s="13">
        <f t="shared" si="1254"/>
        <v>0</v>
      </c>
      <c r="AS4701" s="13"/>
      <c r="AT4701" s="13">
        <f t="shared" si="1255"/>
        <v>0</v>
      </c>
      <c r="AU4701" s="13"/>
      <c r="AV4701" s="13">
        <f t="shared" si="1256"/>
        <v>0</v>
      </c>
      <c r="AW4701" s="13"/>
      <c r="AX4701" s="13">
        <f t="shared" si="1257"/>
        <v>0</v>
      </c>
      <c r="AY4701" s="13"/>
      <c r="AZ4701" s="13">
        <f t="shared" si="1258"/>
        <v>0</v>
      </c>
      <c r="BA4701" s="13"/>
      <c r="BB4701" s="13">
        <f t="shared" si="1259"/>
        <v>0</v>
      </c>
      <c r="BC4701" s="13"/>
      <c r="BD4701" s="13">
        <f t="shared" si="1260"/>
        <v>0</v>
      </c>
      <c r="BE4701" s="13"/>
      <c r="BF4701" s="13">
        <f t="shared" si="1261"/>
        <v>0</v>
      </c>
      <c r="BG4701" s="13"/>
      <c r="BH4701" s="13">
        <f t="shared" si="1262"/>
        <v>3645967.5195664684</v>
      </c>
      <c r="BI4701" s="13">
        <f t="shared" si="1263"/>
        <v>3646000</v>
      </c>
      <c r="BJ4701" s="13">
        <v>3644400</v>
      </c>
    </row>
    <row r="4702" spans="1:62" x14ac:dyDescent="0.25">
      <c r="A4702" s="6" t="s">
        <v>818</v>
      </c>
      <c r="B4702" s="13">
        <v>22924</v>
      </c>
      <c r="C4702">
        <v>560286</v>
      </c>
      <c r="D4702">
        <v>1</v>
      </c>
      <c r="E4702">
        <v>1</v>
      </c>
      <c r="F4702">
        <v>1</v>
      </c>
      <c r="G4702">
        <v>1</v>
      </c>
      <c r="H4702">
        <v>1</v>
      </c>
      <c r="I4702" t="s">
        <v>18</v>
      </c>
      <c r="J4702">
        <v>560286</v>
      </c>
      <c r="K4702" t="s">
        <v>818</v>
      </c>
      <c r="L4702">
        <v>560286</v>
      </c>
      <c r="M4702" t="s">
        <v>818</v>
      </c>
      <c r="N4702">
        <v>560286</v>
      </c>
      <c r="O4702" t="s">
        <v>818</v>
      </c>
      <c r="P4702">
        <v>560286</v>
      </c>
      <c r="Q4702" t="s">
        <v>818</v>
      </c>
      <c r="R4702" s="13">
        <v>983897.476626024</v>
      </c>
      <c r="S4702" s="13">
        <v>27832</v>
      </c>
      <c r="T4702" s="13">
        <v>584445.96295663097</v>
      </c>
      <c r="U4702" s="13">
        <v>627</v>
      </c>
      <c r="V4702" s="13">
        <f t="shared" si="1247"/>
        <v>464607</v>
      </c>
      <c r="W4702" s="13">
        <v>137</v>
      </c>
      <c r="X4702" s="13">
        <f t="shared" si="1248"/>
        <v>406068</v>
      </c>
      <c r="Y4702" s="13">
        <v>907</v>
      </c>
      <c r="Z4702" s="13">
        <f t="shared" si="1249"/>
        <v>896116</v>
      </c>
      <c r="AA4702" s="13">
        <v>243</v>
      </c>
      <c r="AB4702" s="13">
        <f t="shared" si="1250"/>
        <v>60021</v>
      </c>
      <c r="AC4702" s="13">
        <v>40794</v>
      </c>
      <c r="AD4702" s="13">
        <v>4489166.5299073774</v>
      </c>
      <c r="AE4702" s="13">
        <v>40794</v>
      </c>
      <c r="AF4702" s="13">
        <v>6741210.3673548233</v>
      </c>
      <c r="AG4702" s="13">
        <v>74502</v>
      </c>
      <c r="AH4702" s="13">
        <v>30173405.439647052</v>
      </c>
      <c r="AI4702" s="13"/>
      <c r="AJ4702" s="13">
        <v>7386</v>
      </c>
      <c r="AK4702" s="13">
        <f t="shared" si="1251"/>
        <v>1026654</v>
      </c>
      <c r="AL4702" s="13">
        <v>453</v>
      </c>
      <c r="AM4702" s="13">
        <f t="shared" si="1252"/>
        <v>15855</v>
      </c>
      <c r="AN4702" s="13"/>
      <c r="AO4702" s="13">
        <v>57</v>
      </c>
      <c r="AP4702" s="13">
        <f t="shared" si="1253"/>
        <v>1738500</v>
      </c>
      <c r="AQ4702" s="13">
        <v>419</v>
      </c>
      <c r="AR4702" s="13">
        <f t="shared" si="1254"/>
        <v>1133814</v>
      </c>
      <c r="AS4702" s="13">
        <v>4067</v>
      </c>
      <c r="AT4702" s="13">
        <f t="shared" si="1255"/>
        <v>565313</v>
      </c>
      <c r="AU4702" s="13">
        <v>3280</v>
      </c>
      <c r="AV4702" s="13">
        <f t="shared" si="1256"/>
        <v>1108640</v>
      </c>
      <c r="AW4702" s="13">
        <v>1135</v>
      </c>
      <c r="AX4702" s="13">
        <f t="shared" si="1257"/>
        <v>122580</v>
      </c>
      <c r="AY4702" s="13">
        <v>100</v>
      </c>
      <c r="AZ4702" s="13">
        <f t="shared" si="1258"/>
        <v>8100</v>
      </c>
      <c r="BA4702" s="13">
        <v>1057</v>
      </c>
      <c r="BB4702" s="13">
        <f t="shared" si="1259"/>
        <v>343525</v>
      </c>
      <c r="BC4702" s="13">
        <v>128</v>
      </c>
      <c r="BD4702" s="13">
        <f t="shared" si="1260"/>
        <v>51968</v>
      </c>
      <c r="BE4702" s="13">
        <v>29</v>
      </c>
      <c r="BF4702" s="13">
        <f t="shared" si="1261"/>
        <v>6293</v>
      </c>
      <c r="BG4702" s="13">
        <v>47756</v>
      </c>
      <c r="BH4702" s="13">
        <f t="shared" si="1262"/>
        <v>50967935.77649191</v>
      </c>
      <c r="BI4702" s="13">
        <f t="shared" si="1263"/>
        <v>50967900</v>
      </c>
      <c r="BJ4702" s="13">
        <v>51190000</v>
      </c>
    </row>
    <row r="4703" spans="1:62" x14ac:dyDescent="0.25">
      <c r="A4703" t="s">
        <v>4343</v>
      </c>
      <c r="B4703" s="13">
        <v>371</v>
      </c>
      <c r="C4703">
        <v>541320</v>
      </c>
      <c r="D4703">
        <v>1</v>
      </c>
      <c r="E4703">
        <v>0</v>
      </c>
      <c r="F4703">
        <v>0</v>
      </c>
      <c r="G4703">
        <v>0</v>
      </c>
      <c r="H4703">
        <v>0</v>
      </c>
      <c r="I4703" t="s">
        <v>26</v>
      </c>
      <c r="J4703">
        <v>540757</v>
      </c>
      <c r="K4703" t="s">
        <v>502</v>
      </c>
      <c r="L4703">
        <v>540757</v>
      </c>
      <c r="M4703" t="s">
        <v>502</v>
      </c>
      <c r="N4703">
        <v>539911</v>
      </c>
      <c r="O4703" t="s">
        <v>345</v>
      </c>
      <c r="P4703">
        <v>539911</v>
      </c>
      <c r="Q4703" t="s">
        <v>345</v>
      </c>
      <c r="R4703" s="13">
        <v>86987.374572215238</v>
      </c>
      <c r="S4703" s="13"/>
      <c r="T4703" s="13"/>
      <c r="U4703" s="13"/>
      <c r="V4703" s="13">
        <f t="shared" si="1247"/>
        <v>0</v>
      </c>
      <c r="W4703" s="13"/>
      <c r="X4703" s="13">
        <f t="shared" si="1248"/>
        <v>0</v>
      </c>
      <c r="Y4703" s="13"/>
      <c r="Z4703" s="13">
        <f t="shared" si="1249"/>
        <v>0</v>
      </c>
      <c r="AA4703" s="13"/>
      <c r="AB4703" s="13">
        <f t="shared" si="1250"/>
        <v>0</v>
      </c>
      <c r="AC4703" s="13"/>
      <c r="AD4703" s="13"/>
      <c r="AE4703" s="13"/>
      <c r="AF4703" s="13"/>
      <c r="AG4703" s="13"/>
      <c r="AH4703" s="13"/>
      <c r="AI4703" s="13"/>
      <c r="AJ4703" s="13"/>
      <c r="AK4703" s="13">
        <f t="shared" si="1251"/>
        <v>0</v>
      </c>
      <c r="AL4703" s="13"/>
      <c r="AM4703" s="13">
        <f t="shared" si="1252"/>
        <v>0</v>
      </c>
      <c r="AN4703" s="13"/>
      <c r="AO4703" s="13">
        <v>0</v>
      </c>
      <c r="AP4703" s="13">
        <f t="shared" si="1253"/>
        <v>0</v>
      </c>
      <c r="AQ4703" s="13"/>
      <c r="AR4703" s="13">
        <f t="shared" si="1254"/>
        <v>0</v>
      </c>
      <c r="AS4703" s="13"/>
      <c r="AT4703" s="13">
        <f t="shared" si="1255"/>
        <v>0</v>
      </c>
      <c r="AU4703" s="13"/>
      <c r="AV4703" s="13">
        <f t="shared" si="1256"/>
        <v>0</v>
      </c>
      <c r="AW4703" s="13"/>
      <c r="AX4703" s="13">
        <f t="shared" si="1257"/>
        <v>0</v>
      </c>
      <c r="AY4703" s="13"/>
      <c r="AZ4703" s="13">
        <f t="shared" si="1258"/>
        <v>0</v>
      </c>
      <c r="BA4703" s="13"/>
      <c r="BB4703" s="13">
        <f t="shared" si="1259"/>
        <v>0</v>
      </c>
      <c r="BC4703" s="13"/>
      <c r="BD4703" s="13">
        <f t="shared" si="1260"/>
        <v>0</v>
      </c>
      <c r="BE4703" s="13"/>
      <c r="BF4703" s="13">
        <f t="shared" si="1261"/>
        <v>0</v>
      </c>
      <c r="BG4703" s="13"/>
      <c r="BH4703" s="13">
        <f t="shared" si="1262"/>
        <v>86987.374572215238</v>
      </c>
      <c r="BI4703" s="13">
        <f t="shared" si="1263"/>
        <v>87000</v>
      </c>
      <c r="BJ4703" s="13">
        <v>90600</v>
      </c>
    </row>
    <row r="4704" spans="1:62" x14ac:dyDescent="0.25">
      <c r="A4704" s="3" t="s">
        <v>406</v>
      </c>
      <c r="B4704" s="13">
        <v>2247</v>
      </c>
      <c r="C4704">
        <v>576808</v>
      </c>
      <c r="D4704">
        <v>1</v>
      </c>
      <c r="E4704">
        <v>1</v>
      </c>
      <c r="F4704">
        <v>0</v>
      </c>
      <c r="G4704">
        <v>0</v>
      </c>
      <c r="H4704">
        <v>0</v>
      </c>
      <c r="I4704" t="s">
        <v>33</v>
      </c>
      <c r="J4704">
        <v>576808</v>
      </c>
      <c r="K4704" t="s">
        <v>406</v>
      </c>
      <c r="L4704">
        <v>576069</v>
      </c>
      <c r="M4704" t="s">
        <v>44</v>
      </c>
      <c r="N4704">
        <v>576069</v>
      </c>
      <c r="O4704" t="s">
        <v>44</v>
      </c>
      <c r="P4704">
        <v>576069</v>
      </c>
      <c r="Q4704" t="s">
        <v>44</v>
      </c>
      <c r="R4704" s="13">
        <v>511231.28395842144</v>
      </c>
      <c r="S4704" s="13">
        <v>6394</v>
      </c>
      <c r="T4704" s="13">
        <v>340815.19031777733</v>
      </c>
      <c r="U4704" s="13"/>
      <c r="V4704" s="13">
        <f t="shared" si="1247"/>
        <v>0</v>
      </c>
      <c r="W4704" s="13">
        <v>16</v>
      </c>
      <c r="X4704" s="13">
        <f t="shared" si="1248"/>
        <v>47424</v>
      </c>
      <c r="Y4704" s="13">
        <v>26</v>
      </c>
      <c r="Z4704" s="13">
        <f t="shared" si="1249"/>
        <v>25688</v>
      </c>
      <c r="AA4704" s="13">
        <v>16</v>
      </c>
      <c r="AB4704" s="13">
        <f t="shared" si="1250"/>
        <v>3952</v>
      </c>
      <c r="AC4704" s="13"/>
      <c r="AD4704" s="13"/>
      <c r="AE4704" s="13"/>
      <c r="AF4704" s="13"/>
      <c r="AG4704" s="13"/>
      <c r="AH4704" s="13"/>
      <c r="AI4704" s="13"/>
      <c r="AJ4704" s="13"/>
      <c r="AK4704" s="13">
        <f t="shared" si="1251"/>
        <v>0</v>
      </c>
      <c r="AL4704" s="13"/>
      <c r="AM4704" s="13">
        <f t="shared" si="1252"/>
        <v>0</v>
      </c>
      <c r="AN4704" s="13"/>
      <c r="AO4704" s="13">
        <v>3</v>
      </c>
      <c r="AP4704" s="13">
        <f t="shared" si="1253"/>
        <v>91500</v>
      </c>
      <c r="AQ4704" s="13"/>
      <c r="AR4704" s="13">
        <f t="shared" si="1254"/>
        <v>0</v>
      </c>
      <c r="AS4704" s="13"/>
      <c r="AT4704" s="13">
        <f t="shared" si="1255"/>
        <v>0</v>
      </c>
      <c r="AU4704" s="13"/>
      <c r="AV4704" s="13">
        <f t="shared" si="1256"/>
        <v>0</v>
      </c>
      <c r="AW4704" s="13"/>
      <c r="AX4704" s="13">
        <f t="shared" si="1257"/>
        <v>0</v>
      </c>
      <c r="AY4704" s="13"/>
      <c r="AZ4704" s="13">
        <f t="shared" si="1258"/>
        <v>0</v>
      </c>
      <c r="BA4704" s="13"/>
      <c r="BB4704" s="13">
        <f t="shared" si="1259"/>
        <v>0</v>
      </c>
      <c r="BC4704" s="13"/>
      <c r="BD4704" s="13">
        <f t="shared" si="1260"/>
        <v>0</v>
      </c>
      <c r="BE4704" s="13"/>
      <c r="BF4704" s="13">
        <f t="shared" si="1261"/>
        <v>0</v>
      </c>
      <c r="BG4704" s="13"/>
      <c r="BH4704" s="13">
        <f t="shared" si="1262"/>
        <v>1020610.4742761988</v>
      </c>
      <c r="BI4704" s="13">
        <f t="shared" si="1263"/>
        <v>1020600</v>
      </c>
      <c r="BJ4704" s="13">
        <v>1045800</v>
      </c>
    </row>
    <row r="4705" spans="1:62" x14ac:dyDescent="0.25">
      <c r="A4705" t="s">
        <v>4344</v>
      </c>
      <c r="B4705" s="13">
        <v>912</v>
      </c>
      <c r="C4705">
        <v>580961</v>
      </c>
      <c r="D4705">
        <v>1</v>
      </c>
      <c r="E4705">
        <v>0</v>
      </c>
      <c r="F4705">
        <v>0</v>
      </c>
      <c r="G4705">
        <v>0</v>
      </c>
      <c r="H4705">
        <v>0</v>
      </c>
      <c r="I4705" t="s">
        <v>41</v>
      </c>
      <c r="J4705">
        <v>579891</v>
      </c>
      <c r="K4705" t="s">
        <v>40</v>
      </c>
      <c r="L4705">
        <v>579891</v>
      </c>
      <c r="M4705" t="s">
        <v>40</v>
      </c>
      <c r="N4705">
        <v>579891</v>
      </c>
      <c r="O4705" t="s">
        <v>40</v>
      </c>
      <c r="P4705">
        <v>579891</v>
      </c>
      <c r="Q4705" t="s">
        <v>40</v>
      </c>
      <c r="R4705" s="13">
        <v>211325.08192372657</v>
      </c>
      <c r="S4705" s="13"/>
      <c r="T4705" s="13"/>
      <c r="U4705" s="13"/>
      <c r="V4705" s="13">
        <f t="shared" si="1247"/>
        <v>0</v>
      </c>
      <c r="W4705" s="13"/>
      <c r="X4705" s="13">
        <f t="shared" si="1248"/>
        <v>0</v>
      </c>
      <c r="Y4705" s="13"/>
      <c r="Z4705" s="13">
        <f t="shared" si="1249"/>
        <v>0</v>
      </c>
      <c r="AA4705" s="13"/>
      <c r="AB4705" s="13">
        <f t="shared" si="1250"/>
        <v>0</v>
      </c>
      <c r="AC4705" s="13"/>
      <c r="AD4705" s="13"/>
      <c r="AE4705" s="13"/>
      <c r="AF4705" s="13"/>
      <c r="AG4705" s="13"/>
      <c r="AH4705" s="13"/>
      <c r="AI4705" s="13"/>
      <c r="AJ4705" s="13"/>
      <c r="AK4705" s="13">
        <f t="shared" si="1251"/>
        <v>0</v>
      </c>
      <c r="AL4705" s="13"/>
      <c r="AM4705" s="13">
        <f t="shared" si="1252"/>
        <v>0</v>
      </c>
      <c r="AN4705" s="13"/>
      <c r="AO4705" s="13">
        <v>0</v>
      </c>
      <c r="AP4705" s="13">
        <f t="shared" si="1253"/>
        <v>0</v>
      </c>
      <c r="AQ4705" s="13"/>
      <c r="AR4705" s="13">
        <f t="shared" si="1254"/>
        <v>0</v>
      </c>
      <c r="AS4705" s="13"/>
      <c r="AT4705" s="13">
        <f t="shared" si="1255"/>
        <v>0</v>
      </c>
      <c r="AU4705" s="13"/>
      <c r="AV4705" s="13">
        <f t="shared" si="1256"/>
        <v>0</v>
      </c>
      <c r="AW4705" s="13"/>
      <c r="AX4705" s="13">
        <f t="shared" si="1257"/>
        <v>0</v>
      </c>
      <c r="AY4705" s="13"/>
      <c r="AZ4705" s="13">
        <f t="shared" si="1258"/>
        <v>0</v>
      </c>
      <c r="BA4705" s="13"/>
      <c r="BB4705" s="13">
        <f t="shared" si="1259"/>
        <v>0</v>
      </c>
      <c r="BC4705" s="13"/>
      <c r="BD4705" s="13">
        <f t="shared" si="1260"/>
        <v>0</v>
      </c>
      <c r="BE4705" s="13"/>
      <c r="BF4705" s="13">
        <f t="shared" si="1261"/>
        <v>0</v>
      </c>
      <c r="BG4705" s="13"/>
      <c r="BH4705" s="13">
        <f t="shared" si="1262"/>
        <v>211325.08192372657</v>
      </c>
      <c r="BI4705" s="13">
        <f t="shared" si="1263"/>
        <v>211300</v>
      </c>
      <c r="BJ4705" s="13">
        <v>216400</v>
      </c>
    </row>
    <row r="4706" spans="1:62" x14ac:dyDescent="0.25">
      <c r="A4706" t="s">
        <v>4345</v>
      </c>
      <c r="B4706" s="13">
        <v>281</v>
      </c>
      <c r="C4706">
        <v>575666</v>
      </c>
      <c r="D4706">
        <v>1</v>
      </c>
      <c r="E4706">
        <v>0</v>
      </c>
      <c r="F4706">
        <v>0</v>
      </c>
      <c r="G4706">
        <v>0</v>
      </c>
      <c r="H4706">
        <v>0</v>
      </c>
      <c r="I4706" t="s">
        <v>41</v>
      </c>
      <c r="J4706">
        <v>575500</v>
      </c>
      <c r="K4706" t="s">
        <v>736</v>
      </c>
      <c r="L4706">
        <v>575500</v>
      </c>
      <c r="M4706" t="s">
        <v>736</v>
      </c>
      <c r="N4706">
        <v>575500</v>
      </c>
      <c r="O4706" t="s">
        <v>736</v>
      </c>
      <c r="P4706">
        <v>575500</v>
      </c>
      <c r="Q4706" t="s">
        <v>736</v>
      </c>
      <c r="R4706" s="13">
        <v>70488.701001315436</v>
      </c>
      <c r="S4706" s="13"/>
      <c r="T4706" s="13"/>
      <c r="U4706" s="13"/>
      <c r="V4706" s="13">
        <f t="shared" si="1247"/>
        <v>0</v>
      </c>
      <c r="W4706" s="13"/>
      <c r="X4706" s="13">
        <f t="shared" si="1248"/>
        <v>0</v>
      </c>
      <c r="Y4706" s="13"/>
      <c r="Z4706" s="13">
        <f t="shared" si="1249"/>
        <v>0</v>
      </c>
      <c r="AA4706" s="13"/>
      <c r="AB4706" s="13">
        <f t="shared" si="1250"/>
        <v>0</v>
      </c>
      <c r="AC4706" s="13"/>
      <c r="AD4706" s="13"/>
      <c r="AE4706" s="13"/>
      <c r="AF4706" s="13"/>
      <c r="AG4706" s="13"/>
      <c r="AH4706" s="13"/>
      <c r="AI4706" s="13"/>
      <c r="AJ4706" s="13"/>
      <c r="AK4706" s="13">
        <f t="shared" si="1251"/>
        <v>0</v>
      </c>
      <c r="AL4706" s="13"/>
      <c r="AM4706" s="13">
        <f t="shared" si="1252"/>
        <v>0</v>
      </c>
      <c r="AN4706" s="13"/>
      <c r="AO4706" s="13">
        <v>0</v>
      </c>
      <c r="AP4706" s="13">
        <f t="shared" si="1253"/>
        <v>0</v>
      </c>
      <c r="AQ4706" s="13"/>
      <c r="AR4706" s="13">
        <f t="shared" si="1254"/>
        <v>0</v>
      </c>
      <c r="AS4706" s="13"/>
      <c r="AT4706" s="13">
        <f t="shared" si="1255"/>
        <v>0</v>
      </c>
      <c r="AU4706" s="13"/>
      <c r="AV4706" s="13">
        <f t="shared" si="1256"/>
        <v>0</v>
      </c>
      <c r="AW4706" s="13"/>
      <c r="AX4706" s="13">
        <f t="shared" si="1257"/>
        <v>0</v>
      </c>
      <c r="AY4706" s="13"/>
      <c r="AZ4706" s="13">
        <f t="shared" si="1258"/>
        <v>0</v>
      </c>
      <c r="BA4706" s="13"/>
      <c r="BB4706" s="13">
        <f t="shared" si="1259"/>
        <v>0</v>
      </c>
      <c r="BC4706" s="13"/>
      <c r="BD4706" s="13">
        <f t="shared" si="1260"/>
        <v>0</v>
      </c>
      <c r="BE4706" s="13"/>
      <c r="BF4706" s="13">
        <f t="shared" si="1261"/>
        <v>0</v>
      </c>
      <c r="BG4706" s="13"/>
      <c r="BH4706" s="13">
        <f t="shared" si="1262"/>
        <v>70488.701001315436</v>
      </c>
      <c r="BI4706" s="13">
        <f t="shared" si="1263"/>
        <v>70500</v>
      </c>
      <c r="BJ4706" s="13">
        <v>70800</v>
      </c>
    </row>
    <row r="4707" spans="1:62" x14ac:dyDescent="0.25">
      <c r="A4707" t="s">
        <v>4346</v>
      </c>
      <c r="B4707" s="13">
        <v>396</v>
      </c>
      <c r="C4707">
        <v>597821</v>
      </c>
      <c r="D4707">
        <v>1</v>
      </c>
      <c r="E4707">
        <v>0</v>
      </c>
      <c r="F4707">
        <v>0</v>
      </c>
      <c r="G4707">
        <v>0</v>
      </c>
      <c r="H4707">
        <v>0</v>
      </c>
      <c r="I4707" t="s">
        <v>38</v>
      </c>
      <c r="J4707">
        <v>510891</v>
      </c>
      <c r="K4707" t="s">
        <v>4347</v>
      </c>
      <c r="L4707">
        <v>505927</v>
      </c>
      <c r="M4707" t="s">
        <v>236</v>
      </c>
      <c r="N4707">
        <v>505927</v>
      </c>
      <c r="O4707" t="s">
        <v>236</v>
      </c>
      <c r="P4707">
        <v>505927</v>
      </c>
      <c r="Q4707" t="s">
        <v>236</v>
      </c>
      <c r="R4707" s="13">
        <v>92784.760082346867</v>
      </c>
      <c r="S4707" s="13"/>
      <c r="T4707" s="13"/>
      <c r="U4707" s="13"/>
      <c r="V4707" s="13">
        <f t="shared" si="1247"/>
        <v>0</v>
      </c>
      <c r="W4707" s="13"/>
      <c r="X4707" s="13">
        <f t="shared" si="1248"/>
        <v>0</v>
      </c>
      <c r="Y4707" s="13"/>
      <c r="Z4707" s="13">
        <f t="shared" si="1249"/>
        <v>0</v>
      </c>
      <c r="AA4707" s="13"/>
      <c r="AB4707" s="13">
        <f t="shared" si="1250"/>
        <v>0</v>
      </c>
      <c r="AC4707" s="13"/>
      <c r="AD4707" s="13"/>
      <c r="AE4707" s="13"/>
      <c r="AF4707" s="13"/>
      <c r="AG4707" s="13"/>
      <c r="AH4707" s="13"/>
      <c r="AI4707" s="13"/>
      <c r="AJ4707" s="13"/>
      <c r="AK4707" s="13">
        <f t="shared" si="1251"/>
        <v>0</v>
      </c>
      <c r="AL4707" s="13"/>
      <c r="AM4707" s="13">
        <f t="shared" si="1252"/>
        <v>0</v>
      </c>
      <c r="AN4707" s="13"/>
      <c r="AO4707" s="13">
        <v>0</v>
      </c>
      <c r="AP4707" s="13">
        <f t="shared" si="1253"/>
        <v>0</v>
      </c>
      <c r="AQ4707" s="13"/>
      <c r="AR4707" s="13">
        <f t="shared" si="1254"/>
        <v>0</v>
      </c>
      <c r="AS4707" s="13"/>
      <c r="AT4707" s="13">
        <f t="shared" si="1255"/>
        <v>0</v>
      </c>
      <c r="AU4707" s="13"/>
      <c r="AV4707" s="13">
        <f t="shared" si="1256"/>
        <v>0</v>
      </c>
      <c r="AW4707" s="13"/>
      <c r="AX4707" s="13">
        <f t="shared" si="1257"/>
        <v>0</v>
      </c>
      <c r="AY4707" s="13"/>
      <c r="AZ4707" s="13">
        <f t="shared" si="1258"/>
        <v>0</v>
      </c>
      <c r="BA4707" s="13"/>
      <c r="BB4707" s="13">
        <f t="shared" si="1259"/>
        <v>0</v>
      </c>
      <c r="BC4707" s="13"/>
      <c r="BD4707" s="13">
        <f t="shared" si="1260"/>
        <v>0</v>
      </c>
      <c r="BE4707" s="13"/>
      <c r="BF4707" s="13">
        <f t="shared" si="1261"/>
        <v>0</v>
      </c>
      <c r="BG4707" s="13"/>
      <c r="BH4707" s="13">
        <f t="shared" si="1262"/>
        <v>92784.760082346867</v>
      </c>
      <c r="BI4707" s="13">
        <f t="shared" si="1263"/>
        <v>92800</v>
      </c>
      <c r="BJ4707" s="13">
        <v>93800</v>
      </c>
    </row>
    <row r="4708" spans="1:62" x14ac:dyDescent="0.25">
      <c r="A4708" t="s">
        <v>4346</v>
      </c>
      <c r="B4708" s="13">
        <v>709</v>
      </c>
      <c r="C4708">
        <v>562076</v>
      </c>
      <c r="D4708">
        <v>1</v>
      </c>
      <c r="E4708">
        <v>0</v>
      </c>
      <c r="F4708">
        <v>0</v>
      </c>
      <c r="G4708">
        <v>0</v>
      </c>
      <c r="H4708">
        <v>0</v>
      </c>
      <c r="I4708" t="s">
        <v>51</v>
      </c>
      <c r="J4708">
        <v>561380</v>
      </c>
      <c r="K4708" t="s">
        <v>348</v>
      </c>
      <c r="L4708">
        <v>561380</v>
      </c>
      <c r="M4708" t="s">
        <v>348</v>
      </c>
      <c r="N4708">
        <v>561380</v>
      </c>
      <c r="O4708" t="s">
        <v>348</v>
      </c>
      <c r="P4708">
        <v>561380</v>
      </c>
      <c r="Q4708" t="s">
        <v>348</v>
      </c>
      <c r="R4708" s="13">
        <v>164918.7205307183</v>
      </c>
      <c r="S4708" s="13"/>
      <c r="T4708" s="13"/>
      <c r="U4708" s="13"/>
      <c r="V4708" s="13">
        <f t="shared" si="1247"/>
        <v>0</v>
      </c>
      <c r="W4708" s="13"/>
      <c r="X4708" s="13">
        <f t="shared" si="1248"/>
        <v>0</v>
      </c>
      <c r="Y4708" s="13"/>
      <c r="Z4708" s="13">
        <f t="shared" si="1249"/>
        <v>0</v>
      </c>
      <c r="AA4708" s="13"/>
      <c r="AB4708" s="13">
        <f t="shared" si="1250"/>
        <v>0</v>
      </c>
      <c r="AC4708" s="13"/>
      <c r="AD4708" s="13"/>
      <c r="AE4708" s="13"/>
      <c r="AF4708" s="13"/>
      <c r="AG4708" s="13"/>
      <c r="AH4708" s="13"/>
      <c r="AI4708" s="13"/>
      <c r="AJ4708" s="13"/>
      <c r="AK4708" s="13">
        <f t="shared" si="1251"/>
        <v>0</v>
      </c>
      <c r="AL4708" s="13"/>
      <c r="AM4708" s="13">
        <f t="shared" si="1252"/>
        <v>0</v>
      </c>
      <c r="AN4708" s="13"/>
      <c r="AO4708" s="13">
        <v>2</v>
      </c>
      <c r="AP4708" s="13">
        <f t="shared" si="1253"/>
        <v>61000</v>
      </c>
      <c r="AQ4708" s="13"/>
      <c r="AR4708" s="13">
        <f t="shared" si="1254"/>
        <v>0</v>
      </c>
      <c r="AS4708" s="13"/>
      <c r="AT4708" s="13">
        <f t="shared" si="1255"/>
        <v>0</v>
      </c>
      <c r="AU4708" s="13"/>
      <c r="AV4708" s="13">
        <f t="shared" si="1256"/>
        <v>0</v>
      </c>
      <c r="AW4708" s="13"/>
      <c r="AX4708" s="13">
        <f t="shared" si="1257"/>
        <v>0</v>
      </c>
      <c r="AY4708" s="13"/>
      <c r="AZ4708" s="13">
        <f t="shared" si="1258"/>
        <v>0</v>
      </c>
      <c r="BA4708" s="13"/>
      <c r="BB4708" s="13">
        <f t="shared" si="1259"/>
        <v>0</v>
      </c>
      <c r="BC4708" s="13"/>
      <c r="BD4708" s="13">
        <f t="shared" si="1260"/>
        <v>0</v>
      </c>
      <c r="BE4708" s="13"/>
      <c r="BF4708" s="13">
        <f t="shared" si="1261"/>
        <v>0</v>
      </c>
      <c r="BG4708" s="13"/>
      <c r="BH4708" s="13">
        <f t="shared" si="1262"/>
        <v>225918.7205307183</v>
      </c>
      <c r="BI4708" s="13">
        <f t="shared" si="1263"/>
        <v>225900</v>
      </c>
      <c r="BJ4708" s="13">
        <v>225800</v>
      </c>
    </row>
    <row r="4709" spans="1:62" x14ac:dyDescent="0.25">
      <c r="A4709" t="s">
        <v>4348</v>
      </c>
      <c r="B4709" s="13">
        <v>147</v>
      </c>
      <c r="C4709">
        <v>531065</v>
      </c>
      <c r="D4709">
        <v>1</v>
      </c>
      <c r="E4709">
        <v>0</v>
      </c>
      <c r="F4709">
        <v>0</v>
      </c>
      <c r="G4709">
        <v>0</v>
      </c>
      <c r="H4709">
        <v>0</v>
      </c>
      <c r="I4709" t="s">
        <v>26</v>
      </c>
      <c r="J4709">
        <v>534005</v>
      </c>
      <c r="K4709" t="s">
        <v>28</v>
      </c>
      <c r="L4709">
        <v>534005</v>
      </c>
      <c r="M4709" t="s">
        <v>28</v>
      </c>
      <c r="N4709">
        <v>534005</v>
      </c>
      <c r="O4709" t="s">
        <v>28</v>
      </c>
      <c r="P4709">
        <v>534005</v>
      </c>
      <c r="Q4709" t="s">
        <v>28</v>
      </c>
      <c r="R4709" s="13">
        <v>70488.701001315436</v>
      </c>
      <c r="S4709" s="13"/>
      <c r="T4709" s="13"/>
      <c r="U4709" s="13"/>
      <c r="V4709" s="13">
        <f t="shared" si="1247"/>
        <v>0</v>
      </c>
      <c r="W4709" s="13"/>
      <c r="X4709" s="13">
        <f t="shared" si="1248"/>
        <v>0</v>
      </c>
      <c r="Y4709" s="13"/>
      <c r="Z4709" s="13">
        <f t="shared" si="1249"/>
        <v>0</v>
      </c>
      <c r="AA4709" s="13"/>
      <c r="AB4709" s="13">
        <f t="shared" si="1250"/>
        <v>0</v>
      </c>
      <c r="AC4709" s="13"/>
      <c r="AD4709" s="13"/>
      <c r="AE4709" s="13"/>
      <c r="AF4709" s="13"/>
      <c r="AG4709" s="13"/>
      <c r="AH4709" s="13"/>
      <c r="AI4709" s="13"/>
      <c r="AJ4709" s="13"/>
      <c r="AK4709" s="13">
        <f t="shared" si="1251"/>
        <v>0</v>
      </c>
      <c r="AL4709" s="13"/>
      <c r="AM4709" s="13">
        <f t="shared" si="1252"/>
        <v>0</v>
      </c>
      <c r="AN4709" s="13"/>
      <c r="AO4709" s="13">
        <v>0</v>
      </c>
      <c r="AP4709" s="13">
        <f t="shared" si="1253"/>
        <v>0</v>
      </c>
      <c r="AQ4709" s="13"/>
      <c r="AR4709" s="13">
        <f t="shared" si="1254"/>
        <v>0</v>
      </c>
      <c r="AS4709" s="13"/>
      <c r="AT4709" s="13">
        <f t="shared" si="1255"/>
        <v>0</v>
      </c>
      <c r="AU4709" s="13"/>
      <c r="AV4709" s="13">
        <f t="shared" si="1256"/>
        <v>0</v>
      </c>
      <c r="AW4709" s="13"/>
      <c r="AX4709" s="13">
        <f t="shared" si="1257"/>
        <v>0</v>
      </c>
      <c r="AY4709" s="13"/>
      <c r="AZ4709" s="13">
        <f t="shared" si="1258"/>
        <v>0</v>
      </c>
      <c r="BA4709" s="13"/>
      <c r="BB4709" s="13">
        <f t="shared" si="1259"/>
        <v>0</v>
      </c>
      <c r="BC4709" s="13"/>
      <c r="BD4709" s="13">
        <f t="shared" si="1260"/>
        <v>0</v>
      </c>
      <c r="BE4709" s="13"/>
      <c r="BF4709" s="13">
        <f t="shared" si="1261"/>
        <v>0</v>
      </c>
      <c r="BG4709" s="13"/>
      <c r="BH4709" s="13">
        <f t="shared" si="1262"/>
        <v>70488.701001315436</v>
      </c>
      <c r="BI4709" s="13">
        <f t="shared" si="1263"/>
        <v>70500</v>
      </c>
      <c r="BJ4709" s="13">
        <v>70800</v>
      </c>
    </row>
    <row r="4710" spans="1:62" x14ac:dyDescent="0.25">
      <c r="A4710" t="s">
        <v>3298</v>
      </c>
      <c r="B4710" s="13">
        <v>303</v>
      </c>
      <c r="C4710">
        <v>551759</v>
      </c>
      <c r="D4710">
        <v>1</v>
      </c>
      <c r="E4710">
        <v>0</v>
      </c>
      <c r="F4710">
        <v>0</v>
      </c>
      <c r="G4710">
        <v>0</v>
      </c>
      <c r="H4710">
        <v>0</v>
      </c>
      <c r="I4710" t="s">
        <v>23</v>
      </c>
      <c r="J4710">
        <v>550787</v>
      </c>
      <c r="K4710" t="s">
        <v>181</v>
      </c>
      <c r="L4710">
        <v>550787</v>
      </c>
      <c r="M4710" t="s">
        <v>181</v>
      </c>
      <c r="N4710">
        <v>550787</v>
      </c>
      <c r="O4710" t="s">
        <v>181</v>
      </c>
      <c r="P4710">
        <v>550787</v>
      </c>
      <c r="Q4710" t="s">
        <v>181</v>
      </c>
      <c r="R4710" s="13">
        <v>71186.898463305159</v>
      </c>
      <c r="S4710" s="13"/>
      <c r="T4710" s="13"/>
      <c r="U4710" s="13"/>
      <c r="V4710" s="13">
        <f t="shared" si="1247"/>
        <v>0</v>
      </c>
      <c r="W4710" s="13"/>
      <c r="X4710" s="13">
        <f t="shared" si="1248"/>
        <v>0</v>
      </c>
      <c r="Y4710" s="13"/>
      <c r="Z4710" s="13">
        <f t="shared" si="1249"/>
        <v>0</v>
      </c>
      <c r="AA4710" s="13"/>
      <c r="AB4710" s="13">
        <f t="shared" si="1250"/>
        <v>0</v>
      </c>
      <c r="AC4710" s="13"/>
      <c r="AD4710" s="13"/>
      <c r="AE4710" s="13"/>
      <c r="AF4710" s="13"/>
      <c r="AG4710" s="13"/>
      <c r="AH4710" s="13"/>
      <c r="AI4710" s="13"/>
      <c r="AJ4710" s="13"/>
      <c r="AK4710" s="13">
        <f t="shared" si="1251"/>
        <v>0</v>
      </c>
      <c r="AL4710" s="13"/>
      <c r="AM4710" s="13">
        <f t="shared" si="1252"/>
        <v>0</v>
      </c>
      <c r="AN4710" s="13"/>
      <c r="AO4710" s="13">
        <v>0</v>
      </c>
      <c r="AP4710" s="13">
        <f t="shared" si="1253"/>
        <v>0</v>
      </c>
      <c r="AQ4710" s="13"/>
      <c r="AR4710" s="13">
        <f t="shared" si="1254"/>
        <v>0</v>
      </c>
      <c r="AS4710" s="13"/>
      <c r="AT4710" s="13">
        <f t="shared" si="1255"/>
        <v>0</v>
      </c>
      <c r="AU4710" s="13"/>
      <c r="AV4710" s="13">
        <f t="shared" si="1256"/>
        <v>0</v>
      </c>
      <c r="AW4710" s="13"/>
      <c r="AX4710" s="13">
        <f t="shared" si="1257"/>
        <v>0</v>
      </c>
      <c r="AY4710" s="13"/>
      <c r="AZ4710" s="13">
        <f t="shared" si="1258"/>
        <v>0</v>
      </c>
      <c r="BA4710" s="13"/>
      <c r="BB4710" s="13">
        <f t="shared" si="1259"/>
        <v>0</v>
      </c>
      <c r="BC4710" s="13"/>
      <c r="BD4710" s="13">
        <f t="shared" si="1260"/>
        <v>0</v>
      </c>
      <c r="BE4710" s="13"/>
      <c r="BF4710" s="13">
        <f t="shared" si="1261"/>
        <v>0</v>
      </c>
      <c r="BG4710" s="13"/>
      <c r="BH4710" s="13">
        <f t="shared" si="1262"/>
        <v>71186.898463305159</v>
      </c>
      <c r="BI4710" s="13">
        <f t="shared" si="1263"/>
        <v>71200</v>
      </c>
      <c r="BJ4710" s="13">
        <v>71200</v>
      </c>
    </row>
    <row r="4711" spans="1:62" x14ac:dyDescent="0.25">
      <c r="A4711" t="s">
        <v>4350</v>
      </c>
      <c r="B4711" s="13">
        <v>242</v>
      </c>
      <c r="C4711">
        <v>599387</v>
      </c>
      <c r="D4711">
        <v>1</v>
      </c>
      <c r="E4711">
        <v>0</v>
      </c>
      <c r="F4711">
        <v>0</v>
      </c>
      <c r="G4711">
        <v>0</v>
      </c>
      <c r="H4711">
        <v>0</v>
      </c>
      <c r="I4711" t="s">
        <v>26</v>
      </c>
      <c r="J4711">
        <v>530816</v>
      </c>
      <c r="K4711" t="s">
        <v>2040</v>
      </c>
      <c r="L4711">
        <v>530883</v>
      </c>
      <c r="M4711" t="s">
        <v>307</v>
      </c>
      <c r="N4711">
        <v>530883</v>
      </c>
      <c r="O4711" t="s">
        <v>307</v>
      </c>
      <c r="P4711">
        <v>530883</v>
      </c>
      <c r="Q4711" t="s">
        <v>307</v>
      </c>
      <c r="R4711" s="13">
        <v>70488.701001315436</v>
      </c>
      <c r="S4711" s="13"/>
      <c r="T4711" s="13"/>
      <c r="U4711" s="13"/>
      <c r="V4711" s="13">
        <f t="shared" si="1247"/>
        <v>0</v>
      </c>
      <c r="W4711" s="13"/>
      <c r="X4711" s="13">
        <f t="shared" si="1248"/>
        <v>0</v>
      </c>
      <c r="Y4711" s="13"/>
      <c r="Z4711" s="13">
        <f t="shared" si="1249"/>
        <v>0</v>
      </c>
      <c r="AA4711" s="13"/>
      <c r="AB4711" s="13">
        <f t="shared" si="1250"/>
        <v>0</v>
      </c>
      <c r="AC4711" s="13"/>
      <c r="AD4711" s="13"/>
      <c r="AE4711" s="13"/>
      <c r="AF4711" s="13"/>
      <c r="AG4711" s="13"/>
      <c r="AH4711" s="13"/>
      <c r="AI4711" s="13"/>
      <c r="AJ4711" s="13"/>
      <c r="AK4711" s="13">
        <f t="shared" si="1251"/>
        <v>0</v>
      </c>
      <c r="AL4711" s="13"/>
      <c r="AM4711" s="13">
        <f t="shared" si="1252"/>
        <v>0</v>
      </c>
      <c r="AN4711" s="13"/>
      <c r="AO4711" s="13">
        <v>0</v>
      </c>
      <c r="AP4711" s="13">
        <f t="shared" si="1253"/>
        <v>0</v>
      </c>
      <c r="AQ4711" s="13"/>
      <c r="AR4711" s="13">
        <f t="shared" si="1254"/>
        <v>0</v>
      </c>
      <c r="AS4711" s="13"/>
      <c r="AT4711" s="13">
        <f t="shared" si="1255"/>
        <v>0</v>
      </c>
      <c r="AU4711" s="13"/>
      <c r="AV4711" s="13">
        <f t="shared" si="1256"/>
        <v>0</v>
      </c>
      <c r="AW4711" s="13"/>
      <c r="AX4711" s="13">
        <f t="shared" si="1257"/>
        <v>0</v>
      </c>
      <c r="AY4711" s="13"/>
      <c r="AZ4711" s="13">
        <f t="shared" si="1258"/>
        <v>0</v>
      </c>
      <c r="BA4711" s="13"/>
      <c r="BB4711" s="13">
        <f t="shared" si="1259"/>
        <v>0</v>
      </c>
      <c r="BC4711" s="13"/>
      <c r="BD4711" s="13">
        <f t="shared" si="1260"/>
        <v>0</v>
      </c>
      <c r="BE4711" s="13"/>
      <c r="BF4711" s="13">
        <f t="shared" si="1261"/>
        <v>0</v>
      </c>
      <c r="BG4711" s="13"/>
      <c r="BH4711" s="13">
        <f t="shared" si="1262"/>
        <v>70488.701001315436</v>
      </c>
      <c r="BI4711" s="13">
        <f t="shared" si="1263"/>
        <v>70500</v>
      </c>
      <c r="BJ4711" s="13">
        <v>70800</v>
      </c>
    </row>
    <row r="4712" spans="1:62" x14ac:dyDescent="0.25">
      <c r="A4712" t="s">
        <v>4351</v>
      </c>
      <c r="B4712" s="13">
        <v>233</v>
      </c>
      <c r="C4712">
        <v>570907</v>
      </c>
      <c r="D4712">
        <v>1</v>
      </c>
      <c r="E4712">
        <v>0</v>
      </c>
      <c r="F4712">
        <v>0</v>
      </c>
      <c r="G4712">
        <v>0</v>
      </c>
      <c r="H4712">
        <v>0</v>
      </c>
      <c r="I4712" t="s">
        <v>33</v>
      </c>
      <c r="J4712">
        <v>571091</v>
      </c>
      <c r="K4712" t="s">
        <v>283</v>
      </c>
      <c r="L4712">
        <v>569810</v>
      </c>
      <c r="M4712" t="s">
        <v>98</v>
      </c>
      <c r="N4712">
        <v>569810</v>
      </c>
      <c r="O4712" t="s">
        <v>98</v>
      </c>
      <c r="P4712">
        <v>569810</v>
      </c>
      <c r="Q4712" t="s">
        <v>98</v>
      </c>
      <c r="R4712" s="13">
        <v>70488.701001315436</v>
      </c>
      <c r="S4712" s="13"/>
      <c r="T4712" s="13"/>
      <c r="U4712" s="13"/>
      <c r="V4712" s="13">
        <f t="shared" si="1247"/>
        <v>0</v>
      </c>
      <c r="W4712" s="13"/>
      <c r="X4712" s="13">
        <f t="shared" si="1248"/>
        <v>0</v>
      </c>
      <c r="Y4712" s="13"/>
      <c r="Z4712" s="13">
        <f t="shared" si="1249"/>
        <v>0</v>
      </c>
      <c r="AA4712" s="13"/>
      <c r="AB4712" s="13">
        <f t="shared" si="1250"/>
        <v>0</v>
      </c>
      <c r="AC4712" s="13"/>
      <c r="AD4712" s="13"/>
      <c r="AE4712" s="13"/>
      <c r="AF4712" s="13"/>
      <c r="AG4712" s="13"/>
      <c r="AH4712" s="13"/>
      <c r="AI4712" s="13"/>
      <c r="AJ4712" s="13"/>
      <c r="AK4712" s="13">
        <f t="shared" si="1251"/>
        <v>0</v>
      </c>
      <c r="AL4712" s="13"/>
      <c r="AM4712" s="13">
        <f t="shared" si="1252"/>
        <v>0</v>
      </c>
      <c r="AN4712" s="13"/>
      <c r="AO4712" s="13">
        <v>0</v>
      </c>
      <c r="AP4712" s="13">
        <f t="shared" si="1253"/>
        <v>0</v>
      </c>
      <c r="AQ4712" s="13"/>
      <c r="AR4712" s="13">
        <f t="shared" si="1254"/>
        <v>0</v>
      </c>
      <c r="AS4712" s="13"/>
      <c r="AT4712" s="13">
        <f t="shared" si="1255"/>
        <v>0</v>
      </c>
      <c r="AU4712" s="13"/>
      <c r="AV4712" s="13">
        <f t="shared" si="1256"/>
        <v>0</v>
      </c>
      <c r="AW4712" s="13"/>
      <c r="AX4712" s="13">
        <f t="shared" si="1257"/>
        <v>0</v>
      </c>
      <c r="AY4712" s="13"/>
      <c r="AZ4712" s="13">
        <f t="shared" si="1258"/>
        <v>0</v>
      </c>
      <c r="BA4712" s="13"/>
      <c r="BB4712" s="13">
        <f t="shared" si="1259"/>
        <v>0</v>
      </c>
      <c r="BC4712" s="13"/>
      <c r="BD4712" s="13">
        <f t="shared" si="1260"/>
        <v>0</v>
      </c>
      <c r="BE4712" s="13"/>
      <c r="BF4712" s="13">
        <f t="shared" si="1261"/>
        <v>0</v>
      </c>
      <c r="BG4712" s="13"/>
      <c r="BH4712" s="13">
        <f t="shared" si="1262"/>
        <v>70488.701001315436</v>
      </c>
      <c r="BI4712" s="13">
        <f t="shared" si="1263"/>
        <v>70500</v>
      </c>
      <c r="BJ4712" s="13">
        <v>70800</v>
      </c>
    </row>
    <row r="4713" spans="1:62" x14ac:dyDescent="0.25">
      <c r="A4713" t="s">
        <v>4352</v>
      </c>
      <c r="B4713" s="13">
        <v>321</v>
      </c>
      <c r="C4713">
        <v>565539</v>
      </c>
      <c r="D4713">
        <v>1</v>
      </c>
      <c r="E4713">
        <v>0</v>
      </c>
      <c r="F4713">
        <v>0</v>
      </c>
      <c r="G4713">
        <v>0</v>
      </c>
      <c r="H4713">
        <v>0</v>
      </c>
      <c r="I4713" t="s">
        <v>26</v>
      </c>
      <c r="J4713">
        <v>535478</v>
      </c>
      <c r="K4713" t="s">
        <v>354</v>
      </c>
      <c r="L4713">
        <v>535478</v>
      </c>
      <c r="M4713" t="s">
        <v>354</v>
      </c>
      <c r="N4713">
        <v>535419</v>
      </c>
      <c r="O4713" t="s">
        <v>130</v>
      </c>
      <c r="P4713">
        <v>535419</v>
      </c>
      <c r="Q4713" t="s">
        <v>130</v>
      </c>
      <c r="R4713" s="13">
        <v>75374.045939146905</v>
      </c>
      <c r="S4713" s="13"/>
      <c r="T4713" s="13"/>
      <c r="U4713" s="13"/>
      <c r="V4713" s="13">
        <f t="shared" si="1247"/>
        <v>0</v>
      </c>
      <c r="W4713" s="13"/>
      <c r="X4713" s="13">
        <f t="shared" si="1248"/>
        <v>0</v>
      </c>
      <c r="Y4713" s="13"/>
      <c r="Z4713" s="13">
        <f t="shared" si="1249"/>
        <v>0</v>
      </c>
      <c r="AA4713" s="13"/>
      <c r="AB4713" s="13">
        <f t="shared" si="1250"/>
        <v>0</v>
      </c>
      <c r="AC4713" s="13"/>
      <c r="AD4713" s="13"/>
      <c r="AE4713" s="13"/>
      <c r="AF4713" s="13"/>
      <c r="AG4713" s="13"/>
      <c r="AH4713" s="13"/>
      <c r="AI4713" s="13"/>
      <c r="AJ4713" s="13"/>
      <c r="AK4713" s="13">
        <f t="shared" si="1251"/>
        <v>0</v>
      </c>
      <c r="AL4713" s="13"/>
      <c r="AM4713" s="13">
        <f t="shared" si="1252"/>
        <v>0</v>
      </c>
      <c r="AN4713" s="13"/>
      <c r="AO4713" s="13">
        <v>0</v>
      </c>
      <c r="AP4713" s="13">
        <f t="shared" si="1253"/>
        <v>0</v>
      </c>
      <c r="AQ4713" s="13"/>
      <c r="AR4713" s="13">
        <f t="shared" si="1254"/>
        <v>0</v>
      </c>
      <c r="AS4713" s="13"/>
      <c r="AT4713" s="13">
        <f t="shared" si="1255"/>
        <v>0</v>
      </c>
      <c r="AU4713" s="13"/>
      <c r="AV4713" s="13">
        <f t="shared" si="1256"/>
        <v>0</v>
      </c>
      <c r="AW4713" s="13"/>
      <c r="AX4713" s="13">
        <f t="shared" si="1257"/>
        <v>0</v>
      </c>
      <c r="AY4713" s="13"/>
      <c r="AZ4713" s="13">
        <f t="shared" si="1258"/>
        <v>0</v>
      </c>
      <c r="BA4713" s="13"/>
      <c r="BB4713" s="13">
        <f t="shared" si="1259"/>
        <v>0</v>
      </c>
      <c r="BC4713" s="13"/>
      <c r="BD4713" s="13">
        <f t="shared" si="1260"/>
        <v>0</v>
      </c>
      <c r="BE4713" s="13"/>
      <c r="BF4713" s="13">
        <f t="shared" si="1261"/>
        <v>0</v>
      </c>
      <c r="BG4713" s="13"/>
      <c r="BH4713" s="13">
        <f t="shared" si="1262"/>
        <v>75374.045939146905</v>
      </c>
      <c r="BI4713" s="13">
        <f t="shared" si="1263"/>
        <v>75400</v>
      </c>
      <c r="BJ4713" s="13">
        <v>70800</v>
      </c>
    </row>
    <row r="4714" spans="1:62" x14ac:dyDescent="0.25">
      <c r="A4714" t="s">
        <v>4353</v>
      </c>
      <c r="B4714" s="13">
        <v>122</v>
      </c>
      <c r="C4714">
        <v>573027</v>
      </c>
      <c r="D4714">
        <v>1</v>
      </c>
      <c r="E4714">
        <v>0</v>
      </c>
      <c r="F4714">
        <v>0</v>
      </c>
      <c r="G4714">
        <v>0</v>
      </c>
      <c r="H4714">
        <v>0</v>
      </c>
      <c r="I4714" t="s">
        <v>41</v>
      </c>
      <c r="J4714">
        <v>575054</v>
      </c>
      <c r="K4714" t="s">
        <v>341</v>
      </c>
      <c r="L4714">
        <v>575054</v>
      </c>
      <c r="M4714" t="s">
        <v>341</v>
      </c>
      <c r="N4714">
        <v>575500</v>
      </c>
      <c r="O4714" t="s">
        <v>736</v>
      </c>
      <c r="P4714">
        <v>575500</v>
      </c>
      <c r="Q4714" t="s">
        <v>736</v>
      </c>
      <c r="R4714" s="13">
        <v>70488.701001315436</v>
      </c>
      <c r="S4714" s="13"/>
      <c r="T4714" s="13"/>
      <c r="U4714" s="13"/>
      <c r="V4714" s="13">
        <f t="shared" si="1247"/>
        <v>0</v>
      </c>
      <c r="W4714" s="13"/>
      <c r="X4714" s="13">
        <f t="shared" si="1248"/>
        <v>0</v>
      </c>
      <c r="Y4714" s="13"/>
      <c r="Z4714" s="13">
        <f t="shared" si="1249"/>
        <v>0</v>
      </c>
      <c r="AA4714" s="13"/>
      <c r="AB4714" s="13">
        <f t="shared" si="1250"/>
        <v>0</v>
      </c>
      <c r="AC4714" s="13"/>
      <c r="AD4714" s="13"/>
      <c r="AE4714" s="13"/>
      <c r="AF4714" s="13"/>
      <c r="AG4714" s="13"/>
      <c r="AH4714" s="13"/>
      <c r="AI4714" s="13"/>
      <c r="AJ4714" s="13"/>
      <c r="AK4714" s="13">
        <f t="shared" si="1251"/>
        <v>0</v>
      </c>
      <c r="AL4714" s="13"/>
      <c r="AM4714" s="13">
        <f t="shared" si="1252"/>
        <v>0</v>
      </c>
      <c r="AN4714" s="13"/>
      <c r="AO4714" s="13">
        <v>0</v>
      </c>
      <c r="AP4714" s="13">
        <f t="shared" si="1253"/>
        <v>0</v>
      </c>
      <c r="AQ4714" s="13"/>
      <c r="AR4714" s="13">
        <f t="shared" si="1254"/>
        <v>0</v>
      </c>
      <c r="AS4714" s="13"/>
      <c r="AT4714" s="13">
        <f t="shared" si="1255"/>
        <v>0</v>
      </c>
      <c r="AU4714" s="13"/>
      <c r="AV4714" s="13">
        <f t="shared" si="1256"/>
        <v>0</v>
      </c>
      <c r="AW4714" s="13"/>
      <c r="AX4714" s="13">
        <f t="shared" si="1257"/>
        <v>0</v>
      </c>
      <c r="AY4714" s="13"/>
      <c r="AZ4714" s="13">
        <f t="shared" si="1258"/>
        <v>0</v>
      </c>
      <c r="BA4714" s="13"/>
      <c r="BB4714" s="13">
        <f t="shared" si="1259"/>
        <v>0</v>
      </c>
      <c r="BC4714" s="13"/>
      <c r="BD4714" s="13">
        <f t="shared" si="1260"/>
        <v>0</v>
      </c>
      <c r="BE4714" s="13"/>
      <c r="BF4714" s="13">
        <f t="shared" si="1261"/>
        <v>0</v>
      </c>
      <c r="BG4714" s="13"/>
      <c r="BH4714" s="13">
        <f t="shared" si="1262"/>
        <v>70488.701001315436</v>
      </c>
      <c r="BI4714" s="13">
        <f t="shared" si="1263"/>
        <v>70500</v>
      </c>
      <c r="BJ4714" s="13">
        <v>70800</v>
      </c>
    </row>
    <row r="4715" spans="1:62" x14ac:dyDescent="0.25">
      <c r="A4715" s="5" t="s">
        <v>616</v>
      </c>
      <c r="B4715" s="13">
        <v>2873</v>
      </c>
      <c r="C4715">
        <v>558362</v>
      </c>
      <c r="D4715">
        <v>1</v>
      </c>
      <c r="E4715">
        <v>1</v>
      </c>
      <c r="F4715">
        <v>1</v>
      </c>
      <c r="G4715">
        <v>1</v>
      </c>
      <c r="H4715">
        <v>0</v>
      </c>
      <c r="I4715" t="s">
        <v>110</v>
      </c>
      <c r="J4715">
        <v>558362</v>
      </c>
      <c r="K4715" t="s">
        <v>616</v>
      </c>
      <c r="L4715">
        <v>558362</v>
      </c>
      <c r="M4715" t="s">
        <v>616</v>
      </c>
      <c r="N4715">
        <v>558362</v>
      </c>
      <c r="O4715" t="s">
        <v>616</v>
      </c>
      <c r="P4715">
        <v>557587</v>
      </c>
      <c r="Q4715" t="s">
        <v>467</v>
      </c>
      <c r="R4715" s="13">
        <v>649417.45572785044</v>
      </c>
      <c r="S4715" s="13">
        <v>3428</v>
      </c>
      <c r="T4715" s="13">
        <v>183149.29537157362</v>
      </c>
      <c r="U4715" s="13">
        <v>1</v>
      </c>
      <c r="V4715" s="13">
        <f t="shared" si="1247"/>
        <v>741</v>
      </c>
      <c r="W4715" s="13">
        <v>19</v>
      </c>
      <c r="X4715" s="13">
        <f t="shared" si="1248"/>
        <v>56316</v>
      </c>
      <c r="Y4715" s="13">
        <v>10</v>
      </c>
      <c r="Z4715" s="13">
        <f t="shared" si="1249"/>
        <v>9880</v>
      </c>
      <c r="AA4715" s="13">
        <v>8</v>
      </c>
      <c r="AB4715" s="13">
        <f t="shared" si="1250"/>
        <v>1976</v>
      </c>
      <c r="AC4715" s="13">
        <v>4114</v>
      </c>
      <c r="AD4715" s="13">
        <v>876314.82031105494</v>
      </c>
      <c r="AE4715" s="13">
        <v>4114</v>
      </c>
      <c r="AF4715" s="13">
        <v>457912.96092368284</v>
      </c>
      <c r="AG4715" s="13"/>
      <c r="AH4715" s="13"/>
      <c r="AI4715" s="13"/>
      <c r="AJ4715" s="13"/>
      <c r="AK4715" s="13">
        <f t="shared" si="1251"/>
        <v>0</v>
      </c>
      <c r="AL4715" s="13"/>
      <c r="AM4715" s="13">
        <f t="shared" si="1252"/>
        <v>0</v>
      </c>
      <c r="AN4715" s="13"/>
      <c r="AO4715" s="13">
        <v>3</v>
      </c>
      <c r="AP4715" s="13">
        <f t="shared" si="1253"/>
        <v>91500</v>
      </c>
      <c r="AQ4715" s="13"/>
      <c r="AR4715" s="13">
        <f t="shared" si="1254"/>
        <v>0</v>
      </c>
      <c r="AS4715" s="13"/>
      <c r="AT4715" s="13">
        <f t="shared" si="1255"/>
        <v>0</v>
      </c>
      <c r="AU4715" s="13"/>
      <c r="AV4715" s="13">
        <f t="shared" si="1256"/>
        <v>0</v>
      </c>
      <c r="AW4715" s="13"/>
      <c r="AX4715" s="13">
        <f t="shared" si="1257"/>
        <v>0</v>
      </c>
      <c r="AY4715" s="13"/>
      <c r="AZ4715" s="13">
        <f t="shared" si="1258"/>
        <v>0</v>
      </c>
      <c r="BA4715" s="13"/>
      <c r="BB4715" s="13">
        <f t="shared" si="1259"/>
        <v>0</v>
      </c>
      <c r="BC4715" s="13"/>
      <c r="BD4715" s="13">
        <f t="shared" si="1260"/>
        <v>0</v>
      </c>
      <c r="BE4715" s="13"/>
      <c r="BF4715" s="13">
        <f t="shared" si="1261"/>
        <v>0</v>
      </c>
      <c r="BG4715" s="13"/>
      <c r="BH4715" s="13">
        <f t="shared" si="1262"/>
        <v>2327207.5323341619</v>
      </c>
      <c r="BI4715" s="13">
        <f t="shared" si="1263"/>
        <v>2327200</v>
      </c>
      <c r="BJ4715" s="13">
        <v>2285800</v>
      </c>
    </row>
    <row r="4716" spans="1:62" x14ac:dyDescent="0.25">
      <c r="A4716" s="3" t="s">
        <v>3013</v>
      </c>
      <c r="B4716" s="13">
        <v>900</v>
      </c>
      <c r="C4716">
        <v>599867</v>
      </c>
      <c r="D4716">
        <v>1</v>
      </c>
      <c r="E4716">
        <v>1</v>
      </c>
      <c r="F4716">
        <v>0</v>
      </c>
      <c r="G4716">
        <v>0</v>
      </c>
      <c r="H4716">
        <v>0</v>
      </c>
      <c r="I4716" t="s">
        <v>38</v>
      </c>
      <c r="J4716">
        <v>599867</v>
      </c>
      <c r="K4716" t="s">
        <v>3013</v>
      </c>
      <c r="L4716">
        <v>599701</v>
      </c>
      <c r="M4716" t="s">
        <v>1621</v>
      </c>
      <c r="N4716">
        <v>599701</v>
      </c>
      <c r="O4716" t="s">
        <v>1621</v>
      </c>
      <c r="P4716">
        <v>599701</v>
      </c>
      <c r="Q4716" t="s">
        <v>1621</v>
      </c>
      <c r="R4716" s="13">
        <v>208589.09407961174</v>
      </c>
      <c r="S4716" s="13">
        <v>1285</v>
      </c>
      <c r="T4716" s="13">
        <v>68825.533706399816</v>
      </c>
      <c r="U4716" s="13"/>
      <c r="V4716" s="13">
        <f t="shared" si="1247"/>
        <v>0</v>
      </c>
      <c r="W4716" s="13">
        <v>10</v>
      </c>
      <c r="X4716" s="13">
        <f t="shared" si="1248"/>
        <v>29640</v>
      </c>
      <c r="Y4716" s="13">
        <v>3</v>
      </c>
      <c r="Z4716" s="13">
        <f t="shared" si="1249"/>
        <v>2964</v>
      </c>
      <c r="AA4716" s="13">
        <v>6</v>
      </c>
      <c r="AB4716" s="13">
        <f t="shared" si="1250"/>
        <v>1482</v>
      </c>
      <c r="AC4716" s="13"/>
      <c r="AD4716" s="13"/>
      <c r="AE4716" s="13"/>
      <c r="AF4716" s="13"/>
      <c r="AG4716" s="13"/>
      <c r="AH4716" s="13"/>
      <c r="AI4716" s="13"/>
      <c r="AJ4716" s="13"/>
      <c r="AK4716" s="13">
        <f t="shared" si="1251"/>
        <v>0</v>
      </c>
      <c r="AL4716" s="13"/>
      <c r="AM4716" s="13">
        <f t="shared" si="1252"/>
        <v>0</v>
      </c>
      <c r="AN4716" s="13"/>
      <c r="AO4716" s="13">
        <v>1</v>
      </c>
      <c r="AP4716" s="13">
        <f t="shared" si="1253"/>
        <v>30500</v>
      </c>
      <c r="AQ4716" s="13"/>
      <c r="AR4716" s="13">
        <f t="shared" si="1254"/>
        <v>0</v>
      </c>
      <c r="AS4716" s="13"/>
      <c r="AT4716" s="13">
        <f t="shared" si="1255"/>
        <v>0</v>
      </c>
      <c r="AU4716" s="13"/>
      <c r="AV4716" s="13">
        <f t="shared" si="1256"/>
        <v>0</v>
      </c>
      <c r="AW4716" s="13"/>
      <c r="AX4716" s="13">
        <f t="shared" si="1257"/>
        <v>0</v>
      </c>
      <c r="AY4716" s="13"/>
      <c r="AZ4716" s="13">
        <f t="shared" si="1258"/>
        <v>0</v>
      </c>
      <c r="BA4716" s="13"/>
      <c r="BB4716" s="13">
        <f t="shared" si="1259"/>
        <v>0</v>
      </c>
      <c r="BC4716" s="13"/>
      <c r="BD4716" s="13">
        <f t="shared" si="1260"/>
        <v>0</v>
      </c>
      <c r="BE4716" s="13"/>
      <c r="BF4716" s="13">
        <f t="shared" si="1261"/>
        <v>0</v>
      </c>
      <c r="BG4716" s="13"/>
      <c r="BH4716" s="13">
        <f t="shared" si="1262"/>
        <v>342000.62778601155</v>
      </c>
      <c r="BI4716" s="13">
        <f t="shared" si="1263"/>
        <v>342000</v>
      </c>
      <c r="BJ4716" s="13">
        <v>291900</v>
      </c>
    </row>
    <row r="4717" spans="1:62" x14ac:dyDescent="0.25">
      <c r="A4717" t="s">
        <v>4354</v>
      </c>
      <c r="B4717" s="13">
        <v>209</v>
      </c>
      <c r="C4717">
        <v>554251</v>
      </c>
      <c r="D4717">
        <v>1</v>
      </c>
      <c r="E4717">
        <v>0</v>
      </c>
      <c r="F4717">
        <v>0</v>
      </c>
      <c r="G4717">
        <v>0</v>
      </c>
      <c r="H4717">
        <v>0</v>
      </c>
      <c r="I4717" t="s">
        <v>110</v>
      </c>
      <c r="J4717">
        <v>553786</v>
      </c>
      <c r="K4717" t="s">
        <v>741</v>
      </c>
      <c r="L4717">
        <v>553786</v>
      </c>
      <c r="M4717" t="s">
        <v>741</v>
      </c>
      <c r="N4717">
        <v>553786</v>
      </c>
      <c r="O4717" t="s">
        <v>741</v>
      </c>
      <c r="P4717">
        <v>553425</v>
      </c>
      <c r="Q4717" t="s">
        <v>109</v>
      </c>
      <c r="R4717" s="13">
        <v>70488.701001315436</v>
      </c>
      <c r="S4717" s="13"/>
      <c r="T4717" s="13"/>
      <c r="U4717" s="13"/>
      <c r="V4717" s="13">
        <f t="shared" si="1247"/>
        <v>0</v>
      </c>
      <c r="W4717" s="13"/>
      <c r="X4717" s="13">
        <f t="shared" si="1248"/>
        <v>0</v>
      </c>
      <c r="Y4717" s="13"/>
      <c r="Z4717" s="13">
        <f t="shared" si="1249"/>
        <v>0</v>
      </c>
      <c r="AA4717" s="13"/>
      <c r="AB4717" s="13">
        <f t="shared" si="1250"/>
        <v>0</v>
      </c>
      <c r="AC4717" s="13"/>
      <c r="AD4717" s="13"/>
      <c r="AE4717" s="13"/>
      <c r="AF4717" s="13"/>
      <c r="AG4717" s="13"/>
      <c r="AH4717" s="13"/>
      <c r="AI4717" s="13"/>
      <c r="AJ4717" s="13"/>
      <c r="AK4717" s="13">
        <f t="shared" si="1251"/>
        <v>0</v>
      </c>
      <c r="AL4717" s="13"/>
      <c r="AM4717" s="13">
        <f t="shared" si="1252"/>
        <v>0</v>
      </c>
      <c r="AN4717" s="13"/>
      <c r="AO4717" s="13">
        <v>0</v>
      </c>
      <c r="AP4717" s="13">
        <f t="shared" si="1253"/>
        <v>0</v>
      </c>
      <c r="AQ4717" s="13"/>
      <c r="AR4717" s="13">
        <f t="shared" si="1254"/>
        <v>0</v>
      </c>
      <c r="AS4717" s="13"/>
      <c r="AT4717" s="13">
        <f t="shared" si="1255"/>
        <v>0</v>
      </c>
      <c r="AU4717" s="13"/>
      <c r="AV4717" s="13">
        <f t="shared" si="1256"/>
        <v>0</v>
      </c>
      <c r="AW4717" s="13"/>
      <c r="AX4717" s="13">
        <f t="shared" si="1257"/>
        <v>0</v>
      </c>
      <c r="AY4717" s="13"/>
      <c r="AZ4717" s="13">
        <f t="shared" si="1258"/>
        <v>0</v>
      </c>
      <c r="BA4717" s="13"/>
      <c r="BB4717" s="13">
        <f t="shared" si="1259"/>
        <v>0</v>
      </c>
      <c r="BC4717" s="13"/>
      <c r="BD4717" s="13">
        <f t="shared" si="1260"/>
        <v>0</v>
      </c>
      <c r="BE4717" s="13"/>
      <c r="BF4717" s="13">
        <f t="shared" si="1261"/>
        <v>0</v>
      </c>
      <c r="BG4717" s="13"/>
      <c r="BH4717" s="13">
        <f t="shared" si="1262"/>
        <v>70488.701001315436</v>
      </c>
      <c r="BI4717" s="13">
        <f t="shared" si="1263"/>
        <v>70500</v>
      </c>
      <c r="BJ4717" s="13">
        <v>70800</v>
      </c>
    </row>
    <row r="4718" spans="1:62" x14ac:dyDescent="0.25">
      <c r="A4718" t="s">
        <v>808</v>
      </c>
      <c r="B4718" s="13">
        <v>36</v>
      </c>
      <c r="C4718">
        <v>596795</v>
      </c>
      <c r="D4718">
        <v>1</v>
      </c>
      <c r="E4718">
        <v>0</v>
      </c>
      <c r="F4718">
        <v>0</v>
      </c>
      <c r="G4718">
        <v>0</v>
      </c>
      <c r="H4718">
        <v>0</v>
      </c>
      <c r="I4718" t="s">
        <v>75</v>
      </c>
      <c r="J4718">
        <v>596787</v>
      </c>
      <c r="K4718" t="s">
        <v>1240</v>
      </c>
      <c r="L4718">
        <v>596230</v>
      </c>
      <c r="M4718" t="s">
        <v>477</v>
      </c>
      <c r="N4718">
        <v>596230</v>
      </c>
      <c r="O4718" t="s">
        <v>477</v>
      </c>
      <c r="P4718">
        <v>596230</v>
      </c>
      <c r="Q4718" t="s">
        <v>477</v>
      </c>
      <c r="R4718" s="13">
        <v>70488.701001315436</v>
      </c>
      <c r="S4718" s="13"/>
      <c r="T4718" s="13"/>
      <c r="U4718" s="13"/>
      <c r="V4718" s="13">
        <f t="shared" si="1247"/>
        <v>0</v>
      </c>
      <c r="W4718" s="13"/>
      <c r="X4718" s="13">
        <f t="shared" si="1248"/>
        <v>0</v>
      </c>
      <c r="Y4718" s="13"/>
      <c r="Z4718" s="13">
        <f t="shared" si="1249"/>
        <v>0</v>
      </c>
      <c r="AA4718" s="13"/>
      <c r="AB4718" s="13">
        <f t="shared" si="1250"/>
        <v>0</v>
      </c>
      <c r="AC4718" s="13"/>
      <c r="AD4718" s="13"/>
      <c r="AE4718" s="13"/>
      <c r="AF4718" s="13"/>
      <c r="AG4718" s="13"/>
      <c r="AH4718" s="13"/>
      <c r="AI4718" s="13"/>
      <c r="AJ4718" s="13"/>
      <c r="AK4718" s="13">
        <f t="shared" si="1251"/>
        <v>0</v>
      </c>
      <c r="AL4718" s="13"/>
      <c r="AM4718" s="13">
        <f t="shared" si="1252"/>
        <v>0</v>
      </c>
      <c r="AN4718" s="13"/>
      <c r="AO4718" s="13">
        <v>0</v>
      </c>
      <c r="AP4718" s="13">
        <f t="shared" si="1253"/>
        <v>0</v>
      </c>
      <c r="AQ4718" s="13"/>
      <c r="AR4718" s="13">
        <f t="shared" si="1254"/>
        <v>0</v>
      </c>
      <c r="AS4718" s="13"/>
      <c r="AT4718" s="13">
        <f t="shared" si="1255"/>
        <v>0</v>
      </c>
      <c r="AU4718" s="13"/>
      <c r="AV4718" s="13">
        <f t="shared" si="1256"/>
        <v>0</v>
      </c>
      <c r="AW4718" s="13"/>
      <c r="AX4718" s="13">
        <f t="shared" si="1257"/>
        <v>0</v>
      </c>
      <c r="AY4718" s="13"/>
      <c r="AZ4718" s="13">
        <f t="shared" si="1258"/>
        <v>0</v>
      </c>
      <c r="BA4718" s="13"/>
      <c r="BB4718" s="13">
        <f t="shared" si="1259"/>
        <v>0</v>
      </c>
      <c r="BC4718" s="13"/>
      <c r="BD4718" s="13">
        <f t="shared" si="1260"/>
        <v>0</v>
      </c>
      <c r="BE4718" s="13"/>
      <c r="BF4718" s="13">
        <f t="shared" si="1261"/>
        <v>0</v>
      </c>
      <c r="BG4718" s="13"/>
      <c r="BH4718" s="13">
        <f t="shared" si="1262"/>
        <v>70488.701001315436</v>
      </c>
      <c r="BI4718" s="13">
        <f t="shared" si="1263"/>
        <v>70500</v>
      </c>
      <c r="BJ4718" s="13">
        <v>70800</v>
      </c>
    </row>
    <row r="4719" spans="1:62" x14ac:dyDescent="0.25">
      <c r="A4719" t="s">
        <v>4355</v>
      </c>
      <c r="B4719" s="13">
        <v>648</v>
      </c>
      <c r="C4719">
        <v>556963</v>
      </c>
      <c r="D4719">
        <v>1</v>
      </c>
      <c r="E4719">
        <v>0</v>
      </c>
      <c r="F4719">
        <v>0</v>
      </c>
      <c r="G4719">
        <v>0</v>
      </c>
      <c r="H4719">
        <v>0</v>
      </c>
      <c r="I4719" t="s">
        <v>30</v>
      </c>
      <c r="J4719">
        <v>581283</v>
      </c>
      <c r="K4719" t="s">
        <v>29</v>
      </c>
      <c r="L4719">
        <v>581283</v>
      </c>
      <c r="M4719" t="s">
        <v>29</v>
      </c>
      <c r="N4719">
        <v>581283</v>
      </c>
      <c r="O4719" t="s">
        <v>29</v>
      </c>
      <c r="P4719">
        <v>581283</v>
      </c>
      <c r="Q4719" t="s">
        <v>29</v>
      </c>
      <c r="R4719" s="13">
        <v>150920.01359252995</v>
      </c>
      <c r="S4719" s="13"/>
      <c r="T4719" s="13"/>
      <c r="U4719" s="13"/>
      <c r="V4719" s="13">
        <f t="shared" si="1247"/>
        <v>0</v>
      </c>
      <c r="W4719" s="13"/>
      <c r="X4719" s="13">
        <f t="shared" si="1248"/>
        <v>0</v>
      </c>
      <c r="Y4719" s="13"/>
      <c r="Z4719" s="13">
        <f t="shared" si="1249"/>
        <v>0</v>
      </c>
      <c r="AA4719" s="13"/>
      <c r="AB4719" s="13">
        <f t="shared" si="1250"/>
        <v>0</v>
      </c>
      <c r="AC4719" s="13"/>
      <c r="AD4719" s="13"/>
      <c r="AE4719" s="13"/>
      <c r="AF4719" s="13"/>
      <c r="AG4719" s="13"/>
      <c r="AH4719" s="13"/>
      <c r="AI4719" s="13"/>
      <c r="AJ4719" s="13"/>
      <c r="AK4719" s="13">
        <f t="shared" si="1251"/>
        <v>0</v>
      </c>
      <c r="AL4719" s="13"/>
      <c r="AM4719" s="13">
        <f t="shared" si="1252"/>
        <v>0</v>
      </c>
      <c r="AN4719" s="13"/>
      <c r="AO4719" s="13">
        <v>0</v>
      </c>
      <c r="AP4719" s="13">
        <f t="shared" si="1253"/>
        <v>0</v>
      </c>
      <c r="AQ4719" s="13"/>
      <c r="AR4719" s="13">
        <f t="shared" si="1254"/>
        <v>0</v>
      </c>
      <c r="AS4719" s="13"/>
      <c r="AT4719" s="13">
        <f t="shared" si="1255"/>
        <v>0</v>
      </c>
      <c r="AU4719" s="13"/>
      <c r="AV4719" s="13">
        <f t="shared" si="1256"/>
        <v>0</v>
      </c>
      <c r="AW4719" s="13"/>
      <c r="AX4719" s="13">
        <f t="shared" si="1257"/>
        <v>0</v>
      </c>
      <c r="AY4719" s="13"/>
      <c r="AZ4719" s="13">
        <f t="shared" si="1258"/>
        <v>0</v>
      </c>
      <c r="BA4719" s="13"/>
      <c r="BB4719" s="13">
        <f t="shared" si="1259"/>
        <v>0</v>
      </c>
      <c r="BC4719" s="13"/>
      <c r="BD4719" s="13">
        <f t="shared" si="1260"/>
        <v>0</v>
      </c>
      <c r="BE4719" s="13"/>
      <c r="BF4719" s="13">
        <f t="shared" si="1261"/>
        <v>0</v>
      </c>
      <c r="BG4719" s="13"/>
      <c r="BH4719" s="13">
        <f t="shared" si="1262"/>
        <v>150920.01359252995</v>
      </c>
      <c r="BI4719" s="13">
        <f t="shared" si="1263"/>
        <v>150900</v>
      </c>
      <c r="BJ4719" s="13">
        <v>150100</v>
      </c>
    </row>
    <row r="4720" spans="1:62" x14ac:dyDescent="0.25">
      <c r="A4720" t="s">
        <v>4356</v>
      </c>
      <c r="B4720" s="13">
        <v>532</v>
      </c>
      <c r="C4720">
        <v>574198</v>
      </c>
      <c r="D4720">
        <v>1</v>
      </c>
      <c r="E4720">
        <v>0</v>
      </c>
      <c r="F4720">
        <v>0</v>
      </c>
      <c r="G4720">
        <v>0</v>
      </c>
      <c r="H4720">
        <v>0</v>
      </c>
      <c r="I4720" t="s">
        <v>41</v>
      </c>
      <c r="J4720">
        <v>555134</v>
      </c>
      <c r="K4720" t="s">
        <v>151</v>
      </c>
      <c r="L4720">
        <v>575640</v>
      </c>
      <c r="M4720" t="s">
        <v>584</v>
      </c>
      <c r="N4720">
        <v>555134</v>
      </c>
      <c r="O4720" t="s">
        <v>151</v>
      </c>
      <c r="P4720">
        <v>555134</v>
      </c>
      <c r="Q4720" t="s">
        <v>151</v>
      </c>
      <c r="R4720" s="13">
        <v>124223.69225413994</v>
      </c>
      <c r="S4720" s="13"/>
      <c r="T4720" s="13"/>
      <c r="U4720" s="13"/>
      <c r="V4720" s="13">
        <f t="shared" si="1247"/>
        <v>0</v>
      </c>
      <c r="W4720" s="13"/>
      <c r="X4720" s="13">
        <f t="shared" si="1248"/>
        <v>0</v>
      </c>
      <c r="Y4720" s="13"/>
      <c r="Z4720" s="13">
        <f t="shared" si="1249"/>
        <v>0</v>
      </c>
      <c r="AA4720" s="13"/>
      <c r="AB4720" s="13">
        <f t="shared" si="1250"/>
        <v>0</v>
      </c>
      <c r="AC4720" s="13"/>
      <c r="AD4720" s="13"/>
      <c r="AE4720" s="13"/>
      <c r="AF4720" s="13"/>
      <c r="AG4720" s="13"/>
      <c r="AH4720" s="13"/>
      <c r="AI4720" s="13"/>
      <c r="AJ4720" s="13"/>
      <c r="AK4720" s="13">
        <f t="shared" si="1251"/>
        <v>0</v>
      </c>
      <c r="AL4720" s="13"/>
      <c r="AM4720" s="13">
        <f t="shared" si="1252"/>
        <v>0</v>
      </c>
      <c r="AN4720" s="13"/>
      <c r="AO4720" s="13">
        <v>0</v>
      </c>
      <c r="AP4720" s="13">
        <f t="shared" si="1253"/>
        <v>0</v>
      </c>
      <c r="AQ4720" s="13"/>
      <c r="AR4720" s="13">
        <f t="shared" si="1254"/>
        <v>0</v>
      </c>
      <c r="AS4720" s="13"/>
      <c r="AT4720" s="13">
        <f t="shared" si="1255"/>
        <v>0</v>
      </c>
      <c r="AU4720" s="13"/>
      <c r="AV4720" s="13">
        <f t="shared" si="1256"/>
        <v>0</v>
      </c>
      <c r="AW4720" s="13"/>
      <c r="AX4720" s="13">
        <f t="shared" si="1257"/>
        <v>0</v>
      </c>
      <c r="AY4720" s="13"/>
      <c r="AZ4720" s="13">
        <f t="shared" si="1258"/>
        <v>0</v>
      </c>
      <c r="BA4720" s="13"/>
      <c r="BB4720" s="13">
        <f t="shared" si="1259"/>
        <v>0</v>
      </c>
      <c r="BC4720" s="13"/>
      <c r="BD4720" s="13">
        <f t="shared" si="1260"/>
        <v>0</v>
      </c>
      <c r="BE4720" s="13"/>
      <c r="BF4720" s="13">
        <f t="shared" si="1261"/>
        <v>0</v>
      </c>
      <c r="BG4720" s="13"/>
      <c r="BH4720" s="13">
        <f t="shared" si="1262"/>
        <v>124223.69225413994</v>
      </c>
      <c r="BI4720" s="13">
        <f t="shared" si="1263"/>
        <v>124200</v>
      </c>
      <c r="BJ4720" s="13">
        <v>121900</v>
      </c>
    </row>
    <row r="4721" spans="1:62" x14ac:dyDescent="0.25">
      <c r="A4721" t="s">
        <v>4357</v>
      </c>
      <c r="B4721" s="13">
        <v>541</v>
      </c>
      <c r="C4721">
        <v>535192</v>
      </c>
      <c r="D4721">
        <v>1</v>
      </c>
      <c r="E4721">
        <v>0</v>
      </c>
      <c r="F4721">
        <v>0</v>
      </c>
      <c r="G4721">
        <v>0</v>
      </c>
      <c r="H4721">
        <v>0</v>
      </c>
      <c r="I4721" t="s">
        <v>26</v>
      </c>
      <c r="J4721">
        <v>534676</v>
      </c>
      <c r="K4721" t="s">
        <v>943</v>
      </c>
      <c r="L4721">
        <v>534676</v>
      </c>
      <c r="M4721" t="s">
        <v>943</v>
      </c>
      <c r="N4721">
        <v>534676</v>
      </c>
      <c r="O4721" t="s">
        <v>943</v>
      </c>
      <c r="P4721">
        <v>534676</v>
      </c>
      <c r="Q4721" t="s">
        <v>943</v>
      </c>
      <c r="R4721" s="13">
        <v>126298.69482901835</v>
      </c>
      <c r="S4721" s="13"/>
      <c r="T4721" s="13"/>
      <c r="U4721" s="13"/>
      <c r="V4721" s="13">
        <f t="shared" si="1247"/>
        <v>0</v>
      </c>
      <c r="W4721" s="13"/>
      <c r="X4721" s="13">
        <f t="shared" si="1248"/>
        <v>0</v>
      </c>
      <c r="Y4721" s="13"/>
      <c r="Z4721" s="13">
        <f t="shared" si="1249"/>
        <v>0</v>
      </c>
      <c r="AA4721" s="13"/>
      <c r="AB4721" s="13">
        <f t="shared" si="1250"/>
        <v>0</v>
      </c>
      <c r="AC4721" s="13"/>
      <c r="AD4721" s="13"/>
      <c r="AE4721" s="13"/>
      <c r="AF4721" s="13"/>
      <c r="AG4721" s="13"/>
      <c r="AH4721" s="13"/>
      <c r="AI4721" s="13"/>
      <c r="AJ4721" s="13"/>
      <c r="AK4721" s="13">
        <f t="shared" si="1251"/>
        <v>0</v>
      </c>
      <c r="AL4721" s="13"/>
      <c r="AM4721" s="13">
        <f t="shared" si="1252"/>
        <v>0</v>
      </c>
      <c r="AN4721" s="13"/>
      <c r="AO4721" s="13">
        <v>0</v>
      </c>
      <c r="AP4721" s="13">
        <f t="shared" si="1253"/>
        <v>0</v>
      </c>
      <c r="AQ4721" s="13"/>
      <c r="AR4721" s="13">
        <f t="shared" si="1254"/>
        <v>0</v>
      </c>
      <c r="AS4721" s="13"/>
      <c r="AT4721" s="13">
        <f t="shared" si="1255"/>
        <v>0</v>
      </c>
      <c r="AU4721" s="13"/>
      <c r="AV4721" s="13">
        <f t="shared" si="1256"/>
        <v>0</v>
      </c>
      <c r="AW4721" s="13"/>
      <c r="AX4721" s="13">
        <f t="shared" si="1257"/>
        <v>0</v>
      </c>
      <c r="AY4721" s="13"/>
      <c r="AZ4721" s="13">
        <f t="shared" si="1258"/>
        <v>0</v>
      </c>
      <c r="BA4721" s="13"/>
      <c r="BB4721" s="13">
        <f t="shared" si="1259"/>
        <v>0</v>
      </c>
      <c r="BC4721" s="13"/>
      <c r="BD4721" s="13">
        <f t="shared" si="1260"/>
        <v>0</v>
      </c>
      <c r="BE4721" s="13"/>
      <c r="BF4721" s="13">
        <f t="shared" si="1261"/>
        <v>0</v>
      </c>
      <c r="BG4721" s="13"/>
      <c r="BH4721" s="13">
        <f t="shared" si="1262"/>
        <v>126298.69482901835</v>
      </c>
      <c r="BI4721" s="13">
        <f t="shared" si="1263"/>
        <v>126300</v>
      </c>
      <c r="BJ4721" s="13">
        <v>123300</v>
      </c>
    </row>
    <row r="4722" spans="1:62" x14ac:dyDescent="0.25">
      <c r="A4722" t="s">
        <v>4358</v>
      </c>
      <c r="B4722" s="13">
        <v>1519</v>
      </c>
      <c r="C4722">
        <v>563340</v>
      </c>
      <c r="D4722">
        <v>1</v>
      </c>
      <c r="E4722">
        <v>0</v>
      </c>
      <c r="F4722">
        <v>0</v>
      </c>
      <c r="G4722">
        <v>0</v>
      </c>
      <c r="H4722">
        <v>0</v>
      </c>
      <c r="I4722" t="s">
        <v>85</v>
      </c>
      <c r="J4722">
        <v>562971</v>
      </c>
      <c r="K4722" t="s">
        <v>383</v>
      </c>
      <c r="L4722">
        <v>562971</v>
      </c>
      <c r="M4722" t="s">
        <v>383</v>
      </c>
      <c r="N4722">
        <v>562971</v>
      </c>
      <c r="O4722" t="s">
        <v>383</v>
      </c>
      <c r="P4722">
        <v>562971</v>
      </c>
      <c r="Q4722" t="s">
        <v>383</v>
      </c>
      <c r="R4722" s="13">
        <v>348694.30222542147</v>
      </c>
      <c r="S4722" s="13"/>
      <c r="T4722" s="13"/>
      <c r="U4722" s="13"/>
      <c r="V4722" s="13">
        <f t="shared" si="1247"/>
        <v>0</v>
      </c>
      <c r="W4722" s="13"/>
      <c r="X4722" s="13">
        <f t="shared" si="1248"/>
        <v>0</v>
      </c>
      <c r="Y4722" s="13"/>
      <c r="Z4722" s="13">
        <f t="shared" si="1249"/>
        <v>0</v>
      </c>
      <c r="AA4722" s="13"/>
      <c r="AB4722" s="13">
        <f t="shared" si="1250"/>
        <v>0</v>
      </c>
      <c r="AC4722" s="13"/>
      <c r="AD4722" s="13"/>
      <c r="AE4722" s="13"/>
      <c r="AF4722" s="13"/>
      <c r="AG4722" s="13"/>
      <c r="AH4722" s="13"/>
      <c r="AI4722" s="13"/>
      <c r="AJ4722" s="13"/>
      <c r="AK4722" s="13">
        <f t="shared" si="1251"/>
        <v>0</v>
      </c>
      <c r="AL4722" s="13"/>
      <c r="AM4722" s="13">
        <f t="shared" si="1252"/>
        <v>0</v>
      </c>
      <c r="AN4722" s="13"/>
      <c r="AO4722" s="13">
        <v>0</v>
      </c>
      <c r="AP4722" s="13">
        <f t="shared" si="1253"/>
        <v>0</v>
      </c>
      <c r="AQ4722" s="13"/>
      <c r="AR4722" s="13">
        <f t="shared" si="1254"/>
        <v>0</v>
      </c>
      <c r="AS4722" s="13"/>
      <c r="AT4722" s="13">
        <f t="shared" si="1255"/>
        <v>0</v>
      </c>
      <c r="AU4722" s="13"/>
      <c r="AV4722" s="13">
        <f t="shared" si="1256"/>
        <v>0</v>
      </c>
      <c r="AW4722" s="13"/>
      <c r="AX4722" s="13">
        <f t="shared" si="1257"/>
        <v>0</v>
      </c>
      <c r="AY4722" s="13"/>
      <c r="AZ4722" s="13">
        <f t="shared" si="1258"/>
        <v>0</v>
      </c>
      <c r="BA4722" s="13"/>
      <c r="BB4722" s="13">
        <f t="shared" si="1259"/>
        <v>0</v>
      </c>
      <c r="BC4722" s="13"/>
      <c r="BD4722" s="13">
        <f t="shared" si="1260"/>
        <v>0</v>
      </c>
      <c r="BE4722" s="13"/>
      <c r="BF4722" s="13">
        <f t="shared" si="1261"/>
        <v>0</v>
      </c>
      <c r="BG4722" s="13"/>
      <c r="BH4722" s="13">
        <f t="shared" si="1262"/>
        <v>348694.30222542147</v>
      </c>
      <c r="BI4722" s="13">
        <f t="shared" si="1263"/>
        <v>348700</v>
      </c>
      <c r="BJ4722" s="13">
        <v>380500</v>
      </c>
    </row>
    <row r="4723" spans="1:62" x14ac:dyDescent="0.25">
      <c r="A4723" t="s">
        <v>4359</v>
      </c>
      <c r="B4723" s="13">
        <v>1694</v>
      </c>
      <c r="C4723">
        <v>585793</v>
      </c>
      <c r="D4723">
        <v>1</v>
      </c>
      <c r="E4723">
        <v>0</v>
      </c>
      <c r="F4723">
        <v>0</v>
      </c>
      <c r="G4723">
        <v>0</v>
      </c>
      <c r="H4723">
        <v>0</v>
      </c>
      <c r="I4723" t="s">
        <v>90</v>
      </c>
      <c r="J4723">
        <v>585513</v>
      </c>
      <c r="K4723" t="s">
        <v>1654</v>
      </c>
      <c r="L4723">
        <v>585513</v>
      </c>
      <c r="M4723" t="s">
        <v>1654</v>
      </c>
      <c r="N4723">
        <v>585513</v>
      </c>
      <c r="O4723" t="s">
        <v>1654</v>
      </c>
      <c r="P4723">
        <v>585599</v>
      </c>
      <c r="Q4723" t="s">
        <v>276</v>
      </c>
      <c r="R4723" s="13">
        <v>387966.00774947775</v>
      </c>
      <c r="S4723" s="13"/>
      <c r="T4723" s="13"/>
      <c r="U4723" s="13"/>
      <c r="V4723" s="13">
        <f t="shared" si="1247"/>
        <v>0</v>
      </c>
      <c r="W4723" s="13"/>
      <c r="X4723" s="13">
        <f t="shared" si="1248"/>
        <v>0</v>
      </c>
      <c r="Y4723" s="13"/>
      <c r="Z4723" s="13">
        <f t="shared" si="1249"/>
        <v>0</v>
      </c>
      <c r="AA4723" s="13"/>
      <c r="AB4723" s="13">
        <f t="shared" si="1250"/>
        <v>0</v>
      </c>
      <c r="AC4723" s="13"/>
      <c r="AD4723" s="13"/>
      <c r="AE4723" s="13"/>
      <c r="AF4723" s="13"/>
      <c r="AG4723" s="13"/>
      <c r="AH4723" s="13"/>
      <c r="AI4723" s="13"/>
      <c r="AJ4723" s="13"/>
      <c r="AK4723" s="13">
        <f t="shared" si="1251"/>
        <v>0</v>
      </c>
      <c r="AL4723" s="13"/>
      <c r="AM4723" s="13">
        <f t="shared" si="1252"/>
        <v>0</v>
      </c>
      <c r="AN4723" s="13"/>
      <c r="AO4723" s="13">
        <v>0</v>
      </c>
      <c r="AP4723" s="13">
        <f t="shared" si="1253"/>
        <v>0</v>
      </c>
      <c r="AQ4723" s="13"/>
      <c r="AR4723" s="13">
        <f t="shared" si="1254"/>
        <v>0</v>
      </c>
      <c r="AS4723" s="13"/>
      <c r="AT4723" s="13">
        <f t="shared" si="1255"/>
        <v>0</v>
      </c>
      <c r="AU4723" s="13"/>
      <c r="AV4723" s="13">
        <f t="shared" si="1256"/>
        <v>0</v>
      </c>
      <c r="AW4723" s="13"/>
      <c r="AX4723" s="13">
        <f t="shared" si="1257"/>
        <v>0</v>
      </c>
      <c r="AY4723" s="13"/>
      <c r="AZ4723" s="13">
        <f t="shared" si="1258"/>
        <v>0</v>
      </c>
      <c r="BA4723" s="13"/>
      <c r="BB4723" s="13">
        <f t="shared" si="1259"/>
        <v>0</v>
      </c>
      <c r="BC4723" s="13"/>
      <c r="BD4723" s="13">
        <f t="shared" si="1260"/>
        <v>0</v>
      </c>
      <c r="BE4723" s="13"/>
      <c r="BF4723" s="13">
        <f t="shared" si="1261"/>
        <v>0</v>
      </c>
      <c r="BG4723" s="13"/>
      <c r="BH4723" s="13">
        <f t="shared" si="1262"/>
        <v>387966.00774947775</v>
      </c>
      <c r="BI4723" s="13">
        <f t="shared" si="1263"/>
        <v>388000</v>
      </c>
      <c r="BJ4723" s="13">
        <v>390500</v>
      </c>
    </row>
    <row r="4724" spans="1:62" x14ac:dyDescent="0.25">
      <c r="A4724" t="s">
        <v>4360</v>
      </c>
      <c r="B4724" s="13">
        <v>89</v>
      </c>
      <c r="C4724">
        <v>590045</v>
      </c>
      <c r="D4724">
        <v>1</v>
      </c>
      <c r="E4724">
        <v>0</v>
      </c>
      <c r="F4724">
        <v>0</v>
      </c>
      <c r="G4724">
        <v>0</v>
      </c>
      <c r="H4724">
        <v>0</v>
      </c>
      <c r="I4724" t="s">
        <v>61</v>
      </c>
      <c r="J4724">
        <v>589756</v>
      </c>
      <c r="K4724" t="s">
        <v>1334</v>
      </c>
      <c r="L4724">
        <v>589756</v>
      </c>
      <c r="M4724" t="s">
        <v>1334</v>
      </c>
      <c r="N4724">
        <v>589756</v>
      </c>
      <c r="O4724" t="s">
        <v>1334</v>
      </c>
      <c r="P4724">
        <v>589250</v>
      </c>
      <c r="Q4724" t="s">
        <v>60</v>
      </c>
      <c r="R4724" s="13">
        <v>70488.701001315436</v>
      </c>
      <c r="S4724" s="13"/>
      <c r="T4724" s="13"/>
      <c r="U4724" s="13"/>
      <c r="V4724" s="13">
        <f t="shared" si="1247"/>
        <v>0</v>
      </c>
      <c r="W4724" s="13"/>
      <c r="X4724" s="13">
        <f t="shared" si="1248"/>
        <v>0</v>
      </c>
      <c r="Y4724" s="13"/>
      <c r="Z4724" s="13">
        <f t="shared" si="1249"/>
        <v>0</v>
      </c>
      <c r="AA4724" s="13"/>
      <c r="AB4724" s="13">
        <f t="shared" si="1250"/>
        <v>0</v>
      </c>
      <c r="AC4724" s="13"/>
      <c r="AD4724" s="13"/>
      <c r="AE4724" s="13"/>
      <c r="AF4724" s="13"/>
      <c r="AG4724" s="13"/>
      <c r="AH4724" s="13"/>
      <c r="AI4724" s="13"/>
      <c r="AJ4724" s="13"/>
      <c r="AK4724" s="13">
        <f t="shared" si="1251"/>
        <v>0</v>
      </c>
      <c r="AL4724" s="13"/>
      <c r="AM4724" s="13">
        <f t="shared" si="1252"/>
        <v>0</v>
      </c>
      <c r="AN4724" s="13"/>
      <c r="AO4724" s="13">
        <v>0</v>
      </c>
      <c r="AP4724" s="13">
        <f t="shared" si="1253"/>
        <v>0</v>
      </c>
      <c r="AQ4724" s="13"/>
      <c r="AR4724" s="13">
        <f t="shared" si="1254"/>
        <v>0</v>
      </c>
      <c r="AS4724" s="13"/>
      <c r="AT4724" s="13">
        <f t="shared" si="1255"/>
        <v>0</v>
      </c>
      <c r="AU4724" s="13"/>
      <c r="AV4724" s="13">
        <f t="shared" si="1256"/>
        <v>0</v>
      </c>
      <c r="AW4724" s="13"/>
      <c r="AX4724" s="13">
        <f t="shared" si="1257"/>
        <v>0</v>
      </c>
      <c r="AY4724" s="13"/>
      <c r="AZ4724" s="13">
        <f t="shared" si="1258"/>
        <v>0</v>
      </c>
      <c r="BA4724" s="13"/>
      <c r="BB4724" s="13">
        <f t="shared" si="1259"/>
        <v>0</v>
      </c>
      <c r="BC4724" s="13"/>
      <c r="BD4724" s="13">
        <f t="shared" si="1260"/>
        <v>0</v>
      </c>
      <c r="BE4724" s="13"/>
      <c r="BF4724" s="13">
        <f t="shared" si="1261"/>
        <v>0</v>
      </c>
      <c r="BG4724" s="13"/>
      <c r="BH4724" s="13">
        <f t="shared" si="1262"/>
        <v>70488.701001315436</v>
      </c>
      <c r="BI4724" s="13">
        <f t="shared" si="1263"/>
        <v>70500</v>
      </c>
      <c r="BJ4724" s="13">
        <v>70800</v>
      </c>
    </row>
    <row r="4725" spans="1:62" x14ac:dyDescent="0.25">
      <c r="A4725" t="s">
        <v>4361</v>
      </c>
      <c r="B4725" s="13">
        <v>310</v>
      </c>
      <c r="C4725">
        <v>542431</v>
      </c>
      <c r="D4725">
        <v>1</v>
      </c>
      <c r="E4725">
        <v>0</v>
      </c>
      <c r="F4725">
        <v>0</v>
      </c>
      <c r="G4725">
        <v>0</v>
      </c>
      <c r="H4725">
        <v>0</v>
      </c>
      <c r="I4725" t="s">
        <v>26</v>
      </c>
      <c r="J4725">
        <v>542105</v>
      </c>
      <c r="K4725" t="s">
        <v>196</v>
      </c>
      <c r="L4725">
        <v>542164</v>
      </c>
      <c r="M4725" t="s">
        <v>197</v>
      </c>
      <c r="N4725">
        <v>542164</v>
      </c>
      <c r="O4725" t="s">
        <v>197</v>
      </c>
      <c r="P4725">
        <v>541656</v>
      </c>
      <c r="Q4725" t="s">
        <v>195</v>
      </c>
      <c r="R4725" s="13">
        <v>72815.646243097581</v>
      </c>
      <c r="S4725" s="13"/>
      <c r="T4725" s="13"/>
      <c r="U4725" s="13"/>
      <c r="V4725" s="13">
        <f t="shared" si="1247"/>
        <v>0</v>
      </c>
      <c r="W4725" s="13"/>
      <c r="X4725" s="13">
        <f t="shared" si="1248"/>
        <v>0</v>
      </c>
      <c r="Y4725" s="13"/>
      <c r="Z4725" s="13">
        <f t="shared" si="1249"/>
        <v>0</v>
      </c>
      <c r="AA4725" s="13"/>
      <c r="AB4725" s="13">
        <f t="shared" si="1250"/>
        <v>0</v>
      </c>
      <c r="AC4725" s="13"/>
      <c r="AD4725" s="13"/>
      <c r="AE4725" s="13"/>
      <c r="AF4725" s="13"/>
      <c r="AG4725" s="13"/>
      <c r="AH4725" s="13"/>
      <c r="AI4725" s="13"/>
      <c r="AJ4725" s="13"/>
      <c r="AK4725" s="13">
        <f t="shared" si="1251"/>
        <v>0</v>
      </c>
      <c r="AL4725" s="13"/>
      <c r="AM4725" s="13">
        <f t="shared" si="1252"/>
        <v>0</v>
      </c>
      <c r="AN4725" s="13"/>
      <c r="AO4725" s="13">
        <v>0</v>
      </c>
      <c r="AP4725" s="13">
        <f t="shared" si="1253"/>
        <v>0</v>
      </c>
      <c r="AQ4725" s="13"/>
      <c r="AR4725" s="13">
        <f t="shared" si="1254"/>
        <v>0</v>
      </c>
      <c r="AS4725" s="13"/>
      <c r="AT4725" s="13">
        <f t="shared" si="1255"/>
        <v>0</v>
      </c>
      <c r="AU4725" s="13"/>
      <c r="AV4725" s="13">
        <f t="shared" si="1256"/>
        <v>0</v>
      </c>
      <c r="AW4725" s="13"/>
      <c r="AX4725" s="13">
        <f t="shared" si="1257"/>
        <v>0</v>
      </c>
      <c r="AY4725" s="13"/>
      <c r="AZ4725" s="13">
        <f t="shared" si="1258"/>
        <v>0</v>
      </c>
      <c r="BA4725" s="13"/>
      <c r="BB4725" s="13">
        <f t="shared" si="1259"/>
        <v>0</v>
      </c>
      <c r="BC4725" s="13"/>
      <c r="BD4725" s="13">
        <f t="shared" si="1260"/>
        <v>0</v>
      </c>
      <c r="BE4725" s="13"/>
      <c r="BF4725" s="13">
        <f t="shared" si="1261"/>
        <v>0</v>
      </c>
      <c r="BG4725" s="13"/>
      <c r="BH4725" s="13">
        <f t="shared" si="1262"/>
        <v>72815.646243097581</v>
      </c>
      <c r="BI4725" s="13">
        <f t="shared" si="1263"/>
        <v>72800</v>
      </c>
      <c r="BJ4725" s="13">
        <v>72600</v>
      </c>
    </row>
    <row r="4726" spans="1:62" x14ac:dyDescent="0.25">
      <c r="A4726" t="s">
        <v>4362</v>
      </c>
      <c r="B4726" s="13">
        <v>458</v>
      </c>
      <c r="C4726">
        <v>567833</v>
      </c>
      <c r="D4726">
        <v>1</v>
      </c>
      <c r="E4726">
        <v>0</v>
      </c>
      <c r="F4726">
        <v>0</v>
      </c>
      <c r="G4726">
        <v>0</v>
      </c>
      <c r="H4726">
        <v>0</v>
      </c>
      <c r="I4726" t="s">
        <v>85</v>
      </c>
      <c r="J4726">
        <v>567710</v>
      </c>
      <c r="K4726" t="s">
        <v>3240</v>
      </c>
      <c r="L4726">
        <v>567442</v>
      </c>
      <c r="M4726" t="s">
        <v>388</v>
      </c>
      <c r="N4726">
        <v>567442</v>
      </c>
      <c r="O4726" t="s">
        <v>388</v>
      </c>
      <c r="P4726">
        <v>567442</v>
      </c>
      <c r="Q4726" t="s">
        <v>388</v>
      </c>
      <c r="R4726" s="13">
        <v>107137.20300344273</v>
      </c>
      <c r="S4726" s="13"/>
      <c r="T4726" s="13"/>
      <c r="U4726" s="13"/>
      <c r="V4726" s="13">
        <f t="shared" si="1247"/>
        <v>0</v>
      </c>
      <c r="W4726" s="13"/>
      <c r="X4726" s="13">
        <f t="shared" si="1248"/>
        <v>0</v>
      </c>
      <c r="Y4726" s="13"/>
      <c r="Z4726" s="13">
        <f t="shared" si="1249"/>
        <v>0</v>
      </c>
      <c r="AA4726" s="13"/>
      <c r="AB4726" s="13">
        <f t="shared" si="1250"/>
        <v>0</v>
      </c>
      <c r="AC4726" s="13"/>
      <c r="AD4726" s="13"/>
      <c r="AE4726" s="13"/>
      <c r="AF4726" s="13"/>
      <c r="AG4726" s="13"/>
      <c r="AH4726" s="13"/>
      <c r="AI4726" s="13"/>
      <c r="AJ4726" s="13"/>
      <c r="AK4726" s="13">
        <f t="shared" si="1251"/>
        <v>0</v>
      </c>
      <c r="AL4726" s="13"/>
      <c r="AM4726" s="13">
        <f t="shared" si="1252"/>
        <v>0</v>
      </c>
      <c r="AN4726" s="13"/>
      <c r="AO4726" s="13">
        <v>1</v>
      </c>
      <c r="AP4726" s="13">
        <f t="shared" si="1253"/>
        <v>30500</v>
      </c>
      <c r="AQ4726" s="13"/>
      <c r="AR4726" s="13">
        <f t="shared" si="1254"/>
        <v>0</v>
      </c>
      <c r="AS4726" s="13"/>
      <c r="AT4726" s="13">
        <f t="shared" si="1255"/>
        <v>0</v>
      </c>
      <c r="AU4726" s="13"/>
      <c r="AV4726" s="13">
        <f t="shared" si="1256"/>
        <v>0</v>
      </c>
      <c r="AW4726" s="13"/>
      <c r="AX4726" s="13">
        <f t="shared" si="1257"/>
        <v>0</v>
      </c>
      <c r="AY4726" s="13"/>
      <c r="AZ4726" s="13">
        <f t="shared" si="1258"/>
        <v>0</v>
      </c>
      <c r="BA4726" s="13"/>
      <c r="BB4726" s="13">
        <f t="shared" si="1259"/>
        <v>0</v>
      </c>
      <c r="BC4726" s="13"/>
      <c r="BD4726" s="13">
        <f t="shared" si="1260"/>
        <v>0</v>
      </c>
      <c r="BE4726" s="13"/>
      <c r="BF4726" s="13">
        <f t="shared" si="1261"/>
        <v>0</v>
      </c>
      <c r="BG4726" s="13"/>
      <c r="BH4726" s="13">
        <f t="shared" si="1262"/>
        <v>137637.20300344273</v>
      </c>
      <c r="BI4726" s="13">
        <f t="shared" si="1263"/>
        <v>137600</v>
      </c>
      <c r="BJ4726" s="13">
        <v>137100</v>
      </c>
    </row>
    <row r="4727" spans="1:62" x14ac:dyDescent="0.25">
      <c r="A4727" t="s">
        <v>4362</v>
      </c>
      <c r="B4727" s="13">
        <v>376</v>
      </c>
      <c r="C4727">
        <v>554260</v>
      </c>
      <c r="D4727">
        <v>1</v>
      </c>
      <c r="E4727">
        <v>0</v>
      </c>
      <c r="F4727">
        <v>0</v>
      </c>
      <c r="G4727">
        <v>0</v>
      </c>
      <c r="H4727">
        <v>0</v>
      </c>
      <c r="I4727" t="s">
        <v>110</v>
      </c>
      <c r="J4727">
        <v>553816</v>
      </c>
      <c r="K4727" t="s">
        <v>1977</v>
      </c>
      <c r="L4727">
        <v>554294</v>
      </c>
      <c r="M4727" t="s">
        <v>1092</v>
      </c>
      <c r="N4727">
        <v>553425</v>
      </c>
      <c r="O4727" t="s">
        <v>109</v>
      </c>
      <c r="P4727">
        <v>553425</v>
      </c>
      <c r="Q4727" t="s">
        <v>109</v>
      </c>
      <c r="R4727" s="13">
        <v>88147.333508462048</v>
      </c>
      <c r="S4727" s="13"/>
      <c r="T4727" s="13"/>
      <c r="U4727" s="13"/>
      <c r="V4727" s="13">
        <f t="shared" si="1247"/>
        <v>0</v>
      </c>
      <c r="W4727" s="13"/>
      <c r="X4727" s="13">
        <f t="shared" si="1248"/>
        <v>0</v>
      </c>
      <c r="Y4727" s="13"/>
      <c r="Z4727" s="13">
        <f t="shared" si="1249"/>
        <v>0</v>
      </c>
      <c r="AA4727" s="13"/>
      <c r="AB4727" s="13">
        <f t="shared" si="1250"/>
        <v>0</v>
      </c>
      <c r="AC4727" s="13"/>
      <c r="AD4727" s="13"/>
      <c r="AE4727" s="13"/>
      <c r="AF4727" s="13"/>
      <c r="AG4727" s="13"/>
      <c r="AH4727" s="13"/>
      <c r="AI4727" s="13"/>
      <c r="AJ4727" s="13"/>
      <c r="AK4727" s="13">
        <f t="shared" si="1251"/>
        <v>0</v>
      </c>
      <c r="AL4727" s="13"/>
      <c r="AM4727" s="13">
        <f t="shared" si="1252"/>
        <v>0</v>
      </c>
      <c r="AN4727" s="13"/>
      <c r="AO4727" s="13">
        <v>1</v>
      </c>
      <c r="AP4727" s="13">
        <f t="shared" si="1253"/>
        <v>30500</v>
      </c>
      <c r="AQ4727" s="13"/>
      <c r="AR4727" s="13">
        <f t="shared" si="1254"/>
        <v>0</v>
      </c>
      <c r="AS4727" s="13"/>
      <c r="AT4727" s="13">
        <f t="shared" si="1255"/>
        <v>0</v>
      </c>
      <c r="AU4727" s="13"/>
      <c r="AV4727" s="13">
        <f t="shared" si="1256"/>
        <v>0</v>
      </c>
      <c r="AW4727" s="13"/>
      <c r="AX4727" s="13">
        <f t="shared" si="1257"/>
        <v>0</v>
      </c>
      <c r="AY4727" s="13"/>
      <c r="AZ4727" s="13">
        <f t="shared" si="1258"/>
        <v>0</v>
      </c>
      <c r="BA4727" s="13"/>
      <c r="BB4727" s="13">
        <f t="shared" si="1259"/>
        <v>0</v>
      </c>
      <c r="BC4727" s="13"/>
      <c r="BD4727" s="13">
        <f t="shared" si="1260"/>
        <v>0</v>
      </c>
      <c r="BE4727" s="13"/>
      <c r="BF4727" s="13">
        <f t="shared" si="1261"/>
        <v>0</v>
      </c>
      <c r="BG4727" s="13"/>
      <c r="BH4727" s="13">
        <f t="shared" si="1262"/>
        <v>118647.33350846205</v>
      </c>
      <c r="BI4727" s="13">
        <f t="shared" si="1263"/>
        <v>118600</v>
      </c>
      <c r="BJ4727" s="13">
        <v>120100</v>
      </c>
    </row>
    <row r="4728" spans="1:62" x14ac:dyDescent="0.25">
      <c r="A4728" t="s">
        <v>4363</v>
      </c>
      <c r="B4728" s="13">
        <v>258</v>
      </c>
      <c r="C4728">
        <v>546348</v>
      </c>
      <c r="D4728">
        <v>1</v>
      </c>
      <c r="E4728">
        <v>0</v>
      </c>
      <c r="F4728">
        <v>0</v>
      </c>
      <c r="G4728">
        <v>0</v>
      </c>
      <c r="H4728">
        <v>0</v>
      </c>
      <c r="I4728" t="s">
        <v>85</v>
      </c>
      <c r="J4728">
        <v>562394</v>
      </c>
      <c r="K4728" t="s">
        <v>1158</v>
      </c>
      <c r="L4728">
        <v>562394</v>
      </c>
      <c r="M4728" t="s">
        <v>1158</v>
      </c>
      <c r="N4728">
        <v>562394</v>
      </c>
      <c r="O4728" t="s">
        <v>1158</v>
      </c>
      <c r="P4728">
        <v>562335</v>
      </c>
      <c r="Q4728" t="s">
        <v>84</v>
      </c>
      <c r="R4728" s="13">
        <v>70488.701001315436</v>
      </c>
      <c r="S4728" s="13"/>
      <c r="T4728" s="13"/>
      <c r="U4728" s="13"/>
      <c r="V4728" s="13">
        <f t="shared" si="1247"/>
        <v>0</v>
      </c>
      <c r="W4728" s="13"/>
      <c r="X4728" s="13">
        <f t="shared" si="1248"/>
        <v>0</v>
      </c>
      <c r="Y4728" s="13"/>
      <c r="Z4728" s="13">
        <f t="shared" si="1249"/>
        <v>0</v>
      </c>
      <c r="AA4728" s="13"/>
      <c r="AB4728" s="13">
        <f t="shared" si="1250"/>
        <v>0</v>
      </c>
      <c r="AC4728" s="13"/>
      <c r="AD4728" s="13"/>
      <c r="AE4728" s="13"/>
      <c r="AF4728" s="13"/>
      <c r="AG4728" s="13"/>
      <c r="AH4728" s="13"/>
      <c r="AI4728" s="13"/>
      <c r="AJ4728" s="13"/>
      <c r="AK4728" s="13">
        <f t="shared" si="1251"/>
        <v>0</v>
      </c>
      <c r="AL4728" s="13"/>
      <c r="AM4728" s="13">
        <f t="shared" si="1252"/>
        <v>0</v>
      </c>
      <c r="AN4728" s="13"/>
      <c r="AO4728" s="13">
        <v>0</v>
      </c>
      <c r="AP4728" s="13">
        <f t="shared" si="1253"/>
        <v>0</v>
      </c>
      <c r="AQ4728" s="13"/>
      <c r="AR4728" s="13">
        <f t="shared" si="1254"/>
        <v>0</v>
      </c>
      <c r="AS4728" s="13"/>
      <c r="AT4728" s="13">
        <f t="shared" si="1255"/>
        <v>0</v>
      </c>
      <c r="AU4728" s="13"/>
      <c r="AV4728" s="13">
        <f t="shared" si="1256"/>
        <v>0</v>
      </c>
      <c r="AW4728" s="13"/>
      <c r="AX4728" s="13">
        <f t="shared" si="1257"/>
        <v>0</v>
      </c>
      <c r="AY4728" s="13"/>
      <c r="AZ4728" s="13">
        <f t="shared" si="1258"/>
        <v>0</v>
      </c>
      <c r="BA4728" s="13"/>
      <c r="BB4728" s="13">
        <f t="shared" si="1259"/>
        <v>0</v>
      </c>
      <c r="BC4728" s="13"/>
      <c r="BD4728" s="13">
        <f t="shared" si="1260"/>
        <v>0</v>
      </c>
      <c r="BE4728" s="13"/>
      <c r="BF4728" s="13">
        <f t="shared" si="1261"/>
        <v>0</v>
      </c>
      <c r="BG4728" s="13"/>
      <c r="BH4728" s="13">
        <f t="shared" si="1262"/>
        <v>70488.701001315436</v>
      </c>
      <c r="BI4728" s="13">
        <f t="shared" si="1263"/>
        <v>70500</v>
      </c>
      <c r="BJ4728" s="13">
        <v>70800</v>
      </c>
    </row>
    <row r="4729" spans="1:62" x14ac:dyDescent="0.25">
      <c r="A4729" t="s">
        <v>4364</v>
      </c>
      <c r="B4729" s="13">
        <v>562</v>
      </c>
      <c r="C4729">
        <v>531758</v>
      </c>
      <c r="D4729">
        <v>1</v>
      </c>
      <c r="E4729">
        <v>0</v>
      </c>
      <c r="F4729">
        <v>0</v>
      </c>
      <c r="G4729">
        <v>0</v>
      </c>
      <c r="H4729">
        <v>0</v>
      </c>
      <c r="I4729" t="s">
        <v>26</v>
      </c>
      <c r="J4729">
        <v>531316</v>
      </c>
      <c r="K4729" t="s">
        <v>854</v>
      </c>
      <c r="L4729">
        <v>531057</v>
      </c>
      <c r="M4729" t="s">
        <v>187</v>
      </c>
      <c r="N4729">
        <v>531057</v>
      </c>
      <c r="O4729" t="s">
        <v>187</v>
      </c>
      <c r="P4729">
        <v>531057</v>
      </c>
      <c r="Q4729" t="s">
        <v>187</v>
      </c>
      <c r="R4729" s="13">
        <v>131137.85734054612</v>
      </c>
      <c r="S4729" s="13"/>
      <c r="T4729" s="13"/>
      <c r="U4729" s="13"/>
      <c r="V4729" s="13">
        <f t="shared" si="1247"/>
        <v>0</v>
      </c>
      <c r="W4729" s="13"/>
      <c r="X4729" s="13">
        <f t="shared" si="1248"/>
        <v>0</v>
      </c>
      <c r="Y4729" s="13"/>
      <c r="Z4729" s="13">
        <f t="shared" si="1249"/>
        <v>0</v>
      </c>
      <c r="AA4729" s="13"/>
      <c r="AB4729" s="13">
        <f t="shared" si="1250"/>
        <v>0</v>
      </c>
      <c r="AC4729" s="13"/>
      <c r="AD4729" s="13"/>
      <c r="AE4729" s="13"/>
      <c r="AF4729" s="13"/>
      <c r="AG4729" s="13"/>
      <c r="AH4729" s="13"/>
      <c r="AI4729" s="13"/>
      <c r="AJ4729" s="13"/>
      <c r="AK4729" s="13">
        <f t="shared" si="1251"/>
        <v>0</v>
      </c>
      <c r="AL4729" s="13"/>
      <c r="AM4729" s="13">
        <f t="shared" si="1252"/>
        <v>0</v>
      </c>
      <c r="AN4729" s="13"/>
      <c r="AO4729" s="13">
        <v>0</v>
      </c>
      <c r="AP4729" s="13">
        <f t="shared" si="1253"/>
        <v>0</v>
      </c>
      <c r="AQ4729" s="13"/>
      <c r="AR4729" s="13">
        <f t="shared" si="1254"/>
        <v>0</v>
      </c>
      <c r="AS4729" s="13"/>
      <c r="AT4729" s="13">
        <f t="shared" si="1255"/>
        <v>0</v>
      </c>
      <c r="AU4729" s="13"/>
      <c r="AV4729" s="13">
        <f t="shared" si="1256"/>
        <v>0</v>
      </c>
      <c r="AW4729" s="13"/>
      <c r="AX4729" s="13">
        <f t="shared" si="1257"/>
        <v>0</v>
      </c>
      <c r="AY4729" s="13"/>
      <c r="AZ4729" s="13">
        <f t="shared" si="1258"/>
        <v>0</v>
      </c>
      <c r="BA4729" s="13"/>
      <c r="BB4729" s="13">
        <f t="shared" si="1259"/>
        <v>0</v>
      </c>
      <c r="BC4729" s="13"/>
      <c r="BD4729" s="13">
        <f t="shared" si="1260"/>
        <v>0</v>
      </c>
      <c r="BE4729" s="13"/>
      <c r="BF4729" s="13">
        <f t="shared" si="1261"/>
        <v>0</v>
      </c>
      <c r="BG4729" s="13"/>
      <c r="BH4729" s="13">
        <f t="shared" si="1262"/>
        <v>131137.85734054612</v>
      </c>
      <c r="BI4729" s="13">
        <f t="shared" si="1263"/>
        <v>131100</v>
      </c>
      <c r="BJ4729" s="13">
        <v>130700</v>
      </c>
    </row>
    <row r="4730" spans="1:62" x14ac:dyDescent="0.25">
      <c r="A4730" t="s">
        <v>4365</v>
      </c>
      <c r="B4730" s="13">
        <v>480</v>
      </c>
      <c r="C4730">
        <v>554278</v>
      </c>
      <c r="D4730">
        <v>1</v>
      </c>
      <c r="E4730">
        <v>0</v>
      </c>
      <c r="F4730">
        <v>0</v>
      </c>
      <c r="G4730">
        <v>0</v>
      </c>
      <c r="H4730">
        <v>0</v>
      </c>
      <c r="I4730" t="s">
        <v>110</v>
      </c>
      <c r="J4730">
        <v>553671</v>
      </c>
      <c r="K4730" t="s">
        <v>464</v>
      </c>
      <c r="L4730">
        <v>553671</v>
      </c>
      <c r="M4730" t="s">
        <v>464</v>
      </c>
      <c r="N4730">
        <v>553671</v>
      </c>
      <c r="O4730" t="s">
        <v>464</v>
      </c>
      <c r="P4730">
        <v>553671</v>
      </c>
      <c r="Q4730" t="s">
        <v>464</v>
      </c>
      <c r="R4730" s="13">
        <v>112221.79564676269</v>
      </c>
      <c r="S4730" s="13"/>
      <c r="T4730" s="13"/>
      <c r="U4730" s="13"/>
      <c r="V4730" s="13">
        <f t="shared" si="1247"/>
        <v>0</v>
      </c>
      <c r="W4730" s="13"/>
      <c r="X4730" s="13">
        <f t="shared" si="1248"/>
        <v>0</v>
      </c>
      <c r="Y4730" s="13"/>
      <c r="Z4730" s="13">
        <f t="shared" si="1249"/>
        <v>0</v>
      </c>
      <c r="AA4730" s="13"/>
      <c r="AB4730" s="13">
        <f t="shared" si="1250"/>
        <v>0</v>
      </c>
      <c r="AC4730" s="13"/>
      <c r="AD4730" s="13"/>
      <c r="AE4730" s="13"/>
      <c r="AF4730" s="13"/>
      <c r="AG4730" s="13"/>
      <c r="AH4730" s="13"/>
      <c r="AI4730" s="13"/>
      <c r="AJ4730" s="13"/>
      <c r="AK4730" s="13">
        <f t="shared" si="1251"/>
        <v>0</v>
      </c>
      <c r="AL4730" s="13"/>
      <c r="AM4730" s="13">
        <f t="shared" si="1252"/>
        <v>0</v>
      </c>
      <c r="AN4730" s="13"/>
      <c r="AO4730" s="13">
        <v>0</v>
      </c>
      <c r="AP4730" s="13">
        <f t="shared" si="1253"/>
        <v>0</v>
      </c>
      <c r="AQ4730" s="13"/>
      <c r="AR4730" s="13">
        <f t="shared" si="1254"/>
        <v>0</v>
      </c>
      <c r="AS4730" s="13"/>
      <c r="AT4730" s="13">
        <f t="shared" si="1255"/>
        <v>0</v>
      </c>
      <c r="AU4730" s="13"/>
      <c r="AV4730" s="13">
        <f t="shared" si="1256"/>
        <v>0</v>
      </c>
      <c r="AW4730" s="13"/>
      <c r="AX4730" s="13">
        <f t="shared" si="1257"/>
        <v>0</v>
      </c>
      <c r="AY4730" s="13"/>
      <c r="AZ4730" s="13">
        <f t="shared" si="1258"/>
        <v>0</v>
      </c>
      <c r="BA4730" s="13"/>
      <c r="BB4730" s="13">
        <f t="shared" si="1259"/>
        <v>0</v>
      </c>
      <c r="BC4730" s="13"/>
      <c r="BD4730" s="13">
        <f t="shared" si="1260"/>
        <v>0</v>
      </c>
      <c r="BE4730" s="13"/>
      <c r="BF4730" s="13">
        <f t="shared" si="1261"/>
        <v>0</v>
      </c>
      <c r="BG4730" s="13"/>
      <c r="BH4730" s="13">
        <f t="shared" si="1262"/>
        <v>112221.79564676269</v>
      </c>
      <c r="BI4730" s="13">
        <f t="shared" si="1263"/>
        <v>112200</v>
      </c>
      <c r="BJ4730" s="13">
        <v>112600</v>
      </c>
    </row>
    <row r="4731" spans="1:62" x14ac:dyDescent="0.25">
      <c r="A4731" t="s">
        <v>4365</v>
      </c>
      <c r="B4731" s="13">
        <v>167</v>
      </c>
      <c r="C4731">
        <v>540676</v>
      </c>
      <c r="D4731">
        <v>1</v>
      </c>
      <c r="E4731">
        <v>0</v>
      </c>
      <c r="F4731">
        <v>0</v>
      </c>
      <c r="G4731">
        <v>0</v>
      </c>
      <c r="H4731">
        <v>0</v>
      </c>
      <c r="I4731" t="s">
        <v>110</v>
      </c>
      <c r="J4731">
        <v>558109</v>
      </c>
      <c r="K4731" t="s">
        <v>1216</v>
      </c>
      <c r="L4731">
        <v>558109</v>
      </c>
      <c r="M4731" t="s">
        <v>1216</v>
      </c>
      <c r="N4731">
        <v>558109</v>
      </c>
      <c r="O4731" t="s">
        <v>1216</v>
      </c>
      <c r="P4731">
        <v>558109</v>
      </c>
      <c r="Q4731" t="s">
        <v>1216</v>
      </c>
      <c r="R4731" s="13">
        <v>70488.701001315436</v>
      </c>
      <c r="S4731" s="13"/>
      <c r="T4731" s="13"/>
      <c r="U4731" s="13"/>
      <c r="V4731" s="13">
        <f t="shared" si="1247"/>
        <v>0</v>
      </c>
      <c r="W4731" s="13"/>
      <c r="X4731" s="13">
        <f t="shared" si="1248"/>
        <v>0</v>
      </c>
      <c r="Y4731" s="13"/>
      <c r="Z4731" s="13">
        <f t="shared" si="1249"/>
        <v>0</v>
      </c>
      <c r="AA4731" s="13"/>
      <c r="AB4731" s="13">
        <f t="shared" si="1250"/>
        <v>0</v>
      </c>
      <c r="AC4731" s="13"/>
      <c r="AD4731" s="13"/>
      <c r="AE4731" s="13"/>
      <c r="AF4731" s="13"/>
      <c r="AG4731" s="13"/>
      <c r="AH4731" s="13"/>
      <c r="AI4731" s="13"/>
      <c r="AJ4731" s="13"/>
      <c r="AK4731" s="13">
        <f t="shared" si="1251"/>
        <v>0</v>
      </c>
      <c r="AL4731" s="13"/>
      <c r="AM4731" s="13">
        <f t="shared" si="1252"/>
        <v>0</v>
      </c>
      <c r="AN4731" s="13"/>
      <c r="AO4731" s="13">
        <v>0</v>
      </c>
      <c r="AP4731" s="13">
        <f t="shared" si="1253"/>
        <v>0</v>
      </c>
      <c r="AQ4731" s="13"/>
      <c r="AR4731" s="13">
        <f t="shared" si="1254"/>
        <v>0</v>
      </c>
      <c r="AS4731" s="13"/>
      <c r="AT4731" s="13">
        <f t="shared" si="1255"/>
        <v>0</v>
      </c>
      <c r="AU4731" s="13"/>
      <c r="AV4731" s="13">
        <f t="shared" si="1256"/>
        <v>0</v>
      </c>
      <c r="AW4731" s="13"/>
      <c r="AX4731" s="13">
        <f t="shared" si="1257"/>
        <v>0</v>
      </c>
      <c r="AY4731" s="13"/>
      <c r="AZ4731" s="13">
        <f t="shared" si="1258"/>
        <v>0</v>
      </c>
      <c r="BA4731" s="13"/>
      <c r="BB4731" s="13">
        <f t="shared" si="1259"/>
        <v>0</v>
      </c>
      <c r="BC4731" s="13"/>
      <c r="BD4731" s="13">
        <f t="shared" si="1260"/>
        <v>0</v>
      </c>
      <c r="BE4731" s="13"/>
      <c r="BF4731" s="13">
        <f t="shared" si="1261"/>
        <v>0</v>
      </c>
      <c r="BG4731" s="13"/>
      <c r="BH4731" s="13">
        <f t="shared" si="1262"/>
        <v>70488.701001315436</v>
      </c>
      <c r="BI4731" s="13">
        <f t="shared" si="1263"/>
        <v>70500</v>
      </c>
      <c r="BJ4731" s="13">
        <v>70800</v>
      </c>
    </row>
    <row r="4732" spans="1:62" x14ac:dyDescent="0.25">
      <c r="A4732" t="s">
        <v>4366</v>
      </c>
      <c r="B4732" s="13">
        <v>1659</v>
      </c>
      <c r="C4732">
        <v>575682</v>
      </c>
      <c r="D4732">
        <v>1</v>
      </c>
      <c r="E4732">
        <v>0</v>
      </c>
      <c r="F4732">
        <v>0</v>
      </c>
      <c r="G4732">
        <v>0</v>
      </c>
      <c r="H4732">
        <v>0</v>
      </c>
      <c r="I4732" t="s">
        <v>41</v>
      </c>
      <c r="J4732">
        <v>555134</v>
      </c>
      <c r="K4732" t="s">
        <v>151</v>
      </c>
      <c r="L4732">
        <v>555134</v>
      </c>
      <c r="M4732" t="s">
        <v>151</v>
      </c>
      <c r="N4732">
        <v>555134</v>
      </c>
      <c r="O4732" t="s">
        <v>151</v>
      </c>
      <c r="P4732">
        <v>555134</v>
      </c>
      <c r="Q4732" t="s">
        <v>151</v>
      </c>
      <c r="R4732" s="13">
        <v>380122.44551968091</v>
      </c>
      <c r="S4732" s="13"/>
      <c r="T4732" s="13"/>
      <c r="U4732" s="13"/>
      <c r="V4732" s="13">
        <f t="shared" si="1247"/>
        <v>0</v>
      </c>
      <c r="W4732" s="13"/>
      <c r="X4732" s="13">
        <f t="shared" si="1248"/>
        <v>0</v>
      </c>
      <c r="Y4732" s="13"/>
      <c r="Z4732" s="13">
        <f t="shared" si="1249"/>
        <v>0</v>
      </c>
      <c r="AA4732" s="13"/>
      <c r="AB4732" s="13">
        <f t="shared" si="1250"/>
        <v>0</v>
      </c>
      <c r="AC4732" s="13"/>
      <c r="AD4732" s="13"/>
      <c r="AE4732" s="13"/>
      <c r="AF4732" s="13"/>
      <c r="AG4732" s="13"/>
      <c r="AH4732" s="13"/>
      <c r="AI4732" s="13"/>
      <c r="AJ4732" s="13"/>
      <c r="AK4732" s="13">
        <f t="shared" si="1251"/>
        <v>0</v>
      </c>
      <c r="AL4732" s="13"/>
      <c r="AM4732" s="13">
        <f t="shared" si="1252"/>
        <v>0</v>
      </c>
      <c r="AN4732" s="13"/>
      <c r="AO4732" s="13">
        <v>0</v>
      </c>
      <c r="AP4732" s="13">
        <f t="shared" si="1253"/>
        <v>0</v>
      </c>
      <c r="AQ4732" s="13"/>
      <c r="AR4732" s="13">
        <f t="shared" si="1254"/>
        <v>0</v>
      </c>
      <c r="AS4732" s="13"/>
      <c r="AT4732" s="13">
        <f t="shared" si="1255"/>
        <v>0</v>
      </c>
      <c r="AU4732" s="13"/>
      <c r="AV4732" s="13">
        <f t="shared" si="1256"/>
        <v>0</v>
      </c>
      <c r="AW4732" s="13"/>
      <c r="AX4732" s="13">
        <f t="shared" si="1257"/>
        <v>0</v>
      </c>
      <c r="AY4732" s="13"/>
      <c r="AZ4732" s="13">
        <f t="shared" si="1258"/>
        <v>0</v>
      </c>
      <c r="BA4732" s="13"/>
      <c r="BB4732" s="13">
        <f t="shared" si="1259"/>
        <v>0</v>
      </c>
      <c r="BC4732" s="13"/>
      <c r="BD4732" s="13">
        <f t="shared" si="1260"/>
        <v>0</v>
      </c>
      <c r="BE4732" s="13"/>
      <c r="BF4732" s="13">
        <f t="shared" si="1261"/>
        <v>0</v>
      </c>
      <c r="BG4732" s="13"/>
      <c r="BH4732" s="13">
        <f t="shared" si="1262"/>
        <v>380122.44551968091</v>
      </c>
      <c r="BI4732" s="13">
        <f t="shared" si="1263"/>
        <v>380100</v>
      </c>
      <c r="BJ4732" s="13">
        <v>381500</v>
      </c>
    </row>
    <row r="4733" spans="1:62" x14ac:dyDescent="0.25">
      <c r="A4733" t="s">
        <v>4367</v>
      </c>
      <c r="B4733" s="13">
        <v>231</v>
      </c>
      <c r="C4733">
        <v>557111</v>
      </c>
      <c r="D4733">
        <v>1</v>
      </c>
      <c r="E4733">
        <v>0</v>
      </c>
      <c r="F4733">
        <v>0</v>
      </c>
      <c r="G4733">
        <v>0</v>
      </c>
      <c r="H4733">
        <v>0</v>
      </c>
      <c r="I4733" t="s">
        <v>110</v>
      </c>
      <c r="J4733">
        <v>556432</v>
      </c>
      <c r="K4733" t="s">
        <v>1897</v>
      </c>
      <c r="L4733">
        <v>556432</v>
      </c>
      <c r="M4733" t="s">
        <v>1897</v>
      </c>
      <c r="N4733">
        <v>556432</v>
      </c>
      <c r="O4733" t="s">
        <v>1897</v>
      </c>
      <c r="P4733">
        <v>557153</v>
      </c>
      <c r="Q4733" t="s">
        <v>867</v>
      </c>
      <c r="R4733" s="13">
        <v>70488.701001315436</v>
      </c>
      <c r="S4733" s="13"/>
      <c r="T4733" s="13"/>
      <c r="U4733" s="13"/>
      <c r="V4733" s="13">
        <f t="shared" si="1247"/>
        <v>0</v>
      </c>
      <c r="W4733" s="13"/>
      <c r="X4733" s="13">
        <f t="shared" si="1248"/>
        <v>0</v>
      </c>
      <c r="Y4733" s="13"/>
      <c r="Z4733" s="13">
        <f t="shared" si="1249"/>
        <v>0</v>
      </c>
      <c r="AA4733" s="13"/>
      <c r="AB4733" s="13">
        <f t="shared" si="1250"/>
        <v>0</v>
      </c>
      <c r="AC4733" s="13"/>
      <c r="AD4733" s="13"/>
      <c r="AE4733" s="13"/>
      <c r="AF4733" s="13"/>
      <c r="AG4733" s="13"/>
      <c r="AH4733" s="13"/>
      <c r="AI4733" s="13"/>
      <c r="AJ4733" s="13"/>
      <c r="AK4733" s="13">
        <f t="shared" si="1251"/>
        <v>0</v>
      </c>
      <c r="AL4733" s="13"/>
      <c r="AM4733" s="13">
        <f t="shared" si="1252"/>
        <v>0</v>
      </c>
      <c r="AN4733" s="13"/>
      <c r="AO4733" s="13">
        <v>0</v>
      </c>
      <c r="AP4733" s="13">
        <f t="shared" si="1253"/>
        <v>0</v>
      </c>
      <c r="AQ4733" s="13"/>
      <c r="AR4733" s="13">
        <f t="shared" si="1254"/>
        <v>0</v>
      </c>
      <c r="AS4733" s="13"/>
      <c r="AT4733" s="13">
        <f t="shared" si="1255"/>
        <v>0</v>
      </c>
      <c r="AU4733" s="13"/>
      <c r="AV4733" s="13">
        <f t="shared" si="1256"/>
        <v>0</v>
      </c>
      <c r="AW4733" s="13"/>
      <c r="AX4733" s="13">
        <f t="shared" si="1257"/>
        <v>0</v>
      </c>
      <c r="AY4733" s="13"/>
      <c r="AZ4733" s="13">
        <f t="shared" si="1258"/>
        <v>0</v>
      </c>
      <c r="BA4733" s="13"/>
      <c r="BB4733" s="13">
        <f t="shared" si="1259"/>
        <v>0</v>
      </c>
      <c r="BC4733" s="13"/>
      <c r="BD4733" s="13">
        <f t="shared" si="1260"/>
        <v>0</v>
      </c>
      <c r="BE4733" s="13"/>
      <c r="BF4733" s="13">
        <f t="shared" si="1261"/>
        <v>0</v>
      </c>
      <c r="BG4733" s="13"/>
      <c r="BH4733" s="13">
        <f t="shared" si="1262"/>
        <v>70488.701001315436</v>
      </c>
      <c r="BI4733" s="13">
        <f t="shared" si="1263"/>
        <v>70500</v>
      </c>
      <c r="BJ4733" s="13">
        <v>70800</v>
      </c>
    </row>
    <row r="4734" spans="1:62" x14ac:dyDescent="0.25">
      <c r="A4734" t="s">
        <v>4368</v>
      </c>
      <c r="B4734" s="13">
        <v>324</v>
      </c>
      <c r="C4734">
        <v>536245</v>
      </c>
      <c r="D4734">
        <v>1</v>
      </c>
      <c r="E4734">
        <v>0</v>
      </c>
      <c r="F4734">
        <v>0</v>
      </c>
      <c r="G4734">
        <v>0</v>
      </c>
      <c r="H4734">
        <v>0</v>
      </c>
      <c r="I4734" t="s">
        <v>23</v>
      </c>
      <c r="J4734">
        <v>545392</v>
      </c>
      <c r="K4734" t="s">
        <v>290</v>
      </c>
      <c r="L4734">
        <v>545392</v>
      </c>
      <c r="M4734" t="s">
        <v>290</v>
      </c>
      <c r="N4734">
        <v>545392</v>
      </c>
      <c r="O4734" t="s">
        <v>290</v>
      </c>
      <c r="P4734">
        <v>545392</v>
      </c>
      <c r="Q4734" t="s">
        <v>290</v>
      </c>
      <c r="R4734" s="13">
        <v>76071.568848887953</v>
      </c>
      <c r="S4734" s="13"/>
      <c r="T4734" s="13"/>
      <c r="U4734" s="13"/>
      <c r="V4734" s="13">
        <f t="shared" si="1247"/>
        <v>0</v>
      </c>
      <c r="W4734" s="13"/>
      <c r="X4734" s="13">
        <f t="shared" si="1248"/>
        <v>0</v>
      </c>
      <c r="Y4734" s="13"/>
      <c r="Z4734" s="13">
        <f t="shared" si="1249"/>
        <v>0</v>
      </c>
      <c r="AA4734" s="13"/>
      <c r="AB4734" s="13">
        <f t="shared" si="1250"/>
        <v>0</v>
      </c>
      <c r="AC4734" s="13"/>
      <c r="AD4734" s="13"/>
      <c r="AE4734" s="13"/>
      <c r="AF4734" s="13"/>
      <c r="AG4734" s="13"/>
      <c r="AH4734" s="13"/>
      <c r="AI4734" s="13"/>
      <c r="AJ4734" s="13"/>
      <c r="AK4734" s="13">
        <f t="shared" si="1251"/>
        <v>0</v>
      </c>
      <c r="AL4734" s="13"/>
      <c r="AM4734" s="13">
        <f t="shared" si="1252"/>
        <v>0</v>
      </c>
      <c r="AN4734" s="13"/>
      <c r="AO4734" s="13">
        <v>0</v>
      </c>
      <c r="AP4734" s="13">
        <f t="shared" si="1253"/>
        <v>0</v>
      </c>
      <c r="AQ4734" s="13"/>
      <c r="AR4734" s="13">
        <f t="shared" si="1254"/>
        <v>0</v>
      </c>
      <c r="AS4734" s="13"/>
      <c r="AT4734" s="13">
        <f t="shared" si="1255"/>
        <v>0</v>
      </c>
      <c r="AU4734" s="13"/>
      <c r="AV4734" s="13">
        <f t="shared" si="1256"/>
        <v>0</v>
      </c>
      <c r="AW4734" s="13"/>
      <c r="AX4734" s="13">
        <f t="shared" si="1257"/>
        <v>0</v>
      </c>
      <c r="AY4734" s="13"/>
      <c r="AZ4734" s="13">
        <f t="shared" si="1258"/>
        <v>0</v>
      </c>
      <c r="BA4734" s="13"/>
      <c r="BB4734" s="13">
        <f t="shared" si="1259"/>
        <v>0</v>
      </c>
      <c r="BC4734" s="13"/>
      <c r="BD4734" s="13">
        <f t="shared" si="1260"/>
        <v>0</v>
      </c>
      <c r="BE4734" s="13"/>
      <c r="BF4734" s="13">
        <f t="shared" si="1261"/>
        <v>0</v>
      </c>
      <c r="BG4734" s="13"/>
      <c r="BH4734" s="13">
        <f t="shared" si="1262"/>
        <v>76071.568848887953</v>
      </c>
      <c r="BI4734" s="13">
        <f t="shared" si="1263"/>
        <v>76100</v>
      </c>
      <c r="BJ4734" s="13">
        <v>77300</v>
      </c>
    </row>
    <row r="4735" spans="1:62" x14ac:dyDescent="0.25">
      <c r="A4735" t="s">
        <v>4369</v>
      </c>
      <c r="B4735" s="13">
        <v>777</v>
      </c>
      <c r="C4735">
        <v>553719</v>
      </c>
      <c r="D4735">
        <v>1</v>
      </c>
      <c r="E4735">
        <v>0</v>
      </c>
      <c r="F4735">
        <v>0</v>
      </c>
      <c r="G4735">
        <v>0</v>
      </c>
      <c r="H4735">
        <v>0</v>
      </c>
      <c r="I4735" t="s">
        <v>41</v>
      </c>
      <c r="J4735">
        <v>555134</v>
      </c>
      <c r="K4735" t="s">
        <v>151</v>
      </c>
      <c r="L4735">
        <v>555134</v>
      </c>
      <c r="M4735" t="s">
        <v>151</v>
      </c>
      <c r="N4735">
        <v>555134</v>
      </c>
      <c r="O4735" t="s">
        <v>151</v>
      </c>
      <c r="P4735">
        <v>555134</v>
      </c>
      <c r="Q4735" t="s">
        <v>151</v>
      </c>
      <c r="R4735" s="13">
        <v>180493.51888586889</v>
      </c>
      <c r="S4735" s="13"/>
      <c r="T4735" s="13"/>
      <c r="U4735" s="13"/>
      <c r="V4735" s="13">
        <f t="shared" si="1247"/>
        <v>0</v>
      </c>
      <c r="W4735" s="13"/>
      <c r="X4735" s="13">
        <f t="shared" si="1248"/>
        <v>0</v>
      </c>
      <c r="Y4735" s="13"/>
      <c r="Z4735" s="13">
        <f t="shared" si="1249"/>
        <v>0</v>
      </c>
      <c r="AA4735" s="13"/>
      <c r="AB4735" s="13">
        <f t="shared" si="1250"/>
        <v>0</v>
      </c>
      <c r="AC4735" s="13"/>
      <c r="AD4735" s="13"/>
      <c r="AE4735" s="13"/>
      <c r="AF4735" s="13"/>
      <c r="AG4735" s="13"/>
      <c r="AH4735" s="13"/>
      <c r="AI4735" s="13"/>
      <c r="AJ4735" s="13"/>
      <c r="AK4735" s="13">
        <f t="shared" si="1251"/>
        <v>0</v>
      </c>
      <c r="AL4735" s="13"/>
      <c r="AM4735" s="13">
        <f t="shared" si="1252"/>
        <v>0</v>
      </c>
      <c r="AN4735" s="13"/>
      <c r="AO4735" s="13">
        <v>0</v>
      </c>
      <c r="AP4735" s="13">
        <f t="shared" si="1253"/>
        <v>0</v>
      </c>
      <c r="AQ4735" s="13"/>
      <c r="AR4735" s="13">
        <f t="shared" si="1254"/>
        <v>0</v>
      </c>
      <c r="AS4735" s="13"/>
      <c r="AT4735" s="13">
        <f t="shared" si="1255"/>
        <v>0</v>
      </c>
      <c r="AU4735" s="13"/>
      <c r="AV4735" s="13">
        <f t="shared" si="1256"/>
        <v>0</v>
      </c>
      <c r="AW4735" s="13"/>
      <c r="AX4735" s="13">
        <f t="shared" si="1257"/>
        <v>0</v>
      </c>
      <c r="AY4735" s="13"/>
      <c r="AZ4735" s="13">
        <f t="shared" si="1258"/>
        <v>0</v>
      </c>
      <c r="BA4735" s="13"/>
      <c r="BB4735" s="13">
        <f t="shared" si="1259"/>
        <v>0</v>
      </c>
      <c r="BC4735" s="13"/>
      <c r="BD4735" s="13">
        <f t="shared" si="1260"/>
        <v>0</v>
      </c>
      <c r="BE4735" s="13"/>
      <c r="BF4735" s="13">
        <f t="shared" si="1261"/>
        <v>0</v>
      </c>
      <c r="BG4735" s="13"/>
      <c r="BH4735" s="13">
        <f t="shared" si="1262"/>
        <v>180493.51888586889</v>
      </c>
      <c r="BI4735" s="13">
        <f t="shared" si="1263"/>
        <v>180500</v>
      </c>
      <c r="BJ4735" s="13">
        <v>174500</v>
      </c>
    </row>
    <row r="4736" spans="1:62" x14ac:dyDescent="0.25">
      <c r="A4736" t="s">
        <v>4370</v>
      </c>
      <c r="B4736" s="13">
        <v>2816</v>
      </c>
      <c r="C4736">
        <v>545066</v>
      </c>
      <c r="D4736">
        <v>1</v>
      </c>
      <c r="E4736">
        <v>0</v>
      </c>
      <c r="F4736">
        <v>0</v>
      </c>
      <c r="G4736">
        <v>0</v>
      </c>
      <c r="H4736">
        <v>0</v>
      </c>
      <c r="I4736" t="s">
        <v>23</v>
      </c>
      <c r="J4736">
        <v>544256</v>
      </c>
      <c r="K4736" t="s">
        <v>22</v>
      </c>
      <c r="L4736">
        <v>544256</v>
      </c>
      <c r="M4736" t="s">
        <v>22</v>
      </c>
      <c r="N4736">
        <v>544256</v>
      </c>
      <c r="O4736" t="s">
        <v>22</v>
      </c>
      <c r="P4736">
        <v>544256</v>
      </c>
      <c r="Q4736" t="s">
        <v>22</v>
      </c>
      <c r="R4736" s="13">
        <v>636889.24898303906</v>
      </c>
      <c r="S4736" s="13"/>
      <c r="T4736" s="13"/>
      <c r="U4736" s="13"/>
      <c r="V4736" s="13">
        <f t="shared" si="1247"/>
        <v>0</v>
      </c>
      <c r="W4736" s="13"/>
      <c r="X4736" s="13">
        <f t="shared" si="1248"/>
        <v>0</v>
      </c>
      <c r="Y4736" s="13"/>
      <c r="Z4736" s="13">
        <f t="shared" si="1249"/>
        <v>0</v>
      </c>
      <c r="AA4736" s="13"/>
      <c r="AB4736" s="13">
        <f t="shared" si="1250"/>
        <v>0</v>
      </c>
      <c r="AC4736" s="13"/>
      <c r="AD4736" s="13"/>
      <c r="AE4736" s="13"/>
      <c r="AF4736" s="13"/>
      <c r="AG4736" s="13"/>
      <c r="AH4736" s="13"/>
      <c r="AI4736" s="13"/>
      <c r="AJ4736" s="13"/>
      <c r="AK4736" s="13">
        <f t="shared" si="1251"/>
        <v>0</v>
      </c>
      <c r="AL4736" s="13"/>
      <c r="AM4736" s="13">
        <f t="shared" si="1252"/>
        <v>0</v>
      </c>
      <c r="AN4736" s="13"/>
      <c r="AO4736" s="13">
        <v>1</v>
      </c>
      <c r="AP4736" s="13">
        <f t="shared" si="1253"/>
        <v>30500</v>
      </c>
      <c r="AQ4736" s="13"/>
      <c r="AR4736" s="13">
        <f t="shared" si="1254"/>
        <v>0</v>
      </c>
      <c r="AS4736" s="13"/>
      <c r="AT4736" s="13">
        <f t="shared" si="1255"/>
        <v>0</v>
      </c>
      <c r="AU4736" s="13"/>
      <c r="AV4736" s="13">
        <f t="shared" si="1256"/>
        <v>0</v>
      </c>
      <c r="AW4736" s="13"/>
      <c r="AX4736" s="13">
        <f t="shared" si="1257"/>
        <v>0</v>
      </c>
      <c r="AY4736" s="13"/>
      <c r="AZ4736" s="13">
        <f t="shared" si="1258"/>
        <v>0</v>
      </c>
      <c r="BA4736" s="13"/>
      <c r="BB4736" s="13">
        <f t="shared" si="1259"/>
        <v>0</v>
      </c>
      <c r="BC4736" s="13"/>
      <c r="BD4736" s="13">
        <f t="shared" si="1260"/>
        <v>0</v>
      </c>
      <c r="BE4736" s="13"/>
      <c r="BF4736" s="13">
        <f t="shared" si="1261"/>
        <v>0</v>
      </c>
      <c r="BG4736" s="13"/>
      <c r="BH4736" s="13">
        <f t="shared" si="1262"/>
        <v>667389.24898303906</v>
      </c>
      <c r="BI4736" s="13">
        <f t="shared" si="1263"/>
        <v>667400</v>
      </c>
      <c r="BJ4736" s="13">
        <v>647600</v>
      </c>
    </row>
    <row r="4737" spans="1:62" x14ac:dyDescent="0.25">
      <c r="A4737" t="s">
        <v>4371</v>
      </c>
      <c r="B4737" s="13">
        <v>594</v>
      </c>
      <c r="C4737">
        <v>580970</v>
      </c>
      <c r="D4737">
        <v>1</v>
      </c>
      <c r="E4737">
        <v>0</v>
      </c>
      <c r="F4737">
        <v>0</v>
      </c>
      <c r="G4737">
        <v>0</v>
      </c>
      <c r="H4737">
        <v>0</v>
      </c>
      <c r="I4737" t="s">
        <v>41</v>
      </c>
      <c r="J4737">
        <v>580350</v>
      </c>
      <c r="K4737" t="s">
        <v>322</v>
      </c>
      <c r="L4737">
        <v>580350</v>
      </c>
      <c r="M4737" t="s">
        <v>322</v>
      </c>
      <c r="N4737">
        <v>580350</v>
      </c>
      <c r="O4737" t="s">
        <v>322</v>
      </c>
      <c r="P4737">
        <v>581186</v>
      </c>
      <c r="Q4737" t="s">
        <v>323</v>
      </c>
      <c r="R4737" s="13">
        <v>138505.19406088843</v>
      </c>
      <c r="S4737" s="13"/>
      <c r="T4737" s="13"/>
      <c r="U4737" s="13"/>
      <c r="V4737" s="13">
        <f t="shared" si="1247"/>
        <v>0</v>
      </c>
      <c r="W4737" s="13"/>
      <c r="X4737" s="13">
        <f t="shared" si="1248"/>
        <v>0</v>
      </c>
      <c r="Y4737" s="13"/>
      <c r="Z4737" s="13">
        <f t="shared" si="1249"/>
        <v>0</v>
      </c>
      <c r="AA4737" s="13"/>
      <c r="AB4737" s="13">
        <f t="shared" si="1250"/>
        <v>0</v>
      </c>
      <c r="AC4737" s="13"/>
      <c r="AD4737" s="13"/>
      <c r="AE4737" s="13"/>
      <c r="AF4737" s="13"/>
      <c r="AG4737" s="13"/>
      <c r="AH4737" s="13"/>
      <c r="AI4737" s="13"/>
      <c r="AJ4737" s="13"/>
      <c r="AK4737" s="13">
        <f t="shared" si="1251"/>
        <v>0</v>
      </c>
      <c r="AL4737" s="13"/>
      <c r="AM4737" s="13">
        <f t="shared" si="1252"/>
        <v>0</v>
      </c>
      <c r="AN4737" s="13"/>
      <c r="AO4737" s="13">
        <v>0</v>
      </c>
      <c r="AP4737" s="13">
        <f t="shared" si="1253"/>
        <v>0</v>
      </c>
      <c r="AQ4737" s="13"/>
      <c r="AR4737" s="13">
        <f t="shared" si="1254"/>
        <v>0</v>
      </c>
      <c r="AS4737" s="13"/>
      <c r="AT4737" s="13">
        <f t="shared" si="1255"/>
        <v>0</v>
      </c>
      <c r="AU4737" s="13"/>
      <c r="AV4737" s="13">
        <f t="shared" si="1256"/>
        <v>0</v>
      </c>
      <c r="AW4737" s="13"/>
      <c r="AX4737" s="13">
        <f t="shared" si="1257"/>
        <v>0</v>
      </c>
      <c r="AY4737" s="13"/>
      <c r="AZ4737" s="13">
        <f t="shared" si="1258"/>
        <v>0</v>
      </c>
      <c r="BA4737" s="13"/>
      <c r="BB4737" s="13">
        <f t="shared" si="1259"/>
        <v>0</v>
      </c>
      <c r="BC4737" s="13"/>
      <c r="BD4737" s="13">
        <f t="shared" si="1260"/>
        <v>0</v>
      </c>
      <c r="BE4737" s="13"/>
      <c r="BF4737" s="13">
        <f t="shared" si="1261"/>
        <v>0</v>
      </c>
      <c r="BG4737" s="13"/>
      <c r="BH4737" s="13">
        <f t="shared" si="1262"/>
        <v>138505.19406088843</v>
      </c>
      <c r="BI4737" s="13">
        <f t="shared" si="1263"/>
        <v>138500</v>
      </c>
      <c r="BJ4737" s="13">
        <v>136000</v>
      </c>
    </row>
    <row r="4738" spans="1:62" x14ac:dyDescent="0.25">
      <c r="A4738" s="3" t="s">
        <v>4372</v>
      </c>
      <c r="B4738" s="13">
        <v>572</v>
      </c>
      <c r="C4738">
        <v>553140</v>
      </c>
      <c r="D4738">
        <v>1</v>
      </c>
      <c r="E4738">
        <v>1</v>
      </c>
      <c r="F4738">
        <v>0</v>
      </c>
      <c r="G4738">
        <v>0</v>
      </c>
      <c r="H4738">
        <v>0</v>
      </c>
      <c r="I4738" t="s">
        <v>23</v>
      </c>
      <c r="J4738">
        <v>553140</v>
      </c>
      <c r="K4738" t="s">
        <v>4372</v>
      </c>
      <c r="L4738">
        <v>552046</v>
      </c>
      <c r="M4738" t="s">
        <v>136</v>
      </c>
      <c r="N4738">
        <v>552046</v>
      </c>
      <c r="O4738" t="s">
        <v>136</v>
      </c>
      <c r="P4738">
        <v>552046</v>
      </c>
      <c r="Q4738" t="s">
        <v>136</v>
      </c>
      <c r="R4738" s="13">
        <v>133441.00111353296</v>
      </c>
      <c r="S4738" s="13">
        <v>572</v>
      </c>
      <c r="T4738" s="13">
        <v>30676.950842861697</v>
      </c>
      <c r="U4738" s="13"/>
      <c r="V4738" s="13">
        <f t="shared" si="1247"/>
        <v>0</v>
      </c>
      <c r="W4738" s="13">
        <v>1</v>
      </c>
      <c r="X4738" s="13">
        <f t="shared" si="1248"/>
        <v>2964</v>
      </c>
      <c r="Y4738" s="13">
        <v>7</v>
      </c>
      <c r="Z4738" s="13">
        <f t="shared" si="1249"/>
        <v>6916</v>
      </c>
      <c r="AA4738" s="13">
        <v>2</v>
      </c>
      <c r="AB4738" s="13">
        <f t="shared" si="1250"/>
        <v>494</v>
      </c>
      <c r="AC4738" s="13"/>
      <c r="AD4738" s="13"/>
      <c r="AE4738" s="13"/>
      <c r="AF4738" s="13"/>
      <c r="AG4738" s="13"/>
      <c r="AH4738" s="13"/>
      <c r="AI4738" s="13"/>
      <c r="AJ4738" s="13"/>
      <c r="AK4738" s="13">
        <f t="shared" si="1251"/>
        <v>0</v>
      </c>
      <c r="AL4738" s="13"/>
      <c r="AM4738" s="13">
        <f t="shared" si="1252"/>
        <v>0</v>
      </c>
      <c r="AN4738" s="13"/>
      <c r="AO4738" s="13">
        <v>0</v>
      </c>
      <c r="AP4738" s="13">
        <f t="shared" si="1253"/>
        <v>0</v>
      </c>
      <c r="AQ4738" s="13"/>
      <c r="AR4738" s="13">
        <f t="shared" si="1254"/>
        <v>0</v>
      </c>
      <c r="AS4738" s="13"/>
      <c r="AT4738" s="13">
        <f t="shared" si="1255"/>
        <v>0</v>
      </c>
      <c r="AU4738" s="13"/>
      <c r="AV4738" s="13">
        <f t="shared" si="1256"/>
        <v>0</v>
      </c>
      <c r="AW4738" s="13"/>
      <c r="AX4738" s="13">
        <f t="shared" si="1257"/>
        <v>0</v>
      </c>
      <c r="AY4738" s="13"/>
      <c r="AZ4738" s="13">
        <f t="shared" si="1258"/>
        <v>0</v>
      </c>
      <c r="BA4738" s="13"/>
      <c r="BB4738" s="13">
        <f t="shared" si="1259"/>
        <v>0</v>
      </c>
      <c r="BC4738" s="13"/>
      <c r="BD4738" s="13">
        <f t="shared" si="1260"/>
        <v>0</v>
      </c>
      <c r="BE4738" s="13"/>
      <c r="BF4738" s="13">
        <f t="shared" si="1261"/>
        <v>0</v>
      </c>
      <c r="BG4738" s="13"/>
      <c r="BH4738" s="13">
        <f t="shared" si="1262"/>
        <v>174491.95195639465</v>
      </c>
      <c r="BI4738" s="13">
        <f t="shared" si="1263"/>
        <v>174500</v>
      </c>
      <c r="BJ4738" s="13">
        <v>167400</v>
      </c>
    </row>
    <row r="4739" spans="1:62" x14ac:dyDescent="0.25">
      <c r="A4739" s="3" t="s">
        <v>3414</v>
      </c>
      <c r="B4739" s="13">
        <v>1164</v>
      </c>
      <c r="C4739">
        <v>550515</v>
      </c>
      <c r="D4739">
        <v>1</v>
      </c>
      <c r="E4739">
        <v>1</v>
      </c>
      <c r="F4739">
        <v>0</v>
      </c>
      <c r="G4739">
        <v>0</v>
      </c>
      <c r="H4739">
        <v>0</v>
      </c>
      <c r="I4739" t="s">
        <v>23</v>
      </c>
      <c r="J4739">
        <v>550515</v>
      </c>
      <c r="K4739" t="s">
        <v>3414</v>
      </c>
      <c r="L4739">
        <v>550647</v>
      </c>
      <c r="M4739" t="s">
        <v>506</v>
      </c>
      <c r="N4739">
        <v>550647</v>
      </c>
      <c r="O4739" t="s">
        <v>506</v>
      </c>
      <c r="P4739">
        <v>550647</v>
      </c>
      <c r="Q4739" t="s">
        <v>506</v>
      </c>
      <c r="R4739" s="13">
        <v>268588.60223611485</v>
      </c>
      <c r="S4739" s="13">
        <v>1256</v>
      </c>
      <c r="T4739" s="13">
        <v>67275.279869445789</v>
      </c>
      <c r="U4739" s="13"/>
      <c r="V4739" s="13">
        <f t="shared" si="1247"/>
        <v>0</v>
      </c>
      <c r="W4739" s="13">
        <v>6</v>
      </c>
      <c r="X4739" s="13">
        <f t="shared" si="1248"/>
        <v>17784</v>
      </c>
      <c r="Y4739" s="13">
        <v>8</v>
      </c>
      <c r="Z4739" s="13">
        <f t="shared" si="1249"/>
        <v>7904</v>
      </c>
      <c r="AA4739" s="13">
        <v>6</v>
      </c>
      <c r="AB4739" s="13">
        <f t="shared" si="1250"/>
        <v>1482</v>
      </c>
      <c r="AC4739" s="13"/>
      <c r="AD4739" s="13"/>
      <c r="AE4739" s="13"/>
      <c r="AF4739" s="13"/>
      <c r="AG4739" s="13"/>
      <c r="AH4739" s="13"/>
      <c r="AI4739" s="13"/>
      <c r="AJ4739" s="13"/>
      <c r="AK4739" s="13">
        <f t="shared" si="1251"/>
        <v>0</v>
      </c>
      <c r="AL4739" s="13"/>
      <c r="AM4739" s="13">
        <f t="shared" si="1252"/>
        <v>0</v>
      </c>
      <c r="AN4739" s="13"/>
      <c r="AO4739" s="13">
        <v>4</v>
      </c>
      <c r="AP4739" s="13">
        <f t="shared" si="1253"/>
        <v>122000</v>
      </c>
      <c r="AQ4739" s="13"/>
      <c r="AR4739" s="13">
        <f t="shared" si="1254"/>
        <v>0</v>
      </c>
      <c r="AS4739" s="13"/>
      <c r="AT4739" s="13">
        <f t="shared" si="1255"/>
        <v>0</v>
      </c>
      <c r="AU4739" s="13"/>
      <c r="AV4739" s="13">
        <f t="shared" si="1256"/>
        <v>0</v>
      </c>
      <c r="AW4739" s="13"/>
      <c r="AX4739" s="13">
        <f t="shared" si="1257"/>
        <v>0</v>
      </c>
      <c r="AY4739" s="13"/>
      <c r="AZ4739" s="13">
        <f t="shared" si="1258"/>
        <v>0</v>
      </c>
      <c r="BA4739" s="13"/>
      <c r="BB4739" s="13">
        <f t="shared" si="1259"/>
        <v>0</v>
      </c>
      <c r="BC4739" s="13"/>
      <c r="BD4739" s="13">
        <f t="shared" si="1260"/>
        <v>0</v>
      </c>
      <c r="BE4739" s="13"/>
      <c r="BF4739" s="13">
        <f t="shared" si="1261"/>
        <v>0</v>
      </c>
      <c r="BG4739" s="13"/>
      <c r="BH4739" s="13">
        <f t="shared" si="1262"/>
        <v>485033.88210556062</v>
      </c>
      <c r="BI4739" s="13">
        <f t="shared" si="1263"/>
        <v>485000</v>
      </c>
      <c r="BJ4739" s="13">
        <v>496400</v>
      </c>
    </row>
    <row r="4740" spans="1:62" x14ac:dyDescent="0.25">
      <c r="A4740" t="s">
        <v>4373</v>
      </c>
      <c r="B4740" s="13">
        <v>176</v>
      </c>
      <c r="C4740">
        <v>587915</v>
      </c>
      <c r="D4740">
        <v>1</v>
      </c>
      <c r="E4740">
        <v>0</v>
      </c>
      <c r="F4740">
        <v>0</v>
      </c>
      <c r="G4740">
        <v>0</v>
      </c>
      <c r="H4740">
        <v>0</v>
      </c>
      <c r="I4740" t="s">
        <v>75</v>
      </c>
      <c r="J4740">
        <v>587711</v>
      </c>
      <c r="K4740" t="s">
        <v>81</v>
      </c>
      <c r="L4740">
        <v>587711</v>
      </c>
      <c r="M4740" t="s">
        <v>81</v>
      </c>
      <c r="N4740">
        <v>587711</v>
      </c>
      <c r="O4740" t="s">
        <v>81</v>
      </c>
      <c r="P4740">
        <v>586846</v>
      </c>
      <c r="Q4740" t="s">
        <v>79</v>
      </c>
      <c r="R4740" s="13">
        <v>70488.701001315436</v>
      </c>
      <c r="S4740" s="13"/>
      <c r="T4740" s="13"/>
      <c r="U4740" s="13"/>
      <c r="V4740" s="13">
        <f t="shared" si="1247"/>
        <v>0</v>
      </c>
      <c r="W4740" s="13"/>
      <c r="X4740" s="13">
        <f t="shared" si="1248"/>
        <v>0</v>
      </c>
      <c r="Y4740" s="13"/>
      <c r="Z4740" s="13">
        <f t="shared" si="1249"/>
        <v>0</v>
      </c>
      <c r="AA4740" s="13"/>
      <c r="AB4740" s="13">
        <f t="shared" si="1250"/>
        <v>0</v>
      </c>
      <c r="AC4740" s="13"/>
      <c r="AD4740" s="13"/>
      <c r="AE4740" s="13"/>
      <c r="AF4740" s="13"/>
      <c r="AG4740" s="13"/>
      <c r="AH4740" s="13"/>
      <c r="AI4740" s="13"/>
      <c r="AJ4740" s="13"/>
      <c r="AK4740" s="13">
        <f t="shared" si="1251"/>
        <v>0</v>
      </c>
      <c r="AL4740" s="13"/>
      <c r="AM4740" s="13">
        <f t="shared" si="1252"/>
        <v>0</v>
      </c>
      <c r="AN4740" s="13"/>
      <c r="AO4740" s="13">
        <v>0</v>
      </c>
      <c r="AP4740" s="13">
        <f t="shared" si="1253"/>
        <v>0</v>
      </c>
      <c r="AQ4740" s="13"/>
      <c r="AR4740" s="13">
        <f t="shared" si="1254"/>
        <v>0</v>
      </c>
      <c r="AS4740" s="13"/>
      <c r="AT4740" s="13">
        <f t="shared" si="1255"/>
        <v>0</v>
      </c>
      <c r="AU4740" s="13"/>
      <c r="AV4740" s="13">
        <f t="shared" si="1256"/>
        <v>0</v>
      </c>
      <c r="AW4740" s="13"/>
      <c r="AX4740" s="13">
        <f t="shared" si="1257"/>
        <v>0</v>
      </c>
      <c r="AY4740" s="13"/>
      <c r="AZ4740" s="13">
        <f t="shared" si="1258"/>
        <v>0</v>
      </c>
      <c r="BA4740" s="13"/>
      <c r="BB4740" s="13">
        <f t="shared" si="1259"/>
        <v>0</v>
      </c>
      <c r="BC4740" s="13"/>
      <c r="BD4740" s="13">
        <f t="shared" si="1260"/>
        <v>0</v>
      </c>
      <c r="BE4740" s="13"/>
      <c r="BF4740" s="13">
        <f t="shared" si="1261"/>
        <v>0</v>
      </c>
      <c r="BG4740" s="13"/>
      <c r="BH4740" s="13">
        <f t="shared" si="1262"/>
        <v>70488.701001315436</v>
      </c>
      <c r="BI4740" s="13">
        <f t="shared" si="1263"/>
        <v>70500</v>
      </c>
      <c r="BJ4740" s="13">
        <v>70800</v>
      </c>
    </row>
    <row r="4741" spans="1:62" x14ac:dyDescent="0.25">
      <c r="A4741" t="s">
        <v>4374</v>
      </c>
      <c r="B4741" s="13">
        <v>115</v>
      </c>
      <c r="C4741">
        <v>594792</v>
      </c>
      <c r="D4741">
        <v>1</v>
      </c>
      <c r="E4741">
        <v>0</v>
      </c>
      <c r="F4741">
        <v>0</v>
      </c>
      <c r="G4741">
        <v>0</v>
      </c>
      <c r="H4741">
        <v>0</v>
      </c>
      <c r="I4741" t="s">
        <v>30</v>
      </c>
      <c r="J4741">
        <v>595098</v>
      </c>
      <c r="K4741" t="s">
        <v>423</v>
      </c>
      <c r="L4741">
        <v>595098</v>
      </c>
      <c r="M4741" t="s">
        <v>423</v>
      </c>
      <c r="N4741">
        <v>595098</v>
      </c>
      <c r="O4741" t="s">
        <v>423</v>
      </c>
      <c r="P4741">
        <v>593711</v>
      </c>
      <c r="Q4741" t="s">
        <v>149</v>
      </c>
      <c r="R4741" s="13">
        <v>70488.701001315436</v>
      </c>
      <c r="S4741" s="13"/>
      <c r="T4741" s="13"/>
      <c r="U4741" s="13"/>
      <c r="V4741" s="13">
        <f t="shared" ref="V4741:V4804" si="1264">U4741*741</f>
        <v>0</v>
      </c>
      <c r="W4741" s="13"/>
      <c r="X4741" s="13">
        <f t="shared" ref="X4741:X4804" si="1265">W4741*2964</f>
        <v>0</v>
      </c>
      <c r="Y4741" s="13"/>
      <c r="Z4741" s="13">
        <f t="shared" ref="Z4741:Z4804" si="1266">Y4741*988</f>
        <v>0</v>
      </c>
      <c r="AA4741" s="13"/>
      <c r="AB4741" s="13">
        <f t="shared" ref="AB4741:AB4804" si="1267">AA4741*247</f>
        <v>0</v>
      </c>
      <c r="AC4741" s="13"/>
      <c r="AD4741" s="13"/>
      <c r="AE4741" s="13"/>
      <c r="AF4741" s="13"/>
      <c r="AG4741" s="13"/>
      <c r="AH4741" s="13"/>
      <c r="AI4741" s="13"/>
      <c r="AJ4741" s="13"/>
      <c r="AK4741" s="13">
        <f t="shared" ref="AK4741:AK4804" si="1268">AJ4741*139</f>
        <v>0</v>
      </c>
      <c r="AL4741" s="13"/>
      <c r="AM4741" s="13">
        <f t="shared" ref="AM4741:AM4804" si="1269">AL4741*35</f>
        <v>0</v>
      </c>
      <c r="AN4741" s="13"/>
      <c r="AO4741" s="13">
        <v>0</v>
      </c>
      <c r="AP4741" s="13">
        <f t="shared" ref="AP4741:AP4804" si="1270">AO4741*30500</f>
        <v>0</v>
      </c>
      <c r="AQ4741" s="13"/>
      <c r="AR4741" s="13">
        <f t="shared" ref="AR4741:AR4804" si="1271">AQ4741*2706</f>
        <v>0</v>
      </c>
      <c r="AS4741" s="13"/>
      <c r="AT4741" s="13">
        <f t="shared" ref="AT4741:AT4804" si="1272">AS4741*139</f>
        <v>0</v>
      </c>
      <c r="AU4741" s="13"/>
      <c r="AV4741" s="13">
        <f t="shared" ref="AV4741:AV4804" si="1273">AU4741*338</f>
        <v>0</v>
      </c>
      <c r="AW4741" s="13"/>
      <c r="AX4741" s="13">
        <f t="shared" ref="AX4741:AX4804" si="1274">AW4741*108</f>
        <v>0</v>
      </c>
      <c r="AY4741" s="13"/>
      <c r="AZ4741" s="13">
        <f t="shared" ref="AZ4741:AZ4804" si="1275">AY4741*81</f>
        <v>0</v>
      </c>
      <c r="BA4741" s="13"/>
      <c r="BB4741" s="13">
        <f t="shared" ref="BB4741:BB4804" si="1276">BA4741*325</f>
        <v>0</v>
      </c>
      <c r="BC4741" s="13"/>
      <c r="BD4741" s="13">
        <f t="shared" ref="BD4741:BD4804" si="1277">BC4741*406</f>
        <v>0</v>
      </c>
      <c r="BE4741" s="13"/>
      <c r="BF4741" s="13">
        <f t="shared" ref="BF4741:BF4804" si="1278">BE4741*217</f>
        <v>0</v>
      </c>
      <c r="BG4741" s="13"/>
      <c r="BH4741" s="13">
        <f t="shared" ref="BH4741:BH4804" si="1279">R4741+T4741+V4741+X4741+Z4741+AB4741+AD4741+AF4741+AH4741+AI4741+AK4741+AM4741+AN4741+AP4741+AR4741+AT4741+AV4741+AX4741+AZ4741+BB4741+BD4741+BF4741+BG4741</f>
        <v>70488.701001315436</v>
      </c>
      <c r="BI4741" s="13">
        <f t="shared" ref="BI4741:BI4804" si="1280">ROUND(BH4741/100,0)*100</f>
        <v>70500</v>
      </c>
      <c r="BJ4741" s="13">
        <v>70800</v>
      </c>
    </row>
    <row r="4742" spans="1:62" x14ac:dyDescent="0.25">
      <c r="A4742" t="s">
        <v>1092</v>
      </c>
      <c r="B4742" s="13">
        <v>208</v>
      </c>
      <c r="C4742">
        <v>562378</v>
      </c>
      <c r="D4742">
        <v>1</v>
      </c>
      <c r="E4742">
        <v>0</v>
      </c>
      <c r="F4742">
        <v>0</v>
      </c>
      <c r="G4742">
        <v>0</v>
      </c>
      <c r="H4742">
        <v>0</v>
      </c>
      <c r="I4742" t="s">
        <v>23</v>
      </c>
      <c r="J4742">
        <v>546461</v>
      </c>
      <c r="K4742" t="s">
        <v>1659</v>
      </c>
      <c r="L4742">
        <v>547336</v>
      </c>
      <c r="M4742" t="s">
        <v>981</v>
      </c>
      <c r="N4742">
        <v>547336</v>
      </c>
      <c r="O4742" t="s">
        <v>981</v>
      </c>
      <c r="P4742">
        <v>547336</v>
      </c>
      <c r="Q4742" t="s">
        <v>981</v>
      </c>
      <c r="R4742" s="13">
        <v>70488.701001315436</v>
      </c>
      <c r="S4742" s="13"/>
      <c r="T4742" s="13"/>
      <c r="U4742" s="13"/>
      <c r="V4742" s="13">
        <f t="shared" si="1264"/>
        <v>0</v>
      </c>
      <c r="W4742" s="13"/>
      <c r="X4742" s="13">
        <f t="shared" si="1265"/>
        <v>0</v>
      </c>
      <c r="Y4742" s="13"/>
      <c r="Z4742" s="13">
        <f t="shared" si="1266"/>
        <v>0</v>
      </c>
      <c r="AA4742" s="13"/>
      <c r="AB4742" s="13">
        <f t="shared" si="1267"/>
        <v>0</v>
      </c>
      <c r="AC4742" s="13"/>
      <c r="AD4742" s="13"/>
      <c r="AE4742" s="13"/>
      <c r="AF4742" s="13"/>
      <c r="AG4742" s="13"/>
      <c r="AH4742" s="13"/>
      <c r="AI4742" s="13"/>
      <c r="AJ4742" s="13"/>
      <c r="AK4742" s="13">
        <f t="shared" si="1268"/>
        <v>0</v>
      </c>
      <c r="AL4742" s="13"/>
      <c r="AM4742" s="13">
        <f t="shared" si="1269"/>
        <v>0</v>
      </c>
      <c r="AN4742" s="13"/>
      <c r="AO4742" s="13">
        <v>0</v>
      </c>
      <c r="AP4742" s="13">
        <f t="shared" si="1270"/>
        <v>0</v>
      </c>
      <c r="AQ4742" s="13"/>
      <c r="AR4742" s="13">
        <f t="shared" si="1271"/>
        <v>0</v>
      </c>
      <c r="AS4742" s="13"/>
      <c r="AT4742" s="13">
        <f t="shared" si="1272"/>
        <v>0</v>
      </c>
      <c r="AU4742" s="13"/>
      <c r="AV4742" s="13">
        <f t="shared" si="1273"/>
        <v>0</v>
      </c>
      <c r="AW4742" s="13"/>
      <c r="AX4742" s="13">
        <f t="shared" si="1274"/>
        <v>0</v>
      </c>
      <c r="AY4742" s="13"/>
      <c r="AZ4742" s="13">
        <f t="shared" si="1275"/>
        <v>0</v>
      </c>
      <c r="BA4742" s="13"/>
      <c r="BB4742" s="13">
        <f t="shared" si="1276"/>
        <v>0</v>
      </c>
      <c r="BC4742" s="13"/>
      <c r="BD4742" s="13">
        <f t="shared" si="1277"/>
        <v>0</v>
      </c>
      <c r="BE4742" s="13"/>
      <c r="BF4742" s="13">
        <f t="shared" si="1278"/>
        <v>0</v>
      </c>
      <c r="BG4742" s="13"/>
      <c r="BH4742" s="13">
        <f t="shared" si="1279"/>
        <v>70488.701001315436</v>
      </c>
      <c r="BI4742" s="13">
        <f t="shared" si="1280"/>
        <v>70500</v>
      </c>
      <c r="BJ4742" s="13">
        <v>70800</v>
      </c>
    </row>
    <row r="4743" spans="1:62" x14ac:dyDescent="0.25">
      <c r="A4743" s="5" t="s">
        <v>1092</v>
      </c>
      <c r="B4743" s="13">
        <v>3328</v>
      </c>
      <c r="C4743">
        <v>554294</v>
      </c>
      <c r="D4743">
        <v>1</v>
      </c>
      <c r="E4743">
        <v>1</v>
      </c>
      <c r="F4743">
        <v>1</v>
      </c>
      <c r="G4743">
        <v>1</v>
      </c>
      <c r="H4743">
        <v>0</v>
      </c>
      <c r="I4743" t="s">
        <v>110</v>
      </c>
      <c r="J4743">
        <v>554294</v>
      </c>
      <c r="K4743" t="s">
        <v>1092</v>
      </c>
      <c r="L4743">
        <v>554294</v>
      </c>
      <c r="M4743" t="s">
        <v>1092</v>
      </c>
      <c r="N4743">
        <v>554294</v>
      </c>
      <c r="O4743" t="s">
        <v>1092</v>
      </c>
      <c r="P4743">
        <v>553671</v>
      </c>
      <c r="Q4743" t="s">
        <v>464</v>
      </c>
      <c r="R4743" s="13">
        <v>749061.4798007881</v>
      </c>
      <c r="S4743" s="13">
        <v>4646</v>
      </c>
      <c r="T4743" s="13">
        <v>247962.67464483422</v>
      </c>
      <c r="U4743" s="13"/>
      <c r="V4743" s="13">
        <f t="shared" si="1264"/>
        <v>0</v>
      </c>
      <c r="W4743" s="13">
        <v>8</v>
      </c>
      <c r="X4743" s="13">
        <f t="shared" si="1265"/>
        <v>23712</v>
      </c>
      <c r="Y4743" s="13">
        <v>12</v>
      </c>
      <c r="Z4743" s="13">
        <f t="shared" si="1266"/>
        <v>11856</v>
      </c>
      <c r="AA4743" s="13">
        <v>11</v>
      </c>
      <c r="AB4743" s="13">
        <f t="shared" si="1267"/>
        <v>2717</v>
      </c>
      <c r="AC4743" s="13">
        <v>6957</v>
      </c>
      <c r="AD4743" s="13">
        <v>1467940.8524672347</v>
      </c>
      <c r="AE4743" s="13">
        <v>5344</v>
      </c>
      <c r="AF4743" s="13">
        <v>594136.01910749951</v>
      </c>
      <c r="AG4743" s="13"/>
      <c r="AH4743" s="13"/>
      <c r="AI4743" s="13"/>
      <c r="AJ4743" s="13"/>
      <c r="AK4743" s="13">
        <f t="shared" si="1268"/>
        <v>0</v>
      </c>
      <c r="AL4743" s="13"/>
      <c r="AM4743" s="13">
        <f t="shared" si="1269"/>
        <v>0</v>
      </c>
      <c r="AN4743" s="13"/>
      <c r="AO4743" s="13">
        <v>14</v>
      </c>
      <c r="AP4743" s="13">
        <f t="shared" si="1270"/>
        <v>427000</v>
      </c>
      <c r="AQ4743" s="13"/>
      <c r="AR4743" s="13">
        <f t="shared" si="1271"/>
        <v>0</v>
      </c>
      <c r="AS4743" s="13"/>
      <c r="AT4743" s="13">
        <f t="shared" si="1272"/>
        <v>0</v>
      </c>
      <c r="AU4743" s="13"/>
      <c r="AV4743" s="13">
        <f t="shared" si="1273"/>
        <v>0</v>
      </c>
      <c r="AW4743" s="13"/>
      <c r="AX4743" s="13">
        <f t="shared" si="1274"/>
        <v>0</v>
      </c>
      <c r="AY4743" s="13"/>
      <c r="AZ4743" s="13">
        <f t="shared" si="1275"/>
        <v>0</v>
      </c>
      <c r="BA4743" s="13"/>
      <c r="BB4743" s="13">
        <f t="shared" si="1276"/>
        <v>0</v>
      </c>
      <c r="BC4743" s="13"/>
      <c r="BD4743" s="13">
        <f t="shared" si="1277"/>
        <v>0</v>
      </c>
      <c r="BE4743" s="13"/>
      <c r="BF4743" s="13">
        <f t="shared" si="1278"/>
        <v>0</v>
      </c>
      <c r="BG4743" s="13"/>
      <c r="BH4743" s="13">
        <f t="shared" si="1279"/>
        <v>3524386.0260203569</v>
      </c>
      <c r="BI4743" s="13">
        <f t="shared" si="1280"/>
        <v>3524400</v>
      </c>
      <c r="BJ4743" s="13">
        <v>3300100</v>
      </c>
    </row>
    <row r="4744" spans="1:62" x14ac:dyDescent="0.25">
      <c r="A4744" t="s">
        <v>4375</v>
      </c>
      <c r="B4744" s="13">
        <v>33</v>
      </c>
      <c r="C4744">
        <v>546828</v>
      </c>
      <c r="D4744">
        <v>1</v>
      </c>
      <c r="E4744">
        <v>0</v>
      </c>
      <c r="F4744">
        <v>0</v>
      </c>
      <c r="G4744">
        <v>0</v>
      </c>
      <c r="H4744">
        <v>0</v>
      </c>
      <c r="I4744" t="s">
        <v>85</v>
      </c>
      <c r="J4744">
        <v>564567</v>
      </c>
      <c r="K4744" t="s">
        <v>228</v>
      </c>
      <c r="L4744">
        <v>564567</v>
      </c>
      <c r="M4744" t="s">
        <v>228</v>
      </c>
      <c r="N4744">
        <v>564567</v>
      </c>
      <c r="O4744" t="s">
        <v>228</v>
      </c>
      <c r="P4744">
        <v>564567</v>
      </c>
      <c r="Q4744" t="s">
        <v>228</v>
      </c>
      <c r="R4744" s="13">
        <v>70488.701001315436</v>
      </c>
      <c r="S4744" s="13"/>
      <c r="T4744" s="13"/>
      <c r="U4744" s="13"/>
      <c r="V4744" s="13">
        <f t="shared" si="1264"/>
        <v>0</v>
      </c>
      <c r="W4744" s="13"/>
      <c r="X4744" s="13">
        <f t="shared" si="1265"/>
        <v>0</v>
      </c>
      <c r="Y4744" s="13"/>
      <c r="Z4744" s="13">
        <f t="shared" si="1266"/>
        <v>0</v>
      </c>
      <c r="AA4744" s="13"/>
      <c r="AB4744" s="13">
        <f t="shared" si="1267"/>
        <v>0</v>
      </c>
      <c r="AC4744" s="13"/>
      <c r="AD4744" s="13"/>
      <c r="AE4744" s="13"/>
      <c r="AF4744" s="13"/>
      <c r="AG4744" s="13"/>
      <c r="AH4744" s="13"/>
      <c r="AI4744" s="13"/>
      <c r="AJ4744" s="13"/>
      <c r="AK4744" s="13">
        <f t="shared" si="1268"/>
        <v>0</v>
      </c>
      <c r="AL4744" s="13"/>
      <c r="AM4744" s="13">
        <f t="shared" si="1269"/>
        <v>0</v>
      </c>
      <c r="AN4744" s="13"/>
      <c r="AO4744" s="13">
        <v>0</v>
      </c>
      <c r="AP4744" s="13">
        <f t="shared" si="1270"/>
        <v>0</v>
      </c>
      <c r="AQ4744" s="13"/>
      <c r="AR4744" s="13">
        <f t="shared" si="1271"/>
        <v>0</v>
      </c>
      <c r="AS4744" s="13"/>
      <c r="AT4744" s="13">
        <f t="shared" si="1272"/>
        <v>0</v>
      </c>
      <c r="AU4744" s="13"/>
      <c r="AV4744" s="13">
        <f t="shared" si="1273"/>
        <v>0</v>
      </c>
      <c r="AW4744" s="13"/>
      <c r="AX4744" s="13">
        <f t="shared" si="1274"/>
        <v>0</v>
      </c>
      <c r="AY4744" s="13"/>
      <c r="AZ4744" s="13">
        <f t="shared" si="1275"/>
        <v>0</v>
      </c>
      <c r="BA4744" s="13"/>
      <c r="BB4744" s="13">
        <f t="shared" si="1276"/>
        <v>0</v>
      </c>
      <c r="BC4744" s="13"/>
      <c r="BD4744" s="13">
        <f t="shared" si="1277"/>
        <v>0</v>
      </c>
      <c r="BE4744" s="13"/>
      <c r="BF4744" s="13">
        <f t="shared" si="1278"/>
        <v>0</v>
      </c>
      <c r="BG4744" s="13"/>
      <c r="BH4744" s="13">
        <f t="shared" si="1279"/>
        <v>70488.701001315436</v>
      </c>
      <c r="BI4744" s="13">
        <f t="shared" si="1280"/>
        <v>70500</v>
      </c>
      <c r="BJ4744" s="13">
        <v>70800</v>
      </c>
    </row>
    <row r="4745" spans="1:62" x14ac:dyDescent="0.25">
      <c r="A4745" t="s">
        <v>4375</v>
      </c>
      <c r="B4745" s="13">
        <v>1051</v>
      </c>
      <c r="C4745">
        <v>543128</v>
      </c>
      <c r="D4745">
        <v>1</v>
      </c>
      <c r="E4745">
        <v>0</v>
      </c>
      <c r="F4745">
        <v>0</v>
      </c>
      <c r="G4745">
        <v>0</v>
      </c>
      <c r="H4745">
        <v>0</v>
      </c>
      <c r="I4745" t="s">
        <v>85</v>
      </c>
      <c r="J4745">
        <v>566985</v>
      </c>
      <c r="K4745" t="s">
        <v>431</v>
      </c>
      <c r="L4745">
        <v>566985</v>
      </c>
      <c r="M4745" t="s">
        <v>431</v>
      </c>
      <c r="N4745">
        <v>566985</v>
      </c>
      <c r="O4745" t="s">
        <v>431</v>
      </c>
      <c r="P4745">
        <v>566985</v>
      </c>
      <c r="Q4745" t="s">
        <v>431</v>
      </c>
      <c r="R4745" s="13">
        <v>242955.06544886532</v>
      </c>
      <c r="S4745" s="13"/>
      <c r="T4745" s="13"/>
      <c r="U4745" s="13"/>
      <c r="V4745" s="13">
        <f t="shared" si="1264"/>
        <v>0</v>
      </c>
      <c r="W4745" s="13"/>
      <c r="X4745" s="13">
        <f t="shared" si="1265"/>
        <v>0</v>
      </c>
      <c r="Y4745" s="13"/>
      <c r="Z4745" s="13">
        <f t="shared" si="1266"/>
        <v>0</v>
      </c>
      <c r="AA4745" s="13"/>
      <c r="AB4745" s="13">
        <f t="shared" si="1267"/>
        <v>0</v>
      </c>
      <c r="AC4745" s="13"/>
      <c r="AD4745" s="13"/>
      <c r="AE4745" s="13"/>
      <c r="AF4745" s="13"/>
      <c r="AG4745" s="13"/>
      <c r="AH4745" s="13"/>
      <c r="AI4745" s="13"/>
      <c r="AJ4745" s="13"/>
      <c r="AK4745" s="13">
        <f t="shared" si="1268"/>
        <v>0</v>
      </c>
      <c r="AL4745" s="13"/>
      <c r="AM4745" s="13">
        <f t="shared" si="1269"/>
        <v>0</v>
      </c>
      <c r="AN4745" s="13"/>
      <c r="AO4745" s="13">
        <v>0</v>
      </c>
      <c r="AP4745" s="13">
        <f t="shared" si="1270"/>
        <v>0</v>
      </c>
      <c r="AQ4745" s="13"/>
      <c r="AR4745" s="13">
        <f t="shared" si="1271"/>
        <v>0</v>
      </c>
      <c r="AS4745" s="13"/>
      <c r="AT4745" s="13">
        <f t="shared" si="1272"/>
        <v>0</v>
      </c>
      <c r="AU4745" s="13"/>
      <c r="AV4745" s="13">
        <f t="shared" si="1273"/>
        <v>0</v>
      </c>
      <c r="AW4745" s="13"/>
      <c r="AX4745" s="13">
        <f t="shared" si="1274"/>
        <v>0</v>
      </c>
      <c r="AY4745" s="13"/>
      <c r="AZ4745" s="13">
        <f t="shared" si="1275"/>
        <v>0</v>
      </c>
      <c r="BA4745" s="13"/>
      <c r="BB4745" s="13">
        <f t="shared" si="1276"/>
        <v>0</v>
      </c>
      <c r="BC4745" s="13"/>
      <c r="BD4745" s="13">
        <f t="shared" si="1277"/>
        <v>0</v>
      </c>
      <c r="BE4745" s="13"/>
      <c r="BF4745" s="13">
        <f t="shared" si="1278"/>
        <v>0</v>
      </c>
      <c r="BG4745" s="13"/>
      <c r="BH4745" s="13">
        <f t="shared" si="1279"/>
        <v>242955.06544886532</v>
      </c>
      <c r="BI4745" s="13">
        <f t="shared" si="1280"/>
        <v>243000</v>
      </c>
      <c r="BJ4745" s="13">
        <v>235600</v>
      </c>
    </row>
    <row r="4746" spans="1:62" x14ac:dyDescent="0.25">
      <c r="A4746" t="s">
        <v>4375</v>
      </c>
      <c r="B4746" s="13">
        <v>274</v>
      </c>
      <c r="C4746">
        <v>534412</v>
      </c>
      <c r="D4746">
        <v>1</v>
      </c>
      <c r="E4746">
        <v>0</v>
      </c>
      <c r="F4746">
        <v>0</v>
      </c>
      <c r="G4746">
        <v>0</v>
      </c>
      <c r="H4746">
        <v>0</v>
      </c>
      <c r="I4746" t="s">
        <v>26</v>
      </c>
      <c r="J4746">
        <v>534498</v>
      </c>
      <c r="K4746" t="s">
        <v>1000</v>
      </c>
      <c r="L4746">
        <v>534498</v>
      </c>
      <c r="M4746" t="s">
        <v>1000</v>
      </c>
      <c r="N4746">
        <v>534498</v>
      </c>
      <c r="O4746" t="s">
        <v>1000</v>
      </c>
      <c r="P4746">
        <v>533955</v>
      </c>
      <c r="Q4746" t="s">
        <v>25</v>
      </c>
      <c r="R4746" s="13">
        <v>70488.701001315436</v>
      </c>
      <c r="S4746" s="13"/>
      <c r="T4746" s="13"/>
      <c r="U4746" s="13"/>
      <c r="V4746" s="13">
        <f t="shared" si="1264"/>
        <v>0</v>
      </c>
      <c r="W4746" s="13"/>
      <c r="X4746" s="13">
        <f t="shared" si="1265"/>
        <v>0</v>
      </c>
      <c r="Y4746" s="13"/>
      <c r="Z4746" s="13">
        <f t="shared" si="1266"/>
        <v>0</v>
      </c>
      <c r="AA4746" s="13"/>
      <c r="AB4746" s="13">
        <f t="shared" si="1267"/>
        <v>0</v>
      </c>
      <c r="AC4746" s="13"/>
      <c r="AD4746" s="13"/>
      <c r="AE4746" s="13"/>
      <c r="AF4746" s="13"/>
      <c r="AG4746" s="13"/>
      <c r="AH4746" s="13"/>
      <c r="AI4746" s="13"/>
      <c r="AJ4746" s="13"/>
      <c r="AK4746" s="13">
        <f t="shared" si="1268"/>
        <v>0</v>
      </c>
      <c r="AL4746" s="13"/>
      <c r="AM4746" s="13">
        <f t="shared" si="1269"/>
        <v>0</v>
      </c>
      <c r="AN4746" s="13"/>
      <c r="AO4746" s="13">
        <v>0</v>
      </c>
      <c r="AP4746" s="13">
        <f t="shared" si="1270"/>
        <v>0</v>
      </c>
      <c r="AQ4746" s="13"/>
      <c r="AR4746" s="13">
        <f t="shared" si="1271"/>
        <v>0</v>
      </c>
      <c r="AS4746" s="13"/>
      <c r="AT4746" s="13">
        <f t="shared" si="1272"/>
        <v>0</v>
      </c>
      <c r="AU4746" s="13"/>
      <c r="AV4746" s="13">
        <f t="shared" si="1273"/>
        <v>0</v>
      </c>
      <c r="AW4746" s="13"/>
      <c r="AX4746" s="13">
        <f t="shared" si="1274"/>
        <v>0</v>
      </c>
      <c r="AY4746" s="13"/>
      <c r="AZ4746" s="13">
        <f t="shared" si="1275"/>
        <v>0</v>
      </c>
      <c r="BA4746" s="13"/>
      <c r="BB4746" s="13">
        <f t="shared" si="1276"/>
        <v>0</v>
      </c>
      <c r="BC4746" s="13"/>
      <c r="BD4746" s="13">
        <f t="shared" si="1277"/>
        <v>0</v>
      </c>
      <c r="BE4746" s="13"/>
      <c r="BF4746" s="13">
        <f t="shared" si="1278"/>
        <v>0</v>
      </c>
      <c r="BG4746" s="13"/>
      <c r="BH4746" s="13">
        <f t="shared" si="1279"/>
        <v>70488.701001315436</v>
      </c>
      <c r="BI4746" s="13">
        <f t="shared" si="1280"/>
        <v>70500</v>
      </c>
      <c r="BJ4746" s="13">
        <v>70800</v>
      </c>
    </row>
    <row r="4747" spans="1:62" x14ac:dyDescent="0.25">
      <c r="A4747" s="3" t="s">
        <v>2496</v>
      </c>
      <c r="B4747" s="17">
        <v>639</v>
      </c>
      <c r="C4747" s="16">
        <v>555550</v>
      </c>
      <c r="D4747" s="16">
        <v>1</v>
      </c>
      <c r="E4747" s="16">
        <v>1</v>
      </c>
      <c r="F4747" s="16">
        <v>0</v>
      </c>
      <c r="G4747" s="16">
        <v>0</v>
      </c>
      <c r="H4747" s="16">
        <v>0</v>
      </c>
      <c r="I4747" s="16" t="s">
        <v>18</v>
      </c>
      <c r="J4747" s="16">
        <v>555550</v>
      </c>
      <c r="K4747" s="16" t="s">
        <v>2496</v>
      </c>
      <c r="L4747" s="16">
        <v>554961</v>
      </c>
      <c r="M4747" s="16" t="s">
        <v>17</v>
      </c>
      <c r="N4747" s="16">
        <v>554961</v>
      </c>
      <c r="O4747" s="16" t="s">
        <v>17</v>
      </c>
      <c r="P4747" s="16">
        <v>554961</v>
      </c>
      <c r="Q4747" s="16" t="s">
        <v>17</v>
      </c>
      <c r="R4747" s="17">
        <v>148852.37429402355</v>
      </c>
      <c r="S4747" s="17">
        <v>1991</v>
      </c>
      <c r="T4747" s="17">
        <v>106536.69795176636</v>
      </c>
      <c r="U4747" s="17"/>
      <c r="V4747" s="13">
        <f t="shared" si="1264"/>
        <v>0</v>
      </c>
      <c r="W4747" s="17">
        <v>7</v>
      </c>
      <c r="X4747" s="13">
        <f t="shared" si="1265"/>
        <v>20748</v>
      </c>
      <c r="Y4747" s="17">
        <v>2</v>
      </c>
      <c r="Z4747" s="13">
        <f t="shared" si="1266"/>
        <v>1976</v>
      </c>
      <c r="AA4747" s="17"/>
      <c r="AB4747" s="13">
        <f t="shared" si="1267"/>
        <v>0</v>
      </c>
      <c r="AC4747" s="17"/>
      <c r="AD4747" s="17"/>
      <c r="AE4747" s="17"/>
      <c r="AF4747" s="17"/>
      <c r="AG4747" s="17"/>
      <c r="AH4747" s="17"/>
      <c r="AI4747" s="17"/>
      <c r="AJ4747" s="17"/>
      <c r="AK4747" s="13">
        <f t="shared" si="1268"/>
        <v>0</v>
      </c>
      <c r="AL4747" s="17"/>
      <c r="AM4747" s="13">
        <f t="shared" si="1269"/>
        <v>0</v>
      </c>
      <c r="AN4747" s="17"/>
      <c r="AO4747" s="17">
        <v>0</v>
      </c>
      <c r="AP4747" s="13">
        <f t="shared" si="1270"/>
        <v>0</v>
      </c>
      <c r="AQ4747" s="17"/>
      <c r="AR4747" s="13">
        <f t="shared" si="1271"/>
        <v>0</v>
      </c>
      <c r="AS4747" s="17"/>
      <c r="AT4747" s="13">
        <f t="shared" si="1272"/>
        <v>0</v>
      </c>
      <c r="AU4747" s="17"/>
      <c r="AV4747" s="13">
        <f t="shared" si="1273"/>
        <v>0</v>
      </c>
      <c r="AW4747" s="13"/>
      <c r="AX4747" s="13">
        <f t="shared" si="1274"/>
        <v>0</v>
      </c>
      <c r="AY4747" s="13"/>
      <c r="AZ4747" s="13">
        <f t="shared" si="1275"/>
        <v>0</v>
      </c>
      <c r="BA4747" s="13"/>
      <c r="BB4747" s="13">
        <f t="shared" si="1276"/>
        <v>0</v>
      </c>
      <c r="BC4747" s="13"/>
      <c r="BD4747" s="13">
        <f t="shared" si="1277"/>
        <v>0</v>
      </c>
      <c r="BE4747" s="13"/>
      <c r="BF4747" s="13">
        <f t="shared" si="1278"/>
        <v>0</v>
      </c>
      <c r="BG4747" s="13"/>
      <c r="BH4747" s="13">
        <f t="shared" si="1279"/>
        <v>278113.07224578992</v>
      </c>
      <c r="BI4747" s="17">
        <f t="shared" si="1280"/>
        <v>278100</v>
      </c>
      <c r="BJ4747" s="13">
        <v>147100</v>
      </c>
    </row>
    <row r="4748" spans="1:62" x14ac:dyDescent="0.25">
      <c r="A4748" t="s">
        <v>2496</v>
      </c>
      <c r="B4748" s="13">
        <v>57</v>
      </c>
      <c r="C4748">
        <v>548812</v>
      </c>
      <c r="D4748">
        <v>1</v>
      </c>
      <c r="E4748">
        <v>0</v>
      </c>
      <c r="F4748">
        <v>0</v>
      </c>
      <c r="G4748">
        <v>0</v>
      </c>
      <c r="H4748">
        <v>0</v>
      </c>
      <c r="I4748" t="s">
        <v>33</v>
      </c>
      <c r="J4748">
        <v>579203</v>
      </c>
      <c r="K4748" t="s">
        <v>373</v>
      </c>
      <c r="L4748">
        <v>579203</v>
      </c>
      <c r="M4748" t="s">
        <v>373</v>
      </c>
      <c r="N4748">
        <v>579203</v>
      </c>
      <c r="O4748" t="s">
        <v>373</v>
      </c>
      <c r="P4748">
        <v>579203</v>
      </c>
      <c r="Q4748" t="s">
        <v>373</v>
      </c>
      <c r="R4748" s="13">
        <v>70488.701001315436</v>
      </c>
      <c r="S4748" s="13"/>
      <c r="T4748" s="13"/>
      <c r="U4748" s="13"/>
      <c r="V4748" s="13">
        <f t="shared" si="1264"/>
        <v>0</v>
      </c>
      <c r="W4748" s="13"/>
      <c r="X4748" s="13">
        <f t="shared" si="1265"/>
        <v>0</v>
      </c>
      <c r="Y4748" s="13"/>
      <c r="Z4748" s="13">
        <f t="shared" si="1266"/>
        <v>0</v>
      </c>
      <c r="AA4748" s="13"/>
      <c r="AB4748" s="13">
        <f t="shared" si="1267"/>
        <v>0</v>
      </c>
      <c r="AC4748" s="13"/>
      <c r="AD4748" s="13"/>
      <c r="AE4748" s="13"/>
      <c r="AF4748" s="13"/>
      <c r="AG4748" s="13"/>
      <c r="AH4748" s="13"/>
      <c r="AI4748" s="13"/>
      <c r="AJ4748" s="13"/>
      <c r="AK4748" s="13">
        <f t="shared" si="1268"/>
        <v>0</v>
      </c>
      <c r="AL4748" s="13"/>
      <c r="AM4748" s="13">
        <f t="shared" si="1269"/>
        <v>0</v>
      </c>
      <c r="AN4748" s="13"/>
      <c r="AO4748" s="13">
        <v>0</v>
      </c>
      <c r="AP4748" s="13">
        <f t="shared" si="1270"/>
        <v>0</v>
      </c>
      <c r="AQ4748" s="13"/>
      <c r="AR4748" s="13">
        <f t="shared" si="1271"/>
        <v>0</v>
      </c>
      <c r="AS4748" s="13"/>
      <c r="AT4748" s="13">
        <f t="shared" si="1272"/>
        <v>0</v>
      </c>
      <c r="AU4748" s="13"/>
      <c r="AV4748" s="13">
        <f t="shared" si="1273"/>
        <v>0</v>
      </c>
      <c r="AW4748" s="13"/>
      <c r="AX4748" s="13">
        <f t="shared" si="1274"/>
        <v>0</v>
      </c>
      <c r="AY4748" s="13"/>
      <c r="AZ4748" s="13">
        <f t="shared" si="1275"/>
        <v>0</v>
      </c>
      <c r="BA4748" s="13"/>
      <c r="BB4748" s="13">
        <f t="shared" si="1276"/>
        <v>0</v>
      </c>
      <c r="BC4748" s="13"/>
      <c r="BD4748" s="13">
        <f t="shared" si="1277"/>
        <v>0</v>
      </c>
      <c r="BE4748" s="13"/>
      <c r="BF4748" s="13">
        <f t="shared" si="1278"/>
        <v>0</v>
      </c>
      <c r="BG4748" s="13"/>
      <c r="BH4748" s="13">
        <f t="shared" si="1279"/>
        <v>70488.701001315436</v>
      </c>
      <c r="BI4748" s="13">
        <f t="shared" si="1280"/>
        <v>70500</v>
      </c>
      <c r="BJ4748" s="13">
        <v>70800</v>
      </c>
    </row>
    <row r="4749" spans="1:62" x14ac:dyDescent="0.25">
      <c r="A4749" t="s">
        <v>4376</v>
      </c>
      <c r="B4749" s="13">
        <v>404</v>
      </c>
      <c r="C4749">
        <v>583901</v>
      </c>
      <c r="D4749">
        <v>1</v>
      </c>
      <c r="E4749">
        <v>0</v>
      </c>
      <c r="F4749">
        <v>0</v>
      </c>
      <c r="G4749">
        <v>0</v>
      </c>
      <c r="H4749">
        <v>0</v>
      </c>
      <c r="I4749" t="s">
        <v>30</v>
      </c>
      <c r="J4749">
        <v>584215</v>
      </c>
      <c r="K4749" t="s">
        <v>3923</v>
      </c>
      <c r="L4749">
        <v>583782</v>
      </c>
      <c r="M4749" t="s">
        <v>107</v>
      </c>
      <c r="N4749">
        <v>583782</v>
      </c>
      <c r="O4749" t="s">
        <v>107</v>
      </c>
      <c r="P4749">
        <v>583782</v>
      </c>
      <c r="Q4749" t="s">
        <v>107</v>
      </c>
      <c r="R4749" s="13">
        <v>94638.667502390294</v>
      </c>
      <c r="S4749" s="13"/>
      <c r="T4749" s="13"/>
      <c r="U4749" s="13"/>
      <c r="V4749" s="13">
        <f t="shared" si="1264"/>
        <v>0</v>
      </c>
      <c r="W4749" s="13"/>
      <c r="X4749" s="13">
        <f t="shared" si="1265"/>
        <v>0</v>
      </c>
      <c r="Y4749" s="13"/>
      <c r="Z4749" s="13">
        <f t="shared" si="1266"/>
        <v>0</v>
      </c>
      <c r="AA4749" s="13"/>
      <c r="AB4749" s="13">
        <f t="shared" si="1267"/>
        <v>0</v>
      </c>
      <c r="AC4749" s="13"/>
      <c r="AD4749" s="13"/>
      <c r="AE4749" s="13"/>
      <c r="AF4749" s="13"/>
      <c r="AG4749" s="13"/>
      <c r="AH4749" s="13"/>
      <c r="AI4749" s="13"/>
      <c r="AJ4749" s="13"/>
      <c r="AK4749" s="13">
        <f t="shared" si="1268"/>
        <v>0</v>
      </c>
      <c r="AL4749" s="13"/>
      <c r="AM4749" s="13">
        <f t="shared" si="1269"/>
        <v>0</v>
      </c>
      <c r="AN4749" s="13"/>
      <c r="AO4749" s="13">
        <v>0</v>
      </c>
      <c r="AP4749" s="13">
        <f t="shared" si="1270"/>
        <v>0</v>
      </c>
      <c r="AQ4749" s="13"/>
      <c r="AR4749" s="13">
        <f t="shared" si="1271"/>
        <v>0</v>
      </c>
      <c r="AS4749" s="13"/>
      <c r="AT4749" s="13">
        <f t="shared" si="1272"/>
        <v>0</v>
      </c>
      <c r="AU4749" s="13"/>
      <c r="AV4749" s="13">
        <f t="shared" si="1273"/>
        <v>0</v>
      </c>
      <c r="AW4749" s="13"/>
      <c r="AX4749" s="13">
        <f t="shared" si="1274"/>
        <v>0</v>
      </c>
      <c r="AY4749" s="13"/>
      <c r="AZ4749" s="13">
        <f t="shared" si="1275"/>
        <v>0</v>
      </c>
      <c r="BA4749" s="13"/>
      <c r="BB4749" s="13">
        <f t="shared" si="1276"/>
        <v>0</v>
      </c>
      <c r="BC4749" s="13"/>
      <c r="BD4749" s="13">
        <f t="shared" si="1277"/>
        <v>0</v>
      </c>
      <c r="BE4749" s="13"/>
      <c r="BF4749" s="13">
        <f t="shared" si="1278"/>
        <v>0</v>
      </c>
      <c r="BG4749" s="13"/>
      <c r="BH4749" s="13">
        <f t="shared" si="1279"/>
        <v>94638.667502390294</v>
      </c>
      <c r="BI4749" s="13">
        <f t="shared" si="1280"/>
        <v>94600</v>
      </c>
      <c r="BJ4749" s="13">
        <v>95500</v>
      </c>
    </row>
    <row r="4750" spans="1:62" x14ac:dyDescent="0.25">
      <c r="A4750" t="s">
        <v>4377</v>
      </c>
      <c r="B4750" s="13">
        <v>611</v>
      </c>
      <c r="C4750">
        <v>541036</v>
      </c>
      <c r="D4750">
        <v>1</v>
      </c>
      <c r="E4750">
        <v>0</v>
      </c>
      <c r="F4750">
        <v>0</v>
      </c>
      <c r="G4750">
        <v>0</v>
      </c>
      <c r="H4750">
        <v>0</v>
      </c>
      <c r="I4750" t="s">
        <v>61</v>
      </c>
      <c r="J4750">
        <v>541303</v>
      </c>
      <c r="K4750" t="s">
        <v>4378</v>
      </c>
      <c r="L4750">
        <v>536148</v>
      </c>
      <c r="M4750" t="s">
        <v>310</v>
      </c>
      <c r="N4750">
        <v>536148</v>
      </c>
      <c r="O4750" t="s">
        <v>310</v>
      </c>
      <c r="P4750">
        <v>536385</v>
      </c>
      <c r="Q4750" t="s">
        <v>249</v>
      </c>
      <c r="R4750" s="13">
        <v>142415.90733036384</v>
      </c>
      <c r="S4750" s="13"/>
      <c r="T4750" s="13"/>
      <c r="U4750" s="13"/>
      <c r="V4750" s="13">
        <f t="shared" si="1264"/>
        <v>0</v>
      </c>
      <c r="W4750" s="13"/>
      <c r="X4750" s="13">
        <f t="shared" si="1265"/>
        <v>0</v>
      </c>
      <c r="Y4750" s="13"/>
      <c r="Z4750" s="13">
        <f t="shared" si="1266"/>
        <v>0</v>
      </c>
      <c r="AA4750" s="13"/>
      <c r="AB4750" s="13">
        <f t="shared" si="1267"/>
        <v>0</v>
      </c>
      <c r="AC4750" s="13"/>
      <c r="AD4750" s="13"/>
      <c r="AE4750" s="13"/>
      <c r="AF4750" s="13"/>
      <c r="AG4750" s="13"/>
      <c r="AH4750" s="13"/>
      <c r="AI4750" s="13"/>
      <c r="AJ4750" s="13"/>
      <c r="AK4750" s="13">
        <f t="shared" si="1268"/>
        <v>0</v>
      </c>
      <c r="AL4750" s="13"/>
      <c r="AM4750" s="13">
        <f t="shared" si="1269"/>
        <v>0</v>
      </c>
      <c r="AN4750" s="13"/>
      <c r="AO4750" s="13">
        <v>0</v>
      </c>
      <c r="AP4750" s="13">
        <f t="shared" si="1270"/>
        <v>0</v>
      </c>
      <c r="AQ4750" s="13"/>
      <c r="AR4750" s="13">
        <f t="shared" si="1271"/>
        <v>0</v>
      </c>
      <c r="AS4750" s="13"/>
      <c r="AT4750" s="13">
        <f t="shared" si="1272"/>
        <v>0</v>
      </c>
      <c r="AU4750" s="13"/>
      <c r="AV4750" s="13">
        <f t="shared" si="1273"/>
        <v>0</v>
      </c>
      <c r="AW4750" s="13"/>
      <c r="AX4750" s="13">
        <f t="shared" si="1274"/>
        <v>0</v>
      </c>
      <c r="AY4750" s="13"/>
      <c r="AZ4750" s="13">
        <f t="shared" si="1275"/>
        <v>0</v>
      </c>
      <c r="BA4750" s="13"/>
      <c r="BB4750" s="13">
        <f t="shared" si="1276"/>
        <v>0</v>
      </c>
      <c r="BC4750" s="13"/>
      <c r="BD4750" s="13">
        <f t="shared" si="1277"/>
        <v>0</v>
      </c>
      <c r="BE4750" s="13"/>
      <c r="BF4750" s="13">
        <f t="shared" si="1278"/>
        <v>0</v>
      </c>
      <c r="BG4750" s="13"/>
      <c r="BH4750" s="13">
        <f t="shared" si="1279"/>
        <v>142415.90733036384</v>
      </c>
      <c r="BI4750" s="13">
        <f t="shared" si="1280"/>
        <v>142400</v>
      </c>
      <c r="BJ4750" s="13">
        <v>145900</v>
      </c>
    </row>
    <row r="4751" spans="1:62" x14ac:dyDescent="0.25">
      <c r="A4751" t="s">
        <v>4379</v>
      </c>
      <c r="B4751" s="13">
        <v>1521</v>
      </c>
      <c r="C4751">
        <v>541338</v>
      </c>
      <c r="D4751">
        <v>1</v>
      </c>
      <c r="E4751">
        <v>0</v>
      </c>
      <c r="F4751">
        <v>0</v>
      </c>
      <c r="G4751">
        <v>0</v>
      </c>
      <c r="H4751">
        <v>0</v>
      </c>
      <c r="I4751" t="s">
        <v>26</v>
      </c>
      <c r="J4751">
        <v>540111</v>
      </c>
      <c r="K4751" t="s">
        <v>591</v>
      </c>
      <c r="L4751">
        <v>540111</v>
      </c>
      <c r="M4751" t="s">
        <v>591</v>
      </c>
      <c r="N4751">
        <v>540111</v>
      </c>
      <c r="O4751" t="s">
        <v>591</v>
      </c>
      <c r="P4751">
        <v>540111</v>
      </c>
      <c r="Q4751" t="s">
        <v>591</v>
      </c>
      <c r="R4751" s="13">
        <v>349143.89514340903</v>
      </c>
      <c r="S4751" s="13"/>
      <c r="T4751" s="13"/>
      <c r="U4751" s="13"/>
      <c r="V4751" s="13">
        <f t="shared" si="1264"/>
        <v>0</v>
      </c>
      <c r="W4751" s="13"/>
      <c r="X4751" s="13">
        <f t="shared" si="1265"/>
        <v>0</v>
      </c>
      <c r="Y4751" s="13"/>
      <c r="Z4751" s="13">
        <f t="shared" si="1266"/>
        <v>0</v>
      </c>
      <c r="AA4751" s="13"/>
      <c r="AB4751" s="13">
        <f t="shared" si="1267"/>
        <v>0</v>
      </c>
      <c r="AC4751" s="13"/>
      <c r="AD4751" s="13"/>
      <c r="AE4751" s="13"/>
      <c r="AF4751" s="13"/>
      <c r="AG4751" s="13"/>
      <c r="AH4751" s="13"/>
      <c r="AI4751" s="13"/>
      <c r="AJ4751" s="13"/>
      <c r="AK4751" s="13">
        <f t="shared" si="1268"/>
        <v>0</v>
      </c>
      <c r="AL4751" s="13"/>
      <c r="AM4751" s="13">
        <f t="shared" si="1269"/>
        <v>0</v>
      </c>
      <c r="AN4751" s="13"/>
      <c r="AO4751" s="13">
        <v>0</v>
      </c>
      <c r="AP4751" s="13">
        <f t="shared" si="1270"/>
        <v>0</v>
      </c>
      <c r="AQ4751" s="13"/>
      <c r="AR4751" s="13">
        <f t="shared" si="1271"/>
        <v>0</v>
      </c>
      <c r="AS4751" s="13"/>
      <c r="AT4751" s="13">
        <f t="shared" si="1272"/>
        <v>0</v>
      </c>
      <c r="AU4751" s="13"/>
      <c r="AV4751" s="13">
        <f t="shared" si="1273"/>
        <v>0</v>
      </c>
      <c r="AW4751" s="13"/>
      <c r="AX4751" s="13">
        <f t="shared" si="1274"/>
        <v>0</v>
      </c>
      <c r="AY4751" s="13"/>
      <c r="AZ4751" s="13">
        <f t="shared" si="1275"/>
        <v>0</v>
      </c>
      <c r="BA4751" s="13"/>
      <c r="BB4751" s="13">
        <f t="shared" si="1276"/>
        <v>0</v>
      </c>
      <c r="BC4751" s="13"/>
      <c r="BD4751" s="13">
        <f t="shared" si="1277"/>
        <v>0</v>
      </c>
      <c r="BE4751" s="13"/>
      <c r="BF4751" s="13">
        <f t="shared" si="1278"/>
        <v>0</v>
      </c>
      <c r="BG4751" s="13"/>
      <c r="BH4751" s="13">
        <f t="shared" si="1279"/>
        <v>349143.89514340903</v>
      </c>
      <c r="BI4751" s="13">
        <f t="shared" si="1280"/>
        <v>349100</v>
      </c>
      <c r="BJ4751" s="13">
        <v>346400</v>
      </c>
    </row>
    <row r="4752" spans="1:62" x14ac:dyDescent="0.25">
      <c r="A4752" t="s">
        <v>4380</v>
      </c>
      <c r="B4752" s="13">
        <v>806</v>
      </c>
      <c r="C4752">
        <v>537837</v>
      </c>
      <c r="D4752">
        <v>1</v>
      </c>
      <c r="E4752">
        <v>0</v>
      </c>
      <c r="F4752">
        <v>0</v>
      </c>
      <c r="G4752">
        <v>0</v>
      </c>
      <c r="H4752">
        <v>0</v>
      </c>
      <c r="I4752" t="s">
        <v>26</v>
      </c>
      <c r="J4752">
        <v>537454</v>
      </c>
      <c r="K4752" t="s">
        <v>842</v>
      </c>
      <c r="L4752">
        <v>537454</v>
      </c>
      <c r="M4752" t="s">
        <v>842</v>
      </c>
      <c r="N4752">
        <v>537454</v>
      </c>
      <c r="O4752" t="s">
        <v>842</v>
      </c>
      <c r="P4752">
        <v>537454</v>
      </c>
      <c r="Q4752" t="s">
        <v>842</v>
      </c>
      <c r="R4752" s="13">
        <v>187126.35965702339</v>
      </c>
      <c r="S4752" s="13"/>
      <c r="T4752" s="13"/>
      <c r="U4752" s="13"/>
      <c r="V4752" s="13">
        <f t="shared" si="1264"/>
        <v>0</v>
      </c>
      <c r="W4752" s="13"/>
      <c r="X4752" s="13">
        <f t="shared" si="1265"/>
        <v>0</v>
      </c>
      <c r="Y4752" s="13"/>
      <c r="Z4752" s="13">
        <f t="shared" si="1266"/>
        <v>0</v>
      </c>
      <c r="AA4752" s="13"/>
      <c r="AB4752" s="13">
        <f t="shared" si="1267"/>
        <v>0</v>
      </c>
      <c r="AC4752" s="13"/>
      <c r="AD4752" s="13"/>
      <c r="AE4752" s="13"/>
      <c r="AF4752" s="13"/>
      <c r="AG4752" s="13"/>
      <c r="AH4752" s="13"/>
      <c r="AI4752" s="13"/>
      <c r="AJ4752" s="13"/>
      <c r="AK4752" s="13">
        <f t="shared" si="1268"/>
        <v>0</v>
      </c>
      <c r="AL4752" s="13"/>
      <c r="AM4752" s="13">
        <f t="shared" si="1269"/>
        <v>0</v>
      </c>
      <c r="AN4752" s="13"/>
      <c r="AO4752" s="13">
        <v>0</v>
      </c>
      <c r="AP4752" s="13">
        <f t="shared" si="1270"/>
        <v>0</v>
      </c>
      <c r="AQ4752" s="13"/>
      <c r="AR4752" s="13">
        <f t="shared" si="1271"/>
        <v>0</v>
      </c>
      <c r="AS4752" s="13"/>
      <c r="AT4752" s="13">
        <f t="shared" si="1272"/>
        <v>0</v>
      </c>
      <c r="AU4752" s="13"/>
      <c r="AV4752" s="13">
        <f t="shared" si="1273"/>
        <v>0</v>
      </c>
      <c r="AW4752" s="13"/>
      <c r="AX4752" s="13">
        <f t="shared" si="1274"/>
        <v>0</v>
      </c>
      <c r="AY4752" s="13"/>
      <c r="AZ4752" s="13">
        <f t="shared" si="1275"/>
        <v>0</v>
      </c>
      <c r="BA4752" s="13"/>
      <c r="BB4752" s="13">
        <f t="shared" si="1276"/>
        <v>0</v>
      </c>
      <c r="BC4752" s="13"/>
      <c r="BD4752" s="13">
        <f t="shared" si="1277"/>
        <v>0</v>
      </c>
      <c r="BE4752" s="13"/>
      <c r="BF4752" s="13">
        <f t="shared" si="1278"/>
        <v>0</v>
      </c>
      <c r="BG4752" s="13"/>
      <c r="BH4752" s="13">
        <f t="shared" si="1279"/>
        <v>187126.35965702339</v>
      </c>
      <c r="BI4752" s="13">
        <f t="shared" si="1280"/>
        <v>187100</v>
      </c>
      <c r="BJ4752" s="13">
        <v>186000</v>
      </c>
    </row>
    <row r="4753" spans="1:62" x14ac:dyDescent="0.25">
      <c r="A4753" s="4" t="s">
        <v>4381</v>
      </c>
      <c r="B4753" s="13">
        <v>2102</v>
      </c>
      <c r="C4753">
        <v>573507</v>
      </c>
      <c r="D4753">
        <v>1</v>
      </c>
      <c r="E4753">
        <v>0</v>
      </c>
      <c r="F4753">
        <v>1</v>
      </c>
      <c r="G4753">
        <v>0</v>
      </c>
      <c r="H4753">
        <v>0</v>
      </c>
      <c r="I4753" t="s">
        <v>33</v>
      </c>
      <c r="J4753">
        <v>573248</v>
      </c>
      <c r="K4753" t="s">
        <v>609</v>
      </c>
      <c r="L4753">
        <v>573507</v>
      </c>
      <c r="M4753" t="s">
        <v>4381</v>
      </c>
      <c r="N4753">
        <v>573248</v>
      </c>
      <c r="O4753" t="s">
        <v>609</v>
      </c>
      <c r="P4753">
        <v>573248</v>
      </c>
      <c r="Q4753" t="s">
        <v>609</v>
      </c>
      <c r="R4753" s="13">
        <v>479025.86891207192</v>
      </c>
      <c r="S4753" s="13"/>
      <c r="T4753" s="13"/>
      <c r="U4753" s="13"/>
      <c r="V4753" s="13">
        <f t="shared" si="1264"/>
        <v>0</v>
      </c>
      <c r="W4753" s="13"/>
      <c r="X4753" s="13">
        <f t="shared" si="1265"/>
        <v>0</v>
      </c>
      <c r="Y4753" s="13"/>
      <c r="Z4753" s="13">
        <f t="shared" si="1266"/>
        <v>0</v>
      </c>
      <c r="AA4753" s="13"/>
      <c r="AB4753" s="13">
        <f t="shared" si="1267"/>
        <v>0</v>
      </c>
      <c r="AC4753" s="13">
        <v>2102</v>
      </c>
      <c r="AD4753" s="13">
        <v>451820.79421943164</v>
      </c>
      <c r="AE4753" s="13"/>
      <c r="AF4753" s="13"/>
      <c r="AG4753" s="13"/>
      <c r="AH4753" s="13"/>
      <c r="AI4753" s="13"/>
      <c r="AJ4753" s="13"/>
      <c r="AK4753" s="13">
        <f t="shared" si="1268"/>
        <v>0</v>
      </c>
      <c r="AL4753" s="13"/>
      <c r="AM4753" s="13">
        <f t="shared" si="1269"/>
        <v>0</v>
      </c>
      <c r="AN4753" s="13"/>
      <c r="AO4753" s="13">
        <v>1</v>
      </c>
      <c r="AP4753" s="13">
        <f t="shared" si="1270"/>
        <v>30500</v>
      </c>
      <c r="AQ4753" s="13"/>
      <c r="AR4753" s="13">
        <f t="shared" si="1271"/>
        <v>0</v>
      </c>
      <c r="AS4753" s="13"/>
      <c r="AT4753" s="13">
        <f t="shared" si="1272"/>
        <v>0</v>
      </c>
      <c r="AU4753" s="13"/>
      <c r="AV4753" s="13">
        <f t="shared" si="1273"/>
        <v>0</v>
      </c>
      <c r="AW4753" s="13"/>
      <c r="AX4753" s="13">
        <f t="shared" si="1274"/>
        <v>0</v>
      </c>
      <c r="AY4753" s="13"/>
      <c r="AZ4753" s="13">
        <f t="shared" si="1275"/>
        <v>0</v>
      </c>
      <c r="BA4753" s="13"/>
      <c r="BB4753" s="13">
        <f t="shared" si="1276"/>
        <v>0</v>
      </c>
      <c r="BC4753" s="13"/>
      <c r="BD4753" s="13">
        <f t="shared" si="1277"/>
        <v>0</v>
      </c>
      <c r="BE4753" s="13"/>
      <c r="BF4753" s="13">
        <f t="shared" si="1278"/>
        <v>0</v>
      </c>
      <c r="BG4753" s="13"/>
      <c r="BH4753" s="13">
        <f t="shared" si="1279"/>
        <v>961346.66313150362</v>
      </c>
      <c r="BI4753" s="13">
        <f t="shared" si="1280"/>
        <v>961300</v>
      </c>
      <c r="BJ4753" s="13">
        <v>926300</v>
      </c>
    </row>
    <row r="4754" spans="1:62" x14ac:dyDescent="0.25">
      <c r="A4754" s="3" t="s">
        <v>3105</v>
      </c>
      <c r="B4754" s="13">
        <v>616</v>
      </c>
      <c r="C4754">
        <v>587923</v>
      </c>
      <c r="D4754">
        <v>1</v>
      </c>
      <c r="E4754">
        <v>1</v>
      </c>
      <c r="F4754">
        <v>0</v>
      </c>
      <c r="G4754">
        <v>0</v>
      </c>
      <c r="H4754">
        <v>0</v>
      </c>
      <c r="I4754" t="s">
        <v>75</v>
      </c>
      <c r="J4754">
        <v>587923</v>
      </c>
      <c r="K4754" t="s">
        <v>3105</v>
      </c>
      <c r="L4754">
        <v>587591</v>
      </c>
      <c r="M4754" t="s">
        <v>522</v>
      </c>
      <c r="N4754">
        <v>588024</v>
      </c>
      <c r="O4754" t="s">
        <v>523</v>
      </c>
      <c r="P4754">
        <v>588024</v>
      </c>
      <c r="Q4754" t="s">
        <v>523</v>
      </c>
      <c r="R4754" s="13">
        <v>143565.70337036022</v>
      </c>
      <c r="S4754" s="13">
        <v>949</v>
      </c>
      <c r="T4754" s="13">
        <v>50857.300330294456</v>
      </c>
      <c r="U4754" s="13"/>
      <c r="V4754" s="13">
        <f t="shared" si="1264"/>
        <v>0</v>
      </c>
      <c r="W4754" s="13">
        <v>1</v>
      </c>
      <c r="X4754" s="13">
        <f t="shared" si="1265"/>
        <v>2964</v>
      </c>
      <c r="Y4754" s="13">
        <v>5</v>
      </c>
      <c r="Z4754" s="13">
        <f t="shared" si="1266"/>
        <v>4940</v>
      </c>
      <c r="AA4754" s="13"/>
      <c r="AB4754" s="13">
        <f t="shared" si="1267"/>
        <v>0</v>
      </c>
      <c r="AC4754" s="13"/>
      <c r="AD4754" s="13"/>
      <c r="AE4754" s="13"/>
      <c r="AF4754" s="13"/>
      <c r="AG4754" s="13"/>
      <c r="AH4754" s="13"/>
      <c r="AI4754" s="13"/>
      <c r="AJ4754" s="13"/>
      <c r="AK4754" s="13">
        <f t="shared" si="1268"/>
        <v>0</v>
      </c>
      <c r="AL4754" s="13"/>
      <c r="AM4754" s="13">
        <f t="shared" si="1269"/>
        <v>0</v>
      </c>
      <c r="AN4754" s="13"/>
      <c r="AO4754" s="13">
        <v>0</v>
      </c>
      <c r="AP4754" s="13">
        <f t="shared" si="1270"/>
        <v>0</v>
      </c>
      <c r="AQ4754" s="13"/>
      <c r="AR4754" s="13">
        <f t="shared" si="1271"/>
        <v>0</v>
      </c>
      <c r="AS4754" s="13"/>
      <c r="AT4754" s="13">
        <f t="shared" si="1272"/>
        <v>0</v>
      </c>
      <c r="AU4754" s="13"/>
      <c r="AV4754" s="13">
        <f t="shared" si="1273"/>
        <v>0</v>
      </c>
      <c r="AW4754" s="13"/>
      <c r="AX4754" s="13">
        <f t="shared" si="1274"/>
        <v>0</v>
      </c>
      <c r="AY4754" s="13"/>
      <c r="AZ4754" s="13">
        <f t="shared" si="1275"/>
        <v>0</v>
      </c>
      <c r="BA4754" s="13"/>
      <c r="BB4754" s="13">
        <f t="shared" si="1276"/>
        <v>0</v>
      </c>
      <c r="BC4754" s="13"/>
      <c r="BD4754" s="13">
        <f t="shared" si="1277"/>
        <v>0</v>
      </c>
      <c r="BE4754" s="13"/>
      <c r="BF4754" s="13">
        <f t="shared" si="1278"/>
        <v>0</v>
      </c>
      <c r="BG4754" s="13"/>
      <c r="BH4754" s="13">
        <f t="shared" si="1279"/>
        <v>202327.00370065466</v>
      </c>
      <c r="BI4754" s="13">
        <f t="shared" si="1280"/>
        <v>202300</v>
      </c>
      <c r="BJ4754" s="13">
        <v>212700</v>
      </c>
    </row>
    <row r="4755" spans="1:62" x14ac:dyDescent="0.25">
      <c r="A4755" t="s">
        <v>4382</v>
      </c>
      <c r="B4755" s="13">
        <v>504</v>
      </c>
      <c r="C4755">
        <v>551911</v>
      </c>
      <c r="D4755">
        <v>1</v>
      </c>
      <c r="E4755">
        <v>0</v>
      </c>
      <c r="F4755">
        <v>0</v>
      </c>
      <c r="G4755">
        <v>0</v>
      </c>
      <c r="H4755">
        <v>0</v>
      </c>
      <c r="I4755" t="s">
        <v>38</v>
      </c>
      <c r="J4755">
        <v>597783</v>
      </c>
      <c r="K4755" t="s">
        <v>839</v>
      </c>
      <c r="L4755">
        <v>597783</v>
      </c>
      <c r="M4755" t="s">
        <v>839</v>
      </c>
      <c r="N4755">
        <v>597783</v>
      </c>
      <c r="O4755" t="s">
        <v>839</v>
      </c>
      <c r="P4755">
        <v>597783</v>
      </c>
      <c r="Q4755" t="s">
        <v>839</v>
      </c>
      <c r="R4755" s="13">
        <v>117763.92043003347</v>
      </c>
      <c r="S4755" s="13"/>
      <c r="T4755" s="13"/>
      <c r="U4755" s="13"/>
      <c r="V4755" s="13">
        <f t="shared" si="1264"/>
        <v>0</v>
      </c>
      <c r="W4755" s="13"/>
      <c r="X4755" s="13">
        <f t="shared" si="1265"/>
        <v>0</v>
      </c>
      <c r="Y4755" s="13"/>
      <c r="Z4755" s="13">
        <f t="shared" si="1266"/>
        <v>0</v>
      </c>
      <c r="AA4755" s="13"/>
      <c r="AB4755" s="13">
        <f t="shared" si="1267"/>
        <v>0</v>
      </c>
      <c r="AC4755" s="13"/>
      <c r="AD4755" s="13"/>
      <c r="AE4755" s="13"/>
      <c r="AF4755" s="13"/>
      <c r="AG4755" s="13"/>
      <c r="AH4755" s="13"/>
      <c r="AI4755" s="13"/>
      <c r="AJ4755" s="13"/>
      <c r="AK4755" s="13">
        <f t="shared" si="1268"/>
        <v>0</v>
      </c>
      <c r="AL4755" s="13"/>
      <c r="AM4755" s="13">
        <f t="shared" si="1269"/>
        <v>0</v>
      </c>
      <c r="AN4755" s="13"/>
      <c r="AO4755" s="13">
        <v>0</v>
      </c>
      <c r="AP4755" s="13">
        <f t="shared" si="1270"/>
        <v>0</v>
      </c>
      <c r="AQ4755" s="13"/>
      <c r="AR4755" s="13">
        <f t="shared" si="1271"/>
        <v>0</v>
      </c>
      <c r="AS4755" s="13"/>
      <c r="AT4755" s="13">
        <f t="shared" si="1272"/>
        <v>0</v>
      </c>
      <c r="AU4755" s="13"/>
      <c r="AV4755" s="13">
        <f t="shared" si="1273"/>
        <v>0</v>
      </c>
      <c r="AW4755" s="13"/>
      <c r="AX4755" s="13">
        <f t="shared" si="1274"/>
        <v>0</v>
      </c>
      <c r="AY4755" s="13"/>
      <c r="AZ4755" s="13">
        <f t="shared" si="1275"/>
        <v>0</v>
      </c>
      <c r="BA4755" s="13"/>
      <c r="BB4755" s="13">
        <f t="shared" si="1276"/>
        <v>0</v>
      </c>
      <c r="BC4755" s="13"/>
      <c r="BD4755" s="13">
        <f t="shared" si="1277"/>
        <v>0</v>
      </c>
      <c r="BE4755" s="13"/>
      <c r="BF4755" s="13">
        <f t="shared" si="1278"/>
        <v>0</v>
      </c>
      <c r="BG4755" s="13"/>
      <c r="BH4755" s="13">
        <f t="shared" si="1279"/>
        <v>117763.92043003347</v>
      </c>
      <c r="BI4755" s="13">
        <f t="shared" si="1280"/>
        <v>117800</v>
      </c>
      <c r="BJ4755" s="13">
        <v>144500</v>
      </c>
    </row>
    <row r="4756" spans="1:62" x14ac:dyDescent="0.25">
      <c r="A4756" t="s">
        <v>4382</v>
      </c>
      <c r="B4756" s="13">
        <v>615</v>
      </c>
      <c r="C4756">
        <v>517887</v>
      </c>
      <c r="D4756">
        <v>1</v>
      </c>
      <c r="E4756">
        <v>0</v>
      </c>
      <c r="F4756">
        <v>0</v>
      </c>
      <c r="G4756">
        <v>0</v>
      </c>
      <c r="H4756">
        <v>0</v>
      </c>
      <c r="I4756" t="s">
        <v>61</v>
      </c>
      <c r="J4756">
        <v>513491</v>
      </c>
      <c r="K4756" t="s">
        <v>299</v>
      </c>
      <c r="L4756">
        <v>511382</v>
      </c>
      <c r="M4756" t="s">
        <v>272</v>
      </c>
      <c r="N4756">
        <v>511382</v>
      </c>
      <c r="O4756" t="s">
        <v>272</v>
      </c>
      <c r="P4756">
        <v>511382</v>
      </c>
      <c r="Q4756" t="s">
        <v>272</v>
      </c>
      <c r="R4756" s="13">
        <v>143335.75911520279</v>
      </c>
      <c r="S4756" s="13"/>
      <c r="T4756" s="13"/>
      <c r="U4756" s="13"/>
      <c r="V4756" s="13">
        <f t="shared" si="1264"/>
        <v>0</v>
      </c>
      <c r="W4756" s="13"/>
      <c r="X4756" s="13">
        <f t="shared" si="1265"/>
        <v>0</v>
      </c>
      <c r="Y4756" s="13"/>
      <c r="Z4756" s="13">
        <f t="shared" si="1266"/>
        <v>0</v>
      </c>
      <c r="AA4756" s="13"/>
      <c r="AB4756" s="13">
        <f t="shared" si="1267"/>
        <v>0</v>
      </c>
      <c r="AC4756" s="13"/>
      <c r="AD4756" s="13"/>
      <c r="AE4756" s="13"/>
      <c r="AF4756" s="13"/>
      <c r="AG4756" s="13"/>
      <c r="AH4756" s="13"/>
      <c r="AI4756" s="13"/>
      <c r="AJ4756" s="13"/>
      <c r="AK4756" s="13">
        <f t="shared" si="1268"/>
        <v>0</v>
      </c>
      <c r="AL4756" s="13"/>
      <c r="AM4756" s="13">
        <f t="shared" si="1269"/>
        <v>0</v>
      </c>
      <c r="AN4756" s="13"/>
      <c r="AO4756" s="13">
        <v>0</v>
      </c>
      <c r="AP4756" s="13">
        <f t="shared" si="1270"/>
        <v>0</v>
      </c>
      <c r="AQ4756" s="13"/>
      <c r="AR4756" s="13">
        <f t="shared" si="1271"/>
        <v>0</v>
      </c>
      <c r="AS4756" s="13"/>
      <c r="AT4756" s="13">
        <f t="shared" si="1272"/>
        <v>0</v>
      </c>
      <c r="AU4756" s="13"/>
      <c r="AV4756" s="13">
        <f t="shared" si="1273"/>
        <v>0</v>
      </c>
      <c r="AW4756" s="13"/>
      <c r="AX4756" s="13">
        <f t="shared" si="1274"/>
        <v>0</v>
      </c>
      <c r="AY4756" s="13"/>
      <c r="AZ4756" s="13">
        <f t="shared" si="1275"/>
        <v>0</v>
      </c>
      <c r="BA4756" s="13"/>
      <c r="BB4756" s="13">
        <f t="shared" si="1276"/>
        <v>0</v>
      </c>
      <c r="BC4756" s="13"/>
      <c r="BD4756" s="13">
        <f t="shared" si="1277"/>
        <v>0</v>
      </c>
      <c r="BE4756" s="13"/>
      <c r="BF4756" s="13">
        <f t="shared" si="1278"/>
        <v>0</v>
      </c>
      <c r="BG4756" s="13"/>
      <c r="BH4756" s="13">
        <f t="shared" si="1279"/>
        <v>143335.75911520279</v>
      </c>
      <c r="BI4756" s="13">
        <f t="shared" si="1280"/>
        <v>143300</v>
      </c>
      <c r="BJ4756" s="13">
        <v>144800</v>
      </c>
    </row>
    <row r="4757" spans="1:62" x14ac:dyDescent="0.25">
      <c r="A4757" s="3" t="s">
        <v>4383</v>
      </c>
      <c r="B4757" s="13">
        <v>2841</v>
      </c>
      <c r="C4757">
        <v>598739</v>
      </c>
      <c r="D4757">
        <v>1</v>
      </c>
      <c r="E4757">
        <v>1</v>
      </c>
      <c r="F4757">
        <v>0</v>
      </c>
      <c r="G4757">
        <v>0</v>
      </c>
      <c r="H4757">
        <v>0</v>
      </c>
      <c r="I4757" t="s">
        <v>38</v>
      </c>
      <c r="J4757">
        <v>598739</v>
      </c>
      <c r="K4757" t="s">
        <v>4383</v>
      </c>
      <c r="L4757">
        <v>598038</v>
      </c>
      <c r="M4757" t="s">
        <v>772</v>
      </c>
      <c r="N4757">
        <v>554821</v>
      </c>
      <c r="O4757" t="s">
        <v>1045</v>
      </c>
      <c r="P4757">
        <v>554821</v>
      </c>
      <c r="Q4757" t="s">
        <v>1045</v>
      </c>
      <c r="R4757" s="13">
        <v>642385.35859554971</v>
      </c>
      <c r="S4757" s="13">
        <v>2841</v>
      </c>
      <c r="T4757" s="13">
        <v>151874.74610180731</v>
      </c>
      <c r="U4757" s="13"/>
      <c r="V4757" s="13">
        <f t="shared" si="1264"/>
        <v>0</v>
      </c>
      <c r="W4757" s="13">
        <v>46</v>
      </c>
      <c r="X4757" s="13">
        <f t="shared" si="1265"/>
        <v>136344</v>
      </c>
      <c r="Y4757" s="13">
        <v>7</v>
      </c>
      <c r="Z4757" s="13">
        <f t="shared" si="1266"/>
        <v>6916</v>
      </c>
      <c r="AA4757" s="13">
        <v>4</v>
      </c>
      <c r="AB4757" s="13">
        <f t="shared" si="1267"/>
        <v>988</v>
      </c>
      <c r="AC4757" s="13"/>
      <c r="AD4757" s="13"/>
      <c r="AE4757" s="13"/>
      <c r="AF4757" s="13"/>
      <c r="AG4757" s="13"/>
      <c r="AH4757" s="13"/>
      <c r="AI4757" s="13"/>
      <c r="AJ4757" s="13"/>
      <c r="AK4757" s="13">
        <f t="shared" si="1268"/>
        <v>0</v>
      </c>
      <c r="AL4757" s="13"/>
      <c r="AM4757" s="13">
        <f t="shared" si="1269"/>
        <v>0</v>
      </c>
      <c r="AN4757" s="13"/>
      <c r="AO4757" s="13">
        <v>2</v>
      </c>
      <c r="AP4757" s="13">
        <f t="shared" si="1270"/>
        <v>61000</v>
      </c>
      <c r="AQ4757" s="13"/>
      <c r="AR4757" s="13">
        <f t="shared" si="1271"/>
        <v>0</v>
      </c>
      <c r="AS4757" s="13"/>
      <c r="AT4757" s="13">
        <f t="shared" si="1272"/>
        <v>0</v>
      </c>
      <c r="AU4757" s="13"/>
      <c r="AV4757" s="13">
        <f t="shared" si="1273"/>
        <v>0</v>
      </c>
      <c r="AW4757" s="13"/>
      <c r="AX4757" s="13">
        <f t="shared" si="1274"/>
        <v>0</v>
      </c>
      <c r="AY4757" s="13"/>
      <c r="AZ4757" s="13">
        <f t="shared" si="1275"/>
        <v>0</v>
      </c>
      <c r="BA4757" s="13"/>
      <c r="BB4757" s="13">
        <f t="shared" si="1276"/>
        <v>0</v>
      </c>
      <c r="BC4757" s="13"/>
      <c r="BD4757" s="13">
        <f t="shared" si="1277"/>
        <v>0</v>
      </c>
      <c r="BE4757" s="13"/>
      <c r="BF4757" s="13">
        <f t="shared" si="1278"/>
        <v>0</v>
      </c>
      <c r="BG4757" s="13"/>
      <c r="BH4757" s="13">
        <f t="shared" si="1279"/>
        <v>999508.10469735705</v>
      </c>
      <c r="BI4757" s="13">
        <f t="shared" si="1280"/>
        <v>999500</v>
      </c>
      <c r="BJ4757" s="13">
        <v>982600</v>
      </c>
    </row>
    <row r="4758" spans="1:62" x14ac:dyDescent="0.25">
      <c r="A4758" t="s">
        <v>4384</v>
      </c>
      <c r="B4758" s="13">
        <v>145</v>
      </c>
      <c r="C4758">
        <v>570915</v>
      </c>
      <c r="D4758">
        <v>1</v>
      </c>
      <c r="E4758">
        <v>0</v>
      </c>
      <c r="F4758">
        <v>0</v>
      </c>
      <c r="G4758">
        <v>0</v>
      </c>
      <c r="H4758">
        <v>0</v>
      </c>
      <c r="I4758" t="s">
        <v>33</v>
      </c>
      <c r="J4758">
        <v>570109</v>
      </c>
      <c r="K4758" t="s">
        <v>100</v>
      </c>
      <c r="L4758">
        <v>570109</v>
      </c>
      <c r="M4758" t="s">
        <v>100</v>
      </c>
      <c r="N4758">
        <v>570109</v>
      </c>
      <c r="O4758" t="s">
        <v>100</v>
      </c>
      <c r="P4758">
        <v>569810</v>
      </c>
      <c r="Q4758" t="s">
        <v>98</v>
      </c>
      <c r="R4758" s="13">
        <v>70488.701001315436</v>
      </c>
      <c r="S4758" s="13"/>
      <c r="T4758" s="13"/>
      <c r="U4758" s="13"/>
      <c r="V4758" s="13">
        <f t="shared" si="1264"/>
        <v>0</v>
      </c>
      <c r="W4758" s="13"/>
      <c r="X4758" s="13">
        <f t="shared" si="1265"/>
        <v>0</v>
      </c>
      <c r="Y4758" s="13"/>
      <c r="Z4758" s="13">
        <f t="shared" si="1266"/>
        <v>0</v>
      </c>
      <c r="AA4758" s="13"/>
      <c r="AB4758" s="13">
        <f t="shared" si="1267"/>
        <v>0</v>
      </c>
      <c r="AC4758" s="13"/>
      <c r="AD4758" s="13"/>
      <c r="AE4758" s="13"/>
      <c r="AF4758" s="13"/>
      <c r="AG4758" s="13"/>
      <c r="AH4758" s="13"/>
      <c r="AI4758" s="13"/>
      <c r="AJ4758" s="13"/>
      <c r="AK4758" s="13">
        <f t="shared" si="1268"/>
        <v>0</v>
      </c>
      <c r="AL4758" s="13"/>
      <c r="AM4758" s="13">
        <f t="shared" si="1269"/>
        <v>0</v>
      </c>
      <c r="AN4758" s="13"/>
      <c r="AO4758" s="13">
        <v>0</v>
      </c>
      <c r="AP4758" s="13">
        <f t="shared" si="1270"/>
        <v>0</v>
      </c>
      <c r="AQ4758" s="13"/>
      <c r="AR4758" s="13">
        <f t="shared" si="1271"/>
        <v>0</v>
      </c>
      <c r="AS4758" s="13"/>
      <c r="AT4758" s="13">
        <f t="shared" si="1272"/>
        <v>0</v>
      </c>
      <c r="AU4758" s="13"/>
      <c r="AV4758" s="13">
        <f t="shared" si="1273"/>
        <v>0</v>
      </c>
      <c r="AW4758" s="13"/>
      <c r="AX4758" s="13">
        <f t="shared" si="1274"/>
        <v>0</v>
      </c>
      <c r="AY4758" s="13"/>
      <c r="AZ4758" s="13">
        <f t="shared" si="1275"/>
        <v>0</v>
      </c>
      <c r="BA4758" s="13"/>
      <c r="BB4758" s="13">
        <f t="shared" si="1276"/>
        <v>0</v>
      </c>
      <c r="BC4758" s="13"/>
      <c r="BD4758" s="13">
        <f t="shared" si="1277"/>
        <v>0</v>
      </c>
      <c r="BE4758" s="13"/>
      <c r="BF4758" s="13">
        <f t="shared" si="1278"/>
        <v>0</v>
      </c>
      <c r="BG4758" s="13"/>
      <c r="BH4758" s="13">
        <f t="shared" si="1279"/>
        <v>70488.701001315436</v>
      </c>
      <c r="BI4758" s="13">
        <f t="shared" si="1280"/>
        <v>70500</v>
      </c>
      <c r="BJ4758" s="13">
        <v>70800</v>
      </c>
    </row>
    <row r="4759" spans="1:62" x14ac:dyDescent="0.25">
      <c r="A4759" t="s">
        <v>4384</v>
      </c>
      <c r="B4759" s="13">
        <v>507</v>
      </c>
      <c r="C4759">
        <v>539112</v>
      </c>
      <c r="D4759">
        <v>1</v>
      </c>
      <c r="E4759">
        <v>0</v>
      </c>
      <c r="F4759">
        <v>0</v>
      </c>
      <c r="G4759">
        <v>0</v>
      </c>
      <c r="H4759">
        <v>0</v>
      </c>
      <c r="I4759" t="s">
        <v>18</v>
      </c>
      <c r="J4759">
        <v>554600</v>
      </c>
      <c r="K4759" t="s">
        <v>2809</v>
      </c>
      <c r="L4759">
        <v>554600</v>
      </c>
      <c r="M4759" t="s">
        <v>2809</v>
      </c>
      <c r="N4759">
        <v>554642</v>
      </c>
      <c r="O4759" t="s">
        <v>1530</v>
      </c>
      <c r="P4759">
        <v>554642</v>
      </c>
      <c r="Q4759" t="s">
        <v>1530</v>
      </c>
      <c r="R4759" s="13">
        <v>118456.34704054863</v>
      </c>
      <c r="S4759" s="13"/>
      <c r="T4759" s="13"/>
      <c r="U4759" s="13"/>
      <c r="V4759" s="13">
        <f t="shared" si="1264"/>
        <v>0</v>
      </c>
      <c r="W4759" s="13"/>
      <c r="X4759" s="13">
        <f t="shared" si="1265"/>
        <v>0</v>
      </c>
      <c r="Y4759" s="13"/>
      <c r="Z4759" s="13">
        <f t="shared" si="1266"/>
        <v>0</v>
      </c>
      <c r="AA4759" s="13"/>
      <c r="AB4759" s="13">
        <f t="shared" si="1267"/>
        <v>0</v>
      </c>
      <c r="AC4759" s="13"/>
      <c r="AD4759" s="13"/>
      <c r="AE4759" s="13"/>
      <c r="AF4759" s="13"/>
      <c r="AG4759" s="13"/>
      <c r="AH4759" s="13"/>
      <c r="AI4759" s="13"/>
      <c r="AJ4759" s="13"/>
      <c r="AK4759" s="13">
        <f t="shared" si="1268"/>
        <v>0</v>
      </c>
      <c r="AL4759" s="13"/>
      <c r="AM4759" s="13">
        <f t="shared" si="1269"/>
        <v>0</v>
      </c>
      <c r="AN4759" s="13"/>
      <c r="AO4759" s="13">
        <v>0</v>
      </c>
      <c r="AP4759" s="13">
        <f t="shared" si="1270"/>
        <v>0</v>
      </c>
      <c r="AQ4759" s="13"/>
      <c r="AR4759" s="13">
        <f t="shared" si="1271"/>
        <v>0</v>
      </c>
      <c r="AS4759" s="13"/>
      <c r="AT4759" s="13">
        <f t="shared" si="1272"/>
        <v>0</v>
      </c>
      <c r="AU4759" s="13"/>
      <c r="AV4759" s="13">
        <f t="shared" si="1273"/>
        <v>0</v>
      </c>
      <c r="AW4759" s="13"/>
      <c r="AX4759" s="13">
        <f t="shared" si="1274"/>
        <v>0</v>
      </c>
      <c r="AY4759" s="13"/>
      <c r="AZ4759" s="13">
        <f t="shared" si="1275"/>
        <v>0</v>
      </c>
      <c r="BA4759" s="13"/>
      <c r="BB4759" s="13">
        <f t="shared" si="1276"/>
        <v>0</v>
      </c>
      <c r="BC4759" s="13"/>
      <c r="BD4759" s="13">
        <f t="shared" si="1277"/>
        <v>0</v>
      </c>
      <c r="BE4759" s="13"/>
      <c r="BF4759" s="13">
        <f t="shared" si="1278"/>
        <v>0</v>
      </c>
      <c r="BG4759" s="13"/>
      <c r="BH4759" s="13">
        <f t="shared" si="1279"/>
        <v>118456.34704054863</v>
      </c>
      <c r="BI4759" s="13">
        <f t="shared" si="1280"/>
        <v>118500</v>
      </c>
      <c r="BJ4759" s="13">
        <v>121200</v>
      </c>
    </row>
    <row r="4760" spans="1:62" x14ac:dyDescent="0.25">
      <c r="A4760" t="s">
        <v>4385</v>
      </c>
      <c r="B4760" s="13">
        <v>72</v>
      </c>
      <c r="C4760">
        <v>561843</v>
      </c>
      <c r="D4760">
        <v>1</v>
      </c>
      <c r="E4760">
        <v>0</v>
      </c>
      <c r="F4760">
        <v>0</v>
      </c>
      <c r="G4760">
        <v>0</v>
      </c>
      <c r="H4760">
        <v>0</v>
      </c>
      <c r="I4760" t="s">
        <v>75</v>
      </c>
      <c r="J4760">
        <v>547999</v>
      </c>
      <c r="K4760" t="s">
        <v>871</v>
      </c>
      <c r="L4760">
        <v>547999</v>
      </c>
      <c r="M4760" t="s">
        <v>871</v>
      </c>
      <c r="N4760">
        <v>547999</v>
      </c>
      <c r="O4760" t="s">
        <v>871</v>
      </c>
      <c r="P4760">
        <v>547999</v>
      </c>
      <c r="Q4760" t="s">
        <v>871</v>
      </c>
      <c r="R4760" s="13">
        <v>70488.701001315436</v>
      </c>
      <c r="S4760" s="13"/>
      <c r="T4760" s="13"/>
      <c r="U4760" s="13"/>
      <c r="V4760" s="13">
        <f t="shared" si="1264"/>
        <v>0</v>
      </c>
      <c r="W4760" s="13"/>
      <c r="X4760" s="13">
        <f t="shared" si="1265"/>
        <v>0</v>
      </c>
      <c r="Y4760" s="13"/>
      <c r="Z4760" s="13">
        <f t="shared" si="1266"/>
        <v>0</v>
      </c>
      <c r="AA4760" s="13"/>
      <c r="AB4760" s="13">
        <f t="shared" si="1267"/>
        <v>0</v>
      </c>
      <c r="AC4760" s="13"/>
      <c r="AD4760" s="13"/>
      <c r="AE4760" s="13"/>
      <c r="AF4760" s="13"/>
      <c r="AG4760" s="13"/>
      <c r="AH4760" s="13"/>
      <c r="AI4760" s="13"/>
      <c r="AJ4760" s="13"/>
      <c r="AK4760" s="13">
        <f t="shared" si="1268"/>
        <v>0</v>
      </c>
      <c r="AL4760" s="13"/>
      <c r="AM4760" s="13">
        <f t="shared" si="1269"/>
        <v>0</v>
      </c>
      <c r="AN4760" s="13"/>
      <c r="AO4760" s="13">
        <v>0</v>
      </c>
      <c r="AP4760" s="13">
        <f t="shared" si="1270"/>
        <v>0</v>
      </c>
      <c r="AQ4760" s="13"/>
      <c r="AR4760" s="13">
        <f t="shared" si="1271"/>
        <v>0</v>
      </c>
      <c r="AS4760" s="13"/>
      <c r="AT4760" s="13">
        <f t="shared" si="1272"/>
        <v>0</v>
      </c>
      <c r="AU4760" s="13"/>
      <c r="AV4760" s="13">
        <f t="shared" si="1273"/>
        <v>0</v>
      </c>
      <c r="AW4760" s="13"/>
      <c r="AX4760" s="13">
        <f t="shared" si="1274"/>
        <v>0</v>
      </c>
      <c r="AY4760" s="13"/>
      <c r="AZ4760" s="13">
        <f t="shared" si="1275"/>
        <v>0</v>
      </c>
      <c r="BA4760" s="13"/>
      <c r="BB4760" s="13">
        <f t="shared" si="1276"/>
        <v>0</v>
      </c>
      <c r="BC4760" s="13"/>
      <c r="BD4760" s="13">
        <f t="shared" si="1277"/>
        <v>0</v>
      </c>
      <c r="BE4760" s="13"/>
      <c r="BF4760" s="13">
        <f t="shared" si="1278"/>
        <v>0</v>
      </c>
      <c r="BG4760" s="13"/>
      <c r="BH4760" s="13">
        <f t="shared" si="1279"/>
        <v>70488.701001315436</v>
      </c>
      <c r="BI4760" s="13">
        <f t="shared" si="1280"/>
        <v>70500</v>
      </c>
      <c r="BJ4760" s="13">
        <v>70800</v>
      </c>
    </row>
    <row r="4761" spans="1:62" x14ac:dyDescent="0.25">
      <c r="A4761" t="s">
        <v>4386</v>
      </c>
      <c r="B4761" s="13">
        <v>633</v>
      </c>
      <c r="C4761">
        <v>579661</v>
      </c>
      <c r="D4761">
        <v>1</v>
      </c>
      <c r="E4761">
        <v>0</v>
      </c>
      <c r="F4761">
        <v>0</v>
      </c>
      <c r="G4761">
        <v>0</v>
      </c>
      <c r="H4761">
        <v>0</v>
      </c>
      <c r="I4761" t="s">
        <v>33</v>
      </c>
      <c r="J4761">
        <v>579025</v>
      </c>
      <c r="K4761" t="s">
        <v>177</v>
      </c>
      <c r="L4761">
        <v>579025</v>
      </c>
      <c r="M4761" t="s">
        <v>177</v>
      </c>
      <c r="N4761">
        <v>579025</v>
      </c>
      <c r="O4761" t="s">
        <v>177</v>
      </c>
      <c r="P4761">
        <v>579025</v>
      </c>
      <c r="Q4761" t="s">
        <v>177</v>
      </c>
      <c r="R4761" s="13">
        <v>147473.61904886394</v>
      </c>
      <c r="S4761" s="13"/>
      <c r="T4761" s="13"/>
      <c r="U4761" s="13"/>
      <c r="V4761" s="13">
        <f t="shared" si="1264"/>
        <v>0</v>
      </c>
      <c r="W4761" s="13"/>
      <c r="X4761" s="13">
        <f t="shared" si="1265"/>
        <v>0</v>
      </c>
      <c r="Y4761" s="13"/>
      <c r="Z4761" s="13">
        <f t="shared" si="1266"/>
        <v>0</v>
      </c>
      <c r="AA4761" s="13"/>
      <c r="AB4761" s="13">
        <f t="shared" si="1267"/>
        <v>0</v>
      </c>
      <c r="AC4761" s="13"/>
      <c r="AD4761" s="13"/>
      <c r="AE4761" s="13"/>
      <c r="AF4761" s="13"/>
      <c r="AG4761" s="13"/>
      <c r="AH4761" s="13"/>
      <c r="AI4761" s="13"/>
      <c r="AJ4761" s="13"/>
      <c r="AK4761" s="13">
        <f t="shared" si="1268"/>
        <v>0</v>
      </c>
      <c r="AL4761" s="13"/>
      <c r="AM4761" s="13">
        <f t="shared" si="1269"/>
        <v>0</v>
      </c>
      <c r="AN4761" s="13"/>
      <c r="AO4761" s="13">
        <v>0</v>
      </c>
      <c r="AP4761" s="13">
        <f t="shared" si="1270"/>
        <v>0</v>
      </c>
      <c r="AQ4761" s="13"/>
      <c r="AR4761" s="13">
        <f t="shared" si="1271"/>
        <v>0</v>
      </c>
      <c r="AS4761" s="13"/>
      <c r="AT4761" s="13">
        <f t="shared" si="1272"/>
        <v>0</v>
      </c>
      <c r="AU4761" s="13"/>
      <c r="AV4761" s="13">
        <f t="shared" si="1273"/>
        <v>0</v>
      </c>
      <c r="AW4761" s="13"/>
      <c r="AX4761" s="13">
        <f t="shared" si="1274"/>
        <v>0</v>
      </c>
      <c r="AY4761" s="13"/>
      <c r="AZ4761" s="13">
        <f t="shared" si="1275"/>
        <v>0</v>
      </c>
      <c r="BA4761" s="13"/>
      <c r="BB4761" s="13">
        <f t="shared" si="1276"/>
        <v>0</v>
      </c>
      <c r="BC4761" s="13"/>
      <c r="BD4761" s="13">
        <f t="shared" si="1277"/>
        <v>0</v>
      </c>
      <c r="BE4761" s="13"/>
      <c r="BF4761" s="13">
        <f t="shared" si="1278"/>
        <v>0</v>
      </c>
      <c r="BG4761" s="13"/>
      <c r="BH4761" s="13">
        <f t="shared" si="1279"/>
        <v>147473.61904886394</v>
      </c>
      <c r="BI4761" s="13">
        <f t="shared" si="1280"/>
        <v>147500</v>
      </c>
      <c r="BJ4761" s="13">
        <v>142000</v>
      </c>
    </row>
    <row r="4762" spans="1:62" x14ac:dyDescent="0.25">
      <c r="A4762" s="3" t="s">
        <v>364</v>
      </c>
      <c r="B4762" s="13">
        <v>561</v>
      </c>
      <c r="C4762">
        <v>598747</v>
      </c>
      <c r="D4762">
        <v>1</v>
      </c>
      <c r="E4762">
        <v>1</v>
      </c>
      <c r="F4762">
        <v>0</v>
      </c>
      <c r="G4762">
        <v>0</v>
      </c>
      <c r="H4762">
        <v>0</v>
      </c>
      <c r="I4762" t="s">
        <v>38</v>
      </c>
      <c r="J4762">
        <v>598747</v>
      </c>
      <c r="K4762" t="s">
        <v>364</v>
      </c>
      <c r="L4762">
        <v>598542</v>
      </c>
      <c r="M4762" t="s">
        <v>365</v>
      </c>
      <c r="N4762">
        <v>598143</v>
      </c>
      <c r="O4762" t="s">
        <v>366</v>
      </c>
      <c r="P4762">
        <v>598143</v>
      </c>
      <c r="Q4762" t="s">
        <v>366</v>
      </c>
      <c r="R4762" s="13">
        <v>130907.49997216588</v>
      </c>
      <c r="S4762" s="13">
        <v>836</v>
      </c>
      <c r="T4762" s="13">
        <v>44810.905886827575</v>
      </c>
      <c r="U4762" s="13"/>
      <c r="V4762" s="13">
        <f t="shared" si="1264"/>
        <v>0</v>
      </c>
      <c r="W4762" s="13">
        <v>28</v>
      </c>
      <c r="X4762" s="13">
        <f t="shared" si="1265"/>
        <v>82992</v>
      </c>
      <c r="Y4762" s="13">
        <v>5</v>
      </c>
      <c r="Z4762" s="13">
        <f t="shared" si="1266"/>
        <v>4940</v>
      </c>
      <c r="AA4762" s="13">
        <v>4</v>
      </c>
      <c r="AB4762" s="13">
        <f t="shared" si="1267"/>
        <v>988</v>
      </c>
      <c r="AC4762" s="13"/>
      <c r="AD4762" s="13"/>
      <c r="AE4762" s="13"/>
      <c r="AF4762" s="13"/>
      <c r="AG4762" s="13"/>
      <c r="AH4762" s="13"/>
      <c r="AI4762" s="13"/>
      <c r="AJ4762" s="13"/>
      <c r="AK4762" s="13">
        <f t="shared" si="1268"/>
        <v>0</v>
      </c>
      <c r="AL4762" s="13"/>
      <c r="AM4762" s="13">
        <f t="shared" si="1269"/>
        <v>0</v>
      </c>
      <c r="AN4762" s="13"/>
      <c r="AO4762" s="13">
        <v>0</v>
      </c>
      <c r="AP4762" s="13">
        <f t="shared" si="1270"/>
        <v>0</v>
      </c>
      <c r="AQ4762" s="13"/>
      <c r="AR4762" s="13">
        <f t="shared" si="1271"/>
        <v>0</v>
      </c>
      <c r="AS4762" s="13"/>
      <c r="AT4762" s="13">
        <f t="shared" si="1272"/>
        <v>0</v>
      </c>
      <c r="AU4762" s="13"/>
      <c r="AV4762" s="13">
        <f t="shared" si="1273"/>
        <v>0</v>
      </c>
      <c r="AW4762" s="13"/>
      <c r="AX4762" s="13">
        <f t="shared" si="1274"/>
        <v>0</v>
      </c>
      <c r="AY4762" s="13"/>
      <c r="AZ4762" s="13">
        <f t="shared" si="1275"/>
        <v>0</v>
      </c>
      <c r="BA4762" s="13"/>
      <c r="BB4762" s="13">
        <f t="shared" si="1276"/>
        <v>0</v>
      </c>
      <c r="BC4762" s="13"/>
      <c r="BD4762" s="13">
        <f t="shared" si="1277"/>
        <v>0</v>
      </c>
      <c r="BE4762" s="13"/>
      <c r="BF4762" s="13">
        <f t="shared" si="1278"/>
        <v>0</v>
      </c>
      <c r="BG4762" s="13"/>
      <c r="BH4762" s="13">
        <f t="shared" si="1279"/>
        <v>264638.40585899347</v>
      </c>
      <c r="BI4762" s="13">
        <f t="shared" si="1280"/>
        <v>264600</v>
      </c>
      <c r="BJ4762" s="13">
        <v>297300</v>
      </c>
    </row>
    <row r="4763" spans="1:62" x14ac:dyDescent="0.25">
      <c r="A4763" t="s">
        <v>4387</v>
      </c>
      <c r="B4763" s="13">
        <v>188</v>
      </c>
      <c r="C4763">
        <v>551813</v>
      </c>
      <c r="D4763">
        <v>1</v>
      </c>
      <c r="E4763">
        <v>0</v>
      </c>
      <c r="F4763">
        <v>0</v>
      </c>
      <c r="G4763">
        <v>0</v>
      </c>
      <c r="H4763">
        <v>0</v>
      </c>
      <c r="I4763" t="s">
        <v>38</v>
      </c>
      <c r="J4763">
        <v>597350</v>
      </c>
      <c r="K4763" t="s">
        <v>729</v>
      </c>
      <c r="L4763">
        <v>597350</v>
      </c>
      <c r="M4763" t="s">
        <v>729</v>
      </c>
      <c r="N4763">
        <v>597350</v>
      </c>
      <c r="O4763" t="s">
        <v>729</v>
      </c>
      <c r="P4763">
        <v>597180</v>
      </c>
      <c r="Q4763" t="s">
        <v>64</v>
      </c>
      <c r="R4763" s="13">
        <v>70488.701001315436</v>
      </c>
      <c r="S4763" s="13"/>
      <c r="T4763" s="13"/>
      <c r="U4763" s="13"/>
      <c r="V4763" s="13">
        <f t="shared" si="1264"/>
        <v>0</v>
      </c>
      <c r="W4763" s="13"/>
      <c r="X4763" s="13">
        <f t="shared" si="1265"/>
        <v>0</v>
      </c>
      <c r="Y4763" s="13"/>
      <c r="Z4763" s="13">
        <f t="shared" si="1266"/>
        <v>0</v>
      </c>
      <c r="AA4763" s="13"/>
      <c r="AB4763" s="13">
        <f t="shared" si="1267"/>
        <v>0</v>
      </c>
      <c r="AC4763" s="13"/>
      <c r="AD4763" s="13"/>
      <c r="AE4763" s="13"/>
      <c r="AF4763" s="13"/>
      <c r="AG4763" s="13"/>
      <c r="AH4763" s="13"/>
      <c r="AI4763" s="13"/>
      <c r="AJ4763" s="13"/>
      <c r="AK4763" s="13">
        <f t="shared" si="1268"/>
        <v>0</v>
      </c>
      <c r="AL4763" s="13"/>
      <c r="AM4763" s="13">
        <f t="shared" si="1269"/>
        <v>0</v>
      </c>
      <c r="AN4763" s="13"/>
      <c r="AO4763" s="13">
        <v>0</v>
      </c>
      <c r="AP4763" s="13">
        <f t="shared" si="1270"/>
        <v>0</v>
      </c>
      <c r="AQ4763" s="13"/>
      <c r="AR4763" s="13">
        <f t="shared" si="1271"/>
        <v>0</v>
      </c>
      <c r="AS4763" s="13"/>
      <c r="AT4763" s="13">
        <f t="shared" si="1272"/>
        <v>0</v>
      </c>
      <c r="AU4763" s="13"/>
      <c r="AV4763" s="13">
        <f t="shared" si="1273"/>
        <v>0</v>
      </c>
      <c r="AW4763" s="13"/>
      <c r="AX4763" s="13">
        <f t="shared" si="1274"/>
        <v>0</v>
      </c>
      <c r="AY4763" s="13"/>
      <c r="AZ4763" s="13">
        <f t="shared" si="1275"/>
        <v>0</v>
      </c>
      <c r="BA4763" s="13"/>
      <c r="BB4763" s="13">
        <f t="shared" si="1276"/>
        <v>0</v>
      </c>
      <c r="BC4763" s="13"/>
      <c r="BD4763" s="13">
        <f t="shared" si="1277"/>
        <v>0</v>
      </c>
      <c r="BE4763" s="13"/>
      <c r="BF4763" s="13">
        <f t="shared" si="1278"/>
        <v>0</v>
      </c>
      <c r="BG4763" s="13"/>
      <c r="BH4763" s="13">
        <f t="shared" si="1279"/>
        <v>70488.701001315436</v>
      </c>
      <c r="BI4763" s="13">
        <f t="shared" si="1280"/>
        <v>70500</v>
      </c>
      <c r="BJ4763" s="13">
        <v>70800</v>
      </c>
    </row>
    <row r="4764" spans="1:62" x14ac:dyDescent="0.25">
      <c r="A4764" t="s">
        <v>147</v>
      </c>
      <c r="B4764" s="13">
        <v>543</v>
      </c>
      <c r="C4764">
        <v>547204</v>
      </c>
      <c r="D4764">
        <v>1</v>
      </c>
      <c r="E4764">
        <v>0</v>
      </c>
      <c r="F4764">
        <v>0</v>
      </c>
      <c r="G4764">
        <v>0</v>
      </c>
      <c r="H4764">
        <v>0</v>
      </c>
      <c r="I4764" t="s">
        <v>23</v>
      </c>
      <c r="J4764">
        <v>546127</v>
      </c>
      <c r="K4764" t="s">
        <v>146</v>
      </c>
      <c r="L4764">
        <v>546127</v>
      </c>
      <c r="M4764" t="s">
        <v>146</v>
      </c>
      <c r="N4764">
        <v>546127</v>
      </c>
      <c r="O4764" t="s">
        <v>146</v>
      </c>
      <c r="P4764">
        <v>546127</v>
      </c>
      <c r="Q4764" t="s">
        <v>146</v>
      </c>
      <c r="R4764" s="13">
        <v>126759.71831151699</v>
      </c>
      <c r="S4764" s="13"/>
      <c r="T4764" s="13"/>
      <c r="U4764" s="13"/>
      <c r="V4764" s="13">
        <f t="shared" si="1264"/>
        <v>0</v>
      </c>
      <c r="W4764" s="13"/>
      <c r="X4764" s="13">
        <f t="shared" si="1265"/>
        <v>0</v>
      </c>
      <c r="Y4764" s="13"/>
      <c r="Z4764" s="13">
        <f t="shared" si="1266"/>
        <v>0</v>
      </c>
      <c r="AA4764" s="13"/>
      <c r="AB4764" s="13">
        <f t="shared" si="1267"/>
        <v>0</v>
      </c>
      <c r="AC4764" s="13"/>
      <c r="AD4764" s="13"/>
      <c r="AE4764" s="13"/>
      <c r="AF4764" s="13"/>
      <c r="AG4764" s="13"/>
      <c r="AH4764" s="13"/>
      <c r="AI4764" s="13"/>
      <c r="AJ4764" s="13"/>
      <c r="AK4764" s="13">
        <f t="shared" si="1268"/>
        <v>0</v>
      </c>
      <c r="AL4764" s="13"/>
      <c r="AM4764" s="13">
        <f t="shared" si="1269"/>
        <v>0</v>
      </c>
      <c r="AN4764" s="13"/>
      <c r="AO4764" s="13">
        <v>0</v>
      </c>
      <c r="AP4764" s="13">
        <f t="shared" si="1270"/>
        <v>0</v>
      </c>
      <c r="AQ4764" s="13"/>
      <c r="AR4764" s="13">
        <f t="shared" si="1271"/>
        <v>0</v>
      </c>
      <c r="AS4764" s="13"/>
      <c r="AT4764" s="13">
        <f t="shared" si="1272"/>
        <v>0</v>
      </c>
      <c r="AU4764" s="13"/>
      <c r="AV4764" s="13">
        <f t="shared" si="1273"/>
        <v>0</v>
      </c>
      <c r="AW4764" s="13"/>
      <c r="AX4764" s="13">
        <f t="shared" si="1274"/>
        <v>0</v>
      </c>
      <c r="AY4764" s="13"/>
      <c r="AZ4764" s="13">
        <f t="shared" si="1275"/>
        <v>0</v>
      </c>
      <c r="BA4764" s="13"/>
      <c r="BB4764" s="13">
        <f t="shared" si="1276"/>
        <v>0</v>
      </c>
      <c r="BC4764" s="13"/>
      <c r="BD4764" s="13">
        <f t="shared" si="1277"/>
        <v>0</v>
      </c>
      <c r="BE4764" s="13"/>
      <c r="BF4764" s="13">
        <f t="shared" si="1278"/>
        <v>0</v>
      </c>
      <c r="BG4764" s="13"/>
      <c r="BH4764" s="13">
        <f t="shared" si="1279"/>
        <v>126759.71831151699</v>
      </c>
      <c r="BI4764" s="13">
        <f t="shared" si="1280"/>
        <v>126800</v>
      </c>
      <c r="BJ4764" s="13">
        <v>124700</v>
      </c>
    </row>
    <row r="4765" spans="1:62" x14ac:dyDescent="0.25">
      <c r="A4765" t="s">
        <v>4388</v>
      </c>
      <c r="B4765" s="13">
        <v>1371</v>
      </c>
      <c r="C4765">
        <v>545074</v>
      </c>
      <c r="D4765">
        <v>1</v>
      </c>
      <c r="E4765">
        <v>0</v>
      </c>
      <c r="F4765">
        <v>0</v>
      </c>
      <c r="G4765">
        <v>0</v>
      </c>
      <c r="H4765">
        <v>0</v>
      </c>
      <c r="I4765" t="s">
        <v>23</v>
      </c>
      <c r="J4765">
        <v>544256</v>
      </c>
      <c r="K4765" t="s">
        <v>22</v>
      </c>
      <c r="L4765">
        <v>544256</v>
      </c>
      <c r="M4765" t="s">
        <v>22</v>
      </c>
      <c r="N4765">
        <v>544256</v>
      </c>
      <c r="O4765" t="s">
        <v>22</v>
      </c>
      <c r="P4765">
        <v>544256</v>
      </c>
      <c r="Q4765" t="s">
        <v>22</v>
      </c>
      <c r="R4765" s="13">
        <v>315372.81843512936</v>
      </c>
      <c r="S4765" s="13"/>
      <c r="T4765" s="13"/>
      <c r="U4765" s="13"/>
      <c r="V4765" s="13">
        <f t="shared" si="1264"/>
        <v>0</v>
      </c>
      <c r="W4765" s="13"/>
      <c r="X4765" s="13">
        <f t="shared" si="1265"/>
        <v>0</v>
      </c>
      <c r="Y4765" s="13"/>
      <c r="Z4765" s="13">
        <f t="shared" si="1266"/>
        <v>0</v>
      </c>
      <c r="AA4765" s="13"/>
      <c r="AB4765" s="13">
        <f t="shared" si="1267"/>
        <v>0</v>
      </c>
      <c r="AC4765" s="13"/>
      <c r="AD4765" s="13"/>
      <c r="AE4765" s="13"/>
      <c r="AF4765" s="13"/>
      <c r="AG4765" s="13"/>
      <c r="AH4765" s="13"/>
      <c r="AI4765" s="13"/>
      <c r="AJ4765" s="13"/>
      <c r="AK4765" s="13">
        <f t="shared" si="1268"/>
        <v>0</v>
      </c>
      <c r="AL4765" s="13"/>
      <c r="AM4765" s="13">
        <f t="shared" si="1269"/>
        <v>0</v>
      </c>
      <c r="AN4765" s="13"/>
      <c r="AO4765" s="13">
        <v>1</v>
      </c>
      <c r="AP4765" s="13">
        <f t="shared" si="1270"/>
        <v>30500</v>
      </c>
      <c r="AQ4765" s="13"/>
      <c r="AR4765" s="13">
        <f t="shared" si="1271"/>
        <v>0</v>
      </c>
      <c r="AS4765" s="13"/>
      <c r="AT4765" s="13">
        <f t="shared" si="1272"/>
        <v>0</v>
      </c>
      <c r="AU4765" s="13"/>
      <c r="AV4765" s="13">
        <f t="shared" si="1273"/>
        <v>0</v>
      </c>
      <c r="AW4765" s="13"/>
      <c r="AX4765" s="13">
        <f t="shared" si="1274"/>
        <v>0</v>
      </c>
      <c r="AY4765" s="13"/>
      <c r="AZ4765" s="13">
        <f t="shared" si="1275"/>
        <v>0</v>
      </c>
      <c r="BA4765" s="13"/>
      <c r="BB4765" s="13">
        <f t="shared" si="1276"/>
        <v>0</v>
      </c>
      <c r="BC4765" s="13"/>
      <c r="BD4765" s="13">
        <f t="shared" si="1277"/>
        <v>0</v>
      </c>
      <c r="BE4765" s="13"/>
      <c r="BF4765" s="13">
        <f t="shared" si="1278"/>
        <v>0</v>
      </c>
      <c r="BG4765" s="13"/>
      <c r="BH4765" s="13">
        <f t="shared" si="1279"/>
        <v>345872.81843512936</v>
      </c>
      <c r="BI4765" s="13">
        <f t="shared" si="1280"/>
        <v>345900</v>
      </c>
      <c r="BJ4765" s="13">
        <v>301300</v>
      </c>
    </row>
    <row r="4766" spans="1:62" x14ac:dyDescent="0.25">
      <c r="A4766" t="s">
        <v>4389</v>
      </c>
      <c r="B4766" s="13">
        <v>1913</v>
      </c>
      <c r="C4766">
        <v>575704</v>
      </c>
      <c r="D4766">
        <v>1</v>
      </c>
      <c r="E4766">
        <v>0</v>
      </c>
      <c r="F4766">
        <v>0</v>
      </c>
      <c r="G4766">
        <v>0</v>
      </c>
      <c r="H4766">
        <v>0</v>
      </c>
      <c r="I4766" t="s">
        <v>41</v>
      </c>
      <c r="J4766">
        <v>555134</v>
      </c>
      <c r="K4766" t="s">
        <v>151</v>
      </c>
      <c r="L4766">
        <v>555134</v>
      </c>
      <c r="M4766" t="s">
        <v>151</v>
      </c>
      <c r="N4766">
        <v>555134</v>
      </c>
      <c r="O4766" t="s">
        <v>151</v>
      </c>
      <c r="P4766">
        <v>555134</v>
      </c>
      <c r="Q4766" t="s">
        <v>151</v>
      </c>
      <c r="R4766" s="13">
        <v>436927.1048182167</v>
      </c>
      <c r="S4766" s="13"/>
      <c r="T4766" s="13"/>
      <c r="U4766" s="13"/>
      <c r="V4766" s="13">
        <f t="shared" si="1264"/>
        <v>0</v>
      </c>
      <c r="W4766" s="13"/>
      <c r="X4766" s="13">
        <f t="shared" si="1265"/>
        <v>0</v>
      </c>
      <c r="Y4766" s="13"/>
      <c r="Z4766" s="13">
        <f t="shared" si="1266"/>
        <v>0</v>
      </c>
      <c r="AA4766" s="13"/>
      <c r="AB4766" s="13">
        <f t="shared" si="1267"/>
        <v>0</v>
      </c>
      <c r="AC4766" s="13"/>
      <c r="AD4766" s="13"/>
      <c r="AE4766" s="13"/>
      <c r="AF4766" s="13"/>
      <c r="AG4766" s="13"/>
      <c r="AH4766" s="13"/>
      <c r="AI4766" s="13"/>
      <c r="AJ4766" s="13"/>
      <c r="AK4766" s="13">
        <f t="shared" si="1268"/>
        <v>0</v>
      </c>
      <c r="AL4766" s="13"/>
      <c r="AM4766" s="13">
        <f t="shared" si="1269"/>
        <v>0</v>
      </c>
      <c r="AN4766" s="13"/>
      <c r="AO4766" s="13">
        <v>2</v>
      </c>
      <c r="AP4766" s="13">
        <f t="shared" si="1270"/>
        <v>61000</v>
      </c>
      <c r="AQ4766" s="13"/>
      <c r="AR4766" s="13">
        <f t="shared" si="1271"/>
        <v>0</v>
      </c>
      <c r="AS4766" s="13"/>
      <c r="AT4766" s="13">
        <f t="shared" si="1272"/>
        <v>0</v>
      </c>
      <c r="AU4766" s="13"/>
      <c r="AV4766" s="13">
        <f t="shared" si="1273"/>
        <v>0</v>
      </c>
      <c r="AW4766" s="13"/>
      <c r="AX4766" s="13">
        <f t="shared" si="1274"/>
        <v>0</v>
      </c>
      <c r="AY4766" s="13"/>
      <c r="AZ4766" s="13">
        <f t="shared" si="1275"/>
        <v>0</v>
      </c>
      <c r="BA4766" s="13"/>
      <c r="BB4766" s="13">
        <f t="shared" si="1276"/>
        <v>0</v>
      </c>
      <c r="BC4766" s="13"/>
      <c r="BD4766" s="13">
        <f t="shared" si="1277"/>
        <v>0</v>
      </c>
      <c r="BE4766" s="13"/>
      <c r="BF4766" s="13">
        <f t="shared" si="1278"/>
        <v>0</v>
      </c>
      <c r="BG4766" s="13"/>
      <c r="BH4766" s="13">
        <f t="shared" si="1279"/>
        <v>497927.1048182167</v>
      </c>
      <c r="BI4766" s="13">
        <f t="shared" si="1280"/>
        <v>497900</v>
      </c>
      <c r="BJ4766" s="13">
        <v>469900</v>
      </c>
    </row>
    <row r="4767" spans="1:62" x14ac:dyDescent="0.25">
      <c r="A4767" t="s">
        <v>4390</v>
      </c>
      <c r="B4767" s="13">
        <v>187</v>
      </c>
      <c r="C4767">
        <v>530735</v>
      </c>
      <c r="D4767">
        <v>1</v>
      </c>
      <c r="E4767">
        <v>0</v>
      </c>
      <c r="F4767">
        <v>0</v>
      </c>
      <c r="G4767">
        <v>0</v>
      </c>
      <c r="H4767">
        <v>0</v>
      </c>
      <c r="I4767" t="s">
        <v>33</v>
      </c>
      <c r="J4767">
        <v>573108</v>
      </c>
      <c r="K4767" t="s">
        <v>115</v>
      </c>
      <c r="L4767">
        <v>573108</v>
      </c>
      <c r="M4767" t="s">
        <v>115</v>
      </c>
      <c r="N4767">
        <v>573060</v>
      </c>
      <c r="O4767" t="s">
        <v>116</v>
      </c>
      <c r="P4767">
        <v>572659</v>
      </c>
      <c r="Q4767" t="s">
        <v>114</v>
      </c>
      <c r="R4767" s="13">
        <v>70488.701001315436</v>
      </c>
      <c r="S4767" s="13"/>
      <c r="T4767" s="13"/>
      <c r="U4767" s="13"/>
      <c r="V4767" s="13">
        <f t="shared" si="1264"/>
        <v>0</v>
      </c>
      <c r="W4767" s="13"/>
      <c r="X4767" s="13">
        <f t="shared" si="1265"/>
        <v>0</v>
      </c>
      <c r="Y4767" s="13"/>
      <c r="Z4767" s="13">
        <f t="shared" si="1266"/>
        <v>0</v>
      </c>
      <c r="AA4767" s="13"/>
      <c r="AB4767" s="13">
        <f t="shared" si="1267"/>
        <v>0</v>
      </c>
      <c r="AC4767" s="13"/>
      <c r="AD4767" s="13"/>
      <c r="AE4767" s="13"/>
      <c r="AF4767" s="13"/>
      <c r="AG4767" s="13"/>
      <c r="AH4767" s="13"/>
      <c r="AI4767" s="13"/>
      <c r="AJ4767" s="13"/>
      <c r="AK4767" s="13">
        <f t="shared" si="1268"/>
        <v>0</v>
      </c>
      <c r="AL4767" s="13"/>
      <c r="AM4767" s="13">
        <f t="shared" si="1269"/>
        <v>0</v>
      </c>
      <c r="AN4767" s="13"/>
      <c r="AO4767" s="13">
        <v>0</v>
      </c>
      <c r="AP4767" s="13">
        <f t="shared" si="1270"/>
        <v>0</v>
      </c>
      <c r="AQ4767" s="13"/>
      <c r="AR4767" s="13">
        <f t="shared" si="1271"/>
        <v>0</v>
      </c>
      <c r="AS4767" s="13"/>
      <c r="AT4767" s="13">
        <f t="shared" si="1272"/>
        <v>0</v>
      </c>
      <c r="AU4767" s="13"/>
      <c r="AV4767" s="13">
        <f t="shared" si="1273"/>
        <v>0</v>
      </c>
      <c r="AW4767" s="13"/>
      <c r="AX4767" s="13">
        <f t="shared" si="1274"/>
        <v>0</v>
      </c>
      <c r="AY4767" s="13"/>
      <c r="AZ4767" s="13">
        <f t="shared" si="1275"/>
        <v>0</v>
      </c>
      <c r="BA4767" s="13"/>
      <c r="BB4767" s="13">
        <f t="shared" si="1276"/>
        <v>0</v>
      </c>
      <c r="BC4767" s="13"/>
      <c r="BD4767" s="13">
        <f t="shared" si="1277"/>
        <v>0</v>
      </c>
      <c r="BE4767" s="13"/>
      <c r="BF4767" s="13">
        <f t="shared" si="1278"/>
        <v>0</v>
      </c>
      <c r="BG4767" s="13"/>
      <c r="BH4767" s="13">
        <f t="shared" si="1279"/>
        <v>70488.701001315436</v>
      </c>
      <c r="BI4767" s="13">
        <f t="shared" si="1280"/>
        <v>70500</v>
      </c>
      <c r="BJ4767" s="13">
        <v>70800</v>
      </c>
    </row>
    <row r="4768" spans="1:62" x14ac:dyDescent="0.25">
      <c r="A4768" t="s">
        <v>4391</v>
      </c>
      <c r="B4768" s="13">
        <v>126</v>
      </c>
      <c r="C4768">
        <v>592587</v>
      </c>
      <c r="D4768">
        <v>1</v>
      </c>
      <c r="E4768">
        <v>0</v>
      </c>
      <c r="F4768">
        <v>0</v>
      </c>
      <c r="G4768">
        <v>0</v>
      </c>
      <c r="H4768">
        <v>0</v>
      </c>
      <c r="I4768" t="s">
        <v>90</v>
      </c>
      <c r="J4768">
        <v>592102</v>
      </c>
      <c r="K4768" t="s">
        <v>786</v>
      </c>
      <c r="L4768">
        <v>592102</v>
      </c>
      <c r="M4768" t="s">
        <v>786</v>
      </c>
      <c r="N4768">
        <v>592005</v>
      </c>
      <c r="O4768" t="s">
        <v>89</v>
      </c>
      <c r="P4768">
        <v>592005</v>
      </c>
      <c r="Q4768" t="s">
        <v>89</v>
      </c>
      <c r="R4768" s="13">
        <v>70488.701001315436</v>
      </c>
      <c r="S4768" s="13"/>
      <c r="T4768" s="13"/>
      <c r="U4768" s="13"/>
      <c r="V4768" s="13">
        <f t="shared" si="1264"/>
        <v>0</v>
      </c>
      <c r="W4768" s="13"/>
      <c r="X4768" s="13">
        <f t="shared" si="1265"/>
        <v>0</v>
      </c>
      <c r="Y4768" s="13"/>
      <c r="Z4768" s="13">
        <f t="shared" si="1266"/>
        <v>0</v>
      </c>
      <c r="AA4768" s="13"/>
      <c r="AB4768" s="13">
        <f t="shared" si="1267"/>
        <v>0</v>
      </c>
      <c r="AC4768" s="13"/>
      <c r="AD4768" s="13"/>
      <c r="AE4768" s="13"/>
      <c r="AF4768" s="13"/>
      <c r="AG4768" s="13"/>
      <c r="AH4768" s="13"/>
      <c r="AI4768" s="13"/>
      <c r="AJ4768" s="13"/>
      <c r="AK4768" s="13">
        <f t="shared" si="1268"/>
        <v>0</v>
      </c>
      <c r="AL4768" s="13"/>
      <c r="AM4768" s="13">
        <f t="shared" si="1269"/>
        <v>0</v>
      </c>
      <c r="AN4768" s="13"/>
      <c r="AO4768" s="13">
        <v>0</v>
      </c>
      <c r="AP4768" s="13">
        <f t="shared" si="1270"/>
        <v>0</v>
      </c>
      <c r="AQ4768" s="13"/>
      <c r="AR4768" s="13">
        <f t="shared" si="1271"/>
        <v>0</v>
      </c>
      <c r="AS4768" s="13"/>
      <c r="AT4768" s="13">
        <f t="shared" si="1272"/>
        <v>0</v>
      </c>
      <c r="AU4768" s="13"/>
      <c r="AV4768" s="13">
        <f t="shared" si="1273"/>
        <v>0</v>
      </c>
      <c r="AW4768" s="13"/>
      <c r="AX4768" s="13">
        <f t="shared" si="1274"/>
        <v>0</v>
      </c>
      <c r="AY4768" s="13"/>
      <c r="AZ4768" s="13">
        <f t="shared" si="1275"/>
        <v>0</v>
      </c>
      <c r="BA4768" s="13"/>
      <c r="BB4768" s="13">
        <f t="shared" si="1276"/>
        <v>0</v>
      </c>
      <c r="BC4768" s="13"/>
      <c r="BD4768" s="13">
        <f t="shared" si="1277"/>
        <v>0</v>
      </c>
      <c r="BE4768" s="13"/>
      <c r="BF4768" s="13">
        <f t="shared" si="1278"/>
        <v>0</v>
      </c>
      <c r="BG4768" s="13"/>
      <c r="BH4768" s="13">
        <f t="shared" si="1279"/>
        <v>70488.701001315436</v>
      </c>
      <c r="BI4768" s="13">
        <f t="shared" si="1280"/>
        <v>70500</v>
      </c>
      <c r="BJ4768" s="13">
        <v>70800</v>
      </c>
    </row>
    <row r="4769" spans="1:62" x14ac:dyDescent="0.25">
      <c r="A4769" t="s">
        <v>4393</v>
      </c>
      <c r="B4769" s="13">
        <v>417</v>
      </c>
      <c r="C4769">
        <v>575712</v>
      </c>
      <c r="D4769">
        <v>1</v>
      </c>
      <c r="E4769">
        <v>0</v>
      </c>
      <c r="F4769">
        <v>0</v>
      </c>
      <c r="G4769">
        <v>0</v>
      </c>
      <c r="H4769">
        <v>0</v>
      </c>
      <c r="I4769" t="s">
        <v>41</v>
      </c>
      <c r="J4769">
        <v>555134</v>
      </c>
      <c r="K4769" t="s">
        <v>151</v>
      </c>
      <c r="L4769">
        <v>555134</v>
      </c>
      <c r="M4769" t="s">
        <v>151</v>
      </c>
      <c r="N4769">
        <v>555134</v>
      </c>
      <c r="O4769" t="s">
        <v>151</v>
      </c>
      <c r="P4769">
        <v>555134</v>
      </c>
      <c r="Q4769" t="s">
        <v>151</v>
      </c>
      <c r="R4769" s="13">
        <v>97649.994602398699</v>
      </c>
      <c r="S4769" s="13"/>
      <c r="T4769" s="13"/>
      <c r="U4769" s="13"/>
      <c r="V4769" s="13">
        <f t="shared" si="1264"/>
        <v>0</v>
      </c>
      <c r="W4769" s="13"/>
      <c r="X4769" s="13">
        <f t="shared" si="1265"/>
        <v>0</v>
      </c>
      <c r="Y4769" s="13"/>
      <c r="Z4769" s="13">
        <f t="shared" si="1266"/>
        <v>0</v>
      </c>
      <c r="AA4769" s="13"/>
      <c r="AB4769" s="13">
        <f t="shared" si="1267"/>
        <v>0</v>
      </c>
      <c r="AC4769" s="13"/>
      <c r="AD4769" s="13"/>
      <c r="AE4769" s="13"/>
      <c r="AF4769" s="13"/>
      <c r="AG4769" s="13"/>
      <c r="AH4769" s="13"/>
      <c r="AI4769" s="13"/>
      <c r="AJ4769" s="13"/>
      <c r="AK4769" s="13">
        <f t="shared" si="1268"/>
        <v>0</v>
      </c>
      <c r="AL4769" s="13"/>
      <c r="AM4769" s="13">
        <f t="shared" si="1269"/>
        <v>0</v>
      </c>
      <c r="AN4769" s="13"/>
      <c r="AO4769" s="13">
        <v>0</v>
      </c>
      <c r="AP4769" s="13">
        <f t="shared" si="1270"/>
        <v>0</v>
      </c>
      <c r="AQ4769" s="13"/>
      <c r="AR4769" s="13">
        <f t="shared" si="1271"/>
        <v>0</v>
      </c>
      <c r="AS4769" s="13"/>
      <c r="AT4769" s="13">
        <f t="shared" si="1272"/>
        <v>0</v>
      </c>
      <c r="AU4769" s="13"/>
      <c r="AV4769" s="13">
        <f t="shared" si="1273"/>
        <v>0</v>
      </c>
      <c r="AW4769" s="13"/>
      <c r="AX4769" s="13">
        <f t="shared" si="1274"/>
        <v>0</v>
      </c>
      <c r="AY4769" s="13"/>
      <c r="AZ4769" s="13">
        <f t="shared" si="1275"/>
        <v>0</v>
      </c>
      <c r="BA4769" s="13"/>
      <c r="BB4769" s="13">
        <f t="shared" si="1276"/>
        <v>0</v>
      </c>
      <c r="BC4769" s="13"/>
      <c r="BD4769" s="13">
        <f t="shared" si="1277"/>
        <v>0</v>
      </c>
      <c r="BE4769" s="13"/>
      <c r="BF4769" s="13">
        <f t="shared" si="1278"/>
        <v>0</v>
      </c>
      <c r="BG4769" s="13"/>
      <c r="BH4769" s="13">
        <f t="shared" si="1279"/>
        <v>97649.994602398699</v>
      </c>
      <c r="BI4769" s="13">
        <f t="shared" si="1280"/>
        <v>97600</v>
      </c>
      <c r="BJ4769" s="13">
        <v>100800</v>
      </c>
    </row>
    <row r="4770" spans="1:62" x14ac:dyDescent="0.25">
      <c r="A4770" t="s">
        <v>4394</v>
      </c>
      <c r="B4770" s="13">
        <v>1231</v>
      </c>
      <c r="C4770">
        <v>562823</v>
      </c>
      <c r="D4770">
        <v>1</v>
      </c>
      <c r="E4770">
        <v>0</v>
      </c>
      <c r="F4770">
        <v>0</v>
      </c>
      <c r="G4770">
        <v>0</v>
      </c>
      <c r="H4770">
        <v>0</v>
      </c>
      <c r="I4770" t="s">
        <v>85</v>
      </c>
      <c r="J4770">
        <v>562777</v>
      </c>
      <c r="K4770" t="s">
        <v>1429</v>
      </c>
      <c r="L4770">
        <v>562777</v>
      </c>
      <c r="M4770" t="s">
        <v>1429</v>
      </c>
      <c r="N4770">
        <v>562777</v>
      </c>
      <c r="O4770" t="s">
        <v>1429</v>
      </c>
      <c r="P4770">
        <v>562777</v>
      </c>
      <c r="Q4770" t="s">
        <v>1429</v>
      </c>
      <c r="R4770" s="13">
        <v>283755.11988064338</v>
      </c>
      <c r="S4770" s="13"/>
      <c r="T4770" s="13"/>
      <c r="U4770" s="13"/>
      <c r="V4770" s="13">
        <f t="shared" si="1264"/>
        <v>0</v>
      </c>
      <c r="W4770" s="13"/>
      <c r="X4770" s="13">
        <f t="shared" si="1265"/>
        <v>0</v>
      </c>
      <c r="Y4770" s="13"/>
      <c r="Z4770" s="13">
        <f t="shared" si="1266"/>
        <v>0</v>
      </c>
      <c r="AA4770" s="13"/>
      <c r="AB4770" s="13">
        <f t="shared" si="1267"/>
        <v>0</v>
      </c>
      <c r="AC4770" s="13"/>
      <c r="AD4770" s="13"/>
      <c r="AE4770" s="13"/>
      <c r="AF4770" s="13"/>
      <c r="AG4770" s="13"/>
      <c r="AH4770" s="13"/>
      <c r="AI4770" s="13"/>
      <c r="AJ4770" s="13"/>
      <c r="AK4770" s="13">
        <f t="shared" si="1268"/>
        <v>0</v>
      </c>
      <c r="AL4770" s="13"/>
      <c r="AM4770" s="13">
        <f t="shared" si="1269"/>
        <v>0</v>
      </c>
      <c r="AN4770" s="13"/>
      <c r="AO4770" s="13">
        <v>37</v>
      </c>
      <c r="AP4770" s="13">
        <f t="shared" si="1270"/>
        <v>1128500</v>
      </c>
      <c r="AQ4770" s="13"/>
      <c r="AR4770" s="13">
        <f t="shared" si="1271"/>
        <v>0</v>
      </c>
      <c r="AS4770" s="13"/>
      <c r="AT4770" s="13">
        <f t="shared" si="1272"/>
        <v>0</v>
      </c>
      <c r="AU4770" s="13"/>
      <c r="AV4770" s="13">
        <f t="shared" si="1273"/>
        <v>0</v>
      </c>
      <c r="AW4770" s="13"/>
      <c r="AX4770" s="13">
        <f t="shared" si="1274"/>
        <v>0</v>
      </c>
      <c r="AY4770" s="13"/>
      <c r="AZ4770" s="13">
        <f t="shared" si="1275"/>
        <v>0</v>
      </c>
      <c r="BA4770" s="13"/>
      <c r="BB4770" s="13">
        <f t="shared" si="1276"/>
        <v>0</v>
      </c>
      <c r="BC4770" s="13"/>
      <c r="BD4770" s="13">
        <f t="shared" si="1277"/>
        <v>0</v>
      </c>
      <c r="BE4770" s="13"/>
      <c r="BF4770" s="13">
        <f t="shared" si="1278"/>
        <v>0</v>
      </c>
      <c r="BG4770" s="13"/>
      <c r="BH4770" s="13">
        <f t="shared" si="1279"/>
        <v>1412255.1198806434</v>
      </c>
      <c r="BI4770" s="13">
        <f t="shared" si="1280"/>
        <v>1412300</v>
      </c>
      <c r="BJ4770" s="13">
        <v>1535500</v>
      </c>
    </row>
    <row r="4771" spans="1:62" x14ac:dyDescent="0.25">
      <c r="A4771" t="s">
        <v>1278</v>
      </c>
      <c r="B4771" s="13">
        <v>1027</v>
      </c>
      <c r="C4771">
        <v>578789</v>
      </c>
      <c r="D4771">
        <v>1</v>
      </c>
      <c r="E4771">
        <v>0</v>
      </c>
      <c r="F4771">
        <v>0</v>
      </c>
      <c r="G4771">
        <v>0</v>
      </c>
      <c r="H4771">
        <v>0</v>
      </c>
      <c r="I4771" t="s">
        <v>41</v>
      </c>
      <c r="J4771">
        <v>578444</v>
      </c>
      <c r="K4771" t="s">
        <v>252</v>
      </c>
      <c r="L4771">
        <v>578444</v>
      </c>
      <c r="M4771" t="s">
        <v>252</v>
      </c>
      <c r="N4771">
        <v>578444</v>
      </c>
      <c r="O4771" t="s">
        <v>252</v>
      </c>
      <c r="P4771">
        <v>578444</v>
      </c>
      <c r="Q4771" t="s">
        <v>252</v>
      </c>
      <c r="R4771" s="13">
        <v>237501.71871742132</v>
      </c>
      <c r="S4771" s="13"/>
      <c r="T4771" s="13"/>
      <c r="U4771" s="13"/>
      <c r="V4771" s="13">
        <f t="shared" si="1264"/>
        <v>0</v>
      </c>
      <c r="W4771" s="13"/>
      <c r="X4771" s="13">
        <f t="shared" si="1265"/>
        <v>0</v>
      </c>
      <c r="Y4771" s="13"/>
      <c r="Z4771" s="13">
        <f t="shared" si="1266"/>
        <v>0</v>
      </c>
      <c r="AA4771" s="13"/>
      <c r="AB4771" s="13">
        <f t="shared" si="1267"/>
        <v>0</v>
      </c>
      <c r="AC4771" s="13"/>
      <c r="AD4771" s="13"/>
      <c r="AE4771" s="13"/>
      <c r="AF4771" s="13"/>
      <c r="AG4771" s="13"/>
      <c r="AH4771" s="13"/>
      <c r="AI4771" s="13"/>
      <c r="AJ4771" s="13"/>
      <c r="AK4771" s="13">
        <f t="shared" si="1268"/>
        <v>0</v>
      </c>
      <c r="AL4771" s="13"/>
      <c r="AM4771" s="13">
        <f t="shared" si="1269"/>
        <v>0</v>
      </c>
      <c r="AN4771" s="13"/>
      <c r="AO4771" s="13">
        <v>0</v>
      </c>
      <c r="AP4771" s="13">
        <f t="shared" si="1270"/>
        <v>0</v>
      </c>
      <c r="AQ4771" s="13"/>
      <c r="AR4771" s="13">
        <f t="shared" si="1271"/>
        <v>0</v>
      </c>
      <c r="AS4771" s="13"/>
      <c r="AT4771" s="13">
        <f t="shared" si="1272"/>
        <v>0</v>
      </c>
      <c r="AU4771" s="13"/>
      <c r="AV4771" s="13">
        <f t="shared" si="1273"/>
        <v>0</v>
      </c>
      <c r="AW4771" s="13"/>
      <c r="AX4771" s="13">
        <f t="shared" si="1274"/>
        <v>0</v>
      </c>
      <c r="AY4771" s="13"/>
      <c r="AZ4771" s="13">
        <f t="shared" si="1275"/>
        <v>0</v>
      </c>
      <c r="BA4771" s="13"/>
      <c r="BB4771" s="13">
        <f t="shared" si="1276"/>
        <v>0</v>
      </c>
      <c r="BC4771" s="13"/>
      <c r="BD4771" s="13">
        <f t="shared" si="1277"/>
        <v>0</v>
      </c>
      <c r="BE4771" s="13"/>
      <c r="BF4771" s="13">
        <f t="shared" si="1278"/>
        <v>0</v>
      </c>
      <c r="BG4771" s="13"/>
      <c r="BH4771" s="13">
        <f t="shared" si="1279"/>
        <v>237501.71871742132</v>
      </c>
      <c r="BI4771" s="13">
        <f t="shared" si="1280"/>
        <v>237500</v>
      </c>
      <c r="BJ4771" s="13">
        <v>238400</v>
      </c>
    </row>
    <row r="4772" spans="1:62" x14ac:dyDescent="0.25">
      <c r="A4772" t="s">
        <v>1278</v>
      </c>
      <c r="B4772" s="13">
        <v>1465</v>
      </c>
      <c r="C4772">
        <v>552551</v>
      </c>
      <c r="D4772">
        <v>1</v>
      </c>
      <c r="E4772">
        <v>0</v>
      </c>
      <c r="F4772">
        <v>0</v>
      </c>
      <c r="G4772">
        <v>0</v>
      </c>
      <c r="H4772">
        <v>0</v>
      </c>
      <c r="I4772" t="s">
        <v>38</v>
      </c>
      <c r="J4772">
        <v>598003</v>
      </c>
      <c r="K4772" t="s">
        <v>166</v>
      </c>
      <c r="L4772">
        <v>598003</v>
      </c>
      <c r="M4772" t="s">
        <v>166</v>
      </c>
      <c r="N4772">
        <v>598003</v>
      </c>
      <c r="O4772" t="s">
        <v>166</v>
      </c>
      <c r="P4772">
        <v>598003</v>
      </c>
      <c r="Q4772" t="s">
        <v>166</v>
      </c>
      <c r="R4772" s="13">
        <v>336548.34678155504</v>
      </c>
      <c r="S4772" s="13"/>
      <c r="T4772" s="13"/>
      <c r="U4772" s="13"/>
      <c r="V4772" s="13">
        <f t="shared" si="1264"/>
        <v>0</v>
      </c>
      <c r="W4772" s="13"/>
      <c r="X4772" s="13">
        <f t="shared" si="1265"/>
        <v>0</v>
      </c>
      <c r="Y4772" s="13"/>
      <c r="Z4772" s="13">
        <f t="shared" si="1266"/>
        <v>0</v>
      </c>
      <c r="AA4772" s="13"/>
      <c r="AB4772" s="13">
        <f t="shared" si="1267"/>
        <v>0</v>
      </c>
      <c r="AC4772" s="13"/>
      <c r="AD4772" s="13"/>
      <c r="AE4772" s="13"/>
      <c r="AF4772" s="13"/>
      <c r="AG4772" s="13"/>
      <c r="AH4772" s="13"/>
      <c r="AI4772" s="13"/>
      <c r="AJ4772" s="13"/>
      <c r="AK4772" s="13">
        <f t="shared" si="1268"/>
        <v>0</v>
      </c>
      <c r="AL4772" s="13"/>
      <c r="AM4772" s="13">
        <f t="shared" si="1269"/>
        <v>0</v>
      </c>
      <c r="AN4772" s="13"/>
      <c r="AO4772" s="13">
        <v>0</v>
      </c>
      <c r="AP4772" s="13">
        <f t="shared" si="1270"/>
        <v>0</v>
      </c>
      <c r="AQ4772" s="13"/>
      <c r="AR4772" s="13">
        <f t="shared" si="1271"/>
        <v>0</v>
      </c>
      <c r="AS4772" s="13"/>
      <c r="AT4772" s="13">
        <f t="shared" si="1272"/>
        <v>0</v>
      </c>
      <c r="AU4772" s="13"/>
      <c r="AV4772" s="13">
        <f t="shared" si="1273"/>
        <v>0</v>
      </c>
      <c r="AW4772" s="13"/>
      <c r="AX4772" s="13">
        <f t="shared" si="1274"/>
        <v>0</v>
      </c>
      <c r="AY4772" s="13"/>
      <c r="AZ4772" s="13">
        <f t="shared" si="1275"/>
        <v>0</v>
      </c>
      <c r="BA4772" s="13"/>
      <c r="BB4772" s="13">
        <f t="shared" si="1276"/>
        <v>0</v>
      </c>
      <c r="BC4772" s="13"/>
      <c r="BD4772" s="13">
        <f t="shared" si="1277"/>
        <v>0</v>
      </c>
      <c r="BE4772" s="13"/>
      <c r="BF4772" s="13">
        <f t="shared" si="1278"/>
        <v>0</v>
      </c>
      <c r="BG4772" s="13"/>
      <c r="BH4772" s="13">
        <f t="shared" si="1279"/>
        <v>336548.34678155504</v>
      </c>
      <c r="BI4772" s="13">
        <f t="shared" si="1280"/>
        <v>336500</v>
      </c>
      <c r="BJ4772" s="13">
        <v>342700</v>
      </c>
    </row>
    <row r="4773" spans="1:62" x14ac:dyDescent="0.25">
      <c r="A4773" t="s">
        <v>1278</v>
      </c>
      <c r="B4773" s="13">
        <v>920</v>
      </c>
      <c r="C4773">
        <v>551767</v>
      </c>
      <c r="D4773">
        <v>1</v>
      </c>
      <c r="E4773">
        <v>0</v>
      </c>
      <c r="F4773">
        <v>0</v>
      </c>
      <c r="G4773">
        <v>0</v>
      </c>
      <c r="H4773">
        <v>0</v>
      </c>
      <c r="I4773" t="s">
        <v>38</v>
      </c>
      <c r="J4773">
        <v>597180</v>
      </c>
      <c r="K4773" t="s">
        <v>64</v>
      </c>
      <c r="L4773">
        <v>597180</v>
      </c>
      <c r="M4773" t="s">
        <v>64</v>
      </c>
      <c r="N4773">
        <v>597180</v>
      </c>
      <c r="O4773" t="s">
        <v>64</v>
      </c>
      <c r="P4773">
        <v>597180</v>
      </c>
      <c r="Q4773" t="s">
        <v>64</v>
      </c>
      <c r="R4773" s="13">
        <v>213148.59022480657</v>
      </c>
      <c r="S4773" s="13"/>
      <c r="T4773" s="13"/>
      <c r="U4773" s="13"/>
      <c r="V4773" s="13">
        <f t="shared" si="1264"/>
        <v>0</v>
      </c>
      <c r="W4773" s="13"/>
      <c r="X4773" s="13">
        <f t="shared" si="1265"/>
        <v>0</v>
      </c>
      <c r="Y4773" s="13"/>
      <c r="Z4773" s="13">
        <f t="shared" si="1266"/>
        <v>0</v>
      </c>
      <c r="AA4773" s="13"/>
      <c r="AB4773" s="13">
        <f t="shared" si="1267"/>
        <v>0</v>
      </c>
      <c r="AC4773" s="13"/>
      <c r="AD4773" s="13"/>
      <c r="AE4773" s="13"/>
      <c r="AF4773" s="13"/>
      <c r="AG4773" s="13"/>
      <c r="AH4773" s="13"/>
      <c r="AI4773" s="13"/>
      <c r="AJ4773" s="13"/>
      <c r="AK4773" s="13">
        <f t="shared" si="1268"/>
        <v>0</v>
      </c>
      <c r="AL4773" s="13"/>
      <c r="AM4773" s="13">
        <f t="shared" si="1269"/>
        <v>0</v>
      </c>
      <c r="AN4773" s="13"/>
      <c r="AO4773" s="13">
        <v>1</v>
      </c>
      <c r="AP4773" s="13">
        <f t="shared" si="1270"/>
        <v>30500</v>
      </c>
      <c r="AQ4773" s="13"/>
      <c r="AR4773" s="13">
        <f t="shared" si="1271"/>
        <v>0</v>
      </c>
      <c r="AS4773" s="13"/>
      <c r="AT4773" s="13">
        <f t="shared" si="1272"/>
        <v>0</v>
      </c>
      <c r="AU4773" s="13"/>
      <c r="AV4773" s="13">
        <f t="shared" si="1273"/>
        <v>0</v>
      </c>
      <c r="AW4773" s="13"/>
      <c r="AX4773" s="13">
        <f t="shared" si="1274"/>
        <v>0</v>
      </c>
      <c r="AY4773" s="13"/>
      <c r="AZ4773" s="13">
        <f t="shared" si="1275"/>
        <v>0</v>
      </c>
      <c r="BA4773" s="13"/>
      <c r="BB4773" s="13">
        <f t="shared" si="1276"/>
        <v>0</v>
      </c>
      <c r="BC4773" s="13"/>
      <c r="BD4773" s="13">
        <f t="shared" si="1277"/>
        <v>0</v>
      </c>
      <c r="BE4773" s="13"/>
      <c r="BF4773" s="13">
        <f t="shared" si="1278"/>
        <v>0</v>
      </c>
      <c r="BG4773" s="13"/>
      <c r="BH4773" s="13">
        <f t="shared" si="1279"/>
        <v>243648.59022480657</v>
      </c>
      <c r="BI4773" s="13">
        <f t="shared" si="1280"/>
        <v>243600</v>
      </c>
      <c r="BJ4773" s="13">
        <v>244200</v>
      </c>
    </row>
    <row r="4774" spans="1:62" x14ac:dyDescent="0.25">
      <c r="A4774" s="5" t="s">
        <v>1278</v>
      </c>
      <c r="B4774" s="13">
        <v>6572</v>
      </c>
      <c r="C4774">
        <v>550752</v>
      </c>
      <c r="D4774">
        <v>1</v>
      </c>
      <c r="E4774">
        <v>1</v>
      </c>
      <c r="F4774">
        <v>1</v>
      </c>
      <c r="G4774">
        <v>1</v>
      </c>
      <c r="H4774">
        <v>0</v>
      </c>
      <c r="I4774" t="s">
        <v>90</v>
      </c>
      <c r="J4774">
        <v>550752</v>
      </c>
      <c r="K4774" t="s">
        <v>1278</v>
      </c>
      <c r="L4774">
        <v>550752</v>
      </c>
      <c r="M4774" t="s">
        <v>1278</v>
      </c>
      <c r="N4774">
        <v>550752</v>
      </c>
      <c r="O4774" t="s">
        <v>1278</v>
      </c>
      <c r="P4774">
        <v>592005</v>
      </c>
      <c r="Q4774" t="s">
        <v>89</v>
      </c>
      <c r="R4774" s="13">
        <v>1444036.9250469198</v>
      </c>
      <c r="S4774" s="13">
        <v>6572</v>
      </c>
      <c r="T4774" s="13">
        <v>350260.66989703185</v>
      </c>
      <c r="U4774" s="13"/>
      <c r="V4774" s="13">
        <f t="shared" si="1264"/>
        <v>0</v>
      </c>
      <c r="W4774" s="13">
        <v>15</v>
      </c>
      <c r="X4774" s="13">
        <f t="shared" si="1265"/>
        <v>44460</v>
      </c>
      <c r="Y4774" s="13">
        <v>31</v>
      </c>
      <c r="Z4774" s="13">
        <f t="shared" si="1266"/>
        <v>30628</v>
      </c>
      <c r="AA4774" s="13">
        <v>7</v>
      </c>
      <c r="AB4774" s="13">
        <f t="shared" si="1267"/>
        <v>1729</v>
      </c>
      <c r="AC4774" s="13">
        <v>11606</v>
      </c>
      <c r="AD4774" s="13">
        <v>2420119.2920580832</v>
      </c>
      <c r="AE4774" s="13">
        <v>11316</v>
      </c>
      <c r="AF4774" s="13">
        <v>1252748.6146888568</v>
      </c>
      <c r="AG4774" s="13"/>
      <c r="AH4774" s="13"/>
      <c r="AI4774" s="13"/>
      <c r="AJ4774" s="13"/>
      <c r="AK4774" s="13">
        <f t="shared" si="1268"/>
        <v>0</v>
      </c>
      <c r="AL4774" s="13"/>
      <c r="AM4774" s="13">
        <f t="shared" si="1269"/>
        <v>0</v>
      </c>
      <c r="AN4774" s="13"/>
      <c r="AO4774" s="13">
        <v>40</v>
      </c>
      <c r="AP4774" s="13">
        <f t="shared" si="1270"/>
        <v>1220000</v>
      </c>
      <c r="AQ4774" s="13"/>
      <c r="AR4774" s="13">
        <f t="shared" si="1271"/>
        <v>0</v>
      </c>
      <c r="AS4774" s="13"/>
      <c r="AT4774" s="13">
        <f t="shared" si="1272"/>
        <v>0</v>
      </c>
      <c r="AU4774" s="13"/>
      <c r="AV4774" s="13">
        <f t="shared" si="1273"/>
        <v>0</v>
      </c>
      <c r="AW4774" s="13"/>
      <c r="AX4774" s="13">
        <f t="shared" si="1274"/>
        <v>0</v>
      </c>
      <c r="AY4774" s="13"/>
      <c r="AZ4774" s="13">
        <f t="shared" si="1275"/>
        <v>0</v>
      </c>
      <c r="BA4774" s="13"/>
      <c r="BB4774" s="13">
        <f t="shared" si="1276"/>
        <v>0</v>
      </c>
      <c r="BC4774" s="13"/>
      <c r="BD4774" s="13">
        <f t="shared" si="1277"/>
        <v>0</v>
      </c>
      <c r="BE4774" s="13"/>
      <c r="BF4774" s="13">
        <f t="shared" si="1278"/>
        <v>0</v>
      </c>
      <c r="BG4774" s="13"/>
      <c r="BH4774" s="13">
        <f t="shared" si="1279"/>
        <v>6763982.5016908916</v>
      </c>
      <c r="BI4774" s="13">
        <f t="shared" si="1280"/>
        <v>6764000</v>
      </c>
      <c r="BJ4774" s="13">
        <v>6827900</v>
      </c>
    </row>
    <row r="4775" spans="1:62" x14ac:dyDescent="0.25">
      <c r="A4775" s="3" t="s">
        <v>1278</v>
      </c>
      <c r="B4775" s="13">
        <v>1687</v>
      </c>
      <c r="C4775">
        <v>541079</v>
      </c>
      <c r="D4775">
        <v>1</v>
      </c>
      <c r="E4775">
        <v>1</v>
      </c>
      <c r="F4775">
        <v>0</v>
      </c>
      <c r="G4775">
        <v>0</v>
      </c>
      <c r="H4775">
        <v>0</v>
      </c>
      <c r="I4775" t="s">
        <v>61</v>
      </c>
      <c r="J4775">
        <v>541079</v>
      </c>
      <c r="K4775" t="s">
        <v>1278</v>
      </c>
      <c r="L4775">
        <v>535532</v>
      </c>
      <c r="M4775" t="s">
        <v>705</v>
      </c>
      <c r="N4775">
        <v>535532</v>
      </c>
      <c r="O4775" t="s">
        <v>705</v>
      </c>
      <c r="P4775">
        <v>523704</v>
      </c>
      <c r="Q4775" t="s">
        <v>474</v>
      </c>
      <c r="R4775" s="13">
        <v>386397.71829575638</v>
      </c>
      <c r="S4775" s="13">
        <v>1687</v>
      </c>
      <c r="T4775" s="13">
        <v>90305.086931716593</v>
      </c>
      <c r="U4775" s="13"/>
      <c r="V4775" s="13">
        <f t="shared" si="1264"/>
        <v>0</v>
      </c>
      <c r="W4775" s="13">
        <v>20</v>
      </c>
      <c r="X4775" s="13">
        <f t="shared" si="1265"/>
        <v>59280</v>
      </c>
      <c r="Y4775" s="13">
        <v>5</v>
      </c>
      <c r="Z4775" s="13">
        <f t="shared" si="1266"/>
        <v>4940</v>
      </c>
      <c r="AA4775" s="13">
        <v>1</v>
      </c>
      <c r="AB4775" s="13">
        <f t="shared" si="1267"/>
        <v>247</v>
      </c>
      <c r="AC4775" s="13"/>
      <c r="AD4775" s="13"/>
      <c r="AE4775" s="13"/>
      <c r="AF4775" s="13"/>
      <c r="AG4775" s="13"/>
      <c r="AH4775" s="13"/>
      <c r="AI4775" s="13"/>
      <c r="AJ4775" s="13"/>
      <c r="AK4775" s="13">
        <f t="shared" si="1268"/>
        <v>0</v>
      </c>
      <c r="AL4775" s="13"/>
      <c r="AM4775" s="13">
        <f t="shared" si="1269"/>
        <v>0</v>
      </c>
      <c r="AN4775" s="13"/>
      <c r="AO4775" s="13">
        <v>1</v>
      </c>
      <c r="AP4775" s="13">
        <f t="shared" si="1270"/>
        <v>30500</v>
      </c>
      <c r="AQ4775" s="13"/>
      <c r="AR4775" s="13">
        <f t="shared" si="1271"/>
        <v>0</v>
      </c>
      <c r="AS4775" s="13"/>
      <c r="AT4775" s="13">
        <f t="shared" si="1272"/>
        <v>0</v>
      </c>
      <c r="AU4775" s="13"/>
      <c r="AV4775" s="13">
        <f t="shared" si="1273"/>
        <v>0</v>
      </c>
      <c r="AW4775" s="13"/>
      <c r="AX4775" s="13">
        <f t="shared" si="1274"/>
        <v>0</v>
      </c>
      <c r="AY4775" s="13"/>
      <c r="AZ4775" s="13">
        <f t="shared" si="1275"/>
        <v>0</v>
      </c>
      <c r="BA4775" s="13"/>
      <c r="BB4775" s="13">
        <f t="shared" si="1276"/>
        <v>0</v>
      </c>
      <c r="BC4775" s="13"/>
      <c r="BD4775" s="13">
        <f t="shared" si="1277"/>
        <v>0</v>
      </c>
      <c r="BE4775" s="13"/>
      <c r="BF4775" s="13">
        <f t="shared" si="1278"/>
        <v>0</v>
      </c>
      <c r="BG4775" s="13"/>
      <c r="BH4775" s="13">
        <f t="shared" si="1279"/>
        <v>571669.80522747291</v>
      </c>
      <c r="BI4775" s="13">
        <f t="shared" si="1280"/>
        <v>571700</v>
      </c>
      <c r="BJ4775" s="13">
        <v>696400</v>
      </c>
    </row>
    <row r="4776" spans="1:62" x14ac:dyDescent="0.25">
      <c r="A4776" t="s">
        <v>4395</v>
      </c>
      <c r="B4776" s="13">
        <v>445</v>
      </c>
      <c r="C4776">
        <v>547212</v>
      </c>
      <c r="D4776">
        <v>1</v>
      </c>
      <c r="E4776">
        <v>0</v>
      </c>
      <c r="F4776">
        <v>0</v>
      </c>
      <c r="G4776">
        <v>0</v>
      </c>
      <c r="H4776">
        <v>0</v>
      </c>
      <c r="I4776" t="s">
        <v>23</v>
      </c>
      <c r="J4776">
        <v>546798</v>
      </c>
      <c r="K4776" t="s">
        <v>1203</v>
      </c>
      <c r="L4776">
        <v>546798</v>
      </c>
      <c r="M4776" t="s">
        <v>1203</v>
      </c>
      <c r="N4776">
        <v>546798</v>
      </c>
      <c r="O4776" t="s">
        <v>1203</v>
      </c>
      <c r="P4776">
        <v>545881</v>
      </c>
      <c r="Q4776" t="s">
        <v>145</v>
      </c>
      <c r="R4776" s="13">
        <v>104130.6890795064</v>
      </c>
      <c r="S4776" s="13"/>
      <c r="T4776" s="13"/>
      <c r="U4776" s="13"/>
      <c r="V4776" s="13">
        <f t="shared" si="1264"/>
        <v>0</v>
      </c>
      <c r="W4776" s="13"/>
      <c r="X4776" s="13">
        <f t="shared" si="1265"/>
        <v>0</v>
      </c>
      <c r="Y4776" s="13"/>
      <c r="Z4776" s="13">
        <f t="shared" si="1266"/>
        <v>0</v>
      </c>
      <c r="AA4776" s="13"/>
      <c r="AB4776" s="13">
        <f t="shared" si="1267"/>
        <v>0</v>
      </c>
      <c r="AC4776" s="13"/>
      <c r="AD4776" s="13"/>
      <c r="AE4776" s="13"/>
      <c r="AF4776" s="13"/>
      <c r="AG4776" s="13"/>
      <c r="AH4776" s="13"/>
      <c r="AI4776" s="13"/>
      <c r="AJ4776" s="13"/>
      <c r="AK4776" s="13">
        <f t="shared" si="1268"/>
        <v>0</v>
      </c>
      <c r="AL4776" s="13"/>
      <c r="AM4776" s="13">
        <f t="shared" si="1269"/>
        <v>0</v>
      </c>
      <c r="AN4776" s="13"/>
      <c r="AO4776" s="13">
        <v>0</v>
      </c>
      <c r="AP4776" s="13">
        <f t="shared" si="1270"/>
        <v>0</v>
      </c>
      <c r="AQ4776" s="13"/>
      <c r="AR4776" s="13">
        <f t="shared" si="1271"/>
        <v>0</v>
      </c>
      <c r="AS4776" s="13"/>
      <c r="AT4776" s="13">
        <f t="shared" si="1272"/>
        <v>0</v>
      </c>
      <c r="AU4776" s="13"/>
      <c r="AV4776" s="13">
        <f t="shared" si="1273"/>
        <v>0</v>
      </c>
      <c r="AW4776" s="13"/>
      <c r="AX4776" s="13">
        <f t="shared" si="1274"/>
        <v>0</v>
      </c>
      <c r="AY4776" s="13"/>
      <c r="AZ4776" s="13">
        <f t="shared" si="1275"/>
        <v>0</v>
      </c>
      <c r="BA4776" s="13"/>
      <c r="BB4776" s="13">
        <f t="shared" si="1276"/>
        <v>0</v>
      </c>
      <c r="BC4776" s="13"/>
      <c r="BD4776" s="13">
        <f t="shared" si="1277"/>
        <v>0</v>
      </c>
      <c r="BE4776" s="13"/>
      <c r="BF4776" s="13">
        <f t="shared" si="1278"/>
        <v>0</v>
      </c>
      <c r="BG4776" s="13"/>
      <c r="BH4776" s="13">
        <f t="shared" si="1279"/>
        <v>104130.6890795064</v>
      </c>
      <c r="BI4776" s="13">
        <f t="shared" si="1280"/>
        <v>104100</v>
      </c>
      <c r="BJ4776" s="13">
        <v>106100</v>
      </c>
    </row>
    <row r="4777" spans="1:62" x14ac:dyDescent="0.25">
      <c r="A4777" t="s">
        <v>4396</v>
      </c>
      <c r="B4777" s="13">
        <v>322</v>
      </c>
      <c r="C4777">
        <v>549096</v>
      </c>
      <c r="D4777">
        <v>1</v>
      </c>
      <c r="E4777">
        <v>0</v>
      </c>
      <c r="F4777">
        <v>0</v>
      </c>
      <c r="G4777">
        <v>0</v>
      </c>
      <c r="H4777">
        <v>0</v>
      </c>
      <c r="I4777" t="s">
        <v>33</v>
      </c>
      <c r="J4777">
        <v>572659</v>
      </c>
      <c r="K4777" t="s">
        <v>114</v>
      </c>
      <c r="L4777">
        <v>572659</v>
      </c>
      <c r="M4777" t="s">
        <v>114</v>
      </c>
      <c r="N4777">
        <v>572659</v>
      </c>
      <c r="O4777" t="s">
        <v>114</v>
      </c>
      <c r="P4777">
        <v>572659</v>
      </c>
      <c r="Q4777" t="s">
        <v>114</v>
      </c>
      <c r="R4777" s="13">
        <v>75606.564099455296</v>
      </c>
      <c r="S4777" s="13"/>
      <c r="T4777" s="13"/>
      <c r="U4777" s="13"/>
      <c r="V4777" s="13">
        <f t="shared" si="1264"/>
        <v>0</v>
      </c>
      <c r="W4777" s="13"/>
      <c r="X4777" s="13">
        <f t="shared" si="1265"/>
        <v>0</v>
      </c>
      <c r="Y4777" s="13"/>
      <c r="Z4777" s="13">
        <f t="shared" si="1266"/>
        <v>0</v>
      </c>
      <c r="AA4777" s="13"/>
      <c r="AB4777" s="13">
        <f t="shared" si="1267"/>
        <v>0</v>
      </c>
      <c r="AC4777" s="13"/>
      <c r="AD4777" s="13"/>
      <c r="AE4777" s="13"/>
      <c r="AF4777" s="13"/>
      <c r="AG4777" s="13"/>
      <c r="AH4777" s="13"/>
      <c r="AI4777" s="13"/>
      <c r="AJ4777" s="13"/>
      <c r="AK4777" s="13">
        <f t="shared" si="1268"/>
        <v>0</v>
      </c>
      <c r="AL4777" s="13"/>
      <c r="AM4777" s="13">
        <f t="shared" si="1269"/>
        <v>0</v>
      </c>
      <c r="AN4777" s="13"/>
      <c r="AO4777" s="13">
        <v>0</v>
      </c>
      <c r="AP4777" s="13">
        <f t="shared" si="1270"/>
        <v>0</v>
      </c>
      <c r="AQ4777" s="13"/>
      <c r="AR4777" s="13">
        <f t="shared" si="1271"/>
        <v>0</v>
      </c>
      <c r="AS4777" s="13"/>
      <c r="AT4777" s="13">
        <f t="shared" si="1272"/>
        <v>0</v>
      </c>
      <c r="AU4777" s="13"/>
      <c r="AV4777" s="13">
        <f t="shared" si="1273"/>
        <v>0</v>
      </c>
      <c r="AW4777" s="13"/>
      <c r="AX4777" s="13">
        <f t="shared" si="1274"/>
        <v>0</v>
      </c>
      <c r="AY4777" s="13"/>
      <c r="AZ4777" s="13">
        <f t="shared" si="1275"/>
        <v>0</v>
      </c>
      <c r="BA4777" s="13"/>
      <c r="BB4777" s="13">
        <f t="shared" si="1276"/>
        <v>0</v>
      </c>
      <c r="BC4777" s="13"/>
      <c r="BD4777" s="13">
        <f t="shared" si="1277"/>
        <v>0</v>
      </c>
      <c r="BE4777" s="13"/>
      <c r="BF4777" s="13">
        <f t="shared" si="1278"/>
        <v>0</v>
      </c>
      <c r="BG4777" s="13"/>
      <c r="BH4777" s="13">
        <f t="shared" si="1279"/>
        <v>75606.564099455296</v>
      </c>
      <c r="BI4777" s="13">
        <f t="shared" si="1280"/>
        <v>75600</v>
      </c>
      <c r="BJ4777" s="13">
        <v>75900</v>
      </c>
    </row>
    <row r="4778" spans="1:62" x14ac:dyDescent="0.25">
      <c r="A4778" t="s">
        <v>1038</v>
      </c>
      <c r="B4778" s="13">
        <v>1267</v>
      </c>
      <c r="C4778">
        <v>561185</v>
      </c>
      <c r="D4778">
        <v>1</v>
      </c>
      <c r="E4778">
        <v>0</v>
      </c>
      <c r="F4778">
        <v>0</v>
      </c>
      <c r="G4778">
        <v>0</v>
      </c>
      <c r="H4778">
        <v>0</v>
      </c>
      <c r="I4778" t="s">
        <v>110</v>
      </c>
      <c r="J4778">
        <v>560758</v>
      </c>
      <c r="K4778" t="s">
        <v>568</v>
      </c>
      <c r="L4778">
        <v>560758</v>
      </c>
      <c r="M4778" t="s">
        <v>568</v>
      </c>
      <c r="N4778">
        <v>560758</v>
      </c>
      <c r="O4778" t="s">
        <v>568</v>
      </c>
      <c r="P4778">
        <v>560715</v>
      </c>
      <c r="Q4778" t="s">
        <v>295</v>
      </c>
      <c r="R4778" s="13">
        <v>291894.74247158522</v>
      </c>
      <c r="S4778" s="13"/>
      <c r="T4778" s="13"/>
      <c r="U4778" s="13"/>
      <c r="V4778" s="13">
        <f t="shared" si="1264"/>
        <v>0</v>
      </c>
      <c r="W4778" s="13"/>
      <c r="X4778" s="13">
        <f t="shared" si="1265"/>
        <v>0</v>
      </c>
      <c r="Y4778" s="13"/>
      <c r="Z4778" s="13">
        <f t="shared" si="1266"/>
        <v>0</v>
      </c>
      <c r="AA4778" s="13"/>
      <c r="AB4778" s="13">
        <f t="shared" si="1267"/>
        <v>0</v>
      </c>
      <c r="AC4778" s="13"/>
      <c r="AD4778" s="13"/>
      <c r="AE4778" s="13"/>
      <c r="AF4778" s="13"/>
      <c r="AG4778" s="13"/>
      <c r="AH4778" s="13"/>
      <c r="AI4778" s="13"/>
      <c r="AJ4778" s="13"/>
      <c r="AK4778" s="13">
        <f t="shared" si="1268"/>
        <v>0</v>
      </c>
      <c r="AL4778" s="13"/>
      <c r="AM4778" s="13">
        <f t="shared" si="1269"/>
        <v>0</v>
      </c>
      <c r="AN4778" s="13"/>
      <c r="AO4778" s="13">
        <v>2</v>
      </c>
      <c r="AP4778" s="13">
        <f t="shared" si="1270"/>
        <v>61000</v>
      </c>
      <c r="AQ4778" s="13"/>
      <c r="AR4778" s="13">
        <f t="shared" si="1271"/>
        <v>0</v>
      </c>
      <c r="AS4778" s="13"/>
      <c r="AT4778" s="13">
        <f t="shared" si="1272"/>
        <v>0</v>
      </c>
      <c r="AU4778" s="13"/>
      <c r="AV4778" s="13">
        <f t="shared" si="1273"/>
        <v>0</v>
      </c>
      <c r="AW4778" s="13"/>
      <c r="AX4778" s="13">
        <f t="shared" si="1274"/>
        <v>0</v>
      </c>
      <c r="AY4778" s="13"/>
      <c r="AZ4778" s="13">
        <f t="shared" si="1275"/>
        <v>0</v>
      </c>
      <c r="BA4778" s="13"/>
      <c r="BB4778" s="13">
        <f t="shared" si="1276"/>
        <v>0</v>
      </c>
      <c r="BC4778" s="13"/>
      <c r="BD4778" s="13">
        <f t="shared" si="1277"/>
        <v>0</v>
      </c>
      <c r="BE4778" s="13"/>
      <c r="BF4778" s="13">
        <f t="shared" si="1278"/>
        <v>0</v>
      </c>
      <c r="BG4778" s="13"/>
      <c r="BH4778" s="13">
        <f t="shared" si="1279"/>
        <v>352894.74247158522</v>
      </c>
      <c r="BI4778" s="13">
        <f t="shared" si="1280"/>
        <v>352900</v>
      </c>
      <c r="BJ4778" s="13">
        <v>353100</v>
      </c>
    </row>
    <row r="4779" spans="1:62" x14ac:dyDescent="0.25">
      <c r="A4779" t="s">
        <v>4397</v>
      </c>
      <c r="B4779" s="13">
        <v>255</v>
      </c>
      <c r="C4779">
        <v>561193</v>
      </c>
      <c r="D4779">
        <v>1</v>
      </c>
      <c r="E4779">
        <v>0</v>
      </c>
      <c r="F4779">
        <v>0</v>
      </c>
      <c r="G4779">
        <v>0</v>
      </c>
      <c r="H4779">
        <v>0</v>
      </c>
      <c r="I4779" t="s">
        <v>110</v>
      </c>
      <c r="J4779">
        <v>561207</v>
      </c>
      <c r="K4779" t="s">
        <v>4398</v>
      </c>
      <c r="L4779">
        <v>560758</v>
      </c>
      <c r="M4779" t="s">
        <v>568</v>
      </c>
      <c r="N4779">
        <v>560758</v>
      </c>
      <c r="O4779" t="s">
        <v>568</v>
      </c>
      <c r="P4779">
        <v>560715</v>
      </c>
      <c r="Q4779" t="s">
        <v>295</v>
      </c>
      <c r="R4779" s="13">
        <v>70488.701001315436</v>
      </c>
      <c r="S4779" s="13"/>
      <c r="T4779" s="13"/>
      <c r="U4779" s="13"/>
      <c r="V4779" s="13">
        <f t="shared" si="1264"/>
        <v>0</v>
      </c>
      <c r="W4779" s="13"/>
      <c r="X4779" s="13">
        <f t="shared" si="1265"/>
        <v>0</v>
      </c>
      <c r="Y4779" s="13"/>
      <c r="Z4779" s="13">
        <f t="shared" si="1266"/>
        <v>0</v>
      </c>
      <c r="AA4779" s="13"/>
      <c r="AB4779" s="13">
        <f t="shared" si="1267"/>
        <v>0</v>
      </c>
      <c r="AC4779" s="13"/>
      <c r="AD4779" s="13"/>
      <c r="AE4779" s="13"/>
      <c r="AF4779" s="13"/>
      <c r="AG4779" s="13"/>
      <c r="AH4779" s="13"/>
      <c r="AI4779" s="13"/>
      <c r="AJ4779" s="13"/>
      <c r="AK4779" s="13">
        <f t="shared" si="1268"/>
        <v>0</v>
      </c>
      <c r="AL4779" s="13"/>
      <c r="AM4779" s="13">
        <f t="shared" si="1269"/>
        <v>0</v>
      </c>
      <c r="AN4779" s="13"/>
      <c r="AO4779" s="13">
        <v>0</v>
      </c>
      <c r="AP4779" s="13">
        <f t="shared" si="1270"/>
        <v>0</v>
      </c>
      <c r="AQ4779" s="13"/>
      <c r="AR4779" s="13">
        <f t="shared" si="1271"/>
        <v>0</v>
      </c>
      <c r="AS4779" s="13"/>
      <c r="AT4779" s="13">
        <f t="shared" si="1272"/>
        <v>0</v>
      </c>
      <c r="AU4779" s="13"/>
      <c r="AV4779" s="13">
        <f t="shared" si="1273"/>
        <v>0</v>
      </c>
      <c r="AW4779" s="13"/>
      <c r="AX4779" s="13">
        <f t="shared" si="1274"/>
        <v>0</v>
      </c>
      <c r="AY4779" s="13"/>
      <c r="AZ4779" s="13">
        <f t="shared" si="1275"/>
        <v>0</v>
      </c>
      <c r="BA4779" s="13"/>
      <c r="BB4779" s="13">
        <f t="shared" si="1276"/>
        <v>0</v>
      </c>
      <c r="BC4779" s="13"/>
      <c r="BD4779" s="13">
        <f t="shared" si="1277"/>
        <v>0</v>
      </c>
      <c r="BE4779" s="13"/>
      <c r="BF4779" s="13">
        <f t="shared" si="1278"/>
        <v>0</v>
      </c>
      <c r="BG4779" s="13"/>
      <c r="BH4779" s="13">
        <f t="shared" si="1279"/>
        <v>70488.701001315436</v>
      </c>
      <c r="BI4779" s="13">
        <f t="shared" si="1280"/>
        <v>70500</v>
      </c>
      <c r="BJ4779" s="13">
        <v>70800</v>
      </c>
    </row>
    <row r="4780" spans="1:62" x14ac:dyDescent="0.25">
      <c r="A4780" t="s">
        <v>4397</v>
      </c>
      <c r="B4780" s="13">
        <v>832</v>
      </c>
      <c r="C4780">
        <v>560642</v>
      </c>
      <c r="D4780">
        <v>1</v>
      </c>
      <c r="E4780">
        <v>0</v>
      </c>
      <c r="F4780">
        <v>0</v>
      </c>
      <c r="G4780">
        <v>0</v>
      </c>
      <c r="H4780">
        <v>0</v>
      </c>
      <c r="I4780" t="s">
        <v>18</v>
      </c>
      <c r="J4780">
        <v>560537</v>
      </c>
      <c r="K4780" t="s">
        <v>308</v>
      </c>
      <c r="L4780">
        <v>560537</v>
      </c>
      <c r="M4780" t="s">
        <v>308</v>
      </c>
      <c r="N4780">
        <v>560537</v>
      </c>
      <c r="O4780" t="s">
        <v>308</v>
      </c>
      <c r="P4780">
        <v>560286</v>
      </c>
      <c r="Q4780" t="s">
        <v>818</v>
      </c>
      <c r="R4780" s="13">
        <v>193068.42334944865</v>
      </c>
      <c r="S4780" s="13"/>
      <c r="T4780" s="13"/>
      <c r="U4780" s="13"/>
      <c r="V4780" s="13">
        <f t="shared" si="1264"/>
        <v>0</v>
      </c>
      <c r="W4780" s="13"/>
      <c r="X4780" s="13">
        <f t="shared" si="1265"/>
        <v>0</v>
      </c>
      <c r="Y4780" s="13"/>
      <c r="Z4780" s="13">
        <f t="shared" si="1266"/>
        <v>0</v>
      </c>
      <c r="AA4780" s="13"/>
      <c r="AB4780" s="13">
        <f t="shared" si="1267"/>
        <v>0</v>
      </c>
      <c r="AC4780" s="13"/>
      <c r="AD4780" s="13"/>
      <c r="AE4780" s="13"/>
      <c r="AF4780" s="13"/>
      <c r="AG4780" s="13"/>
      <c r="AH4780" s="13"/>
      <c r="AI4780" s="13"/>
      <c r="AJ4780" s="13"/>
      <c r="AK4780" s="13">
        <f t="shared" si="1268"/>
        <v>0</v>
      </c>
      <c r="AL4780" s="13"/>
      <c r="AM4780" s="13">
        <f t="shared" si="1269"/>
        <v>0</v>
      </c>
      <c r="AN4780" s="13"/>
      <c r="AO4780" s="13">
        <v>0</v>
      </c>
      <c r="AP4780" s="13">
        <f t="shared" si="1270"/>
        <v>0</v>
      </c>
      <c r="AQ4780" s="13"/>
      <c r="AR4780" s="13">
        <f t="shared" si="1271"/>
        <v>0</v>
      </c>
      <c r="AS4780" s="13"/>
      <c r="AT4780" s="13">
        <f t="shared" si="1272"/>
        <v>0</v>
      </c>
      <c r="AU4780" s="13"/>
      <c r="AV4780" s="13">
        <f t="shared" si="1273"/>
        <v>0</v>
      </c>
      <c r="AW4780" s="13"/>
      <c r="AX4780" s="13">
        <f t="shared" si="1274"/>
        <v>0</v>
      </c>
      <c r="AY4780" s="13"/>
      <c r="AZ4780" s="13">
        <f t="shared" si="1275"/>
        <v>0</v>
      </c>
      <c r="BA4780" s="13"/>
      <c r="BB4780" s="13">
        <f t="shared" si="1276"/>
        <v>0</v>
      </c>
      <c r="BC4780" s="13"/>
      <c r="BD4780" s="13">
        <f t="shared" si="1277"/>
        <v>0</v>
      </c>
      <c r="BE4780" s="13"/>
      <c r="BF4780" s="13">
        <f t="shared" si="1278"/>
        <v>0</v>
      </c>
      <c r="BG4780" s="13"/>
      <c r="BH4780" s="13">
        <f t="shared" si="1279"/>
        <v>193068.42334944865</v>
      </c>
      <c r="BI4780" s="13">
        <f t="shared" si="1280"/>
        <v>193100</v>
      </c>
      <c r="BJ4780" s="13">
        <v>194700</v>
      </c>
    </row>
    <row r="4781" spans="1:62" x14ac:dyDescent="0.25">
      <c r="A4781" t="s">
        <v>4399</v>
      </c>
      <c r="B4781" s="13">
        <v>269</v>
      </c>
      <c r="C4781">
        <v>573523</v>
      </c>
      <c r="D4781">
        <v>1</v>
      </c>
      <c r="E4781">
        <v>0</v>
      </c>
      <c r="F4781">
        <v>0</v>
      </c>
      <c r="G4781">
        <v>0</v>
      </c>
      <c r="H4781">
        <v>0</v>
      </c>
      <c r="I4781" t="s">
        <v>33</v>
      </c>
      <c r="J4781">
        <v>573272</v>
      </c>
      <c r="K4781" t="s">
        <v>1778</v>
      </c>
      <c r="L4781">
        <v>572926</v>
      </c>
      <c r="M4781" t="s">
        <v>168</v>
      </c>
      <c r="N4781">
        <v>572926</v>
      </c>
      <c r="O4781" t="s">
        <v>168</v>
      </c>
      <c r="P4781">
        <v>572926</v>
      </c>
      <c r="Q4781" t="s">
        <v>168</v>
      </c>
      <c r="R4781" s="13">
        <v>70488.701001315436</v>
      </c>
      <c r="S4781" s="13"/>
      <c r="T4781" s="13"/>
      <c r="U4781" s="13"/>
      <c r="V4781" s="13">
        <f t="shared" si="1264"/>
        <v>0</v>
      </c>
      <c r="W4781" s="13"/>
      <c r="X4781" s="13">
        <f t="shared" si="1265"/>
        <v>0</v>
      </c>
      <c r="Y4781" s="13"/>
      <c r="Z4781" s="13">
        <f t="shared" si="1266"/>
        <v>0</v>
      </c>
      <c r="AA4781" s="13"/>
      <c r="AB4781" s="13">
        <f t="shared" si="1267"/>
        <v>0</v>
      </c>
      <c r="AC4781" s="13"/>
      <c r="AD4781" s="13"/>
      <c r="AE4781" s="13"/>
      <c r="AF4781" s="13"/>
      <c r="AG4781" s="13"/>
      <c r="AH4781" s="13"/>
      <c r="AI4781" s="13"/>
      <c r="AJ4781" s="13"/>
      <c r="AK4781" s="13">
        <f t="shared" si="1268"/>
        <v>0</v>
      </c>
      <c r="AL4781" s="13"/>
      <c r="AM4781" s="13">
        <f t="shared" si="1269"/>
        <v>0</v>
      </c>
      <c r="AN4781" s="13"/>
      <c r="AO4781" s="13">
        <v>1</v>
      </c>
      <c r="AP4781" s="13">
        <f t="shared" si="1270"/>
        <v>30500</v>
      </c>
      <c r="AQ4781" s="13"/>
      <c r="AR4781" s="13">
        <f t="shared" si="1271"/>
        <v>0</v>
      </c>
      <c r="AS4781" s="13"/>
      <c r="AT4781" s="13">
        <f t="shared" si="1272"/>
        <v>0</v>
      </c>
      <c r="AU4781" s="13"/>
      <c r="AV4781" s="13">
        <f t="shared" si="1273"/>
        <v>0</v>
      </c>
      <c r="AW4781" s="13"/>
      <c r="AX4781" s="13">
        <f t="shared" si="1274"/>
        <v>0</v>
      </c>
      <c r="AY4781" s="13"/>
      <c r="AZ4781" s="13">
        <f t="shared" si="1275"/>
        <v>0</v>
      </c>
      <c r="BA4781" s="13"/>
      <c r="BB4781" s="13">
        <f t="shared" si="1276"/>
        <v>0</v>
      </c>
      <c r="BC4781" s="13"/>
      <c r="BD4781" s="13">
        <f t="shared" si="1277"/>
        <v>0</v>
      </c>
      <c r="BE4781" s="13"/>
      <c r="BF4781" s="13">
        <f t="shared" si="1278"/>
        <v>0</v>
      </c>
      <c r="BG4781" s="13"/>
      <c r="BH4781" s="13">
        <f t="shared" si="1279"/>
        <v>100988.70100131544</v>
      </c>
      <c r="BI4781" s="13">
        <f t="shared" si="1280"/>
        <v>101000</v>
      </c>
      <c r="BJ4781" s="13">
        <v>101300</v>
      </c>
    </row>
    <row r="4782" spans="1:62" x14ac:dyDescent="0.25">
      <c r="A4782" t="s">
        <v>4400</v>
      </c>
      <c r="B4782" s="13">
        <v>137</v>
      </c>
      <c r="C4782">
        <v>568198</v>
      </c>
      <c r="D4782">
        <v>1</v>
      </c>
      <c r="E4782">
        <v>0</v>
      </c>
      <c r="F4782">
        <v>0</v>
      </c>
      <c r="G4782">
        <v>0</v>
      </c>
      <c r="H4782">
        <v>0</v>
      </c>
      <c r="I4782" t="s">
        <v>38</v>
      </c>
      <c r="J4782">
        <v>506460</v>
      </c>
      <c r="K4782" t="s">
        <v>877</v>
      </c>
      <c r="L4782">
        <v>506460</v>
      </c>
      <c r="M4782" t="s">
        <v>877</v>
      </c>
      <c r="N4782">
        <v>511021</v>
      </c>
      <c r="O4782" t="s">
        <v>820</v>
      </c>
      <c r="P4782">
        <v>511021</v>
      </c>
      <c r="Q4782" t="s">
        <v>820</v>
      </c>
      <c r="R4782" s="13">
        <v>70488.701001315436</v>
      </c>
      <c r="S4782" s="13"/>
      <c r="T4782" s="13"/>
      <c r="U4782" s="13"/>
      <c r="V4782" s="13">
        <f t="shared" si="1264"/>
        <v>0</v>
      </c>
      <c r="W4782" s="13"/>
      <c r="X4782" s="13">
        <f t="shared" si="1265"/>
        <v>0</v>
      </c>
      <c r="Y4782" s="13"/>
      <c r="Z4782" s="13">
        <f t="shared" si="1266"/>
        <v>0</v>
      </c>
      <c r="AA4782" s="13"/>
      <c r="AB4782" s="13">
        <f t="shared" si="1267"/>
        <v>0</v>
      </c>
      <c r="AC4782" s="13"/>
      <c r="AD4782" s="13"/>
      <c r="AE4782" s="13"/>
      <c r="AF4782" s="13"/>
      <c r="AG4782" s="13"/>
      <c r="AH4782" s="13"/>
      <c r="AI4782" s="13"/>
      <c r="AJ4782" s="13"/>
      <c r="AK4782" s="13">
        <f t="shared" si="1268"/>
        <v>0</v>
      </c>
      <c r="AL4782" s="13"/>
      <c r="AM4782" s="13">
        <f t="shared" si="1269"/>
        <v>0</v>
      </c>
      <c r="AN4782" s="13"/>
      <c r="AO4782" s="13">
        <v>0</v>
      </c>
      <c r="AP4782" s="13">
        <f t="shared" si="1270"/>
        <v>0</v>
      </c>
      <c r="AQ4782" s="13"/>
      <c r="AR4782" s="13">
        <f t="shared" si="1271"/>
        <v>0</v>
      </c>
      <c r="AS4782" s="13"/>
      <c r="AT4782" s="13">
        <f t="shared" si="1272"/>
        <v>0</v>
      </c>
      <c r="AU4782" s="13"/>
      <c r="AV4782" s="13">
        <f t="shared" si="1273"/>
        <v>0</v>
      </c>
      <c r="AW4782" s="13"/>
      <c r="AX4782" s="13">
        <f t="shared" si="1274"/>
        <v>0</v>
      </c>
      <c r="AY4782" s="13"/>
      <c r="AZ4782" s="13">
        <f t="shared" si="1275"/>
        <v>0</v>
      </c>
      <c r="BA4782" s="13"/>
      <c r="BB4782" s="13">
        <f t="shared" si="1276"/>
        <v>0</v>
      </c>
      <c r="BC4782" s="13"/>
      <c r="BD4782" s="13">
        <f t="shared" si="1277"/>
        <v>0</v>
      </c>
      <c r="BE4782" s="13"/>
      <c r="BF4782" s="13">
        <f t="shared" si="1278"/>
        <v>0</v>
      </c>
      <c r="BG4782" s="13"/>
      <c r="BH4782" s="13">
        <f t="shared" si="1279"/>
        <v>70488.701001315436</v>
      </c>
      <c r="BI4782" s="13">
        <f t="shared" si="1280"/>
        <v>70500</v>
      </c>
      <c r="BJ4782" s="13">
        <v>70800</v>
      </c>
    </row>
    <row r="4783" spans="1:62" x14ac:dyDescent="0.25">
      <c r="A4783" t="s">
        <v>4401</v>
      </c>
      <c r="B4783" s="13">
        <v>691</v>
      </c>
      <c r="C4783">
        <v>575721</v>
      </c>
      <c r="D4783">
        <v>1</v>
      </c>
      <c r="E4783">
        <v>0</v>
      </c>
      <c r="F4783">
        <v>0</v>
      </c>
      <c r="G4783">
        <v>0</v>
      </c>
      <c r="H4783">
        <v>0</v>
      </c>
      <c r="I4783" t="s">
        <v>41</v>
      </c>
      <c r="J4783">
        <v>574767</v>
      </c>
      <c r="K4783" t="s">
        <v>917</v>
      </c>
      <c r="L4783">
        <v>574767</v>
      </c>
      <c r="M4783" t="s">
        <v>917</v>
      </c>
      <c r="N4783">
        <v>574767</v>
      </c>
      <c r="O4783" t="s">
        <v>917</v>
      </c>
      <c r="P4783">
        <v>555134</v>
      </c>
      <c r="Q4783" t="s">
        <v>151</v>
      </c>
      <c r="R4783" s="13">
        <v>160790.68834156112</v>
      </c>
      <c r="S4783" s="13"/>
      <c r="T4783" s="13"/>
      <c r="U4783" s="13"/>
      <c r="V4783" s="13">
        <f t="shared" si="1264"/>
        <v>0</v>
      </c>
      <c r="W4783" s="13"/>
      <c r="X4783" s="13">
        <f t="shared" si="1265"/>
        <v>0</v>
      </c>
      <c r="Y4783" s="13"/>
      <c r="Z4783" s="13">
        <f t="shared" si="1266"/>
        <v>0</v>
      </c>
      <c r="AA4783" s="13"/>
      <c r="AB4783" s="13">
        <f t="shared" si="1267"/>
        <v>0</v>
      </c>
      <c r="AC4783" s="13"/>
      <c r="AD4783" s="13"/>
      <c r="AE4783" s="13"/>
      <c r="AF4783" s="13"/>
      <c r="AG4783" s="13"/>
      <c r="AH4783" s="13"/>
      <c r="AI4783" s="13"/>
      <c r="AJ4783" s="13"/>
      <c r="AK4783" s="13">
        <f t="shared" si="1268"/>
        <v>0</v>
      </c>
      <c r="AL4783" s="13"/>
      <c r="AM4783" s="13">
        <f t="shared" si="1269"/>
        <v>0</v>
      </c>
      <c r="AN4783" s="13"/>
      <c r="AO4783" s="13">
        <v>3</v>
      </c>
      <c r="AP4783" s="13">
        <f t="shared" si="1270"/>
        <v>91500</v>
      </c>
      <c r="AQ4783" s="13"/>
      <c r="AR4783" s="13">
        <f t="shared" si="1271"/>
        <v>0</v>
      </c>
      <c r="AS4783" s="13"/>
      <c r="AT4783" s="13">
        <f t="shared" si="1272"/>
        <v>0</v>
      </c>
      <c r="AU4783" s="13"/>
      <c r="AV4783" s="13">
        <f t="shared" si="1273"/>
        <v>0</v>
      </c>
      <c r="AW4783" s="13"/>
      <c r="AX4783" s="13">
        <f t="shared" si="1274"/>
        <v>0</v>
      </c>
      <c r="AY4783" s="13"/>
      <c r="AZ4783" s="13">
        <f t="shared" si="1275"/>
        <v>0</v>
      </c>
      <c r="BA4783" s="13"/>
      <c r="BB4783" s="13">
        <f t="shared" si="1276"/>
        <v>0</v>
      </c>
      <c r="BC4783" s="13"/>
      <c r="BD4783" s="13">
        <f t="shared" si="1277"/>
        <v>0</v>
      </c>
      <c r="BE4783" s="13"/>
      <c r="BF4783" s="13">
        <f t="shared" si="1278"/>
        <v>0</v>
      </c>
      <c r="BG4783" s="13"/>
      <c r="BH4783" s="13">
        <f t="shared" si="1279"/>
        <v>252290.68834156112</v>
      </c>
      <c r="BI4783" s="13">
        <f t="shared" si="1280"/>
        <v>252300</v>
      </c>
      <c r="BJ4783" s="13">
        <v>248300</v>
      </c>
    </row>
    <row r="4784" spans="1:62" x14ac:dyDescent="0.25">
      <c r="A4784" t="s">
        <v>4402</v>
      </c>
      <c r="B4784" s="13">
        <v>146</v>
      </c>
      <c r="C4784">
        <v>530875</v>
      </c>
      <c r="D4784">
        <v>1</v>
      </c>
      <c r="E4784">
        <v>0</v>
      </c>
      <c r="F4784">
        <v>0</v>
      </c>
      <c r="G4784">
        <v>0</v>
      </c>
      <c r="H4784">
        <v>0</v>
      </c>
      <c r="I4784" t="s">
        <v>26</v>
      </c>
      <c r="J4784">
        <v>534005</v>
      </c>
      <c r="K4784" t="s">
        <v>28</v>
      </c>
      <c r="L4784">
        <v>534587</v>
      </c>
      <c r="M4784" t="s">
        <v>378</v>
      </c>
      <c r="N4784">
        <v>534005</v>
      </c>
      <c r="O4784" t="s">
        <v>28</v>
      </c>
      <c r="P4784">
        <v>534005</v>
      </c>
      <c r="Q4784" t="s">
        <v>28</v>
      </c>
      <c r="R4784" s="13">
        <v>70488.701001315436</v>
      </c>
      <c r="S4784" s="13"/>
      <c r="T4784" s="13"/>
      <c r="U4784" s="13"/>
      <c r="V4784" s="13">
        <f t="shared" si="1264"/>
        <v>0</v>
      </c>
      <c r="W4784" s="13"/>
      <c r="X4784" s="13">
        <f t="shared" si="1265"/>
        <v>0</v>
      </c>
      <c r="Y4784" s="13"/>
      <c r="Z4784" s="13">
        <f t="shared" si="1266"/>
        <v>0</v>
      </c>
      <c r="AA4784" s="13"/>
      <c r="AB4784" s="13">
        <f t="shared" si="1267"/>
        <v>0</v>
      </c>
      <c r="AC4784" s="13"/>
      <c r="AD4784" s="13"/>
      <c r="AE4784" s="13"/>
      <c r="AF4784" s="13"/>
      <c r="AG4784" s="13"/>
      <c r="AH4784" s="13"/>
      <c r="AI4784" s="13"/>
      <c r="AJ4784" s="13"/>
      <c r="AK4784" s="13">
        <f t="shared" si="1268"/>
        <v>0</v>
      </c>
      <c r="AL4784" s="13"/>
      <c r="AM4784" s="13">
        <f t="shared" si="1269"/>
        <v>0</v>
      </c>
      <c r="AN4784" s="13"/>
      <c r="AO4784" s="13">
        <v>0</v>
      </c>
      <c r="AP4784" s="13">
        <f t="shared" si="1270"/>
        <v>0</v>
      </c>
      <c r="AQ4784" s="13"/>
      <c r="AR4784" s="13">
        <f t="shared" si="1271"/>
        <v>0</v>
      </c>
      <c r="AS4784" s="13"/>
      <c r="AT4784" s="13">
        <f t="shared" si="1272"/>
        <v>0</v>
      </c>
      <c r="AU4784" s="13"/>
      <c r="AV4784" s="13">
        <f t="shared" si="1273"/>
        <v>0</v>
      </c>
      <c r="AW4784" s="13"/>
      <c r="AX4784" s="13">
        <f t="shared" si="1274"/>
        <v>0</v>
      </c>
      <c r="AY4784" s="13"/>
      <c r="AZ4784" s="13">
        <f t="shared" si="1275"/>
        <v>0</v>
      </c>
      <c r="BA4784" s="13"/>
      <c r="BB4784" s="13">
        <f t="shared" si="1276"/>
        <v>0</v>
      </c>
      <c r="BC4784" s="13"/>
      <c r="BD4784" s="13">
        <f t="shared" si="1277"/>
        <v>0</v>
      </c>
      <c r="BE4784" s="13"/>
      <c r="BF4784" s="13">
        <f t="shared" si="1278"/>
        <v>0</v>
      </c>
      <c r="BG4784" s="13"/>
      <c r="BH4784" s="13">
        <f t="shared" si="1279"/>
        <v>70488.701001315436</v>
      </c>
      <c r="BI4784" s="13">
        <f t="shared" si="1280"/>
        <v>70500</v>
      </c>
      <c r="BJ4784" s="13">
        <v>70800</v>
      </c>
    </row>
    <row r="4785" spans="1:62" x14ac:dyDescent="0.25">
      <c r="A4785" t="s">
        <v>4403</v>
      </c>
      <c r="B4785" s="13">
        <v>652</v>
      </c>
      <c r="C4785">
        <v>574465</v>
      </c>
      <c r="D4785">
        <v>1</v>
      </c>
      <c r="E4785">
        <v>0</v>
      </c>
      <c r="F4785">
        <v>0</v>
      </c>
      <c r="G4785">
        <v>0</v>
      </c>
      <c r="H4785">
        <v>0</v>
      </c>
      <c r="I4785" t="s">
        <v>33</v>
      </c>
      <c r="J4785">
        <v>574082</v>
      </c>
      <c r="K4785" t="s">
        <v>2000</v>
      </c>
      <c r="L4785">
        <v>574082</v>
      </c>
      <c r="M4785" t="s">
        <v>2000</v>
      </c>
      <c r="N4785">
        <v>574082</v>
      </c>
      <c r="O4785" t="s">
        <v>2000</v>
      </c>
      <c r="P4785">
        <v>573868</v>
      </c>
      <c r="Q4785" t="s">
        <v>32</v>
      </c>
      <c r="R4785" s="13">
        <v>151838.77527823672</v>
      </c>
      <c r="S4785" s="13"/>
      <c r="T4785" s="13"/>
      <c r="U4785" s="13"/>
      <c r="V4785" s="13">
        <f t="shared" si="1264"/>
        <v>0</v>
      </c>
      <c r="W4785" s="13"/>
      <c r="X4785" s="13">
        <f t="shared" si="1265"/>
        <v>0</v>
      </c>
      <c r="Y4785" s="13"/>
      <c r="Z4785" s="13">
        <f t="shared" si="1266"/>
        <v>0</v>
      </c>
      <c r="AA4785" s="13"/>
      <c r="AB4785" s="13">
        <f t="shared" si="1267"/>
        <v>0</v>
      </c>
      <c r="AC4785" s="13"/>
      <c r="AD4785" s="13"/>
      <c r="AE4785" s="13"/>
      <c r="AF4785" s="13"/>
      <c r="AG4785" s="13"/>
      <c r="AH4785" s="13"/>
      <c r="AI4785" s="13"/>
      <c r="AJ4785" s="13"/>
      <c r="AK4785" s="13">
        <f t="shared" si="1268"/>
        <v>0</v>
      </c>
      <c r="AL4785" s="13"/>
      <c r="AM4785" s="13">
        <f t="shared" si="1269"/>
        <v>0</v>
      </c>
      <c r="AN4785" s="13"/>
      <c r="AO4785" s="13">
        <v>0</v>
      </c>
      <c r="AP4785" s="13">
        <f t="shared" si="1270"/>
        <v>0</v>
      </c>
      <c r="AQ4785" s="13"/>
      <c r="AR4785" s="13">
        <f t="shared" si="1271"/>
        <v>0</v>
      </c>
      <c r="AS4785" s="13"/>
      <c r="AT4785" s="13">
        <f t="shared" si="1272"/>
        <v>0</v>
      </c>
      <c r="AU4785" s="13"/>
      <c r="AV4785" s="13">
        <f t="shared" si="1273"/>
        <v>0</v>
      </c>
      <c r="AW4785" s="13"/>
      <c r="AX4785" s="13">
        <f t="shared" si="1274"/>
        <v>0</v>
      </c>
      <c r="AY4785" s="13"/>
      <c r="AZ4785" s="13">
        <f t="shared" si="1275"/>
        <v>0</v>
      </c>
      <c r="BA4785" s="13"/>
      <c r="BB4785" s="13">
        <f t="shared" si="1276"/>
        <v>0</v>
      </c>
      <c r="BC4785" s="13"/>
      <c r="BD4785" s="13">
        <f t="shared" si="1277"/>
        <v>0</v>
      </c>
      <c r="BE4785" s="13"/>
      <c r="BF4785" s="13">
        <f t="shared" si="1278"/>
        <v>0</v>
      </c>
      <c r="BG4785" s="13"/>
      <c r="BH4785" s="13">
        <f t="shared" si="1279"/>
        <v>151838.77527823672</v>
      </c>
      <c r="BI4785" s="13">
        <f t="shared" si="1280"/>
        <v>151800</v>
      </c>
      <c r="BJ4785" s="13">
        <v>153600</v>
      </c>
    </row>
    <row r="4786" spans="1:62" x14ac:dyDescent="0.25">
      <c r="A4786" t="s">
        <v>4404</v>
      </c>
      <c r="B4786" s="13">
        <v>133</v>
      </c>
      <c r="C4786">
        <v>564583</v>
      </c>
      <c r="D4786">
        <v>1</v>
      </c>
      <c r="E4786">
        <v>0</v>
      </c>
      <c r="F4786">
        <v>0</v>
      </c>
      <c r="G4786">
        <v>0</v>
      </c>
      <c r="H4786">
        <v>0</v>
      </c>
      <c r="I4786" t="s">
        <v>26</v>
      </c>
      <c r="J4786">
        <v>540013</v>
      </c>
      <c r="K4786" t="s">
        <v>809</v>
      </c>
      <c r="L4786">
        <v>540013</v>
      </c>
      <c r="M4786" t="s">
        <v>809</v>
      </c>
      <c r="N4786">
        <v>540013</v>
      </c>
      <c r="O4786" t="s">
        <v>809</v>
      </c>
      <c r="P4786">
        <v>539911</v>
      </c>
      <c r="Q4786" t="s">
        <v>345</v>
      </c>
      <c r="R4786" s="13">
        <v>70488.701001315436</v>
      </c>
      <c r="S4786" s="13"/>
      <c r="T4786" s="13"/>
      <c r="U4786" s="13"/>
      <c r="V4786" s="13">
        <f t="shared" si="1264"/>
        <v>0</v>
      </c>
      <c r="W4786" s="13"/>
      <c r="X4786" s="13">
        <f t="shared" si="1265"/>
        <v>0</v>
      </c>
      <c r="Y4786" s="13"/>
      <c r="Z4786" s="13">
        <f t="shared" si="1266"/>
        <v>0</v>
      </c>
      <c r="AA4786" s="13"/>
      <c r="AB4786" s="13">
        <f t="shared" si="1267"/>
        <v>0</v>
      </c>
      <c r="AC4786" s="13"/>
      <c r="AD4786" s="13"/>
      <c r="AE4786" s="13"/>
      <c r="AF4786" s="13"/>
      <c r="AG4786" s="13"/>
      <c r="AH4786" s="13"/>
      <c r="AI4786" s="13"/>
      <c r="AJ4786" s="13"/>
      <c r="AK4786" s="13">
        <f t="shared" si="1268"/>
        <v>0</v>
      </c>
      <c r="AL4786" s="13"/>
      <c r="AM4786" s="13">
        <f t="shared" si="1269"/>
        <v>0</v>
      </c>
      <c r="AN4786" s="13"/>
      <c r="AO4786" s="13">
        <v>0</v>
      </c>
      <c r="AP4786" s="13">
        <f t="shared" si="1270"/>
        <v>0</v>
      </c>
      <c r="AQ4786" s="13"/>
      <c r="AR4786" s="13">
        <f t="shared" si="1271"/>
        <v>0</v>
      </c>
      <c r="AS4786" s="13"/>
      <c r="AT4786" s="13">
        <f t="shared" si="1272"/>
        <v>0</v>
      </c>
      <c r="AU4786" s="13"/>
      <c r="AV4786" s="13">
        <f t="shared" si="1273"/>
        <v>0</v>
      </c>
      <c r="AW4786" s="13"/>
      <c r="AX4786" s="13">
        <f t="shared" si="1274"/>
        <v>0</v>
      </c>
      <c r="AY4786" s="13"/>
      <c r="AZ4786" s="13">
        <f t="shared" si="1275"/>
        <v>0</v>
      </c>
      <c r="BA4786" s="13"/>
      <c r="BB4786" s="13">
        <f t="shared" si="1276"/>
        <v>0</v>
      </c>
      <c r="BC4786" s="13"/>
      <c r="BD4786" s="13">
        <f t="shared" si="1277"/>
        <v>0</v>
      </c>
      <c r="BE4786" s="13"/>
      <c r="BF4786" s="13">
        <f t="shared" si="1278"/>
        <v>0</v>
      </c>
      <c r="BG4786" s="13"/>
      <c r="BH4786" s="13">
        <f t="shared" si="1279"/>
        <v>70488.701001315436</v>
      </c>
      <c r="BI4786" s="13">
        <f t="shared" si="1280"/>
        <v>70500</v>
      </c>
      <c r="BJ4786" s="13">
        <v>70800</v>
      </c>
    </row>
    <row r="4787" spans="1:62" x14ac:dyDescent="0.25">
      <c r="A4787" t="s">
        <v>4406</v>
      </c>
      <c r="B4787" s="13">
        <v>928</v>
      </c>
      <c r="C4787">
        <v>584894</v>
      </c>
      <c r="D4787">
        <v>1</v>
      </c>
      <c r="E4787">
        <v>0</v>
      </c>
      <c r="F4787">
        <v>0</v>
      </c>
      <c r="G4787">
        <v>0</v>
      </c>
      <c r="H4787">
        <v>0</v>
      </c>
      <c r="I4787" t="s">
        <v>30</v>
      </c>
      <c r="J4787">
        <v>584495</v>
      </c>
      <c r="K4787" t="s">
        <v>560</v>
      </c>
      <c r="L4787">
        <v>584495</v>
      </c>
      <c r="M4787" t="s">
        <v>560</v>
      </c>
      <c r="N4787">
        <v>584495</v>
      </c>
      <c r="O4787" t="s">
        <v>560</v>
      </c>
      <c r="P4787">
        <v>584495</v>
      </c>
      <c r="Q4787" t="s">
        <v>560</v>
      </c>
      <c r="R4787" s="13">
        <v>214971.71378785561</v>
      </c>
      <c r="S4787" s="13"/>
      <c r="T4787" s="13"/>
      <c r="U4787" s="13"/>
      <c r="V4787" s="13">
        <f t="shared" si="1264"/>
        <v>0</v>
      </c>
      <c r="W4787" s="13"/>
      <c r="X4787" s="13">
        <f t="shared" si="1265"/>
        <v>0</v>
      </c>
      <c r="Y4787" s="13"/>
      <c r="Z4787" s="13">
        <f t="shared" si="1266"/>
        <v>0</v>
      </c>
      <c r="AA4787" s="13"/>
      <c r="AB4787" s="13">
        <f t="shared" si="1267"/>
        <v>0</v>
      </c>
      <c r="AC4787" s="13"/>
      <c r="AD4787" s="13"/>
      <c r="AE4787" s="13"/>
      <c r="AF4787" s="13"/>
      <c r="AG4787" s="13"/>
      <c r="AH4787" s="13"/>
      <c r="AI4787" s="13"/>
      <c r="AJ4787" s="13"/>
      <c r="AK4787" s="13">
        <f t="shared" si="1268"/>
        <v>0</v>
      </c>
      <c r="AL4787" s="13"/>
      <c r="AM4787" s="13">
        <f t="shared" si="1269"/>
        <v>0</v>
      </c>
      <c r="AN4787" s="13"/>
      <c r="AO4787" s="13">
        <v>0</v>
      </c>
      <c r="AP4787" s="13">
        <f t="shared" si="1270"/>
        <v>0</v>
      </c>
      <c r="AQ4787" s="13"/>
      <c r="AR4787" s="13">
        <f t="shared" si="1271"/>
        <v>0</v>
      </c>
      <c r="AS4787" s="13"/>
      <c r="AT4787" s="13">
        <f t="shared" si="1272"/>
        <v>0</v>
      </c>
      <c r="AU4787" s="13"/>
      <c r="AV4787" s="13">
        <f t="shared" si="1273"/>
        <v>0</v>
      </c>
      <c r="AW4787" s="13"/>
      <c r="AX4787" s="13">
        <f t="shared" si="1274"/>
        <v>0</v>
      </c>
      <c r="AY4787" s="13"/>
      <c r="AZ4787" s="13">
        <f t="shared" si="1275"/>
        <v>0</v>
      </c>
      <c r="BA4787" s="13"/>
      <c r="BB4787" s="13">
        <f t="shared" si="1276"/>
        <v>0</v>
      </c>
      <c r="BC4787" s="13"/>
      <c r="BD4787" s="13">
        <f t="shared" si="1277"/>
        <v>0</v>
      </c>
      <c r="BE4787" s="13"/>
      <c r="BF4787" s="13">
        <f t="shared" si="1278"/>
        <v>0</v>
      </c>
      <c r="BG4787" s="13"/>
      <c r="BH4787" s="13">
        <f t="shared" si="1279"/>
        <v>214971.71378785561</v>
      </c>
      <c r="BI4787" s="13">
        <f t="shared" si="1280"/>
        <v>215000</v>
      </c>
      <c r="BJ4787" s="13">
        <v>213900</v>
      </c>
    </row>
    <row r="4788" spans="1:62" x14ac:dyDescent="0.25">
      <c r="A4788" t="s">
        <v>4407</v>
      </c>
      <c r="B4788" s="13">
        <v>896</v>
      </c>
      <c r="C4788">
        <v>584908</v>
      </c>
      <c r="D4788">
        <v>1</v>
      </c>
      <c r="E4788">
        <v>0</v>
      </c>
      <c r="F4788">
        <v>0</v>
      </c>
      <c r="G4788">
        <v>0</v>
      </c>
      <c r="H4788">
        <v>0</v>
      </c>
      <c r="I4788" t="s">
        <v>30</v>
      </c>
      <c r="J4788">
        <v>584495</v>
      </c>
      <c r="K4788" t="s">
        <v>560</v>
      </c>
      <c r="L4788">
        <v>584495</v>
      </c>
      <c r="M4788" t="s">
        <v>560</v>
      </c>
      <c r="N4788">
        <v>584495</v>
      </c>
      <c r="O4788" t="s">
        <v>560</v>
      </c>
      <c r="P4788">
        <v>584495</v>
      </c>
      <c r="Q4788" t="s">
        <v>560</v>
      </c>
      <c r="R4788" s="13">
        <v>207676.90376512118</v>
      </c>
      <c r="S4788" s="13"/>
      <c r="T4788" s="13"/>
      <c r="U4788" s="13"/>
      <c r="V4788" s="13">
        <f t="shared" si="1264"/>
        <v>0</v>
      </c>
      <c r="W4788" s="13"/>
      <c r="X4788" s="13">
        <f t="shared" si="1265"/>
        <v>0</v>
      </c>
      <c r="Y4788" s="13"/>
      <c r="Z4788" s="13">
        <f t="shared" si="1266"/>
        <v>0</v>
      </c>
      <c r="AA4788" s="13"/>
      <c r="AB4788" s="13">
        <f t="shared" si="1267"/>
        <v>0</v>
      </c>
      <c r="AC4788" s="13"/>
      <c r="AD4788" s="13"/>
      <c r="AE4788" s="13"/>
      <c r="AF4788" s="13"/>
      <c r="AG4788" s="13"/>
      <c r="AH4788" s="13"/>
      <c r="AI4788" s="13"/>
      <c r="AJ4788" s="13"/>
      <c r="AK4788" s="13">
        <f t="shared" si="1268"/>
        <v>0</v>
      </c>
      <c r="AL4788" s="13"/>
      <c r="AM4788" s="13">
        <f t="shared" si="1269"/>
        <v>0</v>
      </c>
      <c r="AN4788" s="13"/>
      <c r="AO4788" s="13">
        <v>1</v>
      </c>
      <c r="AP4788" s="13">
        <f t="shared" si="1270"/>
        <v>30500</v>
      </c>
      <c r="AQ4788" s="13"/>
      <c r="AR4788" s="13">
        <f t="shared" si="1271"/>
        <v>0</v>
      </c>
      <c r="AS4788" s="13"/>
      <c r="AT4788" s="13">
        <f t="shared" si="1272"/>
        <v>0</v>
      </c>
      <c r="AU4788" s="13"/>
      <c r="AV4788" s="13">
        <f t="shared" si="1273"/>
        <v>0</v>
      </c>
      <c r="AW4788" s="13"/>
      <c r="AX4788" s="13">
        <f t="shared" si="1274"/>
        <v>0</v>
      </c>
      <c r="AY4788" s="13"/>
      <c r="AZ4788" s="13">
        <f t="shared" si="1275"/>
        <v>0</v>
      </c>
      <c r="BA4788" s="13"/>
      <c r="BB4788" s="13">
        <f t="shared" si="1276"/>
        <v>0</v>
      </c>
      <c r="BC4788" s="13"/>
      <c r="BD4788" s="13">
        <f t="shared" si="1277"/>
        <v>0</v>
      </c>
      <c r="BE4788" s="13"/>
      <c r="BF4788" s="13">
        <f t="shared" si="1278"/>
        <v>0</v>
      </c>
      <c r="BG4788" s="13"/>
      <c r="BH4788" s="13">
        <f t="shared" si="1279"/>
        <v>238176.90376512118</v>
      </c>
      <c r="BI4788" s="13">
        <f t="shared" si="1280"/>
        <v>238200</v>
      </c>
      <c r="BJ4788" s="13">
        <v>204500</v>
      </c>
    </row>
    <row r="4789" spans="1:62" x14ac:dyDescent="0.25">
      <c r="A4789" t="s">
        <v>4408</v>
      </c>
      <c r="B4789" s="13">
        <v>415</v>
      </c>
      <c r="C4789">
        <v>573132</v>
      </c>
      <c r="D4789">
        <v>1</v>
      </c>
      <c r="E4789">
        <v>0</v>
      </c>
      <c r="F4789">
        <v>0</v>
      </c>
      <c r="G4789">
        <v>0</v>
      </c>
      <c r="H4789">
        <v>0</v>
      </c>
      <c r="I4789" t="s">
        <v>33</v>
      </c>
      <c r="J4789">
        <v>570508</v>
      </c>
      <c r="K4789" t="s">
        <v>99</v>
      </c>
      <c r="L4789">
        <v>570508</v>
      </c>
      <c r="M4789" t="s">
        <v>99</v>
      </c>
      <c r="N4789">
        <v>570508</v>
      </c>
      <c r="O4789" t="s">
        <v>99</v>
      </c>
      <c r="P4789">
        <v>570508</v>
      </c>
      <c r="Q4789" t="s">
        <v>99</v>
      </c>
      <c r="R4789" s="13">
        <v>97186.815212632238</v>
      </c>
      <c r="S4789" s="13"/>
      <c r="T4789" s="13"/>
      <c r="U4789" s="13"/>
      <c r="V4789" s="13">
        <f t="shared" si="1264"/>
        <v>0</v>
      </c>
      <c r="W4789" s="13"/>
      <c r="X4789" s="13">
        <f t="shared" si="1265"/>
        <v>0</v>
      </c>
      <c r="Y4789" s="13"/>
      <c r="Z4789" s="13">
        <f t="shared" si="1266"/>
        <v>0</v>
      </c>
      <c r="AA4789" s="13"/>
      <c r="AB4789" s="13">
        <f t="shared" si="1267"/>
        <v>0</v>
      </c>
      <c r="AC4789" s="13"/>
      <c r="AD4789" s="13"/>
      <c r="AE4789" s="13"/>
      <c r="AF4789" s="13"/>
      <c r="AG4789" s="13"/>
      <c r="AH4789" s="13"/>
      <c r="AI4789" s="13"/>
      <c r="AJ4789" s="13"/>
      <c r="AK4789" s="13">
        <f t="shared" si="1268"/>
        <v>0</v>
      </c>
      <c r="AL4789" s="13"/>
      <c r="AM4789" s="13">
        <f t="shared" si="1269"/>
        <v>0</v>
      </c>
      <c r="AN4789" s="13"/>
      <c r="AO4789" s="13">
        <v>0</v>
      </c>
      <c r="AP4789" s="13">
        <f t="shared" si="1270"/>
        <v>0</v>
      </c>
      <c r="AQ4789" s="13"/>
      <c r="AR4789" s="13">
        <f t="shared" si="1271"/>
        <v>0</v>
      </c>
      <c r="AS4789" s="13"/>
      <c r="AT4789" s="13">
        <f t="shared" si="1272"/>
        <v>0</v>
      </c>
      <c r="AU4789" s="13"/>
      <c r="AV4789" s="13">
        <f t="shared" si="1273"/>
        <v>0</v>
      </c>
      <c r="AW4789" s="13"/>
      <c r="AX4789" s="13">
        <f t="shared" si="1274"/>
        <v>0</v>
      </c>
      <c r="AY4789" s="13"/>
      <c r="AZ4789" s="13">
        <f t="shared" si="1275"/>
        <v>0</v>
      </c>
      <c r="BA4789" s="13"/>
      <c r="BB4789" s="13">
        <f t="shared" si="1276"/>
        <v>0</v>
      </c>
      <c r="BC4789" s="13"/>
      <c r="BD4789" s="13">
        <f t="shared" si="1277"/>
        <v>0</v>
      </c>
      <c r="BE4789" s="13"/>
      <c r="BF4789" s="13">
        <f t="shared" si="1278"/>
        <v>0</v>
      </c>
      <c r="BG4789" s="13"/>
      <c r="BH4789" s="13">
        <f t="shared" si="1279"/>
        <v>97186.815212632238</v>
      </c>
      <c r="BI4789" s="13">
        <f t="shared" si="1280"/>
        <v>97200</v>
      </c>
      <c r="BJ4789" s="13">
        <v>97100</v>
      </c>
    </row>
    <row r="4790" spans="1:62" x14ac:dyDescent="0.25">
      <c r="A4790" s="3" t="s">
        <v>4409</v>
      </c>
      <c r="B4790" s="13">
        <v>873</v>
      </c>
      <c r="C4790">
        <v>592609</v>
      </c>
      <c r="D4790">
        <v>1</v>
      </c>
      <c r="E4790">
        <v>1</v>
      </c>
      <c r="F4790">
        <v>0</v>
      </c>
      <c r="G4790">
        <v>0</v>
      </c>
      <c r="H4790">
        <v>0</v>
      </c>
      <c r="I4790" t="s">
        <v>90</v>
      </c>
      <c r="J4790">
        <v>592609</v>
      </c>
      <c r="K4790" t="s">
        <v>4409</v>
      </c>
      <c r="L4790">
        <v>592731</v>
      </c>
      <c r="M4790" t="s">
        <v>143</v>
      </c>
      <c r="N4790">
        <v>592731</v>
      </c>
      <c r="O4790" t="s">
        <v>143</v>
      </c>
      <c r="P4790">
        <v>592731</v>
      </c>
      <c r="Q4790" t="s">
        <v>143</v>
      </c>
      <c r="R4790" s="13">
        <v>202429.90856448794</v>
      </c>
      <c r="S4790" s="13">
        <v>1395</v>
      </c>
      <c r="T4790" s="13">
        <v>74704.877619812396</v>
      </c>
      <c r="U4790" s="13">
        <v>2</v>
      </c>
      <c r="V4790" s="13">
        <f t="shared" si="1264"/>
        <v>1482</v>
      </c>
      <c r="W4790" s="13">
        <v>11</v>
      </c>
      <c r="X4790" s="13">
        <f t="shared" si="1265"/>
        <v>32604</v>
      </c>
      <c r="Y4790" s="13">
        <v>10</v>
      </c>
      <c r="Z4790" s="13">
        <f t="shared" si="1266"/>
        <v>9880</v>
      </c>
      <c r="AA4790" s="13">
        <v>3</v>
      </c>
      <c r="AB4790" s="13">
        <f t="shared" si="1267"/>
        <v>741</v>
      </c>
      <c r="AC4790" s="13"/>
      <c r="AD4790" s="13"/>
      <c r="AE4790" s="13"/>
      <c r="AF4790" s="13"/>
      <c r="AG4790" s="13"/>
      <c r="AH4790" s="13"/>
      <c r="AI4790" s="13"/>
      <c r="AJ4790" s="13"/>
      <c r="AK4790" s="13">
        <f t="shared" si="1268"/>
        <v>0</v>
      </c>
      <c r="AL4790" s="13"/>
      <c r="AM4790" s="13">
        <f t="shared" si="1269"/>
        <v>0</v>
      </c>
      <c r="AN4790" s="13"/>
      <c r="AO4790" s="13">
        <v>0</v>
      </c>
      <c r="AP4790" s="13">
        <f t="shared" si="1270"/>
        <v>0</v>
      </c>
      <c r="AQ4790" s="13"/>
      <c r="AR4790" s="13">
        <f t="shared" si="1271"/>
        <v>0</v>
      </c>
      <c r="AS4790" s="13"/>
      <c r="AT4790" s="13">
        <f t="shared" si="1272"/>
        <v>0</v>
      </c>
      <c r="AU4790" s="13"/>
      <c r="AV4790" s="13">
        <f t="shared" si="1273"/>
        <v>0</v>
      </c>
      <c r="AW4790" s="13"/>
      <c r="AX4790" s="13">
        <f t="shared" si="1274"/>
        <v>0</v>
      </c>
      <c r="AY4790" s="13"/>
      <c r="AZ4790" s="13">
        <f t="shared" si="1275"/>
        <v>0</v>
      </c>
      <c r="BA4790" s="13"/>
      <c r="BB4790" s="13">
        <f t="shared" si="1276"/>
        <v>0</v>
      </c>
      <c r="BC4790" s="13"/>
      <c r="BD4790" s="13">
        <f t="shared" si="1277"/>
        <v>0</v>
      </c>
      <c r="BE4790" s="13"/>
      <c r="BF4790" s="13">
        <f t="shared" si="1278"/>
        <v>0</v>
      </c>
      <c r="BG4790" s="13"/>
      <c r="BH4790" s="13">
        <f t="shared" si="1279"/>
        <v>321841.78618430032</v>
      </c>
      <c r="BI4790" s="13">
        <f t="shared" si="1280"/>
        <v>321800</v>
      </c>
      <c r="BJ4790" s="13">
        <v>351400</v>
      </c>
    </row>
    <row r="4791" spans="1:62" x14ac:dyDescent="0.25">
      <c r="A4791" s="3" t="s">
        <v>4410</v>
      </c>
      <c r="B4791" s="13">
        <v>2910</v>
      </c>
      <c r="C4791">
        <v>599905</v>
      </c>
      <c r="D4791">
        <v>1</v>
      </c>
      <c r="E4791">
        <v>1</v>
      </c>
      <c r="F4791">
        <v>0</v>
      </c>
      <c r="G4791">
        <v>0</v>
      </c>
      <c r="H4791">
        <v>0</v>
      </c>
      <c r="I4791" t="s">
        <v>38</v>
      </c>
      <c r="J4791">
        <v>599905</v>
      </c>
      <c r="K4791" t="s">
        <v>4410</v>
      </c>
      <c r="L4791">
        <v>599191</v>
      </c>
      <c r="M4791" t="s">
        <v>56</v>
      </c>
      <c r="N4791">
        <v>599191</v>
      </c>
      <c r="O4791" t="s">
        <v>56</v>
      </c>
      <c r="P4791">
        <v>599191</v>
      </c>
      <c r="Q4791" t="s">
        <v>56</v>
      </c>
      <c r="R4791" s="13">
        <v>657544.25221492117</v>
      </c>
      <c r="S4791" s="13">
        <v>2910</v>
      </c>
      <c r="T4791" s="13">
        <v>155552.38603104357</v>
      </c>
      <c r="U4791" s="13">
        <v>2</v>
      </c>
      <c r="V4791" s="13">
        <f t="shared" si="1264"/>
        <v>1482</v>
      </c>
      <c r="W4791" s="13">
        <v>12</v>
      </c>
      <c r="X4791" s="13">
        <f t="shared" si="1265"/>
        <v>35568</v>
      </c>
      <c r="Y4791" s="13">
        <v>12</v>
      </c>
      <c r="Z4791" s="13">
        <f t="shared" si="1266"/>
        <v>11856</v>
      </c>
      <c r="AA4791" s="13">
        <v>6</v>
      </c>
      <c r="AB4791" s="13">
        <f t="shared" si="1267"/>
        <v>1482</v>
      </c>
      <c r="AC4791" s="13"/>
      <c r="AD4791" s="13"/>
      <c r="AE4791" s="13"/>
      <c r="AF4791" s="13"/>
      <c r="AG4791" s="13"/>
      <c r="AH4791" s="13"/>
      <c r="AI4791" s="13"/>
      <c r="AJ4791" s="13"/>
      <c r="AK4791" s="13">
        <f t="shared" si="1268"/>
        <v>0</v>
      </c>
      <c r="AL4791" s="13"/>
      <c r="AM4791" s="13">
        <f t="shared" si="1269"/>
        <v>0</v>
      </c>
      <c r="AN4791" s="13"/>
      <c r="AO4791" s="13">
        <v>0</v>
      </c>
      <c r="AP4791" s="13">
        <f t="shared" si="1270"/>
        <v>0</v>
      </c>
      <c r="AQ4791" s="13"/>
      <c r="AR4791" s="13">
        <f t="shared" si="1271"/>
        <v>0</v>
      </c>
      <c r="AS4791" s="13"/>
      <c r="AT4791" s="13">
        <f t="shared" si="1272"/>
        <v>0</v>
      </c>
      <c r="AU4791" s="13"/>
      <c r="AV4791" s="13">
        <f t="shared" si="1273"/>
        <v>0</v>
      </c>
      <c r="AW4791" s="13"/>
      <c r="AX4791" s="13">
        <f t="shared" si="1274"/>
        <v>0</v>
      </c>
      <c r="AY4791" s="13"/>
      <c r="AZ4791" s="13">
        <f t="shared" si="1275"/>
        <v>0</v>
      </c>
      <c r="BA4791" s="13"/>
      <c r="BB4791" s="13">
        <f t="shared" si="1276"/>
        <v>0</v>
      </c>
      <c r="BC4791" s="13"/>
      <c r="BD4791" s="13">
        <f t="shared" si="1277"/>
        <v>0</v>
      </c>
      <c r="BE4791" s="13"/>
      <c r="BF4791" s="13">
        <f t="shared" si="1278"/>
        <v>0</v>
      </c>
      <c r="BG4791" s="13"/>
      <c r="BH4791" s="13">
        <f t="shared" si="1279"/>
        <v>863484.63824596477</v>
      </c>
      <c r="BI4791" s="13">
        <f t="shared" si="1280"/>
        <v>863500</v>
      </c>
      <c r="BJ4791" s="13">
        <v>874300</v>
      </c>
    </row>
    <row r="4792" spans="1:62" x14ac:dyDescent="0.25">
      <c r="A4792" t="s">
        <v>4411</v>
      </c>
      <c r="B4792" s="13">
        <v>1650</v>
      </c>
      <c r="C4792">
        <v>533700</v>
      </c>
      <c r="D4792">
        <v>1</v>
      </c>
      <c r="E4792">
        <v>0</v>
      </c>
      <c r="F4792">
        <v>0</v>
      </c>
      <c r="G4792">
        <v>0</v>
      </c>
      <c r="H4792">
        <v>0</v>
      </c>
      <c r="I4792" t="s">
        <v>26</v>
      </c>
      <c r="J4792">
        <v>533165</v>
      </c>
      <c r="K4792" t="s">
        <v>154</v>
      </c>
      <c r="L4792">
        <v>533165</v>
      </c>
      <c r="M4792" t="s">
        <v>154</v>
      </c>
      <c r="N4792">
        <v>533165</v>
      </c>
      <c r="O4792" t="s">
        <v>154</v>
      </c>
      <c r="P4792">
        <v>533165</v>
      </c>
      <c r="Q4792" t="s">
        <v>154</v>
      </c>
      <c r="R4792" s="13">
        <v>378104.67137768673</v>
      </c>
      <c r="S4792" s="13"/>
      <c r="T4792" s="13"/>
      <c r="U4792" s="13"/>
      <c r="V4792" s="13">
        <f t="shared" si="1264"/>
        <v>0</v>
      </c>
      <c r="W4792" s="13"/>
      <c r="X4792" s="13">
        <f t="shared" si="1265"/>
        <v>0</v>
      </c>
      <c r="Y4792" s="13"/>
      <c r="Z4792" s="13">
        <f t="shared" si="1266"/>
        <v>0</v>
      </c>
      <c r="AA4792" s="13"/>
      <c r="AB4792" s="13">
        <f t="shared" si="1267"/>
        <v>0</v>
      </c>
      <c r="AC4792" s="13"/>
      <c r="AD4792" s="13"/>
      <c r="AE4792" s="13"/>
      <c r="AF4792" s="13"/>
      <c r="AG4792" s="13"/>
      <c r="AH4792" s="13"/>
      <c r="AI4792" s="13"/>
      <c r="AJ4792" s="13"/>
      <c r="AK4792" s="13">
        <f t="shared" si="1268"/>
        <v>0</v>
      </c>
      <c r="AL4792" s="13"/>
      <c r="AM4792" s="13">
        <f t="shared" si="1269"/>
        <v>0</v>
      </c>
      <c r="AN4792" s="13"/>
      <c r="AO4792" s="13">
        <v>0</v>
      </c>
      <c r="AP4792" s="13">
        <f t="shared" si="1270"/>
        <v>0</v>
      </c>
      <c r="AQ4792" s="13"/>
      <c r="AR4792" s="13">
        <f t="shared" si="1271"/>
        <v>0</v>
      </c>
      <c r="AS4792" s="13"/>
      <c r="AT4792" s="13">
        <f t="shared" si="1272"/>
        <v>0</v>
      </c>
      <c r="AU4792" s="13"/>
      <c r="AV4792" s="13">
        <f t="shared" si="1273"/>
        <v>0</v>
      </c>
      <c r="AW4792" s="13"/>
      <c r="AX4792" s="13">
        <f t="shared" si="1274"/>
        <v>0</v>
      </c>
      <c r="AY4792" s="13"/>
      <c r="AZ4792" s="13">
        <f t="shared" si="1275"/>
        <v>0</v>
      </c>
      <c r="BA4792" s="13"/>
      <c r="BB4792" s="13">
        <f t="shared" si="1276"/>
        <v>0</v>
      </c>
      <c r="BC4792" s="13"/>
      <c r="BD4792" s="13">
        <f t="shared" si="1277"/>
        <v>0</v>
      </c>
      <c r="BE4792" s="13"/>
      <c r="BF4792" s="13">
        <f t="shared" si="1278"/>
        <v>0</v>
      </c>
      <c r="BG4792" s="13"/>
      <c r="BH4792" s="13">
        <f t="shared" si="1279"/>
        <v>378104.67137768673</v>
      </c>
      <c r="BI4792" s="13">
        <f t="shared" si="1280"/>
        <v>378100</v>
      </c>
      <c r="BJ4792" s="13">
        <v>377000</v>
      </c>
    </row>
    <row r="4793" spans="1:62" x14ac:dyDescent="0.25">
      <c r="A4793" t="s">
        <v>4412</v>
      </c>
      <c r="B4793" s="13">
        <v>781</v>
      </c>
      <c r="C4793">
        <v>575739</v>
      </c>
      <c r="D4793">
        <v>1</v>
      </c>
      <c r="E4793">
        <v>0</v>
      </c>
      <c r="F4793">
        <v>0</v>
      </c>
      <c r="G4793">
        <v>0</v>
      </c>
      <c r="H4793">
        <v>0</v>
      </c>
      <c r="I4793" t="s">
        <v>41</v>
      </c>
      <c r="J4793">
        <v>555134</v>
      </c>
      <c r="K4793" t="s">
        <v>151</v>
      </c>
      <c r="L4793">
        <v>555134</v>
      </c>
      <c r="M4793" t="s">
        <v>151</v>
      </c>
      <c r="N4793">
        <v>555134</v>
      </c>
      <c r="O4793" t="s">
        <v>151</v>
      </c>
      <c r="P4793">
        <v>555134</v>
      </c>
      <c r="Q4793" t="s">
        <v>151</v>
      </c>
      <c r="R4793" s="13">
        <v>181408.72036292785</v>
      </c>
      <c r="S4793" s="13"/>
      <c r="T4793" s="13"/>
      <c r="U4793" s="13"/>
      <c r="V4793" s="13">
        <f t="shared" si="1264"/>
        <v>0</v>
      </c>
      <c r="W4793" s="13"/>
      <c r="X4793" s="13">
        <f t="shared" si="1265"/>
        <v>0</v>
      </c>
      <c r="Y4793" s="13"/>
      <c r="Z4793" s="13">
        <f t="shared" si="1266"/>
        <v>0</v>
      </c>
      <c r="AA4793" s="13"/>
      <c r="AB4793" s="13">
        <f t="shared" si="1267"/>
        <v>0</v>
      </c>
      <c r="AC4793" s="13"/>
      <c r="AD4793" s="13"/>
      <c r="AE4793" s="13"/>
      <c r="AF4793" s="13"/>
      <c r="AG4793" s="13"/>
      <c r="AH4793" s="13"/>
      <c r="AI4793" s="13"/>
      <c r="AJ4793" s="13"/>
      <c r="AK4793" s="13">
        <f t="shared" si="1268"/>
        <v>0</v>
      </c>
      <c r="AL4793" s="13"/>
      <c r="AM4793" s="13">
        <f t="shared" si="1269"/>
        <v>0</v>
      </c>
      <c r="AN4793" s="13"/>
      <c r="AO4793" s="13">
        <v>0</v>
      </c>
      <c r="AP4793" s="13">
        <f t="shared" si="1270"/>
        <v>0</v>
      </c>
      <c r="AQ4793" s="13"/>
      <c r="AR4793" s="13">
        <f t="shared" si="1271"/>
        <v>0</v>
      </c>
      <c r="AS4793" s="13"/>
      <c r="AT4793" s="13">
        <f t="shared" si="1272"/>
        <v>0</v>
      </c>
      <c r="AU4793" s="13"/>
      <c r="AV4793" s="13">
        <f t="shared" si="1273"/>
        <v>0</v>
      </c>
      <c r="AW4793" s="13"/>
      <c r="AX4793" s="13">
        <f t="shared" si="1274"/>
        <v>0</v>
      </c>
      <c r="AY4793" s="13"/>
      <c r="AZ4793" s="13">
        <f t="shared" si="1275"/>
        <v>0</v>
      </c>
      <c r="BA4793" s="13"/>
      <c r="BB4793" s="13">
        <f t="shared" si="1276"/>
        <v>0</v>
      </c>
      <c r="BC4793" s="13"/>
      <c r="BD4793" s="13">
        <f t="shared" si="1277"/>
        <v>0</v>
      </c>
      <c r="BE4793" s="13"/>
      <c r="BF4793" s="13">
        <f t="shared" si="1278"/>
        <v>0</v>
      </c>
      <c r="BG4793" s="13"/>
      <c r="BH4793" s="13">
        <f t="shared" si="1279"/>
        <v>181408.72036292785</v>
      </c>
      <c r="BI4793" s="13">
        <f t="shared" si="1280"/>
        <v>181400</v>
      </c>
      <c r="BJ4793" s="13">
        <v>177300</v>
      </c>
    </row>
    <row r="4794" spans="1:62" x14ac:dyDescent="0.25">
      <c r="A4794" t="s">
        <v>4413</v>
      </c>
      <c r="B4794" s="13">
        <v>224</v>
      </c>
      <c r="C4794">
        <v>594806</v>
      </c>
      <c r="D4794">
        <v>1</v>
      </c>
      <c r="E4794">
        <v>0</v>
      </c>
      <c r="F4794">
        <v>0</v>
      </c>
      <c r="G4794">
        <v>0</v>
      </c>
      <c r="H4794">
        <v>0</v>
      </c>
      <c r="I4794" t="s">
        <v>30</v>
      </c>
      <c r="J4794">
        <v>595098</v>
      </c>
      <c r="K4794" t="s">
        <v>423</v>
      </c>
      <c r="L4794">
        <v>595098</v>
      </c>
      <c r="M4794" t="s">
        <v>423</v>
      </c>
      <c r="N4794">
        <v>595098</v>
      </c>
      <c r="O4794" t="s">
        <v>423</v>
      </c>
      <c r="P4794">
        <v>593711</v>
      </c>
      <c r="Q4794" t="s">
        <v>149</v>
      </c>
      <c r="R4794" s="13">
        <v>70488.701001315436</v>
      </c>
      <c r="S4794" s="13"/>
      <c r="T4794" s="13"/>
      <c r="U4794" s="13"/>
      <c r="V4794" s="13">
        <f t="shared" si="1264"/>
        <v>0</v>
      </c>
      <c r="W4794" s="13"/>
      <c r="X4794" s="13">
        <f t="shared" si="1265"/>
        <v>0</v>
      </c>
      <c r="Y4794" s="13"/>
      <c r="Z4794" s="13">
        <f t="shared" si="1266"/>
        <v>0</v>
      </c>
      <c r="AA4794" s="13"/>
      <c r="AB4794" s="13">
        <f t="shared" si="1267"/>
        <v>0</v>
      </c>
      <c r="AC4794" s="13"/>
      <c r="AD4794" s="13"/>
      <c r="AE4794" s="13"/>
      <c r="AF4794" s="13"/>
      <c r="AG4794" s="13"/>
      <c r="AH4794" s="13"/>
      <c r="AI4794" s="13"/>
      <c r="AJ4794" s="13"/>
      <c r="AK4794" s="13">
        <f t="shared" si="1268"/>
        <v>0</v>
      </c>
      <c r="AL4794" s="13"/>
      <c r="AM4794" s="13">
        <f t="shared" si="1269"/>
        <v>0</v>
      </c>
      <c r="AN4794" s="13"/>
      <c r="AO4794" s="13">
        <v>0</v>
      </c>
      <c r="AP4794" s="13">
        <f t="shared" si="1270"/>
        <v>0</v>
      </c>
      <c r="AQ4794" s="13"/>
      <c r="AR4794" s="13">
        <f t="shared" si="1271"/>
        <v>0</v>
      </c>
      <c r="AS4794" s="13"/>
      <c r="AT4794" s="13">
        <f t="shared" si="1272"/>
        <v>0</v>
      </c>
      <c r="AU4794" s="13"/>
      <c r="AV4794" s="13">
        <f t="shared" si="1273"/>
        <v>0</v>
      </c>
      <c r="AW4794" s="13"/>
      <c r="AX4794" s="13">
        <f t="shared" si="1274"/>
        <v>0</v>
      </c>
      <c r="AY4794" s="13"/>
      <c r="AZ4794" s="13">
        <f t="shared" si="1275"/>
        <v>0</v>
      </c>
      <c r="BA4794" s="13"/>
      <c r="BB4794" s="13">
        <f t="shared" si="1276"/>
        <v>0</v>
      </c>
      <c r="BC4794" s="13"/>
      <c r="BD4794" s="13">
        <f t="shared" si="1277"/>
        <v>0</v>
      </c>
      <c r="BE4794" s="13"/>
      <c r="BF4794" s="13">
        <f t="shared" si="1278"/>
        <v>0</v>
      </c>
      <c r="BG4794" s="13"/>
      <c r="BH4794" s="13">
        <f t="shared" si="1279"/>
        <v>70488.701001315436</v>
      </c>
      <c r="BI4794" s="13">
        <f t="shared" si="1280"/>
        <v>70500</v>
      </c>
      <c r="BJ4794" s="13">
        <v>70800</v>
      </c>
    </row>
    <row r="4795" spans="1:62" x14ac:dyDescent="0.25">
      <c r="A4795" s="5" t="s">
        <v>2187</v>
      </c>
      <c r="B4795" s="13">
        <v>5171</v>
      </c>
      <c r="C4795">
        <v>558371</v>
      </c>
      <c r="D4795">
        <v>1</v>
      </c>
      <c r="E4795">
        <v>1</v>
      </c>
      <c r="F4795">
        <v>1</v>
      </c>
      <c r="G4795">
        <v>1</v>
      </c>
      <c r="H4795">
        <v>0</v>
      </c>
      <c r="I4795" t="s">
        <v>110</v>
      </c>
      <c r="J4795">
        <v>558371</v>
      </c>
      <c r="K4795" t="s">
        <v>2187</v>
      </c>
      <c r="L4795">
        <v>558371</v>
      </c>
      <c r="M4795" t="s">
        <v>2187</v>
      </c>
      <c r="N4795">
        <v>558371</v>
      </c>
      <c r="O4795" t="s">
        <v>2187</v>
      </c>
      <c r="P4795">
        <v>554791</v>
      </c>
      <c r="Q4795" t="s">
        <v>1157</v>
      </c>
      <c r="R4795" s="13">
        <v>1146885.9655019194</v>
      </c>
      <c r="S4795" s="13">
        <v>9468</v>
      </c>
      <c r="T4795" s="13">
        <v>503711.42014149565</v>
      </c>
      <c r="U4795" s="13"/>
      <c r="V4795" s="13">
        <f t="shared" si="1264"/>
        <v>0</v>
      </c>
      <c r="W4795" s="13">
        <v>34</v>
      </c>
      <c r="X4795" s="13">
        <f t="shared" si="1265"/>
        <v>100776</v>
      </c>
      <c r="Y4795" s="13">
        <v>32</v>
      </c>
      <c r="Z4795" s="13">
        <f t="shared" si="1266"/>
        <v>31616</v>
      </c>
      <c r="AA4795" s="13">
        <v>28</v>
      </c>
      <c r="AB4795" s="13">
        <f t="shared" si="1267"/>
        <v>6916</v>
      </c>
      <c r="AC4795" s="13">
        <v>14350</v>
      </c>
      <c r="AD4795" s="13">
        <v>2974976.5642653573</v>
      </c>
      <c r="AE4795" s="13">
        <v>14764</v>
      </c>
      <c r="AF4795" s="13">
        <v>1631312.2332913675</v>
      </c>
      <c r="AG4795" s="13"/>
      <c r="AH4795" s="13"/>
      <c r="AI4795" s="13"/>
      <c r="AJ4795" s="13"/>
      <c r="AK4795" s="13">
        <f t="shared" si="1268"/>
        <v>0</v>
      </c>
      <c r="AL4795" s="13"/>
      <c r="AM4795" s="13">
        <f t="shared" si="1269"/>
        <v>0</v>
      </c>
      <c r="AN4795" s="13"/>
      <c r="AO4795" s="13">
        <v>1</v>
      </c>
      <c r="AP4795" s="13">
        <f t="shared" si="1270"/>
        <v>30500</v>
      </c>
      <c r="AQ4795" s="13"/>
      <c r="AR4795" s="13">
        <f t="shared" si="1271"/>
        <v>0</v>
      </c>
      <c r="AS4795" s="13"/>
      <c r="AT4795" s="13">
        <f t="shared" si="1272"/>
        <v>0</v>
      </c>
      <c r="AU4795" s="13"/>
      <c r="AV4795" s="13">
        <f t="shared" si="1273"/>
        <v>0</v>
      </c>
      <c r="AW4795" s="13"/>
      <c r="AX4795" s="13">
        <f t="shared" si="1274"/>
        <v>0</v>
      </c>
      <c r="AY4795" s="13"/>
      <c r="AZ4795" s="13">
        <f t="shared" si="1275"/>
        <v>0</v>
      </c>
      <c r="BA4795" s="13"/>
      <c r="BB4795" s="13">
        <f t="shared" si="1276"/>
        <v>0</v>
      </c>
      <c r="BC4795" s="13"/>
      <c r="BD4795" s="13">
        <f t="shared" si="1277"/>
        <v>0</v>
      </c>
      <c r="BE4795" s="13"/>
      <c r="BF4795" s="13">
        <f t="shared" si="1278"/>
        <v>0</v>
      </c>
      <c r="BG4795" s="13"/>
      <c r="BH4795" s="13">
        <f t="shared" si="1279"/>
        <v>6426694.1832001396</v>
      </c>
      <c r="BI4795" s="13">
        <f t="shared" si="1280"/>
        <v>6426700</v>
      </c>
      <c r="BJ4795" s="13">
        <v>6435600</v>
      </c>
    </row>
    <row r="4796" spans="1:62" x14ac:dyDescent="0.25">
      <c r="A4796" t="s">
        <v>4414</v>
      </c>
      <c r="B4796" s="13">
        <v>959</v>
      </c>
      <c r="C4796">
        <v>586561</v>
      </c>
      <c r="D4796">
        <v>1</v>
      </c>
      <c r="E4796">
        <v>0</v>
      </c>
      <c r="F4796">
        <v>0</v>
      </c>
      <c r="G4796">
        <v>0</v>
      </c>
      <c r="H4796">
        <v>0</v>
      </c>
      <c r="I4796" t="s">
        <v>30</v>
      </c>
      <c r="J4796">
        <v>586102</v>
      </c>
      <c r="K4796" t="s">
        <v>1063</v>
      </c>
      <c r="L4796">
        <v>586021</v>
      </c>
      <c r="M4796" t="s">
        <v>69</v>
      </c>
      <c r="N4796">
        <v>586021</v>
      </c>
      <c r="O4796" t="s">
        <v>69</v>
      </c>
      <c r="P4796">
        <v>586021</v>
      </c>
      <c r="Q4796" t="s">
        <v>69</v>
      </c>
      <c r="R4796" s="13">
        <v>222032.71671736066</v>
      </c>
      <c r="S4796" s="13"/>
      <c r="T4796" s="13"/>
      <c r="U4796" s="13"/>
      <c r="V4796" s="13">
        <f t="shared" si="1264"/>
        <v>0</v>
      </c>
      <c r="W4796" s="13"/>
      <c r="X4796" s="13">
        <f t="shared" si="1265"/>
        <v>0</v>
      </c>
      <c r="Y4796" s="13"/>
      <c r="Z4796" s="13">
        <f t="shared" si="1266"/>
        <v>0</v>
      </c>
      <c r="AA4796" s="13"/>
      <c r="AB4796" s="13">
        <f t="shared" si="1267"/>
        <v>0</v>
      </c>
      <c r="AC4796" s="13"/>
      <c r="AD4796" s="13"/>
      <c r="AE4796" s="13"/>
      <c r="AF4796" s="13"/>
      <c r="AG4796" s="13"/>
      <c r="AH4796" s="13"/>
      <c r="AI4796" s="13"/>
      <c r="AJ4796" s="13"/>
      <c r="AK4796" s="13">
        <f t="shared" si="1268"/>
        <v>0</v>
      </c>
      <c r="AL4796" s="13"/>
      <c r="AM4796" s="13">
        <f t="shared" si="1269"/>
        <v>0</v>
      </c>
      <c r="AN4796" s="13"/>
      <c r="AO4796" s="13">
        <v>0</v>
      </c>
      <c r="AP4796" s="13">
        <f t="shared" si="1270"/>
        <v>0</v>
      </c>
      <c r="AQ4796" s="13"/>
      <c r="AR4796" s="13">
        <f t="shared" si="1271"/>
        <v>0</v>
      </c>
      <c r="AS4796" s="13"/>
      <c r="AT4796" s="13">
        <f t="shared" si="1272"/>
        <v>0</v>
      </c>
      <c r="AU4796" s="13"/>
      <c r="AV4796" s="13">
        <f t="shared" si="1273"/>
        <v>0</v>
      </c>
      <c r="AW4796" s="13"/>
      <c r="AX4796" s="13">
        <f t="shared" si="1274"/>
        <v>0</v>
      </c>
      <c r="AY4796" s="13"/>
      <c r="AZ4796" s="13">
        <f t="shared" si="1275"/>
        <v>0</v>
      </c>
      <c r="BA4796" s="13"/>
      <c r="BB4796" s="13">
        <f t="shared" si="1276"/>
        <v>0</v>
      </c>
      <c r="BC4796" s="13"/>
      <c r="BD4796" s="13">
        <f t="shared" si="1277"/>
        <v>0</v>
      </c>
      <c r="BE4796" s="13"/>
      <c r="BF4796" s="13">
        <f t="shared" si="1278"/>
        <v>0</v>
      </c>
      <c r="BG4796" s="13"/>
      <c r="BH4796" s="13">
        <f t="shared" si="1279"/>
        <v>222032.71671736066</v>
      </c>
      <c r="BI4796" s="13">
        <f t="shared" si="1280"/>
        <v>222000</v>
      </c>
      <c r="BJ4796" s="13">
        <v>222800</v>
      </c>
    </row>
    <row r="4797" spans="1:62" x14ac:dyDescent="0.25">
      <c r="A4797" t="s">
        <v>4415</v>
      </c>
      <c r="B4797" s="13">
        <v>215</v>
      </c>
      <c r="C4797">
        <v>545538</v>
      </c>
      <c r="D4797">
        <v>1</v>
      </c>
      <c r="E4797">
        <v>0</v>
      </c>
      <c r="F4797">
        <v>0</v>
      </c>
      <c r="G4797">
        <v>0</v>
      </c>
      <c r="H4797">
        <v>0</v>
      </c>
      <c r="I4797" t="s">
        <v>85</v>
      </c>
      <c r="J4797">
        <v>562351</v>
      </c>
      <c r="K4797" t="s">
        <v>292</v>
      </c>
      <c r="L4797">
        <v>562351</v>
      </c>
      <c r="M4797" t="s">
        <v>292</v>
      </c>
      <c r="N4797">
        <v>562351</v>
      </c>
      <c r="O4797" t="s">
        <v>292</v>
      </c>
      <c r="P4797">
        <v>562335</v>
      </c>
      <c r="Q4797" t="s">
        <v>84</v>
      </c>
      <c r="R4797" s="13">
        <v>70488.701001315436</v>
      </c>
      <c r="S4797" s="13"/>
      <c r="T4797" s="13"/>
      <c r="U4797" s="13"/>
      <c r="V4797" s="13">
        <f t="shared" si="1264"/>
        <v>0</v>
      </c>
      <c r="W4797" s="13"/>
      <c r="X4797" s="13">
        <f t="shared" si="1265"/>
        <v>0</v>
      </c>
      <c r="Y4797" s="13"/>
      <c r="Z4797" s="13">
        <f t="shared" si="1266"/>
        <v>0</v>
      </c>
      <c r="AA4797" s="13"/>
      <c r="AB4797" s="13">
        <f t="shared" si="1267"/>
        <v>0</v>
      </c>
      <c r="AC4797" s="13"/>
      <c r="AD4797" s="13"/>
      <c r="AE4797" s="13"/>
      <c r="AF4797" s="13"/>
      <c r="AG4797" s="13"/>
      <c r="AH4797" s="13"/>
      <c r="AI4797" s="13"/>
      <c r="AJ4797" s="13"/>
      <c r="AK4797" s="13">
        <f t="shared" si="1268"/>
        <v>0</v>
      </c>
      <c r="AL4797" s="13"/>
      <c r="AM4797" s="13">
        <f t="shared" si="1269"/>
        <v>0</v>
      </c>
      <c r="AN4797" s="13"/>
      <c r="AO4797" s="13">
        <v>0</v>
      </c>
      <c r="AP4797" s="13">
        <f t="shared" si="1270"/>
        <v>0</v>
      </c>
      <c r="AQ4797" s="13"/>
      <c r="AR4797" s="13">
        <f t="shared" si="1271"/>
        <v>0</v>
      </c>
      <c r="AS4797" s="13"/>
      <c r="AT4797" s="13">
        <f t="shared" si="1272"/>
        <v>0</v>
      </c>
      <c r="AU4797" s="13"/>
      <c r="AV4797" s="13">
        <f t="shared" si="1273"/>
        <v>0</v>
      </c>
      <c r="AW4797" s="13"/>
      <c r="AX4797" s="13">
        <f t="shared" si="1274"/>
        <v>0</v>
      </c>
      <c r="AY4797" s="13"/>
      <c r="AZ4797" s="13">
        <f t="shared" si="1275"/>
        <v>0</v>
      </c>
      <c r="BA4797" s="13"/>
      <c r="BB4797" s="13">
        <f t="shared" si="1276"/>
        <v>0</v>
      </c>
      <c r="BC4797" s="13"/>
      <c r="BD4797" s="13">
        <f t="shared" si="1277"/>
        <v>0</v>
      </c>
      <c r="BE4797" s="13"/>
      <c r="BF4797" s="13">
        <f t="shared" si="1278"/>
        <v>0</v>
      </c>
      <c r="BG4797" s="13"/>
      <c r="BH4797" s="13">
        <f t="shared" si="1279"/>
        <v>70488.701001315436</v>
      </c>
      <c r="BI4797" s="13">
        <f t="shared" si="1280"/>
        <v>70500</v>
      </c>
      <c r="BJ4797" s="13">
        <v>70800</v>
      </c>
    </row>
    <row r="4798" spans="1:62" x14ac:dyDescent="0.25">
      <c r="A4798" t="s">
        <v>4416</v>
      </c>
      <c r="B4798" s="13">
        <v>184</v>
      </c>
      <c r="C4798">
        <v>534889</v>
      </c>
      <c r="D4798">
        <v>1</v>
      </c>
      <c r="E4798">
        <v>0</v>
      </c>
      <c r="F4798">
        <v>0</v>
      </c>
      <c r="G4798">
        <v>0</v>
      </c>
      <c r="H4798">
        <v>0</v>
      </c>
      <c r="I4798" t="s">
        <v>26</v>
      </c>
      <c r="J4798">
        <v>537454</v>
      </c>
      <c r="K4798" t="s">
        <v>842</v>
      </c>
      <c r="L4798">
        <v>537454</v>
      </c>
      <c r="M4798" t="s">
        <v>842</v>
      </c>
      <c r="N4798">
        <v>537454</v>
      </c>
      <c r="O4798" t="s">
        <v>842</v>
      </c>
      <c r="P4798">
        <v>537454</v>
      </c>
      <c r="Q4798" t="s">
        <v>842</v>
      </c>
      <c r="R4798" s="13">
        <v>70488.701001315436</v>
      </c>
      <c r="S4798" s="13"/>
      <c r="T4798" s="13"/>
      <c r="U4798" s="13"/>
      <c r="V4798" s="13">
        <f t="shared" si="1264"/>
        <v>0</v>
      </c>
      <c r="W4798" s="13"/>
      <c r="X4798" s="13">
        <f t="shared" si="1265"/>
        <v>0</v>
      </c>
      <c r="Y4798" s="13"/>
      <c r="Z4798" s="13">
        <f t="shared" si="1266"/>
        <v>0</v>
      </c>
      <c r="AA4798" s="13"/>
      <c r="AB4798" s="13">
        <f t="shared" si="1267"/>
        <v>0</v>
      </c>
      <c r="AC4798" s="13"/>
      <c r="AD4798" s="13"/>
      <c r="AE4798" s="13"/>
      <c r="AF4798" s="13"/>
      <c r="AG4798" s="13"/>
      <c r="AH4798" s="13"/>
      <c r="AI4798" s="13"/>
      <c r="AJ4798" s="13"/>
      <c r="AK4798" s="13">
        <f t="shared" si="1268"/>
        <v>0</v>
      </c>
      <c r="AL4798" s="13"/>
      <c r="AM4798" s="13">
        <f t="shared" si="1269"/>
        <v>0</v>
      </c>
      <c r="AN4798" s="13"/>
      <c r="AO4798" s="13">
        <v>0</v>
      </c>
      <c r="AP4798" s="13">
        <f t="shared" si="1270"/>
        <v>0</v>
      </c>
      <c r="AQ4798" s="13"/>
      <c r="AR4798" s="13">
        <f t="shared" si="1271"/>
        <v>0</v>
      </c>
      <c r="AS4798" s="13"/>
      <c r="AT4798" s="13">
        <f t="shared" si="1272"/>
        <v>0</v>
      </c>
      <c r="AU4798" s="13"/>
      <c r="AV4798" s="13">
        <f t="shared" si="1273"/>
        <v>0</v>
      </c>
      <c r="AW4798" s="13"/>
      <c r="AX4798" s="13">
        <f t="shared" si="1274"/>
        <v>0</v>
      </c>
      <c r="AY4798" s="13"/>
      <c r="AZ4798" s="13">
        <f t="shared" si="1275"/>
        <v>0</v>
      </c>
      <c r="BA4798" s="13"/>
      <c r="BB4798" s="13">
        <f t="shared" si="1276"/>
        <v>0</v>
      </c>
      <c r="BC4798" s="13"/>
      <c r="BD4798" s="13">
        <f t="shared" si="1277"/>
        <v>0</v>
      </c>
      <c r="BE4798" s="13"/>
      <c r="BF4798" s="13">
        <f t="shared" si="1278"/>
        <v>0</v>
      </c>
      <c r="BG4798" s="13"/>
      <c r="BH4798" s="13">
        <f t="shared" si="1279"/>
        <v>70488.701001315436</v>
      </c>
      <c r="BI4798" s="13">
        <f t="shared" si="1280"/>
        <v>70500</v>
      </c>
      <c r="BJ4798" s="13">
        <v>70800</v>
      </c>
    </row>
    <row r="4799" spans="1:62" x14ac:dyDescent="0.25">
      <c r="A4799" t="s">
        <v>4417</v>
      </c>
      <c r="B4799" s="13">
        <v>1654</v>
      </c>
      <c r="C4799">
        <v>591742</v>
      </c>
      <c r="D4799">
        <v>1</v>
      </c>
      <c r="E4799">
        <v>0</v>
      </c>
      <c r="F4799">
        <v>0</v>
      </c>
      <c r="G4799">
        <v>0</v>
      </c>
      <c r="H4799">
        <v>0</v>
      </c>
      <c r="I4799" t="s">
        <v>75</v>
      </c>
      <c r="J4799">
        <v>590266</v>
      </c>
      <c r="K4799" t="s">
        <v>96</v>
      </c>
      <c r="L4799">
        <v>590266</v>
      </c>
      <c r="M4799" t="s">
        <v>96</v>
      </c>
      <c r="N4799">
        <v>590266</v>
      </c>
      <c r="O4799" t="s">
        <v>96</v>
      </c>
      <c r="P4799">
        <v>590266</v>
      </c>
      <c r="Q4799" t="s">
        <v>96</v>
      </c>
      <c r="R4799" s="13">
        <v>379001.50341944542</v>
      </c>
      <c r="S4799" s="13"/>
      <c r="T4799" s="13"/>
      <c r="U4799" s="13"/>
      <c r="V4799" s="13">
        <f t="shared" si="1264"/>
        <v>0</v>
      </c>
      <c r="W4799" s="13"/>
      <c r="X4799" s="13">
        <f t="shared" si="1265"/>
        <v>0</v>
      </c>
      <c r="Y4799" s="13"/>
      <c r="Z4799" s="13">
        <f t="shared" si="1266"/>
        <v>0</v>
      </c>
      <c r="AA4799" s="13"/>
      <c r="AB4799" s="13">
        <f t="shared" si="1267"/>
        <v>0</v>
      </c>
      <c r="AC4799" s="13"/>
      <c r="AD4799" s="13"/>
      <c r="AE4799" s="13"/>
      <c r="AF4799" s="13"/>
      <c r="AG4799" s="13"/>
      <c r="AH4799" s="13"/>
      <c r="AI4799" s="13"/>
      <c r="AJ4799" s="13"/>
      <c r="AK4799" s="13">
        <f t="shared" si="1268"/>
        <v>0</v>
      </c>
      <c r="AL4799" s="13"/>
      <c r="AM4799" s="13">
        <f t="shared" si="1269"/>
        <v>0</v>
      </c>
      <c r="AN4799" s="13"/>
      <c r="AO4799" s="13">
        <v>0</v>
      </c>
      <c r="AP4799" s="13">
        <f t="shared" si="1270"/>
        <v>0</v>
      </c>
      <c r="AQ4799" s="13"/>
      <c r="AR4799" s="13">
        <f t="shared" si="1271"/>
        <v>0</v>
      </c>
      <c r="AS4799" s="13"/>
      <c r="AT4799" s="13">
        <f t="shared" si="1272"/>
        <v>0</v>
      </c>
      <c r="AU4799" s="13"/>
      <c r="AV4799" s="13">
        <f t="shared" si="1273"/>
        <v>0</v>
      </c>
      <c r="AW4799" s="13"/>
      <c r="AX4799" s="13">
        <f t="shared" si="1274"/>
        <v>0</v>
      </c>
      <c r="AY4799" s="13"/>
      <c r="AZ4799" s="13">
        <f t="shared" si="1275"/>
        <v>0</v>
      </c>
      <c r="BA4799" s="13"/>
      <c r="BB4799" s="13">
        <f t="shared" si="1276"/>
        <v>0</v>
      </c>
      <c r="BC4799" s="13"/>
      <c r="BD4799" s="13">
        <f t="shared" si="1277"/>
        <v>0</v>
      </c>
      <c r="BE4799" s="13"/>
      <c r="BF4799" s="13">
        <f t="shared" si="1278"/>
        <v>0</v>
      </c>
      <c r="BG4799" s="13"/>
      <c r="BH4799" s="13">
        <f t="shared" si="1279"/>
        <v>379001.50341944542</v>
      </c>
      <c r="BI4799" s="13">
        <f t="shared" si="1280"/>
        <v>379000</v>
      </c>
      <c r="BJ4799" s="13">
        <v>382000</v>
      </c>
    </row>
    <row r="4800" spans="1:62" x14ac:dyDescent="0.25">
      <c r="A4800" t="s">
        <v>4418</v>
      </c>
      <c r="B4800" s="13">
        <v>537</v>
      </c>
      <c r="C4800">
        <v>590053</v>
      </c>
      <c r="D4800">
        <v>1</v>
      </c>
      <c r="E4800">
        <v>0</v>
      </c>
      <c r="F4800">
        <v>0</v>
      </c>
      <c r="G4800">
        <v>0</v>
      </c>
      <c r="H4800">
        <v>0</v>
      </c>
      <c r="I4800" t="s">
        <v>61</v>
      </c>
      <c r="J4800">
        <v>589381</v>
      </c>
      <c r="K4800" t="s">
        <v>1059</v>
      </c>
      <c r="L4800">
        <v>589632</v>
      </c>
      <c r="M4800" t="s">
        <v>394</v>
      </c>
      <c r="N4800">
        <v>589250</v>
      </c>
      <c r="O4800" t="s">
        <v>60</v>
      </c>
      <c r="P4800">
        <v>589250</v>
      </c>
      <c r="Q4800" t="s">
        <v>60</v>
      </c>
      <c r="R4800" s="13">
        <v>125376.55180393573</v>
      </c>
      <c r="S4800" s="13"/>
      <c r="T4800" s="13"/>
      <c r="U4800" s="13"/>
      <c r="V4800" s="13">
        <f t="shared" si="1264"/>
        <v>0</v>
      </c>
      <c r="W4800" s="13"/>
      <c r="X4800" s="13">
        <f t="shared" si="1265"/>
        <v>0</v>
      </c>
      <c r="Y4800" s="13"/>
      <c r="Z4800" s="13">
        <f t="shared" si="1266"/>
        <v>0</v>
      </c>
      <c r="AA4800" s="13"/>
      <c r="AB4800" s="13">
        <f t="shared" si="1267"/>
        <v>0</v>
      </c>
      <c r="AC4800" s="13"/>
      <c r="AD4800" s="13"/>
      <c r="AE4800" s="13"/>
      <c r="AF4800" s="13"/>
      <c r="AG4800" s="13"/>
      <c r="AH4800" s="13"/>
      <c r="AI4800" s="13"/>
      <c r="AJ4800" s="13"/>
      <c r="AK4800" s="13">
        <f t="shared" si="1268"/>
        <v>0</v>
      </c>
      <c r="AL4800" s="13"/>
      <c r="AM4800" s="13">
        <f t="shared" si="1269"/>
        <v>0</v>
      </c>
      <c r="AN4800" s="13"/>
      <c r="AO4800" s="13">
        <v>0</v>
      </c>
      <c r="AP4800" s="13">
        <f t="shared" si="1270"/>
        <v>0</v>
      </c>
      <c r="AQ4800" s="13"/>
      <c r="AR4800" s="13">
        <f t="shared" si="1271"/>
        <v>0</v>
      </c>
      <c r="AS4800" s="13"/>
      <c r="AT4800" s="13">
        <f t="shared" si="1272"/>
        <v>0</v>
      </c>
      <c r="AU4800" s="13"/>
      <c r="AV4800" s="13">
        <f t="shared" si="1273"/>
        <v>0</v>
      </c>
      <c r="AW4800" s="13"/>
      <c r="AX4800" s="13">
        <f t="shared" si="1274"/>
        <v>0</v>
      </c>
      <c r="AY4800" s="13"/>
      <c r="AZ4800" s="13">
        <f t="shared" si="1275"/>
        <v>0</v>
      </c>
      <c r="BA4800" s="13"/>
      <c r="BB4800" s="13">
        <f t="shared" si="1276"/>
        <v>0</v>
      </c>
      <c r="BC4800" s="13"/>
      <c r="BD4800" s="13">
        <f t="shared" si="1277"/>
        <v>0</v>
      </c>
      <c r="BE4800" s="13"/>
      <c r="BF4800" s="13">
        <f t="shared" si="1278"/>
        <v>0</v>
      </c>
      <c r="BG4800" s="13"/>
      <c r="BH4800" s="13">
        <f t="shared" si="1279"/>
        <v>125376.55180393573</v>
      </c>
      <c r="BI4800" s="13">
        <f t="shared" si="1280"/>
        <v>125400</v>
      </c>
      <c r="BJ4800" s="13">
        <v>127200</v>
      </c>
    </row>
    <row r="4801" spans="1:62" x14ac:dyDescent="0.25">
      <c r="A4801" s="3" t="s">
        <v>4419</v>
      </c>
      <c r="B4801" s="13">
        <v>2201</v>
      </c>
      <c r="C4801">
        <v>552569</v>
      </c>
      <c r="D4801">
        <v>1</v>
      </c>
      <c r="E4801">
        <v>1</v>
      </c>
      <c r="F4801">
        <v>0</v>
      </c>
      <c r="G4801">
        <v>0</v>
      </c>
      <c r="H4801">
        <v>0</v>
      </c>
      <c r="I4801" t="s">
        <v>38</v>
      </c>
      <c r="J4801">
        <v>552569</v>
      </c>
      <c r="K4801" t="s">
        <v>4419</v>
      </c>
      <c r="L4801">
        <v>598003</v>
      </c>
      <c r="M4801" t="s">
        <v>166</v>
      </c>
      <c r="N4801">
        <v>598003</v>
      </c>
      <c r="O4801" t="s">
        <v>166</v>
      </c>
      <c r="P4801">
        <v>598003</v>
      </c>
      <c r="Q4801" t="s">
        <v>166</v>
      </c>
      <c r="R4801" s="13">
        <v>501022.87760945666</v>
      </c>
      <c r="S4801" s="13">
        <v>2201</v>
      </c>
      <c r="T4801" s="13">
        <v>117743.96398704093</v>
      </c>
      <c r="U4801" s="13"/>
      <c r="V4801" s="13">
        <f t="shared" si="1264"/>
        <v>0</v>
      </c>
      <c r="W4801" s="13">
        <v>5</v>
      </c>
      <c r="X4801" s="13">
        <f t="shared" si="1265"/>
        <v>14820</v>
      </c>
      <c r="Y4801" s="13">
        <v>11</v>
      </c>
      <c r="Z4801" s="13">
        <f t="shared" si="1266"/>
        <v>10868</v>
      </c>
      <c r="AA4801" s="13">
        <v>2</v>
      </c>
      <c r="AB4801" s="13">
        <f t="shared" si="1267"/>
        <v>494</v>
      </c>
      <c r="AC4801" s="13"/>
      <c r="AD4801" s="13"/>
      <c r="AE4801" s="13"/>
      <c r="AF4801" s="13"/>
      <c r="AG4801" s="13"/>
      <c r="AH4801" s="13"/>
      <c r="AI4801" s="13"/>
      <c r="AJ4801" s="13"/>
      <c r="AK4801" s="13">
        <f t="shared" si="1268"/>
        <v>0</v>
      </c>
      <c r="AL4801" s="13"/>
      <c r="AM4801" s="13">
        <f t="shared" si="1269"/>
        <v>0</v>
      </c>
      <c r="AN4801" s="13"/>
      <c r="AO4801" s="13">
        <v>0</v>
      </c>
      <c r="AP4801" s="13">
        <f t="shared" si="1270"/>
        <v>0</v>
      </c>
      <c r="AQ4801" s="13"/>
      <c r="AR4801" s="13">
        <f t="shared" si="1271"/>
        <v>0</v>
      </c>
      <c r="AS4801" s="13"/>
      <c r="AT4801" s="13">
        <f t="shared" si="1272"/>
        <v>0</v>
      </c>
      <c r="AU4801" s="13"/>
      <c r="AV4801" s="13">
        <f t="shared" si="1273"/>
        <v>0</v>
      </c>
      <c r="AW4801" s="13"/>
      <c r="AX4801" s="13">
        <f t="shared" si="1274"/>
        <v>0</v>
      </c>
      <c r="AY4801" s="13"/>
      <c r="AZ4801" s="13">
        <f t="shared" si="1275"/>
        <v>0</v>
      </c>
      <c r="BA4801" s="13"/>
      <c r="BB4801" s="13">
        <f t="shared" si="1276"/>
        <v>0</v>
      </c>
      <c r="BC4801" s="13"/>
      <c r="BD4801" s="13">
        <f t="shared" si="1277"/>
        <v>0</v>
      </c>
      <c r="BE4801" s="13"/>
      <c r="BF4801" s="13">
        <f t="shared" si="1278"/>
        <v>0</v>
      </c>
      <c r="BG4801" s="13"/>
      <c r="BH4801" s="13">
        <f t="shared" si="1279"/>
        <v>644948.84159649757</v>
      </c>
      <c r="BI4801" s="13">
        <f t="shared" si="1280"/>
        <v>644900</v>
      </c>
      <c r="BJ4801" s="13">
        <v>675400</v>
      </c>
    </row>
    <row r="4802" spans="1:62" x14ac:dyDescent="0.25">
      <c r="A4802" t="s">
        <v>4420</v>
      </c>
      <c r="B4802" s="13">
        <v>271</v>
      </c>
      <c r="C4802">
        <v>578801</v>
      </c>
      <c r="D4802">
        <v>1</v>
      </c>
      <c r="E4802">
        <v>0</v>
      </c>
      <c r="F4802">
        <v>0</v>
      </c>
      <c r="G4802">
        <v>0</v>
      </c>
      <c r="H4802">
        <v>0</v>
      </c>
      <c r="I4802" t="s">
        <v>41</v>
      </c>
      <c r="J4802">
        <v>578576</v>
      </c>
      <c r="K4802" t="s">
        <v>599</v>
      </c>
      <c r="L4802">
        <v>578576</v>
      </c>
      <c r="M4802" t="s">
        <v>599</v>
      </c>
      <c r="N4802">
        <v>578576</v>
      </c>
      <c r="O4802" t="s">
        <v>599</v>
      </c>
      <c r="P4802">
        <v>578576</v>
      </c>
      <c r="Q4802" t="s">
        <v>599</v>
      </c>
      <c r="R4802" s="13">
        <v>70488.701001315436</v>
      </c>
      <c r="S4802" s="13"/>
      <c r="T4802" s="13"/>
      <c r="U4802" s="13"/>
      <c r="V4802" s="13">
        <f t="shared" si="1264"/>
        <v>0</v>
      </c>
      <c r="W4802" s="13"/>
      <c r="X4802" s="13">
        <f t="shared" si="1265"/>
        <v>0</v>
      </c>
      <c r="Y4802" s="13"/>
      <c r="Z4802" s="13">
        <f t="shared" si="1266"/>
        <v>0</v>
      </c>
      <c r="AA4802" s="13"/>
      <c r="AB4802" s="13">
        <f t="shared" si="1267"/>
        <v>0</v>
      </c>
      <c r="AC4802" s="13"/>
      <c r="AD4802" s="13"/>
      <c r="AE4802" s="13"/>
      <c r="AF4802" s="13"/>
      <c r="AG4802" s="13"/>
      <c r="AH4802" s="13"/>
      <c r="AI4802" s="13"/>
      <c r="AJ4802" s="13"/>
      <c r="AK4802" s="13">
        <f t="shared" si="1268"/>
        <v>0</v>
      </c>
      <c r="AL4802" s="13"/>
      <c r="AM4802" s="13">
        <f t="shared" si="1269"/>
        <v>0</v>
      </c>
      <c r="AN4802" s="13"/>
      <c r="AO4802" s="13">
        <v>1</v>
      </c>
      <c r="AP4802" s="13">
        <f t="shared" si="1270"/>
        <v>30500</v>
      </c>
      <c r="AQ4802" s="13"/>
      <c r="AR4802" s="13">
        <f t="shared" si="1271"/>
        <v>0</v>
      </c>
      <c r="AS4802" s="13"/>
      <c r="AT4802" s="13">
        <f t="shared" si="1272"/>
        <v>0</v>
      </c>
      <c r="AU4802" s="13"/>
      <c r="AV4802" s="13">
        <f t="shared" si="1273"/>
        <v>0</v>
      </c>
      <c r="AW4802" s="13"/>
      <c r="AX4802" s="13">
        <f t="shared" si="1274"/>
        <v>0</v>
      </c>
      <c r="AY4802" s="13"/>
      <c r="AZ4802" s="13">
        <f t="shared" si="1275"/>
        <v>0</v>
      </c>
      <c r="BA4802" s="13"/>
      <c r="BB4802" s="13">
        <f t="shared" si="1276"/>
        <v>0</v>
      </c>
      <c r="BC4802" s="13"/>
      <c r="BD4802" s="13">
        <f t="shared" si="1277"/>
        <v>0</v>
      </c>
      <c r="BE4802" s="13"/>
      <c r="BF4802" s="13">
        <f t="shared" si="1278"/>
        <v>0</v>
      </c>
      <c r="BG4802" s="13"/>
      <c r="BH4802" s="13">
        <f t="shared" si="1279"/>
        <v>100988.70100131544</v>
      </c>
      <c r="BI4802" s="13">
        <f t="shared" si="1280"/>
        <v>101000</v>
      </c>
      <c r="BJ4802" s="13">
        <v>101300</v>
      </c>
    </row>
    <row r="4803" spans="1:62" x14ac:dyDescent="0.25">
      <c r="A4803" t="s">
        <v>4420</v>
      </c>
      <c r="B4803" s="13">
        <v>462</v>
      </c>
      <c r="C4803">
        <v>531766</v>
      </c>
      <c r="D4803">
        <v>1</v>
      </c>
      <c r="E4803">
        <v>0</v>
      </c>
      <c r="F4803">
        <v>0</v>
      </c>
      <c r="G4803">
        <v>0</v>
      </c>
      <c r="H4803">
        <v>0</v>
      </c>
      <c r="I4803" t="s">
        <v>26</v>
      </c>
      <c r="J4803">
        <v>532011</v>
      </c>
      <c r="K4803" t="s">
        <v>188</v>
      </c>
      <c r="L4803">
        <v>532011</v>
      </c>
      <c r="M4803" t="s">
        <v>188</v>
      </c>
      <c r="N4803">
        <v>531057</v>
      </c>
      <c r="O4803" t="s">
        <v>187</v>
      </c>
      <c r="P4803">
        <v>531057</v>
      </c>
      <c r="Q4803" t="s">
        <v>187</v>
      </c>
      <c r="R4803" s="13">
        <v>108061.98596814818</v>
      </c>
      <c r="S4803" s="13"/>
      <c r="T4803" s="13"/>
      <c r="U4803" s="13"/>
      <c r="V4803" s="13">
        <f t="shared" si="1264"/>
        <v>0</v>
      </c>
      <c r="W4803" s="13"/>
      <c r="X4803" s="13">
        <f t="shared" si="1265"/>
        <v>0</v>
      </c>
      <c r="Y4803" s="13"/>
      <c r="Z4803" s="13">
        <f t="shared" si="1266"/>
        <v>0</v>
      </c>
      <c r="AA4803" s="13"/>
      <c r="AB4803" s="13">
        <f t="shared" si="1267"/>
        <v>0</v>
      </c>
      <c r="AC4803" s="13"/>
      <c r="AD4803" s="13"/>
      <c r="AE4803" s="13"/>
      <c r="AF4803" s="13"/>
      <c r="AG4803" s="13"/>
      <c r="AH4803" s="13"/>
      <c r="AI4803" s="13"/>
      <c r="AJ4803" s="13"/>
      <c r="AK4803" s="13">
        <f t="shared" si="1268"/>
        <v>0</v>
      </c>
      <c r="AL4803" s="13"/>
      <c r="AM4803" s="13">
        <f t="shared" si="1269"/>
        <v>0</v>
      </c>
      <c r="AN4803" s="13"/>
      <c r="AO4803" s="13">
        <v>0</v>
      </c>
      <c r="AP4803" s="13">
        <f t="shared" si="1270"/>
        <v>0</v>
      </c>
      <c r="AQ4803" s="13"/>
      <c r="AR4803" s="13">
        <f t="shared" si="1271"/>
        <v>0</v>
      </c>
      <c r="AS4803" s="13"/>
      <c r="AT4803" s="13">
        <f t="shared" si="1272"/>
        <v>0</v>
      </c>
      <c r="AU4803" s="13"/>
      <c r="AV4803" s="13">
        <f t="shared" si="1273"/>
        <v>0</v>
      </c>
      <c r="AW4803" s="13"/>
      <c r="AX4803" s="13">
        <f t="shared" si="1274"/>
        <v>0</v>
      </c>
      <c r="AY4803" s="13"/>
      <c r="AZ4803" s="13">
        <f t="shared" si="1275"/>
        <v>0</v>
      </c>
      <c r="BA4803" s="13"/>
      <c r="BB4803" s="13">
        <f t="shared" si="1276"/>
        <v>0</v>
      </c>
      <c r="BC4803" s="13"/>
      <c r="BD4803" s="13">
        <f t="shared" si="1277"/>
        <v>0</v>
      </c>
      <c r="BE4803" s="13"/>
      <c r="BF4803" s="13">
        <f t="shared" si="1278"/>
        <v>0</v>
      </c>
      <c r="BG4803" s="13"/>
      <c r="BH4803" s="13">
        <f t="shared" si="1279"/>
        <v>108061.98596814818</v>
      </c>
      <c r="BI4803" s="13">
        <f t="shared" si="1280"/>
        <v>108100</v>
      </c>
      <c r="BJ4803" s="13">
        <v>105700</v>
      </c>
    </row>
    <row r="4804" spans="1:62" x14ac:dyDescent="0.25">
      <c r="A4804" t="s">
        <v>4421</v>
      </c>
      <c r="B4804" s="13">
        <v>1603</v>
      </c>
      <c r="C4804">
        <v>539686</v>
      </c>
      <c r="D4804">
        <v>1</v>
      </c>
      <c r="E4804">
        <v>0</v>
      </c>
      <c r="F4804">
        <v>0</v>
      </c>
      <c r="G4804">
        <v>0</v>
      </c>
      <c r="H4804">
        <v>0</v>
      </c>
      <c r="I4804" t="s">
        <v>26</v>
      </c>
      <c r="J4804">
        <v>539236</v>
      </c>
      <c r="K4804" t="s">
        <v>1890</v>
      </c>
      <c r="L4804">
        <v>539813</v>
      </c>
      <c r="M4804" t="s">
        <v>1187</v>
      </c>
      <c r="N4804">
        <v>539627</v>
      </c>
      <c r="O4804" t="s">
        <v>1188</v>
      </c>
      <c r="P4804">
        <v>539139</v>
      </c>
      <c r="Q4804" t="s">
        <v>548</v>
      </c>
      <c r="R4804" s="13">
        <v>367561.64411174337</v>
      </c>
      <c r="S4804" s="13"/>
      <c r="T4804" s="13"/>
      <c r="U4804" s="13"/>
      <c r="V4804" s="13">
        <f t="shared" si="1264"/>
        <v>0</v>
      </c>
      <c r="W4804" s="13"/>
      <c r="X4804" s="13">
        <f t="shared" si="1265"/>
        <v>0</v>
      </c>
      <c r="Y4804" s="13"/>
      <c r="Z4804" s="13">
        <f t="shared" si="1266"/>
        <v>0</v>
      </c>
      <c r="AA4804" s="13"/>
      <c r="AB4804" s="13">
        <f t="shared" si="1267"/>
        <v>0</v>
      </c>
      <c r="AC4804" s="13"/>
      <c r="AD4804" s="13"/>
      <c r="AE4804" s="13"/>
      <c r="AF4804" s="13"/>
      <c r="AG4804" s="13"/>
      <c r="AH4804" s="13"/>
      <c r="AI4804" s="13"/>
      <c r="AJ4804" s="13"/>
      <c r="AK4804" s="13">
        <f t="shared" si="1268"/>
        <v>0</v>
      </c>
      <c r="AL4804" s="13"/>
      <c r="AM4804" s="13">
        <f t="shared" si="1269"/>
        <v>0</v>
      </c>
      <c r="AN4804" s="13"/>
      <c r="AO4804" s="13">
        <v>2</v>
      </c>
      <c r="AP4804" s="13">
        <f t="shared" si="1270"/>
        <v>61000</v>
      </c>
      <c r="AQ4804" s="13"/>
      <c r="AR4804" s="13">
        <f t="shared" si="1271"/>
        <v>0</v>
      </c>
      <c r="AS4804" s="13"/>
      <c r="AT4804" s="13">
        <f t="shared" si="1272"/>
        <v>0</v>
      </c>
      <c r="AU4804" s="13"/>
      <c r="AV4804" s="13">
        <f t="shared" si="1273"/>
        <v>0</v>
      </c>
      <c r="AW4804" s="13"/>
      <c r="AX4804" s="13">
        <f t="shared" si="1274"/>
        <v>0</v>
      </c>
      <c r="AY4804" s="13"/>
      <c r="AZ4804" s="13">
        <f t="shared" si="1275"/>
        <v>0</v>
      </c>
      <c r="BA4804" s="13"/>
      <c r="BB4804" s="13">
        <f t="shared" si="1276"/>
        <v>0</v>
      </c>
      <c r="BC4804" s="13"/>
      <c r="BD4804" s="13">
        <f t="shared" si="1277"/>
        <v>0</v>
      </c>
      <c r="BE4804" s="13"/>
      <c r="BF4804" s="13">
        <f t="shared" si="1278"/>
        <v>0</v>
      </c>
      <c r="BG4804" s="13"/>
      <c r="BH4804" s="13">
        <f t="shared" si="1279"/>
        <v>428561.64411174337</v>
      </c>
      <c r="BI4804" s="13">
        <f t="shared" si="1280"/>
        <v>428600</v>
      </c>
      <c r="BJ4804" s="13">
        <v>414800</v>
      </c>
    </row>
    <row r="4805" spans="1:62" x14ac:dyDescent="0.25">
      <c r="A4805" t="s">
        <v>4422</v>
      </c>
      <c r="B4805" s="13">
        <v>131</v>
      </c>
      <c r="C4805">
        <v>570281</v>
      </c>
      <c r="D4805">
        <v>1</v>
      </c>
      <c r="E4805">
        <v>0</v>
      </c>
      <c r="F4805">
        <v>0</v>
      </c>
      <c r="G4805">
        <v>0</v>
      </c>
      <c r="H4805">
        <v>0</v>
      </c>
      <c r="I4805" t="s">
        <v>61</v>
      </c>
      <c r="J4805">
        <v>541222</v>
      </c>
      <c r="K4805" t="s">
        <v>2446</v>
      </c>
      <c r="L4805">
        <v>540471</v>
      </c>
      <c r="M4805" t="s">
        <v>2447</v>
      </c>
      <c r="N4805">
        <v>540471</v>
      </c>
      <c r="O4805" t="s">
        <v>2447</v>
      </c>
      <c r="P4805">
        <v>540471</v>
      </c>
      <c r="Q4805" t="s">
        <v>2447</v>
      </c>
      <c r="R4805" s="13">
        <v>70488.701001315436</v>
      </c>
      <c r="S4805" s="13"/>
      <c r="T4805" s="13"/>
      <c r="U4805" s="13"/>
      <c r="V4805" s="13">
        <f t="shared" ref="V4805:V4868" si="1281">U4805*741</f>
        <v>0</v>
      </c>
      <c r="W4805" s="13"/>
      <c r="X4805" s="13">
        <f t="shared" ref="X4805:X4868" si="1282">W4805*2964</f>
        <v>0</v>
      </c>
      <c r="Y4805" s="13"/>
      <c r="Z4805" s="13">
        <f t="shared" ref="Z4805:Z4868" si="1283">Y4805*988</f>
        <v>0</v>
      </c>
      <c r="AA4805" s="13"/>
      <c r="AB4805" s="13">
        <f t="shared" ref="AB4805:AB4868" si="1284">AA4805*247</f>
        <v>0</v>
      </c>
      <c r="AC4805" s="13"/>
      <c r="AD4805" s="13"/>
      <c r="AE4805" s="13"/>
      <c r="AF4805" s="13"/>
      <c r="AG4805" s="13"/>
      <c r="AH4805" s="13"/>
      <c r="AI4805" s="13"/>
      <c r="AJ4805" s="13"/>
      <c r="AK4805" s="13">
        <f t="shared" ref="AK4805:AK4868" si="1285">AJ4805*139</f>
        <v>0</v>
      </c>
      <c r="AL4805" s="13"/>
      <c r="AM4805" s="13">
        <f t="shared" ref="AM4805:AM4868" si="1286">AL4805*35</f>
        <v>0</v>
      </c>
      <c r="AN4805" s="13"/>
      <c r="AO4805" s="13">
        <v>0</v>
      </c>
      <c r="AP4805" s="13">
        <f t="shared" ref="AP4805:AP4868" si="1287">AO4805*30500</f>
        <v>0</v>
      </c>
      <c r="AQ4805" s="13"/>
      <c r="AR4805" s="13">
        <f t="shared" ref="AR4805:AR4868" si="1288">AQ4805*2706</f>
        <v>0</v>
      </c>
      <c r="AS4805" s="13"/>
      <c r="AT4805" s="13">
        <f t="shared" ref="AT4805:AT4868" si="1289">AS4805*139</f>
        <v>0</v>
      </c>
      <c r="AU4805" s="13"/>
      <c r="AV4805" s="13">
        <f t="shared" ref="AV4805:AV4868" si="1290">AU4805*338</f>
        <v>0</v>
      </c>
      <c r="AW4805" s="13"/>
      <c r="AX4805" s="13">
        <f t="shared" ref="AX4805:AX4868" si="1291">AW4805*108</f>
        <v>0</v>
      </c>
      <c r="AY4805" s="13"/>
      <c r="AZ4805" s="13">
        <f t="shared" ref="AZ4805:AZ4868" si="1292">AY4805*81</f>
        <v>0</v>
      </c>
      <c r="BA4805" s="13"/>
      <c r="BB4805" s="13">
        <f t="shared" ref="BB4805:BB4868" si="1293">BA4805*325</f>
        <v>0</v>
      </c>
      <c r="BC4805" s="13"/>
      <c r="BD4805" s="13">
        <f t="shared" ref="BD4805:BD4868" si="1294">BC4805*406</f>
        <v>0</v>
      </c>
      <c r="BE4805" s="13"/>
      <c r="BF4805" s="13">
        <f t="shared" ref="BF4805:BF4868" si="1295">BE4805*217</f>
        <v>0</v>
      </c>
      <c r="BG4805" s="13"/>
      <c r="BH4805" s="13">
        <f t="shared" ref="BH4805:BH4868" si="1296">R4805+T4805+V4805+X4805+Z4805+AB4805+AD4805+AF4805+AH4805+AI4805+AK4805+AM4805+AN4805+AP4805+AR4805+AT4805+AV4805+AX4805+AZ4805+BB4805+BD4805+BF4805+BG4805</f>
        <v>70488.701001315436</v>
      </c>
      <c r="BI4805" s="13">
        <f t="shared" ref="BI4805:BI4868" si="1297">ROUND(BH4805/100,0)*100</f>
        <v>70500</v>
      </c>
      <c r="BJ4805" s="13">
        <v>70800</v>
      </c>
    </row>
    <row r="4806" spans="1:62" x14ac:dyDescent="0.25">
      <c r="A4806" t="s">
        <v>4423</v>
      </c>
      <c r="B4806" s="13">
        <v>359</v>
      </c>
      <c r="C4806">
        <v>586579</v>
      </c>
      <c r="D4806">
        <v>1</v>
      </c>
      <c r="E4806">
        <v>0</v>
      </c>
      <c r="F4806">
        <v>0</v>
      </c>
      <c r="G4806">
        <v>0</v>
      </c>
      <c r="H4806">
        <v>0</v>
      </c>
      <c r="I4806" t="s">
        <v>30</v>
      </c>
      <c r="J4806">
        <v>586307</v>
      </c>
      <c r="K4806" t="s">
        <v>71</v>
      </c>
      <c r="L4806">
        <v>586307</v>
      </c>
      <c r="M4806" t="s">
        <v>71</v>
      </c>
      <c r="N4806">
        <v>586307</v>
      </c>
      <c r="O4806" t="s">
        <v>71</v>
      </c>
      <c r="P4806">
        <v>586307</v>
      </c>
      <c r="Q4806" t="s">
        <v>71</v>
      </c>
      <c r="R4806" s="13">
        <v>84202.472999103775</v>
      </c>
      <c r="S4806" s="13"/>
      <c r="T4806" s="13"/>
      <c r="U4806" s="13"/>
      <c r="V4806" s="13">
        <f t="shared" si="1281"/>
        <v>0</v>
      </c>
      <c r="W4806" s="13"/>
      <c r="X4806" s="13">
        <f t="shared" si="1282"/>
        <v>0</v>
      </c>
      <c r="Y4806" s="13"/>
      <c r="Z4806" s="13">
        <f t="shared" si="1283"/>
        <v>0</v>
      </c>
      <c r="AA4806" s="13"/>
      <c r="AB4806" s="13">
        <f t="shared" si="1284"/>
        <v>0</v>
      </c>
      <c r="AC4806" s="13"/>
      <c r="AD4806" s="13"/>
      <c r="AE4806" s="13"/>
      <c r="AF4806" s="13"/>
      <c r="AG4806" s="13"/>
      <c r="AH4806" s="13"/>
      <c r="AI4806" s="13"/>
      <c r="AJ4806" s="13"/>
      <c r="AK4806" s="13">
        <f t="shared" si="1285"/>
        <v>0</v>
      </c>
      <c r="AL4806" s="13"/>
      <c r="AM4806" s="13">
        <f t="shared" si="1286"/>
        <v>0</v>
      </c>
      <c r="AN4806" s="13"/>
      <c r="AO4806" s="13">
        <v>0</v>
      </c>
      <c r="AP4806" s="13">
        <f t="shared" si="1287"/>
        <v>0</v>
      </c>
      <c r="AQ4806" s="13"/>
      <c r="AR4806" s="13">
        <f t="shared" si="1288"/>
        <v>0</v>
      </c>
      <c r="AS4806" s="13"/>
      <c r="AT4806" s="13">
        <f t="shared" si="1289"/>
        <v>0</v>
      </c>
      <c r="AU4806" s="13"/>
      <c r="AV4806" s="13">
        <f t="shared" si="1290"/>
        <v>0</v>
      </c>
      <c r="AW4806" s="13"/>
      <c r="AX4806" s="13">
        <f t="shared" si="1291"/>
        <v>0</v>
      </c>
      <c r="AY4806" s="13"/>
      <c r="AZ4806" s="13">
        <f t="shared" si="1292"/>
        <v>0</v>
      </c>
      <c r="BA4806" s="13"/>
      <c r="BB4806" s="13">
        <f t="shared" si="1293"/>
        <v>0</v>
      </c>
      <c r="BC4806" s="13"/>
      <c r="BD4806" s="13">
        <f t="shared" si="1294"/>
        <v>0</v>
      </c>
      <c r="BE4806" s="13"/>
      <c r="BF4806" s="13">
        <f t="shared" si="1295"/>
        <v>0</v>
      </c>
      <c r="BG4806" s="13"/>
      <c r="BH4806" s="13">
        <f t="shared" si="1296"/>
        <v>84202.472999103775</v>
      </c>
      <c r="BI4806" s="13">
        <f t="shared" si="1297"/>
        <v>84200</v>
      </c>
      <c r="BJ4806" s="13">
        <v>85200</v>
      </c>
    </row>
    <row r="4807" spans="1:62" x14ac:dyDescent="0.25">
      <c r="A4807" t="s">
        <v>4424</v>
      </c>
      <c r="B4807" s="13">
        <v>272</v>
      </c>
      <c r="C4807">
        <v>572934</v>
      </c>
      <c r="D4807">
        <v>1</v>
      </c>
      <c r="E4807">
        <v>0</v>
      </c>
      <c r="F4807">
        <v>0</v>
      </c>
      <c r="G4807">
        <v>0</v>
      </c>
      <c r="H4807">
        <v>0</v>
      </c>
      <c r="I4807" t="s">
        <v>41</v>
      </c>
      <c r="J4807">
        <v>555134</v>
      </c>
      <c r="K4807" t="s">
        <v>151</v>
      </c>
      <c r="L4807">
        <v>555134</v>
      </c>
      <c r="M4807" t="s">
        <v>151</v>
      </c>
      <c r="N4807">
        <v>555134</v>
      </c>
      <c r="O4807" t="s">
        <v>151</v>
      </c>
      <c r="P4807">
        <v>555134</v>
      </c>
      <c r="Q4807" t="s">
        <v>151</v>
      </c>
      <c r="R4807" s="13">
        <v>70488.701001315436</v>
      </c>
      <c r="S4807" s="13"/>
      <c r="T4807" s="13"/>
      <c r="U4807" s="13"/>
      <c r="V4807" s="13">
        <f t="shared" si="1281"/>
        <v>0</v>
      </c>
      <c r="W4807" s="13"/>
      <c r="X4807" s="13">
        <f t="shared" si="1282"/>
        <v>0</v>
      </c>
      <c r="Y4807" s="13"/>
      <c r="Z4807" s="13">
        <f t="shared" si="1283"/>
        <v>0</v>
      </c>
      <c r="AA4807" s="13"/>
      <c r="AB4807" s="13">
        <f t="shared" si="1284"/>
        <v>0</v>
      </c>
      <c r="AC4807" s="13"/>
      <c r="AD4807" s="13"/>
      <c r="AE4807" s="13"/>
      <c r="AF4807" s="13"/>
      <c r="AG4807" s="13"/>
      <c r="AH4807" s="13"/>
      <c r="AI4807" s="13"/>
      <c r="AJ4807" s="13"/>
      <c r="AK4807" s="13">
        <f t="shared" si="1285"/>
        <v>0</v>
      </c>
      <c r="AL4807" s="13"/>
      <c r="AM4807" s="13">
        <f t="shared" si="1286"/>
        <v>0</v>
      </c>
      <c r="AN4807" s="13"/>
      <c r="AO4807" s="13">
        <v>0</v>
      </c>
      <c r="AP4807" s="13">
        <f t="shared" si="1287"/>
        <v>0</v>
      </c>
      <c r="AQ4807" s="13"/>
      <c r="AR4807" s="13">
        <f t="shared" si="1288"/>
        <v>0</v>
      </c>
      <c r="AS4807" s="13"/>
      <c r="AT4807" s="13">
        <f t="shared" si="1289"/>
        <v>0</v>
      </c>
      <c r="AU4807" s="13"/>
      <c r="AV4807" s="13">
        <f t="shared" si="1290"/>
        <v>0</v>
      </c>
      <c r="AW4807" s="13"/>
      <c r="AX4807" s="13">
        <f t="shared" si="1291"/>
        <v>0</v>
      </c>
      <c r="AY4807" s="13"/>
      <c r="AZ4807" s="13">
        <f t="shared" si="1292"/>
        <v>0</v>
      </c>
      <c r="BA4807" s="13"/>
      <c r="BB4807" s="13">
        <f t="shared" si="1293"/>
        <v>0</v>
      </c>
      <c r="BC4807" s="13"/>
      <c r="BD4807" s="13">
        <f t="shared" si="1294"/>
        <v>0</v>
      </c>
      <c r="BE4807" s="13"/>
      <c r="BF4807" s="13">
        <f t="shared" si="1295"/>
        <v>0</v>
      </c>
      <c r="BG4807" s="13"/>
      <c r="BH4807" s="13">
        <f t="shared" si="1296"/>
        <v>70488.701001315436</v>
      </c>
      <c r="BI4807" s="13">
        <f t="shared" si="1297"/>
        <v>70500</v>
      </c>
      <c r="BJ4807" s="13">
        <v>70800</v>
      </c>
    </row>
    <row r="4808" spans="1:62" x14ac:dyDescent="0.25">
      <c r="A4808" t="s">
        <v>4425</v>
      </c>
      <c r="B4808" s="13">
        <v>469</v>
      </c>
      <c r="C4808">
        <v>546925</v>
      </c>
      <c r="D4808">
        <v>1</v>
      </c>
      <c r="E4808">
        <v>0</v>
      </c>
      <c r="F4808">
        <v>0</v>
      </c>
      <c r="G4808">
        <v>0</v>
      </c>
      <c r="H4808">
        <v>0</v>
      </c>
      <c r="I4808" t="s">
        <v>85</v>
      </c>
      <c r="J4808">
        <v>568201</v>
      </c>
      <c r="K4808" t="s">
        <v>1633</v>
      </c>
      <c r="L4808">
        <v>553697</v>
      </c>
      <c r="M4808" t="s">
        <v>1634</v>
      </c>
      <c r="N4808">
        <v>554804</v>
      </c>
      <c r="O4808" t="s">
        <v>1447</v>
      </c>
      <c r="P4808">
        <v>554804</v>
      </c>
      <c r="Q4808" t="s">
        <v>1447</v>
      </c>
      <c r="R4808" s="13">
        <v>109680.0215561816</v>
      </c>
      <c r="S4808" s="13"/>
      <c r="T4808" s="13"/>
      <c r="U4808" s="13"/>
      <c r="V4808" s="13">
        <f t="shared" si="1281"/>
        <v>0</v>
      </c>
      <c r="W4808" s="13"/>
      <c r="X4808" s="13">
        <f t="shared" si="1282"/>
        <v>0</v>
      </c>
      <c r="Y4808" s="13"/>
      <c r="Z4808" s="13">
        <f t="shared" si="1283"/>
        <v>0</v>
      </c>
      <c r="AA4808" s="13"/>
      <c r="AB4808" s="13">
        <f t="shared" si="1284"/>
        <v>0</v>
      </c>
      <c r="AC4808" s="13"/>
      <c r="AD4808" s="13"/>
      <c r="AE4808" s="13"/>
      <c r="AF4808" s="13"/>
      <c r="AG4808" s="13"/>
      <c r="AH4808" s="13"/>
      <c r="AI4808" s="13"/>
      <c r="AJ4808" s="13"/>
      <c r="AK4808" s="13">
        <f t="shared" si="1285"/>
        <v>0</v>
      </c>
      <c r="AL4808" s="13"/>
      <c r="AM4808" s="13">
        <f t="shared" si="1286"/>
        <v>0</v>
      </c>
      <c r="AN4808" s="13"/>
      <c r="AO4808" s="13">
        <v>0</v>
      </c>
      <c r="AP4808" s="13">
        <f t="shared" si="1287"/>
        <v>0</v>
      </c>
      <c r="AQ4808" s="13"/>
      <c r="AR4808" s="13">
        <f t="shared" si="1288"/>
        <v>0</v>
      </c>
      <c r="AS4808" s="13"/>
      <c r="AT4808" s="13">
        <f t="shared" si="1289"/>
        <v>0</v>
      </c>
      <c r="AU4808" s="13"/>
      <c r="AV4808" s="13">
        <f t="shared" si="1290"/>
        <v>0</v>
      </c>
      <c r="AW4808" s="13"/>
      <c r="AX4808" s="13">
        <f t="shared" si="1291"/>
        <v>0</v>
      </c>
      <c r="AY4808" s="13"/>
      <c r="AZ4808" s="13">
        <f t="shared" si="1292"/>
        <v>0</v>
      </c>
      <c r="BA4808" s="13"/>
      <c r="BB4808" s="13">
        <f t="shared" si="1293"/>
        <v>0</v>
      </c>
      <c r="BC4808" s="13"/>
      <c r="BD4808" s="13">
        <f t="shared" si="1294"/>
        <v>0</v>
      </c>
      <c r="BE4808" s="13"/>
      <c r="BF4808" s="13">
        <f t="shared" si="1295"/>
        <v>0</v>
      </c>
      <c r="BG4808" s="13"/>
      <c r="BH4808" s="13">
        <f t="shared" si="1296"/>
        <v>109680.0215561816</v>
      </c>
      <c r="BI4808" s="13">
        <f t="shared" si="1297"/>
        <v>109700</v>
      </c>
      <c r="BJ4808" s="13">
        <v>114500</v>
      </c>
    </row>
    <row r="4809" spans="1:62" x14ac:dyDescent="0.25">
      <c r="A4809" s="3" t="s">
        <v>2289</v>
      </c>
      <c r="B4809" s="13">
        <v>1479</v>
      </c>
      <c r="C4809">
        <v>510343</v>
      </c>
      <c r="D4809">
        <v>1</v>
      </c>
      <c r="E4809">
        <v>1</v>
      </c>
      <c r="F4809">
        <v>0</v>
      </c>
      <c r="G4809">
        <v>0</v>
      </c>
      <c r="H4809">
        <v>0</v>
      </c>
      <c r="I4809" t="s">
        <v>38</v>
      </c>
      <c r="J4809">
        <v>510343</v>
      </c>
      <c r="K4809" t="s">
        <v>2289</v>
      </c>
      <c r="L4809">
        <v>505927</v>
      </c>
      <c r="M4809" t="s">
        <v>236</v>
      </c>
      <c r="N4809">
        <v>505927</v>
      </c>
      <c r="O4809" t="s">
        <v>236</v>
      </c>
      <c r="P4809">
        <v>505927</v>
      </c>
      <c r="Q4809" t="s">
        <v>236</v>
      </c>
      <c r="R4809" s="13">
        <v>339698.59130262956</v>
      </c>
      <c r="S4809" s="13">
        <v>1727</v>
      </c>
      <c r="T4809" s="13">
        <v>92441.372082532485</v>
      </c>
      <c r="U4809" s="13"/>
      <c r="V4809" s="13">
        <f t="shared" si="1281"/>
        <v>0</v>
      </c>
      <c r="W4809" s="13">
        <v>29</v>
      </c>
      <c r="X4809" s="13">
        <f t="shared" si="1282"/>
        <v>85956</v>
      </c>
      <c r="Y4809" s="13">
        <v>10</v>
      </c>
      <c r="Z4809" s="13">
        <f t="shared" si="1283"/>
        <v>9880</v>
      </c>
      <c r="AA4809" s="13">
        <v>3</v>
      </c>
      <c r="AB4809" s="13">
        <f t="shared" si="1284"/>
        <v>741</v>
      </c>
      <c r="AC4809" s="13"/>
      <c r="AD4809" s="13"/>
      <c r="AE4809" s="13"/>
      <c r="AF4809" s="13"/>
      <c r="AG4809" s="13"/>
      <c r="AH4809" s="13"/>
      <c r="AI4809" s="13"/>
      <c r="AJ4809" s="13"/>
      <c r="AK4809" s="13">
        <f t="shared" si="1285"/>
        <v>0</v>
      </c>
      <c r="AL4809" s="13"/>
      <c r="AM4809" s="13">
        <f t="shared" si="1286"/>
        <v>0</v>
      </c>
      <c r="AN4809" s="13"/>
      <c r="AO4809" s="13">
        <v>0</v>
      </c>
      <c r="AP4809" s="13">
        <f t="shared" si="1287"/>
        <v>0</v>
      </c>
      <c r="AQ4809" s="13"/>
      <c r="AR4809" s="13">
        <f t="shared" si="1288"/>
        <v>0</v>
      </c>
      <c r="AS4809" s="13"/>
      <c r="AT4809" s="13">
        <f t="shared" si="1289"/>
        <v>0</v>
      </c>
      <c r="AU4809" s="13"/>
      <c r="AV4809" s="13">
        <f t="shared" si="1290"/>
        <v>0</v>
      </c>
      <c r="AW4809" s="13"/>
      <c r="AX4809" s="13">
        <f t="shared" si="1291"/>
        <v>0</v>
      </c>
      <c r="AY4809" s="13"/>
      <c r="AZ4809" s="13">
        <f t="shared" si="1292"/>
        <v>0</v>
      </c>
      <c r="BA4809" s="13"/>
      <c r="BB4809" s="13">
        <f t="shared" si="1293"/>
        <v>0</v>
      </c>
      <c r="BC4809" s="13"/>
      <c r="BD4809" s="13">
        <f t="shared" si="1294"/>
        <v>0</v>
      </c>
      <c r="BE4809" s="13"/>
      <c r="BF4809" s="13">
        <f t="shared" si="1295"/>
        <v>0</v>
      </c>
      <c r="BG4809" s="13"/>
      <c r="BH4809" s="13">
        <f t="shared" si="1296"/>
        <v>528716.96338516206</v>
      </c>
      <c r="BI4809" s="13">
        <f t="shared" si="1297"/>
        <v>528700</v>
      </c>
      <c r="BJ4809" s="13">
        <v>519600</v>
      </c>
    </row>
    <row r="4810" spans="1:62" x14ac:dyDescent="0.25">
      <c r="A4810" t="s">
        <v>4426</v>
      </c>
      <c r="B4810" s="13">
        <v>1062</v>
      </c>
      <c r="C4810">
        <v>532851</v>
      </c>
      <c r="D4810">
        <v>1</v>
      </c>
      <c r="E4810">
        <v>0</v>
      </c>
      <c r="F4810">
        <v>0</v>
      </c>
      <c r="G4810">
        <v>0</v>
      </c>
      <c r="H4810">
        <v>0</v>
      </c>
      <c r="I4810" t="s">
        <v>26</v>
      </c>
      <c r="J4810">
        <v>532118</v>
      </c>
      <c r="K4810" t="s">
        <v>459</v>
      </c>
      <c r="L4810">
        <v>532053</v>
      </c>
      <c r="M4810" t="s">
        <v>257</v>
      </c>
      <c r="N4810">
        <v>532053</v>
      </c>
      <c r="O4810" t="s">
        <v>257</v>
      </c>
      <c r="P4810">
        <v>532053</v>
      </c>
      <c r="Q4810" t="s">
        <v>257</v>
      </c>
      <c r="R4810" s="13">
        <v>245453.43730651352</v>
      </c>
      <c r="S4810" s="13"/>
      <c r="T4810" s="13"/>
      <c r="U4810" s="13"/>
      <c r="V4810" s="13">
        <f t="shared" si="1281"/>
        <v>0</v>
      </c>
      <c r="W4810" s="13"/>
      <c r="X4810" s="13">
        <f t="shared" si="1282"/>
        <v>0</v>
      </c>
      <c r="Y4810" s="13"/>
      <c r="Z4810" s="13">
        <f t="shared" si="1283"/>
        <v>0</v>
      </c>
      <c r="AA4810" s="13"/>
      <c r="AB4810" s="13">
        <f t="shared" si="1284"/>
        <v>0</v>
      </c>
      <c r="AC4810" s="13"/>
      <c r="AD4810" s="13"/>
      <c r="AE4810" s="13"/>
      <c r="AF4810" s="13"/>
      <c r="AG4810" s="13"/>
      <c r="AH4810" s="13"/>
      <c r="AI4810" s="13"/>
      <c r="AJ4810" s="13"/>
      <c r="AK4810" s="13">
        <f t="shared" si="1285"/>
        <v>0</v>
      </c>
      <c r="AL4810" s="13"/>
      <c r="AM4810" s="13">
        <f t="shared" si="1286"/>
        <v>0</v>
      </c>
      <c r="AN4810" s="13"/>
      <c r="AO4810" s="13">
        <v>1</v>
      </c>
      <c r="AP4810" s="13">
        <f t="shared" si="1287"/>
        <v>30500</v>
      </c>
      <c r="AQ4810" s="13"/>
      <c r="AR4810" s="13">
        <f t="shared" si="1288"/>
        <v>0</v>
      </c>
      <c r="AS4810" s="13"/>
      <c r="AT4810" s="13">
        <f t="shared" si="1289"/>
        <v>0</v>
      </c>
      <c r="AU4810" s="13"/>
      <c r="AV4810" s="13">
        <f t="shared" si="1290"/>
        <v>0</v>
      </c>
      <c r="AW4810" s="13"/>
      <c r="AX4810" s="13">
        <f t="shared" si="1291"/>
        <v>0</v>
      </c>
      <c r="AY4810" s="13"/>
      <c r="AZ4810" s="13">
        <f t="shared" si="1292"/>
        <v>0</v>
      </c>
      <c r="BA4810" s="13"/>
      <c r="BB4810" s="13">
        <f t="shared" si="1293"/>
        <v>0</v>
      </c>
      <c r="BC4810" s="13"/>
      <c r="BD4810" s="13">
        <f t="shared" si="1294"/>
        <v>0</v>
      </c>
      <c r="BE4810" s="13"/>
      <c r="BF4810" s="13">
        <f t="shared" si="1295"/>
        <v>0</v>
      </c>
      <c r="BG4810" s="13"/>
      <c r="BH4810" s="13">
        <f t="shared" si="1296"/>
        <v>275953.43730651354</v>
      </c>
      <c r="BI4810" s="13">
        <f t="shared" si="1297"/>
        <v>276000</v>
      </c>
      <c r="BJ4810" s="13">
        <v>299800</v>
      </c>
    </row>
    <row r="4811" spans="1:62" x14ac:dyDescent="0.25">
      <c r="A4811" t="s">
        <v>4427</v>
      </c>
      <c r="B4811" s="13">
        <v>95</v>
      </c>
      <c r="C4811">
        <v>529885</v>
      </c>
      <c r="D4811">
        <v>1</v>
      </c>
      <c r="E4811">
        <v>0</v>
      </c>
      <c r="F4811">
        <v>0</v>
      </c>
      <c r="G4811">
        <v>0</v>
      </c>
      <c r="H4811">
        <v>0</v>
      </c>
      <c r="I4811" t="s">
        <v>23</v>
      </c>
      <c r="J4811">
        <v>549576</v>
      </c>
      <c r="K4811" t="s">
        <v>305</v>
      </c>
      <c r="L4811">
        <v>549576</v>
      </c>
      <c r="M4811" t="s">
        <v>305</v>
      </c>
      <c r="N4811">
        <v>549576</v>
      </c>
      <c r="O4811" t="s">
        <v>305</v>
      </c>
      <c r="P4811">
        <v>549576</v>
      </c>
      <c r="Q4811" t="s">
        <v>305</v>
      </c>
      <c r="R4811" s="13">
        <v>70488.701001315436</v>
      </c>
      <c r="S4811" s="13"/>
      <c r="T4811" s="13"/>
      <c r="U4811" s="13"/>
      <c r="V4811" s="13">
        <f t="shared" si="1281"/>
        <v>0</v>
      </c>
      <c r="W4811" s="13"/>
      <c r="X4811" s="13">
        <f t="shared" si="1282"/>
        <v>0</v>
      </c>
      <c r="Y4811" s="13"/>
      <c r="Z4811" s="13">
        <f t="shared" si="1283"/>
        <v>0</v>
      </c>
      <c r="AA4811" s="13"/>
      <c r="AB4811" s="13">
        <f t="shared" si="1284"/>
        <v>0</v>
      </c>
      <c r="AC4811" s="13"/>
      <c r="AD4811" s="13"/>
      <c r="AE4811" s="13"/>
      <c r="AF4811" s="13"/>
      <c r="AG4811" s="13"/>
      <c r="AH4811" s="13"/>
      <c r="AI4811" s="13"/>
      <c r="AJ4811" s="13"/>
      <c r="AK4811" s="13">
        <f t="shared" si="1285"/>
        <v>0</v>
      </c>
      <c r="AL4811" s="13"/>
      <c r="AM4811" s="13">
        <f t="shared" si="1286"/>
        <v>0</v>
      </c>
      <c r="AN4811" s="13"/>
      <c r="AO4811" s="13">
        <v>0</v>
      </c>
      <c r="AP4811" s="13">
        <f t="shared" si="1287"/>
        <v>0</v>
      </c>
      <c r="AQ4811" s="13"/>
      <c r="AR4811" s="13">
        <f t="shared" si="1288"/>
        <v>0</v>
      </c>
      <c r="AS4811" s="13"/>
      <c r="AT4811" s="13">
        <f t="shared" si="1289"/>
        <v>0</v>
      </c>
      <c r="AU4811" s="13"/>
      <c r="AV4811" s="13">
        <f t="shared" si="1290"/>
        <v>0</v>
      </c>
      <c r="AW4811" s="13"/>
      <c r="AX4811" s="13">
        <f t="shared" si="1291"/>
        <v>0</v>
      </c>
      <c r="AY4811" s="13"/>
      <c r="AZ4811" s="13">
        <f t="shared" si="1292"/>
        <v>0</v>
      </c>
      <c r="BA4811" s="13"/>
      <c r="BB4811" s="13">
        <f t="shared" si="1293"/>
        <v>0</v>
      </c>
      <c r="BC4811" s="13"/>
      <c r="BD4811" s="13">
        <f t="shared" si="1294"/>
        <v>0</v>
      </c>
      <c r="BE4811" s="13"/>
      <c r="BF4811" s="13">
        <f t="shared" si="1295"/>
        <v>0</v>
      </c>
      <c r="BG4811" s="13"/>
      <c r="BH4811" s="13">
        <f t="shared" si="1296"/>
        <v>70488.701001315436</v>
      </c>
      <c r="BI4811" s="13">
        <f t="shared" si="1297"/>
        <v>70500</v>
      </c>
      <c r="BJ4811" s="13">
        <v>70800</v>
      </c>
    </row>
    <row r="4812" spans="1:62" x14ac:dyDescent="0.25">
      <c r="A4812" t="s">
        <v>4428</v>
      </c>
      <c r="B4812" s="13">
        <v>2110</v>
      </c>
      <c r="C4812">
        <v>570931</v>
      </c>
      <c r="D4812">
        <v>1</v>
      </c>
      <c r="E4812">
        <v>0</v>
      </c>
      <c r="F4812">
        <v>0</v>
      </c>
      <c r="G4812">
        <v>0</v>
      </c>
      <c r="H4812">
        <v>0</v>
      </c>
      <c r="I4812" t="s">
        <v>33</v>
      </c>
      <c r="J4812">
        <v>569810</v>
      </c>
      <c r="K4812" t="s">
        <v>98</v>
      </c>
      <c r="L4812">
        <v>569810</v>
      </c>
      <c r="M4812" t="s">
        <v>98</v>
      </c>
      <c r="N4812">
        <v>569810</v>
      </c>
      <c r="O4812" t="s">
        <v>98</v>
      </c>
      <c r="P4812">
        <v>569810</v>
      </c>
      <c r="Q4812" t="s">
        <v>98</v>
      </c>
      <c r="R4812" s="13">
        <v>480804.77745451417</v>
      </c>
      <c r="S4812" s="13"/>
      <c r="T4812" s="13"/>
      <c r="U4812" s="13"/>
      <c r="V4812" s="13">
        <f t="shared" si="1281"/>
        <v>0</v>
      </c>
      <c r="W4812" s="13"/>
      <c r="X4812" s="13">
        <f t="shared" si="1282"/>
        <v>0</v>
      </c>
      <c r="Y4812" s="13"/>
      <c r="Z4812" s="13">
        <f t="shared" si="1283"/>
        <v>0</v>
      </c>
      <c r="AA4812" s="13"/>
      <c r="AB4812" s="13">
        <f t="shared" si="1284"/>
        <v>0</v>
      </c>
      <c r="AC4812" s="13"/>
      <c r="AD4812" s="13"/>
      <c r="AE4812" s="13"/>
      <c r="AF4812" s="13"/>
      <c r="AG4812" s="13"/>
      <c r="AH4812" s="13"/>
      <c r="AI4812" s="13"/>
      <c r="AJ4812" s="13"/>
      <c r="AK4812" s="13">
        <f t="shared" si="1285"/>
        <v>0</v>
      </c>
      <c r="AL4812" s="13"/>
      <c r="AM4812" s="13">
        <f t="shared" si="1286"/>
        <v>0</v>
      </c>
      <c r="AN4812" s="13"/>
      <c r="AO4812" s="13">
        <v>0</v>
      </c>
      <c r="AP4812" s="13">
        <f t="shared" si="1287"/>
        <v>0</v>
      </c>
      <c r="AQ4812" s="13"/>
      <c r="AR4812" s="13">
        <f t="shared" si="1288"/>
        <v>0</v>
      </c>
      <c r="AS4812" s="13"/>
      <c r="AT4812" s="13">
        <f t="shared" si="1289"/>
        <v>0</v>
      </c>
      <c r="AU4812" s="13"/>
      <c r="AV4812" s="13">
        <f t="shared" si="1290"/>
        <v>0</v>
      </c>
      <c r="AW4812" s="13"/>
      <c r="AX4812" s="13">
        <f t="shared" si="1291"/>
        <v>0</v>
      </c>
      <c r="AY4812" s="13"/>
      <c r="AZ4812" s="13">
        <f t="shared" si="1292"/>
        <v>0</v>
      </c>
      <c r="BA4812" s="13"/>
      <c r="BB4812" s="13">
        <f t="shared" si="1293"/>
        <v>0</v>
      </c>
      <c r="BC4812" s="13"/>
      <c r="BD4812" s="13">
        <f t="shared" si="1294"/>
        <v>0</v>
      </c>
      <c r="BE4812" s="13"/>
      <c r="BF4812" s="13">
        <f t="shared" si="1295"/>
        <v>0</v>
      </c>
      <c r="BG4812" s="13"/>
      <c r="BH4812" s="13">
        <f t="shared" si="1296"/>
        <v>480804.77745451417</v>
      </c>
      <c r="BI4812" s="13">
        <f t="shared" si="1297"/>
        <v>480800</v>
      </c>
      <c r="BJ4812" s="13">
        <v>480300</v>
      </c>
    </row>
    <row r="4813" spans="1:62" x14ac:dyDescent="0.25">
      <c r="A4813" t="s">
        <v>4429</v>
      </c>
      <c r="B4813" s="13">
        <v>161</v>
      </c>
      <c r="C4813">
        <v>590061</v>
      </c>
      <c r="D4813">
        <v>1</v>
      </c>
      <c r="E4813">
        <v>0</v>
      </c>
      <c r="F4813">
        <v>0</v>
      </c>
      <c r="G4813">
        <v>0</v>
      </c>
      <c r="H4813">
        <v>0</v>
      </c>
      <c r="I4813" t="s">
        <v>61</v>
      </c>
      <c r="J4813">
        <v>589942</v>
      </c>
      <c r="K4813" t="s">
        <v>3956</v>
      </c>
      <c r="L4813">
        <v>589896</v>
      </c>
      <c r="M4813" t="s">
        <v>662</v>
      </c>
      <c r="N4813">
        <v>589250</v>
      </c>
      <c r="O4813" t="s">
        <v>60</v>
      </c>
      <c r="P4813">
        <v>589250</v>
      </c>
      <c r="Q4813" t="s">
        <v>60</v>
      </c>
      <c r="R4813" s="13">
        <v>70488.701001315436</v>
      </c>
      <c r="S4813" s="13"/>
      <c r="T4813" s="13"/>
      <c r="U4813" s="13"/>
      <c r="V4813" s="13">
        <f t="shared" si="1281"/>
        <v>0</v>
      </c>
      <c r="W4813" s="13"/>
      <c r="X4813" s="13">
        <f t="shared" si="1282"/>
        <v>0</v>
      </c>
      <c r="Y4813" s="13"/>
      <c r="Z4813" s="13">
        <f t="shared" si="1283"/>
        <v>0</v>
      </c>
      <c r="AA4813" s="13"/>
      <c r="AB4813" s="13">
        <f t="shared" si="1284"/>
        <v>0</v>
      </c>
      <c r="AC4813" s="13"/>
      <c r="AD4813" s="13"/>
      <c r="AE4813" s="13"/>
      <c r="AF4813" s="13"/>
      <c r="AG4813" s="13"/>
      <c r="AH4813" s="13"/>
      <c r="AI4813" s="13"/>
      <c r="AJ4813" s="13"/>
      <c r="AK4813" s="13">
        <f t="shared" si="1285"/>
        <v>0</v>
      </c>
      <c r="AL4813" s="13"/>
      <c r="AM4813" s="13">
        <f t="shared" si="1286"/>
        <v>0</v>
      </c>
      <c r="AN4813" s="13"/>
      <c r="AO4813" s="13">
        <v>0</v>
      </c>
      <c r="AP4813" s="13">
        <f t="shared" si="1287"/>
        <v>0</v>
      </c>
      <c r="AQ4813" s="13"/>
      <c r="AR4813" s="13">
        <f t="shared" si="1288"/>
        <v>0</v>
      </c>
      <c r="AS4813" s="13"/>
      <c r="AT4813" s="13">
        <f t="shared" si="1289"/>
        <v>0</v>
      </c>
      <c r="AU4813" s="13"/>
      <c r="AV4813" s="13">
        <f t="shared" si="1290"/>
        <v>0</v>
      </c>
      <c r="AW4813" s="13"/>
      <c r="AX4813" s="13">
        <f t="shared" si="1291"/>
        <v>0</v>
      </c>
      <c r="AY4813" s="13"/>
      <c r="AZ4813" s="13">
        <f t="shared" si="1292"/>
        <v>0</v>
      </c>
      <c r="BA4813" s="13"/>
      <c r="BB4813" s="13">
        <f t="shared" si="1293"/>
        <v>0</v>
      </c>
      <c r="BC4813" s="13"/>
      <c r="BD4813" s="13">
        <f t="shared" si="1294"/>
        <v>0</v>
      </c>
      <c r="BE4813" s="13"/>
      <c r="BF4813" s="13">
        <f t="shared" si="1295"/>
        <v>0</v>
      </c>
      <c r="BG4813" s="13"/>
      <c r="BH4813" s="13">
        <f t="shared" si="1296"/>
        <v>70488.701001315436</v>
      </c>
      <c r="BI4813" s="13">
        <f t="shared" si="1297"/>
        <v>70500</v>
      </c>
      <c r="BJ4813" s="13">
        <v>70800</v>
      </c>
    </row>
    <row r="4814" spans="1:62" x14ac:dyDescent="0.25">
      <c r="A4814" s="6" t="s">
        <v>896</v>
      </c>
      <c r="B4814" s="13">
        <v>3578</v>
      </c>
      <c r="C4814">
        <v>558389</v>
      </c>
      <c r="D4814">
        <v>1</v>
      </c>
      <c r="E4814">
        <v>1</v>
      </c>
      <c r="F4814">
        <v>1</v>
      </c>
      <c r="G4814">
        <v>1</v>
      </c>
      <c r="H4814">
        <v>1</v>
      </c>
      <c r="I4814" t="s">
        <v>110</v>
      </c>
      <c r="J4814">
        <v>558389</v>
      </c>
      <c r="K4814" t="s">
        <v>896</v>
      </c>
      <c r="L4814">
        <v>558389</v>
      </c>
      <c r="M4814" t="s">
        <v>896</v>
      </c>
      <c r="N4814">
        <v>558389</v>
      </c>
      <c r="O4814" t="s">
        <v>896</v>
      </c>
      <c r="P4814">
        <v>558389</v>
      </c>
      <c r="Q4814" t="s">
        <v>896</v>
      </c>
      <c r="R4814" s="13">
        <v>167493.10576767207</v>
      </c>
      <c r="S4814" s="13">
        <v>5837</v>
      </c>
      <c r="T4814" s="13">
        <v>130244.94695940253</v>
      </c>
      <c r="U4814" s="13">
        <v>452</v>
      </c>
      <c r="V4814" s="13">
        <f t="shared" si="1281"/>
        <v>334932</v>
      </c>
      <c r="W4814" s="13">
        <v>30</v>
      </c>
      <c r="X4814" s="13">
        <f t="shared" si="1282"/>
        <v>88920</v>
      </c>
      <c r="Y4814" s="13">
        <v>331</v>
      </c>
      <c r="Z4814" s="13">
        <f t="shared" si="1283"/>
        <v>327028</v>
      </c>
      <c r="AA4814" s="13">
        <v>84</v>
      </c>
      <c r="AB4814" s="13">
        <f t="shared" si="1284"/>
        <v>20748</v>
      </c>
      <c r="AC4814" s="13">
        <v>10215</v>
      </c>
      <c r="AD4814" s="13">
        <v>1226880.7809720729</v>
      </c>
      <c r="AE4814" s="13">
        <v>8797</v>
      </c>
      <c r="AF4814" s="13">
        <v>1564026.5570186512</v>
      </c>
      <c r="AG4814" s="13">
        <v>23389</v>
      </c>
      <c r="AH4814" s="13">
        <v>14746395.558899451</v>
      </c>
      <c r="AI4814" s="13"/>
      <c r="AJ4814" s="13">
        <v>2000</v>
      </c>
      <c r="AK4814" s="13">
        <f t="shared" si="1285"/>
        <v>278000</v>
      </c>
      <c r="AL4814" s="13">
        <v>96</v>
      </c>
      <c r="AM4814" s="13">
        <f t="shared" si="1286"/>
        <v>3360</v>
      </c>
      <c r="AN4814" s="13"/>
      <c r="AO4814" s="13">
        <v>38</v>
      </c>
      <c r="AP4814" s="13">
        <f t="shared" si="1287"/>
        <v>1159000</v>
      </c>
      <c r="AQ4814" s="13">
        <v>316</v>
      </c>
      <c r="AR4814" s="13">
        <f t="shared" si="1288"/>
        <v>855096</v>
      </c>
      <c r="AS4814" s="13">
        <v>1531</v>
      </c>
      <c r="AT4814" s="13">
        <f t="shared" si="1289"/>
        <v>212809</v>
      </c>
      <c r="AU4814" s="13">
        <v>1174</v>
      </c>
      <c r="AV4814" s="13">
        <f t="shared" si="1290"/>
        <v>396812</v>
      </c>
      <c r="AW4814" s="13">
        <v>639</v>
      </c>
      <c r="AX4814" s="13">
        <f t="shared" si="1291"/>
        <v>69012</v>
      </c>
      <c r="AY4814" s="13">
        <v>30</v>
      </c>
      <c r="AZ4814" s="13">
        <f t="shared" si="1292"/>
        <v>2430</v>
      </c>
      <c r="BA4814" s="13">
        <v>595</v>
      </c>
      <c r="BB4814" s="13">
        <f t="shared" si="1293"/>
        <v>193375</v>
      </c>
      <c r="BC4814" s="13">
        <v>41</v>
      </c>
      <c r="BD4814" s="13">
        <f t="shared" si="1294"/>
        <v>16646</v>
      </c>
      <c r="BE4814" s="13">
        <v>8</v>
      </c>
      <c r="BF4814" s="13">
        <f t="shared" si="1295"/>
        <v>1736</v>
      </c>
      <c r="BG4814" s="13"/>
      <c r="BH4814" s="13">
        <f t="shared" si="1296"/>
        <v>21794944.949617248</v>
      </c>
      <c r="BI4814" s="13">
        <f t="shared" si="1297"/>
        <v>21794900</v>
      </c>
      <c r="BJ4814" s="13">
        <v>21992700</v>
      </c>
    </row>
    <row r="4815" spans="1:62" x14ac:dyDescent="0.25">
      <c r="A4815" s="4" t="s">
        <v>2345</v>
      </c>
      <c r="B4815" s="13">
        <v>5401</v>
      </c>
      <c r="C4815">
        <v>532860</v>
      </c>
      <c r="D4815">
        <v>1</v>
      </c>
      <c r="E4815">
        <v>1</v>
      </c>
      <c r="F4815">
        <v>1</v>
      </c>
      <c r="G4815">
        <v>0</v>
      </c>
      <c r="H4815">
        <v>0</v>
      </c>
      <c r="I4815" t="s">
        <v>26</v>
      </c>
      <c r="J4815">
        <v>532860</v>
      </c>
      <c r="K4815" t="s">
        <v>2345</v>
      </c>
      <c r="L4815">
        <v>532860</v>
      </c>
      <c r="M4815" t="s">
        <v>2345</v>
      </c>
      <c r="N4815">
        <v>532053</v>
      </c>
      <c r="O4815" t="s">
        <v>257</v>
      </c>
      <c r="P4815">
        <v>532053</v>
      </c>
      <c r="Q4815" t="s">
        <v>257</v>
      </c>
      <c r="R4815" s="13">
        <v>1195955.5636766092</v>
      </c>
      <c r="S4815" s="13">
        <v>8090</v>
      </c>
      <c r="T4815" s="13">
        <v>430745.79119469156</v>
      </c>
      <c r="U4815" s="13"/>
      <c r="V4815" s="13">
        <f t="shared" si="1281"/>
        <v>0</v>
      </c>
      <c r="W4815" s="13">
        <v>22</v>
      </c>
      <c r="X4815" s="13">
        <f t="shared" si="1282"/>
        <v>65208</v>
      </c>
      <c r="Y4815" s="13">
        <v>64</v>
      </c>
      <c r="Z4815" s="13">
        <f t="shared" si="1283"/>
        <v>63232</v>
      </c>
      <c r="AA4815" s="13">
        <v>24</v>
      </c>
      <c r="AB4815" s="13">
        <f t="shared" si="1284"/>
        <v>5928</v>
      </c>
      <c r="AC4815" s="13">
        <v>9338</v>
      </c>
      <c r="AD4815" s="13">
        <v>1957682.8256847782</v>
      </c>
      <c r="AE4815" s="13"/>
      <c r="AF4815" s="13"/>
      <c r="AG4815" s="13"/>
      <c r="AH4815" s="13"/>
      <c r="AI4815" s="13"/>
      <c r="AJ4815" s="13"/>
      <c r="AK4815" s="13">
        <f t="shared" si="1285"/>
        <v>0</v>
      </c>
      <c r="AL4815" s="13"/>
      <c r="AM4815" s="13">
        <f t="shared" si="1286"/>
        <v>0</v>
      </c>
      <c r="AN4815" s="13"/>
      <c r="AO4815" s="13">
        <v>3</v>
      </c>
      <c r="AP4815" s="13">
        <f t="shared" si="1287"/>
        <v>91500</v>
      </c>
      <c r="AQ4815" s="13"/>
      <c r="AR4815" s="13">
        <f t="shared" si="1288"/>
        <v>0</v>
      </c>
      <c r="AS4815" s="13"/>
      <c r="AT4815" s="13">
        <f t="shared" si="1289"/>
        <v>0</v>
      </c>
      <c r="AU4815" s="13"/>
      <c r="AV4815" s="13">
        <f t="shared" si="1290"/>
        <v>0</v>
      </c>
      <c r="AW4815" s="13"/>
      <c r="AX4815" s="13">
        <f t="shared" si="1291"/>
        <v>0</v>
      </c>
      <c r="AY4815" s="13"/>
      <c r="AZ4815" s="13">
        <f t="shared" si="1292"/>
        <v>0</v>
      </c>
      <c r="BA4815" s="13"/>
      <c r="BB4815" s="13">
        <f t="shared" si="1293"/>
        <v>0</v>
      </c>
      <c r="BC4815" s="13"/>
      <c r="BD4815" s="13">
        <f t="shared" si="1294"/>
        <v>0</v>
      </c>
      <c r="BE4815" s="13"/>
      <c r="BF4815" s="13">
        <f t="shared" si="1295"/>
        <v>0</v>
      </c>
      <c r="BG4815" s="13"/>
      <c r="BH4815" s="13">
        <f t="shared" si="1296"/>
        <v>3810252.1805560789</v>
      </c>
      <c r="BI4815" s="13">
        <f t="shared" si="1297"/>
        <v>3810300</v>
      </c>
      <c r="BJ4815" s="13">
        <v>3773100</v>
      </c>
    </row>
    <row r="4816" spans="1:62" x14ac:dyDescent="0.25">
      <c r="A4816" t="s">
        <v>4430</v>
      </c>
      <c r="B4816" s="13">
        <v>112</v>
      </c>
      <c r="C4816">
        <v>561452</v>
      </c>
      <c r="D4816">
        <v>1</v>
      </c>
      <c r="E4816">
        <v>0</v>
      </c>
      <c r="F4816">
        <v>0</v>
      </c>
      <c r="G4816">
        <v>0</v>
      </c>
      <c r="H4816">
        <v>0</v>
      </c>
      <c r="I4816" t="s">
        <v>75</v>
      </c>
      <c r="J4816">
        <v>548561</v>
      </c>
      <c r="K4816" t="s">
        <v>241</v>
      </c>
      <c r="L4816">
        <v>548561</v>
      </c>
      <c r="M4816" t="s">
        <v>241</v>
      </c>
      <c r="N4816">
        <v>548561</v>
      </c>
      <c r="O4816" t="s">
        <v>241</v>
      </c>
      <c r="P4816">
        <v>547492</v>
      </c>
      <c r="Q4816" t="s">
        <v>74</v>
      </c>
      <c r="R4816" s="13">
        <v>70488.701001315436</v>
      </c>
      <c r="S4816" s="13"/>
      <c r="T4816" s="13"/>
      <c r="U4816" s="13"/>
      <c r="V4816" s="13">
        <f t="shared" si="1281"/>
        <v>0</v>
      </c>
      <c r="W4816" s="13"/>
      <c r="X4816" s="13">
        <f t="shared" si="1282"/>
        <v>0</v>
      </c>
      <c r="Y4816" s="13"/>
      <c r="Z4816" s="13">
        <f t="shared" si="1283"/>
        <v>0</v>
      </c>
      <c r="AA4816" s="13"/>
      <c r="AB4816" s="13">
        <f t="shared" si="1284"/>
        <v>0</v>
      </c>
      <c r="AC4816" s="13"/>
      <c r="AD4816" s="13"/>
      <c r="AE4816" s="13"/>
      <c r="AF4816" s="13"/>
      <c r="AG4816" s="13"/>
      <c r="AH4816" s="13"/>
      <c r="AI4816" s="13"/>
      <c r="AJ4816" s="13"/>
      <c r="AK4816" s="13">
        <f t="shared" si="1285"/>
        <v>0</v>
      </c>
      <c r="AL4816" s="13"/>
      <c r="AM4816" s="13">
        <f t="shared" si="1286"/>
        <v>0</v>
      </c>
      <c r="AN4816" s="13"/>
      <c r="AO4816" s="13">
        <v>0</v>
      </c>
      <c r="AP4816" s="13">
        <f t="shared" si="1287"/>
        <v>0</v>
      </c>
      <c r="AQ4816" s="13"/>
      <c r="AR4816" s="13">
        <f t="shared" si="1288"/>
        <v>0</v>
      </c>
      <c r="AS4816" s="13"/>
      <c r="AT4816" s="13">
        <f t="shared" si="1289"/>
        <v>0</v>
      </c>
      <c r="AU4816" s="13"/>
      <c r="AV4816" s="13">
        <f t="shared" si="1290"/>
        <v>0</v>
      </c>
      <c r="AW4816" s="13"/>
      <c r="AX4816" s="13">
        <f t="shared" si="1291"/>
        <v>0</v>
      </c>
      <c r="AY4816" s="13"/>
      <c r="AZ4816" s="13">
        <f t="shared" si="1292"/>
        <v>0</v>
      </c>
      <c r="BA4816" s="13"/>
      <c r="BB4816" s="13">
        <f t="shared" si="1293"/>
        <v>0</v>
      </c>
      <c r="BC4816" s="13"/>
      <c r="BD4816" s="13">
        <f t="shared" si="1294"/>
        <v>0</v>
      </c>
      <c r="BE4816" s="13"/>
      <c r="BF4816" s="13">
        <f t="shared" si="1295"/>
        <v>0</v>
      </c>
      <c r="BG4816" s="13"/>
      <c r="BH4816" s="13">
        <f t="shared" si="1296"/>
        <v>70488.701001315436</v>
      </c>
      <c r="BI4816" s="13">
        <f t="shared" si="1297"/>
        <v>70500</v>
      </c>
      <c r="BJ4816" s="13">
        <v>70800</v>
      </c>
    </row>
    <row r="4817" spans="1:62" x14ac:dyDescent="0.25">
      <c r="A4817" t="s">
        <v>4431</v>
      </c>
      <c r="B4817" s="13">
        <v>218</v>
      </c>
      <c r="C4817">
        <v>575755</v>
      </c>
      <c r="D4817">
        <v>1</v>
      </c>
      <c r="E4817">
        <v>0</v>
      </c>
      <c r="F4817">
        <v>0</v>
      </c>
      <c r="G4817">
        <v>0</v>
      </c>
      <c r="H4817">
        <v>0</v>
      </c>
      <c r="I4817" t="s">
        <v>41</v>
      </c>
      <c r="J4817">
        <v>575054</v>
      </c>
      <c r="K4817" t="s">
        <v>341</v>
      </c>
      <c r="L4817">
        <v>575054</v>
      </c>
      <c r="M4817" t="s">
        <v>341</v>
      </c>
      <c r="N4817">
        <v>575500</v>
      </c>
      <c r="O4817" t="s">
        <v>736</v>
      </c>
      <c r="P4817">
        <v>575500</v>
      </c>
      <c r="Q4817" t="s">
        <v>736</v>
      </c>
      <c r="R4817" s="13">
        <v>70488.701001315436</v>
      </c>
      <c r="S4817" s="13"/>
      <c r="T4817" s="13"/>
      <c r="U4817" s="13"/>
      <c r="V4817" s="13">
        <f t="shared" si="1281"/>
        <v>0</v>
      </c>
      <c r="W4817" s="13"/>
      <c r="X4817" s="13">
        <f t="shared" si="1282"/>
        <v>0</v>
      </c>
      <c r="Y4817" s="13"/>
      <c r="Z4817" s="13">
        <f t="shared" si="1283"/>
        <v>0</v>
      </c>
      <c r="AA4817" s="13"/>
      <c r="AB4817" s="13">
        <f t="shared" si="1284"/>
        <v>0</v>
      </c>
      <c r="AC4817" s="13"/>
      <c r="AD4817" s="13"/>
      <c r="AE4817" s="13"/>
      <c r="AF4817" s="13"/>
      <c r="AG4817" s="13"/>
      <c r="AH4817" s="13"/>
      <c r="AI4817" s="13"/>
      <c r="AJ4817" s="13"/>
      <c r="AK4817" s="13">
        <f t="shared" si="1285"/>
        <v>0</v>
      </c>
      <c r="AL4817" s="13"/>
      <c r="AM4817" s="13">
        <f t="shared" si="1286"/>
        <v>0</v>
      </c>
      <c r="AN4817" s="13"/>
      <c r="AO4817" s="13">
        <v>0</v>
      </c>
      <c r="AP4817" s="13">
        <f t="shared" si="1287"/>
        <v>0</v>
      </c>
      <c r="AQ4817" s="13"/>
      <c r="AR4817" s="13">
        <f t="shared" si="1288"/>
        <v>0</v>
      </c>
      <c r="AS4817" s="13"/>
      <c r="AT4817" s="13">
        <f t="shared" si="1289"/>
        <v>0</v>
      </c>
      <c r="AU4817" s="13"/>
      <c r="AV4817" s="13">
        <f t="shared" si="1290"/>
        <v>0</v>
      </c>
      <c r="AW4817" s="13"/>
      <c r="AX4817" s="13">
        <f t="shared" si="1291"/>
        <v>0</v>
      </c>
      <c r="AY4817" s="13"/>
      <c r="AZ4817" s="13">
        <f t="shared" si="1292"/>
        <v>0</v>
      </c>
      <c r="BA4817" s="13"/>
      <c r="BB4817" s="13">
        <f t="shared" si="1293"/>
        <v>0</v>
      </c>
      <c r="BC4817" s="13"/>
      <c r="BD4817" s="13">
        <f t="shared" si="1294"/>
        <v>0</v>
      </c>
      <c r="BE4817" s="13"/>
      <c r="BF4817" s="13">
        <f t="shared" si="1295"/>
        <v>0</v>
      </c>
      <c r="BG4817" s="13"/>
      <c r="BH4817" s="13">
        <f t="shared" si="1296"/>
        <v>70488.701001315436</v>
      </c>
      <c r="BI4817" s="13">
        <f t="shared" si="1297"/>
        <v>70500</v>
      </c>
      <c r="BJ4817" s="13">
        <v>70800</v>
      </c>
    </row>
    <row r="4818" spans="1:62" x14ac:dyDescent="0.25">
      <c r="A4818" t="s">
        <v>4432</v>
      </c>
      <c r="B4818" s="13">
        <v>395</v>
      </c>
      <c r="C4818">
        <v>547891</v>
      </c>
      <c r="D4818">
        <v>1</v>
      </c>
      <c r="E4818">
        <v>0</v>
      </c>
      <c r="F4818">
        <v>0</v>
      </c>
      <c r="G4818">
        <v>0</v>
      </c>
      <c r="H4818">
        <v>0</v>
      </c>
      <c r="I4818" t="s">
        <v>41</v>
      </c>
      <c r="J4818">
        <v>571164</v>
      </c>
      <c r="K4818" t="s">
        <v>325</v>
      </c>
      <c r="L4818">
        <v>571164</v>
      </c>
      <c r="M4818" t="s">
        <v>325</v>
      </c>
      <c r="N4818">
        <v>571164</v>
      </c>
      <c r="O4818" t="s">
        <v>325</v>
      </c>
      <c r="P4818">
        <v>571164</v>
      </c>
      <c r="Q4818" t="s">
        <v>325</v>
      </c>
      <c r="R4818" s="13">
        <v>92552.979300435763</v>
      </c>
      <c r="S4818" s="13"/>
      <c r="T4818" s="13"/>
      <c r="U4818" s="13"/>
      <c r="V4818" s="13">
        <f t="shared" si="1281"/>
        <v>0</v>
      </c>
      <c r="W4818" s="13"/>
      <c r="X4818" s="13">
        <f t="shared" si="1282"/>
        <v>0</v>
      </c>
      <c r="Y4818" s="13"/>
      <c r="Z4818" s="13">
        <f t="shared" si="1283"/>
        <v>0</v>
      </c>
      <c r="AA4818" s="13"/>
      <c r="AB4818" s="13">
        <f t="shared" si="1284"/>
        <v>0</v>
      </c>
      <c r="AC4818" s="13"/>
      <c r="AD4818" s="13"/>
      <c r="AE4818" s="13"/>
      <c r="AF4818" s="13"/>
      <c r="AG4818" s="13"/>
      <c r="AH4818" s="13"/>
      <c r="AI4818" s="13"/>
      <c r="AJ4818" s="13"/>
      <c r="AK4818" s="13">
        <f t="shared" si="1285"/>
        <v>0</v>
      </c>
      <c r="AL4818" s="13"/>
      <c r="AM4818" s="13">
        <f t="shared" si="1286"/>
        <v>0</v>
      </c>
      <c r="AN4818" s="13"/>
      <c r="AO4818" s="13">
        <v>0</v>
      </c>
      <c r="AP4818" s="13">
        <f t="shared" si="1287"/>
        <v>0</v>
      </c>
      <c r="AQ4818" s="13"/>
      <c r="AR4818" s="13">
        <f t="shared" si="1288"/>
        <v>0</v>
      </c>
      <c r="AS4818" s="13"/>
      <c r="AT4818" s="13">
        <f t="shared" si="1289"/>
        <v>0</v>
      </c>
      <c r="AU4818" s="13"/>
      <c r="AV4818" s="13">
        <f t="shared" si="1290"/>
        <v>0</v>
      </c>
      <c r="AW4818" s="13"/>
      <c r="AX4818" s="13">
        <f t="shared" si="1291"/>
        <v>0</v>
      </c>
      <c r="AY4818" s="13"/>
      <c r="AZ4818" s="13">
        <f t="shared" si="1292"/>
        <v>0</v>
      </c>
      <c r="BA4818" s="13"/>
      <c r="BB4818" s="13">
        <f t="shared" si="1293"/>
        <v>0</v>
      </c>
      <c r="BC4818" s="13"/>
      <c r="BD4818" s="13">
        <f t="shared" si="1294"/>
        <v>0</v>
      </c>
      <c r="BE4818" s="13"/>
      <c r="BF4818" s="13">
        <f t="shared" si="1295"/>
        <v>0</v>
      </c>
      <c r="BG4818" s="13"/>
      <c r="BH4818" s="13">
        <f t="shared" si="1296"/>
        <v>92552.979300435763</v>
      </c>
      <c r="BI4818" s="13">
        <f t="shared" si="1297"/>
        <v>92600</v>
      </c>
      <c r="BJ4818" s="13">
        <v>93800</v>
      </c>
    </row>
    <row r="4819" spans="1:62" x14ac:dyDescent="0.25">
      <c r="A4819" s="3" t="s">
        <v>763</v>
      </c>
      <c r="B4819" s="13">
        <v>1096</v>
      </c>
      <c r="C4819">
        <v>587931</v>
      </c>
      <c r="D4819">
        <v>1</v>
      </c>
      <c r="E4819">
        <v>1</v>
      </c>
      <c r="F4819">
        <v>0</v>
      </c>
      <c r="G4819">
        <v>0</v>
      </c>
      <c r="H4819">
        <v>0</v>
      </c>
      <c r="I4819" t="s">
        <v>75</v>
      </c>
      <c r="J4819">
        <v>587931</v>
      </c>
      <c r="K4819" t="s">
        <v>763</v>
      </c>
      <c r="L4819">
        <v>588032</v>
      </c>
      <c r="M4819" t="s">
        <v>175</v>
      </c>
      <c r="N4819">
        <v>586846</v>
      </c>
      <c r="O4819" t="s">
        <v>79</v>
      </c>
      <c r="P4819">
        <v>586846</v>
      </c>
      <c r="Q4819" t="s">
        <v>79</v>
      </c>
      <c r="R4819" s="13">
        <v>253171.44125006223</v>
      </c>
      <c r="S4819" s="13">
        <v>2088</v>
      </c>
      <c r="T4819" s="13">
        <v>111713.91339846911</v>
      </c>
      <c r="U4819" s="13"/>
      <c r="V4819" s="13">
        <f t="shared" si="1281"/>
        <v>0</v>
      </c>
      <c r="W4819" s="13">
        <v>3</v>
      </c>
      <c r="X4819" s="13">
        <f t="shared" si="1282"/>
        <v>8892</v>
      </c>
      <c r="Y4819" s="13">
        <v>6</v>
      </c>
      <c r="Z4819" s="13">
        <f t="shared" si="1283"/>
        <v>5928</v>
      </c>
      <c r="AA4819" s="13">
        <v>5</v>
      </c>
      <c r="AB4819" s="13">
        <f t="shared" si="1284"/>
        <v>1235</v>
      </c>
      <c r="AC4819" s="13"/>
      <c r="AD4819" s="13"/>
      <c r="AE4819" s="13"/>
      <c r="AF4819" s="13"/>
      <c r="AG4819" s="13"/>
      <c r="AH4819" s="13"/>
      <c r="AI4819" s="13"/>
      <c r="AJ4819" s="13"/>
      <c r="AK4819" s="13">
        <f t="shared" si="1285"/>
        <v>0</v>
      </c>
      <c r="AL4819" s="13"/>
      <c r="AM4819" s="13">
        <f t="shared" si="1286"/>
        <v>0</v>
      </c>
      <c r="AN4819" s="13"/>
      <c r="AO4819" s="13">
        <v>1</v>
      </c>
      <c r="AP4819" s="13">
        <f t="shared" si="1287"/>
        <v>30500</v>
      </c>
      <c r="AQ4819" s="13"/>
      <c r="AR4819" s="13">
        <f t="shared" si="1288"/>
        <v>0</v>
      </c>
      <c r="AS4819" s="13"/>
      <c r="AT4819" s="13">
        <f t="shared" si="1289"/>
        <v>0</v>
      </c>
      <c r="AU4819" s="13"/>
      <c r="AV4819" s="13">
        <f t="shared" si="1290"/>
        <v>0</v>
      </c>
      <c r="AW4819" s="13"/>
      <c r="AX4819" s="13">
        <f t="shared" si="1291"/>
        <v>0</v>
      </c>
      <c r="AY4819" s="13"/>
      <c r="AZ4819" s="13">
        <f t="shared" si="1292"/>
        <v>0</v>
      </c>
      <c r="BA4819" s="13"/>
      <c r="BB4819" s="13">
        <f t="shared" si="1293"/>
        <v>0</v>
      </c>
      <c r="BC4819" s="13"/>
      <c r="BD4819" s="13">
        <f t="shared" si="1294"/>
        <v>0</v>
      </c>
      <c r="BE4819" s="13"/>
      <c r="BF4819" s="13">
        <f t="shared" si="1295"/>
        <v>0</v>
      </c>
      <c r="BG4819" s="13"/>
      <c r="BH4819" s="13">
        <f t="shared" si="1296"/>
        <v>411440.35464853136</v>
      </c>
      <c r="BI4819" s="13">
        <f t="shared" si="1297"/>
        <v>411400</v>
      </c>
      <c r="BJ4819" s="13">
        <v>416000</v>
      </c>
    </row>
    <row r="4820" spans="1:62" x14ac:dyDescent="0.25">
      <c r="A4820" s="4" t="s">
        <v>4433</v>
      </c>
      <c r="B4820" s="13">
        <v>1784</v>
      </c>
      <c r="C4820">
        <v>599140</v>
      </c>
      <c r="D4820">
        <v>1</v>
      </c>
      <c r="E4820">
        <v>1</v>
      </c>
      <c r="F4820">
        <v>1</v>
      </c>
      <c r="G4820">
        <v>0</v>
      </c>
      <c r="H4820">
        <v>0</v>
      </c>
      <c r="I4820" t="s">
        <v>38</v>
      </c>
      <c r="J4820">
        <v>599140</v>
      </c>
      <c r="K4820" t="s">
        <v>4433</v>
      </c>
      <c r="L4820">
        <v>599140</v>
      </c>
      <c r="M4820" t="s">
        <v>4433</v>
      </c>
      <c r="N4820">
        <v>598917</v>
      </c>
      <c r="O4820" t="s">
        <v>37</v>
      </c>
      <c r="P4820">
        <v>598917</v>
      </c>
      <c r="Q4820" t="s">
        <v>37</v>
      </c>
      <c r="R4820" s="13">
        <v>408111.14359595248</v>
      </c>
      <c r="S4820" s="13">
        <v>1784</v>
      </c>
      <c r="T4820" s="13">
        <v>95485.286521250833</v>
      </c>
      <c r="U4820" s="13"/>
      <c r="V4820" s="13">
        <f t="shared" si="1281"/>
        <v>0</v>
      </c>
      <c r="W4820" s="13">
        <v>14</v>
      </c>
      <c r="X4820" s="13">
        <f t="shared" si="1282"/>
        <v>41496</v>
      </c>
      <c r="Y4820" s="13">
        <v>10</v>
      </c>
      <c r="Z4820" s="13">
        <f t="shared" si="1283"/>
        <v>9880</v>
      </c>
      <c r="AA4820" s="13">
        <v>1</v>
      </c>
      <c r="AB4820" s="13">
        <f t="shared" si="1284"/>
        <v>247</v>
      </c>
      <c r="AC4820" s="13">
        <v>1784</v>
      </c>
      <c r="AD4820" s="13">
        <v>384157.83125123335</v>
      </c>
      <c r="AE4820" s="13"/>
      <c r="AF4820" s="13"/>
      <c r="AG4820" s="13"/>
      <c r="AH4820" s="13"/>
      <c r="AI4820" s="13"/>
      <c r="AJ4820" s="13"/>
      <c r="AK4820" s="13">
        <f t="shared" si="1285"/>
        <v>0</v>
      </c>
      <c r="AL4820" s="13"/>
      <c r="AM4820" s="13">
        <f t="shared" si="1286"/>
        <v>0</v>
      </c>
      <c r="AN4820" s="13"/>
      <c r="AO4820" s="13">
        <v>0</v>
      </c>
      <c r="AP4820" s="13">
        <f t="shared" si="1287"/>
        <v>0</v>
      </c>
      <c r="AQ4820" s="13"/>
      <c r="AR4820" s="13">
        <f t="shared" si="1288"/>
        <v>0</v>
      </c>
      <c r="AS4820" s="13"/>
      <c r="AT4820" s="13">
        <f t="shared" si="1289"/>
        <v>0</v>
      </c>
      <c r="AU4820" s="13"/>
      <c r="AV4820" s="13">
        <f t="shared" si="1290"/>
        <v>0</v>
      </c>
      <c r="AW4820" s="13"/>
      <c r="AX4820" s="13">
        <f t="shared" si="1291"/>
        <v>0</v>
      </c>
      <c r="AY4820" s="13"/>
      <c r="AZ4820" s="13">
        <f t="shared" si="1292"/>
        <v>0</v>
      </c>
      <c r="BA4820" s="13"/>
      <c r="BB4820" s="13">
        <f t="shared" si="1293"/>
        <v>0</v>
      </c>
      <c r="BC4820" s="13"/>
      <c r="BD4820" s="13">
        <f t="shared" si="1294"/>
        <v>0</v>
      </c>
      <c r="BE4820" s="13"/>
      <c r="BF4820" s="13">
        <f t="shared" si="1295"/>
        <v>0</v>
      </c>
      <c r="BG4820" s="13"/>
      <c r="BH4820" s="13">
        <f t="shared" si="1296"/>
        <v>939377.26136843674</v>
      </c>
      <c r="BI4820" s="13">
        <f t="shared" si="1297"/>
        <v>939400</v>
      </c>
      <c r="BJ4820" s="13">
        <v>1010500</v>
      </c>
    </row>
    <row r="4821" spans="1:62" x14ac:dyDescent="0.25">
      <c r="A4821" t="s">
        <v>4434</v>
      </c>
      <c r="B4821" s="13">
        <v>303</v>
      </c>
      <c r="C4821">
        <v>594814</v>
      </c>
      <c r="D4821">
        <v>1</v>
      </c>
      <c r="E4821">
        <v>0</v>
      </c>
      <c r="F4821">
        <v>0</v>
      </c>
      <c r="G4821">
        <v>0</v>
      </c>
      <c r="H4821">
        <v>0</v>
      </c>
      <c r="I4821" t="s">
        <v>30</v>
      </c>
      <c r="J4821">
        <v>594709</v>
      </c>
      <c r="K4821" t="s">
        <v>150</v>
      </c>
      <c r="L4821">
        <v>594709</v>
      </c>
      <c r="M4821" t="s">
        <v>150</v>
      </c>
      <c r="N4821">
        <v>593711</v>
      </c>
      <c r="O4821" t="s">
        <v>149</v>
      </c>
      <c r="P4821">
        <v>593711</v>
      </c>
      <c r="Q4821" t="s">
        <v>149</v>
      </c>
      <c r="R4821" s="13">
        <v>71186.898463305159</v>
      </c>
      <c r="S4821" s="13"/>
      <c r="T4821" s="13"/>
      <c r="U4821" s="13"/>
      <c r="V4821" s="13">
        <f t="shared" si="1281"/>
        <v>0</v>
      </c>
      <c r="W4821" s="13"/>
      <c r="X4821" s="13">
        <f t="shared" si="1282"/>
        <v>0</v>
      </c>
      <c r="Y4821" s="13"/>
      <c r="Z4821" s="13">
        <f t="shared" si="1283"/>
        <v>0</v>
      </c>
      <c r="AA4821" s="13"/>
      <c r="AB4821" s="13">
        <f t="shared" si="1284"/>
        <v>0</v>
      </c>
      <c r="AC4821" s="13"/>
      <c r="AD4821" s="13"/>
      <c r="AE4821" s="13"/>
      <c r="AF4821" s="13"/>
      <c r="AG4821" s="13"/>
      <c r="AH4821" s="13"/>
      <c r="AI4821" s="13"/>
      <c r="AJ4821" s="13"/>
      <c r="AK4821" s="13">
        <f t="shared" si="1285"/>
        <v>0</v>
      </c>
      <c r="AL4821" s="13"/>
      <c r="AM4821" s="13">
        <f t="shared" si="1286"/>
        <v>0</v>
      </c>
      <c r="AN4821" s="13"/>
      <c r="AO4821" s="13">
        <v>0</v>
      </c>
      <c r="AP4821" s="13">
        <f t="shared" si="1287"/>
        <v>0</v>
      </c>
      <c r="AQ4821" s="13"/>
      <c r="AR4821" s="13">
        <f t="shared" si="1288"/>
        <v>0</v>
      </c>
      <c r="AS4821" s="13"/>
      <c r="AT4821" s="13">
        <f t="shared" si="1289"/>
        <v>0</v>
      </c>
      <c r="AU4821" s="13"/>
      <c r="AV4821" s="13">
        <f t="shared" si="1290"/>
        <v>0</v>
      </c>
      <c r="AW4821" s="13"/>
      <c r="AX4821" s="13">
        <f t="shared" si="1291"/>
        <v>0</v>
      </c>
      <c r="AY4821" s="13"/>
      <c r="AZ4821" s="13">
        <f t="shared" si="1292"/>
        <v>0</v>
      </c>
      <c r="BA4821" s="13"/>
      <c r="BB4821" s="13">
        <f t="shared" si="1293"/>
        <v>0</v>
      </c>
      <c r="BC4821" s="13"/>
      <c r="BD4821" s="13">
        <f t="shared" si="1294"/>
        <v>0</v>
      </c>
      <c r="BE4821" s="13"/>
      <c r="BF4821" s="13">
        <f t="shared" si="1295"/>
        <v>0</v>
      </c>
      <c r="BG4821" s="13"/>
      <c r="BH4821" s="13">
        <f t="shared" si="1296"/>
        <v>71186.898463305159</v>
      </c>
      <c r="BI4821" s="13">
        <f t="shared" si="1297"/>
        <v>71200</v>
      </c>
      <c r="BJ4821" s="13">
        <v>70800</v>
      </c>
    </row>
    <row r="4822" spans="1:62" x14ac:dyDescent="0.25">
      <c r="A4822" t="s">
        <v>4435</v>
      </c>
      <c r="B4822" s="13">
        <v>200</v>
      </c>
      <c r="C4822">
        <v>550523</v>
      </c>
      <c r="D4822">
        <v>1</v>
      </c>
      <c r="E4822">
        <v>0</v>
      </c>
      <c r="F4822">
        <v>0</v>
      </c>
      <c r="G4822">
        <v>0</v>
      </c>
      <c r="H4822">
        <v>0</v>
      </c>
      <c r="I4822" t="s">
        <v>23</v>
      </c>
      <c r="J4822">
        <v>550671</v>
      </c>
      <c r="K4822" t="s">
        <v>2705</v>
      </c>
      <c r="L4822">
        <v>550671</v>
      </c>
      <c r="M4822" t="s">
        <v>2705</v>
      </c>
      <c r="N4822">
        <v>550671</v>
      </c>
      <c r="O4822" t="s">
        <v>2705</v>
      </c>
      <c r="P4822">
        <v>550094</v>
      </c>
      <c r="Q4822" t="s">
        <v>91</v>
      </c>
      <c r="R4822" s="13">
        <v>70488.701001315436</v>
      </c>
      <c r="S4822" s="13"/>
      <c r="T4822" s="13"/>
      <c r="U4822" s="13"/>
      <c r="V4822" s="13">
        <f t="shared" si="1281"/>
        <v>0</v>
      </c>
      <c r="W4822" s="13"/>
      <c r="X4822" s="13">
        <f t="shared" si="1282"/>
        <v>0</v>
      </c>
      <c r="Y4822" s="13"/>
      <c r="Z4822" s="13">
        <f t="shared" si="1283"/>
        <v>0</v>
      </c>
      <c r="AA4822" s="13"/>
      <c r="AB4822" s="13">
        <f t="shared" si="1284"/>
        <v>0</v>
      </c>
      <c r="AC4822" s="13"/>
      <c r="AD4822" s="13"/>
      <c r="AE4822" s="13"/>
      <c r="AF4822" s="13"/>
      <c r="AG4822" s="13"/>
      <c r="AH4822" s="13"/>
      <c r="AI4822" s="13"/>
      <c r="AJ4822" s="13"/>
      <c r="AK4822" s="13">
        <f t="shared" si="1285"/>
        <v>0</v>
      </c>
      <c r="AL4822" s="13"/>
      <c r="AM4822" s="13">
        <f t="shared" si="1286"/>
        <v>0</v>
      </c>
      <c r="AN4822" s="13"/>
      <c r="AO4822" s="13">
        <v>0</v>
      </c>
      <c r="AP4822" s="13">
        <f t="shared" si="1287"/>
        <v>0</v>
      </c>
      <c r="AQ4822" s="13"/>
      <c r="AR4822" s="13">
        <f t="shared" si="1288"/>
        <v>0</v>
      </c>
      <c r="AS4822" s="13"/>
      <c r="AT4822" s="13">
        <f t="shared" si="1289"/>
        <v>0</v>
      </c>
      <c r="AU4822" s="13"/>
      <c r="AV4822" s="13">
        <f t="shared" si="1290"/>
        <v>0</v>
      </c>
      <c r="AW4822" s="13"/>
      <c r="AX4822" s="13">
        <f t="shared" si="1291"/>
        <v>0</v>
      </c>
      <c r="AY4822" s="13"/>
      <c r="AZ4822" s="13">
        <f t="shared" si="1292"/>
        <v>0</v>
      </c>
      <c r="BA4822" s="13"/>
      <c r="BB4822" s="13">
        <f t="shared" si="1293"/>
        <v>0</v>
      </c>
      <c r="BC4822" s="13"/>
      <c r="BD4822" s="13">
        <f t="shared" si="1294"/>
        <v>0</v>
      </c>
      <c r="BE4822" s="13"/>
      <c r="BF4822" s="13">
        <f t="shared" si="1295"/>
        <v>0</v>
      </c>
      <c r="BG4822" s="13"/>
      <c r="BH4822" s="13">
        <f t="shared" si="1296"/>
        <v>70488.701001315436</v>
      </c>
      <c r="BI4822" s="13">
        <f t="shared" si="1297"/>
        <v>70500</v>
      </c>
      <c r="BJ4822" s="13">
        <v>70800</v>
      </c>
    </row>
    <row r="4823" spans="1:62" x14ac:dyDescent="0.25">
      <c r="A4823" t="s">
        <v>2641</v>
      </c>
      <c r="B4823" s="13">
        <v>381</v>
      </c>
      <c r="C4823">
        <v>530034</v>
      </c>
      <c r="D4823">
        <v>1</v>
      </c>
      <c r="E4823">
        <v>0</v>
      </c>
      <c r="F4823">
        <v>0</v>
      </c>
      <c r="G4823">
        <v>0</v>
      </c>
      <c r="H4823">
        <v>0</v>
      </c>
      <c r="I4823" t="s">
        <v>23</v>
      </c>
      <c r="J4823">
        <v>551953</v>
      </c>
      <c r="K4823" t="s">
        <v>182</v>
      </c>
      <c r="L4823">
        <v>551953</v>
      </c>
      <c r="M4823" t="s">
        <v>182</v>
      </c>
      <c r="N4823">
        <v>551953</v>
      </c>
      <c r="O4823" t="s">
        <v>182</v>
      </c>
      <c r="P4823">
        <v>551953</v>
      </c>
      <c r="Q4823" t="s">
        <v>182</v>
      </c>
      <c r="R4823" s="13">
        <v>89307.049857399776</v>
      </c>
      <c r="S4823" s="13"/>
      <c r="T4823" s="13"/>
      <c r="U4823" s="13"/>
      <c r="V4823" s="13">
        <f t="shared" si="1281"/>
        <v>0</v>
      </c>
      <c r="W4823" s="13"/>
      <c r="X4823" s="13">
        <f t="shared" si="1282"/>
        <v>0</v>
      </c>
      <c r="Y4823" s="13"/>
      <c r="Z4823" s="13">
        <f t="shared" si="1283"/>
        <v>0</v>
      </c>
      <c r="AA4823" s="13"/>
      <c r="AB4823" s="13">
        <f t="shared" si="1284"/>
        <v>0</v>
      </c>
      <c r="AC4823" s="13"/>
      <c r="AD4823" s="13"/>
      <c r="AE4823" s="13"/>
      <c r="AF4823" s="13"/>
      <c r="AG4823" s="13"/>
      <c r="AH4823" s="13"/>
      <c r="AI4823" s="13"/>
      <c r="AJ4823" s="13"/>
      <c r="AK4823" s="13">
        <f t="shared" si="1285"/>
        <v>0</v>
      </c>
      <c r="AL4823" s="13"/>
      <c r="AM4823" s="13">
        <f t="shared" si="1286"/>
        <v>0</v>
      </c>
      <c r="AN4823" s="13"/>
      <c r="AO4823" s="13">
        <v>0</v>
      </c>
      <c r="AP4823" s="13">
        <f t="shared" si="1287"/>
        <v>0</v>
      </c>
      <c r="AQ4823" s="13"/>
      <c r="AR4823" s="13">
        <f t="shared" si="1288"/>
        <v>0</v>
      </c>
      <c r="AS4823" s="13"/>
      <c r="AT4823" s="13">
        <f t="shared" si="1289"/>
        <v>0</v>
      </c>
      <c r="AU4823" s="13"/>
      <c r="AV4823" s="13">
        <f t="shared" si="1290"/>
        <v>0</v>
      </c>
      <c r="AW4823" s="13"/>
      <c r="AX4823" s="13">
        <f t="shared" si="1291"/>
        <v>0</v>
      </c>
      <c r="AY4823" s="13"/>
      <c r="AZ4823" s="13">
        <f t="shared" si="1292"/>
        <v>0</v>
      </c>
      <c r="BA4823" s="13"/>
      <c r="BB4823" s="13">
        <f t="shared" si="1293"/>
        <v>0</v>
      </c>
      <c r="BC4823" s="13"/>
      <c r="BD4823" s="13">
        <f t="shared" si="1294"/>
        <v>0</v>
      </c>
      <c r="BE4823" s="13"/>
      <c r="BF4823" s="13">
        <f t="shared" si="1295"/>
        <v>0</v>
      </c>
      <c r="BG4823" s="13"/>
      <c r="BH4823" s="13">
        <f t="shared" si="1296"/>
        <v>89307.049857399776</v>
      </c>
      <c r="BI4823" s="13">
        <f t="shared" si="1297"/>
        <v>89300</v>
      </c>
      <c r="BJ4823" s="13">
        <v>88200</v>
      </c>
    </row>
    <row r="4824" spans="1:62" x14ac:dyDescent="0.25">
      <c r="A4824" t="s">
        <v>4436</v>
      </c>
      <c r="B4824" s="13">
        <v>297</v>
      </c>
      <c r="C4824">
        <v>570958</v>
      </c>
      <c r="D4824">
        <v>1</v>
      </c>
      <c r="E4824">
        <v>0</v>
      </c>
      <c r="F4824">
        <v>0</v>
      </c>
      <c r="G4824">
        <v>0</v>
      </c>
      <c r="H4824">
        <v>0</v>
      </c>
      <c r="I4824" t="s">
        <v>33</v>
      </c>
      <c r="J4824">
        <v>570451</v>
      </c>
      <c r="K4824" t="s">
        <v>483</v>
      </c>
      <c r="L4824">
        <v>570451</v>
      </c>
      <c r="M4824" t="s">
        <v>483</v>
      </c>
      <c r="N4824">
        <v>570451</v>
      </c>
      <c r="O4824" t="s">
        <v>483</v>
      </c>
      <c r="P4824">
        <v>569810</v>
      </c>
      <c r="Q4824" t="s">
        <v>98</v>
      </c>
      <c r="R4824" s="13">
        <v>70488.701001315436</v>
      </c>
      <c r="S4824" s="13"/>
      <c r="T4824" s="13"/>
      <c r="U4824" s="13"/>
      <c r="V4824" s="13">
        <f t="shared" si="1281"/>
        <v>0</v>
      </c>
      <c r="W4824" s="13"/>
      <c r="X4824" s="13">
        <f t="shared" si="1282"/>
        <v>0</v>
      </c>
      <c r="Y4824" s="13"/>
      <c r="Z4824" s="13">
        <f t="shared" si="1283"/>
        <v>0</v>
      </c>
      <c r="AA4824" s="13"/>
      <c r="AB4824" s="13">
        <f t="shared" si="1284"/>
        <v>0</v>
      </c>
      <c r="AC4824" s="13"/>
      <c r="AD4824" s="13"/>
      <c r="AE4824" s="13"/>
      <c r="AF4824" s="13"/>
      <c r="AG4824" s="13"/>
      <c r="AH4824" s="13"/>
      <c r="AI4824" s="13"/>
      <c r="AJ4824" s="13"/>
      <c r="AK4824" s="13">
        <f t="shared" si="1285"/>
        <v>0</v>
      </c>
      <c r="AL4824" s="13"/>
      <c r="AM4824" s="13">
        <f t="shared" si="1286"/>
        <v>0</v>
      </c>
      <c r="AN4824" s="13"/>
      <c r="AO4824" s="13">
        <v>0</v>
      </c>
      <c r="AP4824" s="13">
        <f t="shared" si="1287"/>
        <v>0</v>
      </c>
      <c r="AQ4824" s="13"/>
      <c r="AR4824" s="13">
        <f t="shared" si="1288"/>
        <v>0</v>
      </c>
      <c r="AS4824" s="13"/>
      <c r="AT4824" s="13">
        <f t="shared" si="1289"/>
        <v>0</v>
      </c>
      <c r="AU4824" s="13"/>
      <c r="AV4824" s="13">
        <f t="shared" si="1290"/>
        <v>0</v>
      </c>
      <c r="AW4824" s="13"/>
      <c r="AX4824" s="13">
        <f t="shared" si="1291"/>
        <v>0</v>
      </c>
      <c r="AY4824" s="13"/>
      <c r="AZ4824" s="13">
        <f t="shared" si="1292"/>
        <v>0</v>
      </c>
      <c r="BA4824" s="13"/>
      <c r="BB4824" s="13">
        <f t="shared" si="1293"/>
        <v>0</v>
      </c>
      <c r="BC4824" s="13"/>
      <c r="BD4824" s="13">
        <f t="shared" si="1294"/>
        <v>0</v>
      </c>
      <c r="BE4824" s="13"/>
      <c r="BF4824" s="13">
        <f t="shared" si="1295"/>
        <v>0</v>
      </c>
      <c r="BG4824" s="13"/>
      <c r="BH4824" s="13">
        <f t="shared" si="1296"/>
        <v>70488.701001315436</v>
      </c>
      <c r="BI4824" s="13">
        <f t="shared" si="1297"/>
        <v>70500</v>
      </c>
      <c r="BJ4824" s="13">
        <v>70800</v>
      </c>
    </row>
    <row r="4825" spans="1:62" x14ac:dyDescent="0.25">
      <c r="A4825" t="s">
        <v>4437</v>
      </c>
      <c r="B4825" s="13">
        <v>134</v>
      </c>
      <c r="C4825">
        <v>599441</v>
      </c>
      <c r="D4825">
        <v>1</v>
      </c>
      <c r="E4825">
        <v>0</v>
      </c>
      <c r="F4825">
        <v>0</v>
      </c>
      <c r="G4825">
        <v>0</v>
      </c>
      <c r="H4825">
        <v>0</v>
      </c>
      <c r="I4825" t="s">
        <v>26</v>
      </c>
      <c r="J4825">
        <v>533114</v>
      </c>
      <c r="K4825" t="s">
        <v>318</v>
      </c>
      <c r="L4825">
        <v>533114</v>
      </c>
      <c r="M4825" t="s">
        <v>318</v>
      </c>
      <c r="N4825">
        <v>532819</v>
      </c>
      <c r="O4825" t="s">
        <v>319</v>
      </c>
      <c r="P4825">
        <v>532819</v>
      </c>
      <c r="Q4825" t="s">
        <v>319</v>
      </c>
      <c r="R4825" s="13">
        <v>70488.701001315436</v>
      </c>
      <c r="S4825" s="13"/>
      <c r="T4825" s="13"/>
      <c r="U4825" s="13"/>
      <c r="V4825" s="13">
        <f t="shared" si="1281"/>
        <v>0</v>
      </c>
      <c r="W4825" s="13"/>
      <c r="X4825" s="13">
        <f t="shared" si="1282"/>
        <v>0</v>
      </c>
      <c r="Y4825" s="13"/>
      <c r="Z4825" s="13">
        <f t="shared" si="1283"/>
        <v>0</v>
      </c>
      <c r="AA4825" s="13"/>
      <c r="AB4825" s="13">
        <f t="shared" si="1284"/>
        <v>0</v>
      </c>
      <c r="AC4825" s="13"/>
      <c r="AD4825" s="13"/>
      <c r="AE4825" s="13"/>
      <c r="AF4825" s="13"/>
      <c r="AG4825" s="13"/>
      <c r="AH4825" s="13"/>
      <c r="AI4825" s="13"/>
      <c r="AJ4825" s="13"/>
      <c r="AK4825" s="13">
        <f t="shared" si="1285"/>
        <v>0</v>
      </c>
      <c r="AL4825" s="13"/>
      <c r="AM4825" s="13">
        <f t="shared" si="1286"/>
        <v>0</v>
      </c>
      <c r="AN4825" s="13"/>
      <c r="AO4825" s="13">
        <v>0</v>
      </c>
      <c r="AP4825" s="13">
        <f t="shared" si="1287"/>
        <v>0</v>
      </c>
      <c r="AQ4825" s="13"/>
      <c r="AR4825" s="13">
        <f t="shared" si="1288"/>
        <v>0</v>
      </c>
      <c r="AS4825" s="13"/>
      <c r="AT4825" s="13">
        <f t="shared" si="1289"/>
        <v>0</v>
      </c>
      <c r="AU4825" s="13"/>
      <c r="AV4825" s="13">
        <f t="shared" si="1290"/>
        <v>0</v>
      </c>
      <c r="AW4825" s="13"/>
      <c r="AX4825" s="13">
        <f t="shared" si="1291"/>
        <v>0</v>
      </c>
      <c r="AY4825" s="13"/>
      <c r="AZ4825" s="13">
        <f t="shared" si="1292"/>
        <v>0</v>
      </c>
      <c r="BA4825" s="13"/>
      <c r="BB4825" s="13">
        <f t="shared" si="1293"/>
        <v>0</v>
      </c>
      <c r="BC4825" s="13"/>
      <c r="BD4825" s="13">
        <f t="shared" si="1294"/>
        <v>0</v>
      </c>
      <c r="BE4825" s="13"/>
      <c r="BF4825" s="13">
        <f t="shared" si="1295"/>
        <v>0</v>
      </c>
      <c r="BG4825" s="13"/>
      <c r="BH4825" s="13">
        <f t="shared" si="1296"/>
        <v>70488.701001315436</v>
      </c>
      <c r="BI4825" s="13">
        <f t="shared" si="1297"/>
        <v>70500</v>
      </c>
      <c r="BJ4825" s="13">
        <v>70800</v>
      </c>
    </row>
    <row r="4826" spans="1:62" x14ac:dyDescent="0.25">
      <c r="A4826" t="s">
        <v>4438</v>
      </c>
      <c r="B4826" s="13">
        <v>187</v>
      </c>
      <c r="C4826">
        <v>572306</v>
      </c>
      <c r="D4826">
        <v>1</v>
      </c>
      <c r="E4826">
        <v>0</v>
      </c>
      <c r="F4826">
        <v>0</v>
      </c>
      <c r="G4826">
        <v>0</v>
      </c>
      <c r="H4826">
        <v>0</v>
      </c>
      <c r="I4826" t="s">
        <v>41</v>
      </c>
      <c r="J4826">
        <v>581186</v>
      </c>
      <c r="K4826" t="s">
        <v>323</v>
      </c>
      <c r="L4826">
        <v>581186</v>
      </c>
      <c r="M4826" t="s">
        <v>323</v>
      </c>
      <c r="N4826">
        <v>581186</v>
      </c>
      <c r="O4826" t="s">
        <v>323</v>
      </c>
      <c r="P4826">
        <v>581186</v>
      </c>
      <c r="Q4826" t="s">
        <v>323</v>
      </c>
      <c r="R4826" s="13">
        <v>70488.701001315436</v>
      </c>
      <c r="S4826" s="13"/>
      <c r="T4826" s="13"/>
      <c r="U4826" s="13"/>
      <c r="V4826" s="13">
        <f t="shared" si="1281"/>
        <v>0</v>
      </c>
      <c r="W4826" s="13"/>
      <c r="X4826" s="13">
        <f t="shared" si="1282"/>
        <v>0</v>
      </c>
      <c r="Y4826" s="13"/>
      <c r="Z4826" s="13">
        <f t="shared" si="1283"/>
        <v>0</v>
      </c>
      <c r="AA4826" s="13"/>
      <c r="AB4826" s="13">
        <f t="shared" si="1284"/>
        <v>0</v>
      </c>
      <c r="AC4826" s="13"/>
      <c r="AD4826" s="13"/>
      <c r="AE4826" s="13"/>
      <c r="AF4826" s="13"/>
      <c r="AG4826" s="13"/>
      <c r="AH4826" s="13"/>
      <c r="AI4826" s="13"/>
      <c r="AJ4826" s="13"/>
      <c r="AK4826" s="13">
        <f t="shared" si="1285"/>
        <v>0</v>
      </c>
      <c r="AL4826" s="13"/>
      <c r="AM4826" s="13">
        <f t="shared" si="1286"/>
        <v>0</v>
      </c>
      <c r="AN4826" s="13"/>
      <c r="AO4826" s="13">
        <v>0</v>
      </c>
      <c r="AP4826" s="13">
        <f t="shared" si="1287"/>
        <v>0</v>
      </c>
      <c r="AQ4826" s="13"/>
      <c r="AR4826" s="13">
        <f t="shared" si="1288"/>
        <v>0</v>
      </c>
      <c r="AS4826" s="13"/>
      <c r="AT4826" s="13">
        <f t="shared" si="1289"/>
        <v>0</v>
      </c>
      <c r="AU4826" s="13"/>
      <c r="AV4826" s="13">
        <f t="shared" si="1290"/>
        <v>0</v>
      </c>
      <c r="AW4826" s="13"/>
      <c r="AX4826" s="13">
        <f t="shared" si="1291"/>
        <v>0</v>
      </c>
      <c r="AY4826" s="13"/>
      <c r="AZ4826" s="13">
        <f t="shared" si="1292"/>
        <v>0</v>
      </c>
      <c r="BA4826" s="13"/>
      <c r="BB4826" s="13">
        <f t="shared" si="1293"/>
        <v>0</v>
      </c>
      <c r="BC4826" s="13"/>
      <c r="BD4826" s="13">
        <f t="shared" si="1294"/>
        <v>0</v>
      </c>
      <c r="BE4826" s="13"/>
      <c r="BF4826" s="13">
        <f t="shared" si="1295"/>
        <v>0</v>
      </c>
      <c r="BG4826" s="13"/>
      <c r="BH4826" s="13">
        <f t="shared" si="1296"/>
        <v>70488.701001315436</v>
      </c>
      <c r="BI4826" s="13">
        <f t="shared" si="1297"/>
        <v>70500</v>
      </c>
      <c r="BJ4826" s="13">
        <v>70800</v>
      </c>
    </row>
    <row r="4827" spans="1:62" x14ac:dyDescent="0.25">
      <c r="A4827" t="s">
        <v>4439</v>
      </c>
      <c r="B4827" s="13">
        <v>885</v>
      </c>
      <c r="C4827">
        <v>512869</v>
      </c>
      <c r="D4827">
        <v>1</v>
      </c>
      <c r="E4827">
        <v>0</v>
      </c>
      <c r="F4827">
        <v>0</v>
      </c>
      <c r="G4827">
        <v>0</v>
      </c>
      <c r="H4827">
        <v>0</v>
      </c>
      <c r="I4827" t="s">
        <v>38</v>
      </c>
      <c r="J4827">
        <v>507334</v>
      </c>
      <c r="K4827" t="s">
        <v>2180</v>
      </c>
      <c r="L4827">
        <v>506214</v>
      </c>
      <c r="M4827" t="s">
        <v>238</v>
      </c>
      <c r="N4827">
        <v>507580</v>
      </c>
      <c r="O4827" t="s">
        <v>554</v>
      </c>
      <c r="P4827">
        <v>507580</v>
      </c>
      <c r="Q4827" t="s">
        <v>554</v>
      </c>
      <c r="R4827" s="13">
        <v>205167.8765668094</v>
      </c>
      <c r="S4827" s="13"/>
      <c r="T4827" s="13"/>
      <c r="U4827" s="13"/>
      <c r="V4827" s="13">
        <f t="shared" si="1281"/>
        <v>0</v>
      </c>
      <c r="W4827" s="13"/>
      <c r="X4827" s="13">
        <f t="shared" si="1282"/>
        <v>0</v>
      </c>
      <c r="Y4827" s="13"/>
      <c r="Z4827" s="13">
        <f t="shared" si="1283"/>
        <v>0</v>
      </c>
      <c r="AA4827" s="13"/>
      <c r="AB4827" s="13">
        <f t="shared" si="1284"/>
        <v>0</v>
      </c>
      <c r="AC4827" s="13"/>
      <c r="AD4827" s="13"/>
      <c r="AE4827" s="13"/>
      <c r="AF4827" s="13"/>
      <c r="AG4827" s="13"/>
      <c r="AH4827" s="13"/>
      <c r="AI4827" s="13"/>
      <c r="AJ4827" s="13"/>
      <c r="AK4827" s="13">
        <f t="shared" si="1285"/>
        <v>0</v>
      </c>
      <c r="AL4827" s="13"/>
      <c r="AM4827" s="13">
        <f t="shared" si="1286"/>
        <v>0</v>
      </c>
      <c r="AN4827" s="13"/>
      <c r="AO4827" s="13">
        <v>0</v>
      </c>
      <c r="AP4827" s="13">
        <f t="shared" si="1287"/>
        <v>0</v>
      </c>
      <c r="AQ4827" s="13"/>
      <c r="AR4827" s="13">
        <f t="shared" si="1288"/>
        <v>0</v>
      </c>
      <c r="AS4827" s="13"/>
      <c r="AT4827" s="13">
        <f t="shared" si="1289"/>
        <v>0</v>
      </c>
      <c r="AU4827" s="13"/>
      <c r="AV4827" s="13">
        <f t="shared" si="1290"/>
        <v>0</v>
      </c>
      <c r="AW4827" s="13"/>
      <c r="AX4827" s="13">
        <f t="shared" si="1291"/>
        <v>0</v>
      </c>
      <c r="AY4827" s="13"/>
      <c r="AZ4827" s="13">
        <f t="shared" si="1292"/>
        <v>0</v>
      </c>
      <c r="BA4827" s="13"/>
      <c r="BB4827" s="13">
        <f t="shared" si="1293"/>
        <v>0</v>
      </c>
      <c r="BC4827" s="13"/>
      <c r="BD4827" s="13">
        <f t="shared" si="1294"/>
        <v>0</v>
      </c>
      <c r="BE4827" s="13"/>
      <c r="BF4827" s="13">
        <f t="shared" si="1295"/>
        <v>0</v>
      </c>
      <c r="BG4827" s="13"/>
      <c r="BH4827" s="13">
        <f t="shared" si="1296"/>
        <v>205167.8765668094</v>
      </c>
      <c r="BI4827" s="13">
        <f t="shared" si="1297"/>
        <v>205200</v>
      </c>
      <c r="BJ4827" s="13">
        <v>205200</v>
      </c>
    </row>
    <row r="4828" spans="1:62" x14ac:dyDescent="0.25">
      <c r="A4828" t="s">
        <v>4440</v>
      </c>
      <c r="B4828" s="13">
        <v>95</v>
      </c>
      <c r="C4828">
        <v>587940</v>
      </c>
      <c r="D4828">
        <v>1</v>
      </c>
      <c r="E4828">
        <v>0</v>
      </c>
      <c r="F4828">
        <v>0</v>
      </c>
      <c r="G4828">
        <v>0</v>
      </c>
      <c r="H4828">
        <v>0</v>
      </c>
      <c r="I4828" t="s">
        <v>75</v>
      </c>
      <c r="J4828">
        <v>588024</v>
      </c>
      <c r="K4828" t="s">
        <v>523</v>
      </c>
      <c r="L4828">
        <v>588024</v>
      </c>
      <c r="M4828" t="s">
        <v>523</v>
      </c>
      <c r="N4828">
        <v>588024</v>
      </c>
      <c r="O4828" t="s">
        <v>523</v>
      </c>
      <c r="P4828">
        <v>588024</v>
      </c>
      <c r="Q4828" t="s">
        <v>523</v>
      </c>
      <c r="R4828" s="13">
        <v>70488.701001315436</v>
      </c>
      <c r="S4828" s="13"/>
      <c r="T4828" s="13"/>
      <c r="U4828" s="13"/>
      <c r="V4828" s="13">
        <f t="shared" si="1281"/>
        <v>0</v>
      </c>
      <c r="W4828" s="13"/>
      <c r="X4828" s="13">
        <f t="shared" si="1282"/>
        <v>0</v>
      </c>
      <c r="Y4828" s="13"/>
      <c r="Z4828" s="13">
        <f t="shared" si="1283"/>
        <v>0</v>
      </c>
      <c r="AA4828" s="13"/>
      <c r="AB4828" s="13">
        <f t="shared" si="1284"/>
        <v>0</v>
      </c>
      <c r="AC4828" s="13"/>
      <c r="AD4828" s="13"/>
      <c r="AE4828" s="13"/>
      <c r="AF4828" s="13"/>
      <c r="AG4828" s="13"/>
      <c r="AH4828" s="13"/>
      <c r="AI4828" s="13"/>
      <c r="AJ4828" s="13"/>
      <c r="AK4828" s="13">
        <f t="shared" si="1285"/>
        <v>0</v>
      </c>
      <c r="AL4828" s="13"/>
      <c r="AM4828" s="13">
        <f t="shared" si="1286"/>
        <v>0</v>
      </c>
      <c r="AN4828" s="13"/>
      <c r="AO4828" s="13">
        <v>0</v>
      </c>
      <c r="AP4828" s="13">
        <f t="shared" si="1287"/>
        <v>0</v>
      </c>
      <c r="AQ4828" s="13"/>
      <c r="AR4828" s="13">
        <f t="shared" si="1288"/>
        <v>0</v>
      </c>
      <c r="AS4828" s="13"/>
      <c r="AT4828" s="13">
        <f t="shared" si="1289"/>
        <v>0</v>
      </c>
      <c r="AU4828" s="13"/>
      <c r="AV4828" s="13">
        <f t="shared" si="1290"/>
        <v>0</v>
      </c>
      <c r="AW4828" s="13"/>
      <c r="AX4828" s="13">
        <f t="shared" si="1291"/>
        <v>0</v>
      </c>
      <c r="AY4828" s="13"/>
      <c r="AZ4828" s="13">
        <f t="shared" si="1292"/>
        <v>0</v>
      </c>
      <c r="BA4828" s="13"/>
      <c r="BB4828" s="13">
        <f t="shared" si="1293"/>
        <v>0</v>
      </c>
      <c r="BC4828" s="13"/>
      <c r="BD4828" s="13">
        <f t="shared" si="1294"/>
        <v>0</v>
      </c>
      <c r="BE4828" s="13"/>
      <c r="BF4828" s="13">
        <f t="shared" si="1295"/>
        <v>0</v>
      </c>
      <c r="BG4828" s="13"/>
      <c r="BH4828" s="13">
        <f t="shared" si="1296"/>
        <v>70488.701001315436</v>
      </c>
      <c r="BI4828" s="13">
        <f t="shared" si="1297"/>
        <v>70500</v>
      </c>
      <c r="BJ4828" s="13">
        <v>70800</v>
      </c>
    </row>
    <row r="4829" spans="1:62" x14ac:dyDescent="0.25">
      <c r="A4829" t="s">
        <v>4441</v>
      </c>
      <c r="B4829" s="13">
        <v>1010</v>
      </c>
      <c r="C4829">
        <v>594822</v>
      </c>
      <c r="D4829">
        <v>1</v>
      </c>
      <c r="E4829">
        <v>0</v>
      </c>
      <c r="F4829">
        <v>0</v>
      </c>
      <c r="G4829">
        <v>0</v>
      </c>
      <c r="H4829">
        <v>0</v>
      </c>
      <c r="I4829" t="s">
        <v>30</v>
      </c>
      <c r="J4829">
        <v>594199</v>
      </c>
      <c r="K4829" t="s">
        <v>1593</v>
      </c>
      <c r="L4829">
        <v>594199</v>
      </c>
      <c r="M4829" t="s">
        <v>1593</v>
      </c>
      <c r="N4829">
        <v>593711</v>
      </c>
      <c r="O4829" t="s">
        <v>149</v>
      </c>
      <c r="P4829">
        <v>593711</v>
      </c>
      <c r="Q4829" t="s">
        <v>149</v>
      </c>
      <c r="R4829" s="13">
        <v>233636.96063504752</v>
      </c>
      <c r="S4829" s="13"/>
      <c r="T4829" s="13"/>
      <c r="U4829" s="13"/>
      <c r="V4829" s="13">
        <f t="shared" si="1281"/>
        <v>0</v>
      </c>
      <c r="W4829" s="13"/>
      <c r="X4829" s="13">
        <f t="shared" si="1282"/>
        <v>0</v>
      </c>
      <c r="Y4829" s="13"/>
      <c r="Z4829" s="13">
        <f t="shared" si="1283"/>
        <v>0</v>
      </c>
      <c r="AA4829" s="13"/>
      <c r="AB4829" s="13">
        <f t="shared" si="1284"/>
        <v>0</v>
      </c>
      <c r="AC4829" s="13"/>
      <c r="AD4829" s="13"/>
      <c r="AE4829" s="13"/>
      <c r="AF4829" s="13"/>
      <c r="AG4829" s="13"/>
      <c r="AH4829" s="13"/>
      <c r="AI4829" s="13"/>
      <c r="AJ4829" s="13"/>
      <c r="AK4829" s="13">
        <f t="shared" si="1285"/>
        <v>0</v>
      </c>
      <c r="AL4829" s="13"/>
      <c r="AM4829" s="13">
        <f t="shared" si="1286"/>
        <v>0</v>
      </c>
      <c r="AN4829" s="13"/>
      <c r="AO4829" s="13">
        <v>0</v>
      </c>
      <c r="AP4829" s="13">
        <f t="shared" si="1287"/>
        <v>0</v>
      </c>
      <c r="AQ4829" s="13"/>
      <c r="AR4829" s="13">
        <f t="shared" si="1288"/>
        <v>0</v>
      </c>
      <c r="AS4829" s="13"/>
      <c r="AT4829" s="13">
        <f t="shared" si="1289"/>
        <v>0</v>
      </c>
      <c r="AU4829" s="13"/>
      <c r="AV4829" s="13">
        <f t="shared" si="1290"/>
        <v>0</v>
      </c>
      <c r="AW4829" s="13"/>
      <c r="AX4829" s="13">
        <f t="shared" si="1291"/>
        <v>0</v>
      </c>
      <c r="AY4829" s="13"/>
      <c r="AZ4829" s="13">
        <f t="shared" si="1292"/>
        <v>0</v>
      </c>
      <c r="BA4829" s="13"/>
      <c r="BB4829" s="13">
        <f t="shared" si="1293"/>
        <v>0</v>
      </c>
      <c r="BC4829" s="13"/>
      <c r="BD4829" s="13">
        <f t="shared" si="1294"/>
        <v>0</v>
      </c>
      <c r="BE4829" s="13"/>
      <c r="BF4829" s="13">
        <f t="shared" si="1295"/>
        <v>0</v>
      </c>
      <c r="BG4829" s="13"/>
      <c r="BH4829" s="13">
        <f t="shared" si="1296"/>
        <v>233636.96063504752</v>
      </c>
      <c r="BI4829" s="13">
        <f t="shared" si="1297"/>
        <v>233600</v>
      </c>
      <c r="BJ4829" s="13">
        <v>235600</v>
      </c>
    </row>
    <row r="4830" spans="1:62" x14ac:dyDescent="0.25">
      <c r="A4830" t="s">
        <v>4442</v>
      </c>
      <c r="B4830" s="13">
        <v>800</v>
      </c>
      <c r="C4830">
        <v>584916</v>
      </c>
      <c r="D4830">
        <v>1</v>
      </c>
      <c r="E4830">
        <v>0</v>
      </c>
      <c r="F4830">
        <v>0</v>
      </c>
      <c r="G4830">
        <v>0</v>
      </c>
      <c r="H4830">
        <v>0</v>
      </c>
      <c r="I4830" t="s">
        <v>30</v>
      </c>
      <c r="J4830">
        <v>584819</v>
      </c>
      <c r="K4830" t="s">
        <v>3815</v>
      </c>
      <c r="L4830">
        <v>584495</v>
      </c>
      <c r="M4830" t="s">
        <v>560</v>
      </c>
      <c r="N4830">
        <v>584495</v>
      </c>
      <c r="O4830" t="s">
        <v>560</v>
      </c>
      <c r="P4830">
        <v>584495</v>
      </c>
      <c r="Q4830" t="s">
        <v>560</v>
      </c>
      <c r="R4830" s="13">
        <v>185754.49693137029</v>
      </c>
      <c r="S4830" s="13"/>
      <c r="T4830" s="13"/>
      <c r="U4830" s="13"/>
      <c r="V4830" s="13">
        <f t="shared" si="1281"/>
        <v>0</v>
      </c>
      <c r="W4830" s="13"/>
      <c r="X4830" s="13">
        <f t="shared" si="1282"/>
        <v>0</v>
      </c>
      <c r="Y4830" s="13"/>
      <c r="Z4830" s="13">
        <f t="shared" si="1283"/>
        <v>0</v>
      </c>
      <c r="AA4830" s="13"/>
      <c r="AB4830" s="13">
        <f t="shared" si="1284"/>
        <v>0</v>
      </c>
      <c r="AC4830" s="13"/>
      <c r="AD4830" s="13"/>
      <c r="AE4830" s="13"/>
      <c r="AF4830" s="13"/>
      <c r="AG4830" s="13"/>
      <c r="AH4830" s="13"/>
      <c r="AI4830" s="13"/>
      <c r="AJ4830" s="13"/>
      <c r="AK4830" s="13">
        <f t="shared" si="1285"/>
        <v>0</v>
      </c>
      <c r="AL4830" s="13"/>
      <c r="AM4830" s="13">
        <f t="shared" si="1286"/>
        <v>0</v>
      </c>
      <c r="AN4830" s="13"/>
      <c r="AO4830" s="13">
        <v>1</v>
      </c>
      <c r="AP4830" s="13">
        <f t="shared" si="1287"/>
        <v>30500</v>
      </c>
      <c r="AQ4830" s="13"/>
      <c r="AR4830" s="13">
        <f t="shared" si="1288"/>
        <v>0</v>
      </c>
      <c r="AS4830" s="13"/>
      <c r="AT4830" s="13">
        <f t="shared" si="1289"/>
        <v>0</v>
      </c>
      <c r="AU4830" s="13"/>
      <c r="AV4830" s="13">
        <f t="shared" si="1290"/>
        <v>0</v>
      </c>
      <c r="AW4830" s="13"/>
      <c r="AX4830" s="13">
        <f t="shared" si="1291"/>
        <v>0</v>
      </c>
      <c r="AY4830" s="13"/>
      <c r="AZ4830" s="13">
        <f t="shared" si="1292"/>
        <v>0</v>
      </c>
      <c r="BA4830" s="13"/>
      <c r="BB4830" s="13">
        <f t="shared" si="1293"/>
        <v>0</v>
      </c>
      <c r="BC4830" s="13"/>
      <c r="BD4830" s="13">
        <f t="shared" si="1294"/>
        <v>0</v>
      </c>
      <c r="BE4830" s="13"/>
      <c r="BF4830" s="13">
        <f t="shared" si="1295"/>
        <v>0</v>
      </c>
      <c r="BG4830" s="13"/>
      <c r="BH4830" s="13">
        <f t="shared" si="1296"/>
        <v>216254.49693137029</v>
      </c>
      <c r="BI4830" s="13">
        <f t="shared" si="1297"/>
        <v>216300</v>
      </c>
      <c r="BJ4830" s="13">
        <v>218800</v>
      </c>
    </row>
    <row r="4831" spans="1:62" x14ac:dyDescent="0.25">
      <c r="A4831" t="s">
        <v>4443</v>
      </c>
      <c r="B4831" s="13">
        <v>130</v>
      </c>
      <c r="C4831">
        <v>596809</v>
      </c>
      <c r="D4831">
        <v>1</v>
      </c>
      <c r="E4831">
        <v>0</v>
      </c>
      <c r="F4831">
        <v>0</v>
      </c>
      <c r="G4831">
        <v>0</v>
      </c>
      <c r="H4831">
        <v>0</v>
      </c>
      <c r="I4831" t="s">
        <v>75</v>
      </c>
      <c r="J4831">
        <v>595411</v>
      </c>
      <c r="K4831" t="s">
        <v>455</v>
      </c>
      <c r="L4831">
        <v>595411</v>
      </c>
      <c r="M4831" t="s">
        <v>455</v>
      </c>
      <c r="N4831">
        <v>595411</v>
      </c>
      <c r="O4831" t="s">
        <v>455</v>
      </c>
      <c r="P4831">
        <v>595411</v>
      </c>
      <c r="Q4831" t="s">
        <v>455</v>
      </c>
      <c r="R4831" s="13">
        <v>70488.701001315436</v>
      </c>
      <c r="S4831" s="13"/>
      <c r="T4831" s="13"/>
      <c r="U4831" s="13"/>
      <c r="V4831" s="13">
        <f t="shared" si="1281"/>
        <v>0</v>
      </c>
      <c r="W4831" s="13"/>
      <c r="X4831" s="13">
        <f t="shared" si="1282"/>
        <v>0</v>
      </c>
      <c r="Y4831" s="13"/>
      <c r="Z4831" s="13">
        <f t="shared" si="1283"/>
        <v>0</v>
      </c>
      <c r="AA4831" s="13"/>
      <c r="AB4831" s="13">
        <f t="shared" si="1284"/>
        <v>0</v>
      </c>
      <c r="AC4831" s="13"/>
      <c r="AD4831" s="13"/>
      <c r="AE4831" s="13"/>
      <c r="AF4831" s="13"/>
      <c r="AG4831" s="13"/>
      <c r="AH4831" s="13"/>
      <c r="AI4831" s="13"/>
      <c r="AJ4831" s="13"/>
      <c r="AK4831" s="13">
        <f t="shared" si="1285"/>
        <v>0</v>
      </c>
      <c r="AL4831" s="13"/>
      <c r="AM4831" s="13">
        <f t="shared" si="1286"/>
        <v>0</v>
      </c>
      <c r="AN4831" s="13"/>
      <c r="AO4831" s="13">
        <v>0</v>
      </c>
      <c r="AP4831" s="13">
        <f t="shared" si="1287"/>
        <v>0</v>
      </c>
      <c r="AQ4831" s="13"/>
      <c r="AR4831" s="13">
        <f t="shared" si="1288"/>
        <v>0</v>
      </c>
      <c r="AS4831" s="13"/>
      <c r="AT4831" s="13">
        <f t="shared" si="1289"/>
        <v>0</v>
      </c>
      <c r="AU4831" s="13"/>
      <c r="AV4831" s="13">
        <f t="shared" si="1290"/>
        <v>0</v>
      </c>
      <c r="AW4831" s="13"/>
      <c r="AX4831" s="13">
        <f t="shared" si="1291"/>
        <v>0</v>
      </c>
      <c r="AY4831" s="13"/>
      <c r="AZ4831" s="13">
        <f t="shared" si="1292"/>
        <v>0</v>
      </c>
      <c r="BA4831" s="13"/>
      <c r="BB4831" s="13">
        <f t="shared" si="1293"/>
        <v>0</v>
      </c>
      <c r="BC4831" s="13"/>
      <c r="BD4831" s="13">
        <f t="shared" si="1294"/>
        <v>0</v>
      </c>
      <c r="BE4831" s="13"/>
      <c r="BF4831" s="13">
        <f t="shared" si="1295"/>
        <v>0</v>
      </c>
      <c r="BG4831" s="13"/>
      <c r="BH4831" s="13">
        <f t="shared" si="1296"/>
        <v>70488.701001315436</v>
      </c>
      <c r="BI4831" s="13">
        <f t="shared" si="1297"/>
        <v>70500</v>
      </c>
      <c r="BJ4831" s="13">
        <v>70800</v>
      </c>
    </row>
    <row r="4832" spans="1:62" x14ac:dyDescent="0.25">
      <c r="A4832" s="6" t="s">
        <v>181</v>
      </c>
      <c r="B4832" s="13">
        <v>22428</v>
      </c>
      <c r="C4832">
        <v>550787</v>
      </c>
      <c r="D4832">
        <v>1</v>
      </c>
      <c r="E4832">
        <v>1</v>
      </c>
      <c r="F4832">
        <v>1</v>
      </c>
      <c r="G4832">
        <v>1</v>
      </c>
      <c r="H4832">
        <v>1</v>
      </c>
      <c r="I4832" t="s">
        <v>23</v>
      </c>
      <c r="J4832">
        <v>550787</v>
      </c>
      <c r="K4832" t="s">
        <v>181</v>
      </c>
      <c r="L4832">
        <v>550787</v>
      </c>
      <c r="M4832" t="s">
        <v>181</v>
      </c>
      <c r="N4832">
        <v>550787</v>
      </c>
      <c r="O4832" t="s">
        <v>181</v>
      </c>
      <c r="P4832">
        <v>550787</v>
      </c>
      <c r="Q4832" t="s">
        <v>181</v>
      </c>
      <c r="R4832" s="13">
        <v>964050.41184542549</v>
      </c>
      <c r="S4832" s="13">
        <v>27366</v>
      </c>
      <c r="T4832" s="13">
        <v>575334.24905022793</v>
      </c>
      <c r="U4832" s="13">
        <v>644</v>
      </c>
      <c r="V4832" s="13">
        <f t="shared" si="1281"/>
        <v>477204</v>
      </c>
      <c r="W4832" s="13">
        <v>120</v>
      </c>
      <c r="X4832" s="13">
        <f t="shared" si="1282"/>
        <v>355680</v>
      </c>
      <c r="Y4832" s="13">
        <v>658</v>
      </c>
      <c r="Z4832" s="13">
        <f t="shared" si="1283"/>
        <v>650104</v>
      </c>
      <c r="AA4832" s="13">
        <v>189</v>
      </c>
      <c r="AB4832" s="13">
        <f t="shared" si="1284"/>
        <v>46683</v>
      </c>
      <c r="AC4832" s="13">
        <v>37535</v>
      </c>
      <c r="AD4832" s="13">
        <v>4140889.9102139683</v>
      </c>
      <c r="AE4832" s="13">
        <v>37535</v>
      </c>
      <c r="AF4832" s="13">
        <v>6217429.0549877379</v>
      </c>
      <c r="AG4832" s="13">
        <v>45001</v>
      </c>
      <c r="AH4832" s="13">
        <v>21836275.376134861</v>
      </c>
      <c r="AI4832" s="13"/>
      <c r="AJ4832" s="13">
        <v>3508</v>
      </c>
      <c r="AK4832" s="13">
        <f t="shared" si="1285"/>
        <v>487612</v>
      </c>
      <c r="AL4832" s="13">
        <v>589</v>
      </c>
      <c r="AM4832" s="13">
        <f t="shared" si="1286"/>
        <v>20615</v>
      </c>
      <c r="AN4832" s="13"/>
      <c r="AO4832" s="13">
        <v>25</v>
      </c>
      <c r="AP4832" s="13">
        <f t="shared" si="1287"/>
        <v>762500</v>
      </c>
      <c r="AQ4832" s="13">
        <v>565</v>
      </c>
      <c r="AR4832" s="13">
        <f t="shared" si="1288"/>
        <v>1528890</v>
      </c>
      <c r="AS4832" s="13">
        <v>3032</v>
      </c>
      <c r="AT4832" s="13">
        <f t="shared" si="1289"/>
        <v>421448</v>
      </c>
      <c r="AU4832" s="13">
        <v>2001</v>
      </c>
      <c r="AV4832" s="13">
        <f t="shared" si="1290"/>
        <v>676338</v>
      </c>
      <c r="AW4832" s="13">
        <v>329</v>
      </c>
      <c r="AX4832" s="13">
        <f t="shared" si="1291"/>
        <v>35532</v>
      </c>
      <c r="AY4832" s="13">
        <v>0</v>
      </c>
      <c r="AZ4832" s="13">
        <f t="shared" si="1292"/>
        <v>0</v>
      </c>
      <c r="BA4832" s="13">
        <v>413</v>
      </c>
      <c r="BB4832" s="13">
        <f t="shared" si="1293"/>
        <v>134225</v>
      </c>
      <c r="BC4832" s="13">
        <v>0</v>
      </c>
      <c r="BD4832" s="13">
        <f t="shared" si="1294"/>
        <v>0</v>
      </c>
      <c r="BE4832" s="13">
        <v>1</v>
      </c>
      <c r="BF4832" s="13">
        <f t="shared" si="1295"/>
        <v>217</v>
      </c>
      <c r="BG4832" s="13">
        <v>59500</v>
      </c>
      <c r="BH4832" s="13">
        <f t="shared" si="1296"/>
        <v>39390527.002232224</v>
      </c>
      <c r="BI4832" s="13">
        <f t="shared" si="1297"/>
        <v>39390500</v>
      </c>
      <c r="BJ4832" s="13">
        <v>39791900</v>
      </c>
    </row>
    <row r="4833" spans="1:62" x14ac:dyDescent="0.25">
      <c r="A4833" t="s">
        <v>4444</v>
      </c>
      <c r="B4833" s="13">
        <v>247</v>
      </c>
      <c r="C4833">
        <v>578819</v>
      </c>
      <c r="D4833">
        <v>1</v>
      </c>
      <c r="E4833">
        <v>0</v>
      </c>
      <c r="F4833">
        <v>0</v>
      </c>
      <c r="G4833">
        <v>0</v>
      </c>
      <c r="H4833">
        <v>0</v>
      </c>
      <c r="I4833" t="s">
        <v>41</v>
      </c>
      <c r="J4833">
        <v>578347</v>
      </c>
      <c r="K4833" t="s">
        <v>284</v>
      </c>
      <c r="L4833">
        <v>578347</v>
      </c>
      <c r="M4833" t="s">
        <v>284</v>
      </c>
      <c r="N4833">
        <v>578347</v>
      </c>
      <c r="O4833" t="s">
        <v>284</v>
      </c>
      <c r="P4833">
        <v>578347</v>
      </c>
      <c r="Q4833" t="s">
        <v>284</v>
      </c>
      <c r="R4833" s="13">
        <v>70488.701001315436</v>
      </c>
      <c r="S4833" s="13"/>
      <c r="T4833" s="13"/>
      <c r="U4833" s="13"/>
      <c r="V4833" s="13">
        <f t="shared" si="1281"/>
        <v>0</v>
      </c>
      <c r="W4833" s="13"/>
      <c r="X4833" s="13">
        <f t="shared" si="1282"/>
        <v>0</v>
      </c>
      <c r="Y4833" s="13"/>
      <c r="Z4833" s="13">
        <f t="shared" si="1283"/>
        <v>0</v>
      </c>
      <c r="AA4833" s="13"/>
      <c r="AB4833" s="13">
        <f t="shared" si="1284"/>
        <v>0</v>
      </c>
      <c r="AC4833" s="13"/>
      <c r="AD4833" s="13"/>
      <c r="AE4833" s="13"/>
      <c r="AF4833" s="13"/>
      <c r="AG4833" s="13"/>
      <c r="AH4833" s="13"/>
      <c r="AI4833" s="13"/>
      <c r="AJ4833" s="13"/>
      <c r="AK4833" s="13">
        <f t="shared" si="1285"/>
        <v>0</v>
      </c>
      <c r="AL4833" s="13"/>
      <c r="AM4833" s="13">
        <f t="shared" si="1286"/>
        <v>0</v>
      </c>
      <c r="AN4833" s="13"/>
      <c r="AO4833" s="13">
        <v>0</v>
      </c>
      <c r="AP4833" s="13">
        <f t="shared" si="1287"/>
        <v>0</v>
      </c>
      <c r="AQ4833" s="13"/>
      <c r="AR4833" s="13">
        <f t="shared" si="1288"/>
        <v>0</v>
      </c>
      <c r="AS4833" s="13"/>
      <c r="AT4833" s="13">
        <f t="shared" si="1289"/>
        <v>0</v>
      </c>
      <c r="AU4833" s="13"/>
      <c r="AV4833" s="13">
        <f t="shared" si="1290"/>
        <v>0</v>
      </c>
      <c r="AW4833" s="13"/>
      <c r="AX4833" s="13">
        <f t="shared" si="1291"/>
        <v>0</v>
      </c>
      <c r="AY4833" s="13"/>
      <c r="AZ4833" s="13">
        <f t="shared" si="1292"/>
        <v>0</v>
      </c>
      <c r="BA4833" s="13"/>
      <c r="BB4833" s="13">
        <f t="shared" si="1293"/>
        <v>0</v>
      </c>
      <c r="BC4833" s="13"/>
      <c r="BD4833" s="13">
        <f t="shared" si="1294"/>
        <v>0</v>
      </c>
      <c r="BE4833" s="13"/>
      <c r="BF4833" s="13">
        <f t="shared" si="1295"/>
        <v>0</v>
      </c>
      <c r="BG4833" s="13"/>
      <c r="BH4833" s="13">
        <f t="shared" si="1296"/>
        <v>70488.701001315436</v>
      </c>
      <c r="BI4833" s="13">
        <f t="shared" si="1297"/>
        <v>70500</v>
      </c>
      <c r="BJ4833" s="13">
        <v>70800</v>
      </c>
    </row>
    <row r="4834" spans="1:62" x14ac:dyDescent="0.25">
      <c r="A4834" t="s">
        <v>4445</v>
      </c>
      <c r="B4834" s="13">
        <v>523</v>
      </c>
      <c r="C4834">
        <v>537853</v>
      </c>
      <c r="D4834">
        <v>1</v>
      </c>
      <c r="E4834">
        <v>0</v>
      </c>
      <c r="F4834">
        <v>0</v>
      </c>
      <c r="G4834">
        <v>0</v>
      </c>
      <c r="H4834">
        <v>0</v>
      </c>
      <c r="I4834" t="s">
        <v>26</v>
      </c>
      <c r="J4834">
        <v>537004</v>
      </c>
      <c r="K4834" t="s">
        <v>314</v>
      </c>
      <c r="L4834">
        <v>537501</v>
      </c>
      <c r="M4834" t="s">
        <v>3198</v>
      </c>
      <c r="N4834">
        <v>537004</v>
      </c>
      <c r="O4834" t="s">
        <v>314</v>
      </c>
      <c r="P4834">
        <v>537004</v>
      </c>
      <c r="Q4834" t="s">
        <v>314</v>
      </c>
      <c r="R4834" s="13">
        <v>122148.03586563845</v>
      </c>
      <c r="S4834" s="13"/>
      <c r="T4834" s="13"/>
      <c r="U4834" s="13"/>
      <c r="V4834" s="13">
        <f t="shared" si="1281"/>
        <v>0</v>
      </c>
      <c r="W4834" s="13"/>
      <c r="X4834" s="13">
        <f t="shared" si="1282"/>
        <v>0</v>
      </c>
      <c r="Y4834" s="13"/>
      <c r="Z4834" s="13">
        <f t="shared" si="1283"/>
        <v>0</v>
      </c>
      <c r="AA4834" s="13"/>
      <c r="AB4834" s="13">
        <f t="shared" si="1284"/>
        <v>0</v>
      </c>
      <c r="AC4834" s="13"/>
      <c r="AD4834" s="13"/>
      <c r="AE4834" s="13"/>
      <c r="AF4834" s="13"/>
      <c r="AG4834" s="13"/>
      <c r="AH4834" s="13"/>
      <c r="AI4834" s="13"/>
      <c r="AJ4834" s="13"/>
      <c r="AK4834" s="13">
        <f t="shared" si="1285"/>
        <v>0</v>
      </c>
      <c r="AL4834" s="13"/>
      <c r="AM4834" s="13">
        <f t="shared" si="1286"/>
        <v>0</v>
      </c>
      <c r="AN4834" s="13"/>
      <c r="AO4834" s="13">
        <v>0</v>
      </c>
      <c r="AP4834" s="13">
        <f t="shared" si="1287"/>
        <v>0</v>
      </c>
      <c r="AQ4834" s="13"/>
      <c r="AR4834" s="13">
        <f t="shared" si="1288"/>
        <v>0</v>
      </c>
      <c r="AS4834" s="13"/>
      <c r="AT4834" s="13">
        <f t="shared" si="1289"/>
        <v>0</v>
      </c>
      <c r="AU4834" s="13"/>
      <c r="AV4834" s="13">
        <f t="shared" si="1290"/>
        <v>0</v>
      </c>
      <c r="AW4834" s="13"/>
      <c r="AX4834" s="13">
        <f t="shared" si="1291"/>
        <v>0</v>
      </c>
      <c r="AY4834" s="13"/>
      <c r="AZ4834" s="13">
        <f t="shared" si="1292"/>
        <v>0</v>
      </c>
      <c r="BA4834" s="13"/>
      <c r="BB4834" s="13">
        <f t="shared" si="1293"/>
        <v>0</v>
      </c>
      <c r="BC4834" s="13"/>
      <c r="BD4834" s="13">
        <f t="shared" si="1294"/>
        <v>0</v>
      </c>
      <c r="BE4834" s="13"/>
      <c r="BF4834" s="13">
        <f t="shared" si="1295"/>
        <v>0</v>
      </c>
      <c r="BG4834" s="13"/>
      <c r="BH4834" s="13">
        <f t="shared" si="1296"/>
        <v>122148.03586563845</v>
      </c>
      <c r="BI4834" s="13">
        <f t="shared" si="1297"/>
        <v>122100</v>
      </c>
      <c r="BJ4834" s="13">
        <v>124900</v>
      </c>
    </row>
    <row r="4835" spans="1:62" x14ac:dyDescent="0.25">
      <c r="A4835" t="s">
        <v>4446</v>
      </c>
      <c r="B4835" s="13">
        <v>2598</v>
      </c>
      <c r="C4835">
        <v>538809</v>
      </c>
      <c r="D4835">
        <v>1</v>
      </c>
      <c r="E4835">
        <v>0</v>
      </c>
      <c r="F4835">
        <v>0</v>
      </c>
      <c r="G4835">
        <v>0</v>
      </c>
      <c r="H4835">
        <v>0</v>
      </c>
      <c r="I4835" t="s">
        <v>26</v>
      </c>
      <c r="J4835">
        <v>538493</v>
      </c>
      <c r="K4835" t="s">
        <v>2011</v>
      </c>
      <c r="L4835">
        <v>538493</v>
      </c>
      <c r="M4835" t="s">
        <v>2011</v>
      </c>
      <c r="N4835">
        <v>538728</v>
      </c>
      <c r="O4835" t="s">
        <v>93</v>
      </c>
      <c r="P4835">
        <v>538728</v>
      </c>
      <c r="Q4835" t="s">
        <v>93</v>
      </c>
      <c r="R4835" s="13">
        <v>588876.65130669891</v>
      </c>
      <c r="S4835" s="13"/>
      <c r="T4835" s="13"/>
      <c r="U4835" s="13"/>
      <c r="V4835" s="13">
        <f t="shared" si="1281"/>
        <v>0</v>
      </c>
      <c r="W4835" s="13"/>
      <c r="X4835" s="13">
        <f t="shared" si="1282"/>
        <v>0</v>
      </c>
      <c r="Y4835" s="13"/>
      <c r="Z4835" s="13">
        <f t="shared" si="1283"/>
        <v>0</v>
      </c>
      <c r="AA4835" s="13"/>
      <c r="AB4835" s="13">
        <f t="shared" si="1284"/>
        <v>0</v>
      </c>
      <c r="AC4835" s="13"/>
      <c r="AD4835" s="13"/>
      <c r="AE4835" s="13"/>
      <c r="AF4835" s="13"/>
      <c r="AG4835" s="13"/>
      <c r="AH4835" s="13"/>
      <c r="AI4835" s="13"/>
      <c r="AJ4835" s="13"/>
      <c r="AK4835" s="13">
        <f t="shared" si="1285"/>
        <v>0</v>
      </c>
      <c r="AL4835" s="13"/>
      <c r="AM4835" s="13">
        <f t="shared" si="1286"/>
        <v>0</v>
      </c>
      <c r="AN4835" s="13"/>
      <c r="AO4835" s="13">
        <v>1</v>
      </c>
      <c r="AP4835" s="13">
        <f t="shared" si="1287"/>
        <v>30500</v>
      </c>
      <c r="AQ4835" s="13"/>
      <c r="AR4835" s="13">
        <f t="shared" si="1288"/>
        <v>0</v>
      </c>
      <c r="AS4835" s="13"/>
      <c r="AT4835" s="13">
        <f t="shared" si="1289"/>
        <v>0</v>
      </c>
      <c r="AU4835" s="13"/>
      <c r="AV4835" s="13">
        <f t="shared" si="1290"/>
        <v>0</v>
      </c>
      <c r="AW4835" s="13"/>
      <c r="AX4835" s="13">
        <f t="shared" si="1291"/>
        <v>0</v>
      </c>
      <c r="AY4835" s="13"/>
      <c r="AZ4835" s="13">
        <f t="shared" si="1292"/>
        <v>0</v>
      </c>
      <c r="BA4835" s="13"/>
      <c r="BB4835" s="13">
        <f t="shared" si="1293"/>
        <v>0</v>
      </c>
      <c r="BC4835" s="13"/>
      <c r="BD4835" s="13">
        <f t="shared" si="1294"/>
        <v>0</v>
      </c>
      <c r="BE4835" s="13"/>
      <c r="BF4835" s="13">
        <f t="shared" si="1295"/>
        <v>0</v>
      </c>
      <c r="BG4835" s="13"/>
      <c r="BH4835" s="13">
        <f t="shared" si="1296"/>
        <v>619376.65130669891</v>
      </c>
      <c r="BI4835" s="13">
        <f t="shared" si="1297"/>
        <v>619400</v>
      </c>
      <c r="BJ4835" s="13">
        <v>605100</v>
      </c>
    </row>
    <row r="4836" spans="1:62" x14ac:dyDescent="0.25">
      <c r="A4836" t="s">
        <v>4447</v>
      </c>
      <c r="B4836" s="13">
        <v>608</v>
      </c>
      <c r="C4836">
        <v>596817</v>
      </c>
      <c r="D4836">
        <v>1</v>
      </c>
      <c r="E4836">
        <v>0</v>
      </c>
      <c r="F4836">
        <v>0</v>
      </c>
      <c r="G4836">
        <v>0</v>
      </c>
      <c r="H4836">
        <v>0</v>
      </c>
      <c r="I4836" t="s">
        <v>75</v>
      </c>
      <c r="J4836">
        <v>596116</v>
      </c>
      <c r="K4836" t="s">
        <v>462</v>
      </c>
      <c r="L4836">
        <v>597007</v>
      </c>
      <c r="M4836" t="s">
        <v>133</v>
      </c>
      <c r="N4836">
        <v>597007</v>
      </c>
      <c r="O4836" t="s">
        <v>133</v>
      </c>
      <c r="P4836">
        <v>597007</v>
      </c>
      <c r="Q4836" t="s">
        <v>133</v>
      </c>
      <c r="R4836" s="13">
        <v>141725.93980604142</v>
      </c>
      <c r="S4836" s="13"/>
      <c r="T4836" s="13"/>
      <c r="U4836" s="13"/>
      <c r="V4836" s="13">
        <f t="shared" si="1281"/>
        <v>0</v>
      </c>
      <c r="W4836" s="13"/>
      <c r="X4836" s="13">
        <f t="shared" si="1282"/>
        <v>0</v>
      </c>
      <c r="Y4836" s="13"/>
      <c r="Z4836" s="13">
        <f t="shared" si="1283"/>
        <v>0</v>
      </c>
      <c r="AA4836" s="13"/>
      <c r="AB4836" s="13">
        <f t="shared" si="1284"/>
        <v>0</v>
      </c>
      <c r="AC4836" s="13"/>
      <c r="AD4836" s="13"/>
      <c r="AE4836" s="13"/>
      <c r="AF4836" s="13"/>
      <c r="AG4836" s="13"/>
      <c r="AH4836" s="13"/>
      <c r="AI4836" s="13"/>
      <c r="AJ4836" s="13"/>
      <c r="AK4836" s="13">
        <f t="shared" si="1285"/>
        <v>0</v>
      </c>
      <c r="AL4836" s="13"/>
      <c r="AM4836" s="13">
        <f t="shared" si="1286"/>
        <v>0</v>
      </c>
      <c r="AN4836" s="13"/>
      <c r="AO4836" s="13">
        <v>0</v>
      </c>
      <c r="AP4836" s="13">
        <f t="shared" si="1287"/>
        <v>0</v>
      </c>
      <c r="AQ4836" s="13"/>
      <c r="AR4836" s="13">
        <f t="shared" si="1288"/>
        <v>0</v>
      </c>
      <c r="AS4836" s="13"/>
      <c r="AT4836" s="13">
        <f t="shared" si="1289"/>
        <v>0</v>
      </c>
      <c r="AU4836" s="13"/>
      <c r="AV4836" s="13">
        <f t="shared" si="1290"/>
        <v>0</v>
      </c>
      <c r="AW4836" s="13"/>
      <c r="AX4836" s="13">
        <f t="shared" si="1291"/>
        <v>0</v>
      </c>
      <c r="AY4836" s="13"/>
      <c r="AZ4836" s="13">
        <f t="shared" si="1292"/>
        <v>0</v>
      </c>
      <c r="BA4836" s="13"/>
      <c r="BB4836" s="13">
        <f t="shared" si="1293"/>
        <v>0</v>
      </c>
      <c r="BC4836" s="13"/>
      <c r="BD4836" s="13">
        <f t="shared" si="1294"/>
        <v>0</v>
      </c>
      <c r="BE4836" s="13"/>
      <c r="BF4836" s="13">
        <f t="shared" si="1295"/>
        <v>0</v>
      </c>
      <c r="BG4836" s="13"/>
      <c r="BH4836" s="13">
        <f t="shared" si="1296"/>
        <v>141725.93980604142</v>
      </c>
      <c r="BI4836" s="13">
        <f t="shared" si="1297"/>
        <v>141700</v>
      </c>
      <c r="BJ4836" s="13">
        <v>143900</v>
      </c>
    </row>
    <row r="4837" spans="1:62" x14ac:dyDescent="0.25">
      <c r="A4837" s="4" t="s">
        <v>817</v>
      </c>
      <c r="B4837" s="13">
        <v>3456</v>
      </c>
      <c r="C4837">
        <v>592617</v>
      </c>
      <c r="D4837">
        <v>1</v>
      </c>
      <c r="E4837">
        <v>1</v>
      </c>
      <c r="F4837">
        <v>1</v>
      </c>
      <c r="G4837">
        <v>0</v>
      </c>
      <c r="H4837">
        <v>0</v>
      </c>
      <c r="I4837" t="s">
        <v>90</v>
      </c>
      <c r="J4837">
        <v>592617</v>
      </c>
      <c r="K4837" t="s">
        <v>817</v>
      </c>
      <c r="L4837">
        <v>592617</v>
      </c>
      <c r="M4837" t="s">
        <v>817</v>
      </c>
      <c r="N4837">
        <v>592731</v>
      </c>
      <c r="O4837" t="s">
        <v>143</v>
      </c>
      <c r="P4837">
        <v>592731</v>
      </c>
      <c r="Q4837" t="s">
        <v>143</v>
      </c>
      <c r="R4837" s="13">
        <v>776981.7910617434</v>
      </c>
      <c r="S4837" s="13">
        <v>3456</v>
      </c>
      <c r="T4837" s="13">
        <v>184640.43455372797</v>
      </c>
      <c r="U4837" s="13"/>
      <c r="V4837" s="13">
        <f t="shared" si="1281"/>
        <v>0</v>
      </c>
      <c r="W4837" s="13">
        <v>21</v>
      </c>
      <c r="X4837" s="13">
        <f t="shared" si="1282"/>
        <v>62244</v>
      </c>
      <c r="Y4837" s="13">
        <v>18</v>
      </c>
      <c r="Z4837" s="13">
        <f t="shared" si="1283"/>
        <v>17784</v>
      </c>
      <c r="AA4837" s="13">
        <v>7</v>
      </c>
      <c r="AB4837" s="13">
        <f t="shared" si="1284"/>
        <v>1729</v>
      </c>
      <c r="AC4837" s="13">
        <v>4690</v>
      </c>
      <c r="AD4837" s="13">
        <v>996871.22265182913</v>
      </c>
      <c r="AE4837" s="13"/>
      <c r="AF4837" s="13"/>
      <c r="AG4837" s="13"/>
      <c r="AH4837" s="13"/>
      <c r="AI4837" s="13"/>
      <c r="AJ4837" s="13"/>
      <c r="AK4837" s="13">
        <f t="shared" si="1285"/>
        <v>0</v>
      </c>
      <c r="AL4837" s="13"/>
      <c r="AM4837" s="13">
        <f t="shared" si="1286"/>
        <v>0</v>
      </c>
      <c r="AN4837" s="13"/>
      <c r="AO4837" s="13">
        <v>2</v>
      </c>
      <c r="AP4837" s="13">
        <f t="shared" si="1287"/>
        <v>61000</v>
      </c>
      <c r="AQ4837" s="13"/>
      <c r="AR4837" s="13">
        <f t="shared" si="1288"/>
        <v>0</v>
      </c>
      <c r="AS4837" s="13"/>
      <c r="AT4837" s="13">
        <f t="shared" si="1289"/>
        <v>0</v>
      </c>
      <c r="AU4837" s="13"/>
      <c r="AV4837" s="13">
        <f t="shared" si="1290"/>
        <v>0</v>
      </c>
      <c r="AW4837" s="13"/>
      <c r="AX4837" s="13">
        <f t="shared" si="1291"/>
        <v>0</v>
      </c>
      <c r="AY4837" s="13"/>
      <c r="AZ4837" s="13">
        <f t="shared" si="1292"/>
        <v>0</v>
      </c>
      <c r="BA4837" s="13"/>
      <c r="BB4837" s="13">
        <f t="shared" si="1293"/>
        <v>0</v>
      </c>
      <c r="BC4837" s="13"/>
      <c r="BD4837" s="13">
        <f t="shared" si="1294"/>
        <v>0</v>
      </c>
      <c r="BE4837" s="13"/>
      <c r="BF4837" s="13">
        <f t="shared" si="1295"/>
        <v>0</v>
      </c>
      <c r="BG4837" s="13"/>
      <c r="BH4837" s="13">
        <f t="shared" si="1296"/>
        <v>2101250.4482673006</v>
      </c>
      <c r="BI4837" s="13">
        <f t="shared" si="1297"/>
        <v>2101300</v>
      </c>
      <c r="BJ4837" s="13">
        <v>2088100</v>
      </c>
    </row>
    <row r="4838" spans="1:62" x14ac:dyDescent="0.25">
      <c r="A4838" t="s">
        <v>4448</v>
      </c>
      <c r="B4838" s="13">
        <v>204</v>
      </c>
      <c r="C4838">
        <v>531731</v>
      </c>
      <c r="D4838">
        <v>1</v>
      </c>
      <c r="E4838">
        <v>0</v>
      </c>
      <c r="F4838">
        <v>0</v>
      </c>
      <c r="G4838">
        <v>0</v>
      </c>
      <c r="H4838">
        <v>0</v>
      </c>
      <c r="I4838" t="s">
        <v>26</v>
      </c>
      <c r="J4838">
        <v>535052</v>
      </c>
      <c r="K4838" t="s">
        <v>1349</v>
      </c>
      <c r="L4838">
        <v>535052</v>
      </c>
      <c r="M4838" t="s">
        <v>1349</v>
      </c>
      <c r="N4838">
        <v>535052</v>
      </c>
      <c r="O4838" t="s">
        <v>1349</v>
      </c>
      <c r="P4838">
        <v>534676</v>
      </c>
      <c r="Q4838" t="s">
        <v>943</v>
      </c>
      <c r="R4838" s="13">
        <v>70488.701001315436</v>
      </c>
      <c r="S4838" s="13"/>
      <c r="T4838" s="13"/>
      <c r="U4838" s="13"/>
      <c r="V4838" s="13">
        <f t="shared" si="1281"/>
        <v>0</v>
      </c>
      <c r="W4838" s="13"/>
      <c r="X4838" s="13">
        <f t="shared" si="1282"/>
        <v>0</v>
      </c>
      <c r="Y4838" s="13"/>
      <c r="Z4838" s="13">
        <f t="shared" si="1283"/>
        <v>0</v>
      </c>
      <c r="AA4838" s="13"/>
      <c r="AB4838" s="13">
        <f t="shared" si="1284"/>
        <v>0</v>
      </c>
      <c r="AC4838" s="13"/>
      <c r="AD4838" s="13"/>
      <c r="AE4838" s="13"/>
      <c r="AF4838" s="13"/>
      <c r="AG4838" s="13"/>
      <c r="AH4838" s="13"/>
      <c r="AI4838" s="13"/>
      <c r="AJ4838" s="13"/>
      <c r="AK4838" s="13">
        <f t="shared" si="1285"/>
        <v>0</v>
      </c>
      <c r="AL4838" s="13"/>
      <c r="AM4838" s="13">
        <f t="shared" si="1286"/>
        <v>0</v>
      </c>
      <c r="AN4838" s="13"/>
      <c r="AO4838" s="13">
        <v>0</v>
      </c>
      <c r="AP4838" s="13">
        <f t="shared" si="1287"/>
        <v>0</v>
      </c>
      <c r="AQ4838" s="13"/>
      <c r="AR4838" s="13">
        <f t="shared" si="1288"/>
        <v>0</v>
      </c>
      <c r="AS4838" s="13"/>
      <c r="AT4838" s="13">
        <f t="shared" si="1289"/>
        <v>0</v>
      </c>
      <c r="AU4838" s="13"/>
      <c r="AV4838" s="13">
        <f t="shared" si="1290"/>
        <v>0</v>
      </c>
      <c r="AW4838" s="13"/>
      <c r="AX4838" s="13">
        <f t="shared" si="1291"/>
        <v>0</v>
      </c>
      <c r="AY4838" s="13"/>
      <c r="AZ4838" s="13">
        <f t="shared" si="1292"/>
        <v>0</v>
      </c>
      <c r="BA4838" s="13"/>
      <c r="BB4838" s="13">
        <f t="shared" si="1293"/>
        <v>0</v>
      </c>
      <c r="BC4838" s="13"/>
      <c r="BD4838" s="13">
        <f t="shared" si="1294"/>
        <v>0</v>
      </c>
      <c r="BE4838" s="13"/>
      <c r="BF4838" s="13">
        <f t="shared" si="1295"/>
        <v>0</v>
      </c>
      <c r="BG4838" s="13"/>
      <c r="BH4838" s="13">
        <f t="shared" si="1296"/>
        <v>70488.701001315436</v>
      </c>
      <c r="BI4838" s="13">
        <f t="shared" si="1297"/>
        <v>70500</v>
      </c>
      <c r="BJ4838" s="13">
        <v>70800</v>
      </c>
    </row>
    <row r="4839" spans="1:62" x14ac:dyDescent="0.25">
      <c r="A4839" t="s">
        <v>4449</v>
      </c>
      <c r="B4839" s="13">
        <v>118</v>
      </c>
      <c r="C4839">
        <v>599379</v>
      </c>
      <c r="D4839">
        <v>1</v>
      </c>
      <c r="E4839">
        <v>0</v>
      </c>
      <c r="F4839">
        <v>0</v>
      </c>
      <c r="G4839">
        <v>0</v>
      </c>
      <c r="H4839">
        <v>0</v>
      </c>
      <c r="I4839" t="s">
        <v>26</v>
      </c>
      <c r="J4839">
        <v>530310</v>
      </c>
      <c r="K4839" t="s">
        <v>2682</v>
      </c>
      <c r="L4839">
        <v>530310</v>
      </c>
      <c r="M4839" t="s">
        <v>2682</v>
      </c>
      <c r="N4839">
        <v>529303</v>
      </c>
      <c r="O4839" t="s">
        <v>288</v>
      </c>
      <c r="P4839">
        <v>529303</v>
      </c>
      <c r="Q4839" t="s">
        <v>288</v>
      </c>
      <c r="R4839" s="13">
        <v>70488.701001315436</v>
      </c>
      <c r="S4839" s="13"/>
      <c r="T4839" s="13"/>
      <c r="U4839" s="13"/>
      <c r="V4839" s="13">
        <f t="shared" si="1281"/>
        <v>0</v>
      </c>
      <c r="W4839" s="13"/>
      <c r="X4839" s="13">
        <f t="shared" si="1282"/>
        <v>0</v>
      </c>
      <c r="Y4839" s="13"/>
      <c r="Z4839" s="13">
        <f t="shared" si="1283"/>
        <v>0</v>
      </c>
      <c r="AA4839" s="13"/>
      <c r="AB4839" s="13">
        <f t="shared" si="1284"/>
        <v>0</v>
      </c>
      <c r="AC4839" s="13"/>
      <c r="AD4839" s="13"/>
      <c r="AE4839" s="13"/>
      <c r="AF4839" s="13"/>
      <c r="AG4839" s="13"/>
      <c r="AH4839" s="13"/>
      <c r="AI4839" s="13"/>
      <c r="AJ4839" s="13"/>
      <c r="AK4839" s="13">
        <f t="shared" si="1285"/>
        <v>0</v>
      </c>
      <c r="AL4839" s="13"/>
      <c r="AM4839" s="13">
        <f t="shared" si="1286"/>
        <v>0</v>
      </c>
      <c r="AN4839" s="13"/>
      <c r="AO4839" s="13">
        <v>0</v>
      </c>
      <c r="AP4839" s="13">
        <f t="shared" si="1287"/>
        <v>0</v>
      </c>
      <c r="AQ4839" s="13"/>
      <c r="AR4839" s="13">
        <f t="shared" si="1288"/>
        <v>0</v>
      </c>
      <c r="AS4839" s="13"/>
      <c r="AT4839" s="13">
        <f t="shared" si="1289"/>
        <v>0</v>
      </c>
      <c r="AU4839" s="13"/>
      <c r="AV4839" s="13">
        <f t="shared" si="1290"/>
        <v>0</v>
      </c>
      <c r="AW4839" s="13"/>
      <c r="AX4839" s="13">
        <f t="shared" si="1291"/>
        <v>0</v>
      </c>
      <c r="AY4839" s="13"/>
      <c r="AZ4839" s="13">
        <f t="shared" si="1292"/>
        <v>0</v>
      </c>
      <c r="BA4839" s="13"/>
      <c r="BB4839" s="13">
        <f t="shared" si="1293"/>
        <v>0</v>
      </c>
      <c r="BC4839" s="13"/>
      <c r="BD4839" s="13">
        <f t="shared" si="1294"/>
        <v>0</v>
      </c>
      <c r="BE4839" s="13"/>
      <c r="BF4839" s="13">
        <f t="shared" si="1295"/>
        <v>0</v>
      </c>
      <c r="BG4839" s="13"/>
      <c r="BH4839" s="13">
        <f t="shared" si="1296"/>
        <v>70488.701001315436</v>
      </c>
      <c r="BI4839" s="13">
        <f t="shared" si="1297"/>
        <v>70500</v>
      </c>
      <c r="BJ4839" s="13">
        <v>70800</v>
      </c>
    </row>
    <row r="4840" spans="1:62" x14ac:dyDescent="0.25">
      <c r="A4840" s="3" t="s">
        <v>4450</v>
      </c>
      <c r="B4840" s="13">
        <v>2599</v>
      </c>
      <c r="C4840">
        <v>560162</v>
      </c>
      <c r="D4840">
        <v>1</v>
      </c>
      <c r="E4840">
        <v>1</v>
      </c>
      <c r="F4840">
        <v>0</v>
      </c>
      <c r="G4840">
        <v>0</v>
      </c>
      <c r="H4840">
        <v>0</v>
      </c>
      <c r="I4840" t="s">
        <v>110</v>
      </c>
      <c r="J4840">
        <v>560162</v>
      </c>
      <c r="K4840" t="s">
        <v>4450</v>
      </c>
      <c r="L4840">
        <v>559717</v>
      </c>
      <c r="M4840" t="s">
        <v>336</v>
      </c>
      <c r="N4840">
        <v>559717</v>
      </c>
      <c r="O4840" t="s">
        <v>336</v>
      </c>
      <c r="P4840">
        <v>559717</v>
      </c>
      <c r="Q4840" t="s">
        <v>336</v>
      </c>
      <c r="R4840" s="13">
        <v>589097.25308728241</v>
      </c>
      <c r="S4840" s="13">
        <v>2873</v>
      </c>
      <c r="T4840" s="13">
        <v>153580.36660039474</v>
      </c>
      <c r="U4840" s="13"/>
      <c r="V4840" s="13">
        <f t="shared" si="1281"/>
        <v>0</v>
      </c>
      <c r="W4840" s="13">
        <v>19</v>
      </c>
      <c r="X4840" s="13">
        <f t="shared" si="1282"/>
        <v>56316</v>
      </c>
      <c r="Y4840" s="13">
        <v>19</v>
      </c>
      <c r="Z4840" s="13">
        <f t="shared" si="1283"/>
        <v>18772</v>
      </c>
      <c r="AA4840" s="13">
        <v>15</v>
      </c>
      <c r="AB4840" s="13">
        <f t="shared" si="1284"/>
        <v>3705</v>
      </c>
      <c r="AC4840" s="13"/>
      <c r="AD4840" s="13"/>
      <c r="AE4840" s="13"/>
      <c r="AF4840" s="13"/>
      <c r="AG4840" s="13"/>
      <c r="AH4840" s="13"/>
      <c r="AI4840" s="13"/>
      <c r="AJ4840" s="13"/>
      <c r="AK4840" s="13">
        <f t="shared" si="1285"/>
        <v>0</v>
      </c>
      <c r="AL4840" s="13"/>
      <c r="AM4840" s="13">
        <f t="shared" si="1286"/>
        <v>0</v>
      </c>
      <c r="AN4840" s="13"/>
      <c r="AO4840" s="13">
        <v>1</v>
      </c>
      <c r="AP4840" s="13">
        <f t="shared" si="1287"/>
        <v>30500</v>
      </c>
      <c r="AQ4840" s="13"/>
      <c r="AR4840" s="13">
        <f t="shared" si="1288"/>
        <v>0</v>
      </c>
      <c r="AS4840" s="13"/>
      <c r="AT4840" s="13">
        <f t="shared" si="1289"/>
        <v>0</v>
      </c>
      <c r="AU4840" s="13"/>
      <c r="AV4840" s="13">
        <f t="shared" si="1290"/>
        <v>0</v>
      </c>
      <c r="AW4840" s="13"/>
      <c r="AX4840" s="13">
        <f t="shared" si="1291"/>
        <v>0</v>
      </c>
      <c r="AY4840" s="13"/>
      <c r="AZ4840" s="13">
        <f t="shared" si="1292"/>
        <v>0</v>
      </c>
      <c r="BA4840" s="13"/>
      <c r="BB4840" s="13">
        <f t="shared" si="1293"/>
        <v>0</v>
      </c>
      <c r="BC4840" s="13"/>
      <c r="BD4840" s="13">
        <f t="shared" si="1294"/>
        <v>0</v>
      </c>
      <c r="BE4840" s="13"/>
      <c r="BF4840" s="13">
        <f t="shared" si="1295"/>
        <v>0</v>
      </c>
      <c r="BG4840" s="13"/>
      <c r="BH4840" s="13">
        <f t="shared" si="1296"/>
        <v>851970.61968767713</v>
      </c>
      <c r="BI4840" s="13">
        <f t="shared" si="1297"/>
        <v>852000</v>
      </c>
      <c r="BJ4840" s="13">
        <v>821500</v>
      </c>
    </row>
    <row r="4841" spans="1:62" x14ac:dyDescent="0.25">
      <c r="A4841" t="s">
        <v>4450</v>
      </c>
      <c r="B4841" s="13">
        <v>188</v>
      </c>
      <c r="C4841">
        <v>551775</v>
      </c>
      <c r="D4841">
        <v>1</v>
      </c>
      <c r="E4841">
        <v>0</v>
      </c>
      <c r="F4841">
        <v>0</v>
      </c>
      <c r="G4841">
        <v>0</v>
      </c>
      <c r="H4841">
        <v>0</v>
      </c>
      <c r="I4841" t="s">
        <v>23</v>
      </c>
      <c r="J4841">
        <v>551201</v>
      </c>
      <c r="K4841" t="s">
        <v>1510</v>
      </c>
      <c r="L4841">
        <v>550787</v>
      </c>
      <c r="M4841" t="s">
        <v>181</v>
      </c>
      <c r="N4841">
        <v>550787</v>
      </c>
      <c r="O4841" t="s">
        <v>181</v>
      </c>
      <c r="P4841">
        <v>550787</v>
      </c>
      <c r="Q4841" t="s">
        <v>181</v>
      </c>
      <c r="R4841" s="13">
        <v>70488.701001315436</v>
      </c>
      <c r="S4841" s="13"/>
      <c r="T4841" s="13"/>
      <c r="U4841" s="13"/>
      <c r="V4841" s="13">
        <f t="shared" si="1281"/>
        <v>0</v>
      </c>
      <c r="W4841" s="13"/>
      <c r="X4841" s="13">
        <f t="shared" si="1282"/>
        <v>0</v>
      </c>
      <c r="Y4841" s="13"/>
      <c r="Z4841" s="13">
        <f t="shared" si="1283"/>
        <v>0</v>
      </c>
      <c r="AA4841" s="13"/>
      <c r="AB4841" s="13">
        <f t="shared" si="1284"/>
        <v>0</v>
      </c>
      <c r="AC4841" s="13"/>
      <c r="AD4841" s="13"/>
      <c r="AE4841" s="13"/>
      <c r="AF4841" s="13"/>
      <c r="AG4841" s="13"/>
      <c r="AH4841" s="13"/>
      <c r="AI4841" s="13"/>
      <c r="AJ4841" s="13"/>
      <c r="AK4841" s="13">
        <f t="shared" si="1285"/>
        <v>0</v>
      </c>
      <c r="AL4841" s="13"/>
      <c r="AM4841" s="13">
        <f t="shared" si="1286"/>
        <v>0</v>
      </c>
      <c r="AN4841" s="13"/>
      <c r="AO4841" s="13">
        <v>0</v>
      </c>
      <c r="AP4841" s="13">
        <f t="shared" si="1287"/>
        <v>0</v>
      </c>
      <c r="AQ4841" s="13"/>
      <c r="AR4841" s="13">
        <f t="shared" si="1288"/>
        <v>0</v>
      </c>
      <c r="AS4841" s="13"/>
      <c r="AT4841" s="13">
        <f t="shared" si="1289"/>
        <v>0</v>
      </c>
      <c r="AU4841" s="13"/>
      <c r="AV4841" s="13">
        <f t="shared" si="1290"/>
        <v>0</v>
      </c>
      <c r="AW4841" s="13"/>
      <c r="AX4841" s="13">
        <f t="shared" si="1291"/>
        <v>0</v>
      </c>
      <c r="AY4841" s="13"/>
      <c r="AZ4841" s="13">
        <f t="shared" si="1292"/>
        <v>0</v>
      </c>
      <c r="BA4841" s="13"/>
      <c r="BB4841" s="13">
        <f t="shared" si="1293"/>
        <v>0</v>
      </c>
      <c r="BC4841" s="13"/>
      <c r="BD4841" s="13">
        <f t="shared" si="1294"/>
        <v>0</v>
      </c>
      <c r="BE4841" s="13"/>
      <c r="BF4841" s="13">
        <f t="shared" si="1295"/>
        <v>0</v>
      </c>
      <c r="BG4841" s="13"/>
      <c r="BH4841" s="13">
        <f t="shared" si="1296"/>
        <v>70488.701001315436</v>
      </c>
      <c r="BI4841" s="13">
        <f t="shared" si="1297"/>
        <v>70500</v>
      </c>
      <c r="BJ4841" s="13">
        <v>70800</v>
      </c>
    </row>
    <row r="4842" spans="1:62" x14ac:dyDescent="0.25">
      <c r="A4842" s="3" t="s">
        <v>919</v>
      </c>
      <c r="B4842" s="13">
        <v>326</v>
      </c>
      <c r="C4842">
        <v>557129</v>
      </c>
      <c r="D4842">
        <v>1</v>
      </c>
      <c r="E4842">
        <v>1</v>
      </c>
      <c r="F4842">
        <v>0</v>
      </c>
      <c r="G4842">
        <v>0</v>
      </c>
      <c r="H4842">
        <v>0</v>
      </c>
      <c r="I4842" t="s">
        <v>110</v>
      </c>
      <c r="J4842">
        <v>557129</v>
      </c>
      <c r="K4842" t="s">
        <v>919</v>
      </c>
      <c r="L4842">
        <v>557153</v>
      </c>
      <c r="M4842" t="s">
        <v>867</v>
      </c>
      <c r="N4842">
        <v>557153</v>
      </c>
      <c r="O4842" t="s">
        <v>867</v>
      </c>
      <c r="P4842">
        <v>557153</v>
      </c>
      <c r="Q4842" t="s">
        <v>867</v>
      </c>
      <c r="R4842" s="13">
        <v>76536.531617405737</v>
      </c>
      <c r="S4842" s="13">
        <v>1118</v>
      </c>
      <c r="T4842" s="13">
        <v>59896.756433149749</v>
      </c>
      <c r="U4842" s="13"/>
      <c r="V4842" s="13">
        <f t="shared" si="1281"/>
        <v>0</v>
      </c>
      <c r="W4842" s="13">
        <v>6</v>
      </c>
      <c r="X4842" s="13">
        <f t="shared" si="1282"/>
        <v>17784</v>
      </c>
      <c r="Y4842" s="13">
        <v>4</v>
      </c>
      <c r="Z4842" s="13">
        <f t="shared" si="1283"/>
        <v>3952</v>
      </c>
      <c r="AA4842" s="13">
        <v>2</v>
      </c>
      <c r="AB4842" s="13">
        <f t="shared" si="1284"/>
        <v>494</v>
      </c>
      <c r="AC4842" s="13"/>
      <c r="AD4842" s="13"/>
      <c r="AE4842" s="13"/>
      <c r="AF4842" s="13"/>
      <c r="AG4842" s="13"/>
      <c r="AH4842" s="13"/>
      <c r="AI4842" s="13"/>
      <c r="AJ4842" s="13"/>
      <c r="AK4842" s="13">
        <f t="shared" si="1285"/>
        <v>0</v>
      </c>
      <c r="AL4842" s="13"/>
      <c r="AM4842" s="13">
        <f t="shared" si="1286"/>
        <v>0</v>
      </c>
      <c r="AN4842" s="13"/>
      <c r="AO4842" s="13">
        <v>1</v>
      </c>
      <c r="AP4842" s="13">
        <f t="shared" si="1287"/>
        <v>30500</v>
      </c>
      <c r="AQ4842" s="13"/>
      <c r="AR4842" s="13">
        <f t="shared" si="1288"/>
        <v>0</v>
      </c>
      <c r="AS4842" s="13"/>
      <c r="AT4842" s="13">
        <f t="shared" si="1289"/>
        <v>0</v>
      </c>
      <c r="AU4842" s="13"/>
      <c r="AV4842" s="13">
        <f t="shared" si="1290"/>
        <v>0</v>
      </c>
      <c r="AW4842" s="13"/>
      <c r="AX4842" s="13">
        <f t="shared" si="1291"/>
        <v>0</v>
      </c>
      <c r="AY4842" s="13"/>
      <c r="AZ4842" s="13">
        <f t="shared" si="1292"/>
        <v>0</v>
      </c>
      <c r="BA4842" s="13"/>
      <c r="BB4842" s="13">
        <f t="shared" si="1293"/>
        <v>0</v>
      </c>
      <c r="BC4842" s="13"/>
      <c r="BD4842" s="13">
        <f t="shared" si="1294"/>
        <v>0</v>
      </c>
      <c r="BE4842" s="13"/>
      <c r="BF4842" s="13">
        <f t="shared" si="1295"/>
        <v>0</v>
      </c>
      <c r="BG4842" s="13"/>
      <c r="BH4842" s="13">
        <f t="shared" si="1296"/>
        <v>189163.28805055548</v>
      </c>
      <c r="BI4842" s="13">
        <f t="shared" si="1297"/>
        <v>189200</v>
      </c>
      <c r="BJ4842" s="13">
        <v>190000</v>
      </c>
    </row>
    <row r="4843" spans="1:62" x14ac:dyDescent="0.25">
      <c r="A4843" t="s">
        <v>847</v>
      </c>
      <c r="B4843" s="13">
        <v>1075</v>
      </c>
      <c r="C4843">
        <v>565679</v>
      </c>
      <c r="D4843">
        <v>1</v>
      </c>
      <c r="E4843">
        <v>0</v>
      </c>
      <c r="F4843">
        <v>0</v>
      </c>
      <c r="G4843">
        <v>0</v>
      </c>
      <c r="H4843">
        <v>0</v>
      </c>
      <c r="I4843" t="s">
        <v>85</v>
      </c>
      <c r="J4843">
        <v>565555</v>
      </c>
      <c r="K4843" t="s">
        <v>229</v>
      </c>
      <c r="L4843">
        <v>565555</v>
      </c>
      <c r="M4843" t="s">
        <v>229</v>
      </c>
      <c r="N4843">
        <v>565555</v>
      </c>
      <c r="O4843" t="s">
        <v>229</v>
      </c>
      <c r="P4843">
        <v>565555</v>
      </c>
      <c r="Q4843" t="s">
        <v>229</v>
      </c>
      <c r="R4843" s="13">
        <v>248405.19162694059</v>
      </c>
      <c r="S4843" s="13"/>
      <c r="T4843" s="13"/>
      <c r="U4843" s="13"/>
      <c r="V4843" s="13">
        <f t="shared" si="1281"/>
        <v>0</v>
      </c>
      <c r="W4843" s="13"/>
      <c r="X4843" s="13">
        <f t="shared" si="1282"/>
        <v>0</v>
      </c>
      <c r="Y4843" s="13"/>
      <c r="Z4843" s="13">
        <f t="shared" si="1283"/>
        <v>0</v>
      </c>
      <c r="AA4843" s="13"/>
      <c r="AB4843" s="13">
        <f t="shared" si="1284"/>
        <v>0</v>
      </c>
      <c r="AC4843" s="13"/>
      <c r="AD4843" s="13"/>
      <c r="AE4843" s="13"/>
      <c r="AF4843" s="13"/>
      <c r="AG4843" s="13"/>
      <c r="AH4843" s="13"/>
      <c r="AI4843" s="13"/>
      <c r="AJ4843" s="13"/>
      <c r="AK4843" s="13">
        <f t="shared" si="1285"/>
        <v>0</v>
      </c>
      <c r="AL4843" s="13"/>
      <c r="AM4843" s="13">
        <f t="shared" si="1286"/>
        <v>0</v>
      </c>
      <c r="AN4843" s="13"/>
      <c r="AO4843" s="13">
        <v>0</v>
      </c>
      <c r="AP4843" s="13">
        <f t="shared" si="1287"/>
        <v>0</v>
      </c>
      <c r="AQ4843" s="13"/>
      <c r="AR4843" s="13">
        <f t="shared" si="1288"/>
        <v>0</v>
      </c>
      <c r="AS4843" s="13"/>
      <c r="AT4843" s="13">
        <f t="shared" si="1289"/>
        <v>0</v>
      </c>
      <c r="AU4843" s="13"/>
      <c r="AV4843" s="13">
        <f t="shared" si="1290"/>
        <v>0</v>
      </c>
      <c r="AW4843" s="13"/>
      <c r="AX4843" s="13">
        <f t="shared" si="1291"/>
        <v>0</v>
      </c>
      <c r="AY4843" s="13"/>
      <c r="AZ4843" s="13">
        <f t="shared" si="1292"/>
        <v>0</v>
      </c>
      <c r="BA4843" s="13"/>
      <c r="BB4843" s="13">
        <f t="shared" si="1293"/>
        <v>0</v>
      </c>
      <c r="BC4843" s="13"/>
      <c r="BD4843" s="13">
        <f t="shared" si="1294"/>
        <v>0</v>
      </c>
      <c r="BE4843" s="13"/>
      <c r="BF4843" s="13">
        <f t="shared" si="1295"/>
        <v>0</v>
      </c>
      <c r="BG4843" s="13"/>
      <c r="BH4843" s="13">
        <f t="shared" si="1296"/>
        <v>248405.19162694059</v>
      </c>
      <c r="BI4843" s="13">
        <f t="shared" si="1297"/>
        <v>248400</v>
      </c>
      <c r="BJ4843" s="13">
        <v>249500</v>
      </c>
    </row>
    <row r="4844" spans="1:62" x14ac:dyDescent="0.25">
      <c r="A4844" t="s">
        <v>4451</v>
      </c>
      <c r="B4844" s="13">
        <v>302</v>
      </c>
      <c r="C4844">
        <v>536709</v>
      </c>
      <c r="D4844">
        <v>1</v>
      </c>
      <c r="E4844">
        <v>0</v>
      </c>
      <c r="F4844">
        <v>0</v>
      </c>
      <c r="G4844">
        <v>0</v>
      </c>
      <c r="H4844">
        <v>0</v>
      </c>
      <c r="I4844" t="s">
        <v>26</v>
      </c>
      <c r="J4844">
        <v>536172</v>
      </c>
      <c r="K4844" t="s">
        <v>2336</v>
      </c>
      <c r="L4844">
        <v>535419</v>
      </c>
      <c r="M4844" t="s">
        <v>130</v>
      </c>
      <c r="N4844">
        <v>535419</v>
      </c>
      <c r="O4844" t="s">
        <v>130</v>
      </c>
      <c r="P4844">
        <v>535419</v>
      </c>
      <c r="Q4844" t="s">
        <v>130</v>
      </c>
      <c r="R4844" s="13">
        <v>70954.176872657365</v>
      </c>
      <c r="S4844" s="13"/>
      <c r="T4844" s="13"/>
      <c r="U4844" s="13"/>
      <c r="V4844" s="13">
        <f t="shared" si="1281"/>
        <v>0</v>
      </c>
      <c r="W4844" s="13"/>
      <c r="X4844" s="13">
        <f t="shared" si="1282"/>
        <v>0</v>
      </c>
      <c r="Y4844" s="13"/>
      <c r="Z4844" s="13">
        <f t="shared" si="1283"/>
        <v>0</v>
      </c>
      <c r="AA4844" s="13"/>
      <c r="AB4844" s="13">
        <f t="shared" si="1284"/>
        <v>0</v>
      </c>
      <c r="AC4844" s="13"/>
      <c r="AD4844" s="13"/>
      <c r="AE4844" s="13"/>
      <c r="AF4844" s="13"/>
      <c r="AG4844" s="13"/>
      <c r="AH4844" s="13"/>
      <c r="AI4844" s="13"/>
      <c r="AJ4844" s="13"/>
      <c r="AK4844" s="13">
        <f t="shared" si="1285"/>
        <v>0</v>
      </c>
      <c r="AL4844" s="13"/>
      <c r="AM4844" s="13">
        <f t="shared" si="1286"/>
        <v>0</v>
      </c>
      <c r="AN4844" s="13"/>
      <c r="AO4844" s="13">
        <v>0</v>
      </c>
      <c r="AP4844" s="13">
        <f t="shared" si="1287"/>
        <v>0</v>
      </c>
      <c r="AQ4844" s="13"/>
      <c r="AR4844" s="13">
        <f t="shared" si="1288"/>
        <v>0</v>
      </c>
      <c r="AS4844" s="13"/>
      <c r="AT4844" s="13">
        <f t="shared" si="1289"/>
        <v>0</v>
      </c>
      <c r="AU4844" s="13"/>
      <c r="AV4844" s="13">
        <f t="shared" si="1290"/>
        <v>0</v>
      </c>
      <c r="AW4844" s="13"/>
      <c r="AX4844" s="13">
        <f t="shared" si="1291"/>
        <v>0</v>
      </c>
      <c r="AY4844" s="13"/>
      <c r="AZ4844" s="13">
        <f t="shared" si="1292"/>
        <v>0</v>
      </c>
      <c r="BA4844" s="13"/>
      <c r="BB4844" s="13">
        <f t="shared" si="1293"/>
        <v>0</v>
      </c>
      <c r="BC4844" s="13"/>
      <c r="BD4844" s="13">
        <f t="shared" si="1294"/>
        <v>0</v>
      </c>
      <c r="BE4844" s="13"/>
      <c r="BF4844" s="13">
        <f t="shared" si="1295"/>
        <v>0</v>
      </c>
      <c r="BG4844" s="13"/>
      <c r="BH4844" s="13">
        <f t="shared" si="1296"/>
        <v>70954.176872657365</v>
      </c>
      <c r="BI4844" s="13">
        <f t="shared" si="1297"/>
        <v>71000</v>
      </c>
      <c r="BJ4844" s="13">
        <v>70800</v>
      </c>
    </row>
    <row r="4845" spans="1:62" x14ac:dyDescent="0.25">
      <c r="A4845" t="s">
        <v>4452</v>
      </c>
      <c r="B4845" s="13">
        <v>335</v>
      </c>
      <c r="C4845">
        <v>575763</v>
      </c>
      <c r="D4845">
        <v>1</v>
      </c>
      <c r="E4845">
        <v>0</v>
      </c>
      <c r="F4845">
        <v>0</v>
      </c>
      <c r="G4845">
        <v>0</v>
      </c>
      <c r="H4845">
        <v>0</v>
      </c>
      <c r="I4845" t="s">
        <v>41</v>
      </c>
      <c r="J4845">
        <v>575607</v>
      </c>
      <c r="K4845" t="s">
        <v>1705</v>
      </c>
      <c r="L4845">
        <v>575500</v>
      </c>
      <c r="M4845" t="s">
        <v>736</v>
      </c>
      <c r="N4845">
        <v>575500</v>
      </c>
      <c r="O4845" t="s">
        <v>736</v>
      </c>
      <c r="P4845">
        <v>575500</v>
      </c>
      <c r="Q4845" t="s">
        <v>736</v>
      </c>
      <c r="R4845" s="13">
        <v>78628.348171195787</v>
      </c>
      <c r="S4845" s="13"/>
      <c r="T4845" s="13"/>
      <c r="U4845" s="13"/>
      <c r="V4845" s="13">
        <f t="shared" si="1281"/>
        <v>0</v>
      </c>
      <c r="W4845" s="13"/>
      <c r="X4845" s="13">
        <f t="shared" si="1282"/>
        <v>0</v>
      </c>
      <c r="Y4845" s="13"/>
      <c r="Z4845" s="13">
        <f t="shared" si="1283"/>
        <v>0</v>
      </c>
      <c r="AA4845" s="13"/>
      <c r="AB4845" s="13">
        <f t="shared" si="1284"/>
        <v>0</v>
      </c>
      <c r="AC4845" s="13"/>
      <c r="AD4845" s="13"/>
      <c r="AE4845" s="13"/>
      <c r="AF4845" s="13"/>
      <c r="AG4845" s="13"/>
      <c r="AH4845" s="13"/>
      <c r="AI4845" s="13"/>
      <c r="AJ4845" s="13"/>
      <c r="AK4845" s="13">
        <f t="shared" si="1285"/>
        <v>0</v>
      </c>
      <c r="AL4845" s="13"/>
      <c r="AM4845" s="13">
        <f t="shared" si="1286"/>
        <v>0</v>
      </c>
      <c r="AN4845" s="13"/>
      <c r="AO4845" s="13">
        <v>0</v>
      </c>
      <c r="AP4845" s="13">
        <f t="shared" si="1287"/>
        <v>0</v>
      </c>
      <c r="AQ4845" s="13"/>
      <c r="AR4845" s="13">
        <f t="shared" si="1288"/>
        <v>0</v>
      </c>
      <c r="AS4845" s="13"/>
      <c r="AT4845" s="13">
        <f t="shared" si="1289"/>
        <v>0</v>
      </c>
      <c r="AU4845" s="13"/>
      <c r="AV4845" s="13">
        <f t="shared" si="1290"/>
        <v>0</v>
      </c>
      <c r="AW4845" s="13"/>
      <c r="AX4845" s="13">
        <f t="shared" si="1291"/>
        <v>0</v>
      </c>
      <c r="AY4845" s="13"/>
      <c r="AZ4845" s="13">
        <f t="shared" si="1292"/>
        <v>0</v>
      </c>
      <c r="BA4845" s="13"/>
      <c r="BB4845" s="13">
        <f t="shared" si="1293"/>
        <v>0</v>
      </c>
      <c r="BC4845" s="13"/>
      <c r="BD4845" s="13">
        <f t="shared" si="1294"/>
        <v>0</v>
      </c>
      <c r="BE4845" s="13"/>
      <c r="BF4845" s="13">
        <f t="shared" si="1295"/>
        <v>0</v>
      </c>
      <c r="BG4845" s="13"/>
      <c r="BH4845" s="13">
        <f t="shared" si="1296"/>
        <v>78628.348171195787</v>
      </c>
      <c r="BI4845" s="13">
        <f t="shared" si="1297"/>
        <v>78600</v>
      </c>
      <c r="BJ4845" s="13">
        <v>76600</v>
      </c>
    </row>
    <row r="4846" spans="1:62" x14ac:dyDescent="0.25">
      <c r="A4846" t="s">
        <v>4453</v>
      </c>
      <c r="B4846" s="13">
        <v>654</v>
      </c>
      <c r="C4846">
        <v>537861</v>
      </c>
      <c r="D4846">
        <v>1</v>
      </c>
      <c r="E4846">
        <v>0</v>
      </c>
      <c r="F4846">
        <v>0</v>
      </c>
      <c r="G4846">
        <v>0</v>
      </c>
      <c r="H4846">
        <v>0</v>
      </c>
      <c r="I4846" t="s">
        <v>26</v>
      </c>
      <c r="J4846">
        <v>537454</v>
      </c>
      <c r="K4846" t="s">
        <v>842</v>
      </c>
      <c r="L4846">
        <v>537454</v>
      </c>
      <c r="M4846" t="s">
        <v>842</v>
      </c>
      <c r="N4846">
        <v>537454</v>
      </c>
      <c r="O4846" t="s">
        <v>842</v>
      </c>
      <c r="P4846">
        <v>537454</v>
      </c>
      <c r="Q4846" t="s">
        <v>842</v>
      </c>
      <c r="R4846" s="13">
        <v>152298.11265979882</v>
      </c>
      <c r="S4846" s="13"/>
      <c r="T4846" s="13"/>
      <c r="U4846" s="13"/>
      <c r="V4846" s="13">
        <f t="shared" si="1281"/>
        <v>0</v>
      </c>
      <c r="W4846" s="13"/>
      <c r="X4846" s="13">
        <f t="shared" si="1282"/>
        <v>0</v>
      </c>
      <c r="Y4846" s="13"/>
      <c r="Z4846" s="13">
        <f t="shared" si="1283"/>
        <v>0</v>
      </c>
      <c r="AA4846" s="13"/>
      <c r="AB4846" s="13">
        <f t="shared" si="1284"/>
        <v>0</v>
      </c>
      <c r="AC4846" s="13"/>
      <c r="AD4846" s="13"/>
      <c r="AE4846" s="13"/>
      <c r="AF4846" s="13"/>
      <c r="AG4846" s="13"/>
      <c r="AH4846" s="13"/>
      <c r="AI4846" s="13"/>
      <c r="AJ4846" s="13"/>
      <c r="AK4846" s="13">
        <f t="shared" si="1285"/>
        <v>0</v>
      </c>
      <c r="AL4846" s="13"/>
      <c r="AM4846" s="13">
        <f t="shared" si="1286"/>
        <v>0</v>
      </c>
      <c r="AN4846" s="13"/>
      <c r="AO4846" s="13">
        <v>0</v>
      </c>
      <c r="AP4846" s="13">
        <f t="shared" si="1287"/>
        <v>0</v>
      </c>
      <c r="AQ4846" s="13"/>
      <c r="AR4846" s="13">
        <f t="shared" si="1288"/>
        <v>0</v>
      </c>
      <c r="AS4846" s="13"/>
      <c r="AT4846" s="13">
        <f t="shared" si="1289"/>
        <v>0</v>
      </c>
      <c r="AU4846" s="13"/>
      <c r="AV4846" s="13">
        <f t="shared" si="1290"/>
        <v>0</v>
      </c>
      <c r="AW4846" s="13"/>
      <c r="AX4846" s="13">
        <f t="shared" si="1291"/>
        <v>0</v>
      </c>
      <c r="AY4846" s="13"/>
      <c r="AZ4846" s="13">
        <f t="shared" si="1292"/>
        <v>0</v>
      </c>
      <c r="BA4846" s="13"/>
      <c r="BB4846" s="13">
        <f t="shared" si="1293"/>
        <v>0</v>
      </c>
      <c r="BC4846" s="13"/>
      <c r="BD4846" s="13">
        <f t="shared" si="1294"/>
        <v>0</v>
      </c>
      <c r="BE4846" s="13"/>
      <c r="BF4846" s="13">
        <f t="shared" si="1295"/>
        <v>0</v>
      </c>
      <c r="BG4846" s="13"/>
      <c r="BH4846" s="13">
        <f t="shared" si="1296"/>
        <v>152298.11265979882</v>
      </c>
      <c r="BI4846" s="13">
        <f t="shared" si="1297"/>
        <v>152300</v>
      </c>
      <c r="BJ4846" s="13">
        <v>146200</v>
      </c>
    </row>
    <row r="4847" spans="1:62" x14ac:dyDescent="0.25">
      <c r="A4847" s="3" t="s">
        <v>4398</v>
      </c>
      <c r="B4847" s="13">
        <v>1226</v>
      </c>
      <c r="C4847">
        <v>561207</v>
      </c>
      <c r="D4847">
        <v>1</v>
      </c>
      <c r="E4847">
        <v>1</v>
      </c>
      <c r="F4847">
        <v>0</v>
      </c>
      <c r="G4847">
        <v>0</v>
      </c>
      <c r="H4847">
        <v>0</v>
      </c>
      <c r="I4847" t="s">
        <v>110</v>
      </c>
      <c r="J4847">
        <v>561207</v>
      </c>
      <c r="K4847" t="s">
        <v>4398</v>
      </c>
      <c r="L4847">
        <v>560758</v>
      </c>
      <c r="M4847" t="s">
        <v>568</v>
      </c>
      <c r="N4847">
        <v>560758</v>
      </c>
      <c r="O4847" t="s">
        <v>568</v>
      </c>
      <c r="P4847">
        <v>560715</v>
      </c>
      <c r="Q4847" t="s">
        <v>295</v>
      </c>
      <c r="R4847" s="13">
        <v>282624.0936100051</v>
      </c>
      <c r="S4847" s="13">
        <v>1851</v>
      </c>
      <c r="T4847" s="13">
        <v>99062.789250419592</v>
      </c>
      <c r="U4847" s="13"/>
      <c r="V4847" s="13">
        <f t="shared" si="1281"/>
        <v>0</v>
      </c>
      <c r="W4847" s="13">
        <v>6</v>
      </c>
      <c r="X4847" s="13">
        <f t="shared" si="1282"/>
        <v>17784</v>
      </c>
      <c r="Y4847" s="13">
        <v>4</v>
      </c>
      <c r="Z4847" s="13">
        <f t="shared" si="1283"/>
        <v>3952</v>
      </c>
      <c r="AA4847" s="13">
        <v>4</v>
      </c>
      <c r="AB4847" s="13">
        <f t="shared" si="1284"/>
        <v>988</v>
      </c>
      <c r="AC4847" s="13"/>
      <c r="AD4847" s="13"/>
      <c r="AE4847" s="13"/>
      <c r="AF4847" s="13"/>
      <c r="AG4847" s="13"/>
      <c r="AH4847" s="13"/>
      <c r="AI4847" s="13"/>
      <c r="AJ4847" s="13"/>
      <c r="AK4847" s="13">
        <f t="shared" si="1285"/>
        <v>0</v>
      </c>
      <c r="AL4847" s="13"/>
      <c r="AM4847" s="13">
        <f t="shared" si="1286"/>
        <v>0</v>
      </c>
      <c r="AN4847" s="13"/>
      <c r="AO4847" s="13">
        <v>0</v>
      </c>
      <c r="AP4847" s="13">
        <f t="shared" si="1287"/>
        <v>0</v>
      </c>
      <c r="AQ4847" s="13"/>
      <c r="AR4847" s="13">
        <f t="shared" si="1288"/>
        <v>0</v>
      </c>
      <c r="AS4847" s="13"/>
      <c r="AT4847" s="13">
        <f t="shared" si="1289"/>
        <v>0</v>
      </c>
      <c r="AU4847" s="13"/>
      <c r="AV4847" s="13">
        <f t="shared" si="1290"/>
        <v>0</v>
      </c>
      <c r="AW4847" s="13"/>
      <c r="AX4847" s="13">
        <f t="shared" si="1291"/>
        <v>0</v>
      </c>
      <c r="AY4847" s="13"/>
      <c r="AZ4847" s="13">
        <f t="shared" si="1292"/>
        <v>0</v>
      </c>
      <c r="BA4847" s="13"/>
      <c r="BB4847" s="13">
        <f t="shared" si="1293"/>
        <v>0</v>
      </c>
      <c r="BC4847" s="13"/>
      <c r="BD4847" s="13">
        <f t="shared" si="1294"/>
        <v>0</v>
      </c>
      <c r="BE4847" s="13"/>
      <c r="BF4847" s="13">
        <f t="shared" si="1295"/>
        <v>0</v>
      </c>
      <c r="BG4847" s="13"/>
      <c r="BH4847" s="13">
        <f t="shared" si="1296"/>
        <v>404410.8828604247</v>
      </c>
      <c r="BI4847" s="13">
        <f t="shared" si="1297"/>
        <v>404400</v>
      </c>
      <c r="BJ4847" s="13">
        <v>394900</v>
      </c>
    </row>
    <row r="4848" spans="1:62" x14ac:dyDescent="0.25">
      <c r="A4848" t="s">
        <v>4398</v>
      </c>
      <c r="B4848" s="13">
        <v>213</v>
      </c>
      <c r="C4848">
        <v>554316</v>
      </c>
      <c r="D4848">
        <v>1</v>
      </c>
      <c r="E4848">
        <v>0</v>
      </c>
      <c r="F4848">
        <v>0</v>
      </c>
      <c r="G4848">
        <v>0</v>
      </c>
      <c r="H4848">
        <v>0</v>
      </c>
      <c r="I4848" t="s">
        <v>110</v>
      </c>
      <c r="J4848">
        <v>553425</v>
      </c>
      <c r="K4848" t="s">
        <v>109</v>
      </c>
      <c r="L4848">
        <v>553425</v>
      </c>
      <c r="M4848" t="s">
        <v>109</v>
      </c>
      <c r="N4848">
        <v>553425</v>
      </c>
      <c r="O4848" t="s">
        <v>109</v>
      </c>
      <c r="P4848">
        <v>553425</v>
      </c>
      <c r="Q4848" t="s">
        <v>109</v>
      </c>
      <c r="R4848" s="13">
        <v>70488.701001315436</v>
      </c>
      <c r="S4848" s="13"/>
      <c r="T4848" s="13"/>
      <c r="U4848" s="13"/>
      <c r="V4848" s="13">
        <f t="shared" si="1281"/>
        <v>0</v>
      </c>
      <c r="W4848" s="13"/>
      <c r="X4848" s="13">
        <f t="shared" si="1282"/>
        <v>0</v>
      </c>
      <c r="Y4848" s="13"/>
      <c r="Z4848" s="13">
        <f t="shared" si="1283"/>
        <v>0</v>
      </c>
      <c r="AA4848" s="13"/>
      <c r="AB4848" s="13">
        <f t="shared" si="1284"/>
        <v>0</v>
      </c>
      <c r="AC4848" s="13"/>
      <c r="AD4848" s="13"/>
      <c r="AE4848" s="13"/>
      <c r="AF4848" s="13"/>
      <c r="AG4848" s="13"/>
      <c r="AH4848" s="13"/>
      <c r="AI4848" s="13"/>
      <c r="AJ4848" s="13"/>
      <c r="AK4848" s="13">
        <f t="shared" si="1285"/>
        <v>0</v>
      </c>
      <c r="AL4848" s="13"/>
      <c r="AM4848" s="13">
        <f t="shared" si="1286"/>
        <v>0</v>
      </c>
      <c r="AN4848" s="13"/>
      <c r="AO4848" s="13">
        <v>0</v>
      </c>
      <c r="AP4848" s="13">
        <f t="shared" si="1287"/>
        <v>0</v>
      </c>
      <c r="AQ4848" s="13"/>
      <c r="AR4848" s="13">
        <f t="shared" si="1288"/>
        <v>0</v>
      </c>
      <c r="AS4848" s="13"/>
      <c r="AT4848" s="13">
        <f t="shared" si="1289"/>
        <v>0</v>
      </c>
      <c r="AU4848" s="13"/>
      <c r="AV4848" s="13">
        <f t="shared" si="1290"/>
        <v>0</v>
      </c>
      <c r="AW4848" s="13"/>
      <c r="AX4848" s="13">
        <f t="shared" si="1291"/>
        <v>0</v>
      </c>
      <c r="AY4848" s="13"/>
      <c r="AZ4848" s="13">
        <f t="shared" si="1292"/>
        <v>0</v>
      </c>
      <c r="BA4848" s="13"/>
      <c r="BB4848" s="13">
        <f t="shared" si="1293"/>
        <v>0</v>
      </c>
      <c r="BC4848" s="13"/>
      <c r="BD4848" s="13">
        <f t="shared" si="1294"/>
        <v>0</v>
      </c>
      <c r="BE4848" s="13"/>
      <c r="BF4848" s="13">
        <f t="shared" si="1295"/>
        <v>0</v>
      </c>
      <c r="BG4848" s="13"/>
      <c r="BH4848" s="13">
        <f t="shared" si="1296"/>
        <v>70488.701001315436</v>
      </c>
      <c r="BI4848" s="13">
        <f t="shared" si="1297"/>
        <v>70500</v>
      </c>
      <c r="BJ4848" s="13">
        <v>70800</v>
      </c>
    </row>
    <row r="4849" spans="1:62" x14ac:dyDescent="0.25">
      <c r="A4849" s="3" t="s">
        <v>1452</v>
      </c>
      <c r="B4849" s="13">
        <v>873</v>
      </c>
      <c r="C4849">
        <v>547221</v>
      </c>
      <c r="D4849">
        <v>1</v>
      </c>
      <c r="E4849">
        <v>1</v>
      </c>
      <c r="F4849">
        <v>0</v>
      </c>
      <c r="G4849">
        <v>0</v>
      </c>
      <c r="H4849">
        <v>0</v>
      </c>
      <c r="I4849" t="s">
        <v>23</v>
      </c>
      <c r="J4849">
        <v>547221</v>
      </c>
      <c r="K4849" t="s">
        <v>1452</v>
      </c>
      <c r="L4849">
        <v>545881</v>
      </c>
      <c r="M4849" t="s">
        <v>145</v>
      </c>
      <c r="N4849">
        <v>545881</v>
      </c>
      <c r="O4849" t="s">
        <v>145</v>
      </c>
      <c r="P4849">
        <v>545881</v>
      </c>
      <c r="Q4849" t="s">
        <v>145</v>
      </c>
      <c r="R4849" s="13">
        <v>202429.90856448794</v>
      </c>
      <c r="S4849" s="13">
        <v>2546</v>
      </c>
      <c r="T4849" s="13">
        <v>136147.02896655808</v>
      </c>
      <c r="U4849" s="13"/>
      <c r="V4849" s="13">
        <f t="shared" si="1281"/>
        <v>0</v>
      </c>
      <c r="W4849" s="13">
        <v>12</v>
      </c>
      <c r="X4849" s="13">
        <f t="shared" si="1282"/>
        <v>35568</v>
      </c>
      <c r="Y4849" s="13">
        <v>13</v>
      </c>
      <c r="Z4849" s="13">
        <f t="shared" si="1283"/>
        <v>12844</v>
      </c>
      <c r="AA4849" s="13">
        <v>2</v>
      </c>
      <c r="AB4849" s="13">
        <f t="shared" si="1284"/>
        <v>494</v>
      </c>
      <c r="AC4849" s="13"/>
      <c r="AD4849" s="13"/>
      <c r="AE4849" s="13"/>
      <c r="AF4849" s="13"/>
      <c r="AG4849" s="13"/>
      <c r="AH4849" s="13"/>
      <c r="AI4849" s="13"/>
      <c r="AJ4849" s="13"/>
      <c r="AK4849" s="13">
        <f t="shared" si="1285"/>
        <v>0</v>
      </c>
      <c r="AL4849" s="13"/>
      <c r="AM4849" s="13">
        <f t="shared" si="1286"/>
        <v>0</v>
      </c>
      <c r="AN4849" s="13"/>
      <c r="AO4849" s="13">
        <v>0</v>
      </c>
      <c r="AP4849" s="13">
        <f t="shared" si="1287"/>
        <v>0</v>
      </c>
      <c r="AQ4849" s="13"/>
      <c r="AR4849" s="13">
        <f t="shared" si="1288"/>
        <v>0</v>
      </c>
      <c r="AS4849" s="13"/>
      <c r="AT4849" s="13">
        <f t="shared" si="1289"/>
        <v>0</v>
      </c>
      <c r="AU4849" s="13"/>
      <c r="AV4849" s="13">
        <f t="shared" si="1290"/>
        <v>0</v>
      </c>
      <c r="AW4849" s="13"/>
      <c r="AX4849" s="13">
        <f t="shared" si="1291"/>
        <v>0</v>
      </c>
      <c r="AY4849" s="13"/>
      <c r="AZ4849" s="13">
        <f t="shared" si="1292"/>
        <v>0</v>
      </c>
      <c r="BA4849" s="13"/>
      <c r="BB4849" s="13">
        <f t="shared" si="1293"/>
        <v>0</v>
      </c>
      <c r="BC4849" s="13"/>
      <c r="BD4849" s="13">
        <f t="shared" si="1294"/>
        <v>0</v>
      </c>
      <c r="BE4849" s="13"/>
      <c r="BF4849" s="13">
        <f t="shared" si="1295"/>
        <v>0</v>
      </c>
      <c r="BG4849" s="13"/>
      <c r="BH4849" s="13">
        <f t="shared" si="1296"/>
        <v>387482.93753104599</v>
      </c>
      <c r="BI4849" s="13">
        <f t="shared" si="1297"/>
        <v>387500</v>
      </c>
      <c r="BJ4849" s="13">
        <v>388400</v>
      </c>
    </row>
    <row r="4850" spans="1:62" x14ac:dyDescent="0.25">
      <c r="A4850" t="s">
        <v>4454</v>
      </c>
      <c r="B4850" s="13">
        <v>2394</v>
      </c>
      <c r="C4850">
        <v>544477</v>
      </c>
      <c r="D4850">
        <v>1</v>
      </c>
      <c r="E4850">
        <v>0</v>
      </c>
      <c r="F4850">
        <v>0</v>
      </c>
      <c r="G4850">
        <v>0</v>
      </c>
      <c r="H4850">
        <v>0</v>
      </c>
      <c r="I4850" t="s">
        <v>51</v>
      </c>
      <c r="J4850">
        <v>563889</v>
      </c>
      <c r="K4850" t="s">
        <v>362</v>
      </c>
      <c r="L4850">
        <v>563889</v>
      </c>
      <c r="M4850" t="s">
        <v>362</v>
      </c>
      <c r="N4850">
        <v>563889</v>
      </c>
      <c r="O4850" t="s">
        <v>362</v>
      </c>
      <c r="P4850">
        <v>563889</v>
      </c>
      <c r="Q4850" t="s">
        <v>362</v>
      </c>
      <c r="R4850" s="13">
        <v>543802.23177566216</v>
      </c>
      <c r="S4850" s="13"/>
      <c r="T4850" s="13"/>
      <c r="U4850" s="13"/>
      <c r="V4850" s="13">
        <f t="shared" si="1281"/>
        <v>0</v>
      </c>
      <c r="W4850" s="13"/>
      <c r="X4850" s="13">
        <f t="shared" si="1282"/>
        <v>0</v>
      </c>
      <c r="Y4850" s="13"/>
      <c r="Z4850" s="13">
        <f t="shared" si="1283"/>
        <v>0</v>
      </c>
      <c r="AA4850" s="13"/>
      <c r="AB4850" s="13">
        <f t="shared" si="1284"/>
        <v>0</v>
      </c>
      <c r="AC4850" s="13"/>
      <c r="AD4850" s="13"/>
      <c r="AE4850" s="13"/>
      <c r="AF4850" s="13"/>
      <c r="AG4850" s="13"/>
      <c r="AH4850" s="13"/>
      <c r="AI4850" s="13"/>
      <c r="AJ4850" s="13"/>
      <c r="AK4850" s="13">
        <f t="shared" si="1285"/>
        <v>0</v>
      </c>
      <c r="AL4850" s="13"/>
      <c r="AM4850" s="13">
        <f t="shared" si="1286"/>
        <v>0</v>
      </c>
      <c r="AN4850" s="13"/>
      <c r="AO4850" s="13">
        <v>1</v>
      </c>
      <c r="AP4850" s="13">
        <f t="shared" si="1287"/>
        <v>30500</v>
      </c>
      <c r="AQ4850" s="13"/>
      <c r="AR4850" s="13">
        <f t="shared" si="1288"/>
        <v>0</v>
      </c>
      <c r="AS4850" s="13"/>
      <c r="AT4850" s="13">
        <f t="shared" si="1289"/>
        <v>0</v>
      </c>
      <c r="AU4850" s="13"/>
      <c r="AV4850" s="13">
        <f t="shared" si="1290"/>
        <v>0</v>
      </c>
      <c r="AW4850" s="13"/>
      <c r="AX4850" s="13">
        <f t="shared" si="1291"/>
        <v>0</v>
      </c>
      <c r="AY4850" s="13"/>
      <c r="AZ4850" s="13">
        <f t="shared" si="1292"/>
        <v>0</v>
      </c>
      <c r="BA4850" s="13"/>
      <c r="BB4850" s="13">
        <f t="shared" si="1293"/>
        <v>0</v>
      </c>
      <c r="BC4850" s="13"/>
      <c r="BD4850" s="13">
        <f t="shared" si="1294"/>
        <v>0</v>
      </c>
      <c r="BE4850" s="13"/>
      <c r="BF4850" s="13">
        <f t="shared" si="1295"/>
        <v>0</v>
      </c>
      <c r="BG4850" s="13"/>
      <c r="BH4850" s="13">
        <f t="shared" si="1296"/>
        <v>574302.23177566216</v>
      </c>
      <c r="BI4850" s="13">
        <f t="shared" si="1297"/>
        <v>574300</v>
      </c>
      <c r="BJ4850" s="13">
        <v>572500</v>
      </c>
    </row>
    <row r="4851" spans="1:62" x14ac:dyDescent="0.25">
      <c r="A4851" t="s">
        <v>2636</v>
      </c>
      <c r="B4851" s="13">
        <v>604</v>
      </c>
      <c r="C4851">
        <v>555584</v>
      </c>
      <c r="D4851">
        <v>1</v>
      </c>
      <c r="E4851">
        <v>0</v>
      </c>
      <c r="F4851">
        <v>0</v>
      </c>
      <c r="G4851">
        <v>0</v>
      </c>
      <c r="H4851">
        <v>0</v>
      </c>
      <c r="I4851" t="s">
        <v>18</v>
      </c>
      <c r="J4851">
        <v>555428</v>
      </c>
      <c r="K4851" t="s">
        <v>20</v>
      </c>
      <c r="L4851">
        <v>555428</v>
      </c>
      <c r="M4851" t="s">
        <v>20</v>
      </c>
      <c r="N4851">
        <v>555428</v>
      </c>
      <c r="O4851" t="s">
        <v>20</v>
      </c>
      <c r="P4851">
        <v>555428</v>
      </c>
      <c r="Q4851" t="s">
        <v>20</v>
      </c>
      <c r="R4851" s="13">
        <v>140805.87785419423</v>
      </c>
      <c r="S4851" s="13"/>
      <c r="T4851" s="13"/>
      <c r="U4851" s="13"/>
      <c r="V4851" s="13">
        <f t="shared" si="1281"/>
        <v>0</v>
      </c>
      <c r="W4851" s="13"/>
      <c r="X4851" s="13">
        <f t="shared" si="1282"/>
        <v>0</v>
      </c>
      <c r="Y4851" s="13"/>
      <c r="Z4851" s="13">
        <f t="shared" si="1283"/>
        <v>0</v>
      </c>
      <c r="AA4851" s="13"/>
      <c r="AB4851" s="13">
        <f t="shared" si="1284"/>
        <v>0</v>
      </c>
      <c r="AC4851" s="13"/>
      <c r="AD4851" s="13"/>
      <c r="AE4851" s="13"/>
      <c r="AF4851" s="13"/>
      <c r="AG4851" s="13"/>
      <c r="AH4851" s="13"/>
      <c r="AI4851" s="13"/>
      <c r="AJ4851" s="13"/>
      <c r="AK4851" s="13">
        <f t="shared" si="1285"/>
        <v>0</v>
      </c>
      <c r="AL4851" s="13"/>
      <c r="AM4851" s="13">
        <f t="shared" si="1286"/>
        <v>0</v>
      </c>
      <c r="AN4851" s="13"/>
      <c r="AO4851" s="13">
        <v>0</v>
      </c>
      <c r="AP4851" s="13">
        <f t="shared" si="1287"/>
        <v>0</v>
      </c>
      <c r="AQ4851" s="13"/>
      <c r="AR4851" s="13">
        <f t="shared" si="1288"/>
        <v>0</v>
      </c>
      <c r="AS4851" s="13"/>
      <c r="AT4851" s="13">
        <f t="shared" si="1289"/>
        <v>0</v>
      </c>
      <c r="AU4851" s="13"/>
      <c r="AV4851" s="13">
        <f t="shared" si="1290"/>
        <v>0</v>
      </c>
      <c r="AW4851" s="13"/>
      <c r="AX4851" s="13">
        <f t="shared" si="1291"/>
        <v>0</v>
      </c>
      <c r="AY4851" s="13"/>
      <c r="AZ4851" s="13">
        <f t="shared" si="1292"/>
        <v>0</v>
      </c>
      <c r="BA4851" s="13"/>
      <c r="BB4851" s="13">
        <f t="shared" si="1293"/>
        <v>0</v>
      </c>
      <c r="BC4851" s="13"/>
      <c r="BD4851" s="13">
        <f t="shared" si="1294"/>
        <v>0</v>
      </c>
      <c r="BE4851" s="13"/>
      <c r="BF4851" s="13">
        <f t="shared" si="1295"/>
        <v>0</v>
      </c>
      <c r="BG4851" s="13"/>
      <c r="BH4851" s="13">
        <f t="shared" si="1296"/>
        <v>140805.87785419423</v>
      </c>
      <c r="BI4851" s="13">
        <f t="shared" si="1297"/>
        <v>140800</v>
      </c>
      <c r="BJ4851" s="13">
        <v>140400</v>
      </c>
    </row>
    <row r="4852" spans="1:62" x14ac:dyDescent="0.25">
      <c r="A4852" s="4" t="s">
        <v>1577</v>
      </c>
      <c r="B4852" s="13">
        <v>3899</v>
      </c>
      <c r="C4852">
        <v>562092</v>
      </c>
      <c r="D4852">
        <v>1</v>
      </c>
      <c r="E4852">
        <v>1</v>
      </c>
      <c r="F4852">
        <v>1</v>
      </c>
      <c r="G4852">
        <v>0</v>
      </c>
      <c r="H4852">
        <v>0</v>
      </c>
      <c r="I4852" t="s">
        <v>51</v>
      </c>
      <c r="J4852">
        <v>562092</v>
      </c>
      <c r="K4852" t="s">
        <v>1577</v>
      </c>
      <c r="L4852">
        <v>562092</v>
      </c>
      <c r="M4852" t="s">
        <v>1577</v>
      </c>
      <c r="N4852">
        <v>561835</v>
      </c>
      <c r="O4852" t="s">
        <v>489</v>
      </c>
      <c r="P4852">
        <v>561380</v>
      </c>
      <c r="Q4852" t="s">
        <v>348</v>
      </c>
      <c r="R4852" s="13">
        <v>873256.13443527091</v>
      </c>
      <c r="S4852" s="13">
        <v>4983</v>
      </c>
      <c r="T4852" s="13">
        <v>265878.06850676896</v>
      </c>
      <c r="U4852" s="13"/>
      <c r="V4852" s="13">
        <f t="shared" si="1281"/>
        <v>0</v>
      </c>
      <c r="W4852" s="13">
        <v>21</v>
      </c>
      <c r="X4852" s="13">
        <f t="shared" si="1282"/>
        <v>62244</v>
      </c>
      <c r="Y4852" s="13">
        <v>43</v>
      </c>
      <c r="Z4852" s="13">
        <f t="shared" si="1283"/>
        <v>42484</v>
      </c>
      <c r="AA4852" s="13">
        <v>14</v>
      </c>
      <c r="AB4852" s="13">
        <f t="shared" si="1284"/>
        <v>3458</v>
      </c>
      <c r="AC4852" s="13">
        <v>5292</v>
      </c>
      <c r="AD4852" s="13">
        <v>1122472.1406696087</v>
      </c>
      <c r="AE4852" s="13"/>
      <c r="AF4852" s="13"/>
      <c r="AG4852" s="13"/>
      <c r="AH4852" s="13"/>
      <c r="AI4852" s="13"/>
      <c r="AJ4852" s="13"/>
      <c r="AK4852" s="13">
        <f t="shared" si="1285"/>
        <v>0</v>
      </c>
      <c r="AL4852" s="13"/>
      <c r="AM4852" s="13">
        <f t="shared" si="1286"/>
        <v>0</v>
      </c>
      <c r="AN4852" s="13"/>
      <c r="AO4852" s="13">
        <v>11</v>
      </c>
      <c r="AP4852" s="13">
        <f t="shared" si="1287"/>
        <v>335500</v>
      </c>
      <c r="AQ4852" s="13"/>
      <c r="AR4852" s="13">
        <f t="shared" si="1288"/>
        <v>0</v>
      </c>
      <c r="AS4852" s="13"/>
      <c r="AT4852" s="13">
        <f t="shared" si="1289"/>
        <v>0</v>
      </c>
      <c r="AU4852" s="13"/>
      <c r="AV4852" s="13">
        <f t="shared" si="1290"/>
        <v>0</v>
      </c>
      <c r="AW4852" s="13"/>
      <c r="AX4852" s="13">
        <f t="shared" si="1291"/>
        <v>0</v>
      </c>
      <c r="AY4852" s="13"/>
      <c r="AZ4852" s="13">
        <f t="shared" si="1292"/>
        <v>0</v>
      </c>
      <c r="BA4852" s="13"/>
      <c r="BB4852" s="13">
        <f t="shared" si="1293"/>
        <v>0</v>
      </c>
      <c r="BC4852" s="13"/>
      <c r="BD4852" s="13">
        <f t="shared" si="1294"/>
        <v>0</v>
      </c>
      <c r="BE4852" s="13"/>
      <c r="BF4852" s="13">
        <f t="shared" si="1295"/>
        <v>0</v>
      </c>
      <c r="BG4852" s="13"/>
      <c r="BH4852" s="13">
        <f t="shared" si="1296"/>
        <v>2705292.3436116483</v>
      </c>
      <c r="BI4852" s="13">
        <f t="shared" si="1297"/>
        <v>2705300</v>
      </c>
      <c r="BJ4852" s="13">
        <v>2662700</v>
      </c>
    </row>
    <row r="4853" spans="1:62" x14ac:dyDescent="0.25">
      <c r="A4853" s="3" t="s">
        <v>4006</v>
      </c>
      <c r="B4853" s="13">
        <v>825</v>
      </c>
      <c r="C4853">
        <v>596825</v>
      </c>
      <c r="D4853">
        <v>1</v>
      </c>
      <c r="E4853">
        <v>1</v>
      </c>
      <c r="F4853">
        <v>0</v>
      </c>
      <c r="G4853">
        <v>0</v>
      </c>
      <c r="H4853">
        <v>0</v>
      </c>
      <c r="I4853" t="s">
        <v>75</v>
      </c>
      <c r="J4853">
        <v>596825</v>
      </c>
      <c r="K4853" t="s">
        <v>4006</v>
      </c>
      <c r="L4853">
        <v>595411</v>
      </c>
      <c r="M4853" t="s">
        <v>455</v>
      </c>
      <c r="N4853">
        <v>595411</v>
      </c>
      <c r="O4853" t="s">
        <v>455</v>
      </c>
      <c r="P4853">
        <v>595411</v>
      </c>
      <c r="Q4853" t="s">
        <v>455</v>
      </c>
      <c r="R4853" s="13">
        <v>191469.06219299609</v>
      </c>
      <c r="S4853" s="13">
        <v>992</v>
      </c>
      <c r="T4853" s="13">
        <v>53157.654369435077</v>
      </c>
      <c r="U4853" s="13">
        <v>1</v>
      </c>
      <c r="V4853" s="13">
        <f t="shared" si="1281"/>
        <v>741</v>
      </c>
      <c r="W4853" s="13">
        <v>5</v>
      </c>
      <c r="X4853" s="13">
        <f t="shared" si="1282"/>
        <v>14820</v>
      </c>
      <c r="Y4853" s="13">
        <v>48</v>
      </c>
      <c r="Z4853" s="13">
        <f t="shared" si="1283"/>
        <v>47424</v>
      </c>
      <c r="AA4853" s="13">
        <v>4</v>
      </c>
      <c r="AB4853" s="13">
        <f t="shared" si="1284"/>
        <v>988</v>
      </c>
      <c r="AC4853" s="13"/>
      <c r="AD4853" s="13"/>
      <c r="AE4853" s="13"/>
      <c r="AF4853" s="13"/>
      <c r="AG4853" s="13"/>
      <c r="AH4853" s="13"/>
      <c r="AI4853" s="13"/>
      <c r="AJ4853" s="13"/>
      <c r="AK4853" s="13">
        <f t="shared" si="1285"/>
        <v>0</v>
      </c>
      <c r="AL4853" s="13"/>
      <c r="AM4853" s="13">
        <f t="shared" si="1286"/>
        <v>0</v>
      </c>
      <c r="AN4853" s="13"/>
      <c r="AO4853" s="13">
        <v>6</v>
      </c>
      <c r="AP4853" s="13">
        <f t="shared" si="1287"/>
        <v>183000</v>
      </c>
      <c r="AQ4853" s="13"/>
      <c r="AR4853" s="13">
        <f t="shared" si="1288"/>
        <v>0</v>
      </c>
      <c r="AS4853" s="13"/>
      <c r="AT4853" s="13">
        <f t="shared" si="1289"/>
        <v>0</v>
      </c>
      <c r="AU4853" s="13"/>
      <c r="AV4853" s="13">
        <f t="shared" si="1290"/>
        <v>0</v>
      </c>
      <c r="AW4853" s="13"/>
      <c r="AX4853" s="13">
        <f t="shared" si="1291"/>
        <v>0</v>
      </c>
      <c r="AY4853" s="13"/>
      <c r="AZ4853" s="13">
        <f t="shared" si="1292"/>
        <v>0</v>
      </c>
      <c r="BA4853" s="13"/>
      <c r="BB4853" s="13">
        <f t="shared" si="1293"/>
        <v>0</v>
      </c>
      <c r="BC4853" s="13"/>
      <c r="BD4853" s="13">
        <f t="shared" si="1294"/>
        <v>0</v>
      </c>
      <c r="BE4853" s="13"/>
      <c r="BF4853" s="13">
        <f t="shared" si="1295"/>
        <v>0</v>
      </c>
      <c r="BG4853" s="13"/>
      <c r="BH4853" s="13">
        <f t="shared" si="1296"/>
        <v>491599.71656243119</v>
      </c>
      <c r="BI4853" s="13">
        <f t="shared" si="1297"/>
        <v>491600</v>
      </c>
      <c r="BJ4853" s="13">
        <v>525300</v>
      </c>
    </row>
    <row r="4854" spans="1:62" x14ac:dyDescent="0.25">
      <c r="A4854" t="s">
        <v>4455</v>
      </c>
      <c r="B4854" s="13">
        <v>436</v>
      </c>
      <c r="C4854">
        <v>590070</v>
      </c>
      <c r="D4854">
        <v>1</v>
      </c>
      <c r="E4854">
        <v>0</v>
      </c>
      <c r="F4854">
        <v>0</v>
      </c>
      <c r="G4854">
        <v>0</v>
      </c>
      <c r="H4854">
        <v>0</v>
      </c>
      <c r="I4854" t="s">
        <v>61</v>
      </c>
      <c r="J4854">
        <v>589624</v>
      </c>
      <c r="K4854" t="s">
        <v>521</v>
      </c>
      <c r="L4854">
        <v>589624</v>
      </c>
      <c r="M4854" t="s">
        <v>521</v>
      </c>
      <c r="N4854">
        <v>589624</v>
      </c>
      <c r="O4854" t="s">
        <v>521</v>
      </c>
      <c r="P4854">
        <v>589624</v>
      </c>
      <c r="Q4854" t="s">
        <v>521</v>
      </c>
      <c r="R4854" s="13">
        <v>102048.37903028425</v>
      </c>
      <c r="S4854" s="13"/>
      <c r="T4854" s="13"/>
      <c r="U4854" s="13"/>
      <c r="V4854" s="13">
        <f t="shared" si="1281"/>
        <v>0</v>
      </c>
      <c r="W4854" s="13"/>
      <c r="X4854" s="13">
        <f t="shared" si="1282"/>
        <v>0</v>
      </c>
      <c r="Y4854" s="13"/>
      <c r="Z4854" s="13">
        <f t="shared" si="1283"/>
        <v>0</v>
      </c>
      <c r="AA4854" s="13"/>
      <c r="AB4854" s="13">
        <f t="shared" si="1284"/>
        <v>0</v>
      </c>
      <c r="AC4854" s="13"/>
      <c r="AD4854" s="13"/>
      <c r="AE4854" s="13"/>
      <c r="AF4854" s="13"/>
      <c r="AG4854" s="13"/>
      <c r="AH4854" s="13"/>
      <c r="AI4854" s="13"/>
      <c r="AJ4854" s="13"/>
      <c r="AK4854" s="13">
        <f t="shared" si="1285"/>
        <v>0</v>
      </c>
      <c r="AL4854" s="13"/>
      <c r="AM4854" s="13">
        <f t="shared" si="1286"/>
        <v>0</v>
      </c>
      <c r="AN4854" s="13"/>
      <c r="AO4854" s="13">
        <v>0</v>
      </c>
      <c r="AP4854" s="13">
        <f t="shared" si="1287"/>
        <v>0</v>
      </c>
      <c r="AQ4854" s="13"/>
      <c r="AR4854" s="13">
        <f t="shared" si="1288"/>
        <v>0</v>
      </c>
      <c r="AS4854" s="13"/>
      <c r="AT4854" s="13">
        <f t="shared" si="1289"/>
        <v>0</v>
      </c>
      <c r="AU4854" s="13"/>
      <c r="AV4854" s="13">
        <f t="shared" si="1290"/>
        <v>0</v>
      </c>
      <c r="AW4854" s="13"/>
      <c r="AX4854" s="13">
        <f t="shared" si="1291"/>
        <v>0</v>
      </c>
      <c r="AY4854" s="13"/>
      <c r="AZ4854" s="13">
        <f t="shared" si="1292"/>
        <v>0</v>
      </c>
      <c r="BA4854" s="13"/>
      <c r="BB4854" s="13">
        <f t="shared" si="1293"/>
        <v>0</v>
      </c>
      <c r="BC4854" s="13"/>
      <c r="BD4854" s="13">
        <f t="shared" si="1294"/>
        <v>0</v>
      </c>
      <c r="BE4854" s="13"/>
      <c r="BF4854" s="13">
        <f t="shared" si="1295"/>
        <v>0</v>
      </c>
      <c r="BG4854" s="13"/>
      <c r="BH4854" s="13">
        <f t="shared" si="1296"/>
        <v>102048.37903028425</v>
      </c>
      <c r="BI4854" s="13">
        <f t="shared" si="1297"/>
        <v>102000</v>
      </c>
      <c r="BJ4854" s="13">
        <v>101700</v>
      </c>
    </row>
    <row r="4855" spans="1:62" x14ac:dyDescent="0.25">
      <c r="A4855" t="s">
        <v>4456</v>
      </c>
      <c r="B4855" s="13">
        <v>129</v>
      </c>
      <c r="C4855">
        <v>571881</v>
      </c>
      <c r="D4855">
        <v>1</v>
      </c>
      <c r="E4855">
        <v>0</v>
      </c>
      <c r="F4855">
        <v>0</v>
      </c>
      <c r="G4855">
        <v>0</v>
      </c>
      <c r="H4855">
        <v>0</v>
      </c>
      <c r="I4855" t="s">
        <v>26</v>
      </c>
      <c r="J4855">
        <v>536326</v>
      </c>
      <c r="K4855" t="s">
        <v>368</v>
      </c>
      <c r="L4855">
        <v>536326</v>
      </c>
      <c r="M4855" t="s">
        <v>368</v>
      </c>
      <c r="N4855">
        <v>536326</v>
      </c>
      <c r="O4855" t="s">
        <v>368</v>
      </c>
      <c r="P4855">
        <v>536326</v>
      </c>
      <c r="Q4855" t="s">
        <v>368</v>
      </c>
      <c r="R4855" s="13">
        <v>70488.701001315436</v>
      </c>
      <c r="S4855" s="13"/>
      <c r="T4855" s="13"/>
      <c r="U4855" s="13"/>
      <c r="V4855" s="13">
        <f t="shared" si="1281"/>
        <v>0</v>
      </c>
      <c r="W4855" s="13"/>
      <c r="X4855" s="13">
        <f t="shared" si="1282"/>
        <v>0</v>
      </c>
      <c r="Y4855" s="13"/>
      <c r="Z4855" s="13">
        <f t="shared" si="1283"/>
        <v>0</v>
      </c>
      <c r="AA4855" s="13"/>
      <c r="AB4855" s="13">
        <f t="shared" si="1284"/>
        <v>0</v>
      </c>
      <c r="AC4855" s="13"/>
      <c r="AD4855" s="13"/>
      <c r="AE4855" s="13"/>
      <c r="AF4855" s="13"/>
      <c r="AG4855" s="13"/>
      <c r="AH4855" s="13"/>
      <c r="AI4855" s="13"/>
      <c r="AJ4855" s="13"/>
      <c r="AK4855" s="13">
        <f t="shared" si="1285"/>
        <v>0</v>
      </c>
      <c r="AL4855" s="13"/>
      <c r="AM4855" s="13">
        <f t="shared" si="1286"/>
        <v>0</v>
      </c>
      <c r="AN4855" s="13"/>
      <c r="AO4855" s="13">
        <v>0</v>
      </c>
      <c r="AP4855" s="13">
        <f t="shared" si="1287"/>
        <v>0</v>
      </c>
      <c r="AQ4855" s="13"/>
      <c r="AR4855" s="13">
        <f t="shared" si="1288"/>
        <v>0</v>
      </c>
      <c r="AS4855" s="13"/>
      <c r="AT4855" s="13">
        <f t="shared" si="1289"/>
        <v>0</v>
      </c>
      <c r="AU4855" s="13"/>
      <c r="AV4855" s="13">
        <f t="shared" si="1290"/>
        <v>0</v>
      </c>
      <c r="AW4855" s="13"/>
      <c r="AX4855" s="13">
        <f t="shared" si="1291"/>
        <v>0</v>
      </c>
      <c r="AY4855" s="13"/>
      <c r="AZ4855" s="13">
        <f t="shared" si="1292"/>
        <v>0</v>
      </c>
      <c r="BA4855" s="13"/>
      <c r="BB4855" s="13">
        <f t="shared" si="1293"/>
        <v>0</v>
      </c>
      <c r="BC4855" s="13"/>
      <c r="BD4855" s="13">
        <f t="shared" si="1294"/>
        <v>0</v>
      </c>
      <c r="BE4855" s="13"/>
      <c r="BF4855" s="13">
        <f t="shared" si="1295"/>
        <v>0</v>
      </c>
      <c r="BG4855" s="13"/>
      <c r="BH4855" s="13">
        <f t="shared" si="1296"/>
        <v>70488.701001315436</v>
      </c>
      <c r="BI4855" s="13">
        <f t="shared" si="1297"/>
        <v>70500</v>
      </c>
      <c r="BJ4855" s="13">
        <v>70800</v>
      </c>
    </row>
    <row r="4856" spans="1:62" x14ac:dyDescent="0.25">
      <c r="A4856" t="s">
        <v>4457</v>
      </c>
      <c r="B4856" s="13">
        <v>500</v>
      </c>
      <c r="C4856">
        <v>545082</v>
      </c>
      <c r="D4856">
        <v>1</v>
      </c>
      <c r="E4856">
        <v>0</v>
      </c>
      <c r="F4856">
        <v>0</v>
      </c>
      <c r="G4856">
        <v>0</v>
      </c>
      <c r="H4856">
        <v>0</v>
      </c>
      <c r="I4856" t="s">
        <v>23</v>
      </c>
      <c r="J4856">
        <v>544256</v>
      </c>
      <c r="K4856" t="s">
        <v>22</v>
      </c>
      <c r="L4856">
        <v>544256</v>
      </c>
      <c r="M4856" t="s">
        <v>22</v>
      </c>
      <c r="N4856">
        <v>544256</v>
      </c>
      <c r="O4856" t="s">
        <v>22</v>
      </c>
      <c r="P4856">
        <v>544256</v>
      </c>
      <c r="Q4856" t="s">
        <v>22</v>
      </c>
      <c r="R4856" s="13">
        <v>116840.56860308729</v>
      </c>
      <c r="S4856" s="13"/>
      <c r="T4856" s="13"/>
      <c r="U4856" s="13"/>
      <c r="V4856" s="13">
        <f t="shared" si="1281"/>
        <v>0</v>
      </c>
      <c r="W4856" s="13"/>
      <c r="X4856" s="13">
        <f t="shared" si="1282"/>
        <v>0</v>
      </c>
      <c r="Y4856" s="13"/>
      <c r="Z4856" s="13">
        <f t="shared" si="1283"/>
        <v>0</v>
      </c>
      <c r="AA4856" s="13"/>
      <c r="AB4856" s="13">
        <f t="shared" si="1284"/>
        <v>0</v>
      </c>
      <c r="AC4856" s="13"/>
      <c r="AD4856" s="13"/>
      <c r="AE4856" s="13"/>
      <c r="AF4856" s="13"/>
      <c r="AG4856" s="13"/>
      <c r="AH4856" s="13"/>
      <c r="AI4856" s="13"/>
      <c r="AJ4856" s="13"/>
      <c r="AK4856" s="13">
        <f t="shared" si="1285"/>
        <v>0</v>
      </c>
      <c r="AL4856" s="13"/>
      <c r="AM4856" s="13">
        <f t="shared" si="1286"/>
        <v>0</v>
      </c>
      <c r="AN4856" s="13"/>
      <c r="AO4856" s="13">
        <v>1</v>
      </c>
      <c r="AP4856" s="13">
        <f t="shared" si="1287"/>
        <v>30500</v>
      </c>
      <c r="AQ4856" s="13"/>
      <c r="AR4856" s="13">
        <f t="shared" si="1288"/>
        <v>0</v>
      </c>
      <c r="AS4856" s="13"/>
      <c r="AT4856" s="13">
        <f t="shared" si="1289"/>
        <v>0</v>
      </c>
      <c r="AU4856" s="13"/>
      <c r="AV4856" s="13">
        <f t="shared" si="1290"/>
        <v>0</v>
      </c>
      <c r="AW4856" s="13"/>
      <c r="AX4856" s="13">
        <f t="shared" si="1291"/>
        <v>0</v>
      </c>
      <c r="AY4856" s="13"/>
      <c r="AZ4856" s="13">
        <f t="shared" si="1292"/>
        <v>0</v>
      </c>
      <c r="BA4856" s="13"/>
      <c r="BB4856" s="13">
        <f t="shared" si="1293"/>
        <v>0</v>
      </c>
      <c r="BC4856" s="13"/>
      <c r="BD4856" s="13">
        <f t="shared" si="1294"/>
        <v>0</v>
      </c>
      <c r="BE4856" s="13"/>
      <c r="BF4856" s="13">
        <f t="shared" si="1295"/>
        <v>0</v>
      </c>
      <c r="BG4856" s="13"/>
      <c r="BH4856" s="13">
        <f t="shared" si="1296"/>
        <v>147340.56860308727</v>
      </c>
      <c r="BI4856" s="13">
        <f t="shared" si="1297"/>
        <v>147300</v>
      </c>
      <c r="BJ4856" s="13">
        <v>148700</v>
      </c>
    </row>
    <row r="4857" spans="1:62" x14ac:dyDescent="0.25">
      <c r="A4857" t="s">
        <v>4458</v>
      </c>
      <c r="B4857" s="13">
        <v>105</v>
      </c>
      <c r="C4857">
        <v>580988</v>
      </c>
      <c r="D4857">
        <v>1</v>
      </c>
      <c r="E4857">
        <v>0</v>
      </c>
      <c r="F4857">
        <v>0</v>
      </c>
      <c r="G4857">
        <v>0</v>
      </c>
      <c r="H4857">
        <v>0</v>
      </c>
      <c r="I4857" t="s">
        <v>41</v>
      </c>
      <c r="J4857">
        <v>581046</v>
      </c>
      <c r="K4857" t="s">
        <v>2624</v>
      </c>
      <c r="L4857">
        <v>581046</v>
      </c>
      <c r="M4857" t="s">
        <v>2624</v>
      </c>
      <c r="N4857">
        <v>580511</v>
      </c>
      <c r="O4857" t="s">
        <v>42</v>
      </c>
      <c r="P4857">
        <v>580511</v>
      </c>
      <c r="Q4857" t="s">
        <v>42</v>
      </c>
      <c r="R4857" s="13">
        <v>70488.701001315436</v>
      </c>
      <c r="S4857" s="13"/>
      <c r="T4857" s="13"/>
      <c r="U4857" s="13"/>
      <c r="V4857" s="13">
        <f t="shared" si="1281"/>
        <v>0</v>
      </c>
      <c r="W4857" s="13"/>
      <c r="X4857" s="13">
        <f t="shared" si="1282"/>
        <v>0</v>
      </c>
      <c r="Y4857" s="13"/>
      <c r="Z4857" s="13">
        <f t="shared" si="1283"/>
        <v>0</v>
      </c>
      <c r="AA4857" s="13"/>
      <c r="AB4857" s="13">
        <f t="shared" si="1284"/>
        <v>0</v>
      </c>
      <c r="AC4857" s="13"/>
      <c r="AD4857" s="13"/>
      <c r="AE4857" s="13"/>
      <c r="AF4857" s="13"/>
      <c r="AG4857" s="13"/>
      <c r="AH4857" s="13"/>
      <c r="AI4857" s="13"/>
      <c r="AJ4857" s="13"/>
      <c r="AK4857" s="13">
        <f t="shared" si="1285"/>
        <v>0</v>
      </c>
      <c r="AL4857" s="13"/>
      <c r="AM4857" s="13">
        <f t="shared" si="1286"/>
        <v>0</v>
      </c>
      <c r="AN4857" s="13"/>
      <c r="AO4857" s="13">
        <v>0</v>
      </c>
      <c r="AP4857" s="13">
        <f t="shared" si="1287"/>
        <v>0</v>
      </c>
      <c r="AQ4857" s="13"/>
      <c r="AR4857" s="13">
        <f t="shared" si="1288"/>
        <v>0</v>
      </c>
      <c r="AS4857" s="13"/>
      <c r="AT4857" s="13">
        <f t="shared" si="1289"/>
        <v>0</v>
      </c>
      <c r="AU4857" s="13"/>
      <c r="AV4857" s="13">
        <f t="shared" si="1290"/>
        <v>0</v>
      </c>
      <c r="AW4857" s="13"/>
      <c r="AX4857" s="13">
        <f t="shared" si="1291"/>
        <v>0</v>
      </c>
      <c r="AY4857" s="13"/>
      <c r="AZ4857" s="13">
        <f t="shared" si="1292"/>
        <v>0</v>
      </c>
      <c r="BA4857" s="13"/>
      <c r="BB4857" s="13">
        <f t="shared" si="1293"/>
        <v>0</v>
      </c>
      <c r="BC4857" s="13"/>
      <c r="BD4857" s="13">
        <f t="shared" si="1294"/>
        <v>0</v>
      </c>
      <c r="BE4857" s="13"/>
      <c r="BF4857" s="13">
        <f t="shared" si="1295"/>
        <v>0</v>
      </c>
      <c r="BG4857" s="13"/>
      <c r="BH4857" s="13">
        <f t="shared" si="1296"/>
        <v>70488.701001315436</v>
      </c>
      <c r="BI4857" s="13">
        <f t="shared" si="1297"/>
        <v>70500</v>
      </c>
      <c r="BJ4857" s="13">
        <v>70800</v>
      </c>
    </row>
    <row r="4858" spans="1:62" x14ac:dyDescent="0.25">
      <c r="A4858" t="s">
        <v>4459</v>
      </c>
      <c r="B4858" s="13">
        <v>219</v>
      </c>
      <c r="C4858">
        <v>579696</v>
      </c>
      <c r="D4858">
        <v>1</v>
      </c>
      <c r="E4858">
        <v>0</v>
      </c>
      <c r="F4858">
        <v>0</v>
      </c>
      <c r="G4858">
        <v>0</v>
      </c>
      <c r="H4858">
        <v>0</v>
      </c>
      <c r="I4858" t="s">
        <v>33</v>
      </c>
      <c r="J4858">
        <v>579858</v>
      </c>
      <c r="K4858" t="s">
        <v>1093</v>
      </c>
      <c r="L4858">
        <v>579858</v>
      </c>
      <c r="M4858" t="s">
        <v>1093</v>
      </c>
      <c r="N4858">
        <v>579858</v>
      </c>
      <c r="O4858" t="s">
        <v>1093</v>
      </c>
      <c r="P4858">
        <v>579858</v>
      </c>
      <c r="Q4858" t="s">
        <v>1093</v>
      </c>
      <c r="R4858" s="13">
        <v>70488.701001315436</v>
      </c>
      <c r="S4858" s="13"/>
      <c r="T4858" s="13"/>
      <c r="U4858" s="13"/>
      <c r="V4858" s="13">
        <f t="shared" si="1281"/>
        <v>0</v>
      </c>
      <c r="W4858" s="13"/>
      <c r="X4858" s="13">
        <f t="shared" si="1282"/>
        <v>0</v>
      </c>
      <c r="Y4858" s="13"/>
      <c r="Z4858" s="13">
        <f t="shared" si="1283"/>
        <v>0</v>
      </c>
      <c r="AA4858" s="13"/>
      <c r="AB4858" s="13">
        <f t="shared" si="1284"/>
        <v>0</v>
      </c>
      <c r="AC4858" s="13"/>
      <c r="AD4858" s="13"/>
      <c r="AE4858" s="13"/>
      <c r="AF4858" s="13"/>
      <c r="AG4858" s="13"/>
      <c r="AH4858" s="13"/>
      <c r="AI4858" s="13"/>
      <c r="AJ4858" s="13"/>
      <c r="AK4858" s="13">
        <f t="shared" si="1285"/>
        <v>0</v>
      </c>
      <c r="AL4858" s="13"/>
      <c r="AM4858" s="13">
        <f t="shared" si="1286"/>
        <v>0</v>
      </c>
      <c r="AN4858" s="13"/>
      <c r="AO4858" s="13">
        <v>0</v>
      </c>
      <c r="AP4858" s="13">
        <f t="shared" si="1287"/>
        <v>0</v>
      </c>
      <c r="AQ4858" s="13"/>
      <c r="AR4858" s="13">
        <f t="shared" si="1288"/>
        <v>0</v>
      </c>
      <c r="AS4858" s="13"/>
      <c r="AT4858" s="13">
        <f t="shared" si="1289"/>
        <v>0</v>
      </c>
      <c r="AU4858" s="13"/>
      <c r="AV4858" s="13">
        <f t="shared" si="1290"/>
        <v>0</v>
      </c>
      <c r="AW4858" s="13"/>
      <c r="AX4858" s="13">
        <f t="shared" si="1291"/>
        <v>0</v>
      </c>
      <c r="AY4858" s="13"/>
      <c r="AZ4858" s="13">
        <f t="shared" si="1292"/>
        <v>0</v>
      </c>
      <c r="BA4858" s="13"/>
      <c r="BB4858" s="13">
        <f t="shared" si="1293"/>
        <v>0</v>
      </c>
      <c r="BC4858" s="13"/>
      <c r="BD4858" s="13">
        <f t="shared" si="1294"/>
        <v>0</v>
      </c>
      <c r="BE4858" s="13"/>
      <c r="BF4858" s="13">
        <f t="shared" si="1295"/>
        <v>0</v>
      </c>
      <c r="BG4858" s="13"/>
      <c r="BH4858" s="13">
        <f t="shared" si="1296"/>
        <v>70488.701001315436</v>
      </c>
      <c r="BI4858" s="13">
        <f t="shared" si="1297"/>
        <v>70500</v>
      </c>
      <c r="BJ4858" s="13">
        <v>70800</v>
      </c>
    </row>
    <row r="4859" spans="1:62" x14ac:dyDescent="0.25">
      <c r="A4859" s="5" t="s">
        <v>3698</v>
      </c>
      <c r="B4859" s="13">
        <v>5467</v>
      </c>
      <c r="C4859">
        <v>586587</v>
      </c>
      <c r="D4859">
        <v>1</v>
      </c>
      <c r="E4859">
        <v>1</v>
      </c>
      <c r="F4859">
        <v>1</v>
      </c>
      <c r="G4859">
        <v>1</v>
      </c>
      <c r="H4859">
        <v>0</v>
      </c>
      <c r="I4859" t="s">
        <v>30</v>
      </c>
      <c r="J4859">
        <v>586587</v>
      </c>
      <c r="K4859" t="s">
        <v>3698</v>
      </c>
      <c r="L4859">
        <v>586587</v>
      </c>
      <c r="M4859" t="s">
        <v>3698</v>
      </c>
      <c r="N4859">
        <v>586587</v>
      </c>
      <c r="O4859" t="s">
        <v>3698</v>
      </c>
      <c r="P4859">
        <v>586722</v>
      </c>
      <c r="Q4859" t="s">
        <v>440</v>
      </c>
      <c r="R4859" s="13">
        <v>1210014.7798026395</v>
      </c>
      <c r="S4859" s="13">
        <v>6309</v>
      </c>
      <c r="T4859" s="13">
        <v>336304.10247449199</v>
      </c>
      <c r="U4859" s="13"/>
      <c r="V4859" s="13">
        <f t="shared" si="1281"/>
        <v>0</v>
      </c>
      <c r="W4859" s="13">
        <v>33</v>
      </c>
      <c r="X4859" s="13">
        <f t="shared" si="1282"/>
        <v>97812</v>
      </c>
      <c r="Y4859" s="13">
        <v>53</v>
      </c>
      <c r="Z4859" s="13">
        <f t="shared" si="1283"/>
        <v>52364</v>
      </c>
      <c r="AA4859" s="13">
        <v>21</v>
      </c>
      <c r="AB4859" s="13">
        <f t="shared" si="1284"/>
        <v>5187</v>
      </c>
      <c r="AC4859" s="13">
        <v>9869</v>
      </c>
      <c r="AD4859" s="13">
        <v>2066286.5442961196</v>
      </c>
      <c r="AE4859" s="13">
        <v>7239</v>
      </c>
      <c r="AF4859" s="13">
        <v>803584.60608218005</v>
      </c>
      <c r="AG4859" s="13"/>
      <c r="AH4859" s="13"/>
      <c r="AI4859" s="13"/>
      <c r="AJ4859" s="13"/>
      <c r="AK4859" s="13">
        <f t="shared" si="1285"/>
        <v>0</v>
      </c>
      <c r="AL4859" s="13"/>
      <c r="AM4859" s="13">
        <f t="shared" si="1286"/>
        <v>0</v>
      </c>
      <c r="AN4859" s="13"/>
      <c r="AO4859" s="13">
        <v>8</v>
      </c>
      <c r="AP4859" s="13">
        <f t="shared" si="1287"/>
        <v>244000</v>
      </c>
      <c r="AQ4859" s="13"/>
      <c r="AR4859" s="13">
        <f t="shared" si="1288"/>
        <v>0</v>
      </c>
      <c r="AS4859" s="13"/>
      <c r="AT4859" s="13">
        <f t="shared" si="1289"/>
        <v>0</v>
      </c>
      <c r="AU4859" s="13"/>
      <c r="AV4859" s="13">
        <f t="shared" si="1290"/>
        <v>0</v>
      </c>
      <c r="AW4859" s="13"/>
      <c r="AX4859" s="13">
        <f t="shared" si="1291"/>
        <v>0</v>
      </c>
      <c r="AY4859" s="13"/>
      <c r="AZ4859" s="13">
        <f t="shared" si="1292"/>
        <v>0</v>
      </c>
      <c r="BA4859" s="13"/>
      <c r="BB4859" s="13">
        <f t="shared" si="1293"/>
        <v>0</v>
      </c>
      <c r="BC4859" s="13"/>
      <c r="BD4859" s="13">
        <f t="shared" si="1294"/>
        <v>0</v>
      </c>
      <c r="BE4859" s="13"/>
      <c r="BF4859" s="13">
        <f t="shared" si="1295"/>
        <v>0</v>
      </c>
      <c r="BG4859" s="13"/>
      <c r="BH4859" s="13">
        <f t="shared" si="1296"/>
        <v>4815553.032655431</v>
      </c>
      <c r="BI4859" s="13">
        <f t="shared" si="1297"/>
        <v>4815600</v>
      </c>
      <c r="BJ4859" s="13">
        <v>4914700</v>
      </c>
    </row>
    <row r="4860" spans="1:62" x14ac:dyDescent="0.25">
      <c r="A4860" t="s">
        <v>4460</v>
      </c>
      <c r="B4860" s="13">
        <v>447</v>
      </c>
      <c r="C4860">
        <v>550531</v>
      </c>
      <c r="D4860">
        <v>1</v>
      </c>
      <c r="E4860">
        <v>0</v>
      </c>
      <c r="F4860">
        <v>0</v>
      </c>
      <c r="G4860">
        <v>0</v>
      </c>
      <c r="H4860">
        <v>0</v>
      </c>
      <c r="I4860" t="s">
        <v>23</v>
      </c>
      <c r="J4860">
        <v>550647</v>
      </c>
      <c r="K4860" t="s">
        <v>506</v>
      </c>
      <c r="L4860">
        <v>550647</v>
      </c>
      <c r="M4860" t="s">
        <v>506</v>
      </c>
      <c r="N4860">
        <v>550647</v>
      </c>
      <c r="O4860" t="s">
        <v>506</v>
      </c>
      <c r="P4860">
        <v>550647</v>
      </c>
      <c r="Q4860" t="s">
        <v>506</v>
      </c>
      <c r="R4860" s="13">
        <v>104593.32674000194</v>
      </c>
      <c r="S4860" s="13"/>
      <c r="T4860" s="13"/>
      <c r="U4860" s="13"/>
      <c r="V4860" s="13">
        <f t="shared" si="1281"/>
        <v>0</v>
      </c>
      <c r="W4860" s="13"/>
      <c r="X4860" s="13">
        <f t="shared" si="1282"/>
        <v>0</v>
      </c>
      <c r="Y4860" s="13"/>
      <c r="Z4860" s="13">
        <f t="shared" si="1283"/>
        <v>0</v>
      </c>
      <c r="AA4860" s="13"/>
      <c r="AB4860" s="13">
        <f t="shared" si="1284"/>
        <v>0</v>
      </c>
      <c r="AC4860" s="13"/>
      <c r="AD4860" s="13"/>
      <c r="AE4860" s="13"/>
      <c r="AF4860" s="13"/>
      <c r="AG4860" s="13"/>
      <c r="AH4860" s="13"/>
      <c r="AI4860" s="13"/>
      <c r="AJ4860" s="13"/>
      <c r="AK4860" s="13">
        <f t="shared" si="1285"/>
        <v>0</v>
      </c>
      <c r="AL4860" s="13"/>
      <c r="AM4860" s="13">
        <f t="shared" si="1286"/>
        <v>0</v>
      </c>
      <c r="AN4860" s="13"/>
      <c r="AO4860" s="13">
        <v>0</v>
      </c>
      <c r="AP4860" s="13">
        <f t="shared" si="1287"/>
        <v>0</v>
      </c>
      <c r="AQ4860" s="13"/>
      <c r="AR4860" s="13">
        <f t="shared" si="1288"/>
        <v>0</v>
      </c>
      <c r="AS4860" s="13"/>
      <c r="AT4860" s="13">
        <f t="shared" si="1289"/>
        <v>0</v>
      </c>
      <c r="AU4860" s="13"/>
      <c r="AV4860" s="13">
        <f t="shared" si="1290"/>
        <v>0</v>
      </c>
      <c r="AW4860" s="13"/>
      <c r="AX4860" s="13">
        <f t="shared" si="1291"/>
        <v>0</v>
      </c>
      <c r="AY4860" s="13"/>
      <c r="AZ4860" s="13">
        <f t="shared" si="1292"/>
        <v>0</v>
      </c>
      <c r="BA4860" s="13"/>
      <c r="BB4860" s="13">
        <f t="shared" si="1293"/>
        <v>0</v>
      </c>
      <c r="BC4860" s="13"/>
      <c r="BD4860" s="13">
        <f t="shared" si="1294"/>
        <v>0</v>
      </c>
      <c r="BE4860" s="13"/>
      <c r="BF4860" s="13">
        <f t="shared" si="1295"/>
        <v>0</v>
      </c>
      <c r="BG4860" s="13"/>
      <c r="BH4860" s="13">
        <f t="shared" si="1296"/>
        <v>104593.32674000194</v>
      </c>
      <c r="BI4860" s="13">
        <f t="shared" si="1297"/>
        <v>104600</v>
      </c>
      <c r="BJ4860" s="13">
        <v>101000</v>
      </c>
    </row>
    <row r="4861" spans="1:62" x14ac:dyDescent="0.25">
      <c r="A4861" s="3" t="s">
        <v>4461</v>
      </c>
      <c r="B4861" s="13">
        <v>1424</v>
      </c>
      <c r="C4861">
        <v>557137</v>
      </c>
      <c r="D4861">
        <v>1</v>
      </c>
      <c r="E4861">
        <v>1</v>
      </c>
      <c r="F4861">
        <v>0</v>
      </c>
      <c r="G4861">
        <v>0</v>
      </c>
      <c r="H4861">
        <v>0</v>
      </c>
      <c r="I4861" t="s">
        <v>110</v>
      </c>
      <c r="J4861">
        <v>557137</v>
      </c>
      <c r="K4861" t="s">
        <v>4461</v>
      </c>
      <c r="L4861">
        <v>555771</v>
      </c>
      <c r="M4861" t="s">
        <v>219</v>
      </c>
      <c r="N4861">
        <v>555771</v>
      </c>
      <c r="O4861" t="s">
        <v>219</v>
      </c>
      <c r="P4861">
        <v>555771</v>
      </c>
      <c r="Q4861" t="s">
        <v>219</v>
      </c>
      <c r="R4861" s="13">
        <v>327317.36113430979</v>
      </c>
      <c r="S4861" s="13">
        <v>1424</v>
      </c>
      <c r="T4861" s="13">
        <v>76254.646606152412</v>
      </c>
      <c r="U4861" s="13"/>
      <c r="V4861" s="13">
        <f t="shared" si="1281"/>
        <v>0</v>
      </c>
      <c r="W4861" s="13">
        <v>4</v>
      </c>
      <c r="X4861" s="13">
        <f t="shared" si="1282"/>
        <v>11856</v>
      </c>
      <c r="Y4861" s="13">
        <v>4</v>
      </c>
      <c r="Z4861" s="13">
        <f t="shared" si="1283"/>
        <v>3952</v>
      </c>
      <c r="AA4861" s="13">
        <v>2</v>
      </c>
      <c r="AB4861" s="13">
        <f t="shared" si="1284"/>
        <v>494</v>
      </c>
      <c r="AC4861" s="13"/>
      <c r="AD4861" s="13"/>
      <c r="AE4861" s="13"/>
      <c r="AF4861" s="13"/>
      <c r="AG4861" s="13"/>
      <c r="AH4861" s="13"/>
      <c r="AI4861" s="13"/>
      <c r="AJ4861" s="13"/>
      <c r="AK4861" s="13">
        <f t="shared" si="1285"/>
        <v>0</v>
      </c>
      <c r="AL4861" s="13"/>
      <c r="AM4861" s="13">
        <f t="shared" si="1286"/>
        <v>0</v>
      </c>
      <c r="AN4861" s="13"/>
      <c r="AO4861" s="13">
        <v>1</v>
      </c>
      <c r="AP4861" s="13">
        <f t="shared" si="1287"/>
        <v>30500</v>
      </c>
      <c r="AQ4861" s="13"/>
      <c r="AR4861" s="13">
        <f t="shared" si="1288"/>
        <v>0</v>
      </c>
      <c r="AS4861" s="13"/>
      <c r="AT4861" s="13">
        <f t="shared" si="1289"/>
        <v>0</v>
      </c>
      <c r="AU4861" s="13"/>
      <c r="AV4861" s="13">
        <f t="shared" si="1290"/>
        <v>0</v>
      </c>
      <c r="AW4861" s="13"/>
      <c r="AX4861" s="13">
        <f t="shared" si="1291"/>
        <v>0</v>
      </c>
      <c r="AY4861" s="13"/>
      <c r="AZ4861" s="13">
        <f t="shared" si="1292"/>
        <v>0</v>
      </c>
      <c r="BA4861" s="13"/>
      <c r="BB4861" s="13">
        <f t="shared" si="1293"/>
        <v>0</v>
      </c>
      <c r="BC4861" s="13"/>
      <c r="BD4861" s="13">
        <f t="shared" si="1294"/>
        <v>0</v>
      </c>
      <c r="BE4861" s="13"/>
      <c r="BF4861" s="13">
        <f t="shared" si="1295"/>
        <v>0</v>
      </c>
      <c r="BG4861" s="13"/>
      <c r="BH4861" s="13">
        <f t="shared" si="1296"/>
        <v>450374.0077404622</v>
      </c>
      <c r="BI4861" s="13">
        <f t="shared" si="1297"/>
        <v>450400</v>
      </c>
      <c r="BJ4861" s="13">
        <v>459200</v>
      </c>
    </row>
    <row r="4862" spans="1:62" x14ac:dyDescent="0.25">
      <c r="A4862" t="s">
        <v>4462</v>
      </c>
      <c r="B4862" s="13">
        <v>599</v>
      </c>
      <c r="C4862">
        <v>586595</v>
      </c>
      <c r="D4862">
        <v>1</v>
      </c>
      <c r="E4862">
        <v>0</v>
      </c>
      <c r="F4862">
        <v>0</v>
      </c>
      <c r="G4862">
        <v>0</v>
      </c>
      <c r="H4862">
        <v>0</v>
      </c>
      <c r="I4862" t="s">
        <v>30</v>
      </c>
      <c r="J4862">
        <v>586307</v>
      </c>
      <c r="K4862" t="s">
        <v>71</v>
      </c>
      <c r="L4862">
        <v>586307</v>
      </c>
      <c r="M4862" t="s">
        <v>71</v>
      </c>
      <c r="N4862">
        <v>586307</v>
      </c>
      <c r="O4862" t="s">
        <v>71</v>
      </c>
      <c r="P4862">
        <v>586307</v>
      </c>
      <c r="Q4862" t="s">
        <v>71</v>
      </c>
      <c r="R4862" s="13">
        <v>139655.63065881116</v>
      </c>
      <c r="S4862" s="13"/>
      <c r="T4862" s="13"/>
      <c r="U4862" s="13"/>
      <c r="V4862" s="13">
        <f t="shared" si="1281"/>
        <v>0</v>
      </c>
      <c r="W4862" s="13"/>
      <c r="X4862" s="13">
        <f t="shared" si="1282"/>
        <v>0</v>
      </c>
      <c r="Y4862" s="13"/>
      <c r="Z4862" s="13">
        <f t="shared" si="1283"/>
        <v>0</v>
      </c>
      <c r="AA4862" s="13"/>
      <c r="AB4862" s="13">
        <f t="shared" si="1284"/>
        <v>0</v>
      </c>
      <c r="AC4862" s="13"/>
      <c r="AD4862" s="13"/>
      <c r="AE4862" s="13"/>
      <c r="AF4862" s="13"/>
      <c r="AG4862" s="13"/>
      <c r="AH4862" s="13"/>
      <c r="AI4862" s="13"/>
      <c r="AJ4862" s="13"/>
      <c r="AK4862" s="13">
        <f t="shared" si="1285"/>
        <v>0</v>
      </c>
      <c r="AL4862" s="13"/>
      <c r="AM4862" s="13">
        <f t="shared" si="1286"/>
        <v>0</v>
      </c>
      <c r="AN4862" s="13"/>
      <c r="AO4862" s="13">
        <v>0</v>
      </c>
      <c r="AP4862" s="13">
        <f t="shared" si="1287"/>
        <v>0</v>
      </c>
      <c r="AQ4862" s="13"/>
      <c r="AR4862" s="13">
        <f t="shared" si="1288"/>
        <v>0</v>
      </c>
      <c r="AS4862" s="13"/>
      <c r="AT4862" s="13">
        <f t="shared" si="1289"/>
        <v>0</v>
      </c>
      <c r="AU4862" s="13"/>
      <c r="AV4862" s="13">
        <f t="shared" si="1290"/>
        <v>0</v>
      </c>
      <c r="AW4862" s="13"/>
      <c r="AX4862" s="13">
        <f t="shared" si="1291"/>
        <v>0</v>
      </c>
      <c r="AY4862" s="13"/>
      <c r="AZ4862" s="13">
        <f t="shared" si="1292"/>
        <v>0</v>
      </c>
      <c r="BA4862" s="13"/>
      <c r="BB4862" s="13">
        <f t="shared" si="1293"/>
        <v>0</v>
      </c>
      <c r="BC4862" s="13"/>
      <c r="BD4862" s="13">
        <f t="shared" si="1294"/>
        <v>0</v>
      </c>
      <c r="BE4862" s="13"/>
      <c r="BF4862" s="13">
        <f t="shared" si="1295"/>
        <v>0</v>
      </c>
      <c r="BG4862" s="13"/>
      <c r="BH4862" s="13">
        <f t="shared" si="1296"/>
        <v>139655.63065881116</v>
      </c>
      <c r="BI4862" s="13">
        <f t="shared" si="1297"/>
        <v>139700</v>
      </c>
      <c r="BJ4862" s="13">
        <v>138100</v>
      </c>
    </row>
    <row r="4863" spans="1:62" x14ac:dyDescent="0.25">
      <c r="A4863" t="s">
        <v>4084</v>
      </c>
      <c r="B4863" s="13">
        <v>179</v>
      </c>
      <c r="C4863">
        <v>536717</v>
      </c>
      <c r="D4863">
        <v>1</v>
      </c>
      <c r="E4863">
        <v>0</v>
      </c>
      <c r="F4863">
        <v>0</v>
      </c>
      <c r="G4863">
        <v>0</v>
      </c>
      <c r="H4863">
        <v>0</v>
      </c>
      <c r="I4863" t="s">
        <v>26</v>
      </c>
      <c r="J4863">
        <v>535478</v>
      </c>
      <c r="K4863" t="s">
        <v>354</v>
      </c>
      <c r="L4863">
        <v>535478</v>
      </c>
      <c r="M4863" t="s">
        <v>354</v>
      </c>
      <c r="N4863">
        <v>535419</v>
      </c>
      <c r="O4863" t="s">
        <v>130</v>
      </c>
      <c r="P4863">
        <v>535419</v>
      </c>
      <c r="Q4863" t="s">
        <v>130</v>
      </c>
      <c r="R4863" s="13">
        <v>70488.701001315436</v>
      </c>
      <c r="S4863" s="13"/>
      <c r="T4863" s="13"/>
      <c r="U4863" s="13"/>
      <c r="V4863" s="13">
        <f t="shared" si="1281"/>
        <v>0</v>
      </c>
      <c r="W4863" s="13"/>
      <c r="X4863" s="13">
        <f t="shared" si="1282"/>
        <v>0</v>
      </c>
      <c r="Y4863" s="13"/>
      <c r="Z4863" s="13">
        <f t="shared" si="1283"/>
        <v>0</v>
      </c>
      <c r="AA4863" s="13"/>
      <c r="AB4863" s="13">
        <f t="shared" si="1284"/>
        <v>0</v>
      </c>
      <c r="AC4863" s="13"/>
      <c r="AD4863" s="13"/>
      <c r="AE4863" s="13"/>
      <c r="AF4863" s="13"/>
      <c r="AG4863" s="13"/>
      <c r="AH4863" s="13"/>
      <c r="AI4863" s="13"/>
      <c r="AJ4863" s="13"/>
      <c r="AK4863" s="13">
        <f t="shared" si="1285"/>
        <v>0</v>
      </c>
      <c r="AL4863" s="13"/>
      <c r="AM4863" s="13">
        <f t="shared" si="1286"/>
        <v>0</v>
      </c>
      <c r="AN4863" s="13"/>
      <c r="AO4863" s="13">
        <v>0</v>
      </c>
      <c r="AP4863" s="13">
        <f t="shared" si="1287"/>
        <v>0</v>
      </c>
      <c r="AQ4863" s="13"/>
      <c r="AR4863" s="13">
        <f t="shared" si="1288"/>
        <v>0</v>
      </c>
      <c r="AS4863" s="13"/>
      <c r="AT4863" s="13">
        <f t="shared" si="1289"/>
        <v>0</v>
      </c>
      <c r="AU4863" s="13"/>
      <c r="AV4863" s="13">
        <f t="shared" si="1290"/>
        <v>0</v>
      </c>
      <c r="AW4863" s="13"/>
      <c r="AX4863" s="13">
        <f t="shared" si="1291"/>
        <v>0</v>
      </c>
      <c r="AY4863" s="13"/>
      <c r="AZ4863" s="13">
        <f t="shared" si="1292"/>
        <v>0</v>
      </c>
      <c r="BA4863" s="13"/>
      <c r="BB4863" s="13">
        <f t="shared" si="1293"/>
        <v>0</v>
      </c>
      <c r="BC4863" s="13"/>
      <c r="BD4863" s="13">
        <f t="shared" si="1294"/>
        <v>0</v>
      </c>
      <c r="BE4863" s="13"/>
      <c r="BF4863" s="13">
        <f t="shared" si="1295"/>
        <v>0</v>
      </c>
      <c r="BG4863" s="13"/>
      <c r="BH4863" s="13">
        <f t="shared" si="1296"/>
        <v>70488.701001315436</v>
      </c>
      <c r="BI4863" s="13">
        <f t="shared" si="1297"/>
        <v>70500</v>
      </c>
      <c r="BJ4863" s="13">
        <v>70800</v>
      </c>
    </row>
    <row r="4864" spans="1:62" x14ac:dyDescent="0.25">
      <c r="A4864" t="s">
        <v>4463</v>
      </c>
      <c r="B4864" s="13">
        <v>131</v>
      </c>
      <c r="C4864">
        <v>582379</v>
      </c>
      <c r="D4864">
        <v>1</v>
      </c>
      <c r="E4864">
        <v>0</v>
      </c>
      <c r="F4864">
        <v>0</v>
      </c>
      <c r="G4864">
        <v>0</v>
      </c>
      <c r="H4864">
        <v>0</v>
      </c>
      <c r="I4864" t="s">
        <v>30</v>
      </c>
      <c r="J4864">
        <v>581976</v>
      </c>
      <c r="K4864" t="s">
        <v>260</v>
      </c>
      <c r="L4864">
        <v>581976</v>
      </c>
      <c r="M4864" t="s">
        <v>260</v>
      </c>
      <c r="N4864">
        <v>584002</v>
      </c>
      <c r="O4864" t="s">
        <v>261</v>
      </c>
      <c r="P4864">
        <v>584002</v>
      </c>
      <c r="Q4864" t="s">
        <v>261</v>
      </c>
      <c r="R4864" s="13">
        <v>70488.701001315436</v>
      </c>
      <c r="S4864" s="13"/>
      <c r="T4864" s="13"/>
      <c r="U4864" s="13"/>
      <c r="V4864" s="13">
        <f t="shared" si="1281"/>
        <v>0</v>
      </c>
      <c r="W4864" s="13"/>
      <c r="X4864" s="13">
        <f t="shared" si="1282"/>
        <v>0</v>
      </c>
      <c r="Y4864" s="13"/>
      <c r="Z4864" s="13">
        <f t="shared" si="1283"/>
        <v>0</v>
      </c>
      <c r="AA4864" s="13"/>
      <c r="AB4864" s="13">
        <f t="shared" si="1284"/>
        <v>0</v>
      </c>
      <c r="AC4864" s="13"/>
      <c r="AD4864" s="13"/>
      <c r="AE4864" s="13"/>
      <c r="AF4864" s="13"/>
      <c r="AG4864" s="13"/>
      <c r="AH4864" s="13"/>
      <c r="AI4864" s="13"/>
      <c r="AJ4864" s="13"/>
      <c r="AK4864" s="13">
        <f t="shared" si="1285"/>
        <v>0</v>
      </c>
      <c r="AL4864" s="13"/>
      <c r="AM4864" s="13">
        <f t="shared" si="1286"/>
        <v>0</v>
      </c>
      <c r="AN4864" s="13"/>
      <c r="AO4864" s="13">
        <v>0</v>
      </c>
      <c r="AP4864" s="13">
        <f t="shared" si="1287"/>
        <v>0</v>
      </c>
      <c r="AQ4864" s="13"/>
      <c r="AR4864" s="13">
        <f t="shared" si="1288"/>
        <v>0</v>
      </c>
      <c r="AS4864" s="13"/>
      <c r="AT4864" s="13">
        <f t="shared" si="1289"/>
        <v>0</v>
      </c>
      <c r="AU4864" s="13"/>
      <c r="AV4864" s="13">
        <f t="shared" si="1290"/>
        <v>0</v>
      </c>
      <c r="AW4864" s="13"/>
      <c r="AX4864" s="13">
        <f t="shared" si="1291"/>
        <v>0</v>
      </c>
      <c r="AY4864" s="13"/>
      <c r="AZ4864" s="13">
        <f t="shared" si="1292"/>
        <v>0</v>
      </c>
      <c r="BA4864" s="13"/>
      <c r="BB4864" s="13">
        <f t="shared" si="1293"/>
        <v>0</v>
      </c>
      <c r="BC4864" s="13"/>
      <c r="BD4864" s="13">
        <f t="shared" si="1294"/>
        <v>0</v>
      </c>
      <c r="BE4864" s="13"/>
      <c r="BF4864" s="13">
        <f t="shared" si="1295"/>
        <v>0</v>
      </c>
      <c r="BG4864" s="13"/>
      <c r="BH4864" s="13">
        <f t="shared" si="1296"/>
        <v>70488.701001315436</v>
      </c>
      <c r="BI4864" s="13">
        <f t="shared" si="1297"/>
        <v>70500</v>
      </c>
      <c r="BJ4864" s="13">
        <v>70800</v>
      </c>
    </row>
    <row r="4865" spans="1:62" x14ac:dyDescent="0.25">
      <c r="A4865" s="3" t="s">
        <v>635</v>
      </c>
      <c r="B4865" s="13">
        <v>1448</v>
      </c>
      <c r="C4865">
        <v>547239</v>
      </c>
      <c r="D4865">
        <v>1</v>
      </c>
      <c r="E4865">
        <v>1</v>
      </c>
      <c r="F4865">
        <v>0</v>
      </c>
      <c r="G4865">
        <v>0</v>
      </c>
      <c r="H4865">
        <v>0</v>
      </c>
      <c r="I4865" t="s">
        <v>23</v>
      </c>
      <c r="J4865">
        <v>547239</v>
      </c>
      <c r="K4865" t="s">
        <v>635</v>
      </c>
      <c r="L4865">
        <v>545881</v>
      </c>
      <c r="M4865" t="s">
        <v>145</v>
      </c>
      <c r="N4865">
        <v>545881</v>
      </c>
      <c r="O4865" t="s">
        <v>145</v>
      </c>
      <c r="P4865">
        <v>545881</v>
      </c>
      <c r="Q4865" t="s">
        <v>145</v>
      </c>
      <c r="R4865" s="13">
        <v>332721.82211025991</v>
      </c>
      <c r="S4865" s="13">
        <v>2066</v>
      </c>
      <c r="T4865" s="13">
        <v>110539.77961786609</v>
      </c>
      <c r="U4865" s="13"/>
      <c r="V4865" s="13">
        <f t="shared" si="1281"/>
        <v>0</v>
      </c>
      <c r="W4865" s="13">
        <v>5</v>
      </c>
      <c r="X4865" s="13">
        <f t="shared" si="1282"/>
        <v>14820</v>
      </c>
      <c r="Y4865" s="13">
        <v>9</v>
      </c>
      <c r="Z4865" s="13">
        <f t="shared" si="1283"/>
        <v>8892</v>
      </c>
      <c r="AA4865" s="13">
        <v>4</v>
      </c>
      <c r="AB4865" s="13">
        <f t="shared" si="1284"/>
        <v>988</v>
      </c>
      <c r="AC4865" s="13"/>
      <c r="AD4865" s="13"/>
      <c r="AE4865" s="13"/>
      <c r="AF4865" s="13"/>
      <c r="AG4865" s="13"/>
      <c r="AH4865" s="13"/>
      <c r="AI4865" s="13"/>
      <c r="AJ4865" s="13"/>
      <c r="AK4865" s="13">
        <f t="shared" si="1285"/>
        <v>0</v>
      </c>
      <c r="AL4865" s="13"/>
      <c r="AM4865" s="13">
        <f t="shared" si="1286"/>
        <v>0</v>
      </c>
      <c r="AN4865" s="13"/>
      <c r="AO4865" s="13">
        <v>0</v>
      </c>
      <c r="AP4865" s="13">
        <f t="shared" si="1287"/>
        <v>0</v>
      </c>
      <c r="AQ4865" s="13"/>
      <c r="AR4865" s="13">
        <f t="shared" si="1288"/>
        <v>0</v>
      </c>
      <c r="AS4865" s="13"/>
      <c r="AT4865" s="13">
        <f t="shared" si="1289"/>
        <v>0</v>
      </c>
      <c r="AU4865" s="13"/>
      <c r="AV4865" s="13">
        <f t="shared" si="1290"/>
        <v>0</v>
      </c>
      <c r="AW4865" s="13"/>
      <c r="AX4865" s="13">
        <f t="shared" si="1291"/>
        <v>0</v>
      </c>
      <c r="AY4865" s="13"/>
      <c r="AZ4865" s="13">
        <f t="shared" si="1292"/>
        <v>0</v>
      </c>
      <c r="BA4865" s="13"/>
      <c r="BB4865" s="13">
        <f t="shared" si="1293"/>
        <v>0</v>
      </c>
      <c r="BC4865" s="13"/>
      <c r="BD4865" s="13">
        <f t="shared" si="1294"/>
        <v>0</v>
      </c>
      <c r="BE4865" s="13"/>
      <c r="BF4865" s="13">
        <f t="shared" si="1295"/>
        <v>0</v>
      </c>
      <c r="BG4865" s="13"/>
      <c r="BH4865" s="13">
        <f t="shared" si="1296"/>
        <v>467961.601728126</v>
      </c>
      <c r="BI4865" s="13">
        <f t="shared" si="1297"/>
        <v>468000</v>
      </c>
      <c r="BJ4865" s="13">
        <v>470800</v>
      </c>
    </row>
    <row r="4866" spans="1:62" x14ac:dyDescent="0.25">
      <c r="A4866" t="s">
        <v>4464</v>
      </c>
      <c r="B4866" s="13">
        <v>133</v>
      </c>
      <c r="C4866">
        <v>599361</v>
      </c>
      <c r="D4866">
        <v>1</v>
      </c>
      <c r="E4866">
        <v>0</v>
      </c>
      <c r="F4866">
        <v>0</v>
      </c>
      <c r="G4866">
        <v>0</v>
      </c>
      <c r="H4866">
        <v>0</v>
      </c>
      <c r="I4866" t="s">
        <v>26</v>
      </c>
      <c r="J4866">
        <v>529486</v>
      </c>
      <c r="K4866" t="s">
        <v>606</v>
      </c>
      <c r="L4866">
        <v>529486</v>
      </c>
      <c r="M4866" t="s">
        <v>606</v>
      </c>
      <c r="N4866">
        <v>530883</v>
      </c>
      <c r="O4866" t="s">
        <v>307</v>
      </c>
      <c r="P4866">
        <v>530883</v>
      </c>
      <c r="Q4866" t="s">
        <v>307</v>
      </c>
      <c r="R4866" s="13">
        <v>70488.701001315436</v>
      </c>
      <c r="S4866" s="13"/>
      <c r="T4866" s="13"/>
      <c r="U4866" s="13"/>
      <c r="V4866" s="13">
        <f t="shared" si="1281"/>
        <v>0</v>
      </c>
      <c r="W4866" s="13"/>
      <c r="X4866" s="13">
        <f t="shared" si="1282"/>
        <v>0</v>
      </c>
      <c r="Y4866" s="13"/>
      <c r="Z4866" s="13">
        <f t="shared" si="1283"/>
        <v>0</v>
      </c>
      <c r="AA4866" s="13"/>
      <c r="AB4866" s="13">
        <f t="shared" si="1284"/>
        <v>0</v>
      </c>
      <c r="AC4866" s="13"/>
      <c r="AD4866" s="13"/>
      <c r="AE4866" s="13"/>
      <c r="AF4866" s="13"/>
      <c r="AG4866" s="13"/>
      <c r="AH4866" s="13"/>
      <c r="AI4866" s="13"/>
      <c r="AJ4866" s="13"/>
      <c r="AK4866" s="13">
        <f t="shared" si="1285"/>
        <v>0</v>
      </c>
      <c r="AL4866" s="13"/>
      <c r="AM4866" s="13">
        <f t="shared" si="1286"/>
        <v>0</v>
      </c>
      <c r="AN4866" s="13"/>
      <c r="AO4866" s="13">
        <v>0</v>
      </c>
      <c r="AP4866" s="13">
        <f t="shared" si="1287"/>
        <v>0</v>
      </c>
      <c r="AQ4866" s="13"/>
      <c r="AR4866" s="13">
        <f t="shared" si="1288"/>
        <v>0</v>
      </c>
      <c r="AS4866" s="13"/>
      <c r="AT4866" s="13">
        <f t="shared" si="1289"/>
        <v>0</v>
      </c>
      <c r="AU4866" s="13"/>
      <c r="AV4866" s="13">
        <f t="shared" si="1290"/>
        <v>0</v>
      </c>
      <c r="AW4866" s="13"/>
      <c r="AX4866" s="13">
        <f t="shared" si="1291"/>
        <v>0</v>
      </c>
      <c r="AY4866" s="13"/>
      <c r="AZ4866" s="13">
        <f t="shared" si="1292"/>
        <v>0</v>
      </c>
      <c r="BA4866" s="13"/>
      <c r="BB4866" s="13">
        <f t="shared" si="1293"/>
        <v>0</v>
      </c>
      <c r="BC4866" s="13"/>
      <c r="BD4866" s="13">
        <f t="shared" si="1294"/>
        <v>0</v>
      </c>
      <c r="BE4866" s="13"/>
      <c r="BF4866" s="13">
        <f t="shared" si="1295"/>
        <v>0</v>
      </c>
      <c r="BG4866" s="13"/>
      <c r="BH4866" s="13">
        <f t="shared" si="1296"/>
        <v>70488.701001315436</v>
      </c>
      <c r="BI4866" s="13">
        <f t="shared" si="1297"/>
        <v>70500</v>
      </c>
      <c r="BJ4866" s="13">
        <v>70800</v>
      </c>
    </row>
    <row r="4867" spans="1:62" x14ac:dyDescent="0.25">
      <c r="A4867" t="s">
        <v>4465</v>
      </c>
      <c r="B4867" s="13">
        <v>126</v>
      </c>
      <c r="C4867">
        <v>587460</v>
      </c>
      <c r="D4867">
        <v>1</v>
      </c>
      <c r="E4867">
        <v>0</v>
      </c>
      <c r="F4867">
        <v>0</v>
      </c>
      <c r="G4867">
        <v>0</v>
      </c>
      <c r="H4867">
        <v>0</v>
      </c>
      <c r="I4867" t="s">
        <v>75</v>
      </c>
      <c r="J4867">
        <v>590673</v>
      </c>
      <c r="K4867" t="s">
        <v>121</v>
      </c>
      <c r="L4867">
        <v>590673</v>
      </c>
      <c r="M4867" t="s">
        <v>121</v>
      </c>
      <c r="N4867">
        <v>590673</v>
      </c>
      <c r="O4867" t="s">
        <v>121</v>
      </c>
      <c r="P4867">
        <v>590266</v>
      </c>
      <c r="Q4867" t="s">
        <v>96</v>
      </c>
      <c r="R4867" s="13">
        <v>70488.701001315436</v>
      </c>
      <c r="S4867" s="13"/>
      <c r="T4867" s="13"/>
      <c r="U4867" s="13"/>
      <c r="V4867" s="13">
        <f t="shared" si="1281"/>
        <v>0</v>
      </c>
      <c r="W4867" s="13"/>
      <c r="X4867" s="13">
        <f t="shared" si="1282"/>
        <v>0</v>
      </c>
      <c r="Y4867" s="13"/>
      <c r="Z4867" s="13">
        <f t="shared" si="1283"/>
        <v>0</v>
      </c>
      <c r="AA4867" s="13"/>
      <c r="AB4867" s="13">
        <f t="shared" si="1284"/>
        <v>0</v>
      </c>
      <c r="AC4867" s="13"/>
      <c r="AD4867" s="13"/>
      <c r="AE4867" s="13"/>
      <c r="AF4867" s="13"/>
      <c r="AG4867" s="13"/>
      <c r="AH4867" s="13"/>
      <c r="AI4867" s="13"/>
      <c r="AJ4867" s="13"/>
      <c r="AK4867" s="13">
        <f t="shared" si="1285"/>
        <v>0</v>
      </c>
      <c r="AL4867" s="13"/>
      <c r="AM4867" s="13">
        <f t="shared" si="1286"/>
        <v>0</v>
      </c>
      <c r="AN4867" s="13"/>
      <c r="AO4867" s="13">
        <v>0</v>
      </c>
      <c r="AP4867" s="13">
        <f t="shared" si="1287"/>
        <v>0</v>
      </c>
      <c r="AQ4867" s="13"/>
      <c r="AR4867" s="13">
        <f t="shared" si="1288"/>
        <v>0</v>
      </c>
      <c r="AS4867" s="13"/>
      <c r="AT4867" s="13">
        <f t="shared" si="1289"/>
        <v>0</v>
      </c>
      <c r="AU4867" s="13"/>
      <c r="AV4867" s="13">
        <f t="shared" si="1290"/>
        <v>0</v>
      </c>
      <c r="AW4867" s="13"/>
      <c r="AX4867" s="13">
        <f t="shared" si="1291"/>
        <v>0</v>
      </c>
      <c r="AY4867" s="13"/>
      <c r="AZ4867" s="13">
        <f t="shared" si="1292"/>
        <v>0</v>
      </c>
      <c r="BA4867" s="13"/>
      <c r="BB4867" s="13">
        <f t="shared" si="1293"/>
        <v>0</v>
      </c>
      <c r="BC4867" s="13"/>
      <c r="BD4867" s="13">
        <f t="shared" si="1294"/>
        <v>0</v>
      </c>
      <c r="BE4867" s="13"/>
      <c r="BF4867" s="13">
        <f t="shared" si="1295"/>
        <v>0</v>
      </c>
      <c r="BG4867" s="13"/>
      <c r="BH4867" s="13">
        <f t="shared" si="1296"/>
        <v>70488.701001315436</v>
      </c>
      <c r="BI4867" s="13">
        <f t="shared" si="1297"/>
        <v>70500</v>
      </c>
      <c r="BJ4867" s="13">
        <v>70800</v>
      </c>
    </row>
    <row r="4868" spans="1:62" x14ac:dyDescent="0.25">
      <c r="A4868" t="s">
        <v>4466</v>
      </c>
      <c r="B4868" s="13">
        <v>928</v>
      </c>
      <c r="C4868">
        <v>538825</v>
      </c>
      <c r="D4868">
        <v>1</v>
      </c>
      <c r="E4868">
        <v>0</v>
      </c>
      <c r="F4868">
        <v>0</v>
      </c>
      <c r="G4868">
        <v>0</v>
      </c>
      <c r="H4868">
        <v>0</v>
      </c>
      <c r="I4868" t="s">
        <v>26</v>
      </c>
      <c r="J4868">
        <v>538493</v>
      </c>
      <c r="K4868" t="s">
        <v>2011</v>
      </c>
      <c r="L4868">
        <v>538493</v>
      </c>
      <c r="M4868" t="s">
        <v>2011</v>
      </c>
      <c r="N4868">
        <v>538728</v>
      </c>
      <c r="O4868" t="s">
        <v>93</v>
      </c>
      <c r="P4868">
        <v>538728</v>
      </c>
      <c r="Q4868" t="s">
        <v>93</v>
      </c>
      <c r="R4868" s="13">
        <v>214971.71378785561</v>
      </c>
      <c r="S4868" s="13"/>
      <c r="T4868" s="13"/>
      <c r="U4868" s="13"/>
      <c r="V4868" s="13">
        <f t="shared" si="1281"/>
        <v>0</v>
      </c>
      <c r="W4868" s="13"/>
      <c r="X4868" s="13">
        <f t="shared" si="1282"/>
        <v>0</v>
      </c>
      <c r="Y4868" s="13"/>
      <c r="Z4868" s="13">
        <f t="shared" si="1283"/>
        <v>0</v>
      </c>
      <c r="AA4868" s="13"/>
      <c r="AB4868" s="13">
        <f t="shared" si="1284"/>
        <v>0</v>
      </c>
      <c r="AC4868" s="13"/>
      <c r="AD4868" s="13"/>
      <c r="AE4868" s="13"/>
      <c r="AF4868" s="13"/>
      <c r="AG4868" s="13"/>
      <c r="AH4868" s="13"/>
      <c r="AI4868" s="13"/>
      <c r="AJ4868" s="13"/>
      <c r="AK4868" s="13">
        <f t="shared" si="1285"/>
        <v>0</v>
      </c>
      <c r="AL4868" s="13"/>
      <c r="AM4868" s="13">
        <f t="shared" si="1286"/>
        <v>0</v>
      </c>
      <c r="AN4868" s="13"/>
      <c r="AO4868" s="13">
        <v>0</v>
      </c>
      <c r="AP4868" s="13">
        <f t="shared" si="1287"/>
        <v>0</v>
      </c>
      <c r="AQ4868" s="13"/>
      <c r="AR4868" s="13">
        <f t="shared" si="1288"/>
        <v>0</v>
      </c>
      <c r="AS4868" s="13"/>
      <c r="AT4868" s="13">
        <f t="shared" si="1289"/>
        <v>0</v>
      </c>
      <c r="AU4868" s="13"/>
      <c r="AV4868" s="13">
        <f t="shared" si="1290"/>
        <v>0</v>
      </c>
      <c r="AW4868" s="13"/>
      <c r="AX4868" s="13">
        <f t="shared" si="1291"/>
        <v>0</v>
      </c>
      <c r="AY4868" s="13"/>
      <c r="AZ4868" s="13">
        <f t="shared" si="1292"/>
        <v>0</v>
      </c>
      <c r="BA4868" s="13"/>
      <c r="BB4868" s="13">
        <f t="shared" si="1293"/>
        <v>0</v>
      </c>
      <c r="BC4868" s="13"/>
      <c r="BD4868" s="13">
        <f t="shared" si="1294"/>
        <v>0</v>
      </c>
      <c r="BE4868" s="13"/>
      <c r="BF4868" s="13">
        <f t="shared" si="1295"/>
        <v>0</v>
      </c>
      <c r="BG4868" s="13"/>
      <c r="BH4868" s="13">
        <f t="shared" si="1296"/>
        <v>214971.71378785561</v>
      </c>
      <c r="BI4868" s="13">
        <f t="shared" si="1297"/>
        <v>215000</v>
      </c>
      <c r="BJ4868" s="13">
        <v>205700</v>
      </c>
    </row>
    <row r="4869" spans="1:62" x14ac:dyDescent="0.25">
      <c r="A4869" t="s">
        <v>4466</v>
      </c>
      <c r="B4869" s="13">
        <v>927</v>
      </c>
      <c r="C4869">
        <v>530689</v>
      </c>
      <c r="D4869">
        <v>1</v>
      </c>
      <c r="E4869">
        <v>0</v>
      </c>
      <c r="F4869">
        <v>0</v>
      </c>
      <c r="G4869">
        <v>0</v>
      </c>
      <c r="H4869">
        <v>0</v>
      </c>
      <c r="I4869" t="s">
        <v>26</v>
      </c>
      <c r="J4869">
        <v>529303</v>
      </c>
      <c r="K4869" t="s">
        <v>288</v>
      </c>
      <c r="L4869">
        <v>529303</v>
      </c>
      <c r="M4869" t="s">
        <v>288</v>
      </c>
      <c r="N4869">
        <v>529303</v>
      </c>
      <c r="O4869" t="s">
        <v>288</v>
      </c>
      <c r="P4869">
        <v>529303</v>
      </c>
      <c r="Q4869" t="s">
        <v>288</v>
      </c>
      <c r="R4869" s="13">
        <v>214743.84432089064</v>
      </c>
      <c r="S4869" s="13"/>
      <c r="T4869" s="13"/>
      <c r="U4869" s="13"/>
      <c r="V4869" s="13">
        <f t="shared" ref="V4869:V4932" si="1298">U4869*741</f>
        <v>0</v>
      </c>
      <c r="W4869" s="13"/>
      <c r="X4869" s="13">
        <f t="shared" ref="X4869:X4932" si="1299">W4869*2964</f>
        <v>0</v>
      </c>
      <c r="Y4869" s="13"/>
      <c r="Z4869" s="13">
        <f t="shared" ref="Z4869:Z4932" si="1300">Y4869*988</f>
        <v>0</v>
      </c>
      <c r="AA4869" s="13"/>
      <c r="AB4869" s="13">
        <f t="shared" ref="AB4869:AB4932" si="1301">AA4869*247</f>
        <v>0</v>
      </c>
      <c r="AC4869" s="13"/>
      <c r="AD4869" s="13"/>
      <c r="AE4869" s="13"/>
      <c r="AF4869" s="13"/>
      <c r="AG4869" s="13"/>
      <c r="AH4869" s="13"/>
      <c r="AI4869" s="13"/>
      <c r="AJ4869" s="13"/>
      <c r="AK4869" s="13">
        <f t="shared" ref="AK4869:AK4932" si="1302">AJ4869*139</f>
        <v>0</v>
      </c>
      <c r="AL4869" s="13"/>
      <c r="AM4869" s="13">
        <f t="shared" ref="AM4869:AM4932" si="1303">AL4869*35</f>
        <v>0</v>
      </c>
      <c r="AN4869" s="13"/>
      <c r="AO4869" s="13">
        <v>0</v>
      </c>
      <c r="AP4869" s="13">
        <f t="shared" ref="AP4869:AP4932" si="1304">AO4869*30500</f>
        <v>0</v>
      </c>
      <c r="AQ4869" s="13"/>
      <c r="AR4869" s="13">
        <f t="shared" ref="AR4869:AR4932" si="1305">AQ4869*2706</f>
        <v>0</v>
      </c>
      <c r="AS4869" s="13"/>
      <c r="AT4869" s="13">
        <f t="shared" ref="AT4869:AT4932" si="1306">AS4869*139</f>
        <v>0</v>
      </c>
      <c r="AU4869" s="13"/>
      <c r="AV4869" s="13">
        <f t="shared" ref="AV4869:AV4932" si="1307">AU4869*338</f>
        <v>0</v>
      </c>
      <c r="AW4869" s="13"/>
      <c r="AX4869" s="13">
        <f t="shared" ref="AX4869:AX4932" si="1308">AW4869*108</f>
        <v>0</v>
      </c>
      <c r="AY4869" s="13"/>
      <c r="AZ4869" s="13">
        <f t="shared" ref="AZ4869:AZ4932" si="1309">AY4869*81</f>
        <v>0</v>
      </c>
      <c r="BA4869" s="13"/>
      <c r="BB4869" s="13">
        <f t="shared" ref="BB4869:BB4932" si="1310">BA4869*325</f>
        <v>0</v>
      </c>
      <c r="BC4869" s="13"/>
      <c r="BD4869" s="13">
        <f t="shared" ref="BD4869:BD4932" si="1311">BC4869*406</f>
        <v>0</v>
      </c>
      <c r="BE4869" s="13"/>
      <c r="BF4869" s="13">
        <f t="shared" ref="BF4869:BF4932" si="1312">BE4869*217</f>
        <v>0</v>
      </c>
      <c r="BG4869" s="13"/>
      <c r="BH4869" s="13">
        <f t="shared" ref="BH4869:BH4932" si="1313">R4869+T4869+V4869+X4869+Z4869+AB4869+AD4869+AF4869+AH4869+AI4869+AK4869+AM4869+AN4869+AP4869+AR4869+AT4869+AV4869+AX4869+AZ4869+BB4869+BD4869+BF4869+BG4869</f>
        <v>214743.84432089064</v>
      </c>
      <c r="BI4869" s="13">
        <f t="shared" ref="BI4869:BI4932" si="1314">ROUND(BH4869/100,0)*100</f>
        <v>214700</v>
      </c>
      <c r="BJ4869" s="13">
        <v>215500</v>
      </c>
    </row>
    <row r="4870" spans="1:62" x14ac:dyDescent="0.25">
      <c r="A4870" t="s">
        <v>4467</v>
      </c>
      <c r="B4870" s="13">
        <v>158</v>
      </c>
      <c r="C4870">
        <v>569054</v>
      </c>
      <c r="D4870">
        <v>1</v>
      </c>
      <c r="E4870">
        <v>0</v>
      </c>
      <c r="F4870">
        <v>0</v>
      </c>
      <c r="G4870">
        <v>0</v>
      </c>
      <c r="H4870">
        <v>0</v>
      </c>
      <c r="I4870" t="s">
        <v>61</v>
      </c>
      <c r="J4870">
        <v>505188</v>
      </c>
      <c r="K4870" t="s">
        <v>95</v>
      </c>
      <c r="L4870">
        <v>505188</v>
      </c>
      <c r="M4870" t="s">
        <v>95</v>
      </c>
      <c r="N4870">
        <v>505188</v>
      </c>
      <c r="O4870" t="s">
        <v>95</v>
      </c>
      <c r="P4870">
        <v>505188</v>
      </c>
      <c r="Q4870" t="s">
        <v>95</v>
      </c>
      <c r="R4870" s="13">
        <v>70488.701001315436</v>
      </c>
      <c r="S4870" s="13"/>
      <c r="T4870" s="13"/>
      <c r="U4870" s="13"/>
      <c r="V4870" s="13">
        <f t="shared" si="1298"/>
        <v>0</v>
      </c>
      <c r="W4870" s="13"/>
      <c r="X4870" s="13">
        <f t="shared" si="1299"/>
        <v>0</v>
      </c>
      <c r="Y4870" s="13"/>
      <c r="Z4870" s="13">
        <f t="shared" si="1300"/>
        <v>0</v>
      </c>
      <c r="AA4870" s="13"/>
      <c r="AB4870" s="13">
        <f t="shared" si="1301"/>
        <v>0</v>
      </c>
      <c r="AC4870" s="13"/>
      <c r="AD4870" s="13"/>
      <c r="AE4870" s="13"/>
      <c r="AF4870" s="13"/>
      <c r="AG4870" s="13"/>
      <c r="AH4870" s="13"/>
      <c r="AI4870" s="13"/>
      <c r="AJ4870" s="13"/>
      <c r="AK4870" s="13">
        <f t="shared" si="1302"/>
        <v>0</v>
      </c>
      <c r="AL4870" s="13"/>
      <c r="AM4870" s="13">
        <f t="shared" si="1303"/>
        <v>0</v>
      </c>
      <c r="AN4870" s="13"/>
      <c r="AO4870" s="13">
        <v>0</v>
      </c>
      <c r="AP4870" s="13">
        <f t="shared" si="1304"/>
        <v>0</v>
      </c>
      <c r="AQ4870" s="13"/>
      <c r="AR4870" s="13">
        <f t="shared" si="1305"/>
        <v>0</v>
      </c>
      <c r="AS4870" s="13"/>
      <c r="AT4870" s="13">
        <f t="shared" si="1306"/>
        <v>0</v>
      </c>
      <c r="AU4870" s="13"/>
      <c r="AV4870" s="13">
        <f t="shared" si="1307"/>
        <v>0</v>
      </c>
      <c r="AW4870" s="13"/>
      <c r="AX4870" s="13">
        <f t="shared" si="1308"/>
        <v>0</v>
      </c>
      <c r="AY4870" s="13"/>
      <c r="AZ4870" s="13">
        <f t="shared" si="1309"/>
        <v>0</v>
      </c>
      <c r="BA4870" s="13"/>
      <c r="BB4870" s="13">
        <f t="shared" si="1310"/>
        <v>0</v>
      </c>
      <c r="BC4870" s="13"/>
      <c r="BD4870" s="13">
        <f t="shared" si="1311"/>
        <v>0</v>
      </c>
      <c r="BE4870" s="13"/>
      <c r="BF4870" s="13">
        <f t="shared" si="1312"/>
        <v>0</v>
      </c>
      <c r="BG4870" s="13"/>
      <c r="BH4870" s="13">
        <f t="shared" si="1313"/>
        <v>70488.701001315436</v>
      </c>
      <c r="BI4870" s="13">
        <f t="shared" si="1314"/>
        <v>70500</v>
      </c>
      <c r="BJ4870" s="13">
        <v>70800</v>
      </c>
    </row>
    <row r="4871" spans="1:62" x14ac:dyDescent="0.25">
      <c r="A4871" s="3" t="s">
        <v>1567</v>
      </c>
      <c r="B4871" s="13">
        <v>1270</v>
      </c>
      <c r="C4871">
        <v>550540</v>
      </c>
      <c r="D4871">
        <v>1</v>
      </c>
      <c r="E4871">
        <v>1</v>
      </c>
      <c r="F4871">
        <v>0</v>
      </c>
      <c r="G4871">
        <v>0</v>
      </c>
      <c r="H4871">
        <v>0</v>
      </c>
      <c r="I4871" t="s">
        <v>23</v>
      </c>
      <c r="J4871">
        <v>550540</v>
      </c>
      <c r="K4871" t="s">
        <v>1567</v>
      </c>
      <c r="L4871">
        <v>550094</v>
      </c>
      <c r="M4871" t="s">
        <v>91</v>
      </c>
      <c r="N4871">
        <v>550094</v>
      </c>
      <c r="O4871" t="s">
        <v>91</v>
      </c>
      <c r="P4871">
        <v>550094</v>
      </c>
      <c r="Q4871" t="s">
        <v>91</v>
      </c>
      <c r="R4871" s="13">
        <v>292572.74770904845</v>
      </c>
      <c r="S4871" s="13">
        <v>2161</v>
      </c>
      <c r="T4871" s="13">
        <v>115609.57100444472</v>
      </c>
      <c r="U4871" s="13">
        <v>1</v>
      </c>
      <c r="V4871" s="13">
        <f t="shared" si="1298"/>
        <v>741</v>
      </c>
      <c r="W4871" s="13">
        <v>16</v>
      </c>
      <c r="X4871" s="13">
        <f t="shared" si="1299"/>
        <v>47424</v>
      </c>
      <c r="Y4871" s="13">
        <v>5</v>
      </c>
      <c r="Z4871" s="13">
        <f t="shared" si="1300"/>
        <v>4940</v>
      </c>
      <c r="AA4871" s="13">
        <v>5</v>
      </c>
      <c r="AB4871" s="13">
        <f t="shared" si="1301"/>
        <v>1235</v>
      </c>
      <c r="AC4871" s="13"/>
      <c r="AD4871" s="13"/>
      <c r="AE4871" s="13"/>
      <c r="AF4871" s="13"/>
      <c r="AG4871" s="13"/>
      <c r="AH4871" s="13"/>
      <c r="AI4871" s="13"/>
      <c r="AJ4871" s="13"/>
      <c r="AK4871" s="13">
        <f t="shared" si="1302"/>
        <v>0</v>
      </c>
      <c r="AL4871" s="13"/>
      <c r="AM4871" s="13">
        <f t="shared" si="1303"/>
        <v>0</v>
      </c>
      <c r="AN4871" s="13"/>
      <c r="AO4871" s="13">
        <v>1</v>
      </c>
      <c r="AP4871" s="13">
        <f t="shared" si="1304"/>
        <v>30500</v>
      </c>
      <c r="AQ4871" s="13"/>
      <c r="AR4871" s="13">
        <f t="shared" si="1305"/>
        <v>0</v>
      </c>
      <c r="AS4871" s="13"/>
      <c r="AT4871" s="13">
        <f t="shared" si="1306"/>
        <v>0</v>
      </c>
      <c r="AU4871" s="13"/>
      <c r="AV4871" s="13">
        <f t="shared" si="1307"/>
        <v>0</v>
      </c>
      <c r="AW4871" s="13"/>
      <c r="AX4871" s="13">
        <f t="shared" si="1308"/>
        <v>0</v>
      </c>
      <c r="AY4871" s="13"/>
      <c r="AZ4871" s="13">
        <f t="shared" si="1309"/>
        <v>0</v>
      </c>
      <c r="BA4871" s="13"/>
      <c r="BB4871" s="13">
        <f t="shared" si="1310"/>
        <v>0</v>
      </c>
      <c r="BC4871" s="13"/>
      <c r="BD4871" s="13">
        <f t="shared" si="1311"/>
        <v>0</v>
      </c>
      <c r="BE4871" s="13"/>
      <c r="BF4871" s="13">
        <f t="shared" si="1312"/>
        <v>0</v>
      </c>
      <c r="BG4871" s="13"/>
      <c r="BH4871" s="13">
        <f t="shared" si="1313"/>
        <v>493022.31871349318</v>
      </c>
      <c r="BI4871" s="13">
        <f t="shared" si="1314"/>
        <v>493000</v>
      </c>
      <c r="BJ4871" s="13">
        <v>464300</v>
      </c>
    </row>
    <row r="4872" spans="1:62" x14ac:dyDescent="0.25">
      <c r="A4872" t="s">
        <v>4468</v>
      </c>
      <c r="B4872" s="13">
        <v>127</v>
      </c>
      <c r="C4872">
        <v>536784</v>
      </c>
      <c r="D4872">
        <v>1</v>
      </c>
      <c r="E4872">
        <v>0</v>
      </c>
      <c r="F4872">
        <v>0</v>
      </c>
      <c r="G4872">
        <v>0</v>
      </c>
      <c r="H4872">
        <v>0</v>
      </c>
      <c r="I4872" t="s">
        <v>23</v>
      </c>
      <c r="J4872">
        <v>550787</v>
      </c>
      <c r="K4872" t="s">
        <v>181</v>
      </c>
      <c r="L4872">
        <v>551970</v>
      </c>
      <c r="M4872" t="s">
        <v>1085</v>
      </c>
      <c r="N4872">
        <v>551970</v>
      </c>
      <c r="O4872" t="s">
        <v>1085</v>
      </c>
      <c r="P4872">
        <v>550787</v>
      </c>
      <c r="Q4872" t="s">
        <v>181</v>
      </c>
      <c r="R4872" s="13">
        <v>70488.701001315436</v>
      </c>
      <c r="S4872" s="13"/>
      <c r="T4872" s="13"/>
      <c r="U4872" s="13"/>
      <c r="V4872" s="13">
        <f t="shared" si="1298"/>
        <v>0</v>
      </c>
      <c r="W4872" s="13"/>
      <c r="X4872" s="13">
        <f t="shared" si="1299"/>
        <v>0</v>
      </c>
      <c r="Y4872" s="13"/>
      <c r="Z4872" s="13">
        <f t="shared" si="1300"/>
        <v>0</v>
      </c>
      <c r="AA4872" s="13"/>
      <c r="AB4872" s="13">
        <f t="shared" si="1301"/>
        <v>0</v>
      </c>
      <c r="AC4872" s="13"/>
      <c r="AD4872" s="13"/>
      <c r="AE4872" s="13"/>
      <c r="AF4872" s="13"/>
      <c r="AG4872" s="13"/>
      <c r="AH4872" s="13"/>
      <c r="AI4872" s="13"/>
      <c r="AJ4872" s="13"/>
      <c r="AK4872" s="13">
        <f t="shared" si="1302"/>
        <v>0</v>
      </c>
      <c r="AL4872" s="13"/>
      <c r="AM4872" s="13">
        <f t="shared" si="1303"/>
        <v>0</v>
      </c>
      <c r="AN4872" s="13"/>
      <c r="AO4872" s="13">
        <v>0</v>
      </c>
      <c r="AP4872" s="13">
        <f t="shared" si="1304"/>
        <v>0</v>
      </c>
      <c r="AQ4872" s="13"/>
      <c r="AR4872" s="13">
        <f t="shared" si="1305"/>
        <v>0</v>
      </c>
      <c r="AS4872" s="13"/>
      <c r="AT4872" s="13">
        <f t="shared" si="1306"/>
        <v>0</v>
      </c>
      <c r="AU4872" s="13"/>
      <c r="AV4872" s="13">
        <f t="shared" si="1307"/>
        <v>0</v>
      </c>
      <c r="AW4872" s="13"/>
      <c r="AX4872" s="13">
        <f t="shared" si="1308"/>
        <v>0</v>
      </c>
      <c r="AY4872" s="13"/>
      <c r="AZ4872" s="13">
        <f t="shared" si="1309"/>
        <v>0</v>
      </c>
      <c r="BA4872" s="13"/>
      <c r="BB4872" s="13">
        <f t="shared" si="1310"/>
        <v>0</v>
      </c>
      <c r="BC4872" s="13"/>
      <c r="BD4872" s="13">
        <f t="shared" si="1311"/>
        <v>0</v>
      </c>
      <c r="BE4872" s="13"/>
      <c r="BF4872" s="13">
        <f t="shared" si="1312"/>
        <v>0</v>
      </c>
      <c r="BG4872" s="13"/>
      <c r="BH4872" s="13">
        <f t="shared" si="1313"/>
        <v>70488.701001315436</v>
      </c>
      <c r="BI4872" s="13">
        <f t="shared" si="1314"/>
        <v>70500</v>
      </c>
      <c r="BJ4872" s="13">
        <v>70800</v>
      </c>
    </row>
    <row r="4873" spans="1:62" x14ac:dyDescent="0.25">
      <c r="A4873" t="s">
        <v>4469</v>
      </c>
      <c r="B4873" s="13">
        <v>1053</v>
      </c>
      <c r="C4873">
        <v>563358</v>
      </c>
      <c r="D4873">
        <v>1</v>
      </c>
      <c r="E4873">
        <v>0</v>
      </c>
      <c r="F4873">
        <v>0</v>
      </c>
      <c r="G4873">
        <v>0</v>
      </c>
      <c r="H4873">
        <v>0</v>
      </c>
      <c r="I4873" t="s">
        <v>85</v>
      </c>
      <c r="J4873">
        <v>563099</v>
      </c>
      <c r="K4873" t="s">
        <v>556</v>
      </c>
      <c r="L4873">
        <v>563099</v>
      </c>
      <c r="M4873" t="s">
        <v>556</v>
      </c>
      <c r="N4873">
        <v>563099</v>
      </c>
      <c r="O4873" t="s">
        <v>556</v>
      </c>
      <c r="P4873">
        <v>562971</v>
      </c>
      <c r="Q4873" t="s">
        <v>383</v>
      </c>
      <c r="R4873" s="13">
        <v>243409.36508402927</v>
      </c>
      <c r="S4873" s="13"/>
      <c r="T4873" s="13"/>
      <c r="U4873" s="13"/>
      <c r="V4873" s="13">
        <f t="shared" si="1298"/>
        <v>0</v>
      </c>
      <c r="W4873" s="13"/>
      <c r="X4873" s="13">
        <f t="shared" si="1299"/>
        <v>0</v>
      </c>
      <c r="Y4873" s="13"/>
      <c r="Z4873" s="13">
        <f t="shared" si="1300"/>
        <v>0</v>
      </c>
      <c r="AA4873" s="13"/>
      <c r="AB4873" s="13">
        <f t="shared" si="1301"/>
        <v>0</v>
      </c>
      <c r="AC4873" s="13"/>
      <c r="AD4873" s="13"/>
      <c r="AE4873" s="13"/>
      <c r="AF4873" s="13"/>
      <c r="AG4873" s="13"/>
      <c r="AH4873" s="13"/>
      <c r="AI4873" s="13"/>
      <c r="AJ4873" s="13"/>
      <c r="AK4873" s="13">
        <f t="shared" si="1302"/>
        <v>0</v>
      </c>
      <c r="AL4873" s="13"/>
      <c r="AM4873" s="13">
        <f t="shared" si="1303"/>
        <v>0</v>
      </c>
      <c r="AN4873" s="13"/>
      <c r="AO4873" s="13">
        <v>0</v>
      </c>
      <c r="AP4873" s="13">
        <f t="shared" si="1304"/>
        <v>0</v>
      </c>
      <c r="AQ4873" s="13"/>
      <c r="AR4873" s="13">
        <f t="shared" si="1305"/>
        <v>0</v>
      </c>
      <c r="AS4873" s="13"/>
      <c r="AT4873" s="13">
        <f t="shared" si="1306"/>
        <v>0</v>
      </c>
      <c r="AU4873" s="13"/>
      <c r="AV4873" s="13">
        <f t="shared" si="1307"/>
        <v>0</v>
      </c>
      <c r="AW4873" s="13"/>
      <c r="AX4873" s="13">
        <f t="shared" si="1308"/>
        <v>0</v>
      </c>
      <c r="AY4873" s="13"/>
      <c r="AZ4873" s="13">
        <f t="shared" si="1309"/>
        <v>0</v>
      </c>
      <c r="BA4873" s="13"/>
      <c r="BB4873" s="13">
        <f t="shared" si="1310"/>
        <v>0</v>
      </c>
      <c r="BC4873" s="13"/>
      <c r="BD4873" s="13">
        <f t="shared" si="1311"/>
        <v>0</v>
      </c>
      <c r="BE4873" s="13"/>
      <c r="BF4873" s="13">
        <f t="shared" si="1312"/>
        <v>0</v>
      </c>
      <c r="BG4873" s="13"/>
      <c r="BH4873" s="13">
        <f t="shared" si="1313"/>
        <v>243409.36508402927</v>
      </c>
      <c r="BI4873" s="13">
        <f t="shared" si="1314"/>
        <v>243400</v>
      </c>
      <c r="BJ4873" s="13">
        <v>236100</v>
      </c>
    </row>
    <row r="4874" spans="1:62" x14ac:dyDescent="0.25">
      <c r="A4874" t="s">
        <v>4470</v>
      </c>
      <c r="B4874" s="13">
        <v>699</v>
      </c>
      <c r="C4874">
        <v>577545</v>
      </c>
      <c r="D4874">
        <v>1</v>
      </c>
      <c r="E4874">
        <v>0</v>
      </c>
      <c r="F4874">
        <v>0</v>
      </c>
      <c r="G4874">
        <v>0</v>
      </c>
      <c r="H4874">
        <v>0</v>
      </c>
      <c r="I4874" t="s">
        <v>51</v>
      </c>
      <c r="J4874">
        <v>577308</v>
      </c>
      <c r="K4874" t="s">
        <v>235</v>
      </c>
      <c r="L4874">
        <v>577308</v>
      </c>
      <c r="M4874" t="s">
        <v>235</v>
      </c>
      <c r="N4874">
        <v>577308</v>
      </c>
      <c r="O4874" t="s">
        <v>235</v>
      </c>
      <c r="P4874">
        <v>576964</v>
      </c>
      <c r="Q4874" t="s">
        <v>233</v>
      </c>
      <c r="R4874" s="13">
        <v>162625.64812799543</v>
      </c>
      <c r="S4874" s="13"/>
      <c r="T4874" s="13"/>
      <c r="U4874" s="13"/>
      <c r="V4874" s="13">
        <f t="shared" si="1298"/>
        <v>0</v>
      </c>
      <c r="W4874" s="13"/>
      <c r="X4874" s="13">
        <f t="shared" si="1299"/>
        <v>0</v>
      </c>
      <c r="Y4874" s="13"/>
      <c r="Z4874" s="13">
        <f t="shared" si="1300"/>
        <v>0</v>
      </c>
      <c r="AA4874" s="13"/>
      <c r="AB4874" s="13">
        <f t="shared" si="1301"/>
        <v>0</v>
      </c>
      <c r="AC4874" s="13"/>
      <c r="AD4874" s="13"/>
      <c r="AE4874" s="13"/>
      <c r="AF4874" s="13"/>
      <c r="AG4874" s="13"/>
      <c r="AH4874" s="13"/>
      <c r="AI4874" s="13"/>
      <c r="AJ4874" s="13"/>
      <c r="AK4874" s="13">
        <f t="shared" si="1302"/>
        <v>0</v>
      </c>
      <c r="AL4874" s="13"/>
      <c r="AM4874" s="13">
        <f t="shared" si="1303"/>
        <v>0</v>
      </c>
      <c r="AN4874" s="13"/>
      <c r="AO4874" s="13">
        <v>1</v>
      </c>
      <c r="AP4874" s="13">
        <f t="shared" si="1304"/>
        <v>30500</v>
      </c>
      <c r="AQ4874" s="13"/>
      <c r="AR4874" s="13">
        <f t="shared" si="1305"/>
        <v>0</v>
      </c>
      <c r="AS4874" s="13"/>
      <c r="AT4874" s="13">
        <f t="shared" si="1306"/>
        <v>0</v>
      </c>
      <c r="AU4874" s="13"/>
      <c r="AV4874" s="13">
        <f t="shared" si="1307"/>
        <v>0</v>
      </c>
      <c r="AW4874" s="13"/>
      <c r="AX4874" s="13">
        <f t="shared" si="1308"/>
        <v>0</v>
      </c>
      <c r="AY4874" s="13"/>
      <c r="AZ4874" s="13">
        <f t="shared" si="1309"/>
        <v>0</v>
      </c>
      <c r="BA4874" s="13"/>
      <c r="BB4874" s="13">
        <f t="shared" si="1310"/>
        <v>0</v>
      </c>
      <c r="BC4874" s="13"/>
      <c r="BD4874" s="13">
        <f t="shared" si="1311"/>
        <v>0</v>
      </c>
      <c r="BE4874" s="13"/>
      <c r="BF4874" s="13">
        <f t="shared" si="1312"/>
        <v>0</v>
      </c>
      <c r="BG4874" s="13"/>
      <c r="BH4874" s="13">
        <f t="shared" si="1313"/>
        <v>193125.64812799543</v>
      </c>
      <c r="BI4874" s="13">
        <f t="shared" si="1314"/>
        <v>193100</v>
      </c>
      <c r="BJ4874" s="13">
        <v>195600</v>
      </c>
    </row>
    <row r="4875" spans="1:62" x14ac:dyDescent="0.25">
      <c r="A4875" t="s">
        <v>4471</v>
      </c>
      <c r="B4875" s="13">
        <v>570</v>
      </c>
      <c r="C4875">
        <v>555592</v>
      </c>
      <c r="D4875">
        <v>1</v>
      </c>
      <c r="E4875">
        <v>0</v>
      </c>
      <c r="F4875">
        <v>0</v>
      </c>
      <c r="G4875">
        <v>0</v>
      </c>
      <c r="H4875">
        <v>0</v>
      </c>
      <c r="I4875" t="s">
        <v>18</v>
      </c>
      <c r="J4875">
        <v>555029</v>
      </c>
      <c r="K4875" t="s">
        <v>542</v>
      </c>
      <c r="L4875">
        <v>555029</v>
      </c>
      <c r="M4875" t="s">
        <v>542</v>
      </c>
      <c r="N4875">
        <v>554961</v>
      </c>
      <c r="O4875" t="s">
        <v>17</v>
      </c>
      <c r="P4875">
        <v>554961</v>
      </c>
      <c r="Q4875" t="s">
        <v>17</v>
      </c>
      <c r="R4875" s="13">
        <v>132980.43471464468</v>
      </c>
      <c r="S4875" s="13"/>
      <c r="T4875" s="13"/>
      <c r="U4875" s="13"/>
      <c r="V4875" s="13">
        <f t="shared" si="1298"/>
        <v>0</v>
      </c>
      <c r="W4875" s="13"/>
      <c r="X4875" s="13">
        <f t="shared" si="1299"/>
        <v>0</v>
      </c>
      <c r="Y4875" s="13"/>
      <c r="Z4875" s="13">
        <f t="shared" si="1300"/>
        <v>0</v>
      </c>
      <c r="AA4875" s="13"/>
      <c r="AB4875" s="13">
        <f t="shared" si="1301"/>
        <v>0</v>
      </c>
      <c r="AC4875" s="13"/>
      <c r="AD4875" s="13"/>
      <c r="AE4875" s="13"/>
      <c r="AF4875" s="13"/>
      <c r="AG4875" s="13"/>
      <c r="AH4875" s="13"/>
      <c r="AI4875" s="13"/>
      <c r="AJ4875" s="13"/>
      <c r="AK4875" s="13">
        <f t="shared" si="1302"/>
        <v>0</v>
      </c>
      <c r="AL4875" s="13"/>
      <c r="AM4875" s="13">
        <f t="shared" si="1303"/>
        <v>0</v>
      </c>
      <c r="AN4875" s="13"/>
      <c r="AO4875" s="13">
        <v>0</v>
      </c>
      <c r="AP4875" s="13">
        <f t="shared" si="1304"/>
        <v>0</v>
      </c>
      <c r="AQ4875" s="13"/>
      <c r="AR4875" s="13">
        <f t="shared" si="1305"/>
        <v>0</v>
      </c>
      <c r="AS4875" s="13"/>
      <c r="AT4875" s="13">
        <f t="shared" si="1306"/>
        <v>0</v>
      </c>
      <c r="AU4875" s="13"/>
      <c r="AV4875" s="13">
        <f t="shared" si="1307"/>
        <v>0</v>
      </c>
      <c r="AW4875" s="13"/>
      <c r="AX4875" s="13">
        <f t="shared" si="1308"/>
        <v>0</v>
      </c>
      <c r="AY4875" s="13"/>
      <c r="AZ4875" s="13">
        <f t="shared" si="1309"/>
        <v>0</v>
      </c>
      <c r="BA4875" s="13"/>
      <c r="BB4875" s="13">
        <f t="shared" si="1310"/>
        <v>0</v>
      </c>
      <c r="BC4875" s="13"/>
      <c r="BD4875" s="13">
        <f t="shared" si="1311"/>
        <v>0</v>
      </c>
      <c r="BE4875" s="13"/>
      <c r="BF4875" s="13">
        <f t="shared" si="1312"/>
        <v>0</v>
      </c>
      <c r="BG4875" s="13"/>
      <c r="BH4875" s="13">
        <f t="shared" si="1313"/>
        <v>132980.43471464468</v>
      </c>
      <c r="BI4875" s="13">
        <f t="shared" si="1314"/>
        <v>133000</v>
      </c>
      <c r="BJ4875" s="13">
        <v>136000</v>
      </c>
    </row>
    <row r="4876" spans="1:62" x14ac:dyDescent="0.25">
      <c r="A4876" t="s">
        <v>4472</v>
      </c>
      <c r="B4876" s="13">
        <v>984</v>
      </c>
      <c r="C4876">
        <v>562106</v>
      </c>
      <c r="D4876">
        <v>1</v>
      </c>
      <c r="E4876">
        <v>0</v>
      </c>
      <c r="F4876">
        <v>0</v>
      </c>
      <c r="G4876">
        <v>0</v>
      </c>
      <c r="H4876">
        <v>0</v>
      </c>
      <c r="I4876" t="s">
        <v>51</v>
      </c>
      <c r="J4876">
        <v>561380</v>
      </c>
      <c r="K4876" t="s">
        <v>348</v>
      </c>
      <c r="L4876">
        <v>561380</v>
      </c>
      <c r="M4876" t="s">
        <v>348</v>
      </c>
      <c r="N4876">
        <v>561380</v>
      </c>
      <c r="O4876" t="s">
        <v>348</v>
      </c>
      <c r="P4876">
        <v>561380</v>
      </c>
      <c r="Q4876" t="s">
        <v>348</v>
      </c>
      <c r="R4876" s="13">
        <v>227722.95487355057</v>
      </c>
      <c r="S4876" s="13"/>
      <c r="T4876" s="13"/>
      <c r="U4876" s="13"/>
      <c r="V4876" s="13">
        <f t="shared" si="1298"/>
        <v>0</v>
      </c>
      <c r="W4876" s="13"/>
      <c r="X4876" s="13">
        <f t="shared" si="1299"/>
        <v>0</v>
      </c>
      <c r="Y4876" s="13"/>
      <c r="Z4876" s="13">
        <f t="shared" si="1300"/>
        <v>0</v>
      </c>
      <c r="AA4876" s="13"/>
      <c r="AB4876" s="13">
        <f t="shared" si="1301"/>
        <v>0</v>
      </c>
      <c r="AC4876" s="13"/>
      <c r="AD4876" s="13"/>
      <c r="AE4876" s="13"/>
      <c r="AF4876" s="13"/>
      <c r="AG4876" s="13"/>
      <c r="AH4876" s="13"/>
      <c r="AI4876" s="13"/>
      <c r="AJ4876" s="13"/>
      <c r="AK4876" s="13">
        <f t="shared" si="1302"/>
        <v>0</v>
      </c>
      <c r="AL4876" s="13"/>
      <c r="AM4876" s="13">
        <f t="shared" si="1303"/>
        <v>0</v>
      </c>
      <c r="AN4876" s="13"/>
      <c r="AO4876" s="13">
        <v>0</v>
      </c>
      <c r="AP4876" s="13">
        <f t="shared" si="1304"/>
        <v>0</v>
      </c>
      <c r="AQ4876" s="13"/>
      <c r="AR4876" s="13">
        <f t="shared" si="1305"/>
        <v>0</v>
      </c>
      <c r="AS4876" s="13"/>
      <c r="AT4876" s="13">
        <f t="shared" si="1306"/>
        <v>0</v>
      </c>
      <c r="AU4876" s="13"/>
      <c r="AV4876" s="13">
        <f t="shared" si="1307"/>
        <v>0</v>
      </c>
      <c r="AW4876" s="13"/>
      <c r="AX4876" s="13">
        <f t="shared" si="1308"/>
        <v>0</v>
      </c>
      <c r="AY4876" s="13"/>
      <c r="AZ4876" s="13">
        <f t="shared" si="1309"/>
        <v>0</v>
      </c>
      <c r="BA4876" s="13"/>
      <c r="BB4876" s="13">
        <f t="shared" si="1310"/>
        <v>0</v>
      </c>
      <c r="BC4876" s="13"/>
      <c r="BD4876" s="13">
        <f t="shared" si="1311"/>
        <v>0</v>
      </c>
      <c r="BE4876" s="13"/>
      <c r="BF4876" s="13">
        <f t="shared" si="1312"/>
        <v>0</v>
      </c>
      <c r="BG4876" s="13"/>
      <c r="BH4876" s="13">
        <f t="shared" si="1313"/>
        <v>227722.95487355057</v>
      </c>
      <c r="BI4876" s="13">
        <f t="shared" si="1314"/>
        <v>227700</v>
      </c>
      <c r="BJ4876" s="13">
        <v>230600</v>
      </c>
    </row>
    <row r="4877" spans="1:62" x14ac:dyDescent="0.25">
      <c r="A4877" t="s">
        <v>4473</v>
      </c>
      <c r="B4877" s="13">
        <v>63</v>
      </c>
      <c r="C4877">
        <v>536032</v>
      </c>
      <c r="D4877">
        <v>1</v>
      </c>
      <c r="E4877">
        <v>0</v>
      </c>
      <c r="F4877">
        <v>0</v>
      </c>
      <c r="G4877">
        <v>0</v>
      </c>
      <c r="H4877">
        <v>0</v>
      </c>
      <c r="I4877" t="s">
        <v>23</v>
      </c>
      <c r="J4877">
        <v>544442</v>
      </c>
      <c r="K4877" t="s">
        <v>695</v>
      </c>
      <c r="L4877">
        <v>544256</v>
      </c>
      <c r="M4877" t="s">
        <v>22</v>
      </c>
      <c r="N4877">
        <v>544256</v>
      </c>
      <c r="O4877" t="s">
        <v>22</v>
      </c>
      <c r="P4877">
        <v>544256</v>
      </c>
      <c r="Q4877" t="s">
        <v>22</v>
      </c>
      <c r="R4877" s="13">
        <v>70488.701001315436</v>
      </c>
      <c r="S4877" s="13"/>
      <c r="T4877" s="13"/>
      <c r="U4877" s="13"/>
      <c r="V4877" s="13">
        <f t="shared" si="1298"/>
        <v>0</v>
      </c>
      <c r="W4877" s="13"/>
      <c r="X4877" s="13">
        <f t="shared" si="1299"/>
        <v>0</v>
      </c>
      <c r="Y4877" s="13"/>
      <c r="Z4877" s="13">
        <f t="shared" si="1300"/>
        <v>0</v>
      </c>
      <c r="AA4877" s="13"/>
      <c r="AB4877" s="13">
        <f t="shared" si="1301"/>
        <v>0</v>
      </c>
      <c r="AC4877" s="13"/>
      <c r="AD4877" s="13"/>
      <c r="AE4877" s="13"/>
      <c r="AF4877" s="13"/>
      <c r="AG4877" s="13"/>
      <c r="AH4877" s="13"/>
      <c r="AI4877" s="13"/>
      <c r="AJ4877" s="13"/>
      <c r="AK4877" s="13">
        <f t="shared" si="1302"/>
        <v>0</v>
      </c>
      <c r="AL4877" s="13"/>
      <c r="AM4877" s="13">
        <f t="shared" si="1303"/>
        <v>0</v>
      </c>
      <c r="AN4877" s="13"/>
      <c r="AO4877" s="13">
        <v>0</v>
      </c>
      <c r="AP4877" s="13">
        <f t="shared" si="1304"/>
        <v>0</v>
      </c>
      <c r="AQ4877" s="13"/>
      <c r="AR4877" s="13">
        <f t="shared" si="1305"/>
        <v>0</v>
      </c>
      <c r="AS4877" s="13"/>
      <c r="AT4877" s="13">
        <f t="shared" si="1306"/>
        <v>0</v>
      </c>
      <c r="AU4877" s="13"/>
      <c r="AV4877" s="13">
        <f t="shared" si="1307"/>
        <v>0</v>
      </c>
      <c r="AW4877" s="13"/>
      <c r="AX4877" s="13">
        <f t="shared" si="1308"/>
        <v>0</v>
      </c>
      <c r="AY4877" s="13"/>
      <c r="AZ4877" s="13">
        <f t="shared" si="1309"/>
        <v>0</v>
      </c>
      <c r="BA4877" s="13"/>
      <c r="BB4877" s="13">
        <f t="shared" si="1310"/>
        <v>0</v>
      </c>
      <c r="BC4877" s="13"/>
      <c r="BD4877" s="13">
        <f t="shared" si="1311"/>
        <v>0</v>
      </c>
      <c r="BE4877" s="13"/>
      <c r="BF4877" s="13">
        <f t="shared" si="1312"/>
        <v>0</v>
      </c>
      <c r="BG4877" s="13"/>
      <c r="BH4877" s="13">
        <f t="shared" si="1313"/>
        <v>70488.701001315436</v>
      </c>
      <c r="BI4877" s="13">
        <f t="shared" si="1314"/>
        <v>70500</v>
      </c>
      <c r="BJ4877" s="13">
        <v>70800</v>
      </c>
    </row>
    <row r="4878" spans="1:62" x14ac:dyDescent="0.25">
      <c r="A4878" t="s">
        <v>270</v>
      </c>
      <c r="B4878" s="13">
        <v>1231</v>
      </c>
      <c r="C4878">
        <v>539708</v>
      </c>
      <c r="D4878">
        <v>1</v>
      </c>
      <c r="E4878">
        <v>0</v>
      </c>
      <c r="F4878">
        <v>0</v>
      </c>
      <c r="G4878">
        <v>0</v>
      </c>
      <c r="H4878">
        <v>0</v>
      </c>
      <c r="I4878" t="s">
        <v>26</v>
      </c>
      <c r="J4878">
        <v>539767</v>
      </c>
      <c r="K4878" t="s">
        <v>1186</v>
      </c>
      <c r="L4878">
        <v>539244</v>
      </c>
      <c r="M4878" t="s">
        <v>1153</v>
      </c>
      <c r="N4878">
        <v>539244</v>
      </c>
      <c r="O4878" t="s">
        <v>1153</v>
      </c>
      <c r="P4878">
        <v>539139</v>
      </c>
      <c r="Q4878" t="s">
        <v>548</v>
      </c>
      <c r="R4878" s="13">
        <v>283755.11988064338</v>
      </c>
      <c r="S4878" s="13"/>
      <c r="T4878" s="13"/>
      <c r="U4878" s="13"/>
      <c r="V4878" s="13">
        <f t="shared" si="1298"/>
        <v>0</v>
      </c>
      <c r="W4878" s="13"/>
      <c r="X4878" s="13">
        <f t="shared" si="1299"/>
        <v>0</v>
      </c>
      <c r="Y4878" s="13"/>
      <c r="Z4878" s="13">
        <f t="shared" si="1300"/>
        <v>0</v>
      </c>
      <c r="AA4878" s="13"/>
      <c r="AB4878" s="13">
        <f t="shared" si="1301"/>
        <v>0</v>
      </c>
      <c r="AC4878" s="13"/>
      <c r="AD4878" s="13"/>
      <c r="AE4878" s="13"/>
      <c r="AF4878" s="13"/>
      <c r="AG4878" s="13"/>
      <c r="AH4878" s="13"/>
      <c r="AI4878" s="13"/>
      <c r="AJ4878" s="13"/>
      <c r="AK4878" s="13">
        <f t="shared" si="1302"/>
        <v>0</v>
      </c>
      <c r="AL4878" s="13"/>
      <c r="AM4878" s="13">
        <f t="shared" si="1303"/>
        <v>0</v>
      </c>
      <c r="AN4878" s="13"/>
      <c r="AO4878" s="13">
        <v>0</v>
      </c>
      <c r="AP4878" s="13">
        <f t="shared" si="1304"/>
        <v>0</v>
      </c>
      <c r="AQ4878" s="13"/>
      <c r="AR4878" s="13">
        <f t="shared" si="1305"/>
        <v>0</v>
      </c>
      <c r="AS4878" s="13"/>
      <c r="AT4878" s="13">
        <f t="shared" si="1306"/>
        <v>0</v>
      </c>
      <c r="AU4878" s="13"/>
      <c r="AV4878" s="13">
        <f t="shared" si="1307"/>
        <v>0</v>
      </c>
      <c r="AW4878" s="13"/>
      <c r="AX4878" s="13">
        <f t="shared" si="1308"/>
        <v>0</v>
      </c>
      <c r="AY4878" s="13"/>
      <c r="AZ4878" s="13">
        <f t="shared" si="1309"/>
        <v>0</v>
      </c>
      <c r="BA4878" s="13"/>
      <c r="BB4878" s="13">
        <f t="shared" si="1310"/>
        <v>0</v>
      </c>
      <c r="BC4878" s="13"/>
      <c r="BD4878" s="13">
        <f t="shared" si="1311"/>
        <v>0</v>
      </c>
      <c r="BE4878" s="13"/>
      <c r="BF4878" s="13">
        <f t="shared" si="1312"/>
        <v>0</v>
      </c>
      <c r="BG4878" s="13"/>
      <c r="BH4878" s="13">
        <f t="shared" si="1313"/>
        <v>283755.11988064338</v>
      </c>
      <c r="BI4878" s="13">
        <f t="shared" si="1314"/>
        <v>283800</v>
      </c>
      <c r="BJ4878" s="13">
        <v>279300</v>
      </c>
    </row>
    <row r="4879" spans="1:62" x14ac:dyDescent="0.25">
      <c r="A4879" t="s">
        <v>3336</v>
      </c>
      <c r="B4879" s="13">
        <v>154</v>
      </c>
      <c r="C4879">
        <v>594831</v>
      </c>
      <c r="D4879">
        <v>1</v>
      </c>
      <c r="E4879">
        <v>0</v>
      </c>
      <c r="F4879">
        <v>0</v>
      </c>
      <c r="G4879">
        <v>0</v>
      </c>
      <c r="H4879">
        <v>0</v>
      </c>
      <c r="I4879" t="s">
        <v>30</v>
      </c>
      <c r="J4879">
        <v>594202</v>
      </c>
      <c r="K4879" t="s">
        <v>550</v>
      </c>
      <c r="L4879">
        <v>594202</v>
      </c>
      <c r="M4879" t="s">
        <v>550</v>
      </c>
      <c r="N4879">
        <v>593711</v>
      </c>
      <c r="O4879" t="s">
        <v>149</v>
      </c>
      <c r="P4879">
        <v>593711</v>
      </c>
      <c r="Q4879" t="s">
        <v>149</v>
      </c>
      <c r="R4879" s="13">
        <v>70488.701001315436</v>
      </c>
      <c r="S4879" s="13"/>
      <c r="T4879" s="13"/>
      <c r="U4879" s="13"/>
      <c r="V4879" s="13">
        <f t="shared" si="1298"/>
        <v>0</v>
      </c>
      <c r="W4879" s="13"/>
      <c r="X4879" s="13">
        <f t="shared" si="1299"/>
        <v>0</v>
      </c>
      <c r="Y4879" s="13"/>
      <c r="Z4879" s="13">
        <f t="shared" si="1300"/>
        <v>0</v>
      </c>
      <c r="AA4879" s="13"/>
      <c r="AB4879" s="13">
        <f t="shared" si="1301"/>
        <v>0</v>
      </c>
      <c r="AC4879" s="13"/>
      <c r="AD4879" s="13"/>
      <c r="AE4879" s="13"/>
      <c r="AF4879" s="13"/>
      <c r="AG4879" s="13"/>
      <c r="AH4879" s="13"/>
      <c r="AI4879" s="13"/>
      <c r="AJ4879" s="13"/>
      <c r="AK4879" s="13">
        <f t="shared" si="1302"/>
        <v>0</v>
      </c>
      <c r="AL4879" s="13"/>
      <c r="AM4879" s="13">
        <f t="shared" si="1303"/>
        <v>0</v>
      </c>
      <c r="AN4879" s="13"/>
      <c r="AO4879" s="13">
        <v>0</v>
      </c>
      <c r="AP4879" s="13">
        <f t="shared" si="1304"/>
        <v>0</v>
      </c>
      <c r="AQ4879" s="13"/>
      <c r="AR4879" s="13">
        <f t="shared" si="1305"/>
        <v>0</v>
      </c>
      <c r="AS4879" s="13"/>
      <c r="AT4879" s="13">
        <f t="shared" si="1306"/>
        <v>0</v>
      </c>
      <c r="AU4879" s="13"/>
      <c r="AV4879" s="13">
        <f t="shared" si="1307"/>
        <v>0</v>
      </c>
      <c r="AW4879" s="13"/>
      <c r="AX4879" s="13">
        <f t="shared" si="1308"/>
        <v>0</v>
      </c>
      <c r="AY4879" s="13"/>
      <c r="AZ4879" s="13">
        <f t="shared" si="1309"/>
        <v>0</v>
      </c>
      <c r="BA4879" s="13"/>
      <c r="BB4879" s="13">
        <f t="shared" si="1310"/>
        <v>0</v>
      </c>
      <c r="BC4879" s="13"/>
      <c r="BD4879" s="13">
        <f t="shared" si="1311"/>
        <v>0</v>
      </c>
      <c r="BE4879" s="13"/>
      <c r="BF4879" s="13">
        <f t="shared" si="1312"/>
        <v>0</v>
      </c>
      <c r="BG4879" s="13"/>
      <c r="BH4879" s="13">
        <f t="shared" si="1313"/>
        <v>70488.701001315436</v>
      </c>
      <c r="BI4879" s="13">
        <f t="shared" si="1314"/>
        <v>70500</v>
      </c>
      <c r="BJ4879" s="13">
        <v>70800</v>
      </c>
    </row>
    <row r="4880" spans="1:62" x14ac:dyDescent="0.25">
      <c r="A4880" s="4" t="s">
        <v>3336</v>
      </c>
      <c r="B4880" s="13">
        <v>3072</v>
      </c>
      <c r="C4880">
        <v>583910</v>
      </c>
      <c r="D4880">
        <v>1</v>
      </c>
      <c r="E4880">
        <v>1</v>
      </c>
      <c r="F4880">
        <v>1</v>
      </c>
      <c r="G4880">
        <v>0</v>
      </c>
      <c r="H4880">
        <v>0</v>
      </c>
      <c r="I4880" t="s">
        <v>30</v>
      </c>
      <c r="J4880">
        <v>583910</v>
      </c>
      <c r="K4880" t="s">
        <v>3336</v>
      </c>
      <c r="L4880">
        <v>583910</v>
      </c>
      <c r="M4880" t="s">
        <v>3336</v>
      </c>
      <c r="N4880">
        <v>583952</v>
      </c>
      <c r="O4880" t="s">
        <v>104</v>
      </c>
      <c r="P4880">
        <v>583952</v>
      </c>
      <c r="Q4880" t="s">
        <v>104</v>
      </c>
      <c r="R4880" s="13">
        <v>693075.87123880303</v>
      </c>
      <c r="S4880" s="13">
        <v>3072</v>
      </c>
      <c r="T4880" s="13">
        <v>164185.33405306263</v>
      </c>
      <c r="U4880" s="13">
        <v>1</v>
      </c>
      <c r="V4880" s="13">
        <f t="shared" si="1298"/>
        <v>741</v>
      </c>
      <c r="W4880" s="13">
        <v>9</v>
      </c>
      <c r="X4880" s="13">
        <f t="shared" si="1299"/>
        <v>26676</v>
      </c>
      <c r="Y4880" s="13">
        <v>10</v>
      </c>
      <c r="Z4880" s="13">
        <f t="shared" si="1300"/>
        <v>9880</v>
      </c>
      <c r="AA4880" s="13">
        <v>9</v>
      </c>
      <c r="AB4880" s="13">
        <f t="shared" si="1301"/>
        <v>2223</v>
      </c>
      <c r="AC4880" s="13">
        <v>15991</v>
      </c>
      <c r="AD4880" s="13">
        <v>3304605.8637249335</v>
      </c>
      <c r="AE4880" s="13"/>
      <c r="AF4880" s="13"/>
      <c r="AG4880" s="13"/>
      <c r="AH4880" s="13"/>
      <c r="AI4880" s="13"/>
      <c r="AJ4880" s="13"/>
      <c r="AK4880" s="13">
        <f t="shared" si="1302"/>
        <v>0</v>
      </c>
      <c r="AL4880" s="13"/>
      <c r="AM4880" s="13">
        <f t="shared" si="1303"/>
        <v>0</v>
      </c>
      <c r="AN4880" s="13"/>
      <c r="AO4880" s="13">
        <v>27</v>
      </c>
      <c r="AP4880" s="13">
        <f t="shared" si="1304"/>
        <v>823500</v>
      </c>
      <c r="AQ4880" s="13"/>
      <c r="AR4880" s="13">
        <f t="shared" si="1305"/>
        <v>0</v>
      </c>
      <c r="AS4880" s="13"/>
      <c r="AT4880" s="13">
        <f t="shared" si="1306"/>
        <v>0</v>
      </c>
      <c r="AU4880" s="13"/>
      <c r="AV4880" s="13">
        <f t="shared" si="1307"/>
        <v>0</v>
      </c>
      <c r="AW4880" s="13"/>
      <c r="AX4880" s="13">
        <f t="shared" si="1308"/>
        <v>0</v>
      </c>
      <c r="AY4880" s="13"/>
      <c r="AZ4880" s="13">
        <f t="shared" si="1309"/>
        <v>0</v>
      </c>
      <c r="BA4880" s="13"/>
      <c r="BB4880" s="13">
        <f t="shared" si="1310"/>
        <v>0</v>
      </c>
      <c r="BC4880" s="13"/>
      <c r="BD4880" s="13">
        <f t="shared" si="1311"/>
        <v>0</v>
      </c>
      <c r="BE4880" s="13"/>
      <c r="BF4880" s="13">
        <f t="shared" si="1312"/>
        <v>0</v>
      </c>
      <c r="BG4880" s="13"/>
      <c r="BH4880" s="13">
        <f t="shared" si="1313"/>
        <v>5024887.0690167993</v>
      </c>
      <c r="BI4880" s="13">
        <f t="shared" si="1314"/>
        <v>5024900</v>
      </c>
      <c r="BJ4880" s="13">
        <v>5022700</v>
      </c>
    </row>
    <row r="4881" spans="1:62" x14ac:dyDescent="0.25">
      <c r="A4881" t="s">
        <v>3336</v>
      </c>
      <c r="B4881" s="13">
        <v>144</v>
      </c>
      <c r="C4881">
        <v>540056</v>
      </c>
      <c r="D4881">
        <v>1</v>
      </c>
      <c r="E4881">
        <v>0</v>
      </c>
      <c r="F4881">
        <v>0</v>
      </c>
      <c r="G4881">
        <v>0</v>
      </c>
      <c r="H4881">
        <v>0</v>
      </c>
      <c r="I4881" t="s">
        <v>110</v>
      </c>
      <c r="J4881">
        <v>558389</v>
      </c>
      <c r="K4881" t="s">
        <v>896</v>
      </c>
      <c r="L4881">
        <v>558389</v>
      </c>
      <c r="M4881" t="s">
        <v>896</v>
      </c>
      <c r="N4881">
        <v>558389</v>
      </c>
      <c r="O4881" t="s">
        <v>896</v>
      </c>
      <c r="P4881">
        <v>558389</v>
      </c>
      <c r="Q4881" t="s">
        <v>896</v>
      </c>
      <c r="R4881" s="13">
        <v>70488.701001315436</v>
      </c>
      <c r="S4881" s="13"/>
      <c r="T4881" s="13"/>
      <c r="U4881" s="13"/>
      <c r="V4881" s="13">
        <f t="shared" si="1298"/>
        <v>0</v>
      </c>
      <c r="W4881" s="13"/>
      <c r="X4881" s="13">
        <f t="shared" si="1299"/>
        <v>0</v>
      </c>
      <c r="Y4881" s="13"/>
      <c r="Z4881" s="13">
        <f t="shared" si="1300"/>
        <v>0</v>
      </c>
      <c r="AA4881" s="13"/>
      <c r="AB4881" s="13">
        <f t="shared" si="1301"/>
        <v>0</v>
      </c>
      <c r="AC4881" s="13"/>
      <c r="AD4881" s="13"/>
      <c r="AE4881" s="13"/>
      <c r="AF4881" s="13"/>
      <c r="AG4881" s="13"/>
      <c r="AH4881" s="13"/>
      <c r="AI4881" s="13"/>
      <c r="AJ4881" s="13"/>
      <c r="AK4881" s="13">
        <f t="shared" si="1302"/>
        <v>0</v>
      </c>
      <c r="AL4881" s="13"/>
      <c r="AM4881" s="13">
        <f t="shared" si="1303"/>
        <v>0</v>
      </c>
      <c r="AN4881" s="13"/>
      <c r="AO4881" s="13">
        <v>0</v>
      </c>
      <c r="AP4881" s="13">
        <f t="shared" si="1304"/>
        <v>0</v>
      </c>
      <c r="AQ4881" s="13"/>
      <c r="AR4881" s="13">
        <f t="shared" si="1305"/>
        <v>0</v>
      </c>
      <c r="AS4881" s="13"/>
      <c r="AT4881" s="13">
        <f t="shared" si="1306"/>
        <v>0</v>
      </c>
      <c r="AU4881" s="13"/>
      <c r="AV4881" s="13">
        <f t="shared" si="1307"/>
        <v>0</v>
      </c>
      <c r="AW4881" s="13"/>
      <c r="AX4881" s="13">
        <f t="shared" si="1308"/>
        <v>0</v>
      </c>
      <c r="AY4881" s="13"/>
      <c r="AZ4881" s="13">
        <f t="shared" si="1309"/>
        <v>0</v>
      </c>
      <c r="BA4881" s="13"/>
      <c r="BB4881" s="13">
        <f t="shared" si="1310"/>
        <v>0</v>
      </c>
      <c r="BC4881" s="13"/>
      <c r="BD4881" s="13">
        <f t="shared" si="1311"/>
        <v>0</v>
      </c>
      <c r="BE4881" s="13"/>
      <c r="BF4881" s="13">
        <f t="shared" si="1312"/>
        <v>0</v>
      </c>
      <c r="BG4881" s="13"/>
      <c r="BH4881" s="13">
        <f t="shared" si="1313"/>
        <v>70488.701001315436</v>
      </c>
      <c r="BI4881" s="13">
        <f t="shared" si="1314"/>
        <v>70500</v>
      </c>
      <c r="BJ4881" s="13">
        <v>70800</v>
      </c>
    </row>
    <row r="4882" spans="1:62" x14ac:dyDescent="0.25">
      <c r="A4882" t="s">
        <v>4474</v>
      </c>
      <c r="B4882" s="13">
        <v>573</v>
      </c>
      <c r="C4882">
        <v>544914</v>
      </c>
      <c r="D4882">
        <v>1</v>
      </c>
      <c r="E4882">
        <v>0</v>
      </c>
      <c r="F4882">
        <v>0</v>
      </c>
      <c r="G4882">
        <v>0</v>
      </c>
      <c r="H4882">
        <v>0</v>
      </c>
      <c r="I4882" t="s">
        <v>90</v>
      </c>
      <c r="J4882">
        <v>542725</v>
      </c>
      <c r="K4882" t="s">
        <v>1612</v>
      </c>
      <c r="L4882">
        <v>542725</v>
      </c>
      <c r="M4882" t="s">
        <v>1612</v>
      </c>
      <c r="N4882">
        <v>542725</v>
      </c>
      <c r="O4882" t="s">
        <v>1612</v>
      </c>
      <c r="P4882">
        <v>541630</v>
      </c>
      <c r="Q4882" t="s">
        <v>702</v>
      </c>
      <c r="R4882" s="13">
        <v>133671.27266147148</v>
      </c>
      <c r="S4882" s="13"/>
      <c r="T4882" s="13"/>
      <c r="U4882" s="13"/>
      <c r="V4882" s="13">
        <f t="shared" si="1298"/>
        <v>0</v>
      </c>
      <c r="W4882" s="13"/>
      <c r="X4882" s="13">
        <f t="shared" si="1299"/>
        <v>0</v>
      </c>
      <c r="Y4882" s="13"/>
      <c r="Z4882" s="13">
        <f t="shared" si="1300"/>
        <v>0</v>
      </c>
      <c r="AA4882" s="13"/>
      <c r="AB4882" s="13">
        <f t="shared" si="1301"/>
        <v>0</v>
      </c>
      <c r="AC4882" s="13"/>
      <c r="AD4882" s="13"/>
      <c r="AE4882" s="13"/>
      <c r="AF4882" s="13"/>
      <c r="AG4882" s="13"/>
      <c r="AH4882" s="13"/>
      <c r="AI4882" s="13"/>
      <c r="AJ4882" s="13"/>
      <c r="AK4882" s="13">
        <f t="shared" si="1302"/>
        <v>0</v>
      </c>
      <c r="AL4882" s="13"/>
      <c r="AM4882" s="13">
        <f t="shared" si="1303"/>
        <v>0</v>
      </c>
      <c r="AN4882" s="13"/>
      <c r="AO4882" s="13">
        <v>0</v>
      </c>
      <c r="AP4882" s="13">
        <f t="shared" si="1304"/>
        <v>0</v>
      </c>
      <c r="AQ4882" s="13"/>
      <c r="AR4882" s="13">
        <f t="shared" si="1305"/>
        <v>0</v>
      </c>
      <c r="AS4882" s="13"/>
      <c r="AT4882" s="13">
        <f t="shared" si="1306"/>
        <v>0</v>
      </c>
      <c r="AU4882" s="13"/>
      <c r="AV4882" s="13">
        <f t="shared" si="1307"/>
        <v>0</v>
      </c>
      <c r="AW4882" s="13"/>
      <c r="AX4882" s="13">
        <f t="shared" si="1308"/>
        <v>0</v>
      </c>
      <c r="AY4882" s="13"/>
      <c r="AZ4882" s="13">
        <f t="shared" si="1309"/>
        <v>0</v>
      </c>
      <c r="BA4882" s="13"/>
      <c r="BB4882" s="13">
        <f t="shared" si="1310"/>
        <v>0</v>
      </c>
      <c r="BC4882" s="13"/>
      <c r="BD4882" s="13">
        <f t="shared" si="1311"/>
        <v>0</v>
      </c>
      <c r="BE4882" s="13"/>
      <c r="BF4882" s="13">
        <f t="shared" si="1312"/>
        <v>0</v>
      </c>
      <c r="BG4882" s="13"/>
      <c r="BH4882" s="13">
        <f t="shared" si="1313"/>
        <v>133671.27266147148</v>
      </c>
      <c r="BI4882" s="13">
        <f t="shared" si="1314"/>
        <v>133700</v>
      </c>
      <c r="BJ4882" s="13">
        <v>133700</v>
      </c>
    </row>
    <row r="4883" spans="1:62" x14ac:dyDescent="0.25">
      <c r="A4883" s="3" t="s">
        <v>1739</v>
      </c>
      <c r="B4883" s="13">
        <v>907</v>
      </c>
      <c r="C4883">
        <v>551791</v>
      </c>
      <c r="D4883">
        <v>1</v>
      </c>
      <c r="E4883">
        <v>1</v>
      </c>
      <c r="F4883">
        <v>0</v>
      </c>
      <c r="G4883">
        <v>0</v>
      </c>
      <c r="H4883">
        <v>0</v>
      </c>
      <c r="I4883" t="s">
        <v>23</v>
      </c>
      <c r="J4883">
        <v>551791</v>
      </c>
      <c r="K4883" t="s">
        <v>1739</v>
      </c>
      <c r="L4883">
        <v>550787</v>
      </c>
      <c r="M4883" t="s">
        <v>181</v>
      </c>
      <c r="N4883">
        <v>550787</v>
      </c>
      <c r="O4883" t="s">
        <v>181</v>
      </c>
      <c r="P4883">
        <v>550787</v>
      </c>
      <c r="Q4883" t="s">
        <v>181</v>
      </c>
      <c r="R4883" s="13">
        <v>210185.1930488596</v>
      </c>
      <c r="S4883" s="13">
        <v>1576</v>
      </c>
      <c r="T4883" s="13">
        <v>84375.992189476005</v>
      </c>
      <c r="U4883" s="13"/>
      <c r="V4883" s="13">
        <f t="shared" si="1298"/>
        <v>0</v>
      </c>
      <c r="W4883" s="13">
        <v>2</v>
      </c>
      <c r="X4883" s="13">
        <f t="shared" si="1299"/>
        <v>5928</v>
      </c>
      <c r="Y4883" s="13">
        <v>8</v>
      </c>
      <c r="Z4883" s="13">
        <f t="shared" si="1300"/>
        <v>7904</v>
      </c>
      <c r="AA4883" s="13">
        <v>4</v>
      </c>
      <c r="AB4883" s="13">
        <f t="shared" si="1301"/>
        <v>988</v>
      </c>
      <c r="AC4883" s="13"/>
      <c r="AD4883" s="13"/>
      <c r="AE4883" s="13"/>
      <c r="AF4883" s="13"/>
      <c r="AG4883" s="13"/>
      <c r="AH4883" s="13"/>
      <c r="AI4883" s="13"/>
      <c r="AJ4883" s="13"/>
      <c r="AK4883" s="13">
        <f t="shared" si="1302"/>
        <v>0</v>
      </c>
      <c r="AL4883" s="13"/>
      <c r="AM4883" s="13">
        <f t="shared" si="1303"/>
        <v>0</v>
      </c>
      <c r="AN4883" s="13"/>
      <c r="AO4883" s="13">
        <v>0</v>
      </c>
      <c r="AP4883" s="13">
        <f t="shared" si="1304"/>
        <v>0</v>
      </c>
      <c r="AQ4883" s="13"/>
      <c r="AR4883" s="13">
        <f t="shared" si="1305"/>
        <v>0</v>
      </c>
      <c r="AS4883" s="13"/>
      <c r="AT4883" s="13">
        <f t="shared" si="1306"/>
        <v>0</v>
      </c>
      <c r="AU4883" s="13"/>
      <c r="AV4883" s="13">
        <f t="shared" si="1307"/>
        <v>0</v>
      </c>
      <c r="AW4883" s="13"/>
      <c r="AX4883" s="13">
        <f t="shared" si="1308"/>
        <v>0</v>
      </c>
      <c r="AY4883" s="13"/>
      <c r="AZ4883" s="13">
        <f t="shared" si="1309"/>
        <v>0</v>
      </c>
      <c r="BA4883" s="13"/>
      <c r="BB4883" s="13">
        <f t="shared" si="1310"/>
        <v>0</v>
      </c>
      <c r="BC4883" s="13"/>
      <c r="BD4883" s="13">
        <f t="shared" si="1311"/>
        <v>0</v>
      </c>
      <c r="BE4883" s="13"/>
      <c r="BF4883" s="13">
        <f t="shared" si="1312"/>
        <v>0</v>
      </c>
      <c r="BG4883" s="13"/>
      <c r="BH4883" s="13">
        <f t="shared" si="1313"/>
        <v>309381.18523833563</v>
      </c>
      <c r="BI4883" s="13">
        <f t="shared" si="1314"/>
        <v>309400</v>
      </c>
      <c r="BJ4883" s="13">
        <v>305200</v>
      </c>
    </row>
    <row r="4884" spans="1:62" x14ac:dyDescent="0.25">
      <c r="A4884" t="s">
        <v>4475</v>
      </c>
      <c r="B4884" s="13">
        <v>170</v>
      </c>
      <c r="C4884">
        <v>572314</v>
      </c>
      <c r="D4884">
        <v>1</v>
      </c>
      <c r="E4884">
        <v>0</v>
      </c>
      <c r="F4884">
        <v>0</v>
      </c>
      <c r="G4884">
        <v>0</v>
      </c>
      <c r="H4884">
        <v>0</v>
      </c>
      <c r="I4884" t="s">
        <v>41</v>
      </c>
      <c r="J4884">
        <v>571776</v>
      </c>
      <c r="K4884" t="s">
        <v>3042</v>
      </c>
      <c r="L4884">
        <v>571776</v>
      </c>
      <c r="M4884" t="s">
        <v>3042</v>
      </c>
      <c r="N4884">
        <v>572241</v>
      </c>
      <c r="O4884" t="s">
        <v>571</v>
      </c>
      <c r="P4884">
        <v>571164</v>
      </c>
      <c r="Q4884" t="s">
        <v>325</v>
      </c>
      <c r="R4884" s="13">
        <v>70488.701001315436</v>
      </c>
      <c r="S4884" s="13"/>
      <c r="T4884" s="13"/>
      <c r="U4884" s="13"/>
      <c r="V4884" s="13">
        <f t="shared" si="1298"/>
        <v>0</v>
      </c>
      <c r="W4884" s="13"/>
      <c r="X4884" s="13">
        <f t="shared" si="1299"/>
        <v>0</v>
      </c>
      <c r="Y4884" s="13"/>
      <c r="Z4884" s="13">
        <f t="shared" si="1300"/>
        <v>0</v>
      </c>
      <c r="AA4884" s="13"/>
      <c r="AB4884" s="13">
        <f t="shared" si="1301"/>
        <v>0</v>
      </c>
      <c r="AC4884" s="13"/>
      <c r="AD4884" s="13"/>
      <c r="AE4884" s="13"/>
      <c r="AF4884" s="13"/>
      <c r="AG4884" s="13"/>
      <c r="AH4884" s="13"/>
      <c r="AI4884" s="13"/>
      <c r="AJ4884" s="13"/>
      <c r="AK4884" s="13">
        <f t="shared" si="1302"/>
        <v>0</v>
      </c>
      <c r="AL4884" s="13"/>
      <c r="AM4884" s="13">
        <f t="shared" si="1303"/>
        <v>0</v>
      </c>
      <c r="AN4884" s="13"/>
      <c r="AO4884" s="13">
        <v>0</v>
      </c>
      <c r="AP4884" s="13">
        <f t="shared" si="1304"/>
        <v>0</v>
      </c>
      <c r="AQ4884" s="13"/>
      <c r="AR4884" s="13">
        <f t="shared" si="1305"/>
        <v>0</v>
      </c>
      <c r="AS4884" s="13"/>
      <c r="AT4884" s="13">
        <f t="shared" si="1306"/>
        <v>0</v>
      </c>
      <c r="AU4884" s="13"/>
      <c r="AV4884" s="13">
        <f t="shared" si="1307"/>
        <v>0</v>
      </c>
      <c r="AW4884" s="13"/>
      <c r="AX4884" s="13">
        <f t="shared" si="1308"/>
        <v>0</v>
      </c>
      <c r="AY4884" s="13"/>
      <c r="AZ4884" s="13">
        <f t="shared" si="1309"/>
        <v>0</v>
      </c>
      <c r="BA4884" s="13"/>
      <c r="BB4884" s="13">
        <f t="shared" si="1310"/>
        <v>0</v>
      </c>
      <c r="BC4884" s="13"/>
      <c r="BD4884" s="13">
        <f t="shared" si="1311"/>
        <v>0</v>
      </c>
      <c r="BE4884" s="13"/>
      <c r="BF4884" s="13">
        <f t="shared" si="1312"/>
        <v>0</v>
      </c>
      <c r="BG4884" s="13"/>
      <c r="BH4884" s="13">
        <f t="shared" si="1313"/>
        <v>70488.701001315436</v>
      </c>
      <c r="BI4884" s="13">
        <f t="shared" si="1314"/>
        <v>70500</v>
      </c>
      <c r="BJ4884" s="13">
        <v>70800</v>
      </c>
    </row>
    <row r="4885" spans="1:62" x14ac:dyDescent="0.25">
      <c r="A4885" t="s">
        <v>4476</v>
      </c>
      <c r="B4885" s="13">
        <v>436</v>
      </c>
      <c r="C4885">
        <v>535214</v>
      </c>
      <c r="D4885">
        <v>1</v>
      </c>
      <c r="E4885">
        <v>0</v>
      </c>
      <c r="F4885">
        <v>0</v>
      </c>
      <c r="G4885">
        <v>0</v>
      </c>
      <c r="H4885">
        <v>0</v>
      </c>
      <c r="I4885" t="s">
        <v>26</v>
      </c>
      <c r="J4885">
        <v>534676</v>
      </c>
      <c r="K4885" t="s">
        <v>943</v>
      </c>
      <c r="L4885">
        <v>534676</v>
      </c>
      <c r="M4885" t="s">
        <v>943</v>
      </c>
      <c r="N4885">
        <v>534676</v>
      </c>
      <c r="O4885" t="s">
        <v>943</v>
      </c>
      <c r="P4885">
        <v>534676</v>
      </c>
      <c r="Q4885" t="s">
        <v>943</v>
      </c>
      <c r="R4885" s="13">
        <v>102048.37903028425</v>
      </c>
      <c r="S4885" s="13"/>
      <c r="T4885" s="13"/>
      <c r="U4885" s="13"/>
      <c r="V4885" s="13">
        <f t="shared" si="1298"/>
        <v>0</v>
      </c>
      <c r="W4885" s="13"/>
      <c r="X4885" s="13">
        <f t="shared" si="1299"/>
        <v>0</v>
      </c>
      <c r="Y4885" s="13"/>
      <c r="Z4885" s="13">
        <f t="shared" si="1300"/>
        <v>0</v>
      </c>
      <c r="AA4885" s="13"/>
      <c r="AB4885" s="13">
        <f t="shared" si="1301"/>
        <v>0</v>
      </c>
      <c r="AC4885" s="13"/>
      <c r="AD4885" s="13"/>
      <c r="AE4885" s="13"/>
      <c r="AF4885" s="13"/>
      <c r="AG4885" s="13"/>
      <c r="AH4885" s="13"/>
      <c r="AI4885" s="13"/>
      <c r="AJ4885" s="13"/>
      <c r="AK4885" s="13">
        <f t="shared" si="1302"/>
        <v>0</v>
      </c>
      <c r="AL4885" s="13"/>
      <c r="AM4885" s="13">
        <f t="shared" si="1303"/>
        <v>0</v>
      </c>
      <c r="AN4885" s="13"/>
      <c r="AO4885" s="13">
        <v>0</v>
      </c>
      <c r="AP4885" s="13">
        <f t="shared" si="1304"/>
        <v>0</v>
      </c>
      <c r="AQ4885" s="13"/>
      <c r="AR4885" s="13">
        <f t="shared" si="1305"/>
        <v>0</v>
      </c>
      <c r="AS4885" s="13"/>
      <c r="AT4885" s="13">
        <f t="shared" si="1306"/>
        <v>0</v>
      </c>
      <c r="AU4885" s="13"/>
      <c r="AV4885" s="13">
        <f t="shared" si="1307"/>
        <v>0</v>
      </c>
      <c r="AW4885" s="13"/>
      <c r="AX4885" s="13">
        <f t="shared" si="1308"/>
        <v>0</v>
      </c>
      <c r="AY4885" s="13"/>
      <c r="AZ4885" s="13">
        <f t="shared" si="1309"/>
        <v>0</v>
      </c>
      <c r="BA4885" s="13"/>
      <c r="BB4885" s="13">
        <f t="shared" si="1310"/>
        <v>0</v>
      </c>
      <c r="BC4885" s="13"/>
      <c r="BD4885" s="13">
        <f t="shared" si="1311"/>
        <v>0</v>
      </c>
      <c r="BE4885" s="13"/>
      <c r="BF4885" s="13">
        <f t="shared" si="1312"/>
        <v>0</v>
      </c>
      <c r="BG4885" s="13"/>
      <c r="BH4885" s="13">
        <f t="shared" si="1313"/>
        <v>102048.37903028425</v>
      </c>
      <c r="BI4885" s="13">
        <f t="shared" si="1314"/>
        <v>102000</v>
      </c>
      <c r="BJ4885" s="13">
        <v>132700</v>
      </c>
    </row>
    <row r="4886" spans="1:62" x14ac:dyDescent="0.25">
      <c r="A4886" t="s">
        <v>4477</v>
      </c>
      <c r="B4886" s="13">
        <v>602</v>
      </c>
      <c r="C4886">
        <v>547018</v>
      </c>
      <c r="D4886">
        <v>1</v>
      </c>
      <c r="E4886">
        <v>0</v>
      </c>
      <c r="F4886">
        <v>0</v>
      </c>
      <c r="G4886">
        <v>0</v>
      </c>
      <c r="H4886">
        <v>0</v>
      </c>
      <c r="I4886" t="s">
        <v>61</v>
      </c>
      <c r="J4886">
        <v>504441</v>
      </c>
      <c r="K4886" t="s">
        <v>3321</v>
      </c>
      <c r="L4886">
        <v>503444</v>
      </c>
      <c r="M4886" t="s">
        <v>371</v>
      </c>
      <c r="N4886">
        <v>503444</v>
      </c>
      <c r="O4886" t="s">
        <v>371</v>
      </c>
      <c r="P4886">
        <v>503444</v>
      </c>
      <c r="Q4886" t="s">
        <v>371</v>
      </c>
      <c r="R4886" s="13">
        <v>140345.80165029925</v>
      </c>
      <c r="S4886" s="13"/>
      <c r="T4886" s="13"/>
      <c r="U4886" s="13"/>
      <c r="V4886" s="13">
        <f t="shared" si="1298"/>
        <v>0</v>
      </c>
      <c r="W4886" s="13"/>
      <c r="X4886" s="13">
        <f t="shared" si="1299"/>
        <v>0</v>
      </c>
      <c r="Y4886" s="13"/>
      <c r="Z4886" s="13">
        <f t="shared" si="1300"/>
        <v>0</v>
      </c>
      <c r="AA4886" s="13"/>
      <c r="AB4886" s="13">
        <f t="shared" si="1301"/>
        <v>0</v>
      </c>
      <c r="AC4886" s="13"/>
      <c r="AD4886" s="13"/>
      <c r="AE4886" s="13"/>
      <c r="AF4886" s="13"/>
      <c r="AG4886" s="13"/>
      <c r="AH4886" s="13"/>
      <c r="AI4886" s="13"/>
      <c r="AJ4886" s="13"/>
      <c r="AK4886" s="13">
        <f t="shared" si="1302"/>
        <v>0</v>
      </c>
      <c r="AL4886" s="13"/>
      <c r="AM4886" s="13">
        <f t="shared" si="1303"/>
        <v>0</v>
      </c>
      <c r="AN4886" s="13"/>
      <c r="AO4886" s="13">
        <v>0</v>
      </c>
      <c r="AP4886" s="13">
        <f t="shared" si="1304"/>
        <v>0</v>
      </c>
      <c r="AQ4886" s="13"/>
      <c r="AR4886" s="13">
        <f t="shared" si="1305"/>
        <v>0</v>
      </c>
      <c r="AS4886" s="13"/>
      <c r="AT4886" s="13">
        <f t="shared" si="1306"/>
        <v>0</v>
      </c>
      <c r="AU4886" s="13"/>
      <c r="AV4886" s="13">
        <f t="shared" si="1307"/>
        <v>0</v>
      </c>
      <c r="AW4886" s="13"/>
      <c r="AX4886" s="13">
        <f t="shared" si="1308"/>
        <v>0</v>
      </c>
      <c r="AY4886" s="13"/>
      <c r="AZ4886" s="13">
        <f t="shared" si="1309"/>
        <v>0</v>
      </c>
      <c r="BA4886" s="13"/>
      <c r="BB4886" s="13">
        <f t="shared" si="1310"/>
        <v>0</v>
      </c>
      <c r="BC4886" s="13"/>
      <c r="BD4886" s="13">
        <f t="shared" si="1311"/>
        <v>0</v>
      </c>
      <c r="BE4886" s="13"/>
      <c r="BF4886" s="13">
        <f t="shared" si="1312"/>
        <v>0</v>
      </c>
      <c r="BG4886" s="13"/>
      <c r="BH4886" s="13">
        <f t="shared" si="1313"/>
        <v>140345.80165029925</v>
      </c>
      <c r="BI4886" s="13">
        <f t="shared" si="1314"/>
        <v>140300</v>
      </c>
      <c r="BJ4886" s="13">
        <v>141600</v>
      </c>
    </row>
    <row r="4887" spans="1:62" x14ac:dyDescent="0.25">
      <c r="A4887" t="s">
        <v>4478</v>
      </c>
      <c r="B4887" s="13">
        <v>291</v>
      </c>
      <c r="C4887">
        <v>573540</v>
      </c>
      <c r="D4887">
        <v>1</v>
      </c>
      <c r="E4887">
        <v>0</v>
      </c>
      <c r="F4887">
        <v>0</v>
      </c>
      <c r="G4887">
        <v>0</v>
      </c>
      <c r="H4887">
        <v>0</v>
      </c>
      <c r="I4887" t="s">
        <v>33</v>
      </c>
      <c r="J4887">
        <v>572659</v>
      </c>
      <c r="K4887" t="s">
        <v>114</v>
      </c>
      <c r="L4887">
        <v>572659</v>
      </c>
      <c r="M4887" t="s">
        <v>114</v>
      </c>
      <c r="N4887">
        <v>572659</v>
      </c>
      <c r="O4887" t="s">
        <v>114</v>
      </c>
      <c r="P4887">
        <v>572659</v>
      </c>
      <c r="Q4887" t="s">
        <v>114</v>
      </c>
      <c r="R4887" s="13">
        <v>70488.701001315436</v>
      </c>
      <c r="S4887" s="13"/>
      <c r="T4887" s="13"/>
      <c r="U4887" s="13"/>
      <c r="V4887" s="13">
        <f t="shared" si="1298"/>
        <v>0</v>
      </c>
      <c r="W4887" s="13"/>
      <c r="X4887" s="13">
        <f t="shared" si="1299"/>
        <v>0</v>
      </c>
      <c r="Y4887" s="13"/>
      <c r="Z4887" s="13">
        <f t="shared" si="1300"/>
        <v>0</v>
      </c>
      <c r="AA4887" s="13"/>
      <c r="AB4887" s="13">
        <f t="shared" si="1301"/>
        <v>0</v>
      </c>
      <c r="AC4887" s="13"/>
      <c r="AD4887" s="13"/>
      <c r="AE4887" s="13"/>
      <c r="AF4887" s="13"/>
      <c r="AG4887" s="13"/>
      <c r="AH4887" s="13"/>
      <c r="AI4887" s="13"/>
      <c r="AJ4887" s="13"/>
      <c r="AK4887" s="13">
        <f t="shared" si="1302"/>
        <v>0</v>
      </c>
      <c r="AL4887" s="13"/>
      <c r="AM4887" s="13">
        <f t="shared" si="1303"/>
        <v>0</v>
      </c>
      <c r="AN4887" s="13"/>
      <c r="AO4887" s="13">
        <v>0</v>
      </c>
      <c r="AP4887" s="13">
        <f t="shared" si="1304"/>
        <v>0</v>
      </c>
      <c r="AQ4887" s="13"/>
      <c r="AR4887" s="13">
        <f t="shared" si="1305"/>
        <v>0</v>
      </c>
      <c r="AS4887" s="13"/>
      <c r="AT4887" s="13">
        <f t="shared" si="1306"/>
        <v>0</v>
      </c>
      <c r="AU4887" s="13"/>
      <c r="AV4887" s="13">
        <f t="shared" si="1307"/>
        <v>0</v>
      </c>
      <c r="AW4887" s="13"/>
      <c r="AX4887" s="13">
        <f t="shared" si="1308"/>
        <v>0</v>
      </c>
      <c r="AY4887" s="13"/>
      <c r="AZ4887" s="13">
        <f t="shared" si="1309"/>
        <v>0</v>
      </c>
      <c r="BA4887" s="13"/>
      <c r="BB4887" s="13">
        <f t="shared" si="1310"/>
        <v>0</v>
      </c>
      <c r="BC4887" s="13"/>
      <c r="BD4887" s="13">
        <f t="shared" si="1311"/>
        <v>0</v>
      </c>
      <c r="BE4887" s="13"/>
      <c r="BF4887" s="13">
        <f t="shared" si="1312"/>
        <v>0</v>
      </c>
      <c r="BG4887" s="13"/>
      <c r="BH4887" s="13">
        <f t="shared" si="1313"/>
        <v>70488.701001315436</v>
      </c>
      <c r="BI4887" s="13">
        <f t="shared" si="1314"/>
        <v>70500</v>
      </c>
      <c r="BJ4887" s="13">
        <v>70800</v>
      </c>
    </row>
    <row r="4888" spans="1:62" x14ac:dyDescent="0.25">
      <c r="A4888" t="s">
        <v>4479</v>
      </c>
      <c r="B4888" s="13">
        <v>396</v>
      </c>
      <c r="C4888">
        <v>570966</v>
      </c>
      <c r="D4888">
        <v>1</v>
      </c>
      <c r="E4888">
        <v>0</v>
      </c>
      <c r="F4888">
        <v>0</v>
      </c>
      <c r="G4888">
        <v>0</v>
      </c>
      <c r="H4888">
        <v>0</v>
      </c>
      <c r="I4888" t="s">
        <v>33</v>
      </c>
      <c r="J4888">
        <v>571091</v>
      </c>
      <c r="K4888" t="s">
        <v>283</v>
      </c>
      <c r="L4888">
        <v>569810</v>
      </c>
      <c r="M4888" t="s">
        <v>98</v>
      </c>
      <c r="N4888">
        <v>569810</v>
      </c>
      <c r="O4888" t="s">
        <v>98</v>
      </c>
      <c r="P4888">
        <v>569810</v>
      </c>
      <c r="Q4888" t="s">
        <v>98</v>
      </c>
      <c r="R4888" s="13">
        <v>92784.760082346867</v>
      </c>
      <c r="S4888" s="13"/>
      <c r="T4888" s="13"/>
      <c r="U4888" s="13"/>
      <c r="V4888" s="13">
        <f t="shared" si="1298"/>
        <v>0</v>
      </c>
      <c r="W4888" s="13"/>
      <c r="X4888" s="13">
        <f t="shared" si="1299"/>
        <v>0</v>
      </c>
      <c r="Y4888" s="13"/>
      <c r="Z4888" s="13">
        <f t="shared" si="1300"/>
        <v>0</v>
      </c>
      <c r="AA4888" s="13"/>
      <c r="AB4888" s="13">
        <f t="shared" si="1301"/>
        <v>0</v>
      </c>
      <c r="AC4888" s="13"/>
      <c r="AD4888" s="13"/>
      <c r="AE4888" s="13"/>
      <c r="AF4888" s="13"/>
      <c r="AG4888" s="13"/>
      <c r="AH4888" s="13"/>
      <c r="AI4888" s="13"/>
      <c r="AJ4888" s="13"/>
      <c r="AK4888" s="13">
        <f t="shared" si="1302"/>
        <v>0</v>
      </c>
      <c r="AL4888" s="13"/>
      <c r="AM4888" s="13">
        <f t="shared" si="1303"/>
        <v>0</v>
      </c>
      <c r="AN4888" s="13"/>
      <c r="AO4888" s="13">
        <v>0</v>
      </c>
      <c r="AP4888" s="13">
        <f t="shared" si="1304"/>
        <v>0</v>
      </c>
      <c r="AQ4888" s="13"/>
      <c r="AR4888" s="13">
        <f t="shared" si="1305"/>
        <v>0</v>
      </c>
      <c r="AS4888" s="13"/>
      <c r="AT4888" s="13">
        <f t="shared" si="1306"/>
        <v>0</v>
      </c>
      <c r="AU4888" s="13"/>
      <c r="AV4888" s="13">
        <f t="shared" si="1307"/>
        <v>0</v>
      </c>
      <c r="AW4888" s="13"/>
      <c r="AX4888" s="13">
        <f t="shared" si="1308"/>
        <v>0</v>
      </c>
      <c r="AY4888" s="13"/>
      <c r="AZ4888" s="13">
        <f t="shared" si="1309"/>
        <v>0</v>
      </c>
      <c r="BA4888" s="13"/>
      <c r="BB4888" s="13">
        <f t="shared" si="1310"/>
        <v>0</v>
      </c>
      <c r="BC4888" s="13"/>
      <c r="BD4888" s="13">
        <f t="shared" si="1311"/>
        <v>0</v>
      </c>
      <c r="BE4888" s="13"/>
      <c r="BF4888" s="13">
        <f t="shared" si="1312"/>
        <v>0</v>
      </c>
      <c r="BG4888" s="13"/>
      <c r="BH4888" s="13">
        <f t="shared" si="1313"/>
        <v>92784.760082346867</v>
      </c>
      <c r="BI4888" s="13">
        <f t="shared" si="1314"/>
        <v>92800</v>
      </c>
      <c r="BJ4888" s="13">
        <v>92900</v>
      </c>
    </row>
    <row r="4889" spans="1:62" x14ac:dyDescent="0.25">
      <c r="A4889" t="s">
        <v>4480</v>
      </c>
      <c r="B4889" s="13">
        <v>325</v>
      </c>
      <c r="C4889">
        <v>530701</v>
      </c>
      <c r="D4889">
        <v>1</v>
      </c>
      <c r="E4889">
        <v>0</v>
      </c>
      <c r="F4889">
        <v>0</v>
      </c>
      <c r="G4889">
        <v>0</v>
      </c>
      <c r="H4889">
        <v>0</v>
      </c>
      <c r="I4889" t="s">
        <v>26</v>
      </c>
      <c r="J4889">
        <v>530905</v>
      </c>
      <c r="K4889" t="s">
        <v>1151</v>
      </c>
      <c r="L4889">
        <v>530905</v>
      </c>
      <c r="M4889" t="s">
        <v>1151</v>
      </c>
      <c r="N4889">
        <v>530905</v>
      </c>
      <c r="O4889" t="s">
        <v>1151</v>
      </c>
      <c r="P4889">
        <v>530905</v>
      </c>
      <c r="Q4889" t="s">
        <v>1151</v>
      </c>
      <c r="R4889" s="13">
        <v>76304.055472251028</v>
      </c>
      <c r="S4889" s="13"/>
      <c r="T4889" s="13"/>
      <c r="U4889" s="13"/>
      <c r="V4889" s="13">
        <f t="shared" si="1298"/>
        <v>0</v>
      </c>
      <c r="W4889" s="13"/>
      <c r="X4889" s="13">
        <f t="shared" si="1299"/>
        <v>0</v>
      </c>
      <c r="Y4889" s="13"/>
      <c r="Z4889" s="13">
        <f t="shared" si="1300"/>
        <v>0</v>
      </c>
      <c r="AA4889" s="13"/>
      <c r="AB4889" s="13">
        <f t="shared" si="1301"/>
        <v>0</v>
      </c>
      <c r="AC4889" s="13"/>
      <c r="AD4889" s="13"/>
      <c r="AE4889" s="13"/>
      <c r="AF4889" s="13"/>
      <c r="AG4889" s="13"/>
      <c r="AH4889" s="13"/>
      <c r="AI4889" s="13"/>
      <c r="AJ4889" s="13"/>
      <c r="AK4889" s="13">
        <f t="shared" si="1302"/>
        <v>0</v>
      </c>
      <c r="AL4889" s="13"/>
      <c r="AM4889" s="13">
        <f t="shared" si="1303"/>
        <v>0</v>
      </c>
      <c r="AN4889" s="13"/>
      <c r="AO4889" s="13">
        <v>0</v>
      </c>
      <c r="AP4889" s="13">
        <f t="shared" si="1304"/>
        <v>0</v>
      </c>
      <c r="AQ4889" s="13"/>
      <c r="AR4889" s="13">
        <f t="shared" si="1305"/>
        <v>0</v>
      </c>
      <c r="AS4889" s="13"/>
      <c r="AT4889" s="13">
        <f t="shared" si="1306"/>
        <v>0</v>
      </c>
      <c r="AU4889" s="13"/>
      <c r="AV4889" s="13">
        <f t="shared" si="1307"/>
        <v>0</v>
      </c>
      <c r="AW4889" s="13"/>
      <c r="AX4889" s="13">
        <f t="shared" si="1308"/>
        <v>0</v>
      </c>
      <c r="AY4889" s="13"/>
      <c r="AZ4889" s="13">
        <f t="shared" si="1309"/>
        <v>0</v>
      </c>
      <c r="BA4889" s="13"/>
      <c r="BB4889" s="13">
        <f t="shared" si="1310"/>
        <v>0</v>
      </c>
      <c r="BC4889" s="13"/>
      <c r="BD4889" s="13">
        <f t="shared" si="1311"/>
        <v>0</v>
      </c>
      <c r="BE4889" s="13"/>
      <c r="BF4889" s="13">
        <f t="shared" si="1312"/>
        <v>0</v>
      </c>
      <c r="BG4889" s="13"/>
      <c r="BH4889" s="13">
        <f t="shared" si="1313"/>
        <v>76304.055472251028</v>
      </c>
      <c r="BI4889" s="13">
        <f t="shared" si="1314"/>
        <v>76300</v>
      </c>
      <c r="BJ4889" s="13">
        <v>76400</v>
      </c>
    </row>
    <row r="4890" spans="1:62" x14ac:dyDescent="0.25">
      <c r="A4890" t="s">
        <v>4481</v>
      </c>
      <c r="B4890" s="13">
        <v>466</v>
      </c>
      <c r="C4890">
        <v>560651</v>
      </c>
      <c r="D4890">
        <v>1</v>
      </c>
      <c r="E4890">
        <v>0</v>
      </c>
      <c r="F4890">
        <v>0</v>
      </c>
      <c r="G4890">
        <v>0</v>
      </c>
      <c r="H4890">
        <v>0</v>
      </c>
      <c r="I4890" t="s">
        <v>18</v>
      </c>
      <c r="J4890">
        <v>560472</v>
      </c>
      <c r="K4890" t="s">
        <v>851</v>
      </c>
      <c r="L4890">
        <v>560472</v>
      </c>
      <c r="M4890" t="s">
        <v>851</v>
      </c>
      <c r="N4890">
        <v>560472</v>
      </c>
      <c r="O4890" t="s">
        <v>851</v>
      </c>
      <c r="P4890">
        <v>560472</v>
      </c>
      <c r="Q4890" t="s">
        <v>851</v>
      </c>
      <c r="R4890" s="13">
        <v>108986.62971912968</v>
      </c>
      <c r="S4890" s="13"/>
      <c r="T4890" s="13"/>
      <c r="U4890" s="13"/>
      <c r="V4890" s="13">
        <f t="shared" si="1298"/>
        <v>0</v>
      </c>
      <c r="W4890" s="13"/>
      <c r="X4890" s="13">
        <f t="shared" si="1299"/>
        <v>0</v>
      </c>
      <c r="Y4890" s="13"/>
      <c r="Z4890" s="13">
        <f t="shared" si="1300"/>
        <v>0</v>
      </c>
      <c r="AA4890" s="13"/>
      <c r="AB4890" s="13">
        <f t="shared" si="1301"/>
        <v>0</v>
      </c>
      <c r="AC4890" s="13"/>
      <c r="AD4890" s="13"/>
      <c r="AE4890" s="13"/>
      <c r="AF4890" s="13"/>
      <c r="AG4890" s="13"/>
      <c r="AH4890" s="13"/>
      <c r="AI4890" s="13"/>
      <c r="AJ4890" s="13"/>
      <c r="AK4890" s="13">
        <f t="shared" si="1302"/>
        <v>0</v>
      </c>
      <c r="AL4890" s="13"/>
      <c r="AM4890" s="13">
        <f t="shared" si="1303"/>
        <v>0</v>
      </c>
      <c r="AN4890" s="13"/>
      <c r="AO4890" s="13">
        <v>0</v>
      </c>
      <c r="AP4890" s="13">
        <f t="shared" si="1304"/>
        <v>0</v>
      </c>
      <c r="AQ4890" s="13"/>
      <c r="AR4890" s="13">
        <f t="shared" si="1305"/>
        <v>0</v>
      </c>
      <c r="AS4890" s="13"/>
      <c r="AT4890" s="13">
        <f t="shared" si="1306"/>
        <v>0</v>
      </c>
      <c r="AU4890" s="13"/>
      <c r="AV4890" s="13">
        <f t="shared" si="1307"/>
        <v>0</v>
      </c>
      <c r="AW4890" s="13"/>
      <c r="AX4890" s="13">
        <f t="shared" si="1308"/>
        <v>0</v>
      </c>
      <c r="AY4890" s="13"/>
      <c r="AZ4890" s="13">
        <f t="shared" si="1309"/>
        <v>0</v>
      </c>
      <c r="BA4890" s="13"/>
      <c r="BB4890" s="13">
        <f t="shared" si="1310"/>
        <v>0</v>
      </c>
      <c r="BC4890" s="13"/>
      <c r="BD4890" s="13">
        <f t="shared" si="1311"/>
        <v>0</v>
      </c>
      <c r="BE4890" s="13"/>
      <c r="BF4890" s="13">
        <f t="shared" si="1312"/>
        <v>0</v>
      </c>
      <c r="BG4890" s="13"/>
      <c r="BH4890" s="13">
        <f t="shared" si="1313"/>
        <v>108986.62971912968</v>
      </c>
      <c r="BI4890" s="13">
        <f t="shared" si="1314"/>
        <v>109000</v>
      </c>
      <c r="BJ4890" s="13">
        <v>110600</v>
      </c>
    </row>
    <row r="4891" spans="1:62" x14ac:dyDescent="0.25">
      <c r="A4891" s="3" t="s">
        <v>4482</v>
      </c>
      <c r="B4891" s="13">
        <v>1448</v>
      </c>
      <c r="C4891">
        <v>533718</v>
      </c>
      <c r="D4891">
        <v>1</v>
      </c>
      <c r="E4891">
        <v>1</v>
      </c>
      <c r="F4891">
        <v>0</v>
      </c>
      <c r="G4891">
        <v>0</v>
      </c>
      <c r="H4891">
        <v>0</v>
      </c>
      <c r="I4891" t="s">
        <v>26</v>
      </c>
      <c r="J4891">
        <v>533718</v>
      </c>
      <c r="K4891" t="s">
        <v>4482</v>
      </c>
      <c r="L4891">
        <v>533416</v>
      </c>
      <c r="M4891" t="s">
        <v>1106</v>
      </c>
      <c r="N4891">
        <v>533416</v>
      </c>
      <c r="O4891" t="s">
        <v>1106</v>
      </c>
      <c r="P4891">
        <v>538728</v>
      </c>
      <c r="Q4891" t="s">
        <v>93</v>
      </c>
      <c r="R4891" s="13">
        <v>332721.82211025991</v>
      </c>
      <c r="S4891" s="13">
        <v>1653</v>
      </c>
      <c r="T4891" s="13">
        <v>88489.109998101791</v>
      </c>
      <c r="U4891" s="13">
        <v>1</v>
      </c>
      <c r="V4891" s="13">
        <f t="shared" si="1298"/>
        <v>741</v>
      </c>
      <c r="W4891" s="13">
        <v>7</v>
      </c>
      <c r="X4891" s="13">
        <f t="shared" si="1299"/>
        <v>20748</v>
      </c>
      <c r="Y4891" s="13">
        <v>9</v>
      </c>
      <c r="Z4891" s="13">
        <f t="shared" si="1300"/>
        <v>8892</v>
      </c>
      <c r="AA4891" s="13">
        <v>2</v>
      </c>
      <c r="AB4891" s="13">
        <f t="shared" si="1301"/>
        <v>494</v>
      </c>
      <c r="AC4891" s="13"/>
      <c r="AD4891" s="13"/>
      <c r="AE4891" s="13"/>
      <c r="AF4891" s="13"/>
      <c r="AG4891" s="13"/>
      <c r="AH4891" s="13"/>
      <c r="AI4891" s="13"/>
      <c r="AJ4891" s="13"/>
      <c r="AK4891" s="13">
        <f t="shared" si="1302"/>
        <v>0</v>
      </c>
      <c r="AL4891" s="13"/>
      <c r="AM4891" s="13">
        <f t="shared" si="1303"/>
        <v>0</v>
      </c>
      <c r="AN4891" s="13"/>
      <c r="AO4891" s="13">
        <v>0</v>
      </c>
      <c r="AP4891" s="13">
        <f t="shared" si="1304"/>
        <v>0</v>
      </c>
      <c r="AQ4891" s="13"/>
      <c r="AR4891" s="13">
        <f t="shared" si="1305"/>
        <v>0</v>
      </c>
      <c r="AS4891" s="13"/>
      <c r="AT4891" s="13">
        <f t="shared" si="1306"/>
        <v>0</v>
      </c>
      <c r="AU4891" s="13"/>
      <c r="AV4891" s="13">
        <f t="shared" si="1307"/>
        <v>0</v>
      </c>
      <c r="AW4891" s="13"/>
      <c r="AX4891" s="13">
        <f t="shared" si="1308"/>
        <v>0</v>
      </c>
      <c r="AY4891" s="13"/>
      <c r="AZ4891" s="13">
        <f t="shared" si="1309"/>
        <v>0</v>
      </c>
      <c r="BA4891" s="13"/>
      <c r="BB4891" s="13">
        <f t="shared" si="1310"/>
        <v>0</v>
      </c>
      <c r="BC4891" s="13"/>
      <c r="BD4891" s="13">
        <f t="shared" si="1311"/>
        <v>0</v>
      </c>
      <c r="BE4891" s="13"/>
      <c r="BF4891" s="13">
        <f t="shared" si="1312"/>
        <v>0</v>
      </c>
      <c r="BG4891" s="13"/>
      <c r="BH4891" s="13">
        <f t="shared" si="1313"/>
        <v>452085.93210836168</v>
      </c>
      <c r="BI4891" s="13">
        <f t="shared" si="1314"/>
        <v>452100</v>
      </c>
      <c r="BJ4891" s="13">
        <v>465400</v>
      </c>
    </row>
    <row r="4892" spans="1:62" x14ac:dyDescent="0.25">
      <c r="A4892" t="s">
        <v>4483</v>
      </c>
      <c r="B4892" s="13">
        <v>248</v>
      </c>
      <c r="C4892">
        <v>569534</v>
      </c>
      <c r="D4892">
        <v>1</v>
      </c>
      <c r="E4892">
        <v>0</v>
      </c>
      <c r="F4892">
        <v>0</v>
      </c>
      <c r="G4892">
        <v>0</v>
      </c>
      <c r="H4892">
        <v>0</v>
      </c>
      <c r="I4892" t="s">
        <v>75</v>
      </c>
      <c r="J4892">
        <v>569321</v>
      </c>
      <c r="K4892" t="s">
        <v>1298</v>
      </c>
      <c r="L4892">
        <v>569321</v>
      </c>
      <c r="M4892" t="s">
        <v>1298</v>
      </c>
      <c r="N4892">
        <v>569321</v>
      </c>
      <c r="O4892" t="s">
        <v>1298</v>
      </c>
      <c r="P4892">
        <v>568414</v>
      </c>
      <c r="Q4892" t="s">
        <v>123</v>
      </c>
      <c r="R4892" s="13">
        <v>70488.701001315436</v>
      </c>
      <c r="S4892" s="13"/>
      <c r="T4892" s="13"/>
      <c r="U4892" s="13"/>
      <c r="V4892" s="13">
        <f t="shared" si="1298"/>
        <v>0</v>
      </c>
      <c r="W4892" s="13"/>
      <c r="X4892" s="13">
        <f t="shared" si="1299"/>
        <v>0</v>
      </c>
      <c r="Y4892" s="13"/>
      <c r="Z4892" s="13">
        <f t="shared" si="1300"/>
        <v>0</v>
      </c>
      <c r="AA4892" s="13"/>
      <c r="AB4892" s="13">
        <f t="shared" si="1301"/>
        <v>0</v>
      </c>
      <c r="AC4892" s="13"/>
      <c r="AD4892" s="13"/>
      <c r="AE4892" s="13"/>
      <c r="AF4892" s="13"/>
      <c r="AG4892" s="13"/>
      <c r="AH4892" s="13"/>
      <c r="AI4892" s="13"/>
      <c r="AJ4892" s="13"/>
      <c r="AK4892" s="13">
        <f t="shared" si="1302"/>
        <v>0</v>
      </c>
      <c r="AL4892" s="13"/>
      <c r="AM4892" s="13">
        <f t="shared" si="1303"/>
        <v>0</v>
      </c>
      <c r="AN4892" s="13"/>
      <c r="AO4892" s="13">
        <v>0</v>
      </c>
      <c r="AP4892" s="13">
        <f t="shared" si="1304"/>
        <v>0</v>
      </c>
      <c r="AQ4892" s="13"/>
      <c r="AR4892" s="13">
        <f t="shared" si="1305"/>
        <v>0</v>
      </c>
      <c r="AS4892" s="13"/>
      <c r="AT4892" s="13">
        <f t="shared" si="1306"/>
        <v>0</v>
      </c>
      <c r="AU4892" s="13"/>
      <c r="AV4892" s="13">
        <f t="shared" si="1307"/>
        <v>0</v>
      </c>
      <c r="AW4892" s="13"/>
      <c r="AX4892" s="13">
        <f t="shared" si="1308"/>
        <v>0</v>
      </c>
      <c r="AY4892" s="13"/>
      <c r="AZ4892" s="13">
        <f t="shared" si="1309"/>
        <v>0</v>
      </c>
      <c r="BA4892" s="13"/>
      <c r="BB4892" s="13">
        <f t="shared" si="1310"/>
        <v>0</v>
      </c>
      <c r="BC4892" s="13"/>
      <c r="BD4892" s="13">
        <f t="shared" si="1311"/>
        <v>0</v>
      </c>
      <c r="BE4892" s="13"/>
      <c r="BF4892" s="13">
        <f t="shared" si="1312"/>
        <v>0</v>
      </c>
      <c r="BG4892" s="13"/>
      <c r="BH4892" s="13">
        <f t="shared" si="1313"/>
        <v>70488.701001315436</v>
      </c>
      <c r="BI4892" s="13">
        <f t="shared" si="1314"/>
        <v>70500</v>
      </c>
      <c r="BJ4892" s="13">
        <v>70800</v>
      </c>
    </row>
    <row r="4893" spans="1:62" x14ac:dyDescent="0.25">
      <c r="A4893" t="s">
        <v>4484</v>
      </c>
      <c r="B4893" s="13">
        <v>423</v>
      </c>
      <c r="C4893">
        <v>592625</v>
      </c>
      <c r="D4893">
        <v>1</v>
      </c>
      <c r="E4893">
        <v>0</v>
      </c>
      <c r="F4893">
        <v>0</v>
      </c>
      <c r="G4893">
        <v>0</v>
      </c>
      <c r="H4893">
        <v>0</v>
      </c>
      <c r="I4893" t="s">
        <v>90</v>
      </c>
      <c r="J4893">
        <v>592064</v>
      </c>
      <c r="K4893" t="s">
        <v>619</v>
      </c>
      <c r="L4893">
        <v>592064</v>
      </c>
      <c r="M4893" t="s">
        <v>619</v>
      </c>
      <c r="N4893">
        <v>592005</v>
      </c>
      <c r="O4893" t="s">
        <v>89</v>
      </c>
      <c r="P4893">
        <v>592005</v>
      </c>
      <c r="Q4893" t="s">
        <v>89</v>
      </c>
      <c r="R4893" s="13">
        <v>99039.312662863042</v>
      </c>
      <c r="S4893" s="13"/>
      <c r="T4893" s="13"/>
      <c r="U4893" s="13"/>
      <c r="V4893" s="13">
        <f t="shared" si="1298"/>
        <v>0</v>
      </c>
      <c r="W4893" s="13"/>
      <c r="X4893" s="13">
        <f t="shared" si="1299"/>
        <v>0</v>
      </c>
      <c r="Y4893" s="13"/>
      <c r="Z4893" s="13">
        <f t="shared" si="1300"/>
        <v>0</v>
      </c>
      <c r="AA4893" s="13"/>
      <c r="AB4893" s="13">
        <f t="shared" si="1301"/>
        <v>0</v>
      </c>
      <c r="AC4893" s="13"/>
      <c r="AD4893" s="13"/>
      <c r="AE4893" s="13"/>
      <c r="AF4893" s="13"/>
      <c r="AG4893" s="13"/>
      <c r="AH4893" s="13"/>
      <c r="AI4893" s="13"/>
      <c r="AJ4893" s="13"/>
      <c r="AK4893" s="13">
        <f t="shared" si="1302"/>
        <v>0</v>
      </c>
      <c r="AL4893" s="13"/>
      <c r="AM4893" s="13">
        <f t="shared" si="1303"/>
        <v>0</v>
      </c>
      <c r="AN4893" s="13"/>
      <c r="AO4893" s="13">
        <v>1</v>
      </c>
      <c r="AP4893" s="13">
        <f t="shared" si="1304"/>
        <v>30500</v>
      </c>
      <c r="AQ4893" s="13"/>
      <c r="AR4893" s="13">
        <f t="shared" si="1305"/>
        <v>0</v>
      </c>
      <c r="AS4893" s="13"/>
      <c r="AT4893" s="13">
        <f t="shared" si="1306"/>
        <v>0</v>
      </c>
      <c r="AU4893" s="13"/>
      <c r="AV4893" s="13">
        <f t="shared" si="1307"/>
        <v>0</v>
      </c>
      <c r="AW4893" s="13"/>
      <c r="AX4893" s="13">
        <f t="shared" si="1308"/>
        <v>0</v>
      </c>
      <c r="AY4893" s="13"/>
      <c r="AZ4893" s="13">
        <f t="shared" si="1309"/>
        <v>0</v>
      </c>
      <c r="BA4893" s="13"/>
      <c r="BB4893" s="13">
        <f t="shared" si="1310"/>
        <v>0</v>
      </c>
      <c r="BC4893" s="13"/>
      <c r="BD4893" s="13">
        <f t="shared" si="1311"/>
        <v>0</v>
      </c>
      <c r="BE4893" s="13"/>
      <c r="BF4893" s="13">
        <f t="shared" si="1312"/>
        <v>0</v>
      </c>
      <c r="BG4893" s="13"/>
      <c r="BH4893" s="13">
        <f t="shared" si="1313"/>
        <v>129539.31266286304</v>
      </c>
      <c r="BI4893" s="13">
        <f t="shared" si="1314"/>
        <v>129500</v>
      </c>
      <c r="BJ4893" s="13">
        <v>129000</v>
      </c>
    </row>
    <row r="4894" spans="1:62" x14ac:dyDescent="0.25">
      <c r="A4894" t="s">
        <v>4484</v>
      </c>
      <c r="B4894" s="13">
        <v>275</v>
      </c>
      <c r="C4894">
        <v>552887</v>
      </c>
      <c r="D4894">
        <v>1</v>
      </c>
      <c r="E4894">
        <v>0</v>
      </c>
      <c r="F4894">
        <v>0</v>
      </c>
      <c r="G4894">
        <v>0</v>
      </c>
      <c r="H4894">
        <v>0</v>
      </c>
      <c r="I4894" t="s">
        <v>61</v>
      </c>
      <c r="J4894">
        <v>514055</v>
      </c>
      <c r="K4894" t="s">
        <v>2486</v>
      </c>
      <c r="L4894">
        <v>514055</v>
      </c>
      <c r="M4894" t="s">
        <v>2486</v>
      </c>
      <c r="N4894">
        <v>514055</v>
      </c>
      <c r="O4894" t="s">
        <v>2486</v>
      </c>
      <c r="P4894">
        <v>511382</v>
      </c>
      <c r="Q4894" t="s">
        <v>272</v>
      </c>
      <c r="R4894" s="13">
        <v>70488.701001315436</v>
      </c>
      <c r="S4894" s="13"/>
      <c r="T4894" s="13"/>
      <c r="U4894" s="13"/>
      <c r="V4894" s="13">
        <f t="shared" si="1298"/>
        <v>0</v>
      </c>
      <c r="W4894" s="13"/>
      <c r="X4894" s="13">
        <f t="shared" si="1299"/>
        <v>0</v>
      </c>
      <c r="Y4894" s="13"/>
      <c r="Z4894" s="13">
        <f t="shared" si="1300"/>
        <v>0</v>
      </c>
      <c r="AA4894" s="13"/>
      <c r="AB4894" s="13">
        <f t="shared" si="1301"/>
        <v>0</v>
      </c>
      <c r="AC4894" s="13"/>
      <c r="AD4894" s="13"/>
      <c r="AE4894" s="13"/>
      <c r="AF4894" s="13"/>
      <c r="AG4894" s="13"/>
      <c r="AH4894" s="13"/>
      <c r="AI4894" s="13"/>
      <c r="AJ4894" s="13"/>
      <c r="AK4894" s="13">
        <f t="shared" si="1302"/>
        <v>0</v>
      </c>
      <c r="AL4894" s="13"/>
      <c r="AM4894" s="13">
        <f t="shared" si="1303"/>
        <v>0</v>
      </c>
      <c r="AN4894" s="13"/>
      <c r="AO4894" s="13">
        <v>2</v>
      </c>
      <c r="AP4894" s="13">
        <f t="shared" si="1304"/>
        <v>61000</v>
      </c>
      <c r="AQ4894" s="13"/>
      <c r="AR4894" s="13">
        <f t="shared" si="1305"/>
        <v>0</v>
      </c>
      <c r="AS4894" s="13"/>
      <c r="AT4894" s="13">
        <f t="shared" si="1306"/>
        <v>0</v>
      </c>
      <c r="AU4894" s="13"/>
      <c r="AV4894" s="13">
        <f t="shared" si="1307"/>
        <v>0</v>
      </c>
      <c r="AW4894" s="13"/>
      <c r="AX4894" s="13">
        <f t="shared" si="1308"/>
        <v>0</v>
      </c>
      <c r="AY4894" s="13"/>
      <c r="AZ4894" s="13">
        <f t="shared" si="1309"/>
        <v>0</v>
      </c>
      <c r="BA4894" s="13"/>
      <c r="BB4894" s="13">
        <f t="shared" si="1310"/>
        <v>0</v>
      </c>
      <c r="BC4894" s="13"/>
      <c r="BD4894" s="13">
        <f t="shared" si="1311"/>
        <v>0</v>
      </c>
      <c r="BE4894" s="13"/>
      <c r="BF4894" s="13">
        <f t="shared" si="1312"/>
        <v>0</v>
      </c>
      <c r="BG4894" s="13"/>
      <c r="BH4894" s="13">
        <f t="shared" si="1313"/>
        <v>131488.70100131544</v>
      </c>
      <c r="BI4894" s="13">
        <f t="shared" si="1314"/>
        <v>131500</v>
      </c>
      <c r="BJ4894" s="13">
        <v>131800</v>
      </c>
    </row>
    <row r="4895" spans="1:62" x14ac:dyDescent="0.25">
      <c r="A4895" s="6" t="s">
        <v>296</v>
      </c>
      <c r="B4895" s="13">
        <v>7687</v>
      </c>
      <c r="C4895">
        <v>561215</v>
      </c>
      <c r="D4895">
        <v>1</v>
      </c>
      <c r="E4895">
        <v>1</v>
      </c>
      <c r="F4895">
        <v>1</v>
      </c>
      <c r="G4895">
        <v>1</v>
      </c>
      <c r="H4895">
        <v>1</v>
      </c>
      <c r="I4895" t="s">
        <v>110</v>
      </c>
      <c r="J4895">
        <v>561215</v>
      </c>
      <c r="K4895" t="s">
        <v>296</v>
      </c>
      <c r="L4895">
        <v>561215</v>
      </c>
      <c r="M4895" t="s">
        <v>296</v>
      </c>
      <c r="N4895">
        <v>561215</v>
      </c>
      <c r="O4895" t="s">
        <v>296</v>
      </c>
      <c r="P4895">
        <v>561215</v>
      </c>
      <c r="Q4895" t="s">
        <v>296</v>
      </c>
      <c r="R4895" s="13">
        <v>350184.5250303871</v>
      </c>
      <c r="S4895" s="13">
        <v>9999</v>
      </c>
      <c r="T4895" s="13">
        <v>214497.97325236813</v>
      </c>
      <c r="U4895" s="13"/>
      <c r="V4895" s="13">
        <f t="shared" si="1298"/>
        <v>0</v>
      </c>
      <c r="W4895" s="13">
        <v>21</v>
      </c>
      <c r="X4895" s="13">
        <f t="shared" si="1299"/>
        <v>62244</v>
      </c>
      <c r="Y4895" s="13">
        <v>33</v>
      </c>
      <c r="Z4895" s="13">
        <f t="shared" si="1300"/>
        <v>32604</v>
      </c>
      <c r="AA4895" s="13">
        <v>55</v>
      </c>
      <c r="AB4895" s="13">
        <f t="shared" si="1301"/>
        <v>13585</v>
      </c>
      <c r="AC4895" s="13">
        <v>14509</v>
      </c>
      <c r="AD4895" s="13">
        <v>1694065.8588759983</v>
      </c>
      <c r="AE4895" s="13">
        <v>14509</v>
      </c>
      <c r="AF4895" s="13">
        <v>2519466.8348299409</v>
      </c>
      <c r="AG4895" s="13">
        <v>17166</v>
      </c>
      <c r="AH4895" s="13">
        <v>11865316.295377001</v>
      </c>
      <c r="AI4895" s="13"/>
      <c r="AJ4895" s="13">
        <v>1557</v>
      </c>
      <c r="AK4895" s="13">
        <f t="shared" si="1302"/>
        <v>216423</v>
      </c>
      <c r="AL4895" s="13">
        <v>134</v>
      </c>
      <c r="AM4895" s="13">
        <f t="shared" si="1303"/>
        <v>4690</v>
      </c>
      <c r="AN4895" s="13"/>
      <c r="AO4895" s="13">
        <v>5</v>
      </c>
      <c r="AP4895" s="13">
        <f t="shared" si="1304"/>
        <v>152500</v>
      </c>
      <c r="AQ4895" s="13">
        <v>179</v>
      </c>
      <c r="AR4895" s="13">
        <f t="shared" si="1305"/>
        <v>484374</v>
      </c>
      <c r="AS4895" s="13">
        <v>1103</v>
      </c>
      <c r="AT4895" s="13">
        <f t="shared" si="1306"/>
        <v>153317</v>
      </c>
      <c r="AU4895" s="13">
        <v>692</v>
      </c>
      <c r="AV4895" s="13">
        <f t="shared" si="1307"/>
        <v>233896</v>
      </c>
      <c r="AW4895" s="13">
        <v>251</v>
      </c>
      <c r="AX4895" s="13">
        <f t="shared" si="1308"/>
        <v>27108</v>
      </c>
      <c r="AY4895" s="13">
        <v>27</v>
      </c>
      <c r="AZ4895" s="13">
        <f t="shared" si="1309"/>
        <v>2187</v>
      </c>
      <c r="BA4895" s="13">
        <v>202</v>
      </c>
      <c r="BB4895" s="13">
        <f t="shared" si="1310"/>
        <v>65650</v>
      </c>
      <c r="BC4895" s="13">
        <v>26</v>
      </c>
      <c r="BD4895" s="13">
        <f t="shared" si="1311"/>
        <v>10556</v>
      </c>
      <c r="BE4895" s="13">
        <v>5</v>
      </c>
      <c r="BF4895" s="13">
        <f t="shared" si="1312"/>
        <v>1085</v>
      </c>
      <c r="BG4895" s="13"/>
      <c r="BH4895" s="13">
        <f t="shared" si="1313"/>
        <v>18103750.487365697</v>
      </c>
      <c r="BI4895" s="13">
        <f t="shared" si="1314"/>
        <v>18103800</v>
      </c>
      <c r="BJ4895" s="13">
        <v>18492400</v>
      </c>
    </row>
    <row r="4896" spans="1:62" x14ac:dyDescent="0.25">
      <c r="A4896" t="s">
        <v>4485</v>
      </c>
      <c r="B4896" s="13">
        <v>437</v>
      </c>
      <c r="C4896">
        <v>547247</v>
      </c>
      <c r="D4896">
        <v>1</v>
      </c>
      <c r="E4896">
        <v>0</v>
      </c>
      <c r="F4896">
        <v>0</v>
      </c>
      <c r="G4896">
        <v>0</v>
      </c>
      <c r="H4896">
        <v>0</v>
      </c>
      <c r="I4896" t="s">
        <v>23</v>
      </c>
      <c r="J4896">
        <v>547336</v>
      </c>
      <c r="K4896" t="s">
        <v>981</v>
      </c>
      <c r="L4896">
        <v>547336</v>
      </c>
      <c r="M4896" t="s">
        <v>981</v>
      </c>
      <c r="N4896">
        <v>547336</v>
      </c>
      <c r="O4896" t="s">
        <v>981</v>
      </c>
      <c r="P4896">
        <v>547336</v>
      </c>
      <c r="Q4896" t="s">
        <v>981</v>
      </c>
      <c r="R4896" s="13">
        <v>102279.78255858007</v>
      </c>
      <c r="S4896" s="13"/>
      <c r="T4896" s="13"/>
      <c r="U4896" s="13"/>
      <c r="V4896" s="13">
        <f t="shared" si="1298"/>
        <v>0</v>
      </c>
      <c r="W4896" s="13"/>
      <c r="X4896" s="13">
        <f t="shared" si="1299"/>
        <v>0</v>
      </c>
      <c r="Y4896" s="13"/>
      <c r="Z4896" s="13">
        <f t="shared" si="1300"/>
        <v>0</v>
      </c>
      <c r="AA4896" s="13"/>
      <c r="AB4896" s="13">
        <f t="shared" si="1301"/>
        <v>0</v>
      </c>
      <c r="AC4896" s="13"/>
      <c r="AD4896" s="13"/>
      <c r="AE4896" s="13"/>
      <c r="AF4896" s="13"/>
      <c r="AG4896" s="13"/>
      <c r="AH4896" s="13"/>
      <c r="AI4896" s="13"/>
      <c r="AJ4896" s="13"/>
      <c r="AK4896" s="13">
        <f t="shared" si="1302"/>
        <v>0</v>
      </c>
      <c r="AL4896" s="13"/>
      <c r="AM4896" s="13">
        <f t="shared" si="1303"/>
        <v>0</v>
      </c>
      <c r="AN4896" s="13"/>
      <c r="AO4896" s="13">
        <v>0</v>
      </c>
      <c r="AP4896" s="13">
        <f t="shared" si="1304"/>
        <v>0</v>
      </c>
      <c r="AQ4896" s="13"/>
      <c r="AR4896" s="13">
        <f t="shared" si="1305"/>
        <v>0</v>
      </c>
      <c r="AS4896" s="13"/>
      <c r="AT4896" s="13">
        <f t="shared" si="1306"/>
        <v>0</v>
      </c>
      <c r="AU4896" s="13"/>
      <c r="AV4896" s="13">
        <f t="shared" si="1307"/>
        <v>0</v>
      </c>
      <c r="AW4896" s="13"/>
      <c r="AX4896" s="13">
        <f t="shared" si="1308"/>
        <v>0</v>
      </c>
      <c r="AY4896" s="13"/>
      <c r="AZ4896" s="13">
        <f t="shared" si="1309"/>
        <v>0</v>
      </c>
      <c r="BA4896" s="13"/>
      <c r="BB4896" s="13">
        <f t="shared" si="1310"/>
        <v>0</v>
      </c>
      <c r="BC4896" s="13"/>
      <c r="BD4896" s="13">
        <f t="shared" si="1311"/>
        <v>0</v>
      </c>
      <c r="BE4896" s="13"/>
      <c r="BF4896" s="13">
        <f t="shared" si="1312"/>
        <v>0</v>
      </c>
      <c r="BG4896" s="13"/>
      <c r="BH4896" s="13">
        <f t="shared" si="1313"/>
        <v>102279.78255858007</v>
      </c>
      <c r="BI4896" s="13">
        <f t="shared" si="1314"/>
        <v>102300</v>
      </c>
      <c r="BJ4896" s="13">
        <v>103600</v>
      </c>
    </row>
    <row r="4897" spans="1:62" x14ac:dyDescent="0.25">
      <c r="A4897" t="s">
        <v>2191</v>
      </c>
      <c r="B4897" s="13">
        <v>601</v>
      </c>
      <c r="C4897">
        <v>589039</v>
      </c>
      <c r="D4897">
        <v>1</v>
      </c>
      <c r="E4897">
        <v>0</v>
      </c>
      <c r="F4897">
        <v>0</v>
      </c>
      <c r="G4897">
        <v>0</v>
      </c>
      <c r="H4897">
        <v>0</v>
      </c>
      <c r="I4897" t="s">
        <v>90</v>
      </c>
      <c r="J4897">
        <v>588601</v>
      </c>
      <c r="K4897" t="s">
        <v>988</v>
      </c>
      <c r="L4897">
        <v>588601</v>
      </c>
      <c r="M4897" t="s">
        <v>988</v>
      </c>
      <c r="N4897">
        <v>588601</v>
      </c>
      <c r="O4897" t="s">
        <v>988</v>
      </c>
      <c r="P4897">
        <v>588296</v>
      </c>
      <c r="Q4897" t="s">
        <v>164</v>
      </c>
      <c r="R4897" s="13">
        <v>140115.75221794884</v>
      </c>
      <c r="S4897" s="13"/>
      <c r="T4897" s="13"/>
      <c r="U4897" s="13"/>
      <c r="V4897" s="13">
        <f t="shared" si="1298"/>
        <v>0</v>
      </c>
      <c r="W4897" s="13"/>
      <c r="X4897" s="13">
        <f t="shared" si="1299"/>
        <v>0</v>
      </c>
      <c r="Y4897" s="13"/>
      <c r="Z4897" s="13">
        <f t="shared" si="1300"/>
        <v>0</v>
      </c>
      <c r="AA4897" s="13"/>
      <c r="AB4897" s="13">
        <f t="shared" si="1301"/>
        <v>0</v>
      </c>
      <c r="AC4897" s="13"/>
      <c r="AD4897" s="13"/>
      <c r="AE4897" s="13"/>
      <c r="AF4897" s="13"/>
      <c r="AG4897" s="13"/>
      <c r="AH4897" s="13"/>
      <c r="AI4897" s="13"/>
      <c r="AJ4897" s="13"/>
      <c r="AK4897" s="13">
        <f t="shared" si="1302"/>
        <v>0</v>
      </c>
      <c r="AL4897" s="13"/>
      <c r="AM4897" s="13">
        <f t="shared" si="1303"/>
        <v>0</v>
      </c>
      <c r="AN4897" s="13"/>
      <c r="AO4897" s="13">
        <v>1</v>
      </c>
      <c r="AP4897" s="13">
        <f t="shared" si="1304"/>
        <v>30500</v>
      </c>
      <c r="AQ4897" s="13"/>
      <c r="AR4897" s="13">
        <f t="shared" si="1305"/>
        <v>0</v>
      </c>
      <c r="AS4897" s="13"/>
      <c r="AT4897" s="13">
        <f t="shared" si="1306"/>
        <v>0</v>
      </c>
      <c r="AU4897" s="13"/>
      <c r="AV4897" s="13">
        <f t="shared" si="1307"/>
        <v>0</v>
      </c>
      <c r="AW4897" s="13"/>
      <c r="AX4897" s="13">
        <f t="shared" si="1308"/>
        <v>0</v>
      </c>
      <c r="AY4897" s="13"/>
      <c r="AZ4897" s="13">
        <f t="shared" si="1309"/>
        <v>0</v>
      </c>
      <c r="BA4897" s="13"/>
      <c r="BB4897" s="13">
        <f t="shared" si="1310"/>
        <v>0</v>
      </c>
      <c r="BC4897" s="13"/>
      <c r="BD4897" s="13">
        <f t="shared" si="1311"/>
        <v>0</v>
      </c>
      <c r="BE4897" s="13"/>
      <c r="BF4897" s="13">
        <f t="shared" si="1312"/>
        <v>0</v>
      </c>
      <c r="BG4897" s="13"/>
      <c r="BH4897" s="13">
        <f t="shared" si="1313"/>
        <v>170615.75221794884</v>
      </c>
      <c r="BI4897" s="13">
        <f t="shared" si="1314"/>
        <v>170600</v>
      </c>
      <c r="BJ4897" s="13">
        <v>139900</v>
      </c>
    </row>
    <row r="4898" spans="1:62" x14ac:dyDescent="0.25">
      <c r="A4898" t="s">
        <v>4486</v>
      </c>
      <c r="B4898" s="13">
        <v>465</v>
      </c>
      <c r="C4898">
        <v>587958</v>
      </c>
      <c r="D4898">
        <v>1</v>
      </c>
      <c r="E4898">
        <v>0</v>
      </c>
      <c r="F4898">
        <v>0</v>
      </c>
      <c r="G4898">
        <v>0</v>
      </c>
      <c r="H4898">
        <v>0</v>
      </c>
      <c r="I4898" t="s">
        <v>75</v>
      </c>
      <c r="J4898">
        <v>587028</v>
      </c>
      <c r="K4898" t="s">
        <v>1337</v>
      </c>
      <c r="L4898">
        <v>586846</v>
      </c>
      <c r="M4898" t="s">
        <v>79</v>
      </c>
      <c r="N4898">
        <v>586846</v>
      </c>
      <c r="O4898" t="s">
        <v>79</v>
      </c>
      <c r="P4898">
        <v>586846</v>
      </c>
      <c r="Q4898" t="s">
        <v>79</v>
      </c>
      <c r="R4898" s="13">
        <v>108755.48179775629</v>
      </c>
      <c r="S4898" s="13"/>
      <c r="T4898" s="13"/>
      <c r="U4898" s="13"/>
      <c r="V4898" s="13">
        <f t="shared" si="1298"/>
        <v>0</v>
      </c>
      <c r="W4898" s="13"/>
      <c r="X4898" s="13">
        <f t="shared" si="1299"/>
        <v>0</v>
      </c>
      <c r="Y4898" s="13"/>
      <c r="Z4898" s="13">
        <f t="shared" si="1300"/>
        <v>0</v>
      </c>
      <c r="AA4898" s="13"/>
      <c r="AB4898" s="13">
        <f t="shared" si="1301"/>
        <v>0</v>
      </c>
      <c r="AC4898" s="13"/>
      <c r="AD4898" s="13"/>
      <c r="AE4898" s="13"/>
      <c r="AF4898" s="13"/>
      <c r="AG4898" s="13"/>
      <c r="AH4898" s="13"/>
      <c r="AI4898" s="13"/>
      <c r="AJ4898" s="13"/>
      <c r="AK4898" s="13">
        <f t="shared" si="1302"/>
        <v>0</v>
      </c>
      <c r="AL4898" s="13"/>
      <c r="AM4898" s="13">
        <f t="shared" si="1303"/>
        <v>0</v>
      </c>
      <c r="AN4898" s="13"/>
      <c r="AO4898" s="13">
        <v>0</v>
      </c>
      <c r="AP4898" s="13">
        <f t="shared" si="1304"/>
        <v>0</v>
      </c>
      <c r="AQ4898" s="13"/>
      <c r="AR4898" s="13">
        <f t="shared" si="1305"/>
        <v>0</v>
      </c>
      <c r="AS4898" s="13"/>
      <c r="AT4898" s="13">
        <f t="shared" si="1306"/>
        <v>0</v>
      </c>
      <c r="AU4898" s="13"/>
      <c r="AV4898" s="13">
        <f t="shared" si="1307"/>
        <v>0</v>
      </c>
      <c r="AW4898" s="13"/>
      <c r="AX4898" s="13">
        <f t="shared" si="1308"/>
        <v>0</v>
      </c>
      <c r="AY4898" s="13"/>
      <c r="AZ4898" s="13">
        <f t="shared" si="1309"/>
        <v>0</v>
      </c>
      <c r="BA4898" s="13"/>
      <c r="BB4898" s="13">
        <f t="shared" si="1310"/>
        <v>0</v>
      </c>
      <c r="BC4898" s="13"/>
      <c r="BD4898" s="13">
        <f t="shared" si="1311"/>
        <v>0</v>
      </c>
      <c r="BE4898" s="13"/>
      <c r="BF4898" s="13">
        <f t="shared" si="1312"/>
        <v>0</v>
      </c>
      <c r="BG4898" s="13"/>
      <c r="BH4898" s="13">
        <f t="shared" si="1313"/>
        <v>108755.48179775629</v>
      </c>
      <c r="BI4898" s="13">
        <f t="shared" si="1314"/>
        <v>108800</v>
      </c>
      <c r="BJ4898" s="13">
        <v>105400</v>
      </c>
    </row>
    <row r="4899" spans="1:62" x14ac:dyDescent="0.25">
      <c r="A4899" t="s">
        <v>4486</v>
      </c>
      <c r="B4899" s="13">
        <v>563</v>
      </c>
      <c r="C4899">
        <v>554871</v>
      </c>
      <c r="D4899">
        <v>1</v>
      </c>
      <c r="E4899">
        <v>0</v>
      </c>
      <c r="F4899">
        <v>0</v>
      </c>
      <c r="G4899">
        <v>0</v>
      </c>
      <c r="H4899">
        <v>0</v>
      </c>
      <c r="I4899" t="s">
        <v>75</v>
      </c>
      <c r="J4899">
        <v>590266</v>
      </c>
      <c r="K4899" t="s">
        <v>96</v>
      </c>
      <c r="L4899">
        <v>590266</v>
      </c>
      <c r="M4899" t="s">
        <v>96</v>
      </c>
      <c r="N4899">
        <v>590266</v>
      </c>
      <c r="O4899" t="s">
        <v>96</v>
      </c>
      <c r="P4899">
        <v>590266</v>
      </c>
      <c r="Q4899" t="s">
        <v>96</v>
      </c>
      <c r="R4899" s="13">
        <v>131368.20687016647</v>
      </c>
      <c r="S4899" s="13"/>
      <c r="T4899" s="13"/>
      <c r="U4899" s="13"/>
      <c r="V4899" s="13">
        <f t="shared" si="1298"/>
        <v>0</v>
      </c>
      <c r="W4899" s="13"/>
      <c r="X4899" s="13">
        <f t="shared" si="1299"/>
        <v>0</v>
      </c>
      <c r="Y4899" s="13"/>
      <c r="Z4899" s="13">
        <f t="shared" si="1300"/>
        <v>0</v>
      </c>
      <c r="AA4899" s="13"/>
      <c r="AB4899" s="13">
        <f t="shared" si="1301"/>
        <v>0</v>
      </c>
      <c r="AC4899" s="13"/>
      <c r="AD4899" s="13"/>
      <c r="AE4899" s="13"/>
      <c r="AF4899" s="13"/>
      <c r="AG4899" s="13"/>
      <c r="AH4899" s="13"/>
      <c r="AI4899" s="13"/>
      <c r="AJ4899" s="13"/>
      <c r="AK4899" s="13">
        <f t="shared" si="1302"/>
        <v>0</v>
      </c>
      <c r="AL4899" s="13"/>
      <c r="AM4899" s="13">
        <f t="shared" si="1303"/>
        <v>0</v>
      </c>
      <c r="AN4899" s="13"/>
      <c r="AO4899" s="13">
        <v>0</v>
      </c>
      <c r="AP4899" s="13">
        <f t="shared" si="1304"/>
        <v>0</v>
      </c>
      <c r="AQ4899" s="13"/>
      <c r="AR4899" s="13">
        <f t="shared" si="1305"/>
        <v>0</v>
      </c>
      <c r="AS4899" s="13"/>
      <c r="AT4899" s="13">
        <f t="shared" si="1306"/>
        <v>0</v>
      </c>
      <c r="AU4899" s="13"/>
      <c r="AV4899" s="13">
        <f t="shared" si="1307"/>
        <v>0</v>
      </c>
      <c r="AW4899" s="13"/>
      <c r="AX4899" s="13">
        <f t="shared" si="1308"/>
        <v>0</v>
      </c>
      <c r="AY4899" s="13"/>
      <c r="AZ4899" s="13">
        <f t="shared" si="1309"/>
        <v>0</v>
      </c>
      <c r="BA4899" s="13"/>
      <c r="BB4899" s="13">
        <f t="shared" si="1310"/>
        <v>0</v>
      </c>
      <c r="BC4899" s="13"/>
      <c r="BD4899" s="13">
        <f t="shared" si="1311"/>
        <v>0</v>
      </c>
      <c r="BE4899" s="13"/>
      <c r="BF4899" s="13">
        <f t="shared" si="1312"/>
        <v>0</v>
      </c>
      <c r="BG4899" s="13"/>
      <c r="BH4899" s="13">
        <f t="shared" si="1313"/>
        <v>131368.20687016647</v>
      </c>
      <c r="BI4899" s="13">
        <f t="shared" si="1314"/>
        <v>131400</v>
      </c>
      <c r="BJ4899" s="13">
        <v>127200</v>
      </c>
    </row>
    <row r="4900" spans="1:62" x14ac:dyDescent="0.25">
      <c r="A4900" t="s">
        <v>4486</v>
      </c>
      <c r="B4900" s="13">
        <v>1054</v>
      </c>
      <c r="C4900">
        <v>552674</v>
      </c>
      <c r="D4900">
        <v>1</v>
      </c>
      <c r="E4900">
        <v>0</v>
      </c>
      <c r="F4900">
        <v>0</v>
      </c>
      <c r="G4900">
        <v>0</v>
      </c>
      <c r="H4900">
        <v>0</v>
      </c>
      <c r="I4900" t="s">
        <v>38</v>
      </c>
      <c r="J4900">
        <v>598160</v>
      </c>
      <c r="K4900" t="s">
        <v>1441</v>
      </c>
      <c r="L4900">
        <v>598160</v>
      </c>
      <c r="M4900" t="s">
        <v>1441</v>
      </c>
      <c r="N4900">
        <v>598810</v>
      </c>
      <c r="O4900" t="s">
        <v>959</v>
      </c>
      <c r="P4900">
        <v>598810</v>
      </c>
      <c r="Q4900" t="s">
        <v>959</v>
      </c>
      <c r="R4900" s="13">
        <v>243636.50652230647</v>
      </c>
      <c r="S4900" s="13"/>
      <c r="T4900" s="13"/>
      <c r="U4900" s="13"/>
      <c r="V4900" s="13">
        <f t="shared" si="1298"/>
        <v>0</v>
      </c>
      <c r="W4900" s="13"/>
      <c r="X4900" s="13">
        <f t="shared" si="1299"/>
        <v>0</v>
      </c>
      <c r="Y4900" s="13"/>
      <c r="Z4900" s="13">
        <f t="shared" si="1300"/>
        <v>0</v>
      </c>
      <c r="AA4900" s="13"/>
      <c r="AB4900" s="13">
        <f t="shared" si="1301"/>
        <v>0</v>
      </c>
      <c r="AC4900" s="13"/>
      <c r="AD4900" s="13"/>
      <c r="AE4900" s="13"/>
      <c r="AF4900" s="13"/>
      <c r="AG4900" s="13"/>
      <c r="AH4900" s="13"/>
      <c r="AI4900" s="13"/>
      <c r="AJ4900" s="13"/>
      <c r="AK4900" s="13">
        <f t="shared" si="1302"/>
        <v>0</v>
      </c>
      <c r="AL4900" s="13"/>
      <c r="AM4900" s="13">
        <f t="shared" si="1303"/>
        <v>0</v>
      </c>
      <c r="AN4900" s="13"/>
      <c r="AO4900" s="13">
        <v>0</v>
      </c>
      <c r="AP4900" s="13">
        <f t="shared" si="1304"/>
        <v>0</v>
      </c>
      <c r="AQ4900" s="13"/>
      <c r="AR4900" s="13">
        <f t="shared" si="1305"/>
        <v>0</v>
      </c>
      <c r="AS4900" s="13"/>
      <c r="AT4900" s="13">
        <f t="shared" si="1306"/>
        <v>0</v>
      </c>
      <c r="AU4900" s="13"/>
      <c r="AV4900" s="13">
        <f t="shared" si="1307"/>
        <v>0</v>
      </c>
      <c r="AW4900" s="13"/>
      <c r="AX4900" s="13">
        <f t="shared" si="1308"/>
        <v>0</v>
      </c>
      <c r="AY4900" s="13"/>
      <c r="AZ4900" s="13">
        <f t="shared" si="1309"/>
        <v>0</v>
      </c>
      <c r="BA4900" s="13"/>
      <c r="BB4900" s="13">
        <f t="shared" si="1310"/>
        <v>0</v>
      </c>
      <c r="BC4900" s="13"/>
      <c r="BD4900" s="13">
        <f t="shared" si="1311"/>
        <v>0</v>
      </c>
      <c r="BE4900" s="13"/>
      <c r="BF4900" s="13">
        <f t="shared" si="1312"/>
        <v>0</v>
      </c>
      <c r="BG4900" s="13"/>
      <c r="BH4900" s="13">
        <f t="shared" si="1313"/>
        <v>243636.50652230647</v>
      </c>
      <c r="BI4900" s="13">
        <f t="shared" si="1314"/>
        <v>243600</v>
      </c>
      <c r="BJ4900" s="13">
        <v>245000</v>
      </c>
    </row>
    <row r="4901" spans="1:62" x14ac:dyDescent="0.25">
      <c r="A4901" t="s">
        <v>4486</v>
      </c>
      <c r="B4901" s="13">
        <v>430</v>
      </c>
      <c r="C4901">
        <v>551538</v>
      </c>
      <c r="D4901">
        <v>1</v>
      </c>
      <c r="E4901">
        <v>0</v>
      </c>
      <c r="F4901">
        <v>0</v>
      </c>
      <c r="G4901">
        <v>0</v>
      </c>
      <c r="H4901">
        <v>0</v>
      </c>
      <c r="I4901" t="s">
        <v>23</v>
      </c>
      <c r="J4901">
        <v>545562</v>
      </c>
      <c r="K4901" t="s">
        <v>291</v>
      </c>
      <c r="L4901">
        <v>545562</v>
      </c>
      <c r="M4901" t="s">
        <v>291</v>
      </c>
      <c r="N4901">
        <v>545562</v>
      </c>
      <c r="O4901" t="s">
        <v>291</v>
      </c>
      <c r="P4901">
        <v>545562</v>
      </c>
      <c r="Q4901" t="s">
        <v>291</v>
      </c>
      <c r="R4901" s="13">
        <v>100659.76905742708</v>
      </c>
      <c r="S4901" s="13"/>
      <c r="T4901" s="13"/>
      <c r="U4901" s="13"/>
      <c r="V4901" s="13">
        <f t="shared" si="1298"/>
        <v>0</v>
      </c>
      <c r="W4901" s="13"/>
      <c r="X4901" s="13">
        <f t="shared" si="1299"/>
        <v>0</v>
      </c>
      <c r="Y4901" s="13"/>
      <c r="Z4901" s="13">
        <f t="shared" si="1300"/>
        <v>0</v>
      </c>
      <c r="AA4901" s="13"/>
      <c r="AB4901" s="13">
        <f t="shared" si="1301"/>
        <v>0</v>
      </c>
      <c r="AC4901" s="13"/>
      <c r="AD4901" s="13"/>
      <c r="AE4901" s="13"/>
      <c r="AF4901" s="13"/>
      <c r="AG4901" s="13"/>
      <c r="AH4901" s="13"/>
      <c r="AI4901" s="13"/>
      <c r="AJ4901" s="13"/>
      <c r="AK4901" s="13">
        <f t="shared" si="1302"/>
        <v>0</v>
      </c>
      <c r="AL4901" s="13"/>
      <c r="AM4901" s="13">
        <f t="shared" si="1303"/>
        <v>0</v>
      </c>
      <c r="AN4901" s="13"/>
      <c r="AO4901" s="13">
        <v>0</v>
      </c>
      <c r="AP4901" s="13">
        <f t="shared" si="1304"/>
        <v>0</v>
      </c>
      <c r="AQ4901" s="13"/>
      <c r="AR4901" s="13">
        <f t="shared" si="1305"/>
        <v>0</v>
      </c>
      <c r="AS4901" s="13"/>
      <c r="AT4901" s="13">
        <f t="shared" si="1306"/>
        <v>0</v>
      </c>
      <c r="AU4901" s="13"/>
      <c r="AV4901" s="13">
        <f t="shared" si="1307"/>
        <v>0</v>
      </c>
      <c r="AW4901" s="13"/>
      <c r="AX4901" s="13">
        <f t="shared" si="1308"/>
        <v>0</v>
      </c>
      <c r="AY4901" s="13"/>
      <c r="AZ4901" s="13">
        <f t="shared" si="1309"/>
        <v>0</v>
      </c>
      <c r="BA4901" s="13"/>
      <c r="BB4901" s="13">
        <f t="shared" si="1310"/>
        <v>0</v>
      </c>
      <c r="BC4901" s="13"/>
      <c r="BD4901" s="13">
        <f t="shared" si="1311"/>
        <v>0</v>
      </c>
      <c r="BE4901" s="13"/>
      <c r="BF4901" s="13">
        <f t="shared" si="1312"/>
        <v>0</v>
      </c>
      <c r="BG4901" s="13"/>
      <c r="BH4901" s="13">
        <f t="shared" si="1313"/>
        <v>100659.76905742708</v>
      </c>
      <c r="BI4901" s="13">
        <f t="shared" si="1314"/>
        <v>100700</v>
      </c>
      <c r="BJ4901" s="13">
        <v>100600</v>
      </c>
    </row>
    <row r="4902" spans="1:62" x14ac:dyDescent="0.25">
      <c r="A4902" t="s">
        <v>4486</v>
      </c>
      <c r="B4902" s="13">
        <v>104</v>
      </c>
      <c r="C4902">
        <v>549886</v>
      </c>
      <c r="D4902">
        <v>1</v>
      </c>
      <c r="E4902">
        <v>0</v>
      </c>
      <c r="F4902">
        <v>0</v>
      </c>
      <c r="G4902">
        <v>0</v>
      </c>
      <c r="H4902">
        <v>0</v>
      </c>
      <c r="I4902" t="s">
        <v>75</v>
      </c>
      <c r="J4902">
        <v>595535</v>
      </c>
      <c r="K4902" t="s">
        <v>454</v>
      </c>
      <c r="L4902">
        <v>595411</v>
      </c>
      <c r="M4902" t="s">
        <v>455</v>
      </c>
      <c r="N4902">
        <v>595411</v>
      </c>
      <c r="O4902" t="s">
        <v>455</v>
      </c>
      <c r="P4902">
        <v>595411</v>
      </c>
      <c r="Q4902" t="s">
        <v>455</v>
      </c>
      <c r="R4902" s="13">
        <v>70488.701001315436</v>
      </c>
      <c r="S4902" s="13"/>
      <c r="T4902" s="13"/>
      <c r="U4902" s="13"/>
      <c r="V4902" s="13">
        <f t="shared" si="1298"/>
        <v>0</v>
      </c>
      <c r="W4902" s="13"/>
      <c r="X4902" s="13">
        <f t="shared" si="1299"/>
        <v>0</v>
      </c>
      <c r="Y4902" s="13"/>
      <c r="Z4902" s="13">
        <f t="shared" si="1300"/>
        <v>0</v>
      </c>
      <c r="AA4902" s="13"/>
      <c r="AB4902" s="13">
        <f t="shared" si="1301"/>
        <v>0</v>
      </c>
      <c r="AC4902" s="13"/>
      <c r="AD4902" s="13"/>
      <c r="AE4902" s="13"/>
      <c r="AF4902" s="13"/>
      <c r="AG4902" s="13"/>
      <c r="AH4902" s="13"/>
      <c r="AI4902" s="13"/>
      <c r="AJ4902" s="13"/>
      <c r="AK4902" s="13">
        <f t="shared" si="1302"/>
        <v>0</v>
      </c>
      <c r="AL4902" s="13"/>
      <c r="AM4902" s="13">
        <f t="shared" si="1303"/>
        <v>0</v>
      </c>
      <c r="AN4902" s="13"/>
      <c r="AO4902" s="13">
        <v>0</v>
      </c>
      <c r="AP4902" s="13">
        <f t="shared" si="1304"/>
        <v>0</v>
      </c>
      <c r="AQ4902" s="13"/>
      <c r="AR4902" s="13">
        <f t="shared" si="1305"/>
        <v>0</v>
      </c>
      <c r="AS4902" s="13"/>
      <c r="AT4902" s="13">
        <f t="shared" si="1306"/>
        <v>0</v>
      </c>
      <c r="AU4902" s="13"/>
      <c r="AV4902" s="13">
        <f t="shared" si="1307"/>
        <v>0</v>
      </c>
      <c r="AW4902" s="13"/>
      <c r="AX4902" s="13">
        <f t="shared" si="1308"/>
        <v>0</v>
      </c>
      <c r="AY4902" s="13"/>
      <c r="AZ4902" s="13">
        <f t="shared" si="1309"/>
        <v>0</v>
      </c>
      <c r="BA4902" s="13"/>
      <c r="BB4902" s="13">
        <f t="shared" si="1310"/>
        <v>0</v>
      </c>
      <c r="BC4902" s="13"/>
      <c r="BD4902" s="13">
        <f t="shared" si="1311"/>
        <v>0</v>
      </c>
      <c r="BE4902" s="13"/>
      <c r="BF4902" s="13">
        <f t="shared" si="1312"/>
        <v>0</v>
      </c>
      <c r="BG4902" s="13"/>
      <c r="BH4902" s="13">
        <f t="shared" si="1313"/>
        <v>70488.701001315436</v>
      </c>
      <c r="BI4902" s="13">
        <f t="shared" si="1314"/>
        <v>70500</v>
      </c>
      <c r="BJ4902" s="13">
        <v>70800</v>
      </c>
    </row>
    <row r="4903" spans="1:62" x14ac:dyDescent="0.25">
      <c r="A4903" t="s">
        <v>4486</v>
      </c>
      <c r="B4903" s="13">
        <v>106</v>
      </c>
      <c r="C4903">
        <v>537594</v>
      </c>
      <c r="D4903">
        <v>1</v>
      </c>
      <c r="E4903">
        <v>0</v>
      </c>
      <c r="F4903">
        <v>0</v>
      </c>
      <c r="G4903">
        <v>0</v>
      </c>
      <c r="H4903">
        <v>0</v>
      </c>
      <c r="I4903" t="s">
        <v>75</v>
      </c>
      <c r="J4903">
        <v>547492</v>
      </c>
      <c r="K4903" t="s">
        <v>74</v>
      </c>
      <c r="L4903">
        <v>547492</v>
      </c>
      <c r="M4903" t="s">
        <v>74</v>
      </c>
      <c r="N4903">
        <v>547492</v>
      </c>
      <c r="O4903" t="s">
        <v>74</v>
      </c>
      <c r="P4903">
        <v>547492</v>
      </c>
      <c r="Q4903" t="s">
        <v>74</v>
      </c>
      <c r="R4903" s="13">
        <v>70488.701001315436</v>
      </c>
      <c r="S4903" s="13"/>
      <c r="T4903" s="13"/>
      <c r="U4903" s="13"/>
      <c r="V4903" s="13">
        <f t="shared" si="1298"/>
        <v>0</v>
      </c>
      <c r="W4903" s="13"/>
      <c r="X4903" s="13">
        <f t="shared" si="1299"/>
        <v>0</v>
      </c>
      <c r="Y4903" s="13"/>
      <c r="Z4903" s="13">
        <f t="shared" si="1300"/>
        <v>0</v>
      </c>
      <c r="AA4903" s="13"/>
      <c r="AB4903" s="13">
        <f t="shared" si="1301"/>
        <v>0</v>
      </c>
      <c r="AC4903" s="13"/>
      <c r="AD4903" s="13"/>
      <c r="AE4903" s="13"/>
      <c r="AF4903" s="13"/>
      <c r="AG4903" s="13"/>
      <c r="AH4903" s="13"/>
      <c r="AI4903" s="13"/>
      <c r="AJ4903" s="13"/>
      <c r="AK4903" s="13">
        <f t="shared" si="1302"/>
        <v>0</v>
      </c>
      <c r="AL4903" s="13"/>
      <c r="AM4903" s="13">
        <f t="shared" si="1303"/>
        <v>0</v>
      </c>
      <c r="AN4903" s="13"/>
      <c r="AO4903" s="13">
        <v>0</v>
      </c>
      <c r="AP4903" s="13">
        <f t="shared" si="1304"/>
        <v>0</v>
      </c>
      <c r="AQ4903" s="13"/>
      <c r="AR4903" s="13">
        <f t="shared" si="1305"/>
        <v>0</v>
      </c>
      <c r="AS4903" s="13"/>
      <c r="AT4903" s="13">
        <f t="shared" si="1306"/>
        <v>0</v>
      </c>
      <c r="AU4903" s="13"/>
      <c r="AV4903" s="13">
        <f t="shared" si="1307"/>
        <v>0</v>
      </c>
      <c r="AW4903" s="13"/>
      <c r="AX4903" s="13">
        <f t="shared" si="1308"/>
        <v>0</v>
      </c>
      <c r="AY4903" s="13"/>
      <c r="AZ4903" s="13">
        <f t="shared" si="1309"/>
        <v>0</v>
      </c>
      <c r="BA4903" s="13"/>
      <c r="BB4903" s="13">
        <f t="shared" si="1310"/>
        <v>0</v>
      </c>
      <c r="BC4903" s="13"/>
      <c r="BD4903" s="13">
        <f t="shared" si="1311"/>
        <v>0</v>
      </c>
      <c r="BE4903" s="13"/>
      <c r="BF4903" s="13">
        <f t="shared" si="1312"/>
        <v>0</v>
      </c>
      <c r="BG4903" s="13"/>
      <c r="BH4903" s="13">
        <f t="shared" si="1313"/>
        <v>70488.701001315436</v>
      </c>
      <c r="BI4903" s="13">
        <f t="shared" si="1314"/>
        <v>70500</v>
      </c>
      <c r="BJ4903" s="13">
        <v>70800</v>
      </c>
    </row>
    <row r="4904" spans="1:62" x14ac:dyDescent="0.25">
      <c r="A4904" t="s">
        <v>4487</v>
      </c>
      <c r="B4904" s="13">
        <v>862</v>
      </c>
      <c r="C4904">
        <v>544922</v>
      </c>
      <c r="D4904">
        <v>1</v>
      </c>
      <c r="E4904">
        <v>0</v>
      </c>
      <c r="F4904">
        <v>0</v>
      </c>
      <c r="G4904">
        <v>0</v>
      </c>
      <c r="H4904">
        <v>0</v>
      </c>
      <c r="I4904" t="s">
        <v>90</v>
      </c>
      <c r="J4904">
        <v>545236</v>
      </c>
      <c r="K4904" t="s">
        <v>4488</v>
      </c>
      <c r="L4904">
        <v>545058</v>
      </c>
      <c r="M4904" t="s">
        <v>703</v>
      </c>
      <c r="N4904">
        <v>545058</v>
      </c>
      <c r="O4904" t="s">
        <v>703</v>
      </c>
      <c r="P4904">
        <v>545058</v>
      </c>
      <c r="Q4904" t="s">
        <v>703</v>
      </c>
      <c r="R4904" s="13">
        <v>199919.32230753798</v>
      </c>
      <c r="S4904" s="13"/>
      <c r="T4904" s="13"/>
      <c r="U4904" s="13"/>
      <c r="V4904" s="13">
        <f t="shared" si="1298"/>
        <v>0</v>
      </c>
      <c r="W4904" s="13"/>
      <c r="X4904" s="13">
        <f t="shared" si="1299"/>
        <v>0</v>
      </c>
      <c r="Y4904" s="13"/>
      <c r="Z4904" s="13">
        <f t="shared" si="1300"/>
        <v>0</v>
      </c>
      <c r="AA4904" s="13"/>
      <c r="AB4904" s="13">
        <f t="shared" si="1301"/>
        <v>0</v>
      </c>
      <c r="AC4904" s="13"/>
      <c r="AD4904" s="13"/>
      <c r="AE4904" s="13"/>
      <c r="AF4904" s="13"/>
      <c r="AG4904" s="13"/>
      <c r="AH4904" s="13"/>
      <c r="AI4904" s="13"/>
      <c r="AJ4904" s="13"/>
      <c r="AK4904" s="13">
        <f t="shared" si="1302"/>
        <v>0</v>
      </c>
      <c r="AL4904" s="13"/>
      <c r="AM4904" s="13">
        <f t="shared" si="1303"/>
        <v>0</v>
      </c>
      <c r="AN4904" s="13"/>
      <c r="AO4904" s="13">
        <v>0</v>
      </c>
      <c r="AP4904" s="13">
        <f t="shared" si="1304"/>
        <v>0</v>
      </c>
      <c r="AQ4904" s="13"/>
      <c r="AR4904" s="13">
        <f t="shared" si="1305"/>
        <v>0</v>
      </c>
      <c r="AS4904" s="13"/>
      <c r="AT4904" s="13">
        <f t="shared" si="1306"/>
        <v>0</v>
      </c>
      <c r="AU4904" s="13"/>
      <c r="AV4904" s="13">
        <f t="shared" si="1307"/>
        <v>0</v>
      </c>
      <c r="AW4904" s="13"/>
      <c r="AX4904" s="13">
        <f t="shared" si="1308"/>
        <v>0</v>
      </c>
      <c r="AY4904" s="13"/>
      <c r="AZ4904" s="13">
        <f t="shared" si="1309"/>
        <v>0</v>
      </c>
      <c r="BA4904" s="13"/>
      <c r="BB4904" s="13">
        <f t="shared" si="1310"/>
        <v>0</v>
      </c>
      <c r="BC4904" s="13"/>
      <c r="BD4904" s="13">
        <f t="shared" si="1311"/>
        <v>0</v>
      </c>
      <c r="BE4904" s="13"/>
      <c r="BF4904" s="13">
        <f t="shared" si="1312"/>
        <v>0</v>
      </c>
      <c r="BG4904" s="13"/>
      <c r="BH4904" s="13">
        <f t="shared" si="1313"/>
        <v>199919.32230753798</v>
      </c>
      <c r="BI4904" s="13">
        <f t="shared" si="1314"/>
        <v>199900</v>
      </c>
      <c r="BJ4904" s="13">
        <v>199000</v>
      </c>
    </row>
    <row r="4905" spans="1:62" x14ac:dyDescent="0.25">
      <c r="A4905" t="s">
        <v>4489</v>
      </c>
      <c r="B4905" s="13">
        <v>849</v>
      </c>
      <c r="C4905">
        <v>517909</v>
      </c>
      <c r="D4905">
        <v>1</v>
      </c>
      <c r="E4905">
        <v>0</v>
      </c>
      <c r="F4905">
        <v>0</v>
      </c>
      <c r="G4905">
        <v>0</v>
      </c>
      <c r="H4905">
        <v>0</v>
      </c>
      <c r="I4905" t="s">
        <v>61</v>
      </c>
      <c r="J4905">
        <v>513750</v>
      </c>
      <c r="K4905" t="s">
        <v>273</v>
      </c>
      <c r="L4905">
        <v>513750</v>
      </c>
      <c r="M4905" t="s">
        <v>273</v>
      </c>
      <c r="N4905">
        <v>513750</v>
      </c>
      <c r="O4905" t="s">
        <v>273</v>
      </c>
      <c r="P4905">
        <v>513750</v>
      </c>
      <c r="Q4905" t="s">
        <v>273</v>
      </c>
      <c r="R4905" s="13">
        <v>196951.29388089702</v>
      </c>
      <c r="S4905" s="13"/>
      <c r="T4905" s="13"/>
      <c r="U4905" s="13"/>
      <c r="V4905" s="13">
        <f t="shared" si="1298"/>
        <v>0</v>
      </c>
      <c r="W4905" s="13"/>
      <c r="X4905" s="13">
        <f t="shared" si="1299"/>
        <v>0</v>
      </c>
      <c r="Y4905" s="13"/>
      <c r="Z4905" s="13">
        <f t="shared" si="1300"/>
        <v>0</v>
      </c>
      <c r="AA4905" s="13"/>
      <c r="AB4905" s="13">
        <f t="shared" si="1301"/>
        <v>0</v>
      </c>
      <c r="AC4905" s="13"/>
      <c r="AD4905" s="13"/>
      <c r="AE4905" s="13"/>
      <c r="AF4905" s="13"/>
      <c r="AG4905" s="13"/>
      <c r="AH4905" s="13"/>
      <c r="AI4905" s="13"/>
      <c r="AJ4905" s="13"/>
      <c r="AK4905" s="13">
        <f t="shared" si="1302"/>
        <v>0</v>
      </c>
      <c r="AL4905" s="13"/>
      <c r="AM4905" s="13">
        <f t="shared" si="1303"/>
        <v>0</v>
      </c>
      <c r="AN4905" s="13"/>
      <c r="AO4905" s="13">
        <v>0</v>
      </c>
      <c r="AP4905" s="13">
        <f t="shared" si="1304"/>
        <v>0</v>
      </c>
      <c r="AQ4905" s="13"/>
      <c r="AR4905" s="13">
        <f t="shared" si="1305"/>
        <v>0</v>
      </c>
      <c r="AS4905" s="13"/>
      <c r="AT4905" s="13">
        <f t="shared" si="1306"/>
        <v>0</v>
      </c>
      <c r="AU4905" s="13"/>
      <c r="AV4905" s="13">
        <f t="shared" si="1307"/>
        <v>0</v>
      </c>
      <c r="AW4905" s="13"/>
      <c r="AX4905" s="13">
        <f t="shared" si="1308"/>
        <v>0</v>
      </c>
      <c r="AY4905" s="13"/>
      <c r="AZ4905" s="13">
        <f t="shared" si="1309"/>
        <v>0</v>
      </c>
      <c r="BA4905" s="13"/>
      <c r="BB4905" s="13">
        <f t="shared" si="1310"/>
        <v>0</v>
      </c>
      <c r="BC4905" s="13"/>
      <c r="BD4905" s="13">
        <f t="shared" si="1311"/>
        <v>0</v>
      </c>
      <c r="BE4905" s="13"/>
      <c r="BF4905" s="13">
        <f t="shared" si="1312"/>
        <v>0</v>
      </c>
      <c r="BG4905" s="13"/>
      <c r="BH4905" s="13">
        <f t="shared" si="1313"/>
        <v>196951.29388089702</v>
      </c>
      <c r="BI4905" s="13">
        <f t="shared" si="1314"/>
        <v>197000</v>
      </c>
      <c r="BJ4905" s="13">
        <v>196300</v>
      </c>
    </row>
    <row r="4906" spans="1:62" x14ac:dyDescent="0.25">
      <c r="A4906" t="s">
        <v>4490</v>
      </c>
      <c r="B4906" s="13">
        <v>67</v>
      </c>
      <c r="C4906">
        <v>561487</v>
      </c>
      <c r="D4906">
        <v>1</v>
      </c>
      <c r="E4906">
        <v>0</v>
      </c>
      <c r="F4906">
        <v>0</v>
      </c>
      <c r="G4906">
        <v>0</v>
      </c>
      <c r="H4906">
        <v>0</v>
      </c>
      <c r="I4906" t="s">
        <v>75</v>
      </c>
      <c r="J4906">
        <v>549142</v>
      </c>
      <c r="K4906" t="s">
        <v>1582</v>
      </c>
      <c r="L4906">
        <v>547492</v>
      </c>
      <c r="M4906" t="s">
        <v>74</v>
      </c>
      <c r="N4906">
        <v>547492</v>
      </c>
      <c r="O4906" t="s">
        <v>74</v>
      </c>
      <c r="P4906">
        <v>547492</v>
      </c>
      <c r="Q4906" t="s">
        <v>74</v>
      </c>
      <c r="R4906" s="13">
        <v>70488.701001315436</v>
      </c>
      <c r="S4906" s="13"/>
      <c r="T4906" s="13"/>
      <c r="U4906" s="13"/>
      <c r="V4906" s="13">
        <f t="shared" si="1298"/>
        <v>0</v>
      </c>
      <c r="W4906" s="13"/>
      <c r="X4906" s="13">
        <f t="shared" si="1299"/>
        <v>0</v>
      </c>
      <c r="Y4906" s="13"/>
      <c r="Z4906" s="13">
        <f t="shared" si="1300"/>
        <v>0</v>
      </c>
      <c r="AA4906" s="13"/>
      <c r="AB4906" s="13">
        <f t="shared" si="1301"/>
        <v>0</v>
      </c>
      <c r="AC4906" s="13"/>
      <c r="AD4906" s="13"/>
      <c r="AE4906" s="13"/>
      <c r="AF4906" s="13"/>
      <c r="AG4906" s="13"/>
      <c r="AH4906" s="13"/>
      <c r="AI4906" s="13"/>
      <c r="AJ4906" s="13"/>
      <c r="AK4906" s="13">
        <f t="shared" si="1302"/>
        <v>0</v>
      </c>
      <c r="AL4906" s="13"/>
      <c r="AM4906" s="13">
        <f t="shared" si="1303"/>
        <v>0</v>
      </c>
      <c r="AN4906" s="13"/>
      <c r="AO4906" s="13">
        <v>0</v>
      </c>
      <c r="AP4906" s="13">
        <f t="shared" si="1304"/>
        <v>0</v>
      </c>
      <c r="AQ4906" s="13"/>
      <c r="AR4906" s="13">
        <f t="shared" si="1305"/>
        <v>0</v>
      </c>
      <c r="AS4906" s="13"/>
      <c r="AT4906" s="13">
        <f t="shared" si="1306"/>
        <v>0</v>
      </c>
      <c r="AU4906" s="13"/>
      <c r="AV4906" s="13">
        <f t="shared" si="1307"/>
        <v>0</v>
      </c>
      <c r="AW4906" s="13"/>
      <c r="AX4906" s="13">
        <f t="shared" si="1308"/>
        <v>0</v>
      </c>
      <c r="AY4906" s="13"/>
      <c r="AZ4906" s="13">
        <f t="shared" si="1309"/>
        <v>0</v>
      </c>
      <c r="BA4906" s="13"/>
      <c r="BB4906" s="13">
        <f t="shared" si="1310"/>
        <v>0</v>
      </c>
      <c r="BC4906" s="13"/>
      <c r="BD4906" s="13">
        <f t="shared" si="1311"/>
        <v>0</v>
      </c>
      <c r="BE4906" s="13"/>
      <c r="BF4906" s="13">
        <f t="shared" si="1312"/>
        <v>0</v>
      </c>
      <c r="BG4906" s="13"/>
      <c r="BH4906" s="13">
        <f t="shared" si="1313"/>
        <v>70488.701001315436</v>
      </c>
      <c r="BI4906" s="13">
        <f t="shared" si="1314"/>
        <v>70500</v>
      </c>
      <c r="BJ4906" s="13">
        <v>70800</v>
      </c>
    </row>
    <row r="4907" spans="1:62" x14ac:dyDescent="0.25">
      <c r="A4907" t="s">
        <v>4491</v>
      </c>
      <c r="B4907" s="13">
        <v>221</v>
      </c>
      <c r="C4907">
        <v>545091</v>
      </c>
      <c r="D4907">
        <v>1</v>
      </c>
      <c r="E4907">
        <v>0</v>
      </c>
      <c r="F4907">
        <v>0</v>
      </c>
      <c r="G4907">
        <v>0</v>
      </c>
      <c r="H4907">
        <v>0</v>
      </c>
      <c r="I4907" t="s">
        <v>23</v>
      </c>
      <c r="J4907">
        <v>544256</v>
      </c>
      <c r="K4907" t="s">
        <v>22</v>
      </c>
      <c r="L4907">
        <v>544256</v>
      </c>
      <c r="M4907" t="s">
        <v>22</v>
      </c>
      <c r="N4907">
        <v>544256</v>
      </c>
      <c r="O4907" t="s">
        <v>22</v>
      </c>
      <c r="P4907">
        <v>544256</v>
      </c>
      <c r="Q4907" t="s">
        <v>22</v>
      </c>
      <c r="R4907" s="13">
        <v>70488.701001315436</v>
      </c>
      <c r="S4907" s="13"/>
      <c r="T4907" s="13"/>
      <c r="U4907" s="13"/>
      <c r="V4907" s="13">
        <f t="shared" si="1298"/>
        <v>0</v>
      </c>
      <c r="W4907" s="13"/>
      <c r="X4907" s="13">
        <f t="shared" si="1299"/>
        <v>0</v>
      </c>
      <c r="Y4907" s="13"/>
      <c r="Z4907" s="13">
        <f t="shared" si="1300"/>
        <v>0</v>
      </c>
      <c r="AA4907" s="13"/>
      <c r="AB4907" s="13">
        <f t="shared" si="1301"/>
        <v>0</v>
      </c>
      <c r="AC4907" s="13"/>
      <c r="AD4907" s="13"/>
      <c r="AE4907" s="13"/>
      <c r="AF4907" s="13"/>
      <c r="AG4907" s="13"/>
      <c r="AH4907" s="13"/>
      <c r="AI4907" s="13"/>
      <c r="AJ4907" s="13"/>
      <c r="AK4907" s="13">
        <f t="shared" si="1302"/>
        <v>0</v>
      </c>
      <c r="AL4907" s="13"/>
      <c r="AM4907" s="13">
        <f t="shared" si="1303"/>
        <v>0</v>
      </c>
      <c r="AN4907" s="13"/>
      <c r="AO4907" s="13">
        <v>0</v>
      </c>
      <c r="AP4907" s="13">
        <f t="shared" si="1304"/>
        <v>0</v>
      </c>
      <c r="AQ4907" s="13"/>
      <c r="AR4907" s="13">
        <f t="shared" si="1305"/>
        <v>0</v>
      </c>
      <c r="AS4907" s="13"/>
      <c r="AT4907" s="13">
        <f t="shared" si="1306"/>
        <v>0</v>
      </c>
      <c r="AU4907" s="13"/>
      <c r="AV4907" s="13">
        <f t="shared" si="1307"/>
        <v>0</v>
      </c>
      <c r="AW4907" s="13"/>
      <c r="AX4907" s="13">
        <f t="shared" si="1308"/>
        <v>0</v>
      </c>
      <c r="AY4907" s="13"/>
      <c r="AZ4907" s="13">
        <f t="shared" si="1309"/>
        <v>0</v>
      </c>
      <c r="BA4907" s="13"/>
      <c r="BB4907" s="13">
        <f t="shared" si="1310"/>
        <v>0</v>
      </c>
      <c r="BC4907" s="13"/>
      <c r="BD4907" s="13">
        <f t="shared" si="1311"/>
        <v>0</v>
      </c>
      <c r="BE4907" s="13"/>
      <c r="BF4907" s="13">
        <f t="shared" si="1312"/>
        <v>0</v>
      </c>
      <c r="BG4907" s="13"/>
      <c r="BH4907" s="13">
        <f t="shared" si="1313"/>
        <v>70488.701001315436</v>
      </c>
      <c r="BI4907" s="13">
        <f t="shared" si="1314"/>
        <v>70500</v>
      </c>
      <c r="BJ4907" s="13">
        <v>70800</v>
      </c>
    </row>
    <row r="4908" spans="1:62" x14ac:dyDescent="0.25">
      <c r="A4908" t="s">
        <v>4492</v>
      </c>
      <c r="B4908" s="13">
        <v>249</v>
      </c>
      <c r="C4908">
        <v>589047</v>
      </c>
      <c r="D4908">
        <v>1</v>
      </c>
      <c r="E4908">
        <v>0</v>
      </c>
      <c r="F4908">
        <v>0</v>
      </c>
      <c r="G4908">
        <v>0</v>
      </c>
      <c r="H4908">
        <v>0</v>
      </c>
      <c r="I4908" t="s">
        <v>90</v>
      </c>
      <c r="J4908">
        <v>588644</v>
      </c>
      <c r="K4908" t="s">
        <v>2398</v>
      </c>
      <c r="L4908">
        <v>588644</v>
      </c>
      <c r="M4908" t="s">
        <v>2398</v>
      </c>
      <c r="N4908">
        <v>588296</v>
      </c>
      <c r="O4908" t="s">
        <v>164</v>
      </c>
      <c r="P4908">
        <v>588296</v>
      </c>
      <c r="Q4908" t="s">
        <v>164</v>
      </c>
      <c r="R4908" s="13">
        <v>70488.701001315436</v>
      </c>
      <c r="S4908" s="13"/>
      <c r="T4908" s="13"/>
      <c r="U4908" s="13"/>
      <c r="V4908" s="13">
        <f t="shared" si="1298"/>
        <v>0</v>
      </c>
      <c r="W4908" s="13"/>
      <c r="X4908" s="13">
        <f t="shared" si="1299"/>
        <v>0</v>
      </c>
      <c r="Y4908" s="13"/>
      <c r="Z4908" s="13">
        <f t="shared" si="1300"/>
        <v>0</v>
      </c>
      <c r="AA4908" s="13"/>
      <c r="AB4908" s="13">
        <f t="shared" si="1301"/>
        <v>0</v>
      </c>
      <c r="AC4908" s="13"/>
      <c r="AD4908" s="13"/>
      <c r="AE4908" s="13"/>
      <c r="AF4908" s="13"/>
      <c r="AG4908" s="13"/>
      <c r="AH4908" s="13"/>
      <c r="AI4908" s="13"/>
      <c r="AJ4908" s="13"/>
      <c r="AK4908" s="13">
        <f t="shared" si="1302"/>
        <v>0</v>
      </c>
      <c r="AL4908" s="13"/>
      <c r="AM4908" s="13">
        <f t="shared" si="1303"/>
        <v>0</v>
      </c>
      <c r="AN4908" s="13"/>
      <c r="AO4908" s="13">
        <v>0</v>
      </c>
      <c r="AP4908" s="13">
        <f t="shared" si="1304"/>
        <v>0</v>
      </c>
      <c r="AQ4908" s="13"/>
      <c r="AR4908" s="13">
        <f t="shared" si="1305"/>
        <v>0</v>
      </c>
      <c r="AS4908" s="13"/>
      <c r="AT4908" s="13">
        <f t="shared" si="1306"/>
        <v>0</v>
      </c>
      <c r="AU4908" s="13"/>
      <c r="AV4908" s="13">
        <f t="shared" si="1307"/>
        <v>0</v>
      </c>
      <c r="AW4908" s="13"/>
      <c r="AX4908" s="13">
        <f t="shared" si="1308"/>
        <v>0</v>
      </c>
      <c r="AY4908" s="13"/>
      <c r="AZ4908" s="13">
        <f t="shared" si="1309"/>
        <v>0</v>
      </c>
      <c r="BA4908" s="13"/>
      <c r="BB4908" s="13">
        <f t="shared" si="1310"/>
        <v>0</v>
      </c>
      <c r="BC4908" s="13"/>
      <c r="BD4908" s="13">
        <f t="shared" si="1311"/>
        <v>0</v>
      </c>
      <c r="BE4908" s="13"/>
      <c r="BF4908" s="13">
        <f t="shared" si="1312"/>
        <v>0</v>
      </c>
      <c r="BG4908" s="13"/>
      <c r="BH4908" s="13">
        <f t="shared" si="1313"/>
        <v>70488.701001315436</v>
      </c>
      <c r="BI4908" s="13">
        <f t="shared" si="1314"/>
        <v>70500</v>
      </c>
      <c r="BJ4908" s="13">
        <v>70800</v>
      </c>
    </row>
    <row r="4909" spans="1:62" x14ac:dyDescent="0.25">
      <c r="A4909" t="s">
        <v>4492</v>
      </c>
      <c r="B4909" s="13">
        <v>383</v>
      </c>
      <c r="C4909">
        <v>558401</v>
      </c>
      <c r="D4909">
        <v>1</v>
      </c>
      <c r="E4909">
        <v>0</v>
      </c>
      <c r="F4909">
        <v>0</v>
      </c>
      <c r="G4909">
        <v>0</v>
      </c>
      <c r="H4909">
        <v>0</v>
      </c>
      <c r="I4909" t="s">
        <v>110</v>
      </c>
      <c r="J4909">
        <v>557587</v>
      </c>
      <c r="K4909" t="s">
        <v>467</v>
      </c>
      <c r="L4909">
        <v>557587</v>
      </c>
      <c r="M4909" t="s">
        <v>467</v>
      </c>
      <c r="N4909">
        <v>557587</v>
      </c>
      <c r="O4909" t="s">
        <v>467</v>
      </c>
      <c r="P4909">
        <v>557587</v>
      </c>
      <c r="Q4909" t="s">
        <v>467</v>
      </c>
      <c r="R4909" s="13">
        <v>89770.868851434701</v>
      </c>
      <c r="S4909" s="13"/>
      <c r="T4909" s="13"/>
      <c r="U4909" s="13"/>
      <c r="V4909" s="13">
        <f t="shared" si="1298"/>
        <v>0</v>
      </c>
      <c r="W4909" s="13"/>
      <c r="X4909" s="13">
        <f t="shared" si="1299"/>
        <v>0</v>
      </c>
      <c r="Y4909" s="13"/>
      <c r="Z4909" s="13">
        <f t="shared" si="1300"/>
        <v>0</v>
      </c>
      <c r="AA4909" s="13"/>
      <c r="AB4909" s="13">
        <f t="shared" si="1301"/>
        <v>0</v>
      </c>
      <c r="AC4909" s="13"/>
      <c r="AD4909" s="13"/>
      <c r="AE4909" s="13"/>
      <c r="AF4909" s="13"/>
      <c r="AG4909" s="13"/>
      <c r="AH4909" s="13"/>
      <c r="AI4909" s="13"/>
      <c r="AJ4909" s="13"/>
      <c r="AK4909" s="13">
        <f t="shared" si="1302"/>
        <v>0</v>
      </c>
      <c r="AL4909" s="13"/>
      <c r="AM4909" s="13">
        <f t="shared" si="1303"/>
        <v>0</v>
      </c>
      <c r="AN4909" s="13"/>
      <c r="AO4909" s="13">
        <v>0</v>
      </c>
      <c r="AP4909" s="13">
        <f t="shared" si="1304"/>
        <v>0</v>
      </c>
      <c r="AQ4909" s="13"/>
      <c r="AR4909" s="13">
        <f t="shared" si="1305"/>
        <v>0</v>
      </c>
      <c r="AS4909" s="13"/>
      <c r="AT4909" s="13">
        <f t="shared" si="1306"/>
        <v>0</v>
      </c>
      <c r="AU4909" s="13"/>
      <c r="AV4909" s="13">
        <f t="shared" si="1307"/>
        <v>0</v>
      </c>
      <c r="AW4909" s="13"/>
      <c r="AX4909" s="13">
        <f t="shared" si="1308"/>
        <v>0</v>
      </c>
      <c r="AY4909" s="13"/>
      <c r="AZ4909" s="13">
        <f t="shared" si="1309"/>
        <v>0</v>
      </c>
      <c r="BA4909" s="13"/>
      <c r="BB4909" s="13">
        <f t="shared" si="1310"/>
        <v>0</v>
      </c>
      <c r="BC4909" s="13"/>
      <c r="BD4909" s="13">
        <f t="shared" si="1311"/>
        <v>0</v>
      </c>
      <c r="BE4909" s="13"/>
      <c r="BF4909" s="13">
        <f t="shared" si="1312"/>
        <v>0</v>
      </c>
      <c r="BG4909" s="13"/>
      <c r="BH4909" s="13">
        <f t="shared" si="1313"/>
        <v>89770.868851434701</v>
      </c>
      <c r="BI4909" s="13">
        <f t="shared" si="1314"/>
        <v>89800</v>
      </c>
      <c r="BJ4909" s="13">
        <v>89200</v>
      </c>
    </row>
    <row r="4910" spans="1:62" x14ac:dyDescent="0.25">
      <c r="A4910" t="s">
        <v>4492</v>
      </c>
      <c r="B4910" s="13">
        <v>560</v>
      </c>
      <c r="C4910">
        <v>508152</v>
      </c>
      <c r="D4910">
        <v>1</v>
      </c>
      <c r="E4910">
        <v>0</v>
      </c>
      <c r="F4910">
        <v>0</v>
      </c>
      <c r="G4910">
        <v>0</v>
      </c>
      <c r="H4910">
        <v>0</v>
      </c>
      <c r="I4910" t="s">
        <v>23</v>
      </c>
      <c r="J4910">
        <v>546615</v>
      </c>
      <c r="K4910" t="s">
        <v>1223</v>
      </c>
      <c r="L4910">
        <v>545881</v>
      </c>
      <c r="M4910" t="s">
        <v>145</v>
      </c>
      <c r="N4910">
        <v>545881</v>
      </c>
      <c r="O4910" t="s">
        <v>145</v>
      </c>
      <c r="P4910">
        <v>545881</v>
      </c>
      <c r="Q4910" t="s">
        <v>145</v>
      </c>
      <c r="R4910" s="13">
        <v>130677.13475756656</v>
      </c>
      <c r="S4910" s="13"/>
      <c r="T4910" s="13"/>
      <c r="U4910" s="13"/>
      <c r="V4910" s="13">
        <f t="shared" si="1298"/>
        <v>0</v>
      </c>
      <c r="W4910" s="13"/>
      <c r="X4910" s="13">
        <f t="shared" si="1299"/>
        <v>0</v>
      </c>
      <c r="Y4910" s="13"/>
      <c r="Z4910" s="13">
        <f t="shared" si="1300"/>
        <v>0</v>
      </c>
      <c r="AA4910" s="13"/>
      <c r="AB4910" s="13">
        <f t="shared" si="1301"/>
        <v>0</v>
      </c>
      <c r="AC4910" s="13"/>
      <c r="AD4910" s="13"/>
      <c r="AE4910" s="13"/>
      <c r="AF4910" s="13"/>
      <c r="AG4910" s="13"/>
      <c r="AH4910" s="13"/>
      <c r="AI4910" s="13"/>
      <c r="AJ4910" s="13"/>
      <c r="AK4910" s="13">
        <f t="shared" si="1302"/>
        <v>0</v>
      </c>
      <c r="AL4910" s="13"/>
      <c r="AM4910" s="13">
        <f t="shared" si="1303"/>
        <v>0</v>
      </c>
      <c r="AN4910" s="13"/>
      <c r="AO4910" s="13">
        <v>1</v>
      </c>
      <c r="AP4910" s="13">
        <f t="shared" si="1304"/>
        <v>30500</v>
      </c>
      <c r="AQ4910" s="13"/>
      <c r="AR4910" s="13">
        <f t="shared" si="1305"/>
        <v>0</v>
      </c>
      <c r="AS4910" s="13"/>
      <c r="AT4910" s="13">
        <f t="shared" si="1306"/>
        <v>0</v>
      </c>
      <c r="AU4910" s="13"/>
      <c r="AV4910" s="13">
        <f t="shared" si="1307"/>
        <v>0</v>
      </c>
      <c r="AW4910" s="13"/>
      <c r="AX4910" s="13">
        <f t="shared" si="1308"/>
        <v>0</v>
      </c>
      <c r="AY4910" s="13"/>
      <c r="AZ4910" s="13">
        <f t="shared" si="1309"/>
        <v>0</v>
      </c>
      <c r="BA4910" s="13"/>
      <c r="BB4910" s="13">
        <f t="shared" si="1310"/>
        <v>0</v>
      </c>
      <c r="BC4910" s="13"/>
      <c r="BD4910" s="13">
        <f t="shared" si="1311"/>
        <v>0</v>
      </c>
      <c r="BE4910" s="13"/>
      <c r="BF4910" s="13">
        <f t="shared" si="1312"/>
        <v>0</v>
      </c>
      <c r="BG4910" s="13"/>
      <c r="BH4910" s="13">
        <f t="shared" si="1313"/>
        <v>161177.13475756656</v>
      </c>
      <c r="BI4910" s="13">
        <f t="shared" si="1314"/>
        <v>161200</v>
      </c>
      <c r="BJ4910" s="13">
        <v>162600</v>
      </c>
    </row>
    <row r="4911" spans="1:62" x14ac:dyDescent="0.25">
      <c r="A4911" t="s">
        <v>1305</v>
      </c>
      <c r="B4911" s="13">
        <v>551</v>
      </c>
      <c r="C4911">
        <v>561223</v>
      </c>
      <c r="D4911">
        <v>1</v>
      </c>
      <c r="E4911">
        <v>0</v>
      </c>
      <c r="F4911">
        <v>0</v>
      </c>
      <c r="G4911">
        <v>0</v>
      </c>
      <c r="H4911">
        <v>0</v>
      </c>
      <c r="I4911" t="s">
        <v>110</v>
      </c>
      <c r="J4911">
        <v>560715</v>
      </c>
      <c r="K4911" t="s">
        <v>295</v>
      </c>
      <c r="L4911">
        <v>560715</v>
      </c>
      <c r="M4911" t="s">
        <v>295</v>
      </c>
      <c r="N4911">
        <v>560715</v>
      </c>
      <c r="O4911" t="s">
        <v>295</v>
      </c>
      <c r="P4911">
        <v>560715</v>
      </c>
      <c r="Q4911" t="s">
        <v>295</v>
      </c>
      <c r="R4911" s="13">
        <v>128603.49350556711</v>
      </c>
      <c r="S4911" s="13"/>
      <c r="T4911" s="13"/>
      <c r="U4911" s="13"/>
      <c r="V4911" s="13">
        <f t="shared" si="1298"/>
        <v>0</v>
      </c>
      <c r="W4911" s="13"/>
      <c r="X4911" s="13">
        <f t="shared" si="1299"/>
        <v>0</v>
      </c>
      <c r="Y4911" s="13"/>
      <c r="Z4911" s="13">
        <f t="shared" si="1300"/>
        <v>0</v>
      </c>
      <c r="AA4911" s="13"/>
      <c r="AB4911" s="13">
        <f t="shared" si="1301"/>
        <v>0</v>
      </c>
      <c r="AC4911" s="13"/>
      <c r="AD4911" s="13"/>
      <c r="AE4911" s="13"/>
      <c r="AF4911" s="13"/>
      <c r="AG4911" s="13"/>
      <c r="AH4911" s="13"/>
      <c r="AI4911" s="13"/>
      <c r="AJ4911" s="13"/>
      <c r="AK4911" s="13">
        <f t="shared" si="1302"/>
        <v>0</v>
      </c>
      <c r="AL4911" s="13"/>
      <c r="AM4911" s="13">
        <f t="shared" si="1303"/>
        <v>0</v>
      </c>
      <c r="AN4911" s="13"/>
      <c r="AO4911" s="13">
        <v>1</v>
      </c>
      <c r="AP4911" s="13">
        <f t="shared" si="1304"/>
        <v>30500</v>
      </c>
      <c r="AQ4911" s="13"/>
      <c r="AR4911" s="13">
        <f t="shared" si="1305"/>
        <v>0</v>
      </c>
      <c r="AS4911" s="13"/>
      <c r="AT4911" s="13">
        <f t="shared" si="1306"/>
        <v>0</v>
      </c>
      <c r="AU4911" s="13"/>
      <c r="AV4911" s="13">
        <f t="shared" si="1307"/>
        <v>0</v>
      </c>
      <c r="AW4911" s="13"/>
      <c r="AX4911" s="13">
        <f t="shared" si="1308"/>
        <v>0</v>
      </c>
      <c r="AY4911" s="13"/>
      <c r="AZ4911" s="13">
        <f t="shared" si="1309"/>
        <v>0</v>
      </c>
      <c r="BA4911" s="13"/>
      <c r="BB4911" s="13">
        <f t="shared" si="1310"/>
        <v>0</v>
      </c>
      <c r="BC4911" s="13"/>
      <c r="BD4911" s="13">
        <f t="shared" si="1311"/>
        <v>0</v>
      </c>
      <c r="BE4911" s="13"/>
      <c r="BF4911" s="13">
        <f t="shared" si="1312"/>
        <v>0</v>
      </c>
      <c r="BG4911" s="13"/>
      <c r="BH4911" s="13">
        <f t="shared" si="1313"/>
        <v>159103.49350556711</v>
      </c>
      <c r="BI4911" s="13">
        <f t="shared" si="1314"/>
        <v>159100</v>
      </c>
      <c r="BJ4911" s="13">
        <v>157700</v>
      </c>
    </row>
    <row r="4912" spans="1:62" x14ac:dyDescent="0.25">
      <c r="A4912" t="s">
        <v>1686</v>
      </c>
      <c r="B4912" s="13">
        <v>35</v>
      </c>
      <c r="C4912">
        <v>553603</v>
      </c>
      <c r="D4912">
        <v>1</v>
      </c>
      <c r="E4912">
        <v>0</v>
      </c>
      <c r="F4912">
        <v>0</v>
      </c>
      <c r="G4912">
        <v>0</v>
      </c>
      <c r="H4912">
        <v>0</v>
      </c>
      <c r="I4912" t="s">
        <v>110</v>
      </c>
      <c r="J4912">
        <v>559075</v>
      </c>
      <c r="K4912" t="s">
        <v>360</v>
      </c>
      <c r="L4912">
        <v>559075</v>
      </c>
      <c r="M4912" t="s">
        <v>360</v>
      </c>
      <c r="N4912">
        <v>559075</v>
      </c>
      <c r="O4912" t="s">
        <v>360</v>
      </c>
      <c r="P4912">
        <v>559075</v>
      </c>
      <c r="Q4912" t="s">
        <v>360</v>
      </c>
      <c r="R4912" s="13">
        <v>70488.701001315436</v>
      </c>
      <c r="S4912" s="13"/>
      <c r="T4912" s="13"/>
      <c r="U4912" s="13"/>
      <c r="V4912" s="13">
        <f t="shared" si="1298"/>
        <v>0</v>
      </c>
      <c r="W4912" s="13"/>
      <c r="X4912" s="13">
        <f t="shared" si="1299"/>
        <v>0</v>
      </c>
      <c r="Y4912" s="13"/>
      <c r="Z4912" s="13">
        <f t="shared" si="1300"/>
        <v>0</v>
      </c>
      <c r="AA4912" s="13"/>
      <c r="AB4912" s="13">
        <f t="shared" si="1301"/>
        <v>0</v>
      </c>
      <c r="AC4912" s="13"/>
      <c r="AD4912" s="13"/>
      <c r="AE4912" s="13"/>
      <c r="AF4912" s="13"/>
      <c r="AG4912" s="13"/>
      <c r="AH4912" s="13"/>
      <c r="AI4912" s="13"/>
      <c r="AJ4912" s="13"/>
      <c r="AK4912" s="13">
        <f t="shared" si="1302"/>
        <v>0</v>
      </c>
      <c r="AL4912" s="13"/>
      <c r="AM4912" s="13">
        <f t="shared" si="1303"/>
        <v>0</v>
      </c>
      <c r="AN4912" s="13"/>
      <c r="AO4912" s="13">
        <v>0</v>
      </c>
      <c r="AP4912" s="13">
        <f t="shared" si="1304"/>
        <v>0</v>
      </c>
      <c r="AQ4912" s="13"/>
      <c r="AR4912" s="13">
        <f t="shared" si="1305"/>
        <v>0</v>
      </c>
      <c r="AS4912" s="13"/>
      <c r="AT4912" s="13">
        <f t="shared" si="1306"/>
        <v>0</v>
      </c>
      <c r="AU4912" s="13"/>
      <c r="AV4912" s="13">
        <f t="shared" si="1307"/>
        <v>0</v>
      </c>
      <c r="AW4912" s="13"/>
      <c r="AX4912" s="13">
        <f t="shared" si="1308"/>
        <v>0</v>
      </c>
      <c r="AY4912" s="13"/>
      <c r="AZ4912" s="13">
        <f t="shared" si="1309"/>
        <v>0</v>
      </c>
      <c r="BA4912" s="13"/>
      <c r="BB4912" s="13">
        <f t="shared" si="1310"/>
        <v>0</v>
      </c>
      <c r="BC4912" s="13"/>
      <c r="BD4912" s="13">
        <f t="shared" si="1311"/>
        <v>0</v>
      </c>
      <c r="BE4912" s="13"/>
      <c r="BF4912" s="13">
        <f t="shared" si="1312"/>
        <v>0</v>
      </c>
      <c r="BG4912" s="13"/>
      <c r="BH4912" s="13">
        <f t="shared" si="1313"/>
        <v>70488.701001315436</v>
      </c>
      <c r="BI4912" s="13">
        <f t="shared" si="1314"/>
        <v>70500</v>
      </c>
      <c r="BJ4912" s="13">
        <v>70800</v>
      </c>
    </row>
    <row r="4913" spans="1:62" x14ac:dyDescent="0.25">
      <c r="A4913" s="4" t="s">
        <v>1686</v>
      </c>
      <c r="B4913" s="13">
        <v>2285</v>
      </c>
      <c r="C4913">
        <v>547263</v>
      </c>
      <c r="D4913">
        <v>1</v>
      </c>
      <c r="E4913">
        <v>1</v>
      </c>
      <c r="F4913">
        <v>1</v>
      </c>
      <c r="G4913">
        <v>0</v>
      </c>
      <c r="H4913">
        <v>0</v>
      </c>
      <c r="I4913" t="s">
        <v>23</v>
      </c>
      <c r="J4913">
        <v>547263</v>
      </c>
      <c r="K4913" t="s">
        <v>1686</v>
      </c>
      <c r="L4913">
        <v>547263</v>
      </c>
      <c r="M4913" t="s">
        <v>1686</v>
      </c>
      <c r="N4913">
        <v>546127</v>
      </c>
      <c r="O4913" t="s">
        <v>146</v>
      </c>
      <c r="P4913">
        <v>546127</v>
      </c>
      <c r="Q4913" t="s">
        <v>146</v>
      </c>
      <c r="R4913" s="13">
        <v>519658.46103952237</v>
      </c>
      <c r="S4913" s="13">
        <v>2561</v>
      </c>
      <c r="T4913" s="13">
        <v>136946.92223617455</v>
      </c>
      <c r="U4913" s="13">
        <v>1</v>
      </c>
      <c r="V4913" s="13">
        <f t="shared" si="1298"/>
        <v>741</v>
      </c>
      <c r="W4913" s="13">
        <v>5</v>
      </c>
      <c r="X4913" s="13">
        <f t="shared" si="1299"/>
        <v>14820</v>
      </c>
      <c r="Y4913" s="13">
        <v>14</v>
      </c>
      <c r="Z4913" s="13">
        <f t="shared" si="1300"/>
        <v>13832</v>
      </c>
      <c r="AA4913" s="13">
        <v>7</v>
      </c>
      <c r="AB4913" s="13">
        <f t="shared" si="1301"/>
        <v>1729</v>
      </c>
      <c r="AC4913" s="13">
        <v>2687</v>
      </c>
      <c r="AD4913" s="13">
        <v>575848.36306869262</v>
      </c>
      <c r="AE4913" s="13"/>
      <c r="AF4913" s="13"/>
      <c r="AG4913" s="13"/>
      <c r="AH4913" s="13"/>
      <c r="AI4913" s="13"/>
      <c r="AJ4913" s="13"/>
      <c r="AK4913" s="13">
        <f t="shared" si="1302"/>
        <v>0</v>
      </c>
      <c r="AL4913" s="13"/>
      <c r="AM4913" s="13">
        <f t="shared" si="1303"/>
        <v>0</v>
      </c>
      <c r="AN4913" s="13"/>
      <c r="AO4913" s="13">
        <v>0</v>
      </c>
      <c r="AP4913" s="13">
        <f t="shared" si="1304"/>
        <v>0</v>
      </c>
      <c r="AQ4913" s="13"/>
      <c r="AR4913" s="13">
        <f t="shared" si="1305"/>
        <v>0</v>
      </c>
      <c r="AS4913" s="13"/>
      <c r="AT4913" s="13">
        <f t="shared" si="1306"/>
        <v>0</v>
      </c>
      <c r="AU4913" s="13"/>
      <c r="AV4913" s="13">
        <f t="shared" si="1307"/>
        <v>0</v>
      </c>
      <c r="AW4913" s="13"/>
      <c r="AX4913" s="13">
        <f t="shared" si="1308"/>
        <v>0</v>
      </c>
      <c r="AY4913" s="13"/>
      <c r="AZ4913" s="13">
        <f t="shared" si="1309"/>
        <v>0</v>
      </c>
      <c r="BA4913" s="13"/>
      <c r="BB4913" s="13">
        <f t="shared" si="1310"/>
        <v>0</v>
      </c>
      <c r="BC4913" s="13"/>
      <c r="BD4913" s="13">
        <f t="shared" si="1311"/>
        <v>0</v>
      </c>
      <c r="BE4913" s="13"/>
      <c r="BF4913" s="13">
        <f t="shared" si="1312"/>
        <v>0</v>
      </c>
      <c r="BG4913" s="13"/>
      <c r="BH4913" s="13">
        <f t="shared" si="1313"/>
        <v>1263575.7463443894</v>
      </c>
      <c r="BI4913" s="13">
        <f t="shared" si="1314"/>
        <v>1263600</v>
      </c>
      <c r="BJ4913" s="13">
        <v>1271800</v>
      </c>
    </row>
    <row r="4914" spans="1:62" x14ac:dyDescent="0.25">
      <c r="A4914" t="s">
        <v>4493</v>
      </c>
      <c r="B4914" s="13">
        <v>184</v>
      </c>
      <c r="C4914">
        <v>580996</v>
      </c>
      <c r="D4914">
        <v>1</v>
      </c>
      <c r="E4914">
        <v>0</v>
      </c>
      <c r="F4914">
        <v>0</v>
      </c>
      <c r="G4914">
        <v>0</v>
      </c>
      <c r="H4914">
        <v>0</v>
      </c>
      <c r="I4914" t="s">
        <v>41</v>
      </c>
      <c r="J4914">
        <v>580376</v>
      </c>
      <c r="K4914" t="s">
        <v>958</v>
      </c>
      <c r="L4914">
        <v>580376</v>
      </c>
      <c r="M4914" t="s">
        <v>958</v>
      </c>
      <c r="N4914">
        <v>580376</v>
      </c>
      <c r="O4914" t="s">
        <v>958</v>
      </c>
      <c r="P4914">
        <v>581259</v>
      </c>
      <c r="Q4914" t="s">
        <v>160</v>
      </c>
      <c r="R4914" s="13">
        <v>70488.701001315436</v>
      </c>
      <c r="S4914" s="13"/>
      <c r="T4914" s="13"/>
      <c r="U4914" s="13"/>
      <c r="V4914" s="13">
        <f t="shared" si="1298"/>
        <v>0</v>
      </c>
      <c r="W4914" s="13"/>
      <c r="X4914" s="13">
        <f t="shared" si="1299"/>
        <v>0</v>
      </c>
      <c r="Y4914" s="13"/>
      <c r="Z4914" s="13">
        <f t="shared" si="1300"/>
        <v>0</v>
      </c>
      <c r="AA4914" s="13"/>
      <c r="AB4914" s="13">
        <f t="shared" si="1301"/>
        <v>0</v>
      </c>
      <c r="AC4914" s="13"/>
      <c r="AD4914" s="13"/>
      <c r="AE4914" s="13"/>
      <c r="AF4914" s="13"/>
      <c r="AG4914" s="13"/>
      <c r="AH4914" s="13"/>
      <c r="AI4914" s="13"/>
      <c r="AJ4914" s="13"/>
      <c r="AK4914" s="13">
        <f t="shared" si="1302"/>
        <v>0</v>
      </c>
      <c r="AL4914" s="13"/>
      <c r="AM4914" s="13">
        <f t="shared" si="1303"/>
        <v>0</v>
      </c>
      <c r="AN4914" s="13"/>
      <c r="AO4914" s="13">
        <v>0</v>
      </c>
      <c r="AP4914" s="13">
        <f t="shared" si="1304"/>
        <v>0</v>
      </c>
      <c r="AQ4914" s="13"/>
      <c r="AR4914" s="13">
        <f t="shared" si="1305"/>
        <v>0</v>
      </c>
      <c r="AS4914" s="13"/>
      <c r="AT4914" s="13">
        <f t="shared" si="1306"/>
        <v>0</v>
      </c>
      <c r="AU4914" s="13"/>
      <c r="AV4914" s="13">
        <f t="shared" si="1307"/>
        <v>0</v>
      </c>
      <c r="AW4914" s="13"/>
      <c r="AX4914" s="13">
        <f t="shared" si="1308"/>
        <v>0</v>
      </c>
      <c r="AY4914" s="13"/>
      <c r="AZ4914" s="13">
        <f t="shared" si="1309"/>
        <v>0</v>
      </c>
      <c r="BA4914" s="13"/>
      <c r="BB4914" s="13">
        <f t="shared" si="1310"/>
        <v>0</v>
      </c>
      <c r="BC4914" s="13"/>
      <c r="BD4914" s="13">
        <f t="shared" si="1311"/>
        <v>0</v>
      </c>
      <c r="BE4914" s="13"/>
      <c r="BF4914" s="13">
        <f t="shared" si="1312"/>
        <v>0</v>
      </c>
      <c r="BG4914" s="13"/>
      <c r="BH4914" s="13">
        <f t="shared" si="1313"/>
        <v>70488.701001315436</v>
      </c>
      <c r="BI4914" s="13">
        <f t="shared" si="1314"/>
        <v>70500</v>
      </c>
      <c r="BJ4914" s="13">
        <v>70800</v>
      </c>
    </row>
    <row r="4915" spans="1:62" x14ac:dyDescent="0.25">
      <c r="A4915" t="s">
        <v>4494</v>
      </c>
      <c r="B4915" s="13">
        <v>591</v>
      </c>
      <c r="C4915">
        <v>591769</v>
      </c>
      <c r="D4915">
        <v>1</v>
      </c>
      <c r="E4915">
        <v>0</v>
      </c>
      <c r="F4915">
        <v>0</v>
      </c>
      <c r="G4915">
        <v>0</v>
      </c>
      <c r="H4915">
        <v>0</v>
      </c>
      <c r="I4915" t="s">
        <v>75</v>
      </c>
      <c r="J4915">
        <v>591211</v>
      </c>
      <c r="K4915" t="s">
        <v>811</v>
      </c>
      <c r="L4915">
        <v>591211</v>
      </c>
      <c r="M4915" t="s">
        <v>811</v>
      </c>
      <c r="N4915">
        <v>591211</v>
      </c>
      <c r="O4915" t="s">
        <v>811</v>
      </c>
      <c r="P4915">
        <v>591211</v>
      </c>
      <c r="Q4915" t="s">
        <v>811</v>
      </c>
      <c r="R4915" s="13">
        <v>137814.8408351742</v>
      </c>
      <c r="S4915" s="13"/>
      <c r="T4915" s="13"/>
      <c r="U4915" s="13"/>
      <c r="V4915" s="13">
        <f t="shared" si="1298"/>
        <v>0</v>
      </c>
      <c r="W4915" s="13"/>
      <c r="X4915" s="13">
        <f t="shared" si="1299"/>
        <v>0</v>
      </c>
      <c r="Y4915" s="13"/>
      <c r="Z4915" s="13">
        <f t="shared" si="1300"/>
        <v>0</v>
      </c>
      <c r="AA4915" s="13"/>
      <c r="AB4915" s="13">
        <f t="shared" si="1301"/>
        <v>0</v>
      </c>
      <c r="AC4915" s="13"/>
      <c r="AD4915" s="13"/>
      <c r="AE4915" s="13"/>
      <c r="AF4915" s="13"/>
      <c r="AG4915" s="13"/>
      <c r="AH4915" s="13"/>
      <c r="AI4915" s="13"/>
      <c r="AJ4915" s="13"/>
      <c r="AK4915" s="13">
        <f t="shared" si="1302"/>
        <v>0</v>
      </c>
      <c r="AL4915" s="13"/>
      <c r="AM4915" s="13">
        <f t="shared" si="1303"/>
        <v>0</v>
      </c>
      <c r="AN4915" s="13"/>
      <c r="AO4915" s="13">
        <v>0</v>
      </c>
      <c r="AP4915" s="13">
        <f t="shared" si="1304"/>
        <v>0</v>
      </c>
      <c r="AQ4915" s="13"/>
      <c r="AR4915" s="13">
        <f t="shared" si="1305"/>
        <v>0</v>
      </c>
      <c r="AS4915" s="13"/>
      <c r="AT4915" s="13">
        <f t="shared" si="1306"/>
        <v>0</v>
      </c>
      <c r="AU4915" s="13"/>
      <c r="AV4915" s="13">
        <f t="shared" si="1307"/>
        <v>0</v>
      </c>
      <c r="AW4915" s="13"/>
      <c r="AX4915" s="13">
        <f t="shared" si="1308"/>
        <v>0</v>
      </c>
      <c r="AY4915" s="13"/>
      <c r="AZ4915" s="13">
        <f t="shared" si="1309"/>
        <v>0</v>
      </c>
      <c r="BA4915" s="13"/>
      <c r="BB4915" s="13">
        <f t="shared" si="1310"/>
        <v>0</v>
      </c>
      <c r="BC4915" s="13"/>
      <c r="BD4915" s="13">
        <f t="shared" si="1311"/>
        <v>0</v>
      </c>
      <c r="BE4915" s="13"/>
      <c r="BF4915" s="13">
        <f t="shared" si="1312"/>
        <v>0</v>
      </c>
      <c r="BG4915" s="13"/>
      <c r="BH4915" s="13">
        <f t="shared" si="1313"/>
        <v>137814.8408351742</v>
      </c>
      <c r="BI4915" s="13">
        <f t="shared" si="1314"/>
        <v>137800</v>
      </c>
      <c r="BJ4915" s="13">
        <v>138600</v>
      </c>
    </row>
    <row r="4916" spans="1:62" x14ac:dyDescent="0.25">
      <c r="A4916" t="s">
        <v>4494</v>
      </c>
      <c r="B4916" s="13">
        <v>1898</v>
      </c>
      <c r="C4916">
        <v>577553</v>
      </c>
      <c r="D4916">
        <v>1</v>
      </c>
      <c r="E4916">
        <v>0</v>
      </c>
      <c r="F4916">
        <v>0</v>
      </c>
      <c r="G4916">
        <v>0</v>
      </c>
      <c r="H4916">
        <v>0</v>
      </c>
      <c r="I4916" t="s">
        <v>51</v>
      </c>
      <c r="J4916">
        <v>577197</v>
      </c>
      <c r="K4916" t="s">
        <v>287</v>
      </c>
      <c r="L4916">
        <v>577197</v>
      </c>
      <c r="M4916" t="s">
        <v>287</v>
      </c>
      <c r="N4916">
        <v>577197</v>
      </c>
      <c r="O4916" t="s">
        <v>287</v>
      </c>
      <c r="P4916">
        <v>577197</v>
      </c>
      <c r="Q4916" t="s">
        <v>287</v>
      </c>
      <c r="R4916" s="13">
        <v>433579.89295898267</v>
      </c>
      <c r="S4916" s="13"/>
      <c r="T4916" s="13"/>
      <c r="U4916" s="13"/>
      <c r="V4916" s="13">
        <f t="shared" si="1298"/>
        <v>0</v>
      </c>
      <c r="W4916" s="13"/>
      <c r="X4916" s="13">
        <f t="shared" si="1299"/>
        <v>0</v>
      </c>
      <c r="Y4916" s="13"/>
      <c r="Z4916" s="13">
        <f t="shared" si="1300"/>
        <v>0</v>
      </c>
      <c r="AA4916" s="13"/>
      <c r="AB4916" s="13">
        <f t="shared" si="1301"/>
        <v>0</v>
      </c>
      <c r="AC4916" s="13"/>
      <c r="AD4916" s="13"/>
      <c r="AE4916" s="13"/>
      <c r="AF4916" s="13"/>
      <c r="AG4916" s="13"/>
      <c r="AH4916" s="13"/>
      <c r="AI4916" s="13"/>
      <c r="AJ4916" s="13"/>
      <c r="AK4916" s="13">
        <f t="shared" si="1302"/>
        <v>0</v>
      </c>
      <c r="AL4916" s="13"/>
      <c r="AM4916" s="13">
        <f t="shared" si="1303"/>
        <v>0</v>
      </c>
      <c r="AN4916" s="13"/>
      <c r="AO4916" s="13">
        <v>0</v>
      </c>
      <c r="AP4916" s="13">
        <f t="shared" si="1304"/>
        <v>0</v>
      </c>
      <c r="AQ4916" s="13"/>
      <c r="AR4916" s="13">
        <f t="shared" si="1305"/>
        <v>0</v>
      </c>
      <c r="AS4916" s="13"/>
      <c r="AT4916" s="13">
        <f t="shared" si="1306"/>
        <v>0</v>
      </c>
      <c r="AU4916" s="13"/>
      <c r="AV4916" s="13">
        <f t="shared" si="1307"/>
        <v>0</v>
      </c>
      <c r="AW4916" s="13"/>
      <c r="AX4916" s="13">
        <f t="shared" si="1308"/>
        <v>0</v>
      </c>
      <c r="AY4916" s="13"/>
      <c r="AZ4916" s="13">
        <f t="shared" si="1309"/>
        <v>0</v>
      </c>
      <c r="BA4916" s="13"/>
      <c r="BB4916" s="13">
        <f t="shared" si="1310"/>
        <v>0</v>
      </c>
      <c r="BC4916" s="13"/>
      <c r="BD4916" s="13">
        <f t="shared" si="1311"/>
        <v>0</v>
      </c>
      <c r="BE4916" s="13"/>
      <c r="BF4916" s="13">
        <f t="shared" si="1312"/>
        <v>0</v>
      </c>
      <c r="BG4916" s="13"/>
      <c r="BH4916" s="13">
        <f t="shared" si="1313"/>
        <v>433579.89295898267</v>
      </c>
      <c r="BI4916" s="13">
        <f t="shared" si="1314"/>
        <v>433600</v>
      </c>
      <c r="BJ4916" s="13">
        <v>442100</v>
      </c>
    </row>
    <row r="4917" spans="1:62" x14ac:dyDescent="0.25">
      <c r="A4917" t="s">
        <v>4495</v>
      </c>
      <c r="B4917" s="13">
        <v>485</v>
      </c>
      <c r="C4917">
        <v>551457</v>
      </c>
      <c r="D4917">
        <v>1</v>
      </c>
      <c r="E4917">
        <v>0</v>
      </c>
      <c r="F4917">
        <v>0</v>
      </c>
      <c r="G4917">
        <v>0</v>
      </c>
      <c r="H4917">
        <v>0</v>
      </c>
      <c r="I4917" t="s">
        <v>26</v>
      </c>
      <c r="J4917">
        <v>532819</v>
      </c>
      <c r="K4917" t="s">
        <v>319</v>
      </c>
      <c r="L4917">
        <v>532819</v>
      </c>
      <c r="M4917" t="s">
        <v>319</v>
      </c>
      <c r="N4917">
        <v>532819</v>
      </c>
      <c r="O4917" t="s">
        <v>319</v>
      </c>
      <c r="P4917">
        <v>532819</v>
      </c>
      <c r="Q4917" t="s">
        <v>319</v>
      </c>
      <c r="R4917" s="13">
        <v>113376.80570487093</v>
      </c>
      <c r="S4917" s="13"/>
      <c r="T4917" s="13"/>
      <c r="U4917" s="13"/>
      <c r="V4917" s="13">
        <f t="shared" si="1298"/>
        <v>0</v>
      </c>
      <c r="W4917" s="13"/>
      <c r="X4917" s="13">
        <f t="shared" si="1299"/>
        <v>0</v>
      </c>
      <c r="Y4917" s="13"/>
      <c r="Z4917" s="13">
        <f t="shared" si="1300"/>
        <v>0</v>
      </c>
      <c r="AA4917" s="13"/>
      <c r="AB4917" s="13">
        <f t="shared" si="1301"/>
        <v>0</v>
      </c>
      <c r="AC4917" s="13"/>
      <c r="AD4917" s="13"/>
      <c r="AE4917" s="13"/>
      <c r="AF4917" s="13"/>
      <c r="AG4917" s="13"/>
      <c r="AH4917" s="13"/>
      <c r="AI4917" s="13"/>
      <c r="AJ4917" s="13"/>
      <c r="AK4917" s="13">
        <f t="shared" si="1302"/>
        <v>0</v>
      </c>
      <c r="AL4917" s="13"/>
      <c r="AM4917" s="13">
        <f t="shared" si="1303"/>
        <v>0</v>
      </c>
      <c r="AN4917" s="13"/>
      <c r="AO4917" s="13">
        <v>0</v>
      </c>
      <c r="AP4917" s="13">
        <f t="shared" si="1304"/>
        <v>0</v>
      </c>
      <c r="AQ4917" s="13"/>
      <c r="AR4917" s="13">
        <f t="shared" si="1305"/>
        <v>0</v>
      </c>
      <c r="AS4917" s="13"/>
      <c r="AT4917" s="13">
        <f t="shared" si="1306"/>
        <v>0</v>
      </c>
      <c r="AU4917" s="13"/>
      <c r="AV4917" s="13">
        <f t="shared" si="1307"/>
        <v>0</v>
      </c>
      <c r="AW4917" s="13"/>
      <c r="AX4917" s="13">
        <f t="shared" si="1308"/>
        <v>0</v>
      </c>
      <c r="AY4917" s="13"/>
      <c r="AZ4917" s="13">
        <f t="shared" si="1309"/>
        <v>0</v>
      </c>
      <c r="BA4917" s="13"/>
      <c r="BB4917" s="13">
        <f t="shared" si="1310"/>
        <v>0</v>
      </c>
      <c r="BC4917" s="13"/>
      <c r="BD4917" s="13">
        <f t="shared" si="1311"/>
        <v>0</v>
      </c>
      <c r="BE4917" s="13"/>
      <c r="BF4917" s="13">
        <f t="shared" si="1312"/>
        <v>0</v>
      </c>
      <c r="BG4917" s="13"/>
      <c r="BH4917" s="13">
        <f t="shared" si="1313"/>
        <v>113376.80570487093</v>
      </c>
      <c r="BI4917" s="13">
        <f t="shared" si="1314"/>
        <v>113400</v>
      </c>
      <c r="BJ4917" s="13">
        <v>110100</v>
      </c>
    </row>
    <row r="4918" spans="1:62" x14ac:dyDescent="0.25">
      <c r="A4918" s="5" t="s">
        <v>57</v>
      </c>
      <c r="B4918" s="13">
        <v>9466</v>
      </c>
      <c r="C4918">
        <v>599921</v>
      </c>
      <c r="D4918">
        <v>1</v>
      </c>
      <c r="E4918">
        <v>1</v>
      </c>
      <c r="F4918">
        <v>1</v>
      </c>
      <c r="G4918">
        <v>1</v>
      </c>
      <c r="H4918">
        <v>0</v>
      </c>
      <c r="I4918" t="s">
        <v>38</v>
      </c>
      <c r="J4918">
        <v>599921</v>
      </c>
      <c r="K4918" t="s">
        <v>57</v>
      </c>
      <c r="L4918">
        <v>599921</v>
      </c>
      <c r="M4918" t="s">
        <v>57</v>
      </c>
      <c r="N4918">
        <v>599921</v>
      </c>
      <c r="O4918" t="s">
        <v>57</v>
      </c>
      <c r="P4918">
        <v>599247</v>
      </c>
      <c r="Q4918" t="s">
        <v>58</v>
      </c>
      <c r="R4918" s="13">
        <v>2046150.2338918522</v>
      </c>
      <c r="S4918" s="13">
        <v>11150</v>
      </c>
      <c r="T4918" s="13">
        <v>592660.0383128887</v>
      </c>
      <c r="U4918" s="13">
        <v>1</v>
      </c>
      <c r="V4918" s="13">
        <f t="shared" si="1298"/>
        <v>741</v>
      </c>
      <c r="W4918" s="13">
        <v>28</v>
      </c>
      <c r="X4918" s="13">
        <f t="shared" si="1299"/>
        <v>82992</v>
      </c>
      <c r="Y4918" s="13">
        <v>41</v>
      </c>
      <c r="Z4918" s="13">
        <f t="shared" si="1300"/>
        <v>40508</v>
      </c>
      <c r="AA4918" s="13">
        <v>42</v>
      </c>
      <c r="AB4918" s="13">
        <f t="shared" si="1301"/>
        <v>10374</v>
      </c>
      <c r="AC4918" s="13">
        <v>12885</v>
      </c>
      <c r="AD4918" s="13">
        <v>2679338.8758903351</v>
      </c>
      <c r="AE4918" s="13">
        <v>11150</v>
      </c>
      <c r="AF4918" s="13">
        <v>1234494.8255179287</v>
      </c>
      <c r="AG4918" s="13"/>
      <c r="AH4918" s="13"/>
      <c r="AI4918" s="13"/>
      <c r="AJ4918" s="13"/>
      <c r="AK4918" s="13">
        <f t="shared" si="1302"/>
        <v>0</v>
      </c>
      <c r="AL4918" s="13"/>
      <c r="AM4918" s="13">
        <f t="shared" si="1303"/>
        <v>0</v>
      </c>
      <c r="AN4918" s="13"/>
      <c r="AO4918" s="13">
        <v>7</v>
      </c>
      <c r="AP4918" s="13">
        <f t="shared" si="1304"/>
        <v>213500</v>
      </c>
      <c r="AQ4918" s="13"/>
      <c r="AR4918" s="13">
        <f t="shared" si="1305"/>
        <v>0</v>
      </c>
      <c r="AS4918" s="13"/>
      <c r="AT4918" s="13">
        <f t="shared" si="1306"/>
        <v>0</v>
      </c>
      <c r="AU4918" s="13"/>
      <c r="AV4918" s="13">
        <f t="shared" si="1307"/>
        <v>0</v>
      </c>
      <c r="AW4918" s="13"/>
      <c r="AX4918" s="13">
        <f t="shared" si="1308"/>
        <v>0</v>
      </c>
      <c r="AY4918" s="13"/>
      <c r="AZ4918" s="13">
        <f t="shared" si="1309"/>
        <v>0</v>
      </c>
      <c r="BA4918" s="13"/>
      <c r="BB4918" s="13">
        <f t="shared" si="1310"/>
        <v>0</v>
      </c>
      <c r="BC4918" s="13"/>
      <c r="BD4918" s="13">
        <f t="shared" si="1311"/>
        <v>0</v>
      </c>
      <c r="BE4918" s="13"/>
      <c r="BF4918" s="13">
        <f t="shared" si="1312"/>
        <v>0</v>
      </c>
      <c r="BG4918" s="13"/>
      <c r="BH4918" s="13">
        <f t="shared" si="1313"/>
        <v>6900758.9736130051</v>
      </c>
      <c r="BI4918" s="13">
        <f t="shared" si="1314"/>
        <v>6900800</v>
      </c>
      <c r="BJ4918" s="13">
        <v>6996200</v>
      </c>
    </row>
    <row r="4919" spans="1:62" x14ac:dyDescent="0.25">
      <c r="A4919" t="s">
        <v>4496</v>
      </c>
      <c r="B4919" s="13">
        <v>99</v>
      </c>
      <c r="C4919">
        <v>530719</v>
      </c>
      <c r="D4919">
        <v>1</v>
      </c>
      <c r="E4919">
        <v>0</v>
      </c>
      <c r="F4919">
        <v>0</v>
      </c>
      <c r="G4919">
        <v>0</v>
      </c>
      <c r="H4919">
        <v>0</v>
      </c>
      <c r="I4919" t="s">
        <v>26</v>
      </c>
      <c r="J4919">
        <v>529648</v>
      </c>
      <c r="K4919" t="s">
        <v>306</v>
      </c>
      <c r="L4919">
        <v>530883</v>
      </c>
      <c r="M4919" t="s">
        <v>307</v>
      </c>
      <c r="N4919">
        <v>530883</v>
      </c>
      <c r="O4919" t="s">
        <v>307</v>
      </c>
      <c r="P4919">
        <v>530883</v>
      </c>
      <c r="Q4919" t="s">
        <v>307</v>
      </c>
      <c r="R4919" s="13">
        <v>70488.701001315436</v>
      </c>
      <c r="S4919" s="13"/>
      <c r="T4919" s="13"/>
      <c r="U4919" s="13"/>
      <c r="V4919" s="13">
        <f t="shared" si="1298"/>
        <v>0</v>
      </c>
      <c r="W4919" s="13"/>
      <c r="X4919" s="13">
        <f t="shared" si="1299"/>
        <v>0</v>
      </c>
      <c r="Y4919" s="13"/>
      <c r="Z4919" s="13">
        <f t="shared" si="1300"/>
        <v>0</v>
      </c>
      <c r="AA4919" s="13"/>
      <c r="AB4919" s="13">
        <f t="shared" si="1301"/>
        <v>0</v>
      </c>
      <c r="AC4919" s="13"/>
      <c r="AD4919" s="13"/>
      <c r="AE4919" s="13"/>
      <c r="AF4919" s="13"/>
      <c r="AG4919" s="13"/>
      <c r="AH4919" s="13"/>
      <c r="AI4919" s="13"/>
      <c r="AJ4919" s="13"/>
      <c r="AK4919" s="13">
        <f t="shared" si="1302"/>
        <v>0</v>
      </c>
      <c r="AL4919" s="13"/>
      <c r="AM4919" s="13">
        <f t="shared" si="1303"/>
        <v>0</v>
      </c>
      <c r="AN4919" s="13"/>
      <c r="AO4919" s="13">
        <v>0</v>
      </c>
      <c r="AP4919" s="13">
        <f t="shared" si="1304"/>
        <v>0</v>
      </c>
      <c r="AQ4919" s="13"/>
      <c r="AR4919" s="13">
        <f t="shared" si="1305"/>
        <v>0</v>
      </c>
      <c r="AS4919" s="13"/>
      <c r="AT4919" s="13">
        <f t="shared" si="1306"/>
        <v>0</v>
      </c>
      <c r="AU4919" s="13"/>
      <c r="AV4919" s="13">
        <f t="shared" si="1307"/>
        <v>0</v>
      </c>
      <c r="AW4919" s="13"/>
      <c r="AX4919" s="13">
        <f t="shared" si="1308"/>
        <v>0</v>
      </c>
      <c r="AY4919" s="13"/>
      <c r="AZ4919" s="13">
        <f t="shared" si="1309"/>
        <v>0</v>
      </c>
      <c r="BA4919" s="13"/>
      <c r="BB4919" s="13">
        <f t="shared" si="1310"/>
        <v>0</v>
      </c>
      <c r="BC4919" s="13"/>
      <c r="BD4919" s="13">
        <f t="shared" si="1311"/>
        <v>0</v>
      </c>
      <c r="BE4919" s="13"/>
      <c r="BF4919" s="13">
        <f t="shared" si="1312"/>
        <v>0</v>
      </c>
      <c r="BG4919" s="13"/>
      <c r="BH4919" s="13">
        <f t="shared" si="1313"/>
        <v>70488.701001315436</v>
      </c>
      <c r="BI4919" s="13">
        <f t="shared" si="1314"/>
        <v>70500</v>
      </c>
      <c r="BJ4919" s="13">
        <v>70800</v>
      </c>
    </row>
    <row r="4920" spans="1:62" x14ac:dyDescent="0.25">
      <c r="A4920" t="s">
        <v>4497</v>
      </c>
      <c r="B4920" s="13">
        <v>496</v>
      </c>
      <c r="C4920">
        <v>593605</v>
      </c>
      <c r="D4920">
        <v>1</v>
      </c>
      <c r="E4920">
        <v>0</v>
      </c>
      <c r="F4920">
        <v>0</v>
      </c>
      <c r="G4920">
        <v>0</v>
      </c>
      <c r="H4920">
        <v>0</v>
      </c>
      <c r="I4920" t="s">
        <v>30</v>
      </c>
      <c r="J4920">
        <v>592889</v>
      </c>
      <c r="K4920" t="s">
        <v>485</v>
      </c>
      <c r="L4920">
        <v>592889</v>
      </c>
      <c r="M4920" t="s">
        <v>485</v>
      </c>
      <c r="N4920">
        <v>592889</v>
      </c>
      <c r="O4920" t="s">
        <v>485</v>
      </c>
      <c r="P4920">
        <v>592889</v>
      </c>
      <c r="Q4920" t="s">
        <v>485</v>
      </c>
      <c r="R4920" s="13">
        <v>115917.08329074869</v>
      </c>
      <c r="S4920" s="13"/>
      <c r="T4920" s="13"/>
      <c r="U4920" s="13"/>
      <c r="V4920" s="13">
        <f t="shared" si="1298"/>
        <v>0</v>
      </c>
      <c r="W4920" s="13"/>
      <c r="X4920" s="13">
        <f t="shared" si="1299"/>
        <v>0</v>
      </c>
      <c r="Y4920" s="13"/>
      <c r="Z4920" s="13">
        <f t="shared" si="1300"/>
        <v>0</v>
      </c>
      <c r="AA4920" s="13"/>
      <c r="AB4920" s="13">
        <f t="shared" si="1301"/>
        <v>0</v>
      </c>
      <c r="AC4920" s="13"/>
      <c r="AD4920" s="13"/>
      <c r="AE4920" s="13"/>
      <c r="AF4920" s="13"/>
      <c r="AG4920" s="13"/>
      <c r="AH4920" s="13"/>
      <c r="AI4920" s="13"/>
      <c r="AJ4920" s="13"/>
      <c r="AK4920" s="13">
        <f t="shared" si="1302"/>
        <v>0</v>
      </c>
      <c r="AL4920" s="13"/>
      <c r="AM4920" s="13">
        <f t="shared" si="1303"/>
        <v>0</v>
      </c>
      <c r="AN4920" s="13"/>
      <c r="AO4920" s="13">
        <v>0</v>
      </c>
      <c r="AP4920" s="13">
        <f t="shared" si="1304"/>
        <v>0</v>
      </c>
      <c r="AQ4920" s="13"/>
      <c r="AR4920" s="13">
        <f t="shared" si="1305"/>
        <v>0</v>
      </c>
      <c r="AS4920" s="13"/>
      <c r="AT4920" s="13">
        <f t="shared" si="1306"/>
        <v>0</v>
      </c>
      <c r="AU4920" s="13"/>
      <c r="AV4920" s="13">
        <f t="shared" si="1307"/>
        <v>0</v>
      </c>
      <c r="AW4920" s="13"/>
      <c r="AX4920" s="13">
        <f t="shared" si="1308"/>
        <v>0</v>
      </c>
      <c r="AY4920" s="13"/>
      <c r="AZ4920" s="13">
        <f t="shared" si="1309"/>
        <v>0</v>
      </c>
      <c r="BA4920" s="13"/>
      <c r="BB4920" s="13">
        <f t="shared" si="1310"/>
        <v>0</v>
      </c>
      <c r="BC4920" s="13"/>
      <c r="BD4920" s="13">
        <f t="shared" si="1311"/>
        <v>0</v>
      </c>
      <c r="BE4920" s="13"/>
      <c r="BF4920" s="13">
        <f t="shared" si="1312"/>
        <v>0</v>
      </c>
      <c r="BG4920" s="13"/>
      <c r="BH4920" s="13">
        <f t="shared" si="1313"/>
        <v>115917.08329074869</v>
      </c>
      <c r="BI4920" s="13">
        <f t="shared" si="1314"/>
        <v>115900</v>
      </c>
      <c r="BJ4920" s="13">
        <v>115200</v>
      </c>
    </row>
    <row r="4921" spans="1:62" x14ac:dyDescent="0.25">
      <c r="A4921" t="s">
        <v>4497</v>
      </c>
      <c r="B4921" s="13">
        <v>132</v>
      </c>
      <c r="C4921">
        <v>591777</v>
      </c>
      <c r="D4921">
        <v>1</v>
      </c>
      <c r="E4921">
        <v>0</v>
      </c>
      <c r="F4921">
        <v>0</v>
      </c>
      <c r="G4921">
        <v>0</v>
      </c>
      <c r="H4921">
        <v>0</v>
      </c>
      <c r="I4921" t="s">
        <v>75</v>
      </c>
      <c r="J4921">
        <v>590401</v>
      </c>
      <c r="K4921" t="s">
        <v>876</v>
      </c>
      <c r="L4921">
        <v>590401</v>
      </c>
      <c r="M4921" t="s">
        <v>876</v>
      </c>
      <c r="N4921">
        <v>590266</v>
      </c>
      <c r="O4921" t="s">
        <v>96</v>
      </c>
      <c r="P4921">
        <v>590266</v>
      </c>
      <c r="Q4921" t="s">
        <v>96</v>
      </c>
      <c r="R4921" s="13">
        <v>70488.701001315436</v>
      </c>
      <c r="S4921" s="13"/>
      <c r="T4921" s="13"/>
      <c r="U4921" s="13"/>
      <c r="V4921" s="13">
        <f t="shared" si="1298"/>
        <v>0</v>
      </c>
      <c r="W4921" s="13"/>
      <c r="X4921" s="13">
        <f t="shared" si="1299"/>
        <v>0</v>
      </c>
      <c r="Y4921" s="13"/>
      <c r="Z4921" s="13">
        <f t="shared" si="1300"/>
        <v>0</v>
      </c>
      <c r="AA4921" s="13"/>
      <c r="AB4921" s="13">
        <f t="shared" si="1301"/>
        <v>0</v>
      </c>
      <c r="AC4921" s="13"/>
      <c r="AD4921" s="13"/>
      <c r="AE4921" s="13"/>
      <c r="AF4921" s="13"/>
      <c r="AG4921" s="13"/>
      <c r="AH4921" s="13"/>
      <c r="AI4921" s="13"/>
      <c r="AJ4921" s="13"/>
      <c r="AK4921" s="13">
        <f t="shared" si="1302"/>
        <v>0</v>
      </c>
      <c r="AL4921" s="13"/>
      <c r="AM4921" s="13">
        <f t="shared" si="1303"/>
        <v>0</v>
      </c>
      <c r="AN4921" s="13"/>
      <c r="AO4921" s="13">
        <v>0</v>
      </c>
      <c r="AP4921" s="13">
        <f t="shared" si="1304"/>
        <v>0</v>
      </c>
      <c r="AQ4921" s="13"/>
      <c r="AR4921" s="13">
        <f t="shared" si="1305"/>
        <v>0</v>
      </c>
      <c r="AS4921" s="13"/>
      <c r="AT4921" s="13">
        <f t="shared" si="1306"/>
        <v>0</v>
      </c>
      <c r="AU4921" s="13"/>
      <c r="AV4921" s="13">
        <f t="shared" si="1307"/>
        <v>0</v>
      </c>
      <c r="AW4921" s="13"/>
      <c r="AX4921" s="13">
        <f t="shared" si="1308"/>
        <v>0</v>
      </c>
      <c r="AY4921" s="13"/>
      <c r="AZ4921" s="13">
        <f t="shared" si="1309"/>
        <v>0</v>
      </c>
      <c r="BA4921" s="13"/>
      <c r="BB4921" s="13">
        <f t="shared" si="1310"/>
        <v>0</v>
      </c>
      <c r="BC4921" s="13"/>
      <c r="BD4921" s="13">
        <f t="shared" si="1311"/>
        <v>0</v>
      </c>
      <c r="BE4921" s="13"/>
      <c r="BF4921" s="13">
        <f t="shared" si="1312"/>
        <v>0</v>
      </c>
      <c r="BG4921" s="13"/>
      <c r="BH4921" s="13">
        <f t="shared" si="1313"/>
        <v>70488.701001315436</v>
      </c>
      <c r="BI4921" s="13">
        <f t="shared" si="1314"/>
        <v>70500</v>
      </c>
      <c r="BJ4921" s="13">
        <v>70800</v>
      </c>
    </row>
    <row r="4922" spans="1:62" x14ac:dyDescent="0.25">
      <c r="A4922" t="s">
        <v>4497</v>
      </c>
      <c r="B4922" s="13">
        <v>1152</v>
      </c>
      <c r="C4922">
        <v>574481</v>
      </c>
      <c r="D4922">
        <v>1</v>
      </c>
      <c r="E4922">
        <v>0</v>
      </c>
      <c r="F4922">
        <v>0</v>
      </c>
      <c r="G4922">
        <v>0</v>
      </c>
      <c r="H4922">
        <v>0</v>
      </c>
      <c r="I4922" t="s">
        <v>33</v>
      </c>
      <c r="J4922">
        <v>573868</v>
      </c>
      <c r="K4922" t="s">
        <v>32</v>
      </c>
      <c r="L4922">
        <v>573868</v>
      </c>
      <c r="M4922" t="s">
        <v>32</v>
      </c>
      <c r="N4922">
        <v>573868</v>
      </c>
      <c r="O4922" t="s">
        <v>32</v>
      </c>
      <c r="P4922">
        <v>573868</v>
      </c>
      <c r="Q4922" t="s">
        <v>32</v>
      </c>
      <c r="R4922" s="13">
        <v>265869.72608659364</v>
      </c>
      <c r="S4922" s="13"/>
      <c r="T4922" s="13"/>
      <c r="U4922" s="13"/>
      <c r="V4922" s="13">
        <f t="shared" si="1298"/>
        <v>0</v>
      </c>
      <c r="W4922" s="13"/>
      <c r="X4922" s="13">
        <f t="shared" si="1299"/>
        <v>0</v>
      </c>
      <c r="Y4922" s="13"/>
      <c r="Z4922" s="13">
        <f t="shared" si="1300"/>
        <v>0</v>
      </c>
      <c r="AA4922" s="13"/>
      <c r="AB4922" s="13">
        <f t="shared" si="1301"/>
        <v>0</v>
      </c>
      <c r="AC4922" s="13"/>
      <c r="AD4922" s="13"/>
      <c r="AE4922" s="13"/>
      <c r="AF4922" s="13"/>
      <c r="AG4922" s="13"/>
      <c r="AH4922" s="13"/>
      <c r="AI4922" s="13"/>
      <c r="AJ4922" s="13"/>
      <c r="AK4922" s="13">
        <f t="shared" si="1302"/>
        <v>0</v>
      </c>
      <c r="AL4922" s="13"/>
      <c r="AM4922" s="13">
        <f t="shared" si="1303"/>
        <v>0</v>
      </c>
      <c r="AN4922" s="13"/>
      <c r="AO4922" s="13">
        <v>0</v>
      </c>
      <c r="AP4922" s="13">
        <f t="shared" si="1304"/>
        <v>0</v>
      </c>
      <c r="AQ4922" s="13"/>
      <c r="AR4922" s="13">
        <f t="shared" si="1305"/>
        <v>0</v>
      </c>
      <c r="AS4922" s="13"/>
      <c r="AT4922" s="13">
        <f t="shared" si="1306"/>
        <v>0</v>
      </c>
      <c r="AU4922" s="13"/>
      <c r="AV4922" s="13">
        <f t="shared" si="1307"/>
        <v>0</v>
      </c>
      <c r="AW4922" s="13"/>
      <c r="AX4922" s="13">
        <f t="shared" si="1308"/>
        <v>0</v>
      </c>
      <c r="AY4922" s="13"/>
      <c r="AZ4922" s="13">
        <f t="shared" si="1309"/>
        <v>0</v>
      </c>
      <c r="BA4922" s="13"/>
      <c r="BB4922" s="13">
        <f t="shared" si="1310"/>
        <v>0</v>
      </c>
      <c r="BC4922" s="13"/>
      <c r="BD4922" s="13">
        <f t="shared" si="1311"/>
        <v>0</v>
      </c>
      <c r="BE4922" s="13"/>
      <c r="BF4922" s="13">
        <f t="shared" si="1312"/>
        <v>0</v>
      </c>
      <c r="BG4922" s="13"/>
      <c r="BH4922" s="13">
        <f t="shared" si="1313"/>
        <v>265869.72608659364</v>
      </c>
      <c r="BI4922" s="13">
        <f t="shared" si="1314"/>
        <v>265900</v>
      </c>
      <c r="BJ4922" s="13">
        <v>263000</v>
      </c>
    </row>
    <row r="4923" spans="1:62" x14ac:dyDescent="0.25">
      <c r="A4923" t="s">
        <v>4497</v>
      </c>
      <c r="B4923" s="13">
        <v>460</v>
      </c>
      <c r="C4923">
        <v>572322</v>
      </c>
      <c r="D4923">
        <v>1</v>
      </c>
      <c r="E4923">
        <v>0</v>
      </c>
      <c r="F4923">
        <v>0</v>
      </c>
      <c r="G4923">
        <v>0</v>
      </c>
      <c r="H4923">
        <v>0</v>
      </c>
      <c r="I4923" t="s">
        <v>41</v>
      </c>
      <c r="J4923">
        <v>571393</v>
      </c>
      <c r="K4923" t="s">
        <v>1254</v>
      </c>
      <c r="L4923">
        <v>571393</v>
      </c>
      <c r="M4923" t="s">
        <v>1254</v>
      </c>
      <c r="N4923">
        <v>571393</v>
      </c>
      <c r="O4923" t="s">
        <v>1254</v>
      </c>
      <c r="P4923">
        <v>571393</v>
      </c>
      <c r="Q4923" t="s">
        <v>1254</v>
      </c>
      <c r="R4923" s="13">
        <v>107599.61192757581</v>
      </c>
      <c r="S4923" s="13"/>
      <c r="T4923" s="13"/>
      <c r="U4923" s="13"/>
      <c r="V4923" s="13">
        <f t="shared" si="1298"/>
        <v>0</v>
      </c>
      <c r="W4923" s="13"/>
      <c r="X4923" s="13">
        <f t="shared" si="1299"/>
        <v>0</v>
      </c>
      <c r="Y4923" s="13"/>
      <c r="Z4923" s="13">
        <f t="shared" si="1300"/>
        <v>0</v>
      </c>
      <c r="AA4923" s="13"/>
      <c r="AB4923" s="13">
        <f t="shared" si="1301"/>
        <v>0</v>
      </c>
      <c r="AC4923" s="13"/>
      <c r="AD4923" s="13"/>
      <c r="AE4923" s="13"/>
      <c r="AF4923" s="13"/>
      <c r="AG4923" s="13"/>
      <c r="AH4923" s="13"/>
      <c r="AI4923" s="13"/>
      <c r="AJ4923" s="13"/>
      <c r="AK4923" s="13">
        <f t="shared" si="1302"/>
        <v>0</v>
      </c>
      <c r="AL4923" s="13"/>
      <c r="AM4923" s="13">
        <f t="shared" si="1303"/>
        <v>0</v>
      </c>
      <c r="AN4923" s="13"/>
      <c r="AO4923" s="13">
        <v>0</v>
      </c>
      <c r="AP4923" s="13">
        <f t="shared" si="1304"/>
        <v>0</v>
      </c>
      <c r="AQ4923" s="13"/>
      <c r="AR4923" s="13">
        <f t="shared" si="1305"/>
        <v>0</v>
      </c>
      <c r="AS4923" s="13"/>
      <c r="AT4923" s="13">
        <f t="shared" si="1306"/>
        <v>0</v>
      </c>
      <c r="AU4923" s="13"/>
      <c r="AV4923" s="13">
        <f t="shared" si="1307"/>
        <v>0</v>
      </c>
      <c r="AW4923" s="13"/>
      <c r="AX4923" s="13">
        <f t="shared" si="1308"/>
        <v>0</v>
      </c>
      <c r="AY4923" s="13"/>
      <c r="AZ4923" s="13">
        <f t="shared" si="1309"/>
        <v>0</v>
      </c>
      <c r="BA4923" s="13"/>
      <c r="BB4923" s="13">
        <f t="shared" si="1310"/>
        <v>0</v>
      </c>
      <c r="BC4923" s="13"/>
      <c r="BD4923" s="13">
        <f t="shared" si="1311"/>
        <v>0</v>
      </c>
      <c r="BE4923" s="13"/>
      <c r="BF4923" s="13">
        <f t="shared" si="1312"/>
        <v>0</v>
      </c>
      <c r="BG4923" s="13"/>
      <c r="BH4923" s="13">
        <f t="shared" si="1313"/>
        <v>107599.61192757581</v>
      </c>
      <c r="BI4923" s="13">
        <f t="shared" si="1314"/>
        <v>107600</v>
      </c>
      <c r="BJ4923" s="13">
        <v>105400</v>
      </c>
    </row>
    <row r="4924" spans="1:62" x14ac:dyDescent="0.25">
      <c r="A4924" t="s">
        <v>4392</v>
      </c>
      <c r="B4924" s="13">
        <v>153</v>
      </c>
      <c r="C4924">
        <v>592633</v>
      </c>
      <c r="D4924">
        <v>1</v>
      </c>
      <c r="E4924">
        <v>0</v>
      </c>
      <c r="F4924">
        <v>0</v>
      </c>
      <c r="G4924">
        <v>0</v>
      </c>
      <c r="H4924">
        <v>0</v>
      </c>
      <c r="I4924" t="s">
        <v>90</v>
      </c>
      <c r="J4924">
        <v>592102</v>
      </c>
      <c r="K4924" t="s">
        <v>786</v>
      </c>
      <c r="L4924">
        <v>592102</v>
      </c>
      <c r="M4924" t="s">
        <v>786</v>
      </c>
      <c r="N4924">
        <v>592005</v>
      </c>
      <c r="O4924" t="s">
        <v>89</v>
      </c>
      <c r="P4924">
        <v>592005</v>
      </c>
      <c r="Q4924" t="s">
        <v>89</v>
      </c>
      <c r="R4924" s="13">
        <v>70488.701001315436</v>
      </c>
      <c r="S4924" s="13"/>
      <c r="T4924" s="13"/>
      <c r="U4924" s="13"/>
      <c r="V4924" s="13">
        <f t="shared" si="1298"/>
        <v>0</v>
      </c>
      <c r="W4924" s="13"/>
      <c r="X4924" s="13">
        <f t="shared" si="1299"/>
        <v>0</v>
      </c>
      <c r="Y4924" s="13"/>
      <c r="Z4924" s="13">
        <f t="shared" si="1300"/>
        <v>0</v>
      </c>
      <c r="AA4924" s="13"/>
      <c r="AB4924" s="13">
        <f t="shared" si="1301"/>
        <v>0</v>
      </c>
      <c r="AC4924" s="13"/>
      <c r="AD4924" s="13"/>
      <c r="AE4924" s="13"/>
      <c r="AF4924" s="13"/>
      <c r="AG4924" s="13"/>
      <c r="AH4924" s="13"/>
      <c r="AI4924" s="13"/>
      <c r="AJ4924" s="13"/>
      <c r="AK4924" s="13">
        <f t="shared" si="1302"/>
        <v>0</v>
      </c>
      <c r="AL4924" s="13"/>
      <c r="AM4924" s="13">
        <f t="shared" si="1303"/>
        <v>0</v>
      </c>
      <c r="AN4924" s="13"/>
      <c r="AO4924" s="13">
        <v>0</v>
      </c>
      <c r="AP4924" s="13">
        <f t="shared" si="1304"/>
        <v>0</v>
      </c>
      <c r="AQ4924" s="13"/>
      <c r="AR4924" s="13">
        <f t="shared" si="1305"/>
        <v>0</v>
      </c>
      <c r="AS4924" s="13"/>
      <c r="AT4924" s="13">
        <f t="shared" si="1306"/>
        <v>0</v>
      </c>
      <c r="AU4924" s="13"/>
      <c r="AV4924" s="13">
        <f t="shared" si="1307"/>
        <v>0</v>
      </c>
      <c r="AW4924" s="13"/>
      <c r="AX4924" s="13">
        <f t="shared" si="1308"/>
        <v>0</v>
      </c>
      <c r="AY4924" s="13"/>
      <c r="AZ4924" s="13">
        <f t="shared" si="1309"/>
        <v>0</v>
      </c>
      <c r="BA4924" s="13"/>
      <c r="BB4924" s="13">
        <f t="shared" si="1310"/>
        <v>0</v>
      </c>
      <c r="BC4924" s="13"/>
      <c r="BD4924" s="13">
        <f t="shared" si="1311"/>
        <v>0</v>
      </c>
      <c r="BE4924" s="13"/>
      <c r="BF4924" s="13">
        <f t="shared" si="1312"/>
        <v>0</v>
      </c>
      <c r="BG4924" s="13"/>
      <c r="BH4924" s="13">
        <f t="shared" si="1313"/>
        <v>70488.701001315436</v>
      </c>
      <c r="BI4924" s="13">
        <f t="shared" si="1314"/>
        <v>70500</v>
      </c>
      <c r="BJ4924" s="13">
        <v>70800</v>
      </c>
    </row>
    <row r="4925" spans="1:62" x14ac:dyDescent="0.25">
      <c r="A4925" t="s">
        <v>4498</v>
      </c>
      <c r="B4925" s="13">
        <v>323</v>
      </c>
      <c r="C4925">
        <v>562114</v>
      </c>
      <c r="D4925">
        <v>1</v>
      </c>
      <c r="E4925">
        <v>0</v>
      </c>
      <c r="F4925">
        <v>0</v>
      </c>
      <c r="G4925">
        <v>0</v>
      </c>
      <c r="H4925">
        <v>0</v>
      </c>
      <c r="I4925" t="s">
        <v>51</v>
      </c>
      <c r="J4925">
        <v>561380</v>
      </c>
      <c r="K4925" t="s">
        <v>348</v>
      </c>
      <c r="L4925">
        <v>561380</v>
      </c>
      <c r="M4925" t="s">
        <v>348</v>
      </c>
      <c r="N4925">
        <v>561380</v>
      </c>
      <c r="O4925" t="s">
        <v>348</v>
      </c>
      <c r="P4925">
        <v>561380</v>
      </c>
      <c r="Q4925" t="s">
        <v>348</v>
      </c>
      <c r="R4925" s="13">
        <v>75839.071730315904</v>
      </c>
      <c r="S4925" s="13"/>
      <c r="T4925" s="13"/>
      <c r="U4925" s="13"/>
      <c r="V4925" s="13">
        <f t="shared" si="1298"/>
        <v>0</v>
      </c>
      <c r="W4925" s="13"/>
      <c r="X4925" s="13">
        <f t="shared" si="1299"/>
        <v>0</v>
      </c>
      <c r="Y4925" s="13"/>
      <c r="Z4925" s="13">
        <f t="shared" si="1300"/>
        <v>0</v>
      </c>
      <c r="AA4925" s="13"/>
      <c r="AB4925" s="13">
        <f t="shared" si="1301"/>
        <v>0</v>
      </c>
      <c r="AC4925" s="13"/>
      <c r="AD4925" s="13"/>
      <c r="AE4925" s="13"/>
      <c r="AF4925" s="13"/>
      <c r="AG4925" s="13"/>
      <c r="AH4925" s="13"/>
      <c r="AI4925" s="13"/>
      <c r="AJ4925" s="13"/>
      <c r="AK4925" s="13">
        <f t="shared" si="1302"/>
        <v>0</v>
      </c>
      <c r="AL4925" s="13"/>
      <c r="AM4925" s="13">
        <f t="shared" si="1303"/>
        <v>0</v>
      </c>
      <c r="AN4925" s="13"/>
      <c r="AO4925" s="13">
        <v>0</v>
      </c>
      <c r="AP4925" s="13">
        <f t="shared" si="1304"/>
        <v>0</v>
      </c>
      <c r="AQ4925" s="13"/>
      <c r="AR4925" s="13">
        <f t="shared" si="1305"/>
        <v>0</v>
      </c>
      <c r="AS4925" s="13"/>
      <c r="AT4925" s="13">
        <f t="shared" si="1306"/>
        <v>0</v>
      </c>
      <c r="AU4925" s="13"/>
      <c r="AV4925" s="13">
        <f t="shared" si="1307"/>
        <v>0</v>
      </c>
      <c r="AW4925" s="13"/>
      <c r="AX4925" s="13">
        <f t="shared" si="1308"/>
        <v>0</v>
      </c>
      <c r="AY4925" s="13"/>
      <c r="AZ4925" s="13">
        <f t="shared" si="1309"/>
        <v>0</v>
      </c>
      <c r="BA4925" s="13"/>
      <c r="BB4925" s="13">
        <f t="shared" si="1310"/>
        <v>0</v>
      </c>
      <c r="BC4925" s="13"/>
      <c r="BD4925" s="13">
        <f t="shared" si="1311"/>
        <v>0</v>
      </c>
      <c r="BE4925" s="13"/>
      <c r="BF4925" s="13">
        <f t="shared" si="1312"/>
        <v>0</v>
      </c>
      <c r="BG4925" s="13"/>
      <c r="BH4925" s="13">
        <f t="shared" si="1313"/>
        <v>75839.071730315904</v>
      </c>
      <c r="BI4925" s="13">
        <f t="shared" si="1314"/>
        <v>75800</v>
      </c>
      <c r="BJ4925" s="13">
        <v>75000</v>
      </c>
    </row>
    <row r="4926" spans="1:62" x14ac:dyDescent="0.25">
      <c r="A4926" t="s">
        <v>4499</v>
      </c>
      <c r="B4926" s="13">
        <v>163</v>
      </c>
      <c r="C4926">
        <v>582620</v>
      </c>
      <c r="D4926">
        <v>1</v>
      </c>
      <c r="E4926">
        <v>0</v>
      </c>
      <c r="F4926">
        <v>0</v>
      </c>
      <c r="G4926">
        <v>0</v>
      </c>
      <c r="H4926">
        <v>0</v>
      </c>
      <c r="I4926" t="s">
        <v>30</v>
      </c>
      <c r="J4926">
        <v>581917</v>
      </c>
      <c r="K4926" t="s">
        <v>514</v>
      </c>
      <c r="L4926">
        <v>581917</v>
      </c>
      <c r="M4926" t="s">
        <v>514</v>
      </c>
      <c r="N4926">
        <v>581917</v>
      </c>
      <c r="O4926" t="s">
        <v>514</v>
      </c>
      <c r="P4926">
        <v>581372</v>
      </c>
      <c r="Q4926" t="s">
        <v>216</v>
      </c>
      <c r="R4926" s="13">
        <v>70488.701001315436</v>
      </c>
      <c r="S4926" s="13"/>
      <c r="T4926" s="13"/>
      <c r="U4926" s="13"/>
      <c r="V4926" s="13">
        <f t="shared" si="1298"/>
        <v>0</v>
      </c>
      <c r="W4926" s="13"/>
      <c r="X4926" s="13">
        <f t="shared" si="1299"/>
        <v>0</v>
      </c>
      <c r="Y4926" s="13"/>
      <c r="Z4926" s="13">
        <f t="shared" si="1300"/>
        <v>0</v>
      </c>
      <c r="AA4926" s="13"/>
      <c r="AB4926" s="13">
        <f t="shared" si="1301"/>
        <v>0</v>
      </c>
      <c r="AC4926" s="13"/>
      <c r="AD4926" s="13"/>
      <c r="AE4926" s="13"/>
      <c r="AF4926" s="13"/>
      <c r="AG4926" s="13"/>
      <c r="AH4926" s="13"/>
      <c r="AI4926" s="13"/>
      <c r="AJ4926" s="13"/>
      <c r="AK4926" s="13">
        <f t="shared" si="1302"/>
        <v>0</v>
      </c>
      <c r="AL4926" s="13"/>
      <c r="AM4926" s="13">
        <f t="shared" si="1303"/>
        <v>0</v>
      </c>
      <c r="AN4926" s="13"/>
      <c r="AO4926" s="13">
        <v>0</v>
      </c>
      <c r="AP4926" s="13">
        <f t="shared" si="1304"/>
        <v>0</v>
      </c>
      <c r="AQ4926" s="13"/>
      <c r="AR4926" s="13">
        <f t="shared" si="1305"/>
        <v>0</v>
      </c>
      <c r="AS4926" s="13"/>
      <c r="AT4926" s="13">
        <f t="shared" si="1306"/>
        <v>0</v>
      </c>
      <c r="AU4926" s="13"/>
      <c r="AV4926" s="13">
        <f t="shared" si="1307"/>
        <v>0</v>
      </c>
      <c r="AW4926" s="13"/>
      <c r="AX4926" s="13">
        <f t="shared" si="1308"/>
        <v>0</v>
      </c>
      <c r="AY4926" s="13"/>
      <c r="AZ4926" s="13">
        <f t="shared" si="1309"/>
        <v>0</v>
      </c>
      <c r="BA4926" s="13"/>
      <c r="BB4926" s="13">
        <f t="shared" si="1310"/>
        <v>0</v>
      </c>
      <c r="BC4926" s="13"/>
      <c r="BD4926" s="13">
        <f t="shared" si="1311"/>
        <v>0</v>
      </c>
      <c r="BE4926" s="13"/>
      <c r="BF4926" s="13">
        <f t="shared" si="1312"/>
        <v>0</v>
      </c>
      <c r="BG4926" s="13"/>
      <c r="BH4926" s="13">
        <f t="shared" si="1313"/>
        <v>70488.701001315436</v>
      </c>
      <c r="BI4926" s="13">
        <f t="shared" si="1314"/>
        <v>70500</v>
      </c>
      <c r="BJ4926" s="13">
        <v>70800</v>
      </c>
    </row>
    <row r="4927" spans="1:62" x14ac:dyDescent="0.25">
      <c r="A4927" t="s">
        <v>4500</v>
      </c>
      <c r="B4927" s="13">
        <v>83</v>
      </c>
      <c r="C4927">
        <v>531391</v>
      </c>
      <c r="D4927">
        <v>1</v>
      </c>
      <c r="E4927">
        <v>0</v>
      </c>
      <c r="F4927">
        <v>0</v>
      </c>
      <c r="G4927">
        <v>0</v>
      </c>
      <c r="H4927">
        <v>0</v>
      </c>
      <c r="I4927" t="s">
        <v>26</v>
      </c>
      <c r="J4927">
        <v>534498</v>
      </c>
      <c r="K4927" t="s">
        <v>1000</v>
      </c>
      <c r="L4927">
        <v>534498</v>
      </c>
      <c r="M4927" t="s">
        <v>1000</v>
      </c>
      <c r="N4927">
        <v>534498</v>
      </c>
      <c r="O4927" t="s">
        <v>1000</v>
      </c>
      <c r="P4927">
        <v>533955</v>
      </c>
      <c r="Q4927" t="s">
        <v>25</v>
      </c>
      <c r="R4927" s="13">
        <v>70488.701001315436</v>
      </c>
      <c r="S4927" s="13"/>
      <c r="T4927" s="13"/>
      <c r="U4927" s="13"/>
      <c r="V4927" s="13">
        <f t="shared" si="1298"/>
        <v>0</v>
      </c>
      <c r="W4927" s="13"/>
      <c r="X4927" s="13">
        <f t="shared" si="1299"/>
        <v>0</v>
      </c>
      <c r="Y4927" s="13"/>
      <c r="Z4927" s="13">
        <f t="shared" si="1300"/>
        <v>0</v>
      </c>
      <c r="AA4927" s="13"/>
      <c r="AB4927" s="13">
        <f t="shared" si="1301"/>
        <v>0</v>
      </c>
      <c r="AC4927" s="13"/>
      <c r="AD4927" s="13"/>
      <c r="AE4927" s="13"/>
      <c r="AF4927" s="13"/>
      <c r="AG4927" s="13"/>
      <c r="AH4927" s="13"/>
      <c r="AI4927" s="13"/>
      <c r="AJ4927" s="13"/>
      <c r="AK4927" s="13">
        <f t="shared" si="1302"/>
        <v>0</v>
      </c>
      <c r="AL4927" s="13"/>
      <c r="AM4927" s="13">
        <f t="shared" si="1303"/>
        <v>0</v>
      </c>
      <c r="AN4927" s="13"/>
      <c r="AO4927" s="13">
        <v>0</v>
      </c>
      <c r="AP4927" s="13">
        <f t="shared" si="1304"/>
        <v>0</v>
      </c>
      <c r="AQ4927" s="13"/>
      <c r="AR4927" s="13">
        <f t="shared" si="1305"/>
        <v>0</v>
      </c>
      <c r="AS4927" s="13"/>
      <c r="AT4927" s="13">
        <f t="shared" si="1306"/>
        <v>0</v>
      </c>
      <c r="AU4927" s="13"/>
      <c r="AV4927" s="13">
        <f t="shared" si="1307"/>
        <v>0</v>
      </c>
      <c r="AW4927" s="13"/>
      <c r="AX4927" s="13">
        <f t="shared" si="1308"/>
        <v>0</v>
      </c>
      <c r="AY4927" s="13"/>
      <c r="AZ4927" s="13">
        <f t="shared" si="1309"/>
        <v>0</v>
      </c>
      <c r="BA4927" s="13"/>
      <c r="BB4927" s="13">
        <f t="shared" si="1310"/>
        <v>0</v>
      </c>
      <c r="BC4927" s="13"/>
      <c r="BD4927" s="13">
        <f t="shared" si="1311"/>
        <v>0</v>
      </c>
      <c r="BE4927" s="13"/>
      <c r="BF4927" s="13">
        <f t="shared" si="1312"/>
        <v>0</v>
      </c>
      <c r="BG4927" s="13"/>
      <c r="BH4927" s="13">
        <f t="shared" si="1313"/>
        <v>70488.701001315436</v>
      </c>
      <c r="BI4927" s="13">
        <f t="shared" si="1314"/>
        <v>70500</v>
      </c>
      <c r="BJ4927" s="13">
        <v>70800</v>
      </c>
    </row>
    <row r="4928" spans="1:62" x14ac:dyDescent="0.25">
      <c r="A4928" t="s">
        <v>4070</v>
      </c>
      <c r="B4928" s="13">
        <v>352</v>
      </c>
      <c r="C4928">
        <v>591785</v>
      </c>
      <c r="D4928">
        <v>1</v>
      </c>
      <c r="E4928">
        <v>0</v>
      </c>
      <c r="F4928">
        <v>0</v>
      </c>
      <c r="G4928">
        <v>0</v>
      </c>
      <c r="H4928">
        <v>0</v>
      </c>
      <c r="I4928" t="s">
        <v>75</v>
      </c>
      <c r="J4928">
        <v>591211</v>
      </c>
      <c r="K4928" t="s">
        <v>811</v>
      </c>
      <c r="L4928">
        <v>591211</v>
      </c>
      <c r="M4928" t="s">
        <v>811</v>
      </c>
      <c r="N4928">
        <v>591211</v>
      </c>
      <c r="O4928" t="s">
        <v>811</v>
      </c>
      <c r="P4928">
        <v>591211</v>
      </c>
      <c r="Q4928" t="s">
        <v>811</v>
      </c>
      <c r="R4928" s="13">
        <v>82577.287441062756</v>
      </c>
      <c r="S4928" s="13"/>
      <c r="T4928" s="13"/>
      <c r="U4928" s="13"/>
      <c r="V4928" s="13">
        <f t="shared" si="1298"/>
        <v>0</v>
      </c>
      <c r="W4928" s="13"/>
      <c r="X4928" s="13">
        <f t="shared" si="1299"/>
        <v>0</v>
      </c>
      <c r="Y4928" s="13"/>
      <c r="Z4928" s="13">
        <f t="shared" si="1300"/>
        <v>0</v>
      </c>
      <c r="AA4928" s="13"/>
      <c r="AB4928" s="13">
        <f t="shared" si="1301"/>
        <v>0</v>
      </c>
      <c r="AC4928" s="13"/>
      <c r="AD4928" s="13"/>
      <c r="AE4928" s="13"/>
      <c r="AF4928" s="13"/>
      <c r="AG4928" s="13"/>
      <c r="AH4928" s="13"/>
      <c r="AI4928" s="13"/>
      <c r="AJ4928" s="13"/>
      <c r="AK4928" s="13">
        <f t="shared" si="1302"/>
        <v>0</v>
      </c>
      <c r="AL4928" s="13"/>
      <c r="AM4928" s="13">
        <f t="shared" si="1303"/>
        <v>0</v>
      </c>
      <c r="AN4928" s="13"/>
      <c r="AO4928" s="13">
        <v>0</v>
      </c>
      <c r="AP4928" s="13">
        <f t="shared" si="1304"/>
        <v>0</v>
      </c>
      <c r="AQ4928" s="13"/>
      <c r="AR4928" s="13">
        <f t="shared" si="1305"/>
        <v>0</v>
      </c>
      <c r="AS4928" s="13"/>
      <c r="AT4928" s="13">
        <f t="shared" si="1306"/>
        <v>0</v>
      </c>
      <c r="AU4928" s="13"/>
      <c r="AV4928" s="13">
        <f t="shared" si="1307"/>
        <v>0</v>
      </c>
      <c r="AW4928" s="13"/>
      <c r="AX4928" s="13">
        <f t="shared" si="1308"/>
        <v>0</v>
      </c>
      <c r="AY4928" s="13"/>
      <c r="AZ4928" s="13">
        <f t="shared" si="1309"/>
        <v>0</v>
      </c>
      <c r="BA4928" s="13"/>
      <c r="BB4928" s="13">
        <f t="shared" si="1310"/>
        <v>0</v>
      </c>
      <c r="BC4928" s="13"/>
      <c r="BD4928" s="13">
        <f t="shared" si="1311"/>
        <v>0</v>
      </c>
      <c r="BE4928" s="13"/>
      <c r="BF4928" s="13">
        <f t="shared" si="1312"/>
        <v>0</v>
      </c>
      <c r="BG4928" s="13"/>
      <c r="BH4928" s="13">
        <f t="shared" si="1313"/>
        <v>82577.287441062756</v>
      </c>
      <c r="BI4928" s="13">
        <f t="shared" si="1314"/>
        <v>82600</v>
      </c>
      <c r="BJ4928" s="13">
        <v>83600</v>
      </c>
    </row>
    <row r="4929" spans="1:62" x14ac:dyDescent="0.25">
      <c r="A4929" t="s">
        <v>4070</v>
      </c>
      <c r="B4929" s="13">
        <v>479</v>
      </c>
      <c r="C4929">
        <v>582395</v>
      </c>
      <c r="D4929">
        <v>1</v>
      </c>
      <c r="E4929">
        <v>0</v>
      </c>
      <c r="F4929">
        <v>0</v>
      </c>
      <c r="G4929">
        <v>0</v>
      </c>
      <c r="H4929">
        <v>0</v>
      </c>
      <c r="I4929" t="s">
        <v>30</v>
      </c>
      <c r="J4929">
        <v>581372</v>
      </c>
      <c r="K4929" t="s">
        <v>216</v>
      </c>
      <c r="L4929">
        <v>581372</v>
      </c>
      <c r="M4929" t="s">
        <v>216</v>
      </c>
      <c r="N4929">
        <v>581372</v>
      </c>
      <c r="O4929" t="s">
        <v>216</v>
      </c>
      <c r="P4929">
        <v>581372</v>
      </c>
      <c r="Q4929" t="s">
        <v>216</v>
      </c>
      <c r="R4929" s="13">
        <v>111990.76809498906</v>
      </c>
      <c r="S4929" s="13"/>
      <c r="T4929" s="13"/>
      <c r="U4929" s="13"/>
      <c r="V4929" s="13">
        <f t="shared" si="1298"/>
        <v>0</v>
      </c>
      <c r="W4929" s="13"/>
      <c r="X4929" s="13">
        <f t="shared" si="1299"/>
        <v>0</v>
      </c>
      <c r="Y4929" s="13"/>
      <c r="Z4929" s="13">
        <f t="shared" si="1300"/>
        <v>0</v>
      </c>
      <c r="AA4929" s="13"/>
      <c r="AB4929" s="13">
        <f t="shared" si="1301"/>
        <v>0</v>
      </c>
      <c r="AC4929" s="13"/>
      <c r="AD4929" s="13"/>
      <c r="AE4929" s="13"/>
      <c r="AF4929" s="13"/>
      <c r="AG4929" s="13"/>
      <c r="AH4929" s="13"/>
      <c r="AI4929" s="13"/>
      <c r="AJ4929" s="13"/>
      <c r="AK4929" s="13">
        <f t="shared" si="1302"/>
        <v>0</v>
      </c>
      <c r="AL4929" s="13"/>
      <c r="AM4929" s="13">
        <f t="shared" si="1303"/>
        <v>0</v>
      </c>
      <c r="AN4929" s="13"/>
      <c r="AO4929" s="13">
        <v>0</v>
      </c>
      <c r="AP4929" s="13">
        <f t="shared" si="1304"/>
        <v>0</v>
      </c>
      <c r="AQ4929" s="13"/>
      <c r="AR4929" s="13">
        <f t="shared" si="1305"/>
        <v>0</v>
      </c>
      <c r="AS4929" s="13"/>
      <c r="AT4929" s="13">
        <f t="shared" si="1306"/>
        <v>0</v>
      </c>
      <c r="AU4929" s="13"/>
      <c r="AV4929" s="13">
        <f t="shared" si="1307"/>
        <v>0</v>
      </c>
      <c r="AW4929" s="13"/>
      <c r="AX4929" s="13">
        <f t="shared" si="1308"/>
        <v>0</v>
      </c>
      <c r="AY4929" s="13"/>
      <c r="AZ4929" s="13">
        <f t="shared" si="1309"/>
        <v>0</v>
      </c>
      <c r="BA4929" s="13"/>
      <c r="BB4929" s="13">
        <f t="shared" si="1310"/>
        <v>0</v>
      </c>
      <c r="BC4929" s="13"/>
      <c r="BD4929" s="13">
        <f t="shared" si="1311"/>
        <v>0</v>
      </c>
      <c r="BE4929" s="13"/>
      <c r="BF4929" s="13">
        <f t="shared" si="1312"/>
        <v>0</v>
      </c>
      <c r="BG4929" s="13"/>
      <c r="BH4929" s="13">
        <f t="shared" si="1313"/>
        <v>111990.76809498906</v>
      </c>
      <c r="BI4929" s="13">
        <f t="shared" si="1314"/>
        <v>112000</v>
      </c>
      <c r="BJ4929" s="13">
        <v>111900</v>
      </c>
    </row>
    <row r="4930" spans="1:62" x14ac:dyDescent="0.25">
      <c r="A4930" s="3" t="s">
        <v>4070</v>
      </c>
      <c r="B4930" s="13">
        <v>641</v>
      </c>
      <c r="C4930">
        <v>510378</v>
      </c>
      <c r="D4930">
        <v>1</v>
      </c>
      <c r="E4930">
        <v>1</v>
      </c>
      <c r="F4930">
        <v>0</v>
      </c>
      <c r="G4930">
        <v>0</v>
      </c>
      <c r="H4930">
        <v>0</v>
      </c>
      <c r="I4930" t="s">
        <v>38</v>
      </c>
      <c r="J4930">
        <v>510378</v>
      </c>
      <c r="K4930" t="s">
        <v>4070</v>
      </c>
      <c r="L4930">
        <v>507504</v>
      </c>
      <c r="M4930" t="s">
        <v>1750</v>
      </c>
      <c r="N4930">
        <v>507580</v>
      </c>
      <c r="O4930" t="s">
        <v>554</v>
      </c>
      <c r="P4930">
        <v>507580</v>
      </c>
      <c r="Q4930" t="s">
        <v>554</v>
      </c>
      <c r="R4930" s="13">
        <v>149311.90076433888</v>
      </c>
      <c r="S4930" s="13">
        <v>1478</v>
      </c>
      <c r="T4930" s="13">
        <v>79140.162796530058</v>
      </c>
      <c r="U4930" s="13">
        <v>1</v>
      </c>
      <c r="V4930" s="13">
        <f t="shared" si="1298"/>
        <v>741</v>
      </c>
      <c r="W4930" s="13">
        <v>4</v>
      </c>
      <c r="X4930" s="13">
        <f t="shared" si="1299"/>
        <v>11856</v>
      </c>
      <c r="Y4930" s="13">
        <v>3</v>
      </c>
      <c r="Z4930" s="13">
        <f t="shared" si="1300"/>
        <v>2964</v>
      </c>
      <c r="AA4930" s="13">
        <v>2</v>
      </c>
      <c r="AB4930" s="13">
        <f t="shared" si="1301"/>
        <v>494</v>
      </c>
      <c r="AC4930" s="13"/>
      <c r="AD4930" s="13"/>
      <c r="AE4930" s="13"/>
      <c r="AF4930" s="13"/>
      <c r="AG4930" s="13"/>
      <c r="AH4930" s="13"/>
      <c r="AI4930" s="13"/>
      <c r="AJ4930" s="13"/>
      <c r="AK4930" s="13">
        <f t="shared" si="1302"/>
        <v>0</v>
      </c>
      <c r="AL4930" s="13"/>
      <c r="AM4930" s="13">
        <f t="shared" si="1303"/>
        <v>0</v>
      </c>
      <c r="AN4930" s="13"/>
      <c r="AO4930" s="13">
        <v>0</v>
      </c>
      <c r="AP4930" s="13">
        <f t="shared" si="1304"/>
        <v>0</v>
      </c>
      <c r="AQ4930" s="13"/>
      <c r="AR4930" s="13">
        <f t="shared" si="1305"/>
        <v>0</v>
      </c>
      <c r="AS4930" s="13"/>
      <c r="AT4930" s="13">
        <f t="shared" si="1306"/>
        <v>0</v>
      </c>
      <c r="AU4930" s="13"/>
      <c r="AV4930" s="13">
        <f t="shared" si="1307"/>
        <v>0</v>
      </c>
      <c r="AW4930" s="13"/>
      <c r="AX4930" s="13">
        <f t="shared" si="1308"/>
        <v>0</v>
      </c>
      <c r="AY4930" s="13"/>
      <c r="AZ4930" s="13">
        <f t="shared" si="1309"/>
        <v>0</v>
      </c>
      <c r="BA4930" s="13"/>
      <c r="BB4930" s="13">
        <f t="shared" si="1310"/>
        <v>0</v>
      </c>
      <c r="BC4930" s="13"/>
      <c r="BD4930" s="13">
        <f t="shared" si="1311"/>
        <v>0</v>
      </c>
      <c r="BE4930" s="13"/>
      <c r="BF4930" s="13">
        <f t="shared" si="1312"/>
        <v>0</v>
      </c>
      <c r="BG4930" s="13"/>
      <c r="BH4930" s="13">
        <f t="shared" si="1313"/>
        <v>244507.06356086893</v>
      </c>
      <c r="BI4930" s="13">
        <f t="shared" si="1314"/>
        <v>244500</v>
      </c>
      <c r="BJ4930" s="13">
        <v>254000</v>
      </c>
    </row>
    <row r="4931" spans="1:62" x14ac:dyDescent="0.25">
      <c r="A4931" t="s">
        <v>4501</v>
      </c>
      <c r="B4931" s="13">
        <v>139</v>
      </c>
      <c r="C4931">
        <v>581003</v>
      </c>
      <c r="D4931">
        <v>1</v>
      </c>
      <c r="E4931">
        <v>0</v>
      </c>
      <c r="F4931">
        <v>0</v>
      </c>
      <c r="G4931">
        <v>0</v>
      </c>
      <c r="H4931">
        <v>0</v>
      </c>
      <c r="I4931" t="s">
        <v>41</v>
      </c>
      <c r="J4931">
        <v>579947</v>
      </c>
      <c r="K4931" t="s">
        <v>689</v>
      </c>
      <c r="L4931">
        <v>579947</v>
      </c>
      <c r="M4931" t="s">
        <v>689</v>
      </c>
      <c r="N4931">
        <v>579891</v>
      </c>
      <c r="O4931" t="s">
        <v>40</v>
      </c>
      <c r="P4931">
        <v>579891</v>
      </c>
      <c r="Q4931" t="s">
        <v>40</v>
      </c>
      <c r="R4931" s="13">
        <v>70488.701001315436</v>
      </c>
      <c r="S4931" s="13"/>
      <c r="T4931" s="13"/>
      <c r="U4931" s="13"/>
      <c r="V4931" s="13">
        <f t="shared" si="1298"/>
        <v>0</v>
      </c>
      <c r="W4931" s="13"/>
      <c r="X4931" s="13">
        <f t="shared" si="1299"/>
        <v>0</v>
      </c>
      <c r="Y4931" s="13"/>
      <c r="Z4931" s="13">
        <f t="shared" si="1300"/>
        <v>0</v>
      </c>
      <c r="AA4931" s="13"/>
      <c r="AB4931" s="13">
        <f t="shared" si="1301"/>
        <v>0</v>
      </c>
      <c r="AC4931" s="13"/>
      <c r="AD4931" s="13"/>
      <c r="AE4931" s="13"/>
      <c r="AF4931" s="13"/>
      <c r="AG4931" s="13"/>
      <c r="AH4931" s="13"/>
      <c r="AI4931" s="13"/>
      <c r="AJ4931" s="13"/>
      <c r="AK4931" s="13">
        <f t="shared" si="1302"/>
        <v>0</v>
      </c>
      <c r="AL4931" s="13"/>
      <c r="AM4931" s="13">
        <f t="shared" si="1303"/>
        <v>0</v>
      </c>
      <c r="AN4931" s="13"/>
      <c r="AO4931" s="13">
        <v>0</v>
      </c>
      <c r="AP4931" s="13">
        <f t="shared" si="1304"/>
        <v>0</v>
      </c>
      <c r="AQ4931" s="13"/>
      <c r="AR4931" s="13">
        <f t="shared" si="1305"/>
        <v>0</v>
      </c>
      <c r="AS4931" s="13"/>
      <c r="AT4931" s="13">
        <f t="shared" si="1306"/>
        <v>0</v>
      </c>
      <c r="AU4931" s="13"/>
      <c r="AV4931" s="13">
        <f t="shared" si="1307"/>
        <v>0</v>
      </c>
      <c r="AW4931" s="13"/>
      <c r="AX4931" s="13">
        <f t="shared" si="1308"/>
        <v>0</v>
      </c>
      <c r="AY4931" s="13"/>
      <c r="AZ4931" s="13">
        <f t="shared" si="1309"/>
        <v>0</v>
      </c>
      <c r="BA4931" s="13"/>
      <c r="BB4931" s="13">
        <f t="shared" si="1310"/>
        <v>0</v>
      </c>
      <c r="BC4931" s="13"/>
      <c r="BD4931" s="13">
        <f t="shared" si="1311"/>
        <v>0</v>
      </c>
      <c r="BE4931" s="13"/>
      <c r="BF4931" s="13">
        <f t="shared" si="1312"/>
        <v>0</v>
      </c>
      <c r="BG4931" s="13"/>
      <c r="BH4931" s="13">
        <f t="shared" si="1313"/>
        <v>70488.701001315436</v>
      </c>
      <c r="BI4931" s="13">
        <f t="shared" si="1314"/>
        <v>70500</v>
      </c>
      <c r="BJ4931" s="13">
        <v>70800</v>
      </c>
    </row>
    <row r="4932" spans="1:62" x14ac:dyDescent="0.25">
      <c r="A4932" t="s">
        <v>4502</v>
      </c>
      <c r="B4932" s="13">
        <v>1175</v>
      </c>
      <c r="C4932">
        <v>541109</v>
      </c>
      <c r="D4932">
        <v>1</v>
      </c>
      <c r="E4932">
        <v>0</v>
      </c>
      <c r="F4932">
        <v>0</v>
      </c>
      <c r="G4932">
        <v>0</v>
      </c>
      <c r="H4932">
        <v>0</v>
      </c>
      <c r="I4932" t="s">
        <v>61</v>
      </c>
      <c r="J4932">
        <v>523704</v>
      </c>
      <c r="K4932" t="s">
        <v>474</v>
      </c>
      <c r="L4932">
        <v>523704</v>
      </c>
      <c r="M4932" t="s">
        <v>474</v>
      </c>
      <c r="N4932">
        <v>523704</v>
      </c>
      <c r="O4932" t="s">
        <v>474</v>
      </c>
      <c r="P4932">
        <v>523704</v>
      </c>
      <c r="Q4932" t="s">
        <v>474</v>
      </c>
      <c r="R4932" s="13">
        <v>271080.23644056503</v>
      </c>
      <c r="S4932" s="13"/>
      <c r="T4932" s="13"/>
      <c r="U4932" s="13"/>
      <c r="V4932" s="13">
        <f t="shared" si="1298"/>
        <v>0</v>
      </c>
      <c r="W4932" s="13"/>
      <c r="X4932" s="13">
        <f t="shared" si="1299"/>
        <v>0</v>
      </c>
      <c r="Y4932" s="13"/>
      <c r="Z4932" s="13">
        <f t="shared" si="1300"/>
        <v>0</v>
      </c>
      <c r="AA4932" s="13"/>
      <c r="AB4932" s="13">
        <f t="shared" si="1301"/>
        <v>0</v>
      </c>
      <c r="AC4932" s="13"/>
      <c r="AD4932" s="13"/>
      <c r="AE4932" s="13"/>
      <c r="AF4932" s="13"/>
      <c r="AG4932" s="13"/>
      <c r="AH4932" s="13"/>
      <c r="AI4932" s="13"/>
      <c r="AJ4932" s="13"/>
      <c r="AK4932" s="13">
        <f t="shared" si="1302"/>
        <v>0</v>
      </c>
      <c r="AL4932" s="13"/>
      <c r="AM4932" s="13">
        <f t="shared" si="1303"/>
        <v>0</v>
      </c>
      <c r="AN4932" s="13"/>
      <c r="AO4932" s="13">
        <v>0</v>
      </c>
      <c r="AP4932" s="13">
        <f t="shared" si="1304"/>
        <v>0</v>
      </c>
      <c r="AQ4932" s="13"/>
      <c r="AR4932" s="13">
        <f t="shared" si="1305"/>
        <v>0</v>
      </c>
      <c r="AS4932" s="13"/>
      <c r="AT4932" s="13">
        <f t="shared" si="1306"/>
        <v>0</v>
      </c>
      <c r="AU4932" s="13"/>
      <c r="AV4932" s="13">
        <f t="shared" si="1307"/>
        <v>0</v>
      </c>
      <c r="AW4932" s="13"/>
      <c r="AX4932" s="13">
        <f t="shared" si="1308"/>
        <v>0</v>
      </c>
      <c r="AY4932" s="13"/>
      <c r="AZ4932" s="13">
        <f t="shared" si="1309"/>
        <v>0</v>
      </c>
      <c r="BA4932" s="13"/>
      <c r="BB4932" s="13">
        <f t="shared" si="1310"/>
        <v>0</v>
      </c>
      <c r="BC4932" s="13"/>
      <c r="BD4932" s="13">
        <f t="shared" si="1311"/>
        <v>0</v>
      </c>
      <c r="BE4932" s="13"/>
      <c r="BF4932" s="13">
        <f t="shared" si="1312"/>
        <v>0</v>
      </c>
      <c r="BG4932" s="13"/>
      <c r="BH4932" s="13">
        <f t="shared" si="1313"/>
        <v>271080.23644056503</v>
      </c>
      <c r="BI4932" s="13">
        <f t="shared" si="1314"/>
        <v>271100</v>
      </c>
      <c r="BJ4932" s="13">
        <v>266800</v>
      </c>
    </row>
    <row r="4933" spans="1:62" x14ac:dyDescent="0.25">
      <c r="A4933" t="s">
        <v>4503</v>
      </c>
      <c r="B4933" s="13">
        <v>98</v>
      </c>
      <c r="C4933">
        <v>565920</v>
      </c>
      <c r="D4933">
        <v>1</v>
      </c>
      <c r="E4933">
        <v>0</v>
      </c>
      <c r="F4933">
        <v>0</v>
      </c>
      <c r="G4933">
        <v>0</v>
      </c>
      <c r="H4933">
        <v>0</v>
      </c>
      <c r="I4933" t="s">
        <v>26</v>
      </c>
      <c r="J4933">
        <v>536008</v>
      </c>
      <c r="K4933" t="s">
        <v>826</v>
      </c>
      <c r="L4933">
        <v>535419</v>
      </c>
      <c r="M4933" t="s">
        <v>130</v>
      </c>
      <c r="N4933">
        <v>535419</v>
      </c>
      <c r="O4933" t="s">
        <v>130</v>
      </c>
      <c r="P4933">
        <v>535419</v>
      </c>
      <c r="Q4933" t="s">
        <v>130</v>
      </c>
      <c r="R4933" s="13">
        <v>70488.701001315436</v>
      </c>
      <c r="S4933" s="13"/>
      <c r="T4933" s="13"/>
      <c r="U4933" s="13"/>
      <c r="V4933" s="13">
        <f t="shared" ref="V4933:V4996" si="1315">U4933*741</f>
        <v>0</v>
      </c>
      <c r="W4933" s="13"/>
      <c r="X4933" s="13">
        <f t="shared" ref="X4933:X4996" si="1316">W4933*2964</f>
        <v>0</v>
      </c>
      <c r="Y4933" s="13"/>
      <c r="Z4933" s="13">
        <f t="shared" ref="Z4933:Z4996" si="1317">Y4933*988</f>
        <v>0</v>
      </c>
      <c r="AA4933" s="13"/>
      <c r="AB4933" s="13">
        <f t="shared" ref="AB4933:AB4996" si="1318">AA4933*247</f>
        <v>0</v>
      </c>
      <c r="AC4933" s="13"/>
      <c r="AD4933" s="13"/>
      <c r="AE4933" s="13"/>
      <c r="AF4933" s="13"/>
      <c r="AG4933" s="13"/>
      <c r="AH4933" s="13"/>
      <c r="AI4933" s="13"/>
      <c r="AJ4933" s="13"/>
      <c r="AK4933" s="13">
        <f t="shared" ref="AK4933:AK4996" si="1319">AJ4933*139</f>
        <v>0</v>
      </c>
      <c r="AL4933" s="13"/>
      <c r="AM4933" s="13">
        <f t="shared" ref="AM4933:AM4996" si="1320">AL4933*35</f>
        <v>0</v>
      </c>
      <c r="AN4933" s="13"/>
      <c r="AO4933" s="13">
        <v>0</v>
      </c>
      <c r="AP4933" s="13">
        <f t="shared" ref="AP4933:AP4996" si="1321">AO4933*30500</f>
        <v>0</v>
      </c>
      <c r="AQ4933" s="13"/>
      <c r="AR4933" s="13">
        <f t="shared" ref="AR4933:AR4996" si="1322">AQ4933*2706</f>
        <v>0</v>
      </c>
      <c r="AS4933" s="13"/>
      <c r="AT4933" s="13">
        <f t="shared" ref="AT4933:AT4996" si="1323">AS4933*139</f>
        <v>0</v>
      </c>
      <c r="AU4933" s="13"/>
      <c r="AV4933" s="13">
        <f t="shared" ref="AV4933:AV4996" si="1324">AU4933*338</f>
        <v>0</v>
      </c>
      <c r="AW4933" s="13"/>
      <c r="AX4933" s="13">
        <f t="shared" ref="AX4933:AX4996" si="1325">AW4933*108</f>
        <v>0</v>
      </c>
      <c r="AY4933" s="13"/>
      <c r="AZ4933" s="13">
        <f t="shared" ref="AZ4933:AZ4996" si="1326">AY4933*81</f>
        <v>0</v>
      </c>
      <c r="BA4933" s="13"/>
      <c r="BB4933" s="13">
        <f t="shared" ref="BB4933:BB4996" si="1327">BA4933*325</f>
        <v>0</v>
      </c>
      <c r="BC4933" s="13"/>
      <c r="BD4933" s="13">
        <f t="shared" ref="BD4933:BD4996" si="1328">BC4933*406</f>
        <v>0</v>
      </c>
      <c r="BE4933" s="13"/>
      <c r="BF4933" s="13">
        <f t="shared" ref="BF4933:BF4996" si="1329">BE4933*217</f>
        <v>0</v>
      </c>
      <c r="BG4933" s="13"/>
      <c r="BH4933" s="13">
        <f t="shared" ref="BH4933:BH4996" si="1330">R4933+T4933+V4933+X4933+Z4933+AB4933+AD4933+AF4933+AH4933+AI4933+AK4933+AM4933+AN4933+AP4933+AR4933+AT4933+AV4933+AX4933+AZ4933+BB4933+BD4933+BF4933+BG4933</f>
        <v>70488.701001315436</v>
      </c>
      <c r="BI4933" s="13">
        <f t="shared" ref="BI4933:BI4996" si="1331">ROUND(BH4933/100,0)*100</f>
        <v>70500</v>
      </c>
      <c r="BJ4933" s="13">
        <v>70800</v>
      </c>
    </row>
    <row r="4934" spans="1:62" x14ac:dyDescent="0.25">
      <c r="A4934" t="s">
        <v>4504</v>
      </c>
      <c r="B4934" s="13">
        <v>1285</v>
      </c>
      <c r="C4934">
        <v>586609</v>
      </c>
      <c r="D4934">
        <v>1</v>
      </c>
      <c r="E4934">
        <v>0</v>
      </c>
      <c r="F4934">
        <v>0</v>
      </c>
      <c r="G4934">
        <v>0</v>
      </c>
      <c r="H4934">
        <v>0</v>
      </c>
      <c r="I4934" t="s">
        <v>30</v>
      </c>
      <c r="J4934">
        <v>586528</v>
      </c>
      <c r="K4934" t="s">
        <v>3697</v>
      </c>
      <c r="L4934">
        <v>586587</v>
      </c>
      <c r="M4934" t="s">
        <v>3698</v>
      </c>
      <c r="N4934">
        <v>586021</v>
      </c>
      <c r="O4934" t="s">
        <v>69</v>
      </c>
      <c r="P4934">
        <v>586021</v>
      </c>
      <c r="Q4934" t="s">
        <v>69</v>
      </c>
      <c r="R4934" s="13">
        <v>295962.09468276723</v>
      </c>
      <c r="S4934" s="13"/>
      <c r="T4934" s="13"/>
      <c r="U4934" s="13"/>
      <c r="V4934" s="13">
        <f t="shared" si="1315"/>
        <v>0</v>
      </c>
      <c r="W4934" s="13"/>
      <c r="X4934" s="13">
        <f t="shared" si="1316"/>
        <v>0</v>
      </c>
      <c r="Y4934" s="13"/>
      <c r="Z4934" s="13">
        <f t="shared" si="1317"/>
        <v>0</v>
      </c>
      <c r="AA4934" s="13"/>
      <c r="AB4934" s="13">
        <f t="shared" si="1318"/>
        <v>0</v>
      </c>
      <c r="AC4934" s="13"/>
      <c r="AD4934" s="13"/>
      <c r="AE4934" s="13"/>
      <c r="AF4934" s="13"/>
      <c r="AG4934" s="13"/>
      <c r="AH4934" s="13"/>
      <c r="AI4934" s="13"/>
      <c r="AJ4934" s="13"/>
      <c r="AK4934" s="13">
        <f t="shared" si="1319"/>
        <v>0</v>
      </c>
      <c r="AL4934" s="13"/>
      <c r="AM4934" s="13">
        <f t="shared" si="1320"/>
        <v>0</v>
      </c>
      <c r="AN4934" s="13"/>
      <c r="AO4934" s="13">
        <v>2</v>
      </c>
      <c r="AP4934" s="13">
        <f t="shared" si="1321"/>
        <v>61000</v>
      </c>
      <c r="AQ4934" s="13"/>
      <c r="AR4934" s="13">
        <f t="shared" si="1322"/>
        <v>0</v>
      </c>
      <c r="AS4934" s="13"/>
      <c r="AT4934" s="13">
        <f t="shared" si="1323"/>
        <v>0</v>
      </c>
      <c r="AU4934" s="13"/>
      <c r="AV4934" s="13">
        <f t="shared" si="1324"/>
        <v>0</v>
      </c>
      <c r="AW4934" s="13"/>
      <c r="AX4934" s="13">
        <f t="shared" si="1325"/>
        <v>0</v>
      </c>
      <c r="AY4934" s="13"/>
      <c r="AZ4934" s="13">
        <f t="shared" si="1326"/>
        <v>0</v>
      </c>
      <c r="BA4934" s="13"/>
      <c r="BB4934" s="13">
        <f t="shared" si="1327"/>
        <v>0</v>
      </c>
      <c r="BC4934" s="13"/>
      <c r="BD4934" s="13">
        <f t="shared" si="1328"/>
        <v>0</v>
      </c>
      <c r="BE4934" s="13"/>
      <c r="BF4934" s="13">
        <f t="shared" si="1329"/>
        <v>0</v>
      </c>
      <c r="BG4934" s="13"/>
      <c r="BH4934" s="13">
        <f t="shared" si="1330"/>
        <v>356962.09468276723</v>
      </c>
      <c r="BI4934" s="13">
        <f t="shared" si="1331"/>
        <v>357000</v>
      </c>
      <c r="BJ4934" s="13">
        <v>322300</v>
      </c>
    </row>
    <row r="4935" spans="1:62" x14ac:dyDescent="0.25">
      <c r="A4935" t="s">
        <v>1138</v>
      </c>
      <c r="B4935" s="13">
        <v>777</v>
      </c>
      <c r="C4935">
        <v>553166</v>
      </c>
      <c r="D4935">
        <v>1</v>
      </c>
      <c r="E4935">
        <v>0</v>
      </c>
      <c r="F4935">
        <v>0</v>
      </c>
      <c r="G4935">
        <v>0</v>
      </c>
      <c r="H4935">
        <v>0</v>
      </c>
      <c r="I4935" t="s">
        <v>23</v>
      </c>
      <c r="J4935">
        <v>552054</v>
      </c>
      <c r="K4935" t="s">
        <v>231</v>
      </c>
      <c r="L4935">
        <v>552054</v>
      </c>
      <c r="M4935" t="s">
        <v>231</v>
      </c>
      <c r="N4935">
        <v>552054</v>
      </c>
      <c r="O4935" t="s">
        <v>231</v>
      </c>
      <c r="P4935">
        <v>552046</v>
      </c>
      <c r="Q4935" t="s">
        <v>136</v>
      </c>
      <c r="R4935" s="13">
        <v>180493.51888586889</v>
      </c>
      <c r="S4935" s="13"/>
      <c r="T4935" s="13"/>
      <c r="U4935" s="13"/>
      <c r="V4935" s="13">
        <f t="shared" si="1315"/>
        <v>0</v>
      </c>
      <c r="W4935" s="13"/>
      <c r="X4935" s="13">
        <f t="shared" si="1316"/>
        <v>0</v>
      </c>
      <c r="Y4935" s="13"/>
      <c r="Z4935" s="13">
        <f t="shared" si="1317"/>
        <v>0</v>
      </c>
      <c r="AA4935" s="13"/>
      <c r="AB4935" s="13">
        <f t="shared" si="1318"/>
        <v>0</v>
      </c>
      <c r="AC4935" s="13"/>
      <c r="AD4935" s="13"/>
      <c r="AE4935" s="13"/>
      <c r="AF4935" s="13"/>
      <c r="AG4935" s="13"/>
      <c r="AH4935" s="13"/>
      <c r="AI4935" s="13"/>
      <c r="AJ4935" s="13"/>
      <c r="AK4935" s="13">
        <f t="shared" si="1319"/>
        <v>0</v>
      </c>
      <c r="AL4935" s="13"/>
      <c r="AM4935" s="13">
        <f t="shared" si="1320"/>
        <v>0</v>
      </c>
      <c r="AN4935" s="13"/>
      <c r="AO4935" s="13">
        <v>0</v>
      </c>
      <c r="AP4935" s="13">
        <f t="shared" si="1321"/>
        <v>0</v>
      </c>
      <c r="AQ4935" s="13"/>
      <c r="AR4935" s="13">
        <f t="shared" si="1322"/>
        <v>0</v>
      </c>
      <c r="AS4935" s="13"/>
      <c r="AT4935" s="13">
        <f t="shared" si="1323"/>
        <v>0</v>
      </c>
      <c r="AU4935" s="13"/>
      <c r="AV4935" s="13">
        <f t="shared" si="1324"/>
        <v>0</v>
      </c>
      <c r="AW4935" s="13"/>
      <c r="AX4935" s="13">
        <f t="shared" si="1325"/>
        <v>0</v>
      </c>
      <c r="AY4935" s="13"/>
      <c r="AZ4935" s="13">
        <f t="shared" si="1326"/>
        <v>0</v>
      </c>
      <c r="BA4935" s="13"/>
      <c r="BB4935" s="13">
        <f t="shared" si="1327"/>
        <v>0</v>
      </c>
      <c r="BC4935" s="13"/>
      <c r="BD4935" s="13">
        <f t="shared" si="1328"/>
        <v>0</v>
      </c>
      <c r="BE4935" s="13"/>
      <c r="BF4935" s="13">
        <f t="shared" si="1329"/>
        <v>0</v>
      </c>
      <c r="BG4935" s="13"/>
      <c r="BH4935" s="13">
        <f t="shared" si="1330"/>
        <v>180493.51888586889</v>
      </c>
      <c r="BI4935" s="13">
        <f t="shared" si="1331"/>
        <v>180500</v>
      </c>
      <c r="BJ4935" s="13">
        <v>179300</v>
      </c>
    </row>
    <row r="4936" spans="1:62" x14ac:dyDescent="0.25">
      <c r="A4936" t="s">
        <v>4505</v>
      </c>
      <c r="B4936" s="13">
        <v>298</v>
      </c>
      <c r="C4936">
        <v>553174</v>
      </c>
      <c r="D4936">
        <v>1</v>
      </c>
      <c r="E4936">
        <v>0</v>
      </c>
      <c r="F4936">
        <v>0</v>
      </c>
      <c r="G4936">
        <v>0</v>
      </c>
      <c r="H4936">
        <v>0</v>
      </c>
      <c r="I4936" t="s">
        <v>23</v>
      </c>
      <c r="J4936">
        <v>552461</v>
      </c>
      <c r="K4936" t="s">
        <v>2141</v>
      </c>
      <c r="L4936">
        <v>552046</v>
      </c>
      <c r="M4936" t="s">
        <v>136</v>
      </c>
      <c r="N4936">
        <v>552046</v>
      </c>
      <c r="O4936" t="s">
        <v>136</v>
      </c>
      <c r="P4936">
        <v>552046</v>
      </c>
      <c r="Q4936" t="s">
        <v>136</v>
      </c>
      <c r="R4936" s="13">
        <v>70488.701001315436</v>
      </c>
      <c r="S4936" s="13"/>
      <c r="T4936" s="13"/>
      <c r="U4936" s="13"/>
      <c r="V4936" s="13">
        <f t="shared" si="1315"/>
        <v>0</v>
      </c>
      <c r="W4936" s="13"/>
      <c r="X4936" s="13">
        <f t="shared" si="1316"/>
        <v>0</v>
      </c>
      <c r="Y4936" s="13"/>
      <c r="Z4936" s="13">
        <f t="shared" si="1317"/>
        <v>0</v>
      </c>
      <c r="AA4936" s="13"/>
      <c r="AB4936" s="13">
        <f t="shared" si="1318"/>
        <v>0</v>
      </c>
      <c r="AC4936" s="13"/>
      <c r="AD4936" s="13"/>
      <c r="AE4936" s="13"/>
      <c r="AF4936" s="13"/>
      <c r="AG4936" s="13"/>
      <c r="AH4936" s="13"/>
      <c r="AI4936" s="13"/>
      <c r="AJ4936" s="13"/>
      <c r="AK4936" s="13">
        <f t="shared" si="1319"/>
        <v>0</v>
      </c>
      <c r="AL4936" s="13"/>
      <c r="AM4936" s="13">
        <f t="shared" si="1320"/>
        <v>0</v>
      </c>
      <c r="AN4936" s="13"/>
      <c r="AO4936" s="13">
        <v>0</v>
      </c>
      <c r="AP4936" s="13">
        <f t="shared" si="1321"/>
        <v>0</v>
      </c>
      <c r="AQ4936" s="13"/>
      <c r="AR4936" s="13">
        <f t="shared" si="1322"/>
        <v>0</v>
      </c>
      <c r="AS4936" s="13"/>
      <c r="AT4936" s="13">
        <f t="shared" si="1323"/>
        <v>0</v>
      </c>
      <c r="AU4936" s="13"/>
      <c r="AV4936" s="13">
        <f t="shared" si="1324"/>
        <v>0</v>
      </c>
      <c r="AW4936" s="13"/>
      <c r="AX4936" s="13">
        <f t="shared" si="1325"/>
        <v>0</v>
      </c>
      <c r="AY4936" s="13"/>
      <c r="AZ4936" s="13">
        <f t="shared" si="1326"/>
        <v>0</v>
      </c>
      <c r="BA4936" s="13"/>
      <c r="BB4936" s="13">
        <f t="shared" si="1327"/>
        <v>0</v>
      </c>
      <c r="BC4936" s="13"/>
      <c r="BD4936" s="13">
        <f t="shared" si="1328"/>
        <v>0</v>
      </c>
      <c r="BE4936" s="13"/>
      <c r="BF4936" s="13">
        <f t="shared" si="1329"/>
        <v>0</v>
      </c>
      <c r="BG4936" s="13"/>
      <c r="BH4936" s="13">
        <f t="shared" si="1330"/>
        <v>70488.701001315436</v>
      </c>
      <c r="BI4936" s="13">
        <f t="shared" si="1331"/>
        <v>70500</v>
      </c>
      <c r="BJ4936" s="13">
        <v>70800</v>
      </c>
    </row>
    <row r="4937" spans="1:62" x14ac:dyDescent="0.25">
      <c r="A4937" t="s">
        <v>1708</v>
      </c>
      <c r="B4937" s="13">
        <v>507</v>
      </c>
      <c r="C4937">
        <v>571954</v>
      </c>
      <c r="D4937">
        <v>1</v>
      </c>
      <c r="E4937">
        <v>0</v>
      </c>
      <c r="F4937">
        <v>0</v>
      </c>
      <c r="G4937">
        <v>0</v>
      </c>
      <c r="H4937">
        <v>0</v>
      </c>
      <c r="I4937" t="s">
        <v>26</v>
      </c>
      <c r="J4937">
        <v>538094</v>
      </c>
      <c r="K4937" t="s">
        <v>173</v>
      </c>
      <c r="L4937">
        <v>535451</v>
      </c>
      <c r="M4937" t="s">
        <v>285</v>
      </c>
      <c r="N4937">
        <v>538094</v>
      </c>
      <c r="O4937" t="s">
        <v>173</v>
      </c>
      <c r="P4937">
        <v>538094</v>
      </c>
      <c r="Q4937" t="s">
        <v>173</v>
      </c>
      <c r="R4937" s="13">
        <v>118456.34704054863</v>
      </c>
      <c r="S4937" s="13"/>
      <c r="T4937" s="13"/>
      <c r="U4937" s="13"/>
      <c r="V4937" s="13">
        <f t="shared" si="1315"/>
        <v>0</v>
      </c>
      <c r="W4937" s="13"/>
      <c r="X4937" s="13">
        <f t="shared" si="1316"/>
        <v>0</v>
      </c>
      <c r="Y4937" s="13"/>
      <c r="Z4937" s="13">
        <f t="shared" si="1317"/>
        <v>0</v>
      </c>
      <c r="AA4937" s="13"/>
      <c r="AB4937" s="13">
        <f t="shared" si="1318"/>
        <v>0</v>
      </c>
      <c r="AC4937" s="13"/>
      <c r="AD4937" s="13"/>
      <c r="AE4937" s="13"/>
      <c r="AF4937" s="13"/>
      <c r="AG4937" s="13"/>
      <c r="AH4937" s="13"/>
      <c r="AI4937" s="13"/>
      <c r="AJ4937" s="13"/>
      <c r="AK4937" s="13">
        <f t="shared" si="1319"/>
        <v>0</v>
      </c>
      <c r="AL4937" s="13"/>
      <c r="AM4937" s="13">
        <f t="shared" si="1320"/>
        <v>0</v>
      </c>
      <c r="AN4937" s="13"/>
      <c r="AO4937" s="13">
        <v>0</v>
      </c>
      <c r="AP4937" s="13">
        <f t="shared" si="1321"/>
        <v>0</v>
      </c>
      <c r="AQ4937" s="13"/>
      <c r="AR4937" s="13">
        <f t="shared" si="1322"/>
        <v>0</v>
      </c>
      <c r="AS4937" s="13"/>
      <c r="AT4937" s="13">
        <f t="shared" si="1323"/>
        <v>0</v>
      </c>
      <c r="AU4937" s="13"/>
      <c r="AV4937" s="13">
        <f t="shared" si="1324"/>
        <v>0</v>
      </c>
      <c r="AW4937" s="13"/>
      <c r="AX4937" s="13">
        <f t="shared" si="1325"/>
        <v>0</v>
      </c>
      <c r="AY4937" s="13"/>
      <c r="AZ4937" s="13">
        <f t="shared" si="1326"/>
        <v>0</v>
      </c>
      <c r="BA4937" s="13"/>
      <c r="BB4937" s="13">
        <f t="shared" si="1327"/>
        <v>0</v>
      </c>
      <c r="BC4937" s="13"/>
      <c r="BD4937" s="13">
        <f t="shared" si="1328"/>
        <v>0</v>
      </c>
      <c r="BE4937" s="13"/>
      <c r="BF4937" s="13">
        <f t="shared" si="1329"/>
        <v>0</v>
      </c>
      <c r="BG4937" s="13"/>
      <c r="BH4937" s="13">
        <f t="shared" si="1330"/>
        <v>118456.34704054863</v>
      </c>
      <c r="BI4937" s="13">
        <f t="shared" si="1331"/>
        <v>118500</v>
      </c>
      <c r="BJ4937" s="13">
        <v>116300</v>
      </c>
    </row>
    <row r="4938" spans="1:62" x14ac:dyDescent="0.25">
      <c r="A4938" t="s">
        <v>4506</v>
      </c>
      <c r="B4938" s="13">
        <v>187</v>
      </c>
      <c r="C4938">
        <v>581011</v>
      </c>
      <c r="D4938">
        <v>1</v>
      </c>
      <c r="E4938">
        <v>0</v>
      </c>
      <c r="F4938">
        <v>0</v>
      </c>
      <c r="G4938">
        <v>0</v>
      </c>
      <c r="H4938">
        <v>0</v>
      </c>
      <c r="I4938" t="s">
        <v>41</v>
      </c>
      <c r="J4938">
        <v>580350</v>
      </c>
      <c r="K4938" t="s">
        <v>322</v>
      </c>
      <c r="L4938">
        <v>579947</v>
      </c>
      <c r="M4938" t="s">
        <v>689</v>
      </c>
      <c r="N4938">
        <v>580350</v>
      </c>
      <c r="O4938" t="s">
        <v>322</v>
      </c>
      <c r="P4938">
        <v>581186</v>
      </c>
      <c r="Q4938" t="s">
        <v>323</v>
      </c>
      <c r="R4938" s="13">
        <v>70488.701001315436</v>
      </c>
      <c r="S4938" s="13"/>
      <c r="T4938" s="13"/>
      <c r="U4938" s="13"/>
      <c r="V4938" s="13">
        <f t="shared" si="1315"/>
        <v>0</v>
      </c>
      <c r="W4938" s="13"/>
      <c r="X4938" s="13">
        <f t="shared" si="1316"/>
        <v>0</v>
      </c>
      <c r="Y4938" s="13"/>
      <c r="Z4938" s="13">
        <f t="shared" si="1317"/>
        <v>0</v>
      </c>
      <c r="AA4938" s="13"/>
      <c r="AB4938" s="13">
        <f t="shared" si="1318"/>
        <v>0</v>
      </c>
      <c r="AC4938" s="13"/>
      <c r="AD4938" s="13"/>
      <c r="AE4938" s="13"/>
      <c r="AF4938" s="13"/>
      <c r="AG4938" s="13"/>
      <c r="AH4938" s="13"/>
      <c r="AI4938" s="13"/>
      <c r="AJ4938" s="13"/>
      <c r="AK4938" s="13">
        <f t="shared" si="1319"/>
        <v>0</v>
      </c>
      <c r="AL4938" s="13"/>
      <c r="AM4938" s="13">
        <f t="shared" si="1320"/>
        <v>0</v>
      </c>
      <c r="AN4938" s="13"/>
      <c r="AO4938" s="13">
        <v>0</v>
      </c>
      <c r="AP4938" s="13">
        <f t="shared" si="1321"/>
        <v>0</v>
      </c>
      <c r="AQ4938" s="13"/>
      <c r="AR4938" s="13">
        <f t="shared" si="1322"/>
        <v>0</v>
      </c>
      <c r="AS4938" s="13"/>
      <c r="AT4938" s="13">
        <f t="shared" si="1323"/>
        <v>0</v>
      </c>
      <c r="AU4938" s="13"/>
      <c r="AV4938" s="13">
        <f t="shared" si="1324"/>
        <v>0</v>
      </c>
      <c r="AW4938" s="13"/>
      <c r="AX4938" s="13">
        <f t="shared" si="1325"/>
        <v>0</v>
      </c>
      <c r="AY4938" s="13"/>
      <c r="AZ4938" s="13">
        <f t="shared" si="1326"/>
        <v>0</v>
      </c>
      <c r="BA4938" s="13"/>
      <c r="BB4938" s="13">
        <f t="shared" si="1327"/>
        <v>0</v>
      </c>
      <c r="BC4938" s="13"/>
      <c r="BD4938" s="13">
        <f t="shared" si="1328"/>
        <v>0</v>
      </c>
      <c r="BE4938" s="13"/>
      <c r="BF4938" s="13">
        <f t="shared" si="1329"/>
        <v>0</v>
      </c>
      <c r="BG4938" s="13"/>
      <c r="BH4938" s="13">
        <f t="shared" si="1330"/>
        <v>70488.701001315436</v>
      </c>
      <c r="BI4938" s="13">
        <f t="shared" si="1331"/>
        <v>70500</v>
      </c>
      <c r="BJ4938" s="13">
        <v>70800</v>
      </c>
    </row>
    <row r="4939" spans="1:62" x14ac:dyDescent="0.25">
      <c r="A4939" t="s">
        <v>4507</v>
      </c>
      <c r="B4939" s="13">
        <v>257</v>
      </c>
      <c r="C4939">
        <v>587982</v>
      </c>
      <c r="D4939">
        <v>1</v>
      </c>
      <c r="E4939">
        <v>0</v>
      </c>
      <c r="F4939">
        <v>0</v>
      </c>
      <c r="G4939">
        <v>0</v>
      </c>
      <c r="H4939">
        <v>0</v>
      </c>
      <c r="I4939" t="s">
        <v>75</v>
      </c>
      <c r="J4939">
        <v>587931</v>
      </c>
      <c r="K4939" t="s">
        <v>763</v>
      </c>
      <c r="L4939">
        <v>588032</v>
      </c>
      <c r="M4939" t="s">
        <v>175</v>
      </c>
      <c r="N4939">
        <v>586846</v>
      </c>
      <c r="O4939" t="s">
        <v>79</v>
      </c>
      <c r="P4939">
        <v>586846</v>
      </c>
      <c r="Q4939" t="s">
        <v>79</v>
      </c>
      <c r="R4939" s="13">
        <v>70488.701001315436</v>
      </c>
      <c r="S4939" s="13"/>
      <c r="T4939" s="13"/>
      <c r="U4939" s="13"/>
      <c r="V4939" s="13">
        <f t="shared" si="1315"/>
        <v>0</v>
      </c>
      <c r="W4939" s="13"/>
      <c r="X4939" s="13">
        <f t="shared" si="1316"/>
        <v>0</v>
      </c>
      <c r="Y4939" s="13"/>
      <c r="Z4939" s="13">
        <f t="shared" si="1317"/>
        <v>0</v>
      </c>
      <c r="AA4939" s="13"/>
      <c r="AB4939" s="13">
        <f t="shared" si="1318"/>
        <v>0</v>
      </c>
      <c r="AC4939" s="13"/>
      <c r="AD4939" s="13"/>
      <c r="AE4939" s="13"/>
      <c r="AF4939" s="13"/>
      <c r="AG4939" s="13"/>
      <c r="AH4939" s="13"/>
      <c r="AI4939" s="13"/>
      <c r="AJ4939" s="13"/>
      <c r="AK4939" s="13">
        <f t="shared" si="1319"/>
        <v>0</v>
      </c>
      <c r="AL4939" s="13"/>
      <c r="AM4939" s="13">
        <f t="shared" si="1320"/>
        <v>0</v>
      </c>
      <c r="AN4939" s="13"/>
      <c r="AO4939" s="13">
        <v>0</v>
      </c>
      <c r="AP4939" s="13">
        <f t="shared" si="1321"/>
        <v>0</v>
      </c>
      <c r="AQ4939" s="13"/>
      <c r="AR4939" s="13">
        <f t="shared" si="1322"/>
        <v>0</v>
      </c>
      <c r="AS4939" s="13"/>
      <c r="AT4939" s="13">
        <f t="shared" si="1323"/>
        <v>0</v>
      </c>
      <c r="AU4939" s="13"/>
      <c r="AV4939" s="13">
        <f t="shared" si="1324"/>
        <v>0</v>
      </c>
      <c r="AW4939" s="13"/>
      <c r="AX4939" s="13">
        <f t="shared" si="1325"/>
        <v>0</v>
      </c>
      <c r="AY4939" s="13"/>
      <c r="AZ4939" s="13">
        <f t="shared" si="1326"/>
        <v>0</v>
      </c>
      <c r="BA4939" s="13"/>
      <c r="BB4939" s="13">
        <f t="shared" si="1327"/>
        <v>0</v>
      </c>
      <c r="BC4939" s="13"/>
      <c r="BD4939" s="13">
        <f t="shared" si="1328"/>
        <v>0</v>
      </c>
      <c r="BE4939" s="13"/>
      <c r="BF4939" s="13">
        <f t="shared" si="1329"/>
        <v>0</v>
      </c>
      <c r="BG4939" s="13"/>
      <c r="BH4939" s="13">
        <f t="shared" si="1330"/>
        <v>70488.701001315436</v>
      </c>
      <c r="BI4939" s="13">
        <f t="shared" si="1331"/>
        <v>70500</v>
      </c>
      <c r="BJ4939" s="13">
        <v>70800</v>
      </c>
    </row>
    <row r="4940" spans="1:62" x14ac:dyDescent="0.25">
      <c r="A4940" t="s">
        <v>4508</v>
      </c>
      <c r="B4940" s="13">
        <v>86</v>
      </c>
      <c r="C4940">
        <v>578835</v>
      </c>
      <c r="D4940">
        <v>1</v>
      </c>
      <c r="E4940">
        <v>0</v>
      </c>
      <c r="F4940">
        <v>0</v>
      </c>
      <c r="G4940">
        <v>0</v>
      </c>
      <c r="H4940">
        <v>0</v>
      </c>
      <c r="I4940" t="s">
        <v>41</v>
      </c>
      <c r="J4940">
        <v>578347</v>
      </c>
      <c r="K4940" t="s">
        <v>284</v>
      </c>
      <c r="L4940">
        <v>578347</v>
      </c>
      <c r="M4940" t="s">
        <v>284</v>
      </c>
      <c r="N4940">
        <v>578347</v>
      </c>
      <c r="O4940" t="s">
        <v>284</v>
      </c>
      <c r="P4940">
        <v>578347</v>
      </c>
      <c r="Q4940" t="s">
        <v>284</v>
      </c>
      <c r="R4940" s="13">
        <v>70488.701001315436</v>
      </c>
      <c r="S4940" s="13"/>
      <c r="T4940" s="13"/>
      <c r="U4940" s="13"/>
      <c r="V4940" s="13">
        <f t="shared" si="1315"/>
        <v>0</v>
      </c>
      <c r="W4940" s="13"/>
      <c r="X4940" s="13">
        <f t="shared" si="1316"/>
        <v>0</v>
      </c>
      <c r="Y4940" s="13"/>
      <c r="Z4940" s="13">
        <f t="shared" si="1317"/>
        <v>0</v>
      </c>
      <c r="AA4940" s="13"/>
      <c r="AB4940" s="13">
        <f t="shared" si="1318"/>
        <v>0</v>
      </c>
      <c r="AC4940" s="13"/>
      <c r="AD4940" s="13"/>
      <c r="AE4940" s="13"/>
      <c r="AF4940" s="13"/>
      <c r="AG4940" s="13"/>
      <c r="AH4940" s="13"/>
      <c r="AI4940" s="13"/>
      <c r="AJ4940" s="13"/>
      <c r="AK4940" s="13">
        <f t="shared" si="1319"/>
        <v>0</v>
      </c>
      <c r="AL4940" s="13"/>
      <c r="AM4940" s="13">
        <f t="shared" si="1320"/>
        <v>0</v>
      </c>
      <c r="AN4940" s="13"/>
      <c r="AO4940" s="13">
        <v>0</v>
      </c>
      <c r="AP4940" s="13">
        <f t="shared" si="1321"/>
        <v>0</v>
      </c>
      <c r="AQ4940" s="13"/>
      <c r="AR4940" s="13">
        <f t="shared" si="1322"/>
        <v>0</v>
      </c>
      <c r="AS4940" s="13"/>
      <c r="AT4940" s="13">
        <f t="shared" si="1323"/>
        <v>0</v>
      </c>
      <c r="AU4940" s="13"/>
      <c r="AV4940" s="13">
        <f t="shared" si="1324"/>
        <v>0</v>
      </c>
      <c r="AW4940" s="13"/>
      <c r="AX4940" s="13">
        <f t="shared" si="1325"/>
        <v>0</v>
      </c>
      <c r="AY4940" s="13"/>
      <c r="AZ4940" s="13">
        <f t="shared" si="1326"/>
        <v>0</v>
      </c>
      <c r="BA4940" s="13"/>
      <c r="BB4940" s="13">
        <f t="shared" si="1327"/>
        <v>0</v>
      </c>
      <c r="BC4940" s="13"/>
      <c r="BD4940" s="13">
        <f t="shared" si="1328"/>
        <v>0</v>
      </c>
      <c r="BE4940" s="13"/>
      <c r="BF4940" s="13">
        <f t="shared" si="1329"/>
        <v>0</v>
      </c>
      <c r="BG4940" s="13"/>
      <c r="BH4940" s="13">
        <f t="shared" si="1330"/>
        <v>70488.701001315436</v>
      </c>
      <c r="BI4940" s="13">
        <f t="shared" si="1331"/>
        <v>70500</v>
      </c>
      <c r="BJ4940" s="13">
        <v>70800</v>
      </c>
    </row>
    <row r="4941" spans="1:62" x14ac:dyDescent="0.25">
      <c r="A4941" t="s">
        <v>4509</v>
      </c>
      <c r="B4941" s="13">
        <v>1151</v>
      </c>
      <c r="C4941">
        <v>592641</v>
      </c>
      <c r="D4941">
        <v>1</v>
      </c>
      <c r="E4941">
        <v>0</v>
      </c>
      <c r="F4941">
        <v>0</v>
      </c>
      <c r="G4941">
        <v>0</v>
      </c>
      <c r="H4941">
        <v>0</v>
      </c>
      <c r="I4941" t="s">
        <v>90</v>
      </c>
      <c r="J4941">
        <v>592021</v>
      </c>
      <c r="K4941" t="s">
        <v>142</v>
      </c>
      <c r="L4941">
        <v>592731</v>
      </c>
      <c r="M4941" t="s">
        <v>143</v>
      </c>
      <c r="N4941">
        <v>592731</v>
      </c>
      <c r="O4941" t="s">
        <v>143</v>
      </c>
      <c r="P4941">
        <v>592731</v>
      </c>
      <c r="Q4941" t="s">
        <v>143</v>
      </c>
      <c r="R4941" s="13">
        <v>265643.11857196991</v>
      </c>
      <c r="S4941" s="13"/>
      <c r="T4941" s="13"/>
      <c r="U4941" s="13"/>
      <c r="V4941" s="13">
        <f t="shared" si="1315"/>
        <v>0</v>
      </c>
      <c r="W4941" s="13"/>
      <c r="X4941" s="13">
        <f t="shared" si="1316"/>
        <v>0</v>
      </c>
      <c r="Y4941" s="13"/>
      <c r="Z4941" s="13">
        <f t="shared" si="1317"/>
        <v>0</v>
      </c>
      <c r="AA4941" s="13"/>
      <c r="AB4941" s="13">
        <f t="shared" si="1318"/>
        <v>0</v>
      </c>
      <c r="AC4941" s="13"/>
      <c r="AD4941" s="13"/>
      <c r="AE4941" s="13"/>
      <c r="AF4941" s="13"/>
      <c r="AG4941" s="13"/>
      <c r="AH4941" s="13"/>
      <c r="AI4941" s="13"/>
      <c r="AJ4941" s="13"/>
      <c r="AK4941" s="13">
        <f t="shared" si="1319"/>
        <v>0</v>
      </c>
      <c r="AL4941" s="13"/>
      <c r="AM4941" s="13">
        <f t="shared" si="1320"/>
        <v>0</v>
      </c>
      <c r="AN4941" s="13"/>
      <c r="AO4941" s="13">
        <v>0</v>
      </c>
      <c r="AP4941" s="13">
        <f t="shared" si="1321"/>
        <v>0</v>
      </c>
      <c r="AQ4941" s="13"/>
      <c r="AR4941" s="13">
        <f t="shared" si="1322"/>
        <v>0</v>
      </c>
      <c r="AS4941" s="13"/>
      <c r="AT4941" s="13">
        <f t="shared" si="1323"/>
        <v>0</v>
      </c>
      <c r="AU4941" s="13"/>
      <c r="AV4941" s="13">
        <f t="shared" si="1324"/>
        <v>0</v>
      </c>
      <c r="AW4941" s="13"/>
      <c r="AX4941" s="13">
        <f t="shared" si="1325"/>
        <v>0</v>
      </c>
      <c r="AY4941" s="13"/>
      <c r="AZ4941" s="13">
        <f t="shared" si="1326"/>
        <v>0</v>
      </c>
      <c r="BA4941" s="13"/>
      <c r="BB4941" s="13">
        <f t="shared" si="1327"/>
        <v>0</v>
      </c>
      <c r="BC4941" s="13"/>
      <c r="BD4941" s="13">
        <f t="shared" si="1328"/>
        <v>0</v>
      </c>
      <c r="BE4941" s="13"/>
      <c r="BF4941" s="13">
        <f t="shared" si="1329"/>
        <v>0</v>
      </c>
      <c r="BG4941" s="13"/>
      <c r="BH4941" s="13">
        <f t="shared" si="1330"/>
        <v>265643.11857196991</v>
      </c>
      <c r="BI4941" s="13">
        <f t="shared" si="1331"/>
        <v>265600</v>
      </c>
      <c r="BJ4941" s="13">
        <v>267100</v>
      </c>
    </row>
    <row r="4942" spans="1:62" x14ac:dyDescent="0.25">
      <c r="A4942" t="s">
        <v>4510</v>
      </c>
      <c r="B4942" s="13">
        <v>582</v>
      </c>
      <c r="C4942">
        <v>590088</v>
      </c>
      <c r="D4942">
        <v>1</v>
      </c>
      <c r="E4942">
        <v>0</v>
      </c>
      <c r="F4942">
        <v>0</v>
      </c>
      <c r="G4942">
        <v>0</v>
      </c>
      <c r="H4942">
        <v>0</v>
      </c>
      <c r="I4942" t="s">
        <v>61</v>
      </c>
      <c r="J4942">
        <v>589314</v>
      </c>
      <c r="K4942" t="s">
        <v>753</v>
      </c>
      <c r="L4942">
        <v>589624</v>
      </c>
      <c r="M4942" t="s">
        <v>521</v>
      </c>
      <c r="N4942">
        <v>589624</v>
      </c>
      <c r="O4942" t="s">
        <v>521</v>
      </c>
      <c r="P4942">
        <v>589624</v>
      </c>
      <c r="Q4942" t="s">
        <v>521</v>
      </c>
      <c r="R4942" s="13">
        <v>135743.36834587899</v>
      </c>
      <c r="S4942" s="13"/>
      <c r="T4942" s="13"/>
      <c r="U4942" s="13"/>
      <c r="V4942" s="13">
        <f t="shared" si="1315"/>
        <v>0</v>
      </c>
      <c r="W4942" s="13"/>
      <c r="X4942" s="13">
        <f t="shared" si="1316"/>
        <v>0</v>
      </c>
      <c r="Y4942" s="13"/>
      <c r="Z4942" s="13">
        <f t="shared" si="1317"/>
        <v>0</v>
      </c>
      <c r="AA4942" s="13"/>
      <c r="AB4942" s="13">
        <f t="shared" si="1318"/>
        <v>0</v>
      </c>
      <c r="AC4942" s="13"/>
      <c r="AD4942" s="13"/>
      <c r="AE4942" s="13"/>
      <c r="AF4942" s="13"/>
      <c r="AG4942" s="13"/>
      <c r="AH4942" s="13"/>
      <c r="AI4942" s="13"/>
      <c r="AJ4942" s="13"/>
      <c r="AK4942" s="13">
        <f t="shared" si="1319"/>
        <v>0</v>
      </c>
      <c r="AL4942" s="13"/>
      <c r="AM4942" s="13">
        <f t="shared" si="1320"/>
        <v>0</v>
      </c>
      <c r="AN4942" s="13"/>
      <c r="AO4942" s="13">
        <v>0</v>
      </c>
      <c r="AP4942" s="13">
        <f t="shared" si="1321"/>
        <v>0</v>
      </c>
      <c r="AQ4942" s="13"/>
      <c r="AR4942" s="13">
        <f t="shared" si="1322"/>
        <v>0</v>
      </c>
      <c r="AS4942" s="13"/>
      <c r="AT4942" s="13">
        <f t="shared" si="1323"/>
        <v>0</v>
      </c>
      <c r="AU4942" s="13"/>
      <c r="AV4942" s="13">
        <f t="shared" si="1324"/>
        <v>0</v>
      </c>
      <c r="AW4942" s="13"/>
      <c r="AX4942" s="13">
        <f t="shared" si="1325"/>
        <v>0</v>
      </c>
      <c r="AY4942" s="13"/>
      <c r="AZ4942" s="13">
        <f t="shared" si="1326"/>
        <v>0</v>
      </c>
      <c r="BA4942" s="13"/>
      <c r="BB4942" s="13">
        <f t="shared" si="1327"/>
        <v>0</v>
      </c>
      <c r="BC4942" s="13"/>
      <c r="BD4942" s="13">
        <f t="shared" si="1328"/>
        <v>0</v>
      </c>
      <c r="BE4942" s="13"/>
      <c r="BF4942" s="13">
        <f t="shared" si="1329"/>
        <v>0</v>
      </c>
      <c r="BG4942" s="13"/>
      <c r="BH4942" s="13">
        <f t="shared" si="1330"/>
        <v>135743.36834587899</v>
      </c>
      <c r="BI4942" s="13">
        <f t="shared" si="1331"/>
        <v>135700</v>
      </c>
      <c r="BJ4942" s="13">
        <v>137200</v>
      </c>
    </row>
    <row r="4943" spans="1:62" x14ac:dyDescent="0.25">
      <c r="A4943" s="3" t="s">
        <v>4510</v>
      </c>
      <c r="B4943" s="13">
        <v>1107</v>
      </c>
      <c r="C4943">
        <v>534439</v>
      </c>
      <c r="D4943">
        <v>1</v>
      </c>
      <c r="E4943">
        <v>1</v>
      </c>
      <c r="F4943">
        <v>0</v>
      </c>
      <c r="G4943">
        <v>0</v>
      </c>
      <c r="H4943">
        <v>0</v>
      </c>
      <c r="I4943" t="s">
        <v>26</v>
      </c>
      <c r="J4943">
        <v>534439</v>
      </c>
      <c r="K4943" t="s">
        <v>4510</v>
      </c>
      <c r="L4943">
        <v>533955</v>
      </c>
      <c r="M4943" t="s">
        <v>25</v>
      </c>
      <c r="N4943">
        <v>533955</v>
      </c>
      <c r="O4943" t="s">
        <v>25</v>
      </c>
      <c r="P4943">
        <v>533955</v>
      </c>
      <c r="Q4943" t="s">
        <v>25</v>
      </c>
      <c r="R4943" s="13">
        <v>255667.08484760122</v>
      </c>
      <c r="S4943" s="13">
        <v>1107</v>
      </c>
      <c r="T4943" s="13">
        <v>59308.507258942082</v>
      </c>
      <c r="U4943" s="13"/>
      <c r="V4943" s="13">
        <f t="shared" si="1315"/>
        <v>0</v>
      </c>
      <c r="W4943" s="13">
        <v>3</v>
      </c>
      <c r="X4943" s="13">
        <f t="shared" si="1316"/>
        <v>8892</v>
      </c>
      <c r="Y4943" s="13">
        <v>3</v>
      </c>
      <c r="Z4943" s="13">
        <f t="shared" si="1317"/>
        <v>2964</v>
      </c>
      <c r="AA4943" s="13">
        <v>2</v>
      </c>
      <c r="AB4943" s="13">
        <f t="shared" si="1318"/>
        <v>494</v>
      </c>
      <c r="AC4943" s="13"/>
      <c r="AD4943" s="13"/>
      <c r="AE4943" s="13"/>
      <c r="AF4943" s="13"/>
      <c r="AG4943" s="13"/>
      <c r="AH4943" s="13"/>
      <c r="AI4943" s="13"/>
      <c r="AJ4943" s="13"/>
      <c r="AK4943" s="13">
        <f t="shared" si="1319"/>
        <v>0</v>
      </c>
      <c r="AL4943" s="13"/>
      <c r="AM4943" s="13">
        <f t="shared" si="1320"/>
        <v>0</v>
      </c>
      <c r="AN4943" s="13"/>
      <c r="AO4943" s="13">
        <v>0</v>
      </c>
      <c r="AP4943" s="13">
        <f t="shared" si="1321"/>
        <v>0</v>
      </c>
      <c r="AQ4943" s="13"/>
      <c r="AR4943" s="13">
        <f t="shared" si="1322"/>
        <v>0</v>
      </c>
      <c r="AS4943" s="13"/>
      <c r="AT4943" s="13">
        <f t="shared" si="1323"/>
        <v>0</v>
      </c>
      <c r="AU4943" s="13"/>
      <c r="AV4943" s="13">
        <f t="shared" si="1324"/>
        <v>0</v>
      </c>
      <c r="AW4943" s="13"/>
      <c r="AX4943" s="13">
        <f t="shared" si="1325"/>
        <v>0</v>
      </c>
      <c r="AY4943" s="13"/>
      <c r="AZ4943" s="13">
        <f t="shared" si="1326"/>
        <v>0</v>
      </c>
      <c r="BA4943" s="13"/>
      <c r="BB4943" s="13">
        <f t="shared" si="1327"/>
        <v>0</v>
      </c>
      <c r="BC4943" s="13"/>
      <c r="BD4943" s="13">
        <f t="shared" si="1328"/>
        <v>0</v>
      </c>
      <c r="BE4943" s="13"/>
      <c r="BF4943" s="13">
        <f t="shared" si="1329"/>
        <v>0</v>
      </c>
      <c r="BG4943" s="13"/>
      <c r="BH4943" s="13">
        <f t="shared" si="1330"/>
        <v>327325.59210654331</v>
      </c>
      <c r="BI4943" s="13">
        <f t="shared" si="1331"/>
        <v>327300</v>
      </c>
      <c r="BJ4943" s="13">
        <v>367600</v>
      </c>
    </row>
    <row r="4944" spans="1:62" x14ac:dyDescent="0.25">
      <c r="A4944" s="5" t="s">
        <v>1591</v>
      </c>
      <c r="B4944" s="13">
        <v>3548</v>
      </c>
      <c r="C4944">
        <v>547280</v>
      </c>
      <c r="D4944">
        <v>1</v>
      </c>
      <c r="E4944">
        <v>1</v>
      </c>
      <c r="F4944">
        <v>1</v>
      </c>
      <c r="G4944">
        <v>1</v>
      </c>
      <c r="H4944">
        <v>0</v>
      </c>
      <c r="I4944" t="s">
        <v>23</v>
      </c>
      <c r="J4944">
        <v>547280</v>
      </c>
      <c r="K4944" t="s">
        <v>1591</v>
      </c>
      <c r="L4944">
        <v>547280</v>
      </c>
      <c r="M4944" t="s">
        <v>1591</v>
      </c>
      <c r="N4944">
        <v>547280</v>
      </c>
      <c r="O4944" t="s">
        <v>1591</v>
      </c>
      <c r="P4944">
        <v>547336</v>
      </c>
      <c r="Q4944" t="s">
        <v>981</v>
      </c>
      <c r="R4944" s="13">
        <v>797020.47443547787</v>
      </c>
      <c r="S4944" s="13">
        <v>4744</v>
      </c>
      <c r="T4944" s="13">
        <v>253173.23012813527</v>
      </c>
      <c r="U4944" s="13">
        <v>2</v>
      </c>
      <c r="V4944" s="13">
        <f t="shared" si="1315"/>
        <v>1482</v>
      </c>
      <c r="W4944" s="13">
        <v>6</v>
      </c>
      <c r="X4944" s="13">
        <f t="shared" si="1316"/>
        <v>17784</v>
      </c>
      <c r="Y4944" s="13">
        <v>18</v>
      </c>
      <c r="Z4944" s="13">
        <f t="shared" si="1317"/>
        <v>17784</v>
      </c>
      <c r="AA4944" s="13">
        <v>21</v>
      </c>
      <c r="AB4944" s="13">
        <f t="shared" si="1318"/>
        <v>5187</v>
      </c>
      <c r="AC4944" s="13">
        <v>4744</v>
      </c>
      <c r="AD4944" s="13">
        <v>1008153.9245099245</v>
      </c>
      <c r="AE4944" s="13">
        <v>4744</v>
      </c>
      <c r="AF4944" s="13">
        <v>527714.99889120588</v>
      </c>
      <c r="AG4944" s="13"/>
      <c r="AH4944" s="13"/>
      <c r="AI4944" s="13"/>
      <c r="AJ4944" s="13"/>
      <c r="AK4944" s="13">
        <f t="shared" si="1319"/>
        <v>0</v>
      </c>
      <c r="AL4944" s="13"/>
      <c r="AM4944" s="13">
        <f t="shared" si="1320"/>
        <v>0</v>
      </c>
      <c r="AN4944" s="13"/>
      <c r="AO4944" s="13">
        <v>2</v>
      </c>
      <c r="AP4944" s="13">
        <f t="shared" si="1321"/>
        <v>61000</v>
      </c>
      <c r="AQ4944" s="13"/>
      <c r="AR4944" s="13">
        <f t="shared" si="1322"/>
        <v>0</v>
      </c>
      <c r="AS4944" s="13"/>
      <c r="AT4944" s="13">
        <f t="shared" si="1323"/>
        <v>0</v>
      </c>
      <c r="AU4944" s="13"/>
      <c r="AV4944" s="13">
        <f t="shared" si="1324"/>
        <v>0</v>
      </c>
      <c r="AW4944" s="13"/>
      <c r="AX4944" s="13">
        <f t="shared" si="1325"/>
        <v>0</v>
      </c>
      <c r="AY4944" s="13"/>
      <c r="AZ4944" s="13">
        <f t="shared" si="1326"/>
        <v>0</v>
      </c>
      <c r="BA4944" s="13"/>
      <c r="BB4944" s="13">
        <f t="shared" si="1327"/>
        <v>0</v>
      </c>
      <c r="BC4944" s="13"/>
      <c r="BD4944" s="13">
        <f t="shared" si="1328"/>
        <v>0</v>
      </c>
      <c r="BE4944" s="13"/>
      <c r="BF4944" s="13">
        <f t="shared" si="1329"/>
        <v>0</v>
      </c>
      <c r="BG4944" s="13"/>
      <c r="BH4944" s="13">
        <f t="shared" si="1330"/>
        <v>2689299.6279647434</v>
      </c>
      <c r="BI4944" s="13">
        <f t="shared" si="1331"/>
        <v>2689300</v>
      </c>
      <c r="BJ4944" s="13">
        <v>2685600</v>
      </c>
    </row>
    <row r="4945" spans="1:62" x14ac:dyDescent="0.25">
      <c r="A4945" s="4" t="s">
        <v>2752</v>
      </c>
      <c r="B4945" s="13">
        <v>2710</v>
      </c>
      <c r="C4945">
        <v>599930</v>
      </c>
      <c r="D4945">
        <v>1</v>
      </c>
      <c r="E4945">
        <v>1</v>
      </c>
      <c r="F4945">
        <v>1</v>
      </c>
      <c r="G4945">
        <v>0</v>
      </c>
      <c r="H4945">
        <v>0</v>
      </c>
      <c r="I4945" t="s">
        <v>38</v>
      </c>
      <c r="J4945">
        <v>599930</v>
      </c>
      <c r="K4945" t="s">
        <v>2752</v>
      </c>
      <c r="L4945">
        <v>599930</v>
      </c>
      <c r="M4945" t="s">
        <v>2752</v>
      </c>
      <c r="N4945">
        <v>599191</v>
      </c>
      <c r="O4945" t="s">
        <v>56</v>
      </c>
      <c r="P4945">
        <v>599191</v>
      </c>
      <c r="Q4945" t="s">
        <v>56</v>
      </c>
      <c r="R4945" s="13">
        <v>613563.24173851381</v>
      </c>
      <c r="S4945" s="13">
        <v>2710</v>
      </c>
      <c r="T4945" s="13">
        <v>144891.47957785428</v>
      </c>
      <c r="U4945" s="13"/>
      <c r="V4945" s="13">
        <f t="shared" si="1315"/>
        <v>0</v>
      </c>
      <c r="W4945" s="13">
        <v>7</v>
      </c>
      <c r="X4945" s="13">
        <f t="shared" si="1316"/>
        <v>20748</v>
      </c>
      <c r="Y4945" s="13">
        <v>8</v>
      </c>
      <c r="Z4945" s="13">
        <f t="shared" si="1317"/>
        <v>7904</v>
      </c>
      <c r="AA4945" s="13">
        <v>6</v>
      </c>
      <c r="AB4945" s="13">
        <f t="shared" si="1318"/>
        <v>1482</v>
      </c>
      <c r="AC4945" s="13">
        <v>4559</v>
      </c>
      <c r="AD4945" s="13">
        <v>969486.60728883056</v>
      </c>
      <c r="AE4945" s="13"/>
      <c r="AF4945" s="13"/>
      <c r="AG4945" s="13"/>
      <c r="AH4945" s="13"/>
      <c r="AI4945" s="13"/>
      <c r="AJ4945" s="13"/>
      <c r="AK4945" s="13">
        <f t="shared" si="1319"/>
        <v>0</v>
      </c>
      <c r="AL4945" s="13"/>
      <c r="AM4945" s="13">
        <f t="shared" si="1320"/>
        <v>0</v>
      </c>
      <c r="AN4945" s="13"/>
      <c r="AO4945" s="13">
        <v>2</v>
      </c>
      <c r="AP4945" s="13">
        <f t="shared" si="1321"/>
        <v>61000</v>
      </c>
      <c r="AQ4945" s="13"/>
      <c r="AR4945" s="13">
        <f t="shared" si="1322"/>
        <v>0</v>
      </c>
      <c r="AS4945" s="13"/>
      <c r="AT4945" s="13">
        <f t="shared" si="1323"/>
        <v>0</v>
      </c>
      <c r="AU4945" s="13"/>
      <c r="AV4945" s="13">
        <f t="shared" si="1324"/>
        <v>0</v>
      </c>
      <c r="AW4945" s="13"/>
      <c r="AX4945" s="13">
        <f t="shared" si="1325"/>
        <v>0</v>
      </c>
      <c r="AY4945" s="13"/>
      <c r="AZ4945" s="13">
        <f t="shared" si="1326"/>
        <v>0</v>
      </c>
      <c r="BA4945" s="13"/>
      <c r="BB4945" s="13">
        <f t="shared" si="1327"/>
        <v>0</v>
      </c>
      <c r="BC4945" s="13"/>
      <c r="BD4945" s="13">
        <f t="shared" si="1328"/>
        <v>0</v>
      </c>
      <c r="BE4945" s="13"/>
      <c r="BF4945" s="13">
        <f t="shared" si="1329"/>
        <v>0</v>
      </c>
      <c r="BG4945" s="13"/>
      <c r="BH4945" s="13">
        <f t="shared" si="1330"/>
        <v>1819075.3286051988</v>
      </c>
      <c r="BI4945" s="13">
        <f t="shared" si="1331"/>
        <v>1819100</v>
      </c>
      <c r="BJ4945" s="13">
        <v>1812900</v>
      </c>
    </row>
    <row r="4946" spans="1:62" x14ac:dyDescent="0.25">
      <c r="A4946" t="s">
        <v>1514</v>
      </c>
      <c r="B4946" s="13">
        <v>391</v>
      </c>
      <c r="C4946">
        <v>541371</v>
      </c>
      <c r="D4946">
        <v>1</v>
      </c>
      <c r="E4946">
        <v>0</v>
      </c>
      <c r="F4946">
        <v>0</v>
      </c>
      <c r="G4946">
        <v>0</v>
      </c>
      <c r="H4946">
        <v>0</v>
      </c>
      <c r="I4946" t="s">
        <v>26</v>
      </c>
      <c r="J4946">
        <v>539911</v>
      </c>
      <c r="K4946" t="s">
        <v>345</v>
      </c>
      <c r="L4946">
        <v>539911</v>
      </c>
      <c r="M4946" t="s">
        <v>345</v>
      </c>
      <c r="N4946">
        <v>539911</v>
      </c>
      <c r="O4946" t="s">
        <v>345</v>
      </c>
      <c r="P4946">
        <v>539911</v>
      </c>
      <c r="Q4946" t="s">
        <v>345</v>
      </c>
      <c r="R4946" s="13">
        <v>91625.761506645984</v>
      </c>
      <c r="S4946" s="13"/>
      <c r="T4946" s="13"/>
      <c r="U4946" s="13"/>
      <c r="V4946" s="13">
        <f t="shared" si="1315"/>
        <v>0</v>
      </c>
      <c r="W4946" s="13"/>
      <c r="X4946" s="13">
        <f t="shared" si="1316"/>
        <v>0</v>
      </c>
      <c r="Y4946" s="13"/>
      <c r="Z4946" s="13">
        <f t="shared" si="1317"/>
        <v>0</v>
      </c>
      <c r="AA4946" s="13"/>
      <c r="AB4946" s="13">
        <f t="shared" si="1318"/>
        <v>0</v>
      </c>
      <c r="AC4946" s="13"/>
      <c r="AD4946" s="13"/>
      <c r="AE4946" s="13"/>
      <c r="AF4946" s="13"/>
      <c r="AG4946" s="13"/>
      <c r="AH4946" s="13"/>
      <c r="AI4946" s="13"/>
      <c r="AJ4946" s="13"/>
      <c r="AK4946" s="13">
        <f t="shared" si="1319"/>
        <v>0</v>
      </c>
      <c r="AL4946" s="13"/>
      <c r="AM4946" s="13">
        <f t="shared" si="1320"/>
        <v>0</v>
      </c>
      <c r="AN4946" s="13"/>
      <c r="AO4946" s="13">
        <v>0</v>
      </c>
      <c r="AP4946" s="13">
        <f t="shared" si="1321"/>
        <v>0</v>
      </c>
      <c r="AQ4946" s="13"/>
      <c r="AR4946" s="13">
        <f t="shared" si="1322"/>
        <v>0</v>
      </c>
      <c r="AS4946" s="13"/>
      <c r="AT4946" s="13">
        <f t="shared" si="1323"/>
        <v>0</v>
      </c>
      <c r="AU4946" s="13"/>
      <c r="AV4946" s="13">
        <f t="shared" si="1324"/>
        <v>0</v>
      </c>
      <c r="AW4946" s="13"/>
      <c r="AX4946" s="13">
        <f t="shared" si="1325"/>
        <v>0</v>
      </c>
      <c r="AY4946" s="13"/>
      <c r="AZ4946" s="13">
        <f t="shared" si="1326"/>
        <v>0</v>
      </c>
      <c r="BA4946" s="13"/>
      <c r="BB4946" s="13">
        <f t="shared" si="1327"/>
        <v>0</v>
      </c>
      <c r="BC4946" s="13"/>
      <c r="BD4946" s="13">
        <f t="shared" si="1328"/>
        <v>0</v>
      </c>
      <c r="BE4946" s="13"/>
      <c r="BF4946" s="13">
        <f t="shared" si="1329"/>
        <v>0</v>
      </c>
      <c r="BG4946" s="13"/>
      <c r="BH4946" s="13">
        <f t="shared" si="1330"/>
        <v>91625.761506645984</v>
      </c>
      <c r="BI4946" s="13">
        <f t="shared" si="1331"/>
        <v>91600</v>
      </c>
      <c r="BJ4946" s="13">
        <v>89600</v>
      </c>
    </row>
    <row r="4947" spans="1:62" x14ac:dyDescent="0.25">
      <c r="A4947" t="s">
        <v>4511</v>
      </c>
      <c r="B4947" s="13">
        <v>1431</v>
      </c>
      <c r="C4947">
        <v>555231</v>
      </c>
      <c r="D4947">
        <v>1</v>
      </c>
      <c r="E4947">
        <v>0</v>
      </c>
      <c r="F4947">
        <v>0</v>
      </c>
      <c r="G4947">
        <v>0</v>
      </c>
      <c r="H4947">
        <v>0</v>
      </c>
      <c r="I4947" t="s">
        <v>30</v>
      </c>
      <c r="J4947">
        <v>593711</v>
      </c>
      <c r="K4947" t="s">
        <v>149</v>
      </c>
      <c r="L4947">
        <v>593711</v>
      </c>
      <c r="M4947" t="s">
        <v>149</v>
      </c>
      <c r="N4947">
        <v>593711</v>
      </c>
      <c r="O4947" t="s">
        <v>149</v>
      </c>
      <c r="P4947">
        <v>593711</v>
      </c>
      <c r="Q4947" t="s">
        <v>149</v>
      </c>
      <c r="R4947" s="13">
        <v>328893.94264713401</v>
      </c>
      <c r="S4947" s="13"/>
      <c r="T4947" s="13"/>
      <c r="U4947" s="13"/>
      <c r="V4947" s="13">
        <f t="shared" si="1315"/>
        <v>0</v>
      </c>
      <c r="W4947" s="13"/>
      <c r="X4947" s="13">
        <f t="shared" si="1316"/>
        <v>0</v>
      </c>
      <c r="Y4947" s="13"/>
      <c r="Z4947" s="13">
        <f t="shared" si="1317"/>
        <v>0</v>
      </c>
      <c r="AA4947" s="13"/>
      <c r="AB4947" s="13">
        <f t="shared" si="1318"/>
        <v>0</v>
      </c>
      <c r="AC4947" s="13"/>
      <c r="AD4947" s="13"/>
      <c r="AE4947" s="13"/>
      <c r="AF4947" s="13"/>
      <c r="AG4947" s="13"/>
      <c r="AH4947" s="13"/>
      <c r="AI4947" s="13"/>
      <c r="AJ4947" s="13"/>
      <c r="AK4947" s="13">
        <f t="shared" si="1319"/>
        <v>0</v>
      </c>
      <c r="AL4947" s="13"/>
      <c r="AM4947" s="13">
        <f t="shared" si="1320"/>
        <v>0</v>
      </c>
      <c r="AN4947" s="13"/>
      <c r="AO4947" s="13">
        <v>1</v>
      </c>
      <c r="AP4947" s="13">
        <f t="shared" si="1321"/>
        <v>30500</v>
      </c>
      <c r="AQ4947" s="13"/>
      <c r="AR4947" s="13">
        <f t="shared" si="1322"/>
        <v>0</v>
      </c>
      <c r="AS4947" s="13"/>
      <c r="AT4947" s="13">
        <f t="shared" si="1323"/>
        <v>0</v>
      </c>
      <c r="AU4947" s="13"/>
      <c r="AV4947" s="13">
        <f t="shared" si="1324"/>
        <v>0</v>
      </c>
      <c r="AW4947" s="13"/>
      <c r="AX4947" s="13">
        <f t="shared" si="1325"/>
        <v>0</v>
      </c>
      <c r="AY4947" s="13"/>
      <c r="AZ4947" s="13">
        <f t="shared" si="1326"/>
        <v>0</v>
      </c>
      <c r="BA4947" s="13"/>
      <c r="BB4947" s="13">
        <f t="shared" si="1327"/>
        <v>0</v>
      </c>
      <c r="BC4947" s="13"/>
      <c r="BD4947" s="13">
        <f t="shared" si="1328"/>
        <v>0</v>
      </c>
      <c r="BE4947" s="13"/>
      <c r="BF4947" s="13">
        <f t="shared" si="1329"/>
        <v>0</v>
      </c>
      <c r="BG4947" s="13"/>
      <c r="BH4947" s="13">
        <f t="shared" si="1330"/>
        <v>359393.94264713401</v>
      </c>
      <c r="BI4947" s="13">
        <f t="shared" si="1331"/>
        <v>359400</v>
      </c>
      <c r="BJ4947" s="13">
        <v>356500</v>
      </c>
    </row>
    <row r="4948" spans="1:62" x14ac:dyDescent="0.25">
      <c r="A4948" t="s">
        <v>4512</v>
      </c>
      <c r="B4948" s="13">
        <v>499</v>
      </c>
      <c r="C4948">
        <v>594849</v>
      </c>
      <c r="D4948">
        <v>1</v>
      </c>
      <c r="E4948">
        <v>0</v>
      </c>
      <c r="F4948">
        <v>0</v>
      </c>
      <c r="G4948">
        <v>0</v>
      </c>
      <c r="H4948">
        <v>0</v>
      </c>
      <c r="I4948" t="s">
        <v>30</v>
      </c>
      <c r="J4948">
        <v>594458</v>
      </c>
      <c r="K4948" t="s">
        <v>1066</v>
      </c>
      <c r="L4948">
        <v>594458</v>
      </c>
      <c r="M4948" t="s">
        <v>1066</v>
      </c>
      <c r="N4948">
        <v>594458</v>
      </c>
      <c r="O4948" t="s">
        <v>1066</v>
      </c>
      <c r="P4948">
        <v>594482</v>
      </c>
      <c r="Q4948" t="s">
        <v>537</v>
      </c>
      <c r="R4948" s="13">
        <v>116609.70981147487</v>
      </c>
      <c r="S4948" s="13"/>
      <c r="T4948" s="13"/>
      <c r="U4948" s="13"/>
      <c r="V4948" s="13">
        <f t="shared" si="1315"/>
        <v>0</v>
      </c>
      <c r="W4948" s="13"/>
      <c r="X4948" s="13">
        <f t="shared" si="1316"/>
        <v>0</v>
      </c>
      <c r="Y4948" s="13"/>
      <c r="Z4948" s="13">
        <f t="shared" si="1317"/>
        <v>0</v>
      </c>
      <c r="AA4948" s="13"/>
      <c r="AB4948" s="13">
        <f t="shared" si="1318"/>
        <v>0</v>
      </c>
      <c r="AC4948" s="13"/>
      <c r="AD4948" s="13"/>
      <c r="AE4948" s="13"/>
      <c r="AF4948" s="13"/>
      <c r="AG4948" s="13"/>
      <c r="AH4948" s="13"/>
      <c r="AI4948" s="13"/>
      <c r="AJ4948" s="13"/>
      <c r="AK4948" s="13">
        <f t="shared" si="1319"/>
        <v>0</v>
      </c>
      <c r="AL4948" s="13"/>
      <c r="AM4948" s="13">
        <f t="shared" si="1320"/>
        <v>0</v>
      </c>
      <c r="AN4948" s="13"/>
      <c r="AO4948" s="13">
        <v>1</v>
      </c>
      <c r="AP4948" s="13">
        <f t="shared" si="1321"/>
        <v>30500</v>
      </c>
      <c r="AQ4948" s="13"/>
      <c r="AR4948" s="13">
        <f t="shared" si="1322"/>
        <v>0</v>
      </c>
      <c r="AS4948" s="13"/>
      <c r="AT4948" s="13">
        <f t="shared" si="1323"/>
        <v>0</v>
      </c>
      <c r="AU4948" s="13"/>
      <c r="AV4948" s="13">
        <f t="shared" si="1324"/>
        <v>0</v>
      </c>
      <c r="AW4948" s="13"/>
      <c r="AX4948" s="13">
        <f t="shared" si="1325"/>
        <v>0</v>
      </c>
      <c r="AY4948" s="13"/>
      <c r="AZ4948" s="13">
        <f t="shared" si="1326"/>
        <v>0</v>
      </c>
      <c r="BA4948" s="13"/>
      <c r="BB4948" s="13">
        <f t="shared" si="1327"/>
        <v>0</v>
      </c>
      <c r="BC4948" s="13"/>
      <c r="BD4948" s="13">
        <f t="shared" si="1328"/>
        <v>0</v>
      </c>
      <c r="BE4948" s="13"/>
      <c r="BF4948" s="13">
        <f t="shared" si="1329"/>
        <v>0</v>
      </c>
      <c r="BG4948" s="13"/>
      <c r="BH4948" s="13">
        <f t="shared" si="1330"/>
        <v>147109.70981147487</v>
      </c>
      <c r="BI4948" s="13">
        <f t="shared" si="1331"/>
        <v>147100</v>
      </c>
      <c r="BJ4948" s="13">
        <v>117000</v>
      </c>
    </row>
    <row r="4949" spans="1:62" x14ac:dyDescent="0.25">
      <c r="A4949" t="s">
        <v>945</v>
      </c>
      <c r="B4949" s="13">
        <v>490</v>
      </c>
      <c r="C4949">
        <v>531782</v>
      </c>
      <c r="D4949">
        <v>1</v>
      </c>
      <c r="E4949">
        <v>0</v>
      </c>
      <c r="F4949">
        <v>0</v>
      </c>
      <c r="G4949">
        <v>0</v>
      </c>
      <c r="H4949">
        <v>0</v>
      </c>
      <c r="I4949" t="s">
        <v>26</v>
      </c>
      <c r="J4949">
        <v>531057</v>
      </c>
      <c r="K4949" t="s">
        <v>187</v>
      </c>
      <c r="L4949">
        <v>533203</v>
      </c>
      <c r="M4949" t="s">
        <v>759</v>
      </c>
      <c r="N4949">
        <v>531057</v>
      </c>
      <c r="O4949" t="s">
        <v>187</v>
      </c>
      <c r="P4949">
        <v>531057</v>
      </c>
      <c r="Q4949" t="s">
        <v>187</v>
      </c>
      <c r="R4949" s="13">
        <v>114531.60378449441</v>
      </c>
      <c r="S4949" s="13"/>
      <c r="T4949" s="13"/>
      <c r="U4949" s="13"/>
      <c r="V4949" s="13">
        <f t="shared" si="1315"/>
        <v>0</v>
      </c>
      <c r="W4949" s="13"/>
      <c r="X4949" s="13">
        <f t="shared" si="1316"/>
        <v>0</v>
      </c>
      <c r="Y4949" s="13"/>
      <c r="Z4949" s="13">
        <f t="shared" si="1317"/>
        <v>0</v>
      </c>
      <c r="AA4949" s="13"/>
      <c r="AB4949" s="13">
        <f t="shared" si="1318"/>
        <v>0</v>
      </c>
      <c r="AC4949" s="13"/>
      <c r="AD4949" s="13"/>
      <c r="AE4949" s="13"/>
      <c r="AF4949" s="13"/>
      <c r="AG4949" s="13"/>
      <c r="AH4949" s="13"/>
      <c r="AI4949" s="13"/>
      <c r="AJ4949" s="13"/>
      <c r="AK4949" s="13">
        <f t="shared" si="1319"/>
        <v>0</v>
      </c>
      <c r="AL4949" s="13"/>
      <c r="AM4949" s="13">
        <f t="shared" si="1320"/>
        <v>0</v>
      </c>
      <c r="AN4949" s="13"/>
      <c r="AO4949" s="13">
        <v>19</v>
      </c>
      <c r="AP4949" s="13">
        <f t="shared" si="1321"/>
        <v>579500</v>
      </c>
      <c r="AQ4949" s="13"/>
      <c r="AR4949" s="13">
        <f t="shared" si="1322"/>
        <v>0</v>
      </c>
      <c r="AS4949" s="13"/>
      <c r="AT4949" s="13">
        <f t="shared" si="1323"/>
        <v>0</v>
      </c>
      <c r="AU4949" s="13"/>
      <c r="AV4949" s="13">
        <f t="shared" si="1324"/>
        <v>0</v>
      </c>
      <c r="AW4949" s="13"/>
      <c r="AX4949" s="13">
        <f t="shared" si="1325"/>
        <v>0</v>
      </c>
      <c r="AY4949" s="13"/>
      <c r="AZ4949" s="13">
        <f t="shared" si="1326"/>
        <v>0</v>
      </c>
      <c r="BA4949" s="13"/>
      <c r="BB4949" s="13">
        <f t="shared" si="1327"/>
        <v>0</v>
      </c>
      <c r="BC4949" s="13"/>
      <c r="BD4949" s="13">
        <f t="shared" si="1328"/>
        <v>0</v>
      </c>
      <c r="BE4949" s="13"/>
      <c r="BF4949" s="13">
        <f t="shared" si="1329"/>
        <v>0</v>
      </c>
      <c r="BG4949" s="13"/>
      <c r="BH4949" s="13">
        <f t="shared" si="1330"/>
        <v>694031.60378449445</v>
      </c>
      <c r="BI4949" s="13">
        <f t="shared" si="1331"/>
        <v>694000</v>
      </c>
      <c r="BJ4949" s="13">
        <v>692800</v>
      </c>
    </row>
    <row r="4950" spans="1:62" x14ac:dyDescent="0.25">
      <c r="A4950" t="s">
        <v>4513</v>
      </c>
      <c r="B4950" s="13">
        <v>183</v>
      </c>
      <c r="C4950">
        <v>569771</v>
      </c>
      <c r="D4950">
        <v>1</v>
      </c>
      <c r="E4950">
        <v>0</v>
      </c>
      <c r="F4950">
        <v>0</v>
      </c>
      <c r="G4950">
        <v>0</v>
      </c>
      <c r="H4950">
        <v>0</v>
      </c>
      <c r="I4950" t="s">
        <v>61</v>
      </c>
      <c r="J4950">
        <v>505366</v>
      </c>
      <c r="K4950" t="s">
        <v>1455</v>
      </c>
      <c r="L4950">
        <v>505366</v>
      </c>
      <c r="M4950" t="s">
        <v>1455</v>
      </c>
      <c r="N4950">
        <v>500496</v>
      </c>
      <c r="O4950" t="s">
        <v>94</v>
      </c>
      <c r="P4950">
        <v>500496</v>
      </c>
      <c r="Q4950" t="s">
        <v>94</v>
      </c>
      <c r="R4950" s="13">
        <v>70488.701001315436</v>
      </c>
      <c r="S4950" s="13"/>
      <c r="T4950" s="13"/>
      <c r="U4950" s="13"/>
      <c r="V4950" s="13">
        <f t="shared" si="1315"/>
        <v>0</v>
      </c>
      <c r="W4950" s="13"/>
      <c r="X4950" s="13">
        <f t="shared" si="1316"/>
        <v>0</v>
      </c>
      <c r="Y4950" s="13"/>
      <c r="Z4950" s="13">
        <f t="shared" si="1317"/>
        <v>0</v>
      </c>
      <c r="AA4950" s="13"/>
      <c r="AB4950" s="13">
        <f t="shared" si="1318"/>
        <v>0</v>
      </c>
      <c r="AC4950" s="13"/>
      <c r="AD4950" s="13"/>
      <c r="AE4950" s="13"/>
      <c r="AF4950" s="13"/>
      <c r="AG4950" s="13"/>
      <c r="AH4950" s="13"/>
      <c r="AI4950" s="13"/>
      <c r="AJ4950" s="13"/>
      <c r="AK4950" s="13">
        <f t="shared" si="1319"/>
        <v>0</v>
      </c>
      <c r="AL4950" s="13"/>
      <c r="AM4950" s="13">
        <f t="shared" si="1320"/>
        <v>0</v>
      </c>
      <c r="AN4950" s="13"/>
      <c r="AO4950" s="13">
        <v>0</v>
      </c>
      <c r="AP4950" s="13">
        <f t="shared" si="1321"/>
        <v>0</v>
      </c>
      <c r="AQ4950" s="13"/>
      <c r="AR4950" s="13">
        <f t="shared" si="1322"/>
        <v>0</v>
      </c>
      <c r="AS4950" s="13"/>
      <c r="AT4950" s="13">
        <f t="shared" si="1323"/>
        <v>0</v>
      </c>
      <c r="AU4950" s="13"/>
      <c r="AV4950" s="13">
        <f t="shared" si="1324"/>
        <v>0</v>
      </c>
      <c r="AW4950" s="13"/>
      <c r="AX4950" s="13">
        <f t="shared" si="1325"/>
        <v>0</v>
      </c>
      <c r="AY4950" s="13"/>
      <c r="AZ4950" s="13">
        <f t="shared" si="1326"/>
        <v>0</v>
      </c>
      <c r="BA4950" s="13"/>
      <c r="BB4950" s="13">
        <f t="shared" si="1327"/>
        <v>0</v>
      </c>
      <c r="BC4950" s="13"/>
      <c r="BD4950" s="13">
        <f t="shared" si="1328"/>
        <v>0</v>
      </c>
      <c r="BE4950" s="13"/>
      <c r="BF4950" s="13">
        <f t="shared" si="1329"/>
        <v>0</v>
      </c>
      <c r="BG4950" s="13"/>
      <c r="BH4950" s="13">
        <f t="shared" si="1330"/>
        <v>70488.701001315436</v>
      </c>
      <c r="BI4950" s="13">
        <f t="shared" si="1331"/>
        <v>70500</v>
      </c>
      <c r="BJ4950" s="13">
        <v>70800</v>
      </c>
    </row>
    <row r="4951" spans="1:62" x14ac:dyDescent="0.25">
      <c r="A4951" t="s">
        <v>4514</v>
      </c>
      <c r="B4951" s="13">
        <v>494</v>
      </c>
      <c r="C4951">
        <v>586617</v>
      </c>
      <c r="D4951">
        <v>1</v>
      </c>
      <c r="E4951">
        <v>0</v>
      </c>
      <c r="F4951">
        <v>0</v>
      </c>
      <c r="G4951">
        <v>0</v>
      </c>
      <c r="H4951">
        <v>0</v>
      </c>
      <c r="I4951" t="s">
        <v>30</v>
      </c>
      <c r="J4951">
        <v>586048</v>
      </c>
      <c r="K4951" t="s">
        <v>439</v>
      </c>
      <c r="L4951">
        <v>586722</v>
      </c>
      <c r="M4951" t="s">
        <v>440</v>
      </c>
      <c r="N4951">
        <v>586722</v>
      </c>
      <c r="O4951" t="s">
        <v>440</v>
      </c>
      <c r="P4951">
        <v>586722</v>
      </c>
      <c r="Q4951" t="s">
        <v>440</v>
      </c>
      <c r="R4951" s="13">
        <v>115455.29039915172</v>
      </c>
      <c r="S4951" s="13"/>
      <c r="T4951" s="13"/>
      <c r="U4951" s="13"/>
      <c r="V4951" s="13">
        <f t="shared" si="1315"/>
        <v>0</v>
      </c>
      <c r="W4951" s="13"/>
      <c r="X4951" s="13">
        <f t="shared" si="1316"/>
        <v>0</v>
      </c>
      <c r="Y4951" s="13"/>
      <c r="Z4951" s="13">
        <f t="shared" si="1317"/>
        <v>0</v>
      </c>
      <c r="AA4951" s="13"/>
      <c r="AB4951" s="13">
        <f t="shared" si="1318"/>
        <v>0</v>
      </c>
      <c r="AC4951" s="13"/>
      <c r="AD4951" s="13"/>
      <c r="AE4951" s="13"/>
      <c r="AF4951" s="13"/>
      <c r="AG4951" s="13"/>
      <c r="AH4951" s="13"/>
      <c r="AI4951" s="13"/>
      <c r="AJ4951" s="13"/>
      <c r="AK4951" s="13">
        <f t="shared" si="1319"/>
        <v>0</v>
      </c>
      <c r="AL4951" s="13"/>
      <c r="AM4951" s="13">
        <f t="shared" si="1320"/>
        <v>0</v>
      </c>
      <c r="AN4951" s="13"/>
      <c r="AO4951" s="13">
        <v>0</v>
      </c>
      <c r="AP4951" s="13">
        <f t="shared" si="1321"/>
        <v>0</v>
      </c>
      <c r="AQ4951" s="13"/>
      <c r="AR4951" s="13">
        <f t="shared" si="1322"/>
        <v>0</v>
      </c>
      <c r="AS4951" s="13"/>
      <c r="AT4951" s="13">
        <f t="shared" si="1323"/>
        <v>0</v>
      </c>
      <c r="AU4951" s="13"/>
      <c r="AV4951" s="13">
        <f t="shared" si="1324"/>
        <v>0</v>
      </c>
      <c r="AW4951" s="13"/>
      <c r="AX4951" s="13">
        <f t="shared" si="1325"/>
        <v>0</v>
      </c>
      <c r="AY4951" s="13"/>
      <c r="AZ4951" s="13">
        <f t="shared" si="1326"/>
        <v>0</v>
      </c>
      <c r="BA4951" s="13"/>
      <c r="BB4951" s="13">
        <f t="shared" si="1327"/>
        <v>0</v>
      </c>
      <c r="BC4951" s="13"/>
      <c r="BD4951" s="13">
        <f t="shared" si="1328"/>
        <v>0</v>
      </c>
      <c r="BE4951" s="13"/>
      <c r="BF4951" s="13">
        <f t="shared" si="1329"/>
        <v>0</v>
      </c>
      <c r="BG4951" s="13"/>
      <c r="BH4951" s="13">
        <f t="shared" si="1330"/>
        <v>115455.29039915172</v>
      </c>
      <c r="BI4951" s="13">
        <f t="shared" si="1331"/>
        <v>115500</v>
      </c>
      <c r="BJ4951" s="13">
        <v>116800</v>
      </c>
    </row>
    <row r="4952" spans="1:62" x14ac:dyDescent="0.25">
      <c r="A4952" t="s">
        <v>4515</v>
      </c>
      <c r="B4952" s="13">
        <v>369</v>
      </c>
      <c r="C4952">
        <v>579726</v>
      </c>
      <c r="D4952">
        <v>1</v>
      </c>
      <c r="E4952">
        <v>0</v>
      </c>
      <c r="F4952">
        <v>0</v>
      </c>
      <c r="G4952">
        <v>0</v>
      </c>
      <c r="H4952">
        <v>0</v>
      </c>
      <c r="I4952" t="s">
        <v>33</v>
      </c>
      <c r="J4952">
        <v>579777</v>
      </c>
      <c r="K4952" t="s">
        <v>178</v>
      </c>
      <c r="L4952">
        <v>579777</v>
      </c>
      <c r="M4952" t="s">
        <v>178</v>
      </c>
      <c r="N4952">
        <v>579777</v>
      </c>
      <c r="O4952" t="s">
        <v>178</v>
      </c>
      <c r="P4952">
        <v>579025</v>
      </c>
      <c r="Q4952" t="s">
        <v>177</v>
      </c>
      <c r="R4952" s="13">
        <v>86523.322689028049</v>
      </c>
      <c r="S4952" s="13"/>
      <c r="T4952" s="13"/>
      <c r="U4952" s="13"/>
      <c r="V4952" s="13">
        <f t="shared" si="1315"/>
        <v>0</v>
      </c>
      <c r="W4952" s="13"/>
      <c r="X4952" s="13">
        <f t="shared" si="1316"/>
        <v>0</v>
      </c>
      <c r="Y4952" s="13"/>
      <c r="Z4952" s="13">
        <f t="shared" si="1317"/>
        <v>0</v>
      </c>
      <c r="AA4952" s="13"/>
      <c r="AB4952" s="13">
        <f t="shared" si="1318"/>
        <v>0</v>
      </c>
      <c r="AC4952" s="13"/>
      <c r="AD4952" s="13"/>
      <c r="AE4952" s="13"/>
      <c r="AF4952" s="13"/>
      <c r="AG4952" s="13"/>
      <c r="AH4952" s="13"/>
      <c r="AI4952" s="13"/>
      <c r="AJ4952" s="13"/>
      <c r="AK4952" s="13">
        <f t="shared" si="1319"/>
        <v>0</v>
      </c>
      <c r="AL4952" s="13"/>
      <c r="AM4952" s="13">
        <f t="shared" si="1320"/>
        <v>0</v>
      </c>
      <c r="AN4952" s="13"/>
      <c r="AO4952" s="13">
        <v>0</v>
      </c>
      <c r="AP4952" s="13">
        <f t="shared" si="1321"/>
        <v>0</v>
      </c>
      <c r="AQ4952" s="13"/>
      <c r="AR4952" s="13">
        <f t="shared" si="1322"/>
        <v>0</v>
      </c>
      <c r="AS4952" s="13"/>
      <c r="AT4952" s="13">
        <f t="shared" si="1323"/>
        <v>0</v>
      </c>
      <c r="AU4952" s="13"/>
      <c r="AV4952" s="13">
        <f t="shared" si="1324"/>
        <v>0</v>
      </c>
      <c r="AW4952" s="13"/>
      <c r="AX4952" s="13">
        <f t="shared" si="1325"/>
        <v>0</v>
      </c>
      <c r="AY4952" s="13"/>
      <c r="AZ4952" s="13">
        <f t="shared" si="1326"/>
        <v>0</v>
      </c>
      <c r="BA4952" s="13"/>
      <c r="BB4952" s="13">
        <f t="shared" si="1327"/>
        <v>0</v>
      </c>
      <c r="BC4952" s="13"/>
      <c r="BD4952" s="13">
        <f t="shared" si="1328"/>
        <v>0</v>
      </c>
      <c r="BE4952" s="13"/>
      <c r="BF4952" s="13">
        <f t="shared" si="1329"/>
        <v>0</v>
      </c>
      <c r="BG4952" s="13"/>
      <c r="BH4952" s="13">
        <f t="shared" si="1330"/>
        <v>86523.322689028049</v>
      </c>
      <c r="BI4952" s="13">
        <f t="shared" si="1331"/>
        <v>86500</v>
      </c>
      <c r="BJ4952" s="13">
        <v>86800</v>
      </c>
    </row>
    <row r="4953" spans="1:62" x14ac:dyDescent="0.25">
      <c r="A4953" t="s">
        <v>4516</v>
      </c>
      <c r="B4953" s="13">
        <v>451</v>
      </c>
      <c r="C4953">
        <v>582409</v>
      </c>
      <c r="D4953">
        <v>1</v>
      </c>
      <c r="E4953">
        <v>0</v>
      </c>
      <c r="F4953">
        <v>0</v>
      </c>
      <c r="G4953">
        <v>0</v>
      </c>
      <c r="H4953">
        <v>0</v>
      </c>
      <c r="I4953" t="s">
        <v>30</v>
      </c>
      <c r="J4953">
        <v>582751</v>
      </c>
      <c r="K4953" t="s">
        <v>4517</v>
      </c>
      <c r="L4953">
        <v>581372</v>
      </c>
      <c r="M4953" t="s">
        <v>216</v>
      </c>
      <c r="N4953">
        <v>581372</v>
      </c>
      <c r="O4953" t="s">
        <v>216</v>
      </c>
      <c r="P4953">
        <v>581372</v>
      </c>
      <c r="Q4953" t="s">
        <v>216</v>
      </c>
      <c r="R4953" s="13">
        <v>105518.49588977591</v>
      </c>
      <c r="S4953" s="13"/>
      <c r="T4953" s="13"/>
      <c r="U4953" s="13"/>
      <c r="V4953" s="13">
        <f t="shared" si="1315"/>
        <v>0</v>
      </c>
      <c r="W4953" s="13"/>
      <c r="X4953" s="13">
        <f t="shared" si="1316"/>
        <v>0</v>
      </c>
      <c r="Y4953" s="13"/>
      <c r="Z4953" s="13">
        <f t="shared" si="1317"/>
        <v>0</v>
      </c>
      <c r="AA4953" s="13"/>
      <c r="AB4953" s="13">
        <f t="shared" si="1318"/>
        <v>0</v>
      </c>
      <c r="AC4953" s="13"/>
      <c r="AD4953" s="13"/>
      <c r="AE4953" s="13"/>
      <c r="AF4953" s="13"/>
      <c r="AG4953" s="13"/>
      <c r="AH4953" s="13"/>
      <c r="AI4953" s="13"/>
      <c r="AJ4953" s="13"/>
      <c r="AK4953" s="13">
        <f t="shared" si="1319"/>
        <v>0</v>
      </c>
      <c r="AL4953" s="13"/>
      <c r="AM4953" s="13">
        <f t="shared" si="1320"/>
        <v>0</v>
      </c>
      <c r="AN4953" s="13"/>
      <c r="AO4953" s="13">
        <v>0</v>
      </c>
      <c r="AP4953" s="13">
        <f t="shared" si="1321"/>
        <v>0</v>
      </c>
      <c r="AQ4953" s="13"/>
      <c r="AR4953" s="13">
        <f t="shared" si="1322"/>
        <v>0</v>
      </c>
      <c r="AS4953" s="13"/>
      <c r="AT4953" s="13">
        <f t="shared" si="1323"/>
        <v>0</v>
      </c>
      <c r="AU4953" s="13"/>
      <c r="AV4953" s="13">
        <f t="shared" si="1324"/>
        <v>0</v>
      </c>
      <c r="AW4953" s="13"/>
      <c r="AX4953" s="13">
        <f t="shared" si="1325"/>
        <v>0</v>
      </c>
      <c r="AY4953" s="13"/>
      <c r="AZ4953" s="13">
        <f t="shared" si="1326"/>
        <v>0</v>
      </c>
      <c r="BA4953" s="13"/>
      <c r="BB4953" s="13">
        <f t="shared" si="1327"/>
        <v>0</v>
      </c>
      <c r="BC4953" s="13"/>
      <c r="BD4953" s="13">
        <f t="shared" si="1328"/>
        <v>0</v>
      </c>
      <c r="BE4953" s="13"/>
      <c r="BF4953" s="13">
        <f t="shared" si="1329"/>
        <v>0</v>
      </c>
      <c r="BG4953" s="13"/>
      <c r="BH4953" s="13">
        <f t="shared" si="1330"/>
        <v>105518.49588977591</v>
      </c>
      <c r="BI4953" s="13">
        <f t="shared" si="1331"/>
        <v>105500</v>
      </c>
      <c r="BJ4953" s="13">
        <v>106600</v>
      </c>
    </row>
    <row r="4954" spans="1:62" x14ac:dyDescent="0.25">
      <c r="A4954" t="s">
        <v>4518</v>
      </c>
      <c r="B4954" s="13">
        <v>404</v>
      </c>
      <c r="C4954">
        <v>574490</v>
      </c>
      <c r="D4954">
        <v>1</v>
      </c>
      <c r="E4954">
        <v>0</v>
      </c>
      <c r="F4954">
        <v>0</v>
      </c>
      <c r="G4954">
        <v>0</v>
      </c>
      <c r="H4954">
        <v>0</v>
      </c>
      <c r="I4954" t="s">
        <v>33</v>
      </c>
      <c r="J4954">
        <v>574341</v>
      </c>
      <c r="K4954" t="s">
        <v>343</v>
      </c>
      <c r="L4954">
        <v>574341</v>
      </c>
      <c r="M4954" t="s">
        <v>343</v>
      </c>
      <c r="N4954">
        <v>574341</v>
      </c>
      <c r="O4954" t="s">
        <v>343</v>
      </c>
      <c r="P4954">
        <v>573868</v>
      </c>
      <c r="Q4954" t="s">
        <v>32</v>
      </c>
      <c r="R4954" s="13">
        <v>94638.667502390294</v>
      </c>
      <c r="S4954" s="13"/>
      <c r="T4954" s="13"/>
      <c r="U4954" s="13"/>
      <c r="V4954" s="13">
        <f t="shared" si="1315"/>
        <v>0</v>
      </c>
      <c r="W4954" s="13"/>
      <c r="X4954" s="13">
        <f t="shared" si="1316"/>
        <v>0</v>
      </c>
      <c r="Y4954" s="13"/>
      <c r="Z4954" s="13">
        <f t="shared" si="1317"/>
        <v>0</v>
      </c>
      <c r="AA4954" s="13"/>
      <c r="AB4954" s="13">
        <f t="shared" si="1318"/>
        <v>0</v>
      </c>
      <c r="AC4954" s="13"/>
      <c r="AD4954" s="13"/>
      <c r="AE4954" s="13"/>
      <c r="AF4954" s="13"/>
      <c r="AG4954" s="13"/>
      <c r="AH4954" s="13"/>
      <c r="AI4954" s="13"/>
      <c r="AJ4954" s="13"/>
      <c r="AK4954" s="13">
        <f t="shared" si="1319"/>
        <v>0</v>
      </c>
      <c r="AL4954" s="13"/>
      <c r="AM4954" s="13">
        <f t="shared" si="1320"/>
        <v>0</v>
      </c>
      <c r="AN4954" s="13"/>
      <c r="AO4954" s="13">
        <v>0</v>
      </c>
      <c r="AP4954" s="13">
        <f t="shared" si="1321"/>
        <v>0</v>
      </c>
      <c r="AQ4954" s="13"/>
      <c r="AR4954" s="13">
        <f t="shared" si="1322"/>
        <v>0</v>
      </c>
      <c r="AS4954" s="13"/>
      <c r="AT4954" s="13">
        <f t="shared" si="1323"/>
        <v>0</v>
      </c>
      <c r="AU4954" s="13"/>
      <c r="AV4954" s="13">
        <f t="shared" si="1324"/>
        <v>0</v>
      </c>
      <c r="AW4954" s="13"/>
      <c r="AX4954" s="13">
        <f t="shared" si="1325"/>
        <v>0</v>
      </c>
      <c r="AY4954" s="13"/>
      <c r="AZ4954" s="13">
        <f t="shared" si="1326"/>
        <v>0</v>
      </c>
      <c r="BA4954" s="13"/>
      <c r="BB4954" s="13">
        <f t="shared" si="1327"/>
        <v>0</v>
      </c>
      <c r="BC4954" s="13"/>
      <c r="BD4954" s="13">
        <f t="shared" si="1328"/>
        <v>0</v>
      </c>
      <c r="BE4954" s="13"/>
      <c r="BF4954" s="13">
        <f t="shared" si="1329"/>
        <v>0</v>
      </c>
      <c r="BG4954" s="13"/>
      <c r="BH4954" s="13">
        <f t="shared" si="1330"/>
        <v>94638.667502390294</v>
      </c>
      <c r="BI4954" s="13">
        <f t="shared" si="1331"/>
        <v>94600</v>
      </c>
      <c r="BJ4954" s="13">
        <v>96600</v>
      </c>
    </row>
    <row r="4955" spans="1:62" x14ac:dyDescent="0.25">
      <c r="A4955" t="s">
        <v>4519</v>
      </c>
      <c r="B4955" s="13">
        <v>228</v>
      </c>
      <c r="C4955">
        <v>548880</v>
      </c>
      <c r="D4955">
        <v>1</v>
      </c>
      <c r="E4955">
        <v>0</v>
      </c>
      <c r="F4955">
        <v>0</v>
      </c>
      <c r="G4955">
        <v>0</v>
      </c>
      <c r="H4955">
        <v>0</v>
      </c>
      <c r="I4955" t="s">
        <v>33</v>
      </c>
      <c r="J4955">
        <v>572926</v>
      </c>
      <c r="K4955" t="s">
        <v>168</v>
      </c>
      <c r="L4955">
        <v>572926</v>
      </c>
      <c r="M4955" t="s">
        <v>168</v>
      </c>
      <c r="N4955">
        <v>572926</v>
      </c>
      <c r="O4955" t="s">
        <v>168</v>
      </c>
      <c r="P4955">
        <v>572926</v>
      </c>
      <c r="Q4955" t="s">
        <v>168</v>
      </c>
      <c r="R4955" s="13">
        <v>70488.701001315436</v>
      </c>
      <c r="S4955" s="13"/>
      <c r="T4955" s="13"/>
      <c r="U4955" s="13"/>
      <c r="V4955" s="13">
        <f t="shared" si="1315"/>
        <v>0</v>
      </c>
      <c r="W4955" s="13"/>
      <c r="X4955" s="13">
        <f t="shared" si="1316"/>
        <v>0</v>
      </c>
      <c r="Y4955" s="13"/>
      <c r="Z4955" s="13">
        <f t="shared" si="1317"/>
        <v>0</v>
      </c>
      <c r="AA4955" s="13"/>
      <c r="AB4955" s="13">
        <f t="shared" si="1318"/>
        <v>0</v>
      </c>
      <c r="AC4955" s="13"/>
      <c r="AD4955" s="13"/>
      <c r="AE4955" s="13"/>
      <c r="AF4955" s="13"/>
      <c r="AG4955" s="13"/>
      <c r="AH4955" s="13"/>
      <c r="AI4955" s="13"/>
      <c r="AJ4955" s="13"/>
      <c r="AK4955" s="13">
        <f t="shared" si="1319"/>
        <v>0</v>
      </c>
      <c r="AL4955" s="13"/>
      <c r="AM4955" s="13">
        <f t="shared" si="1320"/>
        <v>0</v>
      </c>
      <c r="AN4955" s="13"/>
      <c r="AO4955" s="13">
        <v>0</v>
      </c>
      <c r="AP4955" s="13">
        <f t="shared" si="1321"/>
        <v>0</v>
      </c>
      <c r="AQ4955" s="13"/>
      <c r="AR4955" s="13">
        <f t="shared" si="1322"/>
        <v>0</v>
      </c>
      <c r="AS4955" s="13"/>
      <c r="AT4955" s="13">
        <f t="shared" si="1323"/>
        <v>0</v>
      </c>
      <c r="AU4955" s="13"/>
      <c r="AV4955" s="13">
        <f t="shared" si="1324"/>
        <v>0</v>
      </c>
      <c r="AW4955" s="13"/>
      <c r="AX4955" s="13">
        <f t="shared" si="1325"/>
        <v>0</v>
      </c>
      <c r="AY4955" s="13"/>
      <c r="AZ4955" s="13">
        <f t="shared" si="1326"/>
        <v>0</v>
      </c>
      <c r="BA4955" s="13"/>
      <c r="BB4955" s="13">
        <f t="shared" si="1327"/>
        <v>0</v>
      </c>
      <c r="BC4955" s="13"/>
      <c r="BD4955" s="13">
        <f t="shared" si="1328"/>
        <v>0</v>
      </c>
      <c r="BE4955" s="13"/>
      <c r="BF4955" s="13">
        <f t="shared" si="1329"/>
        <v>0</v>
      </c>
      <c r="BG4955" s="13"/>
      <c r="BH4955" s="13">
        <f t="shared" si="1330"/>
        <v>70488.701001315436</v>
      </c>
      <c r="BI4955" s="13">
        <f t="shared" si="1331"/>
        <v>70500</v>
      </c>
      <c r="BJ4955" s="13">
        <v>70800</v>
      </c>
    </row>
    <row r="4956" spans="1:62" x14ac:dyDescent="0.25">
      <c r="A4956" t="s">
        <v>4519</v>
      </c>
      <c r="B4956" s="13">
        <v>372</v>
      </c>
      <c r="C4956">
        <v>536768</v>
      </c>
      <c r="D4956">
        <v>1</v>
      </c>
      <c r="E4956">
        <v>0</v>
      </c>
      <c r="F4956">
        <v>0</v>
      </c>
      <c r="G4956">
        <v>0</v>
      </c>
      <c r="H4956">
        <v>0</v>
      </c>
      <c r="I4956" t="s">
        <v>26</v>
      </c>
      <c r="J4956">
        <v>535419</v>
      </c>
      <c r="K4956" t="s">
        <v>130</v>
      </c>
      <c r="L4956">
        <v>535583</v>
      </c>
      <c r="M4956" t="s">
        <v>812</v>
      </c>
      <c r="N4956">
        <v>535419</v>
      </c>
      <c r="O4956" t="s">
        <v>130</v>
      </c>
      <c r="P4956">
        <v>535419</v>
      </c>
      <c r="Q4956" t="s">
        <v>130</v>
      </c>
      <c r="R4956" s="13">
        <v>87219.385848538266</v>
      </c>
      <c r="S4956" s="13"/>
      <c r="T4956" s="13"/>
      <c r="U4956" s="13"/>
      <c r="V4956" s="13">
        <f t="shared" si="1315"/>
        <v>0</v>
      </c>
      <c r="W4956" s="13"/>
      <c r="X4956" s="13">
        <f t="shared" si="1316"/>
        <v>0</v>
      </c>
      <c r="Y4956" s="13"/>
      <c r="Z4956" s="13">
        <f t="shared" si="1317"/>
        <v>0</v>
      </c>
      <c r="AA4956" s="13"/>
      <c r="AB4956" s="13">
        <f t="shared" si="1318"/>
        <v>0</v>
      </c>
      <c r="AC4956" s="13"/>
      <c r="AD4956" s="13"/>
      <c r="AE4956" s="13"/>
      <c r="AF4956" s="13"/>
      <c r="AG4956" s="13"/>
      <c r="AH4956" s="13"/>
      <c r="AI4956" s="13"/>
      <c r="AJ4956" s="13"/>
      <c r="AK4956" s="13">
        <f t="shared" si="1319"/>
        <v>0</v>
      </c>
      <c r="AL4956" s="13"/>
      <c r="AM4956" s="13">
        <f t="shared" si="1320"/>
        <v>0</v>
      </c>
      <c r="AN4956" s="13"/>
      <c r="AO4956" s="13">
        <v>0</v>
      </c>
      <c r="AP4956" s="13">
        <f t="shared" si="1321"/>
        <v>0</v>
      </c>
      <c r="AQ4956" s="13"/>
      <c r="AR4956" s="13">
        <f t="shared" si="1322"/>
        <v>0</v>
      </c>
      <c r="AS4956" s="13"/>
      <c r="AT4956" s="13">
        <f t="shared" si="1323"/>
        <v>0</v>
      </c>
      <c r="AU4956" s="13"/>
      <c r="AV4956" s="13">
        <f t="shared" si="1324"/>
        <v>0</v>
      </c>
      <c r="AW4956" s="13"/>
      <c r="AX4956" s="13">
        <f t="shared" si="1325"/>
        <v>0</v>
      </c>
      <c r="AY4956" s="13"/>
      <c r="AZ4956" s="13">
        <f t="shared" si="1326"/>
        <v>0</v>
      </c>
      <c r="BA4956" s="13"/>
      <c r="BB4956" s="13">
        <f t="shared" si="1327"/>
        <v>0</v>
      </c>
      <c r="BC4956" s="13"/>
      <c r="BD4956" s="13">
        <f t="shared" si="1328"/>
        <v>0</v>
      </c>
      <c r="BE4956" s="13"/>
      <c r="BF4956" s="13">
        <f t="shared" si="1329"/>
        <v>0</v>
      </c>
      <c r="BG4956" s="13"/>
      <c r="BH4956" s="13">
        <f t="shared" si="1330"/>
        <v>87219.385848538266</v>
      </c>
      <c r="BI4956" s="13">
        <f t="shared" si="1331"/>
        <v>87200</v>
      </c>
      <c r="BJ4956" s="13">
        <v>85900</v>
      </c>
    </row>
    <row r="4957" spans="1:62" x14ac:dyDescent="0.25">
      <c r="A4957" t="s">
        <v>2263</v>
      </c>
      <c r="B4957" s="13">
        <v>780</v>
      </c>
      <c r="C4957">
        <v>565695</v>
      </c>
      <c r="D4957">
        <v>1</v>
      </c>
      <c r="E4957">
        <v>0</v>
      </c>
      <c r="F4957">
        <v>0</v>
      </c>
      <c r="G4957">
        <v>0</v>
      </c>
      <c r="H4957">
        <v>0</v>
      </c>
      <c r="I4957" t="s">
        <v>85</v>
      </c>
      <c r="J4957">
        <v>565229</v>
      </c>
      <c r="K4957" t="s">
        <v>1117</v>
      </c>
      <c r="L4957">
        <v>565229</v>
      </c>
      <c r="M4957" t="s">
        <v>1117</v>
      </c>
      <c r="N4957">
        <v>565229</v>
      </c>
      <c r="O4957" t="s">
        <v>1117</v>
      </c>
      <c r="P4957">
        <v>565229</v>
      </c>
      <c r="Q4957" t="s">
        <v>1117</v>
      </c>
      <c r="R4957" s="13">
        <v>181179.92985878509</v>
      </c>
      <c r="S4957" s="13"/>
      <c r="T4957" s="13"/>
      <c r="U4957" s="13"/>
      <c r="V4957" s="13">
        <f t="shared" si="1315"/>
        <v>0</v>
      </c>
      <c r="W4957" s="13"/>
      <c r="X4957" s="13">
        <f t="shared" si="1316"/>
        <v>0</v>
      </c>
      <c r="Y4957" s="13"/>
      <c r="Z4957" s="13">
        <f t="shared" si="1317"/>
        <v>0</v>
      </c>
      <c r="AA4957" s="13"/>
      <c r="AB4957" s="13">
        <f t="shared" si="1318"/>
        <v>0</v>
      </c>
      <c r="AC4957" s="13"/>
      <c r="AD4957" s="13"/>
      <c r="AE4957" s="13"/>
      <c r="AF4957" s="13"/>
      <c r="AG4957" s="13"/>
      <c r="AH4957" s="13"/>
      <c r="AI4957" s="13"/>
      <c r="AJ4957" s="13"/>
      <c r="AK4957" s="13">
        <f t="shared" si="1319"/>
        <v>0</v>
      </c>
      <c r="AL4957" s="13"/>
      <c r="AM4957" s="13">
        <f t="shared" si="1320"/>
        <v>0</v>
      </c>
      <c r="AN4957" s="13"/>
      <c r="AO4957" s="13">
        <v>0</v>
      </c>
      <c r="AP4957" s="13">
        <f t="shared" si="1321"/>
        <v>0</v>
      </c>
      <c r="AQ4957" s="13"/>
      <c r="AR4957" s="13">
        <f t="shared" si="1322"/>
        <v>0</v>
      </c>
      <c r="AS4957" s="13"/>
      <c r="AT4957" s="13">
        <f t="shared" si="1323"/>
        <v>0</v>
      </c>
      <c r="AU4957" s="13"/>
      <c r="AV4957" s="13">
        <f t="shared" si="1324"/>
        <v>0</v>
      </c>
      <c r="AW4957" s="13"/>
      <c r="AX4957" s="13">
        <f t="shared" si="1325"/>
        <v>0</v>
      </c>
      <c r="AY4957" s="13"/>
      <c r="AZ4957" s="13">
        <f t="shared" si="1326"/>
        <v>0</v>
      </c>
      <c r="BA4957" s="13"/>
      <c r="BB4957" s="13">
        <f t="shared" si="1327"/>
        <v>0</v>
      </c>
      <c r="BC4957" s="13"/>
      <c r="BD4957" s="13">
        <f t="shared" si="1328"/>
        <v>0</v>
      </c>
      <c r="BE4957" s="13"/>
      <c r="BF4957" s="13">
        <f t="shared" si="1329"/>
        <v>0</v>
      </c>
      <c r="BG4957" s="13"/>
      <c r="BH4957" s="13">
        <f t="shared" si="1330"/>
        <v>181179.92985878509</v>
      </c>
      <c r="BI4957" s="13">
        <f t="shared" si="1331"/>
        <v>181200</v>
      </c>
      <c r="BJ4957" s="13">
        <v>184100</v>
      </c>
    </row>
    <row r="4958" spans="1:62" x14ac:dyDescent="0.25">
      <c r="A4958" t="s">
        <v>4520</v>
      </c>
      <c r="B4958" s="13">
        <v>2225</v>
      </c>
      <c r="C4958">
        <v>538833</v>
      </c>
      <c r="D4958">
        <v>1</v>
      </c>
      <c r="E4958">
        <v>0</v>
      </c>
      <c r="F4958">
        <v>0</v>
      </c>
      <c r="G4958">
        <v>0</v>
      </c>
      <c r="H4958">
        <v>0</v>
      </c>
      <c r="I4958" t="s">
        <v>26</v>
      </c>
      <c r="J4958">
        <v>538981</v>
      </c>
      <c r="K4958" t="s">
        <v>2715</v>
      </c>
      <c r="L4958">
        <v>538299</v>
      </c>
      <c r="M4958" t="s">
        <v>428</v>
      </c>
      <c r="N4958">
        <v>538299</v>
      </c>
      <c r="O4958" t="s">
        <v>428</v>
      </c>
      <c r="P4958">
        <v>538728</v>
      </c>
      <c r="Q4958" t="s">
        <v>93</v>
      </c>
      <c r="R4958" s="13">
        <v>506349.97593600006</v>
      </c>
      <c r="S4958" s="13"/>
      <c r="T4958" s="13"/>
      <c r="U4958" s="13"/>
      <c r="V4958" s="13">
        <f t="shared" si="1315"/>
        <v>0</v>
      </c>
      <c r="W4958" s="13"/>
      <c r="X4958" s="13">
        <f t="shared" si="1316"/>
        <v>0</v>
      </c>
      <c r="Y4958" s="13"/>
      <c r="Z4958" s="13">
        <f t="shared" si="1317"/>
        <v>0</v>
      </c>
      <c r="AA4958" s="13"/>
      <c r="AB4958" s="13">
        <f t="shared" si="1318"/>
        <v>0</v>
      </c>
      <c r="AC4958" s="13"/>
      <c r="AD4958" s="13"/>
      <c r="AE4958" s="13"/>
      <c r="AF4958" s="13"/>
      <c r="AG4958" s="13"/>
      <c r="AH4958" s="13"/>
      <c r="AI4958" s="13"/>
      <c r="AJ4958" s="13"/>
      <c r="AK4958" s="13">
        <f t="shared" si="1319"/>
        <v>0</v>
      </c>
      <c r="AL4958" s="13"/>
      <c r="AM4958" s="13">
        <f t="shared" si="1320"/>
        <v>0</v>
      </c>
      <c r="AN4958" s="13"/>
      <c r="AO4958" s="13">
        <v>0</v>
      </c>
      <c r="AP4958" s="13">
        <f t="shared" si="1321"/>
        <v>0</v>
      </c>
      <c r="AQ4958" s="13"/>
      <c r="AR4958" s="13">
        <f t="shared" si="1322"/>
        <v>0</v>
      </c>
      <c r="AS4958" s="13"/>
      <c r="AT4958" s="13">
        <f t="shared" si="1323"/>
        <v>0</v>
      </c>
      <c r="AU4958" s="13"/>
      <c r="AV4958" s="13">
        <f t="shared" si="1324"/>
        <v>0</v>
      </c>
      <c r="AW4958" s="13"/>
      <c r="AX4958" s="13">
        <f t="shared" si="1325"/>
        <v>0</v>
      </c>
      <c r="AY4958" s="13"/>
      <c r="AZ4958" s="13">
        <f t="shared" si="1326"/>
        <v>0</v>
      </c>
      <c r="BA4958" s="13"/>
      <c r="BB4958" s="13">
        <f t="shared" si="1327"/>
        <v>0</v>
      </c>
      <c r="BC4958" s="13"/>
      <c r="BD4958" s="13">
        <f t="shared" si="1328"/>
        <v>0</v>
      </c>
      <c r="BE4958" s="13"/>
      <c r="BF4958" s="13">
        <f t="shared" si="1329"/>
        <v>0</v>
      </c>
      <c r="BG4958" s="13"/>
      <c r="BH4958" s="13">
        <f t="shared" si="1330"/>
        <v>506349.97593600006</v>
      </c>
      <c r="BI4958" s="13">
        <f t="shared" si="1331"/>
        <v>506300</v>
      </c>
      <c r="BJ4958" s="13">
        <v>481600</v>
      </c>
    </row>
    <row r="4959" spans="1:62" x14ac:dyDescent="0.25">
      <c r="A4959" t="s">
        <v>4521</v>
      </c>
      <c r="B4959" s="13">
        <v>306</v>
      </c>
      <c r="C4959">
        <v>582417</v>
      </c>
      <c r="D4959">
        <v>1</v>
      </c>
      <c r="E4959">
        <v>0</v>
      </c>
      <c r="F4959">
        <v>0</v>
      </c>
      <c r="G4959">
        <v>0</v>
      </c>
      <c r="H4959">
        <v>0</v>
      </c>
      <c r="I4959" t="s">
        <v>30</v>
      </c>
      <c r="J4959">
        <v>581879</v>
      </c>
      <c r="K4959" t="s">
        <v>2759</v>
      </c>
      <c r="L4959">
        <v>581917</v>
      </c>
      <c r="M4959" t="s">
        <v>514</v>
      </c>
      <c r="N4959">
        <v>581917</v>
      </c>
      <c r="O4959" t="s">
        <v>514</v>
      </c>
      <c r="P4959">
        <v>581372</v>
      </c>
      <c r="Q4959" t="s">
        <v>216</v>
      </c>
      <c r="R4959" s="13">
        <v>71884.998081568687</v>
      </c>
      <c r="S4959" s="13"/>
      <c r="T4959" s="13"/>
      <c r="U4959" s="13"/>
      <c r="V4959" s="13">
        <f t="shared" si="1315"/>
        <v>0</v>
      </c>
      <c r="W4959" s="13"/>
      <c r="X4959" s="13">
        <f t="shared" si="1316"/>
        <v>0</v>
      </c>
      <c r="Y4959" s="13"/>
      <c r="Z4959" s="13">
        <f t="shared" si="1317"/>
        <v>0</v>
      </c>
      <c r="AA4959" s="13"/>
      <c r="AB4959" s="13">
        <f t="shared" si="1318"/>
        <v>0</v>
      </c>
      <c r="AC4959" s="13"/>
      <c r="AD4959" s="13"/>
      <c r="AE4959" s="13"/>
      <c r="AF4959" s="13"/>
      <c r="AG4959" s="13"/>
      <c r="AH4959" s="13"/>
      <c r="AI4959" s="13"/>
      <c r="AJ4959" s="13"/>
      <c r="AK4959" s="13">
        <f t="shared" si="1319"/>
        <v>0</v>
      </c>
      <c r="AL4959" s="13"/>
      <c r="AM4959" s="13">
        <f t="shared" si="1320"/>
        <v>0</v>
      </c>
      <c r="AN4959" s="13"/>
      <c r="AO4959" s="13">
        <v>0</v>
      </c>
      <c r="AP4959" s="13">
        <f t="shared" si="1321"/>
        <v>0</v>
      </c>
      <c r="AQ4959" s="13"/>
      <c r="AR4959" s="13">
        <f t="shared" si="1322"/>
        <v>0</v>
      </c>
      <c r="AS4959" s="13"/>
      <c r="AT4959" s="13">
        <f t="shared" si="1323"/>
        <v>0</v>
      </c>
      <c r="AU4959" s="13"/>
      <c r="AV4959" s="13">
        <f t="shared" si="1324"/>
        <v>0</v>
      </c>
      <c r="AW4959" s="13"/>
      <c r="AX4959" s="13">
        <f t="shared" si="1325"/>
        <v>0</v>
      </c>
      <c r="AY4959" s="13"/>
      <c r="AZ4959" s="13">
        <f t="shared" si="1326"/>
        <v>0</v>
      </c>
      <c r="BA4959" s="13"/>
      <c r="BB4959" s="13">
        <f t="shared" si="1327"/>
        <v>0</v>
      </c>
      <c r="BC4959" s="13"/>
      <c r="BD4959" s="13">
        <f t="shared" si="1328"/>
        <v>0</v>
      </c>
      <c r="BE4959" s="13"/>
      <c r="BF4959" s="13">
        <f t="shared" si="1329"/>
        <v>0</v>
      </c>
      <c r="BG4959" s="13"/>
      <c r="BH4959" s="13">
        <f t="shared" si="1330"/>
        <v>71884.998081568687</v>
      </c>
      <c r="BI4959" s="13">
        <f t="shared" si="1331"/>
        <v>71900</v>
      </c>
      <c r="BJ4959" s="13">
        <v>71500</v>
      </c>
    </row>
    <row r="4960" spans="1:62" x14ac:dyDescent="0.25">
      <c r="A4960" t="s">
        <v>4522</v>
      </c>
      <c r="B4960" s="13">
        <v>150</v>
      </c>
      <c r="C4960">
        <v>589055</v>
      </c>
      <c r="D4960">
        <v>1</v>
      </c>
      <c r="E4960">
        <v>0</v>
      </c>
      <c r="F4960">
        <v>0</v>
      </c>
      <c r="G4960">
        <v>0</v>
      </c>
      <c r="H4960">
        <v>0</v>
      </c>
      <c r="I4960" t="s">
        <v>90</v>
      </c>
      <c r="J4960">
        <v>588644</v>
      </c>
      <c r="K4960" t="s">
        <v>2398</v>
      </c>
      <c r="L4960">
        <v>588644</v>
      </c>
      <c r="M4960" t="s">
        <v>2398</v>
      </c>
      <c r="N4960">
        <v>588296</v>
      </c>
      <c r="O4960" t="s">
        <v>164</v>
      </c>
      <c r="P4960">
        <v>588296</v>
      </c>
      <c r="Q4960" t="s">
        <v>164</v>
      </c>
      <c r="R4960" s="13">
        <v>70488.701001315436</v>
      </c>
      <c r="S4960" s="13"/>
      <c r="T4960" s="13"/>
      <c r="U4960" s="13"/>
      <c r="V4960" s="13">
        <f t="shared" si="1315"/>
        <v>0</v>
      </c>
      <c r="W4960" s="13"/>
      <c r="X4960" s="13">
        <f t="shared" si="1316"/>
        <v>0</v>
      </c>
      <c r="Y4960" s="13"/>
      <c r="Z4960" s="13">
        <f t="shared" si="1317"/>
        <v>0</v>
      </c>
      <c r="AA4960" s="13"/>
      <c r="AB4960" s="13">
        <f t="shared" si="1318"/>
        <v>0</v>
      </c>
      <c r="AC4960" s="13"/>
      <c r="AD4960" s="13"/>
      <c r="AE4960" s="13"/>
      <c r="AF4960" s="13"/>
      <c r="AG4960" s="13"/>
      <c r="AH4960" s="13"/>
      <c r="AI4960" s="13"/>
      <c r="AJ4960" s="13"/>
      <c r="AK4960" s="13">
        <f t="shared" si="1319"/>
        <v>0</v>
      </c>
      <c r="AL4960" s="13"/>
      <c r="AM4960" s="13">
        <f t="shared" si="1320"/>
        <v>0</v>
      </c>
      <c r="AN4960" s="13"/>
      <c r="AO4960" s="13">
        <v>0</v>
      </c>
      <c r="AP4960" s="13">
        <f t="shared" si="1321"/>
        <v>0</v>
      </c>
      <c r="AQ4960" s="13"/>
      <c r="AR4960" s="13">
        <f t="shared" si="1322"/>
        <v>0</v>
      </c>
      <c r="AS4960" s="13"/>
      <c r="AT4960" s="13">
        <f t="shared" si="1323"/>
        <v>0</v>
      </c>
      <c r="AU4960" s="13"/>
      <c r="AV4960" s="13">
        <f t="shared" si="1324"/>
        <v>0</v>
      </c>
      <c r="AW4960" s="13"/>
      <c r="AX4960" s="13">
        <f t="shared" si="1325"/>
        <v>0</v>
      </c>
      <c r="AY4960" s="13"/>
      <c r="AZ4960" s="13">
        <f t="shared" si="1326"/>
        <v>0</v>
      </c>
      <c r="BA4960" s="13"/>
      <c r="BB4960" s="13">
        <f t="shared" si="1327"/>
        <v>0</v>
      </c>
      <c r="BC4960" s="13"/>
      <c r="BD4960" s="13">
        <f t="shared" si="1328"/>
        <v>0</v>
      </c>
      <c r="BE4960" s="13"/>
      <c r="BF4960" s="13">
        <f t="shared" si="1329"/>
        <v>0</v>
      </c>
      <c r="BG4960" s="13"/>
      <c r="BH4960" s="13">
        <f t="shared" si="1330"/>
        <v>70488.701001315436</v>
      </c>
      <c r="BI4960" s="13">
        <f t="shared" si="1331"/>
        <v>70500</v>
      </c>
      <c r="BJ4960" s="13">
        <v>70800</v>
      </c>
    </row>
    <row r="4961" spans="1:62" x14ac:dyDescent="0.25">
      <c r="A4961" t="s">
        <v>4523</v>
      </c>
      <c r="B4961" s="13">
        <v>210</v>
      </c>
      <c r="C4961">
        <v>561231</v>
      </c>
      <c r="D4961">
        <v>1</v>
      </c>
      <c r="E4961">
        <v>0</v>
      </c>
      <c r="F4961">
        <v>0</v>
      </c>
      <c r="G4961">
        <v>0</v>
      </c>
      <c r="H4961">
        <v>0</v>
      </c>
      <c r="I4961" t="s">
        <v>110</v>
      </c>
      <c r="J4961">
        <v>561215</v>
      </c>
      <c r="K4961" t="s">
        <v>296</v>
      </c>
      <c r="L4961">
        <v>561215</v>
      </c>
      <c r="M4961" t="s">
        <v>296</v>
      </c>
      <c r="N4961">
        <v>561215</v>
      </c>
      <c r="O4961" t="s">
        <v>296</v>
      </c>
      <c r="P4961">
        <v>561215</v>
      </c>
      <c r="Q4961" t="s">
        <v>296</v>
      </c>
      <c r="R4961" s="13">
        <v>70488.701001315436</v>
      </c>
      <c r="S4961" s="13"/>
      <c r="T4961" s="13"/>
      <c r="U4961" s="13"/>
      <c r="V4961" s="13">
        <f t="shared" si="1315"/>
        <v>0</v>
      </c>
      <c r="W4961" s="13"/>
      <c r="X4961" s="13">
        <f t="shared" si="1316"/>
        <v>0</v>
      </c>
      <c r="Y4961" s="13"/>
      <c r="Z4961" s="13">
        <f t="shared" si="1317"/>
        <v>0</v>
      </c>
      <c r="AA4961" s="13"/>
      <c r="AB4961" s="13">
        <f t="shared" si="1318"/>
        <v>0</v>
      </c>
      <c r="AC4961" s="13"/>
      <c r="AD4961" s="13"/>
      <c r="AE4961" s="13"/>
      <c r="AF4961" s="13"/>
      <c r="AG4961" s="13"/>
      <c r="AH4961" s="13"/>
      <c r="AI4961" s="13"/>
      <c r="AJ4961" s="13"/>
      <c r="AK4961" s="13">
        <f t="shared" si="1319"/>
        <v>0</v>
      </c>
      <c r="AL4961" s="13"/>
      <c r="AM4961" s="13">
        <f t="shared" si="1320"/>
        <v>0</v>
      </c>
      <c r="AN4961" s="13"/>
      <c r="AO4961" s="13">
        <v>0</v>
      </c>
      <c r="AP4961" s="13">
        <f t="shared" si="1321"/>
        <v>0</v>
      </c>
      <c r="AQ4961" s="13"/>
      <c r="AR4961" s="13">
        <f t="shared" si="1322"/>
        <v>0</v>
      </c>
      <c r="AS4961" s="13"/>
      <c r="AT4961" s="13">
        <f t="shared" si="1323"/>
        <v>0</v>
      </c>
      <c r="AU4961" s="13"/>
      <c r="AV4961" s="13">
        <f t="shared" si="1324"/>
        <v>0</v>
      </c>
      <c r="AW4961" s="13"/>
      <c r="AX4961" s="13">
        <f t="shared" si="1325"/>
        <v>0</v>
      </c>
      <c r="AY4961" s="13"/>
      <c r="AZ4961" s="13">
        <f t="shared" si="1326"/>
        <v>0</v>
      </c>
      <c r="BA4961" s="13"/>
      <c r="BB4961" s="13">
        <f t="shared" si="1327"/>
        <v>0</v>
      </c>
      <c r="BC4961" s="13"/>
      <c r="BD4961" s="13">
        <f t="shared" si="1328"/>
        <v>0</v>
      </c>
      <c r="BE4961" s="13"/>
      <c r="BF4961" s="13">
        <f t="shared" si="1329"/>
        <v>0</v>
      </c>
      <c r="BG4961" s="13"/>
      <c r="BH4961" s="13">
        <f t="shared" si="1330"/>
        <v>70488.701001315436</v>
      </c>
      <c r="BI4961" s="13">
        <f t="shared" si="1331"/>
        <v>70500</v>
      </c>
      <c r="BJ4961" s="13">
        <v>70800</v>
      </c>
    </row>
    <row r="4962" spans="1:62" x14ac:dyDescent="0.25">
      <c r="A4962" t="s">
        <v>4524</v>
      </c>
      <c r="B4962" s="13">
        <v>163</v>
      </c>
      <c r="C4962">
        <v>596833</v>
      </c>
      <c r="D4962">
        <v>1</v>
      </c>
      <c r="E4962">
        <v>0</v>
      </c>
      <c r="F4962">
        <v>0</v>
      </c>
      <c r="G4962">
        <v>0</v>
      </c>
      <c r="H4962">
        <v>0</v>
      </c>
      <c r="I4962" t="s">
        <v>75</v>
      </c>
      <c r="J4962">
        <v>596612</v>
      </c>
      <c r="K4962" t="s">
        <v>2098</v>
      </c>
      <c r="L4962">
        <v>595411</v>
      </c>
      <c r="M4962" t="s">
        <v>455</v>
      </c>
      <c r="N4962">
        <v>595411</v>
      </c>
      <c r="O4962" t="s">
        <v>455</v>
      </c>
      <c r="P4962">
        <v>595411</v>
      </c>
      <c r="Q4962" t="s">
        <v>455</v>
      </c>
      <c r="R4962" s="13">
        <v>70488.701001315436</v>
      </c>
      <c r="S4962" s="13"/>
      <c r="T4962" s="13"/>
      <c r="U4962" s="13"/>
      <c r="V4962" s="13">
        <f t="shared" si="1315"/>
        <v>0</v>
      </c>
      <c r="W4962" s="13"/>
      <c r="X4962" s="13">
        <f t="shared" si="1316"/>
        <v>0</v>
      </c>
      <c r="Y4962" s="13"/>
      <c r="Z4962" s="13">
        <f t="shared" si="1317"/>
        <v>0</v>
      </c>
      <c r="AA4962" s="13"/>
      <c r="AB4962" s="13">
        <f t="shared" si="1318"/>
        <v>0</v>
      </c>
      <c r="AC4962" s="13"/>
      <c r="AD4962" s="13"/>
      <c r="AE4962" s="13"/>
      <c r="AF4962" s="13"/>
      <c r="AG4962" s="13"/>
      <c r="AH4962" s="13"/>
      <c r="AI4962" s="13"/>
      <c r="AJ4962" s="13"/>
      <c r="AK4962" s="13">
        <f t="shared" si="1319"/>
        <v>0</v>
      </c>
      <c r="AL4962" s="13"/>
      <c r="AM4962" s="13">
        <f t="shared" si="1320"/>
        <v>0</v>
      </c>
      <c r="AN4962" s="13"/>
      <c r="AO4962" s="13">
        <v>0</v>
      </c>
      <c r="AP4962" s="13">
        <f t="shared" si="1321"/>
        <v>0</v>
      </c>
      <c r="AQ4962" s="13"/>
      <c r="AR4962" s="13">
        <f t="shared" si="1322"/>
        <v>0</v>
      </c>
      <c r="AS4962" s="13"/>
      <c r="AT4962" s="13">
        <f t="shared" si="1323"/>
        <v>0</v>
      </c>
      <c r="AU4962" s="13"/>
      <c r="AV4962" s="13">
        <f t="shared" si="1324"/>
        <v>0</v>
      </c>
      <c r="AW4962" s="13"/>
      <c r="AX4962" s="13">
        <f t="shared" si="1325"/>
        <v>0</v>
      </c>
      <c r="AY4962" s="13"/>
      <c r="AZ4962" s="13">
        <f t="shared" si="1326"/>
        <v>0</v>
      </c>
      <c r="BA4962" s="13"/>
      <c r="BB4962" s="13">
        <f t="shared" si="1327"/>
        <v>0</v>
      </c>
      <c r="BC4962" s="13"/>
      <c r="BD4962" s="13">
        <f t="shared" si="1328"/>
        <v>0</v>
      </c>
      <c r="BE4962" s="13"/>
      <c r="BF4962" s="13">
        <f t="shared" si="1329"/>
        <v>0</v>
      </c>
      <c r="BG4962" s="13"/>
      <c r="BH4962" s="13">
        <f t="shared" si="1330"/>
        <v>70488.701001315436</v>
      </c>
      <c r="BI4962" s="13">
        <f t="shared" si="1331"/>
        <v>70500</v>
      </c>
      <c r="BJ4962" s="13">
        <v>70800</v>
      </c>
    </row>
    <row r="4963" spans="1:62" x14ac:dyDescent="0.25">
      <c r="A4963" t="s">
        <v>4525</v>
      </c>
      <c r="B4963" s="13">
        <v>669</v>
      </c>
      <c r="C4963">
        <v>541117</v>
      </c>
      <c r="D4963">
        <v>1</v>
      </c>
      <c r="E4963">
        <v>0</v>
      </c>
      <c r="F4963">
        <v>0</v>
      </c>
      <c r="G4963">
        <v>0</v>
      </c>
      <c r="H4963">
        <v>0</v>
      </c>
      <c r="I4963" t="s">
        <v>61</v>
      </c>
      <c r="J4963">
        <v>540382</v>
      </c>
      <c r="K4963" t="s">
        <v>224</v>
      </c>
      <c r="L4963">
        <v>536385</v>
      </c>
      <c r="M4963" t="s">
        <v>249</v>
      </c>
      <c r="N4963">
        <v>536385</v>
      </c>
      <c r="O4963" t="s">
        <v>249</v>
      </c>
      <c r="P4963">
        <v>536385</v>
      </c>
      <c r="Q4963" t="s">
        <v>249</v>
      </c>
      <c r="R4963" s="13">
        <v>155742.22474161259</v>
      </c>
      <c r="S4963" s="13"/>
      <c r="T4963" s="13"/>
      <c r="U4963" s="13"/>
      <c r="V4963" s="13">
        <f t="shared" si="1315"/>
        <v>0</v>
      </c>
      <c r="W4963" s="13"/>
      <c r="X4963" s="13">
        <f t="shared" si="1316"/>
        <v>0</v>
      </c>
      <c r="Y4963" s="13"/>
      <c r="Z4963" s="13">
        <f t="shared" si="1317"/>
        <v>0</v>
      </c>
      <c r="AA4963" s="13"/>
      <c r="AB4963" s="13">
        <f t="shared" si="1318"/>
        <v>0</v>
      </c>
      <c r="AC4963" s="13"/>
      <c r="AD4963" s="13"/>
      <c r="AE4963" s="13"/>
      <c r="AF4963" s="13"/>
      <c r="AG4963" s="13"/>
      <c r="AH4963" s="13"/>
      <c r="AI4963" s="13"/>
      <c r="AJ4963" s="13"/>
      <c r="AK4963" s="13">
        <f t="shared" si="1319"/>
        <v>0</v>
      </c>
      <c r="AL4963" s="13"/>
      <c r="AM4963" s="13">
        <f t="shared" si="1320"/>
        <v>0</v>
      </c>
      <c r="AN4963" s="13"/>
      <c r="AO4963" s="13">
        <v>0</v>
      </c>
      <c r="AP4963" s="13">
        <f t="shared" si="1321"/>
        <v>0</v>
      </c>
      <c r="AQ4963" s="13"/>
      <c r="AR4963" s="13">
        <f t="shared" si="1322"/>
        <v>0</v>
      </c>
      <c r="AS4963" s="13"/>
      <c r="AT4963" s="13">
        <f t="shared" si="1323"/>
        <v>0</v>
      </c>
      <c r="AU4963" s="13"/>
      <c r="AV4963" s="13">
        <f t="shared" si="1324"/>
        <v>0</v>
      </c>
      <c r="AW4963" s="13"/>
      <c r="AX4963" s="13">
        <f t="shared" si="1325"/>
        <v>0</v>
      </c>
      <c r="AY4963" s="13"/>
      <c r="AZ4963" s="13">
        <f t="shared" si="1326"/>
        <v>0</v>
      </c>
      <c r="BA4963" s="13"/>
      <c r="BB4963" s="13">
        <f t="shared" si="1327"/>
        <v>0</v>
      </c>
      <c r="BC4963" s="13"/>
      <c r="BD4963" s="13">
        <f t="shared" si="1328"/>
        <v>0</v>
      </c>
      <c r="BE4963" s="13"/>
      <c r="BF4963" s="13">
        <f t="shared" si="1329"/>
        <v>0</v>
      </c>
      <c r="BG4963" s="13"/>
      <c r="BH4963" s="13">
        <f t="shared" si="1330"/>
        <v>155742.22474161259</v>
      </c>
      <c r="BI4963" s="13">
        <f t="shared" si="1331"/>
        <v>155700</v>
      </c>
      <c r="BJ4963" s="13">
        <v>157000</v>
      </c>
    </row>
    <row r="4964" spans="1:62" x14ac:dyDescent="0.25">
      <c r="A4964" t="s">
        <v>867</v>
      </c>
      <c r="B4964" s="13">
        <v>623</v>
      </c>
      <c r="C4964">
        <v>592650</v>
      </c>
      <c r="D4964">
        <v>1</v>
      </c>
      <c r="E4964">
        <v>0</v>
      </c>
      <c r="F4964">
        <v>0</v>
      </c>
      <c r="G4964">
        <v>0</v>
      </c>
      <c r="H4964">
        <v>0</v>
      </c>
      <c r="I4964" t="s">
        <v>90</v>
      </c>
      <c r="J4964">
        <v>592013</v>
      </c>
      <c r="K4964" t="s">
        <v>88</v>
      </c>
      <c r="L4964">
        <v>592005</v>
      </c>
      <c r="M4964" t="s">
        <v>89</v>
      </c>
      <c r="N4964">
        <v>550752</v>
      </c>
      <c r="O4964" t="s">
        <v>1278</v>
      </c>
      <c r="P4964">
        <v>592005</v>
      </c>
      <c r="Q4964" t="s">
        <v>89</v>
      </c>
      <c r="R4964" s="13">
        <v>145175.10454308093</v>
      </c>
      <c r="S4964" s="13"/>
      <c r="T4964" s="13"/>
      <c r="U4964" s="13"/>
      <c r="V4964" s="13">
        <f t="shared" si="1315"/>
        <v>0</v>
      </c>
      <c r="W4964" s="13"/>
      <c r="X4964" s="13">
        <f t="shared" si="1316"/>
        <v>0</v>
      </c>
      <c r="Y4964" s="13"/>
      <c r="Z4964" s="13">
        <f t="shared" si="1317"/>
        <v>0</v>
      </c>
      <c r="AA4964" s="13"/>
      <c r="AB4964" s="13">
        <f t="shared" si="1318"/>
        <v>0</v>
      </c>
      <c r="AC4964" s="13"/>
      <c r="AD4964" s="13"/>
      <c r="AE4964" s="13"/>
      <c r="AF4964" s="13"/>
      <c r="AG4964" s="13"/>
      <c r="AH4964" s="13"/>
      <c r="AI4964" s="13"/>
      <c r="AJ4964" s="13"/>
      <c r="AK4964" s="13">
        <f t="shared" si="1319"/>
        <v>0</v>
      </c>
      <c r="AL4964" s="13"/>
      <c r="AM4964" s="13">
        <f t="shared" si="1320"/>
        <v>0</v>
      </c>
      <c r="AN4964" s="13"/>
      <c r="AO4964" s="13">
        <v>0</v>
      </c>
      <c r="AP4964" s="13">
        <f t="shared" si="1321"/>
        <v>0</v>
      </c>
      <c r="AQ4964" s="13"/>
      <c r="AR4964" s="13">
        <f t="shared" si="1322"/>
        <v>0</v>
      </c>
      <c r="AS4964" s="13"/>
      <c r="AT4964" s="13">
        <f t="shared" si="1323"/>
        <v>0</v>
      </c>
      <c r="AU4964" s="13"/>
      <c r="AV4964" s="13">
        <f t="shared" si="1324"/>
        <v>0</v>
      </c>
      <c r="AW4964" s="13"/>
      <c r="AX4964" s="13">
        <f t="shared" si="1325"/>
        <v>0</v>
      </c>
      <c r="AY4964" s="13"/>
      <c r="AZ4964" s="13">
        <f t="shared" si="1326"/>
        <v>0</v>
      </c>
      <c r="BA4964" s="13"/>
      <c r="BB4964" s="13">
        <f t="shared" si="1327"/>
        <v>0</v>
      </c>
      <c r="BC4964" s="13"/>
      <c r="BD4964" s="13">
        <f t="shared" si="1328"/>
        <v>0</v>
      </c>
      <c r="BE4964" s="13"/>
      <c r="BF4964" s="13">
        <f t="shared" si="1329"/>
        <v>0</v>
      </c>
      <c r="BG4964" s="13"/>
      <c r="BH4964" s="13">
        <f t="shared" si="1330"/>
        <v>145175.10454308093</v>
      </c>
      <c r="BI4964" s="13">
        <f t="shared" si="1331"/>
        <v>145200</v>
      </c>
      <c r="BJ4964" s="13">
        <v>145000</v>
      </c>
    </row>
    <row r="4965" spans="1:62" x14ac:dyDescent="0.25">
      <c r="A4965" s="6" t="s">
        <v>867</v>
      </c>
      <c r="B4965" s="13">
        <v>10957</v>
      </c>
      <c r="C4965">
        <v>557153</v>
      </c>
      <c r="D4965">
        <v>1</v>
      </c>
      <c r="E4965">
        <v>1</v>
      </c>
      <c r="F4965">
        <v>1</v>
      </c>
      <c r="G4965">
        <v>1</v>
      </c>
      <c r="H4965">
        <v>1</v>
      </c>
      <c r="I4965" t="s">
        <v>110</v>
      </c>
      <c r="J4965">
        <v>557153</v>
      </c>
      <c r="K4965" t="s">
        <v>867</v>
      </c>
      <c r="L4965">
        <v>557153</v>
      </c>
      <c r="M4965" t="s">
        <v>867</v>
      </c>
      <c r="N4965">
        <v>557153</v>
      </c>
      <c r="O4965" t="s">
        <v>867</v>
      </c>
      <c r="P4965">
        <v>557153</v>
      </c>
      <c r="Q4965" t="s">
        <v>867</v>
      </c>
      <c r="R4965" s="13">
        <v>491106.76205110142</v>
      </c>
      <c r="S4965" s="13">
        <v>14092</v>
      </c>
      <c r="T4965" s="13">
        <v>300988.41802213644</v>
      </c>
      <c r="U4965" s="13"/>
      <c r="V4965" s="13">
        <f t="shared" si="1315"/>
        <v>0</v>
      </c>
      <c r="W4965" s="13">
        <v>65</v>
      </c>
      <c r="X4965" s="13">
        <f t="shared" si="1316"/>
        <v>192660</v>
      </c>
      <c r="Y4965" s="13">
        <v>275</v>
      </c>
      <c r="Z4965" s="13">
        <f t="shared" si="1317"/>
        <v>271700</v>
      </c>
      <c r="AA4965" s="13">
        <v>77</v>
      </c>
      <c r="AB4965" s="13">
        <f t="shared" si="1318"/>
        <v>19019</v>
      </c>
      <c r="AC4965" s="13">
        <v>22001</v>
      </c>
      <c r="AD4965" s="13">
        <v>2525377.6320164888</v>
      </c>
      <c r="AE4965" s="13">
        <v>22001</v>
      </c>
      <c r="AF4965" s="13">
        <v>3765476.2638915768</v>
      </c>
      <c r="AG4965" s="13">
        <v>24038</v>
      </c>
      <c r="AH4965" s="13">
        <v>14759289.320712091</v>
      </c>
      <c r="AI4965" s="13"/>
      <c r="AJ4965" s="13">
        <v>2063</v>
      </c>
      <c r="AK4965" s="13">
        <f t="shared" si="1319"/>
        <v>286757</v>
      </c>
      <c r="AL4965" s="13">
        <v>285</v>
      </c>
      <c r="AM4965" s="13">
        <f t="shared" si="1320"/>
        <v>9975</v>
      </c>
      <c r="AN4965" s="13"/>
      <c r="AO4965" s="13">
        <v>12</v>
      </c>
      <c r="AP4965" s="13">
        <f t="shared" si="1321"/>
        <v>366000</v>
      </c>
      <c r="AQ4965" s="13">
        <v>631</v>
      </c>
      <c r="AR4965" s="13">
        <f t="shared" si="1322"/>
        <v>1707486</v>
      </c>
      <c r="AS4965" s="13">
        <v>1829</v>
      </c>
      <c r="AT4965" s="13">
        <f t="shared" si="1323"/>
        <v>254231</v>
      </c>
      <c r="AU4965" s="13">
        <v>1189</v>
      </c>
      <c r="AV4965" s="13">
        <f t="shared" si="1324"/>
        <v>401882</v>
      </c>
      <c r="AW4965" s="13">
        <v>464</v>
      </c>
      <c r="AX4965" s="13">
        <f t="shared" si="1325"/>
        <v>50112</v>
      </c>
      <c r="AY4965" s="13">
        <v>84</v>
      </c>
      <c r="AZ4965" s="13">
        <f t="shared" si="1326"/>
        <v>6804</v>
      </c>
      <c r="BA4965" s="13">
        <v>430</v>
      </c>
      <c r="BB4965" s="13">
        <f t="shared" si="1327"/>
        <v>139750</v>
      </c>
      <c r="BC4965" s="13">
        <v>131</v>
      </c>
      <c r="BD4965" s="13">
        <f t="shared" si="1328"/>
        <v>53186</v>
      </c>
      <c r="BE4965" s="13">
        <v>9</v>
      </c>
      <c r="BF4965" s="13">
        <f t="shared" si="1329"/>
        <v>1953</v>
      </c>
      <c r="BG4965" s="13">
        <v>92784</v>
      </c>
      <c r="BH4965" s="13">
        <f t="shared" si="1330"/>
        <v>25696537.396693394</v>
      </c>
      <c r="BI4965" s="13">
        <f t="shared" si="1331"/>
        <v>25696500</v>
      </c>
      <c r="BJ4965" s="13">
        <v>25503100</v>
      </c>
    </row>
    <row r="4966" spans="1:62" x14ac:dyDescent="0.25">
      <c r="A4966" t="s">
        <v>867</v>
      </c>
      <c r="B4966" s="13">
        <v>324</v>
      </c>
      <c r="C4966">
        <v>518026</v>
      </c>
      <c r="D4966">
        <v>1</v>
      </c>
      <c r="E4966">
        <v>0</v>
      </c>
      <c r="F4966">
        <v>0</v>
      </c>
      <c r="G4966">
        <v>0</v>
      </c>
      <c r="H4966">
        <v>0</v>
      </c>
      <c r="I4966" t="s">
        <v>61</v>
      </c>
      <c r="J4966">
        <v>517534</v>
      </c>
      <c r="K4966" t="s">
        <v>893</v>
      </c>
      <c r="L4966">
        <v>511382</v>
      </c>
      <c r="M4966" t="s">
        <v>272</v>
      </c>
      <c r="N4966">
        <v>511382</v>
      </c>
      <c r="O4966" t="s">
        <v>272</v>
      </c>
      <c r="P4966">
        <v>511382</v>
      </c>
      <c r="Q4966" t="s">
        <v>272</v>
      </c>
      <c r="R4966" s="13">
        <v>76071.568848887953</v>
      </c>
      <c r="S4966" s="13"/>
      <c r="T4966" s="13"/>
      <c r="U4966" s="13"/>
      <c r="V4966" s="13">
        <f t="shared" si="1315"/>
        <v>0</v>
      </c>
      <c r="W4966" s="13"/>
      <c r="X4966" s="13">
        <f t="shared" si="1316"/>
        <v>0</v>
      </c>
      <c r="Y4966" s="13"/>
      <c r="Z4966" s="13">
        <f t="shared" si="1317"/>
        <v>0</v>
      </c>
      <c r="AA4966" s="13"/>
      <c r="AB4966" s="13">
        <f t="shared" si="1318"/>
        <v>0</v>
      </c>
      <c r="AC4966" s="13"/>
      <c r="AD4966" s="13"/>
      <c r="AE4966" s="13"/>
      <c r="AF4966" s="13"/>
      <c r="AG4966" s="13"/>
      <c r="AH4966" s="13"/>
      <c r="AI4966" s="13"/>
      <c r="AJ4966" s="13"/>
      <c r="AK4966" s="13">
        <f t="shared" si="1319"/>
        <v>0</v>
      </c>
      <c r="AL4966" s="13"/>
      <c r="AM4966" s="13">
        <f t="shared" si="1320"/>
        <v>0</v>
      </c>
      <c r="AN4966" s="13"/>
      <c r="AO4966" s="13">
        <v>0</v>
      </c>
      <c r="AP4966" s="13">
        <f t="shared" si="1321"/>
        <v>0</v>
      </c>
      <c r="AQ4966" s="13"/>
      <c r="AR4966" s="13">
        <f t="shared" si="1322"/>
        <v>0</v>
      </c>
      <c r="AS4966" s="13"/>
      <c r="AT4966" s="13">
        <f t="shared" si="1323"/>
        <v>0</v>
      </c>
      <c r="AU4966" s="13"/>
      <c r="AV4966" s="13">
        <f t="shared" si="1324"/>
        <v>0</v>
      </c>
      <c r="AW4966" s="13"/>
      <c r="AX4966" s="13">
        <f t="shared" si="1325"/>
        <v>0</v>
      </c>
      <c r="AY4966" s="13"/>
      <c r="AZ4966" s="13">
        <f t="shared" si="1326"/>
        <v>0</v>
      </c>
      <c r="BA4966" s="13"/>
      <c r="BB4966" s="13">
        <f t="shared" si="1327"/>
        <v>0</v>
      </c>
      <c r="BC4966" s="13"/>
      <c r="BD4966" s="13">
        <f t="shared" si="1328"/>
        <v>0</v>
      </c>
      <c r="BE4966" s="13"/>
      <c r="BF4966" s="13">
        <f t="shared" si="1329"/>
        <v>0</v>
      </c>
      <c r="BG4966" s="13"/>
      <c r="BH4966" s="13">
        <f t="shared" si="1330"/>
        <v>76071.568848887953</v>
      </c>
      <c r="BI4966" s="13">
        <f t="shared" si="1331"/>
        <v>76100</v>
      </c>
      <c r="BJ4966" s="13">
        <v>77300</v>
      </c>
    </row>
    <row r="4967" spans="1:62" x14ac:dyDescent="0.25">
      <c r="A4967" t="s">
        <v>4526</v>
      </c>
      <c r="B4967" s="13">
        <v>605</v>
      </c>
      <c r="C4967">
        <v>599433</v>
      </c>
      <c r="D4967">
        <v>1</v>
      </c>
      <c r="E4967">
        <v>0</v>
      </c>
      <c r="F4967">
        <v>0</v>
      </c>
      <c r="G4967">
        <v>0</v>
      </c>
      <c r="H4967">
        <v>0</v>
      </c>
      <c r="I4967" t="s">
        <v>26</v>
      </c>
      <c r="J4967">
        <v>533017</v>
      </c>
      <c r="K4967" t="s">
        <v>713</v>
      </c>
      <c r="L4967">
        <v>533017</v>
      </c>
      <c r="M4967" t="s">
        <v>713</v>
      </c>
      <c r="N4967">
        <v>533017</v>
      </c>
      <c r="O4967" t="s">
        <v>713</v>
      </c>
      <c r="P4967">
        <v>532053</v>
      </c>
      <c r="Q4967" t="s">
        <v>257</v>
      </c>
      <c r="R4967" s="13">
        <v>141035.90463914096</v>
      </c>
      <c r="S4967" s="13"/>
      <c r="T4967" s="13"/>
      <c r="U4967" s="13"/>
      <c r="V4967" s="13">
        <f t="shared" si="1315"/>
        <v>0</v>
      </c>
      <c r="W4967" s="13"/>
      <c r="X4967" s="13">
        <f t="shared" si="1316"/>
        <v>0</v>
      </c>
      <c r="Y4967" s="13"/>
      <c r="Z4967" s="13">
        <f t="shared" si="1317"/>
        <v>0</v>
      </c>
      <c r="AA4967" s="13"/>
      <c r="AB4967" s="13">
        <f t="shared" si="1318"/>
        <v>0</v>
      </c>
      <c r="AC4967" s="13"/>
      <c r="AD4967" s="13"/>
      <c r="AE4967" s="13"/>
      <c r="AF4967" s="13"/>
      <c r="AG4967" s="13"/>
      <c r="AH4967" s="13"/>
      <c r="AI4967" s="13"/>
      <c r="AJ4967" s="13"/>
      <c r="AK4967" s="13">
        <f t="shared" si="1319"/>
        <v>0</v>
      </c>
      <c r="AL4967" s="13"/>
      <c r="AM4967" s="13">
        <f t="shared" si="1320"/>
        <v>0</v>
      </c>
      <c r="AN4967" s="13"/>
      <c r="AO4967" s="13">
        <v>0</v>
      </c>
      <c r="AP4967" s="13">
        <f t="shared" si="1321"/>
        <v>0</v>
      </c>
      <c r="AQ4967" s="13"/>
      <c r="AR4967" s="13">
        <f t="shared" si="1322"/>
        <v>0</v>
      </c>
      <c r="AS4967" s="13"/>
      <c r="AT4967" s="13">
        <f t="shared" si="1323"/>
        <v>0</v>
      </c>
      <c r="AU4967" s="13"/>
      <c r="AV4967" s="13">
        <f t="shared" si="1324"/>
        <v>0</v>
      </c>
      <c r="AW4967" s="13"/>
      <c r="AX4967" s="13">
        <f t="shared" si="1325"/>
        <v>0</v>
      </c>
      <c r="AY4967" s="13"/>
      <c r="AZ4967" s="13">
        <f t="shared" si="1326"/>
        <v>0</v>
      </c>
      <c r="BA4967" s="13"/>
      <c r="BB4967" s="13">
        <f t="shared" si="1327"/>
        <v>0</v>
      </c>
      <c r="BC4967" s="13"/>
      <c r="BD4967" s="13">
        <f t="shared" si="1328"/>
        <v>0</v>
      </c>
      <c r="BE4967" s="13"/>
      <c r="BF4967" s="13">
        <f t="shared" si="1329"/>
        <v>0</v>
      </c>
      <c r="BG4967" s="13"/>
      <c r="BH4967" s="13">
        <f t="shared" si="1330"/>
        <v>141035.90463914096</v>
      </c>
      <c r="BI4967" s="13">
        <f t="shared" si="1331"/>
        <v>141000</v>
      </c>
      <c r="BJ4967" s="13">
        <v>142200</v>
      </c>
    </row>
    <row r="4968" spans="1:62" x14ac:dyDescent="0.25">
      <c r="A4968" t="s">
        <v>4526</v>
      </c>
      <c r="B4968" s="13">
        <v>225</v>
      </c>
      <c r="C4968">
        <v>592668</v>
      </c>
      <c r="D4968">
        <v>1</v>
      </c>
      <c r="E4968">
        <v>0</v>
      </c>
      <c r="F4968">
        <v>0</v>
      </c>
      <c r="G4968">
        <v>0</v>
      </c>
      <c r="H4968">
        <v>0</v>
      </c>
      <c r="I4968" t="s">
        <v>90</v>
      </c>
      <c r="J4968">
        <v>592081</v>
      </c>
      <c r="K4968" t="s">
        <v>814</v>
      </c>
      <c r="L4968">
        <v>592030</v>
      </c>
      <c r="M4968" t="s">
        <v>392</v>
      </c>
      <c r="N4968">
        <v>592005</v>
      </c>
      <c r="O4968" t="s">
        <v>89</v>
      </c>
      <c r="P4968">
        <v>592005</v>
      </c>
      <c r="Q4968" t="s">
        <v>89</v>
      </c>
      <c r="R4968" s="13">
        <v>70488.701001315436</v>
      </c>
      <c r="S4968" s="13"/>
      <c r="T4968" s="13"/>
      <c r="U4968" s="13"/>
      <c r="V4968" s="13">
        <f t="shared" si="1315"/>
        <v>0</v>
      </c>
      <c r="W4968" s="13"/>
      <c r="X4968" s="13">
        <f t="shared" si="1316"/>
        <v>0</v>
      </c>
      <c r="Y4968" s="13"/>
      <c r="Z4968" s="13">
        <f t="shared" si="1317"/>
        <v>0</v>
      </c>
      <c r="AA4968" s="13"/>
      <c r="AB4968" s="13">
        <f t="shared" si="1318"/>
        <v>0</v>
      </c>
      <c r="AC4968" s="13"/>
      <c r="AD4968" s="13"/>
      <c r="AE4968" s="13"/>
      <c r="AF4968" s="13"/>
      <c r="AG4968" s="13"/>
      <c r="AH4968" s="13"/>
      <c r="AI4968" s="13"/>
      <c r="AJ4968" s="13"/>
      <c r="AK4968" s="13">
        <f t="shared" si="1319"/>
        <v>0</v>
      </c>
      <c r="AL4968" s="13"/>
      <c r="AM4968" s="13">
        <f t="shared" si="1320"/>
        <v>0</v>
      </c>
      <c r="AN4968" s="13"/>
      <c r="AO4968" s="13">
        <v>0</v>
      </c>
      <c r="AP4968" s="13">
        <f t="shared" si="1321"/>
        <v>0</v>
      </c>
      <c r="AQ4968" s="13"/>
      <c r="AR4968" s="13">
        <f t="shared" si="1322"/>
        <v>0</v>
      </c>
      <c r="AS4968" s="13"/>
      <c r="AT4968" s="13">
        <f t="shared" si="1323"/>
        <v>0</v>
      </c>
      <c r="AU4968" s="13"/>
      <c r="AV4968" s="13">
        <f t="shared" si="1324"/>
        <v>0</v>
      </c>
      <c r="AW4968" s="13"/>
      <c r="AX4968" s="13">
        <f t="shared" si="1325"/>
        <v>0</v>
      </c>
      <c r="AY4968" s="13"/>
      <c r="AZ4968" s="13">
        <f t="shared" si="1326"/>
        <v>0</v>
      </c>
      <c r="BA4968" s="13"/>
      <c r="BB4968" s="13">
        <f t="shared" si="1327"/>
        <v>0</v>
      </c>
      <c r="BC4968" s="13"/>
      <c r="BD4968" s="13">
        <f t="shared" si="1328"/>
        <v>0</v>
      </c>
      <c r="BE4968" s="13"/>
      <c r="BF4968" s="13">
        <f t="shared" si="1329"/>
        <v>0</v>
      </c>
      <c r="BG4968" s="13"/>
      <c r="BH4968" s="13">
        <f t="shared" si="1330"/>
        <v>70488.701001315436</v>
      </c>
      <c r="BI4968" s="13">
        <f t="shared" si="1331"/>
        <v>70500</v>
      </c>
      <c r="BJ4968" s="13">
        <v>70800</v>
      </c>
    </row>
    <row r="4969" spans="1:62" x14ac:dyDescent="0.25">
      <c r="A4969" t="s">
        <v>4527</v>
      </c>
      <c r="B4969" s="13">
        <v>513</v>
      </c>
      <c r="C4969">
        <v>531791</v>
      </c>
      <c r="D4969">
        <v>1</v>
      </c>
      <c r="E4969">
        <v>0</v>
      </c>
      <c r="F4969">
        <v>0</v>
      </c>
      <c r="G4969">
        <v>0</v>
      </c>
      <c r="H4969">
        <v>0</v>
      </c>
      <c r="I4969" t="s">
        <v>26</v>
      </c>
      <c r="J4969">
        <v>533203</v>
      </c>
      <c r="K4969" t="s">
        <v>759</v>
      </c>
      <c r="L4969">
        <v>533203</v>
      </c>
      <c r="M4969" t="s">
        <v>759</v>
      </c>
      <c r="N4969">
        <v>531057</v>
      </c>
      <c r="O4969" t="s">
        <v>187</v>
      </c>
      <c r="P4969">
        <v>531057</v>
      </c>
      <c r="Q4969" t="s">
        <v>187</v>
      </c>
      <c r="R4969" s="13">
        <v>119840.9769000306</v>
      </c>
      <c r="S4969" s="13"/>
      <c r="T4969" s="13"/>
      <c r="U4969" s="13"/>
      <c r="V4969" s="13">
        <f t="shared" si="1315"/>
        <v>0</v>
      </c>
      <c r="W4969" s="13"/>
      <c r="X4969" s="13">
        <f t="shared" si="1316"/>
        <v>0</v>
      </c>
      <c r="Y4969" s="13"/>
      <c r="Z4969" s="13">
        <f t="shared" si="1317"/>
        <v>0</v>
      </c>
      <c r="AA4969" s="13"/>
      <c r="AB4969" s="13">
        <f t="shared" si="1318"/>
        <v>0</v>
      </c>
      <c r="AC4969" s="13"/>
      <c r="AD4969" s="13"/>
      <c r="AE4969" s="13"/>
      <c r="AF4969" s="13"/>
      <c r="AG4969" s="13"/>
      <c r="AH4969" s="13"/>
      <c r="AI4969" s="13"/>
      <c r="AJ4969" s="13"/>
      <c r="AK4969" s="13">
        <f t="shared" si="1319"/>
        <v>0</v>
      </c>
      <c r="AL4969" s="13"/>
      <c r="AM4969" s="13">
        <f t="shared" si="1320"/>
        <v>0</v>
      </c>
      <c r="AN4969" s="13"/>
      <c r="AO4969" s="13">
        <v>0</v>
      </c>
      <c r="AP4969" s="13">
        <f t="shared" si="1321"/>
        <v>0</v>
      </c>
      <c r="AQ4969" s="13"/>
      <c r="AR4969" s="13">
        <f t="shared" si="1322"/>
        <v>0</v>
      </c>
      <c r="AS4969" s="13"/>
      <c r="AT4969" s="13">
        <f t="shared" si="1323"/>
        <v>0</v>
      </c>
      <c r="AU4969" s="13"/>
      <c r="AV4969" s="13">
        <f t="shared" si="1324"/>
        <v>0</v>
      </c>
      <c r="AW4969" s="13"/>
      <c r="AX4969" s="13">
        <f t="shared" si="1325"/>
        <v>0</v>
      </c>
      <c r="AY4969" s="13"/>
      <c r="AZ4969" s="13">
        <f t="shared" si="1326"/>
        <v>0</v>
      </c>
      <c r="BA4969" s="13"/>
      <c r="BB4969" s="13">
        <f t="shared" si="1327"/>
        <v>0</v>
      </c>
      <c r="BC4969" s="13"/>
      <c r="BD4969" s="13">
        <f t="shared" si="1328"/>
        <v>0</v>
      </c>
      <c r="BE4969" s="13"/>
      <c r="BF4969" s="13">
        <f t="shared" si="1329"/>
        <v>0</v>
      </c>
      <c r="BG4969" s="13"/>
      <c r="BH4969" s="13">
        <f t="shared" si="1330"/>
        <v>119840.9769000306</v>
      </c>
      <c r="BI4969" s="13">
        <f t="shared" si="1331"/>
        <v>119800</v>
      </c>
      <c r="BJ4969" s="13">
        <v>122600</v>
      </c>
    </row>
    <row r="4970" spans="1:62" x14ac:dyDescent="0.25">
      <c r="A4970" t="s">
        <v>892</v>
      </c>
      <c r="B4970" s="13">
        <v>613</v>
      </c>
      <c r="C4970">
        <v>550558</v>
      </c>
      <c r="D4970">
        <v>1</v>
      </c>
      <c r="E4970">
        <v>0</v>
      </c>
      <c r="F4970">
        <v>0</v>
      </c>
      <c r="G4970">
        <v>0</v>
      </c>
      <c r="H4970">
        <v>0</v>
      </c>
      <c r="I4970" t="s">
        <v>23</v>
      </c>
      <c r="J4970">
        <v>550647</v>
      </c>
      <c r="K4970" t="s">
        <v>506</v>
      </c>
      <c r="L4970">
        <v>550647</v>
      </c>
      <c r="M4970" t="s">
        <v>506</v>
      </c>
      <c r="N4970">
        <v>550647</v>
      </c>
      <c r="O4970" t="s">
        <v>506</v>
      </c>
      <c r="P4970">
        <v>550647</v>
      </c>
      <c r="Q4970" t="s">
        <v>506</v>
      </c>
      <c r="R4970" s="13">
        <v>142875.84818867597</v>
      </c>
      <c r="S4970" s="13"/>
      <c r="T4970" s="13"/>
      <c r="U4970" s="13"/>
      <c r="V4970" s="13">
        <f t="shared" si="1315"/>
        <v>0</v>
      </c>
      <c r="W4970" s="13"/>
      <c r="X4970" s="13">
        <f t="shared" si="1316"/>
        <v>0</v>
      </c>
      <c r="Y4970" s="13"/>
      <c r="Z4970" s="13">
        <f t="shared" si="1317"/>
        <v>0</v>
      </c>
      <c r="AA4970" s="13"/>
      <c r="AB4970" s="13">
        <f t="shared" si="1318"/>
        <v>0</v>
      </c>
      <c r="AC4970" s="13"/>
      <c r="AD4970" s="13"/>
      <c r="AE4970" s="13"/>
      <c r="AF4970" s="13"/>
      <c r="AG4970" s="13"/>
      <c r="AH4970" s="13"/>
      <c r="AI4970" s="13"/>
      <c r="AJ4970" s="13"/>
      <c r="AK4970" s="13">
        <f t="shared" si="1319"/>
        <v>0</v>
      </c>
      <c r="AL4970" s="13"/>
      <c r="AM4970" s="13">
        <f t="shared" si="1320"/>
        <v>0</v>
      </c>
      <c r="AN4970" s="13"/>
      <c r="AO4970" s="13">
        <v>1</v>
      </c>
      <c r="AP4970" s="13">
        <f t="shared" si="1321"/>
        <v>30500</v>
      </c>
      <c r="AQ4970" s="13"/>
      <c r="AR4970" s="13">
        <f t="shared" si="1322"/>
        <v>0</v>
      </c>
      <c r="AS4970" s="13"/>
      <c r="AT4970" s="13">
        <f t="shared" si="1323"/>
        <v>0</v>
      </c>
      <c r="AU4970" s="13"/>
      <c r="AV4970" s="13">
        <f t="shared" si="1324"/>
        <v>0</v>
      </c>
      <c r="AW4970" s="13"/>
      <c r="AX4970" s="13">
        <f t="shared" si="1325"/>
        <v>0</v>
      </c>
      <c r="AY4970" s="13"/>
      <c r="AZ4970" s="13">
        <f t="shared" si="1326"/>
        <v>0</v>
      </c>
      <c r="BA4970" s="13"/>
      <c r="BB4970" s="13">
        <f t="shared" si="1327"/>
        <v>0</v>
      </c>
      <c r="BC4970" s="13"/>
      <c r="BD4970" s="13">
        <f t="shared" si="1328"/>
        <v>0</v>
      </c>
      <c r="BE4970" s="13"/>
      <c r="BF4970" s="13">
        <f t="shared" si="1329"/>
        <v>0</v>
      </c>
      <c r="BG4970" s="13"/>
      <c r="BH4970" s="13">
        <f t="shared" si="1330"/>
        <v>173375.84818867597</v>
      </c>
      <c r="BI4970" s="13">
        <f t="shared" si="1331"/>
        <v>173400</v>
      </c>
      <c r="BJ4970" s="13">
        <v>171800</v>
      </c>
    </row>
    <row r="4971" spans="1:62" x14ac:dyDescent="0.25">
      <c r="A4971" t="s">
        <v>4528</v>
      </c>
      <c r="B4971" s="13">
        <v>1657</v>
      </c>
      <c r="C4971">
        <v>538434</v>
      </c>
      <c r="D4971">
        <v>1</v>
      </c>
      <c r="E4971">
        <v>0</v>
      </c>
      <c r="F4971">
        <v>0</v>
      </c>
      <c r="G4971">
        <v>0</v>
      </c>
      <c r="H4971">
        <v>0</v>
      </c>
      <c r="I4971" t="s">
        <v>18</v>
      </c>
      <c r="J4971">
        <v>560286</v>
      </c>
      <c r="K4971" t="s">
        <v>818</v>
      </c>
      <c r="L4971">
        <v>560286</v>
      </c>
      <c r="M4971" t="s">
        <v>818</v>
      </c>
      <c r="N4971">
        <v>560286</v>
      </c>
      <c r="O4971" t="s">
        <v>818</v>
      </c>
      <c r="P4971">
        <v>560286</v>
      </c>
      <c r="Q4971" t="s">
        <v>818</v>
      </c>
      <c r="R4971" s="13">
        <v>379674.08172958856</v>
      </c>
      <c r="S4971" s="13"/>
      <c r="T4971" s="13"/>
      <c r="U4971" s="13"/>
      <c r="V4971" s="13">
        <f t="shared" si="1315"/>
        <v>0</v>
      </c>
      <c r="W4971" s="13"/>
      <c r="X4971" s="13">
        <f t="shared" si="1316"/>
        <v>0</v>
      </c>
      <c r="Y4971" s="13"/>
      <c r="Z4971" s="13">
        <f t="shared" si="1317"/>
        <v>0</v>
      </c>
      <c r="AA4971" s="13"/>
      <c r="AB4971" s="13">
        <f t="shared" si="1318"/>
        <v>0</v>
      </c>
      <c r="AC4971" s="13"/>
      <c r="AD4971" s="13"/>
      <c r="AE4971" s="13"/>
      <c r="AF4971" s="13"/>
      <c r="AG4971" s="13"/>
      <c r="AH4971" s="13"/>
      <c r="AI4971" s="13"/>
      <c r="AJ4971" s="13"/>
      <c r="AK4971" s="13">
        <f t="shared" si="1319"/>
        <v>0</v>
      </c>
      <c r="AL4971" s="13"/>
      <c r="AM4971" s="13">
        <f t="shared" si="1320"/>
        <v>0</v>
      </c>
      <c r="AN4971" s="13"/>
      <c r="AO4971" s="13">
        <v>0</v>
      </c>
      <c r="AP4971" s="13">
        <f t="shared" si="1321"/>
        <v>0</v>
      </c>
      <c r="AQ4971" s="13"/>
      <c r="AR4971" s="13">
        <f t="shared" si="1322"/>
        <v>0</v>
      </c>
      <c r="AS4971" s="13"/>
      <c r="AT4971" s="13">
        <f t="shared" si="1323"/>
        <v>0</v>
      </c>
      <c r="AU4971" s="13"/>
      <c r="AV4971" s="13">
        <f t="shared" si="1324"/>
        <v>0</v>
      </c>
      <c r="AW4971" s="13"/>
      <c r="AX4971" s="13">
        <f t="shared" si="1325"/>
        <v>0</v>
      </c>
      <c r="AY4971" s="13"/>
      <c r="AZ4971" s="13">
        <f t="shared" si="1326"/>
        <v>0</v>
      </c>
      <c r="BA4971" s="13"/>
      <c r="BB4971" s="13">
        <f t="shared" si="1327"/>
        <v>0</v>
      </c>
      <c r="BC4971" s="13"/>
      <c r="BD4971" s="13">
        <f t="shared" si="1328"/>
        <v>0</v>
      </c>
      <c r="BE4971" s="13"/>
      <c r="BF4971" s="13">
        <f t="shared" si="1329"/>
        <v>0</v>
      </c>
      <c r="BG4971" s="13"/>
      <c r="BH4971" s="13">
        <f t="shared" si="1330"/>
        <v>379674.08172958856</v>
      </c>
      <c r="BI4971" s="13">
        <f t="shared" si="1331"/>
        <v>379700</v>
      </c>
      <c r="BJ4971" s="13">
        <v>388200</v>
      </c>
    </row>
    <row r="4972" spans="1:62" x14ac:dyDescent="0.25">
      <c r="A4972" t="s">
        <v>4529</v>
      </c>
      <c r="B4972" s="13">
        <v>507</v>
      </c>
      <c r="C4972">
        <v>541389</v>
      </c>
      <c r="D4972">
        <v>1</v>
      </c>
      <c r="E4972">
        <v>0</v>
      </c>
      <c r="F4972">
        <v>0</v>
      </c>
      <c r="G4972">
        <v>0</v>
      </c>
      <c r="H4972">
        <v>0</v>
      </c>
      <c r="I4972" t="s">
        <v>26</v>
      </c>
      <c r="J4972">
        <v>540111</v>
      </c>
      <c r="K4972" t="s">
        <v>591</v>
      </c>
      <c r="L4972">
        <v>540111</v>
      </c>
      <c r="M4972" t="s">
        <v>591</v>
      </c>
      <c r="N4972">
        <v>540111</v>
      </c>
      <c r="O4972" t="s">
        <v>591</v>
      </c>
      <c r="P4972">
        <v>540111</v>
      </c>
      <c r="Q4972" t="s">
        <v>591</v>
      </c>
      <c r="R4972" s="13">
        <v>118456.34704054863</v>
      </c>
      <c r="S4972" s="13"/>
      <c r="T4972" s="13"/>
      <c r="U4972" s="13"/>
      <c r="V4972" s="13">
        <f t="shared" si="1315"/>
        <v>0</v>
      </c>
      <c r="W4972" s="13"/>
      <c r="X4972" s="13">
        <f t="shared" si="1316"/>
        <v>0</v>
      </c>
      <c r="Y4972" s="13"/>
      <c r="Z4972" s="13">
        <f t="shared" si="1317"/>
        <v>0</v>
      </c>
      <c r="AA4972" s="13"/>
      <c r="AB4972" s="13">
        <f t="shared" si="1318"/>
        <v>0</v>
      </c>
      <c r="AC4972" s="13"/>
      <c r="AD4972" s="13"/>
      <c r="AE4972" s="13"/>
      <c r="AF4972" s="13"/>
      <c r="AG4972" s="13"/>
      <c r="AH4972" s="13"/>
      <c r="AI4972" s="13"/>
      <c r="AJ4972" s="13"/>
      <c r="AK4972" s="13">
        <f t="shared" si="1319"/>
        <v>0</v>
      </c>
      <c r="AL4972" s="13"/>
      <c r="AM4972" s="13">
        <f t="shared" si="1320"/>
        <v>0</v>
      </c>
      <c r="AN4972" s="13"/>
      <c r="AO4972" s="13">
        <v>0</v>
      </c>
      <c r="AP4972" s="13">
        <f t="shared" si="1321"/>
        <v>0</v>
      </c>
      <c r="AQ4972" s="13"/>
      <c r="AR4972" s="13">
        <f t="shared" si="1322"/>
        <v>0</v>
      </c>
      <c r="AS4972" s="13"/>
      <c r="AT4972" s="13">
        <f t="shared" si="1323"/>
        <v>0</v>
      </c>
      <c r="AU4972" s="13"/>
      <c r="AV4972" s="13">
        <f t="shared" si="1324"/>
        <v>0</v>
      </c>
      <c r="AW4972" s="13"/>
      <c r="AX4972" s="13">
        <f t="shared" si="1325"/>
        <v>0</v>
      </c>
      <c r="AY4972" s="13"/>
      <c r="AZ4972" s="13">
        <f t="shared" si="1326"/>
        <v>0</v>
      </c>
      <c r="BA4972" s="13"/>
      <c r="BB4972" s="13">
        <f t="shared" si="1327"/>
        <v>0</v>
      </c>
      <c r="BC4972" s="13"/>
      <c r="BD4972" s="13">
        <f t="shared" si="1328"/>
        <v>0</v>
      </c>
      <c r="BE4972" s="13"/>
      <c r="BF4972" s="13">
        <f t="shared" si="1329"/>
        <v>0</v>
      </c>
      <c r="BG4972" s="13"/>
      <c r="BH4972" s="13">
        <f t="shared" si="1330"/>
        <v>118456.34704054863</v>
      </c>
      <c r="BI4972" s="13">
        <f t="shared" si="1331"/>
        <v>118500</v>
      </c>
      <c r="BJ4972" s="13">
        <v>114000</v>
      </c>
    </row>
    <row r="4973" spans="1:62" x14ac:dyDescent="0.25">
      <c r="A4973" s="3" t="s">
        <v>4530</v>
      </c>
      <c r="B4973" s="13">
        <v>3493</v>
      </c>
      <c r="C4973">
        <v>586625</v>
      </c>
      <c r="D4973">
        <v>1</v>
      </c>
      <c r="E4973">
        <v>1</v>
      </c>
      <c r="F4973">
        <v>0</v>
      </c>
      <c r="G4973">
        <v>0</v>
      </c>
      <c r="H4973">
        <v>0</v>
      </c>
      <c r="I4973" t="s">
        <v>30</v>
      </c>
      <c r="J4973">
        <v>586625</v>
      </c>
      <c r="K4973" t="s">
        <v>4530</v>
      </c>
      <c r="L4973">
        <v>586307</v>
      </c>
      <c r="M4973" t="s">
        <v>71</v>
      </c>
      <c r="N4973">
        <v>586307</v>
      </c>
      <c r="O4973" t="s">
        <v>71</v>
      </c>
      <c r="P4973">
        <v>586307</v>
      </c>
      <c r="Q4973" t="s">
        <v>71</v>
      </c>
      <c r="R4973" s="13">
        <v>785043.71963319601</v>
      </c>
      <c r="S4973" s="13">
        <v>3493</v>
      </c>
      <c r="T4973" s="13">
        <v>186610.7790633284</v>
      </c>
      <c r="U4973" s="13"/>
      <c r="V4973" s="13">
        <f t="shared" si="1315"/>
        <v>0</v>
      </c>
      <c r="W4973" s="13">
        <v>12</v>
      </c>
      <c r="X4973" s="13">
        <f t="shared" si="1316"/>
        <v>35568</v>
      </c>
      <c r="Y4973" s="13">
        <v>18</v>
      </c>
      <c r="Z4973" s="13">
        <f t="shared" si="1317"/>
        <v>17784</v>
      </c>
      <c r="AA4973" s="13">
        <v>2</v>
      </c>
      <c r="AB4973" s="13">
        <f t="shared" si="1318"/>
        <v>494</v>
      </c>
      <c r="AC4973" s="13"/>
      <c r="AD4973" s="13"/>
      <c r="AE4973" s="13"/>
      <c r="AF4973" s="13"/>
      <c r="AG4973" s="13"/>
      <c r="AH4973" s="13"/>
      <c r="AI4973" s="13"/>
      <c r="AJ4973" s="13"/>
      <c r="AK4973" s="13">
        <f t="shared" si="1319"/>
        <v>0</v>
      </c>
      <c r="AL4973" s="13"/>
      <c r="AM4973" s="13">
        <f t="shared" si="1320"/>
        <v>0</v>
      </c>
      <c r="AN4973" s="13"/>
      <c r="AO4973" s="13">
        <v>1</v>
      </c>
      <c r="AP4973" s="13">
        <f t="shared" si="1321"/>
        <v>30500</v>
      </c>
      <c r="AQ4973" s="13"/>
      <c r="AR4973" s="13">
        <f t="shared" si="1322"/>
        <v>0</v>
      </c>
      <c r="AS4973" s="13"/>
      <c r="AT4973" s="13">
        <f t="shared" si="1323"/>
        <v>0</v>
      </c>
      <c r="AU4973" s="13"/>
      <c r="AV4973" s="13">
        <f t="shared" si="1324"/>
        <v>0</v>
      </c>
      <c r="AW4973" s="13"/>
      <c r="AX4973" s="13">
        <f t="shared" si="1325"/>
        <v>0</v>
      </c>
      <c r="AY4973" s="13"/>
      <c r="AZ4973" s="13">
        <f t="shared" si="1326"/>
        <v>0</v>
      </c>
      <c r="BA4973" s="13"/>
      <c r="BB4973" s="13">
        <f t="shared" si="1327"/>
        <v>0</v>
      </c>
      <c r="BC4973" s="13"/>
      <c r="BD4973" s="13">
        <f t="shared" si="1328"/>
        <v>0</v>
      </c>
      <c r="BE4973" s="13"/>
      <c r="BF4973" s="13">
        <f t="shared" si="1329"/>
        <v>0</v>
      </c>
      <c r="BG4973" s="13"/>
      <c r="BH4973" s="13">
        <f t="shared" si="1330"/>
        <v>1056000.4986965244</v>
      </c>
      <c r="BI4973" s="13">
        <f t="shared" si="1331"/>
        <v>1056000</v>
      </c>
      <c r="BJ4973" s="13">
        <v>1037200</v>
      </c>
    </row>
    <row r="4974" spans="1:62" x14ac:dyDescent="0.25">
      <c r="A4974" t="s">
        <v>4531</v>
      </c>
      <c r="B4974" s="13">
        <v>102</v>
      </c>
      <c r="C4974">
        <v>573302</v>
      </c>
      <c r="D4974">
        <v>1</v>
      </c>
      <c r="E4974">
        <v>0</v>
      </c>
      <c r="F4974">
        <v>0</v>
      </c>
      <c r="G4974">
        <v>0</v>
      </c>
      <c r="H4974">
        <v>0</v>
      </c>
      <c r="I4974" t="s">
        <v>33</v>
      </c>
      <c r="J4974">
        <v>573094</v>
      </c>
      <c r="K4974" t="s">
        <v>2126</v>
      </c>
      <c r="L4974">
        <v>573094</v>
      </c>
      <c r="M4974" t="s">
        <v>2126</v>
      </c>
      <c r="N4974">
        <v>573094</v>
      </c>
      <c r="O4974" t="s">
        <v>2126</v>
      </c>
      <c r="P4974">
        <v>572659</v>
      </c>
      <c r="Q4974" t="s">
        <v>114</v>
      </c>
      <c r="R4974" s="13">
        <v>70488.701001315436</v>
      </c>
      <c r="S4974" s="13"/>
      <c r="T4974" s="13"/>
      <c r="U4974" s="13"/>
      <c r="V4974" s="13">
        <f t="shared" si="1315"/>
        <v>0</v>
      </c>
      <c r="W4974" s="13"/>
      <c r="X4974" s="13">
        <f t="shared" si="1316"/>
        <v>0</v>
      </c>
      <c r="Y4974" s="13"/>
      <c r="Z4974" s="13">
        <f t="shared" si="1317"/>
        <v>0</v>
      </c>
      <c r="AA4974" s="13"/>
      <c r="AB4974" s="13">
        <f t="shared" si="1318"/>
        <v>0</v>
      </c>
      <c r="AC4974" s="13"/>
      <c r="AD4974" s="13"/>
      <c r="AE4974" s="13"/>
      <c r="AF4974" s="13"/>
      <c r="AG4974" s="13"/>
      <c r="AH4974" s="13"/>
      <c r="AI4974" s="13"/>
      <c r="AJ4974" s="13"/>
      <c r="AK4974" s="13">
        <f t="shared" si="1319"/>
        <v>0</v>
      </c>
      <c r="AL4974" s="13"/>
      <c r="AM4974" s="13">
        <f t="shared" si="1320"/>
        <v>0</v>
      </c>
      <c r="AN4974" s="13"/>
      <c r="AO4974" s="13">
        <v>1</v>
      </c>
      <c r="AP4974" s="13">
        <f t="shared" si="1321"/>
        <v>30500</v>
      </c>
      <c r="AQ4974" s="13"/>
      <c r="AR4974" s="13">
        <f t="shared" si="1322"/>
        <v>0</v>
      </c>
      <c r="AS4974" s="13"/>
      <c r="AT4974" s="13">
        <f t="shared" si="1323"/>
        <v>0</v>
      </c>
      <c r="AU4974" s="13"/>
      <c r="AV4974" s="13">
        <f t="shared" si="1324"/>
        <v>0</v>
      </c>
      <c r="AW4974" s="13"/>
      <c r="AX4974" s="13">
        <f t="shared" si="1325"/>
        <v>0</v>
      </c>
      <c r="AY4974" s="13"/>
      <c r="AZ4974" s="13">
        <f t="shared" si="1326"/>
        <v>0</v>
      </c>
      <c r="BA4974" s="13"/>
      <c r="BB4974" s="13">
        <f t="shared" si="1327"/>
        <v>0</v>
      </c>
      <c r="BC4974" s="13"/>
      <c r="BD4974" s="13">
        <f t="shared" si="1328"/>
        <v>0</v>
      </c>
      <c r="BE4974" s="13"/>
      <c r="BF4974" s="13">
        <f t="shared" si="1329"/>
        <v>0</v>
      </c>
      <c r="BG4974" s="13"/>
      <c r="BH4974" s="13">
        <f t="shared" si="1330"/>
        <v>100988.70100131544</v>
      </c>
      <c r="BI4974" s="13">
        <f t="shared" si="1331"/>
        <v>101000</v>
      </c>
      <c r="BJ4974" s="13">
        <v>101300</v>
      </c>
    </row>
    <row r="4975" spans="1:62" x14ac:dyDescent="0.25">
      <c r="A4975" t="s">
        <v>4532</v>
      </c>
      <c r="B4975" s="13">
        <v>265</v>
      </c>
      <c r="C4975">
        <v>547131</v>
      </c>
      <c r="D4975">
        <v>1</v>
      </c>
      <c r="E4975">
        <v>0</v>
      </c>
      <c r="F4975">
        <v>0</v>
      </c>
      <c r="G4975">
        <v>0</v>
      </c>
      <c r="H4975">
        <v>0</v>
      </c>
      <c r="I4975" t="s">
        <v>38</v>
      </c>
      <c r="J4975">
        <v>506460</v>
      </c>
      <c r="K4975" t="s">
        <v>877</v>
      </c>
      <c r="L4975">
        <v>506460</v>
      </c>
      <c r="M4975" t="s">
        <v>877</v>
      </c>
      <c r="N4975">
        <v>511021</v>
      </c>
      <c r="O4975" t="s">
        <v>820</v>
      </c>
      <c r="P4975">
        <v>511021</v>
      </c>
      <c r="Q4975" t="s">
        <v>820</v>
      </c>
      <c r="R4975" s="13">
        <v>70488.701001315436</v>
      </c>
      <c r="S4975" s="13"/>
      <c r="T4975" s="13"/>
      <c r="U4975" s="13"/>
      <c r="V4975" s="13">
        <f t="shared" si="1315"/>
        <v>0</v>
      </c>
      <c r="W4975" s="13"/>
      <c r="X4975" s="13">
        <f t="shared" si="1316"/>
        <v>0</v>
      </c>
      <c r="Y4975" s="13"/>
      <c r="Z4975" s="13">
        <f t="shared" si="1317"/>
        <v>0</v>
      </c>
      <c r="AA4975" s="13"/>
      <c r="AB4975" s="13">
        <f t="shared" si="1318"/>
        <v>0</v>
      </c>
      <c r="AC4975" s="13"/>
      <c r="AD4975" s="13"/>
      <c r="AE4975" s="13"/>
      <c r="AF4975" s="13"/>
      <c r="AG4975" s="13"/>
      <c r="AH4975" s="13"/>
      <c r="AI4975" s="13"/>
      <c r="AJ4975" s="13"/>
      <c r="AK4975" s="13">
        <f t="shared" si="1319"/>
        <v>0</v>
      </c>
      <c r="AL4975" s="13"/>
      <c r="AM4975" s="13">
        <f t="shared" si="1320"/>
        <v>0</v>
      </c>
      <c r="AN4975" s="13"/>
      <c r="AO4975" s="13">
        <v>0</v>
      </c>
      <c r="AP4975" s="13">
        <f t="shared" si="1321"/>
        <v>0</v>
      </c>
      <c r="AQ4975" s="13"/>
      <c r="AR4975" s="13">
        <f t="shared" si="1322"/>
        <v>0</v>
      </c>
      <c r="AS4975" s="13"/>
      <c r="AT4975" s="13">
        <f t="shared" si="1323"/>
        <v>0</v>
      </c>
      <c r="AU4975" s="13"/>
      <c r="AV4975" s="13">
        <f t="shared" si="1324"/>
        <v>0</v>
      </c>
      <c r="AW4975" s="13"/>
      <c r="AX4975" s="13">
        <f t="shared" si="1325"/>
        <v>0</v>
      </c>
      <c r="AY4975" s="13"/>
      <c r="AZ4975" s="13">
        <f t="shared" si="1326"/>
        <v>0</v>
      </c>
      <c r="BA4975" s="13"/>
      <c r="BB4975" s="13">
        <f t="shared" si="1327"/>
        <v>0</v>
      </c>
      <c r="BC4975" s="13"/>
      <c r="BD4975" s="13">
        <f t="shared" si="1328"/>
        <v>0</v>
      </c>
      <c r="BE4975" s="13"/>
      <c r="BF4975" s="13">
        <f t="shared" si="1329"/>
        <v>0</v>
      </c>
      <c r="BG4975" s="13"/>
      <c r="BH4975" s="13">
        <f t="shared" si="1330"/>
        <v>70488.701001315436</v>
      </c>
      <c r="BI4975" s="13">
        <f t="shared" si="1331"/>
        <v>70500</v>
      </c>
      <c r="BJ4975" s="13">
        <v>70800</v>
      </c>
    </row>
    <row r="4976" spans="1:62" x14ac:dyDescent="0.25">
      <c r="A4976" t="s">
        <v>4533</v>
      </c>
      <c r="B4976" s="13">
        <v>252</v>
      </c>
      <c r="C4976">
        <v>591793</v>
      </c>
      <c r="D4976">
        <v>1</v>
      </c>
      <c r="E4976">
        <v>0</v>
      </c>
      <c r="F4976">
        <v>0</v>
      </c>
      <c r="G4976">
        <v>0</v>
      </c>
      <c r="H4976">
        <v>0</v>
      </c>
      <c r="I4976" t="s">
        <v>75</v>
      </c>
      <c r="J4976">
        <v>590266</v>
      </c>
      <c r="K4976" t="s">
        <v>96</v>
      </c>
      <c r="L4976">
        <v>590266</v>
      </c>
      <c r="M4976" t="s">
        <v>96</v>
      </c>
      <c r="N4976">
        <v>590266</v>
      </c>
      <c r="O4976" t="s">
        <v>96</v>
      </c>
      <c r="P4976">
        <v>590266</v>
      </c>
      <c r="Q4976" t="s">
        <v>96</v>
      </c>
      <c r="R4976" s="13">
        <v>70488.701001315436</v>
      </c>
      <c r="S4976" s="13"/>
      <c r="T4976" s="13"/>
      <c r="U4976" s="13"/>
      <c r="V4976" s="13">
        <f t="shared" si="1315"/>
        <v>0</v>
      </c>
      <c r="W4976" s="13"/>
      <c r="X4976" s="13">
        <f t="shared" si="1316"/>
        <v>0</v>
      </c>
      <c r="Y4976" s="13"/>
      <c r="Z4976" s="13">
        <f t="shared" si="1317"/>
        <v>0</v>
      </c>
      <c r="AA4976" s="13"/>
      <c r="AB4976" s="13">
        <f t="shared" si="1318"/>
        <v>0</v>
      </c>
      <c r="AC4976" s="13"/>
      <c r="AD4976" s="13"/>
      <c r="AE4976" s="13"/>
      <c r="AF4976" s="13"/>
      <c r="AG4976" s="13"/>
      <c r="AH4976" s="13"/>
      <c r="AI4976" s="13"/>
      <c r="AJ4976" s="13"/>
      <c r="AK4976" s="13">
        <f t="shared" si="1319"/>
        <v>0</v>
      </c>
      <c r="AL4976" s="13"/>
      <c r="AM4976" s="13">
        <f t="shared" si="1320"/>
        <v>0</v>
      </c>
      <c r="AN4976" s="13"/>
      <c r="AO4976" s="13">
        <v>0</v>
      </c>
      <c r="AP4976" s="13">
        <f t="shared" si="1321"/>
        <v>0</v>
      </c>
      <c r="AQ4976" s="13"/>
      <c r="AR4976" s="13">
        <f t="shared" si="1322"/>
        <v>0</v>
      </c>
      <c r="AS4976" s="13"/>
      <c r="AT4976" s="13">
        <f t="shared" si="1323"/>
        <v>0</v>
      </c>
      <c r="AU4976" s="13"/>
      <c r="AV4976" s="13">
        <f t="shared" si="1324"/>
        <v>0</v>
      </c>
      <c r="AW4976" s="13"/>
      <c r="AX4976" s="13">
        <f t="shared" si="1325"/>
        <v>0</v>
      </c>
      <c r="AY4976" s="13"/>
      <c r="AZ4976" s="13">
        <f t="shared" si="1326"/>
        <v>0</v>
      </c>
      <c r="BA4976" s="13"/>
      <c r="BB4976" s="13">
        <f t="shared" si="1327"/>
        <v>0</v>
      </c>
      <c r="BC4976" s="13"/>
      <c r="BD4976" s="13">
        <f t="shared" si="1328"/>
        <v>0</v>
      </c>
      <c r="BE4976" s="13"/>
      <c r="BF4976" s="13">
        <f t="shared" si="1329"/>
        <v>0</v>
      </c>
      <c r="BG4976" s="13"/>
      <c r="BH4976" s="13">
        <f t="shared" si="1330"/>
        <v>70488.701001315436</v>
      </c>
      <c r="BI4976" s="13">
        <f t="shared" si="1331"/>
        <v>70500</v>
      </c>
      <c r="BJ4976" s="13">
        <v>70800</v>
      </c>
    </row>
    <row r="4977" spans="1:62" x14ac:dyDescent="0.25">
      <c r="A4977" t="s">
        <v>4533</v>
      </c>
      <c r="B4977" s="13">
        <v>446</v>
      </c>
      <c r="C4977">
        <v>583928</v>
      </c>
      <c r="D4977">
        <v>1</v>
      </c>
      <c r="E4977">
        <v>0</v>
      </c>
      <c r="F4977">
        <v>0</v>
      </c>
      <c r="G4977">
        <v>0</v>
      </c>
      <c r="H4977">
        <v>0</v>
      </c>
      <c r="I4977" t="s">
        <v>30</v>
      </c>
      <c r="J4977">
        <v>582948</v>
      </c>
      <c r="K4977" t="s">
        <v>692</v>
      </c>
      <c r="L4977">
        <v>584002</v>
      </c>
      <c r="M4977" t="s">
        <v>261</v>
      </c>
      <c r="N4977">
        <v>584002</v>
      </c>
      <c r="O4977" t="s">
        <v>261</v>
      </c>
      <c r="P4977">
        <v>584002</v>
      </c>
      <c r="Q4977" t="s">
        <v>261</v>
      </c>
      <c r="R4977" s="13">
        <v>104362.01234230444</v>
      </c>
      <c r="S4977" s="13"/>
      <c r="T4977" s="13"/>
      <c r="U4977" s="13"/>
      <c r="V4977" s="13">
        <f t="shared" si="1315"/>
        <v>0</v>
      </c>
      <c r="W4977" s="13"/>
      <c r="X4977" s="13">
        <f t="shared" si="1316"/>
        <v>0</v>
      </c>
      <c r="Y4977" s="13"/>
      <c r="Z4977" s="13">
        <f t="shared" si="1317"/>
        <v>0</v>
      </c>
      <c r="AA4977" s="13"/>
      <c r="AB4977" s="13">
        <f t="shared" si="1318"/>
        <v>0</v>
      </c>
      <c r="AC4977" s="13"/>
      <c r="AD4977" s="13"/>
      <c r="AE4977" s="13"/>
      <c r="AF4977" s="13"/>
      <c r="AG4977" s="13"/>
      <c r="AH4977" s="13"/>
      <c r="AI4977" s="13"/>
      <c r="AJ4977" s="13"/>
      <c r="AK4977" s="13">
        <f t="shared" si="1319"/>
        <v>0</v>
      </c>
      <c r="AL4977" s="13"/>
      <c r="AM4977" s="13">
        <f t="shared" si="1320"/>
        <v>0</v>
      </c>
      <c r="AN4977" s="13"/>
      <c r="AO4977" s="13">
        <v>0</v>
      </c>
      <c r="AP4977" s="13">
        <f t="shared" si="1321"/>
        <v>0</v>
      </c>
      <c r="AQ4977" s="13"/>
      <c r="AR4977" s="13">
        <f t="shared" si="1322"/>
        <v>0</v>
      </c>
      <c r="AS4977" s="13"/>
      <c r="AT4977" s="13">
        <f t="shared" si="1323"/>
        <v>0</v>
      </c>
      <c r="AU4977" s="13"/>
      <c r="AV4977" s="13">
        <f t="shared" si="1324"/>
        <v>0</v>
      </c>
      <c r="AW4977" s="13"/>
      <c r="AX4977" s="13">
        <f t="shared" si="1325"/>
        <v>0</v>
      </c>
      <c r="AY4977" s="13"/>
      <c r="AZ4977" s="13">
        <f t="shared" si="1326"/>
        <v>0</v>
      </c>
      <c r="BA4977" s="13"/>
      <c r="BB4977" s="13">
        <f t="shared" si="1327"/>
        <v>0</v>
      </c>
      <c r="BC4977" s="13"/>
      <c r="BD4977" s="13">
        <f t="shared" si="1328"/>
        <v>0</v>
      </c>
      <c r="BE4977" s="13"/>
      <c r="BF4977" s="13">
        <f t="shared" si="1329"/>
        <v>0</v>
      </c>
      <c r="BG4977" s="13"/>
      <c r="BH4977" s="13">
        <f t="shared" si="1330"/>
        <v>104362.01234230444</v>
      </c>
      <c r="BI4977" s="13">
        <f t="shared" si="1331"/>
        <v>104400</v>
      </c>
      <c r="BJ4977" s="13">
        <v>104500</v>
      </c>
    </row>
    <row r="4978" spans="1:62" x14ac:dyDescent="0.25">
      <c r="A4978" t="s">
        <v>4534</v>
      </c>
      <c r="B4978" s="13">
        <v>669</v>
      </c>
      <c r="C4978">
        <v>541397</v>
      </c>
      <c r="D4978">
        <v>1</v>
      </c>
      <c r="E4978">
        <v>0</v>
      </c>
      <c r="F4978">
        <v>0</v>
      </c>
      <c r="G4978">
        <v>0</v>
      </c>
      <c r="H4978">
        <v>0</v>
      </c>
      <c r="I4978" t="s">
        <v>26</v>
      </c>
      <c r="J4978">
        <v>541281</v>
      </c>
      <c r="K4978" t="s">
        <v>1574</v>
      </c>
      <c r="L4978">
        <v>540439</v>
      </c>
      <c r="M4978" t="s">
        <v>1392</v>
      </c>
      <c r="N4978">
        <v>541281</v>
      </c>
      <c r="O4978" t="s">
        <v>1574</v>
      </c>
      <c r="P4978">
        <v>541281</v>
      </c>
      <c r="Q4978" t="s">
        <v>1574</v>
      </c>
      <c r="R4978" s="13">
        <v>155742.22474161259</v>
      </c>
      <c r="S4978" s="13"/>
      <c r="T4978" s="13"/>
      <c r="U4978" s="13"/>
      <c r="V4978" s="13">
        <f t="shared" si="1315"/>
        <v>0</v>
      </c>
      <c r="W4978" s="13"/>
      <c r="X4978" s="13">
        <f t="shared" si="1316"/>
        <v>0</v>
      </c>
      <c r="Y4978" s="13"/>
      <c r="Z4978" s="13">
        <f t="shared" si="1317"/>
        <v>0</v>
      </c>
      <c r="AA4978" s="13"/>
      <c r="AB4978" s="13">
        <f t="shared" si="1318"/>
        <v>0</v>
      </c>
      <c r="AC4978" s="13"/>
      <c r="AD4978" s="13"/>
      <c r="AE4978" s="13"/>
      <c r="AF4978" s="13"/>
      <c r="AG4978" s="13"/>
      <c r="AH4978" s="13"/>
      <c r="AI4978" s="13"/>
      <c r="AJ4978" s="13"/>
      <c r="AK4978" s="13">
        <f t="shared" si="1319"/>
        <v>0</v>
      </c>
      <c r="AL4978" s="13"/>
      <c r="AM4978" s="13">
        <f t="shared" si="1320"/>
        <v>0</v>
      </c>
      <c r="AN4978" s="13"/>
      <c r="AO4978" s="13">
        <v>20</v>
      </c>
      <c r="AP4978" s="13">
        <f t="shared" si="1321"/>
        <v>610000</v>
      </c>
      <c r="AQ4978" s="13"/>
      <c r="AR4978" s="13">
        <f t="shared" si="1322"/>
        <v>0</v>
      </c>
      <c r="AS4978" s="13"/>
      <c r="AT4978" s="13">
        <f t="shared" si="1323"/>
        <v>0</v>
      </c>
      <c r="AU4978" s="13"/>
      <c r="AV4978" s="13">
        <f t="shared" si="1324"/>
        <v>0</v>
      </c>
      <c r="AW4978" s="13"/>
      <c r="AX4978" s="13">
        <f t="shared" si="1325"/>
        <v>0</v>
      </c>
      <c r="AY4978" s="13"/>
      <c r="AZ4978" s="13">
        <f t="shared" si="1326"/>
        <v>0</v>
      </c>
      <c r="BA4978" s="13"/>
      <c r="BB4978" s="13">
        <f t="shared" si="1327"/>
        <v>0</v>
      </c>
      <c r="BC4978" s="13"/>
      <c r="BD4978" s="13">
        <f t="shared" si="1328"/>
        <v>0</v>
      </c>
      <c r="BE4978" s="13"/>
      <c r="BF4978" s="13">
        <f t="shared" si="1329"/>
        <v>0</v>
      </c>
      <c r="BG4978" s="13"/>
      <c r="BH4978" s="13">
        <f t="shared" si="1330"/>
        <v>765742.22474161256</v>
      </c>
      <c r="BI4978" s="13">
        <f t="shared" si="1331"/>
        <v>765700</v>
      </c>
      <c r="BJ4978" s="13">
        <v>734000</v>
      </c>
    </row>
    <row r="4979" spans="1:62" x14ac:dyDescent="0.25">
      <c r="A4979" t="s">
        <v>4535</v>
      </c>
      <c r="B4979" s="13">
        <v>602</v>
      </c>
      <c r="C4979">
        <v>545104</v>
      </c>
      <c r="D4979">
        <v>1</v>
      </c>
      <c r="E4979">
        <v>0</v>
      </c>
      <c r="F4979">
        <v>0</v>
      </c>
      <c r="G4979">
        <v>0</v>
      </c>
      <c r="H4979">
        <v>0</v>
      </c>
      <c r="I4979" t="s">
        <v>23</v>
      </c>
      <c r="J4979">
        <v>545171</v>
      </c>
      <c r="K4979" t="s">
        <v>602</v>
      </c>
      <c r="L4979">
        <v>545171</v>
      </c>
      <c r="M4979" t="s">
        <v>602</v>
      </c>
      <c r="N4979">
        <v>545171</v>
      </c>
      <c r="O4979" t="s">
        <v>602</v>
      </c>
      <c r="P4979">
        <v>545171</v>
      </c>
      <c r="Q4979" t="s">
        <v>602</v>
      </c>
      <c r="R4979" s="13">
        <v>140345.80165029925</v>
      </c>
      <c r="S4979" s="13"/>
      <c r="T4979" s="13"/>
      <c r="U4979" s="13"/>
      <c r="V4979" s="13">
        <f t="shared" si="1315"/>
        <v>0</v>
      </c>
      <c r="W4979" s="13"/>
      <c r="X4979" s="13">
        <f t="shared" si="1316"/>
        <v>0</v>
      </c>
      <c r="Y4979" s="13"/>
      <c r="Z4979" s="13">
        <f t="shared" si="1317"/>
        <v>0</v>
      </c>
      <c r="AA4979" s="13"/>
      <c r="AB4979" s="13">
        <f t="shared" si="1318"/>
        <v>0</v>
      </c>
      <c r="AC4979" s="13"/>
      <c r="AD4979" s="13"/>
      <c r="AE4979" s="13"/>
      <c r="AF4979" s="13"/>
      <c r="AG4979" s="13"/>
      <c r="AH4979" s="13"/>
      <c r="AI4979" s="13"/>
      <c r="AJ4979" s="13"/>
      <c r="AK4979" s="13">
        <f t="shared" si="1319"/>
        <v>0</v>
      </c>
      <c r="AL4979" s="13"/>
      <c r="AM4979" s="13">
        <f t="shared" si="1320"/>
        <v>0</v>
      </c>
      <c r="AN4979" s="13"/>
      <c r="AO4979" s="13">
        <v>0</v>
      </c>
      <c r="AP4979" s="13">
        <f t="shared" si="1321"/>
        <v>0</v>
      </c>
      <c r="AQ4979" s="13"/>
      <c r="AR4979" s="13">
        <f t="shared" si="1322"/>
        <v>0</v>
      </c>
      <c r="AS4979" s="13"/>
      <c r="AT4979" s="13">
        <f t="shared" si="1323"/>
        <v>0</v>
      </c>
      <c r="AU4979" s="13"/>
      <c r="AV4979" s="13">
        <f t="shared" si="1324"/>
        <v>0</v>
      </c>
      <c r="AW4979" s="13"/>
      <c r="AX4979" s="13">
        <f t="shared" si="1325"/>
        <v>0</v>
      </c>
      <c r="AY4979" s="13"/>
      <c r="AZ4979" s="13">
        <f t="shared" si="1326"/>
        <v>0</v>
      </c>
      <c r="BA4979" s="13"/>
      <c r="BB4979" s="13">
        <f t="shared" si="1327"/>
        <v>0</v>
      </c>
      <c r="BC4979" s="13"/>
      <c r="BD4979" s="13">
        <f t="shared" si="1328"/>
        <v>0</v>
      </c>
      <c r="BE4979" s="13"/>
      <c r="BF4979" s="13">
        <f t="shared" si="1329"/>
        <v>0</v>
      </c>
      <c r="BG4979" s="13"/>
      <c r="BH4979" s="13">
        <f t="shared" si="1330"/>
        <v>140345.80165029925</v>
      </c>
      <c r="BI4979" s="13">
        <f t="shared" si="1331"/>
        <v>140300</v>
      </c>
      <c r="BJ4979" s="13">
        <v>137400</v>
      </c>
    </row>
    <row r="4980" spans="1:62" x14ac:dyDescent="0.25">
      <c r="A4980" t="s">
        <v>4536</v>
      </c>
      <c r="B4980" s="13">
        <v>187</v>
      </c>
      <c r="C4980">
        <v>531804</v>
      </c>
      <c r="D4980">
        <v>1</v>
      </c>
      <c r="E4980">
        <v>0</v>
      </c>
      <c r="F4980">
        <v>0</v>
      </c>
      <c r="G4980">
        <v>0</v>
      </c>
      <c r="H4980">
        <v>0</v>
      </c>
      <c r="I4980" t="s">
        <v>26</v>
      </c>
      <c r="J4980">
        <v>531464</v>
      </c>
      <c r="K4980" t="s">
        <v>853</v>
      </c>
      <c r="L4980">
        <v>531057</v>
      </c>
      <c r="M4980" t="s">
        <v>187</v>
      </c>
      <c r="N4980">
        <v>531057</v>
      </c>
      <c r="O4980" t="s">
        <v>187</v>
      </c>
      <c r="P4980">
        <v>531057</v>
      </c>
      <c r="Q4980" t="s">
        <v>187</v>
      </c>
      <c r="R4980" s="13">
        <v>70488.701001315436</v>
      </c>
      <c r="S4980" s="13"/>
      <c r="T4980" s="13"/>
      <c r="U4980" s="13"/>
      <c r="V4980" s="13">
        <f t="shared" si="1315"/>
        <v>0</v>
      </c>
      <c r="W4980" s="13"/>
      <c r="X4980" s="13">
        <f t="shared" si="1316"/>
        <v>0</v>
      </c>
      <c r="Y4980" s="13"/>
      <c r="Z4980" s="13">
        <f t="shared" si="1317"/>
        <v>0</v>
      </c>
      <c r="AA4980" s="13"/>
      <c r="AB4980" s="13">
        <f t="shared" si="1318"/>
        <v>0</v>
      </c>
      <c r="AC4980" s="13"/>
      <c r="AD4980" s="13"/>
      <c r="AE4980" s="13"/>
      <c r="AF4980" s="13"/>
      <c r="AG4980" s="13"/>
      <c r="AH4980" s="13"/>
      <c r="AI4980" s="13"/>
      <c r="AJ4980" s="13"/>
      <c r="AK4980" s="13">
        <f t="shared" si="1319"/>
        <v>0</v>
      </c>
      <c r="AL4980" s="13"/>
      <c r="AM4980" s="13">
        <f t="shared" si="1320"/>
        <v>0</v>
      </c>
      <c r="AN4980" s="13"/>
      <c r="AO4980" s="13">
        <v>0</v>
      </c>
      <c r="AP4980" s="13">
        <f t="shared" si="1321"/>
        <v>0</v>
      </c>
      <c r="AQ4980" s="13"/>
      <c r="AR4980" s="13">
        <f t="shared" si="1322"/>
        <v>0</v>
      </c>
      <c r="AS4980" s="13"/>
      <c r="AT4980" s="13">
        <f t="shared" si="1323"/>
        <v>0</v>
      </c>
      <c r="AU4980" s="13"/>
      <c r="AV4980" s="13">
        <f t="shared" si="1324"/>
        <v>0</v>
      </c>
      <c r="AW4980" s="13"/>
      <c r="AX4980" s="13">
        <f t="shared" si="1325"/>
        <v>0</v>
      </c>
      <c r="AY4980" s="13"/>
      <c r="AZ4980" s="13">
        <f t="shared" si="1326"/>
        <v>0</v>
      </c>
      <c r="BA4980" s="13"/>
      <c r="BB4980" s="13">
        <f t="shared" si="1327"/>
        <v>0</v>
      </c>
      <c r="BC4980" s="13"/>
      <c r="BD4980" s="13">
        <f t="shared" si="1328"/>
        <v>0</v>
      </c>
      <c r="BE4980" s="13"/>
      <c r="BF4980" s="13">
        <f t="shared" si="1329"/>
        <v>0</v>
      </c>
      <c r="BG4980" s="13"/>
      <c r="BH4980" s="13">
        <f t="shared" si="1330"/>
        <v>70488.701001315436</v>
      </c>
      <c r="BI4980" s="13">
        <f t="shared" si="1331"/>
        <v>70500</v>
      </c>
      <c r="BJ4980" s="13">
        <v>70800</v>
      </c>
    </row>
    <row r="4981" spans="1:62" x14ac:dyDescent="0.25">
      <c r="A4981" t="s">
        <v>4537</v>
      </c>
      <c r="B4981" s="13">
        <v>291</v>
      </c>
      <c r="C4981">
        <v>580708</v>
      </c>
      <c r="D4981">
        <v>1</v>
      </c>
      <c r="E4981">
        <v>0</v>
      </c>
      <c r="F4981">
        <v>0</v>
      </c>
      <c r="G4981">
        <v>0</v>
      </c>
      <c r="H4981">
        <v>0</v>
      </c>
      <c r="I4981" t="s">
        <v>41</v>
      </c>
      <c r="J4981">
        <v>580350</v>
      </c>
      <c r="K4981" t="s">
        <v>322</v>
      </c>
      <c r="L4981">
        <v>580350</v>
      </c>
      <c r="M4981" t="s">
        <v>322</v>
      </c>
      <c r="N4981">
        <v>580350</v>
      </c>
      <c r="O4981" t="s">
        <v>322</v>
      </c>
      <c r="P4981">
        <v>581186</v>
      </c>
      <c r="Q4981" t="s">
        <v>323</v>
      </c>
      <c r="R4981" s="13">
        <v>70488.701001315436</v>
      </c>
      <c r="S4981" s="13"/>
      <c r="T4981" s="13"/>
      <c r="U4981" s="13"/>
      <c r="V4981" s="13">
        <f t="shared" si="1315"/>
        <v>0</v>
      </c>
      <c r="W4981" s="13"/>
      <c r="X4981" s="13">
        <f t="shared" si="1316"/>
        <v>0</v>
      </c>
      <c r="Y4981" s="13"/>
      <c r="Z4981" s="13">
        <f t="shared" si="1317"/>
        <v>0</v>
      </c>
      <c r="AA4981" s="13"/>
      <c r="AB4981" s="13">
        <f t="shared" si="1318"/>
        <v>0</v>
      </c>
      <c r="AC4981" s="13"/>
      <c r="AD4981" s="13"/>
      <c r="AE4981" s="13"/>
      <c r="AF4981" s="13"/>
      <c r="AG4981" s="13"/>
      <c r="AH4981" s="13"/>
      <c r="AI4981" s="13"/>
      <c r="AJ4981" s="13"/>
      <c r="AK4981" s="13">
        <f t="shared" si="1319"/>
        <v>0</v>
      </c>
      <c r="AL4981" s="13"/>
      <c r="AM4981" s="13">
        <f t="shared" si="1320"/>
        <v>0</v>
      </c>
      <c r="AN4981" s="13"/>
      <c r="AO4981" s="13">
        <v>0</v>
      </c>
      <c r="AP4981" s="13">
        <f t="shared" si="1321"/>
        <v>0</v>
      </c>
      <c r="AQ4981" s="13"/>
      <c r="AR4981" s="13">
        <f t="shared" si="1322"/>
        <v>0</v>
      </c>
      <c r="AS4981" s="13"/>
      <c r="AT4981" s="13">
        <f t="shared" si="1323"/>
        <v>0</v>
      </c>
      <c r="AU4981" s="13"/>
      <c r="AV4981" s="13">
        <f t="shared" si="1324"/>
        <v>0</v>
      </c>
      <c r="AW4981" s="13"/>
      <c r="AX4981" s="13">
        <f t="shared" si="1325"/>
        <v>0</v>
      </c>
      <c r="AY4981" s="13"/>
      <c r="AZ4981" s="13">
        <f t="shared" si="1326"/>
        <v>0</v>
      </c>
      <c r="BA4981" s="13"/>
      <c r="BB4981" s="13">
        <f t="shared" si="1327"/>
        <v>0</v>
      </c>
      <c r="BC4981" s="13"/>
      <c r="BD4981" s="13">
        <f t="shared" si="1328"/>
        <v>0</v>
      </c>
      <c r="BE4981" s="13"/>
      <c r="BF4981" s="13">
        <f t="shared" si="1329"/>
        <v>0</v>
      </c>
      <c r="BG4981" s="13"/>
      <c r="BH4981" s="13">
        <f t="shared" si="1330"/>
        <v>70488.701001315436</v>
      </c>
      <c r="BI4981" s="13">
        <f t="shared" si="1331"/>
        <v>70500</v>
      </c>
      <c r="BJ4981" s="13">
        <v>70800</v>
      </c>
    </row>
    <row r="4982" spans="1:62" x14ac:dyDescent="0.25">
      <c r="A4982" s="3" t="s">
        <v>301</v>
      </c>
      <c r="B4982" s="13">
        <v>879</v>
      </c>
      <c r="C4982">
        <v>534196</v>
      </c>
      <c r="D4982">
        <v>1</v>
      </c>
      <c r="E4982">
        <v>1</v>
      </c>
      <c r="F4982">
        <v>0</v>
      </c>
      <c r="G4982">
        <v>0</v>
      </c>
      <c r="H4982">
        <v>0</v>
      </c>
      <c r="I4982" t="s">
        <v>26</v>
      </c>
      <c r="J4982">
        <v>534196</v>
      </c>
      <c r="K4982" t="s">
        <v>301</v>
      </c>
      <c r="L4982">
        <v>533955</v>
      </c>
      <c r="M4982" t="s">
        <v>25</v>
      </c>
      <c r="N4982">
        <v>533955</v>
      </c>
      <c r="O4982" t="s">
        <v>25</v>
      </c>
      <c r="P4982">
        <v>533955</v>
      </c>
      <c r="Q4982" t="s">
        <v>25</v>
      </c>
      <c r="R4982" s="13">
        <v>203799.00348399507</v>
      </c>
      <c r="S4982" s="13">
        <v>2110</v>
      </c>
      <c r="T4982" s="13">
        <v>112888.00068248836</v>
      </c>
      <c r="U4982" s="13"/>
      <c r="V4982" s="13">
        <f t="shared" si="1315"/>
        <v>0</v>
      </c>
      <c r="W4982" s="13">
        <v>55</v>
      </c>
      <c r="X4982" s="13">
        <f t="shared" si="1316"/>
        <v>163020</v>
      </c>
      <c r="Y4982" s="13">
        <v>6</v>
      </c>
      <c r="Z4982" s="13">
        <f t="shared" si="1317"/>
        <v>5928</v>
      </c>
      <c r="AA4982" s="13">
        <v>4</v>
      </c>
      <c r="AB4982" s="13">
        <f t="shared" si="1318"/>
        <v>988</v>
      </c>
      <c r="AC4982" s="13"/>
      <c r="AD4982" s="13"/>
      <c r="AE4982" s="13"/>
      <c r="AF4982" s="13"/>
      <c r="AG4982" s="13"/>
      <c r="AH4982" s="13"/>
      <c r="AI4982" s="13"/>
      <c r="AJ4982" s="13"/>
      <c r="AK4982" s="13">
        <f t="shared" si="1319"/>
        <v>0</v>
      </c>
      <c r="AL4982" s="13"/>
      <c r="AM4982" s="13">
        <f t="shared" si="1320"/>
        <v>0</v>
      </c>
      <c r="AN4982" s="13"/>
      <c r="AO4982" s="13">
        <v>0</v>
      </c>
      <c r="AP4982" s="13">
        <f t="shared" si="1321"/>
        <v>0</v>
      </c>
      <c r="AQ4982" s="13"/>
      <c r="AR4982" s="13">
        <f t="shared" si="1322"/>
        <v>0</v>
      </c>
      <c r="AS4982" s="13"/>
      <c r="AT4982" s="13">
        <f t="shared" si="1323"/>
        <v>0</v>
      </c>
      <c r="AU4982" s="13"/>
      <c r="AV4982" s="13">
        <f t="shared" si="1324"/>
        <v>0</v>
      </c>
      <c r="AW4982" s="13"/>
      <c r="AX4982" s="13">
        <f t="shared" si="1325"/>
        <v>0</v>
      </c>
      <c r="AY4982" s="13"/>
      <c r="AZ4982" s="13">
        <f t="shared" si="1326"/>
        <v>0</v>
      </c>
      <c r="BA4982" s="13"/>
      <c r="BB4982" s="13">
        <f t="shared" si="1327"/>
        <v>0</v>
      </c>
      <c r="BC4982" s="13"/>
      <c r="BD4982" s="13">
        <f t="shared" si="1328"/>
        <v>0</v>
      </c>
      <c r="BE4982" s="13"/>
      <c r="BF4982" s="13">
        <f t="shared" si="1329"/>
        <v>0</v>
      </c>
      <c r="BG4982" s="13"/>
      <c r="BH4982" s="13">
        <f t="shared" si="1330"/>
        <v>486623.00416648341</v>
      </c>
      <c r="BI4982" s="13">
        <f t="shared" si="1331"/>
        <v>486600</v>
      </c>
      <c r="BJ4982" s="13">
        <v>507200</v>
      </c>
    </row>
    <row r="4983" spans="1:62" x14ac:dyDescent="0.25">
      <c r="A4983" t="s">
        <v>4538</v>
      </c>
      <c r="B4983" s="13">
        <v>420</v>
      </c>
      <c r="C4983">
        <v>541125</v>
      </c>
      <c r="D4983">
        <v>1</v>
      </c>
      <c r="E4983">
        <v>0</v>
      </c>
      <c r="F4983">
        <v>0</v>
      </c>
      <c r="G4983">
        <v>0</v>
      </c>
      <c r="H4983">
        <v>0</v>
      </c>
      <c r="I4983" t="s">
        <v>61</v>
      </c>
      <c r="J4983">
        <v>541354</v>
      </c>
      <c r="K4983" t="s">
        <v>520</v>
      </c>
      <c r="L4983">
        <v>541354</v>
      </c>
      <c r="M4983" t="s">
        <v>520</v>
      </c>
      <c r="N4983">
        <v>541354</v>
      </c>
      <c r="O4983" t="s">
        <v>520</v>
      </c>
      <c r="P4983">
        <v>541354</v>
      </c>
      <c r="Q4983" t="s">
        <v>520</v>
      </c>
      <c r="R4983" s="13">
        <v>98344.694816102477</v>
      </c>
      <c r="S4983" s="13"/>
      <c r="T4983" s="13"/>
      <c r="U4983" s="13"/>
      <c r="V4983" s="13">
        <f t="shared" si="1315"/>
        <v>0</v>
      </c>
      <c r="W4983" s="13"/>
      <c r="X4983" s="13">
        <f t="shared" si="1316"/>
        <v>0</v>
      </c>
      <c r="Y4983" s="13"/>
      <c r="Z4983" s="13">
        <f t="shared" si="1317"/>
        <v>0</v>
      </c>
      <c r="AA4983" s="13"/>
      <c r="AB4983" s="13">
        <f t="shared" si="1318"/>
        <v>0</v>
      </c>
      <c r="AC4983" s="13"/>
      <c r="AD4983" s="13"/>
      <c r="AE4983" s="13"/>
      <c r="AF4983" s="13"/>
      <c r="AG4983" s="13"/>
      <c r="AH4983" s="13"/>
      <c r="AI4983" s="13"/>
      <c r="AJ4983" s="13"/>
      <c r="AK4983" s="13">
        <f t="shared" si="1319"/>
        <v>0</v>
      </c>
      <c r="AL4983" s="13"/>
      <c r="AM4983" s="13">
        <f t="shared" si="1320"/>
        <v>0</v>
      </c>
      <c r="AN4983" s="13"/>
      <c r="AO4983" s="13">
        <v>0</v>
      </c>
      <c r="AP4983" s="13">
        <f t="shared" si="1321"/>
        <v>0</v>
      </c>
      <c r="AQ4983" s="13"/>
      <c r="AR4983" s="13">
        <f t="shared" si="1322"/>
        <v>0</v>
      </c>
      <c r="AS4983" s="13"/>
      <c r="AT4983" s="13">
        <f t="shared" si="1323"/>
        <v>0</v>
      </c>
      <c r="AU4983" s="13"/>
      <c r="AV4983" s="13">
        <f t="shared" si="1324"/>
        <v>0</v>
      </c>
      <c r="AW4983" s="13"/>
      <c r="AX4983" s="13">
        <f t="shared" si="1325"/>
        <v>0</v>
      </c>
      <c r="AY4983" s="13"/>
      <c r="AZ4983" s="13">
        <f t="shared" si="1326"/>
        <v>0</v>
      </c>
      <c r="BA4983" s="13"/>
      <c r="BB4983" s="13">
        <f t="shared" si="1327"/>
        <v>0</v>
      </c>
      <c r="BC4983" s="13"/>
      <c r="BD4983" s="13">
        <f t="shared" si="1328"/>
        <v>0</v>
      </c>
      <c r="BE4983" s="13"/>
      <c r="BF4983" s="13">
        <f t="shared" si="1329"/>
        <v>0</v>
      </c>
      <c r="BG4983" s="13"/>
      <c r="BH4983" s="13">
        <f t="shared" si="1330"/>
        <v>98344.694816102477</v>
      </c>
      <c r="BI4983" s="13">
        <f t="shared" si="1331"/>
        <v>98300</v>
      </c>
      <c r="BJ4983" s="13">
        <v>98200</v>
      </c>
    </row>
    <row r="4984" spans="1:62" x14ac:dyDescent="0.25">
      <c r="A4984" t="s">
        <v>4539</v>
      </c>
      <c r="B4984" s="13">
        <v>526</v>
      </c>
      <c r="C4984">
        <v>598305</v>
      </c>
      <c r="D4984">
        <v>1</v>
      </c>
      <c r="E4984">
        <v>0</v>
      </c>
      <c r="F4984">
        <v>0</v>
      </c>
      <c r="G4984">
        <v>0</v>
      </c>
      <c r="H4984">
        <v>0</v>
      </c>
      <c r="I4984" t="s">
        <v>26</v>
      </c>
      <c r="J4984">
        <v>538132</v>
      </c>
      <c r="K4984" t="s">
        <v>1069</v>
      </c>
      <c r="L4984">
        <v>538132</v>
      </c>
      <c r="M4984" t="s">
        <v>1069</v>
      </c>
      <c r="N4984">
        <v>538132</v>
      </c>
      <c r="O4984" t="s">
        <v>1069</v>
      </c>
      <c r="P4984">
        <v>538094</v>
      </c>
      <c r="Q4984" t="s">
        <v>173</v>
      </c>
      <c r="R4984" s="13">
        <v>122839.9943400269</v>
      </c>
      <c r="S4984" s="13"/>
      <c r="T4984" s="13"/>
      <c r="U4984" s="13"/>
      <c r="V4984" s="13">
        <f t="shared" si="1315"/>
        <v>0</v>
      </c>
      <c r="W4984" s="13"/>
      <c r="X4984" s="13">
        <f t="shared" si="1316"/>
        <v>0</v>
      </c>
      <c r="Y4984" s="13"/>
      <c r="Z4984" s="13">
        <f t="shared" si="1317"/>
        <v>0</v>
      </c>
      <c r="AA4984" s="13"/>
      <c r="AB4984" s="13">
        <f t="shared" si="1318"/>
        <v>0</v>
      </c>
      <c r="AC4984" s="13"/>
      <c r="AD4984" s="13"/>
      <c r="AE4984" s="13"/>
      <c r="AF4984" s="13"/>
      <c r="AG4984" s="13"/>
      <c r="AH4984" s="13"/>
      <c r="AI4984" s="13"/>
      <c r="AJ4984" s="13"/>
      <c r="AK4984" s="13">
        <f t="shared" si="1319"/>
        <v>0</v>
      </c>
      <c r="AL4984" s="13"/>
      <c r="AM4984" s="13">
        <f t="shared" si="1320"/>
        <v>0</v>
      </c>
      <c r="AN4984" s="13"/>
      <c r="AO4984" s="13">
        <v>0</v>
      </c>
      <c r="AP4984" s="13">
        <f t="shared" si="1321"/>
        <v>0</v>
      </c>
      <c r="AQ4984" s="13"/>
      <c r="AR4984" s="13">
        <f t="shared" si="1322"/>
        <v>0</v>
      </c>
      <c r="AS4984" s="13"/>
      <c r="AT4984" s="13">
        <f t="shared" si="1323"/>
        <v>0</v>
      </c>
      <c r="AU4984" s="13"/>
      <c r="AV4984" s="13">
        <f t="shared" si="1324"/>
        <v>0</v>
      </c>
      <c r="AW4984" s="13"/>
      <c r="AX4984" s="13">
        <f t="shared" si="1325"/>
        <v>0</v>
      </c>
      <c r="AY4984" s="13"/>
      <c r="AZ4984" s="13">
        <f t="shared" si="1326"/>
        <v>0</v>
      </c>
      <c r="BA4984" s="13"/>
      <c r="BB4984" s="13">
        <f t="shared" si="1327"/>
        <v>0</v>
      </c>
      <c r="BC4984" s="13"/>
      <c r="BD4984" s="13">
        <f t="shared" si="1328"/>
        <v>0</v>
      </c>
      <c r="BE4984" s="13"/>
      <c r="BF4984" s="13">
        <f t="shared" si="1329"/>
        <v>0</v>
      </c>
      <c r="BG4984" s="13"/>
      <c r="BH4984" s="13">
        <f t="shared" si="1330"/>
        <v>122839.9943400269</v>
      </c>
      <c r="BI4984" s="13">
        <f t="shared" si="1331"/>
        <v>122800</v>
      </c>
      <c r="BJ4984" s="13">
        <v>120100</v>
      </c>
    </row>
    <row r="4985" spans="1:62" x14ac:dyDescent="0.25">
      <c r="A4985" t="s">
        <v>4540</v>
      </c>
      <c r="B4985" s="13">
        <v>117</v>
      </c>
      <c r="C4985">
        <v>598763</v>
      </c>
      <c r="D4985">
        <v>1</v>
      </c>
      <c r="E4985">
        <v>0</v>
      </c>
      <c r="F4985">
        <v>0</v>
      </c>
      <c r="G4985">
        <v>0</v>
      </c>
      <c r="H4985">
        <v>0</v>
      </c>
      <c r="I4985" t="s">
        <v>75</v>
      </c>
      <c r="J4985">
        <v>547492</v>
      </c>
      <c r="K4985" t="s">
        <v>74</v>
      </c>
      <c r="L4985">
        <v>547492</v>
      </c>
      <c r="M4985" t="s">
        <v>74</v>
      </c>
      <c r="N4985">
        <v>547492</v>
      </c>
      <c r="O4985" t="s">
        <v>74</v>
      </c>
      <c r="P4985">
        <v>547492</v>
      </c>
      <c r="Q4985" t="s">
        <v>74</v>
      </c>
      <c r="R4985" s="13">
        <v>70488.701001315436</v>
      </c>
      <c r="S4985" s="13"/>
      <c r="T4985" s="13"/>
      <c r="U4985" s="13"/>
      <c r="V4985" s="13">
        <f t="shared" si="1315"/>
        <v>0</v>
      </c>
      <c r="W4985" s="13"/>
      <c r="X4985" s="13">
        <f t="shared" si="1316"/>
        <v>0</v>
      </c>
      <c r="Y4985" s="13"/>
      <c r="Z4985" s="13">
        <f t="shared" si="1317"/>
        <v>0</v>
      </c>
      <c r="AA4985" s="13"/>
      <c r="AB4985" s="13">
        <f t="shared" si="1318"/>
        <v>0</v>
      </c>
      <c r="AC4985" s="13"/>
      <c r="AD4985" s="13"/>
      <c r="AE4985" s="13"/>
      <c r="AF4985" s="13"/>
      <c r="AG4985" s="13"/>
      <c r="AH4985" s="13"/>
      <c r="AI4985" s="13"/>
      <c r="AJ4985" s="13"/>
      <c r="AK4985" s="13">
        <f t="shared" si="1319"/>
        <v>0</v>
      </c>
      <c r="AL4985" s="13"/>
      <c r="AM4985" s="13">
        <f t="shared" si="1320"/>
        <v>0</v>
      </c>
      <c r="AN4985" s="13"/>
      <c r="AO4985" s="13">
        <v>0</v>
      </c>
      <c r="AP4985" s="13">
        <f t="shared" si="1321"/>
        <v>0</v>
      </c>
      <c r="AQ4985" s="13"/>
      <c r="AR4985" s="13">
        <f t="shared" si="1322"/>
        <v>0</v>
      </c>
      <c r="AS4985" s="13"/>
      <c r="AT4985" s="13">
        <f t="shared" si="1323"/>
        <v>0</v>
      </c>
      <c r="AU4985" s="13"/>
      <c r="AV4985" s="13">
        <f t="shared" si="1324"/>
        <v>0</v>
      </c>
      <c r="AW4985" s="13"/>
      <c r="AX4985" s="13">
        <f t="shared" si="1325"/>
        <v>0</v>
      </c>
      <c r="AY4985" s="13"/>
      <c r="AZ4985" s="13">
        <f t="shared" si="1326"/>
        <v>0</v>
      </c>
      <c r="BA4985" s="13"/>
      <c r="BB4985" s="13">
        <f t="shared" si="1327"/>
        <v>0</v>
      </c>
      <c r="BC4985" s="13"/>
      <c r="BD4985" s="13">
        <f t="shared" si="1328"/>
        <v>0</v>
      </c>
      <c r="BE4985" s="13"/>
      <c r="BF4985" s="13">
        <f t="shared" si="1329"/>
        <v>0</v>
      </c>
      <c r="BG4985" s="13"/>
      <c r="BH4985" s="13">
        <f t="shared" si="1330"/>
        <v>70488.701001315436</v>
      </c>
      <c r="BI4985" s="13">
        <f t="shared" si="1331"/>
        <v>70500</v>
      </c>
      <c r="BJ4985" s="13">
        <v>70800</v>
      </c>
    </row>
    <row r="4986" spans="1:62" x14ac:dyDescent="0.25">
      <c r="A4986" t="s">
        <v>4541</v>
      </c>
      <c r="B4986" s="13">
        <v>316</v>
      </c>
      <c r="C4986">
        <v>557161</v>
      </c>
      <c r="D4986">
        <v>1</v>
      </c>
      <c r="E4986">
        <v>0</v>
      </c>
      <c r="F4986">
        <v>0</v>
      </c>
      <c r="G4986">
        <v>0</v>
      </c>
      <c r="H4986">
        <v>0</v>
      </c>
      <c r="I4986" t="s">
        <v>110</v>
      </c>
      <c r="J4986">
        <v>556254</v>
      </c>
      <c r="K4986" t="s">
        <v>833</v>
      </c>
      <c r="L4986">
        <v>556254</v>
      </c>
      <c r="M4986" t="s">
        <v>833</v>
      </c>
      <c r="N4986">
        <v>556254</v>
      </c>
      <c r="O4986" t="s">
        <v>833</v>
      </c>
      <c r="P4986">
        <v>556254</v>
      </c>
      <c r="Q4986" t="s">
        <v>833</v>
      </c>
      <c r="R4986" s="13">
        <v>74211.296589665886</v>
      </c>
      <c r="S4986" s="13"/>
      <c r="T4986" s="13"/>
      <c r="U4986" s="13"/>
      <c r="V4986" s="13">
        <f t="shared" si="1315"/>
        <v>0</v>
      </c>
      <c r="W4986" s="13"/>
      <c r="X4986" s="13">
        <f t="shared" si="1316"/>
        <v>0</v>
      </c>
      <c r="Y4986" s="13"/>
      <c r="Z4986" s="13">
        <f t="shared" si="1317"/>
        <v>0</v>
      </c>
      <c r="AA4986" s="13"/>
      <c r="AB4986" s="13">
        <f t="shared" si="1318"/>
        <v>0</v>
      </c>
      <c r="AC4986" s="13"/>
      <c r="AD4986" s="13"/>
      <c r="AE4986" s="13"/>
      <c r="AF4986" s="13"/>
      <c r="AG4986" s="13"/>
      <c r="AH4986" s="13"/>
      <c r="AI4986" s="13"/>
      <c r="AJ4986" s="13"/>
      <c r="AK4986" s="13">
        <f t="shared" si="1319"/>
        <v>0</v>
      </c>
      <c r="AL4986" s="13"/>
      <c r="AM4986" s="13">
        <f t="shared" si="1320"/>
        <v>0</v>
      </c>
      <c r="AN4986" s="13"/>
      <c r="AO4986" s="13">
        <v>0</v>
      </c>
      <c r="AP4986" s="13">
        <f t="shared" si="1321"/>
        <v>0</v>
      </c>
      <c r="AQ4986" s="13"/>
      <c r="AR4986" s="13">
        <f t="shared" si="1322"/>
        <v>0</v>
      </c>
      <c r="AS4986" s="13"/>
      <c r="AT4986" s="13">
        <f t="shared" si="1323"/>
        <v>0</v>
      </c>
      <c r="AU4986" s="13"/>
      <c r="AV4986" s="13">
        <f t="shared" si="1324"/>
        <v>0</v>
      </c>
      <c r="AW4986" s="13"/>
      <c r="AX4986" s="13">
        <f t="shared" si="1325"/>
        <v>0</v>
      </c>
      <c r="AY4986" s="13"/>
      <c r="AZ4986" s="13">
        <f t="shared" si="1326"/>
        <v>0</v>
      </c>
      <c r="BA4986" s="13"/>
      <c r="BB4986" s="13">
        <f t="shared" si="1327"/>
        <v>0</v>
      </c>
      <c r="BC4986" s="13"/>
      <c r="BD4986" s="13">
        <f t="shared" si="1328"/>
        <v>0</v>
      </c>
      <c r="BE4986" s="13"/>
      <c r="BF4986" s="13">
        <f t="shared" si="1329"/>
        <v>0</v>
      </c>
      <c r="BG4986" s="13"/>
      <c r="BH4986" s="13">
        <f t="shared" si="1330"/>
        <v>74211.296589665886</v>
      </c>
      <c r="BI4986" s="13">
        <f t="shared" si="1331"/>
        <v>74200</v>
      </c>
      <c r="BJ4986" s="13">
        <v>76400</v>
      </c>
    </row>
    <row r="4987" spans="1:62" x14ac:dyDescent="0.25">
      <c r="A4987" t="s">
        <v>4542</v>
      </c>
      <c r="B4987" s="13">
        <v>227</v>
      </c>
      <c r="C4987">
        <v>552429</v>
      </c>
      <c r="D4987">
        <v>1</v>
      </c>
      <c r="E4987">
        <v>0</v>
      </c>
      <c r="F4987">
        <v>0</v>
      </c>
      <c r="G4987">
        <v>0</v>
      </c>
      <c r="H4987">
        <v>0</v>
      </c>
      <c r="I4987" t="s">
        <v>61</v>
      </c>
      <c r="J4987">
        <v>505609</v>
      </c>
      <c r="K4987" t="s">
        <v>903</v>
      </c>
      <c r="L4987">
        <v>505609</v>
      </c>
      <c r="M4987" t="s">
        <v>903</v>
      </c>
      <c r="N4987">
        <v>500496</v>
      </c>
      <c r="O4987" t="s">
        <v>94</v>
      </c>
      <c r="P4987">
        <v>500496</v>
      </c>
      <c r="Q4987" t="s">
        <v>94</v>
      </c>
      <c r="R4987" s="13">
        <v>70488.701001315436</v>
      </c>
      <c r="S4987" s="13"/>
      <c r="T4987" s="13"/>
      <c r="U4987" s="13"/>
      <c r="V4987" s="13">
        <f t="shared" si="1315"/>
        <v>0</v>
      </c>
      <c r="W4987" s="13"/>
      <c r="X4987" s="13">
        <f t="shared" si="1316"/>
        <v>0</v>
      </c>
      <c r="Y4987" s="13"/>
      <c r="Z4987" s="13">
        <f t="shared" si="1317"/>
        <v>0</v>
      </c>
      <c r="AA4987" s="13"/>
      <c r="AB4987" s="13">
        <f t="shared" si="1318"/>
        <v>0</v>
      </c>
      <c r="AC4987" s="13"/>
      <c r="AD4987" s="13"/>
      <c r="AE4987" s="13"/>
      <c r="AF4987" s="13"/>
      <c r="AG4987" s="13"/>
      <c r="AH4987" s="13"/>
      <c r="AI4987" s="13"/>
      <c r="AJ4987" s="13"/>
      <c r="AK4987" s="13">
        <f t="shared" si="1319"/>
        <v>0</v>
      </c>
      <c r="AL4987" s="13"/>
      <c r="AM4987" s="13">
        <f t="shared" si="1320"/>
        <v>0</v>
      </c>
      <c r="AN4987" s="13"/>
      <c r="AO4987" s="13">
        <v>1</v>
      </c>
      <c r="AP4987" s="13">
        <f t="shared" si="1321"/>
        <v>30500</v>
      </c>
      <c r="AQ4987" s="13"/>
      <c r="AR4987" s="13">
        <f t="shared" si="1322"/>
        <v>0</v>
      </c>
      <c r="AS4987" s="13"/>
      <c r="AT4987" s="13">
        <f t="shared" si="1323"/>
        <v>0</v>
      </c>
      <c r="AU4987" s="13"/>
      <c r="AV4987" s="13">
        <f t="shared" si="1324"/>
        <v>0</v>
      </c>
      <c r="AW4987" s="13"/>
      <c r="AX4987" s="13">
        <f t="shared" si="1325"/>
        <v>0</v>
      </c>
      <c r="AY4987" s="13"/>
      <c r="AZ4987" s="13">
        <f t="shared" si="1326"/>
        <v>0</v>
      </c>
      <c r="BA4987" s="13"/>
      <c r="BB4987" s="13">
        <f t="shared" si="1327"/>
        <v>0</v>
      </c>
      <c r="BC4987" s="13"/>
      <c r="BD4987" s="13">
        <f t="shared" si="1328"/>
        <v>0</v>
      </c>
      <c r="BE4987" s="13"/>
      <c r="BF4987" s="13">
        <f t="shared" si="1329"/>
        <v>0</v>
      </c>
      <c r="BG4987" s="13"/>
      <c r="BH4987" s="13">
        <f t="shared" si="1330"/>
        <v>100988.70100131544</v>
      </c>
      <c r="BI4987" s="13">
        <f t="shared" si="1331"/>
        <v>101000</v>
      </c>
      <c r="BJ4987" s="13">
        <v>101300</v>
      </c>
    </row>
    <row r="4988" spans="1:62" x14ac:dyDescent="0.25">
      <c r="A4988" t="s">
        <v>4543</v>
      </c>
      <c r="B4988" s="13">
        <v>132</v>
      </c>
      <c r="C4988">
        <v>561029</v>
      </c>
      <c r="D4988">
        <v>1</v>
      </c>
      <c r="E4988">
        <v>0</v>
      </c>
      <c r="F4988">
        <v>0</v>
      </c>
      <c r="G4988">
        <v>0</v>
      </c>
      <c r="H4988">
        <v>0</v>
      </c>
      <c r="I4988" t="s">
        <v>23</v>
      </c>
      <c r="J4988">
        <v>546151</v>
      </c>
      <c r="K4988" t="s">
        <v>801</v>
      </c>
      <c r="L4988">
        <v>545881</v>
      </c>
      <c r="M4988" t="s">
        <v>145</v>
      </c>
      <c r="N4988">
        <v>545881</v>
      </c>
      <c r="O4988" t="s">
        <v>145</v>
      </c>
      <c r="P4988">
        <v>545881</v>
      </c>
      <c r="Q4988" t="s">
        <v>145</v>
      </c>
      <c r="R4988" s="13">
        <v>70488.701001315436</v>
      </c>
      <c r="S4988" s="13"/>
      <c r="T4988" s="13"/>
      <c r="U4988" s="13"/>
      <c r="V4988" s="13">
        <f t="shared" si="1315"/>
        <v>0</v>
      </c>
      <c r="W4988" s="13"/>
      <c r="X4988" s="13">
        <f t="shared" si="1316"/>
        <v>0</v>
      </c>
      <c r="Y4988" s="13"/>
      <c r="Z4988" s="13">
        <f t="shared" si="1317"/>
        <v>0</v>
      </c>
      <c r="AA4988" s="13"/>
      <c r="AB4988" s="13">
        <f t="shared" si="1318"/>
        <v>0</v>
      </c>
      <c r="AC4988" s="13"/>
      <c r="AD4988" s="13"/>
      <c r="AE4988" s="13"/>
      <c r="AF4988" s="13"/>
      <c r="AG4988" s="13"/>
      <c r="AH4988" s="13"/>
      <c r="AI4988" s="13"/>
      <c r="AJ4988" s="13"/>
      <c r="AK4988" s="13">
        <f t="shared" si="1319"/>
        <v>0</v>
      </c>
      <c r="AL4988" s="13"/>
      <c r="AM4988" s="13">
        <f t="shared" si="1320"/>
        <v>0</v>
      </c>
      <c r="AN4988" s="13"/>
      <c r="AO4988" s="13">
        <v>1</v>
      </c>
      <c r="AP4988" s="13">
        <f t="shared" si="1321"/>
        <v>30500</v>
      </c>
      <c r="AQ4988" s="13"/>
      <c r="AR4988" s="13">
        <f t="shared" si="1322"/>
        <v>0</v>
      </c>
      <c r="AS4988" s="13"/>
      <c r="AT4988" s="13">
        <f t="shared" si="1323"/>
        <v>0</v>
      </c>
      <c r="AU4988" s="13"/>
      <c r="AV4988" s="13">
        <f t="shared" si="1324"/>
        <v>0</v>
      </c>
      <c r="AW4988" s="13"/>
      <c r="AX4988" s="13">
        <f t="shared" si="1325"/>
        <v>0</v>
      </c>
      <c r="AY4988" s="13"/>
      <c r="AZ4988" s="13">
        <f t="shared" si="1326"/>
        <v>0</v>
      </c>
      <c r="BA4988" s="13"/>
      <c r="BB4988" s="13">
        <f t="shared" si="1327"/>
        <v>0</v>
      </c>
      <c r="BC4988" s="13"/>
      <c r="BD4988" s="13">
        <f t="shared" si="1328"/>
        <v>0</v>
      </c>
      <c r="BE4988" s="13"/>
      <c r="BF4988" s="13">
        <f t="shared" si="1329"/>
        <v>0</v>
      </c>
      <c r="BG4988" s="13"/>
      <c r="BH4988" s="13">
        <f t="shared" si="1330"/>
        <v>100988.70100131544</v>
      </c>
      <c r="BI4988" s="13">
        <f t="shared" si="1331"/>
        <v>101000</v>
      </c>
      <c r="BJ4988" s="13">
        <v>101300</v>
      </c>
    </row>
    <row r="4989" spans="1:62" x14ac:dyDescent="0.25">
      <c r="A4989" s="3" t="s">
        <v>4544</v>
      </c>
      <c r="B4989" s="13">
        <v>1026</v>
      </c>
      <c r="C4989">
        <v>567841</v>
      </c>
      <c r="D4989">
        <v>1</v>
      </c>
      <c r="E4989">
        <v>1</v>
      </c>
      <c r="F4989">
        <v>0</v>
      </c>
      <c r="G4989">
        <v>0</v>
      </c>
      <c r="H4989">
        <v>0</v>
      </c>
      <c r="I4989" t="s">
        <v>85</v>
      </c>
      <c r="J4989">
        <v>567841</v>
      </c>
      <c r="K4989" t="s">
        <v>4544</v>
      </c>
      <c r="L4989">
        <v>567451</v>
      </c>
      <c r="M4989" t="s">
        <v>387</v>
      </c>
      <c r="N4989">
        <v>567451</v>
      </c>
      <c r="O4989" t="s">
        <v>387</v>
      </c>
      <c r="P4989">
        <v>567451</v>
      </c>
      <c r="Q4989" t="s">
        <v>387</v>
      </c>
      <c r="R4989" s="13">
        <v>237274.42544787822</v>
      </c>
      <c r="S4989" s="13">
        <v>1026</v>
      </c>
      <c r="T4989" s="13">
        <v>54976.355459864149</v>
      </c>
      <c r="U4989" s="13"/>
      <c r="V4989" s="13">
        <f t="shared" si="1315"/>
        <v>0</v>
      </c>
      <c r="W4989" s="13">
        <v>4</v>
      </c>
      <c r="X4989" s="13">
        <f t="shared" si="1316"/>
        <v>11856</v>
      </c>
      <c r="Y4989" s="13">
        <v>2</v>
      </c>
      <c r="Z4989" s="13">
        <f t="shared" si="1317"/>
        <v>1976</v>
      </c>
      <c r="AA4989" s="13">
        <v>3</v>
      </c>
      <c r="AB4989" s="13">
        <f t="shared" si="1318"/>
        <v>741</v>
      </c>
      <c r="AC4989" s="13"/>
      <c r="AD4989" s="13"/>
      <c r="AE4989" s="13"/>
      <c r="AF4989" s="13"/>
      <c r="AG4989" s="13"/>
      <c r="AH4989" s="13"/>
      <c r="AI4989" s="13"/>
      <c r="AJ4989" s="13"/>
      <c r="AK4989" s="13">
        <f t="shared" si="1319"/>
        <v>0</v>
      </c>
      <c r="AL4989" s="13"/>
      <c r="AM4989" s="13">
        <f t="shared" si="1320"/>
        <v>0</v>
      </c>
      <c r="AN4989" s="13"/>
      <c r="AO4989" s="13">
        <v>1</v>
      </c>
      <c r="AP4989" s="13">
        <f t="shared" si="1321"/>
        <v>30500</v>
      </c>
      <c r="AQ4989" s="13"/>
      <c r="AR4989" s="13">
        <f t="shared" si="1322"/>
        <v>0</v>
      </c>
      <c r="AS4989" s="13"/>
      <c r="AT4989" s="13">
        <f t="shared" si="1323"/>
        <v>0</v>
      </c>
      <c r="AU4989" s="13"/>
      <c r="AV4989" s="13">
        <f t="shared" si="1324"/>
        <v>0</v>
      </c>
      <c r="AW4989" s="13"/>
      <c r="AX4989" s="13">
        <f t="shared" si="1325"/>
        <v>0</v>
      </c>
      <c r="AY4989" s="13"/>
      <c r="AZ4989" s="13">
        <f t="shared" si="1326"/>
        <v>0</v>
      </c>
      <c r="BA4989" s="13"/>
      <c r="BB4989" s="13">
        <f t="shared" si="1327"/>
        <v>0</v>
      </c>
      <c r="BC4989" s="13"/>
      <c r="BD4989" s="13">
        <f t="shared" si="1328"/>
        <v>0</v>
      </c>
      <c r="BE4989" s="13"/>
      <c r="BF4989" s="13">
        <f t="shared" si="1329"/>
        <v>0</v>
      </c>
      <c r="BG4989" s="13"/>
      <c r="BH4989" s="13">
        <f t="shared" si="1330"/>
        <v>337323.78090774239</v>
      </c>
      <c r="BI4989" s="13">
        <f t="shared" si="1331"/>
        <v>337300</v>
      </c>
      <c r="BJ4989" s="13">
        <v>357800</v>
      </c>
    </row>
    <row r="4990" spans="1:62" x14ac:dyDescent="0.25">
      <c r="A4990" t="s">
        <v>4545</v>
      </c>
      <c r="B4990" s="13">
        <v>332</v>
      </c>
      <c r="C4990">
        <v>548154</v>
      </c>
      <c r="D4990">
        <v>1</v>
      </c>
      <c r="E4990">
        <v>0</v>
      </c>
      <c r="F4990">
        <v>0</v>
      </c>
      <c r="G4990">
        <v>0</v>
      </c>
      <c r="H4990">
        <v>0</v>
      </c>
      <c r="I4990" t="s">
        <v>33</v>
      </c>
      <c r="J4990">
        <v>571091</v>
      </c>
      <c r="K4990" t="s">
        <v>283</v>
      </c>
      <c r="L4990">
        <v>569810</v>
      </c>
      <c r="M4990" t="s">
        <v>98</v>
      </c>
      <c r="N4990">
        <v>569810</v>
      </c>
      <c r="O4990" t="s">
        <v>98</v>
      </c>
      <c r="P4990">
        <v>569810</v>
      </c>
      <c r="Q4990" t="s">
        <v>98</v>
      </c>
      <c r="R4990" s="13">
        <v>77931.169388192517</v>
      </c>
      <c r="S4990" s="13"/>
      <c r="T4990" s="13"/>
      <c r="U4990" s="13"/>
      <c r="V4990" s="13">
        <f t="shared" si="1315"/>
        <v>0</v>
      </c>
      <c r="W4990" s="13"/>
      <c r="X4990" s="13">
        <f t="shared" si="1316"/>
        <v>0</v>
      </c>
      <c r="Y4990" s="13"/>
      <c r="Z4990" s="13">
        <f t="shared" si="1317"/>
        <v>0</v>
      </c>
      <c r="AA4990" s="13"/>
      <c r="AB4990" s="13">
        <f t="shared" si="1318"/>
        <v>0</v>
      </c>
      <c r="AC4990" s="13"/>
      <c r="AD4990" s="13"/>
      <c r="AE4990" s="13"/>
      <c r="AF4990" s="13"/>
      <c r="AG4990" s="13"/>
      <c r="AH4990" s="13"/>
      <c r="AI4990" s="13"/>
      <c r="AJ4990" s="13"/>
      <c r="AK4990" s="13">
        <f t="shared" si="1319"/>
        <v>0</v>
      </c>
      <c r="AL4990" s="13"/>
      <c r="AM4990" s="13">
        <f t="shared" si="1320"/>
        <v>0</v>
      </c>
      <c r="AN4990" s="13"/>
      <c r="AO4990" s="13">
        <v>0</v>
      </c>
      <c r="AP4990" s="13">
        <f t="shared" si="1321"/>
        <v>0</v>
      </c>
      <c r="AQ4990" s="13"/>
      <c r="AR4990" s="13">
        <f t="shared" si="1322"/>
        <v>0</v>
      </c>
      <c r="AS4990" s="13"/>
      <c r="AT4990" s="13">
        <f t="shared" si="1323"/>
        <v>0</v>
      </c>
      <c r="AU4990" s="13"/>
      <c r="AV4990" s="13">
        <f t="shared" si="1324"/>
        <v>0</v>
      </c>
      <c r="AW4990" s="13"/>
      <c r="AX4990" s="13">
        <f t="shared" si="1325"/>
        <v>0</v>
      </c>
      <c r="AY4990" s="13"/>
      <c r="AZ4990" s="13">
        <f t="shared" si="1326"/>
        <v>0</v>
      </c>
      <c r="BA4990" s="13"/>
      <c r="BB4990" s="13">
        <f t="shared" si="1327"/>
        <v>0</v>
      </c>
      <c r="BC4990" s="13"/>
      <c r="BD4990" s="13">
        <f t="shared" si="1328"/>
        <v>0</v>
      </c>
      <c r="BE4990" s="13"/>
      <c r="BF4990" s="13">
        <f t="shared" si="1329"/>
        <v>0</v>
      </c>
      <c r="BG4990" s="13"/>
      <c r="BH4990" s="13">
        <f t="shared" si="1330"/>
        <v>77931.169388192517</v>
      </c>
      <c r="BI4990" s="13">
        <f t="shared" si="1331"/>
        <v>77900</v>
      </c>
      <c r="BJ4990" s="13">
        <v>77100</v>
      </c>
    </row>
    <row r="4991" spans="1:62" x14ac:dyDescent="0.25">
      <c r="A4991" t="s">
        <v>4546</v>
      </c>
      <c r="B4991" s="13">
        <v>1274</v>
      </c>
      <c r="C4991">
        <v>538841</v>
      </c>
      <c r="D4991">
        <v>1</v>
      </c>
      <c r="E4991">
        <v>0</v>
      </c>
      <c r="F4991">
        <v>0</v>
      </c>
      <c r="G4991">
        <v>0</v>
      </c>
      <c r="H4991">
        <v>0</v>
      </c>
      <c r="I4991" t="s">
        <v>26</v>
      </c>
      <c r="J4991">
        <v>538728</v>
      </c>
      <c r="K4991" t="s">
        <v>93</v>
      </c>
      <c r="L4991">
        <v>538728</v>
      </c>
      <c r="M4991" t="s">
        <v>93</v>
      </c>
      <c r="N4991">
        <v>538728</v>
      </c>
      <c r="O4991" t="s">
        <v>93</v>
      </c>
      <c r="P4991">
        <v>538728</v>
      </c>
      <c r="Q4991" t="s">
        <v>93</v>
      </c>
      <c r="R4991" s="13">
        <v>293476.68414374924</v>
      </c>
      <c r="S4991" s="13"/>
      <c r="T4991" s="13"/>
      <c r="U4991" s="13"/>
      <c r="V4991" s="13">
        <f t="shared" si="1315"/>
        <v>0</v>
      </c>
      <c r="W4991" s="13"/>
      <c r="X4991" s="13">
        <f t="shared" si="1316"/>
        <v>0</v>
      </c>
      <c r="Y4991" s="13"/>
      <c r="Z4991" s="13">
        <f t="shared" si="1317"/>
        <v>0</v>
      </c>
      <c r="AA4991" s="13"/>
      <c r="AB4991" s="13">
        <f t="shared" si="1318"/>
        <v>0</v>
      </c>
      <c r="AC4991" s="13"/>
      <c r="AD4991" s="13"/>
      <c r="AE4991" s="13"/>
      <c r="AF4991" s="13"/>
      <c r="AG4991" s="13"/>
      <c r="AH4991" s="13"/>
      <c r="AI4991" s="13"/>
      <c r="AJ4991" s="13"/>
      <c r="AK4991" s="13">
        <f t="shared" si="1319"/>
        <v>0</v>
      </c>
      <c r="AL4991" s="13"/>
      <c r="AM4991" s="13">
        <f t="shared" si="1320"/>
        <v>0</v>
      </c>
      <c r="AN4991" s="13"/>
      <c r="AO4991" s="13">
        <v>0</v>
      </c>
      <c r="AP4991" s="13">
        <f t="shared" si="1321"/>
        <v>0</v>
      </c>
      <c r="AQ4991" s="13"/>
      <c r="AR4991" s="13">
        <f t="shared" si="1322"/>
        <v>0</v>
      </c>
      <c r="AS4991" s="13"/>
      <c r="AT4991" s="13">
        <f t="shared" si="1323"/>
        <v>0</v>
      </c>
      <c r="AU4991" s="13"/>
      <c r="AV4991" s="13">
        <f t="shared" si="1324"/>
        <v>0</v>
      </c>
      <c r="AW4991" s="13"/>
      <c r="AX4991" s="13">
        <f t="shared" si="1325"/>
        <v>0</v>
      </c>
      <c r="AY4991" s="13"/>
      <c r="AZ4991" s="13">
        <f t="shared" si="1326"/>
        <v>0</v>
      </c>
      <c r="BA4991" s="13"/>
      <c r="BB4991" s="13">
        <f t="shared" si="1327"/>
        <v>0</v>
      </c>
      <c r="BC4991" s="13"/>
      <c r="BD4991" s="13">
        <f t="shared" si="1328"/>
        <v>0</v>
      </c>
      <c r="BE4991" s="13"/>
      <c r="BF4991" s="13">
        <f t="shared" si="1329"/>
        <v>0</v>
      </c>
      <c r="BG4991" s="13"/>
      <c r="BH4991" s="13">
        <f t="shared" si="1330"/>
        <v>293476.68414374924</v>
      </c>
      <c r="BI4991" s="13">
        <f t="shared" si="1331"/>
        <v>293500</v>
      </c>
      <c r="BJ4991" s="13">
        <v>289800</v>
      </c>
    </row>
    <row r="4992" spans="1:62" x14ac:dyDescent="0.25">
      <c r="A4992" t="s">
        <v>4547</v>
      </c>
      <c r="B4992" s="13">
        <v>249</v>
      </c>
      <c r="C4992">
        <v>586064</v>
      </c>
      <c r="D4992">
        <v>1</v>
      </c>
      <c r="E4992">
        <v>0</v>
      </c>
      <c r="F4992">
        <v>0</v>
      </c>
      <c r="G4992">
        <v>0</v>
      </c>
      <c r="H4992">
        <v>0</v>
      </c>
      <c r="I4992" t="s">
        <v>30</v>
      </c>
      <c r="J4992">
        <v>581739</v>
      </c>
      <c r="K4992" t="s">
        <v>2460</v>
      </c>
      <c r="L4992">
        <v>581372</v>
      </c>
      <c r="M4992" t="s">
        <v>216</v>
      </c>
      <c r="N4992">
        <v>581372</v>
      </c>
      <c r="O4992" t="s">
        <v>216</v>
      </c>
      <c r="P4992">
        <v>581372</v>
      </c>
      <c r="Q4992" t="s">
        <v>216</v>
      </c>
      <c r="R4992" s="13">
        <v>70488.701001315436</v>
      </c>
      <c r="S4992" s="13"/>
      <c r="T4992" s="13"/>
      <c r="U4992" s="13"/>
      <c r="V4992" s="13">
        <f t="shared" si="1315"/>
        <v>0</v>
      </c>
      <c r="W4992" s="13"/>
      <c r="X4992" s="13">
        <f t="shared" si="1316"/>
        <v>0</v>
      </c>
      <c r="Y4992" s="13"/>
      <c r="Z4992" s="13">
        <f t="shared" si="1317"/>
        <v>0</v>
      </c>
      <c r="AA4992" s="13"/>
      <c r="AB4992" s="13">
        <f t="shared" si="1318"/>
        <v>0</v>
      </c>
      <c r="AC4992" s="13"/>
      <c r="AD4992" s="13"/>
      <c r="AE4992" s="13"/>
      <c r="AF4992" s="13"/>
      <c r="AG4992" s="13"/>
      <c r="AH4992" s="13"/>
      <c r="AI4992" s="13"/>
      <c r="AJ4992" s="13"/>
      <c r="AK4992" s="13">
        <f t="shared" si="1319"/>
        <v>0</v>
      </c>
      <c r="AL4992" s="13"/>
      <c r="AM4992" s="13">
        <f t="shared" si="1320"/>
        <v>0</v>
      </c>
      <c r="AN4992" s="13"/>
      <c r="AO4992" s="13">
        <v>1</v>
      </c>
      <c r="AP4992" s="13">
        <f t="shared" si="1321"/>
        <v>30500</v>
      </c>
      <c r="AQ4992" s="13"/>
      <c r="AR4992" s="13">
        <f t="shared" si="1322"/>
        <v>0</v>
      </c>
      <c r="AS4992" s="13"/>
      <c r="AT4992" s="13">
        <f t="shared" si="1323"/>
        <v>0</v>
      </c>
      <c r="AU4992" s="13"/>
      <c r="AV4992" s="13">
        <f t="shared" si="1324"/>
        <v>0</v>
      </c>
      <c r="AW4992" s="13"/>
      <c r="AX4992" s="13">
        <f t="shared" si="1325"/>
        <v>0</v>
      </c>
      <c r="AY4992" s="13"/>
      <c r="AZ4992" s="13">
        <f t="shared" si="1326"/>
        <v>0</v>
      </c>
      <c r="BA4992" s="13"/>
      <c r="BB4992" s="13">
        <f t="shared" si="1327"/>
        <v>0</v>
      </c>
      <c r="BC4992" s="13"/>
      <c r="BD4992" s="13">
        <f t="shared" si="1328"/>
        <v>0</v>
      </c>
      <c r="BE4992" s="13"/>
      <c r="BF4992" s="13">
        <f t="shared" si="1329"/>
        <v>0</v>
      </c>
      <c r="BG4992" s="13"/>
      <c r="BH4992" s="13">
        <f t="shared" si="1330"/>
        <v>100988.70100131544</v>
      </c>
      <c r="BI4992" s="13">
        <f t="shared" si="1331"/>
        <v>101000</v>
      </c>
      <c r="BJ4992" s="13">
        <v>101300</v>
      </c>
    </row>
    <row r="4993" spans="1:62" x14ac:dyDescent="0.25">
      <c r="A4993" s="3" t="s">
        <v>65</v>
      </c>
      <c r="B4993" s="13">
        <v>1384</v>
      </c>
      <c r="C4993">
        <v>597872</v>
      </c>
      <c r="D4993">
        <v>1</v>
      </c>
      <c r="E4993">
        <v>1</v>
      </c>
      <c r="F4993">
        <v>0</v>
      </c>
      <c r="G4993">
        <v>0</v>
      </c>
      <c r="H4993">
        <v>0</v>
      </c>
      <c r="I4993" t="s">
        <v>38</v>
      </c>
      <c r="J4993">
        <v>597872</v>
      </c>
      <c r="K4993" t="s">
        <v>65</v>
      </c>
      <c r="L4993">
        <v>597180</v>
      </c>
      <c r="M4993" t="s">
        <v>64</v>
      </c>
      <c r="N4993">
        <v>597180</v>
      </c>
      <c r="O4993" t="s">
        <v>64</v>
      </c>
      <c r="P4993">
        <v>597180</v>
      </c>
      <c r="Q4993" t="s">
        <v>64</v>
      </c>
      <c r="R4993" s="13">
        <v>318303.85718925518</v>
      </c>
      <c r="S4993" s="13">
        <v>2136</v>
      </c>
      <c r="T4993" s="13">
        <v>114275.49877231191</v>
      </c>
      <c r="U4993" s="13"/>
      <c r="V4993" s="13">
        <f t="shared" si="1315"/>
        <v>0</v>
      </c>
      <c r="W4993" s="13">
        <v>15</v>
      </c>
      <c r="X4993" s="13">
        <f t="shared" si="1316"/>
        <v>44460</v>
      </c>
      <c r="Y4993" s="13">
        <v>7</v>
      </c>
      <c r="Z4993" s="13">
        <f t="shared" si="1317"/>
        <v>6916</v>
      </c>
      <c r="AA4993" s="13">
        <v>7</v>
      </c>
      <c r="AB4993" s="13">
        <f t="shared" si="1318"/>
        <v>1729</v>
      </c>
      <c r="AC4993" s="13"/>
      <c r="AD4993" s="13"/>
      <c r="AE4993" s="13"/>
      <c r="AF4993" s="13"/>
      <c r="AG4993" s="13"/>
      <c r="AH4993" s="13"/>
      <c r="AI4993" s="13"/>
      <c r="AJ4993" s="13"/>
      <c r="AK4993" s="13">
        <f t="shared" si="1319"/>
        <v>0</v>
      </c>
      <c r="AL4993" s="13"/>
      <c r="AM4993" s="13">
        <f t="shared" si="1320"/>
        <v>0</v>
      </c>
      <c r="AN4993" s="13"/>
      <c r="AO4993" s="13">
        <v>0</v>
      </c>
      <c r="AP4993" s="13">
        <f t="shared" si="1321"/>
        <v>0</v>
      </c>
      <c r="AQ4993" s="13"/>
      <c r="AR4993" s="13">
        <f t="shared" si="1322"/>
        <v>0</v>
      </c>
      <c r="AS4993" s="13"/>
      <c r="AT4993" s="13">
        <f t="shared" si="1323"/>
        <v>0</v>
      </c>
      <c r="AU4993" s="13"/>
      <c r="AV4993" s="13">
        <f t="shared" si="1324"/>
        <v>0</v>
      </c>
      <c r="AW4993" s="13"/>
      <c r="AX4993" s="13">
        <f t="shared" si="1325"/>
        <v>0</v>
      </c>
      <c r="AY4993" s="13"/>
      <c r="AZ4993" s="13">
        <f t="shared" si="1326"/>
        <v>0</v>
      </c>
      <c r="BA4993" s="13"/>
      <c r="BB4993" s="13">
        <f t="shared" si="1327"/>
        <v>0</v>
      </c>
      <c r="BC4993" s="13"/>
      <c r="BD4993" s="13">
        <f t="shared" si="1328"/>
        <v>0</v>
      </c>
      <c r="BE4993" s="13"/>
      <c r="BF4993" s="13">
        <f t="shared" si="1329"/>
        <v>0</v>
      </c>
      <c r="BG4993" s="13"/>
      <c r="BH4993" s="13">
        <f t="shared" si="1330"/>
        <v>485684.35596156708</v>
      </c>
      <c r="BI4993" s="13">
        <f t="shared" si="1331"/>
        <v>485700</v>
      </c>
      <c r="BJ4993" s="13">
        <v>513200</v>
      </c>
    </row>
    <row r="4994" spans="1:62" x14ac:dyDescent="0.25">
      <c r="A4994" s="6" t="s">
        <v>125</v>
      </c>
      <c r="B4994" s="13">
        <v>6429</v>
      </c>
      <c r="C4994">
        <v>569569</v>
      </c>
      <c r="D4994">
        <v>1</v>
      </c>
      <c r="E4994">
        <v>1</v>
      </c>
      <c r="F4994">
        <v>1</v>
      </c>
      <c r="G4994">
        <v>1</v>
      </c>
      <c r="H4994">
        <v>1</v>
      </c>
      <c r="I4994" t="s">
        <v>75</v>
      </c>
      <c r="J4994">
        <v>569569</v>
      </c>
      <c r="K4994" t="s">
        <v>125</v>
      </c>
      <c r="L4994">
        <v>569569</v>
      </c>
      <c r="M4994" t="s">
        <v>125</v>
      </c>
      <c r="N4994">
        <v>569569</v>
      </c>
      <c r="O4994" t="s">
        <v>125</v>
      </c>
      <c r="P4994">
        <v>569569</v>
      </c>
      <c r="Q4994" t="s">
        <v>125</v>
      </c>
      <c r="R4994" s="13">
        <v>295005.98317240499</v>
      </c>
      <c r="S4994" s="13">
        <v>10214</v>
      </c>
      <c r="T4994" s="13">
        <v>226397.47305288879</v>
      </c>
      <c r="U4994" s="13"/>
      <c r="V4994" s="13">
        <f t="shared" si="1315"/>
        <v>0</v>
      </c>
      <c r="W4994" s="13">
        <v>32</v>
      </c>
      <c r="X4994" s="13">
        <f t="shared" si="1316"/>
        <v>94848</v>
      </c>
      <c r="Y4994" s="13">
        <v>54</v>
      </c>
      <c r="Z4994" s="13">
        <f t="shared" si="1317"/>
        <v>53352</v>
      </c>
      <c r="AA4994" s="13">
        <v>50</v>
      </c>
      <c r="AB4994" s="13">
        <f t="shared" si="1318"/>
        <v>12350</v>
      </c>
      <c r="AC4994" s="13">
        <v>10294</v>
      </c>
      <c r="AD4994" s="13">
        <v>1209192.9909574939</v>
      </c>
      <c r="AE4994" s="13">
        <v>10294</v>
      </c>
      <c r="AF4994" s="13">
        <v>1797509.1206477582</v>
      </c>
      <c r="AG4994" s="13">
        <v>19571</v>
      </c>
      <c r="AH4994" s="13">
        <v>13008553.388399264</v>
      </c>
      <c r="AI4994" s="13"/>
      <c r="AJ4994" s="13">
        <v>1488</v>
      </c>
      <c r="AK4994" s="13">
        <f t="shared" si="1319"/>
        <v>206832</v>
      </c>
      <c r="AL4994" s="13">
        <v>82</v>
      </c>
      <c r="AM4994" s="13">
        <f t="shared" si="1320"/>
        <v>2870</v>
      </c>
      <c r="AN4994" s="13"/>
      <c r="AO4994" s="13">
        <v>17</v>
      </c>
      <c r="AP4994" s="13">
        <f t="shared" si="1321"/>
        <v>518500</v>
      </c>
      <c r="AQ4994" s="13">
        <v>175</v>
      </c>
      <c r="AR4994" s="13">
        <f t="shared" si="1322"/>
        <v>473550</v>
      </c>
      <c r="AS4994" s="13">
        <v>1401</v>
      </c>
      <c r="AT4994" s="13">
        <f t="shared" si="1323"/>
        <v>194739</v>
      </c>
      <c r="AU4994" s="13">
        <v>861</v>
      </c>
      <c r="AV4994" s="13">
        <f t="shared" si="1324"/>
        <v>291018</v>
      </c>
      <c r="AW4994" s="13">
        <v>332</v>
      </c>
      <c r="AX4994" s="13">
        <f t="shared" si="1325"/>
        <v>35856</v>
      </c>
      <c r="AY4994" s="13">
        <v>47</v>
      </c>
      <c r="AZ4994" s="13">
        <f t="shared" si="1326"/>
        <v>3807</v>
      </c>
      <c r="BA4994" s="13">
        <v>385</v>
      </c>
      <c r="BB4994" s="13">
        <f t="shared" si="1327"/>
        <v>125125</v>
      </c>
      <c r="BC4994" s="13">
        <v>85</v>
      </c>
      <c r="BD4994" s="13">
        <f t="shared" si="1328"/>
        <v>34510</v>
      </c>
      <c r="BE4994" s="13">
        <v>0</v>
      </c>
      <c r="BF4994" s="13">
        <f t="shared" si="1329"/>
        <v>0</v>
      </c>
      <c r="BG4994" s="13"/>
      <c r="BH4994" s="13">
        <f t="shared" si="1330"/>
        <v>18584015.95622981</v>
      </c>
      <c r="BI4994" s="13">
        <f t="shared" si="1331"/>
        <v>18584000</v>
      </c>
      <c r="BJ4994" s="13">
        <v>18884400</v>
      </c>
    </row>
    <row r="4995" spans="1:62" x14ac:dyDescent="0.25">
      <c r="A4995" t="s">
        <v>4548</v>
      </c>
      <c r="B4995" s="13">
        <v>966</v>
      </c>
      <c r="C4995">
        <v>564427</v>
      </c>
      <c r="D4995">
        <v>1</v>
      </c>
      <c r="E4995">
        <v>0</v>
      </c>
      <c r="F4995">
        <v>0</v>
      </c>
      <c r="G4995">
        <v>0</v>
      </c>
      <c r="H4995">
        <v>0</v>
      </c>
      <c r="I4995" t="s">
        <v>51</v>
      </c>
      <c r="J4995">
        <v>563960</v>
      </c>
      <c r="K4995" t="s">
        <v>363</v>
      </c>
      <c r="L4995">
        <v>563960</v>
      </c>
      <c r="M4995" t="s">
        <v>363</v>
      </c>
      <c r="N4995">
        <v>563960</v>
      </c>
      <c r="O4995" t="s">
        <v>363</v>
      </c>
      <c r="P4995">
        <v>563889</v>
      </c>
      <c r="Q4995" t="s">
        <v>362</v>
      </c>
      <c r="R4995" s="13">
        <v>223626.35145459397</v>
      </c>
      <c r="S4995" s="13"/>
      <c r="T4995" s="13"/>
      <c r="U4995" s="13"/>
      <c r="V4995" s="13">
        <f t="shared" si="1315"/>
        <v>0</v>
      </c>
      <c r="W4995" s="13"/>
      <c r="X4995" s="13">
        <f t="shared" si="1316"/>
        <v>0</v>
      </c>
      <c r="Y4995" s="13"/>
      <c r="Z4995" s="13">
        <f t="shared" si="1317"/>
        <v>0</v>
      </c>
      <c r="AA4995" s="13"/>
      <c r="AB4995" s="13">
        <f t="shared" si="1318"/>
        <v>0</v>
      </c>
      <c r="AC4995" s="13"/>
      <c r="AD4995" s="13"/>
      <c r="AE4995" s="13"/>
      <c r="AF4995" s="13"/>
      <c r="AG4995" s="13"/>
      <c r="AH4995" s="13"/>
      <c r="AI4995" s="13"/>
      <c r="AJ4995" s="13"/>
      <c r="AK4995" s="13">
        <f t="shared" si="1319"/>
        <v>0</v>
      </c>
      <c r="AL4995" s="13"/>
      <c r="AM4995" s="13">
        <f t="shared" si="1320"/>
        <v>0</v>
      </c>
      <c r="AN4995" s="13"/>
      <c r="AO4995" s="13">
        <v>0</v>
      </c>
      <c r="AP4995" s="13">
        <f t="shared" si="1321"/>
        <v>0</v>
      </c>
      <c r="AQ4995" s="13"/>
      <c r="AR4995" s="13">
        <f t="shared" si="1322"/>
        <v>0</v>
      </c>
      <c r="AS4995" s="13"/>
      <c r="AT4995" s="13">
        <f t="shared" si="1323"/>
        <v>0</v>
      </c>
      <c r="AU4995" s="13"/>
      <c r="AV4995" s="13">
        <f t="shared" si="1324"/>
        <v>0</v>
      </c>
      <c r="AW4995" s="13"/>
      <c r="AX4995" s="13">
        <f t="shared" si="1325"/>
        <v>0</v>
      </c>
      <c r="AY4995" s="13"/>
      <c r="AZ4995" s="13">
        <f t="shared" si="1326"/>
        <v>0</v>
      </c>
      <c r="BA4995" s="13"/>
      <c r="BB4995" s="13">
        <f t="shared" si="1327"/>
        <v>0</v>
      </c>
      <c r="BC4995" s="13"/>
      <c r="BD4995" s="13">
        <f t="shared" si="1328"/>
        <v>0</v>
      </c>
      <c r="BE4995" s="13"/>
      <c r="BF4995" s="13">
        <f t="shared" si="1329"/>
        <v>0</v>
      </c>
      <c r="BG4995" s="13"/>
      <c r="BH4995" s="13">
        <f t="shared" si="1330"/>
        <v>223626.35145459397</v>
      </c>
      <c r="BI4995" s="13">
        <f t="shared" si="1331"/>
        <v>223600</v>
      </c>
      <c r="BJ4995" s="13">
        <v>222200</v>
      </c>
    </row>
    <row r="4996" spans="1:62" x14ac:dyDescent="0.25">
      <c r="A4996" t="s">
        <v>4549</v>
      </c>
      <c r="B4996" s="13">
        <v>236</v>
      </c>
      <c r="C4996">
        <v>545813</v>
      </c>
      <c r="D4996">
        <v>1</v>
      </c>
      <c r="E4996">
        <v>0</v>
      </c>
      <c r="F4996">
        <v>0</v>
      </c>
      <c r="G4996">
        <v>0</v>
      </c>
      <c r="H4996">
        <v>0</v>
      </c>
      <c r="I4996" t="s">
        <v>23</v>
      </c>
      <c r="J4996">
        <v>545830</v>
      </c>
      <c r="K4996" t="s">
        <v>496</v>
      </c>
      <c r="L4996">
        <v>545392</v>
      </c>
      <c r="M4996" t="s">
        <v>290</v>
      </c>
      <c r="N4996">
        <v>545392</v>
      </c>
      <c r="O4996" t="s">
        <v>290</v>
      </c>
      <c r="P4996">
        <v>545392</v>
      </c>
      <c r="Q4996" t="s">
        <v>290</v>
      </c>
      <c r="R4996" s="13">
        <v>70488.701001315436</v>
      </c>
      <c r="S4996" s="13"/>
      <c r="T4996" s="13"/>
      <c r="U4996" s="13"/>
      <c r="V4996" s="13">
        <f t="shared" si="1315"/>
        <v>0</v>
      </c>
      <c r="W4996" s="13"/>
      <c r="X4996" s="13">
        <f t="shared" si="1316"/>
        <v>0</v>
      </c>
      <c r="Y4996" s="13"/>
      <c r="Z4996" s="13">
        <f t="shared" si="1317"/>
        <v>0</v>
      </c>
      <c r="AA4996" s="13"/>
      <c r="AB4996" s="13">
        <f t="shared" si="1318"/>
        <v>0</v>
      </c>
      <c r="AC4996" s="13"/>
      <c r="AD4996" s="13"/>
      <c r="AE4996" s="13"/>
      <c r="AF4996" s="13"/>
      <c r="AG4996" s="13"/>
      <c r="AH4996" s="13"/>
      <c r="AI4996" s="13"/>
      <c r="AJ4996" s="13"/>
      <c r="AK4996" s="13">
        <f t="shared" si="1319"/>
        <v>0</v>
      </c>
      <c r="AL4996" s="13"/>
      <c r="AM4996" s="13">
        <f t="shared" si="1320"/>
        <v>0</v>
      </c>
      <c r="AN4996" s="13"/>
      <c r="AO4996" s="13">
        <v>0</v>
      </c>
      <c r="AP4996" s="13">
        <f t="shared" si="1321"/>
        <v>0</v>
      </c>
      <c r="AQ4996" s="13"/>
      <c r="AR4996" s="13">
        <f t="shared" si="1322"/>
        <v>0</v>
      </c>
      <c r="AS4996" s="13"/>
      <c r="AT4996" s="13">
        <f t="shared" si="1323"/>
        <v>0</v>
      </c>
      <c r="AU4996" s="13"/>
      <c r="AV4996" s="13">
        <f t="shared" si="1324"/>
        <v>0</v>
      </c>
      <c r="AW4996" s="13"/>
      <c r="AX4996" s="13">
        <f t="shared" si="1325"/>
        <v>0</v>
      </c>
      <c r="AY4996" s="13"/>
      <c r="AZ4996" s="13">
        <f t="shared" si="1326"/>
        <v>0</v>
      </c>
      <c r="BA4996" s="13"/>
      <c r="BB4996" s="13">
        <f t="shared" si="1327"/>
        <v>0</v>
      </c>
      <c r="BC4996" s="13"/>
      <c r="BD4996" s="13">
        <f t="shared" si="1328"/>
        <v>0</v>
      </c>
      <c r="BE4996" s="13"/>
      <c r="BF4996" s="13">
        <f t="shared" si="1329"/>
        <v>0</v>
      </c>
      <c r="BG4996" s="13"/>
      <c r="BH4996" s="13">
        <f t="shared" si="1330"/>
        <v>70488.701001315436</v>
      </c>
      <c r="BI4996" s="13">
        <f t="shared" si="1331"/>
        <v>70500</v>
      </c>
      <c r="BJ4996" s="13">
        <v>70800</v>
      </c>
    </row>
    <row r="4997" spans="1:62" x14ac:dyDescent="0.25">
      <c r="A4997" t="s">
        <v>4550</v>
      </c>
      <c r="B4997" s="13">
        <v>472</v>
      </c>
      <c r="C4997">
        <v>596841</v>
      </c>
      <c r="D4997">
        <v>1</v>
      </c>
      <c r="E4997">
        <v>0</v>
      </c>
      <c r="F4997">
        <v>0</v>
      </c>
      <c r="G4997">
        <v>0</v>
      </c>
      <c r="H4997">
        <v>0</v>
      </c>
      <c r="I4997" t="s">
        <v>75</v>
      </c>
      <c r="J4997">
        <v>595209</v>
      </c>
      <c r="K4997" t="s">
        <v>132</v>
      </c>
      <c r="L4997">
        <v>595209</v>
      </c>
      <c r="M4997" t="s">
        <v>132</v>
      </c>
      <c r="N4997">
        <v>595209</v>
      </c>
      <c r="O4997" t="s">
        <v>132</v>
      </c>
      <c r="P4997">
        <v>595209</v>
      </c>
      <c r="Q4997" t="s">
        <v>132</v>
      </c>
      <c r="R4997" s="13">
        <v>110373.33570859706</v>
      </c>
      <c r="S4997" s="13"/>
      <c r="T4997" s="13"/>
      <c r="U4997" s="13"/>
      <c r="V4997" s="13">
        <f t="shared" ref="V4997:V5060" si="1332">U4997*741</f>
        <v>0</v>
      </c>
      <c r="W4997" s="13"/>
      <c r="X4997" s="13">
        <f t="shared" ref="X4997:X5060" si="1333">W4997*2964</f>
        <v>0</v>
      </c>
      <c r="Y4997" s="13"/>
      <c r="Z4997" s="13">
        <f t="shared" ref="Z4997:Z5060" si="1334">Y4997*988</f>
        <v>0</v>
      </c>
      <c r="AA4997" s="13"/>
      <c r="AB4997" s="13">
        <f t="shared" ref="AB4997:AB5060" si="1335">AA4997*247</f>
        <v>0</v>
      </c>
      <c r="AC4997" s="13"/>
      <c r="AD4997" s="13"/>
      <c r="AE4997" s="13"/>
      <c r="AF4997" s="13"/>
      <c r="AG4997" s="13"/>
      <c r="AH4997" s="13"/>
      <c r="AI4997" s="13"/>
      <c r="AJ4997" s="13"/>
      <c r="AK4997" s="13">
        <f t="shared" ref="AK4997:AK5060" si="1336">AJ4997*139</f>
        <v>0</v>
      </c>
      <c r="AL4997" s="13"/>
      <c r="AM4997" s="13">
        <f t="shared" ref="AM4997:AM5060" si="1337">AL4997*35</f>
        <v>0</v>
      </c>
      <c r="AN4997" s="13"/>
      <c r="AO4997" s="13">
        <v>0</v>
      </c>
      <c r="AP4997" s="13">
        <f t="shared" ref="AP4997:AP5060" si="1338">AO4997*30500</f>
        <v>0</v>
      </c>
      <c r="AQ4997" s="13"/>
      <c r="AR4997" s="13">
        <f t="shared" ref="AR4997:AR5060" si="1339">AQ4997*2706</f>
        <v>0</v>
      </c>
      <c r="AS4997" s="13"/>
      <c r="AT4997" s="13">
        <f t="shared" ref="AT4997:AT5060" si="1340">AS4997*139</f>
        <v>0</v>
      </c>
      <c r="AU4997" s="13"/>
      <c r="AV4997" s="13">
        <f t="shared" ref="AV4997:AV5060" si="1341">AU4997*338</f>
        <v>0</v>
      </c>
      <c r="AW4997" s="13"/>
      <c r="AX4997" s="13">
        <f t="shared" ref="AX4997:AX5060" si="1342">AW4997*108</f>
        <v>0</v>
      </c>
      <c r="AY4997" s="13"/>
      <c r="AZ4997" s="13">
        <f t="shared" ref="AZ4997:AZ5060" si="1343">AY4997*81</f>
        <v>0</v>
      </c>
      <c r="BA4997" s="13"/>
      <c r="BB4997" s="13">
        <f t="shared" ref="BB4997:BB5060" si="1344">BA4997*325</f>
        <v>0</v>
      </c>
      <c r="BC4997" s="13"/>
      <c r="BD4997" s="13">
        <f t="shared" ref="BD4997:BD5060" si="1345">BC4997*406</f>
        <v>0</v>
      </c>
      <c r="BE4997" s="13"/>
      <c r="BF4997" s="13">
        <f t="shared" ref="BF4997:BF5060" si="1346">BE4997*217</f>
        <v>0</v>
      </c>
      <c r="BG4997" s="13"/>
      <c r="BH4997" s="13">
        <f t="shared" ref="BH4997:BH5060" si="1347">R4997+T4997+V4997+X4997+Z4997+AB4997+AD4997+AF4997+AH4997+AI4997+AK4997+AM4997+AN4997+AP4997+AR4997+AT4997+AV4997+AX4997+AZ4997+BB4997+BD4997+BF4997+BG4997</f>
        <v>110373.33570859706</v>
      </c>
      <c r="BI4997" s="13">
        <f t="shared" ref="BI4997:BI5060" si="1348">ROUND(BH4997/100,0)*100</f>
        <v>110400</v>
      </c>
      <c r="BJ4997" s="13">
        <v>110800</v>
      </c>
    </row>
    <row r="4998" spans="1:62" x14ac:dyDescent="0.25">
      <c r="A4998" t="s">
        <v>4551</v>
      </c>
      <c r="B4998" s="13">
        <v>2189</v>
      </c>
      <c r="C4998">
        <v>569631</v>
      </c>
      <c r="D4998">
        <v>1</v>
      </c>
      <c r="E4998">
        <v>0</v>
      </c>
      <c r="F4998">
        <v>0</v>
      </c>
      <c r="G4998">
        <v>0</v>
      </c>
      <c r="H4998">
        <v>0</v>
      </c>
      <c r="I4998" t="s">
        <v>38</v>
      </c>
      <c r="J4998">
        <v>598003</v>
      </c>
      <c r="K4998" t="s">
        <v>166</v>
      </c>
      <c r="L4998">
        <v>598003</v>
      </c>
      <c r="M4998" t="s">
        <v>166</v>
      </c>
      <c r="N4998">
        <v>598003</v>
      </c>
      <c r="O4998" t="s">
        <v>166</v>
      </c>
      <c r="P4998">
        <v>598003</v>
      </c>
      <c r="Q4998" t="s">
        <v>166</v>
      </c>
      <c r="R4998" s="13">
        <v>498358.52818931697</v>
      </c>
      <c r="S4998" s="13"/>
      <c r="T4998" s="13"/>
      <c r="U4998" s="13"/>
      <c r="V4998" s="13">
        <f t="shared" si="1332"/>
        <v>0</v>
      </c>
      <c r="W4998" s="13"/>
      <c r="X4998" s="13">
        <f t="shared" si="1333"/>
        <v>0</v>
      </c>
      <c r="Y4998" s="13"/>
      <c r="Z4998" s="13">
        <f t="shared" si="1334"/>
        <v>0</v>
      </c>
      <c r="AA4998" s="13"/>
      <c r="AB4998" s="13">
        <f t="shared" si="1335"/>
        <v>0</v>
      </c>
      <c r="AC4998" s="13"/>
      <c r="AD4998" s="13"/>
      <c r="AE4998" s="13"/>
      <c r="AF4998" s="13"/>
      <c r="AG4998" s="13"/>
      <c r="AH4998" s="13"/>
      <c r="AI4998" s="13"/>
      <c r="AJ4998" s="13"/>
      <c r="AK4998" s="13">
        <f t="shared" si="1336"/>
        <v>0</v>
      </c>
      <c r="AL4998" s="13"/>
      <c r="AM4998" s="13">
        <f t="shared" si="1337"/>
        <v>0</v>
      </c>
      <c r="AN4998" s="13"/>
      <c r="AO4998" s="13">
        <v>0</v>
      </c>
      <c r="AP4998" s="13">
        <f t="shared" si="1338"/>
        <v>0</v>
      </c>
      <c r="AQ4998" s="13"/>
      <c r="AR4998" s="13">
        <f t="shared" si="1339"/>
        <v>0</v>
      </c>
      <c r="AS4998" s="13"/>
      <c r="AT4998" s="13">
        <f t="shared" si="1340"/>
        <v>0</v>
      </c>
      <c r="AU4998" s="13"/>
      <c r="AV4998" s="13">
        <f t="shared" si="1341"/>
        <v>0</v>
      </c>
      <c r="AW4998" s="13"/>
      <c r="AX4998" s="13">
        <f t="shared" si="1342"/>
        <v>0</v>
      </c>
      <c r="AY4998" s="13"/>
      <c r="AZ4998" s="13">
        <f t="shared" si="1343"/>
        <v>0</v>
      </c>
      <c r="BA4998" s="13"/>
      <c r="BB4998" s="13">
        <f t="shared" si="1344"/>
        <v>0</v>
      </c>
      <c r="BC4998" s="13"/>
      <c r="BD4998" s="13">
        <f t="shared" si="1345"/>
        <v>0</v>
      </c>
      <c r="BE4998" s="13"/>
      <c r="BF4998" s="13">
        <f t="shared" si="1346"/>
        <v>0</v>
      </c>
      <c r="BG4998" s="13"/>
      <c r="BH4998" s="13">
        <f t="shared" si="1347"/>
        <v>498358.52818931697</v>
      </c>
      <c r="BI4998" s="13">
        <f t="shared" si="1348"/>
        <v>498400</v>
      </c>
      <c r="BJ4998" s="13">
        <v>487900</v>
      </c>
    </row>
    <row r="4999" spans="1:62" x14ac:dyDescent="0.25">
      <c r="A4999" t="s">
        <v>4552</v>
      </c>
      <c r="B4999" s="13">
        <v>451</v>
      </c>
      <c r="C4999">
        <v>572331</v>
      </c>
      <c r="D4999">
        <v>1</v>
      </c>
      <c r="E4999">
        <v>0</v>
      </c>
      <c r="F4999">
        <v>0</v>
      </c>
      <c r="G4999">
        <v>0</v>
      </c>
      <c r="H4999">
        <v>0</v>
      </c>
      <c r="I4999" t="s">
        <v>41</v>
      </c>
      <c r="J4999">
        <v>571164</v>
      </c>
      <c r="K4999" t="s">
        <v>325</v>
      </c>
      <c r="L4999">
        <v>571164</v>
      </c>
      <c r="M4999" t="s">
        <v>325</v>
      </c>
      <c r="N4999">
        <v>571164</v>
      </c>
      <c r="O4999" t="s">
        <v>325</v>
      </c>
      <c r="P4999">
        <v>571164</v>
      </c>
      <c r="Q4999" t="s">
        <v>325</v>
      </c>
      <c r="R4999" s="13">
        <v>105518.49588977591</v>
      </c>
      <c r="S4999" s="13"/>
      <c r="T4999" s="13"/>
      <c r="U4999" s="13"/>
      <c r="V4999" s="13">
        <f t="shared" si="1332"/>
        <v>0</v>
      </c>
      <c r="W4999" s="13"/>
      <c r="X4999" s="13">
        <f t="shared" si="1333"/>
        <v>0</v>
      </c>
      <c r="Y4999" s="13"/>
      <c r="Z4999" s="13">
        <f t="shared" si="1334"/>
        <v>0</v>
      </c>
      <c r="AA4999" s="13"/>
      <c r="AB4999" s="13">
        <f t="shared" si="1335"/>
        <v>0</v>
      </c>
      <c r="AC4999" s="13"/>
      <c r="AD4999" s="13"/>
      <c r="AE4999" s="13"/>
      <c r="AF4999" s="13"/>
      <c r="AG4999" s="13"/>
      <c r="AH4999" s="13"/>
      <c r="AI4999" s="13"/>
      <c r="AJ4999" s="13"/>
      <c r="AK4999" s="13">
        <f t="shared" si="1336"/>
        <v>0</v>
      </c>
      <c r="AL4999" s="13"/>
      <c r="AM4999" s="13">
        <f t="shared" si="1337"/>
        <v>0</v>
      </c>
      <c r="AN4999" s="13"/>
      <c r="AO4999" s="13">
        <v>0</v>
      </c>
      <c r="AP4999" s="13">
        <f t="shared" si="1338"/>
        <v>0</v>
      </c>
      <c r="AQ4999" s="13"/>
      <c r="AR4999" s="13">
        <f t="shared" si="1339"/>
        <v>0</v>
      </c>
      <c r="AS4999" s="13"/>
      <c r="AT4999" s="13">
        <f t="shared" si="1340"/>
        <v>0</v>
      </c>
      <c r="AU4999" s="13"/>
      <c r="AV4999" s="13">
        <f t="shared" si="1341"/>
        <v>0</v>
      </c>
      <c r="AW4999" s="13"/>
      <c r="AX4999" s="13">
        <f t="shared" si="1342"/>
        <v>0</v>
      </c>
      <c r="AY4999" s="13"/>
      <c r="AZ4999" s="13">
        <f t="shared" si="1343"/>
        <v>0</v>
      </c>
      <c r="BA4999" s="13"/>
      <c r="BB4999" s="13">
        <f t="shared" si="1344"/>
        <v>0</v>
      </c>
      <c r="BC4999" s="13"/>
      <c r="BD4999" s="13">
        <f t="shared" si="1345"/>
        <v>0</v>
      </c>
      <c r="BE4999" s="13"/>
      <c r="BF4999" s="13">
        <f t="shared" si="1346"/>
        <v>0</v>
      </c>
      <c r="BG4999" s="13"/>
      <c r="BH4999" s="13">
        <f t="shared" si="1347"/>
        <v>105518.49588977591</v>
      </c>
      <c r="BI4999" s="13">
        <f t="shared" si="1348"/>
        <v>105500</v>
      </c>
      <c r="BJ4999" s="13">
        <v>108700</v>
      </c>
    </row>
    <row r="5000" spans="1:62" x14ac:dyDescent="0.25">
      <c r="A5000" t="s">
        <v>4552</v>
      </c>
      <c r="B5000" s="13">
        <v>164</v>
      </c>
      <c r="C5000">
        <v>548693</v>
      </c>
      <c r="D5000">
        <v>1</v>
      </c>
      <c r="E5000">
        <v>0</v>
      </c>
      <c r="F5000">
        <v>0</v>
      </c>
      <c r="G5000">
        <v>0</v>
      </c>
      <c r="H5000">
        <v>0</v>
      </c>
      <c r="I5000" t="s">
        <v>33</v>
      </c>
      <c r="J5000">
        <v>576361</v>
      </c>
      <c r="K5000" t="s">
        <v>46</v>
      </c>
      <c r="L5000">
        <v>576361</v>
      </c>
      <c r="M5000" t="s">
        <v>46</v>
      </c>
      <c r="N5000">
        <v>576361</v>
      </c>
      <c r="O5000" t="s">
        <v>46</v>
      </c>
      <c r="P5000">
        <v>576361</v>
      </c>
      <c r="Q5000" t="s">
        <v>46</v>
      </c>
      <c r="R5000" s="13">
        <v>70488.701001315436</v>
      </c>
      <c r="S5000" s="13"/>
      <c r="T5000" s="13"/>
      <c r="U5000" s="13"/>
      <c r="V5000" s="13">
        <f t="shared" si="1332"/>
        <v>0</v>
      </c>
      <c r="W5000" s="13"/>
      <c r="X5000" s="13">
        <f t="shared" si="1333"/>
        <v>0</v>
      </c>
      <c r="Y5000" s="13"/>
      <c r="Z5000" s="13">
        <f t="shared" si="1334"/>
        <v>0</v>
      </c>
      <c r="AA5000" s="13"/>
      <c r="AB5000" s="13">
        <f t="shared" si="1335"/>
        <v>0</v>
      </c>
      <c r="AC5000" s="13"/>
      <c r="AD5000" s="13"/>
      <c r="AE5000" s="13"/>
      <c r="AF5000" s="13"/>
      <c r="AG5000" s="13"/>
      <c r="AH5000" s="13"/>
      <c r="AI5000" s="13"/>
      <c r="AJ5000" s="13"/>
      <c r="AK5000" s="13">
        <f t="shared" si="1336"/>
        <v>0</v>
      </c>
      <c r="AL5000" s="13"/>
      <c r="AM5000" s="13">
        <f t="shared" si="1337"/>
        <v>0</v>
      </c>
      <c r="AN5000" s="13"/>
      <c r="AO5000" s="13">
        <v>0</v>
      </c>
      <c r="AP5000" s="13">
        <f t="shared" si="1338"/>
        <v>0</v>
      </c>
      <c r="AQ5000" s="13"/>
      <c r="AR5000" s="13">
        <f t="shared" si="1339"/>
        <v>0</v>
      </c>
      <c r="AS5000" s="13"/>
      <c r="AT5000" s="13">
        <f t="shared" si="1340"/>
        <v>0</v>
      </c>
      <c r="AU5000" s="13"/>
      <c r="AV5000" s="13">
        <f t="shared" si="1341"/>
        <v>0</v>
      </c>
      <c r="AW5000" s="13"/>
      <c r="AX5000" s="13">
        <f t="shared" si="1342"/>
        <v>0</v>
      </c>
      <c r="AY5000" s="13"/>
      <c r="AZ5000" s="13">
        <f t="shared" si="1343"/>
        <v>0</v>
      </c>
      <c r="BA5000" s="13"/>
      <c r="BB5000" s="13">
        <f t="shared" si="1344"/>
        <v>0</v>
      </c>
      <c r="BC5000" s="13"/>
      <c r="BD5000" s="13">
        <f t="shared" si="1345"/>
        <v>0</v>
      </c>
      <c r="BE5000" s="13"/>
      <c r="BF5000" s="13">
        <f t="shared" si="1346"/>
        <v>0</v>
      </c>
      <c r="BG5000" s="13"/>
      <c r="BH5000" s="13">
        <f t="shared" si="1347"/>
        <v>70488.701001315436</v>
      </c>
      <c r="BI5000" s="13">
        <f t="shared" si="1348"/>
        <v>70500</v>
      </c>
      <c r="BJ5000" s="13">
        <v>70800</v>
      </c>
    </row>
    <row r="5001" spans="1:62" x14ac:dyDescent="0.25">
      <c r="A5001" t="s">
        <v>4553</v>
      </c>
      <c r="B5001" s="13">
        <v>454</v>
      </c>
      <c r="C5001">
        <v>564435</v>
      </c>
      <c r="D5001">
        <v>1</v>
      </c>
      <c r="E5001">
        <v>0</v>
      </c>
      <c r="F5001">
        <v>0</v>
      </c>
      <c r="G5001">
        <v>0</v>
      </c>
      <c r="H5001">
        <v>0</v>
      </c>
      <c r="I5001" t="s">
        <v>51</v>
      </c>
      <c r="J5001">
        <v>564354</v>
      </c>
      <c r="K5001" t="s">
        <v>2472</v>
      </c>
      <c r="L5001">
        <v>564354</v>
      </c>
      <c r="M5001" t="s">
        <v>2472</v>
      </c>
      <c r="N5001">
        <v>577626</v>
      </c>
      <c r="O5001" t="s">
        <v>1228</v>
      </c>
      <c r="P5001">
        <v>577626</v>
      </c>
      <c r="Q5001" t="s">
        <v>1228</v>
      </c>
      <c r="R5001" s="13">
        <v>106212.28018081919</v>
      </c>
      <c r="S5001" s="13"/>
      <c r="T5001" s="13"/>
      <c r="U5001" s="13"/>
      <c r="V5001" s="13">
        <f t="shared" si="1332"/>
        <v>0</v>
      </c>
      <c r="W5001" s="13"/>
      <c r="X5001" s="13">
        <f t="shared" si="1333"/>
        <v>0</v>
      </c>
      <c r="Y5001" s="13"/>
      <c r="Z5001" s="13">
        <f t="shared" si="1334"/>
        <v>0</v>
      </c>
      <c r="AA5001" s="13"/>
      <c r="AB5001" s="13">
        <f t="shared" si="1335"/>
        <v>0</v>
      </c>
      <c r="AC5001" s="13"/>
      <c r="AD5001" s="13"/>
      <c r="AE5001" s="13"/>
      <c r="AF5001" s="13"/>
      <c r="AG5001" s="13"/>
      <c r="AH5001" s="13"/>
      <c r="AI5001" s="13"/>
      <c r="AJ5001" s="13"/>
      <c r="AK5001" s="13">
        <f t="shared" si="1336"/>
        <v>0</v>
      </c>
      <c r="AL5001" s="13"/>
      <c r="AM5001" s="13">
        <f t="shared" si="1337"/>
        <v>0</v>
      </c>
      <c r="AN5001" s="13"/>
      <c r="AO5001" s="13">
        <v>0</v>
      </c>
      <c r="AP5001" s="13">
        <f t="shared" si="1338"/>
        <v>0</v>
      </c>
      <c r="AQ5001" s="13"/>
      <c r="AR5001" s="13">
        <f t="shared" si="1339"/>
        <v>0</v>
      </c>
      <c r="AS5001" s="13"/>
      <c r="AT5001" s="13">
        <f t="shared" si="1340"/>
        <v>0</v>
      </c>
      <c r="AU5001" s="13"/>
      <c r="AV5001" s="13">
        <f t="shared" si="1341"/>
        <v>0</v>
      </c>
      <c r="AW5001" s="13"/>
      <c r="AX5001" s="13">
        <f t="shared" si="1342"/>
        <v>0</v>
      </c>
      <c r="AY5001" s="13"/>
      <c r="AZ5001" s="13">
        <f t="shared" si="1343"/>
        <v>0</v>
      </c>
      <c r="BA5001" s="13"/>
      <c r="BB5001" s="13">
        <f t="shared" si="1344"/>
        <v>0</v>
      </c>
      <c r="BC5001" s="13"/>
      <c r="BD5001" s="13">
        <f t="shared" si="1345"/>
        <v>0</v>
      </c>
      <c r="BE5001" s="13"/>
      <c r="BF5001" s="13">
        <f t="shared" si="1346"/>
        <v>0</v>
      </c>
      <c r="BG5001" s="13"/>
      <c r="BH5001" s="13">
        <f t="shared" si="1347"/>
        <v>106212.28018081919</v>
      </c>
      <c r="BI5001" s="13">
        <f t="shared" si="1348"/>
        <v>106200</v>
      </c>
      <c r="BJ5001" s="13">
        <v>105400</v>
      </c>
    </row>
    <row r="5002" spans="1:62" x14ac:dyDescent="0.25">
      <c r="A5002" t="s">
        <v>4554</v>
      </c>
      <c r="B5002" s="13">
        <v>358</v>
      </c>
      <c r="C5002">
        <v>564443</v>
      </c>
      <c r="D5002">
        <v>1</v>
      </c>
      <c r="E5002">
        <v>0</v>
      </c>
      <c r="F5002">
        <v>0</v>
      </c>
      <c r="G5002">
        <v>0</v>
      </c>
      <c r="H5002">
        <v>0</v>
      </c>
      <c r="I5002" t="s">
        <v>51</v>
      </c>
      <c r="J5002">
        <v>564354</v>
      </c>
      <c r="K5002" t="s">
        <v>2472</v>
      </c>
      <c r="L5002">
        <v>564354</v>
      </c>
      <c r="M5002" t="s">
        <v>2472</v>
      </c>
      <c r="N5002">
        <v>577626</v>
      </c>
      <c r="O5002" t="s">
        <v>1228</v>
      </c>
      <c r="P5002">
        <v>577626</v>
      </c>
      <c r="Q5002" t="s">
        <v>1228</v>
      </c>
      <c r="R5002" s="13">
        <v>83970.333581007057</v>
      </c>
      <c r="S5002" s="13"/>
      <c r="T5002" s="13"/>
      <c r="U5002" s="13"/>
      <c r="V5002" s="13">
        <f t="shared" si="1332"/>
        <v>0</v>
      </c>
      <c r="W5002" s="13"/>
      <c r="X5002" s="13">
        <f t="shared" si="1333"/>
        <v>0</v>
      </c>
      <c r="Y5002" s="13"/>
      <c r="Z5002" s="13">
        <f t="shared" si="1334"/>
        <v>0</v>
      </c>
      <c r="AA5002" s="13"/>
      <c r="AB5002" s="13">
        <f t="shared" si="1335"/>
        <v>0</v>
      </c>
      <c r="AC5002" s="13"/>
      <c r="AD5002" s="13"/>
      <c r="AE5002" s="13"/>
      <c r="AF5002" s="13"/>
      <c r="AG5002" s="13"/>
      <c r="AH5002" s="13"/>
      <c r="AI5002" s="13"/>
      <c r="AJ5002" s="13"/>
      <c r="AK5002" s="13">
        <f t="shared" si="1336"/>
        <v>0</v>
      </c>
      <c r="AL5002" s="13"/>
      <c r="AM5002" s="13">
        <f t="shared" si="1337"/>
        <v>0</v>
      </c>
      <c r="AN5002" s="13"/>
      <c r="AO5002" s="13">
        <v>0</v>
      </c>
      <c r="AP5002" s="13">
        <f t="shared" si="1338"/>
        <v>0</v>
      </c>
      <c r="AQ5002" s="13"/>
      <c r="AR5002" s="13">
        <f t="shared" si="1339"/>
        <v>0</v>
      </c>
      <c r="AS5002" s="13"/>
      <c r="AT5002" s="13">
        <f t="shared" si="1340"/>
        <v>0</v>
      </c>
      <c r="AU5002" s="13"/>
      <c r="AV5002" s="13">
        <f t="shared" si="1341"/>
        <v>0</v>
      </c>
      <c r="AW5002" s="13"/>
      <c r="AX5002" s="13">
        <f t="shared" si="1342"/>
        <v>0</v>
      </c>
      <c r="AY5002" s="13"/>
      <c r="AZ5002" s="13">
        <f t="shared" si="1343"/>
        <v>0</v>
      </c>
      <c r="BA5002" s="13"/>
      <c r="BB5002" s="13">
        <f t="shared" si="1344"/>
        <v>0</v>
      </c>
      <c r="BC5002" s="13"/>
      <c r="BD5002" s="13">
        <f t="shared" si="1345"/>
        <v>0</v>
      </c>
      <c r="BE5002" s="13"/>
      <c r="BF5002" s="13">
        <f t="shared" si="1346"/>
        <v>0</v>
      </c>
      <c r="BG5002" s="13"/>
      <c r="BH5002" s="13">
        <f t="shared" si="1347"/>
        <v>83970.333581007057</v>
      </c>
      <c r="BI5002" s="13">
        <f t="shared" si="1348"/>
        <v>84000</v>
      </c>
      <c r="BJ5002" s="13">
        <v>81300</v>
      </c>
    </row>
    <row r="5003" spans="1:62" x14ac:dyDescent="0.25">
      <c r="A5003" t="s">
        <v>4555</v>
      </c>
      <c r="B5003" s="13">
        <v>838</v>
      </c>
      <c r="C5003">
        <v>531812</v>
      </c>
      <c r="D5003">
        <v>1</v>
      </c>
      <c r="E5003">
        <v>0</v>
      </c>
      <c r="F5003">
        <v>0</v>
      </c>
      <c r="G5003">
        <v>0</v>
      </c>
      <c r="H5003">
        <v>0</v>
      </c>
      <c r="I5003" t="s">
        <v>26</v>
      </c>
      <c r="J5003">
        <v>531456</v>
      </c>
      <c r="K5003" t="s">
        <v>2521</v>
      </c>
      <c r="L5003">
        <v>531057</v>
      </c>
      <c r="M5003" t="s">
        <v>187</v>
      </c>
      <c r="N5003">
        <v>531057</v>
      </c>
      <c r="O5003" t="s">
        <v>187</v>
      </c>
      <c r="P5003">
        <v>531057</v>
      </c>
      <c r="Q5003" t="s">
        <v>187</v>
      </c>
      <c r="R5003" s="13">
        <v>194439.05670142116</v>
      </c>
      <c r="S5003" s="13"/>
      <c r="T5003" s="13"/>
      <c r="U5003" s="13"/>
      <c r="V5003" s="13">
        <f t="shared" si="1332"/>
        <v>0</v>
      </c>
      <c r="W5003" s="13"/>
      <c r="X5003" s="13">
        <f t="shared" si="1333"/>
        <v>0</v>
      </c>
      <c r="Y5003" s="13"/>
      <c r="Z5003" s="13">
        <f t="shared" si="1334"/>
        <v>0</v>
      </c>
      <c r="AA5003" s="13"/>
      <c r="AB5003" s="13">
        <f t="shared" si="1335"/>
        <v>0</v>
      </c>
      <c r="AC5003" s="13"/>
      <c r="AD5003" s="13"/>
      <c r="AE5003" s="13"/>
      <c r="AF5003" s="13"/>
      <c r="AG5003" s="13"/>
      <c r="AH5003" s="13"/>
      <c r="AI5003" s="13"/>
      <c r="AJ5003" s="13"/>
      <c r="AK5003" s="13">
        <f t="shared" si="1336"/>
        <v>0</v>
      </c>
      <c r="AL5003" s="13"/>
      <c r="AM5003" s="13">
        <f t="shared" si="1337"/>
        <v>0</v>
      </c>
      <c r="AN5003" s="13"/>
      <c r="AO5003" s="13">
        <v>0</v>
      </c>
      <c r="AP5003" s="13">
        <f t="shared" si="1338"/>
        <v>0</v>
      </c>
      <c r="AQ5003" s="13"/>
      <c r="AR5003" s="13">
        <f t="shared" si="1339"/>
        <v>0</v>
      </c>
      <c r="AS5003" s="13"/>
      <c r="AT5003" s="13">
        <f t="shared" si="1340"/>
        <v>0</v>
      </c>
      <c r="AU5003" s="13"/>
      <c r="AV5003" s="13">
        <f t="shared" si="1341"/>
        <v>0</v>
      </c>
      <c r="AW5003" s="13"/>
      <c r="AX5003" s="13">
        <f t="shared" si="1342"/>
        <v>0</v>
      </c>
      <c r="AY5003" s="13"/>
      <c r="AZ5003" s="13">
        <f t="shared" si="1343"/>
        <v>0</v>
      </c>
      <c r="BA5003" s="13"/>
      <c r="BB5003" s="13">
        <f t="shared" si="1344"/>
        <v>0</v>
      </c>
      <c r="BC5003" s="13"/>
      <c r="BD5003" s="13">
        <f t="shared" si="1345"/>
        <v>0</v>
      </c>
      <c r="BE5003" s="13"/>
      <c r="BF5003" s="13">
        <f t="shared" si="1346"/>
        <v>0</v>
      </c>
      <c r="BG5003" s="13"/>
      <c r="BH5003" s="13">
        <f t="shared" si="1347"/>
        <v>194439.05670142116</v>
      </c>
      <c r="BI5003" s="13">
        <f t="shared" si="1348"/>
        <v>194400</v>
      </c>
      <c r="BJ5003" s="13">
        <v>189900</v>
      </c>
    </row>
    <row r="5004" spans="1:62" x14ac:dyDescent="0.25">
      <c r="A5004" t="s">
        <v>4556</v>
      </c>
      <c r="B5004" s="13">
        <v>730</v>
      </c>
      <c r="C5004">
        <v>532908</v>
      </c>
      <c r="D5004">
        <v>1</v>
      </c>
      <c r="E5004">
        <v>0</v>
      </c>
      <c r="F5004">
        <v>0</v>
      </c>
      <c r="G5004">
        <v>0</v>
      </c>
      <c r="H5004">
        <v>0</v>
      </c>
      <c r="I5004" t="s">
        <v>26</v>
      </c>
      <c r="J5004">
        <v>532576</v>
      </c>
      <c r="K5004" t="s">
        <v>1992</v>
      </c>
      <c r="L5004">
        <v>532819</v>
      </c>
      <c r="M5004" t="s">
        <v>319</v>
      </c>
      <c r="N5004">
        <v>532053</v>
      </c>
      <c r="O5004" t="s">
        <v>257</v>
      </c>
      <c r="P5004">
        <v>532053</v>
      </c>
      <c r="Q5004" t="s">
        <v>257</v>
      </c>
      <c r="R5004" s="13">
        <v>169731.92604585769</v>
      </c>
      <c r="S5004" s="13"/>
      <c r="T5004" s="13"/>
      <c r="U5004" s="13"/>
      <c r="V5004" s="13">
        <f t="shared" si="1332"/>
        <v>0</v>
      </c>
      <c r="W5004" s="13"/>
      <c r="X5004" s="13">
        <f t="shared" si="1333"/>
        <v>0</v>
      </c>
      <c r="Y5004" s="13"/>
      <c r="Z5004" s="13">
        <f t="shared" si="1334"/>
        <v>0</v>
      </c>
      <c r="AA5004" s="13"/>
      <c r="AB5004" s="13">
        <f t="shared" si="1335"/>
        <v>0</v>
      </c>
      <c r="AC5004" s="13"/>
      <c r="AD5004" s="13"/>
      <c r="AE5004" s="13"/>
      <c r="AF5004" s="13"/>
      <c r="AG5004" s="13"/>
      <c r="AH5004" s="13"/>
      <c r="AI5004" s="13"/>
      <c r="AJ5004" s="13"/>
      <c r="AK5004" s="13">
        <f t="shared" si="1336"/>
        <v>0</v>
      </c>
      <c r="AL5004" s="13"/>
      <c r="AM5004" s="13">
        <f t="shared" si="1337"/>
        <v>0</v>
      </c>
      <c r="AN5004" s="13"/>
      <c r="AO5004" s="13">
        <v>1</v>
      </c>
      <c r="AP5004" s="13">
        <f t="shared" si="1338"/>
        <v>30500</v>
      </c>
      <c r="AQ5004" s="13"/>
      <c r="AR5004" s="13">
        <f t="shared" si="1339"/>
        <v>0</v>
      </c>
      <c r="AS5004" s="13"/>
      <c r="AT5004" s="13">
        <f t="shared" si="1340"/>
        <v>0</v>
      </c>
      <c r="AU5004" s="13"/>
      <c r="AV5004" s="13">
        <f t="shared" si="1341"/>
        <v>0</v>
      </c>
      <c r="AW5004" s="13"/>
      <c r="AX5004" s="13">
        <f t="shared" si="1342"/>
        <v>0</v>
      </c>
      <c r="AY5004" s="13"/>
      <c r="AZ5004" s="13">
        <f t="shared" si="1343"/>
        <v>0</v>
      </c>
      <c r="BA5004" s="13"/>
      <c r="BB5004" s="13">
        <f t="shared" si="1344"/>
        <v>0</v>
      </c>
      <c r="BC5004" s="13"/>
      <c r="BD5004" s="13">
        <f t="shared" si="1345"/>
        <v>0</v>
      </c>
      <c r="BE5004" s="13"/>
      <c r="BF5004" s="13">
        <f t="shared" si="1346"/>
        <v>0</v>
      </c>
      <c r="BG5004" s="13"/>
      <c r="BH5004" s="13">
        <f t="shared" si="1347"/>
        <v>200231.92604585769</v>
      </c>
      <c r="BI5004" s="13">
        <f t="shared" si="1348"/>
        <v>200200</v>
      </c>
      <c r="BJ5004" s="13">
        <v>199000</v>
      </c>
    </row>
    <row r="5005" spans="1:62" x14ac:dyDescent="0.25">
      <c r="A5005" t="s">
        <v>4557</v>
      </c>
      <c r="B5005" s="13">
        <v>493</v>
      </c>
      <c r="C5005">
        <v>575771</v>
      </c>
      <c r="D5005">
        <v>1</v>
      </c>
      <c r="E5005">
        <v>0</v>
      </c>
      <c r="F5005">
        <v>0</v>
      </c>
      <c r="G5005">
        <v>0</v>
      </c>
      <c r="H5005">
        <v>0</v>
      </c>
      <c r="I5005" t="s">
        <v>41</v>
      </c>
      <c r="J5005">
        <v>575054</v>
      </c>
      <c r="K5005" t="s">
        <v>341</v>
      </c>
      <c r="L5005">
        <v>575054</v>
      </c>
      <c r="M5005" t="s">
        <v>341</v>
      </c>
      <c r="N5005">
        <v>575500</v>
      </c>
      <c r="O5005" t="s">
        <v>736</v>
      </c>
      <c r="P5005">
        <v>575500</v>
      </c>
      <c r="Q5005" t="s">
        <v>736</v>
      </c>
      <c r="R5005" s="13">
        <v>115224.38136301511</v>
      </c>
      <c r="S5005" s="13"/>
      <c r="T5005" s="13"/>
      <c r="U5005" s="13"/>
      <c r="V5005" s="13">
        <f t="shared" si="1332"/>
        <v>0</v>
      </c>
      <c r="W5005" s="13"/>
      <c r="X5005" s="13">
        <f t="shared" si="1333"/>
        <v>0</v>
      </c>
      <c r="Y5005" s="13"/>
      <c r="Z5005" s="13">
        <f t="shared" si="1334"/>
        <v>0</v>
      </c>
      <c r="AA5005" s="13"/>
      <c r="AB5005" s="13">
        <f t="shared" si="1335"/>
        <v>0</v>
      </c>
      <c r="AC5005" s="13"/>
      <c r="AD5005" s="13"/>
      <c r="AE5005" s="13"/>
      <c r="AF5005" s="13"/>
      <c r="AG5005" s="13"/>
      <c r="AH5005" s="13"/>
      <c r="AI5005" s="13"/>
      <c r="AJ5005" s="13"/>
      <c r="AK5005" s="13">
        <f t="shared" si="1336"/>
        <v>0</v>
      </c>
      <c r="AL5005" s="13"/>
      <c r="AM5005" s="13">
        <f t="shared" si="1337"/>
        <v>0</v>
      </c>
      <c r="AN5005" s="13"/>
      <c r="AO5005" s="13">
        <v>0</v>
      </c>
      <c r="AP5005" s="13">
        <f t="shared" si="1338"/>
        <v>0</v>
      </c>
      <c r="AQ5005" s="13"/>
      <c r="AR5005" s="13">
        <f t="shared" si="1339"/>
        <v>0</v>
      </c>
      <c r="AS5005" s="13"/>
      <c r="AT5005" s="13">
        <f t="shared" si="1340"/>
        <v>0</v>
      </c>
      <c r="AU5005" s="13"/>
      <c r="AV5005" s="13">
        <f t="shared" si="1341"/>
        <v>0</v>
      </c>
      <c r="AW5005" s="13"/>
      <c r="AX5005" s="13">
        <f t="shared" si="1342"/>
        <v>0</v>
      </c>
      <c r="AY5005" s="13"/>
      <c r="AZ5005" s="13">
        <f t="shared" si="1343"/>
        <v>0</v>
      </c>
      <c r="BA5005" s="13"/>
      <c r="BB5005" s="13">
        <f t="shared" si="1344"/>
        <v>0</v>
      </c>
      <c r="BC5005" s="13"/>
      <c r="BD5005" s="13">
        <f t="shared" si="1345"/>
        <v>0</v>
      </c>
      <c r="BE5005" s="13"/>
      <c r="BF5005" s="13">
        <f t="shared" si="1346"/>
        <v>0</v>
      </c>
      <c r="BG5005" s="13"/>
      <c r="BH5005" s="13">
        <f t="shared" si="1347"/>
        <v>115224.38136301511</v>
      </c>
      <c r="BI5005" s="13">
        <f t="shared" si="1348"/>
        <v>115200</v>
      </c>
      <c r="BJ5005" s="13">
        <v>113100</v>
      </c>
    </row>
    <row r="5006" spans="1:62" x14ac:dyDescent="0.25">
      <c r="A5006" t="s">
        <v>4558</v>
      </c>
      <c r="B5006" s="13">
        <v>383</v>
      </c>
      <c r="C5006">
        <v>582433</v>
      </c>
      <c r="D5006">
        <v>1</v>
      </c>
      <c r="E5006">
        <v>0</v>
      </c>
      <c r="F5006">
        <v>0</v>
      </c>
      <c r="G5006">
        <v>0</v>
      </c>
      <c r="H5006">
        <v>0</v>
      </c>
      <c r="I5006" t="s">
        <v>30</v>
      </c>
      <c r="J5006">
        <v>581968</v>
      </c>
      <c r="K5006" t="s">
        <v>2818</v>
      </c>
      <c r="L5006">
        <v>581283</v>
      </c>
      <c r="M5006" t="s">
        <v>29</v>
      </c>
      <c r="N5006">
        <v>581283</v>
      </c>
      <c r="O5006" t="s">
        <v>29</v>
      </c>
      <c r="P5006">
        <v>581283</v>
      </c>
      <c r="Q5006" t="s">
        <v>29</v>
      </c>
      <c r="R5006" s="13">
        <v>89770.868851434701</v>
      </c>
      <c r="S5006" s="13"/>
      <c r="T5006" s="13"/>
      <c r="U5006" s="13"/>
      <c r="V5006" s="13">
        <f t="shared" si="1332"/>
        <v>0</v>
      </c>
      <c r="W5006" s="13"/>
      <c r="X5006" s="13">
        <f t="shared" si="1333"/>
        <v>0</v>
      </c>
      <c r="Y5006" s="13"/>
      <c r="Z5006" s="13">
        <f t="shared" si="1334"/>
        <v>0</v>
      </c>
      <c r="AA5006" s="13"/>
      <c r="AB5006" s="13">
        <f t="shared" si="1335"/>
        <v>0</v>
      </c>
      <c r="AC5006" s="13"/>
      <c r="AD5006" s="13"/>
      <c r="AE5006" s="13"/>
      <c r="AF5006" s="13"/>
      <c r="AG5006" s="13"/>
      <c r="AH5006" s="13"/>
      <c r="AI5006" s="13"/>
      <c r="AJ5006" s="13"/>
      <c r="AK5006" s="13">
        <f t="shared" si="1336"/>
        <v>0</v>
      </c>
      <c r="AL5006" s="13"/>
      <c r="AM5006" s="13">
        <f t="shared" si="1337"/>
        <v>0</v>
      </c>
      <c r="AN5006" s="13"/>
      <c r="AO5006" s="13">
        <v>0</v>
      </c>
      <c r="AP5006" s="13">
        <f t="shared" si="1338"/>
        <v>0</v>
      </c>
      <c r="AQ5006" s="13"/>
      <c r="AR5006" s="13">
        <f t="shared" si="1339"/>
        <v>0</v>
      </c>
      <c r="AS5006" s="13"/>
      <c r="AT5006" s="13">
        <f t="shared" si="1340"/>
        <v>0</v>
      </c>
      <c r="AU5006" s="13"/>
      <c r="AV5006" s="13">
        <f t="shared" si="1341"/>
        <v>0</v>
      </c>
      <c r="AW5006" s="13"/>
      <c r="AX5006" s="13">
        <f t="shared" si="1342"/>
        <v>0</v>
      </c>
      <c r="AY5006" s="13"/>
      <c r="AZ5006" s="13">
        <f t="shared" si="1343"/>
        <v>0</v>
      </c>
      <c r="BA5006" s="13"/>
      <c r="BB5006" s="13">
        <f t="shared" si="1344"/>
        <v>0</v>
      </c>
      <c r="BC5006" s="13"/>
      <c r="BD5006" s="13">
        <f t="shared" si="1345"/>
        <v>0</v>
      </c>
      <c r="BE5006" s="13"/>
      <c r="BF5006" s="13">
        <f t="shared" si="1346"/>
        <v>0</v>
      </c>
      <c r="BG5006" s="13"/>
      <c r="BH5006" s="13">
        <f t="shared" si="1347"/>
        <v>89770.868851434701</v>
      </c>
      <c r="BI5006" s="13">
        <f t="shared" si="1348"/>
        <v>89800</v>
      </c>
      <c r="BJ5006" s="13">
        <v>86400</v>
      </c>
    </row>
    <row r="5007" spans="1:62" x14ac:dyDescent="0.25">
      <c r="A5007" t="s">
        <v>4559</v>
      </c>
      <c r="B5007" s="13">
        <v>110</v>
      </c>
      <c r="C5007">
        <v>596850</v>
      </c>
      <c r="D5007">
        <v>1</v>
      </c>
      <c r="E5007">
        <v>0</v>
      </c>
      <c r="F5007">
        <v>0</v>
      </c>
      <c r="G5007">
        <v>0</v>
      </c>
      <c r="H5007">
        <v>0</v>
      </c>
      <c r="I5007" t="s">
        <v>75</v>
      </c>
      <c r="J5007">
        <v>595926</v>
      </c>
      <c r="K5007" t="s">
        <v>1314</v>
      </c>
      <c r="L5007">
        <v>597007</v>
      </c>
      <c r="M5007" t="s">
        <v>133</v>
      </c>
      <c r="N5007">
        <v>597007</v>
      </c>
      <c r="O5007" t="s">
        <v>133</v>
      </c>
      <c r="P5007">
        <v>597007</v>
      </c>
      <c r="Q5007" t="s">
        <v>133</v>
      </c>
      <c r="R5007" s="13">
        <v>70488.701001315436</v>
      </c>
      <c r="S5007" s="13"/>
      <c r="T5007" s="13"/>
      <c r="U5007" s="13"/>
      <c r="V5007" s="13">
        <f t="shared" si="1332"/>
        <v>0</v>
      </c>
      <c r="W5007" s="13"/>
      <c r="X5007" s="13">
        <f t="shared" si="1333"/>
        <v>0</v>
      </c>
      <c r="Y5007" s="13"/>
      <c r="Z5007" s="13">
        <f t="shared" si="1334"/>
        <v>0</v>
      </c>
      <c r="AA5007" s="13"/>
      <c r="AB5007" s="13">
        <f t="shared" si="1335"/>
        <v>0</v>
      </c>
      <c r="AC5007" s="13"/>
      <c r="AD5007" s="13"/>
      <c r="AE5007" s="13"/>
      <c r="AF5007" s="13"/>
      <c r="AG5007" s="13"/>
      <c r="AH5007" s="13"/>
      <c r="AI5007" s="13"/>
      <c r="AJ5007" s="13"/>
      <c r="AK5007" s="13">
        <f t="shared" si="1336"/>
        <v>0</v>
      </c>
      <c r="AL5007" s="13"/>
      <c r="AM5007" s="13">
        <f t="shared" si="1337"/>
        <v>0</v>
      </c>
      <c r="AN5007" s="13"/>
      <c r="AO5007" s="13">
        <v>0</v>
      </c>
      <c r="AP5007" s="13">
        <f t="shared" si="1338"/>
        <v>0</v>
      </c>
      <c r="AQ5007" s="13"/>
      <c r="AR5007" s="13">
        <f t="shared" si="1339"/>
        <v>0</v>
      </c>
      <c r="AS5007" s="13"/>
      <c r="AT5007" s="13">
        <f t="shared" si="1340"/>
        <v>0</v>
      </c>
      <c r="AU5007" s="13"/>
      <c r="AV5007" s="13">
        <f t="shared" si="1341"/>
        <v>0</v>
      </c>
      <c r="AW5007" s="13"/>
      <c r="AX5007" s="13">
        <f t="shared" si="1342"/>
        <v>0</v>
      </c>
      <c r="AY5007" s="13"/>
      <c r="AZ5007" s="13">
        <f t="shared" si="1343"/>
        <v>0</v>
      </c>
      <c r="BA5007" s="13"/>
      <c r="BB5007" s="13">
        <f t="shared" si="1344"/>
        <v>0</v>
      </c>
      <c r="BC5007" s="13"/>
      <c r="BD5007" s="13">
        <f t="shared" si="1345"/>
        <v>0</v>
      </c>
      <c r="BE5007" s="13"/>
      <c r="BF5007" s="13">
        <f t="shared" si="1346"/>
        <v>0</v>
      </c>
      <c r="BG5007" s="13"/>
      <c r="BH5007" s="13">
        <f t="shared" si="1347"/>
        <v>70488.701001315436</v>
      </c>
      <c r="BI5007" s="13">
        <f t="shared" si="1348"/>
        <v>70500</v>
      </c>
      <c r="BJ5007" s="13">
        <v>70800</v>
      </c>
    </row>
    <row r="5008" spans="1:62" x14ac:dyDescent="0.25">
      <c r="A5008" t="s">
        <v>4559</v>
      </c>
      <c r="B5008" s="13">
        <v>340</v>
      </c>
      <c r="C5008">
        <v>553182</v>
      </c>
      <c r="D5008">
        <v>1</v>
      </c>
      <c r="E5008">
        <v>0</v>
      </c>
      <c r="F5008">
        <v>0</v>
      </c>
      <c r="G5008">
        <v>0</v>
      </c>
      <c r="H5008">
        <v>0</v>
      </c>
      <c r="I5008" t="s">
        <v>23</v>
      </c>
      <c r="J5008">
        <v>553271</v>
      </c>
      <c r="K5008" t="s">
        <v>587</v>
      </c>
      <c r="L5008">
        <v>553271</v>
      </c>
      <c r="M5008" t="s">
        <v>587</v>
      </c>
      <c r="N5008">
        <v>553271</v>
      </c>
      <c r="O5008" t="s">
        <v>587</v>
      </c>
      <c r="P5008">
        <v>553131</v>
      </c>
      <c r="Q5008" t="s">
        <v>588</v>
      </c>
      <c r="R5008" s="13">
        <v>79790.106775132634</v>
      </c>
      <c r="S5008" s="13"/>
      <c r="T5008" s="13"/>
      <c r="U5008" s="13"/>
      <c r="V5008" s="13">
        <f t="shared" si="1332"/>
        <v>0</v>
      </c>
      <c r="W5008" s="13"/>
      <c r="X5008" s="13">
        <f t="shared" si="1333"/>
        <v>0</v>
      </c>
      <c r="Y5008" s="13"/>
      <c r="Z5008" s="13">
        <f t="shared" si="1334"/>
        <v>0</v>
      </c>
      <c r="AA5008" s="13"/>
      <c r="AB5008" s="13">
        <f t="shared" si="1335"/>
        <v>0</v>
      </c>
      <c r="AC5008" s="13"/>
      <c r="AD5008" s="13"/>
      <c r="AE5008" s="13"/>
      <c r="AF5008" s="13"/>
      <c r="AG5008" s="13"/>
      <c r="AH5008" s="13"/>
      <c r="AI5008" s="13"/>
      <c r="AJ5008" s="13"/>
      <c r="AK5008" s="13">
        <f t="shared" si="1336"/>
        <v>0</v>
      </c>
      <c r="AL5008" s="13"/>
      <c r="AM5008" s="13">
        <f t="shared" si="1337"/>
        <v>0</v>
      </c>
      <c r="AN5008" s="13"/>
      <c r="AO5008" s="13">
        <v>0</v>
      </c>
      <c r="AP5008" s="13">
        <f t="shared" si="1338"/>
        <v>0</v>
      </c>
      <c r="AQ5008" s="13"/>
      <c r="AR5008" s="13">
        <f t="shared" si="1339"/>
        <v>0</v>
      </c>
      <c r="AS5008" s="13"/>
      <c r="AT5008" s="13">
        <f t="shared" si="1340"/>
        <v>0</v>
      </c>
      <c r="AU5008" s="13"/>
      <c r="AV5008" s="13">
        <f t="shared" si="1341"/>
        <v>0</v>
      </c>
      <c r="AW5008" s="13"/>
      <c r="AX5008" s="13">
        <f t="shared" si="1342"/>
        <v>0</v>
      </c>
      <c r="AY5008" s="13"/>
      <c r="AZ5008" s="13">
        <f t="shared" si="1343"/>
        <v>0</v>
      </c>
      <c r="BA5008" s="13"/>
      <c r="BB5008" s="13">
        <f t="shared" si="1344"/>
        <v>0</v>
      </c>
      <c r="BC5008" s="13"/>
      <c r="BD5008" s="13">
        <f t="shared" si="1345"/>
        <v>0</v>
      </c>
      <c r="BE5008" s="13"/>
      <c r="BF5008" s="13">
        <f t="shared" si="1346"/>
        <v>0</v>
      </c>
      <c r="BG5008" s="13"/>
      <c r="BH5008" s="13">
        <f t="shared" si="1347"/>
        <v>79790.106775132634</v>
      </c>
      <c r="BI5008" s="13">
        <f t="shared" si="1348"/>
        <v>79800</v>
      </c>
      <c r="BJ5008" s="13">
        <v>79200</v>
      </c>
    </row>
    <row r="5009" spans="1:62" x14ac:dyDescent="0.25">
      <c r="A5009" s="3" t="s">
        <v>4199</v>
      </c>
      <c r="B5009" s="13">
        <v>1806</v>
      </c>
      <c r="C5009">
        <v>582441</v>
      </c>
      <c r="D5009">
        <v>1</v>
      </c>
      <c r="E5009">
        <v>1</v>
      </c>
      <c r="F5009">
        <v>0</v>
      </c>
      <c r="G5009">
        <v>0</v>
      </c>
      <c r="H5009">
        <v>0</v>
      </c>
      <c r="I5009" t="s">
        <v>30</v>
      </c>
      <c r="J5009">
        <v>582441</v>
      </c>
      <c r="K5009" t="s">
        <v>4199</v>
      </c>
      <c r="L5009">
        <v>581372</v>
      </c>
      <c r="M5009" t="s">
        <v>216</v>
      </c>
      <c r="N5009">
        <v>581372</v>
      </c>
      <c r="O5009" t="s">
        <v>216</v>
      </c>
      <c r="P5009">
        <v>581372</v>
      </c>
      <c r="Q5009" t="s">
        <v>216</v>
      </c>
      <c r="R5009" s="13">
        <v>413030.3306932617</v>
      </c>
      <c r="S5009" s="13">
        <v>3061</v>
      </c>
      <c r="T5009" s="13">
        <v>163599.21245177352</v>
      </c>
      <c r="U5009" s="13"/>
      <c r="V5009" s="13">
        <f t="shared" si="1332"/>
        <v>0</v>
      </c>
      <c r="W5009" s="13">
        <v>11</v>
      </c>
      <c r="X5009" s="13">
        <f t="shared" si="1333"/>
        <v>32604</v>
      </c>
      <c r="Y5009" s="13">
        <v>9</v>
      </c>
      <c r="Z5009" s="13">
        <f t="shared" si="1334"/>
        <v>8892</v>
      </c>
      <c r="AA5009" s="13">
        <v>3</v>
      </c>
      <c r="AB5009" s="13">
        <f t="shared" si="1335"/>
        <v>741</v>
      </c>
      <c r="AC5009" s="13"/>
      <c r="AD5009" s="13"/>
      <c r="AE5009" s="13"/>
      <c r="AF5009" s="13"/>
      <c r="AG5009" s="13"/>
      <c r="AH5009" s="13"/>
      <c r="AI5009" s="13"/>
      <c r="AJ5009" s="13"/>
      <c r="AK5009" s="13">
        <f t="shared" si="1336"/>
        <v>0</v>
      </c>
      <c r="AL5009" s="13"/>
      <c r="AM5009" s="13">
        <f t="shared" si="1337"/>
        <v>0</v>
      </c>
      <c r="AN5009" s="13"/>
      <c r="AO5009" s="13">
        <v>0</v>
      </c>
      <c r="AP5009" s="13">
        <f t="shared" si="1338"/>
        <v>0</v>
      </c>
      <c r="AQ5009" s="13"/>
      <c r="AR5009" s="13">
        <f t="shared" si="1339"/>
        <v>0</v>
      </c>
      <c r="AS5009" s="13"/>
      <c r="AT5009" s="13">
        <f t="shared" si="1340"/>
        <v>0</v>
      </c>
      <c r="AU5009" s="13"/>
      <c r="AV5009" s="13">
        <f t="shared" si="1341"/>
        <v>0</v>
      </c>
      <c r="AW5009" s="13"/>
      <c r="AX5009" s="13">
        <f t="shared" si="1342"/>
        <v>0</v>
      </c>
      <c r="AY5009" s="13"/>
      <c r="AZ5009" s="13">
        <f t="shared" si="1343"/>
        <v>0</v>
      </c>
      <c r="BA5009" s="13"/>
      <c r="BB5009" s="13">
        <f t="shared" si="1344"/>
        <v>0</v>
      </c>
      <c r="BC5009" s="13"/>
      <c r="BD5009" s="13">
        <f t="shared" si="1345"/>
        <v>0</v>
      </c>
      <c r="BE5009" s="13"/>
      <c r="BF5009" s="13">
        <f t="shared" si="1346"/>
        <v>0</v>
      </c>
      <c r="BG5009" s="13"/>
      <c r="BH5009" s="13">
        <f t="shared" si="1347"/>
        <v>618866.54314503516</v>
      </c>
      <c r="BI5009" s="13">
        <f t="shared" si="1348"/>
        <v>618900</v>
      </c>
      <c r="BJ5009" s="13">
        <v>604900</v>
      </c>
    </row>
    <row r="5010" spans="1:62" x14ac:dyDescent="0.25">
      <c r="A5010" s="6" t="s">
        <v>139</v>
      </c>
      <c r="B5010" s="13">
        <v>16601</v>
      </c>
      <c r="C5010">
        <v>577731</v>
      </c>
      <c r="D5010">
        <v>1</v>
      </c>
      <c r="E5010">
        <v>1</v>
      </c>
      <c r="F5010">
        <v>1</v>
      </c>
      <c r="G5010">
        <v>1</v>
      </c>
      <c r="H5010">
        <v>1</v>
      </c>
      <c r="I5010" t="s">
        <v>41</v>
      </c>
      <c r="J5010">
        <v>577731</v>
      </c>
      <c r="K5010" t="s">
        <v>139</v>
      </c>
      <c r="L5010">
        <v>577731</v>
      </c>
      <c r="M5010" t="s">
        <v>139</v>
      </c>
      <c r="N5010">
        <v>577731</v>
      </c>
      <c r="O5010" t="s">
        <v>139</v>
      </c>
      <c r="P5010">
        <v>577731</v>
      </c>
      <c r="Q5010" t="s">
        <v>139</v>
      </c>
      <c r="R5010" s="13">
        <v>727412.13696202612</v>
      </c>
      <c r="S5010" s="13">
        <v>25783</v>
      </c>
      <c r="T5010" s="13">
        <v>565652.9949246404</v>
      </c>
      <c r="U5010" s="13">
        <v>747</v>
      </c>
      <c r="V5010" s="13">
        <f t="shared" si="1332"/>
        <v>553527</v>
      </c>
      <c r="W5010" s="13">
        <v>69</v>
      </c>
      <c r="X5010" s="13">
        <f t="shared" si="1333"/>
        <v>204516</v>
      </c>
      <c r="Y5010" s="13">
        <v>460</v>
      </c>
      <c r="Z5010" s="13">
        <f t="shared" si="1334"/>
        <v>454480</v>
      </c>
      <c r="AA5010" s="13">
        <v>149</v>
      </c>
      <c r="AB5010" s="13">
        <f t="shared" si="1335"/>
        <v>36803</v>
      </c>
      <c r="AC5010" s="13">
        <v>25374</v>
      </c>
      <c r="AD5010" s="13">
        <v>2852781.5570269316</v>
      </c>
      <c r="AE5010" s="13">
        <v>31305</v>
      </c>
      <c r="AF5010" s="13">
        <v>5258691.1724191215</v>
      </c>
      <c r="AG5010" s="13">
        <v>31305</v>
      </c>
      <c r="AH5010" s="13">
        <v>17380867.926701423</v>
      </c>
      <c r="AI5010" s="13"/>
      <c r="AJ5010" s="13">
        <v>2551</v>
      </c>
      <c r="AK5010" s="13">
        <f t="shared" si="1336"/>
        <v>354589</v>
      </c>
      <c r="AL5010" s="13">
        <v>31</v>
      </c>
      <c r="AM5010" s="13">
        <f t="shared" si="1337"/>
        <v>1085</v>
      </c>
      <c r="AN5010" s="13"/>
      <c r="AO5010" s="13">
        <v>75</v>
      </c>
      <c r="AP5010" s="13">
        <f t="shared" si="1338"/>
        <v>2287500</v>
      </c>
      <c r="AQ5010" s="13">
        <v>227</v>
      </c>
      <c r="AR5010" s="13">
        <f t="shared" si="1339"/>
        <v>614262</v>
      </c>
      <c r="AS5010" s="13">
        <v>1667</v>
      </c>
      <c r="AT5010" s="13">
        <f t="shared" si="1340"/>
        <v>231713</v>
      </c>
      <c r="AU5010" s="13">
        <v>1406</v>
      </c>
      <c r="AV5010" s="13">
        <f t="shared" si="1341"/>
        <v>475228</v>
      </c>
      <c r="AW5010" s="13">
        <v>119</v>
      </c>
      <c r="AX5010" s="13">
        <f t="shared" si="1342"/>
        <v>12852</v>
      </c>
      <c r="AY5010" s="13">
        <v>12</v>
      </c>
      <c r="AZ5010" s="13">
        <f t="shared" si="1343"/>
        <v>972</v>
      </c>
      <c r="BA5010" s="13">
        <v>183</v>
      </c>
      <c r="BB5010" s="13">
        <f t="shared" si="1344"/>
        <v>59475</v>
      </c>
      <c r="BC5010" s="13">
        <v>16</v>
      </c>
      <c r="BD5010" s="13">
        <f t="shared" si="1345"/>
        <v>6496</v>
      </c>
      <c r="BE5010" s="13">
        <v>6</v>
      </c>
      <c r="BF5010" s="13">
        <f t="shared" si="1346"/>
        <v>1302</v>
      </c>
      <c r="BG5010" s="13"/>
      <c r="BH5010" s="13">
        <f t="shared" si="1347"/>
        <v>32080205.788034141</v>
      </c>
      <c r="BI5010" s="13">
        <f t="shared" si="1348"/>
        <v>32080200</v>
      </c>
      <c r="BJ5010" s="13">
        <v>32604400</v>
      </c>
    </row>
    <row r="5011" spans="1:62" x14ac:dyDescent="0.25">
      <c r="A5011" s="5" t="s">
        <v>1840</v>
      </c>
      <c r="B5011" s="13">
        <v>2057</v>
      </c>
      <c r="C5011">
        <v>579734</v>
      </c>
      <c r="D5011">
        <v>1</v>
      </c>
      <c r="E5011">
        <v>1</v>
      </c>
      <c r="F5011">
        <v>1</v>
      </c>
      <c r="G5011">
        <v>1</v>
      </c>
      <c r="H5011">
        <v>0</v>
      </c>
      <c r="I5011" t="s">
        <v>33</v>
      </c>
      <c r="J5011">
        <v>579734</v>
      </c>
      <c r="K5011" t="s">
        <v>1840</v>
      </c>
      <c r="L5011">
        <v>579734</v>
      </c>
      <c r="M5011" t="s">
        <v>1840</v>
      </c>
      <c r="N5011">
        <v>579734</v>
      </c>
      <c r="O5011" t="s">
        <v>1840</v>
      </c>
      <c r="P5011">
        <v>579025</v>
      </c>
      <c r="Q5011" t="s">
        <v>177</v>
      </c>
      <c r="R5011" s="13">
        <v>469014.95410946547</v>
      </c>
      <c r="S5011" s="13">
        <v>2057</v>
      </c>
      <c r="T5011" s="13">
        <v>110059.43870299753</v>
      </c>
      <c r="U5011" s="13"/>
      <c r="V5011" s="13">
        <f t="shared" si="1332"/>
        <v>0</v>
      </c>
      <c r="W5011" s="13">
        <v>2</v>
      </c>
      <c r="X5011" s="13">
        <f t="shared" si="1333"/>
        <v>5928</v>
      </c>
      <c r="Y5011" s="13">
        <v>35</v>
      </c>
      <c r="Z5011" s="13">
        <f t="shared" si="1334"/>
        <v>34580</v>
      </c>
      <c r="AA5011" s="13">
        <v>4</v>
      </c>
      <c r="AB5011" s="13">
        <f t="shared" si="1335"/>
        <v>988</v>
      </c>
      <c r="AC5011" s="13">
        <v>2204</v>
      </c>
      <c r="AD5011" s="13">
        <v>473486.36067706719</v>
      </c>
      <c r="AE5011" s="13">
        <v>4494</v>
      </c>
      <c r="AF5011" s="13">
        <v>500023.35924599273</v>
      </c>
      <c r="AG5011" s="13"/>
      <c r="AH5011" s="13"/>
      <c r="AI5011" s="13"/>
      <c r="AJ5011" s="13"/>
      <c r="AK5011" s="13">
        <f t="shared" si="1336"/>
        <v>0</v>
      </c>
      <c r="AL5011" s="13"/>
      <c r="AM5011" s="13">
        <f t="shared" si="1337"/>
        <v>0</v>
      </c>
      <c r="AN5011" s="13"/>
      <c r="AO5011" s="13">
        <v>6</v>
      </c>
      <c r="AP5011" s="13">
        <f t="shared" si="1338"/>
        <v>183000</v>
      </c>
      <c r="AQ5011" s="13"/>
      <c r="AR5011" s="13">
        <f t="shared" si="1339"/>
        <v>0</v>
      </c>
      <c r="AS5011" s="13"/>
      <c r="AT5011" s="13">
        <f t="shared" si="1340"/>
        <v>0</v>
      </c>
      <c r="AU5011" s="13"/>
      <c r="AV5011" s="13">
        <f t="shared" si="1341"/>
        <v>0</v>
      </c>
      <c r="AW5011" s="13"/>
      <c r="AX5011" s="13">
        <f t="shared" si="1342"/>
        <v>0</v>
      </c>
      <c r="AY5011" s="13"/>
      <c r="AZ5011" s="13">
        <f t="shared" si="1343"/>
        <v>0</v>
      </c>
      <c r="BA5011" s="13"/>
      <c r="BB5011" s="13">
        <f t="shared" si="1344"/>
        <v>0</v>
      </c>
      <c r="BC5011" s="13"/>
      <c r="BD5011" s="13">
        <f t="shared" si="1345"/>
        <v>0</v>
      </c>
      <c r="BE5011" s="13"/>
      <c r="BF5011" s="13">
        <f t="shared" si="1346"/>
        <v>0</v>
      </c>
      <c r="BG5011" s="13"/>
      <c r="BH5011" s="13">
        <f t="shared" si="1347"/>
        <v>1777080.1127355229</v>
      </c>
      <c r="BI5011" s="13">
        <f t="shared" si="1348"/>
        <v>1777100</v>
      </c>
      <c r="BJ5011" s="13">
        <v>1793600</v>
      </c>
    </row>
    <row r="5012" spans="1:62" x14ac:dyDescent="0.25">
      <c r="A5012" t="s">
        <v>4560</v>
      </c>
      <c r="B5012" s="13">
        <v>557</v>
      </c>
      <c r="C5012">
        <v>597881</v>
      </c>
      <c r="D5012">
        <v>1</v>
      </c>
      <c r="E5012">
        <v>0</v>
      </c>
      <c r="F5012">
        <v>0</v>
      </c>
      <c r="G5012">
        <v>0</v>
      </c>
      <c r="H5012">
        <v>0</v>
      </c>
      <c r="I5012" t="s">
        <v>38</v>
      </c>
      <c r="J5012">
        <v>597350</v>
      </c>
      <c r="K5012" t="s">
        <v>729</v>
      </c>
      <c r="L5012">
        <v>597350</v>
      </c>
      <c r="M5012" t="s">
        <v>729</v>
      </c>
      <c r="N5012">
        <v>597350</v>
      </c>
      <c r="O5012" t="s">
        <v>729</v>
      </c>
      <c r="P5012">
        <v>597180</v>
      </c>
      <c r="Q5012" t="s">
        <v>64</v>
      </c>
      <c r="R5012" s="13">
        <v>129985.9919615613</v>
      </c>
      <c r="S5012" s="13"/>
      <c r="T5012" s="13"/>
      <c r="U5012" s="13"/>
      <c r="V5012" s="13">
        <f t="shared" si="1332"/>
        <v>0</v>
      </c>
      <c r="W5012" s="13"/>
      <c r="X5012" s="13">
        <f t="shared" si="1333"/>
        <v>0</v>
      </c>
      <c r="Y5012" s="13"/>
      <c r="Z5012" s="13">
        <f t="shared" si="1334"/>
        <v>0</v>
      </c>
      <c r="AA5012" s="13"/>
      <c r="AB5012" s="13">
        <f t="shared" si="1335"/>
        <v>0</v>
      </c>
      <c r="AC5012" s="13"/>
      <c r="AD5012" s="13"/>
      <c r="AE5012" s="13"/>
      <c r="AF5012" s="13"/>
      <c r="AG5012" s="13"/>
      <c r="AH5012" s="13"/>
      <c r="AI5012" s="13"/>
      <c r="AJ5012" s="13"/>
      <c r="AK5012" s="13">
        <f t="shared" si="1336"/>
        <v>0</v>
      </c>
      <c r="AL5012" s="13"/>
      <c r="AM5012" s="13">
        <f t="shared" si="1337"/>
        <v>0</v>
      </c>
      <c r="AN5012" s="13"/>
      <c r="AO5012" s="13">
        <v>0</v>
      </c>
      <c r="AP5012" s="13">
        <f t="shared" si="1338"/>
        <v>0</v>
      </c>
      <c r="AQ5012" s="13"/>
      <c r="AR5012" s="13">
        <f t="shared" si="1339"/>
        <v>0</v>
      </c>
      <c r="AS5012" s="13"/>
      <c r="AT5012" s="13">
        <f t="shared" si="1340"/>
        <v>0</v>
      </c>
      <c r="AU5012" s="13"/>
      <c r="AV5012" s="13">
        <f t="shared" si="1341"/>
        <v>0</v>
      </c>
      <c r="AW5012" s="13"/>
      <c r="AX5012" s="13">
        <f t="shared" si="1342"/>
        <v>0</v>
      </c>
      <c r="AY5012" s="13"/>
      <c r="AZ5012" s="13">
        <f t="shared" si="1343"/>
        <v>0</v>
      </c>
      <c r="BA5012" s="13"/>
      <c r="BB5012" s="13">
        <f t="shared" si="1344"/>
        <v>0</v>
      </c>
      <c r="BC5012" s="13"/>
      <c r="BD5012" s="13">
        <f t="shared" si="1345"/>
        <v>0</v>
      </c>
      <c r="BE5012" s="13"/>
      <c r="BF5012" s="13">
        <f t="shared" si="1346"/>
        <v>0</v>
      </c>
      <c r="BG5012" s="13"/>
      <c r="BH5012" s="13">
        <f t="shared" si="1347"/>
        <v>129985.9919615613</v>
      </c>
      <c r="BI5012" s="13">
        <f t="shared" si="1348"/>
        <v>130000</v>
      </c>
      <c r="BJ5012" s="13">
        <v>126500</v>
      </c>
    </row>
    <row r="5013" spans="1:62" x14ac:dyDescent="0.25">
      <c r="A5013" t="s">
        <v>4561</v>
      </c>
      <c r="B5013" s="13">
        <v>371</v>
      </c>
      <c r="C5013">
        <v>578843</v>
      </c>
      <c r="D5013">
        <v>1</v>
      </c>
      <c r="E5013">
        <v>0</v>
      </c>
      <c r="F5013">
        <v>0</v>
      </c>
      <c r="G5013">
        <v>0</v>
      </c>
      <c r="H5013">
        <v>0</v>
      </c>
      <c r="I5013" t="s">
        <v>41</v>
      </c>
      <c r="J5013">
        <v>577928</v>
      </c>
      <c r="K5013" t="s">
        <v>952</v>
      </c>
      <c r="L5013">
        <v>577928</v>
      </c>
      <c r="M5013" t="s">
        <v>952</v>
      </c>
      <c r="N5013">
        <v>578576</v>
      </c>
      <c r="O5013" t="s">
        <v>599</v>
      </c>
      <c r="P5013">
        <v>578576</v>
      </c>
      <c r="Q5013" t="s">
        <v>599</v>
      </c>
      <c r="R5013" s="13">
        <v>86987.374572215238</v>
      </c>
      <c r="S5013" s="13"/>
      <c r="T5013" s="13"/>
      <c r="U5013" s="13"/>
      <c r="V5013" s="13">
        <f t="shared" si="1332"/>
        <v>0</v>
      </c>
      <c r="W5013" s="13"/>
      <c r="X5013" s="13">
        <f t="shared" si="1333"/>
        <v>0</v>
      </c>
      <c r="Y5013" s="13"/>
      <c r="Z5013" s="13">
        <f t="shared" si="1334"/>
        <v>0</v>
      </c>
      <c r="AA5013" s="13"/>
      <c r="AB5013" s="13">
        <f t="shared" si="1335"/>
        <v>0</v>
      </c>
      <c r="AC5013" s="13"/>
      <c r="AD5013" s="13"/>
      <c r="AE5013" s="13"/>
      <c r="AF5013" s="13"/>
      <c r="AG5013" s="13"/>
      <c r="AH5013" s="13"/>
      <c r="AI5013" s="13"/>
      <c r="AJ5013" s="13"/>
      <c r="AK5013" s="13">
        <f t="shared" si="1336"/>
        <v>0</v>
      </c>
      <c r="AL5013" s="13"/>
      <c r="AM5013" s="13">
        <f t="shared" si="1337"/>
        <v>0</v>
      </c>
      <c r="AN5013" s="13"/>
      <c r="AO5013" s="13">
        <v>0</v>
      </c>
      <c r="AP5013" s="13">
        <f t="shared" si="1338"/>
        <v>0</v>
      </c>
      <c r="AQ5013" s="13"/>
      <c r="AR5013" s="13">
        <f t="shared" si="1339"/>
        <v>0</v>
      </c>
      <c r="AS5013" s="13"/>
      <c r="AT5013" s="13">
        <f t="shared" si="1340"/>
        <v>0</v>
      </c>
      <c r="AU5013" s="13"/>
      <c r="AV5013" s="13">
        <f t="shared" si="1341"/>
        <v>0</v>
      </c>
      <c r="AW5013" s="13"/>
      <c r="AX5013" s="13">
        <f t="shared" si="1342"/>
        <v>0</v>
      </c>
      <c r="AY5013" s="13"/>
      <c r="AZ5013" s="13">
        <f t="shared" si="1343"/>
        <v>0</v>
      </c>
      <c r="BA5013" s="13"/>
      <c r="BB5013" s="13">
        <f t="shared" si="1344"/>
        <v>0</v>
      </c>
      <c r="BC5013" s="13"/>
      <c r="BD5013" s="13">
        <f t="shared" si="1345"/>
        <v>0</v>
      </c>
      <c r="BE5013" s="13"/>
      <c r="BF5013" s="13">
        <f t="shared" si="1346"/>
        <v>0</v>
      </c>
      <c r="BG5013" s="13"/>
      <c r="BH5013" s="13">
        <f t="shared" si="1347"/>
        <v>86987.374572215238</v>
      </c>
      <c r="BI5013" s="13">
        <f t="shared" si="1348"/>
        <v>87000</v>
      </c>
      <c r="BJ5013" s="13">
        <v>86600</v>
      </c>
    </row>
    <row r="5014" spans="1:62" x14ac:dyDescent="0.25">
      <c r="A5014" t="s">
        <v>4562</v>
      </c>
      <c r="B5014" s="13">
        <v>172</v>
      </c>
      <c r="C5014">
        <v>577561</v>
      </c>
      <c r="D5014">
        <v>1</v>
      </c>
      <c r="E5014">
        <v>0</v>
      </c>
      <c r="F5014">
        <v>0</v>
      </c>
      <c r="G5014">
        <v>0</v>
      </c>
      <c r="H5014">
        <v>0</v>
      </c>
      <c r="I5014" t="s">
        <v>51</v>
      </c>
      <c r="J5014">
        <v>577197</v>
      </c>
      <c r="K5014" t="s">
        <v>287</v>
      </c>
      <c r="L5014">
        <v>577197</v>
      </c>
      <c r="M5014" t="s">
        <v>287</v>
      </c>
      <c r="N5014">
        <v>577197</v>
      </c>
      <c r="O5014" t="s">
        <v>287</v>
      </c>
      <c r="P5014">
        <v>577197</v>
      </c>
      <c r="Q5014" t="s">
        <v>287</v>
      </c>
      <c r="R5014" s="13">
        <v>70488.701001315436</v>
      </c>
      <c r="S5014" s="13"/>
      <c r="T5014" s="13"/>
      <c r="U5014" s="13"/>
      <c r="V5014" s="13">
        <f t="shared" si="1332"/>
        <v>0</v>
      </c>
      <c r="W5014" s="13"/>
      <c r="X5014" s="13">
        <f t="shared" si="1333"/>
        <v>0</v>
      </c>
      <c r="Y5014" s="13"/>
      <c r="Z5014" s="13">
        <f t="shared" si="1334"/>
        <v>0</v>
      </c>
      <c r="AA5014" s="13"/>
      <c r="AB5014" s="13">
        <f t="shared" si="1335"/>
        <v>0</v>
      </c>
      <c r="AC5014" s="13"/>
      <c r="AD5014" s="13"/>
      <c r="AE5014" s="13"/>
      <c r="AF5014" s="13"/>
      <c r="AG5014" s="13"/>
      <c r="AH5014" s="13"/>
      <c r="AI5014" s="13"/>
      <c r="AJ5014" s="13"/>
      <c r="AK5014" s="13">
        <f t="shared" si="1336"/>
        <v>0</v>
      </c>
      <c r="AL5014" s="13"/>
      <c r="AM5014" s="13">
        <f t="shared" si="1337"/>
        <v>0</v>
      </c>
      <c r="AN5014" s="13"/>
      <c r="AO5014" s="13">
        <v>0</v>
      </c>
      <c r="AP5014" s="13">
        <f t="shared" si="1338"/>
        <v>0</v>
      </c>
      <c r="AQ5014" s="13"/>
      <c r="AR5014" s="13">
        <f t="shared" si="1339"/>
        <v>0</v>
      </c>
      <c r="AS5014" s="13"/>
      <c r="AT5014" s="13">
        <f t="shared" si="1340"/>
        <v>0</v>
      </c>
      <c r="AU5014" s="13"/>
      <c r="AV5014" s="13">
        <f t="shared" si="1341"/>
        <v>0</v>
      </c>
      <c r="AW5014" s="13"/>
      <c r="AX5014" s="13">
        <f t="shared" si="1342"/>
        <v>0</v>
      </c>
      <c r="AY5014" s="13"/>
      <c r="AZ5014" s="13">
        <f t="shared" si="1343"/>
        <v>0</v>
      </c>
      <c r="BA5014" s="13"/>
      <c r="BB5014" s="13">
        <f t="shared" si="1344"/>
        <v>0</v>
      </c>
      <c r="BC5014" s="13"/>
      <c r="BD5014" s="13">
        <f t="shared" si="1345"/>
        <v>0</v>
      </c>
      <c r="BE5014" s="13"/>
      <c r="BF5014" s="13">
        <f t="shared" si="1346"/>
        <v>0</v>
      </c>
      <c r="BG5014" s="13"/>
      <c r="BH5014" s="13">
        <f t="shared" si="1347"/>
        <v>70488.701001315436</v>
      </c>
      <c r="BI5014" s="13">
        <f t="shared" si="1348"/>
        <v>70500</v>
      </c>
      <c r="BJ5014" s="13">
        <v>70800</v>
      </c>
    </row>
    <row r="5015" spans="1:62" x14ac:dyDescent="0.25">
      <c r="A5015" t="s">
        <v>4563</v>
      </c>
      <c r="B5015" s="13">
        <v>1160</v>
      </c>
      <c r="C5015">
        <v>538850</v>
      </c>
      <c r="D5015">
        <v>1</v>
      </c>
      <c r="E5015">
        <v>0</v>
      </c>
      <c r="F5015">
        <v>0</v>
      </c>
      <c r="G5015">
        <v>0</v>
      </c>
      <c r="H5015">
        <v>0</v>
      </c>
      <c r="I5015" t="s">
        <v>26</v>
      </c>
      <c r="J5015">
        <v>538728</v>
      </c>
      <c r="K5015" t="s">
        <v>93</v>
      </c>
      <c r="L5015">
        <v>538728</v>
      </c>
      <c r="M5015" t="s">
        <v>93</v>
      </c>
      <c r="N5015">
        <v>538728</v>
      </c>
      <c r="O5015" t="s">
        <v>93</v>
      </c>
      <c r="P5015">
        <v>538728</v>
      </c>
      <c r="Q5015" t="s">
        <v>93</v>
      </c>
      <c r="R5015" s="13">
        <v>267682.39499397064</v>
      </c>
      <c r="S5015" s="13"/>
      <c r="T5015" s="13"/>
      <c r="U5015" s="13"/>
      <c r="V5015" s="13">
        <f t="shared" si="1332"/>
        <v>0</v>
      </c>
      <c r="W5015" s="13"/>
      <c r="X5015" s="13">
        <f t="shared" si="1333"/>
        <v>0</v>
      </c>
      <c r="Y5015" s="13"/>
      <c r="Z5015" s="13">
        <f t="shared" si="1334"/>
        <v>0</v>
      </c>
      <c r="AA5015" s="13"/>
      <c r="AB5015" s="13">
        <f t="shared" si="1335"/>
        <v>0</v>
      </c>
      <c r="AC5015" s="13"/>
      <c r="AD5015" s="13"/>
      <c r="AE5015" s="13"/>
      <c r="AF5015" s="13"/>
      <c r="AG5015" s="13"/>
      <c r="AH5015" s="13"/>
      <c r="AI5015" s="13"/>
      <c r="AJ5015" s="13"/>
      <c r="AK5015" s="13">
        <f t="shared" si="1336"/>
        <v>0</v>
      </c>
      <c r="AL5015" s="13"/>
      <c r="AM5015" s="13">
        <f t="shared" si="1337"/>
        <v>0</v>
      </c>
      <c r="AN5015" s="13"/>
      <c r="AO5015" s="13">
        <v>0</v>
      </c>
      <c r="AP5015" s="13">
        <f t="shared" si="1338"/>
        <v>0</v>
      </c>
      <c r="AQ5015" s="13"/>
      <c r="AR5015" s="13">
        <f t="shared" si="1339"/>
        <v>0</v>
      </c>
      <c r="AS5015" s="13"/>
      <c r="AT5015" s="13">
        <f t="shared" si="1340"/>
        <v>0</v>
      </c>
      <c r="AU5015" s="13"/>
      <c r="AV5015" s="13">
        <f t="shared" si="1341"/>
        <v>0</v>
      </c>
      <c r="AW5015" s="13"/>
      <c r="AX5015" s="13">
        <f t="shared" si="1342"/>
        <v>0</v>
      </c>
      <c r="AY5015" s="13"/>
      <c r="AZ5015" s="13">
        <f t="shared" si="1343"/>
        <v>0</v>
      </c>
      <c r="BA5015" s="13"/>
      <c r="BB5015" s="13">
        <f t="shared" si="1344"/>
        <v>0</v>
      </c>
      <c r="BC5015" s="13"/>
      <c r="BD5015" s="13">
        <f t="shared" si="1345"/>
        <v>0</v>
      </c>
      <c r="BE5015" s="13"/>
      <c r="BF5015" s="13">
        <f t="shared" si="1346"/>
        <v>0</v>
      </c>
      <c r="BG5015" s="13"/>
      <c r="BH5015" s="13">
        <f t="shared" si="1347"/>
        <v>267682.39499397064</v>
      </c>
      <c r="BI5015" s="13">
        <f t="shared" si="1348"/>
        <v>267700</v>
      </c>
      <c r="BJ5015" s="13">
        <v>259600</v>
      </c>
    </row>
    <row r="5016" spans="1:62" x14ac:dyDescent="0.25">
      <c r="A5016" t="s">
        <v>3194</v>
      </c>
      <c r="B5016" s="13">
        <v>366</v>
      </c>
      <c r="C5016">
        <v>542458</v>
      </c>
      <c r="D5016">
        <v>1</v>
      </c>
      <c r="E5016">
        <v>0</v>
      </c>
      <c r="F5016">
        <v>0</v>
      </c>
      <c r="G5016">
        <v>0</v>
      </c>
      <c r="H5016">
        <v>0</v>
      </c>
      <c r="I5016" t="s">
        <v>26</v>
      </c>
      <c r="J5016">
        <v>541877</v>
      </c>
      <c r="K5016" t="s">
        <v>2154</v>
      </c>
      <c r="L5016">
        <v>541656</v>
      </c>
      <c r="M5016" t="s">
        <v>195</v>
      </c>
      <c r="N5016">
        <v>541656</v>
      </c>
      <c r="O5016" t="s">
        <v>195</v>
      </c>
      <c r="P5016">
        <v>541656</v>
      </c>
      <c r="Q5016" t="s">
        <v>195</v>
      </c>
      <c r="R5016" s="13">
        <v>85827.171328072232</v>
      </c>
      <c r="S5016" s="13"/>
      <c r="T5016" s="13"/>
      <c r="U5016" s="13"/>
      <c r="V5016" s="13">
        <f t="shared" si="1332"/>
        <v>0</v>
      </c>
      <c r="W5016" s="13"/>
      <c r="X5016" s="13">
        <f t="shared" si="1333"/>
        <v>0</v>
      </c>
      <c r="Y5016" s="13"/>
      <c r="Z5016" s="13">
        <f t="shared" si="1334"/>
        <v>0</v>
      </c>
      <c r="AA5016" s="13"/>
      <c r="AB5016" s="13">
        <f t="shared" si="1335"/>
        <v>0</v>
      </c>
      <c r="AC5016" s="13"/>
      <c r="AD5016" s="13"/>
      <c r="AE5016" s="13"/>
      <c r="AF5016" s="13"/>
      <c r="AG5016" s="13"/>
      <c r="AH5016" s="13"/>
      <c r="AI5016" s="13"/>
      <c r="AJ5016" s="13"/>
      <c r="AK5016" s="13">
        <f t="shared" si="1336"/>
        <v>0</v>
      </c>
      <c r="AL5016" s="13"/>
      <c r="AM5016" s="13">
        <f t="shared" si="1337"/>
        <v>0</v>
      </c>
      <c r="AN5016" s="13"/>
      <c r="AO5016" s="13">
        <v>1</v>
      </c>
      <c r="AP5016" s="13">
        <f t="shared" si="1338"/>
        <v>30500</v>
      </c>
      <c r="AQ5016" s="13"/>
      <c r="AR5016" s="13">
        <f t="shared" si="1339"/>
        <v>0</v>
      </c>
      <c r="AS5016" s="13"/>
      <c r="AT5016" s="13">
        <f t="shared" si="1340"/>
        <v>0</v>
      </c>
      <c r="AU5016" s="13"/>
      <c r="AV5016" s="13">
        <f t="shared" si="1341"/>
        <v>0</v>
      </c>
      <c r="AW5016" s="13"/>
      <c r="AX5016" s="13">
        <f t="shared" si="1342"/>
        <v>0</v>
      </c>
      <c r="AY5016" s="13"/>
      <c r="AZ5016" s="13">
        <f t="shared" si="1343"/>
        <v>0</v>
      </c>
      <c r="BA5016" s="13"/>
      <c r="BB5016" s="13">
        <f t="shared" si="1344"/>
        <v>0</v>
      </c>
      <c r="BC5016" s="13"/>
      <c r="BD5016" s="13">
        <f t="shared" si="1345"/>
        <v>0</v>
      </c>
      <c r="BE5016" s="13"/>
      <c r="BF5016" s="13">
        <f t="shared" si="1346"/>
        <v>0</v>
      </c>
      <c r="BG5016" s="13"/>
      <c r="BH5016" s="13">
        <f t="shared" si="1347"/>
        <v>116327.17132807223</v>
      </c>
      <c r="BI5016" s="13">
        <f t="shared" si="1348"/>
        <v>116300</v>
      </c>
      <c r="BJ5016" s="13">
        <v>112900</v>
      </c>
    </row>
    <row r="5017" spans="1:62" x14ac:dyDescent="0.25">
      <c r="A5017" t="s">
        <v>4564</v>
      </c>
      <c r="B5017" s="13">
        <v>259</v>
      </c>
      <c r="C5017">
        <v>546283</v>
      </c>
      <c r="D5017">
        <v>1</v>
      </c>
      <c r="E5017">
        <v>0</v>
      </c>
      <c r="F5017">
        <v>0</v>
      </c>
      <c r="G5017">
        <v>0</v>
      </c>
      <c r="H5017">
        <v>0</v>
      </c>
      <c r="I5017" t="s">
        <v>51</v>
      </c>
      <c r="J5017">
        <v>561860</v>
      </c>
      <c r="K5017" t="s">
        <v>1020</v>
      </c>
      <c r="L5017">
        <v>561860</v>
      </c>
      <c r="M5017" t="s">
        <v>1020</v>
      </c>
      <c r="N5017">
        <v>561860</v>
      </c>
      <c r="O5017" t="s">
        <v>1020</v>
      </c>
      <c r="P5017">
        <v>561860</v>
      </c>
      <c r="Q5017" t="s">
        <v>1020</v>
      </c>
      <c r="R5017" s="13">
        <v>70488.701001315436</v>
      </c>
      <c r="S5017" s="13"/>
      <c r="T5017" s="13"/>
      <c r="U5017" s="13"/>
      <c r="V5017" s="13">
        <f t="shared" si="1332"/>
        <v>0</v>
      </c>
      <c r="W5017" s="13"/>
      <c r="X5017" s="13">
        <f t="shared" si="1333"/>
        <v>0</v>
      </c>
      <c r="Y5017" s="13"/>
      <c r="Z5017" s="13">
        <f t="shared" si="1334"/>
        <v>0</v>
      </c>
      <c r="AA5017" s="13"/>
      <c r="AB5017" s="13">
        <f t="shared" si="1335"/>
        <v>0</v>
      </c>
      <c r="AC5017" s="13"/>
      <c r="AD5017" s="13"/>
      <c r="AE5017" s="13"/>
      <c r="AF5017" s="13"/>
      <c r="AG5017" s="13"/>
      <c r="AH5017" s="13"/>
      <c r="AI5017" s="13"/>
      <c r="AJ5017" s="13"/>
      <c r="AK5017" s="13">
        <f t="shared" si="1336"/>
        <v>0</v>
      </c>
      <c r="AL5017" s="13"/>
      <c r="AM5017" s="13">
        <f t="shared" si="1337"/>
        <v>0</v>
      </c>
      <c r="AN5017" s="13"/>
      <c r="AO5017" s="13">
        <v>0</v>
      </c>
      <c r="AP5017" s="13">
        <f t="shared" si="1338"/>
        <v>0</v>
      </c>
      <c r="AQ5017" s="13"/>
      <c r="AR5017" s="13">
        <f t="shared" si="1339"/>
        <v>0</v>
      </c>
      <c r="AS5017" s="13"/>
      <c r="AT5017" s="13">
        <f t="shared" si="1340"/>
        <v>0</v>
      </c>
      <c r="AU5017" s="13"/>
      <c r="AV5017" s="13">
        <f t="shared" si="1341"/>
        <v>0</v>
      </c>
      <c r="AW5017" s="13"/>
      <c r="AX5017" s="13">
        <f t="shared" si="1342"/>
        <v>0</v>
      </c>
      <c r="AY5017" s="13"/>
      <c r="AZ5017" s="13">
        <f t="shared" si="1343"/>
        <v>0</v>
      </c>
      <c r="BA5017" s="13"/>
      <c r="BB5017" s="13">
        <f t="shared" si="1344"/>
        <v>0</v>
      </c>
      <c r="BC5017" s="13"/>
      <c r="BD5017" s="13">
        <f t="shared" si="1345"/>
        <v>0</v>
      </c>
      <c r="BE5017" s="13"/>
      <c r="BF5017" s="13">
        <f t="shared" si="1346"/>
        <v>0</v>
      </c>
      <c r="BG5017" s="13"/>
      <c r="BH5017" s="13">
        <f t="shared" si="1347"/>
        <v>70488.701001315436</v>
      </c>
      <c r="BI5017" s="13">
        <f t="shared" si="1348"/>
        <v>70500</v>
      </c>
      <c r="BJ5017" s="13">
        <v>70800</v>
      </c>
    </row>
    <row r="5018" spans="1:62" x14ac:dyDescent="0.25">
      <c r="A5018" t="s">
        <v>4565</v>
      </c>
      <c r="B5018" s="13">
        <v>49</v>
      </c>
      <c r="C5018">
        <v>587991</v>
      </c>
      <c r="D5018">
        <v>1</v>
      </c>
      <c r="E5018">
        <v>0</v>
      </c>
      <c r="F5018">
        <v>0</v>
      </c>
      <c r="G5018">
        <v>0</v>
      </c>
      <c r="H5018">
        <v>0</v>
      </c>
      <c r="I5018" t="s">
        <v>75</v>
      </c>
      <c r="J5018">
        <v>587591</v>
      </c>
      <c r="K5018" t="s">
        <v>522</v>
      </c>
      <c r="L5018">
        <v>587591</v>
      </c>
      <c r="M5018" t="s">
        <v>522</v>
      </c>
      <c r="N5018">
        <v>588024</v>
      </c>
      <c r="O5018" t="s">
        <v>523</v>
      </c>
      <c r="P5018">
        <v>588024</v>
      </c>
      <c r="Q5018" t="s">
        <v>523</v>
      </c>
      <c r="R5018" s="13">
        <v>70488.701001315436</v>
      </c>
      <c r="S5018" s="13"/>
      <c r="T5018" s="13"/>
      <c r="U5018" s="13"/>
      <c r="V5018" s="13">
        <f t="shared" si="1332"/>
        <v>0</v>
      </c>
      <c r="W5018" s="13"/>
      <c r="X5018" s="13">
        <f t="shared" si="1333"/>
        <v>0</v>
      </c>
      <c r="Y5018" s="13"/>
      <c r="Z5018" s="13">
        <f t="shared" si="1334"/>
        <v>0</v>
      </c>
      <c r="AA5018" s="13"/>
      <c r="AB5018" s="13">
        <f t="shared" si="1335"/>
        <v>0</v>
      </c>
      <c r="AC5018" s="13"/>
      <c r="AD5018" s="13"/>
      <c r="AE5018" s="13"/>
      <c r="AF5018" s="13"/>
      <c r="AG5018" s="13"/>
      <c r="AH5018" s="13"/>
      <c r="AI5018" s="13"/>
      <c r="AJ5018" s="13"/>
      <c r="AK5018" s="13">
        <f t="shared" si="1336"/>
        <v>0</v>
      </c>
      <c r="AL5018" s="13"/>
      <c r="AM5018" s="13">
        <f t="shared" si="1337"/>
        <v>0</v>
      </c>
      <c r="AN5018" s="13"/>
      <c r="AO5018" s="13">
        <v>0</v>
      </c>
      <c r="AP5018" s="13">
        <f t="shared" si="1338"/>
        <v>0</v>
      </c>
      <c r="AQ5018" s="13"/>
      <c r="AR5018" s="13">
        <f t="shared" si="1339"/>
        <v>0</v>
      </c>
      <c r="AS5018" s="13"/>
      <c r="AT5018" s="13">
        <f t="shared" si="1340"/>
        <v>0</v>
      </c>
      <c r="AU5018" s="13"/>
      <c r="AV5018" s="13">
        <f t="shared" si="1341"/>
        <v>0</v>
      </c>
      <c r="AW5018" s="13"/>
      <c r="AX5018" s="13">
        <f t="shared" si="1342"/>
        <v>0</v>
      </c>
      <c r="AY5018" s="13"/>
      <c r="AZ5018" s="13">
        <f t="shared" si="1343"/>
        <v>0</v>
      </c>
      <c r="BA5018" s="13"/>
      <c r="BB5018" s="13">
        <f t="shared" si="1344"/>
        <v>0</v>
      </c>
      <c r="BC5018" s="13"/>
      <c r="BD5018" s="13">
        <f t="shared" si="1345"/>
        <v>0</v>
      </c>
      <c r="BE5018" s="13"/>
      <c r="BF5018" s="13">
        <f t="shared" si="1346"/>
        <v>0</v>
      </c>
      <c r="BG5018" s="13"/>
      <c r="BH5018" s="13">
        <f t="shared" si="1347"/>
        <v>70488.701001315436</v>
      </c>
      <c r="BI5018" s="13">
        <f t="shared" si="1348"/>
        <v>70500</v>
      </c>
      <c r="BJ5018" s="13">
        <v>70800</v>
      </c>
    </row>
    <row r="5019" spans="1:62" x14ac:dyDescent="0.25">
      <c r="A5019" t="s">
        <v>4565</v>
      </c>
      <c r="B5019" s="13">
        <v>433</v>
      </c>
      <c r="C5019">
        <v>541176</v>
      </c>
      <c r="D5019">
        <v>1</v>
      </c>
      <c r="E5019">
        <v>0</v>
      </c>
      <c r="F5019">
        <v>0</v>
      </c>
      <c r="G5019">
        <v>0</v>
      </c>
      <c r="H5019">
        <v>0</v>
      </c>
      <c r="I5019" t="s">
        <v>110</v>
      </c>
      <c r="J5019">
        <v>559717</v>
      </c>
      <c r="K5019" t="s">
        <v>336</v>
      </c>
      <c r="L5019">
        <v>559717</v>
      </c>
      <c r="M5019" t="s">
        <v>336</v>
      </c>
      <c r="N5019">
        <v>559717</v>
      </c>
      <c r="O5019" t="s">
        <v>336</v>
      </c>
      <c r="P5019">
        <v>559717</v>
      </c>
      <c r="Q5019" t="s">
        <v>336</v>
      </c>
      <c r="R5019" s="13">
        <v>101354.11456756784</v>
      </c>
      <c r="S5019" s="13"/>
      <c r="T5019" s="13"/>
      <c r="U5019" s="13"/>
      <c r="V5019" s="13">
        <f t="shared" si="1332"/>
        <v>0</v>
      </c>
      <c r="W5019" s="13"/>
      <c r="X5019" s="13">
        <f t="shared" si="1333"/>
        <v>0</v>
      </c>
      <c r="Y5019" s="13"/>
      <c r="Z5019" s="13">
        <f t="shared" si="1334"/>
        <v>0</v>
      </c>
      <c r="AA5019" s="13"/>
      <c r="AB5019" s="13">
        <f t="shared" si="1335"/>
        <v>0</v>
      </c>
      <c r="AC5019" s="13"/>
      <c r="AD5019" s="13"/>
      <c r="AE5019" s="13"/>
      <c r="AF5019" s="13"/>
      <c r="AG5019" s="13"/>
      <c r="AH5019" s="13"/>
      <c r="AI5019" s="13"/>
      <c r="AJ5019" s="13"/>
      <c r="AK5019" s="13">
        <f t="shared" si="1336"/>
        <v>0</v>
      </c>
      <c r="AL5019" s="13"/>
      <c r="AM5019" s="13">
        <f t="shared" si="1337"/>
        <v>0</v>
      </c>
      <c r="AN5019" s="13"/>
      <c r="AO5019" s="13">
        <v>0</v>
      </c>
      <c r="AP5019" s="13">
        <f t="shared" si="1338"/>
        <v>0</v>
      </c>
      <c r="AQ5019" s="13"/>
      <c r="AR5019" s="13">
        <f t="shared" si="1339"/>
        <v>0</v>
      </c>
      <c r="AS5019" s="13"/>
      <c r="AT5019" s="13">
        <f t="shared" si="1340"/>
        <v>0</v>
      </c>
      <c r="AU5019" s="13"/>
      <c r="AV5019" s="13">
        <f t="shared" si="1341"/>
        <v>0</v>
      </c>
      <c r="AW5019" s="13"/>
      <c r="AX5019" s="13">
        <f t="shared" si="1342"/>
        <v>0</v>
      </c>
      <c r="AY5019" s="13"/>
      <c r="AZ5019" s="13">
        <f t="shared" si="1343"/>
        <v>0</v>
      </c>
      <c r="BA5019" s="13"/>
      <c r="BB5019" s="13">
        <f t="shared" si="1344"/>
        <v>0</v>
      </c>
      <c r="BC5019" s="13"/>
      <c r="BD5019" s="13">
        <f t="shared" si="1345"/>
        <v>0</v>
      </c>
      <c r="BE5019" s="13"/>
      <c r="BF5019" s="13">
        <f t="shared" si="1346"/>
        <v>0</v>
      </c>
      <c r="BG5019" s="13"/>
      <c r="BH5019" s="13">
        <f t="shared" si="1347"/>
        <v>101354.11456756784</v>
      </c>
      <c r="BI5019" s="13">
        <f t="shared" si="1348"/>
        <v>101400</v>
      </c>
      <c r="BJ5019" s="13">
        <v>102200</v>
      </c>
    </row>
    <row r="5020" spans="1:62" x14ac:dyDescent="0.25">
      <c r="A5020" t="s">
        <v>4566</v>
      </c>
      <c r="B5020" s="13">
        <v>274</v>
      </c>
      <c r="C5020">
        <v>575780</v>
      </c>
      <c r="D5020">
        <v>1</v>
      </c>
      <c r="E5020">
        <v>0</v>
      </c>
      <c r="F5020">
        <v>0</v>
      </c>
      <c r="G5020">
        <v>0</v>
      </c>
      <c r="H5020">
        <v>0</v>
      </c>
      <c r="I5020" t="s">
        <v>41</v>
      </c>
      <c r="J5020">
        <v>575054</v>
      </c>
      <c r="K5020" t="s">
        <v>341</v>
      </c>
      <c r="L5020">
        <v>575054</v>
      </c>
      <c r="M5020" t="s">
        <v>341</v>
      </c>
      <c r="N5020">
        <v>575500</v>
      </c>
      <c r="O5020" t="s">
        <v>736</v>
      </c>
      <c r="P5020">
        <v>575500</v>
      </c>
      <c r="Q5020" t="s">
        <v>736</v>
      </c>
      <c r="R5020" s="13">
        <v>70488.701001315436</v>
      </c>
      <c r="S5020" s="13"/>
      <c r="T5020" s="13"/>
      <c r="U5020" s="13"/>
      <c r="V5020" s="13">
        <f t="shared" si="1332"/>
        <v>0</v>
      </c>
      <c r="W5020" s="13"/>
      <c r="X5020" s="13">
        <f t="shared" si="1333"/>
        <v>0</v>
      </c>
      <c r="Y5020" s="13"/>
      <c r="Z5020" s="13">
        <f t="shared" si="1334"/>
        <v>0</v>
      </c>
      <c r="AA5020" s="13"/>
      <c r="AB5020" s="13">
        <f t="shared" si="1335"/>
        <v>0</v>
      </c>
      <c r="AC5020" s="13"/>
      <c r="AD5020" s="13"/>
      <c r="AE5020" s="13"/>
      <c r="AF5020" s="13"/>
      <c r="AG5020" s="13"/>
      <c r="AH5020" s="13"/>
      <c r="AI5020" s="13"/>
      <c r="AJ5020" s="13"/>
      <c r="AK5020" s="13">
        <f t="shared" si="1336"/>
        <v>0</v>
      </c>
      <c r="AL5020" s="13"/>
      <c r="AM5020" s="13">
        <f t="shared" si="1337"/>
        <v>0</v>
      </c>
      <c r="AN5020" s="13"/>
      <c r="AO5020" s="13">
        <v>0</v>
      </c>
      <c r="AP5020" s="13">
        <f t="shared" si="1338"/>
        <v>0</v>
      </c>
      <c r="AQ5020" s="13"/>
      <c r="AR5020" s="13">
        <f t="shared" si="1339"/>
        <v>0</v>
      </c>
      <c r="AS5020" s="13"/>
      <c r="AT5020" s="13">
        <f t="shared" si="1340"/>
        <v>0</v>
      </c>
      <c r="AU5020" s="13"/>
      <c r="AV5020" s="13">
        <f t="shared" si="1341"/>
        <v>0</v>
      </c>
      <c r="AW5020" s="13"/>
      <c r="AX5020" s="13">
        <f t="shared" si="1342"/>
        <v>0</v>
      </c>
      <c r="AY5020" s="13"/>
      <c r="AZ5020" s="13">
        <f t="shared" si="1343"/>
        <v>0</v>
      </c>
      <c r="BA5020" s="13"/>
      <c r="BB5020" s="13">
        <f t="shared" si="1344"/>
        <v>0</v>
      </c>
      <c r="BC5020" s="13"/>
      <c r="BD5020" s="13">
        <f t="shared" si="1345"/>
        <v>0</v>
      </c>
      <c r="BE5020" s="13"/>
      <c r="BF5020" s="13">
        <f t="shared" si="1346"/>
        <v>0</v>
      </c>
      <c r="BG5020" s="13"/>
      <c r="BH5020" s="13">
        <f t="shared" si="1347"/>
        <v>70488.701001315436</v>
      </c>
      <c r="BI5020" s="13">
        <f t="shared" si="1348"/>
        <v>70500</v>
      </c>
      <c r="BJ5020" s="13">
        <v>70800</v>
      </c>
    </row>
    <row r="5021" spans="1:62" x14ac:dyDescent="0.25">
      <c r="A5021" t="s">
        <v>4566</v>
      </c>
      <c r="B5021" s="13">
        <v>111</v>
      </c>
      <c r="C5021">
        <v>564273</v>
      </c>
      <c r="D5021">
        <v>1</v>
      </c>
      <c r="E5021">
        <v>0</v>
      </c>
      <c r="F5021">
        <v>0</v>
      </c>
      <c r="G5021">
        <v>0</v>
      </c>
      <c r="H5021">
        <v>0</v>
      </c>
      <c r="I5021" t="s">
        <v>26</v>
      </c>
      <c r="J5021">
        <v>540013</v>
      </c>
      <c r="K5021" t="s">
        <v>809</v>
      </c>
      <c r="L5021">
        <v>540013</v>
      </c>
      <c r="M5021" t="s">
        <v>809</v>
      </c>
      <c r="N5021">
        <v>540013</v>
      </c>
      <c r="O5021" t="s">
        <v>809</v>
      </c>
      <c r="P5021">
        <v>539911</v>
      </c>
      <c r="Q5021" t="s">
        <v>345</v>
      </c>
      <c r="R5021" s="13">
        <v>70488.701001315436</v>
      </c>
      <c r="S5021" s="13"/>
      <c r="T5021" s="13"/>
      <c r="U5021" s="13"/>
      <c r="V5021" s="13">
        <f t="shared" si="1332"/>
        <v>0</v>
      </c>
      <c r="W5021" s="13"/>
      <c r="X5021" s="13">
        <f t="shared" si="1333"/>
        <v>0</v>
      </c>
      <c r="Y5021" s="13"/>
      <c r="Z5021" s="13">
        <f t="shared" si="1334"/>
        <v>0</v>
      </c>
      <c r="AA5021" s="13"/>
      <c r="AB5021" s="13">
        <f t="shared" si="1335"/>
        <v>0</v>
      </c>
      <c r="AC5021" s="13"/>
      <c r="AD5021" s="13"/>
      <c r="AE5021" s="13"/>
      <c r="AF5021" s="13"/>
      <c r="AG5021" s="13"/>
      <c r="AH5021" s="13"/>
      <c r="AI5021" s="13"/>
      <c r="AJ5021" s="13"/>
      <c r="AK5021" s="13">
        <f t="shared" si="1336"/>
        <v>0</v>
      </c>
      <c r="AL5021" s="13"/>
      <c r="AM5021" s="13">
        <f t="shared" si="1337"/>
        <v>0</v>
      </c>
      <c r="AN5021" s="13"/>
      <c r="AO5021" s="13">
        <v>0</v>
      </c>
      <c r="AP5021" s="13">
        <f t="shared" si="1338"/>
        <v>0</v>
      </c>
      <c r="AQ5021" s="13"/>
      <c r="AR5021" s="13">
        <f t="shared" si="1339"/>
        <v>0</v>
      </c>
      <c r="AS5021" s="13"/>
      <c r="AT5021" s="13">
        <f t="shared" si="1340"/>
        <v>0</v>
      </c>
      <c r="AU5021" s="13"/>
      <c r="AV5021" s="13">
        <f t="shared" si="1341"/>
        <v>0</v>
      </c>
      <c r="AW5021" s="13"/>
      <c r="AX5021" s="13">
        <f t="shared" si="1342"/>
        <v>0</v>
      </c>
      <c r="AY5021" s="13"/>
      <c r="AZ5021" s="13">
        <f t="shared" si="1343"/>
        <v>0</v>
      </c>
      <c r="BA5021" s="13"/>
      <c r="BB5021" s="13">
        <f t="shared" si="1344"/>
        <v>0</v>
      </c>
      <c r="BC5021" s="13"/>
      <c r="BD5021" s="13">
        <f t="shared" si="1345"/>
        <v>0</v>
      </c>
      <c r="BE5021" s="13"/>
      <c r="BF5021" s="13">
        <f t="shared" si="1346"/>
        <v>0</v>
      </c>
      <c r="BG5021" s="13"/>
      <c r="BH5021" s="13">
        <f t="shared" si="1347"/>
        <v>70488.701001315436</v>
      </c>
      <c r="BI5021" s="13">
        <f t="shared" si="1348"/>
        <v>70500</v>
      </c>
      <c r="BJ5021" s="13">
        <v>70800</v>
      </c>
    </row>
    <row r="5022" spans="1:62" x14ac:dyDescent="0.25">
      <c r="A5022" t="s">
        <v>4566</v>
      </c>
      <c r="B5022" s="13">
        <v>541</v>
      </c>
      <c r="C5022">
        <v>533726</v>
      </c>
      <c r="D5022">
        <v>1</v>
      </c>
      <c r="E5022">
        <v>0</v>
      </c>
      <c r="F5022">
        <v>0</v>
      </c>
      <c r="G5022">
        <v>0</v>
      </c>
      <c r="H5022">
        <v>0</v>
      </c>
      <c r="I5022" t="s">
        <v>26</v>
      </c>
      <c r="J5022">
        <v>533424</v>
      </c>
      <c r="K5022" t="s">
        <v>156</v>
      </c>
      <c r="L5022">
        <v>533424</v>
      </c>
      <c r="M5022" t="s">
        <v>156</v>
      </c>
      <c r="N5022">
        <v>533424</v>
      </c>
      <c r="O5022" t="s">
        <v>156</v>
      </c>
      <c r="P5022">
        <v>533165</v>
      </c>
      <c r="Q5022" t="s">
        <v>154</v>
      </c>
      <c r="R5022" s="13">
        <v>126298.69482901835</v>
      </c>
      <c r="S5022" s="13"/>
      <c r="T5022" s="13"/>
      <c r="U5022" s="13"/>
      <c r="V5022" s="13">
        <f t="shared" si="1332"/>
        <v>0</v>
      </c>
      <c r="W5022" s="13"/>
      <c r="X5022" s="13">
        <f t="shared" si="1333"/>
        <v>0</v>
      </c>
      <c r="Y5022" s="13"/>
      <c r="Z5022" s="13">
        <f t="shared" si="1334"/>
        <v>0</v>
      </c>
      <c r="AA5022" s="13"/>
      <c r="AB5022" s="13">
        <f t="shared" si="1335"/>
        <v>0</v>
      </c>
      <c r="AC5022" s="13"/>
      <c r="AD5022" s="13"/>
      <c r="AE5022" s="13"/>
      <c r="AF5022" s="13"/>
      <c r="AG5022" s="13"/>
      <c r="AH5022" s="13"/>
      <c r="AI5022" s="13"/>
      <c r="AJ5022" s="13"/>
      <c r="AK5022" s="13">
        <f t="shared" si="1336"/>
        <v>0</v>
      </c>
      <c r="AL5022" s="13"/>
      <c r="AM5022" s="13">
        <f t="shared" si="1337"/>
        <v>0</v>
      </c>
      <c r="AN5022" s="13"/>
      <c r="AO5022" s="13">
        <v>44</v>
      </c>
      <c r="AP5022" s="13">
        <f t="shared" si="1338"/>
        <v>1342000</v>
      </c>
      <c r="AQ5022" s="13"/>
      <c r="AR5022" s="13">
        <f t="shared" si="1339"/>
        <v>0</v>
      </c>
      <c r="AS5022" s="13"/>
      <c r="AT5022" s="13">
        <f t="shared" si="1340"/>
        <v>0</v>
      </c>
      <c r="AU5022" s="13"/>
      <c r="AV5022" s="13">
        <f t="shared" si="1341"/>
        <v>0</v>
      </c>
      <c r="AW5022" s="13"/>
      <c r="AX5022" s="13">
        <f t="shared" si="1342"/>
        <v>0</v>
      </c>
      <c r="AY5022" s="13"/>
      <c r="AZ5022" s="13">
        <f t="shared" si="1343"/>
        <v>0</v>
      </c>
      <c r="BA5022" s="13"/>
      <c r="BB5022" s="13">
        <f t="shared" si="1344"/>
        <v>0</v>
      </c>
      <c r="BC5022" s="13"/>
      <c r="BD5022" s="13">
        <f t="shared" si="1345"/>
        <v>0</v>
      </c>
      <c r="BE5022" s="13"/>
      <c r="BF5022" s="13">
        <f t="shared" si="1346"/>
        <v>0</v>
      </c>
      <c r="BG5022" s="13"/>
      <c r="BH5022" s="13">
        <f t="shared" si="1347"/>
        <v>1468298.6948290183</v>
      </c>
      <c r="BI5022" s="13">
        <f t="shared" si="1348"/>
        <v>1468300</v>
      </c>
      <c r="BJ5022" s="13">
        <v>1747000</v>
      </c>
    </row>
    <row r="5023" spans="1:62" x14ac:dyDescent="0.25">
      <c r="A5023" t="s">
        <v>4567</v>
      </c>
      <c r="B5023" s="13">
        <v>438</v>
      </c>
      <c r="C5023">
        <v>561258</v>
      </c>
      <c r="D5023">
        <v>1</v>
      </c>
      <c r="E5023">
        <v>0</v>
      </c>
      <c r="F5023">
        <v>0</v>
      </c>
      <c r="G5023">
        <v>0</v>
      </c>
      <c r="H5023">
        <v>0</v>
      </c>
      <c r="I5023" t="s">
        <v>110</v>
      </c>
      <c r="J5023">
        <v>560812</v>
      </c>
      <c r="K5023" t="s">
        <v>1120</v>
      </c>
      <c r="L5023">
        <v>561215</v>
      </c>
      <c r="M5023" t="s">
        <v>296</v>
      </c>
      <c r="N5023">
        <v>561215</v>
      </c>
      <c r="O5023" t="s">
        <v>296</v>
      </c>
      <c r="P5023">
        <v>561215</v>
      </c>
      <c r="Q5023" t="s">
        <v>296</v>
      </c>
      <c r="R5023" s="13">
        <v>102511.17712541953</v>
      </c>
      <c r="S5023" s="13"/>
      <c r="T5023" s="13"/>
      <c r="U5023" s="13"/>
      <c r="V5023" s="13">
        <f t="shared" si="1332"/>
        <v>0</v>
      </c>
      <c r="W5023" s="13"/>
      <c r="X5023" s="13">
        <f t="shared" si="1333"/>
        <v>0</v>
      </c>
      <c r="Y5023" s="13"/>
      <c r="Z5023" s="13">
        <f t="shared" si="1334"/>
        <v>0</v>
      </c>
      <c r="AA5023" s="13"/>
      <c r="AB5023" s="13">
        <f t="shared" si="1335"/>
        <v>0</v>
      </c>
      <c r="AC5023" s="13"/>
      <c r="AD5023" s="13"/>
      <c r="AE5023" s="13"/>
      <c r="AF5023" s="13"/>
      <c r="AG5023" s="13"/>
      <c r="AH5023" s="13"/>
      <c r="AI5023" s="13"/>
      <c r="AJ5023" s="13"/>
      <c r="AK5023" s="13">
        <f t="shared" si="1336"/>
        <v>0</v>
      </c>
      <c r="AL5023" s="13"/>
      <c r="AM5023" s="13">
        <f t="shared" si="1337"/>
        <v>0</v>
      </c>
      <c r="AN5023" s="13"/>
      <c r="AO5023" s="13">
        <v>0</v>
      </c>
      <c r="AP5023" s="13">
        <f t="shared" si="1338"/>
        <v>0</v>
      </c>
      <c r="AQ5023" s="13"/>
      <c r="AR5023" s="13">
        <f t="shared" si="1339"/>
        <v>0</v>
      </c>
      <c r="AS5023" s="13"/>
      <c r="AT5023" s="13">
        <f t="shared" si="1340"/>
        <v>0</v>
      </c>
      <c r="AU5023" s="13"/>
      <c r="AV5023" s="13">
        <f t="shared" si="1341"/>
        <v>0</v>
      </c>
      <c r="AW5023" s="13"/>
      <c r="AX5023" s="13">
        <f t="shared" si="1342"/>
        <v>0</v>
      </c>
      <c r="AY5023" s="13"/>
      <c r="AZ5023" s="13">
        <f t="shared" si="1343"/>
        <v>0</v>
      </c>
      <c r="BA5023" s="13"/>
      <c r="BB5023" s="13">
        <f t="shared" si="1344"/>
        <v>0</v>
      </c>
      <c r="BC5023" s="13"/>
      <c r="BD5023" s="13">
        <f t="shared" si="1345"/>
        <v>0</v>
      </c>
      <c r="BE5023" s="13"/>
      <c r="BF5023" s="13">
        <f t="shared" si="1346"/>
        <v>0</v>
      </c>
      <c r="BG5023" s="13"/>
      <c r="BH5023" s="13">
        <f t="shared" si="1347"/>
        <v>102511.17712541953</v>
      </c>
      <c r="BI5023" s="13">
        <f t="shared" si="1348"/>
        <v>102500</v>
      </c>
      <c r="BJ5023" s="13">
        <v>106400</v>
      </c>
    </row>
    <row r="5024" spans="1:62" x14ac:dyDescent="0.25">
      <c r="A5024" t="s">
        <v>4568</v>
      </c>
      <c r="B5024" s="13">
        <v>646</v>
      </c>
      <c r="C5024">
        <v>562131</v>
      </c>
      <c r="D5024">
        <v>1</v>
      </c>
      <c r="E5024">
        <v>0</v>
      </c>
      <c r="F5024">
        <v>0</v>
      </c>
      <c r="G5024">
        <v>0</v>
      </c>
      <c r="H5024">
        <v>0</v>
      </c>
      <c r="I5024" t="s">
        <v>51</v>
      </c>
      <c r="J5024">
        <v>561479</v>
      </c>
      <c r="K5024" t="s">
        <v>1019</v>
      </c>
      <c r="L5024">
        <v>561479</v>
      </c>
      <c r="M5024" t="s">
        <v>1019</v>
      </c>
      <c r="N5024">
        <v>561479</v>
      </c>
      <c r="O5024" t="s">
        <v>1019</v>
      </c>
      <c r="P5024">
        <v>561860</v>
      </c>
      <c r="Q5024" t="s">
        <v>1020</v>
      </c>
      <c r="R5024" s="13">
        <v>150460.58919260802</v>
      </c>
      <c r="S5024" s="13"/>
      <c r="T5024" s="13"/>
      <c r="U5024" s="13"/>
      <c r="V5024" s="13">
        <f t="shared" si="1332"/>
        <v>0</v>
      </c>
      <c r="W5024" s="13"/>
      <c r="X5024" s="13">
        <f t="shared" si="1333"/>
        <v>0</v>
      </c>
      <c r="Y5024" s="13"/>
      <c r="Z5024" s="13">
        <f t="shared" si="1334"/>
        <v>0</v>
      </c>
      <c r="AA5024" s="13"/>
      <c r="AB5024" s="13">
        <f t="shared" si="1335"/>
        <v>0</v>
      </c>
      <c r="AC5024" s="13"/>
      <c r="AD5024" s="13"/>
      <c r="AE5024" s="13"/>
      <c r="AF5024" s="13"/>
      <c r="AG5024" s="13"/>
      <c r="AH5024" s="13"/>
      <c r="AI5024" s="13"/>
      <c r="AJ5024" s="13"/>
      <c r="AK5024" s="13">
        <f t="shared" si="1336"/>
        <v>0</v>
      </c>
      <c r="AL5024" s="13"/>
      <c r="AM5024" s="13">
        <f t="shared" si="1337"/>
        <v>0</v>
      </c>
      <c r="AN5024" s="13"/>
      <c r="AO5024" s="13">
        <v>0</v>
      </c>
      <c r="AP5024" s="13">
        <f t="shared" si="1338"/>
        <v>0</v>
      </c>
      <c r="AQ5024" s="13"/>
      <c r="AR5024" s="13">
        <f t="shared" si="1339"/>
        <v>0</v>
      </c>
      <c r="AS5024" s="13"/>
      <c r="AT5024" s="13">
        <f t="shared" si="1340"/>
        <v>0</v>
      </c>
      <c r="AU5024" s="13"/>
      <c r="AV5024" s="13">
        <f t="shared" si="1341"/>
        <v>0</v>
      </c>
      <c r="AW5024" s="13"/>
      <c r="AX5024" s="13">
        <f t="shared" si="1342"/>
        <v>0</v>
      </c>
      <c r="AY5024" s="13"/>
      <c r="AZ5024" s="13">
        <f t="shared" si="1343"/>
        <v>0</v>
      </c>
      <c r="BA5024" s="13"/>
      <c r="BB5024" s="13">
        <f t="shared" si="1344"/>
        <v>0</v>
      </c>
      <c r="BC5024" s="13"/>
      <c r="BD5024" s="13">
        <f t="shared" si="1345"/>
        <v>0</v>
      </c>
      <c r="BE5024" s="13"/>
      <c r="BF5024" s="13">
        <f t="shared" si="1346"/>
        <v>0</v>
      </c>
      <c r="BG5024" s="13"/>
      <c r="BH5024" s="13">
        <f t="shared" si="1347"/>
        <v>150460.58919260802</v>
      </c>
      <c r="BI5024" s="13">
        <f t="shared" si="1348"/>
        <v>150500</v>
      </c>
      <c r="BJ5024" s="13">
        <v>151700</v>
      </c>
    </row>
    <row r="5025" spans="1:62" x14ac:dyDescent="0.25">
      <c r="A5025" t="s">
        <v>4569</v>
      </c>
      <c r="B5025" s="13">
        <v>55</v>
      </c>
      <c r="C5025">
        <v>563170</v>
      </c>
      <c r="D5025">
        <v>1</v>
      </c>
      <c r="E5025">
        <v>0</v>
      </c>
      <c r="F5025">
        <v>0</v>
      </c>
      <c r="G5025">
        <v>0</v>
      </c>
      <c r="H5025">
        <v>0</v>
      </c>
      <c r="I5025" t="s">
        <v>23</v>
      </c>
      <c r="J5025">
        <v>552046</v>
      </c>
      <c r="K5025" t="s">
        <v>136</v>
      </c>
      <c r="L5025">
        <v>552046</v>
      </c>
      <c r="M5025" t="s">
        <v>136</v>
      </c>
      <c r="N5025">
        <v>552046</v>
      </c>
      <c r="O5025" t="s">
        <v>136</v>
      </c>
      <c r="P5025">
        <v>552046</v>
      </c>
      <c r="Q5025" t="s">
        <v>136</v>
      </c>
      <c r="R5025" s="13">
        <v>70488.701001315436</v>
      </c>
      <c r="S5025" s="13"/>
      <c r="T5025" s="13"/>
      <c r="U5025" s="13"/>
      <c r="V5025" s="13">
        <f t="shared" si="1332"/>
        <v>0</v>
      </c>
      <c r="W5025" s="13"/>
      <c r="X5025" s="13">
        <f t="shared" si="1333"/>
        <v>0</v>
      </c>
      <c r="Y5025" s="13"/>
      <c r="Z5025" s="13">
        <f t="shared" si="1334"/>
        <v>0</v>
      </c>
      <c r="AA5025" s="13"/>
      <c r="AB5025" s="13">
        <f t="shared" si="1335"/>
        <v>0</v>
      </c>
      <c r="AC5025" s="13"/>
      <c r="AD5025" s="13"/>
      <c r="AE5025" s="13"/>
      <c r="AF5025" s="13"/>
      <c r="AG5025" s="13"/>
      <c r="AH5025" s="13"/>
      <c r="AI5025" s="13"/>
      <c r="AJ5025" s="13"/>
      <c r="AK5025" s="13">
        <f t="shared" si="1336"/>
        <v>0</v>
      </c>
      <c r="AL5025" s="13"/>
      <c r="AM5025" s="13">
        <f t="shared" si="1337"/>
        <v>0</v>
      </c>
      <c r="AN5025" s="13"/>
      <c r="AO5025" s="13">
        <v>0</v>
      </c>
      <c r="AP5025" s="13">
        <f t="shared" si="1338"/>
        <v>0</v>
      </c>
      <c r="AQ5025" s="13"/>
      <c r="AR5025" s="13">
        <f t="shared" si="1339"/>
        <v>0</v>
      </c>
      <c r="AS5025" s="13"/>
      <c r="AT5025" s="13">
        <f t="shared" si="1340"/>
        <v>0</v>
      </c>
      <c r="AU5025" s="13"/>
      <c r="AV5025" s="13">
        <f t="shared" si="1341"/>
        <v>0</v>
      </c>
      <c r="AW5025" s="13"/>
      <c r="AX5025" s="13">
        <f t="shared" si="1342"/>
        <v>0</v>
      </c>
      <c r="AY5025" s="13"/>
      <c r="AZ5025" s="13">
        <f t="shared" si="1343"/>
        <v>0</v>
      </c>
      <c r="BA5025" s="13"/>
      <c r="BB5025" s="13">
        <f t="shared" si="1344"/>
        <v>0</v>
      </c>
      <c r="BC5025" s="13"/>
      <c r="BD5025" s="13">
        <f t="shared" si="1345"/>
        <v>0</v>
      </c>
      <c r="BE5025" s="13"/>
      <c r="BF5025" s="13">
        <f t="shared" si="1346"/>
        <v>0</v>
      </c>
      <c r="BG5025" s="13"/>
      <c r="BH5025" s="13">
        <f t="shared" si="1347"/>
        <v>70488.701001315436</v>
      </c>
      <c r="BI5025" s="13">
        <f t="shared" si="1348"/>
        <v>70500</v>
      </c>
      <c r="BJ5025" s="13">
        <v>70800</v>
      </c>
    </row>
    <row r="5026" spans="1:62" x14ac:dyDescent="0.25">
      <c r="A5026" s="3" t="s">
        <v>2095</v>
      </c>
      <c r="B5026" s="13">
        <v>1385</v>
      </c>
      <c r="C5026">
        <v>596868</v>
      </c>
      <c r="D5026">
        <v>1</v>
      </c>
      <c r="E5026">
        <v>1</v>
      </c>
      <c r="F5026">
        <v>0</v>
      </c>
      <c r="G5026">
        <v>0</v>
      </c>
      <c r="H5026">
        <v>0</v>
      </c>
      <c r="I5026" t="s">
        <v>75</v>
      </c>
      <c r="J5026">
        <v>596868</v>
      </c>
      <c r="K5026" t="s">
        <v>2095</v>
      </c>
      <c r="L5026">
        <v>595209</v>
      </c>
      <c r="M5026" t="s">
        <v>132</v>
      </c>
      <c r="N5026">
        <v>595209</v>
      </c>
      <c r="O5026" t="s">
        <v>132</v>
      </c>
      <c r="P5026">
        <v>595209</v>
      </c>
      <c r="Q5026" t="s">
        <v>132</v>
      </c>
      <c r="R5026" s="13">
        <v>318529.28800917877</v>
      </c>
      <c r="S5026" s="13">
        <v>1597</v>
      </c>
      <c r="T5026" s="13">
        <v>85497.81605460534</v>
      </c>
      <c r="U5026" s="13">
        <v>1</v>
      </c>
      <c r="V5026" s="13">
        <f t="shared" si="1332"/>
        <v>741</v>
      </c>
      <c r="W5026" s="13">
        <v>12</v>
      </c>
      <c r="X5026" s="13">
        <f t="shared" si="1333"/>
        <v>35568</v>
      </c>
      <c r="Y5026" s="13">
        <v>6</v>
      </c>
      <c r="Z5026" s="13">
        <f t="shared" si="1334"/>
        <v>5928</v>
      </c>
      <c r="AA5026" s="13">
        <v>9</v>
      </c>
      <c r="AB5026" s="13">
        <f t="shared" si="1335"/>
        <v>2223</v>
      </c>
      <c r="AC5026" s="13"/>
      <c r="AD5026" s="13"/>
      <c r="AE5026" s="13"/>
      <c r="AF5026" s="13"/>
      <c r="AG5026" s="13"/>
      <c r="AH5026" s="13"/>
      <c r="AI5026" s="13"/>
      <c r="AJ5026" s="13"/>
      <c r="AK5026" s="13">
        <f t="shared" si="1336"/>
        <v>0</v>
      </c>
      <c r="AL5026" s="13"/>
      <c r="AM5026" s="13">
        <f t="shared" si="1337"/>
        <v>0</v>
      </c>
      <c r="AN5026" s="13"/>
      <c r="AO5026" s="13">
        <v>0</v>
      </c>
      <c r="AP5026" s="13">
        <f t="shared" si="1338"/>
        <v>0</v>
      </c>
      <c r="AQ5026" s="13"/>
      <c r="AR5026" s="13">
        <f t="shared" si="1339"/>
        <v>0</v>
      </c>
      <c r="AS5026" s="13"/>
      <c r="AT5026" s="13">
        <f t="shared" si="1340"/>
        <v>0</v>
      </c>
      <c r="AU5026" s="13"/>
      <c r="AV5026" s="13">
        <f t="shared" si="1341"/>
        <v>0</v>
      </c>
      <c r="AW5026" s="13"/>
      <c r="AX5026" s="13">
        <f t="shared" si="1342"/>
        <v>0</v>
      </c>
      <c r="AY5026" s="13"/>
      <c r="AZ5026" s="13">
        <f t="shared" si="1343"/>
        <v>0</v>
      </c>
      <c r="BA5026" s="13"/>
      <c r="BB5026" s="13">
        <f t="shared" si="1344"/>
        <v>0</v>
      </c>
      <c r="BC5026" s="13"/>
      <c r="BD5026" s="13">
        <f t="shared" si="1345"/>
        <v>0</v>
      </c>
      <c r="BE5026" s="13"/>
      <c r="BF5026" s="13">
        <f t="shared" si="1346"/>
        <v>0</v>
      </c>
      <c r="BG5026" s="13"/>
      <c r="BH5026" s="13">
        <f t="shared" si="1347"/>
        <v>448487.10406378412</v>
      </c>
      <c r="BI5026" s="13">
        <f t="shared" si="1348"/>
        <v>448500</v>
      </c>
      <c r="BJ5026" s="13">
        <v>431500</v>
      </c>
    </row>
    <row r="5027" spans="1:62" x14ac:dyDescent="0.25">
      <c r="A5027" t="s">
        <v>4570</v>
      </c>
      <c r="B5027" s="13">
        <v>899</v>
      </c>
      <c r="C5027">
        <v>572349</v>
      </c>
      <c r="D5027">
        <v>1</v>
      </c>
      <c r="E5027">
        <v>0</v>
      </c>
      <c r="F5027">
        <v>0</v>
      </c>
      <c r="G5027">
        <v>0</v>
      </c>
      <c r="H5027">
        <v>0</v>
      </c>
      <c r="I5027" t="s">
        <v>41</v>
      </c>
      <c r="J5027">
        <v>571393</v>
      </c>
      <c r="K5027" t="s">
        <v>1254</v>
      </c>
      <c r="L5027">
        <v>571393</v>
      </c>
      <c r="M5027" t="s">
        <v>1254</v>
      </c>
      <c r="N5027">
        <v>571393</v>
      </c>
      <c r="O5027" t="s">
        <v>1254</v>
      </c>
      <c r="P5027">
        <v>571393</v>
      </c>
      <c r="Q5027" t="s">
        <v>1254</v>
      </c>
      <c r="R5027" s="13">
        <v>208361.05563569683</v>
      </c>
      <c r="S5027" s="13"/>
      <c r="T5027" s="13"/>
      <c r="U5027" s="13"/>
      <c r="V5027" s="13">
        <f t="shared" si="1332"/>
        <v>0</v>
      </c>
      <c r="W5027" s="13"/>
      <c r="X5027" s="13">
        <f t="shared" si="1333"/>
        <v>0</v>
      </c>
      <c r="Y5027" s="13"/>
      <c r="Z5027" s="13">
        <f t="shared" si="1334"/>
        <v>0</v>
      </c>
      <c r="AA5027" s="13"/>
      <c r="AB5027" s="13">
        <f t="shared" si="1335"/>
        <v>0</v>
      </c>
      <c r="AC5027" s="13"/>
      <c r="AD5027" s="13"/>
      <c r="AE5027" s="13"/>
      <c r="AF5027" s="13"/>
      <c r="AG5027" s="13"/>
      <c r="AH5027" s="13"/>
      <c r="AI5027" s="13"/>
      <c r="AJ5027" s="13"/>
      <c r="AK5027" s="13">
        <f t="shared" si="1336"/>
        <v>0</v>
      </c>
      <c r="AL5027" s="13"/>
      <c r="AM5027" s="13">
        <f t="shared" si="1337"/>
        <v>0</v>
      </c>
      <c r="AN5027" s="13"/>
      <c r="AO5027" s="13">
        <v>0</v>
      </c>
      <c r="AP5027" s="13">
        <f t="shared" si="1338"/>
        <v>0</v>
      </c>
      <c r="AQ5027" s="13"/>
      <c r="AR5027" s="13">
        <f t="shared" si="1339"/>
        <v>0</v>
      </c>
      <c r="AS5027" s="13"/>
      <c r="AT5027" s="13">
        <f t="shared" si="1340"/>
        <v>0</v>
      </c>
      <c r="AU5027" s="13"/>
      <c r="AV5027" s="13">
        <f t="shared" si="1341"/>
        <v>0</v>
      </c>
      <c r="AW5027" s="13"/>
      <c r="AX5027" s="13">
        <f t="shared" si="1342"/>
        <v>0</v>
      </c>
      <c r="AY5027" s="13"/>
      <c r="AZ5027" s="13">
        <f t="shared" si="1343"/>
        <v>0</v>
      </c>
      <c r="BA5027" s="13"/>
      <c r="BB5027" s="13">
        <f t="shared" si="1344"/>
        <v>0</v>
      </c>
      <c r="BC5027" s="13"/>
      <c r="BD5027" s="13">
        <f t="shared" si="1345"/>
        <v>0</v>
      </c>
      <c r="BE5027" s="13"/>
      <c r="BF5027" s="13">
        <f t="shared" si="1346"/>
        <v>0</v>
      </c>
      <c r="BG5027" s="13"/>
      <c r="BH5027" s="13">
        <f t="shared" si="1347"/>
        <v>208361.05563569683</v>
      </c>
      <c r="BI5027" s="13">
        <f t="shared" si="1348"/>
        <v>208400</v>
      </c>
      <c r="BJ5027" s="13">
        <v>204300</v>
      </c>
    </row>
    <row r="5028" spans="1:62" x14ac:dyDescent="0.25">
      <c r="A5028" t="s">
        <v>4571</v>
      </c>
      <c r="B5028" s="13">
        <v>301</v>
      </c>
      <c r="C5028">
        <v>571342</v>
      </c>
      <c r="D5028">
        <v>1</v>
      </c>
      <c r="E5028">
        <v>0</v>
      </c>
      <c r="F5028">
        <v>0</v>
      </c>
      <c r="G5028">
        <v>0</v>
      </c>
      <c r="H5028">
        <v>0</v>
      </c>
      <c r="I5028" t="s">
        <v>26</v>
      </c>
      <c r="J5028">
        <v>539813</v>
      </c>
      <c r="K5028" t="s">
        <v>1187</v>
      </c>
      <c r="L5028">
        <v>539813</v>
      </c>
      <c r="M5028" t="s">
        <v>1187</v>
      </c>
      <c r="N5028">
        <v>539627</v>
      </c>
      <c r="O5028" t="s">
        <v>1188</v>
      </c>
      <c r="P5028">
        <v>539139</v>
      </c>
      <c r="Q5028" t="s">
        <v>548</v>
      </c>
      <c r="R5028" s="13">
        <v>70721.444391655823</v>
      </c>
      <c r="S5028" s="13"/>
      <c r="T5028" s="13"/>
      <c r="U5028" s="13"/>
      <c r="V5028" s="13">
        <f t="shared" si="1332"/>
        <v>0</v>
      </c>
      <c r="W5028" s="13"/>
      <c r="X5028" s="13">
        <f t="shared" si="1333"/>
        <v>0</v>
      </c>
      <c r="Y5028" s="13"/>
      <c r="Z5028" s="13">
        <f t="shared" si="1334"/>
        <v>0</v>
      </c>
      <c r="AA5028" s="13"/>
      <c r="AB5028" s="13">
        <f t="shared" si="1335"/>
        <v>0</v>
      </c>
      <c r="AC5028" s="13"/>
      <c r="AD5028" s="13"/>
      <c r="AE5028" s="13"/>
      <c r="AF5028" s="13"/>
      <c r="AG5028" s="13"/>
      <c r="AH5028" s="13"/>
      <c r="AI5028" s="13"/>
      <c r="AJ5028" s="13"/>
      <c r="AK5028" s="13">
        <f t="shared" si="1336"/>
        <v>0</v>
      </c>
      <c r="AL5028" s="13"/>
      <c r="AM5028" s="13">
        <f t="shared" si="1337"/>
        <v>0</v>
      </c>
      <c r="AN5028" s="13"/>
      <c r="AO5028" s="13">
        <v>0</v>
      </c>
      <c r="AP5028" s="13">
        <f t="shared" si="1338"/>
        <v>0</v>
      </c>
      <c r="AQ5028" s="13"/>
      <c r="AR5028" s="13">
        <f t="shared" si="1339"/>
        <v>0</v>
      </c>
      <c r="AS5028" s="13"/>
      <c r="AT5028" s="13">
        <f t="shared" si="1340"/>
        <v>0</v>
      </c>
      <c r="AU5028" s="13"/>
      <c r="AV5028" s="13">
        <f t="shared" si="1341"/>
        <v>0</v>
      </c>
      <c r="AW5028" s="13"/>
      <c r="AX5028" s="13">
        <f t="shared" si="1342"/>
        <v>0</v>
      </c>
      <c r="AY5028" s="13"/>
      <c r="AZ5028" s="13">
        <f t="shared" si="1343"/>
        <v>0</v>
      </c>
      <c r="BA5028" s="13"/>
      <c r="BB5028" s="13">
        <f t="shared" si="1344"/>
        <v>0</v>
      </c>
      <c r="BC5028" s="13"/>
      <c r="BD5028" s="13">
        <f t="shared" si="1345"/>
        <v>0</v>
      </c>
      <c r="BE5028" s="13"/>
      <c r="BF5028" s="13">
        <f t="shared" si="1346"/>
        <v>0</v>
      </c>
      <c r="BG5028" s="13"/>
      <c r="BH5028" s="13">
        <f t="shared" si="1347"/>
        <v>70721.444391655823</v>
      </c>
      <c r="BI5028" s="13">
        <f t="shared" si="1348"/>
        <v>70700</v>
      </c>
      <c r="BJ5028" s="13">
        <v>70800</v>
      </c>
    </row>
    <row r="5029" spans="1:62" x14ac:dyDescent="0.25">
      <c r="A5029" s="3" t="s">
        <v>1227</v>
      </c>
      <c r="B5029" s="13">
        <v>231</v>
      </c>
      <c r="C5029">
        <v>564451</v>
      </c>
      <c r="D5029">
        <v>1</v>
      </c>
      <c r="E5029">
        <v>1</v>
      </c>
      <c r="F5029">
        <v>0</v>
      </c>
      <c r="G5029">
        <v>0</v>
      </c>
      <c r="H5029">
        <v>0</v>
      </c>
      <c r="I5029" t="s">
        <v>51</v>
      </c>
      <c r="J5029">
        <v>564451</v>
      </c>
      <c r="K5029" t="s">
        <v>1227</v>
      </c>
      <c r="L5029">
        <v>577626</v>
      </c>
      <c r="M5029" t="s">
        <v>1228</v>
      </c>
      <c r="N5029">
        <v>577626</v>
      </c>
      <c r="O5029" t="s">
        <v>1228</v>
      </c>
      <c r="P5029">
        <v>577626</v>
      </c>
      <c r="Q5029" t="s">
        <v>1228</v>
      </c>
      <c r="R5029" s="13">
        <v>70488.701001315436</v>
      </c>
      <c r="S5029" s="13">
        <v>2218</v>
      </c>
      <c r="T5029" s="13">
        <v>118651.03560634285</v>
      </c>
      <c r="U5029" s="13"/>
      <c r="V5029" s="13">
        <f t="shared" si="1332"/>
        <v>0</v>
      </c>
      <c r="W5029" s="13">
        <v>46</v>
      </c>
      <c r="X5029" s="13">
        <f t="shared" si="1333"/>
        <v>136344</v>
      </c>
      <c r="Y5029" s="13">
        <v>27</v>
      </c>
      <c r="Z5029" s="13">
        <f t="shared" si="1334"/>
        <v>26676</v>
      </c>
      <c r="AA5029" s="13">
        <v>5</v>
      </c>
      <c r="AB5029" s="13">
        <f t="shared" si="1335"/>
        <v>1235</v>
      </c>
      <c r="AC5029" s="13"/>
      <c r="AD5029" s="13"/>
      <c r="AE5029" s="13"/>
      <c r="AF5029" s="13"/>
      <c r="AG5029" s="13"/>
      <c r="AH5029" s="13"/>
      <c r="AI5029" s="13"/>
      <c r="AJ5029" s="13"/>
      <c r="AK5029" s="13">
        <f t="shared" si="1336"/>
        <v>0</v>
      </c>
      <c r="AL5029" s="13"/>
      <c r="AM5029" s="13">
        <f t="shared" si="1337"/>
        <v>0</v>
      </c>
      <c r="AN5029" s="13"/>
      <c r="AO5029" s="13">
        <v>0</v>
      </c>
      <c r="AP5029" s="13">
        <f t="shared" si="1338"/>
        <v>0</v>
      </c>
      <c r="AQ5029" s="13"/>
      <c r="AR5029" s="13">
        <f t="shared" si="1339"/>
        <v>0</v>
      </c>
      <c r="AS5029" s="13"/>
      <c r="AT5029" s="13">
        <f t="shared" si="1340"/>
        <v>0</v>
      </c>
      <c r="AU5029" s="13"/>
      <c r="AV5029" s="13">
        <f t="shared" si="1341"/>
        <v>0</v>
      </c>
      <c r="AW5029" s="13"/>
      <c r="AX5029" s="13">
        <f t="shared" si="1342"/>
        <v>0</v>
      </c>
      <c r="AY5029" s="13"/>
      <c r="AZ5029" s="13">
        <f t="shared" si="1343"/>
        <v>0</v>
      </c>
      <c r="BA5029" s="13"/>
      <c r="BB5029" s="13">
        <f t="shared" si="1344"/>
        <v>0</v>
      </c>
      <c r="BC5029" s="13"/>
      <c r="BD5029" s="13">
        <f t="shared" si="1345"/>
        <v>0</v>
      </c>
      <c r="BE5029" s="13"/>
      <c r="BF5029" s="13">
        <f t="shared" si="1346"/>
        <v>0</v>
      </c>
      <c r="BG5029" s="13"/>
      <c r="BH5029" s="13">
        <f t="shared" si="1347"/>
        <v>353394.73660765827</v>
      </c>
      <c r="BI5029" s="13">
        <f t="shared" si="1348"/>
        <v>353400</v>
      </c>
      <c r="BJ5029" s="13">
        <v>386100</v>
      </c>
    </row>
    <row r="5030" spans="1:62" x14ac:dyDescent="0.25">
      <c r="A5030" t="s">
        <v>4572</v>
      </c>
      <c r="B5030" s="13">
        <v>556</v>
      </c>
      <c r="C5030">
        <v>542466</v>
      </c>
      <c r="D5030">
        <v>1</v>
      </c>
      <c r="E5030">
        <v>0</v>
      </c>
      <c r="F5030">
        <v>0</v>
      </c>
      <c r="G5030">
        <v>0</v>
      </c>
      <c r="H5030">
        <v>0</v>
      </c>
      <c r="I5030" t="s">
        <v>26</v>
      </c>
      <c r="J5030">
        <v>542610</v>
      </c>
      <c r="K5030" t="s">
        <v>3981</v>
      </c>
      <c r="L5030">
        <v>541982</v>
      </c>
      <c r="M5030" t="s">
        <v>707</v>
      </c>
      <c r="N5030">
        <v>541982</v>
      </c>
      <c r="O5030" t="s">
        <v>707</v>
      </c>
      <c r="P5030">
        <v>541656</v>
      </c>
      <c r="Q5030" t="s">
        <v>195</v>
      </c>
      <c r="R5030" s="13">
        <v>129755.59528709197</v>
      </c>
      <c r="S5030" s="13"/>
      <c r="T5030" s="13"/>
      <c r="U5030" s="13"/>
      <c r="V5030" s="13">
        <f t="shared" si="1332"/>
        <v>0</v>
      </c>
      <c r="W5030" s="13"/>
      <c r="X5030" s="13">
        <f t="shared" si="1333"/>
        <v>0</v>
      </c>
      <c r="Y5030" s="13"/>
      <c r="Z5030" s="13">
        <f t="shared" si="1334"/>
        <v>0</v>
      </c>
      <c r="AA5030" s="13"/>
      <c r="AB5030" s="13">
        <f t="shared" si="1335"/>
        <v>0</v>
      </c>
      <c r="AC5030" s="13"/>
      <c r="AD5030" s="13"/>
      <c r="AE5030" s="13"/>
      <c r="AF5030" s="13"/>
      <c r="AG5030" s="13"/>
      <c r="AH5030" s="13"/>
      <c r="AI5030" s="13"/>
      <c r="AJ5030" s="13"/>
      <c r="AK5030" s="13">
        <f t="shared" si="1336"/>
        <v>0</v>
      </c>
      <c r="AL5030" s="13"/>
      <c r="AM5030" s="13">
        <f t="shared" si="1337"/>
        <v>0</v>
      </c>
      <c r="AN5030" s="13"/>
      <c r="AO5030" s="13">
        <v>0</v>
      </c>
      <c r="AP5030" s="13">
        <f t="shared" si="1338"/>
        <v>0</v>
      </c>
      <c r="AQ5030" s="13"/>
      <c r="AR5030" s="13">
        <f t="shared" si="1339"/>
        <v>0</v>
      </c>
      <c r="AS5030" s="13"/>
      <c r="AT5030" s="13">
        <f t="shared" si="1340"/>
        <v>0</v>
      </c>
      <c r="AU5030" s="13"/>
      <c r="AV5030" s="13">
        <f t="shared" si="1341"/>
        <v>0</v>
      </c>
      <c r="AW5030" s="13"/>
      <c r="AX5030" s="13">
        <f t="shared" si="1342"/>
        <v>0</v>
      </c>
      <c r="AY5030" s="13"/>
      <c r="AZ5030" s="13">
        <f t="shared" si="1343"/>
        <v>0</v>
      </c>
      <c r="BA5030" s="13"/>
      <c r="BB5030" s="13">
        <f t="shared" si="1344"/>
        <v>0</v>
      </c>
      <c r="BC5030" s="13"/>
      <c r="BD5030" s="13">
        <f t="shared" si="1345"/>
        <v>0</v>
      </c>
      <c r="BE5030" s="13"/>
      <c r="BF5030" s="13">
        <f t="shared" si="1346"/>
        <v>0</v>
      </c>
      <c r="BG5030" s="13"/>
      <c r="BH5030" s="13">
        <f t="shared" si="1347"/>
        <v>129755.59528709197</v>
      </c>
      <c r="BI5030" s="13">
        <f t="shared" si="1348"/>
        <v>129800</v>
      </c>
      <c r="BJ5030" s="13">
        <v>125800</v>
      </c>
    </row>
    <row r="5031" spans="1:62" x14ac:dyDescent="0.25">
      <c r="A5031" t="s">
        <v>4573</v>
      </c>
      <c r="B5031" s="13">
        <v>122</v>
      </c>
      <c r="C5031">
        <v>582450</v>
      </c>
      <c r="D5031">
        <v>1</v>
      </c>
      <c r="E5031">
        <v>0</v>
      </c>
      <c r="F5031">
        <v>0</v>
      </c>
      <c r="G5031">
        <v>0</v>
      </c>
      <c r="H5031">
        <v>0</v>
      </c>
      <c r="I5031" t="s">
        <v>30</v>
      </c>
      <c r="J5031">
        <v>581976</v>
      </c>
      <c r="K5031" t="s">
        <v>260</v>
      </c>
      <c r="L5031">
        <v>581976</v>
      </c>
      <c r="M5031" t="s">
        <v>260</v>
      </c>
      <c r="N5031">
        <v>584002</v>
      </c>
      <c r="O5031" t="s">
        <v>261</v>
      </c>
      <c r="P5031">
        <v>584002</v>
      </c>
      <c r="Q5031" t="s">
        <v>261</v>
      </c>
      <c r="R5031" s="13">
        <v>70488.701001315436</v>
      </c>
      <c r="S5031" s="13"/>
      <c r="T5031" s="13"/>
      <c r="U5031" s="13"/>
      <c r="V5031" s="13">
        <f t="shared" si="1332"/>
        <v>0</v>
      </c>
      <c r="W5031" s="13"/>
      <c r="X5031" s="13">
        <f t="shared" si="1333"/>
        <v>0</v>
      </c>
      <c r="Y5031" s="13"/>
      <c r="Z5031" s="13">
        <f t="shared" si="1334"/>
        <v>0</v>
      </c>
      <c r="AA5031" s="13"/>
      <c r="AB5031" s="13">
        <f t="shared" si="1335"/>
        <v>0</v>
      </c>
      <c r="AC5031" s="13"/>
      <c r="AD5031" s="13"/>
      <c r="AE5031" s="13"/>
      <c r="AF5031" s="13"/>
      <c r="AG5031" s="13"/>
      <c r="AH5031" s="13"/>
      <c r="AI5031" s="13"/>
      <c r="AJ5031" s="13"/>
      <c r="AK5031" s="13">
        <f t="shared" si="1336"/>
        <v>0</v>
      </c>
      <c r="AL5031" s="13"/>
      <c r="AM5031" s="13">
        <f t="shared" si="1337"/>
        <v>0</v>
      </c>
      <c r="AN5031" s="13"/>
      <c r="AO5031" s="13">
        <v>0</v>
      </c>
      <c r="AP5031" s="13">
        <f t="shared" si="1338"/>
        <v>0</v>
      </c>
      <c r="AQ5031" s="13"/>
      <c r="AR5031" s="13">
        <f t="shared" si="1339"/>
        <v>0</v>
      </c>
      <c r="AS5031" s="13"/>
      <c r="AT5031" s="13">
        <f t="shared" si="1340"/>
        <v>0</v>
      </c>
      <c r="AU5031" s="13"/>
      <c r="AV5031" s="13">
        <f t="shared" si="1341"/>
        <v>0</v>
      </c>
      <c r="AW5031" s="13"/>
      <c r="AX5031" s="13">
        <f t="shared" si="1342"/>
        <v>0</v>
      </c>
      <c r="AY5031" s="13"/>
      <c r="AZ5031" s="13">
        <f t="shared" si="1343"/>
        <v>0</v>
      </c>
      <c r="BA5031" s="13"/>
      <c r="BB5031" s="13">
        <f t="shared" si="1344"/>
        <v>0</v>
      </c>
      <c r="BC5031" s="13"/>
      <c r="BD5031" s="13">
        <f t="shared" si="1345"/>
        <v>0</v>
      </c>
      <c r="BE5031" s="13"/>
      <c r="BF5031" s="13">
        <f t="shared" si="1346"/>
        <v>0</v>
      </c>
      <c r="BG5031" s="13"/>
      <c r="BH5031" s="13">
        <f t="shared" si="1347"/>
        <v>70488.701001315436</v>
      </c>
      <c r="BI5031" s="13">
        <f t="shared" si="1348"/>
        <v>70500</v>
      </c>
      <c r="BJ5031" s="13">
        <v>70800</v>
      </c>
    </row>
    <row r="5032" spans="1:62" x14ac:dyDescent="0.25">
      <c r="A5032" t="s">
        <v>4574</v>
      </c>
      <c r="B5032" s="13">
        <v>429</v>
      </c>
      <c r="C5032">
        <v>576816</v>
      </c>
      <c r="D5032">
        <v>1</v>
      </c>
      <c r="E5032">
        <v>0</v>
      </c>
      <c r="F5032">
        <v>0</v>
      </c>
      <c r="G5032">
        <v>0</v>
      </c>
      <c r="H5032">
        <v>0</v>
      </c>
      <c r="I5032" t="s">
        <v>33</v>
      </c>
      <c r="J5032">
        <v>576069</v>
      </c>
      <c r="K5032" t="s">
        <v>44</v>
      </c>
      <c r="L5032">
        <v>576069</v>
      </c>
      <c r="M5032" t="s">
        <v>44</v>
      </c>
      <c r="N5032">
        <v>576069</v>
      </c>
      <c r="O5032" t="s">
        <v>44</v>
      </c>
      <c r="P5032">
        <v>576069</v>
      </c>
      <c r="Q5032" t="s">
        <v>44</v>
      </c>
      <c r="R5032" s="13">
        <v>100428.30249188868</v>
      </c>
      <c r="S5032" s="13"/>
      <c r="T5032" s="13"/>
      <c r="U5032" s="13"/>
      <c r="V5032" s="13">
        <f t="shared" si="1332"/>
        <v>0</v>
      </c>
      <c r="W5032" s="13"/>
      <c r="X5032" s="13">
        <f t="shared" si="1333"/>
        <v>0</v>
      </c>
      <c r="Y5032" s="13"/>
      <c r="Z5032" s="13">
        <f t="shared" si="1334"/>
        <v>0</v>
      </c>
      <c r="AA5032" s="13"/>
      <c r="AB5032" s="13">
        <f t="shared" si="1335"/>
        <v>0</v>
      </c>
      <c r="AC5032" s="13"/>
      <c r="AD5032" s="13"/>
      <c r="AE5032" s="13"/>
      <c r="AF5032" s="13"/>
      <c r="AG5032" s="13"/>
      <c r="AH5032" s="13"/>
      <c r="AI5032" s="13"/>
      <c r="AJ5032" s="13"/>
      <c r="AK5032" s="13">
        <f t="shared" si="1336"/>
        <v>0</v>
      </c>
      <c r="AL5032" s="13"/>
      <c r="AM5032" s="13">
        <f t="shared" si="1337"/>
        <v>0</v>
      </c>
      <c r="AN5032" s="13"/>
      <c r="AO5032" s="13">
        <v>0</v>
      </c>
      <c r="AP5032" s="13">
        <f t="shared" si="1338"/>
        <v>0</v>
      </c>
      <c r="AQ5032" s="13"/>
      <c r="AR5032" s="13">
        <f t="shared" si="1339"/>
        <v>0</v>
      </c>
      <c r="AS5032" s="13"/>
      <c r="AT5032" s="13">
        <f t="shared" si="1340"/>
        <v>0</v>
      </c>
      <c r="AU5032" s="13"/>
      <c r="AV5032" s="13">
        <f t="shared" si="1341"/>
        <v>0</v>
      </c>
      <c r="AW5032" s="13"/>
      <c r="AX5032" s="13">
        <f t="shared" si="1342"/>
        <v>0</v>
      </c>
      <c r="AY5032" s="13"/>
      <c r="AZ5032" s="13">
        <f t="shared" si="1343"/>
        <v>0</v>
      </c>
      <c r="BA5032" s="13"/>
      <c r="BB5032" s="13">
        <f t="shared" si="1344"/>
        <v>0</v>
      </c>
      <c r="BC5032" s="13"/>
      <c r="BD5032" s="13">
        <f t="shared" si="1345"/>
        <v>0</v>
      </c>
      <c r="BE5032" s="13"/>
      <c r="BF5032" s="13">
        <f t="shared" si="1346"/>
        <v>0</v>
      </c>
      <c r="BG5032" s="13"/>
      <c r="BH5032" s="13">
        <f t="shared" si="1347"/>
        <v>100428.30249188868</v>
      </c>
      <c r="BI5032" s="13">
        <f t="shared" si="1348"/>
        <v>100400</v>
      </c>
      <c r="BJ5032" s="13">
        <v>99400</v>
      </c>
    </row>
    <row r="5033" spans="1:62" x14ac:dyDescent="0.25">
      <c r="A5033" t="s">
        <v>4575</v>
      </c>
      <c r="B5033" s="13">
        <v>51</v>
      </c>
      <c r="C5033">
        <v>598771</v>
      </c>
      <c r="D5033">
        <v>1</v>
      </c>
      <c r="E5033">
        <v>0</v>
      </c>
      <c r="F5033">
        <v>0</v>
      </c>
      <c r="G5033">
        <v>0</v>
      </c>
      <c r="H5033">
        <v>0</v>
      </c>
      <c r="I5033" t="s">
        <v>75</v>
      </c>
      <c r="J5033">
        <v>547999</v>
      </c>
      <c r="K5033" t="s">
        <v>871</v>
      </c>
      <c r="L5033">
        <v>547999</v>
      </c>
      <c r="M5033" t="s">
        <v>871</v>
      </c>
      <c r="N5033">
        <v>547999</v>
      </c>
      <c r="O5033" t="s">
        <v>871</v>
      </c>
      <c r="P5033">
        <v>547999</v>
      </c>
      <c r="Q5033" t="s">
        <v>871</v>
      </c>
      <c r="R5033" s="13">
        <v>70488.701001315436</v>
      </c>
      <c r="S5033" s="13"/>
      <c r="T5033" s="13"/>
      <c r="U5033" s="13"/>
      <c r="V5033" s="13">
        <f t="shared" si="1332"/>
        <v>0</v>
      </c>
      <c r="W5033" s="13"/>
      <c r="X5033" s="13">
        <f t="shared" si="1333"/>
        <v>0</v>
      </c>
      <c r="Y5033" s="13"/>
      <c r="Z5033" s="13">
        <f t="shared" si="1334"/>
        <v>0</v>
      </c>
      <c r="AA5033" s="13"/>
      <c r="AB5033" s="13">
        <f t="shared" si="1335"/>
        <v>0</v>
      </c>
      <c r="AC5033" s="13"/>
      <c r="AD5033" s="13"/>
      <c r="AE5033" s="13"/>
      <c r="AF5033" s="13"/>
      <c r="AG5033" s="13"/>
      <c r="AH5033" s="13"/>
      <c r="AI5033" s="13"/>
      <c r="AJ5033" s="13"/>
      <c r="AK5033" s="13">
        <f t="shared" si="1336"/>
        <v>0</v>
      </c>
      <c r="AL5033" s="13"/>
      <c r="AM5033" s="13">
        <f t="shared" si="1337"/>
        <v>0</v>
      </c>
      <c r="AN5033" s="13"/>
      <c r="AO5033" s="13">
        <v>0</v>
      </c>
      <c r="AP5033" s="13">
        <f t="shared" si="1338"/>
        <v>0</v>
      </c>
      <c r="AQ5033" s="13"/>
      <c r="AR5033" s="13">
        <f t="shared" si="1339"/>
        <v>0</v>
      </c>
      <c r="AS5033" s="13"/>
      <c r="AT5033" s="13">
        <f t="shared" si="1340"/>
        <v>0</v>
      </c>
      <c r="AU5033" s="13"/>
      <c r="AV5033" s="13">
        <f t="shared" si="1341"/>
        <v>0</v>
      </c>
      <c r="AW5033" s="13"/>
      <c r="AX5033" s="13">
        <f t="shared" si="1342"/>
        <v>0</v>
      </c>
      <c r="AY5033" s="13"/>
      <c r="AZ5033" s="13">
        <f t="shared" si="1343"/>
        <v>0</v>
      </c>
      <c r="BA5033" s="13"/>
      <c r="BB5033" s="13">
        <f t="shared" si="1344"/>
        <v>0</v>
      </c>
      <c r="BC5033" s="13"/>
      <c r="BD5033" s="13">
        <f t="shared" si="1345"/>
        <v>0</v>
      </c>
      <c r="BE5033" s="13"/>
      <c r="BF5033" s="13">
        <f t="shared" si="1346"/>
        <v>0</v>
      </c>
      <c r="BG5033" s="13"/>
      <c r="BH5033" s="13">
        <f t="shared" si="1347"/>
        <v>70488.701001315436</v>
      </c>
      <c r="BI5033" s="13">
        <f t="shared" si="1348"/>
        <v>70500</v>
      </c>
      <c r="BJ5033" s="13">
        <v>70800</v>
      </c>
    </row>
    <row r="5034" spans="1:62" x14ac:dyDescent="0.25">
      <c r="A5034" t="s">
        <v>4576</v>
      </c>
      <c r="B5034" s="13">
        <v>450</v>
      </c>
      <c r="C5034">
        <v>571008</v>
      </c>
      <c r="D5034">
        <v>1</v>
      </c>
      <c r="E5034">
        <v>0</v>
      </c>
      <c r="F5034">
        <v>0</v>
      </c>
      <c r="G5034">
        <v>0</v>
      </c>
      <c r="H5034">
        <v>0</v>
      </c>
      <c r="I5034" t="s">
        <v>33</v>
      </c>
      <c r="J5034">
        <v>570656</v>
      </c>
      <c r="K5034" t="s">
        <v>1351</v>
      </c>
      <c r="L5034">
        <v>569810</v>
      </c>
      <c r="M5034" t="s">
        <v>98</v>
      </c>
      <c r="N5034">
        <v>569810</v>
      </c>
      <c r="O5034" t="s">
        <v>98</v>
      </c>
      <c r="P5034">
        <v>569810</v>
      </c>
      <c r="Q5034" t="s">
        <v>98</v>
      </c>
      <c r="R5034" s="13">
        <v>105287.21684757379</v>
      </c>
      <c r="S5034" s="13"/>
      <c r="T5034" s="13"/>
      <c r="U5034" s="13"/>
      <c r="V5034" s="13">
        <f t="shared" si="1332"/>
        <v>0</v>
      </c>
      <c r="W5034" s="13"/>
      <c r="X5034" s="13">
        <f t="shared" si="1333"/>
        <v>0</v>
      </c>
      <c r="Y5034" s="13"/>
      <c r="Z5034" s="13">
        <f t="shared" si="1334"/>
        <v>0</v>
      </c>
      <c r="AA5034" s="13"/>
      <c r="AB5034" s="13">
        <f t="shared" si="1335"/>
        <v>0</v>
      </c>
      <c r="AC5034" s="13"/>
      <c r="AD5034" s="13"/>
      <c r="AE5034" s="13"/>
      <c r="AF5034" s="13"/>
      <c r="AG5034" s="13"/>
      <c r="AH5034" s="13"/>
      <c r="AI5034" s="13"/>
      <c r="AJ5034" s="13"/>
      <c r="AK5034" s="13">
        <f t="shared" si="1336"/>
        <v>0</v>
      </c>
      <c r="AL5034" s="13"/>
      <c r="AM5034" s="13">
        <f t="shared" si="1337"/>
        <v>0</v>
      </c>
      <c r="AN5034" s="13"/>
      <c r="AO5034" s="13">
        <v>0</v>
      </c>
      <c r="AP5034" s="13">
        <f t="shared" si="1338"/>
        <v>0</v>
      </c>
      <c r="AQ5034" s="13"/>
      <c r="AR5034" s="13">
        <f t="shared" si="1339"/>
        <v>0</v>
      </c>
      <c r="AS5034" s="13"/>
      <c r="AT5034" s="13">
        <f t="shared" si="1340"/>
        <v>0</v>
      </c>
      <c r="AU5034" s="13"/>
      <c r="AV5034" s="13">
        <f t="shared" si="1341"/>
        <v>0</v>
      </c>
      <c r="AW5034" s="13"/>
      <c r="AX5034" s="13">
        <f t="shared" si="1342"/>
        <v>0</v>
      </c>
      <c r="AY5034" s="13"/>
      <c r="AZ5034" s="13">
        <f t="shared" si="1343"/>
        <v>0</v>
      </c>
      <c r="BA5034" s="13"/>
      <c r="BB5034" s="13">
        <f t="shared" si="1344"/>
        <v>0</v>
      </c>
      <c r="BC5034" s="13"/>
      <c r="BD5034" s="13">
        <f t="shared" si="1345"/>
        <v>0</v>
      </c>
      <c r="BE5034" s="13"/>
      <c r="BF5034" s="13">
        <f t="shared" si="1346"/>
        <v>0</v>
      </c>
      <c r="BG5034" s="13"/>
      <c r="BH5034" s="13">
        <f t="shared" si="1347"/>
        <v>105287.21684757379</v>
      </c>
      <c r="BI5034" s="13">
        <f t="shared" si="1348"/>
        <v>105300</v>
      </c>
      <c r="BJ5034" s="13">
        <v>105000</v>
      </c>
    </row>
    <row r="5035" spans="1:62" x14ac:dyDescent="0.25">
      <c r="A5035" t="s">
        <v>4577</v>
      </c>
      <c r="B5035" s="13">
        <v>1878</v>
      </c>
      <c r="C5035">
        <v>583936</v>
      </c>
      <c r="D5035">
        <v>1</v>
      </c>
      <c r="E5035">
        <v>0</v>
      </c>
      <c r="F5035">
        <v>0</v>
      </c>
      <c r="G5035">
        <v>0</v>
      </c>
      <c r="H5035">
        <v>0</v>
      </c>
      <c r="I5035" t="s">
        <v>30</v>
      </c>
      <c r="J5035">
        <v>583758</v>
      </c>
      <c r="K5035" t="s">
        <v>715</v>
      </c>
      <c r="L5035">
        <v>583758</v>
      </c>
      <c r="M5035" t="s">
        <v>715</v>
      </c>
      <c r="N5035">
        <v>584282</v>
      </c>
      <c r="O5035" t="s">
        <v>471</v>
      </c>
      <c r="P5035">
        <v>584282</v>
      </c>
      <c r="Q5035" t="s">
        <v>471</v>
      </c>
      <c r="R5035" s="13">
        <v>429115.53210858017</v>
      </c>
      <c r="S5035" s="13"/>
      <c r="T5035" s="13"/>
      <c r="U5035" s="13"/>
      <c r="V5035" s="13">
        <f t="shared" si="1332"/>
        <v>0</v>
      </c>
      <c r="W5035" s="13"/>
      <c r="X5035" s="13">
        <f t="shared" si="1333"/>
        <v>0</v>
      </c>
      <c r="Y5035" s="13"/>
      <c r="Z5035" s="13">
        <f t="shared" si="1334"/>
        <v>0</v>
      </c>
      <c r="AA5035" s="13"/>
      <c r="AB5035" s="13">
        <f t="shared" si="1335"/>
        <v>0</v>
      </c>
      <c r="AC5035" s="13"/>
      <c r="AD5035" s="13"/>
      <c r="AE5035" s="13"/>
      <c r="AF5035" s="13"/>
      <c r="AG5035" s="13"/>
      <c r="AH5035" s="13"/>
      <c r="AI5035" s="13"/>
      <c r="AJ5035" s="13"/>
      <c r="AK5035" s="13">
        <f t="shared" si="1336"/>
        <v>0</v>
      </c>
      <c r="AL5035" s="13"/>
      <c r="AM5035" s="13">
        <f t="shared" si="1337"/>
        <v>0</v>
      </c>
      <c r="AN5035" s="13"/>
      <c r="AO5035" s="13">
        <v>1</v>
      </c>
      <c r="AP5035" s="13">
        <f t="shared" si="1338"/>
        <v>30500</v>
      </c>
      <c r="AQ5035" s="13"/>
      <c r="AR5035" s="13">
        <f t="shared" si="1339"/>
        <v>0</v>
      </c>
      <c r="AS5035" s="13"/>
      <c r="AT5035" s="13">
        <f t="shared" si="1340"/>
        <v>0</v>
      </c>
      <c r="AU5035" s="13"/>
      <c r="AV5035" s="13">
        <f t="shared" si="1341"/>
        <v>0</v>
      </c>
      <c r="AW5035" s="13"/>
      <c r="AX5035" s="13">
        <f t="shared" si="1342"/>
        <v>0</v>
      </c>
      <c r="AY5035" s="13"/>
      <c r="AZ5035" s="13">
        <f t="shared" si="1343"/>
        <v>0</v>
      </c>
      <c r="BA5035" s="13"/>
      <c r="BB5035" s="13">
        <f t="shared" si="1344"/>
        <v>0</v>
      </c>
      <c r="BC5035" s="13"/>
      <c r="BD5035" s="13">
        <f t="shared" si="1345"/>
        <v>0</v>
      </c>
      <c r="BE5035" s="13"/>
      <c r="BF5035" s="13">
        <f t="shared" si="1346"/>
        <v>0</v>
      </c>
      <c r="BG5035" s="13"/>
      <c r="BH5035" s="13">
        <f t="shared" si="1347"/>
        <v>459615.53210858017</v>
      </c>
      <c r="BI5035" s="13">
        <f t="shared" si="1348"/>
        <v>459600</v>
      </c>
      <c r="BJ5035" s="13">
        <v>460300</v>
      </c>
    </row>
    <row r="5036" spans="1:62" x14ac:dyDescent="0.25">
      <c r="A5036" t="s">
        <v>4578</v>
      </c>
      <c r="B5036" s="13">
        <v>345</v>
      </c>
      <c r="C5036">
        <v>586633</v>
      </c>
      <c r="D5036">
        <v>1</v>
      </c>
      <c r="E5036">
        <v>0</v>
      </c>
      <c r="F5036">
        <v>0</v>
      </c>
      <c r="G5036">
        <v>0</v>
      </c>
      <c r="H5036">
        <v>0</v>
      </c>
      <c r="I5036" t="s">
        <v>30</v>
      </c>
      <c r="J5036">
        <v>586081</v>
      </c>
      <c r="K5036" t="s">
        <v>971</v>
      </c>
      <c r="L5036">
        <v>586081</v>
      </c>
      <c r="M5036" t="s">
        <v>971</v>
      </c>
      <c r="N5036">
        <v>586081</v>
      </c>
      <c r="O5036" t="s">
        <v>971</v>
      </c>
      <c r="P5036">
        <v>586307</v>
      </c>
      <c r="Q5036" t="s">
        <v>71</v>
      </c>
      <c r="R5036" s="13">
        <v>80951.609568569955</v>
      </c>
      <c r="S5036" s="13"/>
      <c r="T5036" s="13"/>
      <c r="U5036" s="13"/>
      <c r="V5036" s="13">
        <f t="shared" si="1332"/>
        <v>0</v>
      </c>
      <c r="W5036" s="13"/>
      <c r="X5036" s="13">
        <f t="shared" si="1333"/>
        <v>0</v>
      </c>
      <c r="Y5036" s="13"/>
      <c r="Z5036" s="13">
        <f t="shared" si="1334"/>
        <v>0</v>
      </c>
      <c r="AA5036" s="13"/>
      <c r="AB5036" s="13">
        <f t="shared" si="1335"/>
        <v>0</v>
      </c>
      <c r="AC5036" s="13"/>
      <c r="AD5036" s="13"/>
      <c r="AE5036" s="13"/>
      <c r="AF5036" s="13"/>
      <c r="AG5036" s="13"/>
      <c r="AH5036" s="13"/>
      <c r="AI5036" s="13"/>
      <c r="AJ5036" s="13"/>
      <c r="AK5036" s="13">
        <f t="shared" si="1336"/>
        <v>0</v>
      </c>
      <c r="AL5036" s="13"/>
      <c r="AM5036" s="13">
        <f t="shared" si="1337"/>
        <v>0</v>
      </c>
      <c r="AN5036" s="13"/>
      <c r="AO5036" s="13">
        <v>0</v>
      </c>
      <c r="AP5036" s="13">
        <f t="shared" si="1338"/>
        <v>0</v>
      </c>
      <c r="AQ5036" s="13"/>
      <c r="AR5036" s="13">
        <f t="shared" si="1339"/>
        <v>0</v>
      </c>
      <c r="AS5036" s="13"/>
      <c r="AT5036" s="13">
        <f t="shared" si="1340"/>
        <v>0</v>
      </c>
      <c r="AU5036" s="13"/>
      <c r="AV5036" s="13">
        <f t="shared" si="1341"/>
        <v>0</v>
      </c>
      <c r="AW5036" s="13"/>
      <c r="AX5036" s="13">
        <f t="shared" si="1342"/>
        <v>0</v>
      </c>
      <c r="AY5036" s="13"/>
      <c r="AZ5036" s="13">
        <f t="shared" si="1343"/>
        <v>0</v>
      </c>
      <c r="BA5036" s="13"/>
      <c r="BB5036" s="13">
        <f t="shared" si="1344"/>
        <v>0</v>
      </c>
      <c r="BC5036" s="13"/>
      <c r="BD5036" s="13">
        <f t="shared" si="1345"/>
        <v>0</v>
      </c>
      <c r="BE5036" s="13"/>
      <c r="BF5036" s="13">
        <f t="shared" si="1346"/>
        <v>0</v>
      </c>
      <c r="BG5036" s="13"/>
      <c r="BH5036" s="13">
        <f t="shared" si="1347"/>
        <v>80951.609568569955</v>
      </c>
      <c r="BI5036" s="13">
        <f t="shared" si="1348"/>
        <v>81000</v>
      </c>
      <c r="BJ5036" s="13">
        <v>83100</v>
      </c>
    </row>
    <row r="5037" spans="1:62" x14ac:dyDescent="0.25">
      <c r="A5037" t="s">
        <v>4579</v>
      </c>
      <c r="B5037" s="13">
        <v>227</v>
      </c>
      <c r="C5037">
        <v>577570</v>
      </c>
      <c r="D5037">
        <v>1</v>
      </c>
      <c r="E5037">
        <v>0</v>
      </c>
      <c r="F5037">
        <v>0</v>
      </c>
      <c r="G5037">
        <v>0</v>
      </c>
      <c r="H5037">
        <v>0</v>
      </c>
      <c r="I5037" t="s">
        <v>51</v>
      </c>
      <c r="J5037">
        <v>577308</v>
      </c>
      <c r="K5037" t="s">
        <v>235</v>
      </c>
      <c r="L5037">
        <v>577308</v>
      </c>
      <c r="M5037" t="s">
        <v>235</v>
      </c>
      <c r="N5037">
        <v>577308</v>
      </c>
      <c r="O5037" t="s">
        <v>235</v>
      </c>
      <c r="P5037">
        <v>576964</v>
      </c>
      <c r="Q5037" t="s">
        <v>233</v>
      </c>
      <c r="R5037" s="13">
        <v>70488.701001315436</v>
      </c>
      <c r="S5037" s="13"/>
      <c r="T5037" s="13"/>
      <c r="U5037" s="13"/>
      <c r="V5037" s="13">
        <f t="shared" si="1332"/>
        <v>0</v>
      </c>
      <c r="W5037" s="13"/>
      <c r="X5037" s="13">
        <f t="shared" si="1333"/>
        <v>0</v>
      </c>
      <c r="Y5037" s="13"/>
      <c r="Z5037" s="13">
        <f t="shared" si="1334"/>
        <v>0</v>
      </c>
      <c r="AA5037" s="13"/>
      <c r="AB5037" s="13">
        <f t="shared" si="1335"/>
        <v>0</v>
      </c>
      <c r="AC5037" s="13"/>
      <c r="AD5037" s="13"/>
      <c r="AE5037" s="13"/>
      <c r="AF5037" s="13"/>
      <c r="AG5037" s="13"/>
      <c r="AH5037" s="13"/>
      <c r="AI5037" s="13"/>
      <c r="AJ5037" s="13"/>
      <c r="AK5037" s="13">
        <f t="shared" si="1336"/>
        <v>0</v>
      </c>
      <c r="AL5037" s="13"/>
      <c r="AM5037" s="13">
        <f t="shared" si="1337"/>
        <v>0</v>
      </c>
      <c r="AN5037" s="13"/>
      <c r="AO5037" s="13">
        <v>0</v>
      </c>
      <c r="AP5037" s="13">
        <f t="shared" si="1338"/>
        <v>0</v>
      </c>
      <c r="AQ5037" s="13"/>
      <c r="AR5037" s="13">
        <f t="shared" si="1339"/>
        <v>0</v>
      </c>
      <c r="AS5037" s="13"/>
      <c r="AT5037" s="13">
        <f t="shared" si="1340"/>
        <v>0</v>
      </c>
      <c r="AU5037" s="13"/>
      <c r="AV5037" s="13">
        <f t="shared" si="1341"/>
        <v>0</v>
      </c>
      <c r="AW5037" s="13"/>
      <c r="AX5037" s="13">
        <f t="shared" si="1342"/>
        <v>0</v>
      </c>
      <c r="AY5037" s="13"/>
      <c r="AZ5037" s="13">
        <f t="shared" si="1343"/>
        <v>0</v>
      </c>
      <c r="BA5037" s="13"/>
      <c r="BB5037" s="13">
        <f t="shared" si="1344"/>
        <v>0</v>
      </c>
      <c r="BC5037" s="13"/>
      <c r="BD5037" s="13">
        <f t="shared" si="1345"/>
        <v>0</v>
      </c>
      <c r="BE5037" s="13"/>
      <c r="BF5037" s="13">
        <f t="shared" si="1346"/>
        <v>0</v>
      </c>
      <c r="BG5037" s="13"/>
      <c r="BH5037" s="13">
        <f t="shared" si="1347"/>
        <v>70488.701001315436</v>
      </c>
      <c r="BI5037" s="13">
        <f t="shared" si="1348"/>
        <v>70500</v>
      </c>
      <c r="BJ5037" s="13">
        <v>70800</v>
      </c>
    </row>
    <row r="5038" spans="1:62" x14ac:dyDescent="0.25">
      <c r="A5038" t="s">
        <v>4580</v>
      </c>
      <c r="B5038" s="13">
        <v>318</v>
      </c>
      <c r="C5038">
        <v>557081</v>
      </c>
      <c r="D5038">
        <v>1</v>
      </c>
      <c r="E5038">
        <v>0</v>
      </c>
      <c r="F5038">
        <v>0</v>
      </c>
      <c r="G5038">
        <v>0</v>
      </c>
      <c r="H5038">
        <v>0</v>
      </c>
      <c r="I5038" t="s">
        <v>110</v>
      </c>
      <c r="J5038">
        <v>561215</v>
      </c>
      <c r="K5038" t="s">
        <v>296</v>
      </c>
      <c r="L5038">
        <v>561215</v>
      </c>
      <c r="M5038" t="s">
        <v>296</v>
      </c>
      <c r="N5038">
        <v>561215</v>
      </c>
      <c r="O5038" t="s">
        <v>296</v>
      </c>
      <c r="P5038">
        <v>561215</v>
      </c>
      <c r="Q5038" t="s">
        <v>296</v>
      </c>
      <c r="R5038" s="13">
        <v>74676.428108736087</v>
      </c>
      <c r="S5038" s="13"/>
      <c r="T5038" s="13"/>
      <c r="U5038" s="13"/>
      <c r="V5038" s="13">
        <f t="shared" si="1332"/>
        <v>0</v>
      </c>
      <c r="W5038" s="13"/>
      <c r="X5038" s="13">
        <f t="shared" si="1333"/>
        <v>0</v>
      </c>
      <c r="Y5038" s="13"/>
      <c r="Z5038" s="13">
        <f t="shared" si="1334"/>
        <v>0</v>
      </c>
      <c r="AA5038" s="13"/>
      <c r="AB5038" s="13">
        <f t="shared" si="1335"/>
        <v>0</v>
      </c>
      <c r="AC5038" s="13"/>
      <c r="AD5038" s="13"/>
      <c r="AE5038" s="13"/>
      <c r="AF5038" s="13"/>
      <c r="AG5038" s="13"/>
      <c r="AH5038" s="13"/>
      <c r="AI5038" s="13"/>
      <c r="AJ5038" s="13"/>
      <c r="AK5038" s="13">
        <f t="shared" si="1336"/>
        <v>0</v>
      </c>
      <c r="AL5038" s="13"/>
      <c r="AM5038" s="13">
        <f t="shared" si="1337"/>
        <v>0</v>
      </c>
      <c r="AN5038" s="13"/>
      <c r="AO5038" s="13">
        <v>0</v>
      </c>
      <c r="AP5038" s="13">
        <f t="shared" si="1338"/>
        <v>0</v>
      </c>
      <c r="AQ5038" s="13"/>
      <c r="AR5038" s="13">
        <f t="shared" si="1339"/>
        <v>0</v>
      </c>
      <c r="AS5038" s="13"/>
      <c r="AT5038" s="13">
        <f t="shared" si="1340"/>
        <v>0</v>
      </c>
      <c r="AU5038" s="13"/>
      <c r="AV5038" s="13">
        <f t="shared" si="1341"/>
        <v>0</v>
      </c>
      <c r="AW5038" s="13"/>
      <c r="AX5038" s="13">
        <f t="shared" si="1342"/>
        <v>0</v>
      </c>
      <c r="AY5038" s="13"/>
      <c r="AZ5038" s="13">
        <f t="shared" si="1343"/>
        <v>0</v>
      </c>
      <c r="BA5038" s="13"/>
      <c r="BB5038" s="13">
        <f t="shared" si="1344"/>
        <v>0</v>
      </c>
      <c r="BC5038" s="13"/>
      <c r="BD5038" s="13">
        <f t="shared" si="1345"/>
        <v>0</v>
      </c>
      <c r="BE5038" s="13"/>
      <c r="BF5038" s="13">
        <f t="shared" si="1346"/>
        <v>0</v>
      </c>
      <c r="BG5038" s="13"/>
      <c r="BH5038" s="13">
        <f t="shared" si="1347"/>
        <v>74676.428108736087</v>
      </c>
      <c r="BI5038" s="13">
        <f t="shared" si="1348"/>
        <v>74700</v>
      </c>
      <c r="BJ5038" s="13">
        <v>74700</v>
      </c>
    </row>
    <row r="5039" spans="1:62" x14ac:dyDescent="0.25">
      <c r="A5039" t="s">
        <v>4581</v>
      </c>
      <c r="B5039" s="13">
        <v>328</v>
      </c>
      <c r="C5039">
        <v>538396</v>
      </c>
      <c r="D5039">
        <v>1</v>
      </c>
      <c r="E5039">
        <v>0</v>
      </c>
      <c r="F5039">
        <v>0</v>
      </c>
      <c r="G5039">
        <v>0</v>
      </c>
      <c r="H5039">
        <v>0</v>
      </c>
      <c r="I5039" t="s">
        <v>18</v>
      </c>
      <c r="J5039">
        <v>560499</v>
      </c>
      <c r="K5039" t="s">
        <v>1246</v>
      </c>
      <c r="L5039">
        <v>560499</v>
      </c>
      <c r="M5039" t="s">
        <v>1246</v>
      </c>
      <c r="N5039">
        <v>560499</v>
      </c>
      <c r="O5039" t="s">
        <v>1246</v>
      </c>
      <c r="P5039">
        <v>560286</v>
      </c>
      <c r="Q5039" t="s">
        <v>818</v>
      </c>
      <c r="R5039" s="13">
        <v>77001.452540701299</v>
      </c>
      <c r="S5039" s="13"/>
      <c r="T5039" s="13"/>
      <c r="U5039" s="13"/>
      <c r="V5039" s="13">
        <f t="shared" si="1332"/>
        <v>0</v>
      </c>
      <c r="W5039" s="13"/>
      <c r="X5039" s="13">
        <f t="shared" si="1333"/>
        <v>0</v>
      </c>
      <c r="Y5039" s="13"/>
      <c r="Z5039" s="13">
        <f t="shared" si="1334"/>
        <v>0</v>
      </c>
      <c r="AA5039" s="13"/>
      <c r="AB5039" s="13">
        <f t="shared" si="1335"/>
        <v>0</v>
      </c>
      <c r="AC5039" s="13"/>
      <c r="AD5039" s="13"/>
      <c r="AE5039" s="13"/>
      <c r="AF5039" s="13"/>
      <c r="AG5039" s="13"/>
      <c r="AH5039" s="13"/>
      <c r="AI5039" s="13"/>
      <c r="AJ5039" s="13"/>
      <c r="AK5039" s="13">
        <f t="shared" si="1336"/>
        <v>0</v>
      </c>
      <c r="AL5039" s="13"/>
      <c r="AM5039" s="13">
        <f t="shared" si="1337"/>
        <v>0</v>
      </c>
      <c r="AN5039" s="13"/>
      <c r="AO5039" s="13">
        <v>0</v>
      </c>
      <c r="AP5039" s="13">
        <f t="shared" si="1338"/>
        <v>0</v>
      </c>
      <c r="AQ5039" s="13"/>
      <c r="AR5039" s="13">
        <f t="shared" si="1339"/>
        <v>0</v>
      </c>
      <c r="AS5039" s="13"/>
      <c r="AT5039" s="13">
        <f t="shared" si="1340"/>
        <v>0</v>
      </c>
      <c r="AU5039" s="13"/>
      <c r="AV5039" s="13">
        <f t="shared" si="1341"/>
        <v>0</v>
      </c>
      <c r="AW5039" s="13"/>
      <c r="AX5039" s="13">
        <f t="shared" si="1342"/>
        <v>0</v>
      </c>
      <c r="AY5039" s="13"/>
      <c r="AZ5039" s="13">
        <f t="shared" si="1343"/>
        <v>0</v>
      </c>
      <c r="BA5039" s="13"/>
      <c r="BB5039" s="13">
        <f t="shared" si="1344"/>
        <v>0</v>
      </c>
      <c r="BC5039" s="13"/>
      <c r="BD5039" s="13">
        <f t="shared" si="1345"/>
        <v>0</v>
      </c>
      <c r="BE5039" s="13"/>
      <c r="BF5039" s="13">
        <f t="shared" si="1346"/>
        <v>0</v>
      </c>
      <c r="BG5039" s="13"/>
      <c r="BH5039" s="13">
        <f t="shared" si="1347"/>
        <v>77001.452540701299</v>
      </c>
      <c r="BI5039" s="13">
        <f t="shared" si="1348"/>
        <v>77000</v>
      </c>
      <c r="BJ5039" s="13">
        <v>74500</v>
      </c>
    </row>
    <row r="5040" spans="1:62" x14ac:dyDescent="0.25">
      <c r="A5040" t="s">
        <v>4582</v>
      </c>
      <c r="B5040" s="13">
        <v>150</v>
      </c>
      <c r="C5040">
        <v>594865</v>
      </c>
      <c r="D5040">
        <v>1</v>
      </c>
      <c r="E5040">
        <v>0</v>
      </c>
      <c r="F5040">
        <v>0</v>
      </c>
      <c r="G5040">
        <v>0</v>
      </c>
      <c r="H5040">
        <v>0</v>
      </c>
      <c r="I5040" t="s">
        <v>30</v>
      </c>
      <c r="J5040">
        <v>595098</v>
      </c>
      <c r="K5040" t="s">
        <v>423</v>
      </c>
      <c r="L5040">
        <v>595098</v>
      </c>
      <c r="M5040" t="s">
        <v>423</v>
      </c>
      <c r="N5040">
        <v>595098</v>
      </c>
      <c r="O5040" t="s">
        <v>423</v>
      </c>
      <c r="P5040">
        <v>593711</v>
      </c>
      <c r="Q5040" t="s">
        <v>149</v>
      </c>
      <c r="R5040" s="13">
        <v>70488.701001315436</v>
      </c>
      <c r="S5040" s="13"/>
      <c r="T5040" s="13"/>
      <c r="U5040" s="13"/>
      <c r="V5040" s="13">
        <f t="shared" si="1332"/>
        <v>0</v>
      </c>
      <c r="W5040" s="13"/>
      <c r="X5040" s="13">
        <f t="shared" si="1333"/>
        <v>0</v>
      </c>
      <c r="Y5040" s="13"/>
      <c r="Z5040" s="13">
        <f t="shared" si="1334"/>
        <v>0</v>
      </c>
      <c r="AA5040" s="13"/>
      <c r="AB5040" s="13">
        <f t="shared" si="1335"/>
        <v>0</v>
      </c>
      <c r="AC5040" s="13"/>
      <c r="AD5040" s="13"/>
      <c r="AE5040" s="13"/>
      <c r="AF5040" s="13"/>
      <c r="AG5040" s="13"/>
      <c r="AH5040" s="13"/>
      <c r="AI5040" s="13"/>
      <c r="AJ5040" s="13"/>
      <c r="AK5040" s="13">
        <f t="shared" si="1336"/>
        <v>0</v>
      </c>
      <c r="AL5040" s="13"/>
      <c r="AM5040" s="13">
        <f t="shared" si="1337"/>
        <v>0</v>
      </c>
      <c r="AN5040" s="13"/>
      <c r="AO5040" s="13">
        <v>0</v>
      </c>
      <c r="AP5040" s="13">
        <f t="shared" si="1338"/>
        <v>0</v>
      </c>
      <c r="AQ5040" s="13"/>
      <c r="AR5040" s="13">
        <f t="shared" si="1339"/>
        <v>0</v>
      </c>
      <c r="AS5040" s="13"/>
      <c r="AT5040" s="13">
        <f t="shared" si="1340"/>
        <v>0</v>
      </c>
      <c r="AU5040" s="13"/>
      <c r="AV5040" s="13">
        <f t="shared" si="1341"/>
        <v>0</v>
      </c>
      <c r="AW5040" s="13"/>
      <c r="AX5040" s="13">
        <f t="shared" si="1342"/>
        <v>0</v>
      </c>
      <c r="AY5040" s="13"/>
      <c r="AZ5040" s="13">
        <f t="shared" si="1343"/>
        <v>0</v>
      </c>
      <c r="BA5040" s="13"/>
      <c r="BB5040" s="13">
        <f t="shared" si="1344"/>
        <v>0</v>
      </c>
      <c r="BC5040" s="13"/>
      <c r="BD5040" s="13">
        <f t="shared" si="1345"/>
        <v>0</v>
      </c>
      <c r="BE5040" s="13"/>
      <c r="BF5040" s="13">
        <f t="shared" si="1346"/>
        <v>0</v>
      </c>
      <c r="BG5040" s="13"/>
      <c r="BH5040" s="13">
        <f t="shared" si="1347"/>
        <v>70488.701001315436</v>
      </c>
      <c r="BI5040" s="13">
        <f t="shared" si="1348"/>
        <v>70500</v>
      </c>
      <c r="BJ5040" s="13">
        <v>70800</v>
      </c>
    </row>
    <row r="5041" spans="1:62" x14ac:dyDescent="0.25">
      <c r="A5041" t="s">
        <v>4583</v>
      </c>
      <c r="B5041" s="13">
        <v>1524</v>
      </c>
      <c r="C5041">
        <v>584924</v>
      </c>
      <c r="D5041">
        <v>1</v>
      </c>
      <c r="E5041">
        <v>0</v>
      </c>
      <c r="F5041">
        <v>0</v>
      </c>
      <c r="G5041">
        <v>0</v>
      </c>
      <c r="H5041">
        <v>0</v>
      </c>
      <c r="I5041" t="s">
        <v>30</v>
      </c>
      <c r="J5041">
        <v>584495</v>
      </c>
      <c r="K5041" t="s">
        <v>560</v>
      </c>
      <c r="L5041">
        <v>584495</v>
      </c>
      <c r="M5041" t="s">
        <v>560</v>
      </c>
      <c r="N5041">
        <v>584495</v>
      </c>
      <c r="O5041" t="s">
        <v>560</v>
      </c>
      <c r="P5041">
        <v>584495</v>
      </c>
      <c r="Q5041" t="s">
        <v>560</v>
      </c>
      <c r="R5041" s="13">
        <v>349818.25031171768</v>
      </c>
      <c r="S5041" s="13"/>
      <c r="T5041" s="13"/>
      <c r="U5041" s="13"/>
      <c r="V5041" s="13">
        <f t="shared" si="1332"/>
        <v>0</v>
      </c>
      <c r="W5041" s="13"/>
      <c r="X5041" s="13">
        <f t="shared" si="1333"/>
        <v>0</v>
      </c>
      <c r="Y5041" s="13"/>
      <c r="Z5041" s="13">
        <f t="shared" si="1334"/>
        <v>0</v>
      </c>
      <c r="AA5041" s="13"/>
      <c r="AB5041" s="13">
        <f t="shared" si="1335"/>
        <v>0</v>
      </c>
      <c r="AC5041" s="13"/>
      <c r="AD5041" s="13"/>
      <c r="AE5041" s="13"/>
      <c r="AF5041" s="13"/>
      <c r="AG5041" s="13"/>
      <c r="AH5041" s="13"/>
      <c r="AI5041" s="13"/>
      <c r="AJ5041" s="13"/>
      <c r="AK5041" s="13">
        <f t="shared" si="1336"/>
        <v>0</v>
      </c>
      <c r="AL5041" s="13"/>
      <c r="AM5041" s="13">
        <f t="shared" si="1337"/>
        <v>0</v>
      </c>
      <c r="AN5041" s="13"/>
      <c r="AO5041" s="13">
        <v>0</v>
      </c>
      <c r="AP5041" s="13">
        <f t="shared" si="1338"/>
        <v>0</v>
      </c>
      <c r="AQ5041" s="13"/>
      <c r="AR5041" s="13">
        <f t="shared" si="1339"/>
        <v>0</v>
      </c>
      <c r="AS5041" s="13"/>
      <c r="AT5041" s="13">
        <f t="shared" si="1340"/>
        <v>0</v>
      </c>
      <c r="AU5041" s="13"/>
      <c r="AV5041" s="13">
        <f t="shared" si="1341"/>
        <v>0</v>
      </c>
      <c r="AW5041" s="13"/>
      <c r="AX5041" s="13">
        <f t="shared" si="1342"/>
        <v>0</v>
      </c>
      <c r="AY5041" s="13"/>
      <c r="AZ5041" s="13">
        <f t="shared" si="1343"/>
        <v>0</v>
      </c>
      <c r="BA5041" s="13"/>
      <c r="BB5041" s="13">
        <f t="shared" si="1344"/>
        <v>0</v>
      </c>
      <c r="BC5041" s="13"/>
      <c r="BD5041" s="13">
        <f t="shared" si="1345"/>
        <v>0</v>
      </c>
      <c r="BE5041" s="13"/>
      <c r="BF5041" s="13">
        <f t="shared" si="1346"/>
        <v>0</v>
      </c>
      <c r="BG5041" s="13"/>
      <c r="BH5041" s="13">
        <f t="shared" si="1347"/>
        <v>349818.25031171768</v>
      </c>
      <c r="BI5041" s="13">
        <f t="shared" si="1348"/>
        <v>349800</v>
      </c>
      <c r="BJ5041" s="13">
        <v>342700</v>
      </c>
    </row>
    <row r="5042" spans="1:62" x14ac:dyDescent="0.25">
      <c r="A5042" t="s">
        <v>4584</v>
      </c>
      <c r="B5042" s="13">
        <v>1560</v>
      </c>
      <c r="C5042">
        <v>594873</v>
      </c>
      <c r="D5042">
        <v>1</v>
      </c>
      <c r="E5042">
        <v>0</v>
      </c>
      <c r="F5042">
        <v>0</v>
      </c>
      <c r="G5042">
        <v>0</v>
      </c>
      <c r="H5042">
        <v>0</v>
      </c>
      <c r="I5042" t="s">
        <v>30</v>
      </c>
      <c r="J5042">
        <v>594156</v>
      </c>
      <c r="K5042" t="s">
        <v>593</v>
      </c>
      <c r="L5042">
        <v>594156</v>
      </c>
      <c r="M5042" t="s">
        <v>593</v>
      </c>
      <c r="N5042">
        <v>594156</v>
      </c>
      <c r="O5042" t="s">
        <v>593</v>
      </c>
      <c r="P5042">
        <v>593711</v>
      </c>
      <c r="Q5042" t="s">
        <v>149</v>
      </c>
      <c r="R5042" s="13">
        <v>357907.32621473161</v>
      </c>
      <c r="S5042" s="13"/>
      <c r="T5042" s="13"/>
      <c r="U5042" s="13"/>
      <c r="V5042" s="13">
        <f t="shared" si="1332"/>
        <v>0</v>
      </c>
      <c r="W5042" s="13"/>
      <c r="X5042" s="13">
        <f t="shared" si="1333"/>
        <v>0</v>
      </c>
      <c r="Y5042" s="13"/>
      <c r="Z5042" s="13">
        <f t="shared" si="1334"/>
        <v>0</v>
      </c>
      <c r="AA5042" s="13"/>
      <c r="AB5042" s="13">
        <f t="shared" si="1335"/>
        <v>0</v>
      </c>
      <c r="AC5042" s="13"/>
      <c r="AD5042" s="13"/>
      <c r="AE5042" s="13"/>
      <c r="AF5042" s="13"/>
      <c r="AG5042" s="13"/>
      <c r="AH5042" s="13"/>
      <c r="AI5042" s="13"/>
      <c r="AJ5042" s="13"/>
      <c r="AK5042" s="13">
        <f t="shared" si="1336"/>
        <v>0</v>
      </c>
      <c r="AL5042" s="13"/>
      <c r="AM5042" s="13">
        <f t="shared" si="1337"/>
        <v>0</v>
      </c>
      <c r="AN5042" s="13"/>
      <c r="AO5042" s="13">
        <v>26</v>
      </c>
      <c r="AP5042" s="13">
        <f t="shared" si="1338"/>
        <v>793000</v>
      </c>
      <c r="AQ5042" s="13"/>
      <c r="AR5042" s="13">
        <f t="shared" si="1339"/>
        <v>0</v>
      </c>
      <c r="AS5042" s="13"/>
      <c r="AT5042" s="13">
        <f t="shared" si="1340"/>
        <v>0</v>
      </c>
      <c r="AU5042" s="13"/>
      <c r="AV5042" s="13">
        <f t="shared" si="1341"/>
        <v>0</v>
      </c>
      <c r="AW5042" s="13"/>
      <c r="AX5042" s="13">
        <f t="shared" si="1342"/>
        <v>0</v>
      </c>
      <c r="AY5042" s="13"/>
      <c r="AZ5042" s="13">
        <f t="shared" si="1343"/>
        <v>0</v>
      </c>
      <c r="BA5042" s="13"/>
      <c r="BB5042" s="13">
        <f t="shared" si="1344"/>
        <v>0</v>
      </c>
      <c r="BC5042" s="13"/>
      <c r="BD5042" s="13">
        <f t="shared" si="1345"/>
        <v>0</v>
      </c>
      <c r="BE5042" s="13"/>
      <c r="BF5042" s="13">
        <f t="shared" si="1346"/>
        <v>0</v>
      </c>
      <c r="BG5042" s="13"/>
      <c r="BH5042" s="13">
        <f t="shared" si="1347"/>
        <v>1150907.3262147317</v>
      </c>
      <c r="BI5042" s="13">
        <f t="shared" si="1348"/>
        <v>1150900</v>
      </c>
      <c r="BJ5042" s="13">
        <v>1021600</v>
      </c>
    </row>
    <row r="5043" spans="1:62" x14ac:dyDescent="0.25">
      <c r="A5043" t="s">
        <v>4584</v>
      </c>
      <c r="B5043" s="13">
        <v>478</v>
      </c>
      <c r="C5043">
        <v>585807</v>
      </c>
      <c r="D5043">
        <v>1</v>
      </c>
      <c r="E5043">
        <v>0</v>
      </c>
      <c r="F5043">
        <v>0</v>
      </c>
      <c r="G5043">
        <v>0</v>
      </c>
      <c r="H5043">
        <v>0</v>
      </c>
      <c r="I5043" t="s">
        <v>90</v>
      </c>
      <c r="J5043">
        <v>585751</v>
      </c>
      <c r="K5043" t="s">
        <v>526</v>
      </c>
      <c r="L5043">
        <v>585751</v>
      </c>
      <c r="M5043" t="s">
        <v>526</v>
      </c>
      <c r="N5043">
        <v>585751</v>
      </c>
      <c r="O5043" t="s">
        <v>526</v>
      </c>
      <c r="P5043">
        <v>585459</v>
      </c>
      <c r="Q5043" t="s">
        <v>414</v>
      </c>
      <c r="R5043" s="13">
        <v>111759.73200783505</v>
      </c>
      <c r="S5043" s="13"/>
      <c r="T5043" s="13"/>
      <c r="U5043" s="13"/>
      <c r="V5043" s="13">
        <f t="shared" si="1332"/>
        <v>0</v>
      </c>
      <c r="W5043" s="13"/>
      <c r="X5043" s="13">
        <f t="shared" si="1333"/>
        <v>0</v>
      </c>
      <c r="Y5043" s="13"/>
      <c r="Z5043" s="13">
        <f t="shared" si="1334"/>
        <v>0</v>
      </c>
      <c r="AA5043" s="13"/>
      <c r="AB5043" s="13">
        <f t="shared" si="1335"/>
        <v>0</v>
      </c>
      <c r="AC5043" s="13"/>
      <c r="AD5043" s="13"/>
      <c r="AE5043" s="13"/>
      <c r="AF5043" s="13"/>
      <c r="AG5043" s="13"/>
      <c r="AH5043" s="13"/>
      <c r="AI5043" s="13"/>
      <c r="AJ5043" s="13"/>
      <c r="AK5043" s="13">
        <f t="shared" si="1336"/>
        <v>0</v>
      </c>
      <c r="AL5043" s="13"/>
      <c r="AM5043" s="13">
        <f t="shared" si="1337"/>
        <v>0</v>
      </c>
      <c r="AN5043" s="13"/>
      <c r="AO5043" s="13">
        <v>1</v>
      </c>
      <c r="AP5043" s="13">
        <f t="shared" si="1338"/>
        <v>30500</v>
      </c>
      <c r="AQ5043" s="13"/>
      <c r="AR5043" s="13">
        <f t="shared" si="1339"/>
        <v>0</v>
      </c>
      <c r="AS5043" s="13"/>
      <c r="AT5043" s="13">
        <f t="shared" si="1340"/>
        <v>0</v>
      </c>
      <c r="AU5043" s="13"/>
      <c r="AV5043" s="13">
        <f t="shared" si="1341"/>
        <v>0</v>
      </c>
      <c r="AW5043" s="13"/>
      <c r="AX5043" s="13">
        <f t="shared" si="1342"/>
        <v>0</v>
      </c>
      <c r="AY5043" s="13"/>
      <c r="AZ5043" s="13">
        <f t="shared" si="1343"/>
        <v>0</v>
      </c>
      <c r="BA5043" s="13"/>
      <c r="BB5043" s="13">
        <f t="shared" si="1344"/>
        <v>0</v>
      </c>
      <c r="BC5043" s="13"/>
      <c r="BD5043" s="13">
        <f t="shared" si="1345"/>
        <v>0</v>
      </c>
      <c r="BE5043" s="13"/>
      <c r="BF5043" s="13">
        <f t="shared" si="1346"/>
        <v>0</v>
      </c>
      <c r="BG5043" s="13"/>
      <c r="BH5043" s="13">
        <f t="shared" si="1347"/>
        <v>142259.73200783506</v>
      </c>
      <c r="BI5043" s="13">
        <f t="shared" si="1348"/>
        <v>142300</v>
      </c>
      <c r="BJ5043" s="13">
        <v>113800</v>
      </c>
    </row>
    <row r="5044" spans="1:62" x14ac:dyDescent="0.25">
      <c r="A5044" t="s">
        <v>4584</v>
      </c>
      <c r="B5044" s="13">
        <v>564</v>
      </c>
      <c r="C5044">
        <v>542474</v>
      </c>
      <c r="D5044">
        <v>1</v>
      </c>
      <c r="E5044">
        <v>0</v>
      </c>
      <c r="F5044">
        <v>0</v>
      </c>
      <c r="G5044">
        <v>0</v>
      </c>
      <c r="H5044">
        <v>0</v>
      </c>
      <c r="I5044" t="s">
        <v>26</v>
      </c>
      <c r="J5044">
        <v>542229</v>
      </c>
      <c r="K5044" t="s">
        <v>2273</v>
      </c>
      <c r="L5044">
        <v>541656</v>
      </c>
      <c r="M5044" t="s">
        <v>195</v>
      </c>
      <c r="N5044">
        <v>541656</v>
      </c>
      <c r="O5044" t="s">
        <v>195</v>
      </c>
      <c r="P5044">
        <v>541656</v>
      </c>
      <c r="Q5044" t="s">
        <v>195</v>
      </c>
      <c r="R5044" s="13">
        <v>131598.54856846624</v>
      </c>
      <c r="S5044" s="13"/>
      <c r="T5044" s="13"/>
      <c r="U5044" s="13"/>
      <c r="V5044" s="13">
        <f t="shared" si="1332"/>
        <v>0</v>
      </c>
      <c r="W5044" s="13"/>
      <c r="X5044" s="13">
        <f t="shared" si="1333"/>
        <v>0</v>
      </c>
      <c r="Y5044" s="13"/>
      <c r="Z5044" s="13">
        <f t="shared" si="1334"/>
        <v>0</v>
      </c>
      <c r="AA5044" s="13"/>
      <c r="AB5044" s="13">
        <f t="shared" si="1335"/>
        <v>0</v>
      </c>
      <c r="AC5044" s="13"/>
      <c r="AD5044" s="13"/>
      <c r="AE5044" s="13"/>
      <c r="AF5044" s="13"/>
      <c r="AG5044" s="13"/>
      <c r="AH5044" s="13"/>
      <c r="AI5044" s="13"/>
      <c r="AJ5044" s="13"/>
      <c r="AK5044" s="13">
        <f t="shared" si="1336"/>
        <v>0</v>
      </c>
      <c r="AL5044" s="13"/>
      <c r="AM5044" s="13">
        <f t="shared" si="1337"/>
        <v>0</v>
      </c>
      <c r="AN5044" s="13"/>
      <c r="AO5044" s="13">
        <v>0</v>
      </c>
      <c r="AP5044" s="13">
        <f t="shared" si="1338"/>
        <v>0</v>
      </c>
      <c r="AQ5044" s="13"/>
      <c r="AR5044" s="13">
        <f t="shared" si="1339"/>
        <v>0</v>
      </c>
      <c r="AS5044" s="13"/>
      <c r="AT5044" s="13">
        <f t="shared" si="1340"/>
        <v>0</v>
      </c>
      <c r="AU5044" s="13"/>
      <c r="AV5044" s="13">
        <f t="shared" si="1341"/>
        <v>0</v>
      </c>
      <c r="AW5044" s="13"/>
      <c r="AX5044" s="13">
        <f t="shared" si="1342"/>
        <v>0</v>
      </c>
      <c r="AY5044" s="13"/>
      <c r="AZ5044" s="13">
        <f t="shared" si="1343"/>
        <v>0</v>
      </c>
      <c r="BA5044" s="13"/>
      <c r="BB5044" s="13">
        <f t="shared" si="1344"/>
        <v>0</v>
      </c>
      <c r="BC5044" s="13"/>
      <c r="BD5044" s="13">
        <f t="shared" si="1345"/>
        <v>0</v>
      </c>
      <c r="BE5044" s="13"/>
      <c r="BF5044" s="13">
        <f t="shared" si="1346"/>
        <v>0</v>
      </c>
      <c r="BG5044" s="13"/>
      <c r="BH5044" s="13">
        <f t="shared" si="1347"/>
        <v>131598.54856846624</v>
      </c>
      <c r="BI5044" s="13">
        <f t="shared" si="1348"/>
        <v>131600</v>
      </c>
      <c r="BJ5044" s="13">
        <v>131400</v>
      </c>
    </row>
    <row r="5045" spans="1:62" x14ac:dyDescent="0.25">
      <c r="A5045" t="s">
        <v>4585</v>
      </c>
      <c r="B5045" s="13">
        <v>113</v>
      </c>
      <c r="C5045">
        <v>571016</v>
      </c>
      <c r="D5045">
        <v>1</v>
      </c>
      <c r="E5045">
        <v>0</v>
      </c>
      <c r="F5045">
        <v>0</v>
      </c>
      <c r="G5045">
        <v>0</v>
      </c>
      <c r="H5045">
        <v>0</v>
      </c>
      <c r="I5045" t="s">
        <v>33</v>
      </c>
      <c r="J5045">
        <v>570869</v>
      </c>
      <c r="K5045" t="s">
        <v>3512</v>
      </c>
      <c r="L5045">
        <v>570508</v>
      </c>
      <c r="M5045" t="s">
        <v>99</v>
      </c>
      <c r="N5045">
        <v>570508</v>
      </c>
      <c r="O5045" t="s">
        <v>99</v>
      </c>
      <c r="P5045">
        <v>570508</v>
      </c>
      <c r="Q5045" t="s">
        <v>99</v>
      </c>
      <c r="R5045" s="13">
        <v>70488.701001315436</v>
      </c>
      <c r="S5045" s="13"/>
      <c r="T5045" s="13"/>
      <c r="U5045" s="13"/>
      <c r="V5045" s="13">
        <f t="shared" si="1332"/>
        <v>0</v>
      </c>
      <c r="W5045" s="13"/>
      <c r="X5045" s="13">
        <f t="shared" si="1333"/>
        <v>0</v>
      </c>
      <c r="Y5045" s="13"/>
      <c r="Z5045" s="13">
        <f t="shared" si="1334"/>
        <v>0</v>
      </c>
      <c r="AA5045" s="13"/>
      <c r="AB5045" s="13">
        <f t="shared" si="1335"/>
        <v>0</v>
      </c>
      <c r="AC5045" s="13"/>
      <c r="AD5045" s="13"/>
      <c r="AE5045" s="13"/>
      <c r="AF5045" s="13"/>
      <c r="AG5045" s="13"/>
      <c r="AH5045" s="13"/>
      <c r="AI5045" s="13"/>
      <c r="AJ5045" s="13"/>
      <c r="AK5045" s="13">
        <f t="shared" si="1336"/>
        <v>0</v>
      </c>
      <c r="AL5045" s="13"/>
      <c r="AM5045" s="13">
        <f t="shared" si="1337"/>
        <v>0</v>
      </c>
      <c r="AN5045" s="13"/>
      <c r="AO5045" s="13">
        <v>1</v>
      </c>
      <c r="AP5045" s="13">
        <f t="shared" si="1338"/>
        <v>30500</v>
      </c>
      <c r="AQ5045" s="13"/>
      <c r="AR5045" s="13">
        <f t="shared" si="1339"/>
        <v>0</v>
      </c>
      <c r="AS5045" s="13"/>
      <c r="AT5045" s="13">
        <f t="shared" si="1340"/>
        <v>0</v>
      </c>
      <c r="AU5045" s="13"/>
      <c r="AV5045" s="13">
        <f t="shared" si="1341"/>
        <v>0</v>
      </c>
      <c r="AW5045" s="13"/>
      <c r="AX5045" s="13">
        <f t="shared" si="1342"/>
        <v>0</v>
      </c>
      <c r="AY5045" s="13"/>
      <c r="AZ5045" s="13">
        <f t="shared" si="1343"/>
        <v>0</v>
      </c>
      <c r="BA5045" s="13"/>
      <c r="BB5045" s="13">
        <f t="shared" si="1344"/>
        <v>0</v>
      </c>
      <c r="BC5045" s="13"/>
      <c r="BD5045" s="13">
        <f t="shared" si="1345"/>
        <v>0</v>
      </c>
      <c r="BE5045" s="13"/>
      <c r="BF5045" s="13">
        <f t="shared" si="1346"/>
        <v>0</v>
      </c>
      <c r="BG5045" s="13"/>
      <c r="BH5045" s="13">
        <f t="shared" si="1347"/>
        <v>100988.70100131544</v>
      </c>
      <c r="BI5045" s="13">
        <f t="shared" si="1348"/>
        <v>101000</v>
      </c>
      <c r="BJ5045" s="13">
        <v>101300</v>
      </c>
    </row>
    <row r="5046" spans="1:62" x14ac:dyDescent="0.25">
      <c r="A5046" s="3" t="s">
        <v>1925</v>
      </c>
      <c r="B5046" s="13">
        <v>1049</v>
      </c>
      <c r="C5046">
        <v>593613</v>
      </c>
      <c r="D5046">
        <v>1</v>
      </c>
      <c r="E5046">
        <v>1</v>
      </c>
      <c r="F5046">
        <v>0</v>
      </c>
      <c r="G5046">
        <v>0</v>
      </c>
      <c r="H5046">
        <v>0</v>
      </c>
      <c r="I5046" t="s">
        <v>30</v>
      </c>
      <c r="J5046">
        <v>593613</v>
      </c>
      <c r="K5046" t="s">
        <v>1925</v>
      </c>
      <c r="L5046">
        <v>593583</v>
      </c>
      <c r="M5046" t="s">
        <v>656</v>
      </c>
      <c r="N5046">
        <v>593583</v>
      </c>
      <c r="O5046" t="s">
        <v>656</v>
      </c>
      <c r="P5046">
        <v>593583</v>
      </c>
      <c r="Q5046" t="s">
        <v>656</v>
      </c>
      <c r="R5046" s="13">
        <v>242500.74344954098</v>
      </c>
      <c r="S5046" s="13">
        <v>2606</v>
      </c>
      <c r="T5046" s="13">
        <v>139346.48534036093</v>
      </c>
      <c r="U5046" s="13"/>
      <c r="V5046" s="13">
        <f t="shared" si="1332"/>
        <v>0</v>
      </c>
      <c r="W5046" s="13">
        <v>5</v>
      </c>
      <c r="X5046" s="13">
        <f t="shared" si="1333"/>
        <v>14820</v>
      </c>
      <c r="Y5046" s="13">
        <v>14</v>
      </c>
      <c r="Z5046" s="13">
        <f t="shared" si="1334"/>
        <v>13832</v>
      </c>
      <c r="AA5046" s="13">
        <v>4</v>
      </c>
      <c r="AB5046" s="13">
        <f t="shared" si="1335"/>
        <v>988</v>
      </c>
      <c r="AC5046" s="13"/>
      <c r="AD5046" s="13"/>
      <c r="AE5046" s="13"/>
      <c r="AF5046" s="13"/>
      <c r="AG5046" s="13"/>
      <c r="AH5046" s="13"/>
      <c r="AI5046" s="13"/>
      <c r="AJ5046" s="13"/>
      <c r="AK5046" s="13">
        <f t="shared" si="1336"/>
        <v>0</v>
      </c>
      <c r="AL5046" s="13"/>
      <c r="AM5046" s="13">
        <f t="shared" si="1337"/>
        <v>0</v>
      </c>
      <c r="AN5046" s="13"/>
      <c r="AO5046" s="13">
        <v>1</v>
      </c>
      <c r="AP5046" s="13">
        <f t="shared" si="1338"/>
        <v>30500</v>
      </c>
      <c r="AQ5046" s="13"/>
      <c r="AR5046" s="13">
        <f t="shared" si="1339"/>
        <v>0</v>
      </c>
      <c r="AS5046" s="13"/>
      <c r="AT5046" s="13">
        <f t="shared" si="1340"/>
        <v>0</v>
      </c>
      <c r="AU5046" s="13"/>
      <c r="AV5046" s="13">
        <f t="shared" si="1341"/>
        <v>0</v>
      </c>
      <c r="AW5046" s="13"/>
      <c r="AX5046" s="13">
        <f t="shared" si="1342"/>
        <v>0</v>
      </c>
      <c r="AY5046" s="13"/>
      <c r="AZ5046" s="13">
        <f t="shared" si="1343"/>
        <v>0</v>
      </c>
      <c r="BA5046" s="13"/>
      <c r="BB5046" s="13">
        <f t="shared" si="1344"/>
        <v>0</v>
      </c>
      <c r="BC5046" s="13"/>
      <c r="BD5046" s="13">
        <f t="shared" si="1345"/>
        <v>0</v>
      </c>
      <c r="BE5046" s="13"/>
      <c r="BF5046" s="13">
        <f t="shared" si="1346"/>
        <v>0</v>
      </c>
      <c r="BG5046" s="13"/>
      <c r="BH5046" s="13">
        <f t="shared" si="1347"/>
        <v>441987.22878990194</v>
      </c>
      <c r="BI5046" s="13">
        <f t="shared" si="1348"/>
        <v>442000</v>
      </c>
      <c r="BJ5046" s="13">
        <v>427000</v>
      </c>
    </row>
    <row r="5047" spans="1:62" x14ac:dyDescent="0.25">
      <c r="A5047" s="3" t="s">
        <v>4586</v>
      </c>
      <c r="B5047" s="13">
        <v>2191</v>
      </c>
      <c r="C5047">
        <v>586641</v>
      </c>
      <c r="D5047">
        <v>1</v>
      </c>
      <c r="E5047">
        <v>1</v>
      </c>
      <c r="F5047">
        <v>0</v>
      </c>
      <c r="G5047">
        <v>0</v>
      </c>
      <c r="H5047">
        <v>0</v>
      </c>
      <c r="I5047" t="s">
        <v>30</v>
      </c>
      <c r="J5047">
        <v>586641</v>
      </c>
      <c r="K5047" t="s">
        <v>4586</v>
      </c>
      <c r="L5047">
        <v>586307</v>
      </c>
      <c r="M5047" t="s">
        <v>71</v>
      </c>
      <c r="N5047">
        <v>586307</v>
      </c>
      <c r="O5047" t="s">
        <v>71</v>
      </c>
      <c r="P5047">
        <v>586307</v>
      </c>
      <c r="Q5047" t="s">
        <v>71</v>
      </c>
      <c r="R5047" s="13">
        <v>498802.6235829193</v>
      </c>
      <c r="S5047" s="13">
        <v>2191</v>
      </c>
      <c r="T5047" s="13">
        <v>117210.3798258376</v>
      </c>
      <c r="U5047" s="13"/>
      <c r="V5047" s="13">
        <f t="shared" si="1332"/>
        <v>0</v>
      </c>
      <c r="W5047" s="13">
        <v>11</v>
      </c>
      <c r="X5047" s="13">
        <f t="shared" si="1333"/>
        <v>32604</v>
      </c>
      <c r="Y5047" s="13">
        <v>10</v>
      </c>
      <c r="Z5047" s="13">
        <f t="shared" si="1334"/>
        <v>9880</v>
      </c>
      <c r="AA5047" s="13">
        <v>10</v>
      </c>
      <c r="AB5047" s="13">
        <f t="shared" si="1335"/>
        <v>2470</v>
      </c>
      <c r="AC5047" s="13"/>
      <c r="AD5047" s="13"/>
      <c r="AE5047" s="13"/>
      <c r="AF5047" s="13"/>
      <c r="AG5047" s="13"/>
      <c r="AH5047" s="13"/>
      <c r="AI5047" s="13"/>
      <c r="AJ5047" s="13"/>
      <c r="AK5047" s="13">
        <f t="shared" si="1336"/>
        <v>0</v>
      </c>
      <c r="AL5047" s="13"/>
      <c r="AM5047" s="13">
        <f t="shared" si="1337"/>
        <v>0</v>
      </c>
      <c r="AN5047" s="13"/>
      <c r="AO5047" s="13">
        <v>1</v>
      </c>
      <c r="AP5047" s="13">
        <f t="shared" si="1338"/>
        <v>30500</v>
      </c>
      <c r="AQ5047" s="13"/>
      <c r="AR5047" s="13">
        <f t="shared" si="1339"/>
        <v>0</v>
      </c>
      <c r="AS5047" s="13"/>
      <c r="AT5047" s="13">
        <f t="shared" si="1340"/>
        <v>0</v>
      </c>
      <c r="AU5047" s="13"/>
      <c r="AV5047" s="13">
        <f t="shared" si="1341"/>
        <v>0</v>
      </c>
      <c r="AW5047" s="13"/>
      <c r="AX5047" s="13">
        <f t="shared" si="1342"/>
        <v>0</v>
      </c>
      <c r="AY5047" s="13"/>
      <c r="AZ5047" s="13">
        <f t="shared" si="1343"/>
        <v>0</v>
      </c>
      <c r="BA5047" s="13"/>
      <c r="BB5047" s="13">
        <f t="shared" si="1344"/>
        <v>0</v>
      </c>
      <c r="BC5047" s="13"/>
      <c r="BD5047" s="13">
        <f t="shared" si="1345"/>
        <v>0</v>
      </c>
      <c r="BE5047" s="13"/>
      <c r="BF5047" s="13">
        <f t="shared" si="1346"/>
        <v>0</v>
      </c>
      <c r="BG5047" s="13"/>
      <c r="BH5047" s="13">
        <f t="shared" si="1347"/>
        <v>691467.00340875692</v>
      </c>
      <c r="BI5047" s="13">
        <f t="shared" si="1348"/>
        <v>691500</v>
      </c>
      <c r="BJ5047" s="13">
        <v>644400</v>
      </c>
    </row>
    <row r="5048" spans="1:62" x14ac:dyDescent="0.25">
      <c r="A5048" t="s">
        <v>4587</v>
      </c>
      <c r="B5048" s="13">
        <v>203</v>
      </c>
      <c r="C5048">
        <v>573256</v>
      </c>
      <c r="D5048">
        <v>1</v>
      </c>
      <c r="E5048">
        <v>0</v>
      </c>
      <c r="F5048">
        <v>0</v>
      </c>
      <c r="G5048">
        <v>0</v>
      </c>
      <c r="H5048">
        <v>0</v>
      </c>
      <c r="I5048" t="s">
        <v>33</v>
      </c>
      <c r="J5048">
        <v>573094</v>
      </c>
      <c r="K5048" t="s">
        <v>2126</v>
      </c>
      <c r="L5048">
        <v>573094</v>
      </c>
      <c r="M5048" t="s">
        <v>2126</v>
      </c>
      <c r="N5048">
        <v>573094</v>
      </c>
      <c r="O5048" t="s">
        <v>2126</v>
      </c>
      <c r="P5048">
        <v>572659</v>
      </c>
      <c r="Q5048" t="s">
        <v>114</v>
      </c>
      <c r="R5048" s="13">
        <v>70488.701001315436</v>
      </c>
      <c r="S5048" s="13"/>
      <c r="T5048" s="13"/>
      <c r="U5048" s="13"/>
      <c r="V5048" s="13">
        <f t="shared" si="1332"/>
        <v>0</v>
      </c>
      <c r="W5048" s="13"/>
      <c r="X5048" s="13">
        <f t="shared" si="1333"/>
        <v>0</v>
      </c>
      <c r="Y5048" s="13"/>
      <c r="Z5048" s="13">
        <f t="shared" si="1334"/>
        <v>0</v>
      </c>
      <c r="AA5048" s="13"/>
      <c r="AB5048" s="13">
        <f t="shared" si="1335"/>
        <v>0</v>
      </c>
      <c r="AC5048" s="13"/>
      <c r="AD5048" s="13"/>
      <c r="AE5048" s="13"/>
      <c r="AF5048" s="13"/>
      <c r="AG5048" s="13"/>
      <c r="AH5048" s="13"/>
      <c r="AI5048" s="13"/>
      <c r="AJ5048" s="13"/>
      <c r="AK5048" s="13">
        <f t="shared" si="1336"/>
        <v>0</v>
      </c>
      <c r="AL5048" s="13"/>
      <c r="AM5048" s="13">
        <f t="shared" si="1337"/>
        <v>0</v>
      </c>
      <c r="AN5048" s="13"/>
      <c r="AO5048" s="13">
        <v>0</v>
      </c>
      <c r="AP5048" s="13">
        <f t="shared" si="1338"/>
        <v>0</v>
      </c>
      <c r="AQ5048" s="13"/>
      <c r="AR5048" s="13">
        <f t="shared" si="1339"/>
        <v>0</v>
      </c>
      <c r="AS5048" s="13"/>
      <c r="AT5048" s="13">
        <f t="shared" si="1340"/>
        <v>0</v>
      </c>
      <c r="AU5048" s="13"/>
      <c r="AV5048" s="13">
        <f t="shared" si="1341"/>
        <v>0</v>
      </c>
      <c r="AW5048" s="13"/>
      <c r="AX5048" s="13">
        <f t="shared" si="1342"/>
        <v>0</v>
      </c>
      <c r="AY5048" s="13"/>
      <c r="AZ5048" s="13">
        <f t="shared" si="1343"/>
        <v>0</v>
      </c>
      <c r="BA5048" s="13"/>
      <c r="BB5048" s="13">
        <f t="shared" si="1344"/>
        <v>0</v>
      </c>
      <c r="BC5048" s="13"/>
      <c r="BD5048" s="13">
        <f t="shared" si="1345"/>
        <v>0</v>
      </c>
      <c r="BE5048" s="13"/>
      <c r="BF5048" s="13">
        <f t="shared" si="1346"/>
        <v>0</v>
      </c>
      <c r="BG5048" s="13"/>
      <c r="BH5048" s="13">
        <f t="shared" si="1347"/>
        <v>70488.701001315436</v>
      </c>
      <c r="BI5048" s="13">
        <f t="shared" si="1348"/>
        <v>70500</v>
      </c>
      <c r="BJ5048" s="13">
        <v>70800</v>
      </c>
    </row>
    <row r="5049" spans="1:62" x14ac:dyDescent="0.25">
      <c r="A5049" t="s">
        <v>4588</v>
      </c>
      <c r="B5049" s="13">
        <v>252</v>
      </c>
      <c r="C5049">
        <v>585815</v>
      </c>
      <c r="D5049">
        <v>1</v>
      </c>
      <c r="E5049">
        <v>0</v>
      </c>
      <c r="F5049">
        <v>0</v>
      </c>
      <c r="G5049">
        <v>0</v>
      </c>
      <c r="H5049">
        <v>0</v>
      </c>
      <c r="I5049" t="s">
        <v>90</v>
      </c>
      <c r="J5049">
        <v>585068</v>
      </c>
      <c r="K5049" t="s">
        <v>275</v>
      </c>
      <c r="L5049">
        <v>585068</v>
      </c>
      <c r="M5049" t="s">
        <v>275</v>
      </c>
      <c r="N5049">
        <v>585068</v>
      </c>
      <c r="O5049" t="s">
        <v>275</v>
      </c>
      <c r="P5049">
        <v>585068</v>
      </c>
      <c r="Q5049" t="s">
        <v>275</v>
      </c>
      <c r="R5049" s="13">
        <v>70488.701001315436</v>
      </c>
      <c r="S5049" s="13"/>
      <c r="T5049" s="13"/>
      <c r="U5049" s="13"/>
      <c r="V5049" s="13">
        <f t="shared" si="1332"/>
        <v>0</v>
      </c>
      <c r="W5049" s="13"/>
      <c r="X5049" s="13">
        <f t="shared" si="1333"/>
        <v>0</v>
      </c>
      <c r="Y5049" s="13"/>
      <c r="Z5049" s="13">
        <f t="shared" si="1334"/>
        <v>0</v>
      </c>
      <c r="AA5049" s="13"/>
      <c r="AB5049" s="13">
        <f t="shared" si="1335"/>
        <v>0</v>
      </c>
      <c r="AC5049" s="13"/>
      <c r="AD5049" s="13"/>
      <c r="AE5049" s="13"/>
      <c r="AF5049" s="13"/>
      <c r="AG5049" s="13"/>
      <c r="AH5049" s="13"/>
      <c r="AI5049" s="13"/>
      <c r="AJ5049" s="13"/>
      <c r="AK5049" s="13">
        <f t="shared" si="1336"/>
        <v>0</v>
      </c>
      <c r="AL5049" s="13"/>
      <c r="AM5049" s="13">
        <f t="shared" si="1337"/>
        <v>0</v>
      </c>
      <c r="AN5049" s="13"/>
      <c r="AO5049" s="13">
        <v>0</v>
      </c>
      <c r="AP5049" s="13">
        <f t="shared" si="1338"/>
        <v>0</v>
      </c>
      <c r="AQ5049" s="13"/>
      <c r="AR5049" s="13">
        <f t="shared" si="1339"/>
        <v>0</v>
      </c>
      <c r="AS5049" s="13"/>
      <c r="AT5049" s="13">
        <f t="shared" si="1340"/>
        <v>0</v>
      </c>
      <c r="AU5049" s="13"/>
      <c r="AV5049" s="13">
        <f t="shared" si="1341"/>
        <v>0</v>
      </c>
      <c r="AW5049" s="13"/>
      <c r="AX5049" s="13">
        <f t="shared" si="1342"/>
        <v>0</v>
      </c>
      <c r="AY5049" s="13"/>
      <c r="AZ5049" s="13">
        <f t="shared" si="1343"/>
        <v>0</v>
      </c>
      <c r="BA5049" s="13"/>
      <c r="BB5049" s="13">
        <f t="shared" si="1344"/>
        <v>0</v>
      </c>
      <c r="BC5049" s="13"/>
      <c r="BD5049" s="13">
        <f t="shared" si="1345"/>
        <v>0</v>
      </c>
      <c r="BE5049" s="13"/>
      <c r="BF5049" s="13">
        <f t="shared" si="1346"/>
        <v>0</v>
      </c>
      <c r="BG5049" s="13"/>
      <c r="BH5049" s="13">
        <f t="shared" si="1347"/>
        <v>70488.701001315436</v>
      </c>
      <c r="BI5049" s="13">
        <f t="shared" si="1348"/>
        <v>70500</v>
      </c>
      <c r="BJ5049" s="13">
        <v>70800</v>
      </c>
    </row>
    <row r="5050" spans="1:62" x14ac:dyDescent="0.25">
      <c r="A5050" s="3" t="s">
        <v>1675</v>
      </c>
      <c r="B5050" s="13">
        <v>1113</v>
      </c>
      <c r="C5050">
        <v>594881</v>
      </c>
      <c r="D5050">
        <v>1</v>
      </c>
      <c r="E5050">
        <v>1</v>
      </c>
      <c r="F5050">
        <v>0</v>
      </c>
      <c r="G5050">
        <v>0</v>
      </c>
      <c r="H5050">
        <v>0</v>
      </c>
      <c r="I5050" t="s">
        <v>30</v>
      </c>
      <c r="J5050">
        <v>594881</v>
      </c>
      <c r="K5050" t="s">
        <v>1675</v>
      </c>
      <c r="L5050">
        <v>593711</v>
      </c>
      <c r="M5050" t="s">
        <v>149</v>
      </c>
      <c r="N5050">
        <v>593711</v>
      </c>
      <c r="O5050" t="s">
        <v>149</v>
      </c>
      <c r="P5050">
        <v>593711</v>
      </c>
      <c r="Q5050" t="s">
        <v>149</v>
      </c>
      <c r="R5050" s="13">
        <v>257028.06759762697</v>
      </c>
      <c r="S5050" s="13">
        <v>1814</v>
      </c>
      <c r="T5050" s="13">
        <v>97087.210633005074</v>
      </c>
      <c r="U5050" s="13"/>
      <c r="V5050" s="13">
        <f t="shared" si="1332"/>
        <v>0</v>
      </c>
      <c r="W5050" s="13">
        <v>45</v>
      </c>
      <c r="X5050" s="13">
        <f t="shared" si="1333"/>
        <v>133380</v>
      </c>
      <c r="Y5050" s="13">
        <v>4</v>
      </c>
      <c r="Z5050" s="13">
        <f t="shared" si="1334"/>
        <v>3952</v>
      </c>
      <c r="AA5050" s="13">
        <v>5</v>
      </c>
      <c r="AB5050" s="13">
        <f t="shared" si="1335"/>
        <v>1235</v>
      </c>
      <c r="AC5050" s="13"/>
      <c r="AD5050" s="13"/>
      <c r="AE5050" s="13"/>
      <c r="AF5050" s="13"/>
      <c r="AG5050" s="13"/>
      <c r="AH5050" s="13"/>
      <c r="AI5050" s="13"/>
      <c r="AJ5050" s="13"/>
      <c r="AK5050" s="13">
        <f t="shared" si="1336"/>
        <v>0</v>
      </c>
      <c r="AL5050" s="13"/>
      <c r="AM5050" s="13">
        <f t="shared" si="1337"/>
        <v>0</v>
      </c>
      <c r="AN5050" s="13"/>
      <c r="AO5050" s="13">
        <v>1</v>
      </c>
      <c r="AP5050" s="13">
        <f t="shared" si="1338"/>
        <v>30500</v>
      </c>
      <c r="AQ5050" s="13"/>
      <c r="AR5050" s="13">
        <f t="shared" si="1339"/>
        <v>0</v>
      </c>
      <c r="AS5050" s="13"/>
      <c r="AT5050" s="13">
        <f t="shared" si="1340"/>
        <v>0</v>
      </c>
      <c r="AU5050" s="13"/>
      <c r="AV5050" s="13">
        <f t="shared" si="1341"/>
        <v>0</v>
      </c>
      <c r="AW5050" s="13"/>
      <c r="AX5050" s="13">
        <f t="shared" si="1342"/>
        <v>0</v>
      </c>
      <c r="AY5050" s="13"/>
      <c r="AZ5050" s="13">
        <f t="shared" si="1343"/>
        <v>0</v>
      </c>
      <c r="BA5050" s="13"/>
      <c r="BB5050" s="13">
        <f t="shared" si="1344"/>
        <v>0</v>
      </c>
      <c r="BC5050" s="13"/>
      <c r="BD5050" s="13">
        <f t="shared" si="1345"/>
        <v>0</v>
      </c>
      <c r="BE5050" s="13"/>
      <c r="BF5050" s="13">
        <f t="shared" si="1346"/>
        <v>0</v>
      </c>
      <c r="BG5050" s="13"/>
      <c r="BH5050" s="13">
        <f t="shared" si="1347"/>
        <v>523182.27823063207</v>
      </c>
      <c r="BI5050" s="13">
        <f t="shared" si="1348"/>
        <v>523200</v>
      </c>
      <c r="BJ5050" s="13">
        <v>549000</v>
      </c>
    </row>
    <row r="5051" spans="1:62" x14ac:dyDescent="0.25">
      <c r="A5051" t="s">
        <v>4589</v>
      </c>
      <c r="B5051" s="13">
        <v>86</v>
      </c>
      <c r="C5051">
        <v>531421</v>
      </c>
      <c r="D5051">
        <v>1</v>
      </c>
      <c r="E5051">
        <v>0</v>
      </c>
      <c r="F5051">
        <v>0</v>
      </c>
      <c r="G5051">
        <v>0</v>
      </c>
      <c r="H5051">
        <v>0</v>
      </c>
      <c r="I5051" t="s">
        <v>26</v>
      </c>
      <c r="J5051">
        <v>534005</v>
      </c>
      <c r="K5051" t="s">
        <v>28</v>
      </c>
      <c r="L5051">
        <v>534005</v>
      </c>
      <c r="M5051" t="s">
        <v>28</v>
      </c>
      <c r="N5051">
        <v>534005</v>
      </c>
      <c r="O5051" t="s">
        <v>28</v>
      </c>
      <c r="P5051">
        <v>534005</v>
      </c>
      <c r="Q5051" t="s">
        <v>28</v>
      </c>
      <c r="R5051" s="13">
        <v>70488.701001315436</v>
      </c>
      <c r="S5051" s="13"/>
      <c r="T5051" s="13"/>
      <c r="U5051" s="13"/>
      <c r="V5051" s="13">
        <f t="shared" si="1332"/>
        <v>0</v>
      </c>
      <c r="W5051" s="13"/>
      <c r="X5051" s="13">
        <f t="shared" si="1333"/>
        <v>0</v>
      </c>
      <c r="Y5051" s="13"/>
      <c r="Z5051" s="13">
        <f t="shared" si="1334"/>
        <v>0</v>
      </c>
      <c r="AA5051" s="13"/>
      <c r="AB5051" s="13">
        <f t="shared" si="1335"/>
        <v>0</v>
      </c>
      <c r="AC5051" s="13"/>
      <c r="AD5051" s="13"/>
      <c r="AE5051" s="13"/>
      <c r="AF5051" s="13"/>
      <c r="AG5051" s="13"/>
      <c r="AH5051" s="13"/>
      <c r="AI5051" s="13"/>
      <c r="AJ5051" s="13"/>
      <c r="AK5051" s="13">
        <f t="shared" si="1336"/>
        <v>0</v>
      </c>
      <c r="AL5051" s="13"/>
      <c r="AM5051" s="13">
        <f t="shared" si="1337"/>
        <v>0</v>
      </c>
      <c r="AN5051" s="13"/>
      <c r="AO5051" s="13">
        <v>0</v>
      </c>
      <c r="AP5051" s="13">
        <f t="shared" si="1338"/>
        <v>0</v>
      </c>
      <c r="AQ5051" s="13"/>
      <c r="AR5051" s="13">
        <f t="shared" si="1339"/>
        <v>0</v>
      </c>
      <c r="AS5051" s="13"/>
      <c r="AT5051" s="13">
        <f t="shared" si="1340"/>
        <v>0</v>
      </c>
      <c r="AU5051" s="13"/>
      <c r="AV5051" s="13">
        <f t="shared" si="1341"/>
        <v>0</v>
      </c>
      <c r="AW5051" s="13"/>
      <c r="AX5051" s="13">
        <f t="shared" si="1342"/>
        <v>0</v>
      </c>
      <c r="AY5051" s="13"/>
      <c r="AZ5051" s="13">
        <f t="shared" si="1343"/>
        <v>0</v>
      </c>
      <c r="BA5051" s="13"/>
      <c r="BB5051" s="13">
        <f t="shared" si="1344"/>
        <v>0</v>
      </c>
      <c r="BC5051" s="13"/>
      <c r="BD5051" s="13">
        <f t="shared" si="1345"/>
        <v>0</v>
      </c>
      <c r="BE5051" s="13"/>
      <c r="BF5051" s="13">
        <f t="shared" si="1346"/>
        <v>0</v>
      </c>
      <c r="BG5051" s="13"/>
      <c r="BH5051" s="13">
        <f t="shared" si="1347"/>
        <v>70488.701001315436</v>
      </c>
      <c r="BI5051" s="13">
        <f t="shared" si="1348"/>
        <v>70500</v>
      </c>
      <c r="BJ5051" s="13">
        <v>70800</v>
      </c>
    </row>
    <row r="5052" spans="1:62" x14ac:dyDescent="0.25">
      <c r="A5052" t="s">
        <v>4591</v>
      </c>
      <c r="B5052" s="13">
        <v>841</v>
      </c>
      <c r="C5052">
        <v>582468</v>
      </c>
      <c r="D5052">
        <v>1</v>
      </c>
      <c r="E5052">
        <v>0</v>
      </c>
      <c r="F5052">
        <v>0</v>
      </c>
      <c r="G5052">
        <v>0</v>
      </c>
      <c r="H5052">
        <v>0</v>
      </c>
      <c r="I5052" t="s">
        <v>30</v>
      </c>
      <c r="J5052">
        <v>581739</v>
      </c>
      <c r="K5052" t="s">
        <v>2460</v>
      </c>
      <c r="L5052">
        <v>581372</v>
      </c>
      <c r="M5052" t="s">
        <v>216</v>
      </c>
      <c r="N5052">
        <v>581372</v>
      </c>
      <c r="O5052" t="s">
        <v>216</v>
      </c>
      <c r="P5052">
        <v>581372</v>
      </c>
      <c r="Q5052" t="s">
        <v>216</v>
      </c>
      <c r="R5052" s="13">
        <v>195124.28795238084</v>
      </c>
      <c r="S5052" s="13"/>
      <c r="T5052" s="13"/>
      <c r="U5052" s="13"/>
      <c r="V5052" s="13">
        <f t="shared" si="1332"/>
        <v>0</v>
      </c>
      <c r="W5052" s="13"/>
      <c r="X5052" s="13">
        <f t="shared" si="1333"/>
        <v>0</v>
      </c>
      <c r="Y5052" s="13"/>
      <c r="Z5052" s="13">
        <f t="shared" si="1334"/>
        <v>0</v>
      </c>
      <c r="AA5052" s="13"/>
      <c r="AB5052" s="13">
        <f t="shared" si="1335"/>
        <v>0</v>
      </c>
      <c r="AC5052" s="13"/>
      <c r="AD5052" s="13"/>
      <c r="AE5052" s="13"/>
      <c r="AF5052" s="13"/>
      <c r="AG5052" s="13"/>
      <c r="AH5052" s="13"/>
      <c r="AI5052" s="13"/>
      <c r="AJ5052" s="13"/>
      <c r="AK5052" s="13">
        <f t="shared" si="1336"/>
        <v>0</v>
      </c>
      <c r="AL5052" s="13"/>
      <c r="AM5052" s="13">
        <f t="shared" si="1337"/>
        <v>0</v>
      </c>
      <c r="AN5052" s="13"/>
      <c r="AO5052" s="13">
        <v>40</v>
      </c>
      <c r="AP5052" s="13">
        <f t="shared" si="1338"/>
        <v>1220000</v>
      </c>
      <c r="AQ5052" s="13"/>
      <c r="AR5052" s="13">
        <f t="shared" si="1339"/>
        <v>0</v>
      </c>
      <c r="AS5052" s="13"/>
      <c r="AT5052" s="13">
        <f t="shared" si="1340"/>
        <v>0</v>
      </c>
      <c r="AU5052" s="13"/>
      <c r="AV5052" s="13">
        <f t="shared" si="1341"/>
        <v>0</v>
      </c>
      <c r="AW5052" s="13"/>
      <c r="AX5052" s="13">
        <f t="shared" si="1342"/>
        <v>0</v>
      </c>
      <c r="AY5052" s="13"/>
      <c r="AZ5052" s="13">
        <f t="shared" si="1343"/>
        <v>0</v>
      </c>
      <c r="BA5052" s="13"/>
      <c r="BB5052" s="13">
        <f t="shared" si="1344"/>
        <v>0</v>
      </c>
      <c r="BC5052" s="13"/>
      <c r="BD5052" s="13">
        <f t="shared" si="1345"/>
        <v>0</v>
      </c>
      <c r="BE5052" s="13"/>
      <c r="BF5052" s="13">
        <f t="shared" si="1346"/>
        <v>0</v>
      </c>
      <c r="BG5052" s="13"/>
      <c r="BH5052" s="13">
        <f t="shared" si="1347"/>
        <v>1415124.2879523807</v>
      </c>
      <c r="BI5052" s="13">
        <f t="shared" si="1348"/>
        <v>1415100</v>
      </c>
      <c r="BJ5052" s="13">
        <v>1695600</v>
      </c>
    </row>
    <row r="5053" spans="1:62" x14ac:dyDescent="0.25">
      <c r="A5053" t="s">
        <v>4592</v>
      </c>
      <c r="B5053" s="13">
        <v>346</v>
      </c>
      <c r="C5053">
        <v>553204</v>
      </c>
      <c r="D5053">
        <v>1</v>
      </c>
      <c r="E5053">
        <v>0</v>
      </c>
      <c r="F5053">
        <v>0</v>
      </c>
      <c r="G5053">
        <v>0</v>
      </c>
      <c r="H5053">
        <v>0</v>
      </c>
      <c r="I5053" t="s">
        <v>23</v>
      </c>
      <c r="J5053">
        <v>552704</v>
      </c>
      <c r="K5053" t="s">
        <v>256</v>
      </c>
      <c r="L5053">
        <v>552704</v>
      </c>
      <c r="M5053" t="s">
        <v>256</v>
      </c>
      <c r="N5053">
        <v>552704</v>
      </c>
      <c r="O5053" t="s">
        <v>256</v>
      </c>
      <c r="P5053">
        <v>552046</v>
      </c>
      <c r="Q5053" t="s">
        <v>136</v>
      </c>
      <c r="R5053" s="13">
        <v>81183.879603209134</v>
      </c>
      <c r="S5053" s="13"/>
      <c r="T5053" s="13"/>
      <c r="U5053" s="13"/>
      <c r="V5053" s="13">
        <f t="shared" si="1332"/>
        <v>0</v>
      </c>
      <c r="W5053" s="13"/>
      <c r="X5053" s="13">
        <f t="shared" si="1333"/>
        <v>0</v>
      </c>
      <c r="Y5053" s="13"/>
      <c r="Z5053" s="13">
        <f t="shared" si="1334"/>
        <v>0</v>
      </c>
      <c r="AA5053" s="13"/>
      <c r="AB5053" s="13">
        <f t="shared" si="1335"/>
        <v>0</v>
      </c>
      <c r="AC5053" s="13"/>
      <c r="AD5053" s="13"/>
      <c r="AE5053" s="13"/>
      <c r="AF5053" s="13"/>
      <c r="AG5053" s="13"/>
      <c r="AH5053" s="13"/>
      <c r="AI5053" s="13"/>
      <c r="AJ5053" s="13"/>
      <c r="AK5053" s="13">
        <f t="shared" si="1336"/>
        <v>0</v>
      </c>
      <c r="AL5053" s="13"/>
      <c r="AM5053" s="13">
        <f t="shared" si="1337"/>
        <v>0</v>
      </c>
      <c r="AN5053" s="13"/>
      <c r="AO5053" s="13">
        <v>0</v>
      </c>
      <c r="AP5053" s="13">
        <f t="shared" si="1338"/>
        <v>0</v>
      </c>
      <c r="AQ5053" s="13"/>
      <c r="AR5053" s="13">
        <f t="shared" si="1339"/>
        <v>0</v>
      </c>
      <c r="AS5053" s="13"/>
      <c r="AT5053" s="13">
        <f t="shared" si="1340"/>
        <v>0</v>
      </c>
      <c r="AU5053" s="13"/>
      <c r="AV5053" s="13">
        <f t="shared" si="1341"/>
        <v>0</v>
      </c>
      <c r="AW5053" s="13"/>
      <c r="AX5053" s="13">
        <f t="shared" si="1342"/>
        <v>0</v>
      </c>
      <c r="AY5053" s="13"/>
      <c r="AZ5053" s="13">
        <f t="shared" si="1343"/>
        <v>0</v>
      </c>
      <c r="BA5053" s="13"/>
      <c r="BB5053" s="13">
        <f t="shared" si="1344"/>
        <v>0</v>
      </c>
      <c r="BC5053" s="13"/>
      <c r="BD5053" s="13">
        <f t="shared" si="1345"/>
        <v>0</v>
      </c>
      <c r="BE5053" s="13"/>
      <c r="BF5053" s="13">
        <f t="shared" si="1346"/>
        <v>0</v>
      </c>
      <c r="BG5053" s="13"/>
      <c r="BH5053" s="13">
        <f t="shared" si="1347"/>
        <v>81183.879603209134</v>
      </c>
      <c r="BI5053" s="13">
        <f t="shared" si="1348"/>
        <v>81200</v>
      </c>
      <c r="BJ5053" s="13">
        <v>82000</v>
      </c>
    </row>
    <row r="5054" spans="1:62" x14ac:dyDescent="0.25">
      <c r="A5054" t="s">
        <v>4593</v>
      </c>
      <c r="B5054" s="13">
        <v>482</v>
      </c>
      <c r="C5054">
        <v>591807</v>
      </c>
      <c r="D5054">
        <v>1</v>
      </c>
      <c r="E5054">
        <v>0</v>
      </c>
      <c r="F5054">
        <v>0</v>
      </c>
      <c r="G5054">
        <v>0</v>
      </c>
      <c r="H5054">
        <v>0</v>
      </c>
      <c r="I5054" t="s">
        <v>75</v>
      </c>
      <c r="J5054">
        <v>590754</v>
      </c>
      <c r="K5054" t="s">
        <v>2243</v>
      </c>
      <c r="L5054">
        <v>590754</v>
      </c>
      <c r="M5054" t="s">
        <v>2243</v>
      </c>
      <c r="N5054">
        <v>590754</v>
      </c>
      <c r="O5054" t="s">
        <v>2243</v>
      </c>
      <c r="P5054">
        <v>590266</v>
      </c>
      <c r="Q5054" t="s">
        <v>96</v>
      </c>
      <c r="R5054" s="13">
        <v>112683.82518196524</v>
      </c>
      <c r="S5054" s="13"/>
      <c r="T5054" s="13"/>
      <c r="U5054" s="13"/>
      <c r="V5054" s="13">
        <f t="shared" si="1332"/>
        <v>0</v>
      </c>
      <c r="W5054" s="13"/>
      <c r="X5054" s="13">
        <f t="shared" si="1333"/>
        <v>0</v>
      </c>
      <c r="Y5054" s="13"/>
      <c r="Z5054" s="13">
        <f t="shared" si="1334"/>
        <v>0</v>
      </c>
      <c r="AA5054" s="13"/>
      <c r="AB5054" s="13">
        <f t="shared" si="1335"/>
        <v>0</v>
      </c>
      <c r="AC5054" s="13"/>
      <c r="AD5054" s="13"/>
      <c r="AE5054" s="13"/>
      <c r="AF5054" s="13"/>
      <c r="AG5054" s="13"/>
      <c r="AH5054" s="13"/>
      <c r="AI5054" s="13"/>
      <c r="AJ5054" s="13"/>
      <c r="AK5054" s="13">
        <f t="shared" si="1336"/>
        <v>0</v>
      </c>
      <c r="AL5054" s="13"/>
      <c r="AM5054" s="13">
        <f t="shared" si="1337"/>
        <v>0</v>
      </c>
      <c r="AN5054" s="13"/>
      <c r="AO5054" s="13">
        <v>0</v>
      </c>
      <c r="AP5054" s="13">
        <f t="shared" si="1338"/>
        <v>0</v>
      </c>
      <c r="AQ5054" s="13"/>
      <c r="AR5054" s="13">
        <f t="shared" si="1339"/>
        <v>0</v>
      </c>
      <c r="AS5054" s="13"/>
      <c r="AT5054" s="13">
        <f t="shared" si="1340"/>
        <v>0</v>
      </c>
      <c r="AU5054" s="13"/>
      <c r="AV5054" s="13">
        <f t="shared" si="1341"/>
        <v>0</v>
      </c>
      <c r="AW5054" s="13"/>
      <c r="AX5054" s="13">
        <f t="shared" si="1342"/>
        <v>0</v>
      </c>
      <c r="AY5054" s="13"/>
      <c r="AZ5054" s="13">
        <f t="shared" si="1343"/>
        <v>0</v>
      </c>
      <c r="BA5054" s="13"/>
      <c r="BB5054" s="13">
        <f t="shared" si="1344"/>
        <v>0</v>
      </c>
      <c r="BC5054" s="13"/>
      <c r="BD5054" s="13">
        <f t="shared" si="1345"/>
        <v>0</v>
      </c>
      <c r="BE5054" s="13"/>
      <c r="BF5054" s="13">
        <f t="shared" si="1346"/>
        <v>0</v>
      </c>
      <c r="BG5054" s="13"/>
      <c r="BH5054" s="13">
        <f t="shared" si="1347"/>
        <v>112683.82518196524</v>
      </c>
      <c r="BI5054" s="13">
        <f t="shared" si="1348"/>
        <v>112700</v>
      </c>
      <c r="BJ5054" s="13">
        <v>111500</v>
      </c>
    </row>
    <row r="5055" spans="1:62" x14ac:dyDescent="0.25">
      <c r="A5055" t="s">
        <v>4594</v>
      </c>
      <c r="B5055" s="13">
        <v>822</v>
      </c>
      <c r="C5055">
        <v>582476</v>
      </c>
      <c r="D5055">
        <v>1</v>
      </c>
      <c r="E5055">
        <v>0</v>
      </c>
      <c r="F5055">
        <v>0</v>
      </c>
      <c r="G5055">
        <v>0</v>
      </c>
      <c r="H5055">
        <v>0</v>
      </c>
      <c r="I5055" t="s">
        <v>30</v>
      </c>
      <c r="J5055">
        <v>581283</v>
      </c>
      <c r="K5055" t="s">
        <v>29</v>
      </c>
      <c r="L5055">
        <v>581283</v>
      </c>
      <c r="M5055" t="s">
        <v>29</v>
      </c>
      <c r="N5055">
        <v>581283</v>
      </c>
      <c r="O5055" t="s">
        <v>29</v>
      </c>
      <c r="P5055">
        <v>581283</v>
      </c>
      <c r="Q5055" t="s">
        <v>29</v>
      </c>
      <c r="R5055" s="13">
        <v>190783.52611948058</v>
      </c>
      <c r="S5055" s="13"/>
      <c r="T5055" s="13"/>
      <c r="U5055" s="13"/>
      <c r="V5055" s="13">
        <f t="shared" si="1332"/>
        <v>0</v>
      </c>
      <c r="W5055" s="13"/>
      <c r="X5055" s="13">
        <f t="shared" si="1333"/>
        <v>0</v>
      </c>
      <c r="Y5055" s="13"/>
      <c r="Z5055" s="13">
        <f t="shared" si="1334"/>
        <v>0</v>
      </c>
      <c r="AA5055" s="13"/>
      <c r="AB5055" s="13">
        <f t="shared" si="1335"/>
        <v>0</v>
      </c>
      <c r="AC5055" s="13"/>
      <c r="AD5055" s="13"/>
      <c r="AE5055" s="13"/>
      <c r="AF5055" s="13"/>
      <c r="AG5055" s="13"/>
      <c r="AH5055" s="13"/>
      <c r="AI5055" s="13"/>
      <c r="AJ5055" s="13"/>
      <c r="AK5055" s="13">
        <f t="shared" si="1336"/>
        <v>0</v>
      </c>
      <c r="AL5055" s="13"/>
      <c r="AM5055" s="13">
        <f t="shared" si="1337"/>
        <v>0</v>
      </c>
      <c r="AN5055" s="13"/>
      <c r="AO5055" s="13">
        <v>0</v>
      </c>
      <c r="AP5055" s="13">
        <f t="shared" si="1338"/>
        <v>0</v>
      </c>
      <c r="AQ5055" s="13"/>
      <c r="AR5055" s="13">
        <f t="shared" si="1339"/>
        <v>0</v>
      </c>
      <c r="AS5055" s="13"/>
      <c r="AT5055" s="13">
        <f t="shared" si="1340"/>
        <v>0</v>
      </c>
      <c r="AU5055" s="13"/>
      <c r="AV5055" s="13">
        <f t="shared" si="1341"/>
        <v>0</v>
      </c>
      <c r="AW5055" s="13"/>
      <c r="AX5055" s="13">
        <f t="shared" si="1342"/>
        <v>0</v>
      </c>
      <c r="AY5055" s="13"/>
      <c r="AZ5055" s="13">
        <f t="shared" si="1343"/>
        <v>0</v>
      </c>
      <c r="BA5055" s="13"/>
      <c r="BB5055" s="13">
        <f t="shared" si="1344"/>
        <v>0</v>
      </c>
      <c r="BC5055" s="13"/>
      <c r="BD5055" s="13">
        <f t="shared" si="1345"/>
        <v>0</v>
      </c>
      <c r="BE5055" s="13"/>
      <c r="BF5055" s="13">
        <f t="shared" si="1346"/>
        <v>0</v>
      </c>
      <c r="BG5055" s="13"/>
      <c r="BH5055" s="13">
        <f t="shared" si="1347"/>
        <v>190783.52611948058</v>
      </c>
      <c r="BI5055" s="13">
        <f t="shared" si="1348"/>
        <v>190800</v>
      </c>
      <c r="BJ5055" s="13">
        <v>192600</v>
      </c>
    </row>
    <row r="5056" spans="1:62" x14ac:dyDescent="0.25">
      <c r="A5056" t="s">
        <v>4595</v>
      </c>
      <c r="B5056" s="13">
        <v>205</v>
      </c>
      <c r="C5056">
        <v>581038</v>
      </c>
      <c r="D5056">
        <v>1</v>
      </c>
      <c r="E5056">
        <v>0</v>
      </c>
      <c r="F5056">
        <v>0</v>
      </c>
      <c r="G5056">
        <v>0</v>
      </c>
      <c r="H5056">
        <v>0</v>
      </c>
      <c r="I5056" t="s">
        <v>41</v>
      </c>
      <c r="J5056">
        <v>580538</v>
      </c>
      <c r="K5056" t="s">
        <v>2845</v>
      </c>
      <c r="L5056">
        <v>580538</v>
      </c>
      <c r="M5056" t="s">
        <v>2845</v>
      </c>
      <c r="N5056">
        <v>580538</v>
      </c>
      <c r="O5056" t="s">
        <v>2845</v>
      </c>
      <c r="P5056">
        <v>581259</v>
      </c>
      <c r="Q5056" t="s">
        <v>160</v>
      </c>
      <c r="R5056" s="13">
        <v>70488.701001315436</v>
      </c>
      <c r="S5056" s="13"/>
      <c r="T5056" s="13"/>
      <c r="U5056" s="13"/>
      <c r="V5056" s="13">
        <f t="shared" si="1332"/>
        <v>0</v>
      </c>
      <c r="W5056" s="13"/>
      <c r="X5056" s="13">
        <f t="shared" si="1333"/>
        <v>0</v>
      </c>
      <c r="Y5056" s="13"/>
      <c r="Z5056" s="13">
        <f t="shared" si="1334"/>
        <v>0</v>
      </c>
      <c r="AA5056" s="13"/>
      <c r="AB5056" s="13">
        <f t="shared" si="1335"/>
        <v>0</v>
      </c>
      <c r="AC5056" s="13"/>
      <c r="AD5056" s="13"/>
      <c r="AE5056" s="13"/>
      <c r="AF5056" s="13"/>
      <c r="AG5056" s="13"/>
      <c r="AH5056" s="13"/>
      <c r="AI5056" s="13"/>
      <c r="AJ5056" s="13"/>
      <c r="AK5056" s="13">
        <f t="shared" si="1336"/>
        <v>0</v>
      </c>
      <c r="AL5056" s="13"/>
      <c r="AM5056" s="13">
        <f t="shared" si="1337"/>
        <v>0</v>
      </c>
      <c r="AN5056" s="13"/>
      <c r="AO5056" s="13">
        <v>0</v>
      </c>
      <c r="AP5056" s="13">
        <f t="shared" si="1338"/>
        <v>0</v>
      </c>
      <c r="AQ5056" s="13"/>
      <c r="AR5056" s="13">
        <f t="shared" si="1339"/>
        <v>0</v>
      </c>
      <c r="AS5056" s="13"/>
      <c r="AT5056" s="13">
        <f t="shared" si="1340"/>
        <v>0</v>
      </c>
      <c r="AU5056" s="13"/>
      <c r="AV5056" s="13">
        <f t="shared" si="1341"/>
        <v>0</v>
      </c>
      <c r="AW5056" s="13"/>
      <c r="AX5056" s="13">
        <f t="shared" si="1342"/>
        <v>0</v>
      </c>
      <c r="AY5056" s="13"/>
      <c r="AZ5056" s="13">
        <f t="shared" si="1343"/>
        <v>0</v>
      </c>
      <c r="BA5056" s="13"/>
      <c r="BB5056" s="13">
        <f t="shared" si="1344"/>
        <v>0</v>
      </c>
      <c r="BC5056" s="13"/>
      <c r="BD5056" s="13">
        <f t="shared" si="1345"/>
        <v>0</v>
      </c>
      <c r="BE5056" s="13"/>
      <c r="BF5056" s="13">
        <f t="shared" si="1346"/>
        <v>0</v>
      </c>
      <c r="BG5056" s="13"/>
      <c r="BH5056" s="13">
        <f t="shared" si="1347"/>
        <v>70488.701001315436</v>
      </c>
      <c r="BI5056" s="13">
        <f t="shared" si="1348"/>
        <v>70500</v>
      </c>
      <c r="BJ5056" s="13">
        <v>70800</v>
      </c>
    </row>
    <row r="5057" spans="1:62" x14ac:dyDescent="0.25">
      <c r="A5057" t="s">
        <v>4596</v>
      </c>
      <c r="B5057" s="13">
        <v>355</v>
      </c>
      <c r="C5057">
        <v>557188</v>
      </c>
      <c r="D5057">
        <v>1</v>
      </c>
      <c r="E5057">
        <v>0</v>
      </c>
      <c r="F5057">
        <v>0</v>
      </c>
      <c r="G5057">
        <v>0</v>
      </c>
      <c r="H5057">
        <v>0</v>
      </c>
      <c r="I5057" t="s">
        <v>90</v>
      </c>
      <c r="J5057">
        <v>588296</v>
      </c>
      <c r="K5057" t="s">
        <v>164</v>
      </c>
      <c r="L5057">
        <v>588296</v>
      </c>
      <c r="M5057" t="s">
        <v>164</v>
      </c>
      <c r="N5057">
        <v>588296</v>
      </c>
      <c r="O5057" t="s">
        <v>164</v>
      </c>
      <c r="P5057">
        <v>588296</v>
      </c>
      <c r="Q5057" t="s">
        <v>164</v>
      </c>
      <c r="R5057" s="13">
        <v>83273.855520796744</v>
      </c>
      <c r="S5057" s="13"/>
      <c r="T5057" s="13"/>
      <c r="U5057" s="13"/>
      <c r="V5057" s="13">
        <f t="shared" si="1332"/>
        <v>0</v>
      </c>
      <c r="W5057" s="13"/>
      <c r="X5057" s="13">
        <f t="shared" si="1333"/>
        <v>0</v>
      </c>
      <c r="Y5057" s="13"/>
      <c r="Z5057" s="13">
        <f t="shared" si="1334"/>
        <v>0</v>
      </c>
      <c r="AA5057" s="13"/>
      <c r="AB5057" s="13">
        <f t="shared" si="1335"/>
        <v>0</v>
      </c>
      <c r="AC5057" s="13"/>
      <c r="AD5057" s="13"/>
      <c r="AE5057" s="13"/>
      <c r="AF5057" s="13"/>
      <c r="AG5057" s="13"/>
      <c r="AH5057" s="13"/>
      <c r="AI5057" s="13"/>
      <c r="AJ5057" s="13"/>
      <c r="AK5057" s="13">
        <f t="shared" si="1336"/>
        <v>0</v>
      </c>
      <c r="AL5057" s="13"/>
      <c r="AM5057" s="13">
        <f t="shared" si="1337"/>
        <v>0</v>
      </c>
      <c r="AN5057" s="13"/>
      <c r="AO5057" s="13">
        <v>0</v>
      </c>
      <c r="AP5057" s="13">
        <f t="shared" si="1338"/>
        <v>0</v>
      </c>
      <c r="AQ5057" s="13"/>
      <c r="AR5057" s="13">
        <f t="shared" si="1339"/>
        <v>0</v>
      </c>
      <c r="AS5057" s="13"/>
      <c r="AT5057" s="13">
        <f t="shared" si="1340"/>
        <v>0</v>
      </c>
      <c r="AU5057" s="13"/>
      <c r="AV5057" s="13">
        <f t="shared" si="1341"/>
        <v>0</v>
      </c>
      <c r="AW5057" s="13"/>
      <c r="AX5057" s="13">
        <f t="shared" si="1342"/>
        <v>0</v>
      </c>
      <c r="AY5057" s="13"/>
      <c r="AZ5057" s="13">
        <f t="shared" si="1343"/>
        <v>0</v>
      </c>
      <c r="BA5057" s="13"/>
      <c r="BB5057" s="13">
        <f t="shared" si="1344"/>
        <v>0</v>
      </c>
      <c r="BC5057" s="13"/>
      <c r="BD5057" s="13">
        <f t="shared" si="1345"/>
        <v>0</v>
      </c>
      <c r="BE5057" s="13"/>
      <c r="BF5057" s="13">
        <f t="shared" si="1346"/>
        <v>0</v>
      </c>
      <c r="BG5057" s="13"/>
      <c r="BH5057" s="13">
        <f t="shared" si="1347"/>
        <v>83273.855520796744</v>
      </c>
      <c r="BI5057" s="13">
        <f t="shared" si="1348"/>
        <v>83300</v>
      </c>
      <c r="BJ5057" s="13">
        <v>82400</v>
      </c>
    </row>
    <row r="5058" spans="1:62" x14ac:dyDescent="0.25">
      <c r="A5058" t="s">
        <v>4597</v>
      </c>
      <c r="B5058" s="13">
        <v>667</v>
      </c>
      <c r="C5058">
        <v>555614</v>
      </c>
      <c r="D5058">
        <v>1</v>
      </c>
      <c r="E5058">
        <v>0</v>
      </c>
      <c r="F5058">
        <v>0</v>
      </c>
      <c r="G5058">
        <v>0</v>
      </c>
      <c r="H5058">
        <v>0</v>
      </c>
      <c r="I5058" t="s">
        <v>18</v>
      </c>
      <c r="J5058">
        <v>555347</v>
      </c>
      <c r="K5058" t="s">
        <v>2784</v>
      </c>
      <c r="L5058">
        <v>555347</v>
      </c>
      <c r="M5058" t="s">
        <v>2784</v>
      </c>
      <c r="N5058">
        <v>554961</v>
      </c>
      <c r="O5058" t="s">
        <v>17</v>
      </c>
      <c r="P5058">
        <v>554961</v>
      </c>
      <c r="Q5058" t="s">
        <v>17</v>
      </c>
      <c r="R5058" s="13">
        <v>155283.10304606208</v>
      </c>
      <c r="S5058" s="13"/>
      <c r="T5058" s="13"/>
      <c r="U5058" s="13"/>
      <c r="V5058" s="13">
        <f t="shared" si="1332"/>
        <v>0</v>
      </c>
      <c r="W5058" s="13"/>
      <c r="X5058" s="13">
        <f t="shared" si="1333"/>
        <v>0</v>
      </c>
      <c r="Y5058" s="13"/>
      <c r="Z5058" s="13">
        <f t="shared" si="1334"/>
        <v>0</v>
      </c>
      <c r="AA5058" s="13"/>
      <c r="AB5058" s="13">
        <f t="shared" si="1335"/>
        <v>0</v>
      </c>
      <c r="AC5058" s="13"/>
      <c r="AD5058" s="13"/>
      <c r="AE5058" s="13"/>
      <c r="AF5058" s="13"/>
      <c r="AG5058" s="13"/>
      <c r="AH5058" s="13"/>
      <c r="AI5058" s="13"/>
      <c r="AJ5058" s="13"/>
      <c r="AK5058" s="13">
        <f t="shared" si="1336"/>
        <v>0</v>
      </c>
      <c r="AL5058" s="13"/>
      <c r="AM5058" s="13">
        <f t="shared" si="1337"/>
        <v>0</v>
      </c>
      <c r="AN5058" s="13"/>
      <c r="AO5058" s="13">
        <v>0</v>
      </c>
      <c r="AP5058" s="13">
        <f t="shared" si="1338"/>
        <v>0</v>
      </c>
      <c r="AQ5058" s="13"/>
      <c r="AR5058" s="13">
        <f t="shared" si="1339"/>
        <v>0</v>
      </c>
      <c r="AS5058" s="13"/>
      <c r="AT5058" s="13">
        <f t="shared" si="1340"/>
        <v>0</v>
      </c>
      <c r="AU5058" s="13"/>
      <c r="AV5058" s="13">
        <f t="shared" si="1341"/>
        <v>0</v>
      </c>
      <c r="AW5058" s="13"/>
      <c r="AX5058" s="13">
        <f t="shared" si="1342"/>
        <v>0</v>
      </c>
      <c r="AY5058" s="13"/>
      <c r="AZ5058" s="13">
        <f t="shared" si="1343"/>
        <v>0</v>
      </c>
      <c r="BA5058" s="13"/>
      <c r="BB5058" s="13">
        <f t="shared" si="1344"/>
        <v>0</v>
      </c>
      <c r="BC5058" s="13"/>
      <c r="BD5058" s="13">
        <f t="shared" si="1345"/>
        <v>0</v>
      </c>
      <c r="BE5058" s="13"/>
      <c r="BF5058" s="13">
        <f t="shared" si="1346"/>
        <v>0</v>
      </c>
      <c r="BG5058" s="13"/>
      <c r="BH5058" s="13">
        <f t="shared" si="1347"/>
        <v>155283.10304606208</v>
      </c>
      <c r="BI5058" s="13">
        <f t="shared" si="1348"/>
        <v>155300</v>
      </c>
      <c r="BJ5058" s="13">
        <v>155600</v>
      </c>
    </row>
    <row r="5059" spans="1:62" x14ac:dyDescent="0.25">
      <c r="A5059" s="4" t="s">
        <v>4598</v>
      </c>
      <c r="B5059" s="13">
        <v>6419</v>
      </c>
      <c r="C5059">
        <v>598798</v>
      </c>
      <c r="D5059">
        <v>1</v>
      </c>
      <c r="E5059">
        <v>1</v>
      </c>
      <c r="F5059">
        <v>1</v>
      </c>
      <c r="G5059">
        <v>0</v>
      </c>
      <c r="H5059">
        <v>0</v>
      </c>
      <c r="I5059" t="s">
        <v>38</v>
      </c>
      <c r="J5059">
        <v>598798</v>
      </c>
      <c r="K5059" t="s">
        <v>4598</v>
      </c>
      <c r="L5059">
        <v>598798</v>
      </c>
      <c r="M5059" t="s">
        <v>4598</v>
      </c>
      <c r="N5059">
        <v>554821</v>
      </c>
      <c r="O5059" t="s">
        <v>1045</v>
      </c>
      <c r="P5059">
        <v>554821</v>
      </c>
      <c r="Q5059" t="s">
        <v>1045</v>
      </c>
      <c r="R5059" s="13">
        <v>1411782.1048812941</v>
      </c>
      <c r="S5059" s="13">
        <v>6419</v>
      </c>
      <c r="T5059" s="13">
        <v>342141.90600725426</v>
      </c>
      <c r="U5059" s="13"/>
      <c r="V5059" s="13">
        <f t="shared" si="1332"/>
        <v>0</v>
      </c>
      <c r="W5059" s="13">
        <v>23</v>
      </c>
      <c r="X5059" s="13">
        <f t="shared" si="1333"/>
        <v>68172</v>
      </c>
      <c r="Y5059" s="13">
        <v>28</v>
      </c>
      <c r="Z5059" s="13">
        <f t="shared" si="1334"/>
        <v>27664</v>
      </c>
      <c r="AA5059" s="13">
        <v>19</v>
      </c>
      <c r="AB5059" s="13">
        <f t="shared" si="1335"/>
        <v>4693</v>
      </c>
      <c r="AC5059" s="13">
        <v>8481</v>
      </c>
      <c r="AD5059" s="13">
        <v>1781944.9310506377</v>
      </c>
      <c r="AE5059" s="13"/>
      <c r="AF5059" s="13"/>
      <c r="AG5059" s="13"/>
      <c r="AH5059" s="13"/>
      <c r="AI5059" s="13"/>
      <c r="AJ5059" s="13"/>
      <c r="AK5059" s="13">
        <f t="shared" si="1336"/>
        <v>0</v>
      </c>
      <c r="AL5059" s="13"/>
      <c r="AM5059" s="13">
        <f t="shared" si="1337"/>
        <v>0</v>
      </c>
      <c r="AN5059" s="13"/>
      <c r="AO5059" s="13">
        <v>2</v>
      </c>
      <c r="AP5059" s="13">
        <f t="shared" si="1338"/>
        <v>61000</v>
      </c>
      <c r="AQ5059" s="13"/>
      <c r="AR5059" s="13">
        <f t="shared" si="1339"/>
        <v>0</v>
      </c>
      <c r="AS5059" s="13"/>
      <c r="AT5059" s="13">
        <f t="shared" si="1340"/>
        <v>0</v>
      </c>
      <c r="AU5059" s="13"/>
      <c r="AV5059" s="13">
        <f t="shared" si="1341"/>
        <v>0</v>
      </c>
      <c r="AW5059" s="13"/>
      <c r="AX5059" s="13">
        <f t="shared" si="1342"/>
        <v>0</v>
      </c>
      <c r="AY5059" s="13"/>
      <c r="AZ5059" s="13">
        <f t="shared" si="1343"/>
        <v>0</v>
      </c>
      <c r="BA5059" s="13"/>
      <c r="BB5059" s="13">
        <f t="shared" si="1344"/>
        <v>0</v>
      </c>
      <c r="BC5059" s="13"/>
      <c r="BD5059" s="13">
        <f t="shared" si="1345"/>
        <v>0</v>
      </c>
      <c r="BE5059" s="13"/>
      <c r="BF5059" s="13">
        <f t="shared" si="1346"/>
        <v>0</v>
      </c>
      <c r="BG5059" s="13"/>
      <c r="BH5059" s="13">
        <f t="shared" si="1347"/>
        <v>3697397.9419391863</v>
      </c>
      <c r="BI5059" s="13">
        <f t="shared" si="1348"/>
        <v>3697400</v>
      </c>
      <c r="BJ5059" s="13">
        <v>3661400</v>
      </c>
    </row>
    <row r="5060" spans="1:62" x14ac:dyDescent="0.25">
      <c r="A5060" t="s">
        <v>4599</v>
      </c>
      <c r="B5060" s="13">
        <v>2058</v>
      </c>
      <c r="C5060">
        <v>554171</v>
      </c>
      <c r="D5060">
        <v>1</v>
      </c>
      <c r="E5060">
        <v>0</v>
      </c>
      <c r="F5060">
        <v>0</v>
      </c>
      <c r="G5060">
        <v>0</v>
      </c>
      <c r="H5060">
        <v>0</v>
      </c>
      <c r="I5060" t="s">
        <v>38</v>
      </c>
      <c r="J5060">
        <v>599191</v>
      </c>
      <c r="K5060" t="s">
        <v>56</v>
      </c>
      <c r="L5060">
        <v>599191</v>
      </c>
      <c r="M5060" t="s">
        <v>56</v>
      </c>
      <c r="N5060">
        <v>599191</v>
      </c>
      <c r="O5060" t="s">
        <v>56</v>
      </c>
      <c r="P5060">
        <v>599191</v>
      </c>
      <c r="Q5060" t="s">
        <v>56</v>
      </c>
      <c r="R5060" s="13">
        <v>469237.50329796324</v>
      </c>
      <c r="S5060" s="13"/>
      <c r="T5060" s="13"/>
      <c r="U5060" s="13"/>
      <c r="V5060" s="13">
        <f t="shared" si="1332"/>
        <v>0</v>
      </c>
      <c r="W5060" s="13"/>
      <c r="X5060" s="13">
        <f t="shared" si="1333"/>
        <v>0</v>
      </c>
      <c r="Y5060" s="13"/>
      <c r="Z5060" s="13">
        <f t="shared" si="1334"/>
        <v>0</v>
      </c>
      <c r="AA5060" s="13"/>
      <c r="AB5060" s="13">
        <f t="shared" si="1335"/>
        <v>0</v>
      </c>
      <c r="AC5060" s="13"/>
      <c r="AD5060" s="13"/>
      <c r="AE5060" s="13"/>
      <c r="AF5060" s="13"/>
      <c r="AG5060" s="13"/>
      <c r="AH5060" s="13"/>
      <c r="AI5060" s="13"/>
      <c r="AJ5060" s="13"/>
      <c r="AK5060" s="13">
        <f t="shared" si="1336"/>
        <v>0</v>
      </c>
      <c r="AL5060" s="13"/>
      <c r="AM5060" s="13">
        <f t="shared" si="1337"/>
        <v>0</v>
      </c>
      <c r="AN5060" s="13"/>
      <c r="AO5060" s="13">
        <v>1</v>
      </c>
      <c r="AP5060" s="13">
        <f t="shared" si="1338"/>
        <v>30500</v>
      </c>
      <c r="AQ5060" s="13"/>
      <c r="AR5060" s="13">
        <f t="shared" si="1339"/>
        <v>0</v>
      </c>
      <c r="AS5060" s="13"/>
      <c r="AT5060" s="13">
        <f t="shared" si="1340"/>
        <v>0</v>
      </c>
      <c r="AU5060" s="13"/>
      <c r="AV5060" s="13">
        <f t="shared" si="1341"/>
        <v>0</v>
      </c>
      <c r="AW5060" s="13"/>
      <c r="AX5060" s="13">
        <f t="shared" si="1342"/>
        <v>0</v>
      </c>
      <c r="AY5060" s="13"/>
      <c r="AZ5060" s="13">
        <f t="shared" si="1343"/>
        <v>0</v>
      </c>
      <c r="BA5060" s="13"/>
      <c r="BB5060" s="13">
        <f t="shared" si="1344"/>
        <v>0</v>
      </c>
      <c r="BC5060" s="13"/>
      <c r="BD5060" s="13">
        <f t="shared" si="1345"/>
        <v>0</v>
      </c>
      <c r="BE5060" s="13"/>
      <c r="BF5060" s="13">
        <f t="shared" si="1346"/>
        <v>0</v>
      </c>
      <c r="BG5060" s="13"/>
      <c r="BH5060" s="13">
        <f t="shared" si="1347"/>
        <v>499737.50329796324</v>
      </c>
      <c r="BI5060" s="13">
        <f t="shared" si="1348"/>
        <v>499700</v>
      </c>
      <c r="BJ5060" s="13">
        <v>537300</v>
      </c>
    </row>
    <row r="5061" spans="1:62" x14ac:dyDescent="0.25">
      <c r="A5061" t="s">
        <v>4600</v>
      </c>
      <c r="B5061" s="13">
        <v>344</v>
      </c>
      <c r="C5061">
        <v>583944</v>
      </c>
      <c r="D5061">
        <v>1</v>
      </c>
      <c r="E5061">
        <v>0</v>
      </c>
      <c r="F5061">
        <v>0</v>
      </c>
      <c r="G5061">
        <v>0</v>
      </c>
      <c r="H5061">
        <v>0</v>
      </c>
      <c r="I5061" t="s">
        <v>30</v>
      </c>
      <c r="J5061">
        <v>584002</v>
      </c>
      <c r="K5061" t="s">
        <v>261</v>
      </c>
      <c r="L5061">
        <v>584002</v>
      </c>
      <c r="M5061" t="s">
        <v>261</v>
      </c>
      <c r="N5061">
        <v>584002</v>
      </c>
      <c r="O5061" t="s">
        <v>261</v>
      </c>
      <c r="P5061">
        <v>584002</v>
      </c>
      <c r="Q5061" t="s">
        <v>261</v>
      </c>
      <c r="R5061" s="13">
        <v>80719.329380036361</v>
      </c>
      <c r="S5061" s="13"/>
      <c r="T5061" s="13"/>
      <c r="U5061" s="13"/>
      <c r="V5061" s="13">
        <f t="shared" ref="V5061:V5124" si="1349">U5061*741</f>
        <v>0</v>
      </c>
      <c r="W5061" s="13"/>
      <c r="X5061" s="13">
        <f t="shared" ref="X5061:X5124" si="1350">W5061*2964</f>
        <v>0</v>
      </c>
      <c r="Y5061" s="13"/>
      <c r="Z5061" s="13">
        <f t="shared" ref="Z5061:Z5124" si="1351">Y5061*988</f>
        <v>0</v>
      </c>
      <c r="AA5061" s="13"/>
      <c r="AB5061" s="13">
        <f t="shared" ref="AB5061:AB5124" si="1352">AA5061*247</f>
        <v>0</v>
      </c>
      <c r="AC5061" s="13"/>
      <c r="AD5061" s="13"/>
      <c r="AE5061" s="13"/>
      <c r="AF5061" s="13"/>
      <c r="AG5061" s="13"/>
      <c r="AH5061" s="13"/>
      <c r="AI5061" s="13"/>
      <c r="AJ5061" s="13"/>
      <c r="AK5061" s="13">
        <f t="shared" ref="AK5061:AK5124" si="1353">AJ5061*139</f>
        <v>0</v>
      </c>
      <c r="AL5061" s="13"/>
      <c r="AM5061" s="13">
        <f t="shared" ref="AM5061:AM5124" si="1354">AL5061*35</f>
        <v>0</v>
      </c>
      <c r="AN5061" s="13"/>
      <c r="AO5061" s="13">
        <v>0</v>
      </c>
      <c r="AP5061" s="13">
        <f t="shared" ref="AP5061:AP5124" si="1355">AO5061*30500</f>
        <v>0</v>
      </c>
      <c r="AQ5061" s="13"/>
      <c r="AR5061" s="13">
        <f t="shared" ref="AR5061:AR5124" si="1356">AQ5061*2706</f>
        <v>0</v>
      </c>
      <c r="AS5061" s="13"/>
      <c r="AT5061" s="13">
        <f t="shared" ref="AT5061:AT5124" si="1357">AS5061*139</f>
        <v>0</v>
      </c>
      <c r="AU5061" s="13"/>
      <c r="AV5061" s="13">
        <f t="shared" ref="AV5061:AV5124" si="1358">AU5061*338</f>
        <v>0</v>
      </c>
      <c r="AW5061" s="13"/>
      <c r="AX5061" s="13">
        <f t="shared" ref="AX5061:AX5124" si="1359">AW5061*108</f>
        <v>0</v>
      </c>
      <c r="AY5061" s="13"/>
      <c r="AZ5061" s="13">
        <f t="shared" ref="AZ5061:AZ5124" si="1360">AY5061*81</f>
        <v>0</v>
      </c>
      <c r="BA5061" s="13"/>
      <c r="BB5061" s="13">
        <f t="shared" ref="BB5061:BB5124" si="1361">BA5061*325</f>
        <v>0</v>
      </c>
      <c r="BC5061" s="13"/>
      <c r="BD5061" s="13">
        <f t="shared" ref="BD5061:BD5124" si="1362">BC5061*406</f>
        <v>0</v>
      </c>
      <c r="BE5061" s="13"/>
      <c r="BF5061" s="13">
        <f t="shared" ref="BF5061:BF5124" si="1363">BE5061*217</f>
        <v>0</v>
      </c>
      <c r="BG5061" s="13"/>
      <c r="BH5061" s="13">
        <f t="shared" ref="BH5061:BH5124" si="1364">R5061+T5061+V5061+X5061+Z5061+AB5061+AD5061+AF5061+AH5061+AI5061+AK5061+AM5061+AN5061+AP5061+AR5061+AT5061+AV5061+AX5061+AZ5061+BB5061+BD5061+BF5061+BG5061</f>
        <v>80719.329380036361</v>
      </c>
      <c r="BI5061" s="13">
        <f t="shared" ref="BI5061:BI5124" si="1365">ROUND(BH5061/100,0)*100</f>
        <v>80700</v>
      </c>
      <c r="BJ5061" s="13">
        <v>80300</v>
      </c>
    </row>
    <row r="5062" spans="1:62" x14ac:dyDescent="0.25">
      <c r="A5062" t="s">
        <v>4601</v>
      </c>
      <c r="B5062" s="13">
        <v>174</v>
      </c>
      <c r="C5062">
        <v>547654</v>
      </c>
      <c r="D5062">
        <v>1</v>
      </c>
      <c r="E5062">
        <v>0</v>
      </c>
      <c r="F5062">
        <v>0</v>
      </c>
      <c r="G5062">
        <v>0</v>
      </c>
      <c r="H5062">
        <v>0</v>
      </c>
      <c r="I5062" t="s">
        <v>33</v>
      </c>
      <c r="J5062">
        <v>574121</v>
      </c>
      <c r="K5062" t="s">
        <v>1130</v>
      </c>
      <c r="L5062">
        <v>574121</v>
      </c>
      <c r="M5062" t="s">
        <v>1130</v>
      </c>
      <c r="N5062">
        <v>574121</v>
      </c>
      <c r="O5062" t="s">
        <v>1130</v>
      </c>
      <c r="P5062">
        <v>574121</v>
      </c>
      <c r="Q5062" t="s">
        <v>1130</v>
      </c>
      <c r="R5062" s="13">
        <v>70488.701001315436</v>
      </c>
      <c r="S5062" s="13"/>
      <c r="T5062" s="13"/>
      <c r="U5062" s="13"/>
      <c r="V5062" s="13">
        <f t="shared" si="1349"/>
        <v>0</v>
      </c>
      <c r="W5062" s="13"/>
      <c r="X5062" s="13">
        <f t="shared" si="1350"/>
        <v>0</v>
      </c>
      <c r="Y5062" s="13"/>
      <c r="Z5062" s="13">
        <f t="shared" si="1351"/>
        <v>0</v>
      </c>
      <c r="AA5062" s="13"/>
      <c r="AB5062" s="13">
        <f t="shared" si="1352"/>
        <v>0</v>
      </c>
      <c r="AC5062" s="13"/>
      <c r="AD5062" s="13"/>
      <c r="AE5062" s="13"/>
      <c r="AF5062" s="13"/>
      <c r="AG5062" s="13"/>
      <c r="AH5062" s="13"/>
      <c r="AI5062" s="13"/>
      <c r="AJ5062" s="13"/>
      <c r="AK5062" s="13">
        <f t="shared" si="1353"/>
        <v>0</v>
      </c>
      <c r="AL5062" s="13"/>
      <c r="AM5062" s="13">
        <f t="shared" si="1354"/>
        <v>0</v>
      </c>
      <c r="AN5062" s="13"/>
      <c r="AO5062" s="13">
        <v>0</v>
      </c>
      <c r="AP5062" s="13">
        <f t="shared" si="1355"/>
        <v>0</v>
      </c>
      <c r="AQ5062" s="13"/>
      <c r="AR5062" s="13">
        <f t="shared" si="1356"/>
        <v>0</v>
      </c>
      <c r="AS5062" s="13"/>
      <c r="AT5062" s="13">
        <f t="shared" si="1357"/>
        <v>0</v>
      </c>
      <c r="AU5062" s="13"/>
      <c r="AV5062" s="13">
        <f t="shared" si="1358"/>
        <v>0</v>
      </c>
      <c r="AW5062" s="13"/>
      <c r="AX5062" s="13">
        <f t="shared" si="1359"/>
        <v>0</v>
      </c>
      <c r="AY5062" s="13"/>
      <c r="AZ5062" s="13">
        <f t="shared" si="1360"/>
        <v>0</v>
      </c>
      <c r="BA5062" s="13"/>
      <c r="BB5062" s="13">
        <f t="shared" si="1361"/>
        <v>0</v>
      </c>
      <c r="BC5062" s="13"/>
      <c r="BD5062" s="13">
        <f t="shared" si="1362"/>
        <v>0</v>
      </c>
      <c r="BE5062" s="13"/>
      <c r="BF5062" s="13">
        <f t="shared" si="1363"/>
        <v>0</v>
      </c>
      <c r="BG5062" s="13"/>
      <c r="BH5062" s="13">
        <f t="shared" si="1364"/>
        <v>70488.701001315436</v>
      </c>
      <c r="BI5062" s="13">
        <f t="shared" si="1365"/>
        <v>70500</v>
      </c>
      <c r="BJ5062" s="13">
        <v>70800</v>
      </c>
    </row>
    <row r="5063" spans="1:62" x14ac:dyDescent="0.25">
      <c r="A5063" t="s">
        <v>4601</v>
      </c>
      <c r="B5063" s="13">
        <v>3988</v>
      </c>
      <c r="C5063">
        <v>538876</v>
      </c>
      <c r="D5063">
        <v>1</v>
      </c>
      <c r="E5063">
        <v>0</v>
      </c>
      <c r="F5063">
        <v>0</v>
      </c>
      <c r="G5063">
        <v>0</v>
      </c>
      <c r="H5063">
        <v>0</v>
      </c>
      <c r="I5063" t="s">
        <v>26</v>
      </c>
      <c r="J5063">
        <v>538957</v>
      </c>
      <c r="K5063" t="s">
        <v>1327</v>
      </c>
      <c r="L5063">
        <v>538957</v>
      </c>
      <c r="M5063" t="s">
        <v>1327</v>
      </c>
      <c r="N5063">
        <v>538957</v>
      </c>
      <c r="O5063" t="s">
        <v>1327</v>
      </c>
      <c r="P5063">
        <v>538094</v>
      </c>
      <c r="Q5063" t="s">
        <v>173</v>
      </c>
      <c r="R5063" s="13">
        <v>892533.57256732893</v>
      </c>
      <c r="S5063" s="13"/>
      <c r="T5063" s="13"/>
      <c r="U5063" s="13"/>
      <c r="V5063" s="13">
        <f t="shared" si="1349"/>
        <v>0</v>
      </c>
      <c r="W5063" s="13"/>
      <c r="X5063" s="13">
        <f t="shared" si="1350"/>
        <v>0</v>
      </c>
      <c r="Y5063" s="13"/>
      <c r="Z5063" s="13">
        <f t="shared" si="1351"/>
        <v>0</v>
      </c>
      <c r="AA5063" s="13"/>
      <c r="AB5063" s="13">
        <f t="shared" si="1352"/>
        <v>0</v>
      </c>
      <c r="AC5063" s="13"/>
      <c r="AD5063" s="13"/>
      <c r="AE5063" s="13"/>
      <c r="AF5063" s="13"/>
      <c r="AG5063" s="13"/>
      <c r="AH5063" s="13"/>
      <c r="AI5063" s="13"/>
      <c r="AJ5063" s="13"/>
      <c r="AK5063" s="13">
        <f t="shared" si="1353"/>
        <v>0</v>
      </c>
      <c r="AL5063" s="13"/>
      <c r="AM5063" s="13">
        <f t="shared" si="1354"/>
        <v>0</v>
      </c>
      <c r="AN5063" s="13"/>
      <c r="AO5063" s="13">
        <v>0</v>
      </c>
      <c r="AP5063" s="13">
        <f t="shared" si="1355"/>
        <v>0</v>
      </c>
      <c r="AQ5063" s="13"/>
      <c r="AR5063" s="13">
        <f t="shared" si="1356"/>
        <v>0</v>
      </c>
      <c r="AS5063" s="13"/>
      <c r="AT5063" s="13">
        <f t="shared" si="1357"/>
        <v>0</v>
      </c>
      <c r="AU5063" s="13"/>
      <c r="AV5063" s="13">
        <f t="shared" si="1358"/>
        <v>0</v>
      </c>
      <c r="AW5063" s="13"/>
      <c r="AX5063" s="13">
        <f t="shared" si="1359"/>
        <v>0</v>
      </c>
      <c r="AY5063" s="13"/>
      <c r="AZ5063" s="13">
        <f t="shared" si="1360"/>
        <v>0</v>
      </c>
      <c r="BA5063" s="13"/>
      <c r="BB5063" s="13">
        <f t="shared" si="1361"/>
        <v>0</v>
      </c>
      <c r="BC5063" s="13"/>
      <c r="BD5063" s="13">
        <f t="shared" si="1362"/>
        <v>0</v>
      </c>
      <c r="BE5063" s="13"/>
      <c r="BF5063" s="13">
        <f t="shared" si="1363"/>
        <v>0</v>
      </c>
      <c r="BG5063" s="13"/>
      <c r="BH5063" s="13">
        <f t="shared" si="1364"/>
        <v>892533.57256732893</v>
      </c>
      <c r="BI5063" s="13">
        <f t="shared" si="1365"/>
        <v>892500</v>
      </c>
      <c r="BJ5063" s="13">
        <v>877700</v>
      </c>
    </row>
    <row r="5064" spans="1:62" x14ac:dyDescent="0.25">
      <c r="A5064" t="s">
        <v>4602</v>
      </c>
      <c r="B5064" s="13">
        <v>61</v>
      </c>
      <c r="C5064">
        <v>532509</v>
      </c>
      <c r="D5064">
        <v>1</v>
      </c>
      <c r="E5064">
        <v>0</v>
      </c>
      <c r="F5064">
        <v>0</v>
      </c>
      <c r="G5064">
        <v>0</v>
      </c>
      <c r="H5064">
        <v>0</v>
      </c>
      <c r="I5064" t="s">
        <v>26</v>
      </c>
      <c r="J5064">
        <v>529648</v>
      </c>
      <c r="K5064" t="s">
        <v>306</v>
      </c>
      <c r="L5064">
        <v>529648</v>
      </c>
      <c r="M5064" t="s">
        <v>306</v>
      </c>
      <c r="N5064">
        <v>530883</v>
      </c>
      <c r="O5064" t="s">
        <v>307</v>
      </c>
      <c r="P5064">
        <v>530883</v>
      </c>
      <c r="Q5064" t="s">
        <v>307</v>
      </c>
      <c r="R5064" s="13">
        <v>70488.701001315436</v>
      </c>
      <c r="S5064" s="13"/>
      <c r="T5064" s="13"/>
      <c r="U5064" s="13"/>
      <c r="V5064" s="13">
        <f t="shared" si="1349"/>
        <v>0</v>
      </c>
      <c r="W5064" s="13"/>
      <c r="X5064" s="13">
        <f t="shared" si="1350"/>
        <v>0</v>
      </c>
      <c r="Y5064" s="13"/>
      <c r="Z5064" s="13">
        <f t="shared" si="1351"/>
        <v>0</v>
      </c>
      <c r="AA5064" s="13"/>
      <c r="AB5064" s="13">
        <f t="shared" si="1352"/>
        <v>0</v>
      </c>
      <c r="AC5064" s="13"/>
      <c r="AD5064" s="13"/>
      <c r="AE5064" s="13"/>
      <c r="AF5064" s="13"/>
      <c r="AG5064" s="13"/>
      <c r="AH5064" s="13"/>
      <c r="AI5064" s="13"/>
      <c r="AJ5064" s="13"/>
      <c r="AK5064" s="13">
        <f t="shared" si="1353"/>
        <v>0</v>
      </c>
      <c r="AL5064" s="13"/>
      <c r="AM5064" s="13">
        <f t="shared" si="1354"/>
        <v>0</v>
      </c>
      <c r="AN5064" s="13"/>
      <c r="AO5064" s="13">
        <v>0</v>
      </c>
      <c r="AP5064" s="13">
        <f t="shared" si="1355"/>
        <v>0</v>
      </c>
      <c r="AQ5064" s="13"/>
      <c r="AR5064" s="13">
        <f t="shared" si="1356"/>
        <v>0</v>
      </c>
      <c r="AS5064" s="13"/>
      <c r="AT5064" s="13">
        <f t="shared" si="1357"/>
        <v>0</v>
      </c>
      <c r="AU5064" s="13"/>
      <c r="AV5064" s="13">
        <f t="shared" si="1358"/>
        <v>0</v>
      </c>
      <c r="AW5064" s="13"/>
      <c r="AX5064" s="13">
        <f t="shared" si="1359"/>
        <v>0</v>
      </c>
      <c r="AY5064" s="13"/>
      <c r="AZ5064" s="13">
        <f t="shared" si="1360"/>
        <v>0</v>
      </c>
      <c r="BA5064" s="13"/>
      <c r="BB5064" s="13">
        <f t="shared" si="1361"/>
        <v>0</v>
      </c>
      <c r="BC5064" s="13"/>
      <c r="BD5064" s="13">
        <f t="shared" si="1362"/>
        <v>0</v>
      </c>
      <c r="BE5064" s="13"/>
      <c r="BF5064" s="13">
        <f t="shared" si="1363"/>
        <v>0</v>
      </c>
      <c r="BG5064" s="13"/>
      <c r="BH5064" s="13">
        <f t="shared" si="1364"/>
        <v>70488.701001315436</v>
      </c>
      <c r="BI5064" s="13">
        <f t="shared" si="1365"/>
        <v>70500</v>
      </c>
      <c r="BJ5064" s="13">
        <v>70800</v>
      </c>
    </row>
    <row r="5065" spans="1:62" x14ac:dyDescent="0.25">
      <c r="A5065" s="3" t="s">
        <v>652</v>
      </c>
      <c r="B5065" s="13">
        <v>1408</v>
      </c>
      <c r="C5065">
        <v>545121</v>
      </c>
      <c r="D5065">
        <v>1</v>
      </c>
      <c r="E5065">
        <v>1</v>
      </c>
      <c r="F5065">
        <v>0</v>
      </c>
      <c r="G5065">
        <v>0</v>
      </c>
      <c r="H5065">
        <v>0</v>
      </c>
      <c r="I5065" t="s">
        <v>23</v>
      </c>
      <c r="J5065">
        <v>545121</v>
      </c>
      <c r="K5065" t="s">
        <v>652</v>
      </c>
      <c r="L5065">
        <v>544256</v>
      </c>
      <c r="M5065" t="s">
        <v>22</v>
      </c>
      <c r="N5065">
        <v>544256</v>
      </c>
      <c r="O5065" t="s">
        <v>22</v>
      </c>
      <c r="P5065">
        <v>544256</v>
      </c>
      <c r="Q5065" t="s">
        <v>22</v>
      </c>
      <c r="R5065" s="13">
        <v>323712.87465148</v>
      </c>
      <c r="S5065" s="13">
        <v>3597</v>
      </c>
      <c r="T5065" s="13">
        <v>192148.50400385523</v>
      </c>
      <c r="U5065" s="13"/>
      <c r="V5065" s="13">
        <f t="shared" si="1349"/>
        <v>0</v>
      </c>
      <c r="W5065" s="13">
        <v>10</v>
      </c>
      <c r="X5065" s="13">
        <f t="shared" si="1350"/>
        <v>29640</v>
      </c>
      <c r="Y5065" s="13">
        <v>18</v>
      </c>
      <c r="Z5065" s="13">
        <f t="shared" si="1351"/>
        <v>17784</v>
      </c>
      <c r="AA5065" s="13">
        <v>6</v>
      </c>
      <c r="AB5065" s="13">
        <f t="shared" si="1352"/>
        <v>1482</v>
      </c>
      <c r="AC5065" s="13"/>
      <c r="AD5065" s="13"/>
      <c r="AE5065" s="13"/>
      <c r="AF5065" s="13"/>
      <c r="AG5065" s="13"/>
      <c r="AH5065" s="13"/>
      <c r="AI5065" s="13"/>
      <c r="AJ5065" s="13"/>
      <c r="AK5065" s="13">
        <f t="shared" si="1353"/>
        <v>0</v>
      </c>
      <c r="AL5065" s="13"/>
      <c r="AM5065" s="13">
        <f t="shared" si="1354"/>
        <v>0</v>
      </c>
      <c r="AN5065" s="13"/>
      <c r="AO5065" s="13">
        <v>0</v>
      </c>
      <c r="AP5065" s="13">
        <f t="shared" si="1355"/>
        <v>0</v>
      </c>
      <c r="AQ5065" s="13"/>
      <c r="AR5065" s="13">
        <f t="shared" si="1356"/>
        <v>0</v>
      </c>
      <c r="AS5065" s="13"/>
      <c r="AT5065" s="13">
        <f t="shared" si="1357"/>
        <v>0</v>
      </c>
      <c r="AU5065" s="13"/>
      <c r="AV5065" s="13">
        <f t="shared" si="1358"/>
        <v>0</v>
      </c>
      <c r="AW5065" s="13"/>
      <c r="AX5065" s="13">
        <f t="shared" si="1359"/>
        <v>0</v>
      </c>
      <c r="AY5065" s="13"/>
      <c r="AZ5065" s="13">
        <f t="shared" si="1360"/>
        <v>0</v>
      </c>
      <c r="BA5065" s="13"/>
      <c r="BB5065" s="13">
        <f t="shared" si="1361"/>
        <v>0</v>
      </c>
      <c r="BC5065" s="13"/>
      <c r="BD5065" s="13">
        <f t="shared" si="1362"/>
        <v>0</v>
      </c>
      <c r="BE5065" s="13"/>
      <c r="BF5065" s="13">
        <f t="shared" si="1363"/>
        <v>0</v>
      </c>
      <c r="BG5065" s="13"/>
      <c r="BH5065" s="13">
        <f t="shared" si="1364"/>
        <v>564767.37865533517</v>
      </c>
      <c r="BI5065" s="13">
        <f t="shared" si="1365"/>
        <v>564800</v>
      </c>
      <c r="BJ5065" s="13">
        <v>561100</v>
      </c>
    </row>
    <row r="5066" spans="1:62" x14ac:dyDescent="0.25">
      <c r="A5066" t="s">
        <v>4603</v>
      </c>
      <c r="B5066" s="13">
        <v>1612</v>
      </c>
      <c r="C5066">
        <v>510432</v>
      </c>
      <c r="D5066">
        <v>1</v>
      </c>
      <c r="E5066">
        <v>0</v>
      </c>
      <c r="F5066">
        <v>0</v>
      </c>
      <c r="G5066">
        <v>0</v>
      </c>
      <c r="H5066">
        <v>0</v>
      </c>
      <c r="I5066" t="s">
        <v>38</v>
      </c>
      <c r="J5066">
        <v>507971</v>
      </c>
      <c r="K5066" t="s">
        <v>3019</v>
      </c>
      <c r="L5066">
        <v>507971</v>
      </c>
      <c r="M5066" t="s">
        <v>3019</v>
      </c>
      <c r="N5066">
        <v>507016</v>
      </c>
      <c r="O5066" t="s">
        <v>239</v>
      </c>
      <c r="P5066">
        <v>507016</v>
      </c>
      <c r="Q5066" t="s">
        <v>239</v>
      </c>
      <c r="R5066" s="13">
        <v>369581.27443672309</v>
      </c>
      <c r="S5066" s="13"/>
      <c r="T5066" s="13"/>
      <c r="U5066" s="13"/>
      <c r="V5066" s="13">
        <f t="shared" si="1349"/>
        <v>0</v>
      </c>
      <c r="W5066" s="13"/>
      <c r="X5066" s="13">
        <f t="shared" si="1350"/>
        <v>0</v>
      </c>
      <c r="Y5066" s="13"/>
      <c r="Z5066" s="13">
        <f t="shared" si="1351"/>
        <v>0</v>
      </c>
      <c r="AA5066" s="13"/>
      <c r="AB5066" s="13">
        <f t="shared" si="1352"/>
        <v>0</v>
      </c>
      <c r="AC5066" s="13"/>
      <c r="AD5066" s="13"/>
      <c r="AE5066" s="13"/>
      <c r="AF5066" s="13"/>
      <c r="AG5066" s="13"/>
      <c r="AH5066" s="13"/>
      <c r="AI5066" s="13"/>
      <c r="AJ5066" s="13"/>
      <c r="AK5066" s="13">
        <f t="shared" si="1353"/>
        <v>0</v>
      </c>
      <c r="AL5066" s="13"/>
      <c r="AM5066" s="13">
        <f t="shared" si="1354"/>
        <v>0</v>
      </c>
      <c r="AN5066" s="13"/>
      <c r="AO5066" s="13">
        <v>0</v>
      </c>
      <c r="AP5066" s="13">
        <f t="shared" si="1355"/>
        <v>0</v>
      </c>
      <c r="AQ5066" s="13"/>
      <c r="AR5066" s="13">
        <f t="shared" si="1356"/>
        <v>0</v>
      </c>
      <c r="AS5066" s="13"/>
      <c r="AT5066" s="13">
        <f t="shared" si="1357"/>
        <v>0</v>
      </c>
      <c r="AU5066" s="13"/>
      <c r="AV5066" s="13">
        <f t="shared" si="1358"/>
        <v>0</v>
      </c>
      <c r="AW5066" s="13"/>
      <c r="AX5066" s="13">
        <f t="shared" si="1359"/>
        <v>0</v>
      </c>
      <c r="AY5066" s="13"/>
      <c r="AZ5066" s="13">
        <f t="shared" si="1360"/>
        <v>0</v>
      </c>
      <c r="BA5066" s="13"/>
      <c r="BB5066" s="13">
        <f t="shared" si="1361"/>
        <v>0</v>
      </c>
      <c r="BC5066" s="13"/>
      <c r="BD5066" s="13">
        <f t="shared" si="1362"/>
        <v>0</v>
      </c>
      <c r="BE5066" s="13"/>
      <c r="BF5066" s="13">
        <f t="shared" si="1363"/>
        <v>0</v>
      </c>
      <c r="BG5066" s="13"/>
      <c r="BH5066" s="13">
        <f t="shared" si="1364"/>
        <v>369581.27443672309</v>
      </c>
      <c r="BI5066" s="13">
        <f t="shared" si="1365"/>
        <v>369600</v>
      </c>
      <c r="BJ5066" s="13">
        <v>370900</v>
      </c>
    </row>
    <row r="5067" spans="1:62" x14ac:dyDescent="0.25">
      <c r="A5067" t="s">
        <v>4604</v>
      </c>
      <c r="B5067" s="13">
        <v>215</v>
      </c>
      <c r="C5067">
        <v>588008</v>
      </c>
      <c r="D5067">
        <v>1</v>
      </c>
      <c r="E5067">
        <v>0</v>
      </c>
      <c r="F5067">
        <v>0</v>
      </c>
      <c r="G5067">
        <v>0</v>
      </c>
      <c r="H5067">
        <v>0</v>
      </c>
      <c r="I5067" t="s">
        <v>75</v>
      </c>
      <c r="J5067">
        <v>588121</v>
      </c>
      <c r="K5067" t="s">
        <v>1581</v>
      </c>
      <c r="L5067">
        <v>586846</v>
      </c>
      <c r="M5067" t="s">
        <v>79</v>
      </c>
      <c r="N5067">
        <v>586846</v>
      </c>
      <c r="O5067" t="s">
        <v>79</v>
      </c>
      <c r="P5067">
        <v>586846</v>
      </c>
      <c r="Q5067" t="s">
        <v>79</v>
      </c>
      <c r="R5067" s="13">
        <v>70488.701001315436</v>
      </c>
      <c r="S5067" s="13"/>
      <c r="T5067" s="13"/>
      <c r="U5067" s="13"/>
      <c r="V5067" s="13">
        <f t="shared" si="1349"/>
        <v>0</v>
      </c>
      <c r="W5067" s="13"/>
      <c r="X5067" s="13">
        <f t="shared" si="1350"/>
        <v>0</v>
      </c>
      <c r="Y5067" s="13"/>
      <c r="Z5067" s="13">
        <f t="shared" si="1351"/>
        <v>0</v>
      </c>
      <c r="AA5067" s="13"/>
      <c r="AB5067" s="13">
        <f t="shared" si="1352"/>
        <v>0</v>
      </c>
      <c r="AC5067" s="13"/>
      <c r="AD5067" s="13"/>
      <c r="AE5067" s="13"/>
      <c r="AF5067" s="13"/>
      <c r="AG5067" s="13"/>
      <c r="AH5067" s="13"/>
      <c r="AI5067" s="13"/>
      <c r="AJ5067" s="13"/>
      <c r="AK5067" s="13">
        <f t="shared" si="1353"/>
        <v>0</v>
      </c>
      <c r="AL5067" s="13"/>
      <c r="AM5067" s="13">
        <f t="shared" si="1354"/>
        <v>0</v>
      </c>
      <c r="AN5067" s="13"/>
      <c r="AO5067" s="13">
        <v>0</v>
      </c>
      <c r="AP5067" s="13">
        <f t="shared" si="1355"/>
        <v>0</v>
      </c>
      <c r="AQ5067" s="13"/>
      <c r="AR5067" s="13">
        <f t="shared" si="1356"/>
        <v>0</v>
      </c>
      <c r="AS5067" s="13"/>
      <c r="AT5067" s="13">
        <f t="shared" si="1357"/>
        <v>0</v>
      </c>
      <c r="AU5067" s="13"/>
      <c r="AV5067" s="13">
        <f t="shared" si="1358"/>
        <v>0</v>
      </c>
      <c r="AW5067" s="13"/>
      <c r="AX5067" s="13">
        <f t="shared" si="1359"/>
        <v>0</v>
      </c>
      <c r="AY5067" s="13"/>
      <c r="AZ5067" s="13">
        <f t="shared" si="1360"/>
        <v>0</v>
      </c>
      <c r="BA5067" s="13"/>
      <c r="BB5067" s="13">
        <f t="shared" si="1361"/>
        <v>0</v>
      </c>
      <c r="BC5067" s="13"/>
      <c r="BD5067" s="13">
        <f t="shared" si="1362"/>
        <v>0</v>
      </c>
      <c r="BE5067" s="13"/>
      <c r="BF5067" s="13">
        <f t="shared" si="1363"/>
        <v>0</v>
      </c>
      <c r="BG5067" s="13"/>
      <c r="BH5067" s="13">
        <f t="shared" si="1364"/>
        <v>70488.701001315436</v>
      </c>
      <c r="BI5067" s="13">
        <f t="shared" si="1365"/>
        <v>70500</v>
      </c>
      <c r="BJ5067" s="13">
        <v>70800</v>
      </c>
    </row>
    <row r="5068" spans="1:62" x14ac:dyDescent="0.25">
      <c r="A5068" t="s">
        <v>4605</v>
      </c>
      <c r="B5068" s="13">
        <v>1357</v>
      </c>
      <c r="C5068">
        <v>564460</v>
      </c>
      <c r="D5068">
        <v>1</v>
      </c>
      <c r="E5068">
        <v>0</v>
      </c>
      <c r="F5068">
        <v>0</v>
      </c>
      <c r="G5068">
        <v>0</v>
      </c>
      <c r="H5068">
        <v>0</v>
      </c>
      <c r="I5068" t="s">
        <v>51</v>
      </c>
      <c r="J5068">
        <v>563889</v>
      </c>
      <c r="K5068" t="s">
        <v>362</v>
      </c>
      <c r="L5068">
        <v>563889</v>
      </c>
      <c r="M5068" t="s">
        <v>362</v>
      </c>
      <c r="N5068">
        <v>563889</v>
      </c>
      <c r="O5068" t="s">
        <v>362</v>
      </c>
      <c r="P5068">
        <v>563889</v>
      </c>
      <c r="Q5068" t="s">
        <v>362</v>
      </c>
      <c r="R5068" s="13">
        <v>312215.40184965322</v>
      </c>
      <c r="S5068" s="13"/>
      <c r="T5068" s="13"/>
      <c r="U5068" s="13"/>
      <c r="V5068" s="13">
        <f t="shared" si="1349"/>
        <v>0</v>
      </c>
      <c r="W5068" s="13"/>
      <c r="X5068" s="13">
        <f t="shared" si="1350"/>
        <v>0</v>
      </c>
      <c r="Y5068" s="13"/>
      <c r="Z5068" s="13">
        <f t="shared" si="1351"/>
        <v>0</v>
      </c>
      <c r="AA5068" s="13"/>
      <c r="AB5068" s="13">
        <f t="shared" si="1352"/>
        <v>0</v>
      </c>
      <c r="AC5068" s="13"/>
      <c r="AD5068" s="13"/>
      <c r="AE5068" s="13"/>
      <c r="AF5068" s="13"/>
      <c r="AG5068" s="13"/>
      <c r="AH5068" s="13"/>
      <c r="AI5068" s="13"/>
      <c r="AJ5068" s="13"/>
      <c r="AK5068" s="13">
        <f t="shared" si="1353"/>
        <v>0</v>
      </c>
      <c r="AL5068" s="13"/>
      <c r="AM5068" s="13">
        <f t="shared" si="1354"/>
        <v>0</v>
      </c>
      <c r="AN5068" s="13"/>
      <c r="AO5068" s="13">
        <v>0</v>
      </c>
      <c r="AP5068" s="13">
        <f t="shared" si="1355"/>
        <v>0</v>
      </c>
      <c r="AQ5068" s="13"/>
      <c r="AR5068" s="13">
        <f t="shared" si="1356"/>
        <v>0</v>
      </c>
      <c r="AS5068" s="13"/>
      <c r="AT5068" s="13">
        <f t="shared" si="1357"/>
        <v>0</v>
      </c>
      <c r="AU5068" s="13"/>
      <c r="AV5068" s="13">
        <f t="shared" si="1358"/>
        <v>0</v>
      </c>
      <c r="AW5068" s="13"/>
      <c r="AX5068" s="13">
        <f t="shared" si="1359"/>
        <v>0</v>
      </c>
      <c r="AY5068" s="13"/>
      <c r="AZ5068" s="13">
        <f t="shared" si="1360"/>
        <v>0</v>
      </c>
      <c r="BA5068" s="13"/>
      <c r="BB5068" s="13">
        <f t="shared" si="1361"/>
        <v>0</v>
      </c>
      <c r="BC5068" s="13"/>
      <c r="BD5068" s="13">
        <f t="shared" si="1362"/>
        <v>0</v>
      </c>
      <c r="BE5068" s="13"/>
      <c r="BF5068" s="13">
        <f t="shared" si="1363"/>
        <v>0</v>
      </c>
      <c r="BG5068" s="13"/>
      <c r="BH5068" s="13">
        <f t="shared" si="1364"/>
        <v>312215.40184965322</v>
      </c>
      <c r="BI5068" s="13">
        <f t="shared" si="1365"/>
        <v>312200</v>
      </c>
      <c r="BJ5068" s="13">
        <v>303600</v>
      </c>
    </row>
    <row r="5069" spans="1:62" x14ac:dyDescent="0.25">
      <c r="A5069" t="s">
        <v>4606</v>
      </c>
      <c r="B5069" s="13">
        <v>310</v>
      </c>
      <c r="C5069">
        <v>560677</v>
      </c>
      <c r="D5069">
        <v>1</v>
      </c>
      <c r="E5069">
        <v>0</v>
      </c>
      <c r="F5069">
        <v>0</v>
      </c>
      <c r="G5069">
        <v>0</v>
      </c>
      <c r="H5069">
        <v>0</v>
      </c>
      <c r="I5069" t="s">
        <v>18</v>
      </c>
      <c r="J5069">
        <v>560600</v>
      </c>
      <c r="K5069" t="s">
        <v>2309</v>
      </c>
      <c r="L5069">
        <v>560472</v>
      </c>
      <c r="M5069" t="s">
        <v>851</v>
      </c>
      <c r="N5069">
        <v>560472</v>
      </c>
      <c r="O5069" t="s">
        <v>851</v>
      </c>
      <c r="P5069">
        <v>560472</v>
      </c>
      <c r="Q5069" t="s">
        <v>851</v>
      </c>
      <c r="R5069" s="13">
        <v>72815.646243097581</v>
      </c>
      <c r="S5069" s="13"/>
      <c r="T5069" s="13"/>
      <c r="U5069" s="13"/>
      <c r="V5069" s="13">
        <f t="shared" si="1349"/>
        <v>0</v>
      </c>
      <c r="W5069" s="13"/>
      <c r="X5069" s="13">
        <f t="shared" si="1350"/>
        <v>0</v>
      </c>
      <c r="Y5069" s="13"/>
      <c r="Z5069" s="13">
        <f t="shared" si="1351"/>
        <v>0</v>
      </c>
      <c r="AA5069" s="13"/>
      <c r="AB5069" s="13">
        <f t="shared" si="1352"/>
        <v>0</v>
      </c>
      <c r="AC5069" s="13"/>
      <c r="AD5069" s="13"/>
      <c r="AE5069" s="13"/>
      <c r="AF5069" s="13"/>
      <c r="AG5069" s="13"/>
      <c r="AH5069" s="13"/>
      <c r="AI5069" s="13"/>
      <c r="AJ5069" s="13"/>
      <c r="AK5069" s="13">
        <f t="shared" si="1353"/>
        <v>0</v>
      </c>
      <c r="AL5069" s="13"/>
      <c r="AM5069" s="13">
        <f t="shared" si="1354"/>
        <v>0</v>
      </c>
      <c r="AN5069" s="13"/>
      <c r="AO5069" s="13">
        <v>0</v>
      </c>
      <c r="AP5069" s="13">
        <f t="shared" si="1355"/>
        <v>0</v>
      </c>
      <c r="AQ5069" s="13"/>
      <c r="AR5069" s="13">
        <f t="shared" si="1356"/>
        <v>0</v>
      </c>
      <c r="AS5069" s="13"/>
      <c r="AT5069" s="13">
        <f t="shared" si="1357"/>
        <v>0</v>
      </c>
      <c r="AU5069" s="13"/>
      <c r="AV5069" s="13">
        <f t="shared" si="1358"/>
        <v>0</v>
      </c>
      <c r="AW5069" s="13"/>
      <c r="AX5069" s="13">
        <f t="shared" si="1359"/>
        <v>0</v>
      </c>
      <c r="AY5069" s="13"/>
      <c r="AZ5069" s="13">
        <f t="shared" si="1360"/>
        <v>0</v>
      </c>
      <c r="BA5069" s="13"/>
      <c r="BB5069" s="13">
        <f t="shared" si="1361"/>
        <v>0</v>
      </c>
      <c r="BC5069" s="13"/>
      <c r="BD5069" s="13">
        <f t="shared" si="1362"/>
        <v>0</v>
      </c>
      <c r="BE5069" s="13"/>
      <c r="BF5069" s="13">
        <f t="shared" si="1363"/>
        <v>0</v>
      </c>
      <c r="BG5069" s="13"/>
      <c r="BH5069" s="13">
        <f t="shared" si="1364"/>
        <v>72815.646243097581</v>
      </c>
      <c r="BI5069" s="13">
        <f t="shared" si="1365"/>
        <v>72800</v>
      </c>
      <c r="BJ5069" s="13">
        <v>71500</v>
      </c>
    </row>
    <row r="5070" spans="1:62" x14ac:dyDescent="0.25">
      <c r="A5070" t="s">
        <v>4607</v>
      </c>
      <c r="B5070" s="13">
        <v>165</v>
      </c>
      <c r="C5070">
        <v>598496</v>
      </c>
      <c r="D5070">
        <v>1</v>
      </c>
      <c r="E5070">
        <v>0</v>
      </c>
      <c r="F5070">
        <v>0</v>
      </c>
      <c r="G5070">
        <v>0</v>
      </c>
      <c r="H5070">
        <v>0</v>
      </c>
      <c r="I5070" t="s">
        <v>26</v>
      </c>
      <c r="J5070">
        <v>541699</v>
      </c>
      <c r="K5070" t="s">
        <v>832</v>
      </c>
      <c r="L5070">
        <v>541699</v>
      </c>
      <c r="M5070" t="s">
        <v>832</v>
      </c>
      <c r="N5070">
        <v>541656</v>
      </c>
      <c r="O5070" t="s">
        <v>195</v>
      </c>
      <c r="P5070">
        <v>541656</v>
      </c>
      <c r="Q5070" t="s">
        <v>195</v>
      </c>
      <c r="R5070" s="13">
        <v>70488.701001315436</v>
      </c>
      <c r="S5070" s="13"/>
      <c r="T5070" s="13"/>
      <c r="U5070" s="13"/>
      <c r="V5070" s="13">
        <f t="shared" si="1349"/>
        <v>0</v>
      </c>
      <c r="W5070" s="13"/>
      <c r="X5070" s="13">
        <f t="shared" si="1350"/>
        <v>0</v>
      </c>
      <c r="Y5070" s="13"/>
      <c r="Z5070" s="13">
        <f t="shared" si="1351"/>
        <v>0</v>
      </c>
      <c r="AA5070" s="13"/>
      <c r="AB5070" s="13">
        <f t="shared" si="1352"/>
        <v>0</v>
      </c>
      <c r="AC5070" s="13"/>
      <c r="AD5070" s="13"/>
      <c r="AE5070" s="13"/>
      <c r="AF5070" s="13"/>
      <c r="AG5070" s="13"/>
      <c r="AH5070" s="13"/>
      <c r="AI5070" s="13"/>
      <c r="AJ5070" s="13"/>
      <c r="AK5070" s="13">
        <f t="shared" si="1353"/>
        <v>0</v>
      </c>
      <c r="AL5070" s="13"/>
      <c r="AM5070" s="13">
        <f t="shared" si="1354"/>
        <v>0</v>
      </c>
      <c r="AN5070" s="13"/>
      <c r="AO5070" s="13">
        <v>0</v>
      </c>
      <c r="AP5070" s="13">
        <f t="shared" si="1355"/>
        <v>0</v>
      </c>
      <c r="AQ5070" s="13"/>
      <c r="AR5070" s="13">
        <f t="shared" si="1356"/>
        <v>0</v>
      </c>
      <c r="AS5070" s="13"/>
      <c r="AT5070" s="13">
        <f t="shared" si="1357"/>
        <v>0</v>
      </c>
      <c r="AU5070" s="13"/>
      <c r="AV5070" s="13">
        <f t="shared" si="1358"/>
        <v>0</v>
      </c>
      <c r="AW5070" s="13"/>
      <c r="AX5070" s="13">
        <f t="shared" si="1359"/>
        <v>0</v>
      </c>
      <c r="AY5070" s="13"/>
      <c r="AZ5070" s="13">
        <f t="shared" si="1360"/>
        <v>0</v>
      </c>
      <c r="BA5070" s="13"/>
      <c r="BB5070" s="13">
        <f t="shared" si="1361"/>
        <v>0</v>
      </c>
      <c r="BC5070" s="13"/>
      <c r="BD5070" s="13">
        <f t="shared" si="1362"/>
        <v>0</v>
      </c>
      <c r="BE5070" s="13"/>
      <c r="BF5070" s="13">
        <f t="shared" si="1363"/>
        <v>0</v>
      </c>
      <c r="BG5070" s="13"/>
      <c r="BH5070" s="13">
        <f t="shared" si="1364"/>
        <v>70488.701001315436</v>
      </c>
      <c r="BI5070" s="13">
        <f t="shared" si="1365"/>
        <v>70500</v>
      </c>
      <c r="BJ5070" s="13">
        <v>70800</v>
      </c>
    </row>
    <row r="5071" spans="1:62" x14ac:dyDescent="0.25">
      <c r="A5071" t="s">
        <v>4608</v>
      </c>
      <c r="B5071" s="13">
        <v>534</v>
      </c>
      <c r="C5071">
        <v>597899</v>
      </c>
      <c r="D5071">
        <v>1</v>
      </c>
      <c r="E5071">
        <v>0</v>
      </c>
      <c r="F5071">
        <v>0</v>
      </c>
      <c r="G5071">
        <v>0</v>
      </c>
      <c r="H5071">
        <v>0</v>
      </c>
      <c r="I5071" t="s">
        <v>38</v>
      </c>
      <c r="J5071">
        <v>597961</v>
      </c>
      <c r="K5071" t="s">
        <v>2394</v>
      </c>
      <c r="L5071">
        <v>597961</v>
      </c>
      <c r="M5071" t="s">
        <v>2394</v>
      </c>
      <c r="N5071">
        <v>597961</v>
      </c>
      <c r="O5071" t="s">
        <v>2394</v>
      </c>
      <c r="P5071">
        <v>597180</v>
      </c>
      <c r="Q5071" t="s">
        <v>64</v>
      </c>
      <c r="R5071" s="13">
        <v>124684.86023251036</v>
      </c>
      <c r="S5071" s="13"/>
      <c r="T5071" s="13"/>
      <c r="U5071" s="13"/>
      <c r="V5071" s="13">
        <f t="shared" si="1349"/>
        <v>0</v>
      </c>
      <c r="W5071" s="13"/>
      <c r="X5071" s="13">
        <f t="shared" si="1350"/>
        <v>0</v>
      </c>
      <c r="Y5071" s="13"/>
      <c r="Z5071" s="13">
        <f t="shared" si="1351"/>
        <v>0</v>
      </c>
      <c r="AA5071" s="13"/>
      <c r="AB5071" s="13">
        <f t="shared" si="1352"/>
        <v>0</v>
      </c>
      <c r="AC5071" s="13"/>
      <c r="AD5071" s="13"/>
      <c r="AE5071" s="13"/>
      <c r="AF5071" s="13"/>
      <c r="AG5071" s="13"/>
      <c r="AH5071" s="13"/>
      <c r="AI5071" s="13"/>
      <c r="AJ5071" s="13"/>
      <c r="AK5071" s="13">
        <f t="shared" si="1353"/>
        <v>0</v>
      </c>
      <c r="AL5071" s="13"/>
      <c r="AM5071" s="13">
        <f t="shared" si="1354"/>
        <v>0</v>
      </c>
      <c r="AN5071" s="13"/>
      <c r="AO5071" s="13">
        <v>10</v>
      </c>
      <c r="AP5071" s="13">
        <f t="shared" si="1355"/>
        <v>305000</v>
      </c>
      <c r="AQ5071" s="13"/>
      <c r="AR5071" s="13">
        <f t="shared" si="1356"/>
        <v>0</v>
      </c>
      <c r="AS5071" s="13"/>
      <c r="AT5071" s="13">
        <f t="shared" si="1357"/>
        <v>0</v>
      </c>
      <c r="AU5071" s="13"/>
      <c r="AV5071" s="13">
        <f t="shared" si="1358"/>
        <v>0</v>
      </c>
      <c r="AW5071" s="13"/>
      <c r="AX5071" s="13">
        <f t="shared" si="1359"/>
        <v>0</v>
      </c>
      <c r="AY5071" s="13"/>
      <c r="AZ5071" s="13">
        <f t="shared" si="1360"/>
        <v>0</v>
      </c>
      <c r="BA5071" s="13"/>
      <c r="BB5071" s="13">
        <f t="shared" si="1361"/>
        <v>0</v>
      </c>
      <c r="BC5071" s="13"/>
      <c r="BD5071" s="13">
        <f t="shared" si="1362"/>
        <v>0</v>
      </c>
      <c r="BE5071" s="13"/>
      <c r="BF5071" s="13">
        <f t="shared" si="1363"/>
        <v>0</v>
      </c>
      <c r="BG5071" s="13"/>
      <c r="BH5071" s="13">
        <f t="shared" si="1364"/>
        <v>429684.86023251037</v>
      </c>
      <c r="BI5071" s="13">
        <f t="shared" si="1365"/>
        <v>429700</v>
      </c>
      <c r="BJ5071" s="13">
        <v>370800</v>
      </c>
    </row>
    <row r="5072" spans="1:62" x14ac:dyDescent="0.25">
      <c r="A5072" t="s">
        <v>4609</v>
      </c>
      <c r="B5072" s="13">
        <v>410</v>
      </c>
      <c r="C5072">
        <v>578851</v>
      </c>
      <c r="D5072">
        <v>1</v>
      </c>
      <c r="E5072">
        <v>0</v>
      </c>
      <c r="F5072">
        <v>0</v>
      </c>
      <c r="G5072">
        <v>0</v>
      </c>
      <c r="H5072">
        <v>0</v>
      </c>
      <c r="I5072" t="s">
        <v>41</v>
      </c>
      <c r="J5072">
        <v>578576</v>
      </c>
      <c r="K5072" t="s">
        <v>599</v>
      </c>
      <c r="L5072">
        <v>578576</v>
      </c>
      <c r="M5072" t="s">
        <v>599</v>
      </c>
      <c r="N5072">
        <v>578576</v>
      </c>
      <c r="O5072" t="s">
        <v>599</v>
      </c>
      <c r="P5072">
        <v>578576</v>
      </c>
      <c r="Q5072" t="s">
        <v>599</v>
      </c>
      <c r="R5072" s="13">
        <v>96028.70535521378</v>
      </c>
      <c r="S5072" s="13"/>
      <c r="T5072" s="13"/>
      <c r="U5072" s="13"/>
      <c r="V5072" s="13">
        <f t="shared" si="1349"/>
        <v>0</v>
      </c>
      <c r="W5072" s="13"/>
      <c r="X5072" s="13">
        <f t="shared" si="1350"/>
        <v>0</v>
      </c>
      <c r="Y5072" s="13"/>
      <c r="Z5072" s="13">
        <f t="shared" si="1351"/>
        <v>0</v>
      </c>
      <c r="AA5072" s="13"/>
      <c r="AB5072" s="13">
        <f t="shared" si="1352"/>
        <v>0</v>
      </c>
      <c r="AC5072" s="13"/>
      <c r="AD5072" s="13"/>
      <c r="AE5072" s="13"/>
      <c r="AF5072" s="13"/>
      <c r="AG5072" s="13"/>
      <c r="AH5072" s="13"/>
      <c r="AI5072" s="13"/>
      <c r="AJ5072" s="13"/>
      <c r="AK5072" s="13">
        <f t="shared" si="1353"/>
        <v>0</v>
      </c>
      <c r="AL5072" s="13"/>
      <c r="AM5072" s="13">
        <f t="shared" si="1354"/>
        <v>0</v>
      </c>
      <c r="AN5072" s="13"/>
      <c r="AO5072" s="13">
        <v>0</v>
      </c>
      <c r="AP5072" s="13">
        <f t="shared" si="1355"/>
        <v>0</v>
      </c>
      <c r="AQ5072" s="13"/>
      <c r="AR5072" s="13">
        <f t="shared" si="1356"/>
        <v>0</v>
      </c>
      <c r="AS5072" s="13"/>
      <c r="AT5072" s="13">
        <f t="shared" si="1357"/>
        <v>0</v>
      </c>
      <c r="AU5072" s="13"/>
      <c r="AV5072" s="13">
        <f t="shared" si="1358"/>
        <v>0</v>
      </c>
      <c r="AW5072" s="13"/>
      <c r="AX5072" s="13">
        <f t="shared" si="1359"/>
        <v>0</v>
      </c>
      <c r="AY5072" s="13"/>
      <c r="AZ5072" s="13">
        <f t="shared" si="1360"/>
        <v>0</v>
      </c>
      <c r="BA5072" s="13"/>
      <c r="BB5072" s="13">
        <f t="shared" si="1361"/>
        <v>0</v>
      </c>
      <c r="BC5072" s="13"/>
      <c r="BD5072" s="13">
        <f t="shared" si="1362"/>
        <v>0</v>
      </c>
      <c r="BE5072" s="13"/>
      <c r="BF5072" s="13">
        <f t="shared" si="1363"/>
        <v>0</v>
      </c>
      <c r="BG5072" s="13"/>
      <c r="BH5072" s="13">
        <f t="shared" si="1364"/>
        <v>96028.70535521378</v>
      </c>
      <c r="BI5072" s="13">
        <f t="shared" si="1365"/>
        <v>96000</v>
      </c>
      <c r="BJ5072" s="13">
        <v>95900</v>
      </c>
    </row>
    <row r="5073" spans="1:62" x14ac:dyDescent="0.25">
      <c r="A5073" t="s">
        <v>4610</v>
      </c>
      <c r="B5073" s="13">
        <v>219</v>
      </c>
      <c r="C5073">
        <v>552950</v>
      </c>
      <c r="D5073">
        <v>1</v>
      </c>
      <c r="E5073">
        <v>0</v>
      </c>
      <c r="F5073">
        <v>0</v>
      </c>
      <c r="G5073">
        <v>0</v>
      </c>
      <c r="H5073">
        <v>0</v>
      </c>
      <c r="I5073" t="s">
        <v>61</v>
      </c>
      <c r="J5073">
        <v>517534</v>
      </c>
      <c r="K5073" t="s">
        <v>893</v>
      </c>
      <c r="L5073">
        <v>511382</v>
      </c>
      <c r="M5073" t="s">
        <v>272</v>
      </c>
      <c r="N5073">
        <v>511382</v>
      </c>
      <c r="O5073" t="s">
        <v>272</v>
      </c>
      <c r="P5073">
        <v>511382</v>
      </c>
      <c r="Q5073" t="s">
        <v>272</v>
      </c>
      <c r="R5073" s="13">
        <v>70488.701001315436</v>
      </c>
      <c r="S5073" s="13"/>
      <c r="T5073" s="13"/>
      <c r="U5073" s="13"/>
      <c r="V5073" s="13">
        <f t="shared" si="1349"/>
        <v>0</v>
      </c>
      <c r="W5073" s="13"/>
      <c r="X5073" s="13">
        <f t="shared" si="1350"/>
        <v>0</v>
      </c>
      <c r="Y5073" s="13"/>
      <c r="Z5073" s="13">
        <f t="shared" si="1351"/>
        <v>0</v>
      </c>
      <c r="AA5073" s="13"/>
      <c r="AB5073" s="13">
        <f t="shared" si="1352"/>
        <v>0</v>
      </c>
      <c r="AC5073" s="13"/>
      <c r="AD5073" s="13"/>
      <c r="AE5073" s="13"/>
      <c r="AF5073" s="13"/>
      <c r="AG5073" s="13"/>
      <c r="AH5073" s="13"/>
      <c r="AI5073" s="13"/>
      <c r="AJ5073" s="13"/>
      <c r="AK5073" s="13">
        <f t="shared" si="1353"/>
        <v>0</v>
      </c>
      <c r="AL5073" s="13"/>
      <c r="AM5073" s="13">
        <f t="shared" si="1354"/>
        <v>0</v>
      </c>
      <c r="AN5073" s="13"/>
      <c r="AO5073" s="13">
        <v>0</v>
      </c>
      <c r="AP5073" s="13">
        <f t="shared" si="1355"/>
        <v>0</v>
      </c>
      <c r="AQ5073" s="13"/>
      <c r="AR5073" s="13">
        <f t="shared" si="1356"/>
        <v>0</v>
      </c>
      <c r="AS5073" s="13"/>
      <c r="AT5073" s="13">
        <f t="shared" si="1357"/>
        <v>0</v>
      </c>
      <c r="AU5073" s="13"/>
      <c r="AV5073" s="13">
        <f t="shared" si="1358"/>
        <v>0</v>
      </c>
      <c r="AW5073" s="13"/>
      <c r="AX5073" s="13">
        <f t="shared" si="1359"/>
        <v>0</v>
      </c>
      <c r="AY5073" s="13"/>
      <c r="AZ5073" s="13">
        <f t="shared" si="1360"/>
        <v>0</v>
      </c>
      <c r="BA5073" s="13"/>
      <c r="BB5073" s="13">
        <f t="shared" si="1361"/>
        <v>0</v>
      </c>
      <c r="BC5073" s="13"/>
      <c r="BD5073" s="13">
        <f t="shared" si="1362"/>
        <v>0</v>
      </c>
      <c r="BE5073" s="13"/>
      <c r="BF5073" s="13">
        <f t="shared" si="1363"/>
        <v>0</v>
      </c>
      <c r="BG5073" s="13"/>
      <c r="BH5073" s="13">
        <f t="shared" si="1364"/>
        <v>70488.701001315436</v>
      </c>
      <c r="BI5073" s="13">
        <f t="shared" si="1365"/>
        <v>70500</v>
      </c>
      <c r="BJ5073" s="13">
        <v>70800</v>
      </c>
    </row>
    <row r="5074" spans="1:62" x14ac:dyDescent="0.25">
      <c r="A5074" s="3" t="s">
        <v>3417</v>
      </c>
      <c r="B5074" s="13">
        <v>2083</v>
      </c>
      <c r="C5074">
        <v>584932</v>
      </c>
      <c r="D5074">
        <v>1</v>
      </c>
      <c r="E5074">
        <v>1</v>
      </c>
      <c r="F5074">
        <v>0</v>
      </c>
      <c r="G5074">
        <v>0</v>
      </c>
      <c r="H5074">
        <v>0</v>
      </c>
      <c r="I5074" t="s">
        <v>30</v>
      </c>
      <c r="J5074">
        <v>584932</v>
      </c>
      <c r="K5074" t="s">
        <v>3417</v>
      </c>
      <c r="L5074">
        <v>584495</v>
      </c>
      <c r="M5074" t="s">
        <v>560</v>
      </c>
      <c r="N5074">
        <v>584495</v>
      </c>
      <c r="O5074" t="s">
        <v>560</v>
      </c>
      <c r="P5074">
        <v>584495</v>
      </c>
      <c r="Q5074" t="s">
        <v>560</v>
      </c>
      <c r="R5074" s="13">
        <v>474799.98382448859</v>
      </c>
      <c r="S5074" s="13">
        <v>2861</v>
      </c>
      <c r="T5074" s="13">
        <v>152940.76874395346</v>
      </c>
      <c r="U5074" s="13"/>
      <c r="V5074" s="13">
        <f t="shared" si="1349"/>
        <v>0</v>
      </c>
      <c r="W5074" s="13">
        <v>12</v>
      </c>
      <c r="X5074" s="13">
        <f t="shared" si="1350"/>
        <v>35568</v>
      </c>
      <c r="Y5074" s="13">
        <v>9</v>
      </c>
      <c r="Z5074" s="13">
        <f t="shared" si="1351"/>
        <v>8892</v>
      </c>
      <c r="AA5074" s="13">
        <v>9</v>
      </c>
      <c r="AB5074" s="13">
        <f t="shared" si="1352"/>
        <v>2223</v>
      </c>
      <c r="AC5074" s="13"/>
      <c r="AD5074" s="13"/>
      <c r="AE5074" s="13"/>
      <c r="AF5074" s="13"/>
      <c r="AG5074" s="13"/>
      <c r="AH5074" s="13"/>
      <c r="AI5074" s="13"/>
      <c r="AJ5074" s="13"/>
      <c r="AK5074" s="13">
        <f t="shared" si="1353"/>
        <v>0</v>
      </c>
      <c r="AL5074" s="13"/>
      <c r="AM5074" s="13">
        <f t="shared" si="1354"/>
        <v>0</v>
      </c>
      <c r="AN5074" s="13"/>
      <c r="AO5074" s="13">
        <v>0</v>
      </c>
      <c r="AP5074" s="13">
        <f t="shared" si="1355"/>
        <v>0</v>
      </c>
      <c r="AQ5074" s="13"/>
      <c r="AR5074" s="13">
        <f t="shared" si="1356"/>
        <v>0</v>
      </c>
      <c r="AS5074" s="13"/>
      <c r="AT5074" s="13">
        <f t="shared" si="1357"/>
        <v>0</v>
      </c>
      <c r="AU5074" s="13"/>
      <c r="AV5074" s="13">
        <f t="shared" si="1358"/>
        <v>0</v>
      </c>
      <c r="AW5074" s="13"/>
      <c r="AX5074" s="13">
        <f t="shared" si="1359"/>
        <v>0</v>
      </c>
      <c r="AY5074" s="13"/>
      <c r="AZ5074" s="13">
        <f t="shared" si="1360"/>
        <v>0</v>
      </c>
      <c r="BA5074" s="13"/>
      <c r="BB5074" s="13">
        <f t="shared" si="1361"/>
        <v>0</v>
      </c>
      <c r="BC5074" s="13"/>
      <c r="BD5074" s="13">
        <f t="shared" si="1362"/>
        <v>0</v>
      </c>
      <c r="BE5074" s="13"/>
      <c r="BF5074" s="13">
        <f t="shared" si="1363"/>
        <v>0</v>
      </c>
      <c r="BG5074" s="13"/>
      <c r="BH5074" s="13">
        <f t="shared" si="1364"/>
        <v>674423.75256844203</v>
      </c>
      <c r="BI5074" s="13">
        <f t="shared" si="1365"/>
        <v>674400</v>
      </c>
      <c r="BJ5074" s="13">
        <v>674200</v>
      </c>
    </row>
    <row r="5075" spans="1:62" x14ac:dyDescent="0.25">
      <c r="A5075" t="s">
        <v>4611</v>
      </c>
      <c r="B5075" s="13">
        <v>668</v>
      </c>
      <c r="C5075">
        <v>596876</v>
      </c>
      <c r="D5075">
        <v>1</v>
      </c>
      <c r="E5075">
        <v>0</v>
      </c>
      <c r="F5075">
        <v>0</v>
      </c>
      <c r="G5075">
        <v>0</v>
      </c>
      <c r="H5075">
        <v>0</v>
      </c>
      <c r="I5075" t="s">
        <v>75</v>
      </c>
      <c r="J5075">
        <v>595209</v>
      </c>
      <c r="K5075" t="s">
        <v>132</v>
      </c>
      <c r="L5075">
        <v>595209</v>
      </c>
      <c r="M5075" t="s">
        <v>132</v>
      </c>
      <c r="N5075">
        <v>595209</v>
      </c>
      <c r="O5075" t="s">
        <v>132</v>
      </c>
      <c r="P5075">
        <v>595209</v>
      </c>
      <c r="Q5075" t="s">
        <v>132</v>
      </c>
      <c r="R5075" s="13">
        <v>155512.66746681338</v>
      </c>
      <c r="S5075" s="13"/>
      <c r="T5075" s="13"/>
      <c r="U5075" s="13"/>
      <c r="V5075" s="13">
        <f t="shared" si="1349"/>
        <v>0</v>
      </c>
      <c r="W5075" s="13"/>
      <c r="X5075" s="13">
        <f t="shared" si="1350"/>
        <v>0</v>
      </c>
      <c r="Y5075" s="13"/>
      <c r="Z5075" s="13">
        <f t="shared" si="1351"/>
        <v>0</v>
      </c>
      <c r="AA5075" s="13"/>
      <c r="AB5075" s="13">
        <f t="shared" si="1352"/>
        <v>0</v>
      </c>
      <c r="AC5075" s="13"/>
      <c r="AD5075" s="13"/>
      <c r="AE5075" s="13"/>
      <c r="AF5075" s="13"/>
      <c r="AG5075" s="13"/>
      <c r="AH5075" s="13"/>
      <c r="AI5075" s="13"/>
      <c r="AJ5075" s="13"/>
      <c r="AK5075" s="13">
        <f t="shared" si="1353"/>
        <v>0</v>
      </c>
      <c r="AL5075" s="13"/>
      <c r="AM5075" s="13">
        <f t="shared" si="1354"/>
        <v>0</v>
      </c>
      <c r="AN5075" s="13"/>
      <c r="AO5075" s="13">
        <v>0</v>
      </c>
      <c r="AP5075" s="13">
        <f t="shared" si="1355"/>
        <v>0</v>
      </c>
      <c r="AQ5075" s="13"/>
      <c r="AR5075" s="13">
        <f t="shared" si="1356"/>
        <v>0</v>
      </c>
      <c r="AS5075" s="13"/>
      <c r="AT5075" s="13">
        <f t="shared" si="1357"/>
        <v>0</v>
      </c>
      <c r="AU5075" s="13"/>
      <c r="AV5075" s="13">
        <f t="shared" si="1358"/>
        <v>0</v>
      </c>
      <c r="AW5075" s="13"/>
      <c r="AX5075" s="13">
        <f t="shared" si="1359"/>
        <v>0</v>
      </c>
      <c r="AY5075" s="13"/>
      <c r="AZ5075" s="13">
        <f t="shared" si="1360"/>
        <v>0</v>
      </c>
      <c r="BA5075" s="13"/>
      <c r="BB5075" s="13">
        <f t="shared" si="1361"/>
        <v>0</v>
      </c>
      <c r="BC5075" s="13"/>
      <c r="BD5075" s="13">
        <f t="shared" si="1362"/>
        <v>0</v>
      </c>
      <c r="BE5075" s="13"/>
      <c r="BF5075" s="13">
        <f t="shared" si="1363"/>
        <v>0</v>
      </c>
      <c r="BG5075" s="13"/>
      <c r="BH5075" s="13">
        <f t="shared" si="1364"/>
        <v>155512.66746681338</v>
      </c>
      <c r="BI5075" s="13">
        <f t="shared" si="1365"/>
        <v>155500</v>
      </c>
      <c r="BJ5075" s="13">
        <v>153300</v>
      </c>
    </row>
    <row r="5076" spans="1:62" x14ac:dyDescent="0.25">
      <c r="A5076" s="3" t="s">
        <v>2775</v>
      </c>
      <c r="B5076" s="13">
        <v>2006</v>
      </c>
      <c r="C5076">
        <v>538884</v>
      </c>
      <c r="D5076">
        <v>1</v>
      </c>
      <c r="E5076">
        <v>1</v>
      </c>
      <c r="F5076">
        <v>0</v>
      </c>
      <c r="G5076">
        <v>0</v>
      </c>
      <c r="H5076">
        <v>0</v>
      </c>
      <c r="I5076" t="s">
        <v>26</v>
      </c>
      <c r="J5076">
        <v>538884</v>
      </c>
      <c r="K5076" t="s">
        <v>2775</v>
      </c>
      <c r="L5076">
        <v>538957</v>
      </c>
      <c r="M5076" t="s">
        <v>1327</v>
      </c>
      <c r="N5076">
        <v>538957</v>
      </c>
      <c r="O5076" t="s">
        <v>1327</v>
      </c>
      <c r="P5076">
        <v>538094</v>
      </c>
      <c r="Q5076" t="s">
        <v>173</v>
      </c>
      <c r="R5076" s="13">
        <v>457659.81272766978</v>
      </c>
      <c r="S5076" s="13">
        <v>5104</v>
      </c>
      <c r="T5076" s="13">
        <v>272308.87501297181</v>
      </c>
      <c r="U5076" s="13">
        <v>2</v>
      </c>
      <c r="V5076" s="13">
        <f t="shared" si="1349"/>
        <v>1482</v>
      </c>
      <c r="W5076" s="13">
        <v>83</v>
      </c>
      <c r="X5076" s="13">
        <f t="shared" si="1350"/>
        <v>246012</v>
      </c>
      <c r="Y5076" s="13">
        <v>64</v>
      </c>
      <c r="Z5076" s="13">
        <f t="shared" si="1351"/>
        <v>63232</v>
      </c>
      <c r="AA5076" s="13">
        <v>10</v>
      </c>
      <c r="AB5076" s="13">
        <f t="shared" si="1352"/>
        <v>2470</v>
      </c>
      <c r="AC5076" s="13"/>
      <c r="AD5076" s="13"/>
      <c r="AE5076" s="13"/>
      <c r="AF5076" s="13"/>
      <c r="AG5076" s="13"/>
      <c r="AH5076" s="13"/>
      <c r="AI5076" s="13"/>
      <c r="AJ5076" s="13"/>
      <c r="AK5076" s="13">
        <f t="shared" si="1353"/>
        <v>0</v>
      </c>
      <c r="AL5076" s="13"/>
      <c r="AM5076" s="13">
        <f t="shared" si="1354"/>
        <v>0</v>
      </c>
      <c r="AN5076" s="13"/>
      <c r="AO5076" s="13">
        <v>5</v>
      </c>
      <c r="AP5076" s="13">
        <f t="shared" si="1355"/>
        <v>152500</v>
      </c>
      <c r="AQ5076" s="13"/>
      <c r="AR5076" s="13">
        <f t="shared" si="1356"/>
        <v>0</v>
      </c>
      <c r="AS5076" s="13"/>
      <c r="AT5076" s="13">
        <f t="shared" si="1357"/>
        <v>0</v>
      </c>
      <c r="AU5076" s="13"/>
      <c r="AV5076" s="13">
        <f t="shared" si="1358"/>
        <v>0</v>
      </c>
      <c r="AW5076" s="13"/>
      <c r="AX5076" s="13">
        <f t="shared" si="1359"/>
        <v>0</v>
      </c>
      <c r="AY5076" s="13"/>
      <c r="AZ5076" s="13">
        <f t="shared" si="1360"/>
        <v>0</v>
      </c>
      <c r="BA5076" s="13"/>
      <c r="BB5076" s="13">
        <f t="shared" si="1361"/>
        <v>0</v>
      </c>
      <c r="BC5076" s="13"/>
      <c r="BD5076" s="13">
        <f t="shared" si="1362"/>
        <v>0</v>
      </c>
      <c r="BE5076" s="13"/>
      <c r="BF5076" s="13">
        <f t="shared" si="1363"/>
        <v>0</v>
      </c>
      <c r="BG5076" s="13"/>
      <c r="BH5076" s="13">
        <f t="shared" si="1364"/>
        <v>1195664.6877406416</v>
      </c>
      <c r="BI5076" s="13">
        <f t="shared" si="1365"/>
        <v>1195700</v>
      </c>
      <c r="BJ5076" s="13">
        <v>1132700</v>
      </c>
    </row>
    <row r="5077" spans="1:62" x14ac:dyDescent="0.25">
      <c r="A5077" t="s">
        <v>4612</v>
      </c>
      <c r="B5077" s="13">
        <v>319</v>
      </c>
      <c r="C5077">
        <v>551830</v>
      </c>
      <c r="D5077">
        <v>1</v>
      </c>
      <c r="E5077">
        <v>0</v>
      </c>
      <c r="F5077">
        <v>0</v>
      </c>
      <c r="G5077">
        <v>0</v>
      </c>
      <c r="H5077">
        <v>0</v>
      </c>
      <c r="I5077" t="s">
        <v>23</v>
      </c>
      <c r="J5077">
        <v>551716</v>
      </c>
      <c r="K5077" t="s">
        <v>1256</v>
      </c>
      <c r="L5077">
        <v>550850</v>
      </c>
      <c r="M5077" t="s">
        <v>254</v>
      </c>
      <c r="N5077">
        <v>550850</v>
      </c>
      <c r="O5077" t="s">
        <v>254</v>
      </c>
      <c r="P5077">
        <v>550850</v>
      </c>
      <c r="Q5077" t="s">
        <v>254</v>
      </c>
      <c r="R5077" s="13">
        <v>74908.97796114831</v>
      </c>
      <c r="S5077" s="13"/>
      <c r="T5077" s="13"/>
      <c r="U5077" s="13"/>
      <c r="V5077" s="13">
        <f t="shared" si="1349"/>
        <v>0</v>
      </c>
      <c r="W5077" s="13"/>
      <c r="X5077" s="13">
        <f t="shared" si="1350"/>
        <v>0</v>
      </c>
      <c r="Y5077" s="13"/>
      <c r="Z5077" s="13">
        <f t="shared" si="1351"/>
        <v>0</v>
      </c>
      <c r="AA5077" s="13"/>
      <c r="AB5077" s="13">
        <f t="shared" si="1352"/>
        <v>0</v>
      </c>
      <c r="AC5077" s="13"/>
      <c r="AD5077" s="13"/>
      <c r="AE5077" s="13"/>
      <c r="AF5077" s="13"/>
      <c r="AG5077" s="13"/>
      <c r="AH5077" s="13"/>
      <c r="AI5077" s="13"/>
      <c r="AJ5077" s="13"/>
      <c r="AK5077" s="13">
        <f t="shared" si="1353"/>
        <v>0</v>
      </c>
      <c r="AL5077" s="13"/>
      <c r="AM5077" s="13">
        <f t="shared" si="1354"/>
        <v>0</v>
      </c>
      <c r="AN5077" s="13"/>
      <c r="AO5077" s="13">
        <v>0</v>
      </c>
      <c r="AP5077" s="13">
        <f t="shared" si="1355"/>
        <v>0</v>
      </c>
      <c r="AQ5077" s="13"/>
      <c r="AR5077" s="13">
        <f t="shared" si="1356"/>
        <v>0</v>
      </c>
      <c r="AS5077" s="13"/>
      <c r="AT5077" s="13">
        <f t="shared" si="1357"/>
        <v>0</v>
      </c>
      <c r="AU5077" s="13"/>
      <c r="AV5077" s="13">
        <f t="shared" si="1358"/>
        <v>0</v>
      </c>
      <c r="AW5077" s="13"/>
      <c r="AX5077" s="13">
        <f t="shared" si="1359"/>
        <v>0</v>
      </c>
      <c r="AY5077" s="13"/>
      <c r="AZ5077" s="13">
        <f t="shared" si="1360"/>
        <v>0</v>
      </c>
      <c r="BA5077" s="13"/>
      <c r="BB5077" s="13">
        <f t="shared" si="1361"/>
        <v>0</v>
      </c>
      <c r="BC5077" s="13"/>
      <c r="BD5077" s="13">
        <f t="shared" si="1362"/>
        <v>0</v>
      </c>
      <c r="BE5077" s="13"/>
      <c r="BF5077" s="13">
        <f t="shared" si="1363"/>
        <v>0</v>
      </c>
      <c r="BG5077" s="13"/>
      <c r="BH5077" s="13">
        <f t="shared" si="1364"/>
        <v>74908.97796114831</v>
      </c>
      <c r="BI5077" s="13">
        <f t="shared" si="1365"/>
        <v>74900</v>
      </c>
      <c r="BJ5077" s="13">
        <v>76400</v>
      </c>
    </row>
    <row r="5078" spans="1:62" x14ac:dyDescent="0.25">
      <c r="A5078" s="6" t="s">
        <v>104</v>
      </c>
      <c r="B5078" s="13">
        <v>7703</v>
      </c>
      <c r="C5078">
        <v>583952</v>
      </c>
      <c r="D5078">
        <v>1</v>
      </c>
      <c r="E5078">
        <v>1</v>
      </c>
      <c r="F5078">
        <v>1</v>
      </c>
      <c r="G5078">
        <v>1</v>
      </c>
      <c r="H5078">
        <v>1</v>
      </c>
      <c r="I5078" t="s">
        <v>30</v>
      </c>
      <c r="J5078">
        <v>583952</v>
      </c>
      <c r="K5078" t="s">
        <v>104</v>
      </c>
      <c r="L5078">
        <v>583952</v>
      </c>
      <c r="M5078" t="s">
        <v>104</v>
      </c>
      <c r="N5078">
        <v>583952</v>
      </c>
      <c r="O5078" t="s">
        <v>104</v>
      </c>
      <c r="P5078">
        <v>583952</v>
      </c>
      <c r="Q5078" t="s">
        <v>104</v>
      </c>
      <c r="R5078" s="13">
        <v>350882.58057429211</v>
      </c>
      <c r="S5078" s="13">
        <v>16669</v>
      </c>
      <c r="T5078" s="13">
        <v>382609.8282847057</v>
      </c>
      <c r="U5078" s="13">
        <v>2</v>
      </c>
      <c r="V5078" s="13">
        <f t="shared" si="1349"/>
        <v>1482</v>
      </c>
      <c r="W5078" s="13">
        <v>67</v>
      </c>
      <c r="X5078" s="13">
        <f t="shared" si="1350"/>
        <v>198588</v>
      </c>
      <c r="Y5078" s="13">
        <v>38</v>
      </c>
      <c r="Z5078" s="13">
        <f t="shared" si="1351"/>
        <v>37544</v>
      </c>
      <c r="AA5078" s="13">
        <v>69</v>
      </c>
      <c r="AB5078" s="13">
        <f t="shared" si="1352"/>
        <v>17043</v>
      </c>
      <c r="AC5078" s="13">
        <v>26405</v>
      </c>
      <c r="AD5078" s="13">
        <v>3053020.1749098953</v>
      </c>
      <c r="AE5078" s="13">
        <v>71102</v>
      </c>
      <c r="AF5078" s="13">
        <v>11681784.213837354</v>
      </c>
      <c r="AG5078" s="13">
        <v>71102</v>
      </c>
      <c r="AH5078" s="13">
        <v>29816584.31391912</v>
      </c>
      <c r="AI5078" s="13">
        <v>8104476</v>
      </c>
      <c r="AJ5078" s="13">
        <v>5348</v>
      </c>
      <c r="AK5078" s="13">
        <f t="shared" si="1353"/>
        <v>743372</v>
      </c>
      <c r="AL5078" s="13">
        <v>1104</v>
      </c>
      <c r="AM5078" s="13">
        <f t="shared" si="1354"/>
        <v>38640</v>
      </c>
      <c r="AN5078" s="13"/>
      <c r="AO5078" s="13">
        <v>1</v>
      </c>
      <c r="AP5078" s="13">
        <f t="shared" si="1355"/>
        <v>30500</v>
      </c>
      <c r="AQ5078" s="13">
        <v>1374</v>
      </c>
      <c r="AR5078" s="13">
        <f t="shared" si="1356"/>
        <v>3718044</v>
      </c>
      <c r="AS5078" s="13">
        <v>3928</v>
      </c>
      <c r="AT5078" s="13">
        <f t="shared" si="1357"/>
        <v>545992</v>
      </c>
      <c r="AU5078" s="13">
        <v>3319</v>
      </c>
      <c r="AV5078" s="13">
        <f t="shared" si="1358"/>
        <v>1121822</v>
      </c>
      <c r="AW5078" s="13">
        <v>1746</v>
      </c>
      <c r="AX5078" s="13">
        <f t="shared" si="1359"/>
        <v>188568</v>
      </c>
      <c r="AY5078" s="13">
        <v>331</v>
      </c>
      <c r="AZ5078" s="13">
        <f t="shared" si="1360"/>
        <v>26811</v>
      </c>
      <c r="BA5078" s="13">
        <v>1369</v>
      </c>
      <c r="BB5078" s="13">
        <f t="shared" si="1361"/>
        <v>444925</v>
      </c>
      <c r="BC5078" s="13">
        <v>342</v>
      </c>
      <c r="BD5078" s="13">
        <f t="shared" si="1362"/>
        <v>138852</v>
      </c>
      <c r="BE5078" s="13">
        <v>0</v>
      </c>
      <c r="BF5078" s="13">
        <f t="shared" si="1363"/>
        <v>0</v>
      </c>
      <c r="BG5078" s="13"/>
      <c r="BH5078" s="13">
        <f t="shared" si="1364"/>
        <v>60641540.111525364</v>
      </c>
      <c r="BI5078" s="13">
        <f t="shared" si="1365"/>
        <v>60641500</v>
      </c>
      <c r="BJ5078" s="13">
        <v>58900000</v>
      </c>
    </row>
    <row r="5079" spans="1:62" x14ac:dyDescent="0.25">
      <c r="A5079" t="s">
        <v>104</v>
      </c>
      <c r="B5079" s="13">
        <v>182</v>
      </c>
      <c r="C5079">
        <v>532916</v>
      </c>
      <c r="D5079">
        <v>1</v>
      </c>
      <c r="E5079">
        <v>0</v>
      </c>
      <c r="F5079">
        <v>0</v>
      </c>
      <c r="G5079">
        <v>0</v>
      </c>
      <c r="H5079">
        <v>0</v>
      </c>
      <c r="I5079" t="s">
        <v>26</v>
      </c>
      <c r="J5079">
        <v>533114</v>
      </c>
      <c r="K5079" t="s">
        <v>318</v>
      </c>
      <c r="L5079">
        <v>533114</v>
      </c>
      <c r="M5079" t="s">
        <v>318</v>
      </c>
      <c r="N5079">
        <v>532819</v>
      </c>
      <c r="O5079" t="s">
        <v>319</v>
      </c>
      <c r="P5079">
        <v>532819</v>
      </c>
      <c r="Q5079" t="s">
        <v>319</v>
      </c>
      <c r="R5079" s="13">
        <v>70488.701001315436</v>
      </c>
      <c r="S5079" s="13"/>
      <c r="T5079" s="13"/>
      <c r="U5079" s="13"/>
      <c r="V5079" s="13">
        <f t="shared" si="1349"/>
        <v>0</v>
      </c>
      <c r="W5079" s="13"/>
      <c r="X5079" s="13">
        <f t="shared" si="1350"/>
        <v>0</v>
      </c>
      <c r="Y5079" s="13"/>
      <c r="Z5079" s="13">
        <f t="shared" si="1351"/>
        <v>0</v>
      </c>
      <c r="AA5079" s="13"/>
      <c r="AB5079" s="13">
        <f t="shared" si="1352"/>
        <v>0</v>
      </c>
      <c r="AC5079" s="13"/>
      <c r="AD5079" s="13"/>
      <c r="AE5079" s="13"/>
      <c r="AF5079" s="13"/>
      <c r="AG5079" s="13"/>
      <c r="AH5079" s="13"/>
      <c r="AI5079" s="13"/>
      <c r="AJ5079" s="13"/>
      <c r="AK5079" s="13">
        <f t="shared" si="1353"/>
        <v>0</v>
      </c>
      <c r="AL5079" s="13"/>
      <c r="AM5079" s="13">
        <f t="shared" si="1354"/>
        <v>0</v>
      </c>
      <c r="AN5079" s="13"/>
      <c r="AO5079" s="13">
        <v>0</v>
      </c>
      <c r="AP5079" s="13">
        <f t="shared" si="1355"/>
        <v>0</v>
      </c>
      <c r="AQ5079" s="13"/>
      <c r="AR5079" s="13">
        <f t="shared" si="1356"/>
        <v>0</v>
      </c>
      <c r="AS5079" s="13"/>
      <c r="AT5079" s="13">
        <f t="shared" si="1357"/>
        <v>0</v>
      </c>
      <c r="AU5079" s="13"/>
      <c r="AV5079" s="13">
        <f t="shared" si="1358"/>
        <v>0</v>
      </c>
      <c r="AW5079" s="13"/>
      <c r="AX5079" s="13">
        <f t="shared" si="1359"/>
        <v>0</v>
      </c>
      <c r="AY5079" s="13"/>
      <c r="AZ5079" s="13">
        <f t="shared" si="1360"/>
        <v>0</v>
      </c>
      <c r="BA5079" s="13"/>
      <c r="BB5079" s="13">
        <f t="shared" si="1361"/>
        <v>0</v>
      </c>
      <c r="BC5079" s="13"/>
      <c r="BD5079" s="13">
        <f t="shared" si="1362"/>
        <v>0</v>
      </c>
      <c r="BE5079" s="13"/>
      <c r="BF5079" s="13">
        <f t="shared" si="1363"/>
        <v>0</v>
      </c>
      <c r="BG5079" s="13"/>
      <c r="BH5079" s="13">
        <f t="shared" si="1364"/>
        <v>70488.701001315436</v>
      </c>
      <c r="BI5079" s="13">
        <f t="shared" si="1365"/>
        <v>70500</v>
      </c>
      <c r="BJ5079" s="13">
        <v>70800</v>
      </c>
    </row>
    <row r="5080" spans="1:62" x14ac:dyDescent="0.25">
      <c r="A5080" t="s">
        <v>4613</v>
      </c>
      <c r="B5080" s="13">
        <v>813</v>
      </c>
      <c r="C5080">
        <v>569585</v>
      </c>
      <c r="D5080">
        <v>1</v>
      </c>
      <c r="E5080">
        <v>0</v>
      </c>
      <c r="F5080">
        <v>0</v>
      </c>
      <c r="G5080">
        <v>0</v>
      </c>
      <c r="H5080">
        <v>0</v>
      </c>
      <c r="I5080" t="s">
        <v>75</v>
      </c>
      <c r="J5080">
        <v>568414</v>
      </c>
      <c r="K5080" t="s">
        <v>123</v>
      </c>
      <c r="L5080">
        <v>569593</v>
      </c>
      <c r="M5080" t="s">
        <v>3528</v>
      </c>
      <c r="N5080">
        <v>568414</v>
      </c>
      <c r="O5080" t="s">
        <v>123</v>
      </c>
      <c r="P5080">
        <v>568414</v>
      </c>
      <c r="Q5080" t="s">
        <v>123</v>
      </c>
      <c r="R5080" s="13">
        <v>188726.57238288486</v>
      </c>
      <c r="S5080" s="13"/>
      <c r="T5080" s="13"/>
      <c r="U5080" s="13"/>
      <c r="V5080" s="13">
        <f t="shared" si="1349"/>
        <v>0</v>
      </c>
      <c r="W5080" s="13"/>
      <c r="X5080" s="13">
        <f t="shared" si="1350"/>
        <v>0</v>
      </c>
      <c r="Y5080" s="13"/>
      <c r="Z5080" s="13">
        <f t="shared" si="1351"/>
        <v>0</v>
      </c>
      <c r="AA5080" s="13"/>
      <c r="AB5080" s="13">
        <f t="shared" si="1352"/>
        <v>0</v>
      </c>
      <c r="AC5080" s="13"/>
      <c r="AD5080" s="13"/>
      <c r="AE5080" s="13"/>
      <c r="AF5080" s="13"/>
      <c r="AG5080" s="13"/>
      <c r="AH5080" s="13"/>
      <c r="AI5080" s="13"/>
      <c r="AJ5080" s="13"/>
      <c r="AK5080" s="13">
        <f t="shared" si="1353"/>
        <v>0</v>
      </c>
      <c r="AL5080" s="13"/>
      <c r="AM5080" s="13">
        <f t="shared" si="1354"/>
        <v>0</v>
      </c>
      <c r="AN5080" s="13"/>
      <c r="AO5080" s="13">
        <v>0</v>
      </c>
      <c r="AP5080" s="13">
        <f t="shared" si="1355"/>
        <v>0</v>
      </c>
      <c r="AQ5080" s="13"/>
      <c r="AR5080" s="13">
        <f t="shared" si="1356"/>
        <v>0</v>
      </c>
      <c r="AS5080" s="13"/>
      <c r="AT5080" s="13">
        <f t="shared" si="1357"/>
        <v>0</v>
      </c>
      <c r="AU5080" s="13"/>
      <c r="AV5080" s="13">
        <f t="shared" si="1358"/>
        <v>0</v>
      </c>
      <c r="AW5080" s="13"/>
      <c r="AX5080" s="13">
        <f t="shared" si="1359"/>
        <v>0</v>
      </c>
      <c r="AY5080" s="13"/>
      <c r="AZ5080" s="13">
        <f t="shared" si="1360"/>
        <v>0</v>
      </c>
      <c r="BA5080" s="13"/>
      <c r="BB5080" s="13">
        <f t="shared" si="1361"/>
        <v>0</v>
      </c>
      <c r="BC5080" s="13"/>
      <c r="BD5080" s="13">
        <f t="shared" si="1362"/>
        <v>0</v>
      </c>
      <c r="BE5080" s="13"/>
      <c r="BF5080" s="13">
        <f t="shared" si="1363"/>
        <v>0</v>
      </c>
      <c r="BG5080" s="13"/>
      <c r="BH5080" s="13">
        <f t="shared" si="1364"/>
        <v>188726.57238288486</v>
      </c>
      <c r="BI5080" s="13">
        <f t="shared" si="1365"/>
        <v>188700</v>
      </c>
      <c r="BJ5080" s="13">
        <v>189200</v>
      </c>
    </row>
    <row r="5081" spans="1:62" x14ac:dyDescent="0.25">
      <c r="A5081" t="s">
        <v>4614</v>
      </c>
      <c r="B5081" s="13">
        <v>43</v>
      </c>
      <c r="C5081">
        <v>570117</v>
      </c>
      <c r="D5081">
        <v>1</v>
      </c>
      <c r="E5081">
        <v>0</v>
      </c>
      <c r="F5081">
        <v>0</v>
      </c>
      <c r="G5081">
        <v>0</v>
      </c>
      <c r="H5081">
        <v>0</v>
      </c>
      <c r="I5081" t="s">
        <v>61</v>
      </c>
      <c r="J5081">
        <v>526169</v>
      </c>
      <c r="K5081" t="s">
        <v>704</v>
      </c>
      <c r="L5081">
        <v>535532</v>
      </c>
      <c r="M5081" t="s">
        <v>705</v>
      </c>
      <c r="N5081">
        <v>535532</v>
      </c>
      <c r="O5081" t="s">
        <v>705</v>
      </c>
      <c r="P5081">
        <v>523704</v>
      </c>
      <c r="Q5081" t="s">
        <v>474</v>
      </c>
      <c r="R5081" s="13">
        <v>70488.701001315436</v>
      </c>
      <c r="S5081" s="13"/>
      <c r="T5081" s="13"/>
      <c r="U5081" s="13"/>
      <c r="V5081" s="13">
        <f t="shared" si="1349"/>
        <v>0</v>
      </c>
      <c r="W5081" s="13"/>
      <c r="X5081" s="13">
        <f t="shared" si="1350"/>
        <v>0</v>
      </c>
      <c r="Y5081" s="13"/>
      <c r="Z5081" s="13">
        <f t="shared" si="1351"/>
        <v>0</v>
      </c>
      <c r="AA5081" s="13"/>
      <c r="AB5081" s="13">
        <f t="shared" si="1352"/>
        <v>0</v>
      </c>
      <c r="AC5081" s="13"/>
      <c r="AD5081" s="13"/>
      <c r="AE5081" s="13"/>
      <c r="AF5081" s="13"/>
      <c r="AG5081" s="13"/>
      <c r="AH5081" s="13"/>
      <c r="AI5081" s="13"/>
      <c r="AJ5081" s="13"/>
      <c r="AK5081" s="13">
        <f t="shared" si="1353"/>
        <v>0</v>
      </c>
      <c r="AL5081" s="13"/>
      <c r="AM5081" s="13">
        <f t="shared" si="1354"/>
        <v>0</v>
      </c>
      <c r="AN5081" s="13"/>
      <c r="AO5081" s="13">
        <v>0</v>
      </c>
      <c r="AP5081" s="13">
        <f t="shared" si="1355"/>
        <v>0</v>
      </c>
      <c r="AQ5081" s="13"/>
      <c r="AR5081" s="13">
        <f t="shared" si="1356"/>
        <v>0</v>
      </c>
      <c r="AS5081" s="13"/>
      <c r="AT5081" s="13">
        <f t="shared" si="1357"/>
        <v>0</v>
      </c>
      <c r="AU5081" s="13"/>
      <c r="AV5081" s="13">
        <f t="shared" si="1358"/>
        <v>0</v>
      </c>
      <c r="AW5081" s="13"/>
      <c r="AX5081" s="13">
        <f t="shared" si="1359"/>
        <v>0</v>
      </c>
      <c r="AY5081" s="13"/>
      <c r="AZ5081" s="13">
        <f t="shared" si="1360"/>
        <v>0</v>
      </c>
      <c r="BA5081" s="13"/>
      <c r="BB5081" s="13">
        <f t="shared" si="1361"/>
        <v>0</v>
      </c>
      <c r="BC5081" s="13"/>
      <c r="BD5081" s="13">
        <f t="shared" si="1362"/>
        <v>0</v>
      </c>
      <c r="BE5081" s="13"/>
      <c r="BF5081" s="13">
        <f t="shared" si="1363"/>
        <v>0</v>
      </c>
      <c r="BG5081" s="13"/>
      <c r="BH5081" s="13">
        <f t="shared" si="1364"/>
        <v>70488.701001315436</v>
      </c>
      <c r="BI5081" s="13">
        <f t="shared" si="1365"/>
        <v>70500</v>
      </c>
      <c r="BJ5081" s="13">
        <v>70800</v>
      </c>
    </row>
    <row r="5082" spans="1:62" x14ac:dyDescent="0.25">
      <c r="A5082" s="5" t="s">
        <v>1428</v>
      </c>
      <c r="B5082" s="13">
        <v>5727</v>
      </c>
      <c r="C5082">
        <v>562858</v>
      </c>
      <c r="D5082">
        <v>1</v>
      </c>
      <c r="E5082">
        <v>1</v>
      </c>
      <c r="F5082">
        <v>1</v>
      </c>
      <c r="G5082">
        <v>1</v>
      </c>
      <c r="H5082">
        <v>0</v>
      </c>
      <c r="I5082" t="s">
        <v>85</v>
      </c>
      <c r="J5082">
        <v>562858</v>
      </c>
      <c r="K5082" t="s">
        <v>1428</v>
      </c>
      <c r="L5082">
        <v>562858</v>
      </c>
      <c r="M5082" t="s">
        <v>1428</v>
      </c>
      <c r="N5082">
        <v>562858</v>
      </c>
      <c r="O5082" t="s">
        <v>1428</v>
      </c>
      <c r="P5082">
        <v>562777</v>
      </c>
      <c r="Q5082" t="s">
        <v>1429</v>
      </c>
      <c r="R5082" s="13">
        <v>1265307.6451779692</v>
      </c>
      <c r="S5082" s="13">
        <v>5727</v>
      </c>
      <c r="T5082" s="13">
        <v>305405.64885096165</v>
      </c>
      <c r="U5082" s="13"/>
      <c r="V5082" s="13">
        <f t="shared" si="1349"/>
        <v>0</v>
      </c>
      <c r="W5082" s="13">
        <v>50</v>
      </c>
      <c r="X5082" s="13">
        <f t="shared" si="1350"/>
        <v>148200</v>
      </c>
      <c r="Y5082" s="13">
        <v>40</v>
      </c>
      <c r="Z5082" s="13">
        <f t="shared" si="1351"/>
        <v>39520</v>
      </c>
      <c r="AA5082" s="13">
        <v>30</v>
      </c>
      <c r="AB5082" s="13">
        <f t="shared" si="1352"/>
        <v>7410</v>
      </c>
      <c r="AC5082" s="13">
        <v>13264</v>
      </c>
      <c r="AD5082" s="13">
        <v>2755949.0505351429</v>
      </c>
      <c r="AE5082" s="13">
        <v>13264</v>
      </c>
      <c r="AF5082" s="13">
        <v>1466757.6484756561</v>
      </c>
      <c r="AG5082" s="13"/>
      <c r="AH5082" s="13"/>
      <c r="AI5082" s="13"/>
      <c r="AJ5082" s="13"/>
      <c r="AK5082" s="13">
        <f t="shared" si="1353"/>
        <v>0</v>
      </c>
      <c r="AL5082" s="13"/>
      <c r="AM5082" s="13">
        <f t="shared" si="1354"/>
        <v>0</v>
      </c>
      <c r="AN5082" s="13"/>
      <c r="AO5082" s="13">
        <v>41</v>
      </c>
      <c r="AP5082" s="13">
        <f t="shared" si="1355"/>
        <v>1250500</v>
      </c>
      <c r="AQ5082" s="13"/>
      <c r="AR5082" s="13">
        <f t="shared" si="1356"/>
        <v>0</v>
      </c>
      <c r="AS5082" s="13"/>
      <c r="AT5082" s="13">
        <f t="shared" si="1357"/>
        <v>0</v>
      </c>
      <c r="AU5082" s="13"/>
      <c r="AV5082" s="13">
        <f t="shared" si="1358"/>
        <v>0</v>
      </c>
      <c r="AW5082" s="13"/>
      <c r="AX5082" s="13">
        <f t="shared" si="1359"/>
        <v>0</v>
      </c>
      <c r="AY5082" s="13"/>
      <c r="AZ5082" s="13">
        <f t="shared" si="1360"/>
        <v>0</v>
      </c>
      <c r="BA5082" s="13"/>
      <c r="BB5082" s="13">
        <f t="shared" si="1361"/>
        <v>0</v>
      </c>
      <c r="BC5082" s="13"/>
      <c r="BD5082" s="13">
        <f t="shared" si="1362"/>
        <v>0</v>
      </c>
      <c r="BE5082" s="13"/>
      <c r="BF5082" s="13">
        <f t="shared" si="1363"/>
        <v>0</v>
      </c>
      <c r="BG5082" s="13"/>
      <c r="BH5082" s="13">
        <f t="shared" si="1364"/>
        <v>7239049.99303973</v>
      </c>
      <c r="BI5082" s="13">
        <f t="shared" si="1365"/>
        <v>7239000</v>
      </c>
      <c r="BJ5082" s="13">
        <v>7116100</v>
      </c>
    </row>
    <row r="5083" spans="1:62" x14ac:dyDescent="0.25">
      <c r="A5083" t="s">
        <v>4615</v>
      </c>
      <c r="B5083" s="13">
        <v>296</v>
      </c>
      <c r="C5083">
        <v>574511</v>
      </c>
      <c r="D5083">
        <v>1</v>
      </c>
      <c r="E5083">
        <v>0</v>
      </c>
      <c r="F5083">
        <v>0</v>
      </c>
      <c r="G5083">
        <v>0</v>
      </c>
      <c r="H5083">
        <v>0</v>
      </c>
      <c r="I5083" t="s">
        <v>33</v>
      </c>
      <c r="J5083">
        <v>573922</v>
      </c>
      <c r="K5083" t="s">
        <v>35</v>
      </c>
      <c r="L5083">
        <v>573922</v>
      </c>
      <c r="M5083" t="s">
        <v>35</v>
      </c>
      <c r="N5083">
        <v>573922</v>
      </c>
      <c r="O5083" t="s">
        <v>35</v>
      </c>
      <c r="P5083">
        <v>573922</v>
      </c>
      <c r="Q5083" t="s">
        <v>35</v>
      </c>
      <c r="R5083" s="13">
        <v>70488.701001315436</v>
      </c>
      <c r="S5083" s="13"/>
      <c r="T5083" s="13"/>
      <c r="U5083" s="13"/>
      <c r="V5083" s="13">
        <f t="shared" si="1349"/>
        <v>0</v>
      </c>
      <c r="W5083" s="13"/>
      <c r="X5083" s="13">
        <f t="shared" si="1350"/>
        <v>0</v>
      </c>
      <c r="Y5083" s="13"/>
      <c r="Z5083" s="13">
        <f t="shared" si="1351"/>
        <v>0</v>
      </c>
      <c r="AA5083" s="13"/>
      <c r="AB5083" s="13">
        <f t="shared" si="1352"/>
        <v>0</v>
      </c>
      <c r="AC5083" s="13"/>
      <c r="AD5083" s="13"/>
      <c r="AE5083" s="13"/>
      <c r="AF5083" s="13"/>
      <c r="AG5083" s="13"/>
      <c r="AH5083" s="13"/>
      <c r="AI5083" s="13"/>
      <c r="AJ5083" s="13"/>
      <c r="AK5083" s="13">
        <f t="shared" si="1353"/>
        <v>0</v>
      </c>
      <c r="AL5083" s="13"/>
      <c r="AM5083" s="13">
        <f t="shared" si="1354"/>
        <v>0</v>
      </c>
      <c r="AN5083" s="13"/>
      <c r="AO5083" s="13">
        <v>0</v>
      </c>
      <c r="AP5083" s="13">
        <f t="shared" si="1355"/>
        <v>0</v>
      </c>
      <c r="AQ5083" s="13"/>
      <c r="AR5083" s="13">
        <f t="shared" si="1356"/>
        <v>0</v>
      </c>
      <c r="AS5083" s="13"/>
      <c r="AT5083" s="13">
        <f t="shared" si="1357"/>
        <v>0</v>
      </c>
      <c r="AU5083" s="13"/>
      <c r="AV5083" s="13">
        <f t="shared" si="1358"/>
        <v>0</v>
      </c>
      <c r="AW5083" s="13"/>
      <c r="AX5083" s="13">
        <f t="shared" si="1359"/>
        <v>0</v>
      </c>
      <c r="AY5083" s="13"/>
      <c r="AZ5083" s="13">
        <f t="shared" si="1360"/>
        <v>0</v>
      </c>
      <c r="BA5083" s="13"/>
      <c r="BB5083" s="13">
        <f t="shared" si="1361"/>
        <v>0</v>
      </c>
      <c r="BC5083" s="13"/>
      <c r="BD5083" s="13">
        <f t="shared" si="1362"/>
        <v>0</v>
      </c>
      <c r="BE5083" s="13"/>
      <c r="BF5083" s="13">
        <f t="shared" si="1363"/>
        <v>0</v>
      </c>
      <c r="BG5083" s="13"/>
      <c r="BH5083" s="13">
        <f t="shared" si="1364"/>
        <v>70488.701001315436</v>
      </c>
      <c r="BI5083" s="13">
        <f t="shared" si="1365"/>
        <v>70500</v>
      </c>
      <c r="BJ5083" s="13">
        <v>70800</v>
      </c>
    </row>
    <row r="5084" spans="1:62" x14ac:dyDescent="0.25">
      <c r="A5084" t="s">
        <v>4616</v>
      </c>
      <c r="B5084" s="13">
        <v>669</v>
      </c>
      <c r="C5084">
        <v>582484</v>
      </c>
      <c r="D5084">
        <v>1</v>
      </c>
      <c r="E5084">
        <v>0</v>
      </c>
      <c r="F5084">
        <v>0</v>
      </c>
      <c r="G5084">
        <v>0</v>
      </c>
      <c r="H5084">
        <v>0</v>
      </c>
      <c r="I5084" t="s">
        <v>30</v>
      </c>
      <c r="J5084">
        <v>582352</v>
      </c>
      <c r="K5084" t="s">
        <v>3700</v>
      </c>
      <c r="L5084">
        <v>581283</v>
      </c>
      <c r="M5084" t="s">
        <v>29</v>
      </c>
      <c r="N5084">
        <v>581283</v>
      </c>
      <c r="O5084" t="s">
        <v>29</v>
      </c>
      <c r="P5084">
        <v>581283</v>
      </c>
      <c r="Q5084" t="s">
        <v>29</v>
      </c>
      <c r="R5084" s="13">
        <v>155742.22474161259</v>
      </c>
      <c r="S5084" s="13"/>
      <c r="T5084" s="13"/>
      <c r="U5084" s="13"/>
      <c r="V5084" s="13">
        <f t="shared" si="1349"/>
        <v>0</v>
      </c>
      <c r="W5084" s="13"/>
      <c r="X5084" s="13">
        <f t="shared" si="1350"/>
        <v>0</v>
      </c>
      <c r="Y5084" s="13"/>
      <c r="Z5084" s="13">
        <f t="shared" si="1351"/>
        <v>0</v>
      </c>
      <c r="AA5084" s="13"/>
      <c r="AB5084" s="13">
        <f t="shared" si="1352"/>
        <v>0</v>
      </c>
      <c r="AC5084" s="13"/>
      <c r="AD5084" s="13"/>
      <c r="AE5084" s="13"/>
      <c r="AF5084" s="13"/>
      <c r="AG5084" s="13"/>
      <c r="AH5084" s="13"/>
      <c r="AI5084" s="13"/>
      <c r="AJ5084" s="13"/>
      <c r="AK5084" s="13">
        <f t="shared" si="1353"/>
        <v>0</v>
      </c>
      <c r="AL5084" s="13"/>
      <c r="AM5084" s="13">
        <f t="shared" si="1354"/>
        <v>0</v>
      </c>
      <c r="AN5084" s="13"/>
      <c r="AO5084" s="13">
        <v>0</v>
      </c>
      <c r="AP5084" s="13">
        <f t="shared" si="1355"/>
        <v>0</v>
      </c>
      <c r="AQ5084" s="13"/>
      <c r="AR5084" s="13">
        <f t="shared" si="1356"/>
        <v>0</v>
      </c>
      <c r="AS5084" s="13"/>
      <c r="AT5084" s="13">
        <f t="shared" si="1357"/>
        <v>0</v>
      </c>
      <c r="AU5084" s="13"/>
      <c r="AV5084" s="13">
        <f t="shared" si="1358"/>
        <v>0</v>
      </c>
      <c r="AW5084" s="13"/>
      <c r="AX5084" s="13">
        <f t="shared" si="1359"/>
        <v>0</v>
      </c>
      <c r="AY5084" s="13"/>
      <c r="AZ5084" s="13">
        <f t="shared" si="1360"/>
        <v>0</v>
      </c>
      <c r="BA5084" s="13"/>
      <c r="BB5084" s="13">
        <f t="shared" si="1361"/>
        <v>0</v>
      </c>
      <c r="BC5084" s="13"/>
      <c r="BD5084" s="13">
        <f t="shared" si="1362"/>
        <v>0</v>
      </c>
      <c r="BE5084" s="13"/>
      <c r="BF5084" s="13">
        <f t="shared" si="1363"/>
        <v>0</v>
      </c>
      <c r="BG5084" s="13"/>
      <c r="BH5084" s="13">
        <f t="shared" si="1364"/>
        <v>155742.22474161259</v>
      </c>
      <c r="BI5084" s="13">
        <f t="shared" si="1365"/>
        <v>155700</v>
      </c>
      <c r="BJ5084" s="13">
        <v>156300</v>
      </c>
    </row>
    <row r="5085" spans="1:62" x14ac:dyDescent="0.25">
      <c r="A5085" t="s">
        <v>4617</v>
      </c>
      <c r="B5085" s="13">
        <v>287</v>
      </c>
      <c r="C5085">
        <v>570061</v>
      </c>
      <c r="D5085">
        <v>1</v>
      </c>
      <c r="E5085">
        <v>0</v>
      </c>
      <c r="F5085">
        <v>0</v>
      </c>
      <c r="G5085">
        <v>0</v>
      </c>
      <c r="H5085">
        <v>0</v>
      </c>
      <c r="I5085" t="s">
        <v>61</v>
      </c>
      <c r="J5085">
        <v>513768</v>
      </c>
      <c r="K5085" t="s">
        <v>2049</v>
      </c>
      <c r="L5085">
        <v>513768</v>
      </c>
      <c r="M5085" t="s">
        <v>2049</v>
      </c>
      <c r="N5085">
        <v>513750</v>
      </c>
      <c r="O5085" t="s">
        <v>273</v>
      </c>
      <c r="P5085">
        <v>513750</v>
      </c>
      <c r="Q5085" t="s">
        <v>273</v>
      </c>
      <c r="R5085" s="13">
        <v>70488.701001315436</v>
      </c>
      <c r="S5085" s="13"/>
      <c r="T5085" s="13"/>
      <c r="U5085" s="13"/>
      <c r="V5085" s="13">
        <f t="shared" si="1349"/>
        <v>0</v>
      </c>
      <c r="W5085" s="13"/>
      <c r="X5085" s="13">
        <f t="shared" si="1350"/>
        <v>0</v>
      </c>
      <c r="Y5085" s="13"/>
      <c r="Z5085" s="13">
        <f t="shared" si="1351"/>
        <v>0</v>
      </c>
      <c r="AA5085" s="13"/>
      <c r="AB5085" s="13">
        <f t="shared" si="1352"/>
        <v>0</v>
      </c>
      <c r="AC5085" s="13"/>
      <c r="AD5085" s="13"/>
      <c r="AE5085" s="13"/>
      <c r="AF5085" s="13"/>
      <c r="AG5085" s="13"/>
      <c r="AH5085" s="13"/>
      <c r="AI5085" s="13"/>
      <c r="AJ5085" s="13"/>
      <c r="AK5085" s="13">
        <f t="shared" si="1353"/>
        <v>0</v>
      </c>
      <c r="AL5085" s="13"/>
      <c r="AM5085" s="13">
        <f t="shared" si="1354"/>
        <v>0</v>
      </c>
      <c r="AN5085" s="13"/>
      <c r="AO5085" s="13">
        <v>0</v>
      </c>
      <c r="AP5085" s="13">
        <f t="shared" si="1355"/>
        <v>0</v>
      </c>
      <c r="AQ5085" s="13"/>
      <c r="AR5085" s="13">
        <f t="shared" si="1356"/>
        <v>0</v>
      </c>
      <c r="AS5085" s="13"/>
      <c r="AT5085" s="13">
        <f t="shared" si="1357"/>
        <v>0</v>
      </c>
      <c r="AU5085" s="13"/>
      <c r="AV5085" s="13">
        <f t="shared" si="1358"/>
        <v>0</v>
      </c>
      <c r="AW5085" s="13"/>
      <c r="AX5085" s="13">
        <f t="shared" si="1359"/>
        <v>0</v>
      </c>
      <c r="AY5085" s="13"/>
      <c r="AZ5085" s="13">
        <f t="shared" si="1360"/>
        <v>0</v>
      </c>
      <c r="BA5085" s="13"/>
      <c r="BB5085" s="13">
        <f t="shared" si="1361"/>
        <v>0</v>
      </c>
      <c r="BC5085" s="13"/>
      <c r="BD5085" s="13">
        <f t="shared" si="1362"/>
        <v>0</v>
      </c>
      <c r="BE5085" s="13"/>
      <c r="BF5085" s="13">
        <f t="shared" si="1363"/>
        <v>0</v>
      </c>
      <c r="BG5085" s="13"/>
      <c r="BH5085" s="13">
        <f t="shared" si="1364"/>
        <v>70488.701001315436</v>
      </c>
      <c r="BI5085" s="13">
        <f t="shared" si="1365"/>
        <v>70500</v>
      </c>
      <c r="BJ5085" s="13">
        <v>70800</v>
      </c>
    </row>
    <row r="5086" spans="1:62" x14ac:dyDescent="0.25">
      <c r="A5086" s="4" t="s">
        <v>4618</v>
      </c>
      <c r="B5086" s="13">
        <v>1057</v>
      </c>
      <c r="C5086">
        <v>579742</v>
      </c>
      <c r="D5086">
        <v>1</v>
      </c>
      <c r="E5086">
        <v>0</v>
      </c>
      <c r="F5086">
        <v>1</v>
      </c>
      <c r="G5086">
        <v>0</v>
      </c>
      <c r="H5086">
        <v>0</v>
      </c>
      <c r="I5086" t="s">
        <v>33</v>
      </c>
      <c r="J5086">
        <v>579858</v>
      </c>
      <c r="K5086" t="s">
        <v>1093</v>
      </c>
      <c r="L5086">
        <v>579742</v>
      </c>
      <c r="M5086" t="s">
        <v>4618</v>
      </c>
      <c r="N5086">
        <v>579858</v>
      </c>
      <c r="O5086" t="s">
        <v>1093</v>
      </c>
      <c r="P5086">
        <v>579858</v>
      </c>
      <c r="Q5086" t="s">
        <v>1093</v>
      </c>
      <c r="R5086" s="13">
        <v>244317.89735464446</v>
      </c>
      <c r="S5086" s="13"/>
      <c r="T5086" s="13"/>
      <c r="U5086" s="13"/>
      <c r="V5086" s="13">
        <f t="shared" si="1349"/>
        <v>0</v>
      </c>
      <c r="W5086" s="13"/>
      <c r="X5086" s="13">
        <f t="shared" si="1350"/>
        <v>0</v>
      </c>
      <c r="Y5086" s="13"/>
      <c r="Z5086" s="13">
        <f t="shared" si="1351"/>
        <v>0</v>
      </c>
      <c r="AA5086" s="13"/>
      <c r="AB5086" s="13">
        <f t="shared" si="1352"/>
        <v>0</v>
      </c>
      <c r="AC5086" s="13">
        <v>1057</v>
      </c>
      <c r="AD5086" s="13">
        <v>228718.76938349925</v>
      </c>
      <c r="AE5086" s="13"/>
      <c r="AF5086" s="13"/>
      <c r="AG5086" s="13"/>
      <c r="AH5086" s="13"/>
      <c r="AI5086" s="13"/>
      <c r="AJ5086" s="13"/>
      <c r="AK5086" s="13">
        <f t="shared" si="1353"/>
        <v>0</v>
      </c>
      <c r="AL5086" s="13"/>
      <c r="AM5086" s="13">
        <f t="shared" si="1354"/>
        <v>0</v>
      </c>
      <c r="AN5086" s="13"/>
      <c r="AO5086" s="13">
        <v>0</v>
      </c>
      <c r="AP5086" s="13">
        <f t="shared" si="1355"/>
        <v>0</v>
      </c>
      <c r="AQ5086" s="13"/>
      <c r="AR5086" s="13">
        <f t="shared" si="1356"/>
        <v>0</v>
      </c>
      <c r="AS5086" s="13"/>
      <c r="AT5086" s="13">
        <f t="shared" si="1357"/>
        <v>0</v>
      </c>
      <c r="AU5086" s="13"/>
      <c r="AV5086" s="13">
        <f t="shared" si="1358"/>
        <v>0</v>
      </c>
      <c r="AW5086" s="13"/>
      <c r="AX5086" s="13">
        <f t="shared" si="1359"/>
        <v>0</v>
      </c>
      <c r="AY5086" s="13"/>
      <c r="AZ5086" s="13">
        <f t="shared" si="1360"/>
        <v>0</v>
      </c>
      <c r="BA5086" s="13"/>
      <c r="BB5086" s="13">
        <f t="shared" si="1361"/>
        <v>0</v>
      </c>
      <c r="BC5086" s="13"/>
      <c r="BD5086" s="13">
        <f t="shared" si="1362"/>
        <v>0</v>
      </c>
      <c r="BE5086" s="13"/>
      <c r="BF5086" s="13">
        <f t="shared" si="1363"/>
        <v>0</v>
      </c>
      <c r="BG5086" s="13"/>
      <c r="BH5086" s="13">
        <f t="shared" si="1364"/>
        <v>473036.66673814371</v>
      </c>
      <c r="BI5086" s="13">
        <f t="shared" si="1365"/>
        <v>473000</v>
      </c>
      <c r="BJ5086" s="13">
        <v>492200</v>
      </c>
    </row>
    <row r="5087" spans="1:62" x14ac:dyDescent="0.25">
      <c r="A5087" t="s">
        <v>4619</v>
      </c>
      <c r="B5087" s="13">
        <v>678</v>
      </c>
      <c r="C5087">
        <v>568333</v>
      </c>
      <c r="D5087">
        <v>1</v>
      </c>
      <c r="E5087">
        <v>0</v>
      </c>
      <c r="F5087">
        <v>0</v>
      </c>
      <c r="G5087">
        <v>0</v>
      </c>
      <c r="H5087">
        <v>0</v>
      </c>
      <c r="I5087" t="s">
        <v>38</v>
      </c>
      <c r="J5087">
        <v>505927</v>
      </c>
      <c r="K5087" t="s">
        <v>236</v>
      </c>
      <c r="L5087">
        <v>505927</v>
      </c>
      <c r="M5087" t="s">
        <v>236</v>
      </c>
      <c r="N5087">
        <v>505927</v>
      </c>
      <c r="O5087" t="s">
        <v>236</v>
      </c>
      <c r="P5087">
        <v>505927</v>
      </c>
      <c r="Q5087" t="s">
        <v>236</v>
      </c>
      <c r="R5087" s="13">
        <v>157807.91958961866</v>
      </c>
      <c r="S5087" s="13"/>
      <c r="T5087" s="13"/>
      <c r="U5087" s="13"/>
      <c r="V5087" s="13">
        <f t="shared" si="1349"/>
        <v>0</v>
      </c>
      <c r="W5087" s="13"/>
      <c r="X5087" s="13">
        <f t="shared" si="1350"/>
        <v>0</v>
      </c>
      <c r="Y5087" s="13"/>
      <c r="Z5087" s="13">
        <f t="shared" si="1351"/>
        <v>0</v>
      </c>
      <c r="AA5087" s="13"/>
      <c r="AB5087" s="13">
        <f t="shared" si="1352"/>
        <v>0</v>
      </c>
      <c r="AC5087" s="13"/>
      <c r="AD5087" s="13"/>
      <c r="AE5087" s="13"/>
      <c r="AF5087" s="13"/>
      <c r="AG5087" s="13"/>
      <c r="AH5087" s="13"/>
      <c r="AI5087" s="13"/>
      <c r="AJ5087" s="13"/>
      <c r="AK5087" s="13">
        <f t="shared" si="1353"/>
        <v>0</v>
      </c>
      <c r="AL5087" s="13"/>
      <c r="AM5087" s="13">
        <f t="shared" si="1354"/>
        <v>0</v>
      </c>
      <c r="AN5087" s="13"/>
      <c r="AO5087" s="13">
        <v>0</v>
      </c>
      <c r="AP5087" s="13">
        <f t="shared" si="1355"/>
        <v>0</v>
      </c>
      <c r="AQ5087" s="13"/>
      <c r="AR5087" s="13">
        <f t="shared" si="1356"/>
        <v>0</v>
      </c>
      <c r="AS5087" s="13"/>
      <c r="AT5087" s="13">
        <f t="shared" si="1357"/>
        <v>0</v>
      </c>
      <c r="AU5087" s="13"/>
      <c r="AV5087" s="13">
        <f t="shared" si="1358"/>
        <v>0</v>
      </c>
      <c r="AW5087" s="13"/>
      <c r="AX5087" s="13">
        <f t="shared" si="1359"/>
        <v>0</v>
      </c>
      <c r="AY5087" s="13"/>
      <c r="AZ5087" s="13">
        <f t="shared" si="1360"/>
        <v>0</v>
      </c>
      <c r="BA5087" s="13"/>
      <c r="BB5087" s="13">
        <f t="shared" si="1361"/>
        <v>0</v>
      </c>
      <c r="BC5087" s="13"/>
      <c r="BD5087" s="13">
        <f t="shared" si="1362"/>
        <v>0</v>
      </c>
      <c r="BE5087" s="13"/>
      <c r="BF5087" s="13">
        <f t="shared" si="1363"/>
        <v>0</v>
      </c>
      <c r="BG5087" s="13"/>
      <c r="BH5087" s="13">
        <f t="shared" si="1364"/>
        <v>157807.91958961866</v>
      </c>
      <c r="BI5087" s="13">
        <f t="shared" si="1365"/>
        <v>157800</v>
      </c>
      <c r="BJ5087" s="13">
        <v>157000</v>
      </c>
    </row>
    <row r="5088" spans="1:62" x14ac:dyDescent="0.25">
      <c r="A5088" s="3" t="s">
        <v>3407</v>
      </c>
      <c r="B5088" s="13">
        <v>2835</v>
      </c>
      <c r="C5088">
        <v>558427</v>
      </c>
      <c r="D5088">
        <v>1</v>
      </c>
      <c r="E5088">
        <v>1</v>
      </c>
      <c r="F5088">
        <v>0</v>
      </c>
      <c r="G5088">
        <v>0</v>
      </c>
      <c r="H5088">
        <v>0</v>
      </c>
      <c r="I5088" t="s">
        <v>110</v>
      </c>
      <c r="J5088">
        <v>558427</v>
      </c>
      <c r="K5088" t="s">
        <v>3407</v>
      </c>
      <c r="L5088">
        <v>558371</v>
      </c>
      <c r="M5088" t="s">
        <v>2187</v>
      </c>
      <c r="N5088">
        <v>558371</v>
      </c>
      <c r="O5088" t="s">
        <v>2187</v>
      </c>
      <c r="P5088">
        <v>554791</v>
      </c>
      <c r="Q5088" t="s">
        <v>1157</v>
      </c>
      <c r="R5088" s="13">
        <v>641066.47545453277</v>
      </c>
      <c r="S5088" s="13">
        <v>3072</v>
      </c>
      <c r="T5088" s="13">
        <v>164185.33405306263</v>
      </c>
      <c r="U5088" s="13">
        <v>1</v>
      </c>
      <c r="V5088" s="13">
        <f t="shared" si="1349"/>
        <v>741</v>
      </c>
      <c r="W5088" s="13">
        <v>38</v>
      </c>
      <c r="X5088" s="13">
        <f t="shared" si="1350"/>
        <v>112632</v>
      </c>
      <c r="Y5088" s="13">
        <v>5</v>
      </c>
      <c r="Z5088" s="13">
        <f t="shared" si="1351"/>
        <v>4940</v>
      </c>
      <c r="AA5088" s="13">
        <v>17</v>
      </c>
      <c r="AB5088" s="13">
        <f t="shared" si="1352"/>
        <v>4199</v>
      </c>
      <c r="AC5088" s="13"/>
      <c r="AD5088" s="13"/>
      <c r="AE5088" s="13"/>
      <c r="AF5088" s="13"/>
      <c r="AG5088" s="13"/>
      <c r="AH5088" s="13"/>
      <c r="AI5088" s="13"/>
      <c r="AJ5088" s="13"/>
      <c r="AK5088" s="13">
        <f t="shared" si="1353"/>
        <v>0</v>
      </c>
      <c r="AL5088" s="13"/>
      <c r="AM5088" s="13">
        <f t="shared" si="1354"/>
        <v>0</v>
      </c>
      <c r="AN5088" s="13"/>
      <c r="AO5088" s="13">
        <v>1</v>
      </c>
      <c r="AP5088" s="13">
        <f t="shared" si="1355"/>
        <v>30500</v>
      </c>
      <c r="AQ5088" s="13"/>
      <c r="AR5088" s="13">
        <f t="shared" si="1356"/>
        <v>0</v>
      </c>
      <c r="AS5088" s="13"/>
      <c r="AT5088" s="13">
        <f t="shared" si="1357"/>
        <v>0</v>
      </c>
      <c r="AU5088" s="13"/>
      <c r="AV5088" s="13">
        <f t="shared" si="1358"/>
        <v>0</v>
      </c>
      <c r="AW5088" s="13"/>
      <c r="AX5088" s="13">
        <f t="shared" si="1359"/>
        <v>0</v>
      </c>
      <c r="AY5088" s="13"/>
      <c r="AZ5088" s="13">
        <f t="shared" si="1360"/>
        <v>0</v>
      </c>
      <c r="BA5088" s="13"/>
      <c r="BB5088" s="13">
        <f t="shared" si="1361"/>
        <v>0</v>
      </c>
      <c r="BC5088" s="13"/>
      <c r="BD5088" s="13">
        <f t="shared" si="1362"/>
        <v>0</v>
      </c>
      <c r="BE5088" s="13"/>
      <c r="BF5088" s="13">
        <f t="shared" si="1363"/>
        <v>0</v>
      </c>
      <c r="BG5088" s="13"/>
      <c r="BH5088" s="13">
        <f t="shared" si="1364"/>
        <v>958263.80950759538</v>
      </c>
      <c r="BI5088" s="13">
        <f t="shared" si="1365"/>
        <v>958300</v>
      </c>
      <c r="BJ5088" s="13">
        <v>948200</v>
      </c>
    </row>
    <row r="5089" spans="1:62" x14ac:dyDescent="0.25">
      <c r="A5089" t="s">
        <v>4620</v>
      </c>
      <c r="B5089" s="13">
        <v>817</v>
      </c>
      <c r="C5089">
        <v>552011</v>
      </c>
      <c r="D5089">
        <v>1</v>
      </c>
      <c r="E5089">
        <v>0</v>
      </c>
      <c r="F5089">
        <v>0</v>
      </c>
      <c r="G5089">
        <v>0</v>
      </c>
      <c r="H5089">
        <v>0</v>
      </c>
      <c r="I5089" t="s">
        <v>61</v>
      </c>
      <c r="J5089">
        <v>505188</v>
      </c>
      <c r="K5089" t="s">
        <v>95</v>
      </c>
      <c r="L5089">
        <v>505188</v>
      </c>
      <c r="M5089" t="s">
        <v>95</v>
      </c>
      <c r="N5089">
        <v>505188</v>
      </c>
      <c r="O5089" t="s">
        <v>95</v>
      </c>
      <c r="P5089">
        <v>505188</v>
      </c>
      <c r="Q5089" t="s">
        <v>95</v>
      </c>
      <c r="R5089" s="13">
        <v>189640.83814075805</v>
      </c>
      <c r="S5089" s="13"/>
      <c r="T5089" s="13"/>
      <c r="U5089" s="13"/>
      <c r="V5089" s="13">
        <f t="shared" si="1349"/>
        <v>0</v>
      </c>
      <c r="W5089" s="13"/>
      <c r="X5089" s="13">
        <f t="shared" si="1350"/>
        <v>0</v>
      </c>
      <c r="Y5089" s="13"/>
      <c r="Z5089" s="13">
        <f t="shared" si="1351"/>
        <v>0</v>
      </c>
      <c r="AA5089" s="13"/>
      <c r="AB5089" s="13">
        <f t="shared" si="1352"/>
        <v>0</v>
      </c>
      <c r="AC5089" s="13"/>
      <c r="AD5089" s="13"/>
      <c r="AE5089" s="13"/>
      <c r="AF5089" s="13"/>
      <c r="AG5089" s="13"/>
      <c r="AH5089" s="13"/>
      <c r="AI5089" s="13"/>
      <c r="AJ5089" s="13"/>
      <c r="AK5089" s="13">
        <f t="shared" si="1353"/>
        <v>0</v>
      </c>
      <c r="AL5089" s="13"/>
      <c r="AM5089" s="13">
        <f t="shared" si="1354"/>
        <v>0</v>
      </c>
      <c r="AN5089" s="13"/>
      <c r="AO5089" s="13">
        <v>0</v>
      </c>
      <c r="AP5089" s="13">
        <f t="shared" si="1355"/>
        <v>0</v>
      </c>
      <c r="AQ5089" s="13"/>
      <c r="AR5089" s="13">
        <f t="shared" si="1356"/>
        <v>0</v>
      </c>
      <c r="AS5089" s="13"/>
      <c r="AT5089" s="13">
        <f t="shared" si="1357"/>
        <v>0</v>
      </c>
      <c r="AU5089" s="13"/>
      <c r="AV5089" s="13">
        <f t="shared" si="1358"/>
        <v>0</v>
      </c>
      <c r="AW5089" s="13"/>
      <c r="AX5089" s="13">
        <f t="shared" si="1359"/>
        <v>0</v>
      </c>
      <c r="AY5089" s="13"/>
      <c r="AZ5089" s="13">
        <f t="shared" si="1360"/>
        <v>0</v>
      </c>
      <c r="BA5089" s="13"/>
      <c r="BB5089" s="13">
        <f t="shared" si="1361"/>
        <v>0</v>
      </c>
      <c r="BC5089" s="13"/>
      <c r="BD5089" s="13">
        <f t="shared" si="1362"/>
        <v>0</v>
      </c>
      <c r="BE5089" s="13"/>
      <c r="BF5089" s="13">
        <f t="shared" si="1363"/>
        <v>0</v>
      </c>
      <c r="BG5089" s="13"/>
      <c r="BH5089" s="13">
        <f t="shared" si="1364"/>
        <v>189640.83814075805</v>
      </c>
      <c r="BI5089" s="13">
        <f t="shared" si="1365"/>
        <v>189600</v>
      </c>
      <c r="BJ5089" s="13">
        <v>185300</v>
      </c>
    </row>
    <row r="5090" spans="1:62" x14ac:dyDescent="0.25">
      <c r="A5090" t="s">
        <v>4621</v>
      </c>
      <c r="B5090" s="13">
        <v>524</v>
      </c>
      <c r="C5090">
        <v>555622</v>
      </c>
      <c r="D5090">
        <v>1</v>
      </c>
      <c r="E5090">
        <v>0</v>
      </c>
      <c r="F5090">
        <v>0</v>
      </c>
      <c r="G5090">
        <v>0</v>
      </c>
      <c r="H5090">
        <v>0</v>
      </c>
      <c r="I5090" t="s">
        <v>18</v>
      </c>
      <c r="J5090">
        <v>555762</v>
      </c>
      <c r="K5090" t="s">
        <v>1194</v>
      </c>
      <c r="L5090">
        <v>555762</v>
      </c>
      <c r="M5090" t="s">
        <v>1194</v>
      </c>
      <c r="N5090">
        <v>555762</v>
      </c>
      <c r="O5090" t="s">
        <v>1194</v>
      </c>
      <c r="P5090">
        <v>554961</v>
      </c>
      <c r="Q5090" t="s">
        <v>17</v>
      </c>
      <c r="R5090" s="13">
        <v>122378.69682475699</v>
      </c>
      <c r="S5090" s="13"/>
      <c r="T5090" s="13"/>
      <c r="U5090" s="13"/>
      <c r="V5090" s="13">
        <f t="shared" si="1349"/>
        <v>0</v>
      </c>
      <c r="W5090" s="13"/>
      <c r="X5090" s="13">
        <f t="shared" si="1350"/>
        <v>0</v>
      </c>
      <c r="Y5090" s="13"/>
      <c r="Z5090" s="13">
        <f t="shared" si="1351"/>
        <v>0</v>
      </c>
      <c r="AA5090" s="13"/>
      <c r="AB5090" s="13">
        <f t="shared" si="1352"/>
        <v>0</v>
      </c>
      <c r="AC5090" s="13"/>
      <c r="AD5090" s="13"/>
      <c r="AE5090" s="13"/>
      <c r="AF5090" s="13"/>
      <c r="AG5090" s="13"/>
      <c r="AH5090" s="13"/>
      <c r="AI5090" s="13"/>
      <c r="AJ5090" s="13"/>
      <c r="AK5090" s="13">
        <f t="shared" si="1353"/>
        <v>0</v>
      </c>
      <c r="AL5090" s="13"/>
      <c r="AM5090" s="13">
        <f t="shared" si="1354"/>
        <v>0</v>
      </c>
      <c r="AN5090" s="13"/>
      <c r="AO5090" s="13">
        <v>0</v>
      </c>
      <c r="AP5090" s="13">
        <f t="shared" si="1355"/>
        <v>0</v>
      </c>
      <c r="AQ5090" s="13"/>
      <c r="AR5090" s="13">
        <f t="shared" si="1356"/>
        <v>0</v>
      </c>
      <c r="AS5090" s="13"/>
      <c r="AT5090" s="13">
        <f t="shared" si="1357"/>
        <v>0</v>
      </c>
      <c r="AU5090" s="13"/>
      <c r="AV5090" s="13">
        <f t="shared" si="1358"/>
        <v>0</v>
      </c>
      <c r="AW5090" s="13"/>
      <c r="AX5090" s="13">
        <f t="shared" si="1359"/>
        <v>0</v>
      </c>
      <c r="AY5090" s="13"/>
      <c r="AZ5090" s="13">
        <f t="shared" si="1360"/>
        <v>0</v>
      </c>
      <c r="BA5090" s="13"/>
      <c r="BB5090" s="13">
        <f t="shared" si="1361"/>
        <v>0</v>
      </c>
      <c r="BC5090" s="13"/>
      <c r="BD5090" s="13">
        <f t="shared" si="1362"/>
        <v>0</v>
      </c>
      <c r="BE5090" s="13"/>
      <c r="BF5090" s="13">
        <f t="shared" si="1363"/>
        <v>0</v>
      </c>
      <c r="BG5090" s="13"/>
      <c r="BH5090" s="13">
        <f t="shared" si="1364"/>
        <v>122378.69682475699</v>
      </c>
      <c r="BI5090" s="13">
        <f t="shared" si="1365"/>
        <v>122400</v>
      </c>
      <c r="BJ5090" s="13">
        <v>156300</v>
      </c>
    </row>
    <row r="5091" spans="1:62" x14ac:dyDescent="0.25">
      <c r="A5091" t="s">
        <v>4622</v>
      </c>
      <c r="B5091" s="13">
        <v>191</v>
      </c>
      <c r="C5091">
        <v>582492</v>
      </c>
      <c r="D5091">
        <v>1</v>
      </c>
      <c r="E5091">
        <v>0</v>
      </c>
      <c r="F5091">
        <v>0</v>
      </c>
      <c r="G5091">
        <v>0</v>
      </c>
      <c r="H5091">
        <v>0</v>
      </c>
      <c r="I5091" t="s">
        <v>30</v>
      </c>
      <c r="J5091">
        <v>582018</v>
      </c>
      <c r="K5091" t="s">
        <v>215</v>
      </c>
      <c r="L5091">
        <v>582018</v>
      </c>
      <c r="M5091" t="s">
        <v>215</v>
      </c>
      <c r="N5091">
        <v>581372</v>
      </c>
      <c r="O5091" t="s">
        <v>216</v>
      </c>
      <c r="P5091">
        <v>581372</v>
      </c>
      <c r="Q5091" t="s">
        <v>216</v>
      </c>
      <c r="R5091" s="13">
        <v>70488.701001315436</v>
      </c>
      <c r="S5091" s="13"/>
      <c r="T5091" s="13"/>
      <c r="U5091" s="13"/>
      <c r="V5091" s="13">
        <f t="shared" si="1349"/>
        <v>0</v>
      </c>
      <c r="W5091" s="13"/>
      <c r="X5091" s="13">
        <f t="shared" si="1350"/>
        <v>0</v>
      </c>
      <c r="Y5091" s="13"/>
      <c r="Z5091" s="13">
        <f t="shared" si="1351"/>
        <v>0</v>
      </c>
      <c r="AA5091" s="13"/>
      <c r="AB5091" s="13">
        <f t="shared" si="1352"/>
        <v>0</v>
      </c>
      <c r="AC5091" s="13"/>
      <c r="AD5091" s="13"/>
      <c r="AE5091" s="13"/>
      <c r="AF5091" s="13"/>
      <c r="AG5091" s="13"/>
      <c r="AH5091" s="13"/>
      <c r="AI5091" s="13"/>
      <c r="AJ5091" s="13"/>
      <c r="AK5091" s="13">
        <f t="shared" si="1353"/>
        <v>0</v>
      </c>
      <c r="AL5091" s="13"/>
      <c r="AM5091" s="13">
        <f t="shared" si="1354"/>
        <v>0</v>
      </c>
      <c r="AN5091" s="13"/>
      <c r="AO5091" s="13">
        <v>0</v>
      </c>
      <c r="AP5091" s="13">
        <f t="shared" si="1355"/>
        <v>0</v>
      </c>
      <c r="AQ5091" s="13"/>
      <c r="AR5091" s="13">
        <f t="shared" si="1356"/>
        <v>0</v>
      </c>
      <c r="AS5091" s="13"/>
      <c r="AT5091" s="13">
        <f t="shared" si="1357"/>
        <v>0</v>
      </c>
      <c r="AU5091" s="13"/>
      <c r="AV5091" s="13">
        <f t="shared" si="1358"/>
        <v>0</v>
      </c>
      <c r="AW5091" s="13"/>
      <c r="AX5091" s="13">
        <f t="shared" si="1359"/>
        <v>0</v>
      </c>
      <c r="AY5091" s="13"/>
      <c r="AZ5091" s="13">
        <f t="shared" si="1360"/>
        <v>0</v>
      </c>
      <c r="BA5091" s="13"/>
      <c r="BB5091" s="13">
        <f t="shared" si="1361"/>
        <v>0</v>
      </c>
      <c r="BC5091" s="13"/>
      <c r="BD5091" s="13">
        <f t="shared" si="1362"/>
        <v>0</v>
      </c>
      <c r="BE5091" s="13"/>
      <c r="BF5091" s="13">
        <f t="shared" si="1363"/>
        <v>0</v>
      </c>
      <c r="BG5091" s="13"/>
      <c r="BH5091" s="13">
        <f t="shared" si="1364"/>
        <v>70488.701001315436</v>
      </c>
      <c r="BI5091" s="13">
        <f t="shared" si="1365"/>
        <v>70500</v>
      </c>
      <c r="BJ5091" s="13">
        <v>70800</v>
      </c>
    </row>
    <row r="5092" spans="1:62" x14ac:dyDescent="0.25">
      <c r="A5092" s="4" t="s">
        <v>930</v>
      </c>
      <c r="B5092" s="13">
        <v>2075</v>
      </c>
      <c r="C5092">
        <v>539732</v>
      </c>
      <c r="D5092">
        <v>1</v>
      </c>
      <c r="E5092">
        <v>1</v>
      </c>
      <c r="F5092">
        <v>1</v>
      </c>
      <c r="G5092">
        <v>0</v>
      </c>
      <c r="H5092">
        <v>0</v>
      </c>
      <c r="I5092" t="s">
        <v>26</v>
      </c>
      <c r="J5092">
        <v>539732</v>
      </c>
      <c r="K5092" t="s">
        <v>930</v>
      </c>
      <c r="L5092">
        <v>539732</v>
      </c>
      <c r="M5092" t="s">
        <v>930</v>
      </c>
      <c r="N5092">
        <v>539333</v>
      </c>
      <c r="O5092" t="s">
        <v>931</v>
      </c>
      <c r="P5092">
        <v>539139</v>
      </c>
      <c r="Q5092" t="s">
        <v>548</v>
      </c>
      <c r="R5092" s="13">
        <v>473020.25099694863</v>
      </c>
      <c r="S5092" s="13">
        <v>3286</v>
      </c>
      <c r="T5092" s="13">
        <v>175586.18279642361</v>
      </c>
      <c r="U5092" s="13">
        <v>2</v>
      </c>
      <c r="V5092" s="13">
        <f t="shared" si="1349"/>
        <v>1482</v>
      </c>
      <c r="W5092" s="13">
        <v>14</v>
      </c>
      <c r="X5092" s="13">
        <f t="shared" si="1350"/>
        <v>41496</v>
      </c>
      <c r="Y5092" s="13">
        <v>14</v>
      </c>
      <c r="Z5092" s="13">
        <f t="shared" si="1351"/>
        <v>13832</v>
      </c>
      <c r="AA5092" s="13">
        <v>12</v>
      </c>
      <c r="AB5092" s="13">
        <f t="shared" si="1352"/>
        <v>2964</v>
      </c>
      <c r="AC5092" s="13">
        <v>8131</v>
      </c>
      <c r="AD5092" s="13">
        <v>1710004.491852382</v>
      </c>
      <c r="AE5092" s="13"/>
      <c r="AF5092" s="13"/>
      <c r="AG5092" s="13"/>
      <c r="AH5092" s="13"/>
      <c r="AI5092" s="13"/>
      <c r="AJ5092" s="13"/>
      <c r="AK5092" s="13">
        <f t="shared" si="1353"/>
        <v>0</v>
      </c>
      <c r="AL5092" s="13"/>
      <c r="AM5092" s="13">
        <f t="shared" si="1354"/>
        <v>0</v>
      </c>
      <c r="AN5092" s="13"/>
      <c r="AO5092" s="13">
        <v>0</v>
      </c>
      <c r="AP5092" s="13">
        <f t="shared" si="1355"/>
        <v>0</v>
      </c>
      <c r="AQ5092" s="13"/>
      <c r="AR5092" s="13">
        <f t="shared" si="1356"/>
        <v>0</v>
      </c>
      <c r="AS5092" s="13"/>
      <c r="AT5092" s="13">
        <f t="shared" si="1357"/>
        <v>0</v>
      </c>
      <c r="AU5092" s="13"/>
      <c r="AV5092" s="13">
        <f t="shared" si="1358"/>
        <v>0</v>
      </c>
      <c r="AW5092" s="13"/>
      <c r="AX5092" s="13">
        <f t="shared" si="1359"/>
        <v>0</v>
      </c>
      <c r="AY5092" s="13"/>
      <c r="AZ5092" s="13">
        <f t="shared" si="1360"/>
        <v>0</v>
      </c>
      <c r="BA5092" s="13"/>
      <c r="BB5092" s="13">
        <f t="shared" si="1361"/>
        <v>0</v>
      </c>
      <c r="BC5092" s="13"/>
      <c r="BD5092" s="13">
        <f t="shared" si="1362"/>
        <v>0</v>
      </c>
      <c r="BE5092" s="13"/>
      <c r="BF5092" s="13">
        <f t="shared" si="1363"/>
        <v>0</v>
      </c>
      <c r="BG5092" s="13"/>
      <c r="BH5092" s="13">
        <f t="shared" si="1364"/>
        <v>2418384.9256457542</v>
      </c>
      <c r="BI5092" s="13">
        <f t="shared" si="1365"/>
        <v>2418400</v>
      </c>
      <c r="BJ5092" s="13">
        <v>2410100</v>
      </c>
    </row>
    <row r="5093" spans="1:62" x14ac:dyDescent="0.25">
      <c r="A5093" t="s">
        <v>930</v>
      </c>
      <c r="B5093" s="13">
        <v>207</v>
      </c>
      <c r="C5093">
        <v>536920</v>
      </c>
      <c r="D5093">
        <v>1</v>
      </c>
      <c r="E5093">
        <v>0</v>
      </c>
      <c r="F5093">
        <v>0</v>
      </c>
      <c r="G5093">
        <v>0</v>
      </c>
      <c r="H5093">
        <v>0</v>
      </c>
      <c r="I5093" t="s">
        <v>23</v>
      </c>
      <c r="J5093">
        <v>551201</v>
      </c>
      <c r="K5093" t="s">
        <v>1510</v>
      </c>
      <c r="L5093">
        <v>550787</v>
      </c>
      <c r="M5093" t="s">
        <v>181</v>
      </c>
      <c r="N5093">
        <v>550787</v>
      </c>
      <c r="O5093" t="s">
        <v>181</v>
      </c>
      <c r="P5093">
        <v>550787</v>
      </c>
      <c r="Q5093" t="s">
        <v>181</v>
      </c>
      <c r="R5093" s="13">
        <v>70488.701001315436</v>
      </c>
      <c r="S5093" s="13"/>
      <c r="T5093" s="13"/>
      <c r="U5093" s="13"/>
      <c r="V5093" s="13">
        <f t="shared" si="1349"/>
        <v>0</v>
      </c>
      <c r="W5093" s="13"/>
      <c r="X5093" s="13">
        <f t="shared" si="1350"/>
        <v>0</v>
      </c>
      <c r="Y5093" s="13"/>
      <c r="Z5093" s="13">
        <f t="shared" si="1351"/>
        <v>0</v>
      </c>
      <c r="AA5093" s="13"/>
      <c r="AB5093" s="13">
        <f t="shared" si="1352"/>
        <v>0</v>
      </c>
      <c r="AC5093" s="13"/>
      <c r="AD5093" s="13"/>
      <c r="AE5093" s="13"/>
      <c r="AF5093" s="13"/>
      <c r="AG5093" s="13"/>
      <c r="AH5093" s="13"/>
      <c r="AI5093" s="13"/>
      <c r="AJ5093" s="13"/>
      <c r="AK5093" s="13">
        <f t="shared" si="1353"/>
        <v>0</v>
      </c>
      <c r="AL5093" s="13"/>
      <c r="AM5093" s="13">
        <f t="shared" si="1354"/>
        <v>0</v>
      </c>
      <c r="AN5093" s="13"/>
      <c r="AO5093" s="13">
        <v>0</v>
      </c>
      <c r="AP5093" s="13">
        <f t="shared" si="1355"/>
        <v>0</v>
      </c>
      <c r="AQ5093" s="13"/>
      <c r="AR5093" s="13">
        <f t="shared" si="1356"/>
        <v>0</v>
      </c>
      <c r="AS5093" s="13"/>
      <c r="AT5093" s="13">
        <f t="shared" si="1357"/>
        <v>0</v>
      </c>
      <c r="AU5093" s="13"/>
      <c r="AV5093" s="13">
        <f t="shared" si="1358"/>
        <v>0</v>
      </c>
      <c r="AW5093" s="13"/>
      <c r="AX5093" s="13">
        <f t="shared" si="1359"/>
        <v>0</v>
      </c>
      <c r="AY5093" s="13"/>
      <c r="AZ5093" s="13">
        <f t="shared" si="1360"/>
        <v>0</v>
      </c>
      <c r="BA5093" s="13"/>
      <c r="BB5093" s="13">
        <f t="shared" si="1361"/>
        <v>0</v>
      </c>
      <c r="BC5093" s="13"/>
      <c r="BD5093" s="13">
        <f t="shared" si="1362"/>
        <v>0</v>
      </c>
      <c r="BE5093" s="13"/>
      <c r="BF5093" s="13">
        <f t="shared" si="1363"/>
        <v>0</v>
      </c>
      <c r="BG5093" s="13"/>
      <c r="BH5093" s="13">
        <f t="shared" si="1364"/>
        <v>70488.701001315436</v>
      </c>
      <c r="BI5093" s="13">
        <f t="shared" si="1365"/>
        <v>70500</v>
      </c>
      <c r="BJ5093" s="13">
        <v>70800</v>
      </c>
    </row>
    <row r="5094" spans="1:62" x14ac:dyDescent="0.25">
      <c r="A5094" s="3" t="s">
        <v>1062</v>
      </c>
      <c r="B5094" s="13">
        <v>822</v>
      </c>
      <c r="C5094">
        <v>551856</v>
      </c>
      <c r="D5094">
        <v>1</v>
      </c>
      <c r="E5094">
        <v>1</v>
      </c>
      <c r="F5094">
        <v>0</v>
      </c>
      <c r="G5094">
        <v>0</v>
      </c>
      <c r="H5094">
        <v>0</v>
      </c>
      <c r="I5094" t="s">
        <v>23</v>
      </c>
      <c r="J5094">
        <v>551856</v>
      </c>
      <c r="K5094" t="s">
        <v>1062</v>
      </c>
      <c r="L5094">
        <v>550787</v>
      </c>
      <c r="M5094" t="s">
        <v>181</v>
      </c>
      <c r="N5094">
        <v>550787</v>
      </c>
      <c r="O5094" t="s">
        <v>181</v>
      </c>
      <c r="P5094">
        <v>550787</v>
      </c>
      <c r="Q5094" t="s">
        <v>181</v>
      </c>
      <c r="R5094" s="13">
        <v>190783.52611948058</v>
      </c>
      <c r="S5094" s="13">
        <v>2391</v>
      </c>
      <c r="T5094" s="13">
        <v>127880.30968122723</v>
      </c>
      <c r="U5094" s="13"/>
      <c r="V5094" s="13">
        <f t="shared" si="1349"/>
        <v>0</v>
      </c>
      <c r="W5094" s="13">
        <v>8</v>
      </c>
      <c r="X5094" s="13">
        <f t="shared" si="1350"/>
        <v>23712</v>
      </c>
      <c r="Y5094" s="13">
        <v>15</v>
      </c>
      <c r="Z5094" s="13">
        <f t="shared" si="1351"/>
        <v>14820</v>
      </c>
      <c r="AA5094" s="13">
        <v>5</v>
      </c>
      <c r="AB5094" s="13">
        <f t="shared" si="1352"/>
        <v>1235</v>
      </c>
      <c r="AC5094" s="13"/>
      <c r="AD5094" s="13"/>
      <c r="AE5094" s="13"/>
      <c r="AF5094" s="13"/>
      <c r="AG5094" s="13"/>
      <c r="AH5094" s="13"/>
      <c r="AI5094" s="13"/>
      <c r="AJ5094" s="13"/>
      <c r="AK5094" s="13">
        <f t="shared" si="1353"/>
        <v>0</v>
      </c>
      <c r="AL5094" s="13"/>
      <c r="AM5094" s="13">
        <f t="shared" si="1354"/>
        <v>0</v>
      </c>
      <c r="AN5094" s="13"/>
      <c r="AO5094" s="13">
        <v>0</v>
      </c>
      <c r="AP5094" s="13">
        <f t="shared" si="1355"/>
        <v>0</v>
      </c>
      <c r="AQ5094" s="13"/>
      <c r="AR5094" s="13">
        <f t="shared" si="1356"/>
        <v>0</v>
      </c>
      <c r="AS5094" s="13"/>
      <c r="AT5094" s="13">
        <f t="shared" si="1357"/>
        <v>0</v>
      </c>
      <c r="AU5094" s="13"/>
      <c r="AV5094" s="13">
        <f t="shared" si="1358"/>
        <v>0</v>
      </c>
      <c r="AW5094" s="13"/>
      <c r="AX5094" s="13">
        <f t="shared" si="1359"/>
        <v>0</v>
      </c>
      <c r="AY5094" s="13"/>
      <c r="AZ5094" s="13">
        <f t="shared" si="1360"/>
        <v>0</v>
      </c>
      <c r="BA5094" s="13"/>
      <c r="BB5094" s="13">
        <f t="shared" si="1361"/>
        <v>0</v>
      </c>
      <c r="BC5094" s="13"/>
      <c r="BD5094" s="13">
        <f t="shared" si="1362"/>
        <v>0</v>
      </c>
      <c r="BE5094" s="13"/>
      <c r="BF5094" s="13">
        <f t="shared" si="1363"/>
        <v>0</v>
      </c>
      <c r="BG5094" s="13"/>
      <c r="BH5094" s="13">
        <f t="shared" si="1364"/>
        <v>358430.83580070781</v>
      </c>
      <c r="BI5094" s="13">
        <f t="shared" si="1365"/>
        <v>358400</v>
      </c>
      <c r="BJ5094" s="13">
        <v>346500</v>
      </c>
    </row>
    <row r="5095" spans="1:62" x14ac:dyDescent="0.25">
      <c r="A5095" t="s">
        <v>4623</v>
      </c>
      <c r="B5095" s="13">
        <v>303</v>
      </c>
      <c r="C5095">
        <v>591815</v>
      </c>
      <c r="D5095">
        <v>1</v>
      </c>
      <c r="E5095">
        <v>0</v>
      </c>
      <c r="F5095">
        <v>0</v>
      </c>
      <c r="G5095">
        <v>0</v>
      </c>
      <c r="H5095">
        <v>0</v>
      </c>
      <c r="I5095" t="s">
        <v>75</v>
      </c>
      <c r="J5095">
        <v>591432</v>
      </c>
      <c r="K5095" t="s">
        <v>2834</v>
      </c>
      <c r="L5095">
        <v>590266</v>
      </c>
      <c r="M5095" t="s">
        <v>96</v>
      </c>
      <c r="N5095">
        <v>590266</v>
      </c>
      <c r="O5095" t="s">
        <v>96</v>
      </c>
      <c r="P5095">
        <v>590266</v>
      </c>
      <c r="Q5095" t="s">
        <v>96</v>
      </c>
      <c r="R5095" s="13">
        <v>71186.898463305159</v>
      </c>
      <c r="S5095" s="13"/>
      <c r="T5095" s="13"/>
      <c r="U5095" s="13"/>
      <c r="V5095" s="13">
        <f t="shared" si="1349"/>
        <v>0</v>
      </c>
      <c r="W5095" s="13"/>
      <c r="X5095" s="13">
        <f t="shared" si="1350"/>
        <v>0</v>
      </c>
      <c r="Y5095" s="13"/>
      <c r="Z5095" s="13">
        <f t="shared" si="1351"/>
        <v>0</v>
      </c>
      <c r="AA5095" s="13"/>
      <c r="AB5095" s="13">
        <f t="shared" si="1352"/>
        <v>0</v>
      </c>
      <c r="AC5095" s="13"/>
      <c r="AD5095" s="13"/>
      <c r="AE5095" s="13"/>
      <c r="AF5095" s="13"/>
      <c r="AG5095" s="13"/>
      <c r="AH5095" s="13"/>
      <c r="AI5095" s="13"/>
      <c r="AJ5095" s="13"/>
      <c r="AK5095" s="13">
        <f t="shared" si="1353"/>
        <v>0</v>
      </c>
      <c r="AL5095" s="13"/>
      <c r="AM5095" s="13">
        <f t="shared" si="1354"/>
        <v>0</v>
      </c>
      <c r="AN5095" s="13"/>
      <c r="AO5095" s="13">
        <v>0</v>
      </c>
      <c r="AP5095" s="13">
        <f t="shared" si="1355"/>
        <v>0</v>
      </c>
      <c r="AQ5095" s="13"/>
      <c r="AR5095" s="13">
        <f t="shared" si="1356"/>
        <v>0</v>
      </c>
      <c r="AS5095" s="13"/>
      <c r="AT5095" s="13">
        <f t="shared" si="1357"/>
        <v>0</v>
      </c>
      <c r="AU5095" s="13"/>
      <c r="AV5095" s="13">
        <f t="shared" si="1358"/>
        <v>0</v>
      </c>
      <c r="AW5095" s="13"/>
      <c r="AX5095" s="13">
        <f t="shared" si="1359"/>
        <v>0</v>
      </c>
      <c r="AY5095" s="13"/>
      <c r="AZ5095" s="13">
        <f t="shared" si="1360"/>
        <v>0</v>
      </c>
      <c r="BA5095" s="13"/>
      <c r="BB5095" s="13">
        <f t="shared" si="1361"/>
        <v>0</v>
      </c>
      <c r="BC5095" s="13"/>
      <c r="BD5095" s="13">
        <f t="shared" si="1362"/>
        <v>0</v>
      </c>
      <c r="BE5095" s="13"/>
      <c r="BF5095" s="13">
        <f t="shared" si="1363"/>
        <v>0</v>
      </c>
      <c r="BG5095" s="13"/>
      <c r="BH5095" s="13">
        <f t="shared" si="1364"/>
        <v>71186.898463305159</v>
      </c>
      <c r="BI5095" s="13">
        <f t="shared" si="1365"/>
        <v>71200</v>
      </c>
      <c r="BJ5095" s="13">
        <v>70800</v>
      </c>
    </row>
    <row r="5096" spans="1:62" x14ac:dyDescent="0.25">
      <c r="A5096" s="4" t="s">
        <v>1214</v>
      </c>
      <c r="B5096" s="13">
        <v>2204</v>
      </c>
      <c r="C5096">
        <v>558435</v>
      </c>
      <c r="D5096">
        <v>1</v>
      </c>
      <c r="E5096">
        <v>1</v>
      </c>
      <c r="F5096">
        <v>1</v>
      </c>
      <c r="G5096">
        <v>0</v>
      </c>
      <c r="H5096">
        <v>0</v>
      </c>
      <c r="I5096" t="s">
        <v>110</v>
      </c>
      <c r="J5096">
        <v>558435</v>
      </c>
      <c r="K5096" t="s">
        <v>1214</v>
      </c>
      <c r="L5096">
        <v>558435</v>
      </c>
      <c r="M5096" t="s">
        <v>1214</v>
      </c>
      <c r="N5096">
        <v>558249</v>
      </c>
      <c r="O5096" t="s">
        <v>564</v>
      </c>
      <c r="P5096">
        <v>558249</v>
      </c>
      <c r="Q5096" t="s">
        <v>564</v>
      </c>
      <c r="R5096" s="13">
        <v>501688.88145467063</v>
      </c>
      <c r="S5096" s="13">
        <v>4294</v>
      </c>
      <c r="T5096" s="13">
        <v>229242.09417063405</v>
      </c>
      <c r="U5096" s="13">
        <v>1</v>
      </c>
      <c r="V5096" s="13">
        <f t="shared" si="1349"/>
        <v>741</v>
      </c>
      <c r="W5096" s="13">
        <v>17</v>
      </c>
      <c r="X5096" s="13">
        <f t="shared" si="1350"/>
        <v>50388</v>
      </c>
      <c r="Y5096" s="13">
        <v>12</v>
      </c>
      <c r="Z5096" s="13">
        <f t="shared" si="1351"/>
        <v>11856</v>
      </c>
      <c r="AA5096" s="13">
        <v>17</v>
      </c>
      <c r="AB5096" s="13">
        <f t="shared" si="1352"/>
        <v>4199</v>
      </c>
      <c r="AC5096" s="13">
        <v>4343</v>
      </c>
      <c r="AD5096" s="13">
        <v>924290.56161755382</v>
      </c>
      <c r="AE5096" s="13"/>
      <c r="AF5096" s="13"/>
      <c r="AG5096" s="13"/>
      <c r="AH5096" s="13"/>
      <c r="AI5096" s="13"/>
      <c r="AJ5096" s="13"/>
      <c r="AK5096" s="13">
        <f t="shared" si="1353"/>
        <v>0</v>
      </c>
      <c r="AL5096" s="13"/>
      <c r="AM5096" s="13">
        <f t="shared" si="1354"/>
        <v>0</v>
      </c>
      <c r="AN5096" s="13"/>
      <c r="AO5096" s="13">
        <v>0</v>
      </c>
      <c r="AP5096" s="13">
        <f t="shared" si="1355"/>
        <v>0</v>
      </c>
      <c r="AQ5096" s="13"/>
      <c r="AR5096" s="13">
        <f t="shared" si="1356"/>
        <v>0</v>
      </c>
      <c r="AS5096" s="13"/>
      <c r="AT5096" s="13">
        <f t="shared" si="1357"/>
        <v>0</v>
      </c>
      <c r="AU5096" s="13"/>
      <c r="AV5096" s="13">
        <f t="shared" si="1358"/>
        <v>0</v>
      </c>
      <c r="AW5096" s="13"/>
      <c r="AX5096" s="13">
        <f t="shared" si="1359"/>
        <v>0</v>
      </c>
      <c r="AY5096" s="13"/>
      <c r="AZ5096" s="13">
        <f t="shared" si="1360"/>
        <v>0</v>
      </c>
      <c r="BA5096" s="13"/>
      <c r="BB5096" s="13">
        <f t="shared" si="1361"/>
        <v>0</v>
      </c>
      <c r="BC5096" s="13"/>
      <c r="BD5096" s="13">
        <f t="shared" si="1362"/>
        <v>0</v>
      </c>
      <c r="BE5096" s="13"/>
      <c r="BF5096" s="13">
        <f t="shared" si="1363"/>
        <v>0</v>
      </c>
      <c r="BG5096" s="13"/>
      <c r="BH5096" s="13">
        <f t="shared" si="1364"/>
        <v>1722405.5372428587</v>
      </c>
      <c r="BI5096" s="13">
        <f t="shared" si="1365"/>
        <v>1722400</v>
      </c>
      <c r="BJ5096" s="13">
        <v>1686100</v>
      </c>
    </row>
    <row r="5097" spans="1:62" x14ac:dyDescent="0.25">
      <c r="A5097" t="s">
        <v>4624</v>
      </c>
      <c r="B5097" s="13">
        <v>614</v>
      </c>
      <c r="C5097">
        <v>539741</v>
      </c>
      <c r="D5097">
        <v>1</v>
      </c>
      <c r="E5097">
        <v>0</v>
      </c>
      <c r="F5097">
        <v>0</v>
      </c>
      <c r="G5097">
        <v>0</v>
      </c>
      <c r="H5097">
        <v>0</v>
      </c>
      <c r="I5097" t="s">
        <v>110</v>
      </c>
      <c r="J5097">
        <v>558371</v>
      </c>
      <c r="K5097" t="s">
        <v>2187</v>
      </c>
      <c r="L5097">
        <v>558435</v>
      </c>
      <c r="M5097" t="s">
        <v>1214</v>
      </c>
      <c r="N5097">
        <v>558371</v>
      </c>
      <c r="O5097" t="s">
        <v>2187</v>
      </c>
      <c r="P5097">
        <v>554791</v>
      </c>
      <c r="Q5097" t="s">
        <v>1157</v>
      </c>
      <c r="R5097" s="13">
        <v>143105.80739014584</v>
      </c>
      <c r="S5097" s="13"/>
      <c r="T5097" s="13"/>
      <c r="U5097" s="13"/>
      <c r="V5097" s="13">
        <f t="shared" si="1349"/>
        <v>0</v>
      </c>
      <c r="W5097" s="13"/>
      <c r="X5097" s="13">
        <f t="shared" si="1350"/>
        <v>0</v>
      </c>
      <c r="Y5097" s="13"/>
      <c r="Z5097" s="13">
        <f t="shared" si="1351"/>
        <v>0</v>
      </c>
      <c r="AA5097" s="13"/>
      <c r="AB5097" s="13">
        <f t="shared" si="1352"/>
        <v>0</v>
      </c>
      <c r="AC5097" s="13"/>
      <c r="AD5097" s="13"/>
      <c r="AE5097" s="13"/>
      <c r="AF5097" s="13"/>
      <c r="AG5097" s="13"/>
      <c r="AH5097" s="13"/>
      <c r="AI5097" s="13"/>
      <c r="AJ5097" s="13"/>
      <c r="AK5097" s="13">
        <f t="shared" si="1353"/>
        <v>0</v>
      </c>
      <c r="AL5097" s="13"/>
      <c r="AM5097" s="13">
        <f t="shared" si="1354"/>
        <v>0</v>
      </c>
      <c r="AN5097" s="13"/>
      <c r="AO5097" s="13">
        <v>0</v>
      </c>
      <c r="AP5097" s="13">
        <f t="shared" si="1355"/>
        <v>0</v>
      </c>
      <c r="AQ5097" s="13"/>
      <c r="AR5097" s="13">
        <f t="shared" si="1356"/>
        <v>0</v>
      </c>
      <c r="AS5097" s="13"/>
      <c r="AT5097" s="13">
        <f t="shared" si="1357"/>
        <v>0</v>
      </c>
      <c r="AU5097" s="13"/>
      <c r="AV5097" s="13">
        <f t="shared" si="1358"/>
        <v>0</v>
      </c>
      <c r="AW5097" s="13"/>
      <c r="AX5097" s="13">
        <f t="shared" si="1359"/>
        <v>0</v>
      </c>
      <c r="AY5097" s="13"/>
      <c r="AZ5097" s="13">
        <f t="shared" si="1360"/>
        <v>0</v>
      </c>
      <c r="BA5097" s="13"/>
      <c r="BB5097" s="13">
        <f t="shared" si="1361"/>
        <v>0</v>
      </c>
      <c r="BC5097" s="13"/>
      <c r="BD5097" s="13">
        <f t="shared" si="1362"/>
        <v>0</v>
      </c>
      <c r="BE5097" s="13"/>
      <c r="BF5097" s="13">
        <f t="shared" si="1363"/>
        <v>0</v>
      </c>
      <c r="BG5097" s="13"/>
      <c r="BH5097" s="13">
        <f t="shared" si="1364"/>
        <v>143105.80739014584</v>
      </c>
      <c r="BI5097" s="13">
        <f t="shared" si="1365"/>
        <v>143100</v>
      </c>
      <c r="BJ5097" s="13">
        <v>138600</v>
      </c>
    </row>
    <row r="5098" spans="1:62" x14ac:dyDescent="0.25">
      <c r="A5098" s="3" t="s">
        <v>4625</v>
      </c>
      <c r="B5098" s="13">
        <v>3241</v>
      </c>
      <c r="C5098">
        <v>510483</v>
      </c>
      <c r="D5098">
        <v>1</v>
      </c>
      <c r="E5098">
        <v>1</v>
      </c>
      <c r="F5098">
        <v>0</v>
      </c>
      <c r="G5098">
        <v>0</v>
      </c>
      <c r="H5098">
        <v>0</v>
      </c>
      <c r="I5098" t="s">
        <v>38</v>
      </c>
      <c r="J5098">
        <v>510483</v>
      </c>
      <c r="K5098" t="s">
        <v>4625</v>
      </c>
      <c r="L5098">
        <v>507580</v>
      </c>
      <c r="M5098" t="s">
        <v>554</v>
      </c>
      <c r="N5098">
        <v>507580</v>
      </c>
      <c r="O5098" t="s">
        <v>554</v>
      </c>
      <c r="P5098">
        <v>507580</v>
      </c>
      <c r="Q5098" t="s">
        <v>554</v>
      </c>
      <c r="R5098" s="13">
        <v>730057.08125407668</v>
      </c>
      <c r="S5098" s="13">
        <v>3241</v>
      </c>
      <c r="T5098" s="13">
        <v>173189.10223774399</v>
      </c>
      <c r="U5098" s="13"/>
      <c r="V5098" s="13">
        <f t="shared" si="1349"/>
        <v>0</v>
      </c>
      <c r="W5098" s="13">
        <v>21</v>
      </c>
      <c r="X5098" s="13">
        <f t="shared" si="1350"/>
        <v>62244</v>
      </c>
      <c r="Y5098" s="13">
        <v>14</v>
      </c>
      <c r="Z5098" s="13">
        <f t="shared" si="1351"/>
        <v>13832</v>
      </c>
      <c r="AA5098" s="13">
        <v>5</v>
      </c>
      <c r="AB5098" s="13">
        <f t="shared" si="1352"/>
        <v>1235</v>
      </c>
      <c r="AC5098" s="13"/>
      <c r="AD5098" s="13"/>
      <c r="AE5098" s="13"/>
      <c r="AF5098" s="13"/>
      <c r="AG5098" s="13"/>
      <c r="AH5098" s="13"/>
      <c r="AI5098" s="13"/>
      <c r="AJ5098" s="13"/>
      <c r="AK5098" s="13">
        <f t="shared" si="1353"/>
        <v>0</v>
      </c>
      <c r="AL5098" s="13"/>
      <c r="AM5098" s="13">
        <f t="shared" si="1354"/>
        <v>0</v>
      </c>
      <c r="AN5098" s="13"/>
      <c r="AO5098" s="13">
        <v>0</v>
      </c>
      <c r="AP5098" s="13">
        <f t="shared" si="1355"/>
        <v>0</v>
      </c>
      <c r="AQ5098" s="13"/>
      <c r="AR5098" s="13">
        <f t="shared" si="1356"/>
        <v>0</v>
      </c>
      <c r="AS5098" s="13"/>
      <c r="AT5098" s="13">
        <f t="shared" si="1357"/>
        <v>0</v>
      </c>
      <c r="AU5098" s="13"/>
      <c r="AV5098" s="13">
        <f t="shared" si="1358"/>
        <v>0</v>
      </c>
      <c r="AW5098" s="13"/>
      <c r="AX5098" s="13">
        <f t="shared" si="1359"/>
        <v>0</v>
      </c>
      <c r="AY5098" s="13"/>
      <c r="AZ5098" s="13">
        <f t="shared" si="1360"/>
        <v>0</v>
      </c>
      <c r="BA5098" s="13"/>
      <c r="BB5098" s="13">
        <f t="shared" si="1361"/>
        <v>0</v>
      </c>
      <c r="BC5098" s="13"/>
      <c r="BD5098" s="13">
        <f t="shared" si="1362"/>
        <v>0</v>
      </c>
      <c r="BE5098" s="13"/>
      <c r="BF5098" s="13">
        <f t="shared" si="1363"/>
        <v>0</v>
      </c>
      <c r="BG5098" s="13"/>
      <c r="BH5098" s="13">
        <f t="shared" si="1364"/>
        <v>980557.1834918207</v>
      </c>
      <c r="BI5098" s="13">
        <f t="shared" si="1365"/>
        <v>980600</v>
      </c>
      <c r="BJ5098" s="13">
        <v>992000</v>
      </c>
    </row>
    <row r="5099" spans="1:62" x14ac:dyDescent="0.25">
      <c r="A5099" s="4" t="s">
        <v>2906</v>
      </c>
      <c r="B5099" s="13">
        <v>3535</v>
      </c>
      <c r="C5099">
        <v>505161</v>
      </c>
      <c r="D5099">
        <v>1</v>
      </c>
      <c r="E5099">
        <v>1</v>
      </c>
      <c r="F5099">
        <v>1</v>
      </c>
      <c r="G5099">
        <v>0</v>
      </c>
      <c r="H5099">
        <v>0</v>
      </c>
      <c r="I5099" t="s">
        <v>61</v>
      </c>
      <c r="J5099">
        <v>505161</v>
      </c>
      <c r="K5099" t="s">
        <v>2906</v>
      </c>
      <c r="L5099">
        <v>505161</v>
      </c>
      <c r="M5099" t="s">
        <v>2906</v>
      </c>
      <c r="N5099">
        <v>500496</v>
      </c>
      <c r="O5099" t="s">
        <v>94</v>
      </c>
      <c r="P5099">
        <v>500496</v>
      </c>
      <c r="Q5099" t="s">
        <v>94</v>
      </c>
      <c r="R5099" s="13">
        <v>794190.37790385901</v>
      </c>
      <c r="S5099" s="13">
        <v>3535</v>
      </c>
      <c r="T5099" s="13">
        <v>188847.26363422125</v>
      </c>
      <c r="U5099" s="13"/>
      <c r="V5099" s="13">
        <f t="shared" si="1349"/>
        <v>0</v>
      </c>
      <c r="W5099" s="13">
        <v>28</v>
      </c>
      <c r="X5099" s="13">
        <f t="shared" si="1350"/>
        <v>82992</v>
      </c>
      <c r="Y5099" s="13">
        <v>10</v>
      </c>
      <c r="Z5099" s="13">
        <f t="shared" si="1351"/>
        <v>9880</v>
      </c>
      <c r="AA5099" s="13">
        <v>12</v>
      </c>
      <c r="AB5099" s="13">
        <f t="shared" si="1352"/>
        <v>2964</v>
      </c>
      <c r="AC5099" s="13">
        <v>4172</v>
      </c>
      <c r="AD5099" s="13">
        <v>888471.77351078659</v>
      </c>
      <c r="AE5099" s="13"/>
      <c r="AF5099" s="13"/>
      <c r="AG5099" s="13"/>
      <c r="AH5099" s="13"/>
      <c r="AI5099" s="13"/>
      <c r="AJ5099" s="13"/>
      <c r="AK5099" s="13">
        <f t="shared" si="1353"/>
        <v>0</v>
      </c>
      <c r="AL5099" s="13"/>
      <c r="AM5099" s="13">
        <f t="shared" si="1354"/>
        <v>0</v>
      </c>
      <c r="AN5099" s="13"/>
      <c r="AO5099" s="13">
        <v>1</v>
      </c>
      <c r="AP5099" s="13">
        <f t="shared" si="1355"/>
        <v>30500</v>
      </c>
      <c r="AQ5099" s="13"/>
      <c r="AR5099" s="13">
        <f t="shared" si="1356"/>
        <v>0</v>
      </c>
      <c r="AS5099" s="13"/>
      <c r="AT5099" s="13">
        <f t="shared" si="1357"/>
        <v>0</v>
      </c>
      <c r="AU5099" s="13"/>
      <c r="AV5099" s="13">
        <f t="shared" si="1358"/>
        <v>0</v>
      </c>
      <c r="AW5099" s="13"/>
      <c r="AX5099" s="13">
        <f t="shared" si="1359"/>
        <v>0</v>
      </c>
      <c r="AY5099" s="13"/>
      <c r="AZ5099" s="13">
        <f t="shared" si="1360"/>
        <v>0</v>
      </c>
      <c r="BA5099" s="13"/>
      <c r="BB5099" s="13">
        <f t="shared" si="1361"/>
        <v>0</v>
      </c>
      <c r="BC5099" s="13"/>
      <c r="BD5099" s="13">
        <f t="shared" si="1362"/>
        <v>0</v>
      </c>
      <c r="BE5099" s="13"/>
      <c r="BF5099" s="13">
        <f t="shared" si="1363"/>
        <v>0</v>
      </c>
      <c r="BG5099" s="13"/>
      <c r="BH5099" s="13">
        <f t="shared" si="1364"/>
        <v>1997845.415048867</v>
      </c>
      <c r="BI5099" s="13">
        <f t="shared" si="1365"/>
        <v>1997800</v>
      </c>
      <c r="BJ5099" s="13">
        <v>2020500</v>
      </c>
    </row>
    <row r="5100" spans="1:62" x14ac:dyDescent="0.25">
      <c r="A5100" s="3" t="s">
        <v>2526</v>
      </c>
      <c r="B5100" s="13">
        <v>711</v>
      </c>
      <c r="C5100">
        <v>596884</v>
      </c>
      <c r="D5100">
        <v>1</v>
      </c>
      <c r="E5100">
        <v>1</v>
      </c>
      <c r="F5100">
        <v>0</v>
      </c>
      <c r="G5100">
        <v>0</v>
      </c>
      <c r="H5100">
        <v>0</v>
      </c>
      <c r="I5100" t="s">
        <v>75</v>
      </c>
      <c r="J5100">
        <v>596884</v>
      </c>
      <c r="K5100" t="s">
        <v>2526</v>
      </c>
      <c r="L5100">
        <v>595411</v>
      </c>
      <c r="M5100" t="s">
        <v>455</v>
      </c>
      <c r="N5100">
        <v>595411</v>
      </c>
      <c r="O5100" t="s">
        <v>455</v>
      </c>
      <c r="P5100">
        <v>595411</v>
      </c>
      <c r="Q5100" t="s">
        <v>455</v>
      </c>
      <c r="R5100" s="13">
        <v>165377.25179333615</v>
      </c>
      <c r="S5100" s="13">
        <v>1934</v>
      </c>
      <c r="T5100" s="13">
        <v>103493.98620569368</v>
      </c>
      <c r="U5100" s="13"/>
      <c r="V5100" s="13">
        <f t="shared" si="1349"/>
        <v>0</v>
      </c>
      <c r="W5100" s="13">
        <v>5</v>
      </c>
      <c r="X5100" s="13">
        <f t="shared" si="1350"/>
        <v>14820</v>
      </c>
      <c r="Y5100" s="13">
        <v>5</v>
      </c>
      <c r="Z5100" s="13">
        <f t="shared" si="1351"/>
        <v>4940</v>
      </c>
      <c r="AA5100" s="13">
        <v>3</v>
      </c>
      <c r="AB5100" s="13">
        <f t="shared" si="1352"/>
        <v>741</v>
      </c>
      <c r="AC5100" s="13"/>
      <c r="AD5100" s="13"/>
      <c r="AE5100" s="13"/>
      <c r="AF5100" s="13"/>
      <c r="AG5100" s="13"/>
      <c r="AH5100" s="13"/>
      <c r="AI5100" s="13"/>
      <c r="AJ5100" s="13"/>
      <c r="AK5100" s="13">
        <f t="shared" si="1353"/>
        <v>0</v>
      </c>
      <c r="AL5100" s="13"/>
      <c r="AM5100" s="13">
        <f t="shared" si="1354"/>
        <v>0</v>
      </c>
      <c r="AN5100" s="13"/>
      <c r="AO5100" s="13">
        <v>0</v>
      </c>
      <c r="AP5100" s="13">
        <f t="shared" si="1355"/>
        <v>0</v>
      </c>
      <c r="AQ5100" s="13"/>
      <c r="AR5100" s="13">
        <f t="shared" si="1356"/>
        <v>0</v>
      </c>
      <c r="AS5100" s="13"/>
      <c r="AT5100" s="13">
        <f t="shared" si="1357"/>
        <v>0</v>
      </c>
      <c r="AU5100" s="13"/>
      <c r="AV5100" s="13">
        <f t="shared" si="1358"/>
        <v>0</v>
      </c>
      <c r="AW5100" s="13"/>
      <c r="AX5100" s="13">
        <f t="shared" si="1359"/>
        <v>0</v>
      </c>
      <c r="AY5100" s="13"/>
      <c r="AZ5100" s="13">
        <f t="shared" si="1360"/>
        <v>0</v>
      </c>
      <c r="BA5100" s="13"/>
      <c r="BB5100" s="13">
        <f t="shared" si="1361"/>
        <v>0</v>
      </c>
      <c r="BC5100" s="13"/>
      <c r="BD5100" s="13">
        <f t="shared" si="1362"/>
        <v>0</v>
      </c>
      <c r="BE5100" s="13"/>
      <c r="BF5100" s="13">
        <f t="shared" si="1363"/>
        <v>0</v>
      </c>
      <c r="BG5100" s="13"/>
      <c r="BH5100" s="13">
        <f t="shared" si="1364"/>
        <v>289372.23799902981</v>
      </c>
      <c r="BI5100" s="13">
        <f t="shared" si="1365"/>
        <v>289400</v>
      </c>
      <c r="BJ5100" s="13">
        <v>298500</v>
      </c>
    </row>
    <row r="5101" spans="1:62" x14ac:dyDescent="0.25">
      <c r="A5101" t="s">
        <v>4626</v>
      </c>
      <c r="B5101" s="13">
        <v>500</v>
      </c>
      <c r="C5101">
        <v>583961</v>
      </c>
      <c r="D5101">
        <v>1</v>
      </c>
      <c r="E5101">
        <v>0</v>
      </c>
      <c r="F5101">
        <v>0</v>
      </c>
      <c r="G5101">
        <v>0</v>
      </c>
      <c r="H5101">
        <v>0</v>
      </c>
      <c r="I5101" t="s">
        <v>30</v>
      </c>
      <c r="J5101">
        <v>584002</v>
      </c>
      <c r="K5101" t="s">
        <v>261</v>
      </c>
      <c r="L5101">
        <v>584002</v>
      </c>
      <c r="M5101" t="s">
        <v>261</v>
      </c>
      <c r="N5101">
        <v>584002</v>
      </c>
      <c r="O5101" t="s">
        <v>261</v>
      </c>
      <c r="P5101">
        <v>584002</v>
      </c>
      <c r="Q5101" t="s">
        <v>261</v>
      </c>
      <c r="R5101" s="13">
        <v>116840.56860308729</v>
      </c>
      <c r="S5101" s="13"/>
      <c r="T5101" s="13"/>
      <c r="U5101" s="13"/>
      <c r="V5101" s="13">
        <f t="shared" si="1349"/>
        <v>0</v>
      </c>
      <c r="W5101" s="13"/>
      <c r="X5101" s="13">
        <f t="shared" si="1350"/>
        <v>0</v>
      </c>
      <c r="Y5101" s="13"/>
      <c r="Z5101" s="13">
        <f t="shared" si="1351"/>
        <v>0</v>
      </c>
      <c r="AA5101" s="13"/>
      <c r="AB5101" s="13">
        <f t="shared" si="1352"/>
        <v>0</v>
      </c>
      <c r="AC5101" s="13"/>
      <c r="AD5101" s="13"/>
      <c r="AE5101" s="13"/>
      <c r="AF5101" s="13"/>
      <c r="AG5101" s="13"/>
      <c r="AH5101" s="13"/>
      <c r="AI5101" s="13"/>
      <c r="AJ5101" s="13"/>
      <c r="AK5101" s="13">
        <f t="shared" si="1353"/>
        <v>0</v>
      </c>
      <c r="AL5101" s="13"/>
      <c r="AM5101" s="13">
        <f t="shared" si="1354"/>
        <v>0</v>
      </c>
      <c r="AN5101" s="13"/>
      <c r="AO5101" s="13">
        <v>0</v>
      </c>
      <c r="AP5101" s="13">
        <f t="shared" si="1355"/>
        <v>0</v>
      </c>
      <c r="AQ5101" s="13"/>
      <c r="AR5101" s="13">
        <f t="shared" si="1356"/>
        <v>0</v>
      </c>
      <c r="AS5101" s="13"/>
      <c r="AT5101" s="13">
        <f t="shared" si="1357"/>
        <v>0</v>
      </c>
      <c r="AU5101" s="13"/>
      <c r="AV5101" s="13">
        <f t="shared" si="1358"/>
        <v>0</v>
      </c>
      <c r="AW5101" s="13"/>
      <c r="AX5101" s="13">
        <f t="shared" si="1359"/>
        <v>0</v>
      </c>
      <c r="AY5101" s="13"/>
      <c r="AZ5101" s="13">
        <f t="shared" si="1360"/>
        <v>0</v>
      </c>
      <c r="BA5101" s="13"/>
      <c r="BB5101" s="13">
        <f t="shared" si="1361"/>
        <v>0</v>
      </c>
      <c r="BC5101" s="13"/>
      <c r="BD5101" s="13">
        <f t="shared" si="1362"/>
        <v>0</v>
      </c>
      <c r="BE5101" s="13"/>
      <c r="BF5101" s="13">
        <f t="shared" si="1363"/>
        <v>0</v>
      </c>
      <c r="BG5101" s="13"/>
      <c r="BH5101" s="13">
        <f t="shared" si="1364"/>
        <v>116840.56860308729</v>
      </c>
      <c r="BI5101" s="13">
        <f t="shared" si="1365"/>
        <v>116800</v>
      </c>
      <c r="BJ5101" s="13">
        <v>119400</v>
      </c>
    </row>
    <row r="5102" spans="1:62" x14ac:dyDescent="0.25">
      <c r="A5102" t="s">
        <v>4626</v>
      </c>
      <c r="B5102" s="13">
        <v>943</v>
      </c>
      <c r="C5102">
        <v>545139</v>
      </c>
      <c r="D5102">
        <v>1</v>
      </c>
      <c r="E5102">
        <v>0</v>
      </c>
      <c r="F5102">
        <v>0</v>
      </c>
      <c r="G5102">
        <v>0</v>
      </c>
      <c r="H5102">
        <v>0</v>
      </c>
      <c r="I5102" t="s">
        <v>23</v>
      </c>
      <c r="J5102">
        <v>544779</v>
      </c>
      <c r="K5102" t="s">
        <v>2058</v>
      </c>
      <c r="L5102">
        <v>544779</v>
      </c>
      <c r="M5102" t="s">
        <v>2058</v>
      </c>
      <c r="N5102">
        <v>544779</v>
      </c>
      <c r="O5102" t="s">
        <v>2058</v>
      </c>
      <c r="P5102">
        <v>544256</v>
      </c>
      <c r="Q5102" t="s">
        <v>22</v>
      </c>
      <c r="R5102" s="13">
        <v>218389.03974814439</v>
      </c>
      <c r="S5102" s="13"/>
      <c r="T5102" s="13"/>
      <c r="U5102" s="13"/>
      <c r="V5102" s="13">
        <f t="shared" si="1349"/>
        <v>0</v>
      </c>
      <c r="W5102" s="13"/>
      <c r="X5102" s="13">
        <f t="shared" si="1350"/>
        <v>0</v>
      </c>
      <c r="Y5102" s="13"/>
      <c r="Z5102" s="13">
        <f t="shared" si="1351"/>
        <v>0</v>
      </c>
      <c r="AA5102" s="13"/>
      <c r="AB5102" s="13">
        <f t="shared" si="1352"/>
        <v>0</v>
      </c>
      <c r="AC5102" s="13"/>
      <c r="AD5102" s="13"/>
      <c r="AE5102" s="13"/>
      <c r="AF5102" s="13"/>
      <c r="AG5102" s="13"/>
      <c r="AH5102" s="13"/>
      <c r="AI5102" s="13"/>
      <c r="AJ5102" s="13"/>
      <c r="AK5102" s="13">
        <f t="shared" si="1353"/>
        <v>0</v>
      </c>
      <c r="AL5102" s="13"/>
      <c r="AM5102" s="13">
        <f t="shared" si="1354"/>
        <v>0</v>
      </c>
      <c r="AN5102" s="13"/>
      <c r="AO5102" s="13">
        <v>0</v>
      </c>
      <c r="AP5102" s="13">
        <f t="shared" si="1355"/>
        <v>0</v>
      </c>
      <c r="AQ5102" s="13"/>
      <c r="AR5102" s="13">
        <f t="shared" si="1356"/>
        <v>0</v>
      </c>
      <c r="AS5102" s="13"/>
      <c r="AT5102" s="13">
        <f t="shared" si="1357"/>
        <v>0</v>
      </c>
      <c r="AU5102" s="13"/>
      <c r="AV5102" s="13">
        <f t="shared" si="1358"/>
        <v>0</v>
      </c>
      <c r="AW5102" s="13"/>
      <c r="AX5102" s="13">
        <f t="shared" si="1359"/>
        <v>0</v>
      </c>
      <c r="AY5102" s="13"/>
      <c r="AZ5102" s="13">
        <f t="shared" si="1360"/>
        <v>0</v>
      </c>
      <c r="BA5102" s="13"/>
      <c r="BB5102" s="13">
        <f t="shared" si="1361"/>
        <v>0</v>
      </c>
      <c r="BC5102" s="13"/>
      <c r="BD5102" s="13">
        <f t="shared" si="1362"/>
        <v>0</v>
      </c>
      <c r="BE5102" s="13"/>
      <c r="BF5102" s="13">
        <f t="shared" si="1363"/>
        <v>0</v>
      </c>
      <c r="BG5102" s="13"/>
      <c r="BH5102" s="13">
        <f t="shared" si="1364"/>
        <v>218389.03974814439</v>
      </c>
      <c r="BI5102" s="13">
        <f t="shared" si="1365"/>
        <v>218400</v>
      </c>
      <c r="BJ5102" s="13">
        <v>213700</v>
      </c>
    </row>
    <row r="5103" spans="1:62" x14ac:dyDescent="0.25">
      <c r="A5103" t="s">
        <v>4627</v>
      </c>
      <c r="B5103" s="13">
        <v>113</v>
      </c>
      <c r="C5103">
        <v>591823</v>
      </c>
      <c r="D5103">
        <v>1</v>
      </c>
      <c r="E5103">
        <v>0</v>
      </c>
      <c r="F5103">
        <v>0</v>
      </c>
      <c r="G5103">
        <v>0</v>
      </c>
      <c r="H5103">
        <v>0</v>
      </c>
      <c r="I5103" t="s">
        <v>75</v>
      </c>
      <c r="J5103">
        <v>590789</v>
      </c>
      <c r="K5103" t="s">
        <v>127</v>
      </c>
      <c r="L5103">
        <v>591181</v>
      </c>
      <c r="M5103" t="s">
        <v>97</v>
      </c>
      <c r="N5103">
        <v>591181</v>
      </c>
      <c r="O5103" t="s">
        <v>97</v>
      </c>
      <c r="P5103">
        <v>591181</v>
      </c>
      <c r="Q5103" t="s">
        <v>97</v>
      </c>
      <c r="R5103" s="13">
        <v>70488.701001315436</v>
      </c>
      <c r="S5103" s="13"/>
      <c r="T5103" s="13"/>
      <c r="U5103" s="13"/>
      <c r="V5103" s="13">
        <f t="shared" si="1349"/>
        <v>0</v>
      </c>
      <c r="W5103" s="13"/>
      <c r="X5103" s="13">
        <f t="shared" si="1350"/>
        <v>0</v>
      </c>
      <c r="Y5103" s="13"/>
      <c r="Z5103" s="13">
        <f t="shared" si="1351"/>
        <v>0</v>
      </c>
      <c r="AA5103" s="13"/>
      <c r="AB5103" s="13">
        <f t="shared" si="1352"/>
        <v>0</v>
      </c>
      <c r="AC5103" s="13"/>
      <c r="AD5103" s="13"/>
      <c r="AE5103" s="13"/>
      <c r="AF5103" s="13"/>
      <c r="AG5103" s="13"/>
      <c r="AH5103" s="13"/>
      <c r="AI5103" s="13"/>
      <c r="AJ5103" s="13"/>
      <c r="AK5103" s="13">
        <f t="shared" si="1353"/>
        <v>0</v>
      </c>
      <c r="AL5103" s="13"/>
      <c r="AM5103" s="13">
        <f t="shared" si="1354"/>
        <v>0</v>
      </c>
      <c r="AN5103" s="13"/>
      <c r="AO5103" s="13">
        <v>0</v>
      </c>
      <c r="AP5103" s="13">
        <f t="shared" si="1355"/>
        <v>0</v>
      </c>
      <c r="AQ5103" s="13"/>
      <c r="AR5103" s="13">
        <f t="shared" si="1356"/>
        <v>0</v>
      </c>
      <c r="AS5103" s="13"/>
      <c r="AT5103" s="13">
        <f t="shared" si="1357"/>
        <v>0</v>
      </c>
      <c r="AU5103" s="13"/>
      <c r="AV5103" s="13">
        <f t="shared" si="1358"/>
        <v>0</v>
      </c>
      <c r="AW5103" s="13"/>
      <c r="AX5103" s="13">
        <f t="shared" si="1359"/>
        <v>0</v>
      </c>
      <c r="AY5103" s="13"/>
      <c r="AZ5103" s="13">
        <f t="shared" si="1360"/>
        <v>0</v>
      </c>
      <c r="BA5103" s="13"/>
      <c r="BB5103" s="13">
        <f t="shared" si="1361"/>
        <v>0</v>
      </c>
      <c r="BC5103" s="13"/>
      <c r="BD5103" s="13">
        <f t="shared" si="1362"/>
        <v>0</v>
      </c>
      <c r="BE5103" s="13"/>
      <c r="BF5103" s="13">
        <f t="shared" si="1363"/>
        <v>0</v>
      </c>
      <c r="BG5103" s="13"/>
      <c r="BH5103" s="13">
        <f t="shared" si="1364"/>
        <v>70488.701001315436</v>
      </c>
      <c r="BI5103" s="13">
        <f t="shared" si="1365"/>
        <v>70500</v>
      </c>
      <c r="BJ5103" s="13">
        <v>70800</v>
      </c>
    </row>
    <row r="5104" spans="1:62" x14ac:dyDescent="0.25">
      <c r="A5104" s="6" t="s">
        <v>95</v>
      </c>
      <c r="B5104" s="13">
        <v>13388</v>
      </c>
      <c r="C5104">
        <v>505188</v>
      </c>
      <c r="D5104">
        <v>1</v>
      </c>
      <c r="E5104">
        <v>1</v>
      </c>
      <c r="F5104">
        <v>1</v>
      </c>
      <c r="G5104">
        <v>1</v>
      </c>
      <c r="H5104">
        <v>1</v>
      </c>
      <c r="I5104" t="s">
        <v>61</v>
      </c>
      <c r="J5104">
        <v>505188</v>
      </c>
      <c r="K5104" t="s">
        <v>95</v>
      </c>
      <c r="L5104">
        <v>505188</v>
      </c>
      <c r="M5104" t="s">
        <v>95</v>
      </c>
      <c r="N5104">
        <v>505188</v>
      </c>
      <c r="O5104" t="s">
        <v>95</v>
      </c>
      <c r="P5104">
        <v>505188</v>
      </c>
      <c r="Q5104" t="s">
        <v>95</v>
      </c>
      <c r="R5104" s="13">
        <v>593857.49149201543</v>
      </c>
      <c r="S5104" s="13">
        <v>20925</v>
      </c>
      <c r="T5104" s="13">
        <v>460357.59118515858</v>
      </c>
      <c r="U5104" s="13">
        <v>1094</v>
      </c>
      <c r="V5104" s="13">
        <f t="shared" si="1349"/>
        <v>810654</v>
      </c>
      <c r="W5104" s="13">
        <v>84</v>
      </c>
      <c r="X5104" s="13">
        <f t="shared" si="1350"/>
        <v>248976</v>
      </c>
      <c r="Y5104" s="13">
        <v>570</v>
      </c>
      <c r="Z5104" s="13">
        <f t="shared" si="1351"/>
        <v>563160</v>
      </c>
      <c r="AA5104" s="13">
        <v>164</v>
      </c>
      <c r="AB5104" s="13">
        <f t="shared" si="1352"/>
        <v>40508</v>
      </c>
      <c r="AC5104" s="13">
        <v>24407</v>
      </c>
      <c r="AD5104" s="13">
        <v>2774490.178740968</v>
      </c>
      <c r="AE5104" s="13">
        <v>20925</v>
      </c>
      <c r="AF5104" s="13">
        <v>3556950.5527070854</v>
      </c>
      <c r="AG5104" s="13">
        <v>24087</v>
      </c>
      <c r="AH5104" s="13">
        <v>14695487.525675284</v>
      </c>
      <c r="AI5104" s="13"/>
      <c r="AJ5104" s="13">
        <v>2260</v>
      </c>
      <c r="AK5104" s="13">
        <f t="shared" si="1353"/>
        <v>314140</v>
      </c>
      <c r="AL5104" s="13">
        <v>106</v>
      </c>
      <c r="AM5104" s="13">
        <f t="shared" si="1354"/>
        <v>3710</v>
      </c>
      <c r="AN5104" s="13"/>
      <c r="AO5104" s="13">
        <v>111</v>
      </c>
      <c r="AP5104" s="13">
        <f t="shared" si="1355"/>
        <v>3385500</v>
      </c>
      <c r="AQ5104" s="13">
        <v>243</v>
      </c>
      <c r="AR5104" s="13">
        <f t="shared" si="1356"/>
        <v>657558</v>
      </c>
      <c r="AS5104" s="13">
        <v>1352</v>
      </c>
      <c r="AT5104" s="13">
        <f t="shared" si="1357"/>
        <v>187928</v>
      </c>
      <c r="AU5104" s="13">
        <v>971</v>
      </c>
      <c r="AV5104" s="13">
        <f t="shared" si="1358"/>
        <v>328198</v>
      </c>
      <c r="AW5104" s="13">
        <v>438</v>
      </c>
      <c r="AX5104" s="13">
        <f t="shared" si="1359"/>
        <v>47304</v>
      </c>
      <c r="AY5104" s="13">
        <v>25</v>
      </c>
      <c r="AZ5104" s="13">
        <f t="shared" si="1360"/>
        <v>2025</v>
      </c>
      <c r="BA5104" s="13">
        <v>393</v>
      </c>
      <c r="BB5104" s="13">
        <f t="shared" si="1361"/>
        <v>127725</v>
      </c>
      <c r="BC5104" s="13">
        <v>34</v>
      </c>
      <c r="BD5104" s="13">
        <f t="shared" si="1362"/>
        <v>13804</v>
      </c>
      <c r="BE5104" s="13">
        <v>11</v>
      </c>
      <c r="BF5104" s="13">
        <f t="shared" si="1363"/>
        <v>2387</v>
      </c>
      <c r="BG5104" s="13"/>
      <c r="BH5104" s="13">
        <f t="shared" si="1364"/>
        <v>28814720.339800511</v>
      </c>
      <c r="BI5104" s="13">
        <f t="shared" si="1365"/>
        <v>28814700</v>
      </c>
      <c r="BJ5104" s="13">
        <v>29259900</v>
      </c>
    </row>
    <row r="5105" spans="1:62" x14ac:dyDescent="0.25">
      <c r="A5105" s="5" t="s">
        <v>1946</v>
      </c>
      <c r="B5105" s="13">
        <v>8584</v>
      </c>
      <c r="C5105">
        <v>565709</v>
      </c>
      <c r="D5105">
        <v>1</v>
      </c>
      <c r="E5105">
        <v>1</v>
      </c>
      <c r="F5105">
        <v>1</v>
      </c>
      <c r="G5105">
        <v>1</v>
      </c>
      <c r="H5105">
        <v>0</v>
      </c>
      <c r="I5105" t="s">
        <v>85</v>
      </c>
      <c r="J5105">
        <v>565709</v>
      </c>
      <c r="K5105" t="s">
        <v>1946</v>
      </c>
      <c r="L5105">
        <v>565709</v>
      </c>
      <c r="M5105" t="s">
        <v>1946</v>
      </c>
      <c r="N5105">
        <v>565709</v>
      </c>
      <c r="O5105" t="s">
        <v>1946</v>
      </c>
      <c r="P5105">
        <v>564567</v>
      </c>
      <c r="Q5105" t="s">
        <v>228</v>
      </c>
      <c r="R5105" s="13">
        <v>1864161.6187090988</v>
      </c>
      <c r="S5105" s="13">
        <v>9677</v>
      </c>
      <c r="T5105" s="13">
        <v>514770.5150304453</v>
      </c>
      <c r="U5105" s="13"/>
      <c r="V5105" s="13">
        <f t="shared" si="1349"/>
        <v>0</v>
      </c>
      <c r="W5105" s="13">
        <v>25</v>
      </c>
      <c r="X5105" s="13">
        <f t="shared" si="1350"/>
        <v>74100</v>
      </c>
      <c r="Y5105" s="13">
        <v>46</v>
      </c>
      <c r="Z5105" s="13">
        <f t="shared" si="1351"/>
        <v>45448</v>
      </c>
      <c r="AA5105" s="13">
        <v>44</v>
      </c>
      <c r="AB5105" s="13">
        <f t="shared" si="1352"/>
        <v>10868</v>
      </c>
      <c r="AC5105" s="13">
        <v>11421</v>
      </c>
      <c r="AD5105" s="13">
        <v>2382534.5808339342</v>
      </c>
      <c r="AE5105" s="13">
        <v>11421</v>
      </c>
      <c r="AF5105" s="13">
        <v>1264293.2802152929</v>
      </c>
      <c r="AG5105" s="13"/>
      <c r="AH5105" s="13"/>
      <c r="AI5105" s="13"/>
      <c r="AJ5105" s="13"/>
      <c r="AK5105" s="13">
        <f t="shared" si="1353"/>
        <v>0</v>
      </c>
      <c r="AL5105" s="13"/>
      <c r="AM5105" s="13">
        <f t="shared" si="1354"/>
        <v>0</v>
      </c>
      <c r="AN5105" s="13"/>
      <c r="AO5105" s="13">
        <v>6</v>
      </c>
      <c r="AP5105" s="13">
        <f t="shared" si="1355"/>
        <v>183000</v>
      </c>
      <c r="AQ5105" s="13"/>
      <c r="AR5105" s="13">
        <f t="shared" si="1356"/>
        <v>0</v>
      </c>
      <c r="AS5105" s="13"/>
      <c r="AT5105" s="13">
        <f t="shared" si="1357"/>
        <v>0</v>
      </c>
      <c r="AU5105" s="13"/>
      <c r="AV5105" s="13">
        <f t="shared" si="1358"/>
        <v>0</v>
      </c>
      <c r="AW5105" s="13"/>
      <c r="AX5105" s="13">
        <f t="shared" si="1359"/>
        <v>0</v>
      </c>
      <c r="AY5105" s="13"/>
      <c r="AZ5105" s="13">
        <f t="shared" si="1360"/>
        <v>0</v>
      </c>
      <c r="BA5105" s="13"/>
      <c r="BB5105" s="13">
        <f t="shared" si="1361"/>
        <v>0</v>
      </c>
      <c r="BC5105" s="13"/>
      <c r="BD5105" s="13">
        <f t="shared" si="1362"/>
        <v>0</v>
      </c>
      <c r="BE5105" s="13"/>
      <c r="BF5105" s="13">
        <f t="shared" si="1363"/>
        <v>0</v>
      </c>
      <c r="BG5105" s="13"/>
      <c r="BH5105" s="13">
        <f t="shared" si="1364"/>
        <v>6339175.9947887715</v>
      </c>
      <c r="BI5105" s="13">
        <f t="shared" si="1365"/>
        <v>6339200</v>
      </c>
      <c r="BJ5105" s="13">
        <v>6380700</v>
      </c>
    </row>
    <row r="5106" spans="1:62" x14ac:dyDescent="0.25">
      <c r="A5106" t="s">
        <v>4628</v>
      </c>
      <c r="B5106" s="13">
        <v>345</v>
      </c>
      <c r="C5106">
        <v>541419</v>
      </c>
      <c r="D5106">
        <v>1</v>
      </c>
      <c r="E5106">
        <v>0</v>
      </c>
      <c r="F5106">
        <v>0</v>
      </c>
      <c r="G5106">
        <v>0</v>
      </c>
      <c r="H5106">
        <v>0</v>
      </c>
      <c r="I5106" t="s">
        <v>26</v>
      </c>
      <c r="J5106">
        <v>540498</v>
      </c>
      <c r="K5106" t="s">
        <v>2540</v>
      </c>
      <c r="L5106">
        <v>541281</v>
      </c>
      <c r="M5106" t="s">
        <v>1574</v>
      </c>
      <c r="N5106">
        <v>541281</v>
      </c>
      <c r="O5106" t="s">
        <v>1574</v>
      </c>
      <c r="P5106">
        <v>541281</v>
      </c>
      <c r="Q5106" t="s">
        <v>1574</v>
      </c>
      <c r="R5106" s="13">
        <v>80951.609568569955</v>
      </c>
      <c r="S5106" s="13"/>
      <c r="T5106" s="13"/>
      <c r="U5106" s="13"/>
      <c r="V5106" s="13">
        <f t="shared" si="1349"/>
        <v>0</v>
      </c>
      <c r="W5106" s="13"/>
      <c r="X5106" s="13">
        <f t="shared" si="1350"/>
        <v>0</v>
      </c>
      <c r="Y5106" s="13"/>
      <c r="Z5106" s="13">
        <f t="shared" si="1351"/>
        <v>0</v>
      </c>
      <c r="AA5106" s="13"/>
      <c r="AB5106" s="13">
        <f t="shared" si="1352"/>
        <v>0</v>
      </c>
      <c r="AC5106" s="13"/>
      <c r="AD5106" s="13"/>
      <c r="AE5106" s="13"/>
      <c r="AF5106" s="13"/>
      <c r="AG5106" s="13"/>
      <c r="AH5106" s="13"/>
      <c r="AI5106" s="13"/>
      <c r="AJ5106" s="13"/>
      <c r="AK5106" s="13">
        <f t="shared" si="1353"/>
        <v>0</v>
      </c>
      <c r="AL5106" s="13"/>
      <c r="AM5106" s="13">
        <f t="shared" si="1354"/>
        <v>0</v>
      </c>
      <c r="AN5106" s="13"/>
      <c r="AO5106" s="13">
        <v>0</v>
      </c>
      <c r="AP5106" s="13">
        <f t="shared" si="1355"/>
        <v>0</v>
      </c>
      <c r="AQ5106" s="13"/>
      <c r="AR5106" s="13">
        <f t="shared" si="1356"/>
        <v>0</v>
      </c>
      <c r="AS5106" s="13"/>
      <c r="AT5106" s="13">
        <f t="shared" si="1357"/>
        <v>0</v>
      </c>
      <c r="AU5106" s="13"/>
      <c r="AV5106" s="13">
        <f t="shared" si="1358"/>
        <v>0</v>
      </c>
      <c r="AW5106" s="13"/>
      <c r="AX5106" s="13">
        <f t="shared" si="1359"/>
        <v>0</v>
      </c>
      <c r="AY5106" s="13"/>
      <c r="AZ5106" s="13">
        <f t="shared" si="1360"/>
        <v>0</v>
      </c>
      <c r="BA5106" s="13"/>
      <c r="BB5106" s="13">
        <f t="shared" si="1361"/>
        <v>0</v>
      </c>
      <c r="BC5106" s="13"/>
      <c r="BD5106" s="13">
        <f t="shared" si="1362"/>
        <v>0</v>
      </c>
      <c r="BE5106" s="13"/>
      <c r="BF5106" s="13">
        <f t="shared" si="1363"/>
        <v>0</v>
      </c>
      <c r="BG5106" s="13"/>
      <c r="BH5106" s="13">
        <f t="shared" si="1364"/>
        <v>80951.609568569955</v>
      </c>
      <c r="BI5106" s="13">
        <f t="shared" si="1365"/>
        <v>81000</v>
      </c>
      <c r="BJ5106" s="13">
        <v>82700</v>
      </c>
    </row>
    <row r="5107" spans="1:62" x14ac:dyDescent="0.25">
      <c r="A5107" t="s">
        <v>4629</v>
      </c>
      <c r="B5107" s="13">
        <v>209</v>
      </c>
      <c r="C5107">
        <v>571644</v>
      </c>
      <c r="D5107">
        <v>1</v>
      </c>
      <c r="E5107">
        <v>0</v>
      </c>
      <c r="F5107">
        <v>0</v>
      </c>
      <c r="G5107">
        <v>0</v>
      </c>
      <c r="H5107">
        <v>0</v>
      </c>
      <c r="I5107" t="s">
        <v>26</v>
      </c>
      <c r="J5107">
        <v>533416</v>
      </c>
      <c r="K5107" t="s">
        <v>1106</v>
      </c>
      <c r="L5107">
        <v>533416</v>
      </c>
      <c r="M5107" t="s">
        <v>1106</v>
      </c>
      <c r="N5107">
        <v>533416</v>
      </c>
      <c r="O5107" t="s">
        <v>1106</v>
      </c>
      <c r="P5107">
        <v>538728</v>
      </c>
      <c r="Q5107" t="s">
        <v>93</v>
      </c>
      <c r="R5107" s="13">
        <v>70488.701001315436</v>
      </c>
      <c r="S5107" s="13"/>
      <c r="T5107" s="13"/>
      <c r="U5107" s="13"/>
      <c r="V5107" s="13">
        <f t="shared" si="1349"/>
        <v>0</v>
      </c>
      <c r="W5107" s="13"/>
      <c r="X5107" s="13">
        <f t="shared" si="1350"/>
        <v>0</v>
      </c>
      <c r="Y5107" s="13"/>
      <c r="Z5107" s="13">
        <f t="shared" si="1351"/>
        <v>0</v>
      </c>
      <c r="AA5107" s="13"/>
      <c r="AB5107" s="13">
        <f t="shared" si="1352"/>
        <v>0</v>
      </c>
      <c r="AC5107" s="13"/>
      <c r="AD5107" s="13"/>
      <c r="AE5107" s="13"/>
      <c r="AF5107" s="13"/>
      <c r="AG5107" s="13"/>
      <c r="AH5107" s="13"/>
      <c r="AI5107" s="13"/>
      <c r="AJ5107" s="13"/>
      <c r="AK5107" s="13">
        <f t="shared" si="1353"/>
        <v>0</v>
      </c>
      <c r="AL5107" s="13"/>
      <c r="AM5107" s="13">
        <f t="shared" si="1354"/>
        <v>0</v>
      </c>
      <c r="AN5107" s="13"/>
      <c r="AO5107" s="13">
        <v>0</v>
      </c>
      <c r="AP5107" s="13">
        <f t="shared" si="1355"/>
        <v>0</v>
      </c>
      <c r="AQ5107" s="13"/>
      <c r="AR5107" s="13">
        <f t="shared" si="1356"/>
        <v>0</v>
      </c>
      <c r="AS5107" s="13"/>
      <c r="AT5107" s="13">
        <f t="shared" si="1357"/>
        <v>0</v>
      </c>
      <c r="AU5107" s="13"/>
      <c r="AV5107" s="13">
        <f t="shared" si="1358"/>
        <v>0</v>
      </c>
      <c r="AW5107" s="13"/>
      <c r="AX5107" s="13">
        <f t="shared" si="1359"/>
        <v>0</v>
      </c>
      <c r="AY5107" s="13"/>
      <c r="AZ5107" s="13">
        <f t="shared" si="1360"/>
        <v>0</v>
      </c>
      <c r="BA5107" s="13"/>
      <c r="BB5107" s="13">
        <f t="shared" si="1361"/>
        <v>0</v>
      </c>
      <c r="BC5107" s="13"/>
      <c r="BD5107" s="13">
        <f t="shared" si="1362"/>
        <v>0</v>
      </c>
      <c r="BE5107" s="13"/>
      <c r="BF5107" s="13">
        <f t="shared" si="1363"/>
        <v>0</v>
      </c>
      <c r="BG5107" s="13"/>
      <c r="BH5107" s="13">
        <f t="shared" si="1364"/>
        <v>70488.701001315436</v>
      </c>
      <c r="BI5107" s="13">
        <f t="shared" si="1365"/>
        <v>70500</v>
      </c>
      <c r="BJ5107" s="13">
        <v>70800</v>
      </c>
    </row>
    <row r="5108" spans="1:62" x14ac:dyDescent="0.25">
      <c r="A5108" t="s">
        <v>4630</v>
      </c>
      <c r="B5108" s="13">
        <v>85</v>
      </c>
      <c r="C5108">
        <v>566101</v>
      </c>
      <c r="D5108">
        <v>1</v>
      </c>
      <c r="E5108">
        <v>0</v>
      </c>
      <c r="F5108">
        <v>0</v>
      </c>
      <c r="G5108">
        <v>0</v>
      </c>
      <c r="H5108">
        <v>0</v>
      </c>
      <c r="I5108" t="s">
        <v>110</v>
      </c>
      <c r="J5108">
        <v>553654</v>
      </c>
      <c r="K5108" t="s">
        <v>905</v>
      </c>
      <c r="L5108">
        <v>553654</v>
      </c>
      <c r="M5108" t="s">
        <v>905</v>
      </c>
      <c r="N5108">
        <v>553654</v>
      </c>
      <c r="O5108" t="s">
        <v>905</v>
      </c>
      <c r="P5108">
        <v>558389</v>
      </c>
      <c r="Q5108" t="s">
        <v>896</v>
      </c>
      <c r="R5108" s="13">
        <v>70488.701001315436</v>
      </c>
      <c r="S5108" s="13"/>
      <c r="T5108" s="13"/>
      <c r="U5108" s="13"/>
      <c r="V5108" s="13">
        <f t="shared" si="1349"/>
        <v>0</v>
      </c>
      <c r="W5108" s="13"/>
      <c r="X5108" s="13">
        <f t="shared" si="1350"/>
        <v>0</v>
      </c>
      <c r="Y5108" s="13"/>
      <c r="Z5108" s="13">
        <f t="shared" si="1351"/>
        <v>0</v>
      </c>
      <c r="AA5108" s="13"/>
      <c r="AB5108" s="13">
        <f t="shared" si="1352"/>
        <v>0</v>
      </c>
      <c r="AC5108" s="13"/>
      <c r="AD5108" s="13"/>
      <c r="AE5108" s="13"/>
      <c r="AF5108" s="13"/>
      <c r="AG5108" s="13"/>
      <c r="AH5108" s="13"/>
      <c r="AI5108" s="13"/>
      <c r="AJ5108" s="13"/>
      <c r="AK5108" s="13">
        <f t="shared" si="1353"/>
        <v>0</v>
      </c>
      <c r="AL5108" s="13"/>
      <c r="AM5108" s="13">
        <f t="shared" si="1354"/>
        <v>0</v>
      </c>
      <c r="AN5108" s="13"/>
      <c r="AO5108" s="13">
        <v>0</v>
      </c>
      <c r="AP5108" s="13">
        <f t="shared" si="1355"/>
        <v>0</v>
      </c>
      <c r="AQ5108" s="13"/>
      <c r="AR5108" s="13">
        <f t="shared" si="1356"/>
        <v>0</v>
      </c>
      <c r="AS5108" s="13"/>
      <c r="AT5108" s="13">
        <f t="shared" si="1357"/>
        <v>0</v>
      </c>
      <c r="AU5108" s="13"/>
      <c r="AV5108" s="13">
        <f t="shared" si="1358"/>
        <v>0</v>
      </c>
      <c r="AW5108" s="13"/>
      <c r="AX5108" s="13">
        <f t="shared" si="1359"/>
        <v>0</v>
      </c>
      <c r="AY5108" s="13"/>
      <c r="AZ5108" s="13">
        <f t="shared" si="1360"/>
        <v>0</v>
      </c>
      <c r="BA5108" s="13"/>
      <c r="BB5108" s="13">
        <f t="shared" si="1361"/>
        <v>0</v>
      </c>
      <c r="BC5108" s="13"/>
      <c r="BD5108" s="13">
        <f t="shared" si="1362"/>
        <v>0</v>
      </c>
      <c r="BE5108" s="13"/>
      <c r="BF5108" s="13">
        <f t="shared" si="1363"/>
        <v>0</v>
      </c>
      <c r="BG5108" s="13"/>
      <c r="BH5108" s="13">
        <f t="shared" si="1364"/>
        <v>70488.701001315436</v>
      </c>
      <c r="BI5108" s="13">
        <f t="shared" si="1365"/>
        <v>70500</v>
      </c>
      <c r="BJ5108" s="13">
        <v>70800</v>
      </c>
    </row>
    <row r="5109" spans="1:62" x14ac:dyDescent="0.25">
      <c r="A5109" t="s">
        <v>4631</v>
      </c>
      <c r="B5109" s="13">
        <v>111</v>
      </c>
      <c r="C5109">
        <v>578797</v>
      </c>
      <c r="D5109">
        <v>1</v>
      </c>
      <c r="E5109">
        <v>0</v>
      </c>
      <c r="F5109">
        <v>0</v>
      </c>
      <c r="G5109">
        <v>0</v>
      </c>
      <c r="H5109">
        <v>0</v>
      </c>
      <c r="I5109" t="s">
        <v>110</v>
      </c>
      <c r="J5109">
        <v>559202</v>
      </c>
      <c r="K5109" t="s">
        <v>359</v>
      </c>
      <c r="L5109">
        <v>559202</v>
      </c>
      <c r="M5109" t="s">
        <v>359</v>
      </c>
      <c r="N5109">
        <v>559202</v>
      </c>
      <c r="O5109" t="s">
        <v>359</v>
      </c>
      <c r="P5109">
        <v>559075</v>
      </c>
      <c r="Q5109" t="s">
        <v>360</v>
      </c>
      <c r="R5109" s="13">
        <v>70488.701001315436</v>
      </c>
      <c r="S5109" s="13"/>
      <c r="T5109" s="13"/>
      <c r="U5109" s="13"/>
      <c r="V5109" s="13">
        <f t="shared" si="1349"/>
        <v>0</v>
      </c>
      <c r="W5109" s="13"/>
      <c r="X5109" s="13">
        <f t="shared" si="1350"/>
        <v>0</v>
      </c>
      <c r="Y5109" s="13"/>
      <c r="Z5109" s="13">
        <f t="shared" si="1351"/>
        <v>0</v>
      </c>
      <c r="AA5109" s="13"/>
      <c r="AB5109" s="13">
        <f t="shared" si="1352"/>
        <v>0</v>
      </c>
      <c r="AC5109" s="13"/>
      <c r="AD5109" s="13"/>
      <c r="AE5109" s="13"/>
      <c r="AF5109" s="13"/>
      <c r="AG5109" s="13"/>
      <c r="AH5109" s="13"/>
      <c r="AI5109" s="13"/>
      <c r="AJ5109" s="13"/>
      <c r="AK5109" s="13">
        <f t="shared" si="1353"/>
        <v>0</v>
      </c>
      <c r="AL5109" s="13"/>
      <c r="AM5109" s="13">
        <f t="shared" si="1354"/>
        <v>0</v>
      </c>
      <c r="AN5109" s="13"/>
      <c r="AO5109" s="13">
        <v>0</v>
      </c>
      <c r="AP5109" s="13">
        <f t="shared" si="1355"/>
        <v>0</v>
      </c>
      <c r="AQ5109" s="13"/>
      <c r="AR5109" s="13">
        <f t="shared" si="1356"/>
        <v>0</v>
      </c>
      <c r="AS5109" s="13"/>
      <c r="AT5109" s="13">
        <f t="shared" si="1357"/>
        <v>0</v>
      </c>
      <c r="AU5109" s="13"/>
      <c r="AV5109" s="13">
        <f t="shared" si="1358"/>
        <v>0</v>
      </c>
      <c r="AW5109" s="13"/>
      <c r="AX5109" s="13">
        <f t="shared" si="1359"/>
        <v>0</v>
      </c>
      <c r="AY5109" s="13"/>
      <c r="AZ5109" s="13">
        <f t="shared" si="1360"/>
        <v>0</v>
      </c>
      <c r="BA5109" s="13"/>
      <c r="BB5109" s="13">
        <f t="shared" si="1361"/>
        <v>0</v>
      </c>
      <c r="BC5109" s="13"/>
      <c r="BD5109" s="13">
        <f t="shared" si="1362"/>
        <v>0</v>
      </c>
      <c r="BE5109" s="13"/>
      <c r="BF5109" s="13">
        <f t="shared" si="1363"/>
        <v>0</v>
      </c>
      <c r="BG5109" s="13"/>
      <c r="BH5109" s="13">
        <f t="shared" si="1364"/>
        <v>70488.701001315436</v>
      </c>
      <c r="BI5109" s="13">
        <f t="shared" si="1365"/>
        <v>70500</v>
      </c>
      <c r="BJ5109" s="13">
        <v>70800</v>
      </c>
    </row>
    <row r="5110" spans="1:62" x14ac:dyDescent="0.25">
      <c r="A5110" t="s">
        <v>4632</v>
      </c>
      <c r="B5110" s="13">
        <v>148</v>
      </c>
      <c r="C5110">
        <v>530930</v>
      </c>
      <c r="D5110">
        <v>1</v>
      </c>
      <c r="E5110">
        <v>0</v>
      </c>
      <c r="F5110">
        <v>0</v>
      </c>
      <c r="G5110">
        <v>0</v>
      </c>
      <c r="H5110">
        <v>0</v>
      </c>
      <c r="I5110" t="s">
        <v>26</v>
      </c>
      <c r="J5110">
        <v>534617</v>
      </c>
      <c r="K5110" t="s">
        <v>497</v>
      </c>
      <c r="L5110">
        <v>534617</v>
      </c>
      <c r="M5110" t="s">
        <v>497</v>
      </c>
      <c r="N5110">
        <v>533955</v>
      </c>
      <c r="O5110" t="s">
        <v>25</v>
      </c>
      <c r="P5110">
        <v>533955</v>
      </c>
      <c r="Q5110" t="s">
        <v>25</v>
      </c>
      <c r="R5110" s="13">
        <v>70488.701001315436</v>
      </c>
      <c r="S5110" s="13"/>
      <c r="T5110" s="13"/>
      <c r="U5110" s="13"/>
      <c r="V5110" s="13">
        <f t="shared" si="1349"/>
        <v>0</v>
      </c>
      <c r="W5110" s="13"/>
      <c r="X5110" s="13">
        <f t="shared" si="1350"/>
        <v>0</v>
      </c>
      <c r="Y5110" s="13"/>
      <c r="Z5110" s="13">
        <f t="shared" si="1351"/>
        <v>0</v>
      </c>
      <c r="AA5110" s="13"/>
      <c r="AB5110" s="13">
        <f t="shared" si="1352"/>
        <v>0</v>
      </c>
      <c r="AC5110" s="13"/>
      <c r="AD5110" s="13"/>
      <c r="AE5110" s="13"/>
      <c r="AF5110" s="13"/>
      <c r="AG5110" s="13"/>
      <c r="AH5110" s="13"/>
      <c r="AI5110" s="13"/>
      <c r="AJ5110" s="13"/>
      <c r="AK5110" s="13">
        <f t="shared" si="1353"/>
        <v>0</v>
      </c>
      <c r="AL5110" s="13"/>
      <c r="AM5110" s="13">
        <f t="shared" si="1354"/>
        <v>0</v>
      </c>
      <c r="AN5110" s="13"/>
      <c r="AO5110" s="13">
        <v>0</v>
      </c>
      <c r="AP5110" s="13">
        <f t="shared" si="1355"/>
        <v>0</v>
      </c>
      <c r="AQ5110" s="13"/>
      <c r="AR5110" s="13">
        <f t="shared" si="1356"/>
        <v>0</v>
      </c>
      <c r="AS5110" s="13"/>
      <c r="AT5110" s="13">
        <f t="shared" si="1357"/>
        <v>0</v>
      </c>
      <c r="AU5110" s="13"/>
      <c r="AV5110" s="13">
        <f t="shared" si="1358"/>
        <v>0</v>
      </c>
      <c r="AW5110" s="13"/>
      <c r="AX5110" s="13">
        <f t="shared" si="1359"/>
        <v>0</v>
      </c>
      <c r="AY5110" s="13"/>
      <c r="AZ5110" s="13">
        <f t="shared" si="1360"/>
        <v>0</v>
      </c>
      <c r="BA5110" s="13"/>
      <c r="BB5110" s="13">
        <f t="shared" si="1361"/>
        <v>0</v>
      </c>
      <c r="BC5110" s="13"/>
      <c r="BD5110" s="13">
        <f t="shared" si="1362"/>
        <v>0</v>
      </c>
      <c r="BE5110" s="13"/>
      <c r="BF5110" s="13">
        <f t="shared" si="1363"/>
        <v>0</v>
      </c>
      <c r="BG5110" s="13"/>
      <c r="BH5110" s="13">
        <f t="shared" si="1364"/>
        <v>70488.701001315436</v>
      </c>
      <c r="BI5110" s="13">
        <f t="shared" si="1365"/>
        <v>70500</v>
      </c>
      <c r="BJ5110" s="13">
        <v>70800</v>
      </c>
    </row>
    <row r="5111" spans="1:62" x14ac:dyDescent="0.25">
      <c r="A5111" t="s">
        <v>4633</v>
      </c>
      <c r="B5111" s="13">
        <v>601</v>
      </c>
      <c r="C5111">
        <v>594890</v>
      </c>
      <c r="D5111">
        <v>1</v>
      </c>
      <c r="E5111">
        <v>0</v>
      </c>
      <c r="F5111">
        <v>0</v>
      </c>
      <c r="G5111">
        <v>0</v>
      </c>
      <c r="H5111">
        <v>0</v>
      </c>
      <c r="I5111" t="s">
        <v>30</v>
      </c>
      <c r="J5111">
        <v>594911</v>
      </c>
      <c r="K5111" t="s">
        <v>422</v>
      </c>
      <c r="L5111">
        <v>594911</v>
      </c>
      <c r="M5111" t="s">
        <v>422</v>
      </c>
      <c r="N5111">
        <v>595098</v>
      </c>
      <c r="O5111" t="s">
        <v>423</v>
      </c>
      <c r="P5111">
        <v>593711</v>
      </c>
      <c r="Q5111" t="s">
        <v>149</v>
      </c>
      <c r="R5111" s="13">
        <v>140115.75221794884</v>
      </c>
      <c r="S5111" s="13"/>
      <c r="T5111" s="13"/>
      <c r="U5111" s="13"/>
      <c r="V5111" s="13">
        <f t="shared" si="1349"/>
        <v>0</v>
      </c>
      <c r="W5111" s="13"/>
      <c r="X5111" s="13">
        <f t="shared" si="1350"/>
        <v>0</v>
      </c>
      <c r="Y5111" s="13"/>
      <c r="Z5111" s="13">
        <f t="shared" si="1351"/>
        <v>0</v>
      </c>
      <c r="AA5111" s="13"/>
      <c r="AB5111" s="13">
        <f t="shared" si="1352"/>
        <v>0</v>
      </c>
      <c r="AC5111" s="13"/>
      <c r="AD5111" s="13"/>
      <c r="AE5111" s="13"/>
      <c r="AF5111" s="13"/>
      <c r="AG5111" s="13"/>
      <c r="AH5111" s="13"/>
      <c r="AI5111" s="13"/>
      <c r="AJ5111" s="13"/>
      <c r="AK5111" s="13">
        <f t="shared" si="1353"/>
        <v>0</v>
      </c>
      <c r="AL5111" s="13"/>
      <c r="AM5111" s="13">
        <f t="shared" si="1354"/>
        <v>0</v>
      </c>
      <c r="AN5111" s="13"/>
      <c r="AO5111" s="13">
        <v>0</v>
      </c>
      <c r="AP5111" s="13">
        <f t="shared" si="1355"/>
        <v>0</v>
      </c>
      <c r="AQ5111" s="13"/>
      <c r="AR5111" s="13">
        <f t="shared" si="1356"/>
        <v>0</v>
      </c>
      <c r="AS5111" s="13"/>
      <c r="AT5111" s="13">
        <f t="shared" si="1357"/>
        <v>0</v>
      </c>
      <c r="AU5111" s="13"/>
      <c r="AV5111" s="13">
        <f t="shared" si="1358"/>
        <v>0</v>
      </c>
      <c r="AW5111" s="13"/>
      <c r="AX5111" s="13">
        <f t="shared" si="1359"/>
        <v>0</v>
      </c>
      <c r="AY5111" s="13"/>
      <c r="AZ5111" s="13">
        <f t="shared" si="1360"/>
        <v>0</v>
      </c>
      <c r="BA5111" s="13"/>
      <c r="BB5111" s="13">
        <f t="shared" si="1361"/>
        <v>0</v>
      </c>
      <c r="BC5111" s="13"/>
      <c r="BD5111" s="13">
        <f t="shared" si="1362"/>
        <v>0</v>
      </c>
      <c r="BE5111" s="13"/>
      <c r="BF5111" s="13">
        <f t="shared" si="1363"/>
        <v>0</v>
      </c>
      <c r="BG5111" s="13"/>
      <c r="BH5111" s="13">
        <f t="shared" si="1364"/>
        <v>140115.75221794884</v>
      </c>
      <c r="BI5111" s="13">
        <f t="shared" si="1365"/>
        <v>140100</v>
      </c>
      <c r="BJ5111" s="13">
        <v>142900</v>
      </c>
    </row>
    <row r="5112" spans="1:62" x14ac:dyDescent="0.25">
      <c r="A5112" t="s">
        <v>4634</v>
      </c>
      <c r="B5112" s="13">
        <v>1251</v>
      </c>
      <c r="C5112">
        <v>510491</v>
      </c>
      <c r="D5112">
        <v>1</v>
      </c>
      <c r="E5112">
        <v>0</v>
      </c>
      <c r="F5112">
        <v>0</v>
      </c>
      <c r="G5112">
        <v>0</v>
      </c>
      <c r="H5112">
        <v>0</v>
      </c>
      <c r="I5112" t="s">
        <v>38</v>
      </c>
      <c r="J5112">
        <v>505927</v>
      </c>
      <c r="K5112" t="s">
        <v>236</v>
      </c>
      <c r="L5112">
        <v>505927</v>
      </c>
      <c r="M5112" t="s">
        <v>236</v>
      </c>
      <c r="N5112">
        <v>505927</v>
      </c>
      <c r="O5112" t="s">
        <v>236</v>
      </c>
      <c r="P5112">
        <v>505927</v>
      </c>
      <c r="Q5112" t="s">
        <v>236</v>
      </c>
      <c r="R5112" s="13">
        <v>288277.946022827</v>
      </c>
      <c r="S5112" s="13"/>
      <c r="T5112" s="13"/>
      <c r="U5112" s="13"/>
      <c r="V5112" s="13">
        <f t="shared" si="1349"/>
        <v>0</v>
      </c>
      <c r="W5112" s="13"/>
      <c r="X5112" s="13">
        <f t="shared" si="1350"/>
        <v>0</v>
      </c>
      <c r="Y5112" s="13"/>
      <c r="Z5112" s="13">
        <f t="shared" si="1351"/>
        <v>0</v>
      </c>
      <c r="AA5112" s="13"/>
      <c r="AB5112" s="13">
        <f t="shared" si="1352"/>
        <v>0</v>
      </c>
      <c r="AC5112" s="13"/>
      <c r="AD5112" s="13"/>
      <c r="AE5112" s="13"/>
      <c r="AF5112" s="13"/>
      <c r="AG5112" s="13"/>
      <c r="AH5112" s="13"/>
      <c r="AI5112" s="13"/>
      <c r="AJ5112" s="13"/>
      <c r="AK5112" s="13">
        <f t="shared" si="1353"/>
        <v>0</v>
      </c>
      <c r="AL5112" s="13"/>
      <c r="AM5112" s="13">
        <f t="shared" si="1354"/>
        <v>0</v>
      </c>
      <c r="AN5112" s="13"/>
      <c r="AO5112" s="13">
        <v>0</v>
      </c>
      <c r="AP5112" s="13">
        <f t="shared" si="1355"/>
        <v>0</v>
      </c>
      <c r="AQ5112" s="13"/>
      <c r="AR5112" s="13">
        <f t="shared" si="1356"/>
        <v>0</v>
      </c>
      <c r="AS5112" s="13"/>
      <c r="AT5112" s="13">
        <f t="shared" si="1357"/>
        <v>0</v>
      </c>
      <c r="AU5112" s="13"/>
      <c r="AV5112" s="13">
        <f t="shared" si="1358"/>
        <v>0</v>
      </c>
      <c r="AW5112" s="13"/>
      <c r="AX5112" s="13">
        <f t="shared" si="1359"/>
        <v>0</v>
      </c>
      <c r="AY5112" s="13"/>
      <c r="AZ5112" s="13">
        <f t="shared" si="1360"/>
        <v>0</v>
      </c>
      <c r="BA5112" s="13"/>
      <c r="BB5112" s="13">
        <f t="shared" si="1361"/>
        <v>0</v>
      </c>
      <c r="BC5112" s="13"/>
      <c r="BD5112" s="13">
        <f t="shared" si="1362"/>
        <v>0</v>
      </c>
      <c r="BE5112" s="13"/>
      <c r="BF5112" s="13">
        <f t="shared" si="1363"/>
        <v>0</v>
      </c>
      <c r="BG5112" s="13"/>
      <c r="BH5112" s="13">
        <f t="shared" si="1364"/>
        <v>288277.946022827</v>
      </c>
      <c r="BI5112" s="13">
        <f t="shared" si="1365"/>
        <v>288300</v>
      </c>
      <c r="BJ5112" s="13">
        <v>288000</v>
      </c>
    </row>
    <row r="5113" spans="1:62" x14ac:dyDescent="0.25">
      <c r="A5113" s="3" t="s">
        <v>2277</v>
      </c>
      <c r="B5113" s="13">
        <v>2186</v>
      </c>
      <c r="C5113">
        <v>585831</v>
      </c>
      <c r="D5113">
        <v>1</v>
      </c>
      <c r="E5113">
        <v>1</v>
      </c>
      <c r="F5113">
        <v>0</v>
      </c>
      <c r="G5113">
        <v>0</v>
      </c>
      <c r="H5113">
        <v>0</v>
      </c>
      <c r="I5113" t="s">
        <v>90</v>
      </c>
      <c r="J5113">
        <v>585831</v>
      </c>
      <c r="K5113" t="s">
        <v>2277</v>
      </c>
      <c r="L5113">
        <v>585114</v>
      </c>
      <c r="M5113" t="s">
        <v>767</v>
      </c>
      <c r="N5113">
        <v>585114</v>
      </c>
      <c r="O5113" t="s">
        <v>767</v>
      </c>
      <c r="P5113">
        <v>585891</v>
      </c>
      <c r="Q5113" t="s">
        <v>768</v>
      </c>
      <c r="R5113" s="13">
        <v>497692.35719525942</v>
      </c>
      <c r="S5113" s="13">
        <v>3053</v>
      </c>
      <c r="T5113" s="13">
        <v>163172.93618420916</v>
      </c>
      <c r="U5113" s="13"/>
      <c r="V5113" s="13">
        <f t="shared" si="1349"/>
        <v>0</v>
      </c>
      <c r="W5113" s="13">
        <v>12</v>
      </c>
      <c r="X5113" s="13">
        <f t="shared" si="1350"/>
        <v>35568</v>
      </c>
      <c r="Y5113" s="13">
        <v>15</v>
      </c>
      <c r="Z5113" s="13">
        <f t="shared" si="1351"/>
        <v>14820</v>
      </c>
      <c r="AA5113" s="13">
        <v>7</v>
      </c>
      <c r="AB5113" s="13">
        <f t="shared" si="1352"/>
        <v>1729</v>
      </c>
      <c r="AC5113" s="13"/>
      <c r="AD5113" s="13"/>
      <c r="AE5113" s="13"/>
      <c r="AF5113" s="13"/>
      <c r="AG5113" s="13"/>
      <c r="AH5113" s="13"/>
      <c r="AI5113" s="13"/>
      <c r="AJ5113" s="13"/>
      <c r="AK5113" s="13">
        <f t="shared" si="1353"/>
        <v>0</v>
      </c>
      <c r="AL5113" s="13"/>
      <c r="AM5113" s="13">
        <f t="shared" si="1354"/>
        <v>0</v>
      </c>
      <c r="AN5113" s="13"/>
      <c r="AO5113" s="13">
        <v>0</v>
      </c>
      <c r="AP5113" s="13">
        <f t="shared" si="1355"/>
        <v>0</v>
      </c>
      <c r="AQ5113" s="13"/>
      <c r="AR5113" s="13">
        <f t="shared" si="1356"/>
        <v>0</v>
      </c>
      <c r="AS5113" s="13"/>
      <c r="AT5113" s="13">
        <f t="shared" si="1357"/>
        <v>0</v>
      </c>
      <c r="AU5113" s="13"/>
      <c r="AV5113" s="13">
        <f t="shared" si="1358"/>
        <v>0</v>
      </c>
      <c r="AW5113" s="13"/>
      <c r="AX5113" s="13">
        <f t="shared" si="1359"/>
        <v>0</v>
      </c>
      <c r="AY5113" s="13"/>
      <c r="AZ5113" s="13">
        <f t="shared" si="1360"/>
        <v>0</v>
      </c>
      <c r="BA5113" s="13"/>
      <c r="BB5113" s="13">
        <f t="shared" si="1361"/>
        <v>0</v>
      </c>
      <c r="BC5113" s="13"/>
      <c r="BD5113" s="13">
        <f t="shared" si="1362"/>
        <v>0</v>
      </c>
      <c r="BE5113" s="13"/>
      <c r="BF5113" s="13">
        <f t="shared" si="1363"/>
        <v>0</v>
      </c>
      <c r="BG5113" s="13"/>
      <c r="BH5113" s="13">
        <f t="shared" si="1364"/>
        <v>712982.29337946861</v>
      </c>
      <c r="BI5113" s="13">
        <f t="shared" si="1365"/>
        <v>713000</v>
      </c>
      <c r="BJ5113" s="13">
        <v>697000</v>
      </c>
    </row>
    <row r="5114" spans="1:62" x14ac:dyDescent="0.25">
      <c r="A5114" t="s">
        <v>4635</v>
      </c>
      <c r="B5114" s="13">
        <v>55</v>
      </c>
      <c r="C5114">
        <v>579343</v>
      </c>
      <c r="D5114">
        <v>1</v>
      </c>
      <c r="E5114">
        <v>0</v>
      </c>
      <c r="F5114">
        <v>0</v>
      </c>
      <c r="G5114">
        <v>0</v>
      </c>
      <c r="H5114">
        <v>0</v>
      </c>
      <c r="I5114" t="s">
        <v>110</v>
      </c>
      <c r="J5114">
        <v>559997</v>
      </c>
      <c r="K5114" t="s">
        <v>2352</v>
      </c>
      <c r="L5114">
        <v>559997</v>
      </c>
      <c r="M5114" t="s">
        <v>2352</v>
      </c>
      <c r="N5114">
        <v>559717</v>
      </c>
      <c r="O5114" t="s">
        <v>336</v>
      </c>
      <c r="P5114">
        <v>559717</v>
      </c>
      <c r="Q5114" t="s">
        <v>336</v>
      </c>
      <c r="R5114" s="13">
        <v>70488.701001315436</v>
      </c>
      <c r="S5114" s="13"/>
      <c r="T5114" s="13"/>
      <c r="U5114" s="13"/>
      <c r="V5114" s="13">
        <f t="shared" si="1349"/>
        <v>0</v>
      </c>
      <c r="W5114" s="13"/>
      <c r="X5114" s="13">
        <f t="shared" si="1350"/>
        <v>0</v>
      </c>
      <c r="Y5114" s="13"/>
      <c r="Z5114" s="13">
        <f t="shared" si="1351"/>
        <v>0</v>
      </c>
      <c r="AA5114" s="13"/>
      <c r="AB5114" s="13">
        <f t="shared" si="1352"/>
        <v>0</v>
      </c>
      <c r="AC5114" s="13"/>
      <c r="AD5114" s="13"/>
      <c r="AE5114" s="13"/>
      <c r="AF5114" s="13"/>
      <c r="AG5114" s="13"/>
      <c r="AH5114" s="13"/>
      <c r="AI5114" s="13"/>
      <c r="AJ5114" s="13"/>
      <c r="AK5114" s="13">
        <f t="shared" si="1353"/>
        <v>0</v>
      </c>
      <c r="AL5114" s="13"/>
      <c r="AM5114" s="13">
        <f t="shared" si="1354"/>
        <v>0</v>
      </c>
      <c r="AN5114" s="13"/>
      <c r="AO5114" s="13">
        <v>0</v>
      </c>
      <c r="AP5114" s="13">
        <f t="shared" si="1355"/>
        <v>0</v>
      </c>
      <c r="AQ5114" s="13"/>
      <c r="AR5114" s="13">
        <f t="shared" si="1356"/>
        <v>0</v>
      </c>
      <c r="AS5114" s="13"/>
      <c r="AT5114" s="13">
        <f t="shared" si="1357"/>
        <v>0</v>
      </c>
      <c r="AU5114" s="13"/>
      <c r="AV5114" s="13">
        <f t="shared" si="1358"/>
        <v>0</v>
      </c>
      <c r="AW5114" s="13"/>
      <c r="AX5114" s="13">
        <f t="shared" si="1359"/>
        <v>0</v>
      </c>
      <c r="AY5114" s="13"/>
      <c r="AZ5114" s="13">
        <f t="shared" si="1360"/>
        <v>0</v>
      </c>
      <c r="BA5114" s="13"/>
      <c r="BB5114" s="13">
        <f t="shared" si="1361"/>
        <v>0</v>
      </c>
      <c r="BC5114" s="13"/>
      <c r="BD5114" s="13">
        <f t="shared" si="1362"/>
        <v>0</v>
      </c>
      <c r="BE5114" s="13"/>
      <c r="BF5114" s="13">
        <f t="shared" si="1363"/>
        <v>0</v>
      </c>
      <c r="BG5114" s="13"/>
      <c r="BH5114" s="13">
        <f t="shared" si="1364"/>
        <v>70488.701001315436</v>
      </c>
      <c r="BI5114" s="13">
        <f t="shared" si="1365"/>
        <v>70500</v>
      </c>
      <c r="BJ5114" s="13">
        <v>70800</v>
      </c>
    </row>
    <row r="5115" spans="1:62" x14ac:dyDescent="0.25">
      <c r="A5115" s="3" t="s">
        <v>1875</v>
      </c>
      <c r="B5115" s="13">
        <v>1994</v>
      </c>
      <c r="C5115">
        <v>541168</v>
      </c>
      <c r="D5115">
        <v>1</v>
      </c>
      <c r="E5115">
        <v>1</v>
      </c>
      <c r="F5115">
        <v>0</v>
      </c>
      <c r="G5115">
        <v>0</v>
      </c>
      <c r="H5115">
        <v>0</v>
      </c>
      <c r="I5115" t="s">
        <v>61</v>
      </c>
      <c r="J5115">
        <v>541168</v>
      </c>
      <c r="K5115" t="s">
        <v>1875</v>
      </c>
      <c r="L5115">
        <v>541354</v>
      </c>
      <c r="M5115" t="s">
        <v>520</v>
      </c>
      <c r="N5115">
        <v>541354</v>
      </c>
      <c r="O5115" t="s">
        <v>520</v>
      </c>
      <c r="P5115">
        <v>541354</v>
      </c>
      <c r="Q5115" t="s">
        <v>520</v>
      </c>
      <c r="R5115" s="13">
        <v>454986.54287492292</v>
      </c>
      <c r="S5115" s="13">
        <v>2554</v>
      </c>
      <c r="T5115" s="13">
        <v>136573.64113919588</v>
      </c>
      <c r="U5115" s="13"/>
      <c r="V5115" s="13">
        <f t="shared" si="1349"/>
        <v>0</v>
      </c>
      <c r="W5115" s="13">
        <v>4</v>
      </c>
      <c r="X5115" s="13">
        <f t="shared" si="1350"/>
        <v>11856</v>
      </c>
      <c r="Y5115" s="13">
        <v>21</v>
      </c>
      <c r="Z5115" s="13">
        <f t="shared" si="1351"/>
        <v>20748</v>
      </c>
      <c r="AA5115" s="13">
        <v>11</v>
      </c>
      <c r="AB5115" s="13">
        <f t="shared" si="1352"/>
        <v>2717</v>
      </c>
      <c r="AC5115" s="13"/>
      <c r="AD5115" s="13"/>
      <c r="AE5115" s="13"/>
      <c r="AF5115" s="13"/>
      <c r="AG5115" s="13"/>
      <c r="AH5115" s="13"/>
      <c r="AI5115" s="13"/>
      <c r="AJ5115" s="13"/>
      <c r="AK5115" s="13">
        <f t="shared" si="1353"/>
        <v>0</v>
      </c>
      <c r="AL5115" s="13"/>
      <c r="AM5115" s="13">
        <f t="shared" si="1354"/>
        <v>0</v>
      </c>
      <c r="AN5115" s="13"/>
      <c r="AO5115" s="13">
        <v>4</v>
      </c>
      <c r="AP5115" s="13">
        <f t="shared" si="1355"/>
        <v>122000</v>
      </c>
      <c r="AQ5115" s="13"/>
      <c r="AR5115" s="13">
        <f t="shared" si="1356"/>
        <v>0</v>
      </c>
      <c r="AS5115" s="13"/>
      <c r="AT5115" s="13">
        <f t="shared" si="1357"/>
        <v>0</v>
      </c>
      <c r="AU5115" s="13"/>
      <c r="AV5115" s="13">
        <f t="shared" si="1358"/>
        <v>0</v>
      </c>
      <c r="AW5115" s="13"/>
      <c r="AX5115" s="13">
        <f t="shared" si="1359"/>
        <v>0</v>
      </c>
      <c r="AY5115" s="13"/>
      <c r="AZ5115" s="13">
        <f t="shared" si="1360"/>
        <v>0</v>
      </c>
      <c r="BA5115" s="13"/>
      <c r="BB5115" s="13">
        <f t="shared" si="1361"/>
        <v>0</v>
      </c>
      <c r="BC5115" s="13"/>
      <c r="BD5115" s="13">
        <f t="shared" si="1362"/>
        <v>0</v>
      </c>
      <c r="BE5115" s="13"/>
      <c r="BF5115" s="13">
        <f t="shared" si="1363"/>
        <v>0</v>
      </c>
      <c r="BG5115" s="13"/>
      <c r="BH5115" s="13">
        <f t="shared" si="1364"/>
        <v>748881.18401411874</v>
      </c>
      <c r="BI5115" s="13">
        <f t="shared" si="1365"/>
        <v>748900</v>
      </c>
      <c r="BJ5115" s="13">
        <v>783900</v>
      </c>
    </row>
    <row r="5116" spans="1:62" x14ac:dyDescent="0.25">
      <c r="A5116" s="4" t="s">
        <v>3528</v>
      </c>
      <c r="B5116" s="13">
        <v>1973</v>
      </c>
      <c r="C5116">
        <v>569593</v>
      </c>
      <c r="D5116">
        <v>1</v>
      </c>
      <c r="E5116">
        <v>0</v>
      </c>
      <c r="F5116">
        <v>1</v>
      </c>
      <c r="G5116">
        <v>0</v>
      </c>
      <c r="H5116">
        <v>0</v>
      </c>
      <c r="I5116" t="s">
        <v>75</v>
      </c>
      <c r="J5116">
        <v>568414</v>
      </c>
      <c r="K5116" t="s">
        <v>123</v>
      </c>
      <c r="L5116">
        <v>569593</v>
      </c>
      <c r="M5116" t="s">
        <v>3528</v>
      </c>
      <c r="N5116">
        <v>568414</v>
      </c>
      <c r="O5116" t="s">
        <v>123</v>
      </c>
      <c r="P5116">
        <v>568414</v>
      </c>
      <c r="Q5116" t="s">
        <v>123</v>
      </c>
      <c r="R5116" s="13">
        <v>450306.96078203962</v>
      </c>
      <c r="S5116" s="13"/>
      <c r="T5116" s="13"/>
      <c r="U5116" s="13"/>
      <c r="V5116" s="13">
        <f t="shared" si="1349"/>
        <v>0</v>
      </c>
      <c r="W5116" s="13"/>
      <c r="X5116" s="13">
        <f t="shared" si="1350"/>
        <v>0</v>
      </c>
      <c r="Y5116" s="13"/>
      <c r="Z5116" s="13">
        <f t="shared" si="1351"/>
        <v>0</v>
      </c>
      <c r="AA5116" s="13"/>
      <c r="AB5116" s="13">
        <f t="shared" si="1352"/>
        <v>0</v>
      </c>
      <c r="AC5116" s="13">
        <v>3054</v>
      </c>
      <c r="AD5116" s="13">
        <v>653388.30988193327</v>
      </c>
      <c r="AE5116" s="13"/>
      <c r="AF5116" s="13"/>
      <c r="AG5116" s="13"/>
      <c r="AH5116" s="13"/>
      <c r="AI5116" s="13"/>
      <c r="AJ5116" s="13"/>
      <c r="AK5116" s="13">
        <f t="shared" si="1353"/>
        <v>0</v>
      </c>
      <c r="AL5116" s="13"/>
      <c r="AM5116" s="13">
        <f t="shared" si="1354"/>
        <v>0</v>
      </c>
      <c r="AN5116" s="13"/>
      <c r="AO5116" s="13">
        <v>1</v>
      </c>
      <c r="AP5116" s="13">
        <f t="shared" si="1355"/>
        <v>30500</v>
      </c>
      <c r="AQ5116" s="13"/>
      <c r="AR5116" s="13">
        <f t="shared" si="1356"/>
        <v>0</v>
      </c>
      <c r="AS5116" s="13"/>
      <c r="AT5116" s="13">
        <f t="shared" si="1357"/>
        <v>0</v>
      </c>
      <c r="AU5116" s="13"/>
      <c r="AV5116" s="13">
        <f t="shared" si="1358"/>
        <v>0</v>
      </c>
      <c r="AW5116" s="13"/>
      <c r="AX5116" s="13">
        <f t="shared" si="1359"/>
        <v>0</v>
      </c>
      <c r="AY5116" s="13"/>
      <c r="AZ5116" s="13">
        <f t="shared" si="1360"/>
        <v>0</v>
      </c>
      <c r="BA5116" s="13"/>
      <c r="BB5116" s="13">
        <f t="shared" si="1361"/>
        <v>0</v>
      </c>
      <c r="BC5116" s="13"/>
      <c r="BD5116" s="13">
        <f t="shared" si="1362"/>
        <v>0</v>
      </c>
      <c r="BE5116" s="13"/>
      <c r="BF5116" s="13">
        <f t="shared" si="1363"/>
        <v>0</v>
      </c>
      <c r="BG5116" s="13"/>
      <c r="BH5116" s="13">
        <f t="shared" si="1364"/>
        <v>1134195.2706639729</v>
      </c>
      <c r="BI5116" s="13">
        <f t="shared" si="1365"/>
        <v>1134200</v>
      </c>
      <c r="BJ5116" s="13">
        <v>1132300</v>
      </c>
    </row>
    <row r="5117" spans="1:62" x14ac:dyDescent="0.25">
      <c r="A5117" s="4" t="s">
        <v>4636</v>
      </c>
      <c r="B5117" s="13">
        <v>3464</v>
      </c>
      <c r="C5117">
        <v>599948</v>
      </c>
      <c r="D5117">
        <v>1</v>
      </c>
      <c r="E5117">
        <v>1</v>
      </c>
      <c r="F5117">
        <v>1</v>
      </c>
      <c r="G5117">
        <v>0</v>
      </c>
      <c r="H5117">
        <v>0</v>
      </c>
      <c r="I5117" t="s">
        <v>38</v>
      </c>
      <c r="J5117">
        <v>599948</v>
      </c>
      <c r="K5117" t="s">
        <v>4636</v>
      </c>
      <c r="L5117">
        <v>599948</v>
      </c>
      <c r="M5117" t="s">
        <v>4636</v>
      </c>
      <c r="N5117">
        <v>599565</v>
      </c>
      <c r="O5117" t="s">
        <v>2405</v>
      </c>
      <c r="P5117">
        <v>599565</v>
      </c>
      <c r="Q5117" t="s">
        <v>2405</v>
      </c>
      <c r="R5117" s="13">
        <v>778725.24209477264</v>
      </c>
      <c r="S5117" s="13">
        <v>4562</v>
      </c>
      <c r="T5117" s="13">
        <v>243495.99540234468</v>
      </c>
      <c r="U5117" s="13"/>
      <c r="V5117" s="13">
        <f t="shared" si="1349"/>
        <v>0</v>
      </c>
      <c r="W5117" s="13">
        <v>46</v>
      </c>
      <c r="X5117" s="13">
        <f t="shared" si="1350"/>
        <v>136344</v>
      </c>
      <c r="Y5117" s="13">
        <v>21</v>
      </c>
      <c r="Z5117" s="13">
        <f t="shared" si="1351"/>
        <v>20748</v>
      </c>
      <c r="AA5117" s="13">
        <v>6</v>
      </c>
      <c r="AB5117" s="13">
        <f t="shared" si="1352"/>
        <v>1482</v>
      </c>
      <c r="AC5117" s="13">
        <v>4562</v>
      </c>
      <c r="AD5117" s="13">
        <v>970113.95317632775</v>
      </c>
      <c r="AE5117" s="13"/>
      <c r="AF5117" s="13"/>
      <c r="AG5117" s="13"/>
      <c r="AH5117" s="13"/>
      <c r="AI5117" s="13"/>
      <c r="AJ5117" s="13"/>
      <c r="AK5117" s="13">
        <f t="shared" si="1353"/>
        <v>0</v>
      </c>
      <c r="AL5117" s="13"/>
      <c r="AM5117" s="13">
        <f t="shared" si="1354"/>
        <v>0</v>
      </c>
      <c r="AN5117" s="13"/>
      <c r="AO5117" s="13">
        <v>3</v>
      </c>
      <c r="AP5117" s="13">
        <f t="shared" si="1355"/>
        <v>91500</v>
      </c>
      <c r="AQ5117" s="13"/>
      <c r="AR5117" s="13">
        <f t="shared" si="1356"/>
        <v>0</v>
      </c>
      <c r="AS5117" s="13"/>
      <c r="AT5117" s="13">
        <f t="shared" si="1357"/>
        <v>0</v>
      </c>
      <c r="AU5117" s="13"/>
      <c r="AV5117" s="13">
        <f t="shared" si="1358"/>
        <v>0</v>
      </c>
      <c r="AW5117" s="13"/>
      <c r="AX5117" s="13">
        <f t="shared" si="1359"/>
        <v>0</v>
      </c>
      <c r="AY5117" s="13"/>
      <c r="AZ5117" s="13">
        <f t="shared" si="1360"/>
        <v>0</v>
      </c>
      <c r="BA5117" s="13"/>
      <c r="BB5117" s="13">
        <f t="shared" si="1361"/>
        <v>0</v>
      </c>
      <c r="BC5117" s="13"/>
      <c r="BD5117" s="13">
        <f t="shared" si="1362"/>
        <v>0</v>
      </c>
      <c r="BE5117" s="13"/>
      <c r="BF5117" s="13">
        <f t="shared" si="1363"/>
        <v>0</v>
      </c>
      <c r="BG5117" s="13"/>
      <c r="BH5117" s="13">
        <f t="shared" si="1364"/>
        <v>2242409.1906734454</v>
      </c>
      <c r="BI5117" s="13">
        <f t="shared" si="1365"/>
        <v>2242400</v>
      </c>
      <c r="BJ5117" s="13">
        <v>2205700</v>
      </c>
    </row>
    <row r="5118" spans="1:62" x14ac:dyDescent="0.25">
      <c r="A5118" t="s">
        <v>4637</v>
      </c>
      <c r="B5118" s="13">
        <v>104</v>
      </c>
      <c r="C5118">
        <v>578860</v>
      </c>
      <c r="D5118">
        <v>1</v>
      </c>
      <c r="E5118">
        <v>0</v>
      </c>
      <c r="F5118">
        <v>0</v>
      </c>
      <c r="G5118">
        <v>0</v>
      </c>
      <c r="H5118">
        <v>0</v>
      </c>
      <c r="I5118" t="s">
        <v>41</v>
      </c>
      <c r="J5118">
        <v>577863</v>
      </c>
      <c r="K5118" t="s">
        <v>140</v>
      </c>
      <c r="L5118">
        <v>505145</v>
      </c>
      <c r="M5118" t="s">
        <v>141</v>
      </c>
      <c r="N5118">
        <v>577731</v>
      </c>
      <c r="O5118" t="s">
        <v>139</v>
      </c>
      <c r="P5118">
        <v>577731</v>
      </c>
      <c r="Q5118" t="s">
        <v>139</v>
      </c>
      <c r="R5118" s="13">
        <v>70488.701001315436</v>
      </c>
      <c r="S5118" s="13"/>
      <c r="T5118" s="13"/>
      <c r="U5118" s="13"/>
      <c r="V5118" s="13">
        <f t="shared" si="1349"/>
        <v>0</v>
      </c>
      <c r="W5118" s="13"/>
      <c r="X5118" s="13">
        <f t="shared" si="1350"/>
        <v>0</v>
      </c>
      <c r="Y5118" s="13"/>
      <c r="Z5118" s="13">
        <f t="shared" si="1351"/>
        <v>0</v>
      </c>
      <c r="AA5118" s="13"/>
      <c r="AB5118" s="13">
        <f t="shared" si="1352"/>
        <v>0</v>
      </c>
      <c r="AC5118" s="13"/>
      <c r="AD5118" s="13"/>
      <c r="AE5118" s="13"/>
      <c r="AF5118" s="13"/>
      <c r="AG5118" s="13"/>
      <c r="AH5118" s="13"/>
      <c r="AI5118" s="13"/>
      <c r="AJ5118" s="13"/>
      <c r="AK5118" s="13">
        <f t="shared" si="1353"/>
        <v>0</v>
      </c>
      <c r="AL5118" s="13"/>
      <c r="AM5118" s="13">
        <f t="shared" si="1354"/>
        <v>0</v>
      </c>
      <c r="AN5118" s="13"/>
      <c r="AO5118" s="13">
        <v>0</v>
      </c>
      <c r="AP5118" s="13">
        <f t="shared" si="1355"/>
        <v>0</v>
      </c>
      <c r="AQ5118" s="13"/>
      <c r="AR5118" s="13">
        <f t="shared" si="1356"/>
        <v>0</v>
      </c>
      <c r="AS5118" s="13"/>
      <c r="AT5118" s="13">
        <f t="shared" si="1357"/>
        <v>0</v>
      </c>
      <c r="AU5118" s="13"/>
      <c r="AV5118" s="13">
        <f t="shared" si="1358"/>
        <v>0</v>
      </c>
      <c r="AW5118" s="13"/>
      <c r="AX5118" s="13">
        <f t="shared" si="1359"/>
        <v>0</v>
      </c>
      <c r="AY5118" s="13"/>
      <c r="AZ5118" s="13">
        <f t="shared" si="1360"/>
        <v>0</v>
      </c>
      <c r="BA5118" s="13"/>
      <c r="BB5118" s="13">
        <f t="shared" si="1361"/>
        <v>0</v>
      </c>
      <c r="BC5118" s="13"/>
      <c r="BD5118" s="13">
        <f t="shared" si="1362"/>
        <v>0</v>
      </c>
      <c r="BE5118" s="13"/>
      <c r="BF5118" s="13">
        <f t="shared" si="1363"/>
        <v>0</v>
      </c>
      <c r="BG5118" s="13"/>
      <c r="BH5118" s="13">
        <f t="shared" si="1364"/>
        <v>70488.701001315436</v>
      </c>
      <c r="BI5118" s="13">
        <f t="shared" si="1365"/>
        <v>70500</v>
      </c>
      <c r="BJ5118" s="13">
        <v>70800</v>
      </c>
    </row>
    <row r="5119" spans="1:62" x14ac:dyDescent="0.25">
      <c r="A5119" t="s">
        <v>4637</v>
      </c>
      <c r="B5119" s="13">
        <v>501</v>
      </c>
      <c r="C5119">
        <v>544931</v>
      </c>
      <c r="D5119">
        <v>1</v>
      </c>
      <c r="E5119">
        <v>0</v>
      </c>
      <c r="F5119">
        <v>0</v>
      </c>
      <c r="G5119">
        <v>0</v>
      </c>
      <c r="H5119">
        <v>0</v>
      </c>
      <c r="I5119" t="s">
        <v>90</v>
      </c>
      <c r="J5119">
        <v>585891</v>
      </c>
      <c r="K5119" t="s">
        <v>768</v>
      </c>
      <c r="L5119">
        <v>542725</v>
      </c>
      <c r="M5119" t="s">
        <v>1612</v>
      </c>
      <c r="N5119">
        <v>585891</v>
      </c>
      <c r="O5119" t="s">
        <v>768</v>
      </c>
      <c r="P5119">
        <v>585891</v>
      </c>
      <c r="Q5119" t="s">
        <v>768</v>
      </c>
      <c r="R5119" s="13">
        <v>117071.41905189602</v>
      </c>
      <c r="S5119" s="13"/>
      <c r="T5119" s="13"/>
      <c r="U5119" s="13"/>
      <c r="V5119" s="13">
        <f t="shared" si="1349"/>
        <v>0</v>
      </c>
      <c r="W5119" s="13"/>
      <c r="X5119" s="13">
        <f t="shared" si="1350"/>
        <v>0</v>
      </c>
      <c r="Y5119" s="13"/>
      <c r="Z5119" s="13">
        <f t="shared" si="1351"/>
        <v>0</v>
      </c>
      <c r="AA5119" s="13"/>
      <c r="AB5119" s="13">
        <f t="shared" si="1352"/>
        <v>0</v>
      </c>
      <c r="AC5119" s="13"/>
      <c r="AD5119" s="13"/>
      <c r="AE5119" s="13"/>
      <c r="AF5119" s="13"/>
      <c r="AG5119" s="13"/>
      <c r="AH5119" s="13"/>
      <c r="AI5119" s="13"/>
      <c r="AJ5119" s="13"/>
      <c r="AK5119" s="13">
        <f t="shared" si="1353"/>
        <v>0</v>
      </c>
      <c r="AL5119" s="13"/>
      <c r="AM5119" s="13">
        <f t="shared" si="1354"/>
        <v>0</v>
      </c>
      <c r="AN5119" s="13"/>
      <c r="AO5119" s="13">
        <v>0</v>
      </c>
      <c r="AP5119" s="13">
        <f t="shared" si="1355"/>
        <v>0</v>
      </c>
      <c r="AQ5119" s="13"/>
      <c r="AR5119" s="13">
        <f t="shared" si="1356"/>
        <v>0</v>
      </c>
      <c r="AS5119" s="13"/>
      <c r="AT5119" s="13">
        <f t="shared" si="1357"/>
        <v>0</v>
      </c>
      <c r="AU5119" s="13"/>
      <c r="AV5119" s="13">
        <f t="shared" si="1358"/>
        <v>0</v>
      </c>
      <c r="AW5119" s="13"/>
      <c r="AX5119" s="13">
        <f t="shared" si="1359"/>
        <v>0</v>
      </c>
      <c r="AY5119" s="13"/>
      <c r="AZ5119" s="13">
        <f t="shared" si="1360"/>
        <v>0</v>
      </c>
      <c r="BA5119" s="13"/>
      <c r="BB5119" s="13">
        <f t="shared" si="1361"/>
        <v>0</v>
      </c>
      <c r="BC5119" s="13"/>
      <c r="BD5119" s="13">
        <f t="shared" si="1362"/>
        <v>0</v>
      </c>
      <c r="BE5119" s="13"/>
      <c r="BF5119" s="13">
        <f t="shared" si="1363"/>
        <v>0</v>
      </c>
      <c r="BG5119" s="13"/>
      <c r="BH5119" s="13">
        <f t="shared" si="1364"/>
        <v>117071.41905189602</v>
      </c>
      <c r="BI5119" s="13">
        <f t="shared" si="1365"/>
        <v>117100</v>
      </c>
      <c r="BJ5119" s="13">
        <v>117000</v>
      </c>
    </row>
    <row r="5120" spans="1:62" x14ac:dyDescent="0.25">
      <c r="A5120" t="s">
        <v>4638</v>
      </c>
      <c r="B5120" s="13">
        <v>251</v>
      </c>
      <c r="C5120">
        <v>590096</v>
      </c>
      <c r="D5120">
        <v>1</v>
      </c>
      <c r="E5120">
        <v>0</v>
      </c>
      <c r="F5120">
        <v>0</v>
      </c>
      <c r="G5120">
        <v>0</v>
      </c>
      <c r="H5120">
        <v>0</v>
      </c>
      <c r="I5120" t="s">
        <v>61</v>
      </c>
      <c r="J5120">
        <v>589624</v>
      </c>
      <c r="K5120" t="s">
        <v>521</v>
      </c>
      <c r="L5120">
        <v>589624</v>
      </c>
      <c r="M5120" t="s">
        <v>521</v>
      </c>
      <c r="N5120">
        <v>589624</v>
      </c>
      <c r="O5120" t="s">
        <v>521</v>
      </c>
      <c r="P5120">
        <v>589624</v>
      </c>
      <c r="Q5120" t="s">
        <v>521</v>
      </c>
      <c r="R5120" s="13">
        <v>70488.701001315436</v>
      </c>
      <c r="S5120" s="13"/>
      <c r="T5120" s="13"/>
      <c r="U5120" s="13"/>
      <c r="V5120" s="13">
        <f t="shared" si="1349"/>
        <v>0</v>
      </c>
      <c r="W5120" s="13"/>
      <c r="X5120" s="13">
        <f t="shared" si="1350"/>
        <v>0</v>
      </c>
      <c r="Y5120" s="13"/>
      <c r="Z5120" s="13">
        <f t="shared" si="1351"/>
        <v>0</v>
      </c>
      <c r="AA5120" s="13"/>
      <c r="AB5120" s="13">
        <f t="shared" si="1352"/>
        <v>0</v>
      </c>
      <c r="AC5120" s="13"/>
      <c r="AD5120" s="13"/>
      <c r="AE5120" s="13"/>
      <c r="AF5120" s="13"/>
      <c r="AG5120" s="13"/>
      <c r="AH5120" s="13"/>
      <c r="AI5120" s="13"/>
      <c r="AJ5120" s="13"/>
      <c r="AK5120" s="13">
        <f t="shared" si="1353"/>
        <v>0</v>
      </c>
      <c r="AL5120" s="13"/>
      <c r="AM5120" s="13">
        <f t="shared" si="1354"/>
        <v>0</v>
      </c>
      <c r="AN5120" s="13"/>
      <c r="AO5120" s="13">
        <v>0</v>
      </c>
      <c r="AP5120" s="13">
        <f t="shared" si="1355"/>
        <v>0</v>
      </c>
      <c r="AQ5120" s="13"/>
      <c r="AR5120" s="13">
        <f t="shared" si="1356"/>
        <v>0</v>
      </c>
      <c r="AS5120" s="13"/>
      <c r="AT5120" s="13">
        <f t="shared" si="1357"/>
        <v>0</v>
      </c>
      <c r="AU5120" s="13"/>
      <c r="AV5120" s="13">
        <f t="shared" si="1358"/>
        <v>0</v>
      </c>
      <c r="AW5120" s="13"/>
      <c r="AX5120" s="13">
        <f t="shared" si="1359"/>
        <v>0</v>
      </c>
      <c r="AY5120" s="13"/>
      <c r="AZ5120" s="13">
        <f t="shared" si="1360"/>
        <v>0</v>
      </c>
      <c r="BA5120" s="13"/>
      <c r="BB5120" s="13">
        <f t="shared" si="1361"/>
        <v>0</v>
      </c>
      <c r="BC5120" s="13"/>
      <c r="BD5120" s="13">
        <f t="shared" si="1362"/>
        <v>0</v>
      </c>
      <c r="BE5120" s="13"/>
      <c r="BF5120" s="13">
        <f t="shared" si="1363"/>
        <v>0</v>
      </c>
      <c r="BG5120" s="13"/>
      <c r="BH5120" s="13">
        <f t="shared" si="1364"/>
        <v>70488.701001315436</v>
      </c>
      <c r="BI5120" s="13">
        <f t="shared" si="1365"/>
        <v>70500</v>
      </c>
      <c r="BJ5120" s="13">
        <v>70800</v>
      </c>
    </row>
    <row r="5121" spans="1:62" x14ac:dyDescent="0.25">
      <c r="A5121" s="3" t="s">
        <v>891</v>
      </c>
      <c r="B5121" s="13">
        <v>426</v>
      </c>
      <c r="C5121">
        <v>550574</v>
      </c>
      <c r="D5121">
        <v>1</v>
      </c>
      <c r="E5121">
        <v>1</v>
      </c>
      <c r="F5121">
        <v>0</v>
      </c>
      <c r="G5121">
        <v>0</v>
      </c>
      <c r="H5121">
        <v>0</v>
      </c>
      <c r="I5121" t="s">
        <v>23</v>
      </c>
      <c r="J5121">
        <v>550574</v>
      </c>
      <c r="K5121" t="s">
        <v>891</v>
      </c>
      <c r="L5121">
        <v>550647</v>
      </c>
      <c r="M5121" t="s">
        <v>506</v>
      </c>
      <c r="N5121">
        <v>550647</v>
      </c>
      <c r="O5121" t="s">
        <v>506</v>
      </c>
      <c r="P5121">
        <v>550647</v>
      </c>
      <c r="Q5121" t="s">
        <v>506</v>
      </c>
      <c r="R5121" s="13">
        <v>99733.848452585094</v>
      </c>
      <c r="S5121" s="13">
        <v>833</v>
      </c>
      <c r="T5121" s="13">
        <v>44650.356152555803</v>
      </c>
      <c r="U5121" s="13">
        <v>1</v>
      </c>
      <c r="V5121" s="13">
        <f t="shared" si="1349"/>
        <v>741</v>
      </c>
      <c r="W5121" s="13">
        <v>3</v>
      </c>
      <c r="X5121" s="13">
        <f t="shared" si="1350"/>
        <v>8892</v>
      </c>
      <c r="Y5121" s="13">
        <v>3</v>
      </c>
      <c r="Z5121" s="13">
        <f t="shared" si="1351"/>
        <v>2964</v>
      </c>
      <c r="AA5121" s="13"/>
      <c r="AB5121" s="13">
        <f t="shared" si="1352"/>
        <v>0</v>
      </c>
      <c r="AC5121" s="13"/>
      <c r="AD5121" s="13"/>
      <c r="AE5121" s="13"/>
      <c r="AF5121" s="13"/>
      <c r="AG5121" s="13"/>
      <c r="AH5121" s="13"/>
      <c r="AI5121" s="13"/>
      <c r="AJ5121" s="13"/>
      <c r="AK5121" s="13">
        <f t="shared" si="1353"/>
        <v>0</v>
      </c>
      <c r="AL5121" s="13"/>
      <c r="AM5121" s="13">
        <f t="shared" si="1354"/>
        <v>0</v>
      </c>
      <c r="AN5121" s="13"/>
      <c r="AO5121" s="13">
        <v>1</v>
      </c>
      <c r="AP5121" s="13">
        <f t="shared" si="1355"/>
        <v>30500</v>
      </c>
      <c r="AQ5121" s="13"/>
      <c r="AR5121" s="13">
        <f t="shared" si="1356"/>
        <v>0</v>
      </c>
      <c r="AS5121" s="13"/>
      <c r="AT5121" s="13">
        <f t="shared" si="1357"/>
        <v>0</v>
      </c>
      <c r="AU5121" s="13"/>
      <c r="AV5121" s="13">
        <f t="shared" si="1358"/>
        <v>0</v>
      </c>
      <c r="AW5121" s="13"/>
      <c r="AX5121" s="13">
        <f t="shared" si="1359"/>
        <v>0</v>
      </c>
      <c r="AY5121" s="13"/>
      <c r="AZ5121" s="13">
        <f t="shared" si="1360"/>
        <v>0</v>
      </c>
      <c r="BA5121" s="13"/>
      <c r="BB5121" s="13">
        <f t="shared" si="1361"/>
        <v>0</v>
      </c>
      <c r="BC5121" s="13"/>
      <c r="BD5121" s="13">
        <f t="shared" si="1362"/>
        <v>0</v>
      </c>
      <c r="BE5121" s="13"/>
      <c r="BF5121" s="13">
        <f t="shared" si="1363"/>
        <v>0</v>
      </c>
      <c r="BG5121" s="13"/>
      <c r="BH5121" s="13">
        <f t="shared" si="1364"/>
        <v>187481.2046051409</v>
      </c>
      <c r="BI5121" s="13">
        <f t="shared" si="1365"/>
        <v>187500</v>
      </c>
      <c r="BJ5121" s="13">
        <v>183100</v>
      </c>
    </row>
    <row r="5122" spans="1:62" x14ac:dyDescent="0.25">
      <c r="A5122" t="s">
        <v>3409</v>
      </c>
      <c r="B5122" s="13">
        <v>296</v>
      </c>
      <c r="C5122">
        <v>594903</v>
      </c>
      <c r="D5122">
        <v>1</v>
      </c>
      <c r="E5122">
        <v>0</v>
      </c>
      <c r="F5122">
        <v>0</v>
      </c>
      <c r="G5122">
        <v>0</v>
      </c>
      <c r="H5122">
        <v>0</v>
      </c>
      <c r="I5122" t="s">
        <v>30</v>
      </c>
      <c r="J5122">
        <v>584801</v>
      </c>
      <c r="K5122" t="s">
        <v>697</v>
      </c>
      <c r="L5122">
        <v>584801</v>
      </c>
      <c r="M5122" t="s">
        <v>697</v>
      </c>
      <c r="N5122">
        <v>584801</v>
      </c>
      <c r="O5122" t="s">
        <v>697</v>
      </c>
      <c r="P5122">
        <v>584801</v>
      </c>
      <c r="Q5122" t="s">
        <v>697</v>
      </c>
      <c r="R5122" s="13">
        <v>70488.701001315436</v>
      </c>
      <c r="S5122" s="13"/>
      <c r="T5122" s="13"/>
      <c r="U5122" s="13"/>
      <c r="V5122" s="13">
        <f t="shared" si="1349"/>
        <v>0</v>
      </c>
      <c r="W5122" s="13"/>
      <c r="X5122" s="13">
        <f t="shared" si="1350"/>
        <v>0</v>
      </c>
      <c r="Y5122" s="13"/>
      <c r="Z5122" s="13">
        <f t="shared" si="1351"/>
        <v>0</v>
      </c>
      <c r="AA5122" s="13"/>
      <c r="AB5122" s="13">
        <f t="shared" si="1352"/>
        <v>0</v>
      </c>
      <c r="AC5122" s="13"/>
      <c r="AD5122" s="13"/>
      <c r="AE5122" s="13"/>
      <c r="AF5122" s="13"/>
      <c r="AG5122" s="13"/>
      <c r="AH5122" s="13"/>
      <c r="AI5122" s="13"/>
      <c r="AJ5122" s="13"/>
      <c r="AK5122" s="13">
        <f t="shared" si="1353"/>
        <v>0</v>
      </c>
      <c r="AL5122" s="13"/>
      <c r="AM5122" s="13">
        <f t="shared" si="1354"/>
        <v>0</v>
      </c>
      <c r="AN5122" s="13"/>
      <c r="AO5122" s="13">
        <v>0</v>
      </c>
      <c r="AP5122" s="13">
        <f t="shared" si="1355"/>
        <v>0</v>
      </c>
      <c r="AQ5122" s="13"/>
      <c r="AR5122" s="13">
        <f t="shared" si="1356"/>
        <v>0</v>
      </c>
      <c r="AS5122" s="13"/>
      <c r="AT5122" s="13">
        <f t="shared" si="1357"/>
        <v>0</v>
      </c>
      <c r="AU5122" s="13"/>
      <c r="AV5122" s="13">
        <f t="shared" si="1358"/>
        <v>0</v>
      </c>
      <c r="AW5122" s="13"/>
      <c r="AX5122" s="13">
        <f t="shared" si="1359"/>
        <v>0</v>
      </c>
      <c r="AY5122" s="13"/>
      <c r="AZ5122" s="13">
        <f t="shared" si="1360"/>
        <v>0</v>
      </c>
      <c r="BA5122" s="13"/>
      <c r="BB5122" s="13">
        <f t="shared" si="1361"/>
        <v>0</v>
      </c>
      <c r="BC5122" s="13"/>
      <c r="BD5122" s="13">
        <f t="shared" si="1362"/>
        <v>0</v>
      </c>
      <c r="BE5122" s="13"/>
      <c r="BF5122" s="13">
        <f t="shared" si="1363"/>
        <v>0</v>
      </c>
      <c r="BG5122" s="13"/>
      <c r="BH5122" s="13">
        <f t="shared" si="1364"/>
        <v>70488.701001315436</v>
      </c>
      <c r="BI5122" s="13">
        <f t="shared" si="1365"/>
        <v>70500</v>
      </c>
      <c r="BJ5122" s="13">
        <v>70800</v>
      </c>
    </row>
    <row r="5123" spans="1:62" x14ac:dyDescent="0.25">
      <c r="A5123" s="3" t="s">
        <v>3409</v>
      </c>
      <c r="B5123" s="13">
        <v>1639</v>
      </c>
      <c r="C5123">
        <v>592676</v>
      </c>
      <c r="D5123">
        <v>1</v>
      </c>
      <c r="E5123">
        <v>1</v>
      </c>
      <c r="F5123">
        <v>0</v>
      </c>
      <c r="G5123">
        <v>0</v>
      </c>
      <c r="H5123">
        <v>0</v>
      </c>
      <c r="I5123" t="s">
        <v>90</v>
      </c>
      <c r="J5123">
        <v>592676</v>
      </c>
      <c r="K5123" t="s">
        <v>3409</v>
      </c>
      <c r="L5123">
        <v>592731</v>
      </c>
      <c r="M5123" t="s">
        <v>143</v>
      </c>
      <c r="N5123">
        <v>592731</v>
      </c>
      <c r="O5123" t="s">
        <v>143</v>
      </c>
      <c r="P5123">
        <v>592731</v>
      </c>
      <c r="Q5123" t="s">
        <v>143</v>
      </c>
      <c r="R5123" s="13">
        <v>375638.02329619118</v>
      </c>
      <c r="S5123" s="13">
        <v>2787</v>
      </c>
      <c r="T5123" s="13">
        <v>148996.32044819559</v>
      </c>
      <c r="U5123" s="13"/>
      <c r="V5123" s="13">
        <f t="shared" si="1349"/>
        <v>0</v>
      </c>
      <c r="W5123" s="13">
        <v>6</v>
      </c>
      <c r="X5123" s="13">
        <f t="shared" si="1350"/>
        <v>17784</v>
      </c>
      <c r="Y5123" s="13">
        <v>51</v>
      </c>
      <c r="Z5123" s="13">
        <f t="shared" si="1351"/>
        <v>50388</v>
      </c>
      <c r="AA5123" s="13">
        <v>2</v>
      </c>
      <c r="AB5123" s="13">
        <f t="shared" si="1352"/>
        <v>494</v>
      </c>
      <c r="AC5123" s="13"/>
      <c r="AD5123" s="13"/>
      <c r="AE5123" s="13"/>
      <c r="AF5123" s="13"/>
      <c r="AG5123" s="13"/>
      <c r="AH5123" s="13"/>
      <c r="AI5123" s="13"/>
      <c r="AJ5123" s="13"/>
      <c r="AK5123" s="13">
        <f t="shared" si="1353"/>
        <v>0</v>
      </c>
      <c r="AL5123" s="13"/>
      <c r="AM5123" s="13">
        <f t="shared" si="1354"/>
        <v>0</v>
      </c>
      <c r="AN5123" s="13"/>
      <c r="AO5123" s="13">
        <v>0</v>
      </c>
      <c r="AP5123" s="13">
        <f t="shared" si="1355"/>
        <v>0</v>
      </c>
      <c r="AQ5123" s="13"/>
      <c r="AR5123" s="13">
        <f t="shared" si="1356"/>
        <v>0</v>
      </c>
      <c r="AS5123" s="13"/>
      <c r="AT5123" s="13">
        <f t="shared" si="1357"/>
        <v>0</v>
      </c>
      <c r="AU5123" s="13"/>
      <c r="AV5123" s="13">
        <f t="shared" si="1358"/>
        <v>0</v>
      </c>
      <c r="AW5123" s="13"/>
      <c r="AX5123" s="13">
        <f t="shared" si="1359"/>
        <v>0</v>
      </c>
      <c r="AY5123" s="13"/>
      <c r="AZ5123" s="13">
        <f t="shared" si="1360"/>
        <v>0</v>
      </c>
      <c r="BA5123" s="13"/>
      <c r="BB5123" s="13">
        <f t="shared" si="1361"/>
        <v>0</v>
      </c>
      <c r="BC5123" s="13"/>
      <c r="BD5123" s="13">
        <f t="shared" si="1362"/>
        <v>0</v>
      </c>
      <c r="BE5123" s="13"/>
      <c r="BF5123" s="13">
        <f t="shared" si="1363"/>
        <v>0</v>
      </c>
      <c r="BG5123" s="13"/>
      <c r="BH5123" s="13">
        <f t="shared" si="1364"/>
        <v>593300.3437443868</v>
      </c>
      <c r="BI5123" s="13">
        <f t="shared" si="1365"/>
        <v>593300</v>
      </c>
      <c r="BJ5123" s="13">
        <v>583800</v>
      </c>
    </row>
    <row r="5124" spans="1:62" x14ac:dyDescent="0.25">
      <c r="A5124" s="4" t="s">
        <v>422</v>
      </c>
      <c r="B5124" s="13">
        <v>642</v>
      </c>
      <c r="C5124">
        <v>594911</v>
      </c>
      <c r="D5124">
        <v>1</v>
      </c>
      <c r="E5124">
        <v>1</v>
      </c>
      <c r="F5124">
        <v>1</v>
      </c>
      <c r="G5124">
        <v>0</v>
      </c>
      <c r="H5124">
        <v>0</v>
      </c>
      <c r="I5124" t="s">
        <v>30</v>
      </c>
      <c r="J5124">
        <v>594911</v>
      </c>
      <c r="K5124" t="s">
        <v>422</v>
      </c>
      <c r="L5124">
        <v>594911</v>
      </c>
      <c r="M5124" t="s">
        <v>422</v>
      </c>
      <c r="N5124">
        <v>595098</v>
      </c>
      <c r="O5124" t="s">
        <v>423</v>
      </c>
      <c r="P5124">
        <v>593711</v>
      </c>
      <c r="Q5124" t="s">
        <v>149</v>
      </c>
      <c r="R5124" s="13">
        <v>149541.65303751206</v>
      </c>
      <c r="S5124" s="13">
        <v>2213</v>
      </c>
      <c r="T5124" s="13">
        <v>118384.25263577807</v>
      </c>
      <c r="U5124" s="13"/>
      <c r="V5124" s="13">
        <f t="shared" si="1349"/>
        <v>0</v>
      </c>
      <c r="W5124" s="13">
        <v>9</v>
      </c>
      <c r="X5124" s="13">
        <f t="shared" si="1350"/>
        <v>26676</v>
      </c>
      <c r="Y5124" s="13">
        <v>10</v>
      </c>
      <c r="Z5124" s="13">
        <f t="shared" si="1351"/>
        <v>9880</v>
      </c>
      <c r="AA5124" s="13">
        <v>7</v>
      </c>
      <c r="AB5124" s="13">
        <f t="shared" si="1352"/>
        <v>1729</v>
      </c>
      <c r="AC5124" s="13">
        <v>5759</v>
      </c>
      <c r="AD5124" s="13">
        <v>1219643.5296048366</v>
      </c>
      <c r="AE5124" s="13"/>
      <c r="AF5124" s="13"/>
      <c r="AG5124" s="13"/>
      <c r="AH5124" s="13"/>
      <c r="AI5124" s="13"/>
      <c r="AJ5124" s="13"/>
      <c r="AK5124" s="13">
        <f t="shared" si="1353"/>
        <v>0</v>
      </c>
      <c r="AL5124" s="13"/>
      <c r="AM5124" s="13">
        <f t="shared" si="1354"/>
        <v>0</v>
      </c>
      <c r="AN5124" s="13"/>
      <c r="AO5124" s="13">
        <v>0</v>
      </c>
      <c r="AP5124" s="13">
        <f t="shared" si="1355"/>
        <v>0</v>
      </c>
      <c r="AQ5124" s="13"/>
      <c r="AR5124" s="13">
        <f t="shared" si="1356"/>
        <v>0</v>
      </c>
      <c r="AS5124" s="13"/>
      <c r="AT5124" s="13">
        <f t="shared" si="1357"/>
        <v>0</v>
      </c>
      <c r="AU5124" s="13"/>
      <c r="AV5124" s="13">
        <f t="shared" si="1358"/>
        <v>0</v>
      </c>
      <c r="AW5124" s="13"/>
      <c r="AX5124" s="13">
        <f t="shared" si="1359"/>
        <v>0</v>
      </c>
      <c r="AY5124" s="13"/>
      <c r="AZ5124" s="13">
        <f t="shared" si="1360"/>
        <v>0</v>
      </c>
      <c r="BA5124" s="13"/>
      <c r="BB5124" s="13">
        <f t="shared" si="1361"/>
        <v>0</v>
      </c>
      <c r="BC5124" s="13"/>
      <c r="BD5124" s="13">
        <f t="shared" si="1362"/>
        <v>0</v>
      </c>
      <c r="BE5124" s="13"/>
      <c r="BF5124" s="13">
        <f t="shared" si="1363"/>
        <v>0</v>
      </c>
      <c r="BG5124" s="13"/>
      <c r="BH5124" s="13">
        <f t="shared" si="1364"/>
        <v>1525854.4352781267</v>
      </c>
      <c r="BI5124" s="13">
        <f t="shared" si="1365"/>
        <v>1525900</v>
      </c>
      <c r="BJ5124" s="13">
        <v>1509000</v>
      </c>
    </row>
    <row r="5125" spans="1:62" x14ac:dyDescent="0.25">
      <c r="A5125" s="6" t="s">
        <v>474</v>
      </c>
      <c r="B5125" s="13">
        <v>25452</v>
      </c>
      <c r="C5125">
        <v>523704</v>
      </c>
      <c r="D5125">
        <v>1</v>
      </c>
      <c r="E5125">
        <v>1</v>
      </c>
      <c r="F5125">
        <v>1</v>
      </c>
      <c r="G5125">
        <v>1</v>
      </c>
      <c r="H5125">
        <v>1</v>
      </c>
      <c r="I5125" t="s">
        <v>61</v>
      </c>
      <c r="J5125">
        <v>523704</v>
      </c>
      <c r="K5125" t="s">
        <v>474</v>
      </c>
      <c r="L5125">
        <v>523704</v>
      </c>
      <c r="M5125" t="s">
        <v>474</v>
      </c>
      <c r="N5125">
        <v>523704</v>
      </c>
      <c r="O5125" t="s">
        <v>474</v>
      </c>
      <c r="P5125">
        <v>523704</v>
      </c>
      <c r="Q5125" t="s">
        <v>474</v>
      </c>
      <c r="R5125" s="13">
        <v>1084396.2996617791</v>
      </c>
      <c r="S5125" s="13">
        <v>42122</v>
      </c>
      <c r="T5125" s="13">
        <v>927945.39174279384</v>
      </c>
      <c r="U5125" s="13">
        <v>884</v>
      </c>
      <c r="V5125" s="13">
        <f t="shared" ref="V5125:V5188" si="1366">U5125*741</f>
        <v>655044</v>
      </c>
      <c r="W5125" s="13">
        <v>144</v>
      </c>
      <c r="X5125" s="13">
        <f t="shared" ref="X5125:X5188" si="1367">W5125*2964</f>
        <v>426816</v>
      </c>
      <c r="Y5125" s="13">
        <v>984</v>
      </c>
      <c r="Z5125" s="13">
        <f t="shared" ref="Z5125:Z5188" si="1368">Y5125*988</f>
        <v>972192</v>
      </c>
      <c r="AA5125" s="13">
        <v>317</v>
      </c>
      <c r="AB5125" s="13">
        <f t="shared" ref="AB5125:AB5188" si="1369">AA5125*247</f>
        <v>78299</v>
      </c>
      <c r="AC5125" s="13">
        <v>61430</v>
      </c>
      <c r="AD5125" s="13">
        <v>6643811.0300619761</v>
      </c>
      <c r="AE5125" s="13">
        <v>61430</v>
      </c>
      <c r="AF5125" s="13">
        <v>9991307.1161779389</v>
      </c>
      <c r="AG5125" s="13">
        <v>68513</v>
      </c>
      <c r="AH5125" s="13">
        <v>28520849.500398852</v>
      </c>
      <c r="AI5125" s="13"/>
      <c r="AJ5125" s="13">
        <v>5720</v>
      </c>
      <c r="AK5125" s="13">
        <f t="shared" ref="AK5125:AK5188" si="1370">AJ5125*139</f>
        <v>795080</v>
      </c>
      <c r="AL5125" s="13">
        <v>37</v>
      </c>
      <c r="AM5125" s="13">
        <f t="shared" ref="AM5125:AM5188" si="1371">AL5125*35</f>
        <v>1295</v>
      </c>
      <c r="AN5125" s="13"/>
      <c r="AO5125" s="13">
        <v>50</v>
      </c>
      <c r="AP5125" s="13">
        <f t="shared" ref="AP5125:AP5188" si="1372">AO5125*30500</f>
        <v>1525000</v>
      </c>
      <c r="AQ5125" s="13">
        <v>606</v>
      </c>
      <c r="AR5125" s="13">
        <f t="shared" ref="AR5125:AR5188" si="1373">AQ5125*2706</f>
        <v>1639836</v>
      </c>
      <c r="AS5125" s="13">
        <v>3263</v>
      </c>
      <c r="AT5125" s="13">
        <f t="shared" ref="AT5125:AT5188" si="1374">AS5125*139</f>
        <v>453557</v>
      </c>
      <c r="AU5125" s="13">
        <v>3296</v>
      </c>
      <c r="AV5125" s="13">
        <f t="shared" ref="AV5125:AV5188" si="1375">AU5125*338</f>
        <v>1114048</v>
      </c>
      <c r="AW5125" s="13">
        <v>877</v>
      </c>
      <c r="AX5125" s="13">
        <f t="shared" ref="AX5125:AX5188" si="1376">AW5125*108</f>
        <v>94716</v>
      </c>
      <c r="AY5125" s="13">
        <v>97</v>
      </c>
      <c r="AZ5125" s="13">
        <f t="shared" ref="AZ5125:AZ5188" si="1377">AY5125*81</f>
        <v>7857</v>
      </c>
      <c r="BA5125" s="13">
        <v>987</v>
      </c>
      <c r="BB5125" s="13">
        <f t="shared" ref="BB5125:BB5188" si="1378">BA5125*325</f>
        <v>320775</v>
      </c>
      <c r="BC5125" s="13">
        <v>103</v>
      </c>
      <c r="BD5125" s="13">
        <f t="shared" ref="BD5125:BD5188" si="1379">BC5125*406</f>
        <v>41818</v>
      </c>
      <c r="BE5125" s="13">
        <v>56</v>
      </c>
      <c r="BF5125" s="13">
        <f t="shared" ref="BF5125:BF5188" si="1380">BE5125*217</f>
        <v>12152</v>
      </c>
      <c r="BG5125" s="13">
        <v>21424</v>
      </c>
      <c r="BH5125" s="13">
        <f t="shared" ref="BH5125:BH5188" si="1381">R5125+T5125+V5125+X5125+Z5125+AB5125+AD5125+AF5125+AH5125+AI5125+AK5125+AM5125+AN5125+AP5125+AR5125+AT5125+AV5125+AX5125+AZ5125+BB5125+BD5125+BF5125+BG5125</f>
        <v>55328218.33804334</v>
      </c>
      <c r="BI5125" s="13">
        <f t="shared" ref="BI5125:BI5188" si="1382">ROUND(BH5125/100,0)*100</f>
        <v>55328200</v>
      </c>
      <c r="BJ5125" s="13">
        <v>55067600</v>
      </c>
    </row>
    <row r="5126" spans="1:62" x14ac:dyDescent="0.25">
      <c r="A5126" s="3" t="s">
        <v>4639</v>
      </c>
      <c r="B5126" s="13">
        <v>1628</v>
      </c>
      <c r="C5126">
        <v>505218</v>
      </c>
      <c r="D5126">
        <v>1</v>
      </c>
      <c r="E5126">
        <v>1</v>
      </c>
      <c r="F5126">
        <v>0</v>
      </c>
      <c r="G5126">
        <v>0</v>
      </c>
      <c r="H5126">
        <v>0</v>
      </c>
      <c r="I5126" t="s">
        <v>61</v>
      </c>
      <c r="J5126">
        <v>505218</v>
      </c>
      <c r="K5126" t="s">
        <v>4639</v>
      </c>
      <c r="L5126">
        <v>505587</v>
      </c>
      <c r="M5126" t="s">
        <v>1295</v>
      </c>
      <c r="N5126">
        <v>505587</v>
      </c>
      <c r="O5126" t="s">
        <v>1295</v>
      </c>
      <c r="P5126">
        <v>505587</v>
      </c>
      <c r="Q5126" t="s">
        <v>1295</v>
      </c>
      <c r="R5126" s="13">
        <v>373170.84570921684</v>
      </c>
      <c r="S5126" s="13">
        <v>1628</v>
      </c>
      <c r="T5126" s="13">
        <v>87153.753167492934</v>
      </c>
      <c r="U5126" s="13"/>
      <c r="V5126" s="13">
        <f t="shared" si="1366"/>
        <v>0</v>
      </c>
      <c r="W5126" s="13">
        <v>5</v>
      </c>
      <c r="X5126" s="13">
        <f t="shared" si="1367"/>
        <v>14820</v>
      </c>
      <c r="Y5126" s="13">
        <v>5</v>
      </c>
      <c r="Z5126" s="13">
        <f t="shared" si="1368"/>
        <v>4940</v>
      </c>
      <c r="AA5126" s="13">
        <v>1</v>
      </c>
      <c r="AB5126" s="13">
        <f t="shared" si="1369"/>
        <v>247</v>
      </c>
      <c r="AC5126" s="13"/>
      <c r="AD5126" s="13"/>
      <c r="AE5126" s="13"/>
      <c r="AF5126" s="13"/>
      <c r="AG5126" s="13"/>
      <c r="AH5126" s="13"/>
      <c r="AI5126" s="13"/>
      <c r="AJ5126" s="13"/>
      <c r="AK5126" s="13">
        <f t="shared" si="1370"/>
        <v>0</v>
      </c>
      <c r="AL5126" s="13"/>
      <c r="AM5126" s="13">
        <f t="shared" si="1371"/>
        <v>0</v>
      </c>
      <c r="AN5126" s="13"/>
      <c r="AO5126" s="13">
        <v>0</v>
      </c>
      <c r="AP5126" s="13">
        <f t="shared" si="1372"/>
        <v>0</v>
      </c>
      <c r="AQ5126" s="13"/>
      <c r="AR5126" s="13">
        <f t="shared" si="1373"/>
        <v>0</v>
      </c>
      <c r="AS5126" s="13"/>
      <c r="AT5126" s="13">
        <f t="shared" si="1374"/>
        <v>0</v>
      </c>
      <c r="AU5126" s="13"/>
      <c r="AV5126" s="13">
        <f t="shared" si="1375"/>
        <v>0</v>
      </c>
      <c r="AW5126" s="13"/>
      <c r="AX5126" s="13">
        <f t="shared" si="1376"/>
        <v>0</v>
      </c>
      <c r="AY5126" s="13"/>
      <c r="AZ5126" s="13">
        <f t="shared" si="1377"/>
        <v>0</v>
      </c>
      <c r="BA5126" s="13"/>
      <c r="BB5126" s="13">
        <f t="shared" si="1378"/>
        <v>0</v>
      </c>
      <c r="BC5126" s="13"/>
      <c r="BD5126" s="13">
        <f t="shared" si="1379"/>
        <v>0</v>
      </c>
      <c r="BE5126" s="13"/>
      <c r="BF5126" s="13">
        <f t="shared" si="1380"/>
        <v>0</v>
      </c>
      <c r="BG5126" s="13"/>
      <c r="BH5126" s="13">
        <f t="shared" si="1381"/>
        <v>480331.59887670976</v>
      </c>
      <c r="BI5126" s="13">
        <f t="shared" si="1382"/>
        <v>480300</v>
      </c>
      <c r="BJ5126" s="13">
        <v>476400</v>
      </c>
    </row>
    <row r="5127" spans="1:62" x14ac:dyDescent="0.25">
      <c r="A5127" s="3" t="s">
        <v>1270</v>
      </c>
      <c r="B5127" s="13">
        <v>1038</v>
      </c>
      <c r="C5127">
        <v>593621</v>
      </c>
      <c r="D5127">
        <v>1</v>
      </c>
      <c r="E5127">
        <v>1</v>
      </c>
      <c r="F5127">
        <v>0</v>
      </c>
      <c r="G5127">
        <v>0</v>
      </c>
      <c r="H5127">
        <v>0</v>
      </c>
      <c r="I5127" t="s">
        <v>30</v>
      </c>
      <c r="J5127">
        <v>593621</v>
      </c>
      <c r="K5127" t="s">
        <v>1270</v>
      </c>
      <c r="L5127">
        <v>593117</v>
      </c>
      <c r="M5127" t="s">
        <v>1271</v>
      </c>
      <c r="N5127">
        <v>593117</v>
      </c>
      <c r="O5127" t="s">
        <v>1271</v>
      </c>
      <c r="P5127">
        <v>592889</v>
      </c>
      <c r="Q5127" t="s">
        <v>485</v>
      </c>
      <c r="R5127" s="13">
        <v>240001.57165040408</v>
      </c>
      <c r="S5127" s="13">
        <v>1309</v>
      </c>
      <c r="T5127" s="13">
        <v>70108.424237713029</v>
      </c>
      <c r="U5127" s="13"/>
      <c r="V5127" s="13">
        <f t="shared" si="1366"/>
        <v>0</v>
      </c>
      <c r="W5127" s="13">
        <v>11</v>
      </c>
      <c r="X5127" s="13">
        <f t="shared" si="1367"/>
        <v>32604</v>
      </c>
      <c r="Y5127" s="13">
        <v>2</v>
      </c>
      <c r="Z5127" s="13">
        <f t="shared" si="1368"/>
        <v>1976</v>
      </c>
      <c r="AA5127" s="13">
        <v>5</v>
      </c>
      <c r="AB5127" s="13">
        <f t="shared" si="1369"/>
        <v>1235</v>
      </c>
      <c r="AC5127" s="13"/>
      <c r="AD5127" s="13"/>
      <c r="AE5127" s="13"/>
      <c r="AF5127" s="13"/>
      <c r="AG5127" s="13"/>
      <c r="AH5127" s="13"/>
      <c r="AI5127" s="13"/>
      <c r="AJ5127" s="13"/>
      <c r="AK5127" s="13">
        <f t="shared" si="1370"/>
        <v>0</v>
      </c>
      <c r="AL5127" s="13"/>
      <c r="AM5127" s="13">
        <f t="shared" si="1371"/>
        <v>0</v>
      </c>
      <c r="AN5127" s="13"/>
      <c r="AO5127" s="13">
        <v>0</v>
      </c>
      <c r="AP5127" s="13">
        <f t="shared" si="1372"/>
        <v>0</v>
      </c>
      <c r="AQ5127" s="13"/>
      <c r="AR5127" s="13">
        <f t="shared" si="1373"/>
        <v>0</v>
      </c>
      <c r="AS5127" s="13"/>
      <c r="AT5127" s="13">
        <f t="shared" si="1374"/>
        <v>0</v>
      </c>
      <c r="AU5127" s="13"/>
      <c r="AV5127" s="13">
        <f t="shared" si="1375"/>
        <v>0</v>
      </c>
      <c r="AW5127" s="13"/>
      <c r="AX5127" s="13">
        <f t="shared" si="1376"/>
        <v>0</v>
      </c>
      <c r="AY5127" s="13"/>
      <c r="AZ5127" s="13">
        <f t="shared" si="1377"/>
        <v>0</v>
      </c>
      <c r="BA5127" s="13"/>
      <c r="BB5127" s="13">
        <f t="shared" si="1378"/>
        <v>0</v>
      </c>
      <c r="BC5127" s="13"/>
      <c r="BD5127" s="13">
        <f t="shared" si="1379"/>
        <v>0</v>
      </c>
      <c r="BE5127" s="13"/>
      <c r="BF5127" s="13">
        <f t="shared" si="1380"/>
        <v>0</v>
      </c>
      <c r="BG5127" s="13"/>
      <c r="BH5127" s="13">
        <f t="shared" si="1381"/>
        <v>345924.99588811712</v>
      </c>
      <c r="BI5127" s="13">
        <f t="shared" si="1382"/>
        <v>345900</v>
      </c>
      <c r="BJ5127" s="13">
        <v>338400</v>
      </c>
    </row>
    <row r="5128" spans="1:62" x14ac:dyDescent="0.25">
      <c r="A5128" t="s">
        <v>4640</v>
      </c>
      <c r="B5128" s="13">
        <v>69</v>
      </c>
      <c r="C5128">
        <v>547255</v>
      </c>
      <c r="D5128">
        <v>1</v>
      </c>
      <c r="E5128">
        <v>0</v>
      </c>
      <c r="F5128">
        <v>0</v>
      </c>
      <c r="G5128">
        <v>0</v>
      </c>
      <c r="H5128">
        <v>0</v>
      </c>
      <c r="I5128" t="s">
        <v>75</v>
      </c>
      <c r="J5128">
        <v>586862</v>
      </c>
      <c r="K5128" t="s">
        <v>174</v>
      </c>
      <c r="L5128">
        <v>586862</v>
      </c>
      <c r="M5128" t="s">
        <v>174</v>
      </c>
      <c r="N5128">
        <v>588032</v>
      </c>
      <c r="O5128" t="s">
        <v>175</v>
      </c>
      <c r="P5128">
        <v>586846</v>
      </c>
      <c r="Q5128" t="s">
        <v>79</v>
      </c>
      <c r="R5128" s="13">
        <v>70488.701001315436</v>
      </c>
      <c r="S5128" s="13"/>
      <c r="T5128" s="13"/>
      <c r="U5128" s="13"/>
      <c r="V5128" s="13">
        <f t="shared" si="1366"/>
        <v>0</v>
      </c>
      <c r="W5128" s="13"/>
      <c r="X5128" s="13">
        <f t="shared" si="1367"/>
        <v>0</v>
      </c>
      <c r="Y5128" s="13"/>
      <c r="Z5128" s="13">
        <f t="shared" si="1368"/>
        <v>0</v>
      </c>
      <c r="AA5128" s="13"/>
      <c r="AB5128" s="13">
        <f t="shared" si="1369"/>
        <v>0</v>
      </c>
      <c r="AC5128" s="13"/>
      <c r="AD5128" s="13"/>
      <c r="AE5128" s="13"/>
      <c r="AF5128" s="13"/>
      <c r="AG5128" s="13"/>
      <c r="AH5128" s="13"/>
      <c r="AI5128" s="13"/>
      <c r="AJ5128" s="13"/>
      <c r="AK5128" s="13">
        <f t="shared" si="1370"/>
        <v>0</v>
      </c>
      <c r="AL5128" s="13"/>
      <c r="AM5128" s="13">
        <f t="shared" si="1371"/>
        <v>0</v>
      </c>
      <c r="AN5128" s="13"/>
      <c r="AO5128" s="13">
        <v>0</v>
      </c>
      <c r="AP5128" s="13">
        <f t="shared" si="1372"/>
        <v>0</v>
      </c>
      <c r="AQ5128" s="13"/>
      <c r="AR5128" s="13">
        <f t="shared" si="1373"/>
        <v>0</v>
      </c>
      <c r="AS5128" s="13"/>
      <c r="AT5128" s="13">
        <f t="shared" si="1374"/>
        <v>0</v>
      </c>
      <c r="AU5128" s="13"/>
      <c r="AV5128" s="13">
        <f t="shared" si="1375"/>
        <v>0</v>
      </c>
      <c r="AW5128" s="13"/>
      <c r="AX5128" s="13">
        <f t="shared" si="1376"/>
        <v>0</v>
      </c>
      <c r="AY5128" s="13"/>
      <c r="AZ5128" s="13">
        <f t="shared" si="1377"/>
        <v>0</v>
      </c>
      <c r="BA5128" s="13"/>
      <c r="BB5128" s="13">
        <f t="shared" si="1378"/>
        <v>0</v>
      </c>
      <c r="BC5128" s="13"/>
      <c r="BD5128" s="13">
        <f t="shared" si="1379"/>
        <v>0</v>
      </c>
      <c r="BE5128" s="13"/>
      <c r="BF5128" s="13">
        <f t="shared" si="1380"/>
        <v>0</v>
      </c>
      <c r="BG5128" s="13"/>
      <c r="BH5128" s="13">
        <f t="shared" si="1381"/>
        <v>70488.701001315436</v>
      </c>
      <c r="BI5128" s="13">
        <f t="shared" si="1382"/>
        <v>70500</v>
      </c>
      <c r="BJ5128" s="13">
        <v>70800</v>
      </c>
    </row>
    <row r="5129" spans="1:62" x14ac:dyDescent="0.25">
      <c r="A5129" t="s">
        <v>1147</v>
      </c>
      <c r="B5129" s="13">
        <v>54</v>
      </c>
      <c r="C5129">
        <v>565326</v>
      </c>
      <c r="D5129">
        <v>1</v>
      </c>
      <c r="E5129">
        <v>0</v>
      </c>
      <c r="F5129">
        <v>0</v>
      </c>
      <c r="G5129">
        <v>0</v>
      </c>
      <c r="H5129">
        <v>0</v>
      </c>
      <c r="I5129" t="s">
        <v>26</v>
      </c>
      <c r="J5129">
        <v>541834</v>
      </c>
      <c r="K5129" t="s">
        <v>445</v>
      </c>
      <c r="L5129">
        <v>541834</v>
      </c>
      <c r="M5129" t="s">
        <v>445</v>
      </c>
      <c r="N5129">
        <v>541834</v>
      </c>
      <c r="O5129" t="s">
        <v>445</v>
      </c>
      <c r="P5129">
        <v>541656</v>
      </c>
      <c r="Q5129" t="s">
        <v>195</v>
      </c>
      <c r="R5129" s="13">
        <v>70488.701001315436</v>
      </c>
      <c r="S5129" s="13"/>
      <c r="T5129" s="13"/>
      <c r="U5129" s="13"/>
      <c r="V5129" s="13">
        <f t="shared" si="1366"/>
        <v>0</v>
      </c>
      <c r="W5129" s="13"/>
      <c r="X5129" s="13">
        <f t="shared" si="1367"/>
        <v>0</v>
      </c>
      <c r="Y5129" s="13"/>
      <c r="Z5129" s="13">
        <f t="shared" si="1368"/>
        <v>0</v>
      </c>
      <c r="AA5129" s="13"/>
      <c r="AB5129" s="13">
        <f t="shared" si="1369"/>
        <v>0</v>
      </c>
      <c r="AC5129" s="13"/>
      <c r="AD5129" s="13"/>
      <c r="AE5129" s="13"/>
      <c r="AF5129" s="13"/>
      <c r="AG5129" s="13"/>
      <c r="AH5129" s="13"/>
      <c r="AI5129" s="13"/>
      <c r="AJ5129" s="13"/>
      <c r="AK5129" s="13">
        <f t="shared" si="1370"/>
        <v>0</v>
      </c>
      <c r="AL5129" s="13"/>
      <c r="AM5129" s="13">
        <f t="shared" si="1371"/>
        <v>0</v>
      </c>
      <c r="AN5129" s="13"/>
      <c r="AO5129" s="13">
        <v>0</v>
      </c>
      <c r="AP5129" s="13">
        <f t="shared" si="1372"/>
        <v>0</v>
      </c>
      <c r="AQ5129" s="13"/>
      <c r="AR5129" s="13">
        <f t="shared" si="1373"/>
        <v>0</v>
      </c>
      <c r="AS5129" s="13"/>
      <c r="AT5129" s="13">
        <f t="shared" si="1374"/>
        <v>0</v>
      </c>
      <c r="AU5129" s="13"/>
      <c r="AV5129" s="13">
        <f t="shared" si="1375"/>
        <v>0</v>
      </c>
      <c r="AW5129" s="13"/>
      <c r="AX5129" s="13">
        <f t="shared" si="1376"/>
        <v>0</v>
      </c>
      <c r="AY5129" s="13"/>
      <c r="AZ5129" s="13">
        <f t="shared" si="1377"/>
        <v>0</v>
      </c>
      <c r="BA5129" s="13"/>
      <c r="BB5129" s="13">
        <f t="shared" si="1378"/>
        <v>0</v>
      </c>
      <c r="BC5129" s="13"/>
      <c r="BD5129" s="13">
        <f t="shared" si="1379"/>
        <v>0</v>
      </c>
      <c r="BE5129" s="13"/>
      <c r="BF5129" s="13">
        <f t="shared" si="1380"/>
        <v>0</v>
      </c>
      <c r="BG5129" s="13"/>
      <c r="BH5129" s="13">
        <f t="shared" si="1381"/>
        <v>70488.701001315436</v>
      </c>
      <c r="BI5129" s="13">
        <f t="shared" si="1382"/>
        <v>70500</v>
      </c>
      <c r="BJ5129" s="13">
        <v>70800</v>
      </c>
    </row>
    <row r="5130" spans="1:62" x14ac:dyDescent="0.25">
      <c r="A5130" s="3" t="s">
        <v>1147</v>
      </c>
      <c r="B5130" s="13">
        <v>1665</v>
      </c>
      <c r="C5130">
        <v>557200</v>
      </c>
      <c r="D5130">
        <v>1</v>
      </c>
      <c r="E5130">
        <v>1</v>
      </c>
      <c r="F5130">
        <v>0</v>
      </c>
      <c r="G5130">
        <v>0</v>
      </c>
      <c r="H5130">
        <v>0</v>
      </c>
      <c r="I5130" t="s">
        <v>110</v>
      </c>
      <c r="J5130">
        <v>557200</v>
      </c>
      <c r="K5130" t="s">
        <v>1147</v>
      </c>
      <c r="L5130">
        <v>555771</v>
      </c>
      <c r="M5130" t="s">
        <v>219</v>
      </c>
      <c r="N5130">
        <v>555771</v>
      </c>
      <c r="O5130" t="s">
        <v>219</v>
      </c>
      <c r="P5130">
        <v>555771</v>
      </c>
      <c r="Q5130" t="s">
        <v>219</v>
      </c>
      <c r="R5130" s="13">
        <v>381467.43261848664</v>
      </c>
      <c r="S5130" s="13">
        <v>2291</v>
      </c>
      <c r="T5130" s="13">
        <v>122545.80307704966</v>
      </c>
      <c r="U5130" s="13">
        <v>1</v>
      </c>
      <c r="V5130" s="13">
        <f t="shared" si="1366"/>
        <v>741</v>
      </c>
      <c r="W5130" s="13">
        <v>14</v>
      </c>
      <c r="X5130" s="13">
        <f t="shared" si="1367"/>
        <v>41496</v>
      </c>
      <c r="Y5130" s="13">
        <v>13</v>
      </c>
      <c r="Z5130" s="13">
        <f t="shared" si="1368"/>
        <v>12844</v>
      </c>
      <c r="AA5130" s="13">
        <v>2</v>
      </c>
      <c r="AB5130" s="13">
        <f t="shared" si="1369"/>
        <v>494</v>
      </c>
      <c r="AC5130" s="13"/>
      <c r="AD5130" s="13"/>
      <c r="AE5130" s="13"/>
      <c r="AF5130" s="13"/>
      <c r="AG5130" s="13"/>
      <c r="AH5130" s="13"/>
      <c r="AI5130" s="13"/>
      <c r="AJ5130" s="13"/>
      <c r="AK5130" s="13">
        <f t="shared" si="1370"/>
        <v>0</v>
      </c>
      <c r="AL5130" s="13"/>
      <c r="AM5130" s="13">
        <f t="shared" si="1371"/>
        <v>0</v>
      </c>
      <c r="AN5130" s="13"/>
      <c r="AO5130" s="13">
        <v>0</v>
      </c>
      <c r="AP5130" s="13">
        <f t="shared" si="1372"/>
        <v>0</v>
      </c>
      <c r="AQ5130" s="13"/>
      <c r="AR5130" s="13">
        <f t="shared" si="1373"/>
        <v>0</v>
      </c>
      <c r="AS5130" s="13"/>
      <c r="AT5130" s="13">
        <f t="shared" si="1374"/>
        <v>0</v>
      </c>
      <c r="AU5130" s="13"/>
      <c r="AV5130" s="13">
        <f t="shared" si="1375"/>
        <v>0</v>
      </c>
      <c r="AW5130" s="13"/>
      <c r="AX5130" s="13">
        <f t="shared" si="1376"/>
        <v>0</v>
      </c>
      <c r="AY5130" s="13"/>
      <c r="AZ5130" s="13">
        <f t="shared" si="1377"/>
        <v>0</v>
      </c>
      <c r="BA5130" s="13"/>
      <c r="BB5130" s="13">
        <f t="shared" si="1378"/>
        <v>0</v>
      </c>
      <c r="BC5130" s="13"/>
      <c r="BD5130" s="13">
        <f t="shared" si="1379"/>
        <v>0</v>
      </c>
      <c r="BE5130" s="13"/>
      <c r="BF5130" s="13">
        <f t="shared" si="1380"/>
        <v>0</v>
      </c>
      <c r="BG5130" s="13"/>
      <c r="BH5130" s="13">
        <f t="shared" si="1381"/>
        <v>559588.23569553625</v>
      </c>
      <c r="BI5130" s="13">
        <f t="shared" si="1382"/>
        <v>559600</v>
      </c>
      <c r="BJ5130" s="13">
        <v>568600</v>
      </c>
    </row>
    <row r="5131" spans="1:62" x14ac:dyDescent="0.25">
      <c r="A5131" s="6" t="s">
        <v>136</v>
      </c>
      <c r="B5131" s="13">
        <v>34119</v>
      </c>
      <c r="C5131">
        <v>552046</v>
      </c>
      <c r="D5131">
        <v>1</v>
      </c>
      <c r="E5131">
        <v>1</v>
      </c>
      <c r="F5131">
        <v>1</v>
      </c>
      <c r="G5131">
        <v>1</v>
      </c>
      <c r="H5131">
        <v>1</v>
      </c>
      <c r="I5131" t="s">
        <v>23</v>
      </c>
      <c r="J5131">
        <v>552046</v>
      </c>
      <c r="K5131" t="s">
        <v>136</v>
      </c>
      <c r="L5131">
        <v>552046</v>
      </c>
      <c r="M5131" t="s">
        <v>136</v>
      </c>
      <c r="N5131">
        <v>552046</v>
      </c>
      <c r="O5131" t="s">
        <v>136</v>
      </c>
      <c r="P5131">
        <v>552046</v>
      </c>
      <c r="Q5131" t="s">
        <v>136</v>
      </c>
      <c r="R5131" s="13">
        <v>1421411.9723711966</v>
      </c>
      <c r="S5131" s="13">
        <v>35862</v>
      </c>
      <c r="T5131" s="13">
        <v>727479.68539682752</v>
      </c>
      <c r="U5131" s="13">
        <v>894</v>
      </c>
      <c r="V5131" s="13">
        <f t="shared" si="1366"/>
        <v>662454</v>
      </c>
      <c r="W5131" s="13">
        <v>126</v>
      </c>
      <c r="X5131" s="13">
        <f t="shared" si="1367"/>
        <v>373464</v>
      </c>
      <c r="Y5131" s="13">
        <v>944</v>
      </c>
      <c r="Z5131" s="13">
        <f t="shared" si="1368"/>
        <v>932672</v>
      </c>
      <c r="AA5131" s="13">
        <v>236</v>
      </c>
      <c r="AB5131" s="13">
        <f t="shared" si="1369"/>
        <v>58292</v>
      </c>
      <c r="AC5131" s="13">
        <v>48766</v>
      </c>
      <c r="AD5131" s="13">
        <v>5235347.944665364</v>
      </c>
      <c r="AE5131" s="13">
        <v>56627</v>
      </c>
      <c r="AF5131" s="13">
        <v>9145069.6170060132</v>
      </c>
      <c r="AG5131" s="13">
        <v>80489</v>
      </c>
      <c r="AH5131" s="13">
        <v>31300903.945847705</v>
      </c>
      <c r="AI5131" s="13"/>
      <c r="AJ5131" s="13">
        <v>6307</v>
      </c>
      <c r="AK5131" s="13">
        <f t="shared" si="1370"/>
        <v>876673</v>
      </c>
      <c r="AL5131" s="13">
        <v>517</v>
      </c>
      <c r="AM5131" s="13">
        <f t="shared" si="1371"/>
        <v>18095</v>
      </c>
      <c r="AN5131" s="13"/>
      <c r="AO5131" s="13">
        <v>41</v>
      </c>
      <c r="AP5131" s="13">
        <f t="shared" si="1372"/>
        <v>1250500</v>
      </c>
      <c r="AQ5131" s="13">
        <v>725</v>
      </c>
      <c r="AR5131" s="13">
        <f t="shared" si="1373"/>
        <v>1961850</v>
      </c>
      <c r="AS5131" s="13">
        <v>5089</v>
      </c>
      <c r="AT5131" s="13">
        <f t="shared" si="1374"/>
        <v>707371</v>
      </c>
      <c r="AU5131" s="13">
        <v>4114</v>
      </c>
      <c r="AV5131" s="13">
        <f t="shared" si="1375"/>
        <v>1390532</v>
      </c>
      <c r="AW5131" s="13">
        <v>419</v>
      </c>
      <c r="AX5131" s="13">
        <f t="shared" si="1376"/>
        <v>45252</v>
      </c>
      <c r="AY5131" s="13">
        <v>78</v>
      </c>
      <c r="AZ5131" s="13">
        <f t="shared" si="1377"/>
        <v>6318</v>
      </c>
      <c r="BA5131" s="13">
        <v>471</v>
      </c>
      <c r="BB5131" s="13">
        <f t="shared" si="1378"/>
        <v>153075</v>
      </c>
      <c r="BC5131" s="13">
        <v>97</v>
      </c>
      <c r="BD5131" s="13">
        <f t="shared" si="1379"/>
        <v>39382</v>
      </c>
      <c r="BE5131" s="13">
        <v>15</v>
      </c>
      <c r="BF5131" s="13">
        <f t="shared" si="1380"/>
        <v>3255</v>
      </c>
      <c r="BG5131" s="13">
        <v>98059</v>
      </c>
      <c r="BH5131" s="13">
        <f t="shared" si="1381"/>
        <v>56407457.165287107</v>
      </c>
      <c r="BI5131" s="13">
        <f t="shared" si="1382"/>
        <v>56407500</v>
      </c>
      <c r="BJ5131" s="13">
        <v>56190200</v>
      </c>
    </row>
    <row r="5132" spans="1:62" x14ac:dyDescent="0.25">
      <c r="A5132" t="s">
        <v>4641</v>
      </c>
      <c r="B5132" s="13">
        <v>878</v>
      </c>
      <c r="C5132">
        <v>531821</v>
      </c>
      <c r="D5132">
        <v>1</v>
      </c>
      <c r="E5132">
        <v>0</v>
      </c>
      <c r="F5132">
        <v>0</v>
      </c>
      <c r="G5132">
        <v>0</v>
      </c>
      <c r="H5132">
        <v>0</v>
      </c>
      <c r="I5132" t="s">
        <v>26</v>
      </c>
      <c r="J5132">
        <v>531618</v>
      </c>
      <c r="K5132" t="s">
        <v>3482</v>
      </c>
      <c r="L5132">
        <v>531723</v>
      </c>
      <c r="M5132" t="s">
        <v>1152</v>
      </c>
      <c r="N5132">
        <v>539244</v>
      </c>
      <c r="O5132" t="s">
        <v>1153</v>
      </c>
      <c r="P5132">
        <v>539139</v>
      </c>
      <c r="Q5132" t="s">
        <v>548</v>
      </c>
      <c r="R5132" s="13">
        <v>203570.83642492356</v>
      </c>
      <c r="S5132" s="13"/>
      <c r="T5132" s="13"/>
      <c r="U5132" s="13"/>
      <c r="V5132" s="13">
        <f t="shared" si="1366"/>
        <v>0</v>
      </c>
      <c r="W5132" s="13"/>
      <c r="X5132" s="13">
        <f t="shared" si="1367"/>
        <v>0</v>
      </c>
      <c r="Y5132" s="13"/>
      <c r="Z5132" s="13">
        <f t="shared" si="1368"/>
        <v>0</v>
      </c>
      <c r="AA5132" s="13"/>
      <c r="AB5132" s="13">
        <f t="shared" si="1369"/>
        <v>0</v>
      </c>
      <c r="AC5132" s="13"/>
      <c r="AD5132" s="13"/>
      <c r="AE5132" s="13"/>
      <c r="AF5132" s="13"/>
      <c r="AG5132" s="13"/>
      <c r="AH5132" s="13"/>
      <c r="AI5132" s="13"/>
      <c r="AJ5132" s="13"/>
      <c r="AK5132" s="13">
        <f t="shared" si="1370"/>
        <v>0</v>
      </c>
      <c r="AL5132" s="13"/>
      <c r="AM5132" s="13">
        <f t="shared" si="1371"/>
        <v>0</v>
      </c>
      <c r="AN5132" s="13"/>
      <c r="AO5132" s="13">
        <v>0</v>
      </c>
      <c r="AP5132" s="13">
        <f t="shared" si="1372"/>
        <v>0</v>
      </c>
      <c r="AQ5132" s="13"/>
      <c r="AR5132" s="13">
        <f t="shared" si="1373"/>
        <v>0</v>
      </c>
      <c r="AS5132" s="13"/>
      <c r="AT5132" s="13">
        <f t="shared" si="1374"/>
        <v>0</v>
      </c>
      <c r="AU5132" s="13"/>
      <c r="AV5132" s="13">
        <f t="shared" si="1375"/>
        <v>0</v>
      </c>
      <c r="AW5132" s="13"/>
      <c r="AX5132" s="13">
        <f t="shared" si="1376"/>
        <v>0</v>
      </c>
      <c r="AY5132" s="13"/>
      <c r="AZ5132" s="13">
        <f t="shared" si="1377"/>
        <v>0</v>
      </c>
      <c r="BA5132" s="13"/>
      <c r="BB5132" s="13">
        <f t="shared" si="1378"/>
        <v>0</v>
      </c>
      <c r="BC5132" s="13"/>
      <c r="BD5132" s="13">
        <f t="shared" si="1379"/>
        <v>0</v>
      </c>
      <c r="BE5132" s="13"/>
      <c r="BF5132" s="13">
        <f t="shared" si="1380"/>
        <v>0</v>
      </c>
      <c r="BG5132" s="13"/>
      <c r="BH5132" s="13">
        <f t="shared" si="1381"/>
        <v>203570.83642492356</v>
      </c>
      <c r="BI5132" s="13">
        <f t="shared" si="1382"/>
        <v>203600</v>
      </c>
      <c r="BJ5132" s="13">
        <v>206100</v>
      </c>
    </row>
    <row r="5133" spans="1:62" x14ac:dyDescent="0.25">
      <c r="A5133" s="6" t="s">
        <v>295</v>
      </c>
      <c r="B5133" s="13">
        <v>13072</v>
      </c>
      <c r="C5133">
        <v>560715</v>
      </c>
      <c r="D5133">
        <v>1</v>
      </c>
      <c r="E5133">
        <v>1</v>
      </c>
      <c r="F5133">
        <v>1</v>
      </c>
      <c r="G5133">
        <v>1</v>
      </c>
      <c r="H5133">
        <v>1</v>
      </c>
      <c r="I5133" t="s">
        <v>110</v>
      </c>
      <c r="J5133">
        <v>560715</v>
      </c>
      <c r="K5133" t="s">
        <v>295</v>
      </c>
      <c r="L5133">
        <v>560715</v>
      </c>
      <c r="M5133" t="s">
        <v>295</v>
      </c>
      <c r="N5133">
        <v>560715</v>
      </c>
      <c r="O5133" t="s">
        <v>295</v>
      </c>
      <c r="P5133">
        <v>560715</v>
      </c>
      <c r="Q5133" t="s">
        <v>295</v>
      </c>
      <c r="R5133" s="13">
        <v>580588.74736079085</v>
      </c>
      <c r="S5133" s="13">
        <v>17914</v>
      </c>
      <c r="T5133" s="13">
        <v>386331.1955106199</v>
      </c>
      <c r="U5133" s="13"/>
      <c r="V5133" s="13">
        <f t="shared" si="1366"/>
        <v>0</v>
      </c>
      <c r="W5133" s="13">
        <v>65</v>
      </c>
      <c r="X5133" s="13">
        <f t="shared" si="1367"/>
        <v>192660</v>
      </c>
      <c r="Y5133" s="13">
        <v>47</v>
      </c>
      <c r="Z5133" s="13">
        <f t="shared" si="1368"/>
        <v>46436</v>
      </c>
      <c r="AA5133" s="13">
        <v>72</v>
      </c>
      <c r="AB5133" s="13">
        <f t="shared" si="1369"/>
        <v>17784</v>
      </c>
      <c r="AC5133" s="13">
        <v>17914</v>
      </c>
      <c r="AD5133" s="13">
        <v>2037796.6998305207</v>
      </c>
      <c r="AE5133" s="13">
        <v>17914</v>
      </c>
      <c r="AF5133" s="13">
        <v>3047335.5608344558</v>
      </c>
      <c r="AG5133" s="13">
        <v>37223</v>
      </c>
      <c r="AH5133" s="13">
        <v>19600998.234475836</v>
      </c>
      <c r="AI5133" s="13"/>
      <c r="AJ5133" s="13">
        <v>3368</v>
      </c>
      <c r="AK5133" s="13">
        <f t="shared" si="1370"/>
        <v>468152</v>
      </c>
      <c r="AL5133" s="13">
        <v>207</v>
      </c>
      <c r="AM5133" s="13">
        <f t="shared" si="1371"/>
        <v>7245</v>
      </c>
      <c r="AN5133" s="13"/>
      <c r="AO5133" s="13">
        <v>45</v>
      </c>
      <c r="AP5133" s="13">
        <f t="shared" si="1372"/>
        <v>1372500</v>
      </c>
      <c r="AQ5133" s="13">
        <v>442</v>
      </c>
      <c r="AR5133" s="13">
        <f t="shared" si="1373"/>
        <v>1196052</v>
      </c>
      <c r="AS5133" s="13">
        <v>1898</v>
      </c>
      <c r="AT5133" s="13">
        <f t="shared" si="1374"/>
        <v>263822</v>
      </c>
      <c r="AU5133" s="13">
        <v>1882</v>
      </c>
      <c r="AV5133" s="13">
        <f t="shared" si="1375"/>
        <v>636116</v>
      </c>
      <c r="AW5133" s="13">
        <v>631</v>
      </c>
      <c r="AX5133" s="13">
        <f t="shared" si="1376"/>
        <v>68148</v>
      </c>
      <c r="AY5133" s="13">
        <v>76</v>
      </c>
      <c r="AZ5133" s="13">
        <f t="shared" si="1377"/>
        <v>6156</v>
      </c>
      <c r="BA5133" s="13">
        <v>743</v>
      </c>
      <c r="BB5133" s="13">
        <f t="shared" si="1378"/>
        <v>241475</v>
      </c>
      <c r="BC5133" s="13">
        <v>93</v>
      </c>
      <c r="BD5133" s="13">
        <f t="shared" si="1379"/>
        <v>37758</v>
      </c>
      <c r="BE5133" s="13">
        <v>23</v>
      </c>
      <c r="BF5133" s="13">
        <f t="shared" si="1380"/>
        <v>4991</v>
      </c>
      <c r="BG5133" s="13"/>
      <c r="BH5133" s="13">
        <f t="shared" si="1381"/>
        <v>30212345.438012224</v>
      </c>
      <c r="BI5133" s="13">
        <f t="shared" si="1382"/>
        <v>30212300</v>
      </c>
      <c r="BJ5133" s="13">
        <v>30558900</v>
      </c>
    </row>
    <row r="5134" spans="1:62" x14ac:dyDescent="0.25">
      <c r="A5134" t="s">
        <v>295</v>
      </c>
      <c r="B5134" s="13">
        <v>216</v>
      </c>
      <c r="C5134">
        <v>553638</v>
      </c>
      <c r="D5134">
        <v>1</v>
      </c>
      <c r="E5134">
        <v>0</v>
      </c>
      <c r="F5134">
        <v>0</v>
      </c>
      <c r="G5134">
        <v>0</v>
      </c>
      <c r="H5134">
        <v>0</v>
      </c>
      <c r="I5134" t="s">
        <v>51</v>
      </c>
      <c r="J5134">
        <v>561495</v>
      </c>
      <c r="K5134" t="s">
        <v>349</v>
      </c>
      <c r="L5134">
        <v>561495</v>
      </c>
      <c r="M5134" t="s">
        <v>349</v>
      </c>
      <c r="N5134">
        <v>561495</v>
      </c>
      <c r="O5134" t="s">
        <v>349</v>
      </c>
      <c r="P5134">
        <v>561380</v>
      </c>
      <c r="Q5134" t="s">
        <v>348</v>
      </c>
      <c r="R5134" s="13">
        <v>70488.701001315436</v>
      </c>
      <c r="S5134" s="13"/>
      <c r="T5134" s="13"/>
      <c r="U5134" s="13"/>
      <c r="V5134" s="13">
        <f t="shared" si="1366"/>
        <v>0</v>
      </c>
      <c r="W5134" s="13"/>
      <c r="X5134" s="13">
        <f t="shared" si="1367"/>
        <v>0</v>
      </c>
      <c r="Y5134" s="13"/>
      <c r="Z5134" s="13">
        <f t="shared" si="1368"/>
        <v>0</v>
      </c>
      <c r="AA5134" s="13"/>
      <c r="AB5134" s="13">
        <f t="shared" si="1369"/>
        <v>0</v>
      </c>
      <c r="AC5134" s="13"/>
      <c r="AD5134" s="13"/>
      <c r="AE5134" s="13"/>
      <c r="AF5134" s="13"/>
      <c r="AG5134" s="13"/>
      <c r="AH5134" s="13"/>
      <c r="AI5134" s="13"/>
      <c r="AJ5134" s="13"/>
      <c r="AK5134" s="13">
        <f t="shared" si="1370"/>
        <v>0</v>
      </c>
      <c r="AL5134" s="13"/>
      <c r="AM5134" s="13">
        <f t="shared" si="1371"/>
        <v>0</v>
      </c>
      <c r="AN5134" s="13"/>
      <c r="AO5134" s="13">
        <v>0</v>
      </c>
      <c r="AP5134" s="13">
        <f t="shared" si="1372"/>
        <v>0</v>
      </c>
      <c r="AQ5134" s="13"/>
      <c r="AR5134" s="13">
        <f t="shared" si="1373"/>
        <v>0</v>
      </c>
      <c r="AS5134" s="13"/>
      <c r="AT5134" s="13">
        <f t="shared" si="1374"/>
        <v>0</v>
      </c>
      <c r="AU5134" s="13"/>
      <c r="AV5134" s="13">
        <f t="shared" si="1375"/>
        <v>0</v>
      </c>
      <c r="AW5134" s="13"/>
      <c r="AX5134" s="13">
        <f t="shared" si="1376"/>
        <v>0</v>
      </c>
      <c r="AY5134" s="13"/>
      <c r="AZ5134" s="13">
        <f t="shared" si="1377"/>
        <v>0</v>
      </c>
      <c r="BA5134" s="13"/>
      <c r="BB5134" s="13">
        <f t="shared" si="1378"/>
        <v>0</v>
      </c>
      <c r="BC5134" s="13"/>
      <c r="BD5134" s="13">
        <f t="shared" si="1379"/>
        <v>0</v>
      </c>
      <c r="BE5134" s="13"/>
      <c r="BF5134" s="13">
        <f t="shared" si="1380"/>
        <v>0</v>
      </c>
      <c r="BG5134" s="13"/>
      <c r="BH5134" s="13">
        <f t="shared" si="1381"/>
        <v>70488.701001315436</v>
      </c>
      <c r="BI5134" s="13">
        <f t="shared" si="1382"/>
        <v>70500</v>
      </c>
      <c r="BJ5134" s="13">
        <v>70800</v>
      </c>
    </row>
    <row r="5135" spans="1:62" x14ac:dyDescent="0.25">
      <c r="A5135" t="s">
        <v>4642</v>
      </c>
      <c r="B5135" s="13">
        <v>165</v>
      </c>
      <c r="C5135">
        <v>549932</v>
      </c>
      <c r="D5135">
        <v>1</v>
      </c>
      <c r="E5135">
        <v>0</v>
      </c>
      <c r="F5135">
        <v>0</v>
      </c>
      <c r="G5135">
        <v>0</v>
      </c>
      <c r="H5135">
        <v>0</v>
      </c>
      <c r="I5135" t="s">
        <v>23</v>
      </c>
      <c r="J5135">
        <v>549771</v>
      </c>
      <c r="K5135" t="s">
        <v>3654</v>
      </c>
      <c r="L5135">
        <v>549771</v>
      </c>
      <c r="M5135" t="s">
        <v>3654</v>
      </c>
      <c r="N5135">
        <v>549771</v>
      </c>
      <c r="O5135" t="s">
        <v>3654</v>
      </c>
      <c r="P5135">
        <v>549240</v>
      </c>
      <c r="Q5135" t="s">
        <v>48</v>
      </c>
      <c r="R5135" s="13">
        <v>70488.701001315436</v>
      </c>
      <c r="S5135" s="13"/>
      <c r="T5135" s="13"/>
      <c r="U5135" s="13"/>
      <c r="V5135" s="13">
        <f t="shared" si="1366"/>
        <v>0</v>
      </c>
      <c r="W5135" s="13"/>
      <c r="X5135" s="13">
        <f t="shared" si="1367"/>
        <v>0</v>
      </c>
      <c r="Y5135" s="13"/>
      <c r="Z5135" s="13">
        <f t="shared" si="1368"/>
        <v>0</v>
      </c>
      <c r="AA5135" s="13"/>
      <c r="AB5135" s="13">
        <f t="shared" si="1369"/>
        <v>0</v>
      </c>
      <c r="AC5135" s="13"/>
      <c r="AD5135" s="13"/>
      <c r="AE5135" s="13"/>
      <c r="AF5135" s="13"/>
      <c r="AG5135" s="13"/>
      <c r="AH5135" s="13"/>
      <c r="AI5135" s="13"/>
      <c r="AJ5135" s="13"/>
      <c r="AK5135" s="13">
        <f t="shared" si="1370"/>
        <v>0</v>
      </c>
      <c r="AL5135" s="13"/>
      <c r="AM5135" s="13">
        <f t="shared" si="1371"/>
        <v>0</v>
      </c>
      <c r="AN5135" s="13"/>
      <c r="AO5135" s="13">
        <v>0</v>
      </c>
      <c r="AP5135" s="13">
        <f t="shared" si="1372"/>
        <v>0</v>
      </c>
      <c r="AQ5135" s="13"/>
      <c r="AR5135" s="13">
        <f t="shared" si="1373"/>
        <v>0</v>
      </c>
      <c r="AS5135" s="13"/>
      <c r="AT5135" s="13">
        <f t="shared" si="1374"/>
        <v>0</v>
      </c>
      <c r="AU5135" s="13"/>
      <c r="AV5135" s="13">
        <f t="shared" si="1375"/>
        <v>0</v>
      </c>
      <c r="AW5135" s="13"/>
      <c r="AX5135" s="13">
        <f t="shared" si="1376"/>
        <v>0</v>
      </c>
      <c r="AY5135" s="13"/>
      <c r="AZ5135" s="13">
        <f t="shared" si="1377"/>
        <v>0</v>
      </c>
      <c r="BA5135" s="13"/>
      <c r="BB5135" s="13">
        <f t="shared" si="1378"/>
        <v>0</v>
      </c>
      <c r="BC5135" s="13"/>
      <c r="BD5135" s="13">
        <f t="shared" si="1379"/>
        <v>0</v>
      </c>
      <c r="BE5135" s="13"/>
      <c r="BF5135" s="13">
        <f t="shared" si="1380"/>
        <v>0</v>
      </c>
      <c r="BG5135" s="13"/>
      <c r="BH5135" s="13">
        <f t="shared" si="1381"/>
        <v>70488.701001315436</v>
      </c>
      <c r="BI5135" s="13">
        <f t="shared" si="1382"/>
        <v>70500</v>
      </c>
      <c r="BJ5135" s="13">
        <v>70800</v>
      </c>
    </row>
    <row r="5136" spans="1:62" x14ac:dyDescent="0.25">
      <c r="A5136" s="6" t="s">
        <v>53</v>
      </c>
      <c r="B5136" s="13">
        <v>6146</v>
      </c>
      <c r="C5136">
        <v>563820</v>
      </c>
      <c r="D5136">
        <v>1</v>
      </c>
      <c r="E5136">
        <v>1</v>
      </c>
      <c r="F5136">
        <v>1</v>
      </c>
      <c r="G5136">
        <v>1</v>
      </c>
      <c r="H5136">
        <v>1</v>
      </c>
      <c r="I5136" t="s">
        <v>51</v>
      </c>
      <c r="J5136">
        <v>563820</v>
      </c>
      <c r="K5136" t="s">
        <v>53</v>
      </c>
      <c r="L5136">
        <v>563820</v>
      </c>
      <c r="M5136" t="s">
        <v>53</v>
      </c>
      <c r="N5136">
        <v>563820</v>
      </c>
      <c r="O5136" t="s">
        <v>53</v>
      </c>
      <c r="P5136">
        <v>563820</v>
      </c>
      <c r="Q5136" t="s">
        <v>53</v>
      </c>
      <c r="R5136" s="13">
        <v>282509.32175654138</v>
      </c>
      <c r="S5136" s="13">
        <v>6146</v>
      </c>
      <c r="T5136" s="13">
        <v>124882.49323037303</v>
      </c>
      <c r="U5136" s="13"/>
      <c r="V5136" s="13">
        <f t="shared" si="1366"/>
        <v>0</v>
      </c>
      <c r="W5136" s="13">
        <v>24</v>
      </c>
      <c r="X5136" s="13">
        <f t="shared" si="1367"/>
        <v>71136</v>
      </c>
      <c r="Y5136" s="13">
        <v>251</v>
      </c>
      <c r="Z5136" s="13">
        <f t="shared" si="1368"/>
        <v>247988</v>
      </c>
      <c r="AA5136" s="13">
        <v>18</v>
      </c>
      <c r="AB5136" s="13">
        <f t="shared" si="1369"/>
        <v>4446</v>
      </c>
      <c r="AC5136" s="13">
        <v>7831</v>
      </c>
      <c r="AD5136" s="13">
        <v>916742.01287700795</v>
      </c>
      <c r="AE5136" s="13">
        <v>20274</v>
      </c>
      <c r="AF5136" s="13">
        <v>3524748.4300219836</v>
      </c>
      <c r="AG5136" s="13">
        <v>20274</v>
      </c>
      <c r="AH5136" s="13">
        <v>13329327.308687877</v>
      </c>
      <c r="AI5136" s="13"/>
      <c r="AJ5136" s="13">
        <v>1845</v>
      </c>
      <c r="AK5136" s="13">
        <f t="shared" si="1370"/>
        <v>256455</v>
      </c>
      <c r="AL5136" s="13">
        <v>39</v>
      </c>
      <c r="AM5136" s="13">
        <f t="shared" si="1371"/>
        <v>1365</v>
      </c>
      <c r="AN5136" s="13"/>
      <c r="AO5136" s="13">
        <v>5</v>
      </c>
      <c r="AP5136" s="13">
        <f t="shared" si="1372"/>
        <v>152500</v>
      </c>
      <c r="AQ5136" s="13">
        <v>139</v>
      </c>
      <c r="AR5136" s="13">
        <f t="shared" si="1373"/>
        <v>376134</v>
      </c>
      <c r="AS5136" s="13">
        <v>1166</v>
      </c>
      <c r="AT5136" s="13">
        <f t="shared" si="1374"/>
        <v>162074</v>
      </c>
      <c r="AU5136" s="13">
        <v>1276</v>
      </c>
      <c r="AV5136" s="13">
        <f t="shared" si="1375"/>
        <v>431288</v>
      </c>
      <c r="AW5136" s="13">
        <v>947</v>
      </c>
      <c r="AX5136" s="13">
        <f t="shared" si="1376"/>
        <v>102276</v>
      </c>
      <c r="AY5136" s="13">
        <v>49</v>
      </c>
      <c r="AZ5136" s="13">
        <f t="shared" si="1377"/>
        <v>3969</v>
      </c>
      <c r="BA5136" s="13">
        <v>1038</v>
      </c>
      <c r="BB5136" s="13">
        <f t="shared" si="1378"/>
        <v>337350</v>
      </c>
      <c r="BC5136" s="13">
        <v>52</v>
      </c>
      <c r="BD5136" s="13">
        <f t="shared" si="1379"/>
        <v>21112</v>
      </c>
      <c r="BE5136" s="13">
        <v>0</v>
      </c>
      <c r="BF5136" s="13">
        <f t="shared" si="1380"/>
        <v>0</v>
      </c>
      <c r="BG5136" s="13"/>
      <c r="BH5136" s="13">
        <f t="shared" si="1381"/>
        <v>20346302.566573784</v>
      </c>
      <c r="BI5136" s="13">
        <f t="shared" si="1382"/>
        <v>20346300</v>
      </c>
      <c r="BJ5136" s="13">
        <v>20604200</v>
      </c>
    </row>
    <row r="5137" spans="1:62" x14ac:dyDescent="0.25">
      <c r="A5137" s="3" t="s">
        <v>4643</v>
      </c>
      <c r="B5137" s="13">
        <v>680</v>
      </c>
      <c r="C5137">
        <v>591831</v>
      </c>
      <c r="D5137">
        <v>1</v>
      </c>
      <c r="E5137">
        <v>1</v>
      </c>
      <c r="F5137">
        <v>0</v>
      </c>
      <c r="G5137">
        <v>0</v>
      </c>
      <c r="H5137">
        <v>0</v>
      </c>
      <c r="I5137" t="s">
        <v>75</v>
      </c>
      <c r="J5137">
        <v>591831</v>
      </c>
      <c r="K5137" t="s">
        <v>4643</v>
      </c>
      <c r="L5137">
        <v>597007</v>
      </c>
      <c r="M5137" t="s">
        <v>133</v>
      </c>
      <c r="N5137">
        <v>597007</v>
      </c>
      <c r="O5137" t="s">
        <v>133</v>
      </c>
      <c r="P5137">
        <v>597007</v>
      </c>
      <c r="Q5137" t="s">
        <v>133</v>
      </c>
      <c r="R5137" s="13">
        <v>158266.88476368564</v>
      </c>
      <c r="S5137" s="13">
        <v>680</v>
      </c>
      <c r="T5137" s="13">
        <v>36460.436227489241</v>
      </c>
      <c r="U5137" s="13"/>
      <c r="V5137" s="13">
        <f t="shared" si="1366"/>
        <v>0</v>
      </c>
      <c r="W5137" s="13">
        <v>10</v>
      </c>
      <c r="X5137" s="13">
        <f t="shared" si="1367"/>
        <v>29640</v>
      </c>
      <c r="Y5137" s="13">
        <v>3</v>
      </c>
      <c r="Z5137" s="13">
        <f t="shared" si="1368"/>
        <v>2964</v>
      </c>
      <c r="AA5137" s="13"/>
      <c r="AB5137" s="13">
        <f t="shared" si="1369"/>
        <v>0</v>
      </c>
      <c r="AC5137" s="13"/>
      <c r="AD5137" s="13"/>
      <c r="AE5137" s="13"/>
      <c r="AF5137" s="13"/>
      <c r="AG5137" s="13"/>
      <c r="AH5137" s="13"/>
      <c r="AI5137" s="13"/>
      <c r="AJ5137" s="13"/>
      <c r="AK5137" s="13">
        <f t="shared" si="1370"/>
        <v>0</v>
      </c>
      <c r="AL5137" s="13"/>
      <c r="AM5137" s="13">
        <f t="shared" si="1371"/>
        <v>0</v>
      </c>
      <c r="AN5137" s="13"/>
      <c r="AO5137" s="13">
        <v>0</v>
      </c>
      <c r="AP5137" s="13">
        <f t="shared" si="1372"/>
        <v>0</v>
      </c>
      <c r="AQ5137" s="13"/>
      <c r="AR5137" s="13">
        <f t="shared" si="1373"/>
        <v>0</v>
      </c>
      <c r="AS5137" s="13"/>
      <c r="AT5137" s="13">
        <f t="shared" si="1374"/>
        <v>0</v>
      </c>
      <c r="AU5137" s="13"/>
      <c r="AV5137" s="13">
        <f t="shared" si="1375"/>
        <v>0</v>
      </c>
      <c r="AW5137" s="13"/>
      <c r="AX5137" s="13">
        <f t="shared" si="1376"/>
        <v>0</v>
      </c>
      <c r="AY5137" s="13"/>
      <c r="AZ5137" s="13">
        <f t="shared" si="1377"/>
        <v>0</v>
      </c>
      <c r="BA5137" s="13"/>
      <c r="BB5137" s="13">
        <f t="shared" si="1378"/>
        <v>0</v>
      </c>
      <c r="BC5137" s="13"/>
      <c r="BD5137" s="13">
        <f t="shared" si="1379"/>
        <v>0</v>
      </c>
      <c r="BE5137" s="13"/>
      <c r="BF5137" s="13">
        <f t="shared" si="1380"/>
        <v>0</v>
      </c>
      <c r="BG5137" s="13"/>
      <c r="BH5137" s="13">
        <f t="shared" si="1381"/>
        <v>227331.32099117487</v>
      </c>
      <c r="BI5137" s="13">
        <f t="shared" si="1382"/>
        <v>227300</v>
      </c>
      <c r="BJ5137" s="13">
        <v>202800</v>
      </c>
    </row>
    <row r="5138" spans="1:62" x14ac:dyDescent="0.25">
      <c r="A5138" t="s">
        <v>4643</v>
      </c>
      <c r="B5138" s="13">
        <v>557</v>
      </c>
      <c r="C5138">
        <v>586650</v>
      </c>
      <c r="D5138">
        <v>1</v>
      </c>
      <c r="E5138">
        <v>0</v>
      </c>
      <c r="F5138">
        <v>0</v>
      </c>
      <c r="G5138">
        <v>0</v>
      </c>
      <c r="H5138">
        <v>0</v>
      </c>
      <c r="I5138" t="s">
        <v>30</v>
      </c>
      <c r="J5138">
        <v>586188</v>
      </c>
      <c r="K5138" t="s">
        <v>2004</v>
      </c>
      <c r="L5138">
        <v>586722</v>
      </c>
      <c r="M5138" t="s">
        <v>440</v>
      </c>
      <c r="N5138">
        <v>586722</v>
      </c>
      <c r="O5138" t="s">
        <v>440</v>
      </c>
      <c r="P5138">
        <v>586722</v>
      </c>
      <c r="Q5138" t="s">
        <v>440</v>
      </c>
      <c r="R5138" s="13">
        <v>129985.9919615613</v>
      </c>
      <c r="S5138" s="13"/>
      <c r="T5138" s="13"/>
      <c r="U5138" s="13"/>
      <c r="V5138" s="13">
        <f t="shared" si="1366"/>
        <v>0</v>
      </c>
      <c r="W5138" s="13"/>
      <c r="X5138" s="13">
        <f t="shared" si="1367"/>
        <v>0</v>
      </c>
      <c r="Y5138" s="13"/>
      <c r="Z5138" s="13">
        <f t="shared" si="1368"/>
        <v>0</v>
      </c>
      <c r="AA5138" s="13"/>
      <c r="AB5138" s="13">
        <f t="shared" si="1369"/>
        <v>0</v>
      </c>
      <c r="AC5138" s="13"/>
      <c r="AD5138" s="13"/>
      <c r="AE5138" s="13"/>
      <c r="AF5138" s="13"/>
      <c r="AG5138" s="13"/>
      <c r="AH5138" s="13"/>
      <c r="AI5138" s="13"/>
      <c r="AJ5138" s="13"/>
      <c r="AK5138" s="13">
        <f t="shared" si="1370"/>
        <v>0</v>
      </c>
      <c r="AL5138" s="13"/>
      <c r="AM5138" s="13">
        <f t="shared" si="1371"/>
        <v>0</v>
      </c>
      <c r="AN5138" s="13"/>
      <c r="AO5138" s="13">
        <v>0</v>
      </c>
      <c r="AP5138" s="13">
        <f t="shared" si="1372"/>
        <v>0</v>
      </c>
      <c r="AQ5138" s="13"/>
      <c r="AR5138" s="13">
        <f t="shared" si="1373"/>
        <v>0</v>
      </c>
      <c r="AS5138" s="13"/>
      <c r="AT5138" s="13">
        <f t="shared" si="1374"/>
        <v>0</v>
      </c>
      <c r="AU5138" s="13"/>
      <c r="AV5138" s="13">
        <f t="shared" si="1375"/>
        <v>0</v>
      </c>
      <c r="AW5138" s="13"/>
      <c r="AX5138" s="13">
        <f t="shared" si="1376"/>
        <v>0</v>
      </c>
      <c r="AY5138" s="13"/>
      <c r="AZ5138" s="13">
        <f t="shared" si="1377"/>
        <v>0</v>
      </c>
      <c r="BA5138" s="13"/>
      <c r="BB5138" s="13">
        <f t="shared" si="1378"/>
        <v>0</v>
      </c>
      <c r="BC5138" s="13"/>
      <c r="BD5138" s="13">
        <f t="shared" si="1379"/>
        <v>0</v>
      </c>
      <c r="BE5138" s="13"/>
      <c r="BF5138" s="13">
        <f t="shared" si="1380"/>
        <v>0</v>
      </c>
      <c r="BG5138" s="13"/>
      <c r="BH5138" s="13">
        <f t="shared" si="1381"/>
        <v>129985.9919615613</v>
      </c>
      <c r="BI5138" s="13">
        <f t="shared" si="1382"/>
        <v>130000</v>
      </c>
      <c r="BJ5138" s="13">
        <v>129300</v>
      </c>
    </row>
    <row r="5139" spans="1:62" x14ac:dyDescent="0.25">
      <c r="A5139" t="s">
        <v>4644</v>
      </c>
      <c r="B5139" s="13">
        <v>1379</v>
      </c>
      <c r="C5139">
        <v>594920</v>
      </c>
      <c r="D5139">
        <v>1</v>
      </c>
      <c r="E5139">
        <v>0</v>
      </c>
      <c r="F5139">
        <v>0</v>
      </c>
      <c r="G5139">
        <v>0</v>
      </c>
      <c r="H5139">
        <v>0</v>
      </c>
      <c r="I5139" t="s">
        <v>30</v>
      </c>
      <c r="J5139">
        <v>594067</v>
      </c>
      <c r="K5139" t="s">
        <v>1759</v>
      </c>
      <c r="L5139">
        <v>594067</v>
      </c>
      <c r="M5139" t="s">
        <v>1759</v>
      </c>
      <c r="N5139">
        <v>593711</v>
      </c>
      <c r="O5139" t="s">
        <v>149</v>
      </c>
      <c r="P5139">
        <v>593711</v>
      </c>
      <c r="Q5139" t="s">
        <v>149</v>
      </c>
      <c r="R5139" s="13">
        <v>317176.63095328416</v>
      </c>
      <c r="S5139" s="13"/>
      <c r="T5139" s="13"/>
      <c r="U5139" s="13"/>
      <c r="V5139" s="13">
        <f t="shared" si="1366"/>
        <v>0</v>
      </c>
      <c r="W5139" s="13"/>
      <c r="X5139" s="13">
        <f t="shared" si="1367"/>
        <v>0</v>
      </c>
      <c r="Y5139" s="13"/>
      <c r="Z5139" s="13">
        <f t="shared" si="1368"/>
        <v>0</v>
      </c>
      <c r="AA5139" s="13"/>
      <c r="AB5139" s="13">
        <f t="shared" si="1369"/>
        <v>0</v>
      </c>
      <c r="AC5139" s="13"/>
      <c r="AD5139" s="13"/>
      <c r="AE5139" s="13"/>
      <c r="AF5139" s="13"/>
      <c r="AG5139" s="13"/>
      <c r="AH5139" s="13"/>
      <c r="AI5139" s="13"/>
      <c r="AJ5139" s="13"/>
      <c r="AK5139" s="13">
        <f t="shared" si="1370"/>
        <v>0</v>
      </c>
      <c r="AL5139" s="13"/>
      <c r="AM5139" s="13">
        <f t="shared" si="1371"/>
        <v>0</v>
      </c>
      <c r="AN5139" s="13"/>
      <c r="AO5139" s="13">
        <v>0</v>
      </c>
      <c r="AP5139" s="13">
        <f t="shared" si="1372"/>
        <v>0</v>
      </c>
      <c r="AQ5139" s="13"/>
      <c r="AR5139" s="13">
        <f t="shared" si="1373"/>
        <v>0</v>
      </c>
      <c r="AS5139" s="13"/>
      <c r="AT5139" s="13">
        <f t="shared" si="1374"/>
        <v>0</v>
      </c>
      <c r="AU5139" s="13"/>
      <c r="AV5139" s="13">
        <f t="shared" si="1375"/>
        <v>0</v>
      </c>
      <c r="AW5139" s="13"/>
      <c r="AX5139" s="13">
        <f t="shared" si="1376"/>
        <v>0</v>
      </c>
      <c r="AY5139" s="13"/>
      <c r="AZ5139" s="13">
        <f t="shared" si="1377"/>
        <v>0</v>
      </c>
      <c r="BA5139" s="13"/>
      <c r="BB5139" s="13">
        <f t="shared" si="1378"/>
        <v>0</v>
      </c>
      <c r="BC5139" s="13"/>
      <c r="BD5139" s="13">
        <f t="shared" si="1379"/>
        <v>0</v>
      </c>
      <c r="BE5139" s="13"/>
      <c r="BF5139" s="13">
        <f t="shared" si="1380"/>
        <v>0</v>
      </c>
      <c r="BG5139" s="13"/>
      <c r="BH5139" s="13">
        <f t="shared" si="1381"/>
        <v>317176.63095328416</v>
      </c>
      <c r="BI5139" s="13">
        <f t="shared" si="1382"/>
        <v>317200</v>
      </c>
      <c r="BJ5139" s="13">
        <v>317400</v>
      </c>
    </row>
    <row r="5140" spans="1:62" x14ac:dyDescent="0.25">
      <c r="A5140" t="s">
        <v>4644</v>
      </c>
      <c r="B5140" s="13">
        <v>71</v>
      </c>
      <c r="C5140">
        <v>582506</v>
      </c>
      <c r="D5140">
        <v>1</v>
      </c>
      <c r="E5140">
        <v>0</v>
      </c>
      <c r="F5140">
        <v>0</v>
      </c>
      <c r="G5140">
        <v>0</v>
      </c>
      <c r="H5140">
        <v>0</v>
      </c>
      <c r="I5140" t="s">
        <v>30</v>
      </c>
      <c r="J5140">
        <v>582018</v>
      </c>
      <c r="K5140" t="s">
        <v>215</v>
      </c>
      <c r="L5140">
        <v>582018</v>
      </c>
      <c r="M5140" t="s">
        <v>215</v>
      </c>
      <c r="N5140">
        <v>581372</v>
      </c>
      <c r="O5140" t="s">
        <v>216</v>
      </c>
      <c r="P5140">
        <v>581372</v>
      </c>
      <c r="Q5140" t="s">
        <v>216</v>
      </c>
      <c r="R5140" s="13">
        <v>70488.701001315436</v>
      </c>
      <c r="S5140" s="13"/>
      <c r="T5140" s="13"/>
      <c r="U5140" s="13"/>
      <c r="V5140" s="13">
        <f t="shared" si="1366"/>
        <v>0</v>
      </c>
      <c r="W5140" s="13"/>
      <c r="X5140" s="13">
        <f t="shared" si="1367"/>
        <v>0</v>
      </c>
      <c r="Y5140" s="13"/>
      <c r="Z5140" s="13">
        <f t="shared" si="1368"/>
        <v>0</v>
      </c>
      <c r="AA5140" s="13"/>
      <c r="AB5140" s="13">
        <f t="shared" si="1369"/>
        <v>0</v>
      </c>
      <c r="AC5140" s="13"/>
      <c r="AD5140" s="13"/>
      <c r="AE5140" s="13"/>
      <c r="AF5140" s="13"/>
      <c r="AG5140" s="13"/>
      <c r="AH5140" s="13"/>
      <c r="AI5140" s="13"/>
      <c r="AJ5140" s="13"/>
      <c r="AK5140" s="13">
        <f t="shared" si="1370"/>
        <v>0</v>
      </c>
      <c r="AL5140" s="13"/>
      <c r="AM5140" s="13">
        <f t="shared" si="1371"/>
        <v>0</v>
      </c>
      <c r="AN5140" s="13"/>
      <c r="AO5140" s="13">
        <v>0</v>
      </c>
      <c r="AP5140" s="13">
        <f t="shared" si="1372"/>
        <v>0</v>
      </c>
      <c r="AQ5140" s="13"/>
      <c r="AR5140" s="13">
        <f t="shared" si="1373"/>
        <v>0</v>
      </c>
      <c r="AS5140" s="13"/>
      <c r="AT5140" s="13">
        <f t="shared" si="1374"/>
        <v>0</v>
      </c>
      <c r="AU5140" s="13"/>
      <c r="AV5140" s="13">
        <f t="shared" si="1375"/>
        <v>0</v>
      </c>
      <c r="AW5140" s="13"/>
      <c r="AX5140" s="13">
        <f t="shared" si="1376"/>
        <v>0</v>
      </c>
      <c r="AY5140" s="13"/>
      <c r="AZ5140" s="13">
        <f t="shared" si="1377"/>
        <v>0</v>
      </c>
      <c r="BA5140" s="13"/>
      <c r="BB5140" s="13">
        <f t="shared" si="1378"/>
        <v>0</v>
      </c>
      <c r="BC5140" s="13"/>
      <c r="BD5140" s="13">
        <f t="shared" si="1379"/>
        <v>0</v>
      </c>
      <c r="BE5140" s="13"/>
      <c r="BF5140" s="13">
        <f t="shared" si="1380"/>
        <v>0</v>
      </c>
      <c r="BG5140" s="13"/>
      <c r="BH5140" s="13">
        <f t="shared" si="1381"/>
        <v>70488.701001315436</v>
      </c>
      <c r="BI5140" s="13">
        <f t="shared" si="1382"/>
        <v>70500</v>
      </c>
      <c r="BJ5140" s="13">
        <v>70800</v>
      </c>
    </row>
    <row r="5141" spans="1:62" x14ac:dyDescent="0.25">
      <c r="A5141" t="s">
        <v>4645</v>
      </c>
      <c r="B5141" s="13">
        <v>146</v>
      </c>
      <c r="C5141">
        <v>568287</v>
      </c>
      <c r="D5141">
        <v>1</v>
      </c>
      <c r="E5141">
        <v>0</v>
      </c>
      <c r="F5141">
        <v>0</v>
      </c>
      <c r="G5141">
        <v>0</v>
      </c>
      <c r="H5141">
        <v>0</v>
      </c>
      <c r="I5141" t="s">
        <v>85</v>
      </c>
      <c r="J5141">
        <v>554804</v>
      </c>
      <c r="K5141" t="s">
        <v>1447</v>
      </c>
      <c r="L5141">
        <v>554804</v>
      </c>
      <c r="M5141" t="s">
        <v>1447</v>
      </c>
      <c r="N5141">
        <v>554804</v>
      </c>
      <c r="O5141" t="s">
        <v>1447</v>
      </c>
      <c r="P5141">
        <v>554804</v>
      </c>
      <c r="Q5141" t="s">
        <v>1447</v>
      </c>
      <c r="R5141" s="13">
        <v>70488.701001315436</v>
      </c>
      <c r="S5141" s="13"/>
      <c r="T5141" s="13"/>
      <c r="U5141" s="13"/>
      <c r="V5141" s="13">
        <f t="shared" si="1366"/>
        <v>0</v>
      </c>
      <c r="W5141" s="13"/>
      <c r="X5141" s="13">
        <f t="shared" si="1367"/>
        <v>0</v>
      </c>
      <c r="Y5141" s="13"/>
      <c r="Z5141" s="13">
        <f t="shared" si="1368"/>
        <v>0</v>
      </c>
      <c r="AA5141" s="13"/>
      <c r="AB5141" s="13">
        <f t="shared" si="1369"/>
        <v>0</v>
      </c>
      <c r="AC5141" s="13"/>
      <c r="AD5141" s="13"/>
      <c r="AE5141" s="13"/>
      <c r="AF5141" s="13"/>
      <c r="AG5141" s="13"/>
      <c r="AH5141" s="13"/>
      <c r="AI5141" s="13"/>
      <c r="AJ5141" s="13"/>
      <c r="AK5141" s="13">
        <f t="shared" si="1370"/>
        <v>0</v>
      </c>
      <c r="AL5141" s="13"/>
      <c r="AM5141" s="13">
        <f t="shared" si="1371"/>
        <v>0</v>
      </c>
      <c r="AN5141" s="13"/>
      <c r="AO5141" s="13">
        <v>0</v>
      </c>
      <c r="AP5141" s="13">
        <f t="shared" si="1372"/>
        <v>0</v>
      </c>
      <c r="AQ5141" s="13"/>
      <c r="AR5141" s="13">
        <f t="shared" si="1373"/>
        <v>0</v>
      </c>
      <c r="AS5141" s="13"/>
      <c r="AT5141" s="13">
        <f t="shared" si="1374"/>
        <v>0</v>
      </c>
      <c r="AU5141" s="13"/>
      <c r="AV5141" s="13">
        <f t="shared" si="1375"/>
        <v>0</v>
      </c>
      <c r="AW5141" s="13"/>
      <c r="AX5141" s="13">
        <f t="shared" si="1376"/>
        <v>0</v>
      </c>
      <c r="AY5141" s="13"/>
      <c r="AZ5141" s="13">
        <f t="shared" si="1377"/>
        <v>0</v>
      </c>
      <c r="BA5141" s="13"/>
      <c r="BB5141" s="13">
        <f t="shared" si="1378"/>
        <v>0</v>
      </c>
      <c r="BC5141" s="13"/>
      <c r="BD5141" s="13">
        <f t="shared" si="1379"/>
        <v>0</v>
      </c>
      <c r="BE5141" s="13"/>
      <c r="BF5141" s="13">
        <f t="shared" si="1380"/>
        <v>0</v>
      </c>
      <c r="BG5141" s="13"/>
      <c r="BH5141" s="13">
        <f t="shared" si="1381"/>
        <v>70488.701001315436</v>
      </c>
      <c r="BI5141" s="13">
        <f t="shared" si="1382"/>
        <v>70500</v>
      </c>
      <c r="BJ5141" s="13">
        <v>70800</v>
      </c>
    </row>
    <row r="5142" spans="1:62" x14ac:dyDescent="0.25">
      <c r="A5142" t="s">
        <v>4646</v>
      </c>
      <c r="B5142" s="13">
        <v>653</v>
      </c>
      <c r="C5142">
        <v>537888</v>
      </c>
      <c r="D5142">
        <v>1</v>
      </c>
      <c r="E5142">
        <v>0</v>
      </c>
      <c r="F5142">
        <v>0</v>
      </c>
      <c r="G5142">
        <v>0</v>
      </c>
      <c r="H5142">
        <v>0</v>
      </c>
      <c r="I5142" t="s">
        <v>26</v>
      </c>
      <c r="J5142">
        <v>537641</v>
      </c>
      <c r="K5142" t="s">
        <v>983</v>
      </c>
      <c r="L5142">
        <v>537641</v>
      </c>
      <c r="M5142" t="s">
        <v>983</v>
      </c>
      <c r="N5142">
        <v>537641</v>
      </c>
      <c r="O5142" t="s">
        <v>983</v>
      </c>
      <c r="P5142">
        <v>533165</v>
      </c>
      <c r="Q5142" t="s">
        <v>154</v>
      </c>
      <c r="R5142" s="13">
        <v>152068.4475858238</v>
      </c>
      <c r="S5142" s="13"/>
      <c r="T5142" s="13"/>
      <c r="U5142" s="13"/>
      <c r="V5142" s="13">
        <f t="shared" si="1366"/>
        <v>0</v>
      </c>
      <c r="W5142" s="13"/>
      <c r="X5142" s="13">
        <f t="shared" si="1367"/>
        <v>0</v>
      </c>
      <c r="Y5142" s="13"/>
      <c r="Z5142" s="13">
        <f t="shared" si="1368"/>
        <v>0</v>
      </c>
      <c r="AA5142" s="13"/>
      <c r="AB5142" s="13">
        <f t="shared" si="1369"/>
        <v>0</v>
      </c>
      <c r="AC5142" s="13"/>
      <c r="AD5142" s="13"/>
      <c r="AE5142" s="13"/>
      <c r="AF5142" s="13"/>
      <c r="AG5142" s="13"/>
      <c r="AH5142" s="13"/>
      <c r="AI5142" s="13"/>
      <c r="AJ5142" s="13"/>
      <c r="AK5142" s="13">
        <f t="shared" si="1370"/>
        <v>0</v>
      </c>
      <c r="AL5142" s="13"/>
      <c r="AM5142" s="13">
        <f t="shared" si="1371"/>
        <v>0</v>
      </c>
      <c r="AN5142" s="13"/>
      <c r="AO5142" s="13">
        <v>0</v>
      </c>
      <c r="AP5142" s="13">
        <f t="shared" si="1372"/>
        <v>0</v>
      </c>
      <c r="AQ5142" s="13"/>
      <c r="AR5142" s="13">
        <f t="shared" si="1373"/>
        <v>0</v>
      </c>
      <c r="AS5142" s="13"/>
      <c r="AT5142" s="13">
        <f t="shared" si="1374"/>
        <v>0</v>
      </c>
      <c r="AU5142" s="13"/>
      <c r="AV5142" s="13">
        <f t="shared" si="1375"/>
        <v>0</v>
      </c>
      <c r="AW5142" s="13"/>
      <c r="AX5142" s="13">
        <f t="shared" si="1376"/>
        <v>0</v>
      </c>
      <c r="AY5142" s="13"/>
      <c r="AZ5142" s="13">
        <f t="shared" si="1377"/>
        <v>0</v>
      </c>
      <c r="BA5142" s="13"/>
      <c r="BB5142" s="13">
        <f t="shared" si="1378"/>
        <v>0</v>
      </c>
      <c r="BC5142" s="13"/>
      <c r="BD5142" s="13">
        <f t="shared" si="1379"/>
        <v>0</v>
      </c>
      <c r="BE5142" s="13"/>
      <c r="BF5142" s="13">
        <f t="shared" si="1380"/>
        <v>0</v>
      </c>
      <c r="BG5142" s="13"/>
      <c r="BH5142" s="13">
        <f t="shared" si="1381"/>
        <v>152068.4475858238</v>
      </c>
      <c r="BI5142" s="13">
        <f t="shared" si="1382"/>
        <v>152100</v>
      </c>
      <c r="BJ5142" s="13">
        <v>151000</v>
      </c>
    </row>
    <row r="5143" spans="1:62" x14ac:dyDescent="0.25">
      <c r="A5143" s="4" t="s">
        <v>2624</v>
      </c>
      <c r="B5143" s="13">
        <v>870</v>
      </c>
      <c r="C5143">
        <v>581046</v>
      </c>
      <c r="D5143">
        <v>1</v>
      </c>
      <c r="E5143">
        <v>1</v>
      </c>
      <c r="F5143">
        <v>1</v>
      </c>
      <c r="G5143">
        <v>0</v>
      </c>
      <c r="H5143">
        <v>0</v>
      </c>
      <c r="I5143" t="s">
        <v>41</v>
      </c>
      <c r="J5143">
        <v>581046</v>
      </c>
      <c r="K5143" t="s">
        <v>2624</v>
      </c>
      <c r="L5143">
        <v>581046</v>
      </c>
      <c r="M5143" t="s">
        <v>2624</v>
      </c>
      <c r="N5143">
        <v>580511</v>
      </c>
      <c r="O5143" t="s">
        <v>42</v>
      </c>
      <c r="P5143">
        <v>580511</v>
      </c>
      <c r="Q5143" t="s">
        <v>42</v>
      </c>
      <c r="R5143" s="13">
        <v>201745.27765835449</v>
      </c>
      <c r="S5143" s="13">
        <v>1281</v>
      </c>
      <c r="T5143" s="13">
        <v>68611.711758312842</v>
      </c>
      <c r="U5143" s="13"/>
      <c r="V5143" s="13">
        <f t="shared" si="1366"/>
        <v>0</v>
      </c>
      <c r="W5143" s="13">
        <v>3</v>
      </c>
      <c r="X5143" s="13">
        <f t="shared" si="1367"/>
        <v>8892</v>
      </c>
      <c r="Y5143" s="13">
        <v>6</v>
      </c>
      <c r="Z5143" s="13">
        <f t="shared" si="1368"/>
        <v>5928</v>
      </c>
      <c r="AA5143" s="13">
        <v>4</v>
      </c>
      <c r="AB5143" s="13">
        <f t="shared" si="1369"/>
        <v>988</v>
      </c>
      <c r="AC5143" s="13">
        <v>1281</v>
      </c>
      <c r="AD5143" s="13">
        <v>276734.08301134047</v>
      </c>
      <c r="AE5143" s="13"/>
      <c r="AF5143" s="13"/>
      <c r="AG5143" s="13"/>
      <c r="AH5143" s="13"/>
      <c r="AI5143" s="13"/>
      <c r="AJ5143" s="13"/>
      <c r="AK5143" s="13">
        <f t="shared" si="1370"/>
        <v>0</v>
      </c>
      <c r="AL5143" s="13"/>
      <c r="AM5143" s="13">
        <f t="shared" si="1371"/>
        <v>0</v>
      </c>
      <c r="AN5143" s="13"/>
      <c r="AO5143" s="13">
        <v>0</v>
      </c>
      <c r="AP5143" s="13">
        <f t="shared" si="1372"/>
        <v>0</v>
      </c>
      <c r="AQ5143" s="13"/>
      <c r="AR5143" s="13">
        <f t="shared" si="1373"/>
        <v>0</v>
      </c>
      <c r="AS5143" s="13"/>
      <c r="AT5143" s="13">
        <f t="shared" si="1374"/>
        <v>0</v>
      </c>
      <c r="AU5143" s="13"/>
      <c r="AV5143" s="13">
        <f t="shared" si="1375"/>
        <v>0</v>
      </c>
      <c r="AW5143" s="13"/>
      <c r="AX5143" s="13">
        <f t="shared" si="1376"/>
        <v>0</v>
      </c>
      <c r="AY5143" s="13"/>
      <c r="AZ5143" s="13">
        <f t="shared" si="1377"/>
        <v>0</v>
      </c>
      <c r="BA5143" s="13"/>
      <c r="BB5143" s="13">
        <f t="shared" si="1378"/>
        <v>0</v>
      </c>
      <c r="BC5143" s="13"/>
      <c r="BD5143" s="13">
        <f t="shared" si="1379"/>
        <v>0</v>
      </c>
      <c r="BE5143" s="13"/>
      <c r="BF5143" s="13">
        <f t="shared" si="1380"/>
        <v>0</v>
      </c>
      <c r="BG5143" s="13"/>
      <c r="BH5143" s="13">
        <f t="shared" si="1381"/>
        <v>562899.07242800784</v>
      </c>
      <c r="BI5143" s="13">
        <f t="shared" si="1382"/>
        <v>562900</v>
      </c>
      <c r="BJ5143" s="13">
        <v>571800</v>
      </c>
    </row>
    <row r="5144" spans="1:62" x14ac:dyDescent="0.25">
      <c r="A5144" t="s">
        <v>4647</v>
      </c>
      <c r="B5144" s="13">
        <v>260</v>
      </c>
      <c r="C5144">
        <v>578983</v>
      </c>
      <c r="D5144">
        <v>1</v>
      </c>
      <c r="E5144">
        <v>0</v>
      </c>
      <c r="F5144">
        <v>0</v>
      </c>
      <c r="G5144">
        <v>0</v>
      </c>
      <c r="H5144">
        <v>0</v>
      </c>
      <c r="I5144" t="s">
        <v>110</v>
      </c>
      <c r="J5144">
        <v>558885</v>
      </c>
      <c r="K5144" t="s">
        <v>856</v>
      </c>
      <c r="L5144">
        <v>559521</v>
      </c>
      <c r="M5144" t="s">
        <v>857</v>
      </c>
      <c r="N5144">
        <v>559521</v>
      </c>
      <c r="O5144" t="s">
        <v>857</v>
      </c>
      <c r="P5144">
        <v>559300</v>
      </c>
      <c r="Q5144" t="s">
        <v>192</v>
      </c>
      <c r="R5144" s="13">
        <v>70488.701001315436</v>
      </c>
      <c r="S5144" s="13"/>
      <c r="T5144" s="13"/>
      <c r="U5144" s="13"/>
      <c r="V5144" s="13">
        <f t="shared" si="1366"/>
        <v>0</v>
      </c>
      <c r="W5144" s="13"/>
      <c r="X5144" s="13">
        <f t="shared" si="1367"/>
        <v>0</v>
      </c>
      <c r="Y5144" s="13"/>
      <c r="Z5144" s="13">
        <f t="shared" si="1368"/>
        <v>0</v>
      </c>
      <c r="AA5144" s="13"/>
      <c r="AB5144" s="13">
        <f t="shared" si="1369"/>
        <v>0</v>
      </c>
      <c r="AC5144" s="13"/>
      <c r="AD5144" s="13"/>
      <c r="AE5144" s="13"/>
      <c r="AF5144" s="13"/>
      <c r="AG5144" s="13"/>
      <c r="AH5144" s="13"/>
      <c r="AI5144" s="13"/>
      <c r="AJ5144" s="13"/>
      <c r="AK5144" s="13">
        <f t="shared" si="1370"/>
        <v>0</v>
      </c>
      <c r="AL5144" s="13"/>
      <c r="AM5144" s="13">
        <f t="shared" si="1371"/>
        <v>0</v>
      </c>
      <c r="AN5144" s="13"/>
      <c r="AO5144" s="13">
        <v>0</v>
      </c>
      <c r="AP5144" s="13">
        <f t="shared" si="1372"/>
        <v>0</v>
      </c>
      <c r="AQ5144" s="13"/>
      <c r="AR5144" s="13">
        <f t="shared" si="1373"/>
        <v>0</v>
      </c>
      <c r="AS5144" s="13"/>
      <c r="AT5144" s="13">
        <f t="shared" si="1374"/>
        <v>0</v>
      </c>
      <c r="AU5144" s="13"/>
      <c r="AV5144" s="13">
        <f t="shared" si="1375"/>
        <v>0</v>
      </c>
      <c r="AW5144" s="13"/>
      <c r="AX5144" s="13">
        <f t="shared" si="1376"/>
        <v>0</v>
      </c>
      <c r="AY5144" s="13"/>
      <c r="AZ5144" s="13">
        <f t="shared" si="1377"/>
        <v>0</v>
      </c>
      <c r="BA5144" s="13"/>
      <c r="BB5144" s="13">
        <f t="shared" si="1378"/>
        <v>0</v>
      </c>
      <c r="BC5144" s="13"/>
      <c r="BD5144" s="13">
        <f t="shared" si="1379"/>
        <v>0</v>
      </c>
      <c r="BE5144" s="13"/>
      <c r="BF5144" s="13">
        <f t="shared" si="1380"/>
        <v>0</v>
      </c>
      <c r="BG5144" s="13"/>
      <c r="BH5144" s="13">
        <f t="shared" si="1381"/>
        <v>70488.701001315436</v>
      </c>
      <c r="BI5144" s="13">
        <f t="shared" si="1382"/>
        <v>70500</v>
      </c>
      <c r="BJ5144" s="13">
        <v>70800</v>
      </c>
    </row>
    <row r="5145" spans="1:62" x14ac:dyDescent="0.25">
      <c r="A5145" t="s">
        <v>4648</v>
      </c>
      <c r="B5145" s="13">
        <v>589</v>
      </c>
      <c r="C5145">
        <v>577596</v>
      </c>
      <c r="D5145">
        <v>1</v>
      </c>
      <c r="E5145">
        <v>0</v>
      </c>
      <c r="F5145">
        <v>0</v>
      </c>
      <c r="G5145">
        <v>0</v>
      </c>
      <c r="H5145">
        <v>0</v>
      </c>
      <c r="I5145" t="s">
        <v>51</v>
      </c>
      <c r="J5145">
        <v>577626</v>
      </c>
      <c r="K5145" t="s">
        <v>1228</v>
      </c>
      <c r="L5145">
        <v>577626</v>
      </c>
      <c r="M5145" t="s">
        <v>1228</v>
      </c>
      <c r="N5145">
        <v>577626</v>
      </c>
      <c r="O5145" t="s">
        <v>1228</v>
      </c>
      <c r="P5145">
        <v>577626</v>
      </c>
      <c r="Q5145" t="s">
        <v>1228</v>
      </c>
      <c r="R5145" s="13">
        <v>137354.56720900792</v>
      </c>
      <c r="S5145" s="13"/>
      <c r="T5145" s="13"/>
      <c r="U5145" s="13"/>
      <c r="V5145" s="13">
        <f t="shared" si="1366"/>
        <v>0</v>
      </c>
      <c r="W5145" s="13"/>
      <c r="X5145" s="13">
        <f t="shared" si="1367"/>
        <v>0</v>
      </c>
      <c r="Y5145" s="13"/>
      <c r="Z5145" s="13">
        <f t="shared" si="1368"/>
        <v>0</v>
      </c>
      <c r="AA5145" s="13"/>
      <c r="AB5145" s="13">
        <f t="shared" si="1369"/>
        <v>0</v>
      </c>
      <c r="AC5145" s="13"/>
      <c r="AD5145" s="13"/>
      <c r="AE5145" s="13"/>
      <c r="AF5145" s="13"/>
      <c r="AG5145" s="13"/>
      <c r="AH5145" s="13"/>
      <c r="AI5145" s="13"/>
      <c r="AJ5145" s="13"/>
      <c r="AK5145" s="13">
        <f t="shared" si="1370"/>
        <v>0</v>
      </c>
      <c r="AL5145" s="13"/>
      <c r="AM5145" s="13">
        <f t="shared" si="1371"/>
        <v>0</v>
      </c>
      <c r="AN5145" s="13"/>
      <c r="AO5145" s="13">
        <v>0</v>
      </c>
      <c r="AP5145" s="13">
        <f t="shared" si="1372"/>
        <v>0</v>
      </c>
      <c r="AQ5145" s="13"/>
      <c r="AR5145" s="13">
        <f t="shared" si="1373"/>
        <v>0</v>
      </c>
      <c r="AS5145" s="13"/>
      <c r="AT5145" s="13">
        <f t="shared" si="1374"/>
        <v>0</v>
      </c>
      <c r="AU5145" s="13"/>
      <c r="AV5145" s="13">
        <f t="shared" si="1375"/>
        <v>0</v>
      </c>
      <c r="AW5145" s="13"/>
      <c r="AX5145" s="13">
        <f t="shared" si="1376"/>
        <v>0</v>
      </c>
      <c r="AY5145" s="13"/>
      <c r="AZ5145" s="13">
        <f t="shared" si="1377"/>
        <v>0</v>
      </c>
      <c r="BA5145" s="13"/>
      <c r="BB5145" s="13">
        <f t="shared" si="1378"/>
        <v>0</v>
      </c>
      <c r="BC5145" s="13"/>
      <c r="BD5145" s="13">
        <f t="shared" si="1379"/>
        <v>0</v>
      </c>
      <c r="BE5145" s="13"/>
      <c r="BF5145" s="13">
        <f t="shared" si="1380"/>
        <v>0</v>
      </c>
      <c r="BG5145" s="13"/>
      <c r="BH5145" s="13">
        <f t="shared" si="1381"/>
        <v>137354.56720900792</v>
      </c>
      <c r="BI5145" s="13">
        <f t="shared" si="1382"/>
        <v>137400</v>
      </c>
      <c r="BJ5145" s="13">
        <v>135100</v>
      </c>
    </row>
    <row r="5146" spans="1:62" x14ac:dyDescent="0.25">
      <c r="A5146" t="s">
        <v>4649</v>
      </c>
      <c r="B5146" s="13">
        <v>180</v>
      </c>
      <c r="C5146">
        <v>538663</v>
      </c>
      <c r="D5146">
        <v>1</v>
      </c>
      <c r="E5146">
        <v>0</v>
      </c>
      <c r="F5146">
        <v>0</v>
      </c>
      <c r="G5146">
        <v>0</v>
      </c>
      <c r="H5146">
        <v>0</v>
      </c>
      <c r="I5146" t="s">
        <v>18</v>
      </c>
      <c r="J5146">
        <v>560383</v>
      </c>
      <c r="K5146" t="s">
        <v>674</v>
      </c>
      <c r="L5146">
        <v>560383</v>
      </c>
      <c r="M5146" t="s">
        <v>674</v>
      </c>
      <c r="N5146">
        <v>560383</v>
      </c>
      <c r="O5146" t="s">
        <v>674</v>
      </c>
      <c r="P5146">
        <v>560286</v>
      </c>
      <c r="Q5146" t="s">
        <v>818</v>
      </c>
      <c r="R5146" s="13">
        <v>70488.701001315436</v>
      </c>
      <c r="S5146" s="13"/>
      <c r="T5146" s="13"/>
      <c r="U5146" s="13"/>
      <c r="V5146" s="13">
        <f t="shared" si="1366"/>
        <v>0</v>
      </c>
      <c r="W5146" s="13"/>
      <c r="X5146" s="13">
        <f t="shared" si="1367"/>
        <v>0</v>
      </c>
      <c r="Y5146" s="13"/>
      <c r="Z5146" s="13">
        <f t="shared" si="1368"/>
        <v>0</v>
      </c>
      <c r="AA5146" s="13"/>
      <c r="AB5146" s="13">
        <f t="shared" si="1369"/>
        <v>0</v>
      </c>
      <c r="AC5146" s="13"/>
      <c r="AD5146" s="13"/>
      <c r="AE5146" s="13"/>
      <c r="AF5146" s="13"/>
      <c r="AG5146" s="13"/>
      <c r="AH5146" s="13"/>
      <c r="AI5146" s="13"/>
      <c r="AJ5146" s="13"/>
      <c r="AK5146" s="13">
        <f t="shared" si="1370"/>
        <v>0</v>
      </c>
      <c r="AL5146" s="13"/>
      <c r="AM5146" s="13">
        <f t="shared" si="1371"/>
        <v>0</v>
      </c>
      <c r="AN5146" s="13"/>
      <c r="AO5146" s="13">
        <v>0</v>
      </c>
      <c r="AP5146" s="13">
        <f t="shared" si="1372"/>
        <v>0</v>
      </c>
      <c r="AQ5146" s="13"/>
      <c r="AR5146" s="13">
        <f t="shared" si="1373"/>
        <v>0</v>
      </c>
      <c r="AS5146" s="13"/>
      <c r="AT5146" s="13">
        <f t="shared" si="1374"/>
        <v>0</v>
      </c>
      <c r="AU5146" s="13"/>
      <c r="AV5146" s="13">
        <f t="shared" si="1375"/>
        <v>0</v>
      </c>
      <c r="AW5146" s="13"/>
      <c r="AX5146" s="13">
        <f t="shared" si="1376"/>
        <v>0</v>
      </c>
      <c r="AY5146" s="13"/>
      <c r="AZ5146" s="13">
        <f t="shared" si="1377"/>
        <v>0</v>
      </c>
      <c r="BA5146" s="13"/>
      <c r="BB5146" s="13">
        <f t="shared" si="1378"/>
        <v>0</v>
      </c>
      <c r="BC5146" s="13"/>
      <c r="BD5146" s="13">
        <f t="shared" si="1379"/>
        <v>0</v>
      </c>
      <c r="BE5146" s="13"/>
      <c r="BF5146" s="13">
        <f t="shared" si="1380"/>
        <v>0</v>
      </c>
      <c r="BG5146" s="13"/>
      <c r="BH5146" s="13">
        <f t="shared" si="1381"/>
        <v>70488.701001315436</v>
      </c>
      <c r="BI5146" s="13">
        <f t="shared" si="1382"/>
        <v>70500</v>
      </c>
      <c r="BJ5146" s="13">
        <v>70800</v>
      </c>
    </row>
    <row r="5147" spans="1:62" x14ac:dyDescent="0.25">
      <c r="A5147" t="s">
        <v>4650</v>
      </c>
      <c r="B5147" s="13">
        <v>587</v>
      </c>
      <c r="C5147">
        <v>594938</v>
      </c>
      <c r="D5147">
        <v>1</v>
      </c>
      <c r="E5147">
        <v>0</v>
      </c>
      <c r="F5147">
        <v>0</v>
      </c>
      <c r="G5147">
        <v>0</v>
      </c>
      <c r="H5147">
        <v>0</v>
      </c>
      <c r="I5147" t="s">
        <v>30</v>
      </c>
      <c r="J5147">
        <v>594482</v>
      </c>
      <c r="K5147" t="s">
        <v>537</v>
      </c>
      <c r="L5147">
        <v>595071</v>
      </c>
      <c r="M5147" t="s">
        <v>225</v>
      </c>
      <c r="N5147">
        <v>594482</v>
      </c>
      <c r="O5147" t="s">
        <v>537</v>
      </c>
      <c r="P5147">
        <v>594482</v>
      </c>
      <c r="Q5147" t="s">
        <v>537</v>
      </c>
      <c r="R5147" s="13">
        <v>136894.26300437073</v>
      </c>
      <c r="S5147" s="13"/>
      <c r="T5147" s="13"/>
      <c r="U5147" s="13"/>
      <c r="V5147" s="13">
        <f t="shared" si="1366"/>
        <v>0</v>
      </c>
      <c r="W5147" s="13"/>
      <c r="X5147" s="13">
        <f t="shared" si="1367"/>
        <v>0</v>
      </c>
      <c r="Y5147" s="13"/>
      <c r="Z5147" s="13">
        <f t="shared" si="1368"/>
        <v>0</v>
      </c>
      <c r="AA5147" s="13"/>
      <c r="AB5147" s="13">
        <f t="shared" si="1369"/>
        <v>0</v>
      </c>
      <c r="AC5147" s="13"/>
      <c r="AD5147" s="13"/>
      <c r="AE5147" s="13"/>
      <c r="AF5147" s="13"/>
      <c r="AG5147" s="13"/>
      <c r="AH5147" s="13"/>
      <c r="AI5147" s="13"/>
      <c r="AJ5147" s="13"/>
      <c r="AK5147" s="13">
        <f t="shared" si="1370"/>
        <v>0</v>
      </c>
      <c r="AL5147" s="13"/>
      <c r="AM5147" s="13">
        <f t="shared" si="1371"/>
        <v>0</v>
      </c>
      <c r="AN5147" s="13"/>
      <c r="AO5147" s="13">
        <v>47</v>
      </c>
      <c r="AP5147" s="13">
        <f t="shared" si="1372"/>
        <v>1433500</v>
      </c>
      <c r="AQ5147" s="13"/>
      <c r="AR5147" s="13">
        <f t="shared" si="1373"/>
        <v>0</v>
      </c>
      <c r="AS5147" s="13"/>
      <c r="AT5147" s="13">
        <f t="shared" si="1374"/>
        <v>0</v>
      </c>
      <c r="AU5147" s="13"/>
      <c r="AV5147" s="13">
        <f t="shared" si="1375"/>
        <v>0</v>
      </c>
      <c r="AW5147" s="13"/>
      <c r="AX5147" s="13">
        <f t="shared" si="1376"/>
        <v>0</v>
      </c>
      <c r="AY5147" s="13"/>
      <c r="AZ5147" s="13">
        <f t="shared" si="1377"/>
        <v>0</v>
      </c>
      <c r="BA5147" s="13"/>
      <c r="BB5147" s="13">
        <f t="shared" si="1378"/>
        <v>0</v>
      </c>
      <c r="BC5147" s="13"/>
      <c r="BD5147" s="13">
        <f t="shared" si="1379"/>
        <v>0</v>
      </c>
      <c r="BE5147" s="13"/>
      <c r="BF5147" s="13">
        <f t="shared" si="1380"/>
        <v>0</v>
      </c>
      <c r="BG5147" s="13"/>
      <c r="BH5147" s="13">
        <f t="shared" si="1381"/>
        <v>1570394.2630043707</v>
      </c>
      <c r="BI5147" s="13">
        <f t="shared" si="1382"/>
        <v>1570400</v>
      </c>
      <c r="BJ5147" s="13">
        <v>1421200</v>
      </c>
    </row>
    <row r="5148" spans="1:62" x14ac:dyDescent="0.25">
      <c r="A5148" t="s">
        <v>4651</v>
      </c>
      <c r="B5148" s="13">
        <v>1385</v>
      </c>
      <c r="C5148">
        <v>549649</v>
      </c>
      <c r="D5148">
        <v>1</v>
      </c>
      <c r="E5148">
        <v>0</v>
      </c>
      <c r="F5148">
        <v>0</v>
      </c>
      <c r="G5148">
        <v>0</v>
      </c>
      <c r="H5148">
        <v>0</v>
      </c>
      <c r="I5148" t="s">
        <v>90</v>
      </c>
      <c r="J5148">
        <v>585068</v>
      </c>
      <c r="K5148" t="s">
        <v>275</v>
      </c>
      <c r="L5148">
        <v>585068</v>
      </c>
      <c r="M5148" t="s">
        <v>275</v>
      </c>
      <c r="N5148">
        <v>585068</v>
      </c>
      <c r="O5148" t="s">
        <v>275</v>
      </c>
      <c r="P5148">
        <v>585068</v>
      </c>
      <c r="Q5148" t="s">
        <v>275</v>
      </c>
      <c r="R5148" s="13">
        <v>318529.28800917877</v>
      </c>
      <c r="S5148" s="13"/>
      <c r="T5148" s="13"/>
      <c r="U5148" s="13"/>
      <c r="V5148" s="13">
        <f t="shared" si="1366"/>
        <v>0</v>
      </c>
      <c r="W5148" s="13"/>
      <c r="X5148" s="13">
        <f t="shared" si="1367"/>
        <v>0</v>
      </c>
      <c r="Y5148" s="13"/>
      <c r="Z5148" s="13">
        <f t="shared" si="1368"/>
        <v>0</v>
      </c>
      <c r="AA5148" s="13"/>
      <c r="AB5148" s="13">
        <f t="shared" si="1369"/>
        <v>0</v>
      </c>
      <c r="AC5148" s="13"/>
      <c r="AD5148" s="13"/>
      <c r="AE5148" s="13"/>
      <c r="AF5148" s="13"/>
      <c r="AG5148" s="13"/>
      <c r="AH5148" s="13"/>
      <c r="AI5148" s="13"/>
      <c r="AJ5148" s="13"/>
      <c r="AK5148" s="13">
        <f t="shared" si="1370"/>
        <v>0</v>
      </c>
      <c r="AL5148" s="13"/>
      <c r="AM5148" s="13">
        <f t="shared" si="1371"/>
        <v>0</v>
      </c>
      <c r="AN5148" s="13"/>
      <c r="AO5148" s="13">
        <v>0</v>
      </c>
      <c r="AP5148" s="13">
        <f t="shared" si="1372"/>
        <v>0</v>
      </c>
      <c r="AQ5148" s="13"/>
      <c r="AR5148" s="13">
        <f t="shared" si="1373"/>
        <v>0</v>
      </c>
      <c r="AS5148" s="13"/>
      <c r="AT5148" s="13">
        <f t="shared" si="1374"/>
        <v>0</v>
      </c>
      <c r="AU5148" s="13"/>
      <c r="AV5148" s="13">
        <f t="shared" si="1375"/>
        <v>0</v>
      </c>
      <c r="AW5148" s="13"/>
      <c r="AX5148" s="13">
        <f t="shared" si="1376"/>
        <v>0</v>
      </c>
      <c r="AY5148" s="13"/>
      <c r="AZ5148" s="13">
        <f t="shared" si="1377"/>
        <v>0</v>
      </c>
      <c r="BA5148" s="13"/>
      <c r="BB5148" s="13">
        <f t="shared" si="1378"/>
        <v>0</v>
      </c>
      <c r="BC5148" s="13"/>
      <c r="BD5148" s="13">
        <f t="shared" si="1379"/>
        <v>0</v>
      </c>
      <c r="BE5148" s="13"/>
      <c r="BF5148" s="13">
        <f t="shared" si="1380"/>
        <v>0</v>
      </c>
      <c r="BG5148" s="13"/>
      <c r="BH5148" s="13">
        <f t="shared" si="1381"/>
        <v>318529.28800917877</v>
      </c>
      <c r="BI5148" s="13">
        <f t="shared" si="1382"/>
        <v>318500</v>
      </c>
      <c r="BJ5148" s="13">
        <v>314000</v>
      </c>
    </row>
    <row r="5149" spans="1:62" x14ac:dyDescent="0.25">
      <c r="A5149" t="s">
        <v>4652</v>
      </c>
      <c r="B5149" s="13">
        <v>1051</v>
      </c>
      <c r="C5149">
        <v>538892</v>
      </c>
      <c r="D5149">
        <v>1</v>
      </c>
      <c r="E5149">
        <v>0</v>
      </c>
      <c r="F5149">
        <v>0</v>
      </c>
      <c r="G5149">
        <v>0</v>
      </c>
      <c r="H5149">
        <v>0</v>
      </c>
      <c r="I5149" t="s">
        <v>26</v>
      </c>
      <c r="J5149">
        <v>538728</v>
      </c>
      <c r="K5149" t="s">
        <v>93</v>
      </c>
      <c r="L5149">
        <v>538728</v>
      </c>
      <c r="M5149" t="s">
        <v>93</v>
      </c>
      <c r="N5149">
        <v>538728</v>
      </c>
      <c r="O5149" t="s">
        <v>93</v>
      </c>
      <c r="P5149">
        <v>538728</v>
      </c>
      <c r="Q5149" t="s">
        <v>93</v>
      </c>
      <c r="R5149" s="13">
        <v>242955.06544886532</v>
      </c>
      <c r="S5149" s="13"/>
      <c r="T5149" s="13"/>
      <c r="U5149" s="13"/>
      <c r="V5149" s="13">
        <f t="shared" si="1366"/>
        <v>0</v>
      </c>
      <c r="W5149" s="13"/>
      <c r="X5149" s="13">
        <f t="shared" si="1367"/>
        <v>0</v>
      </c>
      <c r="Y5149" s="13"/>
      <c r="Z5149" s="13">
        <f t="shared" si="1368"/>
        <v>0</v>
      </c>
      <c r="AA5149" s="13"/>
      <c r="AB5149" s="13">
        <f t="shared" si="1369"/>
        <v>0</v>
      </c>
      <c r="AC5149" s="13"/>
      <c r="AD5149" s="13"/>
      <c r="AE5149" s="13"/>
      <c r="AF5149" s="13"/>
      <c r="AG5149" s="13"/>
      <c r="AH5149" s="13"/>
      <c r="AI5149" s="13"/>
      <c r="AJ5149" s="13"/>
      <c r="AK5149" s="13">
        <f t="shared" si="1370"/>
        <v>0</v>
      </c>
      <c r="AL5149" s="13"/>
      <c r="AM5149" s="13">
        <f t="shared" si="1371"/>
        <v>0</v>
      </c>
      <c r="AN5149" s="13"/>
      <c r="AO5149" s="13">
        <v>0</v>
      </c>
      <c r="AP5149" s="13">
        <f t="shared" si="1372"/>
        <v>0</v>
      </c>
      <c r="AQ5149" s="13"/>
      <c r="AR5149" s="13">
        <f t="shared" si="1373"/>
        <v>0</v>
      </c>
      <c r="AS5149" s="13"/>
      <c r="AT5149" s="13">
        <f t="shared" si="1374"/>
        <v>0</v>
      </c>
      <c r="AU5149" s="13"/>
      <c r="AV5149" s="13">
        <f t="shared" si="1375"/>
        <v>0</v>
      </c>
      <c r="AW5149" s="13"/>
      <c r="AX5149" s="13">
        <f t="shared" si="1376"/>
        <v>0</v>
      </c>
      <c r="AY5149" s="13"/>
      <c r="AZ5149" s="13">
        <f t="shared" si="1377"/>
        <v>0</v>
      </c>
      <c r="BA5149" s="13"/>
      <c r="BB5149" s="13">
        <f t="shared" si="1378"/>
        <v>0</v>
      </c>
      <c r="BC5149" s="13"/>
      <c r="BD5149" s="13">
        <f t="shared" si="1379"/>
        <v>0</v>
      </c>
      <c r="BE5149" s="13"/>
      <c r="BF5149" s="13">
        <f t="shared" si="1380"/>
        <v>0</v>
      </c>
      <c r="BG5149" s="13"/>
      <c r="BH5149" s="13">
        <f t="shared" si="1381"/>
        <v>242955.06544886532</v>
      </c>
      <c r="BI5149" s="13">
        <f t="shared" si="1382"/>
        <v>243000</v>
      </c>
      <c r="BJ5149" s="13">
        <v>238600</v>
      </c>
    </row>
    <row r="5150" spans="1:62" x14ac:dyDescent="0.25">
      <c r="A5150" t="s">
        <v>4652</v>
      </c>
      <c r="B5150" s="13">
        <v>348</v>
      </c>
      <c r="C5150">
        <v>530751</v>
      </c>
      <c r="D5150">
        <v>1</v>
      </c>
      <c r="E5150">
        <v>0</v>
      </c>
      <c r="F5150">
        <v>0</v>
      </c>
      <c r="G5150">
        <v>0</v>
      </c>
      <c r="H5150">
        <v>0</v>
      </c>
      <c r="I5150" t="s">
        <v>26</v>
      </c>
      <c r="J5150">
        <v>530883</v>
      </c>
      <c r="K5150" t="s">
        <v>307</v>
      </c>
      <c r="L5150">
        <v>530883</v>
      </c>
      <c r="M5150" t="s">
        <v>307</v>
      </c>
      <c r="N5150">
        <v>530883</v>
      </c>
      <c r="O5150" t="s">
        <v>307</v>
      </c>
      <c r="P5150">
        <v>530883</v>
      </c>
      <c r="Q5150" t="s">
        <v>307</v>
      </c>
      <c r="R5150" s="13">
        <v>81648.389272627624</v>
      </c>
      <c r="S5150" s="13"/>
      <c r="T5150" s="13"/>
      <c r="U5150" s="13"/>
      <c r="V5150" s="13">
        <f t="shared" si="1366"/>
        <v>0</v>
      </c>
      <c r="W5150" s="13"/>
      <c r="X5150" s="13">
        <f t="shared" si="1367"/>
        <v>0</v>
      </c>
      <c r="Y5150" s="13"/>
      <c r="Z5150" s="13">
        <f t="shared" si="1368"/>
        <v>0</v>
      </c>
      <c r="AA5150" s="13"/>
      <c r="AB5150" s="13">
        <f t="shared" si="1369"/>
        <v>0</v>
      </c>
      <c r="AC5150" s="13"/>
      <c r="AD5150" s="13"/>
      <c r="AE5150" s="13"/>
      <c r="AF5150" s="13"/>
      <c r="AG5150" s="13"/>
      <c r="AH5150" s="13"/>
      <c r="AI5150" s="13"/>
      <c r="AJ5150" s="13"/>
      <c r="AK5150" s="13">
        <f t="shared" si="1370"/>
        <v>0</v>
      </c>
      <c r="AL5150" s="13"/>
      <c r="AM5150" s="13">
        <f t="shared" si="1371"/>
        <v>0</v>
      </c>
      <c r="AN5150" s="13"/>
      <c r="AO5150" s="13">
        <v>0</v>
      </c>
      <c r="AP5150" s="13">
        <f t="shared" si="1372"/>
        <v>0</v>
      </c>
      <c r="AQ5150" s="13"/>
      <c r="AR5150" s="13">
        <f t="shared" si="1373"/>
        <v>0</v>
      </c>
      <c r="AS5150" s="13"/>
      <c r="AT5150" s="13">
        <f t="shared" si="1374"/>
        <v>0</v>
      </c>
      <c r="AU5150" s="13"/>
      <c r="AV5150" s="13">
        <f t="shared" si="1375"/>
        <v>0</v>
      </c>
      <c r="AW5150" s="13"/>
      <c r="AX5150" s="13">
        <f t="shared" si="1376"/>
        <v>0</v>
      </c>
      <c r="AY5150" s="13"/>
      <c r="AZ5150" s="13">
        <f t="shared" si="1377"/>
        <v>0</v>
      </c>
      <c r="BA5150" s="13"/>
      <c r="BB5150" s="13">
        <f t="shared" si="1378"/>
        <v>0</v>
      </c>
      <c r="BC5150" s="13"/>
      <c r="BD5150" s="13">
        <f t="shared" si="1379"/>
        <v>0</v>
      </c>
      <c r="BE5150" s="13"/>
      <c r="BF5150" s="13">
        <f t="shared" si="1380"/>
        <v>0</v>
      </c>
      <c r="BG5150" s="13"/>
      <c r="BH5150" s="13">
        <f t="shared" si="1381"/>
        <v>81648.389272627624</v>
      </c>
      <c r="BI5150" s="13">
        <f t="shared" si="1382"/>
        <v>81600</v>
      </c>
      <c r="BJ5150" s="13">
        <v>83600</v>
      </c>
    </row>
    <row r="5151" spans="1:62" x14ac:dyDescent="0.25">
      <c r="A5151" t="s">
        <v>4653</v>
      </c>
      <c r="B5151" s="13">
        <v>637</v>
      </c>
      <c r="C5151">
        <v>599719</v>
      </c>
      <c r="D5151">
        <v>1</v>
      </c>
      <c r="E5151">
        <v>0</v>
      </c>
      <c r="F5151">
        <v>0</v>
      </c>
      <c r="G5151">
        <v>0</v>
      </c>
      <c r="H5151">
        <v>0</v>
      </c>
      <c r="I5151" t="s">
        <v>26</v>
      </c>
      <c r="J5151">
        <v>538728</v>
      </c>
      <c r="K5151" t="s">
        <v>93</v>
      </c>
      <c r="L5151">
        <v>538728</v>
      </c>
      <c r="M5151" t="s">
        <v>93</v>
      </c>
      <c r="N5151">
        <v>538728</v>
      </c>
      <c r="O5151" t="s">
        <v>93</v>
      </c>
      <c r="P5151">
        <v>538728</v>
      </c>
      <c r="Q5151" t="s">
        <v>93</v>
      </c>
      <c r="R5151" s="13">
        <v>148392.81855087748</v>
      </c>
      <c r="S5151" s="13"/>
      <c r="T5151" s="13"/>
      <c r="U5151" s="13"/>
      <c r="V5151" s="13">
        <f t="shared" si="1366"/>
        <v>0</v>
      </c>
      <c r="W5151" s="13"/>
      <c r="X5151" s="13">
        <f t="shared" si="1367"/>
        <v>0</v>
      </c>
      <c r="Y5151" s="13"/>
      <c r="Z5151" s="13">
        <f t="shared" si="1368"/>
        <v>0</v>
      </c>
      <c r="AA5151" s="13"/>
      <c r="AB5151" s="13">
        <f t="shared" si="1369"/>
        <v>0</v>
      </c>
      <c r="AC5151" s="13"/>
      <c r="AD5151" s="13"/>
      <c r="AE5151" s="13"/>
      <c r="AF5151" s="13"/>
      <c r="AG5151" s="13"/>
      <c r="AH5151" s="13"/>
      <c r="AI5151" s="13"/>
      <c r="AJ5151" s="13"/>
      <c r="AK5151" s="13">
        <f t="shared" si="1370"/>
        <v>0</v>
      </c>
      <c r="AL5151" s="13"/>
      <c r="AM5151" s="13">
        <f t="shared" si="1371"/>
        <v>0</v>
      </c>
      <c r="AN5151" s="13"/>
      <c r="AO5151" s="13">
        <v>0</v>
      </c>
      <c r="AP5151" s="13">
        <f t="shared" si="1372"/>
        <v>0</v>
      </c>
      <c r="AQ5151" s="13"/>
      <c r="AR5151" s="13">
        <f t="shared" si="1373"/>
        <v>0</v>
      </c>
      <c r="AS5151" s="13"/>
      <c r="AT5151" s="13">
        <f t="shared" si="1374"/>
        <v>0</v>
      </c>
      <c r="AU5151" s="13"/>
      <c r="AV5151" s="13">
        <f t="shared" si="1375"/>
        <v>0</v>
      </c>
      <c r="AW5151" s="13"/>
      <c r="AX5151" s="13">
        <f t="shared" si="1376"/>
        <v>0</v>
      </c>
      <c r="AY5151" s="13"/>
      <c r="AZ5151" s="13">
        <f t="shared" si="1377"/>
        <v>0</v>
      </c>
      <c r="BA5151" s="13"/>
      <c r="BB5151" s="13">
        <f t="shared" si="1378"/>
        <v>0</v>
      </c>
      <c r="BC5151" s="13"/>
      <c r="BD5151" s="13">
        <f t="shared" si="1379"/>
        <v>0</v>
      </c>
      <c r="BE5151" s="13"/>
      <c r="BF5151" s="13">
        <f t="shared" si="1380"/>
        <v>0</v>
      </c>
      <c r="BG5151" s="13"/>
      <c r="BH5151" s="13">
        <f t="shared" si="1381"/>
        <v>148392.81855087748</v>
      </c>
      <c r="BI5151" s="13">
        <f t="shared" si="1382"/>
        <v>148400</v>
      </c>
      <c r="BJ5151" s="13">
        <v>147600</v>
      </c>
    </row>
    <row r="5152" spans="1:62" x14ac:dyDescent="0.25">
      <c r="A5152" t="s">
        <v>4654</v>
      </c>
      <c r="B5152" s="13">
        <v>49</v>
      </c>
      <c r="C5152">
        <v>529664</v>
      </c>
      <c r="D5152">
        <v>1</v>
      </c>
      <c r="E5152">
        <v>0</v>
      </c>
      <c r="F5152">
        <v>0</v>
      </c>
      <c r="G5152">
        <v>0</v>
      </c>
      <c r="H5152">
        <v>0</v>
      </c>
      <c r="I5152" t="s">
        <v>26</v>
      </c>
      <c r="J5152">
        <v>540757</v>
      </c>
      <c r="K5152" t="s">
        <v>502</v>
      </c>
      <c r="L5152">
        <v>540757</v>
      </c>
      <c r="M5152" t="s">
        <v>502</v>
      </c>
      <c r="N5152">
        <v>539911</v>
      </c>
      <c r="O5152" t="s">
        <v>345</v>
      </c>
      <c r="P5152">
        <v>539911</v>
      </c>
      <c r="Q5152" t="s">
        <v>345</v>
      </c>
      <c r="R5152" s="13">
        <v>70488.701001315436</v>
      </c>
      <c r="S5152" s="13"/>
      <c r="T5152" s="13"/>
      <c r="U5152" s="13"/>
      <c r="V5152" s="13">
        <f t="shared" si="1366"/>
        <v>0</v>
      </c>
      <c r="W5152" s="13"/>
      <c r="X5152" s="13">
        <f t="shared" si="1367"/>
        <v>0</v>
      </c>
      <c r="Y5152" s="13"/>
      <c r="Z5152" s="13">
        <f t="shared" si="1368"/>
        <v>0</v>
      </c>
      <c r="AA5152" s="13"/>
      <c r="AB5152" s="13">
        <f t="shared" si="1369"/>
        <v>0</v>
      </c>
      <c r="AC5152" s="13"/>
      <c r="AD5152" s="13"/>
      <c r="AE5152" s="13"/>
      <c r="AF5152" s="13"/>
      <c r="AG5152" s="13"/>
      <c r="AH5152" s="13"/>
      <c r="AI5152" s="13"/>
      <c r="AJ5152" s="13"/>
      <c r="AK5152" s="13">
        <f t="shared" si="1370"/>
        <v>0</v>
      </c>
      <c r="AL5152" s="13"/>
      <c r="AM5152" s="13">
        <f t="shared" si="1371"/>
        <v>0</v>
      </c>
      <c r="AN5152" s="13"/>
      <c r="AO5152" s="13">
        <v>0</v>
      </c>
      <c r="AP5152" s="13">
        <f t="shared" si="1372"/>
        <v>0</v>
      </c>
      <c r="AQ5152" s="13"/>
      <c r="AR5152" s="13">
        <f t="shared" si="1373"/>
        <v>0</v>
      </c>
      <c r="AS5152" s="13"/>
      <c r="AT5152" s="13">
        <f t="shared" si="1374"/>
        <v>0</v>
      </c>
      <c r="AU5152" s="13"/>
      <c r="AV5152" s="13">
        <f t="shared" si="1375"/>
        <v>0</v>
      </c>
      <c r="AW5152" s="13"/>
      <c r="AX5152" s="13">
        <f t="shared" si="1376"/>
        <v>0</v>
      </c>
      <c r="AY5152" s="13"/>
      <c r="AZ5152" s="13">
        <f t="shared" si="1377"/>
        <v>0</v>
      </c>
      <c r="BA5152" s="13"/>
      <c r="BB5152" s="13">
        <f t="shared" si="1378"/>
        <v>0</v>
      </c>
      <c r="BC5152" s="13"/>
      <c r="BD5152" s="13">
        <f t="shared" si="1379"/>
        <v>0</v>
      </c>
      <c r="BE5152" s="13"/>
      <c r="BF5152" s="13">
        <f t="shared" si="1380"/>
        <v>0</v>
      </c>
      <c r="BG5152" s="13"/>
      <c r="BH5152" s="13">
        <f t="shared" si="1381"/>
        <v>70488.701001315436</v>
      </c>
      <c r="BI5152" s="13">
        <f t="shared" si="1382"/>
        <v>70500</v>
      </c>
      <c r="BJ5152" s="13">
        <v>70800</v>
      </c>
    </row>
    <row r="5153" spans="1:62" x14ac:dyDescent="0.25">
      <c r="A5153" t="s">
        <v>4655</v>
      </c>
      <c r="B5153" s="13">
        <v>353</v>
      </c>
      <c r="C5153">
        <v>571024</v>
      </c>
      <c r="D5153">
        <v>1</v>
      </c>
      <c r="E5153">
        <v>0</v>
      </c>
      <c r="F5153">
        <v>0</v>
      </c>
      <c r="G5153">
        <v>0</v>
      </c>
      <c r="H5153">
        <v>0</v>
      </c>
      <c r="I5153" t="s">
        <v>33</v>
      </c>
      <c r="J5153">
        <v>570656</v>
      </c>
      <c r="K5153" t="s">
        <v>1351</v>
      </c>
      <c r="L5153">
        <v>569810</v>
      </c>
      <c r="M5153" t="s">
        <v>98</v>
      </c>
      <c r="N5153">
        <v>569810</v>
      </c>
      <c r="O5153" t="s">
        <v>98</v>
      </c>
      <c r="P5153">
        <v>569810</v>
      </c>
      <c r="Q5153" t="s">
        <v>98</v>
      </c>
      <c r="R5153" s="13">
        <v>82809.48682795433</v>
      </c>
      <c r="S5153" s="13"/>
      <c r="T5153" s="13"/>
      <c r="U5153" s="13"/>
      <c r="V5153" s="13">
        <f t="shared" si="1366"/>
        <v>0</v>
      </c>
      <c r="W5153" s="13"/>
      <c r="X5153" s="13">
        <f t="shared" si="1367"/>
        <v>0</v>
      </c>
      <c r="Y5153" s="13"/>
      <c r="Z5153" s="13">
        <f t="shared" si="1368"/>
        <v>0</v>
      </c>
      <c r="AA5153" s="13"/>
      <c r="AB5153" s="13">
        <f t="shared" si="1369"/>
        <v>0</v>
      </c>
      <c r="AC5153" s="13"/>
      <c r="AD5153" s="13"/>
      <c r="AE5153" s="13"/>
      <c r="AF5153" s="13"/>
      <c r="AG5153" s="13"/>
      <c r="AH5153" s="13"/>
      <c r="AI5153" s="13"/>
      <c r="AJ5153" s="13"/>
      <c r="AK5153" s="13">
        <f t="shared" si="1370"/>
        <v>0</v>
      </c>
      <c r="AL5153" s="13"/>
      <c r="AM5153" s="13">
        <f t="shared" si="1371"/>
        <v>0</v>
      </c>
      <c r="AN5153" s="13"/>
      <c r="AO5153" s="13">
        <v>0</v>
      </c>
      <c r="AP5153" s="13">
        <f t="shared" si="1372"/>
        <v>0</v>
      </c>
      <c r="AQ5153" s="13"/>
      <c r="AR5153" s="13">
        <f t="shared" si="1373"/>
        <v>0</v>
      </c>
      <c r="AS5153" s="13"/>
      <c r="AT5153" s="13">
        <f t="shared" si="1374"/>
        <v>0</v>
      </c>
      <c r="AU5153" s="13"/>
      <c r="AV5153" s="13">
        <f t="shared" si="1375"/>
        <v>0</v>
      </c>
      <c r="AW5153" s="13"/>
      <c r="AX5153" s="13">
        <f t="shared" si="1376"/>
        <v>0</v>
      </c>
      <c r="AY5153" s="13"/>
      <c r="AZ5153" s="13">
        <f t="shared" si="1377"/>
        <v>0</v>
      </c>
      <c r="BA5153" s="13"/>
      <c r="BB5153" s="13">
        <f t="shared" si="1378"/>
        <v>0</v>
      </c>
      <c r="BC5153" s="13"/>
      <c r="BD5153" s="13">
        <f t="shared" si="1379"/>
        <v>0</v>
      </c>
      <c r="BE5153" s="13"/>
      <c r="BF5153" s="13">
        <f t="shared" si="1380"/>
        <v>0</v>
      </c>
      <c r="BG5153" s="13"/>
      <c r="BH5153" s="13">
        <f t="shared" si="1381"/>
        <v>82809.48682795433</v>
      </c>
      <c r="BI5153" s="13">
        <f t="shared" si="1382"/>
        <v>82800</v>
      </c>
      <c r="BJ5153" s="13">
        <v>85000</v>
      </c>
    </row>
    <row r="5154" spans="1:62" x14ac:dyDescent="0.25">
      <c r="A5154" t="s">
        <v>4655</v>
      </c>
      <c r="B5154" s="13">
        <v>523</v>
      </c>
      <c r="C5154">
        <v>555193</v>
      </c>
      <c r="D5154">
        <v>1</v>
      </c>
      <c r="E5154">
        <v>0</v>
      </c>
      <c r="F5154">
        <v>0</v>
      </c>
      <c r="G5154">
        <v>0</v>
      </c>
      <c r="H5154">
        <v>0</v>
      </c>
      <c r="I5154" t="s">
        <v>85</v>
      </c>
      <c r="J5154">
        <v>562335</v>
      </c>
      <c r="K5154" t="s">
        <v>84</v>
      </c>
      <c r="L5154">
        <v>562335</v>
      </c>
      <c r="M5154" t="s">
        <v>84</v>
      </c>
      <c r="N5154">
        <v>562335</v>
      </c>
      <c r="O5154" t="s">
        <v>84</v>
      </c>
      <c r="P5154">
        <v>562335</v>
      </c>
      <c r="Q5154" t="s">
        <v>84</v>
      </c>
      <c r="R5154" s="13">
        <v>122148.03586563845</v>
      </c>
      <c r="S5154" s="13"/>
      <c r="T5154" s="13"/>
      <c r="U5154" s="13"/>
      <c r="V5154" s="13">
        <f t="shared" si="1366"/>
        <v>0</v>
      </c>
      <c r="W5154" s="13"/>
      <c r="X5154" s="13">
        <f t="shared" si="1367"/>
        <v>0</v>
      </c>
      <c r="Y5154" s="13"/>
      <c r="Z5154" s="13">
        <f t="shared" si="1368"/>
        <v>0</v>
      </c>
      <c r="AA5154" s="13"/>
      <c r="AB5154" s="13">
        <f t="shared" si="1369"/>
        <v>0</v>
      </c>
      <c r="AC5154" s="13"/>
      <c r="AD5154" s="13"/>
      <c r="AE5154" s="13"/>
      <c r="AF5154" s="13"/>
      <c r="AG5154" s="13"/>
      <c r="AH5154" s="13"/>
      <c r="AI5154" s="13"/>
      <c r="AJ5154" s="13"/>
      <c r="AK5154" s="13">
        <f t="shared" si="1370"/>
        <v>0</v>
      </c>
      <c r="AL5154" s="13"/>
      <c r="AM5154" s="13">
        <f t="shared" si="1371"/>
        <v>0</v>
      </c>
      <c r="AN5154" s="13"/>
      <c r="AO5154" s="13">
        <v>0</v>
      </c>
      <c r="AP5154" s="13">
        <f t="shared" si="1372"/>
        <v>0</v>
      </c>
      <c r="AQ5154" s="13"/>
      <c r="AR5154" s="13">
        <f t="shared" si="1373"/>
        <v>0</v>
      </c>
      <c r="AS5154" s="13"/>
      <c r="AT5154" s="13">
        <f t="shared" si="1374"/>
        <v>0</v>
      </c>
      <c r="AU5154" s="13"/>
      <c r="AV5154" s="13">
        <f t="shared" si="1375"/>
        <v>0</v>
      </c>
      <c r="AW5154" s="13"/>
      <c r="AX5154" s="13">
        <f t="shared" si="1376"/>
        <v>0</v>
      </c>
      <c r="AY5154" s="13"/>
      <c r="AZ5154" s="13">
        <f t="shared" si="1377"/>
        <v>0</v>
      </c>
      <c r="BA5154" s="13"/>
      <c r="BB5154" s="13">
        <f t="shared" si="1378"/>
        <v>0</v>
      </c>
      <c r="BC5154" s="13"/>
      <c r="BD5154" s="13">
        <f t="shared" si="1379"/>
        <v>0</v>
      </c>
      <c r="BE5154" s="13"/>
      <c r="BF5154" s="13">
        <f t="shared" si="1380"/>
        <v>0</v>
      </c>
      <c r="BG5154" s="13"/>
      <c r="BH5154" s="13">
        <f t="shared" si="1381"/>
        <v>122148.03586563845</v>
      </c>
      <c r="BI5154" s="13">
        <f t="shared" si="1382"/>
        <v>122100</v>
      </c>
      <c r="BJ5154" s="13">
        <v>122800</v>
      </c>
    </row>
    <row r="5155" spans="1:62" x14ac:dyDescent="0.25">
      <c r="A5155" t="s">
        <v>4656</v>
      </c>
      <c r="B5155" s="13">
        <v>75</v>
      </c>
      <c r="C5155">
        <v>561355</v>
      </c>
      <c r="D5155">
        <v>1</v>
      </c>
      <c r="E5155">
        <v>0</v>
      </c>
      <c r="F5155">
        <v>0</v>
      </c>
      <c r="G5155">
        <v>0</v>
      </c>
      <c r="H5155">
        <v>0</v>
      </c>
      <c r="I5155" t="s">
        <v>75</v>
      </c>
      <c r="J5155">
        <v>548511</v>
      </c>
      <c r="K5155" t="s">
        <v>725</v>
      </c>
      <c r="L5155">
        <v>548511</v>
      </c>
      <c r="M5155" t="s">
        <v>725</v>
      </c>
      <c r="N5155">
        <v>548511</v>
      </c>
      <c r="O5155" t="s">
        <v>725</v>
      </c>
      <c r="P5155">
        <v>548511</v>
      </c>
      <c r="Q5155" t="s">
        <v>725</v>
      </c>
      <c r="R5155" s="13">
        <v>70488.701001315436</v>
      </c>
      <c r="S5155" s="13"/>
      <c r="T5155" s="13"/>
      <c r="U5155" s="13"/>
      <c r="V5155" s="13">
        <f t="shared" si="1366"/>
        <v>0</v>
      </c>
      <c r="W5155" s="13"/>
      <c r="X5155" s="13">
        <f t="shared" si="1367"/>
        <v>0</v>
      </c>
      <c r="Y5155" s="13"/>
      <c r="Z5155" s="13">
        <f t="shared" si="1368"/>
        <v>0</v>
      </c>
      <c r="AA5155" s="13"/>
      <c r="AB5155" s="13">
        <f t="shared" si="1369"/>
        <v>0</v>
      </c>
      <c r="AC5155" s="13"/>
      <c r="AD5155" s="13"/>
      <c r="AE5155" s="13"/>
      <c r="AF5155" s="13"/>
      <c r="AG5155" s="13"/>
      <c r="AH5155" s="13"/>
      <c r="AI5155" s="13"/>
      <c r="AJ5155" s="13"/>
      <c r="AK5155" s="13">
        <f t="shared" si="1370"/>
        <v>0</v>
      </c>
      <c r="AL5155" s="13"/>
      <c r="AM5155" s="13">
        <f t="shared" si="1371"/>
        <v>0</v>
      </c>
      <c r="AN5155" s="13"/>
      <c r="AO5155" s="13">
        <v>0</v>
      </c>
      <c r="AP5155" s="13">
        <f t="shared" si="1372"/>
        <v>0</v>
      </c>
      <c r="AQ5155" s="13"/>
      <c r="AR5155" s="13">
        <f t="shared" si="1373"/>
        <v>0</v>
      </c>
      <c r="AS5155" s="13"/>
      <c r="AT5155" s="13">
        <f t="shared" si="1374"/>
        <v>0</v>
      </c>
      <c r="AU5155" s="13"/>
      <c r="AV5155" s="13">
        <f t="shared" si="1375"/>
        <v>0</v>
      </c>
      <c r="AW5155" s="13"/>
      <c r="AX5155" s="13">
        <f t="shared" si="1376"/>
        <v>0</v>
      </c>
      <c r="AY5155" s="13"/>
      <c r="AZ5155" s="13">
        <f t="shared" si="1377"/>
        <v>0</v>
      </c>
      <c r="BA5155" s="13"/>
      <c r="BB5155" s="13">
        <f t="shared" si="1378"/>
        <v>0</v>
      </c>
      <c r="BC5155" s="13"/>
      <c r="BD5155" s="13">
        <f t="shared" si="1379"/>
        <v>0</v>
      </c>
      <c r="BE5155" s="13"/>
      <c r="BF5155" s="13">
        <f t="shared" si="1380"/>
        <v>0</v>
      </c>
      <c r="BG5155" s="13"/>
      <c r="BH5155" s="13">
        <f t="shared" si="1381"/>
        <v>70488.701001315436</v>
      </c>
      <c r="BI5155" s="13">
        <f t="shared" si="1382"/>
        <v>70500</v>
      </c>
      <c r="BJ5155" s="13">
        <v>70800</v>
      </c>
    </row>
    <row r="5156" spans="1:62" x14ac:dyDescent="0.25">
      <c r="A5156" t="s">
        <v>4657</v>
      </c>
      <c r="B5156" s="13">
        <v>573</v>
      </c>
      <c r="C5156">
        <v>581054</v>
      </c>
      <c r="D5156">
        <v>1</v>
      </c>
      <c r="E5156">
        <v>0</v>
      </c>
      <c r="F5156">
        <v>0</v>
      </c>
      <c r="G5156">
        <v>0</v>
      </c>
      <c r="H5156">
        <v>0</v>
      </c>
      <c r="I5156" t="s">
        <v>41</v>
      </c>
      <c r="J5156">
        <v>580376</v>
      </c>
      <c r="K5156" t="s">
        <v>958</v>
      </c>
      <c r="L5156">
        <v>580376</v>
      </c>
      <c r="M5156" t="s">
        <v>958</v>
      </c>
      <c r="N5156">
        <v>580376</v>
      </c>
      <c r="O5156" t="s">
        <v>958</v>
      </c>
      <c r="P5156">
        <v>581259</v>
      </c>
      <c r="Q5156" t="s">
        <v>160</v>
      </c>
      <c r="R5156" s="13">
        <v>133671.27266147148</v>
      </c>
      <c r="S5156" s="13"/>
      <c r="T5156" s="13"/>
      <c r="U5156" s="13"/>
      <c r="V5156" s="13">
        <f t="shared" si="1366"/>
        <v>0</v>
      </c>
      <c r="W5156" s="13"/>
      <c r="X5156" s="13">
        <f t="shared" si="1367"/>
        <v>0</v>
      </c>
      <c r="Y5156" s="13"/>
      <c r="Z5156" s="13">
        <f t="shared" si="1368"/>
        <v>0</v>
      </c>
      <c r="AA5156" s="13"/>
      <c r="AB5156" s="13">
        <f t="shared" si="1369"/>
        <v>0</v>
      </c>
      <c r="AC5156" s="13"/>
      <c r="AD5156" s="13"/>
      <c r="AE5156" s="13"/>
      <c r="AF5156" s="13"/>
      <c r="AG5156" s="13"/>
      <c r="AH5156" s="13"/>
      <c r="AI5156" s="13"/>
      <c r="AJ5156" s="13"/>
      <c r="AK5156" s="13">
        <f t="shared" si="1370"/>
        <v>0</v>
      </c>
      <c r="AL5156" s="13"/>
      <c r="AM5156" s="13">
        <f t="shared" si="1371"/>
        <v>0</v>
      </c>
      <c r="AN5156" s="13"/>
      <c r="AO5156" s="13">
        <v>0</v>
      </c>
      <c r="AP5156" s="13">
        <f t="shared" si="1372"/>
        <v>0</v>
      </c>
      <c r="AQ5156" s="13"/>
      <c r="AR5156" s="13">
        <f t="shared" si="1373"/>
        <v>0</v>
      </c>
      <c r="AS5156" s="13"/>
      <c r="AT5156" s="13">
        <f t="shared" si="1374"/>
        <v>0</v>
      </c>
      <c r="AU5156" s="13"/>
      <c r="AV5156" s="13">
        <f t="shared" si="1375"/>
        <v>0</v>
      </c>
      <c r="AW5156" s="13"/>
      <c r="AX5156" s="13">
        <f t="shared" si="1376"/>
        <v>0</v>
      </c>
      <c r="AY5156" s="13"/>
      <c r="AZ5156" s="13">
        <f t="shared" si="1377"/>
        <v>0</v>
      </c>
      <c r="BA5156" s="13"/>
      <c r="BB5156" s="13">
        <f t="shared" si="1378"/>
        <v>0</v>
      </c>
      <c r="BC5156" s="13"/>
      <c r="BD5156" s="13">
        <f t="shared" si="1379"/>
        <v>0</v>
      </c>
      <c r="BE5156" s="13"/>
      <c r="BF5156" s="13">
        <f t="shared" si="1380"/>
        <v>0</v>
      </c>
      <c r="BG5156" s="13"/>
      <c r="BH5156" s="13">
        <f t="shared" si="1381"/>
        <v>133671.27266147148</v>
      </c>
      <c r="BI5156" s="13">
        <f t="shared" si="1382"/>
        <v>133700</v>
      </c>
      <c r="BJ5156" s="13">
        <v>135600</v>
      </c>
    </row>
    <row r="5157" spans="1:62" x14ac:dyDescent="0.25">
      <c r="A5157" s="6" t="s">
        <v>523</v>
      </c>
      <c r="B5157" s="13">
        <v>5257</v>
      </c>
      <c r="C5157">
        <v>588024</v>
      </c>
      <c r="D5157">
        <v>1</v>
      </c>
      <c r="E5157">
        <v>1</v>
      </c>
      <c r="F5157">
        <v>1</v>
      </c>
      <c r="G5157">
        <v>1</v>
      </c>
      <c r="H5157">
        <v>1</v>
      </c>
      <c r="I5157" t="s">
        <v>75</v>
      </c>
      <c r="J5157">
        <v>588024</v>
      </c>
      <c r="K5157" t="s">
        <v>523</v>
      </c>
      <c r="L5157">
        <v>588024</v>
      </c>
      <c r="M5157" t="s">
        <v>523</v>
      </c>
      <c r="N5157">
        <v>588024</v>
      </c>
      <c r="O5157" t="s">
        <v>523</v>
      </c>
      <c r="P5157">
        <v>588024</v>
      </c>
      <c r="Q5157" t="s">
        <v>523</v>
      </c>
      <c r="R5157" s="13">
        <v>243037.16718485378</v>
      </c>
      <c r="S5157" s="13">
        <v>8578</v>
      </c>
      <c r="T5157" s="13">
        <v>191052.92160312514</v>
      </c>
      <c r="U5157" s="13"/>
      <c r="V5157" s="13">
        <f t="shared" si="1366"/>
        <v>0</v>
      </c>
      <c r="W5157" s="13">
        <v>84</v>
      </c>
      <c r="X5157" s="13">
        <f t="shared" si="1367"/>
        <v>248976</v>
      </c>
      <c r="Y5157" s="13">
        <v>81</v>
      </c>
      <c r="Z5157" s="13">
        <f t="shared" si="1368"/>
        <v>80028</v>
      </c>
      <c r="AA5157" s="13">
        <v>43</v>
      </c>
      <c r="AB5157" s="13">
        <f t="shared" si="1369"/>
        <v>10621</v>
      </c>
      <c r="AC5157" s="13">
        <v>9813</v>
      </c>
      <c r="AD5157" s="13">
        <v>1162998.1366379298</v>
      </c>
      <c r="AE5157" s="13">
        <v>12946</v>
      </c>
      <c r="AF5157" s="13">
        <v>2274376.0776778026</v>
      </c>
      <c r="AG5157" s="13">
        <v>12946</v>
      </c>
      <c r="AH5157" s="13">
        <v>10833528.454983462</v>
      </c>
      <c r="AI5157" s="13"/>
      <c r="AJ5157" s="13">
        <v>1443</v>
      </c>
      <c r="AK5157" s="13">
        <f t="shared" si="1370"/>
        <v>200577</v>
      </c>
      <c r="AL5157" s="13">
        <v>225</v>
      </c>
      <c r="AM5157" s="13">
        <f t="shared" si="1371"/>
        <v>7875</v>
      </c>
      <c r="AN5157" s="13"/>
      <c r="AO5157" s="13">
        <v>1</v>
      </c>
      <c r="AP5157" s="13">
        <f t="shared" si="1372"/>
        <v>30500</v>
      </c>
      <c r="AQ5157" s="13">
        <v>120</v>
      </c>
      <c r="AR5157" s="13">
        <f t="shared" si="1373"/>
        <v>324720</v>
      </c>
      <c r="AS5157" s="13">
        <v>1226</v>
      </c>
      <c r="AT5157" s="13">
        <f t="shared" si="1374"/>
        <v>170414</v>
      </c>
      <c r="AU5157" s="13">
        <v>567</v>
      </c>
      <c r="AV5157" s="13">
        <f t="shared" si="1375"/>
        <v>191646</v>
      </c>
      <c r="AW5157" s="13">
        <v>287</v>
      </c>
      <c r="AX5157" s="13">
        <f t="shared" si="1376"/>
        <v>30996</v>
      </c>
      <c r="AY5157" s="13">
        <v>16</v>
      </c>
      <c r="AZ5157" s="13">
        <f t="shared" si="1377"/>
        <v>1296</v>
      </c>
      <c r="BA5157" s="13">
        <v>286</v>
      </c>
      <c r="BB5157" s="13">
        <f t="shared" si="1378"/>
        <v>92950</v>
      </c>
      <c r="BC5157" s="13">
        <v>24</v>
      </c>
      <c r="BD5157" s="13">
        <f t="shared" si="1379"/>
        <v>9744</v>
      </c>
      <c r="BE5157" s="13">
        <v>5</v>
      </c>
      <c r="BF5157" s="13">
        <f t="shared" si="1380"/>
        <v>1085</v>
      </c>
      <c r="BG5157" s="13"/>
      <c r="BH5157" s="13">
        <f t="shared" si="1381"/>
        <v>16106420.758087173</v>
      </c>
      <c r="BI5157" s="13">
        <f t="shared" si="1382"/>
        <v>16106400</v>
      </c>
      <c r="BJ5157" s="13">
        <v>16401500</v>
      </c>
    </row>
    <row r="5158" spans="1:62" x14ac:dyDescent="0.25">
      <c r="A5158" t="s">
        <v>4658</v>
      </c>
      <c r="B5158" s="13">
        <v>445</v>
      </c>
      <c r="C5158">
        <v>578878</v>
      </c>
      <c r="D5158">
        <v>1</v>
      </c>
      <c r="E5158">
        <v>0</v>
      </c>
      <c r="F5158">
        <v>0</v>
      </c>
      <c r="G5158">
        <v>0</v>
      </c>
      <c r="H5158">
        <v>0</v>
      </c>
      <c r="I5158" t="s">
        <v>41</v>
      </c>
      <c r="J5158">
        <v>578576</v>
      </c>
      <c r="K5158" t="s">
        <v>599</v>
      </c>
      <c r="L5158">
        <v>578576</v>
      </c>
      <c r="M5158" t="s">
        <v>599</v>
      </c>
      <c r="N5158">
        <v>578576</v>
      </c>
      <c r="O5158" t="s">
        <v>599</v>
      </c>
      <c r="P5158">
        <v>578576</v>
      </c>
      <c r="Q5158" t="s">
        <v>599</v>
      </c>
      <c r="R5158" s="13">
        <v>104130.6890795064</v>
      </c>
      <c r="S5158" s="13"/>
      <c r="T5158" s="13"/>
      <c r="U5158" s="13"/>
      <c r="V5158" s="13">
        <f t="shared" si="1366"/>
        <v>0</v>
      </c>
      <c r="W5158" s="13"/>
      <c r="X5158" s="13">
        <f t="shared" si="1367"/>
        <v>0</v>
      </c>
      <c r="Y5158" s="13"/>
      <c r="Z5158" s="13">
        <f t="shared" si="1368"/>
        <v>0</v>
      </c>
      <c r="AA5158" s="13"/>
      <c r="AB5158" s="13">
        <f t="shared" si="1369"/>
        <v>0</v>
      </c>
      <c r="AC5158" s="13"/>
      <c r="AD5158" s="13"/>
      <c r="AE5158" s="13"/>
      <c r="AF5158" s="13"/>
      <c r="AG5158" s="13"/>
      <c r="AH5158" s="13"/>
      <c r="AI5158" s="13"/>
      <c r="AJ5158" s="13"/>
      <c r="AK5158" s="13">
        <f t="shared" si="1370"/>
        <v>0</v>
      </c>
      <c r="AL5158" s="13"/>
      <c r="AM5158" s="13">
        <f t="shared" si="1371"/>
        <v>0</v>
      </c>
      <c r="AN5158" s="13"/>
      <c r="AO5158" s="13">
        <v>0</v>
      </c>
      <c r="AP5158" s="13">
        <f t="shared" si="1372"/>
        <v>0</v>
      </c>
      <c r="AQ5158" s="13"/>
      <c r="AR5158" s="13">
        <f t="shared" si="1373"/>
        <v>0</v>
      </c>
      <c r="AS5158" s="13"/>
      <c r="AT5158" s="13">
        <f t="shared" si="1374"/>
        <v>0</v>
      </c>
      <c r="AU5158" s="13"/>
      <c r="AV5158" s="13">
        <f t="shared" si="1375"/>
        <v>0</v>
      </c>
      <c r="AW5158" s="13"/>
      <c r="AX5158" s="13">
        <f t="shared" si="1376"/>
        <v>0</v>
      </c>
      <c r="AY5158" s="13"/>
      <c r="AZ5158" s="13">
        <f t="shared" si="1377"/>
        <v>0</v>
      </c>
      <c r="BA5158" s="13"/>
      <c r="BB5158" s="13">
        <f t="shared" si="1378"/>
        <v>0</v>
      </c>
      <c r="BC5158" s="13"/>
      <c r="BD5158" s="13">
        <f t="shared" si="1379"/>
        <v>0</v>
      </c>
      <c r="BE5158" s="13"/>
      <c r="BF5158" s="13">
        <f t="shared" si="1380"/>
        <v>0</v>
      </c>
      <c r="BG5158" s="13"/>
      <c r="BH5158" s="13">
        <f t="shared" si="1381"/>
        <v>104130.6890795064</v>
      </c>
      <c r="BI5158" s="13">
        <f t="shared" si="1382"/>
        <v>104100</v>
      </c>
      <c r="BJ5158" s="13">
        <v>102900</v>
      </c>
    </row>
    <row r="5159" spans="1:62" x14ac:dyDescent="0.25">
      <c r="A5159" t="s">
        <v>4659</v>
      </c>
      <c r="B5159" s="13">
        <v>1628</v>
      </c>
      <c r="C5159">
        <v>583979</v>
      </c>
      <c r="D5159">
        <v>1</v>
      </c>
      <c r="E5159">
        <v>0</v>
      </c>
      <c r="F5159">
        <v>0</v>
      </c>
      <c r="G5159">
        <v>0</v>
      </c>
      <c r="H5159">
        <v>0</v>
      </c>
      <c r="I5159" t="s">
        <v>30</v>
      </c>
      <c r="J5159">
        <v>583898</v>
      </c>
      <c r="K5159" t="s">
        <v>3145</v>
      </c>
      <c r="L5159">
        <v>583898</v>
      </c>
      <c r="M5159" t="s">
        <v>3145</v>
      </c>
      <c r="N5159">
        <v>583952</v>
      </c>
      <c r="O5159" t="s">
        <v>104</v>
      </c>
      <c r="P5159">
        <v>583952</v>
      </c>
      <c r="Q5159" t="s">
        <v>104</v>
      </c>
      <c r="R5159" s="13">
        <v>373170.84570921684</v>
      </c>
      <c r="S5159" s="13"/>
      <c r="T5159" s="13"/>
      <c r="U5159" s="13"/>
      <c r="V5159" s="13">
        <f t="shared" si="1366"/>
        <v>0</v>
      </c>
      <c r="W5159" s="13"/>
      <c r="X5159" s="13">
        <f t="shared" si="1367"/>
        <v>0</v>
      </c>
      <c r="Y5159" s="13"/>
      <c r="Z5159" s="13">
        <f t="shared" si="1368"/>
        <v>0</v>
      </c>
      <c r="AA5159" s="13"/>
      <c r="AB5159" s="13">
        <f t="shared" si="1369"/>
        <v>0</v>
      </c>
      <c r="AC5159" s="13"/>
      <c r="AD5159" s="13"/>
      <c r="AE5159" s="13"/>
      <c r="AF5159" s="13"/>
      <c r="AG5159" s="13"/>
      <c r="AH5159" s="13"/>
      <c r="AI5159" s="13"/>
      <c r="AJ5159" s="13"/>
      <c r="AK5159" s="13">
        <f t="shared" si="1370"/>
        <v>0</v>
      </c>
      <c r="AL5159" s="13"/>
      <c r="AM5159" s="13">
        <f t="shared" si="1371"/>
        <v>0</v>
      </c>
      <c r="AN5159" s="13"/>
      <c r="AO5159" s="13">
        <v>1</v>
      </c>
      <c r="AP5159" s="13">
        <f t="shared" si="1372"/>
        <v>30500</v>
      </c>
      <c r="AQ5159" s="13"/>
      <c r="AR5159" s="13">
        <f t="shared" si="1373"/>
        <v>0</v>
      </c>
      <c r="AS5159" s="13"/>
      <c r="AT5159" s="13">
        <f t="shared" si="1374"/>
        <v>0</v>
      </c>
      <c r="AU5159" s="13"/>
      <c r="AV5159" s="13">
        <f t="shared" si="1375"/>
        <v>0</v>
      </c>
      <c r="AW5159" s="13"/>
      <c r="AX5159" s="13">
        <f t="shared" si="1376"/>
        <v>0</v>
      </c>
      <c r="AY5159" s="13"/>
      <c r="AZ5159" s="13">
        <f t="shared" si="1377"/>
        <v>0</v>
      </c>
      <c r="BA5159" s="13"/>
      <c r="BB5159" s="13">
        <f t="shared" si="1378"/>
        <v>0</v>
      </c>
      <c r="BC5159" s="13"/>
      <c r="BD5159" s="13">
        <f t="shared" si="1379"/>
        <v>0</v>
      </c>
      <c r="BE5159" s="13"/>
      <c r="BF5159" s="13">
        <f t="shared" si="1380"/>
        <v>0</v>
      </c>
      <c r="BG5159" s="13"/>
      <c r="BH5159" s="13">
        <f t="shared" si="1381"/>
        <v>403670.84570921684</v>
      </c>
      <c r="BI5159" s="13">
        <f t="shared" si="1382"/>
        <v>403700</v>
      </c>
      <c r="BJ5159" s="13">
        <v>402800</v>
      </c>
    </row>
    <row r="5160" spans="1:62" x14ac:dyDescent="0.25">
      <c r="A5160" t="s">
        <v>4659</v>
      </c>
      <c r="B5160" s="13">
        <v>711</v>
      </c>
      <c r="C5160">
        <v>568295</v>
      </c>
      <c r="D5160">
        <v>1</v>
      </c>
      <c r="E5160">
        <v>0</v>
      </c>
      <c r="F5160">
        <v>0</v>
      </c>
      <c r="G5160">
        <v>0</v>
      </c>
      <c r="H5160">
        <v>0</v>
      </c>
      <c r="I5160" t="s">
        <v>85</v>
      </c>
      <c r="J5160">
        <v>568015</v>
      </c>
      <c r="K5160" t="s">
        <v>2092</v>
      </c>
      <c r="L5160">
        <v>568015</v>
      </c>
      <c r="M5160" t="s">
        <v>2092</v>
      </c>
      <c r="N5160">
        <v>554804</v>
      </c>
      <c r="O5160" t="s">
        <v>1447</v>
      </c>
      <c r="P5160">
        <v>554804</v>
      </c>
      <c r="Q5160" t="s">
        <v>1447</v>
      </c>
      <c r="R5160" s="13">
        <v>165377.25179333615</v>
      </c>
      <c r="S5160" s="13"/>
      <c r="T5160" s="13"/>
      <c r="U5160" s="13"/>
      <c r="V5160" s="13">
        <f t="shared" si="1366"/>
        <v>0</v>
      </c>
      <c r="W5160" s="13"/>
      <c r="X5160" s="13">
        <f t="shared" si="1367"/>
        <v>0</v>
      </c>
      <c r="Y5160" s="13"/>
      <c r="Z5160" s="13">
        <f t="shared" si="1368"/>
        <v>0</v>
      </c>
      <c r="AA5160" s="13"/>
      <c r="AB5160" s="13">
        <f t="shared" si="1369"/>
        <v>0</v>
      </c>
      <c r="AC5160" s="13"/>
      <c r="AD5160" s="13"/>
      <c r="AE5160" s="13"/>
      <c r="AF5160" s="13"/>
      <c r="AG5160" s="13"/>
      <c r="AH5160" s="13"/>
      <c r="AI5160" s="13"/>
      <c r="AJ5160" s="13"/>
      <c r="AK5160" s="13">
        <f t="shared" si="1370"/>
        <v>0</v>
      </c>
      <c r="AL5160" s="13"/>
      <c r="AM5160" s="13">
        <f t="shared" si="1371"/>
        <v>0</v>
      </c>
      <c r="AN5160" s="13"/>
      <c r="AO5160" s="13">
        <v>2</v>
      </c>
      <c r="AP5160" s="13">
        <f t="shared" si="1372"/>
        <v>61000</v>
      </c>
      <c r="AQ5160" s="13"/>
      <c r="AR5160" s="13">
        <f t="shared" si="1373"/>
        <v>0</v>
      </c>
      <c r="AS5160" s="13"/>
      <c r="AT5160" s="13">
        <f t="shared" si="1374"/>
        <v>0</v>
      </c>
      <c r="AU5160" s="13"/>
      <c r="AV5160" s="13">
        <f t="shared" si="1375"/>
        <v>0</v>
      </c>
      <c r="AW5160" s="13"/>
      <c r="AX5160" s="13">
        <f t="shared" si="1376"/>
        <v>0</v>
      </c>
      <c r="AY5160" s="13"/>
      <c r="AZ5160" s="13">
        <f t="shared" si="1377"/>
        <v>0</v>
      </c>
      <c r="BA5160" s="13"/>
      <c r="BB5160" s="13">
        <f t="shared" si="1378"/>
        <v>0</v>
      </c>
      <c r="BC5160" s="13"/>
      <c r="BD5160" s="13">
        <f t="shared" si="1379"/>
        <v>0</v>
      </c>
      <c r="BE5160" s="13"/>
      <c r="BF5160" s="13">
        <f t="shared" si="1380"/>
        <v>0</v>
      </c>
      <c r="BG5160" s="13"/>
      <c r="BH5160" s="13">
        <f t="shared" si="1381"/>
        <v>226377.25179333615</v>
      </c>
      <c r="BI5160" s="13">
        <f t="shared" si="1382"/>
        <v>226400</v>
      </c>
      <c r="BJ5160" s="13">
        <v>200200</v>
      </c>
    </row>
    <row r="5161" spans="1:62" x14ac:dyDescent="0.25">
      <c r="A5161" s="3" t="s">
        <v>4660</v>
      </c>
      <c r="B5161" s="13">
        <v>840</v>
      </c>
      <c r="C5161">
        <v>545155</v>
      </c>
      <c r="D5161">
        <v>1</v>
      </c>
      <c r="E5161">
        <v>1</v>
      </c>
      <c r="F5161">
        <v>0</v>
      </c>
      <c r="G5161">
        <v>0</v>
      </c>
      <c r="H5161">
        <v>0</v>
      </c>
      <c r="I5161" t="s">
        <v>23</v>
      </c>
      <c r="J5161">
        <v>545155</v>
      </c>
      <c r="K5161" t="s">
        <v>4660</v>
      </c>
      <c r="L5161">
        <v>545201</v>
      </c>
      <c r="M5161" t="s">
        <v>200</v>
      </c>
      <c r="N5161">
        <v>545201</v>
      </c>
      <c r="O5161" t="s">
        <v>200</v>
      </c>
      <c r="P5161">
        <v>545201</v>
      </c>
      <c r="Q5161" t="s">
        <v>200</v>
      </c>
      <c r="R5161" s="13">
        <v>194895.88385227538</v>
      </c>
      <c r="S5161" s="13">
        <v>1983</v>
      </c>
      <c r="T5161" s="13">
        <v>106109.67008499644</v>
      </c>
      <c r="U5161" s="13"/>
      <c r="V5161" s="13">
        <f t="shared" si="1366"/>
        <v>0</v>
      </c>
      <c r="W5161" s="13">
        <v>18</v>
      </c>
      <c r="X5161" s="13">
        <f t="shared" si="1367"/>
        <v>53352</v>
      </c>
      <c r="Y5161" s="13">
        <v>12</v>
      </c>
      <c r="Z5161" s="13">
        <f t="shared" si="1368"/>
        <v>11856</v>
      </c>
      <c r="AA5161" s="13">
        <v>5</v>
      </c>
      <c r="AB5161" s="13">
        <f t="shared" si="1369"/>
        <v>1235</v>
      </c>
      <c r="AC5161" s="13"/>
      <c r="AD5161" s="13"/>
      <c r="AE5161" s="13"/>
      <c r="AF5161" s="13"/>
      <c r="AG5161" s="13"/>
      <c r="AH5161" s="13"/>
      <c r="AI5161" s="13"/>
      <c r="AJ5161" s="13"/>
      <c r="AK5161" s="13">
        <f t="shared" si="1370"/>
        <v>0</v>
      </c>
      <c r="AL5161" s="13"/>
      <c r="AM5161" s="13">
        <f t="shared" si="1371"/>
        <v>0</v>
      </c>
      <c r="AN5161" s="13"/>
      <c r="AO5161" s="13">
        <v>0</v>
      </c>
      <c r="AP5161" s="13">
        <f t="shared" si="1372"/>
        <v>0</v>
      </c>
      <c r="AQ5161" s="13"/>
      <c r="AR5161" s="13">
        <f t="shared" si="1373"/>
        <v>0</v>
      </c>
      <c r="AS5161" s="13"/>
      <c r="AT5161" s="13">
        <f t="shared" si="1374"/>
        <v>0</v>
      </c>
      <c r="AU5161" s="13"/>
      <c r="AV5161" s="13">
        <f t="shared" si="1375"/>
        <v>0</v>
      </c>
      <c r="AW5161" s="13"/>
      <c r="AX5161" s="13">
        <f t="shared" si="1376"/>
        <v>0</v>
      </c>
      <c r="AY5161" s="13"/>
      <c r="AZ5161" s="13">
        <f t="shared" si="1377"/>
        <v>0</v>
      </c>
      <c r="BA5161" s="13"/>
      <c r="BB5161" s="13">
        <f t="shared" si="1378"/>
        <v>0</v>
      </c>
      <c r="BC5161" s="13"/>
      <c r="BD5161" s="13">
        <f t="shared" si="1379"/>
        <v>0</v>
      </c>
      <c r="BE5161" s="13"/>
      <c r="BF5161" s="13">
        <f t="shared" si="1380"/>
        <v>0</v>
      </c>
      <c r="BG5161" s="13"/>
      <c r="BH5161" s="13">
        <f t="shared" si="1381"/>
        <v>367448.55393727182</v>
      </c>
      <c r="BI5161" s="13">
        <f t="shared" si="1382"/>
        <v>367400</v>
      </c>
      <c r="BJ5161" s="13">
        <v>333800</v>
      </c>
    </row>
    <row r="5162" spans="1:62" x14ac:dyDescent="0.25">
      <c r="A5162" t="s">
        <v>4661</v>
      </c>
      <c r="B5162" s="13">
        <v>119</v>
      </c>
      <c r="C5162">
        <v>562271</v>
      </c>
      <c r="D5162">
        <v>1</v>
      </c>
      <c r="E5162">
        <v>0</v>
      </c>
      <c r="F5162">
        <v>0</v>
      </c>
      <c r="G5162">
        <v>0</v>
      </c>
      <c r="H5162">
        <v>0</v>
      </c>
      <c r="I5162" t="s">
        <v>23</v>
      </c>
      <c r="J5162">
        <v>550027</v>
      </c>
      <c r="K5162" t="s">
        <v>1417</v>
      </c>
      <c r="L5162">
        <v>549240</v>
      </c>
      <c r="M5162" t="s">
        <v>48</v>
      </c>
      <c r="N5162">
        <v>549240</v>
      </c>
      <c r="O5162" t="s">
        <v>48</v>
      </c>
      <c r="P5162">
        <v>549240</v>
      </c>
      <c r="Q5162" t="s">
        <v>48</v>
      </c>
      <c r="R5162" s="13">
        <v>70488.701001315436</v>
      </c>
      <c r="S5162" s="13"/>
      <c r="T5162" s="13"/>
      <c r="U5162" s="13"/>
      <c r="V5162" s="13">
        <f t="shared" si="1366"/>
        <v>0</v>
      </c>
      <c r="W5162" s="13"/>
      <c r="X5162" s="13">
        <f t="shared" si="1367"/>
        <v>0</v>
      </c>
      <c r="Y5162" s="13"/>
      <c r="Z5162" s="13">
        <f t="shared" si="1368"/>
        <v>0</v>
      </c>
      <c r="AA5162" s="13"/>
      <c r="AB5162" s="13">
        <f t="shared" si="1369"/>
        <v>0</v>
      </c>
      <c r="AC5162" s="13"/>
      <c r="AD5162" s="13"/>
      <c r="AE5162" s="13"/>
      <c r="AF5162" s="13"/>
      <c r="AG5162" s="13"/>
      <c r="AH5162" s="13"/>
      <c r="AI5162" s="13"/>
      <c r="AJ5162" s="13"/>
      <c r="AK5162" s="13">
        <f t="shared" si="1370"/>
        <v>0</v>
      </c>
      <c r="AL5162" s="13"/>
      <c r="AM5162" s="13">
        <f t="shared" si="1371"/>
        <v>0</v>
      </c>
      <c r="AN5162" s="13"/>
      <c r="AO5162" s="13">
        <v>0</v>
      </c>
      <c r="AP5162" s="13">
        <f t="shared" si="1372"/>
        <v>0</v>
      </c>
      <c r="AQ5162" s="13"/>
      <c r="AR5162" s="13">
        <f t="shared" si="1373"/>
        <v>0</v>
      </c>
      <c r="AS5162" s="13"/>
      <c r="AT5162" s="13">
        <f t="shared" si="1374"/>
        <v>0</v>
      </c>
      <c r="AU5162" s="13"/>
      <c r="AV5162" s="13">
        <f t="shared" si="1375"/>
        <v>0</v>
      </c>
      <c r="AW5162" s="13"/>
      <c r="AX5162" s="13">
        <f t="shared" si="1376"/>
        <v>0</v>
      </c>
      <c r="AY5162" s="13"/>
      <c r="AZ5162" s="13">
        <f t="shared" si="1377"/>
        <v>0</v>
      </c>
      <c r="BA5162" s="13"/>
      <c r="BB5162" s="13">
        <f t="shared" si="1378"/>
        <v>0</v>
      </c>
      <c r="BC5162" s="13"/>
      <c r="BD5162" s="13">
        <f t="shared" si="1379"/>
        <v>0</v>
      </c>
      <c r="BE5162" s="13"/>
      <c r="BF5162" s="13">
        <f t="shared" si="1380"/>
        <v>0</v>
      </c>
      <c r="BG5162" s="13"/>
      <c r="BH5162" s="13">
        <f t="shared" si="1381"/>
        <v>70488.701001315436</v>
      </c>
      <c r="BI5162" s="13">
        <f t="shared" si="1382"/>
        <v>70500</v>
      </c>
      <c r="BJ5162" s="13">
        <v>70800</v>
      </c>
    </row>
    <row r="5163" spans="1:62" x14ac:dyDescent="0.25">
      <c r="A5163" s="3" t="s">
        <v>2917</v>
      </c>
      <c r="B5163" s="13">
        <v>923</v>
      </c>
      <c r="C5163">
        <v>586668</v>
      </c>
      <c r="D5163">
        <v>1</v>
      </c>
      <c r="E5163">
        <v>1</v>
      </c>
      <c r="F5163">
        <v>0</v>
      </c>
      <c r="G5163">
        <v>0</v>
      </c>
      <c r="H5163">
        <v>0</v>
      </c>
      <c r="I5163" t="s">
        <v>30</v>
      </c>
      <c r="J5163">
        <v>586668</v>
      </c>
      <c r="K5163" t="s">
        <v>2917</v>
      </c>
      <c r="L5163">
        <v>586081</v>
      </c>
      <c r="M5163" t="s">
        <v>971</v>
      </c>
      <c r="N5163">
        <v>586081</v>
      </c>
      <c r="O5163" t="s">
        <v>971</v>
      </c>
      <c r="P5163">
        <v>586307</v>
      </c>
      <c r="Q5163" t="s">
        <v>71</v>
      </c>
      <c r="R5163" s="13">
        <v>213832.30654993714</v>
      </c>
      <c r="S5163" s="13">
        <v>923</v>
      </c>
      <c r="T5163" s="13">
        <v>49466.26058195431</v>
      </c>
      <c r="U5163" s="13"/>
      <c r="V5163" s="13">
        <f t="shared" si="1366"/>
        <v>0</v>
      </c>
      <c r="W5163" s="13">
        <v>1</v>
      </c>
      <c r="X5163" s="13">
        <f t="shared" si="1367"/>
        <v>2964</v>
      </c>
      <c r="Y5163" s="13">
        <v>1</v>
      </c>
      <c r="Z5163" s="13">
        <f t="shared" si="1368"/>
        <v>988</v>
      </c>
      <c r="AA5163" s="13">
        <v>5</v>
      </c>
      <c r="AB5163" s="13">
        <f t="shared" si="1369"/>
        <v>1235</v>
      </c>
      <c r="AC5163" s="13"/>
      <c r="AD5163" s="13"/>
      <c r="AE5163" s="13"/>
      <c r="AF5163" s="13"/>
      <c r="AG5163" s="13"/>
      <c r="AH5163" s="13"/>
      <c r="AI5163" s="13"/>
      <c r="AJ5163" s="13"/>
      <c r="AK5163" s="13">
        <f t="shared" si="1370"/>
        <v>0</v>
      </c>
      <c r="AL5163" s="13"/>
      <c r="AM5163" s="13">
        <f t="shared" si="1371"/>
        <v>0</v>
      </c>
      <c r="AN5163" s="13"/>
      <c r="AO5163" s="13">
        <v>1</v>
      </c>
      <c r="AP5163" s="13">
        <f t="shared" si="1372"/>
        <v>30500</v>
      </c>
      <c r="AQ5163" s="13"/>
      <c r="AR5163" s="13">
        <f t="shared" si="1373"/>
        <v>0</v>
      </c>
      <c r="AS5163" s="13"/>
      <c r="AT5163" s="13">
        <f t="shared" si="1374"/>
        <v>0</v>
      </c>
      <c r="AU5163" s="13"/>
      <c r="AV5163" s="13">
        <f t="shared" si="1375"/>
        <v>0</v>
      </c>
      <c r="AW5163" s="13"/>
      <c r="AX5163" s="13">
        <f t="shared" si="1376"/>
        <v>0</v>
      </c>
      <c r="AY5163" s="13"/>
      <c r="AZ5163" s="13">
        <f t="shared" si="1377"/>
        <v>0</v>
      </c>
      <c r="BA5163" s="13"/>
      <c r="BB5163" s="13">
        <f t="shared" si="1378"/>
        <v>0</v>
      </c>
      <c r="BC5163" s="13"/>
      <c r="BD5163" s="13">
        <f t="shared" si="1379"/>
        <v>0</v>
      </c>
      <c r="BE5163" s="13"/>
      <c r="BF5163" s="13">
        <f t="shared" si="1380"/>
        <v>0</v>
      </c>
      <c r="BG5163" s="13"/>
      <c r="BH5163" s="13">
        <f t="shared" si="1381"/>
        <v>298985.56713189144</v>
      </c>
      <c r="BI5163" s="13">
        <f t="shared" si="1382"/>
        <v>299000</v>
      </c>
      <c r="BJ5163" s="13">
        <v>296200</v>
      </c>
    </row>
    <row r="5164" spans="1:62" x14ac:dyDescent="0.25">
      <c r="A5164" t="s">
        <v>2917</v>
      </c>
      <c r="B5164" s="13">
        <v>397</v>
      </c>
      <c r="C5164">
        <v>548936</v>
      </c>
      <c r="D5164">
        <v>1</v>
      </c>
      <c r="E5164">
        <v>0</v>
      </c>
      <c r="F5164">
        <v>0</v>
      </c>
      <c r="G5164">
        <v>0</v>
      </c>
      <c r="H5164">
        <v>0</v>
      </c>
      <c r="I5164" t="s">
        <v>75</v>
      </c>
      <c r="J5164">
        <v>548111</v>
      </c>
      <c r="K5164" t="s">
        <v>493</v>
      </c>
      <c r="L5164">
        <v>548111</v>
      </c>
      <c r="M5164" t="s">
        <v>493</v>
      </c>
      <c r="N5164">
        <v>548111</v>
      </c>
      <c r="O5164" t="s">
        <v>493</v>
      </c>
      <c r="P5164">
        <v>547492</v>
      </c>
      <c r="Q5164" t="s">
        <v>74</v>
      </c>
      <c r="R5164" s="13">
        <v>93016.531422975255</v>
      </c>
      <c r="S5164" s="13"/>
      <c r="T5164" s="13"/>
      <c r="U5164" s="13"/>
      <c r="V5164" s="13">
        <f t="shared" si="1366"/>
        <v>0</v>
      </c>
      <c r="W5164" s="13"/>
      <c r="X5164" s="13">
        <f t="shared" si="1367"/>
        <v>0</v>
      </c>
      <c r="Y5164" s="13"/>
      <c r="Z5164" s="13">
        <f t="shared" si="1368"/>
        <v>0</v>
      </c>
      <c r="AA5164" s="13"/>
      <c r="AB5164" s="13">
        <f t="shared" si="1369"/>
        <v>0</v>
      </c>
      <c r="AC5164" s="13"/>
      <c r="AD5164" s="13"/>
      <c r="AE5164" s="13"/>
      <c r="AF5164" s="13"/>
      <c r="AG5164" s="13"/>
      <c r="AH5164" s="13"/>
      <c r="AI5164" s="13"/>
      <c r="AJ5164" s="13"/>
      <c r="AK5164" s="13">
        <f t="shared" si="1370"/>
        <v>0</v>
      </c>
      <c r="AL5164" s="13"/>
      <c r="AM5164" s="13">
        <f t="shared" si="1371"/>
        <v>0</v>
      </c>
      <c r="AN5164" s="13"/>
      <c r="AO5164" s="13">
        <v>0</v>
      </c>
      <c r="AP5164" s="13">
        <f t="shared" si="1372"/>
        <v>0</v>
      </c>
      <c r="AQ5164" s="13"/>
      <c r="AR5164" s="13">
        <f t="shared" si="1373"/>
        <v>0</v>
      </c>
      <c r="AS5164" s="13"/>
      <c r="AT5164" s="13">
        <f t="shared" si="1374"/>
        <v>0</v>
      </c>
      <c r="AU5164" s="13"/>
      <c r="AV5164" s="13">
        <f t="shared" si="1375"/>
        <v>0</v>
      </c>
      <c r="AW5164" s="13"/>
      <c r="AX5164" s="13">
        <f t="shared" si="1376"/>
        <v>0</v>
      </c>
      <c r="AY5164" s="13"/>
      <c r="AZ5164" s="13">
        <f t="shared" si="1377"/>
        <v>0</v>
      </c>
      <c r="BA5164" s="13"/>
      <c r="BB5164" s="13">
        <f t="shared" si="1378"/>
        <v>0</v>
      </c>
      <c r="BC5164" s="13"/>
      <c r="BD5164" s="13">
        <f t="shared" si="1379"/>
        <v>0</v>
      </c>
      <c r="BE5164" s="13"/>
      <c r="BF5164" s="13">
        <f t="shared" si="1380"/>
        <v>0</v>
      </c>
      <c r="BG5164" s="13"/>
      <c r="BH5164" s="13">
        <f t="shared" si="1381"/>
        <v>93016.531422975255</v>
      </c>
      <c r="BI5164" s="13">
        <f t="shared" si="1382"/>
        <v>93000</v>
      </c>
      <c r="BJ5164" s="13">
        <v>93800</v>
      </c>
    </row>
    <row r="5165" spans="1:62" x14ac:dyDescent="0.25">
      <c r="A5165" t="s">
        <v>4662</v>
      </c>
      <c r="B5165" s="13">
        <v>274</v>
      </c>
      <c r="C5165">
        <v>560189</v>
      </c>
      <c r="D5165">
        <v>1</v>
      </c>
      <c r="E5165">
        <v>0</v>
      </c>
      <c r="F5165">
        <v>0</v>
      </c>
      <c r="G5165">
        <v>0</v>
      </c>
      <c r="H5165">
        <v>0</v>
      </c>
      <c r="I5165" t="s">
        <v>110</v>
      </c>
      <c r="J5165">
        <v>560162</v>
      </c>
      <c r="K5165" t="s">
        <v>4450</v>
      </c>
      <c r="L5165">
        <v>559717</v>
      </c>
      <c r="M5165" t="s">
        <v>336</v>
      </c>
      <c r="N5165">
        <v>559717</v>
      </c>
      <c r="O5165" t="s">
        <v>336</v>
      </c>
      <c r="P5165">
        <v>559717</v>
      </c>
      <c r="Q5165" t="s">
        <v>336</v>
      </c>
      <c r="R5165" s="13">
        <v>70488.701001315436</v>
      </c>
      <c r="S5165" s="13"/>
      <c r="T5165" s="13"/>
      <c r="U5165" s="13"/>
      <c r="V5165" s="13">
        <f t="shared" si="1366"/>
        <v>0</v>
      </c>
      <c r="W5165" s="13"/>
      <c r="X5165" s="13">
        <f t="shared" si="1367"/>
        <v>0</v>
      </c>
      <c r="Y5165" s="13"/>
      <c r="Z5165" s="13">
        <f t="shared" si="1368"/>
        <v>0</v>
      </c>
      <c r="AA5165" s="13"/>
      <c r="AB5165" s="13">
        <f t="shared" si="1369"/>
        <v>0</v>
      </c>
      <c r="AC5165" s="13"/>
      <c r="AD5165" s="13"/>
      <c r="AE5165" s="13"/>
      <c r="AF5165" s="13"/>
      <c r="AG5165" s="13"/>
      <c r="AH5165" s="13"/>
      <c r="AI5165" s="13"/>
      <c r="AJ5165" s="13"/>
      <c r="AK5165" s="13">
        <f t="shared" si="1370"/>
        <v>0</v>
      </c>
      <c r="AL5165" s="13"/>
      <c r="AM5165" s="13">
        <f t="shared" si="1371"/>
        <v>0</v>
      </c>
      <c r="AN5165" s="13"/>
      <c r="AO5165" s="13">
        <v>0</v>
      </c>
      <c r="AP5165" s="13">
        <f t="shared" si="1372"/>
        <v>0</v>
      </c>
      <c r="AQ5165" s="13"/>
      <c r="AR5165" s="13">
        <f t="shared" si="1373"/>
        <v>0</v>
      </c>
      <c r="AS5165" s="13"/>
      <c r="AT5165" s="13">
        <f t="shared" si="1374"/>
        <v>0</v>
      </c>
      <c r="AU5165" s="13"/>
      <c r="AV5165" s="13">
        <f t="shared" si="1375"/>
        <v>0</v>
      </c>
      <c r="AW5165" s="13"/>
      <c r="AX5165" s="13">
        <f t="shared" si="1376"/>
        <v>0</v>
      </c>
      <c r="AY5165" s="13"/>
      <c r="AZ5165" s="13">
        <f t="shared" si="1377"/>
        <v>0</v>
      </c>
      <c r="BA5165" s="13"/>
      <c r="BB5165" s="13">
        <f t="shared" si="1378"/>
        <v>0</v>
      </c>
      <c r="BC5165" s="13"/>
      <c r="BD5165" s="13">
        <f t="shared" si="1379"/>
        <v>0</v>
      </c>
      <c r="BE5165" s="13"/>
      <c r="BF5165" s="13">
        <f t="shared" si="1380"/>
        <v>0</v>
      </c>
      <c r="BG5165" s="13"/>
      <c r="BH5165" s="13">
        <f t="shared" si="1381"/>
        <v>70488.701001315436</v>
      </c>
      <c r="BI5165" s="13">
        <f t="shared" si="1382"/>
        <v>70500</v>
      </c>
      <c r="BJ5165" s="13">
        <v>70800</v>
      </c>
    </row>
    <row r="5166" spans="1:62" x14ac:dyDescent="0.25">
      <c r="A5166" s="4" t="s">
        <v>4663</v>
      </c>
      <c r="B5166" s="13">
        <v>2961</v>
      </c>
      <c r="C5166">
        <v>555631</v>
      </c>
      <c r="D5166">
        <v>1</v>
      </c>
      <c r="E5166">
        <v>1</v>
      </c>
      <c r="F5166">
        <v>1</v>
      </c>
      <c r="G5166">
        <v>0</v>
      </c>
      <c r="H5166">
        <v>0</v>
      </c>
      <c r="I5166" t="s">
        <v>18</v>
      </c>
      <c r="J5166">
        <v>555631</v>
      </c>
      <c r="K5166" t="s">
        <v>4663</v>
      </c>
      <c r="L5166">
        <v>555631</v>
      </c>
      <c r="M5166" t="s">
        <v>4663</v>
      </c>
      <c r="N5166">
        <v>554642</v>
      </c>
      <c r="O5166" t="s">
        <v>1530</v>
      </c>
      <c r="P5166">
        <v>554642</v>
      </c>
      <c r="Q5166" t="s">
        <v>1530</v>
      </c>
      <c r="R5166" s="13">
        <v>668738.96183240227</v>
      </c>
      <c r="S5166" s="13">
        <v>2961</v>
      </c>
      <c r="T5166" s="13">
        <v>158270.39295587732</v>
      </c>
      <c r="U5166" s="13"/>
      <c r="V5166" s="13">
        <f t="shared" si="1366"/>
        <v>0</v>
      </c>
      <c r="W5166" s="13">
        <v>8</v>
      </c>
      <c r="X5166" s="13">
        <f t="shared" si="1367"/>
        <v>23712</v>
      </c>
      <c r="Y5166" s="13">
        <v>8</v>
      </c>
      <c r="Z5166" s="13">
        <f t="shared" si="1368"/>
        <v>7904</v>
      </c>
      <c r="AA5166" s="13">
        <v>11</v>
      </c>
      <c r="AB5166" s="13">
        <f t="shared" si="1369"/>
        <v>2717</v>
      </c>
      <c r="AC5166" s="13">
        <v>2961</v>
      </c>
      <c r="AD5166" s="13">
        <v>633757.73037361959</v>
      </c>
      <c r="AE5166" s="13"/>
      <c r="AF5166" s="13"/>
      <c r="AG5166" s="13"/>
      <c r="AH5166" s="13"/>
      <c r="AI5166" s="13"/>
      <c r="AJ5166" s="13"/>
      <c r="AK5166" s="13">
        <f t="shared" si="1370"/>
        <v>0</v>
      </c>
      <c r="AL5166" s="13"/>
      <c r="AM5166" s="13">
        <f t="shared" si="1371"/>
        <v>0</v>
      </c>
      <c r="AN5166" s="13"/>
      <c r="AO5166" s="13">
        <v>7</v>
      </c>
      <c r="AP5166" s="13">
        <f t="shared" si="1372"/>
        <v>213500</v>
      </c>
      <c r="AQ5166" s="13"/>
      <c r="AR5166" s="13">
        <f t="shared" si="1373"/>
        <v>0</v>
      </c>
      <c r="AS5166" s="13"/>
      <c r="AT5166" s="13">
        <f t="shared" si="1374"/>
        <v>0</v>
      </c>
      <c r="AU5166" s="13"/>
      <c r="AV5166" s="13">
        <f t="shared" si="1375"/>
        <v>0</v>
      </c>
      <c r="AW5166" s="13"/>
      <c r="AX5166" s="13">
        <f t="shared" si="1376"/>
        <v>0</v>
      </c>
      <c r="AY5166" s="13"/>
      <c r="AZ5166" s="13">
        <f t="shared" si="1377"/>
        <v>0</v>
      </c>
      <c r="BA5166" s="13"/>
      <c r="BB5166" s="13">
        <f t="shared" si="1378"/>
        <v>0</v>
      </c>
      <c r="BC5166" s="13"/>
      <c r="BD5166" s="13">
        <f t="shared" si="1379"/>
        <v>0</v>
      </c>
      <c r="BE5166" s="13"/>
      <c r="BF5166" s="13">
        <f t="shared" si="1380"/>
        <v>0</v>
      </c>
      <c r="BG5166" s="13"/>
      <c r="BH5166" s="13">
        <f t="shared" si="1381"/>
        <v>1708600.0851618992</v>
      </c>
      <c r="BI5166" s="13">
        <f t="shared" si="1382"/>
        <v>1708600</v>
      </c>
      <c r="BJ5166" s="13">
        <v>1710600</v>
      </c>
    </row>
    <row r="5167" spans="1:62" x14ac:dyDescent="0.25">
      <c r="A5167" s="6" t="s">
        <v>388</v>
      </c>
      <c r="B5167" s="13">
        <v>49705</v>
      </c>
      <c r="C5167">
        <v>567442</v>
      </c>
      <c r="D5167">
        <v>1</v>
      </c>
      <c r="E5167">
        <v>1</v>
      </c>
      <c r="F5167">
        <v>1</v>
      </c>
      <c r="G5167">
        <v>1</v>
      </c>
      <c r="H5167">
        <v>1</v>
      </c>
      <c r="I5167" t="s">
        <v>85</v>
      </c>
      <c r="J5167">
        <v>567442</v>
      </c>
      <c r="K5167" t="s">
        <v>388</v>
      </c>
      <c r="L5167">
        <v>567442</v>
      </c>
      <c r="M5167" t="s">
        <v>388</v>
      </c>
      <c r="N5167">
        <v>567442</v>
      </c>
      <c r="O5167" t="s">
        <v>388</v>
      </c>
      <c r="P5167">
        <v>567442</v>
      </c>
      <c r="Q5167" t="s">
        <v>388</v>
      </c>
      <c r="R5167" s="13">
        <v>2003247.7190355072</v>
      </c>
      <c r="S5167" s="13">
        <v>58672</v>
      </c>
      <c r="T5167" s="13">
        <v>1213862.8379777553</v>
      </c>
      <c r="U5167" s="13">
        <v>858</v>
      </c>
      <c r="V5167" s="13">
        <f t="shared" si="1366"/>
        <v>635778</v>
      </c>
      <c r="W5167" s="13">
        <v>206</v>
      </c>
      <c r="X5167" s="13">
        <f t="shared" si="1367"/>
        <v>610584</v>
      </c>
      <c r="Y5167" s="13">
        <v>1025</v>
      </c>
      <c r="Z5167" s="13">
        <f t="shared" si="1368"/>
        <v>1012700</v>
      </c>
      <c r="AA5167" s="13">
        <v>432</v>
      </c>
      <c r="AB5167" s="13">
        <f t="shared" si="1369"/>
        <v>106704</v>
      </c>
      <c r="AC5167" s="13">
        <v>58204</v>
      </c>
      <c r="AD5167" s="13">
        <v>6078555.6455403799</v>
      </c>
      <c r="AE5167" s="13">
        <v>70856</v>
      </c>
      <c r="AF5167" s="13">
        <v>11189654.757196572</v>
      </c>
      <c r="AG5167" s="13">
        <v>106322</v>
      </c>
      <c r="AH5167" s="13">
        <v>36823439.153656073</v>
      </c>
      <c r="AI5167" s="13"/>
      <c r="AJ5167" s="13">
        <v>10593</v>
      </c>
      <c r="AK5167" s="13">
        <f t="shared" si="1370"/>
        <v>1472427</v>
      </c>
      <c r="AL5167" s="13">
        <v>1606</v>
      </c>
      <c r="AM5167" s="13">
        <f t="shared" si="1371"/>
        <v>56210</v>
      </c>
      <c r="AN5167" s="13"/>
      <c r="AO5167" s="13">
        <v>16</v>
      </c>
      <c r="AP5167" s="13">
        <f t="shared" si="1372"/>
        <v>488000</v>
      </c>
      <c r="AQ5167" s="13">
        <v>589</v>
      </c>
      <c r="AR5167" s="13">
        <f t="shared" si="1373"/>
        <v>1593834</v>
      </c>
      <c r="AS5167" s="13">
        <v>5308</v>
      </c>
      <c r="AT5167" s="13">
        <f t="shared" si="1374"/>
        <v>737812</v>
      </c>
      <c r="AU5167" s="13">
        <v>5087</v>
      </c>
      <c r="AV5167" s="13">
        <f t="shared" si="1375"/>
        <v>1719406</v>
      </c>
      <c r="AW5167" s="13">
        <v>956</v>
      </c>
      <c r="AX5167" s="13">
        <f t="shared" si="1376"/>
        <v>103248</v>
      </c>
      <c r="AY5167" s="13">
        <v>36</v>
      </c>
      <c r="AZ5167" s="13">
        <f t="shared" si="1377"/>
        <v>2916</v>
      </c>
      <c r="BA5167" s="13">
        <v>1186</v>
      </c>
      <c r="BB5167" s="13">
        <f t="shared" si="1378"/>
        <v>385450</v>
      </c>
      <c r="BC5167" s="13">
        <v>45</v>
      </c>
      <c r="BD5167" s="13">
        <f t="shared" si="1379"/>
        <v>18270</v>
      </c>
      <c r="BE5167" s="13">
        <v>22</v>
      </c>
      <c r="BF5167" s="13">
        <f t="shared" si="1380"/>
        <v>4774</v>
      </c>
      <c r="BG5167" s="13"/>
      <c r="BH5167" s="13">
        <f t="shared" si="1381"/>
        <v>66256873.113406286</v>
      </c>
      <c r="BI5167" s="13">
        <f t="shared" si="1382"/>
        <v>66256900</v>
      </c>
      <c r="BJ5167" s="13">
        <v>66290300</v>
      </c>
    </row>
    <row r="5168" spans="1:62" x14ac:dyDescent="0.25">
      <c r="A5168" t="s">
        <v>4664</v>
      </c>
      <c r="B5168" s="13">
        <v>387</v>
      </c>
      <c r="C5168">
        <v>519031</v>
      </c>
      <c r="D5168">
        <v>1</v>
      </c>
      <c r="E5168">
        <v>0</v>
      </c>
      <c r="F5168">
        <v>0</v>
      </c>
      <c r="G5168">
        <v>0</v>
      </c>
      <c r="H5168">
        <v>0</v>
      </c>
      <c r="I5168" t="s">
        <v>61</v>
      </c>
      <c r="J5168">
        <v>513750</v>
      </c>
      <c r="K5168" t="s">
        <v>273</v>
      </c>
      <c r="L5168">
        <v>513750</v>
      </c>
      <c r="M5168" t="s">
        <v>273</v>
      </c>
      <c r="N5168">
        <v>513750</v>
      </c>
      <c r="O5168" t="s">
        <v>273</v>
      </c>
      <c r="P5168">
        <v>513750</v>
      </c>
      <c r="Q5168" t="s">
        <v>273</v>
      </c>
      <c r="R5168" s="13">
        <v>90698.391633217645</v>
      </c>
      <c r="S5168" s="13"/>
      <c r="T5168" s="13"/>
      <c r="U5168" s="13"/>
      <c r="V5168" s="13">
        <f t="shared" si="1366"/>
        <v>0</v>
      </c>
      <c r="W5168" s="13"/>
      <c r="X5168" s="13">
        <f t="shared" si="1367"/>
        <v>0</v>
      </c>
      <c r="Y5168" s="13"/>
      <c r="Z5168" s="13">
        <f t="shared" si="1368"/>
        <v>0</v>
      </c>
      <c r="AA5168" s="13"/>
      <c r="AB5168" s="13">
        <f t="shared" si="1369"/>
        <v>0</v>
      </c>
      <c r="AC5168" s="13"/>
      <c r="AD5168" s="13"/>
      <c r="AE5168" s="13"/>
      <c r="AF5168" s="13"/>
      <c r="AG5168" s="13"/>
      <c r="AH5168" s="13"/>
      <c r="AI5168" s="13"/>
      <c r="AJ5168" s="13"/>
      <c r="AK5168" s="13">
        <f t="shared" si="1370"/>
        <v>0</v>
      </c>
      <c r="AL5168" s="13"/>
      <c r="AM5168" s="13">
        <f t="shared" si="1371"/>
        <v>0</v>
      </c>
      <c r="AN5168" s="13"/>
      <c r="AO5168" s="13">
        <v>0</v>
      </c>
      <c r="AP5168" s="13">
        <f t="shared" si="1372"/>
        <v>0</v>
      </c>
      <c r="AQ5168" s="13"/>
      <c r="AR5168" s="13">
        <f t="shared" si="1373"/>
        <v>0</v>
      </c>
      <c r="AS5168" s="13"/>
      <c r="AT5168" s="13">
        <f t="shared" si="1374"/>
        <v>0</v>
      </c>
      <c r="AU5168" s="13"/>
      <c r="AV5168" s="13">
        <f t="shared" si="1375"/>
        <v>0</v>
      </c>
      <c r="AW5168" s="13"/>
      <c r="AX5168" s="13">
        <f t="shared" si="1376"/>
        <v>0</v>
      </c>
      <c r="AY5168" s="13"/>
      <c r="AZ5168" s="13">
        <f t="shared" si="1377"/>
        <v>0</v>
      </c>
      <c r="BA5168" s="13"/>
      <c r="BB5168" s="13">
        <f t="shared" si="1378"/>
        <v>0</v>
      </c>
      <c r="BC5168" s="13"/>
      <c r="BD5168" s="13">
        <f t="shared" si="1379"/>
        <v>0</v>
      </c>
      <c r="BE5168" s="13"/>
      <c r="BF5168" s="13">
        <f t="shared" si="1380"/>
        <v>0</v>
      </c>
      <c r="BG5168" s="13"/>
      <c r="BH5168" s="13">
        <f t="shared" si="1381"/>
        <v>90698.391633217645</v>
      </c>
      <c r="BI5168" s="13">
        <f t="shared" si="1382"/>
        <v>90700</v>
      </c>
      <c r="BJ5168" s="13">
        <v>89400</v>
      </c>
    </row>
    <row r="5169" spans="1:62" x14ac:dyDescent="0.25">
      <c r="A5169" s="5" t="s">
        <v>34</v>
      </c>
      <c r="B5169" s="13">
        <v>1613</v>
      </c>
      <c r="C5169">
        <v>574538</v>
      </c>
      <c r="D5169">
        <v>1</v>
      </c>
      <c r="E5169">
        <v>1</v>
      </c>
      <c r="F5169">
        <v>1</v>
      </c>
      <c r="G5169">
        <v>1</v>
      </c>
      <c r="H5169">
        <v>0</v>
      </c>
      <c r="I5169" t="s">
        <v>33</v>
      </c>
      <c r="J5169">
        <v>574538</v>
      </c>
      <c r="K5169" t="s">
        <v>34</v>
      </c>
      <c r="L5169">
        <v>574538</v>
      </c>
      <c r="M5169" t="s">
        <v>34</v>
      </c>
      <c r="N5169">
        <v>574538</v>
      </c>
      <c r="O5169" t="s">
        <v>34</v>
      </c>
      <c r="P5169">
        <v>573922</v>
      </c>
      <c r="Q5169" t="s">
        <v>35</v>
      </c>
      <c r="R5169" s="13">
        <v>369805.65570214484</v>
      </c>
      <c r="S5169" s="13">
        <v>2126</v>
      </c>
      <c r="T5169" s="13">
        <v>113741.85327990877</v>
      </c>
      <c r="U5169" s="13"/>
      <c r="V5169" s="13">
        <f t="shared" si="1366"/>
        <v>0</v>
      </c>
      <c r="W5169" s="13">
        <v>21</v>
      </c>
      <c r="X5169" s="13">
        <f t="shared" si="1367"/>
        <v>62244</v>
      </c>
      <c r="Y5169" s="13">
        <v>13</v>
      </c>
      <c r="Z5169" s="13">
        <f t="shared" si="1368"/>
        <v>12844</v>
      </c>
      <c r="AA5169" s="13">
        <v>8</v>
      </c>
      <c r="AB5169" s="13">
        <f t="shared" si="1369"/>
        <v>1976</v>
      </c>
      <c r="AC5169" s="13">
        <v>2126</v>
      </c>
      <c r="AD5169" s="13">
        <v>456920.17151697859</v>
      </c>
      <c r="AE5169" s="13">
        <v>4812</v>
      </c>
      <c r="AF5169" s="13">
        <v>535245.44391893805</v>
      </c>
      <c r="AG5169" s="13"/>
      <c r="AH5169" s="13"/>
      <c r="AI5169" s="13"/>
      <c r="AJ5169" s="13"/>
      <c r="AK5169" s="13">
        <f t="shared" si="1370"/>
        <v>0</v>
      </c>
      <c r="AL5169" s="13"/>
      <c r="AM5169" s="13">
        <f t="shared" si="1371"/>
        <v>0</v>
      </c>
      <c r="AN5169" s="13"/>
      <c r="AO5169" s="13">
        <v>14</v>
      </c>
      <c r="AP5169" s="13">
        <f t="shared" si="1372"/>
        <v>427000</v>
      </c>
      <c r="AQ5169" s="13"/>
      <c r="AR5169" s="13">
        <f t="shared" si="1373"/>
        <v>0</v>
      </c>
      <c r="AS5169" s="13"/>
      <c r="AT5169" s="13">
        <f t="shared" si="1374"/>
        <v>0</v>
      </c>
      <c r="AU5169" s="13"/>
      <c r="AV5169" s="13">
        <f t="shared" si="1375"/>
        <v>0</v>
      </c>
      <c r="AW5169" s="13"/>
      <c r="AX5169" s="13">
        <f t="shared" si="1376"/>
        <v>0</v>
      </c>
      <c r="AY5169" s="13"/>
      <c r="AZ5169" s="13">
        <f t="shared" si="1377"/>
        <v>0</v>
      </c>
      <c r="BA5169" s="13"/>
      <c r="BB5169" s="13">
        <f t="shared" si="1378"/>
        <v>0</v>
      </c>
      <c r="BC5169" s="13"/>
      <c r="BD5169" s="13">
        <f t="shared" si="1379"/>
        <v>0</v>
      </c>
      <c r="BE5169" s="13"/>
      <c r="BF5169" s="13">
        <f t="shared" si="1380"/>
        <v>0</v>
      </c>
      <c r="BG5169" s="13"/>
      <c r="BH5169" s="13">
        <f t="shared" si="1381"/>
        <v>1979777.1244179702</v>
      </c>
      <c r="BI5169" s="13">
        <f t="shared" si="1382"/>
        <v>1979800</v>
      </c>
      <c r="BJ5169" s="13">
        <v>2078900</v>
      </c>
    </row>
    <row r="5170" spans="1:62" x14ac:dyDescent="0.25">
      <c r="A5170" t="s">
        <v>4665</v>
      </c>
      <c r="B5170" s="13">
        <v>124</v>
      </c>
      <c r="C5170">
        <v>537845</v>
      </c>
      <c r="D5170">
        <v>1</v>
      </c>
      <c r="E5170">
        <v>0</v>
      </c>
      <c r="F5170">
        <v>0</v>
      </c>
      <c r="G5170">
        <v>0</v>
      </c>
      <c r="H5170">
        <v>0</v>
      </c>
      <c r="I5170" t="s">
        <v>18</v>
      </c>
      <c r="J5170">
        <v>554995</v>
      </c>
      <c r="K5170" t="s">
        <v>206</v>
      </c>
      <c r="L5170">
        <v>554961</v>
      </c>
      <c r="M5170" t="s">
        <v>17</v>
      </c>
      <c r="N5170">
        <v>554961</v>
      </c>
      <c r="O5170" t="s">
        <v>17</v>
      </c>
      <c r="P5170">
        <v>554961</v>
      </c>
      <c r="Q5170" t="s">
        <v>17</v>
      </c>
      <c r="R5170" s="13">
        <v>70488.701001315436</v>
      </c>
      <c r="S5170" s="13"/>
      <c r="T5170" s="13"/>
      <c r="U5170" s="13"/>
      <c r="V5170" s="13">
        <f t="shared" si="1366"/>
        <v>0</v>
      </c>
      <c r="W5170" s="13"/>
      <c r="X5170" s="13">
        <f t="shared" si="1367"/>
        <v>0</v>
      </c>
      <c r="Y5170" s="13"/>
      <c r="Z5170" s="13">
        <f t="shared" si="1368"/>
        <v>0</v>
      </c>
      <c r="AA5170" s="13"/>
      <c r="AB5170" s="13">
        <f t="shared" si="1369"/>
        <v>0</v>
      </c>
      <c r="AC5170" s="13"/>
      <c r="AD5170" s="13"/>
      <c r="AE5170" s="13"/>
      <c r="AF5170" s="13"/>
      <c r="AG5170" s="13"/>
      <c r="AH5170" s="13"/>
      <c r="AI5170" s="13"/>
      <c r="AJ5170" s="13"/>
      <c r="AK5170" s="13">
        <f t="shared" si="1370"/>
        <v>0</v>
      </c>
      <c r="AL5170" s="13"/>
      <c r="AM5170" s="13">
        <f t="shared" si="1371"/>
        <v>0</v>
      </c>
      <c r="AN5170" s="13"/>
      <c r="AO5170" s="13">
        <v>0</v>
      </c>
      <c r="AP5170" s="13">
        <f t="shared" si="1372"/>
        <v>0</v>
      </c>
      <c r="AQ5170" s="13"/>
      <c r="AR5170" s="13">
        <f t="shared" si="1373"/>
        <v>0</v>
      </c>
      <c r="AS5170" s="13"/>
      <c r="AT5170" s="13">
        <f t="shared" si="1374"/>
        <v>0</v>
      </c>
      <c r="AU5170" s="13"/>
      <c r="AV5170" s="13">
        <f t="shared" si="1375"/>
        <v>0</v>
      </c>
      <c r="AW5170" s="13"/>
      <c r="AX5170" s="13">
        <f t="shared" si="1376"/>
        <v>0</v>
      </c>
      <c r="AY5170" s="13"/>
      <c r="AZ5170" s="13">
        <f t="shared" si="1377"/>
        <v>0</v>
      </c>
      <c r="BA5170" s="13"/>
      <c r="BB5170" s="13">
        <f t="shared" si="1378"/>
        <v>0</v>
      </c>
      <c r="BC5170" s="13"/>
      <c r="BD5170" s="13">
        <f t="shared" si="1379"/>
        <v>0</v>
      </c>
      <c r="BE5170" s="13"/>
      <c r="BF5170" s="13">
        <f t="shared" si="1380"/>
        <v>0</v>
      </c>
      <c r="BG5170" s="13"/>
      <c r="BH5170" s="13">
        <f t="shared" si="1381"/>
        <v>70488.701001315436</v>
      </c>
      <c r="BI5170" s="13">
        <f t="shared" si="1382"/>
        <v>70500</v>
      </c>
      <c r="BJ5170" s="13">
        <v>70800</v>
      </c>
    </row>
    <row r="5171" spans="1:62" x14ac:dyDescent="0.25">
      <c r="A5171" t="s">
        <v>4666</v>
      </c>
      <c r="B5171" s="13">
        <v>526</v>
      </c>
      <c r="C5171">
        <v>530760</v>
      </c>
      <c r="D5171">
        <v>1</v>
      </c>
      <c r="E5171">
        <v>0</v>
      </c>
      <c r="F5171">
        <v>0</v>
      </c>
      <c r="G5171">
        <v>0</v>
      </c>
      <c r="H5171">
        <v>0</v>
      </c>
      <c r="I5171" t="s">
        <v>26</v>
      </c>
      <c r="J5171">
        <v>529303</v>
      </c>
      <c r="K5171" t="s">
        <v>288</v>
      </c>
      <c r="L5171">
        <v>529303</v>
      </c>
      <c r="M5171" t="s">
        <v>288</v>
      </c>
      <c r="N5171">
        <v>529303</v>
      </c>
      <c r="O5171" t="s">
        <v>288</v>
      </c>
      <c r="P5171">
        <v>529303</v>
      </c>
      <c r="Q5171" t="s">
        <v>288</v>
      </c>
      <c r="R5171" s="13">
        <v>122839.9943400269</v>
      </c>
      <c r="S5171" s="13"/>
      <c r="T5171" s="13"/>
      <c r="U5171" s="13"/>
      <c r="V5171" s="13">
        <f t="shared" si="1366"/>
        <v>0</v>
      </c>
      <c r="W5171" s="13"/>
      <c r="X5171" s="13">
        <f t="shared" si="1367"/>
        <v>0</v>
      </c>
      <c r="Y5171" s="13"/>
      <c r="Z5171" s="13">
        <f t="shared" si="1368"/>
        <v>0</v>
      </c>
      <c r="AA5171" s="13"/>
      <c r="AB5171" s="13">
        <f t="shared" si="1369"/>
        <v>0</v>
      </c>
      <c r="AC5171" s="13"/>
      <c r="AD5171" s="13"/>
      <c r="AE5171" s="13"/>
      <c r="AF5171" s="13"/>
      <c r="AG5171" s="13"/>
      <c r="AH5171" s="13"/>
      <c r="AI5171" s="13"/>
      <c r="AJ5171" s="13"/>
      <c r="AK5171" s="13">
        <f t="shared" si="1370"/>
        <v>0</v>
      </c>
      <c r="AL5171" s="13"/>
      <c r="AM5171" s="13">
        <f t="shared" si="1371"/>
        <v>0</v>
      </c>
      <c r="AN5171" s="13"/>
      <c r="AO5171" s="13">
        <v>0</v>
      </c>
      <c r="AP5171" s="13">
        <f t="shared" si="1372"/>
        <v>0</v>
      </c>
      <c r="AQ5171" s="13"/>
      <c r="AR5171" s="13">
        <f t="shared" si="1373"/>
        <v>0</v>
      </c>
      <c r="AS5171" s="13"/>
      <c r="AT5171" s="13">
        <f t="shared" si="1374"/>
        <v>0</v>
      </c>
      <c r="AU5171" s="13"/>
      <c r="AV5171" s="13">
        <f t="shared" si="1375"/>
        <v>0</v>
      </c>
      <c r="AW5171" s="13"/>
      <c r="AX5171" s="13">
        <f t="shared" si="1376"/>
        <v>0</v>
      </c>
      <c r="AY5171" s="13"/>
      <c r="AZ5171" s="13">
        <f t="shared" si="1377"/>
        <v>0</v>
      </c>
      <c r="BA5171" s="13"/>
      <c r="BB5171" s="13">
        <f t="shared" si="1378"/>
        <v>0</v>
      </c>
      <c r="BC5171" s="13"/>
      <c r="BD5171" s="13">
        <f t="shared" si="1379"/>
        <v>0</v>
      </c>
      <c r="BE5171" s="13"/>
      <c r="BF5171" s="13">
        <f t="shared" si="1380"/>
        <v>0</v>
      </c>
      <c r="BG5171" s="13"/>
      <c r="BH5171" s="13">
        <f t="shared" si="1381"/>
        <v>122839.9943400269</v>
      </c>
      <c r="BI5171" s="13">
        <f t="shared" si="1382"/>
        <v>122800</v>
      </c>
      <c r="BJ5171" s="13">
        <v>124000</v>
      </c>
    </row>
    <row r="5172" spans="1:62" x14ac:dyDescent="0.25">
      <c r="A5172" t="s">
        <v>4667</v>
      </c>
      <c r="B5172" s="13">
        <v>187</v>
      </c>
      <c r="C5172">
        <v>566802</v>
      </c>
      <c r="D5172">
        <v>1</v>
      </c>
      <c r="E5172">
        <v>0</v>
      </c>
      <c r="F5172">
        <v>0</v>
      </c>
      <c r="G5172">
        <v>0</v>
      </c>
      <c r="H5172">
        <v>0</v>
      </c>
      <c r="I5172" t="s">
        <v>110</v>
      </c>
      <c r="J5172">
        <v>560260</v>
      </c>
      <c r="K5172" t="s">
        <v>978</v>
      </c>
      <c r="L5172">
        <v>560260</v>
      </c>
      <c r="M5172" t="s">
        <v>978</v>
      </c>
      <c r="N5172">
        <v>560260</v>
      </c>
      <c r="O5172" t="s">
        <v>978</v>
      </c>
      <c r="P5172">
        <v>559717</v>
      </c>
      <c r="Q5172" t="s">
        <v>336</v>
      </c>
      <c r="R5172" s="13">
        <v>70488.701001315436</v>
      </c>
      <c r="S5172" s="13"/>
      <c r="T5172" s="13"/>
      <c r="U5172" s="13"/>
      <c r="V5172" s="13">
        <f t="shared" si="1366"/>
        <v>0</v>
      </c>
      <c r="W5172" s="13"/>
      <c r="X5172" s="13">
        <f t="shared" si="1367"/>
        <v>0</v>
      </c>
      <c r="Y5172" s="13"/>
      <c r="Z5172" s="13">
        <f t="shared" si="1368"/>
        <v>0</v>
      </c>
      <c r="AA5172" s="13"/>
      <c r="AB5172" s="13">
        <f t="shared" si="1369"/>
        <v>0</v>
      </c>
      <c r="AC5172" s="13"/>
      <c r="AD5172" s="13"/>
      <c r="AE5172" s="13"/>
      <c r="AF5172" s="13"/>
      <c r="AG5172" s="13"/>
      <c r="AH5172" s="13"/>
      <c r="AI5172" s="13"/>
      <c r="AJ5172" s="13"/>
      <c r="AK5172" s="13">
        <f t="shared" si="1370"/>
        <v>0</v>
      </c>
      <c r="AL5172" s="13"/>
      <c r="AM5172" s="13">
        <f t="shared" si="1371"/>
        <v>0</v>
      </c>
      <c r="AN5172" s="13"/>
      <c r="AO5172" s="13">
        <v>0</v>
      </c>
      <c r="AP5172" s="13">
        <f t="shared" si="1372"/>
        <v>0</v>
      </c>
      <c r="AQ5172" s="13"/>
      <c r="AR5172" s="13">
        <f t="shared" si="1373"/>
        <v>0</v>
      </c>
      <c r="AS5172" s="13"/>
      <c r="AT5172" s="13">
        <f t="shared" si="1374"/>
        <v>0</v>
      </c>
      <c r="AU5172" s="13"/>
      <c r="AV5172" s="13">
        <f t="shared" si="1375"/>
        <v>0</v>
      </c>
      <c r="AW5172" s="13"/>
      <c r="AX5172" s="13">
        <f t="shared" si="1376"/>
        <v>0</v>
      </c>
      <c r="AY5172" s="13"/>
      <c r="AZ5172" s="13">
        <f t="shared" si="1377"/>
        <v>0</v>
      </c>
      <c r="BA5172" s="13"/>
      <c r="BB5172" s="13">
        <f t="shared" si="1378"/>
        <v>0</v>
      </c>
      <c r="BC5172" s="13"/>
      <c r="BD5172" s="13">
        <f t="shared" si="1379"/>
        <v>0</v>
      </c>
      <c r="BE5172" s="13"/>
      <c r="BF5172" s="13">
        <f t="shared" si="1380"/>
        <v>0</v>
      </c>
      <c r="BG5172" s="13"/>
      <c r="BH5172" s="13">
        <f t="shared" si="1381"/>
        <v>70488.701001315436</v>
      </c>
      <c r="BI5172" s="13">
        <f t="shared" si="1382"/>
        <v>70500</v>
      </c>
      <c r="BJ5172" s="13">
        <v>70800</v>
      </c>
    </row>
    <row r="5173" spans="1:62" x14ac:dyDescent="0.25">
      <c r="A5173" t="s">
        <v>4668</v>
      </c>
      <c r="B5173" s="13">
        <v>378</v>
      </c>
      <c r="C5173">
        <v>586676</v>
      </c>
      <c r="D5173">
        <v>1</v>
      </c>
      <c r="E5173">
        <v>0</v>
      </c>
      <c r="F5173">
        <v>0</v>
      </c>
      <c r="G5173">
        <v>0</v>
      </c>
      <c r="H5173">
        <v>0</v>
      </c>
      <c r="I5173" t="s">
        <v>30</v>
      </c>
      <c r="J5173">
        <v>586099</v>
      </c>
      <c r="K5173" t="s">
        <v>1060</v>
      </c>
      <c r="L5173">
        <v>586021</v>
      </c>
      <c r="M5173" t="s">
        <v>69</v>
      </c>
      <c r="N5173">
        <v>586021</v>
      </c>
      <c r="O5173" t="s">
        <v>69</v>
      </c>
      <c r="P5173">
        <v>586021</v>
      </c>
      <c r="Q5173" t="s">
        <v>69</v>
      </c>
      <c r="R5173" s="13">
        <v>88611.249063316936</v>
      </c>
      <c r="S5173" s="13"/>
      <c r="T5173" s="13"/>
      <c r="U5173" s="13"/>
      <c r="V5173" s="13">
        <f t="shared" si="1366"/>
        <v>0</v>
      </c>
      <c r="W5173" s="13"/>
      <c r="X5173" s="13">
        <f t="shared" si="1367"/>
        <v>0</v>
      </c>
      <c r="Y5173" s="13"/>
      <c r="Z5173" s="13">
        <f t="shared" si="1368"/>
        <v>0</v>
      </c>
      <c r="AA5173" s="13"/>
      <c r="AB5173" s="13">
        <f t="shared" si="1369"/>
        <v>0</v>
      </c>
      <c r="AC5173" s="13"/>
      <c r="AD5173" s="13"/>
      <c r="AE5173" s="13"/>
      <c r="AF5173" s="13"/>
      <c r="AG5173" s="13"/>
      <c r="AH5173" s="13"/>
      <c r="AI5173" s="13"/>
      <c r="AJ5173" s="13"/>
      <c r="AK5173" s="13">
        <f t="shared" si="1370"/>
        <v>0</v>
      </c>
      <c r="AL5173" s="13"/>
      <c r="AM5173" s="13">
        <f t="shared" si="1371"/>
        <v>0</v>
      </c>
      <c r="AN5173" s="13"/>
      <c r="AO5173" s="13">
        <v>1</v>
      </c>
      <c r="AP5173" s="13">
        <f t="shared" si="1372"/>
        <v>30500</v>
      </c>
      <c r="AQ5173" s="13"/>
      <c r="AR5173" s="13">
        <f t="shared" si="1373"/>
        <v>0</v>
      </c>
      <c r="AS5173" s="13"/>
      <c r="AT5173" s="13">
        <f t="shared" si="1374"/>
        <v>0</v>
      </c>
      <c r="AU5173" s="13"/>
      <c r="AV5173" s="13">
        <f t="shared" si="1375"/>
        <v>0</v>
      </c>
      <c r="AW5173" s="13"/>
      <c r="AX5173" s="13">
        <f t="shared" si="1376"/>
        <v>0</v>
      </c>
      <c r="AY5173" s="13"/>
      <c r="AZ5173" s="13">
        <f t="shared" si="1377"/>
        <v>0</v>
      </c>
      <c r="BA5173" s="13"/>
      <c r="BB5173" s="13">
        <f t="shared" si="1378"/>
        <v>0</v>
      </c>
      <c r="BC5173" s="13"/>
      <c r="BD5173" s="13">
        <f t="shared" si="1379"/>
        <v>0</v>
      </c>
      <c r="BE5173" s="13"/>
      <c r="BF5173" s="13">
        <f t="shared" si="1380"/>
        <v>0</v>
      </c>
      <c r="BG5173" s="13"/>
      <c r="BH5173" s="13">
        <f t="shared" si="1381"/>
        <v>119111.24906331694</v>
      </c>
      <c r="BI5173" s="13">
        <f t="shared" si="1382"/>
        <v>119100</v>
      </c>
      <c r="BJ5173" s="13">
        <v>90100</v>
      </c>
    </row>
    <row r="5174" spans="1:62" x14ac:dyDescent="0.25">
      <c r="A5174" s="3" t="s">
        <v>4668</v>
      </c>
      <c r="B5174" s="13">
        <v>2852</v>
      </c>
      <c r="C5174">
        <v>565717</v>
      </c>
      <c r="D5174">
        <v>1</v>
      </c>
      <c r="E5174">
        <v>1</v>
      </c>
      <c r="F5174">
        <v>0</v>
      </c>
      <c r="G5174">
        <v>0</v>
      </c>
      <c r="H5174">
        <v>0</v>
      </c>
      <c r="I5174" t="s">
        <v>85</v>
      </c>
      <c r="J5174">
        <v>565717</v>
      </c>
      <c r="K5174" t="s">
        <v>4668</v>
      </c>
      <c r="L5174">
        <v>564567</v>
      </c>
      <c r="M5174" t="s">
        <v>228</v>
      </c>
      <c r="N5174">
        <v>564567</v>
      </c>
      <c r="O5174" t="s">
        <v>228</v>
      </c>
      <c r="P5174">
        <v>564567</v>
      </c>
      <c r="Q5174" t="s">
        <v>228</v>
      </c>
      <c r="R5174" s="13">
        <v>644803.01129318774</v>
      </c>
      <c r="S5174" s="13">
        <v>3451</v>
      </c>
      <c r="T5174" s="13">
        <v>184374.16398388692</v>
      </c>
      <c r="U5174" s="13"/>
      <c r="V5174" s="13">
        <f t="shared" si="1366"/>
        <v>0</v>
      </c>
      <c r="W5174" s="13">
        <v>13</v>
      </c>
      <c r="X5174" s="13">
        <f t="shared" si="1367"/>
        <v>38532</v>
      </c>
      <c r="Y5174" s="13">
        <v>42</v>
      </c>
      <c r="Z5174" s="13">
        <f t="shared" si="1368"/>
        <v>41496</v>
      </c>
      <c r="AA5174" s="13">
        <v>3</v>
      </c>
      <c r="AB5174" s="13">
        <f t="shared" si="1369"/>
        <v>741</v>
      </c>
      <c r="AC5174" s="13"/>
      <c r="AD5174" s="13"/>
      <c r="AE5174" s="13"/>
      <c r="AF5174" s="13"/>
      <c r="AG5174" s="13"/>
      <c r="AH5174" s="13"/>
      <c r="AI5174" s="13"/>
      <c r="AJ5174" s="13"/>
      <c r="AK5174" s="13">
        <f t="shared" si="1370"/>
        <v>0</v>
      </c>
      <c r="AL5174" s="13"/>
      <c r="AM5174" s="13">
        <f t="shared" si="1371"/>
        <v>0</v>
      </c>
      <c r="AN5174" s="13"/>
      <c r="AO5174" s="13">
        <v>123</v>
      </c>
      <c r="AP5174" s="13">
        <f t="shared" si="1372"/>
        <v>3751500</v>
      </c>
      <c r="AQ5174" s="13"/>
      <c r="AR5174" s="13">
        <f t="shared" si="1373"/>
        <v>0</v>
      </c>
      <c r="AS5174" s="13"/>
      <c r="AT5174" s="13">
        <f t="shared" si="1374"/>
        <v>0</v>
      </c>
      <c r="AU5174" s="13"/>
      <c r="AV5174" s="13">
        <f t="shared" si="1375"/>
        <v>0</v>
      </c>
      <c r="AW5174" s="13"/>
      <c r="AX5174" s="13">
        <f t="shared" si="1376"/>
        <v>0</v>
      </c>
      <c r="AY5174" s="13"/>
      <c r="AZ5174" s="13">
        <f t="shared" si="1377"/>
        <v>0</v>
      </c>
      <c r="BA5174" s="13"/>
      <c r="BB5174" s="13">
        <f t="shared" si="1378"/>
        <v>0</v>
      </c>
      <c r="BC5174" s="13"/>
      <c r="BD5174" s="13">
        <f t="shared" si="1379"/>
        <v>0</v>
      </c>
      <c r="BE5174" s="13"/>
      <c r="BF5174" s="13">
        <f t="shared" si="1380"/>
        <v>0</v>
      </c>
      <c r="BG5174" s="13"/>
      <c r="BH5174" s="13">
        <f t="shared" si="1381"/>
        <v>4661446.1752770748</v>
      </c>
      <c r="BI5174" s="13">
        <f t="shared" si="1382"/>
        <v>4661400</v>
      </c>
      <c r="BJ5174" s="13">
        <v>5031900</v>
      </c>
    </row>
    <row r="5175" spans="1:62" x14ac:dyDescent="0.25">
      <c r="A5175" s="4" t="s">
        <v>4669</v>
      </c>
      <c r="B5175" s="13">
        <v>4707</v>
      </c>
      <c r="C5175">
        <v>599158</v>
      </c>
      <c r="D5175">
        <v>1</v>
      </c>
      <c r="E5175">
        <v>1</v>
      </c>
      <c r="F5175">
        <v>1</v>
      </c>
      <c r="G5175">
        <v>0</v>
      </c>
      <c r="H5175">
        <v>0</v>
      </c>
      <c r="I5175" t="s">
        <v>38</v>
      </c>
      <c r="J5175">
        <v>599158</v>
      </c>
      <c r="K5175" t="s">
        <v>4669</v>
      </c>
      <c r="L5175">
        <v>599158</v>
      </c>
      <c r="M5175" t="s">
        <v>4669</v>
      </c>
      <c r="N5175">
        <v>555088</v>
      </c>
      <c r="O5175" t="s">
        <v>39</v>
      </c>
      <c r="P5175">
        <v>555088</v>
      </c>
      <c r="Q5175" t="s">
        <v>39</v>
      </c>
      <c r="R5175" s="13">
        <v>1047526.3193739511</v>
      </c>
      <c r="S5175" s="13">
        <v>4707</v>
      </c>
      <c r="T5175" s="13">
        <v>251206.05137451488</v>
      </c>
      <c r="U5175" s="13"/>
      <c r="V5175" s="13">
        <f t="shared" si="1366"/>
        <v>0</v>
      </c>
      <c r="W5175" s="13">
        <v>82</v>
      </c>
      <c r="X5175" s="13">
        <f t="shared" si="1367"/>
        <v>243048</v>
      </c>
      <c r="Y5175" s="13">
        <v>15</v>
      </c>
      <c r="Z5175" s="13">
        <f t="shared" si="1368"/>
        <v>14820</v>
      </c>
      <c r="AA5175" s="13">
        <v>11</v>
      </c>
      <c r="AB5175" s="13">
        <f t="shared" si="1369"/>
        <v>2717</v>
      </c>
      <c r="AC5175" s="13">
        <v>4707</v>
      </c>
      <c r="AD5175" s="13">
        <v>1000423.535721765</v>
      </c>
      <c r="AE5175" s="13"/>
      <c r="AF5175" s="13"/>
      <c r="AG5175" s="13"/>
      <c r="AH5175" s="13"/>
      <c r="AI5175" s="13"/>
      <c r="AJ5175" s="13"/>
      <c r="AK5175" s="13">
        <f t="shared" si="1370"/>
        <v>0</v>
      </c>
      <c r="AL5175" s="13"/>
      <c r="AM5175" s="13">
        <f t="shared" si="1371"/>
        <v>0</v>
      </c>
      <c r="AN5175" s="13"/>
      <c r="AO5175" s="13">
        <v>1</v>
      </c>
      <c r="AP5175" s="13">
        <f t="shared" si="1372"/>
        <v>30500</v>
      </c>
      <c r="AQ5175" s="13"/>
      <c r="AR5175" s="13">
        <f t="shared" si="1373"/>
        <v>0</v>
      </c>
      <c r="AS5175" s="13"/>
      <c r="AT5175" s="13">
        <f t="shared" si="1374"/>
        <v>0</v>
      </c>
      <c r="AU5175" s="13"/>
      <c r="AV5175" s="13">
        <f t="shared" si="1375"/>
        <v>0</v>
      </c>
      <c r="AW5175" s="13"/>
      <c r="AX5175" s="13">
        <f t="shared" si="1376"/>
        <v>0</v>
      </c>
      <c r="AY5175" s="13"/>
      <c r="AZ5175" s="13">
        <f t="shared" si="1377"/>
        <v>0</v>
      </c>
      <c r="BA5175" s="13"/>
      <c r="BB5175" s="13">
        <f t="shared" si="1378"/>
        <v>0</v>
      </c>
      <c r="BC5175" s="13"/>
      <c r="BD5175" s="13">
        <f t="shared" si="1379"/>
        <v>0</v>
      </c>
      <c r="BE5175" s="13"/>
      <c r="BF5175" s="13">
        <f t="shared" si="1380"/>
        <v>0</v>
      </c>
      <c r="BG5175" s="13"/>
      <c r="BH5175" s="13">
        <f t="shared" si="1381"/>
        <v>2590240.9064702308</v>
      </c>
      <c r="BI5175" s="13">
        <f t="shared" si="1382"/>
        <v>2590200</v>
      </c>
      <c r="BJ5175" s="13">
        <v>2564900</v>
      </c>
    </row>
    <row r="5176" spans="1:62" x14ac:dyDescent="0.25">
      <c r="A5176" s="3" t="s">
        <v>3286</v>
      </c>
      <c r="B5176" s="13">
        <v>1281</v>
      </c>
      <c r="C5176">
        <v>583995</v>
      </c>
      <c r="D5176">
        <v>1</v>
      </c>
      <c r="E5176">
        <v>1</v>
      </c>
      <c r="F5176">
        <v>0</v>
      </c>
      <c r="G5176">
        <v>0</v>
      </c>
      <c r="H5176">
        <v>0</v>
      </c>
      <c r="I5176" t="s">
        <v>30</v>
      </c>
      <c r="J5176">
        <v>583995</v>
      </c>
      <c r="K5176" t="s">
        <v>3286</v>
      </c>
      <c r="L5176">
        <v>583898</v>
      </c>
      <c r="M5176" t="s">
        <v>3145</v>
      </c>
      <c r="N5176">
        <v>584282</v>
      </c>
      <c r="O5176" t="s">
        <v>471</v>
      </c>
      <c r="P5176">
        <v>584282</v>
      </c>
      <c r="Q5176" t="s">
        <v>471</v>
      </c>
      <c r="R5176" s="13">
        <v>295058.37928699417</v>
      </c>
      <c r="S5176" s="13">
        <v>3701</v>
      </c>
      <c r="T5176" s="13">
        <v>197685.44054832932</v>
      </c>
      <c r="U5176" s="13">
        <v>2</v>
      </c>
      <c r="V5176" s="13">
        <f t="shared" si="1366"/>
        <v>1482</v>
      </c>
      <c r="W5176" s="13">
        <v>6</v>
      </c>
      <c r="X5176" s="13">
        <f t="shared" si="1367"/>
        <v>17784</v>
      </c>
      <c r="Y5176" s="13">
        <v>19</v>
      </c>
      <c r="Z5176" s="13">
        <f t="shared" si="1368"/>
        <v>18772</v>
      </c>
      <c r="AA5176" s="13">
        <v>7</v>
      </c>
      <c r="AB5176" s="13">
        <f t="shared" si="1369"/>
        <v>1729</v>
      </c>
      <c r="AC5176" s="13"/>
      <c r="AD5176" s="13"/>
      <c r="AE5176" s="13"/>
      <c r="AF5176" s="13"/>
      <c r="AG5176" s="13"/>
      <c r="AH5176" s="13"/>
      <c r="AI5176" s="13"/>
      <c r="AJ5176" s="13"/>
      <c r="AK5176" s="13">
        <f t="shared" si="1370"/>
        <v>0</v>
      </c>
      <c r="AL5176" s="13"/>
      <c r="AM5176" s="13">
        <f t="shared" si="1371"/>
        <v>0</v>
      </c>
      <c r="AN5176" s="13"/>
      <c r="AO5176" s="13">
        <v>0</v>
      </c>
      <c r="AP5176" s="13">
        <f t="shared" si="1372"/>
        <v>0</v>
      </c>
      <c r="AQ5176" s="13"/>
      <c r="AR5176" s="13">
        <f t="shared" si="1373"/>
        <v>0</v>
      </c>
      <c r="AS5176" s="13"/>
      <c r="AT5176" s="13">
        <f t="shared" si="1374"/>
        <v>0</v>
      </c>
      <c r="AU5176" s="13"/>
      <c r="AV5176" s="13">
        <f t="shared" si="1375"/>
        <v>0</v>
      </c>
      <c r="AW5176" s="13"/>
      <c r="AX5176" s="13">
        <f t="shared" si="1376"/>
        <v>0</v>
      </c>
      <c r="AY5176" s="13"/>
      <c r="AZ5176" s="13">
        <f t="shared" si="1377"/>
        <v>0</v>
      </c>
      <c r="BA5176" s="13"/>
      <c r="BB5176" s="13">
        <f t="shared" si="1378"/>
        <v>0</v>
      </c>
      <c r="BC5176" s="13"/>
      <c r="BD5176" s="13">
        <f t="shared" si="1379"/>
        <v>0</v>
      </c>
      <c r="BE5176" s="13"/>
      <c r="BF5176" s="13">
        <f t="shared" si="1380"/>
        <v>0</v>
      </c>
      <c r="BG5176" s="13"/>
      <c r="BH5176" s="13">
        <f t="shared" si="1381"/>
        <v>532510.81983532349</v>
      </c>
      <c r="BI5176" s="13">
        <f t="shared" si="1382"/>
        <v>532500</v>
      </c>
      <c r="BJ5176" s="13">
        <v>533700</v>
      </c>
    </row>
    <row r="5177" spans="1:62" x14ac:dyDescent="0.25">
      <c r="A5177" t="s">
        <v>4670</v>
      </c>
      <c r="B5177" s="13">
        <v>587</v>
      </c>
      <c r="C5177">
        <v>594946</v>
      </c>
      <c r="D5177">
        <v>1</v>
      </c>
      <c r="E5177">
        <v>0</v>
      </c>
      <c r="F5177">
        <v>0</v>
      </c>
      <c r="G5177">
        <v>0</v>
      </c>
      <c r="H5177">
        <v>0</v>
      </c>
      <c r="I5177" t="s">
        <v>30</v>
      </c>
      <c r="J5177">
        <v>594709</v>
      </c>
      <c r="K5177" t="s">
        <v>150</v>
      </c>
      <c r="L5177">
        <v>594709</v>
      </c>
      <c r="M5177" t="s">
        <v>150</v>
      </c>
      <c r="N5177">
        <v>593711</v>
      </c>
      <c r="O5177" t="s">
        <v>149</v>
      </c>
      <c r="P5177">
        <v>593711</v>
      </c>
      <c r="Q5177" t="s">
        <v>149</v>
      </c>
      <c r="R5177" s="13">
        <v>136894.26300437073</v>
      </c>
      <c r="S5177" s="13"/>
      <c r="T5177" s="13"/>
      <c r="U5177" s="13"/>
      <c r="V5177" s="13">
        <f t="shared" si="1366"/>
        <v>0</v>
      </c>
      <c r="W5177" s="13"/>
      <c r="X5177" s="13">
        <f t="shared" si="1367"/>
        <v>0</v>
      </c>
      <c r="Y5177" s="13"/>
      <c r="Z5177" s="13">
        <f t="shared" si="1368"/>
        <v>0</v>
      </c>
      <c r="AA5177" s="13"/>
      <c r="AB5177" s="13">
        <f t="shared" si="1369"/>
        <v>0</v>
      </c>
      <c r="AC5177" s="13"/>
      <c r="AD5177" s="13"/>
      <c r="AE5177" s="13"/>
      <c r="AF5177" s="13"/>
      <c r="AG5177" s="13"/>
      <c r="AH5177" s="13"/>
      <c r="AI5177" s="13"/>
      <c r="AJ5177" s="13"/>
      <c r="AK5177" s="13">
        <f t="shared" si="1370"/>
        <v>0</v>
      </c>
      <c r="AL5177" s="13"/>
      <c r="AM5177" s="13">
        <f t="shared" si="1371"/>
        <v>0</v>
      </c>
      <c r="AN5177" s="13"/>
      <c r="AO5177" s="13">
        <v>0</v>
      </c>
      <c r="AP5177" s="13">
        <f t="shared" si="1372"/>
        <v>0</v>
      </c>
      <c r="AQ5177" s="13"/>
      <c r="AR5177" s="13">
        <f t="shared" si="1373"/>
        <v>0</v>
      </c>
      <c r="AS5177" s="13"/>
      <c r="AT5177" s="13">
        <f t="shared" si="1374"/>
        <v>0</v>
      </c>
      <c r="AU5177" s="13"/>
      <c r="AV5177" s="13">
        <f t="shared" si="1375"/>
        <v>0</v>
      </c>
      <c r="AW5177" s="13"/>
      <c r="AX5177" s="13">
        <f t="shared" si="1376"/>
        <v>0</v>
      </c>
      <c r="AY5177" s="13"/>
      <c r="AZ5177" s="13">
        <f t="shared" si="1377"/>
        <v>0</v>
      </c>
      <c r="BA5177" s="13"/>
      <c r="BB5177" s="13">
        <f t="shared" si="1378"/>
        <v>0</v>
      </c>
      <c r="BC5177" s="13"/>
      <c r="BD5177" s="13">
        <f t="shared" si="1379"/>
        <v>0</v>
      </c>
      <c r="BE5177" s="13"/>
      <c r="BF5177" s="13">
        <f t="shared" si="1380"/>
        <v>0</v>
      </c>
      <c r="BG5177" s="13"/>
      <c r="BH5177" s="13">
        <f t="shared" si="1381"/>
        <v>136894.26300437073</v>
      </c>
      <c r="BI5177" s="13">
        <f t="shared" si="1382"/>
        <v>136900</v>
      </c>
      <c r="BJ5177" s="13">
        <v>135800</v>
      </c>
    </row>
    <row r="5178" spans="1:62" x14ac:dyDescent="0.25">
      <c r="A5178" t="s">
        <v>4670</v>
      </c>
      <c r="B5178" s="13">
        <v>1324</v>
      </c>
      <c r="C5178">
        <v>505269</v>
      </c>
      <c r="D5178">
        <v>1</v>
      </c>
      <c r="E5178">
        <v>0</v>
      </c>
      <c r="F5178">
        <v>0</v>
      </c>
      <c r="G5178">
        <v>0</v>
      </c>
      <c r="H5178">
        <v>0</v>
      </c>
      <c r="I5178" t="s">
        <v>61</v>
      </c>
      <c r="J5178">
        <v>500496</v>
      </c>
      <c r="K5178" t="s">
        <v>94</v>
      </c>
      <c r="L5178">
        <v>503657</v>
      </c>
      <c r="M5178" t="s">
        <v>954</v>
      </c>
      <c r="N5178">
        <v>500496</v>
      </c>
      <c r="O5178" t="s">
        <v>94</v>
      </c>
      <c r="P5178">
        <v>500496</v>
      </c>
      <c r="Q5178" t="s">
        <v>94</v>
      </c>
      <c r="R5178" s="13">
        <v>304769.1418203733</v>
      </c>
      <c r="S5178" s="13"/>
      <c r="T5178" s="13"/>
      <c r="U5178" s="13"/>
      <c r="V5178" s="13">
        <f t="shared" si="1366"/>
        <v>0</v>
      </c>
      <c r="W5178" s="13"/>
      <c r="X5178" s="13">
        <f t="shared" si="1367"/>
        <v>0</v>
      </c>
      <c r="Y5178" s="13"/>
      <c r="Z5178" s="13">
        <f t="shared" si="1368"/>
        <v>0</v>
      </c>
      <c r="AA5178" s="13"/>
      <c r="AB5178" s="13">
        <f t="shared" si="1369"/>
        <v>0</v>
      </c>
      <c r="AC5178" s="13"/>
      <c r="AD5178" s="13"/>
      <c r="AE5178" s="13"/>
      <c r="AF5178" s="13"/>
      <c r="AG5178" s="13"/>
      <c r="AH5178" s="13"/>
      <c r="AI5178" s="13"/>
      <c r="AJ5178" s="13"/>
      <c r="AK5178" s="13">
        <f t="shared" si="1370"/>
        <v>0</v>
      </c>
      <c r="AL5178" s="13"/>
      <c r="AM5178" s="13">
        <f t="shared" si="1371"/>
        <v>0</v>
      </c>
      <c r="AN5178" s="13"/>
      <c r="AO5178" s="13">
        <v>0</v>
      </c>
      <c r="AP5178" s="13">
        <f t="shared" si="1372"/>
        <v>0</v>
      </c>
      <c r="AQ5178" s="13"/>
      <c r="AR5178" s="13">
        <f t="shared" si="1373"/>
        <v>0</v>
      </c>
      <c r="AS5178" s="13"/>
      <c r="AT5178" s="13">
        <f t="shared" si="1374"/>
        <v>0</v>
      </c>
      <c r="AU5178" s="13"/>
      <c r="AV5178" s="13">
        <f t="shared" si="1375"/>
        <v>0</v>
      </c>
      <c r="AW5178" s="13"/>
      <c r="AX5178" s="13">
        <f t="shared" si="1376"/>
        <v>0</v>
      </c>
      <c r="AY5178" s="13"/>
      <c r="AZ5178" s="13">
        <f t="shared" si="1377"/>
        <v>0</v>
      </c>
      <c r="BA5178" s="13"/>
      <c r="BB5178" s="13">
        <f t="shared" si="1378"/>
        <v>0</v>
      </c>
      <c r="BC5178" s="13"/>
      <c r="BD5178" s="13">
        <f t="shared" si="1379"/>
        <v>0</v>
      </c>
      <c r="BE5178" s="13"/>
      <c r="BF5178" s="13">
        <f t="shared" si="1380"/>
        <v>0</v>
      </c>
      <c r="BG5178" s="13"/>
      <c r="BH5178" s="13">
        <f t="shared" si="1381"/>
        <v>304769.1418203733</v>
      </c>
      <c r="BI5178" s="13">
        <f t="shared" si="1382"/>
        <v>304800</v>
      </c>
      <c r="BJ5178" s="13">
        <v>311200</v>
      </c>
    </row>
    <row r="5179" spans="1:62" x14ac:dyDescent="0.25">
      <c r="A5179" t="s">
        <v>4671</v>
      </c>
      <c r="B5179" s="13">
        <v>316</v>
      </c>
      <c r="C5179">
        <v>546526</v>
      </c>
      <c r="D5179">
        <v>1</v>
      </c>
      <c r="E5179">
        <v>0</v>
      </c>
      <c r="F5179">
        <v>0</v>
      </c>
      <c r="G5179">
        <v>0</v>
      </c>
      <c r="H5179">
        <v>0</v>
      </c>
      <c r="I5179" t="s">
        <v>110</v>
      </c>
      <c r="J5179">
        <v>560014</v>
      </c>
      <c r="K5179" t="s">
        <v>2079</v>
      </c>
      <c r="L5179">
        <v>559717</v>
      </c>
      <c r="M5179" t="s">
        <v>336</v>
      </c>
      <c r="N5179">
        <v>559717</v>
      </c>
      <c r="O5179" t="s">
        <v>336</v>
      </c>
      <c r="P5179">
        <v>559717</v>
      </c>
      <c r="Q5179" t="s">
        <v>336</v>
      </c>
      <c r="R5179" s="13">
        <v>74211.296589665886</v>
      </c>
      <c r="S5179" s="13"/>
      <c r="T5179" s="13"/>
      <c r="U5179" s="13"/>
      <c r="V5179" s="13">
        <f t="shared" si="1366"/>
        <v>0</v>
      </c>
      <c r="W5179" s="13"/>
      <c r="X5179" s="13">
        <f t="shared" si="1367"/>
        <v>0</v>
      </c>
      <c r="Y5179" s="13"/>
      <c r="Z5179" s="13">
        <f t="shared" si="1368"/>
        <v>0</v>
      </c>
      <c r="AA5179" s="13"/>
      <c r="AB5179" s="13">
        <f t="shared" si="1369"/>
        <v>0</v>
      </c>
      <c r="AC5179" s="13"/>
      <c r="AD5179" s="13"/>
      <c r="AE5179" s="13"/>
      <c r="AF5179" s="13"/>
      <c r="AG5179" s="13"/>
      <c r="AH5179" s="13"/>
      <c r="AI5179" s="13"/>
      <c r="AJ5179" s="13"/>
      <c r="AK5179" s="13">
        <f t="shared" si="1370"/>
        <v>0</v>
      </c>
      <c r="AL5179" s="13"/>
      <c r="AM5179" s="13">
        <f t="shared" si="1371"/>
        <v>0</v>
      </c>
      <c r="AN5179" s="13"/>
      <c r="AO5179" s="13">
        <v>0</v>
      </c>
      <c r="AP5179" s="13">
        <f t="shared" si="1372"/>
        <v>0</v>
      </c>
      <c r="AQ5179" s="13"/>
      <c r="AR5179" s="13">
        <f t="shared" si="1373"/>
        <v>0</v>
      </c>
      <c r="AS5179" s="13"/>
      <c r="AT5179" s="13">
        <f t="shared" si="1374"/>
        <v>0</v>
      </c>
      <c r="AU5179" s="13"/>
      <c r="AV5179" s="13">
        <f t="shared" si="1375"/>
        <v>0</v>
      </c>
      <c r="AW5179" s="13"/>
      <c r="AX5179" s="13">
        <f t="shared" si="1376"/>
        <v>0</v>
      </c>
      <c r="AY5179" s="13"/>
      <c r="AZ5179" s="13">
        <f t="shared" si="1377"/>
        <v>0</v>
      </c>
      <c r="BA5179" s="13"/>
      <c r="BB5179" s="13">
        <f t="shared" si="1378"/>
        <v>0</v>
      </c>
      <c r="BC5179" s="13"/>
      <c r="BD5179" s="13">
        <f t="shared" si="1379"/>
        <v>0</v>
      </c>
      <c r="BE5179" s="13"/>
      <c r="BF5179" s="13">
        <f t="shared" si="1380"/>
        <v>0</v>
      </c>
      <c r="BG5179" s="13"/>
      <c r="BH5179" s="13">
        <f t="shared" si="1381"/>
        <v>74211.296589665886</v>
      </c>
      <c r="BI5179" s="13">
        <f t="shared" si="1382"/>
        <v>74200</v>
      </c>
      <c r="BJ5179" s="13">
        <v>73100</v>
      </c>
    </row>
    <row r="5180" spans="1:62" x14ac:dyDescent="0.25">
      <c r="A5180" t="s">
        <v>4672</v>
      </c>
      <c r="B5180" s="13">
        <v>821</v>
      </c>
      <c r="C5180">
        <v>512745</v>
      </c>
      <c r="D5180">
        <v>1</v>
      </c>
      <c r="E5180">
        <v>0</v>
      </c>
      <c r="F5180">
        <v>0</v>
      </c>
      <c r="G5180">
        <v>0</v>
      </c>
      <c r="H5180">
        <v>0</v>
      </c>
      <c r="I5180" t="s">
        <v>38</v>
      </c>
      <c r="J5180">
        <v>509736</v>
      </c>
      <c r="K5180" t="s">
        <v>1728</v>
      </c>
      <c r="L5180">
        <v>509736</v>
      </c>
      <c r="M5180" t="s">
        <v>1728</v>
      </c>
      <c r="N5180">
        <v>505927</v>
      </c>
      <c r="O5180" t="s">
        <v>236</v>
      </c>
      <c r="P5180">
        <v>505927</v>
      </c>
      <c r="Q5180" t="s">
        <v>236</v>
      </c>
      <c r="R5180" s="13">
        <v>190555.00132058543</v>
      </c>
      <c r="S5180" s="13"/>
      <c r="T5180" s="13"/>
      <c r="U5180" s="13"/>
      <c r="V5180" s="13">
        <f t="shared" si="1366"/>
        <v>0</v>
      </c>
      <c r="W5180" s="13"/>
      <c r="X5180" s="13">
        <f t="shared" si="1367"/>
        <v>0</v>
      </c>
      <c r="Y5180" s="13"/>
      <c r="Z5180" s="13">
        <f t="shared" si="1368"/>
        <v>0</v>
      </c>
      <c r="AA5180" s="13"/>
      <c r="AB5180" s="13">
        <f t="shared" si="1369"/>
        <v>0</v>
      </c>
      <c r="AC5180" s="13"/>
      <c r="AD5180" s="13"/>
      <c r="AE5180" s="13"/>
      <c r="AF5180" s="13"/>
      <c r="AG5180" s="13"/>
      <c r="AH5180" s="13"/>
      <c r="AI5180" s="13"/>
      <c r="AJ5180" s="13"/>
      <c r="AK5180" s="13">
        <f t="shared" si="1370"/>
        <v>0</v>
      </c>
      <c r="AL5180" s="13"/>
      <c r="AM5180" s="13">
        <f t="shared" si="1371"/>
        <v>0</v>
      </c>
      <c r="AN5180" s="13"/>
      <c r="AO5180" s="13">
        <v>0</v>
      </c>
      <c r="AP5180" s="13">
        <f t="shared" si="1372"/>
        <v>0</v>
      </c>
      <c r="AQ5180" s="13"/>
      <c r="AR5180" s="13">
        <f t="shared" si="1373"/>
        <v>0</v>
      </c>
      <c r="AS5180" s="13"/>
      <c r="AT5180" s="13">
        <f t="shared" si="1374"/>
        <v>0</v>
      </c>
      <c r="AU5180" s="13"/>
      <c r="AV5180" s="13">
        <f t="shared" si="1375"/>
        <v>0</v>
      </c>
      <c r="AW5180" s="13"/>
      <c r="AX5180" s="13">
        <f t="shared" si="1376"/>
        <v>0</v>
      </c>
      <c r="AY5180" s="13"/>
      <c r="AZ5180" s="13">
        <f t="shared" si="1377"/>
        <v>0</v>
      </c>
      <c r="BA5180" s="13"/>
      <c r="BB5180" s="13">
        <f t="shared" si="1378"/>
        <v>0</v>
      </c>
      <c r="BC5180" s="13"/>
      <c r="BD5180" s="13">
        <f t="shared" si="1379"/>
        <v>0</v>
      </c>
      <c r="BE5180" s="13"/>
      <c r="BF5180" s="13">
        <f t="shared" si="1380"/>
        <v>0</v>
      </c>
      <c r="BG5180" s="13"/>
      <c r="BH5180" s="13">
        <f t="shared" si="1381"/>
        <v>190555.00132058543</v>
      </c>
      <c r="BI5180" s="13">
        <f t="shared" si="1382"/>
        <v>190600</v>
      </c>
      <c r="BJ5180" s="13">
        <v>191000</v>
      </c>
    </row>
    <row r="5181" spans="1:62" x14ac:dyDescent="0.25">
      <c r="A5181" t="s">
        <v>4673</v>
      </c>
      <c r="B5181" s="13">
        <v>258</v>
      </c>
      <c r="C5181">
        <v>579360</v>
      </c>
      <c r="D5181">
        <v>1</v>
      </c>
      <c r="E5181">
        <v>0</v>
      </c>
      <c r="F5181">
        <v>0</v>
      </c>
      <c r="G5181">
        <v>0</v>
      </c>
      <c r="H5181">
        <v>0</v>
      </c>
      <c r="I5181" t="s">
        <v>18</v>
      </c>
      <c r="J5181">
        <v>560286</v>
      </c>
      <c r="K5181" t="s">
        <v>818</v>
      </c>
      <c r="L5181">
        <v>560286</v>
      </c>
      <c r="M5181" t="s">
        <v>818</v>
      </c>
      <c r="N5181">
        <v>560286</v>
      </c>
      <c r="O5181" t="s">
        <v>818</v>
      </c>
      <c r="P5181">
        <v>560286</v>
      </c>
      <c r="Q5181" t="s">
        <v>818</v>
      </c>
      <c r="R5181" s="13">
        <v>70488.701001315436</v>
      </c>
      <c r="S5181" s="13"/>
      <c r="T5181" s="13"/>
      <c r="U5181" s="13"/>
      <c r="V5181" s="13">
        <f t="shared" si="1366"/>
        <v>0</v>
      </c>
      <c r="W5181" s="13"/>
      <c r="X5181" s="13">
        <f t="shared" si="1367"/>
        <v>0</v>
      </c>
      <c r="Y5181" s="13"/>
      <c r="Z5181" s="13">
        <f t="shared" si="1368"/>
        <v>0</v>
      </c>
      <c r="AA5181" s="13"/>
      <c r="AB5181" s="13">
        <f t="shared" si="1369"/>
        <v>0</v>
      </c>
      <c r="AC5181" s="13"/>
      <c r="AD5181" s="13"/>
      <c r="AE5181" s="13"/>
      <c r="AF5181" s="13"/>
      <c r="AG5181" s="13"/>
      <c r="AH5181" s="13"/>
      <c r="AI5181" s="13"/>
      <c r="AJ5181" s="13"/>
      <c r="AK5181" s="13">
        <f t="shared" si="1370"/>
        <v>0</v>
      </c>
      <c r="AL5181" s="13"/>
      <c r="AM5181" s="13">
        <f t="shared" si="1371"/>
        <v>0</v>
      </c>
      <c r="AN5181" s="13"/>
      <c r="AO5181" s="13">
        <v>0</v>
      </c>
      <c r="AP5181" s="13">
        <f t="shared" si="1372"/>
        <v>0</v>
      </c>
      <c r="AQ5181" s="13"/>
      <c r="AR5181" s="13">
        <f t="shared" si="1373"/>
        <v>0</v>
      </c>
      <c r="AS5181" s="13"/>
      <c r="AT5181" s="13">
        <f t="shared" si="1374"/>
        <v>0</v>
      </c>
      <c r="AU5181" s="13"/>
      <c r="AV5181" s="13">
        <f t="shared" si="1375"/>
        <v>0</v>
      </c>
      <c r="AW5181" s="13"/>
      <c r="AX5181" s="13">
        <f t="shared" si="1376"/>
        <v>0</v>
      </c>
      <c r="AY5181" s="13"/>
      <c r="AZ5181" s="13">
        <f t="shared" si="1377"/>
        <v>0</v>
      </c>
      <c r="BA5181" s="13"/>
      <c r="BB5181" s="13">
        <f t="shared" si="1378"/>
        <v>0</v>
      </c>
      <c r="BC5181" s="13"/>
      <c r="BD5181" s="13">
        <f t="shared" si="1379"/>
        <v>0</v>
      </c>
      <c r="BE5181" s="13"/>
      <c r="BF5181" s="13">
        <f t="shared" si="1380"/>
        <v>0</v>
      </c>
      <c r="BG5181" s="13"/>
      <c r="BH5181" s="13">
        <f t="shared" si="1381"/>
        <v>70488.701001315436</v>
      </c>
      <c r="BI5181" s="13">
        <f t="shared" si="1382"/>
        <v>70500</v>
      </c>
      <c r="BJ5181" s="13">
        <v>70800</v>
      </c>
    </row>
    <row r="5182" spans="1:62" x14ac:dyDescent="0.25">
      <c r="A5182" t="s">
        <v>4673</v>
      </c>
      <c r="B5182" s="13">
        <v>320</v>
      </c>
      <c r="C5182">
        <v>550582</v>
      </c>
      <c r="D5182">
        <v>1</v>
      </c>
      <c r="E5182">
        <v>0</v>
      </c>
      <c r="F5182">
        <v>0</v>
      </c>
      <c r="G5182">
        <v>0</v>
      </c>
      <c r="H5182">
        <v>0</v>
      </c>
      <c r="I5182" t="s">
        <v>23</v>
      </c>
      <c r="J5182">
        <v>550094</v>
      </c>
      <c r="K5182" t="s">
        <v>91</v>
      </c>
      <c r="L5182">
        <v>550094</v>
      </c>
      <c r="M5182" t="s">
        <v>91</v>
      </c>
      <c r="N5182">
        <v>550094</v>
      </c>
      <c r="O5182" t="s">
        <v>91</v>
      </c>
      <c r="P5182">
        <v>550094</v>
      </c>
      <c r="Q5182" t="s">
        <v>91</v>
      </c>
      <c r="R5182" s="13">
        <v>75141.517232151338</v>
      </c>
      <c r="S5182" s="13"/>
      <c r="T5182" s="13"/>
      <c r="U5182" s="13"/>
      <c r="V5182" s="13">
        <f t="shared" si="1366"/>
        <v>0</v>
      </c>
      <c r="W5182" s="13"/>
      <c r="X5182" s="13">
        <f t="shared" si="1367"/>
        <v>0</v>
      </c>
      <c r="Y5182" s="13"/>
      <c r="Z5182" s="13">
        <f t="shared" si="1368"/>
        <v>0</v>
      </c>
      <c r="AA5182" s="13"/>
      <c r="AB5182" s="13">
        <f t="shared" si="1369"/>
        <v>0</v>
      </c>
      <c r="AC5182" s="13"/>
      <c r="AD5182" s="13"/>
      <c r="AE5182" s="13"/>
      <c r="AF5182" s="13"/>
      <c r="AG5182" s="13"/>
      <c r="AH5182" s="13"/>
      <c r="AI5182" s="13"/>
      <c r="AJ5182" s="13"/>
      <c r="AK5182" s="13">
        <f t="shared" si="1370"/>
        <v>0</v>
      </c>
      <c r="AL5182" s="13"/>
      <c r="AM5182" s="13">
        <f t="shared" si="1371"/>
        <v>0</v>
      </c>
      <c r="AN5182" s="13"/>
      <c r="AO5182" s="13">
        <v>0</v>
      </c>
      <c r="AP5182" s="13">
        <f t="shared" si="1372"/>
        <v>0</v>
      </c>
      <c r="AQ5182" s="13"/>
      <c r="AR5182" s="13">
        <f t="shared" si="1373"/>
        <v>0</v>
      </c>
      <c r="AS5182" s="13"/>
      <c r="AT5182" s="13">
        <f t="shared" si="1374"/>
        <v>0</v>
      </c>
      <c r="AU5182" s="13"/>
      <c r="AV5182" s="13">
        <f t="shared" si="1375"/>
        <v>0</v>
      </c>
      <c r="AW5182" s="13"/>
      <c r="AX5182" s="13">
        <f t="shared" si="1376"/>
        <v>0</v>
      </c>
      <c r="AY5182" s="13"/>
      <c r="AZ5182" s="13">
        <f t="shared" si="1377"/>
        <v>0</v>
      </c>
      <c r="BA5182" s="13"/>
      <c r="BB5182" s="13">
        <f t="shared" si="1378"/>
        <v>0</v>
      </c>
      <c r="BC5182" s="13"/>
      <c r="BD5182" s="13">
        <f t="shared" si="1379"/>
        <v>0</v>
      </c>
      <c r="BE5182" s="13"/>
      <c r="BF5182" s="13">
        <f t="shared" si="1380"/>
        <v>0</v>
      </c>
      <c r="BG5182" s="13"/>
      <c r="BH5182" s="13">
        <f t="shared" si="1381"/>
        <v>75141.517232151338</v>
      </c>
      <c r="BI5182" s="13">
        <f t="shared" si="1382"/>
        <v>75100</v>
      </c>
      <c r="BJ5182" s="13">
        <v>75200</v>
      </c>
    </row>
    <row r="5183" spans="1:62" x14ac:dyDescent="0.25">
      <c r="A5183" t="s">
        <v>4674</v>
      </c>
      <c r="B5183" s="13">
        <v>1170</v>
      </c>
      <c r="C5183">
        <v>583987</v>
      </c>
      <c r="D5183">
        <v>1</v>
      </c>
      <c r="E5183">
        <v>0</v>
      </c>
      <c r="F5183">
        <v>0</v>
      </c>
      <c r="G5183">
        <v>0</v>
      </c>
      <c r="H5183">
        <v>0</v>
      </c>
      <c r="I5183" t="s">
        <v>30</v>
      </c>
      <c r="J5183">
        <v>583782</v>
      </c>
      <c r="K5183" t="s">
        <v>107</v>
      </c>
      <c r="L5183">
        <v>583782</v>
      </c>
      <c r="M5183" t="s">
        <v>107</v>
      </c>
      <c r="N5183">
        <v>583782</v>
      </c>
      <c r="O5183" t="s">
        <v>107</v>
      </c>
      <c r="P5183">
        <v>583782</v>
      </c>
      <c r="Q5183" t="s">
        <v>107</v>
      </c>
      <c r="R5183" s="13">
        <v>269947.75453476841</v>
      </c>
      <c r="S5183" s="13"/>
      <c r="T5183" s="13"/>
      <c r="U5183" s="13"/>
      <c r="V5183" s="13">
        <f t="shared" si="1366"/>
        <v>0</v>
      </c>
      <c r="W5183" s="13"/>
      <c r="X5183" s="13">
        <f t="shared" si="1367"/>
        <v>0</v>
      </c>
      <c r="Y5183" s="13"/>
      <c r="Z5183" s="13">
        <f t="shared" si="1368"/>
        <v>0</v>
      </c>
      <c r="AA5183" s="13"/>
      <c r="AB5183" s="13">
        <f t="shared" si="1369"/>
        <v>0</v>
      </c>
      <c r="AC5183" s="13"/>
      <c r="AD5183" s="13"/>
      <c r="AE5183" s="13"/>
      <c r="AF5183" s="13"/>
      <c r="AG5183" s="13"/>
      <c r="AH5183" s="13"/>
      <c r="AI5183" s="13"/>
      <c r="AJ5183" s="13"/>
      <c r="AK5183" s="13">
        <f t="shared" si="1370"/>
        <v>0</v>
      </c>
      <c r="AL5183" s="13"/>
      <c r="AM5183" s="13">
        <f t="shared" si="1371"/>
        <v>0</v>
      </c>
      <c r="AN5183" s="13"/>
      <c r="AO5183" s="13">
        <v>0</v>
      </c>
      <c r="AP5183" s="13">
        <f t="shared" si="1372"/>
        <v>0</v>
      </c>
      <c r="AQ5183" s="13"/>
      <c r="AR5183" s="13">
        <f t="shared" si="1373"/>
        <v>0</v>
      </c>
      <c r="AS5183" s="13"/>
      <c r="AT5183" s="13">
        <f t="shared" si="1374"/>
        <v>0</v>
      </c>
      <c r="AU5183" s="13"/>
      <c r="AV5183" s="13">
        <f t="shared" si="1375"/>
        <v>0</v>
      </c>
      <c r="AW5183" s="13"/>
      <c r="AX5183" s="13">
        <f t="shared" si="1376"/>
        <v>0</v>
      </c>
      <c r="AY5183" s="13"/>
      <c r="AZ5183" s="13">
        <f t="shared" si="1377"/>
        <v>0</v>
      </c>
      <c r="BA5183" s="13"/>
      <c r="BB5183" s="13">
        <f t="shared" si="1378"/>
        <v>0</v>
      </c>
      <c r="BC5183" s="13"/>
      <c r="BD5183" s="13">
        <f t="shared" si="1379"/>
        <v>0</v>
      </c>
      <c r="BE5183" s="13"/>
      <c r="BF5183" s="13">
        <f t="shared" si="1380"/>
        <v>0</v>
      </c>
      <c r="BG5183" s="13"/>
      <c r="BH5183" s="13">
        <f t="shared" si="1381"/>
        <v>269947.75453476841</v>
      </c>
      <c r="BI5183" s="13">
        <f t="shared" si="1382"/>
        <v>269900</v>
      </c>
      <c r="BJ5183" s="13">
        <v>270300</v>
      </c>
    </row>
    <row r="5184" spans="1:62" x14ac:dyDescent="0.25">
      <c r="A5184" t="s">
        <v>4675</v>
      </c>
      <c r="B5184" s="13">
        <v>153</v>
      </c>
      <c r="C5184">
        <v>572756</v>
      </c>
      <c r="D5184">
        <v>1</v>
      </c>
      <c r="E5184">
        <v>0</v>
      </c>
      <c r="F5184">
        <v>0</v>
      </c>
      <c r="G5184">
        <v>0</v>
      </c>
      <c r="H5184">
        <v>0</v>
      </c>
      <c r="I5184" t="s">
        <v>33</v>
      </c>
      <c r="J5184">
        <v>573175</v>
      </c>
      <c r="K5184" t="s">
        <v>582</v>
      </c>
      <c r="L5184">
        <v>573175</v>
      </c>
      <c r="M5184" t="s">
        <v>582</v>
      </c>
      <c r="N5184">
        <v>572926</v>
      </c>
      <c r="O5184" t="s">
        <v>168</v>
      </c>
      <c r="P5184">
        <v>572926</v>
      </c>
      <c r="Q5184" t="s">
        <v>168</v>
      </c>
      <c r="R5184" s="13">
        <v>70488.701001315436</v>
      </c>
      <c r="S5184" s="13"/>
      <c r="T5184" s="13"/>
      <c r="U5184" s="13"/>
      <c r="V5184" s="13">
        <f t="shared" si="1366"/>
        <v>0</v>
      </c>
      <c r="W5184" s="13"/>
      <c r="X5184" s="13">
        <f t="shared" si="1367"/>
        <v>0</v>
      </c>
      <c r="Y5184" s="13"/>
      <c r="Z5184" s="13">
        <f t="shared" si="1368"/>
        <v>0</v>
      </c>
      <c r="AA5184" s="13"/>
      <c r="AB5184" s="13">
        <f t="shared" si="1369"/>
        <v>0</v>
      </c>
      <c r="AC5184" s="13"/>
      <c r="AD5184" s="13"/>
      <c r="AE5184" s="13"/>
      <c r="AF5184" s="13"/>
      <c r="AG5184" s="13"/>
      <c r="AH5184" s="13"/>
      <c r="AI5184" s="13"/>
      <c r="AJ5184" s="13"/>
      <c r="AK5184" s="13">
        <f t="shared" si="1370"/>
        <v>0</v>
      </c>
      <c r="AL5184" s="13"/>
      <c r="AM5184" s="13">
        <f t="shared" si="1371"/>
        <v>0</v>
      </c>
      <c r="AN5184" s="13"/>
      <c r="AO5184" s="13">
        <v>0</v>
      </c>
      <c r="AP5184" s="13">
        <f t="shared" si="1372"/>
        <v>0</v>
      </c>
      <c r="AQ5184" s="13"/>
      <c r="AR5184" s="13">
        <f t="shared" si="1373"/>
        <v>0</v>
      </c>
      <c r="AS5184" s="13"/>
      <c r="AT5184" s="13">
        <f t="shared" si="1374"/>
        <v>0</v>
      </c>
      <c r="AU5184" s="13"/>
      <c r="AV5184" s="13">
        <f t="shared" si="1375"/>
        <v>0</v>
      </c>
      <c r="AW5184" s="13"/>
      <c r="AX5184" s="13">
        <f t="shared" si="1376"/>
        <v>0</v>
      </c>
      <c r="AY5184" s="13"/>
      <c r="AZ5184" s="13">
        <f t="shared" si="1377"/>
        <v>0</v>
      </c>
      <c r="BA5184" s="13"/>
      <c r="BB5184" s="13">
        <f t="shared" si="1378"/>
        <v>0</v>
      </c>
      <c r="BC5184" s="13"/>
      <c r="BD5184" s="13">
        <f t="shared" si="1379"/>
        <v>0</v>
      </c>
      <c r="BE5184" s="13"/>
      <c r="BF5184" s="13">
        <f t="shared" si="1380"/>
        <v>0</v>
      </c>
      <c r="BG5184" s="13"/>
      <c r="BH5184" s="13">
        <f t="shared" si="1381"/>
        <v>70488.701001315436</v>
      </c>
      <c r="BI5184" s="13">
        <f t="shared" si="1382"/>
        <v>70500</v>
      </c>
      <c r="BJ5184" s="13">
        <v>70800</v>
      </c>
    </row>
    <row r="5185" spans="1:62" x14ac:dyDescent="0.25">
      <c r="A5185" t="s">
        <v>4675</v>
      </c>
      <c r="B5185" s="13">
        <v>871</v>
      </c>
      <c r="C5185">
        <v>531839</v>
      </c>
      <c r="D5185">
        <v>1</v>
      </c>
      <c r="E5185">
        <v>0</v>
      </c>
      <c r="F5185">
        <v>0</v>
      </c>
      <c r="G5185">
        <v>0</v>
      </c>
      <c r="H5185">
        <v>0</v>
      </c>
      <c r="I5185" t="s">
        <v>26</v>
      </c>
      <c r="J5185">
        <v>531057</v>
      </c>
      <c r="K5185" t="s">
        <v>187</v>
      </c>
      <c r="L5185">
        <v>531057</v>
      </c>
      <c r="M5185" t="s">
        <v>187</v>
      </c>
      <c r="N5185">
        <v>531057</v>
      </c>
      <c r="O5185" t="s">
        <v>187</v>
      </c>
      <c r="P5185">
        <v>531057</v>
      </c>
      <c r="Q5185" t="s">
        <v>187</v>
      </c>
      <c r="R5185" s="13">
        <v>201973.49415185119</v>
      </c>
      <c r="S5185" s="13"/>
      <c r="T5185" s="13"/>
      <c r="U5185" s="13"/>
      <c r="V5185" s="13">
        <f t="shared" si="1366"/>
        <v>0</v>
      </c>
      <c r="W5185" s="13"/>
      <c r="X5185" s="13">
        <f t="shared" si="1367"/>
        <v>0</v>
      </c>
      <c r="Y5185" s="13"/>
      <c r="Z5185" s="13">
        <f t="shared" si="1368"/>
        <v>0</v>
      </c>
      <c r="AA5185" s="13"/>
      <c r="AB5185" s="13">
        <f t="shared" si="1369"/>
        <v>0</v>
      </c>
      <c r="AC5185" s="13"/>
      <c r="AD5185" s="13"/>
      <c r="AE5185" s="13"/>
      <c r="AF5185" s="13"/>
      <c r="AG5185" s="13"/>
      <c r="AH5185" s="13"/>
      <c r="AI5185" s="13"/>
      <c r="AJ5185" s="13"/>
      <c r="AK5185" s="13">
        <f t="shared" si="1370"/>
        <v>0</v>
      </c>
      <c r="AL5185" s="13"/>
      <c r="AM5185" s="13">
        <f t="shared" si="1371"/>
        <v>0</v>
      </c>
      <c r="AN5185" s="13"/>
      <c r="AO5185" s="13">
        <v>0</v>
      </c>
      <c r="AP5185" s="13">
        <f t="shared" si="1372"/>
        <v>0</v>
      </c>
      <c r="AQ5185" s="13"/>
      <c r="AR5185" s="13">
        <f t="shared" si="1373"/>
        <v>0</v>
      </c>
      <c r="AS5185" s="13"/>
      <c r="AT5185" s="13">
        <f t="shared" si="1374"/>
        <v>0</v>
      </c>
      <c r="AU5185" s="13"/>
      <c r="AV5185" s="13">
        <f t="shared" si="1375"/>
        <v>0</v>
      </c>
      <c r="AW5185" s="13"/>
      <c r="AX5185" s="13">
        <f t="shared" si="1376"/>
        <v>0</v>
      </c>
      <c r="AY5185" s="13"/>
      <c r="AZ5185" s="13">
        <f t="shared" si="1377"/>
        <v>0</v>
      </c>
      <c r="BA5185" s="13"/>
      <c r="BB5185" s="13">
        <f t="shared" si="1378"/>
        <v>0</v>
      </c>
      <c r="BC5185" s="13"/>
      <c r="BD5185" s="13">
        <f t="shared" si="1379"/>
        <v>0</v>
      </c>
      <c r="BE5185" s="13"/>
      <c r="BF5185" s="13">
        <f t="shared" si="1380"/>
        <v>0</v>
      </c>
      <c r="BG5185" s="13"/>
      <c r="BH5185" s="13">
        <f t="shared" si="1381"/>
        <v>201973.49415185119</v>
      </c>
      <c r="BI5185" s="13">
        <f t="shared" si="1382"/>
        <v>202000</v>
      </c>
      <c r="BJ5185" s="13">
        <v>204500</v>
      </c>
    </row>
    <row r="5186" spans="1:62" x14ac:dyDescent="0.25">
      <c r="A5186" t="s">
        <v>4676</v>
      </c>
      <c r="B5186" s="13">
        <v>172</v>
      </c>
      <c r="C5186">
        <v>575810</v>
      </c>
      <c r="D5186">
        <v>1</v>
      </c>
      <c r="E5186">
        <v>0</v>
      </c>
      <c r="F5186">
        <v>0</v>
      </c>
      <c r="G5186">
        <v>0</v>
      </c>
      <c r="H5186">
        <v>0</v>
      </c>
      <c r="I5186" t="s">
        <v>41</v>
      </c>
      <c r="J5186">
        <v>575607</v>
      </c>
      <c r="K5186" t="s">
        <v>1705</v>
      </c>
      <c r="L5186">
        <v>575500</v>
      </c>
      <c r="M5186" t="s">
        <v>736</v>
      </c>
      <c r="N5186">
        <v>575500</v>
      </c>
      <c r="O5186" t="s">
        <v>736</v>
      </c>
      <c r="P5186">
        <v>575500</v>
      </c>
      <c r="Q5186" t="s">
        <v>736</v>
      </c>
      <c r="R5186" s="13">
        <v>70488.701001315436</v>
      </c>
      <c r="S5186" s="13"/>
      <c r="T5186" s="13"/>
      <c r="U5186" s="13"/>
      <c r="V5186" s="13">
        <f t="shared" si="1366"/>
        <v>0</v>
      </c>
      <c r="W5186" s="13"/>
      <c r="X5186" s="13">
        <f t="shared" si="1367"/>
        <v>0</v>
      </c>
      <c r="Y5186" s="13"/>
      <c r="Z5186" s="13">
        <f t="shared" si="1368"/>
        <v>0</v>
      </c>
      <c r="AA5186" s="13"/>
      <c r="AB5186" s="13">
        <f t="shared" si="1369"/>
        <v>0</v>
      </c>
      <c r="AC5186" s="13"/>
      <c r="AD5186" s="13"/>
      <c r="AE5186" s="13"/>
      <c r="AF5186" s="13"/>
      <c r="AG5186" s="13"/>
      <c r="AH5186" s="13"/>
      <c r="AI5186" s="13"/>
      <c r="AJ5186" s="13"/>
      <c r="AK5186" s="13">
        <f t="shared" si="1370"/>
        <v>0</v>
      </c>
      <c r="AL5186" s="13"/>
      <c r="AM5186" s="13">
        <f t="shared" si="1371"/>
        <v>0</v>
      </c>
      <c r="AN5186" s="13"/>
      <c r="AO5186" s="13">
        <v>0</v>
      </c>
      <c r="AP5186" s="13">
        <f t="shared" si="1372"/>
        <v>0</v>
      </c>
      <c r="AQ5186" s="13"/>
      <c r="AR5186" s="13">
        <f t="shared" si="1373"/>
        <v>0</v>
      </c>
      <c r="AS5186" s="13"/>
      <c r="AT5186" s="13">
        <f t="shared" si="1374"/>
        <v>0</v>
      </c>
      <c r="AU5186" s="13"/>
      <c r="AV5186" s="13">
        <f t="shared" si="1375"/>
        <v>0</v>
      </c>
      <c r="AW5186" s="13"/>
      <c r="AX5186" s="13">
        <f t="shared" si="1376"/>
        <v>0</v>
      </c>
      <c r="AY5186" s="13"/>
      <c r="AZ5186" s="13">
        <f t="shared" si="1377"/>
        <v>0</v>
      </c>
      <c r="BA5186" s="13"/>
      <c r="BB5186" s="13">
        <f t="shared" si="1378"/>
        <v>0</v>
      </c>
      <c r="BC5186" s="13"/>
      <c r="BD5186" s="13">
        <f t="shared" si="1379"/>
        <v>0</v>
      </c>
      <c r="BE5186" s="13"/>
      <c r="BF5186" s="13">
        <f t="shared" si="1380"/>
        <v>0</v>
      </c>
      <c r="BG5186" s="13"/>
      <c r="BH5186" s="13">
        <f t="shared" si="1381"/>
        <v>70488.701001315436</v>
      </c>
      <c r="BI5186" s="13">
        <f t="shared" si="1382"/>
        <v>70500</v>
      </c>
      <c r="BJ5186" s="13">
        <v>70800</v>
      </c>
    </row>
    <row r="5187" spans="1:62" x14ac:dyDescent="0.25">
      <c r="A5187" t="s">
        <v>4677</v>
      </c>
      <c r="B5187" s="13">
        <v>242</v>
      </c>
      <c r="C5187">
        <v>536598</v>
      </c>
      <c r="D5187">
        <v>1</v>
      </c>
      <c r="E5187">
        <v>0</v>
      </c>
      <c r="F5187">
        <v>0</v>
      </c>
      <c r="G5187">
        <v>0</v>
      </c>
      <c r="H5187">
        <v>0</v>
      </c>
      <c r="I5187" t="s">
        <v>23</v>
      </c>
      <c r="J5187">
        <v>551350</v>
      </c>
      <c r="K5187" t="s">
        <v>792</v>
      </c>
      <c r="L5187">
        <v>550850</v>
      </c>
      <c r="M5187" t="s">
        <v>254</v>
      </c>
      <c r="N5187">
        <v>550850</v>
      </c>
      <c r="O5187" t="s">
        <v>254</v>
      </c>
      <c r="P5187">
        <v>550850</v>
      </c>
      <c r="Q5187" t="s">
        <v>254</v>
      </c>
      <c r="R5187" s="13">
        <v>70488.701001315436</v>
      </c>
      <c r="S5187" s="13"/>
      <c r="T5187" s="13"/>
      <c r="U5187" s="13"/>
      <c r="V5187" s="13">
        <f t="shared" si="1366"/>
        <v>0</v>
      </c>
      <c r="W5187" s="13"/>
      <c r="X5187" s="13">
        <f t="shared" si="1367"/>
        <v>0</v>
      </c>
      <c r="Y5187" s="13"/>
      <c r="Z5187" s="13">
        <f t="shared" si="1368"/>
        <v>0</v>
      </c>
      <c r="AA5187" s="13"/>
      <c r="AB5187" s="13">
        <f t="shared" si="1369"/>
        <v>0</v>
      </c>
      <c r="AC5187" s="13"/>
      <c r="AD5187" s="13"/>
      <c r="AE5187" s="13"/>
      <c r="AF5187" s="13"/>
      <c r="AG5187" s="13"/>
      <c r="AH5187" s="13"/>
      <c r="AI5187" s="13"/>
      <c r="AJ5187" s="13"/>
      <c r="AK5187" s="13">
        <f t="shared" si="1370"/>
        <v>0</v>
      </c>
      <c r="AL5187" s="13"/>
      <c r="AM5187" s="13">
        <f t="shared" si="1371"/>
        <v>0</v>
      </c>
      <c r="AN5187" s="13"/>
      <c r="AO5187" s="13">
        <v>0</v>
      </c>
      <c r="AP5187" s="13">
        <f t="shared" si="1372"/>
        <v>0</v>
      </c>
      <c r="AQ5187" s="13"/>
      <c r="AR5187" s="13">
        <f t="shared" si="1373"/>
        <v>0</v>
      </c>
      <c r="AS5187" s="13"/>
      <c r="AT5187" s="13">
        <f t="shared" si="1374"/>
        <v>0</v>
      </c>
      <c r="AU5187" s="13"/>
      <c r="AV5187" s="13">
        <f t="shared" si="1375"/>
        <v>0</v>
      </c>
      <c r="AW5187" s="13"/>
      <c r="AX5187" s="13">
        <f t="shared" si="1376"/>
        <v>0</v>
      </c>
      <c r="AY5187" s="13"/>
      <c r="AZ5187" s="13">
        <f t="shared" si="1377"/>
        <v>0</v>
      </c>
      <c r="BA5187" s="13"/>
      <c r="BB5187" s="13">
        <f t="shared" si="1378"/>
        <v>0</v>
      </c>
      <c r="BC5187" s="13"/>
      <c r="BD5187" s="13">
        <f t="shared" si="1379"/>
        <v>0</v>
      </c>
      <c r="BE5187" s="13"/>
      <c r="BF5187" s="13">
        <f t="shared" si="1380"/>
        <v>0</v>
      </c>
      <c r="BG5187" s="13"/>
      <c r="BH5187" s="13">
        <f t="shared" si="1381"/>
        <v>70488.701001315436</v>
      </c>
      <c r="BI5187" s="13">
        <f t="shared" si="1382"/>
        <v>70500</v>
      </c>
      <c r="BJ5187" s="13">
        <v>70800</v>
      </c>
    </row>
    <row r="5188" spans="1:62" x14ac:dyDescent="0.25">
      <c r="A5188" s="3" t="s">
        <v>4678</v>
      </c>
      <c r="B5188" s="13">
        <v>1854</v>
      </c>
      <c r="C5188">
        <v>599956</v>
      </c>
      <c r="D5188">
        <v>1</v>
      </c>
      <c r="E5188">
        <v>1</v>
      </c>
      <c r="F5188">
        <v>0</v>
      </c>
      <c r="G5188">
        <v>0</v>
      </c>
      <c r="H5188">
        <v>0</v>
      </c>
      <c r="I5188" t="s">
        <v>38</v>
      </c>
      <c r="J5188">
        <v>599956</v>
      </c>
      <c r="K5188" t="s">
        <v>4678</v>
      </c>
      <c r="L5188">
        <v>599344</v>
      </c>
      <c r="M5188" t="s">
        <v>575</v>
      </c>
      <c r="N5188">
        <v>599344</v>
      </c>
      <c r="O5188" t="s">
        <v>575</v>
      </c>
      <c r="P5188">
        <v>599344</v>
      </c>
      <c r="Q5188" t="s">
        <v>575</v>
      </c>
      <c r="R5188" s="13">
        <v>423756.15693077428</v>
      </c>
      <c r="S5188" s="13">
        <v>1854</v>
      </c>
      <c r="T5188" s="13">
        <v>99222.96515465992</v>
      </c>
      <c r="U5188" s="13"/>
      <c r="V5188" s="13">
        <f t="shared" si="1366"/>
        <v>0</v>
      </c>
      <c r="W5188" s="13">
        <v>14</v>
      </c>
      <c r="X5188" s="13">
        <f t="shared" si="1367"/>
        <v>41496</v>
      </c>
      <c r="Y5188" s="13">
        <v>12</v>
      </c>
      <c r="Z5188" s="13">
        <f t="shared" si="1368"/>
        <v>11856</v>
      </c>
      <c r="AA5188" s="13">
        <v>4</v>
      </c>
      <c r="AB5188" s="13">
        <f t="shared" si="1369"/>
        <v>988</v>
      </c>
      <c r="AC5188" s="13"/>
      <c r="AD5188" s="13"/>
      <c r="AE5188" s="13"/>
      <c r="AF5188" s="13"/>
      <c r="AG5188" s="13"/>
      <c r="AH5188" s="13"/>
      <c r="AI5188" s="13"/>
      <c r="AJ5188" s="13"/>
      <c r="AK5188" s="13">
        <f t="shared" si="1370"/>
        <v>0</v>
      </c>
      <c r="AL5188" s="13"/>
      <c r="AM5188" s="13">
        <f t="shared" si="1371"/>
        <v>0</v>
      </c>
      <c r="AN5188" s="13"/>
      <c r="AO5188" s="13">
        <v>2</v>
      </c>
      <c r="AP5188" s="13">
        <f t="shared" si="1372"/>
        <v>61000</v>
      </c>
      <c r="AQ5188" s="13"/>
      <c r="AR5188" s="13">
        <f t="shared" si="1373"/>
        <v>0</v>
      </c>
      <c r="AS5188" s="13"/>
      <c r="AT5188" s="13">
        <f t="shared" si="1374"/>
        <v>0</v>
      </c>
      <c r="AU5188" s="13"/>
      <c r="AV5188" s="13">
        <f t="shared" si="1375"/>
        <v>0</v>
      </c>
      <c r="AW5188" s="13"/>
      <c r="AX5188" s="13">
        <f t="shared" si="1376"/>
        <v>0</v>
      </c>
      <c r="AY5188" s="13"/>
      <c r="AZ5188" s="13">
        <f t="shared" si="1377"/>
        <v>0</v>
      </c>
      <c r="BA5188" s="13"/>
      <c r="BB5188" s="13">
        <f t="shared" si="1378"/>
        <v>0</v>
      </c>
      <c r="BC5188" s="13"/>
      <c r="BD5188" s="13">
        <f t="shared" si="1379"/>
        <v>0</v>
      </c>
      <c r="BE5188" s="13"/>
      <c r="BF5188" s="13">
        <f t="shared" si="1380"/>
        <v>0</v>
      </c>
      <c r="BG5188" s="13"/>
      <c r="BH5188" s="13">
        <f t="shared" si="1381"/>
        <v>638319.12208543415</v>
      </c>
      <c r="BI5188" s="13">
        <f t="shared" si="1382"/>
        <v>638300</v>
      </c>
      <c r="BJ5188" s="13">
        <v>613700</v>
      </c>
    </row>
    <row r="5189" spans="1:62" x14ac:dyDescent="0.25">
      <c r="A5189" t="s">
        <v>4679</v>
      </c>
      <c r="B5189" s="13">
        <v>207</v>
      </c>
      <c r="C5189">
        <v>530778</v>
      </c>
      <c r="D5189">
        <v>1</v>
      </c>
      <c r="E5189">
        <v>0</v>
      </c>
      <c r="F5189">
        <v>0</v>
      </c>
      <c r="G5189">
        <v>0</v>
      </c>
      <c r="H5189">
        <v>0</v>
      </c>
      <c r="I5189" t="s">
        <v>26</v>
      </c>
      <c r="J5189">
        <v>530816</v>
      </c>
      <c r="K5189" t="s">
        <v>2040</v>
      </c>
      <c r="L5189">
        <v>530883</v>
      </c>
      <c r="M5189" t="s">
        <v>307</v>
      </c>
      <c r="N5189">
        <v>530883</v>
      </c>
      <c r="O5189" t="s">
        <v>307</v>
      </c>
      <c r="P5189">
        <v>530883</v>
      </c>
      <c r="Q5189" t="s">
        <v>307</v>
      </c>
      <c r="R5189" s="13">
        <v>70488.701001315436</v>
      </c>
      <c r="S5189" s="13"/>
      <c r="T5189" s="13"/>
      <c r="U5189" s="13"/>
      <c r="V5189" s="13">
        <f t="shared" ref="V5189:V5252" si="1383">U5189*741</f>
        <v>0</v>
      </c>
      <c r="W5189" s="13"/>
      <c r="X5189" s="13">
        <f t="shared" ref="X5189:X5252" si="1384">W5189*2964</f>
        <v>0</v>
      </c>
      <c r="Y5189" s="13"/>
      <c r="Z5189" s="13">
        <f t="shared" ref="Z5189:Z5252" si="1385">Y5189*988</f>
        <v>0</v>
      </c>
      <c r="AA5189" s="13"/>
      <c r="AB5189" s="13">
        <f t="shared" ref="AB5189:AB5252" si="1386">AA5189*247</f>
        <v>0</v>
      </c>
      <c r="AC5189" s="13"/>
      <c r="AD5189" s="13"/>
      <c r="AE5189" s="13"/>
      <c r="AF5189" s="13"/>
      <c r="AG5189" s="13"/>
      <c r="AH5189" s="13"/>
      <c r="AI5189" s="13"/>
      <c r="AJ5189" s="13"/>
      <c r="AK5189" s="13">
        <f t="shared" ref="AK5189:AK5252" si="1387">AJ5189*139</f>
        <v>0</v>
      </c>
      <c r="AL5189" s="13"/>
      <c r="AM5189" s="13">
        <f t="shared" ref="AM5189:AM5252" si="1388">AL5189*35</f>
        <v>0</v>
      </c>
      <c r="AN5189" s="13"/>
      <c r="AO5189" s="13">
        <v>0</v>
      </c>
      <c r="AP5189" s="13">
        <f t="shared" ref="AP5189:AP5252" si="1389">AO5189*30500</f>
        <v>0</v>
      </c>
      <c r="AQ5189" s="13"/>
      <c r="AR5189" s="13">
        <f t="shared" ref="AR5189:AR5252" si="1390">AQ5189*2706</f>
        <v>0</v>
      </c>
      <c r="AS5189" s="13"/>
      <c r="AT5189" s="13">
        <f t="shared" ref="AT5189:AT5252" si="1391">AS5189*139</f>
        <v>0</v>
      </c>
      <c r="AU5189" s="13"/>
      <c r="AV5189" s="13">
        <f t="shared" ref="AV5189:AV5252" si="1392">AU5189*338</f>
        <v>0</v>
      </c>
      <c r="AW5189" s="13"/>
      <c r="AX5189" s="13">
        <f t="shared" ref="AX5189:AX5252" si="1393">AW5189*108</f>
        <v>0</v>
      </c>
      <c r="AY5189" s="13"/>
      <c r="AZ5189" s="13">
        <f t="shared" ref="AZ5189:AZ5252" si="1394">AY5189*81</f>
        <v>0</v>
      </c>
      <c r="BA5189" s="13"/>
      <c r="BB5189" s="13">
        <f t="shared" ref="BB5189:BB5252" si="1395">BA5189*325</f>
        <v>0</v>
      </c>
      <c r="BC5189" s="13"/>
      <c r="BD5189" s="13">
        <f t="shared" ref="BD5189:BD5252" si="1396">BC5189*406</f>
        <v>0</v>
      </c>
      <c r="BE5189" s="13"/>
      <c r="BF5189" s="13">
        <f t="shared" ref="BF5189:BF5252" si="1397">BE5189*217</f>
        <v>0</v>
      </c>
      <c r="BG5189" s="13"/>
      <c r="BH5189" s="13">
        <f t="shared" ref="BH5189:BH5252" si="1398">R5189+T5189+V5189+X5189+Z5189+AB5189+AD5189+AF5189+AH5189+AI5189+AK5189+AM5189+AN5189+AP5189+AR5189+AT5189+AV5189+AX5189+AZ5189+BB5189+BD5189+BF5189+BG5189</f>
        <v>70488.701001315436</v>
      </c>
      <c r="BI5189" s="13">
        <f t="shared" ref="BI5189:BI5252" si="1399">ROUND(BH5189/100,0)*100</f>
        <v>70500</v>
      </c>
      <c r="BJ5189" s="13">
        <v>70800</v>
      </c>
    </row>
    <row r="5190" spans="1:62" x14ac:dyDescent="0.25">
      <c r="A5190" t="s">
        <v>4680</v>
      </c>
      <c r="B5190" s="13">
        <v>308</v>
      </c>
      <c r="C5190">
        <v>535184</v>
      </c>
      <c r="D5190">
        <v>1</v>
      </c>
      <c r="E5190">
        <v>0</v>
      </c>
      <c r="F5190">
        <v>0</v>
      </c>
      <c r="G5190">
        <v>0</v>
      </c>
      <c r="H5190">
        <v>0</v>
      </c>
      <c r="I5190" t="s">
        <v>90</v>
      </c>
      <c r="J5190">
        <v>585891</v>
      </c>
      <c r="K5190" t="s">
        <v>768</v>
      </c>
      <c r="L5190">
        <v>585891</v>
      </c>
      <c r="M5190" t="s">
        <v>768</v>
      </c>
      <c r="N5190">
        <v>585891</v>
      </c>
      <c r="O5190" t="s">
        <v>768</v>
      </c>
      <c r="P5190">
        <v>585891</v>
      </c>
      <c r="Q5190" t="s">
        <v>768</v>
      </c>
      <c r="R5190" s="13">
        <v>72350.343719166194</v>
      </c>
      <c r="S5190" s="13"/>
      <c r="T5190" s="13"/>
      <c r="U5190" s="13"/>
      <c r="V5190" s="13">
        <f t="shared" si="1383"/>
        <v>0</v>
      </c>
      <c r="W5190" s="13"/>
      <c r="X5190" s="13">
        <f t="shared" si="1384"/>
        <v>0</v>
      </c>
      <c r="Y5190" s="13"/>
      <c r="Z5190" s="13">
        <f t="shared" si="1385"/>
        <v>0</v>
      </c>
      <c r="AA5190" s="13"/>
      <c r="AB5190" s="13">
        <f t="shared" si="1386"/>
        <v>0</v>
      </c>
      <c r="AC5190" s="13"/>
      <c r="AD5190" s="13"/>
      <c r="AE5190" s="13"/>
      <c r="AF5190" s="13"/>
      <c r="AG5190" s="13"/>
      <c r="AH5190" s="13"/>
      <c r="AI5190" s="13"/>
      <c r="AJ5190" s="13"/>
      <c r="AK5190" s="13">
        <f t="shared" si="1387"/>
        <v>0</v>
      </c>
      <c r="AL5190" s="13"/>
      <c r="AM5190" s="13">
        <f t="shared" si="1388"/>
        <v>0</v>
      </c>
      <c r="AN5190" s="13"/>
      <c r="AO5190" s="13">
        <v>0</v>
      </c>
      <c r="AP5190" s="13">
        <f t="shared" si="1389"/>
        <v>0</v>
      </c>
      <c r="AQ5190" s="13"/>
      <c r="AR5190" s="13">
        <f t="shared" si="1390"/>
        <v>0</v>
      </c>
      <c r="AS5190" s="13"/>
      <c r="AT5190" s="13">
        <f t="shared" si="1391"/>
        <v>0</v>
      </c>
      <c r="AU5190" s="13"/>
      <c r="AV5190" s="13">
        <f t="shared" si="1392"/>
        <v>0</v>
      </c>
      <c r="AW5190" s="13"/>
      <c r="AX5190" s="13">
        <f t="shared" si="1393"/>
        <v>0</v>
      </c>
      <c r="AY5190" s="13"/>
      <c r="AZ5190" s="13">
        <f t="shared" si="1394"/>
        <v>0</v>
      </c>
      <c r="BA5190" s="13"/>
      <c r="BB5190" s="13">
        <f t="shared" si="1395"/>
        <v>0</v>
      </c>
      <c r="BC5190" s="13"/>
      <c r="BD5190" s="13">
        <f t="shared" si="1396"/>
        <v>0</v>
      </c>
      <c r="BE5190" s="13"/>
      <c r="BF5190" s="13">
        <f t="shared" si="1397"/>
        <v>0</v>
      </c>
      <c r="BG5190" s="13"/>
      <c r="BH5190" s="13">
        <f t="shared" si="1398"/>
        <v>72350.343719166194</v>
      </c>
      <c r="BI5190" s="13">
        <f t="shared" si="1399"/>
        <v>72400</v>
      </c>
      <c r="BJ5190" s="13">
        <v>74700</v>
      </c>
    </row>
    <row r="5191" spans="1:62" x14ac:dyDescent="0.25">
      <c r="A5191" t="s">
        <v>4681</v>
      </c>
      <c r="B5191" s="13">
        <v>385</v>
      </c>
      <c r="C5191">
        <v>569615</v>
      </c>
      <c r="D5191">
        <v>1</v>
      </c>
      <c r="E5191">
        <v>0</v>
      </c>
      <c r="F5191">
        <v>0</v>
      </c>
      <c r="G5191">
        <v>0</v>
      </c>
      <c r="H5191">
        <v>0</v>
      </c>
      <c r="I5191" t="s">
        <v>75</v>
      </c>
      <c r="J5191">
        <v>568414</v>
      </c>
      <c r="K5191" t="s">
        <v>123</v>
      </c>
      <c r="L5191">
        <v>568651</v>
      </c>
      <c r="M5191" t="s">
        <v>124</v>
      </c>
      <c r="N5191">
        <v>568414</v>
      </c>
      <c r="O5191" t="s">
        <v>123</v>
      </c>
      <c r="P5191">
        <v>568414</v>
      </c>
      <c r="Q5191" t="s">
        <v>123</v>
      </c>
      <c r="R5191" s="13">
        <v>90234.649408167868</v>
      </c>
      <c r="S5191" s="13"/>
      <c r="T5191" s="13"/>
      <c r="U5191" s="13"/>
      <c r="V5191" s="13">
        <f t="shared" si="1383"/>
        <v>0</v>
      </c>
      <c r="W5191" s="13"/>
      <c r="X5191" s="13">
        <f t="shared" si="1384"/>
        <v>0</v>
      </c>
      <c r="Y5191" s="13"/>
      <c r="Z5191" s="13">
        <f t="shared" si="1385"/>
        <v>0</v>
      </c>
      <c r="AA5191" s="13"/>
      <c r="AB5191" s="13">
        <f t="shared" si="1386"/>
        <v>0</v>
      </c>
      <c r="AC5191" s="13"/>
      <c r="AD5191" s="13"/>
      <c r="AE5191" s="13"/>
      <c r="AF5191" s="13"/>
      <c r="AG5191" s="13"/>
      <c r="AH5191" s="13"/>
      <c r="AI5191" s="13"/>
      <c r="AJ5191" s="13"/>
      <c r="AK5191" s="13">
        <f t="shared" si="1387"/>
        <v>0</v>
      </c>
      <c r="AL5191" s="13"/>
      <c r="AM5191" s="13">
        <f t="shared" si="1388"/>
        <v>0</v>
      </c>
      <c r="AN5191" s="13"/>
      <c r="AO5191" s="13">
        <v>0</v>
      </c>
      <c r="AP5191" s="13">
        <f t="shared" si="1389"/>
        <v>0</v>
      </c>
      <c r="AQ5191" s="13"/>
      <c r="AR5191" s="13">
        <f t="shared" si="1390"/>
        <v>0</v>
      </c>
      <c r="AS5191" s="13"/>
      <c r="AT5191" s="13">
        <f t="shared" si="1391"/>
        <v>0</v>
      </c>
      <c r="AU5191" s="13"/>
      <c r="AV5191" s="13">
        <f t="shared" si="1392"/>
        <v>0</v>
      </c>
      <c r="AW5191" s="13"/>
      <c r="AX5191" s="13">
        <f t="shared" si="1393"/>
        <v>0</v>
      </c>
      <c r="AY5191" s="13"/>
      <c r="AZ5191" s="13">
        <f t="shared" si="1394"/>
        <v>0</v>
      </c>
      <c r="BA5191" s="13"/>
      <c r="BB5191" s="13">
        <f t="shared" si="1395"/>
        <v>0</v>
      </c>
      <c r="BC5191" s="13"/>
      <c r="BD5191" s="13">
        <f t="shared" si="1396"/>
        <v>0</v>
      </c>
      <c r="BE5191" s="13"/>
      <c r="BF5191" s="13">
        <f t="shared" si="1397"/>
        <v>0</v>
      </c>
      <c r="BG5191" s="13"/>
      <c r="BH5191" s="13">
        <f t="shared" si="1398"/>
        <v>90234.649408167868</v>
      </c>
      <c r="BI5191" s="13">
        <f t="shared" si="1399"/>
        <v>90200</v>
      </c>
      <c r="BJ5191" s="13">
        <v>92200</v>
      </c>
    </row>
    <row r="5192" spans="1:62" x14ac:dyDescent="0.25">
      <c r="A5192" t="s">
        <v>4682</v>
      </c>
      <c r="B5192" s="13">
        <v>113</v>
      </c>
      <c r="C5192">
        <v>559482</v>
      </c>
      <c r="D5192">
        <v>1</v>
      </c>
      <c r="E5192">
        <v>0</v>
      </c>
      <c r="F5192">
        <v>0</v>
      </c>
      <c r="G5192">
        <v>0</v>
      </c>
      <c r="H5192">
        <v>0</v>
      </c>
      <c r="I5192" t="s">
        <v>110</v>
      </c>
      <c r="J5192">
        <v>559695</v>
      </c>
      <c r="K5192" t="s">
        <v>3224</v>
      </c>
      <c r="L5192">
        <v>559075</v>
      </c>
      <c r="M5192" t="s">
        <v>360</v>
      </c>
      <c r="N5192">
        <v>559075</v>
      </c>
      <c r="O5192" t="s">
        <v>360</v>
      </c>
      <c r="P5192">
        <v>559075</v>
      </c>
      <c r="Q5192" t="s">
        <v>360</v>
      </c>
      <c r="R5192" s="13">
        <v>70488.701001315436</v>
      </c>
      <c r="S5192" s="13"/>
      <c r="T5192" s="13"/>
      <c r="U5192" s="13"/>
      <c r="V5192" s="13">
        <f t="shared" si="1383"/>
        <v>0</v>
      </c>
      <c r="W5192" s="13"/>
      <c r="X5192" s="13">
        <f t="shared" si="1384"/>
        <v>0</v>
      </c>
      <c r="Y5192" s="13"/>
      <c r="Z5192" s="13">
        <f t="shared" si="1385"/>
        <v>0</v>
      </c>
      <c r="AA5192" s="13"/>
      <c r="AB5192" s="13">
        <f t="shared" si="1386"/>
        <v>0</v>
      </c>
      <c r="AC5192" s="13"/>
      <c r="AD5192" s="13"/>
      <c r="AE5192" s="13"/>
      <c r="AF5192" s="13"/>
      <c r="AG5192" s="13"/>
      <c r="AH5192" s="13"/>
      <c r="AI5192" s="13"/>
      <c r="AJ5192" s="13"/>
      <c r="AK5192" s="13">
        <f t="shared" si="1387"/>
        <v>0</v>
      </c>
      <c r="AL5192" s="13"/>
      <c r="AM5192" s="13">
        <f t="shared" si="1388"/>
        <v>0</v>
      </c>
      <c r="AN5192" s="13"/>
      <c r="AO5192" s="13">
        <v>0</v>
      </c>
      <c r="AP5192" s="13">
        <f t="shared" si="1389"/>
        <v>0</v>
      </c>
      <c r="AQ5192" s="13"/>
      <c r="AR5192" s="13">
        <f t="shared" si="1390"/>
        <v>0</v>
      </c>
      <c r="AS5192" s="13"/>
      <c r="AT5192" s="13">
        <f t="shared" si="1391"/>
        <v>0</v>
      </c>
      <c r="AU5192" s="13"/>
      <c r="AV5192" s="13">
        <f t="shared" si="1392"/>
        <v>0</v>
      </c>
      <c r="AW5192" s="13"/>
      <c r="AX5192" s="13">
        <f t="shared" si="1393"/>
        <v>0</v>
      </c>
      <c r="AY5192" s="13"/>
      <c r="AZ5192" s="13">
        <f t="shared" si="1394"/>
        <v>0</v>
      </c>
      <c r="BA5192" s="13"/>
      <c r="BB5192" s="13">
        <f t="shared" si="1395"/>
        <v>0</v>
      </c>
      <c r="BC5192" s="13"/>
      <c r="BD5192" s="13">
        <f t="shared" si="1396"/>
        <v>0</v>
      </c>
      <c r="BE5192" s="13"/>
      <c r="BF5192" s="13">
        <f t="shared" si="1397"/>
        <v>0</v>
      </c>
      <c r="BG5192" s="13"/>
      <c r="BH5192" s="13">
        <f t="shared" si="1398"/>
        <v>70488.701001315436</v>
      </c>
      <c r="BI5192" s="13">
        <f t="shared" si="1399"/>
        <v>70500</v>
      </c>
      <c r="BJ5192" s="13">
        <v>70800</v>
      </c>
    </row>
    <row r="5193" spans="1:62" x14ac:dyDescent="0.25">
      <c r="A5193" t="s">
        <v>4683</v>
      </c>
      <c r="B5193" s="13">
        <v>960</v>
      </c>
      <c r="C5193">
        <v>568309</v>
      </c>
      <c r="D5193">
        <v>1</v>
      </c>
      <c r="E5193">
        <v>0</v>
      </c>
      <c r="F5193">
        <v>0</v>
      </c>
      <c r="G5193">
        <v>0</v>
      </c>
      <c r="H5193">
        <v>0</v>
      </c>
      <c r="I5193" t="s">
        <v>85</v>
      </c>
      <c r="J5193">
        <v>568058</v>
      </c>
      <c r="K5193" t="s">
        <v>2909</v>
      </c>
      <c r="L5193">
        <v>568058</v>
      </c>
      <c r="M5193" t="s">
        <v>2909</v>
      </c>
      <c r="N5193">
        <v>568058</v>
      </c>
      <c r="O5193" t="s">
        <v>2909</v>
      </c>
      <c r="P5193">
        <v>554804</v>
      </c>
      <c r="Q5193" t="s">
        <v>1447</v>
      </c>
      <c r="R5193" s="13">
        <v>222260.3964280494</v>
      </c>
      <c r="S5193" s="13"/>
      <c r="T5193" s="13"/>
      <c r="U5193" s="13"/>
      <c r="V5193" s="13">
        <f t="shared" si="1383"/>
        <v>0</v>
      </c>
      <c r="W5193" s="13"/>
      <c r="X5193" s="13">
        <f t="shared" si="1384"/>
        <v>0</v>
      </c>
      <c r="Y5193" s="13"/>
      <c r="Z5193" s="13">
        <f t="shared" si="1385"/>
        <v>0</v>
      </c>
      <c r="AA5193" s="13"/>
      <c r="AB5193" s="13">
        <f t="shared" si="1386"/>
        <v>0</v>
      </c>
      <c r="AC5193" s="13"/>
      <c r="AD5193" s="13"/>
      <c r="AE5193" s="13"/>
      <c r="AF5193" s="13"/>
      <c r="AG5193" s="13"/>
      <c r="AH5193" s="13"/>
      <c r="AI5193" s="13"/>
      <c r="AJ5193" s="13"/>
      <c r="AK5193" s="13">
        <f t="shared" si="1387"/>
        <v>0</v>
      </c>
      <c r="AL5193" s="13"/>
      <c r="AM5193" s="13">
        <f t="shared" si="1388"/>
        <v>0</v>
      </c>
      <c r="AN5193" s="13"/>
      <c r="AO5193" s="13">
        <v>0</v>
      </c>
      <c r="AP5193" s="13">
        <f t="shared" si="1389"/>
        <v>0</v>
      </c>
      <c r="AQ5193" s="13"/>
      <c r="AR5193" s="13">
        <f t="shared" si="1390"/>
        <v>0</v>
      </c>
      <c r="AS5193" s="13"/>
      <c r="AT5193" s="13">
        <f t="shared" si="1391"/>
        <v>0</v>
      </c>
      <c r="AU5193" s="13"/>
      <c r="AV5193" s="13">
        <f t="shared" si="1392"/>
        <v>0</v>
      </c>
      <c r="AW5193" s="13"/>
      <c r="AX5193" s="13">
        <f t="shared" si="1393"/>
        <v>0</v>
      </c>
      <c r="AY5193" s="13"/>
      <c r="AZ5193" s="13">
        <f t="shared" si="1394"/>
        <v>0</v>
      </c>
      <c r="BA5193" s="13"/>
      <c r="BB5193" s="13">
        <f t="shared" si="1395"/>
        <v>0</v>
      </c>
      <c r="BC5193" s="13"/>
      <c r="BD5193" s="13">
        <f t="shared" si="1396"/>
        <v>0</v>
      </c>
      <c r="BE5193" s="13"/>
      <c r="BF5193" s="13">
        <f t="shared" si="1397"/>
        <v>0</v>
      </c>
      <c r="BG5193" s="13"/>
      <c r="BH5193" s="13">
        <f t="shared" si="1398"/>
        <v>222260.3964280494</v>
      </c>
      <c r="BI5193" s="13">
        <f t="shared" si="1399"/>
        <v>222300</v>
      </c>
      <c r="BJ5193" s="13">
        <v>218700</v>
      </c>
    </row>
    <row r="5194" spans="1:62" x14ac:dyDescent="0.25">
      <c r="A5194" t="s">
        <v>4684</v>
      </c>
      <c r="B5194" s="13">
        <v>953</v>
      </c>
      <c r="C5194">
        <v>599964</v>
      </c>
      <c r="D5194">
        <v>1</v>
      </c>
      <c r="E5194">
        <v>0</v>
      </c>
      <c r="F5194">
        <v>0</v>
      </c>
      <c r="G5194">
        <v>0</v>
      </c>
      <c r="H5194">
        <v>0</v>
      </c>
      <c r="I5194" t="s">
        <v>38</v>
      </c>
      <c r="J5194">
        <v>599247</v>
      </c>
      <c r="K5194" t="s">
        <v>58</v>
      </c>
      <c r="L5194">
        <v>599247</v>
      </c>
      <c r="M5194" t="s">
        <v>58</v>
      </c>
      <c r="N5194">
        <v>599247</v>
      </c>
      <c r="O5194" t="s">
        <v>58</v>
      </c>
      <c r="P5194">
        <v>599247</v>
      </c>
      <c r="Q5194" t="s">
        <v>58</v>
      </c>
      <c r="R5194" s="13">
        <v>220666.51491241125</v>
      </c>
      <c r="S5194" s="13"/>
      <c r="T5194" s="13"/>
      <c r="U5194" s="13"/>
      <c r="V5194" s="13">
        <f t="shared" si="1383"/>
        <v>0</v>
      </c>
      <c r="W5194" s="13"/>
      <c r="X5194" s="13">
        <f t="shared" si="1384"/>
        <v>0</v>
      </c>
      <c r="Y5194" s="13"/>
      <c r="Z5194" s="13">
        <f t="shared" si="1385"/>
        <v>0</v>
      </c>
      <c r="AA5194" s="13"/>
      <c r="AB5194" s="13">
        <f t="shared" si="1386"/>
        <v>0</v>
      </c>
      <c r="AC5194" s="13"/>
      <c r="AD5194" s="13"/>
      <c r="AE5194" s="13"/>
      <c r="AF5194" s="13"/>
      <c r="AG5194" s="13"/>
      <c r="AH5194" s="13"/>
      <c r="AI5194" s="13"/>
      <c r="AJ5194" s="13"/>
      <c r="AK5194" s="13">
        <f t="shared" si="1387"/>
        <v>0</v>
      </c>
      <c r="AL5194" s="13"/>
      <c r="AM5194" s="13">
        <f t="shared" si="1388"/>
        <v>0</v>
      </c>
      <c r="AN5194" s="13"/>
      <c r="AO5194" s="13">
        <v>0</v>
      </c>
      <c r="AP5194" s="13">
        <f t="shared" si="1389"/>
        <v>0</v>
      </c>
      <c r="AQ5194" s="13"/>
      <c r="AR5194" s="13">
        <f t="shared" si="1390"/>
        <v>0</v>
      </c>
      <c r="AS5194" s="13"/>
      <c r="AT5194" s="13">
        <f t="shared" si="1391"/>
        <v>0</v>
      </c>
      <c r="AU5194" s="13"/>
      <c r="AV5194" s="13">
        <f t="shared" si="1392"/>
        <v>0</v>
      </c>
      <c r="AW5194" s="13"/>
      <c r="AX5194" s="13">
        <f t="shared" si="1393"/>
        <v>0</v>
      </c>
      <c r="AY5194" s="13"/>
      <c r="AZ5194" s="13">
        <f t="shared" si="1394"/>
        <v>0</v>
      </c>
      <c r="BA5194" s="13"/>
      <c r="BB5194" s="13">
        <f t="shared" si="1395"/>
        <v>0</v>
      </c>
      <c r="BC5194" s="13"/>
      <c r="BD5194" s="13">
        <f t="shared" si="1396"/>
        <v>0</v>
      </c>
      <c r="BE5194" s="13"/>
      <c r="BF5194" s="13">
        <f t="shared" si="1397"/>
        <v>0</v>
      </c>
      <c r="BG5194" s="13"/>
      <c r="BH5194" s="13">
        <f t="shared" si="1398"/>
        <v>220666.51491241125</v>
      </c>
      <c r="BI5194" s="13">
        <f t="shared" si="1399"/>
        <v>220700</v>
      </c>
      <c r="BJ5194" s="13">
        <v>221700</v>
      </c>
    </row>
    <row r="5195" spans="1:62" x14ac:dyDescent="0.25">
      <c r="A5195" t="s">
        <v>4685</v>
      </c>
      <c r="B5195" s="13">
        <v>228</v>
      </c>
      <c r="C5195">
        <v>532592</v>
      </c>
      <c r="D5195">
        <v>1</v>
      </c>
      <c r="E5195">
        <v>0</v>
      </c>
      <c r="F5195">
        <v>0</v>
      </c>
      <c r="G5195">
        <v>0</v>
      </c>
      <c r="H5195">
        <v>0</v>
      </c>
      <c r="I5195" t="s">
        <v>26</v>
      </c>
      <c r="J5195">
        <v>530310</v>
      </c>
      <c r="K5195" t="s">
        <v>2682</v>
      </c>
      <c r="L5195">
        <v>530310</v>
      </c>
      <c r="M5195" t="s">
        <v>2682</v>
      </c>
      <c r="N5195">
        <v>529303</v>
      </c>
      <c r="O5195" t="s">
        <v>288</v>
      </c>
      <c r="P5195">
        <v>529303</v>
      </c>
      <c r="Q5195" t="s">
        <v>288</v>
      </c>
      <c r="R5195" s="13">
        <v>70488.701001315436</v>
      </c>
      <c r="S5195" s="13"/>
      <c r="T5195" s="13"/>
      <c r="U5195" s="13"/>
      <c r="V5195" s="13">
        <f t="shared" si="1383"/>
        <v>0</v>
      </c>
      <c r="W5195" s="13"/>
      <c r="X5195" s="13">
        <f t="shared" si="1384"/>
        <v>0</v>
      </c>
      <c r="Y5195" s="13"/>
      <c r="Z5195" s="13">
        <f t="shared" si="1385"/>
        <v>0</v>
      </c>
      <c r="AA5195" s="13"/>
      <c r="AB5195" s="13">
        <f t="shared" si="1386"/>
        <v>0</v>
      </c>
      <c r="AC5195" s="13"/>
      <c r="AD5195" s="13"/>
      <c r="AE5195" s="13"/>
      <c r="AF5195" s="13"/>
      <c r="AG5195" s="13"/>
      <c r="AH5195" s="13"/>
      <c r="AI5195" s="13"/>
      <c r="AJ5195" s="13"/>
      <c r="AK5195" s="13">
        <f t="shared" si="1387"/>
        <v>0</v>
      </c>
      <c r="AL5195" s="13"/>
      <c r="AM5195" s="13">
        <f t="shared" si="1388"/>
        <v>0</v>
      </c>
      <c r="AN5195" s="13"/>
      <c r="AO5195" s="13">
        <v>0</v>
      </c>
      <c r="AP5195" s="13">
        <f t="shared" si="1389"/>
        <v>0</v>
      </c>
      <c r="AQ5195" s="13"/>
      <c r="AR5195" s="13">
        <f t="shared" si="1390"/>
        <v>0</v>
      </c>
      <c r="AS5195" s="13"/>
      <c r="AT5195" s="13">
        <f t="shared" si="1391"/>
        <v>0</v>
      </c>
      <c r="AU5195" s="13"/>
      <c r="AV5195" s="13">
        <f t="shared" si="1392"/>
        <v>0</v>
      </c>
      <c r="AW5195" s="13"/>
      <c r="AX5195" s="13">
        <f t="shared" si="1393"/>
        <v>0</v>
      </c>
      <c r="AY5195" s="13"/>
      <c r="AZ5195" s="13">
        <f t="shared" si="1394"/>
        <v>0</v>
      </c>
      <c r="BA5195" s="13"/>
      <c r="BB5195" s="13">
        <f t="shared" si="1395"/>
        <v>0</v>
      </c>
      <c r="BC5195" s="13"/>
      <c r="BD5195" s="13">
        <f t="shared" si="1396"/>
        <v>0</v>
      </c>
      <c r="BE5195" s="13"/>
      <c r="BF5195" s="13">
        <f t="shared" si="1397"/>
        <v>0</v>
      </c>
      <c r="BG5195" s="13"/>
      <c r="BH5195" s="13">
        <f t="shared" si="1398"/>
        <v>70488.701001315436</v>
      </c>
      <c r="BI5195" s="13">
        <f t="shared" si="1399"/>
        <v>70500</v>
      </c>
      <c r="BJ5195" s="13">
        <v>70800</v>
      </c>
    </row>
    <row r="5196" spans="1:62" x14ac:dyDescent="0.25">
      <c r="A5196" t="s">
        <v>4686</v>
      </c>
      <c r="B5196" s="13">
        <v>536</v>
      </c>
      <c r="C5196">
        <v>533734</v>
      </c>
      <c r="D5196">
        <v>1</v>
      </c>
      <c r="E5196">
        <v>0</v>
      </c>
      <c r="F5196">
        <v>0</v>
      </c>
      <c r="G5196">
        <v>0</v>
      </c>
      <c r="H5196">
        <v>0</v>
      </c>
      <c r="I5196" t="s">
        <v>26</v>
      </c>
      <c r="J5196">
        <v>533271</v>
      </c>
      <c r="K5196" t="s">
        <v>837</v>
      </c>
      <c r="L5196">
        <v>533271</v>
      </c>
      <c r="M5196" t="s">
        <v>837</v>
      </c>
      <c r="N5196">
        <v>533271</v>
      </c>
      <c r="O5196" t="s">
        <v>837</v>
      </c>
      <c r="P5196">
        <v>533271</v>
      </c>
      <c r="Q5196" t="s">
        <v>837</v>
      </c>
      <c r="R5196" s="13">
        <v>125145.99598890859</v>
      </c>
      <c r="S5196" s="13"/>
      <c r="T5196" s="13"/>
      <c r="U5196" s="13"/>
      <c r="V5196" s="13">
        <f t="shared" si="1383"/>
        <v>0</v>
      </c>
      <c r="W5196" s="13"/>
      <c r="X5196" s="13">
        <f t="shared" si="1384"/>
        <v>0</v>
      </c>
      <c r="Y5196" s="13"/>
      <c r="Z5196" s="13">
        <f t="shared" si="1385"/>
        <v>0</v>
      </c>
      <c r="AA5196" s="13"/>
      <c r="AB5196" s="13">
        <f t="shared" si="1386"/>
        <v>0</v>
      </c>
      <c r="AC5196" s="13"/>
      <c r="AD5196" s="13"/>
      <c r="AE5196" s="13"/>
      <c r="AF5196" s="13"/>
      <c r="AG5196" s="13"/>
      <c r="AH5196" s="13"/>
      <c r="AI5196" s="13"/>
      <c r="AJ5196" s="13"/>
      <c r="AK5196" s="13">
        <f t="shared" si="1387"/>
        <v>0</v>
      </c>
      <c r="AL5196" s="13"/>
      <c r="AM5196" s="13">
        <f t="shared" si="1388"/>
        <v>0</v>
      </c>
      <c r="AN5196" s="13"/>
      <c r="AO5196" s="13">
        <v>0</v>
      </c>
      <c r="AP5196" s="13">
        <f t="shared" si="1389"/>
        <v>0</v>
      </c>
      <c r="AQ5196" s="13"/>
      <c r="AR5196" s="13">
        <f t="shared" si="1390"/>
        <v>0</v>
      </c>
      <c r="AS5196" s="13"/>
      <c r="AT5196" s="13">
        <f t="shared" si="1391"/>
        <v>0</v>
      </c>
      <c r="AU5196" s="13"/>
      <c r="AV5196" s="13">
        <f t="shared" si="1392"/>
        <v>0</v>
      </c>
      <c r="AW5196" s="13"/>
      <c r="AX5196" s="13">
        <f t="shared" si="1393"/>
        <v>0</v>
      </c>
      <c r="AY5196" s="13"/>
      <c r="AZ5196" s="13">
        <f t="shared" si="1394"/>
        <v>0</v>
      </c>
      <c r="BA5196" s="13"/>
      <c r="BB5196" s="13">
        <f t="shared" si="1395"/>
        <v>0</v>
      </c>
      <c r="BC5196" s="13"/>
      <c r="BD5196" s="13">
        <f t="shared" si="1396"/>
        <v>0</v>
      </c>
      <c r="BE5196" s="13"/>
      <c r="BF5196" s="13">
        <f t="shared" si="1397"/>
        <v>0</v>
      </c>
      <c r="BG5196" s="13"/>
      <c r="BH5196" s="13">
        <f t="shared" si="1398"/>
        <v>125145.99598890859</v>
      </c>
      <c r="BI5196" s="13">
        <f t="shared" si="1399"/>
        <v>125100</v>
      </c>
      <c r="BJ5196" s="13">
        <v>125100</v>
      </c>
    </row>
    <row r="5197" spans="1:62" x14ac:dyDescent="0.25">
      <c r="A5197" t="s">
        <v>4687</v>
      </c>
      <c r="B5197" s="13">
        <v>573</v>
      </c>
      <c r="C5197">
        <v>581062</v>
      </c>
      <c r="D5197">
        <v>1</v>
      </c>
      <c r="E5197">
        <v>0</v>
      </c>
      <c r="F5197">
        <v>0</v>
      </c>
      <c r="G5197">
        <v>0</v>
      </c>
      <c r="H5197">
        <v>0</v>
      </c>
      <c r="I5197" t="s">
        <v>41</v>
      </c>
      <c r="J5197">
        <v>581186</v>
      </c>
      <c r="K5197" t="s">
        <v>323</v>
      </c>
      <c r="L5197">
        <v>581186</v>
      </c>
      <c r="M5197" t="s">
        <v>323</v>
      </c>
      <c r="N5197">
        <v>581186</v>
      </c>
      <c r="O5197" t="s">
        <v>323</v>
      </c>
      <c r="P5197">
        <v>581186</v>
      </c>
      <c r="Q5197" t="s">
        <v>323</v>
      </c>
      <c r="R5197" s="13">
        <v>133671.27266147148</v>
      </c>
      <c r="S5197" s="13"/>
      <c r="T5197" s="13"/>
      <c r="U5197" s="13"/>
      <c r="V5197" s="13">
        <f t="shared" si="1383"/>
        <v>0</v>
      </c>
      <c r="W5197" s="13"/>
      <c r="X5197" s="13">
        <f t="shared" si="1384"/>
        <v>0</v>
      </c>
      <c r="Y5197" s="13"/>
      <c r="Z5197" s="13">
        <f t="shared" si="1385"/>
        <v>0</v>
      </c>
      <c r="AA5197" s="13"/>
      <c r="AB5197" s="13">
        <f t="shared" si="1386"/>
        <v>0</v>
      </c>
      <c r="AC5197" s="13"/>
      <c r="AD5197" s="13"/>
      <c r="AE5197" s="13"/>
      <c r="AF5197" s="13"/>
      <c r="AG5197" s="13"/>
      <c r="AH5197" s="13"/>
      <c r="AI5197" s="13"/>
      <c r="AJ5197" s="13"/>
      <c r="AK5197" s="13">
        <f t="shared" si="1387"/>
        <v>0</v>
      </c>
      <c r="AL5197" s="13"/>
      <c r="AM5197" s="13">
        <f t="shared" si="1388"/>
        <v>0</v>
      </c>
      <c r="AN5197" s="13"/>
      <c r="AO5197" s="13">
        <v>0</v>
      </c>
      <c r="AP5197" s="13">
        <f t="shared" si="1389"/>
        <v>0</v>
      </c>
      <c r="AQ5197" s="13"/>
      <c r="AR5197" s="13">
        <f t="shared" si="1390"/>
        <v>0</v>
      </c>
      <c r="AS5197" s="13"/>
      <c r="AT5197" s="13">
        <f t="shared" si="1391"/>
        <v>0</v>
      </c>
      <c r="AU5197" s="13"/>
      <c r="AV5197" s="13">
        <f t="shared" si="1392"/>
        <v>0</v>
      </c>
      <c r="AW5197" s="13"/>
      <c r="AX5197" s="13">
        <f t="shared" si="1393"/>
        <v>0</v>
      </c>
      <c r="AY5197" s="13"/>
      <c r="AZ5197" s="13">
        <f t="shared" si="1394"/>
        <v>0</v>
      </c>
      <c r="BA5197" s="13"/>
      <c r="BB5197" s="13">
        <f t="shared" si="1395"/>
        <v>0</v>
      </c>
      <c r="BC5197" s="13"/>
      <c r="BD5197" s="13">
        <f t="shared" si="1396"/>
        <v>0</v>
      </c>
      <c r="BE5197" s="13"/>
      <c r="BF5197" s="13">
        <f t="shared" si="1397"/>
        <v>0</v>
      </c>
      <c r="BG5197" s="13"/>
      <c r="BH5197" s="13">
        <f t="shared" si="1398"/>
        <v>133671.27266147148</v>
      </c>
      <c r="BI5197" s="13">
        <f t="shared" si="1399"/>
        <v>133700</v>
      </c>
      <c r="BJ5197" s="13">
        <v>133700</v>
      </c>
    </row>
    <row r="5198" spans="1:62" x14ac:dyDescent="0.25">
      <c r="A5198" t="s">
        <v>4687</v>
      </c>
      <c r="B5198" s="13">
        <v>462</v>
      </c>
      <c r="C5198">
        <v>541621</v>
      </c>
      <c r="D5198">
        <v>1</v>
      </c>
      <c r="E5198">
        <v>0</v>
      </c>
      <c r="F5198">
        <v>0</v>
      </c>
      <c r="G5198">
        <v>0</v>
      </c>
      <c r="H5198">
        <v>0</v>
      </c>
      <c r="I5198" t="s">
        <v>110</v>
      </c>
      <c r="J5198">
        <v>560715</v>
      </c>
      <c r="K5198" t="s">
        <v>295</v>
      </c>
      <c r="L5198">
        <v>560715</v>
      </c>
      <c r="M5198" t="s">
        <v>295</v>
      </c>
      <c r="N5198">
        <v>560715</v>
      </c>
      <c r="O5198" t="s">
        <v>295</v>
      </c>
      <c r="P5198">
        <v>560715</v>
      </c>
      <c r="Q5198" t="s">
        <v>295</v>
      </c>
      <c r="R5198" s="13">
        <v>108061.98596814818</v>
      </c>
      <c r="S5198" s="13"/>
      <c r="T5198" s="13"/>
      <c r="U5198" s="13"/>
      <c r="V5198" s="13">
        <f t="shared" si="1383"/>
        <v>0</v>
      </c>
      <c r="W5198" s="13"/>
      <c r="X5198" s="13">
        <f t="shared" si="1384"/>
        <v>0</v>
      </c>
      <c r="Y5198" s="13"/>
      <c r="Z5198" s="13">
        <f t="shared" si="1385"/>
        <v>0</v>
      </c>
      <c r="AA5198" s="13"/>
      <c r="AB5198" s="13">
        <f t="shared" si="1386"/>
        <v>0</v>
      </c>
      <c r="AC5198" s="13"/>
      <c r="AD5198" s="13"/>
      <c r="AE5198" s="13"/>
      <c r="AF5198" s="13"/>
      <c r="AG5198" s="13"/>
      <c r="AH5198" s="13"/>
      <c r="AI5198" s="13"/>
      <c r="AJ5198" s="13"/>
      <c r="AK5198" s="13">
        <f t="shared" si="1387"/>
        <v>0</v>
      </c>
      <c r="AL5198" s="13"/>
      <c r="AM5198" s="13">
        <f t="shared" si="1388"/>
        <v>0</v>
      </c>
      <c r="AN5198" s="13"/>
      <c r="AO5198" s="13">
        <v>0</v>
      </c>
      <c r="AP5198" s="13">
        <f t="shared" si="1389"/>
        <v>0</v>
      </c>
      <c r="AQ5198" s="13"/>
      <c r="AR5198" s="13">
        <f t="shared" si="1390"/>
        <v>0</v>
      </c>
      <c r="AS5198" s="13"/>
      <c r="AT5198" s="13">
        <f t="shared" si="1391"/>
        <v>0</v>
      </c>
      <c r="AU5198" s="13"/>
      <c r="AV5198" s="13">
        <f t="shared" si="1392"/>
        <v>0</v>
      </c>
      <c r="AW5198" s="13"/>
      <c r="AX5198" s="13">
        <f t="shared" si="1393"/>
        <v>0</v>
      </c>
      <c r="AY5198" s="13"/>
      <c r="AZ5198" s="13">
        <f t="shared" si="1394"/>
        <v>0</v>
      </c>
      <c r="BA5198" s="13"/>
      <c r="BB5198" s="13">
        <f t="shared" si="1395"/>
        <v>0</v>
      </c>
      <c r="BC5198" s="13"/>
      <c r="BD5198" s="13">
        <f t="shared" si="1396"/>
        <v>0</v>
      </c>
      <c r="BE5198" s="13"/>
      <c r="BF5198" s="13">
        <f t="shared" si="1397"/>
        <v>0</v>
      </c>
      <c r="BG5198" s="13"/>
      <c r="BH5198" s="13">
        <f t="shared" si="1398"/>
        <v>108061.98596814818</v>
      </c>
      <c r="BI5198" s="13">
        <f t="shared" si="1399"/>
        <v>108100</v>
      </c>
      <c r="BJ5198" s="13">
        <v>109400</v>
      </c>
    </row>
    <row r="5199" spans="1:62" x14ac:dyDescent="0.25">
      <c r="A5199" t="s">
        <v>4688</v>
      </c>
      <c r="B5199" s="13">
        <v>323</v>
      </c>
      <c r="C5199">
        <v>572381</v>
      </c>
      <c r="D5199">
        <v>1</v>
      </c>
      <c r="E5199">
        <v>0</v>
      </c>
      <c r="F5199">
        <v>0</v>
      </c>
      <c r="G5199">
        <v>0</v>
      </c>
      <c r="H5199">
        <v>0</v>
      </c>
      <c r="I5199" t="s">
        <v>41</v>
      </c>
      <c r="J5199">
        <v>571393</v>
      </c>
      <c r="K5199" t="s">
        <v>1254</v>
      </c>
      <c r="L5199">
        <v>571393</v>
      </c>
      <c r="M5199" t="s">
        <v>1254</v>
      </c>
      <c r="N5199">
        <v>571393</v>
      </c>
      <c r="O5199" t="s">
        <v>1254</v>
      </c>
      <c r="P5199">
        <v>571393</v>
      </c>
      <c r="Q5199" t="s">
        <v>1254</v>
      </c>
      <c r="R5199" s="13">
        <v>75839.071730315904</v>
      </c>
      <c r="S5199" s="13"/>
      <c r="T5199" s="13"/>
      <c r="U5199" s="13"/>
      <c r="V5199" s="13">
        <f t="shared" si="1383"/>
        <v>0</v>
      </c>
      <c r="W5199" s="13"/>
      <c r="X5199" s="13">
        <f t="shared" si="1384"/>
        <v>0</v>
      </c>
      <c r="Y5199" s="13"/>
      <c r="Z5199" s="13">
        <f t="shared" si="1385"/>
        <v>0</v>
      </c>
      <c r="AA5199" s="13"/>
      <c r="AB5199" s="13">
        <f t="shared" si="1386"/>
        <v>0</v>
      </c>
      <c r="AC5199" s="13"/>
      <c r="AD5199" s="13"/>
      <c r="AE5199" s="13"/>
      <c r="AF5199" s="13"/>
      <c r="AG5199" s="13"/>
      <c r="AH5199" s="13"/>
      <c r="AI5199" s="13"/>
      <c r="AJ5199" s="13"/>
      <c r="AK5199" s="13">
        <f t="shared" si="1387"/>
        <v>0</v>
      </c>
      <c r="AL5199" s="13"/>
      <c r="AM5199" s="13">
        <f t="shared" si="1388"/>
        <v>0</v>
      </c>
      <c r="AN5199" s="13"/>
      <c r="AO5199" s="13">
        <v>0</v>
      </c>
      <c r="AP5199" s="13">
        <f t="shared" si="1389"/>
        <v>0</v>
      </c>
      <c r="AQ5199" s="13"/>
      <c r="AR5199" s="13">
        <f t="shared" si="1390"/>
        <v>0</v>
      </c>
      <c r="AS5199" s="13"/>
      <c r="AT5199" s="13">
        <f t="shared" si="1391"/>
        <v>0</v>
      </c>
      <c r="AU5199" s="13"/>
      <c r="AV5199" s="13">
        <f t="shared" si="1392"/>
        <v>0</v>
      </c>
      <c r="AW5199" s="13"/>
      <c r="AX5199" s="13">
        <f t="shared" si="1393"/>
        <v>0</v>
      </c>
      <c r="AY5199" s="13"/>
      <c r="AZ5199" s="13">
        <f t="shared" si="1394"/>
        <v>0</v>
      </c>
      <c r="BA5199" s="13"/>
      <c r="BB5199" s="13">
        <f t="shared" si="1395"/>
        <v>0</v>
      </c>
      <c r="BC5199" s="13"/>
      <c r="BD5199" s="13">
        <f t="shared" si="1396"/>
        <v>0</v>
      </c>
      <c r="BE5199" s="13"/>
      <c r="BF5199" s="13">
        <f t="shared" si="1397"/>
        <v>0</v>
      </c>
      <c r="BG5199" s="13"/>
      <c r="BH5199" s="13">
        <f t="shared" si="1398"/>
        <v>75839.071730315904</v>
      </c>
      <c r="BI5199" s="13">
        <f t="shared" si="1399"/>
        <v>75800</v>
      </c>
      <c r="BJ5199" s="13">
        <v>77100</v>
      </c>
    </row>
    <row r="5200" spans="1:62" x14ac:dyDescent="0.25">
      <c r="A5200" t="s">
        <v>4689</v>
      </c>
      <c r="B5200" s="13">
        <v>2444</v>
      </c>
      <c r="C5200">
        <v>535222</v>
      </c>
      <c r="D5200">
        <v>1</v>
      </c>
      <c r="E5200">
        <v>0</v>
      </c>
      <c r="F5200">
        <v>0</v>
      </c>
      <c r="G5200">
        <v>0</v>
      </c>
      <c r="H5200">
        <v>0</v>
      </c>
      <c r="I5200" t="s">
        <v>26</v>
      </c>
      <c r="J5200">
        <v>534935</v>
      </c>
      <c r="K5200" t="s">
        <v>2543</v>
      </c>
      <c r="L5200">
        <v>535087</v>
      </c>
      <c r="M5200" t="s">
        <v>1030</v>
      </c>
      <c r="N5200">
        <v>535087</v>
      </c>
      <c r="O5200" t="s">
        <v>1030</v>
      </c>
      <c r="P5200">
        <v>535087</v>
      </c>
      <c r="Q5200" t="s">
        <v>1030</v>
      </c>
      <c r="R5200" s="13">
        <v>554863.23279472953</v>
      </c>
      <c r="S5200" s="13"/>
      <c r="T5200" s="13"/>
      <c r="U5200" s="13"/>
      <c r="V5200" s="13">
        <f t="shared" si="1383"/>
        <v>0</v>
      </c>
      <c r="W5200" s="13"/>
      <c r="X5200" s="13">
        <f t="shared" si="1384"/>
        <v>0</v>
      </c>
      <c r="Y5200" s="13"/>
      <c r="Z5200" s="13">
        <f t="shared" si="1385"/>
        <v>0</v>
      </c>
      <c r="AA5200" s="13"/>
      <c r="AB5200" s="13">
        <f t="shared" si="1386"/>
        <v>0</v>
      </c>
      <c r="AC5200" s="13"/>
      <c r="AD5200" s="13"/>
      <c r="AE5200" s="13"/>
      <c r="AF5200" s="13"/>
      <c r="AG5200" s="13"/>
      <c r="AH5200" s="13"/>
      <c r="AI5200" s="13"/>
      <c r="AJ5200" s="13"/>
      <c r="AK5200" s="13">
        <f t="shared" si="1387"/>
        <v>0</v>
      </c>
      <c r="AL5200" s="13"/>
      <c r="AM5200" s="13">
        <f t="shared" si="1388"/>
        <v>0</v>
      </c>
      <c r="AN5200" s="13"/>
      <c r="AO5200" s="13">
        <v>0</v>
      </c>
      <c r="AP5200" s="13">
        <f t="shared" si="1389"/>
        <v>0</v>
      </c>
      <c r="AQ5200" s="13"/>
      <c r="AR5200" s="13">
        <f t="shared" si="1390"/>
        <v>0</v>
      </c>
      <c r="AS5200" s="13"/>
      <c r="AT5200" s="13">
        <f t="shared" si="1391"/>
        <v>0</v>
      </c>
      <c r="AU5200" s="13"/>
      <c r="AV5200" s="13">
        <f t="shared" si="1392"/>
        <v>0</v>
      </c>
      <c r="AW5200" s="13"/>
      <c r="AX5200" s="13">
        <f t="shared" si="1393"/>
        <v>0</v>
      </c>
      <c r="AY5200" s="13"/>
      <c r="AZ5200" s="13">
        <f t="shared" si="1394"/>
        <v>0</v>
      </c>
      <c r="BA5200" s="13"/>
      <c r="BB5200" s="13">
        <f t="shared" si="1395"/>
        <v>0</v>
      </c>
      <c r="BC5200" s="13"/>
      <c r="BD5200" s="13">
        <f t="shared" si="1396"/>
        <v>0</v>
      </c>
      <c r="BE5200" s="13"/>
      <c r="BF5200" s="13">
        <f t="shared" si="1397"/>
        <v>0</v>
      </c>
      <c r="BG5200" s="13"/>
      <c r="BH5200" s="13">
        <f t="shared" si="1398"/>
        <v>554863.23279472953</v>
      </c>
      <c r="BI5200" s="13">
        <f t="shared" si="1399"/>
        <v>554900</v>
      </c>
      <c r="BJ5200" s="13">
        <v>575100</v>
      </c>
    </row>
    <row r="5201" spans="1:62" x14ac:dyDescent="0.25">
      <c r="A5201" s="6" t="s">
        <v>261</v>
      </c>
      <c r="B5201" s="13">
        <v>9267</v>
      </c>
      <c r="C5201">
        <v>584002</v>
      </c>
      <c r="D5201">
        <v>1</v>
      </c>
      <c r="E5201">
        <v>1</v>
      </c>
      <c r="F5201">
        <v>1</v>
      </c>
      <c r="G5201">
        <v>1</v>
      </c>
      <c r="H5201">
        <v>1</v>
      </c>
      <c r="I5201" t="s">
        <v>30</v>
      </c>
      <c r="J5201">
        <v>584002</v>
      </c>
      <c r="K5201" t="s">
        <v>261</v>
      </c>
      <c r="L5201">
        <v>584002</v>
      </c>
      <c r="M5201" t="s">
        <v>261</v>
      </c>
      <c r="N5201">
        <v>584002</v>
      </c>
      <c r="O5201" t="s">
        <v>261</v>
      </c>
      <c r="P5201">
        <v>584002</v>
      </c>
      <c r="Q5201" t="s">
        <v>261</v>
      </c>
      <c r="R5201" s="13">
        <v>418696.94368955458</v>
      </c>
      <c r="S5201" s="13">
        <v>18744</v>
      </c>
      <c r="T5201" s="13">
        <v>426754.21554777067</v>
      </c>
      <c r="U5201" s="13">
        <v>6</v>
      </c>
      <c r="V5201" s="13">
        <f t="shared" si="1383"/>
        <v>4446</v>
      </c>
      <c r="W5201" s="13">
        <v>57</v>
      </c>
      <c r="X5201" s="13">
        <f t="shared" si="1384"/>
        <v>168948</v>
      </c>
      <c r="Y5201" s="13">
        <v>161</v>
      </c>
      <c r="Z5201" s="13">
        <f t="shared" si="1385"/>
        <v>159068</v>
      </c>
      <c r="AA5201" s="13">
        <v>100</v>
      </c>
      <c r="AB5201" s="13">
        <f t="shared" si="1386"/>
        <v>24700</v>
      </c>
      <c r="AC5201" s="13">
        <v>27102</v>
      </c>
      <c r="AD5201" s="13">
        <v>3116157.1916108136</v>
      </c>
      <c r="AE5201" s="13">
        <v>31895</v>
      </c>
      <c r="AF5201" s="13">
        <v>5435385.2041782187</v>
      </c>
      <c r="AG5201" s="13">
        <v>31895</v>
      </c>
      <c r="AH5201" s="13">
        <v>17850063.413049314</v>
      </c>
      <c r="AI5201" s="13"/>
      <c r="AJ5201" s="13">
        <v>2709</v>
      </c>
      <c r="AK5201" s="13">
        <f t="shared" si="1387"/>
        <v>376551</v>
      </c>
      <c r="AL5201" s="13">
        <v>321</v>
      </c>
      <c r="AM5201" s="13">
        <f t="shared" si="1388"/>
        <v>11235</v>
      </c>
      <c r="AN5201" s="13"/>
      <c r="AO5201" s="13">
        <v>7</v>
      </c>
      <c r="AP5201" s="13">
        <f t="shared" si="1389"/>
        <v>213500</v>
      </c>
      <c r="AQ5201" s="13">
        <v>303</v>
      </c>
      <c r="AR5201" s="13">
        <f t="shared" si="1390"/>
        <v>819918</v>
      </c>
      <c r="AS5201" s="13">
        <v>1836</v>
      </c>
      <c r="AT5201" s="13">
        <f t="shared" si="1391"/>
        <v>255204</v>
      </c>
      <c r="AU5201" s="13">
        <v>1232</v>
      </c>
      <c r="AV5201" s="13">
        <f t="shared" si="1392"/>
        <v>416416</v>
      </c>
      <c r="AW5201" s="13">
        <v>815</v>
      </c>
      <c r="AX5201" s="13">
        <f t="shared" si="1393"/>
        <v>88020</v>
      </c>
      <c r="AY5201" s="13">
        <v>121</v>
      </c>
      <c r="AZ5201" s="13">
        <f t="shared" si="1394"/>
        <v>9801</v>
      </c>
      <c r="BA5201" s="13">
        <v>642</v>
      </c>
      <c r="BB5201" s="13">
        <f t="shared" si="1395"/>
        <v>208650</v>
      </c>
      <c r="BC5201" s="13">
        <v>163</v>
      </c>
      <c r="BD5201" s="13">
        <f t="shared" si="1396"/>
        <v>66178</v>
      </c>
      <c r="BE5201" s="13">
        <v>0</v>
      </c>
      <c r="BF5201" s="13">
        <f t="shared" si="1397"/>
        <v>0</v>
      </c>
      <c r="BG5201" s="13"/>
      <c r="BH5201" s="13">
        <f t="shared" si="1398"/>
        <v>30069691.96807567</v>
      </c>
      <c r="BI5201" s="13">
        <f t="shared" si="1399"/>
        <v>30069700</v>
      </c>
      <c r="BJ5201" s="13">
        <v>30195700</v>
      </c>
    </row>
    <row r="5202" spans="1:62" x14ac:dyDescent="0.25">
      <c r="A5202" t="s">
        <v>4690</v>
      </c>
      <c r="B5202" s="13">
        <v>98</v>
      </c>
      <c r="C5202">
        <v>596892</v>
      </c>
      <c r="D5202">
        <v>1</v>
      </c>
      <c r="E5202">
        <v>0</v>
      </c>
      <c r="F5202">
        <v>0</v>
      </c>
      <c r="G5202">
        <v>0</v>
      </c>
      <c r="H5202">
        <v>0</v>
      </c>
      <c r="I5202" t="s">
        <v>30</v>
      </c>
      <c r="J5202">
        <v>595527</v>
      </c>
      <c r="K5202" t="s">
        <v>613</v>
      </c>
      <c r="L5202">
        <v>584002</v>
      </c>
      <c r="M5202" t="s">
        <v>261</v>
      </c>
      <c r="N5202">
        <v>584002</v>
      </c>
      <c r="O5202" t="s">
        <v>261</v>
      </c>
      <c r="P5202">
        <v>584002</v>
      </c>
      <c r="Q5202" t="s">
        <v>261</v>
      </c>
      <c r="R5202" s="13">
        <v>70488.701001315436</v>
      </c>
      <c r="S5202" s="13"/>
      <c r="T5202" s="13"/>
      <c r="U5202" s="13"/>
      <c r="V5202" s="13">
        <f t="shared" si="1383"/>
        <v>0</v>
      </c>
      <c r="W5202" s="13"/>
      <c r="X5202" s="13">
        <f t="shared" si="1384"/>
        <v>0</v>
      </c>
      <c r="Y5202" s="13"/>
      <c r="Z5202" s="13">
        <f t="shared" si="1385"/>
        <v>0</v>
      </c>
      <c r="AA5202" s="13"/>
      <c r="AB5202" s="13">
        <f t="shared" si="1386"/>
        <v>0</v>
      </c>
      <c r="AC5202" s="13"/>
      <c r="AD5202" s="13"/>
      <c r="AE5202" s="13"/>
      <c r="AF5202" s="13"/>
      <c r="AG5202" s="13"/>
      <c r="AH5202" s="13"/>
      <c r="AI5202" s="13"/>
      <c r="AJ5202" s="13"/>
      <c r="AK5202" s="13">
        <f t="shared" si="1387"/>
        <v>0</v>
      </c>
      <c r="AL5202" s="13"/>
      <c r="AM5202" s="13">
        <f t="shared" si="1388"/>
        <v>0</v>
      </c>
      <c r="AN5202" s="13"/>
      <c r="AO5202" s="13">
        <v>0</v>
      </c>
      <c r="AP5202" s="13">
        <f t="shared" si="1389"/>
        <v>0</v>
      </c>
      <c r="AQ5202" s="13"/>
      <c r="AR5202" s="13">
        <f t="shared" si="1390"/>
        <v>0</v>
      </c>
      <c r="AS5202" s="13"/>
      <c r="AT5202" s="13">
        <f t="shared" si="1391"/>
        <v>0</v>
      </c>
      <c r="AU5202" s="13"/>
      <c r="AV5202" s="13">
        <f t="shared" si="1392"/>
        <v>0</v>
      </c>
      <c r="AW5202" s="13"/>
      <c r="AX5202" s="13">
        <f t="shared" si="1393"/>
        <v>0</v>
      </c>
      <c r="AY5202" s="13"/>
      <c r="AZ5202" s="13">
        <f t="shared" si="1394"/>
        <v>0</v>
      </c>
      <c r="BA5202" s="13"/>
      <c r="BB5202" s="13">
        <f t="shared" si="1395"/>
        <v>0</v>
      </c>
      <c r="BC5202" s="13"/>
      <c r="BD5202" s="13">
        <f t="shared" si="1396"/>
        <v>0</v>
      </c>
      <c r="BE5202" s="13"/>
      <c r="BF5202" s="13">
        <f t="shared" si="1397"/>
        <v>0</v>
      </c>
      <c r="BG5202" s="13"/>
      <c r="BH5202" s="13">
        <f t="shared" si="1398"/>
        <v>70488.701001315436</v>
      </c>
      <c r="BI5202" s="13">
        <f t="shared" si="1399"/>
        <v>70500</v>
      </c>
      <c r="BJ5202" s="13">
        <v>70800</v>
      </c>
    </row>
    <row r="5203" spans="1:62" x14ac:dyDescent="0.25">
      <c r="A5203" t="s">
        <v>4691</v>
      </c>
      <c r="B5203" s="13">
        <v>470</v>
      </c>
      <c r="C5203">
        <v>590100</v>
      </c>
      <c r="D5203">
        <v>1</v>
      </c>
      <c r="E5203">
        <v>0</v>
      </c>
      <c r="F5203">
        <v>0</v>
      </c>
      <c r="G5203">
        <v>0</v>
      </c>
      <c r="H5203">
        <v>0</v>
      </c>
      <c r="I5203" t="s">
        <v>61</v>
      </c>
      <c r="J5203">
        <v>589764</v>
      </c>
      <c r="K5203" t="s">
        <v>1333</v>
      </c>
      <c r="L5203">
        <v>589756</v>
      </c>
      <c r="M5203" t="s">
        <v>1334</v>
      </c>
      <c r="N5203">
        <v>589756</v>
      </c>
      <c r="O5203" t="s">
        <v>1334</v>
      </c>
      <c r="P5203">
        <v>589250</v>
      </c>
      <c r="Q5203" t="s">
        <v>60</v>
      </c>
      <c r="R5203" s="13">
        <v>109911.13489225488</v>
      </c>
      <c r="S5203" s="13"/>
      <c r="T5203" s="13"/>
      <c r="U5203" s="13"/>
      <c r="V5203" s="13">
        <f t="shared" si="1383"/>
        <v>0</v>
      </c>
      <c r="W5203" s="13"/>
      <c r="X5203" s="13">
        <f t="shared" si="1384"/>
        <v>0</v>
      </c>
      <c r="Y5203" s="13"/>
      <c r="Z5203" s="13">
        <f t="shared" si="1385"/>
        <v>0</v>
      </c>
      <c r="AA5203" s="13"/>
      <c r="AB5203" s="13">
        <f t="shared" si="1386"/>
        <v>0</v>
      </c>
      <c r="AC5203" s="13"/>
      <c r="AD5203" s="13"/>
      <c r="AE5203" s="13"/>
      <c r="AF5203" s="13"/>
      <c r="AG5203" s="13"/>
      <c r="AH5203" s="13"/>
      <c r="AI5203" s="13"/>
      <c r="AJ5203" s="13"/>
      <c r="AK5203" s="13">
        <f t="shared" si="1387"/>
        <v>0</v>
      </c>
      <c r="AL5203" s="13"/>
      <c r="AM5203" s="13">
        <f t="shared" si="1388"/>
        <v>0</v>
      </c>
      <c r="AN5203" s="13"/>
      <c r="AO5203" s="13">
        <v>0</v>
      </c>
      <c r="AP5203" s="13">
        <f t="shared" si="1389"/>
        <v>0</v>
      </c>
      <c r="AQ5203" s="13"/>
      <c r="AR5203" s="13">
        <f t="shared" si="1390"/>
        <v>0</v>
      </c>
      <c r="AS5203" s="13"/>
      <c r="AT5203" s="13">
        <f t="shared" si="1391"/>
        <v>0</v>
      </c>
      <c r="AU5203" s="13"/>
      <c r="AV5203" s="13">
        <f t="shared" si="1392"/>
        <v>0</v>
      </c>
      <c r="AW5203" s="13"/>
      <c r="AX5203" s="13">
        <f t="shared" si="1393"/>
        <v>0</v>
      </c>
      <c r="AY5203" s="13"/>
      <c r="AZ5203" s="13">
        <f t="shared" si="1394"/>
        <v>0</v>
      </c>
      <c r="BA5203" s="13"/>
      <c r="BB5203" s="13">
        <f t="shared" si="1395"/>
        <v>0</v>
      </c>
      <c r="BC5203" s="13"/>
      <c r="BD5203" s="13">
        <f t="shared" si="1396"/>
        <v>0</v>
      </c>
      <c r="BE5203" s="13"/>
      <c r="BF5203" s="13">
        <f t="shared" si="1397"/>
        <v>0</v>
      </c>
      <c r="BG5203" s="13"/>
      <c r="BH5203" s="13">
        <f t="shared" si="1398"/>
        <v>109911.13489225488</v>
      </c>
      <c r="BI5203" s="13">
        <f t="shared" si="1399"/>
        <v>109900</v>
      </c>
      <c r="BJ5203" s="13">
        <v>113600</v>
      </c>
    </row>
    <row r="5204" spans="1:62" x14ac:dyDescent="0.25">
      <c r="A5204" t="s">
        <v>4692</v>
      </c>
      <c r="B5204" s="13">
        <v>3293</v>
      </c>
      <c r="C5204">
        <v>559491</v>
      </c>
      <c r="D5204">
        <v>1</v>
      </c>
      <c r="E5204">
        <v>0</v>
      </c>
      <c r="F5204">
        <v>0</v>
      </c>
      <c r="G5204">
        <v>0</v>
      </c>
      <c r="H5204">
        <v>0</v>
      </c>
      <c r="I5204" t="s">
        <v>110</v>
      </c>
      <c r="J5204">
        <v>559580</v>
      </c>
      <c r="K5204" t="s">
        <v>4693</v>
      </c>
      <c r="L5204">
        <v>559300</v>
      </c>
      <c r="M5204" t="s">
        <v>192</v>
      </c>
      <c r="N5204">
        <v>559300</v>
      </c>
      <c r="O5204" t="s">
        <v>192</v>
      </c>
      <c r="P5204">
        <v>559300</v>
      </c>
      <c r="Q5204" t="s">
        <v>192</v>
      </c>
      <c r="R5204" s="13">
        <v>741418.71476942743</v>
      </c>
      <c r="S5204" s="13"/>
      <c r="T5204" s="13"/>
      <c r="U5204" s="13"/>
      <c r="V5204" s="13">
        <f t="shared" si="1383"/>
        <v>0</v>
      </c>
      <c r="W5204" s="13"/>
      <c r="X5204" s="13">
        <f t="shared" si="1384"/>
        <v>0</v>
      </c>
      <c r="Y5204" s="13"/>
      <c r="Z5204" s="13">
        <f t="shared" si="1385"/>
        <v>0</v>
      </c>
      <c r="AA5204" s="13"/>
      <c r="AB5204" s="13">
        <f t="shared" si="1386"/>
        <v>0</v>
      </c>
      <c r="AC5204" s="13"/>
      <c r="AD5204" s="13"/>
      <c r="AE5204" s="13"/>
      <c r="AF5204" s="13"/>
      <c r="AG5204" s="13"/>
      <c r="AH5204" s="13"/>
      <c r="AI5204" s="13"/>
      <c r="AJ5204" s="13"/>
      <c r="AK5204" s="13">
        <f t="shared" si="1387"/>
        <v>0</v>
      </c>
      <c r="AL5204" s="13"/>
      <c r="AM5204" s="13">
        <f t="shared" si="1388"/>
        <v>0</v>
      </c>
      <c r="AN5204" s="13"/>
      <c r="AO5204" s="13">
        <v>4</v>
      </c>
      <c r="AP5204" s="13">
        <f t="shared" si="1389"/>
        <v>122000</v>
      </c>
      <c r="AQ5204" s="13"/>
      <c r="AR5204" s="13">
        <f t="shared" si="1390"/>
        <v>0</v>
      </c>
      <c r="AS5204" s="13"/>
      <c r="AT5204" s="13">
        <f t="shared" si="1391"/>
        <v>0</v>
      </c>
      <c r="AU5204" s="13"/>
      <c r="AV5204" s="13">
        <f t="shared" si="1392"/>
        <v>0</v>
      </c>
      <c r="AW5204" s="13"/>
      <c r="AX5204" s="13">
        <f t="shared" si="1393"/>
        <v>0</v>
      </c>
      <c r="AY5204" s="13"/>
      <c r="AZ5204" s="13">
        <f t="shared" si="1394"/>
        <v>0</v>
      </c>
      <c r="BA5204" s="13"/>
      <c r="BB5204" s="13">
        <f t="shared" si="1395"/>
        <v>0</v>
      </c>
      <c r="BC5204" s="13"/>
      <c r="BD5204" s="13">
        <f t="shared" si="1396"/>
        <v>0</v>
      </c>
      <c r="BE5204" s="13"/>
      <c r="BF5204" s="13">
        <f t="shared" si="1397"/>
        <v>0</v>
      </c>
      <c r="BG5204" s="13"/>
      <c r="BH5204" s="13">
        <f t="shared" si="1398"/>
        <v>863418.71476942743</v>
      </c>
      <c r="BI5204" s="13">
        <f t="shared" si="1399"/>
        <v>863400</v>
      </c>
      <c r="BJ5204" s="13">
        <v>859900</v>
      </c>
    </row>
    <row r="5205" spans="1:62" x14ac:dyDescent="0.25">
      <c r="A5205" s="3" t="s">
        <v>4694</v>
      </c>
      <c r="B5205" s="13">
        <v>2458</v>
      </c>
      <c r="C5205">
        <v>585858</v>
      </c>
      <c r="D5205">
        <v>1</v>
      </c>
      <c r="E5205">
        <v>1</v>
      </c>
      <c r="F5205">
        <v>0</v>
      </c>
      <c r="G5205">
        <v>0</v>
      </c>
      <c r="H5205">
        <v>0</v>
      </c>
      <c r="I5205" t="s">
        <v>90</v>
      </c>
      <c r="J5205">
        <v>585858</v>
      </c>
      <c r="K5205" t="s">
        <v>4694</v>
      </c>
      <c r="L5205">
        <v>585599</v>
      </c>
      <c r="M5205" t="s">
        <v>276</v>
      </c>
      <c r="N5205">
        <v>585599</v>
      </c>
      <c r="O5205" t="s">
        <v>276</v>
      </c>
      <c r="P5205">
        <v>585599</v>
      </c>
      <c r="Q5205" t="s">
        <v>276</v>
      </c>
      <c r="R5205" s="13">
        <v>557958.74301206879</v>
      </c>
      <c r="S5205" s="13">
        <v>2458</v>
      </c>
      <c r="T5205" s="13">
        <v>131453.92612400479</v>
      </c>
      <c r="U5205" s="13"/>
      <c r="V5205" s="13">
        <f t="shared" si="1383"/>
        <v>0</v>
      </c>
      <c r="W5205" s="13">
        <v>5</v>
      </c>
      <c r="X5205" s="13">
        <f t="shared" si="1384"/>
        <v>14820</v>
      </c>
      <c r="Y5205" s="13">
        <v>9</v>
      </c>
      <c r="Z5205" s="13">
        <f t="shared" si="1385"/>
        <v>8892</v>
      </c>
      <c r="AA5205" s="13">
        <v>6</v>
      </c>
      <c r="AB5205" s="13">
        <f t="shared" si="1386"/>
        <v>1482</v>
      </c>
      <c r="AC5205" s="13"/>
      <c r="AD5205" s="13"/>
      <c r="AE5205" s="13"/>
      <c r="AF5205" s="13"/>
      <c r="AG5205" s="13"/>
      <c r="AH5205" s="13"/>
      <c r="AI5205" s="13"/>
      <c r="AJ5205" s="13"/>
      <c r="AK5205" s="13">
        <f t="shared" si="1387"/>
        <v>0</v>
      </c>
      <c r="AL5205" s="13"/>
      <c r="AM5205" s="13">
        <f t="shared" si="1388"/>
        <v>0</v>
      </c>
      <c r="AN5205" s="13"/>
      <c r="AO5205" s="13">
        <v>0</v>
      </c>
      <c r="AP5205" s="13">
        <f t="shared" si="1389"/>
        <v>0</v>
      </c>
      <c r="AQ5205" s="13"/>
      <c r="AR5205" s="13">
        <f t="shared" si="1390"/>
        <v>0</v>
      </c>
      <c r="AS5205" s="13"/>
      <c r="AT5205" s="13">
        <f t="shared" si="1391"/>
        <v>0</v>
      </c>
      <c r="AU5205" s="13"/>
      <c r="AV5205" s="13">
        <f t="shared" si="1392"/>
        <v>0</v>
      </c>
      <c r="AW5205" s="13"/>
      <c r="AX5205" s="13">
        <f t="shared" si="1393"/>
        <v>0</v>
      </c>
      <c r="AY5205" s="13"/>
      <c r="AZ5205" s="13">
        <f t="shared" si="1394"/>
        <v>0</v>
      </c>
      <c r="BA5205" s="13"/>
      <c r="BB5205" s="13">
        <f t="shared" si="1395"/>
        <v>0</v>
      </c>
      <c r="BC5205" s="13"/>
      <c r="BD5205" s="13">
        <f t="shared" si="1396"/>
        <v>0</v>
      </c>
      <c r="BE5205" s="13"/>
      <c r="BF5205" s="13">
        <f t="shared" si="1397"/>
        <v>0</v>
      </c>
      <c r="BG5205" s="13"/>
      <c r="BH5205" s="13">
        <f t="shared" si="1398"/>
        <v>714606.66913607356</v>
      </c>
      <c r="BI5205" s="13">
        <f t="shared" si="1399"/>
        <v>714600</v>
      </c>
      <c r="BJ5205" s="13">
        <v>729300</v>
      </c>
    </row>
    <row r="5206" spans="1:62" x14ac:dyDescent="0.25">
      <c r="A5206" t="s">
        <v>4694</v>
      </c>
      <c r="B5206" s="13">
        <v>431</v>
      </c>
      <c r="C5206">
        <v>554341</v>
      </c>
      <c r="D5206">
        <v>1</v>
      </c>
      <c r="E5206">
        <v>0</v>
      </c>
      <c r="F5206">
        <v>0</v>
      </c>
      <c r="G5206">
        <v>0</v>
      </c>
      <c r="H5206">
        <v>0</v>
      </c>
      <c r="I5206" t="s">
        <v>110</v>
      </c>
      <c r="J5206">
        <v>553425</v>
      </c>
      <c r="K5206" t="s">
        <v>109</v>
      </c>
      <c r="L5206">
        <v>553425</v>
      </c>
      <c r="M5206" t="s">
        <v>109</v>
      </c>
      <c r="N5206">
        <v>553425</v>
      </c>
      <c r="O5206" t="s">
        <v>109</v>
      </c>
      <c r="P5206">
        <v>553425</v>
      </c>
      <c r="Q5206" t="s">
        <v>109</v>
      </c>
      <c r="R5206" s="13">
        <v>100891.2265844801</v>
      </c>
      <c r="S5206" s="13"/>
      <c r="T5206" s="13"/>
      <c r="U5206" s="13"/>
      <c r="V5206" s="13">
        <f t="shared" si="1383"/>
        <v>0</v>
      </c>
      <c r="W5206" s="13"/>
      <c r="X5206" s="13">
        <f t="shared" si="1384"/>
        <v>0</v>
      </c>
      <c r="Y5206" s="13"/>
      <c r="Z5206" s="13">
        <f t="shared" si="1385"/>
        <v>0</v>
      </c>
      <c r="AA5206" s="13"/>
      <c r="AB5206" s="13">
        <f t="shared" si="1386"/>
        <v>0</v>
      </c>
      <c r="AC5206" s="13"/>
      <c r="AD5206" s="13"/>
      <c r="AE5206" s="13"/>
      <c r="AF5206" s="13"/>
      <c r="AG5206" s="13"/>
      <c r="AH5206" s="13"/>
      <c r="AI5206" s="13"/>
      <c r="AJ5206" s="13"/>
      <c r="AK5206" s="13">
        <f t="shared" si="1387"/>
        <v>0</v>
      </c>
      <c r="AL5206" s="13"/>
      <c r="AM5206" s="13">
        <f t="shared" si="1388"/>
        <v>0</v>
      </c>
      <c r="AN5206" s="13"/>
      <c r="AO5206" s="13">
        <v>0</v>
      </c>
      <c r="AP5206" s="13">
        <f t="shared" si="1389"/>
        <v>0</v>
      </c>
      <c r="AQ5206" s="13"/>
      <c r="AR5206" s="13">
        <f t="shared" si="1390"/>
        <v>0</v>
      </c>
      <c r="AS5206" s="13"/>
      <c r="AT5206" s="13">
        <f t="shared" si="1391"/>
        <v>0</v>
      </c>
      <c r="AU5206" s="13"/>
      <c r="AV5206" s="13">
        <f t="shared" si="1392"/>
        <v>0</v>
      </c>
      <c r="AW5206" s="13"/>
      <c r="AX5206" s="13">
        <f t="shared" si="1393"/>
        <v>0</v>
      </c>
      <c r="AY5206" s="13"/>
      <c r="AZ5206" s="13">
        <f t="shared" si="1394"/>
        <v>0</v>
      </c>
      <c r="BA5206" s="13"/>
      <c r="BB5206" s="13">
        <f t="shared" si="1395"/>
        <v>0</v>
      </c>
      <c r="BC5206" s="13"/>
      <c r="BD5206" s="13">
        <f t="shared" si="1396"/>
        <v>0</v>
      </c>
      <c r="BE5206" s="13"/>
      <c r="BF5206" s="13">
        <f t="shared" si="1397"/>
        <v>0</v>
      </c>
      <c r="BG5206" s="13"/>
      <c r="BH5206" s="13">
        <f t="shared" si="1398"/>
        <v>100891.2265844801</v>
      </c>
      <c r="BI5206" s="13">
        <f t="shared" si="1399"/>
        <v>100900</v>
      </c>
      <c r="BJ5206" s="13">
        <v>100800</v>
      </c>
    </row>
    <row r="5207" spans="1:62" x14ac:dyDescent="0.25">
      <c r="A5207" t="s">
        <v>4695</v>
      </c>
      <c r="B5207" s="13">
        <v>1095</v>
      </c>
      <c r="C5207">
        <v>531847</v>
      </c>
      <c r="D5207">
        <v>1</v>
      </c>
      <c r="E5207">
        <v>0</v>
      </c>
      <c r="F5207">
        <v>0</v>
      </c>
      <c r="G5207">
        <v>0</v>
      </c>
      <c r="H5207">
        <v>0</v>
      </c>
      <c r="I5207" t="s">
        <v>26</v>
      </c>
      <c r="J5207">
        <v>531189</v>
      </c>
      <c r="K5207" t="s">
        <v>330</v>
      </c>
      <c r="L5207">
        <v>531189</v>
      </c>
      <c r="M5207" t="s">
        <v>330</v>
      </c>
      <c r="N5207">
        <v>531189</v>
      </c>
      <c r="O5207" t="s">
        <v>330</v>
      </c>
      <c r="P5207">
        <v>531189</v>
      </c>
      <c r="Q5207" t="s">
        <v>330</v>
      </c>
      <c r="R5207" s="13">
        <v>252944.5318274897</v>
      </c>
      <c r="S5207" s="13"/>
      <c r="T5207" s="13"/>
      <c r="U5207" s="13"/>
      <c r="V5207" s="13">
        <f t="shared" si="1383"/>
        <v>0</v>
      </c>
      <c r="W5207" s="13"/>
      <c r="X5207" s="13">
        <f t="shared" si="1384"/>
        <v>0</v>
      </c>
      <c r="Y5207" s="13"/>
      <c r="Z5207" s="13">
        <f t="shared" si="1385"/>
        <v>0</v>
      </c>
      <c r="AA5207" s="13"/>
      <c r="AB5207" s="13">
        <f t="shared" si="1386"/>
        <v>0</v>
      </c>
      <c r="AC5207" s="13"/>
      <c r="AD5207" s="13"/>
      <c r="AE5207" s="13"/>
      <c r="AF5207" s="13"/>
      <c r="AG5207" s="13"/>
      <c r="AH5207" s="13"/>
      <c r="AI5207" s="13"/>
      <c r="AJ5207" s="13"/>
      <c r="AK5207" s="13">
        <f t="shared" si="1387"/>
        <v>0</v>
      </c>
      <c r="AL5207" s="13"/>
      <c r="AM5207" s="13">
        <f t="shared" si="1388"/>
        <v>0</v>
      </c>
      <c r="AN5207" s="13"/>
      <c r="AO5207" s="13">
        <v>0</v>
      </c>
      <c r="AP5207" s="13">
        <f t="shared" si="1389"/>
        <v>0</v>
      </c>
      <c r="AQ5207" s="13"/>
      <c r="AR5207" s="13">
        <f t="shared" si="1390"/>
        <v>0</v>
      </c>
      <c r="AS5207" s="13"/>
      <c r="AT5207" s="13">
        <f t="shared" si="1391"/>
        <v>0</v>
      </c>
      <c r="AU5207" s="13"/>
      <c r="AV5207" s="13">
        <f t="shared" si="1392"/>
        <v>0</v>
      </c>
      <c r="AW5207" s="13"/>
      <c r="AX5207" s="13">
        <f t="shared" si="1393"/>
        <v>0</v>
      </c>
      <c r="AY5207" s="13"/>
      <c r="AZ5207" s="13">
        <f t="shared" si="1394"/>
        <v>0</v>
      </c>
      <c r="BA5207" s="13"/>
      <c r="BB5207" s="13">
        <f t="shared" si="1395"/>
        <v>0</v>
      </c>
      <c r="BC5207" s="13"/>
      <c r="BD5207" s="13">
        <f t="shared" si="1396"/>
        <v>0</v>
      </c>
      <c r="BE5207" s="13"/>
      <c r="BF5207" s="13">
        <f t="shared" si="1397"/>
        <v>0</v>
      </c>
      <c r="BG5207" s="13"/>
      <c r="BH5207" s="13">
        <f t="shared" si="1398"/>
        <v>252944.5318274897</v>
      </c>
      <c r="BI5207" s="13">
        <f t="shared" si="1399"/>
        <v>252900</v>
      </c>
      <c r="BJ5207" s="13">
        <v>245200</v>
      </c>
    </row>
    <row r="5208" spans="1:62" x14ac:dyDescent="0.25">
      <c r="A5208" t="s">
        <v>4696</v>
      </c>
      <c r="B5208" s="13">
        <v>1247</v>
      </c>
      <c r="C5208">
        <v>531855</v>
      </c>
      <c r="D5208">
        <v>1</v>
      </c>
      <c r="E5208">
        <v>0</v>
      </c>
      <c r="F5208">
        <v>0</v>
      </c>
      <c r="G5208">
        <v>0</v>
      </c>
      <c r="H5208">
        <v>0</v>
      </c>
      <c r="I5208" t="s">
        <v>26</v>
      </c>
      <c r="J5208">
        <v>531057</v>
      </c>
      <c r="K5208" t="s">
        <v>187</v>
      </c>
      <c r="L5208">
        <v>533203</v>
      </c>
      <c r="M5208" t="s">
        <v>759</v>
      </c>
      <c r="N5208">
        <v>531057</v>
      </c>
      <c r="O5208" t="s">
        <v>187</v>
      </c>
      <c r="P5208">
        <v>531057</v>
      </c>
      <c r="Q5208" t="s">
        <v>187</v>
      </c>
      <c r="R5208" s="13">
        <v>287373.54399066058</v>
      </c>
      <c r="S5208" s="13"/>
      <c r="T5208" s="13"/>
      <c r="U5208" s="13"/>
      <c r="V5208" s="13">
        <f t="shared" si="1383"/>
        <v>0</v>
      </c>
      <c r="W5208" s="13"/>
      <c r="X5208" s="13">
        <f t="shared" si="1384"/>
        <v>0</v>
      </c>
      <c r="Y5208" s="13"/>
      <c r="Z5208" s="13">
        <f t="shared" si="1385"/>
        <v>0</v>
      </c>
      <c r="AA5208" s="13"/>
      <c r="AB5208" s="13">
        <f t="shared" si="1386"/>
        <v>0</v>
      </c>
      <c r="AC5208" s="13"/>
      <c r="AD5208" s="13"/>
      <c r="AE5208" s="13"/>
      <c r="AF5208" s="13"/>
      <c r="AG5208" s="13"/>
      <c r="AH5208" s="13"/>
      <c r="AI5208" s="13"/>
      <c r="AJ5208" s="13"/>
      <c r="AK5208" s="13">
        <f t="shared" si="1387"/>
        <v>0</v>
      </c>
      <c r="AL5208" s="13"/>
      <c r="AM5208" s="13">
        <f t="shared" si="1388"/>
        <v>0</v>
      </c>
      <c r="AN5208" s="13"/>
      <c r="AO5208" s="13">
        <v>0</v>
      </c>
      <c r="AP5208" s="13">
        <f t="shared" si="1389"/>
        <v>0</v>
      </c>
      <c r="AQ5208" s="13"/>
      <c r="AR5208" s="13">
        <f t="shared" si="1390"/>
        <v>0</v>
      </c>
      <c r="AS5208" s="13"/>
      <c r="AT5208" s="13">
        <f t="shared" si="1391"/>
        <v>0</v>
      </c>
      <c r="AU5208" s="13"/>
      <c r="AV5208" s="13">
        <f t="shared" si="1392"/>
        <v>0</v>
      </c>
      <c r="AW5208" s="13"/>
      <c r="AX5208" s="13">
        <f t="shared" si="1393"/>
        <v>0</v>
      </c>
      <c r="AY5208" s="13"/>
      <c r="AZ5208" s="13">
        <f t="shared" si="1394"/>
        <v>0</v>
      </c>
      <c r="BA5208" s="13"/>
      <c r="BB5208" s="13">
        <f t="shared" si="1395"/>
        <v>0</v>
      </c>
      <c r="BC5208" s="13"/>
      <c r="BD5208" s="13">
        <f t="shared" si="1396"/>
        <v>0</v>
      </c>
      <c r="BE5208" s="13"/>
      <c r="BF5208" s="13">
        <f t="shared" si="1397"/>
        <v>0</v>
      </c>
      <c r="BG5208" s="13"/>
      <c r="BH5208" s="13">
        <f t="shared" si="1398"/>
        <v>287373.54399066058</v>
      </c>
      <c r="BI5208" s="13">
        <f t="shared" si="1399"/>
        <v>287400</v>
      </c>
      <c r="BJ5208" s="13">
        <v>286800</v>
      </c>
    </row>
    <row r="5209" spans="1:62" x14ac:dyDescent="0.25">
      <c r="A5209" t="s">
        <v>4697</v>
      </c>
      <c r="B5209" s="13">
        <v>243</v>
      </c>
      <c r="C5209">
        <v>534463</v>
      </c>
      <c r="D5209">
        <v>1</v>
      </c>
      <c r="E5209">
        <v>0</v>
      </c>
      <c r="F5209">
        <v>0</v>
      </c>
      <c r="G5209">
        <v>0</v>
      </c>
      <c r="H5209">
        <v>0</v>
      </c>
      <c r="I5209" t="s">
        <v>26</v>
      </c>
      <c r="J5209">
        <v>532029</v>
      </c>
      <c r="K5209" t="s">
        <v>819</v>
      </c>
      <c r="L5209">
        <v>532029</v>
      </c>
      <c r="M5209" t="s">
        <v>819</v>
      </c>
      <c r="N5209">
        <v>531189</v>
      </c>
      <c r="O5209" t="s">
        <v>330</v>
      </c>
      <c r="P5209">
        <v>531189</v>
      </c>
      <c r="Q5209" t="s">
        <v>330</v>
      </c>
      <c r="R5209" s="13">
        <v>70488.701001315436</v>
      </c>
      <c r="S5209" s="13"/>
      <c r="T5209" s="13"/>
      <c r="U5209" s="13"/>
      <c r="V5209" s="13">
        <f t="shared" si="1383"/>
        <v>0</v>
      </c>
      <c r="W5209" s="13"/>
      <c r="X5209" s="13">
        <f t="shared" si="1384"/>
        <v>0</v>
      </c>
      <c r="Y5209" s="13"/>
      <c r="Z5209" s="13">
        <f t="shared" si="1385"/>
        <v>0</v>
      </c>
      <c r="AA5209" s="13"/>
      <c r="AB5209" s="13">
        <f t="shared" si="1386"/>
        <v>0</v>
      </c>
      <c r="AC5209" s="13"/>
      <c r="AD5209" s="13"/>
      <c r="AE5209" s="13"/>
      <c r="AF5209" s="13"/>
      <c r="AG5209" s="13"/>
      <c r="AH5209" s="13"/>
      <c r="AI5209" s="13"/>
      <c r="AJ5209" s="13"/>
      <c r="AK5209" s="13">
        <f t="shared" si="1387"/>
        <v>0</v>
      </c>
      <c r="AL5209" s="13"/>
      <c r="AM5209" s="13">
        <f t="shared" si="1388"/>
        <v>0</v>
      </c>
      <c r="AN5209" s="13"/>
      <c r="AO5209" s="13">
        <v>0</v>
      </c>
      <c r="AP5209" s="13">
        <f t="shared" si="1389"/>
        <v>0</v>
      </c>
      <c r="AQ5209" s="13"/>
      <c r="AR5209" s="13">
        <f t="shared" si="1390"/>
        <v>0</v>
      </c>
      <c r="AS5209" s="13"/>
      <c r="AT5209" s="13">
        <f t="shared" si="1391"/>
        <v>0</v>
      </c>
      <c r="AU5209" s="13"/>
      <c r="AV5209" s="13">
        <f t="shared" si="1392"/>
        <v>0</v>
      </c>
      <c r="AW5209" s="13"/>
      <c r="AX5209" s="13">
        <f t="shared" si="1393"/>
        <v>0</v>
      </c>
      <c r="AY5209" s="13"/>
      <c r="AZ5209" s="13">
        <f t="shared" si="1394"/>
        <v>0</v>
      </c>
      <c r="BA5209" s="13"/>
      <c r="BB5209" s="13">
        <f t="shared" si="1395"/>
        <v>0</v>
      </c>
      <c r="BC5209" s="13"/>
      <c r="BD5209" s="13">
        <f t="shared" si="1396"/>
        <v>0</v>
      </c>
      <c r="BE5209" s="13"/>
      <c r="BF5209" s="13">
        <f t="shared" si="1397"/>
        <v>0</v>
      </c>
      <c r="BG5209" s="13"/>
      <c r="BH5209" s="13">
        <f t="shared" si="1398"/>
        <v>70488.701001315436</v>
      </c>
      <c r="BI5209" s="13">
        <f t="shared" si="1399"/>
        <v>70500</v>
      </c>
      <c r="BJ5209" s="13">
        <v>70800</v>
      </c>
    </row>
    <row r="5210" spans="1:62" x14ac:dyDescent="0.25">
      <c r="A5210" t="s">
        <v>4405</v>
      </c>
      <c r="B5210" s="13">
        <v>647</v>
      </c>
      <c r="C5210">
        <v>541427</v>
      </c>
      <c r="D5210">
        <v>1</v>
      </c>
      <c r="E5210">
        <v>0</v>
      </c>
      <c r="F5210">
        <v>0</v>
      </c>
      <c r="G5210">
        <v>0</v>
      </c>
      <c r="H5210">
        <v>0</v>
      </c>
      <c r="I5210" t="s">
        <v>26</v>
      </c>
      <c r="J5210">
        <v>540013</v>
      </c>
      <c r="K5210" t="s">
        <v>809</v>
      </c>
      <c r="L5210">
        <v>540013</v>
      </c>
      <c r="M5210" t="s">
        <v>809</v>
      </c>
      <c r="N5210">
        <v>540013</v>
      </c>
      <c r="O5210" t="s">
        <v>809</v>
      </c>
      <c r="P5210">
        <v>539911</v>
      </c>
      <c r="Q5210" t="s">
        <v>345</v>
      </c>
      <c r="R5210" s="13">
        <v>150690.30502733332</v>
      </c>
      <c r="S5210" s="13"/>
      <c r="T5210" s="13"/>
      <c r="U5210" s="13"/>
      <c r="V5210" s="13">
        <f t="shared" si="1383"/>
        <v>0</v>
      </c>
      <c r="W5210" s="13"/>
      <c r="X5210" s="13">
        <f t="shared" si="1384"/>
        <v>0</v>
      </c>
      <c r="Y5210" s="13"/>
      <c r="Z5210" s="13">
        <f t="shared" si="1385"/>
        <v>0</v>
      </c>
      <c r="AA5210" s="13"/>
      <c r="AB5210" s="13">
        <f t="shared" si="1386"/>
        <v>0</v>
      </c>
      <c r="AC5210" s="13"/>
      <c r="AD5210" s="13"/>
      <c r="AE5210" s="13"/>
      <c r="AF5210" s="13"/>
      <c r="AG5210" s="13"/>
      <c r="AH5210" s="13"/>
      <c r="AI5210" s="13"/>
      <c r="AJ5210" s="13"/>
      <c r="AK5210" s="13">
        <f t="shared" si="1387"/>
        <v>0</v>
      </c>
      <c r="AL5210" s="13"/>
      <c r="AM5210" s="13">
        <f t="shared" si="1388"/>
        <v>0</v>
      </c>
      <c r="AN5210" s="13"/>
      <c r="AO5210" s="13">
        <v>0</v>
      </c>
      <c r="AP5210" s="13">
        <f t="shared" si="1389"/>
        <v>0</v>
      </c>
      <c r="AQ5210" s="13"/>
      <c r="AR5210" s="13">
        <f t="shared" si="1390"/>
        <v>0</v>
      </c>
      <c r="AS5210" s="13"/>
      <c r="AT5210" s="13">
        <f t="shared" si="1391"/>
        <v>0</v>
      </c>
      <c r="AU5210" s="13"/>
      <c r="AV5210" s="13">
        <f t="shared" si="1392"/>
        <v>0</v>
      </c>
      <c r="AW5210" s="13"/>
      <c r="AX5210" s="13">
        <f t="shared" si="1393"/>
        <v>0</v>
      </c>
      <c r="AY5210" s="13"/>
      <c r="AZ5210" s="13">
        <f t="shared" si="1394"/>
        <v>0</v>
      </c>
      <c r="BA5210" s="13"/>
      <c r="BB5210" s="13">
        <f t="shared" si="1395"/>
        <v>0</v>
      </c>
      <c r="BC5210" s="13"/>
      <c r="BD5210" s="13">
        <f t="shared" si="1396"/>
        <v>0</v>
      </c>
      <c r="BE5210" s="13"/>
      <c r="BF5210" s="13">
        <f t="shared" si="1397"/>
        <v>0</v>
      </c>
      <c r="BG5210" s="13"/>
      <c r="BH5210" s="13">
        <f t="shared" si="1398"/>
        <v>150690.30502733332</v>
      </c>
      <c r="BI5210" s="13">
        <f t="shared" si="1399"/>
        <v>150700</v>
      </c>
      <c r="BJ5210" s="13">
        <v>154500</v>
      </c>
    </row>
    <row r="5211" spans="1:62" x14ac:dyDescent="0.25">
      <c r="A5211" t="s">
        <v>4698</v>
      </c>
      <c r="B5211" s="13">
        <v>100</v>
      </c>
      <c r="C5211">
        <v>578614</v>
      </c>
      <c r="D5211">
        <v>1</v>
      </c>
      <c r="E5211">
        <v>0</v>
      </c>
      <c r="F5211">
        <v>0</v>
      </c>
      <c r="G5211">
        <v>0</v>
      </c>
      <c r="H5211">
        <v>0</v>
      </c>
      <c r="I5211" t="s">
        <v>110</v>
      </c>
      <c r="J5211">
        <v>558109</v>
      </c>
      <c r="K5211" t="s">
        <v>1216</v>
      </c>
      <c r="L5211">
        <v>558109</v>
      </c>
      <c r="M5211" t="s">
        <v>1216</v>
      </c>
      <c r="N5211">
        <v>558109</v>
      </c>
      <c r="O5211" t="s">
        <v>1216</v>
      </c>
      <c r="P5211">
        <v>558109</v>
      </c>
      <c r="Q5211" t="s">
        <v>1216</v>
      </c>
      <c r="R5211" s="13">
        <v>70488.701001315436</v>
      </c>
      <c r="S5211" s="13"/>
      <c r="T5211" s="13"/>
      <c r="U5211" s="13"/>
      <c r="V5211" s="13">
        <f t="shared" si="1383"/>
        <v>0</v>
      </c>
      <c r="W5211" s="13"/>
      <c r="X5211" s="13">
        <f t="shared" si="1384"/>
        <v>0</v>
      </c>
      <c r="Y5211" s="13"/>
      <c r="Z5211" s="13">
        <f t="shared" si="1385"/>
        <v>0</v>
      </c>
      <c r="AA5211" s="13"/>
      <c r="AB5211" s="13">
        <f t="shared" si="1386"/>
        <v>0</v>
      </c>
      <c r="AC5211" s="13"/>
      <c r="AD5211" s="13"/>
      <c r="AE5211" s="13"/>
      <c r="AF5211" s="13"/>
      <c r="AG5211" s="13"/>
      <c r="AH5211" s="13"/>
      <c r="AI5211" s="13"/>
      <c r="AJ5211" s="13"/>
      <c r="AK5211" s="13">
        <f t="shared" si="1387"/>
        <v>0</v>
      </c>
      <c r="AL5211" s="13"/>
      <c r="AM5211" s="13">
        <f t="shared" si="1388"/>
        <v>0</v>
      </c>
      <c r="AN5211" s="13"/>
      <c r="AO5211" s="13">
        <v>0</v>
      </c>
      <c r="AP5211" s="13">
        <f t="shared" si="1389"/>
        <v>0</v>
      </c>
      <c r="AQ5211" s="13"/>
      <c r="AR5211" s="13">
        <f t="shared" si="1390"/>
        <v>0</v>
      </c>
      <c r="AS5211" s="13"/>
      <c r="AT5211" s="13">
        <f t="shared" si="1391"/>
        <v>0</v>
      </c>
      <c r="AU5211" s="13"/>
      <c r="AV5211" s="13">
        <f t="shared" si="1392"/>
        <v>0</v>
      </c>
      <c r="AW5211" s="13"/>
      <c r="AX5211" s="13">
        <f t="shared" si="1393"/>
        <v>0</v>
      </c>
      <c r="AY5211" s="13"/>
      <c r="AZ5211" s="13">
        <f t="shared" si="1394"/>
        <v>0</v>
      </c>
      <c r="BA5211" s="13"/>
      <c r="BB5211" s="13">
        <f t="shared" si="1395"/>
        <v>0</v>
      </c>
      <c r="BC5211" s="13"/>
      <c r="BD5211" s="13">
        <f t="shared" si="1396"/>
        <v>0</v>
      </c>
      <c r="BE5211" s="13"/>
      <c r="BF5211" s="13">
        <f t="shared" si="1397"/>
        <v>0</v>
      </c>
      <c r="BG5211" s="13"/>
      <c r="BH5211" s="13">
        <f t="shared" si="1398"/>
        <v>70488.701001315436</v>
      </c>
      <c r="BI5211" s="13">
        <f t="shared" si="1399"/>
        <v>70500</v>
      </c>
      <c r="BJ5211" s="13">
        <v>70800</v>
      </c>
    </row>
    <row r="5212" spans="1:62" x14ac:dyDescent="0.25">
      <c r="A5212" t="s">
        <v>4699</v>
      </c>
      <c r="B5212" s="13">
        <v>135</v>
      </c>
      <c r="C5212">
        <v>532541</v>
      </c>
      <c r="D5212">
        <v>1</v>
      </c>
      <c r="E5212">
        <v>0</v>
      </c>
      <c r="F5212">
        <v>0</v>
      </c>
      <c r="G5212">
        <v>0</v>
      </c>
      <c r="H5212">
        <v>0</v>
      </c>
      <c r="I5212" t="s">
        <v>26</v>
      </c>
      <c r="J5212">
        <v>529648</v>
      </c>
      <c r="K5212" t="s">
        <v>306</v>
      </c>
      <c r="L5212">
        <v>529648</v>
      </c>
      <c r="M5212" t="s">
        <v>306</v>
      </c>
      <c r="N5212">
        <v>530883</v>
      </c>
      <c r="O5212" t="s">
        <v>307</v>
      </c>
      <c r="P5212">
        <v>530883</v>
      </c>
      <c r="Q5212" t="s">
        <v>307</v>
      </c>
      <c r="R5212" s="13">
        <v>70488.701001315436</v>
      </c>
      <c r="S5212" s="13"/>
      <c r="T5212" s="13"/>
      <c r="U5212" s="13"/>
      <c r="V5212" s="13">
        <f t="shared" si="1383"/>
        <v>0</v>
      </c>
      <c r="W5212" s="13"/>
      <c r="X5212" s="13">
        <f t="shared" si="1384"/>
        <v>0</v>
      </c>
      <c r="Y5212" s="13"/>
      <c r="Z5212" s="13">
        <f t="shared" si="1385"/>
        <v>0</v>
      </c>
      <c r="AA5212" s="13"/>
      <c r="AB5212" s="13">
        <f t="shared" si="1386"/>
        <v>0</v>
      </c>
      <c r="AC5212" s="13"/>
      <c r="AD5212" s="13"/>
      <c r="AE5212" s="13"/>
      <c r="AF5212" s="13"/>
      <c r="AG5212" s="13"/>
      <c r="AH5212" s="13"/>
      <c r="AI5212" s="13"/>
      <c r="AJ5212" s="13"/>
      <c r="AK5212" s="13">
        <f t="shared" si="1387"/>
        <v>0</v>
      </c>
      <c r="AL5212" s="13"/>
      <c r="AM5212" s="13">
        <f t="shared" si="1388"/>
        <v>0</v>
      </c>
      <c r="AN5212" s="13"/>
      <c r="AO5212" s="13">
        <v>0</v>
      </c>
      <c r="AP5212" s="13">
        <f t="shared" si="1389"/>
        <v>0</v>
      </c>
      <c r="AQ5212" s="13"/>
      <c r="AR5212" s="13">
        <f t="shared" si="1390"/>
        <v>0</v>
      </c>
      <c r="AS5212" s="13"/>
      <c r="AT5212" s="13">
        <f t="shared" si="1391"/>
        <v>0</v>
      </c>
      <c r="AU5212" s="13"/>
      <c r="AV5212" s="13">
        <f t="shared" si="1392"/>
        <v>0</v>
      </c>
      <c r="AW5212" s="13"/>
      <c r="AX5212" s="13">
        <f t="shared" si="1393"/>
        <v>0</v>
      </c>
      <c r="AY5212" s="13"/>
      <c r="AZ5212" s="13">
        <f t="shared" si="1394"/>
        <v>0</v>
      </c>
      <c r="BA5212" s="13"/>
      <c r="BB5212" s="13">
        <f t="shared" si="1395"/>
        <v>0</v>
      </c>
      <c r="BC5212" s="13"/>
      <c r="BD5212" s="13">
        <f t="shared" si="1396"/>
        <v>0</v>
      </c>
      <c r="BE5212" s="13"/>
      <c r="BF5212" s="13">
        <f t="shared" si="1397"/>
        <v>0</v>
      </c>
      <c r="BG5212" s="13"/>
      <c r="BH5212" s="13">
        <f t="shared" si="1398"/>
        <v>70488.701001315436</v>
      </c>
      <c r="BI5212" s="13">
        <f t="shared" si="1399"/>
        <v>70500</v>
      </c>
      <c r="BJ5212" s="13">
        <v>70800</v>
      </c>
    </row>
    <row r="5213" spans="1:62" x14ac:dyDescent="0.25">
      <c r="A5213" t="s">
        <v>4700</v>
      </c>
      <c r="B5213" s="13">
        <v>358</v>
      </c>
      <c r="C5213">
        <v>593630</v>
      </c>
      <c r="D5213">
        <v>1</v>
      </c>
      <c r="E5213">
        <v>0</v>
      </c>
      <c r="F5213">
        <v>0</v>
      </c>
      <c r="G5213">
        <v>0</v>
      </c>
      <c r="H5213">
        <v>0</v>
      </c>
      <c r="I5213" t="s">
        <v>30</v>
      </c>
      <c r="J5213">
        <v>592889</v>
      </c>
      <c r="K5213" t="s">
        <v>485</v>
      </c>
      <c r="L5213">
        <v>592889</v>
      </c>
      <c r="M5213" t="s">
        <v>485</v>
      </c>
      <c r="N5213">
        <v>592889</v>
      </c>
      <c r="O5213" t="s">
        <v>485</v>
      </c>
      <c r="P5213">
        <v>592889</v>
      </c>
      <c r="Q5213" t="s">
        <v>485</v>
      </c>
      <c r="R5213" s="13">
        <v>83970.333581007057</v>
      </c>
      <c r="S5213" s="13"/>
      <c r="T5213" s="13"/>
      <c r="U5213" s="13"/>
      <c r="V5213" s="13">
        <f t="shared" si="1383"/>
        <v>0</v>
      </c>
      <c r="W5213" s="13"/>
      <c r="X5213" s="13">
        <f t="shared" si="1384"/>
        <v>0</v>
      </c>
      <c r="Y5213" s="13"/>
      <c r="Z5213" s="13">
        <f t="shared" si="1385"/>
        <v>0</v>
      </c>
      <c r="AA5213" s="13"/>
      <c r="AB5213" s="13">
        <f t="shared" si="1386"/>
        <v>0</v>
      </c>
      <c r="AC5213" s="13"/>
      <c r="AD5213" s="13"/>
      <c r="AE5213" s="13"/>
      <c r="AF5213" s="13"/>
      <c r="AG5213" s="13"/>
      <c r="AH5213" s="13"/>
      <c r="AI5213" s="13"/>
      <c r="AJ5213" s="13"/>
      <c r="AK5213" s="13">
        <f t="shared" si="1387"/>
        <v>0</v>
      </c>
      <c r="AL5213" s="13"/>
      <c r="AM5213" s="13">
        <f t="shared" si="1388"/>
        <v>0</v>
      </c>
      <c r="AN5213" s="13"/>
      <c r="AO5213" s="13">
        <v>0</v>
      </c>
      <c r="AP5213" s="13">
        <f t="shared" si="1389"/>
        <v>0</v>
      </c>
      <c r="AQ5213" s="13"/>
      <c r="AR5213" s="13">
        <f t="shared" si="1390"/>
        <v>0</v>
      </c>
      <c r="AS5213" s="13"/>
      <c r="AT5213" s="13">
        <f t="shared" si="1391"/>
        <v>0</v>
      </c>
      <c r="AU5213" s="13"/>
      <c r="AV5213" s="13">
        <f t="shared" si="1392"/>
        <v>0</v>
      </c>
      <c r="AW5213" s="13"/>
      <c r="AX5213" s="13">
        <f t="shared" si="1393"/>
        <v>0</v>
      </c>
      <c r="AY5213" s="13"/>
      <c r="AZ5213" s="13">
        <f t="shared" si="1394"/>
        <v>0</v>
      </c>
      <c r="BA5213" s="13"/>
      <c r="BB5213" s="13">
        <f t="shared" si="1395"/>
        <v>0</v>
      </c>
      <c r="BC5213" s="13"/>
      <c r="BD5213" s="13">
        <f t="shared" si="1396"/>
        <v>0</v>
      </c>
      <c r="BE5213" s="13"/>
      <c r="BF5213" s="13">
        <f t="shared" si="1397"/>
        <v>0</v>
      </c>
      <c r="BG5213" s="13"/>
      <c r="BH5213" s="13">
        <f t="shared" si="1398"/>
        <v>83970.333581007057</v>
      </c>
      <c r="BI5213" s="13">
        <f t="shared" si="1399"/>
        <v>84000</v>
      </c>
      <c r="BJ5213" s="13">
        <v>85400</v>
      </c>
    </row>
    <row r="5214" spans="1:62" x14ac:dyDescent="0.25">
      <c r="A5214" t="s">
        <v>4701</v>
      </c>
      <c r="B5214" s="13">
        <v>1639</v>
      </c>
      <c r="C5214">
        <v>592692</v>
      </c>
      <c r="D5214">
        <v>1</v>
      </c>
      <c r="E5214">
        <v>0</v>
      </c>
      <c r="F5214">
        <v>0</v>
      </c>
      <c r="G5214">
        <v>0</v>
      </c>
      <c r="H5214">
        <v>0</v>
      </c>
      <c r="I5214" t="s">
        <v>90</v>
      </c>
      <c r="J5214">
        <v>592030</v>
      </c>
      <c r="K5214" t="s">
        <v>392</v>
      </c>
      <c r="L5214">
        <v>592030</v>
      </c>
      <c r="M5214" t="s">
        <v>392</v>
      </c>
      <c r="N5214">
        <v>592005</v>
      </c>
      <c r="O5214" t="s">
        <v>89</v>
      </c>
      <c r="P5214">
        <v>592005</v>
      </c>
      <c r="Q5214" t="s">
        <v>89</v>
      </c>
      <c r="R5214" s="13">
        <v>375638.02329619118</v>
      </c>
      <c r="S5214" s="13"/>
      <c r="T5214" s="13"/>
      <c r="U5214" s="13"/>
      <c r="V5214" s="13">
        <f t="shared" si="1383"/>
        <v>0</v>
      </c>
      <c r="W5214" s="13"/>
      <c r="X5214" s="13">
        <f t="shared" si="1384"/>
        <v>0</v>
      </c>
      <c r="Y5214" s="13"/>
      <c r="Z5214" s="13">
        <f t="shared" si="1385"/>
        <v>0</v>
      </c>
      <c r="AA5214" s="13"/>
      <c r="AB5214" s="13">
        <f t="shared" si="1386"/>
        <v>0</v>
      </c>
      <c r="AC5214" s="13"/>
      <c r="AD5214" s="13"/>
      <c r="AE5214" s="13"/>
      <c r="AF5214" s="13"/>
      <c r="AG5214" s="13"/>
      <c r="AH5214" s="13"/>
      <c r="AI5214" s="13"/>
      <c r="AJ5214" s="13"/>
      <c r="AK5214" s="13">
        <f t="shared" si="1387"/>
        <v>0</v>
      </c>
      <c r="AL5214" s="13"/>
      <c r="AM5214" s="13">
        <f t="shared" si="1388"/>
        <v>0</v>
      </c>
      <c r="AN5214" s="13"/>
      <c r="AO5214" s="13">
        <v>1</v>
      </c>
      <c r="AP5214" s="13">
        <f t="shared" si="1389"/>
        <v>30500</v>
      </c>
      <c r="AQ5214" s="13"/>
      <c r="AR5214" s="13">
        <f t="shared" si="1390"/>
        <v>0</v>
      </c>
      <c r="AS5214" s="13"/>
      <c r="AT5214" s="13">
        <f t="shared" si="1391"/>
        <v>0</v>
      </c>
      <c r="AU5214" s="13"/>
      <c r="AV5214" s="13">
        <f t="shared" si="1392"/>
        <v>0</v>
      </c>
      <c r="AW5214" s="13"/>
      <c r="AX5214" s="13">
        <f t="shared" si="1393"/>
        <v>0</v>
      </c>
      <c r="AY5214" s="13"/>
      <c r="AZ5214" s="13">
        <f t="shared" si="1394"/>
        <v>0</v>
      </c>
      <c r="BA5214" s="13"/>
      <c r="BB5214" s="13">
        <f t="shared" si="1395"/>
        <v>0</v>
      </c>
      <c r="BC5214" s="13"/>
      <c r="BD5214" s="13">
        <f t="shared" si="1396"/>
        <v>0</v>
      </c>
      <c r="BE5214" s="13"/>
      <c r="BF5214" s="13">
        <f t="shared" si="1397"/>
        <v>0</v>
      </c>
      <c r="BG5214" s="13"/>
      <c r="BH5214" s="13">
        <f t="shared" si="1398"/>
        <v>406138.02329619118</v>
      </c>
      <c r="BI5214" s="13">
        <f t="shared" si="1399"/>
        <v>406100</v>
      </c>
      <c r="BJ5214" s="13">
        <v>408900</v>
      </c>
    </row>
    <row r="5215" spans="1:62" x14ac:dyDescent="0.25">
      <c r="A5215" t="s">
        <v>4702</v>
      </c>
      <c r="B5215" s="13">
        <v>358</v>
      </c>
      <c r="C5215">
        <v>533742</v>
      </c>
      <c r="D5215">
        <v>1</v>
      </c>
      <c r="E5215">
        <v>0</v>
      </c>
      <c r="F5215">
        <v>0</v>
      </c>
      <c r="G5215">
        <v>0</v>
      </c>
      <c r="H5215">
        <v>0</v>
      </c>
      <c r="I5215" t="s">
        <v>26</v>
      </c>
      <c r="J5215">
        <v>533424</v>
      </c>
      <c r="K5215" t="s">
        <v>156</v>
      </c>
      <c r="L5215">
        <v>533424</v>
      </c>
      <c r="M5215" t="s">
        <v>156</v>
      </c>
      <c r="N5215">
        <v>533424</v>
      </c>
      <c r="O5215" t="s">
        <v>156</v>
      </c>
      <c r="P5215">
        <v>533165</v>
      </c>
      <c r="Q5215" t="s">
        <v>154</v>
      </c>
      <c r="R5215" s="13">
        <v>83970.333581007057</v>
      </c>
      <c r="S5215" s="13"/>
      <c r="T5215" s="13"/>
      <c r="U5215" s="13"/>
      <c r="V5215" s="13">
        <f t="shared" si="1383"/>
        <v>0</v>
      </c>
      <c r="W5215" s="13"/>
      <c r="X5215" s="13">
        <f t="shared" si="1384"/>
        <v>0</v>
      </c>
      <c r="Y5215" s="13"/>
      <c r="Z5215" s="13">
        <f t="shared" si="1385"/>
        <v>0</v>
      </c>
      <c r="AA5215" s="13"/>
      <c r="AB5215" s="13">
        <f t="shared" si="1386"/>
        <v>0</v>
      </c>
      <c r="AC5215" s="13"/>
      <c r="AD5215" s="13"/>
      <c r="AE5215" s="13"/>
      <c r="AF5215" s="13"/>
      <c r="AG5215" s="13"/>
      <c r="AH5215" s="13"/>
      <c r="AI5215" s="13"/>
      <c r="AJ5215" s="13"/>
      <c r="AK5215" s="13">
        <f t="shared" si="1387"/>
        <v>0</v>
      </c>
      <c r="AL5215" s="13"/>
      <c r="AM5215" s="13">
        <f t="shared" si="1388"/>
        <v>0</v>
      </c>
      <c r="AN5215" s="13"/>
      <c r="AO5215" s="13">
        <v>5</v>
      </c>
      <c r="AP5215" s="13">
        <f t="shared" si="1389"/>
        <v>152500</v>
      </c>
      <c r="AQ5215" s="13"/>
      <c r="AR5215" s="13">
        <f t="shared" si="1390"/>
        <v>0</v>
      </c>
      <c r="AS5215" s="13"/>
      <c r="AT5215" s="13">
        <f t="shared" si="1391"/>
        <v>0</v>
      </c>
      <c r="AU5215" s="13"/>
      <c r="AV5215" s="13">
        <f t="shared" si="1392"/>
        <v>0</v>
      </c>
      <c r="AW5215" s="13"/>
      <c r="AX5215" s="13">
        <f t="shared" si="1393"/>
        <v>0</v>
      </c>
      <c r="AY5215" s="13"/>
      <c r="AZ5215" s="13">
        <f t="shared" si="1394"/>
        <v>0</v>
      </c>
      <c r="BA5215" s="13"/>
      <c r="BB5215" s="13">
        <f t="shared" si="1395"/>
        <v>0</v>
      </c>
      <c r="BC5215" s="13"/>
      <c r="BD5215" s="13">
        <f t="shared" si="1396"/>
        <v>0</v>
      </c>
      <c r="BE5215" s="13"/>
      <c r="BF5215" s="13">
        <f t="shared" si="1397"/>
        <v>0</v>
      </c>
      <c r="BG5215" s="13"/>
      <c r="BH5215" s="13">
        <f t="shared" si="1398"/>
        <v>236470.33358100706</v>
      </c>
      <c r="BI5215" s="13">
        <f t="shared" si="1399"/>
        <v>236500</v>
      </c>
      <c r="BJ5215" s="13">
        <v>264700</v>
      </c>
    </row>
    <row r="5216" spans="1:62" x14ac:dyDescent="0.25">
      <c r="A5216" t="s">
        <v>4703</v>
      </c>
      <c r="B5216" s="13">
        <v>281</v>
      </c>
      <c r="C5216">
        <v>566829</v>
      </c>
      <c r="D5216">
        <v>1</v>
      </c>
      <c r="E5216">
        <v>0</v>
      </c>
      <c r="F5216">
        <v>0</v>
      </c>
      <c r="G5216">
        <v>0</v>
      </c>
      <c r="H5216">
        <v>0</v>
      </c>
      <c r="I5216" t="s">
        <v>85</v>
      </c>
      <c r="J5216">
        <v>566535</v>
      </c>
      <c r="K5216" t="s">
        <v>385</v>
      </c>
      <c r="L5216">
        <v>565971</v>
      </c>
      <c r="M5216" t="s">
        <v>430</v>
      </c>
      <c r="N5216">
        <v>565971</v>
      </c>
      <c r="O5216" t="s">
        <v>430</v>
      </c>
      <c r="P5216">
        <v>565971</v>
      </c>
      <c r="Q5216" t="s">
        <v>430</v>
      </c>
      <c r="R5216" s="13">
        <v>70488.701001315436</v>
      </c>
      <c r="S5216" s="13"/>
      <c r="T5216" s="13"/>
      <c r="U5216" s="13"/>
      <c r="V5216" s="13">
        <f t="shared" si="1383"/>
        <v>0</v>
      </c>
      <c r="W5216" s="13"/>
      <c r="X5216" s="13">
        <f t="shared" si="1384"/>
        <v>0</v>
      </c>
      <c r="Y5216" s="13"/>
      <c r="Z5216" s="13">
        <f t="shared" si="1385"/>
        <v>0</v>
      </c>
      <c r="AA5216" s="13"/>
      <c r="AB5216" s="13">
        <f t="shared" si="1386"/>
        <v>0</v>
      </c>
      <c r="AC5216" s="13"/>
      <c r="AD5216" s="13"/>
      <c r="AE5216" s="13"/>
      <c r="AF5216" s="13"/>
      <c r="AG5216" s="13"/>
      <c r="AH5216" s="13"/>
      <c r="AI5216" s="13"/>
      <c r="AJ5216" s="13"/>
      <c r="AK5216" s="13">
        <f t="shared" si="1387"/>
        <v>0</v>
      </c>
      <c r="AL5216" s="13"/>
      <c r="AM5216" s="13">
        <f t="shared" si="1388"/>
        <v>0</v>
      </c>
      <c r="AN5216" s="13"/>
      <c r="AO5216" s="13">
        <v>0</v>
      </c>
      <c r="AP5216" s="13">
        <f t="shared" si="1389"/>
        <v>0</v>
      </c>
      <c r="AQ5216" s="13"/>
      <c r="AR5216" s="13">
        <f t="shared" si="1390"/>
        <v>0</v>
      </c>
      <c r="AS5216" s="13"/>
      <c r="AT5216" s="13">
        <f t="shared" si="1391"/>
        <v>0</v>
      </c>
      <c r="AU5216" s="13"/>
      <c r="AV5216" s="13">
        <f t="shared" si="1392"/>
        <v>0</v>
      </c>
      <c r="AW5216" s="13"/>
      <c r="AX5216" s="13">
        <f t="shared" si="1393"/>
        <v>0</v>
      </c>
      <c r="AY5216" s="13"/>
      <c r="AZ5216" s="13">
        <f t="shared" si="1394"/>
        <v>0</v>
      </c>
      <c r="BA5216" s="13"/>
      <c r="BB5216" s="13">
        <f t="shared" si="1395"/>
        <v>0</v>
      </c>
      <c r="BC5216" s="13"/>
      <c r="BD5216" s="13">
        <f t="shared" si="1396"/>
        <v>0</v>
      </c>
      <c r="BE5216" s="13"/>
      <c r="BF5216" s="13">
        <f t="shared" si="1397"/>
        <v>0</v>
      </c>
      <c r="BG5216" s="13"/>
      <c r="BH5216" s="13">
        <f t="shared" si="1398"/>
        <v>70488.701001315436</v>
      </c>
      <c r="BI5216" s="13">
        <f t="shared" si="1399"/>
        <v>70500</v>
      </c>
      <c r="BJ5216" s="13">
        <v>70800</v>
      </c>
    </row>
    <row r="5217" spans="1:62" x14ac:dyDescent="0.25">
      <c r="A5217" s="5" t="s">
        <v>207</v>
      </c>
      <c r="B5217" s="13">
        <v>3652</v>
      </c>
      <c r="C5217">
        <v>555657</v>
      </c>
      <c r="D5217">
        <v>1</v>
      </c>
      <c r="E5217">
        <v>1</v>
      </c>
      <c r="F5217">
        <v>1</v>
      </c>
      <c r="G5217">
        <v>1</v>
      </c>
      <c r="H5217">
        <v>0</v>
      </c>
      <c r="I5217" t="s">
        <v>18</v>
      </c>
      <c r="J5217">
        <v>555657</v>
      </c>
      <c r="K5217" t="s">
        <v>207</v>
      </c>
      <c r="L5217">
        <v>555657</v>
      </c>
      <c r="M5217" t="s">
        <v>207</v>
      </c>
      <c r="N5217">
        <v>555657</v>
      </c>
      <c r="O5217" t="s">
        <v>207</v>
      </c>
      <c r="P5217">
        <v>554961</v>
      </c>
      <c r="Q5217" t="s">
        <v>17</v>
      </c>
      <c r="R5217" s="13">
        <v>819644.1732675645</v>
      </c>
      <c r="S5217" s="13">
        <v>4641</v>
      </c>
      <c r="T5217" s="13">
        <v>247696.81355796865</v>
      </c>
      <c r="U5217" s="13"/>
      <c r="V5217" s="13">
        <f t="shared" si="1383"/>
        <v>0</v>
      </c>
      <c r="W5217" s="13">
        <v>7</v>
      </c>
      <c r="X5217" s="13">
        <f t="shared" si="1384"/>
        <v>20748</v>
      </c>
      <c r="Y5217" s="13">
        <v>20</v>
      </c>
      <c r="Z5217" s="13">
        <f t="shared" si="1385"/>
        <v>19760</v>
      </c>
      <c r="AA5217" s="13">
        <v>11</v>
      </c>
      <c r="AB5217" s="13">
        <f t="shared" si="1386"/>
        <v>2717</v>
      </c>
      <c r="AC5217" s="13">
        <v>6143</v>
      </c>
      <c r="AD5217" s="13">
        <v>1299380.5335001771</v>
      </c>
      <c r="AE5217" s="13">
        <v>6143</v>
      </c>
      <c r="AF5217" s="13">
        <v>682505.89424718334</v>
      </c>
      <c r="AG5217" s="13"/>
      <c r="AH5217" s="13"/>
      <c r="AI5217" s="13"/>
      <c r="AJ5217" s="13"/>
      <c r="AK5217" s="13">
        <f t="shared" si="1387"/>
        <v>0</v>
      </c>
      <c r="AL5217" s="13"/>
      <c r="AM5217" s="13">
        <f t="shared" si="1388"/>
        <v>0</v>
      </c>
      <c r="AN5217" s="13"/>
      <c r="AO5217" s="13">
        <v>8</v>
      </c>
      <c r="AP5217" s="13">
        <f t="shared" si="1389"/>
        <v>244000</v>
      </c>
      <c r="AQ5217" s="13"/>
      <c r="AR5217" s="13">
        <f t="shared" si="1390"/>
        <v>0</v>
      </c>
      <c r="AS5217" s="13"/>
      <c r="AT5217" s="13">
        <f t="shared" si="1391"/>
        <v>0</v>
      </c>
      <c r="AU5217" s="13"/>
      <c r="AV5217" s="13">
        <f t="shared" si="1392"/>
        <v>0</v>
      </c>
      <c r="AW5217" s="13"/>
      <c r="AX5217" s="13">
        <f t="shared" si="1393"/>
        <v>0</v>
      </c>
      <c r="AY5217" s="13"/>
      <c r="AZ5217" s="13">
        <f t="shared" si="1394"/>
        <v>0</v>
      </c>
      <c r="BA5217" s="13"/>
      <c r="BB5217" s="13">
        <f t="shared" si="1395"/>
        <v>0</v>
      </c>
      <c r="BC5217" s="13"/>
      <c r="BD5217" s="13">
        <f t="shared" si="1396"/>
        <v>0</v>
      </c>
      <c r="BE5217" s="13"/>
      <c r="BF5217" s="13">
        <f t="shared" si="1397"/>
        <v>0</v>
      </c>
      <c r="BG5217" s="13"/>
      <c r="BH5217" s="13">
        <f t="shared" si="1398"/>
        <v>3336452.4145728936</v>
      </c>
      <c r="BI5217" s="13">
        <f t="shared" si="1399"/>
        <v>3336500</v>
      </c>
      <c r="BJ5217" s="13">
        <v>3306400</v>
      </c>
    </row>
    <row r="5218" spans="1:62" x14ac:dyDescent="0.25">
      <c r="A5218" s="4" t="s">
        <v>2968</v>
      </c>
      <c r="B5218" s="13">
        <v>2461</v>
      </c>
      <c r="C5218">
        <v>519146</v>
      </c>
      <c r="D5218">
        <v>1</v>
      </c>
      <c r="E5218">
        <v>1</v>
      </c>
      <c r="F5218">
        <v>1</v>
      </c>
      <c r="G5218">
        <v>0</v>
      </c>
      <c r="H5218">
        <v>0</v>
      </c>
      <c r="I5218" t="s">
        <v>61</v>
      </c>
      <c r="J5218">
        <v>519146</v>
      </c>
      <c r="K5218" t="s">
        <v>2968</v>
      </c>
      <c r="L5218">
        <v>519146</v>
      </c>
      <c r="M5218" t="s">
        <v>2968</v>
      </c>
      <c r="N5218">
        <v>514055</v>
      </c>
      <c r="O5218" t="s">
        <v>2486</v>
      </c>
      <c r="P5218">
        <v>511382</v>
      </c>
      <c r="Q5218" t="s">
        <v>272</v>
      </c>
      <c r="R5218" s="13">
        <v>558621.97772708838</v>
      </c>
      <c r="S5218" s="13">
        <v>3552</v>
      </c>
      <c r="T5218" s="13">
        <v>189752.47046666461</v>
      </c>
      <c r="U5218" s="13"/>
      <c r="V5218" s="13">
        <f t="shared" si="1383"/>
        <v>0</v>
      </c>
      <c r="W5218" s="13">
        <v>48</v>
      </c>
      <c r="X5218" s="13">
        <f t="shared" si="1384"/>
        <v>142272</v>
      </c>
      <c r="Y5218" s="13">
        <v>49</v>
      </c>
      <c r="Z5218" s="13">
        <f t="shared" si="1385"/>
        <v>48412</v>
      </c>
      <c r="AA5218" s="13">
        <v>13</v>
      </c>
      <c r="AB5218" s="13">
        <f t="shared" si="1386"/>
        <v>3211</v>
      </c>
      <c r="AC5218" s="13">
        <v>3552</v>
      </c>
      <c r="AD5218" s="13">
        <v>758303.65065659152</v>
      </c>
      <c r="AE5218" s="13"/>
      <c r="AF5218" s="13"/>
      <c r="AG5218" s="13"/>
      <c r="AH5218" s="13"/>
      <c r="AI5218" s="13"/>
      <c r="AJ5218" s="13"/>
      <c r="AK5218" s="13">
        <f t="shared" si="1387"/>
        <v>0</v>
      </c>
      <c r="AL5218" s="13"/>
      <c r="AM5218" s="13">
        <f t="shared" si="1388"/>
        <v>0</v>
      </c>
      <c r="AN5218" s="13"/>
      <c r="AO5218" s="13">
        <v>6</v>
      </c>
      <c r="AP5218" s="13">
        <f t="shared" si="1389"/>
        <v>183000</v>
      </c>
      <c r="AQ5218" s="13"/>
      <c r="AR5218" s="13">
        <f t="shared" si="1390"/>
        <v>0</v>
      </c>
      <c r="AS5218" s="13"/>
      <c r="AT5218" s="13">
        <f t="shared" si="1391"/>
        <v>0</v>
      </c>
      <c r="AU5218" s="13"/>
      <c r="AV5218" s="13">
        <f t="shared" si="1392"/>
        <v>0</v>
      </c>
      <c r="AW5218" s="13"/>
      <c r="AX5218" s="13">
        <f t="shared" si="1393"/>
        <v>0</v>
      </c>
      <c r="AY5218" s="13"/>
      <c r="AZ5218" s="13">
        <f t="shared" si="1394"/>
        <v>0</v>
      </c>
      <c r="BA5218" s="13"/>
      <c r="BB5218" s="13">
        <f t="shared" si="1395"/>
        <v>0</v>
      </c>
      <c r="BC5218" s="13"/>
      <c r="BD5218" s="13">
        <f t="shared" si="1396"/>
        <v>0</v>
      </c>
      <c r="BE5218" s="13"/>
      <c r="BF5218" s="13">
        <f t="shared" si="1397"/>
        <v>0</v>
      </c>
      <c r="BG5218" s="13"/>
      <c r="BH5218" s="13">
        <f t="shared" si="1398"/>
        <v>1883573.0988503445</v>
      </c>
      <c r="BI5218" s="13">
        <f t="shared" si="1399"/>
        <v>1883600</v>
      </c>
      <c r="BJ5218" s="13">
        <v>1841600</v>
      </c>
    </row>
    <row r="5219" spans="1:62" x14ac:dyDescent="0.25">
      <c r="A5219" t="s">
        <v>4704</v>
      </c>
      <c r="B5219" s="13">
        <v>620</v>
      </c>
      <c r="C5219">
        <v>552089</v>
      </c>
      <c r="D5219">
        <v>1</v>
      </c>
      <c r="E5219">
        <v>0</v>
      </c>
      <c r="F5219">
        <v>0</v>
      </c>
      <c r="G5219">
        <v>0</v>
      </c>
      <c r="H5219">
        <v>0</v>
      </c>
      <c r="I5219" t="s">
        <v>61</v>
      </c>
      <c r="J5219">
        <v>501646</v>
      </c>
      <c r="K5219" t="s">
        <v>267</v>
      </c>
      <c r="L5219">
        <v>501646</v>
      </c>
      <c r="M5219" t="s">
        <v>267</v>
      </c>
      <c r="N5219">
        <v>500496</v>
      </c>
      <c r="O5219" t="s">
        <v>94</v>
      </c>
      <c r="P5219">
        <v>500496</v>
      </c>
      <c r="Q5219" t="s">
        <v>94</v>
      </c>
      <c r="R5219" s="13">
        <v>144485.40582170832</v>
      </c>
      <c r="S5219" s="13"/>
      <c r="T5219" s="13"/>
      <c r="U5219" s="13"/>
      <c r="V5219" s="13">
        <f t="shared" si="1383"/>
        <v>0</v>
      </c>
      <c r="W5219" s="13"/>
      <c r="X5219" s="13">
        <f t="shared" si="1384"/>
        <v>0</v>
      </c>
      <c r="Y5219" s="13"/>
      <c r="Z5219" s="13">
        <f t="shared" si="1385"/>
        <v>0</v>
      </c>
      <c r="AA5219" s="13"/>
      <c r="AB5219" s="13">
        <f t="shared" si="1386"/>
        <v>0</v>
      </c>
      <c r="AC5219" s="13"/>
      <c r="AD5219" s="13"/>
      <c r="AE5219" s="13"/>
      <c r="AF5219" s="13"/>
      <c r="AG5219" s="13"/>
      <c r="AH5219" s="13"/>
      <c r="AI5219" s="13"/>
      <c r="AJ5219" s="13"/>
      <c r="AK5219" s="13">
        <f t="shared" si="1387"/>
        <v>0</v>
      </c>
      <c r="AL5219" s="13"/>
      <c r="AM5219" s="13">
        <f t="shared" si="1388"/>
        <v>0</v>
      </c>
      <c r="AN5219" s="13"/>
      <c r="AO5219" s="13">
        <v>0</v>
      </c>
      <c r="AP5219" s="13">
        <f t="shared" si="1389"/>
        <v>0</v>
      </c>
      <c r="AQ5219" s="13"/>
      <c r="AR5219" s="13">
        <f t="shared" si="1390"/>
        <v>0</v>
      </c>
      <c r="AS5219" s="13"/>
      <c r="AT5219" s="13">
        <f t="shared" si="1391"/>
        <v>0</v>
      </c>
      <c r="AU5219" s="13"/>
      <c r="AV5219" s="13">
        <f t="shared" si="1392"/>
        <v>0</v>
      </c>
      <c r="AW5219" s="13"/>
      <c r="AX5219" s="13">
        <f t="shared" si="1393"/>
        <v>0</v>
      </c>
      <c r="AY5219" s="13"/>
      <c r="AZ5219" s="13">
        <f t="shared" si="1394"/>
        <v>0</v>
      </c>
      <c r="BA5219" s="13"/>
      <c r="BB5219" s="13">
        <f t="shared" si="1395"/>
        <v>0</v>
      </c>
      <c r="BC5219" s="13"/>
      <c r="BD5219" s="13">
        <f t="shared" si="1396"/>
        <v>0</v>
      </c>
      <c r="BE5219" s="13"/>
      <c r="BF5219" s="13">
        <f t="shared" si="1397"/>
        <v>0</v>
      </c>
      <c r="BG5219" s="13"/>
      <c r="BH5219" s="13">
        <f t="shared" si="1398"/>
        <v>144485.40582170832</v>
      </c>
      <c r="BI5219" s="13">
        <f t="shared" si="1399"/>
        <v>144500</v>
      </c>
      <c r="BJ5219" s="13">
        <v>142500</v>
      </c>
    </row>
    <row r="5220" spans="1:62" x14ac:dyDescent="0.25">
      <c r="A5220" s="3" t="s">
        <v>2226</v>
      </c>
      <c r="B5220" s="13">
        <v>1153</v>
      </c>
      <c r="C5220">
        <v>592706</v>
      </c>
      <c r="D5220">
        <v>1</v>
      </c>
      <c r="E5220">
        <v>1</v>
      </c>
      <c r="F5220">
        <v>0</v>
      </c>
      <c r="G5220">
        <v>0</v>
      </c>
      <c r="H5220">
        <v>0</v>
      </c>
      <c r="I5220" t="s">
        <v>90</v>
      </c>
      <c r="J5220">
        <v>592706</v>
      </c>
      <c r="K5220" t="s">
        <v>2226</v>
      </c>
      <c r="L5220">
        <v>592005</v>
      </c>
      <c r="M5220" t="s">
        <v>89</v>
      </c>
      <c r="N5220">
        <v>592005</v>
      </c>
      <c r="O5220" t="s">
        <v>89</v>
      </c>
      <c r="P5220">
        <v>592005</v>
      </c>
      <c r="Q5220" t="s">
        <v>89</v>
      </c>
      <c r="R5220" s="13">
        <v>266096.32828395063</v>
      </c>
      <c r="S5220" s="13">
        <v>2015</v>
      </c>
      <c r="T5220" s="13">
        <v>107817.74381368585</v>
      </c>
      <c r="U5220" s="13"/>
      <c r="V5220" s="13">
        <f t="shared" si="1383"/>
        <v>0</v>
      </c>
      <c r="W5220" s="13">
        <v>1</v>
      </c>
      <c r="X5220" s="13">
        <f t="shared" si="1384"/>
        <v>2964</v>
      </c>
      <c r="Y5220" s="13">
        <v>11</v>
      </c>
      <c r="Z5220" s="13">
        <f t="shared" si="1385"/>
        <v>10868</v>
      </c>
      <c r="AA5220" s="13">
        <v>5</v>
      </c>
      <c r="AB5220" s="13">
        <f t="shared" si="1386"/>
        <v>1235</v>
      </c>
      <c r="AC5220" s="13"/>
      <c r="AD5220" s="13"/>
      <c r="AE5220" s="13"/>
      <c r="AF5220" s="13"/>
      <c r="AG5220" s="13"/>
      <c r="AH5220" s="13"/>
      <c r="AI5220" s="13"/>
      <c r="AJ5220" s="13"/>
      <c r="AK5220" s="13">
        <f t="shared" si="1387"/>
        <v>0</v>
      </c>
      <c r="AL5220" s="13"/>
      <c r="AM5220" s="13">
        <f t="shared" si="1388"/>
        <v>0</v>
      </c>
      <c r="AN5220" s="13"/>
      <c r="AO5220" s="13">
        <v>0</v>
      </c>
      <c r="AP5220" s="13">
        <f t="shared" si="1389"/>
        <v>0</v>
      </c>
      <c r="AQ5220" s="13"/>
      <c r="AR5220" s="13">
        <f t="shared" si="1390"/>
        <v>0</v>
      </c>
      <c r="AS5220" s="13"/>
      <c r="AT5220" s="13">
        <f t="shared" si="1391"/>
        <v>0</v>
      </c>
      <c r="AU5220" s="13"/>
      <c r="AV5220" s="13">
        <f t="shared" si="1392"/>
        <v>0</v>
      </c>
      <c r="AW5220" s="13"/>
      <c r="AX5220" s="13">
        <f t="shared" si="1393"/>
        <v>0</v>
      </c>
      <c r="AY5220" s="13"/>
      <c r="AZ5220" s="13">
        <f t="shared" si="1394"/>
        <v>0</v>
      </c>
      <c r="BA5220" s="13"/>
      <c r="BB5220" s="13">
        <f t="shared" si="1395"/>
        <v>0</v>
      </c>
      <c r="BC5220" s="13"/>
      <c r="BD5220" s="13">
        <f t="shared" si="1396"/>
        <v>0</v>
      </c>
      <c r="BE5220" s="13"/>
      <c r="BF5220" s="13">
        <f t="shared" si="1397"/>
        <v>0</v>
      </c>
      <c r="BG5220" s="13"/>
      <c r="BH5220" s="13">
        <f t="shared" si="1398"/>
        <v>388981.07209763647</v>
      </c>
      <c r="BI5220" s="13">
        <f t="shared" si="1399"/>
        <v>389000</v>
      </c>
      <c r="BJ5220" s="13">
        <v>395500</v>
      </c>
    </row>
    <row r="5221" spans="1:62" x14ac:dyDescent="0.25">
      <c r="A5221" t="s">
        <v>4705</v>
      </c>
      <c r="B5221" s="13">
        <v>599</v>
      </c>
      <c r="C5221">
        <v>565741</v>
      </c>
      <c r="D5221">
        <v>1</v>
      </c>
      <c r="E5221">
        <v>0</v>
      </c>
      <c r="F5221">
        <v>0</v>
      </c>
      <c r="G5221">
        <v>0</v>
      </c>
      <c r="H5221">
        <v>0</v>
      </c>
      <c r="I5221" t="s">
        <v>85</v>
      </c>
      <c r="J5221">
        <v>565717</v>
      </c>
      <c r="K5221" t="s">
        <v>4668</v>
      </c>
      <c r="L5221">
        <v>564567</v>
      </c>
      <c r="M5221" t="s">
        <v>228</v>
      </c>
      <c r="N5221">
        <v>564567</v>
      </c>
      <c r="O5221" t="s">
        <v>228</v>
      </c>
      <c r="P5221">
        <v>564567</v>
      </c>
      <c r="Q5221" t="s">
        <v>228</v>
      </c>
      <c r="R5221" s="13">
        <v>139655.63065881116</v>
      </c>
      <c r="S5221" s="13"/>
      <c r="T5221" s="13"/>
      <c r="U5221" s="13"/>
      <c r="V5221" s="13">
        <f t="shared" si="1383"/>
        <v>0</v>
      </c>
      <c r="W5221" s="13"/>
      <c r="X5221" s="13">
        <f t="shared" si="1384"/>
        <v>0</v>
      </c>
      <c r="Y5221" s="13"/>
      <c r="Z5221" s="13">
        <f t="shared" si="1385"/>
        <v>0</v>
      </c>
      <c r="AA5221" s="13"/>
      <c r="AB5221" s="13">
        <f t="shared" si="1386"/>
        <v>0</v>
      </c>
      <c r="AC5221" s="13"/>
      <c r="AD5221" s="13"/>
      <c r="AE5221" s="13"/>
      <c r="AF5221" s="13"/>
      <c r="AG5221" s="13"/>
      <c r="AH5221" s="13"/>
      <c r="AI5221" s="13"/>
      <c r="AJ5221" s="13"/>
      <c r="AK5221" s="13">
        <f t="shared" si="1387"/>
        <v>0</v>
      </c>
      <c r="AL5221" s="13"/>
      <c r="AM5221" s="13">
        <f t="shared" si="1388"/>
        <v>0</v>
      </c>
      <c r="AN5221" s="13"/>
      <c r="AO5221" s="13">
        <v>0</v>
      </c>
      <c r="AP5221" s="13">
        <f t="shared" si="1389"/>
        <v>0</v>
      </c>
      <c r="AQ5221" s="13"/>
      <c r="AR5221" s="13">
        <f t="shared" si="1390"/>
        <v>0</v>
      </c>
      <c r="AS5221" s="13"/>
      <c r="AT5221" s="13">
        <f t="shared" si="1391"/>
        <v>0</v>
      </c>
      <c r="AU5221" s="13"/>
      <c r="AV5221" s="13">
        <f t="shared" si="1392"/>
        <v>0</v>
      </c>
      <c r="AW5221" s="13"/>
      <c r="AX5221" s="13">
        <f t="shared" si="1393"/>
        <v>0</v>
      </c>
      <c r="AY5221" s="13"/>
      <c r="AZ5221" s="13">
        <f t="shared" si="1394"/>
        <v>0</v>
      </c>
      <c r="BA5221" s="13"/>
      <c r="BB5221" s="13">
        <f t="shared" si="1395"/>
        <v>0</v>
      </c>
      <c r="BC5221" s="13"/>
      <c r="BD5221" s="13">
        <f t="shared" si="1396"/>
        <v>0</v>
      </c>
      <c r="BE5221" s="13"/>
      <c r="BF5221" s="13">
        <f t="shared" si="1397"/>
        <v>0</v>
      </c>
      <c r="BG5221" s="13"/>
      <c r="BH5221" s="13">
        <f t="shared" si="1398"/>
        <v>139655.63065881116</v>
      </c>
      <c r="BI5221" s="13">
        <f t="shared" si="1399"/>
        <v>139700</v>
      </c>
      <c r="BJ5221" s="13">
        <v>141600</v>
      </c>
    </row>
    <row r="5222" spans="1:62" x14ac:dyDescent="0.25">
      <c r="A5222" t="s">
        <v>4706</v>
      </c>
      <c r="B5222" s="13">
        <v>380</v>
      </c>
      <c r="C5222">
        <v>584011</v>
      </c>
      <c r="D5222">
        <v>1</v>
      </c>
      <c r="E5222">
        <v>0</v>
      </c>
      <c r="F5222">
        <v>0</v>
      </c>
      <c r="G5222">
        <v>0</v>
      </c>
      <c r="H5222">
        <v>0</v>
      </c>
      <c r="I5222" t="s">
        <v>30</v>
      </c>
      <c r="J5222">
        <v>582956</v>
      </c>
      <c r="K5222" t="s">
        <v>716</v>
      </c>
      <c r="L5222">
        <v>582956</v>
      </c>
      <c r="M5222" t="s">
        <v>716</v>
      </c>
      <c r="N5222">
        <v>583120</v>
      </c>
      <c r="O5222" t="s">
        <v>412</v>
      </c>
      <c r="P5222">
        <v>583120</v>
      </c>
      <c r="Q5222" t="s">
        <v>412</v>
      </c>
      <c r="R5222" s="13">
        <v>89075.125913161304</v>
      </c>
      <c r="S5222" s="13"/>
      <c r="T5222" s="13"/>
      <c r="U5222" s="13"/>
      <c r="V5222" s="13">
        <f t="shared" si="1383"/>
        <v>0</v>
      </c>
      <c r="W5222" s="13"/>
      <c r="X5222" s="13">
        <f t="shared" si="1384"/>
        <v>0</v>
      </c>
      <c r="Y5222" s="13"/>
      <c r="Z5222" s="13">
        <f t="shared" si="1385"/>
        <v>0</v>
      </c>
      <c r="AA5222" s="13"/>
      <c r="AB5222" s="13">
        <f t="shared" si="1386"/>
        <v>0</v>
      </c>
      <c r="AC5222" s="13"/>
      <c r="AD5222" s="13"/>
      <c r="AE5222" s="13"/>
      <c r="AF5222" s="13"/>
      <c r="AG5222" s="13"/>
      <c r="AH5222" s="13"/>
      <c r="AI5222" s="13"/>
      <c r="AJ5222" s="13"/>
      <c r="AK5222" s="13">
        <f t="shared" si="1387"/>
        <v>0</v>
      </c>
      <c r="AL5222" s="13"/>
      <c r="AM5222" s="13">
        <f t="shared" si="1388"/>
        <v>0</v>
      </c>
      <c r="AN5222" s="13"/>
      <c r="AO5222" s="13">
        <v>0</v>
      </c>
      <c r="AP5222" s="13">
        <f t="shared" si="1389"/>
        <v>0</v>
      </c>
      <c r="AQ5222" s="13"/>
      <c r="AR5222" s="13">
        <f t="shared" si="1390"/>
        <v>0</v>
      </c>
      <c r="AS5222" s="13"/>
      <c r="AT5222" s="13">
        <f t="shared" si="1391"/>
        <v>0</v>
      </c>
      <c r="AU5222" s="13"/>
      <c r="AV5222" s="13">
        <f t="shared" si="1392"/>
        <v>0</v>
      </c>
      <c r="AW5222" s="13"/>
      <c r="AX5222" s="13">
        <f t="shared" si="1393"/>
        <v>0</v>
      </c>
      <c r="AY5222" s="13"/>
      <c r="AZ5222" s="13">
        <f t="shared" si="1394"/>
        <v>0</v>
      </c>
      <c r="BA5222" s="13"/>
      <c r="BB5222" s="13">
        <f t="shared" si="1395"/>
        <v>0</v>
      </c>
      <c r="BC5222" s="13"/>
      <c r="BD5222" s="13">
        <f t="shared" si="1396"/>
        <v>0</v>
      </c>
      <c r="BE5222" s="13"/>
      <c r="BF5222" s="13">
        <f t="shared" si="1397"/>
        <v>0</v>
      </c>
      <c r="BG5222" s="13"/>
      <c r="BH5222" s="13">
        <f t="shared" si="1398"/>
        <v>89075.125913161304</v>
      </c>
      <c r="BI5222" s="13">
        <f t="shared" si="1399"/>
        <v>89100</v>
      </c>
      <c r="BJ5222" s="13">
        <v>89400</v>
      </c>
    </row>
    <row r="5223" spans="1:62" x14ac:dyDescent="0.25">
      <c r="A5223" t="s">
        <v>4707</v>
      </c>
      <c r="B5223" s="13">
        <v>537</v>
      </c>
      <c r="C5223">
        <v>554359</v>
      </c>
      <c r="D5223">
        <v>1</v>
      </c>
      <c r="E5223">
        <v>0</v>
      </c>
      <c r="F5223">
        <v>0</v>
      </c>
      <c r="G5223">
        <v>0</v>
      </c>
      <c r="H5223">
        <v>0</v>
      </c>
      <c r="I5223" t="s">
        <v>110</v>
      </c>
      <c r="J5223">
        <v>553794</v>
      </c>
      <c r="K5223" t="s">
        <v>1281</v>
      </c>
      <c r="L5223">
        <v>553794</v>
      </c>
      <c r="M5223" t="s">
        <v>1281</v>
      </c>
      <c r="N5223">
        <v>553425</v>
      </c>
      <c r="O5223" t="s">
        <v>109</v>
      </c>
      <c r="P5223">
        <v>553425</v>
      </c>
      <c r="Q5223" t="s">
        <v>109</v>
      </c>
      <c r="R5223" s="13">
        <v>125376.55180393573</v>
      </c>
      <c r="S5223" s="13"/>
      <c r="T5223" s="13"/>
      <c r="U5223" s="13"/>
      <c r="V5223" s="13">
        <f t="shared" si="1383"/>
        <v>0</v>
      </c>
      <c r="W5223" s="13"/>
      <c r="X5223" s="13">
        <f t="shared" si="1384"/>
        <v>0</v>
      </c>
      <c r="Y5223" s="13"/>
      <c r="Z5223" s="13">
        <f t="shared" si="1385"/>
        <v>0</v>
      </c>
      <c r="AA5223" s="13"/>
      <c r="AB5223" s="13">
        <f t="shared" si="1386"/>
        <v>0</v>
      </c>
      <c r="AC5223" s="13"/>
      <c r="AD5223" s="13"/>
      <c r="AE5223" s="13"/>
      <c r="AF5223" s="13"/>
      <c r="AG5223" s="13"/>
      <c r="AH5223" s="13"/>
      <c r="AI5223" s="13"/>
      <c r="AJ5223" s="13"/>
      <c r="AK5223" s="13">
        <f t="shared" si="1387"/>
        <v>0</v>
      </c>
      <c r="AL5223" s="13"/>
      <c r="AM5223" s="13">
        <f t="shared" si="1388"/>
        <v>0</v>
      </c>
      <c r="AN5223" s="13"/>
      <c r="AO5223" s="13">
        <v>1</v>
      </c>
      <c r="AP5223" s="13">
        <f t="shared" si="1389"/>
        <v>30500</v>
      </c>
      <c r="AQ5223" s="13"/>
      <c r="AR5223" s="13">
        <f t="shared" si="1390"/>
        <v>0</v>
      </c>
      <c r="AS5223" s="13"/>
      <c r="AT5223" s="13">
        <f t="shared" si="1391"/>
        <v>0</v>
      </c>
      <c r="AU5223" s="13"/>
      <c r="AV5223" s="13">
        <f t="shared" si="1392"/>
        <v>0</v>
      </c>
      <c r="AW5223" s="13"/>
      <c r="AX5223" s="13">
        <f t="shared" si="1393"/>
        <v>0</v>
      </c>
      <c r="AY5223" s="13"/>
      <c r="AZ5223" s="13">
        <f t="shared" si="1394"/>
        <v>0</v>
      </c>
      <c r="BA5223" s="13"/>
      <c r="BB5223" s="13">
        <f t="shared" si="1395"/>
        <v>0</v>
      </c>
      <c r="BC5223" s="13"/>
      <c r="BD5223" s="13">
        <f t="shared" si="1396"/>
        <v>0</v>
      </c>
      <c r="BE5223" s="13"/>
      <c r="BF5223" s="13">
        <f t="shared" si="1397"/>
        <v>0</v>
      </c>
      <c r="BG5223" s="13"/>
      <c r="BH5223" s="13">
        <f t="shared" si="1398"/>
        <v>155876.55180393573</v>
      </c>
      <c r="BI5223" s="13">
        <f t="shared" si="1399"/>
        <v>155900</v>
      </c>
      <c r="BJ5223" s="13">
        <v>155900</v>
      </c>
    </row>
    <row r="5224" spans="1:62" x14ac:dyDescent="0.25">
      <c r="A5224" s="3" t="s">
        <v>4708</v>
      </c>
      <c r="B5224" s="13">
        <v>965</v>
      </c>
      <c r="C5224">
        <v>572390</v>
      </c>
      <c r="D5224">
        <v>1</v>
      </c>
      <c r="E5224">
        <v>1</v>
      </c>
      <c r="F5224">
        <v>0</v>
      </c>
      <c r="G5224">
        <v>0</v>
      </c>
      <c r="H5224">
        <v>0</v>
      </c>
      <c r="I5224" t="s">
        <v>41</v>
      </c>
      <c r="J5224">
        <v>572390</v>
      </c>
      <c r="K5224" t="s">
        <v>4708</v>
      </c>
      <c r="L5224">
        <v>571393</v>
      </c>
      <c r="M5224" t="s">
        <v>1254</v>
      </c>
      <c r="N5224">
        <v>571393</v>
      </c>
      <c r="O5224" t="s">
        <v>1254</v>
      </c>
      <c r="P5224">
        <v>571393</v>
      </c>
      <c r="Q5224" t="s">
        <v>1254</v>
      </c>
      <c r="R5224" s="13">
        <v>223398.70693806186</v>
      </c>
      <c r="S5224" s="13">
        <v>1809</v>
      </c>
      <c r="T5224" s="13">
        <v>96820.229749706981</v>
      </c>
      <c r="U5224" s="13"/>
      <c r="V5224" s="13">
        <f t="shared" si="1383"/>
        <v>0</v>
      </c>
      <c r="W5224" s="13">
        <v>22</v>
      </c>
      <c r="X5224" s="13">
        <f t="shared" si="1384"/>
        <v>65208</v>
      </c>
      <c r="Y5224" s="13">
        <v>8</v>
      </c>
      <c r="Z5224" s="13">
        <f t="shared" si="1385"/>
        <v>7904</v>
      </c>
      <c r="AA5224" s="13">
        <v>5</v>
      </c>
      <c r="AB5224" s="13">
        <f t="shared" si="1386"/>
        <v>1235</v>
      </c>
      <c r="AC5224" s="13"/>
      <c r="AD5224" s="13"/>
      <c r="AE5224" s="13"/>
      <c r="AF5224" s="13"/>
      <c r="AG5224" s="13"/>
      <c r="AH5224" s="13"/>
      <c r="AI5224" s="13"/>
      <c r="AJ5224" s="13"/>
      <c r="AK5224" s="13">
        <f t="shared" si="1387"/>
        <v>0</v>
      </c>
      <c r="AL5224" s="13"/>
      <c r="AM5224" s="13">
        <f t="shared" si="1388"/>
        <v>0</v>
      </c>
      <c r="AN5224" s="13"/>
      <c r="AO5224" s="13">
        <v>0</v>
      </c>
      <c r="AP5224" s="13">
        <f t="shared" si="1389"/>
        <v>0</v>
      </c>
      <c r="AQ5224" s="13"/>
      <c r="AR5224" s="13">
        <f t="shared" si="1390"/>
        <v>0</v>
      </c>
      <c r="AS5224" s="13"/>
      <c r="AT5224" s="13">
        <f t="shared" si="1391"/>
        <v>0</v>
      </c>
      <c r="AU5224" s="13"/>
      <c r="AV5224" s="13">
        <f t="shared" si="1392"/>
        <v>0</v>
      </c>
      <c r="AW5224" s="13"/>
      <c r="AX5224" s="13">
        <f t="shared" si="1393"/>
        <v>0</v>
      </c>
      <c r="AY5224" s="13"/>
      <c r="AZ5224" s="13">
        <f t="shared" si="1394"/>
        <v>0</v>
      </c>
      <c r="BA5224" s="13"/>
      <c r="BB5224" s="13">
        <f t="shared" si="1395"/>
        <v>0</v>
      </c>
      <c r="BC5224" s="13"/>
      <c r="BD5224" s="13">
        <f t="shared" si="1396"/>
        <v>0</v>
      </c>
      <c r="BE5224" s="13"/>
      <c r="BF5224" s="13">
        <f t="shared" si="1397"/>
        <v>0</v>
      </c>
      <c r="BG5224" s="13"/>
      <c r="BH5224" s="13">
        <f t="shared" si="1398"/>
        <v>394565.93668776884</v>
      </c>
      <c r="BI5224" s="13">
        <f t="shared" si="1399"/>
        <v>394600</v>
      </c>
      <c r="BJ5224" s="13">
        <v>390600</v>
      </c>
    </row>
    <row r="5225" spans="1:62" x14ac:dyDescent="0.25">
      <c r="A5225" t="s">
        <v>4709</v>
      </c>
      <c r="B5225" s="13">
        <v>447</v>
      </c>
      <c r="C5225">
        <v>598429</v>
      </c>
      <c r="D5225">
        <v>1</v>
      </c>
      <c r="E5225">
        <v>0</v>
      </c>
      <c r="F5225">
        <v>0</v>
      </c>
      <c r="G5225">
        <v>0</v>
      </c>
      <c r="H5225">
        <v>0</v>
      </c>
      <c r="I5225" t="s">
        <v>26</v>
      </c>
      <c r="J5225">
        <v>539911</v>
      </c>
      <c r="K5225" t="s">
        <v>345</v>
      </c>
      <c r="L5225">
        <v>539911</v>
      </c>
      <c r="M5225" t="s">
        <v>345</v>
      </c>
      <c r="N5225">
        <v>539911</v>
      </c>
      <c r="O5225" t="s">
        <v>345</v>
      </c>
      <c r="P5225">
        <v>539911</v>
      </c>
      <c r="Q5225" t="s">
        <v>345</v>
      </c>
      <c r="R5225" s="13">
        <v>104593.32674000194</v>
      </c>
      <c r="S5225" s="13"/>
      <c r="T5225" s="13"/>
      <c r="U5225" s="13"/>
      <c r="V5225" s="13">
        <f t="shared" si="1383"/>
        <v>0</v>
      </c>
      <c r="W5225" s="13"/>
      <c r="X5225" s="13">
        <f t="shared" si="1384"/>
        <v>0</v>
      </c>
      <c r="Y5225" s="13"/>
      <c r="Z5225" s="13">
        <f t="shared" si="1385"/>
        <v>0</v>
      </c>
      <c r="AA5225" s="13"/>
      <c r="AB5225" s="13">
        <f t="shared" si="1386"/>
        <v>0</v>
      </c>
      <c r="AC5225" s="13"/>
      <c r="AD5225" s="13"/>
      <c r="AE5225" s="13"/>
      <c r="AF5225" s="13"/>
      <c r="AG5225" s="13"/>
      <c r="AH5225" s="13"/>
      <c r="AI5225" s="13"/>
      <c r="AJ5225" s="13"/>
      <c r="AK5225" s="13">
        <f t="shared" si="1387"/>
        <v>0</v>
      </c>
      <c r="AL5225" s="13"/>
      <c r="AM5225" s="13">
        <f t="shared" si="1388"/>
        <v>0</v>
      </c>
      <c r="AN5225" s="13"/>
      <c r="AO5225" s="13">
        <v>0</v>
      </c>
      <c r="AP5225" s="13">
        <f t="shared" si="1389"/>
        <v>0</v>
      </c>
      <c r="AQ5225" s="13"/>
      <c r="AR5225" s="13">
        <f t="shared" si="1390"/>
        <v>0</v>
      </c>
      <c r="AS5225" s="13"/>
      <c r="AT5225" s="13">
        <f t="shared" si="1391"/>
        <v>0</v>
      </c>
      <c r="AU5225" s="13"/>
      <c r="AV5225" s="13">
        <f t="shared" si="1392"/>
        <v>0</v>
      </c>
      <c r="AW5225" s="13"/>
      <c r="AX5225" s="13">
        <f t="shared" si="1393"/>
        <v>0</v>
      </c>
      <c r="AY5225" s="13"/>
      <c r="AZ5225" s="13">
        <f t="shared" si="1394"/>
        <v>0</v>
      </c>
      <c r="BA5225" s="13"/>
      <c r="BB5225" s="13">
        <f t="shared" si="1395"/>
        <v>0</v>
      </c>
      <c r="BC5225" s="13"/>
      <c r="BD5225" s="13">
        <f t="shared" si="1396"/>
        <v>0</v>
      </c>
      <c r="BE5225" s="13"/>
      <c r="BF5225" s="13">
        <f t="shared" si="1397"/>
        <v>0</v>
      </c>
      <c r="BG5225" s="13"/>
      <c r="BH5225" s="13">
        <f t="shared" si="1398"/>
        <v>104593.32674000194</v>
      </c>
      <c r="BI5225" s="13">
        <f t="shared" si="1399"/>
        <v>104600</v>
      </c>
      <c r="BJ5225" s="13">
        <v>104100</v>
      </c>
    </row>
    <row r="5226" spans="1:62" x14ac:dyDescent="0.25">
      <c r="A5226" s="6" t="s">
        <v>602</v>
      </c>
      <c r="B5226" s="13">
        <v>5279</v>
      </c>
      <c r="C5226">
        <v>545171</v>
      </c>
      <c r="D5226">
        <v>1</v>
      </c>
      <c r="E5226">
        <v>1</v>
      </c>
      <c r="F5226">
        <v>1</v>
      </c>
      <c r="G5226">
        <v>1</v>
      </c>
      <c r="H5226">
        <v>1</v>
      </c>
      <c r="I5226" t="s">
        <v>23</v>
      </c>
      <c r="J5226">
        <v>545171</v>
      </c>
      <c r="K5226" t="s">
        <v>602</v>
      </c>
      <c r="L5226">
        <v>545171</v>
      </c>
      <c r="M5226" t="s">
        <v>602</v>
      </c>
      <c r="N5226">
        <v>545171</v>
      </c>
      <c r="O5226" t="s">
        <v>602</v>
      </c>
      <c r="P5226">
        <v>545171</v>
      </c>
      <c r="Q5226" t="s">
        <v>602</v>
      </c>
      <c r="R5226" s="13">
        <v>244018.09243532942</v>
      </c>
      <c r="S5226" s="13">
        <v>10025</v>
      </c>
      <c r="T5226" s="13">
        <v>227531.85747076327</v>
      </c>
      <c r="U5226" s="13">
        <v>2</v>
      </c>
      <c r="V5226" s="13">
        <f t="shared" si="1383"/>
        <v>1482</v>
      </c>
      <c r="W5226" s="13">
        <v>43</v>
      </c>
      <c r="X5226" s="13">
        <f t="shared" si="1384"/>
        <v>127452</v>
      </c>
      <c r="Y5226" s="13">
        <v>62</v>
      </c>
      <c r="Z5226" s="13">
        <f t="shared" si="1385"/>
        <v>61256</v>
      </c>
      <c r="AA5226" s="13">
        <v>44</v>
      </c>
      <c r="AB5226" s="13">
        <f t="shared" si="1386"/>
        <v>10868</v>
      </c>
      <c r="AC5226" s="13">
        <v>10025</v>
      </c>
      <c r="AD5226" s="13">
        <v>1188075.9022437311</v>
      </c>
      <c r="AE5226" s="13">
        <v>14771</v>
      </c>
      <c r="AF5226" s="13">
        <v>2590850.7874653349</v>
      </c>
      <c r="AG5226" s="13">
        <v>19349</v>
      </c>
      <c r="AH5226" s="13">
        <v>12949083.837765034</v>
      </c>
      <c r="AI5226" s="13"/>
      <c r="AJ5226" s="13">
        <v>1605</v>
      </c>
      <c r="AK5226" s="13">
        <f t="shared" si="1387"/>
        <v>223095</v>
      </c>
      <c r="AL5226" s="13">
        <v>85</v>
      </c>
      <c r="AM5226" s="13">
        <f t="shared" si="1388"/>
        <v>2975</v>
      </c>
      <c r="AN5226" s="13"/>
      <c r="AO5226" s="13">
        <v>1</v>
      </c>
      <c r="AP5226" s="13">
        <f t="shared" si="1389"/>
        <v>30500</v>
      </c>
      <c r="AQ5226" s="13">
        <v>181</v>
      </c>
      <c r="AR5226" s="13">
        <f t="shared" si="1390"/>
        <v>489786</v>
      </c>
      <c r="AS5226" s="13">
        <v>1085</v>
      </c>
      <c r="AT5226" s="13">
        <f t="shared" si="1391"/>
        <v>150815</v>
      </c>
      <c r="AU5226" s="13">
        <v>888</v>
      </c>
      <c r="AV5226" s="13">
        <f t="shared" si="1392"/>
        <v>300144</v>
      </c>
      <c r="AW5226" s="13">
        <v>182</v>
      </c>
      <c r="AX5226" s="13">
        <f t="shared" si="1393"/>
        <v>19656</v>
      </c>
      <c r="AY5226" s="13">
        <v>15</v>
      </c>
      <c r="AZ5226" s="13">
        <f t="shared" si="1394"/>
        <v>1215</v>
      </c>
      <c r="BA5226" s="13">
        <v>139</v>
      </c>
      <c r="BB5226" s="13">
        <f t="shared" si="1395"/>
        <v>45175</v>
      </c>
      <c r="BC5226" s="13">
        <v>15</v>
      </c>
      <c r="BD5226" s="13">
        <f t="shared" si="1396"/>
        <v>6090</v>
      </c>
      <c r="BE5226" s="13">
        <v>3</v>
      </c>
      <c r="BF5226" s="13">
        <f t="shared" si="1397"/>
        <v>651</v>
      </c>
      <c r="BG5226" s="13"/>
      <c r="BH5226" s="13">
        <f t="shared" si="1398"/>
        <v>18670720.477380194</v>
      </c>
      <c r="BI5226" s="13">
        <f t="shared" si="1399"/>
        <v>18670700</v>
      </c>
      <c r="BJ5226" s="13">
        <v>18915700</v>
      </c>
    </row>
    <row r="5227" spans="1:62" x14ac:dyDescent="0.25">
      <c r="A5227" s="3" t="s">
        <v>2040</v>
      </c>
      <c r="B5227" s="13">
        <v>1416</v>
      </c>
      <c r="C5227">
        <v>530816</v>
      </c>
      <c r="D5227">
        <v>1</v>
      </c>
      <c r="E5227">
        <v>1</v>
      </c>
      <c r="F5227">
        <v>0</v>
      </c>
      <c r="G5227">
        <v>0</v>
      </c>
      <c r="H5227">
        <v>0</v>
      </c>
      <c r="I5227" t="s">
        <v>26</v>
      </c>
      <c r="J5227">
        <v>530816</v>
      </c>
      <c r="K5227" t="s">
        <v>2040</v>
      </c>
      <c r="L5227">
        <v>530883</v>
      </c>
      <c r="M5227" t="s">
        <v>307</v>
      </c>
      <c r="N5227">
        <v>530883</v>
      </c>
      <c r="O5227" t="s">
        <v>307</v>
      </c>
      <c r="P5227">
        <v>530883</v>
      </c>
      <c r="Q5227" t="s">
        <v>307</v>
      </c>
      <c r="R5227" s="13">
        <v>325515.26977038034</v>
      </c>
      <c r="S5227" s="13">
        <v>2152</v>
      </c>
      <c r="T5227" s="13">
        <v>115129.31181642294</v>
      </c>
      <c r="U5227" s="13"/>
      <c r="V5227" s="13">
        <f t="shared" si="1383"/>
        <v>0</v>
      </c>
      <c r="W5227" s="13">
        <v>20</v>
      </c>
      <c r="X5227" s="13">
        <f t="shared" si="1384"/>
        <v>59280</v>
      </c>
      <c r="Y5227" s="13">
        <v>5</v>
      </c>
      <c r="Z5227" s="13">
        <f t="shared" si="1385"/>
        <v>4940</v>
      </c>
      <c r="AA5227" s="13">
        <v>5</v>
      </c>
      <c r="AB5227" s="13">
        <f t="shared" si="1386"/>
        <v>1235</v>
      </c>
      <c r="AC5227" s="13"/>
      <c r="AD5227" s="13"/>
      <c r="AE5227" s="13"/>
      <c r="AF5227" s="13"/>
      <c r="AG5227" s="13"/>
      <c r="AH5227" s="13"/>
      <c r="AI5227" s="13"/>
      <c r="AJ5227" s="13"/>
      <c r="AK5227" s="13">
        <f t="shared" si="1387"/>
        <v>0</v>
      </c>
      <c r="AL5227" s="13"/>
      <c r="AM5227" s="13">
        <f t="shared" si="1388"/>
        <v>0</v>
      </c>
      <c r="AN5227" s="13"/>
      <c r="AO5227" s="13">
        <v>0</v>
      </c>
      <c r="AP5227" s="13">
        <f t="shared" si="1389"/>
        <v>0</v>
      </c>
      <c r="AQ5227" s="13"/>
      <c r="AR5227" s="13">
        <f t="shared" si="1390"/>
        <v>0</v>
      </c>
      <c r="AS5227" s="13"/>
      <c r="AT5227" s="13">
        <f t="shared" si="1391"/>
        <v>0</v>
      </c>
      <c r="AU5227" s="13"/>
      <c r="AV5227" s="13">
        <f t="shared" si="1392"/>
        <v>0</v>
      </c>
      <c r="AW5227" s="13"/>
      <c r="AX5227" s="13">
        <f t="shared" si="1393"/>
        <v>0</v>
      </c>
      <c r="AY5227" s="13"/>
      <c r="AZ5227" s="13">
        <f t="shared" si="1394"/>
        <v>0</v>
      </c>
      <c r="BA5227" s="13"/>
      <c r="BB5227" s="13">
        <f t="shared" si="1395"/>
        <v>0</v>
      </c>
      <c r="BC5227" s="13"/>
      <c r="BD5227" s="13">
        <f t="shared" si="1396"/>
        <v>0</v>
      </c>
      <c r="BE5227" s="13"/>
      <c r="BF5227" s="13">
        <f t="shared" si="1397"/>
        <v>0</v>
      </c>
      <c r="BG5227" s="13"/>
      <c r="BH5227" s="13">
        <f t="shared" si="1398"/>
        <v>506099.58158680331</v>
      </c>
      <c r="BI5227" s="13">
        <f t="shared" si="1399"/>
        <v>506100</v>
      </c>
      <c r="BJ5227" s="13">
        <v>514200</v>
      </c>
    </row>
    <row r="5228" spans="1:62" x14ac:dyDescent="0.25">
      <c r="A5228" s="4" t="s">
        <v>1634</v>
      </c>
      <c r="B5228" s="13">
        <v>3353</v>
      </c>
      <c r="C5228">
        <v>553697</v>
      </c>
      <c r="D5228">
        <v>1</v>
      </c>
      <c r="E5228">
        <v>1</v>
      </c>
      <c r="F5228">
        <v>1</v>
      </c>
      <c r="G5228">
        <v>0</v>
      </c>
      <c r="H5228">
        <v>0</v>
      </c>
      <c r="I5228" t="s">
        <v>85</v>
      </c>
      <c r="J5228">
        <v>553697</v>
      </c>
      <c r="K5228" t="s">
        <v>1634</v>
      </c>
      <c r="L5228">
        <v>553697</v>
      </c>
      <c r="M5228" t="s">
        <v>1634</v>
      </c>
      <c r="N5228">
        <v>554804</v>
      </c>
      <c r="O5228" t="s">
        <v>1447</v>
      </c>
      <c r="P5228">
        <v>554804</v>
      </c>
      <c r="Q5228" t="s">
        <v>1447</v>
      </c>
      <c r="R5228" s="13">
        <v>754518.40113362484</v>
      </c>
      <c r="S5228" s="13">
        <v>3353</v>
      </c>
      <c r="T5228" s="13">
        <v>179154.8833795551</v>
      </c>
      <c r="U5228" s="13"/>
      <c r="V5228" s="13">
        <f t="shared" si="1383"/>
        <v>0</v>
      </c>
      <c r="W5228" s="13">
        <v>33</v>
      </c>
      <c r="X5228" s="13">
        <f t="shared" si="1384"/>
        <v>97812</v>
      </c>
      <c r="Y5228" s="13">
        <v>13</v>
      </c>
      <c r="Z5228" s="13">
        <f t="shared" si="1385"/>
        <v>12844</v>
      </c>
      <c r="AA5228" s="13"/>
      <c r="AB5228" s="13">
        <f t="shared" si="1386"/>
        <v>0</v>
      </c>
      <c r="AC5228" s="13">
        <v>5488</v>
      </c>
      <c r="AD5228" s="13">
        <v>1163282.2334339425</v>
      </c>
      <c r="AE5228" s="13"/>
      <c r="AF5228" s="13"/>
      <c r="AG5228" s="13"/>
      <c r="AH5228" s="13"/>
      <c r="AI5228" s="13"/>
      <c r="AJ5228" s="13"/>
      <c r="AK5228" s="13">
        <f t="shared" si="1387"/>
        <v>0</v>
      </c>
      <c r="AL5228" s="13"/>
      <c r="AM5228" s="13">
        <f t="shared" si="1388"/>
        <v>0</v>
      </c>
      <c r="AN5228" s="13"/>
      <c r="AO5228" s="13">
        <v>6</v>
      </c>
      <c r="AP5228" s="13">
        <f t="shared" si="1389"/>
        <v>183000</v>
      </c>
      <c r="AQ5228" s="13"/>
      <c r="AR5228" s="13">
        <f t="shared" si="1390"/>
        <v>0</v>
      </c>
      <c r="AS5228" s="13"/>
      <c r="AT5228" s="13">
        <f t="shared" si="1391"/>
        <v>0</v>
      </c>
      <c r="AU5228" s="13"/>
      <c r="AV5228" s="13">
        <f t="shared" si="1392"/>
        <v>0</v>
      </c>
      <c r="AW5228" s="13"/>
      <c r="AX5228" s="13">
        <f t="shared" si="1393"/>
        <v>0</v>
      </c>
      <c r="AY5228" s="13"/>
      <c r="AZ5228" s="13">
        <f t="shared" si="1394"/>
        <v>0</v>
      </c>
      <c r="BA5228" s="13"/>
      <c r="BB5228" s="13">
        <f t="shared" si="1395"/>
        <v>0</v>
      </c>
      <c r="BC5228" s="13"/>
      <c r="BD5228" s="13">
        <f t="shared" si="1396"/>
        <v>0</v>
      </c>
      <c r="BE5228" s="13"/>
      <c r="BF5228" s="13">
        <f t="shared" si="1397"/>
        <v>0</v>
      </c>
      <c r="BG5228" s="13"/>
      <c r="BH5228" s="13">
        <f t="shared" si="1398"/>
        <v>2390611.5179471225</v>
      </c>
      <c r="BI5228" s="13">
        <f t="shared" si="1399"/>
        <v>2390600</v>
      </c>
      <c r="BJ5228" s="13">
        <v>2521700</v>
      </c>
    </row>
    <row r="5229" spans="1:62" x14ac:dyDescent="0.25">
      <c r="A5229" t="s">
        <v>3769</v>
      </c>
      <c r="B5229" s="13">
        <v>718</v>
      </c>
      <c r="C5229">
        <v>591840</v>
      </c>
      <c r="D5229">
        <v>1</v>
      </c>
      <c r="E5229">
        <v>0</v>
      </c>
      <c r="F5229">
        <v>0</v>
      </c>
      <c r="G5229">
        <v>0</v>
      </c>
      <c r="H5229">
        <v>0</v>
      </c>
      <c r="I5229" t="s">
        <v>75</v>
      </c>
      <c r="J5229">
        <v>590266</v>
      </c>
      <c r="K5229" t="s">
        <v>96</v>
      </c>
      <c r="L5229">
        <v>590266</v>
      </c>
      <c r="M5229" t="s">
        <v>96</v>
      </c>
      <c r="N5229">
        <v>590266</v>
      </c>
      <c r="O5229" t="s">
        <v>96</v>
      </c>
      <c r="P5229">
        <v>590266</v>
      </c>
      <c r="Q5229" t="s">
        <v>96</v>
      </c>
      <c r="R5229" s="13">
        <v>166981.89381288033</v>
      </c>
      <c r="S5229" s="13"/>
      <c r="T5229" s="13"/>
      <c r="U5229" s="13"/>
      <c r="V5229" s="13">
        <f t="shared" si="1383"/>
        <v>0</v>
      </c>
      <c r="W5229" s="13"/>
      <c r="X5229" s="13">
        <f t="shared" si="1384"/>
        <v>0</v>
      </c>
      <c r="Y5229" s="13"/>
      <c r="Z5229" s="13">
        <f t="shared" si="1385"/>
        <v>0</v>
      </c>
      <c r="AA5229" s="13"/>
      <c r="AB5229" s="13">
        <f t="shared" si="1386"/>
        <v>0</v>
      </c>
      <c r="AC5229" s="13"/>
      <c r="AD5229" s="13"/>
      <c r="AE5229" s="13"/>
      <c r="AF5229" s="13"/>
      <c r="AG5229" s="13"/>
      <c r="AH5229" s="13"/>
      <c r="AI5229" s="13"/>
      <c r="AJ5229" s="13"/>
      <c r="AK5229" s="13">
        <f t="shared" si="1387"/>
        <v>0</v>
      </c>
      <c r="AL5229" s="13"/>
      <c r="AM5229" s="13">
        <f t="shared" si="1388"/>
        <v>0</v>
      </c>
      <c r="AN5229" s="13"/>
      <c r="AO5229" s="13">
        <v>0</v>
      </c>
      <c r="AP5229" s="13">
        <f t="shared" si="1389"/>
        <v>0</v>
      </c>
      <c r="AQ5229" s="13"/>
      <c r="AR5229" s="13">
        <f t="shared" si="1390"/>
        <v>0</v>
      </c>
      <c r="AS5229" s="13"/>
      <c r="AT5229" s="13">
        <f t="shared" si="1391"/>
        <v>0</v>
      </c>
      <c r="AU5229" s="13"/>
      <c r="AV5229" s="13">
        <f t="shared" si="1392"/>
        <v>0</v>
      </c>
      <c r="AW5229" s="13"/>
      <c r="AX5229" s="13">
        <f t="shared" si="1393"/>
        <v>0</v>
      </c>
      <c r="AY5229" s="13"/>
      <c r="AZ5229" s="13">
        <f t="shared" si="1394"/>
        <v>0</v>
      </c>
      <c r="BA5229" s="13"/>
      <c r="BB5229" s="13">
        <f t="shared" si="1395"/>
        <v>0</v>
      </c>
      <c r="BC5229" s="13"/>
      <c r="BD5229" s="13">
        <f t="shared" si="1396"/>
        <v>0</v>
      </c>
      <c r="BE5229" s="13"/>
      <c r="BF5229" s="13">
        <f t="shared" si="1397"/>
        <v>0</v>
      </c>
      <c r="BG5229" s="13"/>
      <c r="BH5229" s="13">
        <f t="shared" si="1398"/>
        <v>166981.89381288033</v>
      </c>
      <c r="BI5229" s="13">
        <f t="shared" si="1399"/>
        <v>167000</v>
      </c>
      <c r="BJ5229" s="13">
        <v>170100</v>
      </c>
    </row>
    <row r="5230" spans="1:62" x14ac:dyDescent="0.25">
      <c r="A5230" s="3" t="s">
        <v>3769</v>
      </c>
      <c r="B5230" s="13">
        <v>1173</v>
      </c>
      <c r="C5230">
        <v>585866</v>
      </c>
      <c r="D5230">
        <v>1</v>
      </c>
      <c r="E5230">
        <v>1</v>
      </c>
      <c r="F5230">
        <v>0</v>
      </c>
      <c r="G5230">
        <v>0</v>
      </c>
      <c r="H5230">
        <v>0</v>
      </c>
      <c r="I5230" t="s">
        <v>90</v>
      </c>
      <c r="J5230">
        <v>585866</v>
      </c>
      <c r="K5230" t="s">
        <v>3769</v>
      </c>
      <c r="L5230">
        <v>585777</v>
      </c>
      <c r="M5230" t="s">
        <v>816</v>
      </c>
      <c r="N5230">
        <v>585939</v>
      </c>
      <c r="O5230" t="s">
        <v>723</v>
      </c>
      <c r="P5230">
        <v>585939</v>
      </c>
      <c r="Q5230" t="s">
        <v>723</v>
      </c>
      <c r="R5230" s="13">
        <v>270627.25947525841</v>
      </c>
      <c r="S5230" s="13">
        <v>1503</v>
      </c>
      <c r="T5230" s="13">
        <v>80475.936545714649</v>
      </c>
      <c r="U5230" s="13"/>
      <c r="V5230" s="13">
        <f t="shared" si="1383"/>
        <v>0</v>
      </c>
      <c r="W5230" s="13">
        <v>26</v>
      </c>
      <c r="X5230" s="13">
        <f t="shared" si="1384"/>
        <v>77064</v>
      </c>
      <c r="Y5230" s="13">
        <v>7</v>
      </c>
      <c r="Z5230" s="13">
        <f t="shared" si="1385"/>
        <v>6916</v>
      </c>
      <c r="AA5230" s="13">
        <v>8</v>
      </c>
      <c r="AB5230" s="13">
        <f t="shared" si="1386"/>
        <v>1976</v>
      </c>
      <c r="AC5230" s="13"/>
      <c r="AD5230" s="13"/>
      <c r="AE5230" s="13"/>
      <c r="AF5230" s="13"/>
      <c r="AG5230" s="13"/>
      <c r="AH5230" s="13"/>
      <c r="AI5230" s="13"/>
      <c r="AJ5230" s="13"/>
      <c r="AK5230" s="13">
        <f t="shared" si="1387"/>
        <v>0</v>
      </c>
      <c r="AL5230" s="13"/>
      <c r="AM5230" s="13">
        <f t="shared" si="1388"/>
        <v>0</v>
      </c>
      <c r="AN5230" s="13"/>
      <c r="AO5230" s="13">
        <v>0</v>
      </c>
      <c r="AP5230" s="13">
        <f t="shared" si="1389"/>
        <v>0</v>
      </c>
      <c r="AQ5230" s="13"/>
      <c r="AR5230" s="13">
        <f t="shared" si="1390"/>
        <v>0</v>
      </c>
      <c r="AS5230" s="13"/>
      <c r="AT5230" s="13">
        <f t="shared" si="1391"/>
        <v>0</v>
      </c>
      <c r="AU5230" s="13"/>
      <c r="AV5230" s="13">
        <f t="shared" si="1392"/>
        <v>0</v>
      </c>
      <c r="AW5230" s="13"/>
      <c r="AX5230" s="13">
        <f t="shared" si="1393"/>
        <v>0</v>
      </c>
      <c r="AY5230" s="13"/>
      <c r="AZ5230" s="13">
        <f t="shared" si="1394"/>
        <v>0</v>
      </c>
      <c r="BA5230" s="13"/>
      <c r="BB5230" s="13">
        <f t="shared" si="1395"/>
        <v>0</v>
      </c>
      <c r="BC5230" s="13"/>
      <c r="BD5230" s="13">
        <f t="shared" si="1396"/>
        <v>0</v>
      </c>
      <c r="BE5230" s="13"/>
      <c r="BF5230" s="13">
        <f t="shared" si="1397"/>
        <v>0</v>
      </c>
      <c r="BG5230" s="13"/>
      <c r="BH5230" s="13">
        <f t="shared" si="1398"/>
        <v>437059.19602097303</v>
      </c>
      <c r="BI5230" s="13">
        <f t="shared" si="1399"/>
        <v>437100</v>
      </c>
      <c r="BJ5230" s="13">
        <v>471100</v>
      </c>
    </row>
    <row r="5231" spans="1:62" x14ac:dyDescent="0.25">
      <c r="A5231" t="s">
        <v>4710</v>
      </c>
      <c r="B5231" s="13">
        <v>752</v>
      </c>
      <c r="C5231">
        <v>569755</v>
      </c>
      <c r="D5231">
        <v>1</v>
      </c>
      <c r="E5231">
        <v>0</v>
      </c>
      <c r="F5231">
        <v>0</v>
      </c>
      <c r="G5231">
        <v>0</v>
      </c>
      <c r="H5231">
        <v>0</v>
      </c>
      <c r="I5231" t="s">
        <v>38</v>
      </c>
      <c r="J5231">
        <v>599808</v>
      </c>
      <c r="K5231" t="s">
        <v>2404</v>
      </c>
      <c r="L5231">
        <v>599808</v>
      </c>
      <c r="M5231" t="s">
        <v>2404</v>
      </c>
      <c r="N5231">
        <v>599808</v>
      </c>
      <c r="O5231" t="s">
        <v>2404</v>
      </c>
      <c r="P5231">
        <v>599565</v>
      </c>
      <c r="Q5231" t="s">
        <v>2405</v>
      </c>
      <c r="R5231" s="13">
        <v>174771.10996028199</v>
      </c>
      <c r="S5231" s="13"/>
      <c r="T5231" s="13"/>
      <c r="U5231" s="13"/>
      <c r="V5231" s="13">
        <f t="shared" si="1383"/>
        <v>0</v>
      </c>
      <c r="W5231" s="13"/>
      <c r="X5231" s="13">
        <f t="shared" si="1384"/>
        <v>0</v>
      </c>
      <c r="Y5231" s="13"/>
      <c r="Z5231" s="13">
        <f t="shared" si="1385"/>
        <v>0</v>
      </c>
      <c r="AA5231" s="13"/>
      <c r="AB5231" s="13">
        <f t="shared" si="1386"/>
        <v>0</v>
      </c>
      <c r="AC5231" s="13"/>
      <c r="AD5231" s="13"/>
      <c r="AE5231" s="13"/>
      <c r="AF5231" s="13"/>
      <c r="AG5231" s="13"/>
      <c r="AH5231" s="13"/>
      <c r="AI5231" s="13"/>
      <c r="AJ5231" s="13"/>
      <c r="AK5231" s="13">
        <f t="shared" si="1387"/>
        <v>0</v>
      </c>
      <c r="AL5231" s="13"/>
      <c r="AM5231" s="13">
        <f t="shared" si="1388"/>
        <v>0</v>
      </c>
      <c r="AN5231" s="13"/>
      <c r="AO5231" s="13">
        <v>0</v>
      </c>
      <c r="AP5231" s="13">
        <f t="shared" si="1389"/>
        <v>0</v>
      </c>
      <c r="AQ5231" s="13"/>
      <c r="AR5231" s="13">
        <f t="shared" si="1390"/>
        <v>0</v>
      </c>
      <c r="AS5231" s="13"/>
      <c r="AT5231" s="13">
        <f t="shared" si="1391"/>
        <v>0</v>
      </c>
      <c r="AU5231" s="13"/>
      <c r="AV5231" s="13">
        <f t="shared" si="1392"/>
        <v>0</v>
      </c>
      <c r="AW5231" s="13"/>
      <c r="AX5231" s="13">
        <f t="shared" si="1393"/>
        <v>0</v>
      </c>
      <c r="AY5231" s="13"/>
      <c r="AZ5231" s="13">
        <f t="shared" si="1394"/>
        <v>0</v>
      </c>
      <c r="BA5231" s="13"/>
      <c r="BB5231" s="13">
        <f t="shared" si="1395"/>
        <v>0</v>
      </c>
      <c r="BC5231" s="13"/>
      <c r="BD5231" s="13">
        <f t="shared" si="1396"/>
        <v>0</v>
      </c>
      <c r="BE5231" s="13"/>
      <c r="BF5231" s="13">
        <f t="shared" si="1397"/>
        <v>0</v>
      </c>
      <c r="BG5231" s="13"/>
      <c r="BH5231" s="13">
        <f t="shared" si="1398"/>
        <v>174771.10996028199</v>
      </c>
      <c r="BI5231" s="13">
        <f t="shared" si="1399"/>
        <v>174800</v>
      </c>
      <c r="BJ5231" s="13">
        <v>173600</v>
      </c>
    </row>
    <row r="5232" spans="1:62" x14ac:dyDescent="0.25">
      <c r="A5232" t="s">
        <v>4710</v>
      </c>
      <c r="B5232" s="13">
        <v>219</v>
      </c>
      <c r="C5232">
        <v>530794</v>
      </c>
      <c r="D5232">
        <v>1</v>
      </c>
      <c r="E5232">
        <v>0</v>
      </c>
      <c r="F5232">
        <v>0</v>
      </c>
      <c r="G5232">
        <v>0</v>
      </c>
      <c r="H5232">
        <v>0</v>
      </c>
      <c r="I5232" t="s">
        <v>41</v>
      </c>
      <c r="J5232">
        <v>575607</v>
      </c>
      <c r="K5232" t="s">
        <v>1705</v>
      </c>
      <c r="L5232">
        <v>575071</v>
      </c>
      <c r="M5232" t="s">
        <v>303</v>
      </c>
      <c r="N5232">
        <v>575071</v>
      </c>
      <c r="O5232" t="s">
        <v>303</v>
      </c>
      <c r="P5232">
        <v>575500</v>
      </c>
      <c r="Q5232" t="s">
        <v>736</v>
      </c>
      <c r="R5232" s="13">
        <v>70488.701001315436</v>
      </c>
      <c r="S5232" s="13"/>
      <c r="T5232" s="13"/>
      <c r="U5232" s="13"/>
      <c r="V5232" s="13">
        <f t="shared" si="1383"/>
        <v>0</v>
      </c>
      <c r="W5232" s="13"/>
      <c r="X5232" s="13">
        <f t="shared" si="1384"/>
        <v>0</v>
      </c>
      <c r="Y5232" s="13"/>
      <c r="Z5232" s="13">
        <f t="shared" si="1385"/>
        <v>0</v>
      </c>
      <c r="AA5232" s="13"/>
      <c r="AB5232" s="13">
        <f t="shared" si="1386"/>
        <v>0</v>
      </c>
      <c r="AC5232" s="13"/>
      <c r="AD5232" s="13"/>
      <c r="AE5232" s="13"/>
      <c r="AF5232" s="13"/>
      <c r="AG5232" s="13"/>
      <c r="AH5232" s="13"/>
      <c r="AI5232" s="13"/>
      <c r="AJ5232" s="13"/>
      <c r="AK5232" s="13">
        <f t="shared" si="1387"/>
        <v>0</v>
      </c>
      <c r="AL5232" s="13"/>
      <c r="AM5232" s="13">
        <f t="shared" si="1388"/>
        <v>0</v>
      </c>
      <c r="AN5232" s="13"/>
      <c r="AO5232" s="13">
        <v>0</v>
      </c>
      <c r="AP5232" s="13">
        <f t="shared" si="1389"/>
        <v>0</v>
      </c>
      <c r="AQ5232" s="13"/>
      <c r="AR5232" s="13">
        <f t="shared" si="1390"/>
        <v>0</v>
      </c>
      <c r="AS5232" s="13"/>
      <c r="AT5232" s="13">
        <f t="shared" si="1391"/>
        <v>0</v>
      </c>
      <c r="AU5232" s="13"/>
      <c r="AV5232" s="13">
        <f t="shared" si="1392"/>
        <v>0</v>
      </c>
      <c r="AW5232" s="13"/>
      <c r="AX5232" s="13">
        <f t="shared" si="1393"/>
        <v>0</v>
      </c>
      <c r="AY5232" s="13"/>
      <c r="AZ5232" s="13">
        <f t="shared" si="1394"/>
        <v>0</v>
      </c>
      <c r="BA5232" s="13"/>
      <c r="BB5232" s="13">
        <f t="shared" si="1395"/>
        <v>0</v>
      </c>
      <c r="BC5232" s="13"/>
      <c r="BD5232" s="13">
        <f t="shared" si="1396"/>
        <v>0</v>
      </c>
      <c r="BE5232" s="13"/>
      <c r="BF5232" s="13">
        <f t="shared" si="1397"/>
        <v>0</v>
      </c>
      <c r="BG5232" s="13"/>
      <c r="BH5232" s="13">
        <f t="shared" si="1398"/>
        <v>70488.701001315436</v>
      </c>
      <c r="BI5232" s="13">
        <f t="shared" si="1399"/>
        <v>70500</v>
      </c>
      <c r="BJ5232" s="13">
        <v>70800</v>
      </c>
    </row>
    <row r="5233" spans="1:62" x14ac:dyDescent="0.25">
      <c r="A5233" t="s">
        <v>4711</v>
      </c>
      <c r="B5233" s="13">
        <v>755</v>
      </c>
      <c r="C5233">
        <v>576824</v>
      </c>
      <c r="D5233">
        <v>1</v>
      </c>
      <c r="E5233">
        <v>0</v>
      </c>
      <c r="F5233">
        <v>0</v>
      </c>
      <c r="G5233">
        <v>0</v>
      </c>
      <c r="H5233">
        <v>0</v>
      </c>
      <c r="I5233" t="s">
        <v>33</v>
      </c>
      <c r="J5233">
        <v>576590</v>
      </c>
      <c r="K5233" t="s">
        <v>1168</v>
      </c>
      <c r="L5233">
        <v>576590</v>
      </c>
      <c r="M5233" t="s">
        <v>1168</v>
      </c>
      <c r="N5233">
        <v>576590</v>
      </c>
      <c r="O5233" t="s">
        <v>1168</v>
      </c>
      <c r="P5233">
        <v>576271</v>
      </c>
      <c r="Q5233" t="s">
        <v>119</v>
      </c>
      <c r="R5233" s="13">
        <v>175458.01882313637</v>
      </c>
      <c r="S5233" s="13"/>
      <c r="T5233" s="13"/>
      <c r="U5233" s="13"/>
      <c r="V5233" s="13">
        <f t="shared" si="1383"/>
        <v>0</v>
      </c>
      <c r="W5233" s="13"/>
      <c r="X5233" s="13">
        <f t="shared" si="1384"/>
        <v>0</v>
      </c>
      <c r="Y5233" s="13"/>
      <c r="Z5233" s="13">
        <f t="shared" si="1385"/>
        <v>0</v>
      </c>
      <c r="AA5233" s="13"/>
      <c r="AB5233" s="13">
        <f t="shared" si="1386"/>
        <v>0</v>
      </c>
      <c r="AC5233" s="13"/>
      <c r="AD5233" s="13"/>
      <c r="AE5233" s="13"/>
      <c r="AF5233" s="13"/>
      <c r="AG5233" s="13"/>
      <c r="AH5233" s="13"/>
      <c r="AI5233" s="13"/>
      <c r="AJ5233" s="13"/>
      <c r="AK5233" s="13">
        <f t="shared" si="1387"/>
        <v>0</v>
      </c>
      <c r="AL5233" s="13"/>
      <c r="AM5233" s="13">
        <f t="shared" si="1388"/>
        <v>0</v>
      </c>
      <c r="AN5233" s="13"/>
      <c r="AO5233" s="13">
        <v>0</v>
      </c>
      <c r="AP5233" s="13">
        <f t="shared" si="1389"/>
        <v>0</v>
      </c>
      <c r="AQ5233" s="13"/>
      <c r="AR5233" s="13">
        <f t="shared" si="1390"/>
        <v>0</v>
      </c>
      <c r="AS5233" s="13"/>
      <c r="AT5233" s="13">
        <f t="shared" si="1391"/>
        <v>0</v>
      </c>
      <c r="AU5233" s="13"/>
      <c r="AV5233" s="13">
        <f t="shared" si="1392"/>
        <v>0</v>
      </c>
      <c r="AW5233" s="13"/>
      <c r="AX5233" s="13">
        <f t="shared" si="1393"/>
        <v>0</v>
      </c>
      <c r="AY5233" s="13"/>
      <c r="AZ5233" s="13">
        <f t="shared" si="1394"/>
        <v>0</v>
      </c>
      <c r="BA5233" s="13"/>
      <c r="BB5233" s="13">
        <f t="shared" si="1395"/>
        <v>0</v>
      </c>
      <c r="BC5233" s="13"/>
      <c r="BD5233" s="13">
        <f t="shared" si="1396"/>
        <v>0</v>
      </c>
      <c r="BE5233" s="13"/>
      <c r="BF5233" s="13">
        <f t="shared" si="1397"/>
        <v>0</v>
      </c>
      <c r="BG5233" s="13"/>
      <c r="BH5233" s="13">
        <f t="shared" si="1398"/>
        <v>175458.01882313637</v>
      </c>
      <c r="BI5233" s="13">
        <f t="shared" si="1399"/>
        <v>175500</v>
      </c>
      <c r="BJ5233" s="13">
        <v>172900</v>
      </c>
    </row>
    <row r="5234" spans="1:62" x14ac:dyDescent="0.25">
      <c r="A5234" t="s">
        <v>859</v>
      </c>
      <c r="B5234" s="13">
        <v>506</v>
      </c>
      <c r="C5234">
        <v>598313</v>
      </c>
      <c r="D5234">
        <v>1</v>
      </c>
      <c r="E5234">
        <v>0</v>
      </c>
      <c r="F5234">
        <v>0</v>
      </c>
      <c r="G5234">
        <v>0</v>
      </c>
      <c r="H5234">
        <v>0</v>
      </c>
      <c r="I5234" t="s">
        <v>26</v>
      </c>
      <c r="J5234">
        <v>540765</v>
      </c>
      <c r="K5234" t="s">
        <v>547</v>
      </c>
      <c r="L5234">
        <v>540765</v>
      </c>
      <c r="M5234" t="s">
        <v>547</v>
      </c>
      <c r="N5234">
        <v>540765</v>
      </c>
      <c r="O5234" t="s">
        <v>547</v>
      </c>
      <c r="P5234">
        <v>539139</v>
      </c>
      <c r="Q5234" t="s">
        <v>548</v>
      </c>
      <c r="R5234" s="13">
        <v>118225.5464632885</v>
      </c>
      <c r="S5234" s="13"/>
      <c r="T5234" s="13"/>
      <c r="U5234" s="13"/>
      <c r="V5234" s="13">
        <f t="shared" si="1383"/>
        <v>0</v>
      </c>
      <c r="W5234" s="13"/>
      <c r="X5234" s="13">
        <f t="shared" si="1384"/>
        <v>0</v>
      </c>
      <c r="Y5234" s="13"/>
      <c r="Z5234" s="13">
        <f t="shared" si="1385"/>
        <v>0</v>
      </c>
      <c r="AA5234" s="13"/>
      <c r="AB5234" s="13">
        <f t="shared" si="1386"/>
        <v>0</v>
      </c>
      <c r="AC5234" s="13"/>
      <c r="AD5234" s="13"/>
      <c r="AE5234" s="13"/>
      <c r="AF5234" s="13"/>
      <c r="AG5234" s="13"/>
      <c r="AH5234" s="13"/>
      <c r="AI5234" s="13"/>
      <c r="AJ5234" s="13"/>
      <c r="AK5234" s="13">
        <f t="shared" si="1387"/>
        <v>0</v>
      </c>
      <c r="AL5234" s="13"/>
      <c r="AM5234" s="13">
        <f t="shared" si="1388"/>
        <v>0</v>
      </c>
      <c r="AN5234" s="13"/>
      <c r="AO5234" s="13">
        <v>0</v>
      </c>
      <c r="AP5234" s="13">
        <f t="shared" si="1389"/>
        <v>0</v>
      </c>
      <c r="AQ5234" s="13"/>
      <c r="AR5234" s="13">
        <f t="shared" si="1390"/>
        <v>0</v>
      </c>
      <c r="AS5234" s="13"/>
      <c r="AT5234" s="13">
        <f t="shared" si="1391"/>
        <v>0</v>
      </c>
      <c r="AU5234" s="13"/>
      <c r="AV5234" s="13">
        <f t="shared" si="1392"/>
        <v>0</v>
      </c>
      <c r="AW5234" s="13"/>
      <c r="AX5234" s="13">
        <f t="shared" si="1393"/>
        <v>0</v>
      </c>
      <c r="AY5234" s="13"/>
      <c r="AZ5234" s="13">
        <f t="shared" si="1394"/>
        <v>0</v>
      </c>
      <c r="BA5234" s="13"/>
      <c r="BB5234" s="13">
        <f t="shared" si="1395"/>
        <v>0</v>
      </c>
      <c r="BC5234" s="13"/>
      <c r="BD5234" s="13">
        <f t="shared" si="1396"/>
        <v>0</v>
      </c>
      <c r="BE5234" s="13"/>
      <c r="BF5234" s="13">
        <f t="shared" si="1397"/>
        <v>0</v>
      </c>
      <c r="BG5234" s="13"/>
      <c r="BH5234" s="13">
        <f t="shared" si="1398"/>
        <v>118225.5464632885</v>
      </c>
      <c r="BI5234" s="13">
        <f t="shared" si="1399"/>
        <v>118200</v>
      </c>
      <c r="BJ5234" s="13">
        <v>111200</v>
      </c>
    </row>
    <row r="5235" spans="1:62" x14ac:dyDescent="0.25">
      <c r="A5235" t="s">
        <v>859</v>
      </c>
      <c r="B5235" s="13">
        <v>930</v>
      </c>
      <c r="C5235">
        <v>559504</v>
      </c>
      <c r="D5235">
        <v>1</v>
      </c>
      <c r="E5235">
        <v>0</v>
      </c>
      <c r="F5235">
        <v>0</v>
      </c>
      <c r="G5235">
        <v>0</v>
      </c>
      <c r="H5235">
        <v>0</v>
      </c>
      <c r="I5235" t="s">
        <v>110</v>
      </c>
      <c r="J5235">
        <v>558885</v>
      </c>
      <c r="K5235" t="s">
        <v>856</v>
      </c>
      <c r="L5235">
        <v>559521</v>
      </c>
      <c r="M5235" t="s">
        <v>857</v>
      </c>
      <c r="N5235">
        <v>559521</v>
      </c>
      <c r="O5235" t="s">
        <v>857</v>
      </c>
      <c r="P5235">
        <v>559300</v>
      </c>
      <c r="Q5235" t="s">
        <v>192</v>
      </c>
      <c r="R5235" s="13">
        <v>215427.43477542416</v>
      </c>
      <c r="S5235" s="13"/>
      <c r="T5235" s="13"/>
      <c r="U5235" s="13"/>
      <c r="V5235" s="13">
        <f t="shared" si="1383"/>
        <v>0</v>
      </c>
      <c r="W5235" s="13"/>
      <c r="X5235" s="13">
        <f t="shared" si="1384"/>
        <v>0</v>
      </c>
      <c r="Y5235" s="13"/>
      <c r="Z5235" s="13">
        <f t="shared" si="1385"/>
        <v>0</v>
      </c>
      <c r="AA5235" s="13"/>
      <c r="AB5235" s="13">
        <f t="shared" si="1386"/>
        <v>0</v>
      </c>
      <c r="AC5235" s="13"/>
      <c r="AD5235" s="13"/>
      <c r="AE5235" s="13"/>
      <c r="AF5235" s="13"/>
      <c r="AG5235" s="13"/>
      <c r="AH5235" s="13"/>
      <c r="AI5235" s="13"/>
      <c r="AJ5235" s="13"/>
      <c r="AK5235" s="13">
        <f t="shared" si="1387"/>
        <v>0</v>
      </c>
      <c r="AL5235" s="13"/>
      <c r="AM5235" s="13">
        <f t="shared" si="1388"/>
        <v>0</v>
      </c>
      <c r="AN5235" s="13"/>
      <c r="AO5235" s="13">
        <v>1</v>
      </c>
      <c r="AP5235" s="13">
        <f t="shared" si="1389"/>
        <v>30500</v>
      </c>
      <c r="AQ5235" s="13"/>
      <c r="AR5235" s="13">
        <f t="shared" si="1390"/>
        <v>0</v>
      </c>
      <c r="AS5235" s="13"/>
      <c r="AT5235" s="13">
        <f t="shared" si="1391"/>
        <v>0</v>
      </c>
      <c r="AU5235" s="13"/>
      <c r="AV5235" s="13">
        <f t="shared" si="1392"/>
        <v>0</v>
      </c>
      <c r="AW5235" s="13"/>
      <c r="AX5235" s="13">
        <f t="shared" si="1393"/>
        <v>0</v>
      </c>
      <c r="AY5235" s="13"/>
      <c r="AZ5235" s="13">
        <f t="shared" si="1394"/>
        <v>0</v>
      </c>
      <c r="BA5235" s="13"/>
      <c r="BB5235" s="13">
        <f t="shared" si="1395"/>
        <v>0</v>
      </c>
      <c r="BC5235" s="13"/>
      <c r="BD5235" s="13">
        <f t="shared" si="1396"/>
        <v>0</v>
      </c>
      <c r="BE5235" s="13"/>
      <c r="BF5235" s="13">
        <f t="shared" si="1397"/>
        <v>0</v>
      </c>
      <c r="BG5235" s="13"/>
      <c r="BH5235" s="13">
        <f t="shared" si="1398"/>
        <v>245927.43477542416</v>
      </c>
      <c r="BI5235" s="13">
        <f t="shared" si="1399"/>
        <v>245900</v>
      </c>
      <c r="BJ5235" s="13">
        <v>247900</v>
      </c>
    </row>
    <row r="5236" spans="1:62" x14ac:dyDescent="0.25">
      <c r="A5236" t="s">
        <v>4712</v>
      </c>
      <c r="B5236" s="13">
        <v>429</v>
      </c>
      <c r="C5236">
        <v>542407</v>
      </c>
      <c r="D5236">
        <v>1</v>
      </c>
      <c r="E5236">
        <v>0</v>
      </c>
      <c r="F5236">
        <v>0</v>
      </c>
      <c r="G5236">
        <v>0</v>
      </c>
      <c r="H5236">
        <v>0</v>
      </c>
      <c r="I5236" t="s">
        <v>85</v>
      </c>
      <c r="J5236">
        <v>564567</v>
      </c>
      <c r="K5236" t="s">
        <v>228</v>
      </c>
      <c r="L5236">
        <v>564567</v>
      </c>
      <c r="M5236" t="s">
        <v>228</v>
      </c>
      <c r="N5236">
        <v>564567</v>
      </c>
      <c r="O5236" t="s">
        <v>228</v>
      </c>
      <c r="P5236">
        <v>564567</v>
      </c>
      <c r="Q5236" t="s">
        <v>228</v>
      </c>
      <c r="R5236" s="13">
        <v>100428.30249188868</v>
      </c>
      <c r="S5236" s="13"/>
      <c r="T5236" s="13"/>
      <c r="U5236" s="13"/>
      <c r="V5236" s="13">
        <f t="shared" si="1383"/>
        <v>0</v>
      </c>
      <c r="W5236" s="13"/>
      <c r="X5236" s="13">
        <f t="shared" si="1384"/>
        <v>0</v>
      </c>
      <c r="Y5236" s="13"/>
      <c r="Z5236" s="13">
        <f t="shared" si="1385"/>
        <v>0</v>
      </c>
      <c r="AA5236" s="13"/>
      <c r="AB5236" s="13">
        <f t="shared" si="1386"/>
        <v>0</v>
      </c>
      <c r="AC5236" s="13"/>
      <c r="AD5236" s="13"/>
      <c r="AE5236" s="13"/>
      <c r="AF5236" s="13"/>
      <c r="AG5236" s="13"/>
      <c r="AH5236" s="13"/>
      <c r="AI5236" s="13"/>
      <c r="AJ5236" s="13"/>
      <c r="AK5236" s="13">
        <f t="shared" si="1387"/>
        <v>0</v>
      </c>
      <c r="AL5236" s="13"/>
      <c r="AM5236" s="13">
        <f t="shared" si="1388"/>
        <v>0</v>
      </c>
      <c r="AN5236" s="13"/>
      <c r="AO5236" s="13">
        <v>0</v>
      </c>
      <c r="AP5236" s="13">
        <f t="shared" si="1389"/>
        <v>0</v>
      </c>
      <c r="AQ5236" s="13"/>
      <c r="AR5236" s="13">
        <f t="shared" si="1390"/>
        <v>0</v>
      </c>
      <c r="AS5236" s="13"/>
      <c r="AT5236" s="13">
        <f t="shared" si="1391"/>
        <v>0</v>
      </c>
      <c r="AU5236" s="13"/>
      <c r="AV5236" s="13">
        <f t="shared" si="1392"/>
        <v>0</v>
      </c>
      <c r="AW5236" s="13"/>
      <c r="AX5236" s="13">
        <f t="shared" si="1393"/>
        <v>0</v>
      </c>
      <c r="AY5236" s="13"/>
      <c r="AZ5236" s="13">
        <f t="shared" si="1394"/>
        <v>0</v>
      </c>
      <c r="BA5236" s="13"/>
      <c r="BB5236" s="13">
        <f t="shared" si="1395"/>
        <v>0</v>
      </c>
      <c r="BC5236" s="13"/>
      <c r="BD5236" s="13">
        <f t="shared" si="1396"/>
        <v>0</v>
      </c>
      <c r="BE5236" s="13"/>
      <c r="BF5236" s="13">
        <f t="shared" si="1397"/>
        <v>0</v>
      </c>
      <c r="BG5236" s="13"/>
      <c r="BH5236" s="13">
        <f t="shared" si="1398"/>
        <v>100428.30249188868</v>
      </c>
      <c r="BI5236" s="13">
        <f t="shared" si="1399"/>
        <v>100400</v>
      </c>
      <c r="BJ5236" s="13">
        <v>95700</v>
      </c>
    </row>
    <row r="5237" spans="1:62" x14ac:dyDescent="0.25">
      <c r="A5237" t="s">
        <v>4713</v>
      </c>
      <c r="B5237" s="13">
        <v>122</v>
      </c>
      <c r="C5237">
        <v>594954</v>
      </c>
      <c r="D5237">
        <v>1</v>
      </c>
      <c r="E5237">
        <v>0</v>
      </c>
      <c r="F5237">
        <v>0</v>
      </c>
      <c r="G5237">
        <v>0</v>
      </c>
      <c r="H5237">
        <v>0</v>
      </c>
      <c r="I5237" t="s">
        <v>30</v>
      </c>
      <c r="J5237">
        <v>594458</v>
      </c>
      <c r="K5237" t="s">
        <v>1066</v>
      </c>
      <c r="L5237">
        <v>594458</v>
      </c>
      <c r="M5237" t="s">
        <v>1066</v>
      </c>
      <c r="N5237">
        <v>594458</v>
      </c>
      <c r="O5237" t="s">
        <v>1066</v>
      </c>
      <c r="P5237">
        <v>594482</v>
      </c>
      <c r="Q5237" t="s">
        <v>537</v>
      </c>
      <c r="R5237" s="13">
        <v>70488.701001315436</v>
      </c>
      <c r="S5237" s="13"/>
      <c r="T5237" s="13"/>
      <c r="U5237" s="13"/>
      <c r="V5237" s="13">
        <f t="shared" si="1383"/>
        <v>0</v>
      </c>
      <c r="W5237" s="13"/>
      <c r="X5237" s="13">
        <f t="shared" si="1384"/>
        <v>0</v>
      </c>
      <c r="Y5237" s="13"/>
      <c r="Z5237" s="13">
        <f t="shared" si="1385"/>
        <v>0</v>
      </c>
      <c r="AA5237" s="13"/>
      <c r="AB5237" s="13">
        <f t="shared" si="1386"/>
        <v>0</v>
      </c>
      <c r="AC5237" s="13"/>
      <c r="AD5237" s="13"/>
      <c r="AE5237" s="13"/>
      <c r="AF5237" s="13"/>
      <c r="AG5237" s="13"/>
      <c r="AH5237" s="13"/>
      <c r="AI5237" s="13"/>
      <c r="AJ5237" s="13"/>
      <c r="AK5237" s="13">
        <f t="shared" si="1387"/>
        <v>0</v>
      </c>
      <c r="AL5237" s="13"/>
      <c r="AM5237" s="13">
        <f t="shared" si="1388"/>
        <v>0</v>
      </c>
      <c r="AN5237" s="13"/>
      <c r="AO5237" s="13">
        <v>0</v>
      </c>
      <c r="AP5237" s="13">
        <f t="shared" si="1389"/>
        <v>0</v>
      </c>
      <c r="AQ5237" s="13"/>
      <c r="AR5237" s="13">
        <f t="shared" si="1390"/>
        <v>0</v>
      </c>
      <c r="AS5237" s="13"/>
      <c r="AT5237" s="13">
        <f t="shared" si="1391"/>
        <v>0</v>
      </c>
      <c r="AU5237" s="13"/>
      <c r="AV5237" s="13">
        <f t="shared" si="1392"/>
        <v>0</v>
      </c>
      <c r="AW5237" s="13"/>
      <c r="AX5237" s="13">
        <f t="shared" si="1393"/>
        <v>0</v>
      </c>
      <c r="AY5237" s="13"/>
      <c r="AZ5237" s="13">
        <f t="shared" si="1394"/>
        <v>0</v>
      </c>
      <c r="BA5237" s="13"/>
      <c r="BB5237" s="13">
        <f t="shared" si="1395"/>
        <v>0</v>
      </c>
      <c r="BC5237" s="13"/>
      <c r="BD5237" s="13">
        <f t="shared" si="1396"/>
        <v>0</v>
      </c>
      <c r="BE5237" s="13"/>
      <c r="BF5237" s="13">
        <f t="shared" si="1397"/>
        <v>0</v>
      </c>
      <c r="BG5237" s="13"/>
      <c r="BH5237" s="13">
        <f t="shared" si="1398"/>
        <v>70488.701001315436</v>
      </c>
      <c r="BI5237" s="13">
        <f t="shared" si="1399"/>
        <v>70500</v>
      </c>
      <c r="BJ5237" s="13">
        <v>70800</v>
      </c>
    </row>
    <row r="5238" spans="1:62" x14ac:dyDescent="0.25">
      <c r="A5238" t="s">
        <v>4714</v>
      </c>
      <c r="B5238" s="13">
        <v>2687</v>
      </c>
      <c r="C5238">
        <v>599999</v>
      </c>
      <c r="D5238">
        <v>1</v>
      </c>
      <c r="E5238">
        <v>0</v>
      </c>
      <c r="F5238">
        <v>0</v>
      </c>
      <c r="G5238">
        <v>0</v>
      </c>
      <c r="H5238">
        <v>0</v>
      </c>
      <c r="I5238" t="s">
        <v>38</v>
      </c>
      <c r="J5238">
        <v>599344</v>
      </c>
      <c r="K5238" t="s">
        <v>575</v>
      </c>
      <c r="L5238">
        <v>599344</v>
      </c>
      <c r="M5238" t="s">
        <v>575</v>
      </c>
      <c r="N5238">
        <v>599344</v>
      </c>
      <c r="O5238" t="s">
        <v>575</v>
      </c>
      <c r="P5238">
        <v>599344</v>
      </c>
      <c r="Q5238" t="s">
        <v>575</v>
      </c>
      <c r="R5238" s="13">
        <v>608497.07874619833</v>
      </c>
      <c r="S5238" s="13"/>
      <c r="T5238" s="13"/>
      <c r="U5238" s="13"/>
      <c r="V5238" s="13">
        <f t="shared" si="1383"/>
        <v>0</v>
      </c>
      <c r="W5238" s="13"/>
      <c r="X5238" s="13">
        <f t="shared" si="1384"/>
        <v>0</v>
      </c>
      <c r="Y5238" s="13"/>
      <c r="Z5238" s="13">
        <f t="shared" si="1385"/>
        <v>0</v>
      </c>
      <c r="AA5238" s="13"/>
      <c r="AB5238" s="13">
        <f t="shared" si="1386"/>
        <v>0</v>
      </c>
      <c r="AC5238" s="13"/>
      <c r="AD5238" s="13"/>
      <c r="AE5238" s="13"/>
      <c r="AF5238" s="13"/>
      <c r="AG5238" s="13"/>
      <c r="AH5238" s="13"/>
      <c r="AI5238" s="13"/>
      <c r="AJ5238" s="13"/>
      <c r="AK5238" s="13">
        <f t="shared" si="1387"/>
        <v>0</v>
      </c>
      <c r="AL5238" s="13"/>
      <c r="AM5238" s="13">
        <f t="shared" si="1388"/>
        <v>0</v>
      </c>
      <c r="AN5238" s="13"/>
      <c r="AO5238" s="13">
        <v>0</v>
      </c>
      <c r="AP5238" s="13">
        <f t="shared" si="1389"/>
        <v>0</v>
      </c>
      <c r="AQ5238" s="13"/>
      <c r="AR5238" s="13">
        <f t="shared" si="1390"/>
        <v>0</v>
      </c>
      <c r="AS5238" s="13"/>
      <c r="AT5238" s="13">
        <f t="shared" si="1391"/>
        <v>0</v>
      </c>
      <c r="AU5238" s="13"/>
      <c r="AV5238" s="13">
        <f t="shared" si="1392"/>
        <v>0</v>
      </c>
      <c r="AW5238" s="13"/>
      <c r="AX5238" s="13">
        <f t="shared" si="1393"/>
        <v>0</v>
      </c>
      <c r="AY5238" s="13"/>
      <c r="AZ5238" s="13">
        <f t="shared" si="1394"/>
        <v>0</v>
      </c>
      <c r="BA5238" s="13"/>
      <c r="BB5238" s="13">
        <f t="shared" si="1395"/>
        <v>0</v>
      </c>
      <c r="BC5238" s="13"/>
      <c r="BD5238" s="13">
        <f t="shared" si="1396"/>
        <v>0</v>
      </c>
      <c r="BE5238" s="13"/>
      <c r="BF5238" s="13">
        <f t="shared" si="1397"/>
        <v>0</v>
      </c>
      <c r="BG5238" s="13"/>
      <c r="BH5238" s="13">
        <f t="shared" si="1398"/>
        <v>608497.07874619833</v>
      </c>
      <c r="BI5238" s="13">
        <f t="shared" si="1399"/>
        <v>608500</v>
      </c>
      <c r="BJ5238" s="13">
        <v>612900</v>
      </c>
    </row>
    <row r="5239" spans="1:62" x14ac:dyDescent="0.25">
      <c r="A5239" t="s">
        <v>4715</v>
      </c>
      <c r="B5239" s="13">
        <v>184</v>
      </c>
      <c r="C5239">
        <v>572403</v>
      </c>
      <c r="D5239">
        <v>1</v>
      </c>
      <c r="E5239">
        <v>0</v>
      </c>
      <c r="F5239">
        <v>0</v>
      </c>
      <c r="G5239">
        <v>0</v>
      </c>
      <c r="H5239">
        <v>0</v>
      </c>
      <c r="I5239" t="s">
        <v>41</v>
      </c>
      <c r="J5239">
        <v>571491</v>
      </c>
      <c r="K5239" t="s">
        <v>639</v>
      </c>
      <c r="L5239">
        <v>571539</v>
      </c>
      <c r="M5239" t="s">
        <v>425</v>
      </c>
      <c r="N5239">
        <v>571539</v>
      </c>
      <c r="O5239" t="s">
        <v>425</v>
      </c>
      <c r="P5239">
        <v>571164</v>
      </c>
      <c r="Q5239" t="s">
        <v>325</v>
      </c>
      <c r="R5239" s="13">
        <v>70488.701001315436</v>
      </c>
      <c r="S5239" s="13"/>
      <c r="T5239" s="13"/>
      <c r="U5239" s="13"/>
      <c r="V5239" s="13">
        <f t="shared" si="1383"/>
        <v>0</v>
      </c>
      <c r="W5239" s="13"/>
      <c r="X5239" s="13">
        <f t="shared" si="1384"/>
        <v>0</v>
      </c>
      <c r="Y5239" s="13"/>
      <c r="Z5239" s="13">
        <f t="shared" si="1385"/>
        <v>0</v>
      </c>
      <c r="AA5239" s="13"/>
      <c r="AB5239" s="13">
        <f t="shared" si="1386"/>
        <v>0</v>
      </c>
      <c r="AC5239" s="13"/>
      <c r="AD5239" s="13"/>
      <c r="AE5239" s="13"/>
      <c r="AF5239" s="13"/>
      <c r="AG5239" s="13"/>
      <c r="AH5239" s="13"/>
      <c r="AI5239" s="13"/>
      <c r="AJ5239" s="13"/>
      <c r="AK5239" s="13">
        <f t="shared" si="1387"/>
        <v>0</v>
      </c>
      <c r="AL5239" s="13"/>
      <c r="AM5239" s="13">
        <f t="shared" si="1388"/>
        <v>0</v>
      </c>
      <c r="AN5239" s="13"/>
      <c r="AO5239" s="13">
        <v>0</v>
      </c>
      <c r="AP5239" s="13">
        <f t="shared" si="1389"/>
        <v>0</v>
      </c>
      <c r="AQ5239" s="13"/>
      <c r="AR5239" s="13">
        <f t="shared" si="1390"/>
        <v>0</v>
      </c>
      <c r="AS5239" s="13"/>
      <c r="AT5239" s="13">
        <f t="shared" si="1391"/>
        <v>0</v>
      </c>
      <c r="AU5239" s="13"/>
      <c r="AV5239" s="13">
        <f t="shared" si="1392"/>
        <v>0</v>
      </c>
      <c r="AW5239" s="13"/>
      <c r="AX5239" s="13">
        <f t="shared" si="1393"/>
        <v>0</v>
      </c>
      <c r="AY5239" s="13"/>
      <c r="AZ5239" s="13">
        <f t="shared" si="1394"/>
        <v>0</v>
      </c>
      <c r="BA5239" s="13"/>
      <c r="BB5239" s="13">
        <f t="shared" si="1395"/>
        <v>0</v>
      </c>
      <c r="BC5239" s="13"/>
      <c r="BD5239" s="13">
        <f t="shared" si="1396"/>
        <v>0</v>
      </c>
      <c r="BE5239" s="13"/>
      <c r="BF5239" s="13">
        <f t="shared" si="1397"/>
        <v>0</v>
      </c>
      <c r="BG5239" s="13"/>
      <c r="BH5239" s="13">
        <f t="shared" si="1398"/>
        <v>70488.701001315436</v>
      </c>
      <c r="BI5239" s="13">
        <f t="shared" si="1399"/>
        <v>70500</v>
      </c>
      <c r="BJ5239" s="13">
        <v>101300</v>
      </c>
    </row>
    <row r="5240" spans="1:62" x14ac:dyDescent="0.25">
      <c r="A5240" t="s">
        <v>4716</v>
      </c>
      <c r="B5240" s="13">
        <v>106</v>
      </c>
      <c r="C5240">
        <v>579246</v>
      </c>
      <c r="D5240">
        <v>1</v>
      </c>
      <c r="E5240">
        <v>0</v>
      </c>
      <c r="F5240">
        <v>0</v>
      </c>
      <c r="G5240">
        <v>0</v>
      </c>
      <c r="H5240">
        <v>0</v>
      </c>
      <c r="I5240" t="s">
        <v>110</v>
      </c>
      <c r="J5240">
        <v>559997</v>
      </c>
      <c r="K5240" t="s">
        <v>2352</v>
      </c>
      <c r="L5240">
        <v>559997</v>
      </c>
      <c r="M5240" t="s">
        <v>2352</v>
      </c>
      <c r="N5240">
        <v>559717</v>
      </c>
      <c r="O5240" t="s">
        <v>336</v>
      </c>
      <c r="P5240">
        <v>559717</v>
      </c>
      <c r="Q5240" t="s">
        <v>336</v>
      </c>
      <c r="R5240" s="13">
        <v>70488.701001315436</v>
      </c>
      <c r="S5240" s="13"/>
      <c r="T5240" s="13"/>
      <c r="U5240" s="13"/>
      <c r="V5240" s="13">
        <f t="shared" si="1383"/>
        <v>0</v>
      </c>
      <c r="W5240" s="13"/>
      <c r="X5240" s="13">
        <f t="shared" si="1384"/>
        <v>0</v>
      </c>
      <c r="Y5240" s="13"/>
      <c r="Z5240" s="13">
        <f t="shared" si="1385"/>
        <v>0</v>
      </c>
      <c r="AA5240" s="13"/>
      <c r="AB5240" s="13">
        <f t="shared" si="1386"/>
        <v>0</v>
      </c>
      <c r="AC5240" s="13"/>
      <c r="AD5240" s="13"/>
      <c r="AE5240" s="13"/>
      <c r="AF5240" s="13"/>
      <c r="AG5240" s="13"/>
      <c r="AH5240" s="13"/>
      <c r="AI5240" s="13"/>
      <c r="AJ5240" s="13"/>
      <c r="AK5240" s="13">
        <f t="shared" si="1387"/>
        <v>0</v>
      </c>
      <c r="AL5240" s="13"/>
      <c r="AM5240" s="13">
        <f t="shared" si="1388"/>
        <v>0</v>
      </c>
      <c r="AN5240" s="13"/>
      <c r="AO5240" s="13">
        <v>0</v>
      </c>
      <c r="AP5240" s="13">
        <f t="shared" si="1389"/>
        <v>0</v>
      </c>
      <c r="AQ5240" s="13"/>
      <c r="AR5240" s="13">
        <f t="shared" si="1390"/>
        <v>0</v>
      </c>
      <c r="AS5240" s="13"/>
      <c r="AT5240" s="13">
        <f t="shared" si="1391"/>
        <v>0</v>
      </c>
      <c r="AU5240" s="13"/>
      <c r="AV5240" s="13">
        <f t="shared" si="1392"/>
        <v>0</v>
      </c>
      <c r="AW5240" s="13"/>
      <c r="AX5240" s="13">
        <f t="shared" si="1393"/>
        <v>0</v>
      </c>
      <c r="AY5240" s="13"/>
      <c r="AZ5240" s="13">
        <f t="shared" si="1394"/>
        <v>0</v>
      </c>
      <c r="BA5240" s="13"/>
      <c r="BB5240" s="13">
        <f t="shared" si="1395"/>
        <v>0</v>
      </c>
      <c r="BC5240" s="13"/>
      <c r="BD5240" s="13">
        <f t="shared" si="1396"/>
        <v>0</v>
      </c>
      <c r="BE5240" s="13"/>
      <c r="BF5240" s="13">
        <f t="shared" si="1397"/>
        <v>0</v>
      </c>
      <c r="BG5240" s="13"/>
      <c r="BH5240" s="13">
        <f t="shared" si="1398"/>
        <v>70488.701001315436</v>
      </c>
      <c r="BI5240" s="13">
        <f t="shared" si="1399"/>
        <v>70500</v>
      </c>
      <c r="BJ5240" s="13">
        <v>70800</v>
      </c>
    </row>
    <row r="5241" spans="1:62" x14ac:dyDescent="0.25">
      <c r="A5241" t="s">
        <v>4717</v>
      </c>
      <c r="B5241" s="13">
        <v>693</v>
      </c>
      <c r="C5241">
        <v>594962</v>
      </c>
      <c r="D5241">
        <v>1</v>
      </c>
      <c r="E5241">
        <v>0</v>
      </c>
      <c r="F5241">
        <v>0</v>
      </c>
      <c r="G5241">
        <v>0</v>
      </c>
      <c r="H5241">
        <v>0</v>
      </c>
      <c r="I5241" t="s">
        <v>30</v>
      </c>
      <c r="J5241">
        <v>584801</v>
      </c>
      <c r="K5241" t="s">
        <v>697</v>
      </c>
      <c r="L5241">
        <v>584801</v>
      </c>
      <c r="M5241" t="s">
        <v>697</v>
      </c>
      <c r="N5241">
        <v>584801</v>
      </c>
      <c r="O5241" t="s">
        <v>697</v>
      </c>
      <c r="P5241">
        <v>584801</v>
      </c>
      <c r="Q5241" t="s">
        <v>697</v>
      </c>
      <c r="R5241" s="13">
        <v>161249.47028229048</v>
      </c>
      <c r="S5241" s="13"/>
      <c r="T5241" s="13"/>
      <c r="U5241" s="13"/>
      <c r="V5241" s="13">
        <f t="shared" si="1383"/>
        <v>0</v>
      </c>
      <c r="W5241" s="13"/>
      <c r="X5241" s="13">
        <f t="shared" si="1384"/>
        <v>0</v>
      </c>
      <c r="Y5241" s="13"/>
      <c r="Z5241" s="13">
        <f t="shared" si="1385"/>
        <v>0</v>
      </c>
      <c r="AA5241" s="13"/>
      <c r="AB5241" s="13">
        <f t="shared" si="1386"/>
        <v>0</v>
      </c>
      <c r="AC5241" s="13"/>
      <c r="AD5241" s="13"/>
      <c r="AE5241" s="13"/>
      <c r="AF5241" s="13"/>
      <c r="AG5241" s="13"/>
      <c r="AH5241" s="13"/>
      <c r="AI5241" s="13"/>
      <c r="AJ5241" s="13"/>
      <c r="AK5241" s="13">
        <f t="shared" si="1387"/>
        <v>0</v>
      </c>
      <c r="AL5241" s="13"/>
      <c r="AM5241" s="13">
        <f t="shared" si="1388"/>
        <v>0</v>
      </c>
      <c r="AN5241" s="13"/>
      <c r="AO5241" s="13">
        <v>0</v>
      </c>
      <c r="AP5241" s="13">
        <f t="shared" si="1389"/>
        <v>0</v>
      </c>
      <c r="AQ5241" s="13"/>
      <c r="AR5241" s="13">
        <f t="shared" si="1390"/>
        <v>0</v>
      </c>
      <c r="AS5241" s="13"/>
      <c r="AT5241" s="13">
        <f t="shared" si="1391"/>
        <v>0</v>
      </c>
      <c r="AU5241" s="13"/>
      <c r="AV5241" s="13">
        <f t="shared" si="1392"/>
        <v>0</v>
      </c>
      <c r="AW5241" s="13"/>
      <c r="AX5241" s="13">
        <f t="shared" si="1393"/>
        <v>0</v>
      </c>
      <c r="AY5241" s="13"/>
      <c r="AZ5241" s="13">
        <f t="shared" si="1394"/>
        <v>0</v>
      </c>
      <c r="BA5241" s="13"/>
      <c r="BB5241" s="13">
        <f t="shared" si="1395"/>
        <v>0</v>
      </c>
      <c r="BC5241" s="13"/>
      <c r="BD5241" s="13">
        <f t="shared" si="1396"/>
        <v>0</v>
      </c>
      <c r="BE5241" s="13"/>
      <c r="BF5241" s="13">
        <f t="shared" si="1397"/>
        <v>0</v>
      </c>
      <c r="BG5241" s="13"/>
      <c r="BH5241" s="13">
        <f t="shared" si="1398"/>
        <v>161249.47028229048</v>
      </c>
      <c r="BI5241" s="13">
        <f t="shared" si="1399"/>
        <v>161200</v>
      </c>
      <c r="BJ5241" s="13">
        <v>159100</v>
      </c>
    </row>
    <row r="5242" spans="1:62" x14ac:dyDescent="0.25">
      <c r="A5242" t="s">
        <v>4718</v>
      </c>
      <c r="B5242" s="13">
        <v>87</v>
      </c>
      <c r="C5242">
        <v>577600</v>
      </c>
      <c r="D5242">
        <v>1</v>
      </c>
      <c r="E5242">
        <v>0</v>
      </c>
      <c r="F5242">
        <v>0</v>
      </c>
      <c r="G5242">
        <v>0</v>
      </c>
      <c r="H5242">
        <v>0</v>
      </c>
      <c r="I5242" t="s">
        <v>51</v>
      </c>
      <c r="J5242">
        <v>577472</v>
      </c>
      <c r="K5242" t="s">
        <v>1771</v>
      </c>
      <c r="L5242">
        <v>577626</v>
      </c>
      <c r="M5242" t="s">
        <v>1228</v>
      </c>
      <c r="N5242">
        <v>577626</v>
      </c>
      <c r="O5242" t="s">
        <v>1228</v>
      </c>
      <c r="P5242">
        <v>577626</v>
      </c>
      <c r="Q5242" t="s">
        <v>1228</v>
      </c>
      <c r="R5242" s="13">
        <v>70488.701001315436</v>
      </c>
      <c r="S5242" s="13"/>
      <c r="T5242" s="13"/>
      <c r="U5242" s="13"/>
      <c r="V5242" s="13">
        <f t="shared" si="1383"/>
        <v>0</v>
      </c>
      <c r="W5242" s="13"/>
      <c r="X5242" s="13">
        <f t="shared" si="1384"/>
        <v>0</v>
      </c>
      <c r="Y5242" s="13"/>
      <c r="Z5242" s="13">
        <f t="shared" si="1385"/>
        <v>0</v>
      </c>
      <c r="AA5242" s="13"/>
      <c r="AB5242" s="13">
        <f t="shared" si="1386"/>
        <v>0</v>
      </c>
      <c r="AC5242" s="13"/>
      <c r="AD5242" s="13"/>
      <c r="AE5242" s="13"/>
      <c r="AF5242" s="13"/>
      <c r="AG5242" s="13"/>
      <c r="AH5242" s="13"/>
      <c r="AI5242" s="13"/>
      <c r="AJ5242" s="13"/>
      <c r="AK5242" s="13">
        <f t="shared" si="1387"/>
        <v>0</v>
      </c>
      <c r="AL5242" s="13"/>
      <c r="AM5242" s="13">
        <f t="shared" si="1388"/>
        <v>0</v>
      </c>
      <c r="AN5242" s="13"/>
      <c r="AO5242" s="13">
        <v>0</v>
      </c>
      <c r="AP5242" s="13">
        <f t="shared" si="1389"/>
        <v>0</v>
      </c>
      <c r="AQ5242" s="13"/>
      <c r="AR5242" s="13">
        <f t="shared" si="1390"/>
        <v>0</v>
      </c>
      <c r="AS5242" s="13"/>
      <c r="AT5242" s="13">
        <f t="shared" si="1391"/>
        <v>0</v>
      </c>
      <c r="AU5242" s="13"/>
      <c r="AV5242" s="13">
        <f t="shared" si="1392"/>
        <v>0</v>
      </c>
      <c r="AW5242" s="13"/>
      <c r="AX5242" s="13">
        <f t="shared" si="1393"/>
        <v>0</v>
      </c>
      <c r="AY5242" s="13"/>
      <c r="AZ5242" s="13">
        <f t="shared" si="1394"/>
        <v>0</v>
      </c>
      <c r="BA5242" s="13"/>
      <c r="BB5242" s="13">
        <f t="shared" si="1395"/>
        <v>0</v>
      </c>
      <c r="BC5242" s="13"/>
      <c r="BD5242" s="13">
        <f t="shared" si="1396"/>
        <v>0</v>
      </c>
      <c r="BE5242" s="13"/>
      <c r="BF5242" s="13">
        <f t="shared" si="1397"/>
        <v>0</v>
      </c>
      <c r="BG5242" s="13"/>
      <c r="BH5242" s="13">
        <f t="shared" si="1398"/>
        <v>70488.701001315436</v>
      </c>
      <c r="BI5242" s="13">
        <f t="shared" si="1399"/>
        <v>70500</v>
      </c>
      <c r="BJ5242" s="13">
        <v>70800</v>
      </c>
    </row>
    <row r="5243" spans="1:62" x14ac:dyDescent="0.25">
      <c r="A5243" t="s">
        <v>4719</v>
      </c>
      <c r="B5243" s="13">
        <v>93</v>
      </c>
      <c r="C5243">
        <v>579751</v>
      </c>
      <c r="D5243">
        <v>1</v>
      </c>
      <c r="E5243">
        <v>0</v>
      </c>
      <c r="F5243">
        <v>0</v>
      </c>
      <c r="G5243">
        <v>0</v>
      </c>
      <c r="H5243">
        <v>0</v>
      </c>
      <c r="I5243" t="s">
        <v>33</v>
      </c>
      <c r="J5243">
        <v>579203</v>
      </c>
      <c r="K5243" t="s">
        <v>373</v>
      </c>
      <c r="L5243">
        <v>579203</v>
      </c>
      <c r="M5243" t="s">
        <v>373</v>
      </c>
      <c r="N5243">
        <v>579203</v>
      </c>
      <c r="O5243" t="s">
        <v>373</v>
      </c>
      <c r="P5243">
        <v>579203</v>
      </c>
      <c r="Q5243" t="s">
        <v>373</v>
      </c>
      <c r="R5243" s="13">
        <v>70488.701001315436</v>
      </c>
      <c r="S5243" s="13"/>
      <c r="T5243" s="13"/>
      <c r="U5243" s="13"/>
      <c r="V5243" s="13">
        <f t="shared" si="1383"/>
        <v>0</v>
      </c>
      <c r="W5243" s="13"/>
      <c r="X5243" s="13">
        <f t="shared" si="1384"/>
        <v>0</v>
      </c>
      <c r="Y5243" s="13"/>
      <c r="Z5243" s="13">
        <f t="shared" si="1385"/>
        <v>0</v>
      </c>
      <c r="AA5243" s="13"/>
      <c r="AB5243" s="13">
        <f t="shared" si="1386"/>
        <v>0</v>
      </c>
      <c r="AC5243" s="13"/>
      <c r="AD5243" s="13"/>
      <c r="AE5243" s="13"/>
      <c r="AF5243" s="13"/>
      <c r="AG5243" s="13"/>
      <c r="AH5243" s="13"/>
      <c r="AI5243" s="13"/>
      <c r="AJ5243" s="13"/>
      <c r="AK5243" s="13">
        <f t="shared" si="1387"/>
        <v>0</v>
      </c>
      <c r="AL5243" s="13"/>
      <c r="AM5243" s="13">
        <f t="shared" si="1388"/>
        <v>0</v>
      </c>
      <c r="AN5243" s="13"/>
      <c r="AO5243" s="13">
        <v>0</v>
      </c>
      <c r="AP5243" s="13">
        <f t="shared" si="1389"/>
        <v>0</v>
      </c>
      <c r="AQ5243" s="13"/>
      <c r="AR5243" s="13">
        <f t="shared" si="1390"/>
        <v>0</v>
      </c>
      <c r="AS5243" s="13"/>
      <c r="AT5243" s="13">
        <f t="shared" si="1391"/>
        <v>0</v>
      </c>
      <c r="AU5243" s="13"/>
      <c r="AV5243" s="13">
        <f t="shared" si="1392"/>
        <v>0</v>
      </c>
      <c r="AW5243" s="13"/>
      <c r="AX5243" s="13">
        <f t="shared" si="1393"/>
        <v>0</v>
      </c>
      <c r="AY5243" s="13"/>
      <c r="AZ5243" s="13">
        <f t="shared" si="1394"/>
        <v>0</v>
      </c>
      <c r="BA5243" s="13"/>
      <c r="BB5243" s="13">
        <f t="shared" si="1395"/>
        <v>0</v>
      </c>
      <c r="BC5243" s="13"/>
      <c r="BD5243" s="13">
        <f t="shared" si="1396"/>
        <v>0</v>
      </c>
      <c r="BE5243" s="13"/>
      <c r="BF5243" s="13">
        <f t="shared" si="1397"/>
        <v>0</v>
      </c>
      <c r="BG5243" s="13"/>
      <c r="BH5243" s="13">
        <f t="shared" si="1398"/>
        <v>70488.701001315436</v>
      </c>
      <c r="BI5243" s="13">
        <f t="shared" si="1399"/>
        <v>70500</v>
      </c>
      <c r="BJ5243" s="13">
        <v>101300</v>
      </c>
    </row>
    <row r="5244" spans="1:62" x14ac:dyDescent="0.25">
      <c r="A5244" s="3" t="s">
        <v>2929</v>
      </c>
      <c r="B5244" s="13">
        <v>1870</v>
      </c>
      <c r="C5244">
        <v>505293</v>
      </c>
      <c r="D5244">
        <v>1</v>
      </c>
      <c r="E5244">
        <v>1</v>
      </c>
      <c r="F5244">
        <v>0</v>
      </c>
      <c r="G5244">
        <v>0</v>
      </c>
      <c r="H5244">
        <v>0</v>
      </c>
      <c r="I5244" t="s">
        <v>61</v>
      </c>
      <c r="J5244">
        <v>505293</v>
      </c>
      <c r="K5244" t="s">
        <v>2929</v>
      </c>
      <c r="L5244">
        <v>505587</v>
      </c>
      <c r="M5244" t="s">
        <v>1295</v>
      </c>
      <c r="N5244">
        <v>505587</v>
      </c>
      <c r="O5244" t="s">
        <v>1295</v>
      </c>
      <c r="P5244">
        <v>505587</v>
      </c>
      <c r="Q5244" t="s">
        <v>1295</v>
      </c>
      <c r="R5244" s="13">
        <v>427329.33409667131</v>
      </c>
      <c r="S5244" s="13">
        <v>2828</v>
      </c>
      <c r="T5244" s="13">
        <v>151181.81376532605</v>
      </c>
      <c r="U5244" s="13"/>
      <c r="V5244" s="13">
        <f t="shared" si="1383"/>
        <v>0</v>
      </c>
      <c r="W5244" s="13">
        <v>4</v>
      </c>
      <c r="X5244" s="13">
        <f t="shared" si="1384"/>
        <v>11856</v>
      </c>
      <c r="Y5244" s="13">
        <v>11</v>
      </c>
      <c r="Z5244" s="13">
        <f t="shared" si="1385"/>
        <v>10868</v>
      </c>
      <c r="AA5244" s="13">
        <v>5</v>
      </c>
      <c r="AB5244" s="13">
        <f t="shared" si="1386"/>
        <v>1235</v>
      </c>
      <c r="AC5244" s="13"/>
      <c r="AD5244" s="13"/>
      <c r="AE5244" s="13"/>
      <c r="AF5244" s="13"/>
      <c r="AG5244" s="13"/>
      <c r="AH5244" s="13"/>
      <c r="AI5244" s="13"/>
      <c r="AJ5244" s="13"/>
      <c r="AK5244" s="13">
        <f t="shared" si="1387"/>
        <v>0</v>
      </c>
      <c r="AL5244" s="13"/>
      <c r="AM5244" s="13">
        <f t="shared" si="1388"/>
        <v>0</v>
      </c>
      <c r="AN5244" s="13"/>
      <c r="AO5244" s="13">
        <v>3</v>
      </c>
      <c r="AP5244" s="13">
        <f t="shared" si="1389"/>
        <v>91500</v>
      </c>
      <c r="AQ5244" s="13"/>
      <c r="AR5244" s="13">
        <f t="shared" si="1390"/>
        <v>0</v>
      </c>
      <c r="AS5244" s="13"/>
      <c r="AT5244" s="13">
        <f t="shared" si="1391"/>
        <v>0</v>
      </c>
      <c r="AU5244" s="13"/>
      <c r="AV5244" s="13">
        <f t="shared" si="1392"/>
        <v>0</v>
      </c>
      <c r="AW5244" s="13"/>
      <c r="AX5244" s="13">
        <f t="shared" si="1393"/>
        <v>0</v>
      </c>
      <c r="AY5244" s="13"/>
      <c r="AZ5244" s="13">
        <f t="shared" si="1394"/>
        <v>0</v>
      </c>
      <c r="BA5244" s="13"/>
      <c r="BB5244" s="13">
        <f t="shared" si="1395"/>
        <v>0</v>
      </c>
      <c r="BC5244" s="13"/>
      <c r="BD5244" s="13">
        <f t="shared" si="1396"/>
        <v>0</v>
      </c>
      <c r="BE5244" s="13"/>
      <c r="BF5244" s="13">
        <f t="shared" si="1397"/>
        <v>0</v>
      </c>
      <c r="BG5244" s="13"/>
      <c r="BH5244" s="13">
        <f t="shared" si="1398"/>
        <v>693970.14786199736</v>
      </c>
      <c r="BI5244" s="13">
        <f t="shared" si="1399"/>
        <v>694000</v>
      </c>
      <c r="BJ5244" s="13">
        <v>725400</v>
      </c>
    </row>
    <row r="5245" spans="1:62" x14ac:dyDescent="0.25">
      <c r="A5245" s="3" t="s">
        <v>4720</v>
      </c>
      <c r="B5245" s="13">
        <v>2031</v>
      </c>
      <c r="C5245">
        <v>519651</v>
      </c>
      <c r="D5245">
        <v>1</v>
      </c>
      <c r="E5245">
        <v>1</v>
      </c>
      <c r="F5245">
        <v>0</v>
      </c>
      <c r="G5245">
        <v>0</v>
      </c>
      <c r="H5245">
        <v>0</v>
      </c>
      <c r="I5245" t="s">
        <v>61</v>
      </c>
      <c r="J5245">
        <v>519651</v>
      </c>
      <c r="K5245" t="s">
        <v>4720</v>
      </c>
      <c r="L5245">
        <v>511382</v>
      </c>
      <c r="M5245" t="s">
        <v>272</v>
      </c>
      <c r="N5245">
        <v>511382</v>
      </c>
      <c r="O5245" t="s">
        <v>272</v>
      </c>
      <c r="P5245">
        <v>511382</v>
      </c>
      <c r="Q5245" t="s">
        <v>272</v>
      </c>
      <c r="R5245" s="13">
        <v>463227.31966605503</v>
      </c>
      <c r="S5245" s="13">
        <v>2031</v>
      </c>
      <c r="T5245" s="13">
        <v>108671.74306649035</v>
      </c>
      <c r="U5245" s="13"/>
      <c r="V5245" s="13">
        <f t="shared" si="1383"/>
        <v>0</v>
      </c>
      <c r="W5245" s="13">
        <v>5</v>
      </c>
      <c r="X5245" s="13">
        <f t="shared" si="1384"/>
        <v>14820</v>
      </c>
      <c r="Y5245" s="13">
        <v>9</v>
      </c>
      <c r="Z5245" s="13">
        <f t="shared" si="1385"/>
        <v>8892</v>
      </c>
      <c r="AA5245" s="13">
        <v>4</v>
      </c>
      <c r="AB5245" s="13">
        <f t="shared" si="1386"/>
        <v>988</v>
      </c>
      <c r="AC5245" s="13"/>
      <c r="AD5245" s="13"/>
      <c r="AE5245" s="13"/>
      <c r="AF5245" s="13"/>
      <c r="AG5245" s="13"/>
      <c r="AH5245" s="13"/>
      <c r="AI5245" s="13"/>
      <c r="AJ5245" s="13"/>
      <c r="AK5245" s="13">
        <f t="shared" si="1387"/>
        <v>0</v>
      </c>
      <c r="AL5245" s="13"/>
      <c r="AM5245" s="13">
        <f t="shared" si="1388"/>
        <v>0</v>
      </c>
      <c r="AN5245" s="13"/>
      <c r="AO5245" s="13">
        <v>3</v>
      </c>
      <c r="AP5245" s="13">
        <f t="shared" si="1389"/>
        <v>91500</v>
      </c>
      <c r="AQ5245" s="13"/>
      <c r="AR5245" s="13">
        <f t="shared" si="1390"/>
        <v>0</v>
      </c>
      <c r="AS5245" s="13"/>
      <c r="AT5245" s="13">
        <f t="shared" si="1391"/>
        <v>0</v>
      </c>
      <c r="AU5245" s="13"/>
      <c r="AV5245" s="13">
        <f t="shared" si="1392"/>
        <v>0</v>
      </c>
      <c r="AW5245" s="13"/>
      <c r="AX5245" s="13">
        <f t="shared" si="1393"/>
        <v>0</v>
      </c>
      <c r="AY5245" s="13"/>
      <c r="AZ5245" s="13">
        <f t="shared" si="1394"/>
        <v>0</v>
      </c>
      <c r="BA5245" s="13"/>
      <c r="BB5245" s="13">
        <f t="shared" si="1395"/>
        <v>0</v>
      </c>
      <c r="BC5245" s="13"/>
      <c r="BD5245" s="13">
        <f t="shared" si="1396"/>
        <v>0</v>
      </c>
      <c r="BE5245" s="13"/>
      <c r="BF5245" s="13">
        <f t="shared" si="1397"/>
        <v>0</v>
      </c>
      <c r="BG5245" s="13"/>
      <c r="BH5245" s="13">
        <f t="shared" si="1398"/>
        <v>688099.06273254543</v>
      </c>
      <c r="BI5245" s="13">
        <f t="shared" si="1399"/>
        <v>688100</v>
      </c>
      <c r="BJ5245" s="13">
        <v>685700</v>
      </c>
    </row>
    <row r="5246" spans="1:62" x14ac:dyDescent="0.25">
      <c r="A5246" t="s">
        <v>4721</v>
      </c>
      <c r="B5246" s="13">
        <v>424</v>
      </c>
      <c r="C5246">
        <v>589080</v>
      </c>
      <c r="D5246">
        <v>1</v>
      </c>
      <c r="E5246">
        <v>0</v>
      </c>
      <c r="F5246">
        <v>0</v>
      </c>
      <c r="G5246">
        <v>0</v>
      </c>
      <c r="H5246">
        <v>0</v>
      </c>
      <c r="I5246" t="s">
        <v>90</v>
      </c>
      <c r="J5246">
        <v>589187</v>
      </c>
      <c r="K5246" t="s">
        <v>4722</v>
      </c>
      <c r="L5246">
        <v>589195</v>
      </c>
      <c r="M5246" t="s">
        <v>987</v>
      </c>
      <c r="N5246">
        <v>588296</v>
      </c>
      <c r="O5246" t="s">
        <v>164</v>
      </c>
      <c r="P5246">
        <v>588296</v>
      </c>
      <c r="Q5246" t="s">
        <v>164</v>
      </c>
      <c r="R5246" s="13">
        <v>99270.833695010355</v>
      </c>
      <c r="S5246" s="13"/>
      <c r="T5246" s="13"/>
      <c r="U5246" s="13"/>
      <c r="V5246" s="13">
        <f t="shared" si="1383"/>
        <v>0</v>
      </c>
      <c r="W5246" s="13"/>
      <c r="X5246" s="13">
        <f t="shared" si="1384"/>
        <v>0</v>
      </c>
      <c r="Y5246" s="13"/>
      <c r="Z5246" s="13">
        <f t="shared" si="1385"/>
        <v>0</v>
      </c>
      <c r="AA5246" s="13"/>
      <c r="AB5246" s="13">
        <f t="shared" si="1386"/>
        <v>0</v>
      </c>
      <c r="AC5246" s="13"/>
      <c r="AD5246" s="13"/>
      <c r="AE5246" s="13"/>
      <c r="AF5246" s="13"/>
      <c r="AG5246" s="13"/>
      <c r="AH5246" s="13"/>
      <c r="AI5246" s="13"/>
      <c r="AJ5246" s="13"/>
      <c r="AK5246" s="13">
        <f t="shared" si="1387"/>
        <v>0</v>
      </c>
      <c r="AL5246" s="13"/>
      <c r="AM5246" s="13">
        <f t="shared" si="1388"/>
        <v>0</v>
      </c>
      <c r="AN5246" s="13"/>
      <c r="AO5246" s="13">
        <v>1</v>
      </c>
      <c r="AP5246" s="13">
        <f t="shared" si="1389"/>
        <v>30500</v>
      </c>
      <c r="AQ5246" s="13"/>
      <c r="AR5246" s="13">
        <f t="shared" si="1390"/>
        <v>0</v>
      </c>
      <c r="AS5246" s="13"/>
      <c r="AT5246" s="13">
        <f t="shared" si="1391"/>
        <v>0</v>
      </c>
      <c r="AU5246" s="13"/>
      <c r="AV5246" s="13">
        <f t="shared" si="1392"/>
        <v>0</v>
      </c>
      <c r="AW5246" s="13"/>
      <c r="AX5246" s="13">
        <f t="shared" si="1393"/>
        <v>0</v>
      </c>
      <c r="AY5246" s="13"/>
      <c r="AZ5246" s="13">
        <f t="shared" si="1394"/>
        <v>0</v>
      </c>
      <c r="BA5246" s="13"/>
      <c r="BB5246" s="13">
        <f t="shared" si="1395"/>
        <v>0</v>
      </c>
      <c r="BC5246" s="13"/>
      <c r="BD5246" s="13">
        <f t="shared" si="1396"/>
        <v>0</v>
      </c>
      <c r="BE5246" s="13"/>
      <c r="BF5246" s="13">
        <f t="shared" si="1397"/>
        <v>0</v>
      </c>
      <c r="BG5246" s="13"/>
      <c r="BH5246" s="13">
        <f t="shared" si="1398"/>
        <v>129770.83369501035</v>
      </c>
      <c r="BI5246" s="13">
        <f t="shared" si="1399"/>
        <v>129800</v>
      </c>
      <c r="BJ5246" s="13">
        <v>166400</v>
      </c>
    </row>
    <row r="5247" spans="1:62" x14ac:dyDescent="0.25">
      <c r="A5247" s="3" t="s">
        <v>3556</v>
      </c>
      <c r="B5247" s="13">
        <v>2362</v>
      </c>
      <c r="C5247">
        <v>584029</v>
      </c>
      <c r="D5247">
        <v>1</v>
      </c>
      <c r="E5247">
        <v>1</v>
      </c>
      <c r="F5247">
        <v>0</v>
      </c>
      <c r="G5247">
        <v>0</v>
      </c>
      <c r="H5247">
        <v>0</v>
      </c>
      <c r="I5247" t="s">
        <v>30</v>
      </c>
      <c r="J5247">
        <v>584029</v>
      </c>
      <c r="K5247" t="s">
        <v>3556</v>
      </c>
      <c r="L5247">
        <v>583910</v>
      </c>
      <c r="M5247" t="s">
        <v>3336</v>
      </c>
      <c r="N5247">
        <v>583952</v>
      </c>
      <c r="O5247" t="s">
        <v>104</v>
      </c>
      <c r="P5247">
        <v>583952</v>
      </c>
      <c r="Q5247" t="s">
        <v>104</v>
      </c>
      <c r="R5247" s="13">
        <v>536718.55827300972</v>
      </c>
      <c r="S5247" s="13">
        <v>6641</v>
      </c>
      <c r="T5247" s="13">
        <v>353921.66184921947</v>
      </c>
      <c r="U5247" s="13"/>
      <c r="V5247" s="13">
        <f t="shared" si="1383"/>
        <v>0</v>
      </c>
      <c r="W5247" s="13">
        <v>9</v>
      </c>
      <c r="X5247" s="13">
        <f t="shared" si="1384"/>
        <v>26676</v>
      </c>
      <c r="Y5247" s="13">
        <v>15</v>
      </c>
      <c r="Z5247" s="13">
        <f t="shared" si="1385"/>
        <v>14820</v>
      </c>
      <c r="AA5247" s="13">
        <v>23</v>
      </c>
      <c r="AB5247" s="13">
        <f t="shared" si="1386"/>
        <v>5681</v>
      </c>
      <c r="AC5247" s="13"/>
      <c r="AD5247" s="13"/>
      <c r="AE5247" s="13"/>
      <c r="AF5247" s="13"/>
      <c r="AG5247" s="13"/>
      <c r="AH5247" s="13"/>
      <c r="AI5247" s="13"/>
      <c r="AJ5247" s="13"/>
      <c r="AK5247" s="13">
        <f t="shared" si="1387"/>
        <v>0</v>
      </c>
      <c r="AL5247" s="13"/>
      <c r="AM5247" s="13">
        <f t="shared" si="1388"/>
        <v>0</v>
      </c>
      <c r="AN5247" s="13"/>
      <c r="AO5247" s="13">
        <v>0</v>
      </c>
      <c r="AP5247" s="13">
        <f t="shared" si="1389"/>
        <v>0</v>
      </c>
      <c r="AQ5247" s="13"/>
      <c r="AR5247" s="13">
        <f t="shared" si="1390"/>
        <v>0</v>
      </c>
      <c r="AS5247" s="13"/>
      <c r="AT5247" s="13">
        <f t="shared" si="1391"/>
        <v>0</v>
      </c>
      <c r="AU5247" s="13"/>
      <c r="AV5247" s="13">
        <f t="shared" si="1392"/>
        <v>0</v>
      </c>
      <c r="AW5247" s="13"/>
      <c r="AX5247" s="13">
        <f t="shared" si="1393"/>
        <v>0</v>
      </c>
      <c r="AY5247" s="13"/>
      <c r="AZ5247" s="13">
        <f t="shared" si="1394"/>
        <v>0</v>
      </c>
      <c r="BA5247" s="13"/>
      <c r="BB5247" s="13">
        <f t="shared" si="1395"/>
        <v>0</v>
      </c>
      <c r="BC5247" s="13"/>
      <c r="BD5247" s="13">
        <f t="shared" si="1396"/>
        <v>0</v>
      </c>
      <c r="BE5247" s="13"/>
      <c r="BF5247" s="13">
        <f t="shared" si="1397"/>
        <v>0</v>
      </c>
      <c r="BG5247" s="13"/>
      <c r="BH5247" s="13">
        <f t="shared" si="1398"/>
        <v>937817.22012222919</v>
      </c>
      <c r="BI5247" s="13">
        <f t="shared" si="1399"/>
        <v>937800</v>
      </c>
      <c r="BJ5247" s="13">
        <v>952600</v>
      </c>
    </row>
    <row r="5248" spans="1:62" x14ac:dyDescent="0.25">
      <c r="A5248" t="s">
        <v>4723</v>
      </c>
      <c r="B5248" s="13">
        <v>89</v>
      </c>
      <c r="C5248">
        <v>547921</v>
      </c>
      <c r="D5248">
        <v>1</v>
      </c>
      <c r="E5248">
        <v>0</v>
      </c>
      <c r="F5248">
        <v>0</v>
      </c>
      <c r="G5248">
        <v>0</v>
      </c>
      <c r="H5248">
        <v>0</v>
      </c>
      <c r="I5248" t="s">
        <v>41</v>
      </c>
      <c r="J5248">
        <v>580511</v>
      </c>
      <c r="K5248" t="s">
        <v>42</v>
      </c>
      <c r="L5248">
        <v>580511</v>
      </c>
      <c r="M5248" t="s">
        <v>42</v>
      </c>
      <c r="N5248">
        <v>580511</v>
      </c>
      <c r="O5248" t="s">
        <v>42</v>
      </c>
      <c r="P5248">
        <v>580511</v>
      </c>
      <c r="Q5248" t="s">
        <v>42</v>
      </c>
      <c r="R5248" s="13">
        <v>70488.701001315436</v>
      </c>
      <c r="S5248" s="13"/>
      <c r="T5248" s="13"/>
      <c r="U5248" s="13"/>
      <c r="V5248" s="13">
        <f t="shared" si="1383"/>
        <v>0</v>
      </c>
      <c r="W5248" s="13"/>
      <c r="X5248" s="13">
        <f t="shared" si="1384"/>
        <v>0</v>
      </c>
      <c r="Y5248" s="13"/>
      <c r="Z5248" s="13">
        <f t="shared" si="1385"/>
        <v>0</v>
      </c>
      <c r="AA5248" s="13"/>
      <c r="AB5248" s="13">
        <f t="shared" si="1386"/>
        <v>0</v>
      </c>
      <c r="AC5248" s="13"/>
      <c r="AD5248" s="13"/>
      <c r="AE5248" s="13"/>
      <c r="AF5248" s="13"/>
      <c r="AG5248" s="13"/>
      <c r="AH5248" s="13"/>
      <c r="AI5248" s="13"/>
      <c r="AJ5248" s="13"/>
      <c r="AK5248" s="13">
        <f t="shared" si="1387"/>
        <v>0</v>
      </c>
      <c r="AL5248" s="13"/>
      <c r="AM5248" s="13">
        <f t="shared" si="1388"/>
        <v>0</v>
      </c>
      <c r="AN5248" s="13"/>
      <c r="AO5248" s="13">
        <v>0</v>
      </c>
      <c r="AP5248" s="13">
        <f t="shared" si="1389"/>
        <v>0</v>
      </c>
      <c r="AQ5248" s="13"/>
      <c r="AR5248" s="13">
        <f t="shared" si="1390"/>
        <v>0</v>
      </c>
      <c r="AS5248" s="13"/>
      <c r="AT5248" s="13">
        <f t="shared" si="1391"/>
        <v>0</v>
      </c>
      <c r="AU5248" s="13"/>
      <c r="AV5248" s="13">
        <f t="shared" si="1392"/>
        <v>0</v>
      </c>
      <c r="AW5248" s="13"/>
      <c r="AX5248" s="13">
        <f t="shared" si="1393"/>
        <v>0</v>
      </c>
      <c r="AY5248" s="13"/>
      <c r="AZ5248" s="13">
        <f t="shared" si="1394"/>
        <v>0</v>
      </c>
      <c r="BA5248" s="13"/>
      <c r="BB5248" s="13">
        <f t="shared" si="1395"/>
        <v>0</v>
      </c>
      <c r="BC5248" s="13"/>
      <c r="BD5248" s="13">
        <f t="shared" si="1396"/>
        <v>0</v>
      </c>
      <c r="BE5248" s="13"/>
      <c r="BF5248" s="13">
        <f t="shared" si="1397"/>
        <v>0</v>
      </c>
      <c r="BG5248" s="13"/>
      <c r="BH5248" s="13">
        <f t="shared" si="1398"/>
        <v>70488.701001315436</v>
      </c>
      <c r="BI5248" s="13">
        <f t="shared" si="1399"/>
        <v>70500</v>
      </c>
      <c r="BJ5248" s="13">
        <v>70800</v>
      </c>
    </row>
    <row r="5249" spans="1:62" x14ac:dyDescent="0.25">
      <c r="A5249" t="s">
        <v>4724</v>
      </c>
      <c r="B5249" s="13">
        <v>439</v>
      </c>
      <c r="C5249">
        <v>578886</v>
      </c>
      <c r="D5249">
        <v>1</v>
      </c>
      <c r="E5249">
        <v>0</v>
      </c>
      <c r="F5249">
        <v>0</v>
      </c>
      <c r="G5249">
        <v>0</v>
      </c>
      <c r="H5249">
        <v>0</v>
      </c>
      <c r="I5249" t="s">
        <v>41</v>
      </c>
      <c r="J5249">
        <v>577928</v>
      </c>
      <c r="K5249" t="s">
        <v>952</v>
      </c>
      <c r="L5249">
        <v>577928</v>
      </c>
      <c r="M5249" t="s">
        <v>952</v>
      </c>
      <c r="N5249">
        <v>578576</v>
      </c>
      <c r="O5249" t="s">
        <v>599</v>
      </c>
      <c r="P5249">
        <v>578576</v>
      </c>
      <c r="Q5249" t="s">
        <v>599</v>
      </c>
      <c r="R5249" s="13">
        <v>102742.56274165559</v>
      </c>
      <c r="S5249" s="13"/>
      <c r="T5249" s="13"/>
      <c r="U5249" s="13"/>
      <c r="V5249" s="13">
        <f t="shared" si="1383"/>
        <v>0</v>
      </c>
      <c r="W5249" s="13"/>
      <c r="X5249" s="13">
        <f t="shared" si="1384"/>
        <v>0</v>
      </c>
      <c r="Y5249" s="13"/>
      <c r="Z5249" s="13">
        <f t="shared" si="1385"/>
        <v>0</v>
      </c>
      <c r="AA5249" s="13"/>
      <c r="AB5249" s="13">
        <f t="shared" si="1386"/>
        <v>0</v>
      </c>
      <c r="AC5249" s="13"/>
      <c r="AD5249" s="13"/>
      <c r="AE5249" s="13"/>
      <c r="AF5249" s="13"/>
      <c r="AG5249" s="13"/>
      <c r="AH5249" s="13"/>
      <c r="AI5249" s="13"/>
      <c r="AJ5249" s="13"/>
      <c r="AK5249" s="13">
        <f t="shared" si="1387"/>
        <v>0</v>
      </c>
      <c r="AL5249" s="13"/>
      <c r="AM5249" s="13">
        <f t="shared" si="1388"/>
        <v>0</v>
      </c>
      <c r="AN5249" s="13"/>
      <c r="AO5249" s="13">
        <v>2</v>
      </c>
      <c r="AP5249" s="13">
        <f t="shared" si="1389"/>
        <v>61000</v>
      </c>
      <c r="AQ5249" s="13"/>
      <c r="AR5249" s="13">
        <f t="shared" si="1390"/>
        <v>0</v>
      </c>
      <c r="AS5249" s="13"/>
      <c r="AT5249" s="13">
        <f t="shared" si="1391"/>
        <v>0</v>
      </c>
      <c r="AU5249" s="13"/>
      <c r="AV5249" s="13">
        <f t="shared" si="1392"/>
        <v>0</v>
      </c>
      <c r="AW5249" s="13"/>
      <c r="AX5249" s="13">
        <f t="shared" si="1393"/>
        <v>0</v>
      </c>
      <c r="AY5249" s="13"/>
      <c r="AZ5249" s="13">
        <f t="shared" si="1394"/>
        <v>0</v>
      </c>
      <c r="BA5249" s="13"/>
      <c r="BB5249" s="13">
        <f t="shared" si="1395"/>
        <v>0</v>
      </c>
      <c r="BC5249" s="13"/>
      <c r="BD5249" s="13">
        <f t="shared" si="1396"/>
        <v>0</v>
      </c>
      <c r="BE5249" s="13"/>
      <c r="BF5249" s="13">
        <f t="shared" si="1397"/>
        <v>0</v>
      </c>
      <c r="BG5249" s="13"/>
      <c r="BH5249" s="13">
        <f t="shared" si="1398"/>
        <v>163742.56274165559</v>
      </c>
      <c r="BI5249" s="13">
        <f t="shared" si="1399"/>
        <v>163700</v>
      </c>
      <c r="BJ5249" s="13">
        <v>162500</v>
      </c>
    </row>
    <row r="5250" spans="1:62" x14ac:dyDescent="0.25">
      <c r="A5250" t="s">
        <v>1128</v>
      </c>
      <c r="B5250" s="13">
        <v>280</v>
      </c>
      <c r="C5250">
        <v>561291</v>
      </c>
      <c r="D5250">
        <v>1</v>
      </c>
      <c r="E5250">
        <v>0</v>
      </c>
      <c r="F5250">
        <v>0</v>
      </c>
      <c r="G5250">
        <v>0</v>
      </c>
      <c r="H5250">
        <v>0</v>
      </c>
      <c r="I5250" t="s">
        <v>110</v>
      </c>
      <c r="J5250">
        <v>561215</v>
      </c>
      <c r="K5250" t="s">
        <v>296</v>
      </c>
      <c r="L5250">
        <v>561215</v>
      </c>
      <c r="M5250" t="s">
        <v>296</v>
      </c>
      <c r="N5250">
        <v>561215</v>
      </c>
      <c r="O5250" t="s">
        <v>296</v>
      </c>
      <c r="P5250">
        <v>561215</v>
      </c>
      <c r="Q5250" t="s">
        <v>296</v>
      </c>
      <c r="R5250" s="13">
        <v>70488.701001315436</v>
      </c>
      <c r="S5250" s="13"/>
      <c r="T5250" s="13"/>
      <c r="U5250" s="13"/>
      <c r="V5250" s="13">
        <f t="shared" si="1383"/>
        <v>0</v>
      </c>
      <c r="W5250" s="13"/>
      <c r="X5250" s="13">
        <f t="shared" si="1384"/>
        <v>0</v>
      </c>
      <c r="Y5250" s="13"/>
      <c r="Z5250" s="13">
        <f t="shared" si="1385"/>
        <v>0</v>
      </c>
      <c r="AA5250" s="13"/>
      <c r="AB5250" s="13">
        <f t="shared" si="1386"/>
        <v>0</v>
      </c>
      <c r="AC5250" s="13"/>
      <c r="AD5250" s="13"/>
      <c r="AE5250" s="13"/>
      <c r="AF5250" s="13"/>
      <c r="AG5250" s="13"/>
      <c r="AH5250" s="13"/>
      <c r="AI5250" s="13"/>
      <c r="AJ5250" s="13"/>
      <c r="AK5250" s="13">
        <f t="shared" si="1387"/>
        <v>0</v>
      </c>
      <c r="AL5250" s="13"/>
      <c r="AM5250" s="13">
        <f t="shared" si="1388"/>
        <v>0</v>
      </c>
      <c r="AN5250" s="13"/>
      <c r="AO5250" s="13">
        <v>0</v>
      </c>
      <c r="AP5250" s="13">
        <f t="shared" si="1389"/>
        <v>0</v>
      </c>
      <c r="AQ5250" s="13"/>
      <c r="AR5250" s="13">
        <f t="shared" si="1390"/>
        <v>0</v>
      </c>
      <c r="AS5250" s="13"/>
      <c r="AT5250" s="13">
        <f t="shared" si="1391"/>
        <v>0</v>
      </c>
      <c r="AU5250" s="13"/>
      <c r="AV5250" s="13">
        <f t="shared" si="1392"/>
        <v>0</v>
      </c>
      <c r="AW5250" s="13"/>
      <c r="AX5250" s="13">
        <f t="shared" si="1393"/>
        <v>0</v>
      </c>
      <c r="AY5250" s="13"/>
      <c r="AZ5250" s="13">
        <f t="shared" si="1394"/>
        <v>0</v>
      </c>
      <c r="BA5250" s="13"/>
      <c r="BB5250" s="13">
        <f t="shared" si="1395"/>
        <v>0</v>
      </c>
      <c r="BC5250" s="13"/>
      <c r="BD5250" s="13">
        <f t="shared" si="1396"/>
        <v>0</v>
      </c>
      <c r="BE5250" s="13"/>
      <c r="BF5250" s="13">
        <f t="shared" si="1397"/>
        <v>0</v>
      </c>
      <c r="BG5250" s="13"/>
      <c r="BH5250" s="13">
        <f t="shared" si="1398"/>
        <v>70488.701001315436</v>
      </c>
      <c r="BI5250" s="13">
        <f t="shared" si="1399"/>
        <v>70500</v>
      </c>
      <c r="BJ5250" s="13">
        <v>70800</v>
      </c>
    </row>
    <row r="5251" spans="1:62" x14ac:dyDescent="0.25">
      <c r="A5251" t="s">
        <v>4725</v>
      </c>
      <c r="B5251" s="13">
        <v>179</v>
      </c>
      <c r="C5251">
        <v>569623</v>
      </c>
      <c r="D5251">
        <v>1</v>
      </c>
      <c r="E5251">
        <v>0</v>
      </c>
      <c r="F5251">
        <v>0</v>
      </c>
      <c r="G5251">
        <v>0</v>
      </c>
      <c r="H5251">
        <v>0</v>
      </c>
      <c r="I5251" t="s">
        <v>75</v>
      </c>
      <c r="J5251">
        <v>568988</v>
      </c>
      <c r="K5251" t="s">
        <v>242</v>
      </c>
      <c r="L5251">
        <v>569569</v>
      </c>
      <c r="M5251" t="s">
        <v>125</v>
      </c>
      <c r="N5251">
        <v>569569</v>
      </c>
      <c r="O5251" t="s">
        <v>125</v>
      </c>
      <c r="P5251">
        <v>569569</v>
      </c>
      <c r="Q5251" t="s">
        <v>125</v>
      </c>
      <c r="R5251" s="13">
        <v>70488.701001315436</v>
      </c>
      <c r="S5251" s="13"/>
      <c r="T5251" s="13"/>
      <c r="U5251" s="13"/>
      <c r="V5251" s="13">
        <f t="shared" si="1383"/>
        <v>0</v>
      </c>
      <c r="W5251" s="13"/>
      <c r="X5251" s="13">
        <f t="shared" si="1384"/>
        <v>0</v>
      </c>
      <c r="Y5251" s="13"/>
      <c r="Z5251" s="13">
        <f t="shared" si="1385"/>
        <v>0</v>
      </c>
      <c r="AA5251" s="13"/>
      <c r="AB5251" s="13">
        <f t="shared" si="1386"/>
        <v>0</v>
      </c>
      <c r="AC5251" s="13"/>
      <c r="AD5251" s="13"/>
      <c r="AE5251" s="13"/>
      <c r="AF5251" s="13"/>
      <c r="AG5251" s="13"/>
      <c r="AH5251" s="13"/>
      <c r="AI5251" s="13"/>
      <c r="AJ5251" s="13"/>
      <c r="AK5251" s="13">
        <f t="shared" si="1387"/>
        <v>0</v>
      </c>
      <c r="AL5251" s="13"/>
      <c r="AM5251" s="13">
        <f t="shared" si="1388"/>
        <v>0</v>
      </c>
      <c r="AN5251" s="13"/>
      <c r="AO5251" s="13">
        <v>0</v>
      </c>
      <c r="AP5251" s="13">
        <f t="shared" si="1389"/>
        <v>0</v>
      </c>
      <c r="AQ5251" s="13"/>
      <c r="AR5251" s="13">
        <f t="shared" si="1390"/>
        <v>0</v>
      </c>
      <c r="AS5251" s="13"/>
      <c r="AT5251" s="13">
        <f t="shared" si="1391"/>
        <v>0</v>
      </c>
      <c r="AU5251" s="13"/>
      <c r="AV5251" s="13">
        <f t="shared" si="1392"/>
        <v>0</v>
      </c>
      <c r="AW5251" s="13"/>
      <c r="AX5251" s="13">
        <f t="shared" si="1393"/>
        <v>0</v>
      </c>
      <c r="AY5251" s="13"/>
      <c r="AZ5251" s="13">
        <f t="shared" si="1394"/>
        <v>0</v>
      </c>
      <c r="BA5251" s="13"/>
      <c r="BB5251" s="13">
        <f t="shared" si="1395"/>
        <v>0</v>
      </c>
      <c r="BC5251" s="13"/>
      <c r="BD5251" s="13">
        <f t="shared" si="1396"/>
        <v>0</v>
      </c>
      <c r="BE5251" s="13"/>
      <c r="BF5251" s="13">
        <f t="shared" si="1397"/>
        <v>0</v>
      </c>
      <c r="BG5251" s="13"/>
      <c r="BH5251" s="13">
        <f t="shared" si="1398"/>
        <v>70488.701001315436</v>
      </c>
      <c r="BI5251" s="13">
        <f t="shared" si="1399"/>
        <v>70500</v>
      </c>
      <c r="BJ5251" s="13">
        <v>70800</v>
      </c>
    </row>
    <row r="5252" spans="1:62" x14ac:dyDescent="0.25">
      <c r="A5252" t="s">
        <v>4727</v>
      </c>
      <c r="B5252" s="13">
        <v>553</v>
      </c>
      <c r="C5252">
        <v>594971</v>
      </c>
      <c r="D5252">
        <v>1</v>
      </c>
      <c r="E5252">
        <v>0</v>
      </c>
      <c r="F5252">
        <v>0</v>
      </c>
      <c r="G5252">
        <v>0</v>
      </c>
      <c r="H5252">
        <v>0</v>
      </c>
      <c r="I5252" t="s">
        <v>30</v>
      </c>
      <c r="J5252">
        <v>594482</v>
      </c>
      <c r="K5252" t="s">
        <v>537</v>
      </c>
      <c r="L5252">
        <v>595071</v>
      </c>
      <c r="M5252" t="s">
        <v>225</v>
      </c>
      <c r="N5252">
        <v>594482</v>
      </c>
      <c r="O5252" t="s">
        <v>537</v>
      </c>
      <c r="P5252">
        <v>594482</v>
      </c>
      <c r="Q5252" t="s">
        <v>537</v>
      </c>
      <c r="R5252" s="13">
        <v>129064.35793043826</v>
      </c>
      <c r="S5252" s="13"/>
      <c r="T5252" s="13"/>
      <c r="U5252" s="13"/>
      <c r="V5252" s="13">
        <f t="shared" si="1383"/>
        <v>0</v>
      </c>
      <c r="W5252" s="13"/>
      <c r="X5252" s="13">
        <f t="shared" si="1384"/>
        <v>0</v>
      </c>
      <c r="Y5252" s="13"/>
      <c r="Z5252" s="13">
        <f t="shared" si="1385"/>
        <v>0</v>
      </c>
      <c r="AA5252" s="13"/>
      <c r="AB5252" s="13">
        <f t="shared" si="1386"/>
        <v>0</v>
      </c>
      <c r="AC5252" s="13"/>
      <c r="AD5252" s="13"/>
      <c r="AE5252" s="13"/>
      <c r="AF5252" s="13"/>
      <c r="AG5252" s="13"/>
      <c r="AH5252" s="13"/>
      <c r="AI5252" s="13"/>
      <c r="AJ5252" s="13"/>
      <c r="AK5252" s="13">
        <f t="shared" si="1387"/>
        <v>0</v>
      </c>
      <c r="AL5252" s="13"/>
      <c r="AM5252" s="13">
        <f t="shared" si="1388"/>
        <v>0</v>
      </c>
      <c r="AN5252" s="13"/>
      <c r="AO5252" s="13">
        <v>0</v>
      </c>
      <c r="AP5252" s="13">
        <f t="shared" si="1389"/>
        <v>0</v>
      </c>
      <c r="AQ5252" s="13"/>
      <c r="AR5252" s="13">
        <f t="shared" si="1390"/>
        <v>0</v>
      </c>
      <c r="AS5252" s="13"/>
      <c r="AT5252" s="13">
        <f t="shared" si="1391"/>
        <v>0</v>
      </c>
      <c r="AU5252" s="13"/>
      <c r="AV5252" s="13">
        <f t="shared" si="1392"/>
        <v>0</v>
      </c>
      <c r="AW5252" s="13"/>
      <c r="AX5252" s="13">
        <f t="shared" si="1393"/>
        <v>0</v>
      </c>
      <c r="AY5252" s="13"/>
      <c r="AZ5252" s="13">
        <f t="shared" si="1394"/>
        <v>0</v>
      </c>
      <c r="BA5252" s="13"/>
      <c r="BB5252" s="13">
        <f t="shared" si="1395"/>
        <v>0</v>
      </c>
      <c r="BC5252" s="13"/>
      <c r="BD5252" s="13">
        <f t="shared" si="1396"/>
        <v>0</v>
      </c>
      <c r="BE5252" s="13"/>
      <c r="BF5252" s="13">
        <f t="shared" si="1397"/>
        <v>0</v>
      </c>
      <c r="BG5252" s="13"/>
      <c r="BH5252" s="13">
        <f t="shared" si="1398"/>
        <v>129064.35793043826</v>
      </c>
      <c r="BI5252" s="13">
        <f t="shared" si="1399"/>
        <v>129100</v>
      </c>
      <c r="BJ5252" s="13">
        <v>128600</v>
      </c>
    </row>
    <row r="5253" spans="1:62" x14ac:dyDescent="0.25">
      <c r="A5253" t="s">
        <v>4727</v>
      </c>
      <c r="B5253" s="13">
        <v>529</v>
      </c>
      <c r="C5253">
        <v>578894</v>
      </c>
      <c r="D5253">
        <v>1</v>
      </c>
      <c r="E5253">
        <v>0</v>
      </c>
      <c r="F5253">
        <v>0</v>
      </c>
      <c r="G5253">
        <v>0</v>
      </c>
      <c r="H5253">
        <v>0</v>
      </c>
      <c r="I5253" t="s">
        <v>41</v>
      </c>
      <c r="J5253">
        <v>578347</v>
      </c>
      <c r="K5253" t="s">
        <v>284</v>
      </c>
      <c r="L5253">
        <v>578347</v>
      </c>
      <c r="M5253" t="s">
        <v>284</v>
      </c>
      <c r="N5253">
        <v>578347</v>
      </c>
      <c r="O5253" t="s">
        <v>284</v>
      </c>
      <c r="P5253">
        <v>578347</v>
      </c>
      <c r="Q5253" t="s">
        <v>284</v>
      </c>
      <c r="R5253" s="13">
        <v>123531.87972911909</v>
      </c>
      <c r="S5253" s="13"/>
      <c r="T5253" s="13"/>
      <c r="U5253" s="13"/>
      <c r="V5253" s="13">
        <f t="shared" ref="V5253:V5316" si="1400">U5253*741</f>
        <v>0</v>
      </c>
      <c r="W5253" s="13"/>
      <c r="X5253" s="13">
        <f t="shared" ref="X5253:X5316" si="1401">W5253*2964</f>
        <v>0</v>
      </c>
      <c r="Y5253" s="13"/>
      <c r="Z5253" s="13">
        <f t="shared" ref="Z5253:Z5316" si="1402">Y5253*988</f>
        <v>0</v>
      </c>
      <c r="AA5253" s="13"/>
      <c r="AB5253" s="13">
        <f t="shared" ref="AB5253:AB5316" si="1403">AA5253*247</f>
        <v>0</v>
      </c>
      <c r="AC5253" s="13"/>
      <c r="AD5253" s="13"/>
      <c r="AE5253" s="13"/>
      <c r="AF5253" s="13"/>
      <c r="AG5253" s="13"/>
      <c r="AH5253" s="13"/>
      <c r="AI5253" s="13"/>
      <c r="AJ5253" s="13"/>
      <c r="AK5253" s="13">
        <f t="shared" ref="AK5253:AK5316" si="1404">AJ5253*139</f>
        <v>0</v>
      </c>
      <c r="AL5253" s="13"/>
      <c r="AM5253" s="13">
        <f t="shared" ref="AM5253:AM5316" si="1405">AL5253*35</f>
        <v>0</v>
      </c>
      <c r="AN5253" s="13"/>
      <c r="AO5253" s="13">
        <v>0</v>
      </c>
      <c r="AP5253" s="13">
        <f t="shared" ref="AP5253:AP5316" si="1406">AO5253*30500</f>
        <v>0</v>
      </c>
      <c r="AQ5253" s="13"/>
      <c r="AR5253" s="13">
        <f t="shared" ref="AR5253:AR5316" si="1407">AQ5253*2706</f>
        <v>0</v>
      </c>
      <c r="AS5253" s="13"/>
      <c r="AT5253" s="13">
        <f t="shared" ref="AT5253:AT5316" si="1408">AS5253*139</f>
        <v>0</v>
      </c>
      <c r="AU5253" s="13"/>
      <c r="AV5253" s="13">
        <f t="shared" ref="AV5253:AV5316" si="1409">AU5253*338</f>
        <v>0</v>
      </c>
      <c r="AW5253" s="13"/>
      <c r="AX5253" s="13">
        <f t="shared" ref="AX5253:AX5316" si="1410">AW5253*108</f>
        <v>0</v>
      </c>
      <c r="AY5253" s="13"/>
      <c r="AZ5253" s="13">
        <f t="shared" ref="AZ5253:AZ5316" si="1411">AY5253*81</f>
        <v>0</v>
      </c>
      <c r="BA5253" s="13"/>
      <c r="BB5253" s="13">
        <f t="shared" ref="BB5253:BB5316" si="1412">BA5253*325</f>
        <v>0</v>
      </c>
      <c r="BC5253" s="13"/>
      <c r="BD5253" s="13">
        <f t="shared" ref="BD5253:BD5316" si="1413">BC5253*406</f>
        <v>0</v>
      </c>
      <c r="BE5253" s="13"/>
      <c r="BF5253" s="13">
        <f t="shared" ref="BF5253:BF5316" si="1414">BE5253*217</f>
        <v>0</v>
      </c>
      <c r="BG5253" s="13"/>
      <c r="BH5253" s="13">
        <f t="shared" ref="BH5253:BH5316" si="1415">R5253+T5253+V5253+X5253+Z5253+AB5253+AD5253+AF5253+AH5253+AI5253+AK5253+AM5253+AN5253+AP5253+AR5253+AT5253+AV5253+AX5253+AZ5253+BB5253+BD5253+BF5253+BG5253</f>
        <v>123531.87972911909</v>
      </c>
      <c r="BI5253" s="13">
        <f t="shared" ref="BI5253:BI5316" si="1416">ROUND(BH5253/100,0)*100</f>
        <v>123500</v>
      </c>
      <c r="BJ5253" s="13">
        <v>124200</v>
      </c>
    </row>
    <row r="5254" spans="1:62" x14ac:dyDescent="0.25">
      <c r="A5254" t="s">
        <v>4727</v>
      </c>
      <c r="B5254" s="13">
        <v>386</v>
      </c>
      <c r="C5254">
        <v>554855</v>
      </c>
      <c r="D5254">
        <v>1</v>
      </c>
      <c r="E5254">
        <v>0</v>
      </c>
      <c r="F5254">
        <v>0</v>
      </c>
      <c r="G5254">
        <v>0</v>
      </c>
      <c r="H5254">
        <v>0</v>
      </c>
      <c r="I5254" t="s">
        <v>18</v>
      </c>
      <c r="J5254">
        <v>539279</v>
      </c>
      <c r="K5254" t="s">
        <v>1529</v>
      </c>
      <c r="L5254">
        <v>554642</v>
      </c>
      <c r="M5254" t="s">
        <v>1530</v>
      </c>
      <c r="N5254">
        <v>554642</v>
      </c>
      <c r="O5254" t="s">
        <v>1530</v>
      </c>
      <c r="P5254">
        <v>554642</v>
      </c>
      <c r="Q5254" t="s">
        <v>1530</v>
      </c>
      <c r="R5254" s="13">
        <v>90466.525305584233</v>
      </c>
      <c r="S5254" s="13"/>
      <c r="T5254" s="13"/>
      <c r="U5254" s="13"/>
      <c r="V5254" s="13">
        <f t="shared" si="1400"/>
        <v>0</v>
      </c>
      <c r="W5254" s="13"/>
      <c r="X5254" s="13">
        <f t="shared" si="1401"/>
        <v>0</v>
      </c>
      <c r="Y5254" s="13"/>
      <c r="Z5254" s="13">
        <f t="shared" si="1402"/>
        <v>0</v>
      </c>
      <c r="AA5254" s="13"/>
      <c r="AB5254" s="13">
        <f t="shared" si="1403"/>
        <v>0</v>
      </c>
      <c r="AC5254" s="13"/>
      <c r="AD5254" s="13"/>
      <c r="AE5254" s="13"/>
      <c r="AF5254" s="13"/>
      <c r="AG5254" s="13"/>
      <c r="AH5254" s="13"/>
      <c r="AI5254" s="13"/>
      <c r="AJ5254" s="13"/>
      <c r="AK5254" s="13">
        <f t="shared" si="1404"/>
        <v>0</v>
      </c>
      <c r="AL5254" s="13"/>
      <c r="AM5254" s="13">
        <f t="shared" si="1405"/>
        <v>0</v>
      </c>
      <c r="AN5254" s="13"/>
      <c r="AO5254" s="13">
        <v>0</v>
      </c>
      <c r="AP5254" s="13">
        <f t="shared" si="1406"/>
        <v>0</v>
      </c>
      <c r="AQ5254" s="13"/>
      <c r="AR5254" s="13">
        <f t="shared" si="1407"/>
        <v>0</v>
      </c>
      <c r="AS5254" s="13"/>
      <c r="AT5254" s="13">
        <f t="shared" si="1408"/>
        <v>0</v>
      </c>
      <c r="AU5254" s="13"/>
      <c r="AV5254" s="13">
        <f t="shared" si="1409"/>
        <v>0</v>
      </c>
      <c r="AW5254" s="13"/>
      <c r="AX5254" s="13">
        <f t="shared" si="1410"/>
        <v>0</v>
      </c>
      <c r="AY5254" s="13"/>
      <c r="AZ5254" s="13">
        <f t="shared" si="1411"/>
        <v>0</v>
      </c>
      <c r="BA5254" s="13"/>
      <c r="BB5254" s="13">
        <f t="shared" si="1412"/>
        <v>0</v>
      </c>
      <c r="BC5254" s="13"/>
      <c r="BD5254" s="13">
        <f t="shared" si="1413"/>
        <v>0</v>
      </c>
      <c r="BE5254" s="13"/>
      <c r="BF5254" s="13">
        <f t="shared" si="1414"/>
        <v>0</v>
      </c>
      <c r="BG5254" s="13"/>
      <c r="BH5254" s="13">
        <f t="shared" si="1415"/>
        <v>90466.525305584233</v>
      </c>
      <c r="BI5254" s="13">
        <f t="shared" si="1416"/>
        <v>90500</v>
      </c>
      <c r="BJ5254" s="13">
        <v>121100</v>
      </c>
    </row>
    <row r="5255" spans="1:62" x14ac:dyDescent="0.25">
      <c r="A5255" s="4" t="s">
        <v>1455</v>
      </c>
      <c r="B5255" s="13">
        <v>1756</v>
      </c>
      <c r="C5255">
        <v>505366</v>
      </c>
      <c r="D5255">
        <v>1</v>
      </c>
      <c r="E5255">
        <v>1</v>
      </c>
      <c r="F5255">
        <v>1</v>
      </c>
      <c r="G5255">
        <v>0</v>
      </c>
      <c r="H5255">
        <v>0</v>
      </c>
      <c r="I5255" t="s">
        <v>61</v>
      </c>
      <c r="J5255">
        <v>505366</v>
      </c>
      <c r="K5255" t="s">
        <v>1455</v>
      </c>
      <c r="L5255">
        <v>505366</v>
      </c>
      <c r="M5255" t="s">
        <v>1455</v>
      </c>
      <c r="N5255">
        <v>500496</v>
      </c>
      <c r="O5255" t="s">
        <v>94</v>
      </c>
      <c r="P5255">
        <v>500496</v>
      </c>
      <c r="Q5255" t="s">
        <v>94</v>
      </c>
      <c r="R5255" s="13">
        <v>401847.43648123776</v>
      </c>
      <c r="S5255" s="13">
        <v>1939</v>
      </c>
      <c r="T5255" s="13">
        <v>103760.90365821922</v>
      </c>
      <c r="U5255" s="13"/>
      <c r="V5255" s="13">
        <f t="shared" si="1400"/>
        <v>0</v>
      </c>
      <c r="W5255" s="13">
        <v>11</v>
      </c>
      <c r="X5255" s="13">
        <f t="shared" si="1401"/>
        <v>32604</v>
      </c>
      <c r="Y5255" s="13">
        <v>11</v>
      </c>
      <c r="Z5255" s="13">
        <f t="shared" si="1402"/>
        <v>10868</v>
      </c>
      <c r="AA5255" s="13">
        <v>8</v>
      </c>
      <c r="AB5255" s="13">
        <f t="shared" si="1403"/>
        <v>1976</v>
      </c>
      <c r="AC5255" s="13">
        <v>3299</v>
      </c>
      <c r="AD5255" s="13">
        <v>705045.28857694089</v>
      </c>
      <c r="AE5255" s="13"/>
      <c r="AF5255" s="13"/>
      <c r="AG5255" s="13"/>
      <c r="AH5255" s="13"/>
      <c r="AI5255" s="13"/>
      <c r="AJ5255" s="13"/>
      <c r="AK5255" s="13">
        <f t="shared" si="1404"/>
        <v>0</v>
      </c>
      <c r="AL5255" s="13"/>
      <c r="AM5255" s="13">
        <f t="shared" si="1405"/>
        <v>0</v>
      </c>
      <c r="AN5255" s="13"/>
      <c r="AO5255" s="13">
        <v>1</v>
      </c>
      <c r="AP5255" s="13">
        <f t="shared" si="1406"/>
        <v>30500</v>
      </c>
      <c r="AQ5255" s="13"/>
      <c r="AR5255" s="13">
        <f t="shared" si="1407"/>
        <v>0</v>
      </c>
      <c r="AS5255" s="13"/>
      <c r="AT5255" s="13">
        <f t="shared" si="1408"/>
        <v>0</v>
      </c>
      <c r="AU5255" s="13"/>
      <c r="AV5255" s="13">
        <f t="shared" si="1409"/>
        <v>0</v>
      </c>
      <c r="AW5255" s="13"/>
      <c r="AX5255" s="13">
        <f t="shared" si="1410"/>
        <v>0</v>
      </c>
      <c r="AY5255" s="13"/>
      <c r="AZ5255" s="13">
        <f t="shared" si="1411"/>
        <v>0</v>
      </c>
      <c r="BA5255" s="13"/>
      <c r="BB5255" s="13">
        <f t="shared" si="1412"/>
        <v>0</v>
      </c>
      <c r="BC5255" s="13"/>
      <c r="BD5255" s="13">
        <f t="shared" si="1413"/>
        <v>0</v>
      </c>
      <c r="BE5255" s="13"/>
      <c r="BF5255" s="13">
        <f t="shared" si="1414"/>
        <v>0</v>
      </c>
      <c r="BG5255" s="13"/>
      <c r="BH5255" s="13">
        <f t="shared" si="1415"/>
        <v>1286601.628716398</v>
      </c>
      <c r="BI5255" s="13">
        <f t="shared" si="1416"/>
        <v>1286600</v>
      </c>
      <c r="BJ5255" s="13">
        <v>1237600</v>
      </c>
    </row>
    <row r="5256" spans="1:62" x14ac:dyDescent="0.25">
      <c r="A5256" t="s">
        <v>4728</v>
      </c>
      <c r="B5256" s="13">
        <v>539</v>
      </c>
      <c r="C5256">
        <v>533106</v>
      </c>
      <c r="D5256">
        <v>1</v>
      </c>
      <c r="E5256">
        <v>0</v>
      </c>
      <c r="F5256">
        <v>0</v>
      </c>
      <c r="G5256">
        <v>0</v>
      </c>
      <c r="H5256">
        <v>0</v>
      </c>
      <c r="I5256" t="s">
        <v>26</v>
      </c>
      <c r="J5256">
        <v>533203</v>
      </c>
      <c r="K5256" t="s">
        <v>759</v>
      </c>
      <c r="L5256">
        <v>533203</v>
      </c>
      <c r="M5256" t="s">
        <v>759</v>
      </c>
      <c r="N5256">
        <v>531057</v>
      </c>
      <c r="O5256" t="s">
        <v>187</v>
      </c>
      <c r="P5256">
        <v>531057</v>
      </c>
      <c r="Q5256" t="s">
        <v>187</v>
      </c>
      <c r="R5256" s="13">
        <v>125837.63934758479</v>
      </c>
      <c r="S5256" s="13"/>
      <c r="T5256" s="13"/>
      <c r="U5256" s="13"/>
      <c r="V5256" s="13">
        <f t="shared" si="1400"/>
        <v>0</v>
      </c>
      <c r="W5256" s="13"/>
      <c r="X5256" s="13">
        <f t="shared" si="1401"/>
        <v>0</v>
      </c>
      <c r="Y5256" s="13"/>
      <c r="Z5256" s="13">
        <f t="shared" si="1402"/>
        <v>0</v>
      </c>
      <c r="AA5256" s="13"/>
      <c r="AB5256" s="13">
        <f t="shared" si="1403"/>
        <v>0</v>
      </c>
      <c r="AC5256" s="13"/>
      <c r="AD5256" s="13"/>
      <c r="AE5256" s="13"/>
      <c r="AF5256" s="13"/>
      <c r="AG5256" s="13"/>
      <c r="AH5256" s="13"/>
      <c r="AI5256" s="13"/>
      <c r="AJ5256" s="13"/>
      <c r="AK5256" s="13">
        <f t="shared" si="1404"/>
        <v>0</v>
      </c>
      <c r="AL5256" s="13"/>
      <c r="AM5256" s="13">
        <f t="shared" si="1405"/>
        <v>0</v>
      </c>
      <c r="AN5256" s="13"/>
      <c r="AO5256" s="13">
        <v>0</v>
      </c>
      <c r="AP5256" s="13">
        <f t="shared" si="1406"/>
        <v>0</v>
      </c>
      <c r="AQ5256" s="13"/>
      <c r="AR5256" s="13">
        <f t="shared" si="1407"/>
        <v>0</v>
      </c>
      <c r="AS5256" s="13"/>
      <c r="AT5256" s="13">
        <f t="shared" si="1408"/>
        <v>0</v>
      </c>
      <c r="AU5256" s="13"/>
      <c r="AV5256" s="13">
        <f t="shared" si="1409"/>
        <v>0</v>
      </c>
      <c r="AW5256" s="13"/>
      <c r="AX5256" s="13">
        <f t="shared" si="1410"/>
        <v>0</v>
      </c>
      <c r="AY5256" s="13"/>
      <c r="AZ5256" s="13">
        <f t="shared" si="1411"/>
        <v>0</v>
      </c>
      <c r="BA5256" s="13"/>
      <c r="BB5256" s="13">
        <f t="shared" si="1412"/>
        <v>0</v>
      </c>
      <c r="BC5256" s="13"/>
      <c r="BD5256" s="13">
        <f t="shared" si="1413"/>
        <v>0</v>
      </c>
      <c r="BE5256" s="13"/>
      <c r="BF5256" s="13">
        <f t="shared" si="1414"/>
        <v>0</v>
      </c>
      <c r="BG5256" s="13"/>
      <c r="BH5256" s="13">
        <f t="shared" si="1415"/>
        <v>125837.63934758479</v>
      </c>
      <c r="BI5256" s="13">
        <f t="shared" si="1416"/>
        <v>125800</v>
      </c>
      <c r="BJ5256" s="13">
        <v>118200</v>
      </c>
    </row>
    <row r="5257" spans="1:62" x14ac:dyDescent="0.25">
      <c r="A5257" t="s">
        <v>4729</v>
      </c>
      <c r="B5257" s="13">
        <v>184</v>
      </c>
      <c r="C5257">
        <v>531880</v>
      </c>
      <c r="D5257">
        <v>1</v>
      </c>
      <c r="E5257">
        <v>0</v>
      </c>
      <c r="F5257">
        <v>0</v>
      </c>
      <c r="G5257">
        <v>0</v>
      </c>
      <c r="H5257">
        <v>0</v>
      </c>
      <c r="I5257" t="s">
        <v>26</v>
      </c>
      <c r="J5257">
        <v>533203</v>
      </c>
      <c r="K5257" t="s">
        <v>759</v>
      </c>
      <c r="L5257">
        <v>533203</v>
      </c>
      <c r="M5257" t="s">
        <v>759</v>
      </c>
      <c r="N5257">
        <v>531057</v>
      </c>
      <c r="O5257" t="s">
        <v>187</v>
      </c>
      <c r="P5257">
        <v>531057</v>
      </c>
      <c r="Q5257" t="s">
        <v>187</v>
      </c>
      <c r="R5257" s="13">
        <v>70488.701001315436</v>
      </c>
      <c r="S5257" s="13"/>
      <c r="T5257" s="13"/>
      <c r="U5257" s="13"/>
      <c r="V5257" s="13">
        <f t="shared" si="1400"/>
        <v>0</v>
      </c>
      <c r="W5257" s="13"/>
      <c r="X5257" s="13">
        <f t="shared" si="1401"/>
        <v>0</v>
      </c>
      <c r="Y5257" s="13"/>
      <c r="Z5257" s="13">
        <f t="shared" si="1402"/>
        <v>0</v>
      </c>
      <c r="AA5257" s="13"/>
      <c r="AB5257" s="13">
        <f t="shared" si="1403"/>
        <v>0</v>
      </c>
      <c r="AC5257" s="13"/>
      <c r="AD5257" s="13"/>
      <c r="AE5257" s="13"/>
      <c r="AF5257" s="13"/>
      <c r="AG5257" s="13"/>
      <c r="AH5257" s="13"/>
      <c r="AI5257" s="13"/>
      <c r="AJ5257" s="13"/>
      <c r="AK5257" s="13">
        <f t="shared" si="1404"/>
        <v>0</v>
      </c>
      <c r="AL5257" s="13"/>
      <c r="AM5257" s="13">
        <f t="shared" si="1405"/>
        <v>0</v>
      </c>
      <c r="AN5257" s="13"/>
      <c r="AO5257" s="13">
        <v>0</v>
      </c>
      <c r="AP5257" s="13">
        <f t="shared" si="1406"/>
        <v>0</v>
      </c>
      <c r="AQ5257" s="13"/>
      <c r="AR5257" s="13">
        <f t="shared" si="1407"/>
        <v>0</v>
      </c>
      <c r="AS5257" s="13"/>
      <c r="AT5257" s="13">
        <f t="shared" si="1408"/>
        <v>0</v>
      </c>
      <c r="AU5257" s="13"/>
      <c r="AV5257" s="13">
        <f t="shared" si="1409"/>
        <v>0</v>
      </c>
      <c r="AW5257" s="13"/>
      <c r="AX5257" s="13">
        <f t="shared" si="1410"/>
        <v>0</v>
      </c>
      <c r="AY5257" s="13"/>
      <c r="AZ5257" s="13">
        <f t="shared" si="1411"/>
        <v>0</v>
      </c>
      <c r="BA5257" s="13"/>
      <c r="BB5257" s="13">
        <f t="shared" si="1412"/>
        <v>0</v>
      </c>
      <c r="BC5257" s="13"/>
      <c r="BD5257" s="13">
        <f t="shared" si="1413"/>
        <v>0</v>
      </c>
      <c r="BE5257" s="13"/>
      <c r="BF5257" s="13">
        <f t="shared" si="1414"/>
        <v>0</v>
      </c>
      <c r="BG5257" s="13"/>
      <c r="BH5257" s="13">
        <f t="shared" si="1415"/>
        <v>70488.701001315436</v>
      </c>
      <c r="BI5257" s="13">
        <f t="shared" si="1416"/>
        <v>70500</v>
      </c>
      <c r="BJ5257" s="13">
        <v>70800</v>
      </c>
    </row>
    <row r="5258" spans="1:62" x14ac:dyDescent="0.25">
      <c r="A5258" t="s">
        <v>4730</v>
      </c>
      <c r="B5258" s="13">
        <v>208</v>
      </c>
      <c r="C5258">
        <v>536512</v>
      </c>
      <c r="D5258">
        <v>1</v>
      </c>
      <c r="E5258">
        <v>0</v>
      </c>
      <c r="F5258">
        <v>0</v>
      </c>
      <c r="G5258">
        <v>0</v>
      </c>
      <c r="H5258">
        <v>0</v>
      </c>
      <c r="I5258" t="s">
        <v>23</v>
      </c>
      <c r="J5258">
        <v>551953</v>
      </c>
      <c r="K5258" t="s">
        <v>182</v>
      </c>
      <c r="L5258">
        <v>551953</v>
      </c>
      <c r="M5258" t="s">
        <v>182</v>
      </c>
      <c r="N5258">
        <v>551953</v>
      </c>
      <c r="O5258" t="s">
        <v>182</v>
      </c>
      <c r="P5258">
        <v>551953</v>
      </c>
      <c r="Q5258" t="s">
        <v>182</v>
      </c>
      <c r="R5258" s="13">
        <v>70488.701001315436</v>
      </c>
      <c r="S5258" s="13"/>
      <c r="T5258" s="13"/>
      <c r="U5258" s="13"/>
      <c r="V5258" s="13">
        <f t="shared" si="1400"/>
        <v>0</v>
      </c>
      <c r="W5258" s="13"/>
      <c r="X5258" s="13">
        <f t="shared" si="1401"/>
        <v>0</v>
      </c>
      <c r="Y5258" s="13"/>
      <c r="Z5258" s="13">
        <f t="shared" si="1402"/>
        <v>0</v>
      </c>
      <c r="AA5258" s="13"/>
      <c r="AB5258" s="13">
        <f t="shared" si="1403"/>
        <v>0</v>
      </c>
      <c r="AC5258" s="13"/>
      <c r="AD5258" s="13"/>
      <c r="AE5258" s="13"/>
      <c r="AF5258" s="13"/>
      <c r="AG5258" s="13"/>
      <c r="AH5258" s="13"/>
      <c r="AI5258" s="13"/>
      <c r="AJ5258" s="13"/>
      <c r="AK5258" s="13">
        <f t="shared" si="1404"/>
        <v>0</v>
      </c>
      <c r="AL5258" s="13"/>
      <c r="AM5258" s="13">
        <f t="shared" si="1405"/>
        <v>0</v>
      </c>
      <c r="AN5258" s="13"/>
      <c r="AO5258" s="13">
        <v>0</v>
      </c>
      <c r="AP5258" s="13">
        <f t="shared" si="1406"/>
        <v>0</v>
      </c>
      <c r="AQ5258" s="13"/>
      <c r="AR5258" s="13">
        <f t="shared" si="1407"/>
        <v>0</v>
      </c>
      <c r="AS5258" s="13"/>
      <c r="AT5258" s="13">
        <f t="shared" si="1408"/>
        <v>0</v>
      </c>
      <c r="AU5258" s="13"/>
      <c r="AV5258" s="13">
        <f t="shared" si="1409"/>
        <v>0</v>
      </c>
      <c r="AW5258" s="13"/>
      <c r="AX5258" s="13">
        <f t="shared" si="1410"/>
        <v>0</v>
      </c>
      <c r="AY5258" s="13"/>
      <c r="AZ5258" s="13">
        <f t="shared" si="1411"/>
        <v>0</v>
      </c>
      <c r="BA5258" s="13"/>
      <c r="BB5258" s="13">
        <f t="shared" si="1412"/>
        <v>0</v>
      </c>
      <c r="BC5258" s="13"/>
      <c r="BD5258" s="13">
        <f t="shared" si="1413"/>
        <v>0</v>
      </c>
      <c r="BE5258" s="13"/>
      <c r="BF5258" s="13">
        <f t="shared" si="1414"/>
        <v>0</v>
      </c>
      <c r="BG5258" s="13"/>
      <c r="BH5258" s="13">
        <f t="shared" si="1415"/>
        <v>70488.701001315436</v>
      </c>
      <c r="BI5258" s="13">
        <f t="shared" si="1416"/>
        <v>70500</v>
      </c>
      <c r="BJ5258" s="13">
        <v>70800</v>
      </c>
    </row>
    <row r="5259" spans="1:62" x14ac:dyDescent="0.25">
      <c r="A5259" t="s">
        <v>4731</v>
      </c>
      <c r="B5259" s="13">
        <v>223</v>
      </c>
      <c r="C5259">
        <v>575828</v>
      </c>
      <c r="D5259">
        <v>1</v>
      </c>
      <c r="E5259">
        <v>0</v>
      </c>
      <c r="F5259">
        <v>0</v>
      </c>
      <c r="G5259">
        <v>0</v>
      </c>
      <c r="H5259">
        <v>0</v>
      </c>
      <c r="I5259" t="s">
        <v>41</v>
      </c>
      <c r="J5259">
        <v>574988</v>
      </c>
      <c r="K5259" t="s">
        <v>969</v>
      </c>
      <c r="L5259">
        <v>574988</v>
      </c>
      <c r="M5259" t="s">
        <v>969</v>
      </c>
      <c r="N5259">
        <v>574988</v>
      </c>
      <c r="O5259" t="s">
        <v>969</v>
      </c>
      <c r="P5259">
        <v>574988</v>
      </c>
      <c r="Q5259" t="s">
        <v>969</v>
      </c>
      <c r="R5259" s="13">
        <v>70488.701001315436</v>
      </c>
      <c r="S5259" s="13"/>
      <c r="T5259" s="13"/>
      <c r="U5259" s="13"/>
      <c r="V5259" s="13">
        <f t="shared" si="1400"/>
        <v>0</v>
      </c>
      <c r="W5259" s="13"/>
      <c r="X5259" s="13">
        <f t="shared" si="1401"/>
        <v>0</v>
      </c>
      <c r="Y5259" s="13"/>
      <c r="Z5259" s="13">
        <f t="shared" si="1402"/>
        <v>0</v>
      </c>
      <c r="AA5259" s="13"/>
      <c r="AB5259" s="13">
        <f t="shared" si="1403"/>
        <v>0</v>
      </c>
      <c r="AC5259" s="13"/>
      <c r="AD5259" s="13"/>
      <c r="AE5259" s="13"/>
      <c r="AF5259" s="13"/>
      <c r="AG5259" s="13"/>
      <c r="AH5259" s="13"/>
      <c r="AI5259" s="13"/>
      <c r="AJ5259" s="13"/>
      <c r="AK5259" s="13">
        <f t="shared" si="1404"/>
        <v>0</v>
      </c>
      <c r="AL5259" s="13"/>
      <c r="AM5259" s="13">
        <f t="shared" si="1405"/>
        <v>0</v>
      </c>
      <c r="AN5259" s="13"/>
      <c r="AO5259" s="13">
        <v>0</v>
      </c>
      <c r="AP5259" s="13">
        <f t="shared" si="1406"/>
        <v>0</v>
      </c>
      <c r="AQ5259" s="13"/>
      <c r="AR5259" s="13">
        <f t="shared" si="1407"/>
        <v>0</v>
      </c>
      <c r="AS5259" s="13"/>
      <c r="AT5259" s="13">
        <f t="shared" si="1408"/>
        <v>0</v>
      </c>
      <c r="AU5259" s="13"/>
      <c r="AV5259" s="13">
        <f t="shared" si="1409"/>
        <v>0</v>
      </c>
      <c r="AW5259" s="13"/>
      <c r="AX5259" s="13">
        <f t="shared" si="1410"/>
        <v>0</v>
      </c>
      <c r="AY5259" s="13"/>
      <c r="AZ5259" s="13">
        <f t="shared" si="1411"/>
        <v>0</v>
      </c>
      <c r="BA5259" s="13"/>
      <c r="BB5259" s="13">
        <f t="shared" si="1412"/>
        <v>0</v>
      </c>
      <c r="BC5259" s="13"/>
      <c r="BD5259" s="13">
        <f t="shared" si="1413"/>
        <v>0</v>
      </c>
      <c r="BE5259" s="13"/>
      <c r="BF5259" s="13">
        <f t="shared" si="1414"/>
        <v>0</v>
      </c>
      <c r="BG5259" s="13"/>
      <c r="BH5259" s="13">
        <f t="shared" si="1415"/>
        <v>70488.701001315436</v>
      </c>
      <c r="BI5259" s="13">
        <f t="shared" si="1416"/>
        <v>70500</v>
      </c>
      <c r="BJ5259" s="13">
        <v>70800</v>
      </c>
    </row>
    <row r="5260" spans="1:62" x14ac:dyDescent="0.25">
      <c r="A5260" s="6" t="s">
        <v>177</v>
      </c>
      <c r="B5260" s="13">
        <v>29958</v>
      </c>
      <c r="C5260">
        <v>579025</v>
      </c>
      <c r="D5260">
        <v>1</v>
      </c>
      <c r="E5260">
        <v>1</v>
      </c>
      <c r="F5260">
        <v>1</v>
      </c>
      <c r="G5260">
        <v>1</v>
      </c>
      <c r="H5260">
        <v>1</v>
      </c>
      <c r="I5260" t="s">
        <v>33</v>
      </c>
      <c r="J5260">
        <v>579025</v>
      </c>
      <c r="K5260" t="s">
        <v>177</v>
      </c>
      <c r="L5260">
        <v>579025</v>
      </c>
      <c r="M5260" t="s">
        <v>177</v>
      </c>
      <c r="N5260">
        <v>579025</v>
      </c>
      <c r="O5260" t="s">
        <v>177</v>
      </c>
      <c r="P5260">
        <v>579025</v>
      </c>
      <c r="Q5260" t="s">
        <v>177</v>
      </c>
      <c r="R5260" s="13">
        <v>1260983.9775841965</v>
      </c>
      <c r="S5260" s="13">
        <v>37352</v>
      </c>
      <c r="T5260" s="13">
        <v>786011.86733610521</v>
      </c>
      <c r="U5260" s="13">
        <v>390</v>
      </c>
      <c r="V5260" s="13">
        <f t="shared" si="1400"/>
        <v>288990</v>
      </c>
      <c r="W5260" s="13">
        <v>136</v>
      </c>
      <c r="X5260" s="13">
        <f t="shared" si="1401"/>
        <v>403104</v>
      </c>
      <c r="Y5260" s="13">
        <v>558</v>
      </c>
      <c r="Z5260" s="13">
        <f t="shared" si="1402"/>
        <v>551304</v>
      </c>
      <c r="AA5260" s="13">
        <v>215</v>
      </c>
      <c r="AB5260" s="13">
        <f t="shared" si="1403"/>
        <v>53105</v>
      </c>
      <c r="AC5260" s="13">
        <v>38167</v>
      </c>
      <c r="AD5260" s="13">
        <v>4137995.9309716891</v>
      </c>
      <c r="AE5260" s="13">
        <v>39877</v>
      </c>
      <c r="AF5260" s="13">
        <v>6516597.9032456679</v>
      </c>
      <c r="AG5260" s="13">
        <v>63046</v>
      </c>
      <c r="AH5260" s="13">
        <v>26886368.619694192</v>
      </c>
      <c r="AI5260" s="13"/>
      <c r="AJ5260" s="13">
        <v>5902</v>
      </c>
      <c r="AK5260" s="13">
        <f t="shared" si="1404"/>
        <v>820378</v>
      </c>
      <c r="AL5260" s="13">
        <v>929</v>
      </c>
      <c r="AM5260" s="13">
        <f t="shared" si="1405"/>
        <v>32515</v>
      </c>
      <c r="AN5260" s="13"/>
      <c r="AO5260" s="13">
        <v>35</v>
      </c>
      <c r="AP5260" s="13">
        <f t="shared" si="1406"/>
        <v>1067500</v>
      </c>
      <c r="AQ5260" s="13">
        <v>583</v>
      </c>
      <c r="AR5260" s="13">
        <f t="shared" si="1407"/>
        <v>1577598</v>
      </c>
      <c r="AS5260" s="13">
        <v>3894</v>
      </c>
      <c r="AT5260" s="13">
        <f t="shared" si="1408"/>
        <v>541266</v>
      </c>
      <c r="AU5260" s="13">
        <v>3361</v>
      </c>
      <c r="AV5260" s="13">
        <f t="shared" si="1409"/>
        <v>1136018</v>
      </c>
      <c r="AW5260" s="13">
        <v>1045</v>
      </c>
      <c r="AX5260" s="13">
        <f t="shared" si="1410"/>
        <v>112860</v>
      </c>
      <c r="AY5260" s="13">
        <v>64</v>
      </c>
      <c r="AZ5260" s="13">
        <f t="shared" si="1411"/>
        <v>5184</v>
      </c>
      <c r="BA5260" s="13">
        <v>872</v>
      </c>
      <c r="BB5260" s="13">
        <f t="shared" si="1412"/>
        <v>283400</v>
      </c>
      <c r="BC5260" s="13">
        <v>71</v>
      </c>
      <c r="BD5260" s="13">
        <f t="shared" si="1413"/>
        <v>28826</v>
      </c>
      <c r="BE5260" s="13">
        <v>12</v>
      </c>
      <c r="BF5260" s="13">
        <f t="shared" si="1414"/>
        <v>2604</v>
      </c>
      <c r="BG5260" s="13">
        <v>107705</v>
      </c>
      <c r="BH5260" s="13">
        <f t="shared" si="1415"/>
        <v>46600315.29883185</v>
      </c>
      <c r="BI5260" s="13">
        <f t="shared" si="1416"/>
        <v>46600300</v>
      </c>
      <c r="BJ5260" s="13">
        <v>46779300</v>
      </c>
    </row>
    <row r="5261" spans="1:62" x14ac:dyDescent="0.25">
      <c r="A5261" t="s">
        <v>4732</v>
      </c>
      <c r="B5261" s="13">
        <v>158</v>
      </c>
      <c r="C5261">
        <v>572616</v>
      </c>
      <c r="D5261">
        <v>1</v>
      </c>
      <c r="E5261">
        <v>0</v>
      </c>
      <c r="F5261">
        <v>0</v>
      </c>
      <c r="G5261">
        <v>0</v>
      </c>
      <c r="H5261">
        <v>0</v>
      </c>
      <c r="I5261" t="s">
        <v>41</v>
      </c>
      <c r="J5261">
        <v>578347</v>
      </c>
      <c r="K5261" t="s">
        <v>284</v>
      </c>
      <c r="L5261">
        <v>578347</v>
      </c>
      <c r="M5261" t="s">
        <v>284</v>
      </c>
      <c r="N5261">
        <v>578347</v>
      </c>
      <c r="O5261" t="s">
        <v>284</v>
      </c>
      <c r="P5261">
        <v>578347</v>
      </c>
      <c r="Q5261" t="s">
        <v>284</v>
      </c>
      <c r="R5261" s="13">
        <v>70488.701001315436</v>
      </c>
      <c r="S5261" s="13"/>
      <c r="T5261" s="13"/>
      <c r="U5261" s="13"/>
      <c r="V5261" s="13">
        <f t="shared" si="1400"/>
        <v>0</v>
      </c>
      <c r="W5261" s="13"/>
      <c r="X5261" s="13">
        <f t="shared" si="1401"/>
        <v>0</v>
      </c>
      <c r="Y5261" s="13"/>
      <c r="Z5261" s="13">
        <f t="shared" si="1402"/>
        <v>0</v>
      </c>
      <c r="AA5261" s="13"/>
      <c r="AB5261" s="13">
        <f t="shared" si="1403"/>
        <v>0</v>
      </c>
      <c r="AC5261" s="13"/>
      <c r="AD5261" s="13"/>
      <c r="AE5261" s="13"/>
      <c r="AF5261" s="13"/>
      <c r="AG5261" s="13"/>
      <c r="AH5261" s="13"/>
      <c r="AI5261" s="13"/>
      <c r="AJ5261" s="13"/>
      <c r="AK5261" s="13">
        <f t="shared" si="1404"/>
        <v>0</v>
      </c>
      <c r="AL5261" s="13"/>
      <c r="AM5261" s="13">
        <f t="shared" si="1405"/>
        <v>0</v>
      </c>
      <c r="AN5261" s="13"/>
      <c r="AO5261" s="13">
        <v>0</v>
      </c>
      <c r="AP5261" s="13">
        <f t="shared" si="1406"/>
        <v>0</v>
      </c>
      <c r="AQ5261" s="13"/>
      <c r="AR5261" s="13">
        <f t="shared" si="1407"/>
        <v>0</v>
      </c>
      <c r="AS5261" s="13"/>
      <c r="AT5261" s="13">
        <f t="shared" si="1408"/>
        <v>0</v>
      </c>
      <c r="AU5261" s="13"/>
      <c r="AV5261" s="13">
        <f t="shared" si="1409"/>
        <v>0</v>
      </c>
      <c r="AW5261" s="13"/>
      <c r="AX5261" s="13">
        <f t="shared" si="1410"/>
        <v>0</v>
      </c>
      <c r="AY5261" s="13"/>
      <c r="AZ5261" s="13">
        <f t="shared" si="1411"/>
        <v>0</v>
      </c>
      <c r="BA5261" s="13"/>
      <c r="BB5261" s="13">
        <f t="shared" si="1412"/>
        <v>0</v>
      </c>
      <c r="BC5261" s="13"/>
      <c r="BD5261" s="13">
        <f t="shared" si="1413"/>
        <v>0</v>
      </c>
      <c r="BE5261" s="13"/>
      <c r="BF5261" s="13">
        <f t="shared" si="1414"/>
        <v>0</v>
      </c>
      <c r="BG5261" s="13"/>
      <c r="BH5261" s="13">
        <f t="shared" si="1415"/>
        <v>70488.701001315436</v>
      </c>
      <c r="BI5261" s="13">
        <f t="shared" si="1416"/>
        <v>70500</v>
      </c>
      <c r="BJ5261" s="13">
        <v>70800</v>
      </c>
    </row>
    <row r="5262" spans="1:62" x14ac:dyDescent="0.25">
      <c r="A5262" t="s">
        <v>4733</v>
      </c>
      <c r="B5262" s="13">
        <v>1065</v>
      </c>
      <c r="C5262">
        <v>552623</v>
      </c>
      <c r="D5262">
        <v>1</v>
      </c>
      <c r="E5262">
        <v>0</v>
      </c>
      <c r="F5262">
        <v>0</v>
      </c>
      <c r="G5262">
        <v>0</v>
      </c>
      <c r="H5262">
        <v>0</v>
      </c>
      <c r="I5262" t="s">
        <v>38</v>
      </c>
      <c r="J5262">
        <v>598089</v>
      </c>
      <c r="K5262" t="s">
        <v>1312</v>
      </c>
      <c r="L5262">
        <v>598160</v>
      </c>
      <c r="M5262" t="s">
        <v>1441</v>
      </c>
      <c r="N5262">
        <v>598003</v>
      </c>
      <c r="O5262" t="s">
        <v>166</v>
      </c>
      <c r="P5262">
        <v>598003</v>
      </c>
      <c r="Q5262" t="s">
        <v>166</v>
      </c>
      <c r="R5262" s="13">
        <v>246134.69454270852</v>
      </c>
      <c r="S5262" s="13"/>
      <c r="T5262" s="13"/>
      <c r="U5262" s="13"/>
      <c r="V5262" s="13">
        <f t="shared" si="1400"/>
        <v>0</v>
      </c>
      <c r="W5262" s="13"/>
      <c r="X5262" s="13">
        <f t="shared" si="1401"/>
        <v>0</v>
      </c>
      <c r="Y5262" s="13"/>
      <c r="Z5262" s="13">
        <f t="shared" si="1402"/>
        <v>0</v>
      </c>
      <c r="AA5262" s="13"/>
      <c r="AB5262" s="13">
        <f t="shared" si="1403"/>
        <v>0</v>
      </c>
      <c r="AC5262" s="13"/>
      <c r="AD5262" s="13"/>
      <c r="AE5262" s="13"/>
      <c r="AF5262" s="13"/>
      <c r="AG5262" s="13"/>
      <c r="AH5262" s="13"/>
      <c r="AI5262" s="13"/>
      <c r="AJ5262" s="13"/>
      <c r="AK5262" s="13">
        <f t="shared" si="1404"/>
        <v>0</v>
      </c>
      <c r="AL5262" s="13"/>
      <c r="AM5262" s="13">
        <f t="shared" si="1405"/>
        <v>0</v>
      </c>
      <c r="AN5262" s="13"/>
      <c r="AO5262" s="13">
        <v>0</v>
      </c>
      <c r="AP5262" s="13">
        <f t="shared" si="1406"/>
        <v>0</v>
      </c>
      <c r="AQ5262" s="13"/>
      <c r="AR5262" s="13">
        <f t="shared" si="1407"/>
        <v>0</v>
      </c>
      <c r="AS5262" s="13"/>
      <c r="AT5262" s="13">
        <f t="shared" si="1408"/>
        <v>0</v>
      </c>
      <c r="AU5262" s="13"/>
      <c r="AV5262" s="13">
        <f t="shared" si="1409"/>
        <v>0</v>
      </c>
      <c r="AW5262" s="13"/>
      <c r="AX5262" s="13">
        <f t="shared" si="1410"/>
        <v>0</v>
      </c>
      <c r="AY5262" s="13"/>
      <c r="AZ5262" s="13">
        <f t="shared" si="1411"/>
        <v>0</v>
      </c>
      <c r="BA5262" s="13"/>
      <c r="BB5262" s="13">
        <f t="shared" si="1412"/>
        <v>0</v>
      </c>
      <c r="BC5262" s="13"/>
      <c r="BD5262" s="13">
        <f t="shared" si="1413"/>
        <v>0</v>
      </c>
      <c r="BE5262" s="13"/>
      <c r="BF5262" s="13">
        <f t="shared" si="1414"/>
        <v>0</v>
      </c>
      <c r="BG5262" s="13"/>
      <c r="BH5262" s="13">
        <f t="shared" si="1415"/>
        <v>246134.69454270852</v>
      </c>
      <c r="BI5262" s="13">
        <f t="shared" si="1416"/>
        <v>246100</v>
      </c>
      <c r="BJ5262" s="13">
        <v>246600</v>
      </c>
    </row>
    <row r="5263" spans="1:62" x14ac:dyDescent="0.25">
      <c r="A5263" t="s">
        <v>4734</v>
      </c>
      <c r="B5263" s="13">
        <v>926</v>
      </c>
      <c r="C5263">
        <v>578908</v>
      </c>
      <c r="D5263">
        <v>1</v>
      </c>
      <c r="E5263">
        <v>0</v>
      </c>
      <c r="F5263">
        <v>0</v>
      </c>
      <c r="G5263">
        <v>0</v>
      </c>
      <c r="H5263">
        <v>0</v>
      </c>
      <c r="I5263" t="s">
        <v>41</v>
      </c>
      <c r="J5263">
        <v>578444</v>
      </c>
      <c r="K5263" t="s">
        <v>252</v>
      </c>
      <c r="L5263">
        <v>578444</v>
      </c>
      <c r="M5263" t="s">
        <v>252</v>
      </c>
      <c r="N5263">
        <v>578444</v>
      </c>
      <c r="O5263" t="s">
        <v>252</v>
      </c>
      <c r="P5263">
        <v>578444</v>
      </c>
      <c r="Q5263" t="s">
        <v>252</v>
      </c>
      <c r="R5263" s="13">
        <v>214515.96886713154</v>
      </c>
      <c r="S5263" s="13"/>
      <c r="T5263" s="13"/>
      <c r="U5263" s="13"/>
      <c r="V5263" s="13">
        <f t="shared" si="1400"/>
        <v>0</v>
      </c>
      <c r="W5263" s="13"/>
      <c r="X5263" s="13">
        <f t="shared" si="1401"/>
        <v>0</v>
      </c>
      <c r="Y5263" s="13"/>
      <c r="Z5263" s="13">
        <f t="shared" si="1402"/>
        <v>0</v>
      </c>
      <c r="AA5263" s="13"/>
      <c r="AB5263" s="13">
        <f t="shared" si="1403"/>
        <v>0</v>
      </c>
      <c r="AC5263" s="13"/>
      <c r="AD5263" s="13"/>
      <c r="AE5263" s="13"/>
      <c r="AF5263" s="13"/>
      <c r="AG5263" s="13"/>
      <c r="AH5263" s="13"/>
      <c r="AI5263" s="13"/>
      <c r="AJ5263" s="13"/>
      <c r="AK5263" s="13">
        <f t="shared" si="1404"/>
        <v>0</v>
      </c>
      <c r="AL5263" s="13"/>
      <c r="AM5263" s="13">
        <f t="shared" si="1405"/>
        <v>0</v>
      </c>
      <c r="AN5263" s="13"/>
      <c r="AO5263" s="13">
        <v>0</v>
      </c>
      <c r="AP5263" s="13">
        <f t="shared" si="1406"/>
        <v>0</v>
      </c>
      <c r="AQ5263" s="13"/>
      <c r="AR5263" s="13">
        <f t="shared" si="1407"/>
        <v>0</v>
      </c>
      <c r="AS5263" s="13"/>
      <c r="AT5263" s="13">
        <f t="shared" si="1408"/>
        <v>0</v>
      </c>
      <c r="AU5263" s="13"/>
      <c r="AV5263" s="13">
        <f t="shared" si="1409"/>
        <v>0</v>
      </c>
      <c r="AW5263" s="13"/>
      <c r="AX5263" s="13">
        <f t="shared" si="1410"/>
        <v>0</v>
      </c>
      <c r="AY5263" s="13"/>
      <c r="AZ5263" s="13">
        <f t="shared" si="1411"/>
        <v>0</v>
      </c>
      <c r="BA5263" s="13"/>
      <c r="BB5263" s="13">
        <f t="shared" si="1412"/>
        <v>0</v>
      </c>
      <c r="BC5263" s="13"/>
      <c r="BD5263" s="13">
        <f t="shared" si="1413"/>
        <v>0</v>
      </c>
      <c r="BE5263" s="13"/>
      <c r="BF5263" s="13">
        <f t="shared" si="1414"/>
        <v>0</v>
      </c>
      <c r="BG5263" s="13"/>
      <c r="BH5263" s="13">
        <f t="shared" si="1415"/>
        <v>214515.96886713154</v>
      </c>
      <c r="BI5263" s="13">
        <f t="shared" si="1416"/>
        <v>214500</v>
      </c>
      <c r="BJ5263" s="13">
        <v>210500</v>
      </c>
    </row>
    <row r="5264" spans="1:62" x14ac:dyDescent="0.25">
      <c r="A5264" t="s">
        <v>4735</v>
      </c>
      <c r="B5264" s="13">
        <v>130</v>
      </c>
      <c r="C5264">
        <v>578592</v>
      </c>
      <c r="D5264">
        <v>1</v>
      </c>
      <c r="E5264">
        <v>0</v>
      </c>
      <c r="F5264">
        <v>0</v>
      </c>
      <c r="G5264">
        <v>0</v>
      </c>
      <c r="H5264">
        <v>0</v>
      </c>
      <c r="I5264" t="s">
        <v>110</v>
      </c>
      <c r="J5264">
        <v>558109</v>
      </c>
      <c r="K5264" t="s">
        <v>1216</v>
      </c>
      <c r="L5264">
        <v>558109</v>
      </c>
      <c r="M5264" t="s">
        <v>1216</v>
      </c>
      <c r="N5264">
        <v>558109</v>
      </c>
      <c r="O5264" t="s">
        <v>1216</v>
      </c>
      <c r="P5264">
        <v>558109</v>
      </c>
      <c r="Q5264" t="s">
        <v>1216</v>
      </c>
      <c r="R5264" s="13">
        <v>70488.701001315436</v>
      </c>
      <c r="S5264" s="13"/>
      <c r="T5264" s="13"/>
      <c r="U5264" s="13"/>
      <c r="V5264" s="13">
        <f t="shared" si="1400"/>
        <v>0</v>
      </c>
      <c r="W5264" s="13"/>
      <c r="X5264" s="13">
        <f t="shared" si="1401"/>
        <v>0</v>
      </c>
      <c r="Y5264" s="13"/>
      <c r="Z5264" s="13">
        <f t="shared" si="1402"/>
        <v>0</v>
      </c>
      <c r="AA5264" s="13"/>
      <c r="AB5264" s="13">
        <f t="shared" si="1403"/>
        <v>0</v>
      </c>
      <c r="AC5264" s="13"/>
      <c r="AD5264" s="13"/>
      <c r="AE5264" s="13"/>
      <c r="AF5264" s="13"/>
      <c r="AG5264" s="13"/>
      <c r="AH5264" s="13"/>
      <c r="AI5264" s="13"/>
      <c r="AJ5264" s="13"/>
      <c r="AK5264" s="13">
        <f t="shared" si="1404"/>
        <v>0</v>
      </c>
      <c r="AL5264" s="13"/>
      <c r="AM5264" s="13">
        <f t="shared" si="1405"/>
        <v>0</v>
      </c>
      <c r="AN5264" s="13"/>
      <c r="AO5264" s="13">
        <v>0</v>
      </c>
      <c r="AP5264" s="13">
        <f t="shared" si="1406"/>
        <v>0</v>
      </c>
      <c r="AQ5264" s="13"/>
      <c r="AR5264" s="13">
        <f t="shared" si="1407"/>
        <v>0</v>
      </c>
      <c r="AS5264" s="13"/>
      <c r="AT5264" s="13">
        <f t="shared" si="1408"/>
        <v>0</v>
      </c>
      <c r="AU5264" s="13"/>
      <c r="AV5264" s="13">
        <f t="shared" si="1409"/>
        <v>0</v>
      </c>
      <c r="AW5264" s="13"/>
      <c r="AX5264" s="13">
        <f t="shared" si="1410"/>
        <v>0</v>
      </c>
      <c r="AY5264" s="13"/>
      <c r="AZ5264" s="13">
        <f t="shared" si="1411"/>
        <v>0</v>
      </c>
      <c r="BA5264" s="13"/>
      <c r="BB5264" s="13">
        <f t="shared" si="1412"/>
        <v>0</v>
      </c>
      <c r="BC5264" s="13"/>
      <c r="BD5264" s="13">
        <f t="shared" si="1413"/>
        <v>0</v>
      </c>
      <c r="BE5264" s="13"/>
      <c r="BF5264" s="13">
        <f t="shared" si="1414"/>
        <v>0</v>
      </c>
      <c r="BG5264" s="13"/>
      <c r="BH5264" s="13">
        <f t="shared" si="1415"/>
        <v>70488.701001315436</v>
      </c>
      <c r="BI5264" s="13">
        <f t="shared" si="1416"/>
        <v>70500</v>
      </c>
      <c r="BJ5264" s="13">
        <v>70800</v>
      </c>
    </row>
    <row r="5265" spans="1:62" x14ac:dyDescent="0.25">
      <c r="A5265" s="5" t="s">
        <v>264</v>
      </c>
      <c r="B5265" s="13">
        <v>5716</v>
      </c>
      <c r="C5265">
        <v>571041</v>
      </c>
      <c r="D5265">
        <v>1</v>
      </c>
      <c r="E5265">
        <v>1</v>
      </c>
      <c r="F5265">
        <v>1</v>
      </c>
      <c r="G5265">
        <v>1</v>
      </c>
      <c r="H5265">
        <v>0</v>
      </c>
      <c r="I5265" t="s">
        <v>33</v>
      </c>
      <c r="J5265">
        <v>571041</v>
      </c>
      <c r="K5265" t="s">
        <v>264</v>
      </c>
      <c r="L5265">
        <v>571041</v>
      </c>
      <c r="M5265" t="s">
        <v>264</v>
      </c>
      <c r="N5265">
        <v>571041</v>
      </c>
      <c r="O5265" t="s">
        <v>264</v>
      </c>
      <c r="P5265">
        <v>569810</v>
      </c>
      <c r="Q5265" t="s">
        <v>98</v>
      </c>
      <c r="R5265" s="13">
        <v>1262971.2687296006</v>
      </c>
      <c r="S5265" s="13">
        <v>7784</v>
      </c>
      <c r="T5265" s="13">
        <v>414530.82404959551</v>
      </c>
      <c r="U5265" s="13">
        <v>1</v>
      </c>
      <c r="V5265" s="13">
        <f t="shared" si="1400"/>
        <v>741</v>
      </c>
      <c r="W5265" s="13">
        <v>33</v>
      </c>
      <c r="X5265" s="13">
        <f t="shared" si="1401"/>
        <v>97812</v>
      </c>
      <c r="Y5265" s="13">
        <v>48</v>
      </c>
      <c r="Z5265" s="13">
        <f t="shared" si="1402"/>
        <v>47424</v>
      </c>
      <c r="AA5265" s="13">
        <v>18</v>
      </c>
      <c r="AB5265" s="13">
        <f t="shared" si="1403"/>
        <v>4446</v>
      </c>
      <c r="AC5265" s="13">
        <v>7116</v>
      </c>
      <c r="AD5265" s="13">
        <v>1500794.9703744459</v>
      </c>
      <c r="AE5265" s="13">
        <v>7784</v>
      </c>
      <c r="AF5265" s="13">
        <v>863736.15252403833</v>
      </c>
      <c r="AG5265" s="13"/>
      <c r="AH5265" s="13"/>
      <c r="AI5265" s="13"/>
      <c r="AJ5265" s="13"/>
      <c r="AK5265" s="13">
        <f t="shared" si="1404"/>
        <v>0</v>
      </c>
      <c r="AL5265" s="13"/>
      <c r="AM5265" s="13">
        <f t="shared" si="1405"/>
        <v>0</v>
      </c>
      <c r="AN5265" s="13"/>
      <c r="AO5265" s="13">
        <v>2</v>
      </c>
      <c r="AP5265" s="13">
        <f t="shared" si="1406"/>
        <v>61000</v>
      </c>
      <c r="AQ5265" s="13"/>
      <c r="AR5265" s="13">
        <f t="shared" si="1407"/>
        <v>0</v>
      </c>
      <c r="AS5265" s="13"/>
      <c r="AT5265" s="13">
        <f t="shared" si="1408"/>
        <v>0</v>
      </c>
      <c r="AU5265" s="13"/>
      <c r="AV5265" s="13">
        <f t="shared" si="1409"/>
        <v>0</v>
      </c>
      <c r="AW5265" s="13"/>
      <c r="AX5265" s="13">
        <f t="shared" si="1410"/>
        <v>0</v>
      </c>
      <c r="AY5265" s="13"/>
      <c r="AZ5265" s="13">
        <f t="shared" si="1411"/>
        <v>0</v>
      </c>
      <c r="BA5265" s="13"/>
      <c r="BB5265" s="13">
        <f t="shared" si="1412"/>
        <v>0</v>
      </c>
      <c r="BC5265" s="13"/>
      <c r="BD5265" s="13">
        <f t="shared" si="1413"/>
        <v>0</v>
      </c>
      <c r="BE5265" s="13"/>
      <c r="BF5265" s="13">
        <f t="shared" si="1414"/>
        <v>0</v>
      </c>
      <c r="BG5265" s="13"/>
      <c r="BH5265" s="13">
        <f t="shared" si="1415"/>
        <v>4253456.2156776804</v>
      </c>
      <c r="BI5265" s="13">
        <f t="shared" si="1416"/>
        <v>4253500</v>
      </c>
      <c r="BJ5265" s="13">
        <v>4347300</v>
      </c>
    </row>
    <row r="5266" spans="1:62" x14ac:dyDescent="0.25">
      <c r="A5266" t="s">
        <v>4736</v>
      </c>
      <c r="B5266" s="13">
        <v>67</v>
      </c>
      <c r="C5266">
        <v>563153</v>
      </c>
      <c r="D5266">
        <v>1</v>
      </c>
      <c r="E5266">
        <v>0</v>
      </c>
      <c r="F5266">
        <v>0</v>
      </c>
      <c r="G5266">
        <v>0</v>
      </c>
      <c r="H5266">
        <v>0</v>
      </c>
      <c r="I5266" t="s">
        <v>23</v>
      </c>
      <c r="J5266">
        <v>552208</v>
      </c>
      <c r="K5266" t="s">
        <v>1282</v>
      </c>
      <c r="L5266">
        <v>553131</v>
      </c>
      <c r="M5266" t="s">
        <v>588</v>
      </c>
      <c r="N5266">
        <v>553131</v>
      </c>
      <c r="O5266" t="s">
        <v>588</v>
      </c>
      <c r="P5266">
        <v>553131</v>
      </c>
      <c r="Q5266" t="s">
        <v>588</v>
      </c>
      <c r="R5266" s="13">
        <v>70488.701001315436</v>
      </c>
      <c r="S5266" s="13"/>
      <c r="T5266" s="13"/>
      <c r="U5266" s="13"/>
      <c r="V5266" s="13">
        <f t="shared" si="1400"/>
        <v>0</v>
      </c>
      <c r="W5266" s="13"/>
      <c r="X5266" s="13">
        <f t="shared" si="1401"/>
        <v>0</v>
      </c>
      <c r="Y5266" s="13"/>
      <c r="Z5266" s="13">
        <f t="shared" si="1402"/>
        <v>0</v>
      </c>
      <c r="AA5266" s="13"/>
      <c r="AB5266" s="13">
        <f t="shared" si="1403"/>
        <v>0</v>
      </c>
      <c r="AC5266" s="13"/>
      <c r="AD5266" s="13"/>
      <c r="AE5266" s="13"/>
      <c r="AF5266" s="13"/>
      <c r="AG5266" s="13"/>
      <c r="AH5266" s="13"/>
      <c r="AI5266" s="13"/>
      <c r="AJ5266" s="13"/>
      <c r="AK5266" s="13">
        <f t="shared" si="1404"/>
        <v>0</v>
      </c>
      <c r="AL5266" s="13"/>
      <c r="AM5266" s="13">
        <f t="shared" si="1405"/>
        <v>0</v>
      </c>
      <c r="AN5266" s="13"/>
      <c r="AO5266" s="13">
        <v>0</v>
      </c>
      <c r="AP5266" s="13">
        <f t="shared" si="1406"/>
        <v>0</v>
      </c>
      <c r="AQ5266" s="13"/>
      <c r="AR5266" s="13">
        <f t="shared" si="1407"/>
        <v>0</v>
      </c>
      <c r="AS5266" s="13"/>
      <c r="AT5266" s="13">
        <f t="shared" si="1408"/>
        <v>0</v>
      </c>
      <c r="AU5266" s="13"/>
      <c r="AV5266" s="13">
        <f t="shared" si="1409"/>
        <v>0</v>
      </c>
      <c r="AW5266" s="13"/>
      <c r="AX5266" s="13">
        <f t="shared" si="1410"/>
        <v>0</v>
      </c>
      <c r="AY5266" s="13"/>
      <c r="AZ5266" s="13">
        <f t="shared" si="1411"/>
        <v>0</v>
      </c>
      <c r="BA5266" s="13"/>
      <c r="BB5266" s="13">
        <f t="shared" si="1412"/>
        <v>0</v>
      </c>
      <c r="BC5266" s="13"/>
      <c r="BD5266" s="13">
        <f t="shared" si="1413"/>
        <v>0</v>
      </c>
      <c r="BE5266" s="13"/>
      <c r="BF5266" s="13">
        <f t="shared" si="1414"/>
        <v>0</v>
      </c>
      <c r="BG5266" s="13"/>
      <c r="BH5266" s="13">
        <f t="shared" si="1415"/>
        <v>70488.701001315436</v>
      </c>
      <c r="BI5266" s="13">
        <f t="shared" si="1416"/>
        <v>70500</v>
      </c>
      <c r="BJ5266" s="13">
        <v>70800</v>
      </c>
    </row>
    <row r="5267" spans="1:62" x14ac:dyDescent="0.25">
      <c r="A5267" t="s">
        <v>4737</v>
      </c>
      <c r="B5267" s="13">
        <v>425</v>
      </c>
      <c r="C5267">
        <v>591858</v>
      </c>
      <c r="D5267">
        <v>1</v>
      </c>
      <c r="E5267">
        <v>0</v>
      </c>
      <c r="F5267">
        <v>0</v>
      </c>
      <c r="G5267">
        <v>0</v>
      </c>
      <c r="H5267">
        <v>0</v>
      </c>
      <c r="I5267" t="s">
        <v>75</v>
      </c>
      <c r="J5267">
        <v>590789</v>
      </c>
      <c r="K5267" t="s">
        <v>127</v>
      </c>
      <c r="L5267">
        <v>590789</v>
      </c>
      <c r="M5267" t="s">
        <v>127</v>
      </c>
      <c r="N5267">
        <v>590789</v>
      </c>
      <c r="O5267" t="s">
        <v>127</v>
      </c>
      <c r="P5267">
        <v>591181</v>
      </c>
      <c r="Q5267" t="s">
        <v>97</v>
      </c>
      <c r="R5267" s="13">
        <v>99502.34562113235</v>
      </c>
      <c r="S5267" s="13"/>
      <c r="T5267" s="13"/>
      <c r="U5267" s="13"/>
      <c r="V5267" s="13">
        <f t="shared" si="1400"/>
        <v>0</v>
      </c>
      <c r="W5267" s="13"/>
      <c r="X5267" s="13">
        <f t="shared" si="1401"/>
        <v>0</v>
      </c>
      <c r="Y5267" s="13"/>
      <c r="Z5267" s="13">
        <f t="shared" si="1402"/>
        <v>0</v>
      </c>
      <c r="AA5267" s="13"/>
      <c r="AB5267" s="13">
        <f t="shared" si="1403"/>
        <v>0</v>
      </c>
      <c r="AC5267" s="13"/>
      <c r="AD5267" s="13"/>
      <c r="AE5267" s="13"/>
      <c r="AF5267" s="13"/>
      <c r="AG5267" s="13"/>
      <c r="AH5267" s="13"/>
      <c r="AI5267" s="13"/>
      <c r="AJ5267" s="13"/>
      <c r="AK5267" s="13">
        <f t="shared" si="1404"/>
        <v>0</v>
      </c>
      <c r="AL5267" s="13"/>
      <c r="AM5267" s="13">
        <f t="shared" si="1405"/>
        <v>0</v>
      </c>
      <c r="AN5267" s="13"/>
      <c r="AO5267" s="13">
        <v>0</v>
      </c>
      <c r="AP5267" s="13">
        <f t="shared" si="1406"/>
        <v>0</v>
      </c>
      <c r="AQ5267" s="13"/>
      <c r="AR5267" s="13">
        <f t="shared" si="1407"/>
        <v>0</v>
      </c>
      <c r="AS5267" s="13"/>
      <c r="AT5267" s="13">
        <f t="shared" si="1408"/>
        <v>0</v>
      </c>
      <c r="AU5267" s="13"/>
      <c r="AV5267" s="13">
        <f t="shared" si="1409"/>
        <v>0</v>
      </c>
      <c r="AW5267" s="13"/>
      <c r="AX5267" s="13">
        <f t="shared" si="1410"/>
        <v>0</v>
      </c>
      <c r="AY5267" s="13"/>
      <c r="AZ5267" s="13">
        <f t="shared" si="1411"/>
        <v>0</v>
      </c>
      <c r="BA5267" s="13"/>
      <c r="BB5267" s="13">
        <f t="shared" si="1412"/>
        <v>0</v>
      </c>
      <c r="BC5267" s="13"/>
      <c r="BD5267" s="13">
        <f t="shared" si="1413"/>
        <v>0</v>
      </c>
      <c r="BE5267" s="13"/>
      <c r="BF5267" s="13">
        <f t="shared" si="1414"/>
        <v>0</v>
      </c>
      <c r="BG5267" s="13"/>
      <c r="BH5267" s="13">
        <f t="shared" si="1415"/>
        <v>99502.34562113235</v>
      </c>
      <c r="BI5267" s="13">
        <f t="shared" si="1416"/>
        <v>99500</v>
      </c>
      <c r="BJ5267" s="13">
        <v>101000</v>
      </c>
    </row>
    <row r="5268" spans="1:62" x14ac:dyDescent="0.25">
      <c r="A5268" t="s">
        <v>4738</v>
      </c>
      <c r="B5268" s="13">
        <v>413</v>
      </c>
      <c r="C5268">
        <v>539023</v>
      </c>
      <c r="D5268">
        <v>1</v>
      </c>
      <c r="E5268">
        <v>0</v>
      </c>
      <c r="F5268">
        <v>0</v>
      </c>
      <c r="G5268">
        <v>0</v>
      </c>
      <c r="H5268">
        <v>0</v>
      </c>
      <c r="I5268" t="s">
        <v>18</v>
      </c>
      <c r="J5268">
        <v>554529</v>
      </c>
      <c r="K5268" t="s">
        <v>1614</v>
      </c>
      <c r="L5268">
        <v>554529</v>
      </c>
      <c r="M5268" t="s">
        <v>1614</v>
      </c>
      <c r="N5268">
        <v>554481</v>
      </c>
      <c r="O5268" t="s">
        <v>87</v>
      </c>
      <c r="P5268">
        <v>554481</v>
      </c>
      <c r="Q5268" t="s">
        <v>87</v>
      </c>
      <c r="R5268" s="13">
        <v>96723.598982531767</v>
      </c>
      <c r="S5268" s="13"/>
      <c r="T5268" s="13"/>
      <c r="U5268" s="13"/>
      <c r="V5268" s="13">
        <f t="shared" si="1400"/>
        <v>0</v>
      </c>
      <c r="W5268" s="13"/>
      <c r="X5268" s="13">
        <f t="shared" si="1401"/>
        <v>0</v>
      </c>
      <c r="Y5268" s="13"/>
      <c r="Z5268" s="13">
        <f t="shared" si="1402"/>
        <v>0</v>
      </c>
      <c r="AA5268" s="13"/>
      <c r="AB5268" s="13">
        <f t="shared" si="1403"/>
        <v>0</v>
      </c>
      <c r="AC5268" s="13"/>
      <c r="AD5268" s="13"/>
      <c r="AE5268" s="13"/>
      <c r="AF5268" s="13"/>
      <c r="AG5268" s="13"/>
      <c r="AH5268" s="13"/>
      <c r="AI5268" s="13"/>
      <c r="AJ5268" s="13"/>
      <c r="AK5268" s="13">
        <f t="shared" si="1404"/>
        <v>0</v>
      </c>
      <c r="AL5268" s="13"/>
      <c r="AM5268" s="13">
        <f t="shared" si="1405"/>
        <v>0</v>
      </c>
      <c r="AN5268" s="13"/>
      <c r="AO5268" s="13">
        <v>0</v>
      </c>
      <c r="AP5268" s="13">
        <f t="shared" si="1406"/>
        <v>0</v>
      </c>
      <c r="AQ5268" s="13"/>
      <c r="AR5268" s="13">
        <f t="shared" si="1407"/>
        <v>0</v>
      </c>
      <c r="AS5268" s="13"/>
      <c r="AT5268" s="13">
        <f t="shared" si="1408"/>
        <v>0</v>
      </c>
      <c r="AU5268" s="13"/>
      <c r="AV5268" s="13">
        <f t="shared" si="1409"/>
        <v>0</v>
      </c>
      <c r="AW5268" s="13"/>
      <c r="AX5268" s="13">
        <f t="shared" si="1410"/>
        <v>0</v>
      </c>
      <c r="AY5268" s="13"/>
      <c r="AZ5268" s="13">
        <f t="shared" si="1411"/>
        <v>0</v>
      </c>
      <c r="BA5268" s="13"/>
      <c r="BB5268" s="13">
        <f t="shared" si="1412"/>
        <v>0</v>
      </c>
      <c r="BC5268" s="13"/>
      <c r="BD5268" s="13">
        <f t="shared" si="1413"/>
        <v>0</v>
      </c>
      <c r="BE5268" s="13"/>
      <c r="BF5268" s="13">
        <f t="shared" si="1414"/>
        <v>0</v>
      </c>
      <c r="BG5268" s="13"/>
      <c r="BH5268" s="13">
        <f t="shared" si="1415"/>
        <v>96723.598982531767</v>
      </c>
      <c r="BI5268" s="13">
        <f t="shared" si="1416"/>
        <v>96700</v>
      </c>
      <c r="BJ5268" s="13">
        <v>93800</v>
      </c>
    </row>
    <row r="5269" spans="1:62" x14ac:dyDescent="0.25">
      <c r="A5269" t="s">
        <v>1290</v>
      </c>
      <c r="B5269" s="13">
        <v>452</v>
      </c>
      <c r="C5269">
        <v>591866</v>
      </c>
      <c r="D5269">
        <v>1</v>
      </c>
      <c r="E5269">
        <v>0</v>
      </c>
      <c r="F5269">
        <v>0</v>
      </c>
      <c r="G5269">
        <v>0</v>
      </c>
      <c r="H5269">
        <v>0</v>
      </c>
      <c r="I5269" t="s">
        <v>75</v>
      </c>
      <c r="J5269">
        <v>590673</v>
      </c>
      <c r="K5269" t="s">
        <v>121</v>
      </c>
      <c r="L5269">
        <v>590673</v>
      </c>
      <c r="M5269" t="s">
        <v>121</v>
      </c>
      <c r="N5269">
        <v>590673</v>
      </c>
      <c r="O5269" t="s">
        <v>121</v>
      </c>
      <c r="P5269">
        <v>590266</v>
      </c>
      <c r="Q5269" t="s">
        <v>96</v>
      </c>
      <c r="R5269" s="13">
        <v>105749.76611915574</v>
      </c>
      <c r="S5269" s="13"/>
      <c r="T5269" s="13"/>
      <c r="U5269" s="13"/>
      <c r="V5269" s="13">
        <f t="shared" si="1400"/>
        <v>0</v>
      </c>
      <c r="W5269" s="13"/>
      <c r="X5269" s="13">
        <f t="shared" si="1401"/>
        <v>0</v>
      </c>
      <c r="Y5269" s="13"/>
      <c r="Z5269" s="13">
        <f t="shared" si="1402"/>
        <v>0</v>
      </c>
      <c r="AA5269" s="13"/>
      <c r="AB5269" s="13">
        <f t="shared" si="1403"/>
        <v>0</v>
      </c>
      <c r="AC5269" s="13"/>
      <c r="AD5269" s="13"/>
      <c r="AE5269" s="13"/>
      <c r="AF5269" s="13"/>
      <c r="AG5269" s="13"/>
      <c r="AH5269" s="13"/>
      <c r="AI5269" s="13"/>
      <c r="AJ5269" s="13"/>
      <c r="AK5269" s="13">
        <f t="shared" si="1404"/>
        <v>0</v>
      </c>
      <c r="AL5269" s="13"/>
      <c r="AM5269" s="13">
        <f t="shared" si="1405"/>
        <v>0</v>
      </c>
      <c r="AN5269" s="13"/>
      <c r="AO5269" s="13">
        <v>0</v>
      </c>
      <c r="AP5269" s="13">
        <f t="shared" si="1406"/>
        <v>0</v>
      </c>
      <c r="AQ5269" s="13"/>
      <c r="AR5269" s="13">
        <f t="shared" si="1407"/>
        <v>0</v>
      </c>
      <c r="AS5269" s="13"/>
      <c r="AT5269" s="13">
        <f t="shared" si="1408"/>
        <v>0</v>
      </c>
      <c r="AU5269" s="13"/>
      <c r="AV5269" s="13">
        <f t="shared" si="1409"/>
        <v>0</v>
      </c>
      <c r="AW5269" s="13"/>
      <c r="AX5269" s="13">
        <f t="shared" si="1410"/>
        <v>0</v>
      </c>
      <c r="AY5269" s="13"/>
      <c r="AZ5269" s="13">
        <f t="shared" si="1411"/>
        <v>0</v>
      </c>
      <c r="BA5269" s="13"/>
      <c r="BB5269" s="13">
        <f t="shared" si="1412"/>
        <v>0</v>
      </c>
      <c r="BC5269" s="13"/>
      <c r="BD5269" s="13">
        <f t="shared" si="1413"/>
        <v>0</v>
      </c>
      <c r="BE5269" s="13"/>
      <c r="BF5269" s="13">
        <f t="shared" si="1414"/>
        <v>0</v>
      </c>
      <c r="BG5269" s="13"/>
      <c r="BH5269" s="13">
        <f t="shared" si="1415"/>
        <v>105749.76611915574</v>
      </c>
      <c r="BI5269" s="13">
        <f t="shared" si="1416"/>
        <v>105700</v>
      </c>
      <c r="BJ5269" s="13">
        <v>106600</v>
      </c>
    </row>
    <row r="5270" spans="1:62" x14ac:dyDescent="0.25">
      <c r="A5270" s="3" t="s">
        <v>1290</v>
      </c>
      <c r="B5270" s="13">
        <v>1965</v>
      </c>
      <c r="C5270">
        <v>565768</v>
      </c>
      <c r="D5270">
        <v>1</v>
      </c>
      <c r="E5270">
        <v>1</v>
      </c>
      <c r="F5270">
        <v>0</v>
      </c>
      <c r="G5270">
        <v>0</v>
      </c>
      <c r="H5270">
        <v>0</v>
      </c>
      <c r="I5270" t="s">
        <v>85</v>
      </c>
      <c r="J5270">
        <v>565768</v>
      </c>
      <c r="K5270" t="s">
        <v>1290</v>
      </c>
      <c r="L5270">
        <v>565229</v>
      </c>
      <c r="M5270" t="s">
        <v>1117</v>
      </c>
      <c r="N5270">
        <v>565229</v>
      </c>
      <c r="O5270" t="s">
        <v>1117</v>
      </c>
      <c r="P5270">
        <v>565229</v>
      </c>
      <c r="Q5270" t="s">
        <v>1117</v>
      </c>
      <c r="R5270" s="13">
        <v>448523.80582930282</v>
      </c>
      <c r="S5270" s="13">
        <v>3404</v>
      </c>
      <c r="T5270" s="13">
        <v>181871.12947261217</v>
      </c>
      <c r="U5270" s="13"/>
      <c r="V5270" s="13">
        <f t="shared" si="1400"/>
        <v>0</v>
      </c>
      <c r="W5270" s="13">
        <v>19</v>
      </c>
      <c r="X5270" s="13">
        <f t="shared" si="1401"/>
        <v>56316</v>
      </c>
      <c r="Y5270" s="13">
        <v>18</v>
      </c>
      <c r="Z5270" s="13">
        <f t="shared" si="1402"/>
        <v>17784</v>
      </c>
      <c r="AA5270" s="13">
        <v>8</v>
      </c>
      <c r="AB5270" s="13">
        <f t="shared" si="1403"/>
        <v>1976</v>
      </c>
      <c r="AC5270" s="13"/>
      <c r="AD5270" s="13"/>
      <c r="AE5270" s="13"/>
      <c r="AF5270" s="13"/>
      <c r="AG5270" s="13"/>
      <c r="AH5270" s="13"/>
      <c r="AI5270" s="13"/>
      <c r="AJ5270" s="13"/>
      <c r="AK5270" s="13">
        <f t="shared" si="1404"/>
        <v>0</v>
      </c>
      <c r="AL5270" s="13"/>
      <c r="AM5270" s="13">
        <f t="shared" si="1405"/>
        <v>0</v>
      </c>
      <c r="AN5270" s="13"/>
      <c r="AO5270" s="13">
        <v>3</v>
      </c>
      <c r="AP5270" s="13">
        <f t="shared" si="1406"/>
        <v>91500</v>
      </c>
      <c r="AQ5270" s="13"/>
      <c r="AR5270" s="13">
        <f t="shared" si="1407"/>
        <v>0</v>
      </c>
      <c r="AS5270" s="13"/>
      <c r="AT5270" s="13">
        <f t="shared" si="1408"/>
        <v>0</v>
      </c>
      <c r="AU5270" s="13"/>
      <c r="AV5270" s="13">
        <f t="shared" si="1409"/>
        <v>0</v>
      </c>
      <c r="AW5270" s="13"/>
      <c r="AX5270" s="13">
        <f t="shared" si="1410"/>
        <v>0</v>
      </c>
      <c r="AY5270" s="13"/>
      <c r="AZ5270" s="13">
        <f t="shared" si="1411"/>
        <v>0</v>
      </c>
      <c r="BA5270" s="13"/>
      <c r="BB5270" s="13">
        <f t="shared" si="1412"/>
        <v>0</v>
      </c>
      <c r="BC5270" s="13"/>
      <c r="BD5270" s="13">
        <f t="shared" si="1413"/>
        <v>0</v>
      </c>
      <c r="BE5270" s="13"/>
      <c r="BF5270" s="13">
        <f t="shared" si="1414"/>
        <v>0</v>
      </c>
      <c r="BG5270" s="13"/>
      <c r="BH5270" s="13">
        <f t="shared" si="1415"/>
        <v>797970.93530191504</v>
      </c>
      <c r="BI5270" s="13">
        <f t="shared" si="1416"/>
        <v>798000</v>
      </c>
      <c r="BJ5270" s="13">
        <v>818200</v>
      </c>
    </row>
    <row r="5271" spans="1:62" x14ac:dyDescent="0.25">
      <c r="A5271" t="s">
        <v>4739</v>
      </c>
      <c r="B5271" s="13">
        <v>1027</v>
      </c>
      <c r="C5271">
        <v>537896</v>
      </c>
      <c r="D5271">
        <v>1</v>
      </c>
      <c r="E5271">
        <v>0</v>
      </c>
      <c r="F5271">
        <v>0</v>
      </c>
      <c r="G5271">
        <v>0</v>
      </c>
      <c r="H5271">
        <v>0</v>
      </c>
      <c r="I5271" t="s">
        <v>26</v>
      </c>
      <c r="J5271">
        <v>537764</v>
      </c>
      <c r="K5271" t="s">
        <v>1112</v>
      </c>
      <c r="L5271">
        <v>537764</v>
      </c>
      <c r="M5271" t="s">
        <v>1112</v>
      </c>
      <c r="N5271">
        <v>537764</v>
      </c>
      <c r="O5271" t="s">
        <v>1112</v>
      </c>
      <c r="P5271">
        <v>537004</v>
      </c>
      <c r="Q5271" t="s">
        <v>314</v>
      </c>
      <c r="R5271" s="13">
        <v>237501.71871742132</v>
      </c>
      <c r="S5271" s="13"/>
      <c r="T5271" s="13"/>
      <c r="U5271" s="13"/>
      <c r="V5271" s="13">
        <f t="shared" si="1400"/>
        <v>0</v>
      </c>
      <c r="W5271" s="13"/>
      <c r="X5271" s="13">
        <f t="shared" si="1401"/>
        <v>0</v>
      </c>
      <c r="Y5271" s="13"/>
      <c r="Z5271" s="13">
        <f t="shared" si="1402"/>
        <v>0</v>
      </c>
      <c r="AA5271" s="13"/>
      <c r="AB5271" s="13">
        <f t="shared" si="1403"/>
        <v>0</v>
      </c>
      <c r="AC5271" s="13"/>
      <c r="AD5271" s="13"/>
      <c r="AE5271" s="13"/>
      <c r="AF5271" s="13"/>
      <c r="AG5271" s="13"/>
      <c r="AH5271" s="13"/>
      <c r="AI5271" s="13"/>
      <c r="AJ5271" s="13"/>
      <c r="AK5271" s="13">
        <f t="shared" si="1404"/>
        <v>0</v>
      </c>
      <c r="AL5271" s="13"/>
      <c r="AM5271" s="13">
        <f t="shared" si="1405"/>
        <v>0</v>
      </c>
      <c r="AN5271" s="13"/>
      <c r="AO5271" s="13">
        <v>0</v>
      </c>
      <c r="AP5271" s="13">
        <f t="shared" si="1406"/>
        <v>0</v>
      </c>
      <c r="AQ5271" s="13"/>
      <c r="AR5271" s="13">
        <f t="shared" si="1407"/>
        <v>0</v>
      </c>
      <c r="AS5271" s="13"/>
      <c r="AT5271" s="13">
        <f t="shared" si="1408"/>
        <v>0</v>
      </c>
      <c r="AU5271" s="13"/>
      <c r="AV5271" s="13">
        <f t="shared" si="1409"/>
        <v>0</v>
      </c>
      <c r="AW5271" s="13"/>
      <c r="AX5271" s="13">
        <f t="shared" si="1410"/>
        <v>0</v>
      </c>
      <c r="AY5271" s="13"/>
      <c r="AZ5271" s="13">
        <f t="shared" si="1411"/>
        <v>0</v>
      </c>
      <c r="BA5271" s="13"/>
      <c r="BB5271" s="13">
        <f t="shared" si="1412"/>
        <v>0</v>
      </c>
      <c r="BC5271" s="13"/>
      <c r="BD5271" s="13">
        <f t="shared" si="1413"/>
        <v>0</v>
      </c>
      <c r="BE5271" s="13"/>
      <c r="BF5271" s="13">
        <f t="shared" si="1414"/>
        <v>0</v>
      </c>
      <c r="BG5271" s="13"/>
      <c r="BH5271" s="13">
        <f t="shared" si="1415"/>
        <v>237501.71871742132</v>
      </c>
      <c r="BI5271" s="13">
        <f t="shared" si="1416"/>
        <v>237500</v>
      </c>
      <c r="BJ5271" s="13">
        <v>215100</v>
      </c>
    </row>
    <row r="5272" spans="1:62" x14ac:dyDescent="0.25">
      <c r="A5272" t="s">
        <v>4740</v>
      </c>
      <c r="B5272" s="13">
        <v>99</v>
      </c>
      <c r="C5272">
        <v>532304</v>
      </c>
      <c r="D5272">
        <v>1</v>
      </c>
      <c r="E5272">
        <v>0</v>
      </c>
      <c r="F5272">
        <v>0</v>
      </c>
      <c r="G5272">
        <v>0</v>
      </c>
      <c r="H5272">
        <v>0</v>
      </c>
      <c r="I5272" t="s">
        <v>26</v>
      </c>
      <c r="J5272">
        <v>529621</v>
      </c>
      <c r="K5272" t="s">
        <v>390</v>
      </c>
      <c r="L5272">
        <v>529621</v>
      </c>
      <c r="M5272" t="s">
        <v>390</v>
      </c>
      <c r="N5272">
        <v>529303</v>
      </c>
      <c r="O5272" t="s">
        <v>288</v>
      </c>
      <c r="P5272">
        <v>529303</v>
      </c>
      <c r="Q5272" t="s">
        <v>288</v>
      </c>
      <c r="R5272" s="13">
        <v>70488.701001315436</v>
      </c>
      <c r="S5272" s="13"/>
      <c r="T5272" s="13"/>
      <c r="U5272" s="13"/>
      <c r="V5272" s="13">
        <f t="shared" si="1400"/>
        <v>0</v>
      </c>
      <c r="W5272" s="13"/>
      <c r="X5272" s="13">
        <f t="shared" si="1401"/>
        <v>0</v>
      </c>
      <c r="Y5272" s="13"/>
      <c r="Z5272" s="13">
        <f t="shared" si="1402"/>
        <v>0</v>
      </c>
      <c r="AA5272" s="13"/>
      <c r="AB5272" s="13">
        <f t="shared" si="1403"/>
        <v>0</v>
      </c>
      <c r="AC5272" s="13"/>
      <c r="AD5272" s="13"/>
      <c r="AE5272" s="13"/>
      <c r="AF5272" s="13"/>
      <c r="AG5272" s="13"/>
      <c r="AH5272" s="13"/>
      <c r="AI5272" s="13"/>
      <c r="AJ5272" s="13"/>
      <c r="AK5272" s="13">
        <f t="shared" si="1404"/>
        <v>0</v>
      </c>
      <c r="AL5272" s="13"/>
      <c r="AM5272" s="13">
        <f t="shared" si="1405"/>
        <v>0</v>
      </c>
      <c r="AN5272" s="13"/>
      <c r="AO5272" s="13">
        <v>0</v>
      </c>
      <c r="AP5272" s="13">
        <f t="shared" si="1406"/>
        <v>0</v>
      </c>
      <c r="AQ5272" s="13"/>
      <c r="AR5272" s="13">
        <f t="shared" si="1407"/>
        <v>0</v>
      </c>
      <c r="AS5272" s="13"/>
      <c r="AT5272" s="13">
        <f t="shared" si="1408"/>
        <v>0</v>
      </c>
      <c r="AU5272" s="13"/>
      <c r="AV5272" s="13">
        <f t="shared" si="1409"/>
        <v>0</v>
      </c>
      <c r="AW5272" s="13"/>
      <c r="AX5272" s="13">
        <f t="shared" si="1410"/>
        <v>0</v>
      </c>
      <c r="AY5272" s="13"/>
      <c r="AZ5272" s="13">
        <f t="shared" si="1411"/>
        <v>0</v>
      </c>
      <c r="BA5272" s="13"/>
      <c r="BB5272" s="13">
        <f t="shared" si="1412"/>
        <v>0</v>
      </c>
      <c r="BC5272" s="13"/>
      <c r="BD5272" s="13">
        <f t="shared" si="1413"/>
        <v>0</v>
      </c>
      <c r="BE5272" s="13"/>
      <c r="BF5272" s="13">
        <f t="shared" si="1414"/>
        <v>0</v>
      </c>
      <c r="BG5272" s="13"/>
      <c r="BH5272" s="13">
        <f t="shared" si="1415"/>
        <v>70488.701001315436</v>
      </c>
      <c r="BI5272" s="13">
        <f t="shared" si="1416"/>
        <v>70500</v>
      </c>
      <c r="BJ5272" s="13">
        <v>70800</v>
      </c>
    </row>
    <row r="5273" spans="1:62" x14ac:dyDescent="0.25">
      <c r="A5273" t="s">
        <v>4740</v>
      </c>
      <c r="B5273" s="13">
        <v>288</v>
      </c>
      <c r="C5273">
        <v>530981</v>
      </c>
      <c r="D5273">
        <v>1</v>
      </c>
      <c r="E5273">
        <v>0</v>
      </c>
      <c r="F5273">
        <v>0</v>
      </c>
      <c r="G5273">
        <v>0</v>
      </c>
      <c r="H5273">
        <v>0</v>
      </c>
      <c r="I5273" t="s">
        <v>26</v>
      </c>
      <c r="J5273">
        <v>534005</v>
      </c>
      <c r="K5273" t="s">
        <v>28</v>
      </c>
      <c r="L5273">
        <v>534005</v>
      </c>
      <c r="M5273" t="s">
        <v>28</v>
      </c>
      <c r="N5273">
        <v>534005</v>
      </c>
      <c r="O5273" t="s">
        <v>28</v>
      </c>
      <c r="P5273">
        <v>534005</v>
      </c>
      <c r="Q5273" t="s">
        <v>28</v>
      </c>
      <c r="R5273" s="13">
        <v>70488.701001315436</v>
      </c>
      <c r="S5273" s="13"/>
      <c r="T5273" s="13"/>
      <c r="U5273" s="13"/>
      <c r="V5273" s="13">
        <f t="shared" si="1400"/>
        <v>0</v>
      </c>
      <c r="W5273" s="13"/>
      <c r="X5273" s="13">
        <f t="shared" si="1401"/>
        <v>0</v>
      </c>
      <c r="Y5273" s="13"/>
      <c r="Z5273" s="13">
        <f t="shared" si="1402"/>
        <v>0</v>
      </c>
      <c r="AA5273" s="13"/>
      <c r="AB5273" s="13">
        <f t="shared" si="1403"/>
        <v>0</v>
      </c>
      <c r="AC5273" s="13"/>
      <c r="AD5273" s="13"/>
      <c r="AE5273" s="13"/>
      <c r="AF5273" s="13"/>
      <c r="AG5273" s="13"/>
      <c r="AH5273" s="13"/>
      <c r="AI5273" s="13"/>
      <c r="AJ5273" s="13"/>
      <c r="AK5273" s="13">
        <f t="shared" si="1404"/>
        <v>0</v>
      </c>
      <c r="AL5273" s="13"/>
      <c r="AM5273" s="13">
        <f t="shared" si="1405"/>
        <v>0</v>
      </c>
      <c r="AN5273" s="13"/>
      <c r="AO5273" s="13">
        <v>1</v>
      </c>
      <c r="AP5273" s="13">
        <f t="shared" si="1406"/>
        <v>30500</v>
      </c>
      <c r="AQ5273" s="13"/>
      <c r="AR5273" s="13">
        <f t="shared" si="1407"/>
        <v>0</v>
      </c>
      <c r="AS5273" s="13"/>
      <c r="AT5273" s="13">
        <f t="shared" si="1408"/>
        <v>0</v>
      </c>
      <c r="AU5273" s="13"/>
      <c r="AV5273" s="13">
        <f t="shared" si="1409"/>
        <v>0</v>
      </c>
      <c r="AW5273" s="13"/>
      <c r="AX5273" s="13">
        <f t="shared" si="1410"/>
        <v>0</v>
      </c>
      <c r="AY5273" s="13"/>
      <c r="AZ5273" s="13">
        <f t="shared" si="1411"/>
        <v>0</v>
      </c>
      <c r="BA5273" s="13"/>
      <c r="BB5273" s="13">
        <f t="shared" si="1412"/>
        <v>0</v>
      </c>
      <c r="BC5273" s="13"/>
      <c r="BD5273" s="13">
        <f t="shared" si="1413"/>
        <v>0</v>
      </c>
      <c r="BE5273" s="13"/>
      <c r="BF5273" s="13">
        <f t="shared" si="1414"/>
        <v>0</v>
      </c>
      <c r="BG5273" s="13"/>
      <c r="BH5273" s="13">
        <f t="shared" si="1415"/>
        <v>100988.70100131544</v>
      </c>
      <c r="BI5273" s="13">
        <f t="shared" si="1416"/>
        <v>101000</v>
      </c>
      <c r="BJ5273" s="13">
        <v>101300</v>
      </c>
    </row>
    <row r="5274" spans="1:62" x14ac:dyDescent="0.25">
      <c r="A5274" t="s">
        <v>4741</v>
      </c>
      <c r="B5274" s="13">
        <v>293</v>
      </c>
      <c r="C5274">
        <v>576832</v>
      </c>
      <c r="D5274">
        <v>1</v>
      </c>
      <c r="E5274">
        <v>0</v>
      </c>
      <c r="F5274">
        <v>0</v>
      </c>
      <c r="G5274">
        <v>0</v>
      </c>
      <c r="H5274">
        <v>0</v>
      </c>
      <c r="I5274" t="s">
        <v>33</v>
      </c>
      <c r="J5274">
        <v>576808</v>
      </c>
      <c r="K5274" t="s">
        <v>406</v>
      </c>
      <c r="L5274">
        <v>576069</v>
      </c>
      <c r="M5274" t="s">
        <v>44</v>
      </c>
      <c r="N5274">
        <v>576069</v>
      </c>
      <c r="O5274" t="s">
        <v>44</v>
      </c>
      <c r="P5274">
        <v>576069</v>
      </c>
      <c r="Q5274" t="s">
        <v>44</v>
      </c>
      <c r="R5274" s="13">
        <v>70488.701001315436</v>
      </c>
      <c r="S5274" s="13"/>
      <c r="T5274" s="13"/>
      <c r="U5274" s="13"/>
      <c r="V5274" s="13">
        <f t="shared" si="1400"/>
        <v>0</v>
      </c>
      <c r="W5274" s="13"/>
      <c r="X5274" s="13">
        <f t="shared" si="1401"/>
        <v>0</v>
      </c>
      <c r="Y5274" s="13"/>
      <c r="Z5274" s="13">
        <f t="shared" si="1402"/>
        <v>0</v>
      </c>
      <c r="AA5274" s="13"/>
      <c r="AB5274" s="13">
        <f t="shared" si="1403"/>
        <v>0</v>
      </c>
      <c r="AC5274" s="13"/>
      <c r="AD5274" s="13"/>
      <c r="AE5274" s="13"/>
      <c r="AF5274" s="13"/>
      <c r="AG5274" s="13"/>
      <c r="AH5274" s="13"/>
      <c r="AI5274" s="13"/>
      <c r="AJ5274" s="13"/>
      <c r="AK5274" s="13">
        <f t="shared" si="1404"/>
        <v>0</v>
      </c>
      <c r="AL5274" s="13"/>
      <c r="AM5274" s="13">
        <f t="shared" si="1405"/>
        <v>0</v>
      </c>
      <c r="AN5274" s="13"/>
      <c r="AO5274" s="13">
        <v>0</v>
      </c>
      <c r="AP5274" s="13">
        <f t="shared" si="1406"/>
        <v>0</v>
      </c>
      <c r="AQ5274" s="13"/>
      <c r="AR5274" s="13">
        <f t="shared" si="1407"/>
        <v>0</v>
      </c>
      <c r="AS5274" s="13"/>
      <c r="AT5274" s="13">
        <f t="shared" si="1408"/>
        <v>0</v>
      </c>
      <c r="AU5274" s="13"/>
      <c r="AV5274" s="13">
        <f t="shared" si="1409"/>
        <v>0</v>
      </c>
      <c r="AW5274" s="13"/>
      <c r="AX5274" s="13">
        <f t="shared" si="1410"/>
        <v>0</v>
      </c>
      <c r="AY5274" s="13"/>
      <c r="AZ5274" s="13">
        <f t="shared" si="1411"/>
        <v>0</v>
      </c>
      <c r="BA5274" s="13"/>
      <c r="BB5274" s="13">
        <f t="shared" si="1412"/>
        <v>0</v>
      </c>
      <c r="BC5274" s="13"/>
      <c r="BD5274" s="13">
        <f t="shared" si="1413"/>
        <v>0</v>
      </c>
      <c r="BE5274" s="13"/>
      <c r="BF5274" s="13">
        <f t="shared" si="1414"/>
        <v>0</v>
      </c>
      <c r="BG5274" s="13"/>
      <c r="BH5274" s="13">
        <f t="shared" si="1415"/>
        <v>70488.701001315436</v>
      </c>
      <c r="BI5274" s="13">
        <f t="shared" si="1416"/>
        <v>70500</v>
      </c>
      <c r="BJ5274" s="13">
        <v>70800</v>
      </c>
    </row>
    <row r="5275" spans="1:62" x14ac:dyDescent="0.25">
      <c r="A5275" t="s">
        <v>4742</v>
      </c>
      <c r="B5275" s="13">
        <v>273</v>
      </c>
      <c r="C5275">
        <v>589098</v>
      </c>
      <c r="D5275">
        <v>1</v>
      </c>
      <c r="E5275">
        <v>0</v>
      </c>
      <c r="F5275">
        <v>0</v>
      </c>
      <c r="G5275">
        <v>0</v>
      </c>
      <c r="H5275">
        <v>0</v>
      </c>
      <c r="I5275" t="s">
        <v>90</v>
      </c>
      <c r="J5275">
        <v>588458</v>
      </c>
      <c r="K5275" t="s">
        <v>631</v>
      </c>
      <c r="L5275">
        <v>588458</v>
      </c>
      <c r="M5275" t="s">
        <v>631</v>
      </c>
      <c r="N5275">
        <v>588458</v>
      </c>
      <c r="O5275" t="s">
        <v>631</v>
      </c>
      <c r="P5275">
        <v>588458</v>
      </c>
      <c r="Q5275" t="s">
        <v>631</v>
      </c>
      <c r="R5275" s="13">
        <v>70488.701001315436</v>
      </c>
      <c r="S5275" s="13"/>
      <c r="T5275" s="13"/>
      <c r="U5275" s="13"/>
      <c r="V5275" s="13">
        <f t="shared" si="1400"/>
        <v>0</v>
      </c>
      <c r="W5275" s="13"/>
      <c r="X5275" s="13">
        <f t="shared" si="1401"/>
        <v>0</v>
      </c>
      <c r="Y5275" s="13"/>
      <c r="Z5275" s="13">
        <f t="shared" si="1402"/>
        <v>0</v>
      </c>
      <c r="AA5275" s="13"/>
      <c r="AB5275" s="13">
        <f t="shared" si="1403"/>
        <v>0</v>
      </c>
      <c r="AC5275" s="13"/>
      <c r="AD5275" s="13"/>
      <c r="AE5275" s="13"/>
      <c r="AF5275" s="13"/>
      <c r="AG5275" s="13"/>
      <c r="AH5275" s="13"/>
      <c r="AI5275" s="13"/>
      <c r="AJ5275" s="13"/>
      <c r="AK5275" s="13">
        <f t="shared" si="1404"/>
        <v>0</v>
      </c>
      <c r="AL5275" s="13"/>
      <c r="AM5275" s="13">
        <f t="shared" si="1405"/>
        <v>0</v>
      </c>
      <c r="AN5275" s="13"/>
      <c r="AO5275" s="13">
        <v>0</v>
      </c>
      <c r="AP5275" s="13">
        <f t="shared" si="1406"/>
        <v>0</v>
      </c>
      <c r="AQ5275" s="13"/>
      <c r="AR5275" s="13">
        <f t="shared" si="1407"/>
        <v>0</v>
      </c>
      <c r="AS5275" s="13"/>
      <c r="AT5275" s="13">
        <f t="shared" si="1408"/>
        <v>0</v>
      </c>
      <c r="AU5275" s="13"/>
      <c r="AV5275" s="13">
        <f t="shared" si="1409"/>
        <v>0</v>
      </c>
      <c r="AW5275" s="13"/>
      <c r="AX5275" s="13">
        <f t="shared" si="1410"/>
        <v>0</v>
      </c>
      <c r="AY5275" s="13"/>
      <c r="AZ5275" s="13">
        <f t="shared" si="1411"/>
        <v>0</v>
      </c>
      <c r="BA5275" s="13"/>
      <c r="BB5275" s="13">
        <f t="shared" si="1412"/>
        <v>0</v>
      </c>
      <c r="BC5275" s="13"/>
      <c r="BD5275" s="13">
        <f t="shared" si="1413"/>
        <v>0</v>
      </c>
      <c r="BE5275" s="13"/>
      <c r="BF5275" s="13">
        <f t="shared" si="1414"/>
        <v>0</v>
      </c>
      <c r="BG5275" s="13"/>
      <c r="BH5275" s="13">
        <f t="shared" si="1415"/>
        <v>70488.701001315436</v>
      </c>
      <c r="BI5275" s="13">
        <f t="shared" si="1416"/>
        <v>70500</v>
      </c>
      <c r="BJ5275" s="13">
        <v>70800</v>
      </c>
    </row>
    <row r="5276" spans="1:62" x14ac:dyDescent="0.25">
      <c r="A5276" t="s">
        <v>4742</v>
      </c>
      <c r="B5276" s="13">
        <v>337</v>
      </c>
      <c r="C5276">
        <v>562327</v>
      </c>
      <c r="D5276">
        <v>1</v>
      </c>
      <c r="E5276">
        <v>0</v>
      </c>
      <c r="F5276">
        <v>0</v>
      </c>
      <c r="G5276">
        <v>0</v>
      </c>
      <c r="H5276">
        <v>0</v>
      </c>
      <c r="I5276" t="s">
        <v>23</v>
      </c>
      <c r="J5276">
        <v>546127</v>
      </c>
      <c r="K5276" t="s">
        <v>146</v>
      </c>
      <c r="L5276">
        <v>546127</v>
      </c>
      <c r="M5276" t="s">
        <v>146</v>
      </c>
      <c r="N5276">
        <v>546127</v>
      </c>
      <c r="O5276" t="s">
        <v>146</v>
      </c>
      <c r="P5276">
        <v>546127</v>
      </c>
      <c r="Q5276" t="s">
        <v>146</v>
      </c>
      <c r="R5276" s="13">
        <v>79093.082437257443</v>
      </c>
      <c r="S5276" s="13"/>
      <c r="T5276" s="13"/>
      <c r="U5276" s="13"/>
      <c r="V5276" s="13">
        <f t="shared" si="1400"/>
        <v>0</v>
      </c>
      <c r="W5276" s="13"/>
      <c r="X5276" s="13">
        <f t="shared" si="1401"/>
        <v>0</v>
      </c>
      <c r="Y5276" s="13"/>
      <c r="Z5276" s="13">
        <f t="shared" si="1402"/>
        <v>0</v>
      </c>
      <c r="AA5276" s="13"/>
      <c r="AB5276" s="13">
        <f t="shared" si="1403"/>
        <v>0</v>
      </c>
      <c r="AC5276" s="13"/>
      <c r="AD5276" s="13"/>
      <c r="AE5276" s="13"/>
      <c r="AF5276" s="13"/>
      <c r="AG5276" s="13"/>
      <c r="AH5276" s="13"/>
      <c r="AI5276" s="13"/>
      <c r="AJ5276" s="13"/>
      <c r="AK5276" s="13">
        <f t="shared" si="1404"/>
        <v>0</v>
      </c>
      <c r="AL5276" s="13"/>
      <c r="AM5276" s="13">
        <f t="shared" si="1405"/>
        <v>0</v>
      </c>
      <c r="AN5276" s="13"/>
      <c r="AO5276" s="13">
        <v>0</v>
      </c>
      <c r="AP5276" s="13">
        <f t="shared" si="1406"/>
        <v>0</v>
      </c>
      <c r="AQ5276" s="13"/>
      <c r="AR5276" s="13">
        <f t="shared" si="1407"/>
        <v>0</v>
      </c>
      <c r="AS5276" s="13"/>
      <c r="AT5276" s="13">
        <f t="shared" si="1408"/>
        <v>0</v>
      </c>
      <c r="AU5276" s="13"/>
      <c r="AV5276" s="13">
        <f t="shared" si="1409"/>
        <v>0</v>
      </c>
      <c r="AW5276" s="13"/>
      <c r="AX5276" s="13">
        <f t="shared" si="1410"/>
        <v>0</v>
      </c>
      <c r="AY5276" s="13"/>
      <c r="AZ5276" s="13">
        <f t="shared" si="1411"/>
        <v>0</v>
      </c>
      <c r="BA5276" s="13"/>
      <c r="BB5276" s="13">
        <f t="shared" si="1412"/>
        <v>0</v>
      </c>
      <c r="BC5276" s="13"/>
      <c r="BD5276" s="13">
        <f t="shared" si="1413"/>
        <v>0</v>
      </c>
      <c r="BE5276" s="13"/>
      <c r="BF5276" s="13">
        <f t="shared" si="1414"/>
        <v>0</v>
      </c>
      <c r="BG5276" s="13"/>
      <c r="BH5276" s="13">
        <f t="shared" si="1415"/>
        <v>79093.082437257443</v>
      </c>
      <c r="BI5276" s="13">
        <f t="shared" si="1416"/>
        <v>79100</v>
      </c>
      <c r="BJ5276" s="13">
        <v>78700</v>
      </c>
    </row>
    <row r="5277" spans="1:62" x14ac:dyDescent="0.25">
      <c r="A5277" t="s">
        <v>4743</v>
      </c>
      <c r="B5277" s="13">
        <v>119</v>
      </c>
      <c r="C5277">
        <v>530972</v>
      </c>
      <c r="D5277">
        <v>1</v>
      </c>
      <c r="E5277">
        <v>0</v>
      </c>
      <c r="F5277">
        <v>0</v>
      </c>
      <c r="G5277">
        <v>0</v>
      </c>
      <c r="H5277">
        <v>0</v>
      </c>
      <c r="I5277" t="s">
        <v>26</v>
      </c>
      <c r="J5277">
        <v>534021</v>
      </c>
      <c r="K5277" t="s">
        <v>473</v>
      </c>
      <c r="L5277">
        <v>534021</v>
      </c>
      <c r="M5277" t="s">
        <v>473</v>
      </c>
      <c r="N5277">
        <v>533955</v>
      </c>
      <c r="O5277" t="s">
        <v>25</v>
      </c>
      <c r="P5277">
        <v>533955</v>
      </c>
      <c r="Q5277" t="s">
        <v>25</v>
      </c>
      <c r="R5277" s="13">
        <v>70488.701001315436</v>
      </c>
      <c r="S5277" s="13"/>
      <c r="T5277" s="13"/>
      <c r="U5277" s="13"/>
      <c r="V5277" s="13">
        <f t="shared" si="1400"/>
        <v>0</v>
      </c>
      <c r="W5277" s="13"/>
      <c r="X5277" s="13">
        <f t="shared" si="1401"/>
        <v>0</v>
      </c>
      <c r="Y5277" s="13"/>
      <c r="Z5277" s="13">
        <f t="shared" si="1402"/>
        <v>0</v>
      </c>
      <c r="AA5277" s="13"/>
      <c r="AB5277" s="13">
        <f t="shared" si="1403"/>
        <v>0</v>
      </c>
      <c r="AC5277" s="13"/>
      <c r="AD5277" s="13"/>
      <c r="AE5277" s="13"/>
      <c r="AF5277" s="13"/>
      <c r="AG5277" s="13"/>
      <c r="AH5277" s="13"/>
      <c r="AI5277" s="13"/>
      <c r="AJ5277" s="13"/>
      <c r="AK5277" s="13">
        <f t="shared" si="1404"/>
        <v>0</v>
      </c>
      <c r="AL5277" s="13"/>
      <c r="AM5277" s="13">
        <f t="shared" si="1405"/>
        <v>0</v>
      </c>
      <c r="AN5277" s="13"/>
      <c r="AO5277" s="13">
        <v>0</v>
      </c>
      <c r="AP5277" s="13">
        <f t="shared" si="1406"/>
        <v>0</v>
      </c>
      <c r="AQ5277" s="13"/>
      <c r="AR5277" s="13">
        <f t="shared" si="1407"/>
        <v>0</v>
      </c>
      <c r="AS5277" s="13"/>
      <c r="AT5277" s="13">
        <f t="shared" si="1408"/>
        <v>0</v>
      </c>
      <c r="AU5277" s="13"/>
      <c r="AV5277" s="13">
        <f t="shared" si="1409"/>
        <v>0</v>
      </c>
      <c r="AW5277" s="13"/>
      <c r="AX5277" s="13">
        <f t="shared" si="1410"/>
        <v>0</v>
      </c>
      <c r="AY5277" s="13"/>
      <c r="AZ5277" s="13">
        <f t="shared" si="1411"/>
        <v>0</v>
      </c>
      <c r="BA5277" s="13"/>
      <c r="BB5277" s="13">
        <f t="shared" si="1412"/>
        <v>0</v>
      </c>
      <c r="BC5277" s="13"/>
      <c r="BD5277" s="13">
        <f t="shared" si="1413"/>
        <v>0</v>
      </c>
      <c r="BE5277" s="13"/>
      <c r="BF5277" s="13">
        <f t="shared" si="1414"/>
        <v>0</v>
      </c>
      <c r="BG5277" s="13"/>
      <c r="BH5277" s="13">
        <f t="shared" si="1415"/>
        <v>70488.701001315436</v>
      </c>
      <c r="BI5277" s="13">
        <f t="shared" si="1416"/>
        <v>70500</v>
      </c>
      <c r="BJ5277" s="13">
        <v>70800</v>
      </c>
    </row>
    <row r="5278" spans="1:62" x14ac:dyDescent="0.25">
      <c r="A5278" s="6" t="s">
        <v>96</v>
      </c>
      <c r="B5278" s="13">
        <v>35107</v>
      </c>
      <c r="C5278">
        <v>590266</v>
      </c>
      <c r="D5278">
        <v>1</v>
      </c>
      <c r="E5278">
        <v>1</v>
      </c>
      <c r="F5278">
        <v>1</v>
      </c>
      <c r="G5278">
        <v>1</v>
      </c>
      <c r="H5278">
        <v>1</v>
      </c>
      <c r="I5278" t="s">
        <v>75</v>
      </c>
      <c r="J5278">
        <v>590266</v>
      </c>
      <c r="K5278" t="s">
        <v>96</v>
      </c>
      <c r="L5278">
        <v>590266</v>
      </c>
      <c r="M5278" t="s">
        <v>96</v>
      </c>
      <c r="N5278">
        <v>590266</v>
      </c>
      <c r="O5278" t="s">
        <v>96</v>
      </c>
      <c r="P5278">
        <v>590266</v>
      </c>
      <c r="Q5278" t="s">
        <v>96</v>
      </c>
      <c r="R5278" s="13">
        <v>1459158.5971657261</v>
      </c>
      <c r="S5278" s="13">
        <v>46502</v>
      </c>
      <c r="T5278" s="13">
        <v>987201.42721605988</v>
      </c>
      <c r="U5278" s="13">
        <v>1230</v>
      </c>
      <c r="V5278" s="13">
        <f t="shared" si="1400"/>
        <v>911430</v>
      </c>
      <c r="W5278" s="13">
        <v>160</v>
      </c>
      <c r="X5278" s="13">
        <f t="shared" si="1401"/>
        <v>474240</v>
      </c>
      <c r="Y5278" s="13">
        <v>909</v>
      </c>
      <c r="Z5278" s="13">
        <f t="shared" si="1402"/>
        <v>898092</v>
      </c>
      <c r="AA5278" s="13">
        <v>288</v>
      </c>
      <c r="AB5278" s="13">
        <f t="shared" si="1403"/>
        <v>71136</v>
      </c>
      <c r="AC5278" s="13">
        <v>49831</v>
      </c>
      <c r="AD5278" s="13">
        <v>5338758.1583191501</v>
      </c>
      <c r="AE5278" s="13">
        <v>60754</v>
      </c>
      <c r="AF5278" s="13">
        <v>9781319.1100937035</v>
      </c>
      <c r="AG5278" s="13">
        <v>74004</v>
      </c>
      <c r="AH5278" s="13">
        <v>29624920.258151434</v>
      </c>
      <c r="AI5278" s="13"/>
      <c r="AJ5278" s="13">
        <v>5447</v>
      </c>
      <c r="AK5278" s="13">
        <f t="shared" si="1404"/>
        <v>757133</v>
      </c>
      <c r="AL5278" s="13">
        <v>352</v>
      </c>
      <c r="AM5278" s="13">
        <f t="shared" si="1405"/>
        <v>12320</v>
      </c>
      <c r="AN5278" s="13"/>
      <c r="AO5278" s="13">
        <v>24</v>
      </c>
      <c r="AP5278" s="13">
        <f t="shared" si="1406"/>
        <v>732000</v>
      </c>
      <c r="AQ5278" s="13">
        <v>545</v>
      </c>
      <c r="AR5278" s="13">
        <f t="shared" si="1407"/>
        <v>1474770</v>
      </c>
      <c r="AS5278" s="13">
        <v>4246</v>
      </c>
      <c r="AT5278" s="13">
        <f t="shared" si="1408"/>
        <v>590194</v>
      </c>
      <c r="AU5278" s="13">
        <v>3368</v>
      </c>
      <c r="AV5278" s="13">
        <f t="shared" si="1409"/>
        <v>1138384</v>
      </c>
      <c r="AW5278" s="13">
        <v>756</v>
      </c>
      <c r="AX5278" s="13">
        <f t="shared" si="1410"/>
        <v>81648</v>
      </c>
      <c r="AY5278" s="13">
        <v>92</v>
      </c>
      <c r="AZ5278" s="13">
        <f t="shared" si="1411"/>
        <v>7452</v>
      </c>
      <c r="BA5278" s="13">
        <v>759</v>
      </c>
      <c r="BB5278" s="13">
        <f t="shared" si="1412"/>
        <v>246675</v>
      </c>
      <c r="BC5278" s="13">
        <v>123</v>
      </c>
      <c r="BD5278" s="13">
        <f t="shared" si="1413"/>
        <v>49938</v>
      </c>
      <c r="BE5278" s="13">
        <v>41</v>
      </c>
      <c r="BF5278" s="13">
        <f t="shared" si="1414"/>
        <v>8897</v>
      </c>
      <c r="BG5278" s="13">
        <v>50150</v>
      </c>
      <c r="BH5278" s="13">
        <f t="shared" si="1415"/>
        <v>54695816.550946072</v>
      </c>
      <c r="BI5278" s="13">
        <f t="shared" si="1416"/>
        <v>54695800</v>
      </c>
      <c r="BJ5278" s="13">
        <v>54380900</v>
      </c>
    </row>
    <row r="5279" spans="1:62" x14ac:dyDescent="0.25">
      <c r="A5279" t="s">
        <v>583</v>
      </c>
      <c r="B5279" s="13">
        <v>447</v>
      </c>
      <c r="C5279">
        <v>579769</v>
      </c>
      <c r="D5279">
        <v>1</v>
      </c>
      <c r="E5279">
        <v>0</v>
      </c>
      <c r="F5279">
        <v>0</v>
      </c>
      <c r="G5279">
        <v>0</v>
      </c>
      <c r="H5279">
        <v>0</v>
      </c>
      <c r="I5279" t="s">
        <v>33</v>
      </c>
      <c r="J5279">
        <v>579068</v>
      </c>
      <c r="K5279" t="s">
        <v>372</v>
      </c>
      <c r="L5279">
        <v>579203</v>
      </c>
      <c r="M5279" t="s">
        <v>373</v>
      </c>
      <c r="N5279">
        <v>579203</v>
      </c>
      <c r="O5279" t="s">
        <v>373</v>
      </c>
      <c r="P5279">
        <v>579203</v>
      </c>
      <c r="Q5279" t="s">
        <v>373</v>
      </c>
      <c r="R5279" s="13">
        <v>104593.32674000194</v>
      </c>
      <c r="S5279" s="13"/>
      <c r="T5279" s="13"/>
      <c r="U5279" s="13"/>
      <c r="V5279" s="13">
        <f t="shared" si="1400"/>
        <v>0</v>
      </c>
      <c r="W5279" s="13"/>
      <c r="X5279" s="13">
        <f t="shared" si="1401"/>
        <v>0</v>
      </c>
      <c r="Y5279" s="13"/>
      <c r="Z5279" s="13">
        <f t="shared" si="1402"/>
        <v>0</v>
      </c>
      <c r="AA5279" s="13"/>
      <c r="AB5279" s="13">
        <f t="shared" si="1403"/>
        <v>0</v>
      </c>
      <c r="AC5279" s="13"/>
      <c r="AD5279" s="13"/>
      <c r="AE5279" s="13"/>
      <c r="AF5279" s="13"/>
      <c r="AG5279" s="13"/>
      <c r="AH5279" s="13"/>
      <c r="AI5279" s="13"/>
      <c r="AJ5279" s="13"/>
      <c r="AK5279" s="13">
        <f t="shared" si="1404"/>
        <v>0</v>
      </c>
      <c r="AL5279" s="13"/>
      <c r="AM5279" s="13">
        <f t="shared" si="1405"/>
        <v>0</v>
      </c>
      <c r="AN5279" s="13"/>
      <c r="AO5279" s="13">
        <v>0</v>
      </c>
      <c r="AP5279" s="13">
        <f t="shared" si="1406"/>
        <v>0</v>
      </c>
      <c r="AQ5279" s="13"/>
      <c r="AR5279" s="13">
        <f t="shared" si="1407"/>
        <v>0</v>
      </c>
      <c r="AS5279" s="13"/>
      <c r="AT5279" s="13">
        <f t="shared" si="1408"/>
        <v>0</v>
      </c>
      <c r="AU5279" s="13"/>
      <c r="AV5279" s="13">
        <f t="shared" si="1409"/>
        <v>0</v>
      </c>
      <c r="AW5279" s="13"/>
      <c r="AX5279" s="13">
        <f t="shared" si="1410"/>
        <v>0</v>
      </c>
      <c r="AY5279" s="13"/>
      <c r="AZ5279" s="13">
        <f t="shared" si="1411"/>
        <v>0</v>
      </c>
      <c r="BA5279" s="13"/>
      <c r="BB5279" s="13">
        <f t="shared" si="1412"/>
        <v>0</v>
      </c>
      <c r="BC5279" s="13"/>
      <c r="BD5279" s="13">
        <f t="shared" si="1413"/>
        <v>0</v>
      </c>
      <c r="BE5279" s="13"/>
      <c r="BF5279" s="13">
        <f t="shared" si="1414"/>
        <v>0</v>
      </c>
      <c r="BG5279" s="13"/>
      <c r="BH5279" s="13">
        <f t="shared" si="1415"/>
        <v>104593.32674000194</v>
      </c>
      <c r="BI5279" s="13">
        <f t="shared" si="1416"/>
        <v>104600</v>
      </c>
      <c r="BJ5279" s="13">
        <v>105200</v>
      </c>
    </row>
    <row r="5280" spans="1:62" x14ac:dyDescent="0.25">
      <c r="A5280" t="s">
        <v>4744</v>
      </c>
      <c r="B5280" s="13">
        <v>599</v>
      </c>
      <c r="C5280">
        <v>532959</v>
      </c>
      <c r="D5280">
        <v>1</v>
      </c>
      <c r="E5280">
        <v>0</v>
      </c>
      <c r="F5280">
        <v>0</v>
      </c>
      <c r="G5280">
        <v>0</v>
      </c>
      <c r="H5280">
        <v>0</v>
      </c>
      <c r="I5280" t="s">
        <v>26</v>
      </c>
      <c r="J5280">
        <v>532053</v>
      </c>
      <c r="K5280" t="s">
        <v>257</v>
      </c>
      <c r="L5280">
        <v>532053</v>
      </c>
      <c r="M5280" t="s">
        <v>257</v>
      </c>
      <c r="N5280">
        <v>532053</v>
      </c>
      <c r="O5280" t="s">
        <v>257</v>
      </c>
      <c r="P5280">
        <v>532053</v>
      </c>
      <c r="Q5280" t="s">
        <v>257</v>
      </c>
      <c r="R5280" s="13">
        <v>139655.63065881116</v>
      </c>
      <c r="S5280" s="13"/>
      <c r="T5280" s="13"/>
      <c r="U5280" s="13"/>
      <c r="V5280" s="13">
        <f t="shared" si="1400"/>
        <v>0</v>
      </c>
      <c r="W5280" s="13"/>
      <c r="X5280" s="13">
        <f t="shared" si="1401"/>
        <v>0</v>
      </c>
      <c r="Y5280" s="13"/>
      <c r="Z5280" s="13">
        <f t="shared" si="1402"/>
        <v>0</v>
      </c>
      <c r="AA5280" s="13"/>
      <c r="AB5280" s="13">
        <f t="shared" si="1403"/>
        <v>0</v>
      </c>
      <c r="AC5280" s="13"/>
      <c r="AD5280" s="13"/>
      <c r="AE5280" s="13"/>
      <c r="AF5280" s="13"/>
      <c r="AG5280" s="13"/>
      <c r="AH5280" s="13"/>
      <c r="AI5280" s="13"/>
      <c r="AJ5280" s="13"/>
      <c r="AK5280" s="13">
        <f t="shared" si="1404"/>
        <v>0</v>
      </c>
      <c r="AL5280" s="13"/>
      <c r="AM5280" s="13">
        <f t="shared" si="1405"/>
        <v>0</v>
      </c>
      <c r="AN5280" s="13"/>
      <c r="AO5280" s="13">
        <v>0</v>
      </c>
      <c r="AP5280" s="13">
        <f t="shared" si="1406"/>
        <v>0</v>
      </c>
      <c r="AQ5280" s="13"/>
      <c r="AR5280" s="13">
        <f t="shared" si="1407"/>
        <v>0</v>
      </c>
      <c r="AS5280" s="13"/>
      <c r="AT5280" s="13">
        <f t="shared" si="1408"/>
        <v>0</v>
      </c>
      <c r="AU5280" s="13"/>
      <c r="AV5280" s="13">
        <f t="shared" si="1409"/>
        <v>0</v>
      </c>
      <c r="AW5280" s="13"/>
      <c r="AX5280" s="13">
        <f t="shared" si="1410"/>
        <v>0</v>
      </c>
      <c r="AY5280" s="13"/>
      <c r="AZ5280" s="13">
        <f t="shared" si="1411"/>
        <v>0</v>
      </c>
      <c r="BA5280" s="13"/>
      <c r="BB5280" s="13">
        <f t="shared" si="1412"/>
        <v>0</v>
      </c>
      <c r="BC5280" s="13"/>
      <c r="BD5280" s="13">
        <f t="shared" si="1413"/>
        <v>0</v>
      </c>
      <c r="BE5280" s="13"/>
      <c r="BF5280" s="13">
        <f t="shared" si="1414"/>
        <v>0</v>
      </c>
      <c r="BG5280" s="13"/>
      <c r="BH5280" s="13">
        <f t="shared" si="1415"/>
        <v>139655.63065881116</v>
      </c>
      <c r="BI5280" s="13">
        <f t="shared" si="1416"/>
        <v>139700</v>
      </c>
      <c r="BJ5280" s="13">
        <v>136700</v>
      </c>
    </row>
    <row r="5281" spans="1:62" x14ac:dyDescent="0.25">
      <c r="A5281" s="3" t="s">
        <v>1250</v>
      </c>
      <c r="B5281" s="13">
        <v>839</v>
      </c>
      <c r="C5281">
        <v>565776</v>
      </c>
      <c r="D5281">
        <v>1</v>
      </c>
      <c r="E5281">
        <v>1</v>
      </c>
      <c r="F5281">
        <v>0</v>
      </c>
      <c r="G5281">
        <v>0</v>
      </c>
      <c r="H5281">
        <v>0</v>
      </c>
      <c r="I5281" t="s">
        <v>85</v>
      </c>
      <c r="J5281">
        <v>565776</v>
      </c>
      <c r="K5281" t="s">
        <v>1250</v>
      </c>
      <c r="L5281">
        <v>565229</v>
      </c>
      <c r="M5281" t="s">
        <v>1117</v>
      </c>
      <c r="N5281">
        <v>565229</v>
      </c>
      <c r="O5281" t="s">
        <v>1117</v>
      </c>
      <c r="P5281">
        <v>565229</v>
      </c>
      <c r="Q5281" t="s">
        <v>1117</v>
      </c>
      <c r="R5281" s="13">
        <v>194667.47343664686</v>
      </c>
      <c r="S5281" s="13">
        <v>1233</v>
      </c>
      <c r="T5281" s="13">
        <v>66045.693970315246</v>
      </c>
      <c r="U5281" s="13">
        <v>2</v>
      </c>
      <c r="V5281" s="13">
        <f t="shared" si="1400"/>
        <v>1482</v>
      </c>
      <c r="W5281" s="13">
        <v>6</v>
      </c>
      <c r="X5281" s="13">
        <f t="shared" si="1401"/>
        <v>17784</v>
      </c>
      <c r="Y5281" s="13">
        <v>10</v>
      </c>
      <c r="Z5281" s="13">
        <f t="shared" si="1402"/>
        <v>9880</v>
      </c>
      <c r="AA5281" s="13">
        <v>5</v>
      </c>
      <c r="AB5281" s="13">
        <f t="shared" si="1403"/>
        <v>1235</v>
      </c>
      <c r="AC5281" s="13"/>
      <c r="AD5281" s="13"/>
      <c r="AE5281" s="13"/>
      <c r="AF5281" s="13"/>
      <c r="AG5281" s="13"/>
      <c r="AH5281" s="13"/>
      <c r="AI5281" s="13"/>
      <c r="AJ5281" s="13"/>
      <c r="AK5281" s="13">
        <f t="shared" si="1404"/>
        <v>0</v>
      </c>
      <c r="AL5281" s="13"/>
      <c r="AM5281" s="13">
        <f t="shared" si="1405"/>
        <v>0</v>
      </c>
      <c r="AN5281" s="13"/>
      <c r="AO5281" s="13">
        <v>0</v>
      </c>
      <c r="AP5281" s="13">
        <f t="shared" si="1406"/>
        <v>0</v>
      </c>
      <c r="AQ5281" s="13"/>
      <c r="AR5281" s="13">
        <f t="shared" si="1407"/>
        <v>0</v>
      </c>
      <c r="AS5281" s="13"/>
      <c r="AT5281" s="13">
        <f t="shared" si="1408"/>
        <v>0</v>
      </c>
      <c r="AU5281" s="13"/>
      <c r="AV5281" s="13">
        <f t="shared" si="1409"/>
        <v>0</v>
      </c>
      <c r="AW5281" s="13"/>
      <c r="AX5281" s="13">
        <f t="shared" si="1410"/>
        <v>0</v>
      </c>
      <c r="AY5281" s="13"/>
      <c r="AZ5281" s="13">
        <f t="shared" si="1411"/>
        <v>0</v>
      </c>
      <c r="BA5281" s="13"/>
      <c r="BB5281" s="13">
        <f t="shared" si="1412"/>
        <v>0</v>
      </c>
      <c r="BC5281" s="13"/>
      <c r="BD5281" s="13">
        <f t="shared" si="1413"/>
        <v>0</v>
      </c>
      <c r="BE5281" s="13"/>
      <c r="BF5281" s="13">
        <f t="shared" si="1414"/>
        <v>0</v>
      </c>
      <c r="BG5281" s="13"/>
      <c r="BH5281" s="13">
        <f t="shared" si="1415"/>
        <v>291094.16740696214</v>
      </c>
      <c r="BI5281" s="13">
        <f t="shared" si="1416"/>
        <v>291100</v>
      </c>
      <c r="BJ5281" s="13">
        <v>308600</v>
      </c>
    </row>
    <row r="5282" spans="1:62" x14ac:dyDescent="0.25">
      <c r="A5282" t="s">
        <v>4745</v>
      </c>
      <c r="B5282" s="13">
        <v>231</v>
      </c>
      <c r="C5282">
        <v>532967</v>
      </c>
      <c r="D5282">
        <v>1</v>
      </c>
      <c r="E5282">
        <v>0</v>
      </c>
      <c r="F5282">
        <v>0</v>
      </c>
      <c r="G5282">
        <v>0</v>
      </c>
      <c r="H5282">
        <v>0</v>
      </c>
      <c r="I5282" t="s">
        <v>26</v>
      </c>
      <c r="J5282">
        <v>532819</v>
      </c>
      <c r="K5282" t="s">
        <v>319</v>
      </c>
      <c r="L5282">
        <v>532819</v>
      </c>
      <c r="M5282" t="s">
        <v>319</v>
      </c>
      <c r="N5282">
        <v>532819</v>
      </c>
      <c r="O5282" t="s">
        <v>319</v>
      </c>
      <c r="P5282">
        <v>532819</v>
      </c>
      <c r="Q5282" t="s">
        <v>319</v>
      </c>
      <c r="R5282" s="13">
        <v>70488.701001315436</v>
      </c>
      <c r="S5282" s="13"/>
      <c r="T5282" s="13"/>
      <c r="U5282" s="13"/>
      <c r="V5282" s="13">
        <f t="shared" si="1400"/>
        <v>0</v>
      </c>
      <c r="W5282" s="13"/>
      <c r="X5282" s="13">
        <f t="shared" si="1401"/>
        <v>0</v>
      </c>
      <c r="Y5282" s="13"/>
      <c r="Z5282" s="13">
        <f t="shared" si="1402"/>
        <v>0</v>
      </c>
      <c r="AA5282" s="13"/>
      <c r="AB5282" s="13">
        <f t="shared" si="1403"/>
        <v>0</v>
      </c>
      <c r="AC5282" s="13"/>
      <c r="AD5282" s="13"/>
      <c r="AE5282" s="13"/>
      <c r="AF5282" s="13"/>
      <c r="AG5282" s="13"/>
      <c r="AH5282" s="13"/>
      <c r="AI5282" s="13"/>
      <c r="AJ5282" s="13"/>
      <c r="AK5282" s="13">
        <f t="shared" si="1404"/>
        <v>0</v>
      </c>
      <c r="AL5282" s="13"/>
      <c r="AM5282" s="13">
        <f t="shared" si="1405"/>
        <v>0</v>
      </c>
      <c r="AN5282" s="13"/>
      <c r="AO5282" s="13">
        <v>0</v>
      </c>
      <c r="AP5282" s="13">
        <f t="shared" si="1406"/>
        <v>0</v>
      </c>
      <c r="AQ5282" s="13"/>
      <c r="AR5282" s="13">
        <f t="shared" si="1407"/>
        <v>0</v>
      </c>
      <c r="AS5282" s="13"/>
      <c r="AT5282" s="13">
        <f t="shared" si="1408"/>
        <v>0</v>
      </c>
      <c r="AU5282" s="13"/>
      <c r="AV5282" s="13">
        <f t="shared" si="1409"/>
        <v>0</v>
      </c>
      <c r="AW5282" s="13"/>
      <c r="AX5282" s="13">
        <f t="shared" si="1410"/>
        <v>0</v>
      </c>
      <c r="AY5282" s="13"/>
      <c r="AZ5282" s="13">
        <f t="shared" si="1411"/>
        <v>0</v>
      </c>
      <c r="BA5282" s="13"/>
      <c r="BB5282" s="13">
        <f t="shared" si="1412"/>
        <v>0</v>
      </c>
      <c r="BC5282" s="13"/>
      <c r="BD5282" s="13">
        <f t="shared" si="1413"/>
        <v>0</v>
      </c>
      <c r="BE5282" s="13"/>
      <c r="BF5282" s="13">
        <f t="shared" si="1414"/>
        <v>0</v>
      </c>
      <c r="BG5282" s="13"/>
      <c r="BH5282" s="13">
        <f t="shared" si="1415"/>
        <v>70488.701001315436</v>
      </c>
      <c r="BI5282" s="13">
        <f t="shared" si="1416"/>
        <v>70500</v>
      </c>
      <c r="BJ5282" s="13">
        <v>70800</v>
      </c>
    </row>
    <row r="5283" spans="1:62" x14ac:dyDescent="0.25">
      <c r="A5283" t="s">
        <v>4746</v>
      </c>
      <c r="B5283" s="13">
        <v>276</v>
      </c>
      <c r="C5283">
        <v>573612</v>
      </c>
      <c r="D5283">
        <v>1</v>
      </c>
      <c r="E5283">
        <v>0</v>
      </c>
      <c r="F5283">
        <v>0</v>
      </c>
      <c r="G5283">
        <v>0</v>
      </c>
      <c r="H5283">
        <v>0</v>
      </c>
      <c r="I5283" t="s">
        <v>33</v>
      </c>
      <c r="J5283">
        <v>572926</v>
      </c>
      <c r="K5283" t="s">
        <v>168</v>
      </c>
      <c r="L5283">
        <v>572926</v>
      </c>
      <c r="M5283" t="s">
        <v>168</v>
      </c>
      <c r="N5283">
        <v>572926</v>
      </c>
      <c r="O5283" t="s">
        <v>168</v>
      </c>
      <c r="P5283">
        <v>572926</v>
      </c>
      <c r="Q5283" t="s">
        <v>168</v>
      </c>
      <c r="R5283" s="13">
        <v>70488.701001315436</v>
      </c>
      <c r="S5283" s="13"/>
      <c r="T5283" s="13"/>
      <c r="U5283" s="13"/>
      <c r="V5283" s="13">
        <f t="shared" si="1400"/>
        <v>0</v>
      </c>
      <c r="W5283" s="13"/>
      <c r="X5283" s="13">
        <f t="shared" si="1401"/>
        <v>0</v>
      </c>
      <c r="Y5283" s="13"/>
      <c r="Z5283" s="13">
        <f t="shared" si="1402"/>
        <v>0</v>
      </c>
      <c r="AA5283" s="13"/>
      <c r="AB5283" s="13">
        <f t="shared" si="1403"/>
        <v>0</v>
      </c>
      <c r="AC5283" s="13"/>
      <c r="AD5283" s="13"/>
      <c r="AE5283" s="13"/>
      <c r="AF5283" s="13"/>
      <c r="AG5283" s="13"/>
      <c r="AH5283" s="13"/>
      <c r="AI5283" s="13"/>
      <c r="AJ5283" s="13"/>
      <c r="AK5283" s="13">
        <f t="shared" si="1404"/>
        <v>0</v>
      </c>
      <c r="AL5283" s="13"/>
      <c r="AM5283" s="13">
        <f t="shared" si="1405"/>
        <v>0</v>
      </c>
      <c r="AN5283" s="13"/>
      <c r="AO5283" s="13">
        <v>0</v>
      </c>
      <c r="AP5283" s="13">
        <f t="shared" si="1406"/>
        <v>0</v>
      </c>
      <c r="AQ5283" s="13"/>
      <c r="AR5283" s="13">
        <f t="shared" si="1407"/>
        <v>0</v>
      </c>
      <c r="AS5283" s="13"/>
      <c r="AT5283" s="13">
        <f t="shared" si="1408"/>
        <v>0</v>
      </c>
      <c r="AU5283" s="13"/>
      <c r="AV5283" s="13">
        <f t="shared" si="1409"/>
        <v>0</v>
      </c>
      <c r="AW5283" s="13"/>
      <c r="AX5283" s="13">
        <f t="shared" si="1410"/>
        <v>0</v>
      </c>
      <c r="AY5283" s="13"/>
      <c r="AZ5283" s="13">
        <f t="shared" si="1411"/>
        <v>0</v>
      </c>
      <c r="BA5283" s="13"/>
      <c r="BB5283" s="13">
        <f t="shared" si="1412"/>
        <v>0</v>
      </c>
      <c r="BC5283" s="13"/>
      <c r="BD5283" s="13">
        <f t="shared" si="1413"/>
        <v>0</v>
      </c>
      <c r="BE5283" s="13"/>
      <c r="BF5283" s="13">
        <f t="shared" si="1414"/>
        <v>0</v>
      </c>
      <c r="BG5283" s="13"/>
      <c r="BH5283" s="13">
        <f t="shared" si="1415"/>
        <v>70488.701001315436</v>
      </c>
      <c r="BI5283" s="13">
        <f t="shared" si="1416"/>
        <v>70500</v>
      </c>
      <c r="BJ5283" s="13">
        <v>70800</v>
      </c>
    </row>
    <row r="5284" spans="1:62" x14ac:dyDescent="0.25">
      <c r="A5284" t="s">
        <v>4747</v>
      </c>
      <c r="B5284" s="13">
        <v>156</v>
      </c>
      <c r="C5284">
        <v>542504</v>
      </c>
      <c r="D5284">
        <v>1</v>
      </c>
      <c r="E5284">
        <v>0</v>
      </c>
      <c r="F5284">
        <v>0</v>
      </c>
      <c r="G5284">
        <v>0</v>
      </c>
      <c r="H5284">
        <v>0</v>
      </c>
      <c r="I5284" t="s">
        <v>26</v>
      </c>
      <c r="J5284">
        <v>542351</v>
      </c>
      <c r="K5284" t="s">
        <v>2597</v>
      </c>
      <c r="L5284">
        <v>542164</v>
      </c>
      <c r="M5284" t="s">
        <v>197</v>
      </c>
      <c r="N5284">
        <v>542164</v>
      </c>
      <c r="O5284" t="s">
        <v>197</v>
      </c>
      <c r="P5284">
        <v>541656</v>
      </c>
      <c r="Q5284" t="s">
        <v>195</v>
      </c>
      <c r="R5284" s="13">
        <v>70488.701001315436</v>
      </c>
      <c r="S5284" s="13"/>
      <c r="T5284" s="13"/>
      <c r="U5284" s="13"/>
      <c r="V5284" s="13">
        <f t="shared" si="1400"/>
        <v>0</v>
      </c>
      <c r="W5284" s="13"/>
      <c r="X5284" s="13">
        <f t="shared" si="1401"/>
        <v>0</v>
      </c>
      <c r="Y5284" s="13"/>
      <c r="Z5284" s="13">
        <f t="shared" si="1402"/>
        <v>0</v>
      </c>
      <c r="AA5284" s="13"/>
      <c r="AB5284" s="13">
        <f t="shared" si="1403"/>
        <v>0</v>
      </c>
      <c r="AC5284" s="13"/>
      <c r="AD5284" s="13"/>
      <c r="AE5284" s="13"/>
      <c r="AF5284" s="13"/>
      <c r="AG5284" s="13"/>
      <c r="AH5284" s="13"/>
      <c r="AI5284" s="13"/>
      <c r="AJ5284" s="13"/>
      <c r="AK5284" s="13">
        <f t="shared" si="1404"/>
        <v>0</v>
      </c>
      <c r="AL5284" s="13"/>
      <c r="AM5284" s="13">
        <f t="shared" si="1405"/>
        <v>0</v>
      </c>
      <c r="AN5284" s="13"/>
      <c r="AO5284" s="13">
        <v>0</v>
      </c>
      <c r="AP5284" s="13">
        <f t="shared" si="1406"/>
        <v>0</v>
      </c>
      <c r="AQ5284" s="13"/>
      <c r="AR5284" s="13">
        <f t="shared" si="1407"/>
        <v>0</v>
      </c>
      <c r="AS5284" s="13"/>
      <c r="AT5284" s="13">
        <f t="shared" si="1408"/>
        <v>0</v>
      </c>
      <c r="AU5284" s="13"/>
      <c r="AV5284" s="13">
        <f t="shared" si="1409"/>
        <v>0</v>
      </c>
      <c r="AW5284" s="13"/>
      <c r="AX5284" s="13">
        <f t="shared" si="1410"/>
        <v>0</v>
      </c>
      <c r="AY5284" s="13"/>
      <c r="AZ5284" s="13">
        <f t="shared" si="1411"/>
        <v>0</v>
      </c>
      <c r="BA5284" s="13"/>
      <c r="BB5284" s="13">
        <f t="shared" si="1412"/>
        <v>0</v>
      </c>
      <c r="BC5284" s="13"/>
      <c r="BD5284" s="13">
        <f t="shared" si="1413"/>
        <v>0</v>
      </c>
      <c r="BE5284" s="13"/>
      <c r="BF5284" s="13">
        <f t="shared" si="1414"/>
        <v>0</v>
      </c>
      <c r="BG5284" s="13"/>
      <c r="BH5284" s="13">
        <f t="shared" si="1415"/>
        <v>70488.701001315436</v>
      </c>
      <c r="BI5284" s="13">
        <f t="shared" si="1416"/>
        <v>70500</v>
      </c>
      <c r="BJ5284" s="13">
        <v>70800</v>
      </c>
    </row>
    <row r="5285" spans="1:62" x14ac:dyDescent="0.25">
      <c r="A5285" t="s">
        <v>4748</v>
      </c>
      <c r="B5285" s="13">
        <v>321</v>
      </c>
      <c r="C5285">
        <v>551899</v>
      </c>
      <c r="D5285">
        <v>1</v>
      </c>
      <c r="E5285">
        <v>0</v>
      </c>
      <c r="F5285">
        <v>0</v>
      </c>
      <c r="G5285">
        <v>0</v>
      </c>
      <c r="H5285">
        <v>0</v>
      </c>
      <c r="I5285" t="s">
        <v>23</v>
      </c>
      <c r="J5285">
        <v>551660</v>
      </c>
      <c r="K5285" t="s">
        <v>1537</v>
      </c>
      <c r="L5285">
        <v>550787</v>
      </c>
      <c r="M5285" t="s">
        <v>181</v>
      </c>
      <c r="N5285">
        <v>550787</v>
      </c>
      <c r="O5285" t="s">
        <v>181</v>
      </c>
      <c r="P5285">
        <v>550787</v>
      </c>
      <c r="Q5285" t="s">
        <v>181</v>
      </c>
      <c r="R5285" s="13">
        <v>75374.045939146905</v>
      </c>
      <c r="S5285" s="13"/>
      <c r="T5285" s="13"/>
      <c r="U5285" s="13"/>
      <c r="V5285" s="13">
        <f t="shared" si="1400"/>
        <v>0</v>
      </c>
      <c r="W5285" s="13"/>
      <c r="X5285" s="13">
        <f t="shared" si="1401"/>
        <v>0</v>
      </c>
      <c r="Y5285" s="13"/>
      <c r="Z5285" s="13">
        <f t="shared" si="1402"/>
        <v>0</v>
      </c>
      <c r="AA5285" s="13"/>
      <c r="AB5285" s="13">
        <f t="shared" si="1403"/>
        <v>0</v>
      </c>
      <c r="AC5285" s="13"/>
      <c r="AD5285" s="13"/>
      <c r="AE5285" s="13"/>
      <c r="AF5285" s="13"/>
      <c r="AG5285" s="13"/>
      <c r="AH5285" s="13"/>
      <c r="AI5285" s="13"/>
      <c r="AJ5285" s="13"/>
      <c r="AK5285" s="13">
        <f t="shared" si="1404"/>
        <v>0</v>
      </c>
      <c r="AL5285" s="13"/>
      <c r="AM5285" s="13">
        <f t="shared" si="1405"/>
        <v>0</v>
      </c>
      <c r="AN5285" s="13"/>
      <c r="AO5285" s="13">
        <v>0</v>
      </c>
      <c r="AP5285" s="13">
        <f t="shared" si="1406"/>
        <v>0</v>
      </c>
      <c r="AQ5285" s="13"/>
      <c r="AR5285" s="13">
        <f t="shared" si="1407"/>
        <v>0</v>
      </c>
      <c r="AS5285" s="13"/>
      <c r="AT5285" s="13">
        <f t="shared" si="1408"/>
        <v>0</v>
      </c>
      <c r="AU5285" s="13"/>
      <c r="AV5285" s="13">
        <f t="shared" si="1409"/>
        <v>0</v>
      </c>
      <c r="AW5285" s="13"/>
      <c r="AX5285" s="13">
        <f t="shared" si="1410"/>
        <v>0</v>
      </c>
      <c r="AY5285" s="13"/>
      <c r="AZ5285" s="13">
        <f t="shared" si="1411"/>
        <v>0</v>
      </c>
      <c r="BA5285" s="13"/>
      <c r="BB5285" s="13">
        <f t="shared" si="1412"/>
        <v>0</v>
      </c>
      <c r="BC5285" s="13"/>
      <c r="BD5285" s="13">
        <f t="shared" si="1413"/>
        <v>0</v>
      </c>
      <c r="BE5285" s="13"/>
      <c r="BF5285" s="13">
        <f t="shared" si="1414"/>
        <v>0</v>
      </c>
      <c r="BG5285" s="13"/>
      <c r="BH5285" s="13">
        <f t="shared" si="1415"/>
        <v>75374.045939146905</v>
      </c>
      <c r="BI5285" s="13">
        <f t="shared" si="1416"/>
        <v>75400</v>
      </c>
      <c r="BJ5285" s="13">
        <v>75700</v>
      </c>
    </row>
    <row r="5286" spans="1:62" x14ac:dyDescent="0.25">
      <c r="A5286" t="s">
        <v>4749</v>
      </c>
      <c r="B5286" s="13">
        <v>231</v>
      </c>
      <c r="C5286">
        <v>569101</v>
      </c>
      <c r="D5286">
        <v>1</v>
      </c>
      <c r="E5286">
        <v>0</v>
      </c>
      <c r="F5286">
        <v>0</v>
      </c>
      <c r="G5286">
        <v>0</v>
      </c>
      <c r="H5286">
        <v>0</v>
      </c>
      <c r="I5286" t="s">
        <v>38</v>
      </c>
      <c r="J5286">
        <v>510378</v>
      </c>
      <c r="K5286" t="s">
        <v>4070</v>
      </c>
      <c r="L5286">
        <v>507504</v>
      </c>
      <c r="M5286" t="s">
        <v>1750</v>
      </c>
      <c r="N5286">
        <v>507580</v>
      </c>
      <c r="O5286" t="s">
        <v>554</v>
      </c>
      <c r="P5286">
        <v>507580</v>
      </c>
      <c r="Q5286" t="s">
        <v>554</v>
      </c>
      <c r="R5286" s="13">
        <v>70488.701001315436</v>
      </c>
      <c r="S5286" s="13"/>
      <c r="T5286" s="13"/>
      <c r="U5286" s="13"/>
      <c r="V5286" s="13">
        <f t="shared" si="1400"/>
        <v>0</v>
      </c>
      <c r="W5286" s="13"/>
      <c r="X5286" s="13">
        <f t="shared" si="1401"/>
        <v>0</v>
      </c>
      <c r="Y5286" s="13"/>
      <c r="Z5286" s="13">
        <f t="shared" si="1402"/>
        <v>0</v>
      </c>
      <c r="AA5286" s="13"/>
      <c r="AB5286" s="13">
        <f t="shared" si="1403"/>
        <v>0</v>
      </c>
      <c r="AC5286" s="13"/>
      <c r="AD5286" s="13"/>
      <c r="AE5286" s="13"/>
      <c r="AF5286" s="13"/>
      <c r="AG5286" s="13"/>
      <c r="AH5286" s="13"/>
      <c r="AI5286" s="13"/>
      <c r="AJ5286" s="13"/>
      <c r="AK5286" s="13">
        <f t="shared" si="1404"/>
        <v>0</v>
      </c>
      <c r="AL5286" s="13"/>
      <c r="AM5286" s="13">
        <f t="shared" si="1405"/>
        <v>0</v>
      </c>
      <c r="AN5286" s="13"/>
      <c r="AO5286" s="13">
        <v>0</v>
      </c>
      <c r="AP5286" s="13">
        <f t="shared" si="1406"/>
        <v>0</v>
      </c>
      <c r="AQ5286" s="13"/>
      <c r="AR5286" s="13">
        <f t="shared" si="1407"/>
        <v>0</v>
      </c>
      <c r="AS5286" s="13"/>
      <c r="AT5286" s="13">
        <f t="shared" si="1408"/>
        <v>0</v>
      </c>
      <c r="AU5286" s="13"/>
      <c r="AV5286" s="13">
        <f t="shared" si="1409"/>
        <v>0</v>
      </c>
      <c r="AW5286" s="13"/>
      <c r="AX5286" s="13">
        <f t="shared" si="1410"/>
        <v>0</v>
      </c>
      <c r="AY5286" s="13"/>
      <c r="AZ5286" s="13">
        <f t="shared" si="1411"/>
        <v>0</v>
      </c>
      <c r="BA5286" s="13"/>
      <c r="BB5286" s="13">
        <f t="shared" si="1412"/>
        <v>0</v>
      </c>
      <c r="BC5286" s="13"/>
      <c r="BD5286" s="13">
        <f t="shared" si="1413"/>
        <v>0</v>
      </c>
      <c r="BE5286" s="13"/>
      <c r="BF5286" s="13">
        <f t="shared" si="1414"/>
        <v>0</v>
      </c>
      <c r="BG5286" s="13"/>
      <c r="BH5286" s="13">
        <f t="shared" si="1415"/>
        <v>70488.701001315436</v>
      </c>
      <c r="BI5286" s="13">
        <f t="shared" si="1416"/>
        <v>70500</v>
      </c>
      <c r="BJ5286" s="13">
        <v>70800</v>
      </c>
    </row>
    <row r="5287" spans="1:62" x14ac:dyDescent="0.25">
      <c r="A5287" s="6" t="s">
        <v>981</v>
      </c>
      <c r="B5287" s="13">
        <v>8150</v>
      </c>
      <c r="C5287">
        <v>547336</v>
      </c>
      <c r="D5287">
        <v>1</v>
      </c>
      <c r="E5287">
        <v>1</v>
      </c>
      <c r="F5287">
        <v>1</v>
      </c>
      <c r="G5287">
        <v>1</v>
      </c>
      <c r="H5287">
        <v>1</v>
      </c>
      <c r="I5287" t="s">
        <v>23</v>
      </c>
      <c r="J5287">
        <v>547336</v>
      </c>
      <c r="K5287" t="s">
        <v>981</v>
      </c>
      <c r="L5287">
        <v>547336</v>
      </c>
      <c r="M5287" t="s">
        <v>981</v>
      </c>
      <c r="N5287">
        <v>547336</v>
      </c>
      <c r="O5287" t="s">
        <v>981</v>
      </c>
      <c r="P5287">
        <v>547336</v>
      </c>
      <c r="Q5287" t="s">
        <v>981</v>
      </c>
      <c r="R5287" s="13">
        <v>370348.29788727453</v>
      </c>
      <c r="S5287" s="13">
        <v>9457</v>
      </c>
      <c r="T5287" s="13">
        <v>198416.61566924691</v>
      </c>
      <c r="U5287" s="13"/>
      <c r="V5287" s="13">
        <f t="shared" si="1400"/>
        <v>0</v>
      </c>
      <c r="W5287" s="13">
        <v>88</v>
      </c>
      <c r="X5287" s="13">
        <f t="shared" si="1401"/>
        <v>260832</v>
      </c>
      <c r="Y5287" s="13">
        <v>65</v>
      </c>
      <c r="Z5287" s="13">
        <f t="shared" si="1402"/>
        <v>64220</v>
      </c>
      <c r="AA5287" s="13">
        <v>65</v>
      </c>
      <c r="AB5287" s="13">
        <f t="shared" si="1403"/>
        <v>16055</v>
      </c>
      <c r="AC5287" s="13">
        <v>16060</v>
      </c>
      <c r="AD5287" s="13">
        <v>1870205.6833001338</v>
      </c>
      <c r="AE5287" s="13">
        <v>16060</v>
      </c>
      <c r="AF5287" s="13">
        <v>2782264.6521189148</v>
      </c>
      <c r="AG5287" s="13">
        <v>24669</v>
      </c>
      <c r="AH5287" s="13">
        <v>15113400.439745905</v>
      </c>
      <c r="AI5287" s="13"/>
      <c r="AJ5287" s="13">
        <v>2059</v>
      </c>
      <c r="AK5287" s="13">
        <f t="shared" si="1404"/>
        <v>286201</v>
      </c>
      <c r="AL5287" s="13">
        <v>206</v>
      </c>
      <c r="AM5287" s="13">
        <f t="shared" si="1405"/>
        <v>7210</v>
      </c>
      <c r="AN5287" s="13"/>
      <c r="AO5287" s="13">
        <v>6</v>
      </c>
      <c r="AP5287" s="13">
        <f t="shared" si="1406"/>
        <v>183000</v>
      </c>
      <c r="AQ5287" s="13">
        <v>206</v>
      </c>
      <c r="AR5287" s="13">
        <f t="shared" si="1407"/>
        <v>557436</v>
      </c>
      <c r="AS5287" s="13">
        <v>1533</v>
      </c>
      <c r="AT5287" s="13">
        <f t="shared" si="1408"/>
        <v>213087</v>
      </c>
      <c r="AU5287" s="13">
        <v>1140</v>
      </c>
      <c r="AV5287" s="13">
        <f t="shared" si="1409"/>
        <v>385320</v>
      </c>
      <c r="AW5287" s="13">
        <v>899</v>
      </c>
      <c r="AX5287" s="13">
        <f t="shared" si="1410"/>
        <v>97092</v>
      </c>
      <c r="AY5287" s="13">
        <v>164</v>
      </c>
      <c r="AZ5287" s="13">
        <f t="shared" si="1411"/>
        <v>13284</v>
      </c>
      <c r="BA5287" s="13">
        <v>799</v>
      </c>
      <c r="BB5287" s="13">
        <f t="shared" si="1412"/>
        <v>259675</v>
      </c>
      <c r="BC5287" s="13">
        <v>243</v>
      </c>
      <c r="BD5287" s="13">
        <f t="shared" si="1413"/>
        <v>98658</v>
      </c>
      <c r="BE5287" s="13">
        <v>40</v>
      </c>
      <c r="BF5287" s="13">
        <f t="shared" si="1414"/>
        <v>8680</v>
      </c>
      <c r="BG5287" s="13"/>
      <c r="BH5287" s="13">
        <f t="shared" si="1415"/>
        <v>22785385.688721474</v>
      </c>
      <c r="BI5287" s="13">
        <f t="shared" si="1416"/>
        <v>22785400</v>
      </c>
      <c r="BJ5287" s="13">
        <v>22905000</v>
      </c>
    </row>
    <row r="5288" spans="1:62" x14ac:dyDescent="0.25">
      <c r="A5288" t="s">
        <v>4750</v>
      </c>
      <c r="B5288" s="13">
        <v>139</v>
      </c>
      <c r="C5288">
        <v>571741</v>
      </c>
      <c r="D5288">
        <v>1</v>
      </c>
      <c r="E5288">
        <v>0</v>
      </c>
      <c r="F5288">
        <v>0</v>
      </c>
      <c r="G5288">
        <v>0</v>
      </c>
      <c r="H5288">
        <v>0</v>
      </c>
      <c r="I5288" t="s">
        <v>26</v>
      </c>
      <c r="J5288">
        <v>534005</v>
      </c>
      <c r="K5288" t="s">
        <v>28</v>
      </c>
      <c r="L5288">
        <v>534005</v>
      </c>
      <c r="M5288" t="s">
        <v>28</v>
      </c>
      <c r="N5288">
        <v>534005</v>
      </c>
      <c r="O5288" t="s">
        <v>28</v>
      </c>
      <c r="P5288">
        <v>534005</v>
      </c>
      <c r="Q5288" t="s">
        <v>28</v>
      </c>
      <c r="R5288" s="13">
        <v>70488.701001315436</v>
      </c>
      <c r="S5288" s="13"/>
      <c r="T5288" s="13"/>
      <c r="U5288" s="13"/>
      <c r="V5288" s="13">
        <f t="shared" si="1400"/>
        <v>0</v>
      </c>
      <c r="W5288" s="13"/>
      <c r="X5288" s="13">
        <f t="shared" si="1401"/>
        <v>0</v>
      </c>
      <c r="Y5288" s="13"/>
      <c r="Z5288" s="13">
        <f t="shared" si="1402"/>
        <v>0</v>
      </c>
      <c r="AA5288" s="13"/>
      <c r="AB5288" s="13">
        <f t="shared" si="1403"/>
        <v>0</v>
      </c>
      <c r="AC5288" s="13"/>
      <c r="AD5288" s="13"/>
      <c r="AE5288" s="13"/>
      <c r="AF5288" s="13"/>
      <c r="AG5288" s="13"/>
      <c r="AH5288" s="13"/>
      <c r="AI5288" s="13"/>
      <c r="AJ5288" s="13"/>
      <c r="AK5288" s="13">
        <f t="shared" si="1404"/>
        <v>0</v>
      </c>
      <c r="AL5288" s="13"/>
      <c r="AM5288" s="13">
        <f t="shared" si="1405"/>
        <v>0</v>
      </c>
      <c r="AN5288" s="13"/>
      <c r="AO5288" s="13">
        <v>0</v>
      </c>
      <c r="AP5288" s="13">
        <f t="shared" si="1406"/>
        <v>0</v>
      </c>
      <c r="AQ5288" s="13"/>
      <c r="AR5288" s="13">
        <f t="shared" si="1407"/>
        <v>0</v>
      </c>
      <c r="AS5288" s="13"/>
      <c r="AT5288" s="13">
        <f t="shared" si="1408"/>
        <v>0</v>
      </c>
      <c r="AU5288" s="13"/>
      <c r="AV5288" s="13">
        <f t="shared" si="1409"/>
        <v>0</v>
      </c>
      <c r="AW5288" s="13"/>
      <c r="AX5288" s="13">
        <f t="shared" si="1410"/>
        <v>0</v>
      </c>
      <c r="AY5288" s="13"/>
      <c r="AZ5288" s="13">
        <f t="shared" si="1411"/>
        <v>0</v>
      </c>
      <c r="BA5288" s="13"/>
      <c r="BB5288" s="13">
        <f t="shared" si="1412"/>
        <v>0</v>
      </c>
      <c r="BC5288" s="13"/>
      <c r="BD5288" s="13">
        <f t="shared" si="1413"/>
        <v>0</v>
      </c>
      <c r="BE5288" s="13"/>
      <c r="BF5288" s="13">
        <f t="shared" si="1414"/>
        <v>0</v>
      </c>
      <c r="BG5288" s="13"/>
      <c r="BH5288" s="13">
        <f t="shared" si="1415"/>
        <v>70488.701001315436</v>
      </c>
      <c r="BI5288" s="13">
        <f t="shared" si="1416"/>
        <v>70500</v>
      </c>
      <c r="BJ5288" s="13">
        <v>70800</v>
      </c>
    </row>
    <row r="5289" spans="1:62" x14ac:dyDescent="0.25">
      <c r="A5289" t="s">
        <v>4751</v>
      </c>
      <c r="B5289" s="13">
        <v>253</v>
      </c>
      <c r="C5289">
        <v>572985</v>
      </c>
      <c r="D5289">
        <v>1</v>
      </c>
      <c r="E5289">
        <v>0</v>
      </c>
      <c r="F5289">
        <v>0</v>
      </c>
      <c r="G5289">
        <v>0</v>
      </c>
      <c r="H5289">
        <v>0</v>
      </c>
      <c r="I5289" t="s">
        <v>41</v>
      </c>
      <c r="J5289">
        <v>555134</v>
      </c>
      <c r="K5289" t="s">
        <v>151</v>
      </c>
      <c r="L5289">
        <v>555134</v>
      </c>
      <c r="M5289" t="s">
        <v>151</v>
      </c>
      <c r="N5289">
        <v>555134</v>
      </c>
      <c r="O5289" t="s">
        <v>151</v>
      </c>
      <c r="P5289">
        <v>555134</v>
      </c>
      <c r="Q5289" t="s">
        <v>151</v>
      </c>
      <c r="R5289" s="13">
        <v>70488.701001315436</v>
      </c>
      <c r="S5289" s="13"/>
      <c r="T5289" s="13"/>
      <c r="U5289" s="13"/>
      <c r="V5289" s="13">
        <f t="shared" si="1400"/>
        <v>0</v>
      </c>
      <c r="W5289" s="13"/>
      <c r="X5289" s="13">
        <f t="shared" si="1401"/>
        <v>0</v>
      </c>
      <c r="Y5289" s="13"/>
      <c r="Z5289" s="13">
        <f t="shared" si="1402"/>
        <v>0</v>
      </c>
      <c r="AA5289" s="13"/>
      <c r="AB5289" s="13">
        <f t="shared" si="1403"/>
        <v>0</v>
      </c>
      <c r="AC5289" s="13"/>
      <c r="AD5289" s="13"/>
      <c r="AE5289" s="13"/>
      <c r="AF5289" s="13"/>
      <c r="AG5289" s="13"/>
      <c r="AH5289" s="13"/>
      <c r="AI5289" s="13"/>
      <c r="AJ5289" s="13"/>
      <c r="AK5289" s="13">
        <f t="shared" si="1404"/>
        <v>0</v>
      </c>
      <c r="AL5289" s="13"/>
      <c r="AM5289" s="13">
        <f t="shared" si="1405"/>
        <v>0</v>
      </c>
      <c r="AN5289" s="13"/>
      <c r="AO5289" s="13">
        <v>0</v>
      </c>
      <c r="AP5289" s="13">
        <f t="shared" si="1406"/>
        <v>0</v>
      </c>
      <c r="AQ5289" s="13"/>
      <c r="AR5289" s="13">
        <f t="shared" si="1407"/>
        <v>0</v>
      </c>
      <c r="AS5289" s="13"/>
      <c r="AT5289" s="13">
        <f t="shared" si="1408"/>
        <v>0</v>
      </c>
      <c r="AU5289" s="13"/>
      <c r="AV5289" s="13">
        <f t="shared" si="1409"/>
        <v>0</v>
      </c>
      <c r="AW5289" s="13"/>
      <c r="AX5289" s="13">
        <f t="shared" si="1410"/>
        <v>0</v>
      </c>
      <c r="AY5289" s="13"/>
      <c r="AZ5289" s="13">
        <f t="shared" si="1411"/>
        <v>0</v>
      </c>
      <c r="BA5289" s="13"/>
      <c r="BB5289" s="13">
        <f t="shared" si="1412"/>
        <v>0</v>
      </c>
      <c r="BC5289" s="13"/>
      <c r="BD5289" s="13">
        <f t="shared" si="1413"/>
        <v>0</v>
      </c>
      <c r="BE5289" s="13"/>
      <c r="BF5289" s="13">
        <f t="shared" si="1414"/>
        <v>0</v>
      </c>
      <c r="BG5289" s="13"/>
      <c r="BH5289" s="13">
        <f t="shared" si="1415"/>
        <v>70488.701001315436</v>
      </c>
      <c r="BI5289" s="13">
        <f t="shared" si="1416"/>
        <v>70500</v>
      </c>
      <c r="BJ5289" s="13">
        <v>70800</v>
      </c>
    </row>
    <row r="5290" spans="1:62" x14ac:dyDescent="0.25">
      <c r="A5290" s="3" t="s">
        <v>2125</v>
      </c>
      <c r="B5290" s="13">
        <v>1488</v>
      </c>
      <c r="C5290">
        <v>539759</v>
      </c>
      <c r="D5290">
        <v>1</v>
      </c>
      <c r="E5290">
        <v>1</v>
      </c>
      <c r="F5290">
        <v>0</v>
      </c>
      <c r="G5290">
        <v>0</v>
      </c>
      <c r="H5290">
        <v>0</v>
      </c>
      <c r="I5290" t="s">
        <v>26</v>
      </c>
      <c r="J5290">
        <v>539759</v>
      </c>
      <c r="K5290" t="s">
        <v>2125</v>
      </c>
      <c r="L5290">
        <v>539139</v>
      </c>
      <c r="M5290" t="s">
        <v>548</v>
      </c>
      <c r="N5290">
        <v>539139</v>
      </c>
      <c r="O5290" t="s">
        <v>548</v>
      </c>
      <c r="P5290">
        <v>539139</v>
      </c>
      <c r="Q5290" t="s">
        <v>548</v>
      </c>
      <c r="R5290" s="13">
        <v>341723.26866510703</v>
      </c>
      <c r="S5290" s="13">
        <v>3408</v>
      </c>
      <c r="T5290" s="13">
        <v>182084.16011672115</v>
      </c>
      <c r="U5290" s="13"/>
      <c r="V5290" s="13">
        <f t="shared" si="1400"/>
        <v>0</v>
      </c>
      <c r="W5290" s="13">
        <v>5</v>
      </c>
      <c r="X5290" s="13">
        <f t="shared" si="1401"/>
        <v>14820</v>
      </c>
      <c r="Y5290" s="13">
        <v>62</v>
      </c>
      <c r="Z5290" s="13">
        <f t="shared" si="1402"/>
        <v>61256</v>
      </c>
      <c r="AA5290" s="13">
        <v>10</v>
      </c>
      <c r="AB5290" s="13">
        <f t="shared" si="1403"/>
        <v>2470</v>
      </c>
      <c r="AC5290" s="13"/>
      <c r="AD5290" s="13"/>
      <c r="AE5290" s="13"/>
      <c r="AF5290" s="13"/>
      <c r="AG5290" s="13"/>
      <c r="AH5290" s="13"/>
      <c r="AI5290" s="13"/>
      <c r="AJ5290" s="13"/>
      <c r="AK5290" s="13">
        <f t="shared" si="1404"/>
        <v>0</v>
      </c>
      <c r="AL5290" s="13"/>
      <c r="AM5290" s="13">
        <f t="shared" si="1405"/>
        <v>0</v>
      </c>
      <c r="AN5290" s="13"/>
      <c r="AO5290" s="13">
        <v>0</v>
      </c>
      <c r="AP5290" s="13">
        <f t="shared" si="1406"/>
        <v>0</v>
      </c>
      <c r="AQ5290" s="13"/>
      <c r="AR5290" s="13">
        <f t="shared" si="1407"/>
        <v>0</v>
      </c>
      <c r="AS5290" s="13"/>
      <c r="AT5290" s="13">
        <f t="shared" si="1408"/>
        <v>0</v>
      </c>
      <c r="AU5290" s="13"/>
      <c r="AV5290" s="13">
        <f t="shared" si="1409"/>
        <v>0</v>
      </c>
      <c r="AW5290" s="13"/>
      <c r="AX5290" s="13">
        <f t="shared" si="1410"/>
        <v>0</v>
      </c>
      <c r="AY5290" s="13"/>
      <c r="AZ5290" s="13">
        <f t="shared" si="1411"/>
        <v>0</v>
      </c>
      <c r="BA5290" s="13"/>
      <c r="BB5290" s="13">
        <f t="shared" si="1412"/>
        <v>0</v>
      </c>
      <c r="BC5290" s="13"/>
      <c r="BD5290" s="13">
        <f t="shared" si="1413"/>
        <v>0</v>
      </c>
      <c r="BE5290" s="13"/>
      <c r="BF5290" s="13">
        <f t="shared" si="1414"/>
        <v>0</v>
      </c>
      <c r="BG5290" s="13"/>
      <c r="BH5290" s="13">
        <f t="shared" si="1415"/>
        <v>602353.42878182814</v>
      </c>
      <c r="BI5290" s="13">
        <f t="shared" si="1416"/>
        <v>602400</v>
      </c>
      <c r="BJ5290" s="13">
        <v>652300</v>
      </c>
    </row>
    <row r="5291" spans="1:62" x14ac:dyDescent="0.25">
      <c r="A5291" t="s">
        <v>4752</v>
      </c>
      <c r="B5291" s="13">
        <v>794</v>
      </c>
      <c r="C5291">
        <v>581071</v>
      </c>
      <c r="D5291">
        <v>1</v>
      </c>
      <c r="E5291">
        <v>0</v>
      </c>
      <c r="F5291">
        <v>0</v>
      </c>
      <c r="G5291">
        <v>0</v>
      </c>
      <c r="H5291">
        <v>0</v>
      </c>
      <c r="I5291" t="s">
        <v>41</v>
      </c>
      <c r="J5291">
        <v>580031</v>
      </c>
      <c r="K5291" t="s">
        <v>1162</v>
      </c>
      <c r="L5291">
        <v>580031</v>
      </c>
      <c r="M5291" t="s">
        <v>1162</v>
      </c>
      <c r="N5291">
        <v>580031</v>
      </c>
      <c r="O5291" t="s">
        <v>1162</v>
      </c>
      <c r="P5291">
        <v>580031</v>
      </c>
      <c r="Q5291" t="s">
        <v>1162</v>
      </c>
      <c r="R5291" s="13">
        <v>184382.40076583132</v>
      </c>
      <c r="S5291" s="13"/>
      <c r="T5291" s="13"/>
      <c r="U5291" s="13"/>
      <c r="V5291" s="13">
        <f t="shared" si="1400"/>
        <v>0</v>
      </c>
      <c r="W5291" s="13"/>
      <c r="X5291" s="13">
        <f t="shared" si="1401"/>
        <v>0</v>
      </c>
      <c r="Y5291" s="13"/>
      <c r="Z5291" s="13">
        <f t="shared" si="1402"/>
        <v>0</v>
      </c>
      <c r="AA5291" s="13"/>
      <c r="AB5291" s="13">
        <f t="shared" si="1403"/>
        <v>0</v>
      </c>
      <c r="AC5291" s="13"/>
      <c r="AD5291" s="13"/>
      <c r="AE5291" s="13"/>
      <c r="AF5291" s="13"/>
      <c r="AG5291" s="13"/>
      <c r="AH5291" s="13"/>
      <c r="AI5291" s="13"/>
      <c r="AJ5291" s="13"/>
      <c r="AK5291" s="13">
        <f t="shared" si="1404"/>
        <v>0</v>
      </c>
      <c r="AL5291" s="13"/>
      <c r="AM5291" s="13">
        <f t="shared" si="1405"/>
        <v>0</v>
      </c>
      <c r="AN5291" s="13"/>
      <c r="AO5291" s="13">
        <v>0</v>
      </c>
      <c r="AP5291" s="13">
        <f t="shared" si="1406"/>
        <v>0</v>
      </c>
      <c r="AQ5291" s="13"/>
      <c r="AR5291" s="13">
        <f t="shared" si="1407"/>
        <v>0</v>
      </c>
      <c r="AS5291" s="13"/>
      <c r="AT5291" s="13">
        <f t="shared" si="1408"/>
        <v>0</v>
      </c>
      <c r="AU5291" s="13"/>
      <c r="AV5291" s="13">
        <f t="shared" si="1409"/>
        <v>0</v>
      </c>
      <c r="AW5291" s="13"/>
      <c r="AX5291" s="13">
        <f t="shared" si="1410"/>
        <v>0</v>
      </c>
      <c r="AY5291" s="13"/>
      <c r="AZ5291" s="13">
        <f t="shared" si="1411"/>
        <v>0</v>
      </c>
      <c r="BA5291" s="13"/>
      <c r="BB5291" s="13">
        <f t="shared" si="1412"/>
        <v>0</v>
      </c>
      <c r="BC5291" s="13"/>
      <c r="BD5291" s="13">
        <f t="shared" si="1413"/>
        <v>0</v>
      </c>
      <c r="BE5291" s="13"/>
      <c r="BF5291" s="13">
        <f t="shared" si="1414"/>
        <v>0</v>
      </c>
      <c r="BG5291" s="13"/>
      <c r="BH5291" s="13">
        <f t="shared" si="1415"/>
        <v>184382.40076583132</v>
      </c>
      <c r="BI5291" s="13">
        <f t="shared" si="1416"/>
        <v>184400</v>
      </c>
      <c r="BJ5291" s="13">
        <v>185700</v>
      </c>
    </row>
    <row r="5292" spans="1:62" x14ac:dyDescent="0.25">
      <c r="A5292" t="s">
        <v>4753</v>
      </c>
      <c r="B5292" s="13">
        <v>551</v>
      </c>
      <c r="C5292">
        <v>533751</v>
      </c>
      <c r="D5292">
        <v>1</v>
      </c>
      <c r="E5292">
        <v>0</v>
      </c>
      <c r="F5292">
        <v>0</v>
      </c>
      <c r="G5292">
        <v>0</v>
      </c>
      <c r="H5292">
        <v>0</v>
      </c>
      <c r="I5292" t="s">
        <v>26</v>
      </c>
      <c r="J5292">
        <v>533424</v>
      </c>
      <c r="K5292" t="s">
        <v>156</v>
      </c>
      <c r="L5292">
        <v>533424</v>
      </c>
      <c r="M5292" t="s">
        <v>156</v>
      </c>
      <c r="N5292">
        <v>533424</v>
      </c>
      <c r="O5292" t="s">
        <v>156</v>
      </c>
      <c r="P5292">
        <v>533165</v>
      </c>
      <c r="Q5292" t="s">
        <v>154</v>
      </c>
      <c r="R5292" s="13">
        <v>128603.49350556711</v>
      </c>
      <c r="S5292" s="13"/>
      <c r="T5292" s="13"/>
      <c r="U5292" s="13"/>
      <c r="V5292" s="13">
        <f t="shared" si="1400"/>
        <v>0</v>
      </c>
      <c r="W5292" s="13"/>
      <c r="X5292" s="13">
        <f t="shared" si="1401"/>
        <v>0</v>
      </c>
      <c r="Y5292" s="13"/>
      <c r="Z5292" s="13">
        <f t="shared" si="1402"/>
        <v>0</v>
      </c>
      <c r="AA5292" s="13"/>
      <c r="AB5292" s="13">
        <f t="shared" si="1403"/>
        <v>0</v>
      </c>
      <c r="AC5292" s="13"/>
      <c r="AD5292" s="13"/>
      <c r="AE5292" s="13"/>
      <c r="AF5292" s="13"/>
      <c r="AG5292" s="13"/>
      <c r="AH5292" s="13"/>
      <c r="AI5292" s="13"/>
      <c r="AJ5292" s="13"/>
      <c r="AK5292" s="13">
        <f t="shared" si="1404"/>
        <v>0</v>
      </c>
      <c r="AL5292" s="13"/>
      <c r="AM5292" s="13">
        <f t="shared" si="1405"/>
        <v>0</v>
      </c>
      <c r="AN5292" s="13"/>
      <c r="AO5292" s="13">
        <v>0</v>
      </c>
      <c r="AP5292" s="13">
        <f t="shared" si="1406"/>
        <v>0</v>
      </c>
      <c r="AQ5292" s="13"/>
      <c r="AR5292" s="13">
        <f t="shared" si="1407"/>
        <v>0</v>
      </c>
      <c r="AS5292" s="13"/>
      <c r="AT5292" s="13">
        <f t="shared" si="1408"/>
        <v>0</v>
      </c>
      <c r="AU5292" s="13"/>
      <c r="AV5292" s="13">
        <f t="shared" si="1409"/>
        <v>0</v>
      </c>
      <c r="AW5292" s="13"/>
      <c r="AX5292" s="13">
        <f t="shared" si="1410"/>
        <v>0</v>
      </c>
      <c r="AY5292" s="13"/>
      <c r="AZ5292" s="13">
        <f t="shared" si="1411"/>
        <v>0</v>
      </c>
      <c r="BA5292" s="13"/>
      <c r="BB5292" s="13">
        <f t="shared" si="1412"/>
        <v>0</v>
      </c>
      <c r="BC5292" s="13"/>
      <c r="BD5292" s="13">
        <f t="shared" si="1413"/>
        <v>0</v>
      </c>
      <c r="BE5292" s="13"/>
      <c r="BF5292" s="13">
        <f t="shared" si="1414"/>
        <v>0</v>
      </c>
      <c r="BG5292" s="13"/>
      <c r="BH5292" s="13">
        <f t="shared" si="1415"/>
        <v>128603.49350556711</v>
      </c>
      <c r="BI5292" s="13">
        <f t="shared" si="1416"/>
        <v>128600</v>
      </c>
      <c r="BJ5292" s="13">
        <v>126800</v>
      </c>
    </row>
    <row r="5293" spans="1:62" x14ac:dyDescent="0.25">
      <c r="A5293" t="s">
        <v>4754</v>
      </c>
      <c r="B5293" s="13">
        <v>282</v>
      </c>
      <c r="C5293">
        <v>541451</v>
      </c>
      <c r="D5293">
        <v>1</v>
      </c>
      <c r="E5293">
        <v>0</v>
      </c>
      <c r="F5293">
        <v>0</v>
      </c>
      <c r="G5293">
        <v>0</v>
      </c>
      <c r="H5293">
        <v>0</v>
      </c>
      <c r="I5293" t="s">
        <v>26</v>
      </c>
      <c r="J5293">
        <v>539911</v>
      </c>
      <c r="K5293" t="s">
        <v>345</v>
      </c>
      <c r="L5293">
        <v>539911</v>
      </c>
      <c r="M5293" t="s">
        <v>345</v>
      </c>
      <c r="N5293">
        <v>539911</v>
      </c>
      <c r="O5293" t="s">
        <v>345</v>
      </c>
      <c r="P5293">
        <v>539911</v>
      </c>
      <c r="Q5293" t="s">
        <v>345</v>
      </c>
      <c r="R5293" s="13">
        <v>70488.701001315436</v>
      </c>
      <c r="S5293" s="13"/>
      <c r="T5293" s="13"/>
      <c r="U5293" s="13"/>
      <c r="V5293" s="13">
        <f t="shared" si="1400"/>
        <v>0</v>
      </c>
      <c r="W5293" s="13"/>
      <c r="X5293" s="13">
        <f t="shared" si="1401"/>
        <v>0</v>
      </c>
      <c r="Y5293" s="13"/>
      <c r="Z5293" s="13">
        <f t="shared" si="1402"/>
        <v>0</v>
      </c>
      <c r="AA5293" s="13"/>
      <c r="AB5293" s="13">
        <f t="shared" si="1403"/>
        <v>0</v>
      </c>
      <c r="AC5293" s="13"/>
      <c r="AD5293" s="13"/>
      <c r="AE5293" s="13"/>
      <c r="AF5293" s="13"/>
      <c r="AG5293" s="13"/>
      <c r="AH5293" s="13"/>
      <c r="AI5293" s="13"/>
      <c r="AJ5293" s="13"/>
      <c r="AK5293" s="13">
        <f t="shared" si="1404"/>
        <v>0</v>
      </c>
      <c r="AL5293" s="13"/>
      <c r="AM5293" s="13">
        <f t="shared" si="1405"/>
        <v>0</v>
      </c>
      <c r="AN5293" s="13"/>
      <c r="AO5293" s="13">
        <v>0</v>
      </c>
      <c r="AP5293" s="13">
        <f t="shared" si="1406"/>
        <v>0</v>
      </c>
      <c r="AQ5293" s="13"/>
      <c r="AR5293" s="13">
        <f t="shared" si="1407"/>
        <v>0</v>
      </c>
      <c r="AS5293" s="13"/>
      <c r="AT5293" s="13">
        <f t="shared" si="1408"/>
        <v>0</v>
      </c>
      <c r="AU5293" s="13"/>
      <c r="AV5293" s="13">
        <f t="shared" si="1409"/>
        <v>0</v>
      </c>
      <c r="AW5293" s="13"/>
      <c r="AX5293" s="13">
        <f t="shared" si="1410"/>
        <v>0</v>
      </c>
      <c r="AY5293" s="13"/>
      <c r="AZ5293" s="13">
        <f t="shared" si="1411"/>
        <v>0</v>
      </c>
      <c r="BA5293" s="13"/>
      <c r="BB5293" s="13">
        <f t="shared" si="1412"/>
        <v>0</v>
      </c>
      <c r="BC5293" s="13"/>
      <c r="BD5293" s="13">
        <f t="shared" si="1413"/>
        <v>0</v>
      </c>
      <c r="BE5293" s="13"/>
      <c r="BF5293" s="13">
        <f t="shared" si="1414"/>
        <v>0</v>
      </c>
      <c r="BG5293" s="13"/>
      <c r="BH5293" s="13">
        <f t="shared" si="1415"/>
        <v>70488.701001315436</v>
      </c>
      <c r="BI5293" s="13">
        <f t="shared" si="1416"/>
        <v>70500</v>
      </c>
      <c r="BJ5293" s="13">
        <v>70800</v>
      </c>
    </row>
    <row r="5294" spans="1:62" x14ac:dyDescent="0.25">
      <c r="A5294" t="s">
        <v>4755</v>
      </c>
      <c r="B5294" s="13">
        <v>501</v>
      </c>
      <c r="C5294">
        <v>532975</v>
      </c>
      <c r="D5294">
        <v>1</v>
      </c>
      <c r="E5294">
        <v>0</v>
      </c>
      <c r="F5294">
        <v>0</v>
      </c>
      <c r="G5294">
        <v>0</v>
      </c>
      <c r="H5294">
        <v>0</v>
      </c>
      <c r="I5294" t="s">
        <v>26</v>
      </c>
      <c r="J5294">
        <v>532118</v>
      </c>
      <c r="K5294" t="s">
        <v>459</v>
      </c>
      <c r="L5294">
        <v>532053</v>
      </c>
      <c r="M5294" t="s">
        <v>257</v>
      </c>
      <c r="N5294">
        <v>532053</v>
      </c>
      <c r="O5294" t="s">
        <v>257</v>
      </c>
      <c r="P5294">
        <v>532053</v>
      </c>
      <c r="Q5294" t="s">
        <v>257</v>
      </c>
      <c r="R5294" s="13">
        <v>117071.41905189602</v>
      </c>
      <c r="S5294" s="13"/>
      <c r="T5294" s="13"/>
      <c r="U5294" s="13"/>
      <c r="V5294" s="13">
        <f t="shared" si="1400"/>
        <v>0</v>
      </c>
      <c r="W5294" s="13"/>
      <c r="X5294" s="13">
        <f t="shared" si="1401"/>
        <v>0</v>
      </c>
      <c r="Y5294" s="13"/>
      <c r="Z5294" s="13">
        <f t="shared" si="1402"/>
        <v>0</v>
      </c>
      <c r="AA5294" s="13"/>
      <c r="AB5294" s="13">
        <f t="shared" si="1403"/>
        <v>0</v>
      </c>
      <c r="AC5294" s="13"/>
      <c r="AD5294" s="13"/>
      <c r="AE5294" s="13"/>
      <c r="AF5294" s="13"/>
      <c r="AG5294" s="13"/>
      <c r="AH5294" s="13"/>
      <c r="AI5294" s="13"/>
      <c r="AJ5294" s="13"/>
      <c r="AK5294" s="13">
        <f t="shared" si="1404"/>
        <v>0</v>
      </c>
      <c r="AL5294" s="13"/>
      <c r="AM5294" s="13">
        <f t="shared" si="1405"/>
        <v>0</v>
      </c>
      <c r="AN5294" s="13"/>
      <c r="AO5294" s="13">
        <v>3</v>
      </c>
      <c r="AP5294" s="13">
        <f t="shared" si="1406"/>
        <v>91500</v>
      </c>
      <c r="AQ5294" s="13"/>
      <c r="AR5294" s="13">
        <f t="shared" si="1407"/>
        <v>0</v>
      </c>
      <c r="AS5294" s="13"/>
      <c r="AT5294" s="13">
        <f t="shared" si="1408"/>
        <v>0</v>
      </c>
      <c r="AU5294" s="13"/>
      <c r="AV5294" s="13">
        <f t="shared" si="1409"/>
        <v>0</v>
      </c>
      <c r="AW5294" s="13"/>
      <c r="AX5294" s="13">
        <f t="shared" si="1410"/>
        <v>0</v>
      </c>
      <c r="AY5294" s="13"/>
      <c r="AZ5294" s="13">
        <f t="shared" si="1411"/>
        <v>0</v>
      </c>
      <c r="BA5294" s="13"/>
      <c r="BB5294" s="13">
        <f t="shared" si="1412"/>
        <v>0</v>
      </c>
      <c r="BC5294" s="13"/>
      <c r="BD5294" s="13">
        <f t="shared" si="1413"/>
        <v>0</v>
      </c>
      <c r="BE5294" s="13"/>
      <c r="BF5294" s="13">
        <f t="shared" si="1414"/>
        <v>0</v>
      </c>
      <c r="BG5294" s="13"/>
      <c r="BH5294" s="13">
        <f t="shared" si="1415"/>
        <v>208571.41905189602</v>
      </c>
      <c r="BI5294" s="13">
        <f t="shared" si="1416"/>
        <v>208600</v>
      </c>
      <c r="BJ5294" s="13">
        <v>211300</v>
      </c>
    </row>
    <row r="5295" spans="1:62" x14ac:dyDescent="0.25">
      <c r="A5295" t="s">
        <v>4756</v>
      </c>
      <c r="B5295" s="13">
        <v>571</v>
      </c>
      <c r="C5295">
        <v>565792</v>
      </c>
      <c r="D5295">
        <v>1</v>
      </c>
      <c r="E5295">
        <v>0</v>
      </c>
      <c r="F5295">
        <v>0</v>
      </c>
      <c r="G5295">
        <v>0</v>
      </c>
      <c r="H5295">
        <v>0</v>
      </c>
      <c r="I5295" t="s">
        <v>85</v>
      </c>
      <c r="J5295">
        <v>564567</v>
      </c>
      <c r="K5295" t="s">
        <v>228</v>
      </c>
      <c r="L5295">
        <v>564567</v>
      </c>
      <c r="M5295" t="s">
        <v>228</v>
      </c>
      <c r="N5295">
        <v>564567</v>
      </c>
      <c r="O5295" t="s">
        <v>228</v>
      </c>
      <c r="P5295">
        <v>564567</v>
      </c>
      <c r="Q5295" t="s">
        <v>228</v>
      </c>
      <c r="R5295" s="13">
        <v>133210.72180034532</v>
      </c>
      <c r="S5295" s="13"/>
      <c r="T5295" s="13"/>
      <c r="U5295" s="13"/>
      <c r="V5295" s="13">
        <f t="shared" si="1400"/>
        <v>0</v>
      </c>
      <c r="W5295" s="13"/>
      <c r="X5295" s="13">
        <f t="shared" si="1401"/>
        <v>0</v>
      </c>
      <c r="Y5295" s="13"/>
      <c r="Z5295" s="13">
        <f t="shared" si="1402"/>
        <v>0</v>
      </c>
      <c r="AA5295" s="13"/>
      <c r="AB5295" s="13">
        <f t="shared" si="1403"/>
        <v>0</v>
      </c>
      <c r="AC5295" s="13"/>
      <c r="AD5295" s="13"/>
      <c r="AE5295" s="13"/>
      <c r="AF5295" s="13"/>
      <c r="AG5295" s="13"/>
      <c r="AH5295" s="13"/>
      <c r="AI5295" s="13"/>
      <c r="AJ5295" s="13"/>
      <c r="AK5295" s="13">
        <f t="shared" si="1404"/>
        <v>0</v>
      </c>
      <c r="AL5295" s="13"/>
      <c r="AM5295" s="13">
        <f t="shared" si="1405"/>
        <v>0</v>
      </c>
      <c r="AN5295" s="13"/>
      <c r="AO5295" s="13">
        <v>0</v>
      </c>
      <c r="AP5295" s="13">
        <f t="shared" si="1406"/>
        <v>0</v>
      </c>
      <c r="AQ5295" s="13"/>
      <c r="AR5295" s="13">
        <f t="shared" si="1407"/>
        <v>0</v>
      </c>
      <c r="AS5295" s="13"/>
      <c r="AT5295" s="13">
        <f t="shared" si="1408"/>
        <v>0</v>
      </c>
      <c r="AU5295" s="13"/>
      <c r="AV5295" s="13">
        <f t="shared" si="1409"/>
        <v>0</v>
      </c>
      <c r="AW5295" s="13"/>
      <c r="AX5295" s="13">
        <f t="shared" si="1410"/>
        <v>0</v>
      </c>
      <c r="AY5295" s="13"/>
      <c r="AZ5295" s="13">
        <f t="shared" si="1411"/>
        <v>0</v>
      </c>
      <c r="BA5295" s="13"/>
      <c r="BB5295" s="13">
        <f t="shared" si="1412"/>
        <v>0</v>
      </c>
      <c r="BC5295" s="13"/>
      <c r="BD5295" s="13">
        <f t="shared" si="1413"/>
        <v>0</v>
      </c>
      <c r="BE5295" s="13"/>
      <c r="BF5295" s="13">
        <f t="shared" si="1414"/>
        <v>0</v>
      </c>
      <c r="BG5295" s="13"/>
      <c r="BH5295" s="13">
        <f t="shared" si="1415"/>
        <v>133210.72180034532</v>
      </c>
      <c r="BI5295" s="13">
        <f t="shared" si="1416"/>
        <v>133200</v>
      </c>
      <c r="BJ5295" s="13">
        <v>131400</v>
      </c>
    </row>
    <row r="5296" spans="1:62" x14ac:dyDescent="0.25">
      <c r="A5296" t="s">
        <v>4757</v>
      </c>
      <c r="B5296" s="13">
        <v>898</v>
      </c>
      <c r="C5296">
        <v>597911</v>
      </c>
      <c r="D5296">
        <v>1</v>
      </c>
      <c r="E5296">
        <v>0</v>
      </c>
      <c r="F5296">
        <v>0</v>
      </c>
      <c r="G5296">
        <v>0</v>
      </c>
      <c r="H5296">
        <v>0</v>
      </c>
      <c r="I5296" t="s">
        <v>38</v>
      </c>
      <c r="J5296">
        <v>597635</v>
      </c>
      <c r="K5296" t="s">
        <v>1694</v>
      </c>
      <c r="L5296">
        <v>597635</v>
      </c>
      <c r="M5296" t="s">
        <v>1694</v>
      </c>
      <c r="N5296">
        <v>597635</v>
      </c>
      <c r="O5296" t="s">
        <v>1694</v>
      </c>
      <c r="P5296">
        <v>597520</v>
      </c>
      <c r="Q5296" t="s">
        <v>533</v>
      </c>
      <c r="R5296" s="13">
        <v>208133.01110443004</v>
      </c>
      <c r="S5296" s="13"/>
      <c r="T5296" s="13"/>
      <c r="U5296" s="13"/>
      <c r="V5296" s="13">
        <f t="shared" si="1400"/>
        <v>0</v>
      </c>
      <c r="W5296" s="13"/>
      <c r="X5296" s="13">
        <f t="shared" si="1401"/>
        <v>0</v>
      </c>
      <c r="Y5296" s="13"/>
      <c r="Z5296" s="13">
        <f t="shared" si="1402"/>
        <v>0</v>
      </c>
      <c r="AA5296" s="13"/>
      <c r="AB5296" s="13">
        <f t="shared" si="1403"/>
        <v>0</v>
      </c>
      <c r="AC5296" s="13"/>
      <c r="AD5296" s="13"/>
      <c r="AE5296" s="13"/>
      <c r="AF5296" s="13"/>
      <c r="AG5296" s="13"/>
      <c r="AH5296" s="13"/>
      <c r="AI5296" s="13"/>
      <c r="AJ5296" s="13"/>
      <c r="AK5296" s="13">
        <f t="shared" si="1404"/>
        <v>0</v>
      </c>
      <c r="AL5296" s="13"/>
      <c r="AM5296" s="13">
        <f t="shared" si="1405"/>
        <v>0</v>
      </c>
      <c r="AN5296" s="13"/>
      <c r="AO5296" s="13">
        <v>0</v>
      </c>
      <c r="AP5296" s="13">
        <f t="shared" si="1406"/>
        <v>0</v>
      </c>
      <c r="AQ5296" s="13"/>
      <c r="AR5296" s="13">
        <f t="shared" si="1407"/>
        <v>0</v>
      </c>
      <c r="AS5296" s="13"/>
      <c r="AT5296" s="13">
        <f t="shared" si="1408"/>
        <v>0</v>
      </c>
      <c r="AU5296" s="13"/>
      <c r="AV5296" s="13">
        <f t="shared" si="1409"/>
        <v>0</v>
      </c>
      <c r="AW5296" s="13"/>
      <c r="AX5296" s="13">
        <f t="shared" si="1410"/>
        <v>0</v>
      </c>
      <c r="AY5296" s="13"/>
      <c r="AZ5296" s="13">
        <f t="shared" si="1411"/>
        <v>0</v>
      </c>
      <c r="BA5296" s="13"/>
      <c r="BB5296" s="13">
        <f t="shared" si="1412"/>
        <v>0</v>
      </c>
      <c r="BC5296" s="13"/>
      <c r="BD5296" s="13">
        <f t="shared" si="1413"/>
        <v>0</v>
      </c>
      <c r="BE5296" s="13"/>
      <c r="BF5296" s="13">
        <f t="shared" si="1414"/>
        <v>0</v>
      </c>
      <c r="BG5296" s="13"/>
      <c r="BH5296" s="13">
        <f t="shared" si="1415"/>
        <v>208133.01110443004</v>
      </c>
      <c r="BI5296" s="13">
        <f t="shared" si="1416"/>
        <v>208100</v>
      </c>
      <c r="BJ5296" s="13">
        <v>211200</v>
      </c>
    </row>
    <row r="5297" spans="1:62" x14ac:dyDescent="0.25">
      <c r="A5297" t="s">
        <v>4758</v>
      </c>
      <c r="B5297" s="13">
        <v>370</v>
      </c>
      <c r="C5297">
        <v>561304</v>
      </c>
      <c r="D5297">
        <v>1</v>
      </c>
      <c r="E5297">
        <v>0</v>
      </c>
      <c r="F5297">
        <v>0</v>
      </c>
      <c r="G5297">
        <v>0</v>
      </c>
      <c r="H5297">
        <v>0</v>
      </c>
      <c r="I5297" t="s">
        <v>110</v>
      </c>
      <c r="J5297">
        <v>561207</v>
      </c>
      <c r="K5297" t="s">
        <v>4398</v>
      </c>
      <c r="L5297">
        <v>560758</v>
      </c>
      <c r="M5297" t="s">
        <v>568</v>
      </c>
      <c r="N5297">
        <v>560758</v>
      </c>
      <c r="O5297" t="s">
        <v>568</v>
      </c>
      <c r="P5297">
        <v>560715</v>
      </c>
      <c r="Q5297" t="s">
        <v>295</v>
      </c>
      <c r="R5297" s="13">
        <v>86755.353523688944</v>
      </c>
      <c r="S5297" s="13"/>
      <c r="T5297" s="13"/>
      <c r="U5297" s="13"/>
      <c r="V5297" s="13">
        <f t="shared" si="1400"/>
        <v>0</v>
      </c>
      <c r="W5297" s="13"/>
      <c r="X5297" s="13">
        <f t="shared" si="1401"/>
        <v>0</v>
      </c>
      <c r="Y5297" s="13"/>
      <c r="Z5297" s="13">
        <f t="shared" si="1402"/>
        <v>0</v>
      </c>
      <c r="AA5297" s="13"/>
      <c r="AB5297" s="13">
        <f t="shared" si="1403"/>
        <v>0</v>
      </c>
      <c r="AC5297" s="13"/>
      <c r="AD5297" s="13"/>
      <c r="AE5297" s="13"/>
      <c r="AF5297" s="13"/>
      <c r="AG5297" s="13"/>
      <c r="AH5297" s="13"/>
      <c r="AI5297" s="13"/>
      <c r="AJ5297" s="13"/>
      <c r="AK5297" s="13">
        <f t="shared" si="1404"/>
        <v>0</v>
      </c>
      <c r="AL5297" s="13"/>
      <c r="AM5297" s="13">
        <f t="shared" si="1405"/>
        <v>0</v>
      </c>
      <c r="AN5297" s="13"/>
      <c r="AO5297" s="13">
        <v>0</v>
      </c>
      <c r="AP5297" s="13">
        <f t="shared" si="1406"/>
        <v>0</v>
      </c>
      <c r="AQ5297" s="13"/>
      <c r="AR5297" s="13">
        <f t="shared" si="1407"/>
        <v>0</v>
      </c>
      <c r="AS5297" s="13"/>
      <c r="AT5297" s="13">
        <f t="shared" si="1408"/>
        <v>0</v>
      </c>
      <c r="AU5297" s="13"/>
      <c r="AV5297" s="13">
        <f t="shared" si="1409"/>
        <v>0</v>
      </c>
      <c r="AW5297" s="13"/>
      <c r="AX5297" s="13">
        <f t="shared" si="1410"/>
        <v>0</v>
      </c>
      <c r="AY5297" s="13"/>
      <c r="AZ5297" s="13">
        <f t="shared" si="1411"/>
        <v>0</v>
      </c>
      <c r="BA5297" s="13"/>
      <c r="BB5297" s="13">
        <f t="shared" si="1412"/>
        <v>0</v>
      </c>
      <c r="BC5297" s="13"/>
      <c r="BD5297" s="13">
        <f t="shared" si="1413"/>
        <v>0</v>
      </c>
      <c r="BE5297" s="13"/>
      <c r="BF5297" s="13">
        <f t="shared" si="1414"/>
        <v>0</v>
      </c>
      <c r="BG5297" s="13"/>
      <c r="BH5297" s="13">
        <f t="shared" si="1415"/>
        <v>86755.353523688944</v>
      </c>
      <c r="BI5297" s="13">
        <f t="shared" si="1416"/>
        <v>86800</v>
      </c>
      <c r="BJ5297" s="13">
        <v>88900</v>
      </c>
    </row>
    <row r="5298" spans="1:62" x14ac:dyDescent="0.25">
      <c r="A5298" s="5" t="s">
        <v>857</v>
      </c>
      <c r="B5298" s="13">
        <v>5139</v>
      </c>
      <c r="C5298">
        <v>559521</v>
      </c>
      <c r="D5298">
        <v>1</v>
      </c>
      <c r="E5298">
        <v>1</v>
      </c>
      <c r="F5298">
        <v>1</v>
      </c>
      <c r="G5298">
        <v>1</v>
      </c>
      <c r="H5298">
        <v>0</v>
      </c>
      <c r="I5298" t="s">
        <v>110</v>
      </c>
      <c r="J5298">
        <v>559521</v>
      </c>
      <c r="K5298" t="s">
        <v>857</v>
      </c>
      <c r="L5298">
        <v>559521</v>
      </c>
      <c r="M5298" t="s">
        <v>857</v>
      </c>
      <c r="N5298">
        <v>559521</v>
      </c>
      <c r="O5298" t="s">
        <v>857</v>
      </c>
      <c r="P5298">
        <v>559300</v>
      </c>
      <c r="Q5298" t="s">
        <v>192</v>
      </c>
      <c r="R5298" s="13">
        <v>1140049.4949575148</v>
      </c>
      <c r="S5298" s="13">
        <v>11803</v>
      </c>
      <c r="T5298" s="13">
        <v>627160.73300049419</v>
      </c>
      <c r="U5298" s="13">
        <v>1</v>
      </c>
      <c r="V5298" s="13">
        <f t="shared" si="1400"/>
        <v>741</v>
      </c>
      <c r="W5298" s="13">
        <v>29</v>
      </c>
      <c r="X5298" s="13">
        <f t="shared" si="1401"/>
        <v>85956</v>
      </c>
      <c r="Y5298" s="13">
        <v>26</v>
      </c>
      <c r="Z5298" s="13">
        <f t="shared" si="1402"/>
        <v>25688</v>
      </c>
      <c r="AA5298" s="13">
        <v>22</v>
      </c>
      <c r="AB5298" s="13">
        <f t="shared" si="1403"/>
        <v>5434</v>
      </c>
      <c r="AC5298" s="13">
        <v>18936</v>
      </c>
      <c r="AD5298" s="13">
        <v>3892422.1965184174</v>
      </c>
      <c r="AE5298" s="13">
        <v>18936</v>
      </c>
      <c r="AF5298" s="13">
        <v>2088004.329376355</v>
      </c>
      <c r="AG5298" s="13"/>
      <c r="AH5298" s="13"/>
      <c r="AI5298" s="13"/>
      <c r="AJ5298" s="13"/>
      <c r="AK5298" s="13">
        <f t="shared" si="1404"/>
        <v>0</v>
      </c>
      <c r="AL5298" s="13"/>
      <c r="AM5298" s="13">
        <f t="shared" si="1405"/>
        <v>0</v>
      </c>
      <c r="AN5298" s="13"/>
      <c r="AO5298" s="13">
        <v>0</v>
      </c>
      <c r="AP5298" s="13">
        <f t="shared" si="1406"/>
        <v>0</v>
      </c>
      <c r="AQ5298" s="13"/>
      <c r="AR5298" s="13">
        <f t="shared" si="1407"/>
        <v>0</v>
      </c>
      <c r="AS5298" s="13"/>
      <c r="AT5298" s="13">
        <f t="shared" si="1408"/>
        <v>0</v>
      </c>
      <c r="AU5298" s="13"/>
      <c r="AV5298" s="13">
        <f t="shared" si="1409"/>
        <v>0</v>
      </c>
      <c r="AW5298" s="13"/>
      <c r="AX5298" s="13">
        <f t="shared" si="1410"/>
        <v>0</v>
      </c>
      <c r="AY5298" s="13"/>
      <c r="AZ5298" s="13">
        <f t="shared" si="1411"/>
        <v>0</v>
      </c>
      <c r="BA5298" s="13"/>
      <c r="BB5298" s="13">
        <f t="shared" si="1412"/>
        <v>0</v>
      </c>
      <c r="BC5298" s="13"/>
      <c r="BD5298" s="13">
        <f t="shared" si="1413"/>
        <v>0</v>
      </c>
      <c r="BE5298" s="13"/>
      <c r="BF5298" s="13">
        <f t="shared" si="1414"/>
        <v>0</v>
      </c>
      <c r="BG5298" s="13"/>
      <c r="BH5298" s="13">
        <f t="shared" si="1415"/>
        <v>7865455.7538527809</v>
      </c>
      <c r="BI5298" s="13">
        <f t="shared" si="1416"/>
        <v>7865500</v>
      </c>
      <c r="BJ5298" s="13">
        <v>7838500</v>
      </c>
    </row>
    <row r="5299" spans="1:62" x14ac:dyDescent="0.25">
      <c r="A5299" s="5" t="s">
        <v>326</v>
      </c>
      <c r="B5299" s="13">
        <v>3039</v>
      </c>
      <c r="C5299">
        <v>572411</v>
      </c>
      <c r="D5299">
        <v>1</v>
      </c>
      <c r="E5299">
        <v>1</v>
      </c>
      <c r="F5299">
        <v>1</v>
      </c>
      <c r="G5299">
        <v>1</v>
      </c>
      <c r="H5299">
        <v>0</v>
      </c>
      <c r="I5299" t="s">
        <v>41</v>
      </c>
      <c r="J5299">
        <v>572411</v>
      </c>
      <c r="K5299" t="s">
        <v>326</v>
      </c>
      <c r="L5299">
        <v>572411</v>
      </c>
      <c r="M5299" t="s">
        <v>326</v>
      </c>
      <c r="N5299">
        <v>572411</v>
      </c>
      <c r="O5299" t="s">
        <v>326</v>
      </c>
      <c r="P5299">
        <v>571164</v>
      </c>
      <c r="Q5299" t="s">
        <v>325</v>
      </c>
      <c r="R5299" s="13">
        <v>685844.55545697233</v>
      </c>
      <c r="S5299" s="13">
        <v>5337</v>
      </c>
      <c r="T5299" s="13">
        <v>284689.65767665132</v>
      </c>
      <c r="U5299" s="13">
        <v>1</v>
      </c>
      <c r="V5299" s="13">
        <f t="shared" si="1400"/>
        <v>741</v>
      </c>
      <c r="W5299" s="13">
        <v>34</v>
      </c>
      <c r="X5299" s="13">
        <f t="shared" si="1401"/>
        <v>100776</v>
      </c>
      <c r="Y5299" s="13">
        <v>84</v>
      </c>
      <c r="Z5299" s="13">
        <f t="shared" si="1402"/>
        <v>82992</v>
      </c>
      <c r="AA5299" s="13">
        <v>24</v>
      </c>
      <c r="AB5299" s="13">
        <f t="shared" si="1403"/>
        <v>5928</v>
      </c>
      <c r="AC5299" s="13">
        <v>5337</v>
      </c>
      <c r="AD5299" s="13">
        <v>1131845.3389460328</v>
      </c>
      <c r="AE5299" s="13">
        <v>7867</v>
      </c>
      <c r="AF5299" s="13">
        <v>872893.69254750665</v>
      </c>
      <c r="AG5299" s="13"/>
      <c r="AH5299" s="13"/>
      <c r="AI5299" s="13"/>
      <c r="AJ5299" s="13"/>
      <c r="AK5299" s="13">
        <f t="shared" si="1404"/>
        <v>0</v>
      </c>
      <c r="AL5299" s="13"/>
      <c r="AM5299" s="13">
        <f t="shared" si="1405"/>
        <v>0</v>
      </c>
      <c r="AN5299" s="13"/>
      <c r="AO5299" s="13">
        <v>1</v>
      </c>
      <c r="AP5299" s="13">
        <f t="shared" si="1406"/>
        <v>30500</v>
      </c>
      <c r="AQ5299" s="13"/>
      <c r="AR5299" s="13">
        <f t="shared" si="1407"/>
        <v>0</v>
      </c>
      <c r="AS5299" s="13"/>
      <c r="AT5299" s="13">
        <f t="shared" si="1408"/>
        <v>0</v>
      </c>
      <c r="AU5299" s="13"/>
      <c r="AV5299" s="13">
        <f t="shared" si="1409"/>
        <v>0</v>
      </c>
      <c r="AW5299" s="13"/>
      <c r="AX5299" s="13">
        <f t="shared" si="1410"/>
        <v>0</v>
      </c>
      <c r="AY5299" s="13"/>
      <c r="AZ5299" s="13">
        <f t="shared" si="1411"/>
        <v>0</v>
      </c>
      <c r="BA5299" s="13"/>
      <c r="BB5299" s="13">
        <f t="shared" si="1412"/>
        <v>0</v>
      </c>
      <c r="BC5299" s="13"/>
      <c r="BD5299" s="13">
        <f t="shared" si="1413"/>
        <v>0</v>
      </c>
      <c r="BE5299" s="13"/>
      <c r="BF5299" s="13">
        <f t="shared" si="1414"/>
        <v>0</v>
      </c>
      <c r="BG5299" s="13"/>
      <c r="BH5299" s="13">
        <f t="shared" si="1415"/>
        <v>3196210.2446271628</v>
      </c>
      <c r="BI5299" s="13">
        <f t="shared" si="1416"/>
        <v>3196200</v>
      </c>
      <c r="BJ5299" s="13">
        <v>3167300</v>
      </c>
    </row>
    <row r="5300" spans="1:62" x14ac:dyDescent="0.25">
      <c r="A5300" t="s">
        <v>4759</v>
      </c>
      <c r="B5300" s="13">
        <v>99</v>
      </c>
      <c r="C5300">
        <v>550311</v>
      </c>
      <c r="D5300">
        <v>1</v>
      </c>
      <c r="E5300">
        <v>0</v>
      </c>
      <c r="F5300">
        <v>0</v>
      </c>
      <c r="G5300">
        <v>0</v>
      </c>
      <c r="H5300">
        <v>0</v>
      </c>
      <c r="I5300" t="s">
        <v>75</v>
      </c>
      <c r="J5300">
        <v>591211</v>
      </c>
      <c r="K5300" t="s">
        <v>811</v>
      </c>
      <c r="L5300">
        <v>591211</v>
      </c>
      <c r="M5300" t="s">
        <v>811</v>
      </c>
      <c r="N5300">
        <v>591211</v>
      </c>
      <c r="O5300" t="s">
        <v>811</v>
      </c>
      <c r="P5300">
        <v>591211</v>
      </c>
      <c r="Q5300" t="s">
        <v>811</v>
      </c>
      <c r="R5300" s="13">
        <v>70488.701001315436</v>
      </c>
      <c r="S5300" s="13"/>
      <c r="T5300" s="13"/>
      <c r="U5300" s="13"/>
      <c r="V5300" s="13">
        <f t="shared" si="1400"/>
        <v>0</v>
      </c>
      <c r="W5300" s="13"/>
      <c r="X5300" s="13">
        <f t="shared" si="1401"/>
        <v>0</v>
      </c>
      <c r="Y5300" s="13"/>
      <c r="Z5300" s="13">
        <f t="shared" si="1402"/>
        <v>0</v>
      </c>
      <c r="AA5300" s="13"/>
      <c r="AB5300" s="13">
        <f t="shared" si="1403"/>
        <v>0</v>
      </c>
      <c r="AC5300" s="13"/>
      <c r="AD5300" s="13"/>
      <c r="AE5300" s="13"/>
      <c r="AF5300" s="13"/>
      <c r="AG5300" s="13"/>
      <c r="AH5300" s="13"/>
      <c r="AI5300" s="13"/>
      <c r="AJ5300" s="13"/>
      <c r="AK5300" s="13">
        <f t="shared" si="1404"/>
        <v>0</v>
      </c>
      <c r="AL5300" s="13"/>
      <c r="AM5300" s="13">
        <f t="shared" si="1405"/>
        <v>0</v>
      </c>
      <c r="AN5300" s="13"/>
      <c r="AO5300" s="13">
        <v>0</v>
      </c>
      <c r="AP5300" s="13">
        <f t="shared" si="1406"/>
        <v>0</v>
      </c>
      <c r="AQ5300" s="13"/>
      <c r="AR5300" s="13">
        <f t="shared" si="1407"/>
        <v>0</v>
      </c>
      <c r="AS5300" s="13"/>
      <c r="AT5300" s="13">
        <f t="shared" si="1408"/>
        <v>0</v>
      </c>
      <c r="AU5300" s="13"/>
      <c r="AV5300" s="13">
        <f t="shared" si="1409"/>
        <v>0</v>
      </c>
      <c r="AW5300" s="13"/>
      <c r="AX5300" s="13">
        <f t="shared" si="1410"/>
        <v>0</v>
      </c>
      <c r="AY5300" s="13"/>
      <c r="AZ5300" s="13">
        <f t="shared" si="1411"/>
        <v>0</v>
      </c>
      <c r="BA5300" s="13"/>
      <c r="BB5300" s="13">
        <f t="shared" si="1412"/>
        <v>0</v>
      </c>
      <c r="BC5300" s="13"/>
      <c r="BD5300" s="13">
        <f t="shared" si="1413"/>
        <v>0</v>
      </c>
      <c r="BE5300" s="13"/>
      <c r="BF5300" s="13">
        <f t="shared" si="1414"/>
        <v>0</v>
      </c>
      <c r="BG5300" s="13"/>
      <c r="BH5300" s="13">
        <f t="shared" si="1415"/>
        <v>70488.701001315436</v>
      </c>
      <c r="BI5300" s="13">
        <f t="shared" si="1416"/>
        <v>70500</v>
      </c>
      <c r="BJ5300" s="13">
        <v>70800</v>
      </c>
    </row>
    <row r="5301" spans="1:62" x14ac:dyDescent="0.25">
      <c r="A5301" t="s">
        <v>4760</v>
      </c>
      <c r="B5301" s="13">
        <v>271</v>
      </c>
      <c r="C5301">
        <v>571059</v>
      </c>
      <c r="D5301">
        <v>1</v>
      </c>
      <c r="E5301">
        <v>0</v>
      </c>
      <c r="F5301">
        <v>0</v>
      </c>
      <c r="G5301">
        <v>0</v>
      </c>
      <c r="H5301">
        <v>0</v>
      </c>
      <c r="I5301" t="s">
        <v>33</v>
      </c>
      <c r="J5301">
        <v>571091</v>
      </c>
      <c r="K5301" t="s">
        <v>283</v>
      </c>
      <c r="L5301">
        <v>569810</v>
      </c>
      <c r="M5301" t="s">
        <v>98</v>
      </c>
      <c r="N5301">
        <v>569810</v>
      </c>
      <c r="O5301" t="s">
        <v>98</v>
      </c>
      <c r="P5301">
        <v>569810</v>
      </c>
      <c r="Q5301" t="s">
        <v>98</v>
      </c>
      <c r="R5301" s="13">
        <v>70488.701001315436</v>
      </c>
      <c r="S5301" s="13"/>
      <c r="T5301" s="13"/>
      <c r="U5301" s="13"/>
      <c r="V5301" s="13">
        <f t="shared" si="1400"/>
        <v>0</v>
      </c>
      <c r="W5301" s="13"/>
      <c r="X5301" s="13">
        <f t="shared" si="1401"/>
        <v>0</v>
      </c>
      <c r="Y5301" s="13"/>
      <c r="Z5301" s="13">
        <f t="shared" si="1402"/>
        <v>0</v>
      </c>
      <c r="AA5301" s="13"/>
      <c r="AB5301" s="13">
        <f t="shared" si="1403"/>
        <v>0</v>
      </c>
      <c r="AC5301" s="13"/>
      <c r="AD5301" s="13"/>
      <c r="AE5301" s="13"/>
      <c r="AF5301" s="13"/>
      <c r="AG5301" s="13"/>
      <c r="AH5301" s="13"/>
      <c r="AI5301" s="13"/>
      <c r="AJ5301" s="13"/>
      <c r="AK5301" s="13">
        <f t="shared" si="1404"/>
        <v>0</v>
      </c>
      <c r="AL5301" s="13"/>
      <c r="AM5301" s="13">
        <f t="shared" si="1405"/>
        <v>0</v>
      </c>
      <c r="AN5301" s="13"/>
      <c r="AO5301" s="13">
        <v>0</v>
      </c>
      <c r="AP5301" s="13">
        <f t="shared" si="1406"/>
        <v>0</v>
      </c>
      <c r="AQ5301" s="13"/>
      <c r="AR5301" s="13">
        <f t="shared" si="1407"/>
        <v>0</v>
      </c>
      <c r="AS5301" s="13"/>
      <c r="AT5301" s="13">
        <f t="shared" si="1408"/>
        <v>0</v>
      </c>
      <c r="AU5301" s="13"/>
      <c r="AV5301" s="13">
        <f t="shared" si="1409"/>
        <v>0</v>
      </c>
      <c r="AW5301" s="13"/>
      <c r="AX5301" s="13">
        <f t="shared" si="1410"/>
        <v>0</v>
      </c>
      <c r="AY5301" s="13"/>
      <c r="AZ5301" s="13">
        <f t="shared" si="1411"/>
        <v>0</v>
      </c>
      <c r="BA5301" s="13"/>
      <c r="BB5301" s="13">
        <f t="shared" si="1412"/>
        <v>0</v>
      </c>
      <c r="BC5301" s="13"/>
      <c r="BD5301" s="13">
        <f t="shared" si="1413"/>
        <v>0</v>
      </c>
      <c r="BE5301" s="13"/>
      <c r="BF5301" s="13">
        <f t="shared" si="1414"/>
        <v>0</v>
      </c>
      <c r="BG5301" s="13"/>
      <c r="BH5301" s="13">
        <f t="shared" si="1415"/>
        <v>70488.701001315436</v>
      </c>
      <c r="BI5301" s="13">
        <f t="shared" si="1416"/>
        <v>70500</v>
      </c>
      <c r="BJ5301" s="13">
        <v>70800</v>
      </c>
    </row>
    <row r="5302" spans="1:62" x14ac:dyDescent="0.25">
      <c r="A5302" t="s">
        <v>4761</v>
      </c>
      <c r="B5302" s="13">
        <v>76</v>
      </c>
      <c r="C5302">
        <v>536679</v>
      </c>
      <c r="D5302">
        <v>1</v>
      </c>
      <c r="E5302">
        <v>0</v>
      </c>
      <c r="F5302">
        <v>0</v>
      </c>
      <c r="G5302">
        <v>0</v>
      </c>
      <c r="H5302">
        <v>0</v>
      </c>
      <c r="I5302" t="s">
        <v>23</v>
      </c>
      <c r="J5302">
        <v>550787</v>
      </c>
      <c r="K5302" t="s">
        <v>181</v>
      </c>
      <c r="L5302">
        <v>550787</v>
      </c>
      <c r="M5302" t="s">
        <v>181</v>
      </c>
      <c r="N5302">
        <v>550787</v>
      </c>
      <c r="O5302" t="s">
        <v>181</v>
      </c>
      <c r="P5302">
        <v>550787</v>
      </c>
      <c r="Q5302" t="s">
        <v>181</v>
      </c>
      <c r="R5302" s="13">
        <v>70488.701001315436</v>
      </c>
      <c r="S5302" s="13"/>
      <c r="T5302" s="13"/>
      <c r="U5302" s="13"/>
      <c r="V5302" s="13">
        <f t="shared" si="1400"/>
        <v>0</v>
      </c>
      <c r="W5302" s="13"/>
      <c r="X5302" s="13">
        <f t="shared" si="1401"/>
        <v>0</v>
      </c>
      <c r="Y5302" s="13"/>
      <c r="Z5302" s="13">
        <f t="shared" si="1402"/>
        <v>0</v>
      </c>
      <c r="AA5302" s="13"/>
      <c r="AB5302" s="13">
        <f t="shared" si="1403"/>
        <v>0</v>
      </c>
      <c r="AC5302" s="13"/>
      <c r="AD5302" s="13"/>
      <c r="AE5302" s="13"/>
      <c r="AF5302" s="13"/>
      <c r="AG5302" s="13"/>
      <c r="AH5302" s="13"/>
      <c r="AI5302" s="13"/>
      <c r="AJ5302" s="13"/>
      <c r="AK5302" s="13">
        <f t="shared" si="1404"/>
        <v>0</v>
      </c>
      <c r="AL5302" s="13"/>
      <c r="AM5302" s="13">
        <f t="shared" si="1405"/>
        <v>0</v>
      </c>
      <c r="AN5302" s="13"/>
      <c r="AO5302" s="13">
        <v>0</v>
      </c>
      <c r="AP5302" s="13">
        <f t="shared" si="1406"/>
        <v>0</v>
      </c>
      <c r="AQ5302" s="13"/>
      <c r="AR5302" s="13">
        <f t="shared" si="1407"/>
        <v>0</v>
      </c>
      <c r="AS5302" s="13"/>
      <c r="AT5302" s="13">
        <f t="shared" si="1408"/>
        <v>0</v>
      </c>
      <c r="AU5302" s="13"/>
      <c r="AV5302" s="13">
        <f t="shared" si="1409"/>
        <v>0</v>
      </c>
      <c r="AW5302" s="13"/>
      <c r="AX5302" s="13">
        <f t="shared" si="1410"/>
        <v>0</v>
      </c>
      <c r="AY5302" s="13"/>
      <c r="AZ5302" s="13">
        <f t="shared" si="1411"/>
        <v>0</v>
      </c>
      <c r="BA5302" s="13"/>
      <c r="BB5302" s="13">
        <f t="shared" si="1412"/>
        <v>0</v>
      </c>
      <c r="BC5302" s="13"/>
      <c r="BD5302" s="13">
        <f t="shared" si="1413"/>
        <v>0</v>
      </c>
      <c r="BE5302" s="13"/>
      <c r="BF5302" s="13">
        <f t="shared" si="1414"/>
        <v>0</v>
      </c>
      <c r="BG5302" s="13"/>
      <c r="BH5302" s="13">
        <f t="shared" si="1415"/>
        <v>70488.701001315436</v>
      </c>
      <c r="BI5302" s="13">
        <f t="shared" si="1416"/>
        <v>70500</v>
      </c>
      <c r="BJ5302" s="13">
        <v>70800</v>
      </c>
    </row>
    <row r="5303" spans="1:62" x14ac:dyDescent="0.25">
      <c r="A5303" s="5" t="s">
        <v>175</v>
      </c>
      <c r="B5303" s="13">
        <v>5682</v>
      </c>
      <c r="C5303">
        <v>588032</v>
      </c>
      <c r="D5303">
        <v>1</v>
      </c>
      <c r="E5303">
        <v>1</v>
      </c>
      <c r="F5303">
        <v>1</v>
      </c>
      <c r="G5303">
        <v>1</v>
      </c>
      <c r="H5303">
        <v>0</v>
      </c>
      <c r="I5303" t="s">
        <v>75</v>
      </c>
      <c r="J5303">
        <v>588032</v>
      </c>
      <c r="K5303" t="s">
        <v>175</v>
      </c>
      <c r="L5303">
        <v>588032</v>
      </c>
      <c r="M5303" t="s">
        <v>175</v>
      </c>
      <c r="N5303">
        <v>588032</v>
      </c>
      <c r="O5303" t="s">
        <v>175</v>
      </c>
      <c r="P5303">
        <v>586846</v>
      </c>
      <c r="Q5303" t="s">
        <v>79</v>
      </c>
      <c r="R5303" s="13">
        <v>1255748.1133900541</v>
      </c>
      <c r="S5303" s="13">
        <v>7766</v>
      </c>
      <c r="T5303" s="13">
        <v>413576.86005026777</v>
      </c>
      <c r="U5303" s="13">
        <v>1</v>
      </c>
      <c r="V5303" s="13">
        <f t="shared" si="1400"/>
        <v>741</v>
      </c>
      <c r="W5303" s="13">
        <v>39</v>
      </c>
      <c r="X5303" s="13">
        <f t="shared" si="1401"/>
        <v>115596</v>
      </c>
      <c r="Y5303" s="13">
        <v>45</v>
      </c>
      <c r="Z5303" s="13">
        <f t="shared" si="1402"/>
        <v>44460</v>
      </c>
      <c r="AA5303" s="13">
        <v>21</v>
      </c>
      <c r="AB5303" s="13">
        <f t="shared" si="1403"/>
        <v>5187</v>
      </c>
      <c r="AC5303" s="13">
        <v>9755</v>
      </c>
      <c r="AD5303" s="13">
        <v>2042988.3489843877</v>
      </c>
      <c r="AE5303" s="13">
        <v>11163</v>
      </c>
      <c r="AF5303" s="13">
        <v>1235924.4377918344</v>
      </c>
      <c r="AG5303" s="13"/>
      <c r="AH5303" s="13"/>
      <c r="AI5303" s="13"/>
      <c r="AJ5303" s="13"/>
      <c r="AK5303" s="13">
        <f t="shared" si="1404"/>
        <v>0</v>
      </c>
      <c r="AL5303" s="13"/>
      <c r="AM5303" s="13">
        <f t="shared" si="1405"/>
        <v>0</v>
      </c>
      <c r="AN5303" s="13"/>
      <c r="AO5303" s="13">
        <v>8</v>
      </c>
      <c r="AP5303" s="13">
        <f t="shared" si="1406"/>
        <v>244000</v>
      </c>
      <c r="AQ5303" s="13"/>
      <c r="AR5303" s="13">
        <f t="shared" si="1407"/>
        <v>0</v>
      </c>
      <c r="AS5303" s="13"/>
      <c r="AT5303" s="13">
        <f t="shared" si="1408"/>
        <v>0</v>
      </c>
      <c r="AU5303" s="13"/>
      <c r="AV5303" s="13">
        <f t="shared" si="1409"/>
        <v>0</v>
      </c>
      <c r="AW5303" s="13"/>
      <c r="AX5303" s="13">
        <f t="shared" si="1410"/>
        <v>0</v>
      </c>
      <c r="AY5303" s="13"/>
      <c r="AZ5303" s="13">
        <f t="shared" si="1411"/>
        <v>0</v>
      </c>
      <c r="BA5303" s="13"/>
      <c r="BB5303" s="13">
        <f t="shared" si="1412"/>
        <v>0</v>
      </c>
      <c r="BC5303" s="13"/>
      <c r="BD5303" s="13">
        <f t="shared" si="1413"/>
        <v>0</v>
      </c>
      <c r="BE5303" s="13"/>
      <c r="BF5303" s="13">
        <f t="shared" si="1414"/>
        <v>0</v>
      </c>
      <c r="BG5303" s="13"/>
      <c r="BH5303" s="13">
        <f t="shared" si="1415"/>
        <v>5358221.7602165444</v>
      </c>
      <c r="BI5303" s="13">
        <f t="shared" si="1416"/>
        <v>5358200</v>
      </c>
      <c r="BJ5303" s="13">
        <v>5213400</v>
      </c>
    </row>
    <row r="5304" spans="1:62" x14ac:dyDescent="0.25">
      <c r="A5304" t="s">
        <v>4762</v>
      </c>
      <c r="B5304" s="13">
        <v>157</v>
      </c>
      <c r="C5304">
        <v>588041</v>
      </c>
      <c r="D5304">
        <v>1</v>
      </c>
      <c r="E5304">
        <v>0</v>
      </c>
      <c r="F5304">
        <v>0</v>
      </c>
      <c r="G5304">
        <v>0</v>
      </c>
      <c r="H5304">
        <v>0</v>
      </c>
      <c r="I5304" t="s">
        <v>75</v>
      </c>
      <c r="J5304">
        <v>588032</v>
      </c>
      <c r="K5304" t="s">
        <v>175</v>
      </c>
      <c r="L5304">
        <v>588032</v>
      </c>
      <c r="M5304" t="s">
        <v>175</v>
      </c>
      <c r="N5304">
        <v>588032</v>
      </c>
      <c r="O5304" t="s">
        <v>175</v>
      </c>
      <c r="P5304">
        <v>586846</v>
      </c>
      <c r="Q5304" t="s">
        <v>79</v>
      </c>
      <c r="R5304" s="13">
        <v>70488.701001315436</v>
      </c>
      <c r="S5304" s="13"/>
      <c r="T5304" s="13"/>
      <c r="U5304" s="13"/>
      <c r="V5304" s="13">
        <f t="shared" si="1400"/>
        <v>0</v>
      </c>
      <c r="W5304" s="13"/>
      <c r="X5304" s="13">
        <f t="shared" si="1401"/>
        <v>0</v>
      </c>
      <c r="Y5304" s="13"/>
      <c r="Z5304" s="13">
        <f t="shared" si="1402"/>
        <v>0</v>
      </c>
      <c r="AA5304" s="13"/>
      <c r="AB5304" s="13">
        <f t="shared" si="1403"/>
        <v>0</v>
      </c>
      <c r="AC5304" s="13"/>
      <c r="AD5304" s="13"/>
      <c r="AE5304" s="13"/>
      <c r="AF5304" s="13"/>
      <c r="AG5304" s="13"/>
      <c r="AH5304" s="13"/>
      <c r="AI5304" s="13"/>
      <c r="AJ5304" s="13"/>
      <c r="AK5304" s="13">
        <f t="shared" si="1404"/>
        <v>0</v>
      </c>
      <c r="AL5304" s="13"/>
      <c r="AM5304" s="13">
        <f t="shared" si="1405"/>
        <v>0</v>
      </c>
      <c r="AN5304" s="13"/>
      <c r="AO5304" s="13">
        <v>0</v>
      </c>
      <c r="AP5304" s="13">
        <f t="shared" si="1406"/>
        <v>0</v>
      </c>
      <c r="AQ5304" s="13"/>
      <c r="AR5304" s="13">
        <f t="shared" si="1407"/>
        <v>0</v>
      </c>
      <c r="AS5304" s="13"/>
      <c r="AT5304" s="13">
        <f t="shared" si="1408"/>
        <v>0</v>
      </c>
      <c r="AU5304" s="13"/>
      <c r="AV5304" s="13">
        <f t="shared" si="1409"/>
        <v>0</v>
      </c>
      <c r="AW5304" s="13"/>
      <c r="AX5304" s="13">
        <f t="shared" si="1410"/>
        <v>0</v>
      </c>
      <c r="AY5304" s="13"/>
      <c r="AZ5304" s="13">
        <f t="shared" si="1411"/>
        <v>0</v>
      </c>
      <c r="BA5304" s="13"/>
      <c r="BB5304" s="13">
        <f t="shared" si="1412"/>
        <v>0</v>
      </c>
      <c r="BC5304" s="13"/>
      <c r="BD5304" s="13">
        <f t="shared" si="1413"/>
        <v>0</v>
      </c>
      <c r="BE5304" s="13"/>
      <c r="BF5304" s="13">
        <f t="shared" si="1414"/>
        <v>0</v>
      </c>
      <c r="BG5304" s="13"/>
      <c r="BH5304" s="13">
        <f t="shared" si="1415"/>
        <v>70488.701001315436</v>
      </c>
      <c r="BI5304" s="13">
        <f t="shared" si="1416"/>
        <v>70500</v>
      </c>
      <c r="BJ5304" s="13">
        <v>70800</v>
      </c>
    </row>
    <row r="5305" spans="1:62" x14ac:dyDescent="0.25">
      <c r="A5305" t="s">
        <v>4763</v>
      </c>
      <c r="B5305" s="13">
        <v>399</v>
      </c>
      <c r="C5305">
        <v>553336</v>
      </c>
      <c r="D5305">
        <v>1</v>
      </c>
      <c r="E5305">
        <v>0</v>
      </c>
      <c r="F5305">
        <v>0</v>
      </c>
      <c r="G5305">
        <v>0</v>
      </c>
      <c r="H5305">
        <v>0</v>
      </c>
      <c r="I5305" t="s">
        <v>61</v>
      </c>
      <c r="J5305">
        <v>540471</v>
      </c>
      <c r="K5305" t="s">
        <v>2447</v>
      </c>
      <c r="L5305">
        <v>540471</v>
      </c>
      <c r="M5305" t="s">
        <v>2447</v>
      </c>
      <c r="N5305">
        <v>540471</v>
      </c>
      <c r="O5305" t="s">
        <v>2447</v>
      </c>
      <c r="P5305">
        <v>540471</v>
      </c>
      <c r="Q5305" t="s">
        <v>2447</v>
      </c>
      <c r="R5305" s="13">
        <v>93480.045830664167</v>
      </c>
      <c r="S5305" s="13"/>
      <c r="T5305" s="13"/>
      <c r="U5305" s="13"/>
      <c r="V5305" s="13">
        <f t="shared" si="1400"/>
        <v>0</v>
      </c>
      <c r="W5305" s="13"/>
      <c r="X5305" s="13">
        <f t="shared" si="1401"/>
        <v>0</v>
      </c>
      <c r="Y5305" s="13"/>
      <c r="Z5305" s="13">
        <f t="shared" si="1402"/>
        <v>0</v>
      </c>
      <c r="AA5305" s="13"/>
      <c r="AB5305" s="13">
        <f t="shared" si="1403"/>
        <v>0</v>
      </c>
      <c r="AC5305" s="13"/>
      <c r="AD5305" s="13"/>
      <c r="AE5305" s="13"/>
      <c r="AF5305" s="13"/>
      <c r="AG5305" s="13"/>
      <c r="AH5305" s="13"/>
      <c r="AI5305" s="13"/>
      <c r="AJ5305" s="13"/>
      <c r="AK5305" s="13">
        <f t="shared" si="1404"/>
        <v>0</v>
      </c>
      <c r="AL5305" s="13"/>
      <c r="AM5305" s="13">
        <f t="shared" si="1405"/>
        <v>0</v>
      </c>
      <c r="AN5305" s="13"/>
      <c r="AO5305" s="13">
        <v>0</v>
      </c>
      <c r="AP5305" s="13">
        <f t="shared" si="1406"/>
        <v>0</v>
      </c>
      <c r="AQ5305" s="13"/>
      <c r="AR5305" s="13">
        <f t="shared" si="1407"/>
        <v>0</v>
      </c>
      <c r="AS5305" s="13"/>
      <c r="AT5305" s="13">
        <f t="shared" si="1408"/>
        <v>0</v>
      </c>
      <c r="AU5305" s="13"/>
      <c r="AV5305" s="13">
        <f t="shared" si="1409"/>
        <v>0</v>
      </c>
      <c r="AW5305" s="13"/>
      <c r="AX5305" s="13">
        <f t="shared" si="1410"/>
        <v>0</v>
      </c>
      <c r="AY5305" s="13"/>
      <c r="AZ5305" s="13">
        <f t="shared" si="1411"/>
        <v>0</v>
      </c>
      <c r="BA5305" s="13"/>
      <c r="BB5305" s="13">
        <f t="shared" si="1412"/>
        <v>0</v>
      </c>
      <c r="BC5305" s="13"/>
      <c r="BD5305" s="13">
        <f t="shared" si="1413"/>
        <v>0</v>
      </c>
      <c r="BE5305" s="13"/>
      <c r="BF5305" s="13">
        <f t="shared" si="1414"/>
        <v>0</v>
      </c>
      <c r="BG5305" s="13"/>
      <c r="BH5305" s="13">
        <f t="shared" si="1415"/>
        <v>93480.045830664167</v>
      </c>
      <c r="BI5305" s="13">
        <f t="shared" si="1416"/>
        <v>93500</v>
      </c>
      <c r="BJ5305" s="13">
        <v>90600</v>
      </c>
    </row>
    <row r="5306" spans="1:62" x14ac:dyDescent="0.25">
      <c r="A5306" t="s">
        <v>4764</v>
      </c>
      <c r="B5306" s="13">
        <v>998</v>
      </c>
      <c r="C5306">
        <v>533769</v>
      </c>
      <c r="D5306">
        <v>1</v>
      </c>
      <c r="E5306">
        <v>0</v>
      </c>
      <c r="F5306">
        <v>0</v>
      </c>
      <c r="G5306">
        <v>0</v>
      </c>
      <c r="H5306">
        <v>0</v>
      </c>
      <c r="I5306" t="s">
        <v>26</v>
      </c>
      <c r="J5306">
        <v>533165</v>
      </c>
      <c r="K5306" t="s">
        <v>154</v>
      </c>
      <c r="L5306">
        <v>533165</v>
      </c>
      <c r="M5306" t="s">
        <v>154</v>
      </c>
      <c r="N5306">
        <v>533165</v>
      </c>
      <c r="O5306" t="s">
        <v>154</v>
      </c>
      <c r="P5306">
        <v>533165</v>
      </c>
      <c r="Q5306" t="s">
        <v>154</v>
      </c>
      <c r="R5306" s="13">
        <v>230907.90278986603</v>
      </c>
      <c r="S5306" s="13"/>
      <c r="T5306" s="13"/>
      <c r="U5306" s="13"/>
      <c r="V5306" s="13">
        <f t="shared" si="1400"/>
        <v>0</v>
      </c>
      <c r="W5306" s="13"/>
      <c r="X5306" s="13">
        <f t="shared" si="1401"/>
        <v>0</v>
      </c>
      <c r="Y5306" s="13"/>
      <c r="Z5306" s="13">
        <f t="shared" si="1402"/>
        <v>0</v>
      </c>
      <c r="AA5306" s="13"/>
      <c r="AB5306" s="13">
        <f t="shared" si="1403"/>
        <v>0</v>
      </c>
      <c r="AC5306" s="13"/>
      <c r="AD5306" s="13"/>
      <c r="AE5306" s="13"/>
      <c r="AF5306" s="13"/>
      <c r="AG5306" s="13"/>
      <c r="AH5306" s="13"/>
      <c r="AI5306" s="13"/>
      <c r="AJ5306" s="13"/>
      <c r="AK5306" s="13">
        <f t="shared" si="1404"/>
        <v>0</v>
      </c>
      <c r="AL5306" s="13"/>
      <c r="AM5306" s="13">
        <f t="shared" si="1405"/>
        <v>0</v>
      </c>
      <c r="AN5306" s="13"/>
      <c r="AO5306" s="13">
        <v>0</v>
      </c>
      <c r="AP5306" s="13">
        <f t="shared" si="1406"/>
        <v>0</v>
      </c>
      <c r="AQ5306" s="13"/>
      <c r="AR5306" s="13">
        <f t="shared" si="1407"/>
        <v>0</v>
      </c>
      <c r="AS5306" s="13"/>
      <c r="AT5306" s="13">
        <f t="shared" si="1408"/>
        <v>0</v>
      </c>
      <c r="AU5306" s="13"/>
      <c r="AV5306" s="13">
        <f t="shared" si="1409"/>
        <v>0</v>
      </c>
      <c r="AW5306" s="13"/>
      <c r="AX5306" s="13">
        <f t="shared" si="1410"/>
        <v>0</v>
      </c>
      <c r="AY5306" s="13"/>
      <c r="AZ5306" s="13">
        <f t="shared" si="1411"/>
        <v>0</v>
      </c>
      <c r="BA5306" s="13"/>
      <c r="BB5306" s="13">
        <f t="shared" si="1412"/>
        <v>0</v>
      </c>
      <c r="BC5306" s="13"/>
      <c r="BD5306" s="13">
        <f t="shared" si="1413"/>
        <v>0</v>
      </c>
      <c r="BE5306" s="13"/>
      <c r="BF5306" s="13">
        <f t="shared" si="1414"/>
        <v>0</v>
      </c>
      <c r="BG5306" s="13"/>
      <c r="BH5306" s="13">
        <f t="shared" si="1415"/>
        <v>230907.90278986603</v>
      </c>
      <c r="BI5306" s="13">
        <f t="shared" si="1416"/>
        <v>230900</v>
      </c>
      <c r="BJ5306" s="13">
        <v>224700</v>
      </c>
    </row>
    <row r="5307" spans="1:62" x14ac:dyDescent="0.25">
      <c r="A5307" t="s">
        <v>4765</v>
      </c>
      <c r="B5307" s="13">
        <v>984</v>
      </c>
      <c r="C5307">
        <v>554880</v>
      </c>
      <c r="D5307">
        <v>1</v>
      </c>
      <c r="E5307">
        <v>0</v>
      </c>
      <c r="F5307">
        <v>0</v>
      </c>
      <c r="G5307">
        <v>0</v>
      </c>
      <c r="H5307">
        <v>0</v>
      </c>
      <c r="I5307" t="s">
        <v>18</v>
      </c>
      <c r="J5307">
        <v>539279</v>
      </c>
      <c r="K5307" t="s">
        <v>1529</v>
      </c>
      <c r="L5307">
        <v>554642</v>
      </c>
      <c r="M5307" t="s">
        <v>1530</v>
      </c>
      <c r="N5307">
        <v>554642</v>
      </c>
      <c r="O5307" t="s">
        <v>1530</v>
      </c>
      <c r="P5307">
        <v>554642</v>
      </c>
      <c r="Q5307" t="s">
        <v>1530</v>
      </c>
      <c r="R5307" s="13">
        <v>227722.95487355057</v>
      </c>
      <c r="S5307" s="13"/>
      <c r="T5307" s="13"/>
      <c r="U5307" s="13"/>
      <c r="V5307" s="13">
        <f t="shared" si="1400"/>
        <v>0</v>
      </c>
      <c r="W5307" s="13"/>
      <c r="X5307" s="13">
        <f t="shared" si="1401"/>
        <v>0</v>
      </c>
      <c r="Y5307" s="13"/>
      <c r="Z5307" s="13">
        <f t="shared" si="1402"/>
        <v>0</v>
      </c>
      <c r="AA5307" s="13"/>
      <c r="AB5307" s="13">
        <f t="shared" si="1403"/>
        <v>0</v>
      </c>
      <c r="AC5307" s="13"/>
      <c r="AD5307" s="13"/>
      <c r="AE5307" s="13"/>
      <c r="AF5307" s="13"/>
      <c r="AG5307" s="13"/>
      <c r="AH5307" s="13"/>
      <c r="AI5307" s="13"/>
      <c r="AJ5307" s="13"/>
      <c r="AK5307" s="13">
        <f t="shared" si="1404"/>
        <v>0</v>
      </c>
      <c r="AL5307" s="13"/>
      <c r="AM5307" s="13">
        <f t="shared" si="1405"/>
        <v>0</v>
      </c>
      <c r="AN5307" s="13"/>
      <c r="AO5307" s="13">
        <v>0</v>
      </c>
      <c r="AP5307" s="13">
        <f t="shared" si="1406"/>
        <v>0</v>
      </c>
      <c r="AQ5307" s="13"/>
      <c r="AR5307" s="13">
        <f t="shared" si="1407"/>
        <v>0</v>
      </c>
      <c r="AS5307" s="13"/>
      <c r="AT5307" s="13">
        <f t="shared" si="1408"/>
        <v>0</v>
      </c>
      <c r="AU5307" s="13"/>
      <c r="AV5307" s="13">
        <f t="shared" si="1409"/>
        <v>0</v>
      </c>
      <c r="AW5307" s="13"/>
      <c r="AX5307" s="13">
        <f t="shared" si="1410"/>
        <v>0</v>
      </c>
      <c r="AY5307" s="13"/>
      <c r="AZ5307" s="13">
        <f t="shared" si="1411"/>
        <v>0</v>
      </c>
      <c r="BA5307" s="13"/>
      <c r="BB5307" s="13">
        <f t="shared" si="1412"/>
        <v>0</v>
      </c>
      <c r="BC5307" s="13"/>
      <c r="BD5307" s="13">
        <f t="shared" si="1413"/>
        <v>0</v>
      </c>
      <c r="BE5307" s="13"/>
      <c r="BF5307" s="13">
        <f t="shared" si="1414"/>
        <v>0</v>
      </c>
      <c r="BG5307" s="13"/>
      <c r="BH5307" s="13">
        <f t="shared" si="1415"/>
        <v>227722.95487355057</v>
      </c>
      <c r="BI5307" s="13">
        <f t="shared" si="1416"/>
        <v>227700</v>
      </c>
      <c r="BJ5307" s="13">
        <v>224700</v>
      </c>
    </row>
    <row r="5308" spans="1:62" x14ac:dyDescent="0.25">
      <c r="A5308" t="s">
        <v>4766</v>
      </c>
      <c r="B5308" s="13">
        <v>113</v>
      </c>
      <c r="C5308">
        <v>587753</v>
      </c>
      <c r="D5308">
        <v>1</v>
      </c>
      <c r="E5308">
        <v>0</v>
      </c>
      <c r="F5308">
        <v>0</v>
      </c>
      <c r="G5308">
        <v>0</v>
      </c>
      <c r="H5308">
        <v>0</v>
      </c>
      <c r="I5308" t="s">
        <v>75</v>
      </c>
      <c r="J5308">
        <v>596230</v>
      </c>
      <c r="K5308" t="s">
        <v>477</v>
      </c>
      <c r="L5308">
        <v>596230</v>
      </c>
      <c r="M5308" t="s">
        <v>477</v>
      </c>
      <c r="N5308">
        <v>596230</v>
      </c>
      <c r="O5308" t="s">
        <v>477</v>
      </c>
      <c r="P5308">
        <v>596230</v>
      </c>
      <c r="Q5308" t="s">
        <v>477</v>
      </c>
      <c r="R5308" s="13">
        <v>70488.701001315436</v>
      </c>
      <c r="S5308" s="13"/>
      <c r="T5308" s="13"/>
      <c r="U5308" s="13"/>
      <c r="V5308" s="13">
        <f t="shared" si="1400"/>
        <v>0</v>
      </c>
      <c r="W5308" s="13"/>
      <c r="X5308" s="13">
        <f t="shared" si="1401"/>
        <v>0</v>
      </c>
      <c r="Y5308" s="13"/>
      <c r="Z5308" s="13">
        <f t="shared" si="1402"/>
        <v>0</v>
      </c>
      <c r="AA5308" s="13"/>
      <c r="AB5308" s="13">
        <f t="shared" si="1403"/>
        <v>0</v>
      </c>
      <c r="AC5308" s="13"/>
      <c r="AD5308" s="13"/>
      <c r="AE5308" s="13"/>
      <c r="AF5308" s="13"/>
      <c r="AG5308" s="13"/>
      <c r="AH5308" s="13"/>
      <c r="AI5308" s="13"/>
      <c r="AJ5308" s="13"/>
      <c r="AK5308" s="13">
        <f t="shared" si="1404"/>
        <v>0</v>
      </c>
      <c r="AL5308" s="13"/>
      <c r="AM5308" s="13">
        <f t="shared" si="1405"/>
        <v>0</v>
      </c>
      <c r="AN5308" s="13"/>
      <c r="AO5308" s="13">
        <v>0</v>
      </c>
      <c r="AP5308" s="13">
        <f t="shared" si="1406"/>
        <v>0</v>
      </c>
      <c r="AQ5308" s="13"/>
      <c r="AR5308" s="13">
        <f t="shared" si="1407"/>
        <v>0</v>
      </c>
      <c r="AS5308" s="13"/>
      <c r="AT5308" s="13">
        <f t="shared" si="1408"/>
        <v>0</v>
      </c>
      <c r="AU5308" s="13"/>
      <c r="AV5308" s="13">
        <f t="shared" si="1409"/>
        <v>0</v>
      </c>
      <c r="AW5308" s="13"/>
      <c r="AX5308" s="13">
        <f t="shared" si="1410"/>
        <v>0</v>
      </c>
      <c r="AY5308" s="13"/>
      <c r="AZ5308" s="13">
        <f t="shared" si="1411"/>
        <v>0</v>
      </c>
      <c r="BA5308" s="13"/>
      <c r="BB5308" s="13">
        <f t="shared" si="1412"/>
        <v>0</v>
      </c>
      <c r="BC5308" s="13"/>
      <c r="BD5308" s="13">
        <f t="shared" si="1413"/>
        <v>0</v>
      </c>
      <c r="BE5308" s="13"/>
      <c r="BF5308" s="13">
        <f t="shared" si="1414"/>
        <v>0</v>
      </c>
      <c r="BG5308" s="13"/>
      <c r="BH5308" s="13">
        <f t="shared" si="1415"/>
        <v>70488.701001315436</v>
      </c>
      <c r="BI5308" s="13">
        <f t="shared" si="1416"/>
        <v>70500</v>
      </c>
      <c r="BJ5308" s="13">
        <v>70800</v>
      </c>
    </row>
    <row r="5309" spans="1:62" x14ac:dyDescent="0.25">
      <c r="A5309" t="s">
        <v>4767</v>
      </c>
      <c r="B5309" s="13">
        <v>291</v>
      </c>
      <c r="C5309">
        <v>504921</v>
      </c>
      <c r="D5309">
        <v>1</v>
      </c>
      <c r="E5309">
        <v>0</v>
      </c>
      <c r="F5309">
        <v>0</v>
      </c>
      <c r="G5309">
        <v>0</v>
      </c>
      <c r="H5309">
        <v>0</v>
      </c>
      <c r="I5309" t="s">
        <v>41</v>
      </c>
      <c r="J5309">
        <v>571164</v>
      </c>
      <c r="K5309" t="s">
        <v>325</v>
      </c>
      <c r="L5309">
        <v>571164</v>
      </c>
      <c r="M5309" t="s">
        <v>325</v>
      </c>
      <c r="N5309">
        <v>571164</v>
      </c>
      <c r="O5309" t="s">
        <v>325</v>
      </c>
      <c r="P5309">
        <v>571164</v>
      </c>
      <c r="Q5309" t="s">
        <v>325</v>
      </c>
      <c r="R5309" s="13">
        <v>70488.701001315436</v>
      </c>
      <c r="S5309" s="13"/>
      <c r="T5309" s="13"/>
      <c r="U5309" s="13"/>
      <c r="V5309" s="13">
        <f t="shared" si="1400"/>
        <v>0</v>
      </c>
      <c r="W5309" s="13"/>
      <c r="X5309" s="13">
        <f t="shared" si="1401"/>
        <v>0</v>
      </c>
      <c r="Y5309" s="13"/>
      <c r="Z5309" s="13">
        <f t="shared" si="1402"/>
        <v>0</v>
      </c>
      <c r="AA5309" s="13"/>
      <c r="AB5309" s="13">
        <f t="shared" si="1403"/>
        <v>0</v>
      </c>
      <c r="AC5309" s="13"/>
      <c r="AD5309" s="13"/>
      <c r="AE5309" s="13"/>
      <c r="AF5309" s="13"/>
      <c r="AG5309" s="13"/>
      <c r="AH5309" s="13"/>
      <c r="AI5309" s="13"/>
      <c r="AJ5309" s="13"/>
      <c r="AK5309" s="13">
        <f t="shared" si="1404"/>
        <v>0</v>
      </c>
      <c r="AL5309" s="13"/>
      <c r="AM5309" s="13">
        <f t="shared" si="1405"/>
        <v>0</v>
      </c>
      <c r="AN5309" s="13"/>
      <c r="AO5309" s="13">
        <v>0</v>
      </c>
      <c r="AP5309" s="13">
        <f t="shared" si="1406"/>
        <v>0</v>
      </c>
      <c r="AQ5309" s="13"/>
      <c r="AR5309" s="13">
        <f t="shared" si="1407"/>
        <v>0</v>
      </c>
      <c r="AS5309" s="13"/>
      <c r="AT5309" s="13">
        <f t="shared" si="1408"/>
        <v>0</v>
      </c>
      <c r="AU5309" s="13"/>
      <c r="AV5309" s="13">
        <f t="shared" si="1409"/>
        <v>0</v>
      </c>
      <c r="AW5309" s="13"/>
      <c r="AX5309" s="13">
        <f t="shared" si="1410"/>
        <v>0</v>
      </c>
      <c r="AY5309" s="13"/>
      <c r="AZ5309" s="13">
        <f t="shared" si="1411"/>
        <v>0</v>
      </c>
      <c r="BA5309" s="13"/>
      <c r="BB5309" s="13">
        <f t="shared" si="1412"/>
        <v>0</v>
      </c>
      <c r="BC5309" s="13"/>
      <c r="BD5309" s="13">
        <f t="shared" si="1413"/>
        <v>0</v>
      </c>
      <c r="BE5309" s="13"/>
      <c r="BF5309" s="13">
        <f t="shared" si="1414"/>
        <v>0</v>
      </c>
      <c r="BG5309" s="13"/>
      <c r="BH5309" s="13">
        <f t="shared" si="1415"/>
        <v>70488.701001315436</v>
      </c>
      <c r="BI5309" s="13">
        <f t="shared" si="1416"/>
        <v>70500</v>
      </c>
      <c r="BJ5309" s="13">
        <v>70800</v>
      </c>
    </row>
    <row r="5310" spans="1:62" x14ac:dyDescent="0.25">
      <c r="A5310" s="6" t="s">
        <v>959</v>
      </c>
      <c r="B5310" s="13">
        <v>34778</v>
      </c>
      <c r="C5310">
        <v>598810</v>
      </c>
      <c r="D5310">
        <v>1</v>
      </c>
      <c r="E5310">
        <v>1</v>
      </c>
      <c r="F5310">
        <v>1</v>
      </c>
      <c r="G5310">
        <v>1</v>
      </c>
      <c r="H5310">
        <v>1</v>
      </c>
      <c r="I5310" t="s">
        <v>38</v>
      </c>
      <c r="J5310">
        <v>598810</v>
      </c>
      <c r="K5310" t="s">
        <v>959</v>
      </c>
      <c r="L5310">
        <v>598810</v>
      </c>
      <c r="M5310" t="s">
        <v>959</v>
      </c>
      <c r="N5310">
        <v>598810</v>
      </c>
      <c r="O5310" t="s">
        <v>959</v>
      </c>
      <c r="P5310">
        <v>598810</v>
      </c>
      <c r="Q5310" t="s">
        <v>959</v>
      </c>
      <c r="R5310" s="13">
        <v>1446603.3649659066</v>
      </c>
      <c r="S5310" s="13">
        <v>41001</v>
      </c>
      <c r="T5310" s="13">
        <v>852117.09807550674</v>
      </c>
      <c r="U5310" s="13">
        <v>788</v>
      </c>
      <c r="V5310" s="13">
        <f t="shared" si="1400"/>
        <v>583908</v>
      </c>
      <c r="W5310" s="13">
        <v>154</v>
      </c>
      <c r="X5310" s="13">
        <f t="shared" si="1401"/>
        <v>456456</v>
      </c>
      <c r="Y5310" s="13">
        <v>901</v>
      </c>
      <c r="Z5310" s="13">
        <f t="shared" si="1402"/>
        <v>890188</v>
      </c>
      <c r="AA5310" s="13">
        <v>231</v>
      </c>
      <c r="AB5310" s="13">
        <f t="shared" si="1403"/>
        <v>57057</v>
      </c>
      <c r="AC5310" s="13">
        <v>41001</v>
      </c>
      <c r="AD5310" s="13">
        <v>4398841.3408131609</v>
      </c>
      <c r="AE5310" s="13">
        <v>54487</v>
      </c>
      <c r="AF5310" s="13">
        <v>8800762.9011077508</v>
      </c>
      <c r="AG5310" s="13">
        <v>54487</v>
      </c>
      <c r="AH5310" s="13">
        <v>24293192.267001219</v>
      </c>
      <c r="AI5310" s="13"/>
      <c r="AJ5310" s="13">
        <v>5109</v>
      </c>
      <c r="AK5310" s="13">
        <f t="shared" si="1404"/>
        <v>710151</v>
      </c>
      <c r="AL5310" s="13">
        <v>647</v>
      </c>
      <c r="AM5310" s="13">
        <f t="shared" si="1405"/>
        <v>22645</v>
      </c>
      <c r="AN5310" s="13"/>
      <c r="AO5310" s="13">
        <v>38</v>
      </c>
      <c r="AP5310" s="13">
        <f t="shared" si="1406"/>
        <v>1159000</v>
      </c>
      <c r="AQ5310" s="13">
        <v>454</v>
      </c>
      <c r="AR5310" s="13">
        <f t="shared" si="1407"/>
        <v>1228524</v>
      </c>
      <c r="AS5310" s="13">
        <v>3121</v>
      </c>
      <c r="AT5310" s="13">
        <f t="shared" si="1408"/>
        <v>433819</v>
      </c>
      <c r="AU5310" s="13">
        <v>2825</v>
      </c>
      <c r="AV5310" s="13">
        <f t="shared" si="1409"/>
        <v>954850</v>
      </c>
      <c r="AW5310" s="13">
        <v>621</v>
      </c>
      <c r="AX5310" s="13">
        <f t="shared" si="1410"/>
        <v>67068</v>
      </c>
      <c r="AY5310" s="13">
        <v>22</v>
      </c>
      <c r="AZ5310" s="13">
        <f t="shared" si="1411"/>
        <v>1782</v>
      </c>
      <c r="BA5310" s="13">
        <v>940</v>
      </c>
      <c r="BB5310" s="13">
        <f t="shared" si="1412"/>
        <v>305500</v>
      </c>
      <c r="BC5310" s="13">
        <v>29</v>
      </c>
      <c r="BD5310" s="13">
        <f t="shared" si="1413"/>
        <v>11774</v>
      </c>
      <c r="BE5310" s="13">
        <v>16</v>
      </c>
      <c r="BF5310" s="13">
        <f t="shared" si="1414"/>
        <v>3472</v>
      </c>
      <c r="BG5310" s="13">
        <v>19046</v>
      </c>
      <c r="BH5310" s="13">
        <f t="shared" si="1415"/>
        <v>46696756.97196354</v>
      </c>
      <c r="BI5310" s="13">
        <f t="shared" si="1416"/>
        <v>46696800</v>
      </c>
      <c r="BJ5310" s="13">
        <v>47040700</v>
      </c>
    </row>
    <row r="5311" spans="1:62" x14ac:dyDescent="0.25">
      <c r="A5311" t="s">
        <v>4768</v>
      </c>
      <c r="B5311" s="13">
        <v>344</v>
      </c>
      <c r="C5311">
        <v>573639</v>
      </c>
      <c r="D5311">
        <v>1</v>
      </c>
      <c r="E5311">
        <v>0</v>
      </c>
      <c r="F5311">
        <v>0</v>
      </c>
      <c r="G5311">
        <v>0</v>
      </c>
      <c r="H5311">
        <v>0</v>
      </c>
      <c r="I5311" t="s">
        <v>33</v>
      </c>
      <c r="J5311">
        <v>573809</v>
      </c>
      <c r="K5311" t="s">
        <v>2599</v>
      </c>
      <c r="L5311">
        <v>573809</v>
      </c>
      <c r="M5311" t="s">
        <v>2599</v>
      </c>
      <c r="N5311">
        <v>572659</v>
      </c>
      <c r="O5311" t="s">
        <v>114</v>
      </c>
      <c r="P5311">
        <v>572659</v>
      </c>
      <c r="Q5311" t="s">
        <v>114</v>
      </c>
      <c r="R5311" s="13">
        <v>80719.329380036361</v>
      </c>
      <c r="S5311" s="13"/>
      <c r="T5311" s="13"/>
      <c r="U5311" s="13"/>
      <c r="V5311" s="13">
        <f t="shared" si="1400"/>
        <v>0</v>
      </c>
      <c r="W5311" s="13"/>
      <c r="X5311" s="13">
        <f t="shared" si="1401"/>
        <v>0</v>
      </c>
      <c r="Y5311" s="13"/>
      <c r="Z5311" s="13">
        <f t="shared" si="1402"/>
        <v>0</v>
      </c>
      <c r="AA5311" s="13"/>
      <c r="AB5311" s="13">
        <f t="shared" si="1403"/>
        <v>0</v>
      </c>
      <c r="AC5311" s="13"/>
      <c r="AD5311" s="13"/>
      <c r="AE5311" s="13"/>
      <c r="AF5311" s="13"/>
      <c r="AG5311" s="13"/>
      <c r="AH5311" s="13"/>
      <c r="AI5311" s="13"/>
      <c r="AJ5311" s="13"/>
      <c r="AK5311" s="13">
        <f t="shared" si="1404"/>
        <v>0</v>
      </c>
      <c r="AL5311" s="13"/>
      <c r="AM5311" s="13">
        <f t="shared" si="1405"/>
        <v>0</v>
      </c>
      <c r="AN5311" s="13"/>
      <c r="AO5311" s="13">
        <v>0</v>
      </c>
      <c r="AP5311" s="13">
        <f t="shared" si="1406"/>
        <v>0</v>
      </c>
      <c r="AQ5311" s="13"/>
      <c r="AR5311" s="13">
        <f t="shared" si="1407"/>
        <v>0</v>
      </c>
      <c r="AS5311" s="13"/>
      <c r="AT5311" s="13">
        <f t="shared" si="1408"/>
        <v>0</v>
      </c>
      <c r="AU5311" s="13"/>
      <c r="AV5311" s="13">
        <f t="shared" si="1409"/>
        <v>0</v>
      </c>
      <c r="AW5311" s="13"/>
      <c r="AX5311" s="13">
        <f t="shared" si="1410"/>
        <v>0</v>
      </c>
      <c r="AY5311" s="13"/>
      <c r="AZ5311" s="13">
        <f t="shared" si="1411"/>
        <v>0</v>
      </c>
      <c r="BA5311" s="13"/>
      <c r="BB5311" s="13">
        <f t="shared" si="1412"/>
        <v>0</v>
      </c>
      <c r="BC5311" s="13"/>
      <c r="BD5311" s="13">
        <f t="shared" si="1413"/>
        <v>0</v>
      </c>
      <c r="BE5311" s="13"/>
      <c r="BF5311" s="13">
        <f t="shared" si="1414"/>
        <v>0</v>
      </c>
      <c r="BG5311" s="13"/>
      <c r="BH5311" s="13">
        <f t="shared" si="1415"/>
        <v>80719.329380036361</v>
      </c>
      <c r="BI5311" s="13">
        <f t="shared" si="1416"/>
        <v>80700</v>
      </c>
      <c r="BJ5311" s="13">
        <v>80300</v>
      </c>
    </row>
    <row r="5312" spans="1:62" x14ac:dyDescent="0.25">
      <c r="A5312" t="s">
        <v>4769</v>
      </c>
      <c r="B5312" s="13">
        <v>493</v>
      </c>
      <c r="C5312">
        <v>542512</v>
      </c>
      <c r="D5312">
        <v>1</v>
      </c>
      <c r="E5312">
        <v>0</v>
      </c>
      <c r="F5312">
        <v>0</v>
      </c>
      <c r="G5312">
        <v>0</v>
      </c>
      <c r="H5312">
        <v>0</v>
      </c>
      <c r="I5312" t="s">
        <v>26</v>
      </c>
      <c r="J5312">
        <v>542105</v>
      </c>
      <c r="K5312" t="s">
        <v>196</v>
      </c>
      <c r="L5312">
        <v>542164</v>
      </c>
      <c r="M5312" t="s">
        <v>197</v>
      </c>
      <c r="N5312">
        <v>542164</v>
      </c>
      <c r="O5312" t="s">
        <v>197</v>
      </c>
      <c r="P5312">
        <v>541656</v>
      </c>
      <c r="Q5312" t="s">
        <v>195</v>
      </c>
      <c r="R5312" s="13">
        <v>115224.38136301511</v>
      </c>
      <c r="S5312" s="13"/>
      <c r="T5312" s="13"/>
      <c r="U5312" s="13"/>
      <c r="V5312" s="13">
        <f t="shared" si="1400"/>
        <v>0</v>
      </c>
      <c r="W5312" s="13"/>
      <c r="X5312" s="13">
        <f t="shared" si="1401"/>
        <v>0</v>
      </c>
      <c r="Y5312" s="13"/>
      <c r="Z5312" s="13">
        <f t="shared" si="1402"/>
        <v>0</v>
      </c>
      <c r="AA5312" s="13"/>
      <c r="AB5312" s="13">
        <f t="shared" si="1403"/>
        <v>0</v>
      </c>
      <c r="AC5312" s="13"/>
      <c r="AD5312" s="13"/>
      <c r="AE5312" s="13"/>
      <c r="AF5312" s="13"/>
      <c r="AG5312" s="13"/>
      <c r="AH5312" s="13"/>
      <c r="AI5312" s="13"/>
      <c r="AJ5312" s="13"/>
      <c r="AK5312" s="13">
        <f t="shared" si="1404"/>
        <v>0</v>
      </c>
      <c r="AL5312" s="13"/>
      <c r="AM5312" s="13">
        <f t="shared" si="1405"/>
        <v>0</v>
      </c>
      <c r="AN5312" s="13"/>
      <c r="AO5312" s="13">
        <v>0</v>
      </c>
      <c r="AP5312" s="13">
        <f t="shared" si="1406"/>
        <v>0</v>
      </c>
      <c r="AQ5312" s="13"/>
      <c r="AR5312" s="13">
        <f t="shared" si="1407"/>
        <v>0</v>
      </c>
      <c r="AS5312" s="13"/>
      <c r="AT5312" s="13">
        <f t="shared" si="1408"/>
        <v>0</v>
      </c>
      <c r="AU5312" s="13"/>
      <c r="AV5312" s="13">
        <f t="shared" si="1409"/>
        <v>0</v>
      </c>
      <c r="AW5312" s="13"/>
      <c r="AX5312" s="13">
        <f t="shared" si="1410"/>
        <v>0</v>
      </c>
      <c r="AY5312" s="13"/>
      <c r="AZ5312" s="13">
        <f t="shared" si="1411"/>
        <v>0</v>
      </c>
      <c r="BA5312" s="13"/>
      <c r="BB5312" s="13">
        <f t="shared" si="1412"/>
        <v>0</v>
      </c>
      <c r="BC5312" s="13"/>
      <c r="BD5312" s="13">
        <f t="shared" si="1413"/>
        <v>0</v>
      </c>
      <c r="BE5312" s="13"/>
      <c r="BF5312" s="13">
        <f t="shared" si="1414"/>
        <v>0</v>
      </c>
      <c r="BG5312" s="13"/>
      <c r="BH5312" s="13">
        <f t="shared" si="1415"/>
        <v>115224.38136301511</v>
      </c>
      <c r="BI5312" s="13">
        <f t="shared" si="1416"/>
        <v>115200</v>
      </c>
      <c r="BJ5312" s="13">
        <v>115200</v>
      </c>
    </row>
    <row r="5313" spans="1:62" x14ac:dyDescent="0.25">
      <c r="A5313" t="s">
        <v>873</v>
      </c>
      <c r="B5313" s="13">
        <v>606</v>
      </c>
      <c r="C5313">
        <v>593648</v>
      </c>
      <c r="D5313">
        <v>1</v>
      </c>
      <c r="E5313">
        <v>0</v>
      </c>
      <c r="F5313">
        <v>0</v>
      </c>
      <c r="G5313">
        <v>0</v>
      </c>
      <c r="H5313">
        <v>0</v>
      </c>
      <c r="I5313" t="s">
        <v>30</v>
      </c>
      <c r="J5313">
        <v>593397</v>
      </c>
      <c r="K5313" t="s">
        <v>3036</v>
      </c>
      <c r="L5313">
        <v>593559</v>
      </c>
      <c r="M5313" t="s">
        <v>1632</v>
      </c>
      <c r="N5313">
        <v>593559</v>
      </c>
      <c r="O5313" t="s">
        <v>1632</v>
      </c>
      <c r="P5313">
        <v>592889</v>
      </c>
      <c r="Q5313" t="s">
        <v>485</v>
      </c>
      <c r="R5313" s="13">
        <v>141265.92388832747</v>
      </c>
      <c r="S5313" s="13"/>
      <c r="T5313" s="13"/>
      <c r="U5313" s="13"/>
      <c r="V5313" s="13">
        <f t="shared" si="1400"/>
        <v>0</v>
      </c>
      <c r="W5313" s="13"/>
      <c r="X5313" s="13">
        <f t="shared" si="1401"/>
        <v>0</v>
      </c>
      <c r="Y5313" s="13"/>
      <c r="Z5313" s="13">
        <f t="shared" si="1402"/>
        <v>0</v>
      </c>
      <c r="AA5313" s="13"/>
      <c r="AB5313" s="13">
        <f t="shared" si="1403"/>
        <v>0</v>
      </c>
      <c r="AC5313" s="13"/>
      <c r="AD5313" s="13"/>
      <c r="AE5313" s="13"/>
      <c r="AF5313" s="13"/>
      <c r="AG5313" s="13"/>
      <c r="AH5313" s="13"/>
      <c r="AI5313" s="13"/>
      <c r="AJ5313" s="13"/>
      <c r="AK5313" s="13">
        <f t="shared" si="1404"/>
        <v>0</v>
      </c>
      <c r="AL5313" s="13"/>
      <c r="AM5313" s="13">
        <f t="shared" si="1405"/>
        <v>0</v>
      </c>
      <c r="AN5313" s="13"/>
      <c r="AO5313" s="13">
        <v>0</v>
      </c>
      <c r="AP5313" s="13">
        <f t="shared" si="1406"/>
        <v>0</v>
      </c>
      <c r="AQ5313" s="13"/>
      <c r="AR5313" s="13">
        <f t="shared" si="1407"/>
        <v>0</v>
      </c>
      <c r="AS5313" s="13"/>
      <c r="AT5313" s="13">
        <f t="shared" si="1408"/>
        <v>0</v>
      </c>
      <c r="AU5313" s="13"/>
      <c r="AV5313" s="13">
        <f t="shared" si="1409"/>
        <v>0</v>
      </c>
      <c r="AW5313" s="13"/>
      <c r="AX5313" s="13">
        <f t="shared" si="1410"/>
        <v>0</v>
      </c>
      <c r="AY5313" s="13"/>
      <c r="AZ5313" s="13">
        <f t="shared" si="1411"/>
        <v>0</v>
      </c>
      <c r="BA5313" s="13"/>
      <c r="BB5313" s="13">
        <f t="shared" si="1412"/>
        <v>0</v>
      </c>
      <c r="BC5313" s="13"/>
      <c r="BD5313" s="13">
        <f t="shared" si="1413"/>
        <v>0</v>
      </c>
      <c r="BE5313" s="13"/>
      <c r="BF5313" s="13">
        <f t="shared" si="1414"/>
        <v>0</v>
      </c>
      <c r="BG5313" s="13"/>
      <c r="BH5313" s="13">
        <f t="shared" si="1415"/>
        <v>141265.92388832747</v>
      </c>
      <c r="BI5313" s="13">
        <f t="shared" si="1416"/>
        <v>141300</v>
      </c>
      <c r="BJ5313" s="13">
        <v>141300</v>
      </c>
    </row>
    <row r="5314" spans="1:62" x14ac:dyDescent="0.25">
      <c r="A5314" t="s">
        <v>873</v>
      </c>
      <c r="B5314" s="13">
        <v>253</v>
      </c>
      <c r="C5314">
        <v>592714</v>
      </c>
      <c r="D5314">
        <v>1</v>
      </c>
      <c r="E5314">
        <v>0</v>
      </c>
      <c r="F5314">
        <v>0</v>
      </c>
      <c r="G5314">
        <v>0</v>
      </c>
      <c r="H5314">
        <v>0</v>
      </c>
      <c r="I5314" t="s">
        <v>90</v>
      </c>
      <c r="J5314">
        <v>592510</v>
      </c>
      <c r="K5314" t="s">
        <v>3342</v>
      </c>
      <c r="L5314">
        <v>592510</v>
      </c>
      <c r="M5314" t="s">
        <v>3342</v>
      </c>
      <c r="N5314">
        <v>592005</v>
      </c>
      <c r="O5314" t="s">
        <v>89</v>
      </c>
      <c r="P5314">
        <v>592005</v>
      </c>
      <c r="Q5314" t="s">
        <v>89</v>
      </c>
      <c r="R5314" s="13">
        <v>70488.701001315436</v>
      </c>
      <c r="S5314" s="13"/>
      <c r="T5314" s="13"/>
      <c r="U5314" s="13"/>
      <c r="V5314" s="13">
        <f t="shared" si="1400"/>
        <v>0</v>
      </c>
      <c r="W5314" s="13"/>
      <c r="X5314" s="13">
        <f t="shared" si="1401"/>
        <v>0</v>
      </c>
      <c r="Y5314" s="13"/>
      <c r="Z5314" s="13">
        <f t="shared" si="1402"/>
        <v>0</v>
      </c>
      <c r="AA5314" s="13"/>
      <c r="AB5314" s="13">
        <f t="shared" si="1403"/>
        <v>0</v>
      </c>
      <c r="AC5314" s="13"/>
      <c r="AD5314" s="13"/>
      <c r="AE5314" s="13"/>
      <c r="AF5314" s="13"/>
      <c r="AG5314" s="13"/>
      <c r="AH5314" s="13"/>
      <c r="AI5314" s="13"/>
      <c r="AJ5314" s="13"/>
      <c r="AK5314" s="13">
        <f t="shared" si="1404"/>
        <v>0</v>
      </c>
      <c r="AL5314" s="13"/>
      <c r="AM5314" s="13">
        <f t="shared" si="1405"/>
        <v>0</v>
      </c>
      <c r="AN5314" s="13"/>
      <c r="AO5314" s="13">
        <v>0</v>
      </c>
      <c r="AP5314" s="13">
        <f t="shared" si="1406"/>
        <v>0</v>
      </c>
      <c r="AQ5314" s="13"/>
      <c r="AR5314" s="13">
        <f t="shared" si="1407"/>
        <v>0</v>
      </c>
      <c r="AS5314" s="13"/>
      <c r="AT5314" s="13">
        <f t="shared" si="1408"/>
        <v>0</v>
      </c>
      <c r="AU5314" s="13"/>
      <c r="AV5314" s="13">
        <f t="shared" si="1409"/>
        <v>0</v>
      </c>
      <c r="AW5314" s="13"/>
      <c r="AX5314" s="13">
        <f t="shared" si="1410"/>
        <v>0</v>
      </c>
      <c r="AY5314" s="13"/>
      <c r="AZ5314" s="13">
        <f t="shared" si="1411"/>
        <v>0</v>
      </c>
      <c r="BA5314" s="13"/>
      <c r="BB5314" s="13">
        <f t="shared" si="1412"/>
        <v>0</v>
      </c>
      <c r="BC5314" s="13"/>
      <c r="BD5314" s="13">
        <f t="shared" si="1413"/>
        <v>0</v>
      </c>
      <c r="BE5314" s="13"/>
      <c r="BF5314" s="13">
        <f t="shared" si="1414"/>
        <v>0</v>
      </c>
      <c r="BG5314" s="13"/>
      <c r="BH5314" s="13">
        <f t="shared" si="1415"/>
        <v>70488.701001315436</v>
      </c>
      <c r="BI5314" s="13">
        <f t="shared" si="1416"/>
        <v>70500</v>
      </c>
      <c r="BJ5314" s="13">
        <v>70800</v>
      </c>
    </row>
    <row r="5315" spans="1:62" x14ac:dyDescent="0.25">
      <c r="A5315" s="3" t="s">
        <v>873</v>
      </c>
      <c r="B5315" s="13">
        <v>786</v>
      </c>
      <c r="C5315">
        <v>553239</v>
      </c>
      <c r="D5315">
        <v>1</v>
      </c>
      <c r="E5315">
        <v>1</v>
      </c>
      <c r="F5315">
        <v>0</v>
      </c>
      <c r="G5315">
        <v>0</v>
      </c>
      <c r="H5315">
        <v>0</v>
      </c>
      <c r="I5315" t="s">
        <v>23</v>
      </c>
      <c r="J5315">
        <v>553239</v>
      </c>
      <c r="K5315" t="s">
        <v>873</v>
      </c>
      <c r="L5315">
        <v>553131</v>
      </c>
      <c r="M5315" t="s">
        <v>588</v>
      </c>
      <c r="N5315">
        <v>553131</v>
      </c>
      <c r="O5315" t="s">
        <v>588</v>
      </c>
      <c r="P5315">
        <v>553131</v>
      </c>
      <c r="Q5315" t="s">
        <v>588</v>
      </c>
      <c r="R5315" s="13">
        <v>182552.57443680312</v>
      </c>
      <c r="S5315" s="13">
        <v>1346</v>
      </c>
      <c r="T5315" s="13">
        <v>72086.076728432847</v>
      </c>
      <c r="U5315" s="13"/>
      <c r="V5315" s="13">
        <f t="shared" si="1400"/>
        <v>0</v>
      </c>
      <c r="W5315" s="13">
        <v>9</v>
      </c>
      <c r="X5315" s="13">
        <f t="shared" si="1401"/>
        <v>26676</v>
      </c>
      <c r="Y5315" s="13">
        <v>10</v>
      </c>
      <c r="Z5315" s="13">
        <f t="shared" si="1402"/>
        <v>9880</v>
      </c>
      <c r="AA5315" s="13">
        <v>2</v>
      </c>
      <c r="AB5315" s="13">
        <f t="shared" si="1403"/>
        <v>494</v>
      </c>
      <c r="AC5315" s="13"/>
      <c r="AD5315" s="13"/>
      <c r="AE5315" s="13"/>
      <c r="AF5315" s="13"/>
      <c r="AG5315" s="13"/>
      <c r="AH5315" s="13"/>
      <c r="AI5315" s="13"/>
      <c r="AJ5315" s="13"/>
      <c r="AK5315" s="13">
        <f t="shared" si="1404"/>
        <v>0</v>
      </c>
      <c r="AL5315" s="13"/>
      <c r="AM5315" s="13">
        <f t="shared" si="1405"/>
        <v>0</v>
      </c>
      <c r="AN5315" s="13"/>
      <c r="AO5315" s="13">
        <v>0</v>
      </c>
      <c r="AP5315" s="13">
        <f t="shared" si="1406"/>
        <v>0</v>
      </c>
      <c r="AQ5315" s="13"/>
      <c r="AR5315" s="13">
        <f t="shared" si="1407"/>
        <v>0</v>
      </c>
      <c r="AS5315" s="13"/>
      <c r="AT5315" s="13">
        <f t="shared" si="1408"/>
        <v>0</v>
      </c>
      <c r="AU5315" s="13"/>
      <c r="AV5315" s="13">
        <f t="shared" si="1409"/>
        <v>0</v>
      </c>
      <c r="AW5315" s="13"/>
      <c r="AX5315" s="13">
        <f t="shared" si="1410"/>
        <v>0</v>
      </c>
      <c r="AY5315" s="13"/>
      <c r="AZ5315" s="13">
        <f t="shared" si="1411"/>
        <v>0</v>
      </c>
      <c r="BA5315" s="13"/>
      <c r="BB5315" s="13">
        <f t="shared" si="1412"/>
        <v>0</v>
      </c>
      <c r="BC5315" s="13"/>
      <c r="BD5315" s="13">
        <f t="shared" si="1413"/>
        <v>0</v>
      </c>
      <c r="BE5315" s="13"/>
      <c r="BF5315" s="13">
        <f t="shared" si="1414"/>
        <v>0</v>
      </c>
      <c r="BG5315" s="13"/>
      <c r="BH5315" s="13">
        <f t="shared" si="1415"/>
        <v>291688.65116523596</v>
      </c>
      <c r="BI5315" s="13">
        <f t="shared" si="1416"/>
        <v>291700</v>
      </c>
      <c r="BJ5315" s="13">
        <v>284100</v>
      </c>
    </row>
    <row r="5316" spans="1:62" x14ac:dyDescent="0.25">
      <c r="A5316" t="s">
        <v>4770</v>
      </c>
      <c r="B5316" s="13">
        <v>439</v>
      </c>
      <c r="C5316">
        <v>520047</v>
      </c>
      <c r="D5316">
        <v>1</v>
      </c>
      <c r="E5316">
        <v>0</v>
      </c>
      <c r="F5316">
        <v>0</v>
      </c>
      <c r="G5316">
        <v>0</v>
      </c>
      <c r="H5316">
        <v>0</v>
      </c>
      <c r="I5316" t="s">
        <v>61</v>
      </c>
      <c r="J5316">
        <v>511382</v>
      </c>
      <c r="K5316" t="s">
        <v>272</v>
      </c>
      <c r="L5316">
        <v>511382</v>
      </c>
      <c r="M5316" t="s">
        <v>272</v>
      </c>
      <c r="N5316">
        <v>511382</v>
      </c>
      <c r="O5316" t="s">
        <v>272</v>
      </c>
      <c r="P5316">
        <v>511382</v>
      </c>
      <c r="Q5316" t="s">
        <v>272</v>
      </c>
      <c r="R5316" s="13">
        <v>102742.56274165559</v>
      </c>
      <c r="S5316" s="13"/>
      <c r="T5316" s="13"/>
      <c r="U5316" s="13"/>
      <c r="V5316" s="13">
        <f t="shared" si="1400"/>
        <v>0</v>
      </c>
      <c r="W5316" s="13"/>
      <c r="X5316" s="13">
        <f t="shared" si="1401"/>
        <v>0</v>
      </c>
      <c r="Y5316" s="13"/>
      <c r="Z5316" s="13">
        <f t="shared" si="1402"/>
        <v>0</v>
      </c>
      <c r="AA5316" s="13"/>
      <c r="AB5316" s="13">
        <f t="shared" si="1403"/>
        <v>0</v>
      </c>
      <c r="AC5316" s="13"/>
      <c r="AD5316" s="13"/>
      <c r="AE5316" s="13"/>
      <c r="AF5316" s="13"/>
      <c r="AG5316" s="13"/>
      <c r="AH5316" s="13"/>
      <c r="AI5316" s="13"/>
      <c r="AJ5316" s="13"/>
      <c r="AK5316" s="13">
        <f t="shared" si="1404"/>
        <v>0</v>
      </c>
      <c r="AL5316" s="13"/>
      <c r="AM5316" s="13">
        <f t="shared" si="1405"/>
        <v>0</v>
      </c>
      <c r="AN5316" s="13"/>
      <c r="AO5316" s="13">
        <v>0</v>
      </c>
      <c r="AP5316" s="13">
        <f t="shared" si="1406"/>
        <v>0</v>
      </c>
      <c r="AQ5316" s="13"/>
      <c r="AR5316" s="13">
        <f t="shared" si="1407"/>
        <v>0</v>
      </c>
      <c r="AS5316" s="13"/>
      <c r="AT5316" s="13">
        <f t="shared" si="1408"/>
        <v>0</v>
      </c>
      <c r="AU5316" s="13"/>
      <c r="AV5316" s="13">
        <f t="shared" si="1409"/>
        <v>0</v>
      </c>
      <c r="AW5316" s="13"/>
      <c r="AX5316" s="13">
        <f t="shared" si="1410"/>
        <v>0</v>
      </c>
      <c r="AY5316" s="13"/>
      <c r="AZ5316" s="13">
        <f t="shared" si="1411"/>
        <v>0</v>
      </c>
      <c r="BA5316" s="13"/>
      <c r="BB5316" s="13">
        <f t="shared" si="1412"/>
        <v>0</v>
      </c>
      <c r="BC5316" s="13"/>
      <c r="BD5316" s="13">
        <f t="shared" si="1413"/>
        <v>0</v>
      </c>
      <c r="BE5316" s="13"/>
      <c r="BF5316" s="13">
        <f t="shared" si="1414"/>
        <v>0</v>
      </c>
      <c r="BG5316" s="13"/>
      <c r="BH5316" s="13">
        <f t="shared" si="1415"/>
        <v>102742.56274165559</v>
      </c>
      <c r="BI5316" s="13">
        <f t="shared" si="1416"/>
        <v>102700</v>
      </c>
      <c r="BJ5316" s="13">
        <v>102200</v>
      </c>
    </row>
    <row r="5317" spans="1:62" x14ac:dyDescent="0.25">
      <c r="A5317" t="s">
        <v>4771</v>
      </c>
      <c r="B5317" s="13">
        <v>280</v>
      </c>
      <c r="C5317">
        <v>546267</v>
      </c>
      <c r="D5317">
        <v>1</v>
      </c>
      <c r="E5317">
        <v>0</v>
      </c>
      <c r="F5317">
        <v>0</v>
      </c>
      <c r="G5317">
        <v>0</v>
      </c>
      <c r="H5317">
        <v>0</v>
      </c>
      <c r="I5317" t="s">
        <v>51</v>
      </c>
      <c r="J5317">
        <v>561533</v>
      </c>
      <c r="K5317" t="s">
        <v>436</v>
      </c>
      <c r="L5317">
        <v>561533</v>
      </c>
      <c r="M5317" t="s">
        <v>436</v>
      </c>
      <c r="N5317">
        <v>561495</v>
      </c>
      <c r="O5317" t="s">
        <v>349</v>
      </c>
      <c r="P5317">
        <v>561380</v>
      </c>
      <c r="Q5317" t="s">
        <v>348</v>
      </c>
      <c r="R5317" s="13">
        <v>70488.701001315436</v>
      </c>
      <c r="S5317" s="13"/>
      <c r="T5317" s="13"/>
      <c r="U5317" s="13"/>
      <c r="V5317" s="13">
        <f t="shared" ref="V5317:V5380" si="1417">U5317*741</f>
        <v>0</v>
      </c>
      <c r="W5317" s="13"/>
      <c r="X5317" s="13">
        <f t="shared" ref="X5317:X5380" si="1418">W5317*2964</f>
        <v>0</v>
      </c>
      <c r="Y5317" s="13"/>
      <c r="Z5317" s="13">
        <f t="shared" ref="Z5317:Z5380" si="1419">Y5317*988</f>
        <v>0</v>
      </c>
      <c r="AA5317" s="13"/>
      <c r="AB5317" s="13">
        <f t="shared" ref="AB5317:AB5380" si="1420">AA5317*247</f>
        <v>0</v>
      </c>
      <c r="AC5317" s="13"/>
      <c r="AD5317" s="13"/>
      <c r="AE5317" s="13"/>
      <c r="AF5317" s="13"/>
      <c r="AG5317" s="13"/>
      <c r="AH5317" s="13"/>
      <c r="AI5317" s="13"/>
      <c r="AJ5317" s="13"/>
      <c r="AK5317" s="13">
        <f t="shared" ref="AK5317:AK5380" si="1421">AJ5317*139</f>
        <v>0</v>
      </c>
      <c r="AL5317" s="13"/>
      <c r="AM5317" s="13">
        <f t="shared" ref="AM5317:AM5380" si="1422">AL5317*35</f>
        <v>0</v>
      </c>
      <c r="AN5317" s="13"/>
      <c r="AO5317" s="13">
        <v>0</v>
      </c>
      <c r="AP5317" s="13">
        <f t="shared" ref="AP5317:AP5380" si="1423">AO5317*30500</f>
        <v>0</v>
      </c>
      <c r="AQ5317" s="13"/>
      <c r="AR5317" s="13">
        <f t="shared" ref="AR5317:AR5380" si="1424">AQ5317*2706</f>
        <v>0</v>
      </c>
      <c r="AS5317" s="13"/>
      <c r="AT5317" s="13">
        <f t="shared" ref="AT5317:AT5380" si="1425">AS5317*139</f>
        <v>0</v>
      </c>
      <c r="AU5317" s="13"/>
      <c r="AV5317" s="13">
        <f t="shared" ref="AV5317:AV5380" si="1426">AU5317*338</f>
        <v>0</v>
      </c>
      <c r="AW5317" s="13"/>
      <c r="AX5317" s="13">
        <f t="shared" ref="AX5317:AX5380" si="1427">AW5317*108</f>
        <v>0</v>
      </c>
      <c r="AY5317" s="13"/>
      <c r="AZ5317" s="13">
        <f t="shared" ref="AZ5317:AZ5380" si="1428">AY5317*81</f>
        <v>0</v>
      </c>
      <c r="BA5317" s="13"/>
      <c r="BB5317" s="13">
        <f t="shared" ref="BB5317:BB5380" si="1429">BA5317*325</f>
        <v>0</v>
      </c>
      <c r="BC5317" s="13"/>
      <c r="BD5317" s="13">
        <f t="shared" ref="BD5317:BD5380" si="1430">BC5317*406</f>
        <v>0</v>
      </c>
      <c r="BE5317" s="13"/>
      <c r="BF5317" s="13">
        <f t="shared" ref="BF5317:BF5380" si="1431">BE5317*217</f>
        <v>0</v>
      </c>
      <c r="BG5317" s="13"/>
      <c r="BH5317" s="13">
        <f t="shared" ref="BH5317:BH5380" si="1432">R5317+T5317+V5317+X5317+Z5317+AB5317+AD5317+AF5317+AH5317+AI5317+AK5317+AM5317+AN5317+AP5317+AR5317+AT5317+AV5317+AX5317+AZ5317+BB5317+BD5317+BF5317+BG5317</f>
        <v>70488.701001315436</v>
      </c>
      <c r="BI5317" s="13">
        <f t="shared" ref="BI5317:BI5380" si="1433">ROUND(BH5317/100,0)*100</f>
        <v>70500</v>
      </c>
      <c r="BJ5317" s="13">
        <v>70800</v>
      </c>
    </row>
    <row r="5318" spans="1:62" x14ac:dyDescent="0.25">
      <c r="A5318" t="s">
        <v>4771</v>
      </c>
      <c r="B5318" s="13">
        <v>792</v>
      </c>
      <c r="C5318">
        <v>531561</v>
      </c>
      <c r="D5318">
        <v>1</v>
      </c>
      <c r="E5318">
        <v>0</v>
      </c>
      <c r="F5318">
        <v>0</v>
      </c>
      <c r="G5318">
        <v>0</v>
      </c>
      <c r="H5318">
        <v>0</v>
      </c>
      <c r="I5318" t="s">
        <v>26</v>
      </c>
      <c r="J5318">
        <v>534676</v>
      </c>
      <c r="K5318" t="s">
        <v>943</v>
      </c>
      <c r="L5318">
        <v>534676</v>
      </c>
      <c r="M5318" t="s">
        <v>943</v>
      </c>
      <c r="N5318">
        <v>534676</v>
      </c>
      <c r="O5318" t="s">
        <v>943</v>
      </c>
      <c r="P5318">
        <v>534676</v>
      </c>
      <c r="Q5318" t="s">
        <v>943</v>
      </c>
      <c r="R5318" s="13">
        <v>183924.98333762932</v>
      </c>
      <c r="S5318" s="13"/>
      <c r="T5318" s="13"/>
      <c r="U5318" s="13"/>
      <c r="V5318" s="13">
        <f t="shared" si="1417"/>
        <v>0</v>
      </c>
      <c r="W5318" s="13"/>
      <c r="X5318" s="13">
        <f t="shared" si="1418"/>
        <v>0</v>
      </c>
      <c r="Y5318" s="13"/>
      <c r="Z5318" s="13">
        <f t="shared" si="1419"/>
        <v>0</v>
      </c>
      <c r="AA5318" s="13"/>
      <c r="AB5318" s="13">
        <f t="shared" si="1420"/>
        <v>0</v>
      </c>
      <c r="AC5318" s="13"/>
      <c r="AD5318" s="13"/>
      <c r="AE5318" s="13"/>
      <c r="AF5318" s="13"/>
      <c r="AG5318" s="13"/>
      <c r="AH5318" s="13"/>
      <c r="AI5318" s="13"/>
      <c r="AJ5318" s="13"/>
      <c r="AK5318" s="13">
        <f t="shared" si="1421"/>
        <v>0</v>
      </c>
      <c r="AL5318" s="13"/>
      <c r="AM5318" s="13">
        <f t="shared" si="1422"/>
        <v>0</v>
      </c>
      <c r="AN5318" s="13"/>
      <c r="AO5318" s="13">
        <v>0</v>
      </c>
      <c r="AP5318" s="13">
        <f t="shared" si="1423"/>
        <v>0</v>
      </c>
      <c r="AQ5318" s="13"/>
      <c r="AR5318" s="13">
        <f t="shared" si="1424"/>
        <v>0</v>
      </c>
      <c r="AS5318" s="13"/>
      <c r="AT5318" s="13">
        <f t="shared" si="1425"/>
        <v>0</v>
      </c>
      <c r="AU5318" s="13"/>
      <c r="AV5318" s="13">
        <f t="shared" si="1426"/>
        <v>0</v>
      </c>
      <c r="AW5318" s="13"/>
      <c r="AX5318" s="13">
        <f t="shared" si="1427"/>
        <v>0</v>
      </c>
      <c r="AY5318" s="13"/>
      <c r="AZ5318" s="13">
        <f t="shared" si="1428"/>
        <v>0</v>
      </c>
      <c r="BA5318" s="13"/>
      <c r="BB5318" s="13">
        <f t="shared" si="1429"/>
        <v>0</v>
      </c>
      <c r="BC5318" s="13"/>
      <c r="BD5318" s="13">
        <f t="shared" si="1430"/>
        <v>0</v>
      </c>
      <c r="BE5318" s="13"/>
      <c r="BF5318" s="13">
        <f t="shared" si="1431"/>
        <v>0</v>
      </c>
      <c r="BG5318" s="13"/>
      <c r="BH5318" s="13">
        <f t="shared" si="1432"/>
        <v>183924.98333762932</v>
      </c>
      <c r="BI5318" s="13">
        <f t="shared" si="1433"/>
        <v>183900</v>
      </c>
      <c r="BJ5318" s="13">
        <v>181200</v>
      </c>
    </row>
    <row r="5319" spans="1:62" x14ac:dyDescent="0.25">
      <c r="A5319" t="s">
        <v>4772</v>
      </c>
      <c r="B5319" s="13">
        <v>2689</v>
      </c>
      <c r="C5319">
        <v>532983</v>
      </c>
      <c r="D5319">
        <v>1</v>
      </c>
      <c r="E5319">
        <v>0</v>
      </c>
      <c r="F5319">
        <v>0</v>
      </c>
      <c r="G5319">
        <v>0</v>
      </c>
      <c r="H5319">
        <v>0</v>
      </c>
      <c r="I5319" t="s">
        <v>26</v>
      </c>
      <c r="J5319">
        <v>532860</v>
      </c>
      <c r="K5319" t="s">
        <v>2345</v>
      </c>
      <c r="L5319">
        <v>532860</v>
      </c>
      <c r="M5319" t="s">
        <v>2345</v>
      </c>
      <c r="N5319">
        <v>532053</v>
      </c>
      <c r="O5319" t="s">
        <v>257</v>
      </c>
      <c r="P5319">
        <v>532053</v>
      </c>
      <c r="Q5319" t="s">
        <v>257</v>
      </c>
      <c r="R5319" s="13">
        <v>608937.68406217091</v>
      </c>
      <c r="S5319" s="13"/>
      <c r="T5319" s="13"/>
      <c r="U5319" s="13"/>
      <c r="V5319" s="13">
        <f t="shared" si="1417"/>
        <v>0</v>
      </c>
      <c r="W5319" s="13"/>
      <c r="X5319" s="13">
        <f t="shared" si="1418"/>
        <v>0</v>
      </c>
      <c r="Y5319" s="13"/>
      <c r="Z5319" s="13">
        <f t="shared" si="1419"/>
        <v>0</v>
      </c>
      <c r="AA5319" s="13"/>
      <c r="AB5319" s="13">
        <f t="shared" si="1420"/>
        <v>0</v>
      </c>
      <c r="AC5319" s="13"/>
      <c r="AD5319" s="13"/>
      <c r="AE5319" s="13"/>
      <c r="AF5319" s="13"/>
      <c r="AG5319" s="13"/>
      <c r="AH5319" s="13"/>
      <c r="AI5319" s="13"/>
      <c r="AJ5319" s="13"/>
      <c r="AK5319" s="13">
        <f t="shared" si="1421"/>
        <v>0</v>
      </c>
      <c r="AL5319" s="13"/>
      <c r="AM5319" s="13">
        <f t="shared" si="1422"/>
        <v>0</v>
      </c>
      <c r="AN5319" s="13"/>
      <c r="AO5319" s="13">
        <v>0</v>
      </c>
      <c r="AP5319" s="13">
        <f t="shared" si="1423"/>
        <v>0</v>
      </c>
      <c r="AQ5319" s="13"/>
      <c r="AR5319" s="13">
        <f t="shared" si="1424"/>
        <v>0</v>
      </c>
      <c r="AS5319" s="13"/>
      <c r="AT5319" s="13">
        <f t="shared" si="1425"/>
        <v>0</v>
      </c>
      <c r="AU5319" s="13"/>
      <c r="AV5319" s="13">
        <f t="shared" si="1426"/>
        <v>0</v>
      </c>
      <c r="AW5319" s="13"/>
      <c r="AX5319" s="13">
        <f t="shared" si="1427"/>
        <v>0</v>
      </c>
      <c r="AY5319" s="13"/>
      <c r="AZ5319" s="13">
        <f t="shared" si="1428"/>
        <v>0</v>
      </c>
      <c r="BA5319" s="13"/>
      <c r="BB5319" s="13">
        <f t="shared" si="1429"/>
        <v>0</v>
      </c>
      <c r="BC5319" s="13"/>
      <c r="BD5319" s="13">
        <f t="shared" si="1430"/>
        <v>0</v>
      </c>
      <c r="BE5319" s="13"/>
      <c r="BF5319" s="13">
        <f t="shared" si="1431"/>
        <v>0</v>
      </c>
      <c r="BG5319" s="13"/>
      <c r="BH5319" s="13">
        <f t="shared" si="1432"/>
        <v>608937.68406217091</v>
      </c>
      <c r="BI5319" s="13">
        <f t="shared" si="1433"/>
        <v>608900</v>
      </c>
      <c r="BJ5319" s="13">
        <v>602100</v>
      </c>
    </row>
    <row r="5320" spans="1:62" x14ac:dyDescent="0.25">
      <c r="A5320" s="3" t="s">
        <v>1186</v>
      </c>
      <c r="B5320" s="13">
        <v>1586</v>
      </c>
      <c r="C5320">
        <v>539767</v>
      </c>
      <c r="D5320">
        <v>1</v>
      </c>
      <c r="E5320">
        <v>1</v>
      </c>
      <c r="F5320">
        <v>0</v>
      </c>
      <c r="G5320">
        <v>0</v>
      </c>
      <c r="H5320">
        <v>0</v>
      </c>
      <c r="I5320" t="s">
        <v>26</v>
      </c>
      <c r="J5320">
        <v>539767</v>
      </c>
      <c r="K5320" t="s">
        <v>1186</v>
      </c>
      <c r="L5320">
        <v>539244</v>
      </c>
      <c r="M5320" t="s">
        <v>1153</v>
      </c>
      <c r="N5320">
        <v>539244</v>
      </c>
      <c r="O5320" t="s">
        <v>1153</v>
      </c>
      <c r="P5320">
        <v>539139</v>
      </c>
      <c r="Q5320" t="s">
        <v>548</v>
      </c>
      <c r="R5320" s="13">
        <v>363745.80677581957</v>
      </c>
      <c r="S5320" s="13">
        <v>3751</v>
      </c>
      <c r="T5320" s="13">
        <v>200347.15199903643</v>
      </c>
      <c r="U5320" s="13">
        <v>1</v>
      </c>
      <c r="V5320" s="13">
        <f t="shared" si="1417"/>
        <v>741</v>
      </c>
      <c r="W5320" s="13">
        <v>53</v>
      </c>
      <c r="X5320" s="13">
        <f t="shared" si="1418"/>
        <v>157092</v>
      </c>
      <c r="Y5320" s="13">
        <v>6</v>
      </c>
      <c r="Z5320" s="13">
        <f t="shared" si="1419"/>
        <v>5928</v>
      </c>
      <c r="AA5320" s="13">
        <v>12</v>
      </c>
      <c r="AB5320" s="13">
        <f t="shared" si="1420"/>
        <v>2964</v>
      </c>
      <c r="AC5320" s="13"/>
      <c r="AD5320" s="13"/>
      <c r="AE5320" s="13"/>
      <c r="AF5320" s="13"/>
      <c r="AG5320" s="13"/>
      <c r="AH5320" s="13"/>
      <c r="AI5320" s="13"/>
      <c r="AJ5320" s="13"/>
      <c r="AK5320" s="13">
        <f t="shared" si="1421"/>
        <v>0</v>
      </c>
      <c r="AL5320" s="13"/>
      <c r="AM5320" s="13">
        <f t="shared" si="1422"/>
        <v>0</v>
      </c>
      <c r="AN5320" s="13"/>
      <c r="AO5320" s="13">
        <v>2</v>
      </c>
      <c r="AP5320" s="13">
        <f t="shared" si="1423"/>
        <v>61000</v>
      </c>
      <c r="AQ5320" s="13"/>
      <c r="AR5320" s="13">
        <f t="shared" si="1424"/>
        <v>0</v>
      </c>
      <c r="AS5320" s="13"/>
      <c r="AT5320" s="13">
        <f t="shared" si="1425"/>
        <v>0</v>
      </c>
      <c r="AU5320" s="13"/>
      <c r="AV5320" s="13">
        <f t="shared" si="1426"/>
        <v>0</v>
      </c>
      <c r="AW5320" s="13"/>
      <c r="AX5320" s="13">
        <f t="shared" si="1427"/>
        <v>0</v>
      </c>
      <c r="AY5320" s="13"/>
      <c r="AZ5320" s="13">
        <f t="shared" si="1428"/>
        <v>0</v>
      </c>
      <c r="BA5320" s="13"/>
      <c r="BB5320" s="13">
        <f t="shared" si="1429"/>
        <v>0</v>
      </c>
      <c r="BC5320" s="13"/>
      <c r="BD5320" s="13">
        <f t="shared" si="1430"/>
        <v>0</v>
      </c>
      <c r="BE5320" s="13"/>
      <c r="BF5320" s="13">
        <f t="shared" si="1431"/>
        <v>0</v>
      </c>
      <c r="BG5320" s="13"/>
      <c r="BH5320" s="13">
        <f t="shared" si="1432"/>
        <v>791817.95877485606</v>
      </c>
      <c r="BI5320" s="13">
        <f t="shared" si="1433"/>
        <v>791800</v>
      </c>
      <c r="BJ5320" s="13">
        <v>736100</v>
      </c>
    </row>
    <row r="5321" spans="1:62" x14ac:dyDescent="0.25">
      <c r="A5321" t="s">
        <v>4773</v>
      </c>
      <c r="B5321" s="13">
        <v>581</v>
      </c>
      <c r="C5321">
        <v>533777</v>
      </c>
      <c r="D5321">
        <v>1</v>
      </c>
      <c r="E5321">
        <v>0</v>
      </c>
      <c r="F5321">
        <v>0</v>
      </c>
      <c r="G5321">
        <v>0</v>
      </c>
      <c r="H5321">
        <v>0</v>
      </c>
      <c r="I5321" t="s">
        <v>26</v>
      </c>
      <c r="J5321">
        <v>533271</v>
      </c>
      <c r="K5321" t="s">
        <v>837</v>
      </c>
      <c r="L5321">
        <v>533271</v>
      </c>
      <c r="M5321" t="s">
        <v>837</v>
      </c>
      <c r="N5321">
        <v>533271</v>
      </c>
      <c r="O5321" t="s">
        <v>837</v>
      </c>
      <c r="P5321">
        <v>533271</v>
      </c>
      <c r="Q5321" t="s">
        <v>837</v>
      </c>
      <c r="R5321" s="13">
        <v>135513.16636142562</v>
      </c>
      <c r="S5321" s="13"/>
      <c r="T5321" s="13"/>
      <c r="U5321" s="13"/>
      <c r="V5321" s="13">
        <f t="shared" si="1417"/>
        <v>0</v>
      </c>
      <c r="W5321" s="13"/>
      <c r="X5321" s="13">
        <f t="shared" si="1418"/>
        <v>0</v>
      </c>
      <c r="Y5321" s="13"/>
      <c r="Z5321" s="13">
        <f t="shared" si="1419"/>
        <v>0</v>
      </c>
      <c r="AA5321" s="13"/>
      <c r="AB5321" s="13">
        <f t="shared" si="1420"/>
        <v>0</v>
      </c>
      <c r="AC5321" s="13"/>
      <c r="AD5321" s="13"/>
      <c r="AE5321" s="13"/>
      <c r="AF5321" s="13"/>
      <c r="AG5321" s="13"/>
      <c r="AH5321" s="13"/>
      <c r="AI5321" s="13"/>
      <c r="AJ5321" s="13"/>
      <c r="AK5321" s="13">
        <f t="shared" si="1421"/>
        <v>0</v>
      </c>
      <c r="AL5321" s="13"/>
      <c r="AM5321" s="13">
        <f t="shared" si="1422"/>
        <v>0</v>
      </c>
      <c r="AN5321" s="13"/>
      <c r="AO5321" s="13">
        <v>0</v>
      </c>
      <c r="AP5321" s="13">
        <f t="shared" si="1423"/>
        <v>0</v>
      </c>
      <c r="AQ5321" s="13"/>
      <c r="AR5321" s="13">
        <f t="shared" si="1424"/>
        <v>0</v>
      </c>
      <c r="AS5321" s="13"/>
      <c r="AT5321" s="13">
        <f t="shared" si="1425"/>
        <v>0</v>
      </c>
      <c r="AU5321" s="13"/>
      <c r="AV5321" s="13">
        <f t="shared" si="1426"/>
        <v>0</v>
      </c>
      <c r="AW5321" s="13"/>
      <c r="AX5321" s="13">
        <f t="shared" si="1427"/>
        <v>0</v>
      </c>
      <c r="AY5321" s="13"/>
      <c r="AZ5321" s="13">
        <f t="shared" si="1428"/>
        <v>0</v>
      </c>
      <c r="BA5321" s="13"/>
      <c r="BB5321" s="13">
        <f t="shared" si="1429"/>
        <v>0</v>
      </c>
      <c r="BC5321" s="13"/>
      <c r="BD5321" s="13">
        <f t="shared" si="1430"/>
        <v>0</v>
      </c>
      <c r="BE5321" s="13"/>
      <c r="BF5321" s="13">
        <f t="shared" si="1431"/>
        <v>0</v>
      </c>
      <c r="BG5321" s="13"/>
      <c r="BH5321" s="13">
        <f t="shared" si="1432"/>
        <v>135513.16636142562</v>
      </c>
      <c r="BI5321" s="13">
        <f t="shared" si="1433"/>
        <v>135500</v>
      </c>
      <c r="BJ5321" s="13">
        <v>130500</v>
      </c>
    </row>
    <row r="5322" spans="1:62" x14ac:dyDescent="0.25">
      <c r="A5322" s="3" t="s">
        <v>2882</v>
      </c>
      <c r="B5322" s="13">
        <v>685</v>
      </c>
      <c r="C5322">
        <v>566853</v>
      </c>
      <c r="D5322">
        <v>1</v>
      </c>
      <c r="E5322">
        <v>1</v>
      </c>
      <c r="F5322">
        <v>0</v>
      </c>
      <c r="G5322">
        <v>0</v>
      </c>
      <c r="H5322">
        <v>0</v>
      </c>
      <c r="I5322" t="s">
        <v>85</v>
      </c>
      <c r="J5322">
        <v>566853</v>
      </c>
      <c r="K5322" t="s">
        <v>2882</v>
      </c>
      <c r="L5322">
        <v>566985</v>
      </c>
      <c r="M5322" t="s">
        <v>431</v>
      </c>
      <c r="N5322">
        <v>566985</v>
      </c>
      <c r="O5322" t="s">
        <v>431</v>
      </c>
      <c r="P5322">
        <v>566985</v>
      </c>
      <c r="Q5322" t="s">
        <v>431</v>
      </c>
      <c r="R5322" s="13">
        <v>159414.17393268214</v>
      </c>
      <c r="S5322" s="13">
        <v>2003</v>
      </c>
      <c r="T5322" s="13">
        <v>107177.22794671977</v>
      </c>
      <c r="U5322" s="13"/>
      <c r="V5322" s="13">
        <f t="shared" si="1417"/>
        <v>0</v>
      </c>
      <c r="W5322" s="13">
        <v>8</v>
      </c>
      <c r="X5322" s="13">
        <f t="shared" si="1418"/>
        <v>23712</v>
      </c>
      <c r="Y5322" s="13">
        <v>6</v>
      </c>
      <c r="Z5322" s="13">
        <f t="shared" si="1419"/>
        <v>5928</v>
      </c>
      <c r="AA5322" s="13">
        <v>2</v>
      </c>
      <c r="AB5322" s="13">
        <f t="shared" si="1420"/>
        <v>494</v>
      </c>
      <c r="AC5322" s="13"/>
      <c r="AD5322" s="13"/>
      <c r="AE5322" s="13"/>
      <c r="AF5322" s="13"/>
      <c r="AG5322" s="13"/>
      <c r="AH5322" s="13"/>
      <c r="AI5322" s="13"/>
      <c r="AJ5322" s="13"/>
      <c r="AK5322" s="13">
        <f t="shared" si="1421"/>
        <v>0</v>
      </c>
      <c r="AL5322" s="13"/>
      <c r="AM5322" s="13">
        <f t="shared" si="1422"/>
        <v>0</v>
      </c>
      <c r="AN5322" s="13"/>
      <c r="AO5322" s="13">
        <v>37</v>
      </c>
      <c r="AP5322" s="13">
        <f t="shared" si="1423"/>
        <v>1128500</v>
      </c>
      <c r="AQ5322" s="13"/>
      <c r="AR5322" s="13">
        <f t="shared" si="1424"/>
        <v>0</v>
      </c>
      <c r="AS5322" s="13"/>
      <c r="AT5322" s="13">
        <f t="shared" si="1425"/>
        <v>0</v>
      </c>
      <c r="AU5322" s="13"/>
      <c r="AV5322" s="13">
        <f t="shared" si="1426"/>
        <v>0</v>
      </c>
      <c r="AW5322" s="13"/>
      <c r="AX5322" s="13">
        <f t="shared" si="1427"/>
        <v>0</v>
      </c>
      <c r="AY5322" s="13"/>
      <c r="AZ5322" s="13">
        <f t="shared" si="1428"/>
        <v>0</v>
      </c>
      <c r="BA5322" s="13"/>
      <c r="BB5322" s="13">
        <f t="shared" si="1429"/>
        <v>0</v>
      </c>
      <c r="BC5322" s="13"/>
      <c r="BD5322" s="13">
        <f t="shared" si="1430"/>
        <v>0</v>
      </c>
      <c r="BE5322" s="13"/>
      <c r="BF5322" s="13">
        <f t="shared" si="1431"/>
        <v>0</v>
      </c>
      <c r="BG5322" s="13"/>
      <c r="BH5322" s="13">
        <f t="shared" si="1432"/>
        <v>1425225.4018794019</v>
      </c>
      <c r="BI5322" s="13">
        <f t="shared" si="1433"/>
        <v>1425200</v>
      </c>
      <c r="BJ5322" s="13">
        <v>1483100</v>
      </c>
    </row>
    <row r="5323" spans="1:62" x14ac:dyDescent="0.25">
      <c r="A5323" t="s">
        <v>4774</v>
      </c>
      <c r="B5323" s="13">
        <v>1051</v>
      </c>
      <c r="C5323">
        <v>533785</v>
      </c>
      <c r="D5323">
        <v>1</v>
      </c>
      <c r="E5323">
        <v>0</v>
      </c>
      <c r="F5323">
        <v>0</v>
      </c>
      <c r="G5323">
        <v>0</v>
      </c>
      <c r="H5323">
        <v>0</v>
      </c>
      <c r="I5323" t="s">
        <v>26</v>
      </c>
      <c r="J5323">
        <v>533271</v>
      </c>
      <c r="K5323" t="s">
        <v>837</v>
      </c>
      <c r="L5323">
        <v>533271</v>
      </c>
      <c r="M5323" t="s">
        <v>837</v>
      </c>
      <c r="N5323">
        <v>533271</v>
      </c>
      <c r="O5323" t="s">
        <v>837</v>
      </c>
      <c r="P5323">
        <v>533271</v>
      </c>
      <c r="Q5323" t="s">
        <v>837</v>
      </c>
      <c r="R5323" s="13">
        <v>242955.06544886532</v>
      </c>
      <c r="S5323" s="13"/>
      <c r="T5323" s="13"/>
      <c r="U5323" s="13"/>
      <c r="V5323" s="13">
        <f t="shared" si="1417"/>
        <v>0</v>
      </c>
      <c r="W5323" s="13"/>
      <c r="X5323" s="13">
        <f t="shared" si="1418"/>
        <v>0</v>
      </c>
      <c r="Y5323" s="13"/>
      <c r="Z5323" s="13">
        <f t="shared" si="1419"/>
        <v>0</v>
      </c>
      <c r="AA5323" s="13"/>
      <c r="AB5323" s="13">
        <f t="shared" si="1420"/>
        <v>0</v>
      </c>
      <c r="AC5323" s="13"/>
      <c r="AD5323" s="13"/>
      <c r="AE5323" s="13"/>
      <c r="AF5323" s="13"/>
      <c r="AG5323" s="13"/>
      <c r="AH5323" s="13"/>
      <c r="AI5323" s="13"/>
      <c r="AJ5323" s="13"/>
      <c r="AK5323" s="13">
        <f t="shared" si="1421"/>
        <v>0</v>
      </c>
      <c r="AL5323" s="13"/>
      <c r="AM5323" s="13">
        <f t="shared" si="1422"/>
        <v>0</v>
      </c>
      <c r="AN5323" s="13"/>
      <c r="AO5323" s="13">
        <v>0</v>
      </c>
      <c r="AP5323" s="13">
        <f t="shared" si="1423"/>
        <v>0</v>
      </c>
      <c r="AQ5323" s="13"/>
      <c r="AR5323" s="13">
        <f t="shared" si="1424"/>
        <v>0</v>
      </c>
      <c r="AS5323" s="13"/>
      <c r="AT5323" s="13">
        <f t="shared" si="1425"/>
        <v>0</v>
      </c>
      <c r="AU5323" s="13"/>
      <c r="AV5323" s="13">
        <f t="shared" si="1426"/>
        <v>0</v>
      </c>
      <c r="AW5323" s="13"/>
      <c r="AX5323" s="13">
        <f t="shared" si="1427"/>
        <v>0</v>
      </c>
      <c r="AY5323" s="13"/>
      <c r="AZ5323" s="13">
        <f t="shared" si="1428"/>
        <v>0</v>
      </c>
      <c r="BA5323" s="13"/>
      <c r="BB5323" s="13">
        <f t="shared" si="1429"/>
        <v>0</v>
      </c>
      <c r="BC5323" s="13"/>
      <c r="BD5323" s="13">
        <f t="shared" si="1430"/>
        <v>0</v>
      </c>
      <c r="BE5323" s="13"/>
      <c r="BF5323" s="13">
        <f t="shared" si="1431"/>
        <v>0</v>
      </c>
      <c r="BG5323" s="13"/>
      <c r="BH5323" s="13">
        <f t="shared" si="1432"/>
        <v>242955.06544886532</v>
      </c>
      <c r="BI5323" s="13">
        <f t="shared" si="1433"/>
        <v>243000</v>
      </c>
      <c r="BJ5323" s="13">
        <v>240000</v>
      </c>
    </row>
    <row r="5324" spans="1:62" x14ac:dyDescent="0.25">
      <c r="A5324" t="s">
        <v>4775</v>
      </c>
      <c r="B5324" s="13">
        <v>198</v>
      </c>
      <c r="C5324">
        <v>594989</v>
      </c>
      <c r="D5324">
        <v>1</v>
      </c>
      <c r="E5324">
        <v>0</v>
      </c>
      <c r="F5324">
        <v>0</v>
      </c>
      <c r="G5324">
        <v>0</v>
      </c>
      <c r="H5324">
        <v>0</v>
      </c>
      <c r="I5324" t="s">
        <v>30</v>
      </c>
      <c r="J5324">
        <v>595055</v>
      </c>
      <c r="K5324" t="s">
        <v>2349</v>
      </c>
      <c r="L5324">
        <v>594482</v>
      </c>
      <c r="M5324" t="s">
        <v>537</v>
      </c>
      <c r="N5324">
        <v>594482</v>
      </c>
      <c r="O5324" t="s">
        <v>537</v>
      </c>
      <c r="P5324">
        <v>594482</v>
      </c>
      <c r="Q5324" t="s">
        <v>537</v>
      </c>
      <c r="R5324" s="13">
        <v>70488.701001315436</v>
      </c>
      <c r="S5324" s="13"/>
      <c r="T5324" s="13"/>
      <c r="U5324" s="13"/>
      <c r="V5324" s="13">
        <f t="shared" si="1417"/>
        <v>0</v>
      </c>
      <c r="W5324" s="13"/>
      <c r="X5324" s="13">
        <f t="shared" si="1418"/>
        <v>0</v>
      </c>
      <c r="Y5324" s="13"/>
      <c r="Z5324" s="13">
        <f t="shared" si="1419"/>
        <v>0</v>
      </c>
      <c r="AA5324" s="13"/>
      <c r="AB5324" s="13">
        <f t="shared" si="1420"/>
        <v>0</v>
      </c>
      <c r="AC5324" s="13"/>
      <c r="AD5324" s="13"/>
      <c r="AE5324" s="13"/>
      <c r="AF5324" s="13"/>
      <c r="AG5324" s="13"/>
      <c r="AH5324" s="13"/>
      <c r="AI5324" s="13"/>
      <c r="AJ5324" s="13"/>
      <c r="AK5324" s="13">
        <f t="shared" si="1421"/>
        <v>0</v>
      </c>
      <c r="AL5324" s="13"/>
      <c r="AM5324" s="13">
        <f t="shared" si="1422"/>
        <v>0</v>
      </c>
      <c r="AN5324" s="13"/>
      <c r="AO5324" s="13">
        <v>0</v>
      </c>
      <c r="AP5324" s="13">
        <f t="shared" si="1423"/>
        <v>0</v>
      </c>
      <c r="AQ5324" s="13"/>
      <c r="AR5324" s="13">
        <f t="shared" si="1424"/>
        <v>0</v>
      </c>
      <c r="AS5324" s="13"/>
      <c r="AT5324" s="13">
        <f t="shared" si="1425"/>
        <v>0</v>
      </c>
      <c r="AU5324" s="13"/>
      <c r="AV5324" s="13">
        <f t="shared" si="1426"/>
        <v>0</v>
      </c>
      <c r="AW5324" s="13"/>
      <c r="AX5324" s="13">
        <f t="shared" si="1427"/>
        <v>0</v>
      </c>
      <c r="AY5324" s="13"/>
      <c r="AZ5324" s="13">
        <f t="shared" si="1428"/>
        <v>0</v>
      </c>
      <c r="BA5324" s="13"/>
      <c r="BB5324" s="13">
        <f t="shared" si="1429"/>
        <v>0</v>
      </c>
      <c r="BC5324" s="13"/>
      <c r="BD5324" s="13">
        <f t="shared" si="1430"/>
        <v>0</v>
      </c>
      <c r="BE5324" s="13"/>
      <c r="BF5324" s="13">
        <f t="shared" si="1431"/>
        <v>0</v>
      </c>
      <c r="BG5324" s="13"/>
      <c r="BH5324" s="13">
        <f t="shared" si="1432"/>
        <v>70488.701001315436</v>
      </c>
      <c r="BI5324" s="13">
        <f t="shared" si="1433"/>
        <v>70500</v>
      </c>
      <c r="BJ5324" s="13">
        <v>70800</v>
      </c>
    </row>
    <row r="5325" spans="1:62" x14ac:dyDescent="0.25">
      <c r="A5325" t="s">
        <v>4776</v>
      </c>
      <c r="B5325" s="13">
        <v>609</v>
      </c>
      <c r="C5325">
        <v>572420</v>
      </c>
      <c r="D5325">
        <v>1</v>
      </c>
      <c r="E5325">
        <v>0</v>
      </c>
      <c r="F5325">
        <v>0</v>
      </c>
      <c r="G5325">
        <v>0</v>
      </c>
      <c r="H5325">
        <v>0</v>
      </c>
      <c r="I5325" t="s">
        <v>41</v>
      </c>
      <c r="J5325">
        <v>571164</v>
      </c>
      <c r="K5325" t="s">
        <v>325</v>
      </c>
      <c r="L5325">
        <v>571164</v>
      </c>
      <c r="M5325" t="s">
        <v>325</v>
      </c>
      <c r="N5325">
        <v>571164</v>
      </c>
      <c r="O5325" t="s">
        <v>325</v>
      </c>
      <c r="P5325">
        <v>571164</v>
      </c>
      <c r="Q5325" t="s">
        <v>325</v>
      </c>
      <c r="R5325" s="13">
        <v>141955.93648783848</v>
      </c>
      <c r="S5325" s="13"/>
      <c r="T5325" s="13"/>
      <c r="U5325" s="13"/>
      <c r="V5325" s="13">
        <f t="shared" si="1417"/>
        <v>0</v>
      </c>
      <c r="W5325" s="13"/>
      <c r="X5325" s="13">
        <f t="shared" si="1418"/>
        <v>0</v>
      </c>
      <c r="Y5325" s="13"/>
      <c r="Z5325" s="13">
        <f t="shared" si="1419"/>
        <v>0</v>
      </c>
      <c r="AA5325" s="13"/>
      <c r="AB5325" s="13">
        <f t="shared" si="1420"/>
        <v>0</v>
      </c>
      <c r="AC5325" s="13"/>
      <c r="AD5325" s="13"/>
      <c r="AE5325" s="13"/>
      <c r="AF5325" s="13"/>
      <c r="AG5325" s="13"/>
      <c r="AH5325" s="13"/>
      <c r="AI5325" s="13"/>
      <c r="AJ5325" s="13"/>
      <c r="AK5325" s="13">
        <f t="shared" si="1421"/>
        <v>0</v>
      </c>
      <c r="AL5325" s="13"/>
      <c r="AM5325" s="13">
        <f t="shared" si="1422"/>
        <v>0</v>
      </c>
      <c r="AN5325" s="13"/>
      <c r="AO5325" s="13">
        <v>0</v>
      </c>
      <c r="AP5325" s="13">
        <f t="shared" si="1423"/>
        <v>0</v>
      </c>
      <c r="AQ5325" s="13"/>
      <c r="AR5325" s="13">
        <f t="shared" si="1424"/>
        <v>0</v>
      </c>
      <c r="AS5325" s="13"/>
      <c r="AT5325" s="13">
        <f t="shared" si="1425"/>
        <v>0</v>
      </c>
      <c r="AU5325" s="13"/>
      <c r="AV5325" s="13">
        <f t="shared" si="1426"/>
        <v>0</v>
      </c>
      <c r="AW5325" s="13"/>
      <c r="AX5325" s="13">
        <f t="shared" si="1427"/>
        <v>0</v>
      </c>
      <c r="AY5325" s="13"/>
      <c r="AZ5325" s="13">
        <f t="shared" si="1428"/>
        <v>0</v>
      </c>
      <c r="BA5325" s="13"/>
      <c r="BB5325" s="13">
        <f t="shared" si="1429"/>
        <v>0</v>
      </c>
      <c r="BC5325" s="13"/>
      <c r="BD5325" s="13">
        <f t="shared" si="1430"/>
        <v>0</v>
      </c>
      <c r="BE5325" s="13"/>
      <c r="BF5325" s="13">
        <f t="shared" si="1431"/>
        <v>0</v>
      </c>
      <c r="BG5325" s="13"/>
      <c r="BH5325" s="13">
        <f t="shared" si="1432"/>
        <v>141955.93648783848</v>
      </c>
      <c r="BI5325" s="13">
        <f t="shared" si="1433"/>
        <v>142000</v>
      </c>
      <c r="BJ5325" s="13">
        <v>141600</v>
      </c>
    </row>
    <row r="5326" spans="1:62" x14ac:dyDescent="0.25">
      <c r="A5326" s="3" t="s">
        <v>27</v>
      </c>
      <c r="B5326" s="13">
        <v>672</v>
      </c>
      <c r="C5326">
        <v>534480</v>
      </c>
      <c r="D5326">
        <v>1</v>
      </c>
      <c r="E5326">
        <v>1</v>
      </c>
      <c r="F5326">
        <v>0</v>
      </c>
      <c r="G5326">
        <v>0</v>
      </c>
      <c r="H5326">
        <v>0</v>
      </c>
      <c r="I5326" t="s">
        <v>26</v>
      </c>
      <c r="J5326">
        <v>534480</v>
      </c>
      <c r="K5326" t="s">
        <v>27</v>
      </c>
      <c r="L5326">
        <v>534005</v>
      </c>
      <c r="M5326" t="s">
        <v>28</v>
      </c>
      <c r="N5326">
        <v>534005</v>
      </c>
      <c r="O5326" t="s">
        <v>28</v>
      </c>
      <c r="P5326">
        <v>534005</v>
      </c>
      <c r="Q5326" t="s">
        <v>28</v>
      </c>
      <c r="R5326" s="13">
        <v>156430.85374762048</v>
      </c>
      <c r="S5326" s="13">
        <v>3675</v>
      </c>
      <c r="T5326" s="13">
        <v>196301.27969516258</v>
      </c>
      <c r="U5326" s="13"/>
      <c r="V5326" s="13">
        <f t="shared" si="1417"/>
        <v>0</v>
      </c>
      <c r="W5326" s="13">
        <v>10</v>
      </c>
      <c r="X5326" s="13">
        <f t="shared" si="1418"/>
        <v>29640</v>
      </c>
      <c r="Y5326" s="13">
        <v>22</v>
      </c>
      <c r="Z5326" s="13">
        <f t="shared" si="1419"/>
        <v>21736</v>
      </c>
      <c r="AA5326" s="13">
        <v>4</v>
      </c>
      <c r="AB5326" s="13">
        <f t="shared" si="1420"/>
        <v>988</v>
      </c>
      <c r="AC5326" s="13"/>
      <c r="AD5326" s="13"/>
      <c r="AE5326" s="13"/>
      <c r="AF5326" s="13"/>
      <c r="AG5326" s="13"/>
      <c r="AH5326" s="13"/>
      <c r="AI5326" s="13"/>
      <c r="AJ5326" s="13"/>
      <c r="AK5326" s="13">
        <f t="shared" si="1421"/>
        <v>0</v>
      </c>
      <c r="AL5326" s="13"/>
      <c r="AM5326" s="13">
        <f t="shared" si="1422"/>
        <v>0</v>
      </c>
      <c r="AN5326" s="13"/>
      <c r="AO5326" s="13">
        <v>0</v>
      </c>
      <c r="AP5326" s="13">
        <f t="shared" si="1423"/>
        <v>0</v>
      </c>
      <c r="AQ5326" s="13"/>
      <c r="AR5326" s="13">
        <f t="shared" si="1424"/>
        <v>0</v>
      </c>
      <c r="AS5326" s="13"/>
      <c r="AT5326" s="13">
        <f t="shared" si="1425"/>
        <v>0</v>
      </c>
      <c r="AU5326" s="13"/>
      <c r="AV5326" s="13">
        <f t="shared" si="1426"/>
        <v>0</v>
      </c>
      <c r="AW5326" s="13"/>
      <c r="AX5326" s="13">
        <f t="shared" si="1427"/>
        <v>0</v>
      </c>
      <c r="AY5326" s="13"/>
      <c r="AZ5326" s="13">
        <f t="shared" si="1428"/>
        <v>0</v>
      </c>
      <c r="BA5326" s="13"/>
      <c r="BB5326" s="13">
        <f t="shared" si="1429"/>
        <v>0</v>
      </c>
      <c r="BC5326" s="13"/>
      <c r="BD5326" s="13">
        <f t="shared" si="1430"/>
        <v>0</v>
      </c>
      <c r="BE5326" s="13"/>
      <c r="BF5326" s="13">
        <f t="shared" si="1431"/>
        <v>0</v>
      </c>
      <c r="BG5326" s="13"/>
      <c r="BH5326" s="13">
        <f t="shared" si="1432"/>
        <v>405096.13344278303</v>
      </c>
      <c r="BI5326" s="13">
        <f t="shared" si="1433"/>
        <v>405100</v>
      </c>
      <c r="BJ5326" s="13">
        <v>387400</v>
      </c>
    </row>
    <row r="5327" spans="1:62" x14ac:dyDescent="0.25">
      <c r="A5327" t="s">
        <v>27</v>
      </c>
      <c r="B5327" s="13">
        <v>138</v>
      </c>
      <c r="C5327">
        <v>529583</v>
      </c>
      <c r="D5327">
        <v>1</v>
      </c>
      <c r="E5327">
        <v>0</v>
      </c>
      <c r="F5327">
        <v>0</v>
      </c>
      <c r="G5327">
        <v>0</v>
      </c>
      <c r="H5327">
        <v>0</v>
      </c>
      <c r="I5327" t="s">
        <v>26</v>
      </c>
      <c r="J5327">
        <v>535001</v>
      </c>
      <c r="K5327" t="s">
        <v>1449</v>
      </c>
      <c r="L5327">
        <v>534676</v>
      </c>
      <c r="M5327" t="s">
        <v>943</v>
      </c>
      <c r="N5327">
        <v>534676</v>
      </c>
      <c r="O5327" t="s">
        <v>943</v>
      </c>
      <c r="P5327">
        <v>534676</v>
      </c>
      <c r="Q5327" t="s">
        <v>943</v>
      </c>
      <c r="R5327" s="13">
        <v>70488.701001315436</v>
      </c>
      <c r="S5327" s="13"/>
      <c r="T5327" s="13"/>
      <c r="U5327" s="13"/>
      <c r="V5327" s="13">
        <f t="shared" si="1417"/>
        <v>0</v>
      </c>
      <c r="W5327" s="13"/>
      <c r="X5327" s="13">
        <f t="shared" si="1418"/>
        <v>0</v>
      </c>
      <c r="Y5327" s="13"/>
      <c r="Z5327" s="13">
        <f t="shared" si="1419"/>
        <v>0</v>
      </c>
      <c r="AA5327" s="13"/>
      <c r="AB5327" s="13">
        <f t="shared" si="1420"/>
        <v>0</v>
      </c>
      <c r="AC5327" s="13"/>
      <c r="AD5327" s="13"/>
      <c r="AE5327" s="13"/>
      <c r="AF5327" s="13"/>
      <c r="AG5327" s="13"/>
      <c r="AH5327" s="13"/>
      <c r="AI5327" s="13"/>
      <c r="AJ5327" s="13"/>
      <c r="AK5327" s="13">
        <f t="shared" si="1421"/>
        <v>0</v>
      </c>
      <c r="AL5327" s="13"/>
      <c r="AM5327" s="13">
        <f t="shared" si="1422"/>
        <v>0</v>
      </c>
      <c r="AN5327" s="13"/>
      <c r="AO5327" s="13">
        <v>0</v>
      </c>
      <c r="AP5327" s="13">
        <f t="shared" si="1423"/>
        <v>0</v>
      </c>
      <c r="AQ5327" s="13"/>
      <c r="AR5327" s="13">
        <f t="shared" si="1424"/>
        <v>0</v>
      </c>
      <c r="AS5327" s="13"/>
      <c r="AT5327" s="13">
        <f t="shared" si="1425"/>
        <v>0</v>
      </c>
      <c r="AU5327" s="13"/>
      <c r="AV5327" s="13">
        <f t="shared" si="1426"/>
        <v>0</v>
      </c>
      <c r="AW5327" s="13"/>
      <c r="AX5327" s="13">
        <f t="shared" si="1427"/>
        <v>0</v>
      </c>
      <c r="AY5327" s="13"/>
      <c r="AZ5327" s="13">
        <f t="shared" si="1428"/>
        <v>0</v>
      </c>
      <c r="BA5327" s="13"/>
      <c r="BB5327" s="13">
        <f t="shared" si="1429"/>
        <v>0</v>
      </c>
      <c r="BC5327" s="13"/>
      <c r="BD5327" s="13">
        <f t="shared" si="1430"/>
        <v>0</v>
      </c>
      <c r="BE5327" s="13"/>
      <c r="BF5327" s="13">
        <f t="shared" si="1431"/>
        <v>0</v>
      </c>
      <c r="BG5327" s="13"/>
      <c r="BH5327" s="13">
        <f t="shared" si="1432"/>
        <v>70488.701001315436</v>
      </c>
      <c r="BI5327" s="13">
        <f t="shared" si="1433"/>
        <v>70500</v>
      </c>
      <c r="BJ5327" s="13">
        <v>70800</v>
      </c>
    </row>
    <row r="5328" spans="1:62" x14ac:dyDescent="0.25">
      <c r="A5328" t="s">
        <v>4777</v>
      </c>
      <c r="B5328" s="13">
        <v>1143</v>
      </c>
      <c r="C5328">
        <v>592722</v>
      </c>
      <c r="D5328">
        <v>1</v>
      </c>
      <c r="E5328">
        <v>0</v>
      </c>
      <c r="F5328">
        <v>0</v>
      </c>
      <c r="G5328">
        <v>0</v>
      </c>
      <c r="H5328">
        <v>0</v>
      </c>
      <c r="I5328" t="s">
        <v>90</v>
      </c>
      <c r="J5328">
        <v>592102</v>
      </c>
      <c r="K5328" t="s">
        <v>786</v>
      </c>
      <c r="L5328">
        <v>592102</v>
      </c>
      <c r="M5328" t="s">
        <v>786</v>
      </c>
      <c r="N5328">
        <v>592005</v>
      </c>
      <c r="O5328" t="s">
        <v>89</v>
      </c>
      <c r="P5328">
        <v>592005</v>
      </c>
      <c r="Q5328" t="s">
        <v>89</v>
      </c>
      <c r="R5328" s="13">
        <v>263830.06672883453</v>
      </c>
      <c r="S5328" s="13"/>
      <c r="T5328" s="13"/>
      <c r="U5328" s="13"/>
      <c r="V5328" s="13">
        <f t="shared" si="1417"/>
        <v>0</v>
      </c>
      <c r="W5328" s="13"/>
      <c r="X5328" s="13">
        <f t="shared" si="1418"/>
        <v>0</v>
      </c>
      <c r="Y5328" s="13"/>
      <c r="Z5328" s="13">
        <f t="shared" si="1419"/>
        <v>0</v>
      </c>
      <c r="AA5328" s="13"/>
      <c r="AB5328" s="13">
        <f t="shared" si="1420"/>
        <v>0</v>
      </c>
      <c r="AC5328" s="13"/>
      <c r="AD5328" s="13"/>
      <c r="AE5328" s="13"/>
      <c r="AF5328" s="13"/>
      <c r="AG5328" s="13"/>
      <c r="AH5328" s="13"/>
      <c r="AI5328" s="13"/>
      <c r="AJ5328" s="13"/>
      <c r="AK5328" s="13">
        <f t="shared" si="1421"/>
        <v>0</v>
      </c>
      <c r="AL5328" s="13"/>
      <c r="AM5328" s="13">
        <f t="shared" si="1422"/>
        <v>0</v>
      </c>
      <c r="AN5328" s="13"/>
      <c r="AO5328" s="13">
        <v>1</v>
      </c>
      <c r="AP5328" s="13">
        <f t="shared" si="1423"/>
        <v>30500</v>
      </c>
      <c r="AQ5328" s="13"/>
      <c r="AR5328" s="13">
        <f t="shared" si="1424"/>
        <v>0</v>
      </c>
      <c r="AS5328" s="13"/>
      <c r="AT5328" s="13">
        <f t="shared" si="1425"/>
        <v>0</v>
      </c>
      <c r="AU5328" s="13"/>
      <c r="AV5328" s="13">
        <f t="shared" si="1426"/>
        <v>0</v>
      </c>
      <c r="AW5328" s="13"/>
      <c r="AX5328" s="13">
        <f t="shared" si="1427"/>
        <v>0</v>
      </c>
      <c r="AY5328" s="13"/>
      <c r="AZ5328" s="13">
        <f t="shared" si="1428"/>
        <v>0</v>
      </c>
      <c r="BA5328" s="13"/>
      <c r="BB5328" s="13">
        <f t="shared" si="1429"/>
        <v>0</v>
      </c>
      <c r="BC5328" s="13"/>
      <c r="BD5328" s="13">
        <f t="shared" si="1430"/>
        <v>0</v>
      </c>
      <c r="BE5328" s="13"/>
      <c r="BF5328" s="13">
        <f t="shared" si="1431"/>
        <v>0</v>
      </c>
      <c r="BG5328" s="13"/>
      <c r="BH5328" s="13">
        <f t="shared" si="1432"/>
        <v>294330.06672883453</v>
      </c>
      <c r="BI5328" s="13">
        <f t="shared" si="1433"/>
        <v>294300</v>
      </c>
      <c r="BJ5328" s="13">
        <v>296400</v>
      </c>
    </row>
    <row r="5329" spans="1:62" x14ac:dyDescent="0.25">
      <c r="A5329" t="s">
        <v>913</v>
      </c>
      <c r="B5329" s="13">
        <v>305</v>
      </c>
      <c r="C5329">
        <v>575844</v>
      </c>
      <c r="D5329">
        <v>1</v>
      </c>
      <c r="E5329">
        <v>0</v>
      </c>
      <c r="F5329">
        <v>0</v>
      </c>
      <c r="G5329">
        <v>0</v>
      </c>
      <c r="H5329">
        <v>0</v>
      </c>
      <c r="I5329" t="s">
        <v>41</v>
      </c>
      <c r="J5329">
        <v>575054</v>
      </c>
      <c r="K5329" t="s">
        <v>341</v>
      </c>
      <c r="L5329">
        <v>575054</v>
      </c>
      <c r="M5329" t="s">
        <v>341</v>
      </c>
      <c r="N5329">
        <v>575500</v>
      </c>
      <c r="O5329" t="s">
        <v>736</v>
      </c>
      <c r="P5329">
        <v>575500</v>
      </c>
      <c r="Q5329" t="s">
        <v>736</v>
      </c>
      <c r="R5329" s="13">
        <v>71652.309049009622</v>
      </c>
      <c r="S5329" s="13"/>
      <c r="T5329" s="13"/>
      <c r="U5329" s="13"/>
      <c r="V5329" s="13">
        <f t="shared" si="1417"/>
        <v>0</v>
      </c>
      <c r="W5329" s="13"/>
      <c r="X5329" s="13">
        <f t="shared" si="1418"/>
        <v>0</v>
      </c>
      <c r="Y5329" s="13"/>
      <c r="Z5329" s="13">
        <f t="shared" si="1419"/>
        <v>0</v>
      </c>
      <c r="AA5329" s="13"/>
      <c r="AB5329" s="13">
        <f t="shared" si="1420"/>
        <v>0</v>
      </c>
      <c r="AC5329" s="13"/>
      <c r="AD5329" s="13"/>
      <c r="AE5329" s="13"/>
      <c r="AF5329" s="13"/>
      <c r="AG5329" s="13"/>
      <c r="AH5329" s="13"/>
      <c r="AI5329" s="13"/>
      <c r="AJ5329" s="13"/>
      <c r="AK5329" s="13">
        <f t="shared" si="1421"/>
        <v>0</v>
      </c>
      <c r="AL5329" s="13"/>
      <c r="AM5329" s="13">
        <f t="shared" si="1422"/>
        <v>0</v>
      </c>
      <c r="AN5329" s="13"/>
      <c r="AO5329" s="13">
        <v>0</v>
      </c>
      <c r="AP5329" s="13">
        <f t="shared" si="1423"/>
        <v>0</v>
      </c>
      <c r="AQ5329" s="13"/>
      <c r="AR5329" s="13">
        <f t="shared" si="1424"/>
        <v>0</v>
      </c>
      <c r="AS5329" s="13"/>
      <c r="AT5329" s="13">
        <f t="shared" si="1425"/>
        <v>0</v>
      </c>
      <c r="AU5329" s="13"/>
      <c r="AV5329" s="13">
        <f t="shared" si="1426"/>
        <v>0</v>
      </c>
      <c r="AW5329" s="13"/>
      <c r="AX5329" s="13">
        <f t="shared" si="1427"/>
        <v>0</v>
      </c>
      <c r="AY5329" s="13"/>
      <c r="AZ5329" s="13">
        <f t="shared" si="1428"/>
        <v>0</v>
      </c>
      <c r="BA5329" s="13"/>
      <c r="BB5329" s="13">
        <f t="shared" si="1429"/>
        <v>0</v>
      </c>
      <c r="BC5329" s="13"/>
      <c r="BD5329" s="13">
        <f t="shared" si="1430"/>
        <v>0</v>
      </c>
      <c r="BE5329" s="13"/>
      <c r="BF5329" s="13">
        <f t="shared" si="1431"/>
        <v>0</v>
      </c>
      <c r="BG5329" s="13"/>
      <c r="BH5329" s="13">
        <f t="shared" si="1432"/>
        <v>71652.309049009622</v>
      </c>
      <c r="BI5329" s="13">
        <f t="shared" si="1433"/>
        <v>71700</v>
      </c>
      <c r="BJ5329" s="13">
        <v>70800</v>
      </c>
    </row>
    <row r="5330" spans="1:62" x14ac:dyDescent="0.25">
      <c r="A5330" s="6" t="s">
        <v>1228</v>
      </c>
      <c r="B5330" s="13">
        <v>14391</v>
      </c>
      <c r="C5330">
        <v>577626</v>
      </c>
      <c r="D5330">
        <v>1</v>
      </c>
      <c r="E5330">
        <v>1</v>
      </c>
      <c r="F5330">
        <v>1</v>
      </c>
      <c r="G5330">
        <v>1</v>
      </c>
      <c r="H5330">
        <v>1</v>
      </c>
      <c r="I5330" t="s">
        <v>51</v>
      </c>
      <c r="J5330">
        <v>577626</v>
      </c>
      <c r="K5330" t="s">
        <v>1228</v>
      </c>
      <c r="L5330">
        <v>577626</v>
      </c>
      <c r="M5330" t="s">
        <v>1228</v>
      </c>
      <c r="N5330">
        <v>577626</v>
      </c>
      <c r="O5330" t="s">
        <v>1228</v>
      </c>
      <c r="P5330">
        <v>577626</v>
      </c>
      <c r="Q5330" t="s">
        <v>1228</v>
      </c>
      <c r="R5330" s="13">
        <v>635809.40744404215</v>
      </c>
      <c r="S5330" s="13">
        <v>22848</v>
      </c>
      <c r="T5330" s="13">
        <v>503454.647943569</v>
      </c>
      <c r="U5330" s="13">
        <v>1</v>
      </c>
      <c r="V5330" s="13">
        <f t="shared" si="1417"/>
        <v>741</v>
      </c>
      <c r="W5330" s="13">
        <v>124</v>
      </c>
      <c r="X5330" s="13">
        <f t="shared" si="1418"/>
        <v>367536</v>
      </c>
      <c r="Y5330" s="13">
        <v>322</v>
      </c>
      <c r="Z5330" s="13">
        <f t="shared" si="1419"/>
        <v>318136</v>
      </c>
      <c r="AA5330" s="13">
        <v>126</v>
      </c>
      <c r="AB5330" s="13">
        <f t="shared" si="1420"/>
        <v>31122</v>
      </c>
      <c r="AC5330" s="13">
        <v>29780</v>
      </c>
      <c r="AD5330" s="13">
        <v>3365693.6494521927</v>
      </c>
      <c r="AE5330" s="13">
        <v>32963</v>
      </c>
      <c r="AF5330" s="13">
        <v>5555891.8942477554</v>
      </c>
      <c r="AG5330" s="13">
        <v>32963</v>
      </c>
      <c r="AH5330" s="13">
        <v>18060386.956843942</v>
      </c>
      <c r="AI5330" s="13"/>
      <c r="AJ5330" s="13">
        <v>2676</v>
      </c>
      <c r="AK5330" s="13">
        <f t="shared" si="1421"/>
        <v>371964</v>
      </c>
      <c r="AL5330" s="13">
        <v>454</v>
      </c>
      <c r="AM5330" s="13">
        <f t="shared" si="1422"/>
        <v>15890</v>
      </c>
      <c r="AN5330" s="13"/>
      <c r="AO5330" s="13">
        <v>5</v>
      </c>
      <c r="AP5330" s="13">
        <f t="shared" si="1423"/>
        <v>152500</v>
      </c>
      <c r="AQ5330" s="13">
        <v>423</v>
      </c>
      <c r="AR5330" s="13">
        <f t="shared" si="1424"/>
        <v>1144638</v>
      </c>
      <c r="AS5330" s="13">
        <v>2400</v>
      </c>
      <c r="AT5330" s="13">
        <f t="shared" si="1425"/>
        <v>333600</v>
      </c>
      <c r="AU5330" s="13">
        <v>1653</v>
      </c>
      <c r="AV5330" s="13">
        <f t="shared" si="1426"/>
        <v>558714</v>
      </c>
      <c r="AW5330" s="13">
        <v>458</v>
      </c>
      <c r="AX5330" s="13">
        <f t="shared" si="1427"/>
        <v>49464</v>
      </c>
      <c r="AY5330" s="13">
        <v>2</v>
      </c>
      <c r="AZ5330" s="13">
        <f t="shared" si="1428"/>
        <v>162</v>
      </c>
      <c r="BA5330" s="13">
        <v>360</v>
      </c>
      <c r="BB5330" s="13">
        <f t="shared" si="1429"/>
        <v>117000</v>
      </c>
      <c r="BC5330" s="13">
        <v>2</v>
      </c>
      <c r="BD5330" s="13">
        <f t="shared" si="1430"/>
        <v>812</v>
      </c>
      <c r="BE5330" s="13">
        <v>0</v>
      </c>
      <c r="BF5330" s="13">
        <f t="shared" si="1431"/>
        <v>0</v>
      </c>
      <c r="BG5330" s="13"/>
      <c r="BH5330" s="13">
        <f t="shared" si="1432"/>
        <v>31583515.555931501</v>
      </c>
      <c r="BI5330" s="13">
        <f t="shared" si="1433"/>
        <v>31583500</v>
      </c>
      <c r="BJ5330" s="13">
        <v>31964500</v>
      </c>
    </row>
    <row r="5331" spans="1:62" x14ac:dyDescent="0.25">
      <c r="A5331" t="s">
        <v>4249</v>
      </c>
      <c r="B5331" s="13">
        <v>281</v>
      </c>
      <c r="C5331">
        <v>551601</v>
      </c>
      <c r="D5331">
        <v>1</v>
      </c>
      <c r="E5331">
        <v>0</v>
      </c>
      <c r="F5331">
        <v>0</v>
      </c>
      <c r="G5331">
        <v>0</v>
      </c>
      <c r="H5331">
        <v>0</v>
      </c>
      <c r="I5331" t="s">
        <v>23</v>
      </c>
      <c r="J5331">
        <v>552496</v>
      </c>
      <c r="K5331" t="s">
        <v>676</v>
      </c>
      <c r="L5331">
        <v>552496</v>
      </c>
      <c r="M5331" t="s">
        <v>676</v>
      </c>
      <c r="N5331">
        <v>552046</v>
      </c>
      <c r="O5331" t="s">
        <v>136</v>
      </c>
      <c r="P5331">
        <v>552046</v>
      </c>
      <c r="Q5331" t="s">
        <v>136</v>
      </c>
      <c r="R5331" s="13">
        <v>70488.701001315436</v>
      </c>
      <c r="S5331" s="13"/>
      <c r="T5331" s="13"/>
      <c r="U5331" s="13"/>
      <c r="V5331" s="13">
        <f t="shared" si="1417"/>
        <v>0</v>
      </c>
      <c r="W5331" s="13"/>
      <c r="X5331" s="13">
        <f t="shared" si="1418"/>
        <v>0</v>
      </c>
      <c r="Y5331" s="13"/>
      <c r="Z5331" s="13">
        <f t="shared" si="1419"/>
        <v>0</v>
      </c>
      <c r="AA5331" s="13"/>
      <c r="AB5331" s="13">
        <f t="shared" si="1420"/>
        <v>0</v>
      </c>
      <c r="AC5331" s="13"/>
      <c r="AD5331" s="13"/>
      <c r="AE5331" s="13"/>
      <c r="AF5331" s="13"/>
      <c r="AG5331" s="13"/>
      <c r="AH5331" s="13"/>
      <c r="AI5331" s="13"/>
      <c r="AJ5331" s="13"/>
      <c r="AK5331" s="13">
        <f t="shared" si="1421"/>
        <v>0</v>
      </c>
      <c r="AL5331" s="13"/>
      <c r="AM5331" s="13">
        <f t="shared" si="1422"/>
        <v>0</v>
      </c>
      <c r="AN5331" s="13"/>
      <c r="AO5331" s="13">
        <v>0</v>
      </c>
      <c r="AP5331" s="13">
        <f t="shared" si="1423"/>
        <v>0</v>
      </c>
      <c r="AQ5331" s="13"/>
      <c r="AR5331" s="13">
        <f t="shared" si="1424"/>
        <v>0</v>
      </c>
      <c r="AS5331" s="13"/>
      <c r="AT5331" s="13">
        <f t="shared" si="1425"/>
        <v>0</v>
      </c>
      <c r="AU5331" s="13"/>
      <c r="AV5331" s="13">
        <f t="shared" si="1426"/>
        <v>0</v>
      </c>
      <c r="AW5331" s="13"/>
      <c r="AX5331" s="13">
        <f t="shared" si="1427"/>
        <v>0</v>
      </c>
      <c r="AY5331" s="13"/>
      <c r="AZ5331" s="13">
        <f t="shared" si="1428"/>
        <v>0</v>
      </c>
      <c r="BA5331" s="13"/>
      <c r="BB5331" s="13">
        <f t="shared" si="1429"/>
        <v>0</v>
      </c>
      <c r="BC5331" s="13"/>
      <c r="BD5331" s="13">
        <f t="shared" si="1430"/>
        <v>0</v>
      </c>
      <c r="BE5331" s="13"/>
      <c r="BF5331" s="13">
        <f t="shared" si="1431"/>
        <v>0</v>
      </c>
      <c r="BG5331" s="13"/>
      <c r="BH5331" s="13">
        <f t="shared" si="1432"/>
        <v>70488.701001315436</v>
      </c>
      <c r="BI5331" s="13">
        <f t="shared" si="1433"/>
        <v>70500</v>
      </c>
      <c r="BJ5331" s="13">
        <v>70800</v>
      </c>
    </row>
    <row r="5332" spans="1:62" x14ac:dyDescent="0.25">
      <c r="A5332" t="s">
        <v>4778</v>
      </c>
      <c r="B5332" s="13">
        <v>225</v>
      </c>
      <c r="C5332">
        <v>552836</v>
      </c>
      <c r="D5332">
        <v>1</v>
      </c>
      <c r="E5332">
        <v>0</v>
      </c>
      <c r="F5332">
        <v>0</v>
      </c>
      <c r="G5332">
        <v>0</v>
      </c>
      <c r="H5332">
        <v>0</v>
      </c>
      <c r="I5332" t="s">
        <v>61</v>
      </c>
      <c r="J5332">
        <v>513229</v>
      </c>
      <c r="K5332" t="s">
        <v>356</v>
      </c>
      <c r="L5332">
        <v>513229</v>
      </c>
      <c r="M5332" t="s">
        <v>356</v>
      </c>
      <c r="N5332">
        <v>511382</v>
      </c>
      <c r="O5332" t="s">
        <v>272</v>
      </c>
      <c r="P5332">
        <v>511382</v>
      </c>
      <c r="Q5332" t="s">
        <v>272</v>
      </c>
      <c r="R5332" s="13">
        <v>70488.701001315436</v>
      </c>
      <c r="S5332" s="13"/>
      <c r="T5332" s="13"/>
      <c r="U5332" s="13"/>
      <c r="V5332" s="13">
        <f t="shared" si="1417"/>
        <v>0</v>
      </c>
      <c r="W5332" s="13"/>
      <c r="X5332" s="13">
        <f t="shared" si="1418"/>
        <v>0</v>
      </c>
      <c r="Y5332" s="13"/>
      <c r="Z5332" s="13">
        <f t="shared" si="1419"/>
        <v>0</v>
      </c>
      <c r="AA5332" s="13"/>
      <c r="AB5332" s="13">
        <f t="shared" si="1420"/>
        <v>0</v>
      </c>
      <c r="AC5332" s="13"/>
      <c r="AD5332" s="13"/>
      <c r="AE5332" s="13"/>
      <c r="AF5332" s="13"/>
      <c r="AG5332" s="13"/>
      <c r="AH5332" s="13"/>
      <c r="AI5332" s="13"/>
      <c r="AJ5332" s="13"/>
      <c r="AK5332" s="13">
        <f t="shared" si="1421"/>
        <v>0</v>
      </c>
      <c r="AL5332" s="13"/>
      <c r="AM5332" s="13">
        <f t="shared" si="1422"/>
        <v>0</v>
      </c>
      <c r="AN5332" s="13"/>
      <c r="AO5332" s="13">
        <v>0</v>
      </c>
      <c r="AP5332" s="13">
        <f t="shared" si="1423"/>
        <v>0</v>
      </c>
      <c r="AQ5332" s="13"/>
      <c r="AR5332" s="13">
        <f t="shared" si="1424"/>
        <v>0</v>
      </c>
      <c r="AS5332" s="13"/>
      <c r="AT5332" s="13">
        <f t="shared" si="1425"/>
        <v>0</v>
      </c>
      <c r="AU5332" s="13"/>
      <c r="AV5332" s="13">
        <f t="shared" si="1426"/>
        <v>0</v>
      </c>
      <c r="AW5332" s="13"/>
      <c r="AX5332" s="13">
        <f t="shared" si="1427"/>
        <v>0</v>
      </c>
      <c r="AY5332" s="13"/>
      <c r="AZ5332" s="13">
        <f t="shared" si="1428"/>
        <v>0</v>
      </c>
      <c r="BA5332" s="13"/>
      <c r="BB5332" s="13">
        <f t="shared" si="1429"/>
        <v>0</v>
      </c>
      <c r="BC5332" s="13"/>
      <c r="BD5332" s="13">
        <f t="shared" si="1430"/>
        <v>0</v>
      </c>
      <c r="BE5332" s="13"/>
      <c r="BF5332" s="13">
        <f t="shared" si="1431"/>
        <v>0</v>
      </c>
      <c r="BG5332" s="13"/>
      <c r="BH5332" s="13">
        <f t="shared" si="1432"/>
        <v>70488.701001315436</v>
      </c>
      <c r="BI5332" s="13">
        <f t="shared" si="1433"/>
        <v>70500</v>
      </c>
      <c r="BJ5332" s="13">
        <v>70800</v>
      </c>
    </row>
    <row r="5333" spans="1:62" x14ac:dyDescent="0.25">
      <c r="A5333" t="s">
        <v>4779</v>
      </c>
      <c r="B5333" s="13">
        <v>848</v>
      </c>
      <c r="C5333">
        <v>539775</v>
      </c>
      <c r="D5333">
        <v>1</v>
      </c>
      <c r="E5333">
        <v>0</v>
      </c>
      <c r="F5333">
        <v>0</v>
      </c>
      <c r="G5333">
        <v>0</v>
      </c>
      <c r="H5333">
        <v>0</v>
      </c>
      <c r="I5333" t="s">
        <v>26</v>
      </c>
      <c r="J5333">
        <v>539414</v>
      </c>
      <c r="K5333" t="s">
        <v>1370</v>
      </c>
      <c r="L5333">
        <v>539813</v>
      </c>
      <c r="M5333" t="s">
        <v>1187</v>
      </c>
      <c r="N5333">
        <v>539627</v>
      </c>
      <c r="O5333" t="s">
        <v>1188</v>
      </c>
      <c r="P5333">
        <v>539139</v>
      </c>
      <c r="Q5333" t="s">
        <v>548</v>
      </c>
      <c r="R5333" s="13">
        <v>196722.9401591768</v>
      </c>
      <c r="S5333" s="13"/>
      <c r="T5333" s="13"/>
      <c r="U5333" s="13"/>
      <c r="V5333" s="13">
        <f t="shared" si="1417"/>
        <v>0</v>
      </c>
      <c r="W5333" s="13"/>
      <c r="X5333" s="13">
        <f t="shared" si="1418"/>
        <v>0</v>
      </c>
      <c r="Y5333" s="13"/>
      <c r="Z5333" s="13">
        <f t="shared" si="1419"/>
        <v>0</v>
      </c>
      <c r="AA5333" s="13"/>
      <c r="AB5333" s="13">
        <f t="shared" si="1420"/>
        <v>0</v>
      </c>
      <c r="AC5333" s="13"/>
      <c r="AD5333" s="13"/>
      <c r="AE5333" s="13"/>
      <c r="AF5333" s="13"/>
      <c r="AG5333" s="13"/>
      <c r="AH5333" s="13"/>
      <c r="AI5333" s="13"/>
      <c r="AJ5333" s="13"/>
      <c r="AK5333" s="13">
        <f t="shared" si="1421"/>
        <v>0</v>
      </c>
      <c r="AL5333" s="13"/>
      <c r="AM5333" s="13">
        <f t="shared" si="1422"/>
        <v>0</v>
      </c>
      <c r="AN5333" s="13"/>
      <c r="AO5333" s="13">
        <v>0</v>
      </c>
      <c r="AP5333" s="13">
        <f t="shared" si="1423"/>
        <v>0</v>
      </c>
      <c r="AQ5333" s="13"/>
      <c r="AR5333" s="13">
        <f t="shared" si="1424"/>
        <v>0</v>
      </c>
      <c r="AS5333" s="13"/>
      <c r="AT5333" s="13">
        <f t="shared" si="1425"/>
        <v>0</v>
      </c>
      <c r="AU5333" s="13"/>
      <c r="AV5333" s="13">
        <f t="shared" si="1426"/>
        <v>0</v>
      </c>
      <c r="AW5333" s="13"/>
      <c r="AX5333" s="13">
        <f t="shared" si="1427"/>
        <v>0</v>
      </c>
      <c r="AY5333" s="13"/>
      <c r="AZ5333" s="13">
        <f t="shared" si="1428"/>
        <v>0</v>
      </c>
      <c r="BA5333" s="13"/>
      <c r="BB5333" s="13">
        <f t="shared" si="1429"/>
        <v>0</v>
      </c>
      <c r="BC5333" s="13"/>
      <c r="BD5333" s="13">
        <f t="shared" si="1430"/>
        <v>0</v>
      </c>
      <c r="BE5333" s="13"/>
      <c r="BF5333" s="13">
        <f t="shared" si="1431"/>
        <v>0</v>
      </c>
      <c r="BG5333" s="13"/>
      <c r="BH5333" s="13">
        <f t="shared" si="1432"/>
        <v>196722.9401591768</v>
      </c>
      <c r="BI5333" s="13">
        <f t="shared" si="1433"/>
        <v>196700</v>
      </c>
      <c r="BJ5333" s="13">
        <v>192200</v>
      </c>
    </row>
    <row r="5334" spans="1:62" x14ac:dyDescent="0.25">
      <c r="A5334" t="s">
        <v>4780</v>
      </c>
      <c r="B5334" s="13">
        <v>126</v>
      </c>
      <c r="C5334">
        <v>573647</v>
      </c>
      <c r="D5334">
        <v>1</v>
      </c>
      <c r="E5334">
        <v>0</v>
      </c>
      <c r="F5334">
        <v>0</v>
      </c>
      <c r="G5334">
        <v>0</v>
      </c>
      <c r="H5334">
        <v>0</v>
      </c>
      <c r="I5334" t="s">
        <v>33</v>
      </c>
      <c r="J5334">
        <v>572659</v>
      </c>
      <c r="K5334" t="s">
        <v>114</v>
      </c>
      <c r="L5334">
        <v>572659</v>
      </c>
      <c r="M5334" t="s">
        <v>114</v>
      </c>
      <c r="N5334">
        <v>572659</v>
      </c>
      <c r="O5334" t="s">
        <v>114</v>
      </c>
      <c r="P5334">
        <v>572659</v>
      </c>
      <c r="Q5334" t="s">
        <v>114</v>
      </c>
      <c r="R5334" s="13">
        <v>70488.701001315436</v>
      </c>
      <c r="S5334" s="13"/>
      <c r="T5334" s="13"/>
      <c r="U5334" s="13"/>
      <c r="V5334" s="13">
        <f t="shared" si="1417"/>
        <v>0</v>
      </c>
      <c r="W5334" s="13"/>
      <c r="X5334" s="13">
        <f t="shared" si="1418"/>
        <v>0</v>
      </c>
      <c r="Y5334" s="13"/>
      <c r="Z5334" s="13">
        <f t="shared" si="1419"/>
        <v>0</v>
      </c>
      <c r="AA5334" s="13"/>
      <c r="AB5334" s="13">
        <f t="shared" si="1420"/>
        <v>0</v>
      </c>
      <c r="AC5334" s="13"/>
      <c r="AD5334" s="13"/>
      <c r="AE5334" s="13"/>
      <c r="AF5334" s="13"/>
      <c r="AG5334" s="13"/>
      <c r="AH5334" s="13"/>
      <c r="AI5334" s="13"/>
      <c r="AJ5334" s="13"/>
      <c r="AK5334" s="13">
        <f t="shared" si="1421"/>
        <v>0</v>
      </c>
      <c r="AL5334" s="13"/>
      <c r="AM5334" s="13">
        <f t="shared" si="1422"/>
        <v>0</v>
      </c>
      <c r="AN5334" s="13"/>
      <c r="AO5334" s="13">
        <v>0</v>
      </c>
      <c r="AP5334" s="13">
        <f t="shared" si="1423"/>
        <v>0</v>
      </c>
      <c r="AQ5334" s="13"/>
      <c r="AR5334" s="13">
        <f t="shared" si="1424"/>
        <v>0</v>
      </c>
      <c r="AS5334" s="13"/>
      <c r="AT5334" s="13">
        <f t="shared" si="1425"/>
        <v>0</v>
      </c>
      <c r="AU5334" s="13"/>
      <c r="AV5334" s="13">
        <f t="shared" si="1426"/>
        <v>0</v>
      </c>
      <c r="AW5334" s="13"/>
      <c r="AX5334" s="13">
        <f t="shared" si="1427"/>
        <v>0</v>
      </c>
      <c r="AY5334" s="13"/>
      <c r="AZ5334" s="13">
        <f t="shared" si="1428"/>
        <v>0</v>
      </c>
      <c r="BA5334" s="13"/>
      <c r="BB5334" s="13">
        <f t="shared" si="1429"/>
        <v>0</v>
      </c>
      <c r="BC5334" s="13"/>
      <c r="BD5334" s="13">
        <f t="shared" si="1430"/>
        <v>0</v>
      </c>
      <c r="BE5334" s="13"/>
      <c r="BF5334" s="13">
        <f t="shared" si="1431"/>
        <v>0</v>
      </c>
      <c r="BG5334" s="13"/>
      <c r="BH5334" s="13">
        <f t="shared" si="1432"/>
        <v>70488.701001315436</v>
      </c>
      <c r="BI5334" s="13">
        <f t="shared" si="1433"/>
        <v>70500</v>
      </c>
      <c r="BJ5334" s="13">
        <v>70800</v>
      </c>
    </row>
    <row r="5335" spans="1:62" x14ac:dyDescent="0.25">
      <c r="A5335" t="s">
        <v>4781</v>
      </c>
      <c r="B5335" s="13">
        <v>148</v>
      </c>
      <c r="C5335">
        <v>539619</v>
      </c>
      <c r="D5335">
        <v>1</v>
      </c>
      <c r="E5335">
        <v>0</v>
      </c>
      <c r="F5335">
        <v>0</v>
      </c>
      <c r="G5335">
        <v>0</v>
      </c>
      <c r="H5335">
        <v>0</v>
      </c>
      <c r="I5335" t="s">
        <v>18</v>
      </c>
      <c r="J5335">
        <v>554693</v>
      </c>
      <c r="K5335" t="s">
        <v>3183</v>
      </c>
      <c r="L5335">
        <v>554481</v>
      </c>
      <c r="M5335" t="s">
        <v>87</v>
      </c>
      <c r="N5335">
        <v>554481</v>
      </c>
      <c r="O5335" t="s">
        <v>87</v>
      </c>
      <c r="P5335">
        <v>554481</v>
      </c>
      <c r="Q5335" t="s">
        <v>87</v>
      </c>
      <c r="R5335" s="13">
        <v>70488.701001315436</v>
      </c>
      <c r="S5335" s="13"/>
      <c r="T5335" s="13"/>
      <c r="U5335" s="13"/>
      <c r="V5335" s="13">
        <f t="shared" si="1417"/>
        <v>0</v>
      </c>
      <c r="W5335" s="13"/>
      <c r="X5335" s="13">
        <f t="shared" si="1418"/>
        <v>0</v>
      </c>
      <c r="Y5335" s="13"/>
      <c r="Z5335" s="13">
        <f t="shared" si="1419"/>
        <v>0</v>
      </c>
      <c r="AA5335" s="13"/>
      <c r="AB5335" s="13">
        <f t="shared" si="1420"/>
        <v>0</v>
      </c>
      <c r="AC5335" s="13"/>
      <c r="AD5335" s="13"/>
      <c r="AE5335" s="13"/>
      <c r="AF5335" s="13"/>
      <c r="AG5335" s="13"/>
      <c r="AH5335" s="13"/>
      <c r="AI5335" s="13"/>
      <c r="AJ5335" s="13"/>
      <c r="AK5335" s="13">
        <f t="shared" si="1421"/>
        <v>0</v>
      </c>
      <c r="AL5335" s="13"/>
      <c r="AM5335" s="13">
        <f t="shared" si="1422"/>
        <v>0</v>
      </c>
      <c r="AN5335" s="13"/>
      <c r="AO5335" s="13">
        <v>0</v>
      </c>
      <c r="AP5335" s="13">
        <f t="shared" si="1423"/>
        <v>0</v>
      </c>
      <c r="AQ5335" s="13"/>
      <c r="AR5335" s="13">
        <f t="shared" si="1424"/>
        <v>0</v>
      </c>
      <c r="AS5335" s="13"/>
      <c r="AT5335" s="13">
        <f t="shared" si="1425"/>
        <v>0</v>
      </c>
      <c r="AU5335" s="13"/>
      <c r="AV5335" s="13">
        <f t="shared" si="1426"/>
        <v>0</v>
      </c>
      <c r="AW5335" s="13"/>
      <c r="AX5335" s="13">
        <f t="shared" si="1427"/>
        <v>0</v>
      </c>
      <c r="AY5335" s="13"/>
      <c r="AZ5335" s="13">
        <f t="shared" si="1428"/>
        <v>0</v>
      </c>
      <c r="BA5335" s="13"/>
      <c r="BB5335" s="13">
        <f t="shared" si="1429"/>
        <v>0</v>
      </c>
      <c r="BC5335" s="13"/>
      <c r="BD5335" s="13">
        <f t="shared" si="1430"/>
        <v>0</v>
      </c>
      <c r="BE5335" s="13"/>
      <c r="BF5335" s="13">
        <f t="shared" si="1431"/>
        <v>0</v>
      </c>
      <c r="BG5335" s="13"/>
      <c r="BH5335" s="13">
        <f t="shared" si="1432"/>
        <v>70488.701001315436</v>
      </c>
      <c r="BI5335" s="13">
        <f t="shared" si="1433"/>
        <v>70500</v>
      </c>
      <c r="BJ5335" s="13">
        <v>70800</v>
      </c>
    </row>
    <row r="5336" spans="1:62" x14ac:dyDescent="0.25">
      <c r="A5336" t="s">
        <v>4781</v>
      </c>
      <c r="B5336" s="13">
        <v>621</v>
      </c>
      <c r="C5336">
        <v>532177</v>
      </c>
      <c r="D5336">
        <v>1</v>
      </c>
      <c r="E5336">
        <v>0</v>
      </c>
      <c r="F5336">
        <v>0</v>
      </c>
      <c r="G5336">
        <v>0</v>
      </c>
      <c r="H5336">
        <v>0</v>
      </c>
      <c r="I5336" t="s">
        <v>26</v>
      </c>
      <c r="J5336">
        <v>532819</v>
      </c>
      <c r="K5336" t="s">
        <v>319</v>
      </c>
      <c r="L5336">
        <v>532819</v>
      </c>
      <c r="M5336" t="s">
        <v>319</v>
      </c>
      <c r="N5336">
        <v>532819</v>
      </c>
      <c r="O5336" t="s">
        <v>319</v>
      </c>
      <c r="P5336">
        <v>532819</v>
      </c>
      <c r="Q5336" t="s">
        <v>319</v>
      </c>
      <c r="R5336" s="13">
        <v>144715.31282451536</v>
      </c>
      <c r="S5336" s="13"/>
      <c r="T5336" s="13"/>
      <c r="U5336" s="13"/>
      <c r="V5336" s="13">
        <f t="shared" si="1417"/>
        <v>0</v>
      </c>
      <c r="W5336" s="13"/>
      <c r="X5336" s="13">
        <f t="shared" si="1418"/>
        <v>0</v>
      </c>
      <c r="Y5336" s="13"/>
      <c r="Z5336" s="13">
        <f t="shared" si="1419"/>
        <v>0</v>
      </c>
      <c r="AA5336" s="13"/>
      <c r="AB5336" s="13">
        <f t="shared" si="1420"/>
        <v>0</v>
      </c>
      <c r="AC5336" s="13"/>
      <c r="AD5336" s="13"/>
      <c r="AE5336" s="13"/>
      <c r="AF5336" s="13"/>
      <c r="AG5336" s="13"/>
      <c r="AH5336" s="13"/>
      <c r="AI5336" s="13"/>
      <c r="AJ5336" s="13"/>
      <c r="AK5336" s="13">
        <f t="shared" si="1421"/>
        <v>0</v>
      </c>
      <c r="AL5336" s="13"/>
      <c r="AM5336" s="13">
        <f t="shared" si="1422"/>
        <v>0</v>
      </c>
      <c r="AN5336" s="13"/>
      <c r="AO5336" s="13">
        <v>0</v>
      </c>
      <c r="AP5336" s="13">
        <f t="shared" si="1423"/>
        <v>0</v>
      </c>
      <c r="AQ5336" s="13"/>
      <c r="AR5336" s="13">
        <f t="shared" si="1424"/>
        <v>0</v>
      </c>
      <c r="AS5336" s="13"/>
      <c r="AT5336" s="13">
        <f t="shared" si="1425"/>
        <v>0</v>
      </c>
      <c r="AU5336" s="13"/>
      <c r="AV5336" s="13">
        <f t="shared" si="1426"/>
        <v>0</v>
      </c>
      <c r="AW5336" s="13"/>
      <c r="AX5336" s="13">
        <f t="shared" si="1427"/>
        <v>0</v>
      </c>
      <c r="AY5336" s="13"/>
      <c r="AZ5336" s="13">
        <f t="shared" si="1428"/>
        <v>0</v>
      </c>
      <c r="BA5336" s="13"/>
      <c r="BB5336" s="13">
        <f t="shared" si="1429"/>
        <v>0</v>
      </c>
      <c r="BC5336" s="13"/>
      <c r="BD5336" s="13">
        <f t="shared" si="1430"/>
        <v>0</v>
      </c>
      <c r="BE5336" s="13"/>
      <c r="BF5336" s="13">
        <f t="shared" si="1431"/>
        <v>0</v>
      </c>
      <c r="BG5336" s="13"/>
      <c r="BH5336" s="13">
        <f t="shared" si="1432"/>
        <v>144715.31282451536</v>
      </c>
      <c r="BI5336" s="13">
        <f t="shared" si="1433"/>
        <v>144700</v>
      </c>
      <c r="BJ5336" s="13">
        <v>143900</v>
      </c>
    </row>
    <row r="5337" spans="1:62" x14ac:dyDescent="0.25">
      <c r="A5337" t="s">
        <v>4782</v>
      </c>
      <c r="B5337" s="13">
        <v>406</v>
      </c>
      <c r="C5337">
        <v>570982</v>
      </c>
      <c r="D5337">
        <v>1</v>
      </c>
      <c r="E5337">
        <v>0</v>
      </c>
      <c r="F5337">
        <v>0</v>
      </c>
      <c r="G5337">
        <v>0</v>
      </c>
      <c r="H5337">
        <v>0</v>
      </c>
      <c r="I5337" t="s">
        <v>26</v>
      </c>
      <c r="J5337">
        <v>535451</v>
      </c>
      <c r="K5337" t="s">
        <v>285</v>
      </c>
      <c r="L5337">
        <v>535451</v>
      </c>
      <c r="M5337" t="s">
        <v>285</v>
      </c>
      <c r="N5337">
        <v>535451</v>
      </c>
      <c r="O5337" t="s">
        <v>285</v>
      </c>
      <c r="P5337">
        <v>535419</v>
      </c>
      <c r="Q5337" t="s">
        <v>130</v>
      </c>
      <c r="R5337" s="13">
        <v>95102.050691382494</v>
      </c>
      <c r="S5337" s="13"/>
      <c r="T5337" s="13"/>
      <c r="U5337" s="13"/>
      <c r="V5337" s="13">
        <f t="shared" si="1417"/>
        <v>0</v>
      </c>
      <c r="W5337" s="13"/>
      <c r="X5337" s="13">
        <f t="shared" si="1418"/>
        <v>0</v>
      </c>
      <c r="Y5337" s="13"/>
      <c r="Z5337" s="13">
        <f t="shared" si="1419"/>
        <v>0</v>
      </c>
      <c r="AA5337" s="13"/>
      <c r="AB5337" s="13">
        <f t="shared" si="1420"/>
        <v>0</v>
      </c>
      <c r="AC5337" s="13"/>
      <c r="AD5337" s="13"/>
      <c r="AE5337" s="13"/>
      <c r="AF5337" s="13"/>
      <c r="AG5337" s="13"/>
      <c r="AH5337" s="13"/>
      <c r="AI5337" s="13"/>
      <c r="AJ5337" s="13"/>
      <c r="AK5337" s="13">
        <f t="shared" si="1421"/>
        <v>0</v>
      </c>
      <c r="AL5337" s="13"/>
      <c r="AM5337" s="13">
        <f t="shared" si="1422"/>
        <v>0</v>
      </c>
      <c r="AN5337" s="13"/>
      <c r="AO5337" s="13">
        <v>0</v>
      </c>
      <c r="AP5337" s="13">
        <f t="shared" si="1423"/>
        <v>0</v>
      </c>
      <c r="AQ5337" s="13"/>
      <c r="AR5337" s="13">
        <f t="shared" si="1424"/>
        <v>0</v>
      </c>
      <c r="AS5337" s="13"/>
      <c r="AT5337" s="13">
        <f t="shared" si="1425"/>
        <v>0</v>
      </c>
      <c r="AU5337" s="13"/>
      <c r="AV5337" s="13">
        <f t="shared" si="1426"/>
        <v>0</v>
      </c>
      <c r="AW5337" s="13"/>
      <c r="AX5337" s="13">
        <f t="shared" si="1427"/>
        <v>0</v>
      </c>
      <c r="AY5337" s="13"/>
      <c r="AZ5337" s="13">
        <f t="shared" si="1428"/>
        <v>0</v>
      </c>
      <c r="BA5337" s="13"/>
      <c r="BB5337" s="13">
        <f t="shared" si="1429"/>
        <v>0</v>
      </c>
      <c r="BC5337" s="13"/>
      <c r="BD5337" s="13">
        <f t="shared" si="1430"/>
        <v>0</v>
      </c>
      <c r="BE5337" s="13"/>
      <c r="BF5337" s="13">
        <f t="shared" si="1431"/>
        <v>0</v>
      </c>
      <c r="BG5337" s="13"/>
      <c r="BH5337" s="13">
        <f t="shared" si="1432"/>
        <v>95102.050691382494</v>
      </c>
      <c r="BI5337" s="13">
        <f t="shared" si="1433"/>
        <v>95100</v>
      </c>
      <c r="BJ5337" s="13">
        <v>85700</v>
      </c>
    </row>
    <row r="5338" spans="1:62" x14ac:dyDescent="0.25">
      <c r="A5338" t="s">
        <v>4783</v>
      </c>
      <c r="B5338" s="13">
        <v>110</v>
      </c>
      <c r="C5338">
        <v>598330</v>
      </c>
      <c r="D5338">
        <v>1</v>
      </c>
      <c r="E5338">
        <v>0</v>
      </c>
      <c r="F5338">
        <v>0</v>
      </c>
      <c r="G5338">
        <v>0</v>
      </c>
      <c r="H5338">
        <v>0</v>
      </c>
      <c r="I5338" t="s">
        <v>26</v>
      </c>
      <c r="J5338">
        <v>540013</v>
      </c>
      <c r="K5338" t="s">
        <v>809</v>
      </c>
      <c r="L5338">
        <v>540013</v>
      </c>
      <c r="M5338" t="s">
        <v>809</v>
      </c>
      <c r="N5338">
        <v>540013</v>
      </c>
      <c r="O5338" t="s">
        <v>809</v>
      </c>
      <c r="P5338">
        <v>539911</v>
      </c>
      <c r="Q5338" t="s">
        <v>345</v>
      </c>
      <c r="R5338" s="13">
        <v>70488.701001315436</v>
      </c>
      <c r="S5338" s="13"/>
      <c r="T5338" s="13"/>
      <c r="U5338" s="13"/>
      <c r="V5338" s="13">
        <f t="shared" si="1417"/>
        <v>0</v>
      </c>
      <c r="W5338" s="13"/>
      <c r="X5338" s="13">
        <f t="shared" si="1418"/>
        <v>0</v>
      </c>
      <c r="Y5338" s="13"/>
      <c r="Z5338" s="13">
        <f t="shared" si="1419"/>
        <v>0</v>
      </c>
      <c r="AA5338" s="13"/>
      <c r="AB5338" s="13">
        <f t="shared" si="1420"/>
        <v>0</v>
      </c>
      <c r="AC5338" s="13"/>
      <c r="AD5338" s="13"/>
      <c r="AE5338" s="13"/>
      <c r="AF5338" s="13"/>
      <c r="AG5338" s="13"/>
      <c r="AH5338" s="13"/>
      <c r="AI5338" s="13"/>
      <c r="AJ5338" s="13"/>
      <c r="AK5338" s="13">
        <f t="shared" si="1421"/>
        <v>0</v>
      </c>
      <c r="AL5338" s="13"/>
      <c r="AM5338" s="13">
        <f t="shared" si="1422"/>
        <v>0</v>
      </c>
      <c r="AN5338" s="13"/>
      <c r="AO5338" s="13">
        <v>0</v>
      </c>
      <c r="AP5338" s="13">
        <f t="shared" si="1423"/>
        <v>0</v>
      </c>
      <c r="AQ5338" s="13"/>
      <c r="AR5338" s="13">
        <f t="shared" si="1424"/>
        <v>0</v>
      </c>
      <c r="AS5338" s="13"/>
      <c r="AT5338" s="13">
        <f t="shared" si="1425"/>
        <v>0</v>
      </c>
      <c r="AU5338" s="13"/>
      <c r="AV5338" s="13">
        <f t="shared" si="1426"/>
        <v>0</v>
      </c>
      <c r="AW5338" s="13"/>
      <c r="AX5338" s="13">
        <f t="shared" si="1427"/>
        <v>0</v>
      </c>
      <c r="AY5338" s="13"/>
      <c r="AZ5338" s="13">
        <f t="shared" si="1428"/>
        <v>0</v>
      </c>
      <c r="BA5338" s="13"/>
      <c r="BB5338" s="13">
        <f t="shared" si="1429"/>
        <v>0</v>
      </c>
      <c r="BC5338" s="13"/>
      <c r="BD5338" s="13">
        <f t="shared" si="1430"/>
        <v>0</v>
      </c>
      <c r="BE5338" s="13"/>
      <c r="BF5338" s="13">
        <f t="shared" si="1431"/>
        <v>0</v>
      </c>
      <c r="BG5338" s="13"/>
      <c r="BH5338" s="13">
        <f t="shared" si="1432"/>
        <v>70488.701001315436</v>
      </c>
      <c r="BI5338" s="13">
        <f t="shared" si="1433"/>
        <v>70500</v>
      </c>
      <c r="BJ5338" s="13">
        <v>70800</v>
      </c>
    </row>
    <row r="5339" spans="1:62" x14ac:dyDescent="0.25">
      <c r="A5339" t="s">
        <v>4784</v>
      </c>
      <c r="B5339" s="13">
        <v>358</v>
      </c>
      <c r="C5339">
        <v>576841</v>
      </c>
      <c r="D5339">
        <v>1</v>
      </c>
      <c r="E5339">
        <v>0</v>
      </c>
      <c r="F5339">
        <v>0</v>
      </c>
      <c r="G5339">
        <v>0</v>
      </c>
      <c r="H5339">
        <v>0</v>
      </c>
      <c r="I5339" t="s">
        <v>33</v>
      </c>
      <c r="J5339">
        <v>576361</v>
      </c>
      <c r="K5339" t="s">
        <v>46</v>
      </c>
      <c r="L5339">
        <v>576361</v>
      </c>
      <c r="M5339" t="s">
        <v>46</v>
      </c>
      <c r="N5339">
        <v>576361</v>
      </c>
      <c r="O5339" t="s">
        <v>46</v>
      </c>
      <c r="P5339">
        <v>576361</v>
      </c>
      <c r="Q5339" t="s">
        <v>46</v>
      </c>
      <c r="R5339" s="13">
        <v>83970.333581007057</v>
      </c>
      <c r="S5339" s="13"/>
      <c r="T5339" s="13"/>
      <c r="U5339" s="13"/>
      <c r="V5339" s="13">
        <f t="shared" si="1417"/>
        <v>0</v>
      </c>
      <c r="W5339" s="13"/>
      <c r="X5339" s="13">
        <f t="shared" si="1418"/>
        <v>0</v>
      </c>
      <c r="Y5339" s="13"/>
      <c r="Z5339" s="13">
        <f t="shared" si="1419"/>
        <v>0</v>
      </c>
      <c r="AA5339" s="13"/>
      <c r="AB5339" s="13">
        <f t="shared" si="1420"/>
        <v>0</v>
      </c>
      <c r="AC5339" s="13"/>
      <c r="AD5339" s="13"/>
      <c r="AE5339" s="13"/>
      <c r="AF5339" s="13"/>
      <c r="AG5339" s="13"/>
      <c r="AH5339" s="13"/>
      <c r="AI5339" s="13"/>
      <c r="AJ5339" s="13"/>
      <c r="AK5339" s="13">
        <f t="shared" si="1421"/>
        <v>0</v>
      </c>
      <c r="AL5339" s="13"/>
      <c r="AM5339" s="13">
        <f t="shared" si="1422"/>
        <v>0</v>
      </c>
      <c r="AN5339" s="13"/>
      <c r="AO5339" s="13">
        <v>0</v>
      </c>
      <c r="AP5339" s="13">
        <f t="shared" si="1423"/>
        <v>0</v>
      </c>
      <c r="AQ5339" s="13"/>
      <c r="AR5339" s="13">
        <f t="shared" si="1424"/>
        <v>0</v>
      </c>
      <c r="AS5339" s="13"/>
      <c r="AT5339" s="13">
        <f t="shared" si="1425"/>
        <v>0</v>
      </c>
      <c r="AU5339" s="13"/>
      <c r="AV5339" s="13">
        <f t="shared" si="1426"/>
        <v>0</v>
      </c>
      <c r="AW5339" s="13"/>
      <c r="AX5339" s="13">
        <f t="shared" si="1427"/>
        <v>0</v>
      </c>
      <c r="AY5339" s="13"/>
      <c r="AZ5339" s="13">
        <f t="shared" si="1428"/>
        <v>0</v>
      </c>
      <c r="BA5339" s="13"/>
      <c r="BB5339" s="13">
        <f t="shared" si="1429"/>
        <v>0</v>
      </c>
      <c r="BC5339" s="13"/>
      <c r="BD5339" s="13">
        <f t="shared" si="1430"/>
        <v>0</v>
      </c>
      <c r="BE5339" s="13"/>
      <c r="BF5339" s="13">
        <f t="shared" si="1431"/>
        <v>0</v>
      </c>
      <c r="BG5339" s="13"/>
      <c r="BH5339" s="13">
        <f t="shared" si="1432"/>
        <v>83970.333581007057</v>
      </c>
      <c r="BI5339" s="13">
        <f t="shared" si="1433"/>
        <v>84000</v>
      </c>
      <c r="BJ5339" s="13">
        <v>82200</v>
      </c>
    </row>
    <row r="5340" spans="1:62" x14ac:dyDescent="0.25">
      <c r="A5340" t="s">
        <v>4785</v>
      </c>
      <c r="B5340" s="13">
        <v>94</v>
      </c>
      <c r="C5340">
        <v>553522</v>
      </c>
      <c r="D5340">
        <v>1</v>
      </c>
      <c r="E5340">
        <v>0</v>
      </c>
      <c r="F5340">
        <v>0</v>
      </c>
      <c r="G5340">
        <v>0</v>
      </c>
      <c r="H5340">
        <v>0</v>
      </c>
      <c r="I5340" t="s">
        <v>110</v>
      </c>
      <c r="J5340">
        <v>556751</v>
      </c>
      <c r="K5340" t="s">
        <v>1971</v>
      </c>
      <c r="L5340">
        <v>555771</v>
      </c>
      <c r="M5340" t="s">
        <v>219</v>
      </c>
      <c r="N5340">
        <v>556254</v>
      </c>
      <c r="O5340" t="s">
        <v>833</v>
      </c>
      <c r="P5340">
        <v>556254</v>
      </c>
      <c r="Q5340" t="s">
        <v>833</v>
      </c>
      <c r="R5340" s="13">
        <v>70488.701001315436</v>
      </c>
      <c r="S5340" s="13"/>
      <c r="T5340" s="13"/>
      <c r="U5340" s="13"/>
      <c r="V5340" s="13">
        <f t="shared" si="1417"/>
        <v>0</v>
      </c>
      <c r="W5340" s="13"/>
      <c r="X5340" s="13">
        <f t="shared" si="1418"/>
        <v>0</v>
      </c>
      <c r="Y5340" s="13"/>
      <c r="Z5340" s="13">
        <f t="shared" si="1419"/>
        <v>0</v>
      </c>
      <c r="AA5340" s="13"/>
      <c r="AB5340" s="13">
        <f t="shared" si="1420"/>
        <v>0</v>
      </c>
      <c r="AC5340" s="13"/>
      <c r="AD5340" s="13"/>
      <c r="AE5340" s="13"/>
      <c r="AF5340" s="13"/>
      <c r="AG5340" s="13"/>
      <c r="AH5340" s="13"/>
      <c r="AI5340" s="13"/>
      <c r="AJ5340" s="13"/>
      <c r="AK5340" s="13">
        <f t="shared" si="1421"/>
        <v>0</v>
      </c>
      <c r="AL5340" s="13"/>
      <c r="AM5340" s="13">
        <f t="shared" si="1422"/>
        <v>0</v>
      </c>
      <c r="AN5340" s="13"/>
      <c r="AO5340" s="13">
        <v>0</v>
      </c>
      <c r="AP5340" s="13">
        <f t="shared" si="1423"/>
        <v>0</v>
      </c>
      <c r="AQ5340" s="13"/>
      <c r="AR5340" s="13">
        <f t="shared" si="1424"/>
        <v>0</v>
      </c>
      <c r="AS5340" s="13"/>
      <c r="AT5340" s="13">
        <f t="shared" si="1425"/>
        <v>0</v>
      </c>
      <c r="AU5340" s="13"/>
      <c r="AV5340" s="13">
        <f t="shared" si="1426"/>
        <v>0</v>
      </c>
      <c r="AW5340" s="13"/>
      <c r="AX5340" s="13">
        <f t="shared" si="1427"/>
        <v>0</v>
      </c>
      <c r="AY5340" s="13"/>
      <c r="AZ5340" s="13">
        <f t="shared" si="1428"/>
        <v>0</v>
      </c>
      <c r="BA5340" s="13"/>
      <c r="BB5340" s="13">
        <f t="shared" si="1429"/>
        <v>0</v>
      </c>
      <c r="BC5340" s="13"/>
      <c r="BD5340" s="13">
        <f t="shared" si="1430"/>
        <v>0</v>
      </c>
      <c r="BE5340" s="13"/>
      <c r="BF5340" s="13">
        <f t="shared" si="1431"/>
        <v>0</v>
      </c>
      <c r="BG5340" s="13"/>
      <c r="BH5340" s="13">
        <f t="shared" si="1432"/>
        <v>70488.701001315436</v>
      </c>
      <c r="BI5340" s="13">
        <f t="shared" si="1433"/>
        <v>70500</v>
      </c>
      <c r="BJ5340" s="13">
        <v>70800</v>
      </c>
    </row>
    <row r="5341" spans="1:62" x14ac:dyDescent="0.25">
      <c r="A5341" s="3" t="s">
        <v>4786</v>
      </c>
      <c r="B5341" s="13">
        <v>1326</v>
      </c>
      <c r="C5341">
        <v>584037</v>
      </c>
      <c r="D5341">
        <v>1</v>
      </c>
      <c r="E5341">
        <v>1</v>
      </c>
      <c r="F5341">
        <v>0</v>
      </c>
      <c r="G5341">
        <v>0</v>
      </c>
      <c r="H5341">
        <v>0</v>
      </c>
      <c r="I5341" t="s">
        <v>30</v>
      </c>
      <c r="J5341">
        <v>584037</v>
      </c>
      <c r="K5341" t="s">
        <v>4786</v>
      </c>
      <c r="L5341">
        <v>583677</v>
      </c>
      <c r="M5341" t="s">
        <v>1922</v>
      </c>
      <c r="N5341">
        <v>583952</v>
      </c>
      <c r="O5341" t="s">
        <v>104</v>
      </c>
      <c r="P5341">
        <v>583952</v>
      </c>
      <c r="Q5341" t="s">
        <v>104</v>
      </c>
      <c r="R5341" s="13">
        <v>305220.58226501406</v>
      </c>
      <c r="S5341" s="13">
        <v>2080</v>
      </c>
      <c r="T5341" s="13">
        <v>111286.96105291182</v>
      </c>
      <c r="U5341" s="13"/>
      <c r="V5341" s="13">
        <f t="shared" si="1417"/>
        <v>0</v>
      </c>
      <c r="W5341" s="13">
        <v>11</v>
      </c>
      <c r="X5341" s="13">
        <f t="shared" si="1418"/>
        <v>32604</v>
      </c>
      <c r="Y5341" s="13">
        <v>6</v>
      </c>
      <c r="Z5341" s="13">
        <f t="shared" si="1419"/>
        <v>5928</v>
      </c>
      <c r="AA5341" s="13">
        <v>2</v>
      </c>
      <c r="AB5341" s="13">
        <f t="shared" si="1420"/>
        <v>494</v>
      </c>
      <c r="AC5341" s="13"/>
      <c r="AD5341" s="13"/>
      <c r="AE5341" s="13"/>
      <c r="AF5341" s="13"/>
      <c r="AG5341" s="13"/>
      <c r="AH5341" s="13"/>
      <c r="AI5341" s="13"/>
      <c r="AJ5341" s="13"/>
      <c r="AK5341" s="13">
        <f t="shared" si="1421"/>
        <v>0</v>
      </c>
      <c r="AL5341" s="13"/>
      <c r="AM5341" s="13">
        <f t="shared" si="1422"/>
        <v>0</v>
      </c>
      <c r="AN5341" s="13"/>
      <c r="AO5341" s="13">
        <v>0</v>
      </c>
      <c r="AP5341" s="13">
        <f t="shared" si="1423"/>
        <v>0</v>
      </c>
      <c r="AQ5341" s="13"/>
      <c r="AR5341" s="13">
        <f t="shared" si="1424"/>
        <v>0</v>
      </c>
      <c r="AS5341" s="13"/>
      <c r="AT5341" s="13">
        <f t="shared" si="1425"/>
        <v>0</v>
      </c>
      <c r="AU5341" s="13"/>
      <c r="AV5341" s="13">
        <f t="shared" si="1426"/>
        <v>0</v>
      </c>
      <c r="AW5341" s="13"/>
      <c r="AX5341" s="13">
        <f t="shared" si="1427"/>
        <v>0</v>
      </c>
      <c r="AY5341" s="13"/>
      <c r="AZ5341" s="13">
        <f t="shared" si="1428"/>
        <v>0</v>
      </c>
      <c r="BA5341" s="13"/>
      <c r="BB5341" s="13">
        <f t="shared" si="1429"/>
        <v>0</v>
      </c>
      <c r="BC5341" s="13"/>
      <c r="BD5341" s="13">
        <f t="shared" si="1430"/>
        <v>0</v>
      </c>
      <c r="BE5341" s="13"/>
      <c r="BF5341" s="13">
        <f t="shared" si="1431"/>
        <v>0</v>
      </c>
      <c r="BG5341" s="13"/>
      <c r="BH5341" s="13">
        <f t="shared" si="1432"/>
        <v>455533.54331792588</v>
      </c>
      <c r="BI5341" s="13">
        <f t="shared" si="1433"/>
        <v>455500</v>
      </c>
      <c r="BJ5341" s="13">
        <v>460700</v>
      </c>
    </row>
    <row r="5342" spans="1:62" x14ac:dyDescent="0.25">
      <c r="A5342" t="s">
        <v>4787</v>
      </c>
      <c r="B5342" s="13">
        <v>930</v>
      </c>
      <c r="C5342">
        <v>586684</v>
      </c>
      <c r="D5342">
        <v>1</v>
      </c>
      <c r="E5342">
        <v>0</v>
      </c>
      <c r="F5342">
        <v>0</v>
      </c>
      <c r="G5342">
        <v>0</v>
      </c>
      <c r="H5342">
        <v>0</v>
      </c>
      <c r="I5342" t="s">
        <v>30</v>
      </c>
      <c r="J5342">
        <v>586269</v>
      </c>
      <c r="K5342" t="s">
        <v>2453</v>
      </c>
      <c r="L5342">
        <v>586587</v>
      </c>
      <c r="M5342" t="s">
        <v>3698</v>
      </c>
      <c r="N5342">
        <v>586587</v>
      </c>
      <c r="O5342" t="s">
        <v>3698</v>
      </c>
      <c r="P5342">
        <v>586722</v>
      </c>
      <c r="Q5342" t="s">
        <v>440</v>
      </c>
      <c r="R5342" s="13">
        <v>215427.43477542416</v>
      </c>
      <c r="S5342" s="13"/>
      <c r="T5342" s="13"/>
      <c r="U5342" s="13"/>
      <c r="V5342" s="13">
        <f t="shared" si="1417"/>
        <v>0</v>
      </c>
      <c r="W5342" s="13"/>
      <c r="X5342" s="13">
        <f t="shared" si="1418"/>
        <v>0</v>
      </c>
      <c r="Y5342" s="13"/>
      <c r="Z5342" s="13">
        <f t="shared" si="1419"/>
        <v>0</v>
      </c>
      <c r="AA5342" s="13"/>
      <c r="AB5342" s="13">
        <f t="shared" si="1420"/>
        <v>0</v>
      </c>
      <c r="AC5342" s="13"/>
      <c r="AD5342" s="13"/>
      <c r="AE5342" s="13"/>
      <c r="AF5342" s="13"/>
      <c r="AG5342" s="13"/>
      <c r="AH5342" s="13"/>
      <c r="AI5342" s="13"/>
      <c r="AJ5342" s="13"/>
      <c r="AK5342" s="13">
        <f t="shared" si="1421"/>
        <v>0</v>
      </c>
      <c r="AL5342" s="13"/>
      <c r="AM5342" s="13">
        <f t="shared" si="1422"/>
        <v>0</v>
      </c>
      <c r="AN5342" s="13"/>
      <c r="AO5342" s="13">
        <v>0</v>
      </c>
      <c r="AP5342" s="13">
        <f t="shared" si="1423"/>
        <v>0</v>
      </c>
      <c r="AQ5342" s="13"/>
      <c r="AR5342" s="13">
        <f t="shared" si="1424"/>
        <v>0</v>
      </c>
      <c r="AS5342" s="13"/>
      <c r="AT5342" s="13">
        <f t="shared" si="1425"/>
        <v>0</v>
      </c>
      <c r="AU5342" s="13"/>
      <c r="AV5342" s="13">
        <f t="shared" si="1426"/>
        <v>0</v>
      </c>
      <c r="AW5342" s="13"/>
      <c r="AX5342" s="13">
        <f t="shared" si="1427"/>
        <v>0</v>
      </c>
      <c r="AY5342" s="13"/>
      <c r="AZ5342" s="13">
        <f t="shared" si="1428"/>
        <v>0</v>
      </c>
      <c r="BA5342" s="13"/>
      <c r="BB5342" s="13">
        <f t="shared" si="1429"/>
        <v>0</v>
      </c>
      <c r="BC5342" s="13"/>
      <c r="BD5342" s="13">
        <f t="shared" si="1430"/>
        <v>0</v>
      </c>
      <c r="BE5342" s="13"/>
      <c r="BF5342" s="13">
        <f t="shared" si="1431"/>
        <v>0</v>
      </c>
      <c r="BG5342" s="13"/>
      <c r="BH5342" s="13">
        <f t="shared" si="1432"/>
        <v>215427.43477542416</v>
      </c>
      <c r="BI5342" s="13">
        <f t="shared" si="1433"/>
        <v>215400</v>
      </c>
      <c r="BJ5342" s="13">
        <v>216200</v>
      </c>
    </row>
    <row r="5343" spans="1:62" x14ac:dyDescent="0.25">
      <c r="A5343" t="s">
        <v>4788</v>
      </c>
      <c r="B5343" s="13">
        <v>273</v>
      </c>
      <c r="C5343">
        <v>590118</v>
      </c>
      <c r="D5343">
        <v>1</v>
      </c>
      <c r="E5343">
        <v>0</v>
      </c>
      <c r="F5343">
        <v>0</v>
      </c>
      <c r="G5343">
        <v>0</v>
      </c>
      <c r="H5343">
        <v>0</v>
      </c>
      <c r="I5343" t="s">
        <v>61</v>
      </c>
      <c r="J5343">
        <v>589608</v>
      </c>
      <c r="K5343" t="s">
        <v>1071</v>
      </c>
      <c r="L5343">
        <v>589250</v>
      </c>
      <c r="M5343" t="s">
        <v>60</v>
      </c>
      <c r="N5343">
        <v>589250</v>
      </c>
      <c r="O5343" t="s">
        <v>60</v>
      </c>
      <c r="P5343">
        <v>589250</v>
      </c>
      <c r="Q5343" t="s">
        <v>60</v>
      </c>
      <c r="R5343" s="13">
        <v>70488.701001315436</v>
      </c>
      <c r="S5343" s="13"/>
      <c r="T5343" s="13"/>
      <c r="U5343" s="13"/>
      <c r="V5343" s="13">
        <f t="shared" si="1417"/>
        <v>0</v>
      </c>
      <c r="W5343" s="13"/>
      <c r="X5343" s="13">
        <f t="shared" si="1418"/>
        <v>0</v>
      </c>
      <c r="Y5343" s="13"/>
      <c r="Z5343" s="13">
        <f t="shared" si="1419"/>
        <v>0</v>
      </c>
      <c r="AA5343" s="13"/>
      <c r="AB5343" s="13">
        <f t="shared" si="1420"/>
        <v>0</v>
      </c>
      <c r="AC5343" s="13"/>
      <c r="AD5343" s="13"/>
      <c r="AE5343" s="13"/>
      <c r="AF5343" s="13"/>
      <c r="AG5343" s="13"/>
      <c r="AH5343" s="13"/>
      <c r="AI5343" s="13"/>
      <c r="AJ5343" s="13"/>
      <c r="AK5343" s="13">
        <f t="shared" si="1421"/>
        <v>0</v>
      </c>
      <c r="AL5343" s="13"/>
      <c r="AM5343" s="13">
        <f t="shared" si="1422"/>
        <v>0</v>
      </c>
      <c r="AN5343" s="13"/>
      <c r="AO5343" s="13">
        <v>0</v>
      </c>
      <c r="AP5343" s="13">
        <f t="shared" si="1423"/>
        <v>0</v>
      </c>
      <c r="AQ5343" s="13"/>
      <c r="AR5343" s="13">
        <f t="shared" si="1424"/>
        <v>0</v>
      </c>
      <c r="AS5343" s="13"/>
      <c r="AT5343" s="13">
        <f t="shared" si="1425"/>
        <v>0</v>
      </c>
      <c r="AU5343" s="13"/>
      <c r="AV5343" s="13">
        <f t="shared" si="1426"/>
        <v>0</v>
      </c>
      <c r="AW5343" s="13"/>
      <c r="AX5343" s="13">
        <f t="shared" si="1427"/>
        <v>0</v>
      </c>
      <c r="AY5343" s="13"/>
      <c r="AZ5343" s="13">
        <f t="shared" si="1428"/>
        <v>0</v>
      </c>
      <c r="BA5343" s="13"/>
      <c r="BB5343" s="13">
        <f t="shared" si="1429"/>
        <v>0</v>
      </c>
      <c r="BC5343" s="13"/>
      <c r="BD5343" s="13">
        <f t="shared" si="1430"/>
        <v>0</v>
      </c>
      <c r="BE5343" s="13"/>
      <c r="BF5343" s="13">
        <f t="shared" si="1431"/>
        <v>0</v>
      </c>
      <c r="BG5343" s="13"/>
      <c r="BH5343" s="13">
        <f t="shared" si="1432"/>
        <v>70488.701001315436</v>
      </c>
      <c r="BI5343" s="13">
        <f t="shared" si="1433"/>
        <v>70500</v>
      </c>
      <c r="BJ5343" s="13">
        <v>70800</v>
      </c>
    </row>
    <row r="5344" spans="1:62" x14ac:dyDescent="0.25">
      <c r="A5344" t="s">
        <v>4789</v>
      </c>
      <c r="B5344" s="13">
        <v>431</v>
      </c>
      <c r="C5344">
        <v>594997</v>
      </c>
      <c r="D5344">
        <v>1</v>
      </c>
      <c r="E5344">
        <v>0</v>
      </c>
      <c r="F5344">
        <v>0</v>
      </c>
      <c r="G5344">
        <v>0</v>
      </c>
      <c r="H5344">
        <v>0</v>
      </c>
      <c r="I5344" t="s">
        <v>30</v>
      </c>
      <c r="J5344">
        <v>594709</v>
      </c>
      <c r="K5344" t="s">
        <v>150</v>
      </c>
      <c r="L5344">
        <v>594709</v>
      </c>
      <c r="M5344" t="s">
        <v>150</v>
      </c>
      <c r="N5344">
        <v>593711</v>
      </c>
      <c r="O5344" t="s">
        <v>149</v>
      </c>
      <c r="P5344">
        <v>593711</v>
      </c>
      <c r="Q5344" t="s">
        <v>149</v>
      </c>
      <c r="R5344" s="13">
        <v>100891.2265844801</v>
      </c>
      <c r="S5344" s="13"/>
      <c r="T5344" s="13"/>
      <c r="U5344" s="13"/>
      <c r="V5344" s="13">
        <f t="shared" si="1417"/>
        <v>0</v>
      </c>
      <c r="W5344" s="13"/>
      <c r="X5344" s="13">
        <f t="shared" si="1418"/>
        <v>0</v>
      </c>
      <c r="Y5344" s="13"/>
      <c r="Z5344" s="13">
        <f t="shared" si="1419"/>
        <v>0</v>
      </c>
      <c r="AA5344" s="13"/>
      <c r="AB5344" s="13">
        <f t="shared" si="1420"/>
        <v>0</v>
      </c>
      <c r="AC5344" s="13"/>
      <c r="AD5344" s="13"/>
      <c r="AE5344" s="13"/>
      <c r="AF5344" s="13"/>
      <c r="AG5344" s="13"/>
      <c r="AH5344" s="13"/>
      <c r="AI5344" s="13"/>
      <c r="AJ5344" s="13"/>
      <c r="AK5344" s="13">
        <f t="shared" si="1421"/>
        <v>0</v>
      </c>
      <c r="AL5344" s="13"/>
      <c r="AM5344" s="13">
        <f t="shared" si="1422"/>
        <v>0</v>
      </c>
      <c r="AN5344" s="13"/>
      <c r="AO5344" s="13">
        <v>0</v>
      </c>
      <c r="AP5344" s="13">
        <f t="shared" si="1423"/>
        <v>0</v>
      </c>
      <c r="AQ5344" s="13"/>
      <c r="AR5344" s="13">
        <f t="shared" si="1424"/>
        <v>0</v>
      </c>
      <c r="AS5344" s="13"/>
      <c r="AT5344" s="13">
        <f t="shared" si="1425"/>
        <v>0</v>
      </c>
      <c r="AU5344" s="13"/>
      <c r="AV5344" s="13">
        <f t="shared" si="1426"/>
        <v>0</v>
      </c>
      <c r="AW5344" s="13"/>
      <c r="AX5344" s="13">
        <f t="shared" si="1427"/>
        <v>0</v>
      </c>
      <c r="AY5344" s="13"/>
      <c r="AZ5344" s="13">
        <f t="shared" si="1428"/>
        <v>0</v>
      </c>
      <c r="BA5344" s="13"/>
      <c r="BB5344" s="13">
        <f t="shared" si="1429"/>
        <v>0</v>
      </c>
      <c r="BC5344" s="13"/>
      <c r="BD5344" s="13">
        <f t="shared" si="1430"/>
        <v>0</v>
      </c>
      <c r="BE5344" s="13"/>
      <c r="BF5344" s="13">
        <f t="shared" si="1431"/>
        <v>0</v>
      </c>
      <c r="BG5344" s="13"/>
      <c r="BH5344" s="13">
        <f t="shared" si="1432"/>
        <v>100891.2265844801</v>
      </c>
      <c r="BI5344" s="13">
        <f t="shared" si="1433"/>
        <v>100900</v>
      </c>
      <c r="BJ5344" s="13">
        <v>100300</v>
      </c>
    </row>
    <row r="5345" spans="1:62" x14ac:dyDescent="0.25">
      <c r="A5345" t="s">
        <v>4790</v>
      </c>
      <c r="B5345" s="13">
        <v>237</v>
      </c>
      <c r="C5345">
        <v>551821</v>
      </c>
      <c r="D5345">
        <v>1</v>
      </c>
      <c r="E5345">
        <v>0</v>
      </c>
      <c r="F5345">
        <v>0</v>
      </c>
      <c r="G5345">
        <v>0</v>
      </c>
      <c r="H5345">
        <v>0</v>
      </c>
      <c r="I5345" t="s">
        <v>38</v>
      </c>
      <c r="J5345">
        <v>597368</v>
      </c>
      <c r="K5345" t="s">
        <v>1841</v>
      </c>
      <c r="L5345">
        <v>597783</v>
      </c>
      <c r="M5345" t="s">
        <v>839</v>
      </c>
      <c r="N5345">
        <v>597783</v>
      </c>
      <c r="O5345" t="s">
        <v>839</v>
      </c>
      <c r="P5345">
        <v>597783</v>
      </c>
      <c r="Q5345" t="s">
        <v>839</v>
      </c>
      <c r="R5345" s="13">
        <v>70488.701001315436</v>
      </c>
      <c r="S5345" s="13"/>
      <c r="T5345" s="13"/>
      <c r="U5345" s="13"/>
      <c r="V5345" s="13">
        <f t="shared" si="1417"/>
        <v>0</v>
      </c>
      <c r="W5345" s="13"/>
      <c r="X5345" s="13">
        <f t="shared" si="1418"/>
        <v>0</v>
      </c>
      <c r="Y5345" s="13"/>
      <c r="Z5345" s="13">
        <f t="shared" si="1419"/>
        <v>0</v>
      </c>
      <c r="AA5345" s="13"/>
      <c r="AB5345" s="13">
        <f t="shared" si="1420"/>
        <v>0</v>
      </c>
      <c r="AC5345" s="13"/>
      <c r="AD5345" s="13"/>
      <c r="AE5345" s="13"/>
      <c r="AF5345" s="13"/>
      <c r="AG5345" s="13"/>
      <c r="AH5345" s="13"/>
      <c r="AI5345" s="13"/>
      <c r="AJ5345" s="13"/>
      <c r="AK5345" s="13">
        <f t="shared" si="1421"/>
        <v>0</v>
      </c>
      <c r="AL5345" s="13"/>
      <c r="AM5345" s="13">
        <f t="shared" si="1422"/>
        <v>0</v>
      </c>
      <c r="AN5345" s="13"/>
      <c r="AO5345" s="13">
        <v>0</v>
      </c>
      <c r="AP5345" s="13">
        <f t="shared" si="1423"/>
        <v>0</v>
      </c>
      <c r="AQ5345" s="13"/>
      <c r="AR5345" s="13">
        <f t="shared" si="1424"/>
        <v>0</v>
      </c>
      <c r="AS5345" s="13"/>
      <c r="AT5345" s="13">
        <f t="shared" si="1425"/>
        <v>0</v>
      </c>
      <c r="AU5345" s="13"/>
      <c r="AV5345" s="13">
        <f t="shared" si="1426"/>
        <v>0</v>
      </c>
      <c r="AW5345" s="13"/>
      <c r="AX5345" s="13">
        <f t="shared" si="1427"/>
        <v>0</v>
      </c>
      <c r="AY5345" s="13"/>
      <c r="AZ5345" s="13">
        <f t="shared" si="1428"/>
        <v>0</v>
      </c>
      <c r="BA5345" s="13"/>
      <c r="BB5345" s="13">
        <f t="shared" si="1429"/>
        <v>0</v>
      </c>
      <c r="BC5345" s="13"/>
      <c r="BD5345" s="13">
        <f t="shared" si="1430"/>
        <v>0</v>
      </c>
      <c r="BE5345" s="13"/>
      <c r="BF5345" s="13">
        <f t="shared" si="1431"/>
        <v>0</v>
      </c>
      <c r="BG5345" s="13"/>
      <c r="BH5345" s="13">
        <f t="shared" si="1432"/>
        <v>70488.701001315436</v>
      </c>
      <c r="BI5345" s="13">
        <f t="shared" si="1433"/>
        <v>70500</v>
      </c>
      <c r="BJ5345" s="13">
        <v>70800</v>
      </c>
    </row>
    <row r="5346" spans="1:62" x14ac:dyDescent="0.25">
      <c r="A5346" s="3" t="s">
        <v>4791</v>
      </c>
      <c r="B5346" s="13">
        <v>2122</v>
      </c>
      <c r="C5346">
        <v>584941</v>
      </c>
      <c r="D5346">
        <v>1</v>
      </c>
      <c r="E5346">
        <v>1</v>
      </c>
      <c r="F5346">
        <v>0</v>
      </c>
      <c r="G5346">
        <v>0</v>
      </c>
      <c r="H5346">
        <v>0</v>
      </c>
      <c r="I5346" t="s">
        <v>30</v>
      </c>
      <c r="J5346">
        <v>584941</v>
      </c>
      <c r="K5346" t="s">
        <v>4791</v>
      </c>
      <c r="L5346">
        <v>584291</v>
      </c>
      <c r="M5346" t="s">
        <v>184</v>
      </c>
      <c r="N5346">
        <v>584291</v>
      </c>
      <c r="O5346" t="s">
        <v>184</v>
      </c>
      <c r="P5346">
        <v>584291</v>
      </c>
      <c r="Q5346" t="s">
        <v>184</v>
      </c>
      <c r="R5346" s="13">
        <v>483472.68464347755</v>
      </c>
      <c r="S5346" s="13">
        <v>2122</v>
      </c>
      <c r="T5346" s="13">
        <v>113528.39241881965</v>
      </c>
      <c r="U5346" s="13"/>
      <c r="V5346" s="13">
        <f t="shared" si="1417"/>
        <v>0</v>
      </c>
      <c r="W5346" s="13">
        <v>7</v>
      </c>
      <c r="X5346" s="13">
        <f t="shared" si="1418"/>
        <v>20748</v>
      </c>
      <c r="Y5346" s="13">
        <v>5</v>
      </c>
      <c r="Z5346" s="13">
        <f t="shared" si="1419"/>
        <v>4940</v>
      </c>
      <c r="AA5346" s="13">
        <v>10</v>
      </c>
      <c r="AB5346" s="13">
        <f t="shared" si="1420"/>
        <v>2470</v>
      </c>
      <c r="AC5346" s="13"/>
      <c r="AD5346" s="13"/>
      <c r="AE5346" s="13"/>
      <c r="AF5346" s="13"/>
      <c r="AG5346" s="13"/>
      <c r="AH5346" s="13"/>
      <c r="AI5346" s="13"/>
      <c r="AJ5346" s="13"/>
      <c r="AK5346" s="13">
        <f t="shared" si="1421"/>
        <v>0</v>
      </c>
      <c r="AL5346" s="13"/>
      <c r="AM5346" s="13">
        <f t="shared" si="1422"/>
        <v>0</v>
      </c>
      <c r="AN5346" s="13"/>
      <c r="AO5346" s="13">
        <v>1</v>
      </c>
      <c r="AP5346" s="13">
        <f t="shared" si="1423"/>
        <v>30500</v>
      </c>
      <c r="AQ5346" s="13"/>
      <c r="AR5346" s="13">
        <f t="shared" si="1424"/>
        <v>0</v>
      </c>
      <c r="AS5346" s="13"/>
      <c r="AT5346" s="13">
        <f t="shared" si="1425"/>
        <v>0</v>
      </c>
      <c r="AU5346" s="13"/>
      <c r="AV5346" s="13">
        <f t="shared" si="1426"/>
        <v>0</v>
      </c>
      <c r="AW5346" s="13"/>
      <c r="AX5346" s="13">
        <f t="shared" si="1427"/>
        <v>0</v>
      </c>
      <c r="AY5346" s="13"/>
      <c r="AZ5346" s="13">
        <f t="shared" si="1428"/>
        <v>0</v>
      </c>
      <c r="BA5346" s="13"/>
      <c r="BB5346" s="13">
        <f t="shared" si="1429"/>
        <v>0</v>
      </c>
      <c r="BC5346" s="13"/>
      <c r="BD5346" s="13">
        <f t="shared" si="1430"/>
        <v>0</v>
      </c>
      <c r="BE5346" s="13"/>
      <c r="BF5346" s="13">
        <f t="shared" si="1431"/>
        <v>0</v>
      </c>
      <c r="BG5346" s="13"/>
      <c r="BH5346" s="13">
        <f t="shared" si="1432"/>
        <v>655659.07706229715</v>
      </c>
      <c r="BI5346" s="13">
        <f t="shared" si="1433"/>
        <v>655700</v>
      </c>
      <c r="BJ5346" s="13">
        <v>656600</v>
      </c>
    </row>
    <row r="5347" spans="1:62" x14ac:dyDescent="0.25">
      <c r="A5347" t="s">
        <v>4792</v>
      </c>
      <c r="B5347" s="13">
        <v>124</v>
      </c>
      <c r="C5347">
        <v>550604</v>
      </c>
      <c r="D5347">
        <v>1</v>
      </c>
      <c r="E5347">
        <v>0</v>
      </c>
      <c r="F5347">
        <v>0</v>
      </c>
      <c r="G5347">
        <v>0</v>
      </c>
      <c r="H5347">
        <v>0</v>
      </c>
      <c r="I5347" t="s">
        <v>23</v>
      </c>
      <c r="J5347">
        <v>550663</v>
      </c>
      <c r="K5347" t="s">
        <v>509</v>
      </c>
      <c r="L5347">
        <v>550094</v>
      </c>
      <c r="M5347" t="s">
        <v>91</v>
      </c>
      <c r="N5347">
        <v>550094</v>
      </c>
      <c r="O5347" t="s">
        <v>91</v>
      </c>
      <c r="P5347">
        <v>550094</v>
      </c>
      <c r="Q5347" t="s">
        <v>91</v>
      </c>
      <c r="R5347" s="13">
        <v>70488.701001315436</v>
      </c>
      <c r="S5347" s="13"/>
      <c r="T5347" s="13"/>
      <c r="U5347" s="13"/>
      <c r="V5347" s="13">
        <f t="shared" si="1417"/>
        <v>0</v>
      </c>
      <c r="W5347" s="13"/>
      <c r="X5347" s="13">
        <f t="shared" si="1418"/>
        <v>0</v>
      </c>
      <c r="Y5347" s="13"/>
      <c r="Z5347" s="13">
        <f t="shared" si="1419"/>
        <v>0</v>
      </c>
      <c r="AA5347" s="13"/>
      <c r="AB5347" s="13">
        <f t="shared" si="1420"/>
        <v>0</v>
      </c>
      <c r="AC5347" s="13"/>
      <c r="AD5347" s="13"/>
      <c r="AE5347" s="13"/>
      <c r="AF5347" s="13"/>
      <c r="AG5347" s="13"/>
      <c r="AH5347" s="13"/>
      <c r="AI5347" s="13"/>
      <c r="AJ5347" s="13"/>
      <c r="AK5347" s="13">
        <f t="shared" si="1421"/>
        <v>0</v>
      </c>
      <c r="AL5347" s="13"/>
      <c r="AM5347" s="13">
        <f t="shared" si="1422"/>
        <v>0</v>
      </c>
      <c r="AN5347" s="13"/>
      <c r="AO5347" s="13">
        <v>0</v>
      </c>
      <c r="AP5347" s="13">
        <f t="shared" si="1423"/>
        <v>0</v>
      </c>
      <c r="AQ5347" s="13"/>
      <c r="AR5347" s="13">
        <f t="shared" si="1424"/>
        <v>0</v>
      </c>
      <c r="AS5347" s="13"/>
      <c r="AT5347" s="13">
        <f t="shared" si="1425"/>
        <v>0</v>
      </c>
      <c r="AU5347" s="13"/>
      <c r="AV5347" s="13">
        <f t="shared" si="1426"/>
        <v>0</v>
      </c>
      <c r="AW5347" s="13"/>
      <c r="AX5347" s="13">
        <f t="shared" si="1427"/>
        <v>0</v>
      </c>
      <c r="AY5347" s="13"/>
      <c r="AZ5347" s="13">
        <f t="shared" si="1428"/>
        <v>0</v>
      </c>
      <c r="BA5347" s="13"/>
      <c r="BB5347" s="13">
        <f t="shared" si="1429"/>
        <v>0</v>
      </c>
      <c r="BC5347" s="13"/>
      <c r="BD5347" s="13">
        <f t="shared" si="1430"/>
        <v>0</v>
      </c>
      <c r="BE5347" s="13"/>
      <c r="BF5347" s="13">
        <f t="shared" si="1431"/>
        <v>0</v>
      </c>
      <c r="BG5347" s="13"/>
      <c r="BH5347" s="13">
        <f t="shared" si="1432"/>
        <v>70488.701001315436</v>
      </c>
      <c r="BI5347" s="13">
        <f t="shared" si="1433"/>
        <v>70500</v>
      </c>
      <c r="BJ5347" s="13">
        <v>70800</v>
      </c>
    </row>
    <row r="5348" spans="1:62" x14ac:dyDescent="0.25">
      <c r="A5348" t="s">
        <v>4793</v>
      </c>
      <c r="B5348" s="13">
        <v>233</v>
      </c>
      <c r="C5348">
        <v>546534</v>
      </c>
      <c r="D5348">
        <v>1</v>
      </c>
      <c r="E5348">
        <v>0</v>
      </c>
      <c r="F5348">
        <v>0</v>
      </c>
      <c r="G5348">
        <v>0</v>
      </c>
      <c r="H5348">
        <v>0</v>
      </c>
      <c r="I5348" t="s">
        <v>110</v>
      </c>
      <c r="J5348">
        <v>560260</v>
      </c>
      <c r="K5348" t="s">
        <v>978</v>
      </c>
      <c r="L5348">
        <v>560260</v>
      </c>
      <c r="M5348" t="s">
        <v>978</v>
      </c>
      <c r="N5348">
        <v>560260</v>
      </c>
      <c r="O5348" t="s">
        <v>978</v>
      </c>
      <c r="P5348">
        <v>559717</v>
      </c>
      <c r="Q5348" t="s">
        <v>336</v>
      </c>
      <c r="R5348" s="13">
        <v>70488.701001315436</v>
      </c>
      <c r="S5348" s="13"/>
      <c r="T5348" s="13"/>
      <c r="U5348" s="13"/>
      <c r="V5348" s="13">
        <f t="shared" si="1417"/>
        <v>0</v>
      </c>
      <c r="W5348" s="13"/>
      <c r="X5348" s="13">
        <f t="shared" si="1418"/>
        <v>0</v>
      </c>
      <c r="Y5348" s="13"/>
      <c r="Z5348" s="13">
        <f t="shared" si="1419"/>
        <v>0</v>
      </c>
      <c r="AA5348" s="13"/>
      <c r="AB5348" s="13">
        <f t="shared" si="1420"/>
        <v>0</v>
      </c>
      <c r="AC5348" s="13"/>
      <c r="AD5348" s="13"/>
      <c r="AE5348" s="13"/>
      <c r="AF5348" s="13"/>
      <c r="AG5348" s="13"/>
      <c r="AH5348" s="13"/>
      <c r="AI5348" s="13"/>
      <c r="AJ5348" s="13"/>
      <c r="AK5348" s="13">
        <f t="shared" si="1421"/>
        <v>0</v>
      </c>
      <c r="AL5348" s="13"/>
      <c r="AM5348" s="13">
        <f t="shared" si="1422"/>
        <v>0</v>
      </c>
      <c r="AN5348" s="13"/>
      <c r="AO5348" s="13">
        <v>0</v>
      </c>
      <c r="AP5348" s="13">
        <f t="shared" si="1423"/>
        <v>0</v>
      </c>
      <c r="AQ5348" s="13"/>
      <c r="AR5348" s="13">
        <f t="shared" si="1424"/>
        <v>0</v>
      </c>
      <c r="AS5348" s="13"/>
      <c r="AT5348" s="13">
        <f t="shared" si="1425"/>
        <v>0</v>
      </c>
      <c r="AU5348" s="13"/>
      <c r="AV5348" s="13">
        <f t="shared" si="1426"/>
        <v>0</v>
      </c>
      <c r="AW5348" s="13"/>
      <c r="AX5348" s="13">
        <f t="shared" si="1427"/>
        <v>0</v>
      </c>
      <c r="AY5348" s="13"/>
      <c r="AZ5348" s="13">
        <f t="shared" si="1428"/>
        <v>0</v>
      </c>
      <c r="BA5348" s="13"/>
      <c r="BB5348" s="13">
        <f t="shared" si="1429"/>
        <v>0</v>
      </c>
      <c r="BC5348" s="13"/>
      <c r="BD5348" s="13">
        <f t="shared" si="1430"/>
        <v>0</v>
      </c>
      <c r="BE5348" s="13"/>
      <c r="BF5348" s="13">
        <f t="shared" si="1431"/>
        <v>0</v>
      </c>
      <c r="BG5348" s="13"/>
      <c r="BH5348" s="13">
        <f t="shared" si="1432"/>
        <v>70488.701001315436</v>
      </c>
      <c r="BI5348" s="13">
        <f t="shared" si="1433"/>
        <v>70500</v>
      </c>
      <c r="BJ5348" s="13">
        <v>70800</v>
      </c>
    </row>
    <row r="5349" spans="1:62" x14ac:dyDescent="0.25">
      <c r="A5349" t="s">
        <v>4794</v>
      </c>
      <c r="B5349" s="13">
        <v>1059</v>
      </c>
      <c r="C5349">
        <v>558460</v>
      </c>
      <c r="D5349">
        <v>1</v>
      </c>
      <c r="E5349">
        <v>0</v>
      </c>
      <c r="F5349">
        <v>0</v>
      </c>
      <c r="G5349">
        <v>0</v>
      </c>
      <c r="H5349">
        <v>0</v>
      </c>
      <c r="I5349" t="s">
        <v>110</v>
      </c>
      <c r="J5349">
        <v>558371</v>
      </c>
      <c r="K5349" t="s">
        <v>2187</v>
      </c>
      <c r="L5349">
        <v>558371</v>
      </c>
      <c r="M5349" t="s">
        <v>2187</v>
      </c>
      <c r="N5349">
        <v>558371</v>
      </c>
      <c r="O5349" t="s">
        <v>2187</v>
      </c>
      <c r="P5349">
        <v>554791</v>
      </c>
      <c r="Q5349" t="s">
        <v>1157</v>
      </c>
      <c r="R5349" s="13">
        <v>244772.13003631445</v>
      </c>
      <c r="S5349" s="13"/>
      <c r="T5349" s="13"/>
      <c r="U5349" s="13"/>
      <c r="V5349" s="13">
        <f t="shared" si="1417"/>
        <v>0</v>
      </c>
      <c r="W5349" s="13"/>
      <c r="X5349" s="13">
        <f t="shared" si="1418"/>
        <v>0</v>
      </c>
      <c r="Y5349" s="13"/>
      <c r="Z5349" s="13">
        <f t="shared" si="1419"/>
        <v>0</v>
      </c>
      <c r="AA5349" s="13"/>
      <c r="AB5349" s="13">
        <f t="shared" si="1420"/>
        <v>0</v>
      </c>
      <c r="AC5349" s="13"/>
      <c r="AD5349" s="13"/>
      <c r="AE5349" s="13"/>
      <c r="AF5349" s="13"/>
      <c r="AG5349" s="13"/>
      <c r="AH5349" s="13"/>
      <c r="AI5349" s="13"/>
      <c r="AJ5349" s="13"/>
      <c r="AK5349" s="13">
        <f t="shared" si="1421"/>
        <v>0</v>
      </c>
      <c r="AL5349" s="13"/>
      <c r="AM5349" s="13">
        <f t="shared" si="1422"/>
        <v>0</v>
      </c>
      <c r="AN5349" s="13"/>
      <c r="AO5349" s="13">
        <v>0</v>
      </c>
      <c r="AP5349" s="13">
        <f t="shared" si="1423"/>
        <v>0</v>
      </c>
      <c r="AQ5349" s="13"/>
      <c r="AR5349" s="13">
        <f t="shared" si="1424"/>
        <v>0</v>
      </c>
      <c r="AS5349" s="13"/>
      <c r="AT5349" s="13">
        <f t="shared" si="1425"/>
        <v>0</v>
      </c>
      <c r="AU5349" s="13"/>
      <c r="AV5349" s="13">
        <f t="shared" si="1426"/>
        <v>0</v>
      </c>
      <c r="AW5349" s="13"/>
      <c r="AX5349" s="13">
        <f t="shared" si="1427"/>
        <v>0</v>
      </c>
      <c r="AY5349" s="13"/>
      <c r="AZ5349" s="13">
        <f t="shared" si="1428"/>
        <v>0</v>
      </c>
      <c r="BA5349" s="13"/>
      <c r="BB5349" s="13">
        <f t="shared" si="1429"/>
        <v>0</v>
      </c>
      <c r="BC5349" s="13"/>
      <c r="BD5349" s="13">
        <f t="shared" si="1430"/>
        <v>0</v>
      </c>
      <c r="BE5349" s="13"/>
      <c r="BF5349" s="13">
        <f t="shared" si="1431"/>
        <v>0</v>
      </c>
      <c r="BG5349" s="13"/>
      <c r="BH5349" s="13">
        <f t="shared" si="1432"/>
        <v>244772.13003631445</v>
      </c>
      <c r="BI5349" s="13">
        <f t="shared" si="1433"/>
        <v>244800</v>
      </c>
      <c r="BJ5349" s="13">
        <v>240700</v>
      </c>
    </row>
    <row r="5350" spans="1:62" x14ac:dyDescent="0.25">
      <c r="A5350" t="s">
        <v>4795</v>
      </c>
      <c r="B5350" s="13">
        <v>835</v>
      </c>
      <c r="C5350">
        <v>570079</v>
      </c>
      <c r="D5350">
        <v>1</v>
      </c>
      <c r="E5350">
        <v>0</v>
      </c>
      <c r="F5350">
        <v>0</v>
      </c>
      <c r="G5350">
        <v>0</v>
      </c>
      <c r="H5350">
        <v>0</v>
      </c>
      <c r="I5350" t="s">
        <v>61</v>
      </c>
      <c r="J5350">
        <v>514705</v>
      </c>
      <c r="K5350" t="s">
        <v>529</v>
      </c>
      <c r="L5350">
        <v>514705</v>
      </c>
      <c r="M5350" t="s">
        <v>529</v>
      </c>
      <c r="N5350">
        <v>514705</v>
      </c>
      <c r="O5350" t="s">
        <v>529</v>
      </c>
      <c r="P5350">
        <v>514705</v>
      </c>
      <c r="Q5350" t="s">
        <v>529</v>
      </c>
      <c r="R5350" s="13">
        <v>193753.76853730937</v>
      </c>
      <c r="S5350" s="13"/>
      <c r="T5350" s="13"/>
      <c r="U5350" s="13"/>
      <c r="V5350" s="13">
        <f t="shared" si="1417"/>
        <v>0</v>
      </c>
      <c r="W5350" s="13"/>
      <c r="X5350" s="13">
        <f t="shared" si="1418"/>
        <v>0</v>
      </c>
      <c r="Y5350" s="13"/>
      <c r="Z5350" s="13">
        <f t="shared" si="1419"/>
        <v>0</v>
      </c>
      <c r="AA5350" s="13"/>
      <c r="AB5350" s="13">
        <f t="shared" si="1420"/>
        <v>0</v>
      </c>
      <c r="AC5350" s="13"/>
      <c r="AD5350" s="13"/>
      <c r="AE5350" s="13"/>
      <c r="AF5350" s="13"/>
      <c r="AG5350" s="13"/>
      <c r="AH5350" s="13"/>
      <c r="AI5350" s="13"/>
      <c r="AJ5350" s="13"/>
      <c r="AK5350" s="13">
        <f t="shared" si="1421"/>
        <v>0</v>
      </c>
      <c r="AL5350" s="13"/>
      <c r="AM5350" s="13">
        <f t="shared" si="1422"/>
        <v>0</v>
      </c>
      <c r="AN5350" s="13"/>
      <c r="AO5350" s="13">
        <v>0</v>
      </c>
      <c r="AP5350" s="13">
        <f t="shared" si="1423"/>
        <v>0</v>
      </c>
      <c r="AQ5350" s="13"/>
      <c r="AR5350" s="13">
        <f t="shared" si="1424"/>
        <v>0</v>
      </c>
      <c r="AS5350" s="13"/>
      <c r="AT5350" s="13">
        <f t="shared" si="1425"/>
        <v>0</v>
      </c>
      <c r="AU5350" s="13"/>
      <c r="AV5350" s="13">
        <f t="shared" si="1426"/>
        <v>0</v>
      </c>
      <c r="AW5350" s="13"/>
      <c r="AX5350" s="13">
        <f t="shared" si="1427"/>
        <v>0</v>
      </c>
      <c r="AY5350" s="13"/>
      <c r="AZ5350" s="13">
        <f t="shared" si="1428"/>
        <v>0</v>
      </c>
      <c r="BA5350" s="13"/>
      <c r="BB5350" s="13">
        <f t="shared" si="1429"/>
        <v>0</v>
      </c>
      <c r="BC5350" s="13"/>
      <c r="BD5350" s="13">
        <f t="shared" si="1430"/>
        <v>0</v>
      </c>
      <c r="BE5350" s="13"/>
      <c r="BF5350" s="13">
        <f t="shared" si="1431"/>
        <v>0</v>
      </c>
      <c r="BG5350" s="13"/>
      <c r="BH5350" s="13">
        <f t="shared" si="1432"/>
        <v>193753.76853730937</v>
      </c>
      <c r="BI5350" s="13">
        <f t="shared" si="1433"/>
        <v>193800</v>
      </c>
      <c r="BJ5350" s="13">
        <v>197000</v>
      </c>
    </row>
    <row r="5351" spans="1:62" x14ac:dyDescent="0.25">
      <c r="A5351" s="6" t="s">
        <v>200</v>
      </c>
      <c r="B5351" s="13">
        <v>7887</v>
      </c>
      <c r="C5351">
        <v>545201</v>
      </c>
      <c r="D5351">
        <v>1</v>
      </c>
      <c r="E5351">
        <v>1</v>
      </c>
      <c r="F5351">
        <v>1</v>
      </c>
      <c r="G5351">
        <v>1</v>
      </c>
      <c r="H5351">
        <v>1</v>
      </c>
      <c r="I5351" t="s">
        <v>23</v>
      </c>
      <c r="J5351">
        <v>545201</v>
      </c>
      <c r="K5351" t="s">
        <v>200</v>
      </c>
      <c r="L5351">
        <v>545201</v>
      </c>
      <c r="M5351" t="s">
        <v>200</v>
      </c>
      <c r="N5351">
        <v>545201</v>
      </c>
      <c r="O5351" t="s">
        <v>200</v>
      </c>
      <c r="P5351">
        <v>545201</v>
      </c>
      <c r="Q5351" t="s">
        <v>200</v>
      </c>
      <c r="R5351" s="13">
        <v>358903.73687873973</v>
      </c>
      <c r="S5351" s="13">
        <v>10154</v>
      </c>
      <c r="T5351" s="13">
        <v>217387.31767509188</v>
      </c>
      <c r="U5351" s="13"/>
      <c r="V5351" s="13">
        <f t="shared" si="1417"/>
        <v>0</v>
      </c>
      <c r="W5351" s="13">
        <v>62</v>
      </c>
      <c r="X5351" s="13">
        <f t="shared" si="1418"/>
        <v>183768</v>
      </c>
      <c r="Y5351" s="13">
        <v>41</v>
      </c>
      <c r="Z5351" s="13">
        <f t="shared" si="1419"/>
        <v>40508</v>
      </c>
      <c r="AA5351" s="13">
        <v>58</v>
      </c>
      <c r="AB5351" s="13">
        <f t="shared" si="1420"/>
        <v>14326</v>
      </c>
      <c r="AC5351" s="13">
        <v>14093</v>
      </c>
      <c r="AD5351" s="13">
        <v>1643545.1332141426</v>
      </c>
      <c r="AE5351" s="13">
        <v>14093</v>
      </c>
      <c r="AF5351" s="13">
        <v>2445227.102447981</v>
      </c>
      <c r="AG5351" s="13">
        <v>14093</v>
      </c>
      <c r="AH5351" s="13">
        <v>10782360.216338731</v>
      </c>
      <c r="AI5351" s="13"/>
      <c r="AJ5351" s="13">
        <v>1630</v>
      </c>
      <c r="AK5351" s="13">
        <f t="shared" si="1421"/>
        <v>226570</v>
      </c>
      <c r="AL5351" s="13">
        <v>120</v>
      </c>
      <c r="AM5351" s="13">
        <f t="shared" si="1422"/>
        <v>4200</v>
      </c>
      <c r="AN5351" s="13"/>
      <c r="AO5351" s="13">
        <v>3</v>
      </c>
      <c r="AP5351" s="13">
        <f t="shared" si="1423"/>
        <v>91500</v>
      </c>
      <c r="AQ5351" s="13">
        <v>144</v>
      </c>
      <c r="AR5351" s="13">
        <f t="shared" si="1424"/>
        <v>389664</v>
      </c>
      <c r="AS5351" s="13">
        <v>1069</v>
      </c>
      <c r="AT5351" s="13">
        <f t="shared" si="1425"/>
        <v>148591</v>
      </c>
      <c r="AU5351" s="13">
        <v>625</v>
      </c>
      <c r="AV5351" s="13">
        <f t="shared" si="1426"/>
        <v>211250</v>
      </c>
      <c r="AW5351" s="13">
        <v>268</v>
      </c>
      <c r="AX5351" s="13">
        <f t="shared" si="1427"/>
        <v>28944</v>
      </c>
      <c r="AY5351" s="13">
        <v>10</v>
      </c>
      <c r="AZ5351" s="13">
        <f t="shared" si="1428"/>
        <v>810</v>
      </c>
      <c r="BA5351" s="13">
        <v>253</v>
      </c>
      <c r="BB5351" s="13">
        <f t="shared" si="1429"/>
        <v>82225</v>
      </c>
      <c r="BC5351" s="13">
        <v>24</v>
      </c>
      <c r="BD5351" s="13">
        <f t="shared" si="1430"/>
        <v>9744</v>
      </c>
      <c r="BE5351" s="13">
        <v>0</v>
      </c>
      <c r="BF5351" s="13">
        <f t="shared" si="1431"/>
        <v>0</v>
      </c>
      <c r="BG5351" s="13"/>
      <c r="BH5351" s="13">
        <f t="shared" si="1432"/>
        <v>16879523.506554686</v>
      </c>
      <c r="BI5351" s="13">
        <f t="shared" si="1433"/>
        <v>16879500</v>
      </c>
      <c r="BJ5351" s="13">
        <v>17211300</v>
      </c>
    </row>
    <row r="5352" spans="1:62" x14ac:dyDescent="0.25">
      <c r="A5352" t="s">
        <v>4796</v>
      </c>
      <c r="B5352" s="13">
        <v>1112</v>
      </c>
      <c r="C5352">
        <v>584959</v>
      </c>
      <c r="D5352">
        <v>1</v>
      </c>
      <c r="E5352">
        <v>0</v>
      </c>
      <c r="F5352">
        <v>0</v>
      </c>
      <c r="G5352">
        <v>0</v>
      </c>
      <c r="H5352">
        <v>0</v>
      </c>
      <c r="I5352" t="s">
        <v>30</v>
      </c>
      <c r="J5352">
        <v>584665</v>
      </c>
      <c r="K5352" t="s">
        <v>2015</v>
      </c>
      <c r="L5352">
        <v>584291</v>
      </c>
      <c r="M5352" t="s">
        <v>184</v>
      </c>
      <c r="N5352">
        <v>584291</v>
      </c>
      <c r="O5352" t="s">
        <v>184</v>
      </c>
      <c r="P5352">
        <v>584291</v>
      </c>
      <c r="Q5352" t="s">
        <v>184</v>
      </c>
      <c r="R5352" s="13">
        <v>256801.25070121404</v>
      </c>
      <c r="S5352" s="13"/>
      <c r="T5352" s="13"/>
      <c r="U5352" s="13"/>
      <c r="V5352" s="13">
        <f t="shared" si="1417"/>
        <v>0</v>
      </c>
      <c r="W5352" s="13"/>
      <c r="X5352" s="13">
        <f t="shared" si="1418"/>
        <v>0</v>
      </c>
      <c r="Y5352" s="13"/>
      <c r="Z5352" s="13">
        <f t="shared" si="1419"/>
        <v>0</v>
      </c>
      <c r="AA5352" s="13"/>
      <c r="AB5352" s="13">
        <f t="shared" si="1420"/>
        <v>0</v>
      </c>
      <c r="AC5352" s="13"/>
      <c r="AD5352" s="13"/>
      <c r="AE5352" s="13"/>
      <c r="AF5352" s="13"/>
      <c r="AG5352" s="13"/>
      <c r="AH5352" s="13"/>
      <c r="AI5352" s="13"/>
      <c r="AJ5352" s="13"/>
      <c r="AK5352" s="13">
        <f t="shared" si="1421"/>
        <v>0</v>
      </c>
      <c r="AL5352" s="13"/>
      <c r="AM5352" s="13">
        <f t="shared" si="1422"/>
        <v>0</v>
      </c>
      <c r="AN5352" s="13"/>
      <c r="AO5352" s="13">
        <v>0</v>
      </c>
      <c r="AP5352" s="13">
        <f t="shared" si="1423"/>
        <v>0</v>
      </c>
      <c r="AQ5352" s="13"/>
      <c r="AR5352" s="13">
        <f t="shared" si="1424"/>
        <v>0</v>
      </c>
      <c r="AS5352" s="13"/>
      <c r="AT5352" s="13">
        <f t="shared" si="1425"/>
        <v>0</v>
      </c>
      <c r="AU5352" s="13"/>
      <c r="AV5352" s="13">
        <f t="shared" si="1426"/>
        <v>0</v>
      </c>
      <c r="AW5352" s="13"/>
      <c r="AX5352" s="13">
        <f t="shared" si="1427"/>
        <v>0</v>
      </c>
      <c r="AY5352" s="13"/>
      <c r="AZ5352" s="13">
        <f t="shared" si="1428"/>
        <v>0</v>
      </c>
      <c r="BA5352" s="13"/>
      <c r="BB5352" s="13">
        <f t="shared" si="1429"/>
        <v>0</v>
      </c>
      <c r="BC5352" s="13"/>
      <c r="BD5352" s="13">
        <f t="shared" si="1430"/>
        <v>0</v>
      </c>
      <c r="BE5352" s="13"/>
      <c r="BF5352" s="13">
        <f t="shared" si="1431"/>
        <v>0</v>
      </c>
      <c r="BG5352" s="13"/>
      <c r="BH5352" s="13">
        <f t="shared" si="1432"/>
        <v>256801.25070121404</v>
      </c>
      <c r="BI5352" s="13">
        <f t="shared" si="1433"/>
        <v>256800</v>
      </c>
      <c r="BJ5352" s="13">
        <v>257100</v>
      </c>
    </row>
    <row r="5353" spans="1:62" x14ac:dyDescent="0.25">
      <c r="A5353" t="s">
        <v>4796</v>
      </c>
      <c r="B5353" s="13">
        <v>347</v>
      </c>
      <c r="C5353">
        <v>541885</v>
      </c>
      <c r="D5353">
        <v>1</v>
      </c>
      <c r="E5353">
        <v>0</v>
      </c>
      <c r="F5353">
        <v>0</v>
      </c>
      <c r="G5353">
        <v>0</v>
      </c>
      <c r="H5353">
        <v>0</v>
      </c>
      <c r="I5353" t="s">
        <v>110</v>
      </c>
      <c r="J5353">
        <v>556394</v>
      </c>
      <c r="K5353" t="s">
        <v>220</v>
      </c>
      <c r="L5353">
        <v>555771</v>
      </c>
      <c r="M5353" t="s">
        <v>219</v>
      </c>
      <c r="N5353">
        <v>555771</v>
      </c>
      <c r="O5353" t="s">
        <v>219</v>
      </c>
      <c r="P5353">
        <v>555771</v>
      </c>
      <c r="Q5353" t="s">
        <v>219</v>
      </c>
      <c r="R5353" s="13">
        <v>81416.139499426499</v>
      </c>
      <c r="S5353" s="13"/>
      <c r="T5353" s="13"/>
      <c r="U5353" s="13"/>
      <c r="V5353" s="13">
        <f t="shared" si="1417"/>
        <v>0</v>
      </c>
      <c r="W5353" s="13"/>
      <c r="X5353" s="13">
        <f t="shared" si="1418"/>
        <v>0</v>
      </c>
      <c r="Y5353" s="13"/>
      <c r="Z5353" s="13">
        <f t="shared" si="1419"/>
        <v>0</v>
      </c>
      <c r="AA5353" s="13"/>
      <c r="AB5353" s="13">
        <f t="shared" si="1420"/>
        <v>0</v>
      </c>
      <c r="AC5353" s="13"/>
      <c r="AD5353" s="13"/>
      <c r="AE5353" s="13"/>
      <c r="AF5353" s="13"/>
      <c r="AG5353" s="13"/>
      <c r="AH5353" s="13"/>
      <c r="AI5353" s="13"/>
      <c r="AJ5353" s="13"/>
      <c r="AK5353" s="13">
        <f t="shared" si="1421"/>
        <v>0</v>
      </c>
      <c r="AL5353" s="13"/>
      <c r="AM5353" s="13">
        <f t="shared" si="1422"/>
        <v>0</v>
      </c>
      <c r="AN5353" s="13"/>
      <c r="AO5353" s="13">
        <v>0</v>
      </c>
      <c r="AP5353" s="13">
        <f t="shared" si="1423"/>
        <v>0</v>
      </c>
      <c r="AQ5353" s="13"/>
      <c r="AR5353" s="13">
        <f t="shared" si="1424"/>
        <v>0</v>
      </c>
      <c r="AS5353" s="13"/>
      <c r="AT5353" s="13">
        <f t="shared" si="1425"/>
        <v>0</v>
      </c>
      <c r="AU5353" s="13"/>
      <c r="AV5353" s="13">
        <f t="shared" si="1426"/>
        <v>0</v>
      </c>
      <c r="AW5353" s="13"/>
      <c r="AX5353" s="13">
        <f t="shared" si="1427"/>
        <v>0</v>
      </c>
      <c r="AY5353" s="13"/>
      <c r="AZ5353" s="13">
        <f t="shared" si="1428"/>
        <v>0</v>
      </c>
      <c r="BA5353" s="13"/>
      <c r="BB5353" s="13">
        <f t="shared" si="1429"/>
        <v>0</v>
      </c>
      <c r="BC5353" s="13"/>
      <c r="BD5353" s="13">
        <f t="shared" si="1430"/>
        <v>0</v>
      </c>
      <c r="BE5353" s="13"/>
      <c r="BF5353" s="13">
        <f t="shared" si="1431"/>
        <v>0</v>
      </c>
      <c r="BG5353" s="13"/>
      <c r="BH5353" s="13">
        <f t="shared" si="1432"/>
        <v>81416.139499426499</v>
      </c>
      <c r="BI5353" s="13">
        <f t="shared" si="1433"/>
        <v>81400</v>
      </c>
      <c r="BJ5353" s="13">
        <v>80300</v>
      </c>
    </row>
    <row r="5354" spans="1:62" x14ac:dyDescent="0.25">
      <c r="A5354" s="5" t="s">
        <v>278</v>
      </c>
      <c r="B5354" s="13">
        <v>2095</v>
      </c>
      <c r="C5354">
        <v>533807</v>
      </c>
      <c r="D5354">
        <v>1</v>
      </c>
      <c r="E5354">
        <v>1</v>
      </c>
      <c r="F5354">
        <v>1</v>
      </c>
      <c r="G5354">
        <v>1</v>
      </c>
      <c r="H5354">
        <v>0</v>
      </c>
      <c r="I5354" t="s">
        <v>26</v>
      </c>
      <c r="J5354">
        <v>533807</v>
      </c>
      <c r="K5354" t="s">
        <v>278</v>
      </c>
      <c r="L5354">
        <v>533807</v>
      </c>
      <c r="M5354" t="s">
        <v>278</v>
      </c>
      <c r="N5354">
        <v>533807</v>
      </c>
      <c r="O5354" t="s">
        <v>278</v>
      </c>
      <c r="P5354">
        <v>533165</v>
      </c>
      <c r="Q5354" t="s">
        <v>154</v>
      </c>
      <c r="R5354" s="13">
        <v>477469.12412067677</v>
      </c>
      <c r="S5354" s="13">
        <v>3647</v>
      </c>
      <c r="T5354" s="13">
        <v>194810.59042004167</v>
      </c>
      <c r="U5354" s="13"/>
      <c r="V5354" s="13">
        <f t="shared" si="1417"/>
        <v>0</v>
      </c>
      <c r="W5354" s="13">
        <v>6</v>
      </c>
      <c r="X5354" s="13">
        <f t="shared" si="1418"/>
        <v>17784</v>
      </c>
      <c r="Y5354" s="13">
        <v>10</v>
      </c>
      <c r="Z5354" s="13">
        <f t="shared" si="1419"/>
        <v>9880</v>
      </c>
      <c r="AA5354" s="13">
        <v>18</v>
      </c>
      <c r="AB5354" s="13">
        <f t="shared" si="1420"/>
        <v>4446</v>
      </c>
      <c r="AC5354" s="13">
        <v>6411</v>
      </c>
      <c r="AD5354" s="13">
        <v>1354945.5801104154</v>
      </c>
      <c r="AE5354" s="13">
        <v>6411</v>
      </c>
      <c r="AF5354" s="13">
        <v>712127.20832560642</v>
      </c>
      <c r="AG5354" s="13"/>
      <c r="AH5354" s="13"/>
      <c r="AI5354" s="13"/>
      <c r="AJ5354" s="13"/>
      <c r="AK5354" s="13">
        <f t="shared" si="1421"/>
        <v>0</v>
      </c>
      <c r="AL5354" s="13"/>
      <c r="AM5354" s="13">
        <f t="shared" si="1422"/>
        <v>0</v>
      </c>
      <c r="AN5354" s="13"/>
      <c r="AO5354" s="13">
        <v>0</v>
      </c>
      <c r="AP5354" s="13">
        <f t="shared" si="1423"/>
        <v>0</v>
      </c>
      <c r="AQ5354" s="13"/>
      <c r="AR5354" s="13">
        <f t="shared" si="1424"/>
        <v>0</v>
      </c>
      <c r="AS5354" s="13"/>
      <c r="AT5354" s="13">
        <f t="shared" si="1425"/>
        <v>0</v>
      </c>
      <c r="AU5354" s="13"/>
      <c r="AV5354" s="13">
        <f t="shared" si="1426"/>
        <v>0</v>
      </c>
      <c r="AW5354" s="13"/>
      <c r="AX5354" s="13">
        <f t="shared" si="1427"/>
        <v>0</v>
      </c>
      <c r="AY5354" s="13"/>
      <c r="AZ5354" s="13">
        <f t="shared" si="1428"/>
        <v>0</v>
      </c>
      <c r="BA5354" s="13"/>
      <c r="BB5354" s="13">
        <f t="shared" si="1429"/>
        <v>0</v>
      </c>
      <c r="BC5354" s="13"/>
      <c r="BD5354" s="13">
        <f t="shared" si="1430"/>
        <v>0</v>
      </c>
      <c r="BE5354" s="13"/>
      <c r="BF5354" s="13">
        <f t="shared" si="1431"/>
        <v>0</v>
      </c>
      <c r="BG5354" s="13"/>
      <c r="BH5354" s="13">
        <f t="shared" si="1432"/>
        <v>2771462.5029767402</v>
      </c>
      <c r="BI5354" s="13">
        <f t="shared" si="1433"/>
        <v>2771500</v>
      </c>
      <c r="BJ5354" s="13">
        <v>2745100</v>
      </c>
    </row>
    <row r="5355" spans="1:62" x14ac:dyDescent="0.25">
      <c r="A5355" s="5" t="s">
        <v>900</v>
      </c>
      <c r="B5355" s="13">
        <v>5699</v>
      </c>
      <c r="C5355">
        <v>530841</v>
      </c>
      <c r="D5355">
        <v>1</v>
      </c>
      <c r="E5355">
        <v>1</v>
      </c>
      <c r="F5355">
        <v>1</v>
      </c>
      <c r="G5355">
        <v>1</v>
      </c>
      <c r="H5355">
        <v>0</v>
      </c>
      <c r="I5355" t="s">
        <v>26</v>
      </c>
      <c r="J5355">
        <v>530841</v>
      </c>
      <c r="K5355" t="s">
        <v>900</v>
      </c>
      <c r="L5355">
        <v>530841</v>
      </c>
      <c r="M5355" t="s">
        <v>900</v>
      </c>
      <c r="N5355">
        <v>530841</v>
      </c>
      <c r="O5355" t="s">
        <v>900</v>
      </c>
      <c r="P5355">
        <v>529303</v>
      </c>
      <c r="Q5355" t="s">
        <v>288</v>
      </c>
      <c r="R5355" s="13">
        <v>1259359.9988996061</v>
      </c>
      <c r="S5355" s="13">
        <v>9524</v>
      </c>
      <c r="T5355" s="13">
        <v>506674.81207413349</v>
      </c>
      <c r="U5355" s="13">
        <v>1</v>
      </c>
      <c r="V5355" s="13">
        <f t="shared" si="1417"/>
        <v>741</v>
      </c>
      <c r="W5355" s="13">
        <v>53</v>
      </c>
      <c r="X5355" s="13">
        <f t="shared" si="1418"/>
        <v>157092</v>
      </c>
      <c r="Y5355" s="13">
        <v>46</v>
      </c>
      <c r="Z5355" s="13">
        <f t="shared" si="1419"/>
        <v>45448</v>
      </c>
      <c r="AA5355" s="13">
        <v>21</v>
      </c>
      <c r="AB5355" s="13">
        <f t="shared" si="1420"/>
        <v>5187</v>
      </c>
      <c r="AC5355" s="13">
        <v>10693</v>
      </c>
      <c r="AD5355" s="13">
        <v>2234404.5540794977</v>
      </c>
      <c r="AE5355" s="13">
        <v>10693</v>
      </c>
      <c r="AF5355" s="13">
        <v>1184227.6968901793</v>
      </c>
      <c r="AG5355" s="13"/>
      <c r="AH5355" s="13"/>
      <c r="AI5355" s="13"/>
      <c r="AJ5355" s="13"/>
      <c r="AK5355" s="13">
        <f t="shared" si="1421"/>
        <v>0</v>
      </c>
      <c r="AL5355" s="13"/>
      <c r="AM5355" s="13">
        <f t="shared" si="1422"/>
        <v>0</v>
      </c>
      <c r="AN5355" s="13"/>
      <c r="AO5355" s="13">
        <v>3</v>
      </c>
      <c r="AP5355" s="13">
        <f t="shared" si="1423"/>
        <v>91500</v>
      </c>
      <c r="AQ5355" s="13"/>
      <c r="AR5355" s="13">
        <f t="shared" si="1424"/>
        <v>0</v>
      </c>
      <c r="AS5355" s="13"/>
      <c r="AT5355" s="13">
        <f t="shared" si="1425"/>
        <v>0</v>
      </c>
      <c r="AU5355" s="13"/>
      <c r="AV5355" s="13">
        <f t="shared" si="1426"/>
        <v>0</v>
      </c>
      <c r="AW5355" s="13"/>
      <c r="AX5355" s="13">
        <f t="shared" si="1427"/>
        <v>0</v>
      </c>
      <c r="AY5355" s="13"/>
      <c r="AZ5355" s="13">
        <f t="shared" si="1428"/>
        <v>0</v>
      </c>
      <c r="BA5355" s="13"/>
      <c r="BB5355" s="13">
        <f t="shared" si="1429"/>
        <v>0</v>
      </c>
      <c r="BC5355" s="13"/>
      <c r="BD5355" s="13">
        <f t="shared" si="1430"/>
        <v>0</v>
      </c>
      <c r="BE5355" s="13"/>
      <c r="BF5355" s="13">
        <f t="shared" si="1431"/>
        <v>0</v>
      </c>
      <c r="BG5355" s="13"/>
      <c r="BH5355" s="13">
        <f t="shared" si="1432"/>
        <v>5484635.0619434165</v>
      </c>
      <c r="BI5355" s="13">
        <f t="shared" si="1433"/>
        <v>5484600</v>
      </c>
      <c r="BJ5355" s="13">
        <v>5544300</v>
      </c>
    </row>
    <row r="5356" spans="1:62" x14ac:dyDescent="0.25">
      <c r="A5356" t="s">
        <v>4797</v>
      </c>
      <c r="B5356" s="13">
        <v>48</v>
      </c>
      <c r="C5356">
        <v>539929</v>
      </c>
      <c r="D5356">
        <v>1</v>
      </c>
      <c r="E5356">
        <v>0</v>
      </c>
      <c r="F5356">
        <v>0</v>
      </c>
      <c r="G5356">
        <v>0</v>
      </c>
      <c r="H5356">
        <v>0</v>
      </c>
      <c r="I5356" t="s">
        <v>110</v>
      </c>
      <c r="J5356">
        <v>558249</v>
      </c>
      <c r="K5356" t="s">
        <v>564</v>
      </c>
      <c r="L5356">
        <v>558249</v>
      </c>
      <c r="M5356" t="s">
        <v>564</v>
      </c>
      <c r="N5356">
        <v>558249</v>
      </c>
      <c r="O5356" t="s">
        <v>564</v>
      </c>
      <c r="P5356">
        <v>558249</v>
      </c>
      <c r="Q5356" t="s">
        <v>564</v>
      </c>
      <c r="R5356" s="13">
        <v>70488.701001315436</v>
      </c>
      <c r="S5356" s="13"/>
      <c r="T5356" s="13"/>
      <c r="U5356" s="13"/>
      <c r="V5356" s="13">
        <f t="shared" si="1417"/>
        <v>0</v>
      </c>
      <c r="W5356" s="13"/>
      <c r="X5356" s="13">
        <f t="shared" si="1418"/>
        <v>0</v>
      </c>
      <c r="Y5356" s="13"/>
      <c r="Z5356" s="13">
        <f t="shared" si="1419"/>
        <v>0</v>
      </c>
      <c r="AA5356" s="13"/>
      <c r="AB5356" s="13">
        <f t="shared" si="1420"/>
        <v>0</v>
      </c>
      <c r="AC5356" s="13"/>
      <c r="AD5356" s="13"/>
      <c r="AE5356" s="13"/>
      <c r="AF5356" s="13"/>
      <c r="AG5356" s="13"/>
      <c r="AH5356" s="13"/>
      <c r="AI5356" s="13"/>
      <c r="AJ5356" s="13"/>
      <c r="AK5356" s="13">
        <f t="shared" si="1421"/>
        <v>0</v>
      </c>
      <c r="AL5356" s="13"/>
      <c r="AM5356" s="13">
        <f t="shared" si="1422"/>
        <v>0</v>
      </c>
      <c r="AN5356" s="13"/>
      <c r="AO5356" s="13">
        <v>0</v>
      </c>
      <c r="AP5356" s="13">
        <f t="shared" si="1423"/>
        <v>0</v>
      </c>
      <c r="AQ5356" s="13"/>
      <c r="AR5356" s="13">
        <f t="shared" si="1424"/>
        <v>0</v>
      </c>
      <c r="AS5356" s="13"/>
      <c r="AT5356" s="13">
        <f t="shared" si="1425"/>
        <v>0</v>
      </c>
      <c r="AU5356" s="13"/>
      <c r="AV5356" s="13">
        <f t="shared" si="1426"/>
        <v>0</v>
      </c>
      <c r="AW5356" s="13"/>
      <c r="AX5356" s="13">
        <f t="shared" si="1427"/>
        <v>0</v>
      </c>
      <c r="AY5356" s="13"/>
      <c r="AZ5356" s="13">
        <f t="shared" si="1428"/>
        <v>0</v>
      </c>
      <c r="BA5356" s="13"/>
      <c r="BB5356" s="13">
        <f t="shared" si="1429"/>
        <v>0</v>
      </c>
      <c r="BC5356" s="13"/>
      <c r="BD5356" s="13">
        <f t="shared" si="1430"/>
        <v>0</v>
      </c>
      <c r="BE5356" s="13"/>
      <c r="BF5356" s="13">
        <f t="shared" si="1431"/>
        <v>0</v>
      </c>
      <c r="BG5356" s="13"/>
      <c r="BH5356" s="13">
        <f t="shared" si="1432"/>
        <v>70488.701001315436</v>
      </c>
      <c r="BI5356" s="13">
        <f t="shared" si="1433"/>
        <v>70500</v>
      </c>
      <c r="BJ5356" s="13">
        <v>70800</v>
      </c>
    </row>
    <row r="5357" spans="1:62" x14ac:dyDescent="0.25">
      <c r="A5357" s="5" t="s">
        <v>45</v>
      </c>
      <c r="B5357" s="13">
        <v>6050</v>
      </c>
      <c r="C5357">
        <v>576859</v>
      </c>
      <c r="D5357">
        <v>1</v>
      </c>
      <c r="E5357">
        <v>1</v>
      </c>
      <c r="F5357">
        <v>1</v>
      </c>
      <c r="G5357">
        <v>1</v>
      </c>
      <c r="H5357">
        <v>0</v>
      </c>
      <c r="I5357" t="s">
        <v>33</v>
      </c>
      <c r="J5357">
        <v>576859</v>
      </c>
      <c r="K5357" t="s">
        <v>45</v>
      </c>
      <c r="L5357">
        <v>576859</v>
      </c>
      <c r="M5357" t="s">
        <v>45</v>
      </c>
      <c r="N5357">
        <v>576859</v>
      </c>
      <c r="O5357" t="s">
        <v>45</v>
      </c>
      <c r="P5357">
        <v>576361</v>
      </c>
      <c r="Q5357" t="s">
        <v>46</v>
      </c>
      <c r="R5357" s="13">
        <v>1333798.8050577694</v>
      </c>
      <c r="S5357" s="13">
        <v>8431</v>
      </c>
      <c r="T5357" s="13">
        <v>448810.10005977243</v>
      </c>
      <c r="U5357" s="13"/>
      <c r="V5357" s="13">
        <f t="shared" si="1417"/>
        <v>0</v>
      </c>
      <c r="W5357" s="13">
        <v>11</v>
      </c>
      <c r="X5357" s="13">
        <f t="shared" si="1418"/>
        <v>32604</v>
      </c>
      <c r="Y5357" s="13">
        <v>52</v>
      </c>
      <c r="Z5357" s="13">
        <f t="shared" si="1419"/>
        <v>51376</v>
      </c>
      <c r="AA5357" s="13">
        <v>35</v>
      </c>
      <c r="AB5357" s="13">
        <f t="shared" si="1420"/>
        <v>8645</v>
      </c>
      <c r="AC5357" s="13">
        <v>12101</v>
      </c>
      <c r="AD5357" s="13">
        <v>2520570.4397500311</v>
      </c>
      <c r="AE5357" s="13">
        <v>12101</v>
      </c>
      <c r="AF5357" s="13">
        <v>1339032.7321081208</v>
      </c>
      <c r="AG5357" s="13"/>
      <c r="AH5357" s="13"/>
      <c r="AI5357" s="13"/>
      <c r="AJ5357" s="13"/>
      <c r="AK5357" s="13">
        <f t="shared" si="1421"/>
        <v>0</v>
      </c>
      <c r="AL5357" s="13"/>
      <c r="AM5357" s="13">
        <f t="shared" si="1422"/>
        <v>0</v>
      </c>
      <c r="AN5357" s="13"/>
      <c r="AO5357" s="13">
        <v>7</v>
      </c>
      <c r="AP5357" s="13">
        <f t="shared" si="1423"/>
        <v>213500</v>
      </c>
      <c r="AQ5357" s="13"/>
      <c r="AR5357" s="13">
        <f t="shared" si="1424"/>
        <v>0</v>
      </c>
      <c r="AS5357" s="13"/>
      <c r="AT5357" s="13">
        <f t="shared" si="1425"/>
        <v>0</v>
      </c>
      <c r="AU5357" s="13"/>
      <c r="AV5357" s="13">
        <f t="shared" si="1426"/>
        <v>0</v>
      </c>
      <c r="AW5357" s="13"/>
      <c r="AX5357" s="13">
        <f t="shared" si="1427"/>
        <v>0</v>
      </c>
      <c r="AY5357" s="13"/>
      <c r="AZ5357" s="13">
        <f t="shared" si="1428"/>
        <v>0</v>
      </c>
      <c r="BA5357" s="13"/>
      <c r="BB5357" s="13">
        <f t="shared" si="1429"/>
        <v>0</v>
      </c>
      <c r="BC5357" s="13"/>
      <c r="BD5357" s="13">
        <f t="shared" si="1430"/>
        <v>0</v>
      </c>
      <c r="BE5357" s="13"/>
      <c r="BF5357" s="13">
        <f t="shared" si="1431"/>
        <v>0</v>
      </c>
      <c r="BG5357" s="13"/>
      <c r="BH5357" s="13">
        <f t="shared" si="1432"/>
        <v>5948337.0769756939</v>
      </c>
      <c r="BI5357" s="13">
        <f t="shared" si="1433"/>
        <v>5948300</v>
      </c>
      <c r="BJ5357" s="13">
        <v>5807800</v>
      </c>
    </row>
    <row r="5358" spans="1:62" x14ac:dyDescent="0.25">
      <c r="A5358" t="s">
        <v>4798</v>
      </c>
      <c r="B5358" s="13">
        <v>159</v>
      </c>
      <c r="C5358">
        <v>575861</v>
      </c>
      <c r="D5358">
        <v>1</v>
      </c>
      <c r="E5358">
        <v>0</v>
      </c>
      <c r="F5358">
        <v>0</v>
      </c>
      <c r="G5358">
        <v>0</v>
      </c>
      <c r="H5358">
        <v>0</v>
      </c>
      <c r="I5358" t="s">
        <v>41</v>
      </c>
      <c r="J5358">
        <v>581186</v>
      </c>
      <c r="K5358" t="s">
        <v>323</v>
      </c>
      <c r="L5358">
        <v>581186</v>
      </c>
      <c r="M5358" t="s">
        <v>323</v>
      </c>
      <c r="N5358">
        <v>581186</v>
      </c>
      <c r="O5358" t="s">
        <v>323</v>
      </c>
      <c r="P5358">
        <v>581186</v>
      </c>
      <c r="Q5358" t="s">
        <v>323</v>
      </c>
      <c r="R5358" s="13">
        <v>70488.701001315436</v>
      </c>
      <c r="S5358" s="13"/>
      <c r="T5358" s="13"/>
      <c r="U5358" s="13"/>
      <c r="V5358" s="13">
        <f t="shared" si="1417"/>
        <v>0</v>
      </c>
      <c r="W5358" s="13"/>
      <c r="X5358" s="13">
        <f t="shared" si="1418"/>
        <v>0</v>
      </c>
      <c r="Y5358" s="13"/>
      <c r="Z5358" s="13">
        <f t="shared" si="1419"/>
        <v>0</v>
      </c>
      <c r="AA5358" s="13"/>
      <c r="AB5358" s="13">
        <f t="shared" si="1420"/>
        <v>0</v>
      </c>
      <c r="AC5358" s="13"/>
      <c r="AD5358" s="13"/>
      <c r="AE5358" s="13"/>
      <c r="AF5358" s="13"/>
      <c r="AG5358" s="13"/>
      <c r="AH5358" s="13"/>
      <c r="AI5358" s="13"/>
      <c r="AJ5358" s="13"/>
      <c r="AK5358" s="13">
        <f t="shared" si="1421"/>
        <v>0</v>
      </c>
      <c r="AL5358" s="13"/>
      <c r="AM5358" s="13">
        <f t="shared" si="1422"/>
        <v>0</v>
      </c>
      <c r="AN5358" s="13"/>
      <c r="AO5358" s="13">
        <v>0</v>
      </c>
      <c r="AP5358" s="13">
        <f t="shared" si="1423"/>
        <v>0</v>
      </c>
      <c r="AQ5358" s="13"/>
      <c r="AR5358" s="13">
        <f t="shared" si="1424"/>
        <v>0</v>
      </c>
      <c r="AS5358" s="13"/>
      <c r="AT5358" s="13">
        <f t="shared" si="1425"/>
        <v>0</v>
      </c>
      <c r="AU5358" s="13"/>
      <c r="AV5358" s="13">
        <f t="shared" si="1426"/>
        <v>0</v>
      </c>
      <c r="AW5358" s="13"/>
      <c r="AX5358" s="13">
        <f t="shared" si="1427"/>
        <v>0</v>
      </c>
      <c r="AY5358" s="13"/>
      <c r="AZ5358" s="13">
        <f t="shared" si="1428"/>
        <v>0</v>
      </c>
      <c r="BA5358" s="13"/>
      <c r="BB5358" s="13">
        <f t="shared" si="1429"/>
        <v>0</v>
      </c>
      <c r="BC5358" s="13"/>
      <c r="BD5358" s="13">
        <f t="shared" si="1430"/>
        <v>0</v>
      </c>
      <c r="BE5358" s="13"/>
      <c r="BF5358" s="13">
        <f t="shared" si="1431"/>
        <v>0</v>
      </c>
      <c r="BG5358" s="13"/>
      <c r="BH5358" s="13">
        <f t="shared" si="1432"/>
        <v>70488.701001315436</v>
      </c>
      <c r="BI5358" s="13">
        <f t="shared" si="1433"/>
        <v>70500</v>
      </c>
      <c r="BJ5358" s="13">
        <v>70800</v>
      </c>
    </row>
    <row r="5359" spans="1:62" x14ac:dyDescent="0.25">
      <c r="A5359" t="s">
        <v>4799</v>
      </c>
      <c r="B5359" s="13">
        <v>453</v>
      </c>
      <c r="C5359">
        <v>573655</v>
      </c>
      <c r="D5359">
        <v>1</v>
      </c>
      <c r="E5359">
        <v>0</v>
      </c>
      <c r="F5359">
        <v>0</v>
      </c>
      <c r="G5359">
        <v>0</v>
      </c>
      <c r="H5359">
        <v>0</v>
      </c>
      <c r="I5359" t="s">
        <v>33</v>
      </c>
      <c r="J5359">
        <v>573248</v>
      </c>
      <c r="K5359" t="s">
        <v>609</v>
      </c>
      <c r="L5359">
        <v>573248</v>
      </c>
      <c r="M5359" t="s">
        <v>609</v>
      </c>
      <c r="N5359">
        <v>573248</v>
      </c>
      <c r="O5359" t="s">
        <v>609</v>
      </c>
      <c r="P5359">
        <v>573248</v>
      </c>
      <c r="Q5359" t="s">
        <v>609</v>
      </c>
      <c r="R5359" s="13">
        <v>105981.02754606452</v>
      </c>
      <c r="S5359" s="13"/>
      <c r="T5359" s="13"/>
      <c r="U5359" s="13"/>
      <c r="V5359" s="13">
        <f t="shared" si="1417"/>
        <v>0</v>
      </c>
      <c r="W5359" s="13"/>
      <c r="X5359" s="13">
        <f t="shared" si="1418"/>
        <v>0</v>
      </c>
      <c r="Y5359" s="13"/>
      <c r="Z5359" s="13">
        <f t="shared" si="1419"/>
        <v>0</v>
      </c>
      <c r="AA5359" s="13"/>
      <c r="AB5359" s="13">
        <f t="shared" si="1420"/>
        <v>0</v>
      </c>
      <c r="AC5359" s="13"/>
      <c r="AD5359" s="13"/>
      <c r="AE5359" s="13"/>
      <c r="AF5359" s="13"/>
      <c r="AG5359" s="13"/>
      <c r="AH5359" s="13"/>
      <c r="AI5359" s="13"/>
      <c r="AJ5359" s="13"/>
      <c r="AK5359" s="13">
        <f t="shared" si="1421"/>
        <v>0</v>
      </c>
      <c r="AL5359" s="13"/>
      <c r="AM5359" s="13">
        <f t="shared" si="1422"/>
        <v>0</v>
      </c>
      <c r="AN5359" s="13"/>
      <c r="AO5359" s="13">
        <v>0</v>
      </c>
      <c r="AP5359" s="13">
        <f t="shared" si="1423"/>
        <v>0</v>
      </c>
      <c r="AQ5359" s="13"/>
      <c r="AR5359" s="13">
        <f t="shared" si="1424"/>
        <v>0</v>
      </c>
      <c r="AS5359" s="13"/>
      <c r="AT5359" s="13">
        <f t="shared" si="1425"/>
        <v>0</v>
      </c>
      <c r="AU5359" s="13"/>
      <c r="AV5359" s="13">
        <f t="shared" si="1426"/>
        <v>0</v>
      </c>
      <c r="AW5359" s="13"/>
      <c r="AX5359" s="13">
        <f t="shared" si="1427"/>
        <v>0</v>
      </c>
      <c r="AY5359" s="13"/>
      <c r="AZ5359" s="13">
        <f t="shared" si="1428"/>
        <v>0</v>
      </c>
      <c r="BA5359" s="13"/>
      <c r="BB5359" s="13">
        <f t="shared" si="1429"/>
        <v>0</v>
      </c>
      <c r="BC5359" s="13"/>
      <c r="BD5359" s="13">
        <f t="shared" si="1430"/>
        <v>0</v>
      </c>
      <c r="BE5359" s="13"/>
      <c r="BF5359" s="13">
        <f t="shared" si="1431"/>
        <v>0</v>
      </c>
      <c r="BG5359" s="13"/>
      <c r="BH5359" s="13">
        <f t="shared" si="1432"/>
        <v>105981.02754606452</v>
      </c>
      <c r="BI5359" s="13">
        <f t="shared" si="1433"/>
        <v>106000</v>
      </c>
      <c r="BJ5359" s="13">
        <v>105400</v>
      </c>
    </row>
    <row r="5360" spans="1:62" x14ac:dyDescent="0.25">
      <c r="A5360" t="s">
        <v>4800</v>
      </c>
      <c r="B5360" s="13">
        <v>312</v>
      </c>
      <c r="C5360">
        <v>585874</v>
      </c>
      <c r="D5360">
        <v>1</v>
      </c>
      <c r="E5360">
        <v>0</v>
      </c>
      <c r="F5360">
        <v>0</v>
      </c>
      <c r="G5360">
        <v>0</v>
      </c>
      <c r="H5360">
        <v>0</v>
      </c>
      <c r="I5360" t="s">
        <v>90</v>
      </c>
      <c r="J5360">
        <v>585939</v>
      </c>
      <c r="K5360" t="s">
        <v>723</v>
      </c>
      <c r="L5360">
        <v>585939</v>
      </c>
      <c r="M5360" t="s">
        <v>723</v>
      </c>
      <c r="N5360">
        <v>585939</v>
      </c>
      <c r="O5360" t="s">
        <v>723</v>
      </c>
      <c r="P5360">
        <v>585939</v>
      </c>
      <c r="Q5360" t="s">
        <v>723</v>
      </c>
      <c r="R5360" s="13">
        <v>73280.905799743399</v>
      </c>
      <c r="S5360" s="13"/>
      <c r="T5360" s="13"/>
      <c r="U5360" s="13"/>
      <c r="V5360" s="13">
        <f t="shared" si="1417"/>
        <v>0</v>
      </c>
      <c r="W5360" s="13"/>
      <c r="X5360" s="13">
        <f t="shared" si="1418"/>
        <v>0</v>
      </c>
      <c r="Y5360" s="13"/>
      <c r="Z5360" s="13">
        <f t="shared" si="1419"/>
        <v>0</v>
      </c>
      <c r="AA5360" s="13"/>
      <c r="AB5360" s="13">
        <f t="shared" si="1420"/>
        <v>0</v>
      </c>
      <c r="AC5360" s="13"/>
      <c r="AD5360" s="13"/>
      <c r="AE5360" s="13"/>
      <c r="AF5360" s="13"/>
      <c r="AG5360" s="13"/>
      <c r="AH5360" s="13"/>
      <c r="AI5360" s="13"/>
      <c r="AJ5360" s="13"/>
      <c r="AK5360" s="13">
        <f t="shared" si="1421"/>
        <v>0</v>
      </c>
      <c r="AL5360" s="13"/>
      <c r="AM5360" s="13">
        <f t="shared" si="1422"/>
        <v>0</v>
      </c>
      <c r="AN5360" s="13"/>
      <c r="AO5360" s="13">
        <v>0</v>
      </c>
      <c r="AP5360" s="13">
        <f t="shared" si="1423"/>
        <v>0</v>
      </c>
      <c r="AQ5360" s="13"/>
      <c r="AR5360" s="13">
        <f t="shared" si="1424"/>
        <v>0</v>
      </c>
      <c r="AS5360" s="13"/>
      <c r="AT5360" s="13">
        <f t="shared" si="1425"/>
        <v>0</v>
      </c>
      <c r="AU5360" s="13"/>
      <c r="AV5360" s="13">
        <f t="shared" si="1426"/>
        <v>0</v>
      </c>
      <c r="AW5360" s="13"/>
      <c r="AX5360" s="13">
        <f t="shared" si="1427"/>
        <v>0</v>
      </c>
      <c r="AY5360" s="13"/>
      <c r="AZ5360" s="13">
        <f t="shared" si="1428"/>
        <v>0</v>
      </c>
      <c r="BA5360" s="13"/>
      <c r="BB5360" s="13">
        <f t="shared" si="1429"/>
        <v>0</v>
      </c>
      <c r="BC5360" s="13"/>
      <c r="BD5360" s="13">
        <f t="shared" si="1430"/>
        <v>0</v>
      </c>
      <c r="BE5360" s="13"/>
      <c r="BF5360" s="13">
        <f t="shared" si="1431"/>
        <v>0</v>
      </c>
      <c r="BG5360" s="13"/>
      <c r="BH5360" s="13">
        <f t="shared" si="1432"/>
        <v>73280.905799743399</v>
      </c>
      <c r="BI5360" s="13">
        <f t="shared" si="1433"/>
        <v>73300</v>
      </c>
      <c r="BJ5360" s="13">
        <v>72600</v>
      </c>
    </row>
    <row r="5361" spans="1:62" x14ac:dyDescent="0.25">
      <c r="A5361" t="s">
        <v>4801</v>
      </c>
      <c r="B5361" s="13">
        <v>130</v>
      </c>
      <c r="C5361">
        <v>566161</v>
      </c>
      <c r="D5361">
        <v>1</v>
      </c>
      <c r="E5361">
        <v>0</v>
      </c>
      <c r="F5361">
        <v>0</v>
      </c>
      <c r="G5361">
        <v>0</v>
      </c>
      <c r="H5361">
        <v>0</v>
      </c>
      <c r="I5361" t="s">
        <v>110</v>
      </c>
      <c r="J5361">
        <v>553816</v>
      </c>
      <c r="K5361" t="s">
        <v>1977</v>
      </c>
      <c r="L5361">
        <v>553786</v>
      </c>
      <c r="M5361" t="s">
        <v>741</v>
      </c>
      <c r="N5361">
        <v>553786</v>
      </c>
      <c r="O5361" t="s">
        <v>741</v>
      </c>
      <c r="P5361">
        <v>553425</v>
      </c>
      <c r="Q5361" t="s">
        <v>109</v>
      </c>
      <c r="R5361" s="13">
        <v>70488.701001315436</v>
      </c>
      <c r="S5361" s="13"/>
      <c r="T5361" s="13"/>
      <c r="U5361" s="13"/>
      <c r="V5361" s="13">
        <f t="shared" si="1417"/>
        <v>0</v>
      </c>
      <c r="W5361" s="13"/>
      <c r="X5361" s="13">
        <f t="shared" si="1418"/>
        <v>0</v>
      </c>
      <c r="Y5361" s="13"/>
      <c r="Z5361" s="13">
        <f t="shared" si="1419"/>
        <v>0</v>
      </c>
      <c r="AA5361" s="13"/>
      <c r="AB5361" s="13">
        <f t="shared" si="1420"/>
        <v>0</v>
      </c>
      <c r="AC5361" s="13"/>
      <c r="AD5361" s="13"/>
      <c r="AE5361" s="13"/>
      <c r="AF5361" s="13"/>
      <c r="AG5361" s="13"/>
      <c r="AH5361" s="13"/>
      <c r="AI5361" s="13"/>
      <c r="AJ5361" s="13"/>
      <c r="AK5361" s="13">
        <f t="shared" si="1421"/>
        <v>0</v>
      </c>
      <c r="AL5361" s="13"/>
      <c r="AM5361" s="13">
        <f t="shared" si="1422"/>
        <v>0</v>
      </c>
      <c r="AN5361" s="13"/>
      <c r="AO5361" s="13">
        <v>0</v>
      </c>
      <c r="AP5361" s="13">
        <f t="shared" si="1423"/>
        <v>0</v>
      </c>
      <c r="AQ5361" s="13"/>
      <c r="AR5361" s="13">
        <f t="shared" si="1424"/>
        <v>0</v>
      </c>
      <c r="AS5361" s="13"/>
      <c r="AT5361" s="13">
        <f t="shared" si="1425"/>
        <v>0</v>
      </c>
      <c r="AU5361" s="13"/>
      <c r="AV5361" s="13">
        <f t="shared" si="1426"/>
        <v>0</v>
      </c>
      <c r="AW5361" s="13"/>
      <c r="AX5361" s="13">
        <f t="shared" si="1427"/>
        <v>0</v>
      </c>
      <c r="AY5361" s="13"/>
      <c r="AZ5361" s="13">
        <f t="shared" si="1428"/>
        <v>0</v>
      </c>
      <c r="BA5361" s="13"/>
      <c r="BB5361" s="13">
        <f t="shared" si="1429"/>
        <v>0</v>
      </c>
      <c r="BC5361" s="13"/>
      <c r="BD5361" s="13">
        <f t="shared" si="1430"/>
        <v>0</v>
      </c>
      <c r="BE5361" s="13"/>
      <c r="BF5361" s="13">
        <f t="shared" si="1431"/>
        <v>0</v>
      </c>
      <c r="BG5361" s="13"/>
      <c r="BH5361" s="13">
        <f t="shared" si="1432"/>
        <v>70488.701001315436</v>
      </c>
      <c r="BI5361" s="13">
        <f t="shared" si="1433"/>
        <v>70500</v>
      </c>
      <c r="BJ5361" s="13">
        <v>70800</v>
      </c>
    </row>
    <row r="5362" spans="1:62" x14ac:dyDescent="0.25">
      <c r="A5362" t="s">
        <v>4802</v>
      </c>
      <c r="B5362" s="13">
        <v>88</v>
      </c>
      <c r="C5362">
        <v>549959</v>
      </c>
      <c r="D5362">
        <v>1</v>
      </c>
      <c r="E5362">
        <v>0</v>
      </c>
      <c r="F5362">
        <v>0</v>
      </c>
      <c r="G5362">
        <v>0</v>
      </c>
      <c r="H5362">
        <v>0</v>
      </c>
      <c r="I5362" t="s">
        <v>75</v>
      </c>
      <c r="J5362">
        <v>596612</v>
      </c>
      <c r="K5362" t="s">
        <v>2098</v>
      </c>
      <c r="L5362">
        <v>595411</v>
      </c>
      <c r="M5362" t="s">
        <v>455</v>
      </c>
      <c r="N5362">
        <v>595411</v>
      </c>
      <c r="O5362" t="s">
        <v>455</v>
      </c>
      <c r="P5362">
        <v>595411</v>
      </c>
      <c r="Q5362" t="s">
        <v>455</v>
      </c>
      <c r="R5362" s="13">
        <v>70488.701001315436</v>
      </c>
      <c r="S5362" s="13"/>
      <c r="T5362" s="13"/>
      <c r="U5362" s="13"/>
      <c r="V5362" s="13">
        <f t="shared" si="1417"/>
        <v>0</v>
      </c>
      <c r="W5362" s="13"/>
      <c r="X5362" s="13">
        <f t="shared" si="1418"/>
        <v>0</v>
      </c>
      <c r="Y5362" s="13"/>
      <c r="Z5362" s="13">
        <f t="shared" si="1419"/>
        <v>0</v>
      </c>
      <c r="AA5362" s="13"/>
      <c r="AB5362" s="13">
        <f t="shared" si="1420"/>
        <v>0</v>
      </c>
      <c r="AC5362" s="13"/>
      <c r="AD5362" s="13"/>
      <c r="AE5362" s="13"/>
      <c r="AF5362" s="13"/>
      <c r="AG5362" s="13"/>
      <c r="AH5362" s="13"/>
      <c r="AI5362" s="13"/>
      <c r="AJ5362" s="13"/>
      <c r="AK5362" s="13">
        <f t="shared" si="1421"/>
        <v>0</v>
      </c>
      <c r="AL5362" s="13"/>
      <c r="AM5362" s="13">
        <f t="shared" si="1422"/>
        <v>0</v>
      </c>
      <c r="AN5362" s="13"/>
      <c r="AO5362" s="13">
        <v>0</v>
      </c>
      <c r="AP5362" s="13">
        <f t="shared" si="1423"/>
        <v>0</v>
      </c>
      <c r="AQ5362" s="13"/>
      <c r="AR5362" s="13">
        <f t="shared" si="1424"/>
        <v>0</v>
      </c>
      <c r="AS5362" s="13"/>
      <c r="AT5362" s="13">
        <f t="shared" si="1425"/>
        <v>0</v>
      </c>
      <c r="AU5362" s="13"/>
      <c r="AV5362" s="13">
        <f t="shared" si="1426"/>
        <v>0</v>
      </c>
      <c r="AW5362" s="13"/>
      <c r="AX5362" s="13">
        <f t="shared" si="1427"/>
        <v>0</v>
      </c>
      <c r="AY5362" s="13"/>
      <c r="AZ5362" s="13">
        <f t="shared" si="1428"/>
        <v>0</v>
      </c>
      <c r="BA5362" s="13"/>
      <c r="BB5362" s="13">
        <f t="shared" si="1429"/>
        <v>0</v>
      </c>
      <c r="BC5362" s="13"/>
      <c r="BD5362" s="13">
        <f t="shared" si="1430"/>
        <v>0</v>
      </c>
      <c r="BE5362" s="13"/>
      <c r="BF5362" s="13">
        <f t="shared" si="1431"/>
        <v>0</v>
      </c>
      <c r="BG5362" s="13"/>
      <c r="BH5362" s="13">
        <f t="shared" si="1432"/>
        <v>70488.701001315436</v>
      </c>
      <c r="BI5362" s="13">
        <f t="shared" si="1433"/>
        <v>70500</v>
      </c>
      <c r="BJ5362" s="13">
        <v>70800</v>
      </c>
    </row>
    <row r="5363" spans="1:62" x14ac:dyDescent="0.25">
      <c r="A5363" t="s">
        <v>4803</v>
      </c>
      <c r="B5363" s="13">
        <v>1237</v>
      </c>
      <c r="C5363">
        <v>563382</v>
      </c>
      <c r="D5363">
        <v>1</v>
      </c>
      <c r="E5363">
        <v>0</v>
      </c>
      <c r="F5363">
        <v>0</v>
      </c>
      <c r="G5363">
        <v>0</v>
      </c>
      <c r="H5363">
        <v>0</v>
      </c>
      <c r="I5363" t="s">
        <v>85</v>
      </c>
      <c r="J5363">
        <v>562971</v>
      </c>
      <c r="K5363" t="s">
        <v>383</v>
      </c>
      <c r="L5363">
        <v>562971</v>
      </c>
      <c r="M5363" t="s">
        <v>383</v>
      </c>
      <c r="N5363">
        <v>562971</v>
      </c>
      <c r="O5363" t="s">
        <v>383</v>
      </c>
      <c r="P5363">
        <v>562971</v>
      </c>
      <c r="Q5363" t="s">
        <v>383</v>
      </c>
      <c r="R5363" s="13">
        <v>285112.18223490106</v>
      </c>
      <c r="S5363" s="13"/>
      <c r="T5363" s="13"/>
      <c r="U5363" s="13"/>
      <c r="V5363" s="13">
        <f t="shared" si="1417"/>
        <v>0</v>
      </c>
      <c r="W5363" s="13"/>
      <c r="X5363" s="13">
        <f t="shared" si="1418"/>
        <v>0</v>
      </c>
      <c r="Y5363" s="13"/>
      <c r="Z5363" s="13">
        <f t="shared" si="1419"/>
        <v>0</v>
      </c>
      <c r="AA5363" s="13"/>
      <c r="AB5363" s="13">
        <f t="shared" si="1420"/>
        <v>0</v>
      </c>
      <c r="AC5363" s="13"/>
      <c r="AD5363" s="13"/>
      <c r="AE5363" s="13"/>
      <c r="AF5363" s="13"/>
      <c r="AG5363" s="13"/>
      <c r="AH5363" s="13"/>
      <c r="AI5363" s="13"/>
      <c r="AJ5363" s="13"/>
      <c r="AK5363" s="13">
        <f t="shared" si="1421"/>
        <v>0</v>
      </c>
      <c r="AL5363" s="13"/>
      <c r="AM5363" s="13">
        <f t="shared" si="1422"/>
        <v>0</v>
      </c>
      <c r="AN5363" s="13"/>
      <c r="AO5363" s="13">
        <v>0</v>
      </c>
      <c r="AP5363" s="13">
        <f t="shared" si="1423"/>
        <v>0</v>
      </c>
      <c r="AQ5363" s="13"/>
      <c r="AR5363" s="13">
        <f t="shared" si="1424"/>
        <v>0</v>
      </c>
      <c r="AS5363" s="13"/>
      <c r="AT5363" s="13">
        <f t="shared" si="1425"/>
        <v>0</v>
      </c>
      <c r="AU5363" s="13"/>
      <c r="AV5363" s="13">
        <f t="shared" si="1426"/>
        <v>0</v>
      </c>
      <c r="AW5363" s="13"/>
      <c r="AX5363" s="13">
        <f t="shared" si="1427"/>
        <v>0</v>
      </c>
      <c r="AY5363" s="13"/>
      <c r="AZ5363" s="13">
        <f t="shared" si="1428"/>
        <v>0</v>
      </c>
      <c r="BA5363" s="13"/>
      <c r="BB5363" s="13">
        <f t="shared" si="1429"/>
        <v>0</v>
      </c>
      <c r="BC5363" s="13"/>
      <c r="BD5363" s="13">
        <f t="shared" si="1430"/>
        <v>0</v>
      </c>
      <c r="BE5363" s="13"/>
      <c r="BF5363" s="13">
        <f t="shared" si="1431"/>
        <v>0</v>
      </c>
      <c r="BG5363" s="13"/>
      <c r="BH5363" s="13">
        <f t="shared" si="1432"/>
        <v>285112.18223490106</v>
      </c>
      <c r="BI5363" s="13">
        <f t="shared" si="1433"/>
        <v>285100</v>
      </c>
      <c r="BJ5363" s="13">
        <v>285900</v>
      </c>
    </row>
    <row r="5364" spans="1:62" x14ac:dyDescent="0.25">
      <c r="A5364" t="s">
        <v>4804</v>
      </c>
      <c r="B5364" s="13">
        <v>298</v>
      </c>
      <c r="C5364">
        <v>573663</v>
      </c>
      <c r="D5364">
        <v>1</v>
      </c>
      <c r="E5364">
        <v>0</v>
      </c>
      <c r="F5364">
        <v>0</v>
      </c>
      <c r="G5364">
        <v>0</v>
      </c>
      <c r="H5364">
        <v>0</v>
      </c>
      <c r="I5364" t="s">
        <v>33</v>
      </c>
      <c r="J5364">
        <v>573108</v>
      </c>
      <c r="K5364" t="s">
        <v>115</v>
      </c>
      <c r="L5364">
        <v>573108</v>
      </c>
      <c r="M5364" t="s">
        <v>115</v>
      </c>
      <c r="N5364">
        <v>573060</v>
      </c>
      <c r="O5364" t="s">
        <v>116</v>
      </c>
      <c r="P5364">
        <v>572659</v>
      </c>
      <c r="Q5364" t="s">
        <v>114</v>
      </c>
      <c r="R5364" s="13">
        <v>70488.701001315436</v>
      </c>
      <c r="S5364" s="13"/>
      <c r="T5364" s="13"/>
      <c r="U5364" s="13"/>
      <c r="V5364" s="13">
        <f t="shared" si="1417"/>
        <v>0</v>
      </c>
      <c r="W5364" s="13"/>
      <c r="X5364" s="13">
        <f t="shared" si="1418"/>
        <v>0</v>
      </c>
      <c r="Y5364" s="13"/>
      <c r="Z5364" s="13">
        <f t="shared" si="1419"/>
        <v>0</v>
      </c>
      <c r="AA5364" s="13"/>
      <c r="AB5364" s="13">
        <f t="shared" si="1420"/>
        <v>0</v>
      </c>
      <c r="AC5364" s="13"/>
      <c r="AD5364" s="13"/>
      <c r="AE5364" s="13"/>
      <c r="AF5364" s="13"/>
      <c r="AG5364" s="13"/>
      <c r="AH5364" s="13"/>
      <c r="AI5364" s="13"/>
      <c r="AJ5364" s="13"/>
      <c r="AK5364" s="13">
        <f t="shared" si="1421"/>
        <v>0</v>
      </c>
      <c r="AL5364" s="13"/>
      <c r="AM5364" s="13">
        <f t="shared" si="1422"/>
        <v>0</v>
      </c>
      <c r="AN5364" s="13"/>
      <c r="AO5364" s="13">
        <v>0</v>
      </c>
      <c r="AP5364" s="13">
        <f t="shared" si="1423"/>
        <v>0</v>
      </c>
      <c r="AQ5364" s="13"/>
      <c r="AR5364" s="13">
        <f t="shared" si="1424"/>
        <v>0</v>
      </c>
      <c r="AS5364" s="13"/>
      <c r="AT5364" s="13">
        <f t="shared" si="1425"/>
        <v>0</v>
      </c>
      <c r="AU5364" s="13"/>
      <c r="AV5364" s="13">
        <f t="shared" si="1426"/>
        <v>0</v>
      </c>
      <c r="AW5364" s="13"/>
      <c r="AX5364" s="13">
        <f t="shared" si="1427"/>
        <v>0</v>
      </c>
      <c r="AY5364" s="13"/>
      <c r="AZ5364" s="13">
        <f t="shared" si="1428"/>
        <v>0</v>
      </c>
      <c r="BA5364" s="13"/>
      <c r="BB5364" s="13">
        <f t="shared" si="1429"/>
        <v>0</v>
      </c>
      <c r="BC5364" s="13"/>
      <c r="BD5364" s="13">
        <f t="shared" si="1430"/>
        <v>0</v>
      </c>
      <c r="BE5364" s="13"/>
      <c r="BF5364" s="13">
        <f t="shared" si="1431"/>
        <v>0</v>
      </c>
      <c r="BG5364" s="13"/>
      <c r="BH5364" s="13">
        <f t="shared" si="1432"/>
        <v>70488.701001315436</v>
      </c>
      <c r="BI5364" s="13">
        <f t="shared" si="1433"/>
        <v>70500</v>
      </c>
      <c r="BJ5364" s="13">
        <v>70800</v>
      </c>
    </row>
    <row r="5365" spans="1:62" x14ac:dyDescent="0.25">
      <c r="A5365" t="s">
        <v>4805</v>
      </c>
      <c r="B5365" s="13">
        <v>479</v>
      </c>
      <c r="C5365">
        <v>541214</v>
      </c>
      <c r="D5365">
        <v>1</v>
      </c>
      <c r="E5365">
        <v>0</v>
      </c>
      <c r="F5365">
        <v>0</v>
      </c>
      <c r="G5365">
        <v>0</v>
      </c>
      <c r="H5365">
        <v>0</v>
      </c>
      <c r="I5365" t="s">
        <v>61</v>
      </c>
      <c r="J5365">
        <v>536148</v>
      </c>
      <c r="K5365" t="s">
        <v>310</v>
      </c>
      <c r="L5365">
        <v>536148</v>
      </c>
      <c r="M5365" t="s">
        <v>310</v>
      </c>
      <c r="N5365">
        <v>536148</v>
      </c>
      <c r="O5365" t="s">
        <v>310</v>
      </c>
      <c r="P5365">
        <v>536385</v>
      </c>
      <c r="Q5365" t="s">
        <v>249</v>
      </c>
      <c r="R5365" s="13">
        <v>111990.76809498906</v>
      </c>
      <c r="S5365" s="13"/>
      <c r="T5365" s="13"/>
      <c r="U5365" s="13"/>
      <c r="V5365" s="13">
        <f t="shared" si="1417"/>
        <v>0</v>
      </c>
      <c r="W5365" s="13"/>
      <c r="X5365" s="13">
        <f t="shared" si="1418"/>
        <v>0</v>
      </c>
      <c r="Y5365" s="13"/>
      <c r="Z5365" s="13">
        <f t="shared" si="1419"/>
        <v>0</v>
      </c>
      <c r="AA5365" s="13"/>
      <c r="AB5365" s="13">
        <f t="shared" si="1420"/>
        <v>0</v>
      </c>
      <c r="AC5365" s="13"/>
      <c r="AD5365" s="13"/>
      <c r="AE5365" s="13"/>
      <c r="AF5365" s="13"/>
      <c r="AG5365" s="13"/>
      <c r="AH5365" s="13"/>
      <c r="AI5365" s="13"/>
      <c r="AJ5365" s="13"/>
      <c r="AK5365" s="13">
        <f t="shared" si="1421"/>
        <v>0</v>
      </c>
      <c r="AL5365" s="13"/>
      <c r="AM5365" s="13">
        <f t="shared" si="1422"/>
        <v>0</v>
      </c>
      <c r="AN5365" s="13"/>
      <c r="AO5365" s="13">
        <v>0</v>
      </c>
      <c r="AP5365" s="13">
        <f t="shared" si="1423"/>
        <v>0</v>
      </c>
      <c r="AQ5365" s="13"/>
      <c r="AR5365" s="13">
        <f t="shared" si="1424"/>
        <v>0</v>
      </c>
      <c r="AS5365" s="13"/>
      <c r="AT5365" s="13">
        <f t="shared" si="1425"/>
        <v>0</v>
      </c>
      <c r="AU5365" s="13"/>
      <c r="AV5365" s="13">
        <f t="shared" si="1426"/>
        <v>0</v>
      </c>
      <c r="AW5365" s="13"/>
      <c r="AX5365" s="13">
        <f t="shared" si="1427"/>
        <v>0</v>
      </c>
      <c r="AY5365" s="13"/>
      <c r="AZ5365" s="13">
        <f t="shared" si="1428"/>
        <v>0</v>
      </c>
      <c r="BA5365" s="13"/>
      <c r="BB5365" s="13">
        <f t="shared" si="1429"/>
        <v>0</v>
      </c>
      <c r="BC5365" s="13"/>
      <c r="BD5365" s="13">
        <f t="shared" si="1430"/>
        <v>0</v>
      </c>
      <c r="BE5365" s="13"/>
      <c r="BF5365" s="13">
        <f t="shared" si="1431"/>
        <v>0</v>
      </c>
      <c r="BG5365" s="13"/>
      <c r="BH5365" s="13">
        <f t="shared" si="1432"/>
        <v>111990.76809498906</v>
      </c>
      <c r="BI5365" s="13">
        <f t="shared" si="1433"/>
        <v>112000</v>
      </c>
      <c r="BJ5365" s="13">
        <v>111000</v>
      </c>
    </row>
    <row r="5366" spans="1:62" x14ac:dyDescent="0.25">
      <c r="A5366" t="s">
        <v>2608</v>
      </c>
      <c r="B5366" s="13">
        <v>504</v>
      </c>
      <c r="C5366">
        <v>569640</v>
      </c>
      <c r="D5366">
        <v>1</v>
      </c>
      <c r="E5366">
        <v>0</v>
      </c>
      <c r="F5366">
        <v>0</v>
      </c>
      <c r="G5366">
        <v>0</v>
      </c>
      <c r="H5366">
        <v>0</v>
      </c>
      <c r="I5366" t="s">
        <v>75</v>
      </c>
      <c r="J5366">
        <v>568759</v>
      </c>
      <c r="K5366" t="s">
        <v>339</v>
      </c>
      <c r="L5366">
        <v>568759</v>
      </c>
      <c r="M5366" t="s">
        <v>339</v>
      </c>
      <c r="N5366">
        <v>568759</v>
      </c>
      <c r="O5366" t="s">
        <v>339</v>
      </c>
      <c r="P5366">
        <v>568759</v>
      </c>
      <c r="Q5366" t="s">
        <v>339</v>
      </c>
      <c r="R5366" s="13">
        <v>117763.92043003347</v>
      </c>
      <c r="S5366" s="13"/>
      <c r="T5366" s="13"/>
      <c r="U5366" s="13"/>
      <c r="V5366" s="13">
        <f t="shared" si="1417"/>
        <v>0</v>
      </c>
      <c r="W5366" s="13"/>
      <c r="X5366" s="13">
        <f t="shared" si="1418"/>
        <v>0</v>
      </c>
      <c r="Y5366" s="13"/>
      <c r="Z5366" s="13">
        <f t="shared" si="1419"/>
        <v>0</v>
      </c>
      <c r="AA5366" s="13"/>
      <c r="AB5366" s="13">
        <f t="shared" si="1420"/>
        <v>0</v>
      </c>
      <c r="AC5366" s="13"/>
      <c r="AD5366" s="13"/>
      <c r="AE5366" s="13"/>
      <c r="AF5366" s="13"/>
      <c r="AG5366" s="13"/>
      <c r="AH5366" s="13"/>
      <c r="AI5366" s="13"/>
      <c r="AJ5366" s="13"/>
      <c r="AK5366" s="13">
        <f t="shared" si="1421"/>
        <v>0</v>
      </c>
      <c r="AL5366" s="13"/>
      <c r="AM5366" s="13">
        <f t="shared" si="1422"/>
        <v>0</v>
      </c>
      <c r="AN5366" s="13"/>
      <c r="AO5366" s="13">
        <v>0</v>
      </c>
      <c r="AP5366" s="13">
        <f t="shared" si="1423"/>
        <v>0</v>
      </c>
      <c r="AQ5366" s="13"/>
      <c r="AR5366" s="13">
        <f t="shared" si="1424"/>
        <v>0</v>
      </c>
      <c r="AS5366" s="13"/>
      <c r="AT5366" s="13">
        <f t="shared" si="1425"/>
        <v>0</v>
      </c>
      <c r="AU5366" s="13"/>
      <c r="AV5366" s="13">
        <f t="shared" si="1426"/>
        <v>0</v>
      </c>
      <c r="AW5366" s="13"/>
      <c r="AX5366" s="13">
        <f t="shared" si="1427"/>
        <v>0</v>
      </c>
      <c r="AY5366" s="13"/>
      <c r="AZ5366" s="13">
        <f t="shared" si="1428"/>
        <v>0</v>
      </c>
      <c r="BA5366" s="13"/>
      <c r="BB5366" s="13">
        <f t="shared" si="1429"/>
        <v>0</v>
      </c>
      <c r="BC5366" s="13"/>
      <c r="BD5366" s="13">
        <f t="shared" si="1430"/>
        <v>0</v>
      </c>
      <c r="BE5366" s="13"/>
      <c r="BF5366" s="13">
        <f t="shared" si="1431"/>
        <v>0</v>
      </c>
      <c r="BG5366" s="13"/>
      <c r="BH5366" s="13">
        <f t="shared" si="1432"/>
        <v>117763.92043003347</v>
      </c>
      <c r="BI5366" s="13">
        <f t="shared" si="1433"/>
        <v>117800</v>
      </c>
      <c r="BJ5366" s="13">
        <v>116800</v>
      </c>
    </row>
    <row r="5367" spans="1:62" x14ac:dyDescent="0.25">
      <c r="A5367" t="s">
        <v>4806</v>
      </c>
      <c r="B5367" s="13">
        <v>377</v>
      </c>
      <c r="C5367">
        <v>546411</v>
      </c>
      <c r="D5367">
        <v>1</v>
      </c>
      <c r="E5367">
        <v>0</v>
      </c>
      <c r="F5367">
        <v>0</v>
      </c>
      <c r="G5367">
        <v>0</v>
      </c>
      <c r="H5367">
        <v>0</v>
      </c>
      <c r="I5367" t="s">
        <v>110</v>
      </c>
      <c r="J5367">
        <v>559661</v>
      </c>
      <c r="K5367" t="s">
        <v>2922</v>
      </c>
      <c r="L5367">
        <v>559300</v>
      </c>
      <c r="M5367" t="s">
        <v>192</v>
      </c>
      <c r="N5367">
        <v>559300</v>
      </c>
      <c r="O5367" t="s">
        <v>192</v>
      </c>
      <c r="P5367">
        <v>559300</v>
      </c>
      <c r="Q5367" t="s">
        <v>192</v>
      </c>
      <c r="R5367" s="13">
        <v>88379.296130781644</v>
      </c>
      <c r="S5367" s="13"/>
      <c r="T5367" s="13"/>
      <c r="U5367" s="13"/>
      <c r="V5367" s="13">
        <f t="shared" si="1417"/>
        <v>0</v>
      </c>
      <c r="W5367" s="13"/>
      <c r="X5367" s="13">
        <f t="shared" si="1418"/>
        <v>0</v>
      </c>
      <c r="Y5367" s="13"/>
      <c r="Z5367" s="13">
        <f t="shared" si="1419"/>
        <v>0</v>
      </c>
      <c r="AA5367" s="13"/>
      <c r="AB5367" s="13">
        <f t="shared" si="1420"/>
        <v>0</v>
      </c>
      <c r="AC5367" s="13"/>
      <c r="AD5367" s="13"/>
      <c r="AE5367" s="13"/>
      <c r="AF5367" s="13"/>
      <c r="AG5367" s="13"/>
      <c r="AH5367" s="13"/>
      <c r="AI5367" s="13"/>
      <c r="AJ5367" s="13"/>
      <c r="AK5367" s="13">
        <f t="shared" si="1421"/>
        <v>0</v>
      </c>
      <c r="AL5367" s="13"/>
      <c r="AM5367" s="13">
        <f t="shared" si="1422"/>
        <v>0</v>
      </c>
      <c r="AN5367" s="13"/>
      <c r="AO5367" s="13">
        <v>0</v>
      </c>
      <c r="AP5367" s="13">
        <f t="shared" si="1423"/>
        <v>0</v>
      </c>
      <c r="AQ5367" s="13"/>
      <c r="AR5367" s="13">
        <f t="shared" si="1424"/>
        <v>0</v>
      </c>
      <c r="AS5367" s="13"/>
      <c r="AT5367" s="13">
        <f t="shared" si="1425"/>
        <v>0</v>
      </c>
      <c r="AU5367" s="13"/>
      <c r="AV5367" s="13">
        <f t="shared" si="1426"/>
        <v>0</v>
      </c>
      <c r="AW5367" s="13"/>
      <c r="AX5367" s="13">
        <f t="shared" si="1427"/>
        <v>0</v>
      </c>
      <c r="AY5367" s="13"/>
      <c r="AZ5367" s="13">
        <f t="shared" si="1428"/>
        <v>0</v>
      </c>
      <c r="BA5367" s="13"/>
      <c r="BB5367" s="13">
        <f t="shared" si="1429"/>
        <v>0</v>
      </c>
      <c r="BC5367" s="13"/>
      <c r="BD5367" s="13">
        <f t="shared" si="1430"/>
        <v>0</v>
      </c>
      <c r="BE5367" s="13"/>
      <c r="BF5367" s="13">
        <f t="shared" si="1431"/>
        <v>0</v>
      </c>
      <c r="BG5367" s="13"/>
      <c r="BH5367" s="13">
        <f t="shared" si="1432"/>
        <v>88379.296130781644</v>
      </c>
      <c r="BI5367" s="13">
        <f t="shared" si="1433"/>
        <v>88400</v>
      </c>
      <c r="BJ5367" s="13">
        <v>88000</v>
      </c>
    </row>
    <row r="5368" spans="1:62" x14ac:dyDescent="0.25">
      <c r="A5368" t="s">
        <v>4806</v>
      </c>
      <c r="B5368" s="13">
        <v>82</v>
      </c>
      <c r="C5368">
        <v>546178</v>
      </c>
      <c r="D5368">
        <v>1</v>
      </c>
      <c r="E5368">
        <v>0</v>
      </c>
      <c r="F5368">
        <v>0</v>
      </c>
      <c r="G5368">
        <v>0</v>
      </c>
      <c r="H5368">
        <v>0</v>
      </c>
      <c r="I5368" t="s">
        <v>85</v>
      </c>
      <c r="J5368">
        <v>566535</v>
      </c>
      <c r="K5368" t="s">
        <v>385</v>
      </c>
      <c r="L5368">
        <v>565971</v>
      </c>
      <c r="M5368" t="s">
        <v>430</v>
      </c>
      <c r="N5368">
        <v>565971</v>
      </c>
      <c r="O5368" t="s">
        <v>430</v>
      </c>
      <c r="P5368">
        <v>565971</v>
      </c>
      <c r="Q5368" t="s">
        <v>430</v>
      </c>
      <c r="R5368" s="13">
        <v>70488.701001315436</v>
      </c>
      <c r="S5368" s="13"/>
      <c r="T5368" s="13"/>
      <c r="U5368" s="13"/>
      <c r="V5368" s="13">
        <f t="shared" si="1417"/>
        <v>0</v>
      </c>
      <c r="W5368" s="13"/>
      <c r="X5368" s="13">
        <f t="shared" si="1418"/>
        <v>0</v>
      </c>
      <c r="Y5368" s="13"/>
      <c r="Z5368" s="13">
        <f t="shared" si="1419"/>
        <v>0</v>
      </c>
      <c r="AA5368" s="13"/>
      <c r="AB5368" s="13">
        <f t="shared" si="1420"/>
        <v>0</v>
      </c>
      <c r="AC5368" s="13"/>
      <c r="AD5368" s="13"/>
      <c r="AE5368" s="13"/>
      <c r="AF5368" s="13"/>
      <c r="AG5368" s="13"/>
      <c r="AH5368" s="13"/>
      <c r="AI5368" s="13"/>
      <c r="AJ5368" s="13"/>
      <c r="AK5368" s="13">
        <f t="shared" si="1421"/>
        <v>0</v>
      </c>
      <c r="AL5368" s="13"/>
      <c r="AM5368" s="13">
        <f t="shared" si="1422"/>
        <v>0</v>
      </c>
      <c r="AN5368" s="13"/>
      <c r="AO5368" s="13">
        <v>0</v>
      </c>
      <c r="AP5368" s="13">
        <f t="shared" si="1423"/>
        <v>0</v>
      </c>
      <c r="AQ5368" s="13"/>
      <c r="AR5368" s="13">
        <f t="shared" si="1424"/>
        <v>0</v>
      </c>
      <c r="AS5368" s="13"/>
      <c r="AT5368" s="13">
        <f t="shared" si="1425"/>
        <v>0</v>
      </c>
      <c r="AU5368" s="13"/>
      <c r="AV5368" s="13">
        <f t="shared" si="1426"/>
        <v>0</v>
      </c>
      <c r="AW5368" s="13"/>
      <c r="AX5368" s="13">
        <f t="shared" si="1427"/>
        <v>0</v>
      </c>
      <c r="AY5368" s="13"/>
      <c r="AZ5368" s="13">
        <f t="shared" si="1428"/>
        <v>0</v>
      </c>
      <c r="BA5368" s="13"/>
      <c r="BB5368" s="13">
        <f t="shared" si="1429"/>
        <v>0</v>
      </c>
      <c r="BC5368" s="13"/>
      <c r="BD5368" s="13">
        <f t="shared" si="1430"/>
        <v>0</v>
      </c>
      <c r="BE5368" s="13"/>
      <c r="BF5368" s="13">
        <f t="shared" si="1431"/>
        <v>0</v>
      </c>
      <c r="BG5368" s="13"/>
      <c r="BH5368" s="13">
        <f t="shared" si="1432"/>
        <v>70488.701001315436</v>
      </c>
      <c r="BI5368" s="13">
        <f t="shared" si="1433"/>
        <v>70500</v>
      </c>
      <c r="BJ5368" s="13">
        <v>70800</v>
      </c>
    </row>
    <row r="5369" spans="1:62" x14ac:dyDescent="0.25">
      <c r="A5369" s="3" t="s">
        <v>2523</v>
      </c>
      <c r="B5369" s="13">
        <v>369</v>
      </c>
      <c r="C5369">
        <v>595004</v>
      </c>
      <c r="D5369">
        <v>1</v>
      </c>
      <c r="E5369">
        <v>1</v>
      </c>
      <c r="F5369">
        <v>0</v>
      </c>
      <c r="G5369">
        <v>0</v>
      </c>
      <c r="H5369">
        <v>0</v>
      </c>
      <c r="I5369" t="s">
        <v>30</v>
      </c>
      <c r="J5369">
        <v>595004</v>
      </c>
      <c r="K5369" t="s">
        <v>2523</v>
      </c>
      <c r="L5369">
        <v>595098</v>
      </c>
      <c r="M5369" t="s">
        <v>423</v>
      </c>
      <c r="N5369">
        <v>595098</v>
      </c>
      <c r="O5369" t="s">
        <v>423</v>
      </c>
      <c r="P5369">
        <v>593711</v>
      </c>
      <c r="Q5369" t="s">
        <v>149</v>
      </c>
      <c r="R5369" s="13">
        <v>86523.322689028049</v>
      </c>
      <c r="S5369" s="13">
        <v>879</v>
      </c>
      <c r="T5369" s="13">
        <v>47111.969043536061</v>
      </c>
      <c r="U5369" s="13"/>
      <c r="V5369" s="13">
        <f t="shared" si="1417"/>
        <v>0</v>
      </c>
      <c r="W5369" s="13">
        <v>3</v>
      </c>
      <c r="X5369" s="13">
        <f t="shared" si="1418"/>
        <v>8892</v>
      </c>
      <c r="Y5369" s="13">
        <v>3</v>
      </c>
      <c r="Z5369" s="13">
        <f t="shared" si="1419"/>
        <v>2964</v>
      </c>
      <c r="AA5369" s="13">
        <v>1</v>
      </c>
      <c r="AB5369" s="13">
        <f t="shared" si="1420"/>
        <v>247</v>
      </c>
      <c r="AC5369" s="13"/>
      <c r="AD5369" s="13"/>
      <c r="AE5369" s="13"/>
      <c r="AF5369" s="13"/>
      <c r="AG5369" s="13"/>
      <c r="AH5369" s="13"/>
      <c r="AI5369" s="13"/>
      <c r="AJ5369" s="13"/>
      <c r="AK5369" s="13">
        <f t="shared" si="1421"/>
        <v>0</v>
      </c>
      <c r="AL5369" s="13"/>
      <c r="AM5369" s="13">
        <f t="shared" si="1422"/>
        <v>0</v>
      </c>
      <c r="AN5369" s="13"/>
      <c r="AO5369" s="13">
        <v>0</v>
      </c>
      <c r="AP5369" s="13">
        <f t="shared" si="1423"/>
        <v>0</v>
      </c>
      <c r="AQ5369" s="13"/>
      <c r="AR5369" s="13">
        <f t="shared" si="1424"/>
        <v>0</v>
      </c>
      <c r="AS5369" s="13"/>
      <c r="AT5369" s="13">
        <f t="shared" si="1425"/>
        <v>0</v>
      </c>
      <c r="AU5369" s="13"/>
      <c r="AV5369" s="13">
        <f t="shared" si="1426"/>
        <v>0</v>
      </c>
      <c r="AW5369" s="13"/>
      <c r="AX5369" s="13">
        <f t="shared" si="1427"/>
        <v>0</v>
      </c>
      <c r="AY5369" s="13"/>
      <c r="AZ5369" s="13">
        <f t="shared" si="1428"/>
        <v>0</v>
      </c>
      <c r="BA5369" s="13"/>
      <c r="BB5369" s="13">
        <f t="shared" si="1429"/>
        <v>0</v>
      </c>
      <c r="BC5369" s="13"/>
      <c r="BD5369" s="13">
        <f t="shared" si="1430"/>
        <v>0</v>
      </c>
      <c r="BE5369" s="13"/>
      <c r="BF5369" s="13">
        <f t="shared" si="1431"/>
        <v>0</v>
      </c>
      <c r="BG5369" s="13"/>
      <c r="BH5369" s="13">
        <f t="shared" si="1432"/>
        <v>145738.2917325641</v>
      </c>
      <c r="BI5369" s="13">
        <f t="shared" si="1433"/>
        <v>145700</v>
      </c>
      <c r="BJ5369" s="13">
        <v>153500</v>
      </c>
    </row>
    <row r="5370" spans="1:62" x14ac:dyDescent="0.25">
      <c r="A5370" t="s">
        <v>2523</v>
      </c>
      <c r="B5370" s="13">
        <v>1072</v>
      </c>
      <c r="C5370">
        <v>584967</v>
      </c>
      <c r="D5370">
        <v>1</v>
      </c>
      <c r="E5370">
        <v>0</v>
      </c>
      <c r="F5370">
        <v>0</v>
      </c>
      <c r="G5370">
        <v>0</v>
      </c>
      <c r="H5370">
        <v>0</v>
      </c>
      <c r="I5370" t="s">
        <v>30</v>
      </c>
      <c r="J5370">
        <v>585009</v>
      </c>
      <c r="K5370" t="s">
        <v>2693</v>
      </c>
      <c r="L5370">
        <v>584495</v>
      </c>
      <c r="M5370" t="s">
        <v>560</v>
      </c>
      <c r="N5370">
        <v>584495</v>
      </c>
      <c r="O5370" t="s">
        <v>560</v>
      </c>
      <c r="P5370">
        <v>584495</v>
      </c>
      <c r="Q5370" t="s">
        <v>560</v>
      </c>
      <c r="R5370" s="13">
        <v>247724.10061605897</v>
      </c>
      <c r="S5370" s="13"/>
      <c r="T5370" s="13"/>
      <c r="U5370" s="13"/>
      <c r="V5370" s="13">
        <f t="shared" si="1417"/>
        <v>0</v>
      </c>
      <c r="W5370" s="13"/>
      <c r="X5370" s="13">
        <f t="shared" si="1418"/>
        <v>0</v>
      </c>
      <c r="Y5370" s="13"/>
      <c r="Z5370" s="13">
        <f t="shared" si="1419"/>
        <v>0</v>
      </c>
      <c r="AA5370" s="13"/>
      <c r="AB5370" s="13">
        <f t="shared" si="1420"/>
        <v>0</v>
      </c>
      <c r="AC5370" s="13"/>
      <c r="AD5370" s="13"/>
      <c r="AE5370" s="13"/>
      <c r="AF5370" s="13"/>
      <c r="AG5370" s="13"/>
      <c r="AH5370" s="13"/>
      <c r="AI5370" s="13"/>
      <c r="AJ5370" s="13"/>
      <c r="AK5370" s="13">
        <f t="shared" si="1421"/>
        <v>0</v>
      </c>
      <c r="AL5370" s="13"/>
      <c r="AM5370" s="13">
        <f t="shared" si="1422"/>
        <v>0</v>
      </c>
      <c r="AN5370" s="13"/>
      <c r="AO5370" s="13">
        <v>0</v>
      </c>
      <c r="AP5370" s="13">
        <f t="shared" si="1423"/>
        <v>0</v>
      </c>
      <c r="AQ5370" s="13"/>
      <c r="AR5370" s="13">
        <f t="shared" si="1424"/>
        <v>0</v>
      </c>
      <c r="AS5370" s="13"/>
      <c r="AT5370" s="13">
        <f t="shared" si="1425"/>
        <v>0</v>
      </c>
      <c r="AU5370" s="13"/>
      <c r="AV5370" s="13">
        <f t="shared" si="1426"/>
        <v>0</v>
      </c>
      <c r="AW5370" s="13"/>
      <c r="AX5370" s="13">
        <f t="shared" si="1427"/>
        <v>0</v>
      </c>
      <c r="AY5370" s="13"/>
      <c r="AZ5370" s="13">
        <f t="shared" si="1428"/>
        <v>0</v>
      </c>
      <c r="BA5370" s="13"/>
      <c r="BB5370" s="13">
        <f t="shared" si="1429"/>
        <v>0</v>
      </c>
      <c r="BC5370" s="13"/>
      <c r="BD5370" s="13">
        <f t="shared" si="1430"/>
        <v>0</v>
      </c>
      <c r="BE5370" s="13"/>
      <c r="BF5370" s="13">
        <f t="shared" si="1431"/>
        <v>0</v>
      </c>
      <c r="BG5370" s="13"/>
      <c r="BH5370" s="13">
        <f t="shared" si="1432"/>
        <v>247724.10061605897</v>
      </c>
      <c r="BI5370" s="13">
        <f t="shared" si="1433"/>
        <v>247700</v>
      </c>
      <c r="BJ5370" s="13">
        <v>245000</v>
      </c>
    </row>
    <row r="5371" spans="1:62" x14ac:dyDescent="0.25">
      <c r="A5371" t="s">
        <v>4807</v>
      </c>
      <c r="B5371" s="13">
        <v>144</v>
      </c>
      <c r="C5371">
        <v>530697</v>
      </c>
      <c r="D5371">
        <v>1</v>
      </c>
      <c r="E5371">
        <v>0</v>
      </c>
      <c r="F5371">
        <v>0</v>
      </c>
      <c r="G5371">
        <v>0</v>
      </c>
      <c r="H5371">
        <v>0</v>
      </c>
      <c r="I5371" t="s">
        <v>41</v>
      </c>
      <c r="J5371">
        <v>571385</v>
      </c>
      <c r="K5371" t="s">
        <v>1695</v>
      </c>
      <c r="L5371">
        <v>571385</v>
      </c>
      <c r="M5371" t="s">
        <v>1695</v>
      </c>
      <c r="N5371">
        <v>571385</v>
      </c>
      <c r="O5371" t="s">
        <v>1695</v>
      </c>
      <c r="P5371">
        <v>571164</v>
      </c>
      <c r="Q5371" t="s">
        <v>325</v>
      </c>
      <c r="R5371" s="13">
        <v>70488.701001315436</v>
      </c>
      <c r="S5371" s="13"/>
      <c r="T5371" s="13"/>
      <c r="U5371" s="13"/>
      <c r="V5371" s="13">
        <f t="shared" si="1417"/>
        <v>0</v>
      </c>
      <c r="W5371" s="13"/>
      <c r="X5371" s="13">
        <f t="shared" si="1418"/>
        <v>0</v>
      </c>
      <c r="Y5371" s="13"/>
      <c r="Z5371" s="13">
        <f t="shared" si="1419"/>
        <v>0</v>
      </c>
      <c r="AA5371" s="13"/>
      <c r="AB5371" s="13">
        <f t="shared" si="1420"/>
        <v>0</v>
      </c>
      <c r="AC5371" s="13"/>
      <c r="AD5371" s="13"/>
      <c r="AE5371" s="13"/>
      <c r="AF5371" s="13"/>
      <c r="AG5371" s="13"/>
      <c r="AH5371" s="13"/>
      <c r="AI5371" s="13"/>
      <c r="AJ5371" s="13"/>
      <c r="AK5371" s="13">
        <f t="shared" si="1421"/>
        <v>0</v>
      </c>
      <c r="AL5371" s="13"/>
      <c r="AM5371" s="13">
        <f t="shared" si="1422"/>
        <v>0</v>
      </c>
      <c r="AN5371" s="13"/>
      <c r="AO5371" s="13">
        <v>0</v>
      </c>
      <c r="AP5371" s="13">
        <f t="shared" si="1423"/>
        <v>0</v>
      </c>
      <c r="AQ5371" s="13"/>
      <c r="AR5371" s="13">
        <f t="shared" si="1424"/>
        <v>0</v>
      </c>
      <c r="AS5371" s="13"/>
      <c r="AT5371" s="13">
        <f t="shared" si="1425"/>
        <v>0</v>
      </c>
      <c r="AU5371" s="13"/>
      <c r="AV5371" s="13">
        <f t="shared" si="1426"/>
        <v>0</v>
      </c>
      <c r="AW5371" s="13"/>
      <c r="AX5371" s="13">
        <f t="shared" si="1427"/>
        <v>0</v>
      </c>
      <c r="AY5371" s="13"/>
      <c r="AZ5371" s="13">
        <f t="shared" si="1428"/>
        <v>0</v>
      </c>
      <c r="BA5371" s="13"/>
      <c r="BB5371" s="13">
        <f t="shared" si="1429"/>
        <v>0</v>
      </c>
      <c r="BC5371" s="13"/>
      <c r="BD5371" s="13">
        <f t="shared" si="1430"/>
        <v>0</v>
      </c>
      <c r="BE5371" s="13"/>
      <c r="BF5371" s="13">
        <f t="shared" si="1431"/>
        <v>0</v>
      </c>
      <c r="BG5371" s="13"/>
      <c r="BH5371" s="13">
        <f t="shared" si="1432"/>
        <v>70488.701001315436</v>
      </c>
      <c r="BI5371" s="13">
        <f t="shared" si="1433"/>
        <v>70500</v>
      </c>
      <c r="BJ5371" s="13">
        <v>70800</v>
      </c>
    </row>
    <row r="5372" spans="1:62" x14ac:dyDescent="0.25">
      <c r="A5372" s="6" t="s">
        <v>89</v>
      </c>
      <c r="B5372" s="13">
        <v>25001</v>
      </c>
      <c r="C5372">
        <v>592005</v>
      </c>
      <c r="D5372">
        <v>1</v>
      </c>
      <c r="E5372">
        <v>1</v>
      </c>
      <c r="F5372">
        <v>1</v>
      </c>
      <c r="G5372">
        <v>1</v>
      </c>
      <c r="H5372">
        <v>1</v>
      </c>
      <c r="I5372" t="s">
        <v>90</v>
      </c>
      <c r="J5372">
        <v>592005</v>
      </c>
      <c r="K5372" t="s">
        <v>89</v>
      </c>
      <c r="L5372">
        <v>592005</v>
      </c>
      <c r="M5372" t="s">
        <v>89</v>
      </c>
      <c r="N5372">
        <v>592005</v>
      </c>
      <c r="O5372" t="s">
        <v>89</v>
      </c>
      <c r="P5372">
        <v>592005</v>
      </c>
      <c r="Q5372" t="s">
        <v>89</v>
      </c>
      <c r="R5372" s="13">
        <v>1066545.6907555005</v>
      </c>
      <c r="S5372" s="13">
        <v>26909</v>
      </c>
      <c r="T5372" s="13">
        <v>550671.16500166873</v>
      </c>
      <c r="U5372" s="13">
        <v>1512</v>
      </c>
      <c r="V5372" s="13">
        <f t="shared" si="1417"/>
        <v>1120392</v>
      </c>
      <c r="W5372" s="13">
        <v>95</v>
      </c>
      <c r="X5372" s="13">
        <f t="shared" si="1418"/>
        <v>281580</v>
      </c>
      <c r="Y5372" s="13">
        <v>1038</v>
      </c>
      <c r="Z5372" s="13">
        <f t="shared" si="1419"/>
        <v>1025544</v>
      </c>
      <c r="AA5372" s="13">
        <v>238</v>
      </c>
      <c r="AB5372" s="13">
        <f t="shared" si="1420"/>
        <v>58786</v>
      </c>
      <c r="AC5372" s="13">
        <v>31433</v>
      </c>
      <c r="AD5372" s="13">
        <v>3447833.2952202456</v>
      </c>
      <c r="AE5372" s="13">
        <v>69220</v>
      </c>
      <c r="AF5372" s="13">
        <v>11204795.093274413</v>
      </c>
      <c r="AG5372" s="13">
        <v>89670</v>
      </c>
      <c r="AH5372" s="13">
        <v>33849739.107606389</v>
      </c>
      <c r="AI5372" s="13"/>
      <c r="AJ5372" s="13">
        <v>7242</v>
      </c>
      <c r="AK5372" s="13">
        <f t="shared" si="1421"/>
        <v>1006638</v>
      </c>
      <c r="AL5372" s="13">
        <v>583</v>
      </c>
      <c r="AM5372" s="13">
        <f t="shared" si="1422"/>
        <v>20405</v>
      </c>
      <c r="AN5372" s="13"/>
      <c r="AO5372" s="13">
        <v>37</v>
      </c>
      <c r="AP5372" s="13">
        <f t="shared" si="1423"/>
        <v>1128500</v>
      </c>
      <c r="AQ5372" s="13">
        <v>679</v>
      </c>
      <c r="AR5372" s="13">
        <f t="shared" si="1424"/>
        <v>1837374</v>
      </c>
      <c r="AS5372" s="13">
        <v>5837</v>
      </c>
      <c r="AT5372" s="13">
        <f t="shared" si="1425"/>
        <v>811343</v>
      </c>
      <c r="AU5372" s="13">
        <v>4273</v>
      </c>
      <c r="AV5372" s="13">
        <f t="shared" si="1426"/>
        <v>1444274</v>
      </c>
      <c r="AW5372" s="13">
        <v>1270</v>
      </c>
      <c r="AX5372" s="13">
        <f t="shared" si="1427"/>
        <v>137160</v>
      </c>
      <c r="AY5372" s="13">
        <v>176</v>
      </c>
      <c r="AZ5372" s="13">
        <f t="shared" si="1428"/>
        <v>14256</v>
      </c>
      <c r="BA5372" s="13">
        <v>1380</v>
      </c>
      <c r="BB5372" s="13">
        <f t="shared" si="1429"/>
        <v>448500</v>
      </c>
      <c r="BC5372" s="13">
        <v>218</v>
      </c>
      <c r="BD5372" s="13">
        <f t="shared" si="1430"/>
        <v>88508</v>
      </c>
      <c r="BE5372" s="13">
        <v>56</v>
      </c>
      <c r="BF5372" s="13">
        <f t="shared" si="1431"/>
        <v>12152</v>
      </c>
      <c r="BG5372" s="13">
        <v>72848</v>
      </c>
      <c r="BH5372" s="13">
        <f t="shared" si="1432"/>
        <v>59627844.351858214</v>
      </c>
      <c r="BI5372" s="13">
        <f t="shared" si="1433"/>
        <v>59627800</v>
      </c>
      <c r="BJ5372" s="13">
        <v>59315000</v>
      </c>
    </row>
    <row r="5373" spans="1:62" x14ac:dyDescent="0.25">
      <c r="A5373" t="s">
        <v>4808</v>
      </c>
      <c r="B5373" s="13">
        <v>350</v>
      </c>
      <c r="C5373">
        <v>575879</v>
      </c>
      <c r="D5373">
        <v>1</v>
      </c>
      <c r="E5373">
        <v>0</v>
      </c>
      <c r="F5373">
        <v>0</v>
      </c>
      <c r="G5373">
        <v>0</v>
      </c>
      <c r="H5373">
        <v>0</v>
      </c>
      <c r="I5373" t="s">
        <v>41</v>
      </c>
      <c r="J5373">
        <v>574988</v>
      </c>
      <c r="K5373" t="s">
        <v>969</v>
      </c>
      <c r="L5373">
        <v>574988</v>
      </c>
      <c r="M5373" t="s">
        <v>969</v>
      </c>
      <c r="N5373">
        <v>574988</v>
      </c>
      <c r="O5373" t="s">
        <v>969</v>
      </c>
      <c r="P5373">
        <v>574988</v>
      </c>
      <c r="Q5373" t="s">
        <v>969</v>
      </c>
      <c r="R5373" s="13">
        <v>82112.858511271334</v>
      </c>
      <c r="S5373" s="13"/>
      <c r="T5373" s="13"/>
      <c r="U5373" s="13"/>
      <c r="V5373" s="13">
        <f t="shared" si="1417"/>
        <v>0</v>
      </c>
      <c r="W5373" s="13"/>
      <c r="X5373" s="13">
        <f t="shared" si="1418"/>
        <v>0</v>
      </c>
      <c r="Y5373" s="13"/>
      <c r="Z5373" s="13">
        <f t="shared" si="1419"/>
        <v>0</v>
      </c>
      <c r="AA5373" s="13"/>
      <c r="AB5373" s="13">
        <f t="shared" si="1420"/>
        <v>0</v>
      </c>
      <c r="AC5373" s="13"/>
      <c r="AD5373" s="13"/>
      <c r="AE5373" s="13"/>
      <c r="AF5373" s="13"/>
      <c r="AG5373" s="13"/>
      <c r="AH5373" s="13"/>
      <c r="AI5373" s="13"/>
      <c r="AJ5373" s="13"/>
      <c r="AK5373" s="13">
        <f t="shared" si="1421"/>
        <v>0</v>
      </c>
      <c r="AL5373" s="13"/>
      <c r="AM5373" s="13">
        <f t="shared" si="1422"/>
        <v>0</v>
      </c>
      <c r="AN5373" s="13"/>
      <c r="AO5373" s="13">
        <v>0</v>
      </c>
      <c r="AP5373" s="13">
        <f t="shared" si="1423"/>
        <v>0</v>
      </c>
      <c r="AQ5373" s="13"/>
      <c r="AR5373" s="13">
        <f t="shared" si="1424"/>
        <v>0</v>
      </c>
      <c r="AS5373" s="13"/>
      <c r="AT5373" s="13">
        <f t="shared" si="1425"/>
        <v>0</v>
      </c>
      <c r="AU5373" s="13"/>
      <c r="AV5373" s="13">
        <f t="shared" si="1426"/>
        <v>0</v>
      </c>
      <c r="AW5373" s="13"/>
      <c r="AX5373" s="13">
        <f t="shared" si="1427"/>
        <v>0</v>
      </c>
      <c r="AY5373" s="13"/>
      <c r="AZ5373" s="13">
        <f t="shared" si="1428"/>
        <v>0</v>
      </c>
      <c r="BA5373" s="13"/>
      <c r="BB5373" s="13">
        <f t="shared" si="1429"/>
        <v>0</v>
      </c>
      <c r="BC5373" s="13"/>
      <c r="BD5373" s="13">
        <f t="shared" si="1430"/>
        <v>0</v>
      </c>
      <c r="BE5373" s="13"/>
      <c r="BF5373" s="13">
        <f t="shared" si="1431"/>
        <v>0</v>
      </c>
      <c r="BG5373" s="13"/>
      <c r="BH5373" s="13">
        <f t="shared" si="1432"/>
        <v>82112.858511271334</v>
      </c>
      <c r="BI5373" s="13">
        <f t="shared" si="1433"/>
        <v>82100</v>
      </c>
      <c r="BJ5373" s="13">
        <v>84500</v>
      </c>
    </row>
    <row r="5374" spans="1:62" x14ac:dyDescent="0.25">
      <c r="A5374" s="6" t="s">
        <v>143</v>
      </c>
      <c r="B5374" s="13">
        <v>16409</v>
      </c>
      <c r="C5374">
        <v>592731</v>
      </c>
      <c r="D5374">
        <v>1</v>
      </c>
      <c r="E5374">
        <v>1</v>
      </c>
      <c r="F5374">
        <v>1</v>
      </c>
      <c r="G5374">
        <v>1</v>
      </c>
      <c r="H5374">
        <v>1</v>
      </c>
      <c r="I5374" t="s">
        <v>90</v>
      </c>
      <c r="J5374">
        <v>592731</v>
      </c>
      <c r="K5374" t="s">
        <v>143</v>
      </c>
      <c r="L5374">
        <v>592731</v>
      </c>
      <c r="M5374" t="s">
        <v>143</v>
      </c>
      <c r="N5374">
        <v>592731</v>
      </c>
      <c r="O5374" t="s">
        <v>143</v>
      </c>
      <c r="P5374">
        <v>592731</v>
      </c>
      <c r="Q5374" t="s">
        <v>143</v>
      </c>
      <c r="R5374" s="13">
        <v>719497.44801288168</v>
      </c>
      <c r="S5374" s="13">
        <v>16409</v>
      </c>
      <c r="T5374" s="13">
        <v>331319.32237238478</v>
      </c>
      <c r="U5374" s="13"/>
      <c r="V5374" s="13">
        <f t="shared" si="1417"/>
        <v>0</v>
      </c>
      <c r="W5374" s="13">
        <v>53</v>
      </c>
      <c r="X5374" s="13">
        <f t="shared" si="1418"/>
        <v>157092</v>
      </c>
      <c r="Y5374" s="13">
        <v>140</v>
      </c>
      <c r="Z5374" s="13">
        <f t="shared" si="1419"/>
        <v>138320</v>
      </c>
      <c r="AA5374" s="13">
        <v>121</v>
      </c>
      <c r="AB5374" s="13">
        <f t="shared" si="1420"/>
        <v>29887</v>
      </c>
      <c r="AC5374" s="13">
        <v>34426</v>
      </c>
      <c r="AD5374" s="13">
        <v>3858736.2922557634</v>
      </c>
      <c r="AE5374" s="13">
        <v>43556</v>
      </c>
      <c r="AF5374" s="13">
        <v>7257442.3997674789</v>
      </c>
      <c r="AG5374" s="13">
        <v>51960</v>
      </c>
      <c r="AH5374" s="13">
        <v>24180802.841241904</v>
      </c>
      <c r="AI5374" s="13"/>
      <c r="AJ5374" s="13">
        <v>4139</v>
      </c>
      <c r="AK5374" s="13">
        <f t="shared" si="1421"/>
        <v>575321</v>
      </c>
      <c r="AL5374" s="13">
        <v>191</v>
      </c>
      <c r="AM5374" s="13">
        <f t="shared" si="1422"/>
        <v>6685</v>
      </c>
      <c r="AN5374" s="13"/>
      <c r="AO5374" s="13">
        <v>37</v>
      </c>
      <c r="AP5374" s="13">
        <f t="shared" si="1423"/>
        <v>1128500</v>
      </c>
      <c r="AQ5374" s="13">
        <v>435</v>
      </c>
      <c r="AR5374" s="13">
        <f t="shared" si="1424"/>
        <v>1177110</v>
      </c>
      <c r="AS5374" s="13">
        <v>3494</v>
      </c>
      <c r="AT5374" s="13">
        <f t="shared" si="1425"/>
        <v>485666</v>
      </c>
      <c r="AU5374" s="13">
        <v>2041</v>
      </c>
      <c r="AV5374" s="13">
        <f t="shared" si="1426"/>
        <v>689858</v>
      </c>
      <c r="AW5374" s="13">
        <v>440</v>
      </c>
      <c r="AX5374" s="13">
        <f t="shared" si="1427"/>
        <v>47520</v>
      </c>
      <c r="AY5374" s="13">
        <v>37</v>
      </c>
      <c r="AZ5374" s="13">
        <f t="shared" si="1428"/>
        <v>2997</v>
      </c>
      <c r="BA5374" s="13">
        <v>486</v>
      </c>
      <c r="BB5374" s="13">
        <f t="shared" si="1429"/>
        <v>157950</v>
      </c>
      <c r="BC5374" s="13">
        <v>75</v>
      </c>
      <c r="BD5374" s="13">
        <f t="shared" si="1430"/>
        <v>30450</v>
      </c>
      <c r="BE5374" s="13">
        <v>7</v>
      </c>
      <c r="BF5374" s="13">
        <f t="shared" si="1431"/>
        <v>1519</v>
      </c>
      <c r="BG5374" s="13"/>
      <c r="BH5374" s="13">
        <f t="shared" si="1432"/>
        <v>40976673.303650409</v>
      </c>
      <c r="BI5374" s="13">
        <f t="shared" si="1433"/>
        <v>40976700</v>
      </c>
      <c r="BJ5374" s="13">
        <v>41098800</v>
      </c>
    </row>
    <row r="5375" spans="1:62" x14ac:dyDescent="0.25">
      <c r="A5375" s="5" t="s">
        <v>3606</v>
      </c>
      <c r="B5375" s="13">
        <v>4209</v>
      </c>
      <c r="C5375">
        <v>592749</v>
      </c>
      <c r="D5375">
        <v>1</v>
      </c>
      <c r="E5375">
        <v>1</v>
      </c>
      <c r="F5375">
        <v>1</v>
      </c>
      <c r="G5375">
        <v>1</v>
      </c>
      <c r="H5375">
        <v>0</v>
      </c>
      <c r="I5375" t="s">
        <v>90</v>
      </c>
      <c r="J5375">
        <v>592749</v>
      </c>
      <c r="K5375" t="s">
        <v>3606</v>
      </c>
      <c r="L5375">
        <v>592749</v>
      </c>
      <c r="M5375" t="s">
        <v>3606</v>
      </c>
      <c r="N5375">
        <v>592749</v>
      </c>
      <c r="O5375" t="s">
        <v>3606</v>
      </c>
      <c r="P5375">
        <v>592005</v>
      </c>
      <c r="Q5375" t="s">
        <v>89</v>
      </c>
      <c r="R5375" s="13">
        <v>940312.61137251579</v>
      </c>
      <c r="S5375" s="13">
        <v>4209</v>
      </c>
      <c r="T5375" s="13">
        <v>224720.27512989106</v>
      </c>
      <c r="U5375" s="13"/>
      <c r="V5375" s="13">
        <f t="shared" si="1417"/>
        <v>0</v>
      </c>
      <c r="W5375" s="13">
        <v>12</v>
      </c>
      <c r="X5375" s="13">
        <f t="shared" si="1418"/>
        <v>35568</v>
      </c>
      <c r="Y5375" s="13">
        <v>22</v>
      </c>
      <c r="Z5375" s="13">
        <f t="shared" si="1419"/>
        <v>21736</v>
      </c>
      <c r="AA5375" s="13">
        <v>18</v>
      </c>
      <c r="AB5375" s="13">
        <f t="shared" si="1420"/>
        <v>4446</v>
      </c>
      <c r="AC5375" s="13">
        <v>9134</v>
      </c>
      <c r="AD5375" s="13">
        <v>1915902.3448100982</v>
      </c>
      <c r="AE5375" s="13">
        <v>9134</v>
      </c>
      <c r="AF5375" s="13">
        <v>1012584.7029723513</v>
      </c>
      <c r="AG5375" s="13"/>
      <c r="AH5375" s="13"/>
      <c r="AI5375" s="13"/>
      <c r="AJ5375" s="13"/>
      <c r="AK5375" s="13">
        <f t="shared" si="1421"/>
        <v>0</v>
      </c>
      <c r="AL5375" s="13"/>
      <c r="AM5375" s="13">
        <f t="shared" si="1422"/>
        <v>0</v>
      </c>
      <c r="AN5375" s="13"/>
      <c r="AO5375" s="13">
        <v>0</v>
      </c>
      <c r="AP5375" s="13">
        <f t="shared" si="1423"/>
        <v>0</v>
      </c>
      <c r="AQ5375" s="13"/>
      <c r="AR5375" s="13">
        <f t="shared" si="1424"/>
        <v>0</v>
      </c>
      <c r="AS5375" s="13"/>
      <c r="AT5375" s="13">
        <f t="shared" si="1425"/>
        <v>0</v>
      </c>
      <c r="AU5375" s="13"/>
      <c r="AV5375" s="13">
        <f t="shared" si="1426"/>
        <v>0</v>
      </c>
      <c r="AW5375" s="13"/>
      <c r="AX5375" s="13">
        <f t="shared" si="1427"/>
        <v>0</v>
      </c>
      <c r="AY5375" s="13"/>
      <c r="AZ5375" s="13">
        <f t="shared" si="1428"/>
        <v>0</v>
      </c>
      <c r="BA5375" s="13"/>
      <c r="BB5375" s="13">
        <f t="shared" si="1429"/>
        <v>0</v>
      </c>
      <c r="BC5375" s="13"/>
      <c r="BD5375" s="13">
        <f t="shared" si="1430"/>
        <v>0</v>
      </c>
      <c r="BE5375" s="13"/>
      <c r="BF5375" s="13">
        <f t="shared" si="1431"/>
        <v>0</v>
      </c>
      <c r="BG5375" s="13"/>
      <c r="BH5375" s="13">
        <f t="shared" si="1432"/>
        <v>4155269.9342848565</v>
      </c>
      <c r="BI5375" s="13">
        <f t="shared" si="1433"/>
        <v>4155300</v>
      </c>
      <c r="BJ5375" s="13">
        <v>4171100</v>
      </c>
    </row>
    <row r="5376" spans="1:62" x14ac:dyDescent="0.25">
      <c r="A5376" t="s">
        <v>4809</v>
      </c>
      <c r="B5376" s="13">
        <v>147</v>
      </c>
      <c r="C5376">
        <v>573671</v>
      </c>
      <c r="D5376">
        <v>1</v>
      </c>
      <c r="E5376">
        <v>0</v>
      </c>
      <c r="F5376">
        <v>0</v>
      </c>
      <c r="G5376">
        <v>0</v>
      </c>
      <c r="H5376">
        <v>0</v>
      </c>
      <c r="I5376" t="s">
        <v>33</v>
      </c>
      <c r="J5376">
        <v>573175</v>
      </c>
      <c r="K5376" t="s">
        <v>582</v>
      </c>
      <c r="L5376">
        <v>573175</v>
      </c>
      <c r="M5376" t="s">
        <v>582</v>
      </c>
      <c r="N5376">
        <v>572926</v>
      </c>
      <c r="O5376" t="s">
        <v>168</v>
      </c>
      <c r="P5376">
        <v>572926</v>
      </c>
      <c r="Q5376" t="s">
        <v>168</v>
      </c>
      <c r="R5376" s="13">
        <v>70488.701001315436</v>
      </c>
      <c r="S5376" s="13"/>
      <c r="T5376" s="13"/>
      <c r="U5376" s="13"/>
      <c r="V5376" s="13">
        <f t="shared" si="1417"/>
        <v>0</v>
      </c>
      <c r="W5376" s="13"/>
      <c r="X5376" s="13">
        <f t="shared" si="1418"/>
        <v>0</v>
      </c>
      <c r="Y5376" s="13"/>
      <c r="Z5376" s="13">
        <f t="shared" si="1419"/>
        <v>0</v>
      </c>
      <c r="AA5376" s="13"/>
      <c r="AB5376" s="13">
        <f t="shared" si="1420"/>
        <v>0</v>
      </c>
      <c r="AC5376" s="13"/>
      <c r="AD5376" s="13"/>
      <c r="AE5376" s="13"/>
      <c r="AF5376" s="13"/>
      <c r="AG5376" s="13"/>
      <c r="AH5376" s="13"/>
      <c r="AI5376" s="13"/>
      <c r="AJ5376" s="13"/>
      <c r="AK5376" s="13">
        <f t="shared" si="1421"/>
        <v>0</v>
      </c>
      <c r="AL5376" s="13"/>
      <c r="AM5376" s="13">
        <f t="shared" si="1422"/>
        <v>0</v>
      </c>
      <c r="AN5376" s="13"/>
      <c r="AO5376" s="13">
        <v>0</v>
      </c>
      <c r="AP5376" s="13">
        <f t="shared" si="1423"/>
        <v>0</v>
      </c>
      <c r="AQ5376" s="13"/>
      <c r="AR5376" s="13">
        <f t="shared" si="1424"/>
        <v>0</v>
      </c>
      <c r="AS5376" s="13"/>
      <c r="AT5376" s="13">
        <f t="shared" si="1425"/>
        <v>0</v>
      </c>
      <c r="AU5376" s="13"/>
      <c r="AV5376" s="13">
        <f t="shared" si="1426"/>
        <v>0</v>
      </c>
      <c r="AW5376" s="13"/>
      <c r="AX5376" s="13">
        <f t="shared" si="1427"/>
        <v>0</v>
      </c>
      <c r="AY5376" s="13"/>
      <c r="AZ5376" s="13">
        <f t="shared" si="1428"/>
        <v>0</v>
      </c>
      <c r="BA5376" s="13"/>
      <c r="BB5376" s="13">
        <f t="shared" si="1429"/>
        <v>0</v>
      </c>
      <c r="BC5376" s="13"/>
      <c r="BD5376" s="13">
        <f t="shared" si="1430"/>
        <v>0</v>
      </c>
      <c r="BE5376" s="13"/>
      <c r="BF5376" s="13">
        <f t="shared" si="1431"/>
        <v>0</v>
      </c>
      <c r="BG5376" s="13"/>
      <c r="BH5376" s="13">
        <f t="shared" si="1432"/>
        <v>70488.701001315436</v>
      </c>
      <c r="BI5376" s="13">
        <f t="shared" si="1433"/>
        <v>70500</v>
      </c>
      <c r="BJ5376" s="13">
        <v>70800</v>
      </c>
    </row>
    <row r="5377" spans="1:62" x14ac:dyDescent="0.25">
      <c r="A5377" t="s">
        <v>4810</v>
      </c>
      <c r="B5377" s="13">
        <v>376</v>
      </c>
      <c r="C5377">
        <v>568341</v>
      </c>
      <c r="D5377">
        <v>1</v>
      </c>
      <c r="E5377">
        <v>0</v>
      </c>
      <c r="F5377">
        <v>0</v>
      </c>
      <c r="G5377">
        <v>0</v>
      </c>
      <c r="H5377">
        <v>0</v>
      </c>
      <c r="I5377" t="s">
        <v>38</v>
      </c>
      <c r="J5377">
        <v>505927</v>
      </c>
      <c r="K5377" t="s">
        <v>236</v>
      </c>
      <c r="L5377">
        <v>505927</v>
      </c>
      <c r="M5377" t="s">
        <v>236</v>
      </c>
      <c r="N5377">
        <v>505927</v>
      </c>
      <c r="O5377" t="s">
        <v>236</v>
      </c>
      <c r="P5377">
        <v>505927</v>
      </c>
      <c r="Q5377" t="s">
        <v>236</v>
      </c>
      <c r="R5377" s="13">
        <v>88147.333508462048</v>
      </c>
      <c r="S5377" s="13"/>
      <c r="T5377" s="13"/>
      <c r="U5377" s="13"/>
      <c r="V5377" s="13">
        <f t="shared" si="1417"/>
        <v>0</v>
      </c>
      <c r="W5377" s="13"/>
      <c r="X5377" s="13">
        <f t="shared" si="1418"/>
        <v>0</v>
      </c>
      <c r="Y5377" s="13"/>
      <c r="Z5377" s="13">
        <f t="shared" si="1419"/>
        <v>0</v>
      </c>
      <c r="AA5377" s="13"/>
      <c r="AB5377" s="13">
        <f t="shared" si="1420"/>
        <v>0</v>
      </c>
      <c r="AC5377" s="13"/>
      <c r="AD5377" s="13"/>
      <c r="AE5377" s="13"/>
      <c r="AF5377" s="13"/>
      <c r="AG5377" s="13"/>
      <c r="AH5377" s="13"/>
      <c r="AI5377" s="13"/>
      <c r="AJ5377" s="13"/>
      <c r="AK5377" s="13">
        <f t="shared" si="1421"/>
        <v>0</v>
      </c>
      <c r="AL5377" s="13"/>
      <c r="AM5377" s="13">
        <f t="shared" si="1422"/>
        <v>0</v>
      </c>
      <c r="AN5377" s="13"/>
      <c r="AO5377" s="13">
        <v>0</v>
      </c>
      <c r="AP5377" s="13">
        <f t="shared" si="1423"/>
        <v>0</v>
      </c>
      <c r="AQ5377" s="13"/>
      <c r="AR5377" s="13">
        <f t="shared" si="1424"/>
        <v>0</v>
      </c>
      <c r="AS5377" s="13"/>
      <c r="AT5377" s="13">
        <f t="shared" si="1425"/>
        <v>0</v>
      </c>
      <c r="AU5377" s="13"/>
      <c r="AV5377" s="13">
        <f t="shared" si="1426"/>
        <v>0</v>
      </c>
      <c r="AW5377" s="13"/>
      <c r="AX5377" s="13">
        <f t="shared" si="1427"/>
        <v>0</v>
      </c>
      <c r="AY5377" s="13"/>
      <c r="AZ5377" s="13">
        <f t="shared" si="1428"/>
        <v>0</v>
      </c>
      <c r="BA5377" s="13"/>
      <c r="BB5377" s="13">
        <f t="shared" si="1429"/>
        <v>0</v>
      </c>
      <c r="BC5377" s="13"/>
      <c r="BD5377" s="13">
        <f t="shared" si="1430"/>
        <v>0</v>
      </c>
      <c r="BE5377" s="13"/>
      <c r="BF5377" s="13">
        <f t="shared" si="1431"/>
        <v>0</v>
      </c>
      <c r="BG5377" s="13"/>
      <c r="BH5377" s="13">
        <f t="shared" si="1432"/>
        <v>88147.333508462048</v>
      </c>
      <c r="BI5377" s="13">
        <f t="shared" si="1433"/>
        <v>88100</v>
      </c>
      <c r="BJ5377" s="13">
        <v>87300</v>
      </c>
    </row>
    <row r="5378" spans="1:62" x14ac:dyDescent="0.25">
      <c r="A5378" t="s">
        <v>4811</v>
      </c>
      <c r="B5378" s="13">
        <v>347</v>
      </c>
      <c r="C5378">
        <v>533815</v>
      </c>
      <c r="D5378">
        <v>1</v>
      </c>
      <c r="E5378">
        <v>0</v>
      </c>
      <c r="F5378">
        <v>0</v>
      </c>
      <c r="G5378">
        <v>0</v>
      </c>
      <c r="H5378">
        <v>0</v>
      </c>
      <c r="I5378" t="s">
        <v>26</v>
      </c>
      <c r="J5378">
        <v>533807</v>
      </c>
      <c r="K5378" t="s">
        <v>278</v>
      </c>
      <c r="L5378">
        <v>533807</v>
      </c>
      <c r="M5378" t="s">
        <v>278</v>
      </c>
      <c r="N5378">
        <v>533807</v>
      </c>
      <c r="O5378" t="s">
        <v>278</v>
      </c>
      <c r="P5378">
        <v>533165</v>
      </c>
      <c r="Q5378" t="s">
        <v>154</v>
      </c>
      <c r="R5378" s="13">
        <v>81416.139499426499</v>
      </c>
      <c r="S5378" s="13"/>
      <c r="T5378" s="13"/>
      <c r="U5378" s="13"/>
      <c r="V5378" s="13">
        <f t="shared" si="1417"/>
        <v>0</v>
      </c>
      <c r="W5378" s="13"/>
      <c r="X5378" s="13">
        <f t="shared" si="1418"/>
        <v>0</v>
      </c>
      <c r="Y5378" s="13"/>
      <c r="Z5378" s="13">
        <f t="shared" si="1419"/>
        <v>0</v>
      </c>
      <c r="AA5378" s="13"/>
      <c r="AB5378" s="13">
        <f t="shared" si="1420"/>
        <v>0</v>
      </c>
      <c r="AC5378" s="13"/>
      <c r="AD5378" s="13"/>
      <c r="AE5378" s="13"/>
      <c r="AF5378" s="13"/>
      <c r="AG5378" s="13"/>
      <c r="AH5378" s="13"/>
      <c r="AI5378" s="13"/>
      <c r="AJ5378" s="13"/>
      <c r="AK5378" s="13">
        <f t="shared" si="1421"/>
        <v>0</v>
      </c>
      <c r="AL5378" s="13"/>
      <c r="AM5378" s="13">
        <f t="shared" si="1422"/>
        <v>0</v>
      </c>
      <c r="AN5378" s="13"/>
      <c r="AO5378" s="13">
        <v>0</v>
      </c>
      <c r="AP5378" s="13">
        <f t="shared" si="1423"/>
        <v>0</v>
      </c>
      <c r="AQ5378" s="13"/>
      <c r="AR5378" s="13">
        <f t="shared" si="1424"/>
        <v>0</v>
      </c>
      <c r="AS5378" s="13"/>
      <c r="AT5378" s="13">
        <f t="shared" si="1425"/>
        <v>0</v>
      </c>
      <c r="AU5378" s="13"/>
      <c r="AV5378" s="13">
        <f t="shared" si="1426"/>
        <v>0</v>
      </c>
      <c r="AW5378" s="13"/>
      <c r="AX5378" s="13">
        <f t="shared" si="1427"/>
        <v>0</v>
      </c>
      <c r="AY5378" s="13"/>
      <c r="AZ5378" s="13">
        <f t="shared" si="1428"/>
        <v>0</v>
      </c>
      <c r="BA5378" s="13"/>
      <c r="BB5378" s="13">
        <f t="shared" si="1429"/>
        <v>0</v>
      </c>
      <c r="BC5378" s="13"/>
      <c r="BD5378" s="13">
        <f t="shared" si="1430"/>
        <v>0</v>
      </c>
      <c r="BE5378" s="13"/>
      <c r="BF5378" s="13">
        <f t="shared" si="1431"/>
        <v>0</v>
      </c>
      <c r="BG5378" s="13"/>
      <c r="BH5378" s="13">
        <f t="shared" si="1432"/>
        <v>81416.139499426499</v>
      </c>
      <c r="BI5378" s="13">
        <f t="shared" si="1433"/>
        <v>81400</v>
      </c>
      <c r="BJ5378" s="13">
        <v>84000</v>
      </c>
    </row>
    <row r="5379" spans="1:62" x14ac:dyDescent="0.25">
      <c r="A5379" s="5" t="s">
        <v>1000</v>
      </c>
      <c r="B5379" s="13">
        <v>3119</v>
      </c>
      <c r="C5379">
        <v>534498</v>
      </c>
      <c r="D5379">
        <v>1</v>
      </c>
      <c r="E5379">
        <v>1</v>
      </c>
      <c r="F5379">
        <v>1</v>
      </c>
      <c r="G5379">
        <v>1</v>
      </c>
      <c r="H5379">
        <v>0</v>
      </c>
      <c r="I5379" t="s">
        <v>26</v>
      </c>
      <c r="J5379">
        <v>534498</v>
      </c>
      <c r="K5379" t="s">
        <v>1000</v>
      </c>
      <c r="L5379">
        <v>534498</v>
      </c>
      <c r="M5379" t="s">
        <v>1000</v>
      </c>
      <c r="N5379">
        <v>534498</v>
      </c>
      <c r="O5379" t="s">
        <v>1000</v>
      </c>
      <c r="P5379">
        <v>533955</v>
      </c>
      <c r="Q5379" t="s">
        <v>25</v>
      </c>
      <c r="R5379" s="13">
        <v>703369.25946647034</v>
      </c>
      <c r="S5379" s="13">
        <v>6266</v>
      </c>
      <c r="T5379" s="13">
        <v>334021.87231056648</v>
      </c>
      <c r="U5379" s="13"/>
      <c r="V5379" s="13">
        <f t="shared" si="1417"/>
        <v>0</v>
      </c>
      <c r="W5379" s="13">
        <v>17</v>
      </c>
      <c r="X5379" s="13">
        <f t="shared" si="1418"/>
        <v>50388</v>
      </c>
      <c r="Y5379" s="13">
        <v>63</v>
      </c>
      <c r="Z5379" s="13">
        <f t="shared" si="1419"/>
        <v>62244</v>
      </c>
      <c r="AA5379" s="13">
        <v>17</v>
      </c>
      <c r="AB5379" s="13">
        <f t="shared" si="1420"/>
        <v>4199</v>
      </c>
      <c r="AC5379" s="13">
        <v>8023</v>
      </c>
      <c r="AD5379" s="13">
        <v>1687785.381537339</v>
      </c>
      <c r="AE5379" s="13">
        <v>8023</v>
      </c>
      <c r="AF5379" s="13">
        <v>890103.23738275282</v>
      </c>
      <c r="AG5379" s="13"/>
      <c r="AH5379" s="13"/>
      <c r="AI5379" s="13"/>
      <c r="AJ5379" s="13"/>
      <c r="AK5379" s="13">
        <f t="shared" si="1421"/>
        <v>0</v>
      </c>
      <c r="AL5379" s="13"/>
      <c r="AM5379" s="13">
        <f t="shared" si="1422"/>
        <v>0</v>
      </c>
      <c r="AN5379" s="13"/>
      <c r="AO5379" s="13">
        <v>2</v>
      </c>
      <c r="AP5379" s="13">
        <f t="shared" si="1423"/>
        <v>61000</v>
      </c>
      <c r="AQ5379" s="13"/>
      <c r="AR5379" s="13">
        <f t="shared" si="1424"/>
        <v>0</v>
      </c>
      <c r="AS5379" s="13"/>
      <c r="AT5379" s="13">
        <f t="shared" si="1425"/>
        <v>0</v>
      </c>
      <c r="AU5379" s="13"/>
      <c r="AV5379" s="13">
        <f t="shared" si="1426"/>
        <v>0</v>
      </c>
      <c r="AW5379" s="13"/>
      <c r="AX5379" s="13">
        <f t="shared" si="1427"/>
        <v>0</v>
      </c>
      <c r="AY5379" s="13"/>
      <c r="AZ5379" s="13">
        <f t="shared" si="1428"/>
        <v>0</v>
      </c>
      <c r="BA5379" s="13"/>
      <c r="BB5379" s="13">
        <f t="shared" si="1429"/>
        <v>0</v>
      </c>
      <c r="BC5379" s="13"/>
      <c r="BD5379" s="13">
        <f t="shared" si="1430"/>
        <v>0</v>
      </c>
      <c r="BE5379" s="13"/>
      <c r="BF5379" s="13">
        <f t="shared" si="1431"/>
        <v>0</v>
      </c>
      <c r="BG5379" s="13"/>
      <c r="BH5379" s="13">
        <f t="shared" si="1432"/>
        <v>3793110.7506971285</v>
      </c>
      <c r="BI5379" s="13">
        <f t="shared" si="1433"/>
        <v>3793100</v>
      </c>
      <c r="BJ5379" s="13">
        <v>3699300</v>
      </c>
    </row>
    <row r="5380" spans="1:62" x14ac:dyDescent="0.25">
      <c r="A5380" t="s">
        <v>4812</v>
      </c>
      <c r="B5380" s="13">
        <v>811</v>
      </c>
      <c r="C5380">
        <v>571351</v>
      </c>
      <c r="D5380">
        <v>1</v>
      </c>
      <c r="E5380">
        <v>0</v>
      </c>
      <c r="F5380">
        <v>0</v>
      </c>
      <c r="G5380">
        <v>0</v>
      </c>
      <c r="H5380">
        <v>0</v>
      </c>
      <c r="I5380" t="s">
        <v>26</v>
      </c>
      <c r="J5380">
        <v>539813</v>
      </c>
      <c r="K5380" t="s">
        <v>1187</v>
      </c>
      <c r="L5380">
        <v>539813</v>
      </c>
      <c r="M5380" t="s">
        <v>1187</v>
      </c>
      <c r="N5380">
        <v>539627</v>
      </c>
      <c r="O5380" t="s">
        <v>1188</v>
      </c>
      <c r="P5380">
        <v>539139</v>
      </c>
      <c r="Q5380" t="s">
        <v>548</v>
      </c>
      <c r="R5380" s="13">
        <v>188269.40095206312</v>
      </c>
      <c r="S5380" s="13"/>
      <c r="T5380" s="13"/>
      <c r="U5380" s="13"/>
      <c r="V5380" s="13">
        <f t="shared" si="1417"/>
        <v>0</v>
      </c>
      <c r="W5380" s="13"/>
      <c r="X5380" s="13">
        <f t="shared" si="1418"/>
        <v>0</v>
      </c>
      <c r="Y5380" s="13"/>
      <c r="Z5380" s="13">
        <f t="shared" si="1419"/>
        <v>0</v>
      </c>
      <c r="AA5380" s="13"/>
      <c r="AB5380" s="13">
        <f t="shared" si="1420"/>
        <v>0</v>
      </c>
      <c r="AC5380" s="13"/>
      <c r="AD5380" s="13"/>
      <c r="AE5380" s="13"/>
      <c r="AF5380" s="13"/>
      <c r="AG5380" s="13"/>
      <c r="AH5380" s="13"/>
      <c r="AI5380" s="13"/>
      <c r="AJ5380" s="13"/>
      <c r="AK5380" s="13">
        <f t="shared" si="1421"/>
        <v>0</v>
      </c>
      <c r="AL5380" s="13"/>
      <c r="AM5380" s="13">
        <f t="shared" si="1422"/>
        <v>0</v>
      </c>
      <c r="AN5380" s="13"/>
      <c r="AO5380" s="13">
        <v>0</v>
      </c>
      <c r="AP5380" s="13">
        <f t="shared" si="1423"/>
        <v>0</v>
      </c>
      <c r="AQ5380" s="13"/>
      <c r="AR5380" s="13">
        <f t="shared" si="1424"/>
        <v>0</v>
      </c>
      <c r="AS5380" s="13"/>
      <c r="AT5380" s="13">
        <f t="shared" si="1425"/>
        <v>0</v>
      </c>
      <c r="AU5380" s="13"/>
      <c r="AV5380" s="13">
        <f t="shared" si="1426"/>
        <v>0</v>
      </c>
      <c r="AW5380" s="13"/>
      <c r="AX5380" s="13">
        <f t="shared" si="1427"/>
        <v>0</v>
      </c>
      <c r="AY5380" s="13"/>
      <c r="AZ5380" s="13">
        <f t="shared" si="1428"/>
        <v>0</v>
      </c>
      <c r="BA5380" s="13"/>
      <c r="BB5380" s="13">
        <f t="shared" si="1429"/>
        <v>0</v>
      </c>
      <c r="BC5380" s="13"/>
      <c r="BD5380" s="13">
        <f t="shared" si="1430"/>
        <v>0</v>
      </c>
      <c r="BE5380" s="13"/>
      <c r="BF5380" s="13">
        <f t="shared" si="1431"/>
        <v>0</v>
      </c>
      <c r="BG5380" s="13"/>
      <c r="BH5380" s="13">
        <f t="shared" si="1432"/>
        <v>188269.40095206312</v>
      </c>
      <c r="BI5380" s="13">
        <f t="shared" si="1433"/>
        <v>188300</v>
      </c>
      <c r="BJ5380" s="13">
        <v>186000</v>
      </c>
    </row>
    <row r="5381" spans="1:62" x14ac:dyDescent="0.25">
      <c r="A5381" t="s">
        <v>4813</v>
      </c>
      <c r="B5381" s="13">
        <v>1139</v>
      </c>
      <c r="C5381">
        <v>532991</v>
      </c>
      <c r="D5381">
        <v>1</v>
      </c>
      <c r="E5381">
        <v>0</v>
      </c>
      <c r="F5381">
        <v>0</v>
      </c>
      <c r="G5381">
        <v>0</v>
      </c>
      <c r="H5381">
        <v>0</v>
      </c>
      <c r="I5381" t="s">
        <v>26</v>
      </c>
      <c r="J5381">
        <v>532215</v>
      </c>
      <c r="K5381" t="s">
        <v>1150</v>
      </c>
      <c r="L5381">
        <v>531723</v>
      </c>
      <c r="M5381" t="s">
        <v>1152</v>
      </c>
      <c r="N5381">
        <v>539244</v>
      </c>
      <c r="O5381" t="s">
        <v>1153</v>
      </c>
      <c r="P5381">
        <v>539139</v>
      </c>
      <c r="Q5381" t="s">
        <v>548</v>
      </c>
      <c r="R5381" s="13">
        <v>262923.41272468911</v>
      </c>
      <c r="S5381" s="13"/>
      <c r="T5381" s="13"/>
      <c r="U5381" s="13"/>
      <c r="V5381" s="13">
        <f t="shared" ref="V5381:V5444" si="1434">U5381*741</f>
        <v>0</v>
      </c>
      <c r="W5381" s="13"/>
      <c r="X5381" s="13">
        <f t="shared" ref="X5381:X5444" si="1435">W5381*2964</f>
        <v>0</v>
      </c>
      <c r="Y5381" s="13"/>
      <c r="Z5381" s="13">
        <f t="shared" ref="Z5381:Z5444" si="1436">Y5381*988</f>
        <v>0</v>
      </c>
      <c r="AA5381" s="13"/>
      <c r="AB5381" s="13">
        <f t="shared" ref="AB5381:AB5444" si="1437">AA5381*247</f>
        <v>0</v>
      </c>
      <c r="AC5381" s="13"/>
      <c r="AD5381" s="13"/>
      <c r="AE5381" s="13"/>
      <c r="AF5381" s="13"/>
      <c r="AG5381" s="13"/>
      <c r="AH5381" s="13"/>
      <c r="AI5381" s="13"/>
      <c r="AJ5381" s="13"/>
      <c r="AK5381" s="13">
        <f t="shared" ref="AK5381:AK5444" si="1438">AJ5381*139</f>
        <v>0</v>
      </c>
      <c r="AL5381" s="13"/>
      <c r="AM5381" s="13">
        <f t="shared" ref="AM5381:AM5444" si="1439">AL5381*35</f>
        <v>0</v>
      </c>
      <c r="AN5381" s="13"/>
      <c r="AO5381" s="13">
        <v>1</v>
      </c>
      <c r="AP5381" s="13">
        <f t="shared" ref="AP5381:AP5444" si="1440">AO5381*30500</f>
        <v>30500</v>
      </c>
      <c r="AQ5381" s="13"/>
      <c r="AR5381" s="13">
        <f t="shared" ref="AR5381:AR5444" si="1441">AQ5381*2706</f>
        <v>0</v>
      </c>
      <c r="AS5381" s="13"/>
      <c r="AT5381" s="13">
        <f t="shared" ref="AT5381:AT5444" si="1442">AS5381*139</f>
        <v>0</v>
      </c>
      <c r="AU5381" s="13"/>
      <c r="AV5381" s="13">
        <f t="shared" ref="AV5381:AV5444" si="1443">AU5381*338</f>
        <v>0</v>
      </c>
      <c r="AW5381" s="13"/>
      <c r="AX5381" s="13">
        <f t="shared" ref="AX5381:AX5444" si="1444">AW5381*108</f>
        <v>0</v>
      </c>
      <c r="AY5381" s="13"/>
      <c r="AZ5381" s="13">
        <f t="shared" ref="AZ5381:AZ5444" si="1445">AY5381*81</f>
        <v>0</v>
      </c>
      <c r="BA5381" s="13"/>
      <c r="BB5381" s="13">
        <f t="shared" ref="BB5381:BB5444" si="1446">BA5381*325</f>
        <v>0</v>
      </c>
      <c r="BC5381" s="13"/>
      <c r="BD5381" s="13">
        <f t="shared" ref="BD5381:BD5444" si="1447">BC5381*406</f>
        <v>0</v>
      </c>
      <c r="BE5381" s="13"/>
      <c r="BF5381" s="13">
        <f t="shared" ref="BF5381:BF5444" si="1448">BE5381*217</f>
        <v>0</v>
      </c>
      <c r="BG5381" s="13"/>
      <c r="BH5381" s="13">
        <f t="shared" ref="BH5381:BH5444" si="1449">R5381+T5381+V5381+X5381+Z5381+AB5381+AD5381+AF5381+AH5381+AI5381+AK5381+AM5381+AN5381+AP5381+AR5381+AT5381+AV5381+AX5381+AZ5381+BB5381+BD5381+BF5381+BG5381</f>
        <v>293423.41272468911</v>
      </c>
      <c r="BI5381" s="13">
        <f t="shared" ref="BI5381:BI5444" si="1450">ROUND(BH5381/100,0)*100</f>
        <v>293400</v>
      </c>
      <c r="BJ5381" s="13">
        <v>298000</v>
      </c>
    </row>
    <row r="5382" spans="1:62" x14ac:dyDescent="0.25">
      <c r="A5382" t="s">
        <v>4814</v>
      </c>
      <c r="B5382" s="13">
        <v>46</v>
      </c>
      <c r="C5382">
        <v>548537</v>
      </c>
      <c r="D5382">
        <v>1</v>
      </c>
      <c r="E5382">
        <v>0</v>
      </c>
      <c r="F5382">
        <v>0</v>
      </c>
      <c r="G5382">
        <v>0</v>
      </c>
      <c r="H5382">
        <v>0</v>
      </c>
      <c r="I5382" t="s">
        <v>75</v>
      </c>
      <c r="J5382">
        <v>568414</v>
      </c>
      <c r="K5382" t="s">
        <v>123</v>
      </c>
      <c r="L5382">
        <v>568414</v>
      </c>
      <c r="M5382" t="s">
        <v>123</v>
      </c>
      <c r="N5382">
        <v>568414</v>
      </c>
      <c r="O5382" t="s">
        <v>123</v>
      </c>
      <c r="P5382">
        <v>568414</v>
      </c>
      <c r="Q5382" t="s">
        <v>123</v>
      </c>
      <c r="R5382" s="13">
        <v>70488.701001315436</v>
      </c>
      <c r="S5382" s="13"/>
      <c r="T5382" s="13"/>
      <c r="U5382" s="13"/>
      <c r="V5382" s="13">
        <f t="shared" si="1434"/>
        <v>0</v>
      </c>
      <c r="W5382" s="13"/>
      <c r="X5382" s="13">
        <f t="shared" si="1435"/>
        <v>0</v>
      </c>
      <c r="Y5382" s="13"/>
      <c r="Z5382" s="13">
        <f t="shared" si="1436"/>
        <v>0</v>
      </c>
      <c r="AA5382" s="13"/>
      <c r="AB5382" s="13">
        <f t="shared" si="1437"/>
        <v>0</v>
      </c>
      <c r="AC5382" s="13"/>
      <c r="AD5382" s="13"/>
      <c r="AE5382" s="13"/>
      <c r="AF5382" s="13"/>
      <c r="AG5382" s="13"/>
      <c r="AH5382" s="13"/>
      <c r="AI5382" s="13"/>
      <c r="AJ5382" s="13"/>
      <c r="AK5382" s="13">
        <f t="shared" si="1438"/>
        <v>0</v>
      </c>
      <c r="AL5382" s="13"/>
      <c r="AM5382" s="13">
        <f t="shared" si="1439"/>
        <v>0</v>
      </c>
      <c r="AN5382" s="13"/>
      <c r="AO5382" s="13">
        <v>0</v>
      </c>
      <c r="AP5382" s="13">
        <f t="shared" si="1440"/>
        <v>0</v>
      </c>
      <c r="AQ5382" s="13"/>
      <c r="AR5382" s="13">
        <f t="shared" si="1441"/>
        <v>0</v>
      </c>
      <c r="AS5382" s="13"/>
      <c r="AT5382" s="13">
        <f t="shared" si="1442"/>
        <v>0</v>
      </c>
      <c r="AU5382" s="13"/>
      <c r="AV5382" s="13">
        <f t="shared" si="1443"/>
        <v>0</v>
      </c>
      <c r="AW5382" s="13"/>
      <c r="AX5382" s="13">
        <f t="shared" si="1444"/>
        <v>0</v>
      </c>
      <c r="AY5382" s="13"/>
      <c r="AZ5382" s="13">
        <f t="shared" si="1445"/>
        <v>0</v>
      </c>
      <c r="BA5382" s="13"/>
      <c r="BB5382" s="13">
        <f t="shared" si="1446"/>
        <v>0</v>
      </c>
      <c r="BC5382" s="13"/>
      <c r="BD5382" s="13">
        <f t="shared" si="1447"/>
        <v>0</v>
      </c>
      <c r="BE5382" s="13"/>
      <c r="BF5382" s="13">
        <f t="shared" si="1448"/>
        <v>0</v>
      </c>
      <c r="BG5382" s="13"/>
      <c r="BH5382" s="13">
        <f t="shared" si="1449"/>
        <v>70488.701001315436</v>
      </c>
      <c r="BI5382" s="13">
        <f t="shared" si="1450"/>
        <v>70500</v>
      </c>
      <c r="BJ5382" s="13">
        <v>70800</v>
      </c>
    </row>
    <row r="5383" spans="1:62" x14ac:dyDescent="0.25">
      <c r="A5383" t="s">
        <v>4815</v>
      </c>
      <c r="B5383" s="13">
        <v>485</v>
      </c>
      <c r="C5383">
        <v>572446</v>
      </c>
      <c r="D5383">
        <v>1</v>
      </c>
      <c r="E5383">
        <v>0</v>
      </c>
      <c r="F5383">
        <v>0</v>
      </c>
      <c r="G5383">
        <v>0</v>
      </c>
      <c r="H5383">
        <v>0</v>
      </c>
      <c r="I5383" t="s">
        <v>41</v>
      </c>
      <c r="J5383">
        <v>571164</v>
      </c>
      <c r="K5383" t="s">
        <v>325</v>
      </c>
      <c r="L5383">
        <v>571164</v>
      </c>
      <c r="M5383" t="s">
        <v>325</v>
      </c>
      <c r="N5383">
        <v>571164</v>
      </c>
      <c r="O5383" t="s">
        <v>325</v>
      </c>
      <c r="P5383">
        <v>571164</v>
      </c>
      <c r="Q5383" t="s">
        <v>325</v>
      </c>
      <c r="R5383" s="13">
        <v>113376.80570487093</v>
      </c>
      <c r="S5383" s="13"/>
      <c r="T5383" s="13"/>
      <c r="U5383" s="13"/>
      <c r="V5383" s="13">
        <f t="shared" si="1434"/>
        <v>0</v>
      </c>
      <c r="W5383" s="13"/>
      <c r="X5383" s="13">
        <f t="shared" si="1435"/>
        <v>0</v>
      </c>
      <c r="Y5383" s="13"/>
      <c r="Z5383" s="13">
        <f t="shared" si="1436"/>
        <v>0</v>
      </c>
      <c r="AA5383" s="13"/>
      <c r="AB5383" s="13">
        <f t="shared" si="1437"/>
        <v>0</v>
      </c>
      <c r="AC5383" s="13"/>
      <c r="AD5383" s="13"/>
      <c r="AE5383" s="13"/>
      <c r="AF5383" s="13"/>
      <c r="AG5383" s="13"/>
      <c r="AH5383" s="13"/>
      <c r="AI5383" s="13"/>
      <c r="AJ5383" s="13"/>
      <c r="AK5383" s="13">
        <f t="shared" si="1438"/>
        <v>0</v>
      </c>
      <c r="AL5383" s="13"/>
      <c r="AM5383" s="13">
        <f t="shared" si="1439"/>
        <v>0</v>
      </c>
      <c r="AN5383" s="13"/>
      <c r="AO5383" s="13">
        <v>1</v>
      </c>
      <c r="AP5383" s="13">
        <f t="shared" si="1440"/>
        <v>30500</v>
      </c>
      <c r="AQ5383" s="13"/>
      <c r="AR5383" s="13">
        <f t="shared" si="1441"/>
        <v>0</v>
      </c>
      <c r="AS5383" s="13"/>
      <c r="AT5383" s="13">
        <f t="shared" si="1442"/>
        <v>0</v>
      </c>
      <c r="AU5383" s="13"/>
      <c r="AV5383" s="13">
        <f t="shared" si="1443"/>
        <v>0</v>
      </c>
      <c r="AW5383" s="13"/>
      <c r="AX5383" s="13">
        <f t="shared" si="1444"/>
        <v>0</v>
      </c>
      <c r="AY5383" s="13"/>
      <c r="AZ5383" s="13">
        <f t="shared" si="1445"/>
        <v>0</v>
      </c>
      <c r="BA5383" s="13"/>
      <c r="BB5383" s="13">
        <f t="shared" si="1446"/>
        <v>0</v>
      </c>
      <c r="BC5383" s="13"/>
      <c r="BD5383" s="13">
        <f t="shared" si="1447"/>
        <v>0</v>
      </c>
      <c r="BE5383" s="13"/>
      <c r="BF5383" s="13">
        <f t="shared" si="1448"/>
        <v>0</v>
      </c>
      <c r="BG5383" s="13"/>
      <c r="BH5383" s="13">
        <f t="shared" si="1449"/>
        <v>143876.80570487093</v>
      </c>
      <c r="BI5383" s="13">
        <f t="shared" si="1450"/>
        <v>143900</v>
      </c>
      <c r="BJ5383" s="13">
        <v>144300</v>
      </c>
    </row>
    <row r="5384" spans="1:62" x14ac:dyDescent="0.25">
      <c r="A5384" t="s">
        <v>4816</v>
      </c>
      <c r="B5384" s="13">
        <v>282</v>
      </c>
      <c r="C5384">
        <v>575887</v>
      </c>
      <c r="D5384">
        <v>1</v>
      </c>
      <c r="E5384">
        <v>0</v>
      </c>
      <c r="F5384">
        <v>0</v>
      </c>
      <c r="G5384">
        <v>0</v>
      </c>
      <c r="H5384">
        <v>0</v>
      </c>
      <c r="I5384" t="s">
        <v>41</v>
      </c>
      <c r="J5384">
        <v>555134</v>
      </c>
      <c r="K5384" t="s">
        <v>151</v>
      </c>
      <c r="L5384">
        <v>574899</v>
      </c>
      <c r="M5384" t="s">
        <v>1248</v>
      </c>
      <c r="N5384">
        <v>555134</v>
      </c>
      <c r="O5384" t="s">
        <v>151</v>
      </c>
      <c r="P5384">
        <v>555134</v>
      </c>
      <c r="Q5384" t="s">
        <v>151</v>
      </c>
      <c r="R5384" s="13">
        <v>70488.701001315436</v>
      </c>
      <c r="S5384" s="13"/>
      <c r="T5384" s="13"/>
      <c r="U5384" s="13"/>
      <c r="V5384" s="13">
        <f t="shared" si="1434"/>
        <v>0</v>
      </c>
      <c r="W5384" s="13"/>
      <c r="X5384" s="13">
        <f t="shared" si="1435"/>
        <v>0</v>
      </c>
      <c r="Y5384" s="13"/>
      <c r="Z5384" s="13">
        <f t="shared" si="1436"/>
        <v>0</v>
      </c>
      <c r="AA5384" s="13"/>
      <c r="AB5384" s="13">
        <f t="shared" si="1437"/>
        <v>0</v>
      </c>
      <c r="AC5384" s="13"/>
      <c r="AD5384" s="13"/>
      <c r="AE5384" s="13"/>
      <c r="AF5384" s="13"/>
      <c r="AG5384" s="13"/>
      <c r="AH5384" s="13"/>
      <c r="AI5384" s="13"/>
      <c r="AJ5384" s="13"/>
      <c r="AK5384" s="13">
        <f t="shared" si="1438"/>
        <v>0</v>
      </c>
      <c r="AL5384" s="13"/>
      <c r="AM5384" s="13">
        <f t="shared" si="1439"/>
        <v>0</v>
      </c>
      <c r="AN5384" s="13"/>
      <c r="AO5384" s="13">
        <v>0</v>
      </c>
      <c r="AP5384" s="13">
        <f t="shared" si="1440"/>
        <v>0</v>
      </c>
      <c r="AQ5384" s="13"/>
      <c r="AR5384" s="13">
        <f t="shared" si="1441"/>
        <v>0</v>
      </c>
      <c r="AS5384" s="13"/>
      <c r="AT5384" s="13">
        <f t="shared" si="1442"/>
        <v>0</v>
      </c>
      <c r="AU5384" s="13"/>
      <c r="AV5384" s="13">
        <f t="shared" si="1443"/>
        <v>0</v>
      </c>
      <c r="AW5384" s="13"/>
      <c r="AX5384" s="13">
        <f t="shared" si="1444"/>
        <v>0</v>
      </c>
      <c r="AY5384" s="13"/>
      <c r="AZ5384" s="13">
        <f t="shared" si="1445"/>
        <v>0</v>
      </c>
      <c r="BA5384" s="13"/>
      <c r="BB5384" s="13">
        <f t="shared" si="1446"/>
        <v>0</v>
      </c>
      <c r="BC5384" s="13"/>
      <c r="BD5384" s="13">
        <f t="shared" si="1447"/>
        <v>0</v>
      </c>
      <c r="BE5384" s="13"/>
      <c r="BF5384" s="13">
        <f t="shared" si="1448"/>
        <v>0</v>
      </c>
      <c r="BG5384" s="13"/>
      <c r="BH5384" s="13">
        <f t="shared" si="1449"/>
        <v>70488.701001315436</v>
      </c>
      <c r="BI5384" s="13">
        <f t="shared" si="1450"/>
        <v>70500</v>
      </c>
      <c r="BJ5384" s="13">
        <v>70800</v>
      </c>
    </row>
    <row r="5385" spans="1:62" x14ac:dyDescent="0.25">
      <c r="A5385" t="s">
        <v>4817</v>
      </c>
      <c r="B5385" s="13">
        <v>178</v>
      </c>
      <c r="C5385">
        <v>589110</v>
      </c>
      <c r="D5385">
        <v>1</v>
      </c>
      <c r="E5385">
        <v>0</v>
      </c>
      <c r="F5385">
        <v>0</v>
      </c>
      <c r="G5385">
        <v>0</v>
      </c>
      <c r="H5385">
        <v>0</v>
      </c>
      <c r="I5385" t="s">
        <v>90</v>
      </c>
      <c r="J5385">
        <v>588768</v>
      </c>
      <c r="K5385" t="s">
        <v>1563</v>
      </c>
      <c r="L5385">
        <v>588768</v>
      </c>
      <c r="M5385" t="s">
        <v>1563</v>
      </c>
      <c r="N5385">
        <v>588768</v>
      </c>
      <c r="O5385" t="s">
        <v>1563</v>
      </c>
      <c r="P5385">
        <v>588296</v>
      </c>
      <c r="Q5385" t="s">
        <v>164</v>
      </c>
      <c r="R5385" s="13">
        <v>70488.701001315436</v>
      </c>
      <c r="S5385" s="13"/>
      <c r="T5385" s="13"/>
      <c r="U5385" s="13"/>
      <c r="V5385" s="13">
        <f t="shared" si="1434"/>
        <v>0</v>
      </c>
      <c r="W5385" s="13"/>
      <c r="X5385" s="13">
        <f t="shared" si="1435"/>
        <v>0</v>
      </c>
      <c r="Y5385" s="13"/>
      <c r="Z5385" s="13">
        <f t="shared" si="1436"/>
        <v>0</v>
      </c>
      <c r="AA5385" s="13"/>
      <c r="AB5385" s="13">
        <f t="shared" si="1437"/>
        <v>0</v>
      </c>
      <c r="AC5385" s="13"/>
      <c r="AD5385" s="13"/>
      <c r="AE5385" s="13"/>
      <c r="AF5385" s="13"/>
      <c r="AG5385" s="13"/>
      <c r="AH5385" s="13"/>
      <c r="AI5385" s="13"/>
      <c r="AJ5385" s="13"/>
      <c r="AK5385" s="13">
        <f t="shared" si="1438"/>
        <v>0</v>
      </c>
      <c r="AL5385" s="13"/>
      <c r="AM5385" s="13">
        <f t="shared" si="1439"/>
        <v>0</v>
      </c>
      <c r="AN5385" s="13"/>
      <c r="AO5385" s="13">
        <v>0</v>
      </c>
      <c r="AP5385" s="13">
        <f t="shared" si="1440"/>
        <v>0</v>
      </c>
      <c r="AQ5385" s="13"/>
      <c r="AR5385" s="13">
        <f t="shared" si="1441"/>
        <v>0</v>
      </c>
      <c r="AS5385" s="13"/>
      <c r="AT5385" s="13">
        <f t="shared" si="1442"/>
        <v>0</v>
      </c>
      <c r="AU5385" s="13"/>
      <c r="AV5385" s="13">
        <f t="shared" si="1443"/>
        <v>0</v>
      </c>
      <c r="AW5385" s="13"/>
      <c r="AX5385" s="13">
        <f t="shared" si="1444"/>
        <v>0</v>
      </c>
      <c r="AY5385" s="13"/>
      <c r="AZ5385" s="13">
        <f t="shared" si="1445"/>
        <v>0</v>
      </c>
      <c r="BA5385" s="13"/>
      <c r="BB5385" s="13">
        <f t="shared" si="1446"/>
        <v>0</v>
      </c>
      <c r="BC5385" s="13"/>
      <c r="BD5385" s="13">
        <f t="shared" si="1447"/>
        <v>0</v>
      </c>
      <c r="BE5385" s="13"/>
      <c r="BF5385" s="13">
        <f t="shared" si="1448"/>
        <v>0</v>
      </c>
      <c r="BG5385" s="13"/>
      <c r="BH5385" s="13">
        <f t="shared" si="1449"/>
        <v>70488.701001315436</v>
      </c>
      <c r="BI5385" s="13">
        <f t="shared" si="1450"/>
        <v>70500</v>
      </c>
      <c r="BJ5385" s="13">
        <v>70800</v>
      </c>
    </row>
    <row r="5386" spans="1:62" x14ac:dyDescent="0.25">
      <c r="A5386" t="s">
        <v>4817</v>
      </c>
      <c r="B5386" s="13">
        <v>762</v>
      </c>
      <c r="C5386">
        <v>586692</v>
      </c>
      <c r="D5386">
        <v>1</v>
      </c>
      <c r="E5386">
        <v>0</v>
      </c>
      <c r="F5386">
        <v>0</v>
      </c>
      <c r="G5386">
        <v>0</v>
      </c>
      <c r="H5386">
        <v>0</v>
      </c>
      <c r="I5386" t="s">
        <v>30</v>
      </c>
      <c r="J5386">
        <v>586790</v>
      </c>
      <c r="K5386" t="s">
        <v>3329</v>
      </c>
      <c r="L5386">
        <v>586803</v>
      </c>
      <c r="M5386" t="s">
        <v>70</v>
      </c>
      <c r="N5386">
        <v>586803</v>
      </c>
      <c r="O5386" t="s">
        <v>70</v>
      </c>
      <c r="P5386">
        <v>586307</v>
      </c>
      <c r="Q5386" t="s">
        <v>71</v>
      </c>
      <c r="R5386" s="13">
        <v>177060.57223162573</v>
      </c>
      <c r="S5386" s="13"/>
      <c r="T5386" s="13"/>
      <c r="U5386" s="13"/>
      <c r="V5386" s="13">
        <f t="shared" si="1434"/>
        <v>0</v>
      </c>
      <c r="W5386" s="13"/>
      <c r="X5386" s="13">
        <f t="shared" si="1435"/>
        <v>0</v>
      </c>
      <c r="Y5386" s="13"/>
      <c r="Z5386" s="13">
        <f t="shared" si="1436"/>
        <v>0</v>
      </c>
      <c r="AA5386" s="13"/>
      <c r="AB5386" s="13">
        <f t="shared" si="1437"/>
        <v>0</v>
      </c>
      <c r="AC5386" s="13"/>
      <c r="AD5386" s="13"/>
      <c r="AE5386" s="13"/>
      <c r="AF5386" s="13"/>
      <c r="AG5386" s="13"/>
      <c r="AH5386" s="13"/>
      <c r="AI5386" s="13"/>
      <c r="AJ5386" s="13"/>
      <c r="AK5386" s="13">
        <f t="shared" si="1438"/>
        <v>0</v>
      </c>
      <c r="AL5386" s="13"/>
      <c r="AM5386" s="13">
        <f t="shared" si="1439"/>
        <v>0</v>
      </c>
      <c r="AN5386" s="13"/>
      <c r="AO5386" s="13">
        <v>0</v>
      </c>
      <c r="AP5386" s="13">
        <f t="shared" si="1440"/>
        <v>0</v>
      </c>
      <c r="AQ5386" s="13"/>
      <c r="AR5386" s="13">
        <f t="shared" si="1441"/>
        <v>0</v>
      </c>
      <c r="AS5386" s="13"/>
      <c r="AT5386" s="13">
        <f t="shared" si="1442"/>
        <v>0</v>
      </c>
      <c r="AU5386" s="13"/>
      <c r="AV5386" s="13">
        <f t="shared" si="1443"/>
        <v>0</v>
      </c>
      <c r="AW5386" s="13"/>
      <c r="AX5386" s="13">
        <f t="shared" si="1444"/>
        <v>0</v>
      </c>
      <c r="AY5386" s="13"/>
      <c r="AZ5386" s="13">
        <f t="shared" si="1445"/>
        <v>0</v>
      </c>
      <c r="BA5386" s="13"/>
      <c r="BB5386" s="13">
        <f t="shared" si="1446"/>
        <v>0</v>
      </c>
      <c r="BC5386" s="13"/>
      <c r="BD5386" s="13">
        <f t="shared" si="1447"/>
        <v>0</v>
      </c>
      <c r="BE5386" s="13"/>
      <c r="BF5386" s="13">
        <f t="shared" si="1448"/>
        <v>0</v>
      </c>
      <c r="BG5386" s="13"/>
      <c r="BH5386" s="13">
        <f t="shared" si="1449"/>
        <v>177060.57223162573</v>
      </c>
      <c r="BI5386" s="13">
        <f t="shared" si="1450"/>
        <v>177100</v>
      </c>
      <c r="BJ5386" s="13">
        <v>178600</v>
      </c>
    </row>
    <row r="5387" spans="1:62" x14ac:dyDescent="0.25">
      <c r="A5387" t="s">
        <v>4817</v>
      </c>
      <c r="B5387" s="13">
        <v>303</v>
      </c>
      <c r="C5387">
        <v>582531</v>
      </c>
      <c r="D5387">
        <v>1</v>
      </c>
      <c r="E5387">
        <v>0</v>
      </c>
      <c r="F5387">
        <v>0</v>
      </c>
      <c r="G5387">
        <v>0</v>
      </c>
      <c r="H5387">
        <v>0</v>
      </c>
      <c r="I5387" t="s">
        <v>30</v>
      </c>
      <c r="J5387">
        <v>582646</v>
      </c>
      <c r="K5387" t="s">
        <v>595</v>
      </c>
      <c r="L5387">
        <v>582646</v>
      </c>
      <c r="M5387" t="s">
        <v>595</v>
      </c>
      <c r="N5387">
        <v>582646</v>
      </c>
      <c r="O5387" t="s">
        <v>595</v>
      </c>
      <c r="P5387">
        <v>581372</v>
      </c>
      <c r="Q5387" t="s">
        <v>216</v>
      </c>
      <c r="R5387" s="13">
        <v>71186.898463305159</v>
      </c>
      <c r="S5387" s="13"/>
      <c r="T5387" s="13"/>
      <c r="U5387" s="13"/>
      <c r="V5387" s="13">
        <f t="shared" si="1434"/>
        <v>0</v>
      </c>
      <c r="W5387" s="13"/>
      <c r="X5387" s="13">
        <f t="shared" si="1435"/>
        <v>0</v>
      </c>
      <c r="Y5387" s="13"/>
      <c r="Z5387" s="13">
        <f t="shared" si="1436"/>
        <v>0</v>
      </c>
      <c r="AA5387" s="13"/>
      <c r="AB5387" s="13">
        <f t="shared" si="1437"/>
        <v>0</v>
      </c>
      <c r="AC5387" s="13"/>
      <c r="AD5387" s="13"/>
      <c r="AE5387" s="13"/>
      <c r="AF5387" s="13"/>
      <c r="AG5387" s="13"/>
      <c r="AH5387" s="13"/>
      <c r="AI5387" s="13"/>
      <c r="AJ5387" s="13"/>
      <c r="AK5387" s="13">
        <f t="shared" si="1438"/>
        <v>0</v>
      </c>
      <c r="AL5387" s="13"/>
      <c r="AM5387" s="13">
        <f t="shared" si="1439"/>
        <v>0</v>
      </c>
      <c r="AN5387" s="13"/>
      <c r="AO5387" s="13">
        <v>0</v>
      </c>
      <c r="AP5387" s="13">
        <f t="shared" si="1440"/>
        <v>0</v>
      </c>
      <c r="AQ5387" s="13"/>
      <c r="AR5387" s="13">
        <f t="shared" si="1441"/>
        <v>0</v>
      </c>
      <c r="AS5387" s="13"/>
      <c r="AT5387" s="13">
        <f t="shared" si="1442"/>
        <v>0</v>
      </c>
      <c r="AU5387" s="13"/>
      <c r="AV5387" s="13">
        <f t="shared" si="1443"/>
        <v>0</v>
      </c>
      <c r="AW5387" s="13"/>
      <c r="AX5387" s="13">
        <f t="shared" si="1444"/>
        <v>0</v>
      </c>
      <c r="AY5387" s="13"/>
      <c r="AZ5387" s="13">
        <f t="shared" si="1445"/>
        <v>0</v>
      </c>
      <c r="BA5387" s="13"/>
      <c r="BB5387" s="13">
        <f t="shared" si="1446"/>
        <v>0</v>
      </c>
      <c r="BC5387" s="13"/>
      <c r="BD5387" s="13">
        <f t="shared" si="1447"/>
        <v>0</v>
      </c>
      <c r="BE5387" s="13"/>
      <c r="BF5387" s="13">
        <f t="shared" si="1448"/>
        <v>0</v>
      </c>
      <c r="BG5387" s="13"/>
      <c r="BH5387" s="13">
        <f t="shared" si="1449"/>
        <v>71186.898463305159</v>
      </c>
      <c r="BI5387" s="13">
        <f t="shared" si="1450"/>
        <v>71200</v>
      </c>
      <c r="BJ5387" s="13">
        <v>72400</v>
      </c>
    </row>
    <row r="5388" spans="1:62" x14ac:dyDescent="0.25">
      <c r="A5388" t="s">
        <v>4817</v>
      </c>
      <c r="B5388" s="13">
        <v>264</v>
      </c>
      <c r="C5388">
        <v>550191</v>
      </c>
      <c r="D5388">
        <v>1</v>
      </c>
      <c r="E5388">
        <v>0</v>
      </c>
      <c r="F5388">
        <v>0</v>
      </c>
      <c r="G5388">
        <v>0</v>
      </c>
      <c r="H5388">
        <v>0</v>
      </c>
      <c r="I5388" t="s">
        <v>30</v>
      </c>
      <c r="J5388">
        <v>593419</v>
      </c>
      <c r="K5388" t="s">
        <v>3191</v>
      </c>
      <c r="L5388">
        <v>592943</v>
      </c>
      <c r="M5388" t="s">
        <v>486</v>
      </c>
      <c r="N5388">
        <v>592943</v>
      </c>
      <c r="O5388" t="s">
        <v>486</v>
      </c>
      <c r="P5388">
        <v>592943</v>
      </c>
      <c r="Q5388" t="s">
        <v>486</v>
      </c>
      <c r="R5388" s="13">
        <v>70488.701001315436</v>
      </c>
      <c r="S5388" s="13"/>
      <c r="T5388" s="13"/>
      <c r="U5388" s="13"/>
      <c r="V5388" s="13">
        <f t="shared" si="1434"/>
        <v>0</v>
      </c>
      <c r="W5388" s="13"/>
      <c r="X5388" s="13">
        <f t="shared" si="1435"/>
        <v>0</v>
      </c>
      <c r="Y5388" s="13"/>
      <c r="Z5388" s="13">
        <f t="shared" si="1436"/>
        <v>0</v>
      </c>
      <c r="AA5388" s="13"/>
      <c r="AB5388" s="13">
        <f t="shared" si="1437"/>
        <v>0</v>
      </c>
      <c r="AC5388" s="13"/>
      <c r="AD5388" s="13"/>
      <c r="AE5388" s="13"/>
      <c r="AF5388" s="13"/>
      <c r="AG5388" s="13"/>
      <c r="AH5388" s="13"/>
      <c r="AI5388" s="13"/>
      <c r="AJ5388" s="13"/>
      <c r="AK5388" s="13">
        <f t="shared" si="1438"/>
        <v>0</v>
      </c>
      <c r="AL5388" s="13"/>
      <c r="AM5388" s="13">
        <f t="shared" si="1439"/>
        <v>0</v>
      </c>
      <c r="AN5388" s="13"/>
      <c r="AO5388" s="13">
        <v>0</v>
      </c>
      <c r="AP5388" s="13">
        <f t="shared" si="1440"/>
        <v>0</v>
      </c>
      <c r="AQ5388" s="13"/>
      <c r="AR5388" s="13">
        <f t="shared" si="1441"/>
        <v>0</v>
      </c>
      <c r="AS5388" s="13"/>
      <c r="AT5388" s="13">
        <f t="shared" si="1442"/>
        <v>0</v>
      </c>
      <c r="AU5388" s="13"/>
      <c r="AV5388" s="13">
        <f t="shared" si="1443"/>
        <v>0</v>
      </c>
      <c r="AW5388" s="13"/>
      <c r="AX5388" s="13">
        <f t="shared" si="1444"/>
        <v>0</v>
      </c>
      <c r="AY5388" s="13"/>
      <c r="AZ5388" s="13">
        <f t="shared" si="1445"/>
        <v>0</v>
      </c>
      <c r="BA5388" s="13"/>
      <c r="BB5388" s="13">
        <f t="shared" si="1446"/>
        <v>0</v>
      </c>
      <c r="BC5388" s="13"/>
      <c r="BD5388" s="13">
        <f t="shared" si="1447"/>
        <v>0</v>
      </c>
      <c r="BE5388" s="13"/>
      <c r="BF5388" s="13">
        <f t="shared" si="1448"/>
        <v>0</v>
      </c>
      <c r="BG5388" s="13"/>
      <c r="BH5388" s="13">
        <f t="shared" si="1449"/>
        <v>70488.701001315436</v>
      </c>
      <c r="BI5388" s="13">
        <f t="shared" si="1450"/>
        <v>70500</v>
      </c>
      <c r="BJ5388" s="13">
        <v>70800</v>
      </c>
    </row>
    <row r="5389" spans="1:62" x14ac:dyDescent="0.25">
      <c r="A5389" t="s">
        <v>4818</v>
      </c>
      <c r="B5389" s="13">
        <v>525</v>
      </c>
      <c r="C5389">
        <v>552879</v>
      </c>
      <c r="D5389">
        <v>1</v>
      </c>
      <c r="E5389">
        <v>0</v>
      </c>
      <c r="F5389">
        <v>0</v>
      </c>
      <c r="G5389">
        <v>0</v>
      </c>
      <c r="H5389">
        <v>0</v>
      </c>
      <c r="I5389" t="s">
        <v>61</v>
      </c>
      <c r="J5389">
        <v>514055</v>
      </c>
      <c r="K5389" t="s">
        <v>2486</v>
      </c>
      <c r="L5389">
        <v>514055</v>
      </c>
      <c r="M5389" t="s">
        <v>2486</v>
      </c>
      <c r="N5389">
        <v>514055</v>
      </c>
      <c r="O5389" t="s">
        <v>2486</v>
      </c>
      <c r="P5389">
        <v>511382</v>
      </c>
      <c r="Q5389" t="s">
        <v>272</v>
      </c>
      <c r="R5389" s="13">
        <v>122609.3496467985</v>
      </c>
      <c r="S5389" s="13"/>
      <c r="T5389" s="13"/>
      <c r="U5389" s="13"/>
      <c r="V5389" s="13">
        <f t="shared" si="1434"/>
        <v>0</v>
      </c>
      <c r="W5389" s="13"/>
      <c r="X5389" s="13">
        <f t="shared" si="1435"/>
        <v>0</v>
      </c>
      <c r="Y5389" s="13"/>
      <c r="Z5389" s="13">
        <f t="shared" si="1436"/>
        <v>0</v>
      </c>
      <c r="AA5389" s="13"/>
      <c r="AB5389" s="13">
        <f t="shared" si="1437"/>
        <v>0</v>
      </c>
      <c r="AC5389" s="13"/>
      <c r="AD5389" s="13"/>
      <c r="AE5389" s="13"/>
      <c r="AF5389" s="13"/>
      <c r="AG5389" s="13"/>
      <c r="AH5389" s="13"/>
      <c r="AI5389" s="13"/>
      <c r="AJ5389" s="13"/>
      <c r="AK5389" s="13">
        <f t="shared" si="1438"/>
        <v>0</v>
      </c>
      <c r="AL5389" s="13"/>
      <c r="AM5389" s="13">
        <f t="shared" si="1439"/>
        <v>0</v>
      </c>
      <c r="AN5389" s="13"/>
      <c r="AO5389" s="13">
        <v>1</v>
      </c>
      <c r="AP5389" s="13">
        <f t="shared" si="1440"/>
        <v>30500</v>
      </c>
      <c r="AQ5389" s="13"/>
      <c r="AR5389" s="13">
        <f t="shared" si="1441"/>
        <v>0</v>
      </c>
      <c r="AS5389" s="13"/>
      <c r="AT5389" s="13">
        <f t="shared" si="1442"/>
        <v>0</v>
      </c>
      <c r="AU5389" s="13"/>
      <c r="AV5389" s="13">
        <f t="shared" si="1443"/>
        <v>0</v>
      </c>
      <c r="AW5389" s="13"/>
      <c r="AX5389" s="13">
        <f t="shared" si="1444"/>
        <v>0</v>
      </c>
      <c r="AY5389" s="13"/>
      <c r="AZ5389" s="13">
        <f t="shared" si="1445"/>
        <v>0</v>
      </c>
      <c r="BA5389" s="13"/>
      <c r="BB5389" s="13">
        <f t="shared" si="1446"/>
        <v>0</v>
      </c>
      <c r="BC5389" s="13"/>
      <c r="BD5389" s="13">
        <f t="shared" si="1447"/>
        <v>0</v>
      </c>
      <c r="BE5389" s="13"/>
      <c r="BF5389" s="13">
        <f t="shared" si="1448"/>
        <v>0</v>
      </c>
      <c r="BG5389" s="13"/>
      <c r="BH5389" s="13">
        <f t="shared" si="1449"/>
        <v>153109.34964679851</v>
      </c>
      <c r="BI5389" s="13">
        <f t="shared" si="1450"/>
        <v>153100</v>
      </c>
      <c r="BJ5389" s="13">
        <v>152900</v>
      </c>
    </row>
    <row r="5390" spans="1:62" x14ac:dyDescent="0.25">
      <c r="A5390" t="s">
        <v>4819</v>
      </c>
      <c r="B5390" s="13">
        <v>371</v>
      </c>
      <c r="C5390">
        <v>596906</v>
      </c>
      <c r="D5390">
        <v>1</v>
      </c>
      <c r="E5390">
        <v>0</v>
      </c>
      <c r="F5390">
        <v>0</v>
      </c>
      <c r="G5390">
        <v>0</v>
      </c>
      <c r="H5390">
        <v>0</v>
      </c>
      <c r="I5390" t="s">
        <v>75</v>
      </c>
      <c r="J5390">
        <v>597007</v>
      </c>
      <c r="K5390" t="s">
        <v>133</v>
      </c>
      <c r="L5390">
        <v>597007</v>
      </c>
      <c r="M5390" t="s">
        <v>133</v>
      </c>
      <c r="N5390">
        <v>597007</v>
      </c>
      <c r="O5390" t="s">
        <v>133</v>
      </c>
      <c r="P5390">
        <v>597007</v>
      </c>
      <c r="Q5390" t="s">
        <v>133</v>
      </c>
      <c r="R5390" s="13">
        <v>86987.374572215238</v>
      </c>
      <c r="S5390" s="13"/>
      <c r="T5390" s="13"/>
      <c r="U5390" s="13"/>
      <c r="V5390" s="13">
        <f t="shared" si="1434"/>
        <v>0</v>
      </c>
      <c r="W5390" s="13"/>
      <c r="X5390" s="13">
        <f t="shared" si="1435"/>
        <v>0</v>
      </c>
      <c r="Y5390" s="13"/>
      <c r="Z5390" s="13">
        <f t="shared" si="1436"/>
        <v>0</v>
      </c>
      <c r="AA5390" s="13"/>
      <c r="AB5390" s="13">
        <f t="shared" si="1437"/>
        <v>0</v>
      </c>
      <c r="AC5390" s="13"/>
      <c r="AD5390" s="13"/>
      <c r="AE5390" s="13"/>
      <c r="AF5390" s="13"/>
      <c r="AG5390" s="13"/>
      <c r="AH5390" s="13"/>
      <c r="AI5390" s="13"/>
      <c r="AJ5390" s="13"/>
      <c r="AK5390" s="13">
        <f t="shared" si="1438"/>
        <v>0</v>
      </c>
      <c r="AL5390" s="13"/>
      <c r="AM5390" s="13">
        <f t="shared" si="1439"/>
        <v>0</v>
      </c>
      <c r="AN5390" s="13"/>
      <c r="AO5390" s="13">
        <v>0</v>
      </c>
      <c r="AP5390" s="13">
        <f t="shared" si="1440"/>
        <v>0</v>
      </c>
      <c r="AQ5390" s="13"/>
      <c r="AR5390" s="13">
        <f t="shared" si="1441"/>
        <v>0</v>
      </c>
      <c r="AS5390" s="13"/>
      <c r="AT5390" s="13">
        <f t="shared" si="1442"/>
        <v>0</v>
      </c>
      <c r="AU5390" s="13"/>
      <c r="AV5390" s="13">
        <f t="shared" si="1443"/>
        <v>0</v>
      </c>
      <c r="AW5390" s="13"/>
      <c r="AX5390" s="13">
        <f t="shared" si="1444"/>
        <v>0</v>
      </c>
      <c r="AY5390" s="13"/>
      <c r="AZ5390" s="13">
        <f t="shared" si="1445"/>
        <v>0</v>
      </c>
      <c r="BA5390" s="13"/>
      <c r="BB5390" s="13">
        <f t="shared" si="1446"/>
        <v>0</v>
      </c>
      <c r="BC5390" s="13"/>
      <c r="BD5390" s="13">
        <f t="shared" si="1447"/>
        <v>0</v>
      </c>
      <c r="BE5390" s="13"/>
      <c r="BF5390" s="13">
        <f t="shared" si="1448"/>
        <v>0</v>
      </c>
      <c r="BG5390" s="13"/>
      <c r="BH5390" s="13">
        <f t="shared" si="1449"/>
        <v>86987.374572215238</v>
      </c>
      <c r="BI5390" s="13">
        <f t="shared" si="1450"/>
        <v>87000</v>
      </c>
      <c r="BJ5390" s="13">
        <v>86600</v>
      </c>
    </row>
    <row r="5391" spans="1:62" x14ac:dyDescent="0.25">
      <c r="A5391" t="s">
        <v>4820</v>
      </c>
      <c r="B5391" s="13">
        <v>383</v>
      </c>
      <c r="C5391">
        <v>533009</v>
      </c>
      <c r="D5391">
        <v>1</v>
      </c>
      <c r="E5391">
        <v>0</v>
      </c>
      <c r="F5391">
        <v>0</v>
      </c>
      <c r="G5391">
        <v>0</v>
      </c>
      <c r="H5391">
        <v>0</v>
      </c>
      <c r="I5391" t="s">
        <v>26</v>
      </c>
      <c r="J5391">
        <v>533041</v>
      </c>
      <c r="K5391" t="s">
        <v>1132</v>
      </c>
      <c r="L5391">
        <v>533041</v>
      </c>
      <c r="M5391" t="s">
        <v>1132</v>
      </c>
      <c r="N5391">
        <v>533041</v>
      </c>
      <c r="O5391" t="s">
        <v>1132</v>
      </c>
      <c r="P5391">
        <v>532819</v>
      </c>
      <c r="Q5391" t="s">
        <v>319</v>
      </c>
      <c r="R5391" s="13">
        <v>89770.868851434701</v>
      </c>
      <c r="S5391" s="13"/>
      <c r="T5391" s="13"/>
      <c r="U5391" s="13"/>
      <c r="V5391" s="13">
        <f t="shared" si="1434"/>
        <v>0</v>
      </c>
      <c r="W5391" s="13"/>
      <c r="X5391" s="13">
        <f t="shared" si="1435"/>
        <v>0</v>
      </c>
      <c r="Y5391" s="13"/>
      <c r="Z5391" s="13">
        <f t="shared" si="1436"/>
        <v>0</v>
      </c>
      <c r="AA5391" s="13"/>
      <c r="AB5391" s="13">
        <f t="shared" si="1437"/>
        <v>0</v>
      </c>
      <c r="AC5391" s="13"/>
      <c r="AD5391" s="13"/>
      <c r="AE5391" s="13"/>
      <c r="AF5391" s="13"/>
      <c r="AG5391" s="13"/>
      <c r="AH5391" s="13"/>
      <c r="AI5391" s="13"/>
      <c r="AJ5391" s="13"/>
      <c r="AK5391" s="13">
        <f t="shared" si="1438"/>
        <v>0</v>
      </c>
      <c r="AL5391" s="13"/>
      <c r="AM5391" s="13">
        <f t="shared" si="1439"/>
        <v>0</v>
      </c>
      <c r="AN5391" s="13"/>
      <c r="AO5391" s="13">
        <v>1</v>
      </c>
      <c r="AP5391" s="13">
        <f t="shared" si="1440"/>
        <v>30500</v>
      </c>
      <c r="AQ5391" s="13"/>
      <c r="AR5391" s="13">
        <f t="shared" si="1441"/>
        <v>0</v>
      </c>
      <c r="AS5391" s="13"/>
      <c r="AT5391" s="13">
        <f t="shared" si="1442"/>
        <v>0</v>
      </c>
      <c r="AU5391" s="13"/>
      <c r="AV5391" s="13">
        <f t="shared" si="1443"/>
        <v>0</v>
      </c>
      <c r="AW5391" s="13"/>
      <c r="AX5391" s="13">
        <f t="shared" si="1444"/>
        <v>0</v>
      </c>
      <c r="AY5391" s="13"/>
      <c r="AZ5391" s="13">
        <f t="shared" si="1445"/>
        <v>0</v>
      </c>
      <c r="BA5391" s="13"/>
      <c r="BB5391" s="13">
        <f t="shared" si="1446"/>
        <v>0</v>
      </c>
      <c r="BC5391" s="13"/>
      <c r="BD5391" s="13">
        <f t="shared" si="1447"/>
        <v>0</v>
      </c>
      <c r="BE5391" s="13"/>
      <c r="BF5391" s="13">
        <f t="shared" si="1448"/>
        <v>0</v>
      </c>
      <c r="BG5391" s="13"/>
      <c r="BH5391" s="13">
        <f t="shared" si="1449"/>
        <v>120270.8688514347</v>
      </c>
      <c r="BI5391" s="13">
        <f t="shared" si="1450"/>
        <v>120300</v>
      </c>
      <c r="BJ5391" s="13">
        <v>88500</v>
      </c>
    </row>
    <row r="5392" spans="1:62" x14ac:dyDescent="0.25">
      <c r="A5392" t="s">
        <v>4821</v>
      </c>
      <c r="B5392" s="13">
        <v>467</v>
      </c>
      <c r="C5392">
        <v>596914</v>
      </c>
      <c r="D5392">
        <v>1</v>
      </c>
      <c r="E5392">
        <v>0</v>
      </c>
      <c r="F5392">
        <v>0</v>
      </c>
      <c r="G5392">
        <v>0</v>
      </c>
      <c r="H5392">
        <v>0</v>
      </c>
      <c r="I5392" t="s">
        <v>75</v>
      </c>
      <c r="J5392">
        <v>596884</v>
      </c>
      <c r="K5392" t="s">
        <v>2526</v>
      </c>
      <c r="L5392">
        <v>595411</v>
      </c>
      <c r="M5392" t="s">
        <v>455</v>
      </c>
      <c r="N5392">
        <v>595411</v>
      </c>
      <c r="O5392" t="s">
        <v>455</v>
      </c>
      <c r="P5392">
        <v>595411</v>
      </c>
      <c r="Q5392" t="s">
        <v>455</v>
      </c>
      <c r="R5392" s="13">
        <v>109217.76897942682</v>
      </c>
      <c r="S5392" s="13"/>
      <c r="T5392" s="13"/>
      <c r="U5392" s="13"/>
      <c r="V5392" s="13">
        <f t="shared" si="1434"/>
        <v>0</v>
      </c>
      <c r="W5392" s="13"/>
      <c r="X5392" s="13">
        <f t="shared" si="1435"/>
        <v>0</v>
      </c>
      <c r="Y5392" s="13"/>
      <c r="Z5392" s="13">
        <f t="shared" si="1436"/>
        <v>0</v>
      </c>
      <c r="AA5392" s="13"/>
      <c r="AB5392" s="13">
        <f t="shared" si="1437"/>
        <v>0</v>
      </c>
      <c r="AC5392" s="13"/>
      <c r="AD5392" s="13"/>
      <c r="AE5392" s="13"/>
      <c r="AF5392" s="13"/>
      <c r="AG5392" s="13"/>
      <c r="AH5392" s="13"/>
      <c r="AI5392" s="13"/>
      <c r="AJ5392" s="13"/>
      <c r="AK5392" s="13">
        <f t="shared" si="1438"/>
        <v>0</v>
      </c>
      <c r="AL5392" s="13"/>
      <c r="AM5392" s="13">
        <f t="shared" si="1439"/>
        <v>0</v>
      </c>
      <c r="AN5392" s="13"/>
      <c r="AO5392" s="13">
        <v>0</v>
      </c>
      <c r="AP5392" s="13">
        <f t="shared" si="1440"/>
        <v>0</v>
      </c>
      <c r="AQ5392" s="13"/>
      <c r="AR5392" s="13">
        <f t="shared" si="1441"/>
        <v>0</v>
      </c>
      <c r="AS5392" s="13"/>
      <c r="AT5392" s="13">
        <f t="shared" si="1442"/>
        <v>0</v>
      </c>
      <c r="AU5392" s="13"/>
      <c r="AV5392" s="13">
        <f t="shared" si="1443"/>
        <v>0</v>
      </c>
      <c r="AW5392" s="13"/>
      <c r="AX5392" s="13">
        <f t="shared" si="1444"/>
        <v>0</v>
      </c>
      <c r="AY5392" s="13"/>
      <c r="AZ5392" s="13">
        <f t="shared" si="1445"/>
        <v>0</v>
      </c>
      <c r="BA5392" s="13"/>
      <c r="BB5392" s="13">
        <f t="shared" si="1446"/>
        <v>0</v>
      </c>
      <c r="BC5392" s="13"/>
      <c r="BD5392" s="13">
        <f t="shared" si="1447"/>
        <v>0</v>
      </c>
      <c r="BE5392" s="13"/>
      <c r="BF5392" s="13">
        <f t="shared" si="1448"/>
        <v>0</v>
      </c>
      <c r="BG5392" s="13"/>
      <c r="BH5392" s="13">
        <f t="shared" si="1449"/>
        <v>109217.76897942682</v>
      </c>
      <c r="BI5392" s="13">
        <f t="shared" si="1450"/>
        <v>109200</v>
      </c>
      <c r="BJ5392" s="13">
        <v>109600</v>
      </c>
    </row>
    <row r="5393" spans="1:62" x14ac:dyDescent="0.25">
      <c r="A5393" t="s">
        <v>1533</v>
      </c>
      <c r="B5393" s="13">
        <v>268</v>
      </c>
      <c r="C5393">
        <v>596922</v>
      </c>
      <c r="D5393">
        <v>1</v>
      </c>
      <c r="E5393">
        <v>0</v>
      </c>
      <c r="F5393">
        <v>0</v>
      </c>
      <c r="G5393">
        <v>0</v>
      </c>
      <c r="H5393">
        <v>0</v>
      </c>
      <c r="I5393" t="s">
        <v>75</v>
      </c>
      <c r="J5393">
        <v>596256</v>
      </c>
      <c r="K5393" t="s">
        <v>799</v>
      </c>
      <c r="L5393">
        <v>595209</v>
      </c>
      <c r="M5393" t="s">
        <v>132</v>
      </c>
      <c r="N5393">
        <v>595209</v>
      </c>
      <c r="O5393" t="s">
        <v>132</v>
      </c>
      <c r="P5393">
        <v>595209</v>
      </c>
      <c r="Q5393" t="s">
        <v>132</v>
      </c>
      <c r="R5393" s="13">
        <v>70488.701001315436</v>
      </c>
      <c r="S5393" s="13"/>
      <c r="T5393" s="13"/>
      <c r="U5393" s="13"/>
      <c r="V5393" s="13">
        <f t="shared" si="1434"/>
        <v>0</v>
      </c>
      <c r="W5393" s="13"/>
      <c r="X5393" s="13">
        <f t="shared" si="1435"/>
        <v>0</v>
      </c>
      <c r="Y5393" s="13"/>
      <c r="Z5393" s="13">
        <f t="shared" si="1436"/>
        <v>0</v>
      </c>
      <c r="AA5393" s="13"/>
      <c r="AB5393" s="13">
        <f t="shared" si="1437"/>
        <v>0</v>
      </c>
      <c r="AC5393" s="13"/>
      <c r="AD5393" s="13"/>
      <c r="AE5393" s="13"/>
      <c r="AF5393" s="13"/>
      <c r="AG5393" s="13"/>
      <c r="AH5393" s="13"/>
      <c r="AI5393" s="13"/>
      <c r="AJ5393" s="13"/>
      <c r="AK5393" s="13">
        <f t="shared" si="1438"/>
        <v>0</v>
      </c>
      <c r="AL5393" s="13"/>
      <c r="AM5393" s="13">
        <f t="shared" si="1439"/>
        <v>0</v>
      </c>
      <c r="AN5393" s="13"/>
      <c r="AO5393" s="13">
        <v>0</v>
      </c>
      <c r="AP5393" s="13">
        <f t="shared" si="1440"/>
        <v>0</v>
      </c>
      <c r="AQ5393" s="13"/>
      <c r="AR5393" s="13">
        <f t="shared" si="1441"/>
        <v>0</v>
      </c>
      <c r="AS5393" s="13"/>
      <c r="AT5393" s="13">
        <f t="shared" si="1442"/>
        <v>0</v>
      </c>
      <c r="AU5393" s="13"/>
      <c r="AV5393" s="13">
        <f t="shared" si="1443"/>
        <v>0</v>
      </c>
      <c r="AW5393" s="13"/>
      <c r="AX5393" s="13">
        <f t="shared" si="1444"/>
        <v>0</v>
      </c>
      <c r="AY5393" s="13"/>
      <c r="AZ5393" s="13">
        <f t="shared" si="1445"/>
        <v>0</v>
      </c>
      <c r="BA5393" s="13"/>
      <c r="BB5393" s="13">
        <f t="shared" si="1446"/>
        <v>0</v>
      </c>
      <c r="BC5393" s="13"/>
      <c r="BD5393" s="13">
        <f t="shared" si="1447"/>
        <v>0</v>
      </c>
      <c r="BE5393" s="13"/>
      <c r="BF5393" s="13">
        <f t="shared" si="1448"/>
        <v>0</v>
      </c>
      <c r="BG5393" s="13"/>
      <c r="BH5393" s="13">
        <f t="shared" si="1449"/>
        <v>70488.701001315436</v>
      </c>
      <c r="BI5393" s="13">
        <f t="shared" si="1450"/>
        <v>70500</v>
      </c>
      <c r="BJ5393" s="13">
        <v>70800</v>
      </c>
    </row>
    <row r="5394" spans="1:62" x14ac:dyDescent="0.25">
      <c r="A5394" t="s">
        <v>1533</v>
      </c>
      <c r="B5394" s="13">
        <v>79</v>
      </c>
      <c r="C5394">
        <v>595012</v>
      </c>
      <c r="D5394">
        <v>1</v>
      </c>
      <c r="E5394">
        <v>0</v>
      </c>
      <c r="F5394">
        <v>0</v>
      </c>
      <c r="G5394">
        <v>0</v>
      </c>
      <c r="H5394">
        <v>0</v>
      </c>
      <c r="I5394" t="s">
        <v>30</v>
      </c>
      <c r="J5394">
        <v>594431</v>
      </c>
      <c r="K5394" t="s">
        <v>224</v>
      </c>
      <c r="L5394">
        <v>595071</v>
      </c>
      <c r="M5394" t="s">
        <v>225</v>
      </c>
      <c r="N5394">
        <v>593711</v>
      </c>
      <c r="O5394" t="s">
        <v>149</v>
      </c>
      <c r="P5394">
        <v>593711</v>
      </c>
      <c r="Q5394" t="s">
        <v>149</v>
      </c>
      <c r="R5394" s="13">
        <v>70488.701001315436</v>
      </c>
      <c r="S5394" s="13"/>
      <c r="T5394" s="13"/>
      <c r="U5394" s="13"/>
      <c r="V5394" s="13">
        <f t="shared" si="1434"/>
        <v>0</v>
      </c>
      <c r="W5394" s="13"/>
      <c r="X5394" s="13">
        <f t="shared" si="1435"/>
        <v>0</v>
      </c>
      <c r="Y5394" s="13"/>
      <c r="Z5394" s="13">
        <f t="shared" si="1436"/>
        <v>0</v>
      </c>
      <c r="AA5394" s="13"/>
      <c r="AB5394" s="13">
        <f t="shared" si="1437"/>
        <v>0</v>
      </c>
      <c r="AC5394" s="13"/>
      <c r="AD5394" s="13"/>
      <c r="AE5394" s="13"/>
      <c r="AF5394" s="13"/>
      <c r="AG5394" s="13"/>
      <c r="AH5394" s="13"/>
      <c r="AI5394" s="13"/>
      <c r="AJ5394" s="13"/>
      <c r="AK5394" s="13">
        <f t="shared" si="1438"/>
        <v>0</v>
      </c>
      <c r="AL5394" s="13"/>
      <c r="AM5394" s="13">
        <f t="shared" si="1439"/>
        <v>0</v>
      </c>
      <c r="AN5394" s="13"/>
      <c r="AO5394" s="13">
        <v>0</v>
      </c>
      <c r="AP5394" s="13">
        <f t="shared" si="1440"/>
        <v>0</v>
      </c>
      <c r="AQ5394" s="13"/>
      <c r="AR5394" s="13">
        <f t="shared" si="1441"/>
        <v>0</v>
      </c>
      <c r="AS5394" s="13"/>
      <c r="AT5394" s="13">
        <f t="shared" si="1442"/>
        <v>0</v>
      </c>
      <c r="AU5394" s="13"/>
      <c r="AV5394" s="13">
        <f t="shared" si="1443"/>
        <v>0</v>
      </c>
      <c r="AW5394" s="13"/>
      <c r="AX5394" s="13">
        <f t="shared" si="1444"/>
        <v>0</v>
      </c>
      <c r="AY5394" s="13"/>
      <c r="AZ5394" s="13">
        <f t="shared" si="1445"/>
        <v>0</v>
      </c>
      <c r="BA5394" s="13"/>
      <c r="BB5394" s="13">
        <f t="shared" si="1446"/>
        <v>0</v>
      </c>
      <c r="BC5394" s="13"/>
      <c r="BD5394" s="13">
        <f t="shared" si="1447"/>
        <v>0</v>
      </c>
      <c r="BE5394" s="13"/>
      <c r="BF5394" s="13">
        <f t="shared" si="1448"/>
        <v>0</v>
      </c>
      <c r="BG5394" s="13"/>
      <c r="BH5394" s="13">
        <f t="shared" si="1449"/>
        <v>70488.701001315436</v>
      </c>
      <c r="BI5394" s="13">
        <f t="shared" si="1450"/>
        <v>70500</v>
      </c>
      <c r="BJ5394" s="13">
        <v>70800</v>
      </c>
    </row>
    <row r="5395" spans="1:62" x14ac:dyDescent="0.25">
      <c r="A5395" s="3" t="s">
        <v>1533</v>
      </c>
      <c r="B5395" s="13">
        <v>1182</v>
      </c>
      <c r="C5395">
        <v>585882</v>
      </c>
      <c r="D5395">
        <v>1</v>
      </c>
      <c r="E5395">
        <v>1</v>
      </c>
      <c r="F5395">
        <v>0</v>
      </c>
      <c r="G5395">
        <v>0</v>
      </c>
      <c r="H5395">
        <v>0</v>
      </c>
      <c r="I5395" t="s">
        <v>90</v>
      </c>
      <c r="J5395">
        <v>585882</v>
      </c>
      <c r="K5395" t="s">
        <v>1533</v>
      </c>
      <c r="L5395">
        <v>585891</v>
      </c>
      <c r="M5395" t="s">
        <v>768</v>
      </c>
      <c r="N5395">
        <v>585891</v>
      </c>
      <c r="O5395" t="s">
        <v>768</v>
      </c>
      <c r="P5395">
        <v>585891</v>
      </c>
      <c r="Q5395" t="s">
        <v>768</v>
      </c>
      <c r="R5395" s="13">
        <v>272665.49025998433</v>
      </c>
      <c r="S5395" s="13">
        <v>2922</v>
      </c>
      <c r="T5395" s="13">
        <v>156191.93599891575</v>
      </c>
      <c r="U5395" s="13"/>
      <c r="V5395" s="13">
        <f t="shared" si="1434"/>
        <v>0</v>
      </c>
      <c r="W5395" s="13">
        <v>14</v>
      </c>
      <c r="X5395" s="13">
        <f t="shared" si="1435"/>
        <v>41496</v>
      </c>
      <c r="Y5395" s="13">
        <v>37</v>
      </c>
      <c r="Z5395" s="13">
        <f t="shared" si="1436"/>
        <v>36556</v>
      </c>
      <c r="AA5395" s="13">
        <v>7</v>
      </c>
      <c r="AB5395" s="13">
        <f t="shared" si="1437"/>
        <v>1729</v>
      </c>
      <c r="AC5395" s="13"/>
      <c r="AD5395" s="13"/>
      <c r="AE5395" s="13"/>
      <c r="AF5395" s="13"/>
      <c r="AG5395" s="13"/>
      <c r="AH5395" s="13"/>
      <c r="AI5395" s="13"/>
      <c r="AJ5395" s="13"/>
      <c r="AK5395" s="13">
        <f t="shared" si="1438"/>
        <v>0</v>
      </c>
      <c r="AL5395" s="13"/>
      <c r="AM5395" s="13">
        <f t="shared" si="1439"/>
        <v>0</v>
      </c>
      <c r="AN5395" s="13"/>
      <c r="AO5395" s="13">
        <v>0</v>
      </c>
      <c r="AP5395" s="13">
        <f t="shared" si="1440"/>
        <v>0</v>
      </c>
      <c r="AQ5395" s="13"/>
      <c r="AR5395" s="13">
        <f t="shared" si="1441"/>
        <v>0</v>
      </c>
      <c r="AS5395" s="13"/>
      <c r="AT5395" s="13">
        <f t="shared" si="1442"/>
        <v>0</v>
      </c>
      <c r="AU5395" s="13"/>
      <c r="AV5395" s="13">
        <f t="shared" si="1443"/>
        <v>0</v>
      </c>
      <c r="AW5395" s="13"/>
      <c r="AX5395" s="13">
        <f t="shared" si="1444"/>
        <v>0</v>
      </c>
      <c r="AY5395" s="13"/>
      <c r="AZ5395" s="13">
        <f t="shared" si="1445"/>
        <v>0</v>
      </c>
      <c r="BA5395" s="13"/>
      <c r="BB5395" s="13">
        <f t="shared" si="1446"/>
        <v>0</v>
      </c>
      <c r="BC5395" s="13"/>
      <c r="BD5395" s="13">
        <f t="shared" si="1447"/>
        <v>0</v>
      </c>
      <c r="BE5395" s="13"/>
      <c r="BF5395" s="13">
        <f t="shared" si="1448"/>
        <v>0</v>
      </c>
      <c r="BG5395" s="13"/>
      <c r="BH5395" s="13">
        <f t="shared" si="1449"/>
        <v>508638.42625890009</v>
      </c>
      <c r="BI5395" s="13">
        <f t="shared" si="1450"/>
        <v>508600</v>
      </c>
      <c r="BJ5395" s="13">
        <v>469100</v>
      </c>
    </row>
    <row r="5396" spans="1:62" x14ac:dyDescent="0.25">
      <c r="A5396" t="s">
        <v>1533</v>
      </c>
      <c r="B5396" s="13">
        <v>421</v>
      </c>
      <c r="C5396">
        <v>554383</v>
      </c>
      <c r="D5396">
        <v>1</v>
      </c>
      <c r="E5396">
        <v>0</v>
      </c>
      <c r="F5396">
        <v>0</v>
      </c>
      <c r="G5396">
        <v>0</v>
      </c>
      <c r="H5396">
        <v>0</v>
      </c>
      <c r="I5396" t="s">
        <v>110</v>
      </c>
      <c r="J5396">
        <v>553425</v>
      </c>
      <c r="K5396" t="s">
        <v>109</v>
      </c>
      <c r="L5396">
        <v>553425</v>
      </c>
      <c r="M5396" t="s">
        <v>109</v>
      </c>
      <c r="N5396">
        <v>553425</v>
      </c>
      <c r="O5396" t="s">
        <v>109</v>
      </c>
      <c r="P5396">
        <v>553425</v>
      </c>
      <c r="Q5396" t="s">
        <v>109</v>
      </c>
      <c r="R5396" s="13">
        <v>98576.243234866415</v>
      </c>
      <c r="S5396" s="13"/>
      <c r="T5396" s="13"/>
      <c r="U5396" s="13"/>
      <c r="V5396" s="13">
        <f t="shared" si="1434"/>
        <v>0</v>
      </c>
      <c r="W5396" s="13"/>
      <c r="X5396" s="13">
        <f t="shared" si="1435"/>
        <v>0</v>
      </c>
      <c r="Y5396" s="13"/>
      <c r="Z5396" s="13">
        <f t="shared" si="1436"/>
        <v>0</v>
      </c>
      <c r="AA5396" s="13"/>
      <c r="AB5396" s="13">
        <f t="shared" si="1437"/>
        <v>0</v>
      </c>
      <c r="AC5396" s="13"/>
      <c r="AD5396" s="13"/>
      <c r="AE5396" s="13"/>
      <c r="AF5396" s="13"/>
      <c r="AG5396" s="13"/>
      <c r="AH5396" s="13"/>
      <c r="AI5396" s="13"/>
      <c r="AJ5396" s="13"/>
      <c r="AK5396" s="13">
        <f t="shared" si="1438"/>
        <v>0</v>
      </c>
      <c r="AL5396" s="13"/>
      <c r="AM5396" s="13">
        <f t="shared" si="1439"/>
        <v>0</v>
      </c>
      <c r="AN5396" s="13"/>
      <c r="AO5396" s="13">
        <v>0</v>
      </c>
      <c r="AP5396" s="13">
        <f t="shared" si="1440"/>
        <v>0</v>
      </c>
      <c r="AQ5396" s="13"/>
      <c r="AR5396" s="13">
        <f t="shared" si="1441"/>
        <v>0</v>
      </c>
      <c r="AS5396" s="13"/>
      <c r="AT5396" s="13">
        <f t="shared" si="1442"/>
        <v>0</v>
      </c>
      <c r="AU5396" s="13"/>
      <c r="AV5396" s="13">
        <f t="shared" si="1443"/>
        <v>0</v>
      </c>
      <c r="AW5396" s="13"/>
      <c r="AX5396" s="13">
        <f t="shared" si="1444"/>
        <v>0</v>
      </c>
      <c r="AY5396" s="13"/>
      <c r="AZ5396" s="13">
        <f t="shared" si="1445"/>
        <v>0</v>
      </c>
      <c r="BA5396" s="13"/>
      <c r="BB5396" s="13">
        <f t="shared" si="1446"/>
        <v>0</v>
      </c>
      <c r="BC5396" s="13"/>
      <c r="BD5396" s="13">
        <f t="shared" si="1447"/>
        <v>0</v>
      </c>
      <c r="BE5396" s="13"/>
      <c r="BF5396" s="13">
        <f t="shared" si="1448"/>
        <v>0</v>
      </c>
      <c r="BG5396" s="13"/>
      <c r="BH5396" s="13">
        <f t="shared" si="1449"/>
        <v>98576.243234866415</v>
      </c>
      <c r="BI5396" s="13">
        <f t="shared" si="1450"/>
        <v>98600</v>
      </c>
      <c r="BJ5396" s="13">
        <v>100800</v>
      </c>
    </row>
    <row r="5397" spans="1:62" x14ac:dyDescent="0.25">
      <c r="A5397" t="s">
        <v>1533</v>
      </c>
      <c r="B5397" s="13">
        <v>672</v>
      </c>
      <c r="C5397">
        <v>531901</v>
      </c>
      <c r="D5397">
        <v>1</v>
      </c>
      <c r="E5397">
        <v>0</v>
      </c>
      <c r="F5397">
        <v>0</v>
      </c>
      <c r="G5397">
        <v>0</v>
      </c>
      <c r="H5397">
        <v>0</v>
      </c>
      <c r="I5397" t="s">
        <v>26</v>
      </c>
      <c r="J5397">
        <v>531138</v>
      </c>
      <c r="K5397" t="s">
        <v>985</v>
      </c>
      <c r="L5397">
        <v>531189</v>
      </c>
      <c r="M5397" t="s">
        <v>330</v>
      </c>
      <c r="N5397">
        <v>531189</v>
      </c>
      <c r="O5397" t="s">
        <v>330</v>
      </c>
      <c r="P5397">
        <v>531189</v>
      </c>
      <c r="Q5397" t="s">
        <v>330</v>
      </c>
      <c r="R5397" s="13">
        <v>156430.85374762048</v>
      </c>
      <c r="S5397" s="13"/>
      <c r="T5397" s="13"/>
      <c r="U5397" s="13"/>
      <c r="V5397" s="13">
        <f t="shared" si="1434"/>
        <v>0</v>
      </c>
      <c r="W5397" s="13"/>
      <c r="X5397" s="13">
        <f t="shared" si="1435"/>
        <v>0</v>
      </c>
      <c r="Y5397" s="13"/>
      <c r="Z5397" s="13">
        <f t="shared" si="1436"/>
        <v>0</v>
      </c>
      <c r="AA5397" s="13"/>
      <c r="AB5397" s="13">
        <f t="shared" si="1437"/>
        <v>0</v>
      </c>
      <c r="AC5397" s="13"/>
      <c r="AD5397" s="13"/>
      <c r="AE5397" s="13"/>
      <c r="AF5397" s="13"/>
      <c r="AG5397" s="13"/>
      <c r="AH5397" s="13"/>
      <c r="AI5397" s="13"/>
      <c r="AJ5397" s="13"/>
      <c r="AK5397" s="13">
        <f t="shared" si="1438"/>
        <v>0</v>
      </c>
      <c r="AL5397" s="13"/>
      <c r="AM5397" s="13">
        <f t="shared" si="1439"/>
        <v>0</v>
      </c>
      <c r="AN5397" s="13"/>
      <c r="AO5397" s="13">
        <v>0</v>
      </c>
      <c r="AP5397" s="13">
        <f t="shared" si="1440"/>
        <v>0</v>
      </c>
      <c r="AQ5397" s="13"/>
      <c r="AR5397" s="13">
        <f t="shared" si="1441"/>
        <v>0</v>
      </c>
      <c r="AS5397" s="13"/>
      <c r="AT5397" s="13">
        <f t="shared" si="1442"/>
        <v>0</v>
      </c>
      <c r="AU5397" s="13"/>
      <c r="AV5397" s="13">
        <f t="shared" si="1443"/>
        <v>0</v>
      </c>
      <c r="AW5397" s="13"/>
      <c r="AX5397" s="13">
        <f t="shared" si="1444"/>
        <v>0</v>
      </c>
      <c r="AY5397" s="13"/>
      <c r="AZ5397" s="13">
        <f t="shared" si="1445"/>
        <v>0</v>
      </c>
      <c r="BA5397" s="13"/>
      <c r="BB5397" s="13">
        <f t="shared" si="1446"/>
        <v>0</v>
      </c>
      <c r="BC5397" s="13"/>
      <c r="BD5397" s="13">
        <f t="shared" si="1447"/>
        <v>0</v>
      </c>
      <c r="BE5397" s="13"/>
      <c r="BF5397" s="13">
        <f t="shared" si="1448"/>
        <v>0</v>
      </c>
      <c r="BG5397" s="13"/>
      <c r="BH5397" s="13">
        <f t="shared" si="1449"/>
        <v>156430.85374762048</v>
      </c>
      <c r="BI5397" s="13">
        <f t="shared" si="1450"/>
        <v>156400</v>
      </c>
      <c r="BJ5397" s="13">
        <v>156300</v>
      </c>
    </row>
    <row r="5398" spans="1:62" x14ac:dyDescent="0.25">
      <c r="A5398" s="3" t="s">
        <v>1533</v>
      </c>
      <c r="B5398" s="13">
        <v>1449</v>
      </c>
      <c r="C5398">
        <v>505501</v>
      </c>
      <c r="D5398">
        <v>1</v>
      </c>
      <c r="E5398">
        <v>1</v>
      </c>
      <c r="F5398">
        <v>0</v>
      </c>
      <c r="G5398">
        <v>0</v>
      </c>
      <c r="H5398">
        <v>0</v>
      </c>
      <c r="I5398" t="s">
        <v>61</v>
      </c>
      <c r="J5398">
        <v>505501</v>
      </c>
      <c r="K5398" t="s">
        <v>1533</v>
      </c>
      <c r="L5398">
        <v>505587</v>
      </c>
      <c r="M5398" t="s">
        <v>1295</v>
      </c>
      <c r="N5398">
        <v>505587</v>
      </c>
      <c r="O5398" t="s">
        <v>1295</v>
      </c>
      <c r="P5398">
        <v>505587</v>
      </c>
      <c r="Q5398" t="s">
        <v>1295</v>
      </c>
      <c r="R5398" s="13">
        <v>332946.94921365794</v>
      </c>
      <c r="S5398" s="13">
        <v>1449</v>
      </c>
      <c r="T5398" s="13">
        <v>77590.5756096306</v>
      </c>
      <c r="U5398" s="13"/>
      <c r="V5398" s="13">
        <f t="shared" si="1434"/>
        <v>0</v>
      </c>
      <c r="W5398" s="13">
        <v>11</v>
      </c>
      <c r="X5398" s="13">
        <f t="shared" si="1435"/>
        <v>32604</v>
      </c>
      <c r="Y5398" s="13">
        <v>6</v>
      </c>
      <c r="Z5398" s="13">
        <f t="shared" si="1436"/>
        <v>5928</v>
      </c>
      <c r="AA5398" s="13">
        <v>2</v>
      </c>
      <c r="AB5398" s="13">
        <f t="shared" si="1437"/>
        <v>494</v>
      </c>
      <c r="AC5398" s="13"/>
      <c r="AD5398" s="13"/>
      <c r="AE5398" s="13"/>
      <c r="AF5398" s="13"/>
      <c r="AG5398" s="13"/>
      <c r="AH5398" s="13"/>
      <c r="AI5398" s="13"/>
      <c r="AJ5398" s="13"/>
      <c r="AK5398" s="13">
        <f t="shared" si="1438"/>
        <v>0</v>
      </c>
      <c r="AL5398" s="13"/>
      <c r="AM5398" s="13">
        <f t="shared" si="1439"/>
        <v>0</v>
      </c>
      <c r="AN5398" s="13"/>
      <c r="AO5398" s="13">
        <v>1</v>
      </c>
      <c r="AP5398" s="13">
        <f t="shared" si="1440"/>
        <v>30500</v>
      </c>
      <c r="AQ5398" s="13"/>
      <c r="AR5398" s="13">
        <f t="shared" si="1441"/>
        <v>0</v>
      </c>
      <c r="AS5398" s="13"/>
      <c r="AT5398" s="13">
        <f t="shared" si="1442"/>
        <v>0</v>
      </c>
      <c r="AU5398" s="13"/>
      <c r="AV5398" s="13">
        <f t="shared" si="1443"/>
        <v>0</v>
      </c>
      <c r="AW5398" s="13"/>
      <c r="AX5398" s="13">
        <f t="shared" si="1444"/>
        <v>0</v>
      </c>
      <c r="AY5398" s="13"/>
      <c r="AZ5398" s="13">
        <f t="shared" si="1445"/>
        <v>0</v>
      </c>
      <c r="BA5398" s="13"/>
      <c r="BB5398" s="13">
        <f t="shared" si="1446"/>
        <v>0</v>
      </c>
      <c r="BC5398" s="13"/>
      <c r="BD5398" s="13">
        <f t="shared" si="1447"/>
        <v>0</v>
      </c>
      <c r="BE5398" s="13"/>
      <c r="BF5398" s="13">
        <f t="shared" si="1448"/>
        <v>0</v>
      </c>
      <c r="BG5398" s="13"/>
      <c r="BH5398" s="13">
        <f t="shared" si="1449"/>
        <v>480063.52482328855</v>
      </c>
      <c r="BI5398" s="13">
        <f t="shared" si="1450"/>
        <v>480100</v>
      </c>
      <c r="BJ5398" s="13">
        <v>437700</v>
      </c>
    </row>
    <row r="5399" spans="1:62" x14ac:dyDescent="0.25">
      <c r="A5399" t="s">
        <v>4822</v>
      </c>
      <c r="B5399" s="13">
        <v>102</v>
      </c>
      <c r="C5399">
        <v>566594</v>
      </c>
      <c r="D5399">
        <v>1</v>
      </c>
      <c r="E5399">
        <v>0</v>
      </c>
      <c r="F5399">
        <v>0</v>
      </c>
      <c r="G5399">
        <v>0</v>
      </c>
      <c r="H5399">
        <v>0</v>
      </c>
      <c r="I5399" t="s">
        <v>110</v>
      </c>
      <c r="J5399">
        <v>559211</v>
      </c>
      <c r="K5399" t="s">
        <v>191</v>
      </c>
      <c r="L5399">
        <v>559211</v>
      </c>
      <c r="M5399" t="s">
        <v>191</v>
      </c>
      <c r="N5399">
        <v>559211</v>
      </c>
      <c r="O5399" t="s">
        <v>191</v>
      </c>
      <c r="P5399">
        <v>559300</v>
      </c>
      <c r="Q5399" t="s">
        <v>192</v>
      </c>
      <c r="R5399" s="13">
        <v>70488.701001315436</v>
      </c>
      <c r="S5399" s="13"/>
      <c r="T5399" s="13"/>
      <c r="U5399" s="13"/>
      <c r="V5399" s="13">
        <f t="shared" si="1434"/>
        <v>0</v>
      </c>
      <c r="W5399" s="13"/>
      <c r="X5399" s="13">
        <f t="shared" si="1435"/>
        <v>0</v>
      </c>
      <c r="Y5399" s="13"/>
      <c r="Z5399" s="13">
        <f t="shared" si="1436"/>
        <v>0</v>
      </c>
      <c r="AA5399" s="13"/>
      <c r="AB5399" s="13">
        <f t="shared" si="1437"/>
        <v>0</v>
      </c>
      <c r="AC5399" s="13"/>
      <c r="AD5399" s="13"/>
      <c r="AE5399" s="13"/>
      <c r="AF5399" s="13"/>
      <c r="AG5399" s="13"/>
      <c r="AH5399" s="13"/>
      <c r="AI5399" s="13"/>
      <c r="AJ5399" s="13"/>
      <c r="AK5399" s="13">
        <f t="shared" si="1438"/>
        <v>0</v>
      </c>
      <c r="AL5399" s="13"/>
      <c r="AM5399" s="13">
        <f t="shared" si="1439"/>
        <v>0</v>
      </c>
      <c r="AN5399" s="13"/>
      <c r="AO5399" s="13">
        <v>0</v>
      </c>
      <c r="AP5399" s="13">
        <f t="shared" si="1440"/>
        <v>0</v>
      </c>
      <c r="AQ5399" s="13"/>
      <c r="AR5399" s="13">
        <f t="shared" si="1441"/>
        <v>0</v>
      </c>
      <c r="AS5399" s="13"/>
      <c r="AT5399" s="13">
        <f t="shared" si="1442"/>
        <v>0</v>
      </c>
      <c r="AU5399" s="13"/>
      <c r="AV5399" s="13">
        <f t="shared" si="1443"/>
        <v>0</v>
      </c>
      <c r="AW5399" s="13"/>
      <c r="AX5399" s="13">
        <f t="shared" si="1444"/>
        <v>0</v>
      </c>
      <c r="AY5399" s="13"/>
      <c r="AZ5399" s="13">
        <f t="shared" si="1445"/>
        <v>0</v>
      </c>
      <c r="BA5399" s="13"/>
      <c r="BB5399" s="13">
        <f t="shared" si="1446"/>
        <v>0</v>
      </c>
      <c r="BC5399" s="13"/>
      <c r="BD5399" s="13">
        <f t="shared" si="1447"/>
        <v>0</v>
      </c>
      <c r="BE5399" s="13"/>
      <c r="BF5399" s="13">
        <f t="shared" si="1448"/>
        <v>0</v>
      </c>
      <c r="BG5399" s="13"/>
      <c r="BH5399" s="13">
        <f t="shared" si="1449"/>
        <v>70488.701001315436</v>
      </c>
      <c r="BI5399" s="13">
        <f t="shared" si="1450"/>
        <v>70500</v>
      </c>
      <c r="BJ5399" s="13">
        <v>70800</v>
      </c>
    </row>
    <row r="5400" spans="1:62" x14ac:dyDescent="0.25">
      <c r="A5400" t="s">
        <v>4823</v>
      </c>
      <c r="B5400" s="13">
        <v>343</v>
      </c>
      <c r="C5400">
        <v>573680</v>
      </c>
      <c r="D5400">
        <v>1</v>
      </c>
      <c r="E5400">
        <v>0</v>
      </c>
      <c r="F5400">
        <v>0</v>
      </c>
      <c r="G5400">
        <v>0</v>
      </c>
      <c r="H5400">
        <v>0</v>
      </c>
      <c r="I5400" t="s">
        <v>33</v>
      </c>
      <c r="J5400">
        <v>572659</v>
      </c>
      <c r="K5400" t="s">
        <v>114</v>
      </c>
      <c r="L5400">
        <v>572659</v>
      </c>
      <c r="M5400" t="s">
        <v>114</v>
      </c>
      <c r="N5400">
        <v>572659</v>
      </c>
      <c r="O5400" t="s">
        <v>114</v>
      </c>
      <c r="P5400">
        <v>572659</v>
      </c>
      <c r="Q5400" t="s">
        <v>114</v>
      </c>
      <c r="R5400" s="13">
        <v>80487.039022068246</v>
      </c>
      <c r="S5400" s="13"/>
      <c r="T5400" s="13"/>
      <c r="U5400" s="13"/>
      <c r="V5400" s="13">
        <f t="shared" si="1434"/>
        <v>0</v>
      </c>
      <c r="W5400" s="13"/>
      <c r="X5400" s="13">
        <f t="shared" si="1435"/>
        <v>0</v>
      </c>
      <c r="Y5400" s="13"/>
      <c r="Z5400" s="13">
        <f t="shared" si="1436"/>
        <v>0</v>
      </c>
      <c r="AA5400" s="13"/>
      <c r="AB5400" s="13">
        <f t="shared" si="1437"/>
        <v>0</v>
      </c>
      <c r="AC5400" s="13"/>
      <c r="AD5400" s="13"/>
      <c r="AE5400" s="13"/>
      <c r="AF5400" s="13"/>
      <c r="AG5400" s="13"/>
      <c r="AH5400" s="13"/>
      <c r="AI5400" s="13"/>
      <c r="AJ5400" s="13"/>
      <c r="AK5400" s="13">
        <f t="shared" si="1438"/>
        <v>0</v>
      </c>
      <c r="AL5400" s="13"/>
      <c r="AM5400" s="13">
        <f t="shared" si="1439"/>
        <v>0</v>
      </c>
      <c r="AN5400" s="13"/>
      <c r="AO5400" s="13">
        <v>0</v>
      </c>
      <c r="AP5400" s="13">
        <f t="shared" si="1440"/>
        <v>0</v>
      </c>
      <c r="AQ5400" s="13"/>
      <c r="AR5400" s="13">
        <f t="shared" si="1441"/>
        <v>0</v>
      </c>
      <c r="AS5400" s="13"/>
      <c r="AT5400" s="13">
        <f t="shared" si="1442"/>
        <v>0</v>
      </c>
      <c r="AU5400" s="13"/>
      <c r="AV5400" s="13">
        <f t="shared" si="1443"/>
        <v>0</v>
      </c>
      <c r="AW5400" s="13"/>
      <c r="AX5400" s="13">
        <f t="shared" si="1444"/>
        <v>0</v>
      </c>
      <c r="AY5400" s="13"/>
      <c r="AZ5400" s="13">
        <f t="shared" si="1445"/>
        <v>0</v>
      </c>
      <c r="BA5400" s="13"/>
      <c r="BB5400" s="13">
        <f t="shared" si="1446"/>
        <v>0</v>
      </c>
      <c r="BC5400" s="13"/>
      <c r="BD5400" s="13">
        <f t="shared" si="1447"/>
        <v>0</v>
      </c>
      <c r="BE5400" s="13"/>
      <c r="BF5400" s="13">
        <f t="shared" si="1448"/>
        <v>0</v>
      </c>
      <c r="BG5400" s="13"/>
      <c r="BH5400" s="13">
        <f t="shared" si="1449"/>
        <v>80487.039022068246</v>
      </c>
      <c r="BI5400" s="13">
        <f t="shared" si="1450"/>
        <v>80500</v>
      </c>
      <c r="BJ5400" s="13">
        <v>78700</v>
      </c>
    </row>
    <row r="5401" spans="1:62" x14ac:dyDescent="0.25">
      <c r="A5401" t="s">
        <v>4824</v>
      </c>
      <c r="B5401" s="13">
        <v>490</v>
      </c>
      <c r="C5401">
        <v>534692</v>
      </c>
      <c r="D5401">
        <v>1</v>
      </c>
      <c r="E5401">
        <v>0</v>
      </c>
      <c r="F5401">
        <v>0</v>
      </c>
      <c r="G5401">
        <v>0</v>
      </c>
      <c r="H5401">
        <v>0</v>
      </c>
      <c r="I5401" t="s">
        <v>30</v>
      </c>
      <c r="J5401">
        <v>581372</v>
      </c>
      <c r="K5401" t="s">
        <v>216</v>
      </c>
      <c r="L5401">
        <v>581372</v>
      </c>
      <c r="M5401" t="s">
        <v>216</v>
      </c>
      <c r="N5401">
        <v>581372</v>
      </c>
      <c r="O5401" t="s">
        <v>216</v>
      </c>
      <c r="P5401">
        <v>581372</v>
      </c>
      <c r="Q5401" t="s">
        <v>216</v>
      </c>
      <c r="R5401" s="13">
        <v>114531.60378449441</v>
      </c>
      <c r="S5401" s="13"/>
      <c r="T5401" s="13"/>
      <c r="U5401" s="13"/>
      <c r="V5401" s="13">
        <f t="shared" si="1434"/>
        <v>0</v>
      </c>
      <c r="W5401" s="13"/>
      <c r="X5401" s="13">
        <f t="shared" si="1435"/>
        <v>0</v>
      </c>
      <c r="Y5401" s="13"/>
      <c r="Z5401" s="13">
        <f t="shared" si="1436"/>
        <v>0</v>
      </c>
      <c r="AA5401" s="13"/>
      <c r="AB5401" s="13">
        <f t="shared" si="1437"/>
        <v>0</v>
      </c>
      <c r="AC5401" s="13"/>
      <c r="AD5401" s="13"/>
      <c r="AE5401" s="13"/>
      <c r="AF5401" s="13"/>
      <c r="AG5401" s="13"/>
      <c r="AH5401" s="13"/>
      <c r="AI5401" s="13"/>
      <c r="AJ5401" s="13"/>
      <c r="AK5401" s="13">
        <f t="shared" si="1438"/>
        <v>0</v>
      </c>
      <c r="AL5401" s="13"/>
      <c r="AM5401" s="13">
        <f t="shared" si="1439"/>
        <v>0</v>
      </c>
      <c r="AN5401" s="13"/>
      <c r="AO5401" s="13">
        <v>2</v>
      </c>
      <c r="AP5401" s="13">
        <f t="shared" si="1440"/>
        <v>61000</v>
      </c>
      <c r="AQ5401" s="13"/>
      <c r="AR5401" s="13">
        <f t="shared" si="1441"/>
        <v>0</v>
      </c>
      <c r="AS5401" s="13"/>
      <c r="AT5401" s="13">
        <f t="shared" si="1442"/>
        <v>0</v>
      </c>
      <c r="AU5401" s="13"/>
      <c r="AV5401" s="13">
        <f t="shared" si="1443"/>
        <v>0</v>
      </c>
      <c r="AW5401" s="13"/>
      <c r="AX5401" s="13">
        <f t="shared" si="1444"/>
        <v>0</v>
      </c>
      <c r="AY5401" s="13"/>
      <c r="AZ5401" s="13">
        <f t="shared" si="1445"/>
        <v>0</v>
      </c>
      <c r="BA5401" s="13"/>
      <c r="BB5401" s="13">
        <f t="shared" si="1446"/>
        <v>0</v>
      </c>
      <c r="BC5401" s="13"/>
      <c r="BD5401" s="13">
        <f t="shared" si="1447"/>
        <v>0</v>
      </c>
      <c r="BE5401" s="13"/>
      <c r="BF5401" s="13">
        <f t="shared" si="1448"/>
        <v>0</v>
      </c>
      <c r="BG5401" s="13"/>
      <c r="BH5401" s="13">
        <f t="shared" si="1449"/>
        <v>175531.60378449439</v>
      </c>
      <c r="BI5401" s="13">
        <f t="shared" si="1450"/>
        <v>175500</v>
      </c>
      <c r="BJ5401" s="13">
        <v>145000</v>
      </c>
    </row>
    <row r="5402" spans="1:62" x14ac:dyDescent="0.25">
      <c r="A5402" s="3" t="s">
        <v>4825</v>
      </c>
      <c r="B5402" s="13">
        <v>3371</v>
      </c>
      <c r="C5402">
        <v>584045</v>
      </c>
      <c r="D5402">
        <v>1</v>
      </c>
      <c r="E5402">
        <v>1</v>
      </c>
      <c r="F5402">
        <v>0</v>
      </c>
      <c r="G5402">
        <v>0</v>
      </c>
      <c r="H5402">
        <v>0</v>
      </c>
      <c r="I5402" t="s">
        <v>30</v>
      </c>
      <c r="J5402">
        <v>584045</v>
      </c>
      <c r="K5402" t="s">
        <v>4825</v>
      </c>
      <c r="L5402">
        <v>583898</v>
      </c>
      <c r="M5402" t="s">
        <v>3145</v>
      </c>
      <c r="N5402">
        <v>583952</v>
      </c>
      <c r="O5402" t="s">
        <v>104</v>
      </c>
      <c r="P5402">
        <v>583952</v>
      </c>
      <c r="Q5402" t="s">
        <v>104</v>
      </c>
      <c r="R5402" s="13">
        <v>758446.25618653232</v>
      </c>
      <c r="S5402" s="13">
        <v>3371</v>
      </c>
      <c r="T5402" s="13">
        <v>180113.58082851316</v>
      </c>
      <c r="U5402" s="13"/>
      <c r="V5402" s="13">
        <f t="shared" si="1434"/>
        <v>0</v>
      </c>
      <c r="W5402" s="13">
        <v>13</v>
      </c>
      <c r="X5402" s="13">
        <f t="shared" si="1435"/>
        <v>38532</v>
      </c>
      <c r="Y5402" s="13">
        <v>56</v>
      </c>
      <c r="Z5402" s="13">
        <f t="shared" si="1436"/>
        <v>55328</v>
      </c>
      <c r="AA5402" s="13">
        <v>16</v>
      </c>
      <c r="AB5402" s="13">
        <f t="shared" si="1437"/>
        <v>3952</v>
      </c>
      <c r="AC5402" s="13"/>
      <c r="AD5402" s="13"/>
      <c r="AE5402" s="13"/>
      <c r="AF5402" s="13"/>
      <c r="AG5402" s="13"/>
      <c r="AH5402" s="13"/>
      <c r="AI5402" s="13"/>
      <c r="AJ5402" s="13"/>
      <c r="AK5402" s="13">
        <f t="shared" si="1438"/>
        <v>0</v>
      </c>
      <c r="AL5402" s="13"/>
      <c r="AM5402" s="13">
        <f t="shared" si="1439"/>
        <v>0</v>
      </c>
      <c r="AN5402" s="13"/>
      <c r="AO5402" s="13">
        <v>2</v>
      </c>
      <c r="AP5402" s="13">
        <f t="shared" si="1440"/>
        <v>61000</v>
      </c>
      <c r="AQ5402" s="13"/>
      <c r="AR5402" s="13">
        <f t="shared" si="1441"/>
        <v>0</v>
      </c>
      <c r="AS5402" s="13"/>
      <c r="AT5402" s="13">
        <f t="shared" si="1442"/>
        <v>0</v>
      </c>
      <c r="AU5402" s="13"/>
      <c r="AV5402" s="13">
        <f t="shared" si="1443"/>
        <v>0</v>
      </c>
      <c r="AW5402" s="13"/>
      <c r="AX5402" s="13">
        <f t="shared" si="1444"/>
        <v>0</v>
      </c>
      <c r="AY5402" s="13"/>
      <c r="AZ5402" s="13">
        <f t="shared" si="1445"/>
        <v>0</v>
      </c>
      <c r="BA5402" s="13"/>
      <c r="BB5402" s="13">
        <f t="shared" si="1446"/>
        <v>0</v>
      </c>
      <c r="BC5402" s="13"/>
      <c r="BD5402" s="13">
        <f t="shared" si="1447"/>
        <v>0</v>
      </c>
      <c r="BE5402" s="13"/>
      <c r="BF5402" s="13">
        <f t="shared" si="1448"/>
        <v>0</v>
      </c>
      <c r="BG5402" s="13"/>
      <c r="BH5402" s="13">
        <f t="shared" si="1449"/>
        <v>1097371.8370150453</v>
      </c>
      <c r="BI5402" s="13">
        <f t="shared" si="1450"/>
        <v>1097400</v>
      </c>
      <c r="BJ5402" s="13">
        <v>1113400</v>
      </c>
    </row>
    <row r="5403" spans="1:62" x14ac:dyDescent="0.25">
      <c r="A5403" t="s">
        <v>4826</v>
      </c>
      <c r="B5403" s="13">
        <v>266</v>
      </c>
      <c r="C5403">
        <v>582557</v>
      </c>
      <c r="D5403">
        <v>1</v>
      </c>
      <c r="E5403">
        <v>0</v>
      </c>
      <c r="F5403">
        <v>0</v>
      </c>
      <c r="G5403">
        <v>0</v>
      </c>
      <c r="H5403">
        <v>0</v>
      </c>
      <c r="I5403" t="s">
        <v>30</v>
      </c>
      <c r="J5403">
        <v>581968</v>
      </c>
      <c r="K5403" t="s">
        <v>2818</v>
      </c>
      <c r="L5403">
        <v>581496</v>
      </c>
      <c r="M5403" t="s">
        <v>645</v>
      </c>
      <c r="N5403">
        <v>581283</v>
      </c>
      <c r="O5403" t="s">
        <v>29</v>
      </c>
      <c r="P5403">
        <v>581283</v>
      </c>
      <c r="Q5403" t="s">
        <v>29</v>
      </c>
      <c r="R5403" s="13">
        <v>70488.701001315436</v>
      </c>
      <c r="S5403" s="13"/>
      <c r="T5403" s="13"/>
      <c r="U5403" s="13"/>
      <c r="V5403" s="13">
        <f t="shared" si="1434"/>
        <v>0</v>
      </c>
      <c r="W5403" s="13"/>
      <c r="X5403" s="13">
        <f t="shared" si="1435"/>
        <v>0</v>
      </c>
      <c r="Y5403" s="13"/>
      <c r="Z5403" s="13">
        <f t="shared" si="1436"/>
        <v>0</v>
      </c>
      <c r="AA5403" s="13"/>
      <c r="AB5403" s="13">
        <f t="shared" si="1437"/>
        <v>0</v>
      </c>
      <c r="AC5403" s="13"/>
      <c r="AD5403" s="13"/>
      <c r="AE5403" s="13"/>
      <c r="AF5403" s="13"/>
      <c r="AG5403" s="13"/>
      <c r="AH5403" s="13"/>
      <c r="AI5403" s="13"/>
      <c r="AJ5403" s="13"/>
      <c r="AK5403" s="13">
        <f t="shared" si="1438"/>
        <v>0</v>
      </c>
      <c r="AL5403" s="13"/>
      <c r="AM5403" s="13">
        <f t="shared" si="1439"/>
        <v>0</v>
      </c>
      <c r="AN5403" s="13"/>
      <c r="AO5403" s="13">
        <v>0</v>
      </c>
      <c r="AP5403" s="13">
        <f t="shared" si="1440"/>
        <v>0</v>
      </c>
      <c r="AQ5403" s="13"/>
      <c r="AR5403" s="13">
        <f t="shared" si="1441"/>
        <v>0</v>
      </c>
      <c r="AS5403" s="13"/>
      <c r="AT5403" s="13">
        <f t="shared" si="1442"/>
        <v>0</v>
      </c>
      <c r="AU5403" s="13"/>
      <c r="AV5403" s="13">
        <f t="shared" si="1443"/>
        <v>0</v>
      </c>
      <c r="AW5403" s="13"/>
      <c r="AX5403" s="13">
        <f t="shared" si="1444"/>
        <v>0</v>
      </c>
      <c r="AY5403" s="13"/>
      <c r="AZ5403" s="13">
        <f t="shared" si="1445"/>
        <v>0</v>
      </c>
      <c r="BA5403" s="13"/>
      <c r="BB5403" s="13">
        <f t="shared" si="1446"/>
        <v>0</v>
      </c>
      <c r="BC5403" s="13"/>
      <c r="BD5403" s="13">
        <f t="shared" si="1447"/>
        <v>0</v>
      </c>
      <c r="BE5403" s="13"/>
      <c r="BF5403" s="13">
        <f t="shared" si="1448"/>
        <v>0</v>
      </c>
      <c r="BG5403" s="13"/>
      <c r="BH5403" s="13">
        <f t="shared" si="1449"/>
        <v>70488.701001315436</v>
      </c>
      <c r="BI5403" s="13">
        <f t="shared" si="1450"/>
        <v>70500</v>
      </c>
      <c r="BJ5403" s="13">
        <v>70800</v>
      </c>
    </row>
    <row r="5404" spans="1:62" x14ac:dyDescent="0.25">
      <c r="A5404" t="s">
        <v>4827</v>
      </c>
      <c r="B5404" s="13">
        <v>323</v>
      </c>
      <c r="C5404">
        <v>581089</v>
      </c>
      <c r="D5404">
        <v>1</v>
      </c>
      <c r="E5404">
        <v>0</v>
      </c>
      <c r="F5404">
        <v>0</v>
      </c>
      <c r="G5404">
        <v>0</v>
      </c>
      <c r="H5404">
        <v>0</v>
      </c>
      <c r="I5404" t="s">
        <v>41</v>
      </c>
      <c r="J5404">
        <v>580350</v>
      </c>
      <c r="K5404" t="s">
        <v>322</v>
      </c>
      <c r="L5404">
        <v>580350</v>
      </c>
      <c r="M5404" t="s">
        <v>322</v>
      </c>
      <c r="N5404">
        <v>580350</v>
      </c>
      <c r="O5404" t="s">
        <v>322</v>
      </c>
      <c r="P5404">
        <v>581186</v>
      </c>
      <c r="Q5404" t="s">
        <v>323</v>
      </c>
      <c r="R5404" s="13">
        <v>75839.071730315904</v>
      </c>
      <c r="S5404" s="13"/>
      <c r="T5404" s="13"/>
      <c r="U5404" s="13"/>
      <c r="V5404" s="13">
        <f t="shared" si="1434"/>
        <v>0</v>
      </c>
      <c r="W5404" s="13"/>
      <c r="X5404" s="13">
        <f t="shared" si="1435"/>
        <v>0</v>
      </c>
      <c r="Y5404" s="13"/>
      <c r="Z5404" s="13">
        <f t="shared" si="1436"/>
        <v>0</v>
      </c>
      <c r="AA5404" s="13"/>
      <c r="AB5404" s="13">
        <f t="shared" si="1437"/>
        <v>0</v>
      </c>
      <c r="AC5404" s="13"/>
      <c r="AD5404" s="13"/>
      <c r="AE5404" s="13"/>
      <c r="AF5404" s="13"/>
      <c r="AG5404" s="13"/>
      <c r="AH5404" s="13"/>
      <c r="AI5404" s="13"/>
      <c r="AJ5404" s="13"/>
      <c r="AK5404" s="13">
        <f t="shared" si="1438"/>
        <v>0</v>
      </c>
      <c r="AL5404" s="13"/>
      <c r="AM5404" s="13">
        <f t="shared" si="1439"/>
        <v>0</v>
      </c>
      <c r="AN5404" s="13"/>
      <c r="AO5404" s="13">
        <v>0</v>
      </c>
      <c r="AP5404" s="13">
        <f t="shared" si="1440"/>
        <v>0</v>
      </c>
      <c r="AQ5404" s="13"/>
      <c r="AR5404" s="13">
        <f t="shared" si="1441"/>
        <v>0</v>
      </c>
      <c r="AS5404" s="13"/>
      <c r="AT5404" s="13">
        <f t="shared" si="1442"/>
        <v>0</v>
      </c>
      <c r="AU5404" s="13"/>
      <c r="AV5404" s="13">
        <f t="shared" si="1443"/>
        <v>0</v>
      </c>
      <c r="AW5404" s="13"/>
      <c r="AX5404" s="13">
        <f t="shared" si="1444"/>
        <v>0</v>
      </c>
      <c r="AY5404" s="13"/>
      <c r="AZ5404" s="13">
        <f t="shared" si="1445"/>
        <v>0</v>
      </c>
      <c r="BA5404" s="13"/>
      <c r="BB5404" s="13">
        <f t="shared" si="1446"/>
        <v>0</v>
      </c>
      <c r="BC5404" s="13"/>
      <c r="BD5404" s="13">
        <f t="shared" si="1447"/>
        <v>0</v>
      </c>
      <c r="BE5404" s="13"/>
      <c r="BF5404" s="13">
        <f t="shared" si="1448"/>
        <v>0</v>
      </c>
      <c r="BG5404" s="13"/>
      <c r="BH5404" s="13">
        <f t="shared" si="1449"/>
        <v>75839.071730315904</v>
      </c>
      <c r="BI5404" s="13">
        <f t="shared" si="1450"/>
        <v>75800</v>
      </c>
      <c r="BJ5404" s="13">
        <v>76800</v>
      </c>
    </row>
    <row r="5405" spans="1:62" x14ac:dyDescent="0.25">
      <c r="A5405" t="s">
        <v>3349</v>
      </c>
      <c r="B5405" s="13">
        <v>123</v>
      </c>
      <c r="C5405">
        <v>578321</v>
      </c>
      <c r="D5405">
        <v>1</v>
      </c>
      <c r="E5405">
        <v>0</v>
      </c>
      <c r="F5405">
        <v>0</v>
      </c>
      <c r="G5405">
        <v>0</v>
      </c>
      <c r="H5405">
        <v>0</v>
      </c>
      <c r="I5405" t="s">
        <v>110</v>
      </c>
      <c r="J5405">
        <v>556955</v>
      </c>
      <c r="K5405" t="s">
        <v>1191</v>
      </c>
      <c r="L5405">
        <v>555771</v>
      </c>
      <c r="M5405" t="s">
        <v>219</v>
      </c>
      <c r="N5405">
        <v>556955</v>
      </c>
      <c r="O5405" t="s">
        <v>1191</v>
      </c>
      <c r="P5405">
        <v>555771</v>
      </c>
      <c r="Q5405" t="s">
        <v>219</v>
      </c>
      <c r="R5405" s="13">
        <v>70488.701001315436</v>
      </c>
      <c r="S5405" s="13"/>
      <c r="T5405" s="13"/>
      <c r="U5405" s="13"/>
      <c r="V5405" s="13">
        <f t="shared" si="1434"/>
        <v>0</v>
      </c>
      <c r="W5405" s="13"/>
      <c r="X5405" s="13">
        <f t="shared" si="1435"/>
        <v>0</v>
      </c>
      <c r="Y5405" s="13"/>
      <c r="Z5405" s="13">
        <f t="shared" si="1436"/>
        <v>0</v>
      </c>
      <c r="AA5405" s="13"/>
      <c r="AB5405" s="13">
        <f t="shared" si="1437"/>
        <v>0</v>
      </c>
      <c r="AC5405" s="13"/>
      <c r="AD5405" s="13"/>
      <c r="AE5405" s="13"/>
      <c r="AF5405" s="13"/>
      <c r="AG5405" s="13"/>
      <c r="AH5405" s="13"/>
      <c r="AI5405" s="13"/>
      <c r="AJ5405" s="13"/>
      <c r="AK5405" s="13">
        <f t="shared" si="1438"/>
        <v>0</v>
      </c>
      <c r="AL5405" s="13"/>
      <c r="AM5405" s="13">
        <f t="shared" si="1439"/>
        <v>0</v>
      </c>
      <c r="AN5405" s="13"/>
      <c r="AO5405" s="13">
        <v>0</v>
      </c>
      <c r="AP5405" s="13">
        <f t="shared" si="1440"/>
        <v>0</v>
      </c>
      <c r="AQ5405" s="13"/>
      <c r="AR5405" s="13">
        <f t="shared" si="1441"/>
        <v>0</v>
      </c>
      <c r="AS5405" s="13"/>
      <c r="AT5405" s="13">
        <f t="shared" si="1442"/>
        <v>0</v>
      </c>
      <c r="AU5405" s="13"/>
      <c r="AV5405" s="13">
        <f t="shared" si="1443"/>
        <v>0</v>
      </c>
      <c r="AW5405" s="13"/>
      <c r="AX5405" s="13">
        <f t="shared" si="1444"/>
        <v>0</v>
      </c>
      <c r="AY5405" s="13"/>
      <c r="AZ5405" s="13">
        <f t="shared" si="1445"/>
        <v>0</v>
      </c>
      <c r="BA5405" s="13"/>
      <c r="BB5405" s="13">
        <f t="shared" si="1446"/>
        <v>0</v>
      </c>
      <c r="BC5405" s="13"/>
      <c r="BD5405" s="13">
        <f t="shared" si="1447"/>
        <v>0</v>
      </c>
      <c r="BE5405" s="13"/>
      <c r="BF5405" s="13">
        <f t="shared" si="1448"/>
        <v>0</v>
      </c>
      <c r="BG5405" s="13"/>
      <c r="BH5405" s="13">
        <f t="shared" si="1449"/>
        <v>70488.701001315436</v>
      </c>
      <c r="BI5405" s="13">
        <f t="shared" si="1450"/>
        <v>70500</v>
      </c>
      <c r="BJ5405" s="13">
        <v>70800</v>
      </c>
    </row>
    <row r="5406" spans="1:62" x14ac:dyDescent="0.25">
      <c r="A5406" t="s">
        <v>4828</v>
      </c>
      <c r="B5406" s="13">
        <v>228</v>
      </c>
      <c r="C5406">
        <v>575909</v>
      </c>
      <c r="D5406">
        <v>1</v>
      </c>
      <c r="E5406">
        <v>0</v>
      </c>
      <c r="F5406">
        <v>0</v>
      </c>
      <c r="G5406">
        <v>0</v>
      </c>
      <c r="H5406">
        <v>0</v>
      </c>
      <c r="I5406" t="s">
        <v>41</v>
      </c>
      <c r="J5406">
        <v>575607</v>
      </c>
      <c r="K5406" t="s">
        <v>1705</v>
      </c>
      <c r="L5406">
        <v>575500</v>
      </c>
      <c r="M5406" t="s">
        <v>736</v>
      </c>
      <c r="N5406">
        <v>575500</v>
      </c>
      <c r="O5406" t="s">
        <v>736</v>
      </c>
      <c r="P5406">
        <v>575500</v>
      </c>
      <c r="Q5406" t="s">
        <v>736</v>
      </c>
      <c r="R5406" s="13">
        <v>70488.701001315436</v>
      </c>
      <c r="S5406" s="13"/>
      <c r="T5406" s="13"/>
      <c r="U5406" s="13"/>
      <c r="V5406" s="13">
        <f t="shared" si="1434"/>
        <v>0</v>
      </c>
      <c r="W5406" s="13"/>
      <c r="X5406" s="13">
        <f t="shared" si="1435"/>
        <v>0</v>
      </c>
      <c r="Y5406" s="13"/>
      <c r="Z5406" s="13">
        <f t="shared" si="1436"/>
        <v>0</v>
      </c>
      <c r="AA5406" s="13"/>
      <c r="AB5406" s="13">
        <f t="shared" si="1437"/>
        <v>0</v>
      </c>
      <c r="AC5406" s="13"/>
      <c r="AD5406" s="13"/>
      <c r="AE5406" s="13"/>
      <c r="AF5406" s="13"/>
      <c r="AG5406" s="13"/>
      <c r="AH5406" s="13"/>
      <c r="AI5406" s="13"/>
      <c r="AJ5406" s="13"/>
      <c r="AK5406" s="13">
        <f t="shared" si="1438"/>
        <v>0</v>
      </c>
      <c r="AL5406" s="13"/>
      <c r="AM5406" s="13">
        <f t="shared" si="1439"/>
        <v>0</v>
      </c>
      <c r="AN5406" s="13"/>
      <c r="AO5406" s="13">
        <v>0</v>
      </c>
      <c r="AP5406" s="13">
        <f t="shared" si="1440"/>
        <v>0</v>
      </c>
      <c r="AQ5406" s="13"/>
      <c r="AR5406" s="13">
        <f t="shared" si="1441"/>
        <v>0</v>
      </c>
      <c r="AS5406" s="13"/>
      <c r="AT5406" s="13">
        <f t="shared" si="1442"/>
        <v>0</v>
      </c>
      <c r="AU5406" s="13"/>
      <c r="AV5406" s="13">
        <f t="shared" si="1443"/>
        <v>0</v>
      </c>
      <c r="AW5406" s="13"/>
      <c r="AX5406" s="13">
        <f t="shared" si="1444"/>
        <v>0</v>
      </c>
      <c r="AY5406" s="13"/>
      <c r="AZ5406" s="13">
        <f t="shared" si="1445"/>
        <v>0</v>
      </c>
      <c r="BA5406" s="13"/>
      <c r="BB5406" s="13">
        <f t="shared" si="1446"/>
        <v>0</v>
      </c>
      <c r="BC5406" s="13"/>
      <c r="BD5406" s="13">
        <f t="shared" si="1447"/>
        <v>0</v>
      </c>
      <c r="BE5406" s="13"/>
      <c r="BF5406" s="13">
        <f t="shared" si="1448"/>
        <v>0</v>
      </c>
      <c r="BG5406" s="13"/>
      <c r="BH5406" s="13">
        <f t="shared" si="1449"/>
        <v>70488.701001315436</v>
      </c>
      <c r="BI5406" s="13">
        <f t="shared" si="1450"/>
        <v>70500</v>
      </c>
      <c r="BJ5406" s="13">
        <v>70800</v>
      </c>
    </row>
    <row r="5407" spans="1:62" x14ac:dyDescent="0.25">
      <c r="A5407" t="s">
        <v>4829</v>
      </c>
      <c r="B5407" s="13">
        <v>295</v>
      </c>
      <c r="C5407">
        <v>584053</v>
      </c>
      <c r="D5407">
        <v>1</v>
      </c>
      <c r="E5407">
        <v>0</v>
      </c>
      <c r="F5407">
        <v>0</v>
      </c>
      <c r="G5407">
        <v>0</v>
      </c>
      <c r="H5407">
        <v>0</v>
      </c>
      <c r="I5407" t="s">
        <v>30</v>
      </c>
      <c r="J5407">
        <v>584215</v>
      </c>
      <c r="K5407" t="s">
        <v>3923</v>
      </c>
      <c r="L5407">
        <v>583782</v>
      </c>
      <c r="M5407" t="s">
        <v>107</v>
      </c>
      <c r="N5407">
        <v>583782</v>
      </c>
      <c r="O5407" t="s">
        <v>107</v>
      </c>
      <c r="P5407">
        <v>583782</v>
      </c>
      <c r="Q5407" t="s">
        <v>107</v>
      </c>
      <c r="R5407" s="13">
        <v>70488.701001315436</v>
      </c>
      <c r="S5407" s="13"/>
      <c r="T5407" s="13"/>
      <c r="U5407" s="13"/>
      <c r="V5407" s="13">
        <f t="shared" si="1434"/>
        <v>0</v>
      </c>
      <c r="W5407" s="13"/>
      <c r="X5407" s="13">
        <f t="shared" si="1435"/>
        <v>0</v>
      </c>
      <c r="Y5407" s="13"/>
      <c r="Z5407" s="13">
        <f t="shared" si="1436"/>
        <v>0</v>
      </c>
      <c r="AA5407" s="13"/>
      <c r="AB5407" s="13">
        <f t="shared" si="1437"/>
        <v>0</v>
      </c>
      <c r="AC5407" s="13"/>
      <c r="AD5407" s="13"/>
      <c r="AE5407" s="13"/>
      <c r="AF5407" s="13"/>
      <c r="AG5407" s="13"/>
      <c r="AH5407" s="13"/>
      <c r="AI5407" s="13"/>
      <c r="AJ5407" s="13"/>
      <c r="AK5407" s="13">
        <f t="shared" si="1438"/>
        <v>0</v>
      </c>
      <c r="AL5407" s="13"/>
      <c r="AM5407" s="13">
        <f t="shared" si="1439"/>
        <v>0</v>
      </c>
      <c r="AN5407" s="13"/>
      <c r="AO5407" s="13">
        <v>0</v>
      </c>
      <c r="AP5407" s="13">
        <f t="shared" si="1440"/>
        <v>0</v>
      </c>
      <c r="AQ5407" s="13"/>
      <c r="AR5407" s="13">
        <f t="shared" si="1441"/>
        <v>0</v>
      </c>
      <c r="AS5407" s="13"/>
      <c r="AT5407" s="13">
        <f t="shared" si="1442"/>
        <v>0</v>
      </c>
      <c r="AU5407" s="13"/>
      <c r="AV5407" s="13">
        <f t="shared" si="1443"/>
        <v>0</v>
      </c>
      <c r="AW5407" s="13"/>
      <c r="AX5407" s="13">
        <f t="shared" si="1444"/>
        <v>0</v>
      </c>
      <c r="AY5407" s="13"/>
      <c r="AZ5407" s="13">
        <f t="shared" si="1445"/>
        <v>0</v>
      </c>
      <c r="BA5407" s="13"/>
      <c r="BB5407" s="13">
        <f t="shared" si="1446"/>
        <v>0</v>
      </c>
      <c r="BC5407" s="13"/>
      <c r="BD5407" s="13">
        <f t="shared" si="1447"/>
        <v>0</v>
      </c>
      <c r="BE5407" s="13"/>
      <c r="BF5407" s="13">
        <f t="shared" si="1448"/>
        <v>0</v>
      </c>
      <c r="BG5407" s="13"/>
      <c r="BH5407" s="13">
        <f t="shared" si="1449"/>
        <v>70488.701001315436</v>
      </c>
      <c r="BI5407" s="13">
        <f t="shared" si="1450"/>
        <v>70500</v>
      </c>
      <c r="BJ5407" s="13">
        <v>70800</v>
      </c>
    </row>
    <row r="5408" spans="1:62" x14ac:dyDescent="0.25">
      <c r="A5408" t="s">
        <v>4830</v>
      </c>
      <c r="B5408" s="13">
        <v>227</v>
      </c>
      <c r="C5408">
        <v>572888</v>
      </c>
      <c r="D5408">
        <v>1</v>
      </c>
      <c r="E5408">
        <v>0</v>
      </c>
      <c r="F5408">
        <v>0</v>
      </c>
      <c r="G5408">
        <v>0</v>
      </c>
      <c r="H5408">
        <v>0</v>
      </c>
      <c r="I5408" t="s">
        <v>41</v>
      </c>
      <c r="J5408">
        <v>575640</v>
      </c>
      <c r="K5408" t="s">
        <v>584</v>
      </c>
      <c r="L5408">
        <v>575640</v>
      </c>
      <c r="M5408" t="s">
        <v>584</v>
      </c>
      <c r="N5408">
        <v>555134</v>
      </c>
      <c r="O5408" t="s">
        <v>151</v>
      </c>
      <c r="P5408">
        <v>555134</v>
      </c>
      <c r="Q5408" t="s">
        <v>151</v>
      </c>
      <c r="R5408" s="13">
        <v>70488.701001315436</v>
      </c>
      <c r="S5408" s="13"/>
      <c r="T5408" s="13"/>
      <c r="U5408" s="13"/>
      <c r="V5408" s="13">
        <f t="shared" si="1434"/>
        <v>0</v>
      </c>
      <c r="W5408" s="13"/>
      <c r="X5408" s="13">
        <f t="shared" si="1435"/>
        <v>0</v>
      </c>
      <c r="Y5408" s="13"/>
      <c r="Z5408" s="13">
        <f t="shared" si="1436"/>
        <v>0</v>
      </c>
      <c r="AA5408" s="13"/>
      <c r="AB5408" s="13">
        <f t="shared" si="1437"/>
        <v>0</v>
      </c>
      <c r="AC5408" s="13"/>
      <c r="AD5408" s="13"/>
      <c r="AE5408" s="13"/>
      <c r="AF5408" s="13"/>
      <c r="AG5408" s="13"/>
      <c r="AH5408" s="13"/>
      <c r="AI5408" s="13"/>
      <c r="AJ5408" s="13"/>
      <c r="AK5408" s="13">
        <f t="shared" si="1438"/>
        <v>0</v>
      </c>
      <c r="AL5408" s="13"/>
      <c r="AM5408" s="13">
        <f t="shared" si="1439"/>
        <v>0</v>
      </c>
      <c r="AN5408" s="13"/>
      <c r="AO5408" s="13">
        <v>0</v>
      </c>
      <c r="AP5408" s="13">
        <f t="shared" si="1440"/>
        <v>0</v>
      </c>
      <c r="AQ5408" s="13"/>
      <c r="AR5408" s="13">
        <f t="shared" si="1441"/>
        <v>0</v>
      </c>
      <c r="AS5408" s="13"/>
      <c r="AT5408" s="13">
        <f t="shared" si="1442"/>
        <v>0</v>
      </c>
      <c r="AU5408" s="13"/>
      <c r="AV5408" s="13">
        <f t="shared" si="1443"/>
        <v>0</v>
      </c>
      <c r="AW5408" s="13"/>
      <c r="AX5408" s="13">
        <f t="shared" si="1444"/>
        <v>0</v>
      </c>
      <c r="AY5408" s="13"/>
      <c r="AZ5408" s="13">
        <f t="shared" si="1445"/>
        <v>0</v>
      </c>
      <c r="BA5408" s="13"/>
      <c r="BB5408" s="13">
        <f t="shared" si="1446"/>
        <v>0</v>
      </c>
      <c r="BC5408" s="13"/>
      <c r="BD5408" s="13">
        <f t="shared" si="1447"/>
        <v>0</v>
      </c>
      <c r="BE5408" s="13"/>
      <c r="BF5408" s="13">
        <f t="shared" si="1448"/>
        <v>0</v>
      </c>
      <c r="BG5408" s="13"/>
      <c r="BH5408" s="13">
        <f t="shared" si="1449"/>
        <v>70488.701001315436</v>
      </c>
      <c r="BI5408" s="13">
        <f t="shared" si="1450"/>
        <v>70500</v>
      </c>
      <c r="BJ5408" s="13">
        <v>70800</v>
      </c>
    </row>
    <row r="5409" spans="1:62" x14ac:dyDescent="0.25">
      <c r="A5409" t="s">
        <v>4831</v>
      </c>
      <c r="B5409" s="13">
        <v>239</v>
      </c>
      <c r="C5409">
        <v>546551</v>
      </c>
      <c r="D5409">
        <v>1</v>
      </c>
      <c r="E5409">
        <v>0</v>
      </c>
      <c r="F5409">
        <v>0</v>
      </c>
      <c r="G5409">
        <v>0</v>
      </c>
      <c r="H5409">
        <v>0</v>
      </c>
      <c r="I5409" t="s">
        <v>110</v>
      </c>
      <c r="J5409">
        <v>560120</v>
      </c>
      <c r="K5409" t="s">
        <v>338</v>
      </c>
      <c r="L5409">
        <v>560120</v>
      </c>
      <c r="M5409" t="s">
        <v>338</v>
      </c>
      <c r="N5409">
        <v>560120</v>
      </c>
      <c r="O5409" t="s">
        <v>338</v>
      </c>
      <c r="P5409">
        <v>559717</v>
      </c>
      <c r="Q5409" t="s">
        <v>336</v>
      </c>
      <c r="R5409" s="13">
        <v>70488.701001315436</v>
      </c>
      <c r="S5409" s="13"/>
      <c r="T5409" s="13"/>
      <c r="U5409" s="13"/>
      <c r="V5409" s="13">
        <f t="shared" si="1434"/>
        <v>0</v>
      </c>
      <c r="W5409" s="13"/>
      <c r="X5409" s="13">
        <f t="shared" si="1435"/>
        <v>0</v>
      </c>
      <c r="Y5409" s="13"/>
      <c r="Z5409" s="13">
        <f t="shared" si="1436"/>
        <v>0</v>
      </c>
      <c r="AA5409" s="13"/>
      <c r="AB5409" s="13">
        <f t="shared" si="1437"/>
        <v>0</v>
      </c>
      <c r="AC5409" s="13"/>
      <c r="AD5409" s="13"/>
      <c r="AE5409" s="13"/>
      <c r="AF5409" s="13"/>
      <c r="AG5409" s="13"/>
      <c r="AH5409" s="13"/>
      <c r="AI5409" s="13"/>
      <c r="AJ5409" s="13"/>
      <c r="AK5409" s="13">
        <f t="shared" si="1438"/>
        <v>0</v>
      </c>
      <c r="AL5409" s="13"/>
      <c r="AM5409" s="13">
        <f t="shared" si="1439"/>
        <v>0</v>
      </c>
      <c r="AN5409" s="13"/>
      <c r="AO5409" s="13">
        <v>0</v>
      </c>
      <c r="AP5409" s="13">
        <f t="shared" si="1440"/>
        <v>0</v>
      </c>
      <c r="AQ5409" s="13"/>
      <c r="AR5409" s="13">
        <f t="shared" si="1441"/>
        <v>0</v>
      </c>
      <c r="AS5409" s="13"/>
      <c r="AT5409" s="13">
        <f t="shared" si="1442"/>
        <v>0</v>
      </c>
      <c r="AU5409" s="13"/>
      <c r="AV5409" s="13">
        <f t="shared" si="1443"/>
        <v>0</v>
      </c>
      <c r="AW5409" s="13"/>
      <c r="AX5409" s="13">
        <f t="shared" si="1444"/>
        <v>0</v>
      </c>
      <c r="AY5409" s="13"/>
      <c r="AZ5409" s="13">
        <f t="shared" si="1445"/>
        <v>0</v>
      </c>
      <c r="BA5409" s="13"/>
      <c r="BB5409" s="13">
        <f t="shared" si="1446"/>
        <v>0</v>
      </c>
      <c r="BC5409" s="13"/>
      <c r="BD5409" s="13">
        <f t="shared" si="1447"/>
        <v>0</v>
      </c>
      <c r="BE5409" s="13"/>
      <c r="BF5409" s="13">
        <f t="shared" si="1448"/>
        <v>0</v>
      </c>
      <c r="BG5409" s="13"/>
      <c r="BH5409" s="13">
        <f t="shared" si="1449"/>
        <v>70488.701001315436</v>
      </c>
      <c r="BI5409" s="13">
        <f t="shared" si="1450"/>
        <v>70500</v>
      </c>
      <c r="BJ5409" s="13">
        <v>70800</v>
      </c>
    </row>
    <row r="5410" spans="1:62" x14ac:dyDescent="0.25">
      <c r="A5410" t="s">
        <v>4832</v>
      </c>
      <c r="B5410" s="13">
        <v>138</v>
      </c>
      <c r="C5410">
        <v>549908</v>
      </c>
      <c r="D5410">
        <v>1</v>
      </c>
      <c r="E5410">
        <v>0</v>
      </c>
      <c r="F5410">
        <v>0</v>
      </c>
      <c r="G5410">
        <v>0</v>
      </c>
      <c r="H5410">
        <v>0</v>
      </c>
      <c r="I5410" t="s">
        <v>30</v>
      </c>
      <c r="J5410">
        <v>595527</v>
      </c>
      <c r="K5410" t="s">
        <v>613</v>
      </c>
      <c r="L5410">
        <v>584002</v>
      </c>
      <c r="M5410" t="s">
        <v>261</v>
      </c>
      <c r="N5410">
        <v>584002</v>
      </c>
      <c r="O5410" t="s">
        <v>261</v>
      </c>
      <c r="P5410">
        <v>584002</v>
      </c>
      <c r="Q5410" t="s">
        <v>261</v>
      </c>
      <c r="R5410" s="13">
        <v>70488.701001315436</v>
      </c>
      <c r="S5410" s="13"/>
      <c r="T5410" s="13"/>
      <c r="U5410" s="13"/>
      <c r="V5410" s="13">
        <f t="shared" si="1434"/>
        <v>0</v>
      </c>
      <c r="W5410" s="13"/>
      <c r="X5410" s="13">
        <f t="shared" si="1435"/>
        <v>0</v>
      </c>
      <c r="Y5410" s="13"/>
      <c r="Z5410" s="13">
        <f t="shared" si="1436"/>
        <v>0</v>
      </c>
      <c r="AA5410" s="13"/>
      <c r="AB5410" s="13">
        <f t="shared" si="1437"/>
        <v>0</v>
      </c>
      <c r="AC5410" s="13"/>
      <c r="AD5410" s="13"/>
      <c r="AE5410" s="13"/>
      <c r="AF5410" s="13"/>
      <c r="AG5410" s="13"/>
      <c r="AH5410" s="13"/>
      <c r="AI5410" s="13"/>
      <c r="AJ5410" s="13"/>
      <c r="AK5410" s="13">
        <f t="shared" si="1438"/>
        <v>0</v>
      </c>
      <c r="AL5410" s="13"/>
      <c r="AM5410" s="13">
        <f t="shared" si="1439"/>
        <v>0</v>
      </c>
      <c r="AN5410" s="13"/>
      <c r="AO5410" s="13">
        <v>0</v>
      </c>
      <c r="AP5410" s="13">
        <f t="shared" si="1440"/>
        <v>0</v>
      </c>
      <c r="AQ5410" s="13"/>
      <c r="AR5410" s="13">
        <f t="shared" si="1441"/>
        <v>0</v>
      </c>
      <c r="AS5410" s="13"/>
      <c r="AT5410" s="13">
        <f t="shared" si="1442"/>
        <v>0</v>
      </c>
      <c r="AU5410" s="13"/>
      <c r="AV5410" s="13">
        <f t="shared" si="1443"/>
        <v>0</v>
      </c>
      <c r="AW5410" s="13"/>
      <c r="AX5410" s="13">
        <f t="shared" si="1444"/>
        <v>0</v>
      </c>
      <c r="AY5410" s="13"/>
      <c r="AZ5410" s="13">
        <f t="shared" si="1445"/>
        <v>0</v>
      </c>
      <c r="BA5410" s="13"/>
      <c r="BB5410" s="13">
        <f t="shared" si="1446"/>
        <v>0</v>
      </c>
      <c r="BC5410" s="13"/>
      <c r="BD5410" s="13">
        <f t="shared" si="1447"/>
        <v>0</v>
      </c>
      <c r="BE5410" s="13"/>
      <c r="BF5410" s="13">
        <f t="shared" si="1448"/>
        <v>0</v>
      </c>
      <c r="BG5410" s="13"/>
      <c r="BH5410" s="13">
        <f t="shared" si="1449"/>
        <v>70488.701001315436</v>
      </c>
      <c r="BI5410" s="13">
        <f t="shared" si="1450"/>
        <v>70500</v>
      </c>
      <c r="BJ5410" s="13">
        <v>70800</v>
      </c>
    </row>
    <row r="5411" spans="1:62" x14ac:dyDescent="0.25">
      <c r="A5411" t="s">
        <v>3935</v>
      </c>
      <c r="B5411" s="13">
        <v>148</v>
      </c>
      <c r="C5411">
        <v>599492</v>
      </c>
      <c r="D5411">
        <v>1</v>
      </c>
      <c r="E5411">
        <v>0</v>
      </c>
      <c r="F5411">
        <v>0</v>
      </c>
      <c r="G5411">
        <v>0</v>
      </c>
      <c r="H5411">
        <v>0</v>
      </c>
      <c r="I5411" t="s">
        <v>26</v>
      </c>
      <c r="J5411">
        <v>534951</v>
      </c>
      <c r="K5411" t="s">
        <v>1369</v>
      </c>
      <c r="L5411">
        <v>534951</v>
      </c>
      <c r="M5411" t="s">
        <v>1369</v>
      </c>
      <c r="N5411">
        <v>534951</v>
      </c>
      <c r="O5411" t="s">
        <v>1369</v>
      </c>
      <c r="P5411">
        <v>534951</v>
      </c>
      <c r="Q5411" t="s">
        <v>1369</v>
      </c>
      <c r="R5411" s="13">
        <v>70488.701001315436</v>
      </c>
      <c r="S5411" s="13"/>
      <c r="T5411" s="13"/>
      <c r="U5411" s="13"/>
      <c r="V5411" s="13">
        <f t="shared" si="1434"/>
        <v>0</v>
      </c>
      <c r="W5411" s="13"/>
      <c r="X5411" s="13">
        <f t="shared" si="1435"/>
        <v>0</v>
      </c>
      <c r="Y5411" s="13"/>
      <c r="Z5411" s="13">
        <f t="shared" si="1436"/>
        <v>0</v>
      </c>
      <c r="AA5411" s="13"/>
      <c r="AB5411" s="13">
        <f t="shared" si="1437"/>
        <v>0</v>
      </c>
      <c r="AC5411" s="13"/>
      <c r="AD5411" s="13"/>
      <c r="AE5411" s="13"/>
      <c r="AF5411" s="13"/>
      <c r="AG5411" s="13"/>
      <c r="AH5411" s="13"/>
      <c r="AI5411" s="13"/>
      <c r="AJ5411" s="13"/>
      <c r="AK5411" s="13">
        <f t="shared" si="1438"/>
        <v>0</v>
      </c>
      <c r="AL5411" s="13"/>
      <c r="AM5411" s="13">
        <f t="shared" si="1439"/>
        <v>0</v>
      </c>
      <c r="AN5411" s="13"/>
      <c r="AO5411" s="13">
        <v>0</v>
      </c>
      <c r="AP5411" s="13">
        <f t="shared" si="1440"/>
        <v>0</v>
      </c>
      <c r="AQ5411" s="13"/>
      <c r="AR5411" s="13">
        <f t="shared" si="1441"/>
        <v>0</v>
      </c>
      <c r="AS5411" s="13"/>
      <c r="AT5411" s="13">
        <f t="shared" si="1442"/>
        <v>0</v>
      </c>
      <c r="AU5411" s="13"/>
      <c r="AV5411" s="13">
        <f t="shared" si="1443"/>
        <v>0</v>
      </c>
      <c r="AW5411" s="13"/>
      <c r="AX5411" s="13">
        <f t="shared" si="1444"/>
        <v>0</v>
      </c>
      <c r="AY5411" s="13"/>
      <c r="AZ5411" s="13">
        <f t="shared" si="1445"/>
        <v>0</v>
      </c>
      <c r="BA5411" s="13"/>
      <c r="BB5411" s="13">
        <f t="shared" si="1446"/>
        <v>0</v>
      </c>
      <c r="BC5411" s="13"/>
      <c r="BD5411" s="13">
        <f t="shared" si="1447"/>
        <v>0</v>
      </c>
      <c r="BE5411" s="13"/>
      <c r="BF5411" s="13">
        <f t="shared" si="1448"/>
        <v>0</v>
      </c>
      <c r="BG5411" s="13"/>
      <c r="BH5411" s="13">
        <f t="shared" si="1449"/>
        <v>70488.701001315436</v>
      </c>
      <c r="BI5411" s="13">
        <f t="shared" si="1450"/>
        <v>70500</v>
      </c>
      <c r="BJ5411" s="13">
        <v>70800</v>
      </c>
    </row>
    <row r="5412" spans="1:62" x14ac:dyDescent="0.25">
      <c r="A5412" t="s">
        <v>3935</v>
      </c>
      <c r="B5412" s="13">
        <v>262</v>
      </c>
      <c r="C5412">
        <v>592757</v>
      </c>
      <c r="D5412">
        <v>1</v>
      </c>
      <c r="E5412">
        <v>0</v>
      </c>
      <c r="F5412">
        <v>0</v>
      </c>
      <c r="G5412">
        <v>0</v>
      </c>
      <c r="H5412">
        <v>0</v>
      </c>
      <c r="I5412" t="s">
        <v>90</v>
      </c>
      <c r="J5412">
        <v>592471</v>
      </c>
      <c r="K5412" t="s">
        <v>1919</v>
      </c>
      <c r="L5412">
        <v>592064</v>
      </c>
      <c r="M5412" t="s">
        <v>619</v>
      </c>
      <c r="N5412">
        <v>592005</v>
      </c>
      <c r="O5412" t="s">
        <v>89</v>
      </c>
      <c r="P5412">
        <v>592005</v>
      </c>
      <c r="Q5412" t="s">
        <v>89</v>
      </c>
      <c r="R5412" s="13">
        <v>70488.701001315436</v>
      </c>
      <c r="S5412" s="13"/>
      <c r="T5412" s="13"/>
      <c r="U5412" s="13"/>
      <c r="V5412" s="13">
        <f t="shared" si="1434"/>
        <v>0</v>
      </c>
      <c r="W5412" s="13"/>
      <c r="X5412" s="13">
        <f t="shared" si="1435"/>
        <v>0</v>
      </c>
      <c r="Y5412" s="13"/>
      <c r="Z5412" s="13">
        <f t="shared" si="1436"/>
        <v>0</v>
      </c>
      <c r="AA5412" s="13"/>
      <c r="AB5412" s="13">
        <f t="shared" si="1437"/>
        <v>0</v>
      </c>
      <c r="AC5412" s="13"/>
      <c r="AD5412" s="13"/>
      <c r="AE5412" s="13"/>
      <c r="AF5412" s="13"/>
      <c r="AG5412" s="13"/>
      <c r="AH5412" s="13"/>
      <c r="AI5412" s="13"/>
      <c r="AJ5412" s="13"/>
      <c r="AK5412" s="13">
        <f t="shared" si="1438"/>
        <v>0</v>
      </c>
      <c r="AL5412" s="13"/>
      <c r="AM5412" s="13">
        <f t="shared" si="1439"/>
        <v>0</v>
      </c>
      <c r="AN5412" s="13"/>
      <c r="AO5412" s="13">
        <v>0</v>
      </c>
      <c r="AP5412" s="13">
        <f t="shared" si="1440"/>
        <v>0</v>
      </c>
      <c r="AQ5412" s="13"/>
      <c r="AR5412" s="13">
        <f t="shared" si="1441"/>
        <v>0</v>
      </c>
      <c r="AS5412" s="13"/>
      <c r="AT5412" s="13">
        <f t="shared" si="1442"/>
        <v>0</v>
      </c>
      <c r="AU5412" s="13"/>
      <c r="AV5412" s="13">
        <f t="shared" si="1443"/>
        <v>0</v>
      </c>
      <c r="AW5412" s="13"/>
      <c r="AX5412" s="13">
        <f t="shared" si="1444"/>
        <v>0</v>
      </c>
      <c r="AY5412" s="13"/>
      <c r="AZ5412" s="13">
        <f t="shared" si="1445"/>
        <v>0</v>
      </c>
      <c r="BA5412" s="13"/>
      <c r="BB5412" s="13">
        <f t="shared" si="1446"/>
        <v>0</v>
      </c>
      <c r="BC5412" s="13"/>
      <c r="BD5412" s="13">
        <f t="shared" si="1447"/>
        <v>0</v>
      </c>
      <c r="BE5412" s="13"/>
      <c r="BF5412" s="13">
        <f t="shared" si="1448"/>
        <v>0</v>
      </c>
      <c r="BG5412" s="13"/>
      <c r="BH5412" s="13">
        <f t="shared" si="1449"/>
        <v>70488.701001315436</v>
      </c>
      <c r="BI5412" s="13">
        <f t="shared" si="1450"/>
        <v>70500</v>
      </c>
      <c r="BJ5412" s="13">
        <v>70800</v>
      </c>
    </row>
    <row r="5413" spans="1:62" x14ac:dyDescent="0.25">
      <c r="A5413" t="s">
        <v>3935</v>
      </c>
      <c r="B5413" s="13">
        <v>121</v>
      </c>
      <c r="C5413">
        <v>578916</v>
      </c>
      <c r="D5413">
        <v>1</v>
      </c>
      <c r="E5413">
        <v>0</v>
      </c>
      <c r="F5413">
        <v>0</v>
      </c>
      <c r="G5413">
        <v>0</v>
      </c>
      <c r="H5413">
        <v>0</v>
      </c>
      <c r="I5413" t="s">
        <v>41</v>
      </c>
      <c r="J5413">
        <v>578347</v>
      </c>
      <c r="K5413" t="s">
        <v>284</v>
      </c>
      <c r="L5413">
        <v>578347</v>
      </c>
      <c r="M5413" t="s">
        <v>284</v>
      </c>
      <c r="N5413">
        <v>578347</v>
      </c>
      <c r="O5413" t="s">
        <v>284</v>
      </c>
      <c r="P5413">
        <v>578347</v>
      </c>
      <c r="Q5413" t="s">
        <v>284</v>
      </c>
      <c r="R5413" s="13">
        <v>70488.701001315436</v>
      </c>
      <c r="S5413" s="13"/>
      <c r="T5413" s="13"/>
      <c r="U5413" s="13"/>
      <c r="V5413" s="13">
        <f t="shared" si="1434"/>
        <v>0</v>
      </c>
      <c r="W5413" s="13"/>
      <c r="X5413" s="13">
        <f t="shared" si="1435"/>
        <v>0</v>
      </c>
      <c r="Y5413" s="13"/>
      <c r="Z5413" s="13">
        <f t="shared" si="1436"/>
        <v>0</v>
      </c>
      <c r="AA5413" s="13"/>
      <c r="AB5413" s="13">
        <f t="shared" si="1437"/>
        <v>0</v>
      </c>
      <c r="AC5413" s="13"/>
      <c r="AD5413" s="13"/>
      <c r="AE5413" s="13"/>
      <c r="AF5413" s="13"/>
      <c r="AG5413" s="13"/>
      <c r="AH5413" s="13"/>
      <c r="AI5413" s="13"/>
      <c r="AJ5413" s="13"/>
      <c r="AK5413" s="13">
        <f t="shared" si="1438"/>
        <v>0</v>
      </c>
      <c r="AL5413" s="13"/>
      <c r="AM5413" s="13">
        <f t="shared" si="1439"/>
        <v>0</v>
      </c>
      <c r="AN5413" s="13"/>
      <c r="AO5413" s="13">
        <v>0</v>
      </c>
      <c r="AP5413" s="13">
        <f t="shared" si="1440"/>
        <v>0</v>
      </c>
      <c r="AQ5413" s="13"/>
      <c r="AR5413" s="13">
        <f t="shared" si="1441"/>
        <v>0</v>
      </c>
      <c r="AS5413" s="13"/>
      <c r="AT5413" s="13">
        <f t="shared" si="1442"/>
        <v>0</v>
      </c>
      <c r="AU5413" s="13"/>
      <c r="AV5413" s="13">
        <f t="shared" si="1443"/>
        <v>0</v>
      </c>
      <c r="AW5413" s="13"/>
      <c r="AX5413" s="13">
        <f t="shared" si="1444"/>
        <v>0</v>
      </c>
      <c r="AY5413" s="13"/>
      <c r="AZ5413" s="13">
        <f t="shared" si="1445"/>
        <v>0</v>
      </c>
      <c r="BA5413" s="13"/>
      <c r="BB5413" s="13">
        <f t="shared" si="1446"/>
        <v>0</v>
      </c>
      <c r="BC5413" s="13"/>
      <c r="BD5413" s="13">
        <f t="shared" si="1447"/>
        <v>0</v>
      </c>
      <c r="BE5413" s="13"/>
      <c r="BF5413" s="13">
        <f t="shared" si="1448"/>
        <v>0</v>
      </c>
      <c r="BG5413" s="13"/>
      <c r="BH5413" s="13">
        <f t="shared" si="1449"/>
        <v>70488.701001315436</v>
      </c>
      <c r="BI5413" s="13">
        <f t="shared" si="1450"/>
        <v>70500</v>
      </c>
      <c r="BJ5413" s="13">
        <v>70800</v>
      </c>
    </row>
    <row r="5414" spans="1:62" x14ac:dyDescent="0.25">
      <c r="A5414" t="s">
        <v>3935</v>
      </c>
      <c r="B5414" s="13">
        <v>86</v>
      </c>
      <c r="C5414">
        <v>537535</v>
      </c>
      <c r="D5414">
        <v>1</v>
      </c>
      <c r="E5414">
        <v>0</v>
      </c>
      <c r="F5414">
        <v>0</v>
      </c>
      <c r="G5414">
        <v>0</v>
      </c>
      <c r="H5414">
        <v>0</v>
      </c>
      <c r="I5414" t="s">
        <v>23</v>
      </c>
      <c r="J5414">
        <v>550663</v>
      </c>
      <c r="K5414" t="s">
        <v>509</v>
      </c>
      <c r="L5414">
        <v>550094</v>
      </c>
      <c r="M5414" t="s">
        <v>91</v>
      </c>
      <c r="N5414">
        <v>550094</v>
      </c>
      <c r="O5414" t="s">
        <v>91</v>
      </c>
      <c r="P5414">
        <v>550094</v>
      </c>
      <c r="Q5414" t="s">
        <v>91</v>
      </c>
      <c r="R5414" s="13">
        <v>70488.701001315436</v>
      </c>
      <c r="S5414" s="13"/>
      <c r="T5414" s="13"/>
      <c r="U5414" s="13"/>
      <c r="V5414" s="13">
        <f t="shared" si="1434"/>
        <v>0</v>
      </c>
      <c r="W5414" s="13"/>
      <c r="X5414" s="13">
        <f t="shared" si="1435"/>
        <v>0</v>
      </c>
      <c r="Y5414" s="13"/>
      <c r="Z5414" s="13">
        <f t="shared" si="1436"/>
        <v>0</v>
      </c>
      <c r="AA5414" s="13"/>
      <c r="AB5414" s="13">
        <f t="shared" si="1437"/>
        <v>0</v>
      </c>
      <c r="AC5414" s="13"/>
      <c r="AD5414" s="13"/>
      <c r="AE5414" s="13"/>
      <c r="AF5414" s="13"/>
      <c r="AG5414" s="13"/>
      <c r="AH5414" s="13"/>
      <c r="AI5414" s="13"/>
      <c r="AJ5414" s="13"/>
      <c r="AK5414" s="13">
        <f t="shared" si="1438"/>
        <v>0</v>
      </c>
      <c r="AL5414" s="13"/>
      <c r="AM5414" s="13">
        <f t="shared" si="1439"/>
        <v>0</v>
      </c>
      <c r="AN5414" s="13"/>
      <c r="AO5414" s="13">
        <v>0</v>
      </c>
      <c r="AP5414" s="13">
        <f t="shared" si="1440"/>
        <v>0</v>
      </c>
      <c r="AQ5414" s="13"/>
      <c r="AR5414" s="13">
        <f t="shared" si="1441"/>
        <v>0</v>
      </c>
      <c r="AS5414" s="13"/>
      <c r="AT5414" s="13">
        <f t="shared" si="1442"/>
        <v>0</v>
      </c>
      <c r="AU5414" s="13"/>
      <c r="AV5414" s="13">
        <f t="shared" si="1443"/>
        <v>0</v>
      </c>
      <c r="AW5414" s="13"/>
      <c r="AX5414" s="13">
        <f t="shared" si="1444"/>
        <v>0</v>
      </c>
      <c r="AY5414" s="13"/>
      <c r="AZ5414" s="13">
        <f t="shared" si="1445"/>
        <v>0</v>
      </c>
      <c r="BA5414" s="13"/>
      <c r="BB5414" s="13">
        <f t="shared" si="1446"/>
        <v>0</v>
      </c>
      <c r="BC5414" s="13"/>
      <c r="BD5414" s="13">
        <f t="shared" si="1447"/>
        <v>0</v>
      </c>
      <c r="BE5414" s="13"/>
      <c r="BF5414" s="13">
        <f t="shared" si="1448"/>
        <v>0</v>
      </c>
      <c r="BG5414" s="13"/>
      <c r="BH5414" s="13">
        <f t="shared" si="1449"/>
        <v>70488.701001315436</v>
      </c>
      <c r="BI5414" s="13">
        <f t="shared" si="1450"/>
        <v>70500</v>
      </c>
      <c r="BJ5414" s="13">
        <v>70800</v>
      </c>
    </row>
    <row r="5415" spans="1:62" x14ac:dyDescent="0.25">
      <c r="A5415" t="s">
        <v>3935</v>
      </c>
      <c r="B5415" s="13">
        <v>67</v>
      </c>
      <c r="C5415">
        <v>507644</v>
      </c>
      <c r="D5415">
        <v>1</v>
      </c>
      <c r="E5415">
        <v>0</v>
      </c>
      <c r="F5415">
        <v>0</v>
      </c>
      <c r="G5415">
        <v>0</v>
      </c>
      <c r="H5415">
        <v>0</v>
      </c>
      <c r="I5415" t="s">
        <v>23</v>
      </c>
      <c r="J5415">
        <v>546542</v>
      </c>
      <c r="K5415" t="s">
        <v>1474</v>
      </c>
      <c r="L5415">
        <v>545881</v>
      </c>
      <c r="M5415" t="s">
        <v>145</v>
      </c>
      <c r="N5415">
        <v>545881</v>
      </c>
      <c r="O5415" t="s">
        <v>145</v>
      </c>
      <c r="P5415">
        <v>545881</v>
      </c>
      <c r="Q5415" t="s">
        <v>145</v>
      </c>
      <c r="R5415" s="13">
        <v>70488.701001315436</v>
      </c>
      <c r="S5415" s="13"/>
      <c r="T5415" s="13"/>
      <c r="U5415" s="13"/>
      <c r="V5415" s="13">
        <f t="shared" si="1434"/>
        <v>0</v>
      </c>
      <c r="W5415" s="13"/>
      <c r="X5415" s="13">
        <f t="shared" si="1435"/>
        <v>0</v>
      </c>
      <c r="Y5415" s="13"/>
      <c r="Z5415" s="13">
        <f t="shared" si="1436"/>
        <v>0</v>
      </c>
      <c r="AA5415" s="13"/>
      <c r="AB5415" s="13">
        <f t="shared" si="1437"/>
        <v>0</v>
      </c>
      <c r="AC5415" s="13"/>
      <c r="AD5415" s="13"/>
      <c r="AE5415" s="13"/>
      <c r="AF5415" s="13"/>
      <c r="AG5415" s="13"/>
      <c r="AH5415" s="13"/>
      <c r="AI5415" s="13"/>
      <c r="AJ5415" s="13"/>
      <c r="AK5415" s="13">
        <f t="shared" si="1438"/>
        <v>0</v>
      </c>
      <c r="AL5415" s="13"/>
      <c r="AM5415" s="13">
        <f t="shared" si="1439"/>
        <v>0</v>
      </c>
      <c r="AN5415" s="13"/>
      <c r="AO5415" s="13">
        <v>0</v>
      </c>
      <c r="AP5415" s="13">
        <f t="shared" si="1440"/>
        <v>0</v>
      </c>
      <c r="AQ5415" s="13"/>
      <c r="AR5415" s="13">
        <f t="shared" si="1441"/>
        <v>0</v>
      </c>
      <c r="AS5415" s="13"/>
      <c r="AT5415" s="13">
        <f t="shared" si="1442"/>
        <v>0</v>
      </c>
      <c r="AU5415" s="13"/>
      <c r="AV5415" s="13">
        <f t="shared" si="1443"/>
        <v>0</v>
      </c>
      <c r="AW5415" s="13"/>
      <c r="AX5415" s="13">
        <f t="shared" si="1444"/>
        <v>0</v>
      </c>
      <c r="AY5415" s="13"/>
      <c r="AZ5415" s="13">
        <f t="shared" si="1445"/>
        <v>0</v>
      </c>
      <c r="BA5415" s="13"/>
      <c r="BB5415" s="13">
        <f t="shared" si="1446"/>
        <v>0</v>
      </c>
      <c r="BC5415" s="13"/>
      <c r="BD5415" s="13">
        <f t="shared" si="1447"/>
        <v>0</v>
      </c>
      <c r="BE5415" s="13"/>
      <c r="BF5415" s="13">
        <f t="shared" si="1448"/>
        <v>0</v>
      </c>
      <c r="BG5415" s="13"/>
      <c r="BH5415" s="13">
        <f t="shared" si="1449"/>
        <v>70488.701001315436</v>
      </c>
      <c r="BI5415" s="13">
        <f t="shared" si="1450"/>
        <v>70500</v>
      </c>
      <c r="BJ5415" s="13">
        <v>70800</v>
      </c>
    </row>
    <row r="5416" spans="1:62" x14ac:dyDescent="0.25">
      <c r="A5416" t="s">
        <v>4833</v>
      </c>
      <c r="B5416" s="13">
        <v>883</v>
      </c>
      <c r="C5416">
        <v>567850</v>
      </c>
      <c r="D5416">
        <v>1</v>
      </c>
      <c r="E5416">
        <v>0</v>
      </c>
      <c r="F5416">
        <v>0</v>
      </c>
      <c r="G5416">
        <v>0</v>
      </c>
      <c r="H5416">
        <v>0</v>
      </c>
      <c r="I5416" t="s">
        <v>85</v>
      </c>
      <c r="J5416">
        <v>567442</v>
      </c>
      <c r="K5416" t="s">
        <v>388</v>
      </c>
      <c r="L5416">
        <v>567442</v>
      </c>
      <c r="M5416" t="s">
        <v>388</v>
      </c>
      <c r="N5416">
        <v>567442</v>
      </c>
      <c r="O5416" t="s">
        <v>388</v>
      </c>
      <c r="P5416">
        <v>567442</v>
      </c>
      <c r="Q5416" t="s">
        <v>388</v>
      </c>
      <c r="R5416" s="13">
        <v>204711.61013712097</v>
      </c>
      <c r="S5416" s="13"/>
      <c r="T5416" s="13"/>
      <c r="U5416" s="13"/>
      <c r="V5416" s="13">
        <f t="shared" si="1434"/>
        <v>0</v>
      </c>
      <c r="W5416" s="13"/>
      <c r="X5416" s="13">
        <f t="shared" si="1435"/>
        <v>0</v>
      </c>
      <c r="Y5416" s="13"/>
      <c r="Z5416" s="13">
        <f t="shared" si="1436"/>
        <v>0</v>
      </c>
      <c r="AA5416" s="13"/>
      <c r="AB5416" s="13">
        <f t="shared" si="1437"/>
        <v>0</v>
      </c>
      <c r="AC5416" s="13"/>
      <c r="AD5416" s="13"/>
      <c r="AE5416" s="13"/>
      <c r="AF5416" s="13"/>
      <c r="AG5416" s="13"/>
      <c r="AH5416" s="13"/>
      <c r="AI5416" s="13"/>
      <c r="AJ5416" s="13"/>
      <c r="AK5416" s="13">
        <f t="shared" si="1438"/>
        <v>0</v>
      </c>
      <c r="AL5416" s="13"/>
      <c r="AM5416" s="13">
        <f t="shared" si="1439"/>
        <v>0</v>
      </c>
      <c r="AN5416" s="13"/>
      <c r="AO5416" s="13">
        <v>0</v>
      </c>
      <c r="AP5416" s="13">
        <f t="shared" si="1440"/>
        <v>0</v>
      </c>
      <c r="AQ5416" s="13"/>
      <c r="AR5416" s="13">
        <f t="shared" si="1441"/>
        <v>0</v>
      </c>
      <c r="AS5416" s="13"/>
      <c r="AT5416" s="13">
        <f t="shared" si="1442"/>
        <v>0</v>
      </c>
      <c r="AU5416" s="13"/>
      <c r="AV5416" s="13">
        <f t="shared" si="1443"/>
        <v>0</v>
      </c>
      <c r="AW5416" s="13"/>
      <c r="AX5416" s="13">
        <f t="shared" si="1444"/>
        <v>0</v>
      </c>
      <c r="AY5416" s="13"/>
      <c r="AZ5416" s="13">
        <f t="shared" si="1445"/>
        <v>0</v>
      </c>
      <c r="BA5416" s="13"/>
      <c r="BB5416" s="13">
        <f t="shared" si="1446"/>
        <v>0</v>
      </c>
      <c r="BC5416" s="13"/>
      <c r="BD5416" s="13">
        <f t="shared" si="1447"/>
        <v>0</v>
      </c>
      <c r="BE5416" s="13"/>
      <c r="BF5416" s="13">
        <f t="shared" si="1448"/>
        <v>0</v>
      </c>
      <c r="BG5416" s="13"/>
      <c r="BH5416" s="13">
        <f t="shared" si="1449"/>
        <v>204711.61013712097</v>
      </c>
      <c r="BI5416" s="13">
        <f t="shared" si="1450"/>
        <v>204700</v>
      </c>
      <c r="BJ5416" s="13">
        <v>209400</v>
      </c>
    </row>
    <row r="5417" spans="1:62" x14ac:dyDescent="0.25">
      <c r="A5417" t="s">
        <v>4834</v>
      </c>
      <c r="B5417" s="13">
        <v>110</v>
      </c>
      <c r="C5417">
        <v>570761</v>
      </c>
      <c r="D5417">
        <v>1</v>
      </c>
      <c r="E5417">
        <v>0</v>
      </c>
      <c r="F5417">
        <v>0</v>
      </c>
      <c r="G5417">
        <v>0</v>
      </c>
      <c r="H5417">
        <v>0</v>
      </c>
      <c r="I5417" t="s">
        <v>26</v>
      </c>
      <c r="J5417">
        <v>535672</v>
      </c>
      <c r="K5417" t="s">
        <v>1016</v>
      </c>
      <c r="L5417">
        <v>535672</v>
      </c>
      <c r="M5417" t="s">
        <v>1016</v>
      </c>
      <c r="N5417">
        <v>535419</v>
      </c>
      <c r="O5417" t="s">
        <v>130</v>
      </c>
      <c r="P5417">
        <v>535419</v>
      </c>
      <c r="Q5417" t="s">
        <v>130</v>
      </c>
      <c r="R5417" s="13">
        <v>70488.701001315436</v>
      </c>
      <c r="S5417" s="13"/>
      <c r="T5417" s="13"/>
      <c r="U5417" s="13"/>
      <c r="V5417" s="13">
        <f t="shared" si="1434"/>
        <v>0</v>
      </c>
      <c r="W5417" s="13"/>
      <c r="X5417" s="13">
        <f t="shared" si="1435"/>
        <v>0</v>
      </c>
      <c r="Y5417" s="13"/>
      <c r="Z5417" s="13">
        <f t="shared" si="1436"/>
        <v>0</v>
      </c>
      <c r="AA5417" s="13"/>
      <c r="AB5417" s="13">
        <f t="shared" si="1437"/>
        <v>0</v>
      </c>
      <c r="AC5417" s="13"/>
      <c r="AD5417" s="13"/>
      <c r="AE5417" s="13"/>
      <c r="AF5417" s="13"/>
      <c r="AG5417" s="13"/>
      <c r="AH5417" s="13"/>
      <c r="AI5417" s="13"/>
      <c r="AJ5417" s="13"/>
      <c r="AK5417" s="13">
        <f t="shared" si="1438"/>
        <v>0</v>
      </c>
      <c r="AL5417" s="13"/>
      <c r="AM5417" s="13">
        <f t="shared" si="1439"/>
        <v>0</v>
      </c>
      <c r="AN5417" s="13"/>
      <c r="AO5417" s="13">
        <v>0</v>
      </c>
      <c r="AP5417" s="13">
        <f t="shared" si="1440"/>
        <v>0</v>
      </c>
      <c r="AQ5417" s="13"/>
      <c r="AR5417" s="13">
        <f t="shared" si="1441"/>
        <v>0</v>
      </c>
      <c r="AS5417" s="13"/>
      <c r="AT5417" s="13">
        <f t="shared" si="1442"/>
        <v>0</v>
      </c>
      <c r="AU5417" s="13"/>
      <c r="AV5417" s="13">
        <f t="shared" si="1443"/>
        <v>0</v>
      </c>
      <c r="AW5417" s="13"/>
      <c r="AX5417" s="13">
        <f t="shared" si="1444"/>
        <v>0</v>
      </c>
      <c r="AY5417" s="13"/>
      <c r="AZ5417" s="13">
        <f t="shared" si="1445"/>
        <v>0</v>
      </c>
      <c r="BA5417" s="13"/>
      <c r="BB5417" s="13">
        <f t="shared" si="1446"/>
        <v>0</v>
      </c>
      <c r="BC5417" s="13"/>
      <c r="BD5417" s="13">
        <f t="shared" si="1447"/>
        <v>0</v>
      </c>
      <c r="BE5417" s="13"/>
      <c r="BF5417" s="13">
        <f t="shared" si="1448"/>
        <v>0</v>
      </c>
      <c r="BG5417" s="13"/>
      <c r="BH5417" s="13">
        <f t="shared" si="1449"/>
        <v>70488.701001315436</v>
      </c>
      <c r="BI5417" s="13">
        <f t="shared" si="1450"/>
        <v>70500</v>
      </c>
      <c r="BJ5417" s="13">
        <v>70800</v>
      </c>
    </row>
    <row r="5418" spans="1:62" x14ac:dyDescent="0.25">
      <c r="A5418" t="s">
        <v>4836</v>
      </c>
      <c r="B5418" s="13">
        <v>97</v>
      </c>
      <c r="C5418">
        <v>536695</v>
      </c>
      <c r="D5418">
        <v>1</v>
      </c>
      <c r="E5418">
        <v>0</v>
      </c>
      <c r="F5418">
        <v>0</v>
      </c>
      <c r="G5418">
        <v>0</v>
      </c>
      <c r="H5418">
        <v>0</v>
      </c>
      <c r="I5418" t="s">
        <v>23</v>
      </c>
      <c r="J5418">
        <v>551970</v>
      </c>
      <c r="K5418" t="s">
        <v>1085</v>
      </c>
      <c r="L5418">
        <v>550787</v>
      </c>
      <c r="M5418" t="s">
        <v>181</v>
      </c>
      <c r="N5418">
        <v>550787</v>
      </c>
      <c r="O5418" t="s">
        <v>181</v>
      </c>
      <c r="P5418">
        <v>550787</v>
      </c>
      <c r="Q5418" t="s">
        <v>181</v>
      </c>
      <c r="R5418" s="13">
        <v>70488.701001315436</v>
      </c>
      <c r="S5418" s="13"/>
      <c r="T5418" s="13"/>
      <c r="U5418" s="13"/>
      <c r="V5418" s="13">
        <f t="shared" si="1434"/>
        <v>0</v>
      </c>
      <c r="W5418" s="13"/>
      <c r="X5418" s="13">
        <f t="shared" si="1435"/>
        <v>0</v>
      </c>
      <c r="Y5418" s="13"/>
      <c r="Z5418" s="13">
        <f t="shared" si="1436"/>
        <v>0</v>
      </c>
      <c r="AA5418" s="13"/>
      <c r="AB5418" s="13">
        <f t="shared" si="1437"/>
        <v>0</v>
      </c>
      <c r="AC5418" s="13"/>
      <c r="AD5418" s="13"/>
      <c r="AE5418" s="13"/>
      <c r="AF5418" s="13"/>
      <c r="AG5418" s="13"/>
      <c r="AH5418" s="13"/>
      <c r="AI5418" s="13"/>
      <c r="AJ5418" s="13"/>
      <c r="AK5418" s="13">
        <f t="shared" si="1438"/>
        <v>0</v>
      </c>
      <c r="AL5418" s="13"/>
      <c r="AM5418" s="13">
        <f t="shared" si="1439"/>
        <v>0</v>
      </c>
      <c r="AN5418" s="13"/>
      <c r="AO5418" s="13">
        <v>0</v>
      </c>
      <c r="AP5418" s="13">
        <f t="shared" si="1440"/>
        <v>0</v>
      </c>
      <c r="AQ5418" s="13"/>
      <c r="AR5418" s="13">
        <f t="shared" si="1441"/>
        <v>0</v>
      </c>
      <c r="AS5418" s="13"/>
      <c r="AT5418" s="13">
        <f t="shared" si="1442"/>
        <v>0</v>
      </c>
      <c r="AU5418" s="13"/>
      <c r="AV5418" s="13">
        <f t="shared" si="1443"/>
        <v>0</v>
      </c>
      <c r="AW5418" s="13"/>
      <c r="AX5418" s="13">
        <f t="shared" si="1444"/>
        <v>0</v>
      </c>
      <c r="AY5418" s="13"/>
      <c r="AZ5418" s="13">
        <f t="shared" si="1445"/>
        <v>0</v>
      </c>
      <c r="BA5418" s="13"/>
      <c r="BB5418" s="13">
        <f t="shared" si="1446"/>
        <v>0</v>
      </c>
      <c r="BC5418" s="13"/>
      <c r="BD5418" s="13">
        <f t="shared" si="1447"/>
        <v>0</v>
      </c>
      <c r="BE5418" s="13"/>
      <c r="BF5418" s="13">
        <f t="shared" si="1448"/>
        <v>0</v>
      </c>
      <c r="BG5418" s="13"/>
      <c r="BH5418" s="13">
        <f t="shared" si="1449"/>
        <v>70488.701001315436</v>
      </c>
      <c r="BI5418" s="13">
        <f t="shared" si="1450"/>
        <v>70500</v>
      </c>
      <c r="BJ5418" s="13">
        <v>70800</v>
      </c>
    </row>
    <row r="5419" spans="1:62" x14ac:dyDescent="0.25">
      <c r="A5419" t="s">
        <v>4837</v>
      </c>
      <c r="B5419" s="13">
        <v>310</v>
      </c>
      <c r="C5419">
        <v>573698</v>
      </c>
      <c r="D5419">
        <v>1</v>
      </c>
      <c r="E5419">
        <v>0</v>
      </c>
      <c r="F5419">
        <v>0</v>
      </c>
      <c r="G5419">
        <v>0</v>
      </c>
      <c r="H5419">
        <v>0</v>
      </c>
      <c r="I5419" t="s">
        <v>33</v>
      </c>
      <c r="J5419">
        <v>572659</v>
      </c>
      <c r="K5419" t="s">
        <v>114</v>
      </c>
      <c r="L5419">
        <v>572659</v>
      </c>
      <c r="M5419" t="s">
        <v>114</v>
      </c>
      <c r="N5419">
        <v>572659</v>
      </c>
      <c r="O5419" t="s">
        <v>114</v>
      </c>
      <c r="P5419">
        <v>572659</v>
      </c>
      <c r="Q5419" t="s">
        <v>114</v>
      </c>
      <c r="R5419" s="13">
        <v>72815.646243097581</v>
      </c>
      <c r="S5419" s="13"/>
      <c r="T5419" s="13"/>
      <c r="U5419" s="13"/>
      <c r="V5419" s="13">
        <f t="shared" si="1434"/>
        <v>0</v>
      </c>
      <c r="W5419" s="13"/>
      <c r="X5419" s="13">
        <f t="shared" si="1435"/>
        <v>0</v>
      </c>
      <c r="Y5419" s="13"/>
      <c r="Z5419" s="13">
        <f t="shared" si="1436"/>
        <v>0</v>
      </c>
      <c r="AA5419" s="13"/>
      <c r="AB5419" s="13">
        <f t="shared" si="1437"/>
        <v>0</v>
      </c>
      <c r="AC5419" s="13"/>
      <c r="AD5419" s="13"/>
      <c r="AE5419" s="13"/>
      <c r="AF5419" s="13"/>
      <c r="AG5419" s="13"/>
      <c r="AH5419" s="13"/>
      <c r="AI5419" s="13"/>
      <c r="AJ5419" s="13"/>
      <c r="AK5419" s="13">
        <f t="shared" si="1438"/>
        <v>0</v>
      </c>
      <c r="AL5419" s="13"/>
      <c r="AM5419" s="13">
        <f t="shared" si="1439"/>
        <v>0</v>
      </c>
      <c r="AN5419" s="13"/>
      <c r="AO5419" s="13">
        <v>1</v>
      </c>
      <c r="AP5419" s="13">
        <f t="shared" si="1440"/>
        <v>30500</v>
      </c>
      <c r="AQ5419" s="13"/>
      <c r="AR5419" s="13">
        <f t="shared" si="1441"/>
        <v>0</v>
      </c>
      <c r="AS5419" s="13"/>
      <c r="AT5419" s="13">
        <f t="shared" si="1442"/>
        <v>0</v>
      </c>
      <c r="AU5419" s="13"/>
      <c r="AV5419" s="13">
        <f t="shared" si="1443"/>
        <v>0</v>
      </c>
      <c r="AW5419" s="13"/>
      <c r="AX5419" s="13">
        <f t="shared" si="1444"/>
        <v>0</v>
      </c>
      <c r="AY5419" s="13"/>
      <c r="AZ5419" s="13">
        <f t="shared" si="1445"/>
        <v>0</v>
      </c>
      <c r="BA5419" s="13"/>
      <c r="BB5419" s="13">
        <f t="shared" si="1446"/>
        <v>0</v>
      </c>
      <c r="BC5419" s="13"/>
      <c r="BD5419" s="13">
        <f t="shared" si="1447"/>
        <v>0</v>
      </c>
      <c r="BE5419" s="13"/>
      <c r="BF5419" s="13">
        <f t="shared" si="1448"/>
        <v>0</v>
      </c>
      <c r="BG5419" s="13"/>
      <c r="BH5419" s="13">
        <f t="shared" si="1449"/>
        <v>103315.64624309758</v>
      </c>
      <c r="BI5419" s="13">
        <f t="shared" si="1450"/>
        <v>103300</v>
      </c>
      <c r="BJ5419" s="13">
        <v>102700</v>
      </c>
    </row>
    <row r="5420" spans="1:62" x14ac:dyDescent="0.25">
      <c r="A5420" t="s">
        <v>3735</v>
      </c>
      <c r="B5420" s="13">
        <v>481</v>
      </c>
      <c r="C5420">
        <v>559555</v>
      </c>
      <c r="D5420">
        <v>1</v>
      </c>
      <c r="E5420">
        <v>0</v>
      </c>
      <c r="F5420">
        <v>0</v>
      </c>
      <c r="G5420">
        <v>0</v>
      </c>
      <c r="H5420">
        <v>0</v>
      </c>
      <c r="I5420" t="s">
        <v>110</v>
      </c>
      <c r="J5420">
        <v>559211</v>
      </c>
      <c r="K5420" t="s">
        <v>191</v>
      </c>
      <c r="L5420">
        <v>559211</v>
      </c>
      <c r="M5420" t="s">
        <v>191</v>
      </c>
      <c r="N5420">
        <v>559211</v>
      </c>
      <c r="O5420" t="s">
        <v>191</v>
      </c>
      <c r="P5420">
        <v>559300</v>
      </c>
      <c r="Q5420" t="s">
        <v>192</v>
      </c>
      <c r="R5420" s="13">
        <v>112452.81467261244</v>
      </c>
      <c r="S5420" s="13"/>
      <c r="T5420" s="13"/>
      <c r="U5420" s="13"/>
      <c r="V5420" s="13">
        <f t="shared" si="1434"/>
        <v>0</v>
      </c>
      <c r="W5420" s="13"/>
      <c r="X5420" s="13">
        <f t="shared" si="1435"/>
        <v>0</v>
      </c>
      <c r="Y5420" s="13"/>
      <c r="Z5420" s="13">
        <f t="shared" si="1436"/>
        <v>0</v>
      </c>
      <c r="AA5420" s="13"/>
      <c r="AB5420" s="13">
        <f t="shared" si="1437"/>
        <v>0</v>
      </c>
      <c r="AC5420" s="13"/>
      <c r="AD5420" s="13"/>
      <c r="AE5420" s="13"/>
      <c r="AF5420" s="13"/>
      <c r="AG5420" s="13"/>
      <c r="AH5420" s="13"/>
      <c r="AI5420" s="13"/>
      <c r="AJ5420" s="13"/>
      <c r="AK5420" s="13">
        <f t="shared" si="1438"/>
        <v>0</v>
      </c>
      <c r="AL5420" s="13"/>
      <c r="AM5420" s="13">
        <f t="shared" si="1439"/>
        <v>0</v>
      </c>
      <c r="AN5420" s="13"/>
      <c r="AO5420" s="13">
        <v>0</v>
      </c>
      <c r="AP5420" s="13">
        <f t="shared" si="1440"/>
        <v>0</v>
      </c>
      <c r="AQ5420" s="13"/>
      <c r="AR5420" s="13">
        <f t="shared" si="1441"/>
        <v>0</v>
      </c>
      <c r="AS5420" s="13"/>
      <c r="AT5420" s="13">
        <f t="shared" si="1442"/>
        <v>0</v>
      </c>
      <c r="AU5420" s="13"/>
      <c r="AV5420" s="13">
        <f t="shared" si="1443"/>
        <v>0</v>
      </c>
      <c r="AW5420" s="13"/>
      <c r="AX5420" s="13">
        <f t="shared" si="1444"/>
        <v>0</v>
      </c>
      <c r="AY5420" s="13"/>
      <c r="AZ5420" s="13">
        <f t="shared" si="1445"/>
        <v>0</v>
      </c>
      <c r="BA5420" s="13"/>
      <c r="BB5420" s="13">
        <f t="shared" si="1446"/>
        <v>0</v>
      </c>
      <c r="BC5420" s="13"/>
      <c r="BD5420" s="13">
        <f t="shared" si="1447"/>
        <v>0</v>
      </c>
      <c r="BE5420" s="13"/>
      <c r="BF5420" s="13">
        <f t="shared" si="1448"/>
        <v>0</v>
      </c>
      <c r="BG5420" s="13"/>
      <c r="BH5420" s="13">
        <f t="shared" si="1449"/>
        <v>112452.81467261244</v>
      </c>
      <c r="BI5420" s="13">
        <f t="shared" si="1450"/>
        <v>112500</v>
      </c>
      <c r="BJ5420" s="13">
        <v>115000</v>
      </c>
    </row>
    <row r="5421" spans="1:62" x14ac:dyDescent="0.25">
      <c r="A5421" t="s">
        <v>4349</v>
      </c>
      <c r="B5421" s="13">
        <v>514</v>
      </c>
      <c r="C5421">
        <v>534501</v>
      </c>
      <c r="D5421">
        <v>1</v>
      </c>
      <c r="E5421">
        <v>0</v>
      </c>
      <c r="F5421">
        <v>0</v>
      </c>
      <c r="G5421">
        <v>0</v>
      </c>
      <c r="H5421">
        <v>0</v>
      </c>
      <c r="I5421" t="s">
        <v>26</v>
      </c>
      <c r="J5421">
        <v>533955</v>
      </c>
      <c r="K5421" t="s">
        <v>25</v>
      </c>
      <c r="L5421">
        <v>534021</v>
      </c>
      <c r="M5421" t="s">
        <v>473</v>
      </c>
      <c r="N5421">
        <v>533955</v>
      </c>
      <c r="O5421" t="s">
        <v>25</v>
      </c>
      <c r="P5421">
        <v>533955</v>
      </c>
      <c r="Q5421" t="s">
        <v>25</v>
      </c>
      <c r="R5421" s="13">
        <v>120071.71968971488</v>
      </c>
      <c r="S5421" s="13"/>
      <c r="T5421" s="13"/>
      <c r="U5421" s="13"/>
      <c r="V5421" s="13">
        <f t="shared" si="1434"/>
        <v>0</v>
      </c>
      <c r="W5421" s="13"/>
      <c r="X5421" s="13">
        <f t="shared" si="1435"/>
        <v>0</v>
      </c>
      <c r="Y5421" s="13"/>
      <c r="Z5421" s="13">
        <f t="shared" si="1436"/>
        <v>0</v>
      </c>
      <c r="AA5421" s="13"/>
      <c r="AB5421" s="13">
        <f t="shared" si="1437"/>
        <v>0</v>
      </c>
      <c r="AC5421" s="13"/>
      <c r="AD5421" s="13"/>
      <c r="AE5421" s="13"/>
      <c r="AF5421" s="13"/>
      <c r="AG5421" s="13"/>
      <c r="AH5421" s="13"/>
      <c r="AI5421" s="13"/>
      <c r="AJ5421" s="13"/>
      <c r="AK5421" s="13">
        <f t="shared" si="1438"/>
        <v>0</v>
      </c>
      <c r="AL5421" s="13"/>
      <c r="AM5421" s="13">
        <f t="shared" si="1439"/>
        <v>0</v>
      </c>
      <c r="AN5421" s="13"/>
      <c r="AO5421" s="13">
        <v>1</v>
      </c>
      <c r="AP5421" s="13">
        <f t="shared" si="1440"/>
        <v>30500</v>
      </c>
      <c r="AQ5421" s="13"/>
      <c r="AR5421" s="13">
        <f t="shared" si="1441"/>
        <v>0</v>
      </c>
      <c r="AS5421" s="13"/>
      <c r="AT5421" s="13">
        <f t="shared" si="1442"/>
        <v>0</v>
      </c>
      <c r="AU5421" s="13"/>
      <c r="AV5421" s="13">
        <f t="shared" si="1443"/>
        <v>0</v>
      </c>
      <c r="AW5421" s="13"/>
      <c r="AX5421" s="13">
        <f t="shared" si="1444"/>
        <v>0</v>
      </c>
      <c r="AY5421" s="13"/>
      <c r="AZ5421" s="13">
        <f t="shared" si="1445"/>
        <v>0</v>
      </c>
      <c r="BA5421" s="13"/>
      <c r="BB5421" s="13">
        <f t="shared" si="1446"/>
        <v>0</v>
      </c>
      <c r="BC5421" s="13"/>
      <c r="BD5421" s="13">
        <f t="shared" si="1447"/>
        <v>0</v>
      </c>
      <c r="BE5421" s="13"/>
      <c r="BF5421" s="13">
        <f t="shared" si="1448"/>
        <v>0</v>
      </c>
      <c r="BG5421" s="13"/>
      <c r="BH5421" s="13">
        <f t="shared" si="1449"/>
        <v>150571.7196897149</v>
      </c>
      <c r="BI5421" s="13">
        <f t="shared" si="1450"/>
        <v>150600</v>
      </c>
      <c r="BJ5421" s="13">
        <v>151000</v>
      </c>
    </row>
    <row r="5422" spans="1:62" x14ac:dyDescent="0.25">
      <c r="A5422" t="s">
        <v>4838</v>
      </c>
      <c r="B5422" s="13">
        <v>313</v>
      </c>
      <c r="C5422">
        <v>537900</v>
      </c>
      <c r="D5422">
        <v>1</v>
      </c>
      <c r="E5422">
        <v>0</v>
      </c>
      <c r="F5422">
        <v>0</v>
      </c>
      <c r="G5422">
        <v>0</v>
      </c>
      <c r="H5422">
        <v>0</v>
      </c>
      <c r="I5422" t="s">
        <v>26</v>
      </c>
      <c r="J5422">
        <v>537683</v>
      </c>
      <c r="K5422" t="s">
        <v>316</v>
      </c>
      <c r="L5422">
        <v>537683</v>
      </c>
      <c r="M5422" t="s">
        <v>316</v>
      </c>
      <c r="N5422">
        <v>537683</v>
      </c>
      <c r="O5422" t="s">
        <v>316</v>
      </c>
      <c r="P5422">
        <v>537683</v>
      </c>
      <c r="Q5422" t="s">
        <v>316</v>
      </c>
      <c r="R5422" s="13">
        <v>73513.519510691593</v>
      </c>
      <c r="S5422" s="13"/>
      <c r="T5422" s="13"/>
      <c r="U5422" s="13"/>
      <c r="V5422" s="13">
        <f t="shared" si="1434"/>
        <v>0</v>
      </c>
      <c r="W5422" s="13"/>
      <c r="X5422" s="13">
        <f t="shared" si="1435"/>
        <v>0</v>
      </c>
      <c r="Y5422" s="13"/>
      <c r="Z5422" s="13">
        <f t="shared" si="1436"/>
        <v>0</v>
      </c>
      <c r="AA5422" s="13"/>
      <c r="AB5422" s="13">
        <f t="shared" si="1437"/>
        <v>0</v>
      </c>
      <c r="AC5422" s="13"/>
      <c r="AD5422" s="13"/>
      <c r="AE5422" s="13"/>
      <c r="AF5422" s="13"/>
      <c r="AG5422" s="13"/>
      <c r="AH5422" s="13"/>
      <c r="AI5422" s="13"/>
      <c r="AJ5422" s="13"/>
      <c r="AK5422" s="13">
        <f t="shared" si="1438"/>
        <v>0</v>
      </c>
      <c r="AL5422" s="13"/>
      <c r="AM5422" s="13">
        <f t="shared" si="1439"/>
        <v>0</v>
      </c>
      <c r="AN5422" s="13"/>
      <c r="AO5422" s="13">
        <v>0</v>
      </c>
      <c r="AP5422" s="13">
        <f t="shared" si="1440"/>
        <v>0</v>
      </c>
      <c r="AQ5422" s="13"/>
      <c r="AR5422" s="13">
        <f t="shared" si="1441"/>
        <v>0</v>
      </c>
      <c r="AS5422" s="13"/>
      <c r="AT5422" s="13">
        <f t="shared" si="1442"/>
        <v>0</v>
      </c>
      <c r="AU5422" s="13"/>
      <c r="AV5422" s="13">
        <f t="shared" si="1443"/>
        <v>0</v>
      </c>
      <c r="AW5422" s="13"/>
      <c r="AX5422" s="13">
        <f t="shared" si="1444"/>
        <v>0</v>
      </c>
      <c r="AY5422" s="13"/>
      <c r="AZ5422" s="13">
        <f t="shared" si="1445"/>
        <v>0</v>
      </c>
      <c r="BA5422" s="13"/>
      <c r="BB5422" s="13">
        <f t="shared" si="1446"/>
        <v>0</v>
      </c>
      <c r="BC5422" s="13"/>
      <c r="BD5422" s="13">
        <f t="shared" si="1447"/>
        <v>0</v>
      </c>
      <c r="BE5422" s="13"/>
      <c r="BF5422" s="13">
        <f t="shared" si="1448"/>
        <v>0</v>
      </c>
      <c r="BG5422" s="13"/>
      <c r="BH5422" s="13">
        <f t="shared" si="1449"/>
        <v>73513.519510691593</v>
      </c>
      <c r="BI5422" s="13">
        <f t="shared" si="1450"/>
        <v>73500</v>
      </c>
      <c r="BJ5422" s="13">
        <v>75000</v>
      </c>
    </row>
    <row r="5423" spans="1:62" x14ac:dyDescent="0.25">
      <c r="A5423" t="s">
        <v>4839</v>
      </c>
      <c r="B5423" s="13">
        <v>1290</v>
      </c>
      <c r="C5423">
        <v>595021</v>
      </c>
      <c r="D5423">
        <v>1</v>
      </c>
      <c r="E5423">
        <v>0</v>
      </c>
      <c r="F5423">
        <v>0</v>
      </c>
      <c r="G5423">
        <v>0</v>
      </c>
      <c r="H5423">
        <v>0</v>
      </c>
      <c r="I5423" t="s">
        <v>30</v>
      </c>
      <c r="J5423">
        <v>593711</v>
      </c>
      <c r="K5423" t="s">
        <v>149</v>
      </c>
      <c r="L5423">
        <v>593711</v>
      </c>
      <c r="M5423" t="s">
        <v>149</v>
      </c>
      <c r="N5423">
        <v>593711</v>
      </c>
      <c r="O5423" t="s">
        <v>149</v>
      </c>
      <c r="P5423">
        <v>593711</v>
      </c>
      <c r="Q5423" t="s">
        <v>149</v>
      </c>
      <c r="R5423" s="13">
        <v>297091.62627634045</v>
      </c>
      <c r="S5423" s="13"/>
      <c r="T5423" s="13"/>
      <c r="U5423" s="13"/>
      <c r="V5423" s="13">
        <f t="shared" si="1434"/>
        <v>0</v>
      </c>
      <c r="W5423" s="13"/>
      <c r="X5423" s="13">
        <f t="shared" si="1435"/>
        <v>0</v>
      </c>
      <c r="Y5423" s="13"/>
      <c r="Z5423" s="13">
        <f t="shared" si="1436"/>
        <v>0</v>
      </c>
      <c r="AA5423" s="13"/>
      <c r="AB5423" s="13">
        <f t="shared" si="1437"/>
        <v>0</v>
      </c>
      <c r="AC5423" s="13"/>
      <c r="AD5423" s="13"/>
      <c r="AE5423" s="13"/>
      <c r="AF5423" s="13"/>
      <c r="AG5423" s="13"/>
      <c r="AH5423" s="13"/>
      <c r="AI5423" s="13"/>
      <c r="AJ5423" s="13"/>
      <c r="AK5423" s="13">
        <f t="shared" si="1438"/>
        <v>0</v>
      </c>
      <c r="AL5423" s="13"/>
      <c r="AM5423" s="13">
        <f t="shared" si="1439"/>
        <v>0</v>
      </c>
      <c r="AN5423" s="13"/>
      <c r="AO5423" s="13">
        <v>1</v>
      </c>
      <c r="AP5423" s="13">
        <f t="shared" si="1440"/>
        <v>30500</v>
      </c>
      <c r="AQ5423" s="13"/>
      <c r="AR5423" s="13">
        <f t="shared" si="1441"/>
        <v>0</v>
      </c>
      <c r="AS5423" s="13"/>
      <c r="AT5423" s="13">
        <f t="shared" si="1442"/>
        <v>0</v>
      </c>
      <c r="AU5423" s="13"/>
      <c r="AV5423" s="13">
        <f t="shared" si="1443"/>
        <v>0</v>
      </c>
      <c r="AW5423" s="13"/>
      <c r="AX5423" s="13">
        <f t="shared" si="1444"/>
        <v>0</v>
      </c>
      <c r="AY5423" s="13"/>
      <c r="AZ5423" s="13">
        <f t="shared" si="1445"/>
        <v>0</v>
      </c>
      <c r="BA5423" s="13"/>
      <c r="BB5423" s="13">
        <f t="shared" si="1446"/>
        <v>0</v>
      </c>
      <c r="BC5423" s="13"/>
      <c r="BD5423" s="13">
        <f t="shared" si="1447"/>
        <v>0</v>
      </c>
      <c r="BE5423" s="13"/>
      <c r="BF5423" s="13">
        <f t="shared" si="1448"/>
        <v>0</v>
      </c>
      <c r="BG5423" s="13"/>
      <c r="BH5423" s="13">
        <f t="shared" si="1449"/>
        <v>327591.62627634045</v>
      </c>
      <c r="BI5423" s="13">
        <f t="shared" si="1450"/>
        <v>327600</v>
      </c>
      <c r="BJ5423" s="13">
        <v>329100</v>
      </c>
    </row>
    <row r="5424" spans="1:62" x14ac:dyDescent="0.25">
      <c r="A5424" t="s">
        <v>4840</v>
      </c>
      <c r="B5424" s="13">
        <v>194</v>
      </c>
      <c r="C5424">
        <v>596931</v>
      </c>
      <c r="D5424">
        <v>1</v>
      </c>
      <c r="E5424">
        <v>0</v>
      </c>
      <c r="F5424">
        <v>0</v>
      </c>
      <c r="G5424">
        <v>0</v>
      </c>
      <c r="H5424">
        <v>0</v>
      </c>
      <c r="I5424" t="s">
        <v>75</v>
      </c>
      <c r="J5424">
        <v>595411</v>
      </c>
      <c r="K5424" t="s">
        <v>455</v>
      </c>
      <c r="L5424">
        <v>595411</v>
      </c>
      <c r="M5424" t="s">
        <v>455</v>
      </c>
      <c r="N5424">
        <v>595411</v>
      </c>
      <c r="O5424" t="s">
        <v>455</v>
      </c>
      <c r="P5424">
        <v>595411</v>
      </c>
      <c r="Q5424" t="s">
        <v>455</v>
      </c>
      <c r="R5424" s="13">
        <v>70488.701001315436</v>
      </c>
      <c r="S5424" s="13"/>
      <c r="T5424" s="13"/>
      <c r="U5424" s="13"/>
      <c r="V5424" s="13">
        <f t="shared" si="1434"/>
        <v>0</v>
      </c>
      <c r="W5424" s="13"/>
      <c r="X5424" s="13">
        <f t="shared" si="1435"/>
        <v>0</v>
      </c>
      <c r="Y5424" s="13"/>
      <c r="Z5424" s="13">
        <f t="shared" si="1436"/>
        <v>0</v>
      </c>
      <c r="AA5424" s="13"/>
      <c r="AB5424" s="13">
        <f t="shared" si="1437"/>
        <v>0</v>
      </c>
      <c r="AC5424" s="13"/>
      <c r="AD5424" s="13"/>
      <c r="AE5424" s="13"/>
      <c r="AF5424" s="13"/>
      <c r="AG5424" s="13"/>
      <c r="AH5424" s="13"/>
      <c r="AI5424" s="13"/>
      <c r="AJ5424" s="13"/>
      <c r="AK5424" s="13">
        <f t="shared" si="1438"/>
        <v>0</v>
      </c>
      <c r="AL5424" s="13"/>
      <c r="AM5424" s="13">
        <f t="shared" si="1439"/>
        <v>0</v>
      </c>
      <c r="AN5424" s="13"/>
      <c r="AO5424" s="13">
        <v>0</v>
      </c>
      <c r="AP5424" s="13">
        <f t="shared" si="1440"/>
        <v>0</v>
      </c>
      <c r="AQ5424" s="13"/>
      <c r="AR5424" s="13">
        <f t="shared" si="1441"/>
        <v>0</v>
      </c>
      <c r="AS5424" s="13"/>
      <c r="AT5424" s="13">
        <f t="shared" si="1442"/>
        <v>0</v>
      </c>
      <c r="AU5424" s="13"/>
      <c r="AV5424" s="13">
        <f t="shared" si="1443"/>
        <v>0</v>
      </c>
      <c r="AW5424" s="13"/>
      <c r="AX5424" s="13">
        <f t="shared" si="1444"/>
        <v>0</v>
      </c>
      <c r="AY5424" s="13"/>
      <c r="AZ5424" s="13">
        <f t="shared" si="1445"/>
        <v>0</v>
      </c>
      <c r="BA5424" s="13"/>
      <c r="BB5424" s="13">
        <f t="shared" si="1446"/>
        <v>0</v>
      </c>
      <c r="BC5424" s="13"/>
      <c r="BD5424" s="13">
        <f t="shared" si="1447"/>
        <v>0</v>
      </c>
      <c r="BE5424" s="13"/>
      <c r="BF5424" s="13">
        <f t="shared" si="1448"/>
        <v>0</v>
      </c>
      <c r="BG5424" s="13"/>
      <c r="BH5424" s="13">
        <f t="shared" si="1449"/>
        <v>70488.701001315436</v>
      </c>
      <c r="BI5424" s="13">
        <f t="shared" si="1450"/>
        <v>70500</v>
      </c>
      <c r="BJ5424" s="13">
        <v>70800</v>
      </c>
    </row>
    <row r="5425" spans="1:62" x14ac:dyDescent="0.25">
      <c r="A5425" t="s">
        <v>4841</v>
      </c>
      <c r="B5425" s="13">
        <v>138</v>
      </c>
      <c r="C5425">
        <v>541435</v>
      </c>
      <c r="D5425">
        <v>1</v>
      </c>
      <c r="E5425">
        <v>0</v>
      </c>
      <c r="F5425">
        <v>0</v>
      </c>
      <c r="G5425">
        <v>0</v>
      </c>
      <c r="H5425">
        <v>0</v>
      </c>
      <c r="I5425" t="s">
        <v>110</v>
      </c>
      <c r="J5425">
        <v>561215</v>
      </c>
      <c r="K5425" t="s">
        <v>296</v>
      </c>
      <c r="L5425">
        <v>561215</v>
      </c>
      <c r="M5425" t="s">
        <v>296</v>
      </c>
      <c r="N5425">
        <v>561215</v>
      </c>
      <c r="O5425" t="s">
        <v>296</v>
      </c>
      <c r="P5425">
        <v>561215</v>
      </c>
      <c r="Q5425" t="s">
        <v>296</v>
      </c>
      <c r="R5425" s="13">
        <v>70488.701001315436</v>
      </c>
      <c r="S5425" s="13"/>
      <c r="T5425" s="13"/>
      <c r="U5425" s="13"/>
      <c r="V5425" s="13">
        <f t="shared" si="1434"/>
        <v>0</v>
      </c>
      <c r="W5425" s="13"/>
      <c r="X5425" s="13">
        <f t="shared" si="1435"/>
        <v>0</v>
      </c>
      <c r="Y5425" s="13"/>
      <c r="Z5425" s="13">
        <f t="shared" si="1436"/>
        <v>0</v>
      </c>
      <c r="AA5425" s="13"/>
      <c r="AB5425" s="13">
        <f t="shared" si="1437"/>
        <v>0</v>
      </c>
      <c r="AC5425" s="13"/>
      <c r="AD5425" s="13"/>
      <c r="AE5425" s="13"/>
      <c r="AF5425" s="13"/>
      <c r="AG5425" s="13"/>
      <c r="AH5425" s="13"/>
      <c r="AI5425" s="13"/>
      <c r="AJ5425" s="13"/>
      <c r="AK5425" s="13">
        <f t="shared" si="1438"/>
        <v>0</v>
      </c>
      <c r="AL5425" s="13"/>
      <c r="AM5425" s="13">
        <f t="shared" si="1439"/>
        <v>0</v>
      </c>
      <c r="AN5425" s="13"/>
      <c r="AO5425" s="13">
        <v>0</v>
      </c>
      <c r="AP5425" s="13">
        <f t="shared" si="1440"/>
        <v>0</v>
      </c>
      <c r="AQ5425" s="13"/>
      <c r="AR5425" s="13">
        <f t="shared" si="1441"/>
        <v>0</v>
      </c>
      <c r="AS5425" s="13"/>
      <c r="AT5425" s="13">
        <f t="shared" si="1442"/>
        <v>0</v>
      </c>
      <c r="AU5425" s="13"/>
      <c r="AV5425" s="13">
        <f t="shared" si="1443"/>
        <v>0</v>
      </c>
      <c r="AW5425" s="13"/>
      <c r="AX5425" s="13">
        <f t="shared" si="1444"/>
        <v>0</v>
      </c>
      <c r="AY5425" s="13"/>
      <c r="AZ5425" s="13">
        <f t="shared" si="1445"/>
        <v>0</v>
      </c>
      <c r="BA5425" s="13"/>
      <c r="BB5425" s="13">
        <f t="shared" si="1446"/>
        <v>0</v>
      </c>
      <c r="BC5425" s="13"/>
      <c r="BD5425" s="13">
        <f t="shared" si="1447"/>
        <v>0</v>
      </c>
      <c r="BE5425" s="13"/>
      <c r="BF5425" s="13">
        <f t="shared" si="1448"/>
        <v>0</v>
      </c>
      <c r="BG5425" s="13"/>
      <c r="BH5425" s="13">
        <f t="shared" si="1449"/>
        <v>70488.701001315436</v>
      </c>
      <c r="BI5425" s="13">
        <f t="shared" si="1450"/>
        <v>70500</v>
      </c>
      <c r="BJ5425" s="13">
        <v>70800</v>
      </c>
    </row>
    <row r="5426" spans="1:62" x14ac:dyDescent="0.25">
      <c r="A5426" t="s">
        <v>4842</v>
      </c>
      <c r="B5426" s="13">
        <v>108</v>
      </c>
      <c r="C5426">
        <v>554391</v>
      </c>
      <c r="D5426">
        <v>1</v>
      </c>
      <c r="E5426">
        <v>0</v>
      </c>
      <c r="F5426">
        <v>0</v>
      </c>
      <c r="G5426">
        <v>0</v>
      </c>
      <c r="H5426">
        <v>0</v>
      </c>
      <c r="I5426" t="s">
        <v>110</v>
      </c>
      <c r="J5426">
        <v>553816</v>
      </c>
      <c r="K5426" t="s">
        <v>1977</v>
      </c>
      <c r="L5426">
        <v>554294</v>
      </c>
      <c r="M5426" t="s">
        <v>1092</v>
      </c>
      <c r="N5426">
        <v>553425</v>
      </c>
      <c r="O5426" t="s">
        <v>109</v>
      </c>
      <c r="P5426">
        <v>553425</v>
      </c>
      <c r="Q5426" t="s">
        <v>109</v>
      </c>
      <c r="R5426" s="13">
        <v>70488.701001315436</v>
      </c>
      <c r="S5426" s="13"/>
      <c r="T5426" s="13"/>
      <c r="U5426" s="13"/>
      <c r="V5426" s="13">
        <f t="shared" si="1434"/>
        <v>0</v>
      </c>
      <c r="W5426" s="13"/>
      <c r="X5426" s="13">
        <f t="shared" si="1435"/>
        <v>0</v>
      </c>
      <c r="Y5426" s="13"/>
      <c r="Z5426" s="13">
        <f t="shared" si="1436"/>
        <v>0</v>
      </c>
      <c r="AA5426" s="13"/>
      <c r="AB5426" s="13">
        <f t="shared" si="1437"/>
        <v>0</v>
      </c>
      <c r="AC5426" s="13"/>
      <c r="AD5426" s="13"/>
      <c r="AE5426" s="13"/>
      <c r="AF5426" s="13"/>
      <c r="AG5426" s="13"/>
      <c r="AH5426" s="13"/>
      <c r="AI5426" s="13"/>
      <c r="AJ5426" s="13"/>
      <c r="AK5426" s="13">
        <f t="shared" si="1438"/>
        <v>0</v>
      </c>
      <c r="AL5426" s="13"/>
      <c r="AM5426" s="13">
        <f t="shared" si="1439"/>
        <v>0</v>
      </c>
      <c r="AN5426" s="13"/>
      <c r="AO5426" s="13">
        <v>0</v>
      </c>
      <c r="AP5426" s="13">
        <f t="shared" si="1440"/>
        <v>0</v>
      </c>
      <c r="AQ5426" s="13"/>
      <c r="AR5426" s="13">
        <f t="shared" si="1441"/>
        <v>0</v>
      </c>
      <c r="AS5426" s="13"/>
      <c r="AT5426" s="13">
        <f t="shared" si="1442"/>
        <v>0</v>
      </c>
      <c r="AU5426" s="13"/>
      <c r="AV5426" s="13">
        <f t="shared" si="1443"/>
        <v>0</v>
      </c>
      <c r="AW5426" s="13"/>
      <c r="AX5426" s="13">
        <f t="shared" si="1444"/>
        <v>0</v>
      </c>
      <c r="AY5426" s="13"/>
      <c r="AZ5426" s="13">
        <f t="shared" si="1445"/>
        <v>0</v>
      </c>
      <c r="BA5426" s="13"/>
      <c r="BB5426" s="13">
        <f t="shared" si="1446"/>
        <v>0</v>
      </c>
      <c r="BC5426" s="13"/>
      <c r="BD5426" s="13">
        <f t="shared" si="1447"/>
        <v>0</v>
      </c>
      <c r="BE5426" s="13"/>
      <c r="BF5426" s="13">
        <f t="shared" si="1448"/>
        <v>0</v>
      </c>
      <c r="BG5426" s="13"/>
      <c r="BH5426" s="13">
        <f t="shared" si="1449"/>
        <v>70488.701001315436</v>
      </c>
      <c r="BI5426" s="13">
        <f t="shared" si="1450"/>
        <v>70500</v>
      </c>
      <c r="BJ5426" s="13">
        <v>70800</v>
      </c>
    </row>
    <row r="5427" spans="1:62" x14ac:dyDescent="0.25">
      <c r="A5427" t="s">
        <v>4843</v>
      </c>
      <c r="B5427" s="13">
        <v>597</v>
      </c>
      <c r="C5427">
        <v>559563</v>
      </c>
      <c r="D5427">
        <v>1</v>
      </c>
      <c r="E5427">
        <v>0</v>
      </c>
      <c r="F5427">
        <v>0</v>
      </c>
      <c r="G5427">
        <v>0</v>
      </c>
      <c r="H5427">
        <v>0</v>
      </c>
      <c r="I5427" t="s">
        <v>110</v>
      </c>
      <c r="J5427">
        <v>559334</v>
      </c>
      <c r="K5427" t="s">
        <v>1127</v>
      </c>
      <c r="L5427">
        <v>559628</v>
      </c>
      <c r="M5427" t="s">
        <v>451</v>
      </c>
      <c r="N5427">
        <v>559628</v>
      </c>
      <c r="O5427" t="s">
        <v>451</v>
      </c>
      <c r="P5427">
        <v>559300</v>
      </c>
      <c r="Q5427" t="s">
        <v>192</v>
      </c>
      <c r="R5427" s="13">
        <v>139195.47879538604</v>
      </c>
      <c r="S5427" s="13"/>
      <c r="T5427" s="13"/>
      <c r="U5427" s="13"/>
      <c r="V5427" s="13">
        <f t="shared" si="1434"/>
        <v>0</v>
      </c>
      <c r="W5427" s="13"/>
      <c r="X5427" s="13">
        <f t="shared" si="1435"/>
        <v>0</v>
      </c>
      <c r="Y5427" s="13"/>
      <c r="Z5427" s="13">
        <f t="shared" si="1436"/>
        <v>0</v>
      </c>
      <c r="AA5427" s="13"/>
      <c r="AB5427" s="13">
        <f t="shared" si="1437"/>
        <v>0</v>
      </c>
      <c r="AC5427" s="13"/>
      <c r="AD5427" s="13"/>
      <c r="AE5427" s="13"/>
      <c r="AF5427" s="13"/>
      <c r="AG5427" s="13"/>
      <c r="AH5427" s="13"/>
      <c r="AI5427" s="13"/>
      <c r="AJ5427" s="13"/>
      <c r="AK5427" s="13">
        <f t="shared" si="1438"/>
        <v>0</v>
      </c>
      <c r="AL5427" s="13"/>
      <c r="AM5427" s="13">
        <f t="shared" si="1439"/>
        <v>0</v>
      </c>
      <c r="AN5427" s="13"/>
      <c r="AO5427" s="13">
        <v>1</v>
      </c>
      <c r="AP5427" s="13">
        <f t="shared" si="1440"/>
        <v>30500</v>
      </c>
      <c r="AQ5427" s="13"/>
      <c r="AR5427" s="13">
        <f t="shared" si="1441"/>
        <v>0</v>
      </c>
      <c r="AS5427" s="13"/>
      <c r="AT5427" s="13">
        <f t="shared" si="1442"/>
        <v>0</v>
      </c>
      <c r="AU5427" s="13"/>
      <c r="AV5427" s="13">
        <f t="shared" si="1443"/>
        <v>0</v>
      </c>
      <c r="AW5427" s="13"/>
      <c r="AX5427" s="13">
        <f t="shared" si="1444"/>
        <v>0</v>
      </c>
      <c r="AY5427" s="13"/>
      <c r="AZ5427" s="13">
        <f t="shared" si="1445"/>
        <v>0</v>
      </c>
      <c r="BA5427" s="13"/>
      <c r="BB5427" s="13">
        <f t="shared" si="1446"/>
        <v>0</v>
      </c>
      <c r="BC5427" s="13"/>
      <c r="BD5427" s="13">
        <f t="shared" si="1447"/>
        <v>0</v>
      </c>
      <c r="BE5427" s="13"/>
      <c r="BF5427" s="13">
        <f t="shared" si="1448"/>
        <v>0</v>
      </c>
      <c r="BG5427" s="13"/>
      <c r="BH5427" s="13">
        <f t="shared" si="1449"/>
        <v>169695.47879538604</v>
      </c>
      <c r="BI5427" s="13">
        <f t="shared" si="1450"/>
        <v>169700</v>
      </c>
      <c r="BJ5427" s="13">
        <v>167700</v>
      </c>
    </row>
    <row r="5428" spans="1:62" x14ac:dyDescent="0.25">
      <c r="A5428" t="s">
        <v>4844</v>
      </c>
      <c r="B5428" s="13">
        <v>149</v>
      </c>
      <c r="C5428">
        <v>540528</v>
      </c>
      <c r="D5428">
        <v>1</v>
      </c>
      <c r="E5428">
        <v>0</v>
      </c>
      <c r="F5428">
        <v>0</v>
      </c>
      <c r="G5428">
        <v>0</v>
      </c>
      <c r="H5428">
        <v>0</v>
      </c>
      <c r="I5428" t="s">
        <v>110</v>
      </c>
      <c r="J5428">
        <v>557587</v>
      </c>
      <c r="K5428" t="s">
        <v>467</v>
      </c>
      <c r="L5428">
        <v>557587</v>
      </c>
      <c r="M5428" t="s">
        <v>467</v>
      </c>
      <c r="N5428">
        <v>557587</v>
      </c>
      <c r="O5428" t="s">
        <v>467</v>
      </c>
      <c r="P5428">
        <v>557587</v>
      </c>
      <c r="Q5428" t="s">
        <v>467</v>
      </c>
      <c r="R5428" s="13">
        <v>70488.701001315436</v>
      </c>
      <c r="S5428" s="13"/>
      <c r="T5428" s="13"/>
      <c r="U5428" s="13"/>
      <c r="V5428" s="13">
        <f t="shared" si="1434"/>
        <v>0</v>
      </c>
      <c r="W5428" s="13"/>
      <c r="X5428" s="13">
        <f t="shared" si="1435"/>
        <v>0</v>
      </c>
      <c r="Y5428" s="13"/>
      <c r="Z5428" s="13">
        <f t="shared" si="1436"/>
        <v>0</v>
      </c>
      <c r="AA5428" s="13"/>
      <c r="AB5428" s="13">
        <f t="shared" si="1437"/>
        <v>0</v>
      </c>
      <c r="AC5428" s="13"/>
      <c r="AD5428" s="13"/>
      <c r="AE5428" s="13"/>
      <c r="AF5428" s="13"/>
      <c r="AG5428" s="13"/>
      <c r="AH5428" s="13"/>
      <c r="AI5428" s="13"/>
      <c r="AJ5428" s="13"/>
      <c r="AK5428" s="13">
        <f t="shared" si="1438"/>
        <v>0</v>
      </c>
      <c r="AL5428" s="13"/>
      <c r="AM5428" s="13">
        <f t="shared" si="1439"/>
        <v>0</v>
      </c>
      <c r="AN5428" s="13"/>
      <c r="AO5428" s="13">
        <v>0</v>
      </c>
      <c r="AP5428" s="13">
        <f t="shared" si="1440"/>
        <v>0</v>
      </c>
      <c r="AQ5428" s="13"/>
      <c r="AR5428" s="13">
        <f t="shared" si="1441"/>
        <v>0</v>
      </c>
      <c r="AS5428" s="13"/>
      <c r="AT5428" s="13">
        <f t="shared" si="1442"/>
        <v>0</v>
      </c>
      <c r="AU5428" s="13"/>
      <c r="AV5428" s="13">
        <f t="shared" si="1443"/>
        <v>0</v>
      </c>
      <c r="AW5428" s="13"/>
      <c r="AX5428" s="13">
        <f t="shared" si="1444"/>
        <v>0</v>
      </c>
      <c r="AY5428" s="13"/>
      <c r="AZ5428" s="13">
        <f t="shared" si="1445"/>
        <v>0</v>
      </c>
      <c r="BA5428" s="13"/>
      <c r="BB5428" s="13">
        <f t="shared" si="1446"/>
        <v>0</v>
      </c>
      <c r="BC5428" s="13"/>
      <c r="BD5428" s="13">
        <f t="shared" si="1447"/>
        <v>0</v>
      </c>
      <c r="BE5428" s="13"/>
      <c r="BF5428" s="13">
        <f t="shared" si="1448"/>
        <v>0</v>
      </c>
      <c r="BG5428" s="13"/>
      <c r="BH5428" s="13">
        <f t="shared" si="1449"/>
        <v>70488.701001315436</v>
      </c>
      <c r="BI5428" s="13">
        <f t="shared" si="1450"/>
        <v>70500</v>
      </c>
      <c r="BJ5428" s="13">
        <v>70800</v>
      </c>
    </row>
    <row r="5429" spans="1:62" x14ac:dyDescent="0.25">
      <c r="A5429" t="s">
        <v>4844</v>
      </c>
      <c r="B5429" s="13">
        <v>812</v>
      </c>
      <c r="C5429">
        <v>539805</v>
      </c>
      <c r="D5429">
        <v>1</v>
      </c>
      <c r="E5429">
        <v>0</v>
      </c>
      <c r="F5429">
        <v>0</v>
      </c>
      <c r="G5429">
        <v>0</v>
      </c>
      <c r="H5429">
        <v>0</v>
      </c>
      <c r="I5429" t="s">
        <v>26</v>
      </c>
      <c r="J5429">
        <v>539236</v>
      </c>
      <c r="K5429" t="s">
        <v>1890</v>
      </c>
      <c r="L5429">
        <v>539627</v>
      </c>
      <c r="M5429" t="s">
        <v>1188</v>
      </c>
      <c r="N5429">
        <v>539627</v>
      </c>
      <c r="O5429" t="s">
        <v>1188</v>
      </c>
      <c r="P5429">
        <v>539139</v>
      </c>
      <c r="Q5429" t="s">
        <v>548</v>
      </c>
      <c r="R5429" s="13">
        <v>188497.98988369247</v>
      </c>
      <c r="S5429" s="13"/>
      <c r="T5429" s="13"/>
      <c r="U5429" s="13"/>
      <c r="V5429" s="13">
        <f t="shared" si="1434"/>
        <v>0</v>
      </c>
      <c r="W5429" s="13"/>
      <c r="X5429" s="13">
        <f t="shared" si="1435"/>
        <v>0</v>
      </c>
      <c r="Y5429" s="13"/>
      <c r="Z5429" s="13">
        <f t="shared" si="1436"/>
        <v>0</v>
      </c>
      <c r="AA5429" s="13"/>
      <c r="AB5429" s="13">
        <f t="shared" si="1437"/>
        <v>0</v>
      </c>
      <c r="AC5429" s="13"/>
      <c r="AD5429" s="13"/>
      <c r="AE5429" s="13"/>
      <c r="AF5429" s="13"/>
      <c r="AG5429" s="13"/>
      <c r="AH5429" s="13"/>
      <c r="AI5429" s="13"/>
      <c r="AJ5429" s="13"/>
      <c r="AK5429" s="13">
        <f t="shared" si="1438"/>
        <v>0</v>
      </c>
      <c r="AL5429" s="13"/>
      <c r="AM5429" s="13">
        <f t="shared" si="1439"/>
        <v>0</v>
      </c>
      <c r="AN5429" s="13"/>
      <c r="AO5429" s="13">
        <v>0</v>
      </c>
      <c r="AP5429" s="13">
        <f t="shared" si="1440"/>
        <v>0</v>
      </c>
      <c r="AQ5429" s="13"/>
      <c r="AR5429" s="13">
        <f t="shared" si="1441"/>
        <v>0</v>
      </c>
      <c r="AS5429" s="13"/>
      <c r="AT5429" s="13">
        <f t="shared" si="1442"/>
        <v>0</v>
      </c>
      <c r="AU5429" s="13"/>
      <c r="AV5429" s="13">
        <f t="shared" si="1443"/>
        <v>0</v>
      </c>
      <c r="AW5429" s="13"/>
      <c r="AX5429" s="13">
        <f t="shared" si="1444"/>
        <v>0</v>
      </c>
      <c r="AY5429" s="13"/>
      <c r="AZ5429" s="13">
        <f t="shared" si="1445"/>
        <v>0</v>
      </c>
      <c r="BA5429" s="13"/>
      <c r="BB5429" s="13">
        <f t="shared" si="1446"/>
        <v>0</v>
      </c>
      <c r="BC5429" s="13"/>
      <c r="BD5429" s="13">
        <f t="shared" si="1447"/>
        <v>0</v>
      </c>
      <c r="BE5429" s="13"/>
      <c r="BF5429" s="13">
        <f t="shared" si="1448"/>
        <v>0</v>
      </c>
      <c r="BG5429" s="13"/>
      <c r="BH5429" s="13">
        <f t="shared" si="1449"/>
        <v>188497.98988369247</v>
      </c>
      <c r="BI5429" s="13">
        <f t="shared" si="1450"/>
        <v>188500</v>
      </c>
      <c r="BJ5429" s="13">
        <v>187400</v>
      </c>
    </row>
    <row r="5430" spans="1:62" x14ac:dyDescent="0.25">
      <c r="A5430" s="5" t="s">
        <v>713</v>
      </c>
      <c r="B5430" s="13">
        <v>4815</v>
      </c>
      <c r="C5430">
        <v>533017</v>
      </c>
      <c r="D5430">
        <v>1</v>
      </c>
      <c r="E5430">
        <v>1</v>
      </c>
      <c r="F5430">
        <v>1</v>
      </c>
      <c r="G5430">
        <v>1</v>
      </c>
      <c r="H5430">
        <v>0</v>
      </c>
      <c r="I5430" t="s">
        <v>26</v>
      </c>
      <c r="J5430">
        <v>533017</v>
      </c>
      <c r="K5430" t="s">
        <v>713</v>
      </c>
      <c r="L5430">
        <v>533017</v>
      </c>
      <c r="M5430" t="s">
        <v>713</v>
      </c>
      <c r="N5430">
        <v>533017</v>
      </c>
      <c r="O5430" t="s">
        <v>713</v>
      </c>
      <c r="P5430">
        <v>532053</v>
      </c>
      <c r="Q5430" t="s">
        <v>257</v>
      </c>
      <c r="R5430" s="13">
        <v>1070697.9861143141</v>
      </c>
      <c r="S5430" s="13">
        <v>9204</v>
      </c>
      <c r="T5430" s="13">
        <v>489739.25960798369</v>
      </c>
      <c r="U5430" s="13"/>
      <c r="V5430" s="13">
        <f t="shared" si="1434"/>
        <v>0</v>
      </c>
      <c r="W5430" s="13">
        <v>91</v>
      </c>
      <c r="X5430" s="13">
        <f t="shared" si="1435"/>
        <v>269724</v>
      </c>
      <c r="Y5430" s="13">
        <v>88</v>
      </c>
      <c r="Z5430" s="13">
        <f t="shared" si="1436"/>
        <v>86944</v>
      </c>
      <c r="AA5430" s="13">
        <v>27</v>
      </c>
      <c r="AB5430" s="13">
        <f t="shared" si="1437"/>
        <v>6669</v>
      </c>
      <c r="AC5430" s="13">
        <v>9204</v>
      </c>
      <c r="AD5430" s="13">
        <v>1930242.3988655866</v>
      </c>
      <c r="AE5430" s="13">
        <v>9204</v>
      </c>
      <c r="AF5430" s="13">
        <v>1020297.1543461782</v>
      </c>
      <c r="AG5430" s="13"/>
      <c r="AH5430" s="13"/>
      <c r="AI5430" s="13"/>
      <c r="AJ5430" s="13"/>
      <c r="AK5430" s="13">
        <f t="shared" si="1438"/>
        <v>0</v>
      </c>
      <c r="AL5430" s="13"/>
      <c r="AM5430" s="13">
        <f t="shared" si="1439"/>
        <v>0</v>
      </c>
      <c r="AN5430" s="13"/>
      <c r="AO5430" s="13">
        <v>4</v>
      </c>
      <c r="AP5430" s="13">
        <f t="shared" si="1440"/>
        <v>122000</v>
      </c>
      <c r="AQ5430" s="13"/>
      <c r="AR5430" s="13">
        <f t="shared" si="1441"/>
        <v>0</v>
      </c>
      <c r="AS5430" s="13"/>
      <c r="AT5430" s="13">
        <f t="shared" si="1442"/>
        <v>0</v>
      </c>
      <c r="AU5430" s="13"/>
      <c r="AV5430" s="13">
        <f t="shared" si="1443"/>
        <v>0</v>
      </c>
      <c r="AW5430" s="13"/>
      <c r="AX5430" s="13">
        <f t="shared" si="1444"/>
        <v>0</v>
      </c>
      <c r="AY5430" s="13"/>
      <c r="AZ5430" s="13">
        <f t="shared" si="1445"/>
        <v>0</v>
      </c>
      <c r="BA5430" s="13"/>
      <c r="BB5430" s="13">
        <f t="shared" si="1446"/>
        <v>0</v>
      </c>
      <c r="BC5430" s="13"/>
      <c r="BD5430" s="13">
        <f t="shared" si="1447"/>
        <v>0</v>
      </c>
      <c r="BE5430" s="13"/>
      <c r="BF5430" s="13">
        <f t="shared" si="1448"/>
        <v>0</v>
      </c>
      <c r="BG5430" s="13"/>
      <c r="BH5430" s="13">
        <f t="shared" si="1449"/>
        <v>4996313.7989340629</v>
      </c>
      <c r="BI5430" s="13">
        <f t="shared" si="1450"/>
        <v>4996300</v>
      </c>
      <c r="BJ5430" s="13">
        <v>4938300</v>
      </c>
    </row>
    <row r="5431" spans="1:62" x14ac:dyDescent="0.25">
      <c r="A5431" t="s">
        <v>4845</v>
      </c>
      <c r="B5431" s="13">
        <v>65</v>
      </c>
      <c r="C5431">
        <v>563951</v>
      </c>
      <c r="D5431">
        <v>1</v>
      </c>
      <c r="E5431">
        <v>0</v>
      </c>
      <c r="F5431">
        <v>0</v>
      </c>
      <c r="G5431">
        <v>0</v>
      </c>
      <c r="H5431">
        <v>0</v>
      </c>
      <c r="I5431" t="s">
        <v>23</v>
      </c>
      <c r="J5431">
        <v>551660</v>
      </c>
      <c r="K5431" t="s">
        <v>1537</v>
      </c>
      <c r="L5431">
        <v>550787</v>
      </c>
      <c r="M5431" t="s">
        <v>181</v>
      </c>
      <c r="N5431">
        <v>550787</v>
      </c>
      <c r="O5431" t="s">
        <v>181</v>
      </c>
      <c r="P5431">
        <v>550787</v>
      </c>
      <c r="Q5431" t="s">
        <v>181</v>
      </c>
      <c r="R5431" s="13">
        <v>70488.701001315436</v>
      </c>
      <c r="S5431" s="13"/>
      <c r="T5431" s="13"/>
      <c r="U5431" s="13"/>
      <c r="V5431" s="13">
        <f t="shared" si="1434"/>
        <v>0</v>
      </c>
      <c r="W5431" s="13"/>
      <c r="X5431" s="13">
        <f t="shared" si="1435"/>
        <v>0</v>
      </c>
      <c r="Y5431" s="13"/>
      <c r="Z5431" s="13">
        <f t="shared" si="1436"/>
        <v>0</v>
      </c>
      <c r="AA5431" s="13"/>
      <c r="AB5431" s="13">
        <f t="shared" si="1437"/>
        <v>0</v>
      </c>
      <c r="AC5431" s="13"/>
      <c r="AD5431" s="13"/>
      <c r="AE5431" s="13"/>
      <c r="AF5431" s="13"/>
      <c r="AG5431" s="13"/>
      <c r="AH5431" s="13"/>
      <c r="AI5431" s="13"/>
      <c r="AJ5431" s="13"/>
      <c r="AK5431" s="13">
        <f t="shared" si="1438"/>
        <v>0</v>
      </c>
      <c r="AL5431" s="13"/>
      <c r="AM5431" s="13">
        <f t="shared" si="1439"/>
        <v>0</v>
      </c>
      <c r="AN5431" s="13"/>
      <c r="AO5431" s="13">
        <v>0</v>
      </c>
      <c r="AP5431" s="13">
        <f t="shared" si="1440"/>
        <v>0</v>
      </c>
      <c r="AQ5431" s="13"/>
      <c r="AR5431" s="13">
        <f t="shared" si="1441"/>
        <v>0</v>
      </c>
      <c r="AS5431" s="13"/>
      <c r="AT5431" s="13">
        <f t="shared" si="1442"/>
        <v>0</v>
      </c>
      <c r="AU5431" s="13"/>
      <c r="AV5431" s="13">
        <f t="shared" si="1443"/>
        <v>0</v>
      </c>
      <c r="AW5431" s="13"/>
      <c r="AX5431" s="13">
        <f t="shared" si="1444"/>
        <v>0</v>
      </c>
      <c r="AY5431" s="13"/>
      <c r="AZ5431" s="13">
        <f t="shared" si="1445"/>
        <v>0</v>
      </c>
      <c r="BA5431" s="13"/>
      <c r="BB5431" s="13">
        <f t="shared" si="1446"/>
        <v>0</v>
      </c>
      <c r="BC5431" s="13"/>
      <c r="BD5431" s="13">
        <f t="shared" si="1447"/>
        <v>0</v>
      </c>
      <c r="BE5431" s="13"/>
      <c r="BF5431" s="13">
        <f t="shared" si="1448"/>
        <v>0</v>
      </c>
      <c r="BG5431" s="13"/>
      <c r="BH5431" s="13">
        <f t="shared" si="1449"/>
        <v>70488.701001315436</v>
      </c>
      <c r="BI5431" s="13">
        <f t="shared" si="1450"/>
        <v>70500</v>
      </c>
      <c r="BJ5431" s="13">
        <v>70800</v>
      </c>
    </row>
    <row r="5432" spans="1:62" x14ac:dyDescent="0.25">
      <c r="A5432" s="6" t="s">
        <v>1295</v>
      </c>
      <c r="B5432" s="13">
        <v>11281</v>
      </c>
      <c r="C5432">
        <v>505587</v>
      </c>
      <c r="D5432">
        <v>1</v>
      </c>
      <c r="E5432">
        <v>1</v>
      </c>
      <c r="F5432">
        <v>1</v>
      </c>
      <c r="G5432">
        <v>1</v>
      </c>
      <c r="H5432">
        <v>1</v>
      </c>
      <c r="I5432" t="s">
        <v>61</v>
      </c>
      <c r="J5432">
        <v>505587</v>
      </c>
      <c r="K5432" t="s">
        <v>1295</v>
      </c>
      <c r="L5432">
        <v>505587</v>
      </c>
      <c r="M5432" t="s">
        <v>1295</v>
      </c>
      <c r="N5432">
        <v>505587</v>
      </c>
      <c r="O5432" t="s">
        <v>1295</v>
      </c>
      <c r="P5432">
        <v>505587</v>
      </c>
      <c r="Q5432" t="s">
        <v>1295</v>
      </c>
      <c r="R5432" s="13">
        <v>504893.52962392906</v>
      </c>
      <c r="S5432" s="13">
        <v>13150</v>
      </c>
      <c r="T5432" s="13">
        <v>275574.71337011328</v>
      </c>
      <c r="U5432" s="13"/>
      <c r="V5432" s="13">
        <f t="shared" si="1434"/>
        <v>0</v>
      </c>
      <c r="W5432" s="13">
        <v>52</v>
      </c>
      <c r="X5432" s="13">
        <f t="shared" si="1435"/>
        <v>154128</v>
      </c>
      <c r="Y5432" s="13">
        <v>36</v>
      </c>
      <c r="Z5432" s="13">
        <f t="shared" si="1436"/>
        <v>35568</v>
      </c>
      <c r="AA5432" s="13">
        <v>88</v>
      </c>
      <c r="AB5432" s="13">
        <f t="shared" si="1437"/>
        <v>21736</v>
      </c>
      <c r="AC5432" s="13">
        <v>22356</v>
      </c>
      <c r="AD5432" s="13">
        <v>2562596.5083082574</v>
      </c>
      <c r="AE5432" s="13">
        <v>22356</v>
      </c>
      <c r="AF5432" s="13">
        <v>3821973.3554449119</v>
      </c>
      <c r="AG5432" s="13">
        <v>22356</v>
      </c>
      <c r="AH5432" s="13">
        <v>14048526.244298836</v>
      </c>
      <c r="AI5432" s="13"/>
      <c r="AJ5432" s="13">
        <v>2171</v>
      </c>
      <c r="AK5432" s="13">
        <f t="shared" si="1438"/>
        <v>301769</v>
      </c>
      <c r="AL5432" s="13">
        <v>42</v>
      </c>
      <c r="AM5432" s="13">
        <f t="shared" si="1439"/>
        <v>1470</v>
      </c>
      <c r="AN5432" s="13"/>
      <c r="AO5432" s="13">
        <v>9</v>
      </c>
      <c r="AP5432" s="13">
        <f t="shared" si="1440"/>
        <v>274500</v>
      </c>
      <c r="AQ5432" s="13">
        <v>165</v>
      </c>
      <c r="AR5432" s="13">
        <f t="shared" si="1441"/>
        <v>446490</v>
      </c>
      <c r="AS5432" s="13">
        <v>1219</v>
      </c>
      <c r="AT5432" s="13">
        <f t="shared" si="1442"/>
        <v>169441</v>
      </c>
      <c r="AU5432" s="13">
        <v>806</v>
      </c>
      <c r="AV5432" s="13">
        <f t="shared" si="1443"/>
        <v>272428</v>
      </c>
      <c r="AW5432" s="13">
        <v>258</v>
      </c>
      <c r="AX5432" s="13">
        <f t="shared" si="1444"/>
        <v>27864</v>
      </c>
      <c r="AY5432" s="13">
        <v>12</v>
      </c>
      <c r="AZ5432" s="13">
        <f t="shared" si="1445"/>
        <v>972</v>
      </c>
      <c r="BA5432" s="13">
        <v>291</v>
      </c>
      <c r="BB5432" s="13">
        <f t="shared" si="1446"/>
        <v>94575</v>
      </c>
      <c r="BC5432" s="13">
        <v>27</v>
      </c>
      <c r="BD5432" s="13">
        <f t="shared" si="1447"/>
        <v>10962</v>
      </c>
      <c r="BE5432" s="13">
        <v>6</v>
      </c>
      <c r="BF5432" s="13">
        <f t="shared" si="1448"/>
        <v>1302</v>
      </c>
      <c r="BG5432" s="13"/>
      <c r="BH5432" s="13">
        <f t="shared" si="1449"/>
        <v>23026769.351046048</v>
      </c>
      <c r="BI5432" s="13">
        <f t="shared" si="1450"/>
        <v>23026800</v>
      </c>
      <c r="BJ5432" s="13">
        <v>23309300</v>
      </c>
    </row>
    <row r="5433" spans="1:62" x14ac:dyDescent="0.25">
      <c r="A5433" t="s">
        <v>4846</v>
      </c>
      <c r="B5433" s="13">
        <v>230</v>
      </c>
      <c r="C5433">
        <v>582565</v>
      </c>
      <c r="D5433">
        <v>1</v>
      </c>
      <c r="E5433">
        <v>0</v>
      </c>
      <c r="F5433">
        <v>0</v>
      </c>
      <c r="G5433">
        <v>0</v>
      </c>
      <c r="H5433">
        <v>0</v>
      </c>
      <c r="I5433" t="s">
        <v>30</v>
      </c>
      <c r="J5433">
        <v>584002</v>
      </c>
      <c r="K5433" t="s">
        <v>261</v>
      </c>
      <c r="L5433">
        <v>581976</v>
      </c>
      <c r="M5433" t="s">
        <v>260</v>
      </c>
      <c r="N5433">
        <v>584002</v>
      </c>
      <c r="O5433" t="s">
        <v>261</v>
      </c>
      <c r="P5433">
        <v>584002</v>
      </c>
      <c r="Q5433" t="s">
        <v>261</v>
      </c>
      <c r="R5433" s="13">
        <v>70488.701001315436</v>
      </c>
      <c r="S5433" s="13"/>
      <c r="T5433" s="13"/>
      <c r="U5433" s="13"/>
      <c r="V5433" s="13">
        <f t="shared" si="1434"/>
        <v>0</v>
      </c>
      <c r="W5433" s="13"/>
      <c r="X5433" s="13">
        <f t="shared" si="1435"/>
        <v>0</v>
      </c>
      <c r="Y5433" s="13"/>
      <c r="Z5433" s="13">
        <f t="shared" si="1436"/>
        <v>0</v>
      </c>
      <c r="AA5433" s="13"/>
      <c r="AB5433" s="13">
        <f t="shared" si="1437"/>
        <v>0</v>
      </c>
      <c r="AC5433" s="13"/>
      <c r="AD5433" s="13"/>
      <c r="AE5433" s="13"/>
      <c r="AF5433" s="13"/>
      <c r="AG5433" s="13"/>
      <c r="AH5433" s="13"/>
      <c r="AI5433" s="13"/>
      <c r="AJ5433" s="13"/>
      <c r="AK5433" s="13">
        <f t="shared" si="1438"/>
        <v>0</v>
      </c>
      <c r="AL5433" s="13"/>
      <c r="AM5433" s="13">
        <f t="shared" si="1439"/>
        <v>0</v>
      </c>
      <c r="AN5433" s="13"/>
      <c r="AO5433" s="13">
        <v>0</v>
      </c>
      <c r="AP5433" s="13">
        <f t="shared" si="1440"/>
        <v>0</v>
      </c>
      <c r="AQ5433" s="13"/>
      <c r="AR5433" s="13">
        <f t="shared" si="1441"/>
        <v>0</v>
      </c>
      <c r="AS5433" s="13"/>
      <c r="AT5433" s="13">
        <f t="shared" si="1442"/>
        <v>0</v>
      </c>
      <c r="AU5433" s="13"/>
      <c r="AV5433" s="13">
        <f t="shared" si="1443"/>
        <v>0</v>
      </c>
      <c r="AW5433" s="13"/>
      <c r="AX5433" s="13">
        <f t="shared" si="1444"/>
        <v>0</v>
      </c>
      <c r="AY5433" s="13"/>
      <c r="AZ5433" s="13">
        <f t="shared" si="1445"/>
        <v>0</v>
      </c>
      <c r="BA5433" s="13"/>
      <c r="BB5433" s="13">
        <f t="shared" si="1446"/>
        <v>0</v>
      </c>
      <c r="BC5433" s="13"/>
      <c r="BD5433" s="13">
        <f t="shared" si="1447"/>
        <v>0</v>
      </c>
      <c r="BE5433" s="13"/>
      <c r="BF5433" s="13">
        <f t="shared" si="1448"/>
        <v>0</v>
      </c>
      <c r="BG5433" s="13"/>
      <c r="BH5433" s="13">
        <f t="shared" si="1449"/>
        <v>70488.701001315436</v>
      </c>
      <c r="BI5433" s="13">
        <f t="shared" si="1450"/>
        <v>70500</v>
      </c>
      <c r="BJ5433" s="13">
        <v>70800</v>
      </c>
    </row>
    <row r="5434" spans="1:62" x14ac:dyDescent="0.25">
      <c r="A5434" t="s">
        <v>4847</v>
      </c>
      <c r="B5434" s="13">
        <v>738</v>
      </c>
      <c r="C5434">
        <v>584061</v>
      </c>
      <c r="D5434">
        <v>1</v>
      </c>
      <c r="E5434">
        <v>0</v>
      </c>
      <c r="F5434">
        <v>0</v>
      </c>
      <c r="G5434">
        <v>0</v>
      </c>
      <c r="H5434">
        <v>0</v>
      </c>
      <c r="I5434" t="s">
        <v>30</v>
      </c>
      <c r="J5434">
        <v>584282</v>
      </c>
      <c r="K5434" t="s">
        <v>471</v>
      </c>
      <c r="L5434">
        <v>584282</v>
      </c>
      <c r="M5434" t="s">
        <v>471</v>
      </c>
      <c r="N5434">
        <v>584282</v>
      </c>
      <c r="O5434" t="s">
        <v>471</v>
      </c>
      <c r="P5434">
        <v>584282</v>
      </c>
      <c r="Q5434" t="s">
        <v>471</v>
      </c>
      <c r="R5434" s="13">
        <v>171564.73529765956</v>
      </c>
      <c r="S5434" s="13"/>
      <c r="T5434" s="13"/>
      <c r="U5434" s="13"/>
      <c r="V5434" s="13">
        <f t="shared" si="1434"/>
        <v>0</v>
      </c>
      <c r="W5434" s="13"/>
      <c r="X5434" s="13">
        <f t="shared" si="1435"/>
        <v>0</v>
      </c>
      <c r="Y5434" s="13"/>
      <c r="Z5434" s="13">
        <f t="shared" si="1436"/>
        <v>0</v>
      </c>
      <c r="AA5434" s="13"/>
      <c r="AB5434" s="13">
        <f t="shared" si="1437"/>
        <v>0</v>
      </c>
      <c r="AC5434" s="13"/>
      <c r="AD5434" s="13"/>
      <c r="AE5434" s="13"/>
      <c r="AF5434" s="13"/>
      <c r="AG5434" s="13"/>
      <c r="AH5434" s="13"/>
      <c r="AI5434" s="13"/>
      <c r="AJ5434" s="13"/>
      <c r="AK5434" s="13">
        <f t="shared" si="1438"/>
        <v>0</v>
      </c>
      <c r="AL5434" s="13"/>
      <c r="AM5434" s="13">
        <f t="shared" si="1439"/>
        <v>0</v>
      </c>
      <c r="AN5434" s="13"/>
      <c r="AO5434" s="13">
        <v>0</v>
      </c>
      <c r="AP5434" s="13">
        <f t="shared" si="1440"/>
        <v>0</v>
      </c>
      <c r="AQ5434" s="13"/>
      <c r="AR5434" s="13">
        <f t="shared" si="1441"/>
        <v>0</v>
      </c>
      <c r="AS5434" s="13"/>
      <c r="AT5434" s="13">
        <f t="shared" si="1442"/>
        <v>0</v>
      </c>
      <c r="AU5434" s="13"/>
      <c r="AV5434" s="13">
        <f t="shared" si="1443"/>
        <v>0</v>
      </c>
      <c r="AW5434" s="13"/>
      <c r="AX5434" s="13">
        <f t="shared" si="1444"/>
        <v>0</v>
      </c>
      <c r="AY5434" s="13"/>
      <c r="AZ5434" s="13">
        <f t="shared" si="1445"/>
        <v>0</v>
      </c>
      <c r="BA5434" s="13"/>
      <c r="BB5434" s="13">
        <f t="shared" si="1446"/>
        <v>0</v>
      </c>
      <c r="BC5434" s="13"/>
      <c r="BD5434" s="13">
        <f t="shared" si="1447"/>
        <v>0</v>
      </c>
      <c r="BE5434" s="13"/>
      <c r="BF5434" s="13">
        <f t="shared" si="1448"/>
        <v>0</v>
      </c>
      <c r="BG5434" s="13"/>
      <c r="BH5434" s="13">
        <f t="shared" si="1449"/>
        <v>171564.73529765956</v>
      </c>
      <c r="BI5434" s="13">
        <f t="shared" si="1450"/>
        <v>171600</v>
      </c>
      <c r="BJ5434" s="13">
        <v>176300</v>
      </c>
    </row>
    <row r="5435" spans="1:62" x14ac:dyDescent="0.25">
      <c r="A5435" s="5" t="s">
        <v>178</v>
      </c>
      <c r="B5435" s="13">
        <v>5622</v>
      </c>
      <c r="C5435">
        <v>579777</v>
      </c>
      <c r="D5435">
        <v>1</v>
      </c>
      <c r="E5435">
        <v>1</v>
      </c>
      <c r="F5435">
        <v>1</v>
      </c>
      <c r="G5435">
        <v>1</v>
      </c>
      <c r="H5435">
        <v>0</v>
      </c>
      <c r="I5435" t="s">
        <v>33</v>
      </c>
      <c r="J5435">
        <v>579777</v>
      </c>
      <c r="K5435" t="s">
        <v>178</v>
      </c>
      <c r="L5435">
        <v>579777</v>
      </c>
      <c r="M5435" t="s">
        <v>178</v>
      </c>
      <c r="N5435">
        <v>579777</v>
      </c>
      <c r="O5435" t="s">
        <v>178</v>
      </c>
      <c r="P5435">
        <v>579025</v>
      </c>
      <c r="Q5435" t="s">
        <v>177</v>
      </c>
      <c r="R5435" s="13">
        <v>1242995.3446239352</v>
      </c>
      <c r="S5435" s="13">
        <v>8314</v>
      </c>
      <c r="T5435" s="13">
        <v>442612.70600251557</v>
      </c>
      <c r="U5435" s="13">
        <v>1</v>
      </c>
      <c r="V5435" s="13">
        <f t="shared" si="1434"/>
        <v>741</v>
      </c>
      <c r="W5435" s="13">
        <v>20</v>
      </c>
      <c r="X5435" s="13">
        <f t="shared" si="1435"/>
        <v>59280</v>
      </c>
      <c r="Y5435" s="13">
        <v>32</v>
      </c>
      <c r="Z5435" s="13">
        <f t="shared" si="1436"/>
        <v>31616</v>
      </c>
      <c r="AA5435" s="13">
        <v>31</v>
      </c>
      <c r="AB5435" s="13">
        <f t="shared" si="1437"/>
        <v>7657</v>
      </c>
      <c r="AC5435" s="13">
        <v>7525</v>
      </c>
      <c r="AD5435" s="13">
        <v>1585203.6795120956</v>
      </c>
      <c r="AE5435" s="13">
        <v>14048</v>
      </c>
      <c r="AF5435" s="13">
        <v>1552789.6373114462</v>
      </c>
      <c r="AG5435" s="13"/>
      <c r="AH5435" s="13"/>
      <c r="AI5435" s="13"/>
      <c r="AJ5435" s="13"/>
      <c r="AK5435" s="13">
        <f t="shared" si="1438"/>
        <v>0</v>
      </c>
      <c r="AL5435" s="13"/>
      <c r="AM5435" s="13">
        <f t="shared" si="1439"/>
        <v>0</v>
      </c>
      <c r="AN5435" s="13"/>
      <c r="AO5435" s="13">
        <v>18</v>
      </c>
      <c r="AP5435" s="13">
        <f t="shared" si="1440"/>
        <v>549000</v>
      </c>
      <c r="AQ5435" s="13"/>
      <c r="AR5435" s="13">
        <f t="shared" si="1441"/>
        <v>0</v>
      </c>
      <c r="AS5435" s="13"/>
      <c r="AT5435" s="13">
        <f t="shared" si="1442"/>
        <v>0</v>
      </c>
      <c r="AU5435" s="13"/>
      <c r="AV5435" s="13">
        <f t="shared" si="1443"/>
        <v>0</v>
      </c>
      <c r="AW5435" s="13"/>
      <c r="AX5435" s="13">
        <f t="shared" si="1444"/>
        <v>0</v>
      </c>
      <c r="AY5435" s="13"/>
      <c r="AZ5435" s="13">
        <f t="shared" si="1445"/>
        <v>0</v>
      </c>
      <c r="BA5435" s="13"/>
      <c r="BB5435" s="13">
        <f t="shared" si="1446"/>
        <v>0</v>
      </c>
      <c r="BC5435" s="13"/>
      <c r="BD5435" s="13">
        <f t="shared" si="1447"/>
        <v>0</v>
      </c>
      <c r="BE5435" s="13"/>
      <c r="BF5435" s="13">
        <f t="shared" si="1448"/>
        <v>0</v>
      </c>
      <c r="BG5435" s="13"/>
      <c r="BH5435" s="13">
        <f t="shared" si="1449"/>
        <v>5471895.3674499923</v>
      </c>
      <c r="BI5435" s="13">
        <f t="shared" si="1450"/>
        <v>5471900</v>
      </c>
      <c r="BJ5435" s="13">
        <v>5416800</v>
      </c>
    </row>
    <row r="5436" spans="1:62" x14ac:dyDescent="0.25">
      <c r="A5436" t="s">
        <v>4848</v>
      </c>
      <c r="B5436" s="13">
        <v>255</v>
      </c>
      <c r="C5436">
        <v>565806</v>
      </c>
      <c r="D5436">
        <v>1</v>
      </c>
      <c r="E5436">
        <v>0</v>
      </c>
      <c r="F5436">
        <v>0</v>
      </c>
      <c r="G5436">
        <v>0</v>
      </c>
      <c r="H5436">
        <v>0</v>
      </c>
      <c r="I5436" t="s">
        <v>85</v>
      </c>
      <c r="J5436">
        <v>565229</v>
      </c>
      <c r="K5436" t="s">
        <v>1117</v>
      </c>
      <c r="L5436">
        <v>565229</v>
      </c>
      <c r="M5436" t="s">
        <v>1117</v>
      </c>
      <c r="N5436">
        <v>565229</v>
      </c>
      <c r="O5436" t="s">
        <v>1117</v>
      </c>
      <c r="P5436">
        <v>565229</v>
      </c>
      <c r="Q5436" t="s">
        <v>1117</v>
      </c>
      <c r="R5436" s="13">
        <v>70488.701001315436</v>
      </c>
      <c r="S5436" s="13"/>
      <c r="T5436" s="13"/>
      <c r="U5436" s="13"/>
      <c r="V5436" s="13">
        <f t="shared" si="1434"/>
        <v>0</v>
      </c>
      <c r="W5436" s="13"/>
      <c r="X5436" s="13">
        <f t="shared" si="1435"/>
        <v>0</v>
      </c>
      <c r="Y5436" s="13"/>
      <c r="Z5436" s="13">
        <f t="shared" si="1436"/>
        <v>0</v>
      </c>
      <c r="AA5436" s="13"/>
      <c r="AB5436" s="13">
        <f t="shared" si="1437"/>
        <v>0</v>
      </c>
      <c r="AC5436" s="13"/>
      <c r="AD5436" s="13"/>
      <c r="AE5436" s="13"/>
      <c r="AF5436" s="13"/>
      <c r="AG5436" s="13"/>
      <c r="AH5436" s="13"/>
      <c r="AI5436" s="13"/>
      <c r="AJ5436" s="13"/>
      <c r="AK5436" s="13">
        <f t="shared" si="1438"/>
        <v>0</v>
      </c>
      <c r="AL5436" s="13"/>
      <c r="AM5436" s="13">
        <f t="shared" si="1439"/>
        <v>0</v>
      </c>
      <c r="AN5436" s="13"/>
      <c r="AO5436" s="13">
        <v>0</v>
      </c>
      <c r="AP5436" s="13">
        <f t="shared" si="1440"/>
        <v>0</v>
      </c>
      <c r="AQ5436" s="13"/>
      <c r="AR5436" s="13">
        <f t="shared" si="1441"/>
        <v>0</v>
      </c>
      <c r="AS5436" s="13"/>
      <c r="AT5436" s="13">
        <f t="shared" si="1442"/>
        <v>0</v>
      </c>
      <c r="AU5436" s="13"/>
      <c r="AV5436" s="13">
        <f t="shared" si="1443"/>
        <v>0</v>
      </c>
      <c r="AW5436" s="13"/>
      <c r="AX5436" s="13">
        <f t="shared" si="1444"/>
        <v>0</v>
      </c>
      <c r="AY5436" s="13"/>
      <c r="AZ5436" s="13">
        <f t="shared" si="1445"/>
        <v>0</v>
      </c>
      <c r="BA5436" s="13"/>
      <c r="BB5436" s="13">
        <f t="shared" si="1446"/>
        <v>0</v>
      </c>
      <c r="BC5436" s="13"/>
      <c r="BD5436" s="13">
        <f t="shared" si="1447"/>
        <v>0</v>
      </c>
      <c r="BE5436" s="13"/>
      <c r="BF5436" s="13">
        <f t="shared" si="1448"/>
        <v>0</v>
      </c>
      <c r="BG5436" s="13"/>
      <c r="BH5436" s="13">
        <f t="shared" si="1449"/>
        <v>70488.701001315436</v>
      </c>
      <c r="BI5436" s="13">
        <f t="shared" si="1450"/>
        <v>70500</v>
      </c>
      <c r="BJ5436" s="13">
        <v>70800</v>
      </c>
    </row>
    <row r="5437" spans="1:62" x14ac:dyDescent="0.25">
      <c r="A5437" t="s">
        <v>4849</v>
      </c>
      <c r="B5437" s="13">
        <v>63</v>
      </c>
      <c r="C5437">
        <v>575917</v>
      </c>
      <c r="D5437">
        <v>1</v>
      </c>
      <c r="E5437">
        <v>0</v>
      </c>
      <c r="F5437">
        <v>0</v>
      </c>
      <c r="G5437">
        <v>0</v>
      </c>
      <c r="H5437">
        <v>0</v>
      </c>
      <c r="I5437" t="s">
        <v>41</v>
      </c>
      <c r="J5437">
        <v>575054</v>
      </c>
      <c r="K5437" t="s">
        <v>341</v>
      </c>
      <c r="L5437">
        <v>575054</v>
      </c>
      <c r="M5437" t="s">
        <v>341</v>
      </c>
      <c r="N5437">
        <v>575500</v>
      </c>
      <c r="O5437" t="s">
        <v>736</v>
      </c>
      <c r="P5437">
        <v>575500</v>
      </c>
      <c r="Q5437" t="s">
        <v>736</v>
      </c>
      <c r="R5437" s="13">
        <v>70488.701001315436</v>
      </c>
      <c r="S5437" s="13"/>
      <c r="T5437" s="13"/>
      <c r="U5437" s="13"/>
      <c r="V5437" s="13">
        <f t="shared" si="1434"/>
        <v>0</v>
      </c>
      <c r="W5437" s="13"/>
      <c r="X5437" s="13">
        <f t="shared" si="1435"/>
        <v>0</v>
      </c>
      <c r="Y5437" s="13"/>
      <c r="Z5437" s="13">
        <f t="shared" si="1436"/>
        <v>0</v>
      </c>
      <c r="AA5437" s="13"/>
      <c r="AB5437" s="13">
        <f t="shared" si="1437"/>
        <v>0</v>
      </c>
      <c r="AC5437" s="13"/>
      <c r="AD5437" s="13"/>
      <c r="AE5437" s="13"/>
      <c r="AF5437" s="13"/>
      <c r="AG5437" s="13"/>
      <c r="AH5437" s="13"/>
      <c r="AI5437" s="13"/>
      <c r="AJ5437" s="13"/>
      <c r="AK5437" s="13">
        <f t="shared" si="1438"/>
        <v>0</v>
      </c>
      <c r="AL5437" s="13"/>
      <c r="AM5437" s="13">
        <f t="shared" si="1439"/>
        <v>0</v>
      </c>
      <c r="AN5437" s="13"/>
      <c r="AO5437" s="13">
        <v>0</v>
      </c>
      <c r="AP5437" s="13">
        <f t="shared" si="1440"/>
        <v>0</v>
      </c>
      <c r="AQ5437" s="13"/>
      <c r="AR5437" s="13">
        <f t="shared" si="1441"/>
        <v>0</v>
      </c>
      <c r="AS5437" s="13"/>
      <c r="AT5437" s="13">
        <f t="shared" si="1442"/>
        <v>0</v>
      </c>
      <c r="AU5437" s="13"/>
      <c r="AV5437" s="13">
        <f t="shared" si="1443"/>
        <v>0</v>
      </c>
      <c r="AW5437" s="13"/>
      <c r="AX5437" s="13">
        <f t="shared" si="1444"/>
        <v>0</v>
      </c>
      <c r="AY5437" s="13"/>
      <c r="AZ5437" s="13">
        <f t="shared" si="1445"/>
        <v>0</v>
      </c>
      <c r="BA5437" s="13"/>
      <c r="BB5437" s="13">
        <f t="shared" si="1446"/>
        <v>0</v>
      </c>
      <c r="BC5437" s="13"/>
      <c r="BD5437" s="13">
        <f t="shared" si="1447"/>
        <v>0</v>
      </c>
      <c r="BE5437" s="13"/>
      <c r="BF5437" s="13">
        <f t="shared" si="1448"/>
        <v>0</v>
      </c>
      <c r="BG5437" s="13"/>
      <c r="BH5437" s="13">
        <f t="shared" si="1449"/>
        <v>70488.701001315436</v>
      </c>
      <c r="BI5437" s="13">
        <f t="shared" si="1450"/>
        <v>70500</v>
      </c>
      <c r="BJ5437" s="13">
        <v>70800</v>
      </c>
    </row>
    <row r="5438" spans="1:62" x14ac:dyDescent="0.25">
      <c r="A5438" t="s">
        <v>4849</v>
      </c>
      <c r="B5438" s="13">
        <v>320</v>
      </c>
      <c r="C5438">
        <v>513717</v>
      </c>
      <c r="D5438">
        <v>1</v>
      </c>
      <c r="E5438">
        <v>0</v>
      </c>
      <c r="F5438">
        <v>0</v>
      </c>
      <c r="G5438">
        <v>0</v>
      </c>
      <c r="H5438">
        <v>0</v>
      </c>
      <c r="I5438" t="s">
        <v>33</v>
      </c>
      <c r="J5438">
        <v>570656</v>
      </c>
      <c r="K5438" t="s">
        <v>1351</v>
      </c>
      <c r="L5438">
        <v>569810</v>
      </c>
      <c r="M5438" t="s">
        <v>98</v>
      </c>
      <c r="N5438">
        <v>569810</v>
      </c>
      <c r="O5438" t="s">
        <v>98</v>
      </c>
      <c r="P5438">
        <v>569810</v>
      </c>
      <c r="Q5438" t="s">
        <v>98</v>
      </c>
      <c r="R5438" s="13">
        <v>75141.517232151338</v>
      </c>
      <c r="S5438" s="13"/>
      <c r="T5438" s="13"/>
      <c r="U5438" s="13"/>
      <c r="V5438" s="13">
        <f t="shared" si="1434"/>
        <v>0</v>
      </c>
      <c r="W5438" s="13"/>
      <c r="X5438" s="13">
        <f t="shared" si="1435"/>
        <v>0</v>
      </c>
      <c r="Y5438" s="13"/>
      <c r="Z5438" s="13">
        <f t="shared" si="1436"/>
        <v>0</v>
      </c>
      <c r="AA5438" s="13"/>
      <c r="AB5438" s="13">
        <f t="shared" si="1437"/>
        <v>0</v>
      </c>
      <c r="AC5438" s="13"/>
      <c r="AD5438" s="13"/>
      <c r="AE5438" s="13"/>
      <c r="AF5438" s="13"/>
      <c r="AG5438" s="13"/>
      <c r="AH5438" s="13"/>
      <c r="AI5438" s="13"/>
      <c r="AJ5438" s="13"/>
      <c r="AK5438" s="13">
        <f t="shared" si="1438"/>
        <v>0</v>
      </c>
      <c r="AL5438" s="13"/>
      <c r="AM5438" s="13">
        <f t="shared" si="1439"/>
        <v>0</v>
      </c>
      <c r="AN5438" s="13"/>
      <c r="AO5438" s="13">
        <v>0</v>
      </c>
      <c r="AP5438" s="13">
        <f t="shared" si="1440"/>
        <v>0</v>
      </c>
      <c r="AQ5438" s="13"/>
      <c r="AR5438" s="13">
        <f t="shared" si="1441"/>
        <v>0</v>
      </c>
      <c r="AS5438" s="13"/>
      <c r="AT5438" s="13">
        <f t="shared" si="1442"/>
        <v>0</v>
      </c>
      <c r="AU5438" s="13"/>
      <c r="AV5438" s="13">
        <f t="shared" si="1443"/>
        <v>0</v>
      </c>
      <c r="AW5438" s="13"/>
      <c r="AX5438" s="13">
        <f t="shared" si="1444"/>
        <v>0</v>
      </c>
      <c r="AY5438" s="13"/>
      <c r="AZ5438" s="13">
        <f t="shared" si="1445"/>
        <v>0</v>
      </c>
      <c r="BA5438" s="13"/>
      <c r="BB5438" s="13">
        <f t="shared" si="1446"/>
        <v>0</v>
      </c>
      <c r="BC5438" s="13"/>
      <c r="BD5438" s="13">
        <f t="shared" si="1447"/>
        <v>0</v>
      </c>
      <c r="BE5438" s="13"/>
      <c r="BF5438" s="13">
        <f t="shared" si="1448"/>
        <v>0</v>
      </c>
      <c r="BG5438" s="13"/>
      <c r="BH5438" s="13">
        <f t="shared" si="1449"/>
        <v>75141.517232151338</v>
      </c>
      <c r="BI5438" s="13">
        <f t="shared" si="1450"/>
        <v>75100</v>
      </c>
      <c r="BJ5438" s="13">
        <v>78900</v>
      </c>
    </row>
    <row r="5439" spans="1:62" x14ac:dyDescent="0.25">
      <c r="A5439" t="s">
        <v>4850</v>
      </c>
      <c r="B5439" s="13">
        <v>136</v>
      </c>
      <c r="C5439">
        <v>588067</v>
      </c>
      <c r="D5439">
        <v>1</v>
      </c>
      <c r="E5439">
        <v>0</v>
      </c>
      <c r="F5439">
        <v>0</v>
      </c>
      <c r="G5439">
        <v>0</v>
      </c>
      <c r="H5439">
        <v>0</v>
      </c>
      <c r="I5439" t="s">
        <v>75</v>
      </c>
      <c r="J5439">
        <v>588024</v>
      </c>
      <c r="K5439" t="s">
        <v>523</v>
      </c>
      <c r="L5439">
        <v>588024</v>
      </c>
      <c r="M5439" t="s">
        <v>523</v>
      </c>
      <c r="N5439">
        <v>588024</v>
      </c>
      <c r="O5439" t="s">
        <v>523</v>
      </c>
      <c r="P5439">
        <v>588024</v>
      </c>
      <c r="Q5439" t="s">
        <v>523</v>
      </c>
      <c r="R5439" s="13">
        <v>70488.701001315436</v>
      </c>
      <c r="S5439" s="13"/>
      <c r="T5439" s="13"/>
      <c r="U5439" s="13"/>
      <c r="V5439" s="13">
        <f t="shared" si="1434"/>
        <v>0</v>
      </c>
      <c r="W5439" s="13"/>
      <c r="X5439" s="13">
        <f t="shared" si="1435"/>
        <v>0</v>
      </c>
      <c r="Y5439" s="13"/>
      <c r="Z5439" s="13">
        <f t="shared" si="1436"/>
        <v>0</v>
      </c>
      <c r="AA5439" s="13"/>
      <c r="AB5439" s="13">
        <f t="shared" si="1437"/>
        <v>0</v>
      </c>
      <c r="AC5439" s="13"/>
      <c r="AD5439" s="13"/>
      <c r="AE5439" s="13"/>
      <c r="AF5439" s="13"/>
      <c r="AG5439" s="13"/>
      <c r="AH5439" s="13"/>
      <c r="AI5439" s="13"/>
      <c r="AJ5439" s="13"/>
      <c r="AK5439" s="13">
        <f t="shared" si="1438"/>
        <v>0</v>
      </c>
      <c r="AL5439" s="13"/>
      <c r="AM5439" s="13">
        <f t="shared" si="1439"/>
        <v>0</v>
      </c>
      <c r="AN5439" s="13"/>
      <c r="AO5439" s="13">
        <v>0</v>
      </c>
      <c r="AP5439" s="13">
        <f t="shared" si="1440"/>
        <v>0</v>
      </c>
      <c r="AQ5439" s="13"/>
      <c r="AR5439" s="13">
        <f t="shared" si="1441"/>
        <v>0</v>
      </c>
      <c r="AS5439" s="13"/>
      <c r="AT5439" s="13">
        <f t="shared" si="1442"/>
        <v>0</v>
      </c>
      <c r="AU5439" s="13"/>
      <c r="AV5439" s="13">
        <f t="shared" si="1443"/>
        <v>0</v>
      </c>
      <c r="AW5439" s="13"/>
      <c r="AX5439" s="13">
        <f t="shared" si="1444"/>
        <v>0</v>
      </c>
      <c r="AY5439" s="13"/>
      <c r="AZ5439" s="13">
        <f t="shared" si="1445"/>
        <v>0</v>
      </c>
      <c r="BA5439" s="13"/>
      <c r="BB5439" s="13">
        <f t="shared" si="1446"/>
        <v>0</v>
      </c>
      <c r="BC5439" s="13"/>
      <c r="BD5439" s="13">
        <f t="shared" si="1447"/>
        <v>0</v>
      </c>
      <c r="BE5439" s="13"/>
      <c r="BF5439" s="13">
        <f t="shared" si="1448"/>
        <v>0</v>
      </c>
      <c r="BG5439" s="13"/>
      <c r="BH5439" s="13">
        <f t="shared" si="1449"/>
        <v>70488.701001315436</v>
      </c>
      <c r="BI5439" s="13">
        <f t="shared" si="1450"/>
        <v>70500</v>
      </c>
      <c r="BJ5439" s="13">
        <v>70800</v>
      </c>
    </row>
    <row r="5440" spans="1:62" x14ac:dyDescent="0.25">
      <c r="A5440" s="3" t="s">
        <v>62</v>
      </c>
      <c r="B5440" s="13">
        <v>1401</v>
      </c>
      <c r="C5440">
        <v>590126</v>
      </c>
      <c r="D5440">
        <v>1</v>
      </c>
      <c r="E5440">
        <v>1</v>
      </c>
      <c r="F5440">
        <v>0</v>
      </c>
      <c r="G5440">
        <v>0</v>
      </c>
      <c r="H5440">
        <v>0</v>
      </c>
      <c r="I5440" t="s">
        <v>61</v>
      </c>
      <c r="J5440">
        <v>590126</v>
      </c>
      <c r="K5440" t="s">
        <v>62</v>
      </c>
      <c r="L5440">
        <v>589250</v>
      </c>
      <c r="M5440" t="s">
        <v>60</v>
      </c>
      <c r="N5440">
        <v>589250</v>
      </c>
      <c r="O5440" t="s">
        <v>60</v>
      </c>
      <c r="P5440">
        <v>589250</v>
      </c>
      <c r="Q5440" t="s">
        <v>60</v>
      </c>
      <c r="R5440" s="13">
        <v>322135.52899909893</v>
      </c>
      <c r="S5440" s="13">
        <v>3384</v>
      </c>
      <c r="T5440" s="13">
        <v>180805.95824699066</v>
      </c>
      <c r="U5440" s="13"/>
      <c r="V5440" s="13">
        <f t="shared" si="1434"/>
        <v>0</v>
      </c>
      <c r="W5440" s="13">
        <v>4</v>
      </c>
      <c r="X5440" s="13">
        <f t="shared" si="1435"/>
        <v>11856</v>
      </c>
      <c r="Y5440" s="13">
        <v>18</v>
      </c>
      <c r="Z5440" s="13">
        <f t="shared" si="1436"/>
        <v>17784</v>
      </c>
      <c r="AA5440" s="13">
        <v>8</v>
      </c>
      <c r="AB5440" s="13">
        <f t="shared" si="1437"/>
        <v>1976</v>
      </c>
      <c r="AC5440" s="13"/>
      <c r="AD5440" s="13"/>
      <c r="AE5440" s="13"/>
      <c r="AF5440" s="13"/>
      <c r="AG5440" s="13"/>
      <c r="AH5440" s="13"/>
      <c r="AI5440" s="13"/>
      <c r="AJ5440" s="13"/>
      <c r="AK5440" s="13">
        <f t="shared" si="1438"/>
        <v>0</v>
      </c>
      <c r="AL5440" s="13"/>
      <c r="AM5440" s="13">
        <f t="shared" si="1439"/>
        <v>0</v>
      </c>
      <c r="AN5440" s="13"/>
      <c r="AO5440" s="13">
        <v>0</v>
      </c>
      <c r="AP5440" s="13">
        <f t="shared" si="1440"/>
        <v>0</v>
      </c>
      <c r="AQ5440" s="13"/>
      <c r="AR5440" s="13">
        <f t="shared" si="1441"/>
        <v>0</v>
      </c>
      <c r="AS5440" s="13"/>
      <c r="AT5440" s="13">
        <f t="shared" si="1442"/>
        <v>0</v>
      </c>
      <c r="AU5440" s="13"/>
      <c r="AV5440" s="13">
        <f t="shared" si="1443"/>
        <v>0</v>
      </c>
      <c r="AW5440" s="13"/>
      <c r="AX5440" s="13">
        <f t="shared" si="1444"/>
        <v>0</v>
      </c>
      <c r="AY5440" s="13"/>
      <c r="AZ5440" s="13">
        <f t="shared" si="1445"/>
        <v>0</v>
      </c>
      <c r="BA5440" s="13"/>
      <c r="BB5440" s="13">
        <f t="shared" si="1446"/>
        <v>0</v>
      </c>
      <c r="BC5440" s="13"/>
      <c r="BD5440" s="13">
        <f t="shared" si="1447"/>
        <v>0</v>
      </c>
      <c r="BE5440" s="13"/>
      <c r="BF5440" s="13">
        <f t="shared" si="1448"/>
        <v>0</v>
      </c>
      <c r="BG5440" s="13"/>
      <c r="BH5440" s="13">
        <f t="shared" si="1449"/>
        <v>534557.48724608961</v>
      </c>
      <c r="BI5440" s="13">
        <f t="shared" si="1450"/>
        <v>534600</v>
      </c>
      <c r="BJ5440" s="13">
        <v>542300</v>
      </c>
    </row>
    <row r="5441" spans="1:62" x14ac:dyDescent="0.25">
      <c r="A5441" t="s">
        <v>4851</v>
      </c>
      <c r="B5441" s="13">
        <v>512</v>
      </c>
      <c r="C5441">
        <v>535494</v>
      </c>
      <c r="D5441">
        <v>1</v>
      </c>
      <c r="E5441">
        <v>0</v>
      </c>
      <c r="F5441">
        <v>0</v>
      </c>
      <c r="G5441">
        <v>0</v>
      </c>
      <c r="H5441">
        <v>0</v>
      </c>
      <c r="I5441" t="s">
        <v>23</v>
      </c>
      <c r="J5441">
        <v>544256</v>
      </c>
      <c r="K5441" t="s">
        <v>22</v>
      </c>
      <c r="L5441">
        <v>544256</v>
      </c>
      <c r="M5441" t="s">
        <v>22</v>
      </c>
      <c r="N5441">
        <v>544256</v>
      </c>
      <c r="O5441" t="s">
        <v>22</v>
      </c>
      <c r="P5441">
        <v>544256</v>
      </c>
      <c r="Q5441" t="s">
        <v>22</v>
      </c>
      <c r="R5441" s="13">
        <v>119610.22588077404</v>
      </c>
      <c r="S5441" s="13"/>
      <c r="T5441" s="13"/>
      <c r="U5441" s="13"/>
      <c r="V5441" s="13">
        <f t="shared" si="1434"/>
        <v>0</v>
      </c>
      <c r="W5441" s="13"/>
      <c r="X5441" s="13">
        <f t="shared" si="1435"/>
        <v>0</v>
      </c>
      <c r="Y5441" s="13"/>
      <c r="Z5441" s="13">
        <f t="shared" si="1436"/>
        <v>0</v>
      </c>
      <c r="AA5441" s="13"/>
      <c r="AB5441" s="13">
        <f t="shared" si="1437"/>
        <v>0</v>
      </c>
      <c r="AC5441" s="13"/>
      <c r="AD5441" s="13"/>
      <c r="AE5441" s="13"/>
      <c r="AF5441" s="13"/>
      <c r="AG5441" s="13"/>
      <c r="AH5441" s="13"/>
      <c r="AI5441" s="13"/>
      <c r="AJ5441" s="13"/>
      <c r="AK5441" s="13">
        <f t="shared" si="1438"/>
        <v>0</v>
      </c>
      <c r="AL5441" s="13"/>
      <c r="AM5441" s="13">
        <f t="shared" si="1439"/>
        <v>0</v>
      </c>
      <c r="AN5441" s="13"/>
      <c r="AO5441" s="13">
        <v>0</v>
      </c>
      <c r="AP5441" s="13">
        <f t="shared" si="1440"/>
        <v>0</v>
      </c>
      <c r="AQ5441" s="13"/>
      <c r="AR5441" s="13">
        <f t="shared" si="1441"/>
        <v>0</v>
      </c>
      <c r="AS5441" s="13"/>
      <c r="AT5441" s="13">
        <f t="shared" si="1442"/>
        <v>0</v>
      </c>
      <c r="AU5441" s="13"/>
      <c r="AV5441" s="13">
        <f t="shared" si="1443"/>
        <v>0</v>
      </c>
      <c r="AW5441" s="13"/>
      <c r="AX5441" s="13">
        <f t="shared" si="1444"/>
        <v>0</v>
      </c>
      <c r="AY5441" s="13"/>
      <c r="AZ5441" s="13">
        <f t="shared" si="1445"/>
        <v>0</v>
      </c>
      <c r="BA5441" s="13"/>
      <c r="BB5441" s="13">
        <f t="shared" si="1446"/>
        <v>0</v>
      </c>
      <c r="BC5441" s="13"/>
      <c r="BD5441" s="13">
        <f t="shared" si="1447"/>
        <v>0</v>
      </c>
      <c r="BE5441" s="13"/>
      <c r="BF5441" s="13">
        <f t="shared" si="1448"/>
        <v>0</v>
      </c>
      <c r="BG5441" s="13"/>
      <c r="BH5441" s="13">
        <f t="shared" si="1449"/>
        <v>119610.22588077404</v>
      </c>
      <c r="BI5441" s="13">
        <f t="shared" si="1450"/>
        <v>119600</v>
      </c>
      <c r="BJ5441" s="13">
        <v>116600</v>
      </c>
    </row>
    <row r="5442" spans="1:62" x14ac:dyDescent="0.25">
      <c r="A5442" t="s">
        <v>4852</v>
      </c>
      <c r="B5442" s="13">
        <v>123</v>
      </c>
      <c r="C5442">
        <v>554405</v>
      </c>
      <c r="D5442">
        <v>1</v>
      </c>
      <c r="E5442">
        <v>0</v>
      </c>
      <c r="F5442">
        <v>0</v>
      </c>
      <c r="G5442">
        <v>0</v>
      </c>
      <c r="H5442">
        <v>0</v>
      </c>
      <c r="I5442" t="s">
        <v>110</v>
      </c>
      <c r="J5442">
        <v>553786</v>
      </c>
      <c r="K5442" t="s">
        <v>741</v>
      </c>
      <c r="L5442">
        <v>553786</v>
      </c>
      <c r="M5442" t="s">
        <v>741</v>
      </c>
      <c r="N5442">
        <v>553786</v>
      </c>
      <c r="O5442" t="s">
        <v>741</v>
      </c>
      <c r="P5442">
        <v>553425</v>
      </c>
      <c r="Q5442" t="s">
        <v>109</v>
      </c>
      <c r="R5442" s="13">
        <v>70488.701001315436</v>
      </c>
      <c r="S5442" s="13"/>
      <c r="T5442" s="13"/>
      <c r="U5442" s="13"/>
      <c r="V5442" s="13">
        <f t="shared" si="1434"/>
        <v>0</v>
      </c>
      <c r="W5442" s="13"/>
      <c r="X5442" s="13">
        <f t="shared" si="1435"/>
        <v>0</v>
      </c>
      <c r="Y5442" s="13"/>
      <c r="Z5442" s="13">
        <f t="shared" si="1436"/>
        <v>0</v>
      </c>
      <c r="AA5442" s="13"/>
      <c r="AB5442" s="13">
        <f t="shared" si="1437"/>
        <v>0</v>
      </c>
      <c r="AC5442" s="13"/>
      <c r="AD5442" s="13"/>
      <c r="AE5442" s="13"/>
      <c r="AF5442" s="13"/>
      <c r="AG5442" s="13"/>
      <c r="AH5442" s="13"/>
      <c r="AI5442" s="13"/>
      <c r="AJ5442" s="13"/>
      <c r="AK5442" s="13">
        <f t="shared" si="1438"/>
        <v>0</v>
      </c>
      <c r="AL5442" s="13"/>
      <c r="AM5442" s="13">
        <f t="shared" si="1439"/>
        <v>0</v>
      </c>
      <c r="AN5442" s="13"/>
      <c r="AO5442" s="13">
        <v>0</v>
      </c>
      <c r="AP5442" s="13">
        <f t="shared" si="1440"/>
        <v>0</v>
      </c>
      <c r="AQ5442" s="13"/>
      <c r="AR5442" s="13">
        <f t="shared" si="1441"/>
        <v>0</v>
      </c>
      <c r="AS5442" s="13"/>
      <c r="AT5442" s="13">
        <f t="shared" si="1442"/>
        <v>0</v>
      </c>
      <c r="AU5442" s="13"/>
      <c r="AV5442" s="13">
        <f t="shared" si="1443"/>
        <v>0</v>
      </c>
      <c r="AW5442" s="13"/>
      <c r="AX5442" s="13">
        <f t="shared" si="1444"/>
        <v>0</v>
      </c>
      <c r="AY5442" s="13"/>
      <c r="AZ5442" s="13">
        <f t="shared" si="1445"/>
        <v>0</v>
      </c>
      <c r="BA5442" s="13"/>
      <c r="BB5442" s="13">
        <f t="shared" si="1446"/>
        <v>0</v>
      </c>
      <c r="BC5442" s="13"/>
      <c r="BD5442" s="13">
        <f t="shared" si="1447"/>
        <v>0</v>
      </c>
      <c r="BE5442" s="13"/>
      <c r="BF5442" s="13">
        <f t="shared" si="1448"/>
        <v>0</v>
      </c>
      <c r="BG5442" s="13"/>
      <c r="BH5442" s="13">
        <f t="shared" si="1449"/>
        <v>70488.701001315436</v>
      </c>
      <c r="BI5442" s="13">
        <f t="shared" si="1450"/>
        <v>70500</v>
      </c>
      <c r="BJ5442" s="13">
        <v>70800</v>
      </c>
    </row>
    <row r="5443" spans="1:62" x14ac:dyDescent="0.25">
      <c r="A5443" t="s">
        <v>4853</v>
      </c>
      <c r="B5443" s="13">
        <v>684</v>
      </c>
      <c r="C5443">
        <v>569658</v>
      </c>
      <c r="D5443">
        <v>1</v>
      </c>
      <c r="E5443">
        <v>0</v>
      </c>
      <c r="F5443">
        <v>0</v>
      </c>
      <c r="G5443">
        <v>0</v>
      </c>
      <c r="H5443">
        <v>0</v>
      </c>
      <c r="I5443" t="s">
        <v>75</v>
      </c>
      <c r="J5443">
        <v>568414</v>
      </c>
      <c r="K5443" t="s">
        <v>123</v>
      </c>
      <c r="L5443">
        <v>568414</v>
      </c>
      <c r="M5443" t="s">
        <v>123</v>
      </c>
      <c r="N5443">
        <v>568414</v>
      </c>
      <c r="O5443" t="s">
        <v>123</v>
      </c>
      <c r="P5443">
        <v>568414</v>
      </c>
      <c r="Q5443" t="s">
        <v>123</v>
      </c>
      <c r="R5443" s="13">
        <v>159184.73022130071</v>
      </c>
      <c r="S5443" s="13"/>
      <c r="T5443" s="13"/>
      <c r="U5443" s="13"/>
      <c r="V5443" s="13">
        <f t="shared" si="1434"/>
        <v>0</v>
      </c>
      <c r="W5443" s="13"/>
      <c r="X5443" s="13">
        <f t="shared" si="1435"/>
        <v>0</v>
      </c>
      <c r="Y5443" s="13"/>
      <c r="Z5443" s="13">
        <f t="shared" si="1436"/>
        <v>0</v>
      </c>
      <c r="AA5443" s="13"/>
      <c r="AB5443" s="13">
        <f t="shared" si="1437"/>
        <v>0</v>
      </c>
      <c r="AC5443" s="13"/>
      <c r="AD5443" s="13"/>
      <c r="AE5443" s="13"/>
      <c r="AF5443" s="13"/>
      <c r="AG5443" s="13"/>
      <c r="AH5443" s="13"/>
      <c r="AI5443" s="13"/>
      <c r="AJ5443" s="13"/>
      <c r="AK5443" s="13">
        <f t="shared" si="1438"/>
        <v>0</v>
      </c>
      <c r="AL5443" s="13"/>
      <c r="AM5443" s="13">
        <f t="shared" si="1439"/>
        <v>0</v>
      </c>
      <c r="AN5443" s="13"/>
      <c r="AO5443" s="13">
        <v>1</v>
      </c>
      <c r="AP5443" s="13">
        <f t="shared" si="1440"/>
        <v>30500</v>
      </c>
      <c r="AQ5443" s="13"/>
      <c r="AR5443" s="13">
        <f t="shared" si="1441"/>
        <v>0</v>
      </c>
      <c r="AS5443" s="13"/>
      <c r="AT5443" s="13">
        <f t="shared" si="1442"/>
        <v>0</v>
      </c>
      <c r="AU5443" s="13"/>
      <c r="AV5443" s="13">
        <f t="shared" si="1443"/>
        <v>0</v>
      </c>
      <c r="AW5443" s="13"/>
      <c r="AX5443" s="13">
        <f t="shared" si="1444"/>
        <v>0</v>
      </c>
      <c r="AY5443" s="13"/>
      <c r="AZ5443" s="13">
        <f t="shared" si="1445"/>
        <v>0</v>
      </c>
      <c r="BA5443" s="13"/>
      <c r="BB5443" s="13">
        <f t="shared" si="1446"/>
        <v>0</v>
      </c>
      <c r="BC5443" s="13"/>
      <c r="BD5443" s="13">
        <f t="shared" si="1447"/>
        <v>0</v>
      </c>
      <c r="BE5443" s="13"/>
      <c r="BF5443" s="13">
        <f t="shared" si="1448"/>
        <v>0</v>
      </c>
      <c r="BG5443" s="13"/>
      <c r="BH5443" s="13">
        <f t="shared" si="1449"/>
        <v>189684.73022130071</v>
      </c>
      <c r="BI5443" s="13">
        <f t="shared" si="1450"/>
        <v>189700</v>
      </c>
      <c r="BJ5443" s="13">
        <v>187700</v>
      </c>
    </row>
    <row r="5444" spans="1:62" x14ac:dyDescent="0.25">
      <c r="A5444" t="s">
        <v>4854</v>
      </c>
      <c r="B5444" s="13">
        <v>446</v>
      </c>
      <c r="C5444">
        <v>582573</v>
      </c>
      <c r="D5444">
        <v>1</v>
      </c>
      <c r="E5444">
        <v>0</v>
      </c>
      <c r="F5444">
        <v>0</v>
      </c>
      <c r="G5444">
        <v>0</v>
      </c>
      <c r="H5444">
        <v>0</v>
      </c>
      <c r="I5444" t="s">
        <v>30</v>
      </c>
      <c r="J5444">
        <v>582646</v>
      </c>
      <c r="K5444" t="s">
        <v>595</v>
      </c>
      <c r="L5444">
        <v>582646</v>
      </c>
      <c r="M5444" t="s">
        <v>595</v>
      </c>
      <c r="N5444">
        <v>582646</v>
      </c>
      <c r="O5444" t="s">
        <v>595</v>
      </c>
      <c r="P5444">
        <v>581372</v>
      </c>
      <c r="Q5444" t="s">
        <v>216</v>
      </c>
      <c r="R5444" s="13">
        <v>104362.01234230444</v>
      </c>
      <c r="S5444" s="13"/>
      <c r="T5444" s="13"/>
      <c r="U5444" s="13"/>
      <c r="V5444" s="13">
        <f t="shared" si="1434"/>
        <v>0</v>
      </c>
      <c r="W5444" s="13"/>
      <c r="X5444" s="13">
        <f t="shared" si="1435"/>
        <v>0</v>
      </c>
      <c r="Y5444" s="13"/>
      <c r="Z5444" s="13">
        <f t="shared" si="1436"/>
        <v>0</v>
      </c>
      <c r="AA5444" s="13"/>
      <c r="AB5444" s="13">
        <f t="shared" si="1437"/>
        <v>0</v>
      </c>
      <c r="AC5444" s="13"/>
      <c r="AD5444" s="13"/>
      <c r="AE5444" s="13"/>
      <c r="AF5444" s="13"/>
      <c r="AG5444" s="13"/>
      <c r="AH5444" s="13"/>
      <c r="AI5444" s="13"/>
      <c r="AJ5444" s="13"/>
      <c r="AK5444" s="13">
        <f t="shared" si="1438"/>
        <v>0</v>
      </c>
      <c r="AL5444" s="13"/>
      <c r="AM5444" s="13">
        <f t="shared" si="1439"/>
        <v>0</v>
      </c>
      <c r="AN5444" s="13"/>
      <c r="AO5444" s="13">
        <v>0</v>
      </c>
      <c r="AP5444" s="13">
        <f t="shared" si="1440"/>
        <v>0</v>
      </c>
      <c r="AQ5444" s="13"/>
      <c r="AR5444" s="13">
        <f t="shared" si="1441"/>
        <v>0</v>
      </c>
      <c r="AS5444" s="13"/>
      <c r="AT5444" s="13">
        <f t="shared" si="1442"/>
        <v>0</v>
      </c>
      <c r="AU5444" s="13"/>
      <c r="AV5444" s="13">
        <f t="shared" si="1443"/>
        <v>0</v>
      </c>
      <c r="AW5444" s="13"/>
      <c r="AX5444" s="13">
        <f t="shared" si="1444"/>
        <v>0</v>
      </c>
      <c r="AY5444" s="13"/>
      <c r="AZ5444" s="13">
        <f t="shared" si="1445"/>
        <v>0</v>
      </c>
      <c r="BA5444" s="13"/>
      <c r="BB5444" s="13">
        <f t="shared" si="1446"/>
        <v>0</v>
      </c>
      <c r="BC5444" s="13"/>
      <c r="BD5444" s="13">
        <f t="shared" si="1447"/>
        <v>0</v>
      </c>
      <c r="BE5444" s="13"/>
      <c r="BF5444" s="13">
        <f t="shared" si="1448"/>
        <v>0</v>
      </c>
      <c r="BG5444" s="13"/>
      <c r="BH5444" s="13">
        <f t="shared" si="1449"/>
        <v>104362.01234230444</v>
      </c>
      <c r="BI5444" s="13">
        <f t="shared" si="1450"/>
        <v>104400</v>
      </c>
      <c r="BJ5444" s="13">
        <v>100300</v>
      </c>
    </row>
    <row r="5445" spans="1:62" x14ac:dyDescent="0.25">
      <c r="A5445" s="3" t="s">
        <v>2446</v>
      </c>
      <c r="B5445" s="13">
        <v>1168</v>
      </c>
      <c r="C5445">
        <v>541222</v>
      </c>
      <c r="D5445">
        <v>1</v>
      </c>
      <c r="E5445">
        <v>1</v>
      </c>
      <c r="F5445">
        <v>0</v>
      </c>
      <c r="G5445">
        <v>0</v>
      </c>
      <c r="H5445">
        <v>0</v>
      </c>
      <c r="I5445" t="s">
        <v>61</v>
      </c>
      <c r="J5445">
        <v>541222</v>
      </c>
      <c r="K5445" t="s">
        <v>2446</v>
      </c>
      <c r="L5445">
        <v>540471</v>
      </c>
      <c r="M5445" t="s">
        <v>2447</v>
      </c>
      <c r="N5445">
        <v>540471</v>
      </c>
      <c r="O5445" t="s">
        <v>2447</v>
      </c>
      <c r="P5445">
        <v>540471</v>
      </c>
      <c r="Q5445" t="s">
        <v>2447</v>
      </c>
      <c r="R5445" s="13">
        <v>269494.72488397133</v>
      </c>
      <c r="S5445" s="13">
        <v>2134</v>
      </c>
      <c r="T5445" s="13">
        <v>114168.77043428636</v>
      </c>
      <c r="U5445" s="13"/>
      <c r="V5445" s="13">
        <f t="shared" ref="V5445:V5508" si="1451">U5445*741</f>
        <v>0</v>
      </c>
      <c r="W5445" s="13">
        <v>27</v>
      </c>
      <c r="X5445" s="13">
        <f t="shared" ref="X5445:X5508" si="1452">W5445*2964</f>
        <v>80028</v>
      </c>
      <c r="Y5445" s="13">
        <v>4</v>
      </c>
      <c r="Z5445" s="13">
        <f t="shared" ref="Z5445:Z5508" si="1453">Y5445*988</f>
        <v>3952</v>
      </c>
      <c r="AA5445" s="13">
        <v>6</v>
      </c>
      <c r="AB5445" s="13">
        <f t="shared" ref="AB5445:AB5508" si="1454">AA5445*247</f>
        <v>1482</v>
      </c>
      <c r="AC5445" s="13"/>
      <c r="AD5445" s="13"/>
      <c r="AE5445" s="13"/>
      <c r="AF5445" s="13"/>
      <c r="AG5445" s="13"/>
      <c r="AH5445" s="13"/>
      <c r="AI5445" s="13"/>
      <c r="AJ5445" s="13"/>
      <c r="AK5445" s="13">
        <f t="shared" ref="AK5445:AK5508" si="1455">AJ5445*139</f>
        <v>0</v>
      </c>
      <c r="AL5445" s="13"/>
      <c r="AM5445" s="13">
        <f t="shared" ref="AM5445:AM5508" si="1456">AL5445*35</f>
        <v>0</v>
      </c>
      <c r="AN5445" s="13"/>
      <c r="AO5445" s="13">
        <v>0</v>
      </c>
      <c r="AP5445" s="13">
        <f t="shared" ref="AP5445:AP5508" si="1457">AO5445*30500</f>
        <v>0</v>
      </c>
      <c r="AQ5445" s="13"/>
      <c r="AR5445" s="13">
        <f t="shared" ref="AR5445:AR5508" si="1458">AQ5445*2706</f>
        <v>0</v>
      </c>
      <c r="AS5445" s="13"/>
      <c r="AT5445" s="13">
        <f t="shared" ref="AT5445:AT5508" si="1459">AS5445*139</f>
        <v>0</v>
      </c>
      <c r="AU5445" s="13"/>
      <c r="AV5445" s="13">
        <f t="shared" ref="AV5445:AV5508" si="1460">AU5445*338</f>
        <v>0</v>
      </c>
      <c r="AW5445" s="13"/>
      <c r="AX5445" s="13">
        <f t="shared" ref="AX5445:AX5508" si="1461">AW5445*108</f>
        <v>0</v>
      </c>
      <c r="AY5445" s="13"/>
      <c r="AZ5445" s="13">
        <f t="shared" ref="AZ5445:AZ5508" si="1462">AY5445*81</f>
        <v>0</v>
      </c>
      <c r="BA5445" s="13"/>
      <c r="BB5445" s="13">
        <f t="shared" ref="BB5445:BB5508" si="1463">BA5445*325</f>
        <v>0</v>
      </c>
      <c r="BC5445" s="13"/>
      <c r="BD5445" s="13">
        <f t="shared" ref="BD5445:BD5508" si="1464">BC5445*406</f>
        <v>0</v>
      </c>
      <c r="BE5445" s="13"/>
      <c r="BF5445" s="13">
        <f t="shared" ref="BF5445:BF5508" si="1465">BE5445*217</f>
        <v>0</v>
      </c>
      <c r="BG5445" s="13"/>
      <c r="BH5445" s="13">
        <f t="shared" ref="BH5445:BH5508" si="1466">R5445+T5445+V5445+X5445+Z5445+AB5445+AD5445+AF5445+AH5445+AI5445+AK5445+AM5445+AN5445+AP5445+AR5445+AT5445+AV5445+AX5445+AZ5445+BB5445+BD5445+BF5445+BG5445</f>
        <v>469125.49531825772</v>
      </c>
      <c r="BI5445" s="13">
        <f t="shared" ref="BI5445:BI5508" si="1467">ROUND(BH5445/100,0)*100</f>
        <v>469100</v>
      </c>
      <c r="BJ5445" s="13">
        <v>488900</v>
      </c>
    </row>
    <row r="5446" spans="1:62" x14ac:dyDescent="0.25">
      <c r="A5446" t="s">
        <v>4855</v>
      </c>
      <c r="B5446" s="13">
        <v>222</v>
      </c>
      <c r="C5446">
        <v>588075</v>
      </c>
      <c r="D5446">
        <v>1</v>
      </c>
      <c r="E5446">
        <v>0</v>
      </c>
      <c r="F5446">
        <v>0</v>
      </c>
      <c r="G5446">
        <v>0</v>
      </c>
      <c r="H5446">
        <v>0</v>
      </c>
      <c r="I5446" t="s">
        <v>75</v>
      </c>
      <c r="J5446">
        <v>588121</v>
      </c>
      <c r="K5446" t="s">
        <v>1581</v>
      </c>
      <c r="L5446">
        <v>586846</v>
      </c>
      <c r="M5446" t="s">
        <v>79</v>
      </c>
      <c r="N5446">
        <v>586846</v>
      </c>
      <c r="O5446" t="s">
        <v>79</v>
      </c>
      <c r="P5446">
        <v>586846</v>
      </c>
      <c r="Q5446" t="s">
        <v>79</v>
      </c>
      <c r="R5446" s="13">
        <v>70488.701001315436</v>
      </c>
      <c r="S5446" s="13"/>
      <c r="T5446" s="13"/>
      <c r="U5446" s="13"/>
      <c r="V5446" s="13">
        <f t="shared" si="1451"/>
        <v>0</v>
      </c>
      <c r="W5446" s="13"/>
      <c r="X5446" s="13">
        <f t="shared" si="1452"/>
        <v>0</v>
      </c>
      <c r="Y5446" s="13"/>
      <c r="Z5446" s="13">
        <f t="shared" si="1453"/>
        <v>0</v>
      </c>
      <c r="AA5446" s="13"/>
      <c r="AB5446" s="13">
        <f t="shared" si="1454"/>
        <v>0</v>
      </c>
      <c r="AC5446" s="13"/>
      <c r="AD5446" s="13"/>
      <c r="AE5446" s="13"/>
      <c r="AF5446" s="13"/>
      <c r="AG5446" s="13"/>
      <c r="AH5446" s="13"/>
      <c r="AI5446" s="13"/>
      <c r="AJ5446" s="13"/>
      <c r="AK5446" s="13">
        <f t="shared" si="1455"/>
        <v>0</v>
      </c>
      <c r="AL5446" s="13"/>
      <c r="AM5446" s="13">
        <f t="shared" si="1456"/>
        <v>0</v>
      </c>
      <c r="AN5446" s="13"/>
      <c r="AO5446" s="13">
        <v>0</v>
      </c>
      <c r="AP5446" s="13">
        <f t="shared" si="1457"/>
        <v>0</v>
      </c>
      <c r="AQ5446" s="13"/>
      <c r="AR5446" s="13">
        <f t="shared" si="1458"/>
        <v>0</v>
      </c>
      <c r="AS5446" s="13"/>
      <c r="AT5446" s="13">
        <f t="shared" si="1459"/>
        <v>0</v>
      </c>
      <c r="AU5446" s="13"/>
      <c r="AV5446" s="13">
        <f t="shared" si="1460"/>
        <v>0</v>
      </c>
      <c r="AW5446" s="13"/>
      <c r="AX5446" s="13">
        <f t="shared" si="1461"/>
        <v>0</v>
      </c>
      <c r="AY5446" s="13"/>
      <c r="AZ5446" s="13">
        <f t="shared" si="1462"/>
        <v>0</v>
      </c>
      <c r="BA5446" s="13"/>
      <c r="BB5446" s="13">
        <f t="shared" si="1463"/>
        <v>0</v>
      </c>
      <c r="BC5446" s="13"/>
      <c r="BD5446" s="13">
        <f t="shared" si="1464"/>
        <v>0</v>
      </c>
      <c r="BE5446" s="13"/>
      <c r="BF5446" s="13">
        <f t="shared" si="1465"/>
        <v>0</v>
      </c>
      <c r="BG5446" s="13"/>
      <c r="BH5446" s="13">
        <f t="shared" si="1466"/>
        <v>70488.701001315436</v>
      </c>
      <c r="BI5446" s="13">
        <f t="shared" si="1467"/>
        <v>70500</v>
      </c>
      <c r="BJ5446" s="13">
        <v>70800</v>
      </c>
    </row>
    <row r="5447" spans="1:62" x14ac:dyDescent="0.25">
      <c r="A5447" t="s">
        <v>4855</v>
      </c>
      <c r="B5447" s="13">
        <v>623</v>
      </c>
      <c r="C5447">
        <v>570371</v>
      </c>
      <c r="D5447">
        <v>1</v>
      </c>
      <c r="E5447">
        <v>0</v>
      </c>
      <c r="F5447">
        <v>0</v>
      </c>
      <c r="G5447">
        <v>0</v>
      </c>
      <c r="H5447">
        <v>0</v>
      </c>
      <c r="I5447" t="s">
        <v>90</v>
      </c>
      <c r="J5447">
        <v>541630</v>
      </c>
      <c r="K5447" t="s">
        <v>702</v>
      </c>
      <c r="L5447">
        <v>541630</v>
      </c>
      <c r="M5447" t="s">
        <v>702</v>
      </c>
      <c r="N5447">
        <v>541630</v>
      </c>
      <c r="O5447" t="s">
        <v>702</v>
      </c>
      <c r="P5447">
        <v>541630</v>
      </c>
      <c r="Q5447" t="s">
        <v>702</v>
      </c>
      <c r="R5447" s="13">
        <v>145175.10454308093</v>
      </c>
      <c r="S5447" s="13"/>
      <c r="T5447" s="13"/>
      <c r="U5447" s="13"/>
      <c r="V5447" s="13">
        <f t="shared" si="1451"/>
        <v>0</v>
      </c>
      <c r="W5447" s="13"/>
      <c r="X5447" s="13">
        <f t="shared" si="1452"/>
        <v>0</v>
      </c>
      <c r="Y5447" s="13"/>
      <c r="Z5447" s="13">
        <f t="shared" si="1453"/>
        <v>0</v>
      </c>
      <c r="AA5447" s="13"/>
      <c r="AB5447" s="13">
        <f t="shared" si="1454"/>
        <v>0</v>
      </c>
      <c r="AC5447" s="13"/>
      <c r="AD5447" s="13"/>
      <c r="AE5447" s="13"/>
      <c r="AF5447" s="13"/>
      <c r="AG5447" s="13"/>
      <c r="AH5447" s="13"/>
      <c r="AI5447" s="13"/>
      <c r="AJ5447" s="13"/>
      <c r="AK5447" s="13">
        <f t="shared" si="1455"/>
        <v>0</v>
      </c>
      <c r="AL5447" s="13"/>
      <c r="AM5447" s="13">
        <f t="shared" si="1456"/>
        <v>0</v>
      </c>
      <c r="AN5447" s="13"/>
      <c r="AO5447" s="13">
        <v>0</v>
      </c>
      <c r="AP5447" s="13">
        <f t="shared" si="1457"/>
        <v>0</v>
      </c>
      <c r="AQ5447" s="13"/>
      <c r="AR5447" s="13">
        <f t="shared" si="1458"/>
        <v>0</v>
      </c>
      <c r="AS5447" s="13"/>
      <c r="AT5447" s="13">
        <f t="shared" si="1459"/>
        <v>0</v>
      </c>
      <c r="AU5447" s="13"/>
      <c r="AV5447" s="13">
        <f t="shared" si="1460"/>
        <v>0</v>
      </c>
      <c r="AW5447" s="13"/>
      <c r="AX5447" s="13">
        <f t="shared" si="1461"/>
        <v>0</v>
      </c>
      <c r="AY5447" s="13"/>
      <c r="AZ5447" s="13">
        <f t="shared" si="1462"/>
        <v>0</v>
      </c>
      <c r="BA5447" s="13"/>
      <c r="BB5447" s="13">
        <f t="shared" si="1463"/>
        <v>0</v>
      </c>
      <c r="BC5447" s="13"/>
      <c r="BD5447" s="13">
        <f t="shared" si="1464"/>
        <v>0</v>
      </c>
      <c r="BE5447" s="13"/>
      <c r="BF5447" s="13">
        <f t="shared" si="1465"/>
        <v>0</v>
      </c>
      <c r="BG5447" s="13"/>
      <c r="BH5447" s="13">
        <f t="shared" si="1466"/>
        <v>145175.10454308093</v>
      </c>
      <c r="BI5447" s="13">
        <f t="shared" si="1467"/>
        <v>145200</v>
      </c>
      <c r="BJ5447" s="13">
        <v>145200</v>
      </c>
    </row>
    <row r="5448" spans="1:62" x14ac:dyDescent="0.25">
      <c r="A5448" t="s">
        <v>4855</v>
      </c>
      <c r="B5448" s="13">
        <v>563</v>
      </c>
      <c r="C5448">
        <v>520306</v>
      </c>
      <c r="D5448">
        <v>1</v>
      </c>
      <c r="E5448">
        <v>0</v>
      </c>
      <c r="F5448">
        <v>0</v>
      </c>
      <c r="G5448">
        <v>0</v>
      </c>
      <c r="H5448">
        <v>0</v>
      </c>
      <c r="I5448" t="s">
        <v>61</v>
      </c>
      <c r="J5448">
        <v>513750</v>
      </c>
      <c r="K5448" t="s">
        <v>273</v>
      </c>
      <c r="L5448">
        <v>513750</v>
      </c>
      <c r="M5448" t="s">
        <v>273</v>
      </c>
      <c r="N5448">
        <v>513750</v>
      </c>
      <c r="O5448" t="s">
        <v>273</v>
      </c>
      <c r="P5448">
        <v>513750</v>
      </c>
      <c r="Q5448" t="s">
        <v>273</v>
      </c>
      <c r="R5448" s="13">
        <v>131368.20687016647</v>
      </c>
      <c r="S5448" s="13"/>
      <c r="T5448" s="13"/>
      <c r="U5448" s="13"/>
      <c r="V5448" s="13">
        <f t="shared" si="1451"/>
        <v>0</v>
      </c>
      <c r="W5448" s="13"/>
      <c r="X5448" s="13">
        <f t="shared" si="1452"/>
        <v>0</v>
      </c>
      <c r="Y5448" s="13"/>
      <c r="Z5448" s="13">
        <f t="shared" si="1453"/>
        <v>0</v>
      </c>
      <c r="AA5448" s="13"/>
      <c r="AB5448" s="13">
        <f t="shared" si="1454"/>
        <v>0</v>
      </c>
      <c r="AC5448" s="13"/>
      <c r="AD5448" s="13"/>
      <c r="AE5448" s="13"/>
      <c r="AF5448" s="13"/>
      <c r="AG5448" s="13"/>
      <c r="AH5448" s="13"/>
      <c r="AI5448" s="13"/>
      <c r="AJ5448" s="13"/>
      <c r="AK5448" s="13">
        <f t="shared" si="1455"/>
        <v>0</v>
      </c>
      <c r="AL5448" s="13"/>
      <c r="AM5448" s="13">
        <f t="shared" si="1456"/>
        <v>0</v>
      </c>
      <c r="AN5448" s="13"/>
      <c r="AO5448" s="13">
        <v>0</v>
      </c>
      <c r="AP5448" s="13">
        <f t="shared" si="1457"/>
        <v>0</v>
      </c>
      <c r="AQ5448" s="13"/>
      <c r="AR5448" s="13">
        <f t="shared" si="1458"/>
        <v>0</v>
      </c>
      <c r="AS5448" s="13"/>
      <c r="AT5448" s="13">
        <f t="shared" si="1459"/>
        <v>0</v>
      </c>
      <c r="AU5448" s="13"/>
      <c r="AV5448" s="13">
        <f t="shared" si="1460"/>
        <v>0</v>
      </c>
      <c r="AW5448" s="13"/>
      <c r="AX5448" s="13">
        <f t="shared" si="1461"/>
        <v>0</v>
      </c>
      <c r="AY5448" s="13"/>
      <c r="AZ5448" s="13">
        <f t="shared" si="1462"/>
        <v>0</v>
      </c>
      <c r="BA5448" s="13"/>
      <c r="BB5448" s="13">
        <f t="shared" si="1463"/>
        <v>0</v>
      </c>
      <c r="BC5448" s="13"/>
      <c r="BD5448" s="13">
        <f t="shared" si="1464"/>
        <v>0</v>
      </c>
      <c r="BE5448" s="13"/>
      <c r="BF5448" s="13">
        <f t="shared" si="1465"/>
        <v>0</v>
      </c>
      <c r="BG5448" s="13"/>
      <c r="BH5448" s="13">
        <f t="shared" si="1466"/>
        <v>131368.20687016647</v>
      </c>
      <c r="BI5448" s="13">
        <f t="shared" si="1467"/>
        <v>131400</v>
      </c>
      <c r="BJ5448" s="13">
        <v>130900</v>
      </c>
    </row>
    <row r="5449" spans="1:62" x14ac:dyDescent="0.25">
      <c r="A5449" s="6" t="s">
        <v>1447</v>
      </c>
      <c r="B5449" s="13">
        <v>91982</v>
      </c>
      <c r="C5449">
        <v>554804</v>
      </c>
      <c r="D5449">
        <v>1</v>
      </c>
      <c r="E5449">
        <v>1</v>
      </c>
      <c r="F5449">
        <v>1</v>
      </c>
      <c r="G5449">
        <v>1</v>
      </c>
      <c r="H5449">
        <v>1</v>
      </c>
      <c r="I5449" t="s">
        <v>85</v>
      </c>
      <c r="J5449">
        <v>554804</v>
      </c>
      <c r="K5449" t="s">
        <v>1447</v>
      </c>
      <c r="L5449">
        <v>554804</v>
      </c>
      <c r="M5449" t="s">
        <v>1447</v>
      </c>
      <c r="N5449">
        <v>554804</v>
      </c>
      <c r="O5449" t="s">
        <v>1447</v>
      </c>
      <c r="P5449">
        <v>554804</v>
      </c>
      <c r="Q5449" t="s">
        <v>1447</v>
      </c>
      <c r="R5449" s="13">
        <v>3469532.5742404568</v>
      </c>
      <c r="S5449" s="13">
        <v>94856</v>
      </c>
      <c r="T5449" s="13">
        <v>1887345.9427223899</v>
      </c>
      <c r="U5449" s="13">
        <v>1674</v>
      </c>
      <c r="V5449" s="13">
        <f t="shared" si="1451"/>
        <v>1240434</v>
      </c>
      <c r="W5449" s="13">
        <v>262</v>
      </c>
      <c r="X5449" s="13">
        <f t="shared" si="1452"/>
        <v>776568</v>
      </c>
      <c r="Y5449" s="13">
        <v>1476</v>
      </c>
      <c r="Z5449" s="13">
        <f t="shared" si="1453"/>
        <v>1458288</v>
      </c>
      <c r="AA5449" s="13">
        <v>701</v>
      </c>
      <c r="AB5449" s="13">
        <f t="shared" si="1454"/>
        <v>173147</v>
      </c>
      <c r="AC5449" s="13">
        <v>94856</v>
      </c>
      <c r="AD5449" s="13">
        <v>9376849.4550189693</v>
      </c>
      <c r="AE5449" s="13">
        <v>110587</v>
      </c>
      <c r="AF5449" s="13">
        <v>16690382.639554655</v>
      </c>
      <c r="AG5449" s="13">
        <v>118651</v>
      </c>
      <c r="AH5449" s="13">
        <v>38041712.13809289</v>
      </c>
      <c r="AI5449" s="13"/>
      <c r="AJ5449" s="13">
        <v>11533</v>
      </c>
      <c r="AK5449" s="13">
        <f t="shared" si="1455"/>
        <v>1603087</v>
      </c>
      <c r="AL5449" s="13">
        <v>73</v>
      </c>
      <c r="AM5449" s="13">
        <f t="shared" si="1456"/>
        <v>2555</v>
      </c>
      <c r="AN5449" s="13">
        <v>72000</v>
      </c>
      <c r="AO5449" s="13">
        <v>139</v>
      </c>
      <c r="AP5449" s="13">
        <f t="shared" si="1457"/>
        <v>4239500</v>
      </c>
      <c r="AQ5449" s="13">
        <v>631</v>
      </c>
      <c r="AR5449" s="13">
        <f t="shared" si="1458"/>
        <v>1707486</v>
      </c>
      <c r="AS5449" s="13">
        <v>5215</v>
      </c>
      <c r="AT5449" s="13">
        <f t="shared" si="1459"/>
        <v>724885</v>
      </c>
      <c r="AU5449" s="13">
        <v>6983</v>
      </c>
      <c r="AV5449" s="13">
        <f t="shared" si="1460"/>
        <v>2360254</v>
      </c>
      <c r="AW5449" s="13">
        <v>1805</v>
      </c>
      <c r="AX5449" s="13">
        <f t="shared" si="1461"/>
        <v>194940</v>
      </c>
      <c r="AY5449" s="13">
        <v>248</v>
      </c>
      <c r="AZ5449" s="13">
        <f t="shared" si="1462"/>
        <v>20088</v>
      </c>
      <c r="BA5449" s="13">
        <v>1728</v>
      </c>
      <c r="BB5449" s="13">
        <f t="shared" si="1463"/>
        <v>561600</v>
      </c>
      <c r="BC5449" s="13">
        <v>274</v>
      </c>
      <c r="BD5449" s="13">
        <f t="shared" si="1464"/>
        <v>111244</v>
      </c>
      <c r="BE5449" s="13">
        <v>105</v>
      </c>
      <c r="BF5449" s="13">
        <f t="shared" si="1465"/>
        <v>22785</v>
      </c>
      <c r="BG5449" s="13"/>
      <c r="BH5449" s="13">
        <f t="shared" si="1466"/>
        <v>84734683.749629363</v>
      </c>
      <c r="BI5449" s="13">
        <f t="shared" si="1467"/>
        <v>84734700</v>
      </c>
      <c r="BJ5449" s="13">
        <v>85092700</v>
      </c>
    </row>
    <row r="5450" spans="1:62" x14ac:dyDescent="0.25">
      <c r="A5450" s="6" t="s">
        <v>40</v>
      </c>
      <c r="B5450" s="13">
        <v>14209</v>
      </c>
      <c r="C5450">
        <v>579891</v>
      </c>
      <c r="D5450">
        <v>1</v>
      </c>
      <c r="E5450">
        <v>1</v>
      </c>
      <c r="F5450">
        <v>1</v>
      </c>
      <c r="G5450">
        <v>1</v>
      </c>
      <c r="H5450">
        <v>1</v>
      </c>
      <c r="I5450" t="s">
        <v>41</v>
      </c>
      <c r="J5450">
        <v>579891</v>
      </c>
      <c r="K5450" t="s">
        <v>40</v>
      </c>
      <c r="L5450">
        <v>579891</v>
      </c>
      <c r="M5450" t="s">
        <v>40</v>
      </c>
      <c r="N5450">
        <v>579891</v>
      </c>
      <c r="O5450" t="s">
        <v>40</v>
      </c>
      <c r="P5450">
        <v>579891</v>
      </c>
      <c r="Q5450" t="s">
        <v>40</v>
      </c>
      <c r="R5450" s="13">
        <v>628215.16441903496</v>
      </c>
      <c r="S5450" s="13">
        <v>21627</v>
      </c>
      <c r="T5450" s="13">
        <v>473757.9842493147</v>
      </c>
      <c r="U5450" s="13">
        <v>1114</v>
      </c>
      <c r="V5450" s="13">
        <f t="shared" si="1451"/>
        <v>825474</v>
      </c>
      <c r="W5450" s="13">
        <v>70</v>
      </c>
      <c r="X5450" s="13">
        <f t="shared" si="1452"/>
        <v>207480</v>
      </c>
      <c r="Y5450" s="13">
        <v>591</v>
      </c>
      <c r="Z5450" s="13">
        <f t="shared" si="1453"/>
        <v>583908</v>
      </c>
      <c r="AA5450" s="13">
        <v>124</v>
      </c>
      <c r="AB5450" s="13">
        <f t="shared" si="1454"/>
        <v>30628</v>
      </c>
      <c r="AC5450" s="13">
        <v>22116</v>
      </c>
      <c r="AD5450" s="13">
        <v>2507531.5991323916</v>
      </c>
      <c r="AE5450" s="13">
        <v>26511</v>
      </c>
      <c r="AF5450" s="13">
        <v>4488298.5980625181</v>
      </c>
      <c r="AG5450" s="13">
        <v>26511</v>
      </c>
      <c r="AH5450" s="13">
        <v>15640353.910452256</v>
      </c>
      <c r="AI5450" s="13"/>
      <c r="AJ5450" s="13">
        <v>2348</v>
      </c>
      <c r="AK5450" s="13">
        <f t="shared" si="1455"/>
        <v>326372</v>
      </c>
      <c r="AL5450" s="13">
        <v>55</v>
      </c>
      <c r="AM5450" s="13">
        <f t="shared" si="1456"/>
        <v>1925</v>
      </c>
      <c r="AN5450" s="13"/>
      <c r="AO5450" s="13">
        <v>16</v>
      </c>
      <c r="AP5450" s="13">
        <f t="shared" si="1457"/>
        <v>488000</v>
      </c>
      <c r="AQ5450" s="13">
        <v>92</v>
      </c>
      <c r="AR5450" s="13">
        <f t="shared" si="1458"/>
        <v>248952</v>
      </c>
      <c r="AS5450" s="13">
        <v>1717</v>
      </c>
      <c r="AT5450" s="13">
        <f t="shared" si="1459"/>
        <v>238663</v>
      </c>
      <c r="AU5450" s="13">
        <v>1257</v>
      </c>
      <c r="AV5450" s="13">
        <f t="shared" si="1460"/>
        <v>424866</v>
      </c>
      <c r="AW5450" s="13">
        <v>386</v>
      </c>
      <c r="AX5450" s="13">
        <f t="shared" si="1461"/>
        <v>41688</v>
      </c>
      <c r="AY5450" s="13">
        <v>93</v>
      </c>
      <c r="AZ5450" s="13">
        <f t="shared" si="1462"/>
        <v>7533</v>
      </c>
      <c r="BA5450" s="13">
        <v>323</v>
      </c>
      <c r="BB5450" s="13">
        <f t="shared" si="1463"/>
        <v>104975</v>
      </c>
      <c r="BC5450" s="13">
        <v>133</v>
      </c>
      <c r="BD5450" s="13">
        <f t="shared" si="1464"/>
        <v>53998</v>
      </c>
      <c r="BE5450" s="13">
        <v>14</v>
      </c>
      <c r="BF5450" s="13">
        <f t="shared" si="1465"/>
        <v>3038</v>
      </c>
      <c r="BG5450" s="13">
        <v>28333</v>
      </c>
      <c r="BH5450" s="13">
        <f t="shared" si="1466"/>
        <v>27353990.256315514</v>
      </c>
      <c r="BI5450" s="13">
        <f t="shared" si="1467"/>
        <v>27354000</v>
      </c>
      <c r="BJ5450" s="13">
        <v>27578300</v>
      </c>
    </row>
    <row r="5451" spans="1:62" x14ac:dyDescent="0.25">
      <c r="A5451" t="s">
        <v>4856</v>
      </c>
      <c r="B5451" s="13">
        <v>436</v>
      </c>
      <c r="C5451">
        <v>552364</v>
      </c>
      <c r="D5451">
        <v>1</v>
      </c>
      <c r="E5451">
        <v>0</v>
      </c>
      <c r="F5451">
        <v>0</v>
      </c>
      <c r="G5451">
        <v>0</v>
      </c>
      <c r="H5451">
        <v>0</v>
      </c>
      <c r="I5451" t="s">
        <v>61</v>
      </c>
      <c r="J5451">
        <v>500496</v>
      </c>
      <c r="K5451" t="s">
        <v>94</v>
      </c>
      <c r="L5451">
        <v>503657</v>
      </c>
      <c r="M5451" t="s">
        <v>954</v>
      </c>
      <c r="N5451">
        <v>500496</v>
      </c>
      <c r="O5451" t="s">
        <v>94</v>
      </c>
      <c r="P5451">
        <v>500496</v>
      </c>
      <c r="Q5451" t="s">
        <v>94</v>
      </c>
      <c r="R5451" s="13">
        <v>102048.37903028425</v>
      </c>
      <c r="S5451" s="13"/>
      <c r="T5451" s="13"/>
      <c r="U5451" s="13"/>
      <c r="V5451" s="13">
        <f t="shared" si="1451"/>
        <v>0</v>
      </c>
      <c r="W5451" s="13"/>
      <c r="X5451" s="13">
        <f t="shared" si="1452"/>
        <v>0</v>
      </c>
      <c r="Y5451" s="13"/>
      <c r="Z5451" s="13">
        <f t="shared" si="1453"/>
        <v>0</v>
      </c>
      <c r="AA5451" s="13"/>
      <c r="AB5451" s="13">
        <f t="shared" si="1454"/>
        <v>0</v>
      </c>
      <c r="AC5451" s="13"/>
      <c r="AD5451" s="13"/>
      <c r="AE5451" s="13"/>
      <c r="AF5451" s="13"/>
      <c r="AG5451" s="13"/>
      <c r="AH5451" s="13"/>
      <c r="AI5451" s="13"/>
      <c r="AJ5451" s="13"/>
      <c r="AK5451" s="13">
        <f t="shared" si="1455"/>
        <v>0</v>
      </c>
      <c r="AL5451" s="13"/>
      <c r="AM5451" s="13">
        <f t="shared" si="1456"/>
        <v>0</v>
      </c>
      <c r="AN5451" s="13"/>
      <c r="AO5451" s="13">
        <v>0</v>
      </c>
      <c r="AP5451" s="13">
        <f t="shared" si="1457"/>
        <v>0</v>
      </c>
      <c r="AQ5451" s="13"/>
      <c r="AR5451" s="13">
        <f t="shared" si="1458"/>
        <v>0</v>
      </c>
      <c r="AS5451" s="13"/>
      <c r="AT5451" s="13">
        <f t="shared" si="1459"/>
        <v>0</v>
      </c>
      <c r="AU5451" s="13"/>
      <c r="AV5451" s="13">
        <f t="shared" si="1460"/>
        <v>0</v>
      </c>
      <c r="AW5451" s="13"/>
      <c r="AX5451" s="13">
        <f t="shared" si="1461"/>
        <v>0</v>
      </c>
      <c r="AY5451" s="13"/>
      <c r="AZ5451" s="13">
        <f t="shared" si="1462"/>
        <v>0</v>
      </c>
      <c r="BA5451" s="13"/>
      <c r="BB5451" s="13">
        <f t="shared" si="1463"/>
        <v>0</v>
      </c>
      <c r="BC5451" s="13"/>
      <c r="BD5451" s="13">
        <f t="shared" si="1464"/>
        <v>0</v>
      </c>
      <c r="BE5451" s="13"/>
      <c r="BF5451" s="13">
        <f t="shared" si="1465"/>
        <v>0</v>
      </c>
      <c r="BG5451" s="13"/>
      <c r="BH5451" s="13">
        <f t="shared" si="1466"/>
        <v>102048.37903028425</v>
      </c>
      <c r="BI5451" s="13">
        <f t="shared" si="1467"/>
        <v>102000</v>
      </c>
      <c r="BJ5451" s="13">
        <v>102200</v>
      </c>
    </row>
    <row r="5452" spans="1:62" x14ac:dyDescent="0.25">
      <c r="A5452" t="s">
        <v>4857</v>
      </c>
      <c r="B5452" s="13">
        <v>391</v>
      </c>
      <c r="C5452">
        <v>599123</v>
      </c>
      <c r="D5452">
        <v>1</v>
      </c>
      <c r="E5452">
        <v>0</v>
      </c>
      <c r="F5452">
        <v>0</v>
      </c>
      <c r="G5452">
        <v>0</v>
      </c>
      <c r="H5452">
        <v>0</v>
      </c>
      <c r="I5452" t="s">
        <v>23</v>
      </c>
      <c r="J5452">
        <v>552828</v>
      </c>
      <c r="K5452" t="s">
        <v>2564</v>
      </c>
      <c r="L5452">
        <v>553069</v>
      </c>
      <c r="M5452" t="s">
        <v>2565</v>
      </c>
      <c r="N5452">
        <v>552046</v>
      </c>
      <c r="O5452" t="s">
        <v>136</v>
      </c>
      <c r="P5452">
        <v>552046</v>
      </c>
      <c r="Q5452" t="s">
        <v>136</v>
      </c>
      <c r="R5452" s="13">
        <v>91625.761506645984</v>
      </c>
      <c r="S5452" s="13"/>
      <c r="T5452" s="13"/>
      <c r="U5452" s="13"/>
      <c r="V5452" s="13">
        <f t="shared" si="1451"/>
        <v>0</v>
      </c>
      <c r="W5452" s="13"/>
      <c r="X5452" s="13">
        <f t="shared" si="1452"/>
        <v>0</v>
      </c>
      <c r="Y5452" s="13"/>
      <c r="Z5452" s="13">
        <f t="shared" si="1453"/>
        <v>0</v>
      </c>
      <c r="AA5452" s="13"/>
      <c r="AB5452" s="13">
        <f t="shared" si="1454"/>
        <v>0</v>
      </c>
      <c r="AC5452" s="13"/>
      <c r="AD5452" s="13"/>
      <c r="AE5452" s="13"/>
      <c r="AF5452" s="13"/>
      <c r="AG5452" s="13"/>
      <c r="AH5452" s="13"/>
      <c r="AI5452" s="13"/>
      <c r="AJ5452" s="13"/>
      <c r="AK5452" s="13">
        <f t="shared" si="1455"/>
        <v>0</v>
      </c>
      <c r="AL5452" s="13"/>
      <c r="AM5452" s="13">
        <f t="shared" si="1456"/>
        <v>0</v>
      </c>
      <c r="AN5452" s="13"/>
      <c r="AO5452" s="13">
        <v>0</v>
      </c>
      <c r="AP5452" s="13">
        <f t="shared" si="1457"/>
        <v>0</v>
      </c>
      <c r="AQ5452" s="13"/>
      <c r="AR5452" s="13">
        <f t="shared" si="1458"/>
        <v>0</v>
      </c>
      <c r="AS5452" s="13"/>
      <c r="AT5452" s="13">
        <f t="shared" si="1459"/>
        <v>0</v>
      </c>
      <c r="AU5452" s="13"/>
      <c r="AV5452" s="13">
        <f t="shared" si="1460"/>
        <v>0</v>
      </c>
      <c r="AW5452" s="13"/>
      <c r="AX5452" s="13">
        <f t="shared" si="1461"/>
        <v>0</v>
      </c>
      <c r="AY5452" s="13"/>
      <c r="AZ5452" s="13">
        <f t="shared" si="1462"/>
        <v>0</v>
      </c>
      <c r="BA5452" s="13"/>
      <c r="BB5452" s="13">
        <f t="shared" si="1463"/>
        <v>0</v>
      </c>
      <c r="BC5452" s="13"/>
      <c r="BD5452" s="13">
        <f t="shared" si="1464"/>
        <v>0</v>
      </c>
      <c r="BE5452" s="13"/>
      <c r="BF5452" s="13">
        <f t="shared" si="1465"/>
        <v>0</v>
      </c>
      <c r="BG5452" s="13"/>
      <c r="BH5452" s="13">
        <f t="shared" si="1466"/>
        <v>91625.761506645984</v>
      </c>
      <c r="BI5452" s="13">
        <f t="shared" si="1467"/>
        <v>91600</v>
      </c>
      <c r="BJ5452" s="13">
        <v>92000</v>
      </c>
    </row>
    <row r="5453" spans="1:62" x14ac:dyDescent="0.25">
      <c r="A5453" t="s">
        <v>4858</v>
      </c>
      <c r="B5453" s="13">
        <v>265</v>
      </c>
      <c r="C5453">
        <v>537608</v>
      </c>
      <c r="D5453">
        <v>1</v>
      </c>
      <c r="E5453">
        <v>0</v>
      </c>
      <c r="F5453">
        <v>0</v>
      </c>
      <c r="G5453">
        <v>0</v>
      </c>
      <c r="H5453">
        <v>0</v>
      </c>
      <c r="I5453" t="s">
        <v>75</v>
      </c>
      <c r="J5453">
        <v>547492</v>
      </c>
      <c r="K5453" t="s">
        <v>74</v>
      </c>
      <c r="L5453">
        <v>547492</v>
      </c>
      <c r="M5453" t="s">
        <v>74</v>
      </c>
      <c r="N5453">
        <v>547492</v>
      </c>
      <c r="O5453" t="s">
        <v>74</v>
      </c>
      <c r="P5453">
        <v>547492</v>
      </c>
      <c r="Q5453" t="s">
        <v>74</v>
      </c>
      <c r="R5453" s="13">
        <v>70488.701001315436</v>
      </c>
      <c r="S5453" s="13"/>
      <c r="T5453" s="13"/>
      <c r="U5453" s="13"/>
      <c r="V5453" s="13">
        <f t="shared" si="1451"/>
        <v>0</v>
      </c>
      <c r="W5453" s="13"/>
      <c r="X5453" s="13">
        <f t="shared" si="1452"/>
        <v>0</v>
      </c>
      <c r="Y5453" s="13"/>
      <c r="Z5453" s="13">
        <f t="shared" si="1453"/>
        <v>0</v>
      </c>
      <c r="AA5453" s="13"/>
      <c r="AB5453" s="13">
        <f t="shared" si="1454"/>
        <v>0</v>
      </c>
      <c r="AC5453" s="13"/>
      <c r="AD5453" s="13"/>
      <c r="AE5453" s="13"/>
      <c r="AF5453" s="13"/>
      <c r="AG5453" s="13"/>
      <c r="AH5453" s="13"/>
      <c r="AI5453" s="13"/>
      <c r="AJ5453" s="13"/>
      <c r="AK5453" s="13">
        <f t="shared" si="1455"/>
        <v>0</v>
      </c>
      <c r="AL5453" s="13"/>
      <c r="AM5453" s="13">
        <f t="shared" si="1456"/>
        <v>0</v>
      </c>
      <c r="AN5453" s="13"/>
      <c r="AO5453" s="13">
        <v>0</v>
      </c>
      <c r="AP5453" s="13">
        <f t="shared" si="1457"/>
        <v>0</v>
      </c>
      <c r="AQ5453" s="13"/>
      <c r="AR5453" s="13">
        <f t="shared" si="1458"/>
        <v>0</v>
      </c>
      <c r="AS5453" s="13"/>
      <c r="AT5453" s="13">
        <f t="shared" si="1459"/>
        <v>0</v>
      </c>
      <c r="AU5453" s="13"/>
      <c r="AV5453" s="13">
        <f t="shared" si="1460"/>
        <v>0</v>
      </c>
      <c r="AW5453" s="13"/>
      <c r="AX5453" s="13">
        <f t="shared" si="1461"/>
        <v>0</v>
      </c>
      <c r="AY5453" s="13"/>
      <c r="AZ5453" s="13">
        <f t="shared" si="1462"/>
        <v>0</v>
      </c>
      <c r="BA5453" s="13"/>
      <c r="BB5453" s="13">
        <f t="shared" si="1463"/>
        <v>0</v>
      </c>
      <c r="BC5453" s="13"/>
      <c r="BD5453" s="13">
        <f t="shared" si="1464"/>
        <v>0</v>
      </c>
      <c r="BE5453" s="13"/>
      <c r="BF5453" s="13">
        <f t="shared" si="1465"/>
        <v>0</v>
      </c>
      <c r="BG5453" s="13"/>
      <c r="BH5453" s="13">
        <f t="shared" si="1466"/>
        <v>70488.701001315436</v>
      </c>
      <c r="BI5453" s="13">
        <f t="shared" si="1467"/>
        <v>70500</v>
      </c>
      <c r="BJ5453" s="13">
        <v>70800</v>
      </c>
    </row>
    <row r="5454" spans="1:62" x14ac:dyDescent="0.25">
      <c r="A5454" t="s">
        <v>4859</v>
      </c>
      <c r="B5454" s="13">
        <v>42</v>
      </c>
      <c r="C5454">
        <v>553883</v>
      </c>
      <c r="D5454">
        <v>1</v>
      </c>
      <c r="E5454">
        <v>0</v>
      </c>
      <c r="F5454">
        <v>0</v>
      </c>
      <c r="G5454">
        <v>0</v>
      </c>
      <c r="H5454">
        <v>0</v>
      </c>
      <c r="I5454" t="s">
        <v>30</v>
      </c>
      <c r="J5454">
        <v>582158</v>
      </c>
      <c r="K5454" t="s">
        <v>1009</v>
      </c>
      <c r="L5454">
        <v>582158</v>
      </c>
      <c r="M5454" t="s">
        <v>1009</v>
      </c>
      <c r="N5454">
        <v>581372</v>
      </c>
      <c r="O5454" t="s">
        <v>216</v>
      </c>
      <c r="P5454">
        <v>581372</v>
      </c>
      <c r="Q5454" t="s">
        <v>216</v>
      </c>
      <c r="R5454" s="13">
        <v>70488.701001315436</v>
      </c>
      <c r="S5454" s="13"/>
      <c r="T5454" s="13"/>
      <c r="U5454" s="13"/>
      <c r="V5454" s="13">
        <f t="shared" si="1451"/>
        <v>0</v>
      </c>
      <c r="W5454" s="13"/>
      <c r="X5454" s="13">
        <f t="shared" si="1452"/>
        <v>0</v>
      </c>
      <c r="Y5454" s="13"/>
      <c r="Z5454" s="13">
        <f t="shared" si="1453"/>
        <v>0</v>
      </c>
      <c r="AA5454" s="13"/>
      <c r="AB5454" s="13">
        <f t="shared" si="1454"/>
        <v>0</v>
      </c>
      <c r="AC5454" s="13"/>
      <c r="AD5454" s="13"/>
      <c r="AE5454" s="13"/>
      <c r="AF5454" s="13"/>
      <c r="AG5454" s="13"/>
      <c r="AH5454" s="13"/>
      <c r="AI5454" s="13"/>
      <c r="AJ5454" s="13"/>
      <c r="AK5454" s="13">
        <f t="shared" si="1455"/>
        <v>0</v>
      </c>
      <c r="AL5454" s="13"/>
      <c r="AM5454" s="13">
        <f t="shared" si="1456"/>
        <v>0</v>
      </c>
      <c r="AN5454" s="13"/>
      <c r="AO5454" s="13">
        <v>0</v>
      </c>
      <c r="AP5454" s="13">
        <f t="shared" si="1457"/>
        <v>0</v>
      </c>
      <c r="AQ5454" s="13"/>
      <c r="AR5454" s="13">
        <f t="shared" si="1458"/>
        <v>0</v>
      </c>
      <c r="AS5454" s="13"/>
      <c r="AT5454" s="13">
        <f t="shared" si="1459"/>
        <v>0</v>
      </c>
      <c r="AU5454" s="13"/>
      <c r="AV5454" s="13">
        <f t="shared" si="1460"/>
        <v>0</v>
      </c>
      <c r="AW5454" s="13"/>
      <c r="AX5454" s="13">
        <f t="shared" si="1461"/>
        <v>0</v>
      </c>
      <c r="AY5454" s="13"/>
      <c r="AZ5454" s="13">
        <f t="shared" si="1462"/>
        <v>0</v>
      </c>
      <c r="BA5454" s="13"/>
      <c r="BB5454" s="13">
        <f t="shared" si="1463"/>
        <v>0</v>
      </c>
      <c r="BC5454" s="13"/>
      <c r="BD5454" s="13">
        <f t="shared" si="1464"/>
        <v>0</v>
      </c>
      <c r="BE5454" s="13"/>
      <c r="BF5454" s="13">
        <f t="shared" si="1465"/>
        <v>0</v>
      </c>
      <c r="BG5454" s="13"/>
      <c r="BH5454" s="13">
        <f t="shared" si="1466"/>
        <v>70488.701001315436</v>
      </c>
      <c r="BI5454" s="13">
        <f t="shared" si="1467"/>
        <v>70500</v>
      </c>
      <c r="BJ5454" s="13">
        <v>70800</v>
      </c>
    </row>
    <row r="5455" spans="1:62" x14ac:dyDescent="0.25">
      <c r="A5455" t="s">
        <v>4860</v>
      </c>
      <c r="B5455" s="13">
        <v>128</v>
      </c>
      <c r="C5455">
        <v>584070</v>
      </c>
      <c r="D5455">
        <v>1</v>
      </c>
      <c r="E5455">
        <v>0</v>
      </c>
      <c r="F5455">
        <v>0</v>
      </c>
      <c r="G5455">
        <v>0</v>
      </c>
      <c r="H5455">
        <v>0</v>
      </c>
      <c r="I5455" t="s">
        <v>30</v>
      </c>
      <c r="J5455">
        <v>582948</v>
      </c>
      <c r="K5455" t="s">
        <v>692</v>
      </c>
      <c r="L5455">
        <v>584002</v>
      </c>
      <c r="M5455" t="s">
        <v>261</v>
      </c>
      <c r="N5455">
        <v>584002</v>
      </c>
      <c r="O5455" t="s">
        <v>261</v>
      </c>
      <c r="P5455">
        <v>584002</v>
      </c>
      <c r="Q5455" t="s">
        <v>261</v>
      </c>
      <c r="R5455" s="13">
        <v>70488.701001315436</v>
      </c>
      <c r="S5455" s="13"/>
      <c r="T5455" s="13"/>
      <c r="U5455" s="13"/>
      <c r="V5455" s="13">
        <f t="shared" si="1451"/>
        <v>0</v>
      </c>
      <c r="W5455" s="13"/>
      <c r="X5455" s="13">
        <f t="shared" si="1452"/>
        <v>0</v>
      </c>
      <c r="Y5455" s="13"/>
      <c r="Z5455" s="13">
        <f t="shared" si="1453"/>
        <v>0</v>
      </c>
      <c r="AA5455" s="13"/>
      <c r="AB5455" s="13">
        <f t="shared" si="1454"/>
        <v>0</v>
      </c>
      <c r="AC5455" s="13"/>
      <c r="AD5455" s="13"/>
      <c r="AE5455" s="13"/>
      <c r="AF5455" s="13"/>
      <c r="AG5455" s="13"/>
      <c r="AH5455" s="13"/>
      <c r="AI5455" s="13"/>
      <c r="AJ5455" s="13"/>
      <c r="AK5455" s="13">
        <f t="shared" si="1455"/>
        <v>0</v>
      </c>
      <c r="AL5455" s="13"/>
      <c r="AM5455" s="13">
        <f t="shared" si="1456"/>
        <v>0</v>
      </c>
      <c r="AN5455" s="13"/>
      <c r="AO5455" s="13">
        <v>0</v>
      </c>
      <c r="AP5455" s="13">
        <f t="shared" si="1457"/>
        <v>0</v>
      </c>
      <c r="AQ5455" s="13"/>
      <c r="AR5455" s="13">
        <f t="shared" si="1458"/>
        <v>0</v>
      </c>
      <c r="AS5455" s="13"/>
      <c r="AT5455" s="13">
        <f t="shared" si="1459"/>
        <v>0</v>
      </c>
      <c r="AU5455" s="13"/>
      <c r="AV5455" s="13">
        <f t="shared" si="1460"/>
        <v>0</v>
      </c>
      <c r="AW5455" s="13"/>
      <c r="AX5455" s="13">
        <f t="shared" si="1461"/>
        <v>0</v>
      </c>
      <c r="AY5455" s="13"/>
      <c r="AZ5455" s="13">
        <f t="shared" si="1462"/>
        <v>0</v>
      </c>
      <c r="BA5455" s="13"/>
      <c r="BB5455" s="13">
        <f t="shared" si="1463"/>
        <v>0</v>
      </c>
      <c r="BC5455" s="13"/>
      <c r="BD5455" s="13">
        <f t="shared" si="1464"/>
        <v>0</v>
      </c>
      <c r="BE5455" s="13"/>
      <c r="BF5455" s="13">
        <f t="shared" si="1465"/>
        <v>0</v>
      </c>
      <c r="BG5455" s="13"/>
      <c r="BH5455" s="13">
        <f t="shared" si="1466"/>
        <v>70488.701001315436</v>
      </c>
      <c r="BI5455" s="13">
        <f t="shared" si="1467"/>
        <v>70500</v>
      </c>
      <c r="BJ5455" s="13">
        <v>70800</v>
      </c>
    </row>
    <row r="5456" spans="1:62" x14ac:dyDescent="0.25">
      <c r="A5456" s="5" t="s">
        <v>466</v>
      </c>
      <c r="B5456" s="13">
        <v>2944</v>
      </c>
      <c r="C5456">
        <v>565814</v>
      </c>
      <c r="D5456">
        <v>1</v>
      </c>
      <c r="E5456">
        <v>1</v>
      </c>
      <c r="F5456">
        <v>1</v>
      </c>
      <c r="G5456">
        <v>1</v>
      </c>
      <c r="H5456">
        <v>0</v>
      </c>
      <c r="I5456" t="s">
        <v>85</v>
      </c>
      <c r="J5456">
        <v>565814</v>
      </c>
      <c r="K5456" t="s">
        <v>466</v>
      </c>
      <c r="L5456">
        <v>565814</v>
      </c>
      <c r="M5456" t="s">
        <v>466</v>
      </c>
      <c r="N5456">
        <v>565814</v>
      </c>
      <c r="O5456" t="s">
        <v>466</v>
      </c>
      <c r="P5456">
        <v>564567</v>
      </c>
      <c r="Q5456" t="s">
        <v>228</v>
      </c>
      <c r="R5456" s="13">
        <v>665008.30094053794</v>
      </c>
      <c r="S5456" s="13">
        <v>3656</v>
      </c>
      <c r="T5456" s="13">
        <v>195289.74672185906</v>
      </c>
      <c r="U5456" s="13"/>
      <c r="V5456" s="13">
        <f t="shared" si="1451"/>
        <v>0</v>
      </c>
      <c r="W5456" s="13">
        <v>55</v>
      </c>
      <c r="X5456" s="13">
        <f t="shared" si="1452"/>
        <v>163020</v>
      </c>
      <c r="Y5456" s="13">
        <v>17</v>
      </c>
      <c r="Z5456" s="13">
        <f t="shared" si="1453"/>
        <v>16796</v>
      </c>
      <c r="AA5456" s="13">
        <v>13</v>
      </c>
      <c r="AB5456" s="13">
        <f t="shared" si="1454"/>
        <v>3211</v>
      </c>
      <c r="AC5456" s="13">
        <v>5490</v>
      </c>
      <c r="AD5456" s="13">
        <v>1163698.45805239</v>
      </c>
      <c r="AE5456" s="13">
        <v>5490</v>
      </c>
      <c r="AF5456" s="13">
        <v>610290.43424379418</v>
      </c>
      <c r="AG5456" s="13"/>
      <c r="AH5456" s="13"/>
      <c r="AI5456" s="13"/>
      <c r="AJ5456" s="13"/>
      <c r="AK5456" s="13">
        <f t="shared" si="1455"/>
        <v>0</v>
      </c>
      <c r="AL5456" s="13"/>
      <c r="AM5456" s="13">
        <f t="shared" si="1456"/>
        <v>0</v>
      </c>
      <c r="AN5456" s="13"/>
      <c r="AO5456" s="13">
        <v>0</v>
      </c>
      <c r="AP5456" s="13">
        <f t="shared" si="1457"/>
        <v>0</v>
      </c>
      <c r="AQ5456" s="13"/>
      <c r="AR5456" s="13">
        <f t="shared" si="1458"/>
        <v>0</v>
      </c>
      <c r="AS5456" s="13"/>
      <c r="AT5456" s="13">
        <f t="shared" si="1459"/>
        <v>0</v>
      </c>
      <c r="AU5456" s="13"/>
      <c r="AV5456" s="13">
        <f t="shared" si="1460"/>
        <v>0</v>
      </c>
      <c r="AW5456" s="13"/>
      <c r="AX5456" s="13">
        <f t="shared" si="1461"/>
        <v>0</v>
      </c>
      <c r="AY5456" s="13"/>
      <c r="AZ5456" s="13">
        <f t="shared" si="1462"/>
        <v>0</v>
      </c>
      <c r="BA5456" s="13"/>
      <c r="BB5456" s="13">
        <f t="shared" si="1463"/>
        <v>0</v>
      </c>
      <c r="BC5456" s="13"/>
      <c r="BD5456" s="13">
        <f t="shared" si="1464"/>
        <v>0</v>
      </c>
      <c r="BE5456" s="13"/>
      <c r="BF5456" s="13">
        <f t="shared" si="1465"/>
        <v>0</v>
      </c>
      <c r="BG5456" s="13"/>
      <c r="BH5456" s="13">
        <f t="shared" si="1466"/>
        <v>2817313.9399585812</v>
      </c>
      <c r="BI5456" s="13">
        <f t="shared" si="1467"/>
        <v>2817300</v>
      </c>
      <c r="BJ5456" s="13">
        <v>2826600</v>
      </c>
    </row>
    <row r="5457" spans="1:62" x14ac:dyDescent="0.25">
      <c r="A5457" t="s">
        <v>4861</v>
      </c>
      <c r="B5457" s="13">
        <v>337</v>
      </c>
      <c r="C5457">
        <v>572624</v>
      </c>
      <c r="D5457">
        <v>1</v>
      </c>
      <c r="E5457">
        <v>0</v>
      </c>
      <c r="F5457">
        <v>0</v>
      </c>
      <c r="G5457">
        <v>0</v>
      </c>
      <c r="H5457">
        <v>0</v>
      </c>
      <c r="I5457" t="s">
        <v>41</v>
      </c>
      <c r="J5457">
        <v>578444</v>
      </c>
      <c r="K5457" t="s">
        <v>252</v>
      </c>
      <c r="L5457">
        <v>578444</v>
      </c>
      <c r="M5457" t="s">
        <v>252</v>
      </c>
      <c r="N5457">
        <v>578444</v>
      </c>
      <c r="O5457" t="s">
        <v>252</v>
      </c>
      <c r="P5457">
        <v>578444</v>
      </c>
      <c r="Q5457" t="s">
        <v>252</v>
      </c>
      <c r="R5457" s="13">
        <v>79093.082437257443</v>
      </c>
      <c r="S5457" s="13"/>
      <c r="T5457" s="13"/>
      <c r="U5457" s="13"/>
      <c r="V5457" s="13">
        <f t="shared" si="1451"/>
        <v>0</v>
      </c>
      <c r="W5457" s="13"/>
      <c r="X5457" s="13">
        <f t="shared" si="1452"/>
        <v>0</v>
      </c>
      <c r="Y5457" s="13"/>
      <c r="Z5457" s="13">
        <f t="shared" si="1453"/>
        <v>0</v>
      </c>
      <c r="AA5457" s="13"/>
      <c r="AB5457" s="13">
        <f t="shared" si="1454"/>
        <v>0</v>
      </c>
      <c r="AC5457" s="13"/>
      <c r="AD5457" s="13"/>
      <c r="AE5457" s="13"/>
      <c r="AF5457" s="13"/>
      <c r="AG5457" s="13"/>
      <c r="AH5457" s="13"/>
      <c r="AI5457" s="13"/>
      <c r="AJ5457" s="13"/>
      <c r="AK5457" s="13">
        <f t="shared" si="1455"/>
        <v>0</v>
      </c>
      <c r="AL5457" s="13"/>
      <c r="AM5457" s="13">
        <f t="shared" si="1456"/>
        <v>0</v>
      </c>
      <c r="AN5457" s="13"/>
      <c r="AO5457" s="13">
        <v>0</v>
      </c>
      <c r="AP5457" s="13">
        <f t="shared" si="1457"/>
        <v>0</v>
      </c>
      <c r="AQ5457" s="13"/>
      <c r="AR5457" s="13">
        <f t="shared" si="1458"/>
        <v>0</v>
      </c>
      <c r="AS5457" s="13"/>
      <c r="AT5457" s="13">
        <f t="shared" si="1459"/>
        <v>0</v>
      </c>
      <c r="AU5457" s="13"/>
      <c r="AV5457" s="13">
        <f t="shared" si="1460"/>
        <v>0</v>
      </c>
      <c r="AW5457" s="13"/>
      <c r="AX5457" s="13">
        <f t="shared" si="1461"/>
        <v>0</v>
      </c>
      <c r="AY5457" s="13"/>
      <c r="AZ5457" s="13">
        <f t="shared" si="1462"/>
        <v>0</v>
      </c>
      <c r="BA5457" s="13"/>
      <c r="BB5457" s="13">
        <f t="shared" si="1463"/>
        <v>0</v>
      </c>
      <c r="BC5457" s="13"/>
      <c r="BD5457" s="13">
        <f t="shared" si="1464"/>
        <v>0</v>
      </c>
      <c r="BE5457" s="13"/>
      <c r="BF5457" s="13">
        <f t="shared" si="1465"/>
        <v>0</v>
      </c>
      <c r="BG5457" s="13"/>
      <c r="BH5457" s="13">
        <f t="shared" si="1466"/>
        <v>79093.082437257443</v>
      </c>
      <c r="BI5457" s="13">
        <f t="shared" si="1467"/>
        <v>79100</v>
      </c>
      <c r="BJ5457" s="13">
        <v>79200</v>
      </c>
    </row>
    <row r="5458" spans="1:62" x14ac:dyDescent="0.25">
      <c r="A5458" t="s">
        <v>4103</v>
      </c>
      <c r="B5458" s="13">
        <v>61</v>
      </c>
      <c r="C5458">
        <v>548987</v>
      </c>
      <c r="D5458">
        <v>1</v>
      </c>
      <c r="E5458">
        <v>0</v>
      </c>
      <c r="F5458">
        <v>0</v>
      </c>
      <c r="G5458">
        <v>0</v>
      </c>
      <c r="H5458">
        <v>0</v>
      </c>
      <c r="I5458" t="s">
        <v>75</v>
      </c>
      <c r="J5458">
        <v>547492</v>
      </c>
      <c r="K5458" t="s">
        <v>74</v>
      </c>
      <c r="L5458">
        <v>547492</v>
      </c>
      <c r="M5458" t="s">
        <v>74</v>
      </c>
      <c r="N5458">
        <v>547492</v>
      </c>
      <c r="O5458" t="s">
        <v>74</v>
      </c>
      <c r="P5458">
        <v>547492</v>
      </c>
      <c r="Q5458" t="s">
        <v>74</v>
      </c>
      <c r="R5458" s="13">
        <v>70488.701001315436</v>
      </c>
      <c r="S5458" s="13"/>
      <c r="T5458" s="13"/>
      <c r="U5458" s="13"/>
      <c r="V5458" s="13">
        <f t="shared" si="1451"/>
        <v>0</v>
      </c>
      <c r="W5458" s="13"/>
      <c r="X5458" s="13">
        <f t="shared" si="1452"/>
        <v>0</v>
      </c>
      <c r="Y5458" s="13"/>
      <c r="Z5458" s="13">
        <f t="shared" si="1453"/>
        <v>0</v>
      </c>
      <c r="AA5458" s="13"/>
      <c r="AB5458" s="13">
        <f t="shared" si="1454"/>
        <v>0</v>
      </c>
      <c r="AC5458" s="13"/>
      <c r="AD5458" s="13"/>
      <c r="AE5458" s="13"/>
      <c r="AF5458" s="13"/>
      <c r="AG5458" s="13"/>
      <c r="AH5458" s="13"/>
      <c r="AI5458" s="13"/>
      <c r="AJ5458" s="13"/>
      <c r="AK5458" s="13">
        <f t="shared" si="1455"/>
        <v>0</v>
      </c>
      <c r="AL5458" s="13"/>
      <c r="AM5458" s="13">
        <f t="shared" si="1456"/>
        <v>0</v>
      </c>
      <c r="AN5458" s="13"/>
      <c r="AO5458" s="13">
        <v>0</v>
      </c>
      <c r="AP5458" s="13">
        <f t="shared" si="1457"/>
        <v>0</v>
      </c>
      <c r="AQ5458" s="13"/>
      <c r="AR5458" s="13">
        <f t="shared" si="1458"/>
        <v>0</v>
      </c>
      <c r="AS5458" s="13"/>
      <c r="AT5458" s="13">
        <f t="shared" si="1459"/>
        <v>0</v>
      </c>
      <c r="AU5458" s="13"/>
      <c r="AV5458" s="13">
        <f t="shared" si="1460"/>
        <v>0</v>
      </c>
      <c r="AW5458" s="13"/>
      <c r="AX5458" s="13">
        <f t="shared" si="1461"/>
        <v>0</v>
      </c>
      <c r="AY5458" s="13"/>
      <c r="AZ5458" s="13">
        <f t="shared" si="1462"/>
        <v>0</v>
      </c>
      <c r="BA5458" s="13"/>
      <c r="BB5458" s="13">
        <f t="shared" si="1463"/>
        <v>0</v>
      </c>
      <c r="BC5458" s="13"/>
      <c r="BD5458" s="13">
        <f t="shared" si="1464"/>
        <v>0</v>
      </c>
      <c r="BE5458" s="13"/>
      <c r="BF5458" s="13">
        <f t="shared" si="1465"/>
        <v>0</v>
      </c>
      <c r="BG5458" s="13"/>
      <c r="BH5458" s="13">
        <f t="shared" si="1466"/>
        <v>70488.701001315436</v>
      </c>
      <c r="BI5458" s="13">
        <f t="shared" si="1467"/>
        <v>70500</v>
      </c>
      <c r="BJ5458" s="13">
        <v>70800</v>
      </c>
    </row>
    <row r="5459" spans="1:62" x14ac:dyDescent="0.25">
      <c r="A5459" t="s">
        <v>4862</v>
      </c>
      <c r="B5459" s="13">
        <v>104</v>
      </c>
      <c r="C5459">
        <v>562033</v>
      </c>
      <c r="D5459">
        <v>1</v>
      </c>
      <c r="E5459">
        <v>0</v>
      </c>
      <c r="F5459">
        <v>0</v>
      </c>
      <c r="G5459">
        <v>0</v>
      </c>
      <c r="H5459">
        <v>0</v>
      </c>
      <c r="I5459" t="s">
        <v>75</v>
      </c>
      <c r="J5459">
        <v>548511</v>
      </c>
      <c r="K5459" t="s">
        <v>725</v>
      </c>
      <c r="L5459">
        <v>548511</v>
      </c>
      <c r="M5459" t="s">
        <v>725</v>
      </c>
      <c r="N5459">
        <v>548511</v>
      </c>
      <c r="O5459" t="s">
        <v>725</v>
      </c>
      <c r="P5459">
        <v>548511</v>
      </c>
      <c r="Q5459" t="s">
        <v>725</v>
      </c>
      <c r="R5459" s="13">
        <v>70488.701001315436</v>
      </c>
      <c r="S5459" s="13"/>
      <c r="T5459" s="13"/>
      <c r="U5459" s="13"/>
      <c r="V5459" s="13">
        <f t="shared" si="1451"/>
        <v>0</v>
      </c>
      <c r="W5459" s="13"/>
      <c r="X5459" s="13">
        <f t="shared" si="1452"/>
        <v>0</v>
      </c>
      <c r="Y5459" s="13"/>
      <c r="Z5459" s="13">
        <f t="shared" si="1453"/>
        <v>0</v>
      </c>
      <c r="AA5459" s="13"/>
      <c r="AB5459" s="13">
        <f t="shared" si="1454"/>
        <v>0</v>
      </c>
      <c r="AC5459" s="13"/>
      <c r="AD5459" s="13"/>
      <c r="AE5459" s="13"/>
      <c r="AF5459" s="13"/>
      <c r="AG5459" s="13"/>
      <c r="AH5459" s="13"/>
      <c r="AI5459" s="13"/>
      <c r="AJ5459" s="13"/>
      <c r="AK5459" s="13">
        <f t="shared" si="1455"/>
        <v>0</v>
      </c>
      <c r="AL5459" s="13"/>
      <c r="AM5459" s="13">
        <f t="shared" si="1456"/>
        <v>0</v>
      </c>
      <c r="AN5459" s="13"/>
      <c r="AO5459" s="13">
        <v>0</v>
      </c>
      <c r="AP5459" s="13">
        <f t="shared" si="1457"/>
        <v>0</v>
      </c>
      <c r="AQ5459" s="13"/>
      <c r="AR5459" s="13">
        <f t="shared" si="1458"/>
        <v>0</v>
      </c>
      <c r="AS5459" s="13"/>
      <c r="AT5459" s="13">
        <f t="shared" si="1459"/>
        <v>0</v>
      </c>
      <c r="AU5459" s="13"/>
      <c r="AV5459" s="13">
        <f t="shared" si="1460"/>
        <v>0</v>
      </c>
      <c r="AW5459" s="13"/>
      <c r="AX5459" s="13">
        <f t="shared" si="1461"/>
        <v>0</v>
      </c>
      <c r="AY5459" s="13"/>
      <c r="AZ5459" s="13">
        <f t="shared" si="1462"/>
        <v>0</v>
      </c>
      <c r="BA5459" s="13"/>
      <c r="BB5459" s="13">
        <f t="shared" si="1463"/>
        <v>0</v>
      </c>
      <c r="BC5459" s="13"/>
      <c r="BD5459" s="13">
        <f t="shared" si="1464"/>
        <v>0</v>
      </c>
      <c r="BE5459" s="13"/>
      <c r="BF5459" s="13">
        <f t="shared" si="1465"/>
        <v>0</v>
      </c>
      <c r="BG5459" s="13"/>
      <c r="BH5459" s="13">
        <f t="shared" si="1466"/>
        <v>70488.701001315436</v>
      </c>
      <c r="BI5459" s="13">
        <f t="shared" si="1467"/>
        <v>70500</v>
      </c>
      <c r="BJ5459" s="13">
        <v>70800</v>
      </c>
    </row>
    <row r="5460" spans="1:62" x14ac:dyDescent="0.25">
      <c r="A5460" t="s">
        <v>4863</v>
      </c>
      <c r="B5460" s="13">
        <v>70</v>
      </c>
      <c r="C5460">
        <v>537730</v>
      </c>
      <c r="D5460">
        <v>1</v>
      </c>
      <c r="E5460">
        <v>0</v>
      </c>
      <c r="F5460">
        <v>0</v>
      </c>
      <c r="G5460">
        <v>0</v>
      </c>
      <c r="H5460">
        <v>0</v>
      </c>
      <c r="I5460" t="s">
        <v>75</v>
      </c>
      <c r="J5460">
        <v>547492</v>
      </c>
      <c r="K5460" t="s">
        <v>74</v>
      </c>
      <c r="L5460">
        <v>547492</v>
      </c>
      <c r="M5460" t="s">
        <v>74</v>
      </c>
      <c r="N5460">
        <v>547492</v>
      </c>
      <c r="O5460" t="s">
        <v>74</v>
      </c>
      <c r="P5460">
        <v>547492</v>
      </c>
      <c r="Q5460" t="s">
        <v>74</v>
      </c>
      <c r="R5460" s="13">
        <v>70488.701001315436</v>
      </c>
      <c r="S5460" s="13"/>
      <c r="T5460" s="13"/>
      <c r="U5460" s="13"/>
      <c r="V5460" s="13">
        <f t="shared" si="1451"/>
        <v>0</v>
      </c>
      <c r="W5460" s="13"/>
      <c r="X5460" s="13">
        <f t="shared" si="1452"/>
        <v>0</v>
      </c>
      <c r="Y5460" s="13"/>
      <c r="Z5460" s="13">
        <f t="shared" si="1453"/>
        <v>0</v>
      </c>
      <c r="AA5460" s="13"/>
      <c r="AB5460" s="13">
        <f t="shared" si="1454"/>
        <v>0</v>
      </c>
      <c r="AC5460" s="13"/>
      <c r="AD5460" s="13"/>
      <c r="AE5460" s="13"/>
      <c r="AF5460" s="13"/>
      <c r="AG5460" s="13"/>
      <c r="AH5460" s="13"/>
      <c r="AI5460" s="13"/>
      <c r="AJ5460" s="13"/>
      <c r="AK5460" s="13">
        <f t="shared" si="1455"/>
        <v>0</v>
      </c>
      <c r="AL5460" s="13"/>
      <c r="AM5460" s="13">
        <f t="shared" si="1456"/>
        <v>0</v>
      </c>
      <c r="AN5460" s="13"/>
      <c r="AO5460" s="13">
        <v>0</v>
      </c>
      <c r="AP5460" s="13">
        <f t="shared" si="1457"/>
        <v>0</v>
      </c>
      <c r="AQ5460" s="13"/>
      <c r="AR5460" s="13">
        <f t="shared" si="1458"/>
        <v>0</v>
      </c>
      <c r="AS5460" s="13"/>
      <c r="AT5460" s="13">
        <f t="shared" si="1459"/>
        <v>0</v>
      </c>
      <c r="AU5460" s="13"/>
      <c r="AV5460" s="13">
        <f t="shared" si="1460"/>
        <v>0</v>
      </c>
      <c r="AW5460" s="13"/>
      <c r="AX5460" s="13">
        <f t="shared" si="1461"/>
        <v>0</v>
      </c>
      <c r="AY5460" s="13"/>
      <c r="AZ5460" s="13">
        <f t="shared" si="1462"/>
        <v>0</v>
      </c>
      <c r="BA5460" s="13"/>
      <c r="BB5460" s="13">
        <f t="shared" si="1463"/>
        <v>0</v>
      </c>
      <c r="BC5460" s="13"/>
      <c r="BD5460" s="13">
        <f t="shared" si="1464"/>
        <v>0</v>
      </c>
      <c r="BE5460" s="13"/>
      <c r="BF5460" s="13">
        <f t="shared" si="1465"/>
        <v>0</v>
      </c>
      <c r="BG5460" s="13"/>
      <c r="BH5460" s="13">
        <f t="shared" si="1466"/>
        <v>70488.701001315436</v>
      </c>
      <c r="BI5460" s="13">
        <f t="shared" si="1467"/>
        <v>70500</v>
      </c>
      <c r="BJ5460" s="13">
        <v>70800</v>
      </c>
    </row>
    <row r="5461" spans="1:62" x14ac:dyDescent="0.25">
      <c r="A5461" s="3" t="s">
        <v>450</v>
      </c>
      <c r="B5461" s="13">
        <v>463</v>
      </c>
      <c r="C5461">
        <v>559571</v>
      </c>
      <c r="D5461">
        <v>1</v>
      </c>
      <c r="E5461">
        <v>1</v>
      </c>
      <c r="F5461">
        <v>0</v>
      </c>
      <c r="G5461">
        <v>0</v>
      </c>
      <c r="H5461">
        <v>0</v>
      </c>
      <c r="I5461" t="s">
        <v>110</v>
      </c>
      <c r="J5461">
        <v>559571</v>
      </c>
      <c r="K5461" t="s">
        <v>450</v>
      </c>
      <c r="L5461">
        <v>559628</v>
      </c>
      <c r="M5461" t="s">
        <v>451</v>
      </c>
      <c r="N5461">
        <v>559628</v>
      </c>
      <c r="O5461" t="s">
        <v>451</v>
      </c>
      <c r="P5461">
        <v>559300</v>
      </c>
      <c r="Q5461" t="s">
        <v>192</v>
      </c>
      <c r="R5461" s="13">
        <v>108293.15993220067</v>
      </c>
      <c r="S5461" s="13">
        <v>777</v>
      </c>
      <c r="T5461" s="13">
        <v>41653.172505617913</v>
      </c>
      <c r="U5461" s="13"/>
      <c r="V5461" s="13">
        <f t="shared" si="1451"/>
        <v>0</v>
      </c>
      <c r="W5461" s="13">
        <v>31</v>
      </c>
      <c r="X5461" s="13">
        <f t="shared" si="1452"/>
        <v>91884</v>
      </c>
      <c r="Y5461" s="13">
        <v>2</v>
      </c>
      <c r="Z5461" s="13">
        <f t="shared" si="1453"/>
        <v>1976</v>
      </c>
      <c r="AA5461" s="13">
        <v>1</v>
      </c>
      <c r="AB5461" s="13">
        <f t="shared" si="1454"/>
        <v>247</v>
      </c>
      <c r="AC5461" s="13"/>
      <c r="AD5461" s="13"/>
      <c r="AE5461" s="13"/>
      <c r="AF5461" s="13"/>
      <c r="AG5461" s="13"/>
      <c r="AH5461" s="13"/>
      <c r="AI5461" s="13"/>
      <c r="AJ5461" s="13"/>
      <c r="AK5461" s="13">
        <f t="shared" si="1455"/>
        <v>0</v>
      </c>
      <c r="AL5461" s="13"/>
      <c r="AM5461" s="13">
        <f t="shared" si="1456"/>
        <v>0</v>
      </c>
      <c r="AN5461" s="13"/>
      <c r="AO5461" s="13">
        <v>0</v>
      </c>
      <c r="AP5461" s="13">
        <f t="shared" si="1457"/>
        <v>0</v>
      </c>
      <c r="AQ5461" s="13"/>
      <c r="AR5461" s="13">
        <f t="shared" si="1458"/>
        <v>0</v>
      </c>
      <c r="AS5461" s="13"/>
      <c r="AT5461" s="13">
        <f t="shared" si="1459"/>
        <v>0</v>
      </c>
      <c r="AU5461" s="13"/>
      <c r="AV5461" s="13">
        <f t="shared" si="1460"/>
        <v>0</v>
      </c>
      <c r="AW5461" s="13"/>
      <c r="AX5461" s="13">
        <f t="shared" si="1461"/>
        <v>0</v>
      </c>
      <c r="AY5461" s="13"/>
      <c r="AZ5461" s="13">
        <f t="shared" si="1462"/>
        <v>0</v>
      </c>
      <c r="BA5461" s="13"/>
      <c r="BB5461" s="13">
        <f t="shared" si="1463"/>
        <v>0</v>
      </c>
      <c r="BC5461" s="13"/>
      <c r="BD5461" s="13">
        <f t="shared" si="1464"/>
        <v>0</v>
      </c>
      <c r="BE5461" s="13"/>
      <c r="BF5461" s="13">
        <f t="shared" si="1465"/>
        <v>0</v>
      </c>
      <c r="BG5461" s="13"/>
      <c r="BH5461" s="13">
        <f t="shared" si="1466"/>
        <v>244053.33243781858</v>
      </c>
      <c r="BI5461" s="13">
        <f t="shared" si="1467"/>
        <v>244100</v>
      </c>
      <c r="BJ5461" s="13">
        <v>207500</v>
      </c>
    </row>
    <row r="5462" spans="1:62" x14ac:dyDescent="0.25">
      <c r="A5462" t="s">
        <v>4864</v>
      </c>
      <c r="B5462" s="13">
        <v>705</v>
      </c>
      <c r="C5462">
        <v>558486</v>
      </c>
      <c r="D5462">
        <v>1</v>
      </c>
      <c r="E5462">
        <v>0</v>
      </c>
      <c r="F5462">
        <v>0</v>
      </c>
      <c r="G5462">
        <v>0</v>
      </c>
      <c r="H5462">
        <v>0</v>
      </c>
      <c r="I5462" t="s">
        <v>110</v>
      </c>
      <c r="J5462">
        <v>558435</v>
      </c>
      <c r="K5462" t="s">
        <v>1214</v>
      </c>
      <c r="L5462">
        <v>558435</v>
      </c>
      <c r="M5462" t="s">
        <v>1214</v>
      </c>
      <c r="N5462">
        <v>558249</v>
      </c>
      <c r="O5462" t="s">
        <v>564</v>
      </c>
      <c r="P5462">
        <v>558249</v>
      </c>
      <c r="Q5462" t="s">
        <v>564</v>
      </c>
      <c r="R5462" s="13">
        <v>164001.5749144346</v>
      </c>
      <c r="S5462" s="13"/>
      <c r="T5462" s="13"/>
      <c r="U5462" s="13"/>
      <c r="V5462" s="13">
        <f t="shared" si="1451"/>
        <v>0</v>
      </c>
      <c r="W5462" s="13"/>
      <c r="X5462" s="13">
        <f t="shared" si="1452"/>
        <v>0</v>
      </c>
      <c r="Y5462" s="13"/>
      <c r="Z5462" s="13">
        <f t="shared" si="1453"/>
        <v>0</v>
      </c>
      <c r="AA5462" s="13"/>
      <c r="AB5462" s="13">
        <f t="shared" si="1454"/>
        <v>0</v>
      </c>
      <c r="AC5462" s="13"/>
      <c r="AD5462" s="13"/>
      <c r="AE5462" s="13"/>
      <c r="AF5462" s="13"/>
      <c r="AG5462" s="13"/>
      <c r="AH5462" s="13"/>
      <c r="AI5462" s="13"/>
      <c r="AJ5462" s="13"/>
      <c r="AK5462" s="13">
        <f t="shared" si="1455"/>
        <v>0</v>
      </c>
      <c r="AL5462" s="13"/>
      <c r="AM5462" s="13">
        <f t="shared" si="1456"/>
        <v>0</v>
      </c>
      <c r="AN5462" s="13"/>
      <c r="AO5462" s="13">
        <v>0</v>
      </c>
      <c r="AP5462" s="13">
        <f t="shared" si="1457"/>
        <v>0</v>
      </c>
      <c r="AQ5462" s="13"/>
      <c r="AR5462" s="13">
        <f t="shared" si="1458"/>
        <v>0</v>
      </c>
      <c r="AS5462" s="13"/>
      <c r="AT5462" s="13">
        <f t="shared" si="1459"/>
        <v>0</v>
      </c>
      <c r="AU5462" s="13"/>
      <c r="AV5462" s="13">
        <f t="shared" si="1460"/>
        <v>0</v>
      </c>
      <c r="AW5462" s="13"/>
      <c r="AX5462" s="13">
        <f t="shared" si="1461"/>
        <v>0</v>
      </c>
      <c r="AY5462" s="13"/>
      <c r="AZ5462" s="13">
        <f t="shared" si="1462"/>
        <v>0</v>
      </c>
      <c r="BA5462" s="13"/>
      <c r="BB5462" s="13">
        <f t="shared" si="1463"/>
        <v>0</v>
      </c>
      <c r="BC5462" s="13"/>
      <c r="BD5462" s="13">
        <f t="shared" si="1464"/>
        <v>0</v>
      </c>
      <c r="BE5462" s="13"/>
      <c r="BF5462" s="13">
        <f t="shared" si="1465"/>
        <v>0</v>
      </c>
      <c r="BG5462" s="13"/>
      <c r="BH5462" s="13">
        <f t="shared" si="1466"/>
        <v>164001.5749144346</v>
      </c>
      <c r="BI5462" s="13">
        <f t="shared" si="1467"/>
        <v>164000</v>
      </c>
      <c r="BJ5462" s="13">
        <v>162100</v>
      </c>
    </row>
    <row r="5463" spans="1:62" x14ac:dyDescent="0.25">
      <c r="A5463" t="s">
        <v>4865</v>
      </c>
      <c r="B5463" s="13">
        <v>601</v>
      </c>
      <c r="C5463">
        <v>555681</v>
      </c>
      <c r="D5463">
        <v>1</v>
      </c>
      <c r="E5463">
        <v>0</v>
      </c>
      <c r="F5463">
        <v>0</v>
      </c>
      <c r="G5463">
        <v>0</v>
      </c>
      <c r="H5463">
        <v>0</v>
      </c>
      <c r="I5463" t="s">
        <v>18</v>
      </c>
      <c r="J5463">
        <v>555657</v>
      </c>
      <c r="K5463" t="s">
        <v>207</v>
      </c>
      <c r="L5463">
        <v>555657</v>
      </c>
      <c r="M5463" t="s">
        <v>207</v>
      </c>
      <c r="N5463">
        <v>555657</v>
      </c>
      <c r="O5463" t="s">
        <v>207</v>
      </c>
      <c r="P5463">
        <v>554961</v>
      </c>
      <c r="Q5463" t="s">
        <v>17</v>
      </c>
      <c r="R5463" s="13">
        <v>140115.75221794884</v>
      </c>
      <c r="S5463" s="13"/>
      <c r="T5463" s="13"/>
      <c r="U5463" s="13"/>
      <c r="V5463" s="13">
        <f t="shared" si="1451"/>
        <v>0</v>
      </c>
      <c r="W5463" s="13"/>
      <c r="X5463" s="13">
        <f t="shared" si="1452"/>
        <v>0</v>
      </c>
      <c r="Y5463" s="13"/>
      <c r="Z5463" s="13">
        <f t="shared" si="1453"/>
        <v>0</v>
      </c>
      <c r="AA5463" s="13"/>
      <c r="AB5463" s="13">
        <f t="shared" si="1454"/>
        <v>0</v>
      </c>
      <c r="AC5463" s="13"/>
      <c r="AD5463" s="13"/>
      <c r="AE5463" s="13"/>
      <c r="AF5463" s="13"/>
      <c r="AG5463" s="13"/>
      <c r="AH5463" s="13"/>
      <c r="AI5463" s="13"/>
      <c r="AJ5463" s="13"/>
      <c r="AK5463" s="13">
        <f t="shared" si="1455"/>
        <v>0</v>
      </c>
      <c r="AL5463" s="13"/>
      <c r="AM5463" s="13">
        <f t="shared" si="1456"/>
        <v>0</v>
      </c>
      <c r="AN5463" s="13"/>
      <c r="AO5463" s="13">
        <v>2</v>
      </c>
      <c r="AP5463" s="13">
        <f t="shared" si="1457"/>
        <v>61000</v>
      </c>
      <c r="AQ5463" s="13"/>
      <c r="AR5463" s="13">
        <f t="shared" si="1458"/>
        <v>0</v>
      </c>
      <c r="AS5463" s="13"/>
      <c r="AT5463" s="13">
        <f t="shared" si="1459"/>
        <v>0</v>
      </c>
      <c r="AU5463" s="13"/>
      <c r="AV5463" s="13">
        <f t="shared" si="1460"/>
        <v>0</v>
      </c>
      <c r="AW5463" s="13"/>
      <c r="AX5463" s="13">
        <f t="shared" si="1461"/>
        <v>0</v>
      </c>
      <c r="AY5463" s="13"/>
      <c r="AZ5463" s="13">
        <f t="shared" si="1462"/>
        <v>0</v>
      </c>
      <c r="BA5463" s="13"/>
      <c r="BB5463" s="13">
        <f t="shared" si="1463"/>
        <v>0</v>
      </c>
      <c r="BC5463" s="13"/>
      <c r="BD5463" s="13">
        <f t="shared" si="1464"/>
        <v>0</v>
      </c>
      <c r="BE5463" s="13"/>
      <c r="BF5463" s="13">
        <f t="shared" si="1465"/>
        <v>0</v>
      </c>
      <c r="BG5463" s="13"/>
      <c r="BH5463" s="13">
        <f t="shared" si="1466"/>
        <v>201115.75221794884</v>
      </c>
      <c r="BI5463" s="13">
        <f t="shared" si="1467"/>
        <v>201100</v>
      </c>
      <c r="BJ5463" s="13">
        <v>197900</v>
      </c>
    </row>
    <row r="5464" spans="1:62" x14ac:dyDescent="0.25">
      <c r="A5464" s="3" t="s">
        <v>4866</v>
      </c>
      <c r="B5464" s="13">
        <v>1019</v>
      </c>
      <c r="C5464">
        <v>597937</v>
      </c>
      <c r="D5464">
        <v>1</v>
      </c>
      <c r="E5464">
        <v>1</v>
      </c>
      <c r="F5464">
        <v>0</v>
      </c>
      <c r="G5464">
        <v>0</v>
      </c>
      <c r="H5464">
        <v>0</v>
      </c>
      <c r="I5464" t="s">
        <v>38</v>
      </c>
      <c r="J5464">
        <v>597937</v>
      </c>
      <c r="K5464" t="s">
        <v>4866</v>
      </c>
      <c r="L5464">
        <v>597520</v>
      </c>
      <c r="M5464" t="s">
        <v>533</v>
      </c>
      <c r="N5464">
        <v>597520</v>
      </c>
      <c r="O5464" t="s">
        <v>533</v>
      </c>
      <c r="P5464">
        <v>597520</v>
      </c>
      <c r="Q5464" t="s">
        <v>533</v>
      </c>
      <c r="R5464" s="13">
        <v>235683.21377203614</v>
      </c>
      <c r="S5464" s="13">
        <v>1019</v>
      </c>
      <c r="T5464" s="13">
        <v>54601.930091327013</v>
      </c>
      <c r="U5464" s="13"/>
      <c r="V5464" s="13">
        <f t="shared" si="1451"/>
        <v>0</v>
      </c>
      <c r="W5464" s="13">
        <v>17</v>
      </c>
      <c r="X5464" s="13">
        <f t="shared" si="1452"/>
        <v>50388</v>
      </c>
      <c r="Y5464" s="13">
        <v>2</v>
      </c>
      <c r="Z5464" s="13">
        <f t="shared" si="1453"/>
        <v>1976</v>
      </c>
      <c r="AA5464" s="13">
        <v>1</v>
      </c>
      <c r="AB5464" s="13">
        <f t="shared" si="1454"/>
        <v>247</v>
      </c>
      <c r="AC5464" s="13"/>
      <c r="AD5464" s="13"/>
      <c r="AE5464" s="13"/>
      <c r="AF5464" s="13"/>
      <c r="AG5464" s="13"/>
      <c r="AH5464" s="13"/>
      <c r="AI5464" s="13"/>
      <c r="AJ5464" s="13"/>
      <c r="AK5464" s="13">
        <f t="shared" si="1455"/>
        <v>0</v>
      </c>
      <c r="AL5464" s="13"/>
      <c r="AM5464" s="13">
        <f t="shared" si="1456"/>
        <v>0</v>
      </c>
      <c r="AN5464" s="13"/>
      <c r="AO5464" s="13">
        <v>0</v>
      </c>
      <c r="AP5464" s="13">
        <f t="shared" si="1457"/>
        <v>0</v>
      </c>
      <c r="AQ5464" s="13"/>
      <c r="AR5464" s="13">
        <f t="shared" si="1458"/>
        <v>0</v>
      </c>
      <c r="AS5464" s="13"/>
      <c r="AT5464" s="13">
        <f t="shared" si="1459"/>
        <v>0</v>
      </c>
      <c r="AU5464" s="13"/>
      <c r="AV5464" s="13">
        <f t="shared" si="1460"/>
        <v>0</v>
      </c>
      <c r="AW5464" s="13"/>
      <c r="AX5464" s="13">
        <f t="shared" si="1461"/>
        <v>0</v>
      </c>
      <c r="AY5464" s="13"/>
      <c r="AZ5464" s="13">
        <f t="shared" si="1462"/>
        <v>0</v>
      </c>
      <c r="BA5464" s="13"/>
      <c r="BB5464" s="13">
        <f t="shared" si="1463"/>
        <v>0</v>
      </c>
      <c r="BC5464" s="13"/>
      <c r="BD5464" s="13">
        <f t="shared" si="1464"/>
        <v>0</v>
      </c>
      <c r="BE5464" s="13"/>
      <c r="BF5464" s="13">
        <f t="shared" si="1465"/>
        <v>0</v>
      </c>
      <c r="BG5464" s="13"/>
      <c r="BH5464" s="13">
        <f t="shared" si="1466"/>
        <v>342896.14386336313</v>
      </c>
      <c r="BI5464" s="13">
        <f t="shared" si="1467"/>
        <v>342900</v>
      </c>
      <c r="BJ5464" s="13">
        <v>304700</v>
      </c>
    </row>
    <row r="5465" spans="1:62" x14ac:dyDescent="0.25">
      <c r="A5465" s="5" t="s">
        <v>1327</v>
      </c>
      <c r="B5465" s="13">
        <v>7023</v>
      </c>
      <c r="C5465">
        <v>538957</v>
      </c>
      <c r="D5465">
        <v>1</v>
      </c>
      <c r="E5465">
        <v>1</v>
      </c>
      <c r="F5465">
        <v>1</v>
      </c>
      <c r="G5465">
        <v>1</v>
      </c>
      <c r="H5465">
        <v>0</v>
      </c>
      <c r="I5465" t="s">
        <v>26</v>
      </c>
      <c r="J5465">
        <v>538957</v>
      </c>
      <c r="K5465" t="s">
        <v>1327</v>
      </c>
      <c r="L5465">
        <v>538957</v>
      </c>
      <c r="M5465" t="s">
        <v>1327</v>
      </c>
      <c r="N5465">
        <v>538957</v>
      </c>
      <c r="O5465" t="s">
        <v>1327</v>
      </c>
      <c r="P5465">
        <v>538094</v>
      </c>
      <c r="Q5465" t="s">
        <v>173</v>
      </c>
      <c r="R5465" s="13">
        <v>1538851.072797962</v>
      </c>
      <c r="S5465" s="13">
        <v>15844</v>
      </c>
      <c r="T5465" s="13">
        <v>840303.71072296891</v>
      </c>
      <c r="U5465" s="13">
        <v>5</v>
      </c>
      <c r="V5465" s="13">
        <f t="shared" si="1451"/>
        <v>3705</v>
      </c>
      <c r="W5465" s="13">
        <v>26</v>
      </c>
      <c r="X5465" s="13">
        <f t="shared" si="1452"/>
        <v>77064</v>
      </c>
      <c r="Y5465" s="13">
        <v>59</v>
      </c>
      <c r="Z5465" s="13">
        <f t="shared" si="1453"/>
        <v>58292</v>
      </c>
      <c r="AA5465" s="13">
        <v>51</v>
      </c>
      <c r="AB5465" s="13">
        <f t="shared" si="1454"/>
        <v>12597</v>
      </c>
      <c r="AC5465" s="13">
        <v>20948</v>
      </c>
      <c r="AD5465" s="13">
        <v>4291441.3029348571</v>
      </c>
      <c r="AE5465" s="13">
        <v>20948</v>
      </c>
      <c r="AF5465" s="13">
        <v>2307769.5224246527</v>
      </c>
      <c r="AG5465" s="13"/>
      <c r="AH5465" s="13"/>
      <c r="AI5465" s="13"/>
      <c r="AJ5465" s="13"/>
      <c r="AK5465" s="13">
        <f t="shared" si="1455"/>
        <v>0</v>
      </c>
      <c r="AL5465" s="13"/>
      <c r="AM5465" s="13">
        <f t="shared" si="1456"/>
        <v>0</v>
      </c>
      <c r="AN5465" s="13"/>
      <c r="AO5465" s="13">
        <v>0</v>
      </c>
      <c r="AP5465" s="13">
        <f t="shared" si="1457"/>
        <v>0</v>
      </c>
      <c r="AQ5465" s="13"/>
      <c r="AR5465" s="13">
        <f t="shared" si="1458"/>
        <v>0</v>
      </c>
      <c r="AS5465" s="13"/>
      <c r="AT5465" s="13">
        <f t="shared" si="1459"/>
        <v>0</v>
      </c>
      <c r="AU5465" s="13"/>
      <c r="AV5465" s="13">
        <f t="shared" si="1460"/>
        <v>0</v>
      </c>
      <c r="AW5465" s="13"/>
      <c r="AX5465" s="13">
        <f t="shared" si="1461"/>
        <v>0</v>
      </c>
      <c r="AY5465" s="13"/>
      <c r="AZ5465" s="13">
        <f t="shared" si="1462"/>
        <v>0</v>
      </c>
      <c r="BA5465" s="13"/>
      <c r="BB5465" s="13">
        <f t="shared" si="1463"/>
        <v>0</v>
      </c>
      <c r="BC5465" s="13"/>
      <c r="BD5465" s="13">
        <f t="shared" si="1464"/>
        <v>0</v>
      </c>
      <c r="BE5465" s="13"/>
      <c r="BF5465" s="13">
        <f t="shared" si="1465"/>
        <v>0</v>
      </c>
      <c r="BG5465" s="13"/>
      <c r="BH5465" s="13">
        <f t="shared" si="1466"/>
        <v>9130023.6088804416</v>
      </c>
      <c r="BI5465" s="13">
        <f t="shared" si="1467"/>
        <v>9130000</v>
      </c>
      <c r="BJ5465" s="13">
        <v>8892400</v>
      </c>
    </row>
    <row r="5466" spans="1:62" x14ac:dyDescent="0.25">
      <c r="A5466" t="s">
        <v>4867</v>
      </c>
      <c r="B5466" s="13">
        <v>107</v>
      </c>
      <c r="C5466">
        <v>551937</v>
      </c>
      <c r="D5466">
        <v>1</v>
      </c>
      <c r="E5466">
        <v>0</v>
      </c>
      <c r="F5466">
        <v>0</v>
      </c>
      <c r="G5466">
        <v>0</v>
      </c>
      <c r="H5466">
        <v>0</v>
      </c>
      <c r="I5466" t="s">
        <v>23</v>
      </c>
      <c r="J5466">
        <v>550817</v>
      </c>
      <c r="K5466" t="s">
        <v>253</v>
      </c>
      <c r="L5466">
        <v>550850</v>
      </c>
      <c r="M5466" t="s">
        <v>254</v>
      </c>
      <c r="N5466">
        <v>550850</v>
      </c>
      <c r="O5466" t="s">
        <v>254</v>
      </c>
      <c r="P5466">
        <v>550850</v>
      </c>
      <c r="Q5466" t="s">
        <v>254</v>
      </c>
      <c r="R5466" s="13">
        <v>70488.701001315436</v>
      </c>
      <c r="S5466" s="13"/>
      <c r="T5466" s="13"/>
      <c r="U5466" s="13"/>
      <c r="V5466" s="13">
        <f t="shared" si="1451"/>
        <v>0</v>
      </c>
      <c r="W5466" s="13"/>
      <c r="X5466" s="13">
        <f t="shared" si="1452"/>
        <v>0</v>
      </c>
      <c r="Y5466" s="13"/>
      <c r="Z5466" s="13">
        <f t="shared" si="1453"/>
        <v>0</v>
      </c>
      <c r="AA5466" s="13"/>
      <c r="AB5466" s="13">
        <f t="shared" si="1454"/>
        <v>0</v>
      </c>
      <c r="AC5466" s="13"/>
      <c r="AD5466" s="13"/>
      <c r="AE5466" s="13"/>
      <c r="AF5466" s="13"/>
      <c r="AG5466" s="13"/>
      <c r="AH5466" s="13"/>
      <c r="AI5466" s="13"/>
      <c r="AJ5466" s="13"/>
      <c r="AK5466" s="13">
        <f t="shared" si="1455"/>
        <v>0</v>
      </c>
      <c r="AL5466" s="13"/>
      <c r="AM5466" s="13">
        <f t="shared" si="1456"/>
        <v>0</v>
      </c>
      <c r="AN5466" s="13"/>
      <c r="AO5466" s="13">
        <v>0</v>
      </c>
      <c r="AP5466" s="13">
        <f t="shared" si="1457"/>
        <v>0</v>
      </c>
      <c r="AQ5466" s="13"/>
      <c r="AR5466" s="13">
        <f t="shared" si="1458"/>
        <v>0</v>
      </c>
      <c r="AS5466" s="13"/>
      <c r="AT5466" s="13">
        <f t="shared" si="1459"/>
        <v>0</v>
      </c>
      <c r="AU5466" s="13"/>
      <c r="AV5466" s="13">
        <f t="shared" si="1460"/>
        <v>0</v>
      </c>
      <c r="AW5466" s="13"/>
      <c r="AX5466" s="13">
        <f t="shared" si="1461"/>
        <v>0</v>
      </c>
      <c r="AY5466" s="13"/>
      <c r="AZ5466" s="13">
        <f t="shared" si="1462"/>
        <v>0</v>
      </c>
      <c r="BA5466" s="13"/>
      <c r="BB5466" s="13">
        <f t="shared" si="1463"/>
        <v>0</v>
      </c>
      <c r="BC5466" s="13"/>
      <c r="BD5466" s="13">
        <f t="shared" si="1464"/>
        <v>0</v>
      </c>
      <c r="BE5466" s="13"/>
      <c r="BF5466" s="13">
        <f t="shared" si="1465"/>
        <v>0</v>
      </c>
      <c r="BG5466" s="13"/>
      <c r="BH5466" s="13">
        <f t="shared" si="1466"/>
        <v>70488.701001315436</v>
      </c>
      <c r="BI5466" s="13">
        <f t="shared" si="1467"/>
        <v>70500</v>
      </c>
      <c r="BJ5466" s="13">
        <v>70800</v>
      </c>
    </row>
    <row r="5467" spans="1:62" x14ac:dyDescent="0.25">
      <c r="A5467" t="s">
        <v>4868</v>
      </c>
      <c r="B5467" s="13">
        <v>118</v>
      </c>
      <c r="C5467">
        <v>536890</v>
      </c>
      <c r="D5467">
        <v>1</v>
      </c>
      <c r="E5467">
        <v>0</v>
      </c>
      <c r="F5467">
        <v>0</v>
      </c>
      <c r="G5467">
        <v>0</v>
      </c>
      <c r="H5467">
        <v>0</v>
      </c>
      <c r="I5467" t="s">
        <v>23</v>
      </c>
      <c r="J5467">
        <v>550817</v>
      </c>
      <c r="K5467" t="s">
        <v>253</v>
      </c>
      <c r="L5467">
        <v>550850</v>
      </c>
      <c r="M5467" t="s">
        <v>254</v>
      </c>
      <c r="N5467">
        <v>550850</v>
      </c>
      <c r="O5467" t="s">
        <v>254</v>
      </c>
      <c r="P5467">
        <v>550850</v>
      </c>
      <c r="Q5467" t="s">
        <v>254</v>
      </c>
      <c r="R5467" s="13">
        <v>70488.701001315436</v>
      </c>
      <c r="S5467" s="13"/>
      <c r="T5467" s="13"/>
      <c r="U5467" s="13"/>
      <c r="V5467" s="13">
        <f t="shared" si="1451"/>
        <v>0</v>
      </c>
      <c r="W5467" s="13"/>
      <c r="X5467" s="13">
        <f t="shared" si="1452"/>
        <v>0</v>
      </c>
      <c r="Y5467" s="13"/>
      <c r="Z5467" s="13">
        <f t="shared" si="1453"/>
        <v>0</v>
      </c>
      <c r="AA5467" s="13"/>
      <c r="AB5467" s="13">
        <f t="shared" si="1454"/>
        <v>0</v>
      </c>
      <c r="AC5467" s="13"/>
      <c r="AD5467" s="13"/>
      <c r="AE5467" s="13"/>
      <c r="AF5467" s="13"/>
      <c r="AG5467" s="13"/>
      <c r="AH5467" s="13"/>
      <c r="AI5467" s="13"/>
      <c r="AJ5467" s="13"/>
      <c r="AK5467" s="13">
        <f t="shared" si="1455"/>
        <v>0</v>
      </c>
      <c r="AL5467" s="13"/>
      <c r="AM5467" s="13">
        <f t="shared" si="1456"/>
        <v>0</v>
      </c>
      <c r="AN5467" s="13"/>
      <c r="AO5467" s="13">
        <v>0</v>
      </c>
      <c r="AP5467" s="13">
        <f t="shared" si="1457"/>
        <v>0</v>
      </c>
      <c r="AQ5467" s="13"/>
      <c r="AR5467" s="13">
        <f t="shared" si="1458"/>
        <v>0</v>
      </c>
      <c r="AS5467" s="13"/>
      <c r="AT5467" s="13">
        <f t="shared" si="1459"/>
        <v>0</v>
      </c>
      <c r="AU5467" s="13"/>
      <c r="AV5467" s="13">
        <f t="shared" si="1460"/>
        <v>0</v>
      </c>
      <c r="AW5467" s="13"/>
      <c r="AX5467" s="13">
        <f t="shared" si="1461"/>
        <v>0</v>
      </c>
      <c r="AY5467" s="13"/>
      <c r="AZ5467" s="13">
        <f t="shared" si="1462"/>
        <v>0</v>
      </c>
      <c r="BA5467" s="13"/>
      <c r="BB5467" s="13">
        <f t="shared" si="1463"/>
        <v>0</v>
      </c>
      <c r="BC5467" s="13"/>
      <c r="BD5467" s="13">
        <f t="shared" si="1464"/>
        <v>0</v>
      </c>
      <c r="BE5467" s="13"/>
      <c r="BF5467" s="13">
        <f t="shared" si="1465"/>
        <v>0</v>
      </c>
      <c r="BG5467" s="13"/>
      <c r="BH5467" s="13">
        <f t="shared" si="1466"/>
        <v>70488.701001315436</v>
      </c>
      <c r="BI5467" s="13">
        <f t="shared" si="1467"/>
        <v>70500</v>
      </c>
      <c r="BJ5467" s="13">
        <v>70800</v>
      </c>
    </row>
    <row r="5468" spans="1:62" x14ac:dyDescent="0.25">
      <c r="A5468" t="s">
        <v>4869</v>
      </c>
      <c r="B5468" s="13">
        <v>946</v>
      </c>
      <c r="C5468">
        <v>535257</v>
      </c>
      <c r="D5468">
        <v>1</v>
      </c>
      <c r="E5468">
        <v>0</v>
      </c>
      <c r="F5468">
        <v>0</v>
      </c>
      <c r="G5468">
        <v>0</v>
      </c>
      <c r="H5468">
        <v>0</v>
      </c>
      <c r="I5468" t="s">
        <v>26</v>
      </c>
      <c r="J5468">
        <v>534951</v>
      </c>
      <c r="K5468" t="s">
        <v>1369</v>
      </c>
      <c r="L5468">
        <v>534951</v>
      </c>
      <c r="M5468" t="s">
        <v>1369</v>
      </c>
      <c r="N5468">
        <v>534951</v>
      </c>
      <c r="O5468" t="s">
        <v>1369</v>
      </c>
      <c r="P5468">
        <v>534951</v>
      </c>
      <c r="Q5468" t="s">
        <v>1369</v>
      </c>
      <c r="R5468" s="13">
        <v>219072.34442174411</v>
      </c>
      <c r="S5468" s="13"/>
      <c r="T5468" s="13"/>
      <c r="U5468" s="13"/>
      <c r="V5468" s="13">
        <f t="shared" si="1451"/>
        <v>0</v>
      </c>
      <c r="W5468" s="13"/>
      <c r="X5468" s="13">
        <f t="shared" si="1452"/>
        <v>0</v>
      </c>
      <c r="Y5468" s="13"/>
      <c r="Z5468" s="13">
        <f t="shared" si="1453"/>
        <v>0</v>
      </c>
      <c r="AA5468" s="13"/>
      <c r="AB5468" s="13">
        <f t="shared" si="1454"/>
        <v>0</v>
      </c>
      <c r="AC5468" s="13"/>
      <c r="AD5468" s="13"/>
      <c r="AE5468" s="13"/>
      <c r="AF5468" s="13"/>
      <c r="AG5468" s="13"/>
      <c r="AH5468" s="13"/>
      <c r="AI5468" s="13"/>
      <c r="AJ5468" s="13"/>
      <c r="AK5468" s="13">
        <f t="shared" si="1455"/>
        <v>0</v>
      </c>
      <c r="AL5468" s="13"/>
      <c r="AM5468" s="13">
        <f t="shared" si="1456"/>
        <v>0</v>
      </c>
      <c r="AN5468" s="13"/>
      <c r="AO5468" s="13">
        <v>1</v>
      </c>
      <c r="AP5468" s="13">
        <f t="shared" si="1457"/>
        <v>30500</v>
      </c>
      <c r="AQ5468" s="13"/>
      <c r="AR5468" s="13">
        <f t="shared" si="1458"/>
        <v>0</v>
      </c>
      <c r="AS5468" s="13"/>
      <c r="AT5468" s="13">
        <f t="shared" si="1459"/>
        <v>0</v>
      </c>
      <c r="AU5468" s="13"/>
      <c r="AV5468" s="13">
        <f t="shared" si="1460"/>
        <v>0</v>
      </c>
      <c r="AW5468" s="13"/>
      <c r="AX5468" s="13">
        <f t="shared" si="1461"/>
        <v>0</v>
      </c>
      <c r="AY5468" s="13"/>
      <c r="AZ5468" s="13">
        <f t="shared" si="1462"/>
        <v>0</v>
      </c>
      <c r="BA5468" s="13"/>
      <c r="BB5468" s="13">
        <f t="shared" si="1463"/>
        <v>0</v>
      </c>
      <c r="BC5468" s="13"/>
      <c r="BD5468" s="13">
        <f t="shared" si="1464"/>
        <v>0</v>
      </c>
      <c r="BE5468" s="13"/>
      <c r="BF5468" s="13">
        <f t="shared" si="1465"/>
        <v>0</v>
      </c>
      <c r="BG5468" s="13"/>
      <c r="BH5468" s="13">
        <f t="shared" si="1466"/>
        <v>249572.34442174411</v>
      </c>
      <c r="BI5468" s="13">
        <f t="shared" si="1467"/>
        <v>249600</v>
      </c>
      <c r="BJ5468" s="13">
        <v>243300</v>
      </c>
    </row>
    <row r="5469" spans="1:62" x14ac:dyDescent="0.25">
      <c r="A5469" t="s">
        <v>4869</v>
      </c>
      <c r="B5469" s="13">
        <v>665</v>
      </c>
      <c r="C5469">
        <v>534510</v>
      </c>
      <c r="D5469">
        <v>1</v>
      </c>
      <c r="E5469">
        <v>0</v>
      </c>
      <c r="F5469">
        <v>0</v>
      </c>
      <c r="G5469">
        <v>0</v>
      </c>
      <c r="H5469">
        <v>0</v>
      </c>
      <c r="I5469" t="s">
        <v>26</v>
      </c>
      <c r="J5469">
        <v>534498</v>
      </c>
      <c r="K5469" t="s">
        <v>1000</v>
      </c>
      <c r="L5469">
        <v>534498</v>
      </c>
      <c r="M5469" t="s">
        <v>1000</v>
      </c>
      <c r="N5469">
        <v>534498</v>
      </c>
      <c r="O5469" t="s">
        <v>1000</v>
      </c>
      <c r="P5469">
        <v>533955</v>
      </c>
      <c r="Q5469" t="s">
        <v>25</v>
      </c>
      <c r="R5469" s="13">
        <v>154823.9527436838</v>
      </c>
      <c r="S5469" s="13"/>
      <c r="T5469" s="13"/>
      <c r="U5469" s="13"/>
      <c r="V5469" s="13">
        <f t="shared" si="1451"/>
        <v>0</v>
      </c>
      <c r="W5469" s="13"/>
      <c r="X5469" s="13">
        <f t="shared" si="1452"/>
        <v>0</v>
      </c>
      <c r="Y5469" s="13"/>
      <c r="Z5469" s="13">
        <f t="shared" si="1453"/>
        <v>0</v>
      </c>
      <c r="AA5469" s="13"/>
      <c r="AB5469" s="13">
        <f t="shared" si="1454"/>
        <v>0</v>
      </c>
      <c r="AC5469" s="13"/>
      <c r="AD5469" s="13"/>
      <c r="AE5469" s="13"/>
      <c r="AF5469" s="13"/>
      <c r="AG5469" s="13"/>
      <c r="AH5469" s="13"/>
      <c r="AI5469" s="13"/>
      <c r="AJ5469" s="13"/>
      <c r="AK5469" s="13">
        <f t="shared" si="1455"/>
        <v>0</v>
      </c>
      <c r="AL5469" s="13"/>
      <c r="AM5469" s="13">
        <f t="shared" si="1456"/>
        <v>0</v>
      </c>
      <c r="AN5469" s="13"/>
      <c r="AO5469" s="13">
        <v>0</v>
      </c>
      <c r="AP5469" s="13">
        <f t="shared" si="1457"/>
        <v>0</v>
      </c>
      <c r="AQ5469" s="13"/>
      <c r="AR5469" s="13">
        <f t="shared" si="1458"/>
        <v>0</v>
      </c>
      <c r="AS5469" s="13"/>
      <c r="AT5469" s="13">
        <f t="shared" si="1459"/>
        <v>0</v>
      </c>
      <c r="AU5469" s="13"/>
      <c r="AV5469" s="13">
        <f t="shared" si="1460"/>
        <v>0</v>
      </c>
      <c r="AW5469" s="13"/>
      <c r="AX5469" s="13">
        <f t="shared" si="1461"/>
        <v>0</v>
      </c>
      <c r="AY5469" s="13"/>
      <c r="AZ5469" s="13">
        <f t="shared" si="1462"/>
        <v>0</v>
      </c>
      <c r="BA5469" s="13"/>
      <c r="BB5469" s="13">
        <f t="shared" si="1463"/>
        <v>0</v>
      </c>
      <c r="BC5469" s="13"/>
      <c r="BD5469" s="13">
        <f t="shared" si="1464"/>
        <v>0</v>
      </c>
      <c r="BE5469" s="13"/>
      <c r="BF5469" s="13">
        <f t="shared" si="1465"/>
        <v>0</v>
      </c>
      <c r="BG5469" s="13"/>
      <c r="BH5469" s="13">
        <f t="shared" si="1466"/>
        <v>154823.9527436838</v>
      </c>
      <c r="BI5469" s="13">
        <f t="shared" si="1467"/>
        <v>154800</v>
      </c>
      <c r="BJ5469" s="13">
        <v>155400</v>
      </c>
    </row>
    <row r="5470" spans="1:62" x14ac:dyDescent="0.25">
      <c r="A5470" s="3" t="s">
        <v>4870</v>
      </c>
      <c r="B5470" s="13">
        <v>2194</v>
      </c>
      <c r="C5470">
        <v>586706</v>
      </c>
      <c r="D5470">
        <v>1</v>
      </c>
      <c r="E5470">
        <v>1</v>
      </c>
      <c r="F5470">
        <v>0</v>
      </c>
      <c r="G5470">
        <v>0</v>
      </c>
      <c r="H5470">
        <v>0</v>
      </c>
      <c r="I5470" t="s">
        <v>30</v>
      </c>
      <c r="J5470">
        <v>586706</v>
      </c>
      <c r="K5470" t="s">
        <v>4870</v>
      </c>
      <c r="L5470">
        <v>586765</v>
      </c>
      <c r="M5470" t="s">
        <v>4871</v>
      </c>
      <c r="N5470">
        <v>586307</v>
      </c>
      <c r="O5470" t="s">
        <v>71</v>
      </c>
      <c r="P5470">
        <v>586307</v>
      </c>
      <c r="Q5470" t="s">
        <v>71</v>
      </c>
      <c r="R5470" s="13">
        <v>499468.73878887587</v>
      </c>
      <c r="S5470" s="13">
        <v>2194</v>
      </c>
      <c r="T5470" s="13">
        <v>117370.45605759753</v>
      </c>
      <c r="U5470" s="13"/>
      <c r="V5470" s="13">
        <f t="shared" si="1451"/>
        <v>0</v>
      </c>
      <c r="W5470" s="13">
        <v>7</v>
      </c>
      <c r="X5470" s="13">
        <f t="shared" si="1452"/>
        <v>20748</v>
      </c>
      <c r="Y5470" s="13">
        <v>11</v>
      </c>
      <c r="Z5470" s="13">
        <f t="shared" si="1453"/>
        <v>10868</v>
      </c>
      <c r="AA5470" s="13">
        <v>12</v>
      </c>
      <c r="AB5470" s="13">
        <f t="shared" si="1454"/>
        <v>2964</v>
      </c>
      <c r="AC5470" s="13"/>
      <c r="AD5470" s="13"/>
      <c r="AE5470" s="13"/>
      <c r="AF5470" s="13"/>
      <c r="AG5470" s="13"/>
      <c r="AH5470" s="13"/>
      <c r="AI5470" s="13"/>
      <c r="AJ5470" s="13"/>
      <c r="AK5470" s="13">
        <f t="shared" si="1455"/>
        <v>0</v>
      </c>
      <c r="AL5470" s="13"/>
      <c r="AM5470" s="13">
        <f t="shared" si="1456"/>
        <v>0</v>
      </c>
      <c r="AN5470" s="13"/>
      <c r="AO5470" s="13">
        <v>0</v>
      </c>
      <c r="AP5470" s="13">
        <f t="shared" si="1457"/>
        <v>0</v>
      </c>
      <c r="AQ5470" s="13"/>
      <c r="AR5470" s="13">
        <f t="shared" si="1458"/>
        <v>0</v>
      </c>
      <c r="AS5470" s="13"/>
      <c r="AT5470" s="13">
        <f t="shared" si="1459"/>
        <v>0</v>
      </c>
      <c r="AU5470" s="13"/>
      <c r="AV5470" s="13">
        <f t="shared" si="1460"/>
        <v>0</v>
      </c>
      <c r="AW5470" s="13"/>
      <c r="AX5470" s="13">
        <f t="shared" si="1461"/>
        <v>0</v>
      </c>
      <c r="AY5470" s="13"/>
      <c r="AZ5470" s="13">
        <f t="shared" si="1462"/>
        <v>0</v>
      </c>
      <c r="BA5470" s="13"/>
      <c r="BB5470" s="13">
        <f t="shared" si="1463"/>
        <v>0</v>
      </c>
      <c r="BC5470" s="13"/>
      <c r="BD5470" s="13">
        <f t="shared" si="1464"/>
        <v>0</v>
      </c>
      <c r="BE5470" s="13"/>
      <c r="BF5470" s="13">
        <f t="shared" si="1465"/>
        <v>0</v>
      </c>
      <c r="BG5470" s="13"/>
      <c r="BH5470" s="13">
        <f t="shared" si="1466"/>
        <v>651419.1948464734</v>
      </c>
      <c r="BI5470" s="13">
        <f t="shared" si="1467"/>
        <v>651400</v>
      </c>
      <c r="BJ5470" s="13">
        <v>669900</v>
      </c>
    </row>
    <row r="5471" spans="1:62" x14ac:dyDescent="0.25">
      <c r="A5471" t="s">
        <v>4872</v>
      </c>
      <c r="B5471" s="13">
        <v>617</v>
      </c>
      <c r="C5471">
        <v>532061</v>
      </c>
      <c r="D5471">
        <v>1</v>
      </c>
      <c r="E5471">
        <v>0</v>
      </c>
      <c r="F5471">
        <v>0</v>
      </c>
      <c r="G5471">
        <v>0</v>
      </c>
      <c r="H5471">
        <v>0</v>
      </c>
      <c r="I5471" t="s">
        <v>26</v>
      </c>
      <c r="J5471">
        <v>529303</v>
      </c>
      <c r="K5471" t="s">
        <v>288</v>
      </c>
      <c r="L5471">
        <v>529303</v>
      </c>
      <c r="M5471" t="s">
        <v>288</v>
      </c>
      <c r="N5471">
        <v>529303</v>
      </c>
      <c r="O5471" t="s">
        <v>288</v>
      </c>
      <c r="P5471">
        <v>529303</v>
      </c>
      <c r="Q5471" t="s">
        <v>288</v>
      </c>
      <c r="R5471" s="13">
        <v>143795.64016211571</v>
      </c>
      <c r="S5471" s="13"/>
      <c r="T5471" s="13"/>
      <c r="U5471" s="13"/>
      <c r="V5471" s="13">
        <f t="shared" si="1451"/>
        <v>0</v>
      </c>
      <c r="W5471" s="13"/>
      <c r="X5471" s="13">
        <f t="shared" si="1452"/>
        <v>0</v>
      </c>
      <c r="Y5471" s="13"/>
      <c r="Z5471" s="13">
        <f t="shared" si="1453"/>
        <v>0</v>
      </c>
      <c r="AA5471" s="13"/>
      <c r="AB5471" s="13">
        <f t="shared" si="1454"/>
        <v>0</v>
      </c>
      <c r="AC5471" s="13"/>
      <c r="AD5471" s="13"/>
      <c r="AE5471" s="13"/>
      <c r="AF5471" s="13"/>
      <c r="AG5471" s="13"/>
      <c r="AH5471" s="13"/>
      <c r="AI5471" s="13"/>
      <c r="AJ5471" s="13"/>
      <c r="AK5471" s="13">
        <f t="shared" si="1455"/>
        <v>0</v>
      </c>
      <c r="AL5471" s="13"/>
      <c r="AM5471" s="13">
        <f t="shared" si="1456"/>
        <v>0</v>
      </c>
      <c r="AN5471" s="13"/>
      <c r="AO5471" s="13">
        <v>0</v>
      </c>
      <c r="AP5471" s="13">
        <f t="shared" si="1457"/>
        <v>0</v>
      </c>
      <c r="AQ5471" s="13"/>
      <c r="AR5471" s="13">
        <f t="shared" si="1458"/>
        <v>0</v>
      </c>
      <c r="AS5471" s="13"/>
      <c r="AT5471" s="13">
        <f t="shared" si="1459"/>
        <v>0</v>
      </c>
      <c r="AU5471" s="13"/>
      <c r="AV5471" s="13">
        <f t="shared" si="1460"/>
        <v>0</v>
      </c>
      <c r="AW5471" s="13"/>
      <c r="AX5471" s="13">
        <f t="shared" si="1461"/>
        <v>0</v>
      </c>
      <c r="AY5471" s="13"/>
      <c r="AZ5471" s="13">
        <f t="shared" si="1462"/>
        <v>0</v>
      </c>
      <c r="BA5471" s="13"/>
      <c r="BB5471" s="13">
        <f t="shared" si="1463"/>
        <v>0</v>
      </c>
      <c r="BC5471" s="13"/>
      <c r="BD5471" s="13">
        <f t="shared" si="1464"/>
        <v>0</v>
      </c>
      <c r="BE5471" s="13"/>
      <c r="BF5471" s="13">
        <f t="shared" si="1465"/>
        <v>0</v>
      </c>
      <c r="BG5471" s="13"/>
      <c r="BH5471" s="13">
        <f t="shared" si="1466"/>
        <v>143795.64016211571</v>
      </c>
      <c r="BI5471" s="13">
        <f t="shared" si="1467"/>
        <v>143800</v>
      </c>
      <c r="BJ5471" s="13">
        <v>139700</v>
      </c>
    </row>
    <row r="5472" spans="1:62" x14ac:dyDescent="0.25">
      <c r="A5472" t="s">
        <v>4873</v>
      </c>
      <c r="B5472" s="13">
        <v>476</v>
      </c>
      <c r="C5472">
        <v>597945</v>
      </c>
      <c r="D5472">
        <v>1</v>
      </c>
      <c r="E5472">
        <v>0</v>
      </c>
      <c r="F5472">
        <v>0</v>
      </c>
      <c r="G5472">
        <v>0</v>
      </c>
      <c r="H5472">
        <v>0</v>
      </c>
      <c r="I5472" t="s">
        <v>38</v>
      </c>
      <c r="J5472">
        <v>597180</v>
      </c>
      <c r="K5472" t="s">
        <v>64</v>
      </c>
      <c r="L5472">
        <v>597180</v>
      </c>
      <c r="M5472" t="s">
        <v>64</v>
      </c>
      <c r="N5472">
        <v>597180</v>
      </c>
      <c r="O5472" t="s">
        <v>64</v>
      </c>
      <c r="P5472">
        <v>597180</v>
      </c>
      <c r="Q5472" t="s">
        <v>64</v>
      </c>
      <c r="R5472" s="13">
        <v>111297.63418941131</v>
      </c>
      <c r="S5472" s="13"/>
      <c r="T5472" s="13"/>
      <c r="U5472" s="13"/>
      <c r="V5472" s="13">
        <f t="shared" si="1451"/>
        <v>0</v>
      </c>
      <c r="W5472" s="13"/>
      <c r="X5472" s="13">
        <f t="shared" si="1452"/>
        <v>0</v>
      </c>
      <c r="Y5472" s="13"/>
      <c r="Z5472" s="13">
        <f t="shared" si="1453"/>
        <v>0</v>
      </c>
      <c r="AA5472" s="13"/>
      <c r="AB5472" s="13">
        <f t="shared" si="1454"/>
        <v>0</v>
      </c>
      <c r="AC5472" s="13"/>
      <c r="AD5472" s="13"/>
      <c r="AE5472" s="13"/>
      <c r="AF5472" s="13"/>
      <c r="AG5472" s="13"/>
      <c r="AH5472" s="13"/>
      <c r="AI5472" s="13"/>
      <c r="AJ5472" s="13"/>
      <c r="AK5472" s="13">
        <f t="shared" si="1455"/>
        <v>0</v>
      </c>
      <c r="AL5472" s="13"/>
      <c r="AM5472" s="13">
        <f t="shared" si="1456"/>
        <v>0</v>
      </c>
      <c r="AN5472" s="13"/>
      <c r="AO5472" s="13">
        <v>0</v>
      </c>
      <c r="AP5472" s="13">
        <f t="shared" si="1457"/>
        <v>0</v>
      </c>
      <c r="AQ5472" s="13"/>
      <c r="AR5472" s="13">
        <f t="shared" si="1458"/>
        <v>0</v>
      </c>
      <c r="AS5472" s="13"/>
      <c r="AT5472" s="13">
        <f t="shared" si="1459"/>
        <v>0</v>
      </c>
      <c r="AU5472" s="13"/>
      <c r="AV5472" s="13">
        <f t="shared" si="1460"/>
        <v>0</v>
      </c>
      <c r="AW5472" s="13"/>
      <c r="AX5472" s="13">
        <f t="shared" si="1461"/>
        <v>0</v>
      </c>
      <c r="AY5472" s="13"/>
      <c r="AZ5472" s="13">
        <f t="shared" si="1462"/>
        <v>0</v>
      </c>
      <c r="BA5472" s="13"/>
      <c r="BB5472" s="13">
        <f t="shared" si="1463"/>
        <v>0</v>
      </c>
      <c r="BC5472" s="13"/>
      <c r="BD5472" s="13">
        <f t="shared" si="1464"/>
        <v>0</v>
      </c>
      <c r="BE5472" s="13"/>
      <c r="BF5472" s="13">
        <f t="shared" si="1465"/>
        <v>0</v>
      </c>
      <c r="BG5472" s="13"/>
      <c r="BH5472" s="13">
        <f t="shared" si="1466"/>
        <v>111297.63418941131</v>
      </c>
      <c r="BI5472" s="13">
        <f t="shared" si="1467"/>
        <v>111300</v>
      </c>
      <c r="BJ5472" s="13">
        <v>110300</v>
      </c>
    </row>
    <row r="5473" spans="1:62" x14ac:dyDescent="0.25">
      <c r="A5473" s="3" t="s">
        <v>4874</v>
      </c>
      <c r="B5473" s="13">
        <v>2062</v>
      </c>
      <c r="C5473">
        <v>598836</v>
      </c>
      <c r="D5473">
        <v>1</v>
      </c>
      <c r="E5473">
        <v>1</v>
      </c>
      <c r="F5473">
        <v>0</v>
      </c>
      <c r="G5473">
        <v>0</v>
      </c>
      <c r="H5473">
        <v>0</v>
      </c>
      <c r="I5473" t="s">
        <v>38</v>
      </c>
      <c r="J5473">
        <v>598836</v>
      </c>
      <c r="K5473" t="s">
        <v>4874</v>
      </c>
      <c r="L5473">
        <v>598798</v>
      </c>
      <c r="M5473" t="s">
        <v>4598</v>
      </c>
      <c r="N5473">
        <v>554821</v>
      </c>
      <c r="O5473" t="s">
        <v>1045</v>
      </c>
      <c r="P5473">
        <v>554821</v>
      </c>
      <c r="Q5473" t="s">
        <v>1045</v>
      </c>
      <c r="R5473" s="13">
        <v>470127.66154199914</v>
      </c>
      <c r="S5473" s="13">
        <v>2062</v>
      </c>
      <c r="T5473" s="13">
        <v>110326.29573367767</v>
      </c>
      <c r="U5473" s="13"/>
      <c r="V5473" s="13">
        <f t="shared" si="1451"/>
        <v>0</v>
      </c>
      <c r="W5473" s="13">
        <v>7</v>
      </c>
      <c r="X5473" s="13">
        <f t="shared" si="1452"/>
        <v>20748</v>
      </c>
      <c r="Y5473" s="13">
        <v>11</v>
      </c>
      <c r="Z5473" s="13">
        <f t="shared" si="1453"/>
        <v>10868</v>
      </c>
      <c r="AA5473" s="13">
        <v>2</v>
      </c>
      <c r="AB5473" s="13">
        <f t="shared" si="1454"/>
        <v>494</v>
      </c>
      <c r="AC5473" s="13"/>
      <c r="AD5473" s="13"/>
      <c r="AE5473" s="13"/>
      <c r="AF5473" s="13"/>
      <c r="AG5473" s="13"/>
      <c r="AH5473" s="13"/>
      <c r="AI5473" s="13"/>
      <c r="AJ5473" s="13"/>
      <c r="AK5473" s="13">
        <f t="shared" si="1455"/>
        <v>0</v>
      </c>
      <c r="AL5473" s="13"/>
      <c r="AM5473" s="13">
        <f t="shared" si="1456"/>
        <v>0</v>
      </c>
      <c r="AN5473" s="13"/>
      <c r="AO5473" s="13">
        <v>1</v>
      </c>
      <c r="AP5473" s="13">
        <f t="shared" si="1457"/>
        <v>30500</v>
      </c>
      <c r="AQ5473" s="13"/>
      <c r="AR5473" s="13">
        <f t="shared" si="1458"/>
        <v>0</v>
      </c>
      <c r="AS5473" s="13"/>
      <c r="AT5473" s="13">
        <f t="shared" si="1459"/>
        <v>0</v>
      </c>
      <c r="AU5473" s="13"/>
      <c r="AV5473" s="13">
        <f t="shared" si="1460"/>
        <v>0</v>
      </c>
      <c r="AW5473" s="13"/>
      <c r="AX5473" s="13">
        <f t="shared" si="1461"/>
        <v>0</v>
      </c>
      <c r="AY5473" s="13"/>
      <c r="AZ5473" s="13">
        <f t="shared" si="1462"/>
        <v>0</v>
      </c>
      <c r="BA5473" s="13"/>
      <c r="BB5473" s="13">
        <f t="shared" si="1463"/>
        <v>0</v>
      </c>
      <c r="BC5473" s="13"/>
      <c r="BD5473" s="13">
        <f t="shared" si="1464"/>
        <v>0</v>
      </c>
      <c r="BE5473" s="13"/>
      <c r="BF5473" s="13">
        <f t="shared" si="1465"/>
        <v>0</v>
      </c>
      <c r="BG5473" s="13"/>
      <c r="BH5473" s="13">
        <f t="shared" si="1466"/>
        <v>643063.95727567677</v>
      </c>
      <c r="BI5473" s="13">
        <f t="shared" si="1467"/>
        <v>643100</v>
      </c>
      <c r="BJ5473" s="13">
        <v>627900</v>
      </c>
    </row>
    <row r="5474" spans="1:62" x14ac:dyDescent="0.25">
      <c r="A5474" t="s">
        <v>4875</v>
      </c>
      <c r="B5474" s="13">
        <v>64</v>
      </c>
      <c r="C5474">
        <v>565512</v>
      </c>
      <c r="D5474">
        <v>1</v>
      </c>
      <c r="E5474">
        <v>0</v>
      </c>
      <c r="F5474">
        <v>0</v>
      </c>
      <c r="G5474">
        <v>0</v>
      </c>
      <c r="H5474">
        <v>0</v>
      </c>
      <c r="I5474" t="s">
        <v>26</v>
      </c>
      <c r="J5474">
        <v>542229</v>
      </c>
      <c r="K5474" t="s">
        <v>2273</v>
      </c>
      <c r="L5474">
        <v>541699</v>
      </c>
      <c r="M5474" t="s">
        <v>832</v>
      </c>
      <c r="N5474">
        <v>541656</v>
      </c>
      <c r="O5474" t="s">
        <v>195</v>
      </c>
      <c r="P5474">
        <v>541656</v>
      </c>
      <c r="Q5474" t="s">
        <v>195</v>
      </c>
      <c r="R5474" s="13">
        <v>70488.701001315436</v>
      </c>
      <c r="S5474" s="13"/>
      <c r="T5474" s="13"/>
      <c r="U5474" s="13"/>
      <c r="V5474" s="13">
        <f t="shared" si="1451"/>
        <v>0</v>
      </c>
      <c r="W5474" s="13"/>
      <c r="X5474" s="13">
        <f t="shared" si="1452"/>
        <v>0</v>
      </c>
      <c r="Y5474" s="13"/>
      <c r="Z5474" s="13">
        <f t="shared" si="1453"/>
        <v>0</v>
      </c>
      <c r="AA5474" s="13"/>
      <c r="AB5474" s="13">
        <f t="shared" si="1454"/>
        <v>0</v>
      </c>
      <c r="AC5474" s="13"/>
      <c r="AD5474" s="13"/>
      <c r="AE5474" s="13"/>
      <c r="AF5474" s="13"/>
      <c r="AG5474" s="13"/>
      <c r="AH5474" s="13"/>
      <c r="AI5474" s="13"/>
      <c r="AJ5474" s="13"/>
      <c r="AK5474" s="13">
        <f t="shared" si="1455"/>
        <v>0</v>
      </c>
      <c r="AL5474" s="13"/>
      <c r="AM5474" s="13">
        <f t="shared" si="1456"/>
        <v>0</v>
      </c>
      <c r="AN5474" s="13"/>
      <c r="AO5474" s="13">
        <v>0</v>
      </c>
      <c r="AP5474" s="13">
        <f t="shared" si="1457"/>
        <v>0</v>
      </c>
      <c r="AQ5474" s="13"/>
      <c r="AR5474" s="13">
        <f t="shared" si="1458"/>
        <v>0</v>
      </c>
      <c r="AS5474" s="13"/>
      <c r="AT5474" s="13">
        <f t="shared" si="1459"/>
        <v>0</v>
      </c>
      <c r="AU5474" s="13"/>
      <c r="AV5474" s="13">
        <f t="shared" si="1460"/>
        <v>0</v>
      </c>
      <c r="AW5474" s="13"/>
      <c r="AX5474" s="13">
        <f t="shared" si="1461"/>
        <v>0</v>
      </c>
      <c r="AY5474" s="13"/>
      <c r="AZ5474" s="13">
        <f t="shared" si="1462"/>
        <v>0</v>
      </c>
      <c r="BA5474" s="13"/>
      <c r="BB5474" s="13">
        <f t="shared" si="1463"/>
        <v>0</v>
      </c>
      <c r="BC5474" s="13"/>
      <c r="BD5474" s="13">
        <f t="shared" si="1464"/>
        <v>0</v>
      </c>
      <c r="BE5474" s="13"/>
      <c r="BF5474" s="13">
        <f t="shared" si="1465"/>
        <v>0</v>
      </c>
      <c r="BG5474" s="13"/>
      <c r="BH5474" s="13">
        <f t="shared" si="1466"/>
        <v>70488.701001315436</v>
      </c>
      <c r="BI5474" s="13">
        <f t="shared" si="1467"/>
        <v>70500</v>
      </c>
      <c r="BJ5474" s="13">
        <v>70800</v>
      </c>
    </row>
    <row r="5475" spans="1:62" x14ac:dyDescent="0.25">
      <c r="A5475" s="3" t="s">
        <v>4876</v>
      </c>
      <c r="B5475" s="13">
        <v>1447</v>
      </c>
      <c r="C5475">
        <v>550621</v>
      </c>
      <c r="D5475">
        <v>1</v>
      </c>
      <c r="E5475">
        <v>1</v>
      </c>
      <c r="F5475">
        <v>0</v>
      </c>
      <c r="G5475">
        <v>0</v>
      </c>
      <c r="H5475">
        <v>0</v>
      </c>
      <c r="I5475" t="s">
        <v>23</v>
      </c>
      <c r="J5475">
        <v>550621</v>
      </c>
      <c r="K5475" t="s">
        <v>4876</v>
      </c>
      <c r="L5475">
        <v>550647</v>
      </c>
      <c r="M5475" t="s">
        <v>506</v>
      </c>
      <c r="N5475">
        <v>550647</v>
      </c>
      <c r="O5475" t="s">
        <v>506</v>
      </c>
      <c r="P5475">
        <v>550647</v>
      </c>
      <c r="Q5475" t="s">
        <v>506</v>
      </c>
      <c r="R5475" s="13">
        <v>332496.69031904568</v>
      </c>
      <c r="S5475" s="13">
        <v>1510</v>
      </c>
      <c r="T5475" s="13">
        <v>80849.940462251529</v>
      </c>
      <c r="U5475" s="13"/>
      <c r="V5475" s="13">
        <f t="shared" si="1451"/>
        <v>0</v>
      </c>
      <c r="W5475" s="13">
        <v>7</v>
      </c>
      <c r="X5475" s="13">
        <f t="shared" si="1452"/>
        <v>20748</v>
      </c>
      <c r="Y5475" s="13">
        <v>18</v>
      </c>
      <c r="Z5475" s="13">
        <f t="shared" si="1453"/>
        <v>17784</v>
      </c>
      <c r="AA5475" s="13">
        <v>5</v>
      </c>
      <c r="AB5475" s="13">
        <f t="shared" si="1454"/>
        <v>1235</v>
      </c>
      <c r="AC5475" s="13"/>
      <c r="AD5475" s="13"/>
      <c r="AE5475" s="13"/>
      <c r="AF5475" s="13"/>
      <c r="AG5475" s="13"/>
      <c r="AH5475" s="13"/>
      <c r="AI5475" s="13"/>
      <c r="AJ5475" s="13"/>
      <c r="AK5475" s="13">
        <f t="shared" si="1455"/>
        <v>0</v>
      </c>
      <c r="AL5475" s="13"/>
      <c r="AM5475" s="13">
        <f t="shared" si="1456"/>
        <v>0</v>
      </c>
      <c r="AN5475" s="13"/>
      <c r="AO5475" s="13">
        <v>1</v>
      </c>
      <c r="AP5475" s="13">
        <f t="shared" si="1457"/>
        <v>30500</v>
      </c>
      <c r="AQ5475" s="13"/>
      <c r="AR5475" s="13">
        <f t="shared" si="1458"/>
        <v>0</v>
      </c>
      <c r="AS5475" s="13"/>
      <c r="AT5475" s="13">
        <f t="shared" si="1459"/>
        <v>0</v>
      </c>
      <c r="AU5475" s="13"/>
      <c r="AV5475" s="13">
        <f t="shared" si="1460"/>
        <v>0</v>
      </c>
      <c r="AW5475" s="13"/>
      <c r="AX5475" s="13">
        <f t="shared" si="1461"/>
        <v>0</v>
      </c>
      <c r="AY5475" s="13"/>
      <c r="AZ5475" s="13">
        <f t="shared" si="1462"/>
        <v>0</v>
      </c>
      <c r="BA5475" s="13"/>
      <c r="BB5475" s="13">
        <f t="shared" si="1463"/>
        <v>0</v>
      </c>
      <c r="BC5475" s="13"/>
      <c r="BD5475" s="13">
        <f t="shared" si="1464"/>
        <v>0</v>
      </c>
      <c r="BE5475" s="13"/>
      <c r="BF5475" s="13">
        <f t="shared" si="1465"/>
        <v>0</v>
      </c>
      <c r="BG5475" s="13"/>
      <c r="BH5475" s="13">
        <f t="shared" si="1466"/>
        <v>483613.63078129722</v>
      </c>
      <c r="BI5475" s="13">
        <f t="shared" si="1467"/>
        <v>483600</v>
      </c>
      <c r="BJ5475" s="13">
        <v>491500</v>
      </c>
    </row>
    <row r="5476" spans="1:62" x14ac:dyDescent="0.25">
      <c r="A5476" t="s">
        <v>4877</v>
      </c>
      <c r="B5476" s="13">
        <v>51</v>
      </c>
      <c r="C5476">
        <v>536504</v>
      </c>
      <c r="D5476">
        <v>1</v>
      </c>
      <c r="E5476">
        <v>0</v>
      </c>
      <c r="F5476">
        <v>0</v>
      </c>
      <c r="G5476">
        <v>0</v>
      </c>
      <c r="H5476">
        <v>0</v>
      </c>
      <c r="I5476" t="s">
        <v>23</v>
      </c>
      <c r="J5476">
        <v>550957</v>
      </c>
      <c r="K5476" t="s">
        <v>1178</v>
      </c>
      <c r="L5476">
        <v>551970</v>
      </c>
      <c r="M5476" t="s">
        <v>1085</v>
      </c>
      <c r="N5476">
        <v>551970</v>
      </c>
      <c r="O5476" t="s">
        <v>1085</v>
      </c>
      <c r="P5476">
        <v>550787</v>
      </c>
      <c r="Q5476" t="s">
        <v>181</v>
      </c>
      <c r="R5476" s="13">
        <v>70488.701001315436</v>
      </c>
      <c r="S5476" s="13"/>
      <c r="T5476" s="13"/>
      <c r="U5476" s="13"/>
      <c r="V5476" s="13">
        <f t="shared" si="1451"/>
        <v>0</v>
      </c>
      <c r="W5476" s="13"/>
      <c r="X5476" s="13">
        <f t="shared" si="1452"/>
        <v>0</v>
      </c>
      <c r="Y5476" s="13"/>
      <c r="Z5476" s="13">
        <f t="shared" si="1453"/>
        <v>0</v>
      </c>
      <c r="AA5476" s="13"/>
      <c r="AB5476" s="13">
        <f t="shared" si="1454"/>
        <v>0</v>
      </c>
      <c r="AC5476" s="13"/>
      <c r="AD5476" s="13"/>
      <c r="AE5476" s="13"/>
      <c r="AF5476" s="13"/>
      <c r="AG5476" s="13"/>
      <c r="AH5476" s="13"/>
      <c r="AI5476" s="13"/>
      <c r="AJ5476" s="13"/>
      <c r="AK5476" s="13">
        <f t="shared" si="1455"/>
        <v>0</v>
      </c>
      <c r="AL5476" s="13"/>
      <c r="AM5476" s="13">
        <f t="shared" si="1456"/>
        <v>0</v>
      </c>
      <c r="AN5476" s="13"/>
      <c r="AO5476" s="13">
        <v>0</v>
      </c>
      <c r="AP5476" s="13">
        <f t="shared" si="1457"/>
        <v>0</v>
      </c>
      <c r="AQ5476" s="13"/>
      <c r="AR5476" s="13">
        <f t="shared" si="1458"/>
        <v>0</v>
      </c>
      <c r="AS5476" s="13"/>
      <c r="AT5476" s="13">
        <f t="shared" si="1459"/>
        <v>0</v>
      </c>
      <c r="AU5476" s="13"/>
      <c r="AV5476" s="13">
        <f t="shared" si="1460"/>
        <v>0</v>
      </c>
      <c r="AW5476" s="13"/>
      <c r="AX5476" s="13">
        <f t="shared" si="1461"/>
        <v>0</v>
      </c>
      <c r="AY5476" s="13"/>
      <c r="AZ5476" s="13">
        <f t="shared" si="1462"/>
        <v>0</v>
      </c>
      <c r="BA5476" s="13"/>
      <c r="BB5476" s="13">
        <f t="shared" si="1463"/>
        <v>0</v>
      </c>
      <c r="BC5476" s="13"/>
      <c r="BD5476" s="13">
        <f t="shared" si="1464"/>
        <v>0</v>
      </c>
      <c r="BE5476" s="13"/>
      <c r="BF5476" s="13">
        <f t="shared" si="1465"/>
        <v>0</v>
      </c>
      <c r="BG5476" s="13"/>
      <c r="BH5476" s="13">
        <f t="shared" si="1466"/>
        <v>70488.701001315436</v>
      </c>
      <c r="BI5476" s="13">
        <f t="shared" si="1467"/>
        <v>70500</v>
      </c>
      <c r="BJ5476" s="13">
        <v>70800</v>
      </c>
    </row>
    <row r="5477" spans="1:62" x14ac:dyDescent="0.25">
      <c r="A5477" t="s">
        <v>4878</v>
      </c>
      <c r="B5477" s="13">
        <v>294</v>
      </c>
      <c r="C5477">
        <v>576875</v>
      </c>
      <c r="D5477">
        <v>1</v>
      </c>
      <c r="E5477">
        <v>0</v>
      </c>
      <c r="F5477">
        <v>0</v>
      </c>
      <c r="G5477">
        <v>0</v>
      </c>
      <c r="H5477">
        <v>0</v>
      </c>
      <c r="I5477" t="s">
        <v>33</v>
      </c>
      <c r="J5477">
        <v>576271</v>
      </c>
      <c r="K5477" t="s">
        <v>119</v>
      </c>
      <c r="L5477">
        <v>576271</v>
      </c>
      <c r="M5477" t="s">
        <v>119</v>
      </c>
      <c r="N5477">
        <v>576271</v>
      </c>
      <c r="O5477" t="s">
        <v>119</v>
      </c>
      <c r="P5477">
        <v>576271</v>
      </c>
      <c r="Q5477" t="s">
        <v>119</v>
      </c>
      <c r="R5477" s="13">
        <v>70488.701001315436</v>
      </c>
      <c r="S5477" s="13"/>
      <c r="T5477" s="13"/>
      <c r="U5477" s="13"/>
      <c r="V5477" s="13">
        <f t="shared" si="1451"/>
        <v>0</v>
      </c>
      <c r="W5477" s="13"/>
      <c r="X5477" s="13">
        <f t="shared" si="1452"/>
        <v>0</v>
      </c>
      <c r="Y5477" s="13"/>
      <c r="Z5477" s="13">
        <f t="shared" si="1453"/>
        <v>0</v>
      </c>
      <c r="AA5477" s="13"/>
      <c r="AB5477" s="13">
        <f t="shared" si="1454"/>
        <v>0</v>
      </c>
      <c r="AC5477" s="13"/>
      <c r="AD5477" s="13"/>
      <c r="AE5477" s="13"/>
      <c r="AF5477" s="13"/>
      <c r="AG5477" s="13"/>
      <c r="AH5477" s="13"/>
      <c r="AI5477" s="13"/>
      <c r="AJ5477" s="13"/>
      <c r="AK5477" s="13">
        <f t="shared" si="1455"/>
        <v>0</v>
      </c>
      <c r="AL5477" s="13"/>
      <c r="AM5477" s="13">
        <f t="shared" si="1456"/>
        <v>0</v>
      </c>
      <c r="AN5477" s="13"/>
      <c r="AO5477" s="13">
        <v>0</v>
      </c>
      <c r="AP5477" s="13">
        <f t="shared" si="1457"/>
        <v>0</v>
      </c>
      <c r="AQ5477" s="13"/>
      <c r="AR5477" s="13">
        <f t="shared" si="1458"/>
        <v>0</v>
      </c>
      <c r="AS5477" s="13"/>
      <c r="AT5477" s="13">
        <f t="shared" si="1459"/>
        <v>0</v>
      </c>
      <c r="AU5477" s="13"/>
      <c r="AV5477" s="13">
        <f t="shared" si="1460"/>
        <v>0</v>
      </c>
      <c r="AW5477" s="13"/>
      <c r="AX5477" s="13">
        <f t="shared" si="1461"/>
        <v>0</v>
      </c>
      <c r="AY5477" s="13"/>
      <c r="AZ5477" s="13">
        <f t="shared" si="1462"/>
        <v>0</v>
      </c>
      <c r="BA5477" s="13"/>
      <c r="BB5477" s="13">
        <f t="shared" si="1463"/>
        <v>0</v>
      </c>
      <c r="BC5477" s="13"/>
      <c r="BD5477" s="13">
        <f t="shared" si="1464"/>
        <v>0</v>
      </c>
      <c r="BE5477" s="13"/>
      <c r="BF5477" s="13">
        <f t="shared" si="1465"/>
        <v>0</v>
      </c>
      <c r="BG5477" s="13"/>
      <c r="BH5477" s="13">
        <f t="shared" si="1466"/>
        <v>70488.701001315436</v>
      </c>
      <c r="BI5477" s="13">
        <f t="shared" si="1467"/>
        <v>70500</v>
      </c>
      <c r="BJ5477" s="13">
        <v>70800</v>
      </c>
    </row>
    <row r="5478" spans="1:62" x14ac:dyDescent="0.25">
      <c r="A5478" t="s">
        <v>4878</v>
      </c>
      <c r="B5478" s="13">
        <v>253</v>
      </c>
      <c r="C5478">
        <v>553255</v>
      </c>
      <c r="D5478">
        <v>1</v>
      </c>
      <c r="E5478">
        <v>0</v>
      </c>
      <c r="F5478">
        <v>0</v>
      </c>
      <c r="G5478">
        <v>0</v>
      </c>
      <c r="H5478">
        <v>0</v>
      </c>
      <c r="I5478" t="s">
        <v>23</v>
      </c>
      <c r="J5478">
        <v>553271</v>
      </c>
      <c r="K5478" t="s">
        <v>587</v>
      </c>
      <c r="L5478">
        <v>553271</v>
      </c>
      <c r="M5478" t="s">
        <v>587</v>
      </c>
      <c r="N5478">
        <v>553271</v>
      </c>
      <c r="O5478" t="s">
        <v>587</v>
      </c>
      <c r="P5478">
        <v>553131</v>
      </c>
      <c r="Q5478" t="s">
        <v>588</v>
      </c>
      <c r="R5478" s="13">
        <v>70488.701001315436</v>
      </c>
      <c r="S5478" s="13"/>
      <c r="T5478" s="13"/>
      <c r="U5478" s="13"/>
      <c r="V5478" s="13">
        <f t="shared" si="1451"/>
        <v>0</v>
      </c>
      <c r="W5478" s="13"/>
      <c r="X5478" s="13">
        <f t="shared" si="1452"/>
        <v>0</v>
      </c>
      <c r="Y5478" s="13"/>
      <c r="Z5478" s="13">
        <f t="shared" si="1453"/>
        <v>0</v>
      </c>
      <c r="AA5478" s="13"/>
      <c r="AB5478" s="13">
        <f t="shared" si="1454"/>
        <v>0</v>
      </c>
      <c r="AC5478" s="13"/>
      <c r="AD5478" s="13"/>
      <c r="AE5478" s="13"/>
      <c r="AF5478" s="13"/>
      <c r="AG5478" s="13"/>
      <c r="AH5478" s="13"/>
      <c r="AI5478" s="13"/>
      <c r="AJ5478" s="13"/>
      <c r="AK5478" s="13">
        <f t="shared" si="1455"/>
        <v>0</v>
      </c>
      <c r="AL5478" s="13"/>
      <c r="AM5478" s="13">
        <f t="shared" si="1456"/>
        <v>0</v>
      </c>
      <c r="AN5478" s="13"/>
      <c r="AO5478" s="13">
        <v>0</v>
      </c>
      <c r="AP5478" s="13">
        <f t="shared" si="1457"/>
        <v>0</v>
      </c>
      <c r="AQ5478" s="13"/>
      <c r="AR5478" s="13">
        <f t="shared" si="1458"/>
        <v>0</v>
      </c>
      <c r="AS5478" s="13"/>
      <c r="AT5478" s="13">
        <f t="shared" si="1459"/>
        <v>0</v>
      </c>
      <c r="AU5478" s="13"/>
      <c r="AV5478" s="13">
        <f t="shared" si="1460"/>
        <v>0</v>
      </c>
      <c r="AW5478" s="13"/>
      <c r="AX5478" s="13">
        <f t="shared" si="1461"/>
        <v>0</v>
      </c>
      <c r="AY5478" s="13"/>
      <c r="AZ5478" s="13">
        <f t="shared" si="1462"/>
        <v>0</v>
      </c>
      <c r="BA5478" s="13"/>
      <c r="BB5478" s="13">
        <f t="shared" si="1463"/>
        <v>0</v>
      </c>
      <c r="BC5478" s="13"/>
      <c r="BD5478" s="13">
        <f t="shared" si="1464"/>
        <v>0</v>
      </c>
      <c r="BE5478" s="13"/>
      <c r="BF5478" s="13">
        <f t="shared" si="1465"/>
        <v>0</v>
      </c>
      <c r="BG5478" s="13"/>
      <c r="BH5478" s="13">
        <f t="shared" si="1466"/>
        <v>70488.701001315436</v>
      </c>
      <c r="BI5478" s="13">
        <f t="shared" si="1467"/>
        <v>70500</v>
      </c>
      <c r="BJ5478" s="13">
        <v>70800</v>
      </c>
    </row>
    <row r="5479" spans="1:62" x14ac:dyDescent="0.25">
      <c r="A5479" s="3" t="s">
        <v>4879</v>
      </c>
      <c r="B5479" s="13">
        <v>2233</v>
      </c>
      <c r="C5479">
        <v>544949</v>
      </c>
      <c r="D5479">
        <v>1</v>
      </c>
      <c r="E5479">
        <v>1</v>
      </c>
      <c r="F5479">
        <v>0</v>
      </c>
      <c r="G5479">
        <v>0</v>
      </c>
      <c r="H5479">
        <v>0</v>
      </c>
      <c r="I5479" t="s">
        <v>90</v>
      </c>
      <c r="J5479">
        <v>544949</v>
      </c>
      <c r="K5479" t="s">
        <v>4879</v>
      </c>
      <c r="L5479">
        <v>544841</v>
      </c>
      <c r="M5479" t="s">
        <v>1375</v>
      </c>
      <c r="N5479">
        <v>544841</v>
      </c>
      <c r="O5479" t="s">
        <v>1375</v>
      </c>
      <c r="P5479">
        <v>544841</v>
      </c>
      <c r="Q5479" t="s">
        <v>1375</v>
      </c>
      <c r="R5479" s="13">
        <v>508125.20292780414</v>
      </c>
      <c r="S5479" s="13">
        <v>2233</v>
      </c>
      <c r="T5479" s="13">
        <v>119451.37055305533</v>
      </c>
      <c r="U5479" s="13">
        <v>1</v>
      </c>
      <c r="V5479" s="13">
        <f t="shared" si="1451"/>
        <v>741</v>
      </c>
      <c r="W5479" s="13">
        <v>11</v>
      </c>
      <c r="X5479" s="13">
        <f t="shared" si="1452"/>
        <v>32604</v>
      </c>
      <c r="Y5479" s="13">
        <v>20</v>
      </c>
      <c r="Z5479" s="13">
        <f t="shared" si="1453"/>
        <v>19760</v>
      </c>
      <c r="AA5479" s="13">
        <v>3</v>
      </c>
      <c r="AB5479" s="13">
        <f t="shared" si="1454"/>
        <v>741</v>
      </c>
      <c r="AC5479" s="13"/>
      <c r="AD5479" s="13"/>
      <c r="AE5479" s="13"/>
      <c r="AF5479" s="13"/>
      <c r="AG5479" s="13"/>
      <c r="AH5479" s="13"/>
      <c r="AI5479" s="13"/>
      <c r="AJ5479" s="13"/>
      <c r="AK5479" s="13">
        <f t="shared" si="1455"/>
        <v>0</v>
      </c>
      <c r="AL5479" s="13"/>
      <c r="AM5479" s="13">
        <f t="shared" si="1456"/>
        <v>0</v>
      </c>
      <c r="AN5479" s="13"/>
      <c r="AO5479" s="13">
        <v>1</v>
      </c>
      <c r="AP5479" s="13">
        <f t="shared" si="1457"/>
        <v>30500</v>
      </c>
      <c r="AQ5479" s="13"/>
      <c r="AR5479" s="13">
        <f t="shared" si="1458"/>
        <v>0</v>
      </c>
      <c r="AS5479" s="13"/>
      <c r="AT5479" s="13">
        <f t="shared" si="1459"/>
        <v>0</v>
      </c>
      <c r="AU5479" s="13"/>
      <c r="AV5479" s="13">
        <f t="shared" si="1460"/>
        <v>0</v>
      </c>
      <c r="AW5479" s="13"/>
      <c r="AX5479" s="13">
        <f t="shared" si="1461"/>
        <v>0</v>
      </c>
      <c r="AY5479" s="13"/>
      <c r="AZ5479" s="13">
        <f t="shared" si="1462"/>
        <v>0</v>
      </c>
      <c r="BA5479" s="13"/>
      <c r="BB5479" s="13">
        <f t="shared" si="1463"/>
        <v>0</v>
      </c>
      <c r="BC5479" s="13"/>
      <c r="BD5479" s="13">
        <f t="shared" si="1464"/>
        <v>0</v>
      </c>
      <c r="BE5479" s="13"/>
      <c r="BF5479" s="13">
        <f t="shared" si="1465"/>
        <v>0</v>
      </c>
      <c r="BG5479" s="13"/>
      <c r="BH5479" s="13">
        <f t="shared" si="1466"/>
        <v>711922.57348085952</v>
      </c>
      <c r="BI5479" s="13">
        <f t="shared" si="1467"/>
        <v>711900</v>
      </c>
      <c r="BJ5479" s="13">
        <v>664000</v>
      </c>
    </row>
    <row r="5480" spans="1:62" x14ac:dyDescent="0.25">
      <c r="A5480" s="3" t="s">
        <v>3047</v>
      </c>
      <c r="B5480" s="13">
        <v>1457</v>
      </c>
      <c r="C5480">
        <v>544990</v>
      </c>
      <c r="D5480">
        <v>1</v>
      </c>
      <c r="E5480">
        <v>1</v>
      </c>
      <c r="F5480">
        <v>0</v>
      </c>
      <c r="G5480">
        <v>0</v>
      </c>
      <c r="H5480">
        <v>0</v>
      </c>
      <c r="I5480" t="s">
        <v>90</v>
      </c>
      <c r="J5480">
        <v>544990</v>
      </c>
      <c r="K5480" t="s">
        <v>3047</v>
      </c>
      <c r="L5480">
        <v>541630</v>
      </c>
      <c r="M5480" t="s">
        <v>702</v>
      </c>
      <c r="N5480">
        <v>541630</v>
      </c>
      <c r="O5480" t="s">
        <v>702</v>
      </c>
      <c r="P5480">
        <v>541630</v>
      </c>
      <c r="Q5480" t="s">
        <v>702</v>
      </c>
      <c r="R5480" s="13">
        <v>334747.79749409854</v>
      </c>
      <c r="S5480" s="13">
        <v>3477</v>
      </c>
      <c r="T5480" s="13">
        <v>185758.75065570237</v>
      </c>
      <c r="U5480" s="13">
        <v>1</v>
      </c>
      <c r="V5480" s="13">
        <f t="shared" si="1451"/>
        <v>741</v>
      </c>
      <c r="W5480" s="13">
        <v>12</v>
      </c>
      <c r="X5480" s="13">
        <f t="shared" si="1452"/>
        <v>35568</v>
      </c>
      <c r="Y5480" s="13">
        <v>14</v>
      </c>
      <c r="Z5480" s="13">
        <f t="shared" si="1453"/>
        <v>13832</v>
      </c>
      <c r="AA5480" s="13">
        <v>6</v>
      </c>
      <c r="AB5480" s="13">
        <f t="shared" si="1454"/>
        <v>1482</v>
      </c>
      <c r="AC5480" s="13"/>
      <c r="AD5480" s="13"/>
      <c r="AE5480" s="13"/>
      <c r="AF5480" s="13"/>
      <c r="AG5480" s="13"/>
      <c r="AH5480" s="13"/>
      <c r="AI5480" s="13"/>
      <c r="AJ5480" s="13"/>
      <c r="AK5480" s="13">
        <f t="shared" si="1455"/>
        <v>0</v>
      </c>
      <c r="AL5480" s="13"/>
      <c r="AM5480" s="13">
        <f t="shared" si="1456"/>
        <v>0</v>
      </c>
      <c r="AN5480" s="13"/>
      <c r="AO5480" s="13">
        <v>0</v>
      </c>
      <c r="AP5480" s="13">
        <f t="shared" si="1457"/>
        <v>0</v>
      </c>
      <c r="AQ5480" s="13"/>
      <c r="AR5480" s="13">
        <f t="shared" si="1458"/>
        <v>0</v>
      </c>
      <c r="AS5480" s="13"/>
      <c r="AT5480" s="13">
        <f t="shared" si="1459"/>
        <v>0</v>
      </c>
      <c r="AU5480" s="13"/>
      <c r="AV5480" s="13">
        <f t="shared" si="1460"/>
        <v>0</v>
      </c>
      <c r="AW5480" s="13"/>
      <c r="AX5480" s="13">
        <f t="shared" si="1461"/>
        <v>0</v>
      </c>
      <c r="AY5480" s="13"/>
      <c r="AZ5480" s="13">
        <f t="shared" si="1462"/>
        <v>0</v>
      </c>
      <c r="BA5480" s="13"/>
      <c r="BB5480" s="13">
        <f t="shared" si="1463"/>
        <v>0</v>
      </c>
      <c r="BC5480" s="13"/>
      <c r="BD5480" s="13">
        <f t="shared" si="1464"/>
        <v>0</v>
      </c>
      <c r="BE5480" s="13"/>
      <c r="BF5480" s="13">
        <f t="shared" si="1465"/>
        <v>0</v>
      </c>
      <c r="BG5480" s="13"/>
      <c r="BH5480" s="13">
        <f t="shared" si="1466"/>
        <v>572129.54814980086</v>
      </c>
      <c r="BI5480" s="13">
        <f t="shared" si="1467"/>
        <v>572100</v>
      </c>
      <c r="BJ5480" s="13">
        <v>565400</v>
      </c>
    </row>
    <row r="5481" spans="1:62" x14ac:dyDescent="0.25">
      <c r="A5481" t="s">
        <v>4880</v>
      </c>
      <c r="B5481" s="13">
        <v>426</v>
      </c>
      <c r="C5481">
        <v>553026</v>
      </c>
      <c r="D5481">
        <v>1</v>
      </c>
      <c r="E5481">
        <v>0</v>
      </c>
      <c r="F5481">
        <v>0</v>
      </c>
      <c r="G5481">
        <v>0</v>
      </c>
      <c r="H5481">
        <v>0</v>
      </c>
      <c r="I5481" t="s">
        <v>90</v>
      </c>
      <c r="J5481">
        <v>542725</v>
      </c>
      <c r="K5481" t="s">
        <v>1612</v>
      </c>
      <c r="L5481">
        <v>542725</v>
      </c>
      <c r="M5481" t="s">
        <v>1612</v>
      </c>
      <c r="N5481">
        <v>542725</v>
      </c>
      <c r="O5481" t="s">
        <v>1612</v>
      </c>
      <c r="P5481">
        <v>541630</v>
      </c>
      <c r="Q5481" t="s">
        <v>702</v>
      </c>
      <c r="R5481" s="13">
        <v>99733.848452585094</v>
      </c>
      <c r="S5481" s="13"/>
      <c r="T5481" s="13"/>
      <c r="U5481" s="13"/>
      <c r="V5481" s="13">
        <f t="shared" si="1451"/>
        <v>0</v>
      </c>
      <c r="W5481" s="13"/>
      <c r="X5481" s="13">
        <f t="shared" si="1452"/>
        <v>0</v>
      </c>
      <c r="Y5481" s="13"/>
      <c r="Z5481" s="13">
        <f t="shared" si="1453"/>
        <v>0</v>
      </c>
      <c r="AA5481" s="13"/>
      <c r="AB5481" s="13">
        <f t="shared" si="1454"/>
        <v>0</v>
      </c>
      <c r="AC5481" s="13"/>
      <c r="AD5481" s="13"/>
      <c r="AE5481" s="13"/>
      <c r="AF5481" s="13"/>
      <c r="AG5481" s="13"/>
      <c r="AH5481" s="13"/>
      <c r="AI5481" s="13"/>
      <c r="AJ5481" s="13"/>
      <c r="AK5481" s="13">
        <f t="shared" si="1455"/>
        <v>0</v>
      </c>
      <c r="AL5481" s="13"/>
      <c r="AM5481" s="13">
        <f t="shared" si="1456"/>
        <v>0</v>
      </c>
      <c r="AN5481" s="13"/>
      <c r="AO5481" s="13">
        <v>0</v>
      </c>
      <c r="AP5481" s="13">
        <f t="shared" si="1457"/>
        <v>0</v>
      </c>
      <c r="AQ5481" s="13"/>
      <c r="AR5481" s="13">
        <f t="shared" si="1458"/>
        <v>0</v>
      </c>
      <c r="AS5481" s="13"/>
      <c r="AT5481" s="13">
        <f t="shared" si="1459"/>
        <v>0</v>
      </c>
      <c r="AU5481" s="13"/>
      <c r="AV5481" s="13">
        <f t="shared" si="1460"/>
        <v>0</v>
      </c>
      <c r="AW5481" s="13"/>
      <c r="AX5481" s="13">
        <f t="shared" si="1461"/>
        <v>0</v>
      </c>
      <c r="AY5481" s="13"/>
      <c r="AZ5481" s="13">
        <f t="shared" si="1462"/>
        <v>0</v>
      </c>
      <c r="BA5481" s="13"/>
      <c r="BB5481" s="13">
        <f t="shared" si="1463"/>
        <v>0</v>
      </c>
      <c r="BC5481" s="13"/>
      <c r="BD5481" s="13">
        <f t="shared" si="1464"/>
        <v>0</v>
      </c>
      <c r="BE5481" s="13"/>
      <c r="BF5481" s="13">
        <f t="shared" si="1465"/>
        <v>0</v>
      </c>
      <c r="BG5481" s="13"/>
      <c r="BH5481" s="13">
        <f t="shared" si="1466"/>
        <v>99733.848452585094</v>
      </c>
      <c r="BI5481" s="13">
        <f t="shared" si="1467"/>
        <v>99700</v>
      </c>
      <c r="BJ5481" s="13">
        <v>102400</v>
      </c>
    </row>
    <row r="5482" spans="1:62" x14ac:dyDescent="0.25">
      <c r="A5482" s="6" t="s">
        <v>768</v>
      </c>
      <c r="B5482" s="13">
        <v>4918</v>
      </c>
      <c r="C5482">
        <v>585891</v>
      </c>
      <c r="D5482">
        <v>1</v>
      </c>
      <c r="E5482">
        <v>1</v>
      </c>
      <c r="F5482">
        <v>1</v>
      </c>
      <c r="G5482">
        <v>1</v>
      </c>
      <c r="H5482">
        <v>1</v>
      </c>
      <c r="I5482" t="s">
        <v>90</v>
      </c>
      <c r="J5482">
        <v>585891</v>
      </c>
      <c r="K5482" t="s">
        <v>768</v>
      </c>
      <c r="L5482">
        <v>585891</v>
      </c>
      <c r="M5482" t="s">
        <v>768</v>
      </c>
      <c r="N5482">
        <v>585891</v>
      </c>
      <c r="O5482" t="s">
        <v>768</v>
      </c>
      <c r="P5482">
        <v>585891</v>
      </c>
      <c r="Q5482" t="s">
        <v>768</v>
      </c>
      <c r="R5482" s="13">
        <v>227894.40780740228</v>
      </c>
      <c r="S5482" s="13">
        <v>6979</v>
      </c>
      <c r="T5482" s="13">
        <v>152308.72967128898</v>
      </c>
      <c r="U5482" s="13"/>
      <c r="V5482" s="13">
        <f t="shared" si="1451"/>
        <v>0</v>
      </c>
      <c r="W5482" s="13">
        <v>34</v>
      </c>
      <c r="X5482" s="13">
        <f t="shared" si="1452"/>
        <v>100776</v>
      </c>
      <c r="Y5482" s="13">
        <v>27</v>
      </c>
      <c r="Z5482" s="13">
        <f t="shared" si="1453"/>
        <v>26676</v>
      </c>
      <c r="AA5482" s="13">
        <v>37</v>
      </c>
      <c r="AB5482" s="13">
        <f t="shared" si="1454"/>
        <v>9139</v>
      </c>
      <c r="AC5482" s="13">
        <v>10866</v>
      </c>
      <c r="AD5482" s="13">
        <v>1291551.6387660457</v>
      </c>
      <c r="AE5482" s="13">
        <v>11673</v>
      </c>
      <c r="AF5482" s="13">
        <v>2055838.6519800734</v>
      </c>
      <c r="AG5482" s="13">
        <v>23053</v>
      </c>
      <c r="AH5482" s="13">
        <v>14560486.074702714</v>
      </c>
      <c r="AI5482" s="13"/>
      <c r="AJ5482" s="13">
        <v>2063</v>
      </c>
      <c r="AK5482" s="13">
        <f t="shared" si="1455"/>
        <v>286757</v>
      </c>
      <c r="AL5482" s="13">
        <v>157</v>
      </c>
      <c r="AM5482" s="13">
        <f t="shared" si="1456"/>
        <v>5495</v>
      </c>
      <c r="AN5482" s="13"/>
      <c r="AO5482" s="13">
        <v>3</v>
      </c>
      <c r="AP5482" s="13">
        <f t="shared" si="1457"/>
        <v>91500</v>
      </c>
      <c r="AQ5482" s="13">
        <v>239</v>
      </c>
      <c r="AR5482" s="13">
        <f t="shared" si="1458"/>
        <v>646734</v>
      </c>
      <c r="AS5482" s="13">
        <v>1805</v>
      </c>
      <c r="AT5482" s="13">
        <f t="shared" si="1459"/>
        <v>250895</v>
      </c>
      <c r="AU5482" s="13">
        <v>1018</v>
      </c>
      <c r="AV5482" s="13">
        <f t="shared" si="1460"/>
        <v>344084</v>
      </c>
      <c r="AW5482" s="13">
        <v>631</v>
      </c>
      <c r="AX5482" s="13">
        <f t="shared" si="1461"/>
        <v>68148</v>
      </c>
      <c r="AY5482" s="13">
        <v>74</v>
      </c>
      <c r="AZ5482" s="13">
        <f t="shared" si="1462"/>
        <v>5994</v>
      </c>
      <c r="BA5482" s="13">
        <v>727</v>
      </c>
      <c r="BB5482" s="13">
        <f t="shared" si="1463"/>
        <v>236275</v>
      </c>
      <c r="BC5482" s="13">
        <v>96</v>
      </c>
      <c r="BD5482" s="13">
        <f t="shared" si="1464"/>
        <v>38976</v>
      </c>
      <c r="BE5482" s="13">
        <v>34</v>
      </c>
      <c r="BF5482" s="13">
        <f t="shared" si="1465"/>
        <v>7378</v>
      </c>
      <c r="BG5482" s="13"/>
      <c r="BH5482" s="13">
        <f t="shared" si="1466"/>
        <v>20406906.502927523</v>
      </c>
      <c r="BI5482" s="13">
        <f t="shared" si="1467"/>
        <v>20406900</v>
      </c>
      <c r="BJ5482" s="13">
        <v>20295000</v>
      </c>
    </row>
    <row r="5483" spans="1:62" x14ac:dyDescent="0.25">
      <c r="A5483" s="6" t="s">
        <v>703</v>
      </c>
      <c r="B5483" s="13">
        <v>22149</v>
      </c>
      <c r="C5483">
        <v>545058</v>
      </c>
      <c r="D5483">
        <v>1</v>
      </c>
      <c r="E5483">
        <v>1</v>
      </c>
      <c r="F5483">
        <v>1</v>
      </c>
      <c r="G5483">
        <v>1</v>
      </c>
      <c r="H5483">
        <v>1</v>
      </c>
      <c r="I5483" t="s">
        <v>90</v>
      </c>
      <c r="J5483">
        <v>545058</v>
      </c>
      <c r="K5483" t="s">
        <v>703</v>
      </c>
      <c r="L5483">
        <v>545058</v>
      </c>
      <c r="M5483" t="s">
        <v>703</v>
      </c>
      <c r="N5483">
        <v>545058</v>
      </c>
      <c r="O5483" t="s">
        <v>703</v>
      </c>
      <c r="P5483">
        <v>545058</v>
      </c>
      <c r="Q5483" t="s">
        <v>703</v>
      </c>
      <c r="R5483" s="13">
        <v>952867.24233037978</v>
      </c>
      <c r="S5483" s="13">
        <v>29569</v>
      </c>
      <c r="T5483" s="13">
        <v>631874.31723342219</v>
      </c>
      <c r="U5483" s="13">
        <v>808</v>
      </c>
      <c r="V5483" s="13">
        <f t="shared" si="1451"/>
        <v>598728</v>
      </c>
      <c r="W5483" s="13">
        <v>109</v>
      </c>
      <c r="X5483" s="13">
        <f t="shared" si="1452"/>
        <v>323076</v>
      </c>
      <c r="Y5483" s="13">
        <v>778</v>
      </c>
      <c r="Z5483" s="13">
        <f t="shared" si="1453"/>
        <v>768664</v>
      </c>
      <c r="AA5483" s="13">
        <v>162</v>
      </c>
      <c r="AB5483" s="13">
        <f t="shared" si="1454"/>
        <v>40014</v>
      </c>
      <c r="AC5483" s="13">
        <v>41727</v>
      </c>
      <c r="AD5483" s="13">
        <v>4597093.1299649533</v>
      </c>
      <c r="AE5483" s="13">
        <v>41727</v>
      </c>
      <c r="AF5483" s="13">
        <v>6900441.4623377463</v>
      </c>
      <c r="AG5483" s="13">
        <v>41727</v>
      </c>
      <c r="AH5483" s="13">
        <v>20793414.979212135</v>
      </c>
      <c r="AI5483" s="13"/>
      <c r="AJ5483" s="13">
        <v>3325</v>
      </c>
      <c r="AK5483" s="13">
        <f t="shared" si="1455"/>
        <v>462175</v>
      </c>
      <c r="AL5483" s="13">
        <v>560</v>
      </c>
      <c r="AM5483" s="13">
        <f t="shared" si="1456"/>
        <v>19600</v>
      </c>
      <c r="AN5483" s="13"/>
      <c r="AO5483" s="13">
        <v>31</v>
      </c>
      <c r="AP5483" s="13">
        <f t="shared" si="1457"/>
        <v>945500</v>
      </c>
      <c r="AQ5483" s="13">
        <v>309</v>
      </c>
      <c r="AR5483" s="13">
        <f t="shared" si="1458"/>
        <v>836154</v>
      </c>
      <c r="AS5483" s="13">
        <v>2209</v>
      </c>
      <c r="AT5483" s="13">
        <f t="shared" si="1459"/>
        <v>307051</v>
      </c>
      <c r="AU5483" s="13">
        <v>1924</v>
      </c>
      <c r="AV5483" s="13">
        <f t="shared" si="1460"/>
        <v>650312</v>
      </c>
      <c r="AW5483" s="13">
        <v>624</v>
      </c>
      <c r="AX5483" s="13">
        <f t="shared" si="1461"/>
        <v>67392</v>
      </c>
      <c r="AY5483" s="13">
        <v>38</v>
      </c>
      <c r="AZ5483" s="13">
        <f t="shared" si="1462"/>
        <v>3078</v>
      </c>
      <c r="BA5483" s="13">
        <v>898</v>
      </c>
      <c r="BB5483" s="13">
        <f t="shared" si="1463"/>
        <v>291850</v>
      </c>
      <c r="BC5483" s="13">
        <v>50</v>
      </c>
      <c r="BD5483" s="13">
        <f t="shared" si="1464"/>
        <v>20300</v>
      </c>
      <c r="BE5483" s="13">
        <v>14</v>
      </c>
      <c r="BF5483" s="13">
        <f t="shared" si="1465"/>
        <v>3038</v>
      </c>
      <c r="BG5483" s="13">
        <v>198393</v>
      </c>
      <c r="BH5483" s="13">
        <f t="shared" si="1466"/>
        <v>39411016.131078638</v>
      </c>
      <c r="BI5483" s="13">
        <f t="shared" si="1467"/>
        <v>39411000</v>
      </c>
      <c r="BJ5483" s="13">
        <v>39110300</v>
      </c>
    </row>
    <row r="5484" spans="1:62" x14ac:dyDescent="0.25">
      <c r="A5484" t="s">
        <v>4881</v>
      </c>
      <c r="B5484" s="13">
        <v>306</v>
      </c>
      <c r="C5484">
        <v>545112</v>
      </c>
      <c r="D5484">
        <v>1</v>
      </c>
      <c r="E5484">
        <v>0</v>
      </c>
      <c r="F5484">
        <v>0</v>
      </c>
      <c r="G5484">
        <v>0</v>
      </c>
      <c r="H5484">
        <v>0</v>
      </c>
      <c r="I5484" t="s">
        <v>90</v>
      </c>
      <c r="J5484">
        <v>585891</v>
      </c>
      <c r="K5484" t="s">
        <v>768</v>
      </c>
      <c r="L5484">
        <v>542725</v>
      </c>
      <c r="M5484" t="s">
        <v>1612</v>
      </c>
      <c r="N5484">
        <v>585891</v>
      </c>
      <c r="O5484" t="s">
        <v>768</v>
      </c>
      <c r="P5484">
        <v>585891</v>
      </c>
      <c r="Q5484" t="s">
        <v>768</v>
      </c>
      <c r="R5484" s="13">
        <v>71884.998081568687</v>
      </c>
      <c r="S5484" s="13"/>
      <c r="T5484" s="13"/>
      <c r="U5484" s="13"/>
      <c r="V5484" s="13">
        <f t="shared" si="1451"/>
        <v>0</v>
      </c>
      <c r="W5484" s="13"/>
      <c r="X5484" s="13">
        <f t="shared" si="1452"/>
        <v>0</v>
      </c>
      <c r="Y5484" s="13"/>
      <c r="Z5484" s="13">
        <f t="shared" si="1453"/>
        <v>0</v>
      </c>
      <c r="AA5484" s="13"/>
      <c r="AB5484" s="13">
        <f t="shared" si="1454"/>
        <v>0</v>
      </c>
      <c r="AC5484" s="13"/>
      <c r="AD5484" s="13"/>
      <c r="AE5484" s="13"/>
      <c r="AF5484" s="13"/>
      <c r="AG5484" s="13"/>
      <c r="AH5484" s="13"/>
      <c r="AI5484" s="13"/>
      <c r="AJ5484" s="13"/>
      <c r="AK5484" s="13">
        <f t="shared" si="1455"/>
        <v>0</v>
      </c>
      <c r="AL5484" s="13"/>
      <c r="AM5484" s="13">
        <f t="shared" si="1456"/>
        <v>0</v>
      </c>
      <c r="AN5484" s="13"/>
      <c r="AO5484" s="13">
        <v>0</v>
      </c>
      <c r="AP5484" s="13">
        <f t="shared" si="1457"/>
        <v>0</v>
      </c>
      <c r="AQ5484" s="13"/>
      <c r="AR5484" s="13">
        <f t="shared" si="1458"/>
        <v>0</v>
      </c>
      <c r="AS5484" s="13"/>
      <c r="AT5484" s="13">
        <f t="shared" si="1459"/>
        <v>0</v>
      </c>
      <c r="AU5484" s="13"/>
      <c r="AV5484" s="13">
        <f t="shared" si="1460"/>
        <v>0</v>
      </c>
      <c r="AW5484" s="13"/>
      <c r="AX5484" s="13">
        <f t="shared" si="1461"/>
        <v>0</v>
      </c>
      <c r="AY5484" s="13"/>
      <c r="AZ5484" s="13">
        <f t="shared" si="1462"/>
        <v>0</v>
      </c>
      <c r="BA5484" s="13"/>
      <c r="BB5484" s="13">
        <f t="shared" si="1463"/>
        <v>0</v>
      </c>
      <c r="BC5484" s="13"/>
      <c r="BD5484" s="13">
        <f t="shared" si="1464"/>
        <v>0</v>
      </c>
      <c r="BE5484" s="13"/>
      <c r="BF5484" s="13">
        <f t="shared" si="1465"/>
        <v>0</v>
      </c>
      <c r="BG5484" s="13"/>
      <c r="BH5484" s="13">
        <f t="shared" si="1466"/>
        <v>71884.998081568687</v>
      </c>
      <c r="BI5484" s="13">
        <f t="shared" si="1467"/>
        <v>71900</v>
      </c>
      <c r="BJ5484" s="13">
        <v>102900</v>
      </c>
    </row>
    <row r="5485" spans="1:62" x14ac:dyDescent="0.25">
      <c r="A5485" t="s">
        <v>4882</v>
      </c>
      <c r="B5485" s="13">
        <v>1398</v>
      </c>
      <c r="C5485">
        <v>573701</v>
      </c>
      <c r="D5485">
        <v>1</v>
      </c>
      <c r="E5485">
        <v>0</v>
      </c>
      <c r="F5485">
        <v>0</v>
      </c>
      <c r="G5485">
        <v>0</v>
      </c>
      <c r="H5485">
        <v>0</v>
      </c>
      <c r="I5485" t="s">
        <v>33</v>
      </c>
      <c r="J5485">
        <v>572659</v>
      </c>
      <c r="K5485" t="s">
        <v>114</v>
      </c>
      <c r="L5485">
        <v>572659</v>
      </c>
      <c r="M5485" t="s">
        <v>114</v>
      </c>
      <c r="N5485">
        <v>572659</v>
      </c>
      <c r="O5485" t="s">
        <v>114</v>
      </c>
      <c r="P5485">
        <v>572659</v>
      </c>
      <c r="Q5485" t="s">
        <v>114</v>
      </c>
      <c r="R5485" s="13">
        <v>321459.45214411407</v>
      </c>
      <c r="S5485" s="13"/>
      <c r="T5485" s="13"/>
      <c r="U5485" s="13"/>
      <c r="V5485" s="13">
        <f t="shared" si="1451"/>
        <v>0</v>
      </c>
      <c r="W5485" s="13"/>
      <c r="X5485" s="13">
        <f t="shared" si="1452"/>
        <v>0</v>
      </c>
      <c r="Y5485" s="13"/>
      <c r="Z5485" s="13">
        <f t="shared" si="1453"/>
        <v>0</v>
      </c>
      <c r="AA5485" s="13"/>
      <c r="AB5485" s="13">
        <f t="shared" si="1454"/>
        <v>0</v>
      </c>
      <c r="AC5485" s="13"/>
      <c r="AD5485" s="13"/>
      <c r="AE5485" s="13"/>
      <c r="AF5485" s="13"/>
      <c r="AG5485" s="13"/>
      <c r="AH5485" s="13"/>
      <c r="AI5485" s="13"/>
      <c r="AJ5485" s="13"/>
      <c r="AK5485" s="13">
        <f t="shared" si="1455"/>
        <v>0</v>
      </c>
      <c r="AL5485" s="13"/>
      <c r="AM5485" s="13">
        <f t="shared" si="1456"/>
        <v>0</v>
      </c>
      <c r="AN5485" s="13"/>
      <c r="AO5485" s="13">
        <v>1</v>
      </c>
      <c r="AP5485" s="13">
        <f t="shared" si="1457"/>
        <v>30500</v>
      </c>
      <c r="AQ5485" s="13"/>
      <c r="AR5485" s="13">
        <f t="shared" si="1458"/>
        <v>0</v>
      </c>
      <c r="AS5485" s="13"/>
      <c r="AT5485" s="13">
        <f t="shared" si="1459"/>
        <v>0</v>
      </c>
      <c r="AU5485" s="13"/>
      <c r="AV5485" s="13">
        <f t="shared" si="1460"/>
        <v>0</v>
      </c>
      <c r="AW5485" s="13"/>
      <c r="AX5485" s="13">
        <f t="shared" si="1461"/>
        <v>0</v>
      </c>
      <c r="AY5485" s="13"/>
      <c r="AZ5485" s="13">
        <f t="shared" si="1462"/>
        <v>0</v>
      </c>
      <c r="BA5485" s="13"/>
      <c r="BB5485" s="13">
        <f t="shared" si="1463"/>
        <v>0</v>
      </c>
      <c r="BC5485" s="13"/>
      <c r="BD5485" s="13">
        <f t="shared" si="1464"/>
        <v>0</v>
      </c>
      <c r="BE5485" s="13"/>
      <c r="BF5485" s="13">
        <f t="shared" si="1465"/>
        <v>0</v>
      </c>
      <c r="BG5485" s="13"/>
      <c r="BH5485" s="13">
        <f t="shared" si="1466"/>
        <v>351959.45214411407</v>
      </c>
      <c r="BI5485" s="13">
        <f t="shared" si="1467"/>
        <v>352000</v>
      </c>
      <c r="BJ5485" s="13">
        <v>351300</v>
      </c>
    </row>
    <row r="5486" spans="1:62" x14ac:dyDescent="0.25">
      <c r="A5486" t="s">
        <v>4883</v>
      </c>
      <c r="B5486" s="13">
        <v>115</v>
      </c>
      <c r="C5486">
        <v>587699</v>
      </c>
      <c r="D5486">
        <v>1</v>
      </c>
      <c r="E5486">
        <v>0</v>
      </c>
      <c r="F5486">
        <v>0</v>
      </c>
      <c r="G5486">
        <v>0</v>
      </c>
      <c r="H5486">
        <v>0</v>
      </c>
      <c r="I5486" t="s">
        <v>75</v>
      </c>
      <c r="J5486">
        <v>590401</v>
      </c>
      <c r="K5486" t="s">
        <v>876</v>
      </c>
      <c r="L5486">
        <v>590401</v>
      </c>
      <c r="M5486" t="s">
        <v>876</v>
      </c>
      <c r="N5486">
        <v>590266</v>
      </c>
      <c r="O5486" t="s">
        <v>96</v>
      </c>
      <c r="P5486">
        <v>590266</v>
      </c>
      <c r="Q5486" t="s">
        <v>96</v>
      </c>
      <c r="R5486" s="13">
        <v>70488.701001315436</v>
      </c>
      <c r="S5486" s="13"/>
      <c r="T5486" s="13"/>
      <c r="U5486" s="13"/>
      <c r="V5486" s="13">
        <f t="shared" si="1451"/>
        <v>0</v>
      </c>
      <c r="W5486" s="13"/>
      <c r="X5486" s="13">
        <f t="shared" si="1452"/>
        <v>0</v>
      </c>
      <c r="Y5486" s="13"/>
      <c r="Z5486" s="13">
        <f t="shared" si="1453"/>
        <v>0</v>
      </c>
      <c r="AA5486" s="13"/>
      <c r="AB5486" s="13">
        <f t="shared" si="1454"/>
        <v>0</v>
      </c>
      <c r="AC5486" s="13"/>
      <c r="AD5486" s="13"/>
      <c r="AE5486" s="13"/>
      <c r="AF5486" s="13"/>
      <c r="AG5486" s="13"/>
      <c r="AH5486" s="13"/>
      <c r="AI5486" s="13"/>
      <c r="AJ5486" s="13"/>
      <c r="AK5486" s="13">
        <f t="shared" si="1455"/>
        <v>0</v>
      </c>
      <c r="AL5486" s="13"/>
      <c r="AM5486" s="13">
        <f t="shared" si="1456"/>
        <v>0</v>
      </c>
      <c r="AN5486" s="13"/>
      <c r="AO5486" s="13">
        <v>0</v>
      </c>
      <c r="AP5486" s="13">
        <f t="shared" si="1457"/>
        <v>0</v>
      </c>
      <c r="AQ5486" s="13"/>
      <c r="AR5486" s="13">
        <f t="shared" si="1458"/>
        <v>0</v>
      </c>
      <c r="AS5486" s="13"/>
      <c r="AT5486" s="13">
        <f t="shared" si="1459"/>
        <v>0</v>
      </c>
      <c r="AU5486" s="13"/>
      <c r="AV5486" s="13">
        <f t="shared" si="1460"/>
        <v>0</v>
      </c>
      <c r="AW5486" s="13"/>
      <c r="AX5486" s="13">
        <f t="shared" si="1461"/>
        <v>0</v>
      </c>
      <c r="AY5486" s="13"/>
      <c r="AZ5486" s="13">
        <f t="shared" si="1462"/>
        <v>0</v>
      </c>
      <c r="BA5486" s="13"/>
      <c r="BB5486" s="13">
        <f t="shared" si="1463"/>
        <v>0</v>
      </c>
      <c r="BC5486" s="13"/>
      <c r="BD5486" s="13">
        <f t="shared" si="1464"/>
        <v>0</v>
      </c>
      <c r="BE5486" s="13"/>
      <c r="BF5486" s="13">
        <f t="shared" si="1465"/>
        <v>0</v>
      </c>
      <c r="BG5486" s="13"/>
      <c r="BH5486" s="13">
        <f t="shared" si="1466"/>
        <v>70488.701001315436</v>
      </c>
      <c r="BI5486" s="13">
        <f t="shared" si="1467"/>
        <v>70500</v>
      </c>
      <c r="BJ5486" s="13">
        <v>70800</v>
      </c>
    </row>
    <row r="5487" spans="1:62" x14ac:dyDescent="0.25">
      <c r="A5487" t="s">
        <v>4884</v>
      </c>
      <c r="B5487" s="13">
        <v>823</v>
      </c>
      <c r="C5487">
        <v>591874</v>
      </c>
      <c r="D5487">
        <v>1</v>
      </c>
      <c r="E5487">
        <v>0</v>
      </c>
      <c r="F5487">
        <v>0</v>
      </c>
      <c r="G5487">
        <v>0</v>
      </c>
      <c r="H5487">
        <v>0</v>
      </c>
      <c r="I5487" t="s">
        <v>75</v>
      </c>
      <c r="J5487">
        <v>590266</v>
      </c>
      <c r="K5487" t="s">
        <v>96</v>
      </c>
      <c r="L5487">
        <v>590673</v>
      </c>
      <c r="M5487" t="s">
        <v>121</v>
      </c>
      <c r="N5487">
        <v>590673</v>
      </c>
      <c r="O5487" t="s">
        <v>121</v>
      </c>
      <c r="P5487">
        <v>590266</v>
      </c>
      <c r="Q5487" t="s">
        <v>96</v>
      </c>
      <c r="R5487" s="13">
        <v>191012.044528381</v>
      </c>
      <c r="S5487" s="13"/>
      <c r="T5487" s="13"/>
      <c r="U5487" s="13"/>
      <c r="V5487" s="13">
        <f t="shared" si="1451"/>
        <v>0</v>
      </c>
      <c r="W5487" s="13"/>
      <c r="X5487" s="13">
        <f t="shared" si="1452"/>
        <v>0</v>
      </c>
      <c r="Y5487" s="13"/>
      <c r="Z5487" s="13">
        <f t="shared" si="1453"/>
        <v>0</v>
      </c>
      <c r="AA5487" s="13"/>
      <c r="AB5487" s="13">
        <f t="shared" si="1454"/>
        <v>0</v>
      </c>
      <c r="AC5487" s="13"/>
      <c r="AD5487" s="13"/>
      <c r="AE5487" s="13"/>
      <c r="AF5487" s="13"/>
      <c r="AG5487" s="13"/>
      <c r="AH5487" s="13"/>
      <c r="AI5487" s="13"/>
      <c r="AJ5487" s="13"/>
      <c r="AK5487" s="13">
        <f t="shared" si="1455"/>
        <v>0</v>
      </c>
      <c r="AL5487" s="13"/>
      <c r="AM5487" s="13">
        <f t="shared" si="1456"/>
        <v>0</v>
      </c>
      <c r="AN5487" s="13"/>
      <c r="AO5487" s="13">
        <v>0</v>
      </c>
      <c r="AP5487" s="13">
        <f t="shared" si="1457"/>
        <v>0</v>
      </c>
      <c r="AQ5487" s="13"/>
      <c r="AR5487" s="13">
        <f t="shared" si="1458"/>
        <v>0</v>
      </c>
      <c r="AS5487" s="13"/>
      <c r="AT5487" s="13">
        <f t="shared" si="1459"/>
        <v>0</v>
      </c>
      <c r="AU5487" s="13"/>
      <c r="AV5487" s="13">
        <f t="shared" si="1460"/>
        <v>0</v>
      </c>
      <c r="AW5487" s="13"/>
      <c r="AX5487" s="13">
        <f t="shared" si="1461"/>
        <v>0</v>
      </c>
      <c r="AY5487" s="13"/>
      <c r="AZ5487" s="13">
        <f t="shared" si="1462"/>
        <v>0</v>
      </c>
      <c r="BA5487" s="13"/>
      <c r="BB5487" s="13">
        <f t="shared" si="1463"/>
        <v>0</v>
      </c>
      <c r="BC5487" s="13"/>
      <c r="BD5487" s="13">
        <f t="shared" si="1464"/>
        <v>0</v>
      </c>
      <c r="BE5487" s="13"/>
      <c r="BF5487" s="13">
        <f t="shared" si="1465"/>
        <v>0</v>
      </c>
      <c r="BG5487" s="13"/>
      <c r="BH5487" s="13">
        <f t="shared" si="1466"/>
        <v>191012.044528381</v>
      </c>
      <c r="BI5487" s="13">
        <f t="shared" si="1467"/>
        <v>191000</v>
      </c>
      <c r="BJ5487" s="13">
        <v>188000</v>
      </c>
    </row>
    <row r="5488" spans="1:62" x14ac:dyDescent="0.25">
      <c r="A5488" t="s">
        <v>4884</v>
      </c>
      <c r="B5488" s="13">
        <v>362</v>
      </c>
      <c r="C5488">
        <v>555690</v>
      </c>
      <c r="D5488">
        <v>1</v>
      </c>
      <c r="E5488">
        <v>0</v>
      </c>
      <c r="F5488">
        <v>0</v>
      </c>
      <c r="G5488">
        <v>0</v>
      </c>
      <c r="H5488">
        <v>0</v>
      </c>
      <c r="I5488" t="s">
        <v>18</v>
      </c>
      <c r="J5488">
        <v>555762</v>
      </c>
      <c r="K5488" t="s">
        <v>1194</v>
      </c>
      <c r="L5488">
        <v>555762</v>
      </c>
      <c r="M5488" t="s">
        <v>1194</v>
      </c>
      <c r="N5488">
        <v>555762</v>
      </c>
      <c r="O5488" t="s">
        <v>1194</v>
      </c>
      <c r="P5488">
        <v>554961</v>
      </c>
      <c r="Q5488" t="s">
        <v>17</v>
      </c>
      <c r="R5488" s="13">
        <v>84898.831652403373</v>
      </c>
      <c r="S5488" s="13"/>
      <c r="T5488" s="13"/>
      <c r="U5488" s="13"/>
      <c r="V5488" s="13">
        <f t="shared" si="1451"/>
        <v>0</v>
      </c>
      <c r="W5488" s="13"/>
      <c r="X5488" s="13">
        <f t="shared" si="1452"/>
        <v>0</v>
      </c>
      <c r="Y5488" s="13"/>
      <c r="Z5488" s="13">
        <f t="shared" si="1453"/>
        <v>0</v>
      </c>
      <c r="AA5488" s="13"/>
      <c r="AB5488" s="13">
        <f t="shared" si="1454"/>
        <v>0</v>
      </c>
      <c r="AC5488" s="13"/>
      <c r="AD5488" s="13"/>
      <c r="AE5488" s="13"/>
      <c r="AF5488" s="13"/>
      <c r="AG5488" s="13"/>
      <c r="AH5488" s="13"/>
      <c r="AI5488" s="13"/>
      <c r="AJ5488" s="13"/>
      <c r="AK5488" s="13">
        <f t="shared" si="1455"/>
        <v>0</v>
      </c>
      <c r="AL5488" s="13"/>
      <c r="AM5488" s="13">
        <f t="shared" si="1456"/>
        <v>0</v>
      </c>
      <c r="AN5488" s="13"/>
      <c r="AO5488" s="13">
        <v>0</v>
      </c>
      <c r="AP5488" s="13">
        <f t="shared" si="1457"/>
        <v>0</v>
      </c>
      <c r="AQ5488" s="13"/>
      <c r="AR5488" s="13">
        <f t="shared" si="1458"/>
        <v>0</v>
      </c>
      <c r="AS5488" s="13"/>
      <c r="AT5488" s="13">
        <f t="shared" si="1459"/>
        <v>0</v>
      </c>
      <c r="AU5488" s="13"/>
      <c r="AV5488" s="13">
        <f t="shared" si="1460"/>
        <v>0</v>
      </c>
      <c r="AW5488" s="13"/>
      <c r="AX5488" s="13">
        <f t="shared" si="1461"/>
        <v>0</v>
      </c>
      <c r="AY5488" s="13"/>
      <c r="AZ5488" s="13">
        <f t="shared" si="1462"/>
        <v>0</v>
      </c>
      <c r="BA5488" s="13"/>
      <c r="BB5488" s="13">
        <f t="shared" si="1463"/>
        <v>0</v>
      </c>
      <c r="BC5488" s="13"/>
      <c r="BD5488" s="13">
        <f t="shared" si="1464"/>
        <v>0</v>
      </c>
      <c r="BE5488" s="13"/>
      <c r="BF5488" s="13">
        <f t="shared" si="1465"/>
        <v>0</v>
      </c>
      <c r="BG5488" s="13"/>
      <c r="BH5488" s="13">
        <f t="shared" si="1466"/>
        <v>84898.831652403373</v>
      </c>
      <c r="BI5488" s="13">
        <f t="shared" si="1467"/>
        <v>84900</v>
      </c>
      <c r="BJ5488" s="13">
        <v>86600</v>
      </c>
    </row>
    <row r="5489" spans="1:62" x14ac:dyDescent="0.25">
      <c r="A5489" t="s">
        <v>4885</v>
      </c>
      <c r="B5489" s="13">
        <v>455</v>
      </c>
      <c r="C5489">
        <v>582581</v>
      </c>
      <c r="D5489">
        <v>1</v>
      </c>
      <c r="E5489">
        <v>0</v>
      </c>
      <c r="F5489">
        <v>0</v>
      </c>
      <c r="G5489">
        <v>0</v>
      </c>
      <c r="H5489">
        <v>0</v>
      </c>
      <c r="I5489" t="s">
        <v>30</v>
      </c>
      <c r="J5489">
        <v>581372</v>
      </c>
      <c r="K5489" t="s">
        <v>216</v>
      </c>
      <c r="L5489">
        <v>581372</v>
      </c>
      <c r="M5489" t="s">
        <v>216</v>
      </c>
      <c r="N5489">
        <v>581372</v>
      </c>
      <c r="O5489" t="s">
        <v>216</v>
      </c>
      <c r="P5489">
        <v>581372</v>
      </c>
      <c r="Q5489" t="s">
        <v>216</v>
      </c>
      <c r="R5489" s="13">
        <v>106443.52403370244</v>
      </c>
      <c r="S5489" s="13"/>
      <c r="T5489" s="13"/>
      <c r="U5489" s="13"/>
      <c r="V5489" s="13">
        <f t="shared" si="1451"/>
        <v>0</v>
      </c>
      <c r="W5489" s="13"/>
      <c r="X5489" s="13">
        <f t="shared" si="1452"/>
        <v>0</v>
      </c>
      <c r="Y5489" s="13"/>
      <c r="Z5489" s="13">
        <f t="shared" si="1453"/>
        <v>0</v>
      </c>
      <c r="AA5489" s="13"/>
      <c r="AB5489" s="13">
        <f t="shared" si="1454"/>
        <v>0</v>
      </c>
      <c r="AC5489" s="13"/>
      <c r="AD5489" s="13"/>
      <c r="AE5489" s="13"/>
      <c r="AF5489" s="13"/>
      <c r="AG5489" s="13"/>
      <c r="AH5489" s="13"/>
      <c r="AI5489" s="13"/>
      <c r="AJ5489" s="13"/>
      <c r="AK5489" s="13">
        <f t="shared" si="1455"/>
        <v>0</v>
      </c>
      <c r="AL5489" s="13"/>
      <c r="AM5489" s="13">
        <f t="shared" si="1456"/>
        <v>0</v>
      </c>
      <c r="AN5489" s="13"/>
      <c r="AO5489" s="13">
        <v>0</v>
      </c>
      <c r="AP5489" s="13">
        <f t="shared" si="1457"/>
        <v>0</v>
      </c>
      <c r="AQ5489" s="13"/>
      <c r="AR5489" s="13">
        <f t="shared" si="1458"/>
        <v>0</v>
      </c>
      <c r="AS5489" s="13"/>
      <c r="AT5489" s="13">
        <f t="shared" si="1459"/>
        <v>0</v>
      </c>
      <c r="AU5489" s="13"/>
      <c r="AV5489" s="13">
        <f t="shared" si="1460"/>
        <v>0</v>
      </c>
      <c r="AW5489" s="13"/>
      <c r="AX5489" s="13">
        <f t="shared" si="1461"/>
        <v>0</v>
      </c>
      <c r="AY5489" s="13"/>
      <c r="AZ5489" s="13">
        <f t="shared" si="1462"/>
        <v>0</v>
      </c>
      <c r="BA5489" s="13"/>
      <c r="BB5489" s="13">
        <f t="shared" si="1463"/>
        <v>0</v>
      </c>
      <c r="BC5489" s="13"/>
      <c r="BD5489" s="13">
        <f t="shared" si="1464"/>
        <v>0</v>
      </c>
      <c r="BE5489" s="13"/>
      <c r="BF5489" s="13">
        <f t="shared" si="1465"/>
        <v>0</v>
      </c>
      <c r="BG5489" s="13"/>
      <c r="BH5489" s="13">
        <f t="shared" si="1466"/>
        <v>106443.52403370244</v>
      </c>
      <c r="BI5489" s="13">
        <f t="shared" si="1467"/>
        <v>106400</v>
      </c>
      <c r="BJ5489" s="13">
        <v>105700</v>
      </c>
    </row>
    <row r="5490" spans="1:62" x14ac:dyDescent="0.25">
      <c r="A5490" t="s">
        <v>4886</v>
      </c>
      <c r="B5490" s="13">
        <v>384</v>
      </c>
      <c r="C5490">
        <v>562874</v>
      </c>
      <c r="D5490">
        <v>1</v>
      </c>
      <c r="E5490">
        <v>0</v>
      </c>
      <c r="F5490">
        <v>0</v>
      </c>
      <c r="G5490">
        <v>0</v>
      </c>
      <c r="H5490">
        <v>0</v>
      </c>
      <c r="I5490" t="s">
        <v>85</v>
      </c>
      <c r="J5490">
        <v>562351</v>
      </c>
      <c r="K5490" t="s">
        <v>292</v>
      </c>
      <c r="L5490">
        <v>562351</v>
      </c>
      <c r="M5490" t="s">
        <v>292</v>
      </c>
      <c r="N5490">
        <v>562351</v>
      </c>
      <c r="O5490" t="s">
        <v>292</v>
      </c>
      <c r="P5490">
        <v>562335</v>
      </c>
      <c r="Q5490" t="s">
        <v>84</v>
      </c>
      <c r="R5490" s="13">
        <v>90002.76392784348</v>
      </c>
      <c r="S5490" s="13"/>
      <c r="T5490" s="13"/>
      <c r="U5490" s="13"/>
      <c r="V5490" s="13">
        <f t="shared" si="1451"/>
        <v>0</v>
      </c>
      <c r="W5490" s="13"/>
      <c r="X5490" s="13">
        <f t="shared" si="1452"/>
        <v>0</v>
      </c>
      <c r="Y5490" s="13"/>
      <c r="Z5490" s="13">
        <f t="shared" si="1453"/>
        <v>0</v>
      </c>
      <c r="AA5490" s="13"/>
      <c r="AB5490" s="13">
        <f t="shared" si="1454"/>
        <v>0</v>
      </c>
      <c r="AC5490" s="13"/>
      <c r="AD5490" s="13"/>
      <c r="AE5490" s="13"/>
      <c r="AF5490" s="13"/>
      <c r="AG5490" s="13"/>
      <c r="AH5490" s="13"/>
      <c r="AI5490" s="13"/>
      <c r="AJ5490" s="13"/>
      <c r="AK5490" s="13">
        <f t="shared" si="1455"/>
        <v>0</v>
      </c>
      <c r="AL5490" s="13"/>
      <c r="AM5490" s="13">
        <f t="shared" si="1456"/>
        <v>0</v>
      </c>
      <c r="AN5490" s="13"/>
      <c r="AO5490" s="13">
        <v>0</v>
      </c>
      <c r="AP5490" s="13">
        <f t="shared" si="1457"/>
        <v>0</v>
      </c>
      <c r="AQ5490" s="13"/>
      <c r="AR5490" s="13">
        <f t="shared" si="1458"/>
        <v>0</v>
      </c>
      <c r="AS5490" s="13"/>
      <c r="AT5490" s="13">
        <f t="shared" si="1459"/>
        <v>0</v>
      </c>
      <c r="AU5490" s="13"/>
      <c r="AV5490" s="13">
        <f t="shared" si="1460"/>
        <v>0</v>
      </c>
      <c r="AW5490" s="13"/>
      <c r="AX5490" s="13">
        <f t="shared" si="1461"/>
        <v>0</v>
      </c>
      <c r="AY5490" s="13"/>
      <c r="AZ5490" s="13">
        <f t="shared" si="1462"/>
        <v>0</v>
      </c>
      <c r="BA5490" s="13"/>
      <c r="BB5490" s="13">
        <f t="shared" si="1463"/>
        <v>0</v>
      </c>
      <c r="BC5490" s="13"/>
      <c r="BD5490" s="13">
        <f t="shared" si="1464"/>
        <v>0</v>
      </c>
      <c r="BE5490" s="13"/>
      <c r="BF5490" s="13">
        <f t="shared" si="1465"/>
        <v>0</v>
      </c>
      <c r="BG5490" s="13"/>
      <c r="BH5490" s="13">
        <f t="shared" si="1466"/>
        <v>90002.76392784348</v>
      </c>
      <c r="BI5490" s="13">
        <f t="shared" si="1467"/>
        <v>90000</v>
      </c>
      <c r="BJ5490" s="13">
        <v>91700</v>
      </c>
    </row>
    <row r="5491" spans="1:62" x14ac:dyDescent="0.25">
      <c r="A5491" t="s">
        <v>4887</v>
      </c>
      <c r="B5491" s="13">
        <v>252</v>
      </c>
      <c r="C5491">
        <v>551783</v>
      </c>
      <c r="D5491">
        <v>1</v>
      </c>
      <c r="E5491">
        <v>0</v>
      </c>
      <c r="F5491">
        <v>0</v>
      </c>
      <c r="G5491">
        <v>0</v>
      </c>
      <c r="H5491">
        <v>0</v>
      </c>
      <c r="I5491" t="s">
        <v>38</v>
      </c>
      <c r="J5491">
        <v>597180</v>
      </c>
      <c r="K5491" t="s">
        <v>64</v>
      </c>
      <c r="L5491">
        <v>597180</v>
      </c>
      <c r="M5491" t="s">
        <v>64</v>
      </c>
      <c r="N5491">
        <v>597180</v>
      </c>
      <c r="O5491" t="s">
        <v>64</v>
      </c>
      <c r="P5491">
        <v>597180</v>
      </c>
      <c r="Q5491" t="s">
        <v>64</v>
      </c>
      <c r="R5491" s="13">
        <v>70488.701001315436</v>
      </c>
      <c r="S5491" s="13"/>
      <c r="T5491" s="13"/>
      <c r="U5491" s="13"/>
      <c r="V5491" s="13">
        <f t="shared" si="1451"/>
        <v>0</v>
      </c>
      <c r="W5491" s="13"/>
      <c r="X5491" s="13">
        <f t="shared" si="1452"/>
        <v>0</v>
      </c>
      <c r="Y5491" s="13"/>
      <c r="Z5491" s="13">
        <f t="shared" si="1453"/>
        <v>0</v>
      </c>
      <c r="AA5491" s="13"/>
      <c r="AB5491" s="13">
        <f t="shared" si="1454"/>
        <v>0</v>
      </c>
      <c r="AC5491" s="13"/>
      <c r="AD5491" s="13"/>
      <c r="AE5491" s="13"/>
      <c r="AF5491" s="13"/>
      <c r="AG5491" s="13"/>
      <c r="AH5491" s="13"/>
      <c r="AI5491" s="13"/>
      <c r="AJ5491" s="13"/>
      <c r="AK5491" s="13">
        <f t="shared" si="1455"/>
        <v>0</v>
      </c>
      <c r="AL5491" s="13"/>
      <c r="AM5491" s="13">
        <f t="shared" si="1456"/>
        <v>0</v>
      </c>
      <c r="AN5491" s="13"/>
      <c r="AO5491" s="13">
        <v>1</v>
      </c>
      <c r="AP5491" s="13">
        <f t="shared" si="1457"/>
        <v>30500</v>
      </c>
      <c r="AQ5491" s="13"/>
      <c r="AR5491" s="13">
        <f t="shared" si="1458"/>
        <v>0</v>
      </c>
      <c r="AS5491" s="13"/>
      <c r="AT5491" s="13">
        <f t="shared" si="1459"/>
        <v>0</v>
      </c>
      <c r="AU5491" s="13"/>
      <c r="AV5491" s="13">
        <f t="shared" si="1460"/>
        <v>0</v>
      </c>
      <c r="AW5491" s="13"/>
      <c r="AX5491" s="13">
        <f t="shared" si="1461"/>
        <v>0</v>
      </c>
      <c r="AY5491" s="13"/>
      <c r="AZ5491" s="13">
        <f t="shared" si="1462"/>
        <v>0</v>
      </c>
      <c r="BA5491" s="13"/>
      <c r="BB5491" s="13">
        <f t="shared" si="1463"/>
        <v>0</v>
      </c>
      <c r="BC5491" s="13"/>
      <c r="BD5491" s="13">
        <f t="shared" si="1464"/>
        <v>0</v>
      </c>
      <c r="BE5491" s="13"/>
      <c r="BF5491" s="13">
        <f t="shared" si="1465"/>
        <v>0</v>
      </c>
      <c r="BG5491" s="13"/>
      <c r="BH5491" s="13">
        <f t="shared" si="1466"/>
        <v>100988.70100131544</v>
      </c>
      <c r="BI5491" s="13">
        <f t="shared" si="1467"/>
        <v>101000</v>
      </c>
      <c r="BJ5491" s="13">
        <v>70800</v>
      </c>
    </row>
    <row r="5492" spans="1:62" x14ac:dyDescent="0.25">
      <c r="A5492" s="4" t="s">
        <v>1724</v>
      </c>
      <c r="B5492" s="13">
        <v>3582</v>
      </c>
      <c r="C5492">
        <v>584975</v>
      </c>
      <c r="D5492">
        <v>1</v>
      </c>
      <c r="E5492">
        <v>1</v>
      </c>
      <c r="F5492">
        <v>1</v>
      </c>
      <c r="G5492">
        <v>0</v>
      </c>
      <c r="H5492">
        <v>0</v>
      </c>
      <c r="I5492" t="s">
        <v>30</v>
      </c>
      <c r="J5492">
        <v>584975</v>
      </c>
      <c r="K5492" t="s">
        <v>1724</v>
      </c>
      <c r="L5492">
        <v>584975</v>
      </c>
      <c r="M5492" t="s">
        <v>1724</v>
      </c>
      <c r="N5492">
        <v>584291</v>
      </c>
      <c r="O5492" t="s">
        <v>184</v>
      </c>
      <c r="P5492">
        <v>584291</v>
      </c>
      <c r="Q5492" t="s">
        <v>184</v>
      </c>
      <c r="R5492" s="13">
        <v>804420.0146314723</v>
      </c>
      <c r="S5492" s="13">
        <v>3582</v>
      </c>
      <c r="T5492" s="13">
        <v>191349.84260450225</v>
      </c>
      <c r="U5492" s="13"/>
      <c r="V5492" s="13">
        <f t="shared" si="1451"/>
        <v>0</v>
      </c>
      <c r="W5492" s="13">
        <v>80</v>
      </c>
      <c r="X5492" s="13">
        <f t="shared" si="1452"/>
        <v>237120</v>
      </c>
      <c r="Y5492" s="13">
        <v>206</v>
      </c>
      <c r="Z5492" s="13">
        <f t="shared" si="1453"/>
        <v>203528</v>
      </c>
      <c r="AA5492" s="13">
        <v>14</v>
      </c>
      <c r="AB5492" s="13">
        <f t="shared" si="1454"/>
        <v>3458</v>
      </c>
      <c r="AC5492" s="13">
        <v>4889</v>
      </c>
      <c r="AD5492" s="13">
        <v>1038434.0608199531</v>
      </c>
      <c r="AE5492" s="13"/>
      <c r="AF5492" s="13"/>
      <c r="AG5492" s="13"/>
      <c r="AH5492" s="13"/>
      <c r="AI5492" s="13"/>
      <c r="AJ5492" s="13"/>
      <c r="AK5492" s="13">
        <f t="shared" si="1455"/>
        <v>0</v>
      </c>
      <c r="AL5492" s="13"/>
      <c r="AM5492" s="13">
        <f t="shared" si="1456"/>
        <v>0</v>
      </c>
      <c r="AN5492" s="13"/>
      <c r="AO5492" s="13">
        <v>5</v>
      </c>
      <c r="AP5492" s="13">
        <f t="shared" si="1457"/>
        <v>152500</v>
      </c>
      <c r="AQ5492" s="13"/>
      <c r="AR5492" s="13">
        <f t="shared" si="1458"/>
        <v>0</v>
      </c>
      <c r="AS5492" s="13"/>
      <c r="AT5492" s="13">
        <f t="shared" si="1459"/>
        <v>0</v>
      </c>
      <c r="AU5492" s="13"/>
      <c r="AV5492" s="13">
        <f t="shared" si="1460"/>
        <v>0</v>
      </c>
      <c r="AW5492" s="13"/>
      <c r="AX5492" s="13">
        <f t="shared" si="1461"/>
        <v>0</v>
      </c>
      <c r="AY5492" s="13"/>
      <c r="AZ5492" s="13">
        <f t="shared" si="1462"/>
        <v>0</v>
      </c>
      <c r="BA5492" s="13"/>
      <c r="BB5492" s="13">
        <f t="shared" si="1463"/>
        <v>0</v>
      </c>
      <c r="BC5492" s="13"/>
      <c r="BD5492" s="13">
        <f t="shared" si="1464"/>
        <v>0</v>
      </c>
      <c r="BE5492" s="13"/>
      <c r="BF5492" s="13">
        <f t="shared" si="1465"/>
        <v>0</v>
      </c>
      <c r="BG5492" s="13"/>
      <c r="BH5492" s="13">
        <f t="shared" si="1466"/>
        <v>2630809.9180559278</v>
      </c>
      <c r="BI5492" s="13">
        <f t="shared" si="1467"/>
        <v>2630800</v>
      </c>
      <c r="BJ5492" s="13">
        <v>2636400</v>
      </c>
    </row>
    <row r="5493" spans="1:62" x14ac:dyDescent="0.25">
      <c r="A5493" t="s">
        <v>4888</v>
      </c>
      <c r="B5493" s="13">
        <v>416</v>
      </c>
      <c r="C5493">
        <v>595039</v>
      </c>
      <c r="D5493">
        <v>1</v>
      </c>
      <c r="E5493">
        <v>0</v>
      </c>
      <c r="F5493">
        <v>0</v>
      </c>
      <c r="G5493">
        <v>0</v>
      </c>
      <c r="H5493">
        <v>0</v>
      </c>
      <c r="I5493" t="s">
        <v>30</v>
      </c>
      <c r="J5493">
        <v>594199</v>
      </c>
      <c r="K5493" t="s">
        <v>1593</v>
      </c>
      <c r="L5493">
        <v>594199</v>
      </c>
      <c r="M5493" t="s">
        <v>1593</v>
      </c>
      <c r="N5493">
        <v>593711</v>
      </c>
      <c r="O5493" t="s">
        <v>149</v>
      </c>
      <c r="P5493">
        <v>593711</v>
      </c>
      <c r="Q5493" t="s">
        <v>149</v>
      </c>
      <c r="R5493" s="13">
        <v>97418.409506688098</v>
      </c>
      <c r="S5493" s="13"/>
      <c r="T5493" s="13"/>
      <c r="U5493" s="13"/>
      <c r="V5493" s="13">
        <f t="shared" si="1451"/>
        <v>0</v>
      </c>
      <c r="W5493" s="13"/>
      <c r="X5493" s="13">
        <f t="shared" si="1452"/>
        <v>0</v>
      </c>
      <c r="Y5493" s="13"/>
      <c r="Z5493" s="13">
        <f t="shared" si="1453"/>
        <v>0</v>
      </c>
      <c r="AA5493" s="13"/>
      <c r="AB5493" s="13">
        <f t="shared" si="1454"/>
        <v>0</v>
      </c>
      <c r="AC5493" s="13"/>
      <c r="AD5493" s="13"/>
      <c r="AE5493" s="13"/>
      <c r="AF5493" s="13"/>
      <c r="AG5493" s="13"/>
      <c r="AH5493" s="13"/>
      <c r="AI5493" s="13"/>
      <c r="AJ5493" s="13"/>
      <c r="AK5493" s="13">
        <f t="shared" si="1455"/>
        <v>0</v>
      </c>
      <c r="AL5493" s="13"/>
      <c r="AM5493" s="13">
        <f t="shared" si="1456"/>
        <v>0</v>
      </c>
      <c r="AN5493" s="13"/>
      <c r="AO5493" s="13">
        <v>0</v>
      </c>
      <c r="AP5493" s="13">
        <f t="shared" si="1457"/>
        <v>0</v>
      </c>
      <c r="AQ5493" s="13"/>
      <c r="AR5493" s="13">
        <f t="shared" si="1458"/>
        <v>0</v>
      </c>
      <c r="AS5493" s="13"/>
      <c r="AT5493" s="13">
        <f t="shared" si="1459"/>
        <v>0</v>
      </c>
      <c r="AU5493" s="13"/>
      <c r="AV5493" s="13">
        <f t="shared" si="1460"/>
        <v>0</v>
      </c>
      <c r="AW5493" s="13"/>
      <c r="AX5493" s="13">
        <f t="shared" si="1461"/>
        <v>0</v>
      </c>
      <c r="AY5493" s="13"/>
      <c r="AZ5493" s="13">
        <f t="shared" si="1462"/>
        <v>0</v>
      </c>
      <c r="BA5493" s="13"/>
      <c r="BB5493" s="13">
        <f t="shared" si="1463"/>
        <v>0</v>
      </c>
      <c r="BC5493" s="13"/>
      <c r="BD5493" s="13">
        <f t="shared" si="1464"/>
        <v>0</v>
      </c>
      <c r="BE5493" s="13"/>
      <c r="BF5493" s="13">
        <f t="shared" si="1465"/>
        <v>0</v>
      </c>
      <c r="BG5493" s="13"/>
      <c r="BH5493" s="13">
        <f t="shared" si="1466"/>
        <v>97418.409506688098</v>
      </c>
      <c r="BI5493" s="13">
        <f t="shared" si="1467"/>
        <v>97400</v>
      </c>
      <c r="BJ5493" s="13">
        <v>99400</v>
      </c>
    </row>
    <row r="5494" spans="1:62" x14ac:dyDescent="0.25">
      <c r="A5494" t="s">
        <v>4889</v>
      </c>
      <c r="B5494" s="13">
        <v>495</v>
      </c>
      <c r="C5494">
        <v>575925</v>
      </c>
      <c r="D5494">
        <v>1</v>
      </c>
      <c r="E5494">
        <v>0</v>
      </c>
      <c r="F5494">
        <v>0</v>
      </c>
      <c r="G5494">
        <v>0</v>
      </c>
      <c r="H5494">
        <v>0</v>
      </c>
      <c r="I5494" t="s">
        <v>41</v>
      </c>
      <c r="J5494">
        <v>575500</v>
      </c>
      <c r="K5494" t="s">
        <v>736</v>
      </c>
      <c r="L5494">
        <v>575500</v>
      </c>
      <c r="M5494" t="s">
        <v>736</v>
      </c>
      <c r="N5494">
        <v>575500</v>
      </c>
      <c r="O5494" t="s">
        <v>736</v>
      </c>
      <c r="P5494">
        <v>575500</v>
      </c>
      <c r="Q5494" t="s">
        <v>736</v>
      </c>
      <c r="R5494" s="13">
        <v>115686.19103871999</v>
      </c>
      <c r="S5494" s="13"/>
      <c r="T5494" s="13"/>
      <c r="U5494" s="13"/>
      <c r="V5494" s="13">
        <f t="shared" si="1451"/>
        <v>0</v>
      </c>
      <c r="W5494" s="13"/>
      <c r="X5494" s="13">
        <f t="shared" si="1452"/>
        <v>0</v>
      </c>
      <c r="Y5494" s="13"/>
      <c r="Z5494" s="13">
        <f t="shared" si="1453"/>
        <v>0</v>
      </c>
      <c r="AA5494" s="13"/>
      <c r="AB5494" s="13">
        <f t="shared" si="1454"/>
        <v>0</v>
      </c>
      <c r="AC5494" s="13"/>
      <c r="AD5494" s="13"/>
      <c r="AE5494" s="13"/>
      <c r="AF5494" s="13"/>
      <c r="AG5494" s="13"/>
      <c r="AH5494" s="13"/>
      <c r="AI5494" s="13"/>
      <c r="AJ5494" s="13"/>
      <c r="AK5494" s="13">
        <f t="shared" si="1455"/>
        <v>0</v>
      </c>
      <c r="AL5494" s="13"/>
      <c r="AM5494" s="13">
        <f t="shared" si="1456"/>
        <v>0</v>
      </c>
      <c r="AN5494" s="13"/>
      <c r="AO5494" s="13">
        <v>0</v>
      </c>
      <c r="AP5494" s="13">
        <f t="shared" si="1457"/>
        <v>0</v>
      </c>
      <c r="AQ5494" s="13"/>
      <c r="AR5494" s="13">
        <f t="shared" si="1458"/>
        <v>0</v>
      </c>
      <c r="AS5494" s="13"/>
      <c r="AT5494" s="13">
        <f t="shared" si="1459"/>
        <v>0</v>
      </c>
      <c r="AU5494" s="13"/>
      <c r="AV5494" s="13">
        <f t="shared" si="1460"/>
        <v>0</v>
      </c>
      <c r="AW5494" s="13"/>
      <c r="AX5494" s="13">
        <f t="shared" si="1461"/>
        <v>0</v>
      </c>
      <c r="AY5494" s="13"/>
      <c r="AZ5494" s="13">
        <f t="shared" si="1462"/>
        <v>0</v>
      </c>
      <c r="BA5494" s="13"/>
      <c r="BB5494" s="13">
        <f t="shared" si="1463"/>
        <v>0</v>
      </c>
      <c r="BC5494" s="13"/>
      <c r="BD5494" s="13">
        <f t="shared" si="1464"/>
        <v>0</v>
      </c>
      <c r="BE5494" s="13"/>
      <c r="BF5494" s="13">
        <f t="shared" si="1465"/>
        <v>0</v>
      </c>
      <c r="BG5494" s="13"/>
      <c r="BH5494" s="13">
        <f t="shared" si="1466"/>
        <v>115686.19103871999</v>
      </c>
      <c r="BI5494" s="13">
        <f t="shared" si="1467"/>
        <v>115700</v>
      </c>
      <c r="BJ5494" s="13">
        <v>115200</v>
      </c>
    </row>
    <row r="5495" spans="1:62" x14ac:dyDescent="0.25">
      <c r="A5495" t="s">
        <v>4889</v>
      </c>
      <c r="B5495" s="13">
        <v>472</v>
      </c>
      <c r="C5495">
        <v>539481</v>
      </c>
      <c r="D5495">
        <v>1</v>
      </c>
      <c r="E5495">
        <v>0</v>
      </c>
      <c r="F5495">
        <v>0</v>
      </c>
      <c r="G5495">
        <v>0</v>
      </c>
      <c r="H5495">
        <v>0</v>
      </c>
      <c r="I5495" t="s">
        <v>18</v>
      </c>
      <c r="J5495">
        <v>539279</v>
      </c>
      <c r="K5495" t="s">
        <v>1529</v>
      </c>
      <c r="L5495">
        <v>554642</v>
      </c>
      <c r="M5495" t="s">
        <v>1530</v>
      </c>
      <c r="N5495">
        <v>554642</v>
      </c>
      <c r="O5495" t="s">
        <v>1530</v>
      </c>
      <c r="P5495">
        <v>554642</v>
      </c>
      <c r="Q5495" t="s">
        <v>1530</v>
      </c>
      <c r="R5495" s="13">
        <v>110373.33570859706</v>
      </c>
      <c r="S5495" s="13"/>
      <c r="T5495" s="13"/>
      <c r="U5495" s="13"/>
      <c r="V5495" s="13">
        <f t="shared" si="1451"/>
        <v>0</v>
      </c>
      <c r="W5495" s="13"/>
      <c r="X5495" s="13">
        <f t="shared" si="1452"/>
        <v>0</v>
      </c>
      <c r="Y5495" s="13"/>
      <c r="Z5495" s="13">
        <f t="shared" si="1453"/>
        <v>0</v>
      </c>
      <c r="AA5495" s="13"/>
      <c r="AB5495" s="13">
        <f t="shared" si="1454"/>
        <v>0</v>
      </c>
      <c r="AC5495" s="13"/>
      <c r="AD5495" s="13"/>
      <c r="AE5495" s="13"/>
      <c r="AF5495" s="13"/>
      <c r="AG5495" s="13"/>
      <c r="AH5495" s="13"/>
      <c r="AI5495" s="13"/>
      <c r="AJ5495" s="13"/>
      <c r="AK5495" s="13">
        <f t="shared" si="1455"/>
        <v>0</v>
      </c>
      <c r="AL5495" s="13"/>
      <c r="AM5495" s="13">
        <f t="shared" si="1456"/>
        <v>0</v>
      </c>
      <c r="AN5495" s="13"/>
      <c r="AO5495" s="13">
        <v>0</v>
      </c>
      <c r="AP5495" s="13">
        <f t="shared" si="1457"/>
        <v>0</v>
      </c>
      <c r="AQ5495" s="13"/>
      <c r="AR5495" s="13">
        <f t="shared" si="1458"/>
        <v>0</v>
      </c>
      <c r="AS5495" s="13"/>
      <c r="AT5495" s="13">
        <f t="shared" si="1459"/>
        <v>0</v>
      </c>
      <c r="AU5495" s="13"/>
      <c r="AV5495" s="13">
        <f t="shared" si="1460"/>
        <v>0</v>
      </c>
      <c r="AW5495" s="13"/>
      <c r="AX5495" s="13">
        <f t="shared" si="1461"/>
        <v>0</v>
      </c>
      <c r="AY5495" s="13"/>
      <c r="AZ5495" s="13">
        <f t="shared" si="1462"/>
        <v>0</v>
      </c>
      <c r="BA5495" s="13"/>
      <c r="BB5495" s="13">
        <f t="shared" si="1463"/>
        <v>0</v>
      </c>
      <c r="BC5495" s="13"/>
      <c r="BD5495" s="13">
        <f t="shared" si="1464"/>
        <v>0</v>
      </c>
      <c r="BE5495" s="13"/>
      <c r="BF5495" s="13">
        <f t="shared" si="1465"/>
        <v>0</v>
      </c>
      <c r="BG5495" s="13"/>
      <c r="BH5495" s="13">
        <f t="shared" si="1466"/>
        <v>110373.33570859706</v>
      </c>
      <c r="BI5495" s="13">
        <f t="shared" si="1467"/>
        <v>110400</v>
      </c>
      <c r="BJ5495" s="13">
        <v>111000</v>
      </c>
    </row>
    <row r="5496" spans="1:62" x14ac:dyDescent="0.25">
      <c r="A5496" s="5" t="s">
        <v>2868</v>
      </c>
      <c r="B5496" s="13">
        <v>4579</v>
      </c>
      <c r="C5496">
        <v>576883</v>
      </c>
      <c r="D5496">
        <v>1</v>
      </c>
      <c r="E5496">
        <v>1</v>
      </c>
      <c r="F5496">
        <v>1</v>
      </c>
      <c r="G5496">
        <v>1</v>
      </c>
      <c r="H5496">
        <v>0</v>
      </c>
      <c r="I5496" t="s">
        <v>33</v>
      </c>
      <c r="J5496">
        <v>576883</v>
      </c>
      <c r="K5496" t="s">
        <v>2868</v>
      </c>
      <c r="L5496">
        <v>576883</v>
      </c>
      <c r="M5496" t="s">
        <v>2868</v>
      </c>
      <c r="N5496">
        <v>576883</v>
      </c>
      <c r="O5496" t="s">
        <v>2868</v>
      </c>
      <c r="P5496">
        <v>576069</v>
      </c>
      <c r="Q5496" t="s">
        <v>44</v>
      </c>
      <c r="R5496" s="13">
        <v>1020027.4960090144</v>
      </c>
      <c r="S5496" s="13">
        <v>7380</v>
      </c>
      <c r="T5496" s="13">
        <v>393115.76420569181</v>
      </c>
      <c r="U5496" s="13"/>
      <c r="V5496" s="13">
        <f t="shared" si="1451"/>
        <v>0</v>
      </c>
      <c r="W5496" s="13">
        <v>23</v>
      </c>
      <c r="X5496" s="13">
        <f t="shared" si="1452"/>
        <v>68172</v>
      </c>
      <c r="Y5496" s="13">
        <v>48</v>
      </c>
      <c r="Z5496" s="13">
        <f t="shared" si="1453"/>
        <v>47424</v>
      </c>
      <c r="AA5496" s="13">
        <v>17</v>
      </c>
      <c r="AB5496" s="13">
        <f t="shared" si="1454"/>
        <v>4199</v>
      </c>
      <c r="AC5496" s="13">
        <v>7380</v>
      </c>
      <c r="AD5496" s="13">
        <v>1555295.5926678118</v>
      </c>
      <c r="AE5496" s="13">
        <v>7380</v>
      </c>
      <c r="AF5496" s="13">
        <v>819150.23462366604</v>
      </c>
      <c r="AG5496" s="13"/>
      <c r="AH5496" s="13"/>
      <c r="AI5496" s="13"/>
      <c r="AJ5496" s="13"/>
      <c r="AK5496" s="13">
        <f t="shared" si="1455"/>
        <v>0</v>
      </c>
      <c r="AL5496" s="13"/>
      <c r="AM5496" s="13">
        <f t="shared" si="1456"/>
        <v>0</v>
      </c>
      <c r="AN5496" s="13"/>
      <c r="AO5496" s="13">
        <v>4</v>
      </c>
      <c r="AP5496" s="13">
        <f t="shared" si="1457"/>
        <v>122000</v>
      </c>
      <c r="AQ5496" s="13"/>
      <c r="AR5496" s="13">
        <f t="shared" si="1458"/>
        <v>0</v>
      </c>
      <c r="AS5496" s="13"/>
      <c r="AT5496" s="13">
        <f t="shared" si="1459"/>
        <v>0</v>
      </c>
      <c r="AU5496" s="13"/>
      <c r="AV5496" s="13">
        <f t="shared" si="1460"/>
        <v>0</v>
      </c>
      <c r="AW5496" s="13"/>
      <c r="AX5496" s="13">
        <f t="shared" si="1461"/>
        <v>0</v>
      </c>
      <c r="AY5496" s="13"/>
      <c r="AZ5496" s="13">
        <f t="shared" si="1462"/>
        <v>0</v>
      </c>
      <c r="BA5496" s="13"/>
      <c r="BB5496" s="13">
        <f t="shared" si="1463"/>
        <v>0</v>
      </c>
      <c r="BC5496" s="13"/>
      <c r="BD5496" s="13">
        <f t="shared" si="1464"/>
        <v>0</v>
      </c>
      <c r="BE5496" s="13"/>
      <c r="BF5496" s="13">
        <f t="shared" si="1465"/>
        <v>0</v>
      </c>
      <c r="BG5496" s="13"/>
      <c r="BH5496" s="13">
        <f t="shared" si="1466"/>
        <v>4029384.0875061839</v>
      </c>
      <c r="BI5496" s="13">
        <f t="shared" si="1467"/>
        <v>4029400</v>
      </c>
      <c r="BJ5496" s="13">
        <v>4113400</v>
      </c>
    </row>
    <row r="5497" spans="1:62" x14ac:dyDescent="0.25">
      <c r="A5497" t="s">
        <v>4890</v>
      </c>
      <c r="B5497" s="13">
        <v>86</v>
      </c>
      <c r="C5497">
        <v>588083</v>
      </c>
      <c r="D5497">
        <v>1</v>
      </c>
      <c r="E5497">
        <v>0</v>
      </c>
      <c r="F5497">
        <v>0</v>
      </c>
      <c r="G5497">
        <v>0</v>
      </c>
      <c r="H5497">
        <v>0</v>
      </c>
      <c r="I5497" t="s">
        <v>75</v>
      </c>
      <c r="J5497">
        <v>588024</v>
      </c>
      <c r="K5497" t="s">
        <v>523</v>
      </c>
      <c r="L5497">
        <v>588024</v>
      </c>
      <c r="M5497" t="s">
        <v>523</v>
      </c>
      <c r="N5497">
        <v>588024</v>
      </c>
      <c r="O5497" t="s">
        <v>523</v>
      </c>
      <c r="P5497">
        <v>588024</v>
      </c>
      <c r="Q5497" t="s">
        <v>523</v>
      </c>
      <c r="R5497" s="13">
        <v>70488.701001315436</v>
      </c>
      <c r="S5497" s="13"/>
      <c r="T5497" s="13"/>
      <c r="U5497" s="13"/>
      <c r="V5497" s="13">
        <f t="shared" si="1451"/>
        <v>0</v>
      </c>
      <c r="W5497" s="13"/>
      <c r="X5497" s="13">
        <f t="shared" si="1452"/>
        <v>0</v>
      </c>
      <c r="Y5497" s="13"/>
      <c r="Z5497" s="13">
        <f t="shared" si="1453"/>
        <v>0</v>
      </c>
      <c r="AA5497" s="13"/>
      <c r="AB5497" s="13">
        <f t="shared" si="1454"/>
        <v>0</v>
      </c>
      <c r="AC5497" s="13"/>
      <c r="AD5497" s="13"/>
      <c r="AE5497" s="13"/>
      <c r="AF5497" s="13"/>
      <c r="AG5497" s="13"/>
      <c r="AH5497" s="13"/>
      <c r="AI5497" s="13"/>
      <c r="AJ5497" s="13"/>
      <c r="AK5497" s="13">
        <f t="shared" si="1455"/>
        <v>0</v>
      </c>
      <c r="AL5497" s="13"/>
      <c r="AM5497" s="13">
        <f t="shared" si="1456"/>
        <v>0</v>
      </c>
      <c r="AN5497" s="13"/>
      <c r="AO5497" s="13">
        <v>0</v>
      </c>
      <c r="AP5497" s="13">
        <f t="shared" si="1457"/>
        <v>0</v>
      </c>
      <c r="AQ5497" s="13"/>
      <c r="AR5497" s="13">
        <f t="shared" si="1458"/>
        <v>0</v>
      </c>
      <c r="AS5497" s="13"/>
      <c r="AT5497" s="13">
        <f t="shared" si="1459"/>
        <v>0</v>
      </c>
      <c r="AU5497" s="13"/>
      <c r="AV5497" s="13">
        <f t="shared" si="1460"/>
        <v>0</v>
      </c>
      <c r="AW5497" s="13"/>
      <c r="AX5497" s="13">
        <f t="shared" si="1461"/>
        <v>0</v>
      </c>
      <c r="AY5497" s="13"/>
      <c r="AZ5497" s="13">
        <f t="shared" si="1462"/>
        <v>0</v>
      </c>
      <c r="BA5497" s="13"/>
      <c r="BB5497" s="13">
        <f t="shared" si="1463"/>
        <v>0</v>
      </c>
      <c r="BC5497" s="13"/>
      <c r="BD5497" s="13">
        <f t="shared" si="1464"/>
        <v>0</v>
      </c>
      <c r="BE5497" s="13"/>
      <c r="BF5497" s="13">
        <f t="shared" si="1465"/>
        <v>0</v>
      </c>
      <c r="BG5497" s="13"/>
      <c r="BH5497" s="13">
        <f t="shared" si="1466"/>
        <v>70488.701001315436</v>
      </c>
      <c r="BI5497" s="13">
        <f t="shared" si="1467"/>
        <v>70500</v>
      </c>
      <c r="BJ5497" s="13">
        <v>70800</v>
      </c>
    </row>
    <row r="5498" spans="1:62" x14ac:dyDescent="0.25">
      <c r="A5498" t="s">
        <v>4891</v>
      </c>
      <c r="B5498" s="13">
        <v>535</v>
      </c>
      <c r="C5498">
        <v>582590</v>
      </c>
      <c r="D5498">
        <v>1</v>
      </c>
      <c r="E5498">
        <v>0</v>
      </c>
      <c r="F5498">
        <v>0</v>
      </c>
      <c r="G5498">
        <v>0</v>
      </c>
      <c r="H5498">
        <v>0</v>
      </c>
      <c r="I5498" t="s">
        <v>30</v>
      </c>
      <c r="J5498">
        <v>581739</v>
      </c>
      <c r="K5498" t="s">
        <v>2460</v>
      </c>
      <c r="L5498">
        <v>581372</v>
      </c>
      <c r="M5498" t="s">
        <v>216</v>
      </c>
      <c r="N5498">
        <v>581372</v>
      </c>
      <c r="O5498" t="s">
        <v>216</v>
      </c>
      <c r="P5498">
        <v>581372</v>
      </c>
      <c r="Q5498" t="s">
        <v>216</v>
      </c>
      <c r="R5498" s="13">
        <v>124915.43213443682</v>
      </c>
      <c r="S5498" s="13"/>
      <c r="T5498" s="13"/>
      <c r="U5498" s="13"/>
      <c r="V5498" s="13">
        <f t="shared" si="1451"/>
        <v>0</v>
      </c>
      <c r="W5498" s="13"/>
      <c r="X5498" s="13">
        <f t="shared" si="1452"/>
        <v>0</v>
      </c>
      <c r="Y5498" s="13"/>
      <c r="Z5498" s="13">
        <f t="shared" si="1453"/>
        <v>0</v>
      </c>
      <c r="AA5498" s="13"/>
      <c r="AB5498" s="13">
        <f t="shared" si="1454"/>
        <v>0</v>
      </c>
      <c r="AC5498" s="13"/>
      <c r="AD5498" s="13"/>
      <c r="AE5498" s="13"/>
      <c r="AF5498" s="13"/>
      <c r="AG5498" s="13"/>
      <c r="AH5498" s="13"/>
      <c r="AI5498" s="13"/>
      <c r="AJ5498" s="13"/>
      <c r="AK5498" s="13">
        <f t="shared" si="1455"/>
        <v>0</v>
      </c>
      <c r="AL5498" s="13"/>
      <c r="AM5498" s="13">
        <f t="shared" si="1456"/>
        <v>0</v>
      </c>
      <c r="AN5498" s="13"/>
      <c r="AO5498" s="13">
        <v>0</v>
      </c>
      <c r="AP5498" s="13">
        <f t="shared" si="1457"/>
        <v>0</v>
      </c>
      <c r="AQ5498" s="13"/>
      <c r="AR5498" s="13">
        <f t="shared" si="1458"/>
        <v>0</v>
      </c>
      <c r="AS5498" s="13"/>
      <c r="AT5498" s="13">
        <f t="shared" si="1459"/>
        <v>0</v>
      </c>
      <c r="AU5498" s="13"/>
      <c r="AV5498" s="13">
        <f t="shared" si="1460"/>
        <v>0</v>
      </c>
      <c r="AW5498" s="13"/>
      <c r="AX5498" s="13">
        <f t="shared" si="1461"/>
        <v>0</v>
      </c>
      <c r="AY5498" s="13"/>
      <c r="AZ5498" s="13">
        <f t="shared" si="1462"/>
        <v>0</v>
      </c>
      <c r="BA5498" s="13"/>
      <c r="BB5498" s="13">
        <f t="shared" si="1463"/>
        <v>0</v>
      </c>
      <c r="BC5498" s="13"/>
      <c r="BD5498" s="13">
        <f t="shared" si="1464"/>
        <v>0</v>
      </c>
      <c r="BE5498" s="13"/>
      <c r="BF5498" s="13">
        <f t="shared" si="1465"/>
        <v>0</v>
      </c>
      <c r="BG5498" s="13"/>
      <c r="BH5498" s="13">
        <f t="shared" si="1466"/>
        <v>124915.43213443682</v>
      </c>
      <c r="BI5498" s="13">
        <f t="shared" si="1467"/>
        <v>124900</v>
      </c>
      <c r="BJ5498" s="13">
        <v>122400</v>
      </c>
    </row>
    <row r="5499" spans="1:62" x14ac:dyDescent="0.25">
      <c r="A5499" t="s">
        <v>4892</v>
      </c>
      <c r="B5499" s="13">
        <v>38</v>
      </c>
      <c r="C5499">
        <v>588091</v>
      </c>
      <c r="D5499">
        <v>1</v>
      </c>
      <c r="E5499">
        <v>0</v>
      </c>
      <c r="F5499">
        <v>0</v>
      </c>
      <c r="G5499">
        <v>0</v>
      </c>
      <c r="H5499">
        <v>0</v>
      </c>
      <c r="I5499" t="s">
        <v>75</v>
      </c>
      <c r="J5499">
        <v>588024</v>
      </c>
      <c r="K5499" t="s">
        <v>523</v>
      </c>
      <c r="L5499">
        <v>588024</v>
      </c>
      <c r="M5499" t="s">
        <v>523</v>
      </c>
      <c r="N5499">
        <v>588024</v>
      </c>
      <c r="O5499" t="s">
        <v>523</v>
      </c>
      <c r="P5499">
        <v>588024</v>
      </c>
      <c r="Q5499" t="s">
        <v>523</v>
      </c>
      <c r="R5499" s="13">
        <v>70488.701001315436</v>
      </c>
      <c r="S5499" s="13"/>
      <c r="T5499" s="13"/>
      <c r="U5499" s="13"/>
      <c r="V5499" s="13">
        <f t="shared" si="1451"/>
        <v>0</v>
      </c>
      <c r="W5499" s="13"/>
      <c r="X5499" s="13">
        <f t="shared" si="1452"/>
        <v>0</v>
      </c>
      <c r="Y5499" s="13"/>
      <c r="Z5499" s="13">
        <f t="shared" si="1453"/>
        <v>0</v>
      </c>
      <c r="AA5499" s="13"/>
      <c r="AB5499" s="13">
        <f t="shared" si="1454"/>
        <v>0</v>
      </c>
      <c r="AC5499" s="13"/>
      <c r="AD5499" s="13"/>
      <c r="AE5499" s="13"/>
      <c r="AF5499" s="13"/>
      <c r="AG5499" s="13"/>
      <c r="AH5499" s="13"/>
      <c r="AI5499" s="13"/>
      <c r="AJ5499" s="13"/>
      <c r="AK5499" s="13">
        <f t="shared" si="1455"/>
        <v>0</v>
      </c>
      <c r="AL5499" s="13"/>
      <c r="AM5499" s="13">
        <f t="shared" si="1456"/>
        <v>0</v>
      </c>
      <c r="AN5499" s="13"/>
      <c r="AO5499" s="13">
        <v>0</v>
      </c>
      <c r="AP5499" s="13">
        <f t="shared" si="1457"/>
        <v>0</v>
      </c>
      <c r="AQ5499" s="13"/>
      <c r="AR5499" s="13">
        <f t="shared" si="1458"/>
        <v>0</v>
      </c>
      <c r="AS5499" s="13"/>
      <c r="AT5499" s="13">
        <f t="shared" si="1459"/>
        <v>0</v>
      </c>
      <c r="AU5499" s="13"/>
      <c r="AV5499" s="13">
        <f t="shared" si="1460"/>
        <v>0</v>
      </c>
      <c r="AW5499" s="13"/>
      <c r="AX5499" s="13">
        <f t="shared" si="1461"/>
        <v>0</v>
      </c>
      <c r="AY5499" s="13"/>
      <c r="AZ5499" s="13">
        <f t="shared" si="1462"/>
        <v>0</v>
      </c>
      <c r="BA5499" s="13"/>
      <c r="BB5499" s="13">
        <f t="shared" si="1463"/>
        <v>0</v>
      </c>
      <c r="BC5499" s="13"/>
      <c r="BD5499" s="13">
        <f t="shared" si="1464"/>
        <v>0</v>
      </c>
      <c r="BE5499" s="13"/>
      <c r="BF5499" s="13">
        <f t="shared" si="1465"/>
        <v>0</v>
      </c>
      <c r="BG5499" s="13"/>
      <c r="BH5499" s="13">
        <f t="shared" si="1466"/>
        <v>70488.701001315436</v>
      </c>
      <c r="BI5499" s="13">
        <f t="shared" si="1467"/>
        <v>70500</v>
      </c>
      <c r="BJ5499" s="13">
        <v>70800</v>
      </c>
    </row>
    <row r="5500" spans="1:62" x14ac:dyDescent="0.25">
      <c r="A5500" t="s">
        <v>4893</v>
      </c>
      <c r="B5500" s="13">
        <v>198</v>
      </c>
      <c r="C5500">
        <v>592773</v>
      </c>
      <c r="D5500">
        <v>1</v>
      </c>
      <c r="E5500">
        <v>0</v>
      </c>
      <c r="F5500">
        <v>0</v>
      </c>
      <c r="G5500">
        <v>0</v>
      </c>
      <c r="H5500">
        <v>0</v>
      </c>
      <c r="I5500" t="s">
        <v>90</v>
      </c>
      <c r="J5500">
        <v>592609</v>
      </c>
      <c r="K5500" t="s">
        <v>4409</v>
      </c>
      <c r="L5500">
        <v>592731</v>
      </c>
      <c r="M5500" t="s">
        <v>143</v>
      </c>
      <c r="N5500">
        <v>592731</v>
      </c>
      <c r="O5500" t="s">
        <v>143</v>
      </c>
      <c r="P5500">
        <v>592731</v>
      </c>
      <c r="Q5500" t="s">
        <v>143</v>
      </c>
      <c r="R5500" s="13">
        <v>70488.701001315436</v>
      </c>
      <c r="S5500" s="13"/>
      <c r="T5500" s="13"/>
      <c r="U5500" s="13"/>
      <c r="V5500" s="13">
        <f t="shared" si="1451"/>
        <v>0</v>
      </c>
      <c r="W5500" s="13"/>
      <c r="X5500" s="13">
        <f t="shared" si="1452"/>
        <v>0</v>
      </c>
      <c r="Y5500" s="13"/>
      <c r="Z5500" s="13">
        <f t="shared" si="1453"/>
        <v>0</v>
      </c>
      <c r="AA5500" s="13"/>
      <c r="AB5500" s="13">
        <f t="shared" si="1454"/>
        <v>0</v>
      </c>
      <c r="AC5500" s="13"/>
      <c r="AD5500" s="13"/>
      <c r="AE5500" s="13"/>
      <c r="AF5500" s="13"/>
      <c r="AG5500" s="13"/>
      <c r="AH5500" s="13"/>
      <c r="AI5500" s="13"/>
      <c r="AJ5500" s="13"/>
      <c r="AK5500" s="13">
        <f t="shared" si="1455"/>
        <v>0</v>
      </c>
      <c r="AL5500" s="13"/>
      <c r="AM5500" s="13">
        <f t="shared" si="1456"/>
        <v>0</v>
      </c>
      <c r="AN5500" s="13"/>
      <c r="AO5500" s="13">
        <v>0</v>
      </c>
      <c r="AP5500" s="13">
        <f t="shared" si="1457"/>
        <v>0</v>
      </c>
      <c r="AQ5500" s="13"/>
      <c r="AR5500" s="13">
        <f t="shared" si="1458"/>
        <v>0</v>
      </c>
      <c r="AS5500" s="13"/>
      <c r="AT5500" s="13">
        <f t="shared" si="1459"/>
        <v>0</v>
      </c>
      <c r="AU5500" s="13"/>
      <c r="AV5500" s="13">
        <f t="shared" si="1460"/>
        <v>0</v>
      </c>
      <c r="AW5500" s="13"/>
      <c r="AX5500" s="13">
        <f t="shared" si="1461"/>
        <v>0</v>
      </c>
      <c r="AY5500" s="13"/>
      <c r="AZ5500" s="13">
        <f t="shared" si="1462"/>
        <v>0</v>
      </c>
      <c r="BA5500" s="13"/>
      <c r="BB5500" s="13">
        <f t="shared" si="1463"/>
        <v>0</v>
      </c>
      <c r="BC5500" s="13"/>
      <c r="BD5500" s="13">
        <f t="shared" si="1464"/>
        <v>0</v>
      </c>
      <c r="BE5500" s="13"/>
      <c r="BF5500" s="13">
        <f t="shared" si="1465"/>
        <v>0</v>
      </c>
      <c r="BG5500" s="13"/>
      <c r="BH5500" s="13">
        <f t="shared" si="1466"/>
        <v>70488.701001315436</v>
      </c>
      <c r="BI5500" s="13">
        <f t="shared" si="1467"/>
        <v>70500</v>
      </c>
      <c r="BJ5500" s="13">
        <v>101300</v>
      </c>
    </row>
    <row r="5501" spans="1:62" x14ac:dyDescent="0.25">
      <c r="A5501" t="s">
        <v>4894</v>
      </c>
      <c r="B5501" s="13">
        <v>1301</v>
      </c>
      <c r="C5501">
        <v>541249</v>
      </c>
      <c r="D5501">
        <v>1</v>
      </c>
      <c r="E5501">
        <v>0</v>
      </c>
      <c r="F5501">
        <v>0</v>
      </c>
      <c r="G5501">
        <v>0</v>
      </c>
      <c r="H5501">
        <v>0</v>
      </c>
      <c r="I5501" t="s">
        <v>61</v>
      </c>
      <c r="J5501">
        <v>541575</v>
      </c>
      <c r="K5501" t="s">
        <v>1100</v>
      </c>
      <c r="L5501">
        <v>536148</v>
      </c>
      <c r="M5501" t="s">
        <v>310</v>
      </c>
      <c r="N5501">
        <v>536148</v>
      </c>
      <c r="O5501" t="s">
        <v>310</v>
      </c>
      <c r="P5501">
        <v>536385</v>
      </c>
      <c r="Q5501" t="s">
        <v>249</v>
      </c>
      <c r="R5501" s="13">
        <v>299576.15644403448</v>
      </c>
      <c r="S5501" s="13"/>
      <c r="T5501" s="13"/>
      <c r="U5501" s="13"/>
      <c r="V5501" s="13">
        <f t="shared" si="1451"/>
        <v>0</v>
      </c>
      <c r="W5501" s="13"/>
      <c r="X5501" s="13">
        <f t="shared" si="1452"/>
        <v>0</v>
      </c>
      <c r="Y5501" s="13"/>
      <c r="Z5501" s="13">
        <f t="shared" si="1453"/>
        <v>0</v>
      </c>
      <c r="AA5501" s="13"/>
      <c r="AB5501" s="13">
        <f t="shared" si="1454"/>
        <v>0</v>
      </c>
      <c r="AC5501" s="13"/>
      <c r="AD5501" s="13"/>
      <c r="AE5501" s="13"/>
      <c r="AF5501" s="13"/>
      <c r="AG5501" s="13"/>
      <c r="AH5501" s="13"/>
      <c r="AI5501" s="13"/>
      <c r="AJ5501" s="13"/>
      <c r="AK5501" s="13">
        <f t="shared" si="1455"/>
        <v>0</v>
      </c>
      <c r="AL5501" s="13"/>
      <c r="AM5501" s="13">
        <f t="shared" si="1456"/>
        <v>0</v>
      </c>
      <c r="AN5501" s="13"/>
      <c r="AO5501" s="13">
        <v>0</v>
      </c>
      <c r="AP5501" s="13">
        <f t="shared" si="1457"/>
        <v>0</v>
      </c>
      <c r="AQ5501" s="13"/>
      <c r="AR5501" s="13">
        <f t="shared" si="1458"/>
        <v>0</v>
      </c>
      <c r="AS5501" s="13"/>
      <c r="AT5501" s="13">
        <f t="shared" si="1459"/>
        <v>0</v>
      </c>
      <c r="AU5501" s="13"/>
      <c r="AV5501" s="13">
        <f t="shared" si="1460"/>
        <v>0</v>
      </c>
      <c r="AW5501" s="13"/>
      <c r="AX5501" s="13">
        <f t="shared" si="1461"/>
        <v>0</v>
      </c>
      <c r="AY5501" s="13"/>
      <c r="AZ5501" s="13">
        <f t="shared" si="1462"/>
        <v>0</v>
      </c>
      <c r="BA5501" s="13"/>
      <c r="BB5501" s="13">
        <f t="shared" si="1463"/>
        <v>0</v>
      </c>
      <c r="BC5501" s="13"/>
      <c r="BD5501" s="13">
        <f t="shared" si="1464"/>
        <v>0</v>
      </c>
      <c r="BE5501" s="13"/>
      <c r="BF5501" s="13">
        <f t="shared" si="1465"/>
        <v>0</v>
      </c>
      <c r="BG5501" s="13"/>
      <c r="BH5501" s="13">
        <f t="shared" si="1466"/>
        <v>299576.15644403448</v>
      </c>
      <c r="BI5501" s="13">
        <f t="shared" si="1467"/>
        <v>299600</v>
      </c>
      <c r="BJ5501" s="13">
        <v>305400</v>
      </c>
    </row>
    <row r="5502" spans="1:62" x14ac:dyDescent="0.25">
      <c r="A5502" t="s">
        <v>4895</v>
      </c>
      <c r="B5502" s="13">
        <v>299</v>
      </c>
      <c r="C5502">
        <v>572454</v>
      </c>
      <c r="D5502">
        <v>1</v>
      </c>
      <c r="E5502">
        <v>0</v>
      </c>
      <c r="F5502">
        <v>0</v>
      </c>
      <c r="G5502">
        <v>0</v>
      </c>
      <c r="H5502">
        <v>0</v>
      </c>
      <c r="I5502" t="s">
        <v>41</v>
      </c>
      <c r="J5502">
        <v>571385</v>
      </c>
      <c r="K5502" t="s">
        <v>1695</v>
      </c>
      <c r="L5502">
        <v>571385</v>
      </c>
      <c r="M5502" t="s">
        <v>1695</v>
      </c>
      <c r="N5502">
        <v>571385</v>
      </c>
      <c r="O5502" t="s">
        <v>1695</v>
      </c>
      <c r="P5502">
        <v>571164</v>
      </c>
      <c r="Q5502" t="s">
        <v>325</v>
      </c>
      <c r="R5502" s="13">
        <v>70488.701001315436</v>
      </c>
      <c r="S5502" s="13"/>
      <c r="T5502" s="13"/>
      <c r="U5502" s="13"/>
      <c r="V5502" s="13">
        <f t="shared" si="1451"/>
        <v>0</v>
      </c>
      <c r="W5502" s="13"/>
      <c r="X5502" s="13">
        <f t="shared" si="1452"/>
        <v>0</v>
      </c>
      <c r="Y5502" s="13"/>
      <c r="Z5502" s="13">
        <f t="shared" si="1453"/>
        <v>0</v>
      </c>
      <c r="AA5502" s="13"/>
      <c r="AB5502" s="13">
        <f t="shared" si="1454"/>
        <v>0</v>
      </c>
      <c r="AC5502" s="13"/>
      <c r="AD5502" s="13"/>
      <c r="AE5502" s="13"/>
      <c r="AF5502" s="13"/>
      <c r="AG5502" s="13"/>
      <c r="AH5502" s="13"/>
      <c r="AI5502" s="13"/>
      <c r="AJ5502" s="13"/>
      <c r="AK5502" s="13">
        <f t="shared" si="1455"/>
        <v>0</v>
      </c>
      <c r="AL5502" s="13"/>
      <c r="AM5502" s="13">
        <f t="shared" si="1456"/>
        <v>0</v>
      </c>
      <c r="AN5502" s="13"/>
      <c r="AO5502" s="13">
        <v>1</v>
      </c>
      <c r="AP5502" s="13">
        <f t="shared" si="1457"/>
        <v>30500</v>
      </c>
      <c r="AQ5502" s="13"/>
      <c r="AR5502" s="13">
        <f t="shared" si="1458"/>
        <v>0</v>
      </c>
      <c r="AS5502" s="13"/>
      <c r="AT5502" s="13">
        <f t="shared" si="1459"/>
        <v>0</v>
      </c>
      <c r="AU5502" s="13"/>
      <c r="AV5502" s="13">
        <f t="shared" si="1460"/>
        <v>0</v>
      </c>
      <c r="AW5502" s="13"/>
      <c r="AX5502" s="13">
        <f t="shared" si="1461"/>
        <v>0</v>
      </c>
      <c r="AY5502" s="13"/>
      <c r="AZ5502" s="13">
        <f t="shared" si="1462"/>
        <v>0</v>
      </c>
      <c r="BA5502" s="13"/>
      <c r="BB5502" s="13">
        <f t="shared" si="1463"/>
        <v>0</v>
      </c>
      <c r="BC5502" s="13"/>
      <c r="BD5502" s="13">
        <f t="shared" si="1464"/>
        <v>0</v>
      </c>
      <c r="BE5502" s="13"/>
      <c r="BF5502" s="13">
        <f t="shared" si="1465"/>
        <v>0</v>
      </c>
      <c r="BG5502" s="13"/>
      <c r="BH5502" s="13">
        <f t="shared" si="1466"/>
        <v>100988.70100131544</v>
      </c>
      <c r="BI5502" s="13">
        <f t="shared" si="1467"/>
        <v>101000</v>
      </c>
      <c r="BJ5502" s="13">
        <v>71700</v>
      </c>
    </row>
    <row r="5503" spans="1:62" x14ac:dyDescent="0.25">
      <c r="A5503" t="s">
        <v>4896</v>
      </c>
      <c r="B5503" s="13">
        <v>135</v>
      </c>
      <c r="C5503">
        <v>575933</v>
      </c>
      <c r="D5503">
        <v>1</v>
      </c>
      <c r="E5503">
        <v>0</v>
      </c>
      <c r="F5503">
        <v>0</v>
      </c>
      <c r="G5503">
        <v>0</v>
      </c>
      <c r="H5503">
        <v>0</v>
      </c>
      <c r="I5503" t="s">
        <v>41</v>
      </c>
      <c r="J5503">
        <v>575500</v>
      </c>
      <c r="K5503" t="s">
        <v>736</v>
      </c>
      <c r="L5503">
        <v>574767</v>
      </c>
      <c r="M5503" t="s">
        <v>917</v>
      </c>
      <c r="N5503">
        <v>575500</v>
      </c>
      <c r="O5503" t="s">
        <v>736</v>
      </c>
      <c r="P5503">
        <v>575500</v>
      </c>
      <c r="Q5503" t="s">
        <v>736</v>
      </c>
      <c r="R5503" s="13">
        <v>70488.701001315436</v>
      </c>
      <c r="S5503" s="13"/>
      <c r="T5503" s="13"/>
      <c r="U5503" s="13"/>
      <c r="V5503" s="13">
        <f t="shared" si="1451"/>
        <v>0</v>
      </c>
      <c r="W5503" s="13"/>
      <c r="X5503" s="13">
        <f t="shared" si="1452"/>
        <v>0</v>
      </c>
      <c r="Y5503" s="13"/>
      <c r="Z5503" s="13">
        <f t="shared" si="1453"/>
        <v>0</v>
      </c>
      <c r="AA5503" s="13"/>
      <c r="AB5503" s="13">
        <f t="shared" si="1454"/>
        <v>0</v>
      </c>
      <c r="AC5503" s="13"/>
      <c r="AD5503" s="13"/>
      <c r="AE5503" s="13"/>
      <c r="AF5503" s="13"/>
      <c r="AG5503" s="13"/>
      <c r="AH5503" s="13"/>
      <c r="AI5503" s="13"/>
      <c r="AJ5503" s="13"/>
      <c r="AK5503" s="13">
        <f t="shared" si="1455"/>
        <v>0</v>
      </c>
      <c r="AL5503" s="13"/>
      <c r="AM5503" s="13">
        <f t="shared" si="1456"/>
        <v>0</v>
      </c>
      <c r="AN5503" s="13"/>
      <c r="AO5503" s="13">
        <v>0</v>
      </c>
      <c r="AP5503" s="13">
        <f t="shared" si="1457"/>
        <v>0</v>
      </c>
      <c r="AQ5503" s="13"/>
      <c r="AR5503" s="13">
        <f t="shared" si="1458"/>
        <v>0</v>
      </c>
      <c r="AS5503" s="13"/>
      <c r="AT5503" s="13">
        <f t="shared" si="1459"/>
        <v>0</v>
      </c>
      <c r="AU5503" s="13"/>
      <c r="AV5503" s="13">
        <f t="shared" si="1460"/>
        <v>0</v>
      </c>
      <c r="AW5503" s="13"/>
      <c r="AX5503" s="13">
        <f t="shared" si="1461"/>
        <v>0</v>
      </c>
      <c r="AY5503" s="13"/>
      <c r="AZ5503" s="13">
        <f t="shared" si="1462"/>
        <v>0</v>
      </c>
      <c r="BA5503" s="13"/>
      <c r="BB5503" s="13">
        <f t="shared" si="1463"/>
        <v>0</v>
      </c>
      <c r="BC5503" s="13"/>
      <c r="BD5503" s="13">
        <f t="shared" si="1464"/>
        <v>0</v>
      </c>
      <c r="BE5503" s="13"/>
      <c r="BF5503" s="13">
        <f t="shared" si="1465"/>
        <v>0</v>
      </c>
      <c r="BG5503" s="13"/>
      <c r="BH5503" s="13">
        <f t="shared" si="1466"/>
        <v>70488.701001315436</v>
      </c>
      <c r="BI5503" s="13">
        <f t="shared" si="1467"/>
        <v>70500</v>
      </c>
      <c r="BJ5503" s="13">
        <v>70800</v>
      </c>
    </row>
    <row r="5504" spans="1:62" x14ac:dyDescent="0.25">
      <c r="A5504" t="s">
        <v>4897</v>
      </c>
      <c r="B5504" s="13">
        <v>41</v>
      </c>
      <c r="C5504">
        <v>588105</v>
      </c>
      <c r="D5504">
        <v>1</v>
      </c>
      <c r="E5504">
        <v>0</v>
      </c>
      <c r="F5504">
        <v>0</v>
      </c>
      <c r="G5504">
        <v>0</v>
      </c>
      <c r="H5504">
        <v>0</v>
      </c>
      <c r="I5504" t="s">
        <v>75</v>
      </c>
      <c r="J5504">
        <v>587591</v>
      </c>
      <c r="K5504" t="s">
        <v>522</v>
      </c>
      <c r="L5504">
        <v>587591</v>
      </c>
      <c r="M5504" t="s">
        <v>522</v>
      </c>
      <c r="N5504">
        <v>588024</v>
      </c>
      <c r="O5504" t="s">
        <v>523</v>
      </c>
      <c r="P5504">
        <v>588024</v>
      </c>
      <c r="Q5504" t="s">
        <v>523</v>
      </c>
      <c r="R5504" s="13">
        <v>70488.701001315436</v>
      </c>
      <c r="S5504" s="13"/>
      <c r="T5504" s="13"/>
      <c r="U5504" s="13"/>
      <c r="V5504" s="13">
        <f t="shared" si="1451"/>
        <v>0</v>
      </c>
      <c r="W5504" s="13"/>
      <c r="X5504" s="13">
        <f t="shared" si="1452"/>
        <v>0</v>
      </c>
      <c r="Y5504" s="13"/>
      <c r="Z5504" s="13">
        <f t="shared" si="1453"/>
        <v>0</v>
      </c>
      <c r="AA5504" s="13"/>
      <c r="AB5504" s="13">
        <f t="shared" si="1454"/>
        <v>0</v>
      </c>
      <c r="AC5504" s="13"/>
      <c r="AD5504" s="13"/>
      <c r="AE5504" s="13"/>
      <c r="AF5504" s="13"/>
      <c r="AG5504" s="13"/>
      <c r="AH5504" s="13"/>
      <c r="AI5504" s="13"/>
      <c r="AJ5504" s="13"/>
      <c r="AK5504" s="13">
        <f t="shared" si="1455"/>
        <v>0</v>
      </c>
      <c r="AL5504" s="13"/>
      <c r="AM5504" s="13">
        <f t="shared" si="1456"/>
        <v>0</v>
      </c>
      <c r="AN5504" s="13"/>
      <c r="AO5504" s="13">
        <v>0</v>
      </c>
      <c r="AP5504" s="13">
        <f t="shared" si="1457"/>
        <v>0</v>
      </c>
      <c r="AQ5504" s="13"/>
      <c r="AR5504" s="13">
        <f t="shared" si="1458"/>
        <v>0</v>
      </c>
      <c r="AS5504" s="13"/>
      <c r="AT5504" s="13">
        <f t="shared" si="1459"/>
        <v>0</v>
      </c>
      <c r="AU5504" s="13"/>
      <c r="AV5504" s="13">
        <f t="shared" si="1460"/>
        <v>0</v>
      </c>
      <c r="AW5504" s="13"/>
      <c r="AX5504" s="13">
        <f t="shared" si="1461"/>
        <v>0</v>
      </c>
      <c r="AY5504" s="13"/>
      <c r="AZ5504" s="13">
        <f t="shared" si="1462"/>
        <v>0</v>
      </c>
      <c r="BA5504" s="13"/>
      <c r="BB5504" s="13">
        <f t="shared" si="1463"/>
        <v>0</v>
      </c>
      <c r="BC5504" s="13"/>
      <c r="BD5504" s="13">
        <f t="shared" si="1464"/>
        <v>0</v>
      </c>
      <c r="BE5504" s="13"/>
      <c r="BF5504" s="13">
        <f t="shared" si="1465"/>
        <v>0</v>
      </c>
      <c r="BG5504" s="13"/>
      <c r="BH5504" s="13">
        <f t="shared" si="1466"/>
        <v>70488.701001315436</v>
      </c>
      <c r="BI5504" s="13">
        <f t="shared" si="1467"/>
        <v>70500</v>
      </c>
      <c r="BJ5504" s="13">
        <v>70800</v>
      </c>
    </row>
    <row r="5505" spans="1:62" x14ac:dyDescent="0.25">
      <c r="A5505" s="6" t="s">
        <v>1423</v>
      </c>
      <c r="B5505" s="13">
        <v>15117</v>
      </c>
      <c r="C5505">
        <v>562882</v>
      </c>
      <c r="D5505">
        <v>1</v>
      </c>
      <c r="E5505">
        <v>1</v>
      </c>
      <c r="F5505">
        <v>1</v>
      </c>
      <c r="G5505">
        <v>1</v>
      </c>
      <c r="H5505">
        <v>1</v>
      </c>
      <c r="I5505" t="s">
        <v>85</v>
      </c>
      <c r="J5505">
        <v>562882</v>
      </c>
      <c r="K5505" t="s">
        <v>1423</v>
      </c>
      <c r="L5505">
        <v>562882</v>
      </c>
      <c r="M5505" t="s">
        <v>1423</v>
      </c>
      <c r="N5505">
        <v>562882</v>
      </c>
      <c r="O5505" t="s">
        <v>1423</v>
      </c>
      <c r="P5505">
        <v>562882</v>
      </c>
      <c r="Q5505" t="s">
        <v>1423</v>
      </c>
      <c r="R5505" s="13">
        <v>666024.8417739158</v>
      </c>
      <c r="S5505" s="13">
        <v>19789</v>
      </c>
      <c r="T5505" s="13">
        <v>422943.50315515499</v>
      </c>
      <c r="U5505" s="13">
        <v>1</v>
      </c>
      <c r="V5505" s="13">
        <f t="shared" si="1451"/>
        <v>741</v>
      </c>
      <c r="W5505" s="13">
        <v>82</v>
      </c>
      <c r="X5505" s="13">
        <f t="shared" si="1452"/>
        <v>243048</v>
      </c>
      <c r="Y5505" s="13">
        <v>177</v>
      </c>
      <c r="Z5505" s="13">
        <f t="shared" si="1453"/>
        <v>174876</v>
      </c>
      <c r="AA5505" s="13">
        <v>87</v>
      </c>
      <c r="AB5505" s="13">
        <f t="shared" si="1454"/>
        <v>21489</v>
      </c>
      <c r="AC5505" s="13">
        <v>19789</v>
      </c>
      <c r="AD5505" s="13">
        <v>2233660.1712953532</v>
      </c>
      <c r="AE5505" s="13">
        <v>19789</v>
      </c>
      <c r="AF5505" s="13">
        <v>3345237.7124120602</v>
      </c>
      <c r="AG5505" s="13">
        <v>19789</v>
      </c>
      <c r="AH5505" s="13">
        <v>12805709.981794603</v>
      </c>
      <c r="AI5505" s="13"/>
      <c r="AJ5505" s="13">
        <v>2196</v>
      </c>
      <c r="AK5505" s="13">
        <f t="shared" si="1455"/>
        <v>305244</v>
      </c>
      <c r="AL5505" s="13">
        <v>8</v>
      </c>
      <c r="AM5505" s="13">
        <f t="shared" si="1456"/>
        <v>280</v>
      </c>
      <c r="AN5505" s="13"/>
      <c r="AO5505" s="13">
        <v>9</v>
      </c>
      <c r="AP5505" s="13">
        <f t="shared" si="1457"/>
        <v>274500</v>
      </c>
      <c r="AQ5505" s="13">
        <v>124</v>
      </c>
      <c r="AR5505" s="13">
        <f t="shared" si="1458"/>
        <v>335544</v>
      </c>
      <c r="AS5505" s="13">
        <v>849</v>
      </c>
      <c r="AT5505" s="13">
        <f t="shared" si="1459"/>
        <v>118011</v>
      </c>
      <c r="AU5505" s="13">
        <v>822</v>
      </c>
      <c r="AV5505" s="13">
        <f t="shared" si="1460"/>
        <v>277836</v>
      </c>
      <c r="AW5505" s="13">
        <v>1455</v>
      </c>
      <c r="AX5505" s="13">
        <f t="shared" si="1461"/>
        <v>157140</v>
      </c>
      <c r="AY5505" s="13">
        <v>242</v>
      </c>
      <c r="AZ5505" s="13">
        <f t="shared" si="1462"/>
        <v>19602</v>
      </c>
      <c r="BA5505" s="13">
        <v>1194</v>
      </c>
      <c r="BB5505" s="13">
        <f t="shared" si="1463"/>
        <v>388050</v>
      </c>
      <c r="BC5505" s="13">
        <v>310</v>
      </c>
      <c r="BD5505" s="13">
        <f t="shared" si="1464"/>
        <v>125860</v>
      </c>
      <c r="BE5505" s="13">
        <v>18</v>
      </c>
      <c r="BF5505" s="13">
        <f t="shared" si="1465"/>
        <v>3906</v>
      </c>
      <c r="BG5505" s="13"/>
      <c r="BH5505" s="13">
        <f t="shared" si="1466"/>
        <v>21919703.210431088</v>
      </c>
      <c r="BI5505" s="13">
        <f t="shared" si="1467"/>
        <v>21919700</v>
      </c>
      <c r="BJ5505" s="13">
        <v>21611000</v>
      </c>
    </row>
    <row r="5506" spans="1:62" x14ac:dyDescent="0.25">
      <c r="A5506" t="s">
        <v>4898</v>
      </c>
      <c r="B5506" s="13">
        <v>184</v>
      </c>
      <c r="C5506">
        <v>562211</v>
      </c>
      <c r="D5506">
        <v>1</v>
      </c>
      <c r="E5506">
        <v>0</v>
      </c>
      <c r="F5506">
        <v>0</v>
      </c>
      <c r="G5506">
        <v>0</v>
      </c>
      <c r="H5506">
        <v>0</v>
      </c>
      <c r="I5506" t="s">
        <v>23</v>
      </c>
      <c r="J5506">
        <v>549339</v>
      </c>
      <c r="K5506" t="s">
        <v>659</v>
      </c>
      <c r="L5506">
        <v>549584</v>
      </c>
      <c r="M5506" t="s">
        <v>658</v>
      </c>
      <c r="N5506">
        <v>549584</v>
      </c>
      <c r="O5506" t="s">
        <v>658</v>
      </c>
      <c r="P5506">
        <v>549240</v>
      </c>
      <c r="Q5506" t="s">
        <v>48</v>
      </c>
      <c r="R5506" s="13">
        <v>70488.701001315436</v>
      </c>
      <c r="S5506" s="13"/>
      <c r="T5506" s="13"/>
      <c r="U5506" s="13"/>
      <c r="V5506" s="13">
        <f t="shared" si="1451"/>
        <v>0</v>
      </c>
      <c r="W5506" s="13"/>
      <c r="X5506" s="13">
        <f t="shared" si="1452"/>
        <v>0</v>
      </c>
      <c r="Y5506" s="13"/>
      <c r="Z5506" s="13">
        <f t="shared" si="1453"/>
        <v>0</v>
      </c>
      <c r="AA5506" s="13"/>
      <c r="AB5506" s="13">
        <f t="shared" si="1454"/>
        <v>0</v>
      </c>
      <c r="AC5506" s="13"/>
      <c r="AD5506" s="13"/>
      <c r="AE5506" s="13"/>
      <c r="AF5506" s="13"/>
      <c r="AG5506" s="13"/>
      <c r="AH5506" s="13"/>
      <c r="AI5506" s="13"/>
      <c r="AJ5506" s="13"/>
      <c r="AK5506" s="13">
        <f t="shared" si="1455"/>
        <v>0</v>
      </c>
      <c r="AL5506" s="13"/>
      <c r="AM5506" s="13">
        <f t="shared" si="1456"/>
        <v>0</v>
      </c>
      <c r="AN5506" s="13"/>
      <c r="AO5506" s="13">
        <v>0</v>
      </c>
      <c r="AP5506" s="13">
        <f t="shared" si="1457"/>
        <v>0</v>
      </c>
      <c r="AQ5506" s="13"/>
      <c r="AR5506" s="13">
        <f t="shared" si="1458"/>
        <v>0</v>
      </c>
      <c r="AS5506" s="13"/>
      <c r="AT5506" s="13">
        <f t="shared" si="1459"/>
        <v>0</v>
      </c>
      <c r="AU5506" s="13"/>
      <c r="AV5506" s="13">
        <f t="shared" si="1460"/>
        <v>0</v>
      </c>
      <c r="AW5506" s="13"/>
      <c r="AX5506" s="13">
        <f t="shared" si="1461"/>
        <v>0</v>
      </c>
      <c r="AY5506" s="13"/>
      <c r="AZ5506" s="13">
        <f t="shared" si="1462"/>
        <v>0</v>
      </c>
      <c r="BA5506" s="13"/>
      <c r="BB5506" s="13">
        <f t="shared" si="1463"/>
        <v>0</v>
      </c>
      <c r="BC5506" s="13"/>
      <c r="BD5506" s="13">
        <f t="shared" si="1464"/>
        <v>0</v>
      </c>
      <c r="BE5506" s="13"/>
      <c r="BF5506" s="13">
        <f t="shared" si="1465"/>
        <v>0</v>
      </c>
      <c r="BG5506" s="13"/>
      <c r="BH5506" s="13">
        <f t="shared" si="1466"/>
        <v>70488.701001315436</v>
      </c>
      <c r="BI5506" s="13">
        <f t="shared" si="1467"/>
        <v>70500</v>
      </c>
      <c r="BJ5506" s="13">
        <v>70800</v>
      </c>
    </row>
    <row r="5507" spans="1:62" x14ac:dyDescent="0.25">
      <c r="A5507" t="s">
        <v>4899</v>
      </c>
      <c r="B5507" s="13">
        <v>330</v>
      </c>
      <c r="C5507">
        <v>596949</v>
      </c>
      <c r="D5507">
        <v>1</v>
      </c>
      <c r="E5507">
        <v>0</v>
      </c>
      <c r="F5507">
        <v>0</v>
      </c>
      <c r="G5507">
        <v>0</v>
      </c>
      <c r="H5507">
        <v>0</v>
      </c>
      <c r="I5507" t="s">
        <v>75</v>
      </c>
      <c r="J5507">
        <v>595209</v>
      </c>
      <c r="K5507" t="s">
        <v>132</v>
      </c>
      <c r="L5507">
        <v>595209</v>
      </c>
      <c r="M5507" t="s">
        <v>132</v>
      </c>
      <c r="N5507">
        <v>595209</v>
      </c>
      <c r="O5507" t="s">
        <v>132</v>
      </c>
      <c r="P5507">
        <v>595209</v>
      </c>
      <c r="Q5507" t="s">
        <v>132</v>
      </c>
      <c r="R5507" s="13">
        <v>77466.331753222723</v>
      </c>
      <c r="S5507" s="13"/>
      <c r="T5507" s="13"/>
      <c r="U5507" s="13"/>
      <c r="V5507" s="13">
        <f t="shared" si="1451"/>
        <v>0</v>
      </c>
      <c r="W5507" s="13"/>
      <c r="X5507" s="13">
        <f t="shared" si="1452"/>
        <v>0</v>
      </c>
      <c r="Y5507" s="13"/>
      <c r="Z5507" s="13">
        <f t="shared" si="1453"/>
        <v>0</v>
      </c>
      <c r="AA5507" s="13"/>
      <c r="AB5507" s="13">
        <f t="shared" si="1454"/>
        <v>0</v>
      </c>
      <c r="AC5507" s="13"/>
      <c r="AD5507" s="13"/>
      <c r="AE5507" s="13"/>
      <c r="AF5507" s="13"/>
      <c r="AG5507" s="13"/>
      <c r="AH5507" s="13"/>
      <c r="AI5507" s="13"/>
      <c r="AJ5507" s="13"/>
      <c r="AK5507" s="13">
        <f t="shared" si="1455"/>
        <v>0</v>
      </c>
      <c r="AL5507" s="13"/>
      <c r="AM5507" s="13">
        <f t="shared" si="1456"/>
        <v>0</v>
      </c>
      <c r="AN5507" s="13"/>
      <c r="AO5507" s="13">
        <v>0</v>
      </c>
      <c r="AP5507" s="13">
        <f t="shared" si="1457"/>
        <v>0</v>
      </c>
      <c r="AQ5507" s="13"/>
      <c r="AR5507" s="13">
        <f t="shared" si="1458"/>
        <v>0</v>
      </c>
      <c r="AS5507" s="13"/>
      <c r="AT5507" s="13">
        <f t="shared" si="1459"/>
        <v>0</v>
      </c>
      <c r="AU5507" s="13"/>
      <c r="AV5507" s="13">
        <f t="shared" si="1460"/>
        <v>0</v>
      </c>
      <c r="AW5507" s="13"/>
      <c r="AX5507" s="13">
        <f t="shared" si="1461"/>
        <v>0</v>
      </c>
      <c r="AY5507" s="13"/>
      <c r="AZ5507" s="13">
        <f t="shared" si="1462"/>
        <v>0</v>
      </c>
      <c r="BA5507" s="13"/>
      <c r="BB5507" s="13">
        <f t="shared" si="1463"/>
        <v>0</v>
      </c>
      <c r="BC5507" s="13"/>
      <c r="BD5507" s="13">
        <f t="shared" si="1464"/>
        <v>0</v>
      </c>
      <c r="BE5507" s="13"/>
      <c r="BF5507" s="13">
        <f t="shared" si="1465"/>
        <v>0</v>
      </c>
      <c r="BG5507" s="13"/>
      <c r="BH5507" s="13">
        <f t="shared" si="1466"/>
        <v>77466.331753222723</v>
      </c>
      <c r="BI5507" s="13">
        <f t="shared" si="1467"/>
        <v>77500</v>
      </c>
      <c r="BJ5507" s="13">
        <v>75900</v>
      </c>
    </row>
    <row r="5508" spans="1:62" x14ac:dyDescent="0.25">
      <c r="A5508" t="s">
        <v>4900</v>
      </c>
      <c r="B5508" s="13">
        <v>882</v>
      </c>
      <c r="C5508">
        <v>582603</v>
      </c>
      <c r="D5508">
        <v>1</v>
      </c>
      <c r="E5508">
        <v>0</v>
      </c>
      <c r="F5508">
        <v>0</v>
      </c>
      <c r="G5508">
        <v>0</v>
      </c>
      <c r="H5508">
        <v>0</v>
      </c>
      <c r="I5508" t="s">
        <v>30</v>
      </c>
      <c r="J5508">
        <v>582352</v>
      </c>
      <c r="K5508" t="s">
        <v>3700</v>
      </c>
      <c r="L5508">
        <v>581283</v>
      </c>
      <c r="M5508" t="s">
        <v>29</v>
      </c>
      <c r="N5508">
        <v>581283</v>
      </c>
      <c r="O5508" t="s">
        <v>29</v>
      </c>
      <c r="P5508">
        <v>581283</v>
      </c>
      <c r="Q5508" t="s">
        <v>29</v>
      </c>
      <c r="R5508" s="13">
        <v>204483.46770372931</v>
      </c>
      <c r="S5508" s="13"/>
      <c r="T5508" s="13"/>
      <c r="U5508" s="13"/>
      <c r="V5508" s="13">
        <f t="shared" si="1451"/>
        <v>0</v>
      </c>
      <c r="W5508" s="13"/>
      <c r="X5508" s="13">
        <f t="shared" si="1452"/>
        <v>0</v>
      </c>
      <c r="Y5508" s="13"/>
      <c r="Z5508" s="13">
        <f t="shared" si="1453"/>
        <v>0</v>
      </c>
      <c r="AA5508" s="13"/>
      <c r="AB5508" s="13">
        <f t="shared" si="1454"/>
        <v>0</v>
      </c>
      <c r="AC5508" s="13"/>
      <c r="AD5508" s="13"/>
      <c r="AE5508" s="13"/>
      <c r="AF5508" s="13"/>
      <c r="AG5508" s="13"/>
      <c r="AH5508" s="13"/>
      <c r="AI5508" s="13"/>
      <c r="AJ5508" s="13"/>
      <c r="AK5508" s="13">
        <f t="shared" si="1455"/>
        <v>0</v>
      </c>
      <c r="AL5508" s="13"/>
      <c r="AM5508" s="13">
        <f t="shared" si="1456"/>
        <v>0</v>
      </c>
      <c r="AN5508" s="13"/>
      <c r="AO5508" s="13">
        <v>0</v>
      </c>
      <c r="AP5508" s="13">
        <f t="shared" si="1457"/>
        <v>0</v>
      </c>
      <c r="AQ5508" s="13"/>
      <c r="AR5508" s="13">
        <f t="shared" si="1458"/>
        <v>0</v>
      </c>
      <c r="AS5508" s="13"/>
      <c r="AT5508" s="13">
        <f t="shared" si="1459"/>
        <v>0</v>
      </c>
      <c r="AU5508" s="13"/>
      <c r="AV5508" s="13">
        <f t="shared" si="1460"/>
        <v>0</v>
      </c>
      <c r="AW5508" s="13"/>
      <c r="AX5508" s="13">
        <f t="shared" si="1461"/>
        <v>0</v>
      </c>
      <c r="AY5508" s="13"/>
      <c r="AZ5508" s="13">
        <f t="shared" si="1462"/>
        <v>0</v>
      </c>
      <c r="BA5508" s="13"/>
      <c r="BB5508" s="13">
        <f t="shared" si="1463"/>
        <v>0</v>
      </c>
      <c r="BC5508" s="13"/>
      <c r="BD5508" s="13">
        <f t="shared" si="1464"/>
        <v>0</v>
      </c>
      <c r="BE5508" s="13"/>
      <c r="BF5508" s="13">
        <f t="shared" si="1465"/>
        <v>0</v>
      </c>
      <c r="BG5508" s="13"/>
      <c r="BH5508" s="13">
        <f t="shared" si="1466"/>
        <v>204483.46770372931</v>
      </c>
      <c r="BI5508" s="13">
        <f t="shared" si="1467"/>
        <v>204500</v>
      </c>
      <c r="BJ5508" s="13">
        <v>203900</v>
      </c>
    </row>
    <row r="5509" spans="1:62" x14ac:dyDescent="0.25">
      <c r="A5509" t="s">
        <v>4900</v>
      </c>
      <c r="B5509" s="13">
        <v>565</v>
      </c>
      <c r="C5509">
        <v>534528</v>
      </c>
      <c r="D5509">
        <v>1</v>
      </c>
      <c r="E5509">
        <v>0</v>
      </c>
      <c r="F5509">
        <v>0</v>
      </c>
      <c r="G5509">
        <v>0</v>
      </c>
      <c r="H5509">
        <v>0</v>
      </c>
      <c r="I5509" t="s">
        <v>26</v>
      </c>
      <c r="J5509">
        <v>534498</v>
      </c>
      <c r="K5509" t="s">
        <v>1000</v>
      </c>
      <c r="L5509">
        <v>534498</v>
      </c>
      <c r="M5509" t="s">
        <v>1000</v>
      </c>
      <c r="N5509">
        <v>534498</v>
      </c>
      <c r="O5509" t="s">
        <v>1000</v>
      </c>
      <c r="P5509">
        <v>533955</v>
      </c>
      <c r="Q5509" t="s">
        <v>25</v>
      </c>
      <c r="R5509" s="13">
        <v>131828.88244286491</v>
      </c>
      <c r="S5509" s="13"/>
      <c r="T5509" s="13"/>
      <c r="U5509" s="13"/>
      <c r="V5509" s="13">
        <f t="shared" ref="V5509:V5572" si="1468">U5509*741</f>
        <v>0</v>
      </c>
      <c r="W5509" s="13"/>
      <c r="X5509" s="13">
        <f t="shared" ref="X5509:X5572" si="1469">W5509*2964</f>
        <v>0</v>
      </c>
      <c r="Y5509" s="13"/>
      <c r="Z5509" s="13">
        <f t="shared" ref="Z5509:Z5572" si="1470">Y5509*988</f>
        <v>0</v>
      </c>
      <c r="AA5509" s="13"/>
      <c r="AB5509" s="13">
        <f t="shared" ref="AB5509:AB5572" si="1471">AA5509*247</f>
        <v>0</v>
      </c>
      <c r="AC5509" s="13"/>
      <c r="AD5509" s="13"/>
      <c r="AE5509" s="13"/>
      <c r="AF5509" s="13"/>
      <c r="AG5509" s="13"/>
      <c r="AH5509" s="13"/>
      <c r="AI5509" s="13"/>
      <c r="AJ5509" s="13"/>
      <c r="AK5509" s="13">
        <f t="shared" ref="AK5509:AK5572" si="1472">AJ5509*139</f>
        <v>0</v>
      </c>
      <c r="AL5509" s="13"/>
      <c r="AM5509" s="13">
        <f t="shared" ref="AM5509:AM5572" si="1473">AL5509*35</f>
        <v>0</v>
      </c>
      <c r="AN5509" s="13"/>
      <c r="AO5509" s="13">
        <v>0</v>
      </c>
      <c r="AP5509" s="13">
        <f t="shared" ref="AP5509:AP5572" si="1474">AO5509*30500</f>
        <v>0</v>
      </c>
      <c r="AQ5509" s="13"/>
      <c r="AR5509" s="13">
        <f t="shared" ref="AR5509:AR5572" si="1475">AQ5509*2706</f>
        <v>0</v>
      </c>
      <c r="AS5509" s="13"/>
      <c r="AT5509" s="13">
        <f t="shared" ref="AT5509:AT5572" si="1476">AS5509*139</f>
        <v>0</v>
      </c>
      <c r="AU5509" s="13"/>
      <c r="AV5509" s="13">
        <f t="shared" ref="AV5509:AV5572" si="1477">AU5509*338</f>
        <v>0</v>
      </c>
      <c r="AW5509" s="13"/>
      <c r="AX5509" s="13">
        <f t="shared" ref="AX5509:AX5572" si="1478">AW5509*108</f>
        <v>0</v>
      </c>
      <c r="AY5509" s="13"/>
      <c r="AZ5509" s="13">
        <f t="shared" ref="AZ5509:AZ5572" si="1479">AY5509*81</f>
        <v>0</v>
      </c>
      <c r="BA5509" s="13"/>
      <c r="BB5509" s="13">
        <f t="shared" ref="BB5509:BB5572" si="1480">BA5509*325</f>
        <v>0</v>
      </c>
      <c r="BC5509" s="13"/>
      <c r="BD5509" s="13">
        <f t="shared" ref="BD5509:BD5572" si="1481">BC5509*406</f>
        <v>0</v>
      </c>
      <c r="BE5509" s="13"/>
      <c r="BF5509" s="13">
        <f t="shared" ref="BF5509:BF5572" si="1482">BE5509*217</f>
        <v>0</v>
      </c>
      <c r="BG5509" s="13"/>
      <c r="BH5509" s="13">
        <f t="shared" ref="BH5509:BH5572" si="1483">R5509+T5509+V5509+X5509+Z5509+AB5509+AD5509+AF5509+AH5509+AI5509+AK5509+AM5509+AN5509+AP5509+AR5509+AT5509+AV5509+AX5509+AZ5509+BB5509+BD5509+BF5509+BG5509</f>
        <v>131828.88244286491</v>
      </c>
      <c r="BI5509" s="13">
        <f t="shared" ref="BI5509:BI5572" si="1484">ROUND(BH5509/100,0)*100</f>
        <v>131800</v>
      </c>
      <c r="BJ5509" s="13">
        <v>128400</v>
      </c>
    </row>
    <row r="5510" spans="1:62" x14ac:dyDescent="0.25">
      <c r="A5510" t="s">
        <v>4901</v>
      </c>
      <c r="B5510" s="13">
        <v>458</v>
      </c>
      <c r="C5510">
        <v>593656</v>
      </c>
      <c r="D5510">
        <v>1</v>
      </c>
      <c r="E5510">
        <v>0</v>
      </c>
      <c r="F5510">
        <v>0</v>
      </c>
      <c r="G5510">
        <v>0</v>
      </c>
      <c r="H5510">
        <v>0</v>
      </c>
      <c r="I5510" t="s">
        <v>30</v>
      </c>
      <c r="J5510">
        <v>592889</v>
      </c>
      <c r="K5510" t="s">
        <v>485</v>
      </c>
      <c r="L5510">
        <v>592889</v>
      </c>
      <c r="M5510" t="s">
        <v>485</v>
      </c>
      <c r="N5510">
        <v>592889</v>
      </c>
      <c r="O5510" t="s">
        <v>485</v>
      </c>
      <c r="P5510">
        <v>592889</v>
      </c>
      <c r="Q5510" t="s">
        <v>485</v>
      </c>
      <c r="R5510" s="13">
        <v>107137.20300344273</v>
      </c>
      <c r="S5510" s="13"/>
      <c r="T5510" s="13"/>
      <c r="U5510" s="13"/>
      <c r="V5510" s="13">
        <f t="shared" si="1468"/>
        <v>0</v>
      </c>
      <c r="W5510" s="13"/>
      <c r="X5510" s="13">
        <f t="shared" si="1469"/>
        <v>0</v>
      </c>
      <c r="Y5510" s="13"/>
      <c r="Z5510" s="13">
        <f t="shared" si="1470"/>
        <v>0</v>
      </c>
      <c r="AA5510" s="13"/>
      <c r="AB5510" s="13">
        <f t="shared" si="1471"/>
        <v>0</v>
      </c>
      <c r="AC5510" s="13"/>
      <c r="AD5510" s="13"/>
      <c r="AE5510" s="13"/>
      <c r="AF5510" s="13"/>
      <c r="AG5510" s="13"/>
      <c r="AH5510" s="13"/>
      <c r="AI5510" s="13"/>
      <c r="AJ5510" s="13"/>
      <c r="AK5510" s="13">
        <f t="shared" si="1472"/>
        <v>0</v>
      </c>
      <c r="AL5510" s="13"/>
      <c r="AM5510" s="13">
        <f t="shared" si="1473"/>
        <v>0</v>
      </c>
      <c r="AN5510" s="13"/>
      <c r="AO5510" s="13">
        <v>0</v>
      </c>
      <c r="AP5510" s="13">
        <f t="shared" si="1474"/>
        <v>0</v>
      </c>
      <c r="AQ5510" s="13"/>
      <c r="AR5510" s="13">
        <f t="shared" si="1475"/>
        <v>0</v>
      </c>
      <c r="AS5510" s="13"/>
      <c r="AT5510" s="13">
        <f t="shared" si="1476"/>
        <v>0</v>
      </c>
      <c r="AU5510" s="13"/>
      <c r="AV5510" s="13">
        <f t="shared" si="1477"/>
        <v>0</v>
      </c>
      <c r="AW5510" s="13"/>
      <c r="AX5510" s="13">
        <f t="shared" si="1478"/>
        <v>0</v>
      </c>
      <c r="AY5510" s="13"/>
      <c r="AZ5510" s="13">
        <f t="shared" si="1479"/>
        <v>0</v>
      </c>
      <c r="BA5510" s="13"/>
      <c r="BB5510" s="13">
        <f t="shared" si="1480"/>
        <v>0</v>
      </c>
      <c r="BC5510" s="13"/>
      <c r="BD5510" s="13">
        <f t="shared" si="1481"/>
        <v>0</v>
      </c>
      <c r="BE5510" s="13"/>
      <c r="BF5510" s="13">
        <f t="shared" si="1482"/>
        <v>0</v>
      </c>
      <c r="BG5510" s="13"/>
      <c r="BH5510" s="13">
        <f t="shared" si="1483"/>
        <v>107137.20300344273</v>
      </c>
      <c r="BI5510" s="13">
        <f t="shared" si="1484"/>
        <v>107100</v>
      </c>
      <c r="BJ5510" s="13">
        <v>109200</v>
      </c>
    </row>
    <row r="5511" spans="1:62" x14ac:dyDescent="0.25">
      <c r="A5511" t="s">
        <v>4901</v>
      </c>
      <c r="B5511" s="13">
        <v>438</v>
      </c>
      <c r="C5511">
        <v>592781</v>
      </c>
      <c r="D5511">
        <v>1</v>
      </c>
      <c r="E5511">
        <v>0</v>
      </c>
      <c r="F5511">
        <v>0</v>
      </c>
      <c r="G5511">
        <v>0</v>
      </c>
      <c r="H5511">
        <v>0</v>
      </c>
      <c r="I5511" t="s">
        <v>90</v>
      </c>
      <c r="J5511">
        <v>592510</v>
      </c>
      <c r="K5511" t="s">
        <v>3342</v>
      </c>
      <c r="L5511">
        <v>592510</v>
      </c>
      <c r="M5511" t="s">
        <v>3342</v>
      </c>
      <c r="N5511">
        <v>592005</v>
      </c>
      <c r="O5511" t="s">
        <v>89</v>
      </c>
      <c r="P5511">
        <v>592005</v>
      </c>
      <c r="Q5511" t="s">
        <v>89</v>
      </c>
      <c r="R5511" s="13">
        <v>102511.17712541953</v>
      </c>
      <c r="S5511" s="13"/>
      <c r="T5511" s="13"/>
      <c r="U5511" s="13"/>
      <c r="V5511" s="13">
        <f t="shared" si="1468"/>
        <v>0</v>
      </c>
      <c r="W5511" s="13"/>
      <c r="X5511" s="13">
        <f t="shared" si="1469"/>
        <v>0</v>
      </c>
      <c r="Y5511" s="13"/>
      <c r="Z5511" s="13">
        <f t="shared" si="1470"/>
        <v>0</v>
      </c>
      <c r="AA5511" s="13"/>
      <c r="AB5511" s="13">
        <f t="shared" si="1471"/>
        <v>0</v>
      </c>
      <c r="AC5511" s="13"/>
      <c r="AD5511" s="13"/>
      <c r="AE5511" s="13"/>
      <c r="AF5511" s="13"/>
      <c r="AG5511" s="13"/>
      <c r="AH5511" s="13"/>
      <c r="AI5511" s="13"/>
      <c r="AJ5511" s="13"/>
      <c r="AK5511" s="13">
        <f t="shared" si="1472"/>
        <v>0</v>
      </c>
      <c r="AL5511" s="13"/>
      <c r="AM5511" s="13">
        <f t="shared" si="1473"/>
        <v>0</v>
      </c>
      <c r="AN5511" s="13"/>
      <c r="AO5511" s="13">
        <v>0</v>
      </c>
      <c r="AP5511" s="13">
        <f t="shared" si="1474"/>
        <v>0</v>
      </c>
      <c r="AQ5511" s="13"/>
      <c r="AR5511" s="13">
        <f t="shared" si="1475"/>
        <v>0</v>
      </c>
      <c r="AS5511" s="13"/>
      <c r="AT5511" s="13">
        <f t="shared" si="1476"/>
        <v>0</v>
      </c>
      <c r="AU5511" s="13"/>
      <c r="AV5511" s="13">
        <f t="shared" si="1477"/>
        <v>0</v>
      </c>
      <c r="AW5511" s="13"/>
      <c r="AX5511" s="13">
        <f t="shared" si="1478"/>
        <v>0</v>
      </c>
      <c r="AY5511" s="13"/>
      <c r="AZ5511" s="13">
        <f t="shared" si="1479"/>
        <v>0</v>
      </c>
      <c r="BA5511" s="13"/>
      <c r="BB5511" s="13">
        <f t="shared" si="1480"/>
        <v>0</v>
      </c>
      <c r="BC5511" s="13"/>
      <c r="BD5511" s="13">
        <f t="shared" si="1481"/>
        <v>0</v>
      </c>
      <c r="BE5511" s="13"/>
      <c r="BF5511" s="13">
        <f t="shared" si="1482"/>
        <v>0</v>
      </c>
      <c r="BG5511" s="13"/>
      <c r="BH5511" s="13">
        <f t="shared" si="1483"/>
        <v>102511.17712541953</v>
      </c>
      <c r="BI5511" s="13">
        <f t="shared" si="1484"/>
        <v>102500</v>
      </c>
      <c r="BJ5511" s="13">
        <v>102900</v>
      </c>
    </row>
    <row r="5512" spans="1:62" x14ac:dyDescent="0.25">
      <c r="A5512" t="s">
        <v>4901</v>
      </c>
      <c r="B5512" s="13">
        <v>230</v>
      </c>
      <c r="C5512">
        <v>582611</v>
      </c>
      <c r="D5512">
        <v>1</v>
      </c>
      <c r="E5512">
        <v>0</v>
      </c>
      <c r="F5512">
        <v>0</v>
      </c>
      <c r="G5512">
        <v>0</v>
      </c>
      <c r="H5512">
        <v>0</v>
      </c>
      <c r="I5512" t="s">
        <v>30</v>
      </c>
      <c r="J5512">
        <v>581739</v>
      </c>
      <c r="K5512" t="s">
        <v>2460</v>
      </c>
      <c r="L5512">
        <v>581372</v>
      </c>
      <c r="M5512" t="s">
        <v>216</v>
      </c>
      <c r="N5512">
        <v>581372</v>
      </c>
      <c r="O5512" t="s">
        <v>216</v>
      </c>
      <c r="P5512">
        <v>581372</v>
      </c>
      <c r="Q5512" t="s">
        <v>216</v>
      </c>
      <c r="R5512" s="13">
        <v>70488.701001315436</v>
      </c>
      <c r="S5512" s="13"/>
      <c r="T5512" s="13"/>
      <c r="U5512" s="13"/>
      <c r="V5512" s="13">
        <f t="shared" si="1468"/>
        <v>0</v>
      </c>
      <c r="W5512" s="13"/>
      <c r="X5512" s="13">
        <f t="shared" si="1469"/>
        <v>0</v>
      </c>
      <c r="Y5512" s="13"/>
      <c r="Z5512" s="13">
        <f t="shared" si="1470"/>
        <v>0</v>
      </c>
      <c r="AA5512" s="13"/>
      <c r="AB5512" s="13">
        <f t="shared" si="1471"/>
        <v>0</v>
      </c>
      <c r="AC5512" s="13"/>
      <c r="AD5512" s="13"/>
      <c r="AE5512" s="13"/>
      <c r="AF5512" s="13"/>
      <c r="AG5512" s="13"/>
      <c r="AH5512" s="13"/>
      <c r="AI5512" s="13"/>
      <c r="AJ5512" s="13"/>
      <c r="AK5512" s="13">
        <f t="shared" si="1472"/>
        <v>0</v>
      </c>
      <c r="AL5512" s="13"/>
      <c r="AM5512" s="13">
        <f t="shared" si="1473"/>
        <v>0</v>
      </c>
      <c r="AN5512" s="13"/>
      <c r="AO5512" s="13">
        <v>0</v>
      </c>
      <c r="AP5512" s="13">
        <f t="shared" si="1474"/>
        <v>0</v>
      </c>
      <c r="AQ5512" s="13"/>
      <c r="AR5512" s="13">
        <f t="shared" si="1475"/>
        <v>0</v>
      </c>
      <c r="AS5512" s="13"/>
      <c r="AT5512" s="13">
        <f t="shared" si="1476"/>
        <v>0</v>
      </c>
      <c r="AU5512" s="13"/>
      <c r="AV5512" s="13">
        <f t="shared" si="1477"/>
        <v>0</v>
      </c>
      <c r="AW5512" s="13"/>
      <c r="AX5512" s="13">
        <f t="shared" si="1478"/>
        <v>0</v>
      </c>
      <c r="AY5512" s="13"/>
      <c r="AZ5512" s="13">
        <f t="shared" si="1479"/>
        <v>0</v>
      </c>
      <c r="BA5512" s="13"/>
      <c r="BB5512" s="13">
        <f t="shared" si="1480"/>
        <v>0</v>
      </c>
      <c r="BC5512" s="13"/>
      <c r="BD5512" s="13">
        <f t="shared" si="1481"/>
        <v>0</v>
      </c>
      <c r="BE5512" s="13"/>
      <c r="BF5512" s="13">
        <f t="shared" si="1482"/>
        <v>0</v>
      </c>
      <c r="BG5512" s="13"/>
      <c r="BH5512" s="13">
        <f t="shared" si="1483"/>
        <v>70488.701001315436</v>
      </c>
      <c r="BI5512" s="13">
        <f t="shared" si="1484"/>
        <v>70500</v>
      </c>
      <c r="BJ5512" s="13">
        <v>70800</v>
      </c>
    </row>
    <row r="5513" spans="1:62" x14ac:dyDescent="0.25">
      <c r="A5513" t="s">
        <v>4902</v>
      </c>
      <c r="B5513" s="13">
        <v>735</v>
      </c>
      <c r="C5513">
        <v>593664</v>
      </c>
      <c r="D5513">
        <v>1</v>
      </c>
      <c r="E5513">
        <v>0</v>
      </c>
      <c r="F5513">
        <v>0</v>
      </c>
      <c r="G5513">
        <v>0</v>
      </c>
      <c r="H5513">
        <v>0</v>
      </c>
      <c r="I5513" t="s">
        <v>30</v>
      </c>
      <c r="J5513">
        <v>593583</v>
      </c>
      <c r="K5513" t="s">
        <v>656</v>
      </c>
      <c r="L5513">
        <v>593583</v>
      </c>
      <c r="M5513" t="s">
        <v>656</v>
      </c>
      <c r="N5513">
        <v>593583</v>
      </c>
      <c r="O5513" t="s">
        <v>656</v>
      </c>
      <c r="P5513">
        <v>593583</v>
      </c>
      <c r="Q5513" t="s">
        <v>656</v>
      </c>
      <c r="R5513" s="13">
        <v>170877.48276187817</v>
      </c>
      <c r="S5513" s="13"/>
      <c r="T5513" s="13"/>
      <c r="U5513" s="13"/>
      <c r="V5513" s="13">
        <f t="shared" si="1468"/>
        <v>0</v>
      </c>
      <c r="W5513" s="13"/>
      <c r="X5513" s="13">
        <f t="shared" si="1469"/>
        <v>0</v>
      </c>
      <c r="Y5513" s="13"/>
      <c r="Z5513" s="13">
        <f t="shared" si="1470"/>
        <v>0</v>
      </c>
      <c r="AA5513" s="13"/>
      <c r="AB5513" s="13">
        <f t="shared" si="1471"/>
        <v>0</v>
      </c>
      <c r="AC5513" s="13"/>
      <c r="AD5513" s="13"/>
      <c r="AE5513" s="13"/>
      <c r="AF5513" s="13"/>
      <c r="AG5513" s="13"/>
      <c r="AH5513" s="13"/>
      <c r="AI5513" s="13"/>
      <c r="AJ5513" s="13"/>
      <c r="AK5513" s="13">
        <f t="shared" si="1472"/>
        <v>0</v>
      </c>
      <c r="AL5513" s="13"/>
      <c r="AM5513" s="13">
        <f t="shared" si="1473"/>
        <v>0</v>
      </c>
      <c r="AN5513" s="13"/>
      <c r="AO5513" s="13">
        <v>2</v>
      </c>
      <c r="AP5513" s="13">
        <f t="shared" si="1474"/>
        <v>61000</v>
      </c>
      <c r="AQ5513" s="13"/>
      <c r="AR5513" s="13">
        <f t="shared" si="1475"/>
        <v>0</v>
      </c>
      <c r="AS5513" s="13"/>
      <c r="AT5513" s="13">
        <f t="shared" si="1476"/>
        <v>0</v>
      </c>
      <c r="AU5513" s="13"/>
      <c r="AV5513" s="13">
        <f t="shared" si="1477"/>
        <v>0</v>
      </c>
      <c r="AW5513" s="13"/>
      <c r="AX5513" s="13">
        <f t="shared" si="1478"/>
        <v>0</v>
      </c>
      <c r="AY5513" s="13"/>
      <c r="AZ5513" s="13">
        <f t="shared" si="1479"/>
        <v>0</v>
      </c>
      <c r="BA5513" s="13"/>
      <c r="BB5513" s="13">
        <f t="shared" si="1480"/>
        <v>0</v>
      </c>
      <c r="BC5513" s="13"/>
      <c r="BD5513" s="13">
        <f t="shared" si="1481"/>
        <v>0</v>
      </c>
      <c r="BE5513" s="13"/>
      <c r="BF5513" s="13">
        <f t="shared" si="1482"/>
        <v>0</v>
      </c>
      <c r="BG5513" s="13"/>
      <c r="BH5513" s="13">
        <f t="shared" si="1483"/>
        <v>231877.48276187817</v>
      </c>
      <c r="BI5513" s="13">
        <f t="shared" si="1484"/>
        <v>231900</v>
      </c>
      <c r="BJ5513" s="13">
        <v>198600</v>
      </c>
    </row>
    <row r="5514" spans="1:62" x14ac:dyDescent="0.25">
      <c r="A5514" t="s">
        <v>4903</v>
      </c>
      <c r="B5514" s="13">
        <v>540</v>
      </c>
      <c r="C5514">
        <v>572462</v>
      </c>
      <c r="D5514">
        <v>1</v>
      </c>
      <c r="E5514">
        <v>0</v>
      </c>
      <c r="F5514">
        <v>0</v>
      </c>
      <c r="G5514">
        <v>0</v>
      </c>
      <c r="H5514">
        <v>0</v>
      </c>
      <c r="I5514" t="s">
        <v>41</v>
      </c>
      <c r="J5514">
        <v>571393</v>
      </c>
      <c r="K5514" t="s">
        <v>1254</v>
      </c>
      <c r="L5514">
        <v>571393</v>
      </c>
      <c r="M5514" t="s">
        <v>1254</v>
      </c>
      <c r="N5514">
        <v>571393</v>
      </c>
      <c r="O5514" t="s">
        <v>1254</v>
      </c>
      <c r="P5514">
        <v>571393</v>
      </c>
      <c r="Q5514" t="s">
        <v>1254</v>
      </c>
      <c r="R5514" s="13">
        <v>126068.17109211521</v>
      </c>
      <c r="S5514" s="13"/>
      <c r="T5514" s="13"/>
      <c r="U5514" s="13"/>
      <c r="V5514" s="13">
        <f t="shared" si="1468"/>
        <v>0</v>
      </c>
      <c r="W5514" s="13"/>
      <c r="X5514" s="13">
        <f t="shared" si="1469"/>
        <v>0</v>
      </c>
      <c r="Y5514" s="13"/>
      <c r="Z5514" s="13">
        <f t="shared" si="1470"/>
        <v>0</v>
      </c>
      <c r="AA5514" s="13"/>
      <c r="AB5514" s="13">
        <f t="shared" si="1471"/>
        <v>0</v>
      </c>
      <c r="AC5514" s="13"/>
      <c r="AD5514" s="13"/>
      <c r="AE5514" s="13"/>
      <c r="AF5514" s="13"/>
      <c r="AG5514" s="13"/>
      <c r="AH5514" s="13"/>
      <c r="AI5514" s="13"/>
      <c r="AJ5514" s="13"/>
      <c r="AK5514" s="13">
        <f t="shared" si="1472"/>
        <v>0</v>
      </c>
      <c r="AL5514" s="13"/>
      <c r="AM5514" s="13">
        <f t="shared" si="1473"/>
        <v>0</v>
      </c>
      <c r="AN5514" s="13"/>
      <c r="AO5514" s="13">
        <v>1</v>
      </c>
      <c r="AP5514" s="13">
        <f t="shared" si="1474"/>
        <v>30500</v>
      </c>
      <c r="AQ5514" s="13"/>
      <c r="AR5514" s="13">
        <f t="shared" si="1475"/>
        <v>0</v>
      </c>
      <c r="AS5514" s="13"/>
      <c r="AT5514" s="13">
        <f t="shared" si="1476"/>
        <v>0</v>
      </c>
      <c r="AU5514" s="13"/>
      <c r="AV5514" s="13">
        <f t="shared" si="1477"/>
        <v>0</v>
      </c>
      <c r="AW5514" s="13"/>
      <c r="AX5514" s="13">
        <f t="shared" si="1478"/>
        <v>0</v>
      </c>
      <c r="AY5514" s="13"/>
      <c r="AZ5514" s="13">
        <f t="shared" si="1479"/>
        <v>0</v>
      </c>
      <c r="BA5514" s="13"/>
      <c r="BB5514" s="13">
        <f t="shared" si="1480"/>
        <v>0</v>
      </c>
      <c r="BC5514" s="13"/>
      <c r="BD5514" s="13">
        <f t="shared" si="1481"/>
        <v>0</v>
      </c>
      <c r="BE5514" s="13"/>
      <c r="BF5514" s="13">
        <f t="shared" si="1482"/>
        <v>0</v>
      </c>
      <c r="BG5514" s="13"/>
      <c r="BH5514" s="13">
        <f t="shared" si="1483"/>
        <v>156568.17109211523</v>
      </c>
      <c r="BI5514" s="13">
        <f t="shared" si="1484"/>
        <v>156600</v>
      </c>
      <c r="BJ5514" s="13">
        <v>158700</v>
      </c>
    </row>
    <row r="5515" spans="1:62" x14ac:dyDescent="0.25">
      <c r="A5515" t="s">
        <v>4904</v>
      </c>
      <c r="B5515" s="13">
        <v>2275</v>
      </c>
      <c r="C5515">
        <v>545228</v>
      </c>
      <c r="D5515">
        <v>1</v>
      </c>
      <c r="E5515">
        <v>0</v>
      </c>
      <c r="F5515">
        <v>0</v>
      </c>
      <c r="G5515">
        <v>0</v>
      </c>
      <c r="H5515">
        <v>0</v>
      </c>
      <c r="I5515" t="s">
        <v>23</v>
      </c>
      <c r="J5515">
        <v>544663</v>
      </c>
      <c r="K5515" t="s">
        <v>2381</v>
      </c>
      <c r="L5515">
        <v>544256</v>
      </c>
      <c r="M5515" t="s">
        <v>22</v>
      </c>
      <c r="N5515">
        <v>544256</v>
      </c>
      <c r="O5515" t="s">
        <v>22</v>
      </c>
      <c r="P5515">
        <v>544256</v>
      </c>
      <c r="Q5515" t="s">
        <v>22</v>
      </c>
      <c r="R5515" s="13">
        <v>517441.29321136145</v>
      </c>
      <c r="S5515" s="13"/>
      <c r="T5515" s="13"/>
      <c r="U5515" s="13"/>
      <c r="V5515" s="13">
        <f t="shared" si="1468"/>
        <v>0</v>
      </c>
      <c r="W5515" s="13"/>
      <c r="X5515" s="13">
        <f t="shared" si="1469"/>
        <v>0</v>
      </c>
      <c r="Y5515" s="13"/>
      <c r="Z5515" s="13">
        <f t="shared" si="1470"/>
        <v>0</v>
      </c>
      <c r="AA5515" s="13"/>
      <c r="AB5515" s="13">
        <f t="shared" si="1471"/>
        <v>0</v>
      </c>
      <c r="AC5515" s="13"/>
      <c r="AD5515" s="13"/>
      <c r="AE5515" s="13"/>
      <c r="AF5515" s="13"/>
      <c r="AG5515" s="13"/>
      <c r="AH5515" s="13"/>
      <c r="AI5515" s="13"/>
      <c r="AJ5515" s="13"/>
      <c r="AK5515" s="13">
        <f t="shared" si="1472"/>
        <v>0</v>
      </c>
      <c r="AL5515" s="13"/>
      <c r="AM5515" s="13">
        <f t="shared" si="1473"/>
        <v>0</v>
      </c>
      <c r="AN5515" s="13"/>
      <c r="AO5515" s="13">
        <v>2</v>
      </c>
      <c r="AP5515" s="13">
        <f t="shared" si="1474"/>
        <v>61000</v>
      </c>
      <c r="AQ5515" s="13"/>
      <c r="AR5515" s="13">
        <f t="shared" si="1475"/>
        <v>0</v>
      </c>
      <c r="AS5515" s="13"/>
      <c r="AT5515" s="13">
        <f t="shared" si="1476"/>
        <v>0</v>
      </c>
      <c r="AU5515" s="13"/>
      <c r="AV5515" s="13">
        <f t="shared" si="1477"/>
        <v>0</v>
      </c>
      <c r="AW5515" s="13"/>
      <c r="AX5515" s="13">
        <f t="shared" si="1478"/>
        <v>0</v>
      </c>
      <c r="AY5515" s="13"/>
      <c r="AZ5515" s="13">
        <f t="shared" si="1479"/>
        <v>0</v>
      </c>
      <c r="BA5515" s="13"/>
      <c r="BB5515" s="13">
        <f t="shared" si="1480"/>
        <v>0</v>
      </c>
      <c r="BC5515" s="13"/>
      <c r="BD5515" s="13">
        <f t="shared" si="1481"/>
        <v>0</v>
      </c>
      <c r="BE5515" s="13"/>
      <c r="BF5515" s="13">
        <f t="shared" si="1482"/>
        <v>0</v>
      </c>
      <c r="BG5515" s="13"/>
      <c r="BH5515" s="13">
        <f t="shared" si="1483"/>
        <v>578441.29321136139</v>
      </c>
      <c r="BI5515" s="13">
        <f t="shared" si="1484"/>
        <v>578400</v>
      </c>
      <c r="BJ5515" s="13">
        <v>571200</v>
      </c>
    </row>
    <row r="5516" spans="1:62" x14ac:dyDescent="0.25">
      <c r="A5516" t="s">
        <v>4905</v>
      </c>
      <c r="B5516" s="13">
        <v>242</v>
      </c>
      <c r="C5516">
        <v>549002</v>
      </c>
      <c r="D5516">
        <v>1</v>
      </c>
      <c r="E5516">
        <v>0</v>
      </c>
      <c r="F5516">
        <v>0</v>
      </c>
      <c r="G5516">
        <v>0</v>
      </c>
      <c r="H5516">
        <v>0</v>
      </c>
      <c r="I5516" t="s">
        <v>75</v>
      </c>
      <c r="J5516">
        <v>548111</v>
      </c>
      <c r="K5516" t="s">
        <v>493</v>
      </c>
      <c r="L5516">
        <v>548111</v>
      </c>
      <c r="M5516" t="s">
        <v>493</v>
      </c>
      <c r="N5516">
        <v>548111</v>
      </c>
      <c r="O5516" t="s">
        <v>493</v>
      </c>
      <c r="P5516">
        <v>547492</v>
      </c>
      <c r="Q5516" t="s">
        <v>74</v>
      </c>
      <c r="R5516" s="13">
        <v>70488.701001315436</v>
      </c>
      <c r="S5516" s="13"/>
      <c r="T5516" s="13"/>
      <c r="U5516" s="13"/>
      <c r="V5516" s="13">
        <f t="shared" si="1468"/>
        <v>0</v>
      </c>
      <c r="W5516" s="13"/>
      <c r="X5516" s="13">
        <f t="shared" si="1469"/>
        <v>0</v>
      </c>
      <c r="Y5516" s="13"/>
      <c r="Z5516" s="13">
        <f t="shared" si="1470"/>
        <v>0</v>
      </c>
      <c r="AA5516" s="13"/>
      <c r="AB5516" s="13">
        <f t="shared" si="1471"/>
        <v>0</v>
      </c>
      <c r="AC5516" s="13"/>
      <c r="AD5516" s="13"/>
      <c r="AE5516" s="13"/>
      <c r="AF5516" s="13"/>
      <c r="AG5516" s="13"/>
      <c r="AH5516" s="13"/>
      <c r="AI5516" s="13"/>
      <c r="AJ5516" s="13"/>
      <c r="AK5516" s="13">
        <f t="shared" si="1472"/>
        <v>0</v>
      </c>
      <c r="AL5516" s="13"/>
      <c r="AM5516" s="13">
        <f t="shared" si="1473"/>
        <v>0</v>
      </c>
      <c r="AN5516" s="13"/>
      <c r="AO5516" s="13">
        <v>0</v>
      </c>
      <c r="AP5516" s="13">
        <f t="shared" si="1474"/>
        <v>0</v>
      </c>
      <c r="AQ5516" s="13"/>
      <c r="AR5516" s="13">
        <f t="shared" si="1475"/>
        <v>0</v>
      </c>
      <c r="AS5516" s="13"/>
      <c r="AT5516" s="13">
        <f t="shared" si="1476"/>
        <v>0</v>
      </c>
      <c r="AU5516" s="13"/>
      <c r="AV5516" s="13">
        <f t="shared" si="1477"/>
        <v>0</v>
      </c>
      <c r="AW5516" s="13"/>
      <c r="AX5516" s="13">
        <f t="shared" si="1478"/>
        <v>0</v>
      </c>
      <c r="AY5516" s="13"/>
      <c r="AZ5516" s="13">
        <f t="shared" si="1479"/>
        <v>0</v>
      </c>
      <c r="BA5516" s="13"/>
      <c r="BB5516" s="13">
        <f t="shared" si="1480"/>
        <v>0</v>
      </c>
      <c r="BC5516" s="13"/>
      <c r="BD5516" s="13">
        <f t="shared" si="1481"/>
        <v>0</v>
      </c>
      <c r="BE5516" s="13"/>
      <c r="BF5516" s="13">
        <f t="shared" si="1482"/>
        <v>0</v>
      </c>
      <c r="BG5516" s="13"/>
      <c r="BH5516" s="13">
        <f t="shared" si="1483"/>
        <v>70488.701001315436</v>
      </c>
      <c r="BI5516" s="13">
        <f t="shared" si="1484"/>
        <v>70500</v>
      </c>
      <c r="BJ5516" s="13">
        <v>70800</v>
      </c>
    </row>
    <row r="5517" spans="1:62" x14ac:dyDescent="0.25">
      <c r="A5517" t="s">
        <v>4906</v>
      </c>
      <c r="B5517" s="13">
        <v>713</v>
      </c>
      <c r="C5517">
        <v>596957</v>
      </c>
      <c r="D5517">
        <v>1</v>
      </c>
      <c r="E5517">
        <v>0</v>
      </c>
      <c r="F5517">
        <v>0</v>
      </c>
      <c r="G5517">
        <v>0</v>
      </c>
      <c r="H5517">
        <v>0</v>
      </c>
      <c r="I5517" t="s">
        <v>75</v>
      </c>
      <c r="J5517">
        <v>595772</v>
      </c>
      <c r="K5517" t="s">
        <v>607</v>
      </c>
      <c r="L5517">
        <v>596230</v>
      </c>
      <c r="M5517" t="s">
        <v>477</v>
      </c>
      <c r="N5517">
        <v>596230</v>
      </c>
      <c r="O5517" t="s">
        <v>477</v>
      </c>
      <c r="P5517">
        <v>596230</v>
      </c>
      <c r="Q5517" t="s">
        <v>477</v>
      </c>
      <c r="R5517" s="13">
        <v>165835.75541491018</v>
      </c>
      <c r="S5517" s="13"/>
      <c r="T5517" s="13"/>
      <c r="U5517" s="13"/>
      <c r="V5517" s="13">
        <f t="shared" si="1468"/>
        <v>0</v>
      </c>
      <c r="W5517" s="13"/>
      <c r="X5517" s="13">
        <f t="shared" si="1469"/>
        <v>0</v>
      </c>
      <c r="Y5517" s="13"/>
      <c r="Z5517" s="13">
        <f t="shared" si="1470"/>
        <v>0</v>
      </c>
      <c r="AA5517" s="13"/>
      <c r="AB5517" s="13">
        <f t="shared" si="1471"/>
        <v>0</v>
      </c>
      <c r="AC5517" s="13"/>
      <c r="AD5517" s="13"/>
      <c r="AE5517" s="13"/>
      <c r="AF5517" s="13"/>
      <c r="AG5517" s="13"/>
      <c r="AH5517" s="13"/>
      <c r="AI5517" s="13"/>
      <c r="AJ5517" s="13"/>
      <c r="AK5517" s="13">
        <f t="shared" si="1472"/>
        <v>0</v>
      </c>
      <c r="AL5517" s="13"/>
      <c r="AM5517" s="13">
        <f t="shared" si="1473"/>
        <v>0</v>
      </c>
      <c r="AN5517" s="13"/>
      <c r="AO5517" s="13">
        <v>0</v>
      </c>
      <c r="AP5517" s="13">
        <f t="shared" si="1474"/>
        <v>0</v>
      </c>
      <c r="AQ5517" s="13"/>
      <c r="AR5517" s="13">
        <f t="shared" si="1475"/>
        <v>0</v>
      </c>
      <c r="AS5517" s="13"/>
      <c r="AT5517" s="13">
        <f t="shared" si="1476"/>
        <v>0</v>
      </c>
      <c r="AU5517" s="13"/>
      <c r="AV5517" s="13">
        <f t="shared" si="1477"/>
        <v>0</v>
      </c>
      <c r="AW5517" s="13"/>
      <c r="AX5517" s="13">
        <f t="shared" si="1478"/>
        <v>0</v>
      </c>
      <c r="AY5517" s="13"/>
      <c r="AZ5517" s="13">
        <f t="shared" si="1479"/>
        <v>0</v>
      </c>
      <c r="BA5517" s="13"/>
      <c r="BB5517" s="13">
        <f t="shared" si="1480"/>
        <v>0</v>
      </c>
      <c r="BC5517" s="13"/>
      <c r="BD5517" s="13">
        <f t="shared" si="1481"/>
        <v>0</v>
      </c>
      <c r="BE5517" s="13"/>
      <c r="BF5517" s="13">
        <f t="shared" si="1482"/>
        <v>0</v>
      </c>
      <c r="BG5517" s="13"/>
      <c r="BH5517" s="13">
        <f t="shared" si="1483"/>
        <v>165835.75541491018</v>
      </c>
      <c r="BI5517" s="13">
        <f t="shared" si="1484"/>
        <v>165800</v>
      </c>
      <c r="BJ5517" s="13">
        <v>165800</v>
      </c>
    </row>
    <row r="5518" spans="1:62" x14ac:dyDescent="0.25">
      <c r="A5518" t="s">
        <v>4907</v>
      </c>
      <c r="B5518" s="13">
        <v>916</v>
      </c>
      <c r="C5518">
        <v>565831</v>
      </c>
      <c r="D5518">
        <v>1</v>
      </c>
      <c r="E5518">
        <v>0</v>
      </c>
      <c r="F5518">
        <v>0</v>
      </c>
      <c r="G5518">
        <v>0</v>
      </c>
      <c r="H5518">
        <v>0</v>
      </c>
      <c r="I5518" t="s">
        <v>85</v>
      </c>
      <c r="J5518">
        <v>565555</v>
      </c>
      <c r="K5518" t="s">
        <v>229</v>
      </c>
      <c r="L5518">
        <v>565555</v>
      </c>
      <c r="M5518" t="s">
        <v>229</v>
      </c>
      <c r="N5518">
        <v>565555</v>
      </c>
      <c r="O5518" t="s">
        <v>229</v>
      </c>
      <c r="P5518">
        <v>565555</v>
      </c>
      <c r="Q5518" t="s">
        <v>229</v>
      </c>
      <c r="R5518" s="13">
        <v>212236.88428030128</v>
      </c>
      <c r="S5518" s="13"/>
      <c r="T5518" s="13"/>
      <c r="U5518" s="13"/>
      <c r="V5518" s="13">
        <f t="shared" si="1468"/>
        <v>0</v>
      </c>
      <c r="W5518" s="13"/>
      <c r="X5518" s="13">
        <f t="shared" si="1469"/>
        <v>0</v>
      </c>
      <c r="Y5518" s="13"/>
      <c r="Z5518" s="13">
        <f t="shared" si="1470"/>
        <v>0</v>
      </c>
      <c r="AA5518" s="13"/>
      <c r="AB5518" s="13">
        <f t="shared" si="1471"/>
        <v>0</v>
      </c>
      <c r="AC5518" s="13"/>
      <c r="AD5518" s="13"/>
      <c r="AE5518" s="13"/>
      <c r="AF5518" s="13"/>
      <c r="AG5518" s="13"/>
      <c r="AH5518" s="13"/>
      <c r="AI5518" s="13"/>
      <c r="AJ5518" s="13"/>
      <c r="AK5518" s="13">
        <f t="shared" si="1472"/>
        <v>0</v>
      </c>
      <c r="AL5518" s="13"/>
      <c r="AM5518" s="13">
        <f t="shared" si="1473"/>
        <v>0</v>
      </c>
      <c r="AN5518" s="13"/>
      <c r="AO5518" s="13">
        <v>0</v>
      </c>
      <c r="AP5518" s="13">
        <f t="shared" si="1474"/>
        <v>0</v>
      </c>
      <c r="AQ5518" s="13"/>
      <c r="AR5518" s="13">
        <f t="shared" si="1475"/>
        <v>0</v>
      </c>
      <c r="AS5518" s="13"/>
      <c r="AT5518" s="13">
        <f t="shared" si="1476"/>
        <v>0</v>
      </c>
      <c r="AU5518" s="13"/>
      <c r="AV5518" s="13">
        <f t="shared" si="1477"/>
        <v>0</v>
      </c>
      <c r="AW5518" s="13"/>
      <c r="AX5518" s="13">
        <f t="shared" si="1478"/>
        <v>0</v>
      </c>
      <c r="AY5518" s="13"/>
      <c r="AZ5518" s="13">
        <f t="shared" si="1479"/>
        <v>0</v>
      </c>
      <c r="BA5518" s="13"/>
      <c r="BB5518" s="13">
        <f t="shared" si="1480"/>
        <v>0</v>
      </c>
      <c r="BC5518" s="13"/>
      <c r="BD5518" s="13">
        <f t="shared" si="1481"/>
        <v>0</v>
      </c>
      <c r="BE5518" s="13"/>
      <c r="BF5518" s="13">
        <f t="shared" si="1482"/>
        <v>0</v>
      </c>
      <c r="BG5518" s="13"/>
      <c r="BH5518" s="13">
        <f t="shared" si="1483"/>
        <v>212236.88428030128</v>
      </c>
      <c r="BI5518" s="13">
        <f t="shared" si="1484"/>
        <v>212200</v>
      </c>
      <c r="BJ5518" s="13">
        <v>211400</v>
      </c>
    </row>
    <row r="5519" spans="1:62" x14ac:dyDescent="0.25">
      <c r="A5519" t="s">
        <v>4908</v>
      </c>
      <c r="B5519" s="13">
        <v>859</v>
      </c>
      <c r="C5519">
        <v>595047</v>
      </c>
      <c r="D5519">
        <v>1</v>
      </c>
      <c r="E5519">
        <v>0</v>
      </c>
      <c r="F5519">
        <v>0</v>
      </c>
      <c r="G5519">
        <v>0</v>
      </c>
      <c r="H5519">
        <v>0</v>
      </c>
      <c r="I5519" t="s">
        <v>30</v>
      </c>
      <c r="J5519">
        <v>594563</v>
      </c>
      <c r="K5519" t="s">
        <v>536</v>
      </c>
      <c r="L5519">
        <v>594482</v>
      </c>
      <c r="M5519" t="s">
        <v>537</v>
      </c>
      <c r="N5519">
        <v>594482</v>
      </c>
      <c r="O5519" t="s">
        <v>537</v>
      </c>
      <c r="P5519">
        <v>594482</v>
      </c>
      <c r="Q5519" t="s">
        <v>537</v>
      </c>
      <c r="R5519" s="13">
        <v>199234.48640117535</v>
      </c>
      <c r="S5519" s="13"/>
      <c r="T5519" s="13"/>
      <c r="U5519" s="13"/>
      <c r="V5519" s="13">
        <f t="shared" si="1468"/>
        <v>0</v>
      </c>
      <c r="W5519" s="13"/>
      <c r="X5519" s="13">
        <f t="shared" si="1469"/>
        <v>0</v>
      </c>
      <c r="Y5519" s="13"/>
      <c r="Z5519" s="13">
        <f t="shared" si="1470"/>
        <v>0</v>
      </c>
      <c r="AA5519" s="13"/>
      <c r="AB5519" s="13">
        <f t="shared" si="1471"/>
        <v>0</v>
      </c>
      <c r="AC5519" s="13"/>
      <c r="AD5519" s="13"/>
      <c r="AE5519" s="13"/>
      <c r="AF5519" s="13"/>
      <c r="AG5519" s="13"/>
      <c r="AH5519" s="13"/>
      <c r="AI5519" s="13"/>
      <c r="AJ5519" s="13"/>
      <c r="AK5519" s="13">
        <f t="shared" si="1472"/>
        <v>0</v>
      </c>
      <c r="AL5519" s="13"/>
      <c r="AM5519" s="13">
        <f t="shared" si="1473"/>
        <v>0</v>
      </c>
      <c r="AN5519" s="13"/>
      <c r="AO5519" s="13">
        <v>0</v>
      </c>
      <c r="AP5519" s="13">
        <f t="shared" si="1474"/>
        <v>0</v>
      </c>
      <c r="AQ5519" s="13"/>
      <c r="AR5519" s="13">
        <f t="shared" si="1475"/>
        <v>0</v>
      </c>
      <c r="AS5519" s="13"/>
      <c r="AT5519" s="13">
        <f t="shared" si="1476"/>
        <v>0</v>
      </c>
      <c r="AU5519" s="13"/>
      <c r="AV5519" s="13">
        <f t="shared" si="1477"/>
        <v>0</v>
      </c>
      <c r="AW5519" s="13"/>
      <c r="AX5519" s="13">
        <f t="shared" si="1478"/>
        <v>0</v>
      </c>
      <c r="AY5519" s="13"/>
      <c r="AZ5519" s="13">
        <f t="shared" si="1479"/>
        <v>0</v>
      </c>
      <c r="BA5519" s="13"/>
      <c r="BB5519" s="13">
        <f t="shared" si="1480"/>
        <v>0</v>
      </c>
      <c r="BC5519" s="13"/>
      <c r="BD5519" s="13">
        <f t="shared" si="1481"/>
        <v>0</v>
      </c>
      <c r="BE5519" s="13"/>
      <c r="BF5519" s="13">
        <f t="shared" si="1482"/>
        <v>0</v>
      </c>
      <c r="BG5519" s="13"/>
      <c r="BH5519" s="13">
        <f t="shared" si="1483"/>
        <v>199234.48640117535</v>
      </c>
      <c r="BI5519" s="13">
        <f t="shared" si="1484"/>
        <v>199200</v>
      </c>
      <c r="BJ5519" s="13">
        <v>197900</v>
      </c>
    </row>
    <row r="5520" spans="1:62" x14ac:dyDescent="0.25">
      <c r="A5520" t="s">
        <v>4909</v>
      </c>
      <c r="B5520" s="13">
        <v>329</v>
      </c>
      <c r="C5520">
        <v>596965</v>
      </c>
      <c r="D5520">
        <v>1</v>
      </c>
      <c r="E5520">
        <v>0</v>
      </c>
      <c r="F5520">
        <v>0</v>
      </c>
      <c r="G5520">
        <v>0</v>
      </c>
      <c r="H5520">
        <v>0</v>
      </c>
      <c r="I5520" t="s">
        <v>75</v>
      </c>
      <c r="J5520">
        <v>595411</v>
      </c>
      <c r="K5520" t="s">
        <v>455</v>
      </c>
      <c r="L5520">
        <v>595411</v>
      </c>
      <c r="M5520" t="s">
        <v>455</v>
      </c>
      <c r="N5520">
        <v>595411</v>
      </c>
      <c r="O5520" t="s">
        <v>455</v>
      </c>
      <c r="P5520">
        <v>595411</v>
      </c>
      <c r="Q5520" t="s">
        <v>455</v>
      </c>
      <c r="R5520" s="13">
        <v>77233.897352453874</v>
      </c>
      <c r="S5520" s="13"/>
      <c r="T5520" s="13"/>
      <c r="U5520" s="13"/>
      <c r="V5520" s="13">
        <f t="shared" si="1468"/>
        <v>0</v>
      </c>
      <c r="W5520" s="13"/>
      <c r="X5520" s="13">
        <f t="shared" si="1469"/>
        <v>0</v>
      </c>
      <c r="Y5520" s="13"/>
      <c r="Z5520" s="13">
        <f t="shared" si="1470"/>
        <v>0</v>
      </c>
      <c r="AA5520" s="13"/>
      <c r="AB5520" s="13">
        <f t="shared" si="1471"/>
        <v>0</v>
      </c>
      <c r="AC5520" s="13"/>
      <c r="AD5520" s="13"/>
      <c r="AE5520" s="13"/>
      <c r="AF5520" s="13"/>
      <c r="AG5520" s="13"/>
      <c r="AH5520" s="13"/>
      <c r="AI5520" s="13"/>
      <c r="AJ5520" s="13"/>
      <c r="AK5520" s="13">
        <f t="shared" si="1472"/>
        <v>0</v>
      </c>
      <c r="AL5520" s="13"/>
      <c r="AM5520" s="13">
        <f t="shared" si="1473"/>
        <v>0</v>
      </c>
      <c r="AN5520" s="13"/>
      <c r="AO5520" s="13">
        <v>0</v>
      </c>
      <c r="AP5520" s="13">
        <f t="shared" si="1474"/>
        <v>0</v>
      </c>
      <c r="AQ5520" s="13"/>
      <c r="AR5520" s="13">
        <f t="shared" si="1475"/>
        <v>0</v>
      </c>
      <c r="AS5520" s="13"/>
      <c r="AT5520" s="13">
        <f t="shared" si="1476"/>
        <v>0</v>
      </c>
      <c r="AU5520" s="13"/>
      <c r="AV5520" s="13">
        <f t="shared" si="1477"/>
        <v>0</v>
      </c>
      <c r="AW5520" s="13"/>
      <c r="AX5520" s="13">
        <f t="shared" si="1478"/>
        <v>0</v>
      </c>
      <c r="AY5520" s="13"/>
      <c r="AZ5520" s="13">
        <f t="shared" si="1479"/>
        <v>0</v>
      </c>
      <c r="BA5520" s="13"/>
      <c r="BB5520" s="13">
        <f t="shared" si="1480"/>
        <v>0</v>
      </c>
      <c r="BC5520" s="13"/>
      <c r="BD5520" s="13">
        <f t="shared" si="1481"/>
        <v>0</v>
      </c>
      <c r="BE5520" s="13"/>
      <c r="BF5520" s="13">
        <f t="shared" si="1482"/>
        <v>0</v>
      </c>
      <c r="BG5520" s="13"/>
      <c r="BH5520" s="13">
        <f t="shared" si="1483"/>
        <v>77233.897352453874</v>
      </c>
      <c r="BI5520" s="13">
        <f t="shared" si="1484"/>
        <v>77200</v>
      </c>
      <c r="BJ5520" s="13">
        <v>78200</v>
      </c>
    </row>
    <row r="5521" spans="1:62" x14ac:dyDescent="0.25">
      <c r="A5521" s="3" t="s">
        <v>4693</v>
      </c>
      <c r="B5521" s="13">
        <v>4397</v>
      </c>
      <c r="C5521">
        <v>559580</v>
      </c>
      <c r="D5521">
        <v>1</v>
      </c>
      <c r="E5521">
        <v>1</v>
      </c>
      <c r="F5521">
        <v>0</v>
      </c>
      <c r="G5521">
        <v>0</v>
      </c>
      <c r="H5521">
        <v>0</v>
      </c>
      <c r="I5521" t="s">
        <v>110</v>
      </c>
      <c r="J5521">
        <v>559580</v>
      </c>
      <c r="K5521" t="s">
        <v>4693</v>
      </c>
      <c r="L5521">
        <v>559300</v>
      </c>
      <c r="M5521" t="s">
        <v>192</v>
      </c>
      <c r="N5521">
        <v>559300</v>
      </c>
      <c r="O5521" t="s">
        <v>192</v>
      </c>
      <c r="P5521">
        <v>559300</v>
      </c>
      <c r="Q5521" t="s">
        <v>192</v>
      </c>
      <c r="R5521" s="13">
        <v>980858.95159005374</v>
      </c>
      <c r="S5521" s="13">
        <v>8981</v>
      </c>
      <c r="T5521" s="13">
        <v>477934.57126826106</v>
      </c>
      <c r="U5521" s="13">
        <v>1</v>
      </c>
      <c r="V5521" s="13">
        <f t="shared" si="1468"/>
        <v>741</v>
      </c>
      <c r="W5521" s="13">
        <v>8</v>
      </c>
      <c r="X5521" s="13">
        <f t="shared" si="1469"/>
        <v>23712</v>
      </c>
      <c r="Y5521" s="13">
        <v>24</v>
      </c>
      <c r="Z5521" s="13">
        <f t="shared" si="1470"/>
        <v>23712</v>
      </c>
      <c r="AA5521" s="13">
        <v>20</v>
      </c>
      <c r="AB5521" s="13">
        <f t="shared" si="1471"/>
        <v>4940</v>
      </c>
      <c r="AC5521" s="13"/>
      <c r="AD5521" s="13"/>
      <c r="AE5521" s="13"/>
      <c r="AF5521" s="13"/>
      <c r="AG5521" s="13"/>
      <c r="AH5521" s="13"/>
      <c r="AI5521" s="13"/>
      <c r="AJ5521" s="13"/>
      <c r="AK5521" s="13">
        <f t="shared" si="1472"/>
        <v>0</v>
      </c>
      <c r="AL5521" s="13"/>
      <c r="AM5521" s="13">
        <f t="shared" si="1473"/>
        <v>0</v>
      </c>
      <c r="AN5521" s="13"/>
      <c r="AO5521" s="13">
        <v>1</v>
      </c>
      <c r="AP5521" s="13">
        <f t="shared" si="1474"/>
        <v>30500</v>
      </c>
      <c r="AQ5521" s="13"/>
      <c r="AR5521" s="13">
        <f t="shared" si="1475"/>
        <v>0</v>
      </c>
      <c r="AS5521" s="13"/>
      <c r="AT5521" s="13">
        <f t="shared" si="1476"/>
        <v>0</v>
      </c>
      <c r="AU5521" s="13"/>
      <c r="AV5521" s="13">
        <f t="shared" si="1477"/>
        <v>0</v>
      </c>
      <c r="AW5521" s="13"/>
      <c r="AX5521" s="13">
        <f t="shared" si="1478"/>
        <v>0</v>
      </c>
      <c r="AY5521" s="13"/>
      <c r="AZ5521" s="13">
        <f t="shared" si="1479"/>
        <v>0</v>
      </c>
      <c r="BA5521" s="13"/>
      <c r="BB5521" s="13">
        <f t="shared" si="1480"/>
        <v>0</v>
      </c>
      <c r="BC5521" s="13"/>
      <c r="BD5521" s="13">
        <f t="shared" si="1481"/>
        <v>0</v>
      </c>
      <c r="BE5521" s="13"/>
      <c r="BF5521" s="13">
        <f t="shared" si="1482"/>
        <v>0</v>
      </c>
      <c r="BG5521" s="13"/>
      <c r="BH5521" s="13">
        <f t="shared" si="1483"/>
        <v>1542398.5228583147</v>
      </c>
      <c r="BI5521" s="13">
        <f t="shared" si="1484"/>
        <v>1542400</v>
      </c>
      <c r="BJ5521" s="13">
        <v>1517000</v>
      </c>
    </row>
    <row r="5522" spans="1:62" x14ac:dyDescent="0.25">
      <c r="A5522" s="5" t="s">
        <v>2589</v>
      </c>
      <c r="B5522" s="13">
        <v>2872</v>
      </c>
      <c r="C5522">
        <v>563404</v>
      </c>
      <c r="D5522">
        <v>1</v>
      </c>
      <c r="E5522">
        <v>1</v>
      </c>
      <c r="F5522">
        <v>1</v>
      </c>
      <c r="G5522">
        <v>1</v>
      </c>
      <c r="H5522">
        <v>0</v>
      </c>
      <c r="I5522" t="s">
        <v>85</v>
      </c>
      <c r="J5522">
        <v>563404</v>
      </c>
      <c r="K5522" t="s">
        <v>2589</v>
      </c>
      <c r="L5522">
        <v>563404</v>
      </c>
      <c r="M5522" t="s">
        <v>2589</v>
      </c>
      <c r="N5522">
        <v>563404</v>
      </c>
      <c r="O5522" t="s">
        <v>2589</v>
      </c>
      <c r="P5522">
        <v>563102</v>
      </c>
      <c r="Q5522" t="s">
        <v>1464</v>
      </c>
      <c r="R5522" s="13">
        <v>649197.75218703586</v>
      </c>
      <c r="S5522" s="13">
        <v>3159</v>
      </c>
      <c r="T5522" s="13">
        <v>168820.68780518047</v>
      </c>
      <c r="U5522" s="13"/>
      <c r="V5522" s="13">
        <f t="shared" si="1468"/>
        <v>0</v>
      </c>
      <c r="W5522" s="13">
        <v>14</v>
      </c>
      <c r="X5522" s="13">
        <f t="shared" si="1469"/>
        <v>41496</v>
      </c>
      <c r="Y5522" s="13">
        <v>22</v>
      </c>
      <c r="Z5522" s="13">
        <f t="shared" si="1470"/>
        <v>21736</v>
      </c>
      <c r="AA5522" s="13">
        <v>7</v>
      </c>
      <c r="AB5522" s="13">
        <f t="shared" si="1471"/>
        <v>1729</v>
      </c>
      <c r="AC5522" s="13">
        <v>4297</v>
      </c>
      <c r="AD5522" s="13">
        <v>914658.48745793349</v>
      </c>
      <c r="AE5522" s="13">
        <v>4297</v>
      </c>
      <c r="AF5522" s="13">
        <v>478195.36932371242</v>
      </c>
      <c r="AG5522" s="13"/>
      <c r="AH5522" s="13"/>
      <c r="AI5522" s="13"/>
      <c r="AJ5522" s="13"/>
      <c r="AK5522" s="13">
        <f t="shared" si="1472"/>
        <v>0</v>
      </c>
      <c r="AL5522" s="13"/>
      <c r="AM5522" s="13">
        <f t="shared" si="1473"/>
        <v>0</v>
      </c>
      <c r="AN5522" s="13"/>
      <c r="AO5522" s="13">
        <v>153</v>
      </c>
      <c r="AP5522" s="13">
        <f t="shared" si="1474"/>
        <v>4666500</v>
      </c>
      <c r="AQ5522" s="13"/>
      <c r="AR5522" s="13">
        <f t="shared" si="1475"/>
        <v>0</v>
      </c>
      <c r="AS5522" s="13"/>
      <c r="AT5522" s="13">
        <f t="shared" si="1476"/>
        <v>0</v>
      </c>
      <c r="AU5522" s="13"/>
      <c r="AV5522" s="13">
        <f t="shared" si="1477"/>
        <v>0</v>
      </c>
      <c r="AW5522" s="13"/>
      <c r="AX5522" s="13">
        <f t="shared" si="1478"/>
        <v>0</v>
      </c>
      <c r="AY5522" s="13"/>
      <c r="AZ5522" s="13">
        <f t="shared" si="1479"/>
        <v>0</v>
      </c>
      <c r="BA5522" s="13"/>
      <c r="BB5522" s="13">
        <f t="shared" si="1480"/>
        <v>0</v>
      </c>
      <c r="BC5522" s="13"/>
      <c r="BD5522" s="13">
        <f t="shared" si="1481"/>
        <v>0</v>
      </c>
      <c r="BE5522" s="13"/>
      <c r="BF5522" s="13">
        <f t="shared" si="1482"/>
        <v>0</v>
      </c>
      <c r="BG5522" s="13"/>
      <c r="BH5522" s="13">
        <f t="shared" si="1483"/>
        <v>6942333.2967738621</v>
      </c>
      <c r="BI5522" s="13">
        <f t="shared" si="1484"/>
        <v>6942300</v>
      </c>
      <c r="BJ5522" s="13">
        <v>7059600</v>
      </c>
    </row>
    <row r="5523" spans="1:62" x14ac:dyDescent="0.25">
      <c r="A5523" t="s">
        <v>4910</v>
      </c>
      <c r="B5523" s="13">
        <v>255</v>
      </c>
      <c r="C5523">
        <v>560227</v>
      </c>
      <c r="D5523">
        <v>1</v>
      </c>
      <c r="E5523">
        <v>0</v>
      </c>
      <c r="F5523">
        <v>0</v>
      </c>
      <c r="G5523">
        <v>0</v>
      </c>
      <c r="H5523">
        <v>0</v>
      </c>
      <c r="I5523" t="s">
        <v>110</v>
      </c>
      <c r="J5523">
        <v>560120</v>
      </c>
      <c r="K5523" t="s">
        <v>338</v>
      </c>
      <c r="L5523">
        <v>560120</v>
      </c>
      <c r="M5523" t="s">
        <v>338</v>
      </c>
      <c r="N5523">
        <v>560120</v>
      </c>
      <c r="O5523" t="s">
        <v>338</v>
      </c>
      <c r="P5523">
        <v>559717</v>
      </c>
      <c r="Q5523" t="s">
        <v>336</v>
      </c>
      <c r="R5523" s="13">
        <v>70488.701001315436</v>
      </c>
      <c r="S5523" s="13"/>
      <c r="T5523" s="13"/>
      <c r="U5523" s="13"/>
      <c r="V5523" s="13">
        <f t="shared" si="1468"/>
        <v>0</v>
      </c>
      <c r="W5523" s="13"/>
      <c r="X5523" s="13">
        <f t="shared" si="1469"/>
        <v>0</v>
      </c>
      <c r="Y5523" s="13"/>
      <c r="Z5523" s="13">
        <f t="shared" si="1470"/>
        <v>0</v>
      </c>
      <c r="AA5523" s="13"/>
      <c r="AB5523" s="13">
        <f t="shared" si="1471"/>
        <v>0</v>
      </c>
      <c r="AC5523" s="13"/>
      <c r="AD5523" s="13"/>
      <c r="AE5523" s="13"/>
      <c r="AF5523" s="13"/>
      <c r="AG5523" s="13"/>
      <c r="AH5523" s="13"/>
      <c r="AI5523" s="13"/>
      <c r="AJ5523" s="13"/>
      <c r="AK5523" s="13">
        <f t="shared" si="1472"/>
        <v>0</v>
      </c>
      <c r="AL5523" s="13"/>
      <c r="AM5523" s="13">
        <f t="shared" si="1473"/>
        <v>0</v>
      </c>
      <c r="AN5523" s="13"/>
      <c r="AO5523" s="13">
        <v>0</v>
      </c>
      <c r="AP5523" s="13">
        <f t="shared" si="1474"/>
        <v>0</v>
      </c>
      <c r="AQ5523" s="13"/>
      <c r="AR5523" s="13">
        <f t="shared" si="1475"/>
        <v>0</v>
      </c>
      <c r="AS5523" s="13"/>
      <c r="AT5523" s="13">
        <f t="shared" si="1476"/>
        <v>0</v>
      </c>
      <c r="AU5523" s="13"/>
      <c r="AV5523" s="13">
        <f t="shared" si="1477"/>
        <v>0</v>
      </c>
      <c r="AW5523" s="13"/>
      <c r="AX5523" s="13">
        <f t="shared" si="1478"/>
        <v>0</v>
      </c>
      <c r="AY5523" s="13"/>
      <c r="AZ5523" s="13">
        <f t="shared" si="1479"/>
        <v>0</v>
      </c>
      <c r="BA5523" s="13"/>
      <c r="BB5523" s="13">
        <f t="shared" si="1480"/>
        <v>0</v>
      </c>
      <c r="BC5523" s="13"/>
      <c r="BD5523" s="13">
        <f t="shared" si="1481"/>
        <v>0</v>
      </c>
      <c r="BE5523" s="13"/>
      <c r="BF5523" s="13">
        <f t="shared" si="1482"/>
        <v>0</v>
      </c>
      <c r="BG5523" s="13"/>
      <c r="BH5523" s="13">
        <f t="shared" si="1483"/>
        <v>70488.701001315436</v>
      </c>
      <c r="BI5523" s="13">
        <f t="shared" si="1484"/>
        <v>70500</v>
      </c>
      <c r="BJ5523" s="13">
        <v>70800</v>
      </c>
    </row>
    <row r="5524" spans="1:62" x14ac:dyDescent="0.25">
      <c r="A5524" t="s">
        <v>4911</v>
      </c>
      <c r="B5524" s="13">
        <v>314</v>
      </c>
      <c r="C5524">
        <v>572471</v>
      </c>
      <c r="D5524">
        <v>1</v>
      </c>
      <c r="E5524">
        <v>0</v>
      </c>
      <c r="F5524">
        <v>0</v>
      </c>
      <c r="G5524">
        <v>0</v>
      </c>
      <c r="H5524">
        <v>0</v>
      </c>
      <c r="I5524" t="s">
        <v>41</v>
      </c>
      <c r="J5524">
        <v>571164</v>
      </c>
      <c r="K5524" t="s">
        <v>325</v>
      </c>
      <c r="L5524">
        <v>571164</v>
      </c>
      <c r="M5524" t="s">
        <v>325</v>
      </c>
      <c r="N5524">
        <v>571164</v>
      </c>
      <c r="O5524" t="s">
        <v>325</v>
      </c>
      <c r="P5524">
        <v>571164</v>
      </c>
      <c r="Q5524" t="s">
        <v>325</v>
      </c>
      <c r="R5524" s="13">
        <v>73746.122534072769</v>
      </c>
      <c r="S5524" s="13"/>
      <c r="T5524" s="13"/>
      <c r="U5524" s="13"/>
      <c r="V5524" s="13">
        <f t="shared" si="1468"/>
        <v>0</v>
      </c>
      <c r="W5524" s="13"/>
      <c r="X5524" s="13">
        <f t="shared" si="1469"/>
        <v>0</v>
      </c>
      <c r="Y5524" s="13"/>
      <c r="Z5524" s="13">
        <f t="shared" si="1470"/>
        <v>0</v>
      </c>
      <c r="AA5524" s="13"/>
      <c r="AB5524" s="13">
        <f t="shared" si="1471"/>
        <v>0</v>
      </c>
      <c r="AC5524" s="13"/>
      <c r="AD5524" s="13"/>
      <c r="AE5524" s="13"/>
      <c r="AF5524" s="13"/>
      <c r="AG5524" s="13"/>
      <c r="AH5524" s="13"/>
      <c r="AI5524" s="13"/>
      <c r="AJ5524" s="13"/>
      <c r="AK5524" s="13">
        <f t="shared" si="1472"/>
        <v>0</v>
      </c>
      <c r="AL5524" s="13"/>
      <c r="AM5524" s="13">
        <f t="shared" si="1473"/>
        <v>0</v>
      </c>
      <c r="AN5524" s="13"/>
      <c r="AO5524" s="13">
        <v>0</v>
      </c>
      <c r="AP5524" s="13">
        <f t="shared" si="1474"/>
        <v>0</v>
      </c>
      <c r="AQ5524" s="13"/>
      <c r="AR5524" s="13">
        <f t="shared" si="1475"/>
        <v>0</v>
      </c>
      <c r="AS5524" s="13"/>
      <c r="AT5524" s="13">
        <f t="shared" si="1476"/>
        <v>0</v>
      </c>
      <c r="AU5524" s="13"/>
      <c r="AV5524" s="13">
        <f t="shared" si="1477"/>
        <v>0</v>
      </c>
      <c r="AW5524" s="13"/>
      <c r="AX5524" s="13">
        <f t="shared" si="1478"/>
        <v>0</v>
      </c>
      <c r="AY5524" s="13"/>
      <c r="AZ5524" s="13">
        <f t="shared" si="1479"/>
        <v>0</v>
      </c>
      <c r="BA5524" s="13"/>
      <c r="BB5524" s="13">
        <f t="shared" si="1480"/>
        <v>0</v>
      </c>
      <c r="BC5524" s="13"/>
      <c r="BD5524" s="13">
        <f t="shared" si="1481"/>
        <v>0</v>
      </c>
      <c r="BE5524" s="13"/>
      <c r="BF5524" s="13">
        <f t="shared" si="1482"/>
        <v>0</v>
      </c>
      <c r="BG5524" s="13"/>
      <c r="BH5524" s="13">
        <f t="shared" si="1483"/>
        <v>73746.122534072769</v>
      </c>
      <c r="BI5524" s="13">
        <f t="shared" si="1484"/>
        <v>73700</v>
      </c>
      <c r="BJ5524" s="13">
        <v>75200</v>
      </c>
    </row>
    <row r="5525" spans="1:62" x14ac:dyDescent="0.25">
      <c r="A5525" t="s">
        <v>4912</v>
      </c>
      <c r="B5525" s="13">
        <v>754</v>
      </c>
      <c r="C5525">
        <v>584096</v>
      </c>
      <c r="D5525">
        <v>1</v>
      </c>
      <c r="E5525">
        <v>0</v>
      </c>
      <c r="F5525">
        <v>0</v>
      </c>
      <c r="G5525">
        <v>0</v>
      </c>
      <c r="H5525">
        <v>0</v>
      </c>
      <c r="I5525" t="s">
        <v>30</v>
      </c>
      <c r="J5525">
        <v>584037</v>
      </c>
      <c r="K5525" t="s">
        <v>4786</v>
      </c>
      <c r="L5525">
        <v>583405</v>
      </c>
      <c r="M5525" t="s">
        <v>3253</v>
      </c>
      <c r="N5525">
        <v>583952</v>
      </c>
      <c r="O5525" t="s">
        <v>104</v>
      </c>
      <c r="P5525">
        <v>583952</v>
      </c>
      <c r="Q5525" t="s">
        <v>104</v>
      </c>
      <c r="R5525" s="13">
        <v>175229.05589885791</v>
      </c>
      <c r="S5525" s="13"/>
      <c r="T5525" s="13"/>
      <c r="U5525" s="13"/>
      <c r="V5525" s="13">
        <f t="shared" si="1468"/>
        <v>0</v>
      </c>
      <c r="W5525" s="13"/>
      <c r="X5525" s="13">
        <f t="shared" si="1469"/>
        <v>0</v>
      </c>
      <c r="Y5525" s="13"/>
      <c r="Z5525" s="13">
        <f t="shared" si="1470"/>
        <v>0</v>
      </c>
      <c r="AA5525" s="13"/>
      <c r="AB5525" s="13">
        <f t="shared" si="1471"/>
        <v>0</v>
      </c>
      <c r="AC5525" s="13"/>
      <c r="AD5525" s="13"/>
      <c r="AE5525" s="13"/>
      <c r="AF5525" s="13"/>
      <c r="AG5525" s="13"/>
      <c r="AH5525" s="13"/>
      <c r="AI5525" s="13"/>
      <c r="AJ5525" s="13"/>
      <c r="AK5525" s="13">
        <f t="shared" si="1472"/>
        <v>0</v>
      </c>
      <c r="AL5525" s="13"/>
      <c r="AM5525" s="13">
        <f t="shared" si="1473"/>
        <v>0</v>
      </c>
      <c r="AN5525" s="13"/>
      <c r="AO5525" s="13">
        <v>0</v>
      </c>
      <c r="AP5525" s="13">
        <f t="shared" si="1474"/>
        <v>0</v>
      </c>
      <c r="AQ5525" s="13"/>
      <c r="AR5525" s="13">
        <f t="shared" si="1475"/>
        <v>0</v>
      </c>
      <c r="AS5525" s="13"/>
      <c r="AT5525" s="13">
        <f t="shared" si="1476"/>
        <v>0</v>
      </c>
      <c r="AU5525" s="13"/>
      <c r="AV5525" s="13">
        <f t="shared" si="1477"/>
        <v>0</v>
      </c>
      <c r="AW5525" s="13"/>
      <c r="AX5525" s="13">
        <f t="shared" si="1478"/>
        <v>0</v>
      </c>
      <c r="AY5525" s="13"/>
      <c r="AZ5525" s="13">
        <f t="shared" si="1479"/>
        <v>0</v>
      </c>
      <c r="BA5525" s="13"/>
      <c r="BB5525" s="13">
        <f t="shared" si="1480"/>
        <v>0</v>
      </c>
      <c r="BC5525" s="13"/>
      <c r="BD5525" s="13">
        <f t="shared" si="1481"/>
        <v>0</v>
      </c>
      <c r="BE5525" s="13"/>
      <c r="BF5525" s="13">
        <f t="shared" si="1482"/>
        <v>0</v>
      </c>
      <c r="BG5525" s="13"/>
      <c r="BH5525" s="13">
        <f t="shared" si="1483"/>
        <v>175229.05589885791</v>
      </c>
      <c r="BI5525" s="13">
        <f t="shared" si="1484"/>
        <v>175200</v>
      </c>
      <c r="BJ5525" s="13">
        <v>177300</v>
      </c>
    </row>
    <row r="5526" spans="1:62" x14ac:dyDescent="0.25">
      <c r="A5526" t="s">
        <v>4913</v>
      </c>
      <c r="B5526" s="13">
        <v>70</v>
      </c>
      <c r="C5526">
        <v>578924</v>
      </c>
      <c r="D5526">
        <v>1</v>
      </c>
      <c r="E5526">
        <v>0</v>
      </c>
      <c r="F5526">
        <v>0</v>
      </c>
      <c r="G5526">
        <v>0</v>
      </c>
      <c r="H5526">
        <v>0</v>
      </c>
      <c r="I5526" t="s">
        <v>110</v>
      </c>
      <c r="J5526">
        <v>559695</v>
      </c>
      <c r="K5526" t="s">
        <v>3224</v>
      </c>
      <c r="L5526">
        <v>559075</v>
      </c>
      <c r="M5526" t="s">
        <v>360</v>
      </c>
      <c r="N5526">
        <v>559075</v>
      </c>
      <c r="O5526" t="s">
        <v>360</v>
      </c>
      <c r="P5526">
        <v>559075</v>
      </c>
      <c r="Q5526" t="s">
        <v>360</v>
      </c>
      <c r="R5526" s="13">
        <v>70488.701001315436</v>
      </c>
      <c r="S5526" s="13"/>
      <c r="T5526" s="13"/>
      <c r="U5526" s="13"/>
      <c r="V5526" s="13">
        <f t="shared" si="1468"/>
        <v>0</v>
      </c>
      <c r="W5526" s="13"/>
      <c r="X5526" s="13">
        <f t="shared" si="1469"/>
        <v>0</v>
      </c>
      <c r="Y5526" s="13"/>
      <c r="Z5526" s="13">
        <f t="shared" si="1470"/>
        <v>0</v>
      </c>
      <c r="AA5526" s="13"/>
      <c r="AB5526" s="13">
        <f t="shared" si="1471"/>
        <v>0</v>
      </c>
      <c r="AC5526" s="13"/>
      <c r="AD5526" s="13"/>
      <c r="AE5526" s="13"/>
      <c r="AF5526" s="13"/>
      <c r="AG5526" s="13"/>
      <c r="AH5526" s="13"/>
      <c r="AI5526" s="13"/>
      <c r="AJ5526" s="13"/>
      <c r="AK5526" s="13">
        <f t="shared" si="1472"/>
        <v>0</v>
      </c>
      <c r="AL5526" s="13"/>
      <c r="AM5526" s="13">
        <f t="shared" si="1473"/>
        <v>0</v>
      </c>
      <c r="AN5526" s="13"/>
      <c r="AO5526" s="13">
        <v>0</v>
      </c>
      <c r="AP5526" s="13">
        <f t="shared" si="1474"/>
        <v>0</v>
      </c>
      <c r="AQ5526" s="13"/>
      <c r="AR5526" s="13">
        <f t="shared" si="1475"/>
        <v>0</v>
      </c>
      <c r="AS5526" s="13"/>
      <c r="AT5526" s="13">
        <f t="shared" si="1476"/>
        <v>0</v>
      </c>
      <c r="AU5526" s="13"/>
      <c r="AV5526" s="13">
        <f t="shared" si="1477"/>
        <v>0</v>
      </c>
      <c r="AW5526" s="13"/>
      <c r="AX5526" s="13">
        <f t="shared" si="1478"/>
        <v>0</v>
      </c>
      <c r="AY5526" s="13"/>
      <c r="AZ5526" s="13">
        <f t="shared" si="1479"/>
        <v>0</v>
      </c>
      <c r="BA5526" s="13"/>
      <c r="BB5526" s="13">
        <f t="shared" si="1480"/>
        <v>0</v>
      </c>
      <c r="BC5526" s="13"/>
      <c r="BD5526" s="13">
        <f t="shared" si="1481"/>
        <v>0</v>
      </c>
      <c r="BE5526" s="13"/>
      <c r="BF5526" s="13">
        <f t="shared" si="1482"/>
        <v>0</v>
      </c>
      <c r="BG5526" s="13"/>
      <c r="BH5526" s="13">
        <f t="shared" si="1483"/>
        <v>70488.701001315436</v>
      </c>
      <c r="BI5526" s="13">
        <f t="shared" si="1484"/>
        <v>70500</v>
      </c>
      <c r="BJ5526" s="13">
        <v>70800</v>
      </c>
    </row>
    <row r="5527" spans="1:62" x14ac:dyDescent="0.25">
      <c r="A5527" s="3" t="s">
        <v>3244</v>
      </c>
      <c r="B5527" s="13">
        <v>1153</v>
      </c>
      <c r="C5527">
        <v>592790</v>
      </c>
      <c r="D5527">
        <v>1</v>
      </c>
      <c r="E5527">
        <v>1</v>
      </c>
      <c r="F5527">
        <v>0</v>
      </c>
      <c r="G5527">
        <v>0</v>
      </c>
      <c r="H5527">
        <v>0</v>
      </c>
      <c r="I5527" t="s">
        <v>90</v>
      </c>
      <c r="J5527">
        <v>592790</v>
      </c>
      <c r="K5527" t="s">
        <v>3244</v>
      </c>
      <c r="L5527">
        <v>550752</v>
      </c>
      <c r="M5527" t="s">
        <v>1278</v>
      </c>
      <c r="N5527">
        <v>550752</v>
      </c>
      <c r="O5527" t="s">
        <v>1278</v>
      </c>
      <c r="P5527">
        <v>592005</v>
      </c>
      <c r="Q5527" t="s">
        <v>89</v>
      </c>
      <c r="R5527" s="13">
        <v>266096.32828395063</v>
      </c>
      <c r="S5527" s="13">
        <v>2301</v>
      </c>
      <c r="T5527" s="13">
        <v>123079.29465234137</v>
      </c>
      <c r="U5527" s="13"/>
      <c r="V5527" s="13">
        <f t="shared" si="1468"/>
        <v>0</v>
      </c>
      <c r="W5527" s="13">
        <v>77</v>
      </c>
      <c r="X5527" s="13">
        <f t="shared" si="1469"/>
        <v>228228</v>
      </c>
      <c r="Y5527" s="13">
        <v>25</v>
      </c>
      <c r="Z5527" s="13">
        <f t="shared" si="1470"/>
        <v>24700</v>
      </c>
      <c r="AA5527" s="13">
        <v>3</v>
      </c>
      <c r="AB5527" s="13">
        <f t="shared" si="1471"/>
        <v>741</v>
      </c>
      <c r="AC5527" s="13"/>
      <c r="AD5527" s="13"/>
      <c r="AE5527" s="13"/>
      <c r="AF5527" s="13"/>
      <c r="AG5527" s="13"/>
      <c r="AH5527" s="13"/>
      <c r="AI5527" s="13"/>
      <c r="AJ5527" s="13"/>
      <c r="AK5527" s="13">
        <f t="shared" si="1472"/>
        <v>0</v>
      </c>
      <c r="AL5527" s="13"/>
      <c r="AM5527" s="13">
        <f t="shared" si="1473"/>
        <v>0</v>
      </c>
      <c r="AN5527" s="13"/>
      <c r="AO5527" s="13">
        <v>61</v>
      </c>
      <c r="AP5527" s="13">
        <f t="shared" si="1474"/>
        <v>1860500</v>
      </c>
      <c r="AQ5527" s="13"/>
      <c r="AR5527" s="13">
        <f t="shared" si="1475"/>
        <v>0</v>
      </c>
      <c r="AS5527" s="13"/>
      <c r="AT5527" s="13">
        <f t="shared" si="1476"/>
        <v>0</v>
      </c>
      <c r="AU5527" s="13"/>
      <c r="AV5527" s="13">
        <f t="shared" si="1477"/>
        <v>0</v>
      </c>
      <c r="AW5527" s="13"/>
      <c r="AX5527" s="13">
        <f t="shared" si="1478"/>
        <v>0</v>
      </c>
      <c r="AY5527" s="13"/>
      <c r="AZ5527" s="13">
        <f t="shared" si="1479"/>
        <v>0</v>
      </c>
      <c r="BA5527" s="13"/>
      <c r="BB5527" s="13">
        <f t="shared" si="1480"/>
        <v>0</v>
      </c>
      <c r="BC5527" s="13"/>
      <c r="BD5527" s="13">
        <f t="shared" si="1481"/>
        <v>0</v>
      </c>
      <c r="BE5527" s="13"/>
      <c r="BF5527" s="13">
        <f t="shared" si="1482"/>
        <v>0</v>
      </c>
      <c r="BG5527" s="13"/>
      <c r="BH5527" s="13">
        <f t="shared" si="1483"/>
        <v>2503344.6229362921</v>
      </c>
      <c r="BI5527" s="13">
        <f t="shared" si="1484"/>
        <v>2503300</v>
      </c>
      <c r="BJ5527" s="13">
        <v>2887200</v>
      </c>
    </row>
    <row r="5528" spans="1:62" x14ac:dyDescent="0.25">
      <c r="A5528" t="s">
        <v>4914</v>
      </c>
      <c r="B5528" s="13">
        <v>1623</v>
      </c>
      <c r="C5528">
        <v>565849</v>
      </c>
      <c r="D5528">
        <v>1</v>
      </c>
      <c r="E5528">
        <v>0</v>
      </c>
      <c r="F5528">
        <v>0</v>
      </c>
      <c r="G5528">
        <v>0</v>
      </c>
      <c r="H5528">
        <v>0</v>
      </c>
      <c r="I5528" t="s">
        <v>85</v>
      </c>
      <c r="J5528">
        <v>565229</v>
      </c>
      <c r="K5528" t="s">
        <v>1117</v>
      </c>
      <c r="L5528">
        <v>565229</v>
      </c>
      <c r="M5528" t="s">
        <v>1117</v>
      </c>
      <c r="N5528">
        <v>565229</v>
      </c>
      <c r="O5528" t="s">
        <v>1117</v>
      </c>
      <c r="P5528">
        <v>565229</v>
      </c>
      <c r="Q5528" t="s">
        <v>1117</v>
      </c>
      <c r="R5528" s="13">
        <v>372049.22577094042</v>
      </c>
      <c r="S5528" s="13"/>
      <c r="T5528" s="13"/>
      <c r="U5528" s="13"/>
      <c r="V5528" s="13">
        <f t="shared" si="1468"/>
        <v>0</v>
      </c>
      <c r="W5528" s="13"/>
      <c r="X5528" s="13">
        <f t="shared" si="1469"/>
        <v>0</v>
      </c>
      <c r="Y5528" s="13"/>
      <c r="Z5528" s="13">
        <f t="shared" si="1470"/>
        <v>0</v>
      </c>
      <c r="AA5528" s="13"/>
      <c r="AB5528" s="13">
        <f t="shared" si="1471"/>
        <v>0</v>
      </c>
      <c r="AC5528" s="13"/>
      <c r="AD5528" s="13"/>
      <c r="AE5528" s="13"/>
      <c r="AF5528" s="13"/>
      <c r="AG5528" s="13"/>
      <c r="AH5528" s="13"/>
      <c r="AI5528" s="13"/>
      <c r="AJ5528" s="13"/>
      <c r="AK5528" s="13">
        <f t="shared" si="1472"/>
        <v>0</v>
      </c>
      <c r="AL5528" s="13"/>
      <c r="AM5528" s="13">
        <f t="shared" si="1473"/>
        <v>0</v>
      </c>
      <c r="AN5528" s="13"/>
      <c r="AO5528" s="13">
        <v>5</v>
      </c>
      <c r="AP5528" s="13">
        <f t="shared" si="1474"/>
        <v>152500</v>
      </c>
      <c r="AQ5528" s="13"/>
      <c r="AR5528" s="13">
        <f t="shared" si="1475"/>
        <v>0</v>
      </c>
      <c r="AS5528" s="13"/>
      <c r="AT5528" s="13">
        <f t="shared" si="1476"/>
        <v>0</v>
      </c>
      <c r="AU5528" s="13"/>
      <c r="AV5528" s="13">
        <f t="shared" si="1477"/>
        <v>0</v>
      </c>
      <c r="AW5528" s="13"/>
      <c r="AX5528" s="13">
        <f t="shared" si="1478"/>
        <v>0</v>
      </c>
      <c r="AY5528" s="13"/>
      <c r="AZ5528" s="13">
        <f t="shared" si="1479"/>
        <v>0</v>
      </c>
      <c r="BA5528" s="13"/>
      <c r="BB5528" s="13">
        <f t="shared" si="1480"/>
        <v>0</v>
      </c>
      <c r="BC5528" s="13"/>
      <c r="BD5528" s="13">
        <f t="shared" si="1481"/>
        <v>0</v>
      </c>
      <c r="BE5528" s="13"/>
      <c r="BF5528" s="13">
        <f t="shared" si="1482"/>
        <v>0</v>
      </c>
      <c r="BG5528" s="13"/>
      <c r="BH5528" s="13">
        <f t="shared" si="1483"/>
        <v>524549.22577094042</v>
      </c>
      <c r="BI5528" s="13">
        <f t="shared" si="1484"/>
        <v>524500</v>
      </c>
      <c r="BJ5528" s="13">
        <v>492900</v>
      </c>
    </row>
    <row r="5529" spans="1:62" x14ac:dyDescent="0.25">
      <c r="A5529" t="s">
        <v>4915</v>
      </c>
      <c r="B5529" s="13">
        <v>349</v>
      </c>
      <c r="C5529">
        <v>566870</v>
      </c>
      <c r="D5529">
        <v>1</v>
      </c>
      <c r="E5529">
        <v>0</v>
      </c>
      <c r="F5529">
        <v>0</v>
      </c>
      <c r="G5529">
        <v>0</v>
      </c>
      <c r="H5529">
        <v>0</v>
      </c>
      <c r="I5529" t="s">
        <v>85</v>
      </c>
      <c r="J5529">
        <v>566985</v>
      </c>
      <c r="K5529" t="s">
        <v>431</v>
      </c>
      <c r="L5529">
        <v>566985</v>
      </c>
      <c r="M5529" t="s">
        <v>431</v>
      </c>
      <c r="N5529">
        <v>566985</v>
      </c>
      <c r="O5529" t="s">
        <v>431</v>
      </c>
      <c r="P5529">
        <v>566985</v>
      </c>
      <c r="Q5529" t="s">
        <v>431</v>
      </c>
      <c r="R5529" s="13">
        <v>81880.628938151582</v>
      </c>
      <c r="S5529" s="13"/>
      <c r="T5529" s="13"/>
      <c r="U5529" s="13"/>
      <c r="V5529" s="13">
        <f t="shared" si="1468"/>
        <v>0</v>
      </c>
      <c r="W5529" s="13"/>
      <c r="X5529" s="13">
        <f t="shared" si="1469"/>
        <v>0</v>
      </c>
      <c r="Y5529" s="13"/>
      <c r="Z5529" s="13">
        <f t="shared" si="1470"/>
        <v>0</v>
      </c>
      <c r="AA5529" s="13"/>
      <c r="AB5529" s="13">
        <f t="shared" si="1471"/>
        <v>0</v>
      </c>
      <c r="AC5529" s="13"/>
      <c r="AD5529" s="13"/>
      <c r="AE5529" s="13"/>
      <c r="AF5529" s="13"/>
      <c r="AG5529" s="13"/>
      <c r="AH5529" s="13"/>
      <c r="AI5529" s="13"/>
      <c r="AJ5529" s="13"/>
      <c r="AK5529" s="13">
        <f t="shared" si="1472"/>
        <v>0</v>
      </c>
      <c r="AL5529" s="13"/>
      <c r="AM5529" s="13">
        <f t="shared" si="1473"/>
        <v>0</v>
      </c>
      <c r="AN5529" s="13"/>
      <c r="AO5529" s="13">
        <v>2</v>
      </c>
      <c r="AP5529" s="13">
        <f t="shared" si="1474"/>
        <v>61000</v>
      </c>
      <c r="AQ5529" s="13"/>
      <c r="AR5529" s="13">
        <f t="shared" si="1475"/>
        <v>0</v>
      </c>
      <c r="AS5529" s="13"/>
      <c r="AT5529" s="13">
        <f t="shared" si="1476"/>
        <v>0</v>
      </c>
      <c r="AU5529" s="13"/>
      <c r="AV5529" s="13">
        <f t="shared" si="1477"/>
        <v>0</v>
      </c>
      <c r="AW5529" s="13"/>
      <c r="AX5529" s="13">
        <f t="shared" si="1478"/>
        <v>0</v>
      </c>
      <c r="AY5529" s="13"/>
      <c r="AZ5529" s="13">
        <f t="shared" si="1479"/>
        <v>0</v>
      </c>
      <c r="BA5529" s="13"/>
      <c r="BB5529" s="13">
        <f t="shared" si="1480"/>
        <v>0</v>
      </c>
      <c r="BC5529" s="13"/>
      <c r="BD5529" s="13">
        <f t="shared" si="1481"/>
        <v>0</v>
      </c>
      <c r="BE5529" s="13"/>
      <c r="BF5529" s="13">
        <f t="shared" si="1482"/>
        <v>0</v>
      </c>
      <c r="BG5529" s="13"/>
      <c r="BH5529" s="13">
        <f t="shared" si="1483"/>
        <v>142880.62893815158</v>
      </c>
      <c r="BI5529" s="13">
        <f t="shared" si="1484"/>
        <v>142900</v>
      </c>
      <c r="BJ5529" s="13">
        <v>109700</v>
      </c>
    </row>
    <row r="5530" spans="1:62" x14ac:dyDescent="0.25">
      <c r="A5530" t="s">
        <v>4916</v>
      </c>
      <c r="B5530" s="13">
        <v>1719</v>
      </c>
      <c r="C5530">
        <v>538965</v>
      </c>
      <c r="D5530">
        <v>1</v>
      </c>
      <c r="E5530">
        <v>0</v>
      </c>
      <c r="F5530">
        <v>0</v>
      </c>
      <c r="G5530">
        <v>0</v>
      </c>
      <c r="H5530">
        <v>0</v>
      </c>
      <c r="I5530" t="s">
        <v>26</v>
      </c>
      <c r="J5530">
        <v>538094</v>
      </c>
      <c r="K5530" t="s">
        <v>173</v>
      </c>
      <c r="L5530">
        <v>538094</v>
      </c>
      <c r="M5530" t="s">
        <v>173</v>
      </c>
      <c r="N5530">
        <v>538094</v>
      </c>
      <c r="O5530" t="s">
        <v>173</v>
      </c>
      <c r="P5530">
        <v>538094</v>
      </c>
      <c r="Q5530" t="s">
        <v>173</v>
      </c>
      <c r="R5530" s="13">
        <v>393565.32637834374</v>
      </c>
      <c r="S5530" s="13"/>
      <c r="T5530" s="13"/>
      <c r="U5530" s="13"/>
      <c r="V5530" s="13">
        <f t="shared" si="1468"/>
        <v>0</v>
      </c>
      <c r="W5530" s="13"/>
      <c r="X5530" s="13">
        <f t="shared" si="1469"/>
        <v>0</v>
      </c>
      <c r="Y5530" s="13"/>
      <c r="Z5530" s="13">
        <f t="shared" si="1470"/>
        <v>0</v>
      </c>
      <c r="AA5530" s="13"/>
      <c r="AB5530" s="13">
        <f t="shared" si="1471"/>
        <v>0</v>
      </c>
      <c r="AC5530" s="13"/>
      <c r="AD5530" s="13"/>
      <c r="AE5530" s="13"/>
      <c r="AF5530" s="13"/>
      <c r="AG5530" s="13"/>
      <c r="AH5530" s="13"/>
      <c r="AI5530" s="13"/>
      <c r="AJ5530" s="13"/>
      <c r="AK5530" s="13">
        <f t="shared" si="1472"/>
        <v>0</v>
      </c>
      <c r="AL5530" s="13"/>
      <c r="AM5530" s="13">
        <f t="shared" si="1473"/>
        <v>0</v>
      </c>
      <c r="AN5530" s="13"/>
      <c r="AO5530" s="13">
        <v>0</v>
      </c>
      <c r="AP5530" s="13">
        <f t="shared" si="1474"/>
        <v>0</v>
      </c>
      <c r="AQ5530" s="13"/>
      <c r="AR5530" s="13">
        <f t="shared" si="1475"/>
        <v>0</v>
      </c>
      <c r="AS5530" s="13"/>
      <c r="AT5530" s="13">
        <f t="shared" si="1476"/>
        <v>0</v>
      </c>
      <c r="AU5530" s="13"/>
      <c r="AV5530" s="13">
        <f t="shared" si="1477"/>
        <v>0</v>
      </c>
      <c r="AW5530" s="13"/>
      <c r="AX5530" s="13">
        <f t="shared" si="1478"/>
        <v>0</v>
      </c>
      <c r="AY5530" s="13"/>
      <c r="AZ5530" s="13">
        <f t="shared" si="1479"/>
        <v>0</v>
      </c>
      <c r="BA5530" s="13"/>
      <c r="BB5530" s="13">
        <f t="shared" si="1480"/>
        <v>0</v>
      </c>
      <c r="BC5530" s="13"/>
      <c r="BD5530" s="13">
        <f t="shared" si="1481"/>
        <v>0</v>
      </c>
      <c r="BE5530" s="13"/>
      <c r="BF5530" s="13">
        <f t="shared" si="1482"/>
        <v>0</v>
      </c>
      <c r="BG5530" s="13"/>
      <c r="BH5530" s="13">
        <f t="shared" si="1483"/>
        <v>393565.32637834374</v>
      </c>
      <c r="BI5530" s="13">
        <f t="shared" si="1484"/>
        <v>393600</v>
      </c>
      <c r="BJ5530" s="13">
        <v>377500</v>
      </c>
    </row>
    <row r="5531" spans="1:62" x14ac:dyDescent="0.25">
      <c r="A5531" t="s">
        <v>4917</v>
      </c>
      <c r="B5531" s="13">
        <v>162</v>
      </c>
      <c r="C5531">
        <v>562173</v>
      </c>
      <c r="D5531">
        <v>1</v>
      </c>
      <c r="E5531">
        <v>0</v>
      </c>
      <c r="F5531">
        <v>0</v>
      </c>
      <c r="G5531">
        <v>0</v>
      </c>
      <c r="H5531">
        <v>0</v>
      </c>
      <c r="I5531" t="s">
        <v>51</v>
      </c>
      <c r="J5531">
        <v>562262</v>
      </c>
      <c r="K5531" t="s">
        <v>488</v>
      </c>
      <c r="L5531">
        <v>562262</v>
      </c>
      <c r="M5531" t="s">
        <v>488</v>
      </c>
      <c r="N5531">
        <v>561380</v>
      </c>
      <c r="O5531" t="s">
        <v>348</v>
      </c>
      <c r="P5531">
        <v>561380</v>
      </c>
      <c r="Q5531" t="s">
        <v>348</v>
      </c>
      <c r="R5531" s="13">
        <v>70488.701001315436</v>
      </c>
      <c r="S5531" s="13"/>
      <c r="T5531" s="13"/>
      <c r="U5531" s="13"/>
      <c r="V5531" s="13">
        <f t="shared" si="1468"/>
        <v>0</v>
      </c>
      <c r="W5531" s="13"/>
      <c r="X5531" s="13">
        <f t="shared" si="1469"/>
        <v>0</v>
      </c>
      <c r="Y5531" s="13"/>
      <c r="Z5531" s="13">
        <f t="shared" si="1470"/>
        <v>0</v>
      </c>
      <c r="AA5531" s="13"/>
      <c r="AB5531" s="13">
        <f t="shared" si="1471"/>
        <v>0</v>
      </c>
      <c r="AC5531" s="13"/>
      <c r="AD5531" s="13"/>
      <c r="AE5531" s="13"/>
      <c r="AF5531" s="13"/>
      <c r="AG5531" s="13"/>
      <c r="AH5531" s="13"/>
      <c r="AI5531" s="13"/>
      <c r="AJ5531" s="13"/>
      <c r="AK5531" s="13">
        <f t="shared" si="1472"/>
        <v>0</v>
      </c>
      <c r="AL5531" s="13"/>
      <c r="AM5531" s="13">
        <f t="shared" si="1473"/>
        <v>0</v>
      </c>
      <c r="AN5531" s="13"/>
      <c r="AO5531" s="13">
        <v>0</v>
      </c>
      <c r="AP5531" s="13">
        <f t="shared" si="1474"/>
        <v>0</v>
      </c>
      <c r="AQ5531" s="13"/>
      <c r="AR5531" s="13">
        <f t="shared" si="1475"/>
        <v>0</v>
      </c>
      <c r="AS5531" s="13"/>
      <c r="AT5531" s="13">
        <f t="shared" si="1476"/>
        <v>0</v>
      </c>
      <c r="AU5531" s="13"/>
      <c r="AV5531" s="13">
        <f t="shared" si="1477"/>
        <v>0</v>
      </c>
      <c r="AW5531" s="13"/>
      <c r="AX5531" s="13">
        <f t="shared" si="1478"/>
        <v>0</v>
      </c>
      <c r="AY5531" s="13"/>
      <c r="AZ5531" s="13">
        <f t="shared" si="1479"/>
        <v>0</v>
      </c>
      <c r="BA5531" s="13"/>
      <c r="BB5531" s="13">
        <f t="shared" si="1480"/>
        <v>0</v>
      </c>
      <c r="BC5531" s="13"/>
      <c r="BD5531" s="13">
        <f t="shared" si="1481"/>
        <v>0</v>
      </c>
      <c r="BE5531" s="13"/>
      <c r="BF5531" s="13">
        <f t="shared" si="1482"/>
        <v>0</v>
      </c>
      <c r="BG5531" s="13"/>
      <c r="BH5531" s="13">
        <f t="shared" si="1483"/>
        <v>70488.701001315436</v>
      </c>
      <c r="BI5531" s="13">
        <f t="shared" si="1484"/>
        <v>70500</v>
      </c>
      <c r="BJ5531" s="13">
        <v>70800</v>
      </c>
    </row>
    <row r="5532" spans="1:62" x14ac:dyDescent="0.25">
      <c r="A5532" t="s">
        <v>4917</v>
      </c>
      <c r="B5532" s="13">
        <v>195</v>
      </c>
      <c r="C5532">
        <v>536083</v>
      </c>
      <c r="D5532">
        <v>1</v>
      </c>
      <c r="E5532">
        <v>0</v>
      </c>
      <c r="F5532">
        <v>0</v>
      </c>
      <c r="G5532">
        <v>0</v>
      </c>
      <c r="H5532">
        <v>0</v>
      </c>
      <c r="I5532" t="s">
        <v>26</v>
      </c>
      <c r="J5532">
        <v>537128</v>
      </c>
      <c r="K5532" t="s">
        <v>1208</v>
      </c>
      <c r="L5532">
        <v>537489</v>
      </c>
      <c r="M5532" t="s">
        <v>315</v>
      </c>
      <c r="N5532">
        <v>537489</v>
      </c>
      <c r="O5532" t="s">
        <v>315</v>
      </c>
      <c r="P5532">
        <v>537683</v>
      </c>
      <c r="Q5532" t="s">
        <v>316</v>
      </c>
      <c r="R5532" s="13">
        <v>70488.701001315436</v>
      </c>
      <c r="S5532" s="13"/>
      <c r="T5532" s="13"/>
      <c r="U5532" s="13"/>
      <c r="V5532" s="13">
        <f t="shared" si="1468"/>
        <v>0</v>
      </c>
      <c r="W5532" s="13"/>
      <c r="X5532" s="13">
        <f t="shared" si="1469"/>
        <v>0</v>
      </c>
      <c r="Y5532" s="13"/>
      <c r="Z5532" s="13">
        <f t="shared" si="1470"/>
        <v>0</v>
      </c>
      <c r="AA5532" s="13"/>
      <c r="AB5532" s="13">
        <f t="shared" si="1471"/>
        <v>0</v>
      </c>
      <c r="AC5532" s="13"/>
      <c r="AD5532" s="13"/>
      <c r="AE5532" s="13"/>
      <c r="AF5532" s="13"/>
      <c r="AG5532" s="13"/>
      <c r="AH5532" s="13"/>
      <c r="AI5532" s="13"/>
      <c r="AJ5532" s="13"/>
      <c r="AK5532" s="13">
        <f t="shared" si="1472"/>
        <v>0</v>
      </c>
      <c r="AL5532" s="13"/>
      <c r="AM5532" s="13">
        <f t="shared" si="1473"/>
        <v>0</v>
      </c>
      <c r="AN5532" s="13"/>
      <c r="AO5532" s="13">
        <v>0</v>
      </c>
      <c r="AP5532" s="13">
        <f t="shared" si="1474"/>
        <v>0</v>
      </c>
      <c r="AQ5532" s="13"/>
      <c r="AR5532" s="13">
        <f t="shared" si="1475"/>
        <v>0</v>
      </c>
      <c r="AS5532" s="13"/>
      <c r="AT5532" s="13">
        <f t="shared" si="1476"/>
        <v>0</v>
      </c>
      <c r="AU5532" s="13"/>
      <c r="AV5532" s="13">
        <f t="shared" si="1477"/>
        <v>0</v>
      </c>
      <c r="AW5532" s="13"/>
      <c r="AX5532" s="13">
        <f t="shared" si="1478"/>
        <v>0</v>
      </c>
      <c r="AY5532" s="13"/>
      <c r="AZ5532" s="13">
        <f t="shared" si="1479"/>
        <v>0</v>
      </c>
      <c r="BA5532" s="13"/>
      <c r="BB5532" s="13">
        <f t="shared" si="1480"/>
        <v>0</v>
      </c>
      <c r="BC5532" s="13"/>
      <c r="BD5532" s="13">
        <f t="shared" si="1481"/>
        <v>0</v>
      </c>
      <c r="BE5532" s="13"/>
      <c r="BF5532" s="13">
        <f t="shared" si="1482"/>
        <v>0</v>
      </c>
      <c r="BG5532" s="13"/>
      <c r="BH5532" s="13">
        <f t="shared" si="1483"/>
        <v>70488.701001315436</v>
      </c>
      <c r="BI5532" s="13">
        <f t="shared" si="1484"/>
        <v>70500</v>
      </c>
      <c r="BJ5532" s="13">
        <v>70800</v>
      </c>
    </row>
    <row r="5533" spans="1:62" x14ac:dyDescent="0.25">
      <c r="A5533" t="s">
        <v>4918</v>
      </c>
      <c r="B5533" s="13">
        <v>339</v>
      </c>
      <c r="C5533">
        <v>534871</v>
      </c>
      <c r="D5533">
        <v>1</v>
      </c>
      <c r="E5533">
        <v>0</v>
      </c>
      <c r="F5533">
        <v>0</v>
      </c>
      <c r="G5533">
        <v>0</v>
      </c>
      <c r="H5533">
        <v>0</v>
      </c>
      <c r="I5533" t="s">
        <v>26</v>
      </c>
      <c r="J5533">
        <v>537764</v>
      </c>
      <c r="K5533" t="s">
        <v>1112</v>
      </c>
      <c r="L5533">
        <v>537764</v>
      </c>
      <c r="M5533" t="s">
        <v>1112</v>
      </c>
      <c r="N5533">
        <v>537764</v>
      </c>
      <c r="O5533" t="s">
        <v>1112</v>
      </c>
      <c r="P5533">
        <v>537004</v>
      </c>
      <c r="Q5533" t="s">
        <v>314</v>
      </c>
      <c r="R5533" s="13">
        <v>79557.77558265785</v>
      </c>
      <c r="S5533" s="13"/>
      <c r="T5533" s="13"/>
      <c r="U5533" s="13"/>
      <c r="V5533" s="13">
        <f t="shared" si="1468"/>
        <v>0</v>
      </c>
      <c r="W5533" s="13"/>
      <c r="X5533" s="13">
        <f t="shared" si="1469"/>
        <v>0</v>
      </c>
      <c r="Y5533" s="13"/>
      <c r="Z5533" s="13">
        <f t="shared" si="1470"/>
        <v>0</v>
      </c>
      <c r="AA5533" s="13"/>
      <c r="AB5533" s="13">
        <f t="shared" si="1471"/>
        <v>0</v>
      </c>
      <c r="AC5533" s="13"/>
      <c r="AD5533" s="13"/>
      <c r="AE5533" s="13"/>
      <c r="AF5533" s="13"/>
      <c r="AG5533" s="13"/>
      <c r="AH5533" s="13"/>
      <c r="AI5533" s="13"/>
      <c r="AJ5533" s="13"/>
      <c r="AK5533" s="13">
        <f t="shared" si="1472"/>
        <v>0</v>
      </c>
      <c r="AL5533" s="13"/>
      <c r="AM5533" s="13">
        <f t="shared" si="1473"/>
        <v>0</v>
      </c>
      <c r="AN5533" s="13"/>
      <c r="AO5533" s="13">
        <v>0</v>
      </c>
      <c r="AP5533" s="13">
        <f t="shared" si="1474"/>
        <v>0</v>
      </c>
      <c r="AQ5533" s="13"/>
      <c r="AR5533" s="13">
        <f t="shared" si="1475"/>
        <v>0</v>
      </c>
      <c r="AS5533" s="13"/>
      <c r="AT5533" s="13">
        <f t="shared" si="1476"/>
        <v>0</v>
      </c>
      <c r="AU5533" s="13"/>
      <c r="AV5533" s="13">
        <f t="shared" si="1477"/>
        <v>0</v>
      </c>
      <c r="AW5533" s="13"/>
      <c r="AX5533" s="13">
        <f t="shared" si="1478"/>
        <v>0</v>
      </c>
      <c r="AY5533" s="13"/>
      <c r="AZ5533" s="13">
        <f t="shared" si="1479"/>
        <v>0</v>
      </c>
      <c r="BA5533" s="13"/>
      <c r="BB5533" s="13">
        <f t="shared" si="1480"/>
        <v>0</v>
      </c>
      <c r="BC5533" s="13"/>
      <c r="BD5533" s="13">
        <f t="shared" si="1481"/>
        <v>0</v>
      </c>
      <c r="BE5533" s="13"/>
      <c r="BF5533" s="13">
        <f t="shared" si="1482"/>
        <v>0</v>
      </c>
      <c r="BG5533" s="13"/>
      <c r="BH5533" s="13">
        <f t="shared" si="1483"/>
        <v>79557.77558265785</v>
      </c>
      <c r="BI5533" s="13">
        <f t="shared" si="1484"/>
        <v>79600</v>
      </c>
      <c r="BJ5533" s="13">
        <v>76800</v>
      </c>
    </row>
    <row r="5534" spans="1:62" x14ac:dyDescent="0.25">
      <c r="A5534" t="s">
        <v>4919</v>
      </c>
      <c r="B5534" s="13">
        <v>255</v>
      </c>
      <c r="C5534">
        <v>530824</v>
      </c>
      <c r="D5534">
        <v>1</v>
      </c>
      <c r="E5534">
        <v>0</v>
      </c>
      <c r="F5534">
        <v>0</v>
      </c>
      <c r="G5534">
        <v>0</v>
      </c>
      <c r="H5534">
        <v>0</v>
      </c>
      <c r="I5534" t="s">
        <v>30</v>
      </c>
      <c r="J5534">
        <v>581372</v>
      </c>
      <c r="K5534" t="s">
        <v>216</v>
      </c>
      <c r="L5534">
        <v>581372</v>
      </c>
      <c r="M5534" t="s">
        <v>216</v>
      </c>
      <c r="N5534">
        <v>581372</v>
      </c>
      <c r="O5534" t="s">
        <v>216</v>
      </c>
      <c r="P5534">
        <v>581372</v>
      </c>
      <c r="Q5534" t="s">
        <v>216</v>
      </c>
      <c r="R5534" s="13">
        <v>70488.701001315436</v>
      </c>
      <c r="S5534" s="13"/>
      <c r="T5534" s="13"/>
      <c r="U5534" s="13"/>
      <c r="V5534" s="13">
        <f t="shared" si="1468"/>
        <v>0</v>
      </c>
      <c r="W5534" s="13"/>
      <c r="X5534" s="13">
        <f t="shared" si="1469"/>
        <v>0</v>
      </c>
      <c r="Y5534" s="13"/>
      <c r="Z5534" s="13">
        <f t="shared" si="1470"/>
        <v>0</v>
      </c>
      <c r="AA5534" s="13"/>
      <c r="AB5534" s="13">
        <f t="shared" si="1471"/>
        <v>0</v>
      </c>
      <c r="AC5534" s="13"/>
      <c r="AD5534" s="13"/>
      <c r="AE5534" s="13"/>
      <c r="AF5534" s="13"/>
      <c r="AG5534" s="13"/>
      <c r="AH5534" s="13"/>
      <c r="AI5534" s="13"/>
      <c r="AJ5534" s="13"/>
      <c r="AK5534" s="13">
        <f t="shared" si="1472"/>
        <v>0</v>
      </c>
      <c r="AL5534" s="13"/>
      <c r="AM5534" s="13">
        <f t="shared" si="1473"/>
        <v>0</v>
      </c>
      <c r="AN5534" s="13"/>
      <c r="AO5534" s="13">
        <v>0</v>
      </c>
      <c r="AP5534" s="13">
        <f t="shared" si="1474"/>
        <v>0</v>
      </c>
      <c r="AQ5534" s="13"/>
      <c r="AR5534" s="13">
        <f t="shared" si="1475"/>
        <v>0</v>
      </c>
      <c r="AS5534" s="13"/>
      <c r="AT5534" s="13">
        <f t="shared" si="1476"/>
        <v>0</v>
      </c>
      <c r="AU5534" s="13"/>
      <c r="AV5534" s="13">
        <f t="shared" si="1477"/>
        <v>0</v>
      </c>
      <c r="AW5534" s="13"/>
      <c r="AX5534" s="13">
        <f t="shared" si="1478"/>
        <v>0</v>
      </c>
      <c r="AY5534" s="13"/>
      <c r="AZ5534" s="13">
        <f t="shared" si="1479"/>
        <v>0</v>
      </c>
      <c r="BA5534" s="13"/>
      <c r="BB5534" s="13">
        <f t="shared" si="1480"/>
        <v>0</v>
      </c>
      <c r="BC5534" s="13"/>
      <c r="BD5534" s="13">
        <f t="shared" si="1481"/>
        <v>0</v>
      </c>
      <c r="BE5534" s="13"/>
      <c r="BF5534" s="13">
        <f t="shared" si="1482"/>
        <v>0</v>
      </c>
      <c r="BG5534" s="13"/>
      <c r="BH5534" s="13">
        <f t="shared" si="1483"/>
        <v>70488.701001315436</v>
      </c>
      <c r="BI5534" s="13">
        <f t="shared" si="1484"/>
        <v>70500</v>
      </c>
      <c r="BJ5534" s="13">
        <v>70800</v>
      </c>
    </row>
    <row r="5535" spans="1:62" x14ac:dyDescent="0.25">
      <c r="A5535" s="3" t="s">
        <v>3389</v>
      </c>
      <c r="B5535" s="13">
        <v>3878</v>
      </c>
      <c r="C5535">
        <v>545821</v>
      </c>
      <c r="D5535">
        <v>1</v>
      </c>
      <c r="E5535">
        <v>1</v>
      </c>
      <c r="F5535">
        <v>0</v>
      </c>
      <c r="G5535">
        <v>0</v>
      </c>
      <c r="H5535">
        <v>0</v>
      </c>
      <c r="I5535" t="s">
        <v>23</v>
      </c>
      <c r="J5535">
        <v>545821</v>
      </c>
      <c r="K5535" t="s">
        <v>3389</v>
      </c>
      <c r="L5535">
        <v>545562</v>
      </c>
      <c r="M5535" t="s">
        <v>291</v>
      </c>
      <c r="N5535">
        <v>545562</v>
      </c>
      <c r="O5535" t="s">
        <v>291</v>
      </c>
      <c r="P5535">
        <v>545562</v>
      </c>
      <c r="Q5535" t="s">
        <v>291</v>
      </c>
      <c r="R5535" s="13">
        <v>868704.45314645115</v>
      </c>
      <c r="S5535" s="13">
        <v>4444</v>
      </c>
      <c r="T5535" s="13">
        <v>237220.60391439821</v>
      </c>
      <c r="U5535" s="13"/>
      <c r="V5535" s="13">
        <f t="shared" si="1468"/>
        <v>0</v>
      </c>
      <c r="W5535" s="13">
        <v>10</v>
      </c>
      <c r="X5535" s="13">
        <f t="shared" si="1469"/>
        <v>29640</v>
      </c>
      <c r="Y5535" s="13">
        <v>12</v>
      </c>
      <c r="Z5535" s="13">
        <f t="shared" si="1470"/>
        <v>11856</v>
      </c>
      <c r="AA5535" s="13">
        <v>31</v>
      </c>
      <c r="AB5535" s="13">
        <f t="shared" si="1471"/>
        <v>7657</v>
      </c>
      <c r="AC5535" s="13"/>
      <c r="AD5535" s="13"/>
      <c r="AE5535" s="13"/>
      <c r="AF5535" s="13"/>
      <c r="AG5535" s="13"/>
      <c r="AH5535" s="13"/>
      <c r="AI5535" s="13"/>
      <c r="AJ5535" s="13"/>
      <c r="AK5535" s="13">
        <f t="shared" si="1472"/>
        <v>0</v>
      </c>
      <c r="AL5535" s="13"/>
      <c r="AM5535" s="13">
        <f t="shared" si="1473"/>
        <v>0</v>
      </c>
      <c r="AN5535" s="13"/>
      <c r="AO5535" s="13">
        <v>6</v>
      </c>
      <c r="AP5535" s="13">
        <f t="shared" si="1474"/>
        <v>183000</v>
      </c>
      <c r="AQ5535" s="13"/>
      <c r="AR5535" s="13">
        <f t="shared" si="1475"/>
        <v>0</v>
      </c>
      <c r="AS5535" s="13"/>
      <c r="AT5535" s="13">
        <f t="shared" si="1476"/>
        <v>0</v>
      </c>
      <c r="AU5535" s="13"/>
      <c r="AV5535" s="13">
        <f t="shared" si="1477"/>
        <v>0</v>
      </c>
      <c r="AW5535" s="13"/>
      <c r="AX5535" s="13">
        <f t="shared" si="1478"/>
        <v>0</v>
      </c>
      <c r="AY5535" s="13"/>
      <c r="AZ5535" s="13">
        <f t="shared" si="1479"/>
        <v>0</v>
      </c>
      <c r="BA5535" s="13"/>
      <c r="BB5535" s="13">
        <f t="shared" si="1480"/>
        <v>0</v>
      </c>
      <c r="BC5535" s="13"/>
      <c r="BD5535" s="13">
        <f t="shared" si="1481"/>
        <v>0</v>
      </c>
      <c r="BE5535" s="13"/>
      <c r="BF5535" s="13">
        <f t="shared" si="1482"/>
        <v>0</v>
      </c>
      <c r="BG5535" s="13"/>
      <c r="BH5535" s="13">
        <f t="shared" si="1483"/>
        <v>1338078.0570608494</v>
      </c>
      <c r="BI5535" s="13">
        <f t="shared" si="1484"/>
        <v>1338100</v>
      </c>
      <c r="BJ5535" s="13">
        <v>1354400</v>
      </c>
    </row>
    <row r="5536" spans="1:62" x14ac:dyDescent="0.25">
      <c r="A5536" t="s">
        <v>4920</v>
      </c>
      <c r="B5536" s="13">
        <v>1272</v>
      </c>
      <c r="C5536">
        <v>593681</v>
      </c>
      <c r="D5536">
        <v>1</v>
      </c>
      <c r="E5536">
        <v>0</v>
      </c>
      <c r="F5536">
        <v>0</v>
      </c>
      <c r="G5536">
        <v>0</v>
      </c>
      <c r="H5536">
        <v>0</v>
      </c>
      <c r="I5536" t="s">
        <v>30</v>
      </c>
      <c r="J5536">
        <v>593583</v>
      </c>
      <c r="K5536" t="s">
        <v>656</v>
      </c>
      <c r="L5536">
        <v>593583</v>
      </c>
      <c r="M5536" t="s">
        <v>656</v>
      </c>
      <c r="N5536">
        <v>593583</v>
      </c>
      <c r="O5536" t="s">
        <v>656</v>
      </c>
      <c r="P5536">
        <v>593583</v>
      </c>
      <c r="Q5536" t="s">
        <v>656</v>
      </c>
      <c r="R5536" s="13">
        <v>293024.72599749209</v>
      </c>
      <c r="S5536" s="13"/>
      <c r="T5536" s="13"/>
      <c r="U5536" s="13"/>
      <c r="V5536" s="13">
        <f t="shared" si="1468"/>
        <v>0</v>
      </c>
      <c r="W5536" s="13"/>
      <c r="X5536" s="13">
        <f t="shared" si="1469"/>
        <v>0</v>
      </c>
      <c r="Y5536" s="13"/>
      <c r="Z5536" s="13">
        <f t="shared" si="1470"/>
        <v>0</v>
      </c>
      <c r="AA5536" s="13"/>
      <c r="AB5536" s="13">
        <f t="shared" si="1471"/>
        <v>0</v>
      </c>
      <c r="AC5536" s="13"/>
      <c r="AD5536" s="13"/>
      <c r="AE5536" s="13"/>
      <c r="AF5536" s="13"/>
      <c r="AG5536" s="13"/>
      <c r="AH5536" s="13"/>
      <c r="AI5536" s="13"/>
      <c r="AJ5536" s="13"/>
      <c r="AK5536" s="13">
        <f t="shared" si="1472"/>
        <v>0</v>
      </c>
      <c r="AL5536" s="13"/>
      <c r="AM5536" s="13">
        <f t="shared" si="1473"/>
        <v>0</v>
      </c>
      <c r="AN5536" s="13"/>
      <c r="AO5536" s="13">
        <v>0</v>
      </c>
      <c r="AP5536" s="13">
        <f t="shared" si="1474"/>
        <v>0</v>
      </c>
      <c r="AQ5536" s="13"/>
      <c r="AR5536" s="13">
        <f t="shared" si="1475"/>
        <v>0</v>
      </c>
      <c r="AS5536" s="13"/>
      <c r="AT5536" s="13">
        <f t="shared" si="1476"/>
        <v>0</v>
      </c>
      <c r="AU5536" s="13"/>
      <c r="AV5536" s="13">
        <f t="shared" si="1477"/>
        <v>0</v>
      </c>
      <c r="AW5536" s="13"/>
      <c r="AX5536" s="13">
        <f t="shared" si="1478"/>
        <v>0</v>
      </c>
      <c r="AY5536" s="13"/>
      <c r="AZ5536" s="13">
        <f t="shared" si="1479"/>
        <v>0</v>
      </c>
      <c r="BA5536" s="13"/>
      <c r="BB5536" s="13">
        <f t="shared" si="1480"/>
        <v>0</v>
      </c>
      <c r="BC5536" s="13"/>
      <c r="BD5536" s="13">
        <f t="shared" si="1481"/>
        <v>0</v>
      </c>
      <c r="BE5536" s="13"/>
      <c r="BF5536" s="13">
        <f t="shared" si="1482"/>
        <v>0</v>
      </c>
      <c r="BG5536" s="13"/>
      <c r="BH5536" s="13">
        <f t="shared" si="1483"/>
        <v>293024.72599749209</v>
      </c>
      <c r="BI5536" s="13">
        <f t="shared" si="1484"/>
        <v>293000</v>
      </c>
      <c r="BJ5536" s="13">
        <v>294100</v>
      </c>
    </row>
    <row r="5537" spans="1:62" x14ac:dyDescent="0.25">
      <c r="A5537" t="s">
        <v>4921</v>
      </c>
      <c r="B5537" s="13">
        <v>524</v>
      </c>
      <c r="C5537">
        <v>592803</v>
      </c>
      <c r="D5537">
        <v>1</v>
      </c>
      <c r="E5537">
        <v>0</v>
      </c>
      <c r="F5537">
        <v>0</v>
      </c>
      <c r="G5537">
        <v>0</v>
      </c>
      <c r="H5537">
        <v>0</v>
      </c>
      <c r="I5537" t="s">
        <v>90</v>
      </c>
      <c r="J5537">
        <v>592200</v>
      </c>
      <c r="K5537" t="s">
        <v>1541</v>
      </c>
      <c r="L5537">
        <v>592731</v>
      </c>
      <c r="M5537" t="s">
        <v>143</v>
      </c>
      <c r="N5537">
        <v>592731</v>
      </c>
      <c r="O5537" t="s">
        <v>143</v>
      </c>
      <c r="P5537">
        <v>592731</v>
      </c>
      <c r="Q5537" t="s">
        <v>143</v>
      </c>
      <c r="R5537" s="13">
        <v>122378.69682475699</v>
      </c>
      <c r="S5537" s="13"/>
      <c r="T5537" s="13"/>
      <c r="U5537" s="13"/>
      <c r="V5537" s="13">
        <f t="shared" si="1468"/>
        <v>0</v>
      </c>
      <c r="W5537" s="13"/>
      <c r="X5537" s="13">
        <f t="shared" si="1469"/>
        <v>0</v>
      </c>
      <c r="Y5537" s="13"/>
      <c r="Z5537" s="13">
        <f t="shared" si="1470"/>
        <v>0</v>
      </c>
      <c r="AA5537" s="13"/>
      <c r="AB5537" s="13">
        <f t="shared" si="1471"/>
        <v>0</v>
      </c>
      <c r="AC5537" s="13"/>
      <c r="AD5537" s="13"/>
      <c r="AE5537" s="13"/>
      <c r="AF5537" s="13"/>
      <c r="AG5537" s="13"/>
      <c r="AH5537" s="13"/>
      <c r="AI5537" s="13"/>
      <c r="AJ5537" s="13"/>
      <c r="AK5537" s="13">
        <f t="shared" si="1472"/>
        <v>0</v>
      </c>
      <c r="AL5537" s="13"/>
      <c r="AM5537" s="13">
        <f t="shared" si="1473"/>
        <v>0</v>
      </c>
      <c r="AN5537" s="13"/>
      <c r="AO5537" s="13">
        <v>0</v>
      </c>
      <c r="AP5537" s="13">
        <f t="shared" si="1474"/>
        <v>0</v>
      </c>
      <c r="AQ5537" s="13"/>
      <c r="AR5537" s="13">
        <f t="shared" si="1475"/>
        <v>0</v>
      </c>
      <c r="AS5537" s="13"/>
      <c r="AT5537" s="13">
        <f t="shared" si="1476"/>
        <v>0</v>
      </c>
      <c r="AU5537" s="13"/>
      <c r="AV5537" s="13">
        <f t="shared" si="1477"/>
        <v>0</v>
      </c>
      <c r="AW5537" s="13"/>
      <c r="AX5537" s="13">
        <f t="shared" si="1478"/>
        <v>0</v>
      </c>
      <c r="AY5537" s="13"/>
      <c r="AZ5537" s="13">
        <f t="shared" si="1479"/>
        <v>0</v>
      </c>
      <c r="BA5537" s="13"/>
      <c r="BB5537" s="13">
        <f t="shared" si="1480"/>
        <v>0</v>
      </c>
      <c r="BC5537" s="13"/>
      <c r="BD5537" s="13">
        <f t="shared" si="1481"/>
        <v>0</v>
      </c>
      <c r="BE5537" s="13"/>
      <c r="BF5537" s="13">
        <f t="shared" si="1482"/>
        <v>0</v>
      </c>
      <c r="BG5537" s="13"/>
      <c r="BH5537" s="13">
        <f t="shared" si="1483"/>
        <v>122378.69682475699</v>
      </c>
      <c r="BI5537" s="13">
        <f t="shared" si="1484"/>
        <v>122400</v>
      </c>
      <c r="BJ5537" s="13">
        <v>128800</v>
      </c>
    </row>
    <row r="5538" spans="1:62" x14ac:dyDescent="0.25">
      <c r="A5538" t="s">
        <v>4922</v>
      </c>
      <c r="B5538" s="13">
        <v>268</v>
      </c>
      <c r="C5538">
        <v>533823</v>
      </c>
      <c r="D5538">
        <v>1</v>
      </c>
      <c r="E5538">
        <v>0</v>
      </c>
      <c r="F5538">
        <v>0</v>
      </c>
      <c r="G5538">
        <v>0</v>
      </c>
      <c r="H5538">
        <v>0</v>
      </c>
      <c r="I5538" t="s">
        <v>26</v>
      </c>
      <c r="J5538">
        <v>533165</v>
      </c>
      <c r="K5538" t="s">
        <v>154</v>
      </c>
      <c r="L5538">
        <v>533807</v>
      </c>
      <c r="M5538" t="s">
        <v>278</v>
      </c>
      <c r="N5538">
        <v>533807</v>
      </c>
      <c r="O5538" t="s">
        <v>278</v>
      </c>
      <c r="P5538">
        <v>533165</v>
      </c>
      <c r="Q5538" t="s">
        <v>154</v>
      </c>
      <c r="R5538" s="13">
        <v>70488.701001315436</v>
      </c>
      <c r="S5538" s="13"/>
      <c r="T5538" s="13"/>
      <c r="U5538" s="13"/>
      <c r="V5538" s="13">
        <f t="shared" si="1468"/>
        <v>0</v>
      </c>
      <c r="W5538" s="13"/>
      <c r="X5538" s="13">
        <f t="shared" si="1469"/>
        <v>0</v>
      </c>
      <c r="Y5538" s="13"/>
      <c r="Z5538" s="13">
        <f t="shared" si="1470"/>
        <v>0</v>
      </c>
      <c r="AA5538" s="13"/>
      <c r="AB5538" s="13">
        <f t="shared" si="1471"/>
        <v>0</v>
      </c>
      <c r="AC5538" s="13"/>
      <c r="AD5538" s="13"/>
      <c r="AE5538" s="13"/>
      <c r="AF5538" s="13"/>
      <c r="AG5538" s="13"/>
      <c r="AH5538" s="13"/>
      <c r="AI5538" s="13"/>
      <c r="AJ5538" s="13"/>
      <c r="AK5538" s="13">
        <f t="shared" si="1472"/>
        <v>0</v>
      </c>
      <c r="AL5538" s="13"/>
      <c r="AM5538" s="13">
        <f t="shared" si="1473"/>
        <v>0</v>
      </c>
      <c r="AN5538" s="13"/>
      <c r="AO5538" s="13">
        <v>0</v>
      </c>
      <c r="AP5538" s="13">
        <f t="shared" si="1474"/>
        <v>0</v>
      </c>
      <c r="AQ5538" s="13"/>
      <c r="AR5538" s="13">
        <f t="shared" si="1475"/>
        <v>0</v>
      </c>
      <c r="AS5538" s="13"/>
      <c r="AT5538" s="13">
        <f t="shared" si="1476"/>
        <v>0</v>
      </c>
      <c r="AU5538" s="13"/>
      <c r="AV5538" s="13">
        <f t="shared" si="1477"/>
        <v>0</v>
      </c>
      <c r="AW5538" s="13"/>
      <c r="AX5538" s="13">
        <f t="shared" si="1478"/>
        <v>0</v>
      </c>
      <c r="AY5538" s="13"/>
      <c r="AZ5538" s="13">
        <f t="shared" si="1479"/>
        <v>0</v>
      </c>
      <c r="BA5538" s="13"/>
      <c r="BB5538" s="13">
        <f t="shared" si="1480"/>
        <v>0</v>
      </c>
      <c r="BC5538" s="13"/>
      <c r="BD5538" s="13">
        <f t="shared" si="1481"/>
        <v>0</v>
      </c>
      <c r="BE5538" s="13"/>
      <c r="BF5538" s="13">
        <f t="shared" si="1482"/>
        <v>0</v>
      </c>
      <c r="BG5538" s="13"/>
      <c r="BH5538" s="13">
        <f t="shared" si="1483"/>
        <v>70488.701001315436</v>
      </c>
      <c r="BI5538" s="13">
        <f t="shared" si="1484"/>
        <v>70500</v>
      </c>
      <c r="BJ5538" s="13">
        <v>70800</v>
      </c>
    </row>
    <row r="5539" spans="1:62" x14ac:dyDescent="0.25">
      <c r="A5539" s="3" t="s">
        <v>1711</v>
      </c>
      <c r="B5539" s="13">
        <v>841</v>
      </c>
      <c r="C5539">
        <v>557366</v>
      </c>
      <c r="D5539">
        <v>1</v>
      </c>
      <c r="E5539">
        <v>1</v>
      </c>
      <c r="F5539">
        <v>0</v>
      </c>
      <c r="G5539">
        <v>0</v>
      </c>
      <c r="H5539">
        <v>0</v>
      </c>
      <c r="I5539" t="s">
        <v>110</v>
      </c>
      <c r="J5539">
        <v>557366</v>
      </c>
      <c r="K5539" t="s">
        <v>1711</v>
      </c>
      <c r="L5539">
        <v>557153</v>
      </c>
      <c r="M5539" t="s">
        <v>867</v>
      </c>
      <c r="N5539">
        <v>557153</v>
      </c>
      <c r="O5539" t="s">
        <v>867</v>
      </c>
      <c r="P5539">
        <v>557153</v>
      </c>
      <c r="Q5539" t="s">
        <v>867</v>
      </c>
      <c r="R5539" s="13">
        <v>195124.28795238084</v>
      </c>
      <c r="S5539" s="13">
        <v>1327</v>
      </c>
      <c r="T5539" s="13">
        <v>71070.546109249452</v>
      </c>
      <c r="U5539" s="13"/>
      <c r="V5539" s="13">
        <f t="shared" si="1468"/>
        <v>0</v>
      </c>
      <c r="W5539" s="13">
        <v>34</v>
      </c>
      <c r="X5539" s="13">
        <f t="shared" si="1469"/>
        <v>100776</v>
      </c>
      <c r="Y5539" s="13">
        <v>7</v>
      </c>
      <c r="Z5539" s="13">
        <f t="shared" si="1470"/>
        <v>6916</v>
      </c>
      <c r="AA5539" s="13">
        <v>1</v>
      </c>
      <c r="AB5539" s="13">
        <f t="shared" si="1471"/>
        <v>247</v>
      </c>
      <c r="AC5539" s="13"/>
      <c r="AD5539" s="13"/>
      <c r="AE5539" s="13"/>
      <c r="AF5539" s="13"/>
      <c r="AG5539" s="13"/>
      <c r="AH5539" s="13"/>
      <c r="AI5539" s="13"/>
      <c r="AJ5539" s="13"/>
      <c r="AK5539" s="13">
        <f t="shared" si="1472"/>
        <v>0</v>
      </c>
      <c r="AL5539" s="13"/>
      <c r="AM5539" s="13">
        <f t="shared" si="1473"/>
        <v>0</v>
      </c>
      <c r="AN5539" s="13"/>
      <c r="AO5539" s="13">
        <v>0</v>
      </c>
      <c r="AP5539" s="13">
        <f t="shared" si="1474"/>
        <v>0</v>
      </c>
      <c r="AQ5539" s="13"/>
      <c r="AR5539" s="13">
        <f t="shared" si="1475"/>
        <v>0</v>
      </c>
      <c r="AS5539" s="13"/>
      <c r="AT5539" s="13">
        <f t="shared" si="1476"/>
        <v>0</v>
      </c>
      <c r="AU5539" s="13"/>
      <c r="AV5539" s="13">
        <f t="shared" si="1477"/>
        <v>0</v>
      </c>
      <c r="AW5539" s="13"/>
      <c r="AX5539" s="13">
        <f t="shared" si="1478"/>
        <v>0</v>
      </c>
      <c r="AY5539" s="13"/>
      <c r="AZ5539" s="13">
        <f t="shared" si="1479"/>
        <v>0</v>
      </c>
      <c r="BA5539" s="13"/>
      <c r="BB5539" s="13">
        <f t="shared" si="1480"/>
        <v>0</v>
      </c>
      <c r="BC5539" s="13"/>
      <c r="BD5539" s="13">
        <f t="shared" si="1481"/>
        <v>0</v>
      </c>
      <c r="BE5539" s="13"/>
      <c r="BF5539" s="13">
        <f t="shared" si="1482"/>
        <v>0</v>
      </c>
      <c r="BG5539" s="13"/>
      <c r="BH5539" s="13">
        <f t="shared" si="1483"/>
        <v>374133.8340616303</v>
      </c>
      <c r="BI5539" s="13">
        <f t="shared" si="1484"/>
        <v>374100</v>
      </c>
      <c r="BJ5539" s="13">
        <v>394300</v>
      </c>
    </row>
    <row r="5540" spans="1:62" x14ac:dyDescent="0.25">
      <c r="A5540" t="s">
        <v>4923</v>
      </c>
      <c r="B5540" s="13">
        <v>551</v>
      </c>
      <c r="C5540">
        <v>555703</v>
      </c>
      <c r="D5540">
        <v>1</v>
      </c>
      <c r="E5540">
        <v>0</v>
      </c>
      <c r="F5540">
        <v>0</v>
      </c>
      <c r="G5540">
        <v>0</v>
      </c>
      <c r="H5540">
        <v>0</v>
      </c>
      <c r="I5540" t="s">
        <v>18</v>
      </c>
      <c r="J5540">
        <v>555428</v>
      </c>
      <c r="K5540" t="s">
        <v>20</v>
      </c>
      <c r="L5540">
        <v>555347</v>
      </c>
      <c r="M5540" t="s">
        <v>2784</v>
      </c>
      <c r="N5540">
        <v>555428</v>
      </c>
      <c r="O5540" t="s">
        <v>20</v>
      </c>
      <c r="P5540">
        <v>555428</v>
      </c>
      <c r="Q5540" t="s">
        <v>20</v>
      </c>
      <c r="R5540" s="13">
        <v>128603.49350556711</v>
      </c>
      <c r="S5540" s="13"/>
      <c r="T5540" s="13"/>
      <c r="U5540" s="13"/>
      <c r="V5540" s="13">
        <f t="shared" si="1468"/>
        <v>0</v>
      </c>
      <c r="W5540" s="13"/>
      <c r="X5540" s="13">
        <f t="shared" si="1469"/>
        <v>0</v>
      </c>
      <c r="Y5540" s="13"/>
      <c r="Z5540" s="13">
        <f t="shared" si="1470"/>
        <v>0</v>
      </c>
      <c r="AA5540" s="13"/>
      <c r="AB5540" s="13">
        <f t="shared" si="1471"/>
        <v>0</v>
      </c>
      <c r="AC5540" s="13"/>
      <c r="AD5540" s="13"/>
      <c r="AE5540" s="13"/>
      <c r="AF5540" s="13"/>
      <c r="AG5540" s="13"/>
      <c r="AH5540" s="13"/>
      <c r="AI5540" s="13"/>
      <c r="AJ5540" s="13"/>
      <c r="AK5540" s="13">
        <f t="shared" si="1472"/>
        <v>0</v>
      </c>
      <c r="AL5540" s="13"/>
      <c r="AM5540" s="13">
        <f t="shared" si="1473"/>
        <v>0</v>
      </c>
      <c r="AN5540" s="13"/>
      <c r="AO5540" s="13">
        <v>0</v>
      </c>
      <c r="AP5540" s="13">
        <f t="shared" si="1474"/>
        <v>0</v>
      </c>
      <c r="AQ5540" s="13"/>
      <c r="AR5540" s="13">
        <f t="shared" si="1475"/>
        <v>0</v>
      </c>
      <c r="AS5540" s="13"/>
      <c r="AT5540" s="13">
        <f t="shared" si="1476"/>
        <v>0</v>
      </c>
      <c r="AU5540" s="13"/>
      <c r="AV5540" s="13">
        <f t="shared" si="1477"/>
        <v>0</v>
      </c>
      <c r="AW5540" s="13"/>
      <c r="AX5540" s="13">
        <f t="shared" si="1478"/>
        <v>0</v>
      </c>
      <c r="AY5540" s="13"/>
      <c r="AZ5540" s="13">
        <f t="shared" si="1479"/>
        <v>0</v>
      </c>
      <c r="BA5540" s="13"/>
      <c r="BB5540" s="13">
        <f t="shared" si="1480"/>
        <v>0</v>
      </c>
      <c r="BC5540" s="13"/>
      <c r="BD5540" s="13">
        <f t="shared" si="1481"/>
        <v>0</v>
      </c>
      <c r="BE5540" s="13"/>
      <c r="BF5540" s="13">
        <f t="shared" si="1482"/>
        <v>0</v>
      </c>
      <c r="BG5540" s="13"/>
      <c r="BH5540" s="13">
        <f t="shared" si="1483"/>
        <v>128603.49350556711</v>
      </c>
      <c r="BI5540" s="13">
        <f t="shared" si="1484"/>
        <v>128600</v>
      </c>
      <c r="BJ5540" s="13">
        <v>127200</v>
      </c>
    </row>
    <row r="5541" spans="1:62" x14ac:dyDescent="0.25">
      <c r="A5541" t="s">
        <v>4924</v>
      </c>
      <c r="B5541" s="13">
        <v>744</v>
      </c>
      <c r="C5541">
        <v>574554</v>
      </c>
      <c r="D5541">
        <v>1</v>
      </c>
      <c r="E5541">
        <v>0</v>
      </c>
      <c r="F5541">
        <v>0</v>
      </c>
      <c r="G5541">
        <v>0</v>
      </c>
      <c r="H5541">
        <v>0</v>
      </c>
      <c r="I5541" t="s">
        <v>33</v>
      </c>
      <c r="J5541">
        <v>574121</v>
      </c>
      <c r="K5541" t="s">
        <v>1130</v>
      </c>
      <c r="L5541">
        <v>574121</v>
      </c>
      <c r="M5541" t="s">
        <v>1130</v>
      </c>
      <c r="N5541">
        <v>574121</v>
      </c>
      <c r="O5541" t="s">
        <v>1130</v>
      </c>
      <c r="P5541">
        <v>574121</v>
      </c>
      <c r="Q5541" t="s">
        <v>1130</v>
      </c>
      <c r="R5541" s="13">
        <v>172939.05763284964</v>
      </c>
      <c r="S5541" s="13"/>
      <c r="T5541" s="13"/>
      <c r="U5541" s="13"/>
      <c r="V5541" s="13">
        <f t="shared" si="1468"/>
        <v>0</v>
      </c>
      <c r="W5541" s="13"/>
      <c r="X5541" s="13">
        <f t="shared" si="1469"/>
        <v>0</v>
      </c>
      <c r="Y5541" s="13"/>
      <c r="Z5541" s="13">
        <f t="shared" si="1470"/>
        <v>0</v>
      </c>
      <c r="AA5541" s="13"/>
      <c r="AB5541" s="13">
        <f t="shared" si="1471"/>
        <v>0</v>
      </c>
      <c r="AC5541" s="13"/>
      <c r="AD5541" s="13"/>
      <c r="AE5541" s="13"/>
      <c r="AF5541" s="13"/>
      <c r="AG5541" s="13"/>
      <c r="AH5541" s="13"/>
      <c r="AI5541" s="13"/>
      <c r="AJ5541" s="13"/>
      <c r="AK5541" s="13">
        <f t="shared" si="1472"/>
        <v>0</v>
      </c>
      <c r="AL5541" s="13"/>
      <c r="AM5541" s="13">
        <f t="shared" si="1473"/>
        <v>0</v>
      </c>
      <c r="AN5541" s="13"/>
      <c r="AO5541" s="13">
        <v>0</v>
      </c>
      <c r="AP5541" s="13">
        <f t="shared" si="1474"/>
        <v>0</v>
      </c>
      <c r="AQ5541" s="13"/>
      <c r="AR5541" s="13">
        <f t="shared" si="1475"/>
        <v>0</v>
      </c>
      <c r="AS5541" s="13"/>
      <c r="AT5541" s="13">
        <f t="shared" si="1476"/>
        <v>0</v>
      </c>
      <c r="AU5541" s="13"/>
      <c r="AV5541" s="13">
        <f t="shared" si="1477"/>
        <v>0</v>
      </c>
      <c r="AW5541" s="13"/>
      <c r="AX5541" s="13">
        <f t="shared" si="1478"/>
        <v>0</v>
      </c>
      <c r="AY5541" s="13"/>
      <c r="AZ5541" s="13">
        <f t="shared" si="1479"/>
        <v>0</v>
      </c>
      <c r="BA5541" s="13"/>
      <c r="BB5541" s="13">
        <f t="shared" si="1480"/>
        <v>0</v>
      </c>
      <c r="BC5541" s="13"/>
      <c r="BD5541" s="13">
        <f t="shared" si="1481"/>
        <v>0</v>
      </c>
      <c r="BE5541" s="13"/>
      <c r="BF5541" s="13">
        <f t="shared" si="1482"/>
        <v>0</v>
      </c>
      <c r="BG5541" s="13"/>
      <c r="BH5541" s="13">
        <f t="shared" si="1483"/>
        <v>172939.05763284964</v>
      </c>
      <c r="BI5541" s="13">
        <f t="shared" si="1484"/>
        <v>172900</v>
      </c>
      <c r="BJ5541" s="13">
        <v>174000</v>
      </c>
    </row>
    <row r="5542" spans="1:62" x14ac:dyDescent="0.25">
      <c r="A5542" t="s">
        <v>4925</v>
      </c>
      <c r="B5542" s="13">
        <v>317</v>
      </c>
      <c r="C5542">
        <v>563412</v>
      </c>
      <c r="D5542">
        <v>1</v>
      </c>
      <c r="E5542">
        <v>0</v>
      </c>
      <c r="F5542">
        <v>0</v>
      </c>
      <c r="G5542">
        <v>0</v>
      </c>
      <c r="H5542">
        <v>0</v>
      </c>
      <c r="I5542" t="s">
        <v>85</v>
      </c>
      <c r="J5542">
        <v>563323</v>
      </c>
      <c r="K5542" t="s">
        <v>2875</v>
      </c>
      <c r="L5542">
        <v>563323</v>
      </c>
      <c r="M5542" t="s">
        <v>2875</v>
      </c>
      <c r="N5542">
        <v>563102</v>
      </c>
      <c r="O5542" t="s">
        <v>1464</v>
      </c>
      <c r="P5542">
        <v>563102</v>
      </c>
      <c r="Q5542" t="s">
        <v>1464</v>
      </c>
      <c r="R5542" s="13">
        <v>74443.867657430834</v>
      </c>
      <c r="S5542" s="13"/>
      <c r="T5542" s="13"/>
      <c r="U5542" s="13"/>
      <c r="V5542" s="13">
        <f t="shared" si="1468"/>
        <v>0</v>
      </c>
      <c r="W5542" s="13"/>
      <c r="X5542" s="13">
        <f t="shared" si="1469"/>
        <v>0</v>
      </c>
      <c r="Y5542" s="13"/>
      <c r="Z5542" s="13">
        <f t="shared" si="1470"/>
        <v>0</v>
      </c>
      <c r="AA5542" s="13"/>
      <c r="AB5542" s="13">
        <f t="shared" si="1471"/>
        <v>0</v>
      </c>
      <c r="AC5542" s="13"/>
      <c r="AD5542" s="13"/>
      <c r="AE5542" s="13"/>
      <c r="AF5542" s="13"/>
      <c r="AG5542" s="13"/>
      <c r="AH5542" s="13"/>
      <c r="AI5542" s="13"/>
      <c r="AJ5542" s="13"/>
      <c r="AK5542" s="13">
        <f t="shared" si="1472"/>
        <v>0</v>
      </c>
      <c r="AL5542" s="13"/>
      <c r="AM5542" s="13">
        <f t="shared" si="1473"/>
        <v>0</v>
      </c>
      <c r="AN5542" s="13"/>
      <c r="AO5542" s="13">
        <v>0</v>
      </c>
      <c r="AP5542" s="13">
        <f t="shared" si="1474"/>
        <v>0</v>
      </c>
      <c r="AQ5542" s="13"/>
      <c r="AR5542" s="13">
        <f t="shared" si="1475"/>
        <v>0</v>
      </c>
      <c r="AS5542" s="13"/>
      <c r="AT5542" s="13">
        <f t="shared" si="1476"/>
        <v>0</v>
      </c>
      <c r="AU5542" s="13"/>
      <c r="AV5542" s="13">
        <f t="shared" si="1477"/>
        <v>0</v>
      </c>
      <c r="AW5542" s="13"/>
      <c r="AX5542" s="13">
        <f t="shared" si="1478"/>
        <v>0</v>
      </c>
      <c r="AY5542" s="13"/>
      <c r="AZ5542" s="13">
        <f t="shared" si="1479"/>
        <v>0</v>
      </c>
      <c r="BA5542" s="13"/>
      <c r="BB5542" s="13">
        <f t="shared" si="1480"/>
        <v>0</v>
      </c>
      <c r="BC5542" s="13"/>
      <c r="BD5542" s="13">
        <f t="shared" si="1481"/>
        <v>0</v>
      </c>
      <c r="BE5542" s="13"/>
      <c r="BF5542" s="13">
        <f t="shared" si="1482"/>
        <v>0</v>
      </c>
      <c r="BG5542" s="13"/>
      <c r="BH5542" s="13">
        <f t="shared" si="1483"/>
        <v>74443.867657430834</v>
      </c>
      <c r="BI5542" s="13">
        <f t="shared" si="1484"/>
        <v>74400</v>
      </c>
      <c r="BJ5542" s="13">
        <v>75700</v>
      </c>
    </row>
    <row r="5543" spans="1:62" x14ac:dyDescent="0.25">
      <c r="A5543" t="s">
        <v>4925</v>
      </c>
      <c r="B5543" s="13">
        <v>389</v>
      </c>
      <c r="C5543">
        <v>538973</v>
      </c>
      <c r="D5543">
        <v>1</v>
      </c>
      <c r="E5543">
        <v>0</v>
      </c>
      <c r="F5543">
        <v>0</v>
      </c>
      <c r="G5543">
        <v>0</v>
      </c>
      <c r="H5543">
        <v>0</v>
      </c>
      <c r="I5543" t="s">
        <v>26</v>
      </c>
      <c r="J5543">
        <v>538574</v>
      </c>
      <c r="K5543" t="s">
        <v>172</v>
      </c>
      <c r="L5543">
        <v>538574</v>
      </c>
      <c r="M5543" t="s">
        <v>172</v>
      </c>
      <c r="N5543">
        <v>538574</v>
      </c>
      <c r="O5543" t="s">
        <v>172</v>
      </c>
      <c r="P5543">
        <v>538094</v>
      </c>
      <c r="Q5543" t="s">
        <v>173</v>
      </c>
      <c r="R5543" s="13">
        <v>91162.095631381366</v>
      </c>
      <c r="S5543" s="13"/>
      <c r="T5543" s="13"/>
      <c r="U5543" s="13"/>
      <c r="V5543" s="13">
        <f t="shared" si="1468"/>
        <v>0</v>
      </c>
      <c r="W5543" s="13"/>
      <c r="X5543" s="13">
        <f t="shared" si="1469"/>
        <v>0</v>
      </c>
      <c r="Y5543" s="13"/>
      <c r="Z5543" s="13">
        <f t="shared" si="1470"/>
        <v>0</v>
      </c>
      <c r="AA5543" s="13"/>
      <c r="AB5543" s="13">
        <f t="shared" si="1471"/>
        <v>0</v>
      </c>
      <c r="AC5543" s="13"/>
      <c r="AD5543" s="13"/>
      <c r="AE5543" s="13"/>
      <c r="AF5543" s="13"/>
      <c r="AG5543" s="13"/>
      <c r="AH5543" s="13"/>
      <c r="AI5543" s="13"/>
      <c r="AJ5543" s="13"/>
      <c r="AK5543" s="13">
        <f t="shared" si="1472"/>
        <v>0</v>
      </c>
      <c r="AL5543" s="13"/>
      <c r="AM5543" s="13">
        <f t="shared" si="1473"/>
        <v>0</v>
      </c>
      <c r="AN5543" s="13"/>
      <c r="AO5543" s="13">
        <v>0</v>
      </c>
      <c r="AP5543" s="13">
        <f t="shared" si="1474"/>
        <v>0</v>
      </c>
      <c r="AQ5543" s="13"/>
      <c r="AR5543" s="13">
        <f t="shared" si="1475"/>
        <v>0</v>
      </c>
      <c r="AS5543" s="13"/>
      <c r="AT5543" s="13">
        <f t="shared" si="1476"/>
        <v>0</v>
      </c>
      <c r="AU5543" s="13"/>
      <c r="AV5543" s="13">
        <f t="shared" si="1477"/>
        <v>0</v>
      </c>
      <c r="AW5543" s="13"/>
      <c r="AX5543" s="13">
        <f t="shared" si="1478"/>
        <v>0</v>
      </c>
      <c r="AY5543" s="13"/>
      <c r="AZ5543" s="13">
        <f t="shared" si="1479"/>
        <v>0</v>
      </c>
      <c r="BA5543" s="13"/>
      <c r="BB5543" s="13">
        <f t="shared" si="1480"/>
        <v>0</v>
      </c>
      <c r="BC5543" s="13"/>
      <c r="BD5543" s="13">
        <f t="shared" si="1481"/>
        <v>0</v>
      </c>
      <c r="BE5543" s="13"/>
      <c r="BF5543" s="13">
        <f t="shared" si="1482"/>
        <v>0</v>
      </c>
      <c r="BG5543" s="13"/>
      <c r="BH5543" s="13">
        <f t="shared" si="1483"/>
        <v>91162.095631381366</v>
      </c>
      <c r="BI5543" s="13">
        <f t="shared" si="1484"/>
        <v>91200</v>
      </c>
      <c r="BJ5543" s="13">
        <v>89900</v>
      </c>
    </row>
    <row r="5544" spans="1:62" x14ac:dyDescent="0.25">
      <c r="A5544" s="3" t="s">
        <v>4926</v>
      </c>
      <c r="B5544" s="13">
        <v>2232</v>
      </c>
      <c r="C5544">
        <v>533831</v>
      </c>
      <c r="D5544">
        <v>1</v>
      </c>
      <c r="E5544">
        <v>1</v>
      </c>
      <c r="F5544">
        <v>0</v>
      </c>
      <c r="G5544">
        <v>0</v>
      </c>
      <c r="H5544">
        <v>0</v>
      </c>
      <c r="I5544" t="s">
        <v>26</v>
      </c>
      <c r="J5544">
        <v>533831</v>
      </c>
      <c r="K5544" t="s">
        <v>4926</v>
      </c>
      <c r="L5544">
        <v>533165</v>
      </c>
      <c r="M5544" t="s">
        <v>154</v>
      </c>
      <c r="N5544">
        <v>533165</v>
      </c>
      <c r="O5544" t="s">
        <v>154</v>
      </c>
      <c r="P5544">
        <v>533165</v>
      </c>
      <c r="Q5544" t="s">
        <v>154</v>
      </c>
      <c r="R5544" s="13">
        <v>507903.3124384309</v>
      </c>
      <c r="S5544" s="13">
        <v>2232</v>
      </c>
      <c r="T5544" s="13">
        <v>119398.01554070017</v>
      </c>
      <c r="U5544" s="13"/>
      <c r="V5544" s="13">
        <f t="shared" si="1468"/>
        <v>0</v>
      </c>
      <c r="W5544" s="13">
        <v>2</v>
      </c>
      <c r="X5544" s="13">
        <f t="shared" si="1469"/>
        <v>5928</v>
      </c>
      <c r="Y5544" s="13">
        <v>7</v>
      </c>
      <c r="Z5544" s="13">
        <f t="shared" si="1470"/>
        <v>6916</v>
      </c>
      <c r="AA5544" s="13">
        <v>8</v>
      </c>
      <c r="AB5544" s="13">
        <f t="shared" si="1471"/>
        <v>1976</v>
      </c>
      <c r="AC5544" s="13"/>
      <c r="AD5544" s="13"/>
      <c r="AE5544" s="13"/>
      <c r="AF5544" s="13"/>
      <c r="AG5544" s="13"/>
      <c r="AH5544" s="13"/>
      <c r="AI5544" s="13"/>
      <c r="AJ5544" s="13"/>
      <c r="AK5544" s="13">
        <f t="shared" si="1472"/>
        <v>0</v>
      </c>
      <c r="AL5544" s="13"/>
      <c r="AM5544" s="13">
        <f t="shared" si="1473"/>
        <v>0</v>
      </c>
      <c r="AN5544" s="13"/>
      <c r="AO5544" s="13">
        <v>3</v>
      </c>
      <c r="AP5544" s="13">
        <f t="shared" si="1474"/>
        <v>91500</v>
      </c>
      <c r="AQ5544" s="13"/>
      <c r="AR5544" s="13">
        <f t="shared" si="1475"/>
        <v>0</v>
      </c>
      <c r="AS5544" s="13"/>
      <c r="AT5544" s="13">
        <f t="shared" si="1476"/>
        <v>0</v>
      </c>
      <c r="AU5544" s="13"/>
      <c r="AV5544" s="13">
        <f t="shared" si="1477"/>
        <v>0</v>
      </c>
      <c r="AW5544" s="13"/>
      <c r="AX5544" s="13">
        <f t="shared" si="1478"/>
        <v>0</v>
      </c>
      <c r="AY5544" s="13"/>
      <c r="AZ5544" s="13">
        <f t="shared" si="1479"/>
        <v>0</v>
      </c>
      <c r="BA5544" s="13"/>
      <c r="BB5544" s="13">
        <f t="shared" si="1480"/>
        <v>0</v>
      </c>
      <c r="BC5544" s="13"/>
      <c r="BD5544" s="13">
        <f t="shared" si="1481"/>
        <v>0</v>
      </c>
      <c r="BE5544" s="13"/>
      <c r="BF5544" s="13">
        <f t="shared" si="1482"/>
        <v>0</v>
      </c>
      <c r="BG5544" s="13"/>
      <c r="BH5544" s="13">
        <f t="shared" si="1483"/>
        <v>733621.32797913114</v>
      </c>
      <c r="BI5544" s="13">
        <f t="shared" si="1484"/>
        <v>733600</v>
      </c>
      <c r="BJ5544" s="13">
        <v>709600</v>
      </c>
    </row>
    <row r="5545" spans="1:62" x14ac:dyDescent="0.25">
      <c r="A5545" t="s">
        <v>4927</v>
      </c>
      <c r="B5545" s="13">
        <v>497</v>
      </c>
      <c r="C5545">
        <v>575941</v>
      </c>
      <c r="D5545">
        <v>1</v>
      </c>
      <c r="E5545">
        <v>0</v>
      </c>
      <c r="F5545">
        <v>0</v>
      </c>
      <c r="G5545">
        <v>0</v>
      </c>
      <c r="H5545">
        <v>0</v>
      </c>
      <c r="I5545" t="s">
        <v>41</v>
      </c>
      <c r="J5545">
        <v>574988</v>
      </c>
      <c r="K5545" t="s">
        <v>969</v>
      </c>
      <c r="L5545">
        <v>574988</v>
      </c>
      <c r="M5545" t="s">
        <v>969</v>
      </c>
      <c r="N5545">
        <v>574988</v>
      </c>
      <c r="O5545" t="s">
        <v>969</v>
      </c>
      <c r="P5545">
        <v>574988</v>
      </c>
      <c r="Q5545" t="s">
        <v>969</v>
      </c>
      <c r="R5545" s="13">
        <v>116147.96716423915</v>
      </c>
      <c r="S5545" s="13"/>
      <c r="T5545" s="13"/>
      <c r="U5545" s="13"/>
      <c r="V5545" s="13">
        <f t="shared" si="1468"/>
        <v>0</v>
      </c>
      <c r="W5545" s="13"/>
      <c r="X5545" s="13">
        <f t="shared" si="1469"/>
        <v>0</v>
      </c>
      <c r="Y5545" s="13"/>
      <c r="Z5545" s="13">
        <f t="shared" si="1470"/>
        <v>0</v>
      </c>
      <c r="AA5545" s="13"/>
      <c r="AB5545" s="13">
        <f t="shared" si="1471"/>
        <v>0</v>
      </c>
      <c r="AC5545" s="13"/>
      <c r="AD5545" s="13"/>
      <c r="AE5545" s="13"/>
      <c r="AF5545" s="13"/>
      <c r="AG5545" s="13"/>
      <c r="AH5545" s="13"/>
      <c r="AI5545" s="13"/>
      <c r="AJ5545" s="13"/>
      <c r="AK5545" s="13">
        <f t="shared" si="1472"/>
        <v>0</v>
      </c>
      <c r="AL5545" s="13"/>
      <c r="AM5545" s="13">
        <f t="shared" si="1473"/>
        <v>0</v>
      </c>
      <c r="AN5545" s="13"/>
      <c r="AO5545" s="13">
        <v>0</v>
      </c>
      <c r="AP5545" s="13">
        <f t="shared" si="1474"/>
        <v>0</v>
      </c>
      <c r="AQ5545" s="13"/>
      <c r="AR5545" s="13">
        <f t="shared" si="1475"/>
        <v>0</v>
      </c>
      <c r="AS5545" s="13"/>
      <c r="AT5545" s="13">
        <f t="shared" si="1476"/>
        <v>0</v>
      </c>
      <c r="AU5545" s="13"/>
      <c r="AV5545" s="13">
        <f t="shared" si="1477"/>
        <v>0</v>
      </c>
      <c r="AW5545" s="13"/>
      <c r="AX5545" s="13">
        <f t="shared" si="1478"/>
        <v>0</v>
      </c>
      <c r="AY5545" s="13"/>
      <c r="AZ5545" s="13">
        <f t="shared" si="1479"/>
        <v>0</v>
      </c>
      <c r="BA5545" s="13"/>
      <c r="BB5545" s="13">
        <f t="shared" si="1480"/>
        <v>0</v>
      </c>
      <c r="BC5545" s="13"/>
      <c r="BD5545" s="13">
        <f t="shared" si="1481"/>
        <v>0</v>
      </c>
      <c r="BE5545" s="13"/>
      <c r="BF5545" s="13">
        <f t="shared" si="1482"/>
        <v>0</v>
      </c>
      <c r="BG5545" s="13"/>
      <c r="BH5545" s="13">
        <f t="shared" si="1483"/>
        <v>116147.96716423915</v>
      </c>
      <c r="BI5545" s="13">
        <f t="shared" si="1484"/>
        <v>116100</v>
      </c>
      <c r="BJ5545" s="13">
        <v>113600</v>
      </c>
    </row>
    <row r="5546" spans="1:62" x14ac:dyDescent="0.25">
      <c r="A5546" t="s">
        <v>4928</v>
      </c>
      <c r="B5546" s="13">
        <v>202</v>
      </c>
      <c r="C5546">
        <v>573728</v>
      </c>
      <c r="D5546">
        <v>1</v>
      </c>
      <c r="E5546">
        <v>0</v>
      </c>
      <c r="F5546">
        <v>0</v>
      </c>
      <c r="G5546">
        <v>0</v>
      </c>
      <c r="H5546">
        <v>0</v>
      </c>
      <c r="I5546" t="s">
        <v>33</v>
      </c>
      <c r="J5546">
        <v>572659</v>
      </c>
      <c r="K5546" t="s">
        <v>114</v>
      </c>
      <c r="L5546">
        <v>572659</v>
      </c>
      <c r="M5546" t="s">
        <v>114</v>
      </c>
      <c r="N5546">
        <v>572659</v>
      </c>
      <c r="O5546" t="s">
        <v>114</v>
      </c>
      <c r="P5546">
        <v>572659</v>
      </c>
      <c r="Q5546" t="s">
        <v>114</v>
      </c>
      <c r="R5546" s="13">
        <v>70488.701001315436</v>
      </c>
      <c r="S5546" s="13"/>
      <c r="T5546" s="13"/>
      <c r="U5546" s="13"/>
      <c r="V5546" s="13">
        <f t="shared" si="1468"/>
        <v>0</v>
      </c>
      <c r="W5546" s="13"/>
      <c r="X5546" s="13">
        <f t="shared" si="1469"/>
        <v>0</v>
      </c>
      <c r="Y5546" s="13"/>
      <c r="Z5546" s="13">
        <f t="shared" si="1470"/>
        <v>0</v>
      </c>
      <c r="AA5546" s="13"/>
      <c r="AB5546" s="13">
        <f t="shared" si="1471"/>
        <v>0</v>
      </c>
      <c r="AC5546" s="13"/>
      <c r="AD5546" s="13"/>
      <c r="AE5546" s="13"/>
      <c r="AF5546" s="13"/>
      <c r="AG5546" s="13"/>
      <c r="AH5546" s="13"/>
      <c r="AI5546" s="13"/>
      <c r="AJ5546" s="13"/>
      <c r="AK5546" s="13">
        <f t="shared" si="1472"/>
        <v>0</v>
      </c>
      <c r="AL5546" s="13"/>
      <c r="AM5546" s="13">
        <f t="shared" si="1473"/>
        <v>0</v>
      </c>
      <c r="AN5546" s="13"/>
      <c r="AO5546" s="13">
        <v>0</v>
      </c>
      <c r="AP5546" s="13">
        <f t="shared" si="1474"/>
        <v>0</v>
      </c>
      <c r="AQ5546" s="13"/>
      <c r="AR5546" s="13">
        <f t="shared" si="1475"/>
        <v>0</v>
      </c>
      <c r="AS5546" s="13"/>
      <c r="AT5546" s="13">
        <f t="shared" si="1476"/>
        <v>0</v>
      </c>
      <c r="AU5546" s="13"/>
      <c r="AV5546" s="13">
        <f t="shared" si="1477"/>
        <v>0</v>
      </c>
      <c r="AW5546" s="13"/>
      <c r="AX5546" s="13">
        <f t="shared" si="1478"/>
        <v>0</v>
      </c>
      <c r="AY5546" s="13"/>
      <c r="AZ5546" s="13">
        <f t="shared" si="1479"/>
        <v>0</v>
      </c>
      <c r="BA5546" s="13"/>
      <c r="BB5546" s="13">
        <f t="shared" si="1480"/>
        <v>0</v>
      </c>
      <c r="BC5546" s="13"/>
      <c r="BD5546" s="13">
        <f t="shared" si="1481"/>
        <v>0</v>
      </c>
      <c r="BE5546" s="13"/>
      <c r="BF5546" s="13">
        <f t="shared" si="1482"/>
        <v>0</v>
      </c>
      <c r="BG5546" s="13"/>
      <c r="BH5546" s="13">
        <f t="shared" si="1483"/>
        <v>70488.701001315436</v>
      </c>
      <c r="BI5546" s="13">
        <f t="shared" si="1484"/>
        <v>70500</v>
      </c>
      <c r="BJ5546" s="13">
        <v>70800</v>
      </c>
    </row>
    <row r="5547" spans="1:62" x14ac:dyDescent="0.25">
      <c r="A5547" t="s">
        <v>4928</v>
      </c>
      <c r="B5547" s="13">
        <v>343</v>
      </c>
      <c r="C5547">
        <v>530867</v>
      </c>
      <c r="D5547">
        <v>1</v>
      </c>
      <c r="E5547">
        <v>0</v>
      </c>
      <c r="F5547">
        <v>0</v>
      </c>
      <c r="G5547">
        <v>0</v>
      </c>
      <c r="H5547">
        <v>0</v>
      </c>
      <c r="I5547" t="s">
        <v>26</v>
      </c>
      <c r="J5547">
        <v>530107</v>
      </c>
      <c r="K5547" t="s">
        <v>2361</v>
      </c>
      <c r="L5547">
        <v>530883</v>
      </c>
      <c r="M5547" t="s">
        <v>307</v>
      </c>
      <c r="N5547">
        <v>530883</v>
      </c>
      <c r="O5547" t="s">
        <v>307</v>
      </c>
      <c r="P5547">
        <v>530883</v>
      </c>
      <c r="Q5547" t="s">
        <v>307</v>
      </c>
      <c r="R5547" s="13">
        <v>80487.039022068246</v>
      </c>
      <c r="S5547" s="13"/>
      <c r="T5547" s="13"/>
      <c r="U5547" s="13"/>
      <c r="V5547" s="13">
        <f t="shared" si="1468"/>
        <v>0</v>
      </c>
      <c r="W5547" s="13"/>
      <c r="X5547" s="13">
        <f t="shared" si="1469"/>
        <v>0</v>
      </c>
      <c r="Y5547" s="13"/>
      <c r="Z5547" s="13">
        <f t="shared" si="1470"/>
        <v>0</v>
      </c>
      <c r="AA5547" s="13"/>
      <c r="AB5547" s="13">
        <f t="shared" si="1471"/>
        <v>0</v>
      </c>
      <c r="AC5547" s="13"/>
      <c r="AD5547" s="13"/>
      <c r="AE5547" s="13"/>
      <c r="AF5547" s="13"/>
      <c r="AG5547" s="13"/>
      <c r="AH5547" s="13"/>
      <c r="AI5547" s="13"/>
      <c r="AJ5547" s="13"/>
      <c r="AK5547" s="13">
        <f t="shared" si="1472"/>
        <v>0</v>
      </c>
      <c r="AL5547" s="13"/>
      <c r="AM5547" s="13">
        <f t="shared" si="1473"/>
        <v>0</v>
      </c>
      <c r="AN5547" s="13"/>
      <c r="AO5547" s="13">
        <v>0</v>
      </c>
      <c r="AP5547" s="13">
        <f t="shared" si="1474"/>
        <v>0</v>
      </c>
      <c r="AQ5547" s="13"/>
      <c r="AR5547" s="13">
        <f t="shared" si="1475"/>
        <v>0</v>
      </c>
      <c r="AS5547" s="13"/>
      <c r="AT5547" s="13">
        <f t="shared" si="1476"/>
        <v>0</v>
      </c>
      <c r="AU5547" s="13"/>
      <c r="AV5547" s="13">
        <f t="shared" si="1477"/>
        <v>0</v>
      </c>
      <c r="AW5547" s="13"/>
      <c r="AX5547" s="13">
        <f t="shared" si="1478"/>
        <v>0</v>
      </c>
      <c r="AY5547" s="13"/>
      <c r="AZ5547" s="13">
        <f t="shared" si="1479"/>
        <v>0</v>
      </c>
      <c r="BA5547" s="13"/>
      <c r="BB5547" s="13">
        <f t="shared" si="1480"/>
        <v>0</v>
      </c>
      <c r="BC5547" s="13"/>
      <c r="BD5547" s="13">
        <f t="shared" si="1481"/>
        <v>0</v>
      </c>
      <c r="BE5547" s="13"/>
      <c r="BF5547" s="13">
        <f t="shared" si="1482"/>
        <v>0</v>
      </c>
      <c r="BG5547" s="13"/>
      <c r="BH5547" s="13">
        <f t="shared" si="1483"/>
        <v>80487.039022068246</v>
      </c>
      <c r="BI5547" s="13">
        <f t="shared" si="1484"/>
        <v>80500</v>
      </c>
      <c r="BJ5547" s="13">
        <v>78700</v>
      </c>
    </row>
    <row r="5548" spans="1:62" x14ac:dyDescent="0.25">
      <c r="A5548" s="5" t="s">
        <v>796</v>
      </c>
      <c r="B5548" s="13">
        <v>5227</v>
      </c>
      <c r="C5548">
        <v>596973</v>
      </c>
      <c r="D5548">
        <v>1</v>
      </c>
      <c r="E5548">
        <v>1</v>
      </c>
      <c r="F5548">
        <v>1</v>
      </c>
      <c r="G5548">
        <v>1</v>
      </c>
      <c r="H5548">
        <v>0</v>
      </c>
      <c r="I5548" t="s">
        <v>75</v>
      </c>
      <c r="J5548">
        <v>596973</v>
      </c>
      <c r="K5548" t="s">
        <v>796</v>
      </c>
      <c r="L5548">
        <v>596973</v>
      </c>
      <c r="M5548" t="s">
        <v>796</v>
      </c>
      <c r="N5548">
        <v>596973</v>
      </c>
      <c r="O5548" t="s">
        <v>796</v>
      </c>
      <c r="P5548">
        <v>597007</v>
      </c>
      <c r="Q5548" t="s">
        <v>133</v>
      </c>
      <c r="R5548" s="13">
        <v>1158844.229475155</v>
      </c>
      <c r="S5548" s="13">
        <v>6273</v>
      </c>
      <c r="T5548" s="13">
        <v>334393.40506123478</v>
      </c>
      <c r="U5548" s="13">
        <v>1</v>
      </c>
      <c r="V5548" s="13">
        <f t="shared" si="1468"/>
        <v>741</v>
      </c>
      <c r="W5548" s="13">
        <v>20</v>
      </c>
      <c r="X5548" s="13">
        <f t="shared" si="1469"/>
        <v>59280</v>
      </c>
      <c r="Y5548" s="13">
        <v>28</v>
      </c>
      <c r="Z5548" s="13">
        <f t="shared" si="1470"/>
        <v>27664</v>
      </c>
      <c r="AA5548" s="13">
        <v>34</v>
      </c>
      <c r="AB5548" s="13">
        <f t="shared" si="1471"/>
        <v>8398</v>
      </c>
      <c r="AC5548" s="13">
        <v>8888</v>
      </c>
      <c r="AD5548" s="13">
        <v>1865477.0649333466</v>
      </c>
      <c r="AE5548" s="13">
        <v>8888</v>
      </c>
      <c r="AF5548" s="13">
        <v>985476.64411007799</v>
      </c>
      <c r="AG5548" s="13"/>
      <c r="AH5548" s="13"/>
      <c r="AI5548" s="13"/>
      <c r="AJ5548" s="13"/>
      <c r="AK5548" s="13">
        <f t="shared" si="1472"/>
        <v>0</v>
      </c>
      <c r="AL5548" s="13"/>
      <c r="AM5548" s="13">
        <f t="shared" si="1473"/>
        <v>0</v>
      </c>
      <c r="AN5548" s="13"/>
      <c r="AO5548" s="13">
        <v>6</v>
      </c>
      <c r="AP5548" s="13">
        <f t="shared" si="1474"/>
        <v>183000</v>
      </c>
      <c r="AQ5548" s="13"/>
      <c r="AR5548" s="13">
        <f t="shared" si="1475"/>
        <v>0</v>
      </c>
      <c r="AS5548" s="13"/>
      <c r="AT5548" s="13">
        <f t="shared" si="1476"/>
        <v>0</v>
      </c>
      <c r="AU5548" s="13"/>
      <c r="AV5548" s="13">
        <f t="shared" si="1477"/>
        <v>0</v>
      </c>
      <c r="AW5548" s="13"/>
      <c r="AX5548" s="13">
        <f t="shared" si="1478"/>
        <v>0</v>
      </c>
      <c r="AY5548" s="13"/>
      <c r="AZ5548" s="13">
        <f t="shared" si="1479"/>
        <v>0</v>
      </c>
      <c r="BA5548" s="13"/>
      <c r="BB5548" s="13">
        <f t="shared" si="1480"/>
        <v>0</v>
      </c>
      <c r="BC5548" s="13"/>
      <c r="BD5548" s="13">
        <f t="shared" si="1481"/>
        <v>0</v>
      </c>
      <c r="BE5548" s="13"/>
      <c r="BF5548" s="13">
        <f t="shared" si="1482"/>
        <v>0</v>
      </c>
      <c r="BG5548" s="13"/>
      <c r="BH5548" s="13">
        <f t="shared" si="1483"/>
        <v>4623274.3435798138</v>
      </c>
      <c r="BI5548" s="13">
        <f t="shared" si="1484"/>
        <v>4623300</v>
      </c>
      <c r="BJ5548" s="13">
        <v>4587400</v>
      </c>
    </row>
    <row r="5549" spans="1:62" x14ac:dyDescent="0.25">
      <c r="A5549" t="s">
        <v>4929</v>
      </c>
      <c r="B5549" s="13">
        <v>280</v>
      </c>
      <c r="C5549">
        <v>542563</v>
      </c>
      <c r="D5549">
        <v>1</v>
      </c>
      <c r="E5549">
        <v>0</v>
      </c>
      <c r="F5549">
        <v>0</v>
      </c>
      <c r="G5549">
        <v>0</v>
      </c>
      <c r="H5549">
        <v>0</v>
      </c>
      <c r="I5549" t="s">
        <v>26</v>
      </c>
      <c r="J5549">
        <v>541982</v>
      </c>
      <c r="K5549" t="s">
        <v>707</v>
      </c>
      <c r="L5549">
        <v>541982</v>
      </c>
      <c r="M5549" t="s">
        <v>707</v>
      </c>
      <c r="N5549">
        <v>541982</v>
      </c>
      <c r="O5549" t="s">
        <v>707</v>
      </c>
      <c r="P5549">
        <v>541656</v>
      </c>
      <c r="Q5549" t="s">
        <v>195</v>
      </c>
      <c r="R5549" s="13">
        <v>70488.701001315436</v>
      </c>
      <c r="S5549" s="13"/>
      <c r="T5549" s="13"/>
      <c r="U5549" s="13"/>
      <c r="V5549" s="13">
        <f t="shared" si="1468"/>
        <v>0</v>
      </c>
      <c r="W5549" s="13"/>
      <c r="X5549" s="13">
        <f t="shared" si="1469"/>
        <v>0</v>
      </c>
      <c r="Y5549" s="13"/>
      <c r="Z5549" s="13">
        <f t="shared" si="1470"/>
        <v>0</v>
      </c>
      <c r="AA5549" s="13"/>
      <c r="AB5549" s="13">
        <f t="shared" si="1471"/>
        <v>0</v>
      </c>
      <c r="AC5549" s="13"/>
      <c r="AD5549" s="13"/>
      <c r="AE5549" s="13"/>
      <c r="AF5549" s="13"/>
      <c r="AG5549" s="13"/>
      <c r="AH5549" s="13"/>
      <c r="AI5549" s="13"/>
      <c r="AJ5549" s="13"/>
      <c r="AK5549" s="13">
        <f t="shared" si="1472"/>
        <v>0</v>
      </c>
      <c r="AL5549" s="13"/>
      <c r="AM5549" s="13">
        <f t="shared" si="1473"/>
        <v>0</v>
      </c>
      <c r="AN5549" s="13"/>
      <c r="AO5549" s="13">
        <v>0</v>
      </c>
      <c r="AP5549" s="13">
        <f t="shared" si="1474"/>
        <v>0</v>
      </c>
      <c r="AQ5549" s="13"/>
      <c r="AR5549" s="13">
        <f t="shared" si="1475"/>
        <v>0</v>
      </c>
      <c r="AS5549" s="13"/>
      <c r="AT5549" s="13">
        <f t="shared" si="1476"/>
        <v>0</v>
      </c>
      <c r="AU5549" s="13"/>
      <c r="AV5549" s="13">
        <f t="shared" si="1477"/>
        <v>0</v>
      </c>
      <c r="AW5549" s="13"/>
      <c r="AX5549" s="13">
        <f t="shared" si="1478"/>
        <v>0</v>
      </c>
      <c r="AY5549" s="13"/>
      <c r="AZ5549" s="13">
        <f t="shared" si="1479"/>
        <v>0</v>
      </c>
      <c r="BA5549" s="13"/>
      <c r="BB5549" s="13">
        <f t="shared" si="1480"/>
        <v>0</v>
      </c>
      <c r="BC5549" s="13"/>
      <c r="BD5549" s="13">
        <f t="shared" si="1481"/>
        <v>0</v>
      </c>
      <c r="BE5549" s="13"/>
      <c r="BF5549" s="13">
        <f t="shared" si="1482"/>
        <v>0</v>
      </c>
      <c r="BG5549" s="13"/>
      <c r="BH5549" s="13">
        <f t="shared" si="1483"/>
        <v>70488.701001315436</v>
      </c>
      <c r="BI5549" s="13">
        <f t="shared" si="1484"/>
        <v>70500</v>
      </c>
      <c r="BJ5549" s="13">
        <v>70800</v>
      </c>
    </row>
    <row r="5550" spans="1:62" x14ac:dyDescent="0.25">
      <c r="A5550" t="s">
        <v>4930</v>
      </c>
      <c r="B5550" s="13">
        <v>510</v>
      </c>
      <c r="C5550">
        <v>562891</v>
      </c>
      <c r="D5550">
        <v>1</v>
      </c>
      <c r="E5550">
        <v>0</v>
      </c>
      <c r="F5550">
        <v>0</v>
      </c>
      <c r="G5550">
        <v>0</v>
      </c>
      <c r="H5550">
        <v>0</v>
      </c>
      <c r="I5550" t="s">
        <v>85</v>
      </c>
      <c r="J5550">
        <v>562351</v>
      </c>
      <c r="K5550" t="s">
        <v>292</v>
      </c>
      <c r="L5550">
        <v>562351</v>
      </c>
      <c r="M5550" t="s">
        <v>292</v>
      </c>
      <c r="N5550">
        <v>562351</v>
      </c>
      <c r="O5550" t="s">
        <v>292</v>
      </c>
      <c r="P5550">
        <v>562335</v>
      </c>
      <c r="Q5550" t="s">
        <v>84</v>
      </c>
      <c r="R5550" s="13">
        <v>119148.69911929313</v>
      </c>
      <c r="S5550" s="13"/>
      <c r="T5550" s="13"/>
      <c r="U5550" s="13"/>
      <c r="V5550" s="13">
        <f t="shared" si="1468"/>
        <v>0</v>
      </c>
      <c r="W5550" s="13"/>
      <c r="X5550" s="13">
        <f t="shared" si="1469"/>
        <v>0</v>
      </c>
      <c r="Y5550" s="13"/>
      <c r="Z5550" s="13">
        <f t="shared" si="1470"/>
        <v>0</v>
      </c>
      <c r="AA5550" s="13"/>
      <c r="AB5550" s="13">
        <f t="shared" si="1471"/>
        <v>0</v>
      </c>
      <c r="AC5550" s="13"/>
      <c r="AD5550" s="13"/>
      <c r="AE5550" s="13"/>
      <c r="AF5550" s="13"/>
      <c r="AG5550" s="13"/>
      <c r="AH5550" s="13"/>
      <c r="AI5550" s="13"/>
      <c r="AJ5550" s="13"/>
      <c r="AK5550" s="13">
        <f t="shared" si="1472"/>
        <v>0</v>
      </c>
      <c r="AL5550" s="13"/>
      <c r="AM5550" s="13">
        <f t="shared" si="1473"/>
        <v>0</v>
      </c>
      <c r="AN5550" s="13"/>
      <c r="AO5550" s="13">
        <v>0</v>
      </c>
      <c r="AP5550" s="13">
        <f t="shared" si="1474"/>
        <v>0</v>
      </c>
      <c r="AQ5550" s="13"/>
      <c r="AR5550" s="13">
        <f t="shared" si="1475"/>
        <v>0</v>
      </c>
      <c r="AS5550" s="13"/>
      <c r="AT5550" s="13">
        <f t="shared" si="1476"/>
        <v>0</v>
      </c>
      <c r="AU5550" s="13"/>
      <c r="AV5550" s="13">
        <f t="shared" si="1477"/>
        <v>0</v>
      </c>
      <c r="AW5550" s="13"/>
      <c r="AX5550" s="13">
        <f t="shared" si="1478"/>
        <v>0</v>
      </c>
      <c r="AY5550" s="13"/>
      <c r="AZ5550" s="13">
        <f t="shared" si="1479"/>
        <v>0</v>
      </c>
      <c r="BA5550" s="13"/>
      <c r="BB5550" s="13">
        <f t="shared" si="1480"/>
        <v>0</v>
      </c>
      <c r="BC5550" s="13"/>
      <c r="BD5550" s="13">
        <f t="shared" si="1481"/>
        <v>0</v>
      </c>
      <c r="BE5550" s="13"/>
      <c r="BF5550" s="13">
        <f t="shared" si="1482"/>
        <v>0</v>
      </c>
      <c r="BG5550" s="13"/>
      <c r="BH5550" s="13">
        <f t="shared" si="1483"/>
        <v>119148.69911929313</v>
      </c>
      <c r="BI5550" s="13">
        <f t="shared" si="1484"/>
        <v>119100</v>
      </c>
      <c r="BJ5550" s="13">
        <v>119400</v>
      </c>
    </row>
    <row r="5551" spans="1:62" x14ac:dyDescent="0.25">
      <c r="A5551" s="4" t="s">
        <v>903</v>
      </c>
      <c r="B5551" s="13">
        <v>3513</v>
      </c>
      <c r="C5551">
        <v>505609</v>
      </c>
      <c r="D5551">
        <v>1</v>
      </c>
      <c r="E5551">
        <v>1</v>
      </c>
      <c r="F5551">
        <v>1</v>
      </c>
      <c r="G5551">
        <v>0</v>
      </c>
      <c r="H5551">
        <v>0</v>
      </c>
      <c r="I5551" t="s">
        <v>61</v>
      </c>
      <c r="J5551">
        <v>505609</v>
      </c>
      <c r="K5551" t="s">
        <v>903</v>
      </c>
      <c r="L5551">
        <v>505609</v>
      </c>
      <c r="M5551" t="s">
        <v>903</v>
      </c>
      <c r="N5551">
        <v>500496</v>
      </c>
      <c r="O5551" t="s">
        <v>94</v>
      </c>
      <c r="P5551">
        <v>500496</v>
      </c>
      <c r="Q5551" t="s">
        <v>94</v>
      </c>
      <c r="R5551" s="13">
        <v>789399.89514890546</v>
      </c>
      <c r="S5551" s="13">
        <v>6537</v>
      </c>
      <c r="T5551" s="13">
        <v>348403.54754101351</v>
      </c>
      <c r="U5551" s="13"/>
      <c r="V5551" s="13">
        <f t="shared" si="1468"/>
        <v>0</v>
      </c>
      <c r="W5551" s="13">
        <v>45</v>
      </c>
      <c r="X5551" s="13">
        <f t="shared" si="1469"/>
        <v>133380</v>
      </c>
      <c r="Y5551" s="13">
        <v>24</v>
      </c>
      <c r="Z5551" s="13">
        <f t="shared" si="1470"/>
        <v>23712</v>
      </c>
      <c r="AA5551" s="13">
        <v>20</v>
      </c>
      <c r="AB5551" s="13">
        <f t="shared" si="1471"/>
        <v>4940</v>
      </c>
      <c r="AC5551" s="13">
        <v>6537</v>
      </c>
      <c r="AD5551" s="13">
        <v>1381045.9197774881</v>
      </c>
      <c r="AE5551" s="13"/>
      <c r="AF5551" s="13"/>
      <c r="AG5551" s="13"/>
      <c r="AH5551" s="13"/>
      <c r="AI5551" s="13"/>
      <c r="AJ5551" s="13"/>
      <c r="AK5551" s="13">
        <f t="shared" si="1472"/>
        <v>0</v>
      </c>
      <c r="AL5551" s="13"/>
      <c r="AM5551" s="13">
        <f t="shared" si="1473"/>
        <v>0</v>
      </c>
      <c r="AN5551" s="13"/>
      <c r="AO5551" s="13">
        <v>3</v>
      </c>
      <c r="AP5551" s="13">
        <f t="shared" si="1474"/>
        <v>91500</v>
      </c>
      <c r="AQ5551" s="13"/>
      <c r="AR5551" s="13">
        <f t="shared" si="1475"/>
        <v>0</v>
      </c>
      <c r="AS5551" s="13"/>
      <c r="AT5551" s="13">
        <f t="shared" si="1476"/>
        <v>0</v>
      </c>
      <c r="AU5551" s="13"/>
      <c r="AV5551" s="13">
        <f t="shared" si="1477"/>
        <v>0</v>
      </c>
      <c r="AW5551" s="13"/>
      <c r="AX5551" s="13">
        <f t="shared" si="1478"/>
        <v>0</v>
      </c>
      <c r="AY5551" s="13"/>
      <c r="AZ5551" s="13">
        <f t="shared" si="1479"/>
        <v>0</v>
      </c>
      <c r="BA5551" s="13"/>
      <c r="BB5551" s="13">
        <f t="shared" si="1480"/>
        <v>0</v>
      </c>
      <c r="BC5551" s="13"/>
      <c r="BD5551" s="13">
        <f t="shared" si="1481"/>
        <v>0</v>
      </c>
      <c r="BE5551" s="13"/>
      <c r="BF5551" s="13">
        <f t="shared" si="1482"/>
        <v>0</v>
      </c>
      <c r="BG5551" s="13"/>
      <c r="BH5551" s="13">
        <f t="shared" si="1483"/>
        <v>2772381.3624674072</v>
      </c>
      <c r="BI5551" s="13">
        <f t="shared" si="1484"/>
        <v>2772400</v>
      </c>
      <c r="BJ5551" s="13">
        <v>2758900</v>
      </c>
    </row>
    <row r="5552" spans="1:62" x14ac:dyDescent="0.25">
      <c r="A5552" s="3" t="s">
        <v>4931</v>
      </c>
      <c r="B5552" s="13">
        <v>1832</v>
      </c>
      <c r="C5552">
        <v>533025</v>
      </c>
      <c r="D5552">
        <v>1</v>
      </c>
      <c r="E5552">
        <v>1</v>
      </c>
      <c r="F5552">
        <v>0</v>
      </c>
      <c r="G5552">
        <v>0</v>
      </c>
      <c r="H5552">
        <v>0</v>
      </c>
      <c r="I5552" t="s">
        <v>26</v>
      </c>
      <c r="J5552">
        <v>533025</v>
      </c>
      <c r="K5552" t="s">
        <v>4931</v>
      </c>
      <c r="L5552">
        <v>532053</v>
      </c>
      <c r="M5552" t="s">
        <v>257</v>
      </c>
      <c r="N5552">
        <v>532053</v>
      </c>
      <c r="O5552" t="s">
        <v>257</v>
      </c>
      <c r="P5552">
        <v>532053</v>
      </c>
      <c r="Q5552" t="s">
        <v>257</v>
      </c>
      <c r="R5552" s="13">
        <v>418841.32982972614</v>
      </c>
      <c r="S5552" s="13">
        <v>1832</v>
      </c>
      <c r="T5552" s="13">
        <v>98048.320484361597</v>
      </c>
      <c r="U5552" s="13"/>
      <c r="V5552" s="13">
        <f t="shared" si="1468"/>
        <v>0</v>
      </c>
      <c r="W5552" s="13">
        <v>5</v>
      </c>
      <c r="X5552" s="13">
        <f t="shared" si="1469"/>
        <v>14820</v>
      </c>
      <c r="Y5552" s="13">
        <v>6</v>
      </c>
      <c r="Z5552" s="13">
        <f t="shared" si="1470"/>
        <v>5928</v>
      </c>
      <c r="AA5552" s="13">
        <v>3</v>
      </c>
      <c r="AB5552" s="13">
        <f t="shared" si="1471"/>
        <v>741</v>
      </c>
      <c r="AC5552" s="13"/>
      <c r="AD5552" s="13"/>
      <c r="AE5552" s="13"/>
      <c r="AF5552" s="13"/>
      <c r="AG5552" s="13"/>
      <c r="AH5552" s="13"/>
      <c r="AI5552" s="13"/>
      <c r="AJ5552" s="13"/>
      <c r="AK5552" s="13">
        <f t="shared" si="1472"/>
        <v>0</v>
      </c>
      <c r="AL5552" s="13"/>
      <c r="AM5552" s="13">
        <f t="shared" si="1473"/>
        <v>0</v>
      </c>
      <c r="AN5552" s="13"/>
      <c r="AO5552" s="13">
        <v>0</v>
      </c>
      <c r="AP5552" s="13">
        <f t="shared" si="1474"/>
        <v>0</v>
      </c>
      <c r="AQ5552" s="13"/>
      <c r="AR5552" s="13">
        <f t="shared" si="1475"/>
        <v>0</v>
      </c>
      <c r="AS5552" s="13"/>
      <c r="AT5552" s="13">
        <f t="shared" si="1476"/>
        <v>0</v>
      </c>
      <c r="AU5552" s="13"/>
      <c r="AV5552" s="13">
        <f t="shared" si="1477"/>
        <v>0</v>
      </c>
      <c r="AW5552" s="13"/>
      <c r="AX5552" s="13">
        <f t="shared" si="1478"/>
        <v>0</v>
      </c>
      <c r="AY5552" s="13"/>
      <c r="AZ5552" s="13">
        <f t="shared" si="1479"/>
        <v>0</v>
      </c>
      <c r="BA5552" s="13"/>
      <c r="BB5552" s="13">
        <f t="shared" si="1480"/>
        <v>0</v>
      </c>
      <c r="BC5552" s="13"/>
      <c r="BD5552" s="13">
        <f t="shared" si="1481"/>
        <v>0</v>
      </c>
      <c r="BE5552" s="13"/>
      <c r="BF5552" s="13">
        <f t="shared" si="1482"/>
        <v>0</v>
      </c>
      <c r="BG5552" s="13"/>
      <c r="BH5552" s="13">
        <f t="shared" si="1483"/>
        <v>538378.65031408775</v>
      </c>
      <c r="BI5552" s="13">
        <f t="shared" si="1484"/>
        <v>538400</v>
      </c>
      <c r="BJ5552" s="13">
        <v>522000</v>
      </c>
    </row>
    <row r="5553" spans="1:62" x14ac:dyDescent="0.25">
      <c r="A5553" s="3" t="s">
        <v>1529</v>
      </c>
      <c r="B5553" s="13">
        <v>2331</v>
      </c>
      <c r="C5553">
        <v>539279</v>
      </c>
      <c r="D5553">
        <v>1</v>
      </c>
      <c r="E5553">
        <v>1</v>
      </c>
      <c r="F5553">
        <v>0</v>
      </c>
      <c r="G5553">
        <v>0</v>
      </c>
      <c r="H5553">
        <v>0</v>
      </c>
      <c r="I5553" t="s">
        <v>18</v>
      </c>
      <c r="J5553">
        <v>539279</v>
      </c>
      <c r="K5553" t="s">
        <v>1529</v>
      </c>
      <c r="L5553">
        <v>554642</v>
      </c>
      <c r="M5553" t="s">
        <v>1530</v>
      </c>
      <c r="N5553">
        <v>554642</v>
      </c>
      <c r="O5553" t="s">
        <v>1530</v>
      </c>
      <c r="P5553">
        <v>554642</v>
      </c>
      <c r="Q5553" t="s">
        <v>1530</v>
      </c>
      <c r="R5553" s="13">
        <v>529852.77031372173</v>
      </c>
      <c r="S5553" s="13">
        <v>5186</v>
      </c>
      <c r="T5553" s="13">
        <v>276666.43398800294</v>
      </c>
      <c r="U5553" s="13"/>
      <c r="V5553" s="13">
        <f t="shared" si="1468"/>
        <v>0</v>
      </c>
      <c r="W5553" s="13">
        <v>14</v>
      </c>
      <c r="X5553" s="13">
        <f t="shared" si="1469"/>
        <v>41496</v>
      </c>
      <c r="Y5553" s="13">
        <v>8</v>
      </c>
      <c r="Z5553" s="13">
        <f t="shared" si="1470"/>
        <v>7904</v>
      </c>
      <c r="AA5553" s="13">
        <v>11</v>
      </c>
      <c r="AB5553" s="13">
        <f t="shared" si="1471"/>
        <v>2717</v>
      </c>
      <c r="AC5553" s="13"/>
      <c r="AD5553" s="13"/>
      <c r="AE5553" s="13"/>
      <c r="AF5553" s="13"/>
      <c r="AG5553" s="13"/>
      <c r="AH5553" s="13"/>
      <c r="AI5553" s="13"/>
      <c r="AJ5553" s="13"/>
      <c r="AK5553" s="13">
        <f t="shared" si="1472"/>
        <v>0</v>
      </c>
      <c r="AL5553" s="13"/>
      <c r="AM5553" s="13">
        <f t="shared" si="1473"/>
        <v>0</v>
      </c>
      <c r="AN5553" s="13"/>
      <c r="AO5553" s="13">
        <v>0</v>
      </c>
      <c r="AP5553" s="13">
        <f t="shared" si="1474"/>
        <v>0</v>
      </c>
      <c r="AQ5553" s="13"/>
      <c r="AR5553" s="13">
        <f t="shared" si="1475"/>
        <v>0</v>
      </c>
      <c r="AS5553" s="13"/>
      <c r="AT5553" s="13">
        <f t="shared" si="1476"/>
        <v>0</v>
      </c>
      <c r="AU5553" s="13"/>
      <c r="AV5553" s="13">
        <f t="shared" si="1477"/>
        <v>0</v>
      </c>
      <c r="AW5553" s="13"/>
      <c r="AX5553" s="13">
        <f t="shared" si="1478"/>
        <v>0</v>
      </c>
      <c r="AY5553" s="13"/>
      <c r="AZ5553" s="13">
        <f t="shared" si="1479"/>
        <v>0</v>
      </c>
      <c r="BA5553" s="13"/>
      <c r="BB5553" s="13">
        <f t="shared" si="1480"/>
        <v>0</v>
      </c>
      <c r="BC5553" s="13"/>
      <c r="BD5553" s="13">
        <f t="shared" si="1481"/>
        <v>0</v>
      </c>
      <c r="BE5553" s="13"/>
      <c r="BF5553" s="13">
        <f t="shared" si="1482"/>
        <v>0</v>
      </c>
      <c r="BG5553" s="13"/>
      <c r="BH5553" s="13">
        <f t="shared" si="1483"/>
        <v>858636.20430172468</v>
      </c>
      <c r="BI5553" s="13">
        <f t="shared" si="1484"/>
        <v>858600</v>
      </c>
      <c r="BJ5553" s="13">
        <v>867600</v>
      </c>
    </row>
    <row r="5554" spans="1:62" x14ac:dyDescent="0.25">
      <c r="A5554" t="s">
        <v>4932</v>
      </c>
      <c r="B5554" s="13">
        <v>63</v>
      </c>
      <c r="C5554">
        <v>529699</v>
      </c>
      <c r="D5554">
        <v>1</v>
      </c>
      <c r="E5554">
        <v>0</v>
      </c>
      <c r="F5554">
        <v>0</v>
      </c>
      <c r="G5554">
        <v>0</v>
      </c>
      <c r="H5554">
        <v>0</v>
      </c>
      <c r="I5554" t="s">
        <v>26</v>
      </c>
      <c r="J5554">
        <v>541699</v>
      </c>
      <c r="K5554" t="s">
        <v>832</v>
      </c>
      <c r="L5554">
        <v>541699</v>
      </c>
      <c r="M5554" t="s">
        <v>832</v>
      </c>
      <c r="N5554">
        <v>541656</v>
      </c>
      <c r="O5554" t="s">
        <v>195</v>
      </c>
      <c r="P5554">
        <v>541656</v>
      </c>
      <c r="Q5554" t="s">
        <v>195</v>
      </c>
      <c r="R5554" s="13">
        <v>70488.701001315436</v>
      </c>
      <c r="S5554" s="13"/>
      <c r="T5554" s="13"/>
      <c r="U5554" s="13"/>
      <c r="V5554" s="13">
        <f t="shared" si="1468"/>
        <v>0</v>
      </c>
      <c r="W5554" s="13"/>
      <c r="X5554" s="13">
        <f t="shared" si="1469"/>
        <v>0</v>
      </c>
      <c r="Y5554" s="13"/>
      <c r="Z5554" s="13">
        <f t="shared" si="1470"/>
        <v>0</v>
      </c>
      <c r="AA5554" s="13"/>
      <c r="AB5554" s="13">
        <f t="shared" si="1471"/>
        <v>0</v>
      </c>
      <c r="AC5554" s="13"/>
      <c r="AD5554" s="13"/>
      <c r="AE5554" s="13"/>
      <c r="AF5554" s="13"/>
      <c r="AG5554" s="13"/>
      <c r="AH5554" s="13"/>
      <c r="AI5554" s="13"/>
      <c r="AJ5554" s="13"/>
      <c r="AK5554" s="13">
        <f t="shared" si="1472"/>
        <v>0</v>
      </c>
      <c r="AL5554" s="13"/>
      <c r="AM5554" s="13">
        <f t="shared" si="1473"/>
        <v>0</v>
      </c>
      <c r="AN5554" s="13"/>
      <c r="AO5554" s="13">
        <v>0</v>
      </c>
      <c r="AP5554" s="13">
        <f t="shared" si="1474"/>
        <v>0</v>
      </c>
      <c r="AQ5554" s="13"/>
      <c r="AR5554" s="13">
        <f t="shared" si="1475"/>
        <v>0</v>
      </c>
      <c r="AS5554" s="13"/>
      <c r="AT5554" s="13">
        <f t="shared" si="1476"/>
        <v>0</v>
      </c>
      <c r="AU5554" s="13"/>
      <c r="AV5554" s="13">
        <f t="shared" si="1477"/>
        <v>0</v>
      </c>
      <c r="AW5554" s="13"/>
      <c r="AX5554" s="13">
        <f t="shared" si="1478"/>
        <v>0</v>
      </c>
      <c r="AY5554" s="13"/>
      <c r="AZ5554" s="13">
        <f t="shared" si="1479"/>
        <v>0</v>
      </c>
      <c r="BA5554" s="13"/>
      <c r="BB5554" s="13">
        <f t="shared" si="1480"/>
        <v>0</v>
      </c>
      <c r="BC5554" s="13"/>
      <c r="BD5554" s="13">
        <f t="shared" si="1481"/>
        <v>0</v>
      </c>
      <c r="BE5554" s="13"/>
      <c r="BF5554" s="13">
        <f t="shared" si="1482"/>
        <v>0</v>
      </c>
      <c r="BG5554" s="13"/>
      <c r="BH5554" s="13">
        <f t="shared" si="1483"/>
        <v>70488.701001315436</v>
      </c>
      <c r="BI5554" s="13">
        <f t="shared" si="1484"/>
        <v>70500</v>
      </c>
      <c r="BJ5554" s="13">
        <v>70800</v>
      </c>
    </row>
    <row r="5555" spans="1:62" x14ac:dyDescent="0.25">
      <c r="A5555" t="s">
        <v>4933</v>
      </c>
      <c r="B5555" s="13">
        <v>282</v>
      </c>
      <c r="C5555">
        <v>549011</v>
      </c>
      <c r="D5555">
        <v>1</v>
      </c>
      <c r="E5555">
        <v>0</v>
      </c>
      <c r="F5555">
        <v>0</v>
      </c>
      <c r="G5555">
        <v>0</v>
      </c>
      <c r="H5555">
        <v>0</v>
      </c>
      <c r="I5555" t="s">
        <v>75</v>
      </c>
      <c r="J5555">
        <v>548511</v>
      </c>
      <c r="K5555" t="s">
        <v>725</v>
      </c>
      <c r="L5555">
        <v>548511</v>
      </c>
      <c r="M5555" t="s">
        <v>725</v>
      </c>
      <c r="N5555">
        <v>548511</v>
      </c>
      <c r="O5555" t="s">
        <v>725</v>
      </c>
      <c r="P5555">
        <v>548511</v>
      </c>
      <c r="Q5555" t="s">
        <v>725</v>
      </c>
      <c r="R5555" s="13">
        <v>70488.701001315436</v>
      </c>
      <c r="S5555" s="13"/>
      <c r="T5555" s="13"/>
      <c r="U5555" s="13"/>
      <c r="V5555" s="13">
        <f t="shared" si="1468"/>
        <v>0</v>
      </c>
      <c r="W5555" s="13"/>
      <c r="X5555" s="13">
        <f t="shared" si="1469"/>
        <v>0</v>
      </c>
      <c r="Y5555" s="13"/>
      <c r="Z5555" s="13">
        <f t="shared" si="1470"/>
        <v>0</v>
      </c>
      <c r="AA5555" s="13"/>
      <c r="AB5555" s="13">
        <f t="shared" si="1471"/>
        <v>0</v>
      </c>
      <c r="AC5555" s="13"/>
      <c r="AD5555" s="13"/>
      <c r="AE5555" s="13"/>
      <c r="AF5555" s="13"/>
      <c r="AG5555" s="13"/>
      <c r="AH5555" s="13"/>
      <c r="AI5555" s="13"/>
      <c r="AJ5555" s="13"/>
      <c r="AK5555" s="13">
        <f t="shared" si="1472"/>
        <v>0</v>
      </c>
      <c r="AL5555" s="13"/>
      <c r="AM5555" s="13">
        <f t="shared" si="1473"/>
        <v>0</v>
      </c>
      <c r="AN5555" s="13"/>
      <c r="AO5555" s="13">
        <v>1</v>
      </c>
      <c r="AP5555" s="13">
        <f t="shared" si="1474"/>
        <v>30500</v>
      </c>
      <c r="AQ5555" s="13"/>
      <c r="AR5555" s="13">
        <f t="shared" si="1475"/>
        <v>0</v>
      </c>
      <c r="AS5555" s="13"/>
      <c r="AT5555" s="13">
        <f t="shared" si="1476"/>
        <v>0</v>
      </c>
      <c r="AU5555" s="13"/>
      <c r="AV5555" s="13">
        <f t="shared" si="1477"/>
        <v>0</v>
      </c>
      <c r="AW5555" s="13"/>
      <c r="AX5555" s="13">
        <f t="shared" si="1478"/>
        <v>0</v>
      </c>
      <c r="AY5555" s="13"/>
      <c r="AZ5555" s="13">
        <f t="shared" si="1479"/>
        <v>0</v>
      </c>
      <c r="BA5555" s="13"/>
      <c r="BB5555" s="13">
        <f t="shared" si="1480"/>
        <v>0</v>
      </c>
      <c r="BC5555" s="13"/>
      <c r="BD5555" s="13">
        <f t="shared" si="1481"/>
        <v>0</v>
      </c>
      <c r="BE5555" s="13"/>
      <c r="BF5555" s="13">
        <f t="shared" si="1482"/>
        <v>0</v>
      </c>
      <c r="BG5555" s="13"/>
      <c r="BH5555" s="13">
        <f t="shared" si="1483"/>
        <v>100988.70100131544</v>
      </c>
      <c r="BI5555" s="13">
        <f t="shared" si="1484"/>
        <v>101000</v>
      </c>
      <c r="BJ5555" s="13">
        <v>70800</v>
      </c>
    </row>
    <row r="5556" spans="1:62" x14ac:dyDescent="0.25">
      <c r="A5556" t="s">
        <v>4934</v>
      </c>
      <c r="B5556" s="13">
        <v>742</v>
      </c>
      <c r="C5556">
        <v>574562</v>
      </c>
      <c r="D5556">
        <v>1</v>
      </c>
      <c r="E5556">
        <v>0</v>
      </c>
      <c r="F5556">
        <v>0</v>
      </c>
      <c r="G5556">
        <v>0</v>
      </c>
      <c r="H5556">
        <v>0</v>
      </c>
      <c r="I5556" t="s">
        <v>33</v>
      </c>
      <c r="J5556">
        <v>573990</v>
      </c>
      <c r="K5556" t="s">
        <v>779</v>
      </c>
      <c r="L5556">
        <v>573990</v>
      </c>
      <c r="M5556" t="s">
        <v>779</v>
      </c>
      <c r="N5556">
        <v>573990</v>
      </c>
      <c r="O5556" t="s">
        <v>779</v>
      </c>
      <c r="P5556">
        <v>573868</v>
      </c>
      <c r="Q5556" t="s">
        <v>32</v>
      </c>
      <c r="R5556" s="13">
        <v>172480.97721384634</v>
      </c>
      <c r="S5556" s="13"/>
      <c r="T5556" s="13"/>
      <c r="U5556" s="13"/>
      <c r="V5556" s="13">
        <f t="shared" si="1468"/>
        <v>0</v>
      </c>
      <c r="W5556" s="13"/>
      <c r="X5556" s="13">
        <f t="shared" si="1469"/>
        <v>0</v>
      </c>
      <c r="Y5556" s="13"/>
      <c r="Z5556" s="13">
        <f t="shared" si="1470"/>
        <v>0</v>
      </c>
      <c r="AA5556" s="13"/>
      <c r="AB5556" s="13">
        <f t="shared" si="1471"/>
        <v>0</v>
      </c>
      <c r="AC5556" s="13"/>
      <c r="AD5556" s="13"/>
      <c r="AE5556" s="13"/>
      <c r="AF5556" s="13"/>
      <c r="AG5556" s="13"/>
      <c r="AH5556" s="13"/>
      <c r="AI5556" s="13"/>
      <c r="AJ5556" s="13"/>
      <c r="AK5556" s="13">
        <f t="shared" si="1472"/>
        <v>0</v>
      </c>
      <c r="AL5556" s="13"/>
      <c r="AM5556" s="13">
        <f t="shared" si="1473"/>
        <v>0</v>
      </c>
      <c r="AN5556" s="13"/>
      <c r="AO5556" s="13">
        <v>1</v>
      </c>
      <c r="AP5556" s="13">
        <f t="shared" si="1474"/>
        <v>30500</v>
      </c>
      <c r="AQ5556" s="13"/>
      <c r="AR5556" s="13">
        <f t="shared" si="1475"/>
        <v>0</v>
      </c>
      <c r="AS5556" s="13"/>
      <c r="AT5556" s="13">
        <f t="shared" si="1476"/>
        <v>0</v>
      </c>
      <c r="AU5556" s="13"/>
      <c r="AV5556" s="13">
        <f t="shared" si="1477"/>
        <v>0</v>
      </c>
      <c r="AW5556" s="13"/>
      <c r="AX5556" s="13">
        <f t="shared" si="1478"/>
        <v>0</v>
      </c>
      <c r="AY5556" s="13"/>
      <c r="AZ5556" s="13">
        <f t="shared" si="1479"/>
        <v>0</v>
      </c>
      <c r="BA5556" s="13"/>
      <c r="BB5556" s="13">
        <f t="shared" si="1480"/>
        <v>0</v>
      </c>
      <c r="BC5556" s="13"/>
      <c r="BD5556" s="13">
        <f t="shared" si="1481"/>
        <v>0</v>
      </c>
      <c r="BE5556" s="13"/>
      <c r="BF5556" s="13">
        <f t="shared" si="1482"/>
        <v>0</v>
      </c>
      <c r="BG5556" s="13"/>
      <c r="BH5556" s="13">
        <f t="shared" si="1483"/>
        <v>202980.97721384634</v>
      </c>
      <c r="BI5556" s="13">
        <f t="shared" si="1484"/>
        <v>203000</v>
      </c>
      <c r="BJ5556" s="13">
        <v>171500</v>
      </c>
    </row>
    <row r="5557" spans="1:62" x14ac:dyDescent="0.25">
      <c r="A5557" t="s">
        <v>4935</v>
      </c>
      <c r="B5557" s="13">
        <v>718</v>
      </c>
      <c r="C5557">
        <v>553468</v>
      </c>
      <c r="D5557">
        <v>1</v>
      </c>
      <c r="E5557">
        <v>0</v>
      </c>
      <c r="F5557">
        <v>0</v>
      </c>
      <c r="G5557">
        <v>0</v>
      </c>
      <c r="H5557">
        <v>0</v>
      </c>
      <c r="I5557" t="s">
        <v>61</v>
      </c>
      <c r="J5557">
        <v>541303</v>
      </c>
      <c r="K5557" t="s">
        <v>4378</v>
      </c>
      <c r="L5557">
        <v>536148</v>
      </c>
      <c r="M5557" t="s">
        <v>310</v>
      </c>
      <c r="N5557">
        <v>536148</v>
      </c>
      <c r="O5557" t="s">
        <v>310</v>
      </c>
      <c r="P5557">
        <v>536385</v>
      </c>
      <c r="Q5557" t="s">
        <v>249</v>
      </c>
      <c r="R5557" s="13">
        <v>166981.89381288033</v>
      </c>
      <c r="S5557" s="13"/>
      <c r="T5557" s="13"/>
      <c r="U5557" s="13"/>
      <c r="V5557" s="13">
        <f t="shared" si="1468"/>
        <v>0</v>
      </c>
      <c r="W5557" s="13"/>
      <c r="X5557" s="13">
        <f t="shared" si="1469"/>
        <v>0</v>
      </c>
      <c r="Y5557" s="13"/>
      <c r="Z5557" s="13">
        <f t="shared" si="1470"/>
        <v>0</v>
      </c>
      <c r="AA5557" s="13"/>
      <c r="AB5557" s="13">
        <f t="shared" si="1471"/>
        <v>0</v>
      </c>
      <c r="AC5557" s="13"/>
      <c r="AD5557" s="13"/>
      <c r="AE5557" s="13"/>
      <c r="AF5557" s="13"/>
      <c r="AG5557" s="13"/>
      <c r="AH5557" s="13"/>
      <c r="AI5557" s="13"/>
      <c r="AJ5557" s="13"/>
      <c r="AK5557" s="13">
        <f t="shared" si="1472"/>
        <v>0</v>
      </c>
      <c r="AL5557" s="13"/>
      <c r="AM5557" s="13">
        <f t="shared" si="1473"/>
        <v>0</v>
      </c>
      <c r="AN5557" s="13"/>
      <c r="AO5557" s="13">
        <v>0</v>
      </c>
      <c r="AP5557" s="13">
        <f t="shared" si="1474"/>
        <v>0</v>
      </c>
      <c r="AQ5557" s="13"/>
      <c r="AR5557" s="13">
        <f t="shared" si="1475"/>
        <v>0</v>
      </c>
      <c r="AS5557" s="13"/>
      <c r="AT5557" s="13">
        <f t="shared" si="1476"/>
        <v>0</v>
      </c>
      <c r="AU5557" s="13"/>
      <c r="AV5557" s="13">
        <f t="shared" si="1477"/>
        <v>0</v>
      </c>
      <c r="AW5557" s="13"/>
      <c r="AX5557" s="13">
        <f t="shared" si="1478"/>
        <v>0</v>
      </c>
      <c r="AY5557" s="13"/>
      <c r="AZ5557" s="13">
        <f t="shared" si="1479"/>
        <v>0</v>
      </c>
      <c r="BA5557" s="13"/>
      <c r="BB5557" s="13">
        <f t="shared" si="1480"/>
        <v>0</v>
      </c>
      <c r="BC5557" s="13"/>
      <c r="BD5557" s="13">
        <f t="shared" si="1481"/>
        <v>0</v>
      </c>
      <c r="BE5557" s="13"/>
      <c r="BF5557" s="13">
        <f t="shared" si="1482"/>
        <v>0</v>
      </c>
      <c r="BG5557" s="13"/>
      <c r="BH5557" s="13">
        <f t="shared" si="1483"/>
        <v>166981.89381288033</v>
      </c>
      <c r="BI5557" s="13">
        <f t="shared" si="1484"/>
        <v>167000</v>
      </c>
      <c r="BJ5557" s="13">
        <v>168300</v>
      </c>
    </row>
    <row r="5558" spans="1:62" x14ac:dyDescent="0.25">
      <c r="A5558" t="s">
        <v>4936</v>
      </c>
      <c r="B5558" s="13">
        <v>181</v>
      </c>
      <c r="C5558">
        <v>513539</v>
      </c>
      <c r="D5558">
        <v>1</v>
      </c>
      <c r="E5558">
        <v>0</v>
      </c>
      <c r="F5558">
        <v>0</v>
      </c>
      <c r="G5558">
        <v>0</v>
      </c>
      <c r="H5558">
        <v>0</v>
      </c>
      <c r="I5558" t="s">
        <v>26</v>
      </c>
      <c r="J5558">
        <v>540889</v>
      </c>
      <c r="K5558" t="s">
        <v>3060</v>
      </c>
      <c r="L5558">
        <v>540901</v>
      </c>
      <c r="M5558" t="s">
        <v>1201</v>
      </c>
      <c r="N5558">
        <v>540111</v>
      </c>
      <c r="O5558" t="s">
        <v>591</v>
      </c>
      <c r="P5558">
        <v>540111</v>
      </c>
      <c r="Q5558" t="s">
        <v>591</v>
      </c>
      <c r="R5558" s="13">
        <v>70488.701001315436</v>
      </c>
      <c r="S5558" s="13"/>
      <c r="T5558" s="13"/>
      <c r="U5558" s="13"/>
      <c r="V5558" s="13">
        <f t="shared" si="1468"/>
        <v>0</v>
      </c>
      <c r="W5558" s="13"/>
      <c r="X5558" s="13">
        <f t="shared" si="1469"/>
        <v>0</v>
      </c>
      <c r="Y5558" s="13"/>
      <c r="Z5558" s="13">
        <f t="shared" si="1470"/>
        <v>0</v>
      </c>
      <c r="AA5558" s="13"/>
      <c r="AB5558" s="13">
        <f t="shared" si="1471"/>
        <v>0</v>
      </c>
      <c r="AC5558" s="13"/>
      <c r="AD5558" s="13"/>
      <c r="AE5558" s="13"/>
      <c r="AF5558" s="13"/>
      <c r="AG5558" s="13"/>
      <c r="AH5558" s="13"/>
      <c r="AI5558" s="13"/>
      <c r="AJ5558" s="13"/>
      <c r="AK5558" s="13">
        <f t="shared" si="1472"/>
        <v>0</v>
      </c>
      <c r="AL5558" s="13"/>
      <c r="AM5558" s="13">
        <f t="shared" si="1473"/>
        <v>0</v>
      </c>
      <c r="AN5558" s="13"/>
      <c r="AO5558" s="13">
        <v>0</v>
      </c>
      <c r="AP5558" s="13">
        <f t="shared" si="1474"/>
        <v>0</v>
      </c>
      <c r="AQ5558" s="13"/>
      <c r="AR5558" s="13">
        <f t="shared" si="1475"/>
        <v>0</v>
      </c>
      <c r="AS5558" s="13"/>
      <c r="AT5558" s="13">
        <f t="shared" si="1476"/>
        <v>0</v>
      </c>
      <c r="AU5558" s="13"/>
      <c r="AV5558" s="13">
        <f t="shared" si="1477"/>
        <v>0</v>
      </c>
      <c r="AW5558" s="13"/>
      <c r="AX5558" s="13">
        <f t="shared" si="1478"/>
        <v>0</v>
      </c>
      <c r="AY5558" s="13"/>
      <c r="AZ5558" s="13">
        <f t="shared" si="1479"/>
        <v>0</v>
      </c>
      <c r="BA5558" s="13"/>
      <c r="BB5558" s="13">
        <f t="shared" si="1480"/>
        <v>0</v>
      </c>
      <c r="BC5558" s="13"/>
      <c r="BD5558" s="13">
        <f t="shared" si="1481"/>
        <v>0</v>
      </c>
      <c r="BE5558" s="13"/>
      <c r="BF5558" s="13">
        <f t="shared" si="1482"/>
        <v>0</v>
      </c>
      <c r="BG5558" s="13"/>
      <c r="BH5558" s="13">
        <f t="shared" si="1483"/>
        <v>70488.701001315436</v>
      </c>
      <c r="BI5558" s="13">
        <f t="shared" si="1484"/>
        <v>70500</v>
      </c>
      <c r="BJ5558" s="13">
        <v>70800</v>
      </c>
    </row>
    <row r="5559" spans="1:62" x14ac:dyDescent="0.25">
      <c r="A5559" t="s">
        <v>4937</v>
      </c>
      <c r="B5559" s="13">
        <v>492</v>
      </c>
      <c r="C5559">
        <v>545147</v>
      </c>
      <c r="D5559">
        <v>1</v>
      </c>
      <c r="E5559">
        <v>0</v>
      </c>
      <c r="F5559">
        <v>0</v>
      </c>
      <c r="G5559">
        <v>0</v>
      </c>
      <c r="H5559">
        <v>0</v>
      </c>
      <c r="I5559" t="s">
        <v>90</v>
      </c>
      <c r="J5559">
        <v>545058</v>
      </c>
      <c r="K5559" t="s">
        <v>703</v>
      </c>
      <c r="L5559">
        <v>545058</v>
      </c>
      <c r="M5559" t="s">
        <v>703</v>
      </c>
      <c r="N5559">
        <v>545058</v>
      </c>
      <c r="O5559" t="s">
        <v>703</v>
      </c>
      <c r="P5559">
        <v>545058</v>
      </c>
      <c r="Q5559" t="s">
        <v>703</v>
      </c>
      <c r="R5559" s="13">
        <v>114993.46392125392</v>
      </c>
      <c r="S5559" s="13"/>
      <c r="T5559" s="13"/>
      <c r="U5559" s="13"/>
      <c r="V5559" s="13">
        <f t="shared" si="1468"/>
        <v>0</v>
      </c>
      <c r="W5559" s="13"/>
      <c r="X5559" s="13">
        <f t="shared" si="1469"/>
        <v>0</v>
      </c>
      <c r="Y5559" s="13"/>
      <c r="Z5559" s="13">
        <f t="shared" si="1470"/>
        <v>0</v>
      </c>
      <c r="AA5559" s="13"/>
      <c r="AB5559" s="13">
        <f t="shared" si="1471"/>
        <v>0</v>
      </c>
      <c r="AC5559" s="13"/>
      <c r="AD5559" s="13"/>
      <c r="AE5559" s="13"/>
      <c r="AF5559" s="13"/>
      <c r="AG5559" s="13"/>
      <c r="AH5559" s="13"/>
      <c r="AI5559" s="13"/>
      <c r="AJ5559" s="13"/>
      <c r="AK5559" s="13">
        <f t="shared" si="1472"/>
        <v>0</v>
      </c>
      <c r="AL5559" s="13"/>
      <c r="AM5559" s="13">
        <f t="shared" si="1473"/>
        <v>0</v>
      </c>
      <c r="AN5559" s="13"/>
      <c r="AO5559" s="13">
        <v>0</v>
      </c>
      <c r="AP5559" s="13">
        <f t="shared" si="1474"/>
        <v>0</v>
      </c>
      <c r="AQ5559" s="13"/>
      <c r="AR5559" s="13">
        <f t="shared" si="1475"/>
        <v>0</v>
      </c>
      <c r="AS5559" s="13"/>
      <c r="AT5559" s="13">
        <f t="shared" si="1476"/>
        <v>0</v>
      </c>
      <c r="AU5559" s="13"/>
      <c r="AV5559" s="13">
        <f t="shared" si="1477"/>
        <v>0</v>
      </c>
      <c r="AW5559" s="13"/>
      <c r="AX5559" s="13">
        <f t="shared" si="1478"/>
        <v>0</v>
      </c>
      <c r="AY5559" s="13"/>
      <c r="AZ5559" s="13">
        <f t="shared" si="1479"/>
        <v>0</v>
      </c>
      <c r="BA5559" s="13"/>
      <c r="BB5559" s="13">
        <f t="shared" si="1480"/>
        <v>0</v>
      </c>
      <c r="BC5559" s="13"/>
      <c r="BD5559" s="13">
        <f t="shared" si="1481"/>
        <v>0</v>
      </c>
      <c r="BE5559" s="13"/>
      <c r="BF5559" s="13">
        <f t="shared" si="1482"/>
        <v>0</v>
      </c>
      <c r="BG5559" s="13"/>
      <c r="BH5559" s="13">
        <f t="shared" si="1483"/>
        <v>114993.46392125392</v>
      </c>
      <c r="BI5559" s="13">
        <f t="shared" si="1484"/>
        <v>115000</v>
      </c>
      <c r="BJ5559" s="13">
        <v>115700</v>
      </c>
    </row>
    <row r="5560" spans="1:62" x14ac:dyDescent="0.25">
      <c r="A5560" t="s">
        <v>4938</v>
      </c>
      <c r="B5560" s="13">
        <v>1226</v>
      </c>
      <c r="C5560">
        <v>596981</v>
      </c>
      <c r="D5560">
        <v>1</v>
      </c>
      <c r="E5560">
        <v>0</v>
      </c>
      <c r="F5560">
        <v>0</v>
      </c>
      <c r="G5560">
        <v>0</v>
      </c>
      <c r="H5560">
        <v>0</v>
      </c>
      <c r="I5560" t="s">
        <v>75</v>
      </c>
      <c r="J5560">
        <v>595209</v>
      </c>
      <c r="K5560" t="s">
        <v>132</v>
      </c>
      <c r="L5560">
        <v>595209</v>
      </c>
      <c r="M5560" t="s">
        <v>132</v>
      </c>
      <c r="N5560">
        <v>595209</v>
      </c>
      <c r="O5560" t="s">
        <v>132</v>
      </c>
      <c r="P5560">
        <v>595209</v>
      </c>
      <c r="Q5560" t="s">
        <v>132</v>
      </c>
      <c r="R5560" s="13">
        <v>282624.0936100051</v>
      </c>
      <c r="S5560" s="13"/>
      <c r="T5560" s="13"/>
      <c r="U5560" s="13"/>
      <c r="V5560" s="13">
        <f t="shared" si="1468"/>
        <v>0</v>
      </c>
      <c r="W5560" s="13"/>
      <c r="X5560" s="13">
        <f t="shared" si="1469"/>
        <v>0</v>
      </c>
      <c r="Y5560" s="13"/>
      <c r="Z5560" s="13">
        <f t="shared" si="1470"/>
        <v>0</v>
      </c>
      <c r="AA5560" s="13"/>
      <c r="AB5560" s="13">
        <f t="shared" si="1471"/>
        <v>0</v>
      </c>
      <c r="AC5560" s="13"/>
      <c r="AD5560" s="13"/>
      <c r="AE5560" s="13"/>
      <c r="AF5560" s="13"/>
      <c r="AG5560" s="13"/>
      <c r="AH5560" s="13"/>
      <c r="AI5560" s="13"/>
      <c r="AJ5560" s="13"/>
      <c r="AK5560" s="13">
        <f t="shared" si="1472"/>
        <v>0</v>
      </c>
      <c r="AL5560" s="13"/>
      <c r="AM5560" s="13">
        <f t="shared" si="1473"/>
        <v>0</v>
      </c>
      <c r="AN5560" s="13"/>
      <c r="AO5560" s="13">
        <v>1</v>
      </c>
      <c r="AP5560" s="13">
        <f t="shared" si="1474"/>
        <v>30500</v>
      </c>
      <c r="AQ5560" s="13"/>
      <c r="AR5560" s="13">
        <f t="shared" si="1475"/>
        <v>0</v>
      </c>
      <c r="AS5560" s="13"/>
      <c r="AT5560" s="13">
        <f t="shared" si="1476"/>
        <v>0</v>
      </c>
      <c r="AU5560" s="13"/>
      <c r="AV5560" s="13">
        <f t="shared" si="1477"/>
        <v>0</v>
      </c>
      <c r="AW5560" s="13"/>
      <c r="AX5560" s="13">
        <f t="shared" si="1478"/>
        <v>0</v>
      </c>
      <c r="AY5560" s="13"/>
      <c r="AZ5560" s="13">
        <f t="shared" si="1479"/>
        <v>0</v>
      </c>
      <c r="BA5560" s="13"/>
      <c r="BB5560" s="13">
        <f t="shared" si="1480"/>
        <v>0</v>
      </c>
      <c r="BC5560" s="13"/>
      <c r="BD5560" s="13">
        <f t="shared" si="1481"/>
        <v>0</v>
      </c>
      <c r="BE5560" s="13"/>
      <c r="BF5560" s="13">
        <f t="shared" si="1482"/>
        <v>0</v>
      </c>
      <c r="BG5560" s="13"/>
      <c r="BH5560" s="13">
        <f t="shared" si="1483"/>
        <v>313124.0936100051</v>
      </c>
      <c r="BI5560" s="13">
        <f t="shared" si="1484"/>
        <v>313100</v>
      </c>
      <c r="BJ5560" s="13">
        <v>314600</v>
      </c>
    </row>
    <row r="5561" spans="1:62" x14ac:dyDescent="0.25">
      <c r="A5561" s="5" t="s">
        <v>622</v>
      </c>
      <c r="B5561" s="13">
        <v>2892</v>
      </c>
      <c r="C5561">
        <v>586714</v>
      </c>
      <c r="D5561">
        <v>1</v>
      </c>
      <c r="E5561">
        <v>1</v>
      </c>
      <c r="F5561">
        <v>1</v>
      </c>
      <c r="G5561">
        <v>1</v>
      </c>
      <c r="H5561">
        <v>0</v>
      </c>
      <c r="I5561" t="s">
        <v>30</v>
      </c>
      <c r="J5561">
        <v>586714</v>
      </c>
      <c r="K5561" t="s">
        <v>622</v>
      </c>
      <c r="L5561">
        <v>586714</v>
      </c>
      <c r="M5561" t="s">
        <v>622</v>
      </c>
      <c r="N5561">
        <v>586714</v>
      </c>
      <c r="O5561" t="s">
        <v>622</v>
      </c>
      <c r="P5561">
        <v>586722</v>
      </c>
      <c r="Q5561" t="s">
        <v>440</v>
      </c>
      <c r="R5561" s="13">
        <v>653591.21835716919</v>
      </c>
      <c r="S5561" s="13">
        <v>3596</v>
      </c>
      <c r="T5561" s="13">
        <v>192095.26042116492</v>
      </c>
      <c r="U5561" s="13"/>
      <c r="V5561" s="13">
        <f t="shared" si="1468"/>
        <v>0</v>
      </c>
      <c r="W5561" s="13">
        <v>10</v>
      </c>
      <c r="X5561" s="13">
        <f t="shared" si="1469"/>
        <v>29640</v>
      </c>
      <c r="Y5561" s="13">
        <v>24</v>
      </c>
      <c r="Z5561" s="13">
        <f t="shared" si="1470"/>
        <v>23712</v>
      </c>
      <c r="AA5561" s="13">
        <v>8</v>
      </c>
      <c r="AB5561" s="13">
        <f t="shared" si="1471"/>
        <v>1976</v>
      </c>
      <c r="AC5561" s="13">
        <v>7879</v>
      </c>
      <c r="AD5561" s="13">
        <v>1658144.7676732412</v>
      </c>
      <c r="AE5561" s="13">
        <v>7879</v>
      </c>
      <c r="AF5561" s="13">
        <v>874217.6062336684</v>
      </c>
      <c r="AG5561" s="13"/>
      <c r="AH5561" s="13"/>
      <c r="AI5561" s="13"/>
      <c r="AJ5561" s="13"/>
      <c r="AK5561" s="13">
        <f t="shared" si="1472"/>
        <v>0</v>
      </c>
      <c r="AL5561" s="13"/>
      <c r="AM5561" s="13">
        <f t="shared" si="1473"/>
        <v>0</v>
      </c>
      <c r="AN5561" s="13"/>
      <c r="AO5561" s="13">
        <v>0</v>
      </c>
      <c r="AP5561" s="13">
        <f t="shared" si="1474"/>
        <v>0</v>
      </c>
      <c r="AQ5561" s="13"/>
      <c r="AR5561" s="13">
        <f t="shared" si="1475"/>
        <v>0</v>
      </c>
      <c r="AS5561" s="13"/>
      <c r="AT5561" s="13">
        <f t="shared" si="1476"/>
        <v>0</v>
      </c>
      <c r="AU5561" s="13"/>
      <c r="AV5561" s="13">
        <f t="shared" si="1477"/>
        <v>0</v>
      </c>
      <c r="AW5561" s="13"/>
      <c r="AX5561" s="13">
        <f t="shared" si="1478"/>
        <v>0</v>
      </c>
      <c r="AY5561" s="13"/>
      <c r="AZ5561" s="13">
        <f t="shared" si="1479"/>
        <v>0</v>
      </c>
      <c r="BA5561" s="13"/>
      <c r="BB5561" s="13">
        <f t="shared" si="1480"/>
        <v>0</v>
      </c>
      <c r="BC5561" s="13"/>
      <c r="BD5561" s="13">
        <f t="shared" si="1481"/>
        <v>0</v>
      </c>
      <c r="BE5561" s="13"/>
      <c r="BF5561" s="13">
        <f t="shared" si="1482"/>
        <v>0</v>
      </c>
      <c r="BG5561" s="13"/>
      <c r="BH5561" s="13">
        <f t="shared" si="1483"/>
        <v>3433376.8526852438</v>
      </c>
      <c r="BI5561" s="13">
        <f t="shared" si="1484"/>
        <v>3433400</v>
      </c>
      <c r="BJ5561" s="13">
        <v>3429100</v>
      </c>
    </row>
    <row r="5562" spans="1:62" x14ac:dyDescent="0.25">
      <c r="A5562" s="4" t="s">
        <v>880</v>
      </c>
      <c r="B5562" s="13">
        <v>2065</v>
      </c>
      <c r="C5562">
        <v>510882</v>
      </c>
      <c r="D5562">
        <v>1</v>
      </c>
      <c r="E5562">
        <v>1</v>
      </c>
      <c r="F5562">
        <v>1</v>
      </c>
      <c r="G5562">
        <v>0</v>
      </c>
      <c r="H5562">
        <v>0</v>
      </c>
      <c r="I5562" t="s">
        <v>38</v>
      </c>
      <c r="J5562">
        <v>510882</v>
      </c>
      <c r="K5562" t="s">
        <v>880</v>
      </c>
      <c r="L5562">
        <v>510882</v>
      </c>
      <c r="M5562" t="s">
        <v>880</v>
      </c>
      <c r="N5562">
        <v>554821</v>
      </c>
      <c r="O5562" t="s">
        <v>1045</v>
      </c>
      <c r="P5562">
        <v>554821</v>
      </c>
      <c r="Q5562" t="s">
        <v>1045</v>
      </c>
      <c r="R5562" s="13">
        <v>470795.23981905612</v>
      </c>
      <c r="S5562" s="13">
        <v>4907</v>
      </c>
      <c r="T5562" s="13">
        <v>261838.42280099672</v>
      </c>
      <c r="U5562" s="13">
        <v>1</v>
      </c>
      <c r="V5562" s="13">
        <f t="shared" si="1468"/>
        <v>741</v>
      </c>
      <c r="W5562" s="13">
        <v>8</v>
      </c>
      <c r="X5562" s="13">
        <f t="shared" si="1469"/>
        <v>23712</v>
      </c>
      <c r="Y5562" s="13">
        <v>14</v>
      </c>
      <c r="Z5562" s="13">
        <f t="shared" si="1470"/>
        <v>13832</v>
      </c>
      <c r="AA5562" s="13">
        <v>15</v>
      </c>
      <c r="AB5562" s="13">
        <f t="shared" si="1471"/>
        <v>3705</v>
      </c>
      <c r="AC5562" s="13">
        <v>6844</v>
      </c>
      <c r="AD5562" s="13">
        <v>1444577.8523104815</v>
      </c>
      <c r="AE5562" s="13"/>
      <c r="AF5562" s="13"/>
      <c r="AG5562" s="13"/>
      <c r="AH5562" s="13"/>
      <c r="AI5562" s="13"/>
      <c r="AJ5562" s="13"/>
      <c r="AK5562" s="13">
        <f t="shared" si="1472"/>
        <v>0</v>
      </c>
      <c r="AL5562" s="13"/>
      <c r="AM5562" s="13">
        <f t="shared" si="1473"/>
        <v>0</v>
      </c>
      <c r="AN5562" s="13"/>
      <c r="AO5562" s="13">
        <v>0</v>
      </c>
      <c r="AP5562" s="13">
        <f t="shared" si="1474"/>
        <v>0</v>
      </c>
      <c r="AQ5562" s="13"/>
      <c r="AR5562" s="13">
        <f t="shared" si="1475"/>
        <v>0</v>
      </c>
      <c r="AS5562" s="13"/>
      <c r="AT5562" s="13">
        <f t="shared" si="1476"/>
        <v>0</v>
      </c>
      <c r="AU5562" s="13"/>
      <c r="AV5562" s="13">
        <f t="shared" si="1477"/>
        <v>0</v>
      </c>
      <c r="AW5562" s="13"/>
      <c r="AX5562" s="13">
        <f t="shared" si="1478"/>
        <v>0</v>
      </c>
      <c r="AY5562" s="13"/>
      <c r="AZ5562" s="13">
        <f t="shared" si="1479"/>
        <v>0</v>
      </c>
      <c r="BA5562" s="13"/>
      <c r="BB5562" s="13">
        <f t="shared" si="1480"/>
        <v>0</v>
      </c>
      <c r="BC5562" s="13"/>
      <c r="BD5562" s="13">
        <f t="shared" si="1481"/>
        <v>0</v>
      </c>
      <c r="BE5562" s="13"/>
      <c r="BF5562" s="13">
        <f t="shared" si="1482"/>
        <v>0</v>
      </c>
      <c r="BG5562" s="13"/>
      <c r="BH5562" s="13">
        <f t="shared" si="1483"/>
        <v>2219201.5149305342</v>
      </c>
      <c r="BI5562" s="13">
        <f t="shared" si="1484"/>
        <v>2219200</v>
      </c>
      <c r="BJ5562" s="13">
        <v>2223400</v>
      </c>
    </row>
    <row r="5563" spans="1:62" x14ac:dyDescent="0.25">
      <c r="A5563" t="s">
        <v>4939</v>
      </c>
      <c r="B5563" s="13">
        <v>297</v>
      </c>
      <c r="C5563">
        <v>581101</v>
      </c>
      <c r="D5563">
        <v>1</v>
      </c>
      <c r="E5563">
        <v>0</v>
      </c>
      <c r="F5563">
        <v>0</v>
      </c>
      <c r="G5563">
        <v>0</v>
      </c>
      <c r="H5563">
        <v>0</v>
      </c>
      <c r="I5563" t="s">
        <v>41</v>
      </c>
      <c r="J5563">
        <v>579891</v>
      </c>
      <c r="K5563" t="s">
        <v>40</v>
      </c>
      <c r="L5563">
        <v>579891</v>
      </c>
      <c r="M5563" t="s">
        <v>40</v>
      </c>
      <c r="N5563">
        <v>579891</v>
      </c>
      <c r="O5563" t="s">
        <v>40</v>
      </c>
      <c r="P5563">
        <v>579891</v>
      </c>
      <c r="Q5563" t="s">
        <v>40</v>
      </c>
      <c r="R5563" s="13">
        <v>70488.701001315436</v>
      </c>
      <c r="S5563" s="13"/>
      <c r="T5563" s="13"/>
      <c r="U5563" s="13"/>
      <c r="V5563" s="13">
        <f t="shared" si="1468"/>
        <v>0</v>
      </c>
      <c r="W5563" s="13"/>
      <c r="X5563" s="13">
        <f t="shared" si="1469"/>
        <v>0</v>
      </c>
      <c r="Y5563" s="13"/>
      <c r="Z5563" s="13">
        <f t="shared" si="1470"/>
        <v>0</v>
      </c>
      <c r="AA5563" s="13"/>
      <c r="AB5563" s="13">
        <f t="shared" si="1471"/>
        <v>0</v>
      </c>
      <c r="AC5563" s="13"/>
      <c r="AD5563" s="13"/>
      <c r="AE5563" s="13"/>
      <c r="AF5563" s="13"/>
      <c r="AG5563" s="13"/>
      <c r="AH5563" s="13"/>
      <c r="AI5563" s="13"/>
      <c r="AJ5563" s="13"/>
      <c r="AK5563" s="13">
        <f t="shared" si="1472"/>
        <v>0</v>
      </c>
      <c r="AL5563" s="13"/>
      <c r="AM5563" s="13">
        <f t="shared" si="1473"/>
        <v>0</v>
      </c>
      <c r="AN5563" s="13"/>
      <c r="AO5563" s="13">
        <v>0</v>
      </c>
      <c r="AP5563" s="13">
        <f t="shared" si="1474"/>
        <v>0</v>
      </c>
      <c r="AQ5563" s="13"/>
      <c r="AR5563" s="13">
        <f t="shared" si="1475"/>
        <v>0</v>
      </c>
      <c r="AS5563" s="13"/>
      <c r="AT5563" s="13">
        <f t="shared" si="1476"/>
        <v>0</v>
      </c>
      <c r="AU5563" s="13"/>
      <c r="AV5563" s="13">
        <f t="shared" si="1477"/>
        <v>0</v>
      </c>
      <c r="AW5563" s="13"/>
      <c r="AX5563" s="13">
        <f t="shared" si="1478"/>
        <v>0</v>
      </c>
      <c r="AY5563" s="13"/>
      <c r="AZ5563" s="13">
        <f t="shared" si="1479"/>
        <v>0</v>
      </c>
      <c r="BA5563" s="13"/>
      <c r="BB5563" s="13">
        <f t="shared" si="1480"/>
        <v>0</v>
      </c>
      <c r="BC5563" s="13"/>
      <c r="BD5563" s="13">
        <f t="shared" si="1481"/>
        <v>0</v>
      </c>
      <c r="BE5563" s="13"/>
      <c r="BF5563" s="13">
        <f t="shared" si="1482"/>
        <v>0</v>
      </c>
      <c r="BG5563" s="13"/>
      <c r="BH5563" s="13">
        <f t="shared" si="1483"/>
        <v>70488.701001315436</v>
      </c>
      <c r="BI5563" s="13">
        <f t="shared" si="1484"/>
        <v>70500</v>
      </c>
      <c r="BJ5563" s="13">
        <v>70800</v>
      </c>
    </row>
    <row r="5564" spans="1:62" x14ac:dyDescent="0.25">
      <c r="A5564" t="s">
        <v>4940</v>
      </c>
      <c r="B5564" s="13">
        <v>344</v>
      </c>
      <c r="C5564">
        <v>551694</v>
      </c>
      <c r="D5564">
        <v>1</v>
      </c>
      <c r="E5564">
        <v>0</v>
      </c>
      <c r="F5564">
        <v>0</v>
      </c>
      <c r="G5564">
        <v>0</v>
      </c>
      <c r="H5564">
        <v>0</v>
      </c>
      <c r="I5564" t="s">
        <v>38</v>
      </c>
      <c r="J5564">
        <v>597228</v>
      </c>
      <c r="K5564" t="s">
        <v>838</v>
      </c>
      <c r="L5564">
        <v>597228</v>
      </c>
      <c r="M5564" t="s">
        <v>838</v>
      </c>
      <c r="N5564">
        <v>597783</v>
      </c>
      <c r="O5564" t="s">
        <v>839</v>
      </c>
      <c r="P5564">
        <v>597783</v>
      </c>
      <c r="Q5564" t="s">
        <v>839</v>
      </c>
      <c r="R5564" s="13">
        <v>80719.329380036361</v>
      </c>
      <c r="S5564" s="13"/>
      <c r="T5564" s="13"/>
      <c r="U5564" s="13"/>
      <c r="V5564" s="13">
        <f t="shared" si="1468"/>
        <v>0</v>
      </c>
      <c r="W5564" s="13"/>
      <c r="X5564" s="13">
        <f t="shared" si="1469"/>
        <v>0</v>
      </c>
      <c r="Y5564" s="13"/>
      <c r="Z5564" s="13">
        <f t="shared" si="1470"/>
        <v>0</v>
      </c>
      <c r="AA5564" s="13"/>
      <c r="AB5564" s="13">
        <f t="shared" si="1471"/>
        <v>0</v>
      </c>
      <c r="AC5564" s="13"/>
      <c r="AD5564" s="13"/>
      <c r="AE5564" s="13"/>
      <c r="AF5564" s="13"/>
      <c r="AG5564" s="13"/>
      <c r="AH5564" s="13"/>
      <c r="AI5564" s="13"/>
      <c r="AJ5564" s="13"/>
      <c r="AK5564" s="13">
        <f t="shared" si="1472"/>
        <v>0</v>
      </c>
      <c r="AL5564" s="13"/>
      <c r="AM5564" s="13">
        <f t="shared" si="1473"/>
        <v>0</v>
      </c>
      <c r="AN5564" s="13"/>
      <c r="AO5564" s="13">
        <v>0</v>
      </c>
      <c r="AP5564" s="13">
        <f t="shared" si="1474"/>
        <v>0</v>
      </c>
      <c r="AQ5564" s="13"/>
      <c r="AR5564" s="13">
        <f t="shared" si="1475"/>
        <v>0</v>
      </c>
      <c r="AS5564" s="13"/>
      <c r="AT5564" s="13">
        <f t="shared" si="1476"/>
        <v>0</v>
      </c>
      <c r="AU5564" s="13"/>
      <c r="AV5564" s="13">
        <f t="shared" si="1477"/>
        <v>0</v>
      </c>
      <c r="AW5564" s="13"/>
      <c r="AX5564" s="13">
        <f t="shared" si="1478"/>
        <v>0</v>
      </c>
      <c r="AY5564" s="13"/>
      <c r="AZ5564" s="13">
        <f t="shared" si="1479"/>
        <v>0</v>
      </c>
      <c r="BA5564" s="13"/>
      <c r="BB5564" s="13">
        <f t="shared" si="1480"/>
        <v>0</v>
      </c>
      <c r="BC5564" s="13"/>
      <c r="BD5564" s="13">
        <f t="shared" si="1481"/>
        <v>0</v>
      </c>
      <c r="BE5564" s="13"/>
      <c r="BF5564" s="13">
        <f t="shared" si="1482"/>
        <v>0</v>
      </c>
      <c r="BG5564" s="13"/>
      <c r="BH5564" s="13">
        <f t="shared" si="1483"/>
        <v>80719.329380036361</v>
      </c>
      <c r="BI5564" s="13">
        <f t="shared" si="1484"/>
        <v>80700</v>
      </c>
      <c r="BJ5564" s="13">
        <v>80300</v>
      </c>
    </row>
    <row r="5565" spans="1:62" x14ac:dyDescent="0.25">
      <c r="A5565" t="s">
        <v>4941</v>
      </c>
      <c r="B5565" s="13">
        <v>171</v>
      </c>
      <c r="C5565">
        <v>536741</v>
      </c>
      <c r="D5565">
        <v>1</v>
      </c>
      <c r="E5565">
        <v>0</v>
      </c>
      <c r="F5565">
        <v>0</v>
      </c>
      <c r="G5565">
        <v>0</v>
      </c>
      <c r="H5565">
        <v>0</v>
      </c>
      <c r="I5565" t="s">
        <v>23</v>
      </c>
      <c r="J5565">
        <v>551660</v>
      </c>
      <c r="K5565" t="s">
        <v>1537</v>
      </c>
      <c r="L5565">
        <v>550787</v>
      </c>
      <c r="M5565" t="s">
        <v>181</v>
      </c>
      <c r="N5565">
        <v>550787</v>
      </c>
      <c r="O5565" t="s">
        <v>181</v>
      </c>
      <c r="P5565">
        <v>550787</v>
      </c>
      <c r="Q5565" t="s">
        <v>181</v>
      </c>
      <c r="R5565" s="13">
        <v>70488.701001315436</v>
      </c>
      <c r="S5565" s="13"/>
      <c r="T5565" s="13"/>
      <c r="U5565" s="13"/>
      <c r="V5565" s="13">
        <f t="shared" si="1468"/>
        <v>0</v>
      </c>
      <c r="W5565" s="13"/>
      <c r="X5565" s="13">
        <f t="shared" si="1469"/>
        <v>0</v>
      </c>
      <c r="Y5565" s="13"/>
      <c r="Z5565" s="13">
        <f t="shared" si="1470"/>
        <v>0</v>
      </c>
      <c r="AA5565" s="13"/>
      <c r="AB5565" s="13">
        <f t="shared" si="1471"/>
        <v>0</v>
      </c>
      <c r="AC5565" s="13"/>
      <c r="AD5565" s="13"/>
      <c r="AE5565" s="13"/>
      <c r="AF5565" s="13"/>
      <c r="AG5565" s="13"/>
      <c r="AH5565" s="13"/>
      <c r="AI5565" s="13"/>
      <c r="AJ5565" s="13"/>
      <c r="AK5565" s="13">
        <f t="shared" si="1472"/>
        <v>0</v>
      </c>
      <c r="AL5565" s="13"/>
      <c r="AM5565" s="13">
        <f t="shared" si="1473"/>
        <v>0</v>
      </c>
      <c r="AN5565" s="13"/>
      <c r="AO5565" s="13">
        <v>0</v>
      </c>
      <c r="AP5565" s="13">
        <f t="shared" si="1474"/>
        <v>0</v>
      </c>
      <c r="AQ5565" s="13"/>
      <c r="AR5565" s="13">
        <f t="shared" si="1475"/>
        <v>0</v>
      </c>
      <c r="AS5565" s="13"/>
      <c r="AT5565" s="13">
        <f t="shared" si="1476"/>
        <v>0</v>
      </c>
      <c r="AU5565" s="13"/>
      <c r="AV5565" s="13">
        <f t="shared" si="1477"/>
        <v>0</v>
      </c>
      <c r="AW5565" s="13"/>
      <c r="AX5565" s="13">
        <f t="shared" si="1478"/>
        <v>0</v>
      </c>
      <c r="AY5565" s="13"/>
      <c r="AZ5565" s="13">
        <f t="shared" si="1479"/>
        <v>0</v>
      </c>
      <c r="BA5565" s="13"/>
      <c r="BB5565" s="13">
        <f t="shared" si="1480"/>
        <v>0</v>
      </c>
      <c r="BC5565" s="13"/>
      <c r="BD5565" s="13">
        <f t="shared" si="1481"/>
        <v>0</v>
      </c>
      <c r="BE5565" s="13"/>
      <c r="BF5565" s="13">
        <f t="shared" si="1482"/>
        <v>0</v>
      </c>
      <c r="BG5565" s="13"/>
      <c r="BH5565" s="13">
        <f t="shared" si="1483"/>
        <v>70488.701001315436</v>
      </c>
      <c r="BI5565" s="13">
        <f t="shared" si="1484"/>
        <v>70500</v>
      </c>
      <c r="BJ5565" s="13">
        <v>70800</v>
      </c>
    </row>
    <row r="5566" spans="1:62" x14ac:dyDescent="0.25">
      <c r="A5566" t="s">
        <v>4942</v>
      </c>
      <c r="B5566" s="13">
        <v>1155</v>
      </c>
      <c r="C5566">
        <v>568422</v>
      </c>
      <c r="D5566">
        <v>1</v>
      </c>
      <c r="E5566">
        <v>0</v>
      </c>
      <c r="F5566">
        <v>0</v>
      </c>
      <c r="G5566">
        <v>0</v>
      </c>
      <c r="H5566">
        <v>0</v>
      </c>
      <c r="I5566" t="s">
        <v>38</v>
      </c>
      <c r="J5566">
        <v>599247</v>
      </c>
      <c r="K5566" t="s">
        <v>58</v>
      </c>
      <c r="L5566">
        <v>599247</v>
      </c>
      <c r="M5566" t="s">
        <v>58</v>
      </c>
      <c r="N5566">
        <v>599247</v>
      </c>
      <c r="O5566" t="s">
        <v>58</v>
      </c>
      <c r="P5566">
        <v>599247</v>
      </c>
      <c r="Q5566" t="s">
        <v>58</v>
      </c>
      <c r="R5566" s="13">
        <v>266549.51673697523</v>
      </c>
      <c r="S5566" s="13"/>
      <c r="T5566" s="13"/>
      <c r="U5566" s="13"/>
      <c r="V5566" s="13">
        <f t="shared" si="1468"/>
        <v>0</v>
      </c>
      <c r="W5566" s="13"/>
      <c r="X5566" s="13">
        <f t="shared" si="1469"/>
        <v>0</v>
      </c>
      <c r="Y5566" s="13"/>
      <c r="Z5566" s="13">
        <f t="shared" si="1470"/>
        <v>0</v>
      </c>
      <c r="AA5566" s="13"/>
      <c r="AB5566" s="13">
        <f t="shared" si="1471"/>
        <v>0</v>
      </c>
      <c r="AC5566" s="13"/>
      <c r="AD5566" s="13"/>
      <c r="AE5566" s="13"/>
      <c r="AF5566" s="13"/>
      <c r="AG5566" s="13"/>
      <c r="AH5566" s="13"/>
      <c r="AI5566" s="13"/>
      <c r="AJ5566" s="13"/>
      <c r="AK5566" s="13">
        <f t="shared" si="1472"/>
        <v>0</v>
      </c>
      <c r="AL5566" s="13"/>
      <c r="AM5566" s="13">
        <f t="shared" si="1473"/>
        <v>0</v>
      </c>
      <c r="AN5566" s="13"/>
      <c r="AO5566" s="13">
        <v>0</v>
      </c>
      <c r="AP5566" s="13">
        <f t="shared" si="1474"/>
        <v>0</v>
      </c>
      <c r="AQ5566" s="13"/>
      <c r="AR5566" s="13">
        <f t="shared" si="1475"/>
        <v>0</v>
      </c>
      <c r="AS5566" s="13"/>
      <c r="AT5566" s="13">
        <f t="shared" si="1476"/>
        <v>0</v>
      </c>
      <c r="AU5566" s="13"/>
      <c r="AV5566" s="13">
        <f t="shared" si="1477"/>
        <v>0</v>
      </c>
      <c r="AW5566" s="13"/>
      <c r="AX5566" s="13">
        <f t="shared" si="1478"/>
        <v>0</v>
      </c>
      <c r="AY5566" s="13"/>
      <c r="AZ5566" s="13">
        <f t="shared" si="1479"/>
        <v>0</v>
      </c>
      <c r="BA5566" s="13"/>
      <c r="BB5566" s="13">
        <f t="shared" si="1480"/>
        <v>0</v>
      </c>
      <c r="BC5566" s="13"/>
      <c r="BD5566" s="13">
        <f t="shared" si="1481"/>
        <v>0</v>
      </c>
      <c r="BE5566" s="13"/>
      <c r="BF5566" s="13">
        <f t="shared" si="1482"/>
        <v>0</v>
      </c>
      <c r="BG5566" s="13"/>
      <c r="BH5566" s="13">
        <f t="shared" si="1483"/>
        <v>266549.51673697523</v>
      </c>
      <c r="BI5566" s="13">
        <f t="shared" si="1484"/>
        <v>266500</v>
      </c>
      <c r="BJ5566" s="13">
        <v>267100</v>
      </c>
    </row>
    <row r="5567" spans="1:62" x14ac:dyDescent="0.25">
      <c r="A5567" s="4" t="s">
        <v>3275</v>
      </c>
      <c r="B5567" s="13">
        <v>3906</v>
      </c>
      <c r="C5567">
        <v>584983</v>
      </c>
      <c r="D5567">
        <v>1</v>
      </c>
      <c r="E5567">
        <v>1</v>
      </c>
      <c r="F5567">
        <v>1</v>
      </c>
      <c r="G5567">
        <v>0</v>
      </c>
      <c r="H5567">
        <v>0</v>
      </c>
      <c r="I5567" t="s">
        <v>30</v>
      </c>
      <c r="J5567">
        <v>584983</v>
      </c>
      <c r="K5567" t="s">
        <v>3275</v>
      </c>
      <c r="L5567">
        <v>584983</v>
      </c>
      <c r="M5567" t="s">
        <v>3275</v>
      </c>
      <c r="N5567">
        <v>584291</v>
      </c>
      <c r="O5567" t="s">
        <v>184</v>
      </c>
      <c r="P5567">
        <v>584291</v>
      </c>
      <c r="Q5567" t="s">
        <v>184</v>
      </c>
      <c r="R5567" s="13">
        <v>874773.09978580184</v>
      </c>
      <c r="S5567" s="13">
        <v>5377</v>
      </c>
      <c r="T5567" s="13">
        <v>286814.78641969565</v>
      </c>
      <c r="U5567" s="13"/>
      <c r="V5567" s="13">
        <f t="shared" si="1468"/>
        <v>0</v>
      </c>
      <c r="W5567" s="13">
        <v>57</v>
      </c>
      <c r="X5567" s="13">
        <f t="shared" si="1469"/>
        <v>168948</v>
      </c>
      <c r="Y5567" s="13">
        <v>21</v>
      </c>
      <c r="Z5567" s="13">
        <f t="shared" si="1470"/>
        <v>20748</v>
      </c>
      <c r="AA5567" s="13">
        <v>16</v>
      </c>
      <c r="AB5567" s="13">
        <f t="shared" si="1471"/>
        <v>3952</v>
      </c>
      <c r="AC5567" s="13">
        <v>5377</v>
      </c>
      <c r="AD5567" s="13">
        <v>1140175.2957159546</v>
      </c>
      <c r="AE5567" s="13"/>
      <c r="AF5567" s="13"/>
      <c r="AG5567" s="13"/>
      <c r="AH5567" s="13"/>
      <c r="AI5567" s="13"/>
      <c r="AJ5567" s="13"/>
      <c r="AK5567" s="13">
        <f t="shared" si="1472"/>
        <v>0</v>
      </c>
      <c r="AL5567" s="13"/>
      <c r="AM5567" s="13">
        <f t="shared" si="1473"/>
        <v>0</v>
      </c>
      <c r="AN5567" s="13"/>
      <c r="AO5567" s="13">
        <v>0</v>
      </c>
      <c r="AP5567" s="13">
        <f t="shared" si="1474"/>
        <v>0</v>
      </c>
      <c r="AQ5567" s="13"/>
      <c r="AR5567" s="13">
        <f t="shared" si="1475"/>
        <v>0</v>
      </c>
      <c r="AS5567" s="13"/>
      <c r="AT5567" s="13">
        <f t="shared" si="1476"/>
        <v>0</v>
      </c>
      <c r="AU5567" s="13"/>
      <c r="AV5567" s="13">
        <f t="shared" si="1477"/>
        <v>0</v>
      </c>
      <c r="AW5567" s="13"/>
      <c r="AX5567" s="13">
        <f t="shared" si="1478"/>
        <v>0</v>
      </c>
      <c r="AY5567" s="13"/>
      <c r="AZ5567" s="13">
        <f t="shared" si="1479"/>
        <v>0</v>
      </c>
      <c r="BA5567" s="13"/>
      <c r="BB5567" s="13">
        <f t="shared" si="1480"/>
        <v>0</v>
      </c>
      <c r="BC5567" s="13"/>
      <c r="BD5567" s="13">
        <f t="shared" si="1481"/>
        <v>0</v>
      </c>
      <c r="BE5567" s="13"/>
      <c r="BF5567" s="13">
        <f t="shared" si="1482"/>
        <v>0</v>
      </c>
      <c r="BG5567" s="13"/>
      <c r="BH5567" s="13">
        <f t="shared" si="1483"/>
        <v>2495411.1819214523</v>
      </c>
      <c r="BI5567" s="13">
        <f t="shared" si="1484"/>
        <v>2495400</v>
      </c>
      <c r="BJ5567" s="13">
        <v>2526900</v>
      </c>
    </row>
    <row r="5568" spans="1:62" x14ac:dyDescent="0.25">
      <c r="A5568" s="5" t="s">
        <v>1784</v>
      </c>
      <c r="B5568" s="13">
        <v>2322</v>
      </c>
      <c r="C5568">
        <v>568350</v>
      </c>
      <c r="D5568">
        <v>1</v>
      </c>
      <c r="E5568">
        <v>1</v>
      </c>
      <c r="F5568">
        <v>1</v>
      </c>
      <c r="G5568">
        <v>1</v>
      </c>
      <c r="H5568">
        <v>0</v>
      </c>
      <c r="I5568" t="s">
        <v>85</v>
      </c>
      <c r="J5568">
        <v>568350</v>
      </c>
      <c r="K5568" t="s">
        <v>1784</v>
      </c>
      <c r="L5568">
        <v>568350</v>
      </c>
      <c r="M5568" t="s">
        <v>1784</v>
      </c>
      <c r="N5568">
        <v>568350</v>
      </c>
      <c r="O5568" t="s">
        <v>1784</v>
      </c>
      <c r="P5568">
        <v>554804</v>
      </c>
      <c r="Q5568" t="s">
        <v>1447</v>
      </c>
      <c r="R5568" s="13">
        <v>527858.83197393862</v>
      </c>
      <c r="S5568" s="13">
        <v>3436</v>
      </c>
      <c r="T5568" s="13">
        <v>183575.34110281529</v>
      </c>
      <c r="U5568" s="13"/>
      <c r="V5568" s="13">
        <f t="shared" si="1468"/>
        <v>0</v>
      </c>
      <c r="W5568" s="13">
        <v>65</v>
      </c>
      <c r="X5568" s="13">
        <f t="shared" si="1469"/>
        <v>192660</v>
      </c>
      <c r="Y5568" s="13">
        <v>25</v>
      </c>
      <c r="Z5568" s="13">
        <f t="shared" si="1470"/>
        <v>24700</v>
      </c>
      <c r="AA5568" s="13">
        <v>7</v>
      </c>
      <c r="AB5568" s="13">
        <f t="shared" si="1471"/>
        <v>1729</v>
      </c>
      <c r="AC5568" s="13">
        <v>3436</v>
      </c>
      <c r="AD5568" s="13">
        <v>733895.34534684871</v>
      </c>
      <c r="AE5568" s="13">
        <v>3436</v>
      </c>
      <c r="AF5568" s="13">
        <v>382718.74890686903</v>
      </c>
      <c r="AG5568" s="13"/>
      <c r="AH5568" s="13"/>
      <c r="AI5568" s="13"/>
      <c r="AJ5568" s="13"/>
      <c r="AK5568" s="13">
        <f t="shared" si="1472"/>
        <v>0</v>
      </c>
      <c r="AL5568" s="13"/>
      <c r="AM5568" s="13">
        <f t="shared" si="1473"/>
        <v>0</v>
      </c>
      <c r="AN5568" s="13"/>
      <c r="AO5568" s="13">
        <v>3</v>
      </c>
      <c r="AP5568" s="13">
        <f t="shared" si="1474"/>
        <v>91500</v>
      </c>
      <c r="AQ5568" s="13"/>
      <c r="AR5568" s="13">
        <f t="shared" si="1475"/>
        <v>0</v>
      </c>
      <c r="AS5568" s="13"/>
      <c r="AT5568" s="13">
        <f t="shared" si="1476"/>
        <v>0</v>
      </c>
      <c r="AU5568" s="13"/>
      <c r="AV5568" s="13">
        <f t="shared" si="1477"/>
        <v>0</v>
      </c>
      <c r="AW5568" s="13"/>
      <c r="AX5568" s="13">
        <f t="shared" si="1478"/>
        <v>0</v>
      </c>
      <c r="AY5568" s="13"/>
      <c r="AZ5568" s="13">
        <f t="shared" si="1479"/>
        <v>0</v>
      </c>
      <c r="BA5568" s="13"/>
      <c r="BB5568" s="13">
        <f t="shared" si="1480"/>
        <v>0</v>
      </c>
      <c r="BC5568" s="13"/>
      <c r="BD5568" s="13">
        <f t="shared" si="1481"/>
        <v>0</v>
      </c>
      <c r="BE5568" s="13"/>
      <c r="BF5568" s="13">
        <f t="shared" si="1482"/>
        <v>0</v>
      </c>
      <c r="BG5568" s="13"/>
      <c r="BH5568" s="13">
        <f t="shared" si="1483"/>
        <v>2138637.2673304714</v>
      </c>
      <c r="BI5568" s="13">
        <f t="shared" si="1484"/>
        <v>2138600</v>
      </c>
      <c r="BJ5568" s="13">
        <v>2187100</v>
      </c>
    </row>
    <row r="5569" spans="1:62" x14ac:dyDescent="0.25">
      <c r="A5569" s="4" t="s">
        <v>1551</v>
      </c>
      <c r="B5569" s="13">
        <v>2694</v>
      </c>
      <c r="C5569">
        <v>563838</v>
      </c>
      <c r="D5569">
        <v>1</v>
      </c>
      <c r="E5569">
        <v>1</v>
      </c>
      <c r="F5569">
        <v>1</v>
      </c>
      <c r="G5569">
        <v>0</v>
      </c>
      <c r="H5569">
        <v>0</v>
      </c>
      <c r="I5569" t="s">
        <v>51</v>
      </c>
      <c r="J5569">
        <v>563838</v>
      </c>
      <c r="K5569" t="s">
        <v>1551</v>
      </c>
      <c r="L5569">
        <v>563838</v>
      </c>
      <c r="M5569" t="s">
        <v>1551</v>
      </c>
      <c r="N5569">
        <v>563820</v>
      </c>
      <c r="O5569" t="s">
        <v>53</v>
      </c>
      <c r="P5569">
        <v>563820</v>
      </c>
      <c r="Q5569" t="s">
        <v>53</v>
      </c>
      <c r="R5569" s="13">
        <v>610039.13945027138</v>
      </c>
      <c r="S5569" s="13">
        <v>4241</v>
      </c>
      <c r="T5569" s="13">
        <v>226422.66379402837</v>
      </c>
      <c r="U5569" s="13"/>
      <c r="V5569" s="13">
        <f t="shared" si="1468"/>
        <v>0</v>
      </c>
      <c r="W5569" s="13">
        <v>12</v>
      </c>
      <c r="X5569" s="13">
        <f t="shared" si="1469"/>
        <v>35568</v>
      </c>
      <c r="Y5569" s="13">
        <v>34</v>
      </c>
      <c r="Z5569" s="13">
        <f t="shared" si="1470"/>
        <v>33592</v>
      </c>
      <c r="AA5569" s="13">
        <v>16</v>
      </c>
      <c r="AB5569" s="13">
        <f t="shared" si="1471"/>
        <v>3952</v>
      </c>
      <c r="AC5569" s="13">
        <v>5163</v>
      </c>
      <c r="AD5569" s="13">
        <v>1095590.500400163</v>
      </c>
      <c r="AE5569" s="13"/>
      <c r="AF5569" s="13"/>
      <c r="AG5569" s="13"/>
      <c r="AH5569" s="13"/>
      <c r="AI5569" s="13"/>
      <c r="AJ5569" s="13"/>
      <c r="AK5569" s="13">
        <f t="shared" si="1472"/>
        <v>0</v>
      </c>
      <c r="AL5569" s="13"/>
      <c r="AM5569" s="13">
        <f t="shared" si="1473"/>
        <v>0</v>
      </c>
      <c r="AN5569" s="13"/>
      <c r="AO5569" s="13">
        <v>0</v>
      </c>
      <c r="AP5569" s="13">
        <f t="shared" si="1474"/>
        <v>0</v>
      </c>
      <c r="AQ5569" s="13"/>
      <c r="AR5569" s="13">
        <f t="shared" si="1475"/>
        <v>0</v>
      </c>
      <c r="AS5569" s="13"/>
      <c r="AT5569" s="13">
        <f t="shared" si="1476"/>
        <v>0</v>
      </c>
      <c r="AU5569" s="13"/>
      <c r="AV5569" s="13">
        <f t="shared" si="1477"/>
        <v>0</v>
      </c>
      <c r="AW5569" s="13"/>
      <c r="AX5569" s="13">
        <f t="shared" si="1478"/>
        <v>0</v>
      </c>
      <c r="AY5569" s="13"/>
      <c r="AZ5569" s="13">
        <f t="shared" si="1479"/>
        <v>0</v>
      </c>
      <c r="BA5569" s="13"/>
      <c r="BB5569" s="13">
        <f t="shared" si="1480"/>
        <v>0</v>
      </c>
      <c r="BC5569" s="13"/>
      <c r="BD5569" s="13">
        <f t="shared" si="1481"/>
        <v>0</v>
      </c>
      <c r="BE5569" s="13"/>
      <c r="BF5569" s="13">
        <f t="shared" si="1482"/>
        <v>0</v>
      </c>
      <c r="BG5569" s="13"/>
      <c r="BH5569" s="13">
        <f t="shared" si="1483"/>
        <v>2005164.3036444627</v>
      </c>
      <c r="BI5569" s="13">
        <f t="shared" si="1484"/>
        <v>2005200</v>
      </c>
      <c r="BJ5569" s="13">
        <v>1992300</v>
      </c>
    </row>
    <row r="5570" spans="1:62" x14ac:dyDescent="0.25">
      <c r="A5570" s="3" t="s">
        <v>4347</v>
      </c>
      <c r="B5570" s="13">
        <v>1608</v>
      </c>
      <c r="C5570">
        <v>510891</v>
      </c>
      <c r="D5570">
        <v>1</v>
      </c>
      <c r="E5570">
        <v>1</v>
      </c>
      <c r="F5570">
        <v>0</v>
      </c>
      <c r="G5570">
        <v>0</v>
      </c>
      <c r="H5570">
        <v>0</v>
      </c>
      <c r="I5570" t="s">
        <v>38</v>
      </c>
      <c r="J5570">
        <v>510891</v>
      </c>
      <c r="K5570" t="s">
        <v>4347</v>
      </c>
      <c r="L5570">
        <v>505927</v>
      </c>
      <c r="M5570" t="s">
        <v>236</v>
      </c>
      <c r="N5570">
        <v>505927</v>
      </c>
      <c r="O5570" t="s">
        <v>236</v>
      </c>
      <c r="P5570">
        <v>505927</v>
      </c>
      <c r="Q5570" t="s">
        <v>236</v>
      </c>
      <c r="R5570" s="13">
        <v>368683.70519248478</v>
      </c>
      <c r="S5570" s="13">
        <v>2004</v>
      </c>
      <c r="T5570" s="13">
        <v>107230.60480798632</v>
      </c>
      <c r="U5570" s="13"/>
      <c r="V5570" s="13">
        <f t="shared" si="1468"/>
        <v>0</v>
      </c>
      <c r="W5570" s="13">
        <v>6</v>
      </c>
      <c r="X5570" s="13">
        <f t="shared" si="1469"/>
        <v>17784</v>
      </c>
      <c r="Y5570" s="13">
        <v>10</v>
      </c>
      <c r="Z5570" s="13">
        <f t="shared" si="1470"/>
        <v>9880</v>
      </c>
      <c r="AA5570" s="13">
        <v>2</v>
      </c>
      <c r="AB5570" s="13">
        <f t="shared" si="1471"/>
        <v>494</v>
      </c>
      <c r="AC5570" s="13"/>
      <c r="AD5570" s="13"/>
      <c r="AE5570" s="13"/>
      <c r="AF5570" s="13"/>
      <c r="AG5570" s="13"/>
      <c r="AH5570" s="13"/>
      <c r="AI5570" s="13"/>
      <c r="AJ5570" s="13"/>
      <c r="AK5570" s="13">
        <f t="shared" si="1472"/>
        <v>0</v>
      </c>
      <c r="AL5570" s="13"/>
      <c r="AM5570" s="13">
        <f t="shared" si="1473"/>
        <v>0</v>
      </c>
      <c r="AN5570" s="13"/>
      <c r="AO5570" s="13">
        <v>0</v>
      </c>
      <c r="AP5570" s="13">
        <f t="shared" si="1474"/>
        <v>0</v>
      </c>
      <c r="AQ5570" s="13"/>
      <c r="AR5570" s="13">
        <f t="shared" si="1475"/>
        <v>0</v>
      </c>
      <c r="AS5570" s="13"/>
      <c r="AT5570" s="13">
        <f t="shared" si="1476"/>
        <v>0</v>
      </c>
      <c r="AU5570" s="13"/>
      <c r="AV5570" s="13">
        <f t="shared" si="1477"/>
        <v>0</v>
      </c>
      <c r="AW5570" s="13"/>
      <c r="AX5570" s="13">
        <f t="shared" si="1478"/>
        <v>0</v>
      </c>
      <c r="AY5570" s="13"/>
      <c r="AZ5570" s="13">
        <f t="shared" si="1479"/>
        <v>0</v>
      </c>
      <c r="BA5570" s="13"/>
      <c r="BB5570" s="13">
        <f t="shared" si="1480"/>
        <v>0</v>
      </c>
      <c r="BC5570" s="13"/>
      <c r="BD5570" s="13">
        <f t="shared" si="1481"/>
        <v>0</v>
      </c>
      <c r="BE5570" s="13"/>
      <c r="BF5570" s="13">
        <f t="shared" si="1482"/>
        <v>0</v>
      </c>
      <c r="BG5570" s="13"/>
      <c r="BH5570" s="13">
        <f t="shared" si="1483"/>
        <v>504072.31000047107</v>
      </c>
      <c r="BI5570" s="13">
        <f t="shared" si="1484"/>
        <v>504100</v>
      </c>
      <c r="BJ5570" s="13">
        <v>498100</v>
      </c>
    </row>
    <row r="5571" spans="1:62" x14ac:dyDescent="0.25">
      <c r="A5571" t="s">
        <v>4943</v>
      </c>
      <c r="B5571" s="13">
        <v>510</v>
      </c>
      <c r="C5571">
        <v>584991</v>
      </c>
      <c r="D5571">
        <v>1</v>
      </c>
      <c r="E5571">
        <v>0</v>
      </c>
      <c r="F5571">
        <v>0</v>
      </c>
      <c r="G5571">
        <v>0</v>
      </c>
      <c r="H5571">
        <v>0</v>
      </c>
      <c r="I5571" t="s">
        <v>30</v>
      </c>
      <c r="J5571">
        <v>584550</v>
      </c>
      <c r="K5571" t="s">
        <v>559</v>
      </c>
      <c r="L5571">
        <v>584550</v>
      </c>
      <c r="M5571" t="s">
        <v>559</v>
      </c>
      <c r="N5571">
        <v>584550</v>
      </c>
      <c r="O5571" t="s">
        <v>559</v>
      </c>
      <c r="P5571">
        <v>584495</v>
      </c>
      <c r="Q5571" t="s">
        <v>560</v>
      </c>
      <c r="R5571" s="13">
        <v>119148.69911929313</v>
      </c>
      <c r="S5571" s="13"/>
      <c r="T5571" s="13"/>
      <c r="U5571" s="13"/>
      <c r="V5571" s="13">
        <f t="shared" si="1468"/>
        <v>0</v>
      </c>
      <c r="W5571" s="13"/>
      <c r="X5571" s="13">
        <f t="shared" si="1469"/>
        <v>0</v>
      </c>
      <c r="Y5571" s="13"/>
      <c r="Z5571" s="13">
        <f t="shared" si="1470"/>
        <v>0</v>
      </c>
      <c r="AA5571" s="13"/>
      <c r="AB5571" s="13">
        <f t="shared" si="1471"/>
        <v>0</v>
      </c>
      <c r="AC5571" s="13"/>
      <c r="AD5571" s="13"/>
      <c r="AE5571" s="13"/>
      <c r="AF5571" s="13"/>
      <c r="AG5571" s="13"/>
      <c r="AH5571" s="13"/>
      <c r="AI5571" s="13"/>
      <c r="AJ5571" s="13"/>
      <c r="AK5571" s="13">
        <f t="shared" si="1472"/>
        <v>0</v>
      </c>
      <c r="AL5571" s="13"/>
      <c r="AM5571" s="13">
        <f t="shared" si="1473"/>
        <v>0</v>
      </c>
      <c r="AN5571" s="13"/>
      <c r="AO5571" s="13">
        <v>1</v>
      </c>
      <c r="AP5571" s="13">
        <f t="shared" si="1474"/>
        <v>30500</v>
      </c>
      <c r="AQ5571" s="13"/>
      <c r="AR5571" s="13">
        <f t="shared" si="1475"/>
        <v>0</v>
      </c>
      <c r="AS5571" s="13"/>
      <c r="AT5571" s="13">
        <f t="shared" si="1476"/>
        <v>0</v>
      </c>
      <c r="AU5571" s="13"/>
      <c r="AV5571" s="13">
        <f t="shared" si="1477"/>
        <v>0</v>
      </c>
      <c r="AW5571" s="13"/>
      <c r="AX5571" s="13">
        <f t="shared" si="1478"/>
        <v>0</v>
      </c>
      <c r="AY5571" s="13"/>
      <c r="AZ5571" s="13">
        <f t="shared" si="1479"/>
        <v>0</v>
      </c>
      <c r="BA5571" s="13"/>
      <c r="BB5571" s="13">
        <f t="shared" si="1480"/>
        <v>0</v>
      </c>
      <c r="BC5571" s="13"/>
      <c r="BD5571" s="13">
        <f t="shared" si="1481"/>
        <v>0</v>
      </c>
      <c r="BE5571" s="13"/>
      <c r="BF5571" s="13">
        <f t="shared" si="1482"/>
        <v>0</v>
      </c>
      <c r="BG5571" s="13"/>
      <c r="BH5571" s="13">
        <f t="shared" si="1483"/>
        <v>149648.69911929313</v>
      </c>
      <c r="BI5571" s="13">
        <f t="shared" si="1484"/>
        <v>149600</v>
      </c>
      <c r="BJ5571" s="13">
        <v>148900</v>
      </c>
    </row>
    <row r="5572" spans="1:62" x14ac:dyDescent="0.25">
      <c r="A5572" t="s">
        <v>4944</v>
      </c>
      <c r="B5572" s="13">
        <v>1863</v>
      </c>
      <c r="C5572">
        <v>510939</v>
      </c>
      <c r="D5572">
        <v>1</v>
      </c>
      <c r="E5572">
        <v>0</v>
      </c>
      <c r="F5572">
        <v>0</v>
      </c>
      <c r="G5572">
        <v>0</v>
      </c>
      <c r="H5572">
        <v>0</v>
      </c>
      <c r="I5572" t="s">
        <v>38</v>
      </c>
      <c r="J5572">
        <v>505927</v>
      </c>
      <c r="K5572" t="s">
        <v>236</v>
      </c>
      <c r="L5572">
        <v>505927</v>
      </c>
      <c r="M5572" t="s">
        <v>236</v>
      </c>
      <c r="N5572">
        <v>505927</v>
      </c>
      <c r="O5572" t="s">
        <v>236</v>
      </c>
      <c r="P5572">
        <v>505927</v>
      </c>
      <c r="Q5572" t="s">
        <v>236</v>
      </c>
      <c r="R5572" s="13">
        <v>425766.19743529562</v>
      </c>
      <c r="S5572" s="13"/>
      <c r="T5572" s="13"/>
      <c r="U5572" s="13"/>
      <c r="V5572" s="13">
        <f t="shared" si="1468"/>
        <v>0</v>
      </c>
      <c r="W5572" s="13"/>
      <c r="X5572" s="13">
        <f t="shared" si="1469"/>
        <v>0</v>
      </c>
      <c r="Y5572" s="13"/>
      <c r="Z5572" s="13">
        <f t="shared" si="1470"/>
        <v>0</v>
      </c>
      <c r="AA5572" s="13"/>
      <c r="AB5572" s="13">
        <f t="shared" si="1471"/>
        <v>0</v>
      </c>
      <c r="AC5572" s="13"/>
      <c r="AD5572" s="13"/>
      <c r="AE5572" s="13"/>
      <c r="AF5572" s="13"/>
      <c r="AG5572" s="13"/>
      <c r="AH5572" s="13"/>
      <c r="AI5572" s="13"/>
      <c r="AJ5572" s="13"/>
      <c r="AK5572" s="13">
        <f t="shared" si="1472"/>
        <v>0</v>
      </c>
      <c r="AL5572" s="13"/>
      <c r="AM5572" s="13">
        <f t="shared" si="1473"/>
        <v>0</v>
      </c>
      <c r="AN5572" s="13"/>
      <c r="AO5572" s="13">
        <v>6</v>
      </c>
      <c r="AP5572" s="13">
        <f t="shared" si="1474"/>
        <v>183000</v>
      </c>
      <c r="AQ5572" s="13"/>
      <c r="AR5572" s="13">
        <f t="shared" si="1475"/>
        <v>0</v>
      </c>
      <c r="AS5572" s="13"/>
      <c r="AT5572" s="13">
        <f t="shared" si="1476"/>
        <v>0</v>
      </c>
      <c r="AU5572" s="13"/>
      <c r="AV5572" s="13">
        <f t="shared" si="1477"/>
        <v>0</v>
      </c>
      <c r="AW5572" s="13"/>
      <c r="AX5572" s="13">
        <f t="shared" si="1478"/>
        <v>0</v>
      </c>
      <c r="AY5572" s="13"/>
      <c r="AZ5572" s="13">
        <f t="shared" si="1479"/>
        <v>0</v>
      </c>
      <c r="BA5572" s="13"/>
      <c r="BB5572" s="13">
        <f t="shared" si="1480"/>
        <v>0</v>
      </c>
      <c r="BC5572" s="13"/>
      <c r="BD5572" s="13">
        <f t="shared" si="1481"/>
        <v>0</v>
      </c>
      <c r="BE5572" s="13"/>
      <c r="BF5572" s="13">
        <f t="shared" si="1482"/>
        <v>0</v>
      </c>
      <c r="BG5572" s="13"/>
      <c r="BH5572" s="13">
        <f t="shared" si="1483"/>
        <v>608766.19743529567</v>
      </c>
      <c r="BI5572" s="13">
        <f t="shared" si="1484"/>
        <v>608800</v>
      </c>
      <c r="BJ5572" s="13">
        <v>575300</v>
      </c>
    </row>
    <row r="5573" spans="1:62" x14ac:dyDescent="0.25">
      <c r="A5573" t="s">
        <v>4945</v>
      </c>
      <c r="B5573" s="13">
        <v>258</v>
      </c>
      <c r="C5573">
        <v>557374</v>
      </c>
      <c r="D5573">
        <v>1</v>
      </c>
      <c r="E5573">
        <v>0</v>
      </c>
      <c r="F5573">
        <v>0</v>
      </c>
      <c r="G5573">
        <v>0</v>
      </c>
      <c r="H5573">
        <v>0</v>
      </c>
      <c r="I5573" t="s">
        <v>110</v>
      </c>
      <c r="J5573">
        <v>556254</v>
      </c>
      <c r="K5573" t="s">
        <v>833</v>
      </c>
      <c r="L5573">
        <v>556254</v>
      </c>
      <c r="M5573" t="s">
        <v>833</v>
      </c>
      <c r="N5573">
        <v>556254</v>
      </c>
      <c r="O5573" t="s">
        <v>833</v>
      </c>
      <c r="P5573">
        <v>556254</v>
      </c>
      <c r="Q5573" t="s">
        <v>833</v>
      </c>
      <c r="R5573" s="13">
        <v>70488.701001315436</v>
      </c>
      <c r="S5573" s="13"/>
      <c r="T5573" s="13"/>
      <c r="U5573" s="13"/>
      <c r="V5573" s="13">
        <f t="shared" ref="V5573:V5636" si="1485">U5573*741</f>
        <v>0</v>
      </c>
      <c r="W5573" s="13"/>
      <c r="X5573" s="13">
        <f t="shared" ref="X5573:X5636" si="1486">W5573*2964</f>
        <v>0</v>
      </c>
      <c r="Y5573" s="13"/>
      <c r="Z5573" s="13">
        <f t="shared" ref="Z5573:Z5636" si="1487">Y5573*988</f>
        <v>0</v>
      </c>
      <c r="AA5573" s="13"/>
      <c r="AB5573" s="13">
        <f t="shared" ref="AB5573:AB5636" si="1488">AA5573*247</f>
        <v>0</v>
      </c>
      <c r="AC5573" s="13"/>
      <c r="AD5573" s="13"/>
      <c r="AE5573" s="13"/>
      <c r="AF5573" s="13"/>
      <c r="AG5573" s="13"/>
      <c r="AH5573" s="13"/>
      <c r="AI5573" s="13"/>
      <c r="AJ5573" s="13"/>
      <c r="AK5573" s="13">
        <f t="shared" ref="AK5573:AK5636" si="1489">AJ5573*139</f>
        <v>0</v>
      </c>
      <c r="AL5573" s="13"/>
      <c r="AM5573" s="13">
        <f t="shared" ref="AM5573:AM5636" si="1490">AL5573*35</f>
        <v>0</v>
      </c>
      <c r="AN5573" s="13"/>
      <c r="AO5573" s="13">
        <v>0</v>
      </c>
      <c r="AP5573" s="13">
        <f t="shared" ref="AP5573:AP5636" si="1491">AO5573*30500</f>
        <v>0</v>
      </c>
      <c r="AQ5573" s="13"/>
      <c r="AR5573" s="13">
        <f t="shared" ref="AR5573:AR5636" si="1492">AQ5573*2706</f>
        <v>0</v>
      </c>
      <c r="AS5573" s="13"/>
      <c r="AT5573" s="13">
        <f t="shared" ref="AT5573:AT5636" si="1493">AS5573*139</f>
        <v>0</v>
      </c>
      <c r="AU5573" s="13"/>
      <c r="AV5573" s="13">
        <f t="shared" ref="AV5573:AV5636" si="1494">AU5573*338</f>
        <v>0</v>
      </c>
      <c r="AW5573" s="13"/>
      <c r="AX5573" s="13">
        <f t="shared" ref="AX5573:AX5636" si="1495">AW5573*108</f>
        <v>0</v>
      </c>
      <c r="AY5573" s="13"/>
      <c r="AZ5573" s="13">
        <f t="shared" ref="AZ5573:AZ5636" si="1496">AY5573*81</f>
        <v>0</v>
      </c>
      <c r="BA5573" s="13"/>
      <c r="BB5573" s="13">
        <f t="shared" ref="BB5573:BB5636" si="1497">BA5573*325</f>
        <v>0</v>
      </c>
      <c r="BC5573" s="13"/>
      <c r="BD5573" s="13">
        <f t="shared" ref="BD5573:BD5636" si="1498">BC5573*406</f>
        <v>0</v>
      </c>
      <c r="BE5573" s="13"/>
      <c r="BF5573" s="13">
        <f t="shared" ref="BF5573:BF5636" si="1499">BE5573*217</f>
        <v>0</v>
      </c>
      <c r="BG5573" s="13"/>
      <c r="BH5573" s="13">
        <f t="shared" ref="BH5573:BH5636" si="1500">R5573+T5573+V5573+X5573+Z5573+AB5573+AD5573+AF5573+AH5573+AI5573+AK5573+AM5573+AN5573+AP5573+AR5573+AT5573+AV5573+AX5573+AZ5573+BB5573+BD5573+BF5573+BG5573</f>
        <v>70488.701001315436</v>
      </c>
      <c r="BI5573" s="13">
        <f t="shared" ref="BI5573:BI5636" si="1501">ROUND(BH5573/100,0)*100</f>
        <v>70500</v>
      </c>
      <c r="BJ5573" s="13">
        <v>70800</v>
      </c>
    </row>
    <row r="5574" spans="1:62" x14ac:dyDescent="0.25">
      <c r="A5574" t="s">
        <v>4946</v>
      </c>
      <c r="B5574" s="13">
        <v>885</v>
      </c>
      <c r="C5574">
        <v>555223</v>
      </c>
      <c r="D5574">
        <v>1</v>
      </c>
      <c r="E5574">
        <v>0</v>
      </c>
      <c r="F5574">
        <v>0</v>
      </c>
      <c r="G5574">
        <v>0</v>
      </c>
      <c r="H5574">
        <v>0</v>
      </c>
      <c r="I5574" t="s">
        <v>85</v>
      </c>
      <c r="J5574">
        <v>568058</v>
      </c>
      <c r="K5574" t="s">
        <v>2909</v>
      </c>
      <c r="L5574">
        <v>568058</v>
      </c>
      <c r="M5574" t="s">
        <v>2909</v>
      </c>
      <c r="N5574">
        <v>568058</v>
      </c>
      <c r="O5574" t="s">
        <v>2909</v>
      </c>
      <c r="P5574">
        <v>554804</v>
      </c>
      <c r="Q5574" t="s">
        <v>1447</v>
      </c>
      <c r="R5574" s="13">
        <v>205167.8765668094</v>
      </c>
      <c r="S5574" s="13"/>
      <c r="T5574" s="13"/>
      <c r="U5574" s="13"/>
      <c r="V5574" s="13">
        <f t="shared" si="1485"/>
        <v>0</v>
      </c>
      <c r="W5574" s="13"/>
      <c r="X5574" s="13">
        <f t="shared" si="1486"/>
        <v>0</v>
      </c>
      <c r="Y5574" s="13"/>
      <c r="Z5574" s="13">
        <f t="shared" si="1487"/>
        <v>0</v>
      </c>
      <c r="AA5574" s="13"/>
      <c r="AB5574" s="13">
        <f t="shared" si="1488"/>
        <v>0</v>
      </c>
      <c r="AC5574" s="13"/>
      <c r="AD5574" s="13"/>
      <c r="AE5574" s="13"/>
      <c r="AF5574" s="13"/>
      <c r="AG5574" s="13"/>
      <c r="AH5574" s="13"/>
      <c r="AI5574" s="13"/>
      <c r="AJ5574" s="13"/>
      <c r="AK5574" s="13">
        <f t="shared" si="1489"/>
        <v>0</v>
      </c>
      <c r="AL5574" s="13"/>
      <c r="AM5574" s="13">
        <f t="shared" si="1490"/>
        <v>0</v>
      </c>
      <c r="AN5574" s="13"/>
      <c r="AO5574" s="13">
        <v>0</v>
      </c>
      <c r="AP5574" s="13">
        <f t="shared" si="1491"/>
        <v>0</v>
      </c>
      <c r="AQ5574" s="13"/>
      <c r="AR5574" s="13">
        <f t="shared" si="1492"/>
        <v>0</v>
      </c>
      <c r="AS5574" s="13"/>
      <c r="AT5574" s="13">
        <f t="shared" si="1493"/>
        <v>0</v>
      </c>
      <c r="AU5574" s="13"/>
      <c r="AV5574" s="13">
        <f t="shared" si="1494"/>
        <v>0</v>
      </c>
      <c r="AW5574" s="13"/>
      <c r="AX5574" s="13">
        <f t="shared" si="1495"/>
        <v>0</v>
      </c>
      <c r="AY5574" s="13"/>
      <c r="AZ5574" s="13">
        <f t="shared" si="1496"/>
        <v>0</v>
      </c>
      <c r="BA5574" s="13"/>
      <c r="BB5574" s="13">
        <f t="shared" si="1497"/>
        <v>0</v>
      </c>
      <c r="BC5574" s="13"/>
      <c r="BD5574" s="13">
        <f t="shared" si="1498"/>
        <v>0</v>
      </c>
      <c r="BE5574" s="13"/>
      <c r="BF5574" s="13">
        <f t="shared" si="1499"/>
        <v>0</v>
      </c>
      <c r="BG5574" s="13"/>
      <c r="BH5574" s="13">
        <f t="shared" si="1500"/>
        <v>205167.8765668094</v>
      </c>
      <c r="BI5574" s="13">
        <f t="shared" si="1501"/>
        <v>205200</v>
      </c>
      <c r="BJ5574" s="13">
        <v>205500</v>
      </c>
    </row>
    <row r="5575" spans="1:62" x14ac:dyDescent="0.25">
      <c r="A5575" t="s">
        <v>4947</v>
      </c>
      <c r="B5575" s="13">
        <v>132</v>
      </c>
      <c r="C5575">
        <v>596990</v>
      </c>
      <c r="D5575">
        <v>1</v>
      </c>
      <c r="E5575">
        <v>0</v>
      </c>
      <c r="F5575">
        <v>0</v>
      </c>
      <c r="G5575">
        <v>0</v>
      </c>
      <c r="H5575">
        <v>0</v>
      </c>
      <c r="I5575" t="s">
        <v>75</v>
      </c>
      <c r="J5575">
        <v>595411</v>
      </c>
      <c r="K5575" t="s">
        <v>455</v>
      </c>
      <c r="L5575">
        <v>595411</v>
      </c>
      <c r="M5575" t="s">
        <v>455</v>
      </c>
      <c r="N5575">
        <v>595411</v>
      </c>
      <c r="O5575" t="s">
        <v>455</v>
      </c>
      <c r="P5575">
        <v>595411</v>
      </c>
      <c r="Q5575" t="s">
        <v>455</v>
      </c>
      <c r="R5575" s="13">
        <v>70488.701001315436</v>
      </c>
      <c r="S5575" s="13"/>
      <c r="T5575" s="13"/>
      <c r="U5575" s="13"/>
      <c r="V5575" s="13">
        <f t="shared" si="1485"/>
        <v>0</v>
      </c>
      <c r="W5575" s="13"/>
      <c r="X5575" s="13">
        <f t="shared" si="1486"/>
        <v>0</v>
      </c>
      <c r="Y5575" s="13"/>
      <c r="Z5575" s="13">
        <f t="shared" si="1487"/>
        <v>0</v>
      </c>
      <c r="AA5575" s="13"/>
      <c r="AB5575" s="13">
        <f t="shared" si="1488"/>
        <v>0</v>
      </c>
      <c r="AC5575" s="13"/>
      <c r="AD5575" s="13"/>
      <c r="AE5575" s="13"/>
      <c r="AF5575" s="13"/>
      <c r="AG5575" s="13"/>
      <c r="AH5575" s="13"/>
      <c r="AI5575" s="13"/>
      <c r="AJ5575" s="13"/>
      <c r="AK5575" s="13">
        <f t="shared" si="1489"/>
        <v>0</v>
      </c>
      <c r="AL5575" s="13"/>
      <c r="AM5575" s="13">
        <f t="shared" si="1490"/>
        <v>0</v>
      </c>
      <c r="AN5575" s="13"/>
      <c r="AO5575" s="13">
        <v>0</v>
      </c>
      <c r="AP5575" s="13">
        <f t="shared" si="1491"/>
        <v>0</v>
      </c>
      <c r="AQ5575" s="13"/>
      <c r="AR5575" s="13">
        <f t="shared" si="1492"/>
        <v>0</v>
      </c>
      <c r="AS5575" s="13"/>
      <c r="AT5575" s="13">
        <f t="shared" si="1493"/>
        <v>0</v>
      </c>
      <c r="AU5575" s="13"/>
      <c r="AV5575" s="13">
        <f t="shared" si="1494"/>
        <v>0</v>
      </c>
      <c r="AW5575" s="13"/>
      <c r="AX5575" s="13">
        <f t="shared" si="1495"/>
        <v>0</v>
      </c>
      <c r="AY5575" s="13"/>
      <c r="AZ5575" s="13">
        <f t="shared" si="1496"/>
        <v>0</v>
      </c>
      <c r="BA5575" s="13"/>
      <c r="BB5575" s="13">
        <f t="shared" si="1497"/>
        <v>0</v>
      </c>
      <c r="BC5575" s="13"/>
      <c r="BD5575" s="13">
        <f t="shared" si="1498"/>
        <v>0</v>
      </c>
      <c r="BE5575" s="13"/>
      <c r="BF5575" s="13">
        <f t="shared" si="1499"/>
        <v>0</v>
      </c>
      <c r="BG5575" s="13"/>
      <c r="BH5575" s="13">
        <f t="shared" si="1500"/>
        <v>70488.701001315436</v>
      </c>
      <c r="BI5575" s="13">
        <f t="shared" si="1501"/>
        <v>70500</v>
      </c>
      <c r="BJ5575" s="13">
        <v>70800</v>
      </c>
    </row>
    <row r="5576" spans="1:62" x14ac:dyDescent="0.25">
      <c r="A5576" s="3" t="s">
        <v>4948</v>
      </c>
      <c r="B5576" s="13">
        <v>2366</v>
      </c>
      <c r="C5576">
        <v>545163</v>
      </c>
      <c r="D5576">
        <v>1</v>
      </c>
      <c r="E5576">
        <v>1</v>
      </c>
      <c r="F5576">
        <v>0</v>
      </c>
      <c r="G5576">
        <v>0</v>
      </c>
      <c r="H5576">
        <v>0</v>
      </c>
      <c r="I5576" t="s">
        <v>90</v>
      </c>
      <c r="J5576">
        <v>545163</v>
      </c>
      <c r="K5576" t="s">
        <v>4948</v>
      </c>
      <c r="L5576">
        <v>542911</v>
      </c>
      <c r="M5576" t="s">
        <v>1652</v>
      </c>
      <c r="N5576">
        <v>542911</v>
      </c>
      <c r="O5576" t="s">
        <v>1652</v>
      </c>
      <c r="P5576">
        <v>541630</v>
      </c>
      <c r="Q5576" t="s">
        <v>702</v>
      </c>
      <c r="R5576" s="13">
        <v>537604.2164286687</v>
      </c>
      <c r="S5576" s="13">
        <v>2366</v>
      </c>
      <c r="T5576" s="13">
        <v>126546.76786962495</v>
      </c>
      <c r="U5576" s="13">
        <v>1</v>
      </c>
      <c r="V5576" s="13">
        <f t="shared" si="1485"/>
        <v>741</v>
      </c>
      <c r="W5576" s="13">
        <v>46</v>
      </c>
      <c r="X5576" s="13">
        <f t="shared" si="1486"/>
        <v>136344</v>
      </c>
      <c r="Y5576" s="13">
        <v>12</v>
      </c>
      <c r="Z5576" s="13">
        <f t="shared" si="1487"/>
        <v>11856</v>
      </c>
      <c r="AA5576" s="13">
        <v>10</v>
      </c>
      <c r="AB5576" s="13">
        <f t="shared" si="1488"/>
        <v>2470</v>
      </c>
      <c r="AC5576" s="13"/>
      <c r="AD5576" s="13"/>
      <c r="AE5576" s="13"/>
      <c r="AF5576" s="13"/>
      <c r="AG5576" s="13"/>
      <c r="AH5576" s="13"/>
      <c r="AI5576" s="13"/>
      <c r="AJ5576" s="13"/>
      <c r="AK5576" s="13">
        <f t="shared" si="1489"/>
        <v>0</v>
      </c>
      <c r="AL5576" s="13"/>
      <c r="AM5576" s="13">
        <f t="shared" si="1490"/>
        <v>0</v>
      </c>
      <c r="AN5576" s="13"/>
      <c r="AO5576" s="13">
        <v>2</v>
      </c>
      <c r="AP5576" s="13">
        <f t="shared" si="1491"/>
        <v>61000</v>
      </c>
      <c r="AQ5576" s="13"/>
      <c r="AR5576" s="13">
        <f t="shared" si="1492"/>
        <v>0</v>
      </c>
      <c r="AS5576" s="13"/>
      <c r="AT5576" s="13">
        <f t="shared" si="1493"/>
        <v>0</v>
      </c>
      <c r="AU5576" s="13"/>
      <c r="AV5576" s="13">
        <f t="shared" si="1494"/>
        <v>0</v>
      </c>
      <c r="AW5576" s="13"/>
      <c r="AX5576" s="13">
        <f t="shared" si="1495"/>
        <v>0</v>
      </c>
      <c r="AY5576" s="13"/>
      <c r="AZ5576" s="13">
        <f t="shared" si="1496"/>
        <v>0</v>
      </c>
      <c r="BA5576" s="13"/>
      <c r="BB5576" s="13">
        <f t="shared" si="1497"/>
        <v>0</v>
      </c>
      <c r="BC5576" s="13"/>
      <c r="BD5576" s="13">
        <f t="shared" si="1498"/>
        <v>0</v>
      </c>
      <c r="BE5576" s="13"/>
      <c r="BF5576" s="13">
        <f t="shared" si="1499"/>
        <v>0</v>
      </c>
      <c r="BG5576" s="13"/>
      <c r="BH5576" s="13">
        <f t="shared" si="1500"/>
        <v>876561.98429829371</v>
      </c>
      <c r="BI5576" s="13">
        <f t="shared" si="1501"/>
        <v>876600</v>
      </c>
      <c r="BJ5576" s="13">
        <v>900900</v>
      </c>
    </row>
    <row r="5577" spans="1:62" x14ac:dyDescent="0.25">
      <c r="A5577" t="s">
        <v>4949</v>
      </c>
      <c r="B5577" s="13">
        <v>535</v>
      </c>
      <c r="C5577">
        <v>569453</v>
      </c>
      <c r="D5577">
        <v>1</v>
      </c>
      <c r="E5577">
        <v>0</v>
      </c>
      <c r="F5577">
        <v>0</v>
      </c>
      <c r="G5577">
        <v>0</v>
      </c>
      <c r="H5577">
        <v>0</v>
      </c>
      <c r="I5577" t="s">
        <v>61</v>
      </c>
      <c r="J5577">
        <v>540382</v>
      </c>
      <c r="K5577" t="s">
        <v>224</v>
      </c>
      <c r="L5577">
        <v>536385</v>
      </c>
      <c r="M5577" t="s">
        <v>249</v>
      </c>
      <c r="N5577">
        <v>536385</v>
      </c>
      <c r="O5577" t="s">
        <v>249</v>
      </c>
      <c r="P5577">
        <v>536385</v>
      </c>
      <c r="Q5577" t="s">
        <v>249</v>
      </c>
      <c r="R5577" s="13">
        <v>124915.43213443682</v>
      </c>
      <c r="S5577" s="13"/>
      <c r="T5577" s="13"/>
      <c r="U5577" s="13"/>
      <c r="V5577" s="13">
        <f t="shared" si="1485"/>
        <v>0</v>
      </c>
      <c r="W5577" s="13"/>
      <c r="X5577" s="13">
        <f t="shared" si="1486"/>
        <v>0</v>
      </c>
      <c r="Y5577" s="13"/>
      <c r="Z5577" s="13">
        <f t="shared" si="1487"/>
        <v>0</v>
      </c>
      <c r="AA5577" s="13"/>
      <c r="AB5577" s="13">
        <f t="shared" si="1488"/>
        <v>0</v>
      </c>
      <c r="AC5577" s="13"/>
      <c r="AD5577" s="13"/>
      <c r="AE5577" s="13"/>
      <c r="AF5577" s="13"/>
      <c r="AG5577" s="13"/>
      <c r="AH5577" s="13"/>
      <c r="AI5577" s="13"/>
      <c r="AJ5577" s="13"/>
      <c r="AK5577" s="13">
        <f t="shared" si="1489"/>
        <v>0</v>
      </c>
      <c r="AL5577" s="13"/>
      <c r="AM5577" s="13">
        <f t="shared" si="1490"/>
        <v>0</v>
      </c>
      <c r="AN5577" s="13"/>
      <c r="AO5577" s="13">
        <v>0</v>
      </c>
      <c r="AP5577" s="13">
        <f t="shared" si="1491"/>
        <v>0</v>
      </c>
      <c r="AQ5577" s="13"/>
      <c r="AR5577" s="13">
        <f t="shared" si="1492"/>
        <v>0</v>
      </c>
      <c r="AS5577" s="13"/>
      <c r="AT5577" s="13">
        <f t="shared" si="1493"/>
        <v>0</v>
      </c>
      <c r="AU5577" s="13"/>
      <c r="AV5577" s="13">
        <f t="shared" si="1494"/>
        <v>0</v>
      </c>
      <c r="AW5577" s="13"/>
      <c r="AX5577" s="13">
        <f t="shared" si="1495"/>
        <v>0</v>
      </c>
      <c r="AY5577" s="13"/>
      <c r="AZ5577" s="13">
        <f t="shared" si="1496"/>
        <v>0</v>
      </c>
      <c r="BA5577" s="13"/>
      <c r="BB5577" s="13">
        <f t="shared" si="1497"/>
        <v>0</v>
      </c>
      <c r="BC5577" s="13"/>
      <c r="BD5577" s="13">
        <f t="shared" si="1498"/>
        <v>0</v>
      </c>
      <c r="BE5577" s="13"/>
      <c r="BF5577" s="13">
        <f t="shared" si="1499"/>
        <v>0</v>
      </c>
      <c r="BG5577" s="13"/>
      <c r="BH5577" s="13">
        <f t="shared" si="1500"/>
        <v>124915.43213443682</v>
      </c>
      <c r="BI5577" s="13">
        <f t="shared" si="1501"/>
        <v>124900</v>
      </c>
      <c r="BJ5577" s="13">
        <v>127700</v>
      </c>
    </row>
    <row r="5578" spans="1:62" x14ac:dyDescent="0.25">
      <c r="A5578" s="3" t="s">
        <v>2988</v>
      </c>
      <c r="B5578" s="13">
        <v>2552</v>
      </c>
      <c r="C5578">
        <v>541265</v>
      </c>
      <c r="D5578">
        <v>1</v>
      </c>
      <c r="E5578">
        <v>1</v>
      </c>
      <c r="F5578">
        <v>0</v>
      </c>
      <c r="G5578">
        <v>0</v>
      </c>
      <c r="H5578">
        <v>0</v>
      </c>
      <c r="I5578" t="s">
        <v>61</v>
      </c>
      <c r="J5578">
        <v>541265</v>
      </c>
      <c r="K5578" t="s">
        <v>2988</v>
      </c>
      <c r="L5578">
        <v>523704</v>
      </c>
      <c r="M5578" t="s">
        <v>474</v>
      </c>
      <c r="N5578">
        <v>523704</v>
      </c>
      <c r="O5578" t="s">
        <v>474</v>
      </c>
      <c r="P5578">
        <v>523704</v>
      </c>
      <c r="Q5578" t="s">
        <v>474</v>
      </c>
      <c r="R5578" s="13">
        <v>578725.30875875871</v>
      </c>
      <c r="S5578" s="13">
        <v>4059</v>
      </c>
      <c r="T5578" s="13">
        <v>216739.4054002935</v>
      </c>
      <c r="U5578" s="13"/>
      <c r="V5578" s="13">
        <f t="shared" si="1485"/>
        <v>0</v>
      </c>
      <c r="W5578" s="13">
        <v>61</v>
      </c>
      <c r="X5578" s="13">
        <f t="shared" si="1486"/>
        <v>180804</v>
      </c>
      <c r="Y5578" s="13">
        <v>21</v>
      </c>
      <c r="Z5578" s="13">
        <f t="shared" si="1487"/>
        <v>20748</v>
      </c>
      <c r="AA5578" s="13">
        <v>8</v>
      </c>
      <c r="AB5578" s="13">
        <f t="shared" si="1488"/>
        <v>1976</v>
      </c>
      <c r="AC5578" s="13"/>
      <c r="AD5578" s="13"/>
      <c r="AE5578" s="13"/>
      <c r="AF5578" s="13"/>
      <c r="AG5578" s="13"/>
      <c r="AH5578" s="13"/>
      <c r="AI5578" s="13"/>
      <c r="AJ5578" s="13"/>
      <c r="AK5578" s="13">
        <f t="shared" si="1489"/>
        <v>0</v>
      </c>
      <c r="AL5578" s="13"/>
      <c r="AM5578" s="13">
        <f t="shared" si="1490"/>
        <v>0</v>
      </c>
      <c r="AN5578" s="13"/>
      <c r="AO5578" s="13">
        <v>1</v>
      </c>
      <c r="AP5578" s="13">
        <f t="shared" si="1491"/>
        <v>30500</v>
      </c>
      <c r="AQ5578" s="13"/>
      <c r="AR5578" s="13">
        <f t="shared" si="1492"/>
        <v>0</v>
      </c>
      <c r="AS5578" s="13"/>
      <c r="AT5578" s="13">
        <f t="shared" si="1493"/>
        <v>0</v>
      </c>
      <c r="AU5578" s="13"/>
      <c r="AV5578" s="13">
        <f t="shared" si="1494"/>
        <v>0</v>
      </c>
      <c r="AW5578" s="13"/>
      <c r="AX5578" s="13">
        <f t="shared" si="1495"/>
        <v>0</v>
      </c>
      <c r="AY5578" s="13"/>
      <c r="AZ5578" s="13">
        <f t="shared" si="1496"/>
        <v>0</v>
      </c>
      <c r="BA5578" s="13"/>
      <c r="BB5578" s="13">
        <f t="shared" si="1497"/>
        <v>0</v>
      </c>
      <c r="BC5578" s="13"/>
      <c r="BD5578" s="13">
        <f t="shared" si="1498"/>
        <v>0</v>
      </c>
      <c r="BE5578" s="13"/>
      <c r="BF5578" s="13">
        <f t="shared" si="1499"/>
        <v>0</v>
      </c>
      <c r="BG5578" s="13"/>
      <c r="BH5578" s="13">
        <f t="shared" si="1500"/>
        <v>1029492.7141590522</v>
      </c>
      <c r="BI5578" s="13">
        <f t="shared" si="1501"/>
        <v>1029500</v>
      </c>
      <c r="BJ5578" s="13">
        <v>1046700</v>
      </c>
    </row>
    <row r="5579" spans="1:62" x14ac:dyDescent="0.25">
      <c r="A5579" s="6" t="s">
        <v>133</v>
      </c>
      <c r="B5579" s="13">
        <v>11452</v>
      </c>
      <c r="C5579">
        <v>597007</v>
      </c>
      <c r="D5579">
        <v>1</v>
      </c>
      <c r="E5579">
        <v>1</v>
      </c>
      <c r="F5579">
        <v>1</v>
      </c>
      <c r="G5579">
        <v>1</v>
      </c>
      <c r="H5579">
        <v>1</v>
      </c>
      <c r="I5579" t="s">
        <v>75</v>
      </c>
      <c r="J5579">
        <v>597007</v>
      </c>
      <c r="K5579" t="s">
        <v>133</v>
      </c>
      <c r="L5579">
        <v>597007</v>
      </c>
      <c r="M5579" t="s">
        <v>133</v>
      </c>
      <c r="N5579">
        <v>597007</v>
      </c>
      <c r="O5579" t="s">
        <v>133</v>
      </c>
      <c r="P5579">
        <v>597007</v>
      </c>
      <c r="Q5579" t="s">
        <v>133</v>
      </c>
      <c r="R5579" s="13">
        <v>512158.03243942017</v>
      </c>
      <c r="S5579" s="13">
        <v>17844</v>
      </c>
      <c r="T5579" s="13">
        <v>392897.53227374563</v>
      </c>
      <c r="U5579" s="13"/>
      <c r="V5579" s="13">
        <f t="shared" si="1485"/>
        <v>0</v>
      </c>
      <c r="W5579" s="13">
        <v>74</v>
      </c>
      <c r="X5579" s="13">
        <f t="shared" si="1486"/>
        <v>219336</v>
      </c>
      <c r="Y5579" s="13">
        <v>187</v>
      </c>
      <c r="Z5579" s="13">
        <f t="shared" si="1487"/>
        <v>184756</v>
      </c>
      <c r="AA5579" s="13">
        <v>86</v>
      </c>
      <c r="AB5579" s="13">
        <f t="shared" si="1488"/>
        <v>21242</v>
      </c>
      <c r="AC5579" s="13">
        <v>27540</v>
      </c>
      <c r="AD5579" s="13">
        <v>3144326.3892693971</v>
      </c>
      <c r="AE5579" s="13">
        <v>27540</v>
      </c>
      <c r="AF5579" s="13">
        <v>4689816.5639630761</v>
      </c>
      <c r="AG5579" s="13">
        <v>36428</v>
      </c>
      <c r="AH5579" s="13">
        <v>19383473.896514837</v>
      </c>
      <c r="AI5579" s="13"/>
      <c r="AJ5579" s="13">
        <v>2555</v>
      </c>
      <c r="AK5579" s="13">
        <f t="shared" si="1489"/>
        <v>355145</v>
      </c>
      <c r="AL5579" s="13">
        <v>311</v>
      </c>
      <c r="AM5579" s="13">
        <f t="shared" si="1490"/>
        <v>10885</v>
      </c>
      <c r="AN5579" s="13"/>
      <c r="AO5579" s="13">
        <v>11</v>
      </c>
      <c r="AP5579" s="13">
        <f t="shared" si="1491"/>
        <v>335500</v>
      </c>
      <c r="AQ5579" s="13">
        <v>352</v>
      </c>
      <c r="AR5579" s="13">
        <f t="shared" si="1492"/>
        <v>952512</v>
      </c>
      <c r="AS5579" s="13">
        <v>2332</v>
      </c>
      <c r="AT5579" s="13">
        <f t="shared" si="1493"/>
        <v>324148</v>
      </c>
      <c r="AU5579" s="13">
        <v>1430</v>
      </c>
      <c r="AV5579" s="13">
        <f t="shared" si="1494"/>
        <v>483340</v>
      </c>
      <c r="AW5579" s="13">
        <v>601</v>
      </c>
      <c r="AX5579" s="13">
        <f t="shared" si="1495"/>
        <v>64908</v>
      </c>
      <c r="AY5579" s="13">
        <v>56</v>
      </c>
      <c r="AZ5579" s="13">
        <f t="shared" si="1496"/>
        <v>4536</v>
      </c>
      <c r="BA5579" s="13">
        <v>582</v>
      </c>
      <c r="BB5579" s="13">
        <f t="shared" si="1497"/>
        <v>189150</v>
      </c>
      <c r="BC5579" s="13">
        <v>80</v>
      </c>
      <c r="BD5579" s="13">
        <f t="shared" si="1498"/>
        <v>32480</v>
      </c>
      <c r="BE5579" s="13">
        <v>26</v>
      </c>
      <c r="BF5579" s="13">
        <f t="shared" si="1499"/>
        <v>5642</v>
      </c>
      <c r="BG5579" s="13">
        <v>16000</v>
      </c>
      <c r="BH5579" s="13">
        <f t="shared" si="1500"/>
        <v>31322252.414460476</v>
      </c>
      <c r="BI5579" s="13">
        <f t="shared" si="1501"/>
        <v>31322300</v>
      </c>
      <c r="BJ5579" s="13">
        <v>31383100</v>
      </c>
    </row>
    <row r="5580" spans="1:62" x14ac:dyDescent="0.25">
      <c r="A5580" s="3" t="s">
        <v>2693</v>
      </c>
      <c r="B5580" s="13">
        <v>1777</v>
      </c>
      <c r="C5580">
        <v>585009</v>
      </c>
      <c r="D5580">
        <v>1</v>
      </c>
      <c r="E5580">
        <v>1</v>
      </c>
      <c r="F5580">
        <v>0</v>
      </c>
      <c r="G5580">
        <v>0</v>
      </c>
      <c r="H5580">
        <v>0</v>
      </c>
      <c r="I5580" t="s">
        <v>30</v>
      </c>
      <c r="J5580">
        <v>585009</v>
      </c>
      <c r="K5580" t="s">
        <v>2693</v>
      </c>
      <c r="L5580">
        <v>584495</v>
      </c>
      <c r="M5580" t="s">
        <v>560</v>
      </c>
      <c r="N5580">
        <v>584495</v>
      </c>
      <c r="O5580" t="s">
        <v>560</v>
      </c>
      <c r="P5580">
        <v>584495</v>
      </c>
      <c r="Q5580" t="s">
        <v>560</v>
      </c>
      <c r="R5580" s="13">
        <v>406545.524721083</v>
      </c>
      <c r="S5580" s="13">
        <v>4165</v>
      </c>
      <c r="T5580" s="13">
        <v>222379.37816223546</v>
      </c>
      <c r="U5580" s="13"/>
      <c r="V5580" s="13">
        <f t="shared" si="1485"/>
        <v>0</v>
      </c>
      <c r="W5580" s="13">
        <v>16</v>
      </c>
      <c r="X5580" s="13">
        <f t="shared" si="1486"/>
        <v>47424</v>
      </c>
      <c r="Y5580" s="13">
        <v>21</v>
      </c>
      <c r="Z5580" s="13">
        <f t="shared" si="1487"/>
        <v>20748</v>
      </c>
      <c r="AA5580" s="13">
        <v>7</v>
      </c>
      <c r="AB5580" s="13">
        <f t="shared" si="1488"/>
        <v>1729</v>
      </c>
      <c r="AC5580" s="13"/>
      <c r="AD5580" s="13"/>
      <c r="AE5580" s="13"/>
      <c r="AF5580" s="13"/>
      <c r="AG5580" s="13"/>
      <c r="AH5580" s="13"/>
      <c r="AI5580" s="13"/>
      <c r="AJ5580" s="13"/>
      <c r="AK5580" s="13">
        <f t="shared" si="1489"/>
        <v>0</v>
      </c>
      <c r="AL5580" s="13"/>
      <c r="AM5580" s="13">
        <f t="shared" si="1490"/>
        <v>0</v>
      </c>
      <c r="AN5580" s="13"/>
      <c r="AO5580" s="13">
        <v>0</v>
      </c>
      <c r="AP5580" s="13">
        <f t="shared" si="1491"/>
        <v>0</v>
      </c>
      <c r="AQ5580" s="13"/>
      <c r="AR5580" s="13">
        <f t="shared" si="1492"/>
        <v>0</v>
      </c>
      <c r="AS5580" s="13"/>
      <c r="AT5580" s="13">
        <f t="shared" si="1493"/>
        <v>0</v>
      </c>
      <c r="AU5580" s="13"/>
      <c r="AV5580" s="13">
        <f t="shared" si="1494"/>
        <v>0</v>
      </c>
      <c r="AW5580" s="13"/>
      <c r="AX5580" s="13">
        <f t="shared" si="1495"/>
        <v>0</v>
      </c>
      <c r="AY5580" s="13"/>
      <c r="AZ5580" s="13">
        <f t="shared" si="1496"/>
        <v>0</v>
      </c>
      <c r="BA5580" s="13"/>
      <c r="BB5580" s="13">
        <f t="shared" si="1497"/>
        <v>0</v>
      </c>
      <c r="BC5580" s="13"/>
      <c r="BD5580" s="13">
        <f t="shared" si="1498"/>
        <v>0</v>
      </c>
      <c r="BE5580" s="13"/>
      <c r="BF5580" s="13">
        <f t="shared" si="1499"/>
        <v>0</v>
      </c>
      <c r="BG5580" s="13"/>
      <c r="BH5580" s="13">
        <f t="shared" si="1500"/>
        <v>698825.90288331849</v>
      </c>
      <c r="BI5580" s="13">
        <f t="shared" si="1501"/>
        <v>698800</v>
      </c>
      <c r="BJ5580" s="13">
        <v>700400</v>
      </c>
    </row>
    <row r="5581" spans="1:62" x14ac:dyDescent="0.25">
      <c r="A5581" s="5" t="s">
        <v>595</v>
      </c>
      <c r="B5581" s="13">
        <v>3623</v>
      </c>
      <c r="C5581">
        <v>582646</v>
      </c>
      <c r="D5581">
        <v>1</v>
      </c>
      <c r="E5581">
        <v>1</v>
      </c>
      <c r="F5581">
        <v>1</v>
      </c>
      <c r="G5581">
        <v>1</v>
      </c>
      <c r="H5581">
        <v>0</v>
      </c>
      <c r="I5581" t="s">
        <v>30</v>
      </c>
      <c r="J5581">
        <v>582646</v>
      </c>
      <c r="K5581" t="s">
        <v>595</v>
      </c>
      <c r="L5581">
        <v>582646</v>
      </c>
      <c r="M5581" t="s">
        <v>595</v>
      </c>
      <c r="N5581">
        <v>582646</v>
      </c>
      <c r="O5581" t="s">
        <v>595</v>
      </c>
      <c r="P5581">
        <v>581372</v>
      </c>
      <c r="Q5581" t="s">
        <v>216</v>
      </c>
      <c r="R5581" s="13">
        <v>813338.67919025524</v>
      </c>
      <c r="S5581" s="13">
        <v>5772</v>
      </c>
      <c r="T5581" s="13">
        <v>307795.38680895022</v>
      </c>
      <c r="U5581" s="13">
        <v>1</v>
      </c>
      <c r="V5581" s="13">
        <f t="shared" si="1485"/>
        <v>741</v>
      </c>
      <c r="W5581" s="13">
        <v>29</v>
      </c>
      <c r="X5581" s="13">
        <f t="shared" si="1486"/>
        <v>85956</v>
      </c>
      <c r="Y5581" s="13">
        <v>28</v>
      </c>
      <c r="Z5581" s="13">
        <f t="shared" si="1487"/>
        <v>27664</v>
      </c>
      <c r="AA5581" s="13">
        <v>15</v>
      </c>
      <c r="AB5581" s="13">
        <f t="shared" si="1488"/>
        <v>3705</v>
      </c>
      <c r="AC5581" s="13">
        <v>5772</v>
      </c>
      <c r="AD5581" s="13">
        <v>1222345.3442363311</v>
      </c>
      <c r="AE5581" s="13">
        <v>5772</v>
      </c>
      <c r="AF5581" s="13">
        <v>641484.18499549059</v>
      </c>
      <c r="AG5581" s="13"/>
      <c r="AH5581" s="13"/>
      <c r="AI5581" s="13"/>
      <c r="AJ5581" s="13"/>
      <c r="AK5581" s="13">
        <f t="shared" si="1489"/>
        <v>0</v>
      </c>
      <c r="AL5581" s="13"/>
      <c r="AM5581" s="13">
        <f t="shared" si="1490"/>
        <v>0</v>
      </c>
      <c r="AN5581" s="13"/>
      <c r="AO5581" s="13">
        <v>41</v>
      </c>
      <c r="AP5581" s="13">
        <f t="shared" si="1491"/>
        <v>1250500</v>
      </c>
      <c r="AQ5581" s="13"/>
      <c r="AR5581" s="13">
        <f t="shared" si="1492"/>
        <v>0</v>
      </c>
      <c r="AS5581" s="13"/>
      <c r="AT5581" s="13">
        <f t="shared" si="1493"/>
        <v>0</v>
      </c>
      <c r="AU5581" s="13"/>
      <c r="AV5581" s="13">
        <f t="shared" si="1494"/>
        <v>0</v>
      </c>
      <c r="AW5581" s="13"/>
      <c r="AX5581" s="13">
        <f t="shared" si="1495"/>
        <v>0</v>
      </c>
      <c r="AY5581" s="13"/>
      <c r="AZ5581" s="13">
        <f t="shared" si="1496"/>
        <v>0</v>
      </c>
      <c r="BA5581" s="13"/>
      <c r="BB5581" s="13">
        <f t="shared" si="1497"/>
        <v>0</v>
      </c>
      <c r="BC5581" s="13"/>
      <c r="BD5581" s="13">
        <f t="shared" si="1498"/>
        <v>0</v>
      </c>
      <c r="BE5581" s="13"/>
      <c r="BF5581" s="13">
        <f t="shared" si="1499"/>
        <v>0</v>
      </c>
      <c r="BG5581" s="13"/>
      <c r="BH5581" s="13">
        <f t="shared" si="1500"/>
        <v>4353529.5952310264</v>
      </c>
      <c r="BI5581" s="13">
        <f t="shared" si="1501"/>
        <v>4353500</v>
      </c>
      <c r="BJ5581" s="13">
        <v>4310900</v>
      </c>
    </row>
    <row r="5582" spans="1:62" x14ac:dyDescent="0.25">
      <c r="A5582" s="4" t="s">
        <v>633</v>
      </c>
      <c r="B5582" s="13">
        <v>3118</v>
      </c>
      <c r="C5582">
        <v>585017</v>
      </c>
      <c r="D5582">
        <v>1</v>
      </c>
      <c r="E5582">
        <v>1</v>
      </c>
      <c r="F5582">
        <v>1</v>
      </c>
      <c r="G5582">
        <v>0</v>
      </c>
      <c r="H5582">
        <v>0</v>
      </c>
      <c r="I5582" t="s">
        <v>30</v>
      </c>
      <c r="J5582">
        <v>585017</v>
      </c>
      <c r="K5582" t="s">
        <v>633</v>
      </c>
      <c r="L5582">
        <v>585017</v>
      </c>
      <c r="M5582" t="s">
        <v>633</v>
      </c>
      <c r="N5582">
        <v>584495</v>
      </c>
      <c r="O5582" t="s">
        <v>560</v>
      </c>
      <c r="P5582">
        <v>584495</v>
      </c>
      <c r="Q5582" t="s">
        <v>560</v>
      </c>
      <c r="R5582" s="13">
        <v>703150.3213098587</v>
      </c>
      <c r="S5582" s="13">
        <v>5130</v>
      </c>
      <c r="T5582" s="13">
        <v>273690.58429138432</v>
      </c>
      <c r="U5582" s="13">
        <v>1</v>
      </c>
      <c r="V5582" s="13">
        <f t="shared" si="1485"/>
        <v>741</v>
      </c>
      <c r="W5582" s="13">
        <v>55</v>
      </c>
      <c r="X5582" s="13">
        <f t="shared" si="1486"/>
        <v>163020</v>
      </c>
      <c r="Y5582" s="13">
        <v>30</v>
      </c>
      <c r="Z5582" s="13">
        <f t="shared" si="1487"/>
        <v>29640</v>
      </c>
      <c r="AA5582" s="13">
        <v>18</v>
      </c>
      <c r="AB5582" s="13">
        <f t="shared" si="1488"/>
        <v>4446</v>
      </c>
      <c r="AC5582" s="13">
        <v>8219</v>
      </c>
      <c r="AD5582" s="13">
        <v>1728101.8152817702</v>
      </c>
      <c r="AE5582" s="13"/>
      <c r="AF5582" s="13"/>
      <c r="AG5582" s="13"/>
      <c r="AH5582" s="13"/>
      <c r="AI5582" s="13"/>
      <c r="AJ5582" s="13"/>
      <c r="AK5582" s="13">
        <f t="shared" si="1489"/>
        <v>0</v>
      </c>
      <c r="AL5582" s="13"/>
      <c r="AM5582" s="13">
        <f t="shared" si="1490"/>
        <v>0</v>
      </c>
      <c r="AN5582" s="13"/>
      <c r="AO5582" s="13">
        <v>0</v>
      </c>
      <c r="AP5582" s="13">
        <f t="shared" si="1491"/>
        <v>0</v>
      </c>
      <c r="AQ5582" s="13"/>
      <c r="AR5582" s="13">
        <f t="shared" si="1492"/>
        <v>0</v>
      </c>
      <c r="AS5582" s="13"/>
      <c r="AT5582" s="13">
        <f t="shared" si="1493"/>
        <v>0</v>
      </c>
      <c r="AU5582" s="13"/>
      <c r="AV5582" s="13">
        <f t="shared" si="1494"/>
        <v>0</v>
      </c>
      <c r="AW5582" s="13"/>
      <c r="AX5582" s="13">
        <f t="shared" si="1495"/>
        <v>0</v>
      </c>
      <c r="AY5582" s="13"/>
      <c r="AZ5582" s="13">
        <f t="shared" si="1496"/>
        <v>0</v>
      </c>
      <c r="BA5582" s="13"/>
      <c r="BB5582" s="13">
        <f t="shared" si="1497"/>
        <v>0</v>
      </c>
      <c r="BC5582" s="13"/>
      <c r="BD5582" s="13">
        <f t="shared" si="1498"/>
        <v>0</v>
      </c>
      <c r="BE5582" s="13"/>
      <c r="BF5582" s="13">
        <f t="shared" si="1499"/>
        <v>0</v>
      </c>
      <c r="BG5582" s="13"/>
      <c r="BH5582" s="13">
        <f t="shared" si="1500"/>
        <v>2902789.7208830132</v>
      </c>
      <c r="BI5582" s="13">
        <f t="shared" si="1501"/>
        <v>2902800</v>
      </c>
      <c r="BJ5582" s="13">
        <v>2996800</v>
      </c>
    </row>
    <row r="5583" spans="1:62" x14ac:dyDescent="0.25">
      <c r="A5583" t="s">
        <v>4950</v>
      </c>
      <c r="B5583" s="13">
        <v>435</v>
      </c>
      <c r="C5583">
        <v>574571</v>
      </c>
      <c r="D5583">
        <v>1</v>
      </c>
      <c r="E5583">
        <v>0</v>
      </c>
      <c r="F5583">
        <v>0</v>
      </c>
      <c r="G5583">
        <v>0</v>
      </c>
      <c r="H5583">
        <v>0</v>
      </c>
      <c r="I5583" t="s">
        <v>33</v>
      </c>
      <c r="J5583">
        <v>574341</v>
      </c>
      <c r="K5583" t="s">
        <v>343</v>
      </c>
      <c r="L5583">
        <v>574341</v>
      </c>
      <c r="M5583" t="s">
        <v>343</v>
      </c>
      <c r="N5583">
        <v>574341</v>
      </c>
      <c r="O5583" t="s">
        <v>343</v>
      </c>
      <c r="P5583">
        <v>573868</v>
      </c>
      <c r="Q5583" t="s">
        <v>32</v>
      </c>
      <c r="R5583" s="13">
        <v>101816.96652964182</v>
      </c>
      <c r="S5583" s="13"/>
      <c r="T5583" s="13"/>
      <c r="U5583" s="13"/>
      <c r="V5583" s="13">
        <f t="shared" si="1485"/>
        <v>0</v>
      </c>
      <c r="W5583" s="13"/>
      <c r="X5583" s="13">
        <f t="shared" si="1486"/>
        <v>0</v>
      </c>
      <c r="Y5583" s="13"/>
      <c r="Z5583" s="13">
        <f t="shared" si="1487"/>
        <v>0</v>
      </c>
      <c r="AA5583" s="13"/>
      <c r="AB5583" s="13">
        <f t="shared" si="1488"/>
        <v>0</v>
      </c>
      <c r="AC5583" s="13"/>
      <c r="AD5583" s="13"/>
      <c r="AE5583" s="13"/>
      <c r="AF5583" s="13"/>
      <c r="AG5583" s="13"/>
      <c r="AH5583" s="13"/>
      <c r="AI5583" s="13"/>
      <c r="AJ5583" s="13"/>
      <c r="AK5583" s="13">
        <f t="shared" si="1489"/>
        <v>0</v>
      </c>
      <c r="AL5583" s="13"/>
      <c r="AM5583" s="13">
        <f t="shared" si="1490"/>
        <v>0</v>
      </c>
      <c r="AN5583" s="13"/>
      <c r="AO5583" s="13">
        <v>0</v>
      </c>
      <c r="AP5583" s="13">
        <f t="shared" si="1491"/>
        <v>0</v>
      </c>
      <c r="AQ5583" s="13"/>
      <c r="AR5583" s="13">
        <f t="shared" si="1492"/>
        <v>0</v>
      </c>
      <c r="AS5583" s="13"/>
      <c r="AT5583" s="13">
        <f t="shared" si="1493"/>
        <v>0</v>
      </c>
      <c r="AU5583" s="13"/>
      <c r="AV5583" s="13">
        <f t="shared" si="1494"/>
        <v>0</v>
      </c>
      <c r="AW5583" s="13"/>
      <c r="AX5583" s="13">
        <f t="shared" si="1495"/>
        <v>0</v>
      </c>
      <c r="AY5583" s="13"/>
      <c r="AZ5583" s="13">
        <f t="shared" si="1496"/>
        <v>0</v>
      </c>
      <c r="BA5583" s="13"/>
      <c r="BB5583" s="13">
        <f t="shared" si="1497"/>
        <v>0</v>
      </c>
      <c r="BC5583" s="13"/>
      <c r="BD5583" s="13">
        <f t="shared" si="1498"/>
        <v>0</v>
      </c>
      <c r="BE5583" s="13"/>
      <c r="BF5583" s="13">
        <f t="shared" si="1499"/>
        <v>0</v>
      </c>
      <c r="BG5583" s="13"/>
      <c r="BH5583" s="13">
        <f t="shared" si="1500"/>
        <v>101816.96652964182</v>
      </c>
      <c r="BI5583" s="13">
        <f t="shared" si="1501"/>
        <v>101800</v>
      </c>
      <c r="BJ5583" s="13">
        <v>100800</v>
      </c>
    </row>
    <row r="5584" spans="1:62" x14ac:dyDescent="0.25">
      <c r="A5584" s="4" t="s">
        <v>2715</v>
      </c>
      <c r="B5584" s="13">
        <v>3048</v>
      </c>
      <c r="C5584">
        <v>538981</v>
      </c>
      <c r="D5584">
        <v>1</v>
      </c>
      <c r="E5584">
        <v>1</v>
      </c>
      <c r="F5584">
        <v>1</v>
      </c>
      <c r="G5584">
        <v>0</v>
      </c>
      <c r="H5584">
        <v>0</v>
      </c>
      <c r="I5584" t="s">
        <v>26</v>
      </c>
      <c r="J5584">
        <v>538981</v>
      </c>
      <c r="K5584" t="s">
        <v>2715</v>
      </c>
      <c r="L5584">
        <v>538981</v>
      </c>
      <c r="M5584" t="s">
        <v>2715</v>
      </c>
      <c r="N5584">
        <v>538728</v>
      </c>
      <c r="O5584" t="s">
        <v>93</v>
      </c>
      <c r="P5584">
        <v>538728</v>
      </c>
      <c r="Q5584" t="s">
        <v>93</v>
      </c>
      <c r="R5584" s="13">
        <v>687817.06476850458</v>
      </c>
      <c r="S5584" s="13">
        <v>7836</v>
      </c>
      <c r="T5584" s="13">
        <v>417286.63067726034</v>
      </c>
      <c r="U5584" s="13"/>
      <c r="V5584" s="13">
        <f t="shared" si="1485"/>
        <v>0</v>
      </c>
      <c r="W5584" s="13">
        <v>37</v>
      </c>
      <c r="X5584" s="13">
        <f t="shared" si="1486"/>
        <v>109668</v>
      </c>
      <c r="Y5584" s="13">
        <v>29</v>
      </c>
      <c r="Z5584" s="13">
        <f t="shared" si="1487"/>
        <v>28652</v>
      </c>
      <c r="AA5584" s="13">
        <v>20</v>
      </c>
      <c r="AB5584" s="13">
        <f t="shared" si="1488"/>
        <v>4940</v>
      </c>
      <c r="AC5584" s="13">
        <v>5793</v>
      </c>
      <c r="AD5584" s="13">
        <v>1226709.4571060974</v>
      </c>
      <c r="AE5584" s="13"/>
      <c r="AF5584" s="13"/>
      <c r="AG5584" s="13"/>
      <c r="AH5584" s="13"/>
      <c r="AI5584" s="13"/>
      <c r="AJ5584" s="13"/>
      <c r="AK5584" s="13">
        <f t="shared" si="1489"/>
        <v>0</v>
      </c>
      <c r="AL5584" s="13"/>
      <c r="AM5584" s="13">
        <f t="shared" si="1490"/>
        <v>0</v>
      </c>
      <c r="AN5584" s="13"/>
      <c r="AO5584" s="13">
        <v>0</v>
      </c>
      <c r="AP5584" s="13">
        <f t="shared" si="1491"/>
        <v>0</v>
      </c>
      <c r="AQ5584" s="13"/>
      <c r="AR5584" s="13">
        <f t="shared" si="1492"/>
        <v>0</v>
      </c>
      <c r="AS5584" s="13"/>
      <c r="AT5584" s="13">
        <f t="shared" si="1493"/>
        <v>0</v>
      </c>
      <c r="AU5584" s="13"/>
      <c r="AV5584" s="13">
        <f t="shared" si="1494"/>
        <v>0</v>
      </c>
      <c r="AW5584" s="13"/>
      <c r="AX5584" s="13">
        <f t="shared" si="1495"/>
        <v>0</v>
      </c>
      <c r="AY5584" s="13"/>
      <c r="AZ5584" s="13">
        <f t="shared" si="1496"/>
        <v>0</v>
      </c>
      <c r="BA5584" s="13"/>
      <c r="BB5584" s="13">
        <f t="shared" si="1497"/>
        <v>0</v>
      </c>
      <c r="BC5584" s="13"/>
      <c r="BD5584" s="13">
        <f t="shared" si="1498"/>
        <v>0</v>
      </c>
      <c r="BE5584" s="13"/>
      <c r="BF5584" s="13">
        <f t="shared" si="1499"/>
        <v>0</v>
      </c>
      <c r="BG5584" s="13"/>
      <c r="BH5584" s="13">
        <f t="shared" si="1500"/>
        <v>2475073.1525518624</v>
      </c>
      <c r="BI5584" s="13">
        <f t="shared" si="1501"/>
        <v>2475100</v>
      </c>
      <c r="BJ5584" s="13">
        <v>2397800</v>
      </c>
    </row>
    <row r="5585" spans="1:62" x14ac:dyDescent="0.25">
      <c r="A5585" t="s">
        <v>4951</v>
      </c>
      <c r="B5585" s="13">
        <v>2355</v>
      </c>
      <c r="C5585">
        <v>547646</v>
      </c>
      <c r="D5585">
        <v>1</v>
      </c>
      <c r="E5585">
        <v>0</v>
      </c>
      <c r="F5585">
        <v>0</v>
      </c>
      <c r="G5585">
        <v>0</v>
      </c>
      <c r="H5585">
        <v>0</v>
      </c>
      <c r="I5585" t="s">
        <v>33</v>
      </c>
      <c r="J5585">
        <v>574082</v>
      </c>
      <c r="K5585" t="s">
        <v>2000</v>
      </c>
      <c r="L5585">
        <v>574082</v>
      </c>
      <c r="M5585" t="s">
        <v>2000</v>
      </c>
      <c r="N5585">
        <v>574082</v>
      </c>
      <c r="O5585" t="s">
        <v>2000</v>
      </c>
      <c r="P5585">
        <v>573868</v>
      </c>
      <c r="Q5585" t="s">
        <v>32</v>
      </c>
      <c r="R5585" s="13">
        <v>535168.51928343868</v>
      </c>
      <c r="S5585" s="13"/>
      <c r="T5585" s="13"/>
      <c r="U5585" s="13"/>
      <c r="V5585" s="13">
        <f t="shared" si="1485"/>
        <v>0</v>
      </c>
      <c r="W5585" s="13"/>
      <c r="X5585" s="13">
        <f t="shared" si="1486"/>
        <v>0</v>
      </c>
      <c r="Y5585" s="13"/>
      <c r="Z5585" s="13">
        <f t="shared" si="1487"/>
        <v>0</v>
      </c>
      <c r="AA5585" s="13"/>
      <c r="AB5585" s="13">
        <f t="shared" si="1488"/>
        <v>0</v>
      </c>
      <c r="AC5585" s="13"/>
      <c r="AD5585" s="13"/>
      <c r="AE5585" s="13"/>
      <c r="AF5585" s="13"/>
      <c r="AG5585" s="13"/>
      <c r="AH5585" s="13"/>
      <c r="AI5585" s="13"/>
      <c r="AJ5585" s="13"/>
      <c r="AK5585" s="13">
        <f t="shared" si="1489"/>
        <v>0</v>
      </c>
      <c r="AL5585" s="13"/>
      <c r="AM5585" s="13">
        <f t="shared" si="1490"/>
        <v>0</v>
      </c>
      <c r="AN5585" s="13"/>
      <c r="AO5585" s="13">
        <v>1</v>
      </c>
      <c r="AP5585" s="13">
        <f t="shared" si="1491"/>
        <v>30500</v>
      </c>
      <c r="AQ5585" s="13"/>
      <c r="AR5585" s="13">
        <f t="shared" si="1492"/>
        <v>0</v>
      </c>
      <c r="AS5585" s="13"/>
      <c r="AT5585" s="13">
        <f t="shared" si="1493"/>
        <v>0</v>
      </c>
      <c r="AU5585" s="13"/>
      <c r="AV5585" s="13">
        <f t="shared" si="1494"/>
        <v>0</v>
      </c>
      <c r="AW5585" s="13"/>
      <c r="AX5585" s="13">
        <f t="shared" si="1495"/>
        <v>0</v>
      </c>
      <c r="AY5585" s="13"/>
      <c r="AZ5585" s="13">
        <f t="shared" si="1496"/>
        <v>0</v>
      </c>
      <c r="BA5585" s="13"/>
      <c r="BB5585" s="13">
        <f t="shared" si="1497"/>
        <v>0</v>
      </c>
      <c r="BC5585" s="13"/>
      <c r="BD5585" s="13">
        <f t="shared" si="1498"/>
        <v>0</v>
      </c>
      <c r="BE5585" s="13"/>
      <c r="BF5585" s="13">
        <f t="shared" si="1499"/>
        <v>0</v>
      </c>
      <c r="BG5585" s="13"/>
      <c r="BH5585" s="13">
        <f t="shared" si="1500"/>
        <v>565668.51928343868</v>
      </c>
      <c r="BI5585" s="13">
        <f t="shared" si="1501"/>
        <v>565700</v>
      </c>
      <c r="BJ5585" s="13">
        <v>536900</v>
      </c>
    </row>
    <row r="5586" spans="1:62" x14ac:dyDescent="0.25">
      <c r="A5586" s="4" t="s">
        <v>1187</v>
      </c>
      <c r="B5586" s="13">
        <v>3556</v>
      </c>
      <c r="C5586">
        <v>539813</v>
      </c>
      <c r="D5586">
        <v>1</v>
      </c>
      <c r="E5586">
        <v>1</v>
      </c>
      <c r="F5586">
        <v>1</v>
      </c>
      <c r="G5586">
        <v>0</v>
      </c>
      <c r="H5586">
        <v>0</v>
      </c>
      <c r="I5586" t="s">
        <v>26</v>
      </c>
      <c r="J5586">
        <v>539813</v>
      </c>
      <c r="K5586" t="s">
        <v>1187</v>
      </c>
      <c r="L5586">
        <v>539813</v>
      </c>
      <c r="M5586" t="s">
        <v>1187</v>
      </c>
      <c r="N5586">
        <v>539627</v>
      </c>
      <c r="O5586" t="s">
        <v>1188</v>
      </c>
      <c r="P5586">
        <v>539139</v>
      </c>
      <c r="Q5586" t="s">
        <v>548</v>
      </c>
      <c r="R5586" s="13">
        <v>798761.83534253237</v>
      </c>
      <c r="S5586" s="13">
        <v>7253</v>
      </c>
      <c r="T5586" s="13">
        <v>386382.1101267495</v>
      </c>
      <c r="U5586" s="13">
        <v>2</v>
      </c>
      <c r="V5586" s="13">
        <f t="shared" si="1485"/>
        <v>1482</v>
      </c>
      <c r="W5586" s="13">
        <v>38</v>
      </c>
      <c r="X5586" s="13">
        <f t="shared" si="1486"/>
        <v>112632</v>
      </c>
      <c r="Y5586" s="13">
        <v>16</v>
      </c>
      <c r="Z5586" s="13">
        <f t="shared" si="1487"/>
        <v>15808</v>
      </c>
      <c r="AA5586" s="13">
        <v>26</v>
      </c>
      <c r="AB5586" s="13">
        <f t="shared" si="1488"/>
        <v>6422</v>
      </c>
      <c r="AC5586" s="13">
        <v>14665</v>
      </c>
      <c r="AD5586" s="13">
        <v>3038372.9703126163</v>
      </c>
      <c r="AE5586" s="13"/>
      <c r="AF5586" s="13"/>
      <c r="AG5586" s="13"/>
      <c r="AH5586" s="13"/>
      <c r="AI5586" s="13"/>
      <c r="AJ5586" s="13"/>
      <c r="AK5586" s="13">
        <f t="shared" si="1489"/>
        <v>0</v>
      </c>
      <c r="AL5586" s="13"/>
      <c r="AM5586" s="13">
        <f t="shared" si="1490"/>
        <v>0</v>
      </c>
      <c r="AN5586" s="13"/>
      <c r="AO5586" s="13">
        <v>1</v>
      </c>
      <c r="AP5586" s="13">
        <f t="shared" si="1491"/>
        <v>30500</v>
      </c>
      <c r="AQ5586" s="13"/>
      <c r="AR5586" s="13">
        <f t="shared" si="1492"/>
        <v>0</v>
      </c>
      <c r="AS5586" s="13"/>
      <c r="AT5586" s="13">
        <f t="shared" si="1493"/>
        <v>0</v>
      </c>
      <c r="AU5586" s="13"/>
      <c r="AV5586" s="13">
        <f t="shared" si="1494"/>
        <v>0</v>
      </c>
      <c r="AW5586" s="13"/>
      <c r="AX5586" s="13">
        <f t="shared" si="1495"/>
        <v>0</v>
      </c>
      <c r="AY5586" s="13"/>
      <c r="AZ5586" s="13">
        <f t="shared" si="1496"/>
        <v>0</v>
      </c>
      <c r="BA5586" s="13"/>
      <c r="BB5586" s="13">
        <f t="shared" si="1497"/>
        <v>0</v>
      </c>
      <c r="BC5586" s="13"/>
      <c r="BD5586" s="13">
        <f t="shared" si="1498"/>
        <v>0</v>
      </c>
      <c r="BE5586" s="13"/>
      <c r="BF5586" s="13">
        <f t="shared" si="1499"/>
        <v>0</v>
      </c>
      <c r="BG5586" s="13"/>
      <c r="BH5586" s="13">
        <f t="shared" si="1500"/>
        <v>4390360.9157818984</v>
      </c>
      <c r="BI5586" s="13">
        <f t="shared" si="1501"/>
        <v>4390400</v>
      </c>
      <c r="BJ5586" s="13">
        <v>4356600</v>
      </c>
    </row>
    <row r="5587" spans="1:62" x14ac:dyDescent="0.25">
      <c r="A5587" t="s">
        <v>4952</v>
      </c>
      <c r="B5587" s="13">
        <v>1038</v>
      </c>
      <c r="C5587">
        <v>533033</v>
      </c>
      <c r="D5587">
        <v>1</v>
      </c>
      <c r="E5587">
        <v>0</v>
      </c>
      <c r="F5587">
        <v>0</v>
      </c>
      <c r="G5587">
        <v>0</v>
      </c>
      <c r="H5587">
        <v>0</v>
      </c>
      <c r="I5587" t="s">
        <v>26</v>
      </c>
      <c r="J5587">
        <v>532053</v>
      </c>
      <c r="K5587" t="s">
        <v>257</v>
      </c>
      <c r="L5587">
        <v>532053</v>
      </c>
      <c r="M5587" t="s">
        <v>257</v>
      </c>
      <c r="N5587">
        <v>532053</v>
      </c>
      <c r="O5587" t="s">
        <v>257</v>
      </c>
      <c r="P5587">
        <v>532053</v>
      </c>
      <c r="Q5587" t="s">
        <v>257</v>
      </c>
      <c r="R5587" s="13">
        <v>240001.57165040408</v>
      </c>
      <c r="S5587" s="13"/>
      <c r="T5587" s="13"/>
      <c r="U5587" s="13"/>
      <c r="V5587" s="13">
        <f t="shared" si="1485"/>
        <v>0</v>
      </c>
      <c r="W5587" s="13"/>
      <c r="X5587" s="13">
        <f t="shared" si="1486"/>
        <v>0</v>
      </c>
      <c r="Y5587" s="13"/>
      <c r="Z5587" s="13">
        <f t="shared" si="1487"/>
        <v>0</v>
      </c>
      <c r="AA5587" s="13"/>
      <c r="AB5587" s="13">
        <f t="shared" si="1488"/>
        <v>0</v>
      </c>
      <c r="AC5587" s="13"/>
      <c r="AD5587" s="13"/>
      <c r="AE5587" s="13"/>
      <c r="AF5587" s="13"/>
      <c r="AG5587" s="13"/>
      <c r="AH5587" s="13"/>
      <c r="AI5587" s="13"/>
      <c r="AJ5587" s="13"/>
      <c r="AK5587" s="13">
        <f t="shared" si="1489"/>
        <v>0</v>
      </c>
      <c r="AL5587" s="13"/>
      <c r="AM5587" s="13">
        <f t="shared" si="1490"/>
        <v>0</v>
      </c>
      <c r="AN5587" s="13"/>
      <c r="AO5587" s="13">
        <v>0</v>
      </c>
      <c r="AP5587" s="13">
        <f t="shared" si="1491"/>
        <v>0</v>
      </c>
      <c r="AQ5587" s="13"/>
      <c r="AR5587" s="13">
        <f t="shared" si="1492"/>
        <v>0</v>
      </c>
      <c r="AS5587" s="13"/>
      <c r="AT5587" s="13">
        <f t="shared" si="1493"/>
        <v>0</v>
      </c>
      <c r="AU5587" s="13"/>
      <c r="AV5587" s="13">
        <f t="shared" si="1494"/>
        <v>0</v>
      </c>
      <c r="AW5587" s="13"/>
      <c r="AX5587" s="13">
        <f t="shared" si="1495"/>
        <v>0</v>
      </c>
      <c r="AY5587" s="13"/>
      <c r="AZ5587" s="13">
        <f t="shared" si="1496"/>
        <v>0</v>
      </c>
      <c r="BA5587" s="13"/>
      <c r="BB5587" s="13">
        <f t="shared" si="1497"/>
        <v>0</v>
      </c>
      <c r="BC5587" s="13"/>
      <c r="BD5587" s="13">
        <f t="shared" si="1498"/>
        <v>0</v>
      </c>
      <c r="BE5587" s="13"/>
      <c r="BF5587" s="13">
        <f t="shared" si="1499"/>
        <v>0</v>
      </c>
      <c r="BG5587" s="13"/>
      <c r="BH5587" s="13">
        <f t="shared" si="1500"/>
        <v>240001.57165040408</v>
      </c>
      <c r="BI5587" s="13">
        <f t="shared" si="1501"/>
        <v>240000</v>
      </c>
      <c r="BJ5587" s="13">
        <v>236300</v>
      </c>
    </row>
    <row r="5588" spans="1:62" x14ac:dyDescent="0.25">
      <c r="A5588" s="3" t="s">
        <v>4953</v>
      </c>
      <c r="B5588" s="13">
        <v>1277</v>
      </c>
      <c r="C5588">
        <v>579785</v>
      </c>
      <c r="D5588">
        <v>1</v>
      </c>
      <c r="E5588">
        <v>1</v>
      </c>
      <c r="F5588">
        <v>0</v>
      </c>
      <c r="G5588">
        <v>0</v>
      </c>
      <c r="H5588">
        <v>0</v>
      </c>
      <c r="I5588" t="s">
        <v>33</v>
      </c>
      <c r="J5588">
        <v>579785</v>
      </c>
      <c r="K5588" t="s">
        <v>4953</v>
      </c>
      <c r="L5588">
        <v>579637</v>
      </c>
      <c r="M5588" t="s">
        <v>179</v>
      </c>
      <c r="N5588">
        <v>579777</v>
      </c>
      <c r="O5588" t="s">
        <v>178</v>
      </c>
      <c r="P5588">
        <v>579025</v>
      </c>
      <c r="Q5588" t="s">
        <v>177</v>
      </c>
      <c r="R5588" s="13">
        <v>294154.58363462001</v>
      </c>
      <c r="S5588" s="13">
        <v>1277</v>
      </c>
      <c r="T5588" s="13">
        <v>68397.887842146098</v>
      </c>
      <c r="U5588" s="13">
        <v>1</v>
      </c>
      <c r="V5588" s="13">
        <f t="shared" si="1485"/>
        <v>741</v>
      </c>
      <c r="W5588" s="13">
        <v>3</v>
      </c>
      <c r="X5588" s="13">
        <f t="shared" si="1486"/>
        <v>8892</v>
      </c>
      <c r="Y5588" s="13">
        <v>5</v>
      </c>
      <c r="Z5588" s="13">
        <f t="shared" si="1487"/>
        <v>4940</v>
      </c>
      <c r="AA5588" s="13">
        <v>1</v>
      </c>
      <c r="AB5588" s="13">
        <f t="shared" si="1488"/>
        <v>247</v>
      </c>
      <c r="AC5588" s="13"/>
      <c r="AD5588" s="13"/>
      <c r="AE5588" s="13"/>
      <c r="AF5588" s="13"/>
      <c r="AG5588" s="13"/>
      <c r="AH5588" s="13"/>
      <c r="AI5588" s="13"/>
      <c r="AJ5588" s="13"/>
      <c r="AK5588" s="13">
        <f t="shared" si="1489"/>
        <v>0</v>
      </c>
      <c r="AL5588" s="13"/>
      <c r="AM5588" s="13">
        <f t="shared" si="1490"/>
        <v>0</v>
      </c>
      <c r="AN5588" s="13"/>
      <c r="AO5588" s="13">
        <v>0</v>
      </c>
      <c r="AP5588" s="13">
        <f t="shared" si="1491"/>
        <v>0</v>
      </c>
      <c r="AQ5588" s="13"/>
      <c r="AR5588" s="13">
        <f t="shared" si="1492"/>
        <v>0</v>
      </c>
      <c r="AS5588" s="13"/>
      <c r="AT5588" s="13">
        <f t="shared" si="1493"/>
        <v>0</v>
      </c>
      <c r="AU5588" s="13"/>
      <c r="AV5588" s="13">
        <f t="shared" si="1494"/>
        <v>0</v>
      </c>
      <c r="AW5588" s="13"/>
      <c r="AX5588" s="13">
        <f t="shared" si="1495"/>
        <v>0</v>
      </c>
      <c r="AY5588" s="13"/>
      <c r="AZ5588" s="13">
        <f t="shared" si="1496"/>
        <v>0</v>
      </c>
      <c r="BA5588" s="13"/>
      <c r="BB5588" s="13">
        <f t="shared" si="1497"/>
        <v>0</v>
      </c>
      <c r="BC5588" s="13"/>
      <c r="BD5588" s="13">
        <f t="shared" si="1498"/>
        <v>0</v>
      </c>
      <c r="BE5588" s="13"/>
      <c r="BF5588" s="13">
        <f t="shared" si="1499"/>
        <v>0</v>
      </c>
      <c r="BG5588" s="13"/>
      <c r="BH5588" s="13">
        <f t="shared" si="1500"/>
        <v>377372.47147676611</v>
      </c>
      <c r="BI5588" s="13">
        <f t="shared" si="1501"/>
        <v>377400</v>
      </c>
      <c r="BJ5588" s="13">
        <v>385500</v>
      </c>
    </row>
    <row r="5589" spans="1:62" x14ac:dyDescent="0.25">
      <c r="A5589" t="s">
        <v>4954</v>
      </c>
      <c r="B5589" s="13">
        <v>105</v>
      </c>
      <c r="C5589">
        <v>587893</v>
      </c>
      <c r="D5589">
        <v>1</v>
      </c>
      <c r="E5589">
        <v>0</v>
      </c>
      <c r="F5589">
        <v>0</v>
      </c>
      <c r="G5589">
        <v>0</v>
      </c>
      <c r="H5589">
        <v>0</v>
      </c>
      <c r="I5589" t="s">
        <v>75</v>
      </c>
      <c r="J5589">
        <v>596612</v>
      </c>
      <c r="K5589" t="s">
        <v>2098</v>
      </c>
      <c r="L5589">
        <v>595411</v>
      </c>
      <c r="M5589" t="s">
        <v>455</v>
      </c>
      <c r="N5589">
        <v>595411</v>
      </c>
      <c r="O5589" t="s">
        <v>455</v>
      </c>
      <c r="P5589">
        <v>595411</v>
      </c>
      <c r="Q5589" t="s">
        <v>455</v>
      </c>
      <c r="R5589" s="13">
        <v>70488.701001315436</v>
      </c>
      <c r="S5589" s="13"/>
      <c r="T5589" s="13"/>
      <c r="U5589" s="13"/>
      <c r="V5589" s="13">
        <f t="shared" si="1485"/>
        <v>0</v>
      </c>
      <c r="W5589" s="13"/>
      <c r="X5589" s="13">
        <f t="shared" si="1486"/>
        <v>0</v>
      </c>
      <c r="Y5589" s="13"/>
      <c r="Z5589" s="13">
        <f t="shared" si="1487"/>
        <v>0</v>
      </c>
      <c r="AA5589" s="13"/>
      <c r="AB5589" s="13">
        <f t="shared" si="1488"/>
        <v>0</v>
      </c>
      <c r="AC5589" s="13"/>
      <c r="AD5589" s="13"/>
      <c r="AE5589" s="13"/>
      <c r="AF5589" s="13"/>
      <c r="AG5589" s="13"/>
      <c r="AH5589" s="13"/>
      <c r="AI5589" s="13"/>
      <c r="AJ5589" s="13"/>
      <c r="AK5589" s="13">
        <f t="shared" si="1489"/>
        <v>0</v>
      </c>
      <c r="AL5589" s="13"/>
      <c r="AM5589" s="13">
        <f t="shared" si="1490"/>
        <v>0</v>
      </c>
      <c r="AN5589" s="13"/>
      <c r="AO5589" s="13">
        <v>0</v>
      </c>
      <c r="AP5589" s="13">
        <f t="shared" si="1491"/>
        <v>0</v>
      </c>
      <c r="AQ5589" s="13"/>
      <c r="AR5589" s="13">
        <f t="shared" si="1492"/>
        <v>0</v>
      </c>
      <c r="AS5589" s="13"/>
      <c r="AT5589" s="13">
        <f t="shared" si="1493"/>
        <v>0</v>
      </c>
      <c r="AU5589" s="13"/>
      <c r="AV5589" s="13">
        <f t="shared" si="1494"/>
        <v>0</v>
      </c>
      <c r="AW5589" s="13"/>
      <c r="AX5589" s="13">
        <f t="shared" si="1495"/>
        <v>0</v>
      </c>
      <c r="AY5589" s="13"/>
      <c r="AZ5589" s="13">
        <f t="shared" si="1496"/>
        <v>0</v>
      </c>
      <c r="BA5589" s="13"/>
      <c r="BB5589" s="13">
        <f t="shared" si="1497"/>
        <v>0</v>
      </c>
      <c r="BC5589" s="13"/>
      <c r="BD5589" s="13">
        <f t="shared" si="1498"/>
        <v>0</v>
      </c>
      <c r="BE5589" s="13"/>
      <c r="BF5589" s="13">
        <f t="shared" si="1499"/>
        <v>0</v>
      </c>
      <c r="BG5589" s="13"/>
      <c r="BH5589" s="13">
        <f t="shared" si="1500"/>
        <v>70488.701001315436</v>
      </c>
      <c r="BI5589" s="13">
        <f t="shared" si="1501"/>
        <v>70500</v>
      </c>
      <c r="BJ5589" s="13">
        <v>70800</v>
      </c>
    </row>
    <row r="5590" spans="1:62" x14ac:dyDescent="0.25">
      <c r="A5590" t="s">
        <v>4955</v>
      </c>
      <c r="B5590" s="13">
        <v>404</v>
      </c>
      <c r="C5590">
        <v>536857</v>
      </c>
      <c r="D5590">
        <v>1</v>
      </c>
      <c r="E5590">
        <v>0</v>
      </c>
      <c r="F5590">
        <v>0</v>
      </c>
      <c r="G5590">
        <v>0</v>
      </c>
      <c r="H5590">
        <v>0</v>
      </c>
      <c r="I5590" t="s">
        <v>26</v>
      </c>
      <c r="J5590">
        <v>535478</v>
      </c>
      <c r="K5590" t="s">
        <v>354</v>
      </c>
      <c r="L5590">
        <v>535478</v>
      </c>
      <c r="M5590" t="s">
        <v>354</v>
      </c>
      <c r="N5590">
        <v>535419</v>
      </c>
      <c r="O5590" t="s">
        <v>130</v>
      </c>
      <c r="P5590">
        <v>535419</v>
      </c>
      <c r="Q5590" t="s">
        <v>130</v>
      </c>
      <c r="R5590" s="13">
        <v>94638.667502390294</v>
      </c>
      <c r="S5590" s="13"/>
      <c r="T5590" s="13"/>
      <c r="U5590" s="13"/>
      <c r="V5590" s="13">
        <f t="shared" si="1485"/>
        <v>0</v>
      </c>
      <c r="W5590" s="13"/>
      <c r="X5590" s="13">
        <f t="shared" si="1486"/>
        <v>0</v>
      </c>
      <c r="Y5590" s="13"/>
      <c r="Z5590" s="13">
        <f t="shared" si="1487"/>
        <v>0</v>
      </c>
      <c r="AA5590" s="13"/>
      <c r="AB5590" s="13">
        <f t="shared" si="1488"/>
        <v>0</v>
      </c>
      <c r="AC5590" s="13"/>
      <c r="AD5590" s="13"/>
      <c r="AE5590" s="13"/>
      <c r="AF5590" s="13"/>
      <c r="AG5590" s="13"/>
      <c r="AH5590" s="13"/>
      <c r="AI5590" s="13"/>
      <c r="AJ5590" s="13"/>
      <c r="AK5590" s="13">
        <f t="shared" si="1489"/>
        <v>0</v>
      </c>
      <c r="AL5590" s="13"/>
      <c r="AM5590" s="13">
        <f t="shared" si="1490"/>
        <v>0</v>
      </c>
      <c r="AN5590" s="13"/>
      <c r="AO5590" s="13">
        <v>0</v>
      </c>
      <c r="AP5590" s="13">
        <f t="shared" si="1491"/>
        <v>0</v>
      </c>
      <c r="AQ5590" s="13"/>
      <c r="AR5590" s="13">
        <f t="shared" si="1492"/>
        <v>0</v>
      </c>
      <c r="AS5590" s="13"/>
      <c r="AT5590" s="13">
        <f t="shared" si="1493"/>
        <v>0</v>
      </c>
      <c r="AU5590" s="13"/>
      <c r="AV5590" s="13">
        <f t="shared" si="1494"/>
        <v>0</v>
      </c>
      <c r="AW5590" s="13"/>
      <c r="AX5590" s="13">
        <f t="shared" si="1495"/>
        <v>0</v>
      </c>
      <c r="AY5590" s="13"/>
      <c r="AZ5590" s="13">
        <f t="shared" si="1496"/>
        <v>0</v>
      </c>
      <c r="BA5590" s="13"/>
      <c r="BB5590" s="13">
        <f t="shared" si="1497"/>
        <v>0</v>
      </c>
      <c r="BC5590" s="13"/>
      <c r="BD5590" s="13">
        <f t="shared" si="1498"/>
        <v>0</v>
      </c>
      <c r="BE5590" s="13"/>
      <c r="BF5590" s="13">
        <f t="shared" si="1499"/>
        <v>0</v>
      </c>
      <c r="BG5590" s="13"/>
      <c r="BH5590" s="13">
        <f t="shared" si="1500"/>
        <v>94638.667502390294</v>
      </c>
      <c r="BI5590" s="13">
        <f t="shared" si="1501"/>
        <v>94600</v>
      </c>
      <c r="BJ5590" s="13">
        <v>93100</v>
      </c>
    </row>
    <row r="5591" spans="1:62" x14ac:dyDescent="0.25">
      <c r="A5591" t="s">
        <v>4956</v>
      </c>
      <c r="B5591" s="13">
        <v>491</v>
      </c>
      <c r="C5591">
        <v>565857</v>
      </c>
      <c r="D5591">
        <v>1</v>
      </c>
      <c r="E5591">
        <v>0</v>
      </c>
      <c r="F5591">
        <v>0</v>
      </c>
      <c r="G5591">
        <v>0</v>
      </c>
      <c r="H5591">
        <v>0</v>
      </c>
      <c r="I5591" t="s">
        <v>85</v>
      </c>
      <c r="J5591">
        <v>564567</v>
      </c>
      <c r="K5591" t="s">
        <v>228</v>
      </c>
      <c r="L5591">
        <v>564567</v>
      </c>
      <c r="M5591" t="s">
        <v>228</v>
      </c>
      <c r="N5591">
        <v>564567</v>
      </c>
      <c r="O5591" t="s">
        <v>228</v>
      </c>
      <c r="P5591">
        <v>564567</v>
      </c>
      <c r="Q5591" t="s">
        <v>228</v>
      </c>
      <c r="R5591" s="13">
        <v>114762.53806478422</v>
      </c>
      <c r="S5591" s="13"/>
      <c r="T5591" s="13"/>
      <c r="U5591" s="13"/>
      <c r="V5591" s="13">
        <f t="shared" si="1485"/>
        <v>0</v>
      </c>
      <c r="W5591" s="13"/>
      <c r="X5591" s="13">
        <f t="shared" si="1486"/>
        <v>0</v>
      </c>
      <c r="Y5591" s="13"/>
      <c r="Z5591" s="13">
        <f t="shared" si="1487"/>
        <v>0</v>
      </c>
      <c r="AA5591" s="13"/>
      <c r="AB5591" s="13">
        <f t="shared" si="1488"/>
        <v>0</v>
      </c>
      <c r="AC5591" s="13"/>
      <c r="AD5591" s="13"/>
      <c r="AE5591" s="13"/>
      <c r="AF5591" s="13"/>
      <c r="AG5591" s="13"/>
      <c r="AH5591" s="13"/>
      <c r="AI5591" s="13"/>
      <c r="AJ5591" s="13"/>
      <c r="AK5591" s="13">
        <f t="shared" si="1489"/>
        <v>0</v>
      </c>
      <c r="AL5591" s="13"/>
      <c r="AM5591" s="13">
        <f t="shared" si="1490"/>
        <v>0</v>
      </c>
      <c r="AN5591" s="13"/>
      <c r="AO5591" s="13">
        <v>2</v>
      </c>
      <c r="AP5591" s="13">
        <f t="shared" si="1491"/>
        <v>61000</v>
      </c>
      <c r="AQ5591" s="13"/>
      <c r="AR5591" s="13">
        <f t="shared" si="1492"/>
        <v>0</v>
      </c>
      <c r="AS5591" s="13"/>
      <c r="AT5591" s="13">
        <f t="shared" si="1493"/>
        <v>0</v>
      </c>
      <c r="AU5591" s="13"/>
      <c r="AV5591" s="13">
        <f t="shared" si="1494"/>
        <v>0</v>
      </c>
      <c r="AW5591" s="13"/>
      <c r="AX5591" s="13">
        <f t="shared" si="1495"/>
        <v>0</v>
      </c>
      <c r="AY5591" s="13"/>
      <c r="AZ5591" s="13">
        <f t="shared" si="1496"/>
        <v>0</v>
      </c>
      <c r="BA5591" s="13"/>
      <c r="BB5591" s="13">
        <f t="shared" si="1497"/>
        <v>0</v>
      </c>
      <c r="BC5591" s="13"/>
      <c r="BD5591" s="13">
        <f t="shared" si="1498"/>
        <v>0</v>
      </c>
      <c r="BE5591" s="13"/>
      <c r="BF5591" s="13">
        <f t="shared" si="1499"/>
        <v>0</v>
      </c>
      <c r="BG5591" s="13"/>
      <c r="BH5591" s="13">
        <f t="shared" si="1500"/>
        <v>175762.53806478422</v>
      </c>
      <c r="BI5591" s="13">
        <f t="shared" si="1501"/>
        <v>175800</v>
      </c>
      <c r="BJ5591" s="13">
        <v>177300</v>
      </c>
    </row>
    <row r="5592" spans="1:62" x14ac:dyDescent="0.25">
      <c r="A5592" t="s">
        <v>4957</v>
      </c>
      <c r="B5592" s="13">
        <v>1280</v>
      </c>
      <c r="C5592">
        <v>588113</v>
      </c>
      <c r="D5592">
        <v>1</v>
      </c>
      <c r="E5592">
        <v>0</v>
      </c>
      <c r="F5592">
        <v>0</v>
      </c>
      <c r="G5592">
        <v>0</v>
      </c>
      <c r="H5592">
        <v>0</v>
      </c>
      <c r="I5592" t="s">
        <v>75</v>
      </c>
      <c r="J5592">
        <v>586846</v>
      </c>
      <c r="K5592" t="s">
        <v>79</v>
      </c>
      <c r="L5592">
        <v>586846</v>
      </c>
      <c r="M5592" t="s">
        <v>79</v>
      </c>
      <c r="N5592">
        <v>586846</v>
      </c>
      <c r="O5592" t="s">
        <v>79</v>
      </c>
      <c r="P5592">
        <v>586846</v>
      </c>
      <c r="Q5592" t="s">
        <v>79</v>
      </c>
      <c r="R5592" s="13">
        <v>294832.43790334981</v>
      </c>
      <c r="S5592" s="13"/>
      <c r="T5592" s="13"/>
      <c r="U5592" s="13"/>
      <c r="V5592" s="13">
        <f t="shared" si="1485"/>
        <v>0</v>
      </c>
      <c r="W5592" s="13"/>
      <c r="X5592" s="13">
        <f t="shared" si="1486"/>
        <v>0</v>
      </c>
      <c r="Y5592" s="13"/>
      <c r="Z5592" s="13">
        <f t="shared" si="1487"/>
        <v>0</v>
      </c>
      <c r="AA5592" s="13"/>
      <c r="AB5592" s="13">
        <f t="shared" si="1488"/>
        <v>0</v>
      </c>
      <c r="AC5592" s="13"/>
      <c r="AD5592" s="13"/>
      <c r="AE5592" s="13"/>
      <c r="AF5592" s="13"/>
      <c r="AG5592" s="13"/>
      <c r="AH5592" s="13"/>
      <c r="AI5592" s="13"/>
      <c r="AJ5592" s="13"/>
      <c r="AK5592" s="13">
        <f t="shared" si="1489"/>
        <v>0</v>
      </c>
      <c r="AL5592" s="13"/>
      <c r="AM5592" s="13">
        <f t="shared" si="1490"/>
        <v>0</v>
      </c>
      <c r="AN5592" s="13"/>
      <c r="AO5592" s="13">
        <v>1</v>
      </c>
      <c r="AP5592" s="13">
        <f t="shared" si="1491"/>
        <v>30500</v>
      </c>
      <c r="AQ5592" s="13"/>
      <c r="AR5592" s="13">
        <f t="shared" si="1492"/>
        <v>0</v>
      </c>
      <c r="AS5592" s="13"/>
      <c r="AT5592" s="13">
        <f t="shared" si="1493"/>
        <v>0</v>
      </c>
      <c r="AU5592" s="13"/>
      <c r="AV5592" s="13">
        <f t="shared" si="1494"/>
        <v>0</v>
      </c>
      <c r="AW5592" s="13"/>
      <c r="AX5592" s="13">
        <f t="shared" si="1495"/>
        <v>0</v>
      </c>
      <c r="AY5592" s="13"/>
      <c r="AZ5592" s="13">
        <f t="shared" si="1496"/>
        <v>0</v>
      </c>
      <c r="BA5592" s="13"/>
      <c r="BB5592" s="13">
        <f t="shared" si="1497"/>
        <v>0</v>
      </c>
      <c r="BC5592" s="13"/>
      <c r="BD5592" s="13">
        <f t="shared" si="1498"/>
        <v>0</v>
      </c>
      <c r="BE5592" s="13"/>
      <c r="BF5592" s="13">
        <f t="shared" si="1499"/>
        <v>0</v>
      </c>
      <c r="BG5592" s="13"/>
      <c r="BH5592" s="13">
        <f t="shared" si="1500"/>
        <v>325332.43790334981</v>
      </c>
      <c r="BI5592" s="13">
        <f t="shared" si="1501"/>
        <v>325300</v>
      </c>
      <c r="BJ5592" s="13">
        <v>324600</v>
      </c>
    </row>
    <row r="5593" spans="1:62" x14ac:dyDescent="0.25">
      <c r="A5593" t="s">
        <v>4958</v>
      </c>
      <c r="B5593" s="13">
        <v>555</v>
      </c>
      <c r="C5593">
        <v>557382</v>
      </c>
      <c r="D5593">
        <v>1</v>
      </c>
      <c r="E5593">
        <v>0</v>
      </c>
      <c r="F5593">
        <v>0</v>
      </c>
      <c r="G5593">
        <v>0</v>
      </c>
      <c r="H5593">
        <v>0</v>
      </c>
      <c r="I5593" t="s">
        <v>110</v>
      </c>
      <c r="J5593">
        <v>556254</v>
      </c>
      <c r="K5593" t="s">
        <v>833</v>
      </c>
      <c r="L5593">
        <v>556254</v>
      </c>
      <c r="M5593" t="s">
        <v>833</v>
      </c>
      <c r="N5593">
        <v>556254</v>
      </c>
      <c r="O5593" t="s">
        <v>833</v>
      </c>
      <c r="P5593">
        <v>556254</v>
      </c>
      <c r="Q5593" t="s">
        <v>833</v>
      </c>
      <c r="R5593" s="13">
        <v>129525.19072880555</v>
      </c>
      <c r="S5593" s="13"/>
      <c r="T5593" s="13"/>
      <c r="U5593" s="13"/>
      <c r="V5593" s="13">
        <f t="shared" si="1485"/>
        <v>0</v>
      </c>
      <c r="W5593" s="13"/>
      <c r="X5593" s="13">
        <f t="shared" si="1486"/>
        <v>0</v>
      </c>
      <c r="Y5593" s="13"/>
      <c r="Z5593" s="13">
        <f t="shared" si="1487"/>
        <v>0</v>
      </c>
      <c r="AA5593" s="13"/>
      <c r="AB5593" s="13">
        <f t="shared" si="1488"/>
        <v>0</v>
      </c>
      <c r="AC5593" s="13"/>
      <c r="AD5593" s="13"/>
      <c r="AE5593" s="13"/>
      <c r="AF5593" s="13"/>
      <c r="AG5593" s="13"/>
      <c r="AH5593" s="13"/>
      <c r="AI5593" s="13"/>
      <c r="AJ5593" s="13"/>
      <c r="AK5593" s="13">
        <f t="shared" si="1489"/>
        <v>0</v>
      </c>
      <c r="AL5593" s="13"/>
      <c r="AM5593" s="13">
        <f t="shared" si="1490"/>
        <v>0</v>
      </c>
      <c r="AN5593" s="13"/>
      <c r="AO5593" s="13">
        <v>2</v>
      </c>
      <c r="AP5593" s="13">
        <f t="shared" si="1491"/>
        <v>61000</v>
      </c>
      <c r="AQ5593" s="13"/>
      <c r="AR5593" s="13">
        <f t="shared" si="1492"/>
        <v>0</v>
      </c>
      <c r="AS5593" s="13"/>
      <c r="AT5593" s="13">
        <f t="shared" si="1493"/>
        <v>0</v>
      </c>
      <c r="AU5593" s="13"/>
      <c r="AV5593" s="13">
        <f t="shared" si="1494"/>
        <v>0</v>
      </c>
      <c r="AW5593" s="13"/>
      <c r="AX5593" s="13">
        <f t="shared" si="1495"/>
        <v>0</v>
      </c>
      <c r="AY5593" s="13"/>
      <c r="AZ5593" s="13">
        <f t="shared" si="1496"/>
        <v>0</v>
      </c>
      <c r="BA5593" s="13"/>
      <c r="BB5593" s="13">
        <f t="shared" si="1497"/>
        <v>0</v>
      </c>
      <c r="BC5593" s="13"/>
      <c r="BD5593" s="13">
        <f t="shared" si="1498"/>
        <v>0</v>
      </c>
      <c r="BE5593" s="13"/>
      <c r="BF5593" s="13">
        <f t="shared" si="1499"/>
        <v>0</v>
      </c>
      <c r="BG5593" s="13"/>
      <c r="BH5593" s="13">
        <f t="shared" si="1500"/>
        <v>190525.19072880555</v>
      </c>
      <c r="BI5593" s="13">
        <f t="shared" si="1501"/>
        <v>190500</v>
      </c>
      <c r="BJ5593" s="13">
        <v>159600</v>
      </c>
    </row>
    <row r="5594" spans="1:62" x14ac:dyDescent="0.25">
      <c r="A5594" t="s">
        <v>4959</v>
      </c>
      <c r="B5594" s="13">
        <v>1140</v>
      </c>
      <c r="C5594">
        <v>535265</v>
      </c>
      <c r="D5594">
        <v>1</v>
      </c>
      <c r="E5594">
        <v>0</v>
      </c>
      <c r="F5594">
        <v>0</v>
      </c>
      <c r="G5594">
        <v>0</v>
      </c>
      <c r="H5594">
        <v>0</v>
      </c>
      <c r="I5594" t="s">
        <v>26</v>
      </c>
      <c r="J5594">
        <v>534676</v>
      </c>
      <c r="K5594" t="s">
        <v>943</v>
      </c>
      <c r="L5594">
        <v>534676</v>
      </c>
      <c r="M5594" t="s">
        <v>943</v>
      </c>
      <c r="N5594">
        <v>534676</v>
      </c>
      <c r="O5594" t="s">
        <v>943</v>
      </c>
      <c r="P5594">
        <v>534676</v>
      </c>
      <c r="Q5594" t="s">
        <v>943</v>
      </c>
      <c r="R5594" s="13">
        <v>263150.08424496424</v>
      </c>
      <c r="S5594" s="13"/>
      <c r="T5594" s="13"/>
      <c r="U5594" s="13"/>
      <c r="V5594" s="13">
        <f t="shared" si="1485"/>
        <v>0</v>
      </c>
      <c r="W5594" s="13"/>
      <c r="X5594" s="13">
        <f t="shared" si="1486"/>
        <v>0</v>
      </c>
      <c r="Y5594" s="13"/>
      <c r="Z5594" s="13">
        <f t="shared" si="1487"/>
        <v>0</v>
      </c>
      <c r="AA5594" s="13"/>
      <c r="AB5594" s="13">
        <f t="shared" si="1488"/>
        <v>0</v>
      </c>
      <c r="AC5594" s="13"/>
      <c r="AD5594" s="13"/>
      <c r="AE5594" s="13"/>
      <c r="AF5594" s="13"/>
      <c r="AG5594" s="13"/>
      <c r="AH5594" s="13"/>
      <c r="AI5594" s="13"/>
      <c r="AJ5594" s="13"/>
      <c r="AK5594" s="13">
        <f t="shared" si="1489"/>
        <v>0</v>
      </c>
      <c r="AL5594" s="13"/>
      <c r="AM5594" s="13">
        <f t="shared" si="1490"/>
        <v>0</v>
      </c>
      <c r="AN5594" s="13"/>
      <c r="AO5594" s="13">
        <v>0</v>
      </c>
      <c r="AP5594" s="13">
        <f t="shared" si="1491"/>
        <v>0</v>
      </c>
      <c r="AQ5594" s="13"/>
      <c r="AR5594" s="13">
        <f t="shared" si="1492"/>
        <v>0</v>
      </c>
      <c r="AS5594" s="13"/>
      <c r="AT5594" s="13">
        <f t="shared" si="1493"/>
        <v>0</v>
      </c>
      <c r="AU5594" s="13"/>
      <c r="AV5594" s="13">
        <f t="shared" si="1494"/>
        <v>0</v>
      </c>
      <c r="AW5594" s="13"/>
      <c r="AX5594" s="13">
        <f t="shared" si="1495"/>
        <v>0</v>
      </c>
      <c r="AY5594" s="13"/>
      <c r="AZ5594" s="13">
        <f t="shared" si="1496"/>
        <v>0</v>
      </c>
      <c r="BA5594" s="13"/>
      <c r="BB5594" s="13">
        <f t="shared" si="1497"/>
        <v>0</v>
      </c>
      <c r="BC5594" s="13"/>
      <c r="BD5594" s="13">
        <f t="shared" si="1498"/>
        <v>0</v>
      </c>
      <c r="BE5594" s="13"/>
      <c r="BF5594" s="13">
        <f t="shared" si="1499"/>
        <v>0</v>
      </c>
      <c r="BG5594" s="13"/>
      <c r="BH5594" s="13">
        <f t="shared" si="1500"/>
        <v>263150.08424496424</v>
      </c>
      <c r="BI5594" s="13">
        <f t="shared" si="1501"/>
        <v>263200</v>
      </c>
      <c r="BJ5594" s="13">
        <v>261600</v>
      </c>
    </row>
    <row r="5595" spans="1:62" x14ac:dyDescent="0.25">
      <c r="A5595" t="s">
        <v>4960</v>
      </c>
      <c r="B5595" s="13">
        <v>409</v>
      </c>
      <c r="C5595">
        <v>531910</v>
      </c>
      <c r="D5595">
        <v>1</v>
      </c>
      <c r="E5595">
        <v>0</v>
      </c>
      <c r="F5595">
        <v>0</v>
      </c>
      <c r="G5595">
        <v>0</v>
      </c>
      <c r="H5595">
        <v>0</v>
      </c>
      <c r="I5595" t="s">
        <v>26</v>
      </c>
      <c r="J5595">
        <v>531201</v>
      </c>
      <c r="K5595" t="s">
        <v>329</v>
      </c>
      <c r="L5595">
        <v>531201</v>
      </c>
      <c r="M5595" t="s">
        <v>329</v>
      </c>
      <c r="N5595">
        <v>531189</v>
      </c>
      <c r="O5595" t="s">
        <v>330</v>
      </c>
      <c r="P5595">
        <v>531189</v>
      </c>
      <c r="Q5595" t="s">
        <v>330</v>
      </c>
      <c r="R5595" s="13">
        <v>95797.055623308988</v>
      </c>
      <c r="S5595" s="13"/>
      <c r="T5595" s="13"/>
      <c r="U5595" s="13"/>
      <c r="V5595" s="13">
        <f t="shared" si="1485"/>
        <v>0</v>
      </c>
      <c r="W5595" s="13"/>
      <c r="X5595" s="13">
        <f t="shared" si="1486"/>
        <v>0</v>
      </c>
      <c r="Y5595" s="13"/>
      <c r="Z5595" s="13">
        <f t="shared" si="1487"/>
        <v>0</v>
      </c>
      <c r="AA5595" s="13"/>
      <c r="AB5595" s="13">
        <f t="shared" si="1488"/>
        <v>0</v>
      </c>
      <c r="AC5595" s="13"/>
      <c r="AD5595" s="13"/>
      <c r="AE5595" s="13"/>
      <c r="AF5595" s="13"/>
      <c r="AG5595" s="13"/>
      <c r="AH5595" s="13"/>
      <c r="AI5595" s="13"/>
      <c r="AJ5595" s="13"/>
      <c r="AK5595" s="13">
        <f t="shared" si="1489"/>
        <v>0</v>
      </c>
      <c r="AL5595" s="13"/>
      <c r="AM5595" s="13">
        <f t="shared" si="1490"/>
        <v>0</v>
      </c>
      <c r="AN5595" s="13"/>
      <c r="AO5595" s="13">
        <v>0</v>
      </c>
      <c r="AP5595" s="13">
        <f t="shared" si="1491"/>
        <v>0</v>
      </c>
      <c r="AQ5595" s="13"/>
      <c r="AR5595" s="13">
        <f t="shared" si="1492"/>
        <v>0</v>
      </c>
      <c r="AS5595" s="13"/>
      <c r="AT5595" s="13">
        <f t="shared" si="1493"/>
        <v>0</v>
      </c>
      <c r="AU5595" s="13"/>
      <c r="AV5595" s="13">
        <f t="shared" si="1494"/>
        <v>0</v>
      </c>
      <c r="AW5595" s="13"/>
      <c r="AX5595" s="13">
        <f t="shared" si="1495"/>
        <v>0</v>
      </c>
      <c r="AY5595" s="13"/>
      <c r="AZ5595" s="13">
        <f t="shared" si="1496"/>
        <v>0</v>
      </c>
      <c r="BA5595" s="13"/>
      <c r="BB5595" s="13">
        <f t="shared" si="1497"/>
        <v>0</v>
      </c>
      <c r="BC5595" s="13"/>
      <c r="BD5595" s="13">
        <f t="shared" si="1498"/>
        <v>0</v>
      </c>
      <c r="BE5595" s="13"/>
      <c r="BF5595" s="13">
        <f t="shared" si="1499"/>
        <v>0</v>
      </c>
      <c r="BG5595" s="13"/>
      <c r="BH5595" s="13">
        <f t="shared" si="1500"/>
        <v>95797.055623308988</v>
      </c>
      <c r="BI5595" s="13">
        <f t="shared" si="1501"/>
        <v>95800</v>
      </c>
      <c r="BJ5595" s="13">
        <v>95500</v>
      </c>
    </row>
    <row r="5596" spans="1:62" x14ac:dyDescent="0.25">
      <c r="A5596" t="s">
        <v>4961</v>
      </c>
      <c r="B5596" s="13">
        <v>404</v>
      </c>
      <c r="C5596">
        <v>545325</v>
      </c>
      <c r="D5596">
        <v>1</v>
      </c>
      <c r="E5596">
        <v>0</v>
      </c>
      <c r="F5596">
        <v>0</v>
      </c>
      <c r="G5596">
        <v>0</v>
      </c>
      <c r="H5596">
        <v>0</v>
      </c>
      <c r="I5596" t="s">
        <v>30</v>
      </c>
      <c r="J5596">
        <v>594199</v>
      </c>
      <c r="K5596" t="s">
        <v>1593</v>
      </c>
      <c r="L5596">
        <v>594199</v>
      </c>
      <c r="M5596" t="s">
        <v>1593</v>
      </c>
      <c r="N5596">
        <v>594156</v>
      </c>
      <c r="O5596" t="s">
        <v>593</v>
      </c>
      <c r="P5596">
        <v>593711</v>
      </c>
      <c r="Q5596" t="s">
        <v>149</v>
      </c>
      <c r="R5596" s="13">
        <v>94638.667502390294</v>
      </c>
      <c r="S5596" s="13"/>
      <c r="T5596" s="13"/>
      <c r="U5596" s="13"/>
      <c r="V5596" s="13">
        <f t="shared" si="1485"/>
        <v>0</v>
      </c>
      <c r="W5596" s="13"/>
      <c r="X5596" s="13">
        <f t="shared" si="1486"/>
        <v>0</v>
      </c>
      <c r="Y5596" s="13"/>
      <c r="Z5596" s="13">
        <f t="shared" si="1487"/>
        <v>0</v>
      </c>
      <c r="AA5596" s="13"/>
      <c r="AB5596" s="13">
        <f t="shared" si="1488"/>
        <v>0</v>
      </c>
      <c r="AC5596" s="13"/>
      <c r="AD5596" s="13"/>
      <c r="AE5596" s="13"/>
      <c r="AF5596" s="13"/>
      <c r="AG5596" s="13"/>
      <c r="AH5596" s="13"/>
      <c r="AI5596" s="13"/>
      <c r="AJ5596" s="13"/>
      <c r="AK5596" s="13">
        <f t="shared" si="1489"/>
        <v>0</v>
      </c>
      <c r="AL5596" s="13"/>
      <c r="AM5596" s="13">
        <f t="shared" si="1490"/>
        <v>0</v>
      </c>
      <c r="AN5596" s="13"/>
      <c r="AO5596" s="13">
        <v>0</v>
      </c>
      <c r="AP5596" s="13">
        <f t="shared" si="1491"/>
        <v>0</v>
      </c>
      <c r="AQ5596" s="13"/>
      <c r="AR5596" s="13">
        <f t="shared" si="1492"/>
        <v>0</v>
      </c>
      <c r="AS5596" s="13"/>
      <c r="AT5596" s="13">
        <f t="shared" si="1493"/>
        <v>0</v>
      </c>
      <c r="AU5596" s="13"/>
      <c r="AV5596" s="13">
        <f t="shared" si="1494"/>
        <v>0</v>
      </c>
      <c r="AW5596" s="13"/>
      <c r="AX5596" s="13">
        <f t="shared" si="1495"/>
        <v>0</v>
      </c>
      <c r="AY5596" s="13"/>
      <c r="AZ5596" s="13">
        <f t="shared" si="1496"/>
        <v>0</v>
      </c>
      <c r="BA5596" s="13"/>
      <c r="BB5596" s="13">
        <f t="shared" si="1497"/>
        <v>0</v>
      </c>
      <c r="BC5596" s="13"/>
      <c r="BD5596" s="13">
        <f t="shared" si="1498"/>
        <v>0</v>
      </c>
      <c r="BE5596" s="13"/>
      <c r="BF5596" s="13">
        <f t="shared" si="1499"/>
        <v>0</v>
      </c>
      <c r="BG5596" s="13"/>
      <c r="BH5596" s="13">
        <f t="shared" si="1500"/>
        <v>94638.667502390294</v>
      </c>
      <c r="BI5596" s="13">
        <f t="shared" si="1501"/>
        <v>94600</v>
      </c>
      <c r="BJ5596" s="13">
        <v>92400</v>
      </c>
    </row>
    <row r="5597" spans="1:62" x14ac:dyDescent="0.25">
      <c r="A5597" t="s">
        <v>4962</v>
      </c>
      <c r="B5597" s="13">
        <v>163</v>
      </c>
      <c r="C5597">
        <v>578002</v>
      </c>
      <c r="D5597">
        <v>1</v>
      </c>
      <c r="E5597">
        <v>0</v>
      </c>
      <c r="F5597">
        <v>0</v>
      </c>
      <c r="G5597">
        <v>0</v>
      </c>
      <c r="H5597">
        <v>0</v>
      </c>
      <c r="I5597" t="s">
        <v>18</v>
      </c>
      <c r="J5597">
        <v>554812</v>
      </c>
      <c r="K5597" t="s">
        <v>2717</v>
      </c>
      <c r="L5597">
        <v>554634</v>
      </c>
      <c r="M5597" t="s">
        <v>2718</v>
      </c>
      <c r="N5597">
        <v>554481</v>
      </c>
      <c r="O5597" t="s">
        <v>87</v>
      </c>
      <c r="P5597">
        <v>554481</v>
      </c>
      <c r="Q5597" t="s">
        <v>87</v>
      </c>
      <c r="R5597" s="13">
        <v>70488.701001315436</v>
      </c>
      <c r="S5597" s="13"/>
      <c r="T5597" s="13"/>
      <c r="U5597" s="13"/>
      <c r="V5597" s="13">
        <f t="shared" si="1485"/>
        <v>0</v>
      </c>
      <c r="W5597" s="13"/>
      <c r="X5597" s="13">
        <f t="shared" si="1486"/>
        <v>0</v>
      </c>
      <c r="Y5597" s="13"/>
      <c r="Z5597" s="13">
        <f t="shared" si="1487"/>
        <v>0</v>
      </c>
      <c r="AA5597" s="13"/>
      <c r="AB5597" s="13">
        <f t="shared" si="1488"/>
        <v>0</v>
      </c>
      <c r="AC5597" s="13"/>
      <c r="AD5597" s="13"/>
      <c r="AE5597" s="13"/>
      <c r="AF5597" s="13"/>
      <c r="AG5597" s="13"/>
      <c r="AH5597" s="13"/>
      <c r="AI5597" s="13"/>
      <c r="AJ5597" s="13"/>
      <c r="AK5597" s="13">
        <f t="shared" si="1489"/>
        <v>0</v>
      </c>
      <c r="AL5597" s="13"/>
      <c r="AM5597" s="13">
        <f t="shared" si="1490"/>
        <v>0</v>
      </c>
      <c r="AN5597" s="13"/>
      <c r="AO5597" s="13">
        <v>1</v>
      </c>
      <c r="AP5597" s="13">
        <f t="shared" si="1491"/>
        <v>30500</v>
      </c>
      <c r="AQ5597" s="13"/>
      <c r="AR5597" s="13">
        <f t="shared" si="1492"/>
        <v>0</v>
      </c>
      <c r="AS5597" s="13"/>
      <c r="AT5597" s="13">
        <f t="shared" si="1493"/>
        <v>0</v>
      </c>
      <c r="AU5597" s="13"/>
      <c r="AV5597" s="13">
        <f t="shared" si="1494"/>
        <v>0</v>
      </c>
      <c r="AW5597" s="13"/>
      <c r="AX5597" s="13">
        <f t="shared" si="1495"/>
        <v>0</v>
      </c>
      <c r="AY5597" s="13"/>
      <c r="AZ5597" s="13">
        <f t="shared" si="1496"/>
        <v>0</v>
      </c>
      <c r="BA5597" s="13"/>
      <c r="BB5597" s="13">
        <f t="shared" si="1497"/>
        <v>0</v>
      </c>
      <c r="BC5597" s="13"/>
      <c r="BD5597" s="13">
        <f t="shared" si="1498"/>
        <v>0</v>
      </c>
      <c r="BE5597" s="13"/>
      <c r="BF5597" s="13">
        <f t="shared" si="1499"/>
        <v>0</v>
      </c>
      <c r="BG5597" s="13"/>
      <c r="BH5597" s="13">
        <f t="shared" si="1500"/>
        <v>100988.70100131544</v>
      </c>
      <c r="BI5597" s="13">
        <f t="shared" si="1501"/>
        <v>101000</v>
      </c>
      <c r="BJ5597" s="13">
        <v>101300</v>
      </c>
    </row>
    <row r="5598" spans="1:62" x14ac:dyDescent="0.25">
      <c r="A5598" t="s">
        <v>1125</v>
      </c>
      <c r="B5598" s="13">
        <v>249</v>
      </c>
      <c r="C5598">
        <v>554413</v>
      </c>
      <c r="D5598">
        <v>1</v>
      </c>
      <c r="E5598">
        <v>0</v>
      </c>
      <c r="F5598">
        <v>0</v>
      </c>
      <c r="G5598">
        <v>0</v>
      </c>
      <c r="H5598">
        <v>0</v>
      </c>
      <c r="I5598" t="s">
        <v>110</v>
      </c>
      <c r="J5598">
        <v>553671</v>
      </c>
      <c r="K5598" t="s">
        <v>464</v>
      </c>
      <c r="L5598">
        <v>553671</v>
      </c>
      <c r="M5598" t="s">
        <v>464</v>
      </c>
      <c r="N5598">
        <v>553671</v>
      </c>
      <c r="O5598" t="s">
        <v>464</v>
      </c>
      <c r="P5598">
        <v>553671</v>
      </c>
      <c r="Q5598" t="s">
        <v>464</v>
      </c>
      <c r="R5598" s="13">
        <v>70488.701001315436</v>
      </c>
      <c r="S5598" s="13"/>
      <c r="T5598" s="13"/>
      <c r="U5598" s="13"/>
      <c r="V5598" s="13">
        <f t="shared" si="1485"/>
        <v>0</v>
      </c>
      <c r="W5598" s="13"/>
      <c r="X5598" s="13">
        <f t="shared" si="1486"/>
        <v>0</v>
      </c>
      <c r="Y5598" s="13"/>
      <c r="Z5598" s="13">
        <f t="shared" si="1487"/>
        <v>0</v>
      </c>
      <c r="AA5598" s="13"/>
      <c r="AB5598" s="13">
        <f t="shared" si="1488"/>
        <v>0</v>
      </c>
      <c r="AC5598" s="13"/>
      <c r="AD5598" s="13"/>
      <c r="AE5598" s="13"/>
      <c r="AF5598" s="13"/>
      <c r="AG5598" s="13"/>
      <c r="AH5598" s="13"/>
      <c r="AI5598" s="13"/>
      <c r="AJ5598" s="13"/>
      <c r="AK5598" s="13">
        <f t="shared" si="1489"/>
        <v>0</v>
      </c>
      <c r="AL5598" s="13"/>
      <c r="AM5598" s="13">
        <f t="shared" si="1490"/>
        <v>0</v>
      </c>
      <c r="AN5598" s="13"/>
      <c r="AO5598" s="13">
        <v>1</v>
      </c>
      <c r="AP5598" s="13">
        <f t="shared" si="1491"/>
        <v>30500</v>
      </c>
      <c r="AQ5598" s="13"/>
      <c r="AR5598" s="13">
        <f t="shared" si="1492"/>
        <v>0</v>
      </c>
      <c r="AS5598" s="13"/>
      <c r="AT5598" s="13">
        <f t="shared" si="1493"/>
        <v>0</v>
      </c>
      <c r="AU5598" s="13"/>
      <c r="AV5598" s="13">
        <f t="shared" si="1494"/>
        <v>0</v>
      </c>
      <c r="AW5598" s="13"/>
      <c r="AX5598" s="13">
        <f t="shared" si="1495"/>
        <v>0</v>
      </c>
      <c r="AY5598" s="13"/>
      <c r="AZ5598" s="13">
        <f t="shared" si="1496"/>
        <v>0</v>
      </c>
      <c r="BA5598" s="13"/>
      <c r="BB5598" s="13">
        <f t="shared" si="1497"/>
        <v>0</v>
      </c>
      <c r="BC5598" s="13"/>
      <c r="BD5598" s="13">
        <f t="shared" si="1498"/>
        <v>0</v>
      </c>
      <c r="BE5598" s="13"/>
      <c r="BF5598" s="13">
        <f t="shared" si="1499"/>
        <v>0</v>
      </c>
      <c r="BG5598" s="13"/>
      <c r="BH5598" s="13">
        <f t="shared" si="1500"/>
        <v>100988.70100131544</v>
      </c>
      <c r="BI5598" s="13">
        <f t="shared" si="1501"/>
        <v>101000</v>
      </c>
      <c r="BJ5598" s="13">
        <v>101300</v>
      </c>
    </row>
    <row r="5599" spans="1:62" x14ac:dyDescent="0.25">
      <c r="A5599" s="3" t="s">
        <v>1323</v>
      </c>
      <c r="B5599" s="13">
        <v>752</v>
      </c>
      <c r="C5599">
        <v>585912</v>
      </c>
      <c r="D5599">
        <v>1</v>
      </c>
      <c r="E5599">
        <v>1</v>
      </c>
      <c r="F5599">
        <v>0</v>
      </c>
      <c r="G5599">
        <v>0</v>
      </c>
      <c r="H5599">
        <v>0</v>
      </c>
      <c r="I5599" t="s">
        <v>90</v>
      </c>
      <c r="J5599">
        <v>585912</v>
      </c>
      <c r="K5599" t="s">
        <v>1323</v>
      </c>
      <c r="L5599">
        <v>585068</v>
      </c>
      <c r="M5599" t="s">
        <v>275</v>
      </c>
      <c r="N5599">
        <v>585068</v>
      </c>
      <c r="O5599" t="s">
        <v>275</v>
      </c>
      <c r="P5599">
        <v>585068</v>
      </c>
      <c r="Q5599" t="s">
        <v>275</v>
      </c>
      <c r="R5599" s="13">
        <v>174771.10996028199</v>
      </c>
      <c r="S5599" s="13">
        <v>2555</v>
      </c>
      <c r="T5599" s="13">
        <v>136626.96727027089</v>
      </c>
      <c r="U5599" s="13"/>
      <c r="V5599" s="13">
        <f t="shared" si="1485"/>
        <v>0</v>
      </c>
      <c r="W5599" s="13">
        <v>3</v>
      </c>
      <c r="X5599" s="13">
        <f t="shared" si="1486"/>
        <v>8892</v>
      </c>
      <c r="Y5599" s="13">
        <v>14</v>
      </c>
      <c r="Z5599" s="13">
        <f t="shared" si="1487"/>
        <v>13832</v>
      </c>
      <c r="AA5599" s="13">
        <v>5</v>
      </c>
      <c r="AB5599" s="13">
        <f t="shared" si="1488"/>
        <v>1235</v>
      </c>
      <c r="AC5599" s="13"/>
      <c r="AD5599" s="13"/>
      <c r="AE5599" s="13"/>
      <c r="AF5599" s="13"/>
      <c r="AG5599" s="13"/>
      <c r="AH5599" s="13"/>
      <c r="AI5599" s="13"/>
      <c r="AJ5599" s="13"/>
      <c r="AK5599" s="13">
        <f t="shared" si="1489"/>
        <v>0</v>
      </c>
      <c r="AL5599" s="13"/>
      <c r="AM5599" s="13">
        <f t="shared" si="1490"/>
        <v>0</v>
      </c>
      <c r="AN5599" s="13"/>
      <c r="AO5599" s="13">
        <v>0</v>
      </c>
      <c r="AP5599" s="13">
        <f t="shared" si="1491"/>
        <v>0</v>
      </c>
      <c r="AQ5599" s="13"/>
      <c r="AR5599" s="13">
        <f t="shared" si="1492"/>
        <v>0</v>
      </c>
      <c r="AS5599" s="13"/>
      <c r="AT5599" s="13">
        <f t="shared" si="1493"/>
        <v>0</v>
      </c>
      <c r="AU5599" s="13"/>
      <c r="AV5599" s="13">
        <f t="shared" si="1494"/>
        <v>0</v>
      </c>
      <c r="AW5599" s="13"/>
      <c r="AX5599" s="13">
        <f t="shared" si="1495"/>
        <v>0</v>
      </c>
      <c r="AY5599" s="13"/>
      <c r="AZ5599" s="13">
        <f t="shared" si="1496"/>
        <v>0</v>
      </c>
      <c r="BA5599" s="13"/>
      <c r="BB5599" s="13">
        <f t="shared" si="1497"/>
        <v>0</v>
      </c>
      <c r="BC5599" s="13"/>
      <c r="BD5599" s="13">
        <f t="shared" si="1498"/>
        <v>0</v>
      </c>
      <c r="BE5599" s="13"/>
      <c r="BF5599" s="13">
        <f t="shared" si="1499"/>
        <v>0</v>
      </c>
      <c r="BG5599" s="13"/>
      <c r="BH5599" s="13">
        <f t="shared" si="1500"/>
        <v>335357.07723055291</v>
      </c>
      <c r="BI5599" s="13">
        <f t="shared" si="1501"/>
        <v>335400</v>
      </c>
      <c r="BJ5599" s="13">
        <v>326400</v>
      </c>
    </row>
    <row r="5600" spans="1:62" x14ac:dyDescent="0.25">
      <c r="A5600" s="3" t="s">
        <v>4963</v>
      </c>
      <c r="B5600" s="13">
        <v>2432</v>
      </c>
      <c r="C5600">
        <v>533840</v>
      </c>
      <c r="D5600">
        <v>1</v>
      </c>
      <c r="E5600">
        <v>1</v>
      </c>
      <c r="F5600">
        <v>0</v>
      </c>
      <c r="G5600">
        <v>0</v>
      </c>
      <c r="H5600">
        <v>0</v>
      </c>
      <c r="I5600" t="s">
        <v>26</v>
      </c>
      <c r="J5600">
        <v>533840</v>
      </c>
      <c r="K5600" t="s">
        <v>4963</v>
      </c>
      <c r="L5600">
        <v>533165</v>
      </c>
      <c r="M5600" t="s">
        <v>154</v>
      </c>
      <c r="N5600">
        <v>533165</v>
      </c>
      <c r="O5600" t="s">
        <v>154</v>
      </c>
      <c r="P5600">
        <v>533165</v>
      </c>
      <c r="Q5600" t="s">
        <v>154</v>
      </c>
      <c r="R5600" s="13">
        <v>552209.39322234574</v>
      </c>
      <c r="S5600" s="13">
        <v>3861</v>
      </c>
      <c r="T5600" s="13">
        <v>206202.2909943453</v>
      </c>
      <c r="U5600" s="13">
        <v>1</v>
      </c>
      <c r="V5600" s="13">
        <f t="shared" si="1485"/>
        <v>741</v>
      </c>
      <c r="W5600" s="13">
        <v>7</v>
      </c>
      <c r="X5600" s="13">
        <f t="shared" si="1486"/>
        <v>20748</v>
      </c>
      <c r="Y5600" s="13">
        <v>15</v>
      </c>
      <c r="Z5600" s="13">
        <f t="shared" si="1487"/>
        <v>14820</v>
      </c>
      <c r="AA5600" s="13">
        <v>8</v>
      </c>
      <c r="AB5600" s="13">
        <f t="shared" si="1488"/>
        <v>1976</v>
      </c>
      <c r="AC5600" s="13"/>
      <c r="AD5600" s="13"/>
      <c r="AE5600" s="13"/>
      <c r="AF5600" s="13"/>
      <c r="AG5600" s="13"/>
      <c r="AH5600" s="13"/>
      <c r="AI5600" s="13"/>
      <c r="AJ5600" s="13"/>
      <c r="AK5600" s="13">
        <f t="shared" si="1489"/>
        <v>0</v>
      </c>
      <c r="AL5600" s="13"/>
      <c r="AM5600" s="13">
        <f t="shared" si="1490"/>
        <v>0</v>
      </c>
      <c r="AN5600" s="13"/>
      <c r="AO5600" s="13">
        <v>0</v>
      </c>
      <c r="AP5600" s="13">
        <f t="shared" si="1491"/>
        <v>0</v>
      </c>
      <c r="AQ5600" s="13"/>
      <c r="AR5600" s="13">
        <f t="shared" si="1492"/>
        <v>0</v>
      </c>
      <c r="AS5600" s="13"/>
      <c r="AT5600" s="13">
        <f t="shared" si="1493"/>
        <v>0</v>
      </c>
      <c r="AU5600" s="13"/>
      <c r="AV5600" s="13">
        <f t="shared" si="1494"/>
        <v>0</v>
      </c>
      <c r="AW5600" s="13"/>
      <c r="AX5600" s="13">
        <f t="shared" si="1495"/>
        <v>0</v>
      </c>
      <c r="AY5600" s="13"/>
      <c r="AZ5600" s="13">
        <f t="shared" si="1496"/>
        <v>0</v>
      </c>
      <c r="BA5600" s="13"/>
      <c r="BB5600" s="13">
        <f t="shared" si="1497"/>
        <v>0</v>
      </c>
      <c r="BC5600" s="13"/>
      <c r="BD5600" s="13">
        <f t="shared" si="1498"/>
        <v>0</v>
      </c>
      <c r="BE5600" s="13"/>
      <c r="BF5600" s="13">
        <f t="shared" si="1499"/>
        <v>0</v>
      </c>
      <c r="BG5600" s="13"/>
      <c r="BH5600" s="13">
        <f t="shared" si="1500"/>
        <v>796696.68421669106</v>
      </c>
      <c r="BI5600" s="13">
        <f t="shared" si="1501"/>
        <v>796700</v>
      </c>
      <c r="BJ5600" s="13">
        <v>804000</v>
      </c>
    </row>
    <row r="5601" spans="1:62" x14ac:dyDescent="0.25">
      <c r="A5601" t="s">
        <v>4964</v>
      </c>
      <c r="B5601" s="13">
        <v>228</v>
      </c>
      <c r="C5601">
        <v>562599</v>
      </c>
      <c r="D5601">
        <v>1</v>
      </c>
      <c r="E5601">
        <v>0</v>
      </c>
      <c r="F5601">
        <v>0</v>
      </c>
      <c r="G5601">
        <v>0</v>
      </c>
      <c r="H5601">
        <v>0</v>
      </c>
      <c r="I5601" t="s">
        <v>23</v>
      </c>
      <c r="J5601">
        <v>545881</v>
      </c>
      <c r="K5601" t="s">
        <v>145</v>
      </c>
      <c r="L5601">
        <v>545881</v>
      </c>
      <c r="M5601" t="s">
        <v>145</v>
      </c>
      <c r="N5601">
        <v>545881</v>
      </c>
      <c r="O5601" t="s">
        <v>145</v>
      </c>
      <c r="P5601">
        <v>545881</v>
      </c>
      <c r="Q5601" t="s">
        <v>145</v>
      </c>
      <c r="R5601" s="13">
        <v>70488.701001315436</v>
      </c>
      <c r="S5601" s="13"/>
      <c r="T5601" s="13"/>
      <c r="U5601" s="13"/>
      <c r="V5601" s="13">
        <f t="shared" si="1485"/>
        <v>0</v>
      </c>
      <c r="W5601" s="13"/>
      <c r="X5601" s="13">
        <f t="shared" si="1486"/>
        <v>0</v>
      </c>
      <c r="Y5601" s="13"/>
      <c r="Z5601" s="13">
        <f t="shared" si="1487"/>
        <v>0</v>
      </c>
      <c r="AA5601" s="13"/>
      <c r="AB5601" s="13">
        <f t="shared" si="1488"/>
        <v>0</v>
      </c>
      <c r="AC5601" s="13"/>
      <c r="AD5601" s="13"/>
      <c r="AE5601" s="13"/>
      <c r="AF5601" s="13"/>
      <c r="AG5601" s="13"/>
      <c r="AH5601" s="13"/>
      <c r="AI5601" s="13"/>
      <c r="AJ5601" s="13"/>
      <c r="AK5601" s="13">
        <f t="shared" si="1489"/>
        <v>0</v>
      </c>
      <c r="AL5601" s="13"/>
      <c r="AM5601" s="13">
        <f t="shared" si="1490"/>
        <v>0</v>
      </c>
      <c r="AN5601" s="13"/>
      <c r="AO5601" s="13">
        <v>0</v>
      </c>
      <c r="AP5601" s="13">
        <f t="shared" si="1491"/>
        <v>0</v>
      </c>
      <c r="AQ5601" s="13"/>
      <c r="AR5601" s="13">
        <f t="shared" si="1492"/>
        <v>0</v>
      </c>
      <c r="AS5601" s="13"/>
      <c r="AT5601" s="13">
        <f t="shared" si="1493"/>
        <v>0</v>
      </c>
      <c r="AU5601" s="13"/>
      <c r="AV5601" s="13">
        <f t="shared" si="1494"/>
        <v>0</v>
      </c>
      <c r="AW5601" s="13"/>
      <c r="AX5601" s="13">
        <f t="shared" si="1495"/>
        <v>0</v>
      </c>
      <c r="AY5601" s="13"/>
      <c r="AZ5601" s="13">
        <f t="shared" si="1496"/>
        <v>0</v>
      </c>
      <c r="BA5601" s="13"/>
      <c r="BB5601" s="13">
        <f t="shared" si="1497"/>
        <v>0</v>
      </c>
      <c r="BC5601" s="13"/>
      <c r="BD5601" s="13">
        <f t="shared" si="1498"/>
        <v>0</v>
      </c>
      <c r="BE5601" s="13"/>
      <c r="BF5601" s="13">
        <f t="shared" si="1499"/>
        <v>0</v>
      </c>
      <c r="BG5601" s="13"/>
      <c r="BH5601" s="13">
        <f t="shared" si="1500"/>
        <v>70488.701001315436</v>
      </c>
      <c r="BI5601" s="13">
        <f t="shared" si="1501"/>
        <v>70500</v>
      </c>
      <c r="BJ5601" s="13">
        <v>70800</v>
      </c>
    </row>
    <row r="5602" spans="1:62" x14ac:dyDescent="0.25">
      <c r="A5602" t="s">
        <v>4965</v>
      </c>
      <c r="B5602" s="13">
        <v>189</v>
      </c>
      <c r="C5602">
        <v>549045</v>
      </c>
      <c r="D5602">
        <v>1</v>
      </c>
      <c r="E5602">
        <v>0</v>
      </c>
      <c r="F5602">
        <v>0</v>
      </c>
      <c r="G5602">
        <v>0</v>
      </c>
      <c r="H5602">
        <v>0</v>
      </c>
      <c r="I5602" t="s">
        <v>75</v>
      </c>
      <c r="J5602">
        <v>547492</v>
      </c>
      <c r="K5602" t="s">
        <v>74</v>
      </c>
      <c r="L5602">
        <v>547492</v>
      </c>
      <c r="M5602" t="s">
        <v>74</v>
      </c>
      <c r="N5602">
        <v>547492</v>
      </c>
      <c r="O5602" t="s">
        <v>74</v>
      </c>
      <c r="P5602">
        <v>547492</v>
      </c>
      <c r="Q5602" t="s">
        <v>74</v>
      </c>
      <c r="R5602" s="13">
        <v>70488.701001315436</v>
      </c>
      <c r="S5602" s="13"/>
      <c r="T5602" s="13"/>
      <c r="U5602" s="13"/>
      <c r="V5602" s="13">
        <f t="shared" si="1485"/>
        <v>0</v>
      </c>
      <c r="W5602" s="13"/>
      <c r="X5602" s="13">
        <f t="shared" si="1486"/>
        <v>0</v>
      </c>
      <c r="Y5602" s="13"/>
      <c r="Z5602" s="13">
        <f t="shared" si="1487"/>
        <v>0</v>
      </c>
      <c r="AA5602" s="13"/>
      <c r="AB5602" s="13">
        <f t="shared" si="1488"/>
        <v>0</v>
      </c>
      <c r="AC5602" s="13"/>
      <c r="AD5602" s="13"/>
      <c r="AE5602" s="13"/>
      <c r="AF5602" s="13"/>
      <c r="AG5602" s="13"/>
      <c r="AH5602" s="13"/>
      <c r="AI5602" s="13"/>
      <c r="AJ5602" s="13"/>
      <c r="AK5602" s="13">
        <f t="shared" si="1489"/>
        <v>0</v>
      </c>
      <c r="AL5602" s="13"/>
      <c r="AM5602" s="13">
        <f t="shared" si="1490"/>
        <v>0</v>
      </c>
      <c r="AN5602" s="13"/>
      <c r="AO5602" s="13">
        <v>0</v>
      </c>
      <c r="AP5602" s="13">
        <f t="shared" si="1491"/>
        <v>0</v>
      </c>
      <c r="AQ5602" s="13"/>
      <c r="AR5602" s="13">
        <f t="shared" si="1492"/>
        <v>0</v>
      </c>
      <c r="AS5602" s="13"/>
      <c r="AT5602" s="13">
        <f t="shared" si="1493"/>
        <v>0</v>
      </c>
      <c r="AU5602" s="13"/>
      <c r="AV5602" s="13">
        <f t="shared" si="1494"/>
        <v>0</v>
      </c>
      <c r="AW5602" s="13"/>
      <c r="AX5602" s="13">
        <f t="shared" si="1495"/>
        <v>0</v>
      </c>
      <c r="AY5602" s="13"/>
      <c r="AZ5602" s="13">
        <f t="shared" si="1496"/>
        <v>0</v>
      </c>
      <c r="BA5602" s="13"/>
      <c r="BB5602" s="13">
        <f t="shared" si="1497"/>
        <v>0</v>
      </c>
      <c r="BC5602" s="13"/>
      <c r="BD5602" s="13">
        <f t="shared" si="1498"/>
        <v>0</v>
      </c>
      <c r="BE5602" s="13"/>
      <c r="BF5602" s="13">
        <f t="shared" si="1499"/>
        <v>0</v>
      </c>
      <c r="BG5602" s="13"/>
      <c r="BH5602" s="13">
        <f t="shared" si="1500"/>
        <v>70488.701001315436</v>
      </c>
      <c r="BI5602" s="13">
        <f t="shared" si="1501"/>
        <v>70500</v>
      </c>
      <c r="BJ5602" s="13">
        <v>70800</v>
      </c>
    </row>
    <row r="5603" spans="1:62" x14ac:dyDescent="0.25">
      <c r="A5603" s="3" t="s">
        <v>1427</v>
      </c>
      <c r="B5603" s="13">
        <v>1977</v>
      </c>
      <c r="C5603">
        <v>562912</v>
      </c>
      <c r="D5603">
        <v>1</v>
      </c>
      <c r="E5603">
        <v>1</v>
      </c>
      <c r="F5603">
        <v>0</v>
      </c>
      <c r="G5603">
        <v>0</v>
      </c>
      <c r="H5603">
        <v>0</v>
      </c>
      <c r="I5603" t="s">
        <v>85</v>
      </c>
      <c r="J5603">
        <v>562912</v>
      </c>
      <c r="K5603" t="s">
        <v>1427</v>
      </c>
      <c r="L5603">
        <v>562858</v>
      </c>
      <c r="M5603" t="s">
        <v>1428</v>
      </c>
      <c r="N5603">
        <v>562858</v>
      </c>
      <c r="O5603" t="s">
        <v>1428</v>
      </c>
      <c r="P5603">
        <v>562777</v>
      </c>
      <c r="Q5603" t="s">
        <v>1429</v>
      </c>
      <c r="R5603" s="13">
        <v>451198.44355167396</v>
      </c>
      <c r="S5603" s="13">
        <v>7537</v>
      </c>
      <c r="T5603" s="13">
        <v>401438.92008553958</v>
      </c>
      <c r="U5603" s="13"/>
      <c r="V5603" s="13">
        <f t="shared" si="1485"/>
        <v>0</v>
      </c>
      <c r="W5603" s="13">
        <v>37</v>
      </c>
      <c r="X5603" s="13">
        <f t="shared" si="1486"/>
        <v>109668</v>
      </c>
      <c r="Y5603" s="13">
        <v>36</v>
      </c>
      <c r="Z5603" s="13">
        <f t="shared" si="1487"/>
        <v>35568</v>
      </c>
      <c r="AA5603" s="13">
        <v>14</v>
      </c>
      <c r="AB5603" s="13">
        <f t="shared" si="1488"/>
        <v>3458</v>
      </c>
      <c r="AC5603" s="13"/>
      <c r="AD5603" s="13"/>
      <c r="AE5603" s="13"/>
      <c r="AF5603" s="13"/>
      <c r="AG5603" s="13"/>
      <c r="AH5603" s="13"/>
      <c r="AI5603" s="13"/>
      <c r="AJ5603" s="13"/>
      <c r="AK5603" s="13">
        <f t="shared" si="1489"/>
        <v>0</v>
      </c>
      <c r="AL5603" s="13"/>
      <c r="AM5603" s="13">
        <f t="shared" si="1490"/>
        <v>0</v>
      </c>
      <c r="AN5603" s="13"/>
      <c r="AO5603" s="13">
        <v>5</v>
      </c>
      <c r="AP5603" s="13">
        <f t="shared" si="1491"/>
        <v>152500</v>
      </c>
      <c r="AQ5603" s="13"/>
      <c r="AR5603" s="13">
        <f t="shared" si="1492"/>
        <v>0</v>
      </c>
      <c r="AS5603" s="13"/>
      <c r="AT5603" s="13">
        <f t="shared" si="1493"/>
        <v>0</v>
      </c>
      <c r="AU5603" s="13"/>
      <c r="AV5603" s="13">
        <f t="shared" si="1494"/>
        <v>0</v>
      </c>
      <c r="AW5603" s="13"/>
      <c r="AX5603" s="13">
        <f t="shared" si="1495"/>
        <v>0</v>
      </c>
      <c r="AY5603" s="13"/>
      <c r="AZ5603" s="13">
        <f t="shared" si="1496"/>
        <v>0</v>
      </c>
      <c r="BA5603" s="13"/>
      <c r="BB5603" s="13">
        <f t="shared" si="1497"/>
        <v>0</v>
      </c>
      <c r="BC5603" s="13"/>
      <c r="BD5603" s="13">
        <f t="shared" si="1498"/>
        <v>0</v>
      </c>
      <c r="BE5603" s="13"/>
      <c r="BF5603" s="13">
        <f t="shared" si="1499"/>
        <v>0</v>
      </c>
      <c r="BG5603" s="13"/>
      <c r="BH5603" s="13">
        <f t="shared" si="1500"/>
        <v>1153831.3636372136</v>
      </c>
      <c r="BI5603" s="13">
        <f t="shared" si="1501"/>
        <v>1153800</v>
      </c>
      <c r="BJ5603" s="13">
        <v>1222200</v>
      </c>
    </row>
    <row r="5604" spans="1:62" x14ac:dyDescent="0.25">
      <c r="A5604" t="s">
        <v>4966</v>
      </c>
      <c r="B5604" s="13">
        <v>310</v>
      </c>
      <c r="C5604">
        <v>574589</v>
      </c>
      <c r="D5604">
        <v>1</v>
      </c>
      <c r="E5604">
        <v>0</v>
      </c>
      <c r="F5604">
        <v>0</v>
      </c>
      <c r="G5604">
        <v>0</v>
      </c>
      <c r="H5604">
        <v>0</v>
      </c>
      <c r="I5604" t="s">
        <v>33</v>
      </c>
      <c r="J5604">
        <v>574121</v>
      </c>
      <c r="K5604" t="s">
        <v>1130</v>
      </c>
      <c r="L5604">
        <v>573990</v>
      </c>
      <c r="M5604" t="s">
        <v>779</v>
      </c>
      <c r="N5604">
        <v>574121</v>
      </c>
      <c r="O5604" t="s">
        <v>1130</v>
      </c>
      <c r="P5604">
        <v>574121</v>
      </c>
      <c r="Q5604" t="s">
        <v>1130</v>
      </c>
      <c r="R5604" s="13">
        <v>72815.646243097581</v>
      </c>
      <c r="S5604" s="13"/>
      <c r="T5604" s="13"/>
      <c r="U5604" s="13"/>
      <c r="V5604" s="13">
        <f t="shared" si="1485"/>
        <v>0</v>
      </c>
      <c r="W5604" s="13"/>
      <c r="X5604" s="13">
        <f t="shared" si="1486"/>
        <v>0</v>
      </c>
      <c r="Y5604" s="13"/>
      <c r="Z5604" s="13">
        <f t="shared" si="1487"/>
        <v>0</v>
      </c>
      <c r="AA5604" s="13"/>
      <c r="AB5604" s="13">
        <f t="shared" si="1488"/>
        <v>0</v>
      </c>
      <c r="AC5604" s="13"/>
      <c r="AD5604" s="13"/>
      <c r="AE5604" s="13"/>
      <c r="AF5604" s="13"/>
      <c r="AG5604" s="13"/>
      <c r="AH5604" s="13"/>
      <c r="AI5604" s="13"/>
      <c r="AJ5604" s="13"/>
      <c r="AK5604" s="13">
        <f t="shared" si="1489"/>
        <v>0</v>
      </c>
      <c r="AL5604" s="13"/>
      <c r="AM5604" s="13">
        <f t="shared" si="1490"/>
        <v>0</v>
      </c>
      <c r="AN5604" s="13"/>
      <c r="AO5604" s="13">
        <v>0</v>
      </c>
      <c r="AP5604" s="13">
        <f t="shared" si="1491"/>
        <v>0</v>
      </c>
      <c r="AQ5604" s="13"/>
      <c r="AR5604" s="13">
        <f t="shared" si="1492"/>
        <v>0</v>
      </c>
      <c r="AS5604" s="13"/>
      <c r="AT5604" s="13">
        <f t="shared" si="1493"/>
        <v>0</v>
      </c>
      <c r="AU5604" s="13"/>
      <c r="AV5604" s="13">
        <f t="shared" si="1494"/>
        <v>0</v>
      </c>
      <c r="AW5604" s="13"/>
      <c r="AX5604" s="13">
        <f t="shared" si="1495"/>
        <v>0</v>
      </c>
      <c r="AY5604" s="13"/>
      <c r="AZ5604" s="13">
        <f t="shared" si="1496"/>
        <v>0</v>
      </c>
      <c r="BA5604" s="13"/>
      <c r="BB5604" s="13">
        <f t="shared" si="1497"/>
        <v>0</v>
      </c>
      <c r="BC5604" s="13"/>
      <c r="BD5604" s="13">
        <f t="shared" si="1498"/>
        <v>0</v>
      </c>
      <c r="BE5604" s="13"/>
      <c r="BF5604" s="13">
        <f t="shared" si="1499"/>
        <v>0</v>
      </c>
      <c r="BG5604" s="13"/>
      <c r="BH5604" s="13">
        <f t="shared" si="1500"/>
        <v>72815.646243097581</v>
      </c>
      <c r="BI5604" s="13">
        <f t="shared" si="1501"/>
        <v>72800</v>
      </c>
      <c r="BJ5604" s="13">
        <v>75000</v>
      </c>
    </row>
    <row r="5605" spans="1:62" x14ac:dyDescent="0.25">
      <c r="A5605" s="4" t="s">
        <v>1626</v>
      </c>
      <c r="B5605" s="13">
        <v>3021</v>
      </c>
      <c r="C5605">
        <v>505650</v>
      </c>
      <c r="D5605">
        <v>1</v>
      </c>
      <c r="E5605">
        <v>1</v>
      </c>
      <c r="F5605">
        <v>1</v>
      </c>
      <c r="G5605">
        <v>0</v>
      </c>
      <c r="H5605">
        <v>0</v>
      </c>
      <c r="I5605" t="s">
        <v>61</v>
      </c>
      <c r="J5605">
        <v>505650</v>
      </c>
      <c r="K5605" t="s">
        <v>1626</v>
      </c>
      <c r="L5605">
        <v>505650</v>
      </c>
      <c r="M5605" t="s">
        <v>1626</v>
      </c>
      <c r="N5605">
        <v>500496</v>
      </c>
      <c r="O5605" t="s">
        <v>94</v>
      </c>
      <c r="P5605">
        <v>500496</v>
      </c>
      <c r="Q5605" t="s">
        <v>94</v>
      </c>
      <c r="R5605" s="13">
        <v>681898.78679373127</v>
      </c>
      <c r="S5605" s="13">
        <v>6275</v>
      </c>
      <c r="T5605" s="13">
        <v>334499.55678168224</v>
      </c>
      <c r="U5605" s="13"/>
      <c r="V5605" s="13">
        <f t="shared" si="1485"/>
        <v>0</v>
      </c>
      <c r="W5605" s="13">
        <v>10</v>
      </c>
      <c r="X5605" s="13">
        <f t="shared" si="1486"/>
        <v>29640</v>
      </c>
      <c r="Y5605" s="13">
        <v>16</v>
      </c>
      <c r="Z5605" s="13">
        <f t="shared" si="1487"/>
        <v>15808</v>
      </c>
      <c r="AA5605" s="13">
        <v>9</v>
      </c>
      <c r="AB5605" s="13">
        <f t="shared" si="1488"/>
        <v>2223</v>
      </c>
      <c r="AC5605" s="13">
        <v>4711</v>
      </c>
      <c r="AD5605" s="13">
        <v>1001259.3271071435</v>
      </c>
      <c r="AE5605" s="13"/>
      <c r="AF5605" s="13"/>
      <c r="AG5605" s="13"/>
      <c r="AH5605" s="13"/>
      <c r="AI5605" s="13"/>
      <c r="AJ5605" s="13"/>
      <c r="AK5605" s="13">
        <f t="shared" si="1489"/>
        <v>0</v>
      </c>
      <c r="AL5605" s="13"/>
      <c r="AM5605" s="13">
        <f t="shared" si="1490"/>
        <v>0</v>
      </c>
      <c r="AN5605" s="13"/>
      <c r="AO5605" s="13">
        <v>0</v>
      </c>
      <c r="AP5605" s="13">
        <f t="shared" si="1491"/>
        <v>0</v>
      </c>
      <c r="AQ5605" s="13"/>
      <c r="AR5605" s="13">
        <f t="shared" si="1492"/>
        <v>0</v>
      </c>
      <c r="AS5605" s="13"/>
      <c r="AT5605" s="13">
        <f t="shared" si="1493"/>
        <v>0</v>
      </c>
      <c r="AU5605" s="13"/>
      <c r="AV5605" s="13">
        <f t="shared" si="1494"/>
        <v>0</v>
      </c>
      <c r="AW5605" s="13"/>
      <c r="AX5605" s="13">
        <f t="shared" si="1495"/>
        <v>0</v>
      </c>
      <c r="AY5605" s="13"/>
      <c r="AZ5605" s="13">
        <f t="shared" si="1496"/>
        <v>0</v>
      </c>
      <c r="BA5605" s="13"/>
      <c r="BB5605" s="13">
        <f t="shared" si="1497"/>
        <v>0</v>
      </c>
      <c r="BC5605" s="13"/>
      <c r="BD5605" s="13">
        <f t="shared" si="1498"/>
        <v>0</v>
      </c>
      <c r="BE5605" s="13"/>
      <c r="BF5605" s="13">
        <f t="shared" si="1499"/>
        <v>0</v>
      </c>
      <c r="BG5605" s="13"/>
      <c r="BH5605" s="13">
        <f t="shared" si="1500"/>
        <v>2065328.6706825569</v>
      </c>
      <c r="BI5605" s="13">
        <f t="shared" si="1501"/>
        <v>2065300</v>
      </c>
      <c r="BJ5605" s="13">
        <v>2067800</v>
      </c>
    </row>
    <row r="5606" spans="1:62" x14ac:dyDescent="0.25">
      <c r="A5606" s="4" t="s">
        <v>1243</v>
      </c>
      <c r="B5606" s="13">
        <v>1355</v>
      </c>
      <c r="C5606">
        <v>505668</v>
      </c>
      <c r="D5606">
        <v>1</v>
      </c>
      <c r="E5606">
        <v>1</v>
      </c>
      <c r="F5606">
        <v>1</v>
      </c>
      <c r="G5606">
        <v>0</v>
      </c>
      <c r="H5606">
        <v>0</v>
      </c>
      <c r="I5606" t="s">
        <v>61</v>
      </c>
      <c r="J5606">
        <v>505668</v>
      </c>
      <c r="K5606" t="s">
        <v>1243</v>
      </c>
      <c r="L5606">
        <v>505668</v>
      </c>
      <c r="M5606" t="s">
        <v>1243</v>
      </c>
      <c r="N5606">
        <v>500496</v>
      </c>
      <c r="O5606" t="s">
        <v>94</v>
      </c>
      <c r="P5606">
        <v>500496</v>
      </c>
      <c r="Q5606" t="s">
        <v>94</v>
      </c>
      <c r="R5606" s="13">
        <v>311764.26471752231</v>
      </c>
      <c r="S5606" s="13">
        <v>2202</v>
      </c>
      <c r="T5606" s="13">
        <v>117797.3218883643</v>
      </c>
      <c r="U5606" s="13"/>
      <c r="V5606" s="13">
        <f t="shared" si="1485"/>
        <v>0</v>
      </c>
      <c r="W5606" s="13">
        <v>6</v>
      </c>
      <c r="X5606" s="13">
        <f t="shared" si="1486"/>
        <v>17784</v>
      </c>
      <c r="Y5606" s="13">
        <v>13</v>
      </c>
      <c r="Z5606" s="13">
        <f t="shared" si="1487"/>
        <v>12844</v>
      </c>
      <c r="AA5606" s="13">
        <v>4</v>
      </c>
      <c r="AB5606" s="13">
        <f t="shared" si="1488"/>
        <v>988</v>
      </c>
      <c r="AC5606" s="13">
        <v>1976</v>
      </c>
      <c r="AD5606" s="13">
        <v>425032.6276967845</v>
      </c>
      <c r="AE5606" s="13"/>
      <c r="AF5606" s="13"/>
      <c r="AG5606" s="13"/>
      <c r="AH5606" s="13"/>
      <c r="AI5606" s="13"/>
      <c r="AJ5606" s="13"/>
      <c r="AK5606" s="13">
        <f t="shared" si="1489"/>
        <v>0</v>
      </c>
      <c r="AL5606" s="13"/>
      <c r="AM5606" s="13">
        <f t="shared" si="1490"/>
        <v>0</v>
      </c>
      <c r="AN5606" s="13"/>
      <c r="AO5606" s="13">
        <v>0</v>
      </c>
      <c r="AP5606" s="13">
        <f t="shared" si="1491"/>
        <v>0</v>
      </c>
      <c r="AQ5606" s="13"/>
      <c r="AR5606" s="13">
        <f t="shared" si="1492"/>
        <v>0</v>
      </c>
      <c r="AS5606" s="13"/>
      <c r="AT5606" s="13">
        <f t="shared" si="1493"/>
        <v>0</v>
      </c>
      <c r="AU5606" s="13"/>
      <c r="AV5606" s="13">
        <f t="shared" si="1494"/>
        <v>0</v>
      </c>
      <c r="AW5606" s="13"/>
      <c r="AX5606" s="13">
        <f t="shared" si="1495"/>
        <v>0</v>
      </c>
      <c r="AY5606" s="13"/>
      <c r="AZ5606" s="13">
        <f t="shared" si="1496"/>
        <v>0</v>
      </c>
      <c r="BA5606" s="13"/>
      <c r="BB5606" s="13">
        <f t="shared" si="1497"/>
        <v>0</v>
      </c>
      <c r="BC5606" s="13"/>
      <c r="BD5606" s="13">
        <f t="shared" si="1498"/>
        <v>0</v>
      </c>
      <c r="BE5606" s="13"/>
      <c r="BF5606" s="13">
        <f t="shared" si="1499"/>
        <v>0</v>
      </c>
      <c r="BG5606" s="13"/>
      <c r="BH5606" s="13">
        <f t="shared" si="1500"/>
        <v>886210.21430267114</v>
      </c>
      <c r="BI5606" s="13">
        <f t="shared" si="1501"/>
        <v>886200</v>
      </c>
      <c r="BJ5606" s="13">
        <v>877200</v>
      </c>
    </row>
    <row r="5607" spans="1:62" x14ac:dyDescent="0.25">
      <c r="A5607" t="s">
        <v>744</v>
      </c>
      <c r="B5607" s="13">
        <v>189</v>
      </c>
      <c r="C5607">
        <v>562203</v>
      </c>
      <c r="D5607">
        <v>1</v>
      </c>
      <c r="E5607">
        <v>0</v>
      </c>
      <c r="F5607">
        <v>0</v>
      </c>
      <c r="G5607">
        <v>0</v>
      </c>
      <c r="H5607">
        <v>0</v>
      </c>
      <c r="I5607" t="s">
        <v>51</v>
      </c>
      <c r="J5607">
        <v>561835</v>
      </c>
      <c r="K5607" t="s">
        <v>489</v>
      </c>
      <c r="L5607">
        <v>561631</v>
      </c>
      <c r="M5607" t="s">
        <v>2212</v>
      </c>
      <c r="N5607">
        <v>561835</v>
      </c>
      <c r="O5607" t="s">
        <v>489</v>
      </c>
      <c r="P5607">
        <v>561380</v>
      </c>
      <c r="Q5607" t="s">
        <v>348</v>
      </c>
      <c r="R5607" s="13">
        <v>70488.701001315436</v>
      </c>
      <c r="S5607" s="13"/>
      <c r="T5607" s="13"/>
      <c r="U5607" s="13"/>
      <c r="V5607" s="13">
        <f t="shared" si="1485"/>
        <v>0</v>
      </c>
      <c r="W5607" s="13"/>
      <c r="X5607" s="13">
        <f t="shared" si="1486"/>
        <v>0</v>
      </c>
      <c r="Y5607" s="13"/>
      <c r="Z5607" s="13">
        <f t="shared" si="1487"/>
        <v>0</v>
      </c>
      <c r="AA5607" s="13"/>
      <c r="AB5607" s="13">
        <f t="shared" si="1488"/>
        <v>0</v>
      </c>
      <c r="AC5607" s="13"/>
      <c r="AD5607" s="13"/>
      <c r="AE5607" s="13"/>
      <c r="AF5607" s="13"/>
      <c r="AG5607" s="13"/>
      <c r="AH5607" s="13"/>
      <c r="AI5607" s="13"/>
      <c r="AJ5607" s="13"/>
      <c r="AK5607" s="13">
        <f t="shared" si="1489"/>
        <v>0</v>
      </c>
      <c r="AL5607" s="13"/>
      <c r="AM5607" s="13">
        <f t="shared" si="1490"/>
        <v>0</v>
      </c>
      <c r="AN5607" s="13"/>
      <c r="AO5607" s="13">
        <v>0</v>
      </c>
      <c r="AP5607" s="13">
        <f t="shared" si="1491"/>
        <v>0</v>
      </c>
      <c r="AQ5607" s="13"/>
      <c r="AR5607" s="13">
        <f t="shared" si="1492"/>
        <v>0</v>
      </c>
      <c r="AS5607" s="13"/>
      <c r="AT5607" s="13">
        <f t="shared" si="1493"/>
        <v>0</v>
      </c>
      <c r="AU5607" s="13"/>
      <c r="AV5607" s="13">
        <f t="shared" si="1494"/>
        <v>0</v>
      </c>
      <c r="AW5607" s="13"/>
      <c r="AX5607" s="13">
        <f t="shared" si="1495"/>
        <v>0</v>
      </c>
      <c r="AY5607" s="13"/>
      <c r="AZ5607" s="13">
        <f t="shared" si="1496"/>
        <v>0</v>
      </c>
      <c r="BA5607" s="13"/>
      <c r="BB5607" s="13">
        <f t="shared" si="1497"/>
        <v>0</v>
      </c>
      <c r="BC5607" s="13"/>
      <c r="BD5607" s="13">
        <f t="shared" si="1498"/>
        <v>0</v>
      </c>
      <c r="BE5607" s="13"/>
      <c r="BF5607" s="13">
        <f t="shared" si="1499"/>
        <v>0</v>
      </c>
      <c r="BG5607" s="13"/>
      <c r="BH5607" s="13">
        <f t="shared" si="1500"/>
        <v>70488.701001315436</v>
      </c>
      <c r="BI5607" s="13">
        <f t="shared" si="1501"/>
        <v>70500</v>
      </c>
      <c r="BJ5607" s="13">
        <v>70800</v>
      </c>
    </row>
    <row r="5608" spans="1:62" x14ac:dyDescent="0.25">
      <c r="A5608" t="s">
        <v>4967</v>
      </c>
      <c r="B5608" s="13">
        <v>231</v>
      </c>
      <c r="C5608">
        <v>579793</v>
      </c>
      <c r="D5608">
        <v>1</v>
      </c>
      <c r="E5608">
        <v>0</v>
      </c>
      <c r="F5608">
        <v>0</v>
      </c>
      <c r="G5608">
        <v>0</v>
      </c>
      <c r="H5608">
        <v>0</v>
      </c>
      <c r="I5608" t="s">
        <v>33</v>
      </c>
      <c r="J5608">
        <v>579190</v>
      </c>
      <c r="K5608" t="s">
        <v>380</v>
      </c>
      <c r="L5608">
        <v>579203</v>
      </c>
      <c r="M5608" t="s">
        <v>373</v>
      </c>
      <c r="N5608">
        <v>579203</v>
      </c>
      <c r="O5608" t="s">
        <v>373</v>
      </c>
      <c r="P5608">
        <v>579203</v>
      </c>
      <c r="Q5608" t="s">
        <v>373</v>
      </c>
      <c r="R5608" s="13">
        <v>70488.701001315436</v>
      </c>
      <c r="S5608" s="13"/>
      <c r="T5608" s="13"/>
      <c r="U5608" s="13"/>
      <c r="V5608" s="13">
        <f t="shared" si="1485"/>
        <v>0</v>
      </c>
      <c r="W5608" s="13"/>
      <c r="X5608" s="13">
        <f t="shared" si="1486"/>
        <v>0</v>
      </c>
      <c r="Y5608" s="13"/>
      <c r="Z5608" s="13">
        <f t="shared" si="1487"/>
        <v>0</v>
      </c>
      <c r="AA5608" s="13"/>
      <c r="AB5608" s="13">
        <f t="shared" si="1488"/>
        <v>0</v>
      </c>
      <c r="AC5608" s="13"/>
      <c r="AD5608" s="13"/>
      <c r="AE5608" s="13"/>
      <c r="AF5608" s="13"/>
      <c r="AG5608" s="13"/>
      <c r="AH5608" s="13"/>
      <c r="AI5608" s="13"/>
      <c r="AJ5608" s="13"/>
      <c r="AK5608" s="13">
        <f t="shared" si="1489"/>
        <v>0</v>
      </c>
      <c r="AL5608" s="13"/>
      <c r="AM5608" s="13">
        <f t="shared" si="1490"/>
        <v>0</v>
      </c>
      <c r="AN5608" s="13"/>
      <c r="AO5608" s="13">
        <v>0</v>
      </c>
      <c r="AP5608" s="13">
        <f t="shared" si="1491"/>
        <v>0</v>
      </c>
      <c r="AQ5608" s="13"/>
      <c r="AR5608" s="13">
        <f t="shared" si="1492"/>
        <v>0</v>
      </c>
      <c r="AS5608" s="13"/>
      <c r="AT5608" s="13">
        <f t="shared" si="1493"/>
        <v>0</v>
      </c>
      <c r="AU5608" s="13"/>
      <c r="AV5608" s="13">
        <f t="shared" si="1494"/>
        <v>0</v>
      </c>
      <c r="AW5608" s="13"/>
      <c r="AX5608" s="13">
        <f t="shared" si="1495"/>
        <v>0</v>
      </c>
      <c r="AY5608" s="13"/>
      <c r="AZ5608" s="13">
        <f t="shared" si="1496"/>
        <v>0</v>
      </c>
      <c r="BA5608" s="13"/>
      <c r="BB5608" s="13">
        <f t="shared" si="1497"/>
        <v>0</v>
      </c>
      <c r="BC5608" s="13"/>
      <c r="BD5608" s="13">
        <f t="shared" si="1498"/>
        <v>0</v>
      </c>
      <c r="BE5608" s="13"/>
      <c r="BF5608" s="13">
        <f t="shared" si="1499"/>
        <v>0</v>
      </c>
      <c r="BG5608" s="13"/>
      <c r="BH5608" s="13">
        <f t="shared" si="1500"/>
        <v>70488.701001315436</v>
      </c>
      <c r="BI5608" s="13">
        <f t="shared" si="1501"/>
        <v>70500</v>
      </c>
      <c r="BJ5608" s="13">
        <v>70800</v>
      </c>
    </row>
    <row r="5609" spans="1:62" x14ac:dyDescent="0.25">
      <c r="A5609" t="s">
        <v>4968</v>
      </c>
      <c r="B5609" s="13">
        <v>298</v>
      </c>
      <c r="C5609">
        <v>552615</v>
      </c>
      <c r="D5609">
        <v>1</v>
      </c>
      <c r="E5609">
        <v>0</v>
      </c>
      <c r="F5609">
        <v>0</v>
      </c>
      <c r="G5609">
        <v>0</v>
      </c>
      <c r="H5609">
        <v>0</v>
      </c>
      <c r="I5609" t="s">
        <v>38</v>
      </c>
      <c r="J5609">
        <v>598160</v>
      </c>
      <c r="K5609" t="s">
        <v>1441</v>
      </c>
      <c r="L5609">
        <v>598160</v>
      </c>
      <c r="M5609" t="s">
        <v>1441</v>
      </c>
      <c r="N5609">
        <v>598810</v>
      </c>
      <c r="O5609" t="s">
        <v>959</v>
      </c>
      <c r="P5609">
        <v>598810</v>
      </c>
      <c r="Q5609" t="s">
        <v>959</v>
      </c>
      <c r="R5609" s="13">
        <v>70488.701001315436</v>
      </c>
      <c r="S5609" s="13"/>
      <c r="T5609" s="13"/>
      <c r="U5609" s="13"/>
      <c r="V5609" s="13">
        <f t="shared" si="1485"/>
        <v>0</v>
      </c>
      <c r="W5609" s="13"/>
      <c r="X5609" s="13">
        <f t="shared" si="1486"/>
        <v>0</v>
      </c>
      <c r="Y5609" s="13"/>
      <c r="Z5609" s="13">
        <f t="shared" si="1487"/>
        <v>0</v>
      </c>
      <c r="AA5609" s="13"/>
      <c r="AB5609" s="13">
        <f t="shared" si="1488"/>
        <v>0</v>
      </c>
      <c r="AC5609" s="13"/>
      <c r="AD5609" s="13"/>
      <c r="AE5609" s="13"/>
      <c r="AF5609" s="13"/>
      <c r="AG5609" s="13"/>
      <c r="AH5609" s="13"/>
      <c r="AI5609" s="13"/>
      <c r="AJ5609" s="13"/>
      <c r="AK5609" s="13">
        <f t="shared" si="1489"/>
        <v>0</v>
      </c>
      <c r="AL5609" s="13"/>
      <c r="AM5609" s="13">
        <f t="shared" si="1490"/>
        <v>0</v>
      </c>
      <c r="AN5609" s="13"/>
      <c r="AO5609" s="13">
        <v>0</v>
      </c>
      <c r="AP5609" s="13">
        <f t="shared" si="1491"/>
        <v>0</v>
      </c>
      <c r="AQ5609" s="13"/>
      <c r="AR5609" s="13">
        <f t="shared" si="1492"/>
        <v>0</v>
      </c>
      <c r="AS5609" s="13"/>
      <c r="AT5609" s="13">
        <f t="shared" si="1493"/>
        <v>0</v>
      </c>
      <c r="AU5609" s="13"/>
      <c r="AV5609" s="13">
        <f t="shared" si="1494"/>
        <v>0</v>
      </c>
      <c r="AW5609" s="13"/>
      <c r="AX5609" s="13">
        <f t="shared" si="1495"/>
        <v>0</v>
      </c>
      <c r="AY5609" s="13"/>
      <c r="AZ5609" s="13">
        <f t="shared" si="1496"/>
        <v>0</v>
      </c>
      <c r="BA5609" s="13"/>
      <c r="BB5609" s="13">
        <f t="shared" si="1497"/>
        <v>0</v>
      </c>
      <c r="BC5609" s="13"/>
      <c r="BD5609" s="13">
        <f t="shared" si="1498"/>
        <v>0</v>
      </c>
      <c r="BE5609" s="13"/>
      <c r="BF5609" s="13">
        <f t="shared" si="1499"/>
        <v>0</v>
      </c>
      <c r="BG5609" s="13"/>
      <c r="BH5609" s="13">
        <f t="shared" si="1500"/>
        <v>70488.701001315436</v>
      </c>
      <c r="BI5609" s="13">
        <f t="shared" si="1501"/>
        <v>70500</v>
      </c>
      <c r="BJ5609" s="13">
        <v>70800</v>
      </c>
    </row>
    <row r="5610" spans="1:62" x14ac:dyDescent="0.25">
      <c r="A5610" t="s">
        <v>4969</v>
      </c>
      <c r="B5610" s="13">
        <v>412</v>
      </c>
      <c r="C5610">
        <v>566896</v>
      </c>
      <c r="D5610">
        <v>1</v>
      </c>
      <c r="E5610">
        <v>0</v>
      </c>
      <c r="F5610">
        <v>0</v>
      </c>
      <c r="G5610">
        <v>0</v>
      </c>
      <c r="H5610">
        <v>0</v>
      </c>
      <c r="I5610" t="s">
        <v>85</v>
      </c>
      <c r="J5610">
        <v>565971</v>
      </c>
      <c r="K5610" t="s">
        <v>430</v>
      </c>
      <c r="L5610">
        <v>565971</v>
      </c>
      <c r="M5610" t="s">
        <v>430</v>
      </c>
      <c r="N5610">
        <v>565971</v>
      </c>
      <c r="O5610" t="s">
        <v>430</v>
      </c>
      <c r="P5610">
        <v>565971</v>
      </c>
      <c r="Q5610" t="s">
        <v>430</v>
      </c>
      <c r="R5610" s="13">
        <v>96491.977022904102</v>
      </c>
      <c r="S5610" s="13"/>
      <c r="T5610" s="13"/>
      <c r="U5610" s="13"/>
      <c r="V5610" s="13">
        <f t="shared" si="1485"/>
        <v>0</v>
      </c>
      <c r="W5610" s="13"/>
      <c r="X5610" s="13">
        <f t="shared" si="1486"/>
        <v>0</v>
      </c>
      <c r="Y5610" s="13"/>
      <c r="Z5610" s="13">
        <f t="shared" si="1487"/>
        <v>0</v>
      </c>
      <c r="AA5610" s="13"/>
      <c r="AB5610" s="13">
        <f t="shared" si="1488"/>
        <v>0</v>
      </c>
      <c r="AC5610" s="13"/>
      <c r="AD5610" s="13"/>
      <c r="AE5610" s="13"/>
      <c r="AF5610" s="13"/>
      <c r="AG5610" s="13"/>
      <c r="AH5610" s="13"/>
      <c r="AI5610" s="13"/>
      <c r="AJ5610" s="13"/>
      <c r="AK5610" s="13">
        <f t="shared" si="1489"/>
        <v>0</v>
      </c>
      <c r="AL5610" s="13"/>
      <c r="AM5610" s="13">
        <f t="shared" si="1490"/>
        <v>0</v>
      </c>
      <c r="AN5610" s="13"/>
      <c r="AO5610" s="13">
        <v>0</v>
      </c>
      <c r="AP5610" s="13">
        <f t="shared" si="1491"/>
        <v>0</v>
      </c>
      <c r="AQ5610" s="13"/>
      <c r="AR5610" s="13">
        <f t="shared" si="1492"/>
        <v>0</v>
      </c>
      <c r="AS5610" s="13"/>
      <c r="AT5610" s="13">
        <f t="shared" si="1493"/>
        <v>0</v>
      </c>
      <c r="AU5610" s="13"/>
      <c r="AV5610" s="13">
        <f t="shared" si="1494"/>
        <v>0</v>
      </c>
      <c r="AW5610" s="13"/>
      <c r="AX5610" s="13">
        <f t="shared" si="1495"/>
        <v>0</v>
      </c>
      <c r="AY5610" s="13"/>
      <c r="AZ5610" s="13">
        <f t="shared" si="1496"/>
        <v>0</v>
      </c>
      <c r="BA5610" s="13"/>
      <c r="BB5610" s="13">
        <f t="shared" si="1497"/>
        <v>0</v>
      </c>
      <c r="BC5610" s="13"/>
      <c r="BD5610" s="13">
        <f t="shared" si="1498"/>
        <v>0</v>
      </c>
      <c r="BE5610" s="13"/>
      <c r="BF5610" s="13">
        <f t="shared" si="1499"/>
        <v>0</v>
      </c>
      <c r="BG5610" s="13"/>
      <c r="BH5610" s="13">
        <f t="shared" si="1500"/>
        <v>96491.977022904102</v>
      </c>
      <c r="BI5610" s="13">
        <f t="shared" si="1501"/>
        <v>96500</v>
      </c>
      <c r="BJ5610" s="13">
        <v>99400</v>
      </c>
    </row>
    <row r="5611" spans="1:62" x14ac:dyDescent="0.25">
      <c r="A5611" t="s">
        <v>4970</v>
      </c>
      <c r="B5611" s="13">
        <v>1429</v>
      </c>
      <c r="C5611">
        <v>533858</v>
      </c>
      <c r="D5611">
        <v>1</v>
      </c>
      <c r="E5611">
        <v>0</v>
      </c>
      <c r="F5611">
        <v>0</v>
      </c>
      <c r="G5611">
        <v>0</v>
      </c>
      <c r="H5611">
        <v>0</v>
      </c>
      <c r="I5611" t="s">
        <v>26</v>
      </c>
      <c r="J5611">
        <v>533840</v>
      </c>
      <c r="K5611" t="s">
        <v>4963</v>
      </c>
      <c r="L5611">
        <v>533165</v>
      </c>
      <c r="M5611" t="s">
        <v>154</v>
      </c>
      <c r="N5611">
        <v>533165</v>
      </c>
      <c r="O5611" t="s">
        <v>154</v>
      </c>
      <c r="P5611">
        <v>533165</v>
      </c>
      <c r="Q5611" t="s">
        <v>154</v>
      </c>
      <c r="R5611" s="13">
        <v>328443.5144065913</v>
      </c>
      <c r="S5611" s="13"/>
      <c r="T5611" s="13"/>
      <c r="U5611" s="13"/>
      <c r="V5611" s="13">
        <f t="shared" si="1485"/>
        <v>0</v>
      </c>
      <c r="W5611" s="13"/>
      <c r="X5611" s="13">
        <f t="shared" si="1486"/>
        <v>0</v>
      </c>
      <c r="Y5611" s="13"/>
      <c r="Z5611" s="13">
        <f t="shared" si="1487"/>
        <v>0</v>
      </c>
      <c r="AA5611" s="13"/>
      <c r="AB5611" s="13">
        <f t="shared" si="1488"/>
        <v>0</v>
      </c>
      <c r="AC5611" s="13"/>
      <c r="AD5611" s="13"/>
      <c r="AE5611" s="13"/>
      <c r="AF5611" s="13"/>
      <c r="AG5611" s="13"/>
      <c r="AH5611" s="13"/>
      <c r="AI5611" s="13"/>
      <c r="AJ5611" s="13"/>
      <c r="AK5611" s="13">
        <f t="shared" si="1489"/>
        <v>0</v>
      </c>
      <c r="AL5611" s="13"/>
      <c r="AM5611" s="13">
        <f t="shared" si="1490"/>
        <v>0</v>
      </c>
      <c r="AN5611" s="13"/>
      <c r="AO5611" s="13">
        <v>0</v>
      </c>
      <c r="AP5611" s="13">
        <f t="shared" si="1491"/>
        <v>0</v>
      </c>
      <c r="AQ5611" s="13"/>
      <c r="AR5611" s="13">
        <f t="shared" si="1492"/>
        <v>0</v>
      </c>
      <c r="AS5611" s="13"/>
      <c r="AT5611" s="13">
        <f t="shared" si="1493"/>
        <v>0</v>
      </c>
      <c r="AU5611" s="13"/>
      <c r="AV5611" s="13">
        <f t="shared" si="1494"/>
        <v>0</v>
      </c>
      <c r="AW5611" s="13"/>
      <c r="AX5611" s="13">
        <f t="shared" si="1495"/>
        <v>0</v>
      </c>
      <c r="AY5611" s="13"/>
      <c r="AZ5611" s="13">
        <f t="shared" si="1496"/>
        <v>0</v>
      </c>
      <c r="BA5611" s="13"/>
      <c r="BB5611" s="13">
        <f t="shared" si="1497"/>
        <v>0</v>
      </c>
      <c r="BC5611" s="13"/>
      <c r="BD5611" s="13">
        <f t="shared" si="1498"/>
        <v>0</v>
      </c>
      <c r="BE5611" s="13"/>
      <c r="BF5611" s="13">
        <f t="shared" si="1499"/>
        <v>0</v>
      </c>
      <c r="BG5611" s="13"/>
      <c r="BH5611" s="13">
        <f t="shared" si="1500"/>
        <v>328443.5144065913</v>
      </c>
      <c r="BI5611" s="13">
        <f t="shared" si="1501"/>
        <v>328400</v>
      </c>
      <c r="BJ5611" s="13">
        <v>327400</v>
      </c>
    </row>
    <row r="5612" spans="1:62" x14ac:dyDescent="0.25">
      <c r="A5612" s="4" t="s">
        <v>1931</v>
      </c>
      <c r="B5612" s="13">
        <v>2268</v>
      </c>
      <c r="C5612">
        <v>535273</v>
      </c>
      <c r="D5612">
        <v>1</v>
      </c>
      <c r="E5612">
        <v>1</v>
      </c>
      <c r="F5612">
        <v>1</v>
      </c>
      <c r="G5612">
        <v>0</v>
      </c>
      <c r="H5612">
        <v>0</v>
      </c>
      <c r="I5612" t="s">
        <v>26</v>
      </c>
      <c r="J5612">
        <v>535273</v>
      </c>
      <c r="K5612" t="s">
        <v>1931</v>
      </c>
      <c r="L5612">
        <v>535273</v>
      </c>
      <c r="M5612" t="s">
        <v>1931</v>
      </c>
      <c r="N5612">
        <v>534951</v>
      </c>
      <c r="O5612" t="s">
        <v>1369</v>
      </c>
      <c r="P5612">
        <v>534951</v>
      </c>
      <c r="Q5612" t="s">
        <v>1369</v>
      </c>
      <c r="R5612" s="13">
        <v>515889.05921164225</v>
      </c>
      <c r="S5612" s="13">
        <v>6093</v>
      </c>
      <c r="T5612" s="13">
        <v>324838.84681277897</v>
      </c>
      <c r="U5612" s="13"/>
      <c r="V5612" s="13">
        <f t="shared" si="1485"/>
        <v>0</v>
      </c>
      <c r="W5612" s="13">
        <v>72</v>
      </c>
      <c r="X5612" s="13">
        <f t="shared" si="1486"/>
        <v>213408</v>
      </c>
      <c r="Y5612" s="13">
        <v>60</v>
      </c>
      <c r="Z5612" s="13">
        <f t="shared" si="1487"/>
        <v>59280</v>
      </c>
      <c r="AA5612" s="13">
        <v>12</v>
      </c>
      <c r="AB5612" s="13">
        <f t="shared" si="1488"/>
        <v>2964</v>
      </c>
      <c r="AC5612" s="13">
        <v>4333</v>
      </c>
      <c r="AD5612" s="13">
        <v>922196.84321282059</v>
      </c>
      <c r="AE5612" s="13"/>
      <c r="AF5612" s="13"/>
      <c r="AG5612" s="13"/>
      <c r="AH5612" s="13"/>
      <c r="AI5612" s="13"/>
      <c r="AJ5612" s="13"/>
      <c r="AK5612" s="13">
        <f t="shared" si="1489"/>
        <v>0</v>
      </c>
      <c r="AL5612" s="13"/>
      <c r="AM5612" s="13">
        <f t="shared" si="1490"/>
        <v>0</v>
      </c>
      <c r="AN5612" s="13"/>
      <c r="AO5612" s="13">
        <v>0</v>
      </c>
      <c r="AP5612" s="13">
        <f t="shared" si="1491"/>
        <v>0</v>
      </c>
      <c r="AQ5612" s="13"/>
      <c r="AR5612" s="13">
        <f t="shared" si="1492"/>
        <v>0</v>
      </c>
      <c r="AS5612" s="13"/>
      <c r="AT5612" s="13">
        <f t="shared" si="1493"/>
        <v>0</v>
      </c>
      <c r="AU5612" s="13"/>
      <c r="AV5612" s="13">
        <f t="shared" si="1494"/>
        <v>0</v>
      </c>
      <c r="AW5612" s="13"/>
      <c r="AX5612" s="13">
        <f t="shared" si="1495"/>
        <v>0</v>
      </c>
      <c r="AY5612" s="13"/>
      <c r="AZ5612" s="13">
        <f t="shared" si="1496"/>
        <v>0</v>
      </c>
      <c r="BA5612" s="13"/>
      <c r="BB5612" s="13">
        <f t="shared" si="1497"/>
        <v>0</v>
      </c>
      <c r="BC5612" s="13"/>
      <c r="BD5612" s="13">
        <f t="shared" si="1498"/>
        <v>0</v>
      </c>
      <c r="BE5612" s="13"/>
      <c r="BF5612" s="13">
        <f t="shared" si="1499"/>
        <v>0</v>
      </c>
      <c r="BG5612" s="13"/>
      <c r="BH5612" s="13">
        <f t="shared" si="1500"/>
        <v>2038576.7492372417</v>
      </c>
      <c r="BI5612" s="13">
        <f t="shared" si="1501"/>
        <v>2038600</v>
      </c>
      <c r="BJ5612" s="13">
        <v>1981000</v>
      </c>
    </row>
    <row r="5613" spans="1:62" x14ac:dyDescent="0.25">
      <c r="A5613" s="5" t="s">
        <v>1132</v>
      </c>
      <c r="B5613" s="13">
        <v>3056</v>
      </c>
      <c r="C5613">
        <v>533041</v>
      </c>
      <c r="D5613">
        <v>1</v>
      </c>
      <c r="E5613">
        <v>1</v>
      </c>
      <c r="F5613">
        <v>1</v>
      </c>
      <c r="G5613">
        <v>1</v>
      </c>
      <c r="H5613">
        <v>0</v>
      </c>
      <c r="I5613" t="s">
        <v>26</v>
      </c>
      <c r="J5613">
        <v>533041</v>
      </c>
      <c r="K5613" t="s">
        <v>1132</v>
      </c>
      <c r="L5613">
        <v>533041</v>
      </c>
      <c r="M5613" t="s">
        <v>1132</v>
      </c>
      <c r="N5613">
        <v>533041</v>
      </c>
      <c r="O5613" t="s">
        <v>1132</v>
      </c>
      <c r="P5613">
        <v>532819</v>
      </c>
      <c r="Q5613" t="s">
        <v>319</v>
      </c>
      <c r="R5613" s="13">
        <v>689570.19695469458</v>
      </c>
      <c r="S5613" s="13">
        <v>6214</v>
      </c>
      <c r="T5613" s="13">
        <v>331261.83038950403</v>
      </c>
      <c r="U5613" s="13"/>
      <c r="V5613" s="13">
        <f t="shared" si="1485"/>
        <v>0</v>
      </c>
      <c r="W5613" s="13">
        <v>23</v>
      </c>
      <c r="X5613" s="13">
        <f t="shared" si="1486"/>
        <v>68172</v>
      </c>
      <c r="Y5613" s="13">
        <v>44</v>
      </c>
      <c r="Z5613" s="13">
        <f t="shared" si="1487"/>
        <v>43472</v>
      </c>
      <c r="AA5613" s="13">
        <v>20</v>
      </c>
      <c r="AB5613" s="13">
        <f t="shared" si="1488"/>
        <v>4940</v>
      </c>
      <c r="AC5613" s="13">
        <v>7431</v>
      </c>
      <c r="AD5613" s="13">
        <v>1565817.0712071348</v>
      </c>
      <c r="AE5613" s="13">
        <v>7431</v>
      </c>
      <c r="AF5613" s="13">
        <v>824779.75159444311</v>
      </c>
      <c r="AG5613" s="13"/>
      <c r="AH5613" s="13"/>
      <c r="AI5613" s="13"/>
      <c r="AJ5613" s="13"/>
      <c r="AK5613" s="13">
        <f t="shared" si="1489"/>
        <v>0</v>
      </c>
      <c r="AL5613" s="13"/>
      <c r="AM5613" s="13">
        <f t="shared" si="1490"/>
        <v>0</v>
      </c>
      <c r="AN5613" s="13"/>
      <c r="AO5613" s="13">
        <v>4</v>
      </c>
      <c r="AP5613" s="13">
        <f t="shared" si="1491"/>
        <v>122000</v>
      </c>
      <c r="AQ5613" s="13"/>
      <c r="AR5613" s="13">
        <f t="shared" si="1492"/>
        <v>0</v>
      </c>
      <c r="AS5613" s="13"/>
      <c r="AT5613" s="13">
        <f t="shared" si="1493"/>
        <v>0</v>
      </c>
      <c r="AU5613" s="13"/>
      <c r="AV5613" s="13">
        <f t="shared" si="1494"/>
        <v>0</v>
      </c>
      <c r="AW5613" s="13"/>
      <c r="AX5613" s="13">
        <f t="shared" si="1495"/>
        <v>0</v>
      </c>
      <c r="AY5613" s="13"/>
      <c r="AZ5613" s="13">
        <f t="shared" si="1496"/>
        <v>0</v>
      </c>
      <c r="BA5613" s="13"/>
      <c r="BB5613" s="13">
        <f t="shared" si="1497"/>
        <v>0</v>
      </c>
      <c r="BC5613" s="13"/>
      <c r="BD5613" s="13">
        <f t="shared" si="1498"/>
        <v>0</v>
      </c>
      <c r="BE5613" s="13"/>
      <c r="BF5613" s="13">
        <f t="shared" si="1499"/>
        <v>0</v>
      </c>
      <c r="BG5613" s="13"/>
      <c r="BH5613" s="13">
        <f t="shared" si="1500"/>
        <v>3650012.8501457768</v>
      </c>
      <c r="BI5613" s="13">
        <f t="shared" si="1501"/>
        <v>3650000</v>
      </c>
      <c r="BJ5613" s="13">
        <v>3599300</v>
      </c>
    </row>
    <row r="5614" spans="1:62" x14ac:dyDescent="0.25">
      <c r="A5614" s="3" t="s">
        <v>2349</v>
      </c>
      <c r="B5614" s="13">
        <v>698</v>
      </c>
      <c r="C5614">
        <v>595055</v>
      </c>
      <c r="D5614">
        <v>1</v>
      </c>
      <c r="E5614">
        <v>1</v>
      </c>
      <c r="F5614">
        <v>0</v>
      </c>
      <c r="G5614">
        <v>0</v>
      </c>
      <c r="H5614">
        <v>0</v>
      </c>
      <c r="I5614" t="s">
        <v>30</v>
      </c>
      <c r="J5614">
        <v>595055</v>
      </c>
      <c r="K5614" t="s">
        <v>2349</v>
      </c>
      <c r="L5614">
        <v>594482</v>
      </c>
      <c r="M5614" t="s">
        <v>537</v>
      </c>
      <c r="N5614">
        <v>594482</v>
      </c>
      <c r="O5614" t="s">
        <v>537</v>
      </c>
      <c r="P5614">
        <v>594482</v>
      </c>
      <c r="Q5614" t="s">
        <v>537</v>
      </c>
      <c r="R5614" s="13">
        <v>162396.30261970343</v>
      </c>
      <c r="S5614" s="13">
        <v>1414</v>
      </c>
      <c r="T5614" s="13">
        <v>75720.254635864461</v>
      </c>
      <c r="U5614" s="13"/>
      <c r="V5614" s="13">
        <f t="shared" si="1485"/>
        <v>0</v>
      </c>
      <c r="W5614" s="13">
        <v>4</v>
      </c>
      <c r="X5614" s="13">
        <f t="shared" si="1486"/>
        <v>11856</v>
      </c>
      <c r="Y5614" s="13">
        <v>9</v>
      </c>
      <c r="Z5614" s="13">
        <f t="shared" si="1487"/>
        <v>8892</v>
      </c>
      <c r="AA5614" s="13"/>
      <c r="AB5614" s="13">
        <f t="shared" si="1488"/>
        <v>0</v>
      </c>
      <c r="AC5614" s="13"/>
      <c r="AD5614" s="13"/>
      <c r="AE5614" s="13"/>
      <c r="AF5614" s="13"/>
      <c r="AG5614" s="13"/>
      <c r="AH5614" s="13"/>
      <c r="AI5614" s="13"/>
      <c r="AJ5614" s="13"/>
      <c r="AK5614" s="13">
        <f t="shared" si="1489"/>
        <v>0</v>
      </c>
      <c r="AL5614" s="13"/>
      <c r="AM5614" s="13">
        <f t="shared" si="1490"/>
        <v>0</v>
      </c>
      <c r="AN5614" s="13"/>
      <c r="AO5614" s="13">
        <v>0</v>
      </c>
      <c r="AP5614" s="13">
        <f t="shared" si="1491"/>
        <v>0</v>
      </c>
      <c r="AQ5614" s="13"/>
      <c r="AR5614" s="13">
        <f t="shared" si="1492"/>
        <v>0</v>
      </c>
      <c r="AS5614" s="13"/>
      <c r="AT5614" s="13">
        <f t="shared" si="1493"/>
        <v>0</v>
      </c>
      <c r="AU5614" s="13"/>
      <c r="AV5614" s="13">
        <f t="shared" si="1494"/>
        <v>0</v>
      </c>
      <c r="AW5614" s="13"/>
      <c r="AX5614" s="13">
        <f t="shared" si="1495"/>
        <v>0</v>
      </c>
      <c r="AY5614" s="13"/>
      <c r="AZ5614" s="13">
        <f t="shared" si="1496"/>
        <v>0</v>
      </c>
      <c r="BA5614" s="13"/>
      <c r="BB5614" s="13">
        <f t="shared" si="1497"/>
        <v>0</v>
      </c>
      <c r="BC5614" s="13"/>
      <c r="BD5614" s="13">
        <f t="shared" si="1498"/>
        <v>0</v>
      </c>
      <c r="BE5614" s="13"/>
      <c r="BF5614" s="13">
        <f t="shared" si="1499"/>
        <v>0</v>
      </c>
      <c r="BG5614" s="13"/>
      <c r="BH5614" s="13">
        <f t="shared" si="1500"/>
        <v>258864.5572555679</v>
      </c>
      <c r="BI5614" s="13">
        <f t="shared" si="1501"/>
        <v>258900</v>
      </c>
      <c r="BJ5614" s="13">
        <v>246700</v>
      </c>
    </row>
    <row r="5615" spans="1:62" x14ac:dyDescent="0.25">
      <c r="A5615" t="s">
        <v>4971</v>
      </c>
      <c r="B5615" s="13">
        <v>963</v>
      </c>
      <c r="C5615">
        <v>578932</v>
      </c>
      <c r="D5615">
        <v>1</v>
      </c>
      <c r="E5615">
        <v>0</v>
      </c>
      <c r="F5615">
        <v>0</v>
      </c>
      <c r="G5615">
        <v>0</v>
      </c>
      <c r="H5615">
        <v>0</v>
      </c>
      <c r="I5615" t="s">
        <v>41</v>
      </c>
      <c r="J5615">
        <v>577731</v>
      </c>
      <c r="K5615" t="s">
        <v>139</v>
      </c>
      <c r="L5615">
        <v>577731</v>
      </c>
      <c r="M5615" t="s">
        <v>139</v>
      </c>
      <c r="N5615">
        <v>577731</v>
      </c>
      <c r="O5615" t="s">
        <v>139</v>
      </c>
      <c r="P5615">
        <v>577731</v>
      </c>
      <c r="Q5615" t="s">
        <v>139</v>
      </c>
      <c r="R5615" s="13">
        <v>222943.40032946135</v>
      </c>
      <c r="S5615" s="13"/>
      <c r="T5615" s="13"/>
      <c r="U5615" s="13"/>
      <c r="V5615" s="13">
        <f t="shared" si="1485"/>
        <v>0</v>
      </c>
      <c r="W5615" s="13"/>
      <c r="X5615" s="13">
        <f t="shared" si="1486"/>
        <v>0</v>
      </c>
      <c r="Y5615" s="13"/>
      <c r="Z5615" s="13">
        <f t="shared" si="1487"/>
        <v>0</v>
      </c>
      <c r="AA5615" s="13"/>
      <c r="AB5615" s="13">
        <f t="shared" si="1488"/>
        <v>0</v>
      </c>
      <c r="AC5615" s="13"/>
      <c r="AD5615" s="13"/>
      <c r="AE5615" s="13"/>
      <c r="AF5615" s="13"/>
      <c r="AG5615" s="13"/>
      <c r="AH5615" s="13"/>
      <c r="AI5615" s="13"/>
      <c r="AJ5615" s="13"/>
      <c r="AK5615" s="13">
        <f t="shared" si="1489"/>
        <v>0</v>
      </c>
      <c r="AL5615" s="13"/>
      <c r="AM5615" s="13">
        <f t="shared" si="1490"/>
        <v>0</v>
      </c>
      <c r="AN5615" s="13"/>
      <c r="AO5615" s="13">
        <v>1</v>
      </c>
      <c r="AP5615" s="13">
        <f t="shared" si="1491"/>
        <v>30500</v>
      </c>
      <c r="AQ5615" s="13"/>
      <c r="AR5615" s="13">
        <f t="shared" si="1492"/>
        <v>0</v>
      </c>
      <c r="AS5615" s="13"/>
      <c r="AT5615" s="13">
        <f t="shared" si="1493"/>
        <v>0</v>
      </c>
      <c r="AU5615" s="13"/>
      <c r="AV5615" s="13">
        <f t="shared" si="1494"/>
        <v>0</v>
      </c>
      <c r="AW5615" s="13"/>
      <c r="AX5615" s="13">
        <f t="shared" si="1495"/>
        <v>0</v>
      </c>
      <c r="AY5615" s="13"/>
      <c r="AZ5615" s="13">
        <f t="shared" si="1496"/>
        <v>0</v>
      </c>
      <c r="BA5615" s="13"/>
      <c r="BB5615" s="13">
        <f t="shared" si="1497"/>
        <v>0</v>
      </c>
      <c r="BC5615" s="13"/>
      <c r="BD5615" s="13">
        <f t="shared" si="1498"/>
        <v>0</v>
      </c>
      <c r="BE5615" s="13"/>
      <c r="BF5615" s="13">
        <f t="shared" si="1499"/>
        <v>0</v>
      </c>
      <c r="BG5615" s="13"/>
      <c r="BH5615" s="13">
        <f t="shared" si="1500"/>
        <v>253443.40032946135</v>
      </c>
      <c r="BI5615" s="13">
        <f t="shared" si="1501"/>
        <v>253400</v>
      </c>
      <c r="BJ5615" s="13">
        <v>252700</v>
      </c>
    </row>
    <row r="5616" spans="1:62" x14ac:dyDescent="0.25">
      <c r="A5616" t="s">
        <v>4972</v>
      </c>
      <c r="B5616" s="13">
        <v>4538</v>
      </c>
      <c r="C5616">
        <v>554928</v>
      </c>
      <c r="D5616">
        <v>1</v>
      </c>
      <c r="E5616">
        <v>0</v>
      </c>
      <c r="F5616">
        <v>0</v>
      </c>
      <c r="G5616">
        <v>0</v>
      </c>
      <c r="H5616">
        <v>0</v>
      </c>
      <c r="I5616" t="s">
        <v>38</v>
      </c>
      <c r="J5616">
        <v>598810</v>
      </c>
      <c r="K5616" t="s">
        <v>959</v>
      </c>
      <c r="L5616">
        <v>598810</v>
      </c>
      <c r="M5616" t="s">
        <v>959</v>
      </c>
      <c r="N5616">
        <v>598810</v>
      </c>
      <c r="O5616" t="s">
        <v>959</v>
      </c>
      <c r="P5616">
        <v>598810</v>
      </c>
      <c r="Q5616" t="s">
        <v>959</v>
      </c>
      <c r="R5616" s="13">
        <v>1011210.8991324743</v>
      </c>
      <c r="S5616" s="13"/>
      <c r="T5616" s="13"/>
      <c r="U5616" s="13"/>
      <c r="V5616" s="13">
        <f t="shared" si="1485"/>
        <v>0</v>
      </c>
      <c r="W5616" s="13"/>
      <c r="X5616" s="13">
        <f t="shared" si="1486"/>
        <v>0</v>
      </c>
      <c r="Y5616" s="13"/>
      <c r="Z5616" s="13">
        <f t="shared" si="1487"/>
        <v>0</v>
      </c>
      <c r="AA5616" s="13"/>
      <c r="AB5616" s="13">
        <f t="shared" si="1488"/>
        <v>0</v>
      </c>
      <c r="AC5616" s="13"/>
      <c r="AD5616" s="13"/>
      <c r="AE5616" s="13"/>
      <c r="AF5616" s="13"/>
      <c r="AG5616" s="13"/>
      <c r="AH5616" s="13"/>
      <c r="AI5616" s="13"/>
      <c r="AJ5616" s="13"/>
      <c r="AK5616" s="13">
        <f t="shared" si="1489"/>
        <v>0</v>
      </c>
      <c r="AL5616" s="13"/>
      <c r="AM5616" s="13">
        <f t="shared" si="1490"/>
        <v>0</v>
      </c>
      <c r="AN5616" s="13"/>
      <c r="AO5616" s="13">
        <v>2</v>
      </c>
      <c r="AP5616" s="13">
        <f t="shared" si="1491"/>
        <v>61000</v>
      </c>
      <c r="AQ5616" s="13"/>
      <c r="AR5616" s="13">
        <f t="shared" si="1492"/>
        <v>0</v>
      </c>
      <c r="AS5616" s="13"/>
      <c r="AT5616" s="13">
        <f t="shared" si="1493"/>
        <v>0</v>
      </c>
      <c r="AU5616" s="13"/>
      <c r="AV5616" s="13">
        <f t="shared" si="1494"/>
        <v>0</v>
      </c>
      <c r="AW5616" s="13"/>
      <c r="AX5616" s="13">
        <f t="shared" si="1495"/>
        <v>0</v>
      </c>
      <c r="AY5616" s="13"/>
      <c r="AZ5616" s="13">
        <f t="shared" si="1496"/>
        <v>0</v>
      </c>
      <c r="BA5616" s="13"/>
      <c r="BB5616" s="13">
        <f t="shared" si="1497"/>
        <v>0</v>
      </c>
      <c r="BC5616" s="13"/>
      <c r="BD5616" s="13">
        <f t="shared" si="1498"/>
        <v>0</v>
      </c>
      <c r="BE5616" s="13"/>
      <c r="BF5616" s="13">
        <f t="shared" si="1499"/>
        <v>0</v>
      </c>
      <c r="BG5616" s="13"/>
      <c r="BH5616" s="13">
        <f t="shared" si="1500"/>
        <v>1072210.8991324743</v>
      </c>
      <c r="BI5616" s="13">
        <f t="shared" si="1501"/>
        <v>1072200</v>
      </c>
      <c r="BJ5616" s="13">
        <v>1074100</v>
      </c>
    </row>
    <row r="5617" spans="1:62" x14ac:dyDescent="0.25">
      <c r="A5617" t="s">
        <v>4973</v>
      </c>
      <c r="B5617" s="13">
        <v>336</v>
      </c>
      <c r="C5617">
        <v>569674</v>
      </c>
      <c r="D5617">
        <v>1</v>
      </c>
      <c r="E5617">
        <v>0</v>
      </c>
      <c r="F5617">
        <v>0</v>
      </c>
      <c r="G5617">
        <v>0</v>
      </c>
      <c r="H5617">
        <v>0</v>
      </c>
      <c r="I5617" t="s">
        <v>75</v>
      </c>
      <c r="J5617">
        <v>568759</v>
      </c>
      <c r="K5617" t="s">
        <v>339</v>
      </c>
      <c r="L5617">
        <v>568759</v>
      </c>
      <c r="M5617" t="s">
        <v>339</v>
      </c>
      <c r="N5617">
        <v>568759</v>
      </c>
      <c r="O5617" t="s">
        <v>339</v>
      </c>
      <c r="P5617">
        <v>568759</v>
      </c>
      <c r="Q5617" t="s">
        <v>339</v>
      </c>
      <c r="R5617" s="13">
        <v>78860.720452349473</v>
      </c>
      <c r="S5617" s="13"/>
      <c r="T5617" s="13"/>
      <c r="U5617" s="13"/>
      <c r="V5617" s="13">
        <f t="shared" si="1485"/>
        <v>0</v>
      </c>
      <c r="W5617" s="13"/>
      <c r="X5617" s="13">
        <f t="shared" si="1486"/>
        <v>0</v>
      </c>
      <c r="Y5617" s="13"/>
      <c r="Z5617" s="13">
        <f t="shared" si="1487"/>
        <v>0</v>
      </c>
      <c r="AA5617" s="13"/>
      <c r="AB5617" s="13">
        <f t="shared" si="1488"/>
        <v>0</v>
      </c>
      <c r="AC5617" s="13"/>
      <c r="AD5617" s="13"/>
      <c r="AE5617" s="13"/>
      <c r="AF5617" s="13"/>
      <c r="AG5617" s="13"/>
      <c r="AH5617" s="13"/>
      <c r="AI5617" s="13"/>
      <c r="AJ5617" s="13"/>
      <c r="AK5617" s="13">
        <f t="shared" si="1489"/>
        <v>0</v>
      </c>
      <c r="AL5617" s="13"/>
      <c r="AM5617" s="13">
        <f t="shared" si="1490"/>
        <v>0</v>
      </c>
      <c r="AN5617" s="13"/>
      <c r="AO5617" s="13">
        <v>0</v>
      </c>
      <c r="AP5617" s="13">
        <f t="shared" si="1491"/>
        <v>0</v>
      </c>
      <c r="AQ5617" s="13"/>
      <c r="AR5617" s="13">
        <f t="shared" si="1492"/>
        <v>0</v>
      </c>
      <c r="AS5617" s="13"/>
      <c r="AT5617" s="13">
        <f t="shared" si="1493"/>
        <v>0</v>
      </c>
      <c r="AU5617" s="13"/>
      <c r="AV5617" s="13">
        <f t="shared" si="1494"/>
        <v>0</v>
      </c>
      <c r="AW5617" s="13"/>
      <c r="AX5617" s="13">
        <f t="shared" si="1495"/>
        <v>0</v>
      </c>
      <c r="AY5617" s="13"/>
      <c r="AZ5617" s="13">
        <f t="shared" si="1496"/>
        <v>0</v>
      </c>
      <c r="BA5617" s="13"/>
      <c r="BB5617" s="13">
        <f t="shared" si="1497"/>
        <v>0</v>
      </c>
      <c r="BC5617" s="13"/>
      <c r="BD5617" s="13">
        <f t="shared" si="1498"/>
        <v>0</v>
      </c>
      <c r="BE5617" s="13"/>
      <c r="BF5617" s="13">
        <f t="shared" si="1499"/>
        <v>0</v>
      </c>
      <c r="BG5617" s="13"/>
      <c r="BH5617" s="13">
        <f t="shared" si="1500"/>
        <v>78860.720452349473</v>
      </c>
      <c r="BI5617" s="13">
        <f t="shared" si="1501"/>
        <v>78900</v>
      </c>
      <c r="BJ5617" s="13">
        <v>76100</v>
      </c>
    </row>
    <row r="5618" spans="1:62" x14ac:dyDescent="0.25">
      <c r="A5618" t="s">
        <v>4974</v>
      </c>
      <c r="B5618" s="13">
        <v>429</v>
      </c>
      <c r="C5618">
        <v>597015</v>
      </c>
      <c r="D5618">
        <v>1</v>
      </c>
      <c r="E5618">
        <v>0</v>
      </c>
      <c r="F5618">
        <v>0</v>
      </c>
      <c r="G5618">
        <v>0</v>
      </c>
      <c r="H5618">
        <v>0</v>
      </c>
      <c r="I5618" t="s">
        <v>75</v>
      </c>
      <c r="J5618">
        <v>595209</v>
      </c>
      <c r="K5618" t="s">
        <v>132</v>
      </c>
      <c r="L5618">
        <v>595209</v>
      </c>
      <c r="M5618" t="s">
        <v>132</v>
      </c>
      <c r="N5618">
        <v>595209</v>
      </c>
      <c r="O5618" t="s">
        <v>132</v>
      </c>
      <c r="P5618">
        <v>595209</v>
      </c>
      <c r="Q5618" t="s">
        <v>132</v>
      </c>
      <c r="R5618" s="13">
        <v>100428.30249188868</v>
      </c>
      <c r="S5618" s="13"/>
      <c r="T5618" s="13"/>
      <c r="U5618" s="13"/>
      <c r="V5618" s="13">
        <f t="shared" si="1485"/>
        <v>0</v>
      </c>
      <c r="W5618" s="13"/>
      <c r="X5618" s="13">
        <f t="shared" si="1486"/>
        <v>0</v>
      </c>
      <c r="Y5618" s="13"/>
      <c r="Z5618" s="13">
        <f t="shared" si="1487"/>
        <v>0</v>
      </c>
      <c r="AA5618" s="13"/>
      <c r="AB5618" s="13">
        <f t="shared" si="1488"/>
        <v>0</v>
      </c>
      <c r="AC5618" s="13"/>
      <c r="AD5618" s="13"/>
      <c r="AE5618" s="13"/>
      <c r="AF5618" s="13"/>
      <c r="AG5618" s="13"/>
      <c r="AH5618" s="13"/>
      <c r="AI5618" s="13"/>
      <c r="AJ5618" s="13"/>
      <c r="AK5618" s="13">
        <f t="shared" si="1489"/>
        <v>0</v>
      </c>
      <c r="AL5618" s="13"/>
      <c r="AM5618" s="13">
        <f t="shared" si="1490"/>
        <v>0</v>
      </c>
      <c r="AN5618" s="13"/>
      <c r="AO5618" s="13">
        <v>0</v>
      </c>
      <c r="AP5618" s="13">
        <f t="shared" si="1491"/>
        <v>0</v>
      </c>
      <c r="AQ5618" s="13"/>
      <c r="AR5618" s="13">
        <f t="shared" si="1492"/>
        <v>0</v>
      </c>
      <c r="AS5618" s="13"/>
      <c r="AT5618" s="13">
        <f t="shared" si="1493"/>
        <v>0</v>
      </c>
      <c r="AU5618" s="13"/>
      <c r="AV5618" s="13">
        <f t="shared" si="1494"/>
        <v>0</v>
      </c>
      <c r="AW5618" s="13"/>
      <c r="AX5618" s="13">
        <f t="shared" si="1495"/>
        <v>0</v>
      </c>
      <c r="AY5618" s="13"/>
      <c r="AZ5618" s="13">
        <f t="shared" si="1496"/>
        <v>0</v>
      </c>
      <c r="BA5618" s="13"/>
      <c r="BB5618" s="13">
        <f t="shared" si="1497"/>
        <v>0</v>
      </c>
      <c r="BC5618" s="13"/>
      <c r="BD5618" s="13">
        <f t="shared" si="1498"/>
        <v>0</v>
      </c>
      <c r="BE5618" s="13"/>
      <c r="BF5618" s="13">
        <f t="shared" si="1499"/>
        <v>0</v>
      </c>
      <c r="BG5618" s="13"/>
      <c r="BH5618" s="13">
        <f t="shared" si="1500"/>
        <v>100428.30249188868</v>
      </c>
      <c r="BI5618" s="13">
        <f t="shared" si="1501"/>
        <v>100400</v>
      </c>
      <c r="BJ5618" s="13">
        <v>99200</v>
      </c>
    </row>
    <row r="5619" spans="1:62" x14ac:dyDescent="0.25">
      <c r="A5619" t="s">
        <v>4975</v>
      </c>
      <c r="B5619" s="13">
        <v>758</v>
      </c>
      <c r="C5619">
        <v>581119</v>
      </c>
      <c r="D5619">
        <v>1</v>
      </c>
      <c r="E5619">
        <v>0</v>
      </c>
      <c r="F5619">
        <v>0</v>
      </c>
      <c r="G5619">
        <v>0</v>
      </c>
      <c r="H5619">
        <v>0</v>
      </c>
      <c r="I5619" t="s">
        <v>41</v>
      </c>
      <c r="J5619">
        <v>580376</v>
      </c>
      <c r="K5619" t="s">
        <v>958</v>
      </c>
      <c r="L5619">
        <v>580376</v>
      </c>
      <c r="M5619" t="s">
        <v>958</v>
      </c>
      <c r="N5619">
        <v>580376</v>
      </c>
      <c r="O5619" t="s">
        <v>958</v>
      </c>
      <c r="P5619">
        <v>581259</v>
      </c>
      <c r="Q5619" t="s">
        <v>160</v>
      </c>
      <c r="R5619" s="13">
        <v>176144.86747331111</v>
      </c>
      <c r="S5619" s="13"/>
      <c r="T5619" s="13"/>
      <c r="U5619" s="13"/>
      <c r="V5619" s="13">
        <f t="shared" si="1485"/>
        <v>0</v>
      </c>
      <c r="W5619" s="13"/>
      <c r="X5619" s="13">
        <f t="shared" si="1486"/>
        <v>0</v>
      </c>
      <c r="Y5619" s="13"/>
      <c r="Z5619" s="13">
        <f t="shared" si="1487"/>
        <v>0</v>
      </c>
      <c r="AA5619" s="13"/>
      <c r="AB5619" s="13">
        <f t="shared" si="1488"/>
        <v>0</v>
      </c>
      <c r="AC5619" s="13"/>
      <c r="AD5619" s="13"/>
      <c r="AE5619" s="13"/>
      <c r="AF5619" s="13"/>
      <c r="AG5619" s="13"/>
      <c r="AH5619" s="13"/>
      <c r="AI5619" s="13"/>
      <c r="AJ5619" s="13"/>
      <c r="AK5619" s="13">
        <f t="shared" si="1489"/>
        <v>0</v>
      </c>
      <c r="AL5619" s="13"/>
      <c r="AM5619" s="13">
        <f t="shared" si="1490"/>
        <v>0</v>
      </c>
      <c r="AN5619" s="13"/>
      <c r="AO5619" s="13">
        <v>0</v>
      </c>
      <c r="AP5619" s="13">
        <f t="shared" si="1491"/>
        <v>0</v>
      </c>
      <c r="AQ5619" s="13"/>
      <c r="AR5619" s="13">
        <f t="shared" si="1492"/>
        <v>0</v>
      </c>
      <c r="AS5619" s="13"/>
      <c r="AT5619" s="13">
        <f t="shared" si="1493"/>
        <v>0</v>
      </c>
      <c r="AU5619" s="13"/>
      <c r="AV5619" s="13">
        <f t="shared" si="1494"/>
        <v>0</v>
      </c>
      <c r="AW5619" s="13"/>
      <c r="AX5619" s="13">
        <f t="shared" si="1495"/>
        <v>0</v>
      </c>
      <c r="AY5619" s="13"/>
      <c r="AZ5619" s="13">
        <f t="shared" si="1496"/>
        <v>0</v>
      </c>
      <c r="BA5619" s="13"/>
      <c r="BB5619" s="13">
        <f t="shared" si="1497"/>
        <v>0</v>
      </c>
      <c r="BC5619" s="13"/>
      <c r="BD5619" s="13">
        <f t="shared" si="1498"/>
        <v>0</v>
      </c>
      <c r="BE5619" s="13"/>
      <c r="BF5619" s="13">
        <f t="shared" si="1499"/>
        <v>0</v>
      </c>
      <c r="BG5619" s="13"/>
      <c r="BH5619" s="13">
        <f t="shared" si="1500"/>
        <v>176144.86747331111</v>
      </c>
      <c r="BI5619" s="13">
        <f t="shared" si="1501"/>
        <v>176100</v>
      </c>
      <c r="BJ5619" s="13">
        <v>175900</v>
      </c>
    </row>
    <row r="5620" spans="1:62" x14ac:dyDescent="0.25">
      <c r="A5620" t="s">
        <v>4976</v>
      </c>
      <c r="B5620" s="13">
        <v>1174</v>
      </c>
      <c r="C5620">
        <v>562921</v>
      </c>
      <c r="D5620">
        <v>1</v>
      </c>
      <c r="E5620">
        <v>0</v>
      </c>
      <c r="F5620">
        <v>0</v>
      </c>
      <c r="G5620">
        <v>0</v>
      </c>
      <c r="H5620">
        <v>0</v>
      </c>
      <c r="I5620" t="s">
        <v>85</v>
      </c>
      <c r="J5620">
        <v>562351</v>
      </c>
      <c r="K5620" t="s">
        <v>292</v>
      </c>
      <c r="L5620">
        <v>562351</v>
      </c>
      <c r="M5620" t="s">
        <v>292</v>
      </c>
      <c r="N5620">
        <v>562351</v>
      </c>
      <c r="O5620" t="s">
        <v>292</v>
      </c>
      <c r="P5620">
        <v>562335</v>
      </c>
      <c r="Q5620" t="s">
        <v>84</v>
      </c>
      <c r="R5620" s="13">
        <v>270853.75058910542</v>
      </c>
      <c r="S5620" s="13"/>
      <c r="T5620" s="13"/>
      <c r="U5620" s="13"/>
      <c r="V5620" s="13">
        <f t="shared" si="1485"/>
        <v>0</v>
      </c>
      <c r="W5620" s="13"/>
      <c r="X5620" s="13">
        <f t="shared" si="1486"/>
        <v>0</v>
      </c>
      <c r="Y5620" s="13"/>
      <c r="Z5620" s="13">
        <f t="shared" si="1487"/>
        <v>0</v>
      </c>
      <c r="AA5620" s="13"/>
      <c r="AB5620" s="13">
        <f t="shared" si="1488"/>
        <v>0</v>
      </c>
      <c r="AC5620" s="13"/>
      <c r="AD5620" s="13"/>
      <c r="AE5620" s="13"/>
      <c r="AF5620" s="13"/>
      <c r="AG5620" s="13"/>
      <c r="AH5620" s="13"/>
      <c r="AI5620" s="13"/>
      <c r="AJ5620" s="13"/>
      <c r="AK5620" s="13">
        <f t="shared" si="1489"/>
        <v>0</v>
      </c>
      <c r="AL5620" s="13"/>
      <c r="AM5620" s="13">
        <f t="shared" si="1490"/>
        <v>0</v>
      </c>
      <c r="AN5620" s="13"/>
      <c r="AO5620" s="13">
        <v>0</v>
      </c>
      <c r="AP5620" s="13">
        <f t="shared" si="1491"/>
        <v>0</v>
      </c>
      <c r="AQ5620" s="13"/>
      <c r="AR5620" s="13">
        <f t="shared" si="1492"/>
        <v>0</v>
      </c>
      <c r="AS5620" s="13"/>
      <c r="AT5620" s="13">
        <f t="shared" si="1493"/>
        <v>0</v>
      </c>
      <c r="AU5620" s="13"/>
      <c r="AV5620" s="13">
        <f t="shared" si="1494"/>
        <v>0</v>
      </c>
      <c r="AW5620" s="13"/>
      <c r="AX5620" s="13">
        <f t="shared" si="1495"/>
        <v>0</v>
      </c>
      <c r="AY5620" s="13"/>
      <c r="AZ5620" s="13">
        <f t="shared" si="1496"/>
        <v>0</v>
      </c>
      <c r="BA5620" s="13"/>
      <c r="BB5620" s="13">
        <f t="shared" si="1497"/>
        <v>0</v>
      </c>
      <c r="BC5620" s="13"/>
      <c r="BD5620" s="13">
        <f t="shared" si="1498"/>
        <v>0</v>
      </c>
      <c r="BE5620" s="13"/>
      <c r="BF5620" s="13">
        <f t="shared" si="1499"/>
        <v>0</v>
      </c>
      <c r="BG5620" s="13"/>
      <c r="BH5620" s="13">
        <f t="shared" si="1500"/>
        <v>270853.75058910542</v>
      </c>
      <c r="BI5620" s="13">
        <f t="shared" si="1501"/>
        <v>270900</v>
      </c>
      <c r="BJ5620" s="13">
        <v>270000</v>
      </c>
    </row>
    <row r="5621" spans="1:62" x14ac:dyDescent="0.25">
      <c r="A5621" t="s">
        <v>4977</v>
      </c>
      <c r="B5621" s="13">
        <v>326</v>
      </c>
      <c r="C5621">
        <v>547743</v>
      </c>
      <c r="D5621">
        <v>1</v>
      </c>
      <c r="E5621">
        <v>0</v>
      </c>
      <c r="F5621">
        <v>0</v>
      </c>
      <c r="G5621">
        <v>0</v>
      </c>
      <c r="H5621">
        <v>0</v>
      </c>
      <c r="I5621" t="s">
        <v>33</v>
      </c>
      <c r="J5621">
        <v>574252</v>
      </c>
      <c r="K5621" t="s">
        <v>2064</v>
      </c>
      <c r="L5621">
        <v>574252</v>
      </c>
      <c r="M5621" t="s">
        <v>2064</v>
      </c>
      <c r="N5621">
        <v>574538</v>
      </c>
      <c r="O5621" t="s">
        <v>34</v>
      </c>
      <c r="P5621">
        <v>573922</v>
      </c>
      <c r="Q5621" t="s">
        <v>35</v>
      </c>
      <c r="R5621" s="13">
        <v>76536.531617405737</v>
      </c>
      <c r="S5621" s="13"/>
      <c r="T5621" s="13"/>
      <c r="U5621" s="13"/>
      <c r="V5621" s="13">
        <f t="shared" si="1485"/>
        <v>0</v>
      </c>
      <c r="W5621" s="13"/>
      <c r="X5621" s="13">
        <f t="shared" si="1486"/>
        <v>0</v>
      </c>
      <c r="Y5621" s="13"/>
      <c r="Z5621" s="13">
        <f t="shared" si="1487"/>
        <v>0</v>
      </c>
      <c r="AA5621" s="13"/>
      <c r="AB5621" s="13">
        <f t="shared" si="1488"/>
        <v>0</v>
      </c>
      <c r="AC5621" s="13"/>
      <c r="AD5621" s="13"/>
      <c r="AE5621" s="13"/>
      <c r="AF5621" s="13"/>
      <c r="AG5621" s="13"/>
      <c r="AH5621" s="13"/>
      <c r="AI5621" s="13"/>
      <c r="AJ5621" s="13"/>
      <c r="AK5621" s="13">
        <f t="shared" si="1489"/>
        <v>0</v>
      </c>
      <c r="AL5621" s="13"/>
      <c r="AM5621" s="13">
        <f t="shared" si="1490"/>
        <v>0</v>
      </c>
      <c r="AN5621" s="13"/>
      <c r="AO5621" s="13">
        <v>0</v>
      </c>
      <c r="AP5621" s="13">
        <f t="shared" si="1491"/>
        <v>0</v>
      </c>
      <c r="AQ5621" s="13"/>
      <c r="AR5621" s="13">
        <f t="shared" si="1492"/>
        <v>0</v>
      </c>
      <c r="AS5621" s="13"/>
      <c r="AT5621" s="13">
        <f t="shared" si="1493"/>
        <v>0</v>
      </c>
      <c r="AU5621" s="13"/>
      <c r="AV5621" s="13">
        <f t="shared" si="1494"/>
        <v>0</v>
      </c>
      <c r="AW5621" s="13"/>
      <c r="AX5621" s="13">
        <f t="shared" si="1495"/>
        <v>0</v>
      </c>
      <c r="AY5621" s="13"/>
      <c r="AZ5621" s="13">
        <f t="shared" si="1496"/>
        <v>0</v>
      </c>
      <c r="BA5621" s="13"/>
      <c r="BB5621" s="13">
        <f t="shared" si="1497"/>
        <v>0</v>
      </c>
      <c r="BC5621" s="13"/>
      <c r="BD5621" s="13">
        <f t="shared" si="1498"/>
        <v>0</v>
      </c>
      <c r="BE5621" s="13"/>
      <c r="BF5621" s="13">
        <f t="shared" si="1499"/>
        <v>0</v>
      </c>
      <c r="BG5621" s="13"/>
      <c r="BH5621" s="13">
        <f t="shared" si="1500"/>
        <v>76536.531617405737</v>
      </c>
      <c r="BI5621" s="13">
        <f t="shared" si="1501"/>
        <v>76500</v>
      </c>
      <c r="BJ5621" s="13">
        <v>76800</v>
      </c>
    </row>
    <row r="5622" spans="1:62" x14ac:dyDescent="0.25">
      <c r="A5622" t="s">
        <v>4978</v>
      </c>
      <c r="B5622" s="13">
        <v>206</v>
      </c>
      <c r="C5622">
        <v>554146</v>
      </c>
      <c r="D5622">
        <v>1</v>
      </c>
      <c r="E5622">
        <v>0</v>
      </c>
      <c r="F5622">
        <v>0</v>
      </c>
      <c r="G5622">
        <v>0</v>
      </c>
      <c r="H5622">
        <v>0</v>
      </c>
      <c r="I5622" t="s">
        <v>61</v>
      </c>
      <c r="J5622">
        <v>523704</v>
      </c>
      <c r="K5622" t="s">
        <v>474</v>
      </c>
      <c r="L5622">
        <v>523704</v>
      </c>
      <c r="M5622" t="s">
        <v>474</v>
      </c>
      <c r="N5622">
        <v>523704</v>
      </c>
      <c r="O5622" t="s">
        <v>474</v>
      </c>
      <c r="P5622">
        <v>523704</v>
      </c>
      <c r="Q5622" t="s">
        <v>474</v>
      </c>
      <c r="R5622" s="13">
        <v>70488.701001315436</v>
      </c>
      <c r="S5622" s="13"/>
      <c r="T5622" s="13"/>
      <c r="U5622" s="13"/>
      <c r="V5622" s="13">
        <f t="shared" si="1485"/>
        <v>0</v>
      </c>
      <c r="W5622" s="13"/>
      <c r="X5622" s="13">
        <f t="shared" si="1486"/>
        <v>0</v>
      </c>
      <c r="Y5622" s="13"/>
      <c r="Z5622" s="13">
        <f t="shared" si="1487"/>
        <v>0</v>
      </c>
      <c r="AA5622" s="13"/>
      <c r="AB5622" s="13">
        <f t="shared" si="1488"/>
        <v>0</v>
      </c>
      <c r="AC5622" s="13"/>
      <c r="AD5622" s="13"/>
      <c r="AE5622" s="13"/>
      <c r="AF5622" s="13"/>
      <c r="AG5622" s="13"/>
      <c r="AH5622" s="13"/>
      <c r="AI5622" s="13"/>
      <c r="AJ5622" s="13"/>
      <c r="AK5622" s="13">
        <f t="shared" si="1489"/>
        <v>0</v>
      </c>
      <c r="AL5622" s="13"/>
      <c r="AM5622" s="13">
        <f t="shared" si="1490"/>
        <v>0</v>
      </c>
      <c r="AN5622" s="13"/>
      <c r="AO5622" s="13">
        <v>0</v>
      </c>
      <c r="AP5622" s="13">
        <f t="shared" si="1491"/>
        <v>0</v>
      </c>
      <c r="AQ5622" s="13"/>
      <c r="AR5622" s="13">
        <f t="shared" si="1492"/>
        <v>0</v>
      </c>
      <c r="AS5622" s="13"/>
      <c r="AT5622" s="13">
        <f t="shared" si="1493"/>
        <v>0</v>
      </c>
      <c r="AU5622" s="13"/>
      <c r="AV5622" s="13">
        <f t="shared" si="1494"/>
        <v>0</v>
      </c>
      <c r="AW5622" s="13"/>
      <c r="AX5622" s="13">
        <f t="shared" si="1495"/>
        <v>0</v>
      </c>
      <c r="AY5622" s="13"/>
      <c r="AZ5622" s="13">
        <f t="shared" si="1496"/>
        <v>0</v>
      </c>
      <c r="BA5622" s="13"/>
      <c r="BB5622" s="13">
        <f t="shared" si="1497"/>
        <v>0</v>
      </c>
      <c r="BC5622" s="13"/>
      <c r="BD5622" s="13">
        <f t="shared" si="1498"/>
        <v>0</v>
      </c>
      <c r="BE5622" s="13"/>
      <c r="BF5622" s="13">
        <f t="shared" si="1499"/>
        <v>0</v>
      </c>
      <c r="BG5622" s="13"/>
      <c r="BH5622" s="13">
        <f t="shared" si="1500"/>
        <v>70488.701001315436</v>
      </c>
      <c r="BI5622" s="13">
        <f t="shared" si="1501"/>
        <v>70500</v>
      </c>
      <c r="BJ5622" s="13">
        <v>70800</v>
      </c>
    </row>
    <row r="5623" spans="1:62" x14ac:dyDescent="0.25">
      <c r="A5623" t="s">
        <v>4979</v>
      </c>
      <c r="B5623" s="13">
        <v>1382</v>
      </c>
      <c r="C5623">
        <v>552119</v>
      </c>
      <c r="D5623">
        <v>1</v>
      </c>
      <c r="E5623">
        <v>0</v>
      </c>
      <c r="F5623">
        <v>0</v>
      </c>
      <c r="G5623">
        <v>0</v>
      </c>
      <c r="H5623">
        <v>0</v>
      </c>
      <c r="I5623" t="s">
        <v>61</v>
      </c>
      <c r="J5623">
        <v>501794</v>
      </c>
      <c r="K5623" t="s">
        <v>416</v>
      </c>
      <c r="L5623">
        <v>501794</v>
      </c>
      <c r="M5623" t="s">
        <v>416</v>
      </c>
      <c r="N5623">
        <v>500496</v>
      </c>
      <c r="O5623" t="s">
        <v>94</v>
      </c>
      <c r="P5623">
        <v>500496</v>
      </c>
      <c r="Q5623" t="s">
        <v>94</v>
      </c>
      <c r="R5623" s="13">
        <v>317852.98112790473</v>
      </c>
      <c r="S5623" s="13"/>
      <c r="T5623" s="13"/>
      <c r="U5623" s="13"/>
      <c r="V5623" s="13">
        <f t="shared" si="1485"/>
        <v>0</v>
      </c>
      <c r="W5623" s="13"/>
      <c r="X5623" s="13">
        <f t="shared" si="1486"/>
        <v>0</v>
      </c>
      <c r="Y5623" s="13"/>
      <c r="Z5623" s="13">
        <f t="shared" si="1487"/>
        <v>0</v>
      </c>
      <c r="AA5623" s="13"/>
      <c r="AB5623" s="13">
        <f t="shared" si="1488"/>
        <v>0</v>
      </c>
      <c r="AC5623" s="13"/>
      <c r="AD5623" s="13"/>
      <c r="AE5623" s="13"/>
      <c r="AF5623" s="13"/>
      <c r="AG5623" s="13"/>
      <c r="AH5623" s="13"/>
      <c r="AI5623" s="13"/>
      <c r="AJ5623" s="13"/>
      <c r="AK5623" s="13">
        <f t="shared" si="1489"/>
        <v>0</v>
      </c>
      <c r="AL5623" s="13"/>
      <c r="AM5623" s="13">
        <f t="shared" si="1490"/>
        <v>0</v>
      </c>
      <c r="AN5623" s="13"/>
      <c r="AO5623" s="13">
        <v>2</v>
      </c>
      <c r="AP5623" s="13">
        <f t="shared" si="1491"/>
        <v>61000</v>
      </c>
      <c r="AQ5623" s="13"/>
      <c r="AR5623" s="13">
        <f t="shared" si="1492"/>
        <v>0</v>
      </c>
      <c r="AS5623" s="13"/>
      <c r="AT5623" s="13">
        <f t="shared" si="1493"/>
        <v>0</v>
      </c>
      <c r="AU5623" s="13"/>
      <c r="AV5623" s="13">
        <f t="shared" si="1494"/>
        <v>0</v>
      </c>
      <c r="AW5623" s="13"/>
      <c r="AX5623" s="13">
        <f t="shared" si="1495"/>
        <v>0</v>
      </c>
      <c r="AY5623" s="13"/>
      <c r="AZ5623" s="13">
        <f t="shared" si="1496"/>
        <v>0</v>
      </c>
      <c r="BA5623" s="13"/>
      <c r="BB5623" s="13">
        <f t="shared" si="1497"/>
        <v>0</v>
      </c>
      <c r="BC5623" s="13"/>
      <c r="BD5623" s="13">
        <f t="shared" si="1498"/>
        <v>0</v>
      </c>
      <c r="BE5623" s="13"/>
      <c r="BF5623" s="13">
        <f t="shared" si="1499"/>
        <v>0</v>
      </c>
      <c r="BG5623" s="13"/>
      <c r="BH5623" s="13">
        <f t="shared" si="1500"/>
        <v>378852.98112790473</v>
      </c>
      <c r="BI5623" s="13">
        <f t="shared" si="1501"/>
        <v>378900</v>
      </c>
      <c r="BJ5623" s="13">
        <v>350000</v>
      </c>
    </row>
    <row r="5624" spans="1:62" x14ac:dyDescent="0.25">
      <c r="A5624" t="s">
        <v>4980</v>
      </c>
      <c r="B5624" s="13">
        <v>461</v>
      </c>
      <c r="C5624">
        <v>555711</v>
      </c>
      <c r="D5624">
        <v>1</v>
      </c>
      <c r="E5624">
        <v>0</v>
      </c>
      <c r="F5624">
        <v>0</v>
      </c>
      <c r="G5624">
        <v>0</v>
      </c>
      <c r="H5624">
        <v>0</v>
      </c>
      <c r="I5624" t="s">
        <v>18</v>
      </c>
      <c r="J5624">
        <v>555762</v>
      </c>
      <c r="K5624" t="s">
        <v>1194</v>
      </c>
      <c r="L5624">
        <v>555762</v>
      </c>
      <c r="M5624" t="s">
        <v>1194</v>
      </c>
      <c r="N5624">
        <v>555762</v>
      </c>
      <c r="O5624" t="s">
        <v>1194</v>
      </c>
      <c r="P5624">
        <v>554961</v>
      </c>
      <c r="Q5624" t="s">
        <v>17</v>
      </c>
      <c r="R5624" s="13">
        <v>107830.80330327858</v>
      </c>
      <c r="S5624" s="13"/>
      <c r="T5624" s="13"/>
      <c r="U5624" s="13"/>
      <c r="V5624" s="13">
        <f t="shared" si="1485"/>
        <v>0</v>
      </c>
      <c r="W5624" s="13"/>
      <c r="X5624" s="13">
        <f t="shared" si="1486"/>
        <v>0</v>
      </c>
      <c r="Y5624" s="13"/>
      <c r="Z5624" s="13">
        <f t="shared" si="1487"/>
        <v>0</v>
      </c>
      <c r="AA5624" s="13"/>
      <c r="AB5624" s="13">
        <f t="shared" si="1488"/>
        <v>0</v>
      </c>
      <c r="AC5624" s="13"/>
      <c r="AD5624" s="13"/>
      <c r="AE5624" s="13"/>
      <c r="AF5624" s="13"/>
      <c r="AG5624" s="13"/>
      <c r="AH5624" s="13"/>
      <c r="AI5624" s="13"/>
      <c r="AJ5624" s="13"/>
      <c r="AK5624" s="13">
        <f t="shared" si="1489"/>
        <v>0</v>
      </c>
      <c r="AL5624" s="13"/>
      <c r="AM5624" s="13">
        <f t="shared" si="1490"/>
        <v>0</v>
      </c>
      <c r="AN5624" s="13"/>
      <c r="AO5624" s="13">
        <v>0</v>
      </c>
      <c r="AP5624" s="13">
        <f t="shared" si="1491"/>
        <v>0</v>
      </c>
      <c r="AQ5624" s="13"/>
      <c r="AR5624" s="13">
        <f t="shared" si="1492"/>
        <v>0</v>
      </c>
      <c r="AS5624" s="13"/>
      <c r="AT5624" s="13">
        <f t="shared" si="1493"/>
        <v>0</v>
      </c>
      <c r="AU5624" s="13"/>
      <c r="AV5624" s="13">
        <f t="shared" si="1494"/>
        <v>0</v>
      </c>
      <c r="AW5624" s="13"/>
      <c r="AX5624" s="13">
        <f t="shared" si="1495"/>
        <v>0</v>
      </c>
      <c r="AY5624" s="13"/>
      <c r="AZ5624" s="13">
        <f t="shared" si="1496"/>
        <v>0</v>
      </c>
      <c r="BA5624" s="13"/>
      <c r="BB5624" s="13">
        <f t="shared" si="1497"/>
        <v>0</v>
      </c>
      <c r="BC5624" s="13"/>
      <c r="BD5624" s="13">
        <f t="shared" si="1498"/>
        <v>0</v>
      </c>
      <c r="BE5624" s="13"/>
      <c r="BF5624" s="13">
        <f t="shared" si="1499"/>
        <v>0</v>
      </c>
      <c r="BG5624" s="13"/>
      <c r="BH5624" s="13">
        <f t="shared" si="1500"/>
        <v>107830.80330327858</v>
      </c>
      <c r="BI5624" s="13">
        <f t="shared" si="1501"/>
        <v>107800</v>
      </c>
      <c r="BJ5624" s="13">
        <v>110300</v>
      </c>
    </row>
    <row r="5625" spans="1:62" x14ac:dyDescent="0.25">
      <c r="A5625" s="3" t="s">
        <v>4981</v>
      </c>
      <c r="B5625" s="13">
        <v>1987</v>
      </c>
      <c r="C5625">
        <v>500259</v>
      </c>
      <c r="D5625">
        <v>1</v>
      </c>
      <c r="E5625">
        <v>1</v>
      </c>
      <c r="F5625">
        <v>0</v>
      </c>
      <c r="G5625">
        <v>0</v>
      </c>
      <c r="H5625">
        <v>0</v>
      </c>
      <c r="I5625" t="s">
        <v>38</v>
      </c>
      <c r="J5625">
        <v>500259</v>
      </c>
      <c r="K5625" t="s">
        <v>4981</v>
      </c>
      <c r="L5625">
        <v>599344</v>
      </c>
      <c r="M5625" t="s">
        <v>575</v>
      </c>
      <c r="N5625">
        <v>599344</v>
      </c>
      <c r="O5625" t="s">
        <v>575</v>
      </c>
      <c r="P5625">
        <v>599344</v>
      </c>
      <c r="Q5625" t="s">
        <v>575</v>
      </c>
      <c r="R5625" s="13">
        <v>453426.87482380634</v>
      </c>
      <c r="S5625" s="13">
        <v>1987</v>
      </c>
      <c r="T5625" s="13">
        <v>106323.18480646305</v>
      </c>
      <c r="U5625" s="13"/>
      <c r="V5625" s="13">
        <f t="shared" si="1485"/>
        <v>0</v>
      </c>
      <c r="W5625" s="13">
        <v>13</v>
      </c>
      <c r="X5625" s="13">
        <f t="shared" si="1486"/>
        <v>38532</v>
      </c>
      <c r="Y5625" s="13">
        <v>9</v>
      </c>
      <c r="Z5625" s="13">
        <f t="shared" si="1487"/>
        <v>8892</v>
      </c>
      <c r="AA5625" s="13">
        <v>8</v>
      </c>
      <c r="AB5625" s="13">
        <f t="shared" si="1488"/>
        <v>1976</v>
      </c>
      <c r="AC5625" s="13"/>
      <c r="AD5625" s="13"/>
      <c r="AE5625" s="13"/>
      <c r="AF5625" s="13"/>
      <c r="AG5625" s="13"/>
      <c r="AH5625" s="13"/>
      <c r="AI5625" s="13"/>
      <c r="AJ5625" s="13"/>
      <c r="AK5625" s="13">
        <f t="shared" si="1489"/>
        <v>0</v>
      </c>
      <c r="AL5625" s="13"/>
      <c r="AM5625" s="13">
        <f t="shared" si="1490"/>
        <v>0</v>
      </c>
      <c r="AN5625" s="13"/>
      <c r="AO5625" s="13">
        <v>1</v>
      </c>
      <c r="AP5625" s="13">
        <f t="shared" si="1491"/>
        <v>30500</v>
      </c>
      <c r="AQ5625" s="13"/>
      <c r="AR5625" s="13">
        <f t="shared" si="1492"/>
        <v>0</v>
      </c>
      <c r="AS5625" s="13"/>
      <c r="AT5625" s="13">
        <f t="shared" si="1493"/>
        <v>0</v>
      </c>
      <c r="AU5625" s="13"/>
      <c r="AV5625" s="13">
        <f t="shared" si="1494"/>
        <v>0</v>
      </c>
      <c r="AW5625" s="13"/>
      <c r="AX5625" s="13">
        <f t="shared" si="1495"/>
        <v>0</v>
      </c>
      <c r="AY5625" s="13"/>
      <c r="AZ5625" s="13">
        <f t="shared" si="1496"/>
        <v>0</v>
      </c>
      <c r="BA5625" s="13"/>
      <c r="BB5625" s="13">
        <f t="shared" si="1497"/>
        <v>0</v>
      </c>
      <c r="BC5625" s="13"/>
      <c r="BD5625" s="13">
        <f t="shared" si="1498"/>
        <v>0</v>
      </c>
      <c r="BE5625" s="13"/>
      <c r="BF5625" s="13">
        <f t="shared" si="1499"/>
        <v>0</v>
      </c>
      <c r="BG5625" s="13"/>
      <c r="BH5625" s="13">
        <f t="shared" si="1500"/>
        <v>639650.05963026942</v>
      </c>
      <c r="BI5625" s="13">
        <f t="shared" si="1501"/>
        <v>639700</v>
      </c>
      <c r="BJ5625" s="13">
        <v>654100</v>
      </c>
    </row>
    <row r="5626" spans="1:62" x14ac:dyDescent="0.25">
      <c r="A5626" t="s">
        <v>4982</v>
      </c>
      <c r="B5626" s="13">
        <v>356</v>
      </c>
      <c r="C5626">
        <v>558494</v>
      </c>
      <c r="D5626">
        <v>1</v>
      </c>
      <c r="E5626">
        <v>0</v>
      </c>
      <c r="F5626">
        <v>0</v>
      </c>
      <c r="G5626">
        <v>0</v>
      </c>
      <c r="H5626">
        <v>0</v>
      </c>
      <c r="I5626" t="s">
        <v>110</v>
      </c>
      <c r="J5626">
        <v>558389</v>
      </c>
      <c r="K5626" t="s">
        <v>896</v>
      </c>
      <c r="L5626">
        <v>558389</v>
      </c>
      <c r="M5626" t="s">
        <v>896</v>
      </c>
      <c r="N5626">
        <v>558389</v>
      </c>
      <c r="O5626" t="s">
        <v>896</v>
      </c>
      <c r="P5626">
        <v>558389</v>
      </c>
      <c r="Q5626" t="s">
        <v>896</v>
      </c>
      <c r="R5626" s="13">
        <v>83506.024856583666</v>
      </c>
      <c r="S5626" s="13"/>
      <c r="T5626" s="13"/>
      <c r="U5626" s="13"/>
      <c r="V5626" s="13">
        <f t="shared" si="1485"/>
        <v>0</v>
      </c>
      <c r="W5626" s="13"/>
      <c r="X5626" s="13">
        <f t="shared" si="1486"/>
        <v>0</v>
      </c>
      <c r="Y5626" s="13"/>
      <c r="Z5626" s="13">
        <f t="shared" si="1487"/>
        <v>0</v>
      </c>
      <c r="AA5626" s="13"/>
      <c r="AB5626" s="13">
        <f t="shared" si="1488"/>
        <v>0</v>
      </c>
      <c r="AC5626" s="13"/>
      <c r="AD5626" s="13"/>
      <c r="AE5626" s="13"/>
      <c r="AF5626" s="13"/>
      <c r="AG5626" s="13"/>
      <c r="AH5626" s="13"/>
      <c r="AI5626" s="13"/>
      <c r="AJ5626" s="13"/>
      <c r="AK5626" s="13">
        <f t="shared" si="1489"/>
        <v>0</v>
      </c>
      <c r="AL5626" s="13"/>
      <c r="AM5626" s="13">
        <f t="shared" si="1490"/>
        <v>0</v>
      </c>
      <c r="AN5626" s="13"/>
      <c r="AO5626" s="13">
        <v>0</v>
      </c>
      <c r="AP5626" s="13">
        <f t="shared" si="1491"/>
        <v>0</v>
      </c>
      <c r="AQ5626" s="13"/>
      <c r="AR5626" s="13">
        <f t="shared" si="1492"/>
        <v>0</v>
      </c>
      <c r="AS5626" s="13"/>
      <c r="AT5626" s="13">
        <f t="shared" si="1493"/>
        <v>0</v>
      </c>
      <c r="AU5626" s="13"/>
      <c r="AV5626" s="13">
        <f t="shared" si="1494"/>
        <v>0</v>
      </c>
      <c r="AW5626" s="13"/>
      <c r="AX5626" s="13">
        <f t="shared" si="1495"/>
        <v>0</v>
      </c>
      <c r="AY5626" s="13"/>
      <c r="AZ5626" s="13">
        <f t="shared" si="1496"/>
        <v>0</v>
      </c>
      <c r="BA5626" s="13"/>
      <c r="BB5626" s="13">
        <f t="shared" si="1497"/>
        <v>0</v>
      </c>
      <c r="BC5626" s="13"/>
      <c r="BD5626" s="13">
        <f t="shared" si="1498"/>
        <v>0</v>
      </c>
      <c r="BE5626" s="13"/>
      <c r="BF5626" s="13">
        <f t="shared" si="1499"/>
        <v>0</v>
      </c>
      <c r="BG5626" s="13"/>
      <c r="BH5626" s="13">
        <f t="shared" si="1500"/>
        <v>83506.024856583666</v>
      </c>
      <c r="BI5626" s="13">
        <f t="shared" si="1501"/>
        <v>83500</v>
      </c>
      <c r="BJ5626" s="13">
        <v>86400</v>
      </c>
    </row>
    <row r="5627" spans="1:62" x14ac:dyDescent="0.25">
      <c r="A5627" t="s">
        <v>4983</v>
      </c>
      <c r="B5627" s="13">
        <v>282</v>
      </c>
      <c r="C5627">
        <v>553263</v>
      </c>
      <c r="D5627">
        <v>1</v>
      </c>
      <c r="E5627">
        <v>0</v>
      </c>
      <c r="F5627">
        <v>0</v>
      </c>
      <c r="G5627">
        <v>0</v>
      </c>
      <c r="H5627">
        <v>0</v>
      </c>
      <c r="I5627" t="s">
        <v>23</v>
      </c>
      <c r="J5627">
        <v>553131</v>
      </c>
      <c r="K5627" t="s">
        <v>588</v>
      </c>
      <c r="L5627">
        <v>553131</v>
      </c>
      <c r="M5627" t="s">
        <v>588</v>
      </c>
      <c r="N5627">
        <v>553131</v>
      </c>
      <c r="O5627" t="s">
        <v>588</v>
      </c>
      <c r="P5627">
        <v>553131</v>
      </c>
      <c r="Q5627" t="s">
        <v>588</v>
      </c>
      <c r="R5627" s="13">
        <v>70488.701001315436</v>
      </c>
      <c r="S5627" s="13"/>
      <c r="T5627" s="13"/>
      <c r="U5627" s="13"/>
      <c r="V5627" s="13">
        <f t="shared" si="1485"/>
        <v>0</v>
      </c>
      <c r="W5627" s="13"/>
      <c r="X5627" s="13">
        <f t="shared" si="1486"/>
        <v>0</v>
      </c>
      <c r="Y5627" s="13"/>
      <c r="Z5627" s="13">
        <f t="shared" si="1487"/>
        <v>0</v>
      </c>
      <c r="AA5627" s="13"/>
      <c r="AB5627" s="13">
        <f t="shared" si="1488"/>
        <v>0</v>
      </c>
      <c r="AC5627" s="13"/>
      <c r="AD5627" s="13"/>
      <c r="AE5627" s="13"/>
      <c r="AF5627" s="13"/>
      <c r="AG5627" s="13"/>
      <c r="AH5627" s="13"/>
      <c r="AI5627" s="13"/>
      <c r="AJ5627" s="13"/>
      <c r="AK5627" s="13">
        <f t="shared" si="1489"/>
        <v>0</v>
      </c>
      <c r="AL5627" s="13"/>
      <c r="AM5627" s="13">
        <f t="shared" si="1490"/>
        <v>0</v>
      </c>
      <c r="AN5627" s="13"/>
      <c r="AO5627" s="13">
        <v>0</v>
      </c>
      <c r="AP5627" s="13">
        <f t="shared" si="1491"/>
        <v>0</v>
      </c>
      <c r="AQ5627" s="13"/>
      <c r="AR5627" s="13">
        <f t="shared" si="1492"/>
        <v>0</v>
      </c>
      <c r="AS5627" s="13"/>
      <c r="AT5627" s="13">
        <f t="shared" si="1493"/>
        <v>0</v>
      </c>
      <c r="AU5627" s="13"/>
      <c r="AV5627" s="13">
        <f t="shared" si="1494"/>
        <v>0</v>
      </c>
      <c r="AW5627" s="13"/>
      <c r="AX5627" s="13">
        <f t="shared" si="1495"/>
        <v>0</v>
      </c>
      <c r="AY5627" s="13"/>
      <c r="AZ5627" s="13">
        <f t="shared" si="1496"/>
        <v>0</v>
      </c>
      <c r="BA5627" s="13"/>
      <c r="BB5627" s="13">
        <f t="shared" si="1497"/>
        <v>0</v>
      </c>
      <c r="BC5627" s="13"/>
      <c r="BD5627" s="13">
        <f t="shared" si="1498"/>
        <v>0</v>
      </c>
      <c r="BE5627" s="13"/>
      <c r="BF5627" s="13">
        <f t="shared" si="1499"/>
        <v>0</v>
      </c>
      <c r="BG5627" s="13"/>
      <c r="BH5627" s="13">
        <f t="shared" si="1500"/>
        <v>70488.701001315436</v>
      </c>
      <c r="BI5627" s="13">
        <f t="shared" si="1501"/>
        <v>70500</v>
      </c>
      <c r="BJ5627" s="13">
        <v>70800</v>
      </c>
    </row>
    <row r="5628" spans="1:62" x14ac:dyDescent="0.25">
      <c r="A5628" t="s">
        <v>4984</v>
      </c>
      <c r="B5628" s="13">
        <v>854</v>
      </c>
      <c r="C5628">
        <v>585921</v>
      </c>
      <c r="D5628">
        <v>1</v>
      </c>
      <c r="E5628">
        <v>0</v>
      </c>
      <c r="F5628">
        <v>0</v>
      </c>
      <c r="G5628">
        <v>0</v>
      </c>
      <c r="H5628">
        <v>0</v>
      </c>
      <c r="I5628" t="s">
        <v>90</v>
      </c>
      <c r="J5628">
        <v>585777</v>
      </c>
      <c r="K5628" t="s">
        <v>816</v>
      </c>
      <c r="L5628">
        <v>585777</v>
      </c>
      <c r="M5628" t="s">
        <v>816</v>
      </c>
      <c r="N5628">
        <v>585939</v>
      </c>
      <c r="O5628" t="s">
        <v>723</v>
      </c>
      <c r="P5628">
        <v>585939</v>
      </c>
      <c r="Q5628" t="s">
        <v>723</v>
      </c>
      <c r="R5628" s="13">
        <v>198092.9683817192</v>
      </c>
      <c r="S5628" s="13"/>
      <c r="T5628" s="13"/>
      <c r="U5628" s="13"/>
      <c r="V5628" s="13">
        <f t="shared" si="1485"/>
        <v>0</v>
      </c>
      <c r="W5628" s="13"/>
      <c r="X5628" s="13">
        <f t="shared" si="1486"/>
        <v>0</v>
      </c>
      <c r="Y5628" s="13"/>
      <c r="Z5628" s="13">
        <f t="shared" si="1487"/>
        <v>0</v>
      </c>
      <c r="AA5628" s="13"/>
      <c r="AB5628" s="13">
        <f t="shared" si="1488"/>
        <v>0</v>
      </c>
      <c r="AC5628" s="13"/>
      <c r="AD5628" s="13"/>
      <c r="AE5628" s="13"/>
      <c r="AF5628" s="13"/>
      <c r="AG5628" s="13"/>
      <c r="AH5628" s="13"/>
      <c r="AI5628" s="13"/>
      <c r="AJ5628" s="13"/>
      <c r="AK5628" s="13">
        <f t="shared" si="1489"/>
        <v>0</v>
      </c>
      <c r="AL5628" s="13"/>
      <c r="AM5628" s="13">
        <f t="shared" si="1490"/>
        <v>0</v>
      </c>
      <c r="AN5628" s="13"/>
      <c r="AO5628" s="13">
        <v>0</v>
      </c>
      <c r="AP5628" s="13">
        <f t="shared" si="1491"/>
        <v>0</v>
      </c>
      <c r="AQ5628" s="13"/>
      <c r="AR5628" s="13">
        <f t="shared" si="1492"/>
        <v>0</v>
      </c>
      <c r="AS5628" s="13"/>
      <c r="AT5628" s="13">
        <f t="shared" si="1493"/>
        <v>0</v>
      </c>
      <c r="AU5628" s="13"/>
      <c r="AV5628" s="13">
        <f t="shared" si="1494"/>
        <v>0</v>
      </c>
      <c r="AW5628" s="13"/>
      <c r="AX5628" s="13">
        <f t="shared" si="1495"/>
        <v>0</v>
      </c>
      <c r="AY5628" s="13"/>
      <c r="AZ5628" s="13">
        <f t="shared" si="1496"/>
        <v>0</v>
      </c>
      <c r="BA5628" s="13"/>
      <c r="BB5628" s="13">
        <f t="shared" si="1497"/>
        <v>0</v>
      </c>
      <c r="BC5628" s="13"/>
      <c r="BD5628" s="13">
        <f t="shared" si="1498"/>
        <v>0</v>
      </c>
      <c r="BE5628" s="13"/>
      <c r="BF5628" s="13">
        <f t="shared" si="1499"/>
        <v>0</v>
      </c>
      <c r="BG5628" s="13"/>
      <c r="BH5628" s="13">
        <f t="shared" si="1500"/>
        <v>198092.9683817192</v>
      </c>
      <c r="BI5628" s="13">
        <f t="shared" si="1501"/>
        <v>198100</v>
      </c>
      <c r="BJ5628" s="13">
        <v>197400</v>
      </c>
    </row>
    <row r="5629" spans="1:62" x14ac:dyDescent="0.25">
      <c r="A5629" t="s">
        <v>4984</v>
      </c>
      <c r="B5629" s="13">
        <v>240</v>
      </c>
      <c r="C5629">
        <v>577642</v>
      </c>
      <c r="D5629">
        <v>1</v>
      </c>
      <c r="E5629">
        <v>0</v>
      </c>
      <c r="F5629">
        <v>0</v>
      </c>
      <c r="G5629">
        <v>0</v>
      </c>
      <c r="H5629">
        <v>0</v>
      </c>
      <c r="I5629" t="s">
        <v>51</v>
      </c>
      <c r="J5629">
        <v>577308</v>
      </c>
      <c r="K5629" t="s">
        <v>235</v>
      </c>
      <c r="L5629">
        <v>577308</v>
      </c>
      <c r="M5629" t="s">
        <v>235</v>
      </c>
      <c r="N5629">
        <v>577308</v>
      </c>
      <c r="O5629" t="s">
        <v>235</v>
      </c>
      <c r="P5629">
        <v>576964</v>
      </c>
      <c r="Q5629" t="s">
        <v>233</v>
      </c>
      <c r="R5629" s="13">
        <v>70488.701001315436</v>
      </c>
      <c r="S5629" s="13"/>
      <c r="T5629" s="13"/>
      <c r="U5629" s="13"/>
      <c r="V5629" s="13">
        <f t="shared" si="1485"/>
        <v>0</v>
      </c>
      <c r="W5629" s="13"/>
      <c r="X5629" s="13">
        <f t="shared" si="1486"/>
        <v>0</v>
      </c>
      <c r="Y5629" s="13"/>
      <c r="Z5629" s="13">
        <f t="shared" si="1487"/>
        <v>0</v>
      </c>
      <c r="AA5629" s="13"/>
      <c r="AB5629" s="13">
        <f t="shared" si="1488"/>
        <v>0</v>
      </c>
      <c r="AC5629" s="13"/>
      <c r="AD5629" s="13"/>
      <c r="AE5629" s="13"/>
      <c r="AF5629" s="13"/>
      <c r="AG5629" s="13"/>
      <c r="AH5629" s="13"/>
      <c r="AI5629" s="13"/>
      <c r="AJ5629" s="13"/>
      <c r="AK5629" s="13">
        <f t="shared" si="1489"/>
        <v>0</v>
      </c>
      <c r="AL5629" s="13"/>
      <c r="AM5629" s="13">
        <f t="shared" si="1490"/>
        <v>0</v>
      </c>
      <c r="AN5629" s="13"/>
      <c r="AO5629" s="13">
        <v>0</v>
      </c>
      <c r="AP5629" s="13">
        <f t="shared" si="1491"/>
        <v>0</v>
      </c>
      <c r="AQ5629" s="13"/>
      <c r="AR5629" s="13">
        <f t="shared" si="1492"/>
        <v>0</v>
      </c>
      <c r="AS5629" s="13"/>
      <c r="AT5629" s="13">
        <f t="shared" si="1493"/>
        <v>0</v>
      </c>
      <c r="AU5629" s="13"/>
      <c r="AV5629" s="13">
        <f t="shared" si="1494"/>
        <v>0</v>
      </c>
      <c r="AW5629" s="13"/>
      <c r="AX5629" s="13">
        <f t="shared" si="1495"/>
        <v>0</v>
      </c>
      <c r="AY5629" s="13"/>
      <c r="AZ5629" s="13">
        <f t="shared" si="1496"/>
        <v>0</v>
      </c>
      <c r="BA5629" s="13"/>
      <c r="BB5629" s="13">
        <f t="shared" si="1497"/>
        <v>0</v>
      </c>
      <c r="BC5629" s="13"/>
      <c r="BD5629" s="13">
        <f t="shared" si="1498"/>
        <v>0</v>
      </c>
      <c r="BE5629" s="13"/>
      <c r="BF5629" s="13">
        <f t="shared" si="1499"/>
        <v>0</v>
      </c>
      <c r="BG5629" s="13"/>
      <c r="BH5629" s="13">
        <f t="shared" si="1500"/>
        <v>70488.701001315436</v>
      </c>
      <c r="BI5629" s="13">
        <f t="shared" si="1501"/>
        <v>70500</v>
      </c>
      <c r="BJ5629" s="13">
        <v>70800</v>
      </c>
    </row>
    <row r="5630" spans="1:62" x14ac:dyDescent="0.25">
      <c r="A5630" t="s">
        <v>4984</v>
      </c>
      <c r="B5630" s="13">
        <v>290</v>
      </c>
      <c r="C5630">
        <v>560235</v>
      </c>
      <c r="D5630">
        <v>1</v>
      </c>
      <c r="E5630">
        <v>0</v>
      </c>
      <c r="F5630">
        <v>0</v>
      </c>
      <c r="G5630">
        <v>0</v>
      </c>
      <c r="H5630">
        <v>0</v>
      </c>
      <c r="I5630" t="s">
        <v>110</v>
      </c>
      <c r="J5630">
        <v>559717</v>
      </c>
      <c r="K5630" t="s">
        <v>336</v>
      </c>
      <c r="L5630">
        <v>559717</v>
      </c>
      <c r="M5630" t="s">
        <v>336</v>
      </c>
      <c r="N5630">
        <v>559717</v>
      </c>
      <c r="O5630" t="s">
        <v>336</v>
      </c>
      <c r="P5630">
        <v>559717</v>
      </c>
      <c r="Q5630" t="s">
        <v>336</v>
      </c>
      <c r="R5630" s="13">
        <v>70488.701001315436</v>
      </c>
      <c r="S5630" s="13"/>
      <c r="T5630" s="13"/>
      <c r="U5630" s="13"/>
      <c r="V5630" s="13">
        <f t="shared" si="1485"/>
        <v>0</v>
      </c>
      <c r="W5630" s="13"/>
      <c r="X5630" s="13">
        <f t="shared" si="1486"/>
        <v>0</v>
      </c>
      <c r="Y5630" s="13"/>
      <c r="Z5630" s="13">
        <f t="shared" si="1487"/>
        <v>0</v>
      </c>
      <c r="AA5630" s="13"/>
      <c r="AB5630" s="13">
        <f t="shared" si="1488"/>
        <v>0</v>
      </c>
      <c r="AC5630" s="13"/>
      <c r="AD5630" s="13"/>
      <c r="AE5630" s="13"/>
      <c r="AF5630" s="13"/>
      <c r="AG5630" s="13"/>
      <c r="AH5630" s="13"/>
      <c r="AI5630" s="13"/>
      <c r="AJ5630" s="13"/>
      <c r="AK5630" s="13">
        <f t="shared" si="1489"/>
        <v>0</v>
      </c>
      <c r="AL5630" s="13"/>
      <c r="AM5630" s="13">
        <f t="shared" si="1490"/>
        <v>0</v>
      </c>
      <c r="AN5630" s="13"/>
      <c r="AO5630" s="13">
        <v>0</v>
      </c>
      <c r="AP5630" s="13">
        <f t="shared" si="1491"/>
        <v>0</v>
      </c>
      <c r="AQ5630" s="13"/>
      <c r="AR5630" s="13">
        <f t="shared" si="1492"/>
        <v>0</v>
      </c>
      <c r="AS5630" s="13"/>
      <c r="AT5630" s="13">
        <f t="shared" si="1493"/>
        <v>0</v>
      </c>
      <c r="AU5630" s="13"/>
      <c r="AV5630" s="13">
        <f t="shared" si="1494"/>
        <v>0</v>
      </c>
      <c r="AW5630" s="13"/>
      <c r="AX5630" s="13">
        <f t="shared" si="1495"/>
        <v>0</v>
      </c>
      <c r="AY5630" s="13"/>
      <c r="AZ5630" s="13">
        <f t="shared" si="1496"/>
        <v>0</v>
      </c>
      <c r="BA5630" s="13"/>
      <c r="BB5630" s="13">
        <f t="shared" si="1497"/>
        <v>0</v>
      </c>
      <c r="BC5630" s="13"/>
      <c r="BD5630" s="13">
        <f t="shared" si="1498"/>
        <v>0</v>
      </c>
      <c r="BE5630" s="13"/>
      <c r="BF5630" s="13">
        <f t="shared" si="1499"/>
        <v>0</v>
      </c>
      <c r="BG5630" s="13"/>
      <c r="BH5630" s="13">
        <f t="shared" si="1500"/>
        <v>70488.701001315436</v>
      </c>
      <c r="BI5630" s="13">
        <f t="shared" si="1501"/>
        <v>70500</v>
      </c>
      <c r="BJ5630" s="13">
        <v>70800</v>
      </c>
    </row>
    <row r="5631" spans="1:62" x14ac:dyDescent="0.25">
      <c r="A5631" t="s">
        <v>4984</v>
      </c>
      <c r="B5631" s="13">
        <v>226</v>
      </c>
      <c r="C5631">
        <v>549053</v>
      </c>
      <c r="D5631">
        <v>1</v>
      </c>
      <c r="E5631">
        <v>0</v>
      </c>
      <c r="F5631">
        <v>0</v>
      </c>
      <c r="G5631">
        <v>0</v>
      </c>
      <c r="H5631">
        <v>0</v>
      </c>
      <c r="I5631" t="s">
        <v>75</v>
      </c>
      <c r="J5631">
        <v>548561</v>
      </c>
      <c r="K5631" t="s">
        <v>241</v>
      </c>
      <c r="L5631">
        <v>548561</v>
      </c>
      <c r="M5631" t="s">
        <v>241</v>
      </c>
      <c r="N5631">
        <v>548561</v>
      </c>
      <c r="O5631" t="s">
        <v>241</v>
      </c>
      <c r="P5631">
        <v>547492</v>
      </c>
      <c r="Q5631" t="s">
        <v>74</v>
      </c>
      <c r="R5631" s="13">
        <v>70488.701001315436</v>
      </c>
      <c r="S5631" s="13"/>
      <c r="T5631" s="13"/>
      <c r="U5631" s="13"/>
      <c r="V5631" s="13">
        <f t="shared" si="1485"/>
        <v>0</v>
      </c>
      <c r="W5631" s="13"/>
      <c r="X5631" s="13">
        <f t="shared" si="1486"/>
        <v>0</v>
      </c>
      <c r="Y5631" s="13"/>
      <c r="Z5631" s="13">
        <f t="shared" si="1487"/>
        <v>0</v>
      </c>
      <c r="AA5631" s="13"/>
      <c r="AB5631" s="13">
        <f t="shared" si="1488"/>
        <v>0</v>
      </c>
      <c r="AC5631" s="13"/>
      <c r="AD5631" s="13"/>
      <c r="AE5631" s="13"/>
      <c r="AF5631" s="13"/>
      <c r="AG5631" s="13"/>
      <c r="AH5631" s="13"/>
      <c r="AI5631" s="13"/>
      <c r="AJ5631" s="13"/>
      <c r="AK5631" s="13">
        <f t="shared" si="1489"/>
        <v>0</v>
      </c>
      <c r="AL5631" s="13"/>
      <c r="AM5631" s="13">
        <f t="shared" si="1490"/>
        <v>0</v>
      </c>
      <c r="AN5631" s="13"/>
      <c r="AO5631" s="13">
        <v>0</v>
      </c>
      <c r="AP5631" s="13">
        <f t="shared" si="1491"/>
        <v>0</v>
      </c>
      <c r="AQ5631" s="13"/>
      <c r="AR5631" s="13">
        <f t="shared" si="1492"/>
        <v>0</v>
      </c>
      <c r="AS5631" s="13"/>
      <c r="AT5631" s="13">
        <f t="shared" si="1493"/>
        <v>0</v>
      </c>
      <c r="AU5631" s="13"/>
      <c r="AV5631" s="13">
        <f t="shared" si="1494"/>
        <v>0</v>
      </c>
      <c r="AW5631" s="13"/>
      <c r="AX5631" s="13">
        <f t="shared" si="1495"/>
        <v>0</v>
      </c>
      <c r="AY5631" s="13"/>
      <c r="AZ5631" s="13">
        <f t="shared" si="1496"/>
        <v>0</v>
      </c>
      <c r="BA5631" s="13"/>
      <c r="BB5631" s="13">
        <f t="shared" si="1497"/>
        <v>0</v>
      </c>
      <c r="BC5631" s="13"/>
      <c r="BD5631" s="13">
        <f t="shared" si="1498"/>
        <v>0</v>
      </c>
      <c r="BE5631" s="13"/>
      <c r="BF5631" s="13">
        <f t="shared" si="1499"/>
        <v>0</v>
      </c>
      <c r="BG5631" s="13"/>
      <c r="BH5631" s="13">
        <f t="shared" si="1500"/>
        <v>70488.701001315436</v>
      </c>
      <c r="BI5631" s="13">
        <f t="shared" si="1501"/>
        <v>70500</v>
      </c>
      <c r="BJ5631" s="13">
        <v>70800</v>
      </c>
    </row>
    <row r="5632" spans="1:62" x14ac:dyDescent="0.25">
      <c r="A5632" t="s">
        <v>4985</v>
      </c>
      <c r="B5632" s="13">
        <v>356</v>
      </c>
      <c r="C5632">
        <v>562939</v>
      </c>
      <c r="D5632">
        <v>1</v>
      </c>
      <c r="E5632">
        <v>0</v>
      </c>
      <c r="F5632">
        <v>0</v>
      </c>
      <c r="G5632">
        <v>0</v>
      </c>
      <c r="H5632">
        <v>0</v>
      </c>
      <c r="I5632" t="s">
        <v>85</v>
      </c>
      <c r="J5632">
        <v>562394</v>
      </c>
      <c r="K5632" t="s">
        <v>1158</v>
      </c>
      <c r="L5632">
        <v>562394</v>
      </c>
      <c r="M5632" t="s">
        <v>1158</v>
      </c>
      <c r="N5632">
        <v>562394</v>
      </c>
      <c r="O5632" t="s">
        <v>1158</v>
      </c>
      <c r="P5632">
        <v>562335</v>
      </c>
      <c r="Q5632" t="s">
        <v>84</v>
      </c>
      <c r="R5632" s="13">
        <v>83506.024856583666</v>
      </c>
      <c r="S5632" s="13"/>
      <c r="T5632" s="13"/>
      <c r="U5632" s="13"/>
      <c r="V5632" s="13">
        <f t="shared" si="1485"/>
        <v>0</v>
      </c>
      <c r="W5632" s="13"/>
      <c r="X5632" s="13">
        <f t="shared" si="1486"/>
        <v>0</v>
      </c>
      <c r="Y5632" s="13"/>
      <c r="Z5632" s="13">
        <f t="shared" si="1487"/>
        <v>0</v>
      </c>
      <c r="AA5632" s="13"/>
      <c r="AB5632" s="13">
        <f t="shared" si="1488"/>
        <v>0</v>
      </c>
      <c r="AC5632" s="13"/>
      <c r="AD5632" s="13"/>
      <c r="AE5632" s="13"/>
      <c r="AF5632" s="13"/>
      <c r="AG5632" s="13"/>
      <c r="AH5632" s="13"/>
      <c r="AI5632" s="13"/>
      <c r="AJ5632" s="13"/>
      <c r="AK5632" s="13">
        <f t="shared" si="1489"/>
        <v>0</v>
      </c>
      <c r="AL5632" s="13"/>
      <c r="AM5632" s="13">
        <f t="shared" si="1490"/>
        <v>0</v>
      </c>
      <c r="AN5632" s="13"/>
      <c r="AO5632" s="13">
        <v>0</v>
      </c>
      <c r="AP5632" s="13">
        <f t="shared" si="1491"/>
        <v>0</v>
      </c>
      <c r="AQ5632" s="13"/>
      <c r="AR5632" s="13">
        <f t="shared" si="1492"/>
        <v>0</v>
      </c>
      <c r="AS5632" s="13"/>
      <c r="AT5632" s="13">
        <f t="shared" si="1493"/>
        <v>0</v>
      </c>
      <c r="AU5632" s="13"/>
      <c r="AV5632" s="13">
        <f t="shared" si="1494"/>
        <v>0</v>
      </c>
      <c r="AW5632" s="13"/>
      <c r="AX5632" s="13">
        <f t="shared" si="1495"/>
        <v>0</v>
      </c>
      <c r="AY5632" s="13"/>
      <c r="AZ5632" s="13">
        <f t="shared" si="1496"/>
        <v>0</v>
      </c>
      <c r="BA5632" s="13"/>
      <c r="BB5632" s="13">
        <f t="shared" si="1497"/>
        <v>0</v>
      </c>
      <c r="BC5632" s="13"/>
      <c r="BD5632" s="13">
        <f t="shared" si="1498"/>
        <v>0</v>
      </c>
      <c r="BE5632" s="13"/>
      <c r="BF5632" s="13">
        <f t="shared" si="1499"/>
        <v>0</v>
      </c>
      <c r="BG5632" s="13"/>
      <c r="BH5632" s="13">
        <f t="shared" si="1500"/>
        <v>83506.024856583666</v>
      </c>
      <c r="BI5632" s="13">
        <f t="shared" si="1501"/>
        <v>83500</v>
      </c>
      <c r="BJ5632" s="13">
        <v>84300</v>
      </c>
    </row>
    <row r="5633" spans="1:62" x14ac:dyDescent="0.25">
      <c r="A5633" t="s">
        <v>4986</v>
      </c>
      <c r="B5633" s="13">
        <v>371</v>
      </c>
      <c r="C5633">
        <v>575968</v>
      </c>
      <c r="D5633">
        <v>1</v>
      </c>
      <c r="E5633">
        <v>0</v>
      </c>
      <c r="F5633">
        <v>0</v>
      </c>
      <c r="G5633">
        <v>0</v>
      </c>
      <c r="H5633">
        <v>0</v>
      </c>
      <c r="I5633" t="s">
        <v>41</v>
      </c>
      <c r="J5633">
        <v>575054</v>
      </c>
      <c r="K5633" t="s">
        <v>341</v>
      </c>
      <c r="L5633">
        <v>575054</v>
      </c>
      <c r="M5633" t="s">
        <v>341</v>
      </c>
      <c r="N5633">
        <v>575500</v>
      </c>
      <c r="O5633" t="s">
        <v>736</v>
      </c>
      <c r="P5633">
        <v>575500</v>
      </c>
      <c r="Q5633" t="s">
        <v>736</v>
      </c>
      <c r="R5633" s="13">
        <v>86987.374572215238</v>
      </c>
      <c r="S5633" s="13"/>
      <c r="T5633" s="13"/>
      <c r="U5633" s="13"/>
      <c r="V5633" s="13">
        <f t="shared" si="1485"/>
        <v>0</v>
      </c>
      <c r="W5633" s="13"/>
      <c r="X5633" s="13">
        <f t="shared" si="1486"/>
        <v>0</v>
      </c>
      <c r="Y5633" s="13"/>
      <c r="Z5633" s="13">
        <f t="shared" si="1487"/>
        <v>0</v>
      </c>
      <c r="AA5633" s="13"/>
      <c r="AB5633" s="13">
        <f t="shared" si="1488"/>
        <v>0</v>
      </c>
      <c r="AC5633" s="13"/>
      <c r="AD5633" s="13"/>
      <c r="AE5633" s="13"/>
      <c r="AF5633" s="13"/>
      <c r="AG5633" s="13"/>
      <c r="AH5633" s="13"/>
      <c r="AI5633" s="13"/>
      <c r="AJ5633" s="13"/>
      <c r="AK5633" s="13">
        <f t="shared" si="1489"/>
        <v>0</v>
      </c>
      <c r="AL5633" s="13"/>
      <c r="AM5633" s="13">
        <f t="shared" si="1490"/>
        <v>0</v>
      </c>
      <c r="AN5633" s="13"/>
      <c r="AO5633" s="13">
        <v>0</v>
      </c>
      <c r="AP5633" s="13">
        <f t="shared" si="1491"/>
        <v>0</v>
      </c>
      <c r="AQ5633" s="13"/>
      <c r="AR5633" s="13">
        <f t="shared" si="1492"/>
        <v>0</v>
      </c>
      <c r="AS5633" s="13"/>
      <c r="AT5633" s="13">
        <f t="shared" si="1493"/>
        <v>0</v>
      </c>
      <c r="AU5633" s="13"/>
      <c r="AV5633" s="13">
        <f t="shared" si="1494"/>
        <v>0</v>
      </c>
      <c r="AW5633" s="13"/>
      <c r="AX5633" s="13">
        <f t="shared" si="1495"/>
        <v>0</v>
      </c>
      <c r="AY5633" s="13"/>
      <c r="AZ5633" s="13">
        <f t="shared" si="1496"/>
        <v>0</v>
      </c>
      <c r="BA5633" s="13"/>
      <c r="BB5633" s="13">
        <f t="shared" si="1497"/>
        <v>0</v>
      </c>
      <c r="BC5633" s="13"/>
      <c r="BD5633" s="13">
        <f t="shared" si="1498"/>
        <v>0</v>
      </c>
      <c r="BE5633" s="13"/>
      <c r="BF5633" s="13">
        <f t="shared" si="1499"/>
        <v>0</v>
      </c>
      <c r="BG5633" s="13"/>
      <c r="BH5633" s="13">
        <f t="shared" si="1500"/>
        <v>86987.374572215238</v>
      </c>
      <c r="BI5633" s="13">
        <f t="shared" si="1501"/>
        <v>87000</v>
      </c>
      <c r="BJ5633" s="13">
        <v>85200</v>
      </c>
    </row>
    <row r="5634" spans="1:62" x14ac:dyDescent="0.25">
      <c r="A5634" s="5" t="s">
        <v>587</v>
      </c>
      <c r="B5634" s="13">
        <v>6334</v>
      </c>
      <c r="C5634">
        <v>553271</v>
      </c>
      <c r="D5634">
        <v>1</v>
      </c>
      <c r="E5634">
        <v>1</v>
      </c>
      <c r="F5634">
        <v>1</v>
      </c>
      <c r="G5634">
        <v>1</v>
      </c>
      <c r="H5634">
        <v>0</v>
      </c>
      <c r="I5634" t="s">
        <v>23</v>
      </c>
      <c r="J5634">
        <v>553271</v>
      </c>
      <c r="K5634" t="s">
        <v>587</v>
      </c>
      <c r="L5634">
        <v>553271</v>
      </c>
      <c r="M5634" t="s">
        <v>587</v>
      </c>
      <c r="N5634">
        <v>553271</v>
      </c>
      <c r="O5634" t="s">
        <v>587</v>
      </c>
      <c r="P5634">
        <v>553131</v>
      </c>
      <c r="Q5634" t="s">
        <v>588</v>
      </c>
      <c r="R5634" s="13">
        <v>1393842.750761871</v>
      </c>
      <c r="S5634" s="13">
        <v>8702</v>
      </c>
      <c r="T5634" s="13">
        <v>463162.27561796637</v>
      </c>
      <c r="U5634" s="13"/>
      <c r="V5634" s="13">
        <f t="shared" si="1485"/>
        <v>0</v>
      </c>
      <c r="W5634" s="13">
        <v>18</v>
      </c>
      <c r="X5634" s="13">
        <f t="shared" si="1486"/>
        <v>53352</v>
      </c>
      <c r="Y5634" s="13">
        <v>47</v>
      </c>
      <c r="Z5634" s="13">
        <f t="shared" si="1487"/>
        <v>46436</v>
      </c>
      <c r="AA5634" s="13">
        <v>22</v>
      </c>
      <c r="AB5634" s="13">
        <f t="shared" si="1488"/>
        <v>5434</v>
      </c>
      <c r="AC5634" s="13">
        <v>8702</v>
      </c>
      <c r="AD5634" s="13">
        <v>1827319.054970976</v>
      </c>
      <c r="AE5634" s="13">
        <v>8702</v>
      </c>
      <c r="AF5634" s="13">
        <v>964975.81801386189</v>
      </c>
      <c r="AG5634" s="13"/>
      <c r="AH5634" s="13"/>
      <c r="AI5634" s="13"/>
      <c r="AJ5634" s="13"/>
      <c r="AK5634" s="13">
        <f t="shared" si="1489"/>
        <v>0</v>
      </c>
      <c r="AL5634" s="13"/>
      <c r="AM5634" s="13">
        <f t="shared" si="1490"/>
        <v>0</v>
      </c>
      <c r="AN5634" s="13"/>
      <c r="AO5634" s="13">
        <v>5</v>
      </c>
      <c r="AP5634" s="13">
        <f t="shared" si="1491"/>
        <v>152500</v>
      </c>
      <c r="AQ5634" s="13"/>
      <c r="AR5634" s="13">
        <f t="shared" si="1492"/>
        <v>0</v>
      </c>
      <c r="AS5634" s="13"/>
      <c r="AT5634" s="13">
        <f t="shared" si="1493"/>
        <v>0</v>
      </c>
      <c r="AU5634" s="13"/>
      <c r="AV5634" s="13">
        <f t="shared" si="1494"/>
        <v>0</v>
      </c>
      <c r="AW5634" s="13"/>
      <c r="AX5634" s="13">
        <f t="shared" si="1495"/>
        <v>0</v>
      </c>
      <c r="AY5634" s="13"/>
      <c r="AZ5634" s="13">
        <f t="shared" si="1496"/>
        <v>0</v>
      </c>
      <c r="BA5634" s="13"/>
      <c r="BB5634" s="13">
        <f t="shared" si="1497"/>
        <v>0</v>
      </c>
      <c r="BC5634" s="13"/>
      <c r="BD5634" s="13">
        <f t="shared" si="1498"/>
        <v>0</v>
      </c>
      <c r="BE5634" s="13"/>
      <c r="BF5634" s="13">
        <f t="shared" si="1499"/>
        <v>0</v>
      </c>
      <c r="BG5634" s="13"/>
      <c r="BH5634" s="13">
        <f t="shared" si="1500"/>
        <v>4907021.8993646754</v>
      </c>
      <c r="BI5634" s="13">
        <f t="shared" si="1501"/>
        <v>4907000</v>
      </c>
      <c r="BJ5634" s="13">
        <v>4994600</v>
      </c>
    </row>
    <row r="5635" spans="1:62" x14ac:dyDescent="0.25">
      <c r="A5635" s="6" t="s">
        <v>440</v>
      </c>
      <c r="B5635" s="13">
        <v>10807</v>
      </c>
      <c r="C5635">
        <v>586722</v>
      </c>
      <c r="D5635">
        <v>1</v>
      </c>
      <c r="E5635">
        <v>1</v>
      </c>
      <c r="F5635">
        <v>1</v>
      </c>
      <c r="G5635">
        <v>1</v>
      </c>
      <c r="H5635">
        <v>1</v>
      </c>
      <c r="I5635" t="s">
        <v>30</v>
      </c>
      <c r="J5635">
        <v>586722</v>
      </c>
      <c r="K5635" t="s">
        <v>440</v>
      </c>
      <c r="L5635">
        <v>586722</v>
      </c>
      <c r="M5635" t="s">
        <v>440</v>
      </c>
      <c r="N5635">
        <v>586722</v>
      </c>
      <c r="O5635" t="s">
        <v>440</v>
      </c>
      <c r="P5635">
        <v>586722</v>
      </c>
      <c r="Q5635" t="s">
        <v>440</v>
      </c>
      <c r="R5635" s="13">
        <v>484713.92597642448</v>
      </c>
      <c r="S5635" s="13">
        <v>10807</v>
      </c>
      <c r="T5635" s="13">
        <v>218877.25086455056</v>
      </c>
      <c r="U5635" s="13"/>
      <c r="V5635" s="13">
        <f t="shared" si="1485"/>
        <v>0</v>
      </c>
      <c r="W5635" s="13">
        <v>42</v>
      </c>
      <c r="X5635" s="13">
        <f t="shared" si="1486"/>
        <v>124488</v>
      </c>
      <c r="Y5635" s="13">
        <v>109</v>
      </c>
      <c r="Z5635" s="13">
        <f t="shared" si="1487"/>
        <v>107692</v>
      </c>
      <c r="AA5635" s="13">
        <v>59</v>
      </c>
      <c r="AB5635" s="13">
        <f t="shared" si="1488"/>
        <v>14573</v>
      </c>
      <c r="AC5635" s="13">
        <v>20310</v>
      </c>
      <c r="AD5635" s="13">
        <v>2334189.9403744559</v>
      </c>
      <c r="AE5635" s="13">
        <v>22380</v>
      </c>
      <c r="AF5635" s="13">
        <v>3831154.2745191846</v>
      </c>
      <c r="AG5635" s="13">
        <v>37498</v>
      </c>
      <c r="AH5635" s="13">
        <v>19773163.680363759</v>
      </c>
      <c r="AI5635" s="13"/>
      <c r="AJ5635" s="13">
        <v>3332</v>
      </c>
      <c r="AK5635" s="13">
        <f t="shared" si="1489"/>
        <v>463148</v>
      </c>
      <c r="AL5635" s="13">
        <v>290</v>
      </c>
      <c r="AM5635" s="13">
        <f t="shared" si="1490"/>
        <v>10150</v>
      </c>
      <c r="AN5635" s="13"/>
      <c r="AO5635" s="13">
        <v>2</v>
      </c>
      <c r="AP5635" s="13">
        <f t="shared" si="1491"/>
        <v>61000</v>
      </c>
      <c r="AQ5635" s="13">
        <v>201</v>
      </c>
      <c r="AR5635" s="13">
        <f t="shared" si="1492"/>
        <v>543906</v>
      </c>
      <c r="AS5635" s="13">
        <v>2612</v>
      </c>
      <c r="AT5635" s="13">
        <f t="shared" si="1493"/>
        <v>363068</v>
      </c>
      <c r="AU5635" s="13">
        <v>1532</v>
      </c>
      <c r="AV5635" s="13">
        <f t="shared" si="1494"/>
        <v>517816</v>
      </c>
      <c r="AW5635" s="13">
        <v>349</v>
      </c>
      <c r="AX5635" s="13">
        <f t="shared" si="1495"/>
        <v>37692</v>
      </c>
      <c r="AY5635" s="13">
        <v>20</v>
      </c>
      <c r="AZ5635" s="13">
        <f t="shared" si="1496"/>
        <v>1620</v>
      </c>
      <c r="BA5635" s="13">
        <v>412</v>
      </c>
      <c r="BB5635" s="13">
        <f t="shared" si="1497"/>
        <v>133900</v>
      </c>
      <c r="BC5635" s="13">
        <v>61</v>
      </c>
      <c r="BD5635" s="13">
        <f t="shared" si="1498"/>
        <v>24766</v>
      </c>
      <c r="BE5635" s="13">
        <v>0</v>
      </c>
      <c r="BF5635" s="13">
        <f t="shared" si="1499"/>
        <v>0</v>
      </c>
      <c r="BG5635" s="13"/>
      <c r="BH5635" s="13">
        <f t="shared" si="1500"/>
        <v>29045918.072098374</v>
      </c>
      <c r="BI5635" s="13">
        <f t="shared" si="1501"/>
        <v>29045900</v>
      </c>
      <c r="BJ5635" s="13">
        <v>29502200</v>
      </c>
    </row>
    <row r="5636" spans="1:62" x14ac:dyDescent="0.25">
      <c r="A5636" t="s">
        <v>4987</v>
      </c>
      <c r="B5636" s="13">
        <v>128</v>
      </c>
      <c r="C5636">
        <v>565725</v>
      </c>
      <c r="D5636">
        <v>1</v>
      </c>
      <c r="E5636">
        <v>0</v>
      </c>
      <c r="F5636">
        <v>0</v>
      </c>
      <c r="G5636">
        <v>0</v>
      </c>
      <c r="H5636">
        <v>0</v>
      </c>
      <c r="I5636" t="s">
        <v>26</v>
      </c>
      <c r="J5636">
        <v>535702</v>
      </c>
      <c r="K5636" t="s">
        <v>1363</v>
      </c>
      <c r="L5636">
        <v>535702</v>
      </c>
      <c r="M5636" t="s">
        <v>1363</v>
      </c>
      <c r="N5636">
        <v>535419</v>
      </c>
      <c r="O5636" t="s">
        <v>130</v>
      </c>
      <c r="P5636">
        <v>535419</v>
      </c>
      <c r="Q5636" t="s">
        <v>130</v>
      </c>
      <c r="R5636" s="13">
        <v>70488.701001315436</v>
      </c>
      <c r="S5636" s="13"/>
      <c r="T5636" s="13"/>
      <c r="U5636" s="13"/>
      <c r="V5636" s="13">
        <f t="shared" si="1485"/>
        <v>0</v>
      </c>
      <c r="W5636" s="13"/>
      <c r="X5636" s="13">
        <f t="shared" si="1486"/>
        <v>0</v>
      </c>
      <c r="Y5636" s="13"/>
      <c r="Z5636" s="13">
        <f t="shared" si="1487"/>
        <v>0</v>
      </c>
      <c r="AA5636" s="13"/>
      <c r="AB5636" s="13">
        <f t="shared" si="1488"/>
        <v>0</v>
      </c>
      <c r="AC5636" s="13"/>
      <c r="AD5636" s="13"/>
      <c r="AE5636" s="13"/>
      <c r="AF5636" s="13"/>
      <c r="AG5636" s="13"/>
      <c r="AH5636" s="13"/>
      <c r="AI5636" s="13"/>
      <c r="AJ5636" s="13"/>
      <c r="AK5636" s="13">
        <f t="shared" si="1489"/>
        <v>0</v>
      </c>
      <c r="AL5636" s="13"/>
      <c r="AM5636" s="13">
        <f t="shared" si="1490"/>
        <v>0</v>
      </c>
      <c r="AN5636" s="13"/>
      <c r="AO5636" s="13">
        <v>0</v>
      </c>
      <c r="AP5636" s="13">
        <f t="shared" si="1491"/>
        <v>0</v>
      </c>
      <c r="AQ5636" s="13"/>
      <c r="AR5636" s="13">
        <f t="shared" si="1492"/>
        <v>0</v>
      </c>
      <c r="AS5636" s="13"/>
      <c r="AT5636" s="13">
        <f t="shared" si="1493"/>
        <v>0</v>
      </c>
      <c r="AU5636" s="13"/>
      <c r="AV5636" s="13">
        <f t="shared" si="1494"/>
        <v>0</v>
      </c>
      <c r="AW5636" s="13"/>
      <c r="AX5636" s="13">
        <f t="shared" si="1495"/>
        <v>0</v>
      </c>
      <c r="AY5636" s="13"/>
      <c r="AZ5636" s="13">
        <f t="shared" si="1496"/>
        <v>0</v>
      </c>
      <c r="BA5636" s="13"/>
      <c r="BB5636" s="13">
        <f t="shared" si="1497"/>
        <v>0</v>
      </c>
      <c r="BC5636" s="13"/>
      <c r="BD5636" s="13">
        <f t="shared" si="1498"/>
        <v>0</v>
      </c>
      <c r="BE5636" s="13"/>
      <c r="BF5636" s="13">
        <f t="shared" si="1499"/>
        <v>0</v>
      </c>
      <c r="BG5636" s="13"/>
      <c r="BH5636" s="13">
        <f t="shared" si="1500"/>
        <v>70488.701001315436</v>
      </c>
      <c r="BI5636" s="13">
        <f t="shared" si="1501"/>
        <v>70500</v>
      </c>
      <c r="BJ5636" s="13">
        <v>70800</v>
      </c>
    </row>
    <row r="5637" spans="1:62" x14ac:dyDescent="0.25">
      <c r="A5637" t="s">
        <v>4988</v>
      </c>
      <c r="B5637" s="13">
        <v>211</v>
      </c>
      <c r="C5637">
        <v>549975</v>
      </c>
      <c r="D5637">
        <v>1</v>
      </c>
      <c r="E5637">
        <v>0</v>
      </c>
      <c r="F5637">
        <v>0</v>
      </c>
      <c r="G5637">
        <v>0</v>
      </c>
      <c r="H5637">
        <v>0</v>
      </c>
      <c r="I5637" t="s">
        <v>23</v>
      </c>
      <c r="J5637">
        <v>549266</v>
      </c>
      <c r="K5637" t="s">
        <v>304</v>
      </c>
      <c r="L5637">
        <v>549266</v>
      </c>
      <c r="M5637" t="s">
        <v>304</v>
      </c>
      <c r="N5637">
        <v>549576</v>
      </c>
      <c r="O5637" t="s">
        <v>305</v>
      </c>
      <c r="P5637">
        <v>549576</v>
      </c>
      <c r="Q5637" t="s">
        <v>305</v>
      </c>
      <c r="R5637" s="13">
        <v>70488.701001315436</v>
      </c>
      <c r="S5637" s="13"/>
      <c r="T5637" s="13"/>
      <c r="U5637" s="13"/>
      <c r="V5637" s="13">
        <f t="shared" ref="V5637:V5700" si="1502">U5637*741</f>
        <v>0</v>
      </c>
      <c r="W5637" s="13"/>
      <c r="X5637" s="13">
        <f t="shared" ref="X5637:X5700" si="1503">W5637*2964</f>
        <v>0</v>
      </c>
      <c r="Y5637" s="13"/>
      <c r="Z5637" s="13">
        <f t="shared" ref="Z5637:Z5700" si="1504">Y5637*988</f>
        <v>0</v>
      </c>
      <c r="AA5637" s="13"/>
      <c r="AB5637" s="13">
        <f t="shared" ref="AB5637:AB5700" si="1505">AA5637*247</f>
        <v>0</v>
      </c>
      <c r="AC5637" s="13"/>
      <c r="AD5637" s="13"/>
      <c r="AE5637" s="13"/>
      <c r="AF5637" s="13"/>
      <c r="AG5637" s="13"/>
      <c r="AH5637" s="13"/>
      <c r="AI5637" s="13"/>
      <c r="AJ5637" s="13"/>
      <c r="AK5637" s="13">
        <f t="shared" ref="AK5637:AK5700" si="1506">AJ5637*139</f>
        <v>0</v>
      </c>
      <c r="AL5637" s="13"/>
      <c r="AM5637" s="13">
        <f t="shared" ref="AM5637:AM5700" si="1507">AL5637*35</f>
        <v>0</v>
      </c>
      <c r="AN5637" s="13"/>
      <c r="AO5637" s="13">
        <v>0</v>
      </c>
      <c r="AP5637" s="13">
        <f t="shared" ref="AP5637:AP5700" si="1508">AO5637*30500</f>
        <v>0</v>
      </c>
      <c r="AQ5637" s="13"/>
      <c r="AR5637" s="13">
        <f t="shared" ref="AR5637:AR5700" si="1509">AQ5637*2706</f>
        <v>0</v>
      </c>
      <c r="AS5637" s="13"/>
      <c r="AT5637" s="13">
        <f t="shared" ref="AT5637:AT5700" si="1510">AS5637*139</f>
        <v>0</v>
      </c>
      <c r="AU5637" s="13"/>
      <c r="AV5637" s="13">
        <f t="shared" ref="AV5637:AV5700" si="1511">AU5637*338</f>
        <v>0</v>
      </c>
      <c r="AW5637" s="13"/>
      <c r="AX5637" s="13">
        <f t="shared" ref="AX5637:AX5700" si="1512">AW5637*108</f>
        <v>0</v>
      </c>
      <c r="AY5637" s="13"/>
      <c r="AZ5637" s="13">
        <f t="shared" ref="AZ5637:AZ5700" si="1513">AY5637*81</f>
        <v>0</v>
      </c>
      <c r="BA5637" s="13"/>
      <c r="BB5637" s="13">
        <f t="shared" ref="BB5637:BB5700" si="1514">BA5637*325</f>
        <v>0</v>
      </c>
      <c r="BC5637" s="13"/>
      <c r="BD5637" s="13">
        <f t="shared" ref="BD5637:BD5700" si="1515">BC5637*406</f>
        <v>0</v>
      </c>
      <c r="BE5637" s="13"/>
      <c r="BF5637" s="13">
        <f t="shared" ref="BF5637:BF5700" si="1516">BE5637*217</f>
        <v>0</v>
      </c>
      <c r="BG5637" s="13"/>
      <c r="BH5637" s="13">
        <f t="shared" ref="BH5637:BH5700" si="1517">R5637+T5637+V5637+X5637+Z5637+AB5637+AD5637+AF5637+AH5637+AI5637+AK5637+AM5637+AN5637+AP5637+AR5637+AT5637+AV5637+AX5637+AZ5637+BB5637+BD5637+BF5637+BG5637</f>
        <v>70488.701001315436</v>
      </c>
      <c r="BI5637" s="13">
        <f t="shared" ref="BI5637:BI5700" si="1518">ROUND(BH5637/100,0)*100</f>
        <v>70500</v>
      </c>
      <c r="BJ5637" s="13">
        <v>70800</v>
      </c>
    </row>
    <row r="5638" spans="1:62" x14ac:dyDescent="0.25">
      <c r="A5638" t="s">
        <v>4988</v>
      </c>
      <c r="B5638" s="13">
        <v>891</v>
      </c>
      <c r="C5638">
        <v>520420</v>
      </c>
      <c r="D5638">
        <v>1</v>
      </c>
      <c r="E5638">
        <v>0</v>
      </c>
      <c r="F5638">
        <v>0</v>
      </c>
      <c r="G5638">
        <v>0</v>
      </c>
      <c r="H5638">
        <v>0</v>
      </c>
      <c r="I5638" t="s">
        <v>61</v>
      </c>
      <c r="J5638">
        <v>516619</v>
      </c>
      <c r="K5638" t="s">
        <v>1628</v>
      </c>
      <c r="L5638">
        <v>514705</v>
      </c>
      <c r="M5638" t="s">
        <v>529</v>
      </c>
      <c r="N5638">
        <v>514705</v>
      </c>
      <c r="O5638" t="s">
        <v>529</v>
      </c>
      <c r="P5638">
        <v>514705</v>
      </c>
      <c r="Q5638" t="s">
        <v>529</v>
      </c>
      <c r="R5638" s="13">
        <v>206536.5286299474</v>
      </c>
      <c r="S5638" s="13"/>
      <c r="T5638" s="13"/>
      <c r="U5638" s="13"/>
      <c r="V5638" s="13">
        <f t="shared" si="1502"/>
        <v>0</v>
      </c>
      <c r="W5638" s="13"/>
      <c r="X5638" s="13">
        <f t="shared" si="1503"/>
        <v>0</v>
      </c>
      <c r="Y5638" s="13"/>
      <c r="Z5638" s="13">
        <f t="shared" si="1504"/>
        <v>0</v>
      </c>
      <c r="AA5638" s="13"/>
      <c r="AB5638" s="13">
        <f t="shared" si="1505"/>
        <v>0</v>
      </c>
      <c r="AC5638" s="13"/>
      <c r="AD5638" s="13"/>
      <c r="AE5638" s="13"/>
      <c r="AF5638" s="13"/>
      <c r="AG5638" s="13"/>
      <c r="AH5638" s="13"/>
      <c r="AI5638" s="13"/>
      <c r="AJ5638" s="13"/>
      <c r="AK5638" s="13">
        <f t="shared" si="1506"/>
        <v>0</v>
      </c>
      <c r="AL5638" s="13"/>
      <c r="AM5638" s="13">
        <f t="shared" si="1507"/>
        <v>0</v>
      </c>
      <c r="AN5638" s="13"/>
      <c r="AO5638" s="13">
        <v>0</v>
      </c>
      <c r="AP5638" s="13">
        <f t="shared" si="1508"/>
        <v>0</v>
      </c>
      <c r="AQ5638" s="13"/>
      <c r="AR5638" s="13">
        <f t="shared" si="1509"/>
        <v>0</v>
      </c>
      <c r="AS5638" s="13"/>
      <c r="AT5638" s="13">
        <f t="shared" si="1510"/>
        <v>0</v>
      </c>
      <c r="AU5638" s="13"/>
      <c r="AV5638" s="13">
        <f t="shared" si="1511"/>
        <v>0</v>
      </c>
      <c r="AW5638" s="13"/>
      <c r="AX5638" s="13">
        <f t="shared" si="1512"/>
        <v>0</v>
      </c>
      <c r="AY5638" s="13"/>
      <c r="AZ5638" s="13">
        <f t="shared" si="1513"/>
        <v>0</v>
      </c>
      <c r="BA5638" s="13"/>
      <c r="BB5638" s="13">
        <f t="shared" si="1514"/>
        <v>0</v>
      </c>
      <c r="BC5638" s="13"/>
      <c r="BD5638" s="13">
        <f t="shared" si="1515"/>
        <v>0</v>
      </c>
      <c r="BE5638" s="13"/>
      <c r="BF5638" s="13">
        <f t="shared" si="1516"/>
        <v>0</v>
      </c>
      <c r="BG5638" s="13"/>
      <c r="BH5638" s="13">
        <f t="shared" si="1517"/>
        <v>206536.5286299474</v>
      </c>
      <c r="BI5638" s="13">
        <f t="shared" si="1518"/>
        <v>206500</v>
      </c>
      <c r="BJ5638" s="13">
        <v>208000</v>
      </c>
    </row>
    <row r="5639" spans="1:62" x14ac:dyDescent="0.25">
      <c r="A5639" t="s">
        <v>4989</v>
      </c>
      <c r="B5639" s="13">
        <v>582</v>
      </c>
      <c r="C5639">
        <v>569682</v>
      </c>
      <c r="D5639">
        <v>1</v>
      </c>
      <c r="E5639">
        <v>0</v>
      </c>
      <c r="F5639">
        <v>0</v>
      </c>
      <c r="G5639">
        <v>0</v>
      </c>
      <c r="H5639">
        <v>0</v>
      </c>
      <c r="I5639" t="s">
        <v>75</v>
      </c>
      <c r="J5639">
        <v>568414</v>
      </c>
      <c r="K5639" t="s">
        <v>123</v>
      </c>
      <c r="L5639">
        <v>568414</v>
      </c>
      <c r="M5639" t="s">
        <v>123</v>
      </c>
      <c r="N5639">
        <v>568414</v>
      </c>
      <c r="O5639" t="s">
        <v>123</v>
      </c>
      <c r="P5639">
        <v>568414</v>
      </c>
      <c r="Q5639" t="s">
        <v>123</v>
      </c>
      <c r="R5639" s="13">
        <v>135743.36834587899</v>
      </c>
      <c r="S5639" s="13"/>
      <c r="T5639" s="13"/>
      <c r="U5639" s="13"/>
      <c r="V5639" s="13">
        <f t="shared" si="1502"/>
        <v>0</v>
      </c>
      <c r="W5639" s="13"/>
      <c r="X5639" s="13">
        <f t="shared" si="1503"/>
        <v>0</v>
      </c>
      <c r="Y5639" s="13"/>
      <c r="Z5639" s="13">
        <f t="shared" si="1504"/>
        <v>0</v>
      </c>
      <c r="AA5639" s="13"/>
      <c r="AB5639" s="13">
        <f t="shared" si="1505"/>
        <v>0</v>
      </c>
      <c r="AC5639" s="13"/>
      <c r="AD5639" s="13"/>
      <c r="AE5639" s="13"/>
      <c r="AF5639" s="13"/>
      <c r="AG5639" s="13"/>
      <c r="AH5639" s="13"/>
      <c r="AI5639" s="13"/>
      <c r="AJ5639" s="13"/>
      <c r="AK5639" s="13">
        <f t="shared" si="1506"/>
        <v>0</v>
      </c>
      <c r="AL5639" s="13"/>
      <c r="AM5639" s="13">
        <f t="shared" si="1507"/>
        <v>0</v>
      </c>
      <c r="AN5639" s="13"/>
      <c r="AO5639" s="13">
        <v>0</v>
      </c>
      <c r="AP5639" s="13">
        <f t="shared" si="1508"/>
        <v>0</v>
      </c>
      <c r="AQ5639" s="13"/>
      <c r="AR5639" s="13">
        <f t="shared" si="1509"/>
        <v>0</v>
      </c>
      <c r="AS5639" s="13"/>
      <c r="AT5639" s="13">
        <f t="shared" si="1510"/>
        <v>0</v>
      </c>
      <c r="AU5639" s="13"/>
      <c r="AV5639" s="13">
        <f t="shared" si="1511"/>
        <v>0</v>
      </c>
      <c r="AW5639" s="13"/>
      <c r="AX5639" s="13">
        <f t="shared" si="1512"/>
        <v>0</v>
      </c>
      <c r="AY5639" s="13"/>
      <c r="AZ5639" s="13">
        <f t="shared" si="1513"/>
        <v>0</v>
      </c>
      <c r="BA5639" s="13"/>
      <c r="BB5639" s="13">
        <f t="shared" si="1514"/>
        <v>0</v>
      </c>
      <c r="BC5639" s="13"/>
      <c r="BD5639" s="13">
        <f t="shared" si="1515"/>
        <v>0</v>
      </c>
      <c r="BE5639" s="13"/>
      <c r="BF5639" s="13">
        <f t="shared" si="1516"/>
        <v>0</v>
      </c>
      <c r="BG5639" s="13"/>
      <c r="BH5639" s="13">
        <f t="shared" si="1517"/>
        <v>135743.36834587899</v>
      </c>
      <c r="BI5639" s="13">
        <f t="shared" si="1518"/>
        <v>135700</v>
      </c>
      <c r="BJ5639" s="13">
        <v>132100</v>
      </c>
    </row>
    <row r="5640" spans="1:62" x14ac:dyDescent="0.25">
      <c r="A5640" t="s">
        <v>4990</v>
      </c>
      <c r="B5640" s="13">
        <v>179</v>
      </c>
      <c r="C5640">
        <v>547565</v>
      </c>
      <c r="D5640">
        <v>1</v>
      </c>
      <c r="E5640">
        <v>0</v>
      </c>
      <c r="F5640">
        <v>0</v>
      </c>
      <c r="G5640">
        <v>0</v>
      </c>
      <c r="H5640">
        <v>0</v>
      </c>
      <c r="I5640" t="s">
        <v>33</v>
      </c>
      <c r="J5640">
        <v>574074</v>
      </c>
      <c r="K5640" t="s">
        <v>778</v>
      </c>
      <c r="L5640">
        <v>573990</v>
      </c>
      <c r="M5640" t="s">
        <v>779</v>
      </c>
      <c r="N5640">
        <v>573990</v>
      </c>
      <c r="O5640" t="s">
        <v>779</v>
      </c>
      <c r="P5640">
        <v>573868</v>
      </c>
      <c r="Q5640" t="s">
        <v>32</v>
      </c>
      <c r="R5640" s="13">
        <v>70488.701001315436</v>
      </c>
      <c r="S5640" s="13"/>
      <c r="T5640" s="13"/>
      <c r="U5640" s="13"/>
      <c r="V5640" s="13">
        <f t="shared" si="1502"/>
        <v>0</v>
      </c>
      <c r="W5640" s="13"/>
      <c r="X5640" s="13">
        <f t="shared" si="1503"/>
        <v>0</v>
      </c>
      <c r="Y5640" s="13"/>
      <c r="Z5640" s="13">
        <f t="shared" si="1504"/>
        <v>0</v>
      </c>
      <c r="AA5640" s="13"/>
      <c r="AB5640" s="13">
        <f t="shared" si="1505"/>
        <v>0</v>
      </c>
      <c r="AC5640" s="13"/>
      <c r="AD5640" s="13"/>
      <c r="AE5640" s="13"/>
      <c r="AF5640" s="13"/>
      <c r="AG5640" s="13"/>
      <c r="AH5640" s="13"/>
      <c r="AI5640" s="13"/>
      <c r="AJ5640" s="13"/>
      <c r="AK5640" s="13">
        <f t="shared" si="1506"/>
        <v>0</v>
      </c>
      <c r="AL5640" s="13"/>
      <c r="AM5640" s="13">
        <f t="shared" si="1507"/>
        <v>0</v>
      </c>
      <c r="AN5640" s="13"/>
      <c r="AO5640" s="13">
        <v>0</v>
      </c>
      <c r="AP5640" s="13">
        <f t="shared" si="1508"/>
        <v>0</v>
      </c>
      <c r="AQ5640" s="13"/>
      <c r="AR5640" s="13">
        <f t="shared" si="1509"/>
        <v>0</v>
      </c>
      <c r="AS5640" s="13"/>
      <c r="AT5640" s="13">
        <f t="shared" si="1510"/>
        <v>0</v>
      </c>
      <c r="AU5640" s="13"/>
      <c r="AV5640" s="13">
        <f t="shared" si="1511"/>
        <v>0</v>
      </c>
      <c r="AW5640" s="13"/>
      <c r="AX5640" s="13">
        <f t="shared" si="1512"/>
        <v>0</v>
      </c>
      <c r="AY5640" s="13"/>
      <c r="AZ5640" s="13">
        <f t="shared" si="1513"/>
        <v>0</v>
      </c>
      <c r="BA5640" s="13"/>
      <c r="BB5640" s="13">
        <f t="shared" si="1514"/>
        <v>0</v>
      </c>
      <c r="BC5640" s="13"/>
      <c r="BD5640" s="13">
        <f t="shared" si="1515"/>
        <v>0</v>
      </c>
      <c r="BE5640" s="13"/>
      <c r="BF5640" s="13">
        <f t="shared" si="1516"/>
        <v>0</v>
      </c>
      <c r="BG5640" s="13"/>
      <c r="BH5640" s="13">
        <f t="shared" si="1517"/>
        <v>70488.701001315436</v>
      </c>
      <c r="BI5640" s="13">
        <f t="shared" si="1518"/>
        <v>70500</v>
      </c>
      <c r="BJ5640" s="13">
        <v>70800</v>
      </c>
    </row>
    <row r="5641" spans="1:62" x14ac:dyDescent="0.25">
      <c r="A5641" t="s">
        <v>4990</v>
      </c>
      <c r="B5641" s="13">
        <v>328</v>
      </c>
      <c r="C5641">
        <v>537942</v>
      </c>
      <c r="D5641">
        <v>1</v>
      </c>
      <c r="E5641">
        <v>0</v>
      </c>
      <c r="F5641">
        <v>0</v>
      </c>
      <c r="G5641">
        <v>0</v>
      </c>
      <c r="H5641">
        <v>0</v>
      </c>
      <c r="I5641" t="s">
        <v>26</v>
      </c>
      <c r="J5641">
        <v>537411</v>
      </c>
      <c r="K5641" t="s">
        <v>2702</v>
      </c>
      <c r="L5641">
        <v>537004</v>
      </c>
      <c r="M5641" t="s">
        <v>314</v>
      </c>
      <c r="N5641">
        <v>537004</v>
      </c>
      <c r="O5641" t="s">
        <v>314</v>
      </c>
      <c r="P5641">
        <v>537004</v>
      </c>
      <c r="Q5641" t="s">
        <v>314</v>
      </c>
      <c r="R5641" s="13">
        <v>77001.452540701299</v>
      </c>
      <c r="S5641" s="13"/>
      <c r="T5641" s="13"/>
      <c r="U5641" s="13"/>
      <c r="V5641" s="13">
        <f t="shared" si="1502"/>
        <v>0</v>
      </c>
      <c r="W5641" s="13"/>
      <c r="X5641" s="13">
        <f t="shared" si="1503"/>
        <v>0</v>
      </c>
      <c r="Y5641" s="13"/>
      <c r="Z5641" s="13">
        <f t="shared" si="1504"/>
        <v>0</v>
      </c>
      <c r="AA5641" s="13"/>
      <c r="AB5641" s="13">
        <f t="shared" si="1505"/>
        <v>0</v>
      </c>
      <c r="AC5641" s="13"/>
      <c r="AD5641" s="13"/>
      <c r="AE5641" s="13"/>
      <c r="AF5641" s="13"/>
      <c r="AG5641" s="13"/>
      <c r="AH5641" s="13"/>
      <c r="AI5641" s="13"/>
      <c r="AJ5641" s="13"/>
      <c r="AK5641" s="13">
        <f t="shared" si="1506"/>
        <v>0</v>
      </c>
      <c r="AL5641" s="13"/>
      <c r="AM5641" s="13">
        <f t="shared" si="1507"/>
        <v>0</v>
      </c>
      <c r="AN5641" s="13"/>
      <c r="AO5641" s="13">
        <v>0</v>
      </c>
      <c r="AP5641" s="13">
        <f t="shared" si="1508"/>
        <v>0</v>
      </c>
      <c r="AQ5641" s="13"/>
      <c r="AR5641" s="13">
        <f t="shared" si="1509"/>
        <v>0</v>
      </c>
      <c r="AS5641" s="13"/>
      <c r="AT5641" s="13">
        <f t="shared" si="1510"/>
        <v>0</v>
      </c>
      <c r="AU5641" s="13"/>
      <c r="AV5641" s="13">
        <f t="shared" si="1511"/>
        <v>0</v>
      </c>
      <c r="AW5641" s="13"/>
      <c r="AX5641" s="13">
        <f t="shared" si="1512"/>
        <v>0</v>
      </c>
      <c r="AY5641" s="13"/>
      <c r="AZ5641" s="13">
        <f t="shared" si="1513"/>
        <v>0</v>
      </c>
      <c r="BA5641" s="13"/>
      <c r="BB5641" s="13">
        <f t="shared" si="1514"/>
        <v>0</v>
      </c>
      <c r="BC5641" s="13"/>
      <c r="BD5641" s="13">
        <f t="shared" si="1515"/>
        <v>0</v>
      </c>
      <c r="BE5641" s="13"/>
      <c r="BF5641" s="13">
        <f t="shared" si="1516"/>
        <v>0</v>
      </c>
      <c r="BG5641" s="13"/>
      <c r="BH5641" s="13">
        <f t="shared" si="1517"/>
        <v>77001.452540701299</v>
      </c>
      <c r="BI5641" s="13">
        <f t="shared" si="1518"/>
        <v>77000</v>
      </c>
      <c r="BJ5641" s="13">
        <v>76400</v>
      </c>
    </row>
    <row r="5642" spans="1:62" x14ac:dyDescent="0.25">
      <c r="A5642" t="s">
        <v>4990</v>
      </c>
      <c r="B5642" s="13">
        <v>2822</v>
      </c>
      <c r="C5642">
        <v>513458</v>
      </c>
      <c r="D5642">
        <v>1</v>
      </c>
      <c r="E5642">
        <v>0</v>
      </c>
      <c r="F5642">
        <v>0</v>
      </c>
      <c r="G5642">
        <v>0</v>
      </c>
      <c r="H5642">
        <v>0</v>
      </c>
      <c r="I5642" t="s">
        <v>26</v>
      </c>
      <c r="J5642">
        <v>539325</v>
      </c>
      <c r="K5642" t="s">
        <v>445</v>
      </c>
      <c r="L5642">
        <v>539325</v>
      </c>
      <c r="M5642" t="s">
        <v>445</v>
      </c>
      <c r="N5642">
        <v>539325</v>
      </c>
      <c r="O5642" t="s">
        <v>445</v>
      </c>
      <c r="P5642">
        <v>539139</v>
      </c>
      <c r="Q5642" t="s">
        <v>548</v>
      </c>
      <c r="R5642" s="13">
        <v>638208.49861713883</v>
      </c>
      <c r="S5642" s="13"/>
      <c r="T5642" s="13"/>
      <c r="U5642" s="13"/>
      <c r="V5642" s="13">
        <f t="shared" si="1502"/>
        <v>0</v>
      </c>
      <c r="W5642" s="13"/>
      <c r="X5642" s="13">
        <f t="shared" si="1503"/>
        <v>0</v>
      </c>
      <c r="Y5642" s="13"/>
      <c r="Z5642" s="13">
        <f t="shared" si="1504"/>
        <v>0</v>
      </c>
      <c r="AA5642" s="13"/>
      <c r="AB5642" s="13">
        <f t="shared" si="1505"/>
        <v>0</v>
      </c>
      <c r="AC5642" s="13"/>
      <c r="AD5642" s="13"/>
      <c r="AE5642" s="13"/>
      <c r="AF5642" s="13"/>
      <c r="AG5642" s="13"/>
      <c r="AH5642" s="13"/>
      <c r="AI5642" s="13"/>
      <c r="AJ5642" s="13"/>
      <c r="AK5642" s="13">
        <f t="shared" si="1506"/>
        <v>0</v>
      </c>
      <c r="AL5642" s="13"/>
      <c r="AM5642" s="13">
        <f t="shared" si="1507"/>
        <v>0</v>
      </c>
      <c r="AN5642" s="13"/>
      <c r="AO5642" s="13">
        <v>0</v>
      </c>
      <c r="AP5642" s="13">
        <f t="shared" si="1508"/>
        <v>0</v>
      </c>
      <c r="AQ5642" s="13"/>
      <c r="AR5642" s="13">
        <f t="shared" si="1509"/>
        <v>0</v>
      </c>
      <c r="AS5642" s="13"/>
      <c r="AT5642" s="13">
        <f t="shared" si="1510"/>
        <v>0</v>
      </c>
      <c r="AU5642" s="13"/>
      <c r="AV5642" s="13">
        <f t="shared" si="1511"/>
        <v>0</v>
      </c>
      <c r="AW5642" s="13"/>
      <c r="AX5642" s="13">
        <f t="shared" si="1512"/>
        <v>0</v>
      </c>
      <c r="AY5642" s="13"/>
      <c r="AZ5642" s="13">
        <f t="shared" si="1513"/>
        <v>0</v>
      </c>
      <c r="BA5642" s="13"/>
      <c r="BB5642" s="13">
        <f t="shared" si="1514"/>
        <v>0</v>
      </c>
      <c r="BC5642" s="13"/>
      <c r="BD5642" s="13">
        <f t="shared" si="1515"/>
        <v>0</v>
      </c>
      <c r="BE5642" s="13"/>
      <c r="BF5642" s="13">
        <f t="shared" si="1516"/>
        <v>0</v>
      </c>
      <c r="BG5642" s="13"/>
      <c r="BH5642" s="13">
        <f t="shared" si="1517"/>
        <v>638208.49861713883</v>
      </c>
      <c r="BI5642" s="13">
        <f t="shared" si="1518"/>
        <v>638200</v>
      </c>
      <c r="BJ5642" s="13">
        <v>622200</v>
      </c>
    </row>
    <row r="5643" spans="1:62" x14ac:dyDescent="0.25">
      <c r="A5643" t="s">
        <v>4991</v>
      </c>
      <c r="B5643" s="13">
        <v>159</v>
      </c>
      <c r="C5643">
        <v>597031</v>
      </c>
      <c r="D5643">
        <v>1</v>
      </c>
      <c r="E5643">
        <v>0</v>
      </c>
      <c r="F5643">
        <v>0</v>
      </c>
      <c r="G5643">
        <v>0</v>
      </c>
      <c r="H5643">
        <v>0</v>
      </c>
      <c r="I5643" t="s">
        <v>75</v>
      </c>
      <c r="J5643">
        <v>596612</v>
      </c>
      <c r="K5643" t="s">
        <v>2098</v>
      </c>
      <c r="L5643">
        <v>595411</v>
      </c>
      <c r="M5643" t="s">
        <v>455</v>
      </c>
      <c r="N5643">
        <v>595411</v>
      </c>
      <c r="O5643" t="s">
        <v>455</v>
      </c>
      <c r="P5643">
        <v>595411</v>
      </c>
      <c r="Q5643" t="s">
        <v>455</v>
      </c>
      <c r="R5643" s="13">
        <v>70488.701001315436</v>
      </c>
      <c r="S5643" s="13"/>
      <c r="T5643" s="13"/>
      <c r="U5643" s="13"/>
      <c r="V5643" s="13">
        <f t="shared" si="1502"/>
        <v>0</v>
      </c>
      <c r="W5643" s="13"/>
      <c r="X5643" s="13">
        <f t="shared" si="1503"/>
        <v>0</v>
      </c>
      <c r="Y5643" s="13"/>
      <c r="Z5643" s="13">
        <f t="shared" si="1504"/>
        <v>0</v>
      </c>
      <c r="AA5643" s="13"/>
      <c r="AB5643" s="13">
        <f t="shared" si="1505"/>
        <v>0</v>
      </c>
      <c r="AC5643" s="13"/>
      <c r="AD5643" s="13"/>
      <c r="AE5643" s="13"/>
      <c r="AF5643" s="13"/>
      <c r="AG5643" s="13"/>
      <c r="AH5643" s="13"/>
      <c r="AI5643" s="13"/>
      <c r="AJ5643" s="13"/>
      <c r="AK5643" s="13">
        <f t="shared" si="1506"/>
        <v>0</v>
      </c>
      <c r="AL5643" s="13"/>
      <c r="AM5643" s="13">
        <f t="shared" si="1507"/>
        <v>0</v>
      </c>
      <c r="AN5643" s="13"/>
      <c r="AO5643" s="13">
        <v>0</v>
      </c>
      <c r="AP5643" s="13">
        <f t="shared" si="1508"/>
        <v>0</v>
      </c>
      <c r="AQ5643" s="13"/>
      <c r="AR5643" s="13">
        <f t="shared" si="1509"/>
        <v>0</v>
      </c>
      <c r="AS5643" s="13"/>
      <c r="AT5643" s="13">
        <f t="shared" si="1510"/>
        <v>0</v>
      </c>
      <c r="AU5643" s="13"/>
      <c r="AV5643" s="13">
        <f t="shared" si="1511"/>
        <v>0</v>
      </c>
      <c r="AW5643" s="13"/>
      <c r="AX5643" s="13">
        <f t="shared" si="1512"/>
        <v>0</v>
      </c>
      <c r="AY5643" s="13"/>
      <c r="AZ5643" s="13">
        <f t="shared" si="1513"/>
        <v>0</v>
      </c>
      <c r="BA5643" s="13"/>
      <c r="BB5643" s="13">
        <f t="shared" si="1514"/>
        <v>0</v>
      </c>
      <c r="BC5643" s="13"/>
      <c r="BD5643" s="13">
        <f t="shared" si="1515"/>
        <v>0</v>
      </c>
      <c r="BE5643" s="13"/>
      <c r="BF5643" s="13">
        <f t="shared" si="1516"/>
        <v>0</v>
      </c>
      <c r="BG5643" s="13"/>
      <c r="BH5643" s="13">
        <f t="shared" si="1517"/>
        <v>70488.701001315436</v>
      </c>
      <c r="BI5643" s="13">
        <f t="shared" si="1518"/>
        <v>70500</v>
      </c>
      <c r="BJ5643" s="13">
        <v>70800</v>
      </c>
    </row>
    <row r="5644" spans="1:62" x14ac:dyDescent="0.25">
      <c r="A5644" t="s">
        <v>3375</v>
      </c>
      <c r="B5644" s="13">
        <v>704</v>
      </c>
      <c r="C5644">
        <v>541508</v>
      </c>
      <c r="D5644">
        <v>1</v>
      </c>
      <c r="E5644">
        <v>0</v>
      </c>
      <c r="F5644">
        <v>0</v>
      </c>
      <c r="G5644">
        <v>0</v>
      </c>
      <c r="H5644">
        <v>0</v>
      </c>
      <c r="I5644" t="s">
        <v>26</v>
      </c>
      <c r="J5644">
        <v>541231</v>
      </c>
      <c r="K5644" t="s">
        <v>346</v>
      </c>
      <c r="L5644">
        <v>541231</v>
      </c>
      <c r="M5644" t="s">
        <v>346</v>
      </c>
      <c r="N5644">
        <v>541231</v>
      </c>
      <c r="O5644" t="s">
        <v>346</v>
      </c>
      <c r="P5644">
        <v>539911</v>
      </c>
      <c r="Q5644" t="s">
        <v>345</v>
      </c>
      <c r="R5644" s="13">
        <v>163772.27116897231</v>
      </c>
      <c r="S5644" s="13"/>
      <c r="T5644" s="13"/>
      <c r="U5644" s="13"/>
      <c r="V5644" s="13">
        <f t="shared" si="1502"/>
        <v>0</v>
      </c>
      <c r="W5644" s="13"/>
      <c r="X5644" s="13">
        <f t="shared" si="1503"/>
        <v>0</v>
      </c>
      <c r="Y5644" s="13"/>
      <c r="Z5644" s="13">
        <f t="shared" si="1504"/>
        <v>0</v>
      </c>
      <c r="AA5644" s="13"/>
      <c r="AB5644" s="13">
        <f t="shared" si="1505"/>
        <v>0</v>
      </c>
      <c r="AC5644" s="13"/>
      <c r="AD5644" s="13"/>
      <c r="AE5644" s="13"/>
      <c r="AF5644" s="13"/>
      <c r="AG5644" s="13"/>
      <c r="AH5644" s="13"/>
      <c r="AI5644" s="13"/>
      <c r="AJ5644" s="13"/>
      <c r="AK5644" s="13">
        <f t="shared" si="1506"/>
        <v>0</v>
      </c>
      <c r="AL5644" s="13"/>
      <c r="AM5644" s="13">
        <f t="shared" si="1507"/>
        <v>0</v>
      </c>
      <c r="AN5644" s="13"/>
      <c r="AO5644" s="13">
        <v>0</v>
      </c>
      <c r="AP5644" s="13">
        <f t="shared" si="1508"/>
        <v>0</v>
      </c>
      <c r="AQ5644" s="13"/>
      <c r="AR5644" s="13">
        <f t="shared" si="1509"/>
        <v>0</v>
      </c>
      <c r="AS5644" s="13"/>
      <c r="AT5644" s="13">
        <f t="shared" si="1510"/>
        <v>0</v>
      </c>
      <c r="AU5644" s="13"/>
      <c r="AV5644" s="13">
        <f t="shared" si="1511"/>
        <v>0</v>
      </c>
      <c r="AW5644" s="13"/>
      <c r="AX5644" s="13">
        <f t="shared" si="1512"/>
        <v>0</v>
      </c>
      <c r="AY5644" s="13"/>
      <c r="AZ5644" s="13">
        <f t="shared" si="1513"/>
        <v>0</v>
      </c>
      <c r="BA5644" s="13"/>
      <c r="BB5644" s="13">
        <f t="shared" si="1514"/>
        <v>0</v>
      </c>
      <c r="BC5644" s="13"/>
      <c r="BD5644" s="13">
        <f t="shared" si="1515"/>
        <v>0</v>
      </c>
      <c r="BE5644" s="13"/>
      <c r="BF5644" s="13">
        <f t="shared" si="1516"/>
        <v>0</v>
      </c>
      <c r="BG5644" s="13"/>
      <c r="BH5644" s="13">
        <f t="shared" si="1517"/>
        <v>163772.27116897231</v>
      </c>
      <c r="BI5644" s="13">
        <f t="shared" si="1518"/>
        <v>163800</v>
      </c>
      <c r="BJ5644" s="13">
        <v>164100</v>
      </c>
    </row>
    <row r="5645" spans="1:62" x14ac:dyDescent="0.25">
      <c r="A5645" t="s">
        <v>72</v>
      </c>
      <c r="B5645" s="13">
        <v>500</v>
      </c>
      <c r="C5645">
        <v>586731</v>
      </c>
      <c r="D5645">
        <v>1</v>
      </c>
      <c r="E5645">
        <v>0</v>
      </c>
      <c r="F5645">
        <v>0</v>
      </c>
      <c r="G5645">
        <v>0</v>
      </c>
      <c r="H5645">
        <v>0</v>
      </c>
      <c r="I5645" t="s">
        <v>30</v>
      </c>
      <c r="J5645">
        <v>586307</v>
      </c>
      <c r="K5645" t="s">
        <v>71</v>
      </c>
      <c r="L5645">
        <v>586307</v>
      </c>
      <c r="M5645" t="s">
        <v>71</v>
      </c>
      <c r="N5645">
        <v>586307</v>
      </c>
      <c r="O5645" t="s">
        <v>71</v>
      </c>
      <c r="P5645">
        <v>586307</v>
      </c>
      <c r="Q5645" t="s">
        <v>71</v>
      </c>
      <c r="R5645" s="13">
        <v>116840.56860308729</v>
      </c>
      <c r="S5645" s="13"/>
      <c r="T5645" s="13"/>
      <c r="U5645" s="13"/>
      <c r="V5645" s="13">
        <f t="shared" si="1502"/>
        <v>0</v>
      </c>
      <c r="W5645" s="13"/>
      <c r="X5645" s="13">
        <f t="shared" si="1503"/>
        <v>0</v>
      </c>
      <c r="Y5645" s="13"/>
      <c r="Z5645" s="13">
        <f t="shared" si="1504"/>
        <v>0</v>
      </c>
      <c r="AA5645" s="13"/>
      <c r="AB5645" s="13">
        <f t="shared" si="1505"/>
        <v>0</v>
      </c>
      <c r="AC5645" s="13"/>
      <c r="AD5645" s="13"/>
      <c r="AE5645" s="13"/>
      <c r="AF5645" s="13"/>
      <c r="AG5645" s="13"/>
      <c r="AH5645" s="13"/>
      <c r="AI5645" s="13"/>
      <c r="AJ5645" s="13"/>
      <c r="AK5645" s="13">
        <f t="shared" si="1506"/>
        <v>0</v>
      </c>
      <c r="AL5645" s="13"/>
      <c r="AM5645" s="13">
        <f t="shared" si="1507"/>
        <v>0</v>
      </c>
      <c r="AN5645" s="13"/>
      <c r="AO5645" s="13">
        <v>0</v>
      </c>
      <c r="AP5645" s="13">
        <f t="shared" si="1508"/>
        <v>0</v>
      </c>
      <c r="AQ5645" s="13"/>
      <c r="AR5645" s="13">
        <f t="shared" si="1509"/>
        <v>0</v>
      </c>
      <c r="AS5645" s="13"/>
      <c r="AT5645" s="13">
        <f t="shared" si="1510"/>
        <v>0</v>
      </c>
      <c r="AU5645" s="13"/>
      <c r="AV5645" s="13">
        <f t="shared" si="1511"/>
        <v>0</v>
      </c>
      <c r="AW5645" s="13"/>
      <c r="AX5645" s="13">
        <f t="shared" si="1512"/>
        <v>0</v>
      </c>
      <c r="AY5645" s="13"/>
      <c r="AZ5645" s="13">
        <f t="shared" si="1513"/>
        <v>0</v>
      </c>
      <c r="BA5645" s="13"/>
      <c r="BB5645" s="13">
        <f t="shared" si="1514"/>
        <v>0</v>
      </c>
      <c r="BC5645" s="13"/>
      <c r="BD5645" s="13">
        <f t="shared" si="1515"/>
        <v>0</v>
      </c>
      <c r="BE5645" s="13"/>
      <c r="BF5645" s="13">
        <f t="shared" si="1516"/>
        <v>0</v>
      </c>
      <c r="BG5645" s="13"/>
      <c r="BH5645" s="13">
        <f t="shared" si="1517"/>
        <v>116840.56860308729</v>
      </c>
      <c r="BI5645" s="13">
        <f t="shared" si="1518"/>
        <v>116800</v>
      </c>
      <c r="BJ5645" s="13">
        <v>114300</v>
      </c>
    </row>
    <row r="5646" spans="1:62" x14ac:dyDescent="0.25">
      <c r="A5646" s="3" t="s">
        <v>1581</v>
      </c>
      <c r="B5646" s="13">
        <v>634</v>
      </c>
      <c r="C5646">
        <v>588121</v>
      </c>
      <c r="D5646">
        <v>1</v>
      </c>
      <c r="E5646">
        <v>1</v>
      </c>
      <c r="F5646">
        <v>0</v>
      </c>
      <c r="G5646">
        <v>0</v>
      </c>
      <c r="H5646">
        <v>0</v>
      </c>
      <c r="I5646" t="s">
        <v>75</v>
      </c>
      <c r="J5646">
        <v>588121</v>
      </c>
      <c r="K5646" t="s">
        <v>1581</v>
      </c>
      <c r="L5646">
        <v>586846</v>
      </c>
      <c r="M5646" t="s">
        <v>79</v>
      </c>
      <c r="N5646">
        <v>586846</v>
      </c>
      <c r="O5646" t="s">
        <v>79</v>
      </c>
      <c r="P5646">
        <v>586846</v>
      </c>
      <c r="Q5646" t="s">
        <v>79</v>
      </c>
      <c r="R5646" s="13">
        <v>147703.42994180476</v>
      </c>
      <c r="S5646" s="13">
        <v>1719</v>
      </c>
      <c r="T5646" s="13">
        <v>92014.128653575928</v>
      </c>
      <c r="U5646" s="13"/>
      <c r="V5646" s="13">
        <f t="shared" si="1502"/>
        <v>0</v>
      </c>
      <c r="W5646" s="13">
        <v>20</v>
      </c>
      <c r="X5646" s="13">
        <f t="shared" si="1503"/>
        <v>59280</v>
      </c>
      <c r="Y5646" s="13">
        <v>7</v>
      </c>
      <c r="Z5646" s="13">
        <f t="shared" si="1504"/>
        <v>6916</v>
      </c>
      <c r="AA5646" s="13">
        <v>7</v>
      </c>
      <c r="AB5646" s="13">
        <f t="shared" si="1505"/>
        <v>1729</v>
      </c>
      <c r="AC5646" s="13"/>
      <c r="AD5646" s="13"/>
      <c r="AE5646" s="13"/>
      <c r="AF5646" s="13"/>
      <c r="AG5646" s="13"/>
      <c r="AH5646" s="13"/>
      <c r="AI5646" s="13"/>
      <c r="AJ5646" s="13"/>
      <c r="AK5646" s="13">
        <f t="shared" si="1506"/>
        <v>0</v>
      </c>
      <c r="AL5646" s="13"/>
      <c r="AM5646" s="13">
        <f t="shared" si="1507"/>
        <v>0</v>
      </c>
      <c r="AN5646" s="13"/>
      <c r="AO5646" s="13">
        <v>0</v>
      </c>
      <c r="AP5646" s="13">
        <f t="shared" si="1508"/>
        <v>0</v>
      </c>
      <c r="AQ5646" s="13"/>
      <c r="AR5646" s="13">
        <f t="shared" si="1509"/>
        <v>0</v>
      </c>
      <c r="AS5646" s="13"/>
      <c r="AT5646" s="13">
        <f t="shared" si="1510"/>
        <v>0</v>
      </c>
      <c r="AU5646" s="13"/>
      <c r="AV5646" s="13">
        <f t="shared" si="1511"/>
        <v>0</v>
      </c>
      <c r="AW5646" s="13"/>
      <c r="AX5646" s="13">
        <f t="shared" si="1512"/>
        <v>0</v>
      </c>
      <c r="AY5646" s="13"/>
      <c r="AZ5646" s="13">
        <f t="shared" si="1513"/>
        <v>0</v>
      </c>
      <c r="BA5646" s="13"/>
      <c r="BB5646" s="13">
        <f t="shared" si="1514"/>
        <v>0</v>
      </c>
      <c r="BC5646" s="13"/>
      <c r="BD5646" s="13">
        <f t="shared" si="1515"/>
        <v>0</v>
      </c>
      <c r="BE5646" s="13"/>
      <c r="BF5646" s="13">
        <f t="shared" si="1516"/>
        <v>0</v>
      </c>
      <c r="BG5646" s="13"/>
      <c r="BH5646" s="13">
        <f t="shared" si="1517"/>
        <v>307642.55859538069</v>
      </c>
      <c r="BI5646" s="13">
        <f t="shared" si="1518"/>
        <v>307600</v>
      </c>
      <c r="BJ5646" s="13">
        <v>323100</v>
      </c>
    </row>
    <row r="5647" spans="1:62" x14ac:dyDescent="0.25">
      <c r="A5647" t="s">
        <v>4992</v>
      </c>
      <c r="B5647" s="13">
        <v>634</v>
      </c>
      <c r="C5647">
        <v>538990</v>
      </c>
      <c r="D5647">
        <v>1</v>
      </c>
      <c r="E5647">
        <v>0</v>
      </c>
      <c r="F5647">
        <v>0</v>
      </c>
      <c r="G5647">
        <v>0</v>
      </c>
      <c r="H5647">
        <v>0</v>
      </c>
      <c r="I5647" t="s">
        <v>26</v>
      </c>
      <c r="J5647">
        <v>538311</v>
      </c>
      <c r="K5647" t="s">
        <v>2047</v>
      </c>
      <c r="L5647">
        <v>538311</v>
      </c>
      <c r="M5647" t="s">
        <v>2047</v>
      </c>
      <c r="N5647">
        <v>538574</v>
      </c>
      <c r="O5647" t="s">
        <v>172</v>
      </c>
      <c r="P5647">
        <v>538094</v>
      </c>
      <c r="Q5647" t="s">
        <v>173</v>
      </c>
      <c r="R5647" s="13">
        <v>147703.42994180476</v>
      </c>
      <c r="S5647" s="13"/>
      <c r="T5647" s="13"/>
      <c r="U5647" s="13"/>
      <c r="V5647" s="13">
        <f t="shared" si="1502"/>
        <v>0</v>
      </c>
      <c r="W5647" s="13"/>
      <c r="X5647" s="13">
        <f t="shared" si="1503"/>
        <v>0</v>
      </c>
      <c r="Y5647" s="13"/>
      <c r="Z5647" s="13">
        <f t="shared" si="1504"/>
        <v>0</v>
      </c>
      <c r="AA5647" s="13"/>
      <c r="AB5647" s="13">
        <f t="shared" si="1505"/>
        <v>0</v>
      </c>
      <c r="AC5647" s="13"/>
      <c r="AD5647" s="13"/>
      <c r="AE5647" s="13"/>
      <c r="AF5647" s="13"/>
      <c r="AG5647" s="13"/>
      <c r="AH5647" s="13"/>
      <c r="AI5647" s="13"/>
      <c r="AJ5647" s="13"/>
      <c r="AK5647" s="13">
        <f t="shared" si="1506"/>
        <v>0</v>
      </c>
      <c r="AL5647" s="13"/>
      <c r="AM5647" s="13">
        <f t="shared" si="1507"/>
        <v>0</v>
      </c>
      <c r="AN5647" s="13"/>
      <c r="AO5647" s="13">
        <v>0</v>
      </c>
      <c r="AP5647" s="13">
        <f t="shared" si="1508"/>
        <v>0</v>
      </c>
      <c r="AQ5647" s="13"/>
      <c r="AR5647" s="13">
        <f t="shared" si="1509"/>
        <v>0</v>
      </c>
      <c r="AS5647" s="13"/>
      <c r="AT5647" s="13">
        <f t="shared" si="1510"/>
        <v>0</v>
      </c>
      <c r="AU5647" s="13"/>
      <c r="AV5647" s="13">
        <f t="shared" si="1511"/>
        <v>0</v>
      </c>
      <c r="AW5647" s="13"/>
      <c r="AX5647" s="13">
        <f t="shared" si="1512"/>
        <v>0</v>
      </c>
      <c r="AY5647" s="13"/>
      <c r="AZ5647" s="13">
        <f t="shared" si="1513"/>
        <v>0</v>
      </c>
      <c r="BA5647" s="13"/>
      <c r="BB5647" s="13">
        <f t="shared" si="1514"/>
        <v>0</v>
      </c>
      <c r="BC5647" s="13"/>
      <c r="BD5647" s="13">
        <f t="shared" si="1515"/>
        <v>0</v>
      </c>
      <c r="BE5647" s="13"/>
      <c r="BF5647" s="13">
        <f t="shared" si="1516"/>
        <v>0</v>
      </c>
      <c r="BG5647" s="13"/>
      <c r="BH5647" s="13">
        <f t="shared" si="1517"/>
        <v>147703.42994180476</v>
      </c>
      <c r="BI5647" s="13">
        <f t="shared" si="1518"/>
        <v>147700</v>
      </c>
      <c r="BJ5647" s="13">
        <v>146200</v>
      </c>
    </row>
    <row r="5648" spans="1:62" x14ac:dyDescent="0.25">
      <c r="A5648" t="s">
        <v>4993</v>
      </c>
      <c r="B5648" s="13">
        <v>742</v>
      </c>
      <c r="C5648">
        <v>570036</v>
      </c>
      <c r="D5648">
        <v>1</v>
      </c>
      <c r="E5648">
        <v>0</v>
      </c>
      <c r="F5648">
        <v>0</v>
      </c>
      <c r="G5648">
        <v>0</v>
      </c>
      <c r="H5648">
        <v>0</v>
      </c>
      <c r="I5648" t="s">
        <v>38</v>
      </c>
      <c r="J5648">
        <v>511021</v>
      </c>
      <c r="K5648" t="s">
        <v>820</v>
      </c>
      <c r="L5648">
        <v>511021</v>
      </c>
      <c r="M5648" t="s">
        <v>820</v>
      </c>
      <c r="N5648">
        <v>511021</v>
      </c>
      <c r="O5648" t="s">
        <v>820</v>
      </c>
      <c r="P5648">
        <v>511021</v>
      </c>
      <c r="Q5648" t="s">
        <v>820</v>
      </c>
      <c r="R5648" s="13">
        <v>172480.97721384634</v>
      </c>
      <c r="S5648" s="13"/>
      <c r="T5648" s="13"/>
      <c r="U5648" s="13"/>
      <c r="V5648" s="13">
        <f t="shared" si="1502"/>
        <v>0</v>
      </c>
      <c r="W5648" s="13"/>
      <c r="X5648" s="13">
        <f t="shared" si="1503"/>
        <v>0</v>
      </c>
      <c r="Y5648" s="13"/>
      <c r="Z5648" s="13">
        <f t="shared" si="1504"/>
        <v>0</v>
      </c>
      <c r="AA5648" s="13"/>
      <c r="AB5648" s="13">
        <f t="shared" si="1505"/>
        <v>0</v>
      </c>
      <c r="AC5648" s="13"/>
      <c r="AD5648" s="13"/>
      <c r="AE5648" s="13"/>
      <c r="AF5648" s="13"/>
      <c r="AG5648" s="13"/>
      <c r="AH5648" s="13"/>
      <c r="AI5648" s="13"/>
      <c r="AJ5648" s="13"/>
      <c r="AK5648" s="13">
        <f t="shared" si="1506"/>
        <v>0</v>
      </c>
      <c r="AL5648" s="13"/>
      <c r="AM5648" s="13">
        <f t="shared" si="1507"/>
        <v>0</v>
      </c>
      <c r="AN5648" s="13"/>
      <c r="AO5648" s="13">
        <v>0</v>
      </c>
      <c r="AP5648" s="13">
        <f t="shared" si="1508"/>
        <v>0</v>
      </c>
      <c r="AQ5648" s="13"/>
      <c r="AR5648" s="13">
        <f t="shared" si="1509"/>
        <v>0</v>
      </c>
      <c r="AS5648" s="13"/>
      <c r="AT5648" s="13">
        <f t="shared" si="1510"/>
        <v>0</v>
      </c>
      <c r="AU5648" s="13"/>
      <c r="AV5648" s="13">
        <f t="shared" si="1511"/>
        <v>0</v>
      </c>
      <c r="AW5648" s="13"/>
      <c r="AX5648" s="13">
        <f t="shared" si="1512"/>
        <v>0</v>
      </c>
      <c r="AY5648" s="13"/>
      <c r="AZ5648" s="13">
        <f t="shared" si="1513"/>
        <v>0</v>
      </c>
      <c r="BA5648" s="13"/>
      <c r="BB5648" s="13">
        <f t="shared" si="1514"/>
        <v>0</v>
      </c>
      <c r="BC5648" s="13"/>
      <c r="BD5648" s="13">
        <f t="shared" si="1515"/>
        <v>0</v>
      </c>
      <c r="BE5648" s="13"/>
      <c r="BF5648" s="13">
        <f t="shared" si="1516"/>
        <v>0</v>
      </c>
      <c r="BG5648" s="13"/>
      <c r="BH5648" s="13">
        <f t="shared" si="1517"/>
        <v>172480.97721384634</v>
      </c>
      <c r="BI5648" s="13">
        <f t="shared" si="1518"/>
        <v>172500</v>
      </c>
      <c r="BJ5648" s="13">
        <v>173300</v>
      </c>
    </row>
    <row r="5649" spans="1:62" x14ac:dyDescent="0.25">
      <c r="A5649" s="3" t="s">
        <v>496</v>
      </c>
      <c r="B5649" s="13">
        <v>3824</v>
      </c>
      <c r="C5649">
        <v>545830</v>
      </c>
      <c r="D5649">
        <v>1</v>
      </c>
      <c r="E5649">
        <v>1</v>
      </c>
      <c r="F5649">
        <v>0</v>
      </c>
      <c r="G5649">
        <v>0</v>
      </c>
      <c r="H5649">
        <v>0</v>
      </c>
      <c r="I5649" t="s">
        <v>23</v>
      </c>
      <c r="J5649">
        <v>545830</v>
      </c>
      <c r="K5649" t="s">
        <v>496</v>
      </c>
      <c r="L5649">
        <v>545392</v>
      </c>
      <c r="M5649" t="s">
        <v>290</v>
      </c>
      <c r="N5649">
        <v>545392</v>
      </c>
      <c r="O5649" t="s">
        <v>290</v>
      </c>
      <c r="P5649">
        <v>545392</v>
      </c>
      <c r="Q5649" t="s">
        <v>290</v>
      </c>
      <c r="R5649" s="13">
        <v>856994.69891947589</v>
      </c>
      <c r="S5649" s="13">
        <v>4367</v>
      </c>
      <c r="T5649" s="13">
        <v>233125.15447198137</v>
      </c>
      <c r="U5649" s="13"/>
      <c r="V5649" s="13">
        <f t="shared" si="1502"/>
        <v>0</v>
      </c>
      <c r="W5649" s="13">
        <v>13</v>
      </c>
      <c r="X5649" s="13">
        <f t="shared" si="1503"/>
        <v>38532</v>
      </c>
      <c r="Y5649" s="13">
        <v>16</v>
      </c>
      <c r="Z5649" s="13">
        <f t="shared" si="1504"/>
        <v>15808</v>
      </c>
      <c r="AA5649" s="13">
        <v>20</v>
      </c>
      <c r="AB5649" s="13">
        <f t="shared" si="1505"/>
        <v>4940</v>
      </c>
      <c r="AC5649" s="13"/>
      <c r="AD5649" s="13"/>
      <c r="AE5649" s="13"/>
      <c r="AF5649" s="13"/>
      <c r="AG5649" s="13"/>
      <c r="AH5649" s="13"/>
      <c r="AI5649" s="13"/>
      <c r="AJ5649" s="13"/>
      <c r="AK5649" s="13">
        <f t="shared" si="1506"/>
        <v>0</v>
      </c>
      <c r="AL5649" s="13"/>
      <c r="AM5649" s="13">
        <f t="shared" si="1507"/>
        <v>0</v>
      </c>
      <c r="AN5649" s="13"/>
      <c r="AO5649" s="13">
        <v>3</v>
      </c>
      <c r="AP5649" s="13">
        <f t="shared" si="1508"/>
        <v>91500</v>
      </c>
      <c r="AQ5649" s="13"/>
      <c r="AR5649" s="13">
        <f t="shared" si="1509"/>
        <v>0</v>
      </c>
      <c r="AS5649" s="13"/>
      <c r="AT5649" s="13">
        <f t="shared" si="1510"/>
        <v>0</v>
      </c>
      <c r="AU5649" s="13"/>
      <c r="AV5649" s="13">
        <f t="shared" si="1511"/>
        <v>0</v>
      </c>
      <c r="AW5649" s="13"/>
      <c r="AX5649" s="13">
        <f t="shared" si="1512"/>
        <v>0</v>
      </c>
      <c r="AY5649" s="13"/>
      <c r="AZ5649" s="13">
        <f t="shared" si="1513"/>
        <v>0</v>
      </c>
      <c r="BA5649" s="13"/>
      <c r="BB5649" s="13">
        <f t="shared" si="1514"/>
        <v>0</v>
      </c>
      <c r="BC5649" s="13"/>
      <c r="BD5649" s="13">
        <f t="shared" si="1515"/>
        <v>0</v>
      </c>
      <c r="BE5649" s="13"/>
      <c r="BF5649" s="13">
        <f t="shared" si="1516"/>
        <v>0</v>
      </c>
      <c r="BG5649" s="13"/>
      <c r="BH5649" s="13">
        <f t="shared" si="1517"/>
        <v>1240899.8533914573</v>
      </c>
      <c r="BI5649" s="13">
        <f t="shared" si="1518"/>
        <v>1240900</v>
      </c>
      <c r="BJ5649" s="13">
        <v>1302100</v>
      </c>
    </row>
    <row r="5650" spans="1:62" x14ac:dyDescent="0.25">
      <c r="A5650" t="s">
        <v>4994</v>
      </c>
      <c r="B5650" s="13">
        <v>70</v>
      </c>
      <c r="C5650">
        <v>595063</v>
      </c>
      <c r="D5650">
        <v>1</v>
      </c>
      <c r="E5650">
        <v>0</v>
      </c>
      <c r="F5650">
        <v>0</v>
      </c>
      <c r="G5650">
        <v>0</v>
      </c>
      <c r="H5650">
        <v>0</v>
      </c>
      <c r="I5650" t="s">
        <v>30</v>
      </c>
      <c r="J5650">
        <v>594202</v>
      </c>
      <c r="K5650" t="s">
        <v>550</v>
      </c>
      <c r="L5650">
        <v>594202</v>
      </c>
      <c r="M5650" t="s">
        <v>550</v>
      </c>
      <c r="N5650">
        <v>593711</v>
      </c>
      <c r="O5650" t="s">
        <v>149</v>
      </c>
      <c r="P5650">
        <v>593711</v>
      </c>
      <c r="Q5650" t="s">
        <v>149</v>
      </c>
      <c r="R5650" s="13">
        <v>70488.701001315436</v>
      </c>
      <c r="S5650" s="13"/>
      <c r="T5650" s="13"/>
      <c r="U5650" s="13"/>
      <c r="V5650" s="13">
        <f t="shared" si="1502"/>
        <v>0</v>
      </c>
      <c r="W5650" s="13"/>
      <c r="X5650" s="13">
        <f t="shared" si="1503"/>
        <v>0</v>
      </c>
      <c r="Y5650" s="13"/>
      <c r="Z5650" s="13">
        <f t="shared" si="1504"/>
        <v>0</v>
      </c>
      <c r="AA5650" s="13"/>
      <c r="AB5650" s="13">
        <f t="shared" si="1505"/>
        <v>0</v>
      </c>
      <c r="AC5650" s="13"/>
      <c r="AD5650" s="13"/>
      <c r="AE5650" s="13"/>
      <c r="AF5650" s="13"/>
      <c r="AG5650" s="13"/>
      <c r="AH5650" s="13"/>
      <c r="AI5650" s="13"/>
      <c r="AJ5650" s="13"/>
      <c r="AK5650" s="13">
        <f t="shared" si="1506"/>
        <v>0</v>
      </c>
      <c r="AL5650" s="13"/>
      <c r="AM5650" s="13">
        <f t="shared" si="1507"/>
        <v>0</v>
      </c>
      <c r="AN5650" s="13"/>
      <c r="AO5650" s="13">
        <v>0</v>
      </c>
      <c r="AP5650" s="13">
        <f t="shared" si="1508"/>
        <v>0</v>
      </c>
      <c r="AQ5650" s="13"/>
      <c r="AR5650" s="13">
        <f t="shared" si="1509"/>
        <v>0</v>
      </c>
      <c r="AS5650" s="13"/>
      <c r="AT5650" s="13">
        <f t="shared" si="1510"/>
        <v>0</v>
      </c>
      <c r="AU5650" s="13"/>
      <c r="AV5650" s="13">
        <f t="shared" si="1511"/>
        <v>0</v>
      </c>
      <c r="AW5650" s="13"/>
      <c r="AX5650" s="13">
        <f t="shared" si="1512"/>
        <v>0</v>
      </c>
      <c r="AY5650" s="13"/>
      <c r="AZ5650" s="13">
        <f t="shared" si="1513"/>
        <v>0</v>
      </c>
      <c r="BA5650" s="13"/>
      <c r="BB5650" s="13">
        <f t="shared" si="1514"/>
        <v>0</v>
      </c>
      <c r="BC5650" s="13"/>
      <c r="BD5650" s="13">
        <f t="shared" si="1515"/>
        <v>0</v>
      </c>
      <c r="BE5650" s="13"/>
      <c r="BF5650" s="13">
        <f t="shared" si="1516"/>
        <v>0</v>
      </c>
      <c r="BG5650" s="13"/>
      <c r="BH5650" s="13">
        <f t="shared" si="1517"/>
        <v>70488.701001315436</v>
      </c>
      <c r="BI5650" s="13">
        <f t="shared" si="1518"/>
        <v>70500</v>
      </c>
      <c r="BJ5650" s="13">
        <v>70800</v>
      </c>
    </row>
    <row r="5651" spans="1:62" x14ac:dyDescent="0.25">
      <c r="A5651" s="4" t="s">
        <v>693</v>
      </c>
      <c r="B5651" s="13">
        <v>3441</v>
      </c>
      <c r="C5651">
        <v>584100</v>
      </c>
      <c r="D5651">
        <v>1</v>
      </c>
      <c r="E5651">
        <v>1</v>
      </c>
      <c r="F5651">
        <v>1</v>
      </c>
      <c r="G5651">
        <v>0</v>
      </c>
      <c r="H5651">
        <v>0</v>
      </c>
      <c r="I5651" t="s">
        <v>30</v>
      </c>
      <c r="J5651">
        <v>584100</v>
      </c>
      <c r="K5651" t="s">
        <v>693</v>
      </c>
      <c r="L5651">
        <v>584100</v>
      </c>
      <c r="M5651" t="s">
        <v>693</v>
      </c>
      <c r="N5651">
        <v>583251</v>
      </c>
      <c r="O5651" t="s">
        <v>1047</v>
      </c>
      <c r="P5651">
        <v>583251</v>
      </c>
      <c r="Q5651" t="s">
        <v>1047</v>
      </c>
      <c r="R5651" s="13">
        <v>773712.32621147344</v>
      </c>
      <c r="S5651" s="13">
        <v>4780</v>
      </c>
      <c r="T5651" s="13">
        <v>255087.15870503985</v>
      </c>
      <c r="U5651" s="13"/>
      <c r="V5651" s="13">
        <f t="shared" si="1502"/>
        <v>0</v>
      </c>
      <c r="W5651" s="13">
        <v>9</v>
      </c>
      <c r="X5651" s="13">
        <f t="shared" si="1503"/>
        <v>26676</v>
      </c>
      <c r="Y5651" s="13">
        <v>17</v>
      </c>
      <c r="Z5651" s="13">
        <f t="shared" si="1504"/>
        <v>16796</v>
      </c>
      <c r="AA5651" s="13">
        <v>18</v>
      </c>
      <c r="AB5651" s="13">
        <f t="shared" si="1505"/>
        <v>4446</v>
      </c>
      <c r="AC5651" s="13">
        <v>6227</v>
      </c>
      <c r="AD5651" s="13">
        <v>1316803.8341776277</v>
      </c>
      <c r="AE5651" s="13"/>
      <c r="AF5651" s="13"/>
      <c r="AG5651" s="13"/>
      <c r="AH5651" s="13"/>
      <c r="AI5651" s="13"/>
      <c r="AJ5651" s="13"/>
      <c r="AK5651" s="13">
        <f t="shared" si="1506"/>
        <v>0</v>
      </c>
      <c r="AL5651" s="13"/>
      <c r="AM5651" s="13">
        <f t="shared" si="1507"/>
        <v>0</v>
      </c>
      <c r="AN5651" s="13"/>
      <c r="AO5651" s="13">
        <v>1</v>
      </c>
      <c r="AP5651" s="13">
        <f t="shared" si="1508"/>
        <v>30500</v>
      </c>
      <c r="AQ5651" s="13"/>
      <c r="AR5651" s="13">
        <f t="shared" si="1509"/>
        <v>0</v>
      </c>
      <c r="AS5651" s="13"/>
      <c r="AT5651" s="13">
        <f t="shared" si="1510"/>
        <v>0</v>
      </c>
      <c r="AU5651" s="13"/>
      <c r="AV5651" s="13">
        <f t="shared" si="1511"/>
        <v>0</v>
      </c>
      <c r="AW5651" s="13"/>
      <c r="AX5651" s="13">
        <f t="shared" si="1512"/>
        <v>0</v>
      </c>
      <c r="AY5651" s="13"/>
      <c r="AZ5651" s="13">
        <f t="shared" si="1513"/>
        <v>0</v>
      </c>
      <c r="BA5651" s="13"/>
      <c r="BB5651" s="13">
        <f t="shared" si="1514"/>
        <v>0</v>
      </c>
      <c r="BC5651" s="13"/>
      <c r="BD5651" s="13">
        <f t="shared" si="1515"/>
        <v>0</v>
      </c>
      <c r="BE5651" s="13"/>
      <c r="BF5651" s="13">
        <f t="shared" si="1516"/>
        <v>0</v>
      </c>
      <c r="BG5651" s="13"/>
      <c r="BH5651" s="13">
        <f t="shared" si="1517"/>
        <v>2424021.319094141</v>
      </c>
      <c r="BI5651" s="13">
        <f t="shared" si="1518"/>
        <v>2424000</v>
      </c>
      <c r="BJ5651" s="13">
        <v>2400400</v>
      </c>
    </row>
    <row r="5652" spans="1:62" x14ac:dyDescent="0.25">
      <c r="A5652" t="s">
        <v>4995</v>
      </c>
      <c r="B5652" s="13">
        <v>957</v>
      </c>
      <c r="C5652">
        <v>584118</v>
      </c>
      <c r="D5652">
        <v>1</v>
      </c>
      <c r="E5652">
        <v>0</v>
      </c>
      <c r="F5652">
        <v>0</v>
      </c>
      <c r="G5652">
        <v>0</v>
      </c>
      <c r="H5652">
        <v>0</v>
      </c>
      <c r="I5652" t="s">
        <v>30</v>
      </c>
      <c r="J5652">
        <v>583839</v>
      </c>
      <c r="K5652" t="s">
        <v>93</v>
      </c>
      <c r="L5652">
        <v>583782</v>
      </c>
      <c r="M5652" t="s">
        <v>107</v>
      </c>
      <c r="N5652">
        <v>583782</v>
      </c>
      <c r="O5652" t="s">
        <v>107</v>
      </c>
      <c r="P5652">
        <v>583782</v>
      </c>
      <c r="Q5652" t="s">
        <v>107</v>
      </c>
      <c r="R5652" s="13">
        <v>221577.33966067087</v>
      </c>
      <c r="S5652" s="13"/>
      <c r="T5652" s="13"/>
      <c r="U5652" s="13"/>
      <c r="V5652" s="13">
        <f t="shared" si="1502"/>
        <v>0</v>
      </c>
      <c r="W5652" s="13"/>
      <c r="X5652" s="13">
        <f t="shared" si="1503"/>
        <v>0</v>
      </c>
      <c r="Y5652" s="13"/>
      <c r="Z5652" s="13">
        <f t="shared" si="1504"/>
        <v>0</v>
      </c>
      <c r="AA5652" s="13"/>
      <c r="AB5652" s="13">
        <f t="shared" si="1505"/>
        <v>0</v>
      </c>
      <c r="AC5652" s="13"/>
      <c r="AD5652" s="13"/>
      <c r="AE5652" s="13"/>
      <c r="AF5652" s="13"/>
      <c r="AG5652" s="13"/>
      <c r="AH5652" s="13"/>
      <c r="AI5652" s="13"/>
      <c r="AJ5652" s="13"/>
      <c r="AK5652" s="13">
        <f t="shared" si="1506"/>
        <v>0</v>
      </c>
      <c r="AL5652" s="13"/>
      <c r="AM5652" s="13">
        <f t="shared" si="1507"/>
        <v>0</v>
      </c>
      <c r="AN5652" s="13"/>
      <c r="AO5652" s="13">
        <v>0</v>
      </c>
      <c r="AP5652" s="13">
        <f t="shared" si="1508"/>
        <v>0</v>
      </c>
      <c r="AQ5652" s="13"/>
      <c r="AR5652" s="13">
        <f t="shared" si="1509"/>
        <v>0</v>
      </c>
      <c r="AS5652" s="13"/>
      <c r="AT5652" s="13">
        <f t="shared" si="1510"/>
        <v>0</v>
      </c>
      <c r="AU5652" s="13"/>
      <c r="AV5652" s="13">
        <f t="shared" si="1511"/>
        <v>0</v>
      </c>
      <c r="AW5652" s="13"/>
      <c r="AX5652" s="13">
        <f t="shared" si="1512"/>
        <v>0</v>
      </c>
      <c r="AY5652" s="13"/>
      <c r="AZ5652" s="13">
        <f t="shared" si="1513"/>
        <v>0</v>
      </c>
      <c r="BA5652" s="13"/>
      <c r="BB5652" s="13">
        <f t="shared" si="1514"/>
        <v>0</v>
      </c>
      <c r="BC5652" s="13"/>
      <c r="BD5652" s="13">
        <f t="shared" si="1515"/>
        <v>0</v>
      </c>
      <c r="BE5652" s="13"/>
      <c r="BF5652" s="13">
        <f t="shared" si="1516"/>
        <v>0</v>
      </c>
      <c r="BG5652" s="13"/>
      <c r="BH5652" s="13">
        <f t="shared" si="1517"/>
        <v>221577.33966067087</v>
      </c>
      <c r="BI5652" s="13">
        <f t="shared" si="1518"/>
        <v>221600</v>
      </c>
      <c r="BJ5652" s="13">
        <v>218700</v>
      </c>
    </row>
    <row r="5653" spans="1:62" x14ac:dyDescent="0.25">
      <c r="A5653" t="s">
        <v>567</v>
      </c>
      <c r="B5653" s="13">
        <v>824</v>
      </c>
      <c r="C5653">
        <v>569691</v>
      </c>
      <c r="D5653">
        <v>1</v>
      </c>
      <c r="E5653">
        <v>0</v>
      </c>
      <c r="F5653">
        <v>0</v>
      </c>
      <c r="G5653">
        <v>0</v>
      </c>
      <c r="H5653">
        <v>0</v>
      </c>
      <c r="I5653" t="s">
        <v>75</v>
      </c>
      <c r="J5653">
        <v>568414</v>
      </c>
      <c r="K5653" t="s">
        <v>123</v>
      </c>
      <c r="L5653">
        <v>568414</v>
      </c>
      <c r="M5653" t="s">
        <v>123</v>
      </c>
      <c r="N5653">
        <v>568414</v>
      </c>
      <c r="O5653" t="s">
        <v>123</v>
      </c>
      <c r="P5653">
        <v>568414</v>
      </c>
      <c r="Q5653" t="s">
        <v>123</v>
      </c>
      <c r="R5653" s="13">
        <v>191240.55655148826</v>
      </c>
      <c r="S5653" s="13"/>
      <c r="T5653" s="13"/>
      <c r="U5653" s="13"/>
      <c r="V5653" s="13">
        <f t="shared" si="1502"/>
        <v>0</v>
      </c>
      <c r="W5653" s="13"/>
      <c r="X5653" s="13">
        <f t="shared" si="1503"/>
        <v>0</v>
      </c>
      <c r="Y5653" s="13"/>
      <c r="Z5653" s="13">
        <f t="shared" si="1504"/>
        <v>0</v>
      </c>
      <c r="AA5653" s="13"/>
      <c r="AB5653" s="13">
        <f t="shared" si="1505"/>
        <v>0</v>
      </c>
      <c r="AC5653" s="13"/>
      <c r="AD5653" s="13"/>
      <c r="AE5653" s="13"/>
      <c r="AF5653" s="13"/>
      <c r="AG5653" s="13"/>
      <c r="AH5653" s="13"/>
      <c r="AI5653" s="13"/>
      <c r="AJ5653" s="13"/>
      <c r="AK5653" s="13">
        <f t="shared" si="1506"/>
        <v>0</v>
      </c>
      <c r="AL5653" s="13"/>
      <c r="AM5653" s="13">
        <f t="shared" si="1507"/>
        <v>0</v>
      </c>
      <c r="AN5653" s="13"/>
      <c r="AO5653" s="13">
        <v>25</v>
      </c>
      <c r="AP5653" s="13">
        <f t="shared" si="1508"/>
        <v>762500</v>
      </c>
      <c r="AQ5653" s="13"/>
      <c r="AR5653" s="13">
        <f t="shared" si="1509"/>
        <v>0</v>
      </c>
      <c r="AS5653" s="13"/>
      <c r="AT5653" s="13">
        <f t="shared" si="1510"/>
        <v>0</v>
      </c>
      <c r="AU5653" s="13"/>
      <c r="AV5653" s="13">
        <f t="shared" si="1511"/>
        <v>0</v>
      </c>
      <c r="AW5653" s="13"/>
      <c r="AX5653" s="13">
        <f t="shared" si="1512"/>
        <v>0</v>
      </c>
      <c r="AY5653" s="13"/>
      <c r="AZ5653" s="13">
        <f t="shared" si="1513"/>
        <v>0</v>
      </c>
      <c r="BA5653" s="13"/>
      <c r="BB5653" s="13">
        <f t="shared" si="1514"/>
        <v>0</v>
      </c>
      <c r="BC5653" s="13"/>
      <c r="BD5653" s="13">
        <f t="shared" si="1515"/>
        <v>0</v>
      </c>
      <c r="BE5653" s="13"/>
      <c r="BF5653" s="13">
        <f t="shared" si="1516"/>
        <v>0</v>
      </c>
      <c r="BG5653" s="13"/>
      <c r="BH5653" s="13">
        <f t="shared" si="1517"/>
        <v>953740.55655148823</v>
      </c>
      <c r="BI5653" s="13">
        <f t="shared" si="1518"/>
        <v>953700</v>
      </c>
      <c r="BJ5653" s="13">
        <v>952600</v>
      </c>
    </row>
    <row r="5654" spans="1:62" x14ac:dyDescent="0.25">
      <c r="A5654" t="s">
        <v>4996</v>
      </c>
      <c r="B5654" s="13">
        <v>423</v>
      </c>
      <c r="C5654">
        <v>589128</v>
      </c>
      <c r="D5654">
        <v>1</v>
      </c>
      <c r="E5654">
        <v>0</v>
      </c>
      <c r="F5654">
        <v>0</v>
      </c>
      <c r="G5654">
        <v>0</v>
      </c>
      <c r="H5654">
        <v>0</v>
      </c>
      <c r="I5654" t="s">
        <v>90</v>
      </c>
      <c r="J5654">
        <v>588296</v>
      </c>
      <c r="K5654" t="s">
        <v>164</v>
      </c>
      <c r="L5654">
        <v>588296</v>
      </c>
      <c r="M5654" t="s">
        <v>164</v>
      </c>
      <c r="N5654">
        <v>588296</v>
      </c>
      <c r="O5654" t="s">
        <v>164</v>
      </c>
      <c r="P5654">
        <v>588296</v>
      </c>
      <c r="Q5654" t="s">
        <v>164</v>
      </c>
      <c r="R5654" s="13">
        <v>99039.312662863042</v>
      </c>
      <c r="S5654" s="13"/>
      <c r="T5654" s="13"/>
      <c r="U5654" s="13"/>
      <c r="V5654" s="13">
        <f t="shared" si="1502"/>
        <v>0</v>
      </c>
      <c r="W5654" s="13"/>
      <c r="X5654" s="13">
        <f t="shared" si="1503"/>
        <v>0</v>
      </c>
      <c r="Y5654" s="13"/>
      <c r="Z5654" s="13">
        <f t="shared" si="1504"/>
        <v>0</v>
      </c>
      <c r="AA5654" s="13"/>
      <c r="AB5654" s="13">
        <f t="shared" si="1505"/>
        <v>0</v>
      </c>
      <c r="AC5654" s="13"/>
      <c r="AD5654" s="13"/>
      <c r="AE5654" s="13"/>
      <c r="AF5654" s="13"/>
      <c r="AG5654" s="13"/>
      <c r="AH5654" s="13"/>
      <c r="AI5654" s="13"/>
      <c r="AJ5654" s="13"/>
      <c r="AK5654" s="13">
        <f t="shared" si="1506"/>
        <v>0</v>
      </c>
      <c r="AL5654" s="13"/>
      <c r="AM5654" s="13">
        <f t="shared" si="1507"/>
        <v>0</v>
      </c>
      <c r="AN5654" s="13"/>
      <c r="AO5654" s="13">
        <v>0</v>
      </c>
      <c r="AP5654" s="13">
        <f t="shared" si="1508"/>
        <v>0</v>
      </c>
      <c r="AQ5654" s="13"/>
      <c r="AR5654" s="13">
        <f t="shared" si="1509"/>
        <v>0</v>
      </c>
      <c r="AS5654" s="13"/>
      <c r="AT5654" s="13">
        <f t="shared" si="1510"/>
        <v>0</v>
      </c>
      <c r="AU5654" s="13"/>
      <c r="AV5654" s="13">
        <f t="shared" si="1511"/>
        <v>0</v>
      </c>
      <c r="AW5654" s="13"/>
      <c r="AX5654" s="13">
        <f t="shared" si="1512"/>
        <v>0</v>
      </c>
      <c r="AY5654" s="13"/>
      <c r="AZ5654" s="13">
        <f t="shared" si="1513"/>
        <v>0</v>
      </c>
      <c r="BA5654" s="13"/>
      <c r="BB5654" s="13">
        <f t="shared" si="1514"/>
        <v>0</v>
      </c>
      <c r="BC5654" s="13"/>
      <c r="BD5654" s="13">
        <f t="shared" si="1515"/>
        <v>0</v>
      </c>
      <c r="BE5654" s="13"/>
      <c r="BF5654" s="13">
        <f t="shared" si="1516"/>
        <v>0</v>
      </c>
      <c r="BG5654" s="13"/>
      <c r="BH5654" s="13">
        <f t="shared" si="1517"/>
        <v>99039.312662863042</v>
      </c>
      <c r="BI5654" s="13">
        <f t="shared" si="1518"/>
        <v>99000</v>
      </c>
      <c r="BJ5654" s="13">
        <v>97300</v>
      </c>
    </row>
    <row r="5655" spans="1:62" x14ac:dyDescent="0.25">
      <c r="A5655" t="s">
        <v>4996</v>
      </c>
      <c r="B5655" s="13">
        <v>206</v>
      </c>
      <c r="C5655">
        <v>552755</v>
      </c>
      <c r="D5655">
        <v>1</v>
      </c>
      <c r="E5655">
        <v>0</v>
      </c>
      <c r="F5655">
        <v>0</v>
      </c>
      <c r="G5655">
        <v>0</v>
      </c>
      <c r="H5655">
        <v>0</v>
      </c>
      <c r="I5655" t="s">
        <v>61</v>
      </c>
      <c r="J5655">
        <v>511382</v>
      </c>
      <c r="K5655" t="s">
        <v>272</v>
      </c>
      <c r="L5655">
        <v>511382</v>
      </c>
      <c r="M5655" t="s">
        <v>272</v>
      </c>
      <c r="N5655">
        <v>511382</v>
      </c>
      <c r="O5655" t="s">
        <v>272</v>
      </c>
      <c r="P5655">
        <v>511382</v>
      </c>
      <c r="Q5655" t="s">
        <v>272</v>
      </c>
      <c r="R5655" s="13">
        <v>70488.701001315436</v>
      </c>
      <c r="S5655" s="13"/>
      <c r="T5655" s="13"/>
      <c r="U5655" s="13"/>
      <c r="V5655" s="13">
        <f t="shared" si="1502"/>
        <v>0</v>
      </c>
      <c r="W5655" s="13"/>
      <c r="X5655" s="13">
        <f t="shared" si="1503"/>
        <v>0</v>
      </c>
      <c r="Y5655" s="13"/>
      <c r="Z5655" s="13">
        <f t="shared" si="1504"/>
        <v>0</v>
      </c>
      <c r="AA5655" s="13"/>
      <c r="AB5655" s="13">
        <f t="shared" si="1505"/>
        <v>0</v>
      </c>
      <c r="AC5655" s="13"/>
      <c r="AD5655" s="13"/>
      <c r="AE5655" s="13"/>
      <c r="AF5655" s="13"/>
      <c r="AG5655" s="13"/>
      <c r="AH5655" s="13"/>
      <c r="AI5655" s="13"/>
      <c r="AJ5655" s="13"/>
      <c r="AK5655" s="13">
        <f t="shared" si="1506"/>
        <v>0</v>
      </c>
      <c r="AL5655" s="13"/>
      <c r="AM5655" s="13">
        <f t="shared" si="1507"/>
        <v>0</v>
      </c>
      <c r="AN5655" s="13"/>
      <c r="AO5655" s="13">
        <v>0</v>
      </c>
      <c r="AP5655" s="13">
        <f t="shared" si="1508"/>
        <v>0</v>
      </c>
      <c r="AQ5655" s="13"/>
      <c r="AR5655" s="13">
        <f t="shared" si="1509"/>
        <v>0</v>
      </c>
      <c r="AS5655" s="13"/>
      <c r="AT5655" s="13">
        <f t="shared" si="1510"/>
        <v>0</v>
      </c>
      <c r="AU5655" s="13"/>
      <c r="AV5655" s="13">
        <f t="shared" si="1511"/>
        <v>0</v>
      </c>
      <c r="AW5655" s="13"/>
      <c r="AX5655" s="13">
        <f t="shared" si="1512"/>
        <v>0</v>
      </c>
      <c r="AY5655" s="13"/>
      <c r="AZ5655" s="13">
        <f t="shared" si="1513"/>
        <v>0</v>
      </c>
      <c r="BA5655" s="13"/>
      <c r="BB5655" s="13">
        <f t="shared" si="1514"/>
        <v>0</v>
      </c>
      <c r="BC5655" s="13"/>
      <c r="BD5655" s="13">
        <f t="shared" si="1515"/>
        <v>0</v>
      </c>
      <c r="BE5655" s="13"/>
      <c r="BF5655" s="13">
        <f t="shared" si="1516"/>
        <v>0</v>
      </c>
      <c r="BG5655" s="13"/>
      <c r="BH5655" s="13">
        <f t="shared" si="1517"/>
        <v>70488.701001315436</v>
      </c>
      <c r="BI5655" s="13">
        <f t="shared" si="1518"/>
        <v>70500</v>
      </c>
      <c r="BJ5655" s="13">
        <v>70800</v>
      </c>
    </row>
    <row r="5656" spans="1:62" x14ac:dyDescent="0.25">
      <c r="A5656" t="s">
        <v>4997</v>
      </c>
      <c r="B5656" s="13">
        <v>238</v>
      </c>
      <c r="C5656">
        <v>597040</v>
      </c>
      <c r="D5656">
        <v>1</v>
      </c>
      <c r="E5656">
        <v>0</v>
      </c>
      <c r="F5656">
        <v>0</v>
      </c>
      <c r="G5656">
        <v>0</v>
      </c>
      <c r="H5656">
        <v>0</v>
      </c>
      <c r="I5656" t="s">
        <v>75</v>
      </c>
      <c r="J5656">
        <v>596655</v>
      </c>
      <c r="K5656" t="s">
        <v>4118</v>
      </c>
      <c r="L5656">
        <v>595411</v>
      </c>
      <c r="M5656" t="s">
        <v>455</v>
      </c>
      <c r="N5656">
        <v>595411</v>
      </c>
      <c r="O5656" t="s">
        <v>455</v>
      </c>
      <c r="P5656">
        <v>595411</v>
      </c>
      <c r="Q5656" t="s">
        <v>455</v>
      </c>
      <c r="R5656" s="13">
        <v>70488.701001315436</v>
      </c>
      <c r="S5656" s="13"/>
      <c r="T5656" s="13"/>
      <c r="U5656" s="13"/>
      <c r="V5656" s="13">
        <f t="shared" si="1502"/>
        <v>0</v>
      </c>
      <c r="W5656" s="13"/>
      <c r="X5656" s="13">
        <f t="shared" si="1503"/>
        <v>0</v>
      </c>
      <c r="Y5656" s="13"/>
      <c r="Z5656" s="13">
        <f t="shared" si="1504"/>
        <v>0</v>
      </c>
      <c r="AA5656" s="13"/>
      <c r="AB5656" s="13">
        <f t="shared" si="1505"/>
        <v>0</v>
      </c>
      <c r="AC5656" s="13"/>
      <c r="AD5656" s="13"/>
      <c r="AE5656" s="13"/>
      <c r="AF5656" s="13"/>
      <c r="AG5656" s="13"/>
      <c r="AH5656" s="13"/>
      <c r="AI5656" s="13"/>
      <c r="AJ5656" s="13"/>
      <c r="AK5656" s="13">
        <f t="shared" si="1506"/>
        <v>0</v>
      </c>
      <c r="AL5656" s="13"/>
      <c r="AM5656" s="13">
        <f t="shared" si="1507"/>
        <v>0</v>
      </c>
      <c r="AN5656" s="13"/>
      <c r="AO5656" s="13">
        <v>0</v>
      </c>
      <c r="AP5656" s="13">
        <f t="shared" si="1508"/>
        <v>0</v>
      </c>
      <c r="AQ5656" s="13"/>
      <c r="AR5656" s="13">
        <f t="shared" si="1509"/>
        <v>0</v>
      </c>
      <c r="AS5656" s="13"/>
      <c r="AT5656" s="13">
        <f t="shared" si="1510"/>
        <v>0</v>
      </c>
      <c r="AU5656" s="13"/>
      <c r="AV5656" s="13">
        <f t="shared" si="1511"/>
        <v>0</v>
      </c>
      <c r="AW5656" s="13"/>
      <c r="AX5656" s="13">
        <f t="shared" si="1512"/>
        <v>0</v>
      </c>
      <c r="AY5656" s="13"/>
      <c r="AZ5656" s="13">
        <f t="shared" si="1513"/>
        <v>0</v>
      </c>
      <c r="BA5656" s="13"/>
      <c r="BB5656" s="13">
        <f t="shared" si="1514"/>
        <v>0</v>
      </c>
      <c r="BC5656" s="13"/>
      <c r="BD5656" s="13">
        <f t="shared" si="1515"/>
        <v>0</v>
      </c>
      <c r="BE5656" s="13"/>
      <c r="BF5656" s="13">
        <f t="shared" si="1516"/>
        <v>0</v>
      </c>
      <c r="BG5656" s="13"/>
      <c r="BH5656" s="13">
        <f t="shared" si="1517"/>
        <v>70488.701001315436</v>
      </c>
      <c r="BI5656" s="13">
        <f t="shared" si="1518"/>
        <v>70500</v>
      </c>
      <c r="BJ5656" s="13">
        <v>70800</v>
      </c>
    </row>
    <row r="5657" spans="1:62" x14ac:dyDescent="0.25">
      <c r="A5657" t="s">
        <v>4997</v>
      </c>
      <c r="B5657" s="13">
        <v>134</v>
      </c>
      <c r="C5657">
        <v>549061</v>
      </c>
      <c r="D5657">
        <v>1</v>
      </c>
      <c r="E5657">
        <v>0</v>
      </c>
      <c r="F5657">
        <v>0</v>
      </c>
      <c r="G5657">
        <v>0</v>
      </c>
      <c r="H5657">
        <v>0</v>
      </c>
      <c r="I5657" t="s">
        <v>75</v>
      </c>
      <c r="J5657">
        <v>548472</v>
      </c>
      <c r="K5657" t="s">
        <v>993</v>
      </c>
      <c r="L5657">
        <v>548511</v>
      </c>
      <c r="M5657" t="s">
        <v>725</v>
      </c>
      <c r="N5657">
        <v>548511</v>
      </c>
      <c r="O5657" t="s">
        <v>725</v>
      </c>
      <c r="P5657">
        <v>548511</v>
      </c>
      <c r="Q5657" t="s">
        <v>725</v>
      </c>
      <c r="R5657" s="13">
        <v>70488.701001315436</v>
      </c>
      <c r="S5657" s="13"/>
      <c r="T5657" s="13"/>
      <c r="U5657" s="13"/>
      <c r="V5657" s="13">
        <f t="shared" si="1502"/>
        <v>0</v>
      </c>
      <c r="W5657" s="13"/>
      <c r="X5657" s="13">
        <f t="shared" si="1503"/>
        <v>0</v>
      </c>
      <c r="Y5657" s="13"/>
      <c r="Z5657" s="13">
        <f t="shared" si="1504"/>
        <v>0</v>
      </c>
      <c r="AA5657" s="13"/>
      <c r="AB5657" s="13">
        <f t="shared" si="1505"/>
        <v>0</v>
      </c>
      <c r="AC5657" s="13"/>
      <c r="AD5657" s="13"/>
      <c r="AE5657" s="13"/>
      <c r="AF5657" s="13"/>
      <c r="AG5657" s="13"/>
      <c r="AH5657" s="13"/>
      <c r="AI5657" s="13"/>
      <c r="AJ5657" s="13"/>
      <c r="AK5657" s="13">
        <f t="shared" si="1506"/>
        <v>0</v>
      </c>
      <c r="AL5657" s="13"/>
      <c r="AM5657" s="13">
        <f t="shared" si="1507"/>
        <v>0</v>
      </c>
      <c r="AN5657" s="13"/>
      <c r="AO5657" s="13">
        <v>0</v>
      </c>
      <c r="AP5657" s="13">
        <f t="shared" si="1508"/>
        <v>0</v>
      </c>
      <c r="AQ5657" s="13"/>
      <c r="AR5657" s="13">
        <f t="shared" si="1509"/>
        <v>0</v>
      </c>
      <c r="AS5657" s="13"/>
      <c r="AT5657" s="13">
        <f t="shared" si="1510"/>
        <v>0</v>
      </c>
      <c r="AU5657" s="13"/>
      <c r="AV5657" s="13">
        <f t="shared" si="1511"/>
        <v>0</v>
      </c>
      <c r="AW5657" s="13"/>
      <c r="AX5657" s="13">
        <f t="shared" si="1512"/>
        <v>0</v>
      </c>
      <c r="AY5657" s="13"/>
      <c r="AZ5657" s="13">
        <f t="shared" si="1513"/>
        <v>0</v>
      </c>
      <c r="BA5657" s="13"/>
      <c r="BB5657" s="13">
        <f t="shared" si="1514"/>
        <v>0</v>
      </c>
      <c r="BC5657" s="13"/>
      <c r="BD5657" s="13">
        <f t="shared" si="1515"/>
        <v>0</v>
      </c>
      <c r="BE5657" s="13"/>
      <c r="BF5657" s="13">
        <f t="shared" si="1516"/>
        <v>0</v>
      </c>
      <c r="BG5657" s="13"/>
      <c r="BH5657" s="13">
        <f t="shared" si="1517"/>
        <v>70488.701001315436</v>
      </c>
      <c r="BI5657" s="13">
        <f t="shared" si="1518"/>
        <v>70500</v>
      </c>
      <c r="BJ5657" s="13">
        <v>70800</v>
      </c>
    </row>
    <row r="5658" spans="1:62" x14ac:dyDescent="0.25">
      <c r="A5658" t="s">
        <v>4998</v>
      </c>
      <c r="B5658" s="13">
        <v>152</v>
      </c>
      <c r="C5658">
        <v>588130</v>
      </c>
      <c r="D5658">
        <v>1</v>
      </c>
      <c r="E5658">
        <v>0</v>
      </c>
      <c r="F5658">
        <v>0</v>
      </c>
      <c r="G5658">
        <v>0</v>
      </c>
      <c r="H5658">
        <v>0</v>
      </c>
      <c r="I5658" t="s">
        <v>75</v>
      </c>
      <c r="J5658">
        <v>587249</v>
      </c>
      <c r="K5658" t="s">
        <v>80</v>
      </c>
      <c r="L5658">
        <v>587711</v>
      </c>
      <c r="M5658" t="s">
        <v>81</v>
      </c>
      <c r="N5658">
        <v>587711</v>
      </c>
      <c r="O5658" t="s">
        <v>81</v>
      </c>
      <c r="P5658">
        <v>586846</v>
      </c>
      <c r="Q5658" t="s">
        <v>79</v>
      </c>
      <c r="R5658" s="13">
        <v>70488.701001315436</v>
      </c>
      <c r="S5658" s="13"/>
      <c r="T5658" s="13"/>
      <c r="U5658" s="13"/>
      <c r="V5658" s="13">
        <f t="shared" si="1502"/>
        <v>0</v>
      </c>
      <c r="W5658" s="13"/>
      <c r="X5658" s="13">
        <f t="shared" si="1503"/>
        <v>0</v>
      </c>
      <c r="Y5658" s="13"/>
      <c r="Z5658" s="13">
        <f t="shared" si="1504"/>
        <v>0</v>
      </c>
      <c r="AA5658" s="13"/>
      <c r="AB5658" s="13">
        <f t="shared" si="1505"/>
        <v>0</v>
      </c>
      <c r="AC5658" s="13"/>
      <c r="AD5658" s="13"/>
      <c r="AE5658" s="13"/>
      <c r="AF5658" s="13"/>
      <c r="AG5658" s="13"/>
      <c r="AH5658" s="13"/>
      <c r="AI5658" s="13"/>
      <c r="AJ5658" s="13"/>
      <c r="AK5658" s="13">
        <f t="shared" si="1506"/>
        <v>0</v>
      </c>
      <c r="AL5658" s="13"/>
      <c r="AM5658" s="13">
        <f t="shared" si="1507"/>
        <v>0</v>
      </c>
      <c r="AN5658" s="13"/>
      <c r="AO5658" s="13">
        <v>0</v>
      </c>
      <c r="AP5658" s="13">
        <f t="shared" si="1508"/>
        <v>0</v>
      </c>
      <c r="AQ5658" s="13"/>
      <c r="AR5658" s="13">
        <f t="shared" si="1509"/>
        <v>0</v>
      </c>
      <c r="AS5658" s="13"/>
      <c r="AT5658" s="13">
        <f t="shared" si="1510"/>
        <v>0</v>
      </c>
      <c r="AU5658" s="13"/>
      <c r="AV5658" s="13">
        <f t="shared" si="1511"/>
        <v>0</v>
      </c>
      <c r="AW5658" s="13"/>
      <c r="AX5658" s="13">
        <f t="shared" si="1512"/>
        <v>0</v>
      </c>
      <c r="AY5658" s="13"/>
      <c r="AZ5658" s="13">
        <f t="shared" si="1513"/>
        <v>0</v>
      </c>
      <c r="BA5658" s="13"/>
      <c r="BB5658" s="13">
        <f t="shared" si="1514"/>
        <v>0</v>
      </c>
      <c r="BC5658" s="13"/>
      <c r="BD5658" s="13">
        <f t="shared" si="1515"/>
        <v>0</v>
      </c>
      <c r="BE5658" s="13"/>
      <c r="BF5658" s="13">
        <f t="shared" si="1516"/>
        <v>0</v>
      </c>
      <c r="BG5658" s="13"/>
      <c r="BH5658" s="13">
        <f t="shared" si="1517"/>
        <v>70488.701001315436</v>
      </c>
      <c r="BI5658" s="13">
        <f t="shared" si="1518"/>
        <v>70500</v>
      </c>
      <c r="BJ5658" s="13">
        <v>70800</v>
      </c>
    </row>
    <row r="5659" spans="1:62" x14ac:dyDescent="0.25">
      <c r="A5659" t="s">
        <v>4998</v>
      </c>
      <c r="B5659" s="13">
        <v>426</v>
      </c>
      <c r="C5659">
        <v>569704</v>
      </c>
      <c r="D5659">
        <v>1</v>
      </c>
      <c r="E5659">
        <v>0</v>
      </c>
      <c r="F5659">
        <v>0</v>
      </c>
      <c r="G5659">
        <v>0</v>
      </c>
      <c r="H5659">
        <v>0</v>
      </c>
      <c r="I5659" t="s">
        <v>75</v>
      </c>
      <c r="J5659">
        <v>568414</v>
      </c>
      <c r="K5659" t="s">
        <v>123</v>
      </c>
      <c r="L5659">
        <v>587711</v>
      </c>
      <c r="M5659" t="s">
        <v>81</v>
      </c>
      <c r="N5659">
        <v>568414</v>
      </c>
      <c r="O5659" t="s">
        <v>123</v>
      </c>
      <c r="P5659">
        <v>568414</v>
      </c>
      <c r="Q5659" t="s">
        <v>123</v>
      </c>
      <c r="R5659" s="13">
        <v>99733.848452585094</v>
      </c>
      <c r="S5659" s="13"/>
      <c r="T5659" s="13"/>
      <c r="U5659" s="13"/>
      <c r="V5659" s="13">
        <f t="shared" si="1502"/>
        <v>0</v>
      </c>
      <c r="W5659" s="13"/>
      <c r="X5659" s="13">
        <f t="shared" si="1503"/>
        <v>0</v>
      </c>
      <c r="Y5659" s="13"/>
      <c r="Z5659" s="13">
        <f t="shared" si="1504"/>
        <v>0</v>
      </c>
      <c r="AA5659" s="13"/>
      <c r="AB5659" s="13">
        <f t="shared" si="1505"/>
        <v>0</v>
      </c>
      <c r="AC5659" s="13"/>
      <c r="AD5659" s="13"/>
      <c r="AE5659" s="13"/>
      <c r="AF5659" s="13"/>
      <c r="AG5659" s="13"/>
      <c r="AH5659" s="13"/>
      <c r="AI5659" s="13"/>
      <c r="AJ5659" s="13"/>
      <c r="AK5659" s="13">
        <f t="shared" si="1506"/>
        <v>0</v>
      </c>
      <c r="AL5659" s="13"/>
      <c r="AM5659" s="13">
        <f t="shared" si="1507"/>
        <v>0</v>
      </c>
      <c r="AN5659" s="13"/>
      <c r="AO5659" s="13">
        <v>0</v>
      </c>
      <c r="AP5659" s="13">
        <f t="shared" si="1508"/>
        <v>0</v>
      </c>
      <c r="AQ5659" s="13"/>
      <c r="AR5659" s="13">
        <f t="shared" si="1509"/>
        <v>0</v>
      </c>
      <c r="AS5659" s="13"/>
      <c r="AT5659" s="13">
        <f t="shared" si="1510"/>
        <v>0</v>
      </c>
      <c r="AU5659" s="13"/>
      <c r="AV5659" s="13">
        <f t="shared" si="1511"/>
        <v>0</v>
      </c>
      <c r="AW5659" s="13"/>
      <c r="AX5659" s="13">
        <f t="shared" si="1512"/>
        <v>0</v>
      </c>
      <c r="AY5659" s="13"/>
      <c r="AZ5659" s="13">
        <f t="shared" si="1513"/>
        <v>0</v>
      </c>
      <c r="BA5659" s="13"/>
      <c r="BB5659" s="13">
        <f t="shared" si="1514"/>
        <v>0</v>
      </c>
      <c r="BC5659" s="13"/>
      <c r="BD5659" s="13">
        <f t="shared" si="1515"/>
        <v>0</v>
      </c>
      <c r="BE5659" s="13"/>
      <c r="BF5659" s="13">
        <f t="shared" si="1516"/>
        <v>0</v>
      </c>
      <c r="BG5659" s="13"/>
      <c r="BH5659" s="13">
        <f t="shared" si="1517"/>
        <v>99733.848452585094</v>
      </c>
      <c r="BI5659" s="13">
        <f t="shared" si="1518"/>
        <v>99700</v>
      </c>
      <c r="BJ5659" s="13">
        <v>98900</v>
      </c>
    </row>
    <row r="5660" spans="1:62" x14ac:dyDescent="0.25">
      <c r="A5660" t="s">
        <v>4999</v>
      </c>
      <c r="B5660" s="13">
        <v>138</v>
      </c>
      <c r="C5660">
        <v>588148</v>
      </c>
      <c r="D5660">
        <v>1</v>
      </c>
      <c r="E5660">
        <v>0</v>
      </c>
      <c r="F5660">
        <v>0</v>
      </c>
      <c r="G5660">
        <v>0</v>
      </c>
      <c r="H5660">
        <v>0</v>
      </c>
      <c r="I5660" t="s">
        <v>75</v>
      </c>
      <c r="J5660">
        <v>587711</v>
      </c>
      <c r="K5660" t="s">
        <v>81</v>
      </c>
      <c r="L5660">
        <v>587711</v>
      </c>
      <c r="M5660" t="s">
        <v>81</v>
      </c>
      <c r="N5660">
        <v>587711</v>
      </c>
      <c r="O5660" t="s">
        <v>81</v>
      </c>
      <c r="P5660">
        <v>586846</v>
      </c>
      <c r="Q5660" t="s">
        <v>79</v>
      </c>
      <c r="R5660" s="13">
        <v>70488.701001315436</v>
      </c>
      <c r="S5660" s="13"/>
      <c r="T5660" s="13"/>
      <c r="U5660" s="13"/>
      <c r="V5660" s="13">
        <f t="shared" si="1502"/>
        <v>0</v>
      </c>
      <c r="W5660" s="13"/>
      <c r="X5660" s="13">
        <f t="shared" si="1503"/>
        <v>0</v>
      </c>
      <c r="Y5660" s="13"/>
      <c r="Z5660" s="13">
        <f t="shared" si="1504"/>
        <v>0</v>
      </c>
      <c r="AA5660" s="13"/>
      <c r="AB5660" s="13">
        <f t="shared" si="1505"/>
        <v>0</v>
      </c>
      <c r="AC5660" s="13"/>
      <c r="AD5660" s="13"/>
      <c r="AE5660" s="13"/>
      <c r="AF5660" s="13"/>
      <c r="AG5660" s="13"/>
      <c r="AH5660" s="13"/>
      <c r="AI5660" s="13"/>
      <c r="AJ5660" s="13"/>
      <c r="AK5660" s="13">
        <f t="shared" si="1506"/>
        <v>0</v>
      </c>
      <c r="AL5660" s="13"/>
      <c r="AM5660" s="13">
        <f t="shared" si="1507"/>
        <v>0</v>
      </c>
      <c r="AN5660" s="13"/>
      <c r="AO5660" s="13">
        <v>0</v>
      </c>
      <c r="AP5660" s="13">
        <f t="shared" si="1508"/>
        <v>0</v>
      </c>
      <c r="AQ5660" s="13"/>
      <c r="AR5660" s="13">
        <f t="shared" si="1509"/>
        <v>0</v>
      </c>
      <c r="AS5660" s="13"/>
      <c r="AT5660" s="13">
        <f t="shared" si="1510"/>
        <v>0</v>
      </c>
      <c r="AU5660" s="13"/>
      <c r="AV5660" s="13">
        <f t="shared" si="1511"/>
        <v>0</v>
      </c>
      <c r="AW5660" s="13"/>
      <c r="AX5660" s="13">
        <f t="shared" si="1512"/>
        <v>0</v>
      </c>
      <c r="AY5660" s="13"/>
      <c r="AZ5660" s="13">
        <f t="shared" si="1513"/>
        <v>0</v>
      </c>
      <c r="BA5660" s="13"/>
      <c r="BB5660" s="13">
        <f t="shared" si="1514"/>
        <v>0</v>
      </c>
      <c r="BC5660" s="13"/>
      <c r="BD5660" s="13">
        <f t="shared" si="1515"/>
        <v>0</v>
      </c>
      <c r="BE5660" s="13"/>
      <c r="BF5660" s="13">
        <f t="shared" si="1516"/>
        <v>0</v>
      </c>
      <c r="BG5660" s="13"/>
      <c r="BH5660" s="13">
        <f t="shared" si="1517"/>
        <v>70488.701001315436</v>
      </c>
      <c r="BI5660" s="13">
        <f t="shared" si="1518"/>
        <v>70500</v>
      </c>
      <c r="BJ5660" s="13">
        <v>70800</v>
      </c>
    </row>
    <row r="5661" spans="1:62" x14ac:dyDescent="0.25">
      <c r="A5661" t="s">
        <v>5000</v>
      </c>
      <c r="B5661" s="13">
        <v>156</v>
      </c>
      <c r="C5661">
        <v>536300</v>
      </c>
      <c r="D5661">
        <v>1</v>
      </c>
      <c r="E5661">
        <v>0</v>
      </c>
      <c r="F5661">
        <v>0</v>
      </c>
      <c r="G5661">
        <v>0</v>
      </c>
      <c r="H5661">
        <v>0</v>
      </c>
      <c r="I5661" t="s">
        <v>23</v>
      </c>
      <c r="J5661">
        <v>545392</v>
      </c>
      <c r="K5661" t="s">
        <v>290</v>
      </c>
      <c r="L5661">
        <v>545392</v>
      </c>
      <c r="M5661" t="s">
        <v>290</v>
      </c>
      <c r="N5661">
        <v>545392</v>
      </c>
      <c r="O5661" t="s">
        <v>290</v>
      </c>
      <c r="P5661">
        <v>545392</v>
      </c>
      <c r="Q5661" t="s">
        <v>290</v>
      </c>
      <c r="R5661" s="13">
        <v>70488.701001315436</v>
      </c>
      <c r="S5661" s="13"/>
      <c r="T5661" s="13"/>
      <c r="U5661" s="13"/>
      <c r="V5661" s="13">
        <f t="shared" si="1502"/>
        <v>0</v>
      </c>
      <c r="W5661" s="13"/>
      <c r="X5661" s="13">
        <f t="shared" si="1503"/>
        <v>0</v>
      </c>
      <c r="Y5661" s="13"/>
      <c r="Z5661" s="13">
        <f t="shared" si="1504"/>
        <v>0</v>
      </c>
      <c r="AA5661" s="13"/>
      <c r="AB5661" s="13">
        <f t="shared" si="1505"/>
        <v>0</v>
      </c>
      <c r="AC5661" s="13"/>
      <c r="AD5661" s="13"/>
      <c r="AE5661" s="13"/>
      <c r="AF5661" s="13"/>
      <c r="AG5661" s="13"/>
      <c r="AH5661" s="13"/>
      <c r="AI5661" s="13"/>
      <c r="AJ5661" s="13"/>
      <c r="AK5661" s="13">
        <f t="shared" si="1506"/>
        <v>0</v>
      </c>
      <c r="AL5661" s="13"/>
      <c r="AM5661" s="13">
        <f t="shared" si="1507"/>
        <v>0</v>
      </c>
      <c r="AN5661" s="13"/>
      <c r="AO5661" s="13">
        <v>0</v>
      </c>
      <c r="AP5661" s="13">
        <f t="shared" si="1508"/>
        <v>0</v>
      </c>
      <c r="AQ5661" s="13"/>
      <c r="AR5661" s="13">
        <f t="shared" si="1509"/>
        <v>0</v>
      </c>
      <c r="AS5661" s="13"/>
      <c r="AT5661" s="13">
        <f t="shared" si="1510"/>
        <v>0</v>
      </c>
      <c r="AU5661" s="13"/>
      <c r="AV5661" s="13">
        <f t="shared" si="1511"/>
        <v>0</v>
      </c>
      <c r="AW5661" s="13"/>
      <c r="AX5661" s="13">
        <f t="shared" si="1512"/>
        <v>0</v>
      </c>
      <c r="AY5661" s="13"/>
      <c r="AZ5661" s="13">
        <f t="shared" si="1513"/>
        <v>0</v>
      </c>
      <c r="BA5661" s="13"/>
      <c r="BB5661" s="13">
        <f t="shared" si="1514"/>
        <v>0</v>
      </c>
      <c r="BC5661" s="13"/>
      <c r="BD5661" s="13">
        <f t="shared" si="1515"/>
        <v>0</v>
      </c>
      <c r="BE5661" s="13"/>
      <c r="BF5661" s="13">
        <f t="shared" si="1516"/>
        <v>0</v>
      </c>
      <c r="BG5661" s="13"/>
      <c r="BH5661" s="13">
        <f t="shared" si="1517"/>
        <v>70488.701001315436</v>
      </c>
      <c r="BI5661" s="13">
        <f t="shared" si="1518"/>
        <v>70500</v>
      </c>
      <c r="BJ5661" s="13">
        <v>70800</v>
      </c>
    </row>
    <row r="5662" spans="1:62" x14ac:dyDescent="0.25">
      <c r="A5662" t="s">
        <v>5001</v>
      </c>
      <c r="B5662" s="13">
        <v>314</v>
      </c>
      <c r="C5662">
        <v>565865</v>
      </c>
      <c r="D5662">
        <v>1</v>
      </c>
      <c r="E5662">
        <v>0</v>
      </c>
      <c r="F5662">
        <v>0</v>
      </c>
      <c r="G5662">
        <v>0</v>
      </c>
      <c r="H5662">
        <v>0</v>
      </c>
      <c r="I5662" t="s">
        <v>85</v>
      </c>
      <c r="J5662">
        <v>565229</v>
      </c>
      <c r="K5662" t="s">
        <v>1117</v>
      </c>
      <c r="L5662">
        <v>565229</v>
      </c>
      <c r="M5662" t="s">
        <v>1117</v>
      </c>
      <c r="N5662">
        <v>565229</v>
      </c>
      <c r="O5662" t="s">
        <v>1117</v>
      </c>
      <c r="P5662">
        <v>565229</v>
      </c>
      <c r="Q5662" t="s">
        <v>1117</v>
      </c>
      <c r="R5662" s="13">
        <v>73746.122534072769</v>
      </c>
      <c r="S5662" s="13"/>
      <c r="T5662" s="13"/>
      <c r="U5662" s="13"/>
      <c r="V5662" s="13">
        <f t="shared" si="1502"/>
        <v>0</v>
      </c>
      <c r="W5662" s="13"/>
      <c r="X5662" s="13">
        <f t="shared" si="1503"/>
        <v>0</v>
      </c>
      <c r="Y5662" s="13"/>
      <c r="Z5662" s="13">
        <f t="shared" si="1504"/>
        <v>0</v>
      </c>
      <c r="AA5662" s="13"/>
      <c r="AB5662" s="13">
        <f t="shared" si="1505"/>
        <v>0</v>
      </c>
      <c r="AC5662" s="13"/>
      <c r="AD5662" s="13"/>
      <c r="AE5662" s="13"/>
      <c r="AF5662" s="13"/>
      <c r="AG5662" s="13"/>
      <c r="AH5662" s="13"/>
      <c r="AI5662" s="13"/>
      <c r="AJ5662" s="13"/>
      <c r="AK5662" s="13">
        <f t="shared" si="1506"/>
        <v>0</v>
      </c>
      <c r="AL5662" s="13"/>
      <c r="AM5662" s="13">
        <f t="shared" si="1507"/>
        <v>0</v>
      </c>
      <c r="AN5662" s="13"/>
      <c r="AO5662" s="13">
        <v>0</v>
      </c>
      <c r="AP5662" s="13">
        <f t="shared" si="1508"/>
        <v>0</v>
      </c>
      <c r="AQ5662" s="13"/>
      <c r="AR5662" s="13">
        <f t="shared" si="1509"/>
        <v>0</v>
      </c>
      <c r="AS5662" s="13"/>
      <c r="AT5662" s="13">
        <f t="shared" si="1510"/>
        <v>0</v>
      </c>
      <c r="AU5662" s="13"/>
      <c r="AV5662" s="13">
        <f t="shared" si="1511"/>
        <v>0</v>
      </c>
      <c r="AW5662" s="13"/>
      <c r="AX5662" s="13">
        <f t="shared" si="1512"/>
        <v>0</v>
      </c>
      <c r="AY5662" s="13"/>
      <c r="AZ5662" s="13">
        <f t="shared" si="1513"/>
        <v>0</v>
      </c>
      <c r="BA5662" s="13"/>
      <c r="BB5662" s="13">
        <f t="shared" si="1514"/>
        <v>0</v>
      </c>
      <c r="BC5662" s="13"/>
      <c r="BD5662" s="13">
        <f t="shared" si="1515"/>
        <v>0</v>
      </c>
      <c r="BE5662" s="13"/>
      <c r="BF5662" s="13">
        <f t="shared" si="1516"/>
        <v>0</v>
      </c>
      <c r="BG5662" s="13"/>
      <c r="BH5662" s="13">
        <f t="shared" si="1517"/>
        <v>73746.122534072769</v>
      </c>
      <c r="BI5662" s="13">
        <f t="shared" si="1518"/>
        <v>73700</v>
      </c>
      <c r="BJ5662" s="13">
        <v>72400</v>
      </c>
    </row>
    <row r="5663" spans="1:62" x14ac:dyDescent="0.25">
      <c r="A5663" t="s">
        <v>5002</v>
      </c>
      <c r="B5663" s="13">
        <v>569</v>
      </c>
      <c r="C5663">
        <v>590134</v>
      </c>
      <c r="D5663">
        <v>1</v>
      </c>
      <c r="E5663">
        <v>0</v>
      </c>
      <c r="F5663">
        <v>0</v>
      </c>
      <c r="G5663">
        <v>0</v>
      </c>
      <c r="H5663">
        <v>0</v>
      </c>
      <c r="I5663" t="s">
        <v>61</v>
      </c>
      <c r="J5663">
        <v>589764</v>
      </c>
      <c r="K5663" t="s">
        <v>1333</v>
      </c>
      <c r="L5663">
        <v>589756</v>
      </c>
      <c r="M5663" t="s">
        <v>1334</v>
      </c>
      <c r="N5663">
        <v>589756</v>
      </c>
      <c r="O5663" t="s">
        <v>1334</v>
      </c>
      <c r="P5663">
        <v>589250</v>
      </c>
      <c r="Q5663" t="s">
        <v>60</v>
      </c>
      <c r="R5663" s="13">
        <v>132750.13984914796</v>
      </c>
      <c r="S5663" s="13"/>
      <c r="T5663" s="13"/>
      <c r="U5663" s="13"/>
      <c r="V5663" s="13">
        <f t="shared" si="1502"/>
        <v>0</v>
      </c>
      <c r="W5663" s="13"/>
      <c r="X5663" s="13">
        <f t="shared" si="1503"/>
        <v>0</v>
      </c>
      <c r="Y5663" s="13"/>
      <c r="Z5663" s="13">
        <f t="shared" si="1504"/>
        <v>0</v>
      </c>
      <c r="AA5663" s="13"/>
      <c r="AB5663" s="13">
        <f t="shared" si="1505"/>
        <v>0</v>
      </c>
      <c r="AC5663" s="13"/>
      <c r="AD5663" s="13"/>
      <c r="AE5663" s="13"/>
      <c r="AF5663" s="13"/>
      <c r="AG5663" s="13"/>
      <c r="AH5663" s="13"/>
      <c r="AI5663" s="13"/>
      <c r="AJ5663" s="13"/>
      <c r="AK5663" s="13">
        <f t="shared" si="1506"/>
        <v>0</v>
      </c>
      <c r="AL5663" s="13"/>
      <c r="AM5663" s="13">
        <f t="shared" si="1507"/>
        <v>0</v>
      </c>
      <c r="AN5663" s="13"/>
      <c r="AO5663" s="13">
        <v>66</v>
      </c>
      <c r="AP5663" s="13">
        <f t="shared" si="1508"/>
        <v>2013000</v>
      </c>
      <c r="AQ5663" s="13"/>
      <c r="AR5663" s="13">
        <f t="shared" si="1509"/>
        <v>0</v>
      </c>
      <c r="AS5663" s="13"/>
      <c r="AT5663" s="13">
        <f t="shared" si="1510"/>
        <v>0</v>
      </c>
      <c r="AU5663" s="13"/>
      <c r="AV5663" s="13">
        <f t="shared" si="1511"/>
        <v>0</v>
      </c>
      <c r="AW5663" s="13"/>
      <c r="AX5663" s="13">
        <f t="shared" si="1512"/>
        <v>0</v>
      </c>
      <c r="AY5663" s="13"/>
      <c r="AZ5663" s="13">
        <f t="shared" si="1513"/>
        <v>0</v>
      </c>
      <c r="BA5663" s="13"/>
      <c r="BB5663" s="13">
        <f t="shared" si="1514"/>
        <v>0</v>
      </c>
      <c r="BC5663" s="13"/>
      <c r="BD5663" s="13">
        <f t="shared" si="1515"/>
        <v>0</v>
      </c>
      <c r="BE5663" s="13"/>
      <c r="BF5663" s="13">
        <f t="shared" si="1516"/>
        <v>0</v>
      </c>
      <c r="BG5663" s="13"/>
      <c r="BH5663" s="13">
        <f t="shared" si="1517"/>
        <v>2145750.1398491478</v>
      </c>
      <c r="BI5663" s="13">
        <f t="shared" si="1518"/>
        <v>2145800</v>
      </c>
      <c r="BJ5663" s="13">
        <v>2424900</v>
      </c>
    </row>
    <row r="5664" spans="1:62" x14ac:dyDescent="0.25">
      <c r="A5664" t="s">
        <v>2128</v>
      </c>
      <c r="B5664" s="13">
        <v>86</v>
      </c>
      <c r="C5664">
        <v>561037</v>
      </c>
      <c r="D5664">
        <v>1</v>
      </c>
      <c r="E5664">
        <v>0</v>
      </c>
      <c r="F5664">
        <v>0</v>
      </c>
      <c r="G5664">
        <v>0</v>
      </c>
      <c r="H5664">
        <v>0</v>
      </c>
      <c r="I5664" t="s">
        <v>23</v>
      </c>
      <c r="J5664">
        <v>546151</v>
      </c>
      <c r="K5664" t="s">
        <v>801</v>
      </c>
      <c r="L5664">
        <v>545881</v>
      </c>
      <c r="M5664" t="s">
        <v>145</v>
      </c>
      <c r="N5664">
        <v>545881</v>
      </c>
      <c r="O5664" t="s">
        <v>145</v>
      </c>
      <c r="P5664">
        <v>545881</v>
      </c>
      <c r="Q5664" t="s">
        <v>145</v>
      </c>
      <c r="R5664" s="13">
        <v>70488.701001315436</v>
      </c>
      <c r="S5664" s="13"/>
      <c r="T5664" s="13"/>
      <c r="U5664" s="13"/>
      <c r="V5664" s="13">
        <f t="shared" si="1502"/>
        <v>0</v>
      </c>
      <c r="W5664" s="13"/>
      <c r="X5664" s="13">
        <f t="shared" si="1503"/>
        <v>0</v>
      </c>
      <c r="Y5664" s="13"/>
      <c r="Z5664" s="13">
        <f t="shared" si="1504"/>
        <v>0</v>
      </c>
      <c r="AA5664" s="13"/>
      <c r="AB5664" s="13">
        <f t="shared" si="1505"/>
        <v>0</v>
      </c>
      <c r="AC5664" s="13"/>
      <c r="AD5664" s="13"/>
      <c r="AE5664" s="13"/>
      <c r="AF5664" s="13"/>
      <c r="AG5664" s="13"/>
      <c r="AH5664" s="13"/>
      <c r="AI5664" s="13"/>
      <c r="AJ5664" s="13"/>
      <c r="AK5664" s="13">
        <f t="shared" si="1506"/>
        <v>0</v>
      </c>
      <c r="AL5664" s="13"/>
      <c r="AM5664" s="13">
        <f t="shared" si="1507"/>
        <v>0</v>
      </c>
      <c r="AN5664" s="13"/>
      <c r="AO5664" s="13">
        <v>0</v>
      </c>
      <c r="AP5664" s="13">
        <f t="shared" si="1508"/>
        <v>0</v>
      </c>
      <c r="AQ5664" s="13"/>
      <c r="AR5664" s="13">
        <f t="shared" si="1509"/>
        <v>0</v>
      </c>
      <c r="AS5664" s="13"/>
      <c r="AT5664" s="13">
        <f t="shared" si="1510"/>
        <v>0</v>
      </c>
      <c r="AU5664" s="13"/>
      <c r="AV5664" s="13">
        <f t="shared" si="1511"/>
        <v>0</v>
      </c>
      <c r="AW5664" s="13"/>
      <c r="AX5664" s="13">
        <f t="shared" si="1512"/>
        <v>0</v>
      </c>
      <c r="AY5664" s="13"/>
      <c r="AZ5664" s="13">
        <f t="shared" si="1513"/>
        <v>0</v>
      </c>
      <c r="BA5664" s="13"/>
      <c r="BB5664" s="13">
        <f t="shared" si="1514"/>
        <v>0</v>
      </c>
      <c r="BC5664" s="13"/>
      <c r="BD5664" s="13">
        <f t="shared" si="1515"/>
        <v>0</v>
      </c>
      <c r="BE5664" s="13"/>
      <c r="BF5664" s="13">
        <f t="shared" si="1516"/>
        <v>0</v>
      </c>
      <c r="BG5664" s="13"/>
      <c r="BH5664" s="13">
        <f t="shared" si="1517"/>
        <v>70488.701001315436</v>
      </c>
      <c r="BI5664" s="13">
        <f t="shared" si="1518"/>
        <v>70500</v>
      </c>
      <c r="BJ5664" s="13">
        <v>101300</v>
      </c>
    </row>
    <row r="5665" spans="1:62" x14ac:dyDescent="0.25">
      <c r="A5665" t="s">
        <v>5003</v>
      </c>
      <c r="B5665" s="13">
        <v>191</v>
      </c>
      <c r="C5665">
        <v>588342</v>
      </c>
      <c r="D5665">
        <v>1</v>
      </c>
      <c r="E5665">
        <v>0</v>
      </c>
      <c r="F5665">
        <v>0</v>
      </c>
      <c r="G5665">
        <v>0</v>
      </c>
      <c r="H5665">
        <v>0</v>
      </c>
      <c r="I5665" t="s">
        <v>75</v>
      </c>
      <c r="J5665">
        <v>591181</v>
      </c>
      <c r="K5665" t="s">
        <v>97</v>
      </c>
      <c r="L5665">
        <v>591181</v>
      </c>
      <c r="M5665" t="s">
        <v>97</v>
      </c>
      <c r="N5665">
        <v>591181</v>
      </c>
      <c r="O5665" t="s">
        <v>97</v>
      </c>
      <c r="P5665">
        <v>591181</v>
      </c>
      <c r="Q5665" t="s">
        <v>97</v>
      </c>
      <c r="R5665" s="13">
        <v>70488.701001315436</v>
      </c>
      <c r="S5665" s="13"/>
      <c r="T5665" s="13"/>
      <c r="U5665" s="13"/>
      <c r="V5665" s="13">
        <f t="shared" si="1502"/>
        <v>0</v>
      </c>
      <c r="W5665" s="13"/>
      <c r="X5665" s="13">
        <f t="shared" si="1503"/>
        <v>0</v>
      </c>
      <c r="Y5665" s="13"/>
      <c r="Z5665" s="13">
        <f t="shared" si="1504"/>
        <v>0</v>
      </c>
      <c r="AA5665" s="13"/>
      <c r="AB5665" s="13">
        <f t="shared" si="1505"/>
        <v>0</v>
      </c>
      <c r="AC5665" s="13"/>
      <c r="AD5665" s="13"/>
      <c r="AE5665" s="13"/>
      <c r="AF5665" s="13"/>
      <c r="AG5665" s="13"/>
      <c r="AH5665" s="13"/>
      <c r="AI5665" s="13"/>
      <c r="AJ5665" s="13"/>
      <c r="AK5665" s="13">
        <f t="shared" si="1506"/>
        <v>0</v>
      </c>
      <c r="AL5665" s="13"/>
      <c r="AM5665" s="13">
        <f t="shared" si="1507"/>
        <v>0</v>
      </c>
      <c r="AN5665" s="13"/>
      <c r="AO5665" s="13">
        <v>0</v>
      </c>
      <c r="AP5665" s="13">
        <f t="shared" si="1508"/>
        <v>0</v>
      </c>
      <c r="AQ5665" s="13"/>
      <c r="AR5665" s="13">
        <f t="shared" si="1509"/>
        <v>0</v>
      </c>
      <c r="AS5665" s="13"/>
      <c r="AT5665" s="13">
        <f t="shared" si="1510"/>
        <v>0</v>
      </c>
      <c r="AU5665" s="13"/>
      <c r="AV5665" s="13">
        <f t="shared" si="1511"/>
        <v>0</v>
      </c>
      <c r="AW5665" s="13"/>
      <c r="AX5665" s="13">
        <f t="shared" si="1512"/>
        <v>0</v>
      </c>
      <c r="AY5665" s="13"/>
      <c r="AZ5665" s="13">
        <f t="shared" si="1513"/>
        <v>0</v>
      </c>
      <c r="BA5665" s="13"/>
      <c r="BB5665" s="13">
        <f t="shared" si="1514"/>
        <v>0</v>
      </c>
      <c r="BC5665" s="13"/>
      <c r="BD5665" s="13">
        <f t="shared" si="1515"/>
        <v>0</v>
      </c>
      <c r="BE5665" s="13"/>
      <c r="BF5665" s="13">
        <f t="shared" si="1516"/>
        <v>0</v>
      </c>
      <c r="BG5665" s="13"/>
      <c r="BH5665" s="13">
        <f t="shared" si="1517"/>
        <v>70488.701001315436</v>
      </c>
      <c r="BI5665" s="13">
        <f t="shared" si="1518"/>
        <v>70500</v>
      </c>
      <c r="BJ5665" s="13">
        <v>70800</v>
      </c>
    </row>
    <row r="5666" spans="1:62" x14ac:dyDescent="0.25">
      <c r="A5666" t="s">
        <v>5004</v>
      </c>
      <c r="B5666" s="13">
        <v>412</v>
      </c>
      <c r="C5666">
        <v>511242</v>
      </c>
      <c r="D5666">
        <v>1</v>
      </c>
      <c r="E5666">
        <v>0</v>
      </c>
      <c r="F5666">
        <v>0</v>
      </c>
      <c r="G5666">
        <v>0</v>
      </c>
      <c r="H5666">
        <v>0</v>
      </c>
      <c r="I5666" t="s">
        <v>75</v>
      </c>
      <c r="J5666">
        <v>591211</v>
      </c>
      <c r="K5666" t="s">
        <v>811</v>
      </c>
      <c r="L5666">
        <v>591211</v>
      </c>
      <c r="M5666" t="s">
        <v>811</v>
      </c>
      <c r="N5666">
        <v>591211</v>
      </c>
      <c r="O5666" t="s">
        <v>811</v>
      </c>
      <c r="P5666">
        <v>591211</v>
      </c>
      <c r="Q5666" t="s">
        <v>811</v>
      </c>
      <c r="R5666" s="13">
        <v>96491.977022904102</v>
      </c>
      <c r="S5666" s="13"/>
      <c r="T5666" s="13"/>
      <c r="U5666" s="13"/>
      <c r="V5666" s="13">
        <f t="shared" si="1502"/>
        <v>0</v>
      </c>
      <c r="W5666" s="13"/>
      <c r="X5666" s="13">
        <f t="shared" si="1503"/>
        <v>0</v>
      </c>
      <c r="Y5666" s="13"/>
      <c r="Z5666" s="13">
        <f t="shared" si="1504"/>
        <v>0</v>
      </c>
      <c r="AA5666" s="13"/>
      <c r="AB5666" s="13">
        <f t="shared" si="1505"/>
        <v>0</v>
      </c>
      <c r="AC5666" s="13"/>
      <c r="AD5666" s="13"/>
      <c r="AE5666" s="13"/>
      <c r="AF5666" s="13"/>
      <c r="AG5666" s="13"/>
      <c r="AH5666" s="13"/>
      <c r="AI5666" s="13"/>
      <c r="AJ5666" s="13"/>
      <c r="AK5666" s="13">
        <f t="shared" si="1506"/>
        <v>0</v>
      </c>
      <c r="AL5666" s="13"/>
      <c r="AM5666" s="13">
        <f t="shared" si="1507"/>
        <v>0</v>
      </c>
      <c r="AN5666" s="13"/>
      <c r="AO5666" s="13">
        <v>0</v>
      </c>
      <c r="AP5666" s="13">
        <f t="shared" si="1508"/>
        <v>0</v>
      </c>
      <c r="AQ5666" s="13"/>
      <c r="AR5666" s="13">
        <f t="shared" si="1509"/>
        <v>0</v>
      </c>
      <c r="AS5666" s="13"/>
      <c r="AT5666" s="13">
        <f t="shared" si="1510"/>
        <v>0</v>
      </c>
      <c r="AU5666" s="13"/>
      <c r="AV5666" s="13">
        <f t="shared" si="1511"/>
        <v>0</v>
      </c>
      <c r="AW5666" s="13"/>
      <c r="AX5666" s="13">
        <f t="shared" si="1512"/>
        <v>0</v>
      </c>
      <c r="AY5666" s="13"/>
      <c r="AZ5666" s="13">
        <f t="shared" si="1513"/>
        <v>0</v>
      </c>
      <c r="BA5666" s="13"/>
      <c r="BB5666" s="13">
        <f t="shared" si="1514"/>
        <v>0</v>
      </c>
      <c r="BC5666" s="13"/>
      <c r="BD5666" s="13">
        <f t="shared" si="1515"/>
        <v>0</v>
      </c>
      <c r="BE5666" s="13"/>
      <c r="BF5666" s="13">
        <f t="shared" si="1516"/>
        <v>0</v>
      </c>
      <c r="BG5666" s="13"/>
      <c r="BH5666" s="13">
        <f t="shared" si="1517"/>
        <v>96491.977022904102</v>
      </c>
      <c r="BI5666" s="13">
        <f t="shared" si="1518"/>
        <v>96500</v>
      </c>
      <c r="BJ5666" s="13">
        <v>93600</v>
      </c>
    </row>
    <row r="5667" spans="1:62" x14ac:dyDescent="0.25">
      <c r="A5667" t="s">
        <v>5005</v>
      </c>
      <c r="B5667" s="13">
        <v>552</v>
      </c>
      <c r="C5667">
        <v>590142</v>
      </c>
      <c r="D5667">
        <v>1</v>
      </c>
      <c r="E5667">
        <v>0</v>
      </c>
      <c r="F5667">
        <v>0</v>
      </c>
      <c r="G5667">
        <v>0</v>
      </c>
      <c r="H5667">
        <v>0</v>
      </c>
      <c r="I5667" t="s">
        <v>61</v>
      </c>
      <c r="J5667">
        <v>589942</v>
      </c>
      <c r="K5667" t="s">
        <v>3956</v>
      </c>
      <c r="L5667">
        <v>589896</v>
      </c>
      <c r="M5667" t="s">
        <v>662</v>
      </c>
      <c r="N5667">
        <v>589250</v>
      </c>
      <c r="O5667" t="s">
        <v>60</v>
      </c>
      <c r="P5667">
        <v>589250</v>
      </c>
      <c r="Q5667" t="s">
        <v>60</v>
      </c>
      <c r="R5667" s="13">
        <v>128833.92967513436</v>
      </c>
      <c r="S5667" s="13"/>
      <c r="T5667" s="13"/>
      <c r="U5667" s="13"/>
      <c r="V5667" s="13">
        <f t="shared" si="1502"/>
        <v>0</v>
      </c>
      <c r="W5667" s="13"/>
      <c r="X5667" s="13">
        <f t="shared" si="1503"/>
        <v>0</v>
      </c>
      <c r="Y5667" s="13"/>
      <c r="Z5667" s="13">
        <f t="shared" si="1504"/>
        <v>0</v>
      </c>
      <c r="AA5667" s="13"/>
      <c r="AB5667" s="13">
        <f t="shared" si="1505"/>
        <v>0</v>
      </c>
      <c r="AC5667" s="13"/>
      <c r="AD5667" s="13"/>
      <c r="AE5667" s="13"/>
      <c r="AF5667" s="13"/>
      <c r="AG5667" s="13"/>
      <c r="AH5667" s="13"/>
      <c r="AI5667" s="13"/>
      <c r="AJ5667" s="13"/>
      <c r="AK5667" s="13">
        <f t="shared" si="1506"/>
        <v>0</v>
      </c>
      <c r="AL5667" s="13"/>
      <c r="AM5667" s="13">
        <f t="shared" si="1507"/>
        <v>0</v>
      </c>
      <c r="AN5667" s="13"/>
      <c r="AO5667" s="13">
        <v>0</v>
      </c>
      <c r="AP5667" s="13">
        <f t="shared" si="1508"/>
        <v>0</v>
      </c>
      <c r="AQ5667" s="13"/>
      <c r="AR5667" s="13">
        <f t="shared" si="1509"/>
        <v>0</v>
      </c>
      <c r="AS5667" s="13"/>
      <c r="AT5667" s="13">
        <f t="shared" si="1510"/>
        <v>0</v>
      </c>
      <c r="AU5667" s="13"/>
      <c r="AV5667" s="13">
        <f t="shared" si="1511"/>
        <v>0</v>
      </c>
      <c r="AW5667" s="13"/>
      <c r="AX5667" s="13">
        <f t="shared" si="1512"/>
        <v>0</v>
      </c>
      <c r="AY5667" s="13"/>
      <c r="AZ5667" s="13">
        <f t="shared" si="1513"/>
        <v>0</v>
      </c>
      <c r="BA5667" s="13"/>
      <c r="BB5667" s="13">
        <f t="shared" si="1514"/>
        <v>0</v>
      </c>
      <c r="BC5667" s="13"/>
      <c r="BD5667" s="13">
        <f t="shared" si="1515"/>
        <v>0</v>
      </c>
      <c r="BE5667" s="13"/>
      <c r="BF5667" s="13">
        <f t="shared" si="1516"/>
        <v>0</v>
      </c>
      <c r="BG5667" s="13"/>
      <c r="BH5667" s="13">
        <f t="shared" si="1517"/>
        <v>128833.92967513436</v>
      </c>
      <c r="BI5667" s="13">
        <f t="shared" si="1518"/>
        <v>128800</v>
      </c>
      <c r="BJ5667" s="13">
        <v>160000</v>
      </c>
    </row>
    <row r="5668" spans="1:62" x14ac:dyDescent="0.25">
      <c r="A5668" s="3" t="s">
        <v>5006</v>
      </c>
      <c r="B5668" s="13">
        <v>1764</v>
      </c>
      <c r="C5668">
        <v>545198</v>
      </c>
      <c r="D5668">
        <v>1</v>
      </c>
      <c r="E5668">
        <v>1</v>
      </c>
      <c r="F5668">
        <v>0</v>
      </c>
      <c r="G5668">
        <v>0</v>
      </c>
      <c r="H5668">
        <v>0</v>
      </c>
      <c r="I5668" t="s">
        <v>90</v>
      </c>
      <c r="J5668">
        <v>545198</v>
      </c>
      <c r="K5668" t="s">
        <v>5006</v>
      </c>
      <c r="L5668">
        <v>544841</v>
      </c>
      <c r="M5668" t="s">
        <v>1375</v>
      </c>
      <c r="N5668">
        <v>544841</v>
      </c>
      <c r="O5668" t="s">
        <v>1375</v>
      </c>
      <c r="P5668">
        <v>544841</v>
      </c>
      <c r="Q5668" t="s">
        <v>1375</v>
      </c>
      <c r="R5668" s="13">
        <v>403637.40267788951</v>
      </c>
      <c r="S5668" s="13">
        <v>1764</v>
      </c>
      <c r="T5668" s="13">
        <v>94417.285144348381</v>
      </c>
      <c r="U5668" s="13"/>
      <c r="V5668" s="13">
        <f t="shared" si="1502"/>
        <v>0</v>
      </c>
      <c r="W5668" s="13">
        <v>6</v>
      </c>
      <c r="X5668" s="13">
        <f t="shared" si="1503"/>
        <v>17784</v>
      </c>
      <c r="Y5668" s="13">
        <v>5</v>
      </c>
      <c r="Z5668" s="13">
        <f t="shared" si="1504"/>
        <v>4940</v>
      </c>
      <c r="AA5668" s="13">
        <v>4</v>
      </c>
      <c r="AB5668" s="13">
        <f t="shared" si="1505"/>
        <v>988</v>
      </c>
      <c r="AC5668" s="13"/>
      <c r="AD5668" s="13"/>
      <c r="AE5668" s="13"/>
      <c r="AF5668" s="13"/>
      <c r="AG5668" s="13"/>
      <c r="AH5668" s="13"/>
      <c r="AI5668" s="13"/>
      <c r="AJ5668" s="13"/>
      <c r="AK5668" s="13">
        <f t="shared" si="1506"/>
        <v>0</v>
      </c>
      <c r="AL5668" s="13"/>
      <c r="AM5668" s="13">
        <f t="shared" si="1507"/>
        <v>0</v>
      </c>
      <c r="AN5668" s="13"/>
      <c r="AO5668" s="13">
        <v>1</v>
      </c>
      <c r="AP5668" s="13">
        <f t="shared" si="1508"/>
        <v>30500</v>
      </c>
      <c r="AQ5668" s="13"/>
      <c r="AR5668" s="13">
        <f t="shared" si="1509"/>
        <v>0</v>
      </c>
      <c r="AS5668" s="13"/>
      <c r="AT5668" s="13">
        <f t="shared" si="1510"/>
        <v>0</v>
      </c>
      <c r="AU5668" s="13"/>
      <c r="AV5668" s="13">
        <f t="shared" si="1511"/>
        <v>0</v>
      </c>
      <c r="AW5668" s="13"/>
      <c r="AX5668" s="13">
        <f t="shared" si="1512"/>
        <v>0</v>
      </c>
      <c r="AY5668" s="13"/>
      <c r="AZ5668" s="13">
        <f t="shared" si="1513"/>
        <v>0</v>
      </c>
      <c r="BA5668" s="13"/>
      <c r="BB5668" s="13">
        <f t="shared" si="1514"/>
        <v>0</v>
      </c>
      <c r="BC5668" s="13"/>
      <c r="BD5668" s="13">
        <f t="shared" si="1515"/>
        <v>0</v>
      </c>
      <c r="BE5668" s="13"/>
      <c r="BF5668" s="13">
        <f t="shared" si="1516"/>
        <v>0</v>
      </c>
      <c r="BG5668" s="13"/>
      <c r="BH5668" s="13">
        <f t="shared" si="1517"/>
        <v>552266.68782223784</v>
      </c>
      <c r="BI5668" s="13">
        <f t="shared" si="1518"/>
        <v>552300</v>
      </c>
      <c r="BJ5668" s="13">
        <v>554800</v>
      </c>
    </row>
    <row r="5669" spans="1:62" x14ac:dyDescent="0.25">
      <c r="A5669" t="s">
        <v>5007</v>
      </c>
      <c r="B5669" s="13">
        <v>456</v>
      </c>
      <c r="C5669">
        <v>597058</v>
      </c>
      <c r="D5669">
        <v>1</v>
      </c>
      <c r="E5669">
        <v>0</v>
      </c>
      <c r="F5669">
        <v>0</v>
      </c>
      <c r="G5669">
        <v>0</v>
      </c>
      <c r="H5669">
        <v>0</v>
      </c>
      <c r="I5669" t="s">
        <v>75</v>
      </c>
      <c r="J5669">
        <v>597007</v>
      </c>
      <c r="K5669" t="s">
        <v>133</v>
      </c>
      <c r="L5669">
        <v>597007</v>
      </c>
      <c r="M5669" t="s">
        <v>133</v>
      </c>
      <c r="N5669">
        <v>597007</v>
      </c>
      <c r="O5669" t="s">
        <v>133</v>
      </c>
      <c r="P5669">
        <v>597007</v>
      </c>
      <c r="Q5669" t="s">
        <v>133</v>
      </c>
      <c r="R5669" s="13">
        <v>106674.75911496309</v>
      </c>
      <c r="S5669" s="13"/>
      <c r="T5669" s="13"/>
      <c r="U5669" s="13"/>
      <c r="V5669" s="13">
        <f t="shared" si="1502"/>
        <v>0</v>
      </c>
      <c r="W5669" s="13"/>
      <c r="X5669" s="13">
        <f t="shared" si="1503"/>
        <v>0</v>
      </c>
      <c r="Y5669" s="13"/>
      <c r="Z5669" s="13">
        <f t="shared" si="1504"/>
        <v>0</v>
      </c>
      <c r="AA5669" s="13"/>
      <c r="AB5669" s="13">
        <f t="shared" si="1505"/>
        <v>0</v>
      </c>
      <c r="AC5669" s="13"/>
      <c r="AD5669" s="13"/>
      <c r="AE5669" s="13"/>
      <c r="AF5669" s="13"/>
      <c r="AG5669" s="13"/>
      <c r="AH5669" s="13"/>
      <c r="AI5669" s="13"/>
      <c r="AJ5669" s="13"/>
      <c r="AK5669" s="13">
        <f t="shared" si="1506"/>
        <v>0</v>
      </c>
      <c r="AL5669" s="13"/>
      <c r="AM5669" s="13">
        <f t="shared" si="1507"/>
        <v>0</v>
      </c>
      <c r="AN5669" s="13"/>
      <c r="AO5669" s="13">
        <v>0</v>
      </c>
      <c r="AP5669" s="13">
        <f t="shared" si="1508"/>
        <v>0</v>
      </c>
      <c r="AQ5669" s="13"/>
      <c r="AR5669" s="13">
        <f t="shared" si="1509"/>
        <v>0</v>
      </c>
      <c r="AS5669" s="13"/>
      <c r="AT5669" s="13">
        <f t="shared" si="1510"/>
        <v>0</v>
      </c>
      <c r="AU5669" s="13"/>
      <c r="AV5669" s="13">
        <f t="shared" si="1511"/>
        <v>0</v>
      </c>
      <c r="AW5669" s="13"/>
      <c r="AX5669" s="13">
        <f t="shared" si="1512"/>
        <v>0</v>
      </c>
      <c r="AY5669" s="13"/>
      <c r="AZ5669" s="13">
        <f t="shared" si="1513"/>
        <v>0</v>
      </c>
      <c r="BA5669" s="13"/>
      <c r="BB5669" s="13">
        <f t="shared" si="1514"/>
        <v>0</v>
      </c>
      <c r="BC5669" s="13"/>
      <c r="BD5669" s="13">
        <f t="shared" si="1515"/>
        <v>0</v>
      </c>
      <c r="BE5669" s="13"/>
      <c r="BF5669" s="13">
        <f t="shared" si="1516"/>
        <v>0</v>
      </c>
      <c r="BG5669" s="13"/>
      <c r="BH5669" s="13">
        <f t="shared" si="1517"/>
        <v>106674.75911496309</v>
      </c>
      <c r="BI5669" s="13">
        <f t="shared" si="1518"/>
        <v>106700</v>
      </c>
      <c r="BJ5669" s="13">
        <v>108200</v>
      </c>
    </row>
    <row r="5670" spans="1:62" x14ac:dyDescent="0.25">
      <c r="A5670" t="s">
        <v>5008</v>
      </c>
      <c r="B5670" s="13">
        <v>170</v>
      </c>
      <c r="C5670">
        <v>554421</v>
      </c>
      <c r="D5670">
        <v>1</v>
      </c>
      <c r="E5670">
        <v>0</v>
      </c>
      <c r="F5670">
        <v>0</v>
      </c>
      <c r="G5670">
        <v>0</v>
      </c>
      <c r="H5670">
        <v>0</v>
      </c>
      <c r="I5670" t="s">
        <v>110</v>
      </c>
      <c r="J5670">
        <v>553671</v>
      </c>
      <c r="K5670" t="s">
        <v>464</v>
      </c>
      <c r="L5670">
        <v>553671</v>
      </c>
      <c r="M5670" t="s">
        <v>464</v>
      </c>
      <c r="N5670">
        <v>553671</v>
      </c>
      <c r="O5670" t="s">
        <v>464</v>
      </c>
      <c r="P5670">
        <v>553671</v>
      </c>
      <c r="Q5670" t="s">
        <v>464</v>
      </c>
      <c r="R5670" s="13">
        <v>70488.701001315436</v>
      </c>
      <c r="S5670" s="13"/>
      <c r="T5670" s="13"/>
      <c r="U5670" s="13"/>
      <c r="V5670" s="13">
        <f t="shared" si="1502"/>
        <v>0</v>
      </c>
      <c r="W5670" s="13"/>
      <c r="X5670" s="13">
        <f t="shared" si="1503"/>
        <v>0</v>
      </c>
      <c r="Y5670" s="13"/>
      <c r="Z5670" s="13">
        <f t="shared" si="1504"/>
        <v>0</v>
      </c>
      <c r="AA5670" s="13"/>
      <c r="AB5670" s="13">
        <f t="shared" si="1505"/>
        <v>0</v>
      </c>
      <c r="AC5670" s="13"/>
      <c r="AD5670" s="13"/>
      <c r="AE5670" s="13"/>
      <c r="AF5670" s="13"/>
      <c r="AG5670" s="13"/>
      <c r="AH5670" s="13"/>
      <c r="AI5670" s="13"/>
      <c r="AJ5670" s="13"/>
      <c r="AK5670" s="13">
        <f t="shared" si="1506"/>
        <v>0</v>
      </c>
      <c r="AL5670" s="13"/>
      <c r="AM5670" s="13">
        <f t="shared" si="1507"/>
        <v>0</v>
      </c>
      <c r="AN5670" s="13"/>
      <c r="AO5670" s="13">
        <v>0</v>
      </c>
      <c r="AP5670" s="13">
        <f t="shared" si="1508"/>
        <v>0</v>
      </c>
      <c r="AQ5670" s="13"/>
      <c r="AR5670" s="13">
        <f t="shared" si="1509"/>
        <v>0</v>
      </c>
      <c r="AS5670" s="13"/>
      <c r="AT5670" s="13">
        <f t="shared" si="1510"/>
        <v>0</v>
      </c>
      <c r="AU5670" s="13"/>
      <c r="AV5670" s="13">
        <f t="shared" si="1511"/>
        <v>0</v>
      </c>
      <c r="AW5670" s="13"/>
      <c r="AX5670" s="13">
        <f t="shared" si="1512"/>
        <v>0</v>
      </c>
      <c r="AY5670" s="13"/>
      <c r="AZ5670" s="13">
        <f t="shared" si="1513"/>
        <v>0</v>
      </c>
      <c r="BA5670" s="13"/>
      <c r="BB5670" s="13">
        <f t="shared" si="1514"/>
        <v>0</v>
      </c>
      <c r="BC5670" s="13"/>
      <c r="BD5670" s="13">
        <f t="shared" si="1515"/>
        <v>0</v>
      </c>
      <c r="BE5670" s="13"/>
      <c r="BF5670" s="13">
        <f t="shared" si="1516"/>
        <v>0</v>
      </c>
      <c r="BG5670" s="13"/>
      <c r="BH5670" s="13">
        <f t="shared" si="1517"/>
        <v>70488.701001315436</v>
      </c>
      <c r="BI5670" s="13">
        <f t="shared" si="1518"/>
        <v>70500</v>
      </c>
      <c r="BJ5670" s="13">
        <v>70800</v>
      </c>
    </row>
    <row r="5671" spans="1:62" x14ac:dyDescent="0.25">
      <c r="A5671" t="s">
        <v>5008</v>
      </c>
      <c r="B5671" s="13">
        <v>268</v>
      </c>
      <c r="C5671">
        <v>534536</v>
      </c>
      <c r="D5671">
        <v>1</v>
      </c>
      <c r="E5671">
        <v>0</v>
      </c>
      <c r="F5671">
        <v>0</v>
      </c>
      <c r="G5671">
        <v>0</v>
      </c>
      <c r="H5671">
        <v>0</v>
      </c>
      <c r="I5671" t="s">
        <v>26</v>
      </c>
      <c r="J5671">
        <v>533955</v>
      </c>
      <c r="K5671" t="s">
        <v>25</v>
      </c>
      <c r="L5671">
        <v>533955</v>
      </c>
      <c r="M5671" t="s">
        <v>25</v>
      </c>
      <c r="N5671">
        <v>533955</v>
      </c>
      <c r="O5671" t="s">
        <v>25</v>
      </c>
      <c r="P5671">
        <v>533955</v>
      </c>
      <c r="Q5671" t="s">
        <v>25</v>
      </c>
      <c r="R5671" s="13">
        <v>70488.701001315436</v>
      </c>
      <c r="S5671" s="13"/>
      <c r="T5671" s="13"/>
      <c r="U5671" s="13"/>
      <c r="V5671" s="13">
        <f t="shared" si="1502"/>
        <v>0</v>
      </c>
      <c r="W5671" s="13"/>
      <c r="X5671" s="13">
        <f t="shared" si="1503"/>
        <v>0</v>
      </c>
      <c r="Y5671" s="13"/>
      <c r="Z5671" s="13">
        <f t="shared" si="1504"/>
        <v>0</v>
      </c>
      <c r="AA5671" s="13"/>
      <c r="AB5671" s="13">
        <f t="shared" si="1505"/>
        <v>0</v>
      </c>
      <c r="AC5671" s="13"/>
      <c r="AD5671" s="13"/>
      <c r="AE5671" s="13"/>
      <c r="AF5671" s="13"/>
      <c r="AG5671" s="13"/>
      <c r="AH5671" s="13"/>
      <c r="AI5671" s="13"/>
      <c r="AJ5671" s="13"/>
      <c r="AK5671" s="13">
        <f t="shared" si="1506"/>
        <v>0</v>
      </c>
      <c r="AL5671" s="13"/>
      <c r="AM5671" s="13">
        <f t="shared" si="1507"/>
        <v>0</v>
      </c>
      <c r="AN5671" s="13"/>
      <c r="AO5671" s="13">
        <v>1</v>
      </c>
      <c r="AP5671" s="13">
        <f t="shared" si="1508"/>
        <v>30500</v>
      </c>
      <c r="AQ5671" s="13"/>
      <c r="AR5671" s="13">
        <f t="shared" si="1509"/>
        <v>0</v>
      </c>
      <c r="AS5671" s="13"/>
      <c r="AT5671" s="13">
        <f t="shared" si="1510"/>
        <v>0</v>
      </c>
      <c r="AU5671" s="13"/>
      <c r="AV5671" s="13">
        <f t="shared" si="1511"/>
        <v>0</v>
      </c>
      <c r="AW5671" s="13"/>
      <c r="AX5671" s="13">
        <f t="shared" si="1512"/>
        <v>0</v>
      </c>
      <c r="AY5671" s="13"/>
      <c r="AZ5671" s="13">
        <f t="shared" si="1513"/>
        <v>0</v>
      </c>
      <c r="BA5671" s="13"/>
      <c r="BB5671" s="13">
        <f t="shared" si="1514"/>
        <v>0</v>
      </c>
      <c r="BC5671" s="13"/>
      <c r="BD5671" s="13">
        <f t="shared" si="1515"/>
        <v>0</v>
      </c>
      <c r="BE5671" s="13"/>
      <c r="BF5671" s="13">
        <f t="shared" si="1516"/>
        <v>0</v>
      </c>
      <c r="BG5671" s="13"/>
      <c r="BH5671" s="13">
        <f t="shared" si="1517"/>
        <v>100988.70100131544</v>
      </c>
      <c r="BI5671" s="13">
        <f t="shared" si="1518"/>
        <v>101000</v>
      </c>
      <c r="BJ5671" s="13">
        <v>101300</v>
      </c>
    </row>
    <row r="5672" spans="1:62" x14ac:dyDescent="0.25">
      <c r="A5672" t="s">
        <v>5009</v>
      </c>
      <c r="B5672" s="13">
        <v>122</v>
      </c>
      <c r="C5672">
        <v>531936</v>
      </c>
      <c r="D5672">
        <v>1</v>
      </c>
      <c r="E5672">
        <v>0</v>
      </c>
      <c r="F5672">
        <v>0</v>
      </c>
      <c r="G5672">
        <v>0</v>
      </c>
      <c r="H5672">
        <v>0</v>
      </c>
      <c r="I5672" t="s">
        <v>26</v>
      </c>
      <c r="J5672">
        <v>535001</v>
      </c>
      <c r="K5672" t="s">
        <v>1449</v>
      </c>
      <c r="L5672">
        <v>534676</v>
      </c>
      <c r="M5672" t="s">
        <v>943</v>
      </c>
      <c r="N5672">
        <v>534676</v>
      </c>
      <c r="O5672" t="s">
        <v>943</v>
      </c>
      <c r="P5672">
        <v>534676</v>
      </c>
      <c r="Q5672" t="s">
        <v>943</v>
      </c>
      <c r="R5672" s="13">
        <v>70488.701001315436</v>
      </c>
      <c r="S5672" s="13"/>
      <c r="T5672" s="13"/>
      <c r="U5672" s="13"/>
      <c r="V5672" s="13">
        <f t="shared" si="1502"/>
        <v>0</v>
      </c>
      <c r="W5672" s="13"/>
      <c r="X5672" s="13">
        <f t="shared" si="1503"/>
        <v>0</v>
      </c>
      <c r="Y5672" s="13"/>
      <c r="Z5672" s="13">
        <f t="shared" si="1504"/>
        <v>0</v>
      </c>
      <c r="AA5672" s="13"/>
      <c r="AB5672" s="13">
        <f t="shared" si="1505"/>
        <v>0</v>
      </c>
      <c r="AC5672" s="13"/>
      <c r="AD5672" s="13"/>
      <c r="AE5672" s="13"/>
      <c r="AF5672" s="13"/>
      <c r="AG5672" s="13"/>
      <c r="AH5672" s="13"/>
      <c r="AI5672" s="13"/>
      <c r="AJ5672" s="13"/>
      <c r="AK5672" s="13">
        <f t="shared" si="1506"/>
        <v>0</v>
      </c>
      <c r="AL5672" s="13"/>
      <c r="AM5672" s="13">
        <f t="shared" si="1507"/>
        <v>0</v>
      </c>
      <c r="AN5672" s="13"/>
      <c r="AO5672" s="13">
        <v>1</v>
      </c>
      <c r="AP5672" s="13">
        <f t="shared" si="1508"/>
        <v>30500</v>
      </c>
      <c r="AQ5672" s="13"/>
      <c r="AR5672" s="13">
        <f t="shared" si="1509"/>
        <v>0</v>
      </c>
      <c r="AS5672" s="13"/>
      <c r="AT5672" s="13">
        <f t="shared" si="1510"/>
        <v>0</v>
      </c>
      <c r="AU5672" s="13"/>
      <c r="AV5672" s="13">
        <f t="shared" si="1511"/>
        <v>0</v>
      </c>
      <c r="AW5672" s="13"/>
      <c r="AX5672" s="13">
        <f t="shared" si="1512"/>
        <v>0</v>
      </c>
      <c r="AY5672" s="13"/>
      <c r="AZ5672" s="13">
        <f t="shared" si="1513"/>
        <v>0</v>
      </c>
      <c r="BA5672" s="13"/>
      <c r="BB5672" s="13">
        <f t="shared" si="1514"/>
        <v>0</v>
      </c>
      <c r="BC5672" s="13"/>
      <c r="BD5672" s="13">
        <f t="shared" si="1515"/>
        <v>0</v>
      </c>
      <c r="BE5672" s="13"/>
      <c r="BF5672" s="13">
        <f t="shared" si="1516"/>
        <v>0</v>
      </c>
      <c r="BG5672" s="13"/>
      <c r="BH5672" s="13">
        <f t="shared" si="1517"/>
        <v>100988.70100131544</v>
      </c>
      <c r="BI5672" s="13">
        <f t="shared" si="1518"/>
        <v>101000</v>
      </c>
      <c r="BJ5672" s="13">
        <v>101300</v>
      </c>
    </row>
    <row r="5673" spans="1:62" x14ac:dyDescent="0.25">
      <c r="A5673" t="s">
        <v>2140</v>
      </c>
      <c r="B5673" s="13">
        <v>291</v>
      </c>
      <c r="C5673">
        <v>578941</v>
      </c>
      <c r="D5673">
        <v>1</v>
      </c>
      <c r="E5673">
        <v>0</v>
      </c>
      <c r="F5673">
        <v>0</v>
      </c>
      <c r="G5673">
        <v>0</v>
      </c>
      <c r="H5673">
        <v>0</v>
      </c>
      <c r="I5673" t="s">
        <v>41</v>
      </c>
      <c r="J5673">
        <v>577995</v>
      </c>
      <c r="K5673" t="s">
        <v>874</v>
      </c>
      <c r="L5673">
        <v>578347</v>
      </c>
      <c r="M5673" t="s">
        <v>284</v>
      </c>
      <c r="N5673">
        <v>578347</v>
      </c>
      <c r="O5673" t="s">
        <v>284</v>
      </c>
      <c r="P5673">
        <v>578347</v>
      </c>
      <c r="Q5673" t="s">
        <v>284</v>
      </c>
      <c r="R5673" s="13">
        <v>70488.701001315436</v>
      </c>
      <c r="S5673" s="13"/>
      <c r="T5673" s="13"/>
      <c r="U5673" s="13"/>
      <c r="V5673" s="13">
        <f t="shared" si="1502"/>
        <v>0</v>
      </c>
      <c r="W5673" s="13"/>
      <c r="X5673" s="13">
        <f t="shared" si="1503"/>
        <v>0</v>
      </c>
      <c r="Y5673" s="13"/>
      <c r="Z5673" s="13">
        <f t="shared" si="1504"/>
        <v>0</v>
      </c>
      <c r="AA5673" s="13"/>
      <c r="AB5673" s="13">
        <f t="shared" si="1505"/>
        <v>0</v>
      </c>
      <c r="AC5673" s="13"/>
      <c r="AD5673" s="13"/>
      <c r="AE5673" s="13"/>
      <c r="AF5673" s="13"/>
      <c r="AG5673" s="13"/>
      <c r="AH5673" s="13"/>
      <c r="AI5673" s="13"/>
      <c r="AJ5673" s="13"/>
      <c r="AK5673" s="13">
        <f t="shared" si="1506"/>
        <v>0</v>
      </c>
      <c r="AL5673" s="13"/>
      <c r="AM5673" s="13">
        <f t="shared" si="1507"/>
        <v>0</v>
      </c>
      <c r="AN5673" s="13"/>
      <c r="AO5673" s="13">
        <v>0</v>
      </c>
      <c r="AP5673" s="13">
        <f t="shared" si="1508"/>
        <v>0</v>
      </c>
      <c r="AQ5673" s="13"/>
      <c r="AR5673" s="13">
        <f t="shared" si="1509"/>
        <v>0</v>
      </c>
      <c r="AS5673" s="13"/>
      <c r="AT5673" s="13">
        <f t="shared" si="1510"/>
        <v>0</v>
      </c>
      <c r="AU5673" s="13"/>
      <c r="AV5673" s="13">
        <f t="shared" si="1511"/>
        <v>0</v>
      </c>
      <c r="AW5673" s="13"/>
      <c r="AX5673" s="13">
        <f t="shared" si="1512"/>
        <v>0</v>
      </c>
      <c r="AY5673" s="13"/>
      <c r="AZ5673" s="13">
        <f t="shared" si="1513"/>
        <v>0</v>
      </c>
      <c r="BA5673" s="13"/>
      <c r="BB5673" s="13">
        <f t="shared" si="1514"/>
        <v>0</v>
      </c>
      <c r="BC5673" s="13"/>
      <c r="BD5673" s="13">
        <f t="shared" si="1515"/>
        <v>0</v>
      </c>
      <c r="BE5673" s="13"/>
      <c r="BF5673" s="13">
        <f t="shared" si="1516"/>
        <v>0</v>
      </c>
      <c r="BG5673" s="13"/>
      <c r="BH5673" s="13">
        <f t="shared" si="1517"/>
        <v>70488.701001315436</v>
      </c>
      <c r="BI5673" s="13">
        <f t="shared" si="1518"/>
        <v>70500</v>
      </c>
      <c r="BJ5673" s="13">
        <v>70800</v>
      </c>
    </row>
    <row r="5674" spans="1:62" x14ac:dyDescent="0.25">
      <c r="A5674" s="3" t="s">
        <v>4378</v>
      </c>
      <c r="B5674" s="13">
        <v>1256</v>
      </c>
      <c r="C5674">
        <v>541303</v>
      </c>
      <c r="D5674">
        <v>1</v>
      </c>
      <c r="E5674">
        <v>1</v>
      </c>
      <c r="F5674">
        <v>0</v>
      </c>
      <c r="G5674">
        <v>0</v>
      </c>
      <c r="H5674">
        <v>0</v>
      </c>
      <c r="I5674" t="s">
        <v>61</v>
      </c>
      <c r="J5674">
        <v>541303</v>
      </c>
      <c r="K5674" t="s">
        <v>4378</v>
      </c>
      <c r="L5674">
        <v>536148</v>
      </c>
      <c r="M5674" t="s">
        <v>310</v>
      </c>
      <c r="N5674">
        <v>536148</v>
      </c>
      <c r="O5674" t="s">
        <v>310</v>
      </c>
      <c r="P5674">
        <v>536385</v>
      </c>
      <c r="Q5674" t="s">
        <v>249</v>
      </c>
      <c r="R5674" s="13">
        <v>289408.33423710987</v>
      </c>
      <c r="S5674" s="13">
        <v>2585</v>
      </c>
      <c r="T5674" s="13">
        <v>138226.7109541641</v>
      </c>
      <c r="U5674" s="13"/>
      <c r="V5674" s="13">
        <f t="shared" si="1502"/>
        <v>0</v>
      </c>
      <c r="W5674" s="13">
        <v>7</v>
      </c>
      <c r="X5674" s="13">
        <f t="shared" si="1503"/>
        <v>20748</v>
      </c>
      <c r="Y5674" s="13">
        <v>20</v>
      </c>
      <c r="Z5674" s="13">
        <f t="shared" si="1504"/>
        <v>19760</v>
      </c>
      <c r="AA5674" s="13">
        <v>7</v>
      </c>
      <c r="AB5674" s="13">
        <f t="shared" si="1505"/>
        <v>1729</v>
      </c>
      <c r="AC5674" s="13"/>
      <c r="AD5674" s="13"/>
      <c r="AE5674" s="13"/>
      <c r="AF5674" s="13"/>
      <c r="AG5674" s="13"/>
      <c r="AH5674" s="13"/>
      <c r="AI5674" s="13"/>
      <c r="AJ5674" s="13"/>
      <c r="AK5674" s="13">
        <f t="shared" si="1506"/>
        <v>0</v>
      </c>
      <c r="AL5674" s="13"/>
      <c r="AM5674" s="13">
        <f t="shared" si="1507"/>
        <v>0</v>
      </c>
      <c r="AN5674" s="13"/>
      <c r="AO5674" s="13">
        <v>3</v>
      </c>
      <c r="AP5674" s="13">
        <f t="shared" si="1508"/>
        <v>91500</v>
      </c>
      <c r="AQ5674" s="13"/>
      <c r="AR5674" s="13">
        <f t="shared" si="1509"/>
        <v>0</v>
      </c>
      <c r="AS5674" s="13"/>
      <c r="AT5674" s="13">
        <f t="shared" si="1510"/>
        <v>0</v>
      </c>
      <c r="AU5674" s="13"/>
      <c r="AV5674" s="13">
        <f t="shared" si="1511"/>
        <v>0</v>
      </c>
      <c r="AW5674" s="13"/>
      <c r="AX5674" s="13">
        <f t="shared" si="1512"/>
        <v>0</v>
      </c>
      <c r="AY5674" s="13"/>
      <c r="AZ5674" s="13">
        <f t="shared" si="1513"/>
        <v>0</v>
      </c>
      <c r="BA5674" s="13"/>
      <c r="BB5674" s="13">
        <f t="shared" si="1514"/>
        <v>0</v>
      </c>
      <c r="BC5674" s="13"/>
      <c r="BD5674" s="13">
        <f t="shared" si="1515"/>
        <v>0</v>
      </c>
      <c r="BE5674" s="13"/>
      <c r="BF5674" s="13">
        <f t="shared" si="1516"/>
        <v>0</v>
      </c>
      <c r="BG5674" s="13"/>
      <c r="BH5674" s="13">
        <f t="shared" si="1517"/>
        <v>561372.04519127402</v>
      </c>
      <c r="BI5674" s="13">
        <f t="shared" si="1518"/>
        <v>561400</v>
      </c>
      <c r="BJ5674" s="13">
        <v>478100</v>
      </c>
    </row>
    <row r="5675" spans="1:62" x14ac:dyDescent="0.25">
      <c r="A5675" t="s">
        <v>5010</v>
      </c>
      <c r="B5675" s="13">
        <v>390</v>
      </c>
      <c r="C5675">
        <v>573736</v>
      </c>
      <c r="D5675">
        <v>1</v>
      </c>
      <c r="E5675">
        <v>0</v>
      </c>
      <c r="F5675">
        <v>0</v>
      </c>
      <c r="G5675">
        <v>0</v>
      </c>
      <c r="H5675">
        <v>0</v>
      </c>
      <c r="I5675" t="s">
        <v>33</v>
      </c>
      <c r="J5675">
        <v>573248</v>
      </c>
      <c r="K5675" t="s">
        <v>609</v>
      </c>
      <c r="L5675">
        <v>573248</v>
      </c>
      <c r="M5675" t="s">
        <v>609</v>
      </c>
      <c r="N5675">
        <v>573248</v>
      </c>
      <c r="O5675" t="s">
        <v>609</v>
      </c>
      <c r="P5675">
        <v>573248</v>
      </c>
      <c r="Q5675" t="s">
        <v>609</v>
      </c>
      <c r="R5675" s="13">
        <v>91393.933327908264</v>
      </c>
      <c r="S5675" s="13"/>
      <c r="T5675" s="13"/>
      <c r="U5675" s="13"/>
      <c r="V5675" s="13">
        <f t="shared" si="1502"/>
        <v>0</v>
      </c>
      <c r="W5675" s="13"/>
      <c r="X5675" s="13">
        <f t="shared" si="1503"/>
        <v>0</v>
      </c>
      <c r="Y5675" s="13"/>
      <c r="Z5675" s="13">
        <f t="shared" si="1504"/>
        <v>0</v>
      </c>
      <c r="AA5675" s="13"/>
      <c r="AB5675" s="13">
        <f t="shared" si="1505"/>
        <v>0</v>
      </c>
      <c r="AC5675" s="13"/>
      <c r="AD5675" s="13"/>
      <c r="AE5675" s="13"/>
      <c r="AF5675" s="13"/>
      <c r="AG5675" s="13"/>
      <c r="AH5675" s="13"/>
      <c r="AI5675" s="13"/>
      <c r="AJ5675" s="13"/>
      <c r="AK5675" s="13">
        <f t="shared" si="1506"/>
        <v>0</v>
      </c>
      <c r="AL5675" s="13"/>
      <c r="AM5675" s="13">
        <f t="shared" si="1507"/>
        <v>0</v>
      </c>
      <c r="AN5675" s="13"/>
      <c r="AO5675" s="13">
        <v>0</v>
      </c>
      <c r="AP5675" s="13">
        <f t="shared" si="1508"/>
        <v>0</v>
      </c>
      <c r="AQ5675" s="13"/>
      <c r="AR5675" s="13">
        <f t="shared" si="1509"/>
        <v>0</v>
      </c>
      <c r="AS5675" s="13"/>
      <c r="AT5675" s="13">
        <f t="shared" si="1510"/>
        <v>0</v>
      </c>
      <c r="AU5675" s="13"/>
      <c r="AV5675" s="13">
        <f t="shared" si="1511"/>
        <v>0</v>
      </c>
      <c r="AW5675" s="13"/>
      <c r="AX5675" s="13">
        <f t="shared" si="1512"/>
        <v>0</v>
      </c>
      <c r="AY5675" s="13"/>
      <c r="AZ5675" s="13">
        <f t="shared" si="1513"/>
        <v>0</v>
      </c>
      <c r="BA5675" s="13"/>
      <c r="BB5675" s="13">
        <f t="shared" si="1514"/>
        <v>0</v>
      </c>
      <c r="BC5675" s="13"/>
      <c r="BD5675" s="13">
        <f t="shared" si="1515"/>
        <v>0</v>
      </c>
      <c r="BE5675" s="13"/>
      <c r="BF5675" s="13">
        <f t="shared" si="1516"/>
        <v>0</v>
      </c>
      <c r="BG5675" s="13"/>
      <c r="BH5675" s="13">
        <f t="shared" si="1517"/>
        <v>91393.933327908264</v>
      </c>
      <c r="BI5675" s="13">
        <f t="shared" si="1518"/>
        <v>91400</v>
      </c>
      <c r="BJ5675" s="13">
        <v>92400</v>
      </c>
    </row>
    <row r="5676" spans="1:62" x14ac:dyDescent="0.25">
      <c r="A5676" t="s">
        <v>5011</v>
      </c>
      <c r="B5676" s="13">
        <v>166</v>
      </c>
      <c r="C5676">
        <v>597066</v>
      </c>
      <c r="D5676">
        <v>1</v>
      </c>
      <c r="E5676">
        <v>0</v>
      </c>
      <c r="F5676">
        <v>0</v>
      </c>
      <c r="G5676">
        <v>0</v>
      </c>
      <c r="H5676">
        <v>0</v>
      </c>
      <c r="I5676" t="s">
        <v>75</v>
      </c>
      <c r="J5676">
        <v>595926</v>
      </c>
      <c r="K5676" t="s">
        <v>1314</v>
      </c>
      <c r="L5676">
        <v>596973</v>
      </c>
      <c r="M5676" t="s">
        <v>796</v>
      </c>
      <c r="N5676">
        <v>596973</v>
      </c>
      <c r="O5676" t="s">
        <v>796</v>
      </c>
      <c r="P5676">
        <v>597007</v>
      </c>
      <c r="Q5676" t="s">
        <v>133</v>
      </c>
      <c r="R5676" s="13">
        <v>70488.701001315436</v>
      </c>
      <c r="S5676" s="13"/>
      <c r="T5676" s="13"/>
      <c r="U5676" s="13"/>
      <c r="V5676" s="13">
        <f t="shared" si="1502"/>
        <v>0</v>
      </c>
      <c r="W5676" s="13"/>
      <c r="X5676" s="13">
        <f t="shared" si="1503"/>
        <v>0</v>
      </c>
      <c r="Y5676" s="13"/>
      <c r="Z5676" s="13">
        <f t="shared" si="1504"/>
        <v>0</v>
      </c>
      <c r="AA5676" s="13"/>
      <c r="AB5676" s="13">
        <f t="shared" si="1505"/>
        <v>0</v>
      </c>
      <c r="AC5676" s="13"/>
      <c r="AD5676" s="13"/>
      <c r="AE5676" s="13"/>
      <c r="AF5676" s="13"/>
      <c r="AG5676" s="13"/>
      <c r="AH5676" s="13"/>
      <c r="AI5676" s="13"/>
      <c r="AJ5676" s="13"/>
      <c r="AK5676" s="13">
        <f t="shared" si="1506"/>
        <v>0</v>
      </c>
      <c r="AL5676" s="13"/>
      <c r="AM5676" s="13">
        <f t="shared" si="1507"/>
        <v>0</v>
      </c>
      <c r="AN5676" s="13"/>
      <c r="AO5676" s="13">
        <v>0</v>
      </c>
      <c r="AP5676" s="13">
        <f t="shared" si="1508"/>
        <v>0</v>
      </c>
      <c r="AQ5676" s="13"/>
      <c r="AR5676" s="13">
        <f t="shared" si="1509"/>
        <v>0</v>
      </c>
      <c r="AS5676" s="13"/>
      <c r="AT5676" s="13">
        <f t="shared" si="1510"/>
        <v>0</v>
      </c>
      <c r="AU5676" s="13"/>
      <c r="AV5676" s="13">
        <f t="shared" si="1511"/>
        <v>0</v>
      </c>
      <c r="AW5676" s="13"/>
      <c r="AX5676" s="13">
        <f t="shared" si="1512"/>
        <v>0</v>
      </c>
      <c r="AY5676" s="13"/>
      <c r="AZ5676" s="13">
        <f t="shared" si="1513"/>
        <v>0</v>
      </c>
      <c r="BA5676" s="13"/>
      <c r="BB5676" s="13">
        <f t="shared" si="1514"/>
        <v>0</v>
      </c>
      <c r="BC5676" s="13"/>
      <c r="BD5676" s="13">
        <f t="shared" si="1515"/>
        <v>0</v>
      </c>
      <c r="BE5676" s="13"/>
      <c r="BF5676" s="13">
        <f t="shared" si="1516"/>
        <v>0</v>
      </c>
      <c r="BG5676" s="13"/>
      <c r="BH5676" s="13">
        <f t="shared" si="1517"/>
        <v>70488.701001315436</v>
      </c>
      <c r="BI5676" s="13">
        <f t="shared" si="1518"/>
        <v>70500</v>
      </c>
      <c r="BJ5676" s="13">
        <v>70800</v>
      </c>
    </row>
    <row r="5677" spans="1:62" x14ac:dyDescent="0.25">
      <c r="A5677" t="s">
        <v>5012</v>
      </c>
      <c r="B5677" s="13">
        <v>607</v>
      </c>
      <c r="C5677">
        <v>535737</v>
      </c>
      <c r="D5677">
        <v>1</v>
      </c>
      <c r="E5677">
        <v>0</v>
      </c>
      <c r="F5677">
        <v>0</v>
      </c>
      <c r="G5677">
        <v>0</v>
      </c>
      <c r="H5677">
        <v>0</v>
      </c>
      <c r="I5677" t="s">
        <v>23</v>
      </c>
      <c r="J5677">
        <v>544256</v>
      </c>
      <c r="K5677" t="s">
        <v>22</v>
      </c>
      <c r="L5677">
        <v>544256</v>
      </c>
      <c r="M5677" t="s">
        <v>22</v>
      </c>
      <c r="N5677">
        <v>544256</v>
      </c>
      <c r="O5677" t="s">
        <v>22</v>
      </c>
      <c r="P5677">
        <v>544256</v>
      </c>
      <c r="Q5677" t="s">
        <v>22</v>
      </c>
      <c r="R5677" s="13">
        <v>141495.93560841327</v>
      </c>
      <c r="S5677" s="13"/>
      <c r="T5677" s="13"/>
      <c r="U5677" s="13"/>
      <c r="V5677" s="13">
        <f t="shared" si="1502"/>
        <v>0</v>
      </c>
      <c r="W5677" s="13"/>
      <c r="X5677" s="13">
        <f t="shared" si="1503"/>
        <v>0</v>
      </c>
      <c r="Y5677" s="13"/>
      <c r="Z5677" s="13">
        <f t="shared" si="1504"/>
        <v>0</v>
      </c>
      <c r="AA5677" s="13"/>
      <c r="AB5677" s="13">
        <f t="shared" si="1505"/>
        <v>0</v>
      </c>
      <c r="AC5677" s="13"/>
      <c r="AD5677" s="13"/>
      <c r="AE5677" s="13"/>
      <c r="AF5677" s="13"/>
      <c r="AG5677" s="13"/>
      <c r="AH5677" s="13"/>
      <c r="AI5677" s="13"/>
      <c r="AJ5677" s="13"/>
      <c r="AK5677" s="13">
        <f t="shared" si="1506"/>
        <v>0</v>
      </c>
      <c r="AL5677" s="13"/>
      <c r="AM5677" s="13">
        <f t="shared" si="1507"/>
        <v>0</v>
      </c>
      <c r="AN5677" s="13"/>
      <c r="AO5677" s="13">
        <v>0</v>
      </c>
      <c r="AP5677" s="13">
        <f t="shared" si="1508"/>
        <v>0</v>
      </c>
      <c r="AQ5677" s="13"/>
      <c r="AR5677" s="13">
        <f t="shared" si="1509"/>
        <v>0</v>
      </c>
      <c r="AS5677" s="13"/>
      <c r="AT5677" s="13">
        <f t="shared" si="1510"/>
        <v>0</v>
      </c>
      <c r="AU5677" s="13"/>
      <c r="AV5677" s="13">
        <f t="shared" si="1511"/>
        <v>0</v>
      </c>
      <c r="AW5677" s="13"/>
      <c r="AX5677" s="13">
        <f t="shared" si="1512"/>
        <v>0</v>
      </c>
      <c r="AY5677" s="13"/>
      <c r="AZ5677" s="13">
        <f t="shared" si="1513"/>
        <v>0</v>
      </c>
      <c r="BA5677" s="13"/>
      <c r="BB5677" s="13">
        <f t="shared" si="1514"/>
        <v>0</v>
      </c>
      <c r="BC5677" s="13"/>
      <c r="BD5677" s="13">
        <f t="shared" si="1515"/>
        <v>0</v>
      </c>
      <c r="BE5677" s="13"/>
      <c r="BF5677" s="13">
        <f t="shared" si="1516"/>
        <v>0</v>
      </c>
      <c r="BG5677" s="13"/>
      <c r="BH5677" s="13">
        <f t="shared" si="1517"/>
        <v>141495.93560841327</v>
      </c>
      <c r="BI5677" s="13">
        <f t="shared" si="1518"/>
        <v>141500</v>
      </c>
      <c r="BJ5677" s="13">
        <v>141100</v>
      </c>
    </row>
    <row r="5678" spans="1:62" x14ac:dyDescent="0.25">
      <c r="A5678" t="s">
        <v>5013</v>
      </c>
      <c r="B5678" s="13">
        <v>1100</v>
      </c>
      <c r="C5678">
        <v>545210</v>
      </c>
      <c r="D5678">
        <v>1</v>
      </c>
      <c r="E5678">
        <v>0</v>
      </c>
      <c r="F5678">
        <v>0</v>
      </c>
      <c r="G5678">
        <v>0</v>
      </c>
      <c r="H5678">
        <v>0</v>
      </c>
      <c r="I5678" t="s">
        <v>90</v>
      </c>
      <c r="J5678">
        <v>542814</v>
      </c>
      <c r="K5678" t="s">
        <v>2051</v>
      </c>
      <c r="L5678">
        <v>544841</v>
      </c>
      <c r="M5678" t="s">
        <v>1375</v>
      </c>
      <c r="N5678">
        <v>544841</v>
      </c>
      <c r="O5678" t="s">
        <v>1375</v>
      </c>
      <c r="P5678">
        <v>544841</v>
      </c>
      <c r="Q5678" t="s">
        <v>1375</v>
      </c>
      <c r="R5678" s="13">
        <v>254079.02432386932</v>
      </c>
      <c r="S5678" s="13"/>
      <c r="T5678" s="13"/>
      <c r="U5678" s="13"/>
      <c r="V5678" s="13">
        <f t="shared" si="1502"/>
        <v>0</v>
      </c>
      <c r="W5678" s="13"/>
      <c r="X5678" s="13">
        <f t="shared" si="1503"/>
        <v>0</v>
      </c>
      <c r="Y5678" s="13"/>
      <c r="Z5678" s="13">
        <f t="shared" si="1504"/>
        <v>0</v>
      </c>
      <c r="AA5678" s="13"/>
      <c r="AB5678" s="13">
        <f t="shared" si="1505"/>
        <v>0</v>
      </c>
      <c r="AC5678" s="13"/>
      <c r="AD5678" s="13"/>
      <c r="AE5678" s="13"/>
      <c r="AF5678" s="13"/>
      <c r="AG5678" s="13"/>
      <c r="AH5678" s="13"/>
      <c r="AI5678" s="13"/>
      <c r="AJ5678" s="13"/>
      <c r="AK5678" s="13">
        <f t="shared" si="1506"/>
        <v>0</v>
      </c>
      <c r="AL5678" s="13"/>
      <c r="AM5678" s="13">
        <f t="shared" si="1507"/>
        <v>0</v>
      </c>
      <c r="AN5678" s="13"/>
      <c r="AO5678" s="13">
        <v>1</v>
      </c>
      <c r="AP5678" s="13">
        <f t="shared" si="1508"/>
        <v>30500</v>
      </c>
      <c r="AQ5678" s="13"/>
      <c r="AR5678" s="13">
        <f t="shared" si="1509"/>
        <v>0</v>
      </c>
      <c r="AS5678" s="13"/>
      <c r="AT5678" s="13">
        <f t="shared" si="1510"/>
        <v>0</v>
      </c>
      <c r="AU5678" s="13"/>
      <c r="AV5678" s="13">
        <f t="shared" si="1511"/>
        <v>0</v>
      </c>
      <c r="AW5678" s="13"/>
      <c r="AX5678" s="13">
        <f t="shared" si="1512"/>
        <v>0</v>
      </c>
      <c r="AY5678" s="13"/>
      <c r="AZ5678" s="13">
        <f t="shared" si="1513"/>
        <v>0</v>
      </c>
      <c r="BA5678" s="13"/>
      <c r="BB5678" s="13">
        <f t="shared" si="1514"/>
        <v>0</v>
      </c>
      <c r="BC5678" s="13"/>
      <c r="BD5678" s="13">
        <f t="shared" si="1515"/>
        <v>0</v>
      </c>
      <c r="BE5678" s="13"/>
      <c r="BF5678" s="13">
        <f t="shared" si="1516"/>
        <v>0</v>
      </c>
      <c r="BG5678" s="13"/>
      <c r="BH5678" s="13">
        <f t="shared" si="1517"/>
        <v>284579.02432386932</v>
      </c>
      <c r="BI5678" s="13">
        <f t="shared" si="1518"/>
        <v>284600</v>
      </c>
      <c r="BJ5678" s="13">
        <v>283900</v>
      </c>
    </row>
    <row r="5679" spans="1:62" x14ac:dyDescent="0.25">
      <c r="A5679" t="s">
        <v>5014</v>
      </c>
      <c r="B5679" s="13">
        <v>914</v>
      </c>
      <c r="C5679">
        <v>577651</v>
      </c>
      <c r="D5679">
        <v>1</v>
      </c>
      <c r="E5679">
        <v>0</v>
      </c>
      <c r="F5679">
        <v>0</v>
      </c>
      <c r="G5679">
        <v>0</v>
      </c>
      <c r="H5679">
        <v>0</v>
      </c>
      <c r="I5679" t="s">
        <v>51</v>
      </c>
      <c r="J5679">
        <v>577197</v>
      </c>
      <c r="K5679" t="s">
        <v>287</v>
      </c>
      <c r="L5679">
        <v>577197</v>
      </c>
      <c r="M5679" t="s">
        <v>287</v>
      </c>
      <c r="N5679">
        <v>577197</v>
      </c>
      <c r="O5679" t="s">
        <v>287</v>
      </c>
      <c r="P5679">
        <v>577197</v>
      </c>
      <c r="Q5679" t="s">
        <v>287</v>
      </c>
      <c r="R5679" s="13">
        <v>211780.99516782691</v>
      </c>
      <c r="S5679" s="13"/>
      <c r="T5679" s="13"/>
      <c r="U5679" s="13"/>
      <c r="V5679" s="13">
        <f t="shared" si="1502"/>
        <v>0</v>
      </c>
      <c r="W5679" s="13"/>
      <c r="X5679" s="13">
        <f t="shared" si="1503"/>
        <v>0</v>
      </c>
      <c r="Y5679" s="13"/>
      <c r="Z5679" s="13">
        <f t="shared" si="1504"/>
        <v>0</v>
      </c>
      <c r="AA5679" s="13"/>
      <c r="AB5679" s="13">
        <f t="shared" si="1505"/>
        <v>0</v>
      </c>
      <c r="AC5679" s="13"/>
      <c r="AD5679" s="13"/>
      <c r="AE5679" s="13"/>
      <c r="AF5679" s="13"/>
      <c r="AG5679" s="13"/>
      <c r="AH5679" s="13"/>
      <c r="AI5679" s="13"/>
      <c r="AJ5679" s="13"/>
      <c r="AK5679" s="13">
        <f t="shared" si="1506"/>
        <v>0</v>
      </c>
      <c r="AL5679" s="13"/>
      <c r="AM5679" s="13">
        <f t="shared" si="1507"/>
        <v>0</v>
      </c>
      <c r="AN5679" s="13"/>
      <c r="AO5679" s="13">
        <v>0</v>
      </c>
      <c r="AP5679" s="13">
        <f t="shared" si="1508"/>
        <v>0</v>
      </c>
      <c r="AQ5679" s="13"/>
      <c r="AR5679" s="13">
        <f t="shared" si="1509"/>
        <v>0</v>
      </c>
      <c r="AS5679" s="13"/>
      <c r="AT5679" s="13">
        <f t="shared" si="1510"/>
        <v>0</v>
      </c>
      <c r="AU5679" s="13"/>
      <c r="AV5679" s="13">
        <f t="shared" si="1511"/>
        <v>0</v>
      </c>
      <c r="AW5679" s="13"/>
      <c r="AX5679" s="13">
        <f t="shared" si="1512"/>
        <v>0</v>
      </c>
      <c r="AY5679" s="13"/>
      <c r="AZ5679" s="13">
        <f t="shared" si="1513"/>
        <v>0</v>
      </c>
      <c r="BA5679" s="13"/>
      <c r="BB5679" s="13">
        <f t="shared" si="1514"/>
        <v>0</v>
      </c>
      <c r="BC5679" s="13"/>
      <c r="BD5679" s="13">
        <f t="shared" si="1515"/>
        <v>0</v>
      </c>
      <c r="BE5679" s="13"/>
      <c r="BF5679" s="13">
        <f t="shared" si="1516"/>
        <v>0</v>
      </c>
      <c r="BG5679" s="13"/>
      <c r="BH5679" s="13">
        <f t="shared" si="1517"/>
        <v>211780.99516782691</v>
      </c>
      <c r="BI5679" s="13">
        <f t="shared" si="1518"/>
        <v>211800</v>
      </c>
      <c r="BJ5679" s="13">
        <v>218700</v>
      </c>
    </row>
    <row r="5680" spans="1:62" x14ac:dyDescent="0.25">
      <c r="A5680" t="s">
        <v>5015</v>
      </c>
      <c r="B5680" s="13">
        <v>75</v>
      </c>
      <c r="C5680">
        <v>553191</v>
      </c>
      <c r="D5680">
        <v>1</v>
      </c>
      <c r="E5680">
        <v>0</v>
      </c>
      <c r="F5680">
        <v>0</v>
      </c>
      <c r="G5680">
        <v>0</v>
      </c>
      <c r="H5680">
        <v>0</v>
      </c>
      <c r="I5680" t="s">
        <v>61</v>
      </c>
      <c r="J5680">
        <v>526169</v>
      </c>
      <c r="K5680" t="s">
        <v>704</v>
      </c>
      <c r="L5680">
        <v>535532</v>
      </c>
      <c r="M5680" t="s">
        <v>705</v>
      </c>
      <c r="N5680">
        <v>535532</v>
      </c>
      <c r="O5680" t="s">
        <v>705</v>
      </c>
      <c r="P5680">
        <v>523704</v>
      </c>
      <c r="Q5680" t="s">
        <v>474</v>
      </c>
      <c r="R5680" s="13">
        <v>70488.701001315436</v>
      </c>
      <c r="S5680" s="13"/>
      <c r="T5680" s="13"/>
      <c r="U5680" s="13"/>
      <c r="V5680" s="13">
        <f t="shared" si="1502"/>
        <v>0</v>
      </c>
      <c r="W5680" s="13"/>
      <c r="X5680" s="13">
        <f t="shared" si="1503"/>
        <v>0</v>
      </c>
      <c r="Y5680" s="13"/>
      <c r="Z5680" s="13">
        <f t="shared" si="1504"/>
        <v>0</v>
      </c>
      <c r="AA5680" s="13"/>
      <c r="AB5680" s="13">
        <f t="shared" si="1505"/>
        <v>0</v>
      </c>
      <c r="AC5680" s="13"/>
      <c r="AD5680" s="13"/>
      <c r="AE5680" s="13"/>
      <c r="AF5680" s="13"/>
      <c r="AG5680" s="13"/>
      <c r="AH5680" s="13"/>
      <c r="AI5680" s="13"/>
      <c r="AJ5680" s="13"/>
      <c r="AK5680" s="13">
        <f t="shared" si="1506"/>
        <v>0</v>
      </c>
      <c r="AL5680" s="13"/>
      <c r="AM5680" s="13">
        <f t="shared" si="1507"/>
        <v>0</v>
      </c>
      <c r="AN5680" s="13"/>
      <c r="AO5680" s="13">
        <v>0</v>
      </c>
      <c r="AP5680" s="13">
        <f t="shared" si="1508"/>
        <v>0</v>
      </c>
      <c r="AQ5680" s="13"/>
      <c r="AR5680" s="13">
        <f t="shared" si="1509"/>
        <v>0</v>
      </c>
      <c r="AS5680" s="13"/>
      <c r="AT5680" s="13">
        <f t="shared" si="1510"/>
        <v>0</v>
      </c>
      <c r="AU5680" s="13"/>
      <c r="AV5680" s="13">
        <f t="shared" si="1511"/>
        <v>0</v>
      </c>
      <c r="AW5680" s="13"/>
      <c r="AX5680" s="13">
        <f t="shared" si="1512"/>
        <v>0</v>
      </c>
      <c r="AY5680" s="13"/>
      <c r="AZ5680" s="13">
        <f t="shared" si="1513"/>
        <v>0</v>
      </c>
      <c r="BA5680" s="13"/>
      <c r="BB5680" s="13">
        <f t="shared" si="1514"/>
        <v>0</v>
      </c>
      <c r="BC5680" s="13"/>
      <c r="BD5680" s="13">
        <f t="shared" si="1515"/>
        <v>0</v>
      </c>
      <c r="BE5680" s="13"/>
      <c r="BF5680" s="13">
        <f t="shared" si="1516"/>
        <v>0</v>
      </c>
      <c r="BG5680" s="13"/>
      <c r="BH5680" s="13">
        <f t="shared" si="1517"/>
        <v>70488.701001315436</v>
      </c>
      <c r="BI5680" s="13">
        <f t="shared" si="1518"/>
        <v>70500</v>
      </c>
      <c r="BJ5680" s="13">
        <v>70800</v>
      </c>
    </row>
    <row r="5681" spans="1:62" x14ac:dyDescent="0.25">
      <c r="A5681" t="s">
        <v>5016</v>
      </c>
      <c r="B5681" s="13">
        <v>2342</v>
      </c>
      <c r="C5681">
        <v>569445</v>
      </c>
      <c r="D5681">
        <v>1</v>
      </c>
      <c r="E5681">
        <v>0</v>
      </c>
      <c r="F5681">
        <v>0</v>
      </c>
      <c r="G5681">
        <v>0</v>
      </c>
      <c r="H5681">
        <v>0</v>
      </c>
      <c r="I5681" t="s">
        <v>61</v>
      </c>
      <c r="J5681">
        <v>523704</v>
      </c>
      <c r="K5681" t="s">
        <v>474</v>
      </c>
      <c r="L5681">
        <v>523704</v>
      </c>
      <c r="M5681" t="s">
        <v>474</v>
      </c>
      <c r="N5681">
        <v>523704</v>
      </c>
      <c r="O5681" t="s">
        <v>474</v>
      </c>
      <c r="P5681">
        <v>523704</v>
      </c>
      <c r="Q5681" t="s">
        <v>474</v>
      </c>
      <c r="R5681" s="13">
        <v>532289.41122074099</v>
      </c>
      <c r="S5681" s="13"/>
      <c r="T5681" s="13"/>
      <c r="U5681" s="13"/>
      <c r="V5681" s="13">
        <f t="shared" si="1502"/>
        <v>0</v>
      </c>
      <c r="W5681" s="13"/>
      <c r="X5681" s="13">
        <f t="shared" si="1503"/>
        <v>0</v>
      </c>
      <c r="Y5681" s="13"/>
      <c r="Z5681" s="13">
        <f t="shared" si="1504"/>
        <v>0</v>
      </c>
      <c r="AA5681" s="13"/>
      <c r="AB5681" s="13">
        <f t="shared" si="1505"/>
        <v>0</v>
      </c>
      <c r="AC5681" s="13"/>
      <c r="AD5681" s="13"/>
      <c r="AE5681" s="13"/>
      <c r="AF5681" s="13"/>
      <c r="AG5681" s="13"/>
      <c r="AH5681" s="13"/>
      <c r="AI5681" s="13"/>
      <c r="AJ5681" s="13"/>
      <c r="AK5681" s="13">
        <f t="shared" si="1506"/>
        <v>0</v>
      </c>
      <c r="AL5681" s="13"/>
      <c r="AM5681" s="13">
        <f t="shared" si="1507"/>
        <v>0</v>
      </c>
      <c r="AN5681" s="13"/>
      <c r="AO5681" s="13">
        <v>1</v>
      </c>
      <c r="AP5681" s="13">
        <f t="shared" si="1508"/>
        <v>30500</v>
      </c>
      <c r="AQ5681" s="13"/>
      <c r="AR5681" s="13">
        <f t="shared" si="1509"/>
        <v>0</v>
      </c>
      <c r="AS5681" s="13"/>
      <c r="AT5681" s="13">
        <f t="shared" si="1510"/>
        <v>0</v>
      </c>
      <c r="AU5681" s="13"/>
      <c r="AV5681" s="13">
        <f t="shared" si="1511"/>
        <v>0</v>
      </c>
      <c r="AW5681" s="13"/>
      <c r="AX5681" s="13">
        <f t="shared" si="1512"/>
        <v>0</v>
      </c>
      <c r="AY5681" s="13"/>
      <c r="AZ5681" s="13">
        <f t="shared" si="1513"/>
        <v>0</v>
      </c>
      <c r="BA5681" s="13"/>
      <c r="BB5681" s="13">
        <f t="shared" si="1514"/>
        <v>0</v>
      </c>
      <c r="BC5681" s="13"/>
      <c r="BD5681" s="13">
        <f t="shared" si="1515"/>
        <v>0</v>
      </c>
      <c r="BE5681" s="13"/>
      <c r="BF5681" s="13">
        <f t="shared" si="1516"/>
        <v>0</v>
      </c>
      <c r="BG5681" s="13"/>
      <c r="BH5681" s="13">
        <f t="shared" si="1517"/>
        <v>562789.41122074099</v>
      </c>
      <c r="BI5681" s="13">
        <f t="shared" si="1518"/>
        <v>562800</v>
      </c>
      <c r="BJ5681" s="13">
        <v>566500</v>
      </c>
    </row>
    <row r="5682" spans="1:62" x14ac:dyDescent="0.25">
      <c r="A5682" t="s">
        <v>5017</v>
      </c>
      <c r="B5682" s="13">
        <v>325</v>
      </c>
      <c r="C5682">
        <v>588156</v>
      </c>
      <c r="D5682">
        <v>1</v>
      </c>
      <c r="E5682">
        <v>0</v>
      </c>
      <c r="F5682">
        <v>0</v>
      </c>
      <c r="G5682">
        <v>0</v>
      </c>
      <c r="H5682">
        <v>0</v>
      </c>
      <c r="I5682" t="s">
        <v>75</v>
      </c>
      <c r="J5682">
        <v>586846</v>
      </c>
      <c r="K5682" t="s">
        <v>79</v>
      </c>
      <c r="L5682">
        <v>586846</v>
      </c>
      <c r="M5682" t="s">
        <v>79</v>
      </c>
      <c r="N5682">
        <v>586846</v>
      </c>
      <c r="O5682" t="s">
        <v>79</v>
      </c>
      <c r="P5682">
        <v>586846</v>
      </c>
      <c r="Q5682" t="s">
        <v>79</v>
      </c>
      <c r="R5682" s="13">
        <v>76304.055472251028</v>
      </c>
      <c r="S5682" s="13"/>
      <c r="T5682" s="13"/>
      <c r="U5682" s="13"/>
      <c r="V5682" s="13">
        <f t="shared" si="1502"/>
        <v>0</v>
      </c>
      <c r="W5682" s="13"/>
      <c r="X5682" s="13">
        <f t="shared" si="1503"/>
        <v>0</v>
      </c>
      <c r="Y5682" s="13"/>
      <c r="Z5682" s="13">
        <f t="shared" si="1504"/>
        <v>0</v>
      </c>
      <c r="AA5682" s="13"/>
      <c r="AB5682" s="13">
        <f t="shared" si="1505"/>
        <v>0</v>
      </c>
      <c r="AC5682" s="13"/>
      <c r="AD5682" s="13"/>
      <c r="AE5682" s="13"/>
      <c r="AF5682" s="13"/>
      <c r="AG5682" s="13"/>
      <c r="AH5682" s="13"/>
      <c r="AI5682" s="13"/>
      <c r="AJ5682" s="13"/>
      <c r="AK5682" s="13">
        <f t="shared" si="1506"/>
        <v>0</v>
      </c>
      <c r="AL5682" s="13"/>
      <c r="AM5682" s="13">
        <f t="shared" si="1507"/>
        <v>0</v>
      </c>
      <c r="AN5682" s="13"/>
      <c r="AO5682" s="13">
        <v>0</v>
      </c>
      <c r="AP5682" s="13">
        <f t="shared" si="1508"/>
        <v>0</v>
      </c>
      <c r="AQ5682" s="13"/>
      <c r="AR5682" s="13">
        <f t="shared" si="1509"/>
        <v>0</v>
      </c>
      <c r="AS5682" s="13"/>
      <c r="AT5682" s="13">
        <f t="shared" si="1510"/>
        <v>0</v>
      </c>
      <c r="AU5682" s="13"/>
      <c r="AV5682" s="13">
        <f t="shared" si="1511"/>
        <v>0</v>
      </c>
      <c r="AW5682" s="13"/>
      <c r="AX5682" s="13">
        <f t="shared" si="1512"/>
        <v>0</v>
      </c>
      <c r="AY5682" s="13"/>
      <c r="AZ5682" s="13">
        <f t="shared" si="1513"/>
        <v>0</v>
      </c>
      <c r="BA5682" s="13"/>
      <c r="BB5682" s="13">
        <f t="shared" si="1514"/>
        <v>0</v>
      </c>
      <c r="BC5682" s="13"/>
      <c r="BD5682" s="13">
        <f t="shared" si="1515"/>
        <v>0</v>
      </c>
      <c r="BE5682" s="13"/>
      <c r="BF5682" s="13">
        <f t="shared" si="1516"/>
        <v>0</v>
      </c>
      <c r="BG5682" s="13"/>
      <c r="BH5682" s="13">
        <f t="shared" si="1517"/>
        <v>76304.055472251028</v>
      </c>
      <c r="BI5682" s="13">
        <f t="shared" si="1518"/>
        <v>76300</v>
      </c>
      <c r="BJ5682" s="13">
        <v>74000</v>
      </c>
    </row>
    <row r="5683" spans="1:62" x14ac:dyDescent="0.25">
      <c r="A5683" t="s">
        <v>5018</v>
      </c>
      <c r="B5683" s="13">
        <v>212</v>
      </c>
      <c r="C5683">
        <v>574597</v>
      </c>
      <c r="D5683">
        <v>1</v>
      </c>
      <c r="E5683">
        <v>0</v>
      </c>
      <c r="F5683">
        <v>0</v>
      </c>
      <c r="G5683">
        <v>0</v>
      </c>
      <c r="H5683">
        <v>0</v>
      </c>
      <c r="I5683" t="s">
        <v>33</v>
      </c>
      <c r="J5683">
        <v>579190</v>
      </c>
      <c r="K5683" t="s">
        <v>380</v>
      </c>
      <c r="L5683">
        <v>579203</v>
      </c>
      <c r="M5683" t="s">
        <v>373</v>
      </c>
      <c r="N5683">
        <v>579203</v>
      </c>
      <c r="O5683" t="s">
        <v>373</v>
      </c>
      <c r="P5683">
        <v>579203</v>
      </c>
      <c r="Q5683" t="s">
        <v>373</v>
      </c>
      <c r="R5683" s="13">
        <v>70488.701001315436</v>
      </c>
      <c r="S5683" s="13"/>
      <c r="T5683" s="13"/>
      <c r="U5683" s="13"/>
      <c r="V5683" s="13">
        <f t="shared" si="1502"/>
        <v>0</v>
      </c>
      <c r="W5683" s="13"/>
      <c r="X5683" s="13">
        <f t="shared" si="1503"/>
        <v>0</v>
      </c>
      <c r="Y5683" s="13"/>
      <c r="Z5683" s="13">
        <f t="shared" si="1504"/>
        <v>0</v>
      </c>
      <c r="AA5683" s="13"/>
      <c r="AB5683" s="13">
        <f t="shared" si="1505"/>
        <v>0</v>
      </c>
      <c r="AC5683" s="13"/>
      <c r="AD5683" s="13"/>
      <c r="AE5683" s="13"/>
      <c r="AF5683" s="13"/>
      <c r="AG5683" s="13"/>
      <c r="AH5683" s="13"/>
      <c r="AI5683" s="13"/>
      <c r="AJ5683" s="13"/>
      <c r="AK5683" s="13">
        <f t="shared" si="1506"/>
        <v>0</v>
      </c>
      <c r="AL5683" s="13"/>
      <c r="AM5683" s="13">
        <f t="shared" si="1507"/>
        <v>0</v>
      </c>
      <c r="AN5683" s="13"/>
      <c r="AO5683" s="13">
        <v>0</v>
      </c>
      <c r="AP5683" s="13">
        <f t="shared" si="1508"/>
        <v>0</v>
      </c>
      <c r="AQ5683" s="13"/>
      <c r="AR5683" s="13">
        <f t="shared" si="1509"/>
        <v>0</v>
      </c>
      <c r="AS5683" s="13"/>
      <c r="AT5683" s="13">
        <f t="shared" si="1510"/>
        <v>0</v>
      </c>
      <c r="AU5683" s="13"/>
      <c r="AV5683" s="13">
        <f t="shared" si="1511"/>
        <v>0</v>
      </c>
      <c r="AW5683" s="13"/>
      <c r="AX5683" s="13">
        <f t="shared" si="1512"/>
        <v>0</v>
      </c>
      <c r="AY5683" s="13"/>
      <c r="AZ5683" s="13">
        <f t="shared" si="1513"/>
        <v>0</v>
      </c>
      <c r="BA5683" s="13"/>
      <c r="BB5683" s="13">
        <f t="shared" si="1514"/>
        <v>0</v>
      </c>
      <c r="BC5683" s="13"/>
      <c r="BD5683" s="13">
        <f t="shared" si="1515"/>
        <v>0</v>
      </c>
      <c r="BE5683" s="13"/>
      <c r="BF5683" s="13">
        <f t="shared" si="1516"/>
        <v>0</v>
      </c>
      <c r="BG5683" s="13"/>
      <c r="BH5683" s="13">
        <f t="shared" si="1517"/>
        <v>70488.701001315436</v>
      </c>
      <c r="BI5683" s="13">
        <f t="shared" si="1518"/>
        <v>70500</v>
      </c>
      <c r="BJ5683" s="13">
        <v>70800</v>
      </c>
    </row>
    <row r="5684" spans="1:62" x14ac:dyDescent="0.25">
      <c r="A5684" t="s">
        <v>5019</v>
      </c>
      <c r="B5684" s="13">
        <v>969</v>
      </c>
      <c r="C5684">
        <v>569712</v>
      </c>
      <c r="D5684">
        <v>1</v>
      </c>
      <c r="E5684">
        <v>0</v>
      </c>
      <c r="F5684">
        <v>0</v>
      </c>
      <c r="G5684">
        <v>0</v>
      </c>
      <c r="H5684">
        <v>0</v>
      </c>
      <c r="I5684" t="s">
        <v>75</v>
      </c>
      <c r="J5684">
        <v>568759</v>
      </c>
      <c r="K5684" t="s">
        <v>339</v>
      </c>
      <c r="L5684">
        <v>568635</v>
      </c>
      <c r="M5684" t="s">
        <v>1622</v>
      </c>
      <c r="N5684">
        <v>568759</v>
      </c>
      <c r="O5684" t="s">
        <v>339</v>
      </c>
      <c r="P5684">
        <v>568759</v>
      </c>
      <c r="Q5684" t="s">
        <v>339</v>
      </c>
      <c r="R5684" s="13">
        <v>224309.24989271484</v>
      </c>
      <c r="S5684" s="13"/>
      <c r="T5684" s="13"/>
      <c r="U5684" s="13"/>
      <c r="V5684" s="13">
        <f t="shared" si="1502"/>
        <v>0</v>
      </c>
      <c r="W5684" s="13"/>
      <c r="X5684" s="13">
        <f t="shared" si="1503"/>
        <v>0</v>
      </c>
      <c r="Y5684" s="13"/>
      <c r="Z5684" s="13">
        <f t="shared" si="1504"/>
        <v>0</v>
      </c>
      <c r="AA5684" s="13"/>
      <c r="AB5684" s="13">
        <f t="shared" si="1505"/>
        <v>0</v>
      </c>
      <c r="AC5684" s="13"/>
      <c r="AD5684" s="13"/>
      <c r="AE5684" s="13"/>
      <c r="AF5684" s="13"/>
      <c r="AG5684" s="13"/>
      <c r="AH5684" s="13"/>
      <c r="AI5684" s="13"/>
      <c r="AJ5684" s="13"/>
      <c r="AK5684" s="13">
        <f t="shared" si="1506"/>
        <v>0</v>
      </c>
      <c r="AL5684" s="13"/>
      <c r="AM5684" s="13">
        <f t="shared" si="1507"/>
        <v>0</v>
      </c>
      <c r="AN5684" s="13"/>
      <c r="AO5684" s="13">
        <v>2</v>
      </c>
      <c r="AP5684" s="13">
        <f t="shared" si="1508"/>
        <v>61000</v>
      </c>
      <c r="AQ5684" s="13"/>
      <c r="AR5684" s="13">
        <f t="shared" si="1509"/>
        <v>0</v>
      </c>
      <c r="AS5684" s="13"/>
      <c r="AT5684" s="13">
        <f t="shared" si="1510"/>
        <v>0</v>
      </c>
      <c r="AU5684" s="13"/>
      <c r="AV5684" s="13">
        <f t="shared" si="1511"/>
        <v>0</v>
      </c>
      <c r="AW5684" s="13"/>
      <c r="AX5684" s="13">
        <f t="shared" si="1512"/>
        <v>0</v>
      </c>
      <c r="AY5684" s="13"/>
      <c r="AZ5684" s="13">
        <f t="shared" si="1513"/>
        <v>0</v>
      </c>
      <c r="BA5684" s="13"/>
      <c r="BB5684" s="13">
        <f t="shared" si="1514"/>
        <v>0</v>
      </c>
      <c r="BC5684" s="13"/>
      <c r="BD5684" s="13">
        <f t="shared" si="1515"/>
        <v>0</v>
      </c>
      <c r="BE5684" s="13"/>
      <c r="BF5684" s="13">
        <f t="shared" si="1516"/>
        <v>0</v>
      </c>
      <c r="BG5684" s="13"/>
      <c r="BH5684" s="13">
        <f t="shared" si="1517"/>
        <v>285309.24989271484</v>
      </c>
      <c r="BI5684" s="13">
        <f t="shared" si="1518"/>
        <v>285300</v>
      </c>
      <c r="BJ5684" s="13">
        <v>294600</v>
      </c>
    </row>
    <row r="5685" spans="1:62" x14ac:dyDescent="0.25">
      <c r="A5685" t="s">
        <v>5019</v>
      </c>
      <c r="B5685" s="13">
        <v>432</v>
      </c>
      <c r="C5685">
        <v>568961</v>
      </c>
      <c r="D5685">
        <v>1</v>
      </c>
      <c r="E5685">
        <v>0</v>
      </c>
      <c r="F5685">
        <v>0</v>
      </c>
      <c r="G5685">
        <v>0</v>
      </c>
      <c r="H5685">
        <v>0</v>
      </c>
      <c r="I5685" t="s">
        <v>61</v>
      </c>
      <c r="J5685">
        <v>505081</v>
      </c>
      <c r="K5685" t="s">
        <v>1570</v>
      </c>
      <c r="L5685">
        <v>505081</v>
      </c>
      <c r="M5685" t="s">
        <v>1570</v>
      </c>
      <c r="N5685">
        <v>503444</v>
      </c>
      <c r="O5685" t="s">
        <v>371</v>
      </c>
      <c r="P5685">
        <v>503444</v>
      </c>
      <c r="Q5685" t="s">
        <v>371</v>
      </c>
      <c r="R5685" s="13">
        <v>101122.67508416688</v>
      </c>
      <c r="S5685" s="13"/>
      <c r="T5685" s="13"/>
      <c r="U5685" s="13"/>
      <c r="V5685" s="13">
        <f t="shared" si="1502"/>
        <v>0</v>
      </c>
      <c r="W5685" s="13"/>
      <c r="X5685" s="13">
        <f t="shared" si="1503"/>
        <v>0</v>
      </c>
      <c r="Y5685" s="13"/>
      <c r="Z5685" s="13">
        <f t="shared" si="1504"/>
        <v>0</v>
      </c>
      <c r="AA5685" s="13"/>
      <c r="AB5685" s="13">
        <f t="shared" si="1505"/>
        <v>0</v>
      </c>
      <c r="AC5685" s="13"/>
      <c r="AD5685" s="13"/>
      <c r="AE5685" s="13"/>
      <c r="AF5685" s="13"/>
      <c r="AG5685" s="13"/>
      <c r="AH5685" s="13"/>
      <c r="AI5685" s="13"/>
      <c r="AJ5685" s="13"/>
      <c r="AK5685" s="13">
        <f t="shared" si="1506"/>
        <v>0</v>
      </c>
      <c r="AL5685" s="13"/>
      <c r="AM5685" s="13">
        <f t="shared" si="1507"/>
        <v>0</v>
      </c>
      <c r="AN5685" s="13"/>
      <c r="AO5685" s="13">
        <v>0</v>
      </c>
      <c r="AP5685" s="13">
        <f t="shared" si="1508"/>
        <v>0</v>
      </c>
      <c r="AQ5685" s="13"/>
      <c r="AR5685" s="13">
        <f t="shared" si="1509"/>
        <v>0</v>
      </c>
      <c r="AS5685" s="13"/>
      <c r="AT5685" s="13">
        <f t="shared" si="1510"/>
        <v>0</v>
      </c>
      <c r="AU5685" s="13"/>
      <c r="AV5685" s="13">
        <f t="shared" si="1511"/>
        <v>0</v>
      </c>
      <c r="AW5685" s="13"/>
      <c r="AX5685" s="13">
        <f t="shared" si="1512"/>
        <v>0</v>
      </c>
      <c r="AY5685" s="13"/>
      <c r="AZ5685" s="13">
        <f t="shared" si="1513"/>
        <v>0</v>
      </c>
      <c r="BA5685" s="13"/>
      <c r="BB5685" s="13">
        <f t="shared" si="1514"/>
        <v>0</v>
      </c>
      <c r="BC5685" s="13"/>
      <c r="BD5685" s="13">
        <f t="shared" si="1515"/>
        <v>0</v>
      </c>
      <c r="BE5685" s="13"/>
      <c r="BF5685" s="13">
        <f t="shared" si="1516"/>
        <v>0</v>
      </c>
      <c r="BG5685" s="13"/>
      <c r="BH5685" s="13">
        <f t="shared" si="1517"/>
        <v>101122.67508416688</v>
      </c>
      <c r="BI5685" s="13">
        <f t="shared" si="1518"/>
        <v>101100</v>
      </c>
      <c r="BJ5685" s="13">
        <v>102200</v>
      </c>
    </row>
    <row r="5686" spans="1:62" x14ac:dyDescent="0.25">
      <c r="A5686" t="s">
        <v>5019</v>
      </c>
      <c r="B5686" s="13">
        <v>593</v>
      </c>
      <c r="C5686">
        <v>563439</v>
      </c>
      <c r="D5686">
        <v>1</v>
      </c>
      <c r="E5686">
        <v>0</v>
      </c>
      <c r="F5686">
        <v>0</v>
      </c>
      <c r="G5686">
        <v>0</v>
      </c>
      <c r="H5686">
        <v>0</v>
      </c>
      <c r="I5686" t="s">
        <v>85</v>
      </c>
      <c r="J5686">
        <v>563323</v>
      </c>
      <c r="K5686" t="s">
        <v>2875</v>
      </c>
      <c r="L5686">
        <v>563323</v>
      </c>
      <c r="M5686" t="s">
        <v>2875</v>
      </c>
      <c r="N5686">
        <v>563102</v>
      </c>
      <c r="O5686" t="s">
        <v>1464</v>
      </c>
      <c r="P5686">
        <v>563102</v>
      </c>
      <c r="Q5686" t="s">
        <v>1464</v>
      </c>
      <c r="R5686" s="13">
        <v>138275.08393826374</v>
      </c>
      <c r="S5686" s="13"/>
      <c r="T5686" s="13"/>
      <c r="U5686" s="13"/>
      <c r="V5686" s="13">
        <f t="shared" si="1502"/>
        <v>0</v>
      </c>
      <c r="W5686" s="13"/>
      <c r="X5686" s="13">
        <f t="shared" si="1503"/>
        <v>0</v>
      </c>
      <c r="Y5686" s="13"/>
      <c r="Z5686" s="13">
        <f t="shared" si="1504"/>
        <v>0</v>
      </c>
      <c r="AA5686" s="13"/>
      <c r="AB5686" s="13">
        <f t="shared" si="1505"/>
        <v>0</v>
      </c>
      <c r="AC5686" s="13"/>
      <c r="AD5686" s="13"/>
      <c r="AE5686" s="13"/>
      <c r="AF5686" s="13"/>
      <c r="AG5686" s="13"/>
      <c r="AH5686" s="13"/>
      <c r="AI5686" s="13"/>
      <c r="AJ5686" s="13"/>
      <c r="AK5686" s="13">
        <f t="shared" si="1506"/>
        <v>0</v>
      </c>
      <c r="AL5686" s="13"/>
      <c r="AM5686" s="13">
        <f t="shared" si="1507"/>
        <v>0</v>
      </c>
      <c r="AN5686" s="13"/>
      <c r="AO5686" s="13">
        <v>0</v>
      </c>
      <c r="AP5686" s="13">
        <f t="shared" si="1508"/>
        <v>0</v>
      </c>
      <c r="AQ5686" s="13"/>
      <c r="AR5686" s="13">
        <f t="shared" si="1509"/>
        <v>0</v>
      </c>
      <c r="AS5686" s="13"/>
      <c r="AT5686" s="13">
        <f t="shared" si="1510"/>
        <v>0</v>
      </c>
      <c r="AU5686" s="13"/>
      <c r="AV5686" s="13">
        <f t="shared" si="1511"/>
        <v>0</v>
      </c>
      <c r="AW5686" s="13"/>
      <c r="AX5686" s="13">
        <f t="shared" si="1512"/>
        <v>0</v>
      </c>
      <c r="AY5686" s="13"/>
      <c r="AZ5686" s="13">
        <f t="shared" si="1513"/>
        <v>0</v>
      </c>
      <c r="BA5686" s="13"/>
      <c r="BB5686" s="13">
        <f t="shared" si="1514"/>
        <v>0</v>
      </c>
      <c r="BC5686" s="13"/>
      <c r="BD5686" s="13">
        <f t="shared" si="1515"/>
        <v>0</v>
      </c>
      <c r="BE5686" s="13"/>
      <c r="BF5686" s="13">
        <f t="shared" si="1516"/>
        <v>0</v>
      </c>
      <c r="BG5686" s="13"/>
      <c r="BH5686" s="13">
        <f t="shared" si="1517"/>
        <v>138275.08393826374</v>
      </c>
      <c r="BI5686" s="13">
        <f t="shared" si="1518"/>
        <v>138300</v>
      </c>
      <c r="BJ5686" s="13">
        <v>136700</v>
      </c>
    </row>
    <row r="5687" spans="1:62" x14ac:dyDescent="0.25">
      <c r="A5687" t="s">
        <v>5019</v>
      </c>
      <c r="B5687" s="13">
        <v>878</v>
      </c>
      <c r="C5687">
        <v>562947</v>
      </c>
      <c r="D5687">
        <v>1</v>
      </c>
      <c r="E5687">
        <v>0</v>
      </c>
      <c r="F5687">
        <v>0</v>
      </c>
      <c r="G5687">
        <v>0</v>
      </c>
      <c r="H5687">
        <v>0</v>
      </c>
      <c r="I5687" t="s">
        <v>85</v>
      </c>
      <c r="J5687">
        <v>562912</v>
      </c>
      <c r="K5687" t="s">
        <v>1427</v>
      </c>
      <c r="L5687">
        <v>562858</v>
      </c>
      <c r="M5687" t="s">
        <v>1428</v>
      </c>
      <c r="N5687">
        <v>562858</v>
      </c>
      <c r="O5687" t="s">
        <v>1428</v>
      </c>
      <c r="P5687">
        <v>562777</v>
      </c>
      <c r="Q5687" t="s">
        <v>1429</v>
      </c>
      <c r="R5687" s="13">
        <v>203570.83642492356</v>
      </c>
      <c r="S5687" s="13"/>
      <c r="T5687" s="13"/>
      <c r="U5687" s="13"/>
      <c r="V5687" s="13">
        <f t="shared" si="1502"/>
        <v>0</v>
      </c>
      <c r="W5687" s="13"/>
      <c r="X5687" s="13">
        <f t="shared" si="1503"/>
        <v>0</v>
      </c>
      <c r="Y5687" s="13"/>
      <c r="Z5687" s="13">
        <f t="shared" si="1504"/>
        <v>0</v>
      </c>
      <c r="AA5687" s="13"/>
      <c r="AB5687" s="13">
        <f t="shared" si="1505"/>
        <v>0</v>
      </c>
      <c r="AC5687" s="13"/>
      <c r="AD5687" s="13"/>
      <c r="AE5687" s="13"/>
      <c r="AF5687" s="13"/>
      <c r="AG5687" s="13"/>
      <c r="AH5687" s="13"/>
      <c r="AI5687" s="13"/>
      <c r="AJ5687" s="13"/>
      <c r="AK5687" s="13">
        <f t="shared" si="1506"/>
        <v>0</v>
      </c>
      <c r="AL5687" s="13"/>
      <c r="AM5687" s="13">
        <f t="shared" si="1507"/>
        <v>0</v>
      </c>
      <c r="AN5687" s="13"/>
      <c r="AO5687" s="13">
        <v>8</v>
      </c>
      <c r="AP5687" s="13">
        <f t="shared" si="1508"/>
        <v>244000</v>
      </c>
      <c r="AQ5687" s="13"/>
      <c r="AR5687" s="13">
        <f t="shared" si="1509"/>
        <v>0</v>
      </c>
      <c r="AS5687" s="13"/>
      <c r="AT5687" s="13">
        <f t="shared" si="1510"/>
        <v>0</v>
      </c>
      <c r="AU5687" s="13"/>
      <c r="AV5687" s="13">
        <f t="shared" si="1511"/>
        <v>0</v>
      </c>
      <c r="AW5687" s="13"/>
      <c r="AX5687" s="13">
        <f t="shared" si="1512"/>
        <v>0</v>
      </c>
      <c r="AY5687" s="13"/>
      <c r="AZ5687" s="13">
        <f t="shared" si="1513"/>
        <v>0</v>
      </c>
      <c r="BA5687" s="13"/>
      <c r="BB5687" s="13">
        <f t="shared" si="1514"/>
        <v>0</v>
      </c>
      <c r="BC5687" s="13"/>
      <c r="BD5687" s="13">
        <f t="shared" si="1515"/>
        <v>0</v>
      </c>
      <c r="BE5687" s="13"/>
      <c r="BF5687" s="13">
        <f t="shared" si="1516"/>
        <v>0</v>
      </c>
      <c r="BG5687" s="13"/>
      <c r="BH5687" s="13">
        <f t="shared" si="1517"/>
        <v>447570.83642492356</v>
      </c>
      <c r="BI5687" s="13">
        <f t="shared" si="1518"/>
        <v>447600</v>
      </c>
      <c r="BJ5687" s="13">
        <v>421500</v>
      </c>
    </row>
    <row r="5688" spans="1:62" x14ac:dyDescent="0.25">
      <c r="A5688" t="s">
        <v>4726</v>
      </c>
      <c r="B5688" s="13">
        <v>324</v>
      </c>
      <c r="C5688">
        <v>582654</v>
      </c>
      <c r="D5688">
        <v>1</v>
      </c>
      <c r="E5688">
        <v>0</v>
      </c>
      <c r="F5688">
        <v>0</v>
      </c>
      <c r="G5688">
        <v>0</v>
      </c>
      <c r="H5688">
        <v>0</v>
      </c>
      <c r="I5688" t="s">
        <v>30</v>
      </c>
      <c r="J5688">
        <v>581682</v>
      </c>
      <c r="K5688" t="s">
        <v>804</v>
      </c>
      <c r="L5688">
        <v>581682</v>
      </c>
      <c r="M5688" t="s">
        <v>804</v>
      </c>
      <c r="N5688">
        <v>581283</v>
      </c>
      <c r="O5688" t="s">
        <v>29</v>
      </c>
      <c r="P5688">
        <v>581283</v>
      </c>
      <c r="Q5688" t="s">
        <v>29</v>
      </c>
      <c r="R5688" s="13">
        <v>76071.568848887953</v>
      </c>
      <c r="S5688" s="13"/>
      <c r="T5688" s="13"/>
      <c r="U5688" s="13"/>
      <c r="V5688" s="13">
        <f t="shared" si="1502"/>
        <v>0</v>
      </c>
      <c r="W5688" s="13"/>
      <c r="X5688" s="13">
        <f t="shared" si="1503"/>
        <v>0</v>
      </c>
      <c r="Y5688" s="13"/>
      <c r="Z5688" s="13">
        <f t="shared" si="1504"/>
        <v>0</v>
      </c>
      <c r="AA5688" s="13"/>
      <c r="AB5688" s="13">
        <f t="shared" si="1505"/>
        <v>0</v>
      </c>
      <c r="AC5688" s="13"/>
      <c r="AD5688" s="13"/>
      <c r="AE5688" s="13"/>
      <c r="AF5688" s="13"/>
      <c r="AG5688" s="13"/>
      <c r="AH5688" s="13"/>
      <c r="AI5688" s="13"/>
      <c r="AJ5688" s="13"/>
      <c r="AK5688" s="13">
        <f t="shared" si="1506"/>
        <v>0</v>
      </c>
      <c r="AL5688" s="13"/>
      <c r="AM5688" s="13">
        <f t="shared" si="1507"/>
        <v>0</v>
      </c>
      <c r="AN5688" s="13"/>
      <c r="AO5688" s="13">
        <v>0</v>
      </c>
      <c r="AP5688" s="13">
        <f t="shared" si="1508"/>
        <v>0</v>
      </c>
      <c r="AQ5688" s="13"/>
      <c r="AR5688" s="13">
        <f t="shared" si="1509"/>
        <v>0</v>
      </c>
      <c r="AS5688" s="13"/>
      <c r="AT5688" s="13">
        <f t="shared" si="1510"/>
        <v>0</v>
      </c>
      <c r="AU5688" s="13"/>
      <c r="AV5688" s="13">
        <f t="shared" si="1511"/>
        <v>0</v>
      </c>
      <c r="AW5688" s="13"/>
      <c r="AX5688" s="13">
        <f t="shared" si="1512"/>
        <v>0</v>
      </c>
      <c r="AY5688" s="13"/>
      <c r="AZ5688" s="13">
        <f t="shared" si="1513"/>
        <v>0</v>
      </c>
      <c r="BA5688" s="13"/>
      <c r="BB5688" s="13">
        <f t="shared" si="1514"/>
        <v>0</v>
      </c>
      <c r="BC5688" s="13"/>
      <c r="BD5688" s="13">
        <f t="shared" si="1515"/>
        <v>0</v>
      </c>
      <c r="BE5688" s="13"/>
      <c r="BF5688" s="13">
        <f t="shared" si="1516"/>
        <v>0</v>
      </c>
      <c r="BG5688" s="13"/>
      <c r="BH5688" s="13">
        <f t="shared" si="1517"/>
        <v>76071.568848887953</v>
      </c>
      <c r="BI5688" s="13">
        <f t="shared" si="1518"/>
        <v>76100</v>
      </c>
      <c r="BJ5688" s="13">
        <v>80800</v>
      </c>
    </row>
    <row r="5689" spans="1:62" x14ac:dyDescent="0.25">
      <c r="A5689" t="s">
        <v>4726</v>
      </c>
      <c r="B5689" s="13">
        <v>270</v>
      </c>
      <c r="C5689">
        <v>569721</v>
      </c>
      <c r="D5689">
        <v>1</v>
      </c>
      <c r="E5689">
        <v>0</v>
      </c>
      <c r="F5689">
        <v>0</v>
      </c>
      <c r="G5689">
        <v>0</v>
      </c>
      <c r="H5689">
        <v>0</v>
      </c>
      <c r="I5689" t="s">
        <v>75</v>
      </c>
      <c r="J5689">
        <v>568988</v>
      </c>
      <c r="K5689" t="s">
        <v>242</v>
      </c>
      <c r="L5689">
        <v>568988</v>
      </c>
      <c r="M5689" t="s">
        <v>242</v>
      </c>
      <c r="N5689">
        <v>568988</v>
      </c>
      <c r="O5689" t="s">
        <v>242</v>
      </c>
      <c r="P5689">
        <v>569569</v>
      </c>
      <c r="Q5689" t="s">
        <v>125</v>
      </c>
      <c r="R5689" s="13">
        <v>70488.701001315436</v>
      </c>
      <c r="S5689" s="13"/>
      <c r="T5689" s="13"/>
      <c r="U5689" s="13"/>
      <c r="V5689" s="13">
        <f t="shared" si="1502"/>
        <v>0</v>
      </c>
      <c r="W5689" s="13"/>
      <c r="X5689" s="13">
        <f t="shared" si="1503"/>
        <v>0</v>
      </c>
      <c r="Y5689" s="13"/>
      <c r="Z5689" s="13">
        <f t="shared" si="1504"/>
        <v>0</v>
      </c>
      <c r="AA5689" s="13"/>
      <c r="AB5689" s="13">
        <f t="shared" si="1505"/>
        <v>0</v>
      </c>
      <c r="AC5689" s="13"/>
      <c r="AD5689" s="13"/>
      <c r="AE5689" s="13"/>
      <c r="AF5689" s="13"/>
      <c r="AG5689" s="13"/>
      <c r="AH5689" s="13"/>
      <c r="AI5689" s="13"/>
      <c r="AJ5689" s="13"/>
      <c r="AK5689" s="13">
        <f t="shared" si="1506"/>
        <v>0</v>
      </c>
      <c r="AL5689" s="13"/>
      <c r="AM5689" s="13">
        <f t="shared" si="1507"/>
        <v>0</v>
      </c>
      <c r="AN5689" s="13"/>
      <c r="AO5689" s="13">
        <v>0</v>
      </c>
      <c r="AP5689" s="13">
        <f t="shared" si="1508"/>
        <v>0</v>
      </c>
      <c r="AQ5689" s="13"/>
      <c r="AR5689" s="13">
        <f t="shared" si="1509"/>
        <v>0</v>
      </c>
      <c r="AS5689" s="13"/>
      <c r="AT5689" s="13">
        <f t="shared" si="1510"/>
        <v>0</v>
      </c>
      <c r="AU5689" s="13"/>
      <c r="AV5689" s="13">
        <f t="shared" si="1511"/>
        <v>0</v>
      </c>
      <c r="AW5689" s="13"/>
      <c r="AX5689" s="13">
        <f t="shared" si="1512"/>
        <v>0</v>
      </c>
      <c r="AY5689" s="13"/>
      <c r="AZ5689" s="13">
        <f t="shared" si="1513"/>
        <v>0</v>
      </c>
      <c r="BA5689" s="13"/>
      <c r="BB5689" s="13">
        <f t="shared" si="1514"/>
        <v>0</v>
      </c>
      <c r="BC5689" s="13"/>
      <c r="BD5689" s="13">
        <f t="shared" si="1515"/>
        <v>0</v>
      </c>
      <c r="BE5689" s="13"/>
      <c r="BF5689" s="13">
        <f t="shared" si="1516"/>
        <v>0</v>
      </c>
      <c r="BG5689" s="13"/>
      <c r="BH5689" s="13">
        <f t="shared" si="1517"/>
        <v>70488.701001315436</v>
      </c>
      <c r="BI5689" s="13">
        <f t="shared" si="1518"/>
        <v>70500</v>
      </c>
      <c r="BJ5689" s="13">
        <v>70800</v>
      </c>
    </row>
    <row r="5690" spans="1:62" x14ac:dyDescent="0.25">
      <c r="A5690" t="s">
        <v>5020</v>
      </c>
      <c r="B5690" s="13">
        <v>136</v>
      </c>
      <c r="C5690">
        <v>553280</v>
      </c>
      <c r="D5690">
        <v>1</v>
      </c>
      <c r="E5690">
        <v>0</v>
      </c>
      <c r="F5690">
        <v>0</v>
      </c>
      <c r="G5690">
        <v>0</v>
      </c>
      <c r="H5690">
        <v>0</v>
      </c>
      <c r="I5690" t="s">
        <v>23</v>
      </c>
      <c r="J5690">
        <v>552704</v>
      </c>
      <c r="K5690" t="s">
        <v>256</v>
      </c>
      <c r="L5690">
        <v>552704</v>
      </c>
      <c r="M5690" t="s">
        <v>256</v>
      </c>
      <c r="N5690">
        <v>552704</v>
      </c>
      <c r="O5690" t="s">
        <v>256</v>
      </c>
      <c r="P5690">
        <v>552046</v>
      </c>
      <c r="Q5690" t="s">
        <v>136</v>
      </c>
      <c r="R5690" s="13">
        <v>70488.701001315436</v>
      </c>
      <c r="S5690" s="13"/>
      <c r="T5690" s="13"/>
      <c r="U5690" s="13"/>
      <c r="V5690" s="13">
        <f t="shared" si="1502"/>
        <v>0</v>
      </c>
      <c r="W5690" s="13"/>
      <c r="X5690" s="13">
        <f t="shared" si="1503"/>
        <v>0</v>
      </c>
      <c r="Y5690" s="13"/>
      <c r="Z5690" s="13">
        <f t="shared" si="1504"/>
        <v>0</v>
      </c>
      <c r="AA5690" s="13"/>
      <c r="AB5690" s="13">
        <f t="shared" si="1505"/>
        <v>0</v>
      </c>
      <c r="AC5690" s="13"/>
      <c r="AD5690" s="13"/>
      <c r="AE5690" s="13"/>
      <c r="AF5690" s="13"/>
      <c r="AG5690" s="13"/>
      <c r="AH5690" s="13"/>
      <c r="AI5690" s="13"/>
      <c r="AJ5690" s="13"/>
      <c r="AK5690" s="13">
        <f t="shared" si="1506"/>
        <v>0</v>
      </c>
      <c r="AL5690" s="13"/>
      <c r="AM5690" s="13">
        <f t="shared" si="1507"/>
        <v>0</v>
      </c>
      <c r="AN5690" s="13"/>
      <c r="AO5690" s="13">
        <v>0</v>
      </c>
      <c r="AP5690" s="13">
        <f t="shared" si="1508"/>
        <v>0</v>
      </c>
      <c r="AQ5690" s="13"/>
      <c r="AR5690" s="13">
        <f t="shared" si="1509"/>
        <v>0</v>
      </c>
      <c r="AS5690" s="13"/>
      <c r="AT5690" s="13">
        <f t="shared" si="1510"/>
        <v>0</v>
      </c>
      <c r="AU5690" s="13"/>
      <c r="AV5690" s="13">
        <f t="shared" si="1511"/>
        <v>0</v>
      </c>
      <c r="AW5690" s="13"/>
      <c r="AX5690" s="13">
        <f t="shared" si="1512"/>
        <v>0</v>
      </c>
      <c r="AY5690" s="13"/>
      <c r="AZ5690" s="13">
        <f t="shared" si="1513"/>
        <v>0</v>
      </c>
      <c r="BA5690" s="13"/>
      <c r="BB5690" s="13">
        <f t="shared" si="1514"/>
        <v>0</v>
      </c>
      <c r="BC5690" s="13"/>
      <c r="BD5690" s="13">
        <f t="shared" si="1515"/>
        <v>0</v>
      </c>
      <c r="BE5690" s="13"/>
      <c r="BF5690" s="13">
        <f t="shared" si="1516"/>
        <v>0</v>
      </c>
      <c r="BG5690" s="13"/>
      <c r="BH5690" s="13">
        <f t="shared" si="1517"/>
        <v>70488.701001315436</v>
      </c>
      <c r="BI5690" s="13">
        <f t="shared" si="1518"/>
        <v>70500</v>
      </c>
      <c r="BJ5690" s="13">
        <v>70800</v>
      </c>
    </row>
    <row r="5691" spans="1:62" x14ac:dyDescent="0.25">
      <c r="A5691" s="6" t="s">
        <v>506</v>
      </c>
      <c r="B5691" s="13">
        <v>7400</v>
      </c>
      <c r="C5691">
        <v>550647</v>
      </c>
      <c r="D5691">
        <v>1</v>
      </c>
      <c r="E5691">
        <v>1</v>
      </c>
      <c r="F5691">
        <v>1</v>
      </c>
      <c r="G5691">
        <v>1</v>
      </c>
      <c r="H5691">
        <v>1</v>
      </c>
      <c r="I5691" t="s">
        <v>23</v>
      </c>
      <c r="J5691">
        <v>550647</v>
      </c>
      <c r="K5691" t="s">
        <v>506</v>
      </c>
      <c r="L5691">
        <v>550647</v>
      </c>
      <c r="M5691" t="s">
        <v>506</v>
      </c>
      <c r="N5691">
        <v>550647</v>
      </c>
      <c r="O5691" t="s">
        <v>506</v>
      </c>
      <c r="P5691">
        <v>550647</v>
      </c>
      <c r="Q5691" t="s">
        <v>506</v>
      </c>
      <c r="R5691" s="13">
        <v>337647.6354383374</v>
      </c>
      <c r="S5691" s="13">
        <v>9411</v>
      </c>
      <c r="T5691" s="13">
        <v>201108.37025080985</v>
      </c>
      <c r="U5691" s="13">
        <v>1</v>
      </c>
      <c r="V5691" s="13">
        <f t="shared" si="1502"/>
        <v>741</v>
      </c>
      <c r="W5691" s="13">
        <v>50</v>
      </c>
      <c r="X5691" s="13">
        <f t="shared" si="1503"/>
        <v>148200</v>
      </c>
      <c r="Y5691" s="13">
        <v>87</v>
      </c>
      <c r="Z5691" s="13">
        <f t="shared" si="1504"/>
        <v>85956</v>
      </c>
      <c r="AA5691" s="13">
        <v>50</v>
      </c>
      <c r="AB5691" s="13">
        <f t="shared" si="1505"/>
        <v>12350</v>
      </c>
      <c r="AC5691" s="13">
        <v>17472</v>
      </c>
      <c r="AD5691" s="13">
        <v>2040732.1183140692</v>
      </c>
      <c r="AE5691" s="13">
        <v>17472</v>
      </c>
      <c r="AF5691" s="13">
        <v>3032970.2596577406</v>
      </c>
      <c r="AG5691" s="13">
        <v>17472</v>
      </c>
      <c r="AH5691" s="13">
        <v>12018450.215374371</v>
      </c>
      <c r="AI5691" s="13"/>
      <c r="AJ5691" s="13">
        <v>1398</v>
      </c>
      <c r="AK5691" s="13">
        <f t="shared" si="1506"/>
        <v>194322</v>
      </c>
      <c r="AL5691" s="13">
        <v>92</v>
      </c>
      <c r="AM5691" s="13">
        <f t="shared" si="1507"/>
        <v>3220</v>
      </c>
      <c r="AN5691" s="13"/>
      <c r="AO5691" s="13">
        <v>10</v>
      </c>
      <c r="AP5691" s="13">
        <f t="shared" si="1508"/>
        <v>305000</v>
      </c>
      <c r="AQ5691" s="13">
        <v>197</v>
      </c>
      <c r="AR5691" s="13">
        <f t="shared" si="1509"/>
        <v>533082</v>
      </c>
      <c r="AS5691" s="13">
        <v>1118</v>
      </c>
      <c r="AT5691" s="13">
        <f t="shared" si="1510"/>
        <v>155402</v>
      </c>
      <c r="AU5691" s="13">
        <v>782</v>
      </c>
      <c r="AV5691" s="13">
        <f t="shared" si="1511"/>
        <v>264316</v>
      </c>
      <c r="AW5691" s="13">
        <v>956</v>
      </c>
      <c r="AX5691" s="13">
        <f t="shared" si="1512"/>
        <v>103248</v>
      </c>
      <c r="AY5691" s="13">
        <v>130</v>
      </c>
      <c r="AZ5691" s="13">
        <f t="shared" si="1513"/>
        <v>10530</v>
      </c>
      <c r="BA5691" s="13">
        <v>836</v>
      </c>
      <c r="BB5691" s="13">
        <f t="shared" si="1514"/>
        <v>271700</v>
      </c>
      <c r="BC5691" s="13">
        <v>185</v>
      </c>
      <c r="BD5691" s="13">
        <f t="shared" si="1515"/>
        <v>75110</v>
      </c>
      <c r="BE5691" s="13">
        <v>26</v>
      </c>
      <c r="BF5691" s="13">
        <f t="shared" si="1516"/>
        <v>5642</v>
      </c>
      <c r="BG5691" s="13"/>
      <c r="BH5691" s="13">
        <f t="shared" si="1517"/>
        <v>19799727.59903533</v>
      </c>
      <c r="BI5691" s="13">
        <f t="shared" si="1518"/>
        <v>19799700</v>
      </c>
      <c r="BJ5691" s="13">
        <v>19804700</v>
      </c>
    </row>
    <row r="5692" spans="1:62" x14ac:dyDescent="0.25">
      <c r="A5692" t="s">
        <v>5021</v>
      </c>
      <c r="B5692" s="13">
        <v>132</v>
      </c>
      <c r="C5692">
        <v>572489</v>
      </c>
      <c r="D5692">
        <v>1</v>
      </c>
      <c r="E5692">
        <v>0</v>
      </c>
      <c r="F5692">
        <v>0</v>
      </c>
      <c r="G5692">
        <v>0</v>
      </c>
      <c r="H5692">
        <v>0</v>
      </c>
      <c r="I5692" t="s">
        <v>41</v>
      </c>
      <c r="J5692">
        <v>581186</v>
      </c>
      <c r="K5692" t="s">
        <v>323</v>
      </c>
      <c r="L5692">
        <v>581186</v>
      </c>
      <c r="M5692" t="s">
        <v>323</v>
      </c>
      <c r="N5692">
        <v>581186</v>
      </c>
      <c r="O5692" t="s">
        <v>323</v>
      </c>
      <c r="P5692">
        <v>581186</v>
      </c>
      <c r="Q5692" t="s">
        <v>323</v>
      </c>
      <c r="R5692" s="13">
        <v>70488.701001315436</v>
      </c>
      <c r="S5692" s="13"/>
      <c r="T5692" s="13"/>
      <c r="U5692" s="13"/>
      <c r="V5692" s="13">
        <f t="shared" si="1502"/>
        <v>0</v>
      </c>
      <c r="W5692" s="13"/>
      <c r="X5692" s="13">
        <f t="shared" si="1503"/>
        <v>0</v>
      </c>
      <c r="Y5692" s="13"/>
      <c r="Z5692" s="13">
        <f t="shared" si="1504"/>
        <v>0</v>
      </c>
      <c r="AA5692" s="13"/>
      <c r="AB5692" s="13">
        <f t="shared" si="1505"/>
        <v>0</v>
      </c>
      <c r="AC5692" s="13"/>
      <c r="AD5692" s="13"/>
      <c r="AE5692" s="13"/>
      <c r="AF5692" s="13"/>
      <c r="AG5692" s="13"/>
      <c r="AH5692" s="13"/>
      <c r="AI5692" s="13"/>
      <c r="AJ5692" s="13"/>
      <c r="AK5692" s="13">
        <f t="shared" si="1506"/>
        <v>0</v>
      </c>
      <c r="AL5692" s="13"/>
      <c r="AM5692" s="13">
        <f t="shared" si="1507"/>
        <v>0</v>
      </c>
      <c r="AN5692" s="13"/>
      <c r="AO5692" s="13">
        <v>0</v>
      </c>
      <c r="AP5692" s="13">
        <f t="shared" si="1508"/>
        <v>0</v>
      </c>
      <c r="AQ5692" s="13"/>
      <c r="AR5692" s="13">
        <f t="shared" si="1509"/>
        <v>0</v>
      </c>
      <c r="AS5692" s="13"/>
      <c r="AT5692" s="13">
        <f t="shared" si="1510"/>
        <v>0</v>
      </c>
      <c r="AU5692" s="13"/>
      <c r="AV5692" s="13">
        <f t="shared" si="1511"/>
        <v>0</v>
      </c>
      <c r="AW5692" s="13"/>
      <c r="AX5692" s="13">
        <f t="shared" si="1512"/>
        <v>0</v>
      </c>
      <c r="AY5692" s="13"/>
      <c r="AZ5692" s="13">
        <f t="shared" si="1513"/>
        <v>0</v>
      </c>
      <c r="BA5692" s="13"/>
      <c r="BB5692" s="13">
        <f t="shared" si="1514"/>
        <v>0</v>
      </c>
      <c r="BC5692" s="13"/>
      <c r="BD5692" s="13">
        <f t="shared" si="1515"/>
        <v>0</v>
      </c>
      <c r="BE5692" s="13"/>
      <c r="BF5692" s="13">
        <f t="shared" si="1516"/>
        <v>0</v>
      </c>
      <c r="BG5692" s="13"/>
      <c r="BH5692" s="13">
        <f t="shared" si="1517"/>
        <v>70488.701001315436</v>
      </c>
      <c r="BI5692" s="13">
        <f t="shared" si="1518"/>
        <v>70500</v>
      </c>
      <c r="BJ5692" s="13">
        <v>70800</v>
      </c>
    </row>
    <row r="5693" spans="1:62" x14ac:dyDescent="0.25">
      <c r="A5693" t="s">
        <v>5021</v>
      </c>
      <c r="B5693" s="13">
        <v>461</v>
      </c>
      <c r="C5693">
        <v>571083</v>
      </c>
      <c r="D5693">
        <v>1</v>
      </c>
      <c r="E5693">
        <v>0</v>
      </c>
      <c r="F5693">
        <v>0</v>
      </c>
      <c r="G5693">
        <v>0</v>
      </c>
      <c r="H5693">
        <v>0</v>
      </c>
      <c r="I5693" t="s">
        <v>33</v>
      </c>
      <c r="J5693">
        <v>570869</v>
      </c>
      <c r="K5693" t="s">
        <v>3512</v>
      </c>
      <c r="L5693">
        <v>570508</v>
      </c>
      <c r="M5693" t="s">
        <v>99</v>
      </c>
      <c r="N5693">
        <v>570508</v>
      </c>
      <c r="O5693" t="s">
        <v>99</v>
      </c>
      <c r="P5693">
        <v>570508</v>
      </c>
      <c r="Q5693" t="s">
        <v>99</v>
      </c>
      <c r="R5693" s="13">
        <v>107830.80330327858</v>
      </c>
      <c r="S5693" s="13"/>
      <c r="T5693" s="13"/>
      <c r="U5693" s="13"/>
      <c r="V5693" s="13">
        <f t="shared" si="1502"/>
        <v>0</v>
      </c>
      <c r="W5693" s="13"/>
      <c r="X5693" s="13">
        <f t="shared" si="1503"/>
        <v>0</v>
      </c>
      <c r="Y5693" s="13"/>
      <c r="Z5693" s="13">
        <f t="shared" si="1504"/>
        <v>0</v>
      </c>
      <c r="AA5693" s="13"/>
      <c r="AB5693" s="13">
        <f t="shared" si="1505"/>
        <v>0</v>
      </c>
      <c r="AC5693" s="13"/>
      <c r="AD5693" s="13"/>
      <c r="AE5693" s="13"/>
      <c r="AF5693" s="13"/>
      <c r="AG5693" s="13"/>
      <c r="AH5693" s="13"/>
      <c r="AI5693" s="13"/>
      <c r="AJ5693" s="13"/>
      <c r="AK5693" s="13">
        <f t="shared" si="1506"/>
        <v>0</v>
      </c>
      <c r="AL5693" s="13"/>
      <c r="AM5693" s="13">
        <f t="shared" si="1507"/>
        <v>0</v>
      </c>
      <c r="AN5693" s="13"/>
      <c r="AO5693" s="13">
        <v>0</v>
      </c>
      <c r="AP5693" s="13">
        <f t="shared" si="1508"/>
        <v>0</v>
      </c>
      <c r="AQ5693" s="13"/>
      <c r="AR5693" s="13">
        <f t="shared" si="1509"/>
        <v>0</v>
      </c>
      <c r="AS5693" s="13"/>
      <c r="AT5693" s="13">
        <f t="shared" si="1510"/>
        <v>0</v>
      </c>
      <c r="AU5693" s="13"/>
      <c r="AV5693" s="13">
        <f t="shared" si="1511"/>
        <v>0</v>
      </c>
      <c r="AW5693" s="13"/>
      <c r="AX5693" s="13">
        <f t="shared" si="1512"/>
        <v>0</v>
      </c>
      <c r="AY5693" s="13"/>
      <c r="AZ5693" s="13">
        <f t="shared" si="1513"/>
        <v>0</v>
      </c>
      <c r="BA5693" s="13"/>
      <c r="BB5693" s="13">
        <f t="shared" si="1514"/>
        <v>0</v>
      </c>
      <c r="BC5693" s="13"/>
      <c r="BD5693" s="13">
        <f t="shared" si="1515"/>
        <v>0</v>
      </c>
      <c r="BE5693" s="13"/>
      <c r="BF5693" s="13">
        <f t="shared" si="1516"/>
        <v>0</v>
      </c>
      <c r="BG5693" s="13"/>
      <c r="BH5693" s="13">
        <f t="shared" si="1517"/>
        <v>107830.80330327858</v>
      </c>
      <c r="BI5693" s="13">
        <f t="shared" si="1518"/>
        <v>107800</v>
      </c>
      <c r="BJ5693" s="13">
        <v>103800</v>
      </c>
    </row>
    <row r="5694" spans="1:62" x14ac:dyDescent="0.25">
      <c r="A5694" t="s">
        <v>5022</v>
      </c>
      <c r="B5694" s="13">
        <v>260</v>
      </c>
      <c r="C5694">
        <v>534544</v>
      </c>
      <c r="D5694">
        <v>1</v>
      </c>
      <c r="E5694">
        <v>0</v>
      </c>
      <c r="F5694">
        <v>0</v>
      </c>
      <c r="G5694">
        <v>0</v>
      </c>
      <c r="H5694">
        <v>0</v>
      </c>
      <c r="I5694" t="s">
        <v>26</v>
      </c>
      <c r="J5694">
        <v>534668</v>
      </c>
      <c r="K5694" t="s">
        <v>1935</v>
      </c>
      <c r="L5694">
        <v>534668</v>
      </c>
      <c r="M5694" t="s">
        <v>1935</v>
      </c>
      <c r="N5694">
        <v>534005</v>
      </c>
      <c r="O5694" t="s">
        <v>28</v>
      </c>
      <c r="P5694">
        <v>534005</v>
      </c>
      <c r="Q5694" t="s">
        <v>28</v>
      </c>
      <c r="R5694" s="13">
        <v>70488.701001315436</v>
      </c>
      <c r="S5694" s="13"/>
      <c r="T5694" s="13"/>
      <c r="U5694" s="13"/>
      <c r="V5694" s="13">
        <f t="shared" si="1502"/>
        <v>0</v>
      </c>
      <c r="W5694" s="13"/>
      <c r="X5694" s="13">
        <f t="shared" si="1503"/>
        <v>0</v>
      </c>
      <c r="Y5694" s="13"/>
      <c r="Z5694" s="13">
        <f t="shared" si="1504"/>
        <v>0</v>
      </c>
      <c r="AA5694" s="13"/>
      <c r="AB5694" s="13">
        <f t="shared" si="1505"/>
        <v>0</v>
      </c>
      <c r="AC5694" s="13"/>
      <c r="AD5694" s="13"/>
      <c r="AE5694" s="13"/>
      <c r="AF5694" s="13"/>
      <c r="AG5694" s="13"/>
      <c r="AH5694" s="13"/>
      <c r="AI5694" s="13"/>
      <c r="AJ5694" s="13"/>
      <c r="AK5694" s="13">
        <f t="shared" si="1506"/>
        <v>0</v>
      </c>
      <c r="AL5694" s="13"/>
      <c r="AM5694" s="13">
        <f t="shared" si="1507"/>
        <v>0</v>
      </c>
      <c r="AN5694" s="13"/>
      <c r="AO5694" s="13">
        <v>0</v>
      </c>
      <c r="AP5694" s="13">
        <f t="shared" si="1508"/>
        <v>0</v>
      </c>
      <c r="AQ5694" s="13"/>
      <c r="AR5694" s="13">
        <f t="shared" si="1509"/>
        <v>0</v>
      </c>
      <c r="AS5694" s="13"/>
      <c r="AT5694" s="13">
        <f t="shared" si="1510"/>
        <v>0</v>
      </c>
      <c r="AU5694" s="13"/>
      <c r="AV5694" s="13">
        <f t="shared" si="1511"/>
        <v>0</v>
      </c>
      <c r="AW5694" s="13"/>
      <c r="AX5694" s="13">
        <f t="shared" si="1512"/>
        <v>0</v>
      </c>
      <c r="AY5694" s="13"/>
      <c r="AZ5694" s="13">
        <f t="shared" si="1513"/>
        <v>0</v>
      </c>
      <c r="BA5694" s="13"/>
      <c r="BB5694" s="13">
        <f t="shared" si="1514"/>
        <v>0</v>
      </c>
      <c r="BC5694" s="13"/>
      <c r="BD5694" s="13">
        <f t="shared" si="1515"/>
        <v>0</v>
      </c>
      <c r="BE5694" s="13"/>
      <c r="BF5694" s="13">
        <f t="shared" si="1516"/>
        <v>0</v>
      </c>
      <c r="BG5694" s="13"/>
      <c r="BH5694" s="13">
        <f t="shared" si="1517"/>
        <v>70488.701001315436</v>
      </c>
      <c r="BI5694" s="13">
        <f t="shared" si="1518"/>
        <v>70500</v>
      </c>
      <c r="BJ5694" s="13">
        <v>70800</v>
      </c>
    </row>
    <row r="5695" spans="1:62" x14ac:dyDescent="0.25">
      <c r="A5695" t="s">
        <v>5023</v>
      </c>
      <c r="B5695" s="13">
        <v>254</v>
      </c>
      <c r="C5695">
        <v>566918</v>
      </c>
      <c r="D5695">
        <v>1</v>
      </c>
      <c r="E5695">
        <v>0</v>
      </c>
      <c r="F5695">
        <v>0</v>
      </c>
      <c r="G5695">
        <v>0</v>
      </c>
      <c r="H5695">
        <v>0</v>
      </c>
      <c r="I5695" t="s">
        <v>85</v>
      </c>
      <c r="J5695">
        <v>565971</v>
      </c>
      <c r="K5695" t="s">
        <v>430</v>
      </c>
      <c r="L5695">
        <v>565971</v>
      </c>
      <c r="M5695" t="s">
        <v>430</v>
      </c>
      <c r="N5695">
        <v>565971</v>
      </c>
      <c r="O5695" t="s">
        <v>430</v>
      </c>
      <c r="P5695">
        <v>565971</v>
      </c>
      <c r="Q5695" t="s">
        <v>430</v>
      </c>
      <c r="R5695" s="13">
        <v>70488.701001315436</v>
      </c>
      <c r="S5695" s="13"/>
      <c r="T5695" s="13"/>
      <c r="U5695" s="13"/>
      <c r="V5695" s="13">
        <f t="shared" si="1502"/>
        <v>0</v>
      </c>
      <c r="W5695" s="13"/>
      <c r="X5695" s="13">
        <f t="shared" si="1503"/>
        <v>0</v>
      </c>
      <c r="Y5695" s="13"/>
      <c r="Z5695" s="13">
        <f t="shared" si="1504"/>
        <v>0</v>
      </c>
      <c r="AA5695" s="13"/>
      <c r="AB5695" s="13">
        <f t="shared" si="1505"/>
        <v>0</v>
      </c>
      <c r="AC5695" s="13"/>
      <c r="AD5695" s="13"/>
      <c r="AE5695" s="13"/>
      <c r="AF5695" s="13"/>
      <c r="AG5695" s="13"/>
      <c r="AH5695" s="13"/>
      <c r="AI5695" s="13"/>
      <c r="AJ5695" s="13"/>
      <c r="AK5695" s="13">
        <f t="shared" si="1506"/>
        <v>0</v>
      </c>
      <c r="AL5695" s="13"/>
      <c r="AM5695" s="13">
        <f t="shared" si="1507"/>
        <v>0</v>
      </c>
      <c r="AN5695" s="13"/>
      <c r="AO5695" s="13">
        <v>0</v>
      </c>
      <c r="AP5695" s="13">
        <f t="shared" si="1508"/>
        <v>0</v>
      </c>
      <c r="AQ5695" s="13"/>
      <c r="AR5695" s="13">
        <f t="shared" si="1509"/>
        <v>0</v>
      </c>
      <c r="AS5695" s="13"/>
      <c r="AT5695" s="13">
        <f t="shared" si="1510"/>
        <v>0</v>
      </c>
      <c r="AU5695" s="13"/>
      <c r="AV5695" s="13">
        <f t="shared" si="1511"/>
        <v>0</v>
      </c>
      <c r="AW5695" s="13"/>
      <c r="AX5695" s="13">
        <f t="shared" si="1512"/>
        <v>0</v>
      </c>
      <c r="AY5695" s="13"/>
      <c r="AZ5695" s="13">
        <f t="shared" si="1513"/>
        <v>0</v>
      </c>
      <c r="BA5695" s="13"/>
      <c r="BB5695" s="13">
        <f t="shared" si="1514"/>
        <v>0</v>
      </c>
      <c r="BC5695" s="13"/>
      <c r="BD5695" s="13">
        <f t="shared" si="1515"/>
        <v>0</v>
      </c>
      <c r="BE5695" s="13"/>
      <c r="BF5695" s="13">
        <f t="shared" si="1516"/>
        <v>0</v>
      </c>
      <c r="BG5695" s="13"/>
      <c r="BH5695" s="13">
        <f t="shared" si="1517"/>
        <v>70488.701001315436</v>
      </c>
      <c r="BI5695" s="13">
        <f t="shared" si="1518"/>
        <v>70500</v>
      </c>
      <c r="BJ5695" s="13">
        <v>70800</v>
      </c>
    </row>
    <row r="5696" spans="1:62" x14ac:dyDescent="0.25">
      <c r="A5696" t="s">
        <v>5023</v>
      </c>
      <c r="B5696" s="13">
        <v>330</v>
      </c>
      <c r="C5696">
        <v>565628</v>
      </c>
      <c r="D5696">
        <v>1</v>
      </c>
      <c r="E5696">
        <v>0</v>
      </c>
      <c r="F5696">
        <v>0</v>
      </c>
      <c r="G5696">
        <v>0</v>
      </c>
      <c r="H5696">
        <v>0</v>
      </c>
      <c r="I5696" t="s">
        <v>26</v>
      </c>
      <c r="J5696">
        <v>535672</v>
      </c>
      <c r="K5696" t="s">
        <v>1016</v>
      </c>
      <c r="L5696">
        <v>535672</v>
      </c>
      <c r="M5696" t="s">
        <v>1016</v>
      </c>
      <c r="N5696">
        <v>535419</v>
      </c>
      <c r="O5696" t="s">
        <v>130</v>
      </c>
      <c r="P5696">
        <v>535419</v>
      </c>
      <c r="Q5696" t="s">
        <v>130</v>
      </c>
      <c r="R5696" s="13">
        <v>77466.331753222723</v>
      </c>
      <c r="S5696" s="13"/>
      <c r="T5696" s="13"/>
      <c r="U5696" s="13"/>
      <c r="V5696" s="13">
        <f t="shared" si="1502"/>
        <v>0</v>
      </c>
      <c r="W5696" s="13"/>
      <c r="X5696" s="13">
        <f t="shared" si="1503"/>
        <v>0</v>
      </c>
      <c r="Y5696" s="13"/>
      <c r="Z5696" s="13">
        <f t="shared" si="1504"/>
        <v>0</v>
      </c>
      <c r="AA5696" s="13"/>
      <c r="AB5696" s="13">
        <f t="shared" si="1505"/>
        <v>0</v>
      </c>
      <c r="AC5696" s="13"/>
      <c r="AD5696" s="13"/>
      <c r="AE5696" s="13"/>
      <c r="AF5696" s="13"/>
      <c r="AG5696" s="13"/>
      <c r="AH5696" s="13"/>
      <c r="AI5696" s="13"/>
      <c r="AJ5696" s="13"/>
      <c r="AK5696" s="13">
        <f t="shared" si="1506"/>
        <v>0</v>
      </c>
      <c r="AL5696" s="13"/>
      <c r="AM5696" s="13">
        <f t="shared" si="1507"/>
        <v>0</v>
      </c>
      <c r="AN5696" s="13"/>
      <c r="AO5696" s="13">
        <v>0</v>
      </c>
      <c r="AP5696" s="13">
        <f t="shared" si="1508"/>
        <v>0</v>
      </c>
      <c r="AQ5696" s="13"/>
      <c r="AR5696" s="13">
        <f t="shared" si="1509"/>
        <v>0</v>
      </c>
      <c r="AS5696" s="13"/>
      <c r="AT5696" s="13">
        <f t="shared" si="1510"/>
        <v>0</v>
      </c>
      <c r="AU5696" s="13"/>
      <c r="AV5696" s="13">
        <f t="shared" si="1511"/>
        <v>0</v>
      </c>
      <c r="AW5696" s="13"/>
      <c r="AX5696" s="13">
        <f t="shared" si="1512"/>
        <v>0</v>
      </c>
      <c r="AY5696" s="13"/>
      <c r="AZ5696" s="13">
        <f t="shared" si="1513"/>
        <v>0</v>
      </c>
      <c r="BA5696" s="13"/>
      <c r="BB5696" s="13">
        <f t="shared" si="1514"/>
        <v>0</v>
      </c>
      <c r="BC5696" s="13"/>
      <c r="BD5696" s="13">
        <f t="shared" si="1515"/>
        <v>0</v>
      </c>
      <c r="BE5696" s="13"/>
      <c r="BF5696" s="13">
        <f t="shared" si="1516"/>
        <v>0</v>
      </c>
      <c r="BG5696" s="13"/>
      <c r="BH5696" s="13">
        <f t="shared" si="1517"/>
        <v>77466.331753222723</v>
      </c>
      <c r="BI5696" s="13">
        <f t="shared" si="1518"/>
        <v>77500</v>
      </c>
      <c r="BJ5696" s="13">
        <v>77300</v>
      </c>
    </row>
    <row r="5697" spans="1:62" x14ac:dyDescent="0.25">
      <c r="A5697" t="s">
        <v>5023</v>
      </c>
      <c r="B5697" s="13">
        <v>102</v>
      </c>
      <c r="C5697">
        <v>534234</v>
      </c>
      <c r="D5697">
        <v>1</v>
      </c>
      <c r="E5697">
        <v>0</v>
      </c>
      <c r="F5697">
        <v>0</v>
      </c>
      <c r="G5697">
        <v>0</v>
      </c>
      <c r="H5697">
        <v>0</v>
      </c>
      <c r="I5697" t="s">
        <v>26</v>
      </c>
      <c r="J5697">
        <v>531057</v>
      </c>
      <c r="K5697" t="s">
        <v>187</v>
      </c>
      <c r="L5697">
        <v>533203</v>
      </c>
      <c r="M5697" t="s">
        <v>759</v>
      </c>
      <c r="N5697">
        <v>531057</v>
      </c>
      <c r="O5697" t="s">
        <v>187</v>
      </c>
      <c r="P5697">
        <v>531057</v>
      </c>
      <c r="Q5697" t="s">
        <v>187</v>
      </c>
      <c r="R5697" s="13">
        <v>70488.701001315436</v>
      </c>
      <c r="S5697" s="13"/>
      <c r="T5697" s="13"/>
      <c r="U5697" s="13"/>
      <c r="V5697" s="13">
        <f t="shared" si="1502"/>
        <v>0</v>
      </c>
      <c r="W5697" s="13"/>
      <c r="X5697" s="13">
        <f t="shared" si="1503"/>
        <v>0</v>
      </c>
      <c r="Y5697" s="13"/>
      <c r="Z5697" s="13">
        <f t="shared" si="1504"/>
        <v>0</v>
      </c>
      <c r="AA5697" s="13"/>
      <c r="AB5697" s="13">
        <f t="shared" si="1505"/>
        <v>0</v>
      </c>
      <c r="AC5697" s="13"/>
      <c r="AD5697" s="13"/>
      <c r="AE5697" s="13"/>
      <c r="AF5697" s="13"/>
      <c r="AG5697" s="13"/>
      <c r="AH5697" s="13"/>
      <c r="AI5697" s="13"/>
      <c r="AJ5697" s="13"/>
      <c r="AK5697" s="13">
        <f t="shared" si="1506"/>
        <v>0</v>
      </c>
      <c r="AL5697" s="13"/>
      <c r="AM5697" s="13">
        <f t="shared" si="1507"/>
        <v>0</v>
      </c>
      <c r="AN5697" s="13"/>
      <c r="AO5697" s="13">
        <v>0</v>
      </c>
      <c r="AP5697" s="13">
        <f t="shared" si="1508"/>
        <v>0</v>
      </c>
      <c r="AQ5697" s="13"/>
      <c r="AR5697" s="13">
        <f t="shared" si="1509"/>
        <v>0</v>
      </c>
      <c r="AS5697" s="13"/>
      <c r="AT5697" s="13">
        <f t="shared" si="1510"/>
        <v>0</v>
      </c>
      <c r="AU5697" s="13"/>
      <c r="AV5697" s="13">
        <f t="shared" si="1511"/>
        <v>0</v>
      </c>
      <c r="AW5697" s="13"/>
      <c r="AX5697" s="13">
        <f t="shared" si="1512"/>
        <v>0</v>
      </c>
      <c r="AY5697" s="13"/>
      <c r="AZ5697" s="13">
        <f t="shared" si="1513"/>
        <v>0</v>
      </c>
      <c r="BA5697" s="13"/>
      <c r="BB5697" s="13">
        <f t="shared" si="1514"/>
        <v>0</v>
      </c>
      <c r="BC5697" s="13"/>
      <c r="BD5697" s="13">
        <f t="shared" si="1515"/>
        <v>0</v>
      </c>
      <c r="BE5697" s="13"/>
      <c r="BF5697" s="13">
        <f t="shared" si="1516"/>
        <v>0</v>
      </c>
      <c r="BG5697" s="13"/>
      <c r="BH5697" s="13">
        <f t="shared" si="1517"/>
        <v>70488.701001315436</v>
      </c>
      <c r="BI5697" s="13">
        <f t="shared" si="1518"/>
        <v>70500</v>
      </c>
      <c r="BJ5697" s="13">
        <v>70800</v>
      </c>
    </row>
    <row r="5698" spans="1:62" x14ac:dyDescent="0.25">
      <c r="A5698" t="s">
        <v>5023</v>
      </c>
      <c r="B5698" s="13">
        <v>2170</v>
      </c>
      <c r="C5698">
        <v>533050</v>
      </c>
      <c r="D5698">
        <v>1</v>
      </c>
      <c r="E5698">
        <v>0</v>
      </c>
      <c r="F5698">
        <v>0</v>
      </c>
      <c r="G5698">
        <v>0</v>
      </c>
      <c r="H5698">
        <v>0</v>
      </c>
      <c r="I5698" t="s">
        <v>26</v>
      </c>
      <c r="J5698">
        <v>532053</v>
      </c>
      <c r="K5698" t="s">
        <v>257</v>
      </c>
      <c r="L5698">
        <v>532053</v>
      </c>
      <c r="M5698" t="s">
        <v>257</v>
      </c>
      <c r="N5698">
        <v>532053</v>
      </c>
      <c r="O5698" t="s">
        <v>257</v>
      </c>
      <c r="P5698">
        <v>532053</v>
      </c>
      <c r="Q5698" t="s">
        <v>257</v>
      </c>
      <c r="R5698" s="13">
        <v>494138.87868683977</v>
      </c>
      <c r="S5698" s="13"/>
      <c r="T5698" s="13"/>
      <c r="U5698" s="13"/>
      <c r="V5698" s="13">
        <f t="shared" si="1502"/>
        <v>0</v>
      </c>
      <c r="W5698" s="13"/>
      <c r="X5698" s="13">
        <f t="shared" si="1503"/>
        <v>0</v>
      </c>
      <c r="Y5698" s="13"/>
      <c r="Z5698" s="13">
        <f t="shared" si="1504"/>
        <v>0</v>
      </c>
      <c r="AA5698" s="13"/>
      <c r="AB5698" s="13">
        <f t="shared" si="1505"/>
        <v>0</v>
      </c>
      <c r="AC5698" s="13"/>
      <c r="AD5698" s="13"/>
      <c r="AE5698" s="13"/>
      <c r="AF5698" s="13"/>
      <c r="AG5698" s="13"/>
      <c r="AH5698" s="13"/>
      <c r="AI5698" s="13"/>
      <c r="AJ5698" s="13"/>
      <c r="AK5698" s="13">
        <f t="shared" si="1506"/>
        <v>0</v>
      </c>
      <c r="AL5698" s="13"/>
      <c r="AM5698" s="13">
        <f t="shared" si="1507"/>
        <v>0</v>
      </c>
      <c r="AN5698" s="13"/>
      <c r="AO5698" s="13">
        <v>0</v>
      </c>
      <c r="AP5698" s="13">
        <f t="shared" si="1508"/>
        <v>0</v>
      </c>
      <c r="AQ5698" s="13"/>
      <c r="AR5698" s="13">
        <f t="shared" si="1509"/>
        <v>0</v>
      </c>
      <c r="AS5698" s="13"/>
      <c r="AT5698" s="13">
        <f t="shared" si="1510"/>
        <v>0</v>
      </c>
      <c r="AU5698" s="13"/>
      <c r="AV5698" s="13">
        <f t="shared" si="1511"/>
        <v>0</v>
      </c>
      <c r="AW5698" s="13"/>
      <c r="AX5698" s="13">
        <f t="shared" si="1512"/>
        <v>0</v>
      </c>
      <c r="AY5698" s="13"/>
      <c r="AZ5698" s="13">
        <f t="shared" si="1513"/>
        <v>0</v>
      </c>
      <c r="BA5698" s="13"/>
      <c r="BB5698" s="13">
        <f t="shared" si="1514"/>
        <v>0</v>
      </c>
      <c r="BC5698" s="13"/>
      <c r="BD5698" s="13">
        <f t="shared" si="1515"/>
        <v>0</v>
      </c>
      <c r="BE5698" s="13"/>
      <c r="BF5698" s="13">
        <f t="shared" si="1516"/>
        <v>0</v>
      </c>
      <c r="BG5698" s="13"/>
      <c r="BH5698" s="13">
        <f t="shared" si="1517"/>
        <v>494138.87868683977</v>
      </c>
      <c r="BI5698" s="13">
        <f t="shared" si="1518"/>
        <v>494100</v>
      </c>
      <c r="BJ5698" s="13">
        <v>524600</v>
      </c>
    </row>
    <row r="5699" spans="1:62" x14ac:dyDescent="0.25">
      <c r="A5699" t="s">
        <v>5024</v>
      </c>
      <c r="B5699" s="13">
        <v>117</v>
      </c>
      <c r="C5699">
        <v>544710</v>
      </c>
      <c r="D5699">
        <v>1</v>
      </c>
      <c r="E5699">
        <v>0</v>
      </c>
      <c r="F5699">
        <v>0</v>
      </c>
      <c r="G5699">
        <v>0</v>
      </c>
      <c r="H5699">
        <v>0</v>
      </c>
      <c r="I5699" t="s">
        <v>61</v>
      </c>
      <c r="J5699">
        <v>589845</v>
      </c>
      <c r="K5699" t="s">
        <v>3615</v>
      </c>
      <c r="L5699">
        <v>589250</v>
      </c>
      <c r="M5699" t="s">
        <v>60</v>
      </c>
      <c r="N5699">
        <v>589250</v>
      </c>
      <c r="O5699" t="s">
        <v>60</v>
      </c>
      <c r="P5699">
        <v>589250</v>
      </c>
      <c r="Q5699" t="s">
        <v>60</v>
      </c>
      <c r="R5699" s="13">
        <v>70488.701001315436</v>
      </c>
      <c r="S5699" s="13"/>
      <c r="T5699" s="13"/>
      <c r="U5699" s="13"/>
      <c r="V5699" s="13">
        <f t="shared" si="1502"/>
        <v>0</v>
      </c>
      <c r="W5699" s="13"/>
      <c r="X5699" s="13">
        <f t="shared" si="1503"/>
        <v>0</v>
      </c>
      <c r="Y5699" s="13"/>
      <c r="Z5699" s="13">
        <f t="shared" si="1504"/>
        <v>0</v>
      </c>
      <c r="AA5699" s="13"/>
      <c r="AB5699" s="13">
        <f t="shared" si="1505"/>
        <v>0</v>
      </c>
      <c r="AC5699" s="13"/>
      <c r="AD5699" s="13"/>
      <c r="AE5699" s="13"/>
      <c r="AF5699" s="13"/>
      <c r="AG5699" s="13"/>
      <c r="AH5699" s="13"/>
      <c r="AI5699" s="13"/>
      <c r="AJ5699" s="13"/>
      <c r="AK5699" s="13">
        <f t="shared" si="1506"/>
        <v>0</v>
      </c>
      <c r="AL5699" s="13"/>
      <c r="AM5699" s="13">
        <f t="shared" si="1507"/>
        <v>0</v>
      </c>
      <c r="AN5699" s="13"/>
      <c r="AO5699" s="13">
        <v>0</v>
      </c>
      <c r="AP5699" s="13">
        <f t="shared" si="1508"/>
        <v>0</v>
      </c>
      <c r="AQ5699" s="13"/>
      <c r="AR5699" s="13">
        <f t="shared" si="1509"/>
        <v>0</v>
      </c>
      <c r="AS5699" s="13"/>
      <c r="AT5699" s="13">
        <f t="shared" si="1510"/>
        <v>0</v>
      </c>
      <c r="AU5699" s="13"/>
      <c r="AV5699" s="13">
        <f t="shared" si="1511"/>
        <v>0</v>
      </c>
      <c r="AW5699" s="13"/>
      <c r="AX5699" s="13">
        <f t="shared" si="1512"/>
        <v>0</v>
      </c>
      <c r="AY5699" s="13"/>
      <c r="AZ5699" s="13">
        <f t="shared" si="1513"/>
        <v>0</v>
      </c>
      <c r="BA5699" s="13"/>
      <c r="BB5699" s="13">
        <f t="shared" si="1514"/>
        <v>0</v>
      </c>
      <c r="BC5699" s="13"/>
      <c r="BD5699" s="13">
        <f t="shared" si="1515"/>
        <v>0</v>
      </c>
      <c r="BE5699" s="13"/>
      <c r="BF5699" s="13">
        <f t="shared" si="1516"/>
        <v>0</v>
      </c>
      <c r="BG5699" s="13"/>
      <c r="BH5699" s="13">
        <f t="shared" si="1517"/>
        <v>70488.701001315436</v>
      </c>
      <c r="BI5699" s="13">
        <f t="shared" si="1518"/>
        <v>70500</v>
      </c>
      <c r="BJ5699" s="13">
        <v>70800</v>
      </c>
    </row>
    <row r="5700" spans="1:62" x14ac:dyDescent="0.25">
      <c r="A5700" t="s">
        <v>5025</v>
      </c>
      <c r="B5700" s="13">
        <v>291</v>
      </c>
      <c r="C5700">
        <v>570842</v>
      </c>
      <c r="D5700">
        <v>1</v>
      </c>
      <c r="E5700">
        <v>0</v>
      </c>
      <c r="F5700">
        <v>0</v>
      </c>
      <c r="G5700">
        <v>0</v>
      </c>
      <c r="H5700">
        <v>0</v>
      </c>
      <c r="I5700" t="s">
        <v>26</v>
      </c>
      <c r="J5700">
        <v>535419</v>
      </c>
      <c r="K5700" t="s">
        <v>130</v>
      </c>
      <c r="L5700">
        <v>535419</v>
      </c>
      <c r="M5700" t="s">
        <v>130</v>
      </c>
      <c r="N5700">
        <v>535419</v>
      </c>
      <c r="O5700" t="s">
        <v>130</v>
      </c>
      <c r="P5700">
        <v>535419</v>
      </c>
      <c r="Q5700" t="s">
        <v>130</v>
      </c>
      <c r="R5700" s="13">
        <v>70488.701001315436</v>
      </c>
      <c r="S5700" s="13"/>
      <c r="T5700" s="13"/>
      <c r="U5700" s="13"/>
      <c r="V5700" s="13">
        <f t="shared" si="1502"/>
        <v>0</v>
      </c>
      <c r="W5700" s="13"/>
      <c r="X5700" s="13">
        <f t="shared" si="1503"/>
        <v>0</v>
      </c>
      <c r="Y5700" s="13"/>
      <c r="Z5700" s="13">
        <f t="shared" si="1504"/>
        <v>0</v>
      </c>
      <c r="AA5700" s="13"/>
      <c r="AB5700" s="13">
        <f t="shared" si="1505"/>
        <v>0</v>
      </c>
      <c r="AC5700" s="13"/>
      <c r="AD5700" s="13"/>
      <c r="AE5700" s="13"/>
      <c r="AF5700" s="13"/>
      <c r="AG5700" s="13"/>
      <c r="AH5700" s="13"/>
      <c r="AI5700" s="13"/>
      <c r="AJ5700" s="13"/>
      <c r="AK5700" s="13">
        <f t="shared" si="1506"/>
        <v>0</v>
      </c>
      <c r="AL5700" s="13"/>
      <c r="AM5700" s="13">
        <f t="shared" si="1507"/>
        <v>0</v>
      </c>
      <c r="AN5700" s="13"/>
      <c r="AO5700" s="13">
        <v>0</v>
      </c>
      <c r="AP5700" s="13">
        <f t="shared" si="1508"/>
        <v>0</v>
      </c>
      <c r="AQ5700" s="13"/>
      <c r="AR5700" s="13">
        <f t="shared" si="1509"/>
        <v>0</v>
      </c>
      <c r="AS5700" s="13"/>
      <c r="AT5700" s="13">
        <f t="shared" si="1510"/>
        <v>0</v>
      </c>
      <c r="AU5700" s="13"/>
      <c r="AV5700" s="13">
        <f t="shared" si="1511"/>
        <v>0</v>
      </c>
      <c r="AW5700" s="13"/>
      <c r="AX5700" s="13">
        <f t="shared" si="1512"/>
        <v>0</v>
      </c>
      <c r="AY5700" s="13"/>
      <c r="AZ5700" s="13">
        <f t="shared" si="1513"/>
        <v>0</v>
      </c>
      <c r="BA5700" s="13"/>
      <c r="BB5700" s="13">
        <f t="shared" si="1514"/>
        <v>0</v>
      </c>
      <c r="BC5700" s="13"/>
      <c r="BD5700" s="13">
        <f t="shared" si="1515"/>
        <v>0</v>
      </c>
      <c r="BE5700" s="13"/>
      <c r="BF5700" s="13">
        <f t="shared" si="1516"/>
        <v>0</v>
      </c>
      <c r="BG5700" s="13"/>
      <c r="BH5700" s="13">
        <f t="shared" si="1517"/>
        <v>70488.701001315436</v>
      </c>
      <c r="BI5700" s="13">
        <f t="shared" si="1518"/>
        <v>70500</v>
      </c>
      <c r="BJ5700" s="13">
        <v>70800</v>
      </c>
    </row>
    <row r="5701" spans="1:62" x14ac:dyDescent="0.25">
      <c r="A5701" t="s">
        <v>5026</v>
      </c>
      <c r="B5701" s="13">
        <v>1354</v>
      </c>
      <c r="C5701">
        <v>584126</v>
      </c>
      <c r="D5701">
        <v>1</v>
      </c>
      <c r="E5701">
        <v>0</v>
      </c>
      <c r="F5701">
        <v>0</v>
      </c>
      <c r="G5701">
        <v>0</v>
      </c>
      <c r="H5701">
        <v>0</v>
      </c>
      <c r="I5701" t="s">
        <v>30</v>
      </c>
      <c r="J5701">
        <v>583677</v>
      </c>
      <c r="K5701" t="s">
        <v>1922</v>
      </c>
      <c r="L5701">
        <v>583677</v>
      </c>
      <c r="M5701" t="s">
        <v>1922</v>
      </c>
      <c r="N5701">
        <v>583952</v>
      </c>
      <c r="O5701" t="s">
        <v>104</v>
      </c>
      <c r="P5701">
        <v>583952</v>
      </c>
      <c r="Q5701" t="s">
        <v>104</v>
      </c>
      <c r="R5701" s="13">
        <v>311538.68885782576</v>
      </c>
      <c r="S5701" s="13"/>
      <c r="T5701" s="13"/>
      <c r="U5701" s="13"/>
      <c r="V5701" s="13">
        <f t="shared" ref="V5701:V5764" si="1519">U5701*741</f>
        <v>0</v>
      </c>
      <c r="W5701" s="13"/>
      <c r="X5701" s="13">
        <f t="shared" ref="X5701:X5764" si="1520">W5701*2964</f>
        <v>0</v>
      </c>
      <c r="Y5701" s="13"/>
      <c r="Z5701" s="13">
        <f t="shared" ref="Z5701:Z5764" si="1521">Y5701*988</f>
        <v>0</v>
      </c>
      <c r="AA5701" s="13"/>
      <c r="AB5701" s="13">
        <f t="shared" ref="AB5701:AB5764" si="1522">AA5701*247</f>
        <v>0</v>
      </c>
      <c r="AC5701" s="13"/>
      <c r="AD5701" s="13"/>
      <c r="AE5701" s="13"/>
      <c r="AF5701" s="13"/>
      <c r="AG5701" s="13"/>
      <c r="AH5701" s="13"/>
      <c r="AI5701" s="13"/>
      <c r="AJ5701" s="13"/>
      <c r="AK5701" s="13">
        <f t="shared" ref="AK5701:AK5764" si="1523">AJ5701*139</f>
        <v>0</v>
      </c>
      <c r="AL5701" s="13"/>
      <c r="AM5701" s="13">
        <f t="shared" ref="AM5701:AM5764" si="1524">AL5701*35</f>
        <v>0</v>
      </c>
      <c r="AN5701" s="13"/>
      <c r="AO5701" s="13">
        <v>1</v>
      </c>
      <c r="AP5701" s="13">
        <f t="shared" ref="AP5701:AP5764" si="1525">AO5701*30500</f>
        <v>30500</v>
      </c>
      <c r="AQ5701" s="13"/>
      <c r="AR5701" s="13">
        <f t="shared" ref="AR5701:AR5764" si="1526">AQ5701*2706</f>
        <v>0</v>
      </c>
      <c r="AS5701" s="13"/>
      <c r="AT5701" s="13">
        <f t="shared" ref="AT5701:AT5764" si="1527">AS5701*139</f>
        <v>0</v>
      </c>
      <c r="AU5701" s="13"/>
      <c r="AV5701" s="13">
        <f t="shared" ref="AV5701:AV5764" si="1528">AU5701*338</f>
        <v>0</v>
      </c>
      <c r="AW5701" s="13"/>
      <c r="AX5701" s="13">
        <f t="shared" ref="AX5701:AX5764" si="1529">AW5701*108</f>
        <v>0</v>
      </c>
      <c r="AY5701" s="13"/>
      <c r="AZ5701" s="13">
        <f t="shared" ref="AZ5701:AZ5764" si="1530">AY5701*81</f>
        <v>0</v>
      </c>
      <c r="BA5701" s="13"/>
      <c r="BB5701" s="13">
        <f t="shared" ref="BB5701:BB5764" si="1531">BA5701*325</f>
        <v>0</v>
      </c>
      <c r="BC5701" s="13"/>
      <c r="BD5701" s="13">
        <f t="shared" ref="BD5701:BD5764" si="1532">BC5701*406</f>
        <v>0</v>
      </c>
      <c r="BE5701" s="13"/>
      <c r="BF5701" s="13">
        <f t="shared" ref="BF5701:BF5764" si="1533">BE5701*217</f>
        <v>0</v>
      </c>
      <c r="BG5701" s="13"/>
      <c r="BH5701" s="13">
        <f t="shared" ref="BH5701:BH5764" si="1534">R5701+T5701+V5701+X5701+Z5701+AB5701+AD5701+AF5701+AH5701+AI5701+AK5701+AM5701+AN5701+AP5701+AR5701+AT5701+AV5701+AX5701+AZ5701+BB5701+BD5701+BF5701+BG5701</f>
        <v>342038.68885782576</v>
      </c>
      <c r="BI5701" s="13">
        <f t="shared" ref="BI5701:BI5764" si="1535">ROUND(BH5701/100,0)*100</f>
        <v>342000</v>
      </c>
      <c r="BJ5701" s="13">
        <v>343900</v>
      </c>
    </row>
    <row r="5702" spans="1:62" x14ac:dyDescent="0.25">
      <c r="A5702" t="s">
        <v>5027</v>
      </c>
      <c r="B5702" s="13">
        <v>1196</v>
      </c>
      <c r="C5702">
        <v>560685</v>
      </c>
      <c r="D5702">
        <v>1</v>
      </c>
      <c r="E5702">
        <v>0</v>
      </c>
      <c r="F5702">
        <v>0</v>
      </c>
      <c r="G5702">
        <v>0</v>
      </c>
      <c r="H5702">
        <v>0</v>
      </c>
      <c r="I5702" t="s">
        <v>18</v>
      </c>
      <c r="J5702">
        <v>560383</v>
      </c>
      <c r="K5702" t="s">
        <v>674</v>
      </c>
      <c r="L5702">
        <v>560383</v>
      </c>
      <c r="M5702" t="s">
        <v>674</v>
      </c>
      <c r="N5702">
        <v>560383</v>
      </c>
      <c r="O5702" t="s">
        <v>674</v>
      </c>
      <c r="P5702">
        <v>560286</v>
      </c>
      <c r="Q5702" t="s">
        <v>818</v>
      </c>
      <c r="R5702" s="13">
        <v>275835.22803463449</v>
      </c>
      <c r="S5702" s="13"/>
      <c r="T5702" s="13"/>
      <c r="U5702" s="13"/>
      <c r="V5702" s="13">
        <f t="shared" si="1519"/>
        <v>0</v>
      </c>
      <c r="W5702" s="13"/>
      <c r="X5702" s="13">
        <f t="shared" si="1520"/>
        <v>0</v>
      </c>
      <c r="Y5702" s="13"/>
      <c r="Z5702" s="13">
        <f t="shared" si="1521"/>
        <v>0</v>
      </c>
      <c r="AA5702" s="13"/>
      <c r="AB5702" s="13">
        <f t="shared" si="1522"/>
        <v>0</v>
      </c>
      <c r="AC5702" s="13"/>
      <c r="AD5702" s="13"/>
      <c r="AE5702" s="13"/>
      <c r="AF5702" s="13"/>
      <c r="AG5702" s="13"/>
      <c r="AH5702" s="13"/>
      <c r="AI5702" s="13"/>
      <c r="AJ5702" s="13"/>
      <c r="AK5702" s="13">
        <f t="shared" si="1523"/>
        <v>0</v>
      </c>
      <c r="AL5702" s="13"/>
      <c r="AM5702" s="13">
        <f t="shared" si="1524"/>
        <v>0</v>
      </c>
      <c r="AN5702" s="13"/>
      <c r="AO5702" s="13">
        <v>1</v>
      </c>
      <c r="AP5702" s="13">
        <f t="shared" si="1525"/>
        <v>30500</v>
      </c>
      <c r="AQ5702" s="13"/>
      <c r="AR5702" s="13">
        <f t="shared" si="1526"/>
        <v>0</v>
      </c>
      <c r="AS5702" s="13"/>
      <c r="AT5702" s="13">
        <f t="shared" si="1527"/>
        <v>0</v>
      </c>
      <c r="AU5702" s="13"/>
      <c r="AV5702" s="13">
        <f t="shared" si="1528"/>
        <v>0</v>
      </c>
      <c r="AW5702" s="13"/>
      <c r="AX5702" s="13">
        <f t="shared" si="1529"/>
        <v>0</v>
      </c>
      <c r="AY5702" s="13"/>
      <c r="AZ5702" s="13">
        <f t="shared" si="1530"/>
        <v>0</v>
      </c>
      <c r="BA5702" s="13"/>
      <c r="BB5702" s="13">
        <f t="shared" si="1531"/>
        <v>0</v>
      </c>
      <c r="BC5702" s="13"/>
      <c r="BD5702" s="13">
        <f t="shared" si="1532"/>
        <v>0</v>
      </c>
      <c r="BE5702" s="13"/>
      <c r="BF5702" s="13">
        <f t="shared" si="1533"/>
        <v>0</v>
      </c>
      <c r="BG5702" s="13"/>
      <c r="BH5702" s="13">
        <f t="shared" si="1534"/>
        <v>306335.22803463449</v>
      </c>
      <c r="BI5702" s="13">
        <f t="shared" si="1535"/>
        <v>306300</v>
      </c>
      <c r="BJ5702" s="13">
        <v>337800</v>
      </c>
    </row>
    <row r="5703" spans="1:62" x14ac:dyDescent="0.25">
      <c r="A5703" t="s">
        <v>5028</v>
      </c>
      <c r="B5703" s="13">
        <v>703</v>
      </c>
      <c r="C5703">
        <v>597074</v>
      </c>
      <c r="D5703">
        <v>1</v>
      </c>
      <c r="E5703">
        <v>0</v>
      </c>
      <c r="F5703">
        <v>0</v>
      </c>
      <c r="G5703">
        <v>0</v>
      </c>
      <c r="H5703">
        <v>0</v>
      </c>
      <c r="I5703" t="s">
        <v>75</v>
      </c>
      <c r="J5703">
        <v>595411</v>
      </c>
      <c r="K5703" t="s">
        <v>455</v>
      </c>
      <c r="L5703">
        <v>595411</v>
      </c>
      <c r="M5703" t="s">
        <v>455</v>
      </c>
      <c r="N5703">
        <v>595411</v>
      </c>
      <c r="O5703" t="s">
        <v>455</v>
      </c>
      <c r="P5703">
        <v>595411</v>
      </c>
      <c r="Q5703" t="s">
        <v>455</v>
      </c>
      <c r="R5703" s="13">
        <v>163542.96047636349</v>
      </c>
      <c r="S5703" s="13"/>
      <c r="T5703" s="13"/>
      <c r="U5703" s="13"/>
      <c r="V5703" s="13">
        <f t="shared" si="1519"/>
        <v>0</v>
      </c>
      <c r="W5703" s="13"/>
      <c r="X5703" s="13">
        <f t="shared" si="1520"/>
        <v>0</v>
      </c>
      <c r="Y5703" s="13"/>
      <c r="Z5703" s="13">
        <f t="shared" si="1521"/>
        <v>0</v>
      </c>
      <c r="AA5703" s="13"/>
      <c r="AB5703" s="13">
        <f t="shared" si="1522"/>
        <v>0</v>
      </c>
      <c r="AC5703" s="13"/>
      <c r="AD5703" s="13"/>
      <c r="AE5703" s="13"/>
      <c r="AF5703" s="13"/>
      <c r="AG5703" s="13"/>
      <c r="AH5703" s="13"/>
      <c r="AI5703" s="13"/>
      <c r="AJ5703" s="13"/>
      <c r="AK5703" s="13">
        <f t="shared" si="1523"/>
        <v>0</v>
      </c>
      <c r="AL5703" s="13"/>
      <c r="AM5703" s="13">
        <f t="shared" si="1524"/>
        <v>0</v>
      </c>
      <c r="AN5703" s="13"/>
      <c r="AO5703" s="13">
        <v>0</v>
      </c>
      <c r="AP5703" s="13">
        <f t="shared" si="1525"/>
        <v>0</v>
      </c>
      <c r="AQ5703" s="13"/>
      <c r="AR5703" s="13">
        <f t="shared" si="1526"/>
        <v>0</v>
      </c>
      <c r="AS5703" s="13"/>
      <c r="AT5703" s="13">
        <f t="shared" si="1527"/>
        <v>0</v>
      </c>
      <c r="AU5703" s="13"/>
      <c r="AV5703" s="13">
        <f t="shared" si="1528"/>
        <v>0</v>
      </c>
      <c r="AW5703" s="13"/>
      <c r="AX5703" s="13">
        <f t="shared" si="1529"/>
        <v>0</v>
      </c>
      <c r="AY5703" s="13"/>
      <c r="AZ5703" s="13">
        <f t="shared" si="1530"/>
        <v>0</v>
      </c>
      <c r="BA5703" s="13"/>
      <c r="BB5703" s="13">
        <f t="shared" si="1531"/>
        <v>0</v>
      </c>
      <c r="BC5703" s="13"/>
      <c r="BD5703" s="13">
        <f t="shared" si="1532"/>
        <v>0</v>
      </c>
      <c r="BE5703" s="13"/>
      <c r="BF5703" s="13">
        <f t="shared" si="1533"/>
        <v>0</v>
      </c>
      <c r="BG5703" s="13"/>
      <c r="BH5703" s="13">
        <f t="shared" si="1534"/>
        <v>163542.96047636349</v>
      </c>
      <c r="BI5703" s="13">
        <f t="shared" si="1535"/>
        <v>163500</v>
      </c>
      <c r="BJ5703" s="13">
        <v>165100</v>
      </c>
    </row>
    <row r="5704" spans="1:62" x14ac:dyDescent="0.25">
      <c r="A5704" t="s">
        <v>5029</v>
      </c>
      <c r="B5704" s="13">
        <v>179</v>
      </c>
      <c r="C5704">
        <v>573582</v>
      </c>
      <c r="D5704">
        <v>1</v>
      </c>
      <c r="E5704">
        <v>0</v>
      </c>
      <c r="F5704">
        <v>0</v>
      </c>
      <c r="G5704">
        <v>0</v>
      </c>
      <c r="H5704">
        <v>0</v>
      </c>
      <c r="I5704" t="s">
        <v>75</v>
      </c>
      <c r="J5704">
        <v>568759</v>
      </c>
      <c r="K5704" t="s">
        <v>339</v>
      </c>
      <c r="L5704">
        <v>568759</v>
      </c>
      <c r="M5704" t="s">
        <v>339</v>
      </c>
      <c r="N5704">
        <v>568759</v>
      </c>
      <c r="O5704" t="s">
        <v>339</v>
      </c>
      <c r="P5704">
        <v>568759</v>
      </c>
      <c r="Q5704" t="s">
        <v>339</v>
      </c>
      <c r="R5704" s="13">
        <v>70488.701001315436</v>
      </c>
      <c r="S5704" s="13"/>
      <c r="T5704" s="13"/>
      <c r="U5704" s="13"/>
      <c r="V5704" s="13">
        <f t="shared" si="1519"/>
        <v>0</v>
      </c>
      <c r="W5704" s="13"/>
      <c r="X5704" s="13">
        <f t="shared" si="1520"/>
        <v>0</v>
      </c>
      <c r="Y5704" s="13"/>
      <c r="Z5704" s="13">
        <f t="shared" si="1521"/>
        <v>0</v>
      </c>
      <c r="AA5704" s="13"/>
      <c r="AB5704" s="13">
        <f t="shared" si="1522"/>
        <v>0</v>
      </c>
      <c r="AC5704" s="13"/>
      <c r="AD5704" s="13"/>
      <c r="AE5704" s="13"/>
      <c r="AF5704" s="13"/>
      <c r="AG5704" s="13"/>
      <c r="AH5704" s="13"/>
      <c r="AI5704" s="13"/>
      <c r="AJ5704" s="13"/>
      <c r="AK5704" s="13">
        <f t="shared" si="1523"/>
        <v>0</v>
      </c>
      <c r="AL5704" s="13"/>
      <c r="AM5704" s="13">
        <f t="shared" si="1524"/>
        <v>0</v>
      </c>
      <c r="AN5704" s="13"/>
      <c r="AO5704" s="13">
        <v>0</v>
      </c>
      <c r="AP5704" s="13">
        <f t="shared" si="1525"/>
        <v>0</v>
      </c>
      <c r="AQ5704" s="13"/>
      <c r="AR5704" s="13">
        <f t="shared" si="1526"/>
        <v>0</v>
      </c>
      <c r="AS5704" s="13"/>
      <c r="AT5704" s="13">
        <f t="shared" si="1527"/>
        <v>0</v>
      </c>
      <c r="AU5704" s="13"/>
      <c r="AV5704" s="13">
        <f t="shared" si="1528"/>
        <v>0</v>
      </c>
      <c r="AW5704" s="13"/>
      <c r="AX5704" s="13">
        <f t="shared" si="1529"/>
        <v>0</v>
      </c>
      <c r="AY5704" s="13"/>
      <c r="AZ5704" s="13">
        <f t="shared" si="1530"/>
        <v>0</v>
      </c>
      <c r="BA5704" s="13"/>
      <c r="BB5704" s="13">
        <f t="shared" si="1531"/>
        <v>0</v>
      </c>
      <c r="BC5704" s="13"/>
      <c r="BD5704" s="13">
        <f t="shared" si="1532"/>
        <v>0</v>
      </c>
      <c r="BE5704" s="13"/>
      <c r="BF5704" s="13">
        <f t="shared" si="1533"/>
        <v>0</v>
      </c>
      <c r="BG5704" s="13"/>
      <c r="BH5704" s="13">
        <f t="shared" si="1534"/>
        <v>70488.701001315436</v>
      </c>
      <c r="BI5704" s="13">
        <f t="shared" si="1535"/>
        <v>70500</v>
      </c>
      <c r="BJ5704" s="13">
        <v>70800</v>
      </c>
    </row>
    <row r="5705" spans="1:62" x14ac:dyDescent="0.25">
      <c r="A5705" t="s">
        <v>5030</v>
      </c>
      <c r="B5705" s="13">
        <v>165</v>
      </c>
      <c r="C5705">
        <v>578959</v>
      </c>
      <c r="D5705">
        <v>1</v>
      </c>
      <c r="E5705">
        <v>0</v>
      </c>
      <c r="F5705">
        <v>0</v>
      </c>
      <c r="G5705">
        <v>0</v>
      </c>
      <c r="H5705">
        <v>0</v>
      </c>
      <c r="I5705" t="s">
        <v>41</v>
      </c>
      <c r="J5705">
        <v>578193</v>
      </c>
      <c r="K5705" t="s">
        <v>251</v>
      </c>
      <c r="L5705">
        <v>578193</v>
      </c>
      <c r="M5705" t="s">
        <v>251</v>
      </c>
      <c r="N5705">
        <v>578193</v>
      </c>
      <c r="O5705" t="s">
        <v>251</v>
      </c>
      <c r="P5705">
        <v>578444</v>
      </c>
      <c r="Q5705" t="s">
        <v>252</v>
      </c>
      <c r="R5705" s="13">
        <v>70488.701001315436</v>
      </c>
      <c r="S5705" s="13"/>
      <c r="T5705" s="13"/>
      <c r="U5705" s="13"/>
      <c r="V5705" s="13">
        <f t="shared" si="1519"/>
        <v>0</v>
      </c>
      <c r="W5705" s="13"/>
      <c r="X5705" s="13">
        <f t="shared" si="1520"/>
        <v>0</v>
      </c>
      <c r="Y5705" s="13"/>
      <c r="Z5705" s="13">
        <f t="shared" si="1521"/>
        <v>0</v>
      </c>
      <c r="AA5705" s="13"/>
      <c r="AB5705" s="13">
        <f t="shared" si="1522"/>
        <v>0</v>
      </c>
      <c r="AC5705" s="13"/>
      <c r="AD5705" s="13"/>
      <c r="AE5705" s="13"/>
      <c r="AF5705" s="13"/>
      <c r="AG5705" s="13"/>
      <c r="AH5705" s="13"/>
      <c r="AI5705" s="13"/>
      <c r="AJ5705" s="13"/>
      <c r="AK5705" s="13">
        <f t="shared" si="1523"/>
        <v>0</v>
      </c>
      <c r="AL5705" s="13"/>
      <c r="AM5705" s="13">
        <f t="shared" si="1524"/>
        <v>0</v>
      </c>
      <c r="AN5705" s="13"/>
      <c r="AO5705" s="13">
        <v>0</v>
      </c>
      <c r="AP5705" s="13">
        <f t="shared" si="1525"/>
        <v>0</v>
      </c>
      <c r="AQ5705" s="13"/>
      <c r="AR5705" s="13">
        <f t="shared" si="1526"/>
        <v>0</v>
      </c>
      <c r="AS5705" s="13"/>
      <c r="AT5705" s="13">
        <f t="shared" si="1527"/>
        <v>0</v>
      </c>
      <c r="AU5705" s="13"/>
      <c r="AV5705" s="13">
        <f t="shared" si="1528"/>
        <v>0</v>
      </c>
      <c r="AW5705" s="13"/>
      <c r="AX5705" s="13">
        <f t="shared" si="1529"/>
        <v>0</v>
      </c>
      <c r="AY5705" s="13"/>
      <c r="AZ5705" s="13">
        <f t="shared" si="1530"/>
        <v>0</v>
      </c>
      <c r="BA5705" s="13"/>
      <c r="BB5705" s="13">
        <f t="shared" si="1531"/>
        <v>0</v>
      </c>
      <c r="BC5705" s="13"/>
      <c r="BD5705" s="13">
        <f t="shared" si="1532"/>
        <v>0</v>
      </c>
      <c r="BE5705" s="13"/>
      <c r="BF5705" s="13">
        <f t="shared" si="1533"/>
        <v>0</v>
      </c>
      <c r="BG5705" s="13"/>
      <c r="BH5705" s="13">
        <f t="shared" si="1534"/>
        <v>70488.701001315436</v>
      </c>
      <c r="BI5705" s="13">
        <f t="shared" si="1535"/>
        <v>70500</v>
      </c>
      <c r="BJ5705" s="13">
        <v>70800</v>
      </c>
    </row>
    <row r="5706" spans="1:62" x14ac:dyDescent="0.25">
      <c r="A5706" t="s">
        <v>5031</v>
      </c>
      <c r="B5706" s="13">
        <v>250</v>
      </c>
      <c r="C5706">
        <v>582662</v>
      </c>
      <c r="D5706">
        <v>1</v>
      </c>
      <c r="E5706">
        <v>0</v>
      </c>
      <c r="F5706">
        <v>0</v>
      </c>
      <c r="G5706">
        <v>0</v>
      </c>
      <c r="H5706">
        <v>0</v>
      </c>
      <c r="I5706" t="s">
        <v>30</v>
      </c>
      <c r="J5706">
        <v>581917</v>
      </c>
      <c r="K5706" t="s">
        <v>514</v>
      </c>
      <c r="L5706">
        <v>581917</v>
      </c>
      <c r="M5706" t="s">
        <v>514</v>
      </c>
      <c r="N5706">
        <v>581917</v>
      </c>
      <c r="O5706" t="s">
        <v>514</v>
      </c>
      <c r="P5706">
        <v>581372</v>
      </c>
      <c r="Q5706" t="s">
        <v>216</v>
      </c>
      <c r="R5706" s="13">
        <v>70488.701001315436</v>
      </c>
      <c r="S5706" s="13"/>
      <c r="T5706" s="13"/>
      <c r="U5706" s="13"/>
      <c r="V5706" s="13">
        <f t="shared" si="1519"/>
        <v>0</v>
      </c>
      <c r="W5706" s="13"/>
      <c r="X5706" s="13">
        <f t="shared" si="1520"/>
        <v>0</v>
      </c>
      <c r="Y5706" s="13"/>
      <c r="Z5706" s="13">
        <f t="shared" si="1521"/>
        <v>0</v>
      </c>
      <c r="AA5706" s="13"/>
      <c r="AB5706" s="13">
        <f t="shared" si="1522"/>
        <v>0</v>
      </c>
      <c r="AC5706" s="13"/>
      <c r="AD5706" s="13"/>
      <c r="AE5706" s="13"/>
      <c r="AF5706" s="13"/>
      <c r="AG5706" s="13"/>
      <c r="AH5706" s="13"/>
      <c r="AI5706" s="13"/>
      <c r="AJ5706" s="13"/>
      <c r="AK5706" s="13">
        <f t="shared" si="1523"/>
        <v>0</v>
      </c>
      <c r="AL5706" s="13"/>
      <c r="AM5706" s="13">
        <f t="shared" si="1524"/>
        <v>0</v>
      </c>
      <c r="AN5706" s="13"/>
      <c r="AO5706" s="13">
        <v>0</v>
      </c>
      <c r="AP5706" s="13">
        <f t="shared" si="1525"/>
        <v>0</v>
      </c>
      <c r="AQ5706" s="13"/>
      <c r="AR5706" s="13">
        <f t="shared" si="1526"/>
        <v>0</v>
      </c>
      <c r="AS5706" s="13"/>
      <c r="AT5706" s="13">
        <f t="shared" si="1527"/>
        <v>0</v>
      </c>
      <c r="AU5706" s="13"/>
      <c r="AV5706" s="13">
        <f t="shared" si="1528"/>
        <v>0</v>
      </c>
      <c r="AW5706" s="13"/>
      <c r="AX5706" s="13">
        <f t="shared" si="1529"/>
        <v>0</v>
      </c>
      <c r="AY5706" s="13"/>
      <c r="AZ5706" s="13">
        <f t="shared" si="1530"/>
        <v>0</v>
      </c>
      <c r="BA5706" s="13"/>
      <c r="BB5706" s="13">
        <f t="shared" si="1531"/>
        <v>0</v>
      </c>
      <c r="BC5706" s="13"/>
      <c r="BD5706" s="13">
        <f t="shared" si="1532"/>
        <v>0</v>
      </c>
      <c r="BE5706" s="13"/>
      <c r="BF5706" s="13">
        <f t="shared" si="1533"/>
        <v>0</v>
      </c>
      <c r="BG5706" s="13"/>
      <c r="BH5706" s="13">
        <f t="shared" si="1534"/>
        <v>70488.701001315436</v>
      </c>
      <c r="BI5706" s="13">
        <f t="shared" si="1535"/>
        <v>70500</v>
      </c>
      <c r="BJ5706" s="13">
        <v>70800</v>
      </c>
    </row>
    <row r="5707" spans="1:62" x14ac:dyDescent="0.25">
      <c r="A5707" t="s">
        <v>5031</v>
      </c>
      <c r="B5707" s="13">
        <v>62</v>
      </c>
      <c r="C5707">
        <v>579289</v>
      </c>
      <c r="D5707">
        <v>1</v>
      </c>
      <c r="E5707">
        <v>0</v>
      </c>
      <c r="F5707">
        <v>0</v>
      </c>
      <c r="G5707">
        <v>0</v>
      </c>
      <c r="H5707">
        <v>0</v>
      </c>
      <c r="I5707" t="s">
        <v>110</v>
      </c>
      <c r="J5707">
        <v>559997</v>
      </c>
      <c r="K5707" t="s">
        <v>2352</v>
      </c>
      <c r="L5707">
        <v>559997</v>
      </c>
      <c r="M5707" t="s">
        <v>2352</v>
      </c>
      <c r="N5707">
        <v>559717</v>
      </c>
      <c r="O5707" t="s">
        <v>336</v>
      </c>
      <c r="P5707">
        <v>559717</v>
      </c>
      <c r="Q5707" t="s">
        <v>336</v>
      </c>
      <c r="R5707" s="13">
        <v>70488.701001315436</v>
      </c>
      <c r="S5707" s="13"/>
      <c r="T5707" s="13"/>
      <c r="U5707" s="13"/>
      <c r="V5707" s="13">
        <f t="shared" si="1519"/>
        <v>0</v>
      </c>
      <c r="W5707" s="13"/>
      <c r="X5707" s="13">
        <f t="shared" si="1520"/>
        <v>0</v>
      </c>
      <c r="Y5707" s="13"/>
      <c r="Z5707" s="13">
        <f t="shared" si="1521"/>
        <v>0</v>
      </c>
      <c r="AA5707" s="13"/>
      <c r="AB5707" s="13">
        <f t="shared" si="1522"/>
        <v>0</v>
      </c>
      <c r="AC5707" s="13"/>
      <c r="AD5707" s="13"/>
      <c r="AE5707" s="13"/>
      <c r="AF5707" s="13"/>
      <c r="AG5707" s="13"/>
      <c r="AH5707" s="13"/>
      <c r="AI5707" s="13"/>
      <c r="AJ5707" s="13"/>
      <c r="AK5707" s="13">
        <f t="shared" si="1523"/>
        <v>0</v>
      </c>
      <c r="AL5707" s="13"/>
      <c r="AM5707" s="13">
        <f t="shared" si="1524"/>
        <v>0</v>
      </c>
      <c r="AN5707" s="13"/>
      <c r="AO5707" s="13">
        <v>0</v>
      </c>
      <c r="AP5707" s="13">
        <f t="shared" si="1525"/>
        <v>0</v>
      </c>
      <c r="AQ5707" s="13"/>
      <c r="AR5707" s="13">
        <f t="shared" si="1526"/>
        <v>0</v>
      </c>
      <c r="AS5707" s="13"/>
      <c r="AT5707" s="13">
        <f t="shared" si="1527"/>
        <v>0</v>
      </c>
      <c r="AU5707" s="13"/>
      <c r="AV5707" s="13">
        <f t="shared" si="1528"/>
        <v>0</v>
      </c>
      <c r="AW5707" s="13"/>
      <c r="AX5707" s="13">
        <f t="shared" si="1529"/>
        <v>0</v>
      </c>
      <c r="AY5707" s="13"/>
      <c r="AZ5707" s="13">
        <f t="shared" si="1530"/>
        <v>0</v>
      </c>
      <c r="BA5707" s="13"/>
      <c r="BB5707" s="13">
        <f t="shared" si="1531"/>
        <v>0</v>
      </c>
      <c r="BC5707" s="13"/>
      <c r="BD5707" s="13">
        <f t="shared" si="1532"/>
        <v>0</v>
      </c>
      <c r="BE5707" s="13"/>
      <c r="BF5707" s="13">
        <f t="shared" si="1533"/>
        <v>0</v>
      </c>
      <c r="BG5707" s="13"/>
      <c r="BH5707" s="13">
        <f t="shared" si="1534"/>
        <v>70488.701001315436</v>
      </c>
      <c r="BI5707" s="13">
        <f t="shared" si="1535"/>
        <v>70500</v>
      </c>
      <c r="BJ5707" s="13">
        <v>70800</v>
      </c>
    </row>
    <row r="5708" spans="1:62" x14ac:dyDescent="0.25">
      <c r="A5708" t="s">
        <v>1513</v>
      </c>
      <c r="B5708" s="13">
        <v>1331</v>
      </c>
      <c r="C5708">
        <v>564494</v>
      </c>
      <c r="D5708">
        <v>1</v>
      </c>
      <c r="E5708">
        <v>0</v>
      </c>
      <c r="F5708">
        <v>0</v>
      </c>
      <c r="G5708">
        <v>0</v>
      </c>
      <c r="H5708">
        <v>0</v>
      </c>
      <c r="I5708" t="s">
        <v>51</v>
      </c>
      <c r="J5708">
        <v>564028</v>
      </c>
      <c r="K5708" t="s">
        <v>404</v>
      </c>
      <c r="L5708">
        <v>564028</v>
      </c>
      <c r="M5708" t="s">
        <v>404</v>
      </c>
      <c r="N5708">
        <v>564028</v>
      </c>
      <c r="O5708" t="s">
        <v>404</v>
      </c>
      <c r="P5708">
        <v>564028</v>
      </c>
      <c r="Q5708" t="s">
        <v>404</v>
      </c>
      <c r="R5708" s="13">
        <v>306349.09728634136</v>
      </c>
      <c r="S5708" s="13"/>
      <c r="T5708" s="13"/>
      <c r="U5708" s="13"/>
      <c r="V5708" s="13">
        <f t="shared" si="1519"/>
        <v>0</v>
      </c>
      <c r="W5708" s="13"/>
      <c r="X5708" s="13">
        <f t="shared" si="1520"/>
        <v>0</v>
      </c>
      <c r="Y5708" s="13"/>
      <c r="Z5708" s="13">
        <f t="shared" si="1521"/>
        <v>0</v>
      </c>
      <c r="AA5708" s="13"/>
      <c r="AB5708" s="13">
        <f t="shared" si="1522"/>
        <v>0</v>
      </c>
      <c r="AC5708" s="13"/>
      <c r="AD5708" s="13"/>
      <c r="AE5708" s="13"/>
      <c r="AF5708" s="13"/>
      <c r="AG5708" s="13"/>
      <c r="AH5708" s="13"/>
      <c r="AI5708" s="13"/>
      <c r="AJ5708" s="13"/>
      <c r="AK5708" s="13">
        <f t="shared" si="1523"/>
        <v>0</v>
      </c>
      <c r="AL5708" s="13"/>
      <c r="AM5708" s="13">
        <f t="shared" si="1524"/>
        <v>0</v>
      </c>
      <c r="AN5708" s="13"/>
      <c r="AO5708" s="13">
        <v>0</v>
      </c>
      <c r="AP5708" s="13">
        <f t="shared" si="1525"/>
        <v>0</v>
      </c>
      <c r="AQ5708" s="13"/>
      <c r="AR5708" s="13">
        <f t="shared" si="1526"/>
        <v>0</v>
      </c>
      <c r="AS5708" s="13"/>
      <c r="AT5708" s="13">
        <f t="shared" si="1527"/>
        <v>0</v>
      </c>
      <c r="AU5708" s="13"/>
      <c r="AV5708" s="13">
        <f t="shared" si="1528"/>
        <v>0</v>
      </c>
      <c r="AW5708" s="13"/>
      <c r="AX5708" s="13">
        <f t="shared" si="1529"/>
        <v>0</v>
      </c>
      <c r="AY5708" s="13"/>
      <c r="AZ5708" s="13">
        <f t="shared" si="1530"/>
        <v>0</v>
      </c>
      <c r="BA5708" s="13"/>
      <c r="BB5708" s="13">
        <f t="shared" si="1531"/>
        <v>0</v>
      </c>
      <c r="BC5708" s="13"/>
      <c r="BD5708" s="13">
        <f t="shared" si="1532"/>
        <v>0</v>
      </c>
      <c r="BE5708" s="13"/>
      <c r="BF5708" s="13">
        <f t="shared" si="1533"/>
        <v>0</v>
      </c>
      <c r="BG5708" s="13"/>
      <c r="BH5708" s="13">
        <f t="shared" si="1534"/>
        <v>306349.09728634136</v>
      </c>
      <c r="BI5708" s="13">
        <f t="shared" si="1535"/>
        <v>306300</v>
      </c>
      <c r="BJ5708" s="13">
        <v>309700</v>
      </c>
    </row>
    <row r="5709" spans="1:62" x14ac:dyDescent="0.25">
      <c r="A5709" s="3" t="s">
        <v>1513</v>
      </c>
      <c r="B5709" s="13">
        <v>663</v>
      </c>
      <c r="C5709">
        <v>541516</v>
      </c>
      <c r="D5709">
        <v>1</v>
      </c>
      <c r="E5709">
        <v>1</v>
      </c>
      <c r="F5709">
        <v>0</v>
      </c>
      <c r="G5709">
        <v>0</v>
      </c>
      <c r="H5709">
        <v>0</v>
      </c>
      <c r="I5709" t="s">
        <v>26</v>
      </c>
      <c r="J5709">
        <v>541516</v>
      </c>
      <c r="K5709" t="s">
        <v>1513</v>
      </c>
      <c r="L5709">
        <v>539911</v>
      </c>
      <c r="M5709" t="s">
        <v>345</v>
      </c>
      <c r="N5709">
        <v>539911</v>
      </c>
      <c r="O5709" t="s">
        <v>345</v>
      </c>
      <c r="P5709">
        <v>539911</v>
      </c>
      <c r="Q5709" t="s">
        <v>345</v>
      </c>
      <c r="R5709" s="13">
        <v>154364.77378830864</v>
      </c>
      <c r="S5709" s="13">
        <v>1363</v>
      </c>
      <c r="T5709" s="13">
        <v>72994.672668310159</v>
      </c>
      <c r="U5709" s="13"/>
      <c r="V5709" s="13">
        <f t="shared" si="1519"/>
        <v>0</v>
      </c>
      <c r="W5709" s="13">
        <v>2</v>
      </c>
      <c r="X5709" s="13">
        <f t="shared" si="1520"/>
        <v>5928</v>
      </c>
      <c r="Y5709" s="13">
        <v>5</v>
      </c>
      <c r="Z5709" s="13">
        <f t="shared" si="1521"/>
        <v>4940</v>
      </c>
      <c r="AA5709" s="13">
        <v>3</v>
      </c>
      <c r="AB5709" s="13">
        <f t="shared" si="1522"/>
        <v>741</v>
      </c>
      <c r="AC5709" s="13"/>
      <c r="AD5709" s="13"/>
      <c r="AE5709" s="13"/>
      <c r="AF5709" s="13"/>
      <c r="AG5709" s="13"/>
      <c r="AH5709" s="13"/>
      <c r="AI5709" s="13"/>
      <c r="AJ5709" s="13"/>
      <c r="AK5709" s="13">
        <f t="shared" si="1523"/>
        <v>0</v>
      </c>
      <c r="AL5709" s="13"/>
      <c r="AM5709" s="13">
        <f t="shared" si="1524"/>
        <v>0</v>
      </c>
      <c r="AN5709" s="13"/>
      <c r="AO5709" s="13">
        <v>0</v>
      </c>
      <c r="AP5709" s="13">
        <f t="shared" si="1525"/>
        <v>0</v>
      </c>
      <c r="AQ5709" s="13"/>
      <c r="AR5709" s="13">
        <f t="shared" si="1526"/>
        <v>0</v>
      </c>
      <c r="AS5709" s="13"/>
      <c r="AT5709" s="13">
        <f t="shared" si="1527"/>
        <v>0</v>
      </c>
      <c r="AU5709" s="13"/>
      <c r="AV5709" s="13">
        <f t="shared" si="1528"/>
        <v>0</v>
      </c>
      <c r="AW5709" s="13"/>
      <c r="AX5709" s="13">
        <f t="shared" si="1529"/>
        <v>0</v>
      </c>
      <c r="AY5709" s="13"/>
      <c r="AZ5709" s="13">
        <f t="shared" si="1530"/>
        <v>0</v>
      </c>
      <c r="BA5709" s="13"/>
      <c r="BB5709" s="13">
        <f t="shared" si="1531"/>
        <v>0</v>
      </c>
      <c r="BC5709" s="13"/>
      <c r="BD5709" s="13">
        <f t="shared" si="1532"/>
        <v>0</v>
      </c>
      <c r="BE5709" s="13"/>
      <c r="BF5709" s="13">
        <f t="shared" si="1533"/>
        <v>0</v>
      </c>
      <c r="BG5709" s="13"/>
      <c r="BH5709" s="13">
        <f t="shared" si="1534"/>
        <v>238968.44645661878</v>
      </c>
      <c r="BI5709" s="13">
        <f t="shared" si="1535"/>
        <v>239000</v>
      </c>
      <c r="BJ5709" s="13">
        <v>243800</v>
      </c>
    </row>
    <row r="5710" spans="1:62" x14ac:dyDescent="0.25">
      <c r="A5710" t="s">
        <v>1513</v>
      </c>
      <c r="B5710" s="13">
        <v>88</v>
      </c>
      <c r="C5710">
        <v>507652</v>
      </c>
      <c r="D5710">
        <v>1</v>
      </c>
      <c r="E5710">
        <v>0</v>
      </c>
      <c r="F5710">
        <v>0</v>
      </c>
      <c r="G5710">
        <v>0</v>
      </c>
      <c r="H5710">
        <v>0</v>
      </c>
      <c r="I5710" t="s">
        <v>23</v>
      </c>
      <c r="J5710">
        <v>546542</v>
      </c>
      <c r="K5710" t="s">
        <v>1474</v>
      </c>
      <c r="L5710">
        <v>545881</v>
      </c>
      <c r="M5710" t="s">
        <v>145</v>
      </c>
      <c r="N5710">
        <v>545881</v>
      </c>
      <c r="O5710" t="s">
        <v>145</v>
      </c>
      <c r="P5710">
        <v>545881</v>
      </c>
      <c r="Q5710" t="s">
        <v>145</v>
      </c>
      <c r="R5710" s="13">
        <v>70488.701001315436</v>
      </c>
      <c r="S5710" s="13"/>
      <c r="T5710" s="13"/>
      <c r="U5710" s="13"/>
      <c r="V5710" s="13">
        <f t="shared" si="1519"/>
        <v>0</v>
      </c>
      <c r="W5710" s="13"/>
      <c r="X5710" s="13">
        <f t="shared" si="1520"/>
        <v>0</v>
      </c>
      <c r="Y5710" s="13"/>
      <c r="Z5710" s="13">
        <f t="shared" si="1521"/>
        <v>0</v>
      </c>
      <c r="AA5710" s="13"/>
      <c r="AB5710" s="13">
        <f t="shared" si="1522"/>
        <v>0</v>
      </c>
      <c r="AC5710" s="13"/>
      <c r="AD5710" s="13"/>
      <c r="AE5710" s="13"/>
      <c r="AF5710" s="13"/>
      <c r="AG5710" s="13"/>
      <c r="AH5710" s="13"/>
      <c r="AI5710" s="13"/>
      <c r="AJ5710" s="13"/>
      <c r="AK5710" s="13">
        <f t="shared" si="1523"/>
        <v>0</v>
      </c>
      <c r="AL5710" s="13"/>
      <c r="AM5710" s="13">
        <f t="shared" si="1524"/>
        <v>0</v>
      </c>
      <c r="AN5710" s="13"/>
      <c r="AO5710" s="13">
        <v>0</v>
      </c>
      <c r="AP5710" s="13">
        <f t="shared" si="1525"/>
        <v>0</v>
      </c>
      <c r="AQ5710" s="13"/>
      <c r="AR5710" s="13">
        <f t="shared" si="1526"/>
        <v>0</v>
      </c>
      <c r="AS5710" s="13"/>
      <c r="AT5710" s="13">
        <f t="shared" si="1527"/>
        <v>0</v>
      </c>
      <c r="AU5710" s="13"/>
      <c r="AV5710" s="13">
        <f t="shared" si="1528"/>
        <v>0</v>
      </c>
      <c r="AW5710" s="13"/>
      <c r="AX5710" s="13">
        <f t="shared" si="1529"/>
        <v>0</v>
      </c>
      <c r="AY5710" s="13"/>
      <c r="AZ5710" s="13">
        <f t="shared" si="1530"/>
        <v>0</v>
      </c>
      <c r="BA5710" s="13"/>
      <c r="BB5710" s="13">
        <f t="shared" si="1531"/>
        <v>0</v>
      </c>
      <c r="BC5710" s="13"/>
      <c r="BD5710" s="13">
        <f t="shared" si="1532"/>
        <v>0</v>
      </c>
      <c r="BE5710" s="13"/>
      <c r="BF5710" s="13">
        <f t="shared" si="1533"/>
        <v>0</v>
      </c>
      <c r="BG5710" s="13"/>
      <c r="BH5710" s="13">
        <f t="shared" si="1534"/>
        <v>70488.701001315436</v>
      </c>
      <c r="BI5710" s="13">
        <f t="shared" si="1535"/>
        <v>70500</v>
      </c>
      <c r="BJ5710" s="13">
        <v>70800</v>
      </c>
    </row>
    <row r="5711" spans="1:62" x14ac:dyDescent="0.25">
      <c r="A5711" s="4" t="s">
        <v>225</v>
      </c>
      <c r="B5711" s="13">
        <v>1072</v>
      </c>
      <c r="C5711">
        <v>595071</v>
      </c>
      <c r="D5711">
        <v>1</v>
      </c>
      <c r="E5711">
        <v>1</v>
      </c>
      <c r="F5711">
        <v>1</v>
      </c>
      <c r="G5711">
        <v>0</v>
      </c>
      <c r="H5711">
        <v>0</v>
      </c>
      <c r="I5711" t="s">
        <v>30</v>
      </c>
      <c r="J5711">
        <v>595071</v>
      </c>
      <c r="K5711" t="s">
        <v>225</v>
      </c>
      <c r="L5711">
        <v>595071</v>
      </c>
      <c r="M5711" t="s">
        <v>225</v>
      </c>
      <c r="N5711">
        <v>593711</v>
      </c>
      <c r="O5711" t="s">
        <v>149</v>
      </c>
      <c r="P5711">
        <v>593711</v>
      </c>
      <c r="Q5711" t="s">
        <v>149</v>
      </c>
      <c r="R5711" s="13">
        <v>247724.10061605897</v>
      </c>
      <c r="S5711" s="13">
        <v>2197</v>
      </c>
      <c r="T5711" s="13">
        <v>117530.53144618469</v>
      </c>
      <c r="U5711" s="13"/>
      <c r="V5711" s="13">
        <f t="shared" si="1519"/>
        <v>0</v>
      </c>
      <c r="W5711" s="13">
        <v>6</v>
      </c>
      <c r="X5711" s="13">
        <f t="shared" si="1520"/>
        <v>17784</v>
      </c>
      <c r="Y5711" s="13">
        <v>7</v>
      </c>
      <c r="Z5711" s="13">
        <f t="shared" si="1521"/>
        <v>6916</v>
      </c>
      <c r="AA5711" s="13">
        <v>4</v>
      </c>
      <c r="AB5711" s="13">
        <f t="shared" si="1522"/>
        <v>988</v>
      </c>
      <c r="AC5711" s="13">
        <v>5670</v>
      </c>
      <c r="AD5711" s="13">
        <v>1201141.9351684279</v>
      </c>
      <c r="AE5711" s="13"/>
      <c r="AF5711" s="13"/>
      <c r="AG5711" s="13"/>
      <c r="AH5711" s="13"/>
      <c r="AI5711" s="13"/>
      <c r="AJ5711" s="13"/>
      <c r="AK5711" s="13">
        <f t="shared" si="1523"/>
        <v>0</v>
      </c>
      <c r="AL5711" s="13"/>
      <c r="AM5711" s="13">
        <f t="shared" si="1524"/>
        <v>0</v>
      </c>
      <c r="AN5711" s="13"/>
      <c r="AO5711" s="13">
        <v>0</v>
      </c>
      <c r="AP5711" s="13">
        <f t="shared" si="1525"/>
        <v>0</v>
      </c>
      <c r="AQ5711" s="13"/>
      <c r="AR5711" s="13">
        <f t="shared" si="1526"/>
        <v>0</v>
      </c>
      <c r="AS5711" s="13"/>
      <c r="AT5711" s="13">
        <f t="shared" si="1527"/>
        <v>0</v>
      </c>
      <c r="AU5711" s="13"/>
      <c r="AV5711" s="13">
        <f t="shared" si="1528"/>
        <v>0</v>
      </c>
      <c r="AW5711" s="13"/>
      <c r="AX5711" s="13">
        <f t="shared" si="1529"/>
        <v>0</v>
      </c>
      <c r="AY5711" s="13"/>
      <c r="AZ5711" s="13">
        <f t="shared" si="1530"/>
        <v>0</v>
      </c>
      <c r="BA5711" s="13"/>
      <c r="BB5711" s="13">
        <f t="shared" si="1531"/>
        <v>0</v>
      </c>
      <c r="BC5711" s="13"/>
      <c r="BD5711" s="13">
        <f t="shared" si="1532"/>
        <v>0</v>
      </c>
      <c r="BE5711" s="13"/>
      <c r="BF5711" s="13">
        <f t="shared" si="1533"/>
        <v>0</v>
      </c>
      <c r="BG5711" s="13"/>
      <c r="BH5711" s="13">
        <f t="shared" si="1534"/>
        <v>1592084.5672306716</v>
      </c>
      <c r="BI5711" s="13">
        <f t="shared" si="1535"/>
        <v>1592100</v>
      </c>
      <c r="BJ5711" s="13">
        <v>1602400</v>
      </c>
    </row>
    <row r="5712" spans="1:62" x14ac:dyDescent="0.25">
      <c r="A5712" t="s">
        <v>5032</v>
      </c>
      <c r="B5712" s="13">
        <v>450</v>
      </c>
      <c r="C5712">
        <v>572497</v>
      </c>
      <c r="D5712">
        <v>1</v>
      </c>
      <c r="E5712">
        <v>0</v>
      </c>
      <c r="F5712">
        <v>0</v>
      </c>
      <c r="G5712">
        <v>0</v>
      </c>
      <c r="H5712">
        <v>0</v>
      </c>
      <c r="I5712" t="s">
        <v>41</v>
      </c>
      <c r="J5712">
        <v>571393</v>
      </c>
      <c r="K5712" t="s">
        <v>1254</v>
      </c>
      <c r="L5712">
        <v>571393</v>
      </c>
      <c r="M5712" t="s">
        <v>1254</v>
      </c>
      <c r="N5712">
        <v>571393</v>
      </c>
      <c r="O5712" t="s">
        <v>1254</v>
      </c>
      <c r="P5712">
        <v>571393</v>
      </c>
      <c r="Q5712" t="s">
        <v>1254</v>
      </c>
      <c r="R5712" s="13">
        <v>105287.21684757379</v>
      </c>
      <c r="S5712" s="13"/>
      <c r="T5712" s="13"/>
      <c r="U5712" s="13"/>
      <c r="V5712" s="13">
        <f t="shared" si="1519"/>
        <v>0</v>
      </c>
      <c r="W5712" s="13"/>
      <c r="X5712" s="13">
        <f t="shared" si="1520"/>
        <v>0</v>
      </c>
      <c r="Y5712" s="13"/>
      <c r="Z5712" s="13">
        <f t="shared" si="1521"/>
        <v>0</v>
      </c>
      <c r="AA5712" s="13"/>
      <c r="AB5712" s="13">
        <f t="shared" si="1522"/>
        <v>0</v>
      </c>
      <c r="AC5712" s="13"/>
      <c r="AD5712" s="13"/>
      <c r="AE5712" s="13"/>
      <c r="AF5712" s="13"/>
      <c r="AG5712" s="13"/>
      <c r="AH5712" s="13"/>
      <c r="AI5712" s="13"/>
      <c r="AJ5712" s="13"/>
      <c r="AK5712" s="13">
        <f t="shared" si="1523"/>
        <v>0</v>
      </c>
      <c r="AL5712" s="13"/>
      <c r="AM5712" s="13">
        <f t="shared" si="1524"/>
        <v>0</v>
      </c>
      <c r="AN5712" s="13"/>
      <c r="AO5712" s="13">
        <v>0</v>
      </c>
      <c r="AP5712" s="13">
        <f t="shared" si="1525"/>
        <v>0</v>
      </c>
      <c r="AQ5712" s="13"/>
      <c r="AR5712" s="13">
        <f t="shared" si="1526"/>
        <v>0</v>
      </c>
      <c r="AS5712" s="13"/>
      <c r="AT5712" s="13">
        <f t="shared" si="1527"/>
        <v>0</v>
      </c>
      <c r="AU5712" s="13"/>
      <c r="AV5712" s="13">
        <f t="shared" si="1528"/>
        <v>0</v>
      </c>
      <c r="AW5712" s="13"/>
      <c r="AX5712" s="13">
        <f t="shared" si="1529"/>
        <v>0</v>
      </c>
      <c r="AY5712" s="13"/>
      <c r="AZ5712" s="13">
        <f t="shared" si="1530"/>
        <v>0</v>
      </c>
      <c r="BA5712" s="13"/>
      <c r="BB5712" s="13">
        <f t="shared" si="1531"/>
        <v>0</v>
      </c>
      <c r="BC5712" s="13"/>
      <c r="BD5712" s="13">
        <f t="shared" si="1532"/>
        <v>0</v>
      </c>
      <c r="BE5712" s="13"/>
      <c r="BF5712" s="13">
        <f t="shared" si="1533"/>
        <v>0</v>
      </c>
      <c r="BG5712" s="13"/>
      <c r="BH5712" s="13">
        <f t="shared" si="1534"/>
        <v>105287.21684757379</v>
      </c>
      <c r="BI5712" s="13">
        <f t="shared" si="1535"/>
        <v>105300</v>
      </c>
      <c r="BJ5712" s="13">
        <v>105900</v>
      </c>
    </row>
    <row r="5713" spans="1:62" x14ac:dyDescent="0.25">
      <c r="A5713" t="s">
        <v>5033</v>
      </c>
      <c r="B5713" s="13">
        <v>183</v>
      </c>
      <c r="C5713">
        <v>590151</v>
      </c>
      <c r="D5713">
        <v>1</v>
      </c>
      <c r="E5713">
        <v>0</v>
      </c>
      <c r="F5713">
        <v>0</v>
      </c>
      <c r="G5713">
        <v>0</v>
      </c>
      <c r="H5713">
        <v>0</v>
      </c>
      <c r="I5713" t="s">
        <v>61</v>
      </c>
      <c r="J5713">
        <v>589756</v>
      </c>
      <c r="K5713" t="s">
        <v>1334</v>
      </c>
      <c r="L5713">
        <v>589756</v>
      </c>
      <c r="M5713" t="s">
        <v>1334</v>
      </c>
      <c r="N5713">
        <v>589756</v>
      </c>
      <c r="O5713" t="s">
        <v>1334</v>
      </c>
      <c r="P5713">
        <v>589250</v>
      </c>
      <c r="Q5713" t="s">
        <v>60</v>
      </c>
      <c r="R5713" s="13">
        <v>70488.701001315436</v>
      </c>
      <c r="S5713" s="13"/>
      <c r="T5713" s="13"/>
      <c r="U5713" s="13"/>
      <c r="V5713" s="13">
        <f t="shared" si="1519"/>
        <v>0</v>
      </c>
      <c r="W5713" s="13"/>
      <c r="X5713" s="13">
        <f t="shared" si="1520"/>
        <v>0</v>
      </c>
      <c r="Y5713" s="13"/>
      <c r="Z5713" s="13">
        <f t="shared" si="1521"/>
        <v>0</v>
      </c>
      <c r="AA5713" s="13"/>
      <c r="AB5713" s="13">
        <f t="shared" si="1522"/>
        <v>0</v>
      </c>
      <c r="AC5713" s="13"/>
      <c r="AD5713" s="13"/>
      <c r="AE5713" s="13"/>
      <c r="AF5713" s="13"/>
      <c r="AG5713" s="13"/>
      <c r="AH5713" s="13"/>
      <c r="AI5713" s="13"/>
      <c r="AJ5713" s="13"/>
      <c r="AK5713" s="13">
        <f t="shared" si="1523"/>
        <v>0</v>
      </c>
      <c r="AL5713" s="13"/>
      <c r="AM5713" s="13">
        <f t="shared" si="1524"/>
        <v>0</v>
      </c>
      <c r="AN5713" s="13"/>
      <c r="AO5713" s="13">
        <v>0</v>
      </c>
      <c r="AP5713" s="13">
        <f t="shared" si="1525"/>
        <v>0</v>
      </c>
      <c r="AQ5713" s="13"/>
      <c r="AR5713" s="13">
        <f t="shared" si="1526"/>
        <v>0</v>
      </c>
      <c r="AS5713" s="13"/>
      <c r="AT5713" s="13">
        <f t="shared" si="1527"/>
        <v>0</v>
      </c>
      <c r="AU5713" s="13"/>
      <c r="AV5713" s="13">
        <f t="shared" si="1528"/>
        <v>0</v>
      </c>
      <c r="AW5713" s="13"/>
      <c r="AX5713" s="13">
        <f t="shared" si="1529"/>
        <v>0</v>
      </c>
      <c r="AY5713" s="13"/>
      <c r="AZ5713" s="13">
        <f t="shared" si="1530"/>
        <v>0</v>
      </c>
      <c r="BA5713" s="13"/>
      <c r="BB5713" s="13">
        <f t="shared" si="1531"/>
        <v>0</v>
      </c>
      <c r="BC5713" s="13"/>
      <c r="BD5713" s="13">
        <f t="shared" si="1532"/>
        <v>0</v>
      </c>
      <c r="BE5713" s="13"/>
      <c r="BF5713" s="13">
        <f t="shared" si="1533"/>
        <v>0</v>
      </c>
      <c r="BG5713" s="13"/>
      <c r="BH5713" s="13">
        <f t="shared" si="1534"/>
        <v>70488.701001315436</v>
      </c>
      <c r="BI5713" s="13">
        <f t="shared" si="1535"/>
        <v>70500</v>
      </c>
      <c r="BJ5713" s="13">
        <v>70800</v>
      </c>
    </row>
    <row r="5714" spans="1:62" x14ac:dyDescent="0.25">
      <c r="A5714" t="s">
        <v>5034</v>
      </c>
      <c r="B5714" s="13">
        <v>417</v>
      </c>
      <c r="C5714">
        <v>578967</v>
      </c>
      <c r="D5714">
        <v>1</v>
      </c>
      <c r="E5714">
        <v>0</v>
      </c>
      <c r="F5714">
        <v>0</v>
      </c>
      <c r="G5714">
        <v>0</v>
      </c>
      <c r="H5714">
        <v>0</v>
      </c>
      <c r="I5714" t="s">
        <v>41</v>
      </c>
      <c r="J5714">
        <v>577863</v>
      </c>
      <c r="K5714" t="s">
        <v>140</v>
      </c>
      <c r="L5714">
        <v>505145</v>
      </c>
      <c r="M5714" t="s">
        <v>141</v>
      </c>
      <c r="N5714">
        <v>577731</v>
      </c>
      <c r="O5714" t="s">
        <v>139</v>
      </c>
      <c r="P5714">
        <v>577731</v>
      </c>
      <c r="Q5714" t="s">
        <v>139</v>
      </c>
      <c r="R5714" s="13">
        <v>97649.994602398699</v>
      </c>
      <c r="S5714" s="13"/>
      <c r="T5714" s="13"/>
      <c r="U5714" s="13"/>
      <c r="V5714" s="13">
        <f t="shared" si="1519"/>
        <v>0</v>
      </c>
      <c r="W5714" s="13"/>
      <c r="X5714" s="13">
        <f t="shared" si="1520"/>
        <v>0</v>
      </c>
      <c r="Y5714" s="13"/>
      <c r="Z5714" s="13">
        <f t="shared" si="1521"/>
        <v>0</v>
      </c>
      <c r="AA5714" s="13"/>
      <c r="AB5714" s="13">
        <f t="shared" si="1522"/>
        <v>0</v>
      </c>
      <c r="AC5714" s="13"/>
      <c r="AD5714" s="13"/>
      <c r="AE5714" s="13"/>
      <c r="AF5714" s="13"/>
      <c r="AG5714" s="13"/>
      <c r="AH5714" s="13"/>
      <c r="AI5714" s="13"/>
      <c r="AJ5714" s="13"/>
      <c r="AK5714" s="13">
        <f t="shared" si="1523"/>
        <v>0</v>
      </c>
      <c r="AL5714" s="13"/>
      <c r="AM5714" s="13">
        <f t="shared" si="1524"/>
        <v>0</v>
      </c>
      <c r="AN5714" s="13"/>
      <c r="AO5714" s="13">
        <v>0</v>
      </c>
      <c r="AP5714" s="13">
        <f t="shared" si="1525"/>
        <v>0</v>
      </c>
      <c r="AQ5714" s="13"/>
      <c r="AR5714" s="13">
        <f t="shared" si="1526"/>
        <v>0</v>
      </c>
      <c r="AS5714" s="13"/>
      <c r="AT5714" s="13">
        <f t="shared" si="1527"/>
        <v>0</v>
      </c>
      <c r="AU5714" s="13"/>
      <c r="AV5714" s="13">
        <f t="shared" si="1528"/>
        <v>0</v>
      </c>
      <c r="AW5714" s="13"/>
      <c r="AX5714" s="13">
        <f t="shared" si="1529"/>
        <v>0</v>
      </c>
      <c r="AY5714" s="13"/>
      <c r="AZ5714" s="13">
        <f t="shared" si="1530"/>
        <v>0</v>
      </c>
      <c r="BA5714" s="13"/>
      <c r="BB5714" s="13">
        <f t="shared" si="1531"/>
        <v>0</v>
      </c>
      <c r="BC5714" s="13"/>
      <c r="BD5714" s="13">
        <f t="shared" si="1532"/>
        <v>0</v>
      </c>
      <c r="BE5714" s="13"/>
      <c r="BF5714" s="13">
        <f t="shared" si="1533"/>
        <v>0</v>
      </c>
      <c r="BG5714" s="13"/>
      <c r="BH5714" s="13">
        <f t="shared" si="1534"/>
        <v>97649.994602398699</v>
      </c>
      <c r="BI5714" s="13">
        <f t="shared" si="1535"/>
        <v>97600</v>
      </c>
      <c r="BJ5714" s="13">
        <v>99600</v>
      </c>
    </row>
    <row r="5715" spans="1:62" x14ac:dyDescent="0.25">
      <c r="A5715" t="s">
        <v>5035</v>
      </c>
      <c r="B5715" s="13">
        <v>511</v>
      </c>
      <c r="C5715">
        <v>550655</v>
      </c>
      <c r="D5715">
        <v>1</v>
      </c>
      <c r="E5715">
        <v>0</v>
      </c>
      <c r="F5715">
        <v>0</v>
      </c>
      <c r="G5715">
        <v>0</v>
      </c>
      <c r="H5715">
        <v>0</v>
      </c>
      <c r="I5715" t="s">
        <v>23</v>
      </c>
      <c r="J5715">
        <v>550094</v>
      </c>
      <c r="K5715" t="s">
        <v>91</v>
      </c>
      <c r="L5715">
        <v>550094</v>
      </c>
      <c r="M5715" t="s">
        <v>91</v>
      </c>
      <c r="N5715">
        <v>550094</v>
      </c>
      <c r="O5715" t="s">
        <v>91</v>
      </c>
      <c r="P5715">
        <v>550094</v>
      </c>
      <c r="Q5715" t="s">
        <v>91</v>
      </c>
      <c r="R5715" s="13">
        <v>119379.46662338875</v>
      </c>
      <c r="S5715" s="13"/>
      <c r="T5715" s="13"/>
      <c r="U5715" s="13"/>
      <c r="V5715" s="13">
        <f t="shared" si="1519"/>
        <v>0</v>
      </c>
      <c r="W5715" s="13"/>
      <c r="X5715" s="13">
        <f t="shared" si="1520"/>
        <v>0</v>
      </c>
      <c r="Y5715" s="13"/>
      <c r="Z5715" s="13">
        <f t="shared" si="1521"/>
        <v>0</v>
      </c>
      <c r="AA5715" s="13"/>
      <c r="AB5715" s="13">
        <f t="shared" si="1522"/>
        <v>0</v>
      </c>
      <c r="AC5715" s="13"/>
      <c r="AD5715" s="13"/>
      <c r="AE5715" s="13"/>
      <c r="AF5715" s="13"/>
      <c r="AG5715" s="13"/>
      <c r="AH5715" s="13"/>
      <c r="AI5715" s="13"/>
      <c r="AJ5715" s="13"/>
      <c r="AK5715" s="13">
        <f t="shared" si="1523"/>
        <v>0</v>
      </c>
      <c r="AL5715" s="13"/>
      <c r="AM5715" s="13">
        <f t="shared" si="1524"/>
        <v>0</v>
      </c>
      <c r="AN5715" s="13"/>
      <c r="AO5715" s="13">
        <v>0</v>
      </c>
      <c r="AP5715" s="13">
        <f t="shared" si="1525"/>
        <v>0</v>
      </c>
      <c r="AQ5715" s="13"/>
      <c r="AR5715" s="13">
        <f t="shared" si="1526"/>
        <v>0</v>
      </c>
      <c r="AS5715" s="13"/>
      <c r="AT5715" s="13">
        <f t="shared" si="1527"/>
        <v>0</v>
      </c>
      <c r="AU5715" s="13"/>
      <c r="AV5715" s="13">
        <f t="shared" si="1528"/>
        <v>0</v>
      </c>
      <c r="AW5715" s="13"/>
      <c r="AX5715" s="13">
        <f t="shared" si="1529"/>
        <v>0</v>
      </c>
      <c r="AY5715" s="13"/>
      <c r="AZ5715" s="13">
        <f t="shared" si="1530"/>
        <v>0</v>
      </c>
      <c r="BA5715" s="13"/>
      <c r="BB5715" s="13">
        <f t="shared" si="1531"/>
        <v>0</v>
      </c>
      <c r="BC5715" s="13"/>
      <c r="BD5715" s="13">
        <f t="shared" si="1532"/>
        <v>0</v>
      </c>
      <c r="BE5715" s="13"/>
      <c r="BF5715" s="13">
        <f t="shared" si="1533"/>
        <v>0</v>
      </c>
      <c r="BG5715" s="13"/>
      <c r="BH5715" s="13">
        <f t="shared" si="1534"/>
        <v>119379.46662338875</v>
      </c>
      <c r="BI5715" s="13">
        <f t="shared" si="1535"/>
        <v>119400</v>
      </c>
      <c r="BJ5715" s="13">
        <v>119400</v>
      </c>
    </row>
    <row r="5716" spans="1:62" x14ac:dyDescent="0.25">
      <c r="A5716" t="s">
        <v>5036</v>
      </c>
      <c r="B5716" s="13">
        <v>1480</v>
      </c>
      <c r="C5716">
        <v>579815</v>
      </c>
      <c r="D5716">
        <v>1</v>
      </c>
      <c r="E5716">
        <v>0</v>
      </c>
      <c r="F5716">
        <v>0</v>
      </c>
      <c r="G5716">
        <v>0</v>
      </c>
      <c r="H5716">
        <v>0</v>
      </c>
      <c r="I5716" t="s">
        <v>33</v>
      </c>
      <c r="J5716">
        <v>579203</v>
      </c>
      <c r="K5716" t="s">
        <v>373</v>
      </c>
      <c r="L5716">
        <v>579203</v>
      </c>
      <c r="M5716" t="s">
        <v>373</v>
      </c>
      <c r="N5716">
        <v>579203</v>
      </c>
      <c r="O5716" t="s">
        <v>373</v>
      </c>
      <c r="P5716">
        <v>579203</v>
      </c>
      <c r="Q5716" t="s">
        <v>373</v>
      </c>
      <c r="R5716" s="13">
        <v>339923.57396339066</v>
      </c>
      <c r="S5716" s="13"/>
      <c r="T5716" s="13"/>
      <c r="U5716" s="13"/>
      <c r="V5716" s="13">
        <f t="shared" si="1519"/>
        <v>0</v>
      </c>
      <c r="W5716" s="13"/>
      <c r="X5716" s="13">
        <f t="shared" si="1520"/>
        <v>0</v>
      </c>
      <c r="Y5716" s="13"/>
      <c r="Z5716" s="13">
        <f t="shared" si="1521"/>
        <v>0</v>
      </c>
      <c r="AA5716" s="13"/>
      <c r="AB5716" s="13">
        <f t="shared" si="1522"/>
        <v>0</v>
      </c>
      <c r="AC5716" s="13"/>
      <c r="AD5716" s="13"/>
      <c r="AE5716" s="13"/>
      <c r="AF5716" s="13"/>
      <c r="AG5716" s="13"/>
      <c r="AH5716" s="13"/>
      <c r="AI5716" s="13"/>
      <c r="AJ5716" s="13"/>
      <c r="AK5716" s="13">
        <f t="shared" si="1523"/>
        <v>0</v>
      </c>
      <c r="AL5716" s="13"/>
      <c r="AM5716" s="13">
        <f t="shared" si="1524"/>
        <v>0</v>
      </c>
      <c r="AN5716" s="13"/>
      <c r="AO5716" s="13">
        <v>2</v>
      </c>
      <c r="AP5716" s="13">
        <f t="shared" si="1525"/>
        <v>61000</v>
      </c>
      <c r="AQ5716" s="13"/>
      <c r="AR5716" s="13">
        <f t="shared" si="1526"/>
        <v>0</v>
      </c>
      <c r="AS5716" s="13"/>
      <c r="AT5716" s="13">
        <f t="shared" si="1527"/>
        <v>0</v>
      </c>
      <c r="AU5716" s="13"/>
      <c r="AV5716" s="13">
        <f t="shared" si="1528"/>
        <v>0</v>
      </c>
      <c r="AW5716" s="13"/>
      <c r="AX5716" s="13">
        <f t="shared" si="1529"/>
        <v>0</v>
      </c>
      <c r="AY5716" s="13"/>
      <c r="AZ5716" s="13">
        <f t="shared" si="1530"/>
        <v>0</v>
      </c>
      <c r="BA5716" s="13"/>
      <c r="BB5716" s="13">
        <f t="shared" si="1531"/>
        <v>0</v>
      </c>
      <c r="BC5716" s="13"/>
      <c r="BD5716" s="13">
        <f t="shared" si="1532"/>
        <v>0</v>
      </c>
      <c r="BE5716" s="13"/>
      <c r="BF5716" s="13">
        <f t="shared" si="1533"/>
        <v>0</v>
      </c>
      <c r="BG5716" s="13"/>
      <c r="BH5716" s="13">
        <f t="shared" si="1534"/>
        <v>400923.57396339066</v>
      </c>
      <c r="BI5716" s="13">
        <f t="shared" si="1535"/>
        <v>400900</v>
      </c>
      <c r="BJ5716" s="13">
        <v>369400</v>
      </c>
    </row>
    <row r="5717" spans="1:62" x14ac:dyDescent="0.25">
      <c r="A5717" t="s">
        <v>5037</v>
      </c>
      <c r="B5717" s="13">
        <v>1092</v>
      </c>
      <c r="C5717">
        <v>533866</v>
      </c>
      <c r="D5717">
        <v>1</v>
      </c>
      <c r="E5717">
        <v>0</v>
      </c>
      <c r="F5717">
        <v>0</v>
      </c>
      <c r="G5717">
        <v>0</v>
      </c>
      <c r="H5717">
        <v>0</v>
      </c>
      <c r="I5717" t="s">
        <v>26</v>
      </c>
      <c r="J5717">
        <v>533271</v>
      </c>
      <c r="K5717" t="s">
        <v>837</v>
      </c>
      <c r="L5717">
        <v>533271</v>
      </c>
      <c r="M5717" t="s">
        <v>837</v>
      </c>
      <c r="N5717">
        <v>533271</v>
      </c>
      <c r="O5717" t="s">
        <v>837</v>
      </c>
      <c r="P5717">
        <v>533271</v>
      </c>
      <c r="Q5717" t="s">
        <v>837</v>
      </c>
      <c r="R5717" s="13">
        <v>252263.77074622712</v>
      </c>
      <c r="S5717" s="13"/>
      <c r="T5717" s="13"/>
      <c r="U5717" s="13"/>
      <c r="V5717" s="13">
        <f t="shared" si="1519"/>
        <v>0</v>
      </c>
      <c r="W5717" s="13"/>
      <c r="X5717" s="13">
        <f t="shared" si="1520"/>
        <v>0</v>
      </c>
      <c r="Y5717" s="13"/>
      <c r="Z5717" s="13">
        <f t="shared" si="1521"/>
        <v>0</v>
      </c>
      <c r="AA5717" s="13"/>
      <c r="AB5717" s="13">
        <f t="shared" si="1522"/>
        <v>0</v>
      </c>
      <c r="AC5717" s="13"/>
      <c r="AD5717" s="13"/>
      <c r="AE5717" s="13"/>
      <c r="AF5717" s="13"/>
      <c r="AG5717" s="13"/>
      <c r="AH5717" s="13"/>
      <c r="AI5717" s="13"/>
      <c r="AJ5717" s="13"/>
      <c r="AK5717" s="13">
        <f t="shared" si="1523"/>
        <v>0</v>
      </c>
      <c r="AL5717" s="13"/>
      <c r="AM5717" s="13">
        <f t="shared" si="1524"/>
        <v>0</v>
      </c>
      <c r="AN5717" s="13"/>
      <c r="AO5717" s="13">
        <v>0</v>
      </c>
      <c r="AP5717" s="13">
        <f t="shared" si="1525"/>
        <v>0</v>
      </c>
      <c r="AQ5717" s="13"/>
      <c r="AR5717" s="13">
        <f t="shared" si="1526"/>
        <v>0</v>
      </c>
      <c r="AS5717" s="13"/>
      <c r="AT5717" s="13">
        <f t="shared" si="1527"/>
        <v>0</v>
      </c>
      <c r="AU5717" s="13"/>
      <c r="AV5717" s="13">
        <f t="shared" si="1528"/>
        <v>0</v>
      </c>
      <c r="AW5717" s="13"/>
      <c r="AX5717" s="13">
        <f t="shared" si="1529"/>
        <v>0</v>
      </c>
      <c r="AY5717" s="13"/>
      <c r="AZ5717" s="13">
        <f t="shared" si="1530"/>
        <v>0</v>
      </c>
      <c r="BA5717" s="13"/>
      <c r="BB5717" s="13">
        <f t="shared" si="1531"/>
        <v>0</v>
      </c>
      <c r="BC5717" s="13"/>
      <c r="BD5717" s="13">
        <f t="shared" si="1532"/>
        <v>0</v>
      </c>
      <c r="BE5717" s="13"/>
      <c r="BF5717" s="13">
        <f t="shared" si="1533"/>
        <v>0</v>
      </c>
      <c r="BG5717" s="13"/>
      <c r="BH5717" s="13">
        <f t="shared" si="1534"/>
        <v>252263.77074622712</v>
      </c>
      <c r="BI5717" s="13">
        <f t="shared" si="1535"/>
        <v>252300</v>
      </c>
      <c r="BJ5717" s="13">
        <v>252300</v>
      </c>
    </row>
    <row r="5718" spans="1:62" x14ac:dyDescent="0.25">
      <c r="A5718" t="s">
        <v>5038</v>
      </c>
      <c r="B5718" s="13">
        <v>459</v>
      </c>
      <c r="C5718">
        <v>535893</v>
      </c>
      <c r="D5718">
        <v>1</v>
      </c>
      <c r="E5718">
        <v>0</v>
      </c>
      <c r="F5718">
        <v>0</v>
      </c>
      <c r="G5718">
        <v>0</v>
      </c>
      <c r="H5718">
        <v>0</v>
      </c>
      <c r="I5718" t="s">
        <v>23</v>
      </c>
      <c r="J5718">
        <v>545121</v>
      </c>
      <c r="K5718" t="s">
        <v>652</v>
      </c>
      <c r="L5718">
        <v>544256</v>
      </c>
      <c r="M5718" t="s">
        <v>22</v>
      </c>
      <c r="N5718">
        <v>544256</v>
      </c>
      <c r="O5718" t="s">
        <v>22</v>
      </c>
      <c r="P5718">
        <v>544256</v>
      </c>
      <c r="Q5718" t="s">
        <v>22</v>
      </c>
      <c r="R5718" s="13">
        <v>107368.41183099107</v>
      </c>
      <c r="S5718" s="13"/>
      <c r="T5718" s="13"/>
      <c r="U5718" s="13"/>
      <c r="V5718" s="13">
        <f t="shared" si="1519"/>
        <v>0</v>
      </c>
      <c r="W5718" s="13"/>
      <c r="X5718" s="13">
        <f t="shared" si="1520"/>
        <v>0</v>
      </c>
      <c r="Y5718" s="13"/>
      <c r="Z5718" s="13">
        <f t="shared" si="1521"/>
        <v>0</v>
      </c>
      <c r="AA5718" s="13"/>
      <c r="AB5718" s="13">
        <f t="shared" si="1522"/>
        <v>0</v>
      </c>
      <c r="AC5718" s="13"/>
      <c r="AD5718" s="13"/>
      <c r="AE5718" s="13"/>
      <c r="AF5718" s="13"/>
      <c r="AG5718" s="13"/>
      <c r="AH5718" s="13"/>
      <c r="AI5718" s="13"/>
      <c r="AJ5718" s="13"/>
      <c r="AK5718" s="13">
        <f t="shared" si="1523"/>
        <v>0</v>
      </c>
      <c r="AL5718" s="13"/>
      <c r="AM5718" s="13">
        <f t="shared" si="1524"/>
        <v>0</v>
      </c>
      <c r="AN5718" s="13"/>
      <c r="AO5718" s="13">
        <v>0</v>
      </c>
      <c r="AP5718" s="13">
        <f t="shared" si="1525"/>
        <v>0</v>
      </c>
      <c r="AQ5718" s="13"/>
      <c r="AR5718" s="13">
        <f t="shared" si="1526"/>
        <v>0</v>
      </c>
      <c r="AS5718" s="13"/>
      <c r="AT5718" s="13">
        <f t="shared" si="1527"/>
        <v>0</v>
      </c>
      <c r="AU5718" s="13"/>
      <c r="AV5718" s="13">
        <f t="shared" si="1528"/>
        <v>0</v>
      </c>
      <c r="AW5718" s="13"/>
      <c r="AX5718" s="13">
        <f t="shared" si="1529"/>
        <v>0</v>
      </c>
      <c r="AY5718" s="13"/>
      <c r="AZ5718" s="13">
        <f t="shared" si="1530"/>
        <v>0</v>
      </c>
      <c r="BA5718" s="13"/>
      <c r="BB5718" s="13">
        <f t="shared" si="1531"/>
        <v>0</v>
      </c>
      <c r="BC5718" s="13"/>
      <c r="BD5718" s="13">
        <f t="shared" si="1532"/>
        <v>0</v>
      </c>
      <c r="BE5718" s="13"/>
      <c r="BF5718" s="13">
        <f t="shared" si="1533"/>
        <v>0</v>
      </c>
      <c r="BG5718" s="13"/>
      <c r="BH5718" s="13">
        <f t="shared" si="1534"/>
        <v>107368.41183099107</v>
      </c>
      <c r="BI5718" s="13">
        <f t="shared" si="1535"/>
        <v>107400</v>
      </c>
      <c r="BJ5718" s="13">
        <v>107100</v>
      </c>
    </row>
    <row r="5719" spans="1:62" x14ac:dyDescent="0.25">
      <c r="A5719" t="s">
        <v>5039</v>
      </c>
      <c r="B5719" s="13">
        <v>355</v>
      </c>
      <c r="C5719">
        <v>573752</v>
      </c>
      <c r="D5719">
        <v>1</v>
      </c>
      <c r="E5719">
        <v>0</v>
      </c>
      <c r="F5719">
        <v>0</v>
      </c>
      <c r="G5719">
        <v>0</v>
      </c>
      <c r="H5719">
        <v>0</v>
      </c>
      <c r="I5719" t="s">
        <v>33</v>
      </c>
      <c r="J5719">
        <v>572659</v>
      </c>
      <c r="K5719" t="s">
        <v>114</v>
      </c>
      <c r="L5719">
        <v>572659</v>
      </c>
      <c r="M5719" t="s">
        <v>114</v>
      </c>
      <c r="N5719">
        <v>572659</v>
      </c>
      <c r="O5719" t="s">
        <v>114</v>
      </c>
      <c r="P5719">
        <v>572659</v>
      </c>
      <c r="Q5719" t="s">
        <v>114</v>
      </c>
      <c r="R5719" s="13">
        <v>83273.855520796744</v>
      </c>
      <c r="S5719" s="13"/>
      <c r="T5719" s="13"/>
      <c r="U5719" s="13"/>
      <c r="V5719" s="13">
        <f t="shared" si="1519"/>
        <v>0</v>
      </c>
      <c r="W5719" s="13"/>
      <c r="X5719" s="13">
        <f t="shared" si="1520"/>
        <v>0</v>
      </c>
      <c r="Y5719" s="13"/>
      <c r="Z5719" s="13">
        <f t="shared" si="1521"/>
        <v>0</v>
      </c>
      <c r="AA5719" s="13"/>
      <c r="AB5719" s="13">
        <f t="shared" si="1522"/>
        <v>0</v>
      </c>
      <c r="AC5719" s="13"/>
      <c r="AD5719" s="13"/>
      <c r="AE5719" s="13"/>
      <c r="AF5719" s="13"/>
      <c r="AG5719" s="13"/>
      <c r="AH5719" s="13"/>
      <c r="AI5719" s="13"/>
      <c r="AJ5719" s="13"/>
      <c r="AK5719" s="13">
        <f t="shared" si="1523"/>
        <v>0</v>
      </c>
      <c r="AL5719" s="13"/>
      <c r="AM5719" s="13">
        <f t="shared" si="1524"/>
        <v>0</v>
      </c>
      <c r="AN5719" s="13"/>
      <c r="AO5719" s="13">
        <v>0</v>
      </c>
      <c r="AP5719" s="13">
        <f t="shared" si="1525"/>
        <v>0</v>
      </c>
      <c r="AQ5719" s="13"/>
      <c r="AR5719" s="13">
        <f t="shared" si="1526"/>
        <v>0</v>
      </c>
      <c r="AS5719" s="13"/>
      <c r="AT5719" s="13">
        <f t="shared" si="1527"/>
        <v>0</v>
      </c>
      <c r="AU5719" s="13"/>
      <c r="AV5719" s="13">
        <f t="shared" si="1528"/>
        <v>0</v>
      </c>
      <c r="AW5719" s="13"/>
      <c r="AX5719" s="13">
        <f t="shared" si="1529"/>
        <v>0</v>
      </c>
      <c r="AY5719" s="13"/>
      <c r="AZ5719" s="13">
        <f t="shared" si="1530"/>
        <v>0</v>
      </c>
      <c r="BA5719" s="13"/>
      <c r="BB5719" s="13">
        <f t="shared" si="1531"/>
        <v>0</v>
      </c>
      <c r="BC5719" s="13"/>
      <c r="BD5719" s="13">
        <f t="shared" si="1532"/>
        <v>0</v>
      </c>
      <c r="BE5719" s="13"/>
      <c r="BF5719" s="13">
        <f t="shared" si="1533"/>
        <v>0</v>
      </c>
      <c r="BG5719" s="13"/>
      <c r="BH5719" s="13">
        <f t="shared" si="1534"/>
        <v>83273.855520796744</v>
      </c>
      <c r="BI5719" s="13">
        <f t="shared" si="1535"/>
        <v>83300</v>
      </c>
      <c r="BJ5719" s="13">
        <v>82000</v>
      </c>
    </row>
    <row r="5720" spans="1:62" x14ac:dyDescent="0.25">
      <c r="A5720" s="6" t="s">
        <v>820</v>
      </c>
      <c r="B5720" s="13">
        <v>5620</v>
      </c>
      <c r="C5720">
        <v>511021</v>
      </c>
      <c r="D5720">
        <v>1</v>
      </c>
      <c r="E5720">
        <v>1</v>
      </c>
      <c r="F5720">
        <v>1</v>
      </c>
      <c r="G5720">
        <v>1</v>
      </c>
      <c r="H5720">
        <v>1</v>
      </c>
      <c r="I5720" t="s">
        <v>38</v>
      </c>
      <c r="J5720">
        <v>511021</v>
      </c>
      <c r="K5720" t="s">
        <v>820</v>
      </c>
      <c r="L5720">
        <v>511021</v>
      </c>
      <c r="M5720" t="s">
        <v>820</v>
      </c>
      <c r="N5720">
        <v>511021</v>
      </c>
      <c r="O5720" t="s">
        <v>820</v>
      </c>
      <c r="P5720">
        <v>511021</v>
      </c>
      <c r="Q5720" t="s">
        <v>820</v>
      </c>
      <c r="R5720" s="13">
        <v>259195.25136976957</v>
      </c>
      <c r="S5720" s="13">
        <v>6751</v>
      </c>
      <c r="T5720" s="13">
        <v>142922.95136301866</v>
      </c>
      <c r="U5720" s="13">
        <v>1</v>
      </c>
      <c r="V5720" s="13">
        <f t="shared" si="1519"/>
        <v>741</v>
      </c>
      <c r="W5720" s="13">
        <v>56</v>
      </c>
      <c r="X5720" s="13">
        <f t="shared" si="1520"/>
        <v>165984</v>
      </c>
      <c r="Y5720" s="13">
        <v>220</v>
      </c>
      <c r="Z5720" s="13">
        <f t="shared" si="1521"/>
        <v>217360</v>
      </c>
      <c r="AA5720" s="13">
        <v>38</v>
      </c>
      <c r="AB5720" s="13">
        <f t="shared" si="1522"/>
        <v>9386</v>
      </c>
      <c r="AC5720" s="13">
        <v>9495</v>
      </c>
      <c r="AD5720" s="13">
        <v>1121565.7809721152</v>
      </c>
      <c r="AE5720" s="13">
        <v>13237</v>
      </c>
      <c r="AF5720" s="13">
        <v>2321092.6016982649</v>
      </c>
      <c r="AG5720" s="13">
        <v>13237</v>
      </c>
      <c r="AH5720" s="13">
        <v>10831044.224921141</v>
      </c>
      <c r="AI5720" s="13"/>
      <c r="AJ5720" s="13">
        <v>1279</v>
      </c>
      <c r="AK5720" s="13">
        <f t="shared" si="1523"/>
        <v>177781</v>
      </c>
      <c r="AL5720" s="13">
        <v>81</v>
      </c>
      <c r="AM5720" s="13">
        <f t="shared" si="1524"/>
        <v>2835</v>
      </c>
      <c r="AN5720" s="13"/>
      <c r="AO5720" s="13">
        <v>11</v>
      </c>
      <c r="AP5720" s="13">
        <f t="shared" si="1525"/>
        <v>335500</v>
      </c>
      <c r="AQ5720" s="13">
        <v>115</v>
      </c>
      <c r="AR5720" s="13">
        <f t="shared" si="1526"/>
        <v>311190</v>
      </c>
      <c r="AS5720" s="13">
        <v>761</v>
      </c>
      <c r="AT5720" s="13">
        <f t="shared" si="1527"/>
        <v>105779</v>
      </c>
      <c r="AU5720" s="13">
        <v>547</v>
      </c>
      <c r="AV5720" s="13">
        <f t="shared" si="1528"/>
        <v>184886</v>
      </c>
      <c r="AW5720" s="13">
        <v>236</v>
      </c>
      <c r="AX5720" s="13">
        <f t="shared" si="1529"/>
        <v>25488</v>
      </c>
      <c r="AY5720" s="13">
        <v>8</v>
      </c>
      <c r="AZ5720" s="13">
        <f t="shared" si="1530"/>
        <v>648</v>
      </c>
      <c r="BA5720" s="13">
        <v>199</v>
      </c>
      <c r="BB5720" s="13">
        <f t="shared" si="1531"/>
        <v>64675</v>
      </c>
      <c r="BC5720" s="13">
        <v>19</v>
      </c>
      <c r="BD5720" s="13">
        <f t="shared" si="1532"/>
        <v>7714</v>
      </c>
      <c r="BE5720" s="13">
        <v>3</v>
      </c>
      <c r="BF5720" s="13">
        <f t="shared" si="1533"/>
        <v>651</v>
      </c>
      <c r="BG5720" s="13"/>
      <c r="BH5720" s="13">
        <f t="shared" si="1534"/>
        <v>16286438.810324309</v>
      </c>
      <c r="BI5720" s="13">
        <f t="shared" si="1535"/>
        <v>16286400</v>
      </c>
      <c r="BJ5720" s="13">
        <v>16475100</v>
      </c>
    </row>
    <row r="5721" spans="1:62" x14ac:dyDescent="0.25">
      <c r="A5721" t="s">
        <v>5040</v>
      </c>
      <c r="B5721" s="13">
        <v>380</v>
      </c>
      <c r="C5721">
        <v>577669</v>
      </c>
      <c r="D5721">
        <v>1</v>
      </c>
      <c r="E5721">
        <v>0</v>
      </c>
      <c r="F5721">
        <v>0</v>
      </c>
      <c r="G5721">
        <v>0</v>
      </c>
      <c r="H5721">
        <v>0</v>
      </c>
      <c r="I5721" t="s">
        <v>51</v>
      </c>
      <c r="J5721">
        <v>577197</v>
      </c>
      <c r="K5721" t="s">
        <v>287</v>
      </c>
      <c r="L5721">
        <v>577197</v>
      </c>
      <c r="M5721" t="s">
        <v>287</v>
      </c>
      <c r="N5721">
        <v>577197</v>
      </c>
      <c r="O5721" t="s">
        <v>287</v>
      </c>
      <c r="P5721">
        <v>577197</v>
      </c>
      <c r="Q5721" t="s">
        <v>287</v>
      </c>
      <c r="R5721" s="13">
        <v>89075.125913161304</v>
      </c>
      <c r="S5721" s="13"/>
      <c r="T5721" s="13"/>
      <c r="U5721" s="13"/>
      <c r="V5721" s="13">
        <f t="shared" si="1519"/>
        <v>0</v>
      </c>
      <c r="W5721" s="13"/>
      <c r="X5721" s="13">
        <f t="shared" si="1520"/>
        <v>0</v>
      </c>
      <c r="Y5721" s="13"/>
      <c r="Z5721" s="13">
        <f t="shared" si="1521"/>
        <v>0</v>
      </c>
      <c r="AA5721" s="13"/>
      <c r="AB5721" s="13">
        <f t="shared" si="1522"/>
        <v>0</v>
      </c>
      <c r="AC5721" s="13"/>
      <c r="AD5721" s="13"/>
      <c r="AE5721" s="13"/>
      <c r="AF5721" s="13"/>
      <c r="AG5721" s="13"/>
      <c r="AH5721" s="13"/>
      <c r="AI5721" s="13"/>
      <c r="AJ5721" s="13"/>
      <c r="AK5721" s="13">
        <f t="shared" si="1523"/>
        <v>0</v>
      </c>
      <c r="AL5721" s="13"/>
      <c r="AM5721" s="13">
        <f t="shared" si="1524"/>
        <v>0</v>
      </c>
      <c r="AN5721" s="13"/>
      <c r="AO5721" s="13">
        <v>0</v>
      </c>
      <c r="AP5721" s="13">
        <f t="shared" si="1525"/>
        <v>0</v>
      </c>
      <c r="AQ5721" s="13"/>
      <c r="AR5721" s="13">
        <f t="shared" si="1526"/>
        <v>0</v>
      </c>
      <c r="AS5721" s="13"/>
      <c r="AT5721" s="13">
        <f t="shared" si="1527"/>
        <v>0</v>
      </c>
      <c r="AU5721" s="13"/>
      <c r="AV5721" s="13">
        <f t="shared" si="1528"/>
        <v>0</v>
      </c>
      <c r="AW5721" s="13"/>
      <c r="AX5721" s="13">
        <f t="shared" si="1529"/>
        <v>0</v>
      </c>
      <c r="AY5721" s="13"/>
      <c r="AZ5721" s="13">
        <f t="shared" si="1530"/>
        <v>0</v>
      </c>
      <c r="BA5721" s="13"/>
      <c r="BB5721" s="13">
        <f t="shared" si="1531"/>
        <v>0</v>
      </c>
      <c r="BC5721" s="13"/>
      <c r="BD5721" s="13">
        <f t="shared" si="1532"/>
        <v>0</v>
      </c>
      <c r="BE5721" s="13"/>
      <c r="BF5721" s="13">
        <f t="shared" si="1533"/>
        <v>0</v>
      </c>
      <c r="BG5721" s="13"/>
      <c r="BH5721" s="13">
        <f t="shared" si="1534"/>
        <v>89075.125913161304</v>
      </c>
      <c r="BI5721" s="13">
        <f t="shared" si="1535"/>
        <v>89100</v>
      </c>
      <c r="BJ5721" s="13">
        <v>90800</v>
      </c>
    </row>
    <row r="5722" spans="1:62" x14ac:dyDescent="0.25">
      <c r="A5722" t="s">
        <v>5041</v>
      </c>
      <c r="B5722" s="13">
        <v>253</v>
      </c>
      <c r="C5722">
        <v>595080</v>
      </c>
      <c r="D5722">
        <v>1</v>
      </c>
      <c r="E5722">
        <v>0</v>
      </c>
      <c r="F5722">
        <v>0</v>
      </c>
      <c r="G5722">
        <v>0</v>
      </c>
      <c r="H5722">
        <v>0</v>
      </c>
      <c r="I5722" t="s">
        <v>30</v>
      </c>
      <c r="J5722">
        <v>594709</v>
      </c>
      <c r="K5722" t="s">
        <v>150</v>
      </c>
      <c r="L5722">
        <v>594709</v>
      </c>
      <c r="M5722" t="s">
        <v>150</v>
      </c>
      <c r="N5722">
        <v>593711</v>
      </c>
      <c r="O5722" t="s">
        <v>149</v>
      </c>
      <c r="P5722">
        <v>593711</v>
      </c>
      <c r="Q5722" t="s">
        <v>149</v>
      </c>
      <c r="R5722" s="13">
        <v>70488.701001315436</v>
      </c>
      <c r="S5722" s="13"/>
      <c r="T5722" s="13"/>
      <c r="U5722" s="13"/>
      <c r="V5722" s="13">
        <f t="shared" si="1519"/>
        <v>0</v>
      </c>
      <c r="W5722" s="13"/>
      <c r="X5722" s="13">
        <f t="shared" si="1520"/>
        <v>0</v>
      </c>
      <c r="Y5722" s="13"/>
      <c r="Z5722" s="13">
        <f t="shared" si="1521"/>
        <v>0</v>
      </c>
      <c r="AA5722" s="13"/>
      <c r="AB5722" s="13">
        <f t="shared" si="1522"/>
        <v>0</v>
      </c>
      <c r="AC5722" s="13"/>
      <c r="AD5722" s="13"/>
      <c r="AE5722" s="13"/>
      <c r="AF5722" s="13"/>
      <c r="AG5722" s="13"/>
      <c r="AH5722" s="13"/>
      <c r="AI5722" s="13"/>
      <c r="AJ5722" s="13"/>
      <c r="AK5722" s="13">
        <f t="shared" si="1523"/>
        <v>0</v>
      </c>
      <c r="AL5722" s="13"/>
      <c r="AM5722" s="13">
        <f t="shared" si="1524"/>
        <v>0</v>
      </c>
      <c r="AN5722" s="13"/>
      <c r="AO5722" s="13">
        <v>0</v>
      </c>
      <c r="AP5722" s="13">
        <f t="shared" si="1525"/>
        <v>0</v>
      </c>
      <c r="AQ5722" s="13"/>
      <c r="AR5722" s="13">
        <f t="shared" si="1526"/>
        <v>0</v>
      </c>
      <c r="AS5722" s="13"/>
      <c r="AT5722" s="13">
        <f t="shared" si="1527"/>
        <v>0</v>
      </c>
      <c r="AU5722" s="13"/>
      <c r="AV5722" s="13">
        <f t="shared" si="1528"/>
        <v>0</v>
      </c>
      <c r="AW5722" s="13"/>
      <c r="AX5722" s="13">
        <f t="shared" si="1529"/>
        <v>0</v>
      </c>
      <c r="AY5722" s="13"/>
      <c r="AZ5722" s="13">
        <f t="shared" si="1530"/>
        <v>0</v>
      </c>
      <c r="BA5722" s="13"/>
      <c r="BB5722" s="13">
        <f t="shared" si="1531"/>
        <v>0</v>
      </c>
      <c r="BC5722" s="13"/>
      <c r="BD5722" s="13">
        <f t="shared" si="1532"/>
        <v>0</v>
      </c>
      <c r="BE5722" s="13"/>
      <c r="BF5722" s="13">
        <f t="shared" si="1533"/>
        <v>0</v>
      </c>
      <c r="BG5722" s="13"/>
      <c r="BH5722" s="13">
        <f t="shared" si="1534"/>
        <v>70488.701001315436</v>
      </c>
      <c r="BI5722" s="13">
        <f t="shared" si="1535"/>
        <v>70500</v>
      </c>
      <c r="BJ5722" s="13">
        <v>70800</v>
      </c>
    </row>
    <row r="5723" spans="1:62" x14ac:dyDescent="0.25">
      <c r="A5723" t="s">
        <v>5041</v>
      </c>
      <c r="B5723" s="13">
        <v>392</v>
      </c>
      <c r="C5723">
        <v>589136</v>
      </c>
      <c r="D5723">
        <v>1</v>
      </c>
      <c r="E5723">
        <v>0</v>
      </c>
      <c r="F5723">
        <v>0</v>
      </c>
      <c r="G5723">
        <v>0</v>
      </c>
      <c r="H5723">
        <v>0</v>
      </c>
      <c r="I5723" t="s">
        <v>90</v>
      </c>
      <c r="J5723">
        <v>588393</v>
      </c>
      <c r="K5723" t="s">
        <v>446</v>
      </c>
      <c r="L5723">
        <v>588393</v>
      </c>
      <c r="M5723" t="s">
        <v>446</v>
      </c>
      <c r="N5723">
        <v>588393</v>
      </c>
      <c r="O5723" t="s">
        <v>446</v>
      </c>
      <c r="P5723">
        <v>588393</v>
      </c>
      <c r="Q5723" t="s">
        <v>446</v>
      </c>
      <c r="R5723" s="13">
        <v>91857.580180468023</v>
      </c>
      <c r="S5723" s="13"/>
      <c r="T5723" s="13"/>
      <c r="U5723" s="13"/>
      <c r="V5723" s="13">
        <f t="shared" si="1519"/>
        <v>0</v>
      </c>
      <c r="W5723" s="13"/>
      <c r="X5723" s="13">
        <f t="shared" si="1520"/>
        <v>0</v>
      </c>
      <c r="Y5723" s="13"/>
      <c r="Z5723" s="13">
        <f t="shared" si="1521"/>
        <v>0</v>
      </c>
      <c r="AA5723" s="13"/>
      <c r="AB5723" s="13">
        <f t="shared" si="1522"/>
        <v>0</v>
      </c>
      <c r="AC5723" s="13"/>
      <c r="AD5723" s="13"/>
      <c r="AE5723" s="13"/>
      <c r="AF5723" s="13"/>
      <c r="AG5723" s="13"/>
      <c r="AH5723" s="13"/>
      <c r="AI5723" s="13"/>
      <c r="AJ5723" s="13"/>
      <c r="AK5723" s="13">
        <f t="shared" si="1523"/>
        <v>0</v>
      </c>
      <c r="AL5723" s="13"/>
      <c r="AM5723" s="13">
        <f t="shared" si="1524"/>
        <v>0</v>
      </c>
      <c r="AN5723" s="13"/>
      <c r="AO5723" s="13">
        <v>0</v>
      </c>
      <c r="AP5723" s="13">
        <f t="shared" si="1525"/>
        <v>0</v>
      </c>
      <c r="AQ5723" s="13"/>
      <c r="AR5723" s="13">
        <f t="shared" si="1526"/>
        <v>0</v>
      </c>
      <c r="AS5723" s="13"/>
      <c r="AT5723" s="13">
        <f t="shared" si="1527"/>
        <v>0</v>
      </c>
      <c r="AU5723" s="13"/>
      <c r="AV5723" s="13">
        <f t="shared" si="1528"/>
        <v>0</v>
      </c>
      <c r="AW5723" s="13"/>
      <c r="AX5723" s="13">
        <f t="shared" si="1529"/>
        <v>0</v>
      </c>
      <c r="AY5723" s="13"/>
      <c r="AZ5723" s="13">
        <f t="shared" si="1530"/>
        <v>0</v>
      </c>
      <c r="BA5723" s="13"/>
      <c r="BB5723" s="13">
        <f t="shared" si="1531"/>
        <v>0</v>
      </c>
      <c r="BC5723" s="13"/>
      <c r="BD5723" s="13">
        <f t="shared" si="1532"/>
        <v>0</v>
      </c>
      <c r="BE5723" s="13"/>
      <c r="BF5723" s="13">
        <f t="shared" si="1533"/>
        <v>0</v>
      </c>
      <c r="BG5723" s="13"/>
      <c r="BH5723" s="13">
        <f t="shared" si="1534"/>
        <v>91857.580180468023</v>
      </c>
      <c r="BI5723" s="13">
        <f t="shared" si="1535"/>
        <v>91900</v>
      </c>
      <c r="BJ5723" s="13">
        <v>93100</v>
      </c>
    </row>
    <row r="5724" spans="1:62" x14ac:dyDescent="0.25">
      <c r="A5724" s="6" t="s">
        <v>723</v>
      </c>
      <c r="B5724" s="13">
        <v>4847</v>
      </c>
      <c r="C5724">
        <v>585939</v>
      </c>
      <c r="D5724">
        <v>1</v>
      </c>
      <c r="E5724">
        <v>1</v>
      </c>
      <c r="F5724">
        <v>1</v>
      </c>
      <c r="G5724">
        <v>1</v>
      </c>
      <c r="H5724">
        <v>1</v>
      </c>
      <c r="I5724" t="s">
        <v>90</v>
      </c>
      <c r="J5724">
        <v>585939</v>
      </c>
      <c r="K5724" t="s">
        <v>723</v>
      </c>
      <c r="L5724">
        <v>585939</v>
      </c>
      <c r="M5724" t="s">
        <v>723</v>
      </c>
      <c r="N5724">
        <v>585939</v>
      </c>
      <c r="O5724" t="s">
        <v>723</v>
      </c>
      <c r="P5724">
        <v>585939</v>
      </c>
      <c r="Q5724" t="s">
        <v>723</v>
      </c>
      <c r="R5724" s="13">
        <v>224716.24059380786</v>
      </c>
      <c r="S5724" s="13">
        <v>9112</v>
      </c>
      <c r="T5724" s="13">
        <v>206669.02279706189</v>
      </c>
      <c r="U5724" s="13"/>
      <c r="V5724" s="13">
        <f t="shared" si="1519"/>
        <v>0</v>
      </c>
      <c r="W5724" s="13">
        <v>81</v>
      </c>
      <c r="X5724" s="13">
        <f t="shared" si="1520"/>
        <v>240084</v>
      </c>
      <c r="Y5724" s="13">
        <v>142</v>
      </c>
      <c r="Z5724" s="13">
        <f t="shared" si="1521"/>
        <v>140296</v>
      </c>
      <c r="AA5724" s="13">
        <v>46</v>
      </c>
      <c r="AB5724" s="13">
        <f t="shared" si="1522"/>
        <v>11362</v>
      </c>
      <c r="AC5724" s="13">
        <v>9112</v>
      </c>
      <c r="AD5724" s="13">
        <v>1083080.7786878482</v>
      </c>
      <c r="AE5724" s="13">
        <v>17212</v>
      </c>
      <c r="AF5724" s="13">
        <v>3015996.3189954334</v>
      </c>
      <c r="AG5724" s="13">
        <v>17212</v>
      </c>
      <c r="AH5724" s="13">
        <v>11984901.928623334</v>
      </c>
      <c r="AI5724" s="13"/>
      <c r="AJ5724" s="13">
        <v>1455</v>
      </c>
      <c r="AK5724" s="13">
        <f t="shared" si="1523"/>
        <v>202245</v>
      </c>
      <c r="AL5724" s="13">
        <v>110</v>
      </c>
      <c r="AM5724" s="13">
        <f t="shared" si="1524"/>
        <v>3850</v>
      </c>
      <c r="AN5724" s="13"/>
      <c r="AO5724" s="13">
        <v>21</v>
      </c>
      <c r="AP5724" s="13">
        <f t="shared" si="1525"/>
        <v>640500</v>
      </c>
      <c r="AQ5724" s="13">
        <v>135</v>
      </c>
      <c r="AR5724" s="13">
        <f t="shared" si="1526"/>
        <v>365310</v>
      </c>
      <c r="AS5724" s="13">
        <v>1379</v>
      </c>
      <c r="AT5724" s="13">
        <f t="shared" si="1527"/>
        <v>191681</v>
      </c>
      <c r="AU5724" s="13">
        <v>809</v>
      </c>
      <c r="AV5724" s="13">
        <f t="shared" si="1528"/>
        <v>273442</v>
      </c>
      <c r="AW5724" s="13">
        <v>176</v>
      </c>
      <c r="AX5724" s="13">
        <f t="shared" si="1529"/>
        <v>19008</v>
      </c>
      <c r="AY5724" s="13">
        <v>0</v>
      </c>
      <c r="AZ5724" s="13">
        <f t="shared" si="1530"/>
        <v>0</v>
      </c>
      <c r="BA5724" s="13">
        <v>161</v>
      </c>
      <c r="BB5724" s="13">
        <f t="shared" si="1531"/>
        <v>52325</v>
      </c>
      <c r="BC5724" s="13">
        <v>0</v>
      </c>
      <c r="BD5724" s="13">
        <f t="shared" si="1532"/>
        <v>0</v>
      </c>
      <c r="BE5724" s="13">
        <v>0</v>
      </c>
      <c r="BF5724" s="13">
        <f t="shared" si="1533"/>
        <v>0</v>
      </c>
      <c r="BG5724" s="13">
        <v>51871</v>
      </c>
      <c r="BH5724" s="13">
        <f t="shared" si="1534"/>
        <v>18707338.289697483</v>
      </c>
      <c r="BI5724" s="13">
        <f t="shared" si="1535"/>
        <v>18707300</v>
      </c>
      <c r="BJ5724" s="13">
        <v>18783100</v>
      </c>
    </row>
    <row r="5725" spans="1:62" x14ac:dyDescent="0.25">
      <c r="A5725" t="s">
        <v>5042</v>
      </c>
      <c r="B5725" s="13">
        <v>276</v>
      </c>
      <c r="C5725">
        <v>534048</v>
      </c>
      <c r="D5725">
        <v>1</v>
      </c>
      <c r="E5725">
        <v>0</v>
      </c>
      <c r="F5725">
        <v>0</v>
      </c>
      <c r="G5725">
        <v>0</v>
      </c>
      <c r="H5725">
        <v>0</v>
      </c>
      <c r="I5725" t="s">
        <v>26</v>
      </c>
      <c r="J5725">
        <v>531201</v>
      </c>
      <c r="K5725" t="s">
        <v>329</v>
      </c>
      <c r="L5725">
        <v>531201</v>
      </c>
      <c r="M5725" t="s">
        <v>329</v>
      </c>
      <c r="N5725">
        <v>531189</v>
      </c>
      <c r="O5725" t="s">
        <v>330</v>
      </c>
      <c r="P5725">
        <v>531189</v>
      </c>
      <c r="Q5725" t="s">
        <v>330</v>
      </c>
      <c r="R5725" s="13">
        <v>70488.701001315436</v>
      </c>
      <c r="S5725" s="13"/>
      <c r="T5725" s="13"/>
      <c r="U5725" s="13"/>
      <c r="V5725" s="13">
        <f t="shared" si="1519"/>
        <v>0</v>
      </c>
      <c r="W5725" s="13"/>
      <c r="X5725" s="13">
        <f t="shared" si="1520"/>
        <v>0</v>
      </c>
      <c r="Y5725" s="13"/>
      <c r="Z5725" s="13">
        <f t="shared" si="1521"/>
        <v>0</v>
      </c>
      <c r="AA5725" s="13"/>
      <c r="AB5725" s="13">
        <f t="shared" si="1522"/>
        <v>0</v>
      </c>
      <c r="AC5725" s="13"/>
      <c r="AD5725" s="13"/>
      <c r="AE5725" s="13"/>
      <c r="AF5725" s="13"/>
      <c r="AG5725" s="13"/>
      <c r="AH5725" s="13"/>
      <c r="AI5725" s="13"/>
      <c r="AJ5725" s="13"/>
      <c r="AK5725" s="13">
        <f t="shared" si="1523"/>
        <v>0</v>
      </c>
      <c r="AL5725" s="13"/>
      <c r="AM5725" s="13">
        <f t="shared" si="1524"/>
        <v>0</v>
      </c>
      <c r="AN5725" s="13"/>
      <c r="AO5725" s="13">
        <v>0</v>
      </c>
      <c r="AP5725" s="13">
        <f t="shared" si="1525"/>
        <v>0</v>
      </c>
      <c r="AQ5725" s="13"/>
      <c r="AR5725" s="13">
        <f t="shared" si="1526"/>
        <v>0</v>
      </c>
      <c r="AS5725" s="13"/>
      <c r="AT5725" s="13">
        <f t="shared" si="1527"/>
        <v>0</v>
      </c>
      <c r="AU5725" s="13"/>
      <c r="AV5725" s="13">
        <f t="shared" si="1528"/>
        <v>0</v>
      </c>
      <c r="AW5725" s="13"/>
      <c r="AX5725" s="13">
        <f t="shared" si="1529"/>
        <v>0</v>
      </c>
      <c r="AY5725" s="13"/>
      <c r="AZ5725" s="13">
        <f t="shared" si="1530"/>
        <v>0</v>
      </c>
      <c r="BA5725" s="13"/>
      <c r="BB5725" s="13">
        <f t="shared" si="1531"/>
        <v>0</v>
      </c>
      <c r="BC5725" s="13"/>
      <c r="BD5725" s="13">
        <f t="shared" si="1532"/>
        <v>0</v>
      </c>
      <c r="BE5725" s="13"/>
      <c r="BF5725" s="13">
        <f t="shared" si="1533"/>
        <v>0</v>
      </c>
      <c r="BG5725" s="13"/>
      <c r="BH5725" s="13">
        <f t="shared" si="1534"/>
        <v>70488.701001315436</v>
      </c>
      <c r="BI5725" s="13">
        <f t="shared" si="1535"/>
        <v>70500</v>
      </c>
      <c r="BJ5725" s="13">
        <v>70800</v>
      </c>
    </row>
    <row r="5726" spans="1:62" x14ac:dyDescent="0.25">
      <c r="A5726" t="s">
        <v>5043</v>
      </c>
      <c r="B5726" s="13">
        <v>258</v>
      </c>
      <c r="C5726">
        <v>534552</v>
      </c>
      <c r="D5726">
        <v>1</v>
      </c>
      <c r="E5726">
        <v>0</v>
      </c>
      <c r="F5726">
        <v>0</v>
      </c>
      <c r="G5726">
        <v>0</v>
      </c>
      <c r="H5726">
        <v>0</v>
      </c>
      <c r="I5726" t="s">
        <v>26</v>
      </c>
      <c r="J5726">
        <v>534005</v>
      </c>
      <c r="K5726" t="s">
        <v>28</v>
      </c>
      <c r="L5726">
        <v>534005</v>
      </c>
      <c r="M5726" t="s">
        <v>28</v>
      </c>
      <c r="N5726">
        <v>534005</v>
      </c>
      <c r="O5726" t="s">
        <v>28</v>
      </c>
      <c r="P5726">
        <v>534005</v>
      </c>
      <c r="Q5726" t="s">
        <v>28</v>
      </c>
      <c r="R5726" s="13">
        <v>70488.701001315436</v>
      </c>
      <c r="S5726" s="13"/>
      <c r="T5726" s="13"/>
      <c r="U5726" s="13"/>
      <c r="V5726" s="13">
        <f t="shared" si="1519"/>
        <v>0</v>
      </c>
      <c r="W5726" s="13"/>
      <c r="X5726" s="13">
        <f t="shared" si="1520"/>
        <v>0</v>
      </c>
      <c r="Y5726" s="13"/>
      <c r="Z5726" s="13">
        <f t="shared" si="1521"/>
        <v>0</v>
      </c>
      <c r="AA5726" s="13"/>
      <c r="AB5726" s="13">
        <f t="shared" si="1522"/>
        <v>0</v>
      </c>
      <c r="AC5726" s="13"/>
      <c r="AD5726" s="13"/>
      <c r="AE5726" s="13"/>
      <c r="AF5726" s="13"/>
      <c r="AG5726" s="13"/>
      <c r="AH5726" s="13"/>
      <c r="AI5726" s="13"/>
      <c r="AJ5726" s="13"/>
      <c r="AK5726" s="13">
        <f t="shared" si="1523"/>
        <v>0</v>
      </c>
      <c r="AL5726" s="13"/>
      <c r="AM5726" s="13">
        <f t="shared" si="1524"/>
        <v>0</v>
      </c>
      <c r="AN5726" s="13"/>
      <c r="AO5726" s="13">
        <v>0</v>
      </c>
      <c r="AP5726" s="13">
        <f t="shared" si="1525"/>
        <v>0</v>
      </c>
      <c r="AQ5726" s="13"/>
      <c r="AR5726" s="13">
        <f t="shared" si="1526"/>
        <v>0</v>
      </c>
      <c r="AS5726" s="13"/>
      <c r="AT5726" s="13">
        <f t="shared" si="1527"/>
        <v>0</v>
      </c>
      <c r="AU5726" s="13"/>
      <c r="AV5726" s="13">
        <f t="shared" si="1528"/>
        <v>0</v>
      </c>
      <c r="AW5726" s="13"/>
      <c r="AX5726" s="13">
        <f t="shared" si="1529"/>
        <v>0</v>
      </c>
      <c r="AY5726" s="13"/>
      <c r="AZ5726" s="13">
        <f t="shared" si="1530"/>
        <v>0</v>
      </c>
      <c r="BA5726" s="13"/>
      <c r="BB5726" s="13">
        <f t="shared" si="1531"/>
        <v>0</v>
      </c>
      <c r="BC5726" s="13"/>
      <c r="BD5726" s="13">
        <f t="shared" si="1532"/>
        <v>0</v>
      </c>
      <c r="BE5726" s="13"/>
      <c r="BF5726" s="13">
        <f t="shared" si="1533"/>
        <v>0</v>
      </c>
      <c r="BG5726" s="13"/>
      <c r="BH5726" s="13">
        <f t="shared" si="1534"/>
        <v>70488.701001315436</v>
      </c>
      <c r="BI5726" s="13">
        <f t="shared" si="1535"/>
        <v>70500</v>
      </c>
      <c r="BJ5726" s="13">
        <v>70800</v>
      </c>
    </row>
    <row r="5727" spans="1:62" x14ac:dyDescent="0.25">
      <c r="A5727" s="3" t="s">
        <v>1204</v>
      </c>
      <c r="B5727" s="13">
        <v>1165</v>
      </c>
      <c r="C5727">
        <v>591904</v>
      </c>
      <c r="D5727">
        <v>1</v>
      </c>
      <c r="E5727">
        <v>1</v>
      </c>
      <c r="F5727">
        <v>0</v>
      </c>
      <c r="G5727">
        <v>0</v>
      </c>
      <c r="H5727">
        <v>0</v>
      </c>
      <c r="I5727" t="s">
        <v>75</v>
      </c>
      <c r="J5727">
        <v>591904</v>
      </c>
      <c r="K5727" t="s">
        <v>1204</v>
      </c>
      <c r="L5727">
        <v>590266</v>
      </c>
      <c r="M5727" t="s">
        <v>96</v>
      </c>
      <c r="N5727">
        <v>590266</v>
      </c>
      <c r="O5727" t="s">
        <v>96</v>
      </c>
      <c r="P5727">
        <v>590266</v>
      </c>
      <c r="Q5727" t="s">
        <v>96</v>
      </c>
      <c r="R5727" s="13">
        <v>268815.14082256763</v>
      </c>
      <c r="S5727" s="13">
        <v>1731</v>
      </c>
      <c r="T5727" s="13">
        <v>92654.99125779912</v>
      </c>
      <c r="U5727" s="13"/>
      <c r="V5727" s="13">
        <f t="shared" si="1519"/>
        <v>0</v>
      </c>
      <c r="W5727" s="13">
        <v>4</v>
      </c>
      <c r="X5727" s="13">
        <f t="shared" si="1520"/>
        <v>11856</v>
      </c>
      <c r="Y5727" s="13">
        <v>12</v>
      </c>
      <c r="Z5727" s="13">
        <f t="shared" si="1521"/>
        <v>11856</v>
      </c>
      <c r="AA5727" s="13">
        <v>4</v>
      </c>
      <c r="AB5727" s="13">
        <f t="shared" si="1522"/>
        <v>988</v>
      </c>
      <c r="AC5727" s="13"/>
      <c r="AD5727" s="13"/>
      <c r="AE5727" s="13"/>
      <c r="AF5727" s="13"/>
      <c r="AG5727" s="13"/>
      <c r="AH5727" s="13"/>
      <c r="AI5727" s="13"/>
      <c r="AJ5727" s="13"/>
      <c r="AK5727" s="13">
        <f t="shared" si="1523"/>
        <v>0</v>
      </c>
      <c r="AL5727" s="13"/>
      <c r="AM5727" s="13">
        <f t="shared" si="1524"/>
        <v>0</v>
      </c>
      <c r="AN5727" s="13"/>
      <c r="AO5727" s="13">
        <v>1</v>
      </c>
      <c r="AP5727" s="13">
        <f t="shared" si="1525"/>
        <v>30500</v>
      </c>
      <c r="AQ5727" s="13"/>
      <c r="AR5727" s="13">
        <f t="shared" si="1526"/>
        <v>0</v>
      </c>
      <c r="AS5727" s="13"/>
      <c r="AT5727" s="13">
        <f t="shared" si="1527"/>
        <v>0</v>
      </c>
      <c r="AU5727" s="13"/>
      <c r="AV5727" s="13">
        <f t="shared" si="1528"/>
        <v>0</v>
      </c>
      <c r="AW5727" s="13"/>
      <c r="AX5727" s="13">
        <f t="shared" si="1529"/>
        <v>0</v>
      </c>
      <c r="AY5727" s="13"/>
      <c r="AZ5727" s="13">
        <f t="shared" si="1530"/>
        <v>0</v>
      </c>
      <c r="BA5727" s="13"/>
      <c r="BB5727" s="13">
        <f t="shared" si="1531"/>
        <v>0</v>
      </c>
      <c r="BC5727" s="13"/>
      <c r="BD5727" s="13">
        <f t="shared" si="1532"/>
        <v>0</v>
      </c>
      <c r="BE5727" s="13"/>
      <c r="BF5727" s="13">
        <f t="shared" si="1533"/>
        <v>0</v>
      </c>
      <c r="BG5727" s="13"/>
      <c r="BH5727" s="13">
        <f t="shared" si="1534"/>
        <v>416670.13208036672</v>
      </c>
      <c r="BI5727" s="13">
        <f t="shared" si="1535"/>
        <v>416700</v>
      </c>
      <c r="BJ5727" s="13">
        <v>373400</v>
      </c>
    </row>
    <row r="5728" spans="1:62" x14ac:dyDescent="0.25">
      <c r="A5728" t="s">
        <v>5044</v>
      </c>
      <c r="B5728" s="13">
        <v>220</v>
      </c>
      <c r="C5728">
        <v>586994</v>
      </c>
      <c r="D5728">
        <v>1</v>
      </c>
      <c r="E5728">
        <v>0</v>
      </c>
      <c r="F5728">
        <v>0</v>
      </c>
      <c r="G5728">
        <v>0</v>
      </c>
      <c r="H5728">
        <v>0</v>
      </c>
      <c r="I5728" t="s">
        <v>90</v>
      </c>
      <c r="J5728">
        <v>585955</v>
      </c>
      <c r="K5728" t="s">
        <v>1656</v>
      </c>
      <c r="L5728">
        <v>585891</v>
      </c>
      <c r="M5728" t="s">
        <v>768</v>
      </c>
      <c r="N5728">
        <v>585891</v>
      </c>
      <c r="O5728" t="s">
        <v>768</v>
      </c>
      <c r="P5728">
        <v>585891</v>
      </c>
      <c r="Q5728" t="s">
        <v>768</v>
      </c>
      <c r="R5728" s="13">
        <v>70488.701001315436</v>
      </c>
      <c r="S5728" s="13"/>
      <c r="T5728" s="13"/>
      <c r="U5728" s="13"/>
      <c r="V5728" s="13">
        <f t="shared" si="1519"/>
        <v>0</v>
      </c>
      <c r="W5728" s="13"/>
      <c r="X5728" s="13">
        <f t="shared" si="1520"/>
        <v>0</v>
      </c>
      <c r="Y5728" s="13"/>
      <c r="Z5728" s="13">
        <f t="shared" si="1521"/>
        <v>0</v>
      </c>
      <c r="AA5728" s="13"/>
      <c r="AB5728" s="13">
        <f t="shared" si="1522"/>
        <v>0</v>
      </c>
      <c r="AC5728" s="13"/>
      <c r="AD5728" s="13"/>
      <c r="AE5728" s="13"/>
      <c r="AF5728" s="13"/>
      <c r="AG5728" s="13"/>
      <c r="AH5728" s="13"/>
      <c r="AI5728" s="13"/>
      <c r="AJ5728" s="13"/>
      <c r="AK5728" s="13">
        <f t="shared" si="1523"/>
        <v>0</v>
      </c>
      <c r="AL5728" s="13"/>
      <c r="AM5728" s="13">
        <f t="shared" si="1524"/>
        <v>0</v>
      </c>
      <c r="AN5728" s="13"/>
      <c r="AO5728" s="13">
        <v>0</v>
      </c>
      <c r="AP5728" s="13">
        <f t="shared" si="1525"/>
        <v>0</v>
      </c>
      <c r="AQ5728" s="13"/>
      <c r="AR5728" s="13">
        <f t="shared" si="1526"/>
        <v>0</v>
      </c>
      <c r="AS5728" s="13"/>
      <c r="AT5728" s="13">
        <f t="shared" si="1527"/>
        <v>0</v>
      </c>
      <c r="AU5728" s="13"/>
      <c r="AV5728" s="13">
        <f t="shared" si="1528"/>
        <v>0</v>
      </c>
      <c r="AW5728" s="13"/>
      <c r="AX5728" s="13">
        <f t="shared" si="1529"/>
        <v>0</v>
      </c>
      <c r="AY5728" s="13"/>
      <c r="AZ5728" s="13">
        <f t="shared" si="1530"/>
        <v>0</v>
      </c>
      <c r="BA5728" s="13"/>
      <c r="BB5728" s="13">
        <f t="shared" si="1531"/>
        <v>0</v>
      </c>
      <c r="BC5728" s="13"/>
      <c r="BD5728" s="13">
        <f t="shared" si="1532"/>
        <v>0</v>
      </c>
      <c r="BE5728" s="13"/>
      <c r="BF5728" s="13">
        <f t="shared" si="1533"/>
        <v>0</v>
      </c>
      <c r="BG5728" s="13"/>
      <c r="BH5728" s="13">
        <f t="shared" si="1534"/>
        <v>70488.701001315436</v>
      </c>
      <c r="BI5728" s="13">
        <f t="shared" si="1535"/>
        <v>70500</v>
      </c>
      <c r="BJ5728" s="13">
        <v>70800</v>
      </c>
    </row>
    <row r="5729" spans="1:62" x14ac:dyDescent="0.25">
      <c r="A5729" t="s">
        <v>1656</v>
      </c>
      <c r="B5729" s="13">
        <v>137</v>
      </c>
      <c r="C5729">
        <v>587869</v>
      </c>
      <c r="D5729">
        <v>1</v>
      </c>
      <c r="E5729">
        <v>0</v>
      </c>
      <c r="F5729">
        <v>0</v>
      </c>
      <c r="G5729">
        <v>0</v>
      </c>
      <c r="H5729">
        <v>0</v>
      </c>
      <c r="I5729" t="s">
        <v>75</v>
      </c>
      <c r="J5729">
        <v>596230</v>
      </c>
      <c r="K5729" t="s">
        <v>477</v>
      </c>
      <c r="L5729">
        <v>596230</v>
      </c>
      <c r="M5729" t="s">
        <v>477</v>
      </c>
      <c r="N5729">
        <v>596230</v>
      </c>
      <c r="O5729" t="s">
        <v>477</v>
      </c>
      <c r="P5729">
        <v>596230</v>
      </c>
      <c r="Q5729" t="s">
        <v>477</v>
      </c>
      <c r="R5729" s="13">
        <v>70488.701001315436</v>
      </c>
      <c r="S5729" s="13"/>
      <c r="T5729" s="13"/>
      <c r="U5729" s="13"/>
      <c r="V5729" s="13">
        <f t="shared" si="1519"/>
        <v>0</v>
      </c>
      <c r="W5729" s="13"/>
      <c r="X5729" s="13">
        <f t="shared" si="1520"/>
        <v>0</v>
      </c>
      <c r="Y5729" s="13"/>
      <c r="Z5729" s="13">
        <f t="shared" si="1521"/>
        <v>0</v>
      </c>
      <c r="AA5729" s="13"/>
      <c r="AB5729" s="13">
        <f t="shared" si="1522"/>
        <v>0</v>
      </c>
      <c r="AC5729" s="13"/>
      <c r="AD5729" s="13"/>
      <c r="AE5729" s="13"/>
      <c r="AF5729" s="13"/>
      <c r="AG5729" s="13"/>
      <c r="AH5729" s="13"/>
      <c r="AI5729" s="13"/>
      <c r="AJ5729" s="13"/>
      <c r="AK5729" s="13">
        <f t="shared" si="1523"/>
        <v>0</v>
      </c>
      <c r="AL5729" s="13"/>
      <c r="AM5729" s="13">
        <f t="shared" si="1524"/>
        <v>0</v>
      </c>
      <c r="AN5729" s="13"/>
      <c r="AO5729" s="13">
        <v>0</v>
      </c>
      <c r="AP5729" s="13">
        <f t="shared" si="1525"/>
        <v>0</v>
      </c>
      <c r="AQ5729" s="13"/>
      <c r="AR5729" s="13">
        <f t="shared" si="1526"/>
        <v>0</v>
      </c>
      <c r="AS5729" s="13"/>
      <c r="AT5729" s="13">
        <f t="shared" si="1527"/>
        <v>0</v>
      </c>
      <c r="AU5729" s="13"/>
      <c r="AV5729" s="13">
        <f t="shared" si="1528"/>
        <v>0</v>
      </c>
      <c r="AW5729" s="13"/>
      <c r="AX5729" s="13">
        <f t="shared" si="1529"/>
        <v>0</v>
      </c>
      <c r="AY5729" s="13"/>
      <c r="AZ5729" s="13">
        <f t="shared" si="1530"/>
        <v>0</v>
      </c>
      <c r="BA5729" s="13"/>
      <c r="BB5729" s="13">
        <f t="shared" si="1531"/>
        <v>0</v>
      </c>
      <c r="BC5729" s="13"/>
      <c r="BD5729" s="13">
        <f t="shared" si="1532"/>
        <v>0</v>
      </c>
      <c r="BE5729" s="13"/>
      <c r="BF5729" s="13">
        <f t="shared" si="1533"/>
        <v>0</v>
      </c>
      <c r="BG5729" s="13"/>
      <c r="BH5729" s="13">
        <f t="shared" si="1534"/>
        <v>70488.701001315436</v>
      </c>
      <c r="BI5729" s="13">
        <f t="shared" si="1535"/>
        <v>70500</v>
      </c>
      <c r="BJ5729" s="13">
        <v>70800</v>
      </c>
    </row>
    <row r="5730" spans="1:62" x14ac:dyDescent="0.25">
      <c r="A5730" s="3" t="s">
        <v>1656</v>
      </c>
      <c r="B5730" s="13">
        <v>1466</v>
      </c>
      <c r="C5730">
        <v>585955</v>
      </c>
      <c r="D5730">
        <v>1</v>
      </c>
      <c r="E5730">
        <v>1</v>
      </c>
      <c r="F5730">
        <v>0</v>
      </c>
      <c r="G5730">
        <v>0</v>
      </c>
      <c r="H5730">
        <v>0</v>
      </c>
      <c r="I5730" t="s">
        <v>90</v>
      </c>
      <c r="J5730">
        <v>585955</v>
      </c>
      <c r="K5730" t="s">
        <v>1656</v>
      </c>
      <c r="L5730">
        <v>585891</v>
      </c>
      <c r="M5730" t="s">
        <v>768</v>
      </c>
      <c r="N5730">
        <v>585891</v>
      </c>
      <c r="O5730" t="s">
        <v>768</v>
      </c>
      <c r="P5730">
        <v>585891</v>
      </c>
      <c r="Q5730" t="s">
        <v>768</v>
      </c>
      <c r="R5730" s="13">
        <v>336773.39446473081</v>
      </c>
      <c r="S5730" s="13">
        <v>1772</v>
      </c>
      <c r="T5730" s="13">
        <v>94844.490703985182</v>
      </c>
      <c r="U5730" s="13"/>
      <c r="V5730" s="13">
        <f t="shared" si="1519"/>
        <v>0</v>
      </c>
      <c r="W5730" s="13">
        <v>9</v>
      </c>
      <c r="X5730" s="13">
        <f t="shared" si="1520"/>
        <v>26676</v>
      </c>
      <c r="Y5730" s="13">
        <v>6</v>
      </c>
      <c r="Z5730" s="13">
        <f t="shared" si="1521"/>
        <v>5928</v>
      </c>
      <c r="AA5730" s="13">
        <v>5</v>
      </c>
      <c r="AB5730" s="13">
        <f t="shared" si="1522"/>
        <v>1235</v>
      </c>
      <c r="AC5730" s="13"/>
      <c r="AD5730" s="13"/>
      <c r="AE5730" s="13"/>
      <c r="AF5730" s="13"/>
      <c r="AG5730" s="13"/>
      <c r="AH5730" s="13"/>
      <c r="AI5730" s="13"/>
      <c r="AJ5730" s="13"/>
      <c r="AK5730" s="13">
        <f t="shared" si="1523"/>
        <v>0</v>
      </c>
      <c r="AL5730" s="13"/>
      <c r="AM5730" s="13">
        <f t="shared" si="1524"/>
        <v>0</v>
      </c>
      <c r="AN5730" s="13"/>
      <c r="AO5730" s="13">
        <v>0</v>
      </c>
      <c r="AP5730" s="13">
        <f t="shared" si="1525"/>
        <v>0</v>
      </c>
      <c r="AQ5730" s="13"/>
      <c r="AR5730" s="13">
        <f t="shared" si="1526"/>
        <v>0</v>
      </c>
      <c r="AS5730" s="13"/>
      <c r="AT5730" s="13">
        <f t="shared" si="1527"/>
        <v>0</v>
      </c>
      <c r="AU5730" s="13"/>
      <c r="AV5730" s="13">
        <f t="shared" si="1528"/>
        <v>0</v>
      </c>
      <c r="AW5730" s="13"/>
      <c r="AX5730" s="13">
        <f t="shared" si="1529"/>
        <v>0</v>
      </c>
      <c r="AY5730" s="13"/>
      <c r="AZ5730" s="13">
        <f t="shared" si="1530"/>
        <v>0</v>
      </c>
      <c r="BA5730" s="13"/>
      <c r="BB5730" s="13">
        <f t="shared" si="1531"/>
        <v>0</v>
      </c>
      <c r="BC5730" s="13"/>
      <c r="BD5730" s="13">
        <f t="shared" si="1532"/>
        <v>0</v>
      </c>
      <c r="BE5730" s="13"/>
      <c r="BF5730" s="13">
        <f t="shared" si="1533"/>
        <v>0</v>
      </c>
      <c r="BG5730" s="13"/>
      <c r="BH5730" s="13">
        <f t="shared" si="1534"/>
        <v>465456.88516871596</v>
      </c>
      <c r="BI5730" s="13">
        <f t="shared" si="1535"/>
        <v>465500</v>
      </c>
      <c r="BJ5730" s="13">
        <v>462900</v>
      </c>
    </row>
    <row r="5731" spans="1:62" x14ac:dyDescent="0.25">
      <c r="A5731" s="3" t="s">
        <v>509</v>
      </c>
      <c r="B5731" s="13">
        <v>1711</v>
      </c>
      <c r="C5731">
        <v>550663</v>
      </c>
      <c r="D5731">
        <v>1</v>
      </c>
      <c r="E5731">
        <v>1</v>
      </c>
      <c r="F5731">
        <v>0</v>
      </c>
      <c r="G5731">
        <v>0</v>
      </c>
      <c r="H5731">
        <v>0</v>
      </c>
      <c r="I5731" t="s">
        <v>23</v>
      </c>
      <c r="J5731">
        <v>550663</v>
      </c>
      <c r="K5731" t="s">
        <v>509</v>
      </c>
      <c r="L5731">
        <v>550094</v>
      </c>
      <c r="M5731" t="s">
        <v>91</v>
      </c>
      <c r="N5731">
        <v>550094</v>
      </c>
      <c r="O5731" t="s">
        <v>91</v>
      </c>
      <c r="P5731">
        <v>550094</v>
      </c>
      <c r="Q5731" t="s">
        <v>91</v>
      </c>
      <c r="R5731" s="13">
        <v>391773.83522608498</v>
      </c>
      <c r="S5731" s="13">
        <v>3180</v>
      </c>
      <c r="T5731" s="13">
        <v>169939.47768495374</v>
      </c>
      <c r="U5731" s="13"/>
      <c r="V5731" s="13">
        <f t="shared" si="1519"/>
        <v>0</v>
      </c>
      <c r="W5731" s="13">
        <v>19</v>
      </c>
      <c r="X5731" s="13">
        <f t="shared" si="1520"/>
        <v>56316</v>
      </c>
      <c r="Y5731" s="13">
        <v>6</v>
      </c>
      <c r="Z5731" s="13">
        <f t="shared" si="1521"/>
        <v>5928</v>
      </c>
      <c r="AA5731" s="13">
        <v>15</v>
      </c>
      <c r="AB5731" s="13">
        <f t="shared" si="1522"/>
        <v>3705</v>
      </c>
      <c r="AC5731" s="13"/>
      <c r="AD5731" s="13"/>
      <c r="AE5731" s="13"/>
      <c r="AF5731" s="13"/>
      <c r="AG5731" s="13"/>
      <c r="AH5731" s="13"/>
      <c r="AI5731" s="13"/>
      <c r="AJ5731" s="13"/>
      <c r="AK5731" s="13">
        <f t="shared" si="1523"/>
        <v>0</v>
      </c>
      <c r="AL5731" s="13"/>
      <c r="AM5731" s="13">
        <f t="shared" si="1524"/>
        <v>0</v>
      </c>
      <c r="AN5731" s="13"/>
      <c r="AO5731" s="13">
        <v>2</v>
      </c>
      <c r="AP5731" s="13">
        <f t="shared" si="1525"/>
        <v>61000</v>
      </c>
      <c r="AQ5731" s="13"/>
      <c r="AR5731" s="13">
        <f t="shared" si="1526"/>
        <v>0</v>
      </c>
      <c r="AS5731" s="13"/>
      <c r="AT5731" s="13">
        <f t="shared" si="1527"/>
        <v>0</v>
      </c>
      <c r="AU5731" s="13"/>
      <c r="AV5731" s="13">
        <f t="shared" si="1528"/>
        <v>0</v>
      </c>
      <c r="AW5731" s="13"/>
      <c r="AX5731" s="13">
        <f t="shared" si="1529"/>
        <v>0</v>
      </c>
      <c r="AY5731" s="13"/>
      <c r="AZ5731" s="13">
        <f t="shared" si="1530"/>
        <v>0</v>
      </c>
      <c r="BA5731" s="13"/>
      <c r="BB5731" s="13">
        <f t="shared" si="1531"/>
        <v>0</v>
      </c>
      <c r="BC5731" s="13"/>
      <c r="BD5731" s="13">
        <f t="shared" si="1532"/>
        <v>0</v>
      </c>
      <c r="BE5731" s="13"/>
      <c r="BF5731" s="13">
        <f t="shared" si="1533"/>
        <v>0</v>
      </c>
      <c r="BG5731" s="13"/>
      <c r="BH5731" s="13">
        <f t="shared" si="1534"/>
        <v>688662.31291103875</v>
      </c>
      <c r="BI5731" s="13">
        <f t="shared" si="1535"/>
        <v>688700</v>
      </c>
      <c r="BJ5731" s="13">
        <v>661400</v>
      </c>
    </row>
    <row r="5732" spans="1:62" x14ac:dyDescent="0.25">
      <c r="A5732" t="s">
        <v>5045</v>
      </c>
      <c r="B5732" s="13">
        <v>872</v>
      </c>
      <c r="C5732">
        <v>585025</v>
      </c>
      <c r="D5732">
        <v>1</v>
      </c>
      <c r="E5732">
        <v>0</v>
      </c>
      <c r="F5732">
        <v>0</v>
      </c>
      <c r="G5732">
        <v>0</v>
      </c>
      <c r="H5732">
        <v>0</v>
      </c>
      <c r="I5732" t="s">
        <v>30</v>
      </c>
      <c r="J5732">
        <v>584801</v>
      </c>
      <c r="K5732" t="s">
        <v>697</v>
      </c>
      <c r="L5732">
        <v>584801</v>
      </c>
      <c r="M5732" t="s">
        <v>697</v>
      </c>
      <c r="N5732">
        <v>584801</v>
      </c>
      <c r="O5732" t="s">
        <v>697</v>
      </c>
      <c r="P5732">
        <v>584801</v>
      </c>
      <c r="Q5732" t="s">
        <v>697</v>
      </c>
      <c r="R5732" s="13">
        <v>202201.70445261194</v>
      </c>
      <c r="S5732" s="13"/>
      <c r="T5732" s="13"/>
      <c r="U5732" s="13"/>
      <c r="V5732" s="13">
        <f t="shared" si="1519"/>
        <v>0</v>
      </c>
      <c r="W5732" s="13"/>
      <c r="X5732" s="13">
        <f t="shared" si="1520"/>
        <v>0</v>
      </c>
      <c r="Y5732" s="13"/>
      <c r="Z5732" s="13">
        <f t="shared" si="1521"/>
        <v>0</v>
      </c>
      <c r="AA5732" s="13"/>
      <c r="AB5732" s="13">
        <f t="shared" si="1522"/>
        <v>0</v>
      </c>
      <c r="AC5732" s="13"/>
      <c r="AD5732" s="13"/>
      <c r="AE5732" s="13"/>
      <c r="AF5732" s="13"/>
      <c r="AG5732" s="13"/>
      <c r="AH5732" s="13"/>
      <c r="AI5732" s="13"/>
      <c r="AJ5732" s="13"/>
      <c r="AK5732" s="13">
        <f t="shared" si="1523"/>
        <v>0</v>
      </c>
      <c r="AL5732" s="13"/>
      <c r="AM5732" s="13">
        <f t="shared" si="1524"/>
        <v>0</v>
      </c>
      <c r="AN5732" s="13"/>
      <c r="AO5732" s="13">
        <v>0</v>
      </c>
      <c r="AP5732" s="13">
        <f t="shared" si="1525"/>
        <v>0</v>
      </c>
      <c r="AQ5732" s="13"/>
      <c r="AR5732" s="13">
        <f t="shared" si="1526"/>
        <v>0</v>
      </c>
      <c r="AS5732" s="13"/>
      <c r="AT5732" s="13">
        <f t="shared" si="1527"/>
        <v>0</v>
      </c>
      <c r="AU5732" s="13"/>
      <c r="AV5732" s="13">
        <f t="shared" si="1528"/>
        <v>0</v>
      </c>
      <c r="AW5732" s="13"/>
      <c r="AX5732" s="13">
        <f t="shared" si="1529"/>
        <v>0</v>
      </c>
      <c r="AY5732" s="13"/>
      <c r="AZ5732" s="13">
        <f t="shared" si="1530"/>
        <v>0</v>
      </c>
      <c r="BA5732" s="13"/>
      <c r="BB5732" s="13">
        <f t="shared" si="1531"/>
        <v>0</v>
      </c>
      <c r="BC5732" s="13"/>
      <c r="BD5732" s="13">
        <f t="shared" si="1532"/>
        <v>0</v>
      </c>
      <c r="BE5732" s="13"/>
      <c r="BF5732" s="13">
        <f t="shared" si="1533"/>
        <v>0</v>
      </c>
      <c r="BG5732" s="13"/>
      <c r="BH5732" s="13">
        <f t="shared" si="1534"/>
        <v>202201.70445261194</v>
      </c>
      <c r="BI5732" s="13">
        <f t="shared" si="1535"/>
        <v>202200</v>
      </c>
      <c r="BJ5732" s="13">
        <v>202700</v>
      </c>
    </row>
    <row r="5733" spans="1:62" x14ac:dyDescent="0.25">
      <c r="A5733" t="s">
        <v>5046</v>
      </c>
      <c r="B5733" s="13">
        <v>227</v>
      </c>
      <c r="C5733">
        <v>598844</v>
      </c>
      <c r="D5733">
        <v>1</v>
      </c>
      <c r="E5733">
        <v>0</v>
      </c>
      <c r="F5733">
        <v>0</v>
      </c>
      <c r="G5733">
        <v>0</v>
      </c>
      <c r="H5733">
        <v>0</v>
      </c>
      <c r="I5733" t="s">
        <v>23</v>
      </c>
      <c r="J5733">
        <v>550027</v>
      </c>
      <c r="K5733" t="s">
        <v>1417</v>
      </c>
      <c r="L5733">
        <v>549240</v>
      </c>
      <c r="M5733" t="s">
        <v>48</v>
      </c>
      <c r="N5733">
        <v>549240</v>
      </c>
      <c r="O5733" t="s">
        <v>48</v>
      </c>
      <c r="P5733">
        <v>549240</v>
      </c>
      <c r="Q5733" t="s">
        <v>48</v>
      </c>
      <c r="R5733" s="13">
        <v>70488.701001315436</v>
      </c>
      <c r="S5733" s="13"/>
      <c r="T5733" s="13"/>
      <c r="U5733" s="13"/>
      <c r="V5733" s="13">
        <f t="shared" si="1519"/>
        <v>0</v>
      </c>
      <c r="W5733" s="13"/>
      <c r="X5733" s="13">
        <f t="shared" si="1520"/>
        <v>0</v>
      </c>
      <c r="Y5733" s="13"/>
      <c r="Z5733" s="13">
        <f t="shared" si="1521"/>
        <v>0</v>
      </c>
      <c r="AA5733" s="13"/>
      <c r="AB5733" s="13">
        <f t="shared" si="1522"/>
        <v>0</v>
      </c>
      <c r="AC5733" s="13"/>
      <c r="AD5733" s="13"/>
      <c r="AE5733" s="13"/>
      <c r="AF5733" s="13"/>
      <c r="AG5733" s="13"/>
      <c r="AH5733" s="13"/>
      <c r="AI5733" s="13"/>
      <c r="AJ5733" s="13"/>
      <c r="AK5733" s="13">
        <f t="shared" si="1523"/>
        <v>0</v>
      </c>
      <c r="AL5733" s="13"/>
      <c r="AM5733" s="13">
        <f t="shared" si="1524"/>
        <v>0</v>
      </c>
      <c r="AN5733" s="13"/>
      <c r="AO5733" s="13">
        <v>0</v>
      </c>
      <c r="AP5733" s="13">
        <f t="shared" si="1525"/>
        <v>0</v>
      </c>
      <c r="AQ5733" s="13"/>
      <c r="AR5733" s="13">
        <f t="shared" si="1526"/>
        <v>0</v>
      </c>
      <c r="AS5733" s="13"/>
      <c r="AT5733" s="13">
        <f t="shared" si="1527"/>
        <v>0</v>
      </c>
      <c r="AU5733" s="13"/>
      <c r="AV5733" s="13">
        <f t="shared" si="1528"/>
        <v>0</v>
      </c>
      <c r="AW5733" s="13"/>
      <c r="AX5733" s="13">
        <f t="shared" si="1529"/>
        <v>0</v>
      </c>
      <c r="AY5733" s="13"/>
      <c r="AZ5733" s="13">
        <f t="shared" si="1530"/>
        <v>0</v>
      </c>
      <c r="BA5733" s="13"/>
      <c r="BB5733" s="13">
        <f t="shared" si="1531"/>
        <v>0</v>
      </c>
      <c r="BC5733" s="13"/>
      <c r="BD5733" s="13">
        <f t="shared" si="1532"/>
        <v>0</v>
      </c>
      <c r="BE5733" s="13"/>
      <c r="BF5733" s="13">
        <f t="shared" si="1533"/>
        <v>0</v>
      </c>
      <c r="BG5733" s="13"/>
      <c r="BH5733" s="13">
        <f t="shared" si="1534"/>
        <v>70488.701001315436</v>
      </c>
      <c r="BI5733" s="13">
        <f t="shared" si="1535"/>
        <v>70500</v>
      </c>
      <c r="BJ5733" s="13">
        <v>70800</v>
      </c>
    </row>
    <row r="5734" spans="1:62" x14ac:dyDescent="0.25">
      <c r="A5734" t="s">
        <v>1425</v>
      </c>
      <c r="B5734" s="13">
        <v>469</v>
      </c>
      <c r="C5734">
        <v>534561</v>
      </c>
      <c r="D5734">
        <v>1</v>
      </c>
      <c r="E5734">
        <v>0</v>
      </c>
      <c r="F5734">
        <v>0</v>
      </c>
      <c r="G5734">
        <v>0</v>
      </c>
      <c r="H5734">
        <v>0</v>
      </c>
      <c r="I5734" t="s">
        <v>26</v>
      </c>
      <c r="J5734">
        <v>534633</v>
      </c>
      <c r="K5734" t="s">
        <v>309</v>
      </c>
      <c r="L5734">
        <v>534633</v>
      </c>
      <c r="M5734" t="s">
        <v>309</v>
      </c>
      <c r="N5734">
        <v>534633</v>
      </c>
      <c r="O5734" t="s">
        <v>309</v>
      </c>
      <c r="P5734">
        <v>533955</v>
      </c>
      <c r="Q5734" t="s">
        <v>25</v>
      </c>
      <c r="R5734" s="13">
        <v>109680.0215561816</v>
      </c>
      <c r="S5734" s="13"/>
      <c r="T5734" s="13"/>
      <c r="U5734" s="13"/>
      <c r="V5734" s="13">
        <f t="shared" si="1519"/>
        <v>0</v>
      </c>
      <c r="W5734" s="13"/>
      <c r="X5734" s="13">
        <f t="shared" si="1520"/>
        <v>0</v>
      </c>
      <c r="Y5734" s="13"/>
      <c r="Z5734" s="13">
        <f t="shared" si="1521"/>
        <v>0</v>
      </c>
      <c r="AA5734" s="13"/>
      <c r="AB5734" s="13">
        <f t="shared" si="1522"/>
        <v>0</v>
      </c>
      <c r="AC5734" s="13"/>
      <c r="AD5734" s="13"/>
      <c r="AE5734" s="13"/>
      <c r="AF5734" s="13"/>
      <c r="AG5734" s="13"/>
      <c r="AH5734" s="13"/>
      <c r="AI5734" s="13"/>
      <c r="AJ5734" s="13"/>
      <c r="AK5734" s="13">
        <f t="shared" si="1523"/>
        <v>0</v>
      </c>
      <c r="AL5734" s="13"/>
      <c r="AM5734" s="13">
        <f t="shared" si="1524"/>
        <v>0</v>
      </c>
      <c r="AN5734" s="13"/>
      <c r="AO5734" s="13">
        <v>0</v>
      </c>
      <c r="AP5734" s="13">
        <f t="shared" si="1525"/>
        <v>0</v>
      </c>
      <c r="AQ5734" s="13"/>
      <c r="AR5734" s="13">
        <f t="shared" si="1526"/>
        <v>0</v>
      </c>
      <c r="AS5734" s="13"/>
      <c r="AT5734" s="13">
        <f t="shared" si="1527"/>
        <v>0</v>
      </c>
      <c r="AU5734" s="13"/>
      <c r="AV5734" s="13">
        <f t="shared" si="1528"/>
        <v>0</v>
      </c>
      <c r="AW5734" s="13"/>
      <c r="AX5734" s="13">
        <f t="shared" si="1529"/>
        <v>0</v>
      </c>
      <c r="AY5734" s="13"/>
      <c r="AZ5734" s="13">
        <f t="shared" si="1530"/>
        <v>0</v>
      </c>
      <c r="BA5734" s="13"/>
      <c r="BB5734" s="13">
        <f t="shared" si="1531"/>
        <v>0</v>
      </c>
      <c r="BC5734" s="13"/>
      <c r="BD5734" s="13">
        <f t="shared" si="1532"/>
        <v>0</v>
      </c>
      <c r="BE5734" s="13"/>
      <c r="BF5734" s="13">
        <f t="shared" si="1533"/>
        <v>0</v>
      </c>
      <c r="BG5734" s="13"/>
      <c r="BH5734" s="13">
        <f t="shared" si="1534"/>
        <v>109680.0215561816</v>
      </c>
      <c r="BI5734" s="13">
        <f t="shared" si="1535"/>
        <v>109700</v>
      </c>
      <c r="BJ5734" s="13">
        <v>107800</v>
      </c>
    </row>
    <row r="5735" spans="1:62" x14ac:dyDescent="0.25">
      <c r="A5735" t="s">
        <v>2501</v>
      </c>
      <c r="B5735" s="13">
        <v>115</v>
      </c>
      <c r="C5735">
        <v>563846</v>
      </c>
      <c r="D5735">
        <v>1</v>
      </c>
      <c r="E5735">
        <v>0</v>
      </c>
      <c r="F5735">
        <v>0</v>
      </c>
      <c r="G5735">
        <v>0</v>
      </c>
      <c r="H5735">
        <v>0</v>
      </c>
      <c r="I5735" t="s">
        <v>51</v>
      </c>
      <c r="J5735">
        <v>563871</v>
      </c>
      <c r="K5735" t="s">
        <v>1550</v>
      </c>
      <c r="L5735">
        <v>563838</v>
      </c>
      <c r="M5735" t="s">
        <v>1551</v>
      </c>
      <c r="N5735">
        <v>563871</v>
      </c>
      <c r="O5735" t="s">
        <v>1550</v>
      </c>
      <c r="P5735">
        <v>563871</v>
      </c>
      <c r="Q5735" t="s">
        <v>1550</v>
      </c>
      <c r="R5735" s="13">
        <v>70488.701001315436</v>
      </c>
      <c r="S5735" s="13"/>
      <c r="T5735" s="13"/>
      <c r="U5735" s="13"/>
      <c r="V5735" s="13">
        <f t="shared" si="1519"/>
        <v>0</v>
      </c>
      <c r="W5735" s="13"/>
      <c r="X5735" s="13">
        <f t="shared" si="1520"/>
        <v>0</v>
      </c>
      <c r="Y5735" s="13"/>
      <c r="Z5735" s="13">
        <f t="shared" si="1521"/>
        <v>0</v>
      </c>
      <c r="AA5735" s="13"/>
      <c r="AB5735" s="13">
        <f t="shared" si="1522"/>
        <v>0</v>
      </c>
      <c r="AC5735" s="13"/>
      <c r="AD5735" s="13"/>
      <c r="AE5735" s="13"/>
      <c r="AF5735" s="13"/>
      <c r="AG5735" s="13"/>
      <c r="AH5735" s="13"/>
      <c r="AI5735" s="13"/>
      <c r="AJ5735" s="13"/>
      <c r="AK5735" s="13">
        <f t="shared" si="1523"/>
        <v>0</v>
      </c>
      <c r="AL5735" s="13"/>
      <c r="AM5735" s="13">
        <f t="shared" si="1524"/>
        <v>0</v>
      </c>
      <c r="AN5735" s="13"/>
      <c r="AO5735" s="13">
        <v>0</v>
      </c>
      <c r="AP5735" s="13">
        <f t="shared" si="1525"/>
        <v>0</v>
      </c>
      <c r="AQ5735" s="13"/>
      <c r="AR5735" s="13">
        <f t="shared" si="1526"/>
        <v>0</v>
      </c>
      <c r="AS5735" s="13"/>
      <c r="AT5735" s="13">
        <f t="shared" si="1527"/>
        <v>0</v>
      </c>
      <c r="AU5735" s="13"/>
      <c r="AV5735" s="13">
        <f t="shared" si="1528"/>
        <v>0</v>
      </c>
      <c r="AW5735" s="13"/>
      <c r="AX5735" s="13">
        <f t="shared" si="1529"/>
        <v>0</v>
      </c>
      <c r="AY5735" s="13"/>
      <c r="AZ5735" s="13">
        <f t="shared" si="1530"/>
        <v>0</v>
      </c>
      <c r="BA5735" s="13"/>
      <c r="BB5735" s="13">
        <f t="shared" si="1531"/>
        <v>0</v>
      </c>
      <c r="BC5735" s="13"/>
      <c r="BD5735" s="13">
        <f t="shared" si="1532"/>
        <v>0</v>
      </c>
      <c r="BE5735" s="13"/>
      <c r="BF5735" s="13">
        <f t="shared" si="1533"/>
        <v>0</v>
      </c>
      <c r="BG5735" s="13"/>
      <c r="BH5735" s="13">
        <f t="shared" si="1534"/>
        <v>70488.701001315436</v>
      </c>
      <c r="BI5735" s="13">
        <f t="shared" si="1535"/>
        <v>70500</v>
      </c>
      <c r="BJ5735" s="13">
        <v>70800</v>
      </c>
    </row>
    <row r="5736" spans="1:62" x14ac:dyDescent="0.25">
      <c r="A5736" t="s">
        <v>2501</v>
      </c>
      <c r="B5736" s="13">
        <v>325</v>
      </c>
      <c r="C5736">
        <v>553298</v>
      </c>
      <c r="D5736">
        <v>1</v>
      </c>
      <c r="E5736">
        <v>0</v>
      </c>
      <c r="F5736">
        <v>0</v>
      </c>
      <c r="G5736">
        <v>0</v>
      </c>
      <c r="H5736">
        <v>0</v>
      </c>
      <c r="I5736" t="s">
        <v>23</v>
      </c>
      <c r="J5736">
        <v>553131</v>
      </c>
      <c r="K5736" t="s">
        <v>588</v>
      </c>
      <c r="L5736">
        <v>553131</v>
      </c>
      <c r="M5736" t="s">
        <v>588</v>
      </c>
      <c r="N5736">
        <v>553131</v>
      </c>
      <c r="O5736" t="s">
        <v>588</v>
      </c>
      <c r="P5736">
        <v>553131</v>
      </c>
      <c r="Q5736" t="s">
        <v>588</v>
      </c>
      <c r="R5736" s="13">
        <v>76304.055472251028</v>
      </c>
      <c r="S5736" s="13"/>
      <c r="T5736" s="13"/>
      <c r="U5736" s="13"/>
      <c r="V5736" s="13">
        <f t="shared" si="1519"/>
        <v>0</v>
      </c>
      <c r="W5736" s="13"/>
      <c r="X5736" s="13">
        <f t="shared" si="1520"/>
        <v>0</v>
      </c>
      <c r="Y5736" s="13"/>
      <c r="Z5736" s="13">
        <f t="shared" si="1521"/>
        <v>0</v>
      </c>
      <c r="AA5736" s="13"/>
      <c r="AB5736" s="13">
        <f t="shared" si="1522"/>
        <v>0</v>
      </c>
      <c r="AC5736" s="13"/>
      <c r="AD5736" s="13"/>
      <c r="AE5736" s="13"/>
      <c r="AF5736" s="13"/>
      <c r="AG5736" s="13"/>
      <c r="AH5736" s="13"/>
      <c r="AI5736" s="13"/>
      <c r="AJ5736" s="13"/>
      <c r="AK5736" s="13">
        <f t="shared" si="1523"/>
        <v>0</v>
      </c>
      <c r="AL5736" s="13"/>
      <c r="AM5736" s="13">
        <f t="shared" si="1524"/>
        <v>0</v>
      </c>
      <c r="AN5736" s="13"/>
      <c r="AO5736" s="13">
        <v>0</v>
      </c>
      <c r="AP5736" s="13">
        <f t="shared" si="1525"/>
        <v>0</v>
      </c>
      <c r="AQ5736" s="13"/>
      <c r="AR5736" s="13">
        <f t="shared" si="1526"/>
        <v>0</v>
      </c>
      <c r="AS5736" s="13"/>
      <c r="AT5736" s="13">
        <f t="shared" si="1527"/>
        <v>0</v>
      </c>
      <c r="AU5736" s="13"/>
      <c r="AV5736" s="13">
        <f t="shared" si="1528"/>
        <v>0</v>
      </c>
      <c r="AW5736" s="13"/>
      <c r="AX5736" s="13">
        <f t="shared" si="1529"/>
        <v>0</v>
      </c>
      <c r="AY5736" s="13"/>
      <c r="AZ5736" s="13">
        <f t="shared" si="1530"/>
        <v>0</v>
      </c>
      <c r="BA5736" s="13"/>
      <c r="BB5736" s="13">
        <f t="shared" si="1531"/>
        <v>0</v>
      </c>
      <c r="BC5736" s="13"/>
      <c r="BD5736" s="13">
        <f t="shared" si="1532"/>
        <v>0</v>
      </c>
      <c r="BE5736" s="13"/>
      <c r="BF5736" s="13">
        <f t="shared" si="1533"/>
        <v>0</v>
      </c>
      <c r="BG5736" s="13"/>
      <c r="BH5736" s="13">
        <f t="shared" si="1534"/>
        <v>76304.055472251028</v>
      </c>
      <c r="BI5736" s="13">
        <f t="shared" si="1535"/>
        <v>76300</v>
      </c>
      <c r="BJ5736" s="13">
        <v>76400</v>
      </c>
    </row>
    <row r="5737" spans="1:62" x14ac:dyDescent="0.25">
      <c r="A5737" t="s">
        <v>5047</v>
      </c>
      <c r="B5737" s="13">
        <v>346</v>
      </c>
      <c r="C5737">
        <v>564516</v>
      </c>
      <c r="D5737">
        <v>1</v>
      </c>
      <c r="E5737">
        <v>0</v>
      </c>
      <c r="F5737">
        <v>0</v>
      </c>
      <c r="G5737">
        <v>0</v>
      </c>
      <c r="H5737">
        <v>0</v>
      </c>
      <c r="I5737" t="s">
        <v>51</v>
      </c>
      <c r="J5737">
        <v>564451</v>
      </c>
      <c r="K5737" t="s">
        <v>1227</v>
      </c>
      <c r="L5737">
        <v>564354</v>
      </c>
      <c r="M5737" t="s">
        <v>2472</v>
      </c>
      <c r="N5737">
        <v>577626</v>
      </c>
      <c r="O5737" t="s">
        <v>1228</v>
      </c>
      <c r="P5737">
        <v>577626</v>
      </c>
      <c r="Q5737" t="s">
        <v>1228</v>
      </c>
      <c r="R5737" s="13">
        <v>81183.879603209134</v>
      </c>
      <c r="S5737" s="13"/>
      <c r="T5737" s="13"/>
      <c r="U5737" s="13"/>
      <c r="V5737" s="13">
        <f t="shared" si="1519"/>
        <v>0</v>
      </c>
      <c r="W5737" s="13"/>
      <c r="X5737" s="13">
        <f t="shared" si="1520"/>
        <v>0</v>
      </c>
      <c r="Y5737" s="13"/>
      <c r="Z5737" s="13">
        <f t="shared" si="1521"/>
        <v>0</v>
      </c>
      <c r="AA5737" s="13"/>
      <c r="AB5737" s="13">
        <f t="shared" si="1522"/>
        <v>0</v>
      </c>
      <c r="AC5737" s="13"/>
      <c r="AD5737" s="13"/>
      <c r="AE5737" s="13"/>
      <c r="AF5737" s="13"/>
      <c r="AG5737" s="13"/>
      <c r="AH5737" s="13"/>
      <c r="AI5737" s="13"/>
      <c r="AJ5737" s="13"/>
      <c r="AK5737" s="13">
        <f t="shared" si="1523"/>
        <v>0</v>
      </c>
      <c r="AL5737" s="13"/>
      <c r="AM5737" s="13">
        <f t="shared" si="1524"/>
        <v>0</v>
      </c>
      <c r="AN5737" s="13"/>
      <c r="AO5737" s="13">
        <v>0</v>
      </c>
      <c r="AP5737" s="13">
        <f t="shared" si="1525"/>
        <v>0</v>
      </c>
      <c r="AQ5737" s="13"/>
      <c r="AR5737" s="13">
        <f t="shared" si="1526"/>
        <v>0</v>
      </c>
      <c r="AS5737" s="13"/>
      <c r="AT5737" s="13">
        <f t="shared" si="1527"/>
        <v>0</v>
      </c>
      <c r="AU5737" s="13"/>
      <c r="AV5737" s="13">
        <f t="shared" si="1528"/>
        <v>0</v>
      </c>
      <c r="AW5737" s="13"/>
      <c r="AX5737" s="13">
        <f t="shared" si="1529"/>
        <v>0</v>
      </c>
      <c r="AY5737" s="13"/>
      <c r="AZ5737" s="13">
        <f t="shared" si="1530"/>
        <v>0</v>
      </c>
      <c r="BA5737" s="13"/>
      <c r="BB5737" s="13">
        <f t="shared" si="1531"/>
        <v>0</v>
      </c>
      <c r="BC5737" s="13"/>
      <c r="BD5737" s="13">
        <f t="shared" si="1532"/>
        <v>0</v>
      </c>
      <c r="BE5737" s="13"/>
      <c r="BF5737" s="13">
        <f t="shared" si="1533"/>
        <v>0</v>
      </c>
      <c r="BG5737" s="13"/>
      <c r="BH5737" s="13">
        <f t="shared" si="1534"/>
        <v>81183.879603209134</v>
      </c>
      <c r="BI5737" s="13">
        <f t="shared" si="1535"/>
        <v>81200</v>
      </c>
      <c r="BJ5737" s="13">
        <v>80300</v>
      </c>
    </row>
    <row r="5738" spans="1:62" x14ac:dyDescent="0.25">
      <c r="A5738" t="s">
        <v>5048</v>
      </c>
      <c r="B5738" s="13">
        <v>177</v>
      </c>
      <c r="C5738">
        <v>565873</v>
      </c>
      <c r="D5738">
        <v>1</v>
      </c>
      <c r="E5738">
        <v>0</v>
      </c>
      <c r="F5738">
        <v>0</v>
      </c>
      <c r="G5738">
        <v>0</v>
      </c>
      <c r="H5738">
        <v>0</v>
      </c>
      <c r="I5738" t="s">
        <v>85</v>
      </c>
      <c r="J5738">
        <v>565768</v>
      </c>
      <c r="K5738" t="s">
        <v>1290</v>
      </c>
      <c r="L5738">
        <v>565229</v>
      </c>
      <c r="M5738" t="s">
        <v>1117</v>
      </c>
      <c r="N5738">
        <v>565229</v>
      </c>
      <c r="O5738" t="s">
        <v>1117</v>
      </c>
      <c r="P5738">
        <v>565229</v>
      </c>
      <c r="Q5738" t="s">
        <v>1117</v>
      </c>
      <c r="R5738" s="13">
        <v>70488.701001315436</v>
      </c>
      <c r="S5738" s="13"/>
      <c r="T5738" s="13"/>
      <c r="U5738" s="13"/>
      <c r="V5738" s="13">
        <f t="shared" si="1519"/>
        <v>0</v>
      </c>
      <c r="W5738" s="13"/>
      <c r="X5738" s="13">
        <f t="shared" si="1520"/>
        <v>0</v>
      </c>
      <c r="Y5738" s="13"/>
      <c r="Z5738" s="13">
        <f t="shared" si="1521"/>
        <v>0</v>
      </c>
      <c r="AA5738" s="13"/>
      <c r="AB5738" s="13">
        <f t="shared" si="1522"/>
        <v>0</v>
      </c>
      <c r="AC5738" s="13"/>
      <c r="AD5738" s="13"/>
      <c r="AE5738" s="13"/>
      <c r="AF5738" s="13"/>
      <c r="AG5738" s="13"/>
      <c r="AH5738" s="13"/>
      <c r="AI5738" s="13"/>
      <c r="AJ5738" s="13"/>
      <c r="AK5738" s="13">
        <f t="shared" si="1523"/>
        <v>0</v>
      </c>
      <c r="AL5738" s="13"/>
      <c r="AM5738" s="13">
        <f t="shared" si="1524"/>
        <v>0</v>
      </c>
      <c r="AN5738" s="13"/>
      <c r="AO5738" s="13">
        <v>0</v>
      </c>
      <c r="AP5738" s="13">
        <f t="shared" si="1525"/>
        <v>0</v>
      </c>
      <c r="AQ5738" s="13"/>
      <c r="AR5738" s="13">
        <f t="shared" si="1526"/>
        <v>0</v>
      </c>
      <c r="AS5738" s="13"/>
      <c r="AT5738" s="13">
        <f t="shared" si="1527"/>
        <v>0</v>
      </c>
      <c r="AU5738" s="13"/>
      <c r="AV5738" s="13">
        <f t="shared" si="1528"/>
        <v>0</v>
      </c>
      <c r="AW5738" s="13"/>
      <c r="AX5738" s="13">
        <f t="shared" si="1529"/>
        <v>0</v>
      </c>
      <c r="AY5738" s="13"/>
      <c r="AZ5738" s="13">
        <f t="shared" si="1530"/>
        <v>0</v>
      </c>
      <c r="BA5738" s="13"/>
      <c r="BB5738" s="13">
        <f t="shared" si="1531"/>
        <v>0</v>
      </c>
      <c r="BC5738" s="13"/>
      <c r="BD5738" s="13">
        <f t="shared" si="1532"/>
        <v>0</v>
      </c>
      <c r="BE5738" s="13"/>
      <c r="BF5738" s="13">
        <f t="shared" si="1533"/>
        <v>0</v>
      </c>
      <c r="BG5738" s="13"/>
      <c r="BH5738" s="13">
        <f t="shared" si="1534"/>
        <v>70488.701001315436</v>
      </c>
      <c r="BI5738" s="13">
        <f t="shared" si="1535"/>
        <v>70500</v>
      </c>
      <c r="BJ5738" s="13">
        <v>70800</v>
      </c>
    </row>
    <row r="5739" spans="1:62" x14ac:dyDescent="0.25">
      <c r="A5739" s="6" t="s">
        <v>307</v>
      </c>
      <c r="B5739" s="13">
        <v>11496</v>
      </c>
      <c r="C5739">
        <v>530883</v>
      </c>
      <c r="D5739">
        <v>1</v>
      </c>
      <c r="E5739">
        <v>1</v>
      </c>
      <c r="F5739">
        <v>1</v>
      </c>
      <c r="G5739">
        <v>1</v>
      </c>
      <c r="H5739">
        <v>1</v>
      </c>
      <c r="I5739" t="s">
        <v>26</v>
      </c>
      <c r="J5739">
        <v>530883</v>
      </c>
      <c r="K5739" t="s">
        <v>307</v>
      </c>
      <c r="L5739">
        <v>530883</v>
      </c>
      <c r="M5739" t="s">
        <v>307</v>
      </c>
      <c r="N5739">
        <v>530883</v>
      </c>
      <c r="O5739" t="s">
        <v>307</v>
      </c>
      <c r="P5739">
        <v>530883</v>
      </c>
      <c r="Q5739" t="s">
        <v>307</v>
      </c>
      <c r="R5739" s="13">
        <v>514025.95051189186</v>
      </c>
      <c r="S5739" s="13">
        <v>17811</v>
      </c>
      <c r="T5739" s="13">
        <v>391841.53815952968</v>
      </c>
      <c r="U5739" s="13"/>
      <c r="V5739" s="13">
        <f t="shared" si="1519"/>
        <v>0</v>
      </c>
      <c r="W5739" s="13">
        <v>54</v>
      </c>
      <c r="X5739" s="13">
        <f t="shared" si="1520"/>
        <v>160056</v>
      </c>
      <c r="Y5739" s="13">
        <v>83</v>
      </c>
      <c r="Z5739" s="13">
        <f t="shared" si="1521"/>
        <v>82004</v>
      </c>
      <c r="AA5739" s="13">
        <v>94</v>
      </c>
      <c r="AB5739" s="13">
        <f t="shared" si="1522"/>
        <v>23218</v>
      </c>
      <c r="AC5739" s="13">
        <v>22696</v>
      </c>
      <c r="AD5739" s="13">
        <v>2599104.6092924764</v>
      </c>
      <c r="AE5739" s="13">
        <v>25947</v>
      </c>
      <c r="AF5739" s="13">
        <v>4423342.5759998076</v>
      </c>
      <c r="AG5739" s="13">
        <v>25947</v>
      </c>
      <c r="AH5739" s="13">
        <v>15510893.168033455</v>
      </c>
      <c r="AI5739" s="13"/>
      <c r="AJ5739" s="13">
        <v>2193</v>
      </c>
      <c r="AK5739" s="13">
        <f t="shared" si="1523"/>
        <v>304827</v>
      </c>
      <c r="AL5739" s="13">
        <v>229</v>
      </c>
      <c r="AM5739" s="13">
        <f t="shared" si="1524"/>
        <v>8015</v>
      </c>
      <c r="AN5739" s="13"/>
      <c r="AO5739" s="13">
        <v>8</v>
      </c>
      <c r="AP5739" s="13">
        <f t="shared" si="1525"/>
        <v>244000</v>
      </c>
      <c r="AQ5739" s="13">
        <v>424</v>
      </c>
      <c r="AR5739" s="13">
        <f t="shared" si="1526"/>
        <v>1147344</v>
      </c>
      <c r="AS5739" s="13">
        <v>1901</v>
      </c>
      <c r="AT5739" s="13">
        <f t="shared" si="1527"/>
        <v>264239</v>
      </c>
      <c r="AU5739" s="13">
        <v>1137</v>
      </c>
      <c r="AV5739" s="13">
        <f t="shared" si="1528"/>
        <v>384306</v>
      </c>
      <c r="AW5739" s="13">
        <v>390</v>
      </c>
      <c r="AX5739" s="13">
        <f t="shared" si="1529"/>
        <v>42120</v>
      </c>
      <c r="AY5739" s="13">
        <v>50</v>
      </c>
      <c r="AZ5739" s="13">
        <f t="shared" si="1530"/>
        <v>4050</v>
      </c>
      <c r="BA5739" s="13">
        <v>364</v>
      </c>
      <c r="BB5739" s="13">
        <f t="shared" si="1531"/>
        <v>118300</v>
      </c>
      <c r="BC5739" s="13">
        <v>50</v>
      </c>
      <c r="BD5739" s="13">
        <f t="shared" si="1532"/>
        <v>20300</v>
      </c>
      <c r="BE5739" s="13">
        <v>0</v>
      </c>
      <c r="BF5739" s="13">
        <f t="shared" si="1533"/>
        <v>0</v>
      </c>
      <c r="BG5739" s="13"/>
      <c r="BH5739" s="13">
        <f t="shared" si="1534"/>
        <v>26241986.841997162</v>
      </c>
      <c r="BI5739" s="13">
        <f t="shared" si="1535"/>
        <v>26242000</v>
      </c>
      <c r="BJ5739" s="13">
        <v>26013600</v>
      </c>
    </row>
    <row r="5740" spans="1:62" x14ac:dyDescent="0.25">
      <c r="A5740" t="s">
        <v>5049</v>
      </c>
      <c r="B5740" s="13">
        <v>150</v>
      </c>
      <c r="C5740">
        <v>591912</v>
      </c>
      <c r="D5740">
        <v>1</v>
      </c>
      <c r="E5740">
        <v>0</v>
      </c>
      <c r="F5740">
        <v>0</v>
      </c>
      <c r="G5740">
        <v>0</v>
      </c>
      <c r="H5740">
        <v>0</v>
      </c>
      <c r="I5740" t="s">
        <v>75</v>
      </c>
      <c r="J5740">
        <v>591637</v>
      </c>
      <c r="K5740" t="s">
        <v>1819</v>
      </c>
      <c r="L5740">
        <v>590401</v>
      </c>
      <c r="M5740" t="s">
        <v>876</v>
      </c>
      <c r="N5740">
        <v>590266</v>
      </c>
      <c r="O5740" t="s">
        <v>96</v>
      </c>
      <c r="P5740">
        <v>590266</v>
      </c>
      <c r="Q5740" t="s">
        <v>96</v>
      </c>
      <c r="R5740" s="13">
        <v>70488.701001315436</v>
      </c>
      <c r="S5740" s="13"/>
      <c r="T5740" s="13"/>
      <c r="U5740" s="13"/>
      <c r="V5740" s="13">
        <f t="shared" si="1519"/>
        <v>0</v>
      </c>
      <c r="W5740" s="13"/>
      <c r="X5740" s="13">
        <f t="shared" si="1520"/>
        <v>0</v>
      </c>
      <c r="Y5740" s="13"/>
      <c r="Z5740" s="13">
        <f t="shared" si="1521"/>
        <v>0</v>
      </c>
      <c r="AA5740" s="13"/>
      <c r="AB5740" s="13">
        <f t="shared" si="1522"/>
        <v>0</v>
      </c>
      <c r="AC5740" s="13"/>
      <c r="AD5740" s="13"/>
      <c r="AE5740" s="13"/>
      <c r="AF5740" s="13"/>
      <c r="AG5740" s="13"/>
      <c r="AH5740" s="13"/>
      <c r="AI5740" s="13"/>
      <c r="AJ5740" s="13"/>
      <c r="AK5740" s="13">
        <f t="shared" si="1523"/>
        <v>0</v>
      </c>
      <c r="AL5740" s="13"/>
      <c r="AM5740" s="13">
        <f t="shared" si="1524"/>
        <v>0</v>
      </c>
      <c r="AN5740" s="13"/>
      <c r="AO5740" s="13">
        <v>0</v>
      </c>
      <c r="AP5740" s="13">
        <f t="shared" si="1525"/>
        <v>0</v>
      </c>
      <c r="AQ5740" s="13"/>
      <c r="AR5740" s="13">
        <f t="shared" si="1526"/>
        <v>0</v>
      </c>
      <c r="AS5740" s="13"/>
      <c r="AT5740" s="13">
        <f t="shared" si="1527"/>
        <v>0</v>
      </c>
      <c r="AU5740" s="13"/>
      <c r="AV5740" s="13">
        <f t="shared" si="1528"/>
        <v>0</v>
      </c>
      <c r="AW5740" s="13"/>
      <c r="AX5740" s="13">
        <f t="shared" si="1529"/>
        <v>0</v>
      </c>
      <c r="AY5740" s="13"/>
      <c r="AZ5740" s="13">
        <f t="shared" si="1530"/>
        <v>0</v>
      </c>
      <c r="BA5740" s="13"/>
      <c r="BB5740" s="13">
        <f t="shared" si="1531"/>
        <v>0</v>
      </c>
      <c r="BC5740" s="13"/>
      <c r="BD5740" s="13">
        <f t="shared" si="1532"/>
        <v>0</v>
      </c>
      <c r="BE5740" s="13"/>
      <c r="BF5740" s="13">
        <f t="shared" si="1533"/>
        <v>0</v>
      </c>
      <c r="BG5740" s="13"/>
      <c r="BH5740" s="13">
        <f t="shared" si="1534"/>
        <v>70488.701001315436</v>
      </c>
      <c r="BI5740" s="13">
        <f t="shared" si="1535"/>
        <v>70500</v>
      </c>
      <c r="BJ5740" s="13">
        <v>70800</v>
      </c>
    </row>
    <row r="5741" spans="1:62" x14ac:dyDescent="0.25">
      <c r="A5741" t="s">
        <v>5050</v>
      </c>
      <c r="B5741" s="13">
        <v>43</v>
      </c>
      <c r="C5741">
        <v>598640</v>
      </c>
      <c r="D5741">
        <v>1</v>
      </c>
      <c r="E5741">
        <v>0</v>
      </c>
      <c r="F5741">
        <v>0</v>
      </c>
      <c r="G5741">
        <v>0</v>
      </c>
      <c r="H5741">
        <v>0</v>
      </c>
      <c r="I5741" t="s">
        <v>23</v>
      </c>
      <c r="J5741">
        <v>546801</v>
      </c>
      <c r="K5741" t="s">
        <v>211</v>
      </c>
      <c r="L5741">
        <v>546801</v>
      </c>
      <c r="M5741" t="s">
        <v>211</v>
      </c>
      <c r="N5741">
        <v>545881</v>
      </c>
      <c r="O5741" t="s">
        <v>145</v>
      </c>
      <c r="P5741">
        <v>545881</v>
      </c>
      <c r="Q5741" t="s">
        <v>145</v>
      </c>
      <c r="R5741" s="13">
        <v>70488.701001315436</v>
      </c>
      <c r="S5741" s="13"/>
      <c r="T5741" s="13"/>
      <c r="U5741" s="13"/>
      <c r="V5741" s="13">
        <f t="shared" si="1519"/>
        <v>0</v>
      </c>
      <c r="W5741" s="13"/>
      <c r="X5741" s="13">
        <f t="shared" si="1520"/>
        <v>0</v>
      </c>
      <c r="Y5741" s="13"/>
      <c r="Z5741" s="13">
        <f t="shared" si="1521"/>
        <v>0</v>
      </c>
      <c r="AA5741" s="13"/>
      <c r="AB5741" s="13">
        <f t="shared" si="1522"/>
        <v>0</v>
      </c>
      <c r="AC5741" s="13"/>
      <c r="AD5741" s="13"/>
      <c r="AE5741" s="13"/>
      <c r="AF5741" s="13"/>
      <c r="AG5741" s="13"/>
      <c r="AH5741" s="13"/>
      <c r="AI5741" s="13"/>
      <c r="AJ5741" s="13"/>
      <c r="AK5741" s="13">
        <f t="shared" si="1523"/>
        <v>0</v>
      </c>
      <c r="AL5741" s="13"/>
      <c r="AM5741" s="13">
        <f t="shared" si="1524"/>
        <v>0</v>
      </c>
      <c r="AN5741" s="13"/>
      <c r="AO5741" s="13">
        <v>0</v>
      </c>
      <c r="AP5741" s="13">
        <f t="shared" si="1525"/>
        <v>0</v>
      </c>
      <c r="AQ5741" s="13"/>
      <c r="AR5741" s="13">
        <f t="shared" si="1526"/>
        <v>0</v>
      </c>
      <c r="AS5741" s="13"/>
      <c r="AT5741" s="13">
        <f t="shared" si="1527"/>
        <v>0</v>
      </c>
      <c r="AU5741" s="13"/>
      <c r="AV5741" s="13">
        <f t="shared" si="1528"/>
        <v>0</v>
      </c>
      <c r="AW5741" s="13"/>
      <c r="AX5741" s="13">
        <f t="shared" si="1529"/>
        <v>0</v>
      </c>
      <c r="AY5741" s="13"/>
      <c r="AZ5741" s="13">
        <f t="shared" si="1530"/>
        <v>0</v>
      </c>
      <c r="BA5741" s="13"/>
      <c r="BB5741" s="13">
        <f t="shared" si="1531"/>
        <v>0</v>
      </c>
      <c r="BC5741" s="13"/>
      <c r="BD5741" s="13">
        <f t="shared" si="1532"/>
        <v>0</v>
      </c>
      <c r="BE5741" s="13"/>
      <c r="BF5741" s="13">
        <f t="shared" si="1533"/>
        <v>0</v>
      </c>
      <c r="BG5741" s="13"/>
      <c r="BH5741" s="13">
        <f t="shared" si="1534"/>
        <v>70488.701001315436</v>
      </c>
      <c r="BI5741" s="13">
        <f t="shared" si="1535"/>
        <v>70500</v>
      </c>
      <c r="BJ5741" s="13">
        <v>70800</v>
      </c>
    </row>
    <row r="5742" spans="1:62" x14ac:dyDescent="0.25">
      <c r="A5742" t="s">
        <v>802</v>
      </c>
      <c r="B5742" s="13">
        <v>110</v>
      </c>
      <c r="C5742">
        <v>563447</v>
      </c>
      <c r="D5742">
        <v>1</v>
      </c>
      <c r="E5742">
        <v>0</v>
      </c>
      <c r="F5742">
        <v>0</v>
      </c>
      <c r="G5742">
        <v>0</v>
      </c>
      <c r="H5742">
        <v>0</v>
      </c>
      <c r="I5742" t="s">
        <v>23</v>
      </c>
      <c r="J5742">
        <v>552470</v>
      </c>
      <c r="K5742" t="s">
        <v>1293</v>
      </c>
      <c r="L5742">
        <v>552046</v>
      </c>
      <c r="M5742" t="s">
        <v>136</v>
      </c>
      <c r="N5742">
        <v>552046</v>
      </c>
      <c r="O5742" t="s">
        <v>136</v>
      </c>
      <c r="P5742">
        <v>552046</v>
      </c>
      <c r="Q5742" t="s">
        <v>136</v>
      </c>
      <c r="R5742" s="13">
        <v>70488.701001315436</v>
      </c>
      <c r="S5742" s="13"/>
      <c r="T5742" s="13"/>
      <c r="U5742" s="13"/>
      <c r="V5742" s="13">
        <f t="shared" si="1519"/>
        <v>0</v>
      </c>
      <c r="W5742" s="13"/>
      <c r="X5742" s="13">
        <f t="shared" si="1520"/>
        <v>0</v>
      </c>
      <c r="Y5742" s="13"/>
      <c r="Z5742" s="13">
        <f t="shared" si="1521"/>
        <v>0</v>
      </c>
      <c r="AA5742" s="13"/>
      <c r="AB5742" s="13">
        <f t="shared" si="1522"/>
        <v>0</v>
      </c>
      <c r="AC5742" s="13"/>
      <c r="AD5742" s="13"/>
      <c r="AE5742" s="13"/>
      <c r="AF5742" s="13"/>
      <c r="AG5742" s="13"/>
      <c r="AH5742" s="13"/>
      <c r="AI5742" s="13"/>
      <c r="AJ5742" s="13"/>
      <c r="AK5742" s="13">
        <f t="shared" si="1523"/>
        <v>0</v>
      </c>
      <c r="AL5742" s="13"/>
      <c r="AM5742" s="13">
        <f t="shared" si="1524"/>
        <v>0</v>
      </c>
      <c r="AN5742" s="13"/>
      <c r="AO5742" s="13">
        <v>0</v>
      </c>
      <c r="AP5742" s="13">
        <f t="shared" si="1525"/>
        <v>0</v>
      </c>
      <c r="AQ5742" s="13"/>
      <c r="AR5742" s="13">
        <f t="shared" si="1526"/>
        <v>0</v>
      </c>
      <c r="AS5742" s="13"/>
      <c r="AT5742" s="13">
        <f t="shared" si="1527"/>
        <v>0</v>
      </c>
      <c r="AU5742" s="13"/>
      <c r="AV5742" s="13">
        <f t="shared" si="1528"/>
        <v>0</v>
      </c>
      <c r="AW5742" s="13"/>
      <c r="AX5742" s="13">
        <f t="shared" si="1529"/>
        <v>0</v>
      </c>
      <c r="AY5742" s="13"/>
      <c r="AZ5742" s="13">
        <f t="shared" si="1530"/>
        <v>0</v>
      </c>
      <c r="BA5742" s="13"/>
      <c r="BB5742" s="13">
        <f t="shared" si="1531"/>
        <v>0</v>
      </c>
      <c r="BC5742" s="13"/>
      <c r="BD5742" s="13">
        <f t="shared" si="1532"/>
        <v>0</v>
      </c>
      <c r="BE5742" s="13"/>
      <c r="BF5742" s="13">
        <f t="shared" si="1533"/>
        <v>0</v>
      </c>
      <c r="BG5742" s="13"/>
      <c r="BH5742" s="13">
        <f t="shared" si="1534"/>
        <v>70488.701001315436</v>
      </c>
      <c r="BI5742" s="13">
        <f t="shared" si="1535"/>
        <v>70500</v>
      </c>
      <c r="BJ5742" s="13">
        <v>70800</v>
      </c>
    </row>
    <row r="5743" spans="1:62" x14ac:dyDescent="0.25">
      <c r="A5743" t="s">
        <v>5051</v>
      </c>
      <c r="B5743" s="13">
        <v>78</v>
      </c>
      <c r="C5743">
        <v>566691</v>
      </c>
      <c r="D5743">
        <v>1</v>
      </c>
      <c r="E5743">
        <v>0</v>
      </c>
      <c r="F5743">
        <v>0</v>
      </c>
      <c r="G5743">
        <v>0</v>
      </c>
      <c r="H5743">
        <v>0</v>
      </c>
      <c r="I5743" t="s">
        <v>110</v>
      </c>
      <c r="J5743">
        <v>558249</v>
      </c>
      <c r="K5743" t="s">
        <v>564</v>
      </c>
      <c r="L5743">
        <v>558249</v>
      </c>
      <c r="M5743" t="s">
        <v>564</v>
      </c>
      <c r="N5743">
        <v>558249</v>
      </c>
      <c r="O5743" t="s">
        <v>564</v>
      </c>
      <c r="P5743">
        <v>558249</v>
      </c>
      <c r="Q5743" t="s">
        <v>564</v>
      </c>
      <c r="R5743" s="13">
        <v>70488.701001315436</v>
      </c>
      <c r="S5743" s="13"/>
      <c r="T5743" s="13"/>
      <c r="U5743" s="13"/>
      <c r="V5743" s="13">
        <f t="shared" si="1519"/>
        <v>0</v>
      </c>
      <c r="W5743" s="13"/>
      <c r="X5743" s="13">
        <f t="shared" si="1520"/>
        <v>0</v>
      </c>
      <c r="Y5743" s="13"/>
      <c r="Z5743" s="13">
        <f t="shared" si="1521"/>
        <v>0</v>
      </c>
      <c r="AA5743" s="13"/>
      <c r="AB5743" s="13">
        <f t="shared" si="1522"/>
        <v>0</v>
      </c>
      <c r="AC5743" s="13"/>
      <c r="AD5743" s="13"/>
      <c r="AE5743" s="13"/>
      <c r="AF5743" s="13"/>
      <c r="AG5743" s="13"/>
      <c r="AH5743" s="13"/>
      <c r="AI5743" s="13"/>
      <c r="AJ5743" s="13"/>
      <c r="AK5743" s="13">
        <f t="shared" si="1523"/>
        <v>0</v>
      </c>
      <c r="AL5743" s="13"/>
      <c r="AM5743" s="13">
        <f t="shared" si="1524"/>
        <v>0</v>
      </c>
      <c r="AN5743" s="13"/>
      <c r="AO5743" s="13">
        <v>0</v>
      </c>
      <c r="AP5743" s="13">
        <f t="shared" si="1525"/>
        <v>0</v>
      </c>
      <c r="AQ5743" s="13"/>
      <c r="AR5743" s="13">
        <f t="shared" si="1526"/>
        <v>0</v>
      </c>
      <c r="AS5743" s="13"/>
      <c r="AT5743" s="13">
        <f t="shared" si="1527"/>
        <v>0</v>
      </c>
      <c r="AU5743" s="13"/>
      <c r="AV5743" s="13">
        <f t="shared" si="1528"/>
        <v>0</v>
      </c>
      <c r="AW5743" s="13"/>
      <c r="AX5743" s="13">
        <f t="shared" si="1529"/>
        <v>0</v>
      </c>
      <c r="AY5743" s="13"/>
      <c r="AZ5743" s="13">
        <f t="shared" si="1530"/>
        <v>0</v>
      </c>
      <c r="BA5743" s="13"/>
      <c r="BB5743" s="13">
        <f t="shared" si="1531"/>
        <v>0</v>
      </c>
      <c r="BC5743" s="13"/>
      <c r="BD5743" s="13">
        <f t="shared" si="1532"/>
        <v>0</v>
      </c>
      <c r="BE5743" s="13"/>
      <c r="BF5743" s="13">
        <f t="shared" si="1533"/>
        <v>0</v>
      </c>
      <c r="BG5743" s="13"/>
      <c r="BH5743" s="13">
        <f t="shared" si="1534"/>
        <v>70488.701001315436</v>
      </c>
      <c r="BI5743" s="13">
        <f t="shared" si="1535"/>
        <v>70500</v>
      </c>
      <c r="BJ5743" s="13">
        <v>70800</v>
      </c>
    </row>
    <row r="5744" spans="1:62" x14ac:dyDescent="0.25">
      <c r="A5744" t="s">
        <v>5052</v>
      </c>
      <c r="B5744" s="13">
        <v>324</v>
      </c>
      <c r="C5744">
        <v>575984</v>
      </c>
      <c r="D5744">
        <v>1</v>
      </c>
      <c r="E5744">
        <v>0</v>
      </c>
      <c r="F5744">
        <v>0</v>
      </c>
      <c r="G5744">
        <v>0</v>
      </c>
      <c r="H5744">
        <v>0</v>
      </c>
      <c r="I5744" t="s">
        <v>41</v>
      </c>
      <c r="J5744">
        <v>575551</v>
      </c>
      <c r="K5744" t="s">
        <v>916</v>
      </c>
      <c r="L5744">
        <v>574767</v>
      </c>
      <c r="M5744" t="s">
        <v>917</v>
      </c>
      <c r="N5744">
        <v>574767</v>
      </c>
      <c r="O5744" t="s">
        <v>917</v>
      </c>
      <c r="P5744">
        <v>555134</v>
      </c>
      <c r="Q5744" t="s">
        <v>151</v>
      </c>
      <c r="R5744" s="13">
        <v>76071.568848887953</v>
      </c>
      <c r="S5744" s="13"/>
      <c r="T5744" s="13"/>
      <c r="U5744" s="13"/>
      <c r="V5744" s="13">
        <f t="shared" si="1519"/>
        <v>0</v>
      </c>
      <c r="W5744" s="13"/>
      <c r="X5744" s="13">
        <f t="shared" si="1520"/>
        <v>0</v>
      </c>
      <c r="Y5744" s="13"/>
      <c r="Z5744" s="13">
        <f t="shared" si="1521"/>
        <v>0</v>
      </c>
      <c r="AA5744" s="13"/>
      <c r="AB5744" s="13">
        <f t="shared" si="1522"/>
        <v>0</v>
      </c>
      <c r="AC5744" s="13"/>
      <c r="AD5744" s="13"/>
      <c r="AE5744" s="13"/>
      <c r="AF5744" s="13"/>
      <c r="AG5744" s="13"/>
      <c r="AH5744" s="13"/>
      <c r="AI5744" s="13"/>
      <c r="AJ5744" s="13"/>
      <c r="AK5744" s="13">
        <f t="shared" si="1523"/>
        <v>0</v>
      </c>
      <c r="AL5744" s="13"/>
      <c r="AM5744" s="13">
        <f t="shared" si="1524"/>
        <v>0</v>
      </c>
      <c r="AN5744" s="13"/>
      <c r="AO5744" s="13">
        <v>0</v>
      </c>
      <c r="AP5744" s="13">
        <f t="shared" si="1525"/>
        <v>0</v>
      </c>
      <c r="AQ5744" s="13"/>
      <c r="AR5744" s="13">
        <f t="shared" si="1526"/>
        <v>0</v>
      </c>
      <c r="AS5744" s="13"/>
      <c r="AT5744" s="13">
        <f t="shared" si="1527"/>
        <v>0</v>
      </c>
      <c r="AU5744" s="13"/>
      <c r="AV5744" s="13">
        <f t="shared" si="1528"/>
        <v>0</v>
      </c>
      <c r="AW5744" s="13"/>
      <c r="AX5744" s="13">
        <f t="shared" si="1529"/>
        <v>0</v>
      </c>
      <c r="AY5744" s="13"/>
      <c r="AZ5744" s="13">
        <f t="shared" si="1530"/>
        <v>0</v>
      </c>
      <c r="BA5744" s="13"/>
      <c r="BB5744" s="13">
        <f t="shared" si="1531"/>
        <v>0</v>
      </c>
      <c r="BC5744" s="13"/>
      <c r="BD5744" s="13">
        <f t="shared" si="1532"/>
        <v>0</v>
      </c>
      <c r="BE5744" s="13"/>
      <c r="BF5744" s="13">
        <f t="shared" si="1533"/>
        <v>0</v>
      </c>
      <c r="BG5744" s="13"/>
      <c r="BH5744" s="13">
        <f t="shared" si="1534"/>
        <v>76071.568848887953</v>
      </c>
      <c r="BI5744" s="13">
        <f t="shared" si="1535"/>
        <v>76100</v>
      </c>
      <c r="BJ5744" s="13">
        <v>75400</v>
      </c>
    </row>
    <row r="5745" spans="1:62" x14ac:dyDescent="0.25">
      <c r="A5745" t="s">
        <v>5053</v>
      </c>
      <c r="B5745" s="13">
        <v>566</v>
      </c>
      <c r="C5745">
        <v>579823</v>
      </c>
      <c r="D5745">
        <v>1</v>
      </c>
      <c r="E5745">
        <v>0</v>
      </c>
      <c r="F5745">
        <v>0</v>
      </c>
      <c r="G5745">
        <v>0</v>
      </c>
      <c r="H5745">
        <v>0</v>
      </c>
      <c r="I5745" t="s">
        <v>33</v>
      </c>
      <c r="J5745">
        <v>579025</v>
      </c>
      <c r="K5745" t="s">
        <v>177</v>
      </c>
      <c r="L5745">
        <v>579025</v>
      </c>
      <c r="M5745" t="s">
        <v>177</v>
      </c>
      <c r="N5745">
        <v>579025</v>
      </c>
      <c r="O5745" t="s">
        <v>177</v>
      </c>
      <c r="P5745">
        <v>579025</v>
      </c>
      <c r="Q5745" t="s">
        <v>177</v>
      </c>
      <c r="R5745" s="13">
        <v>132059.20850076215</v>
      </c>
      <c r="S5745" s="13"/>
      <c r="T5745" s="13"/>
      <c r="U5745" s="13"/>
      <c r="V5745" s="13">
        <f t="shared" si="1519"/>
        <v>0</v>
      </c>
      <c r="W5745" s="13"/>
      <c r="X5745" s="13">
        <f t="shared" si="1520"/>
        <v>0</v>
      </c>
      <c r="Y5745" s="13"/>
      <c r="Z5745" s="13">
        <f t="shared" si="1521"/>
        <v>0</v>
      </c>
      <c r="AA5745" s="13"/>
      <c r="AB5745" s="13">
        <f t="shared" si="1522"/>
        <v>0</v>
      </c>
      <c r="AC5745" s="13"/>
      <c r="AD5745" s="13"/>
      <c r="AE5745" s="13"/>
      <c r="AF5745" s="13"/>
      <c r="AG5745" s="13"/>
      <c r="AH5745" s="13"/>
      <c r="AI5745" s="13"/>
      <c r="AJ5745" s="13"/>
      <c r="AK5745" s="13">
        <f t="shared" si="1523"/>
        <v>0</v>
      </c>
      <c r="AL5745" s="13"/>
      <c r="AM5745" s="13">
        <f t="shared" si="1524"/>
        <v>0</v>
      </c>
      <c r="AN5745" s="13"/>
      <c r="AO5745" s="13">
        <v>0</v>
      </c>
      <c r="AP5745" s="13">
        <f t="shared" si="1525"/>
        <v>0</v>
      </c>
      <c r="AQ5745" s="13"/>
      <c r="AR5745" s="13">
        <f t="shared" si="1526"/>
        <v>0</v>
      </c>
      <c r="AS5745" s="13"/>
      <c r="AT5745" s="13">
        <f t="shared" si="1527"/>
        <v>0</v>
      </c>
      <c r="AU5745" s="13"/>
      <c r="AV5745" s="13">
        <f t="shared" si="1528"/>
        <v>0</v>
      </c>
      <c r="AW5745" s="13"/>
      <c r="AX5745" s="13">
        <f t="shared" si="1529"/>
        <v>0</v>
      </c>
      <c r="AY5745" s="13"/>
      <c r="AZ5745" s="13">
        <f t="shared" si="1530"/>
        <v>0</v>
      </c>
      <c r="BA5745" s="13"/>
      <c r="BB5745" s="13">
        <f t="shared" si="1531"/>
        <v>0</v>
      </c>
      <c r="BC5745" s="13"/>
      <c r="BD5745" s="13">
        <f t="shared" si="1532"/>
        <v>0</v>
      </c>
      <c r="BE5745" s="13"/>
      <c r="BF5745" s="13">
        <f t="shared" si="1533"/>
        <v>0</v>
      </c>
      <c r="BG5745" s="13"/>
      <c r="BH5745" s="13">
        <f t="shared" si="1534"/>
        <v>132059.20850076215</v>
      </c>
      <c r="BI5745" s="13">
        <f t="shared" si="1535"/>
        <v>132100</v>
      </c>
      <c r="BJ5745" s="13">
        <v>128400</v>
      </c>
    </row>
    <row r="5746" spans="1:62" x14ac:dyDescent="0.25">
      <c r="A5746" t="s">
        <v>5053</v>
      </c>
      <c r="B5746" s="13">
        <v>401</v>
      </c>
      <c r="C5746">
        <v>541346</v>
      </c>
      <c r="D5746">
        <v>1</v>
      </c>
      <c r="E5746">
        <v>0</v>
      </c>
      <c r="F5746">
        <v>0</v>
      </c>
      <c r="G5746">
        <v>0</v>
      </c>
      <c r="H5746">
        <v>0</v>
      </c>
      <c r="I5746" t="s">
        <v>61</v>
      </c>
      <c r="J5746">
        <v>536148</v>
      </c>
      <c r="K5746" t="s">
        <v>310</v>
      </c>
      <c r="L5746">
        <v>536148</v>
      </c>
      <c r="M5746" t="s">
        <v>310</v>
      </c>
      <c r="N5746">
        <v>536148</v>
      </c>
      <c r="O5746" t="s">
        <v>310</v>
      </c>
      <c r="P5746">
        <v>536385</v>
      </c>
      <c r="Q5746" t="s">
        <v>249</v>
      </c>
      <c r="R5746" s="13">
        <v>93943.522623589452</v>
      </c>
      <c r="S5746" s="13"/>
      <c r="T5746" s="13"/>
      <c r="U5746" s="13"/>
      <c r="V5746" s="13">
        <f t="shared" si="1519"/>
        <v>0</v>
      </c>
      <c r="W5746" s="13"/>
      <c r="X5746" s="13">
        <f t="shared" si="1520"/>
        <v>0</v>
      </c>
      <c r="Y5746" s="13"/>
      <c r="Z5746" s="13">
        <f t="shared" si="1521"/>
        <v>0</v>
      </c>
      <c r="AA5746" s="13"/>
      <c r="AB5746" s="13">
        <f t="shared" si="1522"/>
        <v>0</v>
      </c>
      <c r="AC5746" s="13"/>
      <c r="AD5746" s="13"/>
      <c r="AE5746" s="13"/>
      <c r="AF5746" s="13"/>
      <c r="AG5746" s="13"/>
      <c r="AH5746" s="13"/>
      <c r="AI5746" s="13"/>
      <c r="AJ5746" s="13"/>
      <c r="AK5746" s="13">
        <f t="shared" si="1523"/>
        <v>0</v>
      </c>
      <c r="AL5746" s="13"/>
      <c r="AM5746" s="13">
        <f t="shared" si="1524"/>
        <v>0</v>
      </c>
      <c r="AN5746" s="13"/>
      <c r="AO5746" s="13">
        <v>0</v>
      </c>
      <c r="AP5746" s="13">
        <f t="shared" si="1525"/>
        <v>0</v>
      </c>
      <c r="AQ5746" s="13"/>
      <c r="AR5746" s="13">
        <f t="shared" si="1526"/>
        <v>0</v>
      </c>
      <c r="AS5746" s="13"/>
      <c r="AT5746" s="13">
        <f t="shared" si="1527"/>
        <v>0</v>
      </c>
      <c r="AU5746" s="13"/>
      <c r="AV5746" s="13">
        <f t="shared" si="1528"/>
        <v>0</v>
      </c>
      <c r="AW5746" s="13"/>
      <c r="AX5746" s="13">
        <f t="shared" si="1529"/>
        <v>0</v>
      </c>
      <c r="AY5746" s="13"/>
      <c r="AZ5746" s="13">
        <f t="shared" si="1530"/>
        <v>0</v>
      </c>
      <c r="BA5746" s="13"/>
      <c r="BB5746" s="13">
        <f t="shared" si="1531"/>
        <v>0</v>
      </c>
      <c r="BC5746" s="13"/>
      <c r="BD5746" s="13">
        <f t="shared" si="1532"/>
        <v>0</v>
      </c>
      <c r="BE5746" s="13"/>
      <c r="BF5746" s="13">
        <f t="shared" si="1533"/>
        <v>0</v>
      </c>
      <c r="BG5746" s="13"/>
      <c r="BH5746" s="13">
        <f t="shared" si="1534"/>
        <v>93943.522623589452</v>
      </c>
      <c r="BI5746" s="13">
        <f t="shared" si="1535"/>
        <v>93900</v>
      </c>
      <c r="BJ5746" s="13">
        <v>94300</v>
      </c>
    </row>
    <row r="5747" spans="1:62" x14ac:dyDescent="0.25">
      <c r="A5747" t="s">
        <v>5054</v>
      </c>
      <c r="B5747" s="13">
        <v>107</v>
      </c>
      <c r="C5747">
        <v>581127</v>
      </c>
      <c r="D5747">
        <v>1</v>
      </c>
      <c r="E5747">
        <v>0</v>
      </c>
      <c r="F5747">
        <v>0</v>
      </c>
      <c r="G5747">
        <v>0</v>
      </c>
      <c r="H5747">
        <v>0</v>
      </c>
      <c r="I5747" t="s">
        <v>41</v>
      </c>
      <c r="J5747">
        <v>580325</v>
      </c>
      <c r="K5747" t="s">
        <v>4298</v>
      </c>
      <c r="L5747">
        <v>580325</v>
      </c>
      <c r="M5747" t="s">
        <v>4298</v>
      </c>
      <c r="N5747">
        <v>578347</v>
      </c>
      <c r="O5747" t="s">
        <v>284</v>
      </c>
      <c r="P5747">
        <v>578347</v>
      </c>
      <c r="Q5747" t="s">
        <v>284</v>
      </c>
      <c r="R5747" s="13">
        <v>70488.701001315436</v>
      </c>
      <c r="S5747" s="13"/>
      <c r="T5747" s="13"/>
      <c r="U5747" s="13"/>
      <c r="V5747" s="13">
        <f t="shared" si="1519"/>
        <v>0</v>
      </c>
      <c r="W5747" s="13"/>
      <c r="X5747" s="13">
        <f t="shared" si="1520"/>
        <v>0</v>
      </c>
      <c r="Y5747" s="13"/>
      <c r="Z5747" s="13">
        <f t="shared" si="1521"/>
        <v>0</v>
      </c>
      <c r="AA5747" s="13"/>
      <c r="AB5747" s="13">
        <f t="shared" si="1522"/>
        <v>0</v>
      </c>
      <c r="AC5747" s="13"/>
      <c r="AD5747" s="13"/>
      <c r="AE5747" s="13"/>
      <c r="AF5747" s="13"/>
      <c r="AG5747" s="13"/>
      <c r="AH5747" s="13"/>
      <c r="AI5747" s="13"/>
      <c r="AJ5747" s="13"/>
      <c r="AK5747" s="13">
        <f t="shared" si="1523"/>
        <v>0</v>
      </c>
      <c r="AL5747" s="13"/>
      <c r="AM5747" s="13">
        <f t="shared" si="1524"/>
        <v>0</v>
      </c>
      <c r="AN5747" s="13"/>
      <c r="AO5747" s="13">
        <v>0</v>
      </c>
      <c r="AP5747" s="13">
        <f t="shared" si="1525"/>
        <v>0</v>
      </c>
      <c r="AQ5747" s="13"/>
      <c r="AR5747" s="13">
        <f t="shared" si="1526"/>
        <v>0</v>
      </c>
      <c r="AS5747" s="13"/>
      <c r="AT5747" s="13">
        <f t="shared" si="1527"/>
        <v>0</v>
      </c>
      <c r="AU5747" s="13"/>
      <c r="AV5747" s="13">
        <f t="shared" si="1528"/>
        <v>0</v>
      </c>
      <c r="AW5747" s="13"/>
      <c r="AX5747" s="13">
        <f t="shared" si="1529"/>
        <v>0</v>
      </c>
      <c r="AY5747" s="13"/>
      <c r="AZ5747" s="13">
        <f t="shared" si="1530"/>
        <v>0</v>
      </c>
      <c r="BA5747" s="13"/>
      <c r="BB5747" s="13">
        <f t="shared" si="1531"/>
        <v>0</v>
      </c>
      <c r="BC5747" s="13"/>
      <c r="BD5747" s="13">
        <f t="shared" si="1532"/>
        <v>0</v>
      </c>
      <c r="BE5747" s="13"/>
      <c r="BF5747" s="13">
        <f t="shared" si="1533"/>
        <v>0</v>
      </c>
      <c r="BG5747" s="13"/>
      <c r="BH5747" s="13">
        <f t="shared" si="1534"/>
        <v>70488.701001315436</v>
      </c>
      <c r="BI5747" s="13">
        <f t="shared" si="1535"/>
        <v>70500</v>
      </c>
      <c r="BJ5747" s="13">
        <v>70800</v>
      </c>
    </row>
    <row r="5748" spans="1:62" x14ac:dyDescent="0.25">
      <c r="A5748" t="s">
        <v>5055</v>
      </c>
      <c r="B5748" s="13">
        <v>408</v>
      </c>
      <c r="C5748">
        <v>585963</v>
      </c>
      <c r="D5748">
        <v>1</v>
      </c>
      <c r="E5748">
        <v>0</v>
      </c>
      <c r="F5748">
        <v>0</v>
      </c>
      <c r="G5748">
        <v>0</v>
      </c>
      <c r="H5748">
        <v>0</v>
      </c>
      <c r="I5748" t="s">
        <v>90</v>
      </c>
      <c r="J5748">
        <v>585343</v>
      </c>
      <c r="K5748" t="s">
        <v>1553</v>
      </c>
      <c r="L5748">
        <v>585068</v>
      </c>
      <c r="M5748" t="s">
        <v>275</v>
      </c>
      <c r="N5748">
        <v>585068</v>
      </c>
      <c r="O5748" t="s">
        <v>275</v>
      </c>
      <c r="P5748">
        <v>585068</v>
      </c>
      <c r="Q5748" t="s">
        <v>275</v>
      </c>
      <c r="R5748" s="13">
        <v>95565.396610063428</v>
      </c>
      <c r="S5748" s="13"/>
      <c r="T5748" s="13"/>
      <c r="U5748" s="13"/>
      <c r="V5748" s="13">
        <f t="shared" si="1519"/>
        <v>0</v>
      </c>
      <c r="W5748" s="13"/>
      <c r="X5748" s="13">
        <f t="shared" si="1520"/>
        <v>0</v>
      </c>
      <c r="Y5748" s="13"/>
      <c r="Z5748" s="13">
        <f t="shared" si="1521"/>
        <v>0</v>
      </c>
      <c r="AA5748" s="13"/>
      <c r="AB5748" s="13">
        <f t="shared" si="1522"/>
        <v>0</v>
      </c>
      <c r="AC5748" s="13"/>
      <c r="AD5748" s="13"/>
      <c r="AE5748" s="13"/>
      <c r="AF5748" s="13"/>
      <c r="AG5748" s="13"/>
      <c r="AH5748" s="13"/>
      <c r="AI5748" s="13"/>
      <c r="AJ5748" s="13"/>
      <c r="AK5748" s="13">
        <f t="shared" si="1523"/>
        <v>0</v>
      </c>
      <c r="AL5748" s="13"/>
      <c r="AM5748" s="13">
        <f t="shared" si="1524"/>
        <v>0</v>
      </c>
      <c r="AN5748" s="13"/>
      <c r="AO5748" s="13">
        <v>0</v>
      </c>
      <c r="AP5748" s="13">
        <f t="shared" si="1525"/>
        <v>0</v>
      </c>
      <c r="AQ5748" s="13"/>
      <c r="AR5748" s="13">
        <f t="shared" si="1526"/>
        <v>0</v>
      </c>
      <c r="AS5748" s="13"/>
      <c r="AT5748" s="13">
        <f t="shared" si="1527"/>
        <v>0</v>
      </c>
      <c r="AU5748" s="13"/>
      <c r="AV5748" s="13">
        <f t="shared" si="1528"/>
        <v>0</v>
      </c>
      <c r="AW5748" s="13"/>
      <c r="AX5748" s="13">
        <f t="shared" si="1529"/>
        <v>0</v>
      </c>
      <c r="AY5748" s="13"/>
      <c r="AZ5748" s="13">
        <f t="shared" si="1530"/>
        <v>0</v>
      </c>
      <c r="BA5748" s="13"/>
      <c r="BB5748" s="13">
        <f t="shared" si="1531"/>
        <v>0</v>
      </c>
      <c r="BC5748" s="13"/>
      <c r="BD5748" s="13">
        <f t="shared" si="1532"/>
        <v>0</v>
      </c>
      <c r="BE5748" s="13"/>
      <c r="BF5748" s="13">
        <f t="shared" si="1533"/>
        <v>0</v>
      </c>
      <c r="BG5748" s="13"/>
      <c r="BH5748" s="13">
        <f t="shared" si="1534"/>
        <v>95565.396610063428</v>
      </c>
      <c r="BI5748" s="13">
        <f t="shared" si="1535"/>
        <v>95600</v>
      </c>
      <c r="BJ5748" s="13">
        <v>97800</v>
      </c>
    </row>
    <row r="5749" spans="1:62" x14ac:dyDescent="0.25">
      <c r="A5749" t="s">
        <v>5056</v>
      </c>
      <c r="B5749" s="13">
        <v>365</v>
      </c>
      <c r="C5749">
        <v>579831</v>
      </c>
      <c r="D5749">
        <v>1</v>
      </c>
      <c r="E5749">
        <v>0</v>
      </c>
      <c r="F5749">
        <v>0</v>
      </c>
      <c r="G5749">
        <v>0</v>
      </c>
      <c r="H5749">
        <v>0</v>
      </c>
      <c r="I5749" t="s">
        <v>33</v>
      </c>
      <c r="J5749">
        <v>579203</v>
      </c>
      <c r="K5749" t="s">
        <v>373</v>
      </c>
      <c r="L5749">
        <v>579203</v>
      </c>
      <c r="M5749" t="s">
        <v>373</v>
      </c>
      <c r="N5749">
        <v>579203</v>
      </c>
      <c r="O5749" t="s">
        <v>373</v>
      </c>
      <c r="P5749">
        <v>579203</v>
      </c>
      <c r="Q5749" t="s">
        <v>373</v>
      </c>
      <c r="R5749" s="13">
        <v>85595.101208420529</v>
      </c>
      <c r="S5749" s="13"/>
      <c r="T5749" s="13"/>
      <c r="U5749" s="13"/>
      <c r="V5749" s="13">
        <f t="shared" si="1519"/>
        <v>0</v>
      </c>
      <c r="W5749" s="13"/>
      <c r="X5749" s="13">
        <f t="shared" si="1520"/>
        <v>0</v>
      </c>
      <c r="Y5749" s="13"/>
      <c r="Z5749" s="13">
        <f t="shared" si="1521"/>
        <v>0</v>
      </c>
      <c r="AA5749" s="13"/>
      <c r="AB5749" s="13">
        <f t="shared" si="1522"/>
        <v>0</v>
      </c>
      <c r="AC5749" s="13"/>
      <c r="AD5749" s="13"/>
      <c r="AE5749" s="13"/>
      <c r="AF5749" s="13"/>
      <c r="AG5749" s="13"/>
      <c r="AH5749" s="13"/>
      <c r="AI5749" s="13"/>
      <c r="AJ5749" s="13"/>
      <c r="AK5749" s="13">
        <f t="shared" si="1523"/>
        <v>0</v>
      </c>
      <c r="AL5749" s="13"/>
      <c r="AM5749" s="13">
        <f t="shared" si="1524"/>
        <v>0</v>
      </c>
      <c r="AN5749" s="13"/>
      <c r="AO5749" s="13">
        <v>0</v>
      </c>
      <c r="AP5749" s="13">
        <f t="shared" si="1525"/>
        <v>0</v>
      </c>
      <c r="AQ5749" s="13"/>
      <c r="AR5749" s="13">
        <f t="shared" si="1526"/>
        <v>0</v>
      </c>
      <c r="AS5749" s="13"/>
      <c r="AT5749" s="13">
        <f t="shared" si="1527"/>
        <v>0</v>
      </c>
      <c r="AU5749" s="13"/>
      <c r="AV5749" s="13">
        <f t="shared" si="1528"/>
        <v>0</v>
      </c>
      <c r="AW5749" s="13"/>
      <c r="AX5749" s="13">
        <f t="shared" si="1529"/>
        <v>0</v>
      </c>
      <c r="AY5749" s="13"/>
      <c r="AZ5749" s="13">
        <f t="shared" si="1530"/>
        <v>0</v>
      </c>
      <c r="BA5749" s="13"/>
      <c r="BB5749" s="13">
        <f t="shared" si="1531"/>
        <v>0</v>
      </c>
      <c r="BC5749" s="13"/>
      <c r="BD5749" s="13">
        <f t="shared" si="1532"/>
        <v>0</v>
      </c>
      <c r="BE5749" s="13"/>
      <c r="BF5749" s="13">
        <f t="shared" si="1533"/>
        <v>0</v>
      </c>
      <c r="BG5749" s="13"/>
      <c r="BH5749" s="13">
        <f t="shared" si="1534"/>
        <v>85595.101208420529</v>
      </c>
      <c r="BI5749" s="13">
        <f t="shared" si="1535"/>
        <v>85600</v>
      </c>
      <c r="BJ5749" s="13">
        <v>85400</v>
      </c>
    </row>
    <row r="5750" spans="1:62" x14ac:dyDescent="0.25">
      <c r="A5750" s="3" t="s">
        <v>5057</v>
      </c>
      <c r="B5750" s="13">
        <v>2982</v>
      </c>
      <c r="C5750">
        <v>592820</v>
      </c>
      <c r="D5750">
        <v>1</v>
      </c>
      <c r="E5750">
        <v>1</v>
      </c>
      <c r="F5750">
        <v>0</v>
      </c>
      <c r="G5750">
        <v>0</v>
      </c>
      <c r="H5750">
        <v>0</v>
      </c>
      <c r="I5750" t="s">
        <v>90</v>
      </c>
      <c r="J5750">
        <v>592820</v>
      </c>
      <c r="K5750" t="s">
        <v>5057</v>
      </c>
      <c r="L5750">
        <v>592731</v>
      </c>
      <c r="M5750" t="s">
        <v>143</v>
      </c>
      <c r="N5750">
        <v>592731</v>
      </c>
      <c r="O5750" t="s">
        <v>143</v>
      </c>
      <c r="P5750">
        <v>592731</v>
      </c>
      <c r="Q5750" t="s">
        <v>143</v>
      </c>
      <c r="R5750" s="13">
        <v>673346.17619096674</v>
      </c>
      <c r="S5750" s="13">
        <v>2982</v>
      </c>
      <c r="T5750" s="13">
        <v>159389.5113405122</v>
      </c>
      <c r="U5750" s="13"/>
      <c r="V5750" s="13">
        <f t="shared" si="1519"/>
        <v>0</v>
      </c>
      <c r="W5750" s="13">
        <v>12</v>
      </c>
      <c r="X5750" s="13">
        <f t="shared" si="1520"/>
        <v>35568</v>
      </c>
      <c r="Y5750" s="13">
        <v>20</v>
      </c>
      <c r="Z5750" s="13">
        <f t="shared" si="1521"/>
        <v>19760</v>
      </c>
      <c r="AA5750" s="13">
        <v>5</v>
      </c>
      <c r="AB5750" s="13">
        <f t="shared" si="1522"/>
        <v>1235</v>
      </c>
      <c r="AC5750" s="13"/>
      <c r="AD5750" s="13"/>
      <c r="AE5750" s="13"/>
      <c r="AF5750" s="13"/>
      <c r="AG5750" s="13"/>
      <c r="AH5750" s="13"/>
      <c r="AI5750" s="13"/>
      <c r="AJ5750" s="13"/>
      <c r="AK5750" s="13">
        <f t="shared" si="1523"/>
        <v>0</v>
      </c>
      <c r="AL5750" s="13"/>
      <c r="AM5750" s="13">
        <f t="shared" si="1524"/>
        <v>0</v>
      </c>
      <c r="AN5750" s="13"/>
      <c r="AO5750" s="13">
        <v>0</v>
      </c>
      <c r="AP5750" s="13">
        <f t="shared" si="1525"/>
        <v>0</v>
      </c>
      <c r="AQ5750" s="13"/>
      <c r="AR5750" s="13">
        <f t="shared" si="1526"/>
        <v>0</v>
      </c>
      <c r="AS5750" s="13"/>
      <c r="AT5750" s="13">
        <f t="shared" si="1527"/>
        <v>0</v>
      </c>
      <c r="AU5750" s="13"/>
      <c r="AV5750" s="13">
        <f t="shared" si="1528"/>
        <v>0</v>
      </c>
      <c r="AW5750" s="13"/>
      <c r="AX5750" s="13">
        <f t="shared" si="1529"/>
        <v>0</v>
      </c>
      <c r="AY5750" s="13"/>
      <c r="AZ5750" s="13">
        <f t="shared" si="1530"/>
        <v>0</v>
      </c>
      <c r="BA5750" s="13"/>
      <c r="BB5750" s="13">
        <f t="shared" si="1531"/>
        <v>0</v>
      </c>
      <c r="BC5750" s="13"/>
      <c r="BD5750" s="13">
        <f t="shared" si="1532"/>
        <v>0</v>
      </c>
      <c r="BE5750" s="13"/>
      <c r="BF5750" s="13">
        <f t="shared" si="1533"/>
        <v>0</v>
      </c>
      <c r="BG5750" s="13"/>
      <c r="BH5750" s="13">
        <f t="shared" si="1534"/>
        <v>889298.68753147894</v>
      </c>
      <c r="BI5750" s="13">
        <f t="shared" si="1535"/>
        <v>889300</v>
      </c>
      <c r="BJ5750" s="13">
        <v>892400</v>
      </c>
    </row>
    <row r="5751" spans="1:62" x14ac:dyDescent="0.25">
      <c r="A5751" t="s">
        <v>5058</v>
      </c>
      <c r="B5751" s="13">
        <v>92</v>
      </c>
      <c r="C5751">
        <v>540706</v>
      </c>
      <c r="D5751">
        <v>1</v>
      </c>
      <c r="E5751">
        <v>0</v>
      </c>
      <c r="F5751">
        <v>0</v>
      </c>
      <c r="G5751">
        <v>0</v>
      </c>
      <c r="H5751">
        <v>0</v>
      </c>
      <c r="I5751" t="s">
        <v>110</v>
      </c>
      <c r="J5751">
        <v>557587</v>
      </c>
      <c r="K5751" t="s">
        <v>467</v>
      </c>
      <c r="L5751">
        <v>557587</v>
      </c>
      <c r="M5751" t="s">
        <v>467</v>
      </c>
      <c r="N5751">
        <v>557587</v>
      </c>
      <c r="O5751" t="s">
        <v>467</v>
      </c>
      <c r="P5751">
        <v>557587</v>
      </c>
      <c r="Q5751" t="s">
        <v>467</v>
      </c>
      <c r="R5751" s="13">
        <v>70488.701001315436</v>
      </c>
      <c r="S5751" s="13"/>
      <c r="T5751" s="13"/>
      <c r="U5751" s="13"/>
      <c r="V5751" s="13">
        <f t="shared" si="1519"/>
        <v>0</v>
      </c>
      <c r="W5751" s="13"/>
      <c r="X5751" s="13">
        <f t="shared" si="1520"/>
        <v>0</v>
      </c>
      <c r="Y5751" s="13"/>
      <c r="Z5751" s="13">
        <f t="shared" si="1521"/>
        <v>0</v>
      </c>
      <c r="AA5751" s="13"/>
      <c r="AB5751" s="13">
        <f t="shared" si="1522"/>
        <v>0</v>
      </c>
      <c r="AC5751" s="13"/>
      <c r="AD5751" s="13"/>
      <c r="AE5751" s="13"/>
      <c r="AF5751" s="13"/>
      <c r="AG5751" s="13"/>
      <c r="AH5751" s="13"/>
      <c r="AI5751" s="13"/>
      <c r="AJ5751" s="13"/>
      <c r="AK5751" s="13">
        <f t="shared" si="1523"/>
        <v>0</v>
      </c>
      <c r="AL5751" s="13"/>
      <c r="AM5751" s="13">
        <f t="shared" si="1524"/>
        <v>0</v>
      </c>
      <c r="AN5751" s="13"/>
      <c r="AO5751" s="13">
        <v>1</v>
      </c>
      <c r="AP5751" s="13">
        <f t="shared" si="1525"/>
        <v>30500</v>
      </c>
      <c r="AQ5751" s="13"/>
      <c r="AR5751" s="13">
        <f t="shared" si="1526"/>
        <v>0</v>
      </c>
      <c r="AS5751" s="13"/>
      <c r="AT5751" s="13">
        <f t="shared" si="1527"/>
        <v>0</v>
      </c>
      <c r="AU5751" s="13"/>
      <c r="AV5751" s="13">
        <f t="shared" si="1528"/>
        <v>0</v>
      </c>
      <c r="AW5751" s="13"/>
      <c r="AX5751" s="13">
        <f t="shared" si="1529"/>
        <v>0</v>
      </c>
      <c r="AY5751" s="13"/>
      <c r="AZ5751" s="13">
        <f t="shared" si="1530"/>
        <v>0</v>
      </c>
      <c r="BA5751" s="13"/>
      <c r="BB5751" s="13">
        <f t="shared" si="1531"/>
        <v>0</v>
      </c>
      <c r="BC5751" s="13"/>
      <c r="BD5751" s="13">
        <f t="shared" si="1532"/>
        <v>0</v>
      </c>
      <c r="BE5751" s="13"/>
      <c r="BF5751" s="13">
        <f t="shared" si="1533"/>
        <v>0</v>
      </c>
      <c r="BG5751" s="13"/>
      <c r="BH5751" s="13">
        <f t="shared" si="1534"/>
        <v>100988.70100131544</v>
      </c>
      <c r="BI5751" s="13">
        <f t="shared" si="1535"/>
        <v>101000</v>
      </c>
      <c r="BJ5751" s="13">
        <v>101300</v>
      </c>
    </row>
    <row r="5752" spans="1:62" x14ac:dyDescent="0.25">
      <c r="A5752" t="s">
        <v>5059</v>
      </c>
      <c r="B5752" s="13">
        <v>205</v>
      </c>
      <c r="C5752">
        <v>533874</v>
      </c>
      <c r="D5752">
        <v>1</v>
      </c>
      <c r="E5752">
        <v>0</v>
      </c>
      <c r="F5752">
        <v>0</v>
      </c>
      <c r="G5752">
        <v>0</v>
      </c>
      <c r="H5752">
        <v>0</v>
      </c>
      <c r="I5752" t="s">
        <v>26</v>
      </c>
      <c r="J5752">
        <v>533718</v>
      </c>
      <c r="K5752" t="s">
        <v>4482</v>
      </c>
      <c r="L5752">
        <v>533416</v>
      </c>
      <c r="M5752" t="s">
        <v>1106</v>
      </c>
      <c r="N5752">
        <v>533416</v>
      </c>
      <c r="O5752" t="s">
        <v>1106</v>
      </c>
      <c r="P5752">
        <v>538728</v>
      </c>
      <c r="Q5752" t="s">
        <v>93</v>
      </c>
      <c r="R5752" s="13">
        <v>70488.701001315436</v>
      </c>
      <c r="S5752" s="13"/>
      <c r="T5752" s="13"/>
      <c r="U5752" s="13"/>
      <c r="V5752" s="13">
        <f t="shared" si="1519"/>
        <v>0</v>
      </c>
      <c r="W5752" s="13"/>
      <c r="X5752" s="13">
        <f t="shared" si="1520"/>
        <v>0</v>
      </c>
      <c r="Y5752" s="13"/>
      <c r="Z5752" s="13">
        <f t="shared" si="1521"/>
        <v>0</v>
      </c>
      <c r="AA5752" s="13"/>
      <c r="AB5752" s="13">
        <f t="shared" si="1522"/>
        <v>0</v>
      </c>
      <c r="AC5752" s="13"/>
      <c r="AD5752" s="13"/>
      <c r="AE5752" s="13"/>
      <c r="AF5752" s="13"/>
      <c r="AG5752" s="13"/>
      <c r="AH5752" s="13"/>
      <c r="AI5752" s="13"/>
      <c r="AJ5752" s="13"/>
      <c r="AK5752" s="13">
        <f t="shared" si="1523"/>
        <v>0</v>
      </c>
      <c r="AL5752" s="13"/>
      <c r="AM5752" s="13">
        <f t="shared" si="1524"/>
        <v>0</v>
      </c>
      <c r="AN5752" s="13"/>
      <c r="AO5752" s="13">
        <v>0</v>
      </c>
      <c r="AP5752" s="13">
        <f t="shared" si="1525"/>
        <v>0</v>
      </c>
      <c r="AQ5752" s="13"/>
      <c r="AR5752" s="13">
        <f t="shared" si="1526"/>
        <v>0</v>
      </c>
      <c r="AS5752" s="13"/>
      <c r="AT5752" s="13">
        <f t="shared" si="1527"/>
        <v>0</v>
      </c>
      <c r="AU5752" s="13"/>
      <c r="AV5752" s="13">
        <f t="shared" si="1528"/>
        <v>0</v>
      </c>
      <c r="AW5752" s="13"/>
      <c r="AX5752" s="13">
        <f t="shared" si="1529"/>
        <v>0</v>
      </c>
      <c r="AY5752" s="13"/>
      <c r="AZ5752" s="13">
        <f t="shared" si="1530"/>
        <v>0</v>
      </c>
      <c r="BA5752" s="13"/>
      <c r="BB5752" s="13">
        <f t="shared" si="1531"/>
        <v>0</v>
      </c>
      <c r="BC5752" s="13"/>
      <c r="BD5752" s="13">
        <f t="shared" si="1532"/>
        <v>0</v>
      </c>
      <c r="BE5752" s="13"/>
      <c r="BF5752" s="13">
        <f t="shared" si="1533"/>
        <v>0</v>
      </c>
      <c r="BG5752" s="13"/>
      <c r="BH5752" s="13">
        <f t="shared" si="1534"/>
        <v>70488.701001315436</v>
      </c>
      <c r="BI5752" s="13">
        <f t="shared" si="1535"/>
        <v>70500</v>
      </c>
      <c r="BJ5752" s="13">
        <v>70800</v>
      </c>
    </row>
    <row r="5753" spans="1:62" x14ac:dyDescent="0.25">
      <c r="A5753" t="s">
        <v>4590</v>
      </c>
      <c r="B5753" s="13">
        <v>622</v>
      </c>
      <c r="C5753">
        <v>534579</v>
      </c>
      <c r="D5753">
        <v>1</v>
      </c>
      <c r="E5753">
        <v>0</v>
      </c>
      <c r="F5753">
        <v>0</v>
      </c>
      <c r="G5753">
        <v>0</v>
      </c>
      <c r="H5753">
        <v>0</v>
      </c>
      <c r="I5753" t="s">
        <v>26</v>
      </c>
      <c r="J5753">
        <v>534480</v>
      </c>
      <c r="K5753" t="s">
        <v>27</v>
      </c>
      <c r="L5753">
        <v>534005</v>
      </c>
      <c r="M5753" t="s">
        <v>28</v>
      </c>
      <c r="N5753">
        <v>534005</v>
      </c>
      <c r="O5753" t="s">
        <v>28</v>
      </c>
      <c r="P5753">
        <v>534005</v>
      </c>
      <c r="Q5753" t="s">
        <v>28</v>
      </c>
      <c r="R5753" s="13">
        <v>144945.21239617173</v>
      </c>
      <c r="S5753" s="13"/>
      <c r="T5753" s="13"/>
      <c r="U5753" s="13"/>
      <c r="V5753" s="13">
        <f t="shared" si="1519"/>
        <v>0</v>
      </c>
      <c r="W5753" s="13"/>
      <c r="X5753" s="13">
        <f t="shared" si="1520"/>
        <v>0</v>
      </c>
      <c r="Y5753" s="13"/>
      <c r="Z5753" s="13">
        <f t="shared" si="1521"/>
        <v>0</v>
      </c>
      <c r="AA5753" s="13"/>
      <c r="AB5753" s="13">
        <f t="shared" si="1522"/>
        <v>0</v>
      </c>
      <c r="AC5753" s="13"/>
      <c r="AD5753" s="13"/>
      <c r="AE5753" s="13"/>
      <c r="AF5753" s="13"/>
      <c r="AG5753" s="13"/>
      <c r="AH5753" s="13"/>
      <c r="AI5753" s="13"/>
      <c r="AJ5753" s="13"/>
      <c r="AK5753" s="13">
        <f t="shared" si="1523"/>
        <v>0</v>
      </c>
      <c r="AL5753" s="13"/>
      <c r="AM5753" s="13">
        <f t="shared" si="1524"/>
        <v>0</v>
      </c>
      <c r="AN5753" s="13"/>
      <c r="AO5753" s="13">
        <v>0</v>
      </c>
      <c r="AP5753" s="13">
        <f t="shared" si="1525"/>
        <v>0</v>
      </c>
      <c r="AQ5753" s="13"/>
      <c r="AR5753" s="13">
        <f t="shared" si="1526"/>
        <v>0</v>
      </c>
      <c r="AS5753" s="13"/>
      <c r="AT5753" s="13">
        <f t="shared" si="1527"/>
        <v>0</v>
      </c>
      <c r="AU5753" s="13"/>
      <c r="AV5753" s="13">
        <f t="shared" si="1528"/>
        <v>0</v>
      </c>
      <c r="AW5753" s="13"/>
      <c r="AX5753" s="13">
        <f t="shared" si="1529"/>
        <v>0</v>
      </c>
      <c r="AY5753" s="13"/>
      <c r="AZ5753" s="13">
        <f t="shared" si="1530"/>
        <v>0</v>
      </c>
      <c r="BA5753" s="13"/>
      <c r="BB5753" s="13">
        <f t="shared" si="1531"/>
        <v>0</v>
      </c>
      <c r="BC5753" s="13"/>
      <c r="BD5753" s="13">
        <f t="shared" si="1532"/>
        <v>0</v>
      </c>
      <c r="BE5753" s="13"/>
      <c r="BF5753" s="13">
        <f t="shared" si="1533"/>
        <v>0</v>
      </c>
      <c r="BG5753" s="13"/>
      <c r="BH5753" s="13">
        <f t="shared" si="1534"/>
        <v>144945.21239617173</v>
      </c>
      <c r="BI5753" s="13">
        <f t="shared" si="1535"/>
        <v>144900</v>
      </c>
      <c r="BJ5753" s="13">
        <v>143200</v>
      </c>
    </row>
    <row r="5754" spans="1:62" x14ac:dyDescent="0.25">
      <c r="A5754" t="s">
        <v>5060</v>
      </c>
      <c r="B5754" s="13">
        <v>45</v>
      </c>
      <c r="C5754">
        <v>569739</v>
      </c>
      <c r="D5754">
        <v>1</v>
      </c>
      <c r="E5754">
        <v>0</v>
      </c>
      <c r="F5754">
        <v>0</v>
      </c>
      <c r="G5754">
        <v>0</v>
      </c>
      <c r="H5754">
        <v>0</v>
      </c>
      <c r="I5754" t="s">
        <v>75</v>
      </c>
      <c r="J5754">
        <v>569569</v>
      </c>
      <c r="K5754" t="s">
        <v>125</v>
      </c>
      <c r="L5754">
        <v>569569</v>
      </c>
      <c r="M5754" t="s">
        <v>125</v>
      </c>
      <c r="N5754">
        <v>569569</v>
      </c>
      <c r="O5754" t="s">
        <v>125</v>
      </c>
      <c r="P5754">
        <v>569569</v>
      </c>
      <c r="Q5754" t="s">
        <v>125</v>
      </c>
      <c r="R5754" s="13">
        <v>70488.701001315436</v>
      </c>
      <c r="S5754" s="13"/>
      <c r="T5754" s="13"/>
      <c r="U5754" s="13"/>
      <c r="V5754" s="13">
        <f t="shared" si="1519"/>
        <v>0</v>
      </c>
      <c r="W5754" s="13"/>
      <c r="X5754" s="13">
        <f t="shared" si="1520"/>
        <v>0</v>
      </c>
      <c r="Y5754" s="13"/>
      <c r="Z5754" s="13">
        <f t="shared" si="1521"/>
        <v>0</v>
      </c>
      <c r="AA5754" s="13"/>
      <c r="AB5754" s="13">
        <f t="shared" si="1522"/>
        <v>0</v>
      </c>
      <c r="AC5754" s="13"/>
      <c r="AD5754" s="13"/>
      <c r="AE5754" s="13"/>
      <c r="AF5754" s="13"/>
      <c r="AG5754" s="13"/>
      <c r="AH5754" s="13"/>
      <c r="AI5754" s="13"/>
      <c r="AJ5754" s="13"/>
      <c r="AK5754" s="13">
        <f t="shared" si="1523"/>
        <v>0</v>
      </c>
      <c r="AL5754" s="13"/>
      <c r="AM5754" s="13">
        <f t="shared" si="1524"/>
        <v>0</v>
      </c>
      <c r="AN5754" s="13"/>
      <c r="AO5754" s="13">
        <v>0</v>
      </c>
      <c r="AP5754" s="13">
        <f t="shared" si="1525"/>
        <v>0</v>
      </c>
      <c r="AQ5754" s="13"/>
      <c r="AR5754" s="13">
        <f t="shared" si="1526"/>
        <v>0</v>
      </c>
      <c r="AS5754" s="13"/>
      <c r="AT5754" s="13">
        <f t="shared" si="1527"/>
        <v>0</v>
      </c>
      <c r="AU5754" s="13"/>
      <c r="AV5754" s="13">
        <f t="shared" si="1528"/>
        <v>0</v>
      </c>
      <c r="AW5754" s="13"/>
      <c r="AX5754" s="13">
        <f t="shared" si="1529"/>
        <v>0</v>
      </c>
      <c r="AY5754" s="13"/>
      <c r="AZ5754" s="13">
        <f t="shared" si="1530"/>
        <v>0</v>
      </c>
      <c r="BA5754" s="13"/>
      <c r="BB5754" s="13">
        <f t="shared" si="1531"/>
        <v>0</v>
      </c>
      <c r="BC5754" s="13"/>
      <c r="BD5754" s="13">
        <f t="shared" si="1532"/>
        <v>0</v>
      </c>
      <c r="BE5754" s="13"/>
      <c r="BF5754" s="13">
        <f t="shared" si="1533"/>
        <v>0</v>
      </c>
      <c r="BG5754" s="13"/>
      <c r="BH5754" s="13">
        <f t="shared" si="1534"/>
        <v>70488.701001315436</v>
      </c>
      <c r="BI5754" s="13">
        <f t="shared" si="1535"/>
        <v>70500</v>
      </c>
      <c r="BJ5754" s="13">
        <v>70800</v>
      </c>
    </row>
    <row r="5755" spans="1:62" x14ac:dyDescent="0.25">
      <c r="A5755" t="s">
        <v>5060</v>
      </c>
      <c r="B5755" s="13">
        <v>122</v>
      </c>
      <c r="C5755">
        <v>566250</v>
      </c>
      <c r="D5755">
        <v>1</v>
      </c>
      <c r="E5755">
        <v>0</v>
      </c>
      <c r="F5755">
        <v>0</v>
      </c>
      <c r="G5755">
        <v>0</v>
      </c>
      <c r="H5755">
        <v>0</v>
      </c>
      <c r="I5755" t="s">
        <v>110</v>
      </c>
      <c r="J5755">
        <v>554111</v>
      </c>
      <c r="K5755" t="s">
        <v>245</v>
      </c>
      <c r="L5755">
        <v>554111</v>
      </c>
      <c r="M5755" t="s">
        <v>245</v>
      </c>
      <c r="N5755">
        <v>554111</v>
      </c>
      <c r="O5755" t="s">
        <v>245</v>
      </c>
      <c r="P5755">
        <v>553425</v>
      </c>
      <c r="Q5755" t="s">
        <v>109</v>
      </c>
      <c r="R5755" s="13">
        <v>70488.701001315436</v>
      </c>
      <c r="S5755" s="13"/>
      <c r="T5755" s="13"/>
      <c r="U5755" s="13"/>
      <c r="V5755" s="13">
        <f t="shared" si="1519"/>
        <v>0</v>
      </c>
      <c r="W5755" s="13"/>
      <c r="X5755" s="13">
        <f t="shared" si="1520"/>
        <v>0</v>
      </c>
      <c r="Y5755" s="13"/>
      <c r="Z5755" s="13">
        <f t="shared" si="1521"/>
        <v>0</v>
      </c>
      <c r="AA5755" s="13"/>
      <c r="AB5755" s="13">
        <f t="shared" si="1522"/>
        <v>0</v>
      </c>
      <c r="AC5755" s="13"/>
      <c r="AD5755" s="13"/>
      <c r="AE5755" s="13"/>
      <c r="AF5755" s="13"/>
      <c r="AG5755" s="13"/>
      <c r="AH5755" s="13"/>
      <c r="AI5755" s="13"/>
      <c r="AJ5755" s="13"/>
      <c r="AK5755" s="13">
        <f t="shared" si="1523"/>
        <v>0</v>
      </c>
      <c r="AL5755" s="13"/>
      <c r="AM5755" s="13">
        <f t="shared" si="1524"/>
        <v>0</v>
      </c>
      <c r="AN5755" s="13"/>
      <c r="AO5755" s="13">
        <v>0</v>
      </c>
      <c r="AP5755" s="13">
        <f t="shared" si="1525"/>
        <v>0</v>
      </c>
      <c r="AQ5755" s="13"/>
      <c r="AR5755" s="13">
        <f t="shared" si="1526"/>
        <v>0</v>
      </c>
      <c r="AS5755" s="13"/>
      <c r="AT5755" s="13">
        <f t="shared" si="1527"/>
        <v>0</v>
      </c>
      <c r="AU5755" s="13"/>
      <c r="AV5755" s="13">
        <f t="shared" si="1528"/>
        <v>0</v>
      </c>
      <c r="AW5755" s="13"/>
      <c r="AX5755" s="13">
        <f t="shared" si="1529"/>
        <v>0</v>
      </c>
      <c r="AY5755" s="13"/>
      <c r="AZ5755" s="13">
        <f t="shared" si="1530"/>
        <v>0</v>
      </c>
      <c r="BA5755" s="13"/>
      <c r="BB5755" s="13">
        <f t="shared" si="1531"/>
        <v>0</v>
      </c>
      <c r="BC5755" s="13"/>
      <c r="BD5755" s="13">
        <f t="shared" si="1532"/>
        <v>0</v>
      </c>
      <c r="BE5755" s="13"/>
      <c r="BF5755" s="13">
        <f t="shared" si="1533"/>
        <v>0</v>
      </c>
      <c r="BG5755" s="13"/>
      <c r="BH5755" s="13">
        <f t="shared" si="1534"/>
        <v>70488.701001315436</v>
      </c>
      <c r="BI5755" s="13">
        <f t="shared" si="1535"/>
        <v>70500</v>
      </c>
      <c r="BJ5755" s="13">
        <v>70800</v>
      </c>
    </row>
    <row r="5756" spans="1:62" x14ac:dyDescent="0.25">
      <c r="A5756" t="s">
        <v>5061</v>
      </c>
      <c r="B5756" s="13">
        <v>420</v>
      </c>
      <c r="C5756">
        <v>565571</v>
      </c>
      <c r="D5756">
        <v>1</v>
      </c>
      <c r="E5756">
        <v>0</v>
      </c>
      <c r="F5756">
        <v>0</v>
      </c>
      <c r="G5756">
        <v>0</v>
      </c>
      <c r="H5756">
        <v>0</v>
      </c>
      <c r="I5756" t="s">
        <v>26</v>
      </c>
      <c r="J5756">
        <v>535621</v>
      </c>
      <c r="K5756" t="s">
        <v>1023</v>
      </c>
      <c r="L5756">
        <v>535419</v>
      </c>
      <c r="M5756" t="s">
        <v>130</v>
      </c>
      <c r="N5756">
        <v>535419</v>
      </c>
      <c r="O5756" t="s">
        <v>130</v>
      </c>
      <c r="P5756">
        <v>535419</v>
      </c>
      <c r="Q5756" t="s">
        <v>130</v>
      </c>
      <c r="R5756" s="13">
        <v>98344.694816102477</v>
      </c>
      <c r="S5756" s="13"/>
      <c r="T5756" s="13"/>
      <c r="U5756" s="13"/>
      <c r="V5756" s="13">
        <f t="shared" si="1519"/>
        <v>0</v>
      </c>
      <c r="W5756" s="13"/>
      <c r="X5756" s="13">
        <f t="shared" si="1520"/>
        <v>0</v>
      </c>
      <c r="Y5756" s="13"/>
      <c r="Z5756" s="13">
        <f t="shared" si="1521"/>
        <v>0</v>
      </c>
      <c r="AA5756" s="13"/>
      <c r="AB5756" s="13">
        <f t="shared" si="1522"/>
        <v>0</v>
      </c>
      <c r="AC5756" s="13"/>
      <c r="AD5756" s="13"/>
      <c r="AE5756" s="13"/>
      <c r="AF5756" s="13"/>
      <c r="AG5756" s="13"/>
      <c r="AH5756" s="13"/>
      <c r="AI5756" s="13"/>
      <c r="AJ5756" s="13"/>
      <c r="AK5756" s="13">
        <f t="shared" si="1523"/>
        <v>0</v>
      </c>
      <c r="AL5756" s="13"/>
      <c r="AM5756" s="13">
        <f t="shared" si="1524"/>
        <v>0</v>
      </c>
      <c r="AN5756" s="13"/>
      <c r="AO5756" s="13">
        <v>0</v>
      </c>
      <c r="AP5756" s="13">
        <f t="shared" si="1525"/>
        <v>0</v>
      </c>
      <c r="AQ5756" s="13"/>
      <c r="AR5756" s="13">
        <f t="shared" si="1526"/>
        <v>0</v>
      </c>
      <c r="AS5756" s="13"/>
      <c r="AT5756" s="13">
        <f t="shared" si="1527"/>
        <v>0</v>
      </c>
      <c r="AU5756" s="13"/>
      <c r="AV5756" s="13">
        <f t="shared" si="1528"/>
        <v>0</v>
      </c>
      <c r="AW5756" s="13"/>
      <c r="AX5756" s="13">
        <f t="shared" si="1529"/>
        <v>0</v>
      </c>
      <c r="AY5756" s="13"/>
      <c r="AZ5756" s="13">
        <f t="shared" si="1530"/>
        <v>0</v>
      </c>
      <c r="BA5756" s="13"/>
      <c r="BB5756" s="13">
        <f t="shared" si="1531"/>
        <v>0</v>
      </c>
      <c r="BC5756" s="13"/>
      <c r="BD5756" s="13">
        <f t="shared" si="1532"/>
        <v>0</v>
      </c>
      <c r="BE5756" s="13"/>
      <c r="BF5756" s="13">
        <f t="shared" si="1533"/>
        <v>0</v>
      </c>
      <c r="BG5756" s="13"/>
      <c r="BH5756" s="13">
        <f t="shared" si="1534"/>
        <v>98344.694816102477</v>
      </c>
      <c r="BI5756" s="13">
        <f t="shared" si="1535"/>
        <v>98300</v>
      </c>
      <c r="BJ5756" s="13">
        <v>99400</v>
      </c>
    </row>
    <row r="5757" spans="1:62" x14ac:dyDescent="0.25">
      <c r="A5757" s="3" t="s">
        <v>5063</v>
      </c>
      <c r="B5757" s="13">
        <v>1040</v>
      </c>
      <c r="C5757">
        <v>586749</v>
      </c>
      <c r="D5757">
        <v>1</v>
      </c>
      <c r="E5757">
        <v>1</v>
      </c>
      <c r="F5757">
        <v>0</v>
      </c>
      <c r="G5757">
        <v>0</v>
      </c>
      <c r="H5757">
        <v>0</v>
      </c>
      <c r="I5757" t="s">
        <v>30</v>
      </c>
      <c r="J5757">
        <v>586749</v>
      </c>
      <c r="K5757" t="s">
        <v>5063</v>
      </c>
      <c r="L5757">
        <v>586307</v>
      </c>
      <c r="M5757" t="s">
        <v>71</v>
      </c>
      <c r="N5757">
        <v>586307</v>
      </c>
      <c r="O5757" t="s">
        <v>71</v>
      </c>
      <c r="P5757">
        <v>586307</v>
      </c>
      <c r="Q5757" t="s">
        <v>71</v>
      </c>
      <c r="R5757" s="13">
        <v>240456.01707045655</v>
      </c>
      <c r="S5757" s="13">
        <v>1040</v>
      </c>
      <c r="T5757" s="13">
        <v>55725.18599355386</v>
      </c>
      <c r="U5757" s="13"/>
      <c r="V5757" s="13">
        <f t="shared" si="1519"/>
        <v>0</v>
      </c>
      <c r="W5757" s="13">
        <v>4</v>
      </c>
      <c r="X5757" s="13">
        <f t="shared" si="1520"/>
        <v>11856</v>
      </c>
      <c r="Y5757" s="13">
        <v>3</v>
      </c>
      <c r="Z5757" s="13">
        <f t="shared" si="1521"/>
        <v>2964</v>
      </c>
      <c r="AA5757" s="13">
        <v>5</v>
      </c>
      <c r="AB5757" s="13">
        <f t="shared" si="1522"/>
        <v>1235</v>
      </c>
      <c r="AC5757" s="13"/>
      <c r="AD5757" s="13"/>
      <c r="AE5757" s="13"/>
      <c r="AF5757" s="13"/>
      <c r="AG5757" s="13"/>
      <c r="AH5757" s="13"/>
      <c r="AI5757" s="13"/>
      <c r="AJ5757" s="13"/>
      <c r="AK5757" s="13">
        <f t="shared" si="1523"/>
        <v>0</v>
      </c>
      <c r="AL5757" s="13"/>
      <c r="AM5757" s="13">
        <f t="shared" si="1524"/>
        <v>0</v>
      </c>
      <c r="AN5757" s="13"/>
      <c r="AO5757" s="13">
        <v>0</v>
      </c>
      <c r="AP5757" s="13">
        <f t="shared" si="1525"/>
        <v>0</v>
      </c>
      <c r="AQ5757" s="13"/>
      <c r="AR5757" s="13">
        <f t="shared" si="1526"/>
        <v>0</v>
      </c>
      <c r="AS5757" s="13"/>
      <c r="AT5757" s="13">
        <f t="shared" si="1527"/>
        <v>0</v>
      </c>
      <c r="AU5757" s="13"/>
      <c r="AV5757" s="13">
        <f t="shared" si="1528"/>
        <v>0</v>
      </c>
      <c r="AW5757" s="13"/>
      <c r="AX5757" s="13">
        <f t="shared" si="1529"/>
        <v>0</v>
      </c>
      <c r="AY5757" s="13"/>
      <c r="AZ5757" s="13">
        <f t="shared" si="1530"/>
        <v>0</v>
      </c>
      <c r="BA5757" s="13"/>
      <c r="BB5757" s="13">
        <f t="shared" si="1531"/>
        <v>0</v>
      </c>
      <c r="BC5757" s="13"/>
      <c r="BD5757" s="13">
        <f t="shared" si="1532"/>
        <v>0</v>
      </c>
      <c r="BE5757" s="13"/>
      <c r="BF5757" s="13">
        <f t="shared" si="1533"/>
        <v>0</v>
      </c>
      <c r="BG5757" s="13"/>
      <c r="BH5757" s="13">
        <f t="shared" si="1534"/>
        <v>312236.20306401042</v>
      </c>
      <c r="BI5757" s="13">
        <f t="shared" si="1535"/>
        <v>312200</v>
      </c>
      <c r="BJ5757" s="13">
        <v>321500</v>
      </c>
    </row>
    <row r="5758" spans="1:62" x14ac:dyDescent="0.25">
      <c r="A5758" t="s">
        <v>5063</v>
      </c>
      <c r="B5758" s="13">
        <v>703</v>
      </c>
      <c r="C5758">
        <v>547433</v>
      </c>
      <c r="D5758">
        <v>1</v>
      </c>
      <c r="E5758">
        <v>0</v>
      </c>
      <c r="F5758">
        <v>0</v>
      </c>
      <c r="G5758">
        <v>0</v>
      </c>
      <c r="H5758">
        <v>0</v>
      </c>
      <c r="I5758" t="s">
        <v>61</v>
      </c>
      <c r="J5758">
        <v>511382</v>
      </c>
      <c r="K5758" t="s">
        <v>272</v>
      </c>
      <c r="L5758">
        <v>511382</v>
      </c>
      <c r="M5758" t="s">
        <v>272</v>
      </c>
      <c r="N5758">
        <v>511382</v>
      </c>
      <c r="O5758" t="s">
        <v>272</v>
      </c>
      <c r="P5758">
        <v>511382</v>
      </c>
      <c r="Q5758" t="s">
        <v>272</v>
      </c>
      <c r="R5758" s="13">
        <v>163542.96047636349</v>
      </c>
      <c r="S5758" s="13"/>
      <c r="T5758" s="13"/>
      <c r="U5758" s="13"/>
      <c r="V5758" s="13">
        <f t="shared" si="1519"/>
        <v>0</v>
      </c>
      <c r="W5758" s="13"/>
      <c r="X5758" s="13">
        <f t="shared" si="1520"/>
        <v>0</v>
      </c>
      <c r="Y5758" s="13"/>
      <c r="Z5758" s="13">
        <f t="shared" si="1521"/>
        <v>0</v>
      </c>
      <c r="AA5758" s="13"/>
      <c r="AB5758" s="13">
        <f t="shared" si="1522"/>
        <v>0</v>
      </c>
      <c r="AC5758" s="13"/>
      <c r="AD5758" s="13"/>
      <c r="AE5758" s="13"/>
      <c r="AF5758" s="13"/>
      <c r="AG5758" s="13"/>
      <c r="AH5758" s="13"/>
      <c r="AI5758" s="13"/>
      <c r="AJ5758" s="13"/>
      <c r="AK5758" s="13">
        <f t="shared" si="1523"/>
        <v>0</v>
      </c>
      <c r="AL5758" s="13"/>
      <c r="AM5758" s="13">
        <f t="shared" si="1524"/>
        <v>0</v>
      </c>
      <c r="AN5758" s="13"/>
      <c r="AO5758" s="13">
        <v>1</v>
      </c>
      <c r="AP5758" s="13">
        <f t="shared" si="1525"/>
        <v>30500</v>
      </c>
      <c r="AQ5758" s="13"/>
      <c r="AR5758" s="13">
        <f t="shared" si="1526"/>
        <v>0</v>
      </c>
      <c r="AS5758" s="13"/>
      <c r="AT5758" s="13">
        <f t="shared" si="1527"/>
        <v>0</v>
      </c>
      <c r="AU5758" s="13"/>
      <c r="AV5758" s="13">
        <f t="shared" si="1528"/>
        <v>0</v>
      </c>
      <c r="AW5758" s="13"/>
      <c r="AX5758" s="13">
        <f t="shared" si="1529"/>
        <v>0</v>
      </c>
      <c r="AY5758" s="13"/>
      <c r="AZ5758" s="13">
        <f t="shared" si="1530"/>
        <v>0</v>
      </c>
      <c r="BA5758" s="13"/>
      <c r="BB5758" s="13">
        <f t="shared" si="1531"/>
        <v>0</v>
      </c>
      <c r="BC5758" s="13"/>
      <c r="BD5758" s="13">
        <f t="shared" si="1532"/>
        <v>0</v>
      </c>
      <c r="BE5758" s="13"/>
      <c r="BF5758" s="13">
        <f t="shared" si="1533"/>
        <v>0</v>
      </c>
      <c r="BG5758" s="13"/>
      <c r="BH5758" s="13">
        <f t="shared" si="1534"/>
        <v>194042.96047636349</v>
      </c>
      <c r="BI5758" s="13">
        <f t="shared" si="1535"/>
        <v>194000</v>
      </c>
      <c r="BJ5758" s="13">
        <v>191700</v>
      </c>
    </row>
    <row r="5759" spans="1:62" x14ac:dyDescent="0.25">
      <c r="A5759" t="s">
        <v>5064</v>
      </c>
      <c r="B5759" s="13">
        <v>278</v>
      </c>
      <c r="C5759">
        <v>597082</v>
      </c>
      <c r="D5759">
        <v>1</v>
      </c>
      <c r="E5759">
        <v>0</v>
      </c>
      <c r="F5759">
        <v>0</v>
      </c>
      <c r="G5759">
        <v>0</v>
      </c>
      <c r="H5759">
        <v>0</v>
      </c>
      <c r="I5759" t="s">
        <v>75</v>
      </c>
      <c r="J5759">
        <v>596345</v>
      </c>
      <c r="K5759" t="s">
        <v>795</v>
      </c>
      <c r="L5759">
        <v>596973</v>
      </c>
      <c r="M5759" t="s">
        <v>796</v>
      </c>
      <c r="N5759">
        <v>596973</v>
      </c>
      <c r="O5759" t="s">
        <v>796</v>
      </c>
      <c r="P5759">
        <v>597007</v>
      </c>
      <c r="Q5759" t="s">
        <v>133</v>
      </c>
      <c r="R5759" s="13">
        <v>70488.701001315436</v>
      </c>
      <c r="S5759" s="13"/>
      <c r="T5759" s="13"/>
      <c r="U5759" s="13"/>
      <c r="V5759" s="13">
        <f t="shared" si="1519"/>
        <v>0</v>
      </c>
      <c r="W5759" s="13"/>
      <c r="X5759" s="13">
        <f t="shared" si="1520"/>
        <v>0</v>
      </c>
      <c r="Y5759" s="13"/>
      <c r="Z5759" s="13">
        <f t="shared" si="1521"/>
        <v>0</v>
      </c>
      <c r="AA5759" s="13"/>
      <c r="AB5759" s="13">
        <f t="shared" si="1522"/>
        <v>0</v>
      </c>
      <c r="AC5759" s="13"/>
      <c r="AD5759" s="13"/>
      <c r="AE5759" s="13"/>
      <c r="AF5759" s="13"/>
      <c r="AG5759" s="13"/>
      <c r="AH5759" s="13"/>
      <c r="AI5759" s="13"/>
      <c r="AJ5759" s="13"/>
      <c r="AK5759" s="13">
        <f t="shared" si="1523"/>
        <v>0</v>
      </c>
      <c r="AL5759" s="13"/>
      <c r="AM5759" s="13">
        <f t="shared" si="1524"/>
        <v>0</v>
      </c>
      <c r="AN5759" s="13"/>
      <c r="AO5759" s="13">
        <v>1</v>
      </c>
      <c r="AP5759" s="13">
        <f t="shared" si="1525"/>
        <v>30500</v>
      </c>
      <c r="AQ5759" s="13"/>
      <c r="AR5759" s="13">
        <f t="shared" si="1526"/>
        <v>0</v>
      </c>
      <c r="AS5759" s="13"/>
      <c r="AT5759" s="13">
        <f t="shared" si="1527"/>
        <v>0</v>
      </c>
      <c r="AU5759" s="13"/>
      <c r="AV5759" s="13">
        <f t="shared" si="1528"/>
        <v>0</v>
      </c>
      <c r="AW5759" s="13"/>
      <c r="AX5759" s="13">
        <f t="shared" si="1529"/>
        <v>0</v>
      </c>
      <c r="AY5759" s="13"/>
      <c r="AZ5759" s="13">
        <f t="shared" si="1530"/>
        <v>0</v>
      </c>
      <c r="BA5759" s="13"/>
      <c r="BB5759" s="13">
        <f t="shared" si="1531"/>
        <v>0</v>
      </c>
      <c r="BC5759" s="13"/>
      <c r="BD5759" s="13">
        <f t="shared" si="1532"/>
        <v>0</v>
      </c>
      <c r="BE5759" s="13"/>
      <c r="BF5759" s="13">
        <f t="shared" si="1533"/>
        <v>0</v>
      </c>
      <c r="BG5759" s="13"/>
      <c r="BH5759" s="13">
        <f t="shared" si="1534"/>
        <v>100988.70100131544</v>
      </c>
      <c r="BI5759" s="13">
        <f t="shared" si="1535"/>
        <v>101000</v>
      </c>
      <c r="BJ5759" s="13">
        <v>101300</v>
      </c>
    </row>
    <row r="5760" spans="1:62" x14ac:dyDescent="0.25">
      <c r="A5760" t="s">
        <v>5064</v>
      </c>
      <c r="B5760" s="13">
        <v>390</v>
      </c>
      <c r="C5760">
        <v>574601</v>
      </c>
      <c r="D5760">
        <v>1</v>
      </c>
      <c r="E5760">
        <v>0</v>
      </c>
      <c r="F5760">
        <v>0</v>
      </c>
      <c r="G5760">
        <v>0</v>
      </c>
      <c r="H5760">
        <v>0</v>
      </c>
      <c r="I5760" t="s">
        <v>33</v>
      </c>
      <c r="J5760">
        <v>574121</v>
      </c>
      <c r="K5760" t="s">
        <v>1130</v>
      </c>
      <c r="L5760">
        <v>574121</v>
      </c>
      <c r="M5760" t="s">
        <v>1130</v>
      </c>
      <c r="N5760">
        <v>574121</v>
      </c>
      <c r="O5760" t="s">
        <v>1130</v>
      </c>
      <c r="P5760">
        <v>574121</v>
      </c>
      <c r="Q5760" t="s">
        <v>1130</v>
      </c>
      <c r="R5760" s="13">
        <v>91393.933327908264</v>
      </c>
      <c r="S5760" s="13"/>
      <c r="T5760" s="13"/>
      <c r="U5760" s="13"/>
      <c r="V5760" s="13">
        <f t="shared" si="1519"/>
        <v>0</v>
      </c>
      <c r="W5760" s="13"/>
      <c r="X5760" s="13">
        <f t="shared" si="1520"/>
        <v>0</v>
      </c>
      <c r="Y5760" s="13"/>
      <c r="Z5760" s="13">
        <f t="shared" si="1521"/>
        <v>0</v>
      </c>
      <c r="AA5760" s="13"/>
      <c r="AB5760" s="13">
        <f t="shared" si="1522"/>
        <v>0</v>
      </c>
      <c r="AC5760" s="13"/>
      <c r="AD5760" s="13"/>
      <c r="AE5760" s="13"/>
      <c r="AF5760" s="13"/>
      <c r="AG5760" s="13"/>
      <c r="AH5760" s="13"/>
      <c r="AI5760" s="13"/>
      <c r="AJ5760" s="13"/>
      <c r="AK5760" s="13">
        <f t="shared" si="1523"/>
        <v>0</v>
      </c>
      <c r="AL5760" s="13"/>
      <c r="AM5760" s="13">
        <f t="shared" si="1524"/>
        <v>0</v>
      </c>
      <c r="AN5760" s="13"/>
      <c r="AO5760" s="13">
        <v>0</v>
      </c>
      <c r="AP5760" s="13">
        <f t="shared" si="1525"/>
        <v>0</v>
      </c>
      <c r="AQ5760" s="13"/>
      <c r="AR5760" s="13">
        <f t="shared" si="1526"/>
        <v>0</v>
      </c>
      <c r="AS5760" s="13"/>
      <c r="AT5760" s="13">
        <f t="shared" si="1527"/>
        <v>0</v>
      </c>
      <c r="AU5760" s="13"/>
      <c r="AV5760" s="13">
        <f t="shared" si="1528"/>
        <v>0</v>
      </c>
      <c r="AW5760" s="13"/>
      <c r="AX5760" s="13">
        <f t="shared" si="1529"/>
        <v>0</v>
      </c>
      <c r="AY5760" s="13"/>
      <c r="AZ5760" s="13">
        <f t="shared" si="1530"/>
        <v>0</v>
      </c>
      <c r="BA5760" s="13"/>
      <c r="BB5760" s="13">
        <f t="shared" si="1531"/>
        <v>0</v>
      </c>
      <c r="BC5760" s="13"/>
      <c r="BD5760" s="13">
        <f t="shared" si="1532"/>
        <v>0</v>
      </c>
      <c r="BE5760" s="13"/>
      <c r="BF5760" s="13">
        <f t="shared" si="1533"/>
        <v>0</v>
      </c>
      <c r="BG5760" s="13"/>
      <c r="BH5760" s="13">
        <f t="shared" si="1534"/>
        <v>91393.933327908264</v>
      </c>
      <c r="BI5760" s="13">
        <f t="shared" si="1535"/>
        <v>91400</v>
      </c>
      <c r="BJ5760" s="13">
        <v>91500</v>
      </c>
    </row>
    <row r="5761" spans="1:62" x14ac:dyDescent="0.25">
      <c r="A5761" t="s">
        <v>5064</v>
      </c>
      <c r="B5761" s="13">
        <v>166</v>
      </c>
      <c r="C5761">
        <v>553310</v>
      </c>
      <c r="D5761">
        <v>1</v>
      </c>
      <c r="E5761">
        <v>0</v>
      </c>
      <c r="F5761">
        <v>0</v>
      </c>
      <c r="G5761">
        <v>0</v>
      </c>
      <c r="H5761">
        <v>0</v>
      </c>
      <c r="I5761" t="s">
        <v>23</v>
      </c>
      <c r="J5761">
        <v>553271</v>
      </c>
      <c r="K5761" t="s">
        <v>587</v>
      </c>
      <c r="L5761">
        <v>553271</v>
      </c>
      <c r="M5761" t="s">
        <v>587</v>
      </c>
      <c r="N5761">
        <v>553271</v>
      </c>
      <c r="O5761" t="s">
        <v>587</v>
      </c>
      <c r="P5761">
        <v>553131</v>
      </c>
      <c r="Q5761" t="s">
        <v>588</v>
      </c>
      <c r="R5761" s="13">
        <v>70488.701001315436</v>
      </c>
      <c r="S5761" s="13"/>
      <c r="T5761" s="13"/>
      <c r="U5761" s="13"/>
      <c r="V5761" s="13">
        <f t="shared" si="1519"/>
        <v>0</v>
      </c>
      <c r="W5761" s="13"/>
      <c r="X5761" s="13">
        <f t="shared" si="1520"/>
        <v>0</v>
      </c>
      <c r="Y5761" s="13"/>
      <c r="Z5761" s="13">
        <f t="shared" si="1521"/>
        <v>0</v>
      </c>
      <c r="AA5761" s="13"/>
      <c r="AB5761" s="13">
        <f t="shared" si="1522"/>
        <v>0</v>
      </c>
      <c r="AC5761" s="13"/>
      <c r="AD5761" s="13"/>
      <c r="AE5761" s="13"/>
      <c r="AF5761" s="13"/>
      <c r="AG5761" s="13"/>
      <c r="AH5761" s="13"/>
      <c r="AI5761" s="13"/>
      <c r="AJ5761" s="13"/>
      <c r="AK5761" s="13">
        <f t="shared" si="1523"/>
        <v>0</v>
      </c>
      <c r="AL5761" s="13"/>
      <c r="AM5761" s="13">
        <f t="shared" si="1524"/>
        <v>0</v>
      </c>
      <c r="AN5761" s="13"/>
      <c r="AO5761" s="13">
        <v>0</v>
      </c>
      <c r="AP5761" s="13">
        <f t="shared" si="1525"/>
        <v>0</v>
      </c>
      <c r="AQ5761" s="13"/>
      <c r="AR5761" s="13">
        <f t="shared" si="1526"/>
        <v>0</v>
      </c>
      <c r="AS5761" s="13"/>
      <c r="AT5761" s="13">
        <f t="shared" si="1527"/>
        <v>0</v>
      </c>
      <c r="AU5761" s="13"/>
      <c r="AV5761" s="13">
        <f t="shared" si="1528"/>
        <v>0</v>
      </c>
      <c r="AW5761" s="13"/>
      <c r="AX5761" s="13">
        <f t="shared" si="1529"/>
        <v>0</v>
      </c>
      <c r="AY5761" s="13"/>
      <c r="AZ5761" s="13">
        <f t="shared" si="1530"/>
        <v>0</v>
      </c>
      <c r="BA5761" s="13"/>
      <c r="BB5761" s="13">
        <f t="shared" si="1531"/>
        <v>0</v>
      </c>
      <c r="BC5761" s="13"/>
      <c r="BD5761" s="13">
        <f t="shared" si="1532"/>
        <v>0</v>
      </c>
      <c r="BE5761" s="13"/>
      <c r="BF5761" s="13">
        <f t="shared" si="1533"/>
        <v>0</v>
      </c>
      <c r="BG5761" s="13"/>
      <c r="BH5761" s="13">
        <f t="shared" si="1534"/>
        <v>70488.701001315436</v>
      </c>
      <c r="BI5761" s="13">
        <f t="shared" si="1535"/>
        <v>70500</v>
      </c>
      <c r="BJ5761" s="13">
        <v>70800</v>
      </c>
    </row>
    <row r="5762" spans="1:62" x14ac:dyDescent="0.25">
      <c r="A5762" t="s">
        <v>5064</v>
      </c>
      <c r="B5762" s="13">
        <v>41</v>
      </c>
      <c r="C5762">
        <v>535915</v>
      </c>
      <c r="D5762">
        <v>1</v>
      </c>
      <c r="E5762">
        <v>0</v>
      </c>
      <c r="F5762">
        <v>0</v>
      </c>
      <c r="G5762">
        <v>0</v>
      </c>
      <c r="H5762">
        <v>0</v>
      </c>
      <c r="I5762" t="s">
        <v>23</v>
      </c>
      <c r="J5762">
        <v>545121</v>
      </c>
      <c r="K5762" t="s">
        <v>652</v>
      </c>
      <c r="L5762">
        <v>544256</v>
      </c>
      <c r="M5762" t="s">
        <v>22</v>
      </c>
      <c r="N5762">
        <v>544256</v>
      </c>
      <c r="O5762" t="s">
        <v>22</v>
      </c>
      <c r="P5762">
        <v>544256</v>
      </c>
      <c r="Q5762" t="s">
        <v>22</v>
      </c>
      <c r="R5762" s="13">
        <v>70488.701001315436</v>
      </c>
      <c r="S5762" s="13"/>
      <c r="T5762" s="13"/>
      <c r="U5762" s="13"/>
      <c r="V5762" s="13">
        <f t="shared" si="1519"/>
        <v>0</v>
      </c>
      <c r="W5762" s="13"/>
      <c r="X5762" s="13">
        <f t="shared" si="1520"/>
        <v>0</v>
      </c>
      <c r="Y5762" s="13"/>
      <c r="Z5762" s="13">
        <f t="shared" si="1521"/>
        <v>0</v>
      </c>
      <c r="AA5762" s="13"/>
      <c r="AB5762" s="13">
        <f t="shared" si="1522"/>
        <v>0</v>
      </c>
      <c r="AC5762" s="13"/>
      <c r="AD5762" s="13"/>
      <c r="AE5762" s="13"/>
      <c r="AF5762" s="13"/>
      <c r="AG5762" s="13"/>
      <c r="AH5762" s="13"/>
      <c r="AI5762" s="13"/>
      <c r="AJ5762" s="13"/>
      <c r="AK5762" s="13">
        <f t="shared" si="1523"/>
        <v>0</v>
      </c>
      <c r="AL5762" s="13"/>
      <c r="AM5762" s="13">
        <f t="shared" si="1524"/>
        <v>0</v>
      </c>
      <c r="AN5762" s="13"/>
      <c r="AO5762" s="13">
        <v>0</v>
      </c>
      <c r="AP5762" s="13">
        <f t="shared" si="1525"/>
        <v>0</v>
      </c>
      <c r="AQ5762" s="13"/>
      <c r="AR5762" s="13">
        <f t="shared" si="1526"/>
        <v>0</v>
      </c>
      <c r="AS5762" s="13"/>
      <c r="AT5762" s="13">
        <f t="shared" si="1527"/>
        <v>0</v>
      </c>
      <c r="AU5762" s="13"/>
      <c r="AV5762" s="13">
        <f t="shared" si="1528"/>
        <v>0</v>
      </c>
      <c r="AW5762" s="13"/>
      <c r="AX5762" s="13">
        <f t="shared" si="1529"/>
        <v>0</v>
      </c>
      <c r="AY5762" s="13"/>
      <c r="AZ5762" s="13">
        <f t="shared" si="1530"/>
        <v>0</v>
      </c>
      <c r="BA5762" s="13"/>
      <c r="BB5762" s="13">
        <f t="shared" si="1531"/>
        <v>0</v>
      </c>
      <c r="BC5762" s="13"/>
      <c r="BD5762" s="13">
        <f t="shared" si="1532"/>
        <v>0</v>
      </c>
      <c r="BE5762" s="13"/>
      <c r="BF5762" s="13">
        <f t="shared" si="1533"/>
        <v>0</v>
      </c>
      <c r="BG5762" s="13"/>
      <c r="BH5762" s="13">
        <f t="shared" si="1534"/>
        <v>70488.701001315436</v>
      </c>
      <c r="BI5762" s="13">
        <f t="shared" si="1535"/>
        <v>70500</v>
      </c>
      <c r="BJ5762" s="13">
        <v>70800</v>
      </c>
    </row>
    <row r="5763" spans="1:62" x14ac:dyDescent="0.25">
      <c r="A5763" t="s">
        <v>5065</v>
      </c>
      <c r="B5763" s="13">
        <v>91</v>
      </c>
      <c r="C5763">
        <v>537951</v>
      </c>
      <c r="D5763">
        <v>1</v>
      </c>
      <c r="E5763">
        <v>0</v>
      </c>
      <c r="F5763">
        <v>0</v>
      </c>
      <c r="G5763">
        <v>0</v>
      </c>
      <c r="H5763">
        <v>0</v>
      </c>
      <c r="I5763" t="s">
        <v>26</v>
      </c>
      <c r="J5763">
        <v>537683</v>
      </c>
      <c r="K5763" t="s">
        <v>316</v>
      </c>
      <c r="L5763">
        <v>537683</v>
      </c>
      <c r="M5763" t="s">
        <v>316</v>
      </c>
      <c r="N5763">
        <v>537683</v>
      </c>
      <c r="O5763" t="s">
        <v>316</v>
      </c>
      <c r="P5763">
        <v>537683</v>
      </c>
      <c r="Q5763" t="s">
        <v>316</v>
      </c>
      <c r="R5763" s="13">
        <v>70488.701001315436</v>
      </c>
      <c r="S5763" s="13"/>
      <c r="T5763" s="13"/>
      <c r="U5763" s="13"/>
      <c r="V5763" s="13">
        <f t="shared" si="1519"/>
        <v>0</v>
      </c>
      <c r="W5763" s="13"/>
      <c r="X5763" s="13">
        <f t="shared" si="1520"/>
        <v>0</v>
      </c>
      <c r="Y5763" s="13"/>
      <c r="Z5763" s="13">
        <f t="shared" si="1521"/>
        <v>0</v>
      </c>
      <c r="AA5763" s="13"/>
      <c r="AB5763" s="13">
        <f t="shared" si="1522"/>
        <v>0</v>
      </c>
      <c r="AC5763" s="13"/>
      <c r="AD5763" s="13"/>
      <c r="AE5763" s="13"/>
      <c r="AF5763" s="13"/>
      <c r="AG5763" s="13"/>
      <c r="AH5763" s="13"/>
      <c r="AI5763" s="13"/>
      <c r="AJ5763" s="13"/>
      <c r="AK5763" s="13">
        <f t="shared" si="1523"/>
        <v>0</v>
      </c>
      <c r="AL5763" s="13"/>
      <c r="AM5763" s="13">
        <f t="shared" si="1524"/>
        <v>0</v>
      </c>
      <c r="AN5763" s="13"/>
      <c r="AO5763" s="13">
        <v>0</v>
      </c>
      <c r="AP5763" s="13">
        <f t="shared" si="1525"/>
        <v>0</v>
      </c>
      <c r="AQ5763" s="13"/>
      <c r="AR5763" s="13">
        <f t="shared" si="1526"/>
        <v>0</v>
      </c>
      <c r="AS5763" s="13"/>
      <c r="AT5763" s="13">
        <f t="shared" si="1527"/>
        <v>0</v>
      </c>
      <c r="AU5763" s="13"/>
      <c r="AV5763" s="13">
        <f t="shared" si="1528"/>
        <v>0</v>
      </c>
      <c r="AW5763" s="13"/>
      <c r="AX5763" s="13">
        <f t="shared" si="1529"/>
        <v>0</v>
      </c>
      <c r="AY5763" s="13"/>
      <c r="AZ5763" s="13">
        <f t="shared" si="1530"/>
        <v>0</v>
      </c>
      <c r="BA5763" s="13"/>
      <c r="BB5763" s="13">
        <f t="shared" si="1531"/>
        <v>0</v>
      </c>
      <c r="BC5763" s="13"/>
      <c r="BD5763" s="13">
        <f t="shared" si="1532"/>
        <v>0</v>
      </c>
      <c r="BE5763" s="13"/>
      <c r="BF5763" s="13">
        <f t="shared" si="1533"/>
        <v>0</v>
      </c>
      <c r="BG5763" s="13"/>
      <c r="BH5763" s="13">
        <f t="shared" si="1534"/>
        <v>70488.701001315436</v>
      </c>
      <c r="BI5763" s="13">
        <f t="shared" si="1535"/>
        <v>70500</v>
      </c>
      <c r="BJ5763" s="13">
        <v>70800</v>
      </c>
    </row>
    <row r="5764" spans="1:62" x14ac:dyDescent="0.25">
      <c r="A5764" t="s">
        <v>3634</v>
      </c>
      <c r="B5764" s="13">
        <v>114</v>
      </c>
      <c r="C5764">
        <v>539376</v>
      </c>
      <c r="D5764">
        <v>1</v>
      </c>
      <c r="E5764">
        <v>0</v>
      </c>
      <c r="F5764">
        <v>0</v>
      </c>
      <c r="G5764">
        <v>0</v>
      </c>
      <c r="H5764">
        <v>0</v>
      </c>
      <c r="I5764" t="s">
        <v>18</v>
      </c>
      <c r="J5764">
        <v>554642</v>
      </c>
      <c r="K5764" t="s">
        <v>1530</v>
      </c>
      <c r="L5764">
        <v>554642</v>
      </c>
      <c r="M5764" t="s">
        <v>1530</v>
      </c>
      <c r="N5764">
        <v>554642</v>
      </c>
      <c r="O5764" t="s">
        <v>1530</v>
      </c>
      <c r="P5764">
        <v>554642</v>
      </c>
      <c r="Q5764" t="s">
        <v>1530</v>
      </c>
      <c r="R5764" s="13">
        <v>70488.701001315436</v>
      </c>
      <c r="S5764" s="13"/>
      <c r="T5764" s="13"/>
      <c r="U5764" s="13"/>
      <c r="V5764" s="13">
        <f t="shared" si="1519"/>
        <v>0</v>
      </c>
      <c r="W5764" s="13"/>
      <c r="X5764" s="13">
        <f t="shared" si="1520"/>
        <v>0</v>
      </c>
      <c r="Y5764" s="13"/>
      <c r="Z5764" s="13">
        <f t="shared" si="1521"/>
        <v>0</v>
      </c>
      <c r="AA5764" s="13"/>
      <c r="AB5764" s="13">
        <f t="shared" si="1522"/>
        <v>0</v>
      </c>
      <c r="AC5764" s="13"/>
      <c r="AD5764" s="13"/>
      <c r="AE5764" s="13"/>
      <c r="AF5764" s="13"/>
      <c r="AG5764" s="13"/>
      <c r="AH5764" s="13"/>
      <c r="AI5764" s="13"/>
      <c r="AJ5764" s="13"/>
      <c r="AK5764" s="13">
        <f t="shared" si="1523"/>
        <v>0</v>
      </c>
      <c r="AL5764" s="13"/>
      <c r="AM5764" s="13">
        <f t="shared" si="1524"/>
        <v>0</v>
      </c>
      <c r="AN5764" s="13"/>
      <c r="AO5764" s="13">
        <v>0</v>
      </c>
      <c r="AP5764" s="13">
        <f t="shared" si="1525"/>
        <v>0</v>
      </c>
      <c r="AQ5764" s="13"/>
      <c r="AR5764" s="13">
        <f t="shared" si="1526"/>
        <v>0</v>
      </c>
      <c r="AS5764" s="13"/>
      <c r="AT5764" s="13">
        <f t="shared" si="1527"/>
        <v>0</v>
      </c>
      <c r="AU5764" s="13"/>
      <c r="AV5764" s="13">
        <f t="shared" si="1528"/>
        <v>0</v>
      </c>
      <c r="AW5764" s="13"/>
      <c r="AX5764" s="13">
        <f t="shared" si="1529"/>
        <v>0</v>
      </c>
      <c r="AY5764" s="13"/>
      <c r="AZ5764" s="13">
        <f t="shared" si="1530"/>
        <v>0</v>
      </c>
      <c r="BA5764" s="13"/>
      <c r="BB5764" s="13">
        <f t="shared" si="1531"/>
        <v>0</v>
      </c>
      <c r="BC5764" s="13"/>
      <c r="BD5764" s="13">
        <f t="shared" si="1532"/>
        <v>0</v>
      </c>
      <c r="BE5764" s="13"/>
      <c r="BF5764" s="13">
        <f t="shared" si="1533"/>
        <v>0</v>
      </c>
      <c r="BG5764" s="13"/>
      <c r="BH5764" s="13">
        <f t="shared" si="1534"/>
        <v>70488.701001315436</v>
      </c>
      <c r="BI5764" s="13">
        <f t="shared" si="1535"/>
        <v>70500</v>
      </c>
      <c r="BJ5764" s="13">
        <v>70800</v>
      </c>
    </row>
    <row r="5765" spans="1:62" x14ac:dyDescent="0.25">
      <c r="A5765" t="s">
        <v>5066</v>
      </c>
      <c r="B5765" s="13">
        <v>147</v>
      </c>
      <c r="C5765">
        <v>598852</v>
      </c>
      <c r="D5765">
        <v>1</v>
      </c>
      <c r="E5765">
        <v>0</v>
      </c>
      <c r="F5765">
        <v>0</v>
      </c>
      <c r="G5765">
        <v>0</v>
      </c>
      <c r="H5765">
        <v>0</v>
      </c>
      <c r="I5765" t="s">
        <v>23</v>
      </c>
      <c r="J5765">
        <v>549452</v>
      </c>
      <c r="K5765" t="s">
        <v>2203</v>
      </c>
      <c r="L5765">
        <v>549576</v>
      </c>
      <c r="M5765" t="s">
        <v>305</v>
      </c>
      <c r="N5765">
        <v>549576</v>
      </c>
      <c r="O5765" t="s">
        <v>305</v>
      </c>
      <c r="P5765">
        <v>549576</v>
      </c>
      <c r="Q5765" t="s">
        <v>305</v>
      </c>
      <c r="R5765" s="13">
        <v>70488.701001315436</v>
      </c>
      <c r="S5765" s="13"/>
      <c r="T5765" s="13"/>
      <c r="U5765" s="13"/>
      <c r="V5765" s="13">
        <f t="shared" ref="V5765:V5828" si="1536">U5765*741</f>
        <v>0</v>
      </c>
      <c r="W5765" s="13"/>
      <c r="X5765" s="13">
        <f t="shared" ref="X5765:X5828" si="1537">W5765*2964</f>
        <v>0</v>
      </c>
      <c r="Y5765" s="13"/>
      <c r="Z5765" s="13">
        <f t="shared" ref="Z5765:Z5828" si="1538">Y5765*988</f>
        <v>0</v>
      </c>
      <c r="AA5765" s="13"/>
      <c r="AB5765" s="13">
        <f t="shared" ref="AB5765:AB5828" si="1539">AA5765*247</f>
        <v>0</v>
      </c>
      <c r="AC5765" s="13"/>
      <c r="AD5765" s="13"/>
      <c r="AE5765" s="13"/>
      <c r="AF5765" s="13"/>
      <c r="AG5765" s="13"/>
      <c r="AH5765" s="13"/>
      <c r="AI5765" s="13"/>
      <c r="AJ5765" s="13"/>
      <c r="AK5765" s="13">
        <f t="shared" ref="AK5765:AK5828" si="1540">AJ5765*139</f>
        <v>0</v>
      </c>
      <c r="AL5765" s="13"/>
      <c r="AM5765" s="13">
        <f t="shared" ref="AM5765:AM5828" si="1541">AL5765*35</f>
        <v>0</v>
      </c>
      <c r="AN5765" s="13"/>
      <c r="AO5765" s="13">
        <v>0</v>
      </c>
      <c r="AP5765" s="13">
        <f t="shared" ref="AP5765:AP5828" si="1542">AO5765*30500</f>
        <v>0</v>
      </c>
      <c r="AQ5765" s="13"/>
      <c r="AR5765" s="13">
        <f t="shared" ref="AR5765:AR5828" si="1543">AQ5765*2706</f>
        <v>0</v>
      </c>
      <c r="AS5765" s="13"/>
      <c r="AT5765" s="13">
        <f t="shared" ref="AT5765:AT5828" si="1544">AS5765*139</f>
        <v>0</v>
      </c>
      <c r="AU5765" s="13"/>
      <c r="AV5765" s="13">
        <f t="shared" ref="AV5765:AV5828" si="1545">AU5765*338</f>
        <v>0</v>
      </c>
      <c r="AW5765" s="13"/>
      <c r="AX5765" s="13">
        <f t="shared" ref="AX5765:AX5828" si="1546">AW5765*108</f>
        <v>0</v>
      </c>
      <c r="AY5765" s="13"/>
      <c r="AZ5765" s="13">
        <f t="shared" ref="AZ5765:AZ5828" si="1547">AY5765*81</f>
        <v>0</v>
      </c>
      <c r="BA5765" s="13"/>
      <c r="BB5765" s="13">
        <f t="shared" ref="BB5765:BB5828" si="1548">BA5765*325</f>
        <v>0</v>
      </c>
      <c r="BC5765" s="13"/>
      <c r="BD5765" s="13">
        <f t="shared" ref="BD5765:BD5828" si="1549">BC5765*406</f>
        <v>0</v>
      </c>
      <c r="BE5765" s="13"/>
      <c r="BF5765" s="13">
        <f t="shared" ref="BF5765:BF5828" si="1550">BE5765*217</f>
        <v>0</v>
      </c>
      <c r="BG5765" s="13"/>
      <c r="BH5765" s="13">
        <f t="shared" ref="BH5765:BH5828" si="1551">R5765+T5765+V5765+X5765+Z5765+AB5765+AD5765+AF5765+AH5765+AI5765+AK5765+AM5765+AN5765+AP5765+AR5765+AT5765+AV5765+AX5765+AZ5765+BB5765+BD5765+BF5765+BG5765</f>
        <v>70488.701001315436</v>
      </c>
      <c r="BI5765" s="13">
        <f t="shared" ref="BI5765:BI5828" si="1552">ROUND(BH5765/100,0)*100</f>
        <v>70500</v>
      </c>
      <c r="BJ5765" s="13">
        <v>70800</v>
      </c>
    </row>
    <row r="5766" spans="1:62" x14ac:dyDescent="0.25">
      <c r="A5766" s="3" t="s">
        <v>5067</v>
      </c>
      <c r="B5766" s="13">
        <v>3000</v>
      </c>
      <c r="C5766">
        <v>586757</v>
      </c>
      <c r="D5766">
        <v>1</v>
      </c>
      <c r="E5766">
        <v>1</v>
      </c>
      <c r="F5766">
        <v>0</v>
      </c>
      <c r="G5766">
        <v>0</v>
      </c>
      <c r="H5766">
        <v>0</v>
      </c>
      <c r="I5766" t="s">
        <v>30</v>
      </c>
      <c r="J5766">
        <v>586757</v>
      </c>
      <c r="K5766" t="s">
        <v>5067</v>
      </c>
      <c r="L5766">
        <v>586722</v>
      </c>
      <c r="M5766" t="s">
        <v>440</v>
      </c>
      <c r="N5766">
        <v>586722</v>
      </c>
      <c r="O5766" t="s">
        <v>440</v>
      </c>
      <c r="P5766">
        <v>586722</v>
      </c>
      <c r="Q5766" t="s">
        <v>440</v>
      </c>
      <c r="R5766" s="13">
        <v>677294.1222066523</v>
      </c>
      <c r="S5766" s="13">
        <v>3000</v>
      </c>
      <c r="T5766" s="13">
        <v>160348.72752305004</v>
      </c>
      <c r="U5766" s="13"/>
      <c r="V5766" s="13">
        <f t="shared" si="1536"/>
        <v>0</v>
      </c>
      <c r="W5766" s="13">
        <v>9</v>
      </c>
      <c r="X5766" s="13">
        <f t="shared" si="1537"/>
        <v>26676</v>
      </c>
      <c r="Y5766" s="13">
        <v>21</v>
      </c>
      <c r="Z5766" s="13">
        <f t="shared" si="1538"/>
        <v>20748</v>
      </c>
      <c r="AA5766" s="13">
        <v>2</v>
      </c>
      <c r="AB5766" s="13">
        <f t="shared" si="1539"/>
        <v>494</v>
      </c>
      <c r="AC5766" s="13"/>
      <c r="AD5766" s="13"/>
      <c r="AE5766" s="13"/>
      <c r="AF5766" s="13"/>
      <c r="AG5766" s="13"/>
      <c r="AH5766" s="13"/>
      <c r="AI5766" s="13"/>
      <c r="AJ5766" s="13"/>
      <c r="AK5766" s="13">
        <f t="shared" si="1540"/>
        <v>0</v>
      </c>
      <c r="AL5766" s="13"/>
      <c r="AM5766" s="13">
        <f t="shared" si="1541"/>
        <v>0</v>
      </c>
      <c r="AN5766" s="13"/>
      <c r="AO5766" s="13">
        <v>0</v>
      </c>
      <c r="AP5766" s="13">
        <f t="shared" si="1542"/>
        <v>0</v>
      </c>
      <c r="AQ5766" s="13"/>
      <c r="AR5766" s="13">
        <f t="shared" si="1543"/>
        <v>0</v>
      </c>
      <c r="AS5766" s="13"/>
      <c r="AT5766" s="13">
        <f t="shared" si="1544"/>
        <v>0</v>
      </c>
      <c r="AU5766" s="13"/>
      <c r="AV5766" s="13">
        <f t="shared" si="1545"/>
        <v>0</v>
      </c>
      <c r="AW5766" s="13"/>
      <c r="AX5766" s="13">
        <f t="shared" si="1546"/>
        <v>0</v>
      </c>
      <c r="AY5766" s="13"/>
      <c r="AZ5766" s="13">
        <f t="shared" si="1547"/>
        <v>0</v>
      </c>
      <c r="BA5766" s="13"/>
      <c r="BB5766" s="13">
        <f t="shared" si="1548"/>
        <v>0</v>
      </c>
      <c r="BC5766" s="13"/>
      <c r="BD5766" s="13">
        <f t="shared" si="1549"/>
        <v>0</v>
      </c>
      <c r="BE5766" s="13"/>
      <c r="BF5766" s="13">
        <f t="shared" si="1550"/>
        <v>0</v>
      </c>
      <c r="BG5766" s="13"/>
      <c r="BH5766" s="13">
        <f t="shared" si="1551"/>
        <v>885560.84972970234</v>
      </c>
      <c r="BI5766" s="13">
        <f t="shared" si="1552"/>
        <v>885600</v>
      </c>
      <c r="BJ5766" s="13">
        <v>868100</v>
      </c>
    </row>
    <row r="5767" spans="1:62" x14ac:dyDescent="0.25">
      <c r="A5767" t="s">
        <v>5068</v>
      </c>
      <c r="B5767" s="13">
        <v>538</v>
      </c>
      <c r="C5767">
        <v>582671</v>
      </c>
      <c r="D5767">
        <v>1</v>
      </c>
      <c r="E5767">
        <v>0</v>
      </c>
      <c r="F5767">
        <v>0</v>
      </c>
      <c r="G5767">
        <v>0</v>
      </c>
      <c r="H5767">
        <v>0</v>
      </c>
      <c r="I5767" t="s">
        <v>30</v>
      </c>
      <c r="J5767">
        <v>582018</v>
      </c>
      <c r="K5767" t="s">
        <v>215</v>
      </c>
      <c r="L5767">
        <v>582018</v>
      </c>
      <c r="M5767" t="s">
        <v>215</v>
      </c>
      <c r="N5767">
        <v>581372</v>
      </c>
      <c r="O5767" t="s">
        <v>216</v>
      </c>
      <c r="P5767">
        <v>581372</v>
      </c>
      <c r="Q5767" t="s">
        <v>216</v>
      </c>
      <c r="R5767" s="13">
        <v>125607.099587506</v>
      </c>
      <c r="S5767" s="13"/>
      <c r="T5767" s="13"/>
      <c r="U5767" s="13"/>
      <c r="V5767" s="13">
        <f t="shared" si="1536"/>
        <v>0</v>
      </c>
      <c r="W5767" s="13"/>
      <c r="X5767" s="13">
        <f t="shared" si="1537"/>
        <v>0</v>
      </c>
      <c r="Y5767" s="13"/>
      <c r="Z5767" s="13">
        <f t="shared" si="1538"/>
        <v>0</v>
      </c>
      <c r="AA5767" s="13"/>
      <c r="AB5767" s="13">
        <f t="shared" si="1539"/>
        <v>0</v>
      </c>
      <c r="AC5767" s="13"/>
      <c r="AD5767" s="13"/>
      <c r="AE5767" s="13"/>
      <c r="AF5767" s="13"/>
      <c r="AG5767" s="13"/>
      <c r="AH5767" s="13"/>
      <c r="AI5767" s="13"/>
      <c r="AJ5767" s="13"/>
      <c r="AK5767" s="13">
        <f t="shared" si="1540"/>
        <v>0</v>
      </c>
      <c r="AL5767" s="13"/>
      <c r="AM5767" s="13">
        <f t="shared" si="1541"/>
        <v>0</v>
      </c>
      <c r="AN5767" s="13"/>
      <c r="AO5767" s="13">
        <v>0</v>
      </c>
      <c r="AP5767" s="13">
        <f t="shared" si="1542"/>
        <v>0</v>
      </c>
      <c r="AQ5767" s="13"/>
      <c r="AR5767" s="13">
        <f t="shared" si="1543"/>
        <v>0</v>
      </c>
      <c r="AS5767" s="13"/>
      <c r="AT5767" s="13">
        <f t="shared" si="1544"/>
        <v>0</v>
      </c>
      <c r="AU5767" s="13"/>
      <c r="AV5767" s="13">
        <f t="shared" si="1545"/>
        <v>0</v>
      </c>
      <c r="AW5767" s="13"/>
      <c r="AX5767" s="13">
        <f t="shared" si="1546"/>
        <v>0</v>
      </c>
      <c r="AY5767" s="13"/>
      <c r="AZ5767" s="13">
        <f t="shared" si="1547"/>
        <v>0</v>
      </c>
      <c r="BA5767" s="13"/>
      <c r="BB5767" s="13">
        <f t="shared" si="1548"/>
        <v>0</v>
      </c>
      <c r="BC5767" s="13"/>
      <c r="BD5767" s="13">
        <f t="shared" si="1549"/>
        <v>0</v>
      </c>
      <c r="BE5767" s="13"/>
      <c r="BF5767" s="13">
        <f t="shared" si="1550"/>
        <v>0</v>
      </c>
      <c r="BG5767" s="13"/>
      <c r="BH5767" s="13">
        <f t="shared" si="1551"/>
        <v>125607.099587506</v>
      </c>
      <c r="BI5767" s="13">
        <f t="shared" si="1552"/>
        <v>125600</v>
      </c>
      <c r="BJ5767" s="13">
        <v>127900</v>
      </c>
    </row>
    <row r="5768" spans="1:62" x14ac:dyDescent="0.25">
      <c r="A5768" t="s">
        <v>5068</v>
      </c>
      <c r="B5768" s="13">
        <v>336</v>
      </c>
      <c r="C5768">
        <v>581143</v>
      </c>
      <c r="D5768">
        <v>1</v>
      </c>
      <c r="E5768">
        <v>0</v>
      </c>
      <c r="F5768">
        <v>0</v>
      </c>
      <c r="G5768">
        <v>0</v>
      </c>
      <c r="H5768">
        <v>0</v>
      </c>
      <c r="I5768" t="s">
        <v>41</v>
      </c>
      <c r="J5768">
        <v>579891</v>
      </c>
      <c r="K5768" t="s">
        <v>40</v>
      </c>
      <c r="L5768">
        <v>580325</v>
      </c>
      <c r="M5768" t="s">
        <v>4298</v>
      </c>
      <c r="N5768">
        <v>579891</v>
      </c>
      <c r="O5768" t="s">
        <v>40</v>
      </c>
      <c r="P5768">
        <v>579891</v>
      </c>
      <c r="Q5768" t="s">
        <v>40</v>
      </c>
      <c r="R5768" s="13">
        <v>78860.720452349473</v>
      </c>
      <c r="S5768" s="13"/>
      <c r="T5768" s="13"/>
      <c r="U5768" s="13"/>
      <c r="V5768" s="13">
        <f t="shared" si="1536"/>
        <v>0</v>
      </c>
      <c r="W5768" s="13"/>
      <c r="X5768" s="13">
        <f t="shared" si="1537"/>
        <v>0</v>
      </c>
      <c r="Y5768" s="13"/>
      <c r="Z5768" s="13">
        <f t="shared" si="1538"/>
        <v>0</v>
      </c>
      <c r="AA5768" s="13"/>
      <c r="AB5768" s="13">
        <f t="shared" si="1539"/>
        <v>0</v>
      </c>
      <c r="AC5768" s="13"/>
      <c r="AD5768" s="13"/>
      <c r="AE5768" s="13"/>
      <c r="AF5768" s="13"/>
      <c r="AG5768" s="13"/>
      <c r="AH5768" s="13"/>
      <c r="AI5768" s="13"/>
      <c r="AJ5768" s="13"/>
      <c r="AK5768" s="13">
        <f t="shared" si="1540"/>
        <v>0</v>
      </c>
      <c r="AL5768" s="13"/>
      <c r="AM5768" s="13">
        <f t="shared" si="1541"/>
        <v>0</v>
      </c>
      <c r="AN5768" s="13"/>
      <c r="AO5768" s="13">
        <v>0</v>
      </c>
      <c r="AP5768" s="13">
        <f t="shared" si="1542"/>
        <v>0</v>
      </c>
      <c r="AQ5768" s="13"/>
      <c r="AR5768" s="13">
        <f t="shared" si="1543"/>
        <v>0</v>
      </c>
      <c r="AS5768" s="13"/>
      <c r="AT5768" s="13">
        <f t="shared" si="1544"/>
        <v>0</v>
      </c>
      <c r="AU5768" s="13"/>
      <c r="AV5768" s="13">
        <f t="shared" si="1545"/>
        <v>0</v>
      </c>
      <c r="AW5768" s="13"/>
      <c r="AX5768" s="13">
        <f t="shared" si="1546"/>
        <v>0</v>
      </c>
      <c r="AY5768" s="13"/>
      <c r="AZ5768" s="13">
        <f t="shared" si="1547"/>
        <v>0</v>
      </c>
      <c r="BA5768" s="13"/>
      <c r="BB5768" s="13">
        <f t="shared" si="1548"/>
        <v>0</v>
      </c>
      <c r="BC5768" s="13"/>
      <c r="BD5768" s="13">
        <f t="shared" si="1549"/>
        <v>0</v>
      </c>
      <c r="BE5768" s="13"/>
      <c r="BF5768" s="13">
        <f t="shared" si="1550"/>
        <v>0</v>
      </c>
      <c r="BG5768" s="13"/>
      <c r="BH5768" s="13">
        <f t="shared" si="1551"/>
        <v>78860.720452349473</v>
      </c>
      <c r="BI5768" s="13">
        <f t="shared" si="1552"/>
        <v>78900</v>
      </c>
      <c r="BJ5768" s="13">
        <v>79600</v>
      </c>
    </row>
    <row r="5769" spans="1:62" x14ac:dyDescent="0.25">
      <c r="A5769" s="3" t="s">
        <v>5068</v>
      </c>
      <c r="B5769" s="13">
        <v>737</v>
      </c>
      <c r="C5769">
        <v>576891</v>
      </c>
      <c r="D5769">
        <v>1</v>
      </c>
      <c r="E5769">
        <v>1</v>
      </c>
      <c r="F5769">
        <v>0</v>
      </c>
      <c r="G5769">
        <v>0</v>
      </c>
      <c r="H5769">
        <v>0</v>
      </c>
      <c r="I5769" t="s">
        <v>33</v>
      </c>
      <c r="J5769">
        <v>576891</v>
      </c>
      <c r="K5769" t="s">
        <v>5068</v>
      </c>
      <c r="L5769">
        <v>576069</v>
      </c>
      <c r="M5769" t="s">
        <v>44</v>
      </c>
      <c r="N5769">
        <v>576069</v>
      </c>
      <c r="O5769" t="s">
        <v>44</v>
      </c>
      <c r="P5769">
        <v>576069</v>
      </c>
      <c r="Q5769" t="s">
        <v>44</v>
      </c>
      <c r="R5769" s="13">
        <v>171335.65789860761</v>
      </c>
      <c r="S5769" s="13">
        <v>737</v>
      </c>
      <c r="T5769" s="13">
        <v>39512.024072254084</v>
      </c>
      <c r="U5769" s="13"/>
      <c r="V5769" s="13">
        <f t="shared" si="1536"/>
        <v>0</v>
      </c>
      <c r="W5769" s="13">
        <v>3</v>
      </c>
      <c r="X5769" s="13">
        <f t="shared" si="1537"/>
        <v>8892</v>
      </c>
      <c r="Y5769" s="13">
        <v>1</v>
      </c>
      <c r="Z5769" s="13">
        <f t="shared" si="1538"/>
        <v>988</v>
      </c>
      <c r="AA5769" s="13"/>
      <c r="AB5769" s="13">
        <f t="shared" si="1539"/>
        <v>0</v>
      </c>
      <c r="AC5769" s="13"/>
      <c r="AD5769" s="13"/>
      <c r="AE5769" s="13"/>
      <c r="AF5769" s="13"/>
      <c r="AG5769" s="13"/>
      <c r="AH5769" s="13"/>
      <c r="AI5769" s="13"/>
      <c r="AJ5769" s="13"/>
      <c r="AK5769" s="13">
        <f t="shared" si="1540"/>
        <v>0</v>
      </c>
      <c r="AL5769" s="13"/>
      <c r="AM5769" s="13">
        <f t="shared" si="1541"/>
        <v>0</v>
      </c>
      <c r="AN5769" s="13"/>
      <c r="AO5769" s="13">
        <v>0</v>
      </c>
      <c r="AP5769" s="13">
        <f t="shared" si="1542"/>
        <v>0</v>
      </c>
      <c r="AQ5769" s="13"/>
      <c r="AR5769" s="13">
        <f t="shared" si="1543"/>
        <v>0</v>
      </c>
      <c r="AS5769" s="13"/>
      <c r="AT5769" s="13">
        <f t="shared" si="1544"/>
        <v>0</v>
      </c>
      <c r="AU5769" s="13"/>
      <c r="AV5769" s="13">
        <f t="shared" si="1545"/>
        <v>0</v>
      </c>
      <c r="AW5769" s="13"/>
      <c r="AX5769" s="13">
        <f t="shared" si="1546"/>
        <v>0</v>
      </c>
      <c r="AY5769" s="13"/>
      <c r="AZ5769" s="13">
        <f t="shared" si="1547"/>
        <v>0</v>
      </c>
      <c r="BA5769" s="13"/>
      <c r="BB5769" s="13">
        <f t="shared" si="1548"/>
        <v>0</v>
      </c>
      <c r="BC5769" s="13"/>
      <c r="BD5769" s="13">
        <f t="shared" si="1549"/>
        <v>0</v>
      </c>
      <c r="BE5769" s="13"/>
      <c r="BF5769" s="13">
        <f t="shared" si="1550"/>
        <v>0</v>
      </c>
      <c r="BG5769" s="13"/>
      <c r="BH5769" s="13">
        <f t="shared" si="1551"/>
        <v>220727.68197086168</v>
      </c>
      <c r="BI5769" s="13">
        <f t="shared" si="1552"/>
        <v>220700</v>
      </c>
      <c r="BJ5769" s="13">
        <v>217200</v>
      </c>
    </row>
    <row r="5770" spans="1:62" x14ac:dyDescent="0.25">
      <c r="A5770" t="s">
        <v>5069</v>
      </c>
      <c r="B5770" s="13">
        <v>149</v>
      </c>
      <c r="C5770">
        <v>553328</v>
      </c>
      <c r="D5770">
        <v>1</v>
      </c>
      <c r="E5770">
        <v>0</v>
      </c>
      <c r="F5770">
        <v>0</v>
      </c>
      <c r="G5770">
        <v>0</v>
      </c>
      <c r="H5770">
        <v>0</v>
      </c>
      <c r="I5770" t="s">
        <v>23</v>
      </c>
      <c r="J5770">
        <v>552496</v>
      </c>
      <c r="K5770" t="s">
        <v>676</v>
      </c>
      <c r="L5770">
        <v>552046</v>
      </c>
      <c r="M5770" t="s">
        <v>136</v>
      </c>
      <c r="N5770">
        <v>552046</v>
      </c>
      <c r="O5770" t="s">
        <v>136</v>
      </c>
      <c r="P5770">
        <v>552046</v>
      </c>
      <c r="Q5770" t="s">
        <v>136</v>
      </c>
      <c r="R5770" s="13">
        <v>70488.701001315436</v>
      </c>
      <c r="S5770" s="13"/>
      <c r="T5770" s="13"/>
      <c r="U5770" s="13"/>
      <c r="V5770" s="13">
        <f t="shared" si="1536"/>
        <v>0</v>
      </c>
      <c r="W5770" s="13"/>
      <c r="X5770" s="13">
        <f t="shared" si="1537"/>
        <v>0</v>
      </c>
      <c r="Y5770" s="13"/>
      <c r="Z5770" s="13">
        <f t="shared" si="1538"/>
        <v>0</v>
      </c>
      <c r="AA5770" s="13"/>
      <c r="AB5770" s="13">
        <f t="shared" si="1539"/>
        <v>0</v>
      </c>
      <c r="AC5770" s="13"/>
      <c r="AD5770" s="13"/>
      <c r="AE5770" s="13"/>
      <c r="AF5770" s="13"/>
      <c r="AG5770" s="13"/>
      <c r="AH5770" s="13"/>
      <c r="AI5770" s="13"/>
      <c r="AJ5770" s="13"/>
      <c r="AK5770" s="13">
        <f t="shared" si="1540"/>
        <v>0</v>
      </c>
      <c r="AL5770" s="13"/>
      <c r="AM5770" s="13">
        <f t="shared" si="1541"/>
        <v>0</v>
      </c>
      <c r="AN5770" s="13"/>
      <c r="AO5770" s="13">
        <v>0</v>
      </c>
      <c r="AP5770" s="13">
        <f t="shared" si="1542"/>
        <v>0</v>
      </c>
      <c r="AQ5770" s="13"/>
      <c r="AR5770" s="13">
        <f t="shared" si="1543"/>
        <v>0</v>
      </c>
      <c r="AS5770" s="13"/>
      <c r="AT5770" s="13">
        <f t="shared" si="1544"/>
        <v>0</v>
      </c>
      <c r="AU5770" s="13"/>
      <c r="AV5770" s="13">
        <f t="shared" si="1545"/>
        <v>0</v>
      </c>
      <c r="AW5770" s="13"/>
      <c r="AX5770" s="13">
        <f t="shared" si="1546"/>
        <v>0</v>
      </c>
      <c r="AY5770" s="13"/>
      <c r="AZ5770" s="13">
        <f t="shared" si="1547"/>
        <v>0</v>
      </c>
      <c r="BA5770" s="13"/>
      <c r="BB5770" s="13">
        <f t="shared" si="1548"/>
        <v>0</v>
      </c>
      <c r="BC5770" s="13"/>
      <c r="BD5770" s="13">
        <f t="shared" si="1549"/>
        <v>0</v>
      </c>
      <c r="BE5770" s="13"/>
      <c r="BF5770" s="13">
        <f t="shared" si="1550"/>
        <v>0</v>
      </c>
      <c r="BG5770" s="13"/>
      <c r="BH5770" s="13">
        <f t="shared" si="1551"/>
        <v>70488.701001315436</v>
      </c>
      <c r="BI5770" s="13">
        <f t="shared" si="1552"/>
        <v>70500</v>
      </c>
      <c r="BJ5770" s="13">
        <v>70800</v>
      </c>
    </row>
    <row r="5771" spans="1:62" x14ac:dyDescent="0.25">
      <c r="A5771" s="6" t="s">
        <v>182</v>
      </c>
      <c r="B5771" s="13">
        <v>6995</v>
      </c>
      <c r="C5771">
        <v>551953</v>
      </c>
      <c r="D5771">
        <v>1</v>
      </c>
      <c r="E5771">
        <v>1</v>
      </c>
      <c r="F5771">
        <v>1</v>
      </c>
      <c r="G5771">
        <v>1</v>
      </c>
      <c r="H5771">
        <v>1</v>
      </c>
      <c r="I5771" t="s">
        <v>23</v>
      </c>
      <c r="J5771">
        <v>551953</v>
      </c>
      <c r="K5771" t="s">
        <v>182</v>
      </c>
      <c r="L5771">
        <v>551953</v>
      </c>
      <c r="M5771" t="s">
        <v>182</v>
      </c>
      <c r="N5771">
        <v>551953</v>
      </c>
      <c r="O5771" t="s">
        <v>182</v>
      </c>
      <c r="P5771">
        <v>551953</v>
      </c>
      <c r="Q5771" t="s">
        <v>182</v>
      </c>
      <c r="R5771" s="13">
        <v>319905.2135981312</v>
      </c>
      <c r="S5771" s="13">
        <v>9757</v>
      </c>
      <c r="T5771" s="13">
        <v>211937.7614904136</v>
      </c>
      <c r="U5771" s="13">
        <v>2</v>
      </c>
      <c r="V5771" s="13">
        <f t="shared" si="1536"/>
        <v>1482</v>
      </c>
      <c r="W5771" s="13">
        <v>57</v>
      </c>
      <c r="X5771" s="13">
        <f t="shared" si="1537"/>
        <v>168948</v>
      </c>
      <c r="Y5771" s="13">
        <v>80</v>
      </c>
      <c r="Z5771" s="13">
        <f t="shared" si="1538"/>
        <v>79040</v>
      </c>
      <c r="AA5771" s="13">
        <v>49</v>
      </c>
      <c r="AB5771" s="13">
        <f t="shared" si="1539"/>
        <v>12103</v>
      </c>
      <c r="AC5771" s="13">
        <v>11927</v>
      </c>
      <c r="AD5771" s="13">
        <v>1397443.1222120142</v>
      </c>
      <c r="AE5771" s="13">
        <v>11927</v>
      </c>
      <c r="AF5771" s="13">
        <v>2077798.6649261289</v>
      </c>
      <c r="AG5771" s="13">
        <v>11927</v>
      </c>
      <c r="AH5771" s="13">
        <v>10738403.145513792</v>
      </c>
      <c r="AI5771" s="13"/>
      <c r="AJ5771" s="13">
        <v>1207</v>
      </c>
      <c r="AK5771" s="13">
        <f t="shared" si="1540"/>
        <v>167773</v>
      </c>
      <c r="AL5771" s="13">
        <v>112</v>
      </c>
      <c r="AM5771" s="13">
        <f t="shared" si="1541"/>
        <v>3920</v>
      </c>
      <c r="AN5771" s="13"/>
      <c r="AO5771" s="13">
        <v>12</v>
      </c>
      <c r="AP5771" s="13">
        <f t="shared" si="1542"/>
        <v>366000</v>
      </c>
      <c r="AQ5771" s="13">
        <v>108</v>
      </c>
      <c r="AR5771" s="13">
        <f t="shared" si="1543"/>
        <v>292248</v>
      </c>
      <c r="AS5771" s="13">
        <v>844</v>
      </c>
      <c r="AT5771" s="13">
        <f t="shared" si="1544"/>
        <v>117316</v>
      </c>
      <c r="AU5771" s="13">
        <v>489</v>
      </c>
      <c r="AV5771" s="13">
        <f t="shared" si="1545"/>
        <v>165282</v>
      </c>
      <c r="AW5771" s="13">
        <v>374</v>
      </c>
      <c r="AX5771" s="13">
        <f t="shared" si="1546"/>
        <v>40392</v>
      </c>
      <c r="AY5771" s="13">
        <v>38</v>
      </c>
      <c r="AZ5771" s="13">
        <f t="shared" si="1547"/>
        <v>3078</v>
      </c>
      <c r="BA5771" s="13">
        <v>507</v>
      </c>
      <c r="BB5771" s="13">
        <f t="shared" si="1548"/>
        <v>164775</v>
      </c>
      <c r="BC5771" s="13">
        <v>33</v>
      </c>
      <c r="BD5771" s="13">
        <f t="shared" si="1549"/>
        <v>13398</v>
      </c>
      <c r="BE5771" s="13">
        <v>21</v>
      </c>
      <c r="BF5771" s="13">
        <f t="shared" si="1550"/>
        <v>4557</v>
      </c>
      <c r="BG5771" s="13"/>
      <c r="BH5771" s="13">
        <f t="shared" si="1551"/>
        <v>16345799.907740479</v>
      </c>
      <c r="BI5771" s="13">
        <f t="shared" si="1552"/>
        <v>16345800</v>
      </c>
      <c r="BJ5771" s="13">
        <v>16551000</v>
      </c>
    </row>
    <row r="5772" spans="1:62" x14ac:dyDescent="0.25">
      <c r="A5772" t="s">
        <v>5070</v>
      </c>
      <c r="B5772" s="13">
        <v>722</v>
      </c>
      <c r="C5772">
        <v>539015</v>
      </c>
      <c r="D5772">
        <v>1</v>
      </c>
      <c r="E5772">
        <v>0</v>
      </c>
      <c r="F5772">
        <v>0</v>
      </c>
      <c r="G5772">
        <v>0</v>
      </c>
      <c r="H5772">
        <v>0</v>
      </c>
      <c r="I5772" t="s">
        <v>26</v>
      </c>
      <c r="J5772">
        <v>538311</v>
      </c>
      <c r="K5772" t="s">
        <v>2047</v>
      </c>
      <c r="L5772">
        <v>538311</v>
      </c>
      <c r="M5772" t="s">
        <v>2047</v>
      </c>
      <c r="N5772">
        <v>538574</v>
      </c>
      <c r="O5772" t="s">
        <v>172</v>
      </c>
      <c r="P5772">
        <v>538094</v>
      </c>
      <c r="Q5772" t="s">
        <v>173</v>
      </c>
      <c r="R5772" s="13">
        <v>167898.68076959148</v>
      </c>
      <c r="S5772" s="13"/>
      <c r="T5772" s="13"/>
      <c r="U5772" s="13"/>
      <c r="V5772" s="13">
        <f t="shared" si="1536"/>
        <v>0</v>
      </c>
      <c r="W5772" s="13"/>
      <c r="X5772" s="13">
        <f t="shared" si="1537"/>
        <v>0</v>
      </c>
      <c r="Y5772" s="13"/>
      <c r="Z5772" s="13">
        <f t="shared" si="1538"/>
        <v>0</v>
      </c>
      <c r="AA5772" s="13"/>
      <c r="AB5772" s="13">
        <f t="shared" si="1539"/>
        <v>0</v>
      </c>
      <c r="AC5772" s="13"/>
      <c r="AD5772" s="13"/>
      <c r="AE5772" s="13"/>
      <c r="AF5772" s="13"/>
      <c r="AG5772" s="13"/>
      <c r="AH5772" s="13"/>
      <c r="AI5772" s="13"/>
      <c r="AJ5772" s="13"/>
      <c r="AK5772" s="13">
        <f t="shared" si="1540"/>
        <v>0</v>
      </c>
      <c r="AL5772" s="13"/>
      <c r="AM5772" s="13">
        <f t="shared" si="1541"/>
        <v>0</v>
      </c>
      <c r="AN5772" s="13"/>
      <c r="AO5772" s="13">
        <v>0</v>
      </c>
      <c r="AP5772" s="13">
        <f t="shared" si="1542"/>
        <v>0</v>
      </c>
      <c r="AQ5772" s="13"/>
      <c r="AR5772" s="13">
        <f t="shared" si="1543"/>
        <v>0</v>
      </c>
      <c r="AS5772" s="13"/>
      <c r="AT5772" s="13">
        <f t="shared" si="1544"/>
        <v>0</v>
      </c>
      <c r="AU5772" s="13"/>
      <c r="AV5772" s="13">
        <f t="shared" si="1545"/>
        <v>0</v>
      </c>
      <c r="AW5772" s="13"/>
      <c r="AX5772" s="13">
        <f t="shared" si="1546"/>
        <v>0</v>
      </c>
      <c r="AY5772" s="13"/>
      <c r="AZ5772" s="13">
        <f t="shared" si="1547"/>
        <v>0</v>
      </c>
      <c r="BA5772" s="13"/>
      <c r="BB5772" s="13">
        <f t="shared" si="1548"/>
        <v>0</v>
      </c>
      <c r="BC5772" s="13"/>
      <c r="BD5772" s="13">
        <f t="shared" si="1549"/>
        <v>0</v>
      </c>
      <c r="BE5772" s="13"/>
      <c r="BF5772" s="13">
        <f t="shared" si="1550"/>
        <v>0</v>
      </c>
      <c r="BG5772" s="13"/>
      <c r="BH5772" s="13">
        <f t="shared" si="1551"/>
        <v>167898.68076959148</v>
      </c>
      <c r="BI5772" s="13">
        <f t="shared" si="1552"/>
        <v>167900</v>
      </c>
      <c r="BJ5772" s="13">
        <v>161400</v>
      </c>
    </row>
    <row r="5773" spans="1:62" x14ac:dyDescent="0.25">
      <c r="A5773" t="s">
        <v>5071</v>
      </c>
      <c r="B5773" s="13">
        <v>84</v>
      </c>
      <c r="C5773">
        <v>531014</v>
      </c>
      <c r="D5773">
        <v>1</v>
      </c>
      <c r="E5773">
        <v>0</v>
      </c>
      <c r="F5773">
        <v>0</v>
      </c>
      <c r="G5773">
        <v>0</v>
      </c>
      <c r="H5773">
        <v>0</v>
      </c>
      <c r="I5773" t="s">
        <v>26</v>
      </c>
      <c r="J5773">
        <v>534005</v>
      </c>
      <c r="K5773" t="s">
        <v>28</v>
      </c>
      <c r="L5773">
        <v>534005</v>
      </c>
      <c r="M5773" t="s">
        <v>28</v>
      </c>
      <c r="N5773">
        <v>534005</v>
      </c>
      <c r="O5773" t="s">
        <v>28</v>
      </c>
      <c r="P5773">
        <v>534005</v>
      </c>
      <c r="Q5773" t="s">
        <v>28</v>
      </c>
      <c r="R5773" s="13">
        <v>70488.701001315436</v>
      </c>
      <c r="S5773" s="13"/>
      <c r="T5773" s="13"/>
      <c r="U5773" s="13"/>
      <c r="V5773" s="13">
        <f t="shared" si="1536"/>
        <v>0</v>
      </c>
      <c r="W5773" s="13"/>
      <c r="X5773" s="13">
        <f t="shared" si="1537"/>
        <v>0</v>
      </c>
      <c r="Y5773" s="13"/>
      <c r="Z5773" s="13">
        <f t="shared" si="1538"/>
        <v>0</v>
      </c>
      <c r="AA5773" s="13"/>
      <c r="AB5773" s="13">
        <f t="shared" si="1539"/>
        <v>0</v>
      </c>
      <c r="AC5773" s="13"/>
      <c r="AD5773" s="13"/>
      <c r="AE5773" s="13"/>
      <c r="AF5773" s="13"/>
      <c r="AG5773" s="13"/>
      <c r="AH5773" s="13"/>
      <c r="AI5773" s="13"/>
      <c r="AJ5773" s="13"/>
      <c r="AK5773" s="13">
        <f t="shared" si="1540"/>
        <v>0</v>
      </c>
      <c r="AL5773" s="13"/>
      <c r="AM5773" s="13">
        <f t="shared" si="1541"/>
        <v>0</v>
      </c>
      <c r="AN5773" s="13"/>
      <c r="AO5773" s="13">
        <v>0</v>
      </c>
      <c r="AP5773" s="13">
        <f t="shared" si="1542"/>
        <v>0</v>
      </c>
      <c r="AQ5773" s="13"/>
      <c r="AR5773" s="13">
        <f t="shared" si="1543"/>
        <v>0</v>
      </c>
      <c r="AS5773" s="13"/>
      <c r="AT5773" s="13">
        <f t="shared" si="1544"/>
        <v>0</v>
      </c>
      <c r="AU5773" s="13"/>
      <c r="AV5773" s="13">
        <f t="shared" si="1545"/>
        <v>0</v>
      </c>
      <c r="AW5773" s="13"/>
      <c r="AX5773" s="13">
        <f t="shared" si="1546"/>
        <v>0</v>
      </c>
      <c r="AY5773" s="13"/>
      <c r="AZ5773" s="13">
        <f t="shared" si="1547"/>
        <v>0</v>
      </c>
      <c r="BA5773" s="13"/>
      <c r="BB5773" s="13">
        <f t="shared" si="1548"/>
        <v>0</v>
      </c>
      <c r="BC5773" s="13"/>
      <c r="BD5773" s="13">
        <f t="shared" si="1549"/>
        <v>0</v>
      </c>
      <c r="BE5773" s="13"/>
      <c r="BF5773" s="13">
        <f t="shared" si="1550"/>
        <v>0</v>
      </c>
      <c r="BG5773" s="13"/>
      <c r="BH5773" s="13">
        <f t="shared" si="1551"/>
        <v>70488.701001315436</v>
      </c>
      <c r="BI5773" s="13">
        <f t="shared" si="1552"/>
        <v>70500</v>
      </c>
      <c r="BJ5773" s="13">
        <v>70800</v>
      </c>
    </row>
    <row r="5774" spans="1:62" x14ac:dyDescent="0.25">
      <c r="A5774" t="s">
        <v>5072</v>
      </c>
      <c r="B5774" s="13">
        <v>99</v>
      </c>
      <c r="C5774">
        <v>532614</v>
      </c>
      <c r="D5774">
        <v>1</v>
      </c>
      <c r="E5774">
        <v>0</v>
      </c>
      <c r="F5774">
        <v>0</v>
      </c>
      <c r="G5774">
        <v>0</v>
      </c>
      <c r="H5774">
        <v>0</v>
      </c>
      <c r="I5774" t="s">
        <v>26</v>
      </c>
      <c r="J5774">
        <v>534382</v>
      </c>
      <c r="K5774" t="s">
        <v>1176</v>
      </c>
      <c r="L5774">
        <v>534382</v>
      </c>
      <c r="M5774" t="s">
        <v>1176</v>
      </c>
      <c r="N5774">
        <v>534382</v>
      </c>
      <c r="O5774" t="s">
        <v>1176</v>
      </c>
      <c r="P5774">
        <v>529303</v>
      </c>
      <c r="Q5774" t="s">
        <v>288</v>
      </c>
      <c r="R5774" s="13">
        <v>70488.701001315436</v>
      </c>
      <c r="S5774" s="13"/>
      <c r="T5774" s="13"/>
      <c r="U5774" s="13"/>
      <c r="V5774" s="13">
        <f t="shared" si="1536"/>
        <v>0</v>
      </c>
      <c r="W5774" s="13"/>
      <c r="X5774" s="13">
        <f t="shared" si="1537"/>
        <v>0</v>
      </c>
      <c r="Y5774" s="13"/>
      <c r="Z5774" s="13">
        <f t="shared" si="1538"/>
        <v>0</v>
      </c>
      <c r="AA5774" s="13"/>
      <c r="AB5774" s="13">
        <f t="shared" si="1539"/>
        <v>0</v>
      </c>
      <c r="AC5774" s="13"/>
      <c r="AD5774" s="13"/>
      <c r="AE5774" s="13"/>
      <c r="AF5774" s="13"/>
      <c r="AG5774" s="13"/>
      <c r="AH5774" s="13"/>
      <c r="AI5774" s="13"/>
      <c r="AJ5774" s="13"/>
      <c r="AK5774" s="13">
        <f t="shared" si="1540"/>
        <v>0</v>
      </c>
      <c r="AL5774" s="13"/>
      <c r="AM5774" s="13">
        <f t="shared" si="1541"/>
        <v>0</v>
      </c>
      <c r="AN5774" s="13"/>
      <c r="AO5774" s="13">
        <v>0</v>
      </c>
      <c r="AP5774" s="13">
        <f t="shared" si="1542"/>
        <v>0</v>
      </c>
      <c r="AQ5774" s="13"/>
      <c r="AR5774" s="13">
        <f t="shared" si="1543"/>
        <v>0</v>
      </c>
      <c r="AS5774" s="13"/>
      <c r="AT5774" s="13">
        <f t="shared" si="1544"/>
        <v>0</v>
      </c>
      <c r="AU5774" s="13"/>
      <c r="AV5774" s="13">
        <f t="shared" si="1545"/>
        <v>0</v>
      </c>
      <c r="AW5774" s="13"/>
      <c r="AX5774" s="13">
        <f t="shared" si="1546"/>
        <v>0</v>
      </c>
      <c r="AY5774" s="13"/>
      <c r="AZ5774" s="13">
        <f t="shared" si="1547"/>
        <v>0</v>
      </c>
      <c r="BA5774" s="13"/>
      <c r="BB5774" s="13">
        <f t="shared" si="1548"/>
        <v>0</v>
      </c>
      <c r="BC5774" s="13"/>
      <c r="BD5774" s="13">
        <f t="shared" si="1549"/>
        <v>0</v>
      </c>
      <c r="BE5774" s="13"/>
      <c r="BF5774" s="13">
        <f t="shared" si="1550"/>
        <v>0</v>
      </c>
      <c r="BG5774" s="13"/>
      <c r="BH5774" s="13">
        <f t="shared" si="1551"/>
        <v>70488.701001315436</v>
      </c>
      <c r="BI5774" s="13">
        <f t="shared" si="1552"/>
        <v>70500</v>
      </c>
      <c r="BJ5774" s="13">
        <v>70800</v>
      </c>
    </row>
    <row r="5775" spans="1:62" x14ac:dyDescent="0.25">
      <c r="A5775" t="s">
        <v>5073</v>
      </c>
      <c r="B5775" s="13">
        <v>191</v>
      </c>
      <c r="C5775">
        <v>584134</v>
      </c>
      <c r="D5775">
        <v>1</v>
      </c>
      <c r="E5775">
        <v>0</v>
      </c>
      <c r="F5775">
        <v>0</v>
      </c>
      <c r="G5775">
        <v>0</v>
      </c>
      <c r="H5775">
        <v>0</v>
      </c>
      <c r="I5775" t="s">
        <v>30</v>
      </c>
      <c r="J5775">
        <v>584002</v>
      </c>
      <c r="K5775" t="s">
        <v>261</v>
      </c>
      <c r="L5775">
        <v>584002</v>
      </c>
      <c r="M5775" t="s">
        <v>261</v>
      </c>
      <c r="N5775">
        <v>584002</v>
      </c>
      <c r="O5775" t="s">
        <v>261</v>
      </c>
      <c r="P5775">
        <v>584002</v>
      </c>
      <c r="Q5775" t="s">
        <v>261</v>
      </c>
      <c r="R5775" s="13">
        <v>70488.701001315436</v>
      </c>
      <c r="S5775" s="13"/>
      <c r="T5775" s="13"/>
      <c r="U5775" s="13"/>
      <c r="V5775" s="13">
        <f t="shared" si="1536"/>
        <v>0</v>
      </c>
      <c r="W5775" s="13"/>
      <c r="X5775" s="13">
        <f t="shared" si="1537"/>
        <v>0</v>
      </c>
      <c r="Y5775" s="13"/>
      <c r="Z5775" s="13">
        <f t="shared" si="1538"/>
        <v>0</v>
      </c>
      <c r="AA5775" s="13"/>
      <c r="AB5775" s="13">
        <f t="shared" si="1539"/>
        <v>0</v>
      </c>
      <c r="AC5775" s="13"/>
      <c r="AD5775" s="13"/>
      <c r="AE5775" s="13"/>
      <c r="AF5775" s="13"/>
      <c r="AG5775" s="13"/>
      <c r="AH5775" s="13"/>
      <c r="AI5775" s="13"/>
      <c r="AJ5775" s="13"/>
      <c r="AK5775" s="13">
        <f t="shared" si="1540"/>
        <v>0</v>
      </c>
      <c r="AL5775" s="13"/>
      <c r="AM5775" s="13">
        <f t="shared" si="1541"/>
        <v>0</v>
      </c>
      <c r="AN5775" s="13"/>
      <c r="AO5775" s="13">
        <v>2</v>
      </c>
      <c r="AP5775" s="13">
        <f t="shared" si="1542"/>
        <v>61000</v>
      </c>
      <c r="AQ5775" s="13"/>
      <c r="AR5775" s="13">
        <f t="shared" si="1543"/>
        <v>0</v>
      </c>
      <c r="AS5775" s="13"/>
      <c r="AT5775" s="13">
        <f t="shared" si="1544"/>
        <v>0</v>
      </c>
      <c r="AU5775" s="13"/>
      <c r="AV5775" s="13">
        <f t="shared" si="1545"/>
        <v>0</v>
      </c>
      <c r="AW5775" s="13"/>
      <c r="AX5775" s="13">
        <f t="shared" si="1546"/>
        <v>0</v>
      </c>
      <c r="AY5775" s="13"/>
      <c r="AZ5775" s="13">
        <f t="shared" si="1547"/>
        <v>0</v>
      </c>
      <c r="BA5775" s="13"/>
      <c r="BB5775" s="13">
        <f t="shared" si="1548"/>
        <v>0</v>
      </c>
      <c r="BC5775" s="13"/>
      <c r="BD5775" s="13">
        <f t="shared" si="1549"/>
        <v>0</v>
      </c>
      <c r="BE5775" s="13"/>
      <c r="BF5775" s="13">
        <f t="shared" si="1550"/>
        <v>0</v>
      </c>
      <c r="BG5775" s="13"/>
      <c r="BH5775" s="13">
        <f t="shared" si="1551"/>
        <v>131488.70100131544</v>
      </c>
      <c r="BI5775" s="13">
        <f t="shared" si="1552"/>
        <v>131500</v>
      </c>
      <c r="BJ5775" s="13">
        <v>101300</v>
      </c>
    </row>
    <row r="5776" spans="1:62" x14ac:dyDescent="0.25">
      <c r="A5776" t="s">
        <v>5074</v>
      </c>
      <c r="B5776" s="13">
        <v>1291</v>
      </c>
      <c r="C5776">
        <v>559601</v>
      </c>
      <c r="D5776">
        <v>1</v>
      </c>
      <c r="E5776">
        <v>0</v>
      </c>
      <c r="F5776">
        <v>0</v>
      </c>
      <c r="G5776">
        <v>0</v>
      </c>
      <c r="H5776">
        <v>0</v>
      </c>
      <c r="I5776" t="s">
        <v>110</v>
      </c>
      <c r="J5776">
        <v>559580</v>
      </c>
      <c r="K5776" t="s">
        <v>4693</v>
      </c>
      <c r="L5776">
        <v>559211</v>
      </c>
      <c r="M5776" t="s">
        <v>191</v>
      </c>
      <c r="N5776">
        <v>559211</v>
      </c>
      <c r="O5776" t="s">
        <v>191</v>
      </c>
      <c r="P5776">
        <v>559300</v>
      </c>
      <c r="Q5776" t="s">
        <v>192</v>
      </c>
      <c r="R5776" s="13">
        <v>297317.51759632246</v>
      </c>
      <c r="S5776" s="13"/>
      <c r="T5776" s="13"/>
      <c r="U5776" s="13"/>
      <c r="V5776" s="13">
        <f t="shared" si="1536"/>
        <v>0</v>
      </c>
      <c r="W5776" s="13"/>
      <c r="X5776" s="13">
        <f t="shared" si="1537"/>
        <v>0</v>
      </c>
      <c r="Y5776" s="13"/>
      <c r="Z5776" s="13">
        <f t="shared" si="1538"/>
        <v>0</v>
      </c>
      <c r="AA5776" s="13"/>
      <c r="AB5776" s="13">
        <f t="shared" si="1539"/>
        <v>0</v>
      </c>
      <c r="AC5776" s="13"/>
      <c r="AD5776" s="13"/>
      <c r="AE5776" s="13"/>
      <c r="AF5776" s="13"/>
      <c r="AG5776" s="13"/>
      <c r="AH5776" s="13"/>
      <c r="AI5776" s="13"/>
      <c r="AJ5776" s="13"/>
      <c r="AK5776" s="13">
        <f t="shared" si="1540"/>
        <v>0</v>
      </c>
      <c r="AL5776" s="13"/>
      <c r="AM5776" s="13">
        <f t="shared" si="1541"/>
        <v>0</v>
      </c>
      <c r="AN5776" s="13"/>
      <c r="AO5776" s="13">
        <v>0</v>
      </c>
      <c r="AP5776" s="13">
        <f t="shared" si="1542"/>
        <v>0</v>
      </c>
      <c r="AQ5776" s="13"/>
      <c r="AR5776" s="13">
        <f t="shared" si="1543"/>
        <v>0</v>
      </c>
      <c r="AS5776" s="13"/>
      <c r="AT5776" s="13">
        <f t="shared" si="1544"/>
        <v>0</v>
      </c>
      <c r="AU5776" s="13"/>
      <c r="AV5776" s="13">
        <f t="shared" si="1545"/>
        <v>0</v>
      </c>
      <c r="AW5776" s="13"/>
      <c r="AX5776" s="13">
        <f t="shared" si="1546"/>
        <v>0</v>
      </c>
      <c r="AY5776" s="13"/>
      <c r="AZ5776" s="13">
        <f t="shared" si="1547"/>
        <v>0</v>
      </c>
      <c r="BA5776" s="13"/>
      <c r="BB5776" s="13">
        <f t="shared" si="1548"/>
        <v>0</v>
      </c>
      <c r="BC5776" s="13"/>
      <c r="BD5776" s="13">
        <f t="shared" si="1549"/>
        <v>0</v>
      </c>
      <c r="BE5776" s="13"/>
      <c r="BF5776" s="13">
        <f t="shared" si="1550"/>
        <v>0</v>
      </c>
      <c r="BG5776" s="13"/>
      <c r="BH5776" s="13">
        <f t="shared" si="1551"/>
        <v>297317.51759632246</v>
      </c>
      <c r="BI5776" s="13">
        <f t="shared" si="1552"/>
        <v>297300</v>
      </c>
      <c r="BJ5776" s="13">
        <v>272300</v>
      </c>
    </row>
    <row r="5777" spans="1:62" x14ac:dyDescent="0.25">
      <c r="A5777" t="s">
        <v>5075</v>
      </c>
      <c r="B5777" s="13">
        <v>467</v>
      </c>
      <c r="C5777">
        <v>530891</v>
      </c>
      <c r="D5777">
        <v>1</v>
      </c>
      <c r="E5777">
        <v>0</v>
      </c>
      <c r="F5777">
        <v>0</v>
      </c>
      <c r="G5777">
        <v>0</v>
      </c>
      <c r="H5777">
        <v>0</v>
      </c>
      <c r="I5777" t="s">
        <v>26</v>
      </c>
      <c r="J5777">
        <v>530948</v>
      </c>
      <c r="K5777" t="s">
        <v>5076</v>
      </c>
      <c r="L5777">
        <v>530905</v>
      </c>
      <c r="M5777" t="s">
        <v>1151</v>
      </c>
      <c r="N5777">
        <v>530905</v>
      </c>
      <c r="O5777" t="s">
        <v>1151</v>
      </c>
      <c r="P5777">
        <v>530905</v>
      </c>
      <c r="Q5777" t="s">
        <v>1151</v>
      </c>
      <c r="R5777" s="13">
        <v>109217.76897942682</v>
      </c>
      <c r="S5777" s="13"/>
      <c r="T5777" s="13"/>
      <c r="U5777" s="13"/>
      <c r="V5777" s="13">
        <f t="shared" si="1536"/>
        <v>0</v>
      </c>
      <c r="W5777" s="13"/>
      <c r="X5777" s="13">
        <f t="shared" si="1537"/>
        <v>0</v>
      </c>
      <c r="Y5777" s="13"/>
      <c r="Z5777" s="13">
        <f t="shared" si="1538"/>
        <v>0</v>
      </c>
      <c r="AA5777" s="13"/>
      <c r="AB5777" s="13">
        <f t="shared" si="1539"/>
        <v>0</v>
      </c>
      <c r="AC5777" s="13"/>
      <c r="AD5777" s="13"/>
      <c r="AE5777" s="13"/>
      <c r="AF5777" s="13"/>
      <c r="AG5777" s="13"/>
      <c r="AH5777" s="13"/>
      <c r="AI5777" s="13"/>
      <c r="AJ5777" s="13"/>
      <c r="AK5777" s="13">
        <f t="shared" si="1540"/>
        <v>0</v>
      </c>
      <c r="AL5777" s="13"/>
      <c r="AM5777" s="13">
        <f t="shared" si="1541"/>
        <v>0</v>
      </c>
      <c r="AN5777" s="13"/>
      <c r="AO5777" s="13">
        <v>4</v>
      </c>
      <c r="AP5777" s="13">
        <f t="shared" si="1542"/>
        <v>122000</v>
      </c>
      <c r="AQ5777" s="13"/>
      <c r="AR5777" s="13">
        <f t="shared" si="1543"/>
        <v>0</v>
      </c>
      <c r="AS5777" s="13"/>
      <c r="AT5777" s="13">
        <f t="shared" si="1544"/>
        <v>0</v>
      </c>
      <c r="AU5777" s="13"/>
      <c r="AV5777" s="13">
        <f t="shared" si="1545"/>
        <v>0</v>
      </c>
      <c r="AW5777" s="13"/>
      <c r="AX5777" s="13">
        <f t="shared" si="1546"/>
        <v>0</v>
      </c>
      <c r="AY5777" s="13"/>
      <c r="AZ5777" s="13">
        <f t="shared" si="1547"/>
        <v>0</v>
      </c>
      <c r="BA5777" s="13"/>
      <c r="BB5777" s="13">
        <f t="shared" si="1548"/>
        <v>0</v>
      </c>
      <c r="BC5777" s="13"/>
      <c r="BD5777" s="13">
        <f t="shared" si="1549"/>
        <v>0</v>
      </c>
      <c r="BE5777" s="13"/>
      <c r="BF5777" s="13">
        <f t="shared" si="1550"/>
        <v>0</v>
      </c>
      <c r="BG5777" s="13"/>
      <c r="BH5777" s="13">
        <f t="shared" si="1551"/>
        <v>231217.76897942682</v>
      </c>
      <c r="BI5777" s="13">
        <f t="shared" si="1552"/>
        <v>231200</v>
      </c>
      <c r="BJ5777" s="13">
        <v>234600</v>
      </c>
    </row>
    <row r="5778" spans="1:62" x14ac:dyDescent="0.25">
      <c r="A5778" t="s">
        <v>5077</v>
      </c>
      <c r="B5778" s="13">
        <v>1188</v>
      </c>
      <c r="C5778">
        <v>584142</v>
      </c>
      <c r="D5778">
        <v>1</v>
      </c>
      <c r="E5778">
        <v>0</v>
      </c>
      <c r="F5778">
        <v>0</v>
      </c>
      <c r="G5778">
        <v>0</v>
      </c>
      <c r="H5778">
        <v>0</v>
      </c>
      <c r="I5778" t="s">
        <v>30</v>
      </c>
      <c r="J5778">
        <v>584282</v>
      </c>
      <c r="K5778" t="s">
        <v>471</v>
      </c>
      <c r="L5778">
        <v>584282</v>
      </c>
      <c r="M5778" t="s">
        <v>471</v>
      </c>
      <c r="N5778">
        <v>584282</v>
      </c>
      <c r="O5778" t="s">
        <v>471</v>
      </c>
      <c r="P5778">
        <v>584282</v>
      </c>
      <c r="Q5778" t="s">
        <v>471</v>
      </c>
      <c r="R5778" s="13">
        <v>274024.07474625524</v>
      </c>
      <c r="S5778" s="13"/>
      <c r="T5778" s="13"/>
      <c r="U5778" s="13"/>
      <c r="V5778" s="13">
        <f t="shared" si="1536"/>
        <v>0</v>
      </c>
      <c r="W5778" s="13"/>
      <c r="X5778" s="13">
        <f t="shared" si="1537"/>
        <v>0</v>
      </c>
      <c r="Y5778" s="13"/>
      <c r="Z5778" s="13">
        <f t="shared" si="1538"/>
        <v>0</v>
      </c>
      <c r="AA5778" s="13"/>
      <c r="AB5778" s="13">
        <f t="shared" si="1539"/>
        <v>0</v>
      </c>
      <c r="AC5778" s="13"/>
      <c r="AD5778" s="13"/>
      <c r="AE5778" s="13"/>
      <c r="AF5778" s="13"/>
      <c r="AG5778" s="13"/>
      <c r="AH5778" s="13"/>
      <c r="AI5778" s="13"/>
      <c r="AJ5778" s="13"/>
      <c r="AK5778" s="13">
        <f t="shared" si="1540"/>
        <v>0</v>
      </c>
      <c r="AL5778" s="13"/>
      <c r="AM5778" s="13">
        <f t="shared" si="1541"/>
        <v>0</v>
      </c>
      <c r="AN5778" s="13"/>
      <c r="AO5778" s="13">
        <v>0</v>
      </c>
      <c r="AP5778" s="13">
        <f t="shared" si="1542"/>
        <v>0</v>
      </c>
      <c r="AQ5778" s="13"/>
      <c r="AR5778" s="13">
        <f t="shared" si="1543"/>
        <v>0</v>
      </c>
      <c r="AS5778" s="13"/>
      <c r="AT5778" s="13">
        <f t="shared" si="1544"/>
        <v>0</v>
      </c>
      <c r="AU5778" s="13"/>
      <c r="AV5778" s="13">
        <f t="shared" si="1545"/>
        <v>0</v>
      </c>
      <c r="AW5778" s="13"/>
      <c r="AX5778" s="13">
        <f t="shared" si="1546"/>
        <v>0</v>
      </c>
      <c r="AY5778" s="13"/>
      <c r="AZ5778" s="13">
        <f t="shared" si="1547"/>
        <v>0</v>
      </c>
      <c r="BA5778" s="13"/>
      <c r="BB5778" s="13">
        <f t="shared" si="1548"/>
        <v>0</v>
      </c>
      <c r="BC5778" s="13"/>
      <c r="BD5778" s="13">
        <f t="shared" si="1549"/>
        <v>0</v>
      </c>
      <c r="BE5778" s="13"/>
      <c r="BF5778" s="13">
        <f t="shared" si="1550"/>
        <v>0</v>
      </c>
      <c r="BG5778" s="13"/>
      <c r="BH5778" s="13">
        <f t="shared" si="1551"/>
        <v>274024.07474625524</v>
      </c>
      <c r="BI5778" s="13">
        <f t="shared" si="1552"/>
        <v>274000</v>
      </c>
      <c r="BJ5778" s="13">
        <v>277800</v>
      </c>
    </row>
    <row r="5779" spans="1:62" x14ac:dyDescent="0.25">
      <c r="A5779" t="s">
        <v>5077</v>
      </c>
      <c r="B5779" s="13">
        <v>645</v>
      </c>
      <c r="C5779">
        <v>555738</v>
      </c>
      <c r="D5779">
        <v>1</v>
      </c>
      <c r="E5779">
        <v>0</v>
      </c>
      <c r="F5779">
        <v>0</v>
      </c>
      <c r="G5779">
        <v>0</v>
      </c>
      <c r="H5779">
        <v>0</v>
      </c>
      <c r="I5779" t="s">
        <v>18</v>
      </c>
      <c r="J5779">
        <v>555428</v>
      </c>
      <c r="K5779" t="s">
        <v>20</v>
      </c>
      <c r="L5779">
        <v>555347</v>
      </c>
      <c r="M5779" t="s">
        <v>2784</v>
      </c>
      <c r="N5779">
        <v>555428</v>
      </c>
      <c r="O5779" t="s">
        <v>20</v>
      </c>
      <c r="P5779">
        <v>555428</v>
      </c>
      <c r="Q5779" t="s">
        <v>20</v>
      </c>
      <c r="R5779" s="13">
        <v>150230.86608231917</v>
      </c>
      <c r="S5779" s="13"/>
      <c r="T5779" s="13"/>
      <c r="U5779" s="13"/>
      <c r="V5779" s="13">
        <f t="shared" si="1536"/>
        <v>0</v>
      </c>
      <c r="W5779" s="13"/>
      <c r="X5779" s="13">
        <f t="shared" si="1537"/>
        <v>0</v>
      </c>
      <c r="Y5779" s="13"/>
      <c r="Z5779" s="13">
        <f t="shared" si="1538"/>
        <v>0</v>
      </c>
      <c r="AA5779" s="13"/>
      <c r="AB5779" s="13">
        <f t="shared" si="1539"/>
        <v>0</v>
      </c>
      <c r="AC5779" s="13"/>
      <c r="AD5779" s="13"/>
      <c r="AE5779" s="13"/>
      <c r="AF5779" s="13"/>
      <c r="AG5779" s="13"/>
      <c r="AH5779" s="13"/>
      <c r="AI5779" s="13"/>
      <c r="AJ5779" s="13"/>
      <c r="AK5779" s="13">
        <f t="shared" si="1540"/>
        <v>0</v>
      </c>
      <c r="AL5779" s="13"/>
      <c r="AM5779" s="13">
        <f t="shared" si="1541"/>
        <v>0</v>
      </c>
      <c r="AN5779" s="13"/>
      <c r="AO5779" s="13">
        <v>0</v>
      </c>
      <c r="AP5779" s="13">
        <f t="shared" si="1542"/>
        <v>0</v>
      </c>
      <c r="AQ5779" s="13"/>
      <c r="AR5779" s="13">
        <f t="shared" si="1543"/>
        <v>0</v>
      </c>
      <c r="AS5779" s="13"/>
      <c r="AT5779" s="13">
        <f t="shared" si="1544"/>
        <v>0</v>
      </c>
      <c r="AU5779" s="13"/>
      <c r="AV5779" s="13">
        <f t="shared" si="1545"/>
        <v>0</v>
      </c>
      <c r="AW5779" s="13"/>
      <c r="AX5779" s="13">
        <f t="shared" si="1546"/>
        <v>0</v>
      </c>
      <c r="AY5779" s="13"/>
      <c r="AZ5779" s="13">
        <f t="shared" si="1547"/>
        <v>0</v>
      </c>
      <c r="BA5779" s="13"/>
      <c r="BB5779" s="13">
        <f t="shared" si="1548"/>
        <v>0</v>
      </c>
      <c r="BC5779" s="13"/>
      <c r="BD5779" s="13">
        <f t="shared" si="1549"/>
        <v>0</v>
      </c>
      <c r="BE5779" s="13"/>
      <c r="BF5779" s="13">
        <f t="shared" si="1550"/>
        <v>0</v>
      </c>
      <c r="BG5779" s="13"/>
      <c r="BH5779" s="13">
        <f t="shared" si="1551"/>
        <v>150230.86608231917</v>
      </c>
      <c r="BI5779" s="13">
        <f t="shared" si="1552"/>
        <v>150200</v>
      </c>
      <c r="BJ5779" s="13">
        <v>151900</v>
      </c>
    </row>
    <row r="5780" spans="1:62" x14ac:dyDescent="0.25">
      <c r="A5780" t="s">
        <v>5077</v>
      </c>
      <c r="B5780" s="13">
        <v>756</v>
      </c>
      <c r="C5780">
        <v>552488</v>
      </c>
      <c r="D5780">
        <v>1</v>
      </c>
      <c r="E5780">
        <v>0</v>
      </c>
      <c r="F5780">
        <v>0</v>
      </c>
      <c r="G5780">
        <v>0</v>
      </c>
      <c r="H5780">
        <v>0</v>
      </c>
      <c r="I5780" t="s">
        <v>38</v>
      </c>
      <c r="J5780">
        <v>598089</v>
      </c>
      <c r="K5780" t="s">
        <v>1312</v>
      </c>
      <c r="L5780">
        <v>598089</v>
      </c>
      <c r="M5780" t="s">
        <v>1312</v>
      </c>
      <c r="N5780">
        <v>598003</v>
      </c>
      <c r="O5780" t="s">
        <v>166</v>
      </c>
      <c r="P5780">
        <v>598003</v>
      </c>
      <c r="Q5780" t="s">
        <v>166</v>
      </c>
      <c r="R5780" s="13">
        <v>175686.9750571234</v>
      </c>
      <c r="S5780" s="13"/>
      <c r="T5780" s="13"/>
      <c r="U5780" s="13"/>
      <c r="V5780" s="13">
        <f t="shared" si="1536"/>
        <v>0</v>
      </c>
      <c r="W5780" s="13"/>
      <c r="X5780" s="13">
        <f t="shared" si="1537"/>
        <v>0</v>
      </c>
      <c r="Y5780" s="13"/>
      <c r="Z5780" s="13">
        <f t="shared" si="1538"/>
        <v>0</v>
      </c>
      <c r="AA5780" s="13"/>
      <c r="AB5780" s="13">
        <f t="shared" si="1539"/>
        <v>0</v>
      </c>
      <c r="AC5780" s="13"/>
      <c r="AD5780" s="13"/>
      <c r="AE5780" s="13"/>
      <c r="AF5780" s="13"/>
      <c r="AG5780" s="13"/>
      <c r="AH5780" s="13"/>
      <c r="AI5780" s="13"/>
      <c r="AJ5780" s="13"/>
      <c r="AK5780" s="13">
        <f t="shared" si="1540"/>
        <v>0</v>
      </c>
      <c r="AL5780" s="13"/>
      <c r="AM5780" s="13">
        <f t="shared" si="1541"/>
        <v>0</v>
      </c>
      <c r="AN5780" s="13"/>
      <c r="AO5780" s="13">
        <v>0</v>
      </c>
      <c r="AP5780" s="13">
        <f t="shared" si="1542"/>
        <v>0</v>
      </c>
      <c r="AQ5780" s="13"/>
      <c r="AR5780" s="13">
        <f t="shared" si="1543"/>
        <v>0</v>
      </c>
      <c r="AS5780" s="13"/>
      <c r="AT5780" s="13">
        <f t="shared" si="1544"/>
        <v>0</v>
      </c>
      <c r="AU5780" s="13"/>
      <c r="AV5780" s="13">
        <f t="shared" si="1545"/>
        <v>0</v>
      </c>
      <c r="AW5780" s="13"/>
      <c r="AX5780" s="13">
        <f t="shared" si="1546"/>
        <v>0</v>
      </c>
      <c r="AY5780" s="13"/>
      <c r="AZ5780" s="13">
        <f t="shared" si="1547"/>
        <v>0</v>
      </c>
      <c r="BA5780" s="13"/>
      <c r="BB5780" s="13">
        <f t="shared" si="1548"/>
        <v>0</v>
      </c>
      <c r="BC5780" s="13"/>
      <c r="BD5780" s="13">
        <f t="shared" si="1549"/>
        <v>0</v>
      </c>
      <c r="BE5780" s="13"/>
      <c r="BF5780" s="13">
        <f t="shared" si="1550"/>
        <v>0</v>
      </c>
      <c r="BG5780" s="13"/>
      <c r="BH5780" s="13">
        <f t="shared" si="1551"/>
        <v>175686.9750571234</v>
      </c>
      <c r="BI5780" s="13">
        <f t="shared" si="1552"/>
        <v>175700</v>
      </c>
      <c r="BJ5780" s="13">
        <v>169200</v>
      </c>
    </row>
    <row r="5781" spans="1:62" x14ac:dyDescent="0.25">
      <c r="A5781" t="s">
        <v>5077</v>
      </c>
      <c r="B5781" s="13">
        <v>869</v>
      </c>
      <c r="C5781">
        <v>535290</v>
      </c>
      <c r="D5781">
        <v>1</v>
      </c>
      <c r="E5781">
        <v>0</v>
      </c>
      <c r="F5781">
        <v>0</v>
      </c>
      <c r="G5781">
        <v>0</v>
      </c>
      <c r="H5781">
        <v>0</v>
      </c>
      <c r="I5781" t="s">
        <v>26</v>
      </c>
      <c r="J5781">
        <v>535273</v>
      </c>
      <c r="K5781" t="s">
        <v>1931</v>
      </c>
      <c r="L5781">
        <v>535273</v>
      </c>
      <c r="M5781" t="s">
        <v>1931</v>
      </c>
      <c r="N5781">
        <v>534951</v>
      </c>
      <c r="O5781" t="s">
        <v>1369</v>
      </c>
      <c r="P5781">
        <v>534951</v>
      </c>
      <c r="Q5781" t="s">
        <v>1369</v>
      </c>
      <c r="R5781" s="13">
        <v>201517.0549682639</v>
      </c>
      <c r="S5781" s="13"/>
      <c r="T5781" s="13"/>
      <c r="U5781" s="13"/>
      <c r="V5781" s="13">
        <f t="shared" si="1536"/>
        <v>0</v>
      </c>
      <c r="W5781" s="13"/>
      <c r="X5781" s="13">
        <f t="shared" si="1537"/>
        <v>0</v>
      </c>
      <c r="Y5781" s="13"/>
      <c r="Z5781" s="13">
        <f t="shared" si="1538"/>
        <v>0</v>
      </c>
      <c r="AA5781" s="13"/>
      <c r="AB5781" s="13">
        <f t="shared" si="1539"/>
        <v>0</v>
      </c>
      <c r="AC5781" s="13"/>
      <c r="AD5781" s="13"/>
      <c r="AE5781" s="13"/>
      <c r="AF5781" s="13"/>
      <c r="AG5781" s="13"/>
      <c r="AH5781" s="13"/>
      <c r="AI5781" s="13"/>
      <c r="AJ5781" s="13"/>
      <c r="AK5781" s="13">
        <f t="shared" si="1540"/>
        <v>0</v>
      </c>
      <c r="AL5781" s="13"/>
      <c r="AM5781" s="13">
        <f t="shared" si="1541"/>
        <v>0</v>
      </c>
      <c r="AN5781" s="13"/>
      <c r="AO5781" s="13">
        <v>0</v>
      </c>
      <c r="AP5781" s="13">
        <f t="shared" si="1542"/>
        <v>0</v>
      </c>
      <c r="AQ5781" s="13"/>
      <c r="AR5781" s="13">
        <f t="shared" si="1543"/>
        <v>0</v>
      </c>
      <c r="AS5781" s="13"/>
      <c r="AT5781" s="13">
        <f t="shared" si="1544"/>
        <v>0</v>
      </c>
      <c r="AU5781" s="13"/>
      <c r="AV5781" s="13">
        <f t="shared" si="1545"/>
        <v>0</v>
      </c>
      <c r="AW5781" s="13"/>
      <c r="AX5781" s="13">
        <f t="shared" si="1546"/>
        <v>0</v>
      </c>
      <c r="AY5781" s="13"/>
      <c r="AZ5781" s="13">
        <f t="shared" si="1547"/>
        <v>0</v>
      </c>
      <c r="BA5781" s="13"/>
      <c r="BB5781" s="13">
        <f t="shared" si="1548"/>
        <v>0</v>
      </c>
      <c r="BC5781" s="13"/>
      <c r="BD5781" s="13">
        <f t="shared" si="1549"/>
        <v>0</v>
      </c>
      <c r="BE5781" s="13"/>
      <c r="BF5781" s="13">
        <f t="shared" si="1550"/>
        <v>0</v>
      </c>
      <c r="BG5781" s="13"/>
      <c r="BH5781" s="13">
        <f t="shared" si="1551"/>
        <v>201517.0549682639</v>
      </c>
      <c r="BI5781" s="13">
        <f t="shared" si="1552"/>
        <v>201500</v>
      </c>
      <c r="BJ5781" s="13">
        <v>191500</v>
      </c>
    </row>
    <row r="5782" spans="1:62" x14ac:dyDescent="0.25">
      <c r="A5782" t="s">
        <v>5078</v>
      </c>
      <c r="B5782" s="13">
        <v>80</v>
      </c>
      <c r="C5782">
        <v>562289</v>
      </c>
      <c r="D5782">
        <v>1</v>
      </c>
      <c r="E5782">
        <v>0</v>
      </c>
      <c r="F5782">
        <v>0</v>
      </c>
      <c r="G5782">
        <v>0</v>
      </c>
      <c r="H5782">
        <v>0</v>
      </c>
      <c r="I5782" t="s">
        <v>23</v>
      </c>
      <c r="J5782">
        <v>550027</v>
      </c>
      <c r="K5782" t="s">
        <v>1417</v>
      </c>
      <c r="L5782">
        <v>549240</v>
      </c>
      <c r="M5782" t="s">
        <v>48</v>
      </c>
      <c r="N5782">
        <v>549240</v>
      </c>
      <c r="O5782" t="s">
        <v>48</v>
      </c>
      <c r="P5782">
        <v>549240</v>
      </c>
      <c r="Q5782" t="s">
        <v>48</v>
      </c>
      <c r="R5782" s="13">
        <v>70488.701001315436</v>
      </c>
      <c r="S5782" s="13"/>
      <c r="T5782" s="13"/>
      <c r="U5782" s="13"/>
      <c r="V5782" s="13">
        <f t="shared" si="1536"/>
        <v>0</v>
      </c>
      <c r="W5782" s="13"/>
      <c r="X5782" s="13">
        <f t="shared" si="1537"/>
        <v>0</v>
      </c>
      <c r="Y5782" s="13"/>
      <c r="Z5782" s="13">
        <f t="shared" si="1538"/>
        <v>0</v>
      </c>
      <c r="AA5782" s="13"/>
      <c r="AB5782" s="13">
        <f t="shared" si="1539"/>
        <v>0</v>
      </c>
      <c r="AC5782" s="13"/>
      <c r="AD5782" s="13"/>
      <c r="AE5782" s="13"/>
      <c r="AF5782" s="13"/>
      <c r="AG5782" s="13"/>
      <c r="AH5782" s="13"/>
      <c r="AI5782" s="13"/>
      <c r="AJ5782" s="13"/>
      <c r="AK5782" s="13">
        <f t="shared" si="1540"/>
        <v>0</v>
      </c>
      <c r="AL5782" s="13"/>
      <c r="AM5782" s="13">
        <f t="shared" si="1541"/>
        <v>0</v>
      </c>
      <c r="AN5782" s="13"/>
      <c r="AO5782" s="13">
        <v>0</v>
      </c>
      <c r="AP5782" s="13">
        <f t="shared" si="1542"/>
        <v>0</v>
      </c>
      <c r="AQ5782" s="13"/>
      <c r="AR5782" s="13">
        <f t="shared" si="1543"/>
        <v>0</v>
      </c>
      <c r="AS5782" s="13"/>
      <c r="AT5782" s="13">
        <f t="shared" si="1544"/>
        <v>0</v>
      </c>
      <c r="AU5782" s="13"/>
      <c r="AV5782" s="13">
        <f t="shared" si="1545"/>
        <v>0</v>
      </c>
      <c r="AW5782" s="13"/>
      <c r="AX5782" s="13">
        <f t="shared" si="1546"/>
        <v>0</v>
      </c>
      <c r="AY5782" s="13"/>
      <c r="AZ5782" s="13">
        <f t="shared" si="1547"/>
        <v>0</v>
      </c>
      <c r="BA5782" s="13"/>
      <c r="BB5782" s="13">
        <f t="shared" si="1548"/>
        <v>0</v>
      </c>
      <c r="BC5782" s="13"/>
      <c r="BD5782" s="13">
        <f t="shared" si="1549"/>
        <v>0</v>
      </c>
      <c r="BE5782" s="13"/>
      <c r="BF5782" s="13">
        <f t="shared" si="1550"/>
        <v>0</v>
      </c>
      <c r="BG5782" s="13"/>
      <c r="BH5782" s="13">
        <f t="shared" si="1551"/>
        <v>70488.701001315436</v>
      </c>
      <c r="BI5782" s="13">
        <f t="shared" si="1552"/>
        <v>70500</v>
      </c>
      <c r="BJ5782" s="13">
        <v>70800</v>
      </c>
    </row>
    <row r="5783" spans="1:62" x14ac:dyDescent="0.25">
      <c r="A5783" t="s">
        <v>5079</v>
      </c>
      <c r="B5783" s="13">
        <v>775</v>
      </c>
      <c r="C5783">
        <v>597091</v>
      </c>
      <c r="D5783">
        <v>1</v>
      </c>
      <c r="E5783">
        <v>0</v>
      </c>
      <c r="F5783">
        <v>0</v>
      </c>
      <c r="G5783">
        <v>0</v>
      </c>
      <c r="H5783">
        <v>0</v>
      </c>
      <c r="I5783" t="s">
        <v>75</v>
      </c>
      <c r="J5783">
        <v>595209</v>
      </c>
      <c r="K5783" t="s">
        <v>132</v>
      </c>
      <c r="L5783">
        <v>595209</v>
      </c>
      <c r="M5783" t="s">
        <v>132</v>
      </c>
      <c r="N5783">
        <v>595209</v>
      </c>
      <c r="O5783" t="s">
        <v>132</v>
      </c>
      <c r="P5783">
        <v>595209</v>
      </c>
      <c r="Q5783" t="s">
        <v>132</v>
      </c>
      <c r="R5783" s="13">
        <v>180035.87864119175</v>
      </c>
      <c r="S5783" s="13"/>
      <c r="T5783" s="13"/>
      <c r="U5783" s="13"/>
      <c r="V5783" s="13">
        <f t="shared" si="1536"/>
        <v>0</v>
      </c>
      <c r="W5783" s="13"/>
      <c r="X5783" s="13">
        <f t="shared" si="1537"/>
        <v>0</v>
      </c>
      <c r="Y5783" s="13"/>
      <c r="Z5783" s="13">
        <f t="shared" si="1538"/>
        <v>0</v>
      </c>
      <c r="AA5783" s="13"/>
      <c r="AB5783" s="13">
        <f t="shared" si="1539"/>
        <v>0</v>
      </c>
      <c r="AC5783" s="13"/>
      <c r="AD5783" s="13"/>
      <c r="AE5783" s="13"/>
      <c r="AF5783" s="13"/>
      <c r="AG5783" s="13"/>
      <c r="AH5783" s="13"/>
      <c r="AI5783" s="13"/>
      <c r="AJ5783" s="13"/>
      <c r="AK5783" s="13">
        <f t="shared" si="1540"/>
        <v>0</v>
      </c>
      <c r="AL5783" s="13"/>
      <c r="AM5783" s="13">
        <f t="shared" si="1541"/>
        <v>0</v>
      </c>
      <c r="AN5783" s="13"/>
      <c r="AO5783" s="13">
        <v>0</v>
      </c>
      <c r="AP5783" s="13">
        <f t="shared" si="1542"/>
        <v>0</v>
      </c>
      <c r="AQ5783" s="13"/>
      <c r="AR5783" s="13">
        <f t="shared" si="1543"/>
        <v>0</v>
      </c>
      <c r="AS5783" s="13"/>
      <c r="AT5783" s="13">
        <f t="shared" si="1544"/>
        <v>0</v>
      </c>
      <c r="AU5783" s="13"/>
      <c r="AV5783" s="13">
        <f t="shared" si="1545"/>
        <v>0</v>
      </c>
      <c r="AW5783" s="13"/>
      <c r="AX5783" s="13">
        <f t="shared" si="1546"/>
        <v>0</v>
      </c>
      <c r="AY5783" s="13"/>
      <c r="AZ5783" s="13">
        <f t="shared" si="1547"/>
        <v>0</v>
      </c>
      <c r="BA5783" s="13"/>
      <c r="BB5783" s="13">
        <f t="shared" si="1548"/>
        <v>0</v>
      </c>
      <c r="BC5783" s="13"/>
      <c r="BD5783" s="13">
        <f t="shared" si="1549"/>
        <v>0</v>
      </c>
      <c r="BE5783" s="13"/>
      <c r="BF5783" s="13">
        <f t="shared" si="1550"/>
        <v>0</v>
      </c>
      <c r="BG5783" s="13"/>
      <c r="BH5783" s="13">
        <f t="shared" si="1551"/>
        <v>180035.87864119175</v>
      </c>
      <c r="BI5783" s="13">
        <f t="shared" si="1552"/>
        <v>180000</v>
      </c>
      <c r="BJ5783" s="13">
        <v>180200</v>
      </c>
    </row>
    <row r="5784" spans="1:62" x14ac:dyDescent="0.25">
      <c r="A5784" t="s">
        <v>2294</v>
      </c>
      <c r="B5784" s="13">
        <v>90</v>
      </c>
      <c r="C5784">
        <v>549126</v>
      </c>
      <c r="D5784">
        <v>1</v>
      </c>
      <c r="E5784">
        <v>0</v>
      </c>
      <c r="F5784">
        <v>0</v>
      </c>
      <c r="G5784">
        <v>0</v>
      </c>
      <c r="H5784">
        <v>0</v>
      </c>
      <c r="I5784" t="s">
        <v>75</v>
      </c>
      <c r="J5784">
        <v>547999</v>
      </c>
      <c r="K5784" t="s">
        <v>871</v>
      </c>
      <c r="L5784">
        <v>547999</v>
      </c>
      <c r="M5784" t="s">
        <v>871</v>
      </c>
      <c r="N5784">
        <v>547999</v>
      </c>
      <c r="O5784" t="s">
        <v>871</v>
      </c>
      <c r="P5784">
        <v>547999</v>
      </c>
      <c r="Q5784" t="s">
        <v>871</v>
      </c>
      <c r="R5784" s="13">
        <v>70488.701001315436</v>
      </c>
      <c r="S5784" s="13"/>
      <c r="T5784" s="13"/>
      <c r="U5784" s="13"/>
      <c r="V5784" s="13">
        <f t="shared" si="1536"/>
        <v>0</v>
      </c>
      <c r="W5784" s="13"/>
      <c r="X5784" s="13">
        <f t="shared" si="1537"/>
        <v>0</v>
      </c>
      <c r="Y5784" s="13"/>
      <c r="Z5784" s="13">
        <f t="shared" si="1538"/>
        <v>0</v>
      </c>
      <c r="AA5784" s="13"/>
      <c r="AB5784" s="13">
        <f t="shared" si="1539"/>
        <v>0</v>
      </c>
      <c r="AC5784" s="13"/>
      <c r="AD5784" s="13"/>
      <c r="AE5784" s="13"/>
      <c r="AF5784" s="13"/>
      <c r="AG5784" s="13"/>
      <c r="AH5784" s="13"/>
      <c r="AI5784" s="13"/>
      <c r="AJ5784" s="13"/>
      <c r="AK5784" s="13">
        <f t="shared" si="1540"/>
        <v>0</v>
      </c>
      <c r="AL5784" s="13"/>
      <c r="AM5784" s="13">
        <f t="shared" si="1541"/>
        <v>0</v>
      </c>
      <c r="AN5784" s="13"/>
      <c r="AO5784" s="13">
        <v>0</v>
      </c>
      <c r="AP5784" s="13">
        <f t="shared" si="1542"/>
        <v>0</v>
      </c>
      <c r="AQ5784" s="13"/>
      <c r="AR5784" s="13">
        <f t="shared" si="1543"/>
        <v>0</v>
      </c>
      <c r="AS5784" s="13"/>
      <c r="AT5784" s="13">
        <f t="shared" si="1544"/>
        <v>0</v>
      </c>
      <c r="AU5784" s="13"/>
      <c r="AV5784" s="13">
        <f t="shared" si="1545"/>
        <v>0</v>
      </c>
      <c r="AW5784" s="13"/>
      <c r="AX5784" s="13">
        <f t="shared" si="1546"/>
        <v>0</v>
      </c>
      <c r="AY5784" s="13"/>
      <c r="AZ5784" s="13">
        <f t="shared" si="1547"/>
        <v>0</v>
      </c>
      <c r="BA5784" s="13"/>
      <c r="BB5784" s="13">
        <f t="shared" si="1548"/>
        <v>0</v>
      </c>
      <c r="BC5784" s="13"/>
      <c r="BD5784" s="13">
        <f t="shared" si="1549"/>
        <v>0</v>
      </c>
      <c r="BE5784" s="13"/>
      <c r="BF5784" s="13">
        <f t="shared" si="1550"/>
        <v>0</v>
      </c>
      <c r="BG5784" s="13"/>
      <c r="BH5784" s="13">
        <f t="shared" si="1551"/>
        <v>70488.701001315436</v>
      </c>
      <c r="BI5784" s="13">
        <f t="shared" si="1552"/>
        <v>70500</v>
      </c>
      <c r="BJ5784" s="13">
        <v>70800</v>
      </c>
    </row>
    <row r="5785" spans="1:62" x14ac:dyDescent="0.25">
      <c r="A5785" t="s">
        <v>5080</v>
      </c>
      <c r="B5785" s="13">
        <v>238</v>
      </c>
      <c r="C5785">
        <v>539074</v>
      </c>
      <c r="D5785">
        <v>1</v>
      </c>
      <c r="E5785">
        <v>0</v>
      </c>
      <c r="F5785">
        <v>0</v>
      </c>
      <c r="G5785">
        <v>0</v>
      </c>
      <c r="H5785">
        <v>0</v>
      </c>
      <c r="I5785" t="s">
        <v>18</v>
      </c>
      <c r="J5785">
        <v>554529</v>
      </c>
      <c r="K5785" t="s">
        <v>1614</v>
      </c>
      <c r="L5785">
        <v>554529</v>
      </c>
      <c r="M5785" t="s">
        <v>1614</v>
      </c>
      <c r="N5785">
        <v>554481</v>
      </c>
      <c r="O5785" t="s">
        <v>87</v>
      </c>
      <c r="P5785">
        <v>554481</v>
      </c>
      <c r="Q5785" t="s">
        <v>87</v>
      </c>
      <c r="R5785" s="13">
        <v>70488.701001315436</v>
      </c>
      <c r="S5785" s="13"/>
      <c r="T5785" s="13"/>
      <c r="U5785" s="13"/>
      <c r="V5785" s="13">
        <f t="shared" si="1536"/>
        <v>0</v>
      </c>
      <c r="W5785" s="13"/>
      <c r="X5785" s="13">
        <f t="shared" si="1537"/>
        <v>0</v>
      </c>
      <c r="Y5785" s="13"/>
      <c r="Z5785" s="13">
        <f t="shared" si="1538"/>
        <v>0</v>
      </c>
      <c r="AA5785" s="13"/>
      <c r="AB5785" s="13">
        <f t="shared" si="1539"/>
        <v>0</v>
      </c>
      <c r="AC5785" s="13"/>
      <c r="AD5785" s="13"/>
      <c r="AE5785" s="13"/>
      <c r="AF5785" s="13"/>
      <c r="AG5785" s="13"/>
      <c r="AH5785" s="13"/>
      <c r="AI5785" s="13"/>
      <c r="AJ5785" s="13"/>
      <c r="AK5785" s="13">
        <f t="shared" si="1540"/>
        <v>0</v>
      </c>
      <c r="AL5785" s="13"/>
      <c r="AM5785" s="13">
        <f t="shared" si="1541"/>
        <v>0</v>
      </c>
      <c r="AN5785" s="13"/>
      <c r="AO5785" s="13">
        <v>0</v>
      </c>
      <c r="AP5785" s="13">
        <f t="shared" si="1542"/>
        <v>0</v>
      </c>
      <c r="AQ5785" s="13"/>
      <c r="AR5785" s="13">
        <f t="shared" si="1543"/>
        <v>0</v>
      </c>
      <c r="AS5785" s="13"/>
      <c r="AT5785" s="13">
        <f t="shared" si="1544"/>
        <v>0</v>
      </c>
      <c r="AU5785" s="13"/>
      <c r="AV5785" s="13">
        <f t="shared" si="1545"/>
        <v>0</v>
      </c>
      <c r="AW5785" s="13"/>
      <c r="AX5785" s="13">
        <f t="shared" si="1546"/>
        <v>0</v>
      </c>
      <c r="AY5785" s="13"/>
      <c r="AZ5785" s="13">
        <f t="shared" si="1547"/>
        <v>0</v>
      </c>
      <c r="BA5785" s="13"/>
      <c r="BB5785" s="13">
        <f t="shared" si="1548"/>
        <v>0</v>
      </c>
      <c r="BC5785" s="13"/>
      <c r="BD5785" s="13">
        <f t="shared" si="1549"/>
        <v>0</v>
      </c>
      <c r="BE5785" s="13"/>
      <c r="BF5785" s="13">
        <f t="shared" si="1550"/>
        <v>0</v>
      </c>
      <c r="BG5785" s="13"/>
      <c r="BH5785" s="13">
        <f t="shared" si="1551"/>
        <v>70488.701001315436</v>
      </c>
      <c r="BI5785" s="13">
        <f t="shared" si="1552"/>
        <v>70500</v>
      </c>
      <c r="BJ5785" s="13">
        <v>70800</v>
      </c>
    </row>
    <row r="5786" spans="1:62" x14ac:dyDescent="0.25">
      <c r="A5786" t="s">
        <v>5081</v>
      </c>
      <c r="B5786" s="13">
        <v>410</v>
      </c>
      <c r="C5786">
        <v>572501</v>
      </c>
      <c r="D5786">
        <v>1</v>
      </c>
      <c r="E5786">
        <v>0</v>
      </c>
      <c r="F5786">
        <v>0</v>
      </c>
      <c r="G5786">
        <v>0</v>
      </c>
      <c r="H5786">
        <v>0</v>
      </c>
      <c r="I5786" t="s">
        <v>41</v>
      </c>
      <c r="J5786">
        <v>571393</v>
      </c>
      <c r="K5786" t="s">
        <v>1254</v>
      </c>
      <c r="L5786">
        <v>571393</v>
      </c>
      <c r="M5786" t="s">
        <v>1254</v>
      </c>
      <c r="N5786">
        <v>571393</v>
      </c>
      <c r="O5786" t="s">
        <v>1254</v>
      </c>
      <c r="P5786">
        <v>571393</v>
      </c>
      <c r="Q5786" t="s">
        <v>1254</v>
      </c>
      <c r="R5786" s="13">
        <v>96028.70535521378</v>
      </c>
      <c r="S5786" s="13"/>
      <c r="T5786" s="13"/>
      <c r="U5786" s="13"/>
      <c r="V5786" s="13">
        <f t="shared" si="1536"/>
        <v>0</v>
      </c>
      <c r="W5786" s="13"/>
      <c r="X5786" s="13">
        <f t="shared" si="1537"/>
        <v>0</v>
      </c>
      <c r="Y5786" s="13"/>
      <c r="Z5786" s="13">
        <f t="shared" si="1538"/>
        <v>0</v>
      </c>
      <c r="AA5786" s="13"/>
      <c r="AB5786" s="13">
        <f t="shared" si="1539"/>
        <v>0</v>
      </c>
      <c r="AC5786" s="13"/>
      <c r="AD5786" s="13"/>
      <c r="AE5786" s="13"/>
      <c r="AF5786" s="13"/>
      <c r="AG5786" s="13"/>
      <c r="AH5786" s="13"/>
      <c r="AI5786" s="13"/>
      <c r="AJ5786" s="13"/>
      <c r="AK5786" s="13">
        <f t="shared" si="1540"/>
        <v>0</v>
      </c>
      <c r="AL5786" s="13"/>
      <c r="AM5786" s="13">
        <f t="shared" si="1541"/>
        <v>0</v>
      </c>
      <c r="AN5786" s="13"/>
      <c r="AO5786" s="13">
        <v>0</v>
      </c>
      <c r="AP5786" s="13">
        <f t="shared" si="1542"/>
        <v>0</v>
      </c>
      <c r="AQ5786" s="13"/>
      <c r="AR5786" s="13">
        <f t="shared" si="1543"/>
        <v>0</v>
      </c>
      <c r="AS5786" s="13"/>
      <c r="AT5786" s="13">
        <f t="shared" si="1544"/>
        <v>0</v>
      </c>
      <c r="AU5786" s="13"/>
      <c r="AV5786" s="13">
        <f t="shared" si="1545"/>
        <v>0</v>
      </c>
      <c r="AW5786" s="13"/>
      <c r="AX5786" s="13">
        <f t="shared" si="1546"/>
        <v>0</v>
      </c>
      <c r="AY5786" s="13"/>
      <c r="AZ5786" s="13">
        <f t="shared" si="1547"/>
        <v>0</v>
      </c>
      <c r="BA5786" s="13"/>
      <c r="BB5786" s="13">
        <f t="shared" si="1548"/>
        <v>0</v>
      </c>
      <c r="BC5786" s="13"/>
      <c r="BD5786" s="13">
        <f t="shared" si="1549"/>
        <v>0</v>
      </c>
      <c r="BE5786" s="13"/>
      <c r="BF5786" s="13">
        <f t="shared" si="1550"/>
        <v>0</v>
      </c>
      <c r="BG5786" s="13"/>
      <c r="BH5786" s="13">
        <f t="shared" si="1551"/>
        <v>96028.70535521378</v>
      </c>
      <c r="BI5786" s="13">
        <f t="shared" si="1552"/>
        <v>96000</v>
      </c>
      <c r="BJ5786" s="13">
        <v>98200</v>
      </c>
    </row>
    <row r="5787" spans="1:62" x14ac:dyDescent="0.25">
      <c r="A5787" t="s">
        <v>5082</v>
      </c>
      <c r="B5787" s="13">
        <v>183</v>
      </c>
      <c r="C5787">
        <v>599239</v>
      </c>
      <c r="D5787">
        <v>1</v>
      </c>
      <c r="E5787">
        <v>0</v>
      </c>
      <c r="F5787">
        <v>0</v>
      </c>
      <c r="G5787">
        <v>0</v>
      </c>
      <c r="H5787">
        <v>0</v>
      </c>
      <c r="I5787" t="s">
        <v>75</v>
      </c>
      <c r="J5787">
        <v>547492</v>
      </c>
      <c r="K5787" t="s">
        <v>74</v>
      </c>
      <c r="L5787">
        <v>547492</v>
      </c>
      <c r="M5787" t="s">
        <v>74</v>
      </c>
      <c r="N5787">
        <v>547492</v>
      </c>
      <c r="O5787" t="s">
        <v>74</v>
      </c>
      <c r="P5787">
        <v>547492</v>
      </c>
      <c r="Q5787" t="s">
        <v>74</v>
      </c>
      <c r="R5787" s="13">
        <v>70488.701001315436</v>
      </c>
      <c r="S5787" s="13"/>
      <c r="T5787" s="13"/>
      <c r="U5787" s="13"/>
      <c r="V5787" s="13">
        <f t="shared" si="1536"/>
        <v>0</v>
      </c>
      <c r="W5787" s="13"/>
      <c r="X5787" s="13">
        <f t="shared" si="1537"/>
        <v>0</v>
      </c>
      <c r="Y5787" s="13"/>
      <c r="Z5787" s="13">
        <f t="shared" si="1538"/>
        <v>0</v>
      </c>
      <c r="AA5787" s="13"/>
      <c r="AB5787" s="13">
        <f t="shared" si="1539"/>
        <v>0</v>
      </c>
      <c r="AC5787" s="13"/>
      <c r="AD5787" s="13"/>
      <c r="AE5787" s="13"/>
      <c r="AF5787" s="13"/>
      <c r="AG5787" s="13"/>
      <c r="AH5787" s="13"/>
      <c r="AI5787" s="13"/>
      <c r="AJ5787" s="13"/>
      <c r="AK5787" s="13">
        <f t="shared" si="1540"/>
        <v>0</v>
      </c>
      <c r="AL5787" s="13"/>
      <c r="AM5787" s="13">
        <f t="shared" si="1541"/>
        <v>0</v>
      </c>
      <c r="AN5787" s="13"/>
      <c r="AO5787" s="13">
        <v>0</v>
      </c>
      <c r="AP5787" s="13">
        <f t="shared" si="1542"/>
        <v>0</v>
      </c>
      <c r="AQ5787" s="13"/>
      <c r="AR5787" s="13">
        <f t="shared" si="1543"/>
        <v>0</v>
      </c>
      <c r="AS5787" s="13"/>
      <c r="AT5787" s="13">
        <f t="shared" si="1544"/>
        <v>0</v>
      </c>
      <c r="AU5787" s="13"/>
      <c r="AV5787" s="13">
        <f t="shared" si="1545"/>
        <v>0</v>
      </c>
      <c r="AW5787" s="13"/>
      <c r="AX5787" s="13">
        <f t="shared" si="1546"/>
        <v>0</v>
      </c>
      <c r="AY5787" s="13"/>
      <c r="AZ5787" s="13">
        <f t="shared" si="1547"/>
        <v>0</v>
      </c>
      <c r="BA5787" s="13"/>
      <c r="BB5787" s="13">
        <f t="shared" si="1548"/>
        <v>0</v>
      </c>
      <c r="BC5787" s="13"/>
      <c r="BD5787" s="13">
        <f t="shared" si="1549"/>
        <v>0</v>
      </c>
      <c r="BE5787" s="13"/>
      <c r="BF5787" s="13">
        <f t="shared" si="1550"/>
        <v>0</v>
      </c>
      <c r="BG5787" s="13"/>
      <c r="BH5787" s="13">
        <f t="shared" si="1551"/>
        <v>70488.701001315436</v>
      </c>
      <c r="BI5787" s="13">
        <f t="shared" si="1552"/>
        <v>70500</v>
      </c>
      <c r="BJ5787" s="13">
        <v>70800</v>
      </c>
    </row>
    <row r="5788" spans="1:62" x14ac:dyDescent="0.25">
      <c r="A5788" t="s">
        <v>1183</v>
      </c>
      <c r="B5788" s="13">
        <v>219</v>
      </c>
      <c r="C5788">
        <v>573761</v>
      </c>
      <c r="D5788">
        <v>1</v>
      </c>
      <c r="E5788">
        <v>0</v>
      </c>
      <c r="F5788">
        <v>0</v>
      </c>
      <c r="G5788">
        <v>0</v>
      </c>
      <c r="H5788">
        <v>0</v>
      </c>
      <c r="I5788" t="s">
        <v>33</v>
      </c>
      <c r="J5788">
        <v>573809</v>
      </c>
      <c r="K5788" t="s">
        <v>2599</v>
      </c>
      <c r="L5788">
        <v>573809</v>
      </c>
      <c r="M5788" t="s">
        <v>2599</v>
      </c>
      <c r="N5788">
        <v>572659</v>
      </c>
      <c r="O5788" t="s">
        <v>114</v>
      </c>
      <c r="P5788">
        <v>572659</v>
      </c>
      <c r="Q5788" t="s">
        <v>114</v>
      </c>
      <c r="R5788" s="13">
        <v>70488.701001315436</v>
      </c>
      <c r="S5788" s="13"/>
      <c r="T5788" s="13"/>
      <c r="U5788" s="13"/>
      <c r="V5788" s="13">
        <f t="shared" si="1536"/>
        <v>0</v>
      </c>
      <c r="W5788" s="13"/>
      <c r="X5788" s="13">
        <f t="shared" si="1537"/>
        <v>0</v>
      </c>
      <c r="Y5788" s="13"/>
      <c r="Z5788" s="13">
        <f t="shared" si="1538"/>
        <v>0</v>
      </c>
      <c r="AA5788" s="13"/>
      <c r="AB5788" s="13">
        <f t="shared" si="1539"/>
        <v>0</v>
      </c>
      <c r="AC5788" s="13"/>
      <c r="AD5788" s="13"/>
      <c r="AE5788" s="13"/>
      <c r="AF5788" s="13"/>
      <c r="AG5788" s="13"/>
      <c r="AH5788" s="13"/>
      <c r="AI5788" s="13"/>
      <c r="AJ5788" s="13"/>
      <c r="AK5788" s="13">
        <f t="shared" si="1540"/>
        <v>0</v>
      </c>
      <c r="AL5788" s="13"/>
      <c r="AM5788" s="13">
        <f t="shared" si="1541"/>
        <v>0</v>
      </c>
      <c r="AN5788" s="13"/>
      <c r="AO5788" s="13">
        <v>0</v>
      </c>
      <c r="AP5788" s="13">
        <f t="shared" si="1542"/>
        <v>0</v>
      </c>
      <c r="AQ5788" s="13"/>
      <c r="AR5788" s="13">
        <f t="shared" si="1543"/>
        <v>0</v>
      </c>
      <c r="AS5788" s="13"/>
      <c r="AT5788" s="13">
        <f t="shared" si="1544"/>
        <v>0</v>
      </c>
      <c r="AU5788" s="13"/>
      <c r="AV5788" s="13">
        <f t="shared" si="1545"/>
        <v>0</v>
      </c>
      <c r="AW5788" s="13"/>
      <c r="AX5788" s="13">
        <f t="shared" si="1546"/>
        <v>0</v>
      </c>
      <c r="AY5788" s="13"/>
      <c r="AZ5788" s="13">
        <f t="shared" si="1547"/>
        <v>0</v>
      </c>
      <c r="BA5788" s="13"/>
      <c r="BB5788" s="13">
        <f t="shared" si="1548"/>
        <v>0</v>
      </c>
      <c r="BC5788" s="13"/>
      <c r="BD5788" s="13">
        <f t="shared" si="1549"/>
        <v>0</v>
      </c>
      <c r="BE5788" s="13"/>
      <c r="BF5788" s="13">
        <f t="shared" si="1550"/>
        <v>0</v>
      </c>
      <c r="BG5788" s="13"/>
      <c r="BH5788" s="13">
        <f t="shared" si="1551"/>
        <v>70488.701001315436</v>
      </c>
      <c r="BI5788" s="13">
        <f t="shared" si="1552"/>
        <v>70500</v>
      </c>
      <c r="BJ5788" s="13">
        <v>70800</v>
      </c>
    </row>
    <row r="5789" spans="1:62" x14ac:dyDescent="0.25">
      <c r="A5789" t="s">
        <v>5083</v>
      </c>
      <c r="B5789" s="13">
        <v>514</v>
      </c>
      <c r="C5789">
        <v>533882</v>
      </c>
      <c r="D5789">
        <v>1</v>
      </c>
      <c r="E5789">
        <v>0</v>
      </c>
      <c r="F5789">
        <v>0</v>
      </c>
      <c r="G5789">
        <v>0</v>
      </c>
      <c r="H5789">
        <v>0</v>
      </c>
      <c r="I5789" t="s">
        <v>26</v>
      </c>
      <c r="J5789">
        <v>533165</v>
      </c>
      <c r="K5789" t="s">
        <v>154</v>
      </c>
      <c r="L5789">
        <v>533165</v>
      </c>
      <c r="M5789" t="s">
        <v>154</v>
      </c>
      <c r="N5789">
        <v>533165</v>
      </c>
      <c r="O5789" t="s">
        <v>154</v>
      </c>
      <c r="P5789">
        <v>533165</v>
      </c>
      <c r="Q5789" t="s">
        <v>154</v>
      </c>
      <c r="R5789" s="13">
        <v>120071.71968971488</v>
      </c>
      <c r="S5789" s="13"/>
      <c r="T5789" s="13"/>
      <c r="U5789" s="13"/>
      <c r="V5789" s="13">
        <f t="shared" si="1536"/>
        <v>0</v>
      </c>
      <c r="W5789" s="13"/>
      <c r="X5789" s="13">
        <f t="shared" si="1537"/>
        <v>0</v>
      </c>
      <c r="Y5789" s="13"/>
      <c r="Z5789" s="13">
        <f t="shared" si="1538"/>
        <v>0</v>
      </c>
      <c r="AA5789" s="13"/>
      <c r="AB5789" s="13">
        <f t="shared" si="1539"/>
        <v>0</v>
      </c>
      <c r="AC5789" s="13"/>
      <c r="AD5789" s="13"/>
      <c r="AE5789" s="13"/>
      <c r="AF5789" s="13"/>
      <c r="AG5789" s="13"/>
      <c r="AH5789" s="13"/>
      <c r="AI5789" s="13"/>
      <c r="AJ5789" s="13"/>
      <c r="AK5789" s="13">
        <f t="shared" si="1540"/>
        <v>0</v>
      </c>
      <c r="AL5789" s="13"/>
      <c r="AM5789" s="13">
        <f t="shared" si="1541"/>
        <v>0</v>
      </c>
      <c r="AN5789" s="13"/>
      <c r="AO5789" s="13">
        <v>0</v>
      </c>
      <c r="AP5789" s="13">
        <f t="shared" si="1542"/>
        <v>0</v>
      </c>
      <c r="AQ5789" s="13"/>
      <c r="AR5789" s="13">
        <f t="shared" si="1543"/>
        <v>0</v>
      </c>
      <c r="AS5789" s="13"/>
      <c r="AT5789" s="13">
        <f t="shared" si="1544"/>
        <v>0</v>
      </c>
      <c r="AU5789" s="13"/>
      <c r="AV5789" s="13">
        <f t="shared" si="1545"/>
        <v>0</v>
      </c>
      <c r="AW5789" s="13"/>
      <c r="AX5789" s="13">
        <f t="shared" si="1546"/>
        <v>0</v>
      </c>
      <c r="AY5789" s="13"/>
      <c r="AZ5789" s="13">
        <f t="shared" si="1547"/>
        <v>0</v>
      </c>
      <c r="BA5789" s="13"/>
      <c r="BB5789" s="13">
        <f t="shared" si="1548"/>
        <v>0</v>
      </c>
      <c r="BC5789" s="13"/>
      <c r="BD5789" s="13">
        <f t="shared" si="1549"/>
        <v>0</v>
      </c>
      <c r="BE5789" s="13"/>
      <c r="BF5789" s="13">
        <f t="shared" si="1550"/>
        <v>0</v>
      </c>
      <c r="BG5789" s="13"/>
      <c r="BH5789" s="13">
        <f t="shared" si="1551"/>
        <v>120071.71968971488</v>
      </c>
      <c r="BI5789" s="13">
        <f t="shared" si="1552"/>
        <v>120100</v>
      </c>
      <c r="BJ5789" s="13">
        <v>122400</v>
      </c>
    </row>
    <row r="5790" spans="1:62" x14ac:dyDescent="0.25">
      <c r="A5790" s="5" t="s">
        <v>2705</v>
      </c>
      <c r="B5790" s="13">
        <v>3738</v>
      </c>
      <c r="C5790">
        <v>550671</v>
      </c>
      <c r="D5790">
        <v>1</v>
      </c>
      <c r="E5790">
        <v>1</v>
      </c>
      <c r="F5790">
        <v>1</v>
      </c>
      <c r="G5790">
        <v>1</v>
      </c>
      <c r="H5790">
        <v>0</v>
      </c>
      <c r="I5790" t="s">
        <v>23</v>
      </c>
      <c r="J5790">
        <v>550671</v>
      </c>
      <c r="K5790" t="s">
        <v>2705</v>
      </c>
      <c r="L5790">
        <v>550671</v>
      </c>
      <c r="M5790" t="s">
        <v>2705</v>
      </c>
      <c r="N5790">
        <v>550671</v>
      </c>
      <c r="O5790" t="s">
        <v>2705</v>
      </c>
      <c r="P5790">
        <v>550094</v>
      </c>
      <c r="Q5790" t="s">
        <v>91</v>
      </c>
      <c r="R5790" s="13">
        <v>838329.55296059744</v>
      </c>
      <c r="S5790" s="13">
        <v>5624</v>
      </c>
      <c r="T5790" s="13">
        <v>299935.36516004859</v>
      </c>
      <c r="U5790" s="13"/>
      <c r="V5790" s="13">
        <f t="shared" si="1536"/>
        <v>0</v>
      </c>
      <c r="W5790" s="13">
        <v>23</v>
      </c>
      <c r="X5790" s="13">
        <f t="shared" si="1537"/>
        <v>68172</v>
      </c>
      <c r="Y5790" s="13">
        <v>12</v>
      </c>
      <c r="Z5790" s="13">
        <f t="shared" si="1538"/>
        <v>11856</v>
      </c>
      <c r="AA5790" s="13">
        <v>16</v>
      </c>
      <c r="AB5790" s="13">
        <f t="shared" si="1539"/>
        <v>3952</v>
      </c>
      <c r="AC5790" s="13">
        <v>5624</v>
      </c>
      <c r="AD5790" s="13">
        <v>1191576.1819901322</v>
      </c>
      <c r="AE5790" s="13">
        <v>5624</v>
      </c>
      <c r="AF5790" s="13">
        <v>625114.39968339726</v>
      </c>
      <c r="AG5790" s="13"/>
      <c r="AH5790" s="13"/>
      <c r="AI5790" s="13"/>
      <c r="AJ5790" s="13"/>
      <c r="AK5790" s="13">
        <f t="shared" si="1540"/>
        <v>0</v>
      </c>
      <c r="AL5790" s="13"/>
      <c r="AM5790" s="13">
        <f t="shared" si="1541"/>
        <v>0</v>
      </c>
      <c r="AN5790" s="13"/>
      <c r="AO5790" s="13">
        <v>4</v>
      </c>
      <c r="AP5790" s="13">
        <f t="shared" si="1542"/>
        <v>122000</v>
      </c>
      <c r="AQ5790" s="13"/>
      <c r="AR5790" s="13">
        <f t="shared" si="1543"/>
        <v>0</v>
      </c>
      <c r="AS5790" s="13"/>
      <c r="AT5790" s="13">
        <f t="shared" si="1544"/>
        <v>0</v>
      </c>
      <c r="AU5790" s="13"/>
      <c r="AV5790" s="13">
        <f t="shared" si="1545"/>
        <v>0</v>
      </c>
      <c r="AW5790" s="13"/>
      <c r="AX5790" s="13">
        <f t="shared" si="1546"/>
        <v>0</v>
      </c>
      <c r="AY5790" s="13"/>
      <c r="AZ5790" s="13">
        <f t="shared" si="1547"/>
        <v>0</v>
      </c>
      <c r="BA5790" s="13"/>
      <c r="BB5790" s="13">
        <f t="shared" si="1548"/>
        <v>0</v>
      </c>
      <c r="BC5790" s="13"/>
      <c r="BD5790" s="13">
        <f t="shared" si="1549"/>
        <v>0</v>
      </c>
      <c r="BE5790" s="13"/>
      <c r="BF5790" s="13">
        <f t="shared" si="1550"/>
        <v>0</v>
      </c>
      <c r="BG5790" s="13"/>
      <c r="BH5790" s="13">
        <f t="shared" si="1551"/>
        <v>3160935.4997941754</v>
      </c>
      <c r="BI5790" s="13">
        <f t="shared" si="1552"/>
        <v>3160900</v>
      </c>
      <c r="BJ5790" s="13">
        <v>3200600</v>
      </c>
    </row>
    <row r="5791" spans="1:62" x14ac:dyDescent="0.25">
      <c r="A5791" t="s">
        <v>5084</v>
      </c>
      <c r="B5791" s="13">
        <v>1221</v>
      </c>
      <c r="C5791">
        <v>560251</v>
      </c>
      <c r="D5791">
        <v>1</v>
      </c>
      <c r="E5791">
        <v>0</v>
      </c>
      <c r="F5791">
        <v>0</v>
      </c>
      <c r="G5791">
        <v>0</v>
      </c>
      <c r="H5791">
        <v>0</v>
      </c>
      <c r="I5791" t="s">
        <v>110</v>
      </c>
      <c r="J5791">
        <v>559717</v>
      </c>
      <c r="K5791" t="s">
        <v>336</v>
      </c>
      <c r="L5791">
        <v>559717</v>
      </c>
      <c r="M5791" t="s">
        <v>336</v>
      </c>
      <c r="N5791">
        <v>559717</v>
      </c>
      <c r="O5791" t="s">
        <v>336</v>
      </c>
      <c r="P5791">
        <v>559717</v>
      </c>
      <c r="Q5791" t="s">
        <v>336</v>
      </c>
      <c r="R5791" s="13">
        <v>281492.93887374265</v>
      </c>
      <c r="S5791" s="13"/>
      <c r="T5791" s="13"/>
      <c r="U5791" s="13"/>
      <c r="V5791" s="13">
        <f t="shared" si="1536"/>
        <v>0</v>
      </c>
      <c r="W5791" s="13"/>
      <c r="X5791" s="13">
        <f t="shared" si="1537"/>
        <v>0</v>
      </c>
      <c r="Y5791" s="13"/>
      <c r="Z5791" s="13">
        <f t="shared" si="1538"/>
        <v>0</v>
      </c>
      <c r="AA5791" s="13"/>
      <c r="AB5791" s="13">
        <f t="shared" si="1539"/>
        <v>0</v>
      </c>
      <c r="AC5791" s="13"/>
      <c r="AD5791" s="13"/>
      <c r="AE5791" s="13"/>
      <c r="AF5791" s="13"/>
      <c r="AG5791" s="13"/>
      <c r="AH5791" s="13"/>
      <c r="AI5791" s="13"/>
      <c r="AJ5791" s="13"/>
      <c r="AK5791" s="13">
        <f t="shared" si="1540"/>
        <v>0</v>
      </c>
      <c r="AL5791" s="13"/>
      <c r="AM5791" s="13">
        <f t="shared" si="1541"/>
        <v>0</v>
      </c>
      <c r="AN5791" s="13"/>
      <c r="AO5791" s="13">
        <v>0</v>
      </c>
      <c r="AP5791" s="13">
        <f t="shared" si="1542"/>
        <v>0</v>
      </c>
      <c r="AQ5791" s="13"/>
      <c r="AR5791" s="13">
        <f t="shared" si="1543"/>
        <v>0</v>
      </c>
      <c r="AS5791" s="13"/>
      <c r="AT5791" s="13">
        <f t="shared" si="1544"/>
        <v>0</v>
      </c>
      <c r="AU5791" s="13"/>
      <c r="AV5791" s="13">
        <f t="shared" si="1545"/>
        <v>0</v>
      </c>
      <c r="AW5791" s="13"/>
      <c r="AX5791" s="13">
        <f t="shared" si="1546"/>
        <v>0</v>
      </c>
      <c r="AY5791" s="13"/>
      <c r="AZ5791" s="13">
        <f t="shared" si="1547"/>
        <v>0</v>
      </c>
      <c r="BA5791" s="13"/>
      <c r="BB5791" s="13">
        <f t="shared" si="1548"/>
        <v>0</v>
      </c>
      <c r="BC5791" s="13"/>
      <c r="BD5791" s="13">
        <f t="shared" si="1549"/>
        <v>0</v>
      </c>
      <c r="BE5791" s="13"/>
      <c r="BF5791" s="13">
        <f t="shared" si="1550"/>
        <v>0</v>
      </c>
      <c r="BG5791" s="13"/>
      <c r="BH5791" s="13">
        <f t="shared" si="1551"/>
        <v>281492.93887374265</v>
      </c>
      <c r="BI5791" s="13">
        <f t="shared" si="1552"/>
        <v>281500</v>
      </c>
      <c r="BJ5791" s="13">
        <v>273700</v>
      </c>
    </row>
    <row r="5792" spans="1:62" x14ac:dyDescent="0.25">
      <c r="A5792" t="s">
        <v>5085</v>
      </c>
      <c r="B5792" s="13">
        <v>365</v>
      </c>
      <c r="C5792">
        <v>575992</v>
      </c>
      <c r="D5792">
        <v>1</v>
      </c>
      <c r="E5792">
        <v>0</v>
      </c>
      <c r="F5792">
        <v>0</v>
      </c>
      <c r="G5792">
        <v>0</v>
      </c>
      <c r="H5792">
        <v>0</v>
      </c>
      <c r="I5792" t="s">
        <v>41</v>
      </c>
      <c r="J5792">
        <v>575551</v>
      </c>
      <c r="K5792" t="s">
        <v>916</v>
      </c>
      <c r="L5792">
        <v>574767</v>
      </c>
      <c r="M5792" t="s">
        <v>917</v>
      </c>
      <c r="N5792">
        <v>574767</v>
      </c>
      <c r="O5792" t="s">
        <v>917</v>
      </c>
      <c r="P5792">
        <v>555134</v>
      </c>
      <c r="Q5792" t="s">
        <v>151</v>
      </c>
      <c r="R5792" s="13">
        <v>85595.101208420529</v>
      </c>
      <c r="S5792" s="13"/>
      <c r="T5792" s="13"/>
      <c r="U5792" s="13"/>
      <c r="V5792" s="13">
        <f t="shared" si="1536"/>
        <v>0</v>
      </c>
      <c r="W5792" s="13"/>
      <c r="X5792" s="13">
        <f t="shared" si="1537"/>
        <v>0</v>
      </c>
      <c r="Y5792" s="13"/>
      <c r="Z5792" s="13">
        <f t="shared" si="1538"/>
        <v>0</v>
      </c>
      <c r="AA5792" s="13"/>
      <c r="AB5792" s="13">
        <f t="shared" si="1539"/>
        <v>0</v>
      </c>
      <c r="AC5792" s="13"/>
      <c r="AD5792" s="13"/>
      <c r="AE5792" s="13"/>
      <c r="AF5792" s="13"/>
      <c r="AG5792" s="13"/>
      <c r="AH5792" s="13"/>
      <c r="AI5792" s="13"/>
      <c r="AJ5792" s="13"/>
      <c r="AK5792" s="13">
        <f t="shared" si="1540"/>
        <v>0</v>
      </c>
      <c r="AL5792" s="13"/>
      <c r="AM5792" s="13">
        <f t="shared" si="1541"/>
        <v>0</v>
      </c>
      <c r="AN5792" s="13"/>
      <c r="AO5792" s="13">
        <v>0</v>
      </c>
      <c r="AP5792" s="13">
        <f t="shared" si="1542"/>
        <v>0</v>
      </c>
      <c r="AQ5792" s="13"/>
      <c r="AR5792" s="13">
        <f t="shared" si="1543"/>
        <v>0</v>
      </c>
      <c r="AS5792" s="13"/>
      <c r="AT5792" s="13">
        <f t="shared" si="1544"/>
        <v>0</v>
      </c>
      <c r="AU5792" s="13"/>
      <c r="AV5792" s="13">
        <f t="shared" si="1545"/>
        <v>0</v>
      </c>
      <c r="AW5792" s="13"/>
      <c r="AX5792" s="13">
        <f t="shared" si="1546"/>
        <v>0</v>
      </c>
      <c r="AY5792" s="13"/>
      <c r="AZ5792" s="13">
        <f t="shared" si="1547"/>
        <v>0</v>
      </c>
      <c r="BA5792" s="13"/>
      <c r="BB5792" s="13">
        <f t="shared" si="1548"/>
        <v>0</v>
      </c>
      <c r="BC5792" s="13"/>
      <c r="BD5792" s="13">
        <f t="shared" si="1549"/>
        <v>0</v>
      </c>
      <c r="BE5792" s="13"/>
      <c r="BF5792" s="13">
        <f t="shared" si="1550"/>
        <v>0</v>
      </c>
      <c r="BG5792" s="13"/>
      <c r="BH5792" s="13">
        <f t="shared" si="1551"/>
        <v>85595.101208420529</v>
      </c>
      <c r="BI5792" s="13">
        <f t="shared" si="1552"/>
        <v>85600</v>
      </c>
      <c r="BJ5792" s="13">
        <v>86800</v>
      </c>
    </row>
    <row r="5793" spans="1:62" x14ac:dyDescent="0.25">
      <c r="A5793" t="s">
        <v>2423</v>
      </c>
      <c r="B5793" s="13">
        <v>554</v>
      </c>
      <c r="C5793">
        <v>551961</v>
      </c>
      <c r="D5793">
        <v>1</v>
      </c>
      <c r="E5793">
        <v>0</v>
      </c>
      <c r="F5793">
        <v>0</v>
      </c>
      <c r="G5793">
        <v>0</v>
      </c>
      <c r="H5793">
        <v>0</v>
      </c>
      <c r="I5793" t="s">
        <v>23</v>
      </c>
      <c r="J5793">
        <v>551201</v>
      </c>
      <c r="K5793" t="s">
        <v>1510</v>
      </c>
      <c r="L5793">
        <v>550787</v>
      </c>
      <c r="M5793" t="s">
        <v>181</v>
      </c>
      <c r="N5793">
        <v>550787</v>
      </c>
      <c r="O5793" t="s">
        <v>181</v>
      </c>
      <c r="P5793">
        <v>550787</v>
      </c>
      <c r="Q5793" t="s">
        <v>181</v>
      </c>
      <c r="R5793" s="13">
        <v>129294.77827912137</v>
      </c>
      <c r="S5793" s="13"/>
      <c r="T5793" s="13"/>
      <c r="U5793" s="13"/>
      <c r="V5793" s="13">
        <f t="shared" si="1536"/>
        <v>0</v>
      </c>
      <c r="W5793" s="13"/>
      <c r="X5793" s="13">
        <f t="shared" si="1537"/>
        <v>0</v>
      </c>
      <c r="Y5793" s="13"/>
      <c r="Z5793" s="13">
        <f t="shared" si="1538"/>
        <v>0</v>
      </c>
      <c r="AA5793" s="13"/>
      <c r="AB5793" s="13">
        <f t="shared" si="1539"/>
        <v>0</v>
      </c>
      <c r="AC5793" s="13"/>
      <c r="AD5793" s="13"/>
      <c r="AE5793" s="13"/>
      <c r="AF5793" s="13"/>
      <c r="AG5793" s="13"/>
      <c r="AH5793" s="13"/>
      <c r="AI5793" s="13"/>
      <c r="AJ5793" s="13"/>
      <c r="AK5793" s="13">
        <f t="shared" si="1540"/>
        <v>0</v>
      </c>
      <c r="AL5793" s="13"/>
      <c r="AM5793" s="13">
        <f t="shared" si="1541"/>
        <v>0</v>
      </c>
      <c r="AN5793" s="13"/>
      <c r="AO5793" s="13">
        <v>0</v>
      </c>
      <c r="AP5793" s="13">
        <f t="shared" si="1542"/>
        <v>0</v>
      </c>
      <c r="AQ5793" s="13"/>
      <c r="AR5793" s="13">
        <f t="shared" si="1543"/>
        <v>0</v>
      </c>
      <c r="AS5793" s="13"/>
      <c r="AT5793" s="13">
        <f t="shared" si="1544"/>
        <v>0</v>
      </c>
      <c r="AU5793" s="13"/>
      <c r="AV5793" s="13">
        <f t="shared" si="1545"/>
        <v>0</v>
      </c>
      <c r="AW5793" s="13"/>
      <c r="AX5793" s="13">
        <f t="shared" si="1546"/>
        <v>0</v>
      </c>
      <c r="AY5793" s="13"/>
      <c r="AZ5793" s="13">
        <f t="shared" si="1547"/>
        <v>0</v>
      </c>
      <c r="BA5793" s="13"/>
      <c r="BB5793" s="13">
        <f t="shared" si="1548"/>
        <v>0</v>
      </c>
      <c r="BC5793" s="13"/>
      <c r="BD5793" s="13">
        <f t="shared" si="1549"/>
        <v>0</v>
      </c>
      <c r="BE5793" s="13"/>
      <c r="BF5793" s="13">
        <f t="shared" si="1550"/>
        <v>0</v>
      </c>
      <c r="BG5793" s="13"/>
      <c r="BH5793" s="13">
        <f t="shared" si="1551"/>
        <v>129294.77827912137</v>
      </c>
      <c r="BI5793" s="13">
        <f t="shared" si="1552"/>
        <v>129300</v>
      </c>
      <c r="BJ5793" s="13">
        <v>128800</v>
      </c>
    </row>
    <row r="5794" spans="1:62" x14ac:dyDescent="0.25">
      <c r="A5794" t="s">
        <v>2423</v>
      </c>
      <c r="B5794" s="13">
        <v>377</v>
      </c>
      <c r="C5794">
        <v>541524</v>
      </c>
      <c r="D5794">
        <v>1</v>
      </c>
      <c r="E5794">
        <v>0</v>
      </c>
      <c r="F5794">
        <v>0</v>
      </c>
      <c r="G5794">
        <v>0</v>
      </c>
      <c r="H5794">
        <v>0</v>
      </c>
      <c r="I5794" t="s">
        <v>26</v>
      </c>
      <c r="J5794">
        <v>540013</v>
      </c>
      <c r="K5794" t="s">
        <v>809</v>
      </c>
      <c r="L5794">
        <v>540013</v>
      </c>
      <c r="M5794" t="s">
        <v>809</v>
      </c>
      <c r="N5794">
        <v>540013</v>
      </c>
      <c r="O5794" t="s">
        <v>809</v>
      </c>
      <c r="P5794">
        <v>539911</v>
      </c>
      <c r="Q5794" t="s">
        <v>345</v>
      </c>
      <c r="R5794" s="13">
        <v>88379.296130781644</v>
      </c>
      <c r="S5794" s="13"/>
      <c r="T5794" s="13"/>
      <c r="U5794" s="13"/>
      <c r="V5794" s="13">
        <f t="shared" si="1536"/>
        <v>0</v>
      </c>
      <c r="W5794" s="13"/>
      <c r="X5794" s="13">
        <f t="shared" si="1537"/>
        <v>0</v>
      </c>
      <c r="Y5794" s="13"/>
      <c r="Z5794" s="13">
        <f t="shared" si="1538"/>
        <v>0</v>
      </c>
      <c r="AA5794" s="13"/>
      <c r="AB5794" s="13">
        <f t="shared" si="1539"/>
        <v>0</v>
      </c>
      <c r="AC5794" s="13"/>
      <c r="AD5794" s="13"/>
      <c r="AE5794" s="13"/>
      <c r="AF5794" s="13"/>
      <c r="AG5794" s="13"/>
      <c r="AH5794" s="13"/>
      <c r="AI5794" s="13"/>
      <c r="AJ5794" s="13"/>
      <c r="AK5794" s="13">
        <f t="shared" si="1540"/>
        <v>0</v>
      </c>
      <c r="AL5794" s="13"/>
      <c r="AM5794" s="13">
        <f t="shared" si="1541"/>
        <v>0</v>
      </c>
      <c r="AN5794" s="13"/>
      <c r="AO5794" s="13">
        <v>0</v>
      </c>
      <c r="AP5794" s="13">
        <f t="shared" si="1542"/>
        <v>0</v>
      </c>
      <c r="AQ5794" s="13"/>
      <c r="AR5794" s="13">
        <f t="shared" si="1543"/>
        <v>0</v>
      </c>
      <c r="AS5794" s="13"/>
      <c r="AT5794" s="13">
        <f t="shared" si="1544"/>
        <v>0</v>
      </c>
      <c r="AU5794" s="13"/>
      <c r="AV5794" s="13">
        <f t="shared" si="1545"/>
        <v>0</v>
      </c>
      <c r="AW5794" s="13"/>
      <c r="AX5794" s="13">
        <f t="shared" si="1546"/>
        <v>0</v>
      </c>
      <c r="AY5794" s="13"/>
      <c r="AZ5794" s="13">
        <f t="shared" si="1547"/>
        <v>0</v>
      </c>
      <c r="BA5794" s="13"/>
      <c r="BB5794" s="13">
        <f t="shared" si="1548"/>
        <v>0</v>
      </c>
      <c r="BC5794" s="13"/>
      <c r="BD5794" s="13">
        <f t="shared" si="1549"/>
        <v>0</v>
      </c>
      <c r="BE5794" s="13"/>
      <c r="BF5794" s="13">
        <f t="shared" si="1550"/>
        <v>0</v>
      </c>
      <c r="BG5794" s="13"/>
      <c r="BH5794" s="13">
        <f t="shared" si="1551"/>
        <v>88379.296130781644</v>
      </c>
      <c r="BI5794" s="13">
        <f t="shared" si="1552"/>
        <v>88400</v>
      </c>
      <c r="BJ5794" s="13">
        <v>90300</v>
      </c>
    </row>
    <row r="5795" spans="1:62" x14ac:dyDescent="0.25">
      <c r="A5795" t="s">
        <v>5086</v>
      </c>
      <c r="B5795" s="13">
        <v>75</v>
      </c>
      <c r="C5795">
        <v>588164</v>
      </c>
      <c r="D5795">
        <v>1</v>
      </c>
      <c r="E5795">
        <v>0</v>
      </c>
      <c r="F5795">
        <v>0</v>
      </c>
      <c r="G5795">
        <v>0</v>
      </c>
      <c r="H5795">
        <v>0</v>
      </c>
      <c r="I5795" t="s">
        <v>75</v>
      </c>
      <c r="J5795">
        <v>588024</v>
      </c>
      <c r="K5795" t="s">
        <v>523</v>
      </c>
      <c r="L5795">
        <v>588024</v>
      </c>
      <c r="M5795" t="s">
        <v>523</v>
      </c>
      <c r="N5795">
        <v>588024</v>
      </c>
      <c r="O5795" t="s">
        <v>523</v>
      </c>
      <c r="P5795">
        <v>588024</v>
      </c>
      <c r="Q5795" t="s">
        <v>523</v>
      </c>
      <c r="R5795" s="13">
        <v>70488.701001315436</v>
      </c>
      <c r="S5795" s="13"/>
      <c r="T5795" s="13"/>
      <c r="U5795" s="13"/>
      <c r="V5795" s="13">
        <f t="shared" si="1536"/>
        <v>0</v>
      </c>
      <c r="W5795" s="13"/>
      <c r="X5795" s="13">
        <f t="shared" si="1537"/>
        <v>0</v>
      </c>
      <c r="Y5795" s="13"/>
      <c r="Z5795" s="13">
        <f t="shared" si="1538"/>
        <v>0</v>
      </c>
      <c r="AA5795" s="13"/>
      <c r="AB5795" s="13">
        <f t="shared" si="1539"/>
        <v>0</v>
      </c>
      <c r="AC5795" s="13"/>
      <c r="AD5795" s="13"/>
      <c r="AE5795" s="13"/>
      <c r="AF5795" s="13"/>
      <c r="AG5795" s="13"/>
      <c r="AH5795" s="13"/>
      <c r="AI5795" s="13"/>
      <c r="AJ5795" s="13"/>
      <c r="AK5795" s="13">
        <f t="shared" si="1540"/>
        <v>0</v>
      </c>
      <c r="AL5795" s="13"/>
      <c r="AM5795" s="13">
        <f t="shared" si="1541"/>
        <v>0</v>
      </c>
      <c r="AN5795" s="13"/>
      <c r="AO5795" s="13">
        <v>0</v>
      </c>
      <c r="AP5795" s="13">
        <f t="shared" si="1542"/>
        <v>0</v>
      </c>
      <c r="AQ5795" s="13"/>
      <c r="AR5795" s="13">
        <f t="shared" si="1543"/>
        <v>0</v>
      </c>
      <c r="AS5795" s="13"/>
      <c r="AT5795" s="13">
        <f t="shared" si="1544"/>
        <v>0</v>
      </c>
      <c r="AU5795" s="13"/>
      <c r="AV5795" s="13">
        <f t="shared" si="1545"/>
        <v>0</v>
      </c>
      <c r="AW5795" s="13"/>
      <c r="AX5795" s="13">
        <f t="shared" si="1546"/>
        <v>0</v>
      </c>
      <c r="AY5795" s="13"/>
      <c r="AZ5795" s="13">
        <f t="shared" si="1547"/>
        <v>0</v>
      </c>
      <c r="BA5795" s="13"/>
      <c r="BB5795" s="13">
        <f t="shared" si="1548"/>
        <v>0</v>
      </c>
      <c r="BC5795" s="13"/>
      <c r="BD5795" s="13">
        <f t="shared" si="1549"/>
        <v>0</v>
      </c>
      <c r="BE5795" s="13"/>
      <c r="BF5795" s="13">
        <f t="shared" si="1550"/>
        <v>0</v>
      </c>
      <c r="BG5795" s="13"/>
      <c r="BH5795" s="13">
        <f t="shared" si="1551"/>
        <v>70488.701001315436</v>
      </c>
      <c r="BI5795" s="13">
        <f t="shared" si="1552"/>
        <v>70500</v>
      </c>
      <c r="BJ5795" s="13">
        <v>70800</v>
      </c>
    </row>
    <row r="5796" spans="1:62" x14ac:dyDescent="0.25">
      <c r="A5796" t="s">
        <v>5086</v>
      </c>
      <c r="B5796" s="13">
        <v>119</v>
      </c>
      <c r="C5796">
        <v>546437</v>
      </c>
      <c r="D5796">
        <v>1</v>
      </c>
      <c r="E5796">
        <v>0</v>
      </c>
      <c r="F5796">
        <v>0</v>
      </c>
      <c r="G5796">
        <v>0</v>
      </c>
      <c r="H5796">
        <v>0</v>
      </c>
      <c r="I5796" t="s">
        <v>85</v>
      </c>
      <c r="J5796">
        <v>567043</v>
      </c>
      <c r="K5796" t="s">
        <v>204</v>
      </c>
      <c r="L5796">
        <v>567027</v>
      </c>
      <c r="M5796" t="s">
        <v>205</v>
      </c>
      <c r="N5796">
        <v>567027</v>
      </c>
      <c r="O5796" t="s">
        <v>205</v>
      </c>
      <c r="P5796">
        <v>567027</v>
      </c>
      <c r="Q5796" t="s">
        <v>205</v>
      </c>
      <c r="R5796" s="13">
        <v>70488.701001315436</v>
      </c>
      <c r="S5796" s="13"/>
      <c r="T5796" s="13"/>
      <c r="U5796" s="13"/>
      <c r="V5796" s="13">
        <f t="shared" si="1536"/>
        <v>0</v>
      </c>
      <c r="W5796" s="13"/>
      <c r="X5796" s="13">
        <f t="shared" si="1537"/>
        <v>0</v>
      </c>
      <c r="Y5796" s="13"/>
      <c r="Z5796" s="13">
        <f t="shared" si="1538"/>
        <v>0</v>
      </c>
      <c r="AA5796" s="13"/>
      <c r="AB5796" s="13">
        <f t="shared" si="1539"/>
        <v>0</v>
      </c>
      <c r="AC5796" s="13"/>
      <c r="AD5796" s="13"/>
      <c r="AE5796" s="13"/>
      <c r="AF5796" s="13"/>
      <c r="AG5796" s="13"/>
      <c r="AH5796" s="13"/>
      <c r="AI5796" s="13"/>
      <c r="AJ5796" s="13"/>
      <c r="AK5796" s="13">
        <f t="shared" si="1540"/>
        <v>0</v>
      </c>
      <c r="AL5796" s="13"/>
      <c r="AM5796" s="13">
        <f t="shared" si="1541"/>
        <v>0</v>
      </c>
      <c r="AN5796" s="13"/>
      <c r="AO5796" s="13">
        <v>0</v>
      </c>
      <c r="AP5796" s="13">
        <f t="shared" si="1542"/>
        <v>0</v>
      </c>
      <c r="AQ5796" s="13"/>
      <c r="AR5796" s="13">
        <f t="shared" si="1543"/>
        <v>0</v>
      </c>
      <c r="AS5796" s="13"/>
      <c r="AT5796" s="13">
        <f t="shared" si="1544"/>
        <v>0</v>
      </c>
      <c r="AU5796" s="13"/>
      <c r="AV5796" s="13">
        <f t="shared" si="1545"/>
        <v>0</v>
      </c>
      <c r="AW5796" s="13"/>
      <c r="AX5796" s="13">
        <f t="shared" si="1546"/>
        <v>0</v>
      </c>
      <c r="AY5796" s="13"/>
      <c r="AZ5796" s="13">
        <f t="shared" si="1547"/>
        <v>0</v>
      </c>
      <c r="BA5796" s="13"/>
      <c r="BB5796" s="13">
        <f t="shared" si="1548"/>
        <v>0</v>
      </c>
      <c r="BC5796" s="13"/>
      <c r="BD5796" s="13">
        <f t="shared" si="1549"/>
        <v>0</v>
      </c>
      <c r="BE5796" s="13"/>
      <c r="BF5796" s="13">
        <f t="shared" si="1550"/>
        <v>0</v>
      </c>
      <c r="BG5796" s="13"/>
      <c r="BH5796" s="13">
        <f t="shared" si="1551"/>
        <v>70488.701001315436</v>
      </c>
      <c r="BI5796" s="13">
        <f t="shared" si="1552"/>
        <v>70500</v>
      </c>
      <c r="BJ5796" s="13">
        <v>70800</v>
      </c>
    </row>
    <row r="5797" spans="1:62" x14ac:dyDescent="0.25">
      <c r="A5797" t="s">
        <v>5087</v>
      </c>
      <c r="B5797" s="13">
        <v>713</v>
      </c>
      <c r="C5797">
        <v>562220</v>
      </c>
      <c r="D5797">
        <v>1</v>
      </c>
      <c r="E5797">
        <v>0</v>
      </c>
      <c r="F5797">
        <v>0</v>
      </c>
      <c r="G5797">
        <v>0</v>
      </c>
      <c r="H5797">
        <v>0</v>
      </c>
      <c r="I5797" t="s">
        <v>51</v>
      </c>
      <c r="J5797">
        <v>561380</v>
      </c>
      <c r="K5797" t="s">
        <v>348</v>
      </c>
      <c r="L5797">
        <v>561380</v>
      </c>
      <c r="M5797" t="s">
        <v>348</v>
      </c>
      <c r="N5797">
        <v>561380</v>
      </c>
      <c r="O5797" t="s">
        <v>348</v>
      </c>
      <c r="P5797">
        <v>561380</v>
      </c>
      <c r="Q5797" t="s">
        <v>348</v>
      </c>
      <c r="R5797" s="13">
        <v>165835.75541491018</v>
      </c>
      <c r="S5797" s="13"/>
      <c r="T5797" s="13"/>
      <c r="U5797" s="13"/>
      <c r="V5797" s="13">
        <f t="shared" si="1536"/>
        <v>0</v>
      </c>
      <c r="W5797" s="13"/>
      <c r="X5797" s="13">
        <f t="shared" si="1537"/>
        <v>0</v>
      </c>
      <c r="Y5797" s="13"/>
      <c r="Z5797" s="13">
        <f t="shared" si="1538"/>
        <v>0</v>
      </c>
      <c r="AA5797" s="13"/>
      <c r="AB5797" s="13">
        <f t="shared" si="1539"/>
        <v>0</v>
      </c>
      <c r="AC5797" s="13"/>
      <c r="AD5797" s="13"/>
      <c r="AE5797" s="13"/>
      <c r="AF5797" s="13"/>
      <c r="AG5797" s="13"/>
      <c r="AH5797" s="13"/>
      <c r="AI5797" s="13"/>
      <c r="AJ5797" s="13"/>
      <c r="AK5797" s="13">
        <f t="shared" si="1540"/>
        <v>0</v>
      </c>
      <c r="AL5797" s="13"/>
      <c r="AM5797" s="13">
        <f t="shared" si="1541"/>
        <v>0</v>
      </c>
      <c r="AN5797" s="13"/>
      <c r="AO5797" s="13">
        <v>0</v>
      </c>
      <c r="AP5797" s="13">
        <f t="shared" si="1542"/>
        <v>0</v>
      </c>
      <c r="AQ5797" s="13"/>
      <c r="AR5797" s="13">
        <f t="shared" si="1543"/>
        <v>0</v>
      </c>
      <c r="AS5797" s="13"/>
      <c r="AT5797" s="13">
        <f t="shared" si="1544"/>
        <v>0</v>
      </c>
      <c r="AU5797" s="13"/>
      <c r="AV5797" s="13">
        <f t="shared" si="1545"/>
        <v>0</v>
      </c>
      <c r="AW5797" s="13"/>
      <c r="AX5797" s="13">
        <f t="shared" si="1546"/>
        <v>0</v>
      </c>
      <c r="AY5797" s="13"/>
      <c r="AZ5797" s="13">
        <f t="shared" si="1547"/>
        <v>0</v>
      </c>
      <c r="BA5797" s="13"/>
      <c r="BB5797" s="13">
        <f t="shared" si="1548"/>
        <v>0</v>
      </c>
      <c r="BC5797" s="13"/>
      <c r="BD5797" s="13">
        <f t="shared" si="1549"/>
        <v>0</v>
      </c>
      <c r="BE5797" s="13"/>
      <c r="BF5797" s="13">
        <f t="shared" si="1550"/>
        <v>0</v>
      </c>
      <c r="BG5797" s="13"/>
      <c r="BH5797" s="13">
        <f t="shared" si="1551"/>
        <v>165835.75541491018</v>
      </c>
      <c r="BI5797" s="13">
        <f t="shared" si="1552"/>
        <v>165800</v>
      </c>
      <c r="BJ5797" s="13">
        <v>163200</v>
      </c>
    </row>
    <row r="5798" spans="1:62" x14ac:dyDescent="0.25">
      <c r="A5798" t="s">
        <v>5088</v>
      </c>
      <c r="B5798" s="13">
        <v>725</v>
      </c>
      <c r="C5798">
        <v>547441</v>
      </c>
      <c r="D5798">
        <v>1</v>
      </c>
      <c r="E5798">
        <v>0</v>
      </c>
      <c r="F5798">
        <v>0</v>
      </c>
      <c r="G5798">
        <v>0</v>
      </c>
      <c r="H5798">
        <v>0</v>
      </c>
      <c r="I5798" t="s">
        <v>23</v>
      </c>
      <c r="J5798">
        <v>546127</v>
      </c>
      <c r="K5798" t="s">
        <v>146</v>
      </c>
      <c r="L5798">
        <v>546127</v>
      </c>
      <c r="M5798" t="s">
        <v>146</v>
      </c>
      <c r="N5798">
        <v>546127</v>
      </c>
      <c r="O5798" t="s">
        <v>146</v>
      </c>
      <c r="P5798">
        <v>546127</v>
      </c>
      <c r="Q5798" t="s">
        <v>146</v>
      </c>
      <c r="R5798" s="13">
        <v>168586.19900862238</v>
      </c>
      <c r="S5798" s="13"/>
      <c r="T5798" s="13"/>
      <c r="U5798" s="13"/>
      <c r="V5798" s="13">
        <f t="shared" si="1536"/>
        <v>0</v>
      </c>
      <c r="W5798" s="13"/>
      <c r="X5798" s="13">
        <f t="shared" si="1537"/>
        <v>0</v>
      </c>
      <c r="Y5798" s="13"/>
      <c r="Z5798" s="13">
        <f t="shared" si="1538"/>
        <v>0</v>
      </c>
      <c r="AA5798" s="13"/>
      <c r="AB5798" s="13">
        <f t="shared" si="1539"/>
        <v>0</v>
      </c>
      <c r="AC5798" s="13"/>
      <c r="AD5798" s="13"/>
      <c r="AE5798" s="13"/>
      <c r="AF5798" s="13"/>
      <c r="AG5798" s="13"/>
      <c r="AH5798" s="13"/>
      <c r="AI5798" s="13"/>
      <c r="AJ5798" s="13"/>
      <c r="AK5798" s="13">
        <f t="shared" si="1540"/>
        <v>0</v>
      </c>
      <c r="AL5798" s="13"/>
      <c r="AM5798" s="13">
        <f t="shared" si="1541"/>
        <v>0</v>
      </c>
      <c r="AN5798" s="13"/>
      <c r="AO5798" s="13">
        <v>0</v>
      </c>
      <c r="AP5798" s="13">
        <f t="shared" si="1542"/>
        <v>0</v>
      </c>
      <c r="AQ5798" s="13"/>
      <c r="AR5798" s="13">
        <f t="shared" si="1543"/>
        <v>0</v>
      </c>
      <c r="AS5798" s="13"/>
      <c r="AT5798" s="13">
        <f t="shared" si="1544"/>
        <v>0</v>
      </c>
      <c r="AU5798" s="13"/>
      <c r="AV5798" s="13">
        <f t="shared" si="1545"/>
        <v>0</v>
      </c>
      <c r="AW5798" s="13"/>
      <c r="AX5798" s="13">
        <f t="shared" si="1546"/>
        <v>0</v>
      </c>
      <c r="AY5798" s="13"/>
      <c r="AZ5798" s="13">
        <f t="shared" si="1547"/>
        <v>0</v>
      </c>
      <c r="BA5798" s="13"/>
      <c r="BB5798" s="13">
        <f t="shared" si="1548"/>
        <v>0</v>
      </c>
      <c r="BC5798" s="13"/>
      <c r="BD5798" s="13">
        <f t="shared" si="1549"/>
        <v>0</v>
      </c>
      <c r="BE5798" s="13"/>
      <c r="BF5798" s="13">
        <f t="shared" si="1550"/>
        <v>0</v>
      </c>
      <c r="BG5798" s="13"/>
      <c r="BH5798" s="13">
        <f t="shared" si="1551"/>
        <v>168586.19900862238</v>
      </c>
      <c r="BI5798" s="13">
        <f t="shared" si="1552"/>
        <v>168600</v>
      </c>
      <c r="BJ5798" s="13">
        <v>168100</v>
      </c>
    </row>
    <row r="5799" spans="1:62" x14ac:dyDescent="0.25">
      <c r="A5799" s="5" t="s">
        <v>1085</v>
      </c>
      <c r="B5799" s="13">
        <v>3000</v>
      </c>
      <c r="C5799">
        <v>551970</v>
      </c>
      <c r="D5799">
        <v>1</v>
      </c>
      <c r="E5799">
        <v>1</v>
      </c>
      <c r="F5799">
        <v>1</v>
      </c>
      <c r="G5799">
        <v>1</v>
      </c>
      <c r="H5799">
        <v>0</v>
      </c>
      <c r="I5799" t="s">
        <v>23</v>
      </c>
      <c r="J5799">
        <v>551970</v>
      </c>
      <c r="K5799" t="s">
        <v>1085</v>
      </c>
      <c r="L5799">
        <v>551970</v>
      </c>
      <c r="M5799" t="s">
        <v>1085</v>
      </c>
      <c r="N5799">
        <v>551970</v>
      </c>
      <c r="O5799" t="s">
        <v>1085</v>
      </c>
      <c r="P5799">
        <v>550787</v>
      </c>
      <c r="Q5799" t="s">
        <v>181</v>
      </c>
      <c r="R5799" s="13">
        <v>677294.1222066523</v>
      </c>
      <c r="S5799" s="13">
        <v>5550</v>
      </c>
      <c r="T5799" s="13">
        <v>296004.87867899815</v>
      </c>
      <c r="U5799" s="13"/>
      <c r="V5799" s="13">
        <f t="shared" si="1536"/>
        <v>0</v>
      </c>
      <c r="W5799" s="13">
        <v>44</v>
      </c>
      <c r="X5799" s="13">
        <f t="shared" si="1537"/>
        <v>130416</v>
      </c>
      <c r="Y5799" s="13">
        <v>41</v>
      </c>
      <c r="Z5799" s="13">
        <f t="shared" si="1538"/>
        <v>40508</v>
      </c>
      <c r="AA5799" s="13">
        <v>17</v>
      </c>
      <c r="AB5799" s="13">
        <f t="shared" si="1539"/>
        <v>4199</v>
      </c>
      <c r="AC5799" s="13">
        <v>7466</v>
      </c>
      <c r="AD5799" s="13">
        <v>1573036.384295051</v>
      </c>
      <c r="AE5799" s="13">
        <v>7466</v>
      </c>
      <c r="AF5799" s="13">
        <v>828642.96090876206</v>
      </c>
      <c r="AG5799" s="13"/>
      <c r="AH5799" s="13"/>
      <c r="AI5799" s="13"/>
      <c r="AJ5799" s="13"/>
      <c r="AK5799" s="13">
        <f t="shared" si="1540"/>
        <v>0</v>
      </c>
      <c r="AL5799" s="13"/>
      <c r="AM5799" s="13">
        <f t="shared" si="1541"/>
        <v>0</v>
      </c>
      <c r="AN5799" s="13"/>
      <c r="AO5799" s="13">
        <v>0</v>
      </c>
      <c r="AP5799" s="13">
        <f t="shared" si="1542"/>
        <v>0</v>
      </c>
      <c r="AQ5799" s="13"/>
      <c r="AR5799" s="13">
        <f t="shared" si="1543"/>
        <v>0</v>
      </c>
      <c r="AS5799" s="13"/>
      <c r="AT5799" s="13">
        <f t="shared" si="1544"/>
        <v>0</v>
      </c>
      <c r="AU5799" s="13"/>
      <c r="AV5799" s="13">
        <f t="shared" si="1545"/>
        <v>0</v>
      </c>
      <c r="AW5799" s="13"/>
      <c r="AX5799" s="13">
        <f t="shared" si="1546"/>
        <v>0</v>
      </c>
      <c r="AY5799" s="13"/>
      <c r="AZ5799" s="13">
        <f t="shared" si="1547"/>
        <v>0</v>
      </c>
      <c r="BA5799" s="13"/>
      <c r="BB5799" s="13">
        <f t="shared" si="1548"/>
        <v>0</v>
      </c>
      <c r="BC5799" s="13"/>
      <c r="BD5799" s="13">
        <f t="shared" si="1549"/>
        <v>0</v>
      </c>
      <c r="BE5799" s="13"/>
      <c r="BF5799" s="13">
        <f t="shared" si="1550"/>
        <v>0</v>
      </c>
      <c r="BG5799" s="13"/>
      <c r="BH5799" s="13">
        <f t="shared" si="1551"/>
        <v>3550101.3460894637</v>
      </c>
      <c r="BI5799" s="13">
        <f t="shared" si="1552"/>
        <v>3550100</v>
      </c>
      <c r="BJ5799" s="13">
        <v>3526600</v>
      </c>
    </row>
    <row r="5800" spans="1:62" x14ac:dyDescent="0.25">
      <c r="A5800" t="s">
        <v>5089</v>
      </c>
      <c r="B5800" s="13">
        <v>562</v>
      </c>
      <c r="C5800">
        <v>539830</v>
      </c>
      <c r="D5800">
        <v>1</v>
      </c>
      <c r="E5800">
        <v>0</v>
      </c>
      <c r="F5800">
        <v>0</v>
      </c>
      <c r="G5800">
        <v>0</v>
      </c>
      <c r="H5800">
        <v>0</v>
      </c>
      <c r="I5800" t="s">
        <v>26</v>
      </c>
      <c r="J5800">
        <v>539139</v>
      </c>
      <c r="K5800" t="s">
        <v>548</v>
      </c>
      <c r="L5800">
        <v>539139</v>
      </c>
      <c r="M5800" t="s">
        <v>548</v>
      </c>
      <c r="N5800">
        <v>539139</v>
      </c>
      <c r="O5800" t="s">
        <v>548</v>
      </c>
      <c r="P5800">
        <v>539139</v>
      </c>
      <c r="Q5800" t="s">
        <v>548</v>
      </c>
      <c r="R5800" s="13">
        <v>131137.85734054612</v>
      </c>
      <c r="S5800" s="13"/>
      <c r="T5800" s="13"/>
      <c r="U5800" s="13"/>
      <c r="V5800" s="13">
        <f t="shared" si="1536"/>
        <v>0</v>
      </c>
      <c r="W5800" s="13"/>
      <c r="X5800" s="13">
        <f t="shared" si="1537"/>
        <v>0</v>
      </c>
      <c r="Y5800" s="13"/>
      <c r="Z5800" s="13">
        <f t="shared" si="1538"/>
        <v>0</v>
      </c>
      <c r="AA5800" s="13"/>
      <c r="AB5800" s="13">
        <f t="shared" si="1539"/>
        <v>0</v>
      </c>
      <c r="AC5800" s="13"/>
      <c r="AD5800" s="13"/>
      <c r="AE5800" s="13"/>
      <c r="AF5800" s="13"/>
      <c r="AG5800" s="13"/>
      <c r="AH5800" s="13"/>
      <c r="AI5800" s="13"/>
      <c r="AJ5800" s="13"/>
      <c r="AK5800" s="13">
        <f t="shared" si="1540"/>
        <v>0</v>
      </c>
      <c r="AL5800" s="13"/>
      <c r="AM5800" s="13">
        <f t="shared" si="1541"/>
        <v>0</v>
      </c>
      <c r="AN5800" s="13"/>
      <c r="AO5800" s="13">
        <v>0</v>
      </c>
      <c r="AP5800" s="13">
        <f t="shared" si="1542"/>
        <v>0</v>
      </c>
      <c r="AQ5800" s="13"/>
      <c r="AR5800" s="13">
        <f t="shared" si="1543"/>
        <v>0</v>
      </c>
      <c r="AS5800" s="13"/>
      <c r="AT5800" s="13">
        <f t="shared" si="1544"/>
        <v>0</v>
      </c>
      <c r="AU5800" s="13"/>
      <c r="AV5800" s="13">
        <f t="shared" si="1545"/>
        <v>0</v>
      </c>
      <c r="AW5800" s="13"/>
      <c r="AX5800" s="13">
        <f t="shared" si="1546"/>
        <v>0</v>
      </c>
      <c r="AY5800" s="13"/>
      <c r="AZ5800" s="13">
        <f t="shared" si="1547"/>
        <v>0</v>
      </c>
      <c r="BA5800" s="13"/>
      <c r="BB5800" s="13">
        <f t="shared" si="1548"/>
        <v>0</v>
      </c>
      <c r="BC5800" s="13"/>
      <c r="BD5800" s="13">
        <f t="shared" si="1549"/>
        <v>0</v>
      </c>
      <c r="BE5800" s="13"/>
      <c r="BF5800" s="13">
        <f t="shared" si="1550"/>
        <v>0</v>
      </c>
      <c r="BG5800" s="13"/>
      <c r="BH5800" s="13">
        <f t="shared" si="1551"/>
        <v>131137.85734054612</v>
      </c>
      <c r="BI5800" s="13">
        <f t="shared" si="1552"/>
        <v>131100</v>
      </c>
      <c r="BJ5800" s="13">
        <v>130200</v>
      </c>
    </row>
    <row r="5801" spans="1:62" x14ac:dyDescent="0.25">
      <c r="A5801" t="s">
        <v>5090</v>
      </c>
      <c r="B5801" s="13">
        <v>228</v>
      </c>
      <c r="C5801">
        <v>572527</v>
      </c>
      <c r="D5801">
        <v>1</v>
      </c>
      <c r="E5801">
        <v>0</v>
      </c>
      <c r="F5801">
        <v>0</v>
      </c>
      <c r="G5801">
        <v>0</v>
      </c>
      <c r="H5801">
        <v>0</v>
      </c>
      <c r="I5801" t="s">
        <v>41</v>
      </c>
      <c r="J5801">
        <v>571393</v>
      </c>
      <c r="K5801" t="s">
        <v>1254</v>
      </c>
      <c r="L5801">
        <v>571393</v>
      </c>
      <c r="M5801" t="s">
        <v>1254</v>
      </c>
      <c r="N5801">
        <v>571393</v>
      </c>
      <c r="O5801" t="s">
        <v>1254</v>
      </c>
      <c r="P5801">
        <v>571393</v>
      </c>
      <c r="Q5801" t="s">
        <v>1254</v>
      </c>
      <c r="R5801" s="13">
        <v>70488.701001315436</v>
      </c>
      <c r="S5801" s="13"/>
      <c r="T5801" s="13"/>
      <c r="U5801" s="13"/>
      <c r="V5801" s="13">
        <f t="shared" si="1536"/>
        <v>0</v>
      </c>
      <c r="W5801" s="13"/>
      <c r="X5801" s="13">
        <f t="shared" si="1537"/>
        <v>0</v>
      </c>
      <c r="Y5801" s="13"/>
      <c r="Z5801" s="13">
        <f t="shared" si="1538"/>
        <v>0</v>
      </c>
      <c r="AA5801" s="13"/>
      <c r="AB5801" s="13">
        <f t="shared" si="1539"/>
        <v>0</v>
      </c>
      <c r="AC5801" s="13"/>
      <c r="AD5801" s="13"/>
      <c r="AE5801" s="13"/>
      <c r="AF5801" s="13"/>
      <c r="AG5801" s="13"/>
      <c r="AH5801" s="13"/>
      <c r="AI5801" s="13"/>
      <c r="AJ5801" s="13"/>
      <c r="AK5801" s="13">
        <f t="shared" si="1540"/>
        <v>0</v>
      </c>
      <c r="AL5801" s="13"/>
      <c r="AM5801" s="13">
        <f t="shared" si="1541"/>
        <v>0</v>
      </c>
      <c r="AN5801" s="13"/>
      <c r="AO5801" s="13">
        <v>0</v>
      </c>
      <c r="AP5801" s="13">
        <f t="shared" si="1542"/>
        <v>0</v>
      </c>
      <c r="AQ5801" s="13"/>
      <c r="AR5801" s="13">
        <f t="shared" si="1543"/>
        <v>0</v>
      </c>
      <c r="AS5801" s="13"/>
      <c r="AT5801" s="13">
        <f t="shared" si="1544"/>
        <v>0</v>
      </c>
      <c r="AU5801" s="13"/>
      <c r="AV5801" s="13">
        <f t="shared" si="1545"/>
        <v>0</v>
      </c>
      <c r="AW5801" s="13"/>
      <c r="AX5801" s="13">
        <f t="shared" si="1546"/>
        <v>0</v>
      </c>
      <c r="AY5801" s="13"/>
      <c r="AZ5801" s="13">
        <f t="shared" si="1547"/>
        <v>0</v>
      </c>
      <c r="BA5801" s="13"/>
      <c r="BB5801" s="13">
        <f t="shared" si="1548"/>
        <v>0</v>
      </c>
      <c r="BC5801" s="13"/>
      <c r="BD5801" s="13">
        <f t="shared" si="1549"/>
        <v>0</v>
      </c>
      <c r="BE5801" s="13"/>
      <c r="BF5801" s="13">
        <f t="shared" si="1550"/>
        <v>0</v>
      </c>
      <c r="BG5801" s="13"/>
      <c r="BH5801" s="13">
        <f t="shared" si="1551"/>
        <v>70488.701001315436</v>
      </c>
      <c r="BI5801" s="13">
        <f t="shared" si="1552"/>
        <v>70500</v>
      </c>
      <c r="BJ5801" s="13">
        <v>70800</v>
      </c>
    </row>
    <row r="5802" spans="1:62" x14ac:dyDescent="0.25">
      <c r="A5802" s="6" t="s">
        <v>1151</v>
      </c>
      <c r="B5802" s="13">
        <v>4547</v>
      </c>
      <c r="C5802">
        <v>530905</v>
      </c>
      <c r="D5802">
        <v>1</v>
      </c>
      <c r="E5802">
        <v>1</v>
      </c>
      <c r="F5802">
        <v>1</v>
      </c>
      <c r="G5802">
        <v>1</v>
      </c>
      <c r="H5802">
        <v>1</v>
      </c>
      <c r="I5802" t="s">
        <v>26</v>
      </c>
      <c r="J5802">
        <v>530905</v>
      </c>
      <c r="K5802" t="s">
        <v>1151</v>
      </c>
      <c r="L5802">
        <v>530905</v>
      </c>
      <c r="M5802" t="s">
        <v>1151</v>
      </c>
      <c r="N5802">
        <v>530905</v>
      </c>
      <c r="O5802" t="s">
        <v>1151</v>
      </c>
      <c r="P5802">
        <v>530905</v>
      </c>
      <c r="Q5802" t="s">
        <v>1151</v>
      </c>
      <c r="R5802" s="13">
        <v>211261.10406056422</v>
      </c>
      <c r="S5802" s="13">
        <v>10982</v>
      </c>
      <c r="T5802" s="13">
        <v>255472.79643352443</v>
      </c>
      <c r="U5802" s="13"/>
      <c r="V5802" s="13">
        <f t="shared" si="1536"/>
        <v>0</v>
      </c>
      <c r="W5802" s="13">
        <v>109</v>
      </c>
      <c r="X5802" s="13">
        <f t="shared" si="1537"/>
        <v>323076</v>
      </c>
      <c r="Y5802" s="13">
        <v>70</v>
      </c>
      <c r="Z5802" s="13">
        <f t="shared" si="1538"/>
        <v>69160</v>
      </c>
      <c r="AA5802" s="13">
        <v>37</v>
      </c>
      <c r="AB5802" s="13">
        <f t="shared" si="1539"/>
        <v>9139</v>
      </c>
      <c r="AC5802" s="13">
        <v>12460</v>
      </c>
      <c r="AD5802" s="13">
        <v>1483582.8524834414</v>
      </c>
      <c r="AE5802" s="13">
        <v>12460</v>
      </c>
      <c r="AF5802" s="13">
        <v>2197352.3993713432</v>
      </c>
      <c r="AG5802" s="13">
        <v>12460</v>
      </c>
      <c r="AH5802" s="13">
        <v>10841257.170732901</v>
      </c>
      <c r="AI5802" s="13"/>
      <c r="AJ5802" s="13">
        <v>1284</v>
      </c>
      <c r="AK5802" s="13">
        <f t="shared" si="1540"/>
        <v>178476</v>
      </c>
      <c r="AL5802" s="13">
        <v>195</v>
      </c>
      <c r="AM5802" s="13">
        <f t="shared" si="1541"/>
        <v>6825</v>
      </c>
      <c r="AN5802" s="13"/>
      <c r="AO5802" s="13">
        <v>5</v>
      </c>
      <c r="AP5802" s="13">
        <f t="shared" si="1542"/>
        <v>152500</v>
      </c>
      <c r="AQ5802" s="13">
        <v>127</v>
      </c>
      <c r="AR5802" s="13">
        <f t="shared" si="1543"/>
        <v>343662</v>
      </c>
      <c r="AS5802" s="13">
        <v>960</v>
      </c>
      <c r="AT5802" s="13">
        <f t="shared" si="1544"/>
        <v>133440</v>
      </c>
      <c r="AU5802" s="13">
        <v>593</v>
      </c>
      <c r="AV5802" s="13">
        <f t="shared" si="1545"/>
        <v>200434</v>
      </c>
      <c r="AW5802" s="13">
        <v>350</v>
      </c>
      <c r="AX5802" s="13">
        <f t="shared" si="1546"/>
        <v>37800</v>
      </c>
      <c r="AY5802" s="13">
        <v>32</v>
      </c>
      <c r="AZ5802" s="13">
        <f t="shared" si="1547"/>
        <v>2592</v>
      </c>
      <c r="BA5802" s="13">
        <v>340</v>
      </c>
      <c r="BB5802" s="13">
        <f t="shared" si="1548"/>
        <v>110500</v>
      </c>
      <c r="BC5802" s="13">
        <v>45</v>
      </c>
      <c r="BD5802" s="13">
        <f t="shared" si="1549"/>
        <v>18270</v>
      </c>
      <c r="BE5802" s="13">
        <v>0</v>
      </c>
      <c r="BF5802" s="13">
        <f t="shared" si="1550"/>
        <v>0</v>
      </c>
      <c r="BG5802" s="13"/>
      <c r="BH5802" s="13">
        <f t="shared" si="1551"/>
        <v>16574800.323081773</v>
      </c>
      <c r="BI5802" s="13">
        <f t="shared" si="1552"/>
        <v>16574800</v>
      </c>
      <c r="BJ5802" s="13">
        <v>16552600</v>
      </c>
    </row>
    <row r="5803" spans="1:62" x14ac:dyDescent="0.25">
      <c r="A5803" t="s">
        <v>5091</v>
      </c>
      <c r="B5803" s="13">
        <v>683</v>
      </c>
      <c r="C5803">
        <v>541541</v>
      </c>
      <c r="D5803">
        <v>1</v>
      </c>
      <c r="E5803">
        <v>0</v>
      </c>
      <c r="F5803">
        <v>0</v>
      </c>
      <c r="G5803">
        <v>0</v>
      </c>
      <c r="H5803">
        <v>0</v>
      </c>
      <c r="I5803" t="s">
        <v>26</v>
      </c>
      <c r="J5803">
        <v>540111</v>
      </c>
      <c r="K5803" t="s">
        <v>591</v>
      </c>
      <c r="L5803">
        <v>540111</v>
      </c>
      <c r="M5803" t="s">
        <v>591</v>
      </c>
      <c r="N5803">
        <v>540111</v>
      </c>
      <c r="O5803" t="s">
        <v>591</v>
      </c>
      <c r="P5803">
        <v>540111</v>
      </c>
      <c r="Q5803" t="s">
        <v>591</v>
      </c>
      <c r="R5803" s="13">
        <v>158955.27945426683</v>
      </c>
      <c r="S5803" s="13"/>
      <c r="T5803" s="13"/>
      <c r="U5803" s="13"/>
      <c r="V5803" s="13">
        <f t="shared" si="1536"/>
        <v>0</v>
      </c>
      <c r="W5803" s="13"/>
      <c r="X5803" s="13">
        <f t="shared" si="1537"/>
        <v>0</v>
      </c>
      <c r="Y5803" s="13"/>
      <c r="Z5803" s="13">
        <f t="shared" si="1538"/>
        <v>0</v>
      </c>
      <c r="AA5803" s="13"/>
      <c r="AB5803" s="13">
        <f t="shared" si="1539"/>
        <v>0</v>
      </c>
      <c r="AC5803" s="13"/>
      <c r="AD5803" s="13"/>
      <c r="AE5803" s="13"/>
      <c r="AF5803" s="13"/>
      <c r="AG5803" s="13"/>
      <c r="AH5803" s="13"/>
      <c r="AI5803" s="13"/>
      <c r="AJ5803" s="13"/>
      <c r="AK5803" s="13">
        <f t="shared" si="1540"/>
        <v>0</v>
      </c>
      <c r="AL5803" s="13"/>
      <c r="AM5803" s="13">
        <f t="shared" si="1541"/>
        <v>0</v>
      </c>
      <c r="AN5803" s="13"/>
      <c r="AO5803" s="13">
        <v>0</v>
      </c>
      <c r="AP5803" s="13">
        <f t="shared" si="1542"/>
        <v>0</v>
      </c>
      <c r="AQ5803" s="13"/>
      <c r="AR5803" s="13">
        <f t="shared" si="1543"/>
        <v>0</v>
      </c>
      <c r="AS5803" s="13"/>
      <c r="AT5803" s="13">
        <f t="shared" si="1544"/>
        <v>0</v>
      </c>
      <c r="AU5803" s="13"/>
      <c r="AV5803" s="13">
        <f t="shared" si="1545"/>
        <v>0</v>
      </c>
      <c r="AW5803" s="13"/>
      <c r="AX5803" s="13">
        <f t="shared" si="1546"/>
        <v>0</v>
      </c>
      <c r="AY5803" s="13"/>
      <c r="AZ5803" s="13">
        <f t="shared" si="1547"/>
        <v>0</v>
      </c>
      <c r="BA5803" s="13"/>
      <c r="BB5803" s="13">
        <f t="shared" si="1548"/>
        <v>0</v>
      </c>
      <c r="BC5803" s="13"/>
      <c r="BD5803" s="13">
        <f t="shared" si="1549"/>
        <v>0</v>
      </c>
      <c r="BE5803" s="13"/>
      <c r="BF5803" s="13">
        <f t="shared" si="1550"/>
        <v>0</v>
      </c>
      <c r="BG5803" s="13"/>
      <c r="BH5803" s="13">
        <f t="shared" si="1551"/>
        <v>158955.27945426683</v>
      </c>
      <c r="BI5803" s="13">
        <f t="shared" si="1552"/>
        <v>159000</v>
      </c>
      <c r="BJ5803" s="13">
        <v>187300</v>
      </c>
    </row>
    <row r="5804" spans="1:62" x14ac:dyDescent="0.25">
      <c r="A5804" t="s">
        <v>5092</v>
      </c>
      <c r="B5804" s="13">
        <v>813</v>
      </c>
      <c r="C5804">
        <v>545261</v>
      </c>
      <c r="D5804">
        <v>1</v>
      </c>
      <c r="E5804">
        <v>0</v>
      </c>
      <c r="F5804">
        <v>0</v>
      </c>
      <c r="G5804">
        <v>0</v>
      </c>
      <c r="H5804">
        <v>0</v>
      </c>
      <c r="I5804" t="s">
        <v>23</v>
      </c>
      <c r="J5804">
        <v>544299</v>
      </c>
      <c r="K5804" t="s">
        <v>625</v>
      </c>
      <c r="L5804">
        <v>544256</v>
      </c>
      <c r="M5804" t="s">
        <v>22</v>
      </c>
      <c r="N5804">
        <v>544256</v>
      </c>
      <c r="O5804" t="s">
        <v>22</v>
      </c>
      <c r="P5804">
        <v>544256</v>
      </c>
      <c r="Q5804" t="s">
        <v>22</v>
      </c>
      <c r="R5804" s="13">
        <v>188726.57238288486</v>
      </c>
      <c r="S5804" s="13"/>
      <c r="T5804" s="13"/>
      <c r="U5804" s="13"/>
      <c r="V5804" s="13">
        <f t="shared" si="1536"/>
        <v>0</v>
      </c>
      <c r="W5804" s="13"/>
      <c r="X5804" s="13">
        <f t="shared" si="1537"/>
        <v>0</v>
      </c>
      <c r="Y5804" s="13"/>
      <c r="Z5804" s="13">
        <f t="shared" si="1538"/>
        <v>0</v>
      </c>
      <c r="AA5804" s="13"/>
      <c r="AB5804" s="13">
        <f t="shared" si="1539"/>
        <v>0</v>
      </c>
      <c r="AC5804" s="13"/>
      <c r="AD5804" s="13"/>
      <c r="AE5804" s="13"/>
      <c r="AF5804" s="13"/>
      <c r="AG5804" s="13"/>
      <c r="AH5804" s="13"/>
      <c r="AI5804" s="13"/>
      <c r="AJ5804" s="13"/>
      <c r="AK5804" s="13">
        <f t="shared" si="1540"/>
        <v>0</v>
      </c>
      <c r="AL5804" s="13"/>
      <c r="AM5804" s="13">
        <f t="shared" si="1541"/>
        <v>0</v>
      </c>
      <c r="AN5804" s="13"/>
      <c r="AO5804" s="13">
        <v>0</v>
      </c>
      <c r="AP5804" s="13">
        <f t="shared" si="1542"/>
        <v>0</v>
      </c>
      <c r="AQ5804" s="13"/>
      <c r="AR5804" s="13">
        <f t="shared" si="1543"/>
        <v>0</v>
      </c>
      <c r="AS5804" s="13"/>
      <c r="AT5804" s="13">
        <f t="shared" si="1544"/>
        <v>0</v>
      </c>
      <c r="AU5804" s="13"/>
      <c r="AV5804" s="13">
        <f t="shared" si="1545"/>
        <v>0</v>
      </c>
      <c r="AW5804" s="13"/>
      <c r="AX5804" s="13">
        <f t="shared" si="1546"/>
        <v>0</v>
      </c>
      <c r="AY5804" s="13"/>
      <c r="AZ5804" s="13">
        <f t="shared" si="1547"/>
        <v>0</v>
      </c>
      <c r="BA5804" s="13"/>
      <c r="BB5804" s="13">
        <f t="shared" si="1548"/>
        <v>0</v>
      </c>
      <c r="BC5804" s="13"/>
      <c r="BD5804" s="13">
        <f t="shared" si="1549"/>
        <v>0</v>
      </c>
      <c r="BE5804" s="13"/>
      <c r="BF5804" s="13">
        <f t="shared" si="1550"/>
        <v>0</v>
      </c>
      <c r="BG5804" s="13"/>
      <c r="BH5804" s="13">
        <f t="shared" si="1551"/>
        <v>188726.57238288486</v>
      </c>
      <c r="BI5804" s="13">
        <f t="shared" si="1552"/>
        <v>188700</v>
      </c>
      <c r="BJ5804" s="13">
        <v>187100</v>
      </c>
    </row>
    <row r="5805" spans="1:62" x14ac:dyDescent="0.25">
      <c r="A5805" t="s">
        <v>3996</v>
      </c>
      <c r="B5805" s="13">
        <v>784</v>
      </c>
      <c r="C5805">
        <v>581151</v>
      </c>
      <c r="D5805">
        <v>1</v>
      </c>
      <c r="E5805">
        <v>0</v>
      </c>
      <c r="F5805">
        <v>0</v>
      </c>
      <c r="G5805">
        <v>0</v>
      </c>
      <c r="H5805">
        <v>0</v>
      </c>
      <c r="I5805" t="s">
        <v>41</v>
      </c>
      <c r="J5805">
        <v>581186</v>
      </c>
      <c r="K5805" t="s">
        <v>323</v>
      </c>
      <c r="L5805">
        <v>581186</v>
      </c>
      <c r="M5805" t="s">
        <v>323</v>
      </c>
      <c r="N5805">
        <v>581186</v>
      </c>
      <c r="O5805" t="s">
        <v>323</v>
      </c>
      <c r="P5805">
        <v>581186</v>
      </c>
      <c r="Q5805" t="s">
        <v>323</v>
      </c>
      <c r="R5805" s="13">
        <v>182095.0524785145</v>
      </c>
      <c r="S5805" s="13"/>
      <c r="T5805" s="13"/>
      <c r="U5805" s="13"/>
      <c r="V5805" s="13">
        <f t="shared" si="1536"/>
        <v>0</v>
      </c>
      <c r="W5805" s="13"/>
      <c r="X5805" s="13">
        <f t="shared" si="1537"/>
        <v>0</v>
      </c>
      <c r="Y5805" s="13"/>
      <c r="Z5805" s="13">
        <f t="shared" si="1538"/>
        <v>0</v>
      </c>
      <c r="AA5805" s="13"/>
      <c r="AB5805" s="13">
        <f t="shared" si="1539"/>
        <v>0</v>
      </c>
      <c r="AC5805" s="13"/>
      <c r="AD5805" s="13"/>
      <c r="AE5805" s="13"/>
      <c r="AF5805" s="13"/>
      <c r="AG5805" s="13"/>
      <c r="AH5805" s="13"/>
      <c r="AI5805" s="13"/>
      <c r="AJ5805" s="13"/>
      <c r="AK5805" s="13">
        <f t="shared" si="1540"/>
        <v>0</v>
      </c>
      <c r="AL5805" s="13"/>
      <c r="AM5805" s="13">
        <f t="shared" si="1541"/>
        <v>0</v>
      </c>
      <c r="AN5805" s="13"/>
      <c r="AO5805" s="13">
        <v>0</v>
      </c>
      <c r="AP5805" s="13">
        <f t="shared" si="1542"/>
        <v>0</v>
      </c>
      <c r="AQ5805" s="13"/>
      <c r="AR5805" s="13">
        <f t="shared" si="1543"/>
        <v>0</v>
      </c>
      <c r="AS5805" s="13"/>
      <c r="AT5805" s="13">
        <f t="shared" si="1544"/>
        <v>0</v>
      </c>
      <c r="AU5805" s="13"/>
      <c r="AV5805" s="13">
        <f t="shared" si="1545"/>
        <v>0</v>
      </c>
      <c r="AW5805" s="13"/>
      <c r="AX5805" s="13">
        <f t="shared" si="1546"/>
        <v>0</v>
      </c>
      <c r="AY5805" s="13"/>
      <c r="AZ5805" s="13">
        <f t="shared" si="1547"/>
        <v>0</v>
      </c>
      <c r="BA5805" s="13"/>
      <c r="BB5805" s="13">
        <f t="shared" si="1548"/>
        <v>0</v>
      </c>
      <c r="BC5805" s="13"/>
      <c r="BD5805" s="13">
        <f t="shared" si="1549"/>
        <v>0</v>
      </c>
      <c r="BE5805" s="13"/>
      <c r="BF5805" s="13">
        <f t="shared" si="1550"/>
        <v>0</v>
      </c>
      <c r="BG5805" s="13"/>
      <c r="BH5805" s="13">
        <f t="shared" si="1551"/>
        <v>182095.0524785145</v>
      </c>
      <c r="BI5805" s="13">
        <f t="shared" si="1552"/>
        <v>182100</v>
      </c>
      <c r="BJ5805" s="13">
        <v>181400</v>
      </c>
    </row>
    <row r="5806" spans="1:62" x14ac:dyDescent="0.25">
      <c r="A5806" s="4" t="s">
        <v>4871</v>
      </c>
      <c r="B5806" s="13">
        <v>4569</v>
      </c>
      <c r="C5806">
        <v>586765</v>
      </c>
      <c r="D5806">
        <v>1</v>
      </c>
      <c r="E5806">
        <v>1</v>
      </c>
      <c r="F5806">
        <v>1</v>
      </c>
      <c r="G5806">
        <v>0</v>
      </c>
      <c r="H5806">
        <v>0</v>
      </c>
      <c r="I5806" t="s">
        <v>30</v>
      </c>
      <c r="J5806">
        <v>586765</v>
      </c>
      <c r="K5806" t="s">
        <v>4871</v>
      </c>
      <c r="L5806">
        <v>586765</v>
      </c>
      <c r="M5806" t="s">
        <v>4871</v>
      </c>
      <c r="N5806">
        <v>586081</v>
      </c>
      <c r="O5806" t="s">
        <v>971</v>
      </c>
      <c r="P5806">
        <v>586307</v>
      </c>
      <c r="Q5806" t="s">
        <v>71</v>
      </c>
      <c r="R5806" s="13">
        <v>1017877.4836704654</v>
      </c>
      <c r="S5806" s="13">
        <v>4569</v>
      </c>
      <c r="T5806" s="13">
        <v>243868.23601785454</v>
      </c>
      <c r="U5806" s="13"/>
      <c r="V5806" s="13">
        <f t="shared" si="1536"/>
        <v>0</v>
      </c>
      <c r="W5806" s="13">
        <v>12</v>
      </c>
      <c r="X5806" s="13">
        <f t="shared" si="1537"/>
        <v>35568</v>
      </c>
      <c r="Y5806" s="13">
        <v>13</v>
      </c>
      <c r="Z5806" s="13">
        <f t="shared" si="1538"/>
        <v>12844</v>
      </c>
      <c r="AA5806" s="13">
        <v>21</v>
      </c>
      <c r="AB5806" s="13">
        <f t="shared" si="1539"/>
        <v>5187</v>
      </c>
      <c r="AC5806" s="13">
        <v>6763</v>
      </c>
      <c r="AD5806" s="13">
        <v>1427823.7765460252</v>
      </c>
      <c r="AE5806" s="13"/>
      <c r="AF5806" s="13"/>
      <c r="AG5806" s="13"/>
      <c r="AH5806" s="13"/>
      <c r="AI5806" s="13"/>
      <c r="AJ5806" s="13"/>
      <c r="AK5806" s="13">
        <f t="shared" si="1540"/>
        <v>0</v>
      </c>
      <c r="AL5806" s="13"/>
      <c r="AM5806" s="13">
        <f t="shared" si="1541"/>
        <v>0</v>
      </c>
      <c r="AN5806" s="13"/>
      <c r="AO5806" s="13">
        <v>0</v>
      </c>
      <c r="AP5806" s="13">
        <f t="shared" si="1542"/>
        <v>0</v>
      </c>
      <c r="AQ5806" s="13"/>
      <c r="AR5806" s="13">
        <f t="shared" si="1543"/>
        <v>0</v>
      </c>
      <c r="AS5806" s="13"/>
      <c r="AT5806" s="13">
        <f t="shared" si="1544"/>
        <v>0</v>
      </c>
      <c r="AU5806" s="13"/>
      <c r="AV5806" s="13">
        <f t="shared" si="1545"/>
        <v>0</v>
      </c>
      <c r="AW5806" s="13"/>
      <c r="AX5806" s="13">
        <f t="shared" si="1546"/>
        <v>0</v>
      </c>
      <c r="AY5806" s="13"/>
      <c r="AZ5806" s="13">
        <f t="shared" si="1547"/>
        <v>0</v>
      </c>
      <c r="BA5806" s="13"/>
      <c r="BB5806" s="13">
        <f t="shared" si="1548"/>
        <v>0</v>
      </c>
      <c r="BC5806" s="13"/>
      <c r="BD5806" s="13">
        <f t="shared" si="1549"/>
        <v>0</v>
      </c>
      <c r="BE5806" s="13"/>
      <c r="BF5806" s="13">
        <f t="shared" si="1550"/>
        <v>0</v>
      </c>
      <c r="BG5806" s="13"/>
      <c r="BH5806" s="13">
        <f t="shared" si="1551"/>
        <v>2743168.4962343452</v>
      </c>
      <c r="BI5806" s="13">
        <f t="shared" si="1552"/>
        <v>2743200</v>
      </c>
      <c r="BJ5806" s="13">
        <v>2742300</v>
      </c>
    </row>
    <row r="5807" spans="1:62" x14ac:dyDescent="0.25">
      <c r="A5807" t="s">
        <v>5093</v>
      </c>
      <c r="B5807" s="13">
        <v>200</v>
      </c>
      <c r="C5807">
        <v>550019</v>
      </c>
      <c r="D5807">
        <v>1</v>
      </c>
      <c r="E5807">
        <v>0</v>
      </c>
      <c r="F5807">
        <v>0</v>
      </c>
      <c r="G5807">
        <v>0</v>
      </c>
      <c r="H5807">
        <v>0</v>
      </c>
      <c r="I5807" t="s">
        <v>30</v>
      </c>
      <c r="J5807">
        <v>594911</v>
      </c>
      <c r="K5807" t="s">
        <v>422</v>
      </c>
      <c r="L5807">
        <v>594911</v>
      </c>
      <c r="M5807" t="s">
        <v>422</v>
      </c>
      <c r="N5807">
        <v>595098</v>
      </c>
      <c r="O5807" t="s">
        <v>423</v>
      </c>
      <c r="P5807">
        <v>593711</v>
      </c>
      <c r="Q5807" t="s">
        <v>149</v>
      </c>
      <c r="R5807" s="13">
        <v>70488.701001315436</v>
      </c>
      <c r="S5807" s="13"/>
      <c r="T5807" s="13"/>
      <c r="U5807" s="13"/>
      <c r="V5807" s="13">
        <f t="shared" si="1536"/>
        <v>0</v>
      </c>
      <c r="W5807" s="13"/>
      <c r="X5807" s="13">
        <f t="shared" si="1537"/>
        <v>0</v>
      </c>
      <c r="Y5807" s="13"/>
      <c r="Z5807" s="13">
        <f t="shared" si="1538"/>
        <v>0</v>
      </c>
      <c r="AA5807" s="13"/>
      <c r="AB5807" s="13">
        <f t="shared" si="1539"/>
        <v>0</v>
      </c>
      <c r="AC5807" s="13"/>
      <c r="AD5807" s="13"/>
      <c r="AE5807" s="13"/>
      <c r="AF5807" s="13"/>
      <c r="AG5807" s="13"/>
      <c r="AH5807" s="13"/>
      <c r="AI5807" s="13"/>
      <c r="AJ5807" s="13"/>
      <c r="AK5807" s="13">
        <f t="shared" si="1540"/>
        <v>0</v>
      </c>
      <c r="AL5807" s="13"/>
      <c r="AM5807" s="13">
        <f t="shared" si="1541"/>
        <v>0</v>
      </c>
      <c r="AN5807" s="13"/>
      <c r="AO5807" s="13">
        <v>0</v>
      </c>
      <c r="AP5807" s="13">
        <f t="shared" si="1542"/>
        <v>0</v>
      </c>
      <c r="AQ5807" s="13"/>
      <c r="AR5807" s="13">
        <f t="shared" si="1543"/>
        <v>0</v>
      </c>
      <c r="AS5807" s="13"/>
      <c r="AT5807" s="13">
        <f t="shared" si="1544"/>
        <v>0</v>
      </c>
      <c r="AU5807" s="13"/>
      <c r="AV5807" s="13">
        <f t="shared" si="1545"/>
        <v>0</v>
      </c>
      <c r="AW5807" s="13"/>
      <c r="AX5807" s="13">
        <f t="shared" si="1546"/>
        <v>0</v>
      </c>
      <c r="AY5807" s="13"/>
      <c r="AZ5807" s="13">
        <f t="shared" si="1547"/>
        <v>0</v>
      </c>
      <c r="BA5807" s="13"/>
      <c r="BB5807" s="13">
        <f t="shared" si="1548"/>
        <v>0</v>
      </c>
      <c r="BC5807" s="13"/>
      <c r="BD5807" s="13">
        <f t="shared" si="1549"/>
        <v>0</v>
      </c>
      <c r="BE5807" s="13"/>
      <c r="BF5807" s="13">
        <f t="shared" si="1550"/>
        <v>0</v>
      </c>
      <c r="BG5807" s="13"/>
      <c r="BH5807" s="13">
        <f t="shared" si="1551"/>
        <v>70488.701001315436</v>
      </c>
      <c r="BI5807" s="13">
        <f t="shared" si="1552"/>
        <v>70500</v>
      </c>
      <c r="BJ5807" s="13">
        <v>70800</v>
      </c>
    </row>
    <row r="5808" spans="1:62" x14ac:dyDescent="0.25">
      <c r="A5808" t="s">
        <v>5093</v>
      </c>
      <c r="B5808" s="13">
        <v>396</v>
      </c>
      <c r="C5808">
        <v>530913</v>
      </c>
      <c r="D5808">
        <v>1</v>
      </c>
      <c r="E5808">
        <v>0</v>
      </c>
      <c r="F5808">
        <v>0</v>
      </c>
      <c r="G5808">
        <v>0</v>
      </c>
      <c r="H5808">
        <v>0</v>
      </c>
      <c r="I5808" t="s">
        <v>26</v>
      </c>
      <c r="J5808">
        <v>530883</v>
      </c>
      <c r="K5808" t="s">
        <v>307</v>
      </c>
      <c r="L5808">
        <v>530883</v>
      </c>
      <c r="M5808" t="s">
        <v>307</v>
      </c>
      <c r="N5808">
        <v>530883</v>
      </c>
      <c r="O5808" t="s">
        <v>307</v>
      </c>
      <c r="P5808">
        <v>530883</v>
      </c>
      <c r="Q5808" t="s">
        <v>307</v>
      </c>
      <c r="R5808" s="13">
        <v>92784.760082346867</v>
      </c>
      <c r="S5808" s="13"/>
      <c r="T5808" s="13"/>
      <c r="U5808" s="13"/>
      <c r="V5808" s="13">
        <f t="shared" si="1536"/>
        <v>0</v>
      </c>
      <c r="W5808" s="13"/>
      <c r="X5808" s="13">
        <f t="shared" si="1537"/>
        <v>0</v>
      </c>
      <c r="Y5808" s="13"/>
      <c r="Z5808" s="13">
        <f t="shared" si="1538"/>
        <v>0</v>
      </c>
      <c r="AA5808" s="13"/>
      <c r="AB5808" s="13">
        <f t="shared" si="1539"/>
        <v>0</v>
      </c>
      <c r="AC5808" s="13"/>
      <c r="AD5808" s="13"/>
      <c r="AE5808" s="13"/>
      <c r="AF5808" s="13"/>
      <c r="AG5808" s="13"/>
      <c r="AH5808" s="13"/>
      <c r="AI5808" s="13"/>
      <c r="AJ5808" s="13"/>
      <c r="AK5808" s="13">
        <f t="shared" si="1540"/>
        <v>0</v>
      </c>
      <c r="AL5808" s="13"/>
      <c r="AM5808" s="13">
        <f t="shared" si="1541"/>
        <v>0</v>
      </c>
      <c r="AN5808" s="13"/>
      <c r="AO5808" s="13">
        <v>0</v>
      </c>
      <c r="AP5808" s="13">
        <f t="shared" si="1542"/>
        <v>0</v>
      </c>
      <c r="AQ5808" s="13"/>
      <c r="AR5808" s="13">
        <f t="shared" si="1543"/>
        <v>0</v>
      </c>
      <c r="AS5808" s="13"/>
      <c r="AT5808" s="13">
        <f t="shared" si="1544"/>
        <v>0</v>
      </c>
      <c r="AU5808" s="13"/>
      <c r="AV5808" s="13">
        <f t="shared" si="1545"/>
        <v>0</v>
      </c>
      <c r="AW5808" s="13"/>
      <c r="AX5808" s="13">
        <f t="shared" si="1546"/>
        <v>0</v>
      </c>
      <c r="AY5808" s="13"/>
      <c r="AZ5808" s="13">
        <f t="shared" si="1547"/>
        <v>0</v>
      </c>
      <c r="BA5808" s="13"/>
      <c r="BB5808" s="13">
        <f t="shared" si="1548"/>
        <v>0</v>
      </c>
      <c r="BC5808" s="13"/>
      <c r="BD5808" s="13">
        <f t="shared" si="1549"/>
        <v>0</v>
      </c>
      <c r="BE5808" s="13"/>
      <c r="BF5808" s="13">
        <f t="shared" si="1550"/>
        <v>0</v>
      </c>
      <c r="BG5808" s="13"/>
      <c r="BH5808" s="13">
        <f t="shared" si="1551"/>
        <v>92784.760082346867</v>
      </c>
      <c r="BI5808" s="13">
        <f t="shared" si="1552"/>
        <v>92800</v>
      </c>
      <c r="BJ5808" s="13">
        <v>92900</v>
      </c>
    </row>
    <row r="5809" spans="1:62" x14ac:dyDescent="0.25">
      <c r="A5809" t="s">
        <v>5094</v>
      </c>
      <c r="B5809" s="13">
        <v>167</v>
      </c>
      <c r="C5809">
        <v>548022</v>
      </c>
      <c r="D5809">
        <v>1</v>
      </c>
      <c r="E5809">
        <v>0</v>
      </c>
      <c r="F5809">
        <v>0</v>
      </c>
      <c r="G5809">
        <v>0</v>
      </c>
      <c r="H5809">
        <v>0</v>
      </c>
      <c r="I5809" t="s">
        <v>41</v>
      </c>
      <c r="J5809">
        <v>580350</v>
      </c>
      <c r="K5809" t="s">
        <v>322</v>
      </c>
      <c r="L5809">
        <v>580350</v>
      </c>
      <c r="M5809" t="s">
        <v>322</v>
      </c>
      <c r="N5809">
        <v>580350</v>
      </c>
      <c r="O5809" t="s">
        <v>322</v>
      </c>
      <c r="P5809">
        <v>581186</v>
      </c>
      <c r="Q5809" t="s">
        <v>323</v>
      </c>
      <c r="R5809" s="13">
        <v>70488.701001315436</v>
      </c>
      <c r="S5809" s="13"/>
      <c r="T5809" s="13"/>
      <c r="U5809" s="13"/>
      <c r="V5809" s="13">
        <f t="shared" si="1536"/>
        <v>0</v>
      </c>
      <c r="W5809" s="13"/>
      <c r="X5809" s="13">
        <f t="shared" si="1537"/>
        <v>0</v>
      </c>
      <c r="Y5809" s="13"/>
      <c r="Z5809" s="13">
        <f t="shared" si="1538"/>
        <v>0</v>
      </c>
      <c r="AA5809" s="13"/>
      <c r="AB5809" s="13">
        <f t="shared" si="1539"/>
        <v>0</v>
      </c>
      <c r="AC5809" s="13"/>
      <c r="AD5809" s="13"/>
      <c r="AE5809" s="13"/>
      <c r="AF5809" s="13"/>
      <c r="AG5809" s="13"/>
      <c r="AH5809" s="13"/>
      <c r="AI5809" s="13"/>
      <c r="AJ5809" s="13"/>
      <c r="AK5809" s="13">
        <f t="shared" si="1540"/>
        <v>0</v>
      </c>
      <c r="AL5809" s="13"/>
      <c r="AM5809" s="13">
        <f t="shared" si="1541"/>
        <v>0</v>
      </c>
      <c r="AN5809" s="13"/>
      <c r="AO5809" s="13">
        <v>0</v>
      </c>
      <c r="AP5809" s="13">
        <f t="shared" si="1542"/>
        <v>0</v>
      </c>
      <c r="AQ5809" s="13"/>
      <c r="AR5809" s="13">
        <f t="shared" si="1543"/>
        <v>0</v>
      </c>
      <c r="AS5809" s="13"/>
      <c r="AT5809" s="13">
        <f t="shared" si="1544"/>
        <v>0</v>
      </c>
      <c r="AU5809" s="13"/>
      <c r="AV5809" s="13">
        <f t="shared" si="1545"/>
        <v>0</v>
      </c>
      <c r="AW5809" s="13"/>
      <c r="AX5809" s="13">
        <f t="shared" si="1546"/>
        <v>0</v>
      </c>
      <c r="AY5809" s="13"/>
      <c r="AZ5809" s="13">
        <f t="shared" si="1547"/>
        <v>0</v>
      </c>
      <c r="BA5809" s="13"/>
      <c r="BB5809" s="13">
        <f t="shared" si="1548"/>
        <v>0</v>
      </c>
      <c r="BC5809" s="13"/>
      <c r="BD5809" s="13">
        <f t="shared" si="1549"/>
        <v>0</v>
      </c>
      <c r="BE5809" s="13"/>
      <c r="BF5809" s="13">
        <f t="shared" si="1550"/>
        <v>0</v>
      </c>
      <c r="BG5809" s="13"/>
      <c r="BH5809" s="13">
        <f t="shared" si="1551"/>
        <v>70488.701001315436</v>
      </c>
      <c r="BI5809" s="13">
        <f t="shared" si="1552"/>
        <v>70500</v>
      </c>
      <c r="BJ5809" s="13">
        <v>70800</v>
      </c>
    </row>
    <row r="5810" spans="1:62" x14ac:dyDescent="0.25">
      <c r="A5810" t="s">
        <v>5095</v>
      </c>
      <c r="B5810" s="13">
        <v>926</v>
      </c>
      <c r="C5810">
        <v>535303</v>
      </c>
      <c r="D5810">
        <v>1</v>
      </c>
      <c r="E5810">
        <v>0</v>
      </c>
      <c r="F5810">
        <v>0</v>
      </c>
      <c r="G5810">
        <v>0</v>
      </c>
      <c r="H5810">
        <v>0</v>
      </c>
      <c r="I5810" t="s">
        <v>26</v>
      </c>
      <c r="J5810">
        <v>534676</v>
      </c>
      <c r="K5810" t="s">
        <v>943</v>
      </c>
      <c r="L5810">
        <v>534676</v>
      </c>
      <c r="M5810" t="s">
        <v>943</v>
      </c>
      <c r="N5810">
        <v>534676</v>
      </c>
      <c r="O5810" t="s">
        <v>943</v>
      </c>
      <c r="P5810">
        <v>534676</v>
      </c>
      <c r="Q5810" t="s">
        <v>943</v>
      </c>
      <c r="R5810" s="13">
        <v>214515.96886713154</v>
      </c>
      <c r="S5810" s="13"/>
      <c r="T5810" s="13"/>
      <c r="U5810" s="13"/>
      <c r="V5810" s="13">
        <f t="shared" si="1536"/>
        <v>0</v>
      </c>
      <c r="W5810" s="13"/>
      <c r="X5810" s="13">
        <f t="shared" si="1537"/>
        <v>0</v>
      </c>
      <c r="Y5810" s="13"/>
      <c r="Z5810" s="13">
        <f t="shared" si="1538"/>
        <v>0</v>
      </c>
      <c r="AA5810" s="13"/>
      <c r="AB5810" s="13">
        <f t="shared" si="1539"/>
        <v>0</v>
      </c>
      <c r="AC5810" s="13"/>
      <c r="AD5810" s="13"/>
      <c r="AE5810" s="13"/>
      <c r="AF5810" s="13"/>
      <c r="AG5810" s="13"/>
      <c r="AH5810" s="13"/>
      <c r="AI5810" s="13"/>
      <c r="AJ5810" s="13"/>
      <c r="AK5810" s="13">
        <f t="shared" si="1540"/>
        <v>0</v>
      </c>
      <c r="AL5810" s="13"/>
      <c r="AM5810" s="13">
        <f t="shared" si="1541"/>
        <v>0</v>
      </c>
      <c r="AN5810" s="13"/>
      <c r="AO5810" s="13">
        <v>1</v>
      </c>
      <c r="AP5810" s="13">
        <f t="shared" si="1542"/>
        <v>30500</v>
      </c>
      <c r="AQ5810" s="13"/>
      <c r="AR5810" s="13">
        <f t="shared" si="1543"/>
        <v>0</v>
      </c>
      <c r="AS5810" s="13"/>
      <c r="AT5810" s="13">
        <f t="shared" si="1544"/>
        <v>0</v>
      </c>
      <c r="AU5810" s="13"/>
      <c r="AV5810" s="13">
        <f t="shared" si="1545"/>
        <v>0</v>
      </c>
      <c r="AW5810" s="13"/>
      <c r="AX5810" s="13">
        <f t="shared" si="1546"/>
        <v>0</v>
      </c>
      <c r="AY5810" s="13"/>
      <c r="AZ5810" s="13">
        <f t="shared" si="1547"/>
        <v>0</v>
      </c>
      <c r="BA5810" s="13"/>
      <c r="BB5810" s="13">
        <f t="shared" si="1548"/>
        <v>0</v>
      </c>
      <c r="BC5810" s="13"/>
      <c r="BD5810" s="13">
        <f t="shared" si="1549"/>
        <v>0</v>
      </c>
      <c r="BE5810" s="13"/>
      <c r="BF5810" s="13">
        <f t="shared" si="1550"/>
        <v>0</v>
      </c>
      <c r="BG5810" s="13"/>
      <c r="BH5810" s="13">
        <f t="shared" si="1551"/>
        <v>245015.96886713154</v>
      </c>
      <c r="BI5810" s="13">
        <f t="shared" si="1552"/>
        <v>245000</v>
      </c>
      <c r="BJ5810" s="13">
        <v>239900</v>
      </c>
    </row>
    <row r="5811" spans="1:62" x14ac:dyDescent="0.25">
      <c r="A5811" t="s">
        <v>5096</v>
      </c>
      <c r="B5811" s="13">
        <v>159</v>
      </c>
      <c r="C5811">
        <v>564362</v>
      </c>
      <c r="D5811">
        <v>1</v>
      </c>
      <c r="E5811">
        <v>0</v>
      </c>
      <c r="F5811">
        <v>0</v>
      </c>
      <c r="G5811">
        <v>0</v>
      </c>
      <c r="H5811">
        <v>0</v>
      </c>
      <c r="I5811" t="s">
        <v>26</v>
      </c>
      <c r="J5811">
        <v>540757</v>
      </c>
      <c r="K5811" t="s">
        <v>502</v>
      </c>
      <c r="L5811">
        <v>540757</v>
      </c>
      <c r="M5811" t="s">
        <v>502</v>
      </c>
      <c r="N5811">
        <v>539911</v>
      </c>
      <c r="O5811" t="s">
        <v>345</v>
      </c>
      <c r="P5811">
        <v>539911</v>
      </c>
      <c r="Q5811" t="s">
        <v>345</v>
      </c>
      <c r="R5811" s="13">
        <v>70488.701001315436</v>
      </c>
      <c r="S5811" s="13"/>
      <c r="T5811" s="13"/>
      <c r="U5811" s="13"/>
      <c r="V5811" s="13">
        <f t="shared" si="1536"/>
        <v>0</v>
      </c>
      <c r="W5811" s="13"/>
      <c r="X5811" s="13">
        <f t="shared" si="1537"/>
        <v>0</v>
      </c>
      <c r="Y5811" s="13"/>
      <c r="Z5811" s="13">
        <f t="shared" si="1538"/>
        <v>0</v>
      </c>
      <c r="AA5811" s="13"/>
      <c r="AB5811" s="13">
        <f t="shared" si="1539"/>
        <v>0</v>
      </c>
      <c r="AC5811" s="13"/>
      <c r="AD5811" s="13"/>
      <c r="AE5811" s="13"/>
      <c r="AF5811" s="13"/>
      <c r="AG5811" s="13"/>
      <c r="AH5811" s="13"/>
      <c r="AI5811" s="13"/>
      <c r="AJ5811" s="13"/>
      <c r="AK5811" s="13">
        <f t="shared" si="1540"/>
        <v>0</v>
      </c>
      <c r="AL5811" s="13"/>
      <c r="AM5811" s="13">
        <f t="shared" si="1541"/>
        <v>0</v>
      </c>
      <c r="AN5811" s="13"/>
      <c r="AO5811" s="13">
        <v>0</v>
      </c>
      <c r="AP5811" s="13">
        <f t="shared" si="1542"/>
        <v>0</v>
      </c>
      <c r="AQ5811" s="13"/>
      <c r="AR5811" s="13">
        <f t="shared" si="1543"/>
        <v>0</v>
      </c>
      <c r="AS5811" s="13"/>
      <c r="AT5811" s="13">
        <f t="shared" si="1544"/>
        <v>0</v>
      </c>
      <c r="AU5811" s="13"/>
      <c r="AV5811" s="13">
        <f t="shared" si="1545"/>
        <v>0</v>
      </c>
      <c r="AW5811" s="13"/>
      <c r="AX5811" s="13">
        <f t="shared" si="1546"/>
        <v>0</v>
      </c>
      <c r="AY5811" s="13"/>
      <c r="AZ5811" s="13">
        <f t="shared" si="1547"/>
        <v>0</v>
      </c>
      <c r="BA5811" s="13"/>
      <c r="BB5811" s="13">
        <f t="shared" si="1548"/>
        <v>0</v>
      </c>
      <c r="BC5811" s="13"/>
      <c r="BD5811" s="13">
        <f t="shared" si="1549"/>
        <v>0</v>
      </c>
      <c r="BE5811" s="13"/>
      <c r="BF5811" s="13">
        <f t="shared" si="1550"/>
        <v>0</v>
      </c>
      <c r="BG5811" s="13"/>
      <c r="BH5811" s="13">
        <f t="shared" si="1551"/>
        <v>70488.701001315436</v>
      </c>
      <c r="BI5811" s="13">
        <f t="shared" si="1552"/>
        <v>70500</v>
      </c>
      <c r="BJ5811" s="13">
        <v>70800</v>
      </c>
    </row>
    <row r="5812" spans="1:62" x14ac:dyDescent="0.25">
      <c r="A5812" s="3" t="s">
        <v>822</v>
      </c>
      <c r="B5812" s="13">
        <v>2663</v>
      </c>
      <c r="C5812">
        <v>539848</v>
      </c>
      <c r="D5812">
        <v>1</v>
      </c>
      <c r="E5812">
        <v>1</v>
      </c>
      <c r="F5812">
        <v>0</v>
      </c>
      <c r="G5812">
        <v>0</v>
      </c>
      <c r="H5812">
        <v>0</v>
      </c>
      <c r="I5812" t="s">
        <v>26</v>
      </c>
      <c r="J5812">
        <v>539848</v>
      </c>
      <c r="K5812" t="s">
        <v>822</v>
      </c>
      <c r="L5812">
        <v>539333</v>
      </c>
      <c r="M5812" t="s">
        <v>931</v>
      </c>
      <c r="N5812">
        <v>539333</v>
      </c>
      <c r="O5812" t="s">
        <v>931</v>
      </c>
      <c r="P5812">
        <v>539139</v>
      </c>
      <c r="Q5812" t="s">
        <v>548</v>
      </c>
      <c r="R5812" s="13">
        <v>603208.78037005896</v>
      </c>
      <c r="S5812" s="13">
        <v>5891</v>
      </c>
      <c r="T5812" s="13">
        <v>314114.35843497969</v>
      </c>
      <c r="U5812" s="13"/>
      <c r="V5812" s="13">
        <f t="shared" si="1536"/>
        <v>0</v>
      </c>
      <c r="W5812" s="13">
        <v>9</v>
      </c>
      <c r="X5812" s="13">
        <f t="shared" si="1537"/>
        <v>26676</v>
      </c>
      <c r="Y5812" s="13">
        <v>16</v>
      </c>
      <c r="Z5812" s="13">
        <f t="shared" si="1538"/>
        <v>15808</v>
      </c>
      <c r="AA5812" s="13">
        <v>13</v>
      </c>
      <c r="AB5812" s="13">
        <f t="shared" si="1539"/>
        <v>3211</v>
      </c>
      <c r="AC5812" s="13"/>
      <c r="AD5812" s="13"/>
      <c r="AE5812" s="13"/>
      <c r="AF5812" s="13"/>
      <c r="AG5812" s="13"/>
      <c r="AH5812" s="13"/>
      <c r="AI5812" s="13"/>
      <c r="AJ5812" s="13"/>
      <c r="AK5812" s="13">
        <f t="shared" si="1540"/>
        <v>0</v>
      </c>
      <c r="AL5812" s="13"/>
      <c r="AM5812" s="13">
        <f t="shared" si="1541"/>
        <v>0</v>
      </c>
      <c r="AN5812" s="13"/>
      <c r="AO5812" s="13">
        <v>1</v>
      </c>
      <c r="AP5812" s="13">
        <f t="shared" si="1542"/>
        <v>30500</v>
      </c>
      <c r="AQ5812" s="13"/>
      <c r="AR5812" s="13">
        <f t="shared" si="1543"/>
        <v>0</v>
      </c>
      <c r="AS5812" s="13"/>
      <c r="AT5812" s="13">
        <f t="shared" si="1544"/>
        <v>0</v>
      </c>
      <c r="AU5812" s="13"/>
      <c r="AV5812" s="13">
        <f t="shared" si="1545"/>
        <v>0</v>
      </c>
      <c r="AW5812" s="13"/>
      <c r="AX5812" s="13">
        <f t="shared" si="1546"/>
        <v>0</v>
      </c>
      <c r="AY5812" s="13"/>
      <c r="AZ5812" s="13">
        <f t="shared" si="1547"/>
        <v>0</v>
      </c>
      <c r="BA5812" s="13"/>
      <c r="BB5812" s="13">
        <f t="shared" si="1548"/>
        <v>0</v>
      </c>
      <c r="BC5812" s="13"/>
      <c r="BD5812" s="13">
        <f t="shared" si="1549"/>
        <v>0</v>
      </c>
      <c r="BE5812" s="13"/>
      <c r="BF5812" s="13">
        <f t="shared" si="1550"/>
        <v>0</v>
      </c>
      <c r="BG5812" s="13"/>
      <c r="BH5812" s="13">
        <f t="shared" si="1551"/>
        <v>993518.13880503864</v>
      </c>
      <c r="BI5812" s="13">
        <f t="shared" si="1552"/>
        <v>993500</v>
      </c>
      <c r="BJ5812" s="13">
        <v>1022100</v>
      </c>
    </row>
    <row r="5813" spans="1:62" x14ac:dyDescent="0.25">
      <c r="A5813" t="s">
        <v>5097</v>
      </c>
      <c r="B5813" s="13">
        <v>843</v>
      </c>
      <c r="C5813">
        <v>584151</v>
      </c>
      <c r="D5813">
        <v>1</v>
      </c>
      <c r="E5813">
        <v>0</v>
      </c>
      <c r="F5813">
        <v>0</v>
      </c>
      <c r="G5813">
        <v>0</v>
      </c>
      <c r="H5813">
        <v>0</v>
      </c>
      <c r="I5813" t="s">
        <v>30</v>
      </c>
      <c r="J5813">
        <v>582824</v>
      </c>
      <c r="K5813" t="s">
        <v>103</v>
      </c>
      <c r="L5813">
        <v>583952</v>
      </c>
      <c r="M5813" t="s">
        <v>104</v>
      </c>
      <c r="N5813">
        <v>583952</v>
      </c>
      <c r="O5813" t="s">
        <v>104</v>
      </c>
      <c r="P5813">
        <v>583952</v>
      </c>
      <c r="Q5813" t="s">
        <v>104</v>
      </c>
      <c r="R5813" s="13">
        <v>195581.07722228274</v>
      </c>
      <c r="S5813" s="13"/>
      <c r="T5813" s="13"/>
      <c r="U5813" s="13"/>
      <c r="V5813" s="13">
        <f t="shared" si="1536"/>
        <v>0</v>
      </c>
      <c r="W5813" s="13"/>
      <c r="X5813" s="13">
        <f t="shared" si="1537"/>
        <v>0</v>
      </c>
      <c r="Y5813" s="13"/>
      <c r="Z5813" s="13">
        <f t="shared" si="1538"/>
        <v>0</v>
      </c>
      <c r="AA5813" s="13"/>
      <c r="AB5813" s="13">
        <f t="shared" si="1539"/>
        <v>0</v>
      </c>
      <c r="AC5813" s="13"/>
      <c r="AD5813" s="13"/>
      <c r="AE5813" s="13"/>
      <c r="AF5813" s="13"/>
      <c r="AG5813" s="13"/>
      <c r="AH5813" s="13"/>
      <c r="AI5813" s="13"/>
      <c r="AJ5813" s="13"/>
      <c r="AK5813" s="13">
        <f t="shared" si="1540"/>
        <v>0</v>
      </c>
      <c r="AL5813" s="13"/>
      <c r="AM5813" s="13">
        <f t="shared" si="1541"/>
        <v>0</v>
      </c>
      <c r="AN5813" s="13"/>
      <c r="AO5813" s="13">
        <v>1</v>
      </c>
      <c r="AP5813" s="13">
        <f t="shared" si="1542"/>
        <v>30500</v>
      </c>
      <c r="AQ5813" s="13"/>
      <c r="AR5813" s="13">
        <f t="shared" si="1543"/>
        <v>0</v>
      </c>
      <c r="AS5813" s="13"/>
      <c r="AT5813" s="13">
        <f t="shared" si="1544"/>
        <v>0</v>
      </c>
      <c r="AU5813" s="13"/>
      <c r="AV5813" s="13">
        <f t="shared" si="1545"/>
        <v>0</v>
      </c>
      <c r="AW5813" s="13"/>
      <c r="AX5813" s="13">
        <f t="shared" si="1546"/>
        <v>0</v>
      </c>
      <c r="AY5813" s="13"/>
      <c r="AZ5813" s="13">
        <f t="shared" si="1547"/>
        <v>0</v>
      </c>
      <c r="BA5813" s="13"/>
      <c r="BB5813" s="13">
        <f t="shared" si="1548"/>
        <v>0</v>
      </c>
      <c r="BC5813" s="13"/>
      <c r="BD5813" s="13">
        <f t="shared" si="1549"/>
        <v>0</v>
      </c>
      <c r="BE5813" s="13"/>
      <c r="BF5813" s="13">
        <f t="shared" si="1550"/>
        <v>0</v>
      </c>
      <c r="BG5813" s="13"/>
      <c r="BH5813" s="13">
        <f t="shared" si="1551"/>
        <v>226081.07722228274</v>
      </c>
      <c r="BI5813" s="13">
        <f t="shared" si="1552"/>
        <v>226100</v>
      </c>
      <c r="BJ5813" s="13">
        <v>225200</v>
      </c>
    </row>
    <row r="5814" spans="1:62" x14ac:dyDescent="0.25">
      <c r="A5814" t="s">
        <v>5097</v>
      </c>
      <c r="B5814" s="13">
        <v>186</v>
      </c>
      <c r="C5814">
        <v>579491</v>
      </c>
      <c r="D5814">
        <v>1</v>
      </c>
      <c r="E5814">
        <v>0</v>
      </c>
      <c r="F5814">
        <v>0</v>
      </c>
      <c r="G5814">
        <v>0</v>
      </c>
      <c r="H5814">
        <v>0</v>
      </c>
      <c r="I5814" t="s">
        <v>110</v>
      </c>
      <c r="J5814">
        <v>561215</v>
      </c>
      <c r="K5814" t="s">
        <v>296</v>
      </c>
      <c r="L5814">
        <v>561215</v>
      </c>
      <c r="M5814" t="s">
        <v>296</v>
      </c>
      <c r="N5814">
        <v>561215</v>
      </c>
      <c r="O5814" t="s">
        <v>296</v>
      </c>
      <c r="P5814">
        <v>561215</v>
      </c>
      <c r="Q5814" t="s">
        <v>296</v>
      </c>
      <c r="R5814" s="13">
        <v>70488.701001315436</v>
      </c>
      <c r="S5814" s="13"/>
      <c r="T5814" s="13"/>
      <c r="U5814" s="13"/>
      <c r="V5814" s="13">
        <f t="shared" si="1536"/>
        <v>0</v>
      </c>
      <c r="W5814" s="13"/>
      <c r="X5814" s="13">
        <f t="shared" si="1537"/>
        <v>0</v>
      </c>
      <c r="Y5814" s="13"/>
      <c r="Z5814" s="13">
        <f t="shared" si="1538"/>
        <v>0</v>
      </c>
      <c r="AA5814" s="13"/>
      <c r="AB5814" s="13">
        <f t="shared" si="1539"/>
        <v>0</v>
      </c>
      <c r="AC5814" s="13"/>
      <c r="AD5814" s="13"/>
      <c r="AE5814" s="13"/>
      <c r="AF5814" s="13"/>
      <c r="AG5814" s="13"/>
      <c r="AH5814" s="13"/>
      <c r="AI5814" s="13"/>
      <c r="AJ5814" s="13"/>
      <c r="AK5814" s="13">
        <f t="shared" si="1540"/>
        <v>0</v>
      </c>
      <c r="AL5814" s="13"/>
      <c r="AM5814" s="13">
        <f t="shared" si="1541"/>
        <v>0</v>
      </c>
      <c r="AN5814" s="13"/>
      <c r="AO5814" s="13">
        <v>0</v>
      </c>
      <c r="AP5814" s="13">
        <f t="shared" si="1542"/>
        <v>0</v>
      </c>
      <c r="AQ5814" s="13"/>
      <c r="AR5814" s="13">
        <f t="shared" si="1543"/>
        <v>0</v>
      </c>
      <c r="AS5814" s="13"/>
      <c r="AT5814" s="13">
        <f t="shared" si="1544"/>
        <v>0</v>
      </c>
      <c r="AU5814" s="13"/>
      <c r="AV5814" s="13">
        <f t="shared" si="1545"/>
        <v>0</v>
      </c>
      <c r="AW5814" s="13"/>
      <c r="AX5814" s="13">
        <f t="shared" si="1546"/>
        <v>0</v>
      </c>
      <c r="AY5814" s="13"/>
      <c r="AZ5814" s="13">
        <f t="shared" si="1547"/>
        <v>0</v>
      </c>
      <c r="BA5814" s="13"/>
      <c r="BB5814" s="13">
        <f t="shared" si="1548"/>
        <v>0</v>
      </c>
      <c r="BC5814" s="13"/>
      <c r="BD5814" s="13">
        <f t="shared" si="1549"/>
        <v>0</v>
      </c>
      <c r="BE5814" s="13"/>
      <c r="BF5814" s="13">
        <f t="shared" si="1550"/>
        <v>0</v>
      </c>
      <c r="BG5814" s="13"/>
      <c r="BH5814" s="13">
        <f t="shared" si="1551"/>
        <v>70488.701001315436</v>
      </c>
      <c r="BI5814" s="13">
        <f t="shared" si="1552"/>
        <v>70500</v>
      </c>
      <c r="BJ5814" s="13">
        <v>70800</v>
      </c>
    </row>
    <row r="5815" spans="1:62" x14ac:dyDescent="0.25">
      <c r="A5815" t="s">
        <v>5097</v>
      </c>
      <c r="B5815" s="13">
        <v>422</v>
      </c>
      <c r="C5815">
        <v>530921</v>
      </c>
      <c r="D5815">
        <v>1</v>
      </c>
      <c r="E5815">
        <v>0</v>
      </c>
      <c r="F5815">
        <v>0</v>
      </c>
      <c r="G5815">
        <v>0</v>
      </c>
      <c r="H5815">
        <v>0</v>
      </c>
      <c r="I5815" t="s">
        <v>26</v>
      </c>
      <c r="J5815">
        <v>529516</v>
      </c>
      <c r="K5815" t="s">
        <v>1088</v>
      </c>
      <c r="L5815">
        <v>529303</v>
      </c>
      <c r="M5815" t="s">
        <v>288</v>
      </c>
      <c r="N5815">
        <v>529303</v>
      </c>
      <c r="O5815" t="s">
        <v>288</v>
      </c>
      <c r="P5815">
        <v>529303</v>
      </c>
      <c r="Q5815" t="s">
        <v>288</v>
      </c>
      <c r="R5815" s="13">
        <v>98807.782513294034</v>
      </c>
      <c r="S5815" s="13"/>
      <c r="T5815" s="13"/>
      <c r="U5815" s="13"/>
      <c r="V5815" s="13">
        <f t="shared" si="1536"/>
        <v>0</v>
      </c>
      <c r="W5815" s="13"/>
      <c r="X5815" s="13">
        <f t="shared" si="1537"/>
        <v>0</v>
      </c>
      <c r="Y5815" s="13"/>
      <c r="Z5815" s="13">
        <f t="shared" si="1538"/>
        <v>0</v>
      </c>
      <c r="AA5815" s="13"/>
      <c r="AB5815" s="13">
        <f t="shared" si="1539"/>
        <v>0</v>
      </c>
      <c r="AC5815" s="13"/>
      <c r="AD5815" s="13"/>
      <c r="AE5815" s="13"/>
      <c r="AF5815" s="13"/>
      <c r="AG5815" s="13"/>
      <c r="AH5815" s="13"/>
      <c r="AI5815" s="13"/>
      <c r="AJ5815" s="13"/>
      <c r="AK5815" s="13">
        <f t="shared" si="1540"/>
        <v>0</v>
      </c>
      <c r="AL5815" s="13"/>
      <c r="AM5815" s="13">
        <f t="shared" si="1541"/>
        <v>0</v>
      </c>
      <c r="AN5815" s="13"/>
      <c r="AO5815" s="13">
        <v>0</v>
      </c>
      <c r="AP5815" s="13">
        <f t="shared" si="1542"/>
        <v>0</v>
      </c>
      <c r="AQ5815" s="13"/>
      <c r="AR5815" s="13">
        <f t="shared" si="1543"/>
        <v>0</v>
      </c>
      <c r="AS5815" s="13"/>
      <c r="AT5815" s="13">
        <f t="shared" si="1544"/>
        <v>0</v>
      </c>
      <c r="AU5815" s="13"/>
      <c r="AV5815" s="13">
        <f t="shared" si="1545"/>
        <v>0</v>
      </c>
      <c r="AW5815" s="13"/>
      <c r="AX5815" s="13">
        <f t="shared" si="1546"/>
        <v>0</v>
      </c>
      <c r="AY5815" s="13"/>
      <c r="AZ5815" s="13">
        <f t="shared" si="1547"/>
        <v>0</v>
      </c>
      <c r="BA5815" s="13"/>
      <c r="BB5815" s="13">
        <f t="shared" si="1548"/>
        <v>0</v>
      </c>
      <c r="BC5815" s="13"/>
      <c r="BD5815" s="13">
        <f t="shared" si="1549"/>
        <v>0</v>
      </c>
      <c r="BE5815" s="13"/>
      <c r="BF5815" s="13">
        <f t="shared" si="1550"/>
        <v>0</v>
      </c>
      <c r="BG5815" s="13"/>
      <c r="BH5815" s="13">
        <f t="shared" si="1551"/>
        <v>98807.782513294034</v>
      </c>
      <c r="BI5815" s="13">
        <f t="shared" si="1552"/>
        <v>98800</v>
      </c>
      <c r="BJ5815" s="13">
        <v>98200</v>
      </c>
    </row>
    <row r="5816" spans="1:62" x14ac:dyDescent="0.25">
      <c r="A5816" s="5" t="s">
        <v>423</v>
      </c>
      <c r="B5816" s="13">
        <v>803</v>
      </c>
      <c r="C5816">
        <v>595098</v>
      </c>
      <c r="D5816">
        <v>1</v>
      </c>
      <c r="E5816">
        <v>1</v>
      </c>
      <c r="F5816">
        <v>1</v>
      </c>
      <c r="G5816">
        <v>1</v>
      </c>
      <c r="H5816">
        <v>0</v>
      </c>
      <c r="I5816" t="s">
        <v>30</v>
      </c>
      <c r="J5816">
        <v>595098</v>
      </c>
      <c r="K5816" t="s">
        <v>423</v>
      </c>
      <c r="L5816">
        <v>595098</v>
      </c>
      <c r="M5816" t="s">
        <v>423</v>
      </c>
      <c r="N5816">
        <v>595098</v>
      </c>
      <c r="O5816" t="s">
        <v>423</v>
      </c>
      <c r="P5816">
        <v>593711</v>
      </c>
      <c r="Q5816" t="s">
        <v>149</v>
      </c>
      <c r="R5816" s="13">
        <v>186440.45741512836</v>
      </c>
      <c r="S5816" s="13">
        <v>1671</v>
      </c>
      <c r="T5816" s="13">
        <v>89450.5250398895</v>
      </c>
      <c r="U5816" s="13"/>
      <c r="V5816" s="13">
        <f t="shared" si="1536"/>
        <v>0</v>
      </c>
      <c r="W5816" s="13">
        <v>19</v>
      </c>
      <c r="X5816" s="13">
        <f t="shared" si="1537"/>
        <v>56316</v>
      </c>
      <c r="Y5816" s="13">
        <v>10</v>
      </c>
      <c r="Z5816" s="13">
        <f t="shared" si="1538"/>
        <v>9880</v>
      </c>
      <c r="AA5816" s="13">
        <v>2</v>
      </c>
      <c r="AB5816" s="13">
        <f t="shared" si="1539"/>
        <v>494</v>
      </c>
      <c r="AC5816" s="13">
        <v>2550</v>
      </c>
      <c r="AD5816" s="13">
        <v>546851.45248833625</v>
      </c>
      <c r="AE5816" s="13">
        <v>4963</v>
      </c>
      <c r="AF5816" s="13">
        <v>551964.93387385726</v>
      </c>
      <c r="AG5816" s="13"/>
      <c r="AH5816" s="13"/>
      <c r="AI5816" s="13"/>
      <c r="AJ5816" s="13"/>
      <c r="AK5816" s="13">
        <f t="shared" si="1540"/>
        <v>0</v>
      </c>
      <c r="AL5816" s="13"/>
      <c r="AM5816" s="13">
        <f t="shared" si="1541"/>
        <v>0</v>
      </c>
      <c r="AN5816" s="13"/>
      <c r="AO5816" s="13">
        <v>1</v>
      </c>
      <c r="AP5816" s="13">
        <f t="shared" si="1542"/>
        <v>30500</v>
      </c>
      <c r="AQ5816" s="13"/>
      <c r="AR5816" s="13">
        <f t="shared" si="1543"/>
        <v>0</v>
      </c>
      <c r="AS5816" s="13"/>
      <c r="AT5816" s="13">
        <f t="shared" si="1544"/>
        <v>0</v>
      </c>
      <c r="AU5816" s="13"/>
      <c r="AV5816" s="13">
        <f t="shared" si="1545"/>
        <v>0</v>
      </c>
      <c r="AW5816" s="13"/>
      <c r="AX5816" s="13">
        <f t="shared" si="1546"/>
        <v>0</v>
      </c>
      <c r="AY5816" s="13"/>
      <c r="AZ5816" s="13">
        <f t="shared" si="1547"/>
        <v>0</v>
      </c>
      <c r="BA5816" s="13"/>
      <c r="BB5816" s="13">
        <f t="shared" si="1548"/>
        <v>0</v>
      </c>
      <c r="BC5816" s="13"/>
      <c r="BD5816" s="13">
        <f t="shared" si="1549"/>
        <v>0</v>
      </c>
      <c r="BE5816" s="13"/>
      <c r="BF5816" s="13">
        <f t="shared" si="1550"/>
        <v>0</v>
      </c>
      <c r="BG5816" s="13"/>
      <c r="BH5816" s="13">
        <f t="shared" si="1551"/>
        <v>1471897.3688172114</v>
      </c>
      <c r="BI5816" s="13">
        <f t="shared" si="1552"/>
        <v>1471900</v>
      </c>
      <c r="BJ5816" s="13">
        <v>1494100</v>
      </c>
    </row>
    <row r="5817" spans="1:62" x14ac:dyDescent="0.25">
      <c r="A5817" t="s">
        <v>5098</v>
      </c>
      <c r="B5817" s="13">
        <v>381</v>
      </c>
      <c r="C5817">
        <v>582689</v>
      </c>
      <c r="D5817">
        <v>1</v>
      </c>
      <c r="E5817">
        <v>0</v>
      </c>
      <c r="F5817">
        <v>0</v>
      </c>
      <c r="G5817">
        <v>0</v>
      </c>
      <c r="H5817">
        <v>0</v>
      </c>
      <c r="I5817" t="s">
        <v>30</v>
      </c>
      <c r="J5817">
        <v>581917</v>
      </c>
      <c r="K5817" t="s">
        <v>514</v>
      </c>
      <c r="L5817">
        <v>581917</v>
      </c>
      <c r="M5817" t="s">
        <v>514</v>
      </c>
      <c r="N5817">
        <v>581917</v>
      </c>
      <c r="O5817" t="s">
        <v>514</v>
      </c>
      <c r="P5817">
        <v>581372</v>
      </c>
      <c r="Q5817" t="s">
        <v>216</v>
      </c>
      <c r="R5817" s="13">
        <v>89307.049857399776</v>
      </c>
      <c r="S5817" s="13"/>
      <c r="T5817" s="13"/>
      <c r="U5817" s="13"/>
      <c r="V5817" s="13">
        <f t="shared" si="1536"/>
        <v>0</v>
      </c>
      <c r="W5817" s="13"/>
      <c r="X5817" s="13">
        <f t="shared" si="1537"/>
        <v>0</v>
      </c>
      <c r="Y5817" s="13"/>
      <c r="Z5817" s="13">
        <f t="shared" si="1538"/>
        <v>0</v>
      </c>
      <c r="AA5817" s="13"/>
      <c r="AB5817" s="13">
        <f t="shared" si="1539"/>
        <v>0</v>
      </c>
      <c r="AC5817" s="13"/>
      <c r="AD5817" s="13"/>
      <c r="AE5817" s="13"/>
      <c r="AF5817" s="13"/>
      <c r="AG5817" s="13"/>
      <c r="AH5817" s="13"/>
      <c r="AI5817" s="13"/>
      <c r="AJ5817" s="13"/>
      <c r="AK5817" s="13">
        <f t="shared" si="1540"/>
        <v>0</v>
      </c>
      <c r="AL5817" s="13"/>
      <c r="AM5817" s="13">
        <f t="shared" si="1541"/>
        <v>0</v>
      </c>
      <c r="AN5817" s="13"/>
      <c r="AO5817" s="13">
        <v>0</v>
      </c>
      <c r="AP5817" s="13">
        <f t="shared" si="1542"/>
        <v>0</v>
      </c>
      <c r="AQ5817" s="13"/>
      <c r="AR5817" s="13">
        <f t="shared" si="1543"/>
        <v>0</v>
      </c>
      <c r="AS5817" s="13"/>
      <c r="AT5817" s="13">
        <f t="shared" si="1544"/>
        <v>0</v>
      </c>
      <c r="AU5817" s="13"/>
      <c r="AV5817" s="13">
        <f t="shared" si="1545"/>
        <v>0</v>
      </c>
      <c r="AW5817" s="13"/>
      <c r="AX5817" s="13">
        <f t="shared" si="1546"/>
        <v>0</v>
      </c>
      <c r="AY5817" s="13"/>
      <c r="AZ5817" s="13">
        <f t="shared" si="1547"/>
        <v>0</v>
      </c>
      <c r="BA5817" s="13"/>
      <c r="BB5817" s="13">
        <f t="shared" si="1548"/>
        <v>0</v>
      </c>
      <c r="BC5817" s="13"/>
      <c r="BD5817" s="13">
        <f t="shared" si="1549"/>
        <v>0</v>
      </c>
      <c r="BE5817" s="13"/>
      <c r="BF5817" s="13">
        <f t="shared" si="1550"/>
        <v>0</v>
      </c>
      <c r="BG5817" s="13"/>
      <c r="BH5817" s="13">
        <f t="shared" si="1551"/>
        <v>89307.049857399776</v>
      </c>
      <c r="BI5817" s="13">
        <f t="shared" si="1552"/>
        <v>89300</v>
      </c>
      <c r="BJ5817" s="13">
        <v>90100</v>
      </c>
    </row>
    <row r="5818" spans="1:62" x14ac:dyDescent="0.25">
      <c r="A5818" t="s">
        <v>5099</v>
      </c>
      <c r="B5818" s="13">
        <v>443</v>
      </c>
      <c r="C5818">
        <v>578975</v>
      </c>
      <c r="D5818">
        <v>1</v>
      </c>
      <c r="E5818">
        <v>0</v>
      </c>
      <c r="F5818">
        <v>0</v>
      </c>
      <c r="G5818">
        <v>0</v>
      </c>
      <c r="H5818">
        <v>0</v>
      </c>
      <c r="I5818" t="s">
        <v>41</v>
      </c>
      <c r="J5818">
        <v>578380</v>
      </c>
      <c r="K5818" t="s">
        <v>332</v>
      </c>
      <c r="L5818">
        <v>578444</v>
      </c>
      <c r="M5818" t="s">
        <v>252</v>
      </c>
      <c r="N5818">
        <v>578444</v>
      </c>
      <c r="O5818" t="s">
        <v>252</v>
      </c>
      <c r="P5818">
        <v>578444</v>
      </c>
      <c r="Q5818" t="s">
        <v>252</v>
      </c>
      <c r="R5818" s="13">
        <v>103668.01591632729</v>
      </c>
      <c r="S5818" s="13"/>
      <c r="T5818" s="13"/>
      <c r="U5818" s="13"/>
      <c r="V5818" s="13">
        <f t="shared" si="1536"/>
        <v>0</v>
      </c>
      <c r="W5818" s="13"/>
      <c r="X5818" s="13">
        <f t="shared" si="1537"/>
        <v>0</v>
      </c>
      <c r="Y5818" s="13"/>
      <c r="Z5818" s="13">
        <f t="shared" si="1538"/>
        <v>0</v>
      </c>
      <c r="AA5818" s="13"/>
      <c r="AB5818" s="13">
        <f t="shared" si="1539"/>
        <v>0</v>
      </c>
      <c r="AC5818" s="13"/>
      <c r="AD5818" s="13"/>
      <c r="AE5818" s="13"/>
      <c r="AF5818" s="13"/>
      <c r="AG5818" s="13"/>
      <c r="AH5818" s="13"/>
      <c r="AI5818" s="13"/>
      <c r="AJ5818" s="13"/>
      <c r="AK5818" s="13">
        <f t="shared" si="1540"/>
        <v>0</v>
      </c>
      <c r="AL5818" s="13"/>
      <c r="AM5818" s="13">
        <f t="shared" si="1541"/>
        <v>0</v>
      </c>
      <c r="AN5818" s="13"/>
      <c r="AO5818" s="13">
        <v>0</v>
      </c>
      <c r="AP5818" s="13">
        <f t="shared" si="1542"/>
        <v>0</v>
      </c>
      <c r="AQ5818" s="13"/>
      <c r="AR5818" s="13">
        <f t="shared" si="1543"/>
        <v>0</v>
      </c>
      <c r="AS5818" s="13"/>
      <c r="AT5818" s="13">
        <f t="shared" si="1544"/>
        <v>0</v>
      </c>
      <c r="AU5818" s="13"/>
      <c r="AV5818" s="13">
        <f t="shared" si="1545"/>
        <v>0</v>
      </c>
      <c r="AW5818" s="13"/>
      <c r="AX5818" s="13">
        <f t="shared" si="1546"/>
        <v>0</v>
      </c>
      <c r="AY5818" s="13"/>
      <c r="AZ5818" s="13">
        <f t="shared" si="1547"/>
        <v>0</v>
      </c>
      <c r="BA5818" s="13"/>
      <c r="BB5818" s="13">
        <f t="shared" si="1548"/>
        <v>0</v>
      </c>
      <c r="BC5818" s="13"/>
      <c r="BD5818" s="13">
        <f t="shared" si="1549"/>
        <v>0</v>
      </c>
      <c r="BE5818" s="13"/>
      <c r="BF5818" s="13">
        <f t="shared" si="1550"/>
        <v>0</v>
      </c>
      <c r="BG5818" s="13"/>
      <c r="BH5818" s="13">
        <f t="shared" si="1551"/>
        <v>103668.01591632729</v>
      </c>
      <c r="BI5818" s="13">
        <f t="shared" si="1552"/>
        <v>103700</v>
      </c>
      <c r="BJ5818" s="13">
        <v>105000</v>
      </c>
    </row>
    <row r="5819" spans="1:62" x14ac:dyDescent="0.25">
      <c r="A5819" s="3" t="s">
        <v>3921</v>
      </c>
      <c r="B5819" s="13">
        <v>2455</v>
      </c>
      <c r="C5819">
        <v>585033</v>
      </c>
      <c r="D5819">
        <v>1</v>
      </c>
      <c r="E5819">
        <v>1</v>
      </c>
      <c r="F5819">
        <v>0</v>
      </c>
      <c r="G5819">
        <v>0</v>
      </c>
      <c r="H5819">
        <v>0</v>
      </c>
      <c r="I5819" t="s">
        <v>30</v>
      </c>
      <c r="J5819">
        <v>585033</v>
      </c>
      <c r="K5819" t="s">
        <v>3921</v>
      </c>
      <c r="L5819">
        <v>584801</v>
      </c>
      <c r="M5819" t="s">
        <v>697</v>
      </c>
      <c r="N5819">
        <v>584801</v>
      </c>
      <c r="O5819" t="s">
        <v>697</v>
      </c>
      <c r="P5819">
        <v>584801</v>
      </c>
      <c r="Q5819" t="s">
        <v>697</v>
      </c>
      <c r="R5819" s="13">
        <v>557295.47694620152</v>
      </c>
      <c r="S5819" s="13">
        <v>3502</v>
      </c>
      <c r="T5819" s="13">
        <v>187090.03671660894</v>
      </c>
      <c r="U5819" s="13">
        <v>2</v>
      </c>
      <c r="V5819" s="13">
        <f t="shared" si="1536"/>
        <v>1482</v>
      </c>
      <c r="W5819" s="13">
        <v>10</v>
      </c>
      <c r="X5819" s="13">
        <f t="shared" si="1537"/>
        <v>29640</v>
      </c>
      <c r="Y5819" s="13">
        <v>44</v>
      </c>
      <c r="Z5819" s="13">
        <f t="shared" si="1538"/>
        <v>43472</v>
      </c>
      <c r="AA5819" s="13">
        <v>9</v>
      </c>
      <c r="AB5819" s="13">
        <f t="shared" si="1539"/>
        <v>2223</v>
      </c>
      <c r="AC5819" s="13"/>
      <c r="AD5819" s="13"/>
      <c r="AE5819" s="13"/>
      <c r="AF5819" s="13"/>
      <c r="AG5819" s="13"/>
      <c r="AH5819" s="13"/>
      <c r="AI5819" s="13"/>
      <c r="AJ5819" s="13"/>
      <c r="AK5819" s="13">
        <f t="shared" si="1540"/>
        <v>0</v>
      </c>
      <c r="AL5819" s="13"/>
      <c r="AM5819" s="13">
        <f t="shared" si="1541"/>
        <v>0</v>
      </c>
      <c r="AN5819" s="13"/>
      <c r="AO5819" s="13">
        <v>1</v>
      </c>
      <c r="AP5819" s="13">
        <f t="shared" si="1542"/>
        <v>30500</v>
      </c>
      <c r="AQ5819" s="13"/>
      <c r="AR5819" s="13">
        <f t="shared" si="1543"/>
        <v>0</v>
      </c>
      <c r="AS5819" s="13"/>
      <c r="AT5819" s="13">
        <f t="shared" si="1544"/>
        <v>0</v>
      </c>
      <c r="AU5819" s="13"/>
      <c r="AV5819" s="13">
        <f t="shared" si="1545"/>
        <v>0</v>
      </c>
      <c r="AW5819" s="13"/>
      <c r="AX5819" s="13">
        <f t="shared" si="1546"/>
        <v>0</v>
      </c>
      <c r="AY5819" s="13"/>
      <c r="AZ5819" s="13">
        <f t="shared" si="1547"/>
        <v>0</v>
      </c>
      <c r="BA5819" s="13"/>
      <c r="BB5819" s="13">
        <f t="shared" si="1548"/>
        <v>0</v>
      </c>
      <c r="BC5819" s="13"/>
      <c r="BD5819" s="13">
        <f t="shared" si="1549"/>
        <v>0</v>
      </c>
      <c r="BE5819" s="13"/>
      <c r="BF5819" s="13">
        <f t="shared" si="1550"/>
        <v>0</v>
      </c>
      <c r="BG5819" s="13"/>
      <c r="BH5819" s="13">
        <f t="shared" si="1551"/>
        <v>851702.51366281044</v>
      </c>
      <c r="BI5819" s="13">
        <f t="shared" si="1552"/>
        <v>851700</v>
      </c>
      <c r="BJ5819" s="13">
        <v>796800</v>
      </c>
    </row>
    <row r="5820" spans="1:62" x14ac:dyDescent="0.25">
      <c r="A5820" t="s">
        <v>3921</v>
      </c>
      <c r="B5820" s="13">
        <v>326</v>
      </c>
      <c r="C5820">
        <v>541567</v>
      </c>
      <c r="D5820">
        <v>1</v>
      </c>
      <c r="E5820">
        <v>0</v>
      </c>
      <c r="F5820">
        <v>0</v>
      </c>
      <c r="G5820">
        <v>0</v>
      </c>
      <c r="H5820">
        <v>0</v>
      </c>
      <c r="I5820" t="s">
        <v>26</v>
      </c>
      <c r="J5820">
        <v>541231</v>
      </c>
      <c r="K5820" t="s">
        <v>346</v>
      </c>
      <c r="L5820">
        <v>541231</v>
      </c>
      <c r="M5820" t="s">
        <v>346</v>
      </c>
      <c r="N5820">
        <v>541231</v>
      </c>
      <c r="O5820" t="s">
        <v>346</v>
      </c>
      <c r="P5820">
        <v>539911</v>
      </c>
      <c r="Q5820" t="s">
        <v>345</v>
      </c>
      <c r="R5820" s="13">
        <v>76536.531617405737</v>
      </c>
      <c r="S5820" s="13"/>
      <c r="T5820" s="13"/>
      <c r="U5820" s="13"/>
      <c r="V5820" s="13">
        <f t="shared" si="1536"/>
        <v>0</v>
      </c>
      <c r="W5820" s="13"/>
      <c r="X5820" s="13">
        <f t="shared" si="1537"/>
        <v>0</v>
      </c>
      <c r="Y5820" s="13"/>
      <c r="Z5820" s="13">
        <f t="shared" si="1538"/>
        <v>0</v>
      </c>
      <c r="AA5820" s="13"/>
      <c r="AB5820" s="13">
        <f t="shared" si="1539"/>
        <v>0</v>
      </c>
      <c r="AC5820" s="13"/>
      <c r="AD5820" s="13"/>
      <c r="AE5820" s="13"/>
      <c r="AF5820" s="13"/>
      <c r="AG5820" s="13"/>
      <c r="AH5820" s="13"/>
      <c r="AI5820" s="13"/>
      <c r="AJ5820" s="13"/>
      <c r="AK5820" s="13">
        <f t="shared" si="1540"/>
        <v>0</v>
      </c>
      <c r="AL5820" s="13"/>
      <c r="AM5820" s="13">
        <f t="shared" si="1541"/>
        <v>0</v>
      </c>
      <c r="AN5820" s="13"/>
      <c r="AO5820" s="13">
        <v>0</v>
      </c>
      <c r="AP5820" s="13">
        <f t="shared" si="1542"/>
        <v>0</v>
      </c>
      <c r="AQ5820" s="13"/>
      <c r="AR5820" s="13">
        <f t="shared" si="1543"/>
        <v>0</v>
      </c>
      <c r="AS5820" s="13"/>
      <c r="AT5820" s="13">
        <f t="shared" si="1544"/>
        <v>0</v>
      </c>
      <c r="AU5820" s="13"/>
      <c r="AV5820" s="13">
        <f t="shared" si="1545"/>
        <v>0</v>
      </c>
      <c r="AW5820" s="13"/>
      <c r="AX5820" s="13">
        <f t="shared" si="1546"/>
        <v>0</v>
      </c>
      <c r="AY5820" s="13"/>
      <c r="AZ5820" s="13">
        <f t="shared" si="1547"/>
        <v>0</v>
      </c>
      <c r="BA5820" s="13"/>
      <c r="BB5820" s="13">
        <f t="shared" si="1548"/>
        <v>0</v>
      </c>
      <c r="BC5820" s="13"/>
      <c r="BD5820" s="13">
        <f t="shared" si="1549"/>
        <v>0</v>
      </c>
      <c r="BE5820" s="13"/>
      <c r="BF5820" s="13">
        <f t="shared" si="1550"/>
        <v>0</v>
      </c>
      <c r="BG5820" s="13"/>
      <c r="BH5820" s="13">
        <f t="shared" si="1551"/>
        <v>76536.531617405737</v>
      </c>
      <c r="BI5820" s="13">
        <f t="shared" si="1552"/>
        <v>76500</v>
      </c>
      <c r="BJ5820" s="13">
        <v>75400</v>
      </c>
    </row>
    <row r="5821" spans="1:62" x14ac:dyDescent="0.25">
      <c r="A5821" t="s">
        <v>5100</v>
      </c>
      <c r="B5821" s="13">
        <v>597</v>
      </c>
      <c r="C5821">
        <v>590177</v>
      </c>
      <c r="D5821">
        <v>1</v>
      </c>
      <c r="E5821">
        <v>0</v>
      </c>
      <c r="F5821">
        <v>0</v>
      </c>
      <c r="G5821">
        <v>0</v>
      </c>
      <c r="H5821">
        <v>0</v>
      </c>
      <c r="I5821" t="s">
        <v>61</v>
      </c>
      <c r="J5821">
        <v>589845</v>
      </c>
      <c r="K5821" t="s">
        <v>3615</v>
      </c>
      <c r="L5821">
        <v>589250</v>
      </c>
      <c r="M5821" t="s">
        <v>60</v>
      </c>
      <c r="N5821">
        <v>589250</v>
      </c>
      <c r="O5821" t="s">
        <v>60</v>
      </c>
      <c r="P5821">
        <v>589250</v>
      </c>
      <c r="Q5821" t="s">
        <v>60</v>
      </c>
      <c r="R5821" s="13">
        <v>139195.47879538604</v>
      </c>
      <c r="S5821" s="13"/>
      <c r="T5821" s="13"/>
      <c r="U5821" s="13"/>
      <c r="V5821" s="13">
        <f t="shared" si="1536"/>
        <v>0</v>
      </c>
      <c r="W5821" s="13"/>
      <c r="X5821" s="13">
        <f t="shared" si="1537"/>
        <v>0</v>
      </c>
      <c r="Y5821" s="13"/>
      <c r="Z5821" s="13">
        <f t="shared" si="1538"/>
        <v>0</v>
      </c>
      <c r="AA5821" s="13"/>
      <c r="AB5821" s="13">
        <f t="shared" si="1539"/>
        <v>0</v>
      </c>
      <c r="AC5821" s="13"/>
      <c r="AD5821" s="13"/>
      <c r="AE5821" s="13"/>
      <c r="AF5821" s="13"/>
      <c r="AG5821" s="13"/>
      <c r="AH5821" s="13"/>
      <c r="AI5821" s="13"/>
      <c r="AJ5821" s="13"/>
      <c r="AK5821" s="13">
        <f t="shared" si="1540"/>
        <v>0</v>
      </c>
      <c r="AL5821" s="13"/>
      <c r="AM5821" s="13">
        <f t="shared" si="1541"/>
        <v>0</v>
      </c>
      <c r="AN5821" s="13"/>
      <c r="AO5821" s="13">
        <v>0</v>
      </c>
      <c r="AP5821" s="13">
        <f t="shared" si="1542"/>
        <v>0</v>
      </c>
      <c r="AQ5821" s="13"/>
      <c r="AR5821" s="13">
        <f t="shared" si="1543"/>
        <v>0</v>
      </c>
      <c r="AS5821" s="13"/>
      <c r="AT5821" s="13">
        <f t="shared" si="1544"/>
        <v>0</v>
      </c>
      <c r="AU5821" s="13"/>
      <c r="AV5821" s="13">
        <f t="shared" si="1545"/>
        <v>0</v>
      </c>
      <c r="AW5821" s="13"/>
      <c r="AX5821" s="13">
        <f t="shared" si="1546"/>
        <v>0</v>
      </c>
      <c r="AY5821" s="13"/>
      <c r="AZ5821" s="13">
        <f t="shared" si="1547"/>
        <v>0</v>
      </c>
      <c r="BA5821" s="13"/>
      <c r="BB5821" s="13">
        <f t="shared" si="1548"/>
        <v>0</v>
      </c>
      <c r="BC5821" s="13"/>
      <c r="BD5821" s="13">
        <f t="shared" si="1549"/>
        <v>0</v>
      </c>
      <c r="BE5821" s="13"/>
      <c r="BF5821" s="13">
        <f t="shared" si="1550"/>
        <v>0</v>
      </c>
      <c r="BG5821" s="13"/>
      <c r="BH5821" s="13">
        <f t="shared" si="1551"/>
        <v>139195.47879538604</v>
      </c>
      <c r="BI5821" s="13">
        <f t="shared" si="1552"/>
        <v>139200</v>
      </c>
      <c r="BJ5821" s="13">
        <v>140600</v>
      </c>
    </row>
    <row r="5822" spans="1:62" x14ac:dyDescent="0.25">
      <c r="A5822" t="s">
        <v>5101</v>
      </c>
      <c r="B5822" s="13">
        <v>307</v>
      </c>
      <c r="C5822">
        <v>595101</v>
      </c>
      <c r="D5822">
        <v>1</v>
      </c>
      <c r="E5822">
        <v>0</v>
      </c>
      <c r="F5822">
        <v>0</v>
      </c>
      <c r="G5822">
        <v>0</v>
      </c>
      <c r="H5822">
        <v>0</v>
      </c>
      <c r="I5822" t="s">
        <v>30</v>
      </c>
      <c r="J5822">
        <v>593770</v>
      </c>
      <c r="K5822" t="s">
        <v>434</v>
      </c>
      <c r="L5822">
        <v>594911</v>
      </c>
      <c r="M5822" t="s">
        <v>422</v>
      </c>
      <c r="N5822">
        <v>593711</v>
      </c>
      <c r="O5822" t="s">
        <v>149</v>
      </c>
      <c r="P5822">
        <v>593711</v>
      </c>
      <c r="Q5822" t="s">
        <v>149</v>
      </c>
      <c r="R5822" s="13">
        <v>72117.676298780236</v>
      </c>
      <c r="S5822" s="13"/>
      <c r="T5822" s="13"/>
      <c r="U5822" s="13"/>
      <c r="V5822" s="13">
        <f t="shared" si="1536"/>
        <v>0</v>
      </c>
      <c r="W5822" s="13"/>
      <c r="X5822" s="13">
        <f t="shared" si="1537"/>
        <v>0</v>
      </c>
      <c r="Y5822" s="13"/>
      <c r="Z5822" s="13">
        <f t="shared" si="1538"/>
        <v>0</v>
      </c>
      <c r="AA5822" s="13"/>
      <c r="AB5822" s="13">
        <f t="shared" si="1539"/>
        <v>0</v>
      </c>
      <c r="AC5822" s="13"/>
      <c r="AD5822" s="13"/>
      <c r="AE5822" s="13"/>
      <c r="AF5822" s="13"/>
      <c r="AG5822" s="13"/>
      <c r="AH5822" s="13"/>
      <c r="AI5822" s="13"/>
      <c r="AJ5822" s="13"/>
      <c r="AK5822" s="13">
        <f t="shared" si="1540"/>
        <v>0</v>
      </c>
      <c r="AL5822" s="13"/>
      <c r="AM5822" s="13">
        <f t="shared" si="1541"/>
        <v>0</v>
      </c>
      <c r="AN5822" s="13"/>
      <c r="AO5822" s="13">
        <v>0</v>
      </c>
      <c r="AP5822" s="13">
        <f t="shared" si="1542"/>
        <v>0</v>
      </c>
      <c r="AQ5822" s="13"/>
      <c r="AR5822" s="13">
        <f t="shared" si="1543"/>
        <v>0</v>
      </c>
      <c r="AS5822" s="13"/>
      <c r="AT5822" s="13">
        <f t="shared" si="1544"/>
        <v>0</v>
      </c>
      <c r="AU5822" s="13"/>
      <c r="AV5822" s="13">
        <f t="shared" si="1545"/>
        <v>0</v>
      </c>
      <c r="AW5822" s="13"/>
      <c r="AX5822" s="13">
        <f t="shared" si="1546"/>
        <v>0</v>
      </c>
      <c r="AY5822" s="13"/>
      <c r="AZ5822" s="13">
        <f t="shared" si="1547"/>
        <v>0</v>
      </c>
      <c r="BA5822" s="13"/>
      <c r="BB5822" s="13">
        <f t="shared" si="1548"/>
        <v>0</v>
      </c>
      <c r="BC5822" s="13"/>
      <c r="BD5822" s="13">
        <f t="shared" si="1549"/>
        <v>0</v>
      </c>
      <c r="BE5822" s="13"/>
      <c r="BF5822" s="13">
        <f t="shared" si="1550"/>
        <v>0</v>
      </c>
      <c r="BG5822" s="13"/>
      <c r="BH5822" s="13">
        <f t="shared" si="1551"/>
        <v>72117.676298780236</v>
      </c>
      <c r="BI5822" s="13">
        <f t="shared" si="1552"/>
        <v>72100</v>
      </c>
      <c r="BJ5822" s="13">
        <v>73100</v>
      </c>
    </row>
    <row r="5823" spans="1:62" x14ac:dyDescent="0.25">
      <c r="A5823" t="s">
        <v>5102</v>
      </c>
      <c r="B5823" s="13">
        <v>767</v>
      </c>
      <c r="C5823">
        <v>533068</v>
      </c>
      <c r="D5823">
        <v>1</v>
      </c>
      <c r="E5823">
        <v>0</v>
      </c>
      <c r="F5823">
        <v>0</v>
      </c>
      <c r="G5823">
        <v>0</v>
      </c>
      <c r="H5823">
        <v>0</v>
      </c>
      <c r="I5823" t="s">
        <v>26</v>
      </c>
      <c r="J5823">
        <v>533114</v>
      </c>
      <c r="K5823" t="s">
        <v>318</v>
      </c>
      <c r="L5823">
        <v>533114</v>
      </c>
      <c r="M5823" t="s">
        <v>318</v>
      </c>
      <c r="N5823">
        <v>532819</v>
      </c>
      <c r="O5823" t="s">
        <v>319</v>
      </c>
      <c r="P5823">
        <v>532819</v>
      </c>
      <c r="Q5823" t="s">
        <v>319</v>
      </c>
      <c r="R5823" s="13">
        <v>178205.05343045903</v>
      </c>
      <c r="S5823" s="13"/>
      <c r="T5823" s="13"/>
      <c r="U5823" s="13"/>
      <c r="V5823" s="13">
        <f t="shared" si="1536"/>
        <v>0</v>
      </c>
      <c r="W5823" s="13"/>
      <c r="X5823" s="13">
        <f t="shared" si="1537"/>
        <v>0</v>
      </c>
      <c r="Y5823" s="13"/>
      <c r="Z5823" s="13">
        <f t="shared" si="1538"/>
        <v>0</v>
      </c>
      <c r="AA5823" s="13"/>
      <c r="AB5823" s="13">
        <f t="shared" si="1539"/>
        <v>0</v>
      </c>
      <c r="AC5823" s="13"/>
      <c r="AD5823" s="13"/>
      <c r="AE5823" s="13"/>
      <c r="AF5823" s="13"/>
      <c r="AG5823" s="13"/>
      <c r="AH5823" s="13"/>
      <c r="AI5823" s="13"/>
      <c r="AJ5823" s="13"/>
      <c r="AK5823" s="13">
        <f t="shared" si="1540"/>
        <v>0</v>
      </c>
      <c r="AL5823" s="13"/>
      <c r="AM5823" s="13">
        <f t="shared" si="1541"/>
        <v>0</v>
      </c>
      <c r="AN5823" s="13"/>
      <c r="AO5823" s="13">
        <v>19</v>
      </c>
      <c r="AP5823" s="13">
        <f t="shared" si="1542"/>
        <v>579500</v>
      </c>
      <c r="AQ5823" s="13"/>
      <c r="AR5823" s="13">
        <f t="shared" si="1543"/>
        <v>0</v>
      </c>
      <c r="AS5823" s="13"/>
      <c r="AT5823" s="13">
        <f t="shared" si="1544"/>
        <v>0</v>
      </c>
      <c r="AU5823" s="13"/>
      <c r="AV5823" s="13">
        <f t="shared" si="1545"/>
        <v>0</v>
      </c>
      <c r="AW5823" s="13"/>
      <c r="AX5823" s="13">
        <f t="shared" si="1546"/>
        <v>0</v>
      </c>
      <c r="AY5823" s="13"/>
      <c r="AZ5823" s="13">
        <f t="shared" si="1547"/>
        <v>0</v>
      </c>
      <c r="BA5823" s="13"/>
      <c r="BB5823" s="13">
        <f t="shared" si="1548"/>
        <v>0</v>
      </c>
      <c r="BC5823" s="13"/>
      <c r="BD5823" s="13">
        <f t="shared" si="1549"/>
        <v>0</v>
      </c>
      <c r="BE5823" s="13"/>
      <c r="BF5823" s="13">
        <f t="shared" si="1550"/>
        <v>0</v>
      </c>
      <c r="BG5823" s="13"/>
      <c r="BH5823" s="13">
        <f t="shared" si="1551"/>
        <v>757705.053430459</v>
      </c>
      <c r="BI5823" s="13">
        <f t="shared" si="1552"/>
        <v>757700</v>
      </c>
      <c r="BJ5823" s="13">
        <v>757900</v>
      </c>
    </row>
    <row r="5824" spans="1:62" x14ac:dyDescent="0.25">
      <c r="A5824" t="s">
        <v>5103</v>
      </c>
      <c r="B5824" s="13">
        <v>292</v>
      </c>
      <c r="C5824">
        <v>595110</v>
      </c>
      <c r="D5824">
        <v>1</v>
      </c>
      <c r="E5824">
        <v>0</v>
      </c>
      <c r="F5824">
        <v>0</v>
      </c>
      <c r="G5824">
        <v>0</v>
      </c>
      <c r="H5824">
        <v>0</v>
      </c>
      <c r="I5824" t="s">
        <v>30</v>
      </c>
      <c r="J5824">
        <v>595004</v>
      </c>
      <c r="K5824" t="s">
        <v>2523</v>
      </c>
      <c r="L5824">
        <v>595098</v>
      </c>
      <c r="M5824" t="s">
        <v>423</v>
      </c>
      <c r="N5824">
        <v>595098</v>
      </c>
      <c r="O5824" t="s">
        <v>423</v>
      </c>
      <c r="P5824">
        <v>593711</v>
      </c>
      <c r="Q5824" t="s">
        <v>149</v>
      </c>
      <c r="R5824" s="13">
        <v>70488.701001315436</v>
      </c>
      <c r="S5824" s="13"/>
      <c r="T5824" s="13"/>
      <c r="U5824" s="13"/>
      <c r="V5824" s="13">
        <f t="shared" si="1536"/>
        <v>0</v>
      </c>
      <c r="W5824" s="13"/>
      <c r="X5824" s="13">
        <f t="shared" si="1537"/>
        <v>0</v>
      </c>
      <c r="Y5824" s="13"/>
      <c r="Z5824" s="13">
        <f t="shared" si="1538"/>
        <v>0</v>
      </c>
      <c r="AA5824" s="13"/>
      <c r="AB5824" s="13">
        <f t="shared" si="1539"/>
        <v>0</v>
      </c>
      <c r="AC5824" s="13"/>
      <c r="AD5824" s="13"/>
      <c r="AE5824" s="13"/>
      <c r="AF5824" s="13"/>
      <c r="AG5824" s="13"/>
      <c r="AH5824" s="13"/>
      <c r="AI5824" s="13"/>
      <c r="AJ5824" s="13"/>
      <c r="AK5824" s="13">
        <f t="shared" si="1540"/>
        <v>0</v>
      </c>
      <c r="AL5824" s="13"/>
      <c r="AM5824" s="13">
        <f t="shared" si="1541"/>
        <v>0</v>
      </c>
      <c r="AN5824" s="13"/>
      <c r="AO5824" s="13">
        <v>0</v>
      </c>
      <c r="AP5824" s="13">
        <f t="shared" si="1542"/>
        <v>0</v>
      </c>
      <c r="AQ5824" s="13"/>
      <c r="AR5824" s="13">
        <f t="shared" si="1543"/>
        <v>0</v>
      </c>
      <c r="AS5824" s="13"/>
      <c r="AT5824" s="13">
        <f t="shared" si="1544"/>
        <v>0</v>
      </c>
      <c r="AU5824" s="13"/>
      <c r="AV5824" s="13">
        <f t="shared" si="1545"/>
        <v>0</v>
      </c>
      <c r="AW5824" s="13"/>
      <c r="AX5824" s="13">
        <f t="shared" si="1546"/>
        <v>0</v>
      </c>
      <c r="AY5824" s="13"/>
      <c r="AZ5824" s="13">
        <f t="shared" si="1547"/>
        <v>0</v>
      </c>
      <c r="BA5824" s="13"/>
      <c r="BB5824" s="13">
        <f t="shared" si="1548"/>
        <v>0</v>
      </c>
      <c r="BC5824" s="13"/>
      <c r="BD5824" s="13">
        <f t="shared" si="1549"/>
        <v>0</v>
      </c>
      <c r="BE5824" s="13"/>
      <c r="BF5824" s="13">
        <f t="shared" si="1550"/>
        <v>0</v>
      </c>
      <c r="BG5824" s="13"/>
      <c r="BH5824" s="13">
        <f t="shared" si="1551"/>
        <v>70488.701001315436</v>
      </c>
      <c r="BI5824" s="13">
        <f t="shared" si="1552"/>
        <v>70500</v>
      </c>
      <c r="BJ5824" s="13">
        <v>70800</v>
      </c>
    </row>
    <row r="5825" spans="1:62" x14ac:dyDescent="0.25">
      <c r="A5825" s="5" t="s">
        <v>4162</v>
      </c>
      <c r="B5825" s="13">
        <v>7356</v>
      </c>
      <c r="C5825">
        <v>598879</v>
      </c>
      <c r="D5825">
        <v>1</v>
      </c>
      <c r="E5825">
        <v>1</v>
      </c>
      <c r="F5825">
        <v>1</v>
      </c>
      <c r="G5825">
        <v>1</v>
      </c>
      <c r="H5825">
        <v>0</v>
      </c>
      <c r="I5825" t="s">
        <v>38</v>
      </c>
      <c r="J5825">
        <v>598879</v>
      </c>
      <c r="K5825" t="s">
        <v>4162</v>
      </c>
      <c r="L5825">
        <v>598879</v>
      </c>
      <c r="M5825" t="s">
        <v>4162</v>
      </c>
      <c r="N5825">
        <v>598879</v>
      </c>
      <c r="O5825" t="s">
        <v>4162</v>
      </c>
      <c r="P5825">
        <v>554821</v>
      </c>
      <c r="Q5825" t="s">
        <v>1045</v>
      </c>
      <c r="R5825" s="13">
        <v>1608612.1098311672</v>
      </c>
      <c r="S5825" s="13">
        <v>7356</v>
      </c>
      <c r="T5825" s="13">
        <v>391843.32528812607</v>
      </c>
      <c r="U5825" s="13"/>
      <c r="V5825" s="13">
        <f t="shared" si="1536"/>
        <v>0</v>
      </c>
      <c r="W5825" s="13">
        <v>41</v>
      </c>
      <c r="X5825" s="13">
        <f t="shared" si="1537"/>
        <v>121524</v>
      </c>
      <c r="Y5825" s="13">
        <v>18</v>
      </c>
      <c r="Z5825" s="13">
        <f t="shared" si="1538"/>
        <v>17784</v>
      </c>
      <c r="AA5825" s="13">
        <v>24</v>
      </c>
      <c r="AB5825" s="13">
        <f t="shared" si="1539"/>
        <v>5928</v>
      </c>
      <c r="AC5825" s="13">
        <v>9254</v>
      </c>
      <c r="AD5825" s="13">
        <v>1940482.9786082865</v>
      </c>
      <c r="AE5825" s="13">
        <v>7356</v>
      </c>
      <c r="AF5825" s="13">
        <v>816500.93944215367</v>
      </c>
      <c r="AG5825" s="13"/>
      <c r="AH5825" s="13"/>
      <c r="AI5825" s="13"/>
      <c r="AJ5825" s="13"/>
      <c r="AK5825" s="13">
        <f t="shared" si="1540"/>
        <v>0</v>
      </c>
      <c r="AL5825" s="13"/>
      <c r="AM5825" s="13">
        <f t="shared" si="1541"/>
        <v>0</v>
      </c>
      <c r="AN5825" s="13"/>
      <c r="AO5825" s="13">
        <v>3</v>
      </c>
      <c r="AP5825" s="13">
        <f t="shared" si="1542"/>
        <v>91500</v>
      </c>
      <c r="AQ5825" s="13"/>
      <c r="AR5825" s="13">
        <f t="shared" si="1543"/>
        <v>0</v>
      </c>
      <c r="AS5825" s="13"/>
      <c r="AT5825" s="13">
        <f t="shared" si="1544"/>
        <v>0</v>
      </c>
      <c r="AU5825" s="13"/>
      <c r="AV5825" s="13">
        <f t="shared" si="1545"/>
        <v>0</v>
      </c>
      <c r="AW5825" s="13"/>
      <c r="AX5825" s="13">
        <f t="shared" si="1546"/>
        <v>0</v>
      </c>
      <c r="AY5825" s="13"/>
      <c r="AZ5825" s="13">
        <f t="shared" si="1547"/>
        <v>0</v>
      </c>
      <c r="BA5825" s="13"/>
      <c r="BB5825" s="13">
        <f t="shared" si="1548"/>
        <v>0</v>
      </c>
      <c r="BC5825" s="13"/>
      <c r="BD5825" s="13">
        <f t="shared" si="1549"/>
        <v>0</v>
      </c>
      <c r="BE5825" s="13"/>
      <c r="BF5825" s="13">
        <f t="shared" si="1550"/>
        <v>0</v>
      </c>
      <c r="BG5825" s="13"/>
      <c r="BH5825" s="13">
        <f t="shared" si="1551"/>
        <v>4994175.3531697337</v>
      </c>
      <c r="BI5825" s="13">
        <f t="shared" si="1552"/>
        <v>4994200</v>
      </c>
      <c r="BJ5825" s="13">
        <v>4920000</v>
      </c>
    </row>
    <row r="5826" spans="1:62" x14ac:dyDescent="0.25">
      <c r="A5826" t="s">
        <v>5104</v>
      </c>
      <c r="B5826" s="13">
        <v>93</v>
      </c>
      <c r="C5826">
        <v>597104</v>
      </c>
      <c r="D5826">
        <v>1</v>
      </c>
      <c r="E5826">
        <v>0</v>
      </c>
      <c r="F5826">
        <v>0</v>
      </c>
      <c r="G5826">
        <v>0</v>
      </c>
      <c r="H5826">
        <v>0</v>
      </c>
      <c r="I5826" t="s">
        <v>30</v>
      </c>
      <c r="J5826">
        <v>595527</v>
      </c>
      <c r="K5826" t="s">
        <v>613</v>
      </c>
      <c r="L5826">
        <v>584002</v>
      </c>
      <c r="M5826" t="s">
        <v>261</v>
      </c>
      <c r="N5826">
        <v>584002</v>
      </c>
      <c r="O5826" t="s">
        <v>261</v>
      </c>
      <c r="P5826">
        <v>584002</v>
      </c>
      <c r="Q5826" t="s">
        <v>261</v>
      </c>
      <c r="R5826" s="13">
        <v>70488.701001315436</v>
      </c>
      <c r="S5826" s="13"/>
      <c r="T5826" s="13"/>
      <c r="U5826" s="13"/>
      <c r="V5826" s="13">
        <f t="shared" si="1536"/>
        <v>0</v>
      </c>
      <c r="W5826" s="13"/>
      <c r="X5826" s="13">
        <f t="shared" si="1537"/>
        <v>0</v>
      </c>
      <c r="Y5826" s="13"/>
      <c r="Z5826" s="13">
        <f t="shared" si="1538"/>
        <v>0</v>
      </c>
      <c r="AA5826" s="13"/>
      <c r="AB5826" s="13">
        <f t="shared" si="1539"/>
        <v>0</v>
      </c>
      <c r="AC5826" s="13"/>
      <c r="AD5826" s="13"/>
      <c r="AE5826" s="13"/>
      <c r="AF5826" s="13"/>
      <c r="AG5826" s="13"/>
      <c r="AH5826" s="13"/>
      <c r="AI5826" s="13"/>
      <c r="AJ5826" s="13"/>
      <c r="AK5826" s="13">
        <f t="shared" si="1540"/>
        <v>0</v>
      </c>
      <c r="AL5826" s="13"/>
      <c r="AM5826" s="13">
        <f t="shared" si="1541"/>
        <v>0</v>
      </c>
      <c r="AN5826" s="13"/>
      <c r="AO5826" s="13">
        <v>0</v>
      </c>
      <c r="AP5826" s="13">
        <f t="shared" si="1542"/>
        <v>0</v>
      </c>
      <c r="AQ5826" s="13"/>
      <c r="AR5826" s="13">
        <f t="shared" si="1543"/>
        <v>0</v>
      </c>
      <c r="AS5826" s="13"/>
      <c r="AT5826" s="13">
        <f t="shared" si="1544"/>
        <v>0</v>
      </c>
      <c r="AU5826" s="13"/>
      <c r="AV5826" s="13">
        <f t="shared" si="1545"/>
        <v>0</v>
      </c>
      <c r="AW5826" s="13"/>
      <c r="AX5826" s="13">
        <f t="shared" si="1546"/>
        <v>0</v>
      </c>
      <c r="AY5826" s="13"/>
      <c r="AZ5826" s="13">
        <f t="shared" si="1547"/>
        <v>0</v>
      </c>
      <c r="BA5826" s="13"/>
      <c r="BB5826" s="13">
        <f t="shared" si="1548"/>
        <v>0</v>
      </c>
      <c r="BC5826" s="13"/>
      <c r="BD5826" s="13">
        <f t="shared" si="1549"/>
        <v>0</v>
      </c>
      <c r="BE5826" s="13"/>
      <c r="BF5826" s="13">
        <f t="shared" si="1550"/>
        <v>0</v>
      </c>
      <c r="BG5826" s="13"/>
      <c r="BH5826" s="13">
        <f t="shared" si="1551"/>
        <v>70488.701001315436</v>
      </c>
      <c r="BI5826" s="13">
        <f t="shared" si="1552"/>
        <v>70500</v>
      </c>
      <c r="BJ5826" s="13">
        <v>70800</v>
      </c>
    </row>
    <row r="5827" spans="1:62" x14ac:dyDescent="0.25">
      <c r="A5827" t="s">
        <v>5105</v>
      </c>
      <c r="B5827" s="13">
        <v>273</v>
      </c>
      <c r="C5827">
        <v>564826</v>
      </c>
      <c r="D5827">
        <v>1</v>
      </c>
      <c r="E5827">
        <v>0</v>
      </c>
      <c r="F5827">
        <v>0</v>
      </c>
      <c r="G5827">
        <v>0</v>
      </c>
      <c r="H5827">
        <v>0</v>
      </c>
      <c r="I5827" t="s">
        <v>26</v>
      </c>
      <c r="J5827">
        <v>533271</v>
      </c>
      <c r="K5827" t="s">
        <v>837</v>
      </c>
      <c r="L5827">
        <v>533271</v>
      </c>
      <c r="M5827" t="s">
        <v>837</v>
      </c>
      <c r="N5827">
        <v>533271</v>
      </c>
      <c r="O5827" t="s">
        <v>837</v>
      </c>
      <c r="P5827">
        <v>533271</v>
      </c>
      <c r="Q5827" t="s">
        <v>837</v>
      </c>
      <c r="R5827" s="13">
        <v>70488.701001315436</v>
      </c>
      <c r="S5827" s="13"/>
      <c r="T5827" s="13"/>
      <c r="U5827" s="13"/>
      <c r="V5827" s="13">
        <f t="shared" si="1536"/>
        <v>0</v>
      </c>
      <c r="W5827" s="13"/>
      <c r="X5827" s="13">
        <f t="shared" si="1537"/>
        <v>0</v>
      </c>
      <c r="Y5827" s="13"/>
      <c r="Z5827" s="13">
        <f t="shared" si="1538"/>
        <v>0</v>
      </c>
      <c r="AA5827" s="13"/>
      <c r="AB5827" s="13">
        <f t="shared" si="1539"/>
        <v>0</v>
      </c>
      <c r="AC5827" s="13"/>
      <c r="AD5827" s="13"/>
      <c r="AE5827" s="13"/>
      <c r="AF5827" s="13"/>
      <c r="AG5827" s="13"/>
      <c r="AH5827" s="13"/>
      <c r="AI5827" s="13"/>
      <c r="AJ5827" s="13"/>
      <c r="AK5827" s="13">
        <f t="shared" si="1540"/>
        <v>0</v>
      </c>
      <c r="AL5827" s="13"/>
      <c r="AM5827" s="13">
        <f t="shared" si="1541"/>
        <v>0</v>
      </c>
      <c r="AN5827" s="13"/>
      <c r="AO5827" s="13">
        <v>0</v>
      </c>
      <c r="AP5827" s="13">
        <f t="shared" si="1542"/>
        <v>0</v>
      </c>
      <c r="AQ5827" s="13"/>
      <c r="AR5827" s="13">
        <f t="shared" si="1543"/>
        <v>0</v>
      </c>
      <c r="AS5827" s="13"/>
      <c r="AT5827" s="13">
        <f t="shared" si="1544"/>
        <v>0</v>
      </c>
      <c r="AU5827" s="13"/>
      <c r="AV5827" s="13">
        <f t="shared" si="1545"/>
        <v>0</v>
      </c>
      <c r="AW5827" s="13"/>
      <c r="AX5827" s="13">
        <f t="shared" si="1546"/>
        <v>0</v>
      </c>
      <c r="AY5827" s="13"/>
      <c r="AZ5827" s="13">
        <f t="shared" si="1547"/>
        <v>0</v>
      </c>
      <c r="BA5827" s="13"/>
      <c r="BB5827" s="13">
        <f t="shared" si="1548"/>
        <v>0</v>
      </c>
      <c r="BC5827" s="13"/>
      <c r="BD5827" s="13">
        <f t="shared" si="1549"/>
        <v>0</v>
      </c>
      <c r="BE5827" s="13"/>
      <c r="BF5827" s="13">
        <f t="shared" si="1550"/>
        <v>0</v>
      </c>
      <c r="BG5827" s="13"/>
      <c r="BH5827" s="13">
        <f t="shared" si="1551"/>
        <v>70488.701001315436</v>
      </c>
      <c r="BI5827" s="13">
        <f t="shared" si="1552"/>
        <v>70500</v>
      </c>
      <c r="BJ5827" s="13">
        <v>70800</v>
      </c>
    </row>
    <row r="5828" spans="1:62" x14ac:dyDescent="0.25">
      <c r="A5828" t="s">
        <v>5106</v>
      </c>
      <c r="B5828" s="13">
        <v>159</v>
      </c>
      <c r="C5828">
        <v>572021</v>
      </c>
      <c r="D5828">
        <v>1</v>
      </c>
      <c r="E5828">
        <v>0</v>
      </c>
      <c r="F5828">
        <v>0</v>
      </c>
      <c r="G5828">
        <v>0</v>
      </c>
      <c r="H5828">
        <v>0</v>
      </c>
      <c r="I5828" t="s">
        <v>26</v>
      </c>
      <c r="J5828">
        <v>536636</v>
      </c>
      <c r="K5828" t="s">
        <v>577</v>
      </c>
      <c r="L5828">
        <v>535419</v>
      </c>
      <c r="M5828" t="s">
        <v>130</v>
      </c>
      <c r="N5828">
        <v>535419</v>
      </c>
      <c r="O5828" t="s">
        <v>130</v>
      </c>
      <c r="P5828">
        <v>535419</v>
      </c>
      <c r="Q5828" t="s">
        <v>130</v>
      </c>
      <c r="R5828" s="13">
        <v>70488.701001315436</v>
      </c>
      <c r="S5828" s="13"/>
      <c r="T5828" s="13"/>
      <c r="U5828" s="13"/>
      <c r="V5828" s="13">
        <f t="shared" si="1536"/>
        <v>0</v>
      </c>
      <c r="W5828" s="13"/>
      <c r="X5828" s="13">
        <f t="shared" si="1537"/>
        <v>0</v>
      </c>
      <c r="Y5828" s="13"/>
      <c r="Z5828" s="13">
        <f t="shared" si="1538"/>
        <v>0</v>
      </c>
      <c r="AA5828" s="13"/>
      <c r="AB5828" s="13">
        <f t="shared" si="1539"/>
        <v>0</v>
      </c>
      <c r="AC5828" s="13"/>
      <c r="AD5828" s="13"/>
      <c r="AE5828" s="13"/>
      <c r="AF5828" s="13"/>
      <c r="AG5828" s="13"/>
      <c r="AH5828" s="13"/>
      <c r="AI5828" s="13"/>
      <c r="AJ5828" s="13"/>
      <c r="AK5828" s="13">
        <f t="shared" si="1540"/>
        <v>0</v>
      </c>
      <c r="AL5828" s="13"/>
      <c r="AM5828" s="13">
        <f t="shared" si="1541"/>
        <v>0</v>
      </c>
      <c r="AN5828" s="13"/>
      <c r="AO5828" s="13">
        <v>0</v>
      </c>
      <c r="AP5828" s="13">
        <f t="shared" si="1542"/>
        <v>0</v>
      </c>
      <c r="AQ5828" s="13"/>
      <c r="AR5828" s="13">
        <f t="shared" si="1543"/>
        <v>0</v>
      </c>
      <c r="AS5828" s="13"/>
      <c r="AT5828" s="13">
        <f t="shared" si="1544"/>
        <v>0</v>
      </c>
      <c r="AU5828" s="13"/>
      <c r="AV5828" s="13">
        <f t="shared" si="1545"/>
        <v>0</v>
      </c>
      <c r="AW5828" s="13"/>
      <c r="AX5828" s="13">
        <f t="shared" si="1546"/>
        <v>0</v>
      </c>
      <c r="AY5828" s="13"/>
      <c r="AZ5828" s="13">
        <f t="shared" si="1547"/>
        <v>0</v>
      </c>
      <c r="BA5828" s="13"/>
      <c r="BB5828" s="13">
        <f t="shared" si="1548"/>
        <v>0</v>
      </c>
      <c r="BC5828" s="13"/>
      <c r="BD5828" s="13">
        <f t="shared" si="1549"/>
        <v>0</v>
      </c>
      <c r="BE5828" s="13"/>
      <c r="BF5828" s="13">
        <f t="shared" si="1550"/>
        <v>0</v>
      </c>
      <c r="BG5828" s="13"/>
      <c r="BH5828" s="13">
        <f t="shared" si="1551"/>
        <v>70488.701001315436</v>
      </c>
      <c r="BI5828" s="13">
        <f t="shared" si="1552"/>
        <v>70500</v>
      </c>
      <c r="BJ5828" s="13">
        <v>70800</v>
      </c>
    </row>
    <row r="5829" spans="1:62" x14ac:dyDescent="0.25">
      <c r="A5829" t="s">
        <v>5107</v>
      </c>
      <c r="B5829" s="13">
        <v>425</v>
      </c>
      <c r="C5829">
        <v>535796</v>
      </c>
      <c r="D5829">
        <v>1</v>
      </c>
      <c r="E5829">
        <v>0</v>
      </c>
      <c r="F5829">
        <v>0</v>
      </c>
      <c r="G5829">
        <v>0</v>
      </c>
      <c r="H5829">
        <v>0</v>
      </c>
      <c r="I5829" t="s">
        <v>23</v>
      </c>
      <c r="J5829">
        <v>544981</v>
      </c>
      <c r="K5829" t="s">
        <v>24</v>
      </c>
      <c r="L5829">
        <v>544981</v>
      </c>
      <c r="M5829" t="s">
        <v>24</v>
      </c>
      <c r="N5829">
        <v>544256</v>
      </c>
      <c r="O5829" t="s">
        <v>22</v>
      </c>
      <c r="P5829">
        <v>544256</v>
      </c>
      <c r="Q5829" t="s">
        <v>22</v>
      </c>
      <c r="R5829" s="13">
        <v>99502.34562113235</v>
      </c>
      <c r="S5829" s="13"/>
      <c r="T5829" s="13"/>
      <c r="U5829" s="13"/>
      <c r="V5829" s="13">
        <f t="shared" ref="V5829:V5892" si="1553">U5829*741</f>
        <v>0</v>
      </c>
      <c r="W5829" s="13"/>
      <c r="X5829" s="13">
        <f t="shared" ref="X5829:X5892" si="1554">W5829*2964</f>
        <v>0</v>
      </c>
      <c r="Y5829" s="13"/>
      <c r="Z5829" s="13">
        <f t="shared" ref="Z5829:Z5892" si="1555">Y5829*988</f>
        <v>0</v>
      </c>
      <c r="AA5829" s="13"/>
      <c r="AB5829" s="13">
        <f t="shared" ref="AB5829:AB5892" si="1556">AA5829*247</f>
        <v>0</v>
      </c>
      <c r="AC5829" s="13"/>
      <c r="AD5829" s="13"/>
      <c r="AE5829" s="13"/>
      <c r="AF5829" s="13"/>
      <c r="AG5829" s="13"/>
      <c r="AH5829" s="13"/>
      <c r="AI5829" s="13"/>
      <c r="AJ5829" s="13"/>
      <c r="AK5829" s="13">
        <f t="shared" ref="AK5829:AK5892" si="1557">AJ5829*139</f>
        <v>0</v>
      </c>
      <c r="AL5829" s="13"/>
      <c r="AM5829" s="13">
        <f t="shared" ref="AM5829:AM5892" si="1558">AL5829*35</f>
        <v>0</v>
      </c>
      <c r="AN5829" s="13"/>
      <c r="AO5829" s="13">
        <v>0</v>
      </c>
      <c r="AP5829" s="13">
        <f t="shared" ref="AP5829:AP5892" si="1559">AO5829*30500</f>
        <v>0</v>
      </c>
      <c r="AQ5829" s="13"/>
      <c r="AR5829" s="13">
        <f t="shared" ref="AR5829:AR5892" si="1560">AQ5829*2706</f>
        <v>0</v>
      </c>
      <c r="AS5829" s="13"/>
      <c r="AT5829" s="13">
        <f t="shared" ref="AT5829:AT5892" si="1561">AS5829*139</f>
        <v>0</v>
      </c>
      <c r="AU5829" s="13"/>
      <c r="AV5829" s="13">
        <f t="shared" ref="AV5829:AV5892" si="1562">AU5829*338</f>
        <v>0</v>
      </c>
      <c r="AW5829" s="13"/>
      <c r="AX5829" s="13">
        <f t="shared" ref="AX5829:AX5892" si="1563">AW5829*108</f>
        <v>0</v>
      </c>
      <c r="AY5829" s="13"/>
      <c r="AZ5829" s="13">
        <f t="shared" ref="AZ5829:AZ5892" si="1564">AY5829*81</f>
        <v>0</v>
      </c>
      <c r="BA5829" s="13"/>
      <c r="BB5829" s="13">
        <f t="shared" ref="BB5829:BB5892" si="1565">BA5829*325</f>
        <v>0</v>
      </c>
      <c r="BC5829" s="13"/>
      <c r="BD5829" s="13">
        <f t="shared" ref="BD5829:BD5892" si="1566">BC5829*406</f>
        <v>0</v>
      </c>
      <c r="BE5829" s="13"/>
      <c r="BF5829" s="13">
        <f t="shared" ref="BF5829:BF5892" si="1567">BE5829*217</f>
        <v>0</v>
      </c>
      <c r="BG5829" s="13"/>
      <c r="BH5829" s="13">
        <f t="shared" ref="BH5829:BH5892" si="1568">R5829+T5829+V5829+X5829+Z5829+AB5829+AD5829+AF5829+AH5829+AI5829+AK5829+AM5829+AN5829+AP5829+AR5829+AT5829+AV5829+AX5829+AZ5829+BB5829+BD5829+BF5829+BG5829</f>
        <v>99502.34562113235</v>
      </c>
      <c r="BI5829" s="13">
        <f t="shared" ref="BI5829:BI5892" si="1569">ROUND(BH5829/100,0)*100</f>
        <v>99500</v>
      </c>
      <c r="BJ5829" s="13">
        <v>99200</v>
      </c>
    </row>
    <row r="5830" spans="1:62" x14ac:dyDescent="0.25">
      <c r="A5830" t="s">
        <v>5108</v>
      </c>
      <c r="B5830" s="13">
        <v>325</v>
      </c>
      <c r="C5830">
        <v>549991</v>
      </c>
      <c r="D5830">
        <v>1</v>
      </c>
      <c r="E5830">
        <v>0</v>
      </c>
      <c r="F5830">
        <v>0</v>
      </c>
      <c r="G5830">
        <v>0</v>
      </c>
      <c r="H5830">
        <v>0</v>
      </c>
      <c r="I5830" t="s">
        <v>23</v>
      </c>
      <c r="J5830">
        <v>549240</v>
      </c>
      <c r="K5830" t="s">
        <v>48</v>
      </c>
      <c r="L5830">
        <v>549240</v>
      </c>
      <c r="M5830" t="s">
        <v>48</v>
      </c>
      <c r="N5830">
        <v>549240</v>
      </c>
      <c r="O5830" t="s">
        <v>48</v>
      </c>
      <c r="P5830">
        <v>549240</v>
      </c>
      <c r="Q5830" t="s">
        <v>48</v>
      </c>
      <c r="R5830" s="13">
        <v>76304.055472251028</v>
      </c>
      <c r="S5830" s="13"/>
      <c r="T5830" s="13"/>
      <c r="U5830" s="13"/>
      <c r="V5830" s="13">
        <f t="shared" si="1553"/>
        <v>0</v>
      </c>
      <c r="W5830" s="13"/>
      <c r="X5830" s="13">
        <f t="shared" si="1554"/>
        <v>0</v>
      </c>
      <c r="Y5830" s="13"/>
      <c r="Z5830" s="13">
        <f t="shared" si="1555"/>
        <v>0</v>
      </c>
      <c r="AA5830" s="13"/>
      <c r="AB5830" s="13">
        <f t="shared" si="1556"/>
        <v>0</v>
      </c>
      <c r="AC5830" s="13"/>
      <c r="AD5830" s="13"/>
      <c r="AE5830" s="13"/>
      <c r="AF5830" s="13"/>
      <c r="AG5830" s="13"/>
      <c r="AH5830" s="13"/>
      <c r="AI5830" s="13"/>
      <c r="AJ5830" s="13"/>
      <c r="AK5830" s="13">
        <f t="shared" si="1557"/>
        <v>0</v>
      </c>
      <c r="AL5830" s="13"/>
      <c r="AM5830" s="13">
        <f t="shared" si="1558"/>
        <v>0</v>
      </c>
      <c r="AN5830" s="13"/>
      <c r="AO5830" s="13">
        <v>0</v>
      </c>
      <c r="AP5830" s="13">
        <f t="shared" si="1559"/>
        <v>0</v>
      </c>
      <c r="AQ5830" s="13"/>
      <c r="AR5830" s="13">
        <f t="shared" si="1560"/>
        <v>0</v>
      </c>
      <c r="AS5830" s="13"/>
      <c r="AT5830" s="13">
        <f t="shared" si="1561"/>
        <v>0</v>
      </c>
      <c r="AU5830" s="13"/>
      <c r="AV5830" s="13">
        <f t="shared" si="1562"/>
        <v>0</v>
      </c>
      <c r="AW5830" s="13"/>
      <c r="AX5830" s="13">
        <f t="shared" si="1563"/>
        <v>0</v>
      </c>
      <c r="AY5830" s="13"/>
      <c r="AZ5830" s="13">
        <f t="shared" si="1564"/>
        <v>0</v>
      </c>
      <c r="BA5830" s="13"/>
      <c r="BB5830" s="13">
        <f t="shared" si="1565"/>
        <v>0</v>
      </c>
      <c r="BC5830" s="13"/>
      <c r="BD5830" s="13">
        <f t="shared" si="1566"/>
        <v>0</v>
      </c>
      <c r="BE5830" s="13"/>
      <c r="BF5830" s="13">
        <f t="shared" si="1567"/>
        <v>0</v>
      </c>
      <c r="BG5830" s="13"/>
      <c r="BH5830" s="13">
        <f t="shared" si="1568"/>
        <v>76304.055472251028</v>
      </c>
      <c r="BI5830" s="13">
        <f t="shared" si="1569"/>
        <v>76300</v>
      </c>
      <c r="BJ5830" s="13">
        <v>74500</v>
      </c>
    </row>
    <row r="5831" spans="1:62" x14ac:dyDescent="0.25">
      <c r="A5831" t="s">
        <v>5108</v>
      </c>
      <c r="B5831" s="13">
        <v>1209</v>
      </c>
      <c r="C5831">
        <v>531944</v>
      </c>
      <c r="D5831">
        <v>1</v>
      </c>
      <c r="E5831">
        <v>0</v>
      </c>
      <c r="F5831">
        <v>0</v>
      </c>
      <c r="G5831">
        <v>0</v>
      </c>
      <c r="H5831">
        <v>0</v>
      </c>
      <c r="I5831" t="s">
        <v>26</v>
      </c>
      <c r="J5831">
        <v>531057</v>
      </c>
      <c r="K5831" t="s">
        <v>187</v>
      </c>
      <c r="L5831">
        <v>531057</v>
      </c>
      <c r="M5831" t="s">
        <v>187</v>
      </c>
      <c r="N5831">
        <v>531057</v>
      </c>
      <c r="O5831" t="s">
        <v>187</v>
      </c>
      <c r="P5831">
        <v>531057</v>
      </c>
      <c r="Q5831" t="s">
        <v>187</v>
      </c>
      <c r="R5831" s="13">
        <v>278777.64163461525</v>
      </c>
      <c r="S5831" s="13"/>
      <c r="T5831" s="13"/>
      <c r="U5831" s="13"/>
      <c r="V5831" s="13">
        <f t="shared" si="1553"/>
        <v>0</v>
      </c>
      <c r="W5831" s="13"/>
      <c r="X5831" s="13">
        <f t="shared" si="1554"/>
        <v>0</v>
      </c>
      <c r="Y5831" s="13"/>
      <c r="Z5831" s="13">
        <f t="shared" si="1555"/>
        <v>0</v>
      </c>
      <c r="AA5831" s="13"/>
      <c r="AB5831" s="13">
        <f t="shared" si="1556"/>
        <v>0</v>
      </c>
      <c r="AC5831" s="13"/>
      <c r="AD5831" s="13"/>
      <c r="AE5831" s="13"/>
      <c r="AF5831" s="13"/>
      <c r="AG5831" s="13"/>
      <c r="AH5831" s="13"/>
      <c r="AI5831" s="13"/>
      <c r="AJ5831" s="13"/>
      <c r="AK5831" s="13">
        <f t="shared" si="1557"/>
        <v>0</v>
      </c>
      <c r="AL5831" s="13"/>
      <c r="AM5831" s="13">
        <f t="shared" si="1558"/>
        <v>0</v>
      </c>
      <c r="AN5831" s="13"/>
      <c r="AO5831" s="13">
        <v>0</v>
      </c>
      <c r="AP5831" s="13">
        <f t="shared" si="1559"/>
        <v>0</v>
      </c>
      <c r="AQ5831" s="13"/>
      <c r="AR5831" s="13">
        <f t="shared" si="1560"/>
        <v>0</v>
      </c>
      <c r="AS5831" s="13"/>
      <c r="AT5831" s="13">
        <f t="shared" si="1561"/>
        <v>0</v>
      </c>
      <c r="AU5831" s="13"/>
      <c r="AV5831" s="13">
        <f t="shared" si="1562"/>
        <v>0</v>
      </c>
      <c r="AW5831" s="13"/>
      <c r="AX5831" s="13">
        <f t="shared" si="1563"/>
        <v>0</v>
      </c>
      <c r="AY5831" s="13"/>
      <c r="AZ5831" s="13">
        <f t="shared" si="1564"/>
        <v>0</v>
      </c>
      <c r="BA5831" s="13"/>
      <c r="BB5831" s="13">
        <f t="shared" si="1565"/>
        <v>0</v>
      </c>
      <c r="BC5831" s="13"/>
      <c r="BD5831" s="13">
        <f t="shared" si="1566"/>
        <v>0</v>
      </c>
      <c r="BE5831" s="13"/>
      <c r="BF5831" s="13">
        <f t="shared" si="1567"/>
        <v>0</v>
      </c>
      <c r="BG5831" s="13"/>
      <c r="BH5831" s="13">
        <f t="shared" si="1568"/>
        <v>278777.64163461525</v>
      </c>
      <c r="BI5831" s="13">
        <f t="shared" si="1569"/>
        <v>278800</v>
      </c>
      <c r="BJ5831" s="13">
        <v>276200</v>
      </c>
    </row>
    <row r="5832" spans="1:62" x14ac:dyDescent="0.25">
      <c r="A5832" t="s">
        <v>5109</v>
      </c>
      <c r="B5832" s="13">
        <v>408</v>
      </c>
      <c r="C5832">
        <v>565881</v>
      </c>
      <c r="D5832">
        <v>1</v>
      </c>
      <c r="E5832">
        <v>0</v>
      </c>
      <c r="F5832">
        <v>0</v>
      </c>
      <c r="G5832">
        <v>0</v>
      </c>
      <c r="H5832">
        <v>0</v>
      </c>
      <c r="I5832" t="s">
        <v>85</v>
      </c>
      <c r="J5832">
        <v>564851</v>
      </c>
      <c r="K5832" t="s">
        <v>1018</v>
      </c>
      <c r="L5832">
        <v>565555</v>
      </c>
      <c r="M5832" t="s">
        <v>229</v>
      </c>
      <c r="N5832">
        <v>565555</v>
      </c>
      <c r="O5832" t="s">
        <v>229</v>
      </c>
      <c r="P5832">
        <v>565555</v>
      </c>
      <c r="Q5832" t="s">
        <v>229</v>
      </c>
      <c r="R5832" s="13">
        <v>95565.396610063428</v>
      </c>
      <c r="S5832" s="13"/>
      <c r="T5832" s="13"/>
      <c r="U5832" s="13"/>
      <c r="V5832" s="13">
        <f t="shared" si="1553"/>
        <v>0</v>
      </c>
      <c r="W5832" s="13"/>
      <c r="X5832" s="13">
        <f t="shared" si="1554"/>
        <v>0</v>
      </c>
      <c r="Y5832" s="13"/>
      <c r="Z5832" s="13">
        <f t="shared" si="1555"/>
        <v>0</v>
      </c>
      <c r="AA5832" s="13"/>
      <c r="AB5832" s="13">
        <f t="shared" si="1556"/>
        <v>0</v>
      </c>
      <c r="AC5832" s="13"/>
      <c r="AD5832" s="13"/>
      <c r="AE5832" s="13"/>
      <c r="AF5832" s="13"/>
      <c r="AG5832" s="13"/>
      <c r="AH5832" s="13"/>
      <c r="AI5832" s="13"/>
      <c r="AJ5832" s="13"/>
      <c r="AK5832" s="13">
        <f t="shared" si="1557"/>
        <v>0</v>
      </c>
      <c r="AL5832" s="13"/>
      <c r="AM5832" s="13">
        <f t="shared" si="1558"/>
        <v>0</v>
      </c>
      <c r="AN5832" s="13"/>
      <c r="AO5832" s="13">
        <v>0</v>
      </c>
      <c r="AP5832" s="13">
        <f t="shared" si="1559"/>
        <v>0</v>
      </c>
      <c r="AQ5832" s="13"/>
      <c r="AR5832" s="13">
        <f t="shared" si="1560"/>
        <v>0</v>
      </c>
      <c r="AS5832" s="13"/>
      <c r="AT5832" s="13">
        <f t="shared" si="1561"/>
        <v>0</v>
      </c>
      <c r="AU5832" s="13"/>
      <c r="AV5832" s="13">
        <f t="shared" si="1562"/>
        <v>0</v>
      </c>
      <c r="AW5832" s="13"/>
      <c r="AX5832" s="13">
        <f t="shared" si="1563"/>
        <v>0</v>
      </c>
      <c r="AY5832" s="13"/>
      <c r="AZ5832" s="13">
        <f t="shared" si="1564"/>
        <v>0</v>
      </c>
      <c r="BA5832" s="13"/>
      <c r="BB5832" s="13">
        <f t="shared" si="1565"/>
        <v>0</v>
      </c>
      <c r="BC5832" s="13"/>
      <c r="BD5832" s="13">
        <f t="shared" si="1566"/>
        <v>0</v>
      </c>
      <c r="BE5832" s="13"/>
      <c r="BF5832" s="13">
        <f t="shared" si="1567"/>
        <v>0</v>
      </c>
      <c r="BG5832" s="13"/>
      <c r="BH5832" s="13">
        <f t="shared" si="1568"/>
        <v>95565.396610063428</v>
      </c>
      <c r="BI5832" s="13">
        <f t="shared" si="1569"/>
        <v>95600</v>
      </c>
      <c r="BJ5832" s="13">
        <v>124800</v>
      </c>
    </row>
    <row r="5833" spans="1:62" x14ac:dyDescent="0.25">
      <c r="A5833" t="s">
        <v>5110</v>
      </c>
      <c r="B5833" s="13">
        <v>853</v>
      </c>
      <c r="C5833">
        <v>554910</v>
      </c>
      <c r="D5833">
        <v>1</v>
      </c>
      <c r="E5833">
        <v>0</v>
      </c>
      <c r="F5833">
        <v>0</v>
      </c>
      <c r="G5833">
        <v>0</v>
      </c>
      <c r="H5833">
        <v>0</v>
      </c>
      <c r="I5833" t="s">
        <v>38</v>
      </c>
      <c r="J5833">
        <v>599701</v>
      </c>
      <c r="K5833" t="s">
        <v>1621</v>
      </c>
      <c r="L5833">
        <v>599701</v>
      </c>
      <c r="M5833" t="s">
        <v>1621</v>
      </c>
      <c r="N5833">
        <v>599701</v>
      </c>
      <c r="O5833" t="s">
        <v>1621</v>
      </c>
      <c r="P5833">
        <v>599701</v>
      </c>
      <c r="Q5833" t="s">
        <v>1621</v>
      </c>
      <c r="R5833" s="13">
        <v>197864.64601595321</v>
      </c>
      <c r="S5833" s="13"/>
      <c r="T5833" s="13"/>
      <c r="U5833" s="13"/>
      <c r="V5833" s="13">
        <f t="shared" si="1553"/>
        <v>0</v>
      </c>
      <c r="W5833" s="13"/>
      <c r="X5833" s="13">
        <f t="shared" si="1554"/>
        <v>0</v>
      </c>
      <c r="Y5833" s="13"/>
      <c r="Z5833" s="13">
        <f t="shared" si="1555"/>
        <v>0</v>
      </c>
      <c r="AA5833" s="13"/>
      <c r="AB5833" s="13">
        <f t="shared" si="1556"/>
        <v>0</v>
      </c>
      <c r="AC5833" s="13"/>
      <c r="AD5833" s="13"/>
      <c r="AE5833" s="13"/>
      <c r="AF5833" s="13"/>
      <c r="AG5833" s="13"/>
      <c r="AH5833" s="13"/>
      <c r="AI5833" s="13"/>
      <c r="AJ5833" s="13"/>
      <c r="AK5833" s="13">
        <f t="shared" si="1557"/>
        <v>0</v>
      </c>
      <c r="AL5833" s="13"/>
      <c r="AM5833" s="13">
        <f t="shared" si="1558"/>
        <v>0</v>
      </c>
      <c r="AN5833" s="13"/>
      <c r="AO5833" s="13">
        <v>0</v>
      </c>
      <c r="AP5833" s="13">
        <f t="shared" si="1559"/>
        <v>0</v>
      </c>
      <c r="AQ5833" s="13"/>
      <c r="AR5833" s="13">
        <f t="shared" si="1560"/>
        <v>0</v>
      </c>
      <c r="AS5833" s="13"/>
      <c r="AT5833" s="13">
        <f t="shared" si="1561"/>
        <v>0</v>
      </c>
      <c r="AU5833" s="13"/>
      <c r="AV5833" s="13">
        <f t="shared" si="1562"/>
        <v>0</v>
      </c>
      <c r="AW5833" s="13"/>
      <c r="AX5833" s="13">
        <f t="shared" si="1563"/>
        <v>0</v>
      </c>
      <c r="AY5833" s="13"/>
      <c r="AZ5833" s="13">
        <f t="shared" si="1564"/>
        <v>0</v>
      </c>
      <c r="BA5833" s="13"/>
      <c r="BB5833" s="13">
        <f t="shared" si="1565"/>
        <v>0</v>
      </c>
      <c r="BC5833" s="13"/>
      <c r="BD5833" s="13">
        <f t="shared" si="1566"/>
        <v>0</v>
      </c>
      <c r="BE5833" s="13"/>
      <c r="BF5833" s="13">
        <f t="shared" si="1567"/>
        <v>0</v>
      </c>
      <c r="BG5833" s="13"/>
      <c r="BH5833" s="13">
        <f t="shared" si="1568"/>
        <v>197864.64601595321</v>
      </c>
      <c r="BI5833" s="13">
        <f t="shared" si="1569"/>
        <v>197900</v>
      </c>
      <c r="BJ5833" s="13">
        <v>197900</v>
      </c>
    </row>
    <row r="5834" spans="1:62" x14ac:dyDescent="0.25">
      <c r="A5834" t="s">
        <v>5111</v>
      </c>
      <c r="B5834" s="13">
        <v>65</v>
      </c>
      <c r="C5834">
        <v>572292</v>
      </c>
      <c r="D5834">
        <v>1</v>
      </c>
      <c r="E5834">
        <v>0</v>
      </c>
      <c r="F5834">
        <v>0</v>
      </c>
      <c r="G5834">
        <v>0</v>
      </c>
      <c r="H5834">
        <v>0</v>
      </c>
      <c r="I5834" t="s">
        <v>41</v>
      </c>
      <c r="J5834">
        <v>578193</v>
      </c>
      <c r="K5834" t="s">
        <v>251</v>
      </c>
      <c r="L5834">
        <v>578193</v>
      </c>
      <c r="M5834" t="s">
        <v>251</v>
      </c>
      <c r="N5834">
        <v>578193</v>
      </c>
      <c r="O5834" t="s">
        <v>251</v>
      </c>
      <c r="P5834">
        <v>578444</v>
      </c>
      <c r="Q5834" t="s">
        <v>252</v>
      </c>
      <c r="R5834" s="13">
        <v>70488.701001315436</v>
      </c>
      <c r="S5834" s="13"/>
      <c r="T5834" s="13"/>
      <c r="U5834" s="13"/>
      <c r="V5834" s="13">
        <f t="shared" si="1553"/>
        <v>0</v>
      </c>
      <c r="W5834" s="13"/>
      <c r="X5834" s="13">
        <f t="shared" si="1554"/>
        <v>0</v>
      </c>
      <c r="Y5834" s="13"/>
      <c r="Z5834" s="13">
        <f t="shared" si="1555"/>
        <v>0</v>
      </c>
      <c r="AA5834" s="13"/>
      <c r="AB5834" s="13">
        <f t="shared" si="1556"/>
        <v>0</v>
      </c>
      <c r="AC5834" s="13"/>
      <c r="AD5834" s="13"/>
      <c r="AE5834" s="13"/>
      <c r="AF5834" s="13"/>
      <c r="AG5834" s="13"/>
      <c r="AH5834" s="13"/>
      <c r="AI5834" s="13"/>
      <c r="AJ5834" s="13"/>
      <c r="AK5834" s="13">
        <f t="shared" si="1557"/>
        <v>0</v>
      </c>
      <c r="AL5834" s="13"/>
      <c r="AM5834" s="13">
        <f t="shared" si="1558"/>
        <v>0</v>
      </c>
      <c r="AN5834" s="13"/>
      <c r="AO5834" s="13">
        <v>0</v>
      </c>
      <c r="AP5834" s="13">
        <f t="shared" si="1559"/>
        <v>0</v>
      </c>
      <c r="AQ5834" s="13"/>
      <c r="AR5834" s="13">
        <f t="shared" si="1560"/>
        <v>0</v>
      </c>
      <c r="AS5834" s="13"/>
      <c r="AT5834" s="13">
        <f t="shared" si="1561"/>
        <v>0</v>
      </c>
      <c r="AU5834" s="13"/>
      <c r="AV5834" s="13">
        <f t="shared" si="1562"/>
        <v>0</v>
      </c>
      <c r="AW5834" s="13"/>
      <c r="AX5834" s="13">
        <f t="shared" si="1563"/>
        <v>0</v>
      </c>
      <c r="AY5834" s="13"/>
      <c r="AZ5834" s="13">
        <f t="shared" si="1564"/>
        <v>0</v>
      </c>
      <c r="BA5834" s="13"/>
      <c r="BB5834" s="13">
        <f t="shared" si="1565"/>
        <v>0</v>
      </c>
      <c r="BC5834" s="13"/>
      <c r="BD5834" s="13">
        <f t="shared" si="1566"/>
        <v>0</v>
      </c>
      <c r="BE5834" s="13"/>
      <c r="BF5834" s="13">
        <f t="shared" si="1567"/>
        <v>0</v>
      </c>
      <c r="BG5834" s="13"/>
      <c r="BH5834" s="13">
        <f t="shared" si="1568"/>
        <v>70488.701001315436</v>
      </c>
      <c r="BI5834" s="13">
        <f t="shared" si="1569"/>
        <v>70500</v>
      </c>
      <c r="BJ5834" s="13">
        <v>70800</v>
      </c>
    </row>
    <row r="5835" spans="1:62" x14ac:dyDescent="0.25">
      <c r="A5835" t="s">
        <v>5112</v>
      </c>
      <c r="B5835" s="13">
        <v>1737</v>
      </c>
      <c r="C5835">
        <v>590185</v>
      </c>
      <c r="D5835">
        <v>1</v>
      </c>
      <c r="E5835">
        <v>0</v>
      </c>
      <c r="F5835">
        <v>0</v>
      </c>
      <c r="G5835">
        <v>0</v>
      </c>
      <c r="H5835">
        <v>0</v>
      </c>
      <c r="I5835" t="s">
        <v>61</v>
      </c>
      <c r="J5835">
        <v>589250</v>
      </c>
      <c r="K5835" t="s">
        <v>60</v>
      </c>
      <c r="L5835">
        <v>589250</v>
      </c>
      <c r="M5835" t="s">
        <v>60</v>
      </c>
      <c r="N5835">
        <v>589250</v>
      </c>
      <c r="O5835" t="s">
        <v>60</v>
      </c>
      <c r="P5835">
        <v>589250</v>
      </c>
      <c r="Q5835" t="s">
        <v>60</v>
      </c>
      <c r="R5835" s="13">
        <v>397595.18540389446</v>
      </c>
      <c r="S5835" s="13"/>
      <c r="T5835" s="13"/>
      <c r="U5835" s="13"/>
      <c r="V5835" s="13">
        <f t="shared" si="1553"/>
        <v>0</v>
      </c>
      <c r="W5835" s="13"/>
      <c r="X5835" s="13">
        <f t="shared" si="1554"/>
        <v>0</v>
      </c>
      <c r="Y5835" s="13"/>
      <c r="Z5835" s="13">
        <f t="shared" si="1555"/>
        <v>0</v>
      </c>
      <c r="AA5835" s="13"/>
      <c r="AB5835" s="13">
        <f t="shared" si="1556"/>
        <v>0</v>
      </c>
      <c r="AC5835" s="13"/>
      <c r="AD5835" s="13"/>
      <c r="AE5835" s="13"/>
      <c r="AF5835" s="13"/>
      <c r="AG5835" s="13"/>
      <c r="AH5835" s="13"/>
      <c r="AI5835" s="13"/>
      <c r="AJ5835" s="13"/>
      <c r="AK5835" s="13">
        <f t="shared" si="1557"/>
        <v>0</v>
      </c>
      <c r="AL5835" s="13"/>
      <c r="AM5835" s="13">
        <f t="shared" si="1558"/>
        <v>0</v>
      </c>
      <c r="AN5835" s="13"/>
      <c r="AO5835" s="13">
        <v>1</v>
      </c>
      <c r="AP5835" s="13">
        <f t="shared" si="1559"/>
        <v>30500</v>
      </c>
      <c r="AQ5835" s="13"/>
      <c r="AR5835" s="13">
        <f t="shared" si="1560"/>
        <v>0</v>
      </c>
      <c r="AS5835" s="13"/>
      <c r="AT5835" s="13">
        <f t="shared" si="1561"/>
        <v>0</v>
      </c>
      <c r="AU5835" s="13"/>
      <c r="AV5835" s="13">
        <f t="shared" si="1562"/>
        <v>0</v>
      </c>
      <c r="AW5835" s="13"/>
      <c r="AX5835" s="13">
        <f t="shared" si="1563"/>
        <v>0</v>
      </c>
      <c r="AY5835" s="13"/>
      <c r="AZ5835" s="13">
        <f t="shared" si="1564"/>
        <v>0</v>
      </c>
      <c r="BA5835" s="13"/>
      <c r="BB5835" s="13">
        <f t="shared" si="1565"/>
        <v>0</v>
      </c>
      <c r="BC5835" s="13"/>
      <c r="BD5835" s="13">
        <f t="shared" si="1566"/>
        <v>0</v>
      </c>
      <c r="BE5835" s="13"/>
      <c r="BF5835" s="13">
        <f t="shared" si="1567"/>
        <v>0</v>
      </c>
      <c r="BG5835" s="13"/>
      <c r="BH5835" s="13">
        <f t="shared" si="1568"/>
        <v>428095.18540389446</v>
      </c>
      <c r="BI5835" s="13">
        <f t="shared" si="1569"/>
        <v>428100</v>
      </c>
      <c r="BJ5835" s="13">
        <v>399700</v>
      </c>
    </row>
    <row r="5836" spans="1:62" x14ac:dyDescent="0.25">
      <c r="A5836" t="s">
        <v>5113</v>
      </c>
      <c r="B5836" s="13">
        <v>356</v>
      </c>
      <c r="C5836">
        <v>572535</v>
      </c>
      <c r="D5836">
        <v>1</v>
      </c>
      <c r="E5836">
        <v>0</v>
      </c>
      <c r="F5836">
        <v>0</v>
      </c>
      <c r="G5836">
        <v>0</v>
      </c>
      <c r="H5836">
        <v>0</v>
      </c>
      <c r="I5836" t="s">
        <v>41</v>
      </c>
      <c r="J5836">
        <v>572241</v>
      </c>
      <c r="K5836" t="s">
        <v>571</v>
      </c>
      <c r="L5836">
        <v>572241</v>
      </c>
      <c r="M5836" t="s">
        <v>571</v>
      </c>
      <c r="N5836">
        <v>572241</v>
      </c>
      <c r="O5836" t="s">
        <v>571</v>
      </c>
      <c r="P5836">
        <v>571164</v>
      </c>
      <c r="Q5836" t="s">
        <v>325</v>
      </c>
      <c r="R5836" s="13">
        <v>83506.024856583666</v>
      </c>
      <c r="S5836" s="13"/>
      <c r="T5836" s="13"/>
      <c r="U5836" s="13"/>
      <c r="V5836" s="13">
        <f t="shared" si="1553"/>
        <v>0</v>
      </c>
      <c r="W5836" s="13"/>
      <c r="X5836" s="13">
        <f t="shared" si="1554"/>
        <v>0</v>
      </c>
      <c r="Y5836" s="13"/>
      <c r="Z5836" s="13">
        <f t="shared" si="1555"/>
        <v>0</v>
      </c>
      <c r="AA5836" s="13"/>
      <c r="AB5836" s="13">
        <f t="shared" si="1556"/>
        <v>0</v>
      </c>
      <c r="AC5836" s="13"/>
      <c r="AD5836" s="13"/>
      <c r="AE5836" s="13"/>
      <c r="AF5836" s="13"/>
      <c r="AG5836" s="13"/>
      <c r="AH5836" s="13"/>
      <c r="AI5836" s="13"/>
      <c r="AJ5836" s="13"/>
      <c r="AK5836" s="13">
        <f t="shared" si="1557"/>
        <v>0</v>
      </c>
      <c r="AL5836" s="13"/>
      <c r="AM5836" s="13">
        <f t="shared" si="1558"/>
        <v>0</v>
      </c>
      <c r="AN5836" s="13"/>
      <c r="AO5836" s="13">
        <v>0</v>
      </c>
      <c r="AP5836" s="13">
        <f t="shared" si="1559"/>
        <v>0</v>
      </c>
      <c r="AQ5836" s="13"/>
      <c r="AR5836" s="13">
        <f t="shared" si="1560"/>
        <v>0</v>
      </c>
      <c r="AS5836" s="13"/>
      <c r="AT5836" s="13">
        <f t="shared" si="1561"/>
        <v>0</v>
      </c>
      <c r="AU5836" s="13"/>
      <c r="AV5836" s="13">
        <f t="shared" si="1562"/>
        <v>0</v>
      </c>
      <c r="AW5836" s="13"/>
      <c r="AX5836" s="13">
        <f t="shared" si="1563"/>
        <v>0</v>
      </c>
      <c r="AY5836" s="13"/>
      <c r="AZ5836" s="13">
        <f t="shared" si="1564"/>
        <v>0</v>
      </c>
      <c r="BA5836" s="13"/>
      <c r="BB5836" s="13">
        <f t="shared" si="1565"/>
        <v>0</v>
      </c>
      <c r="BC5836" s="13"/>
      <c r="BD5836" s="13">
        <f t="shared" si="1566"/>
        <v>0</v>
      </c>
      <c r="BE5836" s="13"/>
      <c r="BF5836" s="13">
        <f t="shared" si="1567"/>
        <v>0</v>
      </c>
      <c r="BG5836" s="13"/>
      <c r="BH5836" s="13">
        <f t="shared" si="1568"/>
        <v>83506.024856583666</v>
      </c>
      <c r="BI5836" s="13">
        <f t="shared" si="1569"/>
        <v>83500</v>
      </c>
      <c r="BJ5836" s="13">
        <v>82200</v>
      </c>
    </row>
    <row r="5837" spans="1:62" x14ac:dyDescent="0.25">
      <c r="A5837" t="s">
        <v>5114</v>
      </c>
      <c r="B5837" s="13">
        <v>406</v>
      </c>
      <c r="C5837">
        <v>533891</v>
      </c>
      <c r="D5837">
        <v>1</v>
      </c>
      <c r="E5837">
        <v>0</v>
      </c>
      <c r="F5837">
        <v>0</v>
      </c>
      <c r="G5837">
        <v>0</v>
      </c>
      <c r="H5837">
        <v>0</v>
      </c>
      <c r="I5837" t="s">
        <v>26</v>
      </c>
      <c r="J5837">
        <v>533581</v>
      </c>
      <c r="K5837" t="s">
        <v>3723</v>
      </c>
      <c r="L5837">
        <v>537641</v>
      </c>
      <c r="M5837" t="s">
        <v>983</v>
      </c>
      <c r="N5837">
        <v>537641</v>
      </c>
      <c r="O5837" t="s">
        <v>983</v>
      </c>
      <c r="P5837">
        <v>533165</v>
      </c>
      <c r="Q5837" t="s">
        <v>154</v>
      </c>
      <c r="R5837" s="13">
        <v>95102.050691382494</v>
      </c>
      <c r="S5837" s="13"/>
      <c r="T5837" s="13"/>
      <c r="U5837" s="13"/>
      <c r="V5837" s="13">
        <f t="shared" si="1553"/>
        <v>0</v>
      </c>
      <c r="W5837" s="13"/>
      <c r="X5837" s="13">
        <f t="shared" si="1554"/>
        <v>0</v>
      </c>
      <c r="Y5837" s="13"/>
      <c r="Z5837" s="13">
        <f t="shared" si="1555"/>
        <v>0</v>
      </c>
      <c r="AA5837" s="13"/>
      <c r="AB5837" s="13">
        <f t="shared" si="1556"/>
        <v>0</v>
      </c>
      <c r="AC5837" s="13"/>
      <c r="AD5837" s="13"/>
      <c r="AE5837" s="13"/>
      <c r="AF5837" s="13"/>
      <c r="AG5837" s="13"/>
      <c r="AH5837" s="13"/>
      <c r="AI5837" s="13"/>
      <c r="AJ5837" s="13"/>
      <c r="AK5837" s="13">
        <f t="shared" si="1557"/>
        <v>0</v>
      </c>
      <c r="AL5837" s="13"/>
      <c r="AM5837" s="13">
        <f t="shared" si="1558"/>
        <v>0</v>
      </c>
      <c r="AN5837" s="13"/>
      <c r="AO5837" s="13">
        <v>0</v>
      </c>
      <c r="AP5837" s="13">
        <f t="shared" si="1559"/>
        <v>0</v>
      </c>
      <c r="AQ5837" s="13"/>
      <c r="AR5837" s="13">
        <f t="shared" si="1560"/>
        <v>0</v>
      </c>
      <c r="AS5837" s="13"/>
      <c r="AT5837" s="13">
        <f t="shared" si="1561"/>
        <v>0</v>
      </c>
      <c r="AU5837" s="13"/>
      <c r="AV5837" s="13">
        <f t="shared" si="1562"/>
        <v>0</v>
      </c>
      <c r="AW5837" s="13"/>
      <c r="AX5837" s="13">
        <f t="shared" si="1563"/>
        <v>0</v>
      </c>
      <c r="AY5837" s="13"/>
      <c r="AZ5837" s="13">
        <f t="shared" si="1564"/>
        <v>0</v>
      </c>
      <c r="BA5837" s="13"/>
      <c r="BB5837" s="13">
        <f t="shared" si="1565"/>
        <v>0</v>
      </c>
      <c r="BC5837" s="13"/>
      <c r="BD5837" s="13">
        <f t="shared" si="1566"/>
        <v>0</v>
      </c>
      <c r="BE5837" s="13"/>
      <c r="BF5837" s="13">
        <f t="shared" si="1567"/>
        <v>0</v>
      </c>
      <c r="BG5837" s="13"/>
      <c r="BH5837" s="13">
        <f t="shared" si="1568"/>
        <v>95102.050691382494</v>
      </c>
      <c r="BI5837" s="13">
        <f t="shared" si="1569"/>
        <v>95100</v>
      </c>
      <c r="BJ5837" s="13">
        <v>93100</v>
      </c>
    </row>
    <row r="5838" spans="1:62" x14ac:dyDescent="0.25">
      <c r="A5838" t="s">
        <v>5115</v>
      </c>
      <c r="B5838" s="13">
        <v>182</v>
      </c>
      <c r="C5838">
        <v>599611</v>
      </c>
      <c r="D5838">
        <v>1</v>
      </c>
      <c r="E5838">
        <v>0</v>
      </c>
      <c r="F5838">
        <v>0</v>
      </c>
      <c r="G5838">
        <v>0</v>
      </c>
      <c r="H5838">
        <v>0</v>
      </c>
      <c r="I5838" t="s">
        <v>26</v>
      </c>
      <c r="J5838">
        <v>537489</v>
      </c>
      <c r="K5838" t="s">
        <v>315</v>
      </c>
      <c r="L5838">
        <v>537489</v>
      </c>
      <c r="M5838" t="s">
        <v>315</v>
      </c>
      <c r="N5838">
        <v>537489</v>
      </c>
      <c r="O5838" t="s">
        <v>315</v>
      </c>
      <c r="P5838">
        <v>537683</v>
      </c>
      <c r="Q5838" t="s">
        <v>316</v>
      </c>
      <c r="R5838" s="13">
        <v>70488.701001315436</v>
      </c>
      <c r="S5838" s="13"/>
      <c r="T5838" s="13"/>
      <c r="U5838" s="13"/>
      <c r="V5838" s="13">
        <f t="shared" si="1553"/>
        <v>0</v>
      </c>
      <c r="W5838" s="13"/>
      <c r="X5838" s="13">
        <f t="shared" si="1554"/>
        <v>0</v>
      </c>
      <c r="Y5838" s="13"/>
      <c r="Z5838" s="13">
        <f t="shared" si="1555"/>
        <v>0</v>
      </c>
      <c r="AA5838" s="13"/>
      <c r="AB5838" s="13">
        <f t="shared" si="1556"/>
        <v>0</v>
      </c>
      <c r="AC5838" s="13"/>
      <c r="AD5838" s="13"/>
      <c r="AE5838" s="13"/>
      <c r="AF5838" s="13"/>
      <c r="AG5838" s="13"/>
      <c r="AH5838" s="13"/>
      <c r="AI5838" s="13"/>
      <c r="AJ5838" s="13"/>
      <c r="AK5838" s="13">
        <f t="shared" si="1557"/>
        <v>0</v>
      </c>
      <c r="AL5838" s="13"/>
      <c r="AM5838" s="13">
        <f t="shared" si="1558"/>
        <v>0</v>
      </c>
      <c r="AN5838" s="13"/>
      <c r="AO5838" s="13">
        <v>0</v>
      </c>
      <c r="AP5838" s="13">
        <f t="shared" si="1559"/>
        <v>0</v>
      </c>
      <c r="AQ5838" s="13"/>
      <c r="AR5838" s="13">
        <f t="shared" si="1560"/>
        <v>0</v>
      </c>
      <c r="AS5838" s="13"/>
      <c r="AT5838" s="13">
        <f t="shared" si="1561"/>
        <v>0</v>
      </c>
      <c r="AU5838" s="13"/>
      <c r="AV5838" s="13">
        <f t="shared" si="1562"/>
        <v>0</v>
      </c>
      <c r="AW5838" s="13"/>
      <c r="AX5838" s="13">
        <f t="shared" si="1563"/>
        <v>0</v>
      </c>
      <c r="AY5838" s="13"/>
      <c r="AZ5838" s="13">
        <f t="shared" si="1564"/>
        <v>0</v>
      </c>
      <c r="BA5838" s="13"/>
      <c r="BB5838" s="13">
        <f t="shared" si="1565"/>
        <v>0</v>
      </c>
      <c r="BC5838" s="13"/>
      <c r="BD5838" s="13">
        <f t="shared" si="1566"/>
        <v>0</v>
      </c>
      <c r="BE5838" s="13"/>
      <c r="BF5838" s="13">
        <f t="shared" si="1567"/>
        <v>0</v>
      </c>
      <c r="BG5838" s="13"/>
      <c r="BH5838" s="13">
        <f t="shared" si="1568"/>
        <v>70488.701001315436</v>
      </c>
      <c r="BI5838" s="13">
        <f t="shared" si="1569"/>
        <v>70500</v>
      </c>
      <c r="BJ5838" s="13">
        <v>70800</v>
      </c>
    </row>
    <row r="5839" spans="1:62" x14ac:dyDescent="0.25">
      <c r="A5839" t="s">
        <v>5115</v>
      </c>
      <c r="B5839" s="13">
        <v>1063</v>
      </c>
      <c r="C5839">
        <v>585041</v>
      </c>
      <c r="D5839">
        <v>1</v>
      </c>
      <c r="E5839">
        <v>0</v>
      </c>
      <c r="F5839">
        <v>0</v>
      </c>
      <c r="G5839">
        <v>0</v>
      </c>
      <c r="H5839">
        <v>0</v>
      </c>
      <c r="I5839" t="s">
        <v>30</v>
      </c>
      <c r="J5839">
        <v>584568</v>
      </c>
      <c r="K5839" t="s">
        <v>770</v>
      </c>
      <c r="L5839">
        <v>585017</v>
      </c>
      <c r="M5839" t="s">
        <v>633</v>
      </c>
      <c r="N5839">
        <v>584495</v>
      </c>
      <c r="O5839" t="s">
        <v>560</v>
      </c>
      <c r="P5839">
        <v>584495</v>
      </c>
      <c r="Q5839" t="s">
        <v>560</v>
      </c>
      <c r="R5839" s="13">
        <v>245680.52860743355</v>
      </c>
      <c r="S5839" s="13"/>
      <c r="T5839" s="13"/>
      <c r="U5839" s="13"/>
      <c r="V5839" s="13">
        <f t="shared" si="1553"/>
        <v>0</v>
      </c>
      <c r="W5839" s="13"/>
      <c r="X5839" s="13">
        <f t="shared" si="1554"/>
        <v>0</v>
      </c>
      <c r="Y5839" s="13"/>
      <c r="Z5839" s="13">
        <f t="shared" si="1555"/>
        <v>0</v>
      </c>
      <c r="AA5839" s="13"/>
      <c r="AB5839" s="13">
        <f t="shared" si="1556"/>
        <v>0</v>
      </c>
      <c r="AC5839" s="13"/>
      <c r="AD5839" s="13"/>
      <c r="AE5839" s="13"/>
      <c r="AF5839" s="13"/>
      <c r="AG5839" s="13"/>
      <c r="AH5839" s="13"/>
      <c r="AI5839" s="13"/>
      <c r="AJ5839" s="13"/>
      <c r="AK5839" s="13">
        <f t="shared" si="1557"/>
        <v>0</v>
      </c>
      <c r="AL5839" s="13"/>
      <c r="AM5839" s="13">
        <f t="shared" si="1558"/>
        <v>0</v>
      </c>
      <c r="AN5839" s="13"/>
      <c r="AO5839" s="13">
        <v>0</v>
      </c>
      <c r="AP5839" s="13">
        <f t="shared" si="1559"/>
        <v>0</v>
      </c>
      <c r="AQ5839" s="13"/>
      <c r="AR5839" s="13">
        <f t="shared" si="1560"/>
        <v>0</v>
      </c>
      <c r="AS5839" s="13"/>
      <c r="AT5839" s="13">
        <f t="shared" si="1561"/>
        <v>0</v>
      </c>
      <c r="AU5839" s="13"/>
      <c r="AV5839" s="13">
        <f t="shared" si="1562"/>
        <v>0</v>
      </c>
      <c r="AW5839" s="13"/>
      <c r="AX5839" s="13">
        <f t="shared" si="1563"/>
        <v>0</v>
      </c>
      <c r="AY5839" s="13"/>
      <c r="AZ5839" s="13">
        <f t="shared" si="1564"/>
        <v>0</v>
      </c>
      <c r="BA5839" s="13"/>
      <c r="BB5839" s="13">
        <f t="shared" si="1565"/>
        <v>0</v>
      </c>
      <c r="BC5839" s="13"/>
      <c r="BD5839" s="13">
        <f t="shared" si="1566"/>
        <v>0</v>
      </c>
      <c r="BE5839" s="13"/>
      <c r="BF5839" s="13">
        <f t="shared" si="1567"/>
        <v>0</v>
      </c>
      <c r="BG5839" s="13"/>
      <c r="BH5839" s="13">
        <f t="shared" si="1568"/>
        <v>245680.52860743355</v>
      </c>
      <c r="BI5839" s="13">
        <f t="shared" si="1569"/>
        <v>245700</v>
      </c>
      <c r="BJ5839" s="13">
        <v>248200</v>
      </c>
    </row>
    <row r="5840" spans="1:62" x14ac:dyDescent="0.25">
      <c r="A5840" t="s">
        <v>5115</v>
      </c>
      <c r="B5840" s="13">
        <v>163</v>
      </c>
      <c r="C5840">
        <v>572128</v>
      </c>
      <c r="D5840">
        <v>1</v>
      </c>
      <c r="E5840">
        <v>0</v>
      </c>
      <c r="F5840">
        <v>0</v>
      </c>
      <c r="G5840">
        <v>0</v>
      </c>
      <c r="H5840">
        <v>0</v>
      </c>
      <c r="I5840" t="s">
        <v>33</v>
      </c>
      <c r="J5840">
        <v>573809</v>
      </c>
      <c r="K5840" t="s">
        <v>2599</v>
      </c>
      <c r="L5840">
        <v>573809</v>
      </c>
      <c r="M5840" t="s">
        <v>2599</v>
      </c>
      <c r="N5840">
        <v>572659</v>
      </c>
      <c r="O5840" t="s">
        <v>114</v>
      </c>
      <c r="P5840">
        <v>572659</v>
      </c>
      <c r="Q5840" t="s">
        <v>114</v>
      </c>
      <c r="R5840" s="13">
        <v>70488.701001315436</v>
      </c>
      <c r="S5840" s="13"/>
      <c r="T5840" s="13"/>
      <c r="U5840" s="13"/>
      <c r="V5840" s="13">
        <f t="shared" si="1553"/>
        <v>0</v>
      </c>
      <c r="W5840" s="13"/>
      <c r="X5840" s="13">
        <f t="shared" si="1554"/>
        <v>0</v>
      </c>
      <c r="Y5840" s="13"/>
      <c r="Z5840" s="13">
        <f t="shared" si="1555"/>
        <v>0</v>
      </c>
      <c r="AA5840" s="13"/>
      <c r="AB5840" s="13">
        <f t="shared" si="1556"/>
        <v>0</v>
      </c>
      <c r="AC5840" s="13"/>
      <c r="AD5840" s="13"/>
      <c r="AE5840" s="13"/>
      <c r="AF5840" s="13"/>
      <c r="AG5840" s="13"/>
      <c r="AH5840" s="13"/>
      <c r="AI5840" s="13"/>
      <c r="AJ5840" s="13"/>
      <c r="AK5840" s="13">
        <f t="shared" si="1557"/>
        <v>0</v>
      </c>
      <c r="AL5840" s="13"/>
      <c r="AM5840" s="13">
        <f t="shared" si="1558"/>
        <v>0</v>
      </c>
      <c r="AN5840" s="13"/>
      <c r="AO5840" s="13">
        <v>0</v>
      </c>
      <c r="AP5840" s="13">
        <f t="shared" si="1559"/>
        <v>0</v>
      </c>
      <c r="AQ5840" s="13"/>
      <c r="AR5840" s="13">
        <f t="shared" si="1560"/>
        <v>0</v>
      </c>
      <c r="AS5840" s="13"/>
      <c r="AT5840" s="13">
        <f t="shared" si="1561"/>
        <v>0</v>
      </c>
      <c r="AU5840" s="13"/>
      <c r="AV5840" s="13">
        <f t="shared" si="1562"/>
        <v>0</v>
      </c>
      <c r="AW5840" s="13"/>
      <c r="AX5840" s="13">
        <f t="shared" si="1563"/>
        <v>0</v>
      </c>
      <c r="AY5840" s="13"/>
      <c r="AZ5840" s="13">
        <f t="shared" si="1564"/>
        <v>0</v>
      </c>
      <c r="BA5840" s="13"/>
      <c r="BB5840" s="13">
        <f t="shared" si="1565"/>
        <v>0</v>
      </c>
      <c r="BC5840" s="13"/>
      <c r="BD5840" s="13">
        <f t="shared" si="1566"/>
        <v>0</v>
      </c>
      <c r="BE5840" s="13"/>
      <c r="BF5840" s="13">
        <f t="shared" si="1567"/>
        <v>0</v>
      </c>
      <c r="BG5840" s="13"/>
      <c r="BH5840" s="13">
        <f t="shared" si="1568"/>
        <v>70488.701001315436</v>
      </c>
      <c r="BI5840" s="13">
        <f t="shared" si="1569"/>
        <v>70500</v>
      </c>
      <c r="BJ5840" s="13">
        <v>70800</v>
      </c>
    </row>
    <row r="5841" spans="1:62" x14ac:dyDescent="0.25">
      <c r="A5841" t="s">
        <v>5115</v>
      </c>
      <c r="B5841" s="13">
        <v>193</v>
      </c>
      <c r="C5841">
        <v>566675</v>
      </c>
      <c r="D5841">
        <v>1</v>
      </c>
      <c r="E5841">
        <v>0</v>
      </c>
      <c r="F5841">
        <v>0</v>
      </c>
      <c r="G5841">
        <v>0</v>
      </c>
      <c r="H5841">
        <v>0</v>
      </c>
      <c r="I5841" t="s">
        <v>18</v>
      </c>
      <c r="J5841">
        <v>555762</v>
      </c>
      <c r="K5841" t="s">
        <v>1194</v>
      </c>
      <c r="L5841">
        <v>555762</v>
      </c>
      <c r="M5841" t="s">
        <v>1194</v>
      </c>
      <c r="N5841">
        <v>555762</v>
      </c>
      <c r="O5841" t="s">
        <v>1194</v>
      </c>
      <c r="P5841">
        <v>554961</v>
      </c>
      <c r="Q5841" t="s">
        <v>17</v>
      </c>
      <c r="R5841" s="13">
        <v>70488.701001315436</v>
      </c>
      <c r="S5841" s="13"/>
      <c r="T5841" s="13"/>
      <c r="U5841" s="13"/>
      <c r="V5841" s="13">
        <f t="shared" si="1553"/>
        <v>0</v>
      </c>
      <c r="W5841" s="13"/>
      <c r="X5841" s="13">
        <f t="shared" si="1554"/>
        <v>0</v>
      </c>
      <c r="Y5841" s="13"/>
      <c r="Z5841" s="13">
        <f t="shared" si="1555"/>
        <v>0</v>
      </c>
      <c r="AA5841" s="13"/>
      <c r="AB5841" s="13">
        <f t="shared" si="1556"/>
        <v>0</v>
      </c>
      <c r="AC5841" s="13"/>
      <c r="AD5841" s="13"/>
      <c r="AE5841" s="13"/>
      <c r="AF5841" s="13"/>
      <c r="AG5841" s="13"/>
      <c r="AH5841" s="13"/>
      <c r="AI5841" s="13"/>
      <c r="AJ5841" s="13"/>
      <c r="AK5841" s="13">
        <f t="shared" si="1557"/>
        <v>0</v>
      </c>
      <c r="AL5841" s="13"/>
      <c r="AM5841" s="13">
        <f t="shared" si="1558"/>
        <v>0</v>
      </c>
      <c r="AN5841" s="13"/>
      <c r="AO5841" s="13">
        <v>0</v>
      </c>
      <c r="AP5841" s="13">
        <f t="shared" si="1559"/>
        <v>0</v>
      </c>
      <c r="AQ5841" s="13"/>
      <c r="AR5841" s="13">
        <f t="shared" si="1560"/>
        <v>0</v>
      </c>
      <c r="AS5841" s="13"/>
      <c r="AT5841" s="13">
        <f t="shared" si="1561"/>
        <v>0</v>
      </c>
      <c r="AU5841" s="13"/>
      <c r="AV5841" s="13">
        <f t="shared" si="1562"/>
        <v>0</v>
      </c>
      <c r="AW5841" s="13"/>
      <c r="AX5841" s="13">
        <f t="shared" si="1563"/>
        <v>0</v>
      </c>
      <c r="AY5841" s="13"/>
      <c r="AZ5841" s="13">
        <f t="shared" si="1564"/>
        <v>0</v>
      </c>
      <c r="BA5841" s="13"/>
      <c r="BB5841" s="13">
        <f t="shared" si="1565"/>
        <v>0</v>
      </c>
      <c r="BC5841" s="13"/>
      <c r="BD5841" s="13">
        <f t="shared" si="1566"/>
        <v>0</v>
      </c>
      <c r="BE5841" s="13"/>
      <c r="BF5841" s="13">
        <f t="shared" si="1567"/>
        <v>0</v>
      </c>
      <c r="BG5841" s="13"/>
      <c r="BH5841" s="13">
        <f t="shared" si="1568"/>
        <v>70488.701001315436</v>
      </c>
      <c r="BI5841" s="13">
        <f t="shared" si="1569"/>
        <v>70500</v>
      </c>
      <c r="BJ5841" s="13">
        <v>70800</v>
      </c>
    </row>
    <row r="5842" spans="1:62" x14ac:dyDescent="0.25">
      <c r="A5842" t="s">
        <v>5115</v>
      </c>
      <c r="B5842" s="13">
        <v>535</v>
      </c>
      <c r="C5842">
        <v>565890</v>
      </c>
      <c r="D5842">
        <v>1</v>
      </c>
      <c r="E5842">
        <v>0</v>
      </c>
      <c r="F5842">
        <v>0</v>
      </c>
      <c r="G5842">
        <v>0</v>
      </c>
      <c r="H5842">
        <v>0</v>
      </c>
      <c r="I5842" t="s">
        <v>85</v>
      </c>
      <c r="J5842">
        <v>565555</v>
      </c>
      <c r="K5842" t="s">
        <v>229</v>
      </c>
      <c r="L5842">
        <v>565555</v>
      </c>
      <c r="M5842" t="s">
        <v>229</v>
      </c>
      <c r="N5842">
        <v>565555</v>
      </c>
      <c r="O5842" t="s">
        <v>229</v>
      </c>
      <c r="P5842">
        <v>565555</v>
      </c>
      <c r="Q5842" t="s">
        <v>229</v>
      </c>
      <c r="R5842" s="13">
        <v>124915.43213443682</v>
      </c>
      <c r="S5842" s="13"/>
      <c r="T5842" s="13"/>
      <c r="U5842" s="13"/>
      <c r="V5842" s="13">
        <f t="shared" si="1553"/>
        <v>0</v>
      </c>
      <c r="W5842" s="13"/>
      <c r="X5842" s="13">
        <f t="shared" si="1554"/>
        <v>0</v>
      </c>
      <c r="Y5842" s="13"/>
      <c r="Z5842" s="13">
        <f t="shared" si="1555"/>
        <v>0</v>
      </c>
      <c r="AA5842" s="13"/>
      <c r="AB5842" s="13">
        <f t="shared" si="1556"/>
        <v>0</v>
      </c>
      <c r="AC5842" s="13"/>
      <c r="AD5842" s="13"/>
      <c r="AE5842" s="13"/>
      <c r="AF5842" s="13"/>
      <c r="AG5842" s="13"/>
      <c r="AH5842" s="13"/>
      <c r="AI5842" s="13"/>
      <c r="AJ5842" s="13"/>
      <c r="AK5842" s="13">
        <f t="shared" si="1557"/>
        <v>0</v>
      </c>
      <c r="AL5842" s="13"/>
      <c r="AM5842" s="13">
        <f t="shared" si="1558"/>
        <v>0</v>
      </c>
      <c r="AN5842" s="13"/>
      <c r="AO5842" s="13">
        <v>0</v>
      </c>
      <c r="AP5842" s="13">
        <f t="shared" si="1559"/>
        <v>0</v>
      </c>
      <c r="AQ5842" s="13"/>
      <c r="AR5842" s="13">
        <f t="shared" si="1560"/>
        <v>0</v>
      </c>
      <c r="AS5842" s="13"/>
      <c r="AT5842" s="13">
        <f t="shared" si="1561"/>
        <v>0</v>
      </c>
      <c r="AU5842" s="13"/>
      <c r="AV5842" s="13">
        <f t="shared" si="1562"/>
        <v>0</v>
      </c>
      <c r="AW5842" s="13"/>
      <c r="AX5842" s="13">
        <f t="shared" si="1563"/>
        <v>0</v>
      </c>
      <c r="AY5842" s="13"/>
      <c r="AZ5842" s="13">
        <f t="shared" si="1564"/>
        <v>0</v>
      </c>
      <c r="BA5842" s="13"/>
      <c r="BB5842" s="13">
        <f t="shared" si="1565"/>
        <v>0</v>
      </c>
      <c r="BC5842" s="13"/>
      <c r="BD5842" s="13">
        <f t="shared" si="1566"/>
        <v>0</v>
      </c>
      <c r="BE5842" s="13"/>
      <c r="BF5842" s="13">
        <f t="shared" si="1567"/>
        <v>0</v>
      </c>
      <c r="BG5842" s="13"/>
      <c r="BH5842" s="13">
        <f t="shared" si="1568"/>
        <v>124915.43213443682</v>
      </c>
      <c r="BI5842" s="13">
        <f t="shared" si="1569"/>
        <v>124900</v>
      </c>
      <c r="BJ5842" s="13">
        <v>125800</v>
      </c>
    </row>
    <row r="5843" spans="1:62" x14ac:dyDescent="0.25">
      <c r="A5843" t="s">
        <v>5115</v>
      </c>
      <c r="B5843" s="13">
        <v>150</v>
      </c>
      <c r="C5843">
        <v>548707</v>
      </c>
      <c r="D5843">
        <v>1</v>
      </c>
      <c r="E5843">
        <v>0</v>
      </c>
      <c r="F5843">
        <v>0</v>
      </c>
      <c r="G5843">
        <v>0</v>
      </c>
      <c r="H5843">
        <v>0</v>
      </c>
      <c r="I5843" t="s">
        <v>33</v>
      </c>
      <c r="J5843">
        <v>576361</v>
      </c>
      <c r="K5843" t="s">
        <v>46</v>
      </c>
      <c r="L5843">
        <v>576361</v>
      </c>
      <c r="M5843" t="s">
        <v>46</v>
      </c>
      <c r="N5843">
        <v>576361</v>
      </c>
      <c r="O5843" t="s">
        <v>46</v>
      </c>
      <c r="P5843">
        <v>576361</v>
      </c>
      <c r="Q5843" t="s">
        <v>46</v>
      </c>
      <c r="R5843" s="13">
        <v>70488.701001315436</v>
      </c>
      <c r="S5843" s="13"/>
      <c r="T5843" s="13"/>
      <c r="U5843" s="13"/>
      <c r="V5843" s="13">
        <f t="shared" si="1553"/>
        <v>0</v>
      </c>
      <c r="W5843" s="13"/>
      <c r="X5843" s="13">
        <f t="shared" si="1554"/>
        <v>0</v>
      </c>
      <c r="Y5843" s="13"/>
      <c r="Z5843" s="13">
        <f t="shared" si="1555"/>
        <v>0</v>
      </c>
      <c r="AA5843" s="13"/>
      <c r="AB5843" s="13">
        <f t="shared" si="1556"/>
        <v>0</v>
      </c>
      <c r="AC5843" s="13"/>
      <c r="AD5843" s="13"/>
      <c r="AE5843" s="13"/>
      <c r="AF5843" s="13"/>
      <c r="AG5843" s="13"/>
      <c r="AH5843" s="13"/>
      <c r="AI5843" s="13"/>
      <c r="AJ5843" s="13"/>
      <c r="AK5843" s="13">
        <f t="shared" si="1557"/>
        <v>0</v>
      </c>
      <c r="AL5843" s="13"/>
      <c r="AM5843" s="13">
        <f t="shared" si="1558"/>
        <v>0</v>
      </c>
      <c r="AN5843" s="13"/>
      <c r="AO5843" s="13">
        <v>0</v>
      </c>
      <c r="AP5843" s="13">
        <f t="shared" si="1559"/>
        <v>0</v>
      </c>
      <c r="AQ5843" s="13"/>
      <c r="AR5843" s="13">
        <f t="shared" si="1560"/>
        <v>0</v>
      </c>
      <c r="AS5843" s="13"/>
      <c r="AT5843" s="13">
        <f t="shared" si="1561"/>
        <v>0</v>
      </c>
      <c r="AU5843" s="13"/>
      <c r="AV5843" s="13">
        <f t="shared" si="1562"/>
        <v>0</v>
      </c>
      <c r="AW5843" s="13"/>
      <c r="AX5843" s="13">
        <f t="shared" si="1563"/>
        <v>0</v>
      </c>
      <c r="AY5843" s="13"/>
      <c r="AZ5843" s="13">
        <f t="shared" si="1564"/>
        <v>0</v>
      </c>
      <c r="BA5843" s="13"/>
      <c r="BB5843" s="13">
        <f t="shared" si="1565"/>
        <v>0</v>
      </c>
      <c r="BC5843" s="13"/>
      <c r="BD5843" s="13">
        <f t="shared" si="1566"/>
        <v>0</v>
      </c>
      <c r="BE5843" s="13"/>
      <c r="BF5843" s="13">
        <f t="shared" si="1567"/>
        <v>0</v>
      </c>
      <c r="BG5843" s="13"/>
      <c r="BH5843" s="13">
        <f t="shared" si="1568"/>
        <v>70488.701001315436</v>
      </c>
      <c r="BI5843" s="13">
        <f t="shared" si="1569"/>
        <v>70500</v>
      </c>
      <c r="BJ5843" s="13">
        <v>70800</v>
      </c>
    </row>
    <row r="5844" spans="1:62" x14ac:dyDescent="0.25">
      <c r="A5844" t="s">
        <v>5115</v>
      </c>
      <c r="B5844" s="13">
        <v>63</v>
      </c>
      <c r="C5844">
        <v>529915</v>
      </c>
      <c r="D5844">
        <v>1</v>
      </c>
      <c r="E5844">
        <v>0</v>
      </c>
      <c r="F5844">
        <v>0</v>
      </c>
      <c r="G5844">
        <v>0</v>
      </c>
      <c r="H5844">
        <v>0</v>
      </c>
      <c r="I5844" t="s">
        <v>23</v>
      </c>
      <c r="J5844">
        <v>550621</v>
      </c>
      <c r="K5844" t="s">
        <v>4876</v>
      </c>
      <c r="L5844">
        <v>550647</v>
      </c>
      <c r="M5844" t="s">
        <v>506</v>
      </c>
      <c r="N5844">
        <v>550647</v>
      </c>
      <c r="O5844" t="s">
        <v>506</v>
      </c>
      <c r="P5844">
        <v>550647</v>
      </c>
      <c r="Q5844" t="s">
        <v>506</v>
      </c>
      <c r="R5844" s="13">
        <v>70488.701001315436</v>
      </c>
      <c r="S5844" s="13"/>
      <c r="T5844" s="13"/>
      <c r="U5844" s="13"/>
      <c r="V5844" s="13">
        <f t="shared" si="1553"/>
        <v>0</v>
      </c>
      <c r="W5844" s="13"/>
      <c r="X5844" s="13">
        <f t="shared" si="1554"/>
        <v>0</v>
      </c>
      <c r="Y5844" s="13"/>
      <c r="Z5844" s="13">
        <f t="shared" si="1555"/>
        <v>0</v>
      </c>
      <c r="AA5844" s="13"/>
      <c r="AB5844" s="13">
        <f t="shared" si="1556"/>
        <v>0</v>
      </c>
      <c r="AC5844" s="13"/>
      <c r="AD5844" s="13"/>
      <c r="AE5844" s="13"/>
      <c r="AF5844" s="13"/>
      <c r="AG5844" s="13"/>
      <c r="AH5844" s="13"/>
      <c r="AI5844" s="13"/>
      <c r="AJ5844" s="13"/>
      <c r="AK5844" s="13">
        <f t="shared" si="1557"/>
        <v>0</v>
      </c>
      <c r="AL5844" s="13"/>
      <c r="AM5844" s="13">
        <f t="shared" si="1558"/>
        <v>0</v>
      </c>
      <c r="AN5844" s="13"/>
      <c r="AO5844" s="13">
        <v>0</v>
      </c>
      <c r="AP5844" s="13">
        <f t="shared" si="1559"/>
        <v>0</v>
      </c>
      <c r="AQ5844" s="13"/>
      <c r="AR5844" s="13">
        <f t="shared" si="1560"/>
        <v>0</v>
      </c>
      <c r="AS5844" s="13"/>
      <c r="AT5844" s="13">
        <f t="shared" si="1561"/>
        <v>0</v>
      </c>
      <c r="AU5844" s="13"/>
      <c r="AV5844" s="13">
        <f t="shared" si="1562"/>
        <v>0</v>
      </c>
      <c r="AW5844" s="13"/>
      <c r="AX5844" s="13">
        <f t="shared" si="1563"/>
        <v>0</v>
      </c>
      <c r="AY5844" s="13"/>
      <c r="AZ5844" s="13">
        <f t="shared" si="1564"/>
        <v>0</v>
      </c>
      <c r="BA5844" s="13"/>
      <c r="BB5844" s="13">
        <f t="shared" si="1565"/>
        <v>0</v>
      </c>
      <c r="BC5844" s="13"/>
      <c r="BD5844" s="13">
        <f t="shared" si="1566"/>
        <v>0</v>
      </c>
      <c r="BE5844" s="13"/>
      <c r="BF5844" s="13">
        <f t="shared" si="1567"/>
        <v>0</v>
      </c>
      <c r="BG5844" s="13"/>
      <c r="BH5844" s="13">
        <f t="shared" si="1568"/>
        <v>70488.701001315436</v>
      </c>
      <c r="BI5844" s="13">
        <f t="shared" si="1569"/>
        <v>70500</v>
      </c>
      <c r="BJ5844" s="13">
        <v>70800</v>
      </c>
    </row>
    <row r="5845" spans="1:62" x14ac:dyDescent="0.25">
      <c r="A5845" t="s">
        <v>5116</v>
      </c>
      <c r="B5845" s="13">
        <v>209</v>
      </c>
      <c r="C5845">
        <v>571431</v>
      </c>
      <c r="D5845">
        <v>1</v>
      </c>
      <c r="E5845">
        <v>0</v>
      </c>
      <c r="F5845">
        <v>0</v>
      </c>
      <c r="G5845">
        <v>0</v>
      </c>
      <c r="H5845">
        <v>0</v>
      </c>
      <c r="I5845" t="s">
        <v>26</v>
      </c>
      <c r="J5845">
        <v>532819</v>
      </c>
      <c r="K5845" t="s">
        <v>319</v>
      </c>
      <c r="L5845">
        <v>533114</v>
      </c>
      <c r="M5845" t="s">
        <v>318</v>
      </c>
      <c r="N5845">
        <v>532819</v>
      </c>
      <c r="O5845" t="s">
        <v>319</v>
      </c>
      <c r="P5845">
        <v>532819</v>
      </c>
      <c r="Q5845" t="s">
        <v>319</v>
      </c>
      <c r="R5845" s="13">
        <v>70488.701001315436</v>
      </c>
      <c r="S5845" s="13"/>
      <c r="T5845" s="13"/>
      <c r="U5845" s="13"/>
      <c r="V5845" s="13">
        <f t="shared" si="1553"/>
        <v>0</v>
      </c>
      <c r="W5845" s="13"/>
      <c r="X5845" s="13">
        <f t="shared" si="1554"/>
        <v>0</v>
      </c>
      <c r="Y5845" s="13"/>
      <c r="Z5845" s="13">
        <f t="shared" si="1555"/>
        <v>0</v>
      </c>
      <c r="AA5845" s="13"/>
      <c r="AB5845" s="13">
        <f t="shared" si="1556"/>
        <v>0</v>
      </c>
      <c r="AC5845" s="13"/>
      <c r="AD5845" s="13"/>
      <c r="AE5845" s="13"/>
      <c r="AF5845" s="13"/>
      <c r="AG5845" s="13"/>
      <c r="AH5845" s="13"/>
      <c r="AI5845" s="13"/>
      <c r="AJ5845" s="13"/>
      <c r="AK5845" s="13">
        <f t="shared" si="1557"/>
        <v>0</v>
      </c>
      <c r="AL5845" s="13"/>
      <c r="AM5845" s="13">
        <f t="shared" si="1558"/>
        <v>0</v>
      </c>
      <c r="AN5845" s="13"/>
      <c r="AO5845" s="13">
        <v>0</v>
      </c>
      <c r="AP5845" s="13">
        <f t="shared" si="1559"/>
        <v>0</v>
      </c>
      <c r="AQ5845" s="13"/>
      <c r="AR5845" s="13">
        <f t="shared" si="1560"/>
        <v>0</v>
      </c>
      <c r="AS5845" s="13"/>
      <c r="AT5845" s="13">
        <f t="shared" si="1561"/>
        <v>0</v>
      </c>
      <c r="AU5845" s="13"/>
      <c r="AV5845" s="13">
        <f t="shared" si="1562"/>
        <v>0</v>
      </c>
      <c r="AW5845" s="13"/>
      <c r="AX5845" s="13">
        <f t="shared" si="1563"/>
        <v>0</v>
      </c>
      <c r="AY5845" s="13"/>
      <c r="AZ5845" s="13">
        <f t="shared" si="1564"/>
        <v>0</v>
      </c>
      <c r="BA5845" s="13"/>
      <c r="BB5845" s="13">
        <f t="shared" si="1565"/>
        <v>0</v>
      </c>
      <c r="BC5845" s="13"/>
      <c r="BD5845" s="13">
        <f t="shared" si="1566"/>
        <v>0</v>
      </c>
      <c r="BE5845" s="13"/>
      <c r="BF5845" s="13">
        <f t="shared" si="1567"/>
        <v>0</v>
      </c>
      <c r="BG5845" s="13"/>
      <c r="BH5845" s="13">
        <f t="shared" si="1568"/>
        <v>70488.701001315436</v>
      </c>
      <c r="BI5845" s="13">
        <f t="shared" si="1569"/>
        <v>70500</v>
      </c>
      <c r="BJ5845" s="13">
        <v>70800</v>
      </c>
    </row>
    <row r="5846" spans="1:62" x14ac:dyDescent="0.25">
      <c r="A5846" t="s">
        <v>5116</v>
      </c>
      <c r="B5846" s="13">
        <v>293</v>
      </c>
      <c r="C5846">
        <v>565903</v>
      </c>
      <c r="D5846">
        <v>1</v>
      </c>
      <c r="E5846">
        <v>0</v>
      </c>
      <c r="F5846">
        <v>0</v>
      </c>
      <c r="G5846">
        <v>0</v>
      </c>
      <c r="H5846">
        <v>0</v>
      </c>
      <c r="I5846" t="s">
        <v>85</v>
      </c>
      <c r="J5846">
        <v>565229</v>
      </c>
      <c r="K5846" t="s">
        <v>1117</v>
      </c>
      <c r="L5846">
        <v>565229</v>
      </c>
      <c r="M5846" t="s">
        <v>1117</v>
      </c>
      <c r="N5846">
        <v>565229</v>
      </c>
      <c r="O5846" t="s">
        <v>1117</v>
      </c>
      <c r="P5846">
        <v>565229</v>
      </c>
      <c r="Q5846" t="s">
        <v>1117</v>
      </c>
      <c r="R5846" s="13">
        <v>70488.701001315436</v>
      </c>
      <c r="S5846" s="13"/>
      <c r="T5846" s="13"/>
      <c r="U5846" s="13"/>
      <c r="V5846" s="13">
        <f t="shared" si="1553"/>
        <v>0</v>
      </c>
      <c r="W5846" s="13"/>
      <c r="X5846" s="13">
        <f t="shared" si="1554"/>
        <v>0</v>
      </c>
      <c r="Y5846" s="13"/>
      <c r="Z5846" s="13">
        <f t="shared" si="1555"/>
        <v>0</v>
      </c>
      <c r="AA5846" s="13"/>
      <c r="AB5846" s="13">
        <f t="shared" si="1556"/>
        <v>0</v>
      </c>
      <c r="AC5846" s="13"/>
      <c r="AD5846" s="13"/>
      <c r="AE5846" s="13"/>
      <c r="AF5846" s="13"/>
      <c r="AG5846" s="13"/>
      <c r="AH5846" s="13"/>
      <c r="AI5846" s="13"/>
      <c r="AJ5846" s="13"/>
      <c r="AK5846" s="13">
        <f t="shared" si="1557"/>
        <v>0</v>
      </c>
      <c r="AL5846" s="13"/>
      <c r="AM5846" s="13">
        <f t="shared" si="1558"/>
        <v>0</v>
      </c>
      <c r="AN5846" s="13"/>
      <c r="AO5846" s="13">
        <v>0</v>
      </c>
      <c r="AP5846" s="13">
        <f t="shared" si="1559"/>
        <v>0</v>
      </c>
      <c r="AQ5846" s="13"/>
      <c r="AR5846" s="13">
        <f t="shared" si="1560"/>
        <v>0</v>
      </c>
      <c r="AS5846" s="13"/>
      <c r="AT5846" s="13">
        <f t="shared" si="1561"/>
        <v>0</v>
      </c>
      <c r="AU5846" s="13"/>
      <c r="AV5846" s="13">
        <f t="shared" si="1562"/>
        <v>0</v>
      </c>
      <c r="AW5846" s="13"/>
      <c r="AX5846" s="13">
        <f t="shared" si="1563"/>
        <v>0</v>
      </c>
      <c r="AY5846" s="13"/>
      <c r="AZ5846" s="13">
        <f t="shared" si="1564"/>
        <v>0</v>
      </c>
      <c r="BA5846" s="13"/>
      <c r="BB5846" s="13">
        <f t="shared" si="1565"/>
        <v>0</v>
      </c>
      <c r="BC5846" s="13"/>
      <c r="BD5846" s="13">
        <f t="shared" si="1566"/>
        <v>0</v>
      </c>
      <c r="BE5846" s="13"/>
      <c r="BF5846" s="13">
        <f t="shared" si="1567"/>
        <v>0</v>
      </c>
      <c r="BG5846" s="13"/>
      <c r="BH5846" s="13">
        <f t="shared" si="1568"/>
        <v>70488.701001315436</v>
      </c>
      <c r="BI5846" s="13">
        <f t="shared" si="1569"/>
        <v>70500</v>
      </c>
      <c r="BJ5846" s="13">
        <v>70800</v>
      </c>
    </row>
    <row r="5847" spans="1:62" x14ac:dyDescent="0.25">
      <c r="A5847" t="s">
        <v>5117</v>
      </c>
      <c r="B5847" s="13">
        <v>188</v>
      </c>
      <c r="C5847">
        <v>542393</v>
      </c>
      <c r="D5847">
        <v>1</v>
      </c>
      <c r="E5847">
        <v>0</v>
      </c>
      <c r="F5847">
        <v>0</v>
      </c>
      <c r="G5847">
        <v>0</v>
      </c>
      <c r="H5847">
        <v>0</v>
      </c>
      <c r="I5847" t="s">
        <v>90</v>
      </c>
      <c r="J5847">
        <v>588644</v>
      </c>
      <c r="K5847" t="s">
        <v>2398</v>
      </c>
      <c r="L5847">
        <v>588644</v>
      </c>
      <c r="M5847" t="s">
        <v>2398</v>
      </c>
      <c r="N5847">
        <v>588296</v>
      </c>
      <c r="O5847" t="s">
        <v>164</v>
      </c>
      <c r="P5847">
        <v>588296</v>
      </c>
      <c r="Q5847" t="s">
        <v>164</v>
      </c>
      <c r="R5847" s="13">
        <v>70488.701001315436</v>
      </c>
      <c r="S5847" s="13"/>
      <c r="T5847" s="13"/>
      <c r="U5847" s="13"/>
      <c r="V5847" s="13">
        <f t="shared" si="1553"/>
        <v>0</v>
      </c>
      <c r="W5847" s="13"/>
      <c r="X5847" s="13">
        <f t="shared" si="1554"/>
        <v>0</v>
      </c>
      <c r="Y5847" s="13"/>
      <c r="Z5847" s="13">
        <f t="shared" si="1555"/>
        <v>0</v>
      </c>
      <c r="AA5847" s="13"/>
      <c r="AB5847" s="13">
        <f t="shared" si="1556"/>
        <v>0</v>
      </c>
      <c r="AC5847" s="13"/>
      <c r="AD5847" s="13"/>
      <c r="AE5847" s="13"/>
      <c r="AF5847" s="13"/>
      <c r="AG5847" s="13"/>
      <c r="AH5847" s="13"/>
      <c r="AI5847" s="13"/>
      <c r="AJ5847" s="13"/>
      <c r="AK5847" s="13">
        <f t="shared" si="1557"/>
        <v>0</v>
      </c>
      <c r="AL5847" s="13"/>
      <c r="AM5847" s="13">
        <f t="shared" si="1558"/>
        <v>0</v>
      </c>
      <c r="AN5847" s="13"/>
      <c r="AO5847" s="13">
        <v>0</v>
      </c>
      <c r="AP5847" s="13">
        <f t="shared" si="1559"/>
        <v>0</v>
      </c>
      <c r="AQ5847" s="13"/>
      <c r="AR5847" s="13">
        <f t="shared" si="1560"/>
        <v>0</v>
      </c>
      <c r="AS5847" s="13"/>
      <c r="AT5847" s="13">
        <f t="shared" si="1561"/>
        <v>0</v>
      </c>
      <c r="AU5847" s="13"/>
      <c r="AV5847" s="13">
        <f t="shared" si="1562"/>
        <v>0</v>
      </c>
      <c r="AW5847" s="13"/>
      <c r="AX5847" s="13">
        <f t="shared" si="1563"/>
        <v>0</v>
      </c>
      <c r="AY5847" s="13"/>
      <c r="AZ5847" s="13">
        <f t="shared" si="1564"/>
        <v>0</v>
      </c>
      <c r="BA5847" s="13"/>
      <c r="BB5847" s="13">
        <f t="shared" si="1565"/>
        <v>0</v>
      </c>
      <c r="BC5847" s="13"/>
      <c r="BD5847" s="13">
        <f t="shared" si="1566"/>
        <v>0</v>
      </c>
      <c r="BE5847" s="13"/>
      <c r="BF5847" s="13">
        <f t="shared" si="1567"/>
        <v>0</v>
      </c>
      <c r="BG5847" s="13"/>
      <c r="BH5847" s="13">
        <f t="shared" si="1568"/>
        <v>70488.701001315436</v>
      </c>
      <c r="BI5847" s="13">
        <f t="shared" si="1569"/>
        <v>70500</v>
      </c>
      <c r="BJ5847" s="13">
        <v>70800</v>
      </c>
    </row>
    <row r="5848" spans="1:62" x14ac:dyDescent="0.25">
      <c r="A5848" t="s">
        <v>5118</v>
      </c>
      <c r="B5848" s="13">
        <v>193</v>
      </c>
      <c r="C5848">
        <v>566926</v>
      </c>
      <c r="D5848">
        <v>1</v>
      </c>
      <c r="E5848">
        <v>0</v>
      </c>
      <c r="F5848">
        <v>0</v>
      </c>
      <c r="G5848">
        <v>0</v>
      </c>
      <c r="H5848">
        <v>0</v>
      </c>
      <c r="I5848" t="s">
        <v>85</v>
      </c>
      <c r="J5848">
        <v>566551</v>
      </c>
      <c r="K5848" t="s">
        <v>3687</v>
      </c>
      <c r="L5848">
        <v>565971</v>
      </c>
      <c r="M5848" t="s">
        <v>430</v>
      </c>
      <c r="N5848">
        <v>565971</v>
      </c>
      <c r="O5848" t="s">
        <v>430</v>
      </c>
      <c r="P5848">
        <v>565971</v>
      </c>
      <c r="Q5848" t="s">
        <v>430</v>
      </c>
      <c r="R5848" s="13">
        <v>70488.701001315436</v>
      </c>
      <c r="S5848" s="13"/>
      <c r="T5848" s="13"/>
      <c r="U5848" s="13"/>
      <c r="V5848" s="13">
        <f t="shared" si="1553"/>
        <v>0</v>
      </c>
      <c r="W5848" s="13"/>
      <c r="X5848" s="13">
        <f t="shared" si="1554"/>
        <v>0</v>
      </c>
      <c r="Y5848" s="13"/>
      <c r="Z5848" s="13">
        <f t="shared" si="1555"/>
        <v>0</v>
      </c>
      <c r="AA5848" s="13"/>
      <c r="AB5848" s="13">
        <f t="shared" si="1556"/>
        <v>0</v>
      </c>
      <c r="AC5848" s="13"/>
      <c r="AD5848" s="13"/>
      <c r="AE5848" s="13"/>
      <c r="AF5848" s="13"/>
      <c r="AG5848" s="13"/>
      <c r="AH5848" s="13"/>
      <c r="AI5848" s="13"/>
      <c r="AJ5848" s="13"/>
      <c r="AK5848" s="13">
        <f t="shared" si="1557"/>
        <v>0</v>
      </c>
      <c r="AL5848" s="13"/>
      <c r="AM5848" s="13">
        <f t="shared" si="1558"/>
        <v>0</v>
      </c>
      <c r="AN5848" s="13"/>
      <c r="AO5848" s="13">
        <v>0</v>
      </c>
      <c r="AP5848" s="13">
        <f t="shared" si="1559"/>
        <v>0</v>
      </c>
      <c r="AQ5848" s="13"/>
      <c r="AR5848" s="13">
        <f t="shared" si="1560"/>
        <v>0</v>
      </c>
      <c r="AS5848" s="13"/>
      <c r="AT5848" s="13">
        <f t="shared" si="1561"/>
        <v>0</v>
      </c>
      <c r="AU5848" s="13"/>
      <c r="AV5848" s="13">
        <f t="shared" si="1562"/>
        <v>0</v>
      </c>
      <c r="AW5848" s="13"/>
      <c r="AX5848" s="13">
        <f t="shared" si="1563"/>
        <v>0</v>
      </c>
      <c r="AY5848" s="13"/>
      <c r="AZ5848" s="13">
        <f t="shared" si="1564"/>
        <v>0</v>
      </c>
      <c r="BA5848" s="13"/>
      <c r="BB5848" s="13">
        <f t="shared" si="1565"/>
        <v>0</v>
      </c>
      <c r="BC5848" s="13"/>
      <c r="BD5848" s="13">
        <f t="shared" si="1566"/>
        <v>0</v>
      </c>
      <c r="BE5848" s="13"/>
      <c r="BF5848" s="13">
        <f t="shared" si="1567"/>
        <v>0</v>
      </c>
      <c r="BG5848" s="13"/>
      <c r="BH5848" s="13">
        <f t="shared" si="1568"/>
        <v>70488.701001315436</v>
      </c>
      <c r="BI5848" s="13">
        <f t="shared" si="1569"/>
        <v>70500</v>
      </c>
      <c r="BJ5848" s="13">
        <v>70800</v>
      </c>
    </row>
    <row r="5849" spans="1:62" x14ac:dyDescent="0.25">
      <c r="A5849" s="5" t="s">
        <v>2394</v>
      </c>
      <c r="B5849" s="13">
        <v>4944</v>
      </c>
      <c r="C5849">
        <v>597961</v>
      </c>
      <c r="D5849">
        <v>1</v>
      </c>
      <c r="E5849">
        <v>1</v>
      </c>
      <c r="F5849">
        <v>1</v>
      </c>
      <c r="G5849">
        <v>1</v>
      </c>
      <c r="H5849">
        <v>0</v>
      </c>
      <c r="I5849" t="s">
        <v>38</v>
      </c>
      <c r="J5849">
        <v>597961</v>
      </c>
      <c r="K5849" t="s">
        <v>2394</v>
      </c>
      <c r="L5849">
        <v>597961</v>
      </c>
      <c r="M5849" t="s">
        <v>2394</v>
      </c>
      <c r="N5849">
        <v>597961</v>
      </c>
      <c r="O5849" t="s">
        <v>2394</v>
      </c>
      <c r="P5849">
        <v>597180</v>
      </c>
      <c r="Q5849" t="s">
        <v>64</v>
      </c>
      <c r="R5849" s="13">
        <v>1098339.2619670937</v>
      </c>
      <c r="S5849" s="13">
        <v>6920</v>
      </c>
      <c r="T5849" s="13">
        <v>368722.22912115551</v>
      </c>
      <c r="U5849" s="13"/>
      <c r="V5849" s="13">
        <f t="shared" si="1553"/>
        <v>0</v>
      </c>
      <c r="W5849" s="13">
        <v>43</v>
      </c>
      <c r="X5849" s="13">
        <f t="shared" si="1554"/>
        <v>127452</v>
      </c>
      <c r="Y5849" s="13">
        <v>31</v>
      </c>
      <c r="Z5849" s="13">
        <f t="shared" si="1555"/>
        <v>30628</v>
      </c>
      <c r="AA5849" s="13">
        <v>23</v>
      </c>
      <c r="AB5849" s="13">
        <f t="shared" si="1556"/>
        <v>5681</v>
      </c>
      <c r="AC5849" s="13">
        <v>6920</v>
      </c>
      <c r="AD5849" s="13">
        <v>1460292.2940175082</v>
      </c>
      <c r="AE5849" s="13">
        <v>6920</v>
      </c>
      <c r="AF5849" s="13">
        <v>768359.58982009359</v>
      </c>
      <c r="AG5849" s="13"/>
      <c r="AH5849" s="13"/>
      <c r="AI5849" s="13"/>
      <c r="AJ5849" s="13"/>
      <c r="AK5849" s="13">
        <f t="shared" si="1557"/>
        <v>0</v>
      </c>
      <c r="AL5849" s="13"/>
      <c r="AM5849" s="13">
        <f t="shared" si="1558"/>
        <v>0</v>
      </c>
      <c r="AN5849" s="13"/>
      <c r="AO5849" s="13">
        <v>17</v>
      </c>
      <c r="AP5849" s="13">
        <f t="shared" si="1559"/>
        <v>518500</v>
      </c>
      <c r="AQ5849" s="13"/>
      <c r="AR5849" s="13">
        <f t="shared" si="1560"/>
        <v>0</v>
      </c>
      <c r="AS5849" s="13"/>
      <c r="AT5849" s="13">
        <f t="shared" si="1561"/>
        <v>0</v>
      </c>
      <c r="AU5849" s="13"/>
      <c r="AV5849" s="13">
        <f t="shared" si="1562"/>
        <v>0</v>
      </c>
      <c r="AW5849" s="13"/>
      <c r="AX5849" s="13">
        <f t="shared" si="1563"/>
        <v>0</v>
      </c>
      <c r="AY5849" s="13"/>
      <c r="AZ5849" s="13">
        <f t="shared" si="1564"/>
        <v>0</v>
      </c>
      <c r="BA5849" s="13"/>
      <c r="BB5849" s="13">
        <f t="shared" si="1565"/>
        <v>0</v>
      </c>
      <c r="BC5849" s="13"/>
      <c r="BD5849" s="13">
        <f t="shared" si="1566"/>
        <v>0</v>
      </c>
      <c r="BE5849" s="13"/>
      <c r="BF5849" s="13">
        <f t="shared" si="1567"/>
        <v>0</v>
      </c>
      <c r="BG5849" s="13"/>
      <c r="BH5849" s="13">
        <f t="shared" si="1568"/>
        <v>4377974.3749258509</v>
      </c>
      <c r="BI5849" s="13">
        <f t="shared" si="1569"/>
        <v>4378000</v>
      </c>
      <c r="BJ5849" s="13">
        <v>4437500</v>
      </c>
    </row>
    <row r="5850" spans="1:62" x14ac:dyDescent="0.25">
      <c r="A5850" t="s">
        <v>5119</v>
      </c>
      <c r="B5850" s="13">
        <v>540</v>
      </c>
      <c r="C5850">
        <v>537977</v>
      </c>
      <c r="D5850">
        <v>1</v>
      </c>
      <c r="E5850">
        <v>0</v>
      </c>
      <c r="F5850">
        <v>0</v>
      </c>
      <c r="G5850">
        <v>0</v>
      </c>
      <c r="H5850">
        <v>0</v>
      </c>
      <c r="I5850" t="s">
        <v>26</v>
      </c>
      <c r="J5850">
        <v>537683</v>
      </c>
      <c r="K5850" t="s">
        <v>316</v>
      </c>
      <c r="L5850">
        <v>537683</v>
      </c>
      <c r="M5850" t="s">
        <v>316</v>
      </c>
      <c r="N5850">
        <v>537683</v>
      </c>
      <c r="O5850" t="s">
        <v>316</v>
      </c>
      <c r="P5850">
        <v>537683</v>
      </c>
      <c r="Q5850" t="s">
        <v>316</v>
      </c>
      <c r="R5850" s="13">
        <v>126068.17109211521</v>
      </c>
      <c r="S5850" s="13"/>
      <c r="T5850" s="13"/>
      <c r="U5850" s="13"/>
      <c r="V5850" s="13">
        <f t="shared" si="1553"/>
        <v>0</v>
      </c>
      <c r="W5850" s="13"/>
      <c r="X5850" s="13">
        <f t="shared" si="1554"/>
        <v>0</v>
      </c>
      <c r="Y5850" s="13"/>
      <c r="Z5850" s="13">
        <f t="shared" si="1555"/>
        <v>0</v>
      </c>
      <c r="AA5850" s="13"/>
      <c r="AB5850" s="13">
        <f t="shared" si="1556"/>
        <v>0</v>
      </c>
      <c r="AC5850" s="13"/>
      <c r="AD5850" s="13"/>
      <c r="AE5850" s="13"/>
      <c r="AF5850" s="13"/>
      <c r="AG5850" s="13"/>
      <c r="AH5850" s="13"/>
      <c r="AI5850" s="13"/>
      <c r="AJ5850" s="13"/>
      <c r="AK5850" s="13">
        <f t="shared" si="1557"/>
        <v>0</v>
      </c>
      <c r="AL5850" s="13"/>
      <c r="AM5850" s="13">
        <f t="shared" si="1558"/>
        <v>0</v>
      </c>
      <c r="AN5850" s="13"/>
      <c r="AO5850" s="13">
        <v>0</v>
      </c>
      <c r="AP5850" s="13">
        <f t="shared" si="1559"/>
        <v>0</v>
      </c>
      <c r="AQ5850" s="13"/>
      <c r="AR5850" s="13">
        <f t="shared" si="1560"/>
        <v>0</v>
      </c>
      <c r="AS5850" s="13"/>
      <c r="AT5850" s="13">
        <f t="shared" si="1561"/>
        <v>0</v>
      </c>
      <c r="AU5850" s="13"/>
      <c r="AV5850" s="13">
        <f t="shared" si="1562"/>
        <v>0</v>
      </c>
      <c r="AW5850" s="13"/>
      <c r="AX5850" s="13">
        <f t="shared" si="1563"/>
        <v>0</v>
      </c>
      <c r="AY5850" s="13"/>
      <c r="AZ5850" s="13">
        <f t="shared" si="1564"/>
        <v>0</v>
      </c>
      <c r="BA5850" s="13"/>
      <c r="BB5850" s="13">
        <f t="shared" si="1565"/>
        <v>0</v>
      </c>
      <c r="BC5850" s="13"/>
      <c r="BD5850" s="13">
        <f t="shared" si="1566"/>
        <v>0</v>
      </c>
      <c r="BE5850" s="13"/>
      <c r="BF5850" s="13">
        <f t="shared" si="1567"/>
        <v>0</v>
      </c>
      <c r="BG5850" s="13"/>
      <c r="BH5850" s="13">
        <f t="shared" si="1568"/>
        <v>126068.17109211521</v>
      </c>
      <c r="BI5850" s="13">
        <f t="shared" si="1569"/>
        <v>126100</v>
      </c>
      <c r="BJ5850" s="13">
        <v>124000</v>
      </c>
    </row>
    <row r="5851" spans="1:62" x14ac:dyDescent="0.25">
      <c r="A5851" t="s">
        <v>5120</v>
      </c>
      <c r="B5851" s="13">
        <v>1191</v>
      </c>
      <c r="C5851">
        <v>595128</v>
      </c>
      <c r="D5851">
        <v>1</v>
      </c>
      <c r="E5851">
        <v>0</v>
      </c>
      <c r="F5851">
        <v>0</v>
      </c>
      <c r="G5851">
        <v>0</v>
      </c>
      <c r="H5851">
        <v>0</v>
      </c>
      <c r="I5851" t="s">
        <v>30</v>
      </c>
      <c r="J5851">
        <v>593711</v>
      </c>
      <c r="K5851" t="s">
        <v>149</v>
      </c>
      <c r="L5851">
        <v>593711</v>
      </c>
      <c r="M5851" t="s">
        <v>149</v>
      </c>
      <c r="N5851">
        <v>593711</v>
      </c>
      <c r="O5851" t="s">
        <v>149</v>
      </c>
      <c r="P5851">
        <v>593711</v>
      </c>
      <c r="Q5851" t="s">
        <v>149</v>
      </c>
      <c r="R5851" s="13">
        <v>274703.29637512646</v>
      </c>
      <c r="S5851" s="13"/>
      <c r="T5851" s="13"/>
      <c r="U5851" s="13"/>
      <c r="V5851" s="13">
        <f t="shared" si="1553"/>
        <v>0</v>
      </c>
      <c r="W5851" s="13"/>
      <c r="X5851" s="13">
        <f t="shared" si="1554"/>
        <v>0</v>
      </c>
      <c r="Y5851" s="13"/>
      <c r="Z5851" s="13">
        <f t="shared" si="1555"/>
        <v>0</v>
      </c>
      <c r="AA5851" s="13"/>
      <c r="AB5851" s="13">
        <f t="shared" si="1556"/>
        <v>0</v>
      </c>
      <c r="AC5851" s="13"/>
      <c r="AD5851" s="13"/>
      <c r="AE5851" s="13"/>
      <c r="AF5851" s="13"/>
      <c r="AG5851" s="13"/>
      <c r="AH5851" s="13"/>
      <c r="AI5851" s="13"/>
      <c r="AJ5851" s="13"/>
      <c r="AK5851" s="13">
        <f t="shared" si="1557"/>
        <v>0</v>
      </c>
      <c r="AL5851" s="13"/>
      <c r="AM5851" s="13">
        <f t="shared" si="1558"/>
        <v>0</v>
      </c>
      <c r="AN5851" s="13"/>
      <c r="AO5851" s="13">
        <v>0</v>
      </c>
      <c r="AP5851" s="13">
        <f t="shared" si="1559"/>
        <v>0</v>
      </c>
      <c r="AQ5851" s="13"/>
      <c r="AR5851" s="13">
        <f t="shared" si="1560"/>
        <v>0</v>
      </c>
      <c r="AS5851" s="13"/>
      <c r="AT5851" s="13">
        <f t="shared" si="1561"/>
        <v>0</v>
      </c>
      <c r="AU5851" s="13"/>
      <c r="AV5851" s="13">
        <f t="shared" si="1562"/>
        <v>0</v>
      </c>
      <c r="AW5851" s="13"/>
      <c r="AX5851" s="13">
        <f t="shared" si="1563"/>
        <v>0</v>
      </c>
      <c r="AY5851" s="13"/>
      <c r="AZ5851" s="13">
        <f t="shared" si="1564"/>
        <v>0</v>
      </c>
      <c r="BA5851" s="13"/>
      <c r="BB5851" s="13">
        <f t="shared" si="1565"/>
        <v>0</v>
      </c>
      <c r="BC5851" s="13"/>
      <c r="BD5851" s="13">
        <f t="shared" si="1566"/>
        <v>0</v>
      </c>
      <c r="BE5851" s="13"/>
      <c r="BF5851" s="13">
        <f t="shared" si="1567"/>
        <v>0</v>
      </c>
      <c r="BG5851" s="13"/>
      <c r="BH5851" s="13">
        <f t="shared" si="1568"/>
        <v>274703.29637512646</v>
      </c>
      <c r="BI5851" s="13">
        <f t="shared" si="1569"/>
        <v>274700</v>
      </c>
      <c r="BJ5851" s="13">
        <v>273900</v>
      </c>
    </row>
    <row r="5852" spans="1:62" x14ac:dyDescent="0.25">
      <c r="A5852" t="s">
        <v>5121</v>
      </c>
      <c r="B5852" s="13">
        <v>183</v>
      </c>
      <c r="C5852">
        <v>550001</v>
      </c>
      <c r="D5852">
        <v>1</v>
      </c>
      <c r="E5852">
        <v>0</v>
      </c>
      <c r="F5852">
        <v>0</v>
      </c>
      <c r="G5852">
        <v>0</v>
      </c>
      <c r="H5852">
        <v>0</v>
      </c>
      <c r="I5852" t="s">
        <v>23</v>
      </c>
      <c r="J5852">
        <v>550027</v>
      </c>
      <c r="K5852" t="s">
        <v>1417</v>
      </c>
      <c r="L5852">
        <v>549240</v>
      </c>
      <c r="M5852" t="s">
        <v>48</v>
      </c>
      <c r="N5852">
        <v>549240</v>
      </c>
      <c r="O5852" t="s">
        <v>48</v>
      </c>
      <c r="P5852">
        <v>549240</v>
      </c>
      <c r="Q5852" t="s">
        <v>48</v>
      </c>
      <c r="R5852" s="13">
        <v>70488.701001315436</v>
      </c>
      <c r="S5852" s="13"/>
      <c r="T5852" s="13"/>
      <c r="U5852" s="13"/>
      <c r="V5852" s="13">
        <f t="shared" si="1553"/>
        <v>0</v>
      </c>
      <c r="W5852" s="13"/>
      <c r="X5852" s="13">
        <f t="shared" si="1554"/>
        <v>0</v>
      </c>
      <c r="Y5852" s="13"/>
      <c r="Z5852" s="13">
        <f t="shared" si="1555"/>
        <v>0</v>
      </c>
      <c r="AA5852" s="13"/>
      <c r="AB5852" s="13">
        <f t="shared" si="1556"/>
        <v>0</v>
      </c>
      <c r="AC5852" s="13"/>
      <c r="AD5852" s="13"/>
      <c r="AE5852" s="13"/>
      <c r="AF5852" s="13"/>
      <c r="AG5852" s="13"/>
      <c r="AH5852" s="13"/>
      <c r="AI5852" s="13"/>
      <c r="AJ5852" s="13"/>
      <c r="AK5852" s="13">
        <f t="shared" si="1557"/>
        <v>0</v>
      </c>
      <c r="AL5852" s="13"/>
      <c r="AM5852" s="13">
        <f t="shared" si="1558"/>
        <v>0</v>
      </c>
      <c r="AN5852" s="13"/>
      <c r="AO5852" s="13">
        <v>0</v>
      </c>
      <c r="AP5852" s="13">
        <f t="shared" si="1559"/>
        <v>0</v>
      </c>
      <c r="AQ5852" s="13"/>
      <c r="AR5852" s="13">
        <f t="shared" si="1560"/>
        <v>0</v>
      </c>
      <c r="AS5852" s="13"/>
      <c r="AT5852" s="13">
        <f t="shared" si="1561"/>
        <v>0</v>
      </c>
      <c r="AU5852" s="13"/>
      <c r="AV5852" s="13">
        <f t="shared" si="1562"/>
        <v>0</v>
      </c>
      <c r="AW5852" s="13"/>
      <c r="AX5852" s="13">
        <f t="shared" si="1563"/>
        <v>0</v>
      </c>
      <c r="AY5852" s="13"/>
      <c r="AZ5852" s="13">
        <f t="shared" si="1564"/>
        <v>0</v>
      </c>
      <c r="BA5852" s="13"/>
      <c r="BB5852" s="13">
        <f t="shared" si="1565"/>
        <v>0</v>
      </c>
      <c r="BC5852" s="13"/>
      <c r="BD5852" s="13">
        <f t="shared" si="1566"/>
        <v>0</v>
      </c>
      <c r="BE5852" s="13"/>
      <c r="BF5852" s="13">
        <f t="shared" si="1567"/>
        <v>0</v>
      </c>
      <c r="BG5852" s="13"/>
      <c r="BH5852" s="13">
        <f t="shared" si="1568"/>
        <v>70488.701001315436</v>
      </c>
      <c r="BI5852" s="13">
        <f t="shared" si="1569"/>
        <v>70500</v>
      </c>
      <c r="BJ5852" s="13">
        <v>70800</v>
      </c>
    </row>
    <row r="5853" spans="1:62" x14ac:dyDescent="0.25">
      <c r="A5853" t="s">
        <v>5122</v>
      </c>
      <c r="B5853" s="13">
        <v>339</v>
      </c>
      <c r="C5853">
        <v>558559</v>
      </c>
      <c r="D5853">
        <v>1</v>
      </c>
      <c r="E5853">
        <v>0</v>
      </c>
      <c r="F5853">
        <v>0</v>
      </c>
      <c r="G5853">
        <v>0</v>
      </c>
      <c r="H5853">
        <v>0</v>
      </c>
      <c r="I5853" t="s">
        <v>110</v>
      </c>
      <c r="J5853">
        <v>558109</v>
      </c>
      <c r="K5853" t="s">
        <v>1216</v>
      </c>
      <c r="L5853">
        <v>558109</v>
      </c>
      <c r="M5853" t="s">
        <v>1216</v>
      </c>
      <c r="N5853">
        <v>558109</v>
      </c>
      <c r="O5853" t="s">
        <v>1216</v>
      </c>
      <c r="P5853">
        <v>558109</v>
      </c>
      <c r="Q5853" t="s">
        <v>1216</v>
      </c>
      <c r="R5853" s="13">
        <v>79557.77558265785</v>
      </c>
      <c r="S5853" s="13"/>
      <c r="T5853" s="13"/>
      <c r="U5853" s="13"/>
      <c r="V5853" s="13">
        <f t="shared" si="1553"/>
        <v>0</v>
      </c>
      <c r="W5853" s="13"/>
      <c r="X5853" s="13">
        <f t="shared" si="1554"/>
        <v>0</v>
      </c>
      <c r="Y5853" s="13"/>
      <c r="Z5853" s="13">
        <f t="shared" si="1555"/>
        <v>0</v>
      </c>
      <c r="AA5853" s="13"/>
      <c r="AB5853" s="13">
        <f t="shared" si="1556"/>
        <v>0</v>
      </c>
      <c r="AC5853" s="13"/>
      <c r="AD5853" s="13"/>
      <c r="AE5853" s="13"/>
      <c r="AF5853" s="13"/>
      <c r="AG5853" s="13"/>
      <c r="AH5853" s="13"/>
      <c r="AI5853" s="13"/>
      <c r="AJ5853" s="13"/>
      <c r="AK5853" s="13">
        <f t="shared" si="1557"/>
        <v>0</v>
      </c>
      <c r="AL5853" s="13"/>
      <c r="AM5853" s="13">
        <f t="shared" si="1558"/>
        <v>0</v>
      </c>
      <c r="AN5853" s="13"/>
      <c r="AO5853" s="13">
        <v>0</v>
      </c>
      <c r="AP5853" s="13">
        <f t="shared" si="1559"/>
        <v>0</v>
      </c>
      <c r="AQ5853" s="13"/>
      <c r="AR5853" s="13">
        <f t="shared" si="1560"/>
        <v>0</v>
      </c>
      <c r="AS5853" s="13"/>
      <c r="AT5853" s="13">
        <f t="shared" si="1561"/>
        <v>0</v>
      </c>
      <c r="AU5853" s="13"/>
      <c r="AV5853" s="13">
        <f t="shared" si="1562"/>
        <v>0</v>
      </c>
      <c r="AW5853" s="13"/>
      <c r="AX5853" s="13">
        <f t="shared" si="1563"/>
        <v>0</v>
      </c>
      <c r="AY5853" s="13"/>
      <c r="AZ5853" s="13">
        <f t="shared" si="1564"/>
        <v>0</v>
      </c>
      <c r="BA5853" s="13"/>
      <c r="BB5853" s="13">
        <f t="shared" si="1565"/>
        <v>0</v>
      </c>
      <c r="BC5853" s="13"/>
      <c r="BD5853" s="13">
        <f t="shared" si="1566"/>
        <v>0</v>
      </c>
      <c r="BE5853" s="13"/>
      <c r="BF5853" s="13">
        <f t="shared" si="1567"/>
        <v>0</v>
      </c>
      <c r="BG5853" s="13"/>
      <c r="BH5853" s="13">
        <f t="shared" si="1568"/>
        <v>79557.77558265785</v>
      </c>
      <c r="BI5853" s="13">
        <f t="shared" si="1569"/>
        <v>79600</v>
      </c>
      <c r="BJ5853" s="13">
        <v>80800</v>
      </c>
    </row>
    <row r="5854" spans="1:62" x14ac:dyDescent="0.25">
      <c r="A5854" s="4" t="s">
        <v>378</v>
      </c>
      <c r="B5854" s="13">
        <v>2977</v>
      </c>
      <c r="C5854">
        <v>534587</v>
      </c>
      <c r="D5854">
        <v>1</v>
      </c>
      <c r="E5854">
        <v>0</v>
      </c>
      <c r="F5854">
        <v>1</v>
      </c>
      <c r="G5854">
        <v>0</v>
      </c>
      <c r="H5854">
        <v>0</v>
      </c>
      <c r="I5854" t="s">
        <v>26</v>
      </c>
      <c r="J5854">
        <v>534005</v>
      </c>
      <c r="K5854" t="s">
        <v>28</v>
      </c>
      <c r="L5854">
        <v>534587</v>
      </c>
      <c r="M5854" t="s">
        <v>378</v>
      </c>
      <c r="N5854">
        <v>534005</v>
      </c>
      <c r="O5854" t="s">
        <v>28</v>
      </c>
      <c r="P5854">
        <v>534005</v>
      </c>
      <c r="Q5854" t="s">
        <v>28</v>
      </c>
      <c r="R5854" s="13">
        <v>672249.3453468706</v>
      </c>
      <c r="S5854" s="13"/>
      <c r="T5854" s="13"/>
      <c r="U5854" s="13"/>
      <c r="V5854" s="13">
        <f t="shared" si="1553"/>
        <v>0</v>
      </c>
      <c r="W5854" s="13"/>
      <c r="X5854" s="13">
        <f t="shared" si="1554"/>
        <v>0</v>
      </c>
      <c r="Y5854" s="13"/>
      <c r="Z5854" s="13">
        <f t="shared" si="1555"/>
        <v>0</v>
      </c>
      <c r="AA5854" s="13"/>
      <c r="AB5854" s="13">
        <f t="shared" si="1556"/>
        <v>0</v>
      </c>
      <c r="AC5854" s="13">
        <v>3848</v>
      </c>
      <c r="AD5854" s="13">
        <v>820508.19184325833</v>
      </c>
      <c r="AE5854" s="13"/>
      <c r="AF5854" s="13"/>
      <c r="AG5854" s="13"/>
      <c r="AH5854" s="13"/>
      <c r="AI5854" s="13"/>
      <c r="AJ5854" s="13"/>
      <c r="AK5854" s="13">
        <f t="shared" si="1557"/>
        <v>0</v>
      </c>
      <c r="AL5854" s="13"/>
      <c r="AM5854" s="13">
        <f t="shared" si="1558"/>
        <v>0</v>
      </c>
      <c r="AN5854" s="13"/>
      <c r="AO5854" s="13">
        <v>0</v>
      </c>
      <c r="AP5854" s="13">
        <f t="shared" si="1559"/>
        <v>0</v>
      </c>
      <c r="AQ5854" s="13"/>
      <c r="AR5854" s="13">
        <f t="shared" si="1560"/>
        <v>0</v>
      </c>
      <c r="AS5854" s="13"/>
      <c r="AT5854" s="13">
        <f t="shared" si="1561"/>
        <v>0</v>
      </c>
      <c r="AU5854" s="13"/>
      <c r="AV5854" s="13">
        <f t="shared" si="1562"/>
        <v>0</v>
      </c>
      <c r="AW5854" s="13"/>
      <c r="AX5854" s="13">
        <f t="shared" si="1563"/>
        <v>0</v>
      </c>
      <c r="AY5854" s="13"/>
      <c r="AZ5854" s="13">
        <f t="shared" si="1564"/>
        <v>0</v>
      </c>
      <c r="BA5854" s="13"/>
      <c r="BB5854" s="13">
        <f t="shared" si="1565"/>
        <v>0</v>
      </c>
      <c r="BC5854" s="13"/>
      <c r="BD5854" s="13">
        <f t="shared" si="1566"/>
        <v>0</v>
      </c>
      <c r="BE5854" s="13"/>
      <c r="BF5854" s="13">
        <f t="shared" si="1567"/>
        <v>0</v>
      </c>
      <c r="BG5854" s="13"/>
      <c r="BH5854" s="13">
        <f t="shared" si="1568"/>
        <v>1492757.537190129</v>
      </c>
      <c r="BI5854" s="13">
        <f t="shared" si="1569"/>
        <v>1492800</v>
      </c>
      <c r="BJ5854" s="13">
        <v>1479900</v>
      </c>
    </row>
    <row r="5855" spans="1:62" x14ac:dyDescent="0.25">
      <c r="A5855" t="s">
        <v>5123</v>
      </c>
      <c r="B5855" s="13">
        <v>891</v>
      </c>
      <c r="C5855">
        <v>557455</v>
      </c>
      <c r="D5855">
        <v>1</v>
      </c>
      <c r="E5855">
        <v>0</v>
      </c>
      <c r="F5855">
        <v>0</v>
      </c>
      <c r="G5855">
        <v>0</v>
      </c>
      <c r="H5855">
        <v>0</v>
      </c>
      <c r="I5855" t="s">
        <v>110</v>
      </c>
      <c r="J5855">
        <v>555797</v>
      </c>
      <c r="K5855" t="s">
        <v>327</v>
      </c>
      <c r="L5855">
        <v>555771</v>
      </c>
      <c r="M5855" t="s">
        <v>219</v>
      </c>
      <c r="N5855">
        <v>555771</v>
      </c>
      <c r="O5855" t="s">
        <v>219</v>
      </c>
      <c r="P5855">
        <v>555771</v>
      </c>
      <c r="Q5855" t="s">
        <v>219</v>
      </c>
      <c r="R5855" s="13">
        <v>206536.5286299474</v>
      </c>
      <c r="S5855" s="13"/>
      <c r="T5855" s="13"/>
      <c r="U5855" s="13"/>
      <c r="V5855" s="13">
        <f t="shared" si="1553"/>
        <v>0</v>
      </c>
      <c r="W5855" s="13"/>
      <c r="X5855" s="13">
        <f t="shared" si="1554"/>
        <v>0</v>
      </c>
      <c r="Y5855" s="13"/>
      <c r="Z5855" s="13">
        <f t="shared" si="1555"/>
        <v>0</v>
      </c>
      <c r="AA5855" s="13"/>
      <c r="AB5855" s="13">
        <f t="shared" si="1556"/>
        <v>0</v>
      </c>
      <c r="AC5855" s="13"/>
      <c r="AD5855" s="13"/>
      <c r="AE5855" s="13"/>
      <c r="AF5855" s="13"/>
      <c r="AG5855" s="13"/>
      <c r="AH5855" s="13"/>
      <c r="AI5855" s="13"/>
      <c r="AJ5855" s="13"/>
      <c r="AK5855" s="13">
        <f t="shared" si="1557"/>
        <v>0</v>
      </c>
      <c r="AL5855" s="13"/>
      <c r="AM5855" s="13">
        <f t="shared" si="1558"/>
        <v>0</v>
      </c>
      <c r="AN5855" s="13"/>
      <c r="AO5855" s="13">
        <v>0</v>
      </c>
      <c r="AP5855" s="13">
        <f t="shared" si="1559"/>
        <v>0</v>
      </c>
      <c r="AQ5855" s="13"/>
      <c r="AR5855" s="13">
        <f t="shared" si="1560"/>
        <v>0</v>
      </c>
      <c r="AS5855" s="13"/>
      <c r="AT5855" s="13">
        <f t="shared" si="1561"/>
        <v>0</v>
      </c>
      <c r="AU5855" s="13"/>
      <c r="AV5855" s="13">
        <f t="shared" si="1562"/>
        <v>0</v>
      </c>
      <c r="AW5855" s="13"/>
      <c r="AX5855" s="13">
        <f t="shared" si="1563"/>
        <v>0</v>
      </c>
      <c r="AY5855" s="13"/>
      <c r="AZ5855" s="13">
        <f t="shared" si="1564"/>
        <v>0</v>
      </c>
      <c r="BA5855" s="13"/>
      <c r="BB5855" s="13">
        <f t="shared" si="1565"/>
        <v>0</v>
      </c>
      <c r="BC5855" s="13"/>
      <c r="BD5855" s="13">
        <f t="shared" si="1566"/>
        <v>0</v>
      </c>
      <c r="BE5855" s="13"/>
      <c r="BF5855" s="13">
        <f t="shared" si="1567"/>
        <v>0</v>
      </c>
      <c r="BG5855" s="13"/>
      <c r="BH5855" s="13">
        <f t="shared" si="1568"/>
        <v>206536.5286299474</v>
      </c>
      <c r="BI5855" s="13">
        <f t="shared" si="1569"/>
        <v>206500</v>
      </c>
      <c r="BJ5855" s="13">
        <v>204500</v>
      </c>
    </row>
    <row r="5856" spans="1:62" x14ac:dyDescent="0.25">
      <c r="A5856" s="6" t="s">
        <v>1093</v>
      </c>
      <c r="B5856" s="13">
        <v>12289</v>
      </c>
      <c r="C5856">
        <v>579858</v>
      </c>
      <c r="D5856">
        <v>1</v>
      </c>
      <c r="E5856">
        <v>1</v>
      </c>
      <c r="F5856">
        <v>1</v>
      </c>
      <c r="G5856">
        <v>1</v>
      </c>
      <c r="H5856">
        <v>1</v>
      </c>
      <c r="I5856" t="s">
        <v>33</v>
      </c>
      <c r="J5856">
        <v>579858</v>
      </c>
      <c r="K5856" t="s">
        <v>1093</v>
      </c>
      <c r="L5856">
        <v>579858</v>
      </c>
      <c r="M5856" t="s">
        <v>1093</v>
      </c>
      <c r="N5856">
        <v>579858</v>
      </c>
      <c r="O5856" t="s">
        <v>1093</v>
      </c>
      <c r="P5856">
        <v>579858</v>
      </c>
      <c r="Q5856" t="s">
        <v>1093</v>
      </c>
      <c r="R5856" s="13">
        <v>547600.63115871814</v>
      </c>
      <c r="S5856" s="13">
        <v>18695</v>
      </c>
      <c r="T5856" s="13">
        <v>409990.0190446573</v>
      </c>
      <c r="U5856" s="13">
        <v>3</v>
      </c>
      <c r="V5856" s="13">
        <f t="shared" si="1553"/>
        <v>2223</v>
      </c>
      <c r="W5856" s="13">
        <v>132</v>
      </c>
      <c r="X5856" s="13">
        <f t="shared" si="1554"/>
        <v>391248</v>
      </c>
      <c r="Y5856" s="13">
        <v>212</v>
      </c>
      <c r="Z5856" s="13">
        <f t="shared" si="1555"/>
        <v>209456</v>
      </c>
      <c r="AA5856" s="13">
        <v>91</v>
      </c>
      <c r="AB5856" s="13">
        <f t="shared" si="1556"/>
        <v>22477</v>
      </c>
      <c r="AC5856" s="13">
        <v>18001</v>
      </c>
      <c r="AD5856" s="13">
        <v>2055260.3550270931</v>
      </c>
      <c r="AE5856" s="13">
        <v>19755</v>
      </c>
      <c r="AF5856" s="13">
        <v>3370037.7166172452</v>
      </c>
      <c r="AG5856" s="13">
        <v>27483</v>
      </c>
      <c r="AH5856" s="13">
        <v>16086521.753835797</v>
      </c>
      <c r="AI5856" s="13"/>
      <c r="AJ5856" s="13">
        <v>2291</v>
      </c>
      <c r="AK5856" s="13">
        <f t="shared" si="1557"/>
        <v>318449</v>
      </c>
      <c r="AL5856" s="13">
        <v>257</v>
      </c>
      <c r="AM5856" s="13">
        <f t="shared" si="1558"/>
        <v>8995</v>
      </c>
      <c r="AN5856" s="13"/>
      <c r="AO5856" s="13">
        <v>22</v>
      </c>
      <c r="AP5856" s="13">
        <f t="shared" si="1559"/>
        <v>671000</v>
      </c>
      <c r="AQ5856" s="13">
        <v>140</v>
      </c>
      <c r="AR5856" s="13">
        <f t="shared" si="1560"/>
        <v>378840</v>
      </c>
      <c r="AS5856" s="13">
        <v>1825</v>
      </c>
      <c r="AT5856" s="13">
        <f t="shared" si="1561"/>
        <v>253675</v>
      </c>
      <c r="AU5856" s="13">
        <v>1495</v>
      </c>
      <c r="AV5856" s="13">
        <f t="shared" si="1562"/>
        <v>505310</v>
      </c>
      <c r="AW5856" s="13">
        <v>290</v>
      </c>
      <c r="AX5856" s="13">
        <f t="shared" si="1563"/>
        <v>31320</v>
      </c>
      <c r="AY5856" s="13">
        <v>53</v>
      </c>
      <c r="AZ5856" s="13">
        <f t="shared" si="1564"/>
        <v>4293</v>
      </c>
      <c r="BA5856" s="13">
        <v>288</v>
      </c>
      <c r="BB5856" s="13">
        <f t="shared" si="1565"/>
        <v>93600</v>
      </c>
      <c r="BC5856" s="13">
        <v>62</v>
      </c>
      <c r="BD5856" s="13">
        <f t="shared" si="1566"/>
        <v>25172</v>
      </c>
      <c r="BE5856" s="13">
        <v>26</v>
      </c>
      <c r="BF5856" s="13">
        <f t="shared" si="1567"/>
        <v>5642</v>
      </c>
      <c r="BG5856" s="13">
        <v>21975</v>
      </c>
      <c r="BH5856" s="13">
        <f t="shared" si="1568"/>
        <v>25413085.47568351</v>
      </c>
      <c r="BI5856" s="13">
        <f t="shared" si="1569"/>
        <v>25413100</v>
      </c>
      <c r="BJ5856" s="13">
        <v>25666900</v>
      </c>
    </row>
    <row r="5857" spans="1:62" x14ac:dyDescent="0.25">
      <c r="A5857" t="s">
        <v>5124</v>
      </c>
      <c r="B5857" s="13">
        <v>618</v>
      </c>
      <c r="C5857">
        <v>590193</v>
      </c>
      <c r="D5857">
        <v>1</v>
      </c>
      <c r="E5857">
        <v>0</v>
      </c>
      <c r="F5857">
        <v>0</v>
      </c>
      <c r="G5857">
        <v>0</v>
      </c>
      <c r="H5857">
        <v>0</v>
      </c>
      <c r="I5857" t="s">
        <v>61</v>
      </c>
      <c r="J5857">
        <v>589756</v>
      </c>
      <c r="K5857" t="s">
        <v>1334</v>
      </c>
      <c r="L5857">
        <v>589756</v>
      </c>
      <c r="M5857" t="s">
        <v>1334</v>
      </c>
      <c r="N5857">
        <v>589756</v>
      </c>
      <c r="O5857" t="s">
        <v>1334</v>
      </c>
      <c r="P5857">
        <v>589250</v>
      </c>
      <c r="Q5857" t="s">
        <v>60</v>
      </c>
      <c r="R5857" s="13">
        <v>144025.56949695089</v>
      </c>
      <c r="S5857" s="13"/>
      <c r="T5857" s="13"/>
      <c r="U5857" s="13"/>
      <c r="V5857" s="13">
        <f t="shared" si="1553"/>
        <v>0</v>
      </c>
      <c r="W5857" s="13"/>
      <c r="X5857" s="13">
        <f t="shared" si="1554"/>
        <v>0</v>
      </c>
      <c r="Y5857" s="13"/>
      <c r="Z5857" s="13">
        <f t="shared" si="1555"/>
        <v>0</v>
      </c>
      <c r="AA5857" s="13"/>
      <c r="AB5857" s="13">
        <f t="shared" si="1556"/>
        <v>0</v>
      </c>
      <c r="AC5857" s="13"/>
      <c r="AD5857" s="13"/>
      <c r="AE5857" s="13"/>
      <c r="AF5857" s="13"/>
      <c r="AG5857" s="13"/>
      <c r="AH5857" s="13"/>
      <c r="AI5857" s="13"/>
      <c r="AJ5857" s="13"/>
      <c r="AK5857" s="13">
        <f t="shared" si="1557"/>
        <v>0</v>
      </c>
      <c r="AL5857" s="13"/>
      <c r="AM5857" s="13">
        <f t="shared" si="1558"/>
        <v>0</v>
      </c>
      <c r="AN5857" s="13"/>
      <c r="AO5857" s="13">
        <v>0</v>
      </c>
      <c r="AP5857" s="13">
        <f t="shared" si="1559"/>
        <v>0</v>
      </c>
      <c r="AQ5857" s="13"/>
      <c r="AR5857" s="13">
        <f t="shared" si="1560"/>
        <v>0</v>
      </c>
      <c r="AS5857" s="13"/>
      <c r="AT5857" s="13">
        <f t="shared" si="1561"/>
        <v>0</v>
      </c>
      <c r="AU5857" s="13"/>
      <c r="AV5857" s="13">
        <f t="shared" si="1562"/>
        <v>0</v>
      </c>
      <c r="AW5857" s="13"/>
      <c r="AX5857" s="13">
        <f t="shared" si="1563"/>
        <v>0</v>
      </c>
      <c r="AY5857" s="13"/>
      <c r="AZ5857" s="13">
        <f t="shared" si="1564"/>
        <v>0</v>
      </c>
      <c r="BA5857" s="13"/>
      <c r="BB5857" s="13">
        <f t="shared" si="1565"/>
        <v>0</v>
      </c>
      <c r="BC5857" s="13"/>
      <c r="BD5857" s="13">
        <f t="shared" si="1566"/>
        <v>0</v>
      </c>
      <c r="BE5857" s="13"/>
      <c r="BF5857" s="13">
        <f t="shared" si="1567"/>
        <v>0</v>
      </c>
      <c r="BG5857" s="13"/>
      <c r="BH5857" s="13">
        <f t="shared" si="1568"/>
        <v>144025.56949695089</v>
      </c>
      <c r="BI5857" s="13">
        <f t="shared" si="1569"/>
        <v>144000</v>
      </c>
      <c r="BJ5857" s="13">
        <v>145500</v>
      </c>
    </row>
    <row r="5858" spans="1:62" x14ac:dyDescent="0.25">
      <c r="A5858" s="3" t="s">
        <v>5076</v>
      </c>
      <c r="B5858" s="13">
        <v>1011</v>
      </c>
      <c r="C5858">
        <v>530948</v>
      </c>
      <c r="D5858">
        <v>1</v>
      </c>
      <c r="E5858">
        <v>1</v>
      </c>
      <c r="F5858">
        <v>0</v>
      </c>
      <c r="G5858">
        <v>0</v>
      </c>
      <c r="H5858">
        <v>0</v>
      </c>
      <c r="I5858" t="s">
        <v>26</v>
      </c>
      <c r="J5858">
        <v>530948</v>
      </c>
      <c r="K5858" t="s">
        <v>5076</v>
      </c>
      <c r="L5858">
        <v>530905</v>
      </c>
      <c r="M5858" t="s">
        <v>1151</v>
      </c>
      <c r="N5858">
        <v>530905</v>
      </c>
      <c r="O5858" t="s">
        <v>1151</v>
      </c>
      <c r="P5858">
        <v>530905</v>
      </c>
      <c r="Q5858" t="s">
        <v>1151</v>
      </c>
      <c r="R5858" s="13">
        <v>233864.34490879945</v>
      </c>
      <c r="S5858" s="13">
        <v>1478</v>
      </c>
      <c r="T5858" s="13">
        <v>79140.162796530058</v>
      </c>
      <c r="U5858" s="13"/>
      <c r="V5858" s="13">
        <f t="shared" si="1553"/>
        <v>0</v>
      </c>
      <c r="W5858" s="13">
        <v>10</v>
      </c>
      <c r="X5858" s="13">
        <f t="shared" si="1554"/>
        <v>29640</v>
      </c>
      <c r="Y5858" s="13">
        <v>25</v>
      </c>
      <c r="Z5858" s="13">
        <f t="shared" si="1555"/>
        <v>24700</v>
      </c>
      <c r="AA5858" s="13">
        <v>4</v>
      </c>
      <c r="AB5858" s="13">
        <f t="shared" si="1556"/>
        <v>988</v>
      </c>
      <c r="AC5858" s="13"/>
      <c r="AD5858" s="13"/>
      <c r="AE5858" s="13"/>
      <c r="AF5858" s="13"/>
      <c r="AG5858" s="13"/>
      <c r="AH5858" s="13"/>
      <c r="AI5858" s="13"/>
      <c r="AJ5858" s="13"/>
      <c r="AK5858" s="13">
        <f t="shared" si="1557"/>
        <v>0</v>
      </c>
      <c r="AL5858" s="13"/>
      <c r="AM5858" s="13">
        <f t="shared" si="1558"/>
        <v>0</v>
      </c>
      <c r="AN5858" s="13"/>
      <c r="AO5858" s="13">
        <v>0</v>
      </c>
      <c r="AP5858" s="13">
        <f t="shared" si="1559"/>
        <v>0</v>
      </c>
      <c r="AQ5858" s="13"/>
      <c r="AR5858" s="13">
        <f t="shared" si="1560"/>
        <v>0</v>
      </c>
      <c r="AS5858" s="13"/>
      <c r="AT5858" s="13">
        <f t="shared" si="1561"/>
        <v>0</v>
      </c>
      <c r="AU5858" s="13"/>
      <c r="AV5858" s="13">
        <f t="shared" si="1562"/>
        <v>0</v>
      </c>
      <c r="AW5858" s="13"/>
      <c r="AX5858" s="13">
        <f t="shared" si="1563"/>
        <v>0</v>
      </c>
      <c r="AY5858" s="13"/>
      <c r="AZ5858" s="13">
        <f t="shared" si="1564"/>
        <v>0</v>
      </c>
      <c r="BA5858" s="13"/>
      <c r="BB5858" s="13">
        <f t="shared" si="1565"/>
        <v>0</v>
      </c>
      <c r="BC5858" s="13"/>
      <c r="BD5858" s="13">
        <f t="shared" si="1566"/>
        <v>0</v>
      </c>
      <c r="BE5858" s="13"/>
      <c r="BF5858" s="13">
        <f t="shared" si="1567"/>
        <v>0</v>
      </c>
      <c r="BG5858" s="13"/>
      <c r="BH5858" s="13">
        <f t="shared" si="1568"/>
        <v>368332.50770532951</v>
      </c>
      <c r="BI5858" s="13">
        <f t="shared" si="1569"/>
        <v>368300</v>
      </c>
      <c r="BJ5858" s="13">
        <v>382700</v>
      </c>
    </row>
    <row r="5859" spans="1:62" x14ac:dyDescent="0.25">
      <c r="A5859" t="s">
        <v>5125</v>
      </c>
      <c r="B5859" s="13">
        <v>105</v>
      </c>
      <c r="C5859">
        <v>562238</v>
      </c>
      <c r="D5859">
        <v>1</v>
      </c>
      <c r="E5859">
        <v>0</v>
      </c>
      <c r="F5859">
        <v>0</v>
      </c>
      <c r="G5859">
        <v>0</v>
      </c>
      <c r="H5859">
        <v>0</v>
      </c>
      <c r="I5859" t="s">
        <v>51</v>
      </c>
      <c r="J5859">
        <v>561533</v>
      </c>
      <c r="K5859" t="s">
        <v>436</v>
      </c>
      <c r="L5859">
        <v>561533</v>
      </c>
      <c r="M5859" t="s">
        <v>436</v>
      </c>
      <c r="N5859">
        <v>561495</v>
      </c>
      <c r="O5859" t="s">
        <v>349</v>
      </c>
      <c r="P5859">
        <v>561380</v>
      </c>
      <c r="Q5859" t="s">
        <v>348</v>
      </c>
      <c r="R5859" s="13">
        <v>70488.701001315436</v>
      </c>
      <c r="S5859" s="13"/>
      <c r="T5859" s="13"/>
      <c r="U5859" s="13"/>
      <c r="V5859" s="13">
        <f t="shared" si="1553"/>
        <v>0</v>
      </c>
      <c r="W5859" s="13"/>
      <c r="X5859" s="13">
        <f t="shared" si="1554"/>
        <v>0</v>
      </c>
      <c r="Y5859" s="13"/>
      <c r="Z5859" s="13">
        <f t="shared" si="1555"/>
        <v>0</v>
      </c>
      <c r="AA5859" s="13"/>
      <c r="AB5859" s="13">
        <f t="shared" si="1556"/>
        <v>0</v>
      </c>
      <c r="AC5859" s="13"/>
      <c r="AD5859" s="13"/>
      <c r="AE5859" s="13"/>
      <c r="AF5859" s="13"/>
      <c r="AG5859" s="13"/>
      <c r="AH5859" s="13"/>
      <c r="AI5859" s="13"/>
      <c r="AJ5859" s="13"/>
      <c r="AK5859" s="13">
        <f t="shared" si="1557"/>
        <v>0</v>
      </c>
      <c r="AL5859" s="13"/>
      <c r="AM5859" s="13">
        <f t="shared" si="1558"/>
        <v>0</v>
      </c>
      <c r="AN5859" s="13"/>
      <c r="AO5859" s="13">
        <v>0</v>
      </c>
      <c r="AP5859" s="13">
        <f t="shared" si="1559"/>
        <v>0</v>
      </c>
      <c r="AQ5859" s="13"/>
      <c r="AR5859" s="13">
        <f t="shared" si="1560"/>
        <v>0</v>
      </c>
      <c r="AS5859" s="13"/>
      <c r="AT5859" s="13">
        <f t="shared" si="1561"/>
        <v>0</v>
      </c>
      <c r="AU5859" s="13"/>
      <c r="AV5859" s="13">
        <f t="shared" si="1562"/>
        <v>0</v>
      </c>
      <c r="AW5859" s="13"/>
      <c r="AX5859" s="13">
        <f t="shared" si="1563"/>
        <v>0</v>
      </c>
      <c r="AY5859" s="13"/>
      <c r="AZ5859" s="13">
        <f t="shared" si="1564"/>
        <v>0</v>
      </c>
      <c r="BA5859" s="13"/>
      <c r="BB5859" s="13">
        <f t="shared" si="1565"/>
        <v>0</v>
      </c>
      <c r="BC5859" s="13"/>
      <c r="BD5859" s="13">
        <f t="shared" si="1566"/>
        <v>0</v>
      </c>
      <c r="BE5859" s="13"/>
      <c r="BF5859" s="13">
        <f t="shared" si="1567"/>
        <v>0</v>
      </c>
      <c r="BG5859" s="13"/>
      <c r="BH5859" s="13">
        <f t="shared" si="1568"/>
        <v>70488.701001315436</v>
      </c>
      <c r="BI5859" s="13">
        <f t="shared" si="1569"/>
        <v>70500</v>
      </c>
      <c r="BJ5859" s="13">
        <v>70800</v>
      </c>
    </row>
    <row r="5860" spans="1:62" x14ac:dyDescent="0.25">
      <c r="A5860" t="s">
        <v>5126</v>
      </c>
      <c r="B5860" s="13">
        <v>68</v>
      </c>
      <c r="C5860">
        <v>548057</v>
      </c>
      <c r="D5860">
        <v>1</v>
      </c>
      <c r="E5860">
        <v>0</v>
      </c>
      <c r="F5860">
        <v>0</v>
      </c>
      <c r="G5860">
        <v>0</v>
      </c>
      <c r="H5860">
        <v>0</v>
      </c>
      <c r="I5860" t="s">
        <v>33</v>
      </c>
      <c r="J5860">
        <v>570877</v>
      </c>
      <c r="K5860" t="s">
        <v>281</v>
      </c>
      <c r="L5860">
        <v>570877</v>
      </c>
      <c r="M5860" t="s">
        <v>281</v>
      </c>
      <c r="N5860">
        <v>570877</v>
      </c>
      <c r="O5860" t="s">
        <v>281</v>
      </c>
      <c r="P5860">
        <v>569810</v>
      </c>
      <c r="Q5860" t="s">
        <v>98</v>
      </c>
      <c r="R5860" s="13">
        <v>70488.701001315436</v>
      </c>
      <c r="S5860" s="13"/>
      <c r="T5860" s="13"/>
      <c r="U5860" s="13"/>
      <c r="V5860" s="13">
        <f t="shared" si="1553"/>
        <v>0</v>
      </c>
      <c r="W5860" s="13"/>
      <c r="X5860" s="13">
        <f t="shared" si="1554"/>
        <v>0</v>
      </c>
      <c r="Y5860" s="13"/>
      <c r="Z5860" s="13">
        <f t="shared" si="1555"/>
        <v>0</v>
      </c>
      <c r="AA5860" s="13"/>
      <c r="AB5860" s="13">
        <f t="shared" si="1556"/>
        <v>0</v>
      </c>
      <c r="AC5860" s="13"/>
      <c r="AD5860" s="13"/>
      <c r="AE5860" s="13"/>
      <c r="AF5860" s="13"/>
      <c r="AG5860" s="13"/>
      <c r="AH5860" s="13"/>
      <c r="AI5860" s="13"/>
      <c r="AJ5860" s="13"/>
      <c r="AK5860" s="13">
        <f t="shared" si="1557"/>
        <v>0</v>
      </c>
      <c r="AL5860" s="13"/>
      <c r="AM5860" s="13">
        <f t="shared" si="1558"/>
        <v>0</v>
      </c>
      <c r="AN5860" s="13"/>
      <c r="AO5860" s="13">
        <v>0</v>
      </c>
      <c r="AP5860" s="13">
        <f t="shared" si="1559"/>
        <v>0</v>
      </c>
      <c r="AQ5860" s="13"/>
      <c r="AR5860" s="13">
        <f t="shared" si="1560"/>
        <v>0</v>
      </c>
      <c r="AS5860" s="13"/>
      <c r="AT5860" s="13">
        <f t="shared" si="1561"/>
        <v>0</v>
      </c>
      <c r="AU5860" s="13"/>
      <c r="AV5860" s="13">
        <f t="shared" si="1562"/>
        <v>0</v>
      </c>
      <c r="AW5860" s="13"/>
      <c r="AX5860" s="13">
        <f t="shared" si="1563"/>
        <v>0</v>
      </c>
      <c r="AY5860" s="13"/>
      <c r="AZ5860" s="13">
        <f t="shared" si="1564"/>
        <v>0</v>
      </c>
      <c r="BA5860" s="13"/>
      <c r="BB5860" s="13">
        <f t="shared" si="1565"/>
        <v>0</v>
      </c>
      <c r="BC5860" s="13"/>
      <c r="BD5860" s="13">
        <f t="shared" si="1566"/>
        <v>0</v>
      </c>
      <c r="BE5860" s="13"/>
      <c r="BF5860" s="13">
        <f t="shared" si="1567"/>
        <v>0</v>
      </c>
      <c r="BG5860" s="13"/>
      <c r="BH5860" s="13">
        <f t="shared" si="1568"/>
        <v>70488.701001315436</v>
      </c>
      <c r="BI5860" s="13">
        <f t="shared" si="1569"/>
        <v>70500</v>
      </c>
      <c r="BJ5860" s="13">
        <v>70800</v>
      </c>
    </row>
    <row r="5861" spans="1:62" x14ac:dyDescent="0.25">
      <c r="A5861" t="s">
        <v>5127</v>
      </c>
      <c r="B5861" s="13">
        <v>220</v>
      </c>
      <c r="C5861">
        <v>569747</v>
      </c>
      <c r="D5861">
        <v>1</v>
      </c>
      <c r="E5861">
        <v>0</v>
      </c>
      <c r="F5861">
        <v>0</v>
      </c>
      <c r="G5861">
        <v>0</v>
      </c>
      <c r="H5861">
        <v>0</v>
      </c>
      <c r="I5861" t="s">
        <v>38</v>
      </c>
      <c r="J5861">
        <v>599352</v>
      </c>
      <c r="K5861" t="s">
        <v>1620</v>
      </c>
      <c r="L5861">
        <v>599352</v>
      </c>
      <c r="M5861" t="s">
        <v>1620</v>
      </c>
      <c r="N5861">
        <v>599352</v>
      </c>
      <c r="O5861" t="s">
        <v>1620</v>
      </c>
      <c r="P5861">
        <v>599701</v>
      </c>
      <c r="Q5861" t="s">
        <v>1621</v>
      </c>
      <c r="R5861" s="13">
        <v>70488.701001315436</v>
      </c>
      <c r="S5861" s="13"/>
      <c r="T5861" s="13"/>
      <c r="U5861" s="13"/>
      <c r="V5861" s="13">
        <f t="shared" si="1553"/>
        <v>0</v>
      </c>
      <c r="W5861" s="13"/>
      <c r="X5861" s="13">
        <f t="shared" si="1554"/>
        <v>0</v>
      </c>
      <c r="Y5861" s="13"/>
      <c r="Z5861" s="13">
        <f t="shared" si="1555"/>
        <v>0</v>
      </c>
      <c r="AA5861" s="13"/>
      <c r="AB5861" s="13">
        <f t="shared" si="1556"/>
        <v>0</v>
      </c>
      <c r="AC5861" s="13"/>
      <c r="AD5861" s="13"/>
      <c r="AE5861" s="13"/>
      <c r="AF5861" s="13"/>
      <c r="AG5861" s="13"/>
      <c r="AH5861" s="13"/>
      <c r="AI5861" s="13"/>
      <c r="AJ5861" s="13"/>
      <c r="AK5861" s="13">
        <f t="shared" si="1557"/>
        <v>0</v>
      </c>
      <c r="AL5861" s="13"/>
      <c r="AM5861" s="13">
        <f t="shared" si="1558"/>
        <v>0</v>
      </c>
      <c r="AN5861" s="13"/>
      <c r="AO5861" s="13">
        <v>0</v>
      </c>
      <c r="AP5861" s="13">
        <f t="shared" si="1559"/>
        <v>0</v>
      </c>
      <c r="AQ5861" s="13"/>
      <c r="AR5861" s="13">
        <f t="shared" si="1560"/>
        <v>0</v>
      </c>
      <c r="AS5861" s="13"/>
      <c r="AT5861" s="13">
        <f t="shared" si="1561"/>
        <v>0</v>
      </c>
      <c r="AU5861" s="13"/>
      <c r="AV5861" s="13">
        <f t="shared" si="1562"/>
        <v>0</v>
      </c>
      <c r="AW5861" s="13"/>
      <c r="AX5861" s="13">
        <f t="shared" si="1563"/>
        <v>0</v>
      </c>
      <c r="AY5861" s="13"/>
      <c r="AZ5861" s="13">
        <f t="shared" si="1564"/>
        <v>0</v>
      </c>
      <c r="BA5861" s="13"/>
      <c r="BB5861" s="13">
        <f t="shared" si="1565"/>
        <v>0</v>
      </c>
      <c r="BC5861" s="13"/>
      <c r="BD5861" s="13">
        <f t="shared" si="1566"/>
        <v>0</v>
      </c>
      <c r="BE5861" s="13"/>
      <c r="BF5861" s="13">
        <f t="shared" si="1567"/>
        <v>0</v>
      </c>
      <c r="BG5861" s="13"/>
      <c r="BH5861" s="13">
        <f t="shared" si="1568"/>
        <v>70488.701001315436</v>
      </c>
      <c r="BI5861" s="13">
        <f t="shared" si="1569"/>
        <v>70500</v>
      </c>
      <c r="BJ5861" s="13">
        <v>70800</v>
      </c>
    </row>
    <row r="5862" spans="1:62" x14ac:dyDescent="0.25">
      <c r="A5862" t="s">
        <v>5128</v>
      </c>
      <c r="B5862" s="13">
        <v>1828</v>
      </c>
      <c r="C5862">
        <v>566934</v>
      </c>
      <c r="D5862">
        <v>1</v>
      </c>
      <c r="E5862">
        <v>0</v>
      </c>
      <c r="F5862">
        <v>0</v>
      </c>
      <c r="G5862">
        <v>0</v>
      </c>
      <c r="H5862">
        <v>0</v>
      </c>
      <c r="I5862" t="s">
        <v>85</v>
      </c>
      <c r="J5862">
        <v>566616</v>
      </c>
      <c r="K5862" t="s">
        <v>444</v>
      </c>
      <c r="L5862">
        <v>566616</v>
      </c>
      <c r="M5862" t="s">
        <v>444</v>
      </c>
      <c r="N5862">
        <v>566616</v>
      </c>
      <c r="O5862" t="s">
        <v>444</v>
      </c>
      <c r="P5862">
        <v>566616</v>
      </c>
      <c r="Q5862" t="s">
        <v>444</v>
      </c>
      <c r="R5862" s="13">
        <v>417947.51145689341</v>
      </c>
      <c r="S5862" s="13"/>
      <c r="T5862" s="13"/>
      <c r="U5862" s="13"/>
      <c r="V5862" s="13">
        <f t="shared" si="1553"/>
        <v>0</v>
      </c>
      <c r="W5862" s="13"/>
      <c r="X5862" s="13">
        <f t="shared" si="1554"/>
        <v>0</v>
      </c>
      <c r="Y5862" s="13"/>
      <c r="Z5862" s="13">
        <f t="shared" si="1555"/>
        <v>0</v>
      </c>
      <c r="AA5862" s="13"/>
      <c r="AB5862" s="13">
        <f t="shared" si="1556"/>
        <v>0</v>
      </c>
      <c r="AC5862" s="13"/>
      <c r="AD5862" s="13"/>
      <c r="AE5862" s="13"/>
      <c r="AF5862" s="13"/>
      <c r="AG5862" s="13"/>
      <c r="AH5862" s="13"/>
      <c r="AI5862" s="13"/>
      <c r="AJ5862" s="13"/>
      <c r="AK5862" s="13">
        <f t="shared" si="1557"/>
        <v>0</v>
      </c>
      <c r="AL5862" s="13"/>
      <c r="AM5862" s="13">
        <f t="shared" si="1558"/>
        <v>0</v>
      </c>
      <c r="AN5862" s="13"/>
      <c r="AO5862" s="13">
        <v>0</v>
      </c>
      <c r="AP5862" s="13">
        <f t="shared" si="1559"/>
        <v>0</v>
      </c>
      <c r="AQ5862" s="13"/>
      <c r="AR5862" s="13">
        <f t="shared" si="1560"/>
        <v>0</v>
      </c>
      <c r="AS5862" s="13"/>
      <c r="AT5862" s="13">
        <f t="shared" si="1561"/>
        <v>0</v>
      </c>
      <c r="AU5862" s="13"/>
      <c r="AV5862" s="13">
        <f t="shared" si="1562"/>
        <v>0</v>
      </c>
      <c r="AW5862" s="13"/>
      <c r="AX5862" s="13">
        <f t="shared" si="1563"/>
        <v>0</v>
      </c>
      <c r="AY5862" s="13"/>
      <c r="AZ5862" s="13">
        <f t="shared" si="1564"/>
        <v>0</v>
      </c>
      <c r="BA5862" s="13"/>
      <c r="BB5862" s="13">
        <f t="shared" si="1565"/>
        <v>0</v>
      </c>
      <c r="BC5862" s="13"/>
      <c r="BD5862" s="13">
        <f t="shared" si="1566"/>
        <v>0</v>
      </c>
      <c r="BE5862" s="13"/>
      <c r="BF5862" s="13">
        <f t="shared" si="1567"/>
        <v>0</v>
      </c>
      <c r="BG5862" s="13"/>
      <c r="BH5862" s="13">
        <f t="shared" si="1568"/>
        <v>417947.51145689341</v>
      </c>
      <c r="BI5862" s="13">
        <f t="shared" si="1569"/>
        <v>417900</v>
      </c>
      <c r="BJ5862" s="13">
        <v>480200</v>
      </c>
    </row>
    <row r="5863" spans="1:62" x14ac:dyDescent="0.25">
      <c r="A5863" t="s">
        <v>5129</v>
      </c>
      <c r="B5863" s="13">
        <v>323</v>
      </c>
      <c r="C5863">
        <v>563463</v>
      </c>
      <c r="D5863">
        <v>1</v>
      </c>
      <c r="E5863">
        <v>0</v>
      </c>
      <c r="F5863">
        <v>0</v>
      </c>
      <c r="G5863">
        <v>0</v>
      </c>
      <c r="H5863">
        <v>0</v>
      </c>
      <c r="I5863" t="s">
        <v>85</v>
      </c>
      <c r="J5863">
        <v>563099</v>
      </c>
      <c r="K5863" t="s">
        <v>556</v>
      </c>
      <c r="L5863">
        <v>563099</v>
      </c>
      <c r="M5863" t="s">
        <v>556</v>
      </c>
      <c r="N5863">
        <v>563099</v>
      </c>
      <c r="O5863" t="s">
        <v>556</v>
      </c>
      <c r="P5863">
        <v>562971</v>
      </c>
      <c r="Q5863" t="s">
        <v>383</v>
      </c>
      <c r="R5863" s="13">
        <v>75839.071730315904</v>
      </c>
      <c r="S5863" s="13"/>
      <c r="T5863" s="13"/>
      <c r="U5863" s="13"/>
      <c r="V5863" s="13">
        <f t="shared" si="1553"/>
        <v>0</v>
      </c>
      <c r="W5863" s="13"/>
      <c r="X5863" s="13">
        <f t="shared" si="1554"/>
        <v>0</v>
      </c>
      <c r="Y5863" s="13"/>
      <c r="Z5863" s="13">
        <f t="shared" si="1555"/>
        <v>0</v>
      </c>
      <c r="AA5863" s="13"/>
      <c r="AB5863" s="13">
        <f t="shared" si="1556"/>
        <v>0</v>
      </c>
      <c r="AC5863" s="13"/>
      <c r="AD5863" s="13"/>
      <c r="AE5863" s="13"/>
      <c r="AF5863" s="13"/>
      <c r="AG5863" s="13"/>
      <c r="AH5863" s="13"/>
      <c r="AI5863" s="13"/>
      <c r="AJ5863" s="13"/>
      <c r="AK5863" s="13">
        <f t="shared" si="1557"/>
        <v>0</v>
      </c>
      <c r="AL5863" s="13"/>
      <c r="AM5863" s="13">
        <f t="shared" si="1558"/>
        <v>0</v>
      </c>
      <c r="AN5863" s="13"/>
      <c r="AO5863" s="13">
        <v>0</v>
      </c>
      <c r="AP5863" s="13">
        <f t="shared" si="1559"/>
        <v>0</v>
      </c>
      <c r="AQ5863" s="13"/>
      <c r="AR5863" s="13">
        <f t="shared" si="1560"/>
        <v>0</v>
      </c>
      <c r="AS5863" s="13"/>
      <c r="AT5863" s="13">
        <f t="shared" si="1561"/>
        <v>0</v>
      </c>
      <c r="AU5863" s="13"/>
      <c r="AV5863" s="13">
        <f t="shared" si="1562"/>
        <v>0</v>
      </c>
      <c r="AW5863" s="13"/>
      <c r="AX5863" s="13">
        <f t="shared" si="1563"/>
        <v>0</v>
      </c>
      <c r="AY5863" s="13"/>
      <c r="AZ5863" s="13">
        <f t="shared" si="1564"/>
        <v>0</v>
      </c>
      <c r="BA5863" s="13"/>
      <c r="BB5863" s="13">
        <f t="shared" si="1565"/>
        <v>0</v>
      </c>
      <c r="BC5863" s="13"/>
      <c r="BD5863" s="13">
        <f t="shared" si="1566"/>
        <v>0</v>
      </c>
      <c r="BE5863" s="13"/>
      <c r="BF5863" s="13">
        <f t="shared" si="1567"/>
        <v>0</v>
      </c>
      <c r="BG5863" s="13"/>
      <c r="BH5863" s="13">
        <f t="shared" si="1568"/>
        <v>75839.071730315904</v>
      </c>
      <c r="BI5863" s="13">
        <f t="shared" si="1569"/>
        <v>75800</v>
      </c>
      <c r="BJ5863" s="13">
        <v>74500</v>
      </c>
    </row>
    <row r="5864" spans="1:62" x14ac:dyDescent="0.25">
      <c r="A5864" t="s">
        <v>5130</v>
      </c>
      <c r="B5864" s="13">
        <v>242</v>
      </c>
      <c r="C5864">
        <v>573795</v>
      </c>
      <c r="D5864">
        <v>1</v>
      </c>
      <c r="E5864">
        <v>0</v>
      </c>
      <c r="F5864">
        <v>0</v>
      </c>
      <c r="G5864">
        <v>0</v>
      </c>
      <c r="H5864">
        <v>0</v>
      </c>
      <c r="I5864" t="s">
        <v>33</v>
      </c>
      <c r="J5864">
        <v>573060</v>
      </c>
      <c r="K5864" t="s">
        <v>116</v>
      </c>
      <c r="L5864">
        <v>573060</v>
      </c>
      <c r="M5864" t="s">
        <v>116</v>
      </c>
      <c r="N5864">
        <v>573060</v>
      </c>
      <c r="O5864" t="s">
        <v>116</v>
      </c>
      <c r="P5864">
        <v>572659</v>
      </c>
      <c r="Q5864" t="s">
        <v>114</v>
      </c>
      <c r="R5864" s="13">
        <v>70488.701001315436</v>
      </c>
      <c r="S5864" s="13"/>
      <c r="T5864" s="13"/>
      <c r="U5864" s="13"/>
      <c r="V5864" s="13">
        <f t="shared" si="1553"/>
        <v>0</v>
      </c>
      <c r="W5864" s="13"/>
      <c r="X5864" s="13">
        <f t="shared" si="1554"/>
        <v>0</v>
      </c>
      <c r="Y5864" s="13"/>
      <c r="Z5864" s="13">
        <f t="shared" si="1555"/>
        <v>0</v>
      </c>
      <c r="AA5864" s="13"/>
      <c r="AB5864" s="13">
        <f t="shared" si="1556"/>
        <v>0</v>
      </c>
      <c r="AC5864" s="13"/>
      <c r="AD5864" s="13"/>
      <c r="AE5864" s="13"/>
      <c r="AF5864" s="13"/>
      <c r="AG5864" s="13"/>
      <c r="AH5864" s="13"/>
      <c r="AI5864" s="13"/>
      <c r="AJ5864" s="13"/>
      <c r="AK5864" s="13">
        <f t="shared" si="1557"/>
        <v>0</v>
      </c>
      <c r="AL5864" s="13"/>
      <c r="AM5864" s="13">
        <f t="shared" si="1558"/>
        <v>0</v>
      </c>
      <c r="AN5864" s="13"/>
      <c r="AO5864" s="13">
        <v>1</v>
      </c>
      <c r="AP5864" s="13">
        <f t="shared" si="1559"/>
        <v>30500</v>
      </c>
      <c r="AQ5864" s="13"/>
      <c r="AR5864" s="13">
        <f t="shared" si="1560"/>
        <v>0</v>
      </c>
      <c r="AS5864" s="13"/>
      <c r="AT5864" s="13">
        <f t="shared" si="1561"/>
        <v>0</v>
      </c>
      <c r="AU5864" s="13"/>
      <c r="AV5864" s="13">
        <f t="shared" si="1562"/>
        <v>0</v>
      </c>
      <c r="AW5864" s="13"/>
      <c r="AX5864" s="13">
        <f t="shared" si="1563"/>
        <v>0</v>
      </c>
      <c r="AY5864" s="13"/>
      <c r="AZ5864" s="13">
        <f t="shared" si="1564"/>
        <v>0</v>
      </c>
      <c r="BA5864" s="13"/>
      <c r="BB5864" s="13">
        <f t="shared" si="1565"/>
        <v>0</v>
      </c>
      <c r="BC5864" s="13"/>
      <c r="BD5864" s="13">
        <f t="shared" si="1566"/>
        <v>0</v>
      </c>
      <c r="BE5864" s="13"/>
      <c r="BF5864" s="13">
        <f t="shared" si="1567"/>
        <v>0</v>
      </c>
      <c r="BG5864" s="13"/>
      <c r="BH5864" s="13">
        <f t="shared" si="1568"/>
        <v>100988.70100131544</v>
      </c>
      <c r="BI5864" s="13">
        <f t="shared" si="1569"/>
        <v>101000</v>
      </c>
      <c r="BJ5864" s="13">
        <v>101300</v>
      </c>
    </row>
    <row r="5865" spans="1:62" x14ac:dyDescent="0.25">
      <c r="A5865" t="s">
        <v>5131</v>
      </c>
      <c r="B5865" s="13">
        <v>248</v>
      </c>
      <c r="C5865">
        <v>546887</v>
      </c>
      <c r="D5865">
        <v>1</v>
      </c>
      <c r="E5865">
        <v>0</v>
      </c>
      <c r="F5865">
        <v>0</v>
      </c>
      <c r="G5865">
        <v>0</v>
      </c>
      <c r="H5865">
        <v>0</v>
      </c>
      <c r="I5865" t="s">
        <v>85</v>
      </c>
      <c r="J5865">
        <v>565971</v>
      </c>
      <c r="K5865" t="s">
        <v>430</v>
      </c>
      <c r="L5865">
        <v>565971</v>
      </c>
      <c r="M5865" t="s">
        <v>430</v>
      </c>
      <c r="N5865">
        <v>565971</v>
      </c>
      <c r="O5865" t="s">
        <v>430</v>
      </c>
      <c r="P5865">
        <v>565971</v>
      </c>
      <c r="Q5865" t="s">
        <v>430</v>
      </c>
      <c r="R5865" s="13">
        <v>70488.701001315436</v>
      </c>
      <c r="S5865" s="13"/>
      <c r="T5865" s="13"/>
      <c r="U5865" s="13"/>
      <c r="V5865" s="13">
        <f t="shared" si="1553"/>
        <v>0</v>
      </c>
      <c r="W5865" s="13"/>
      <c r="X5865" s="13">
        <f t="shared" si="1554"/>
        <v>0</v>
      </c>
      <c r="Y5865" s="13"/>
      <c r="Z5865" s="13">
        <f t="shared" si="1555"/>
        <v>0</v>
      </c>
      <c r="AA5865" s="13"/>
      <c r="AB5865" s="13">
        <f t="shared" si="1556"/>
        <v>0</v>
      </c>
      <c r="AC5865" s="13"/>
      <c r="AD5865" s="13"/>
      <c r="AE5865" s="13"/>
      <c r="AF5865" s="13"/>
      <c r="AG5865" s="13"/>
      <c r="AH5865" s="13"/>
      <c r="AI5865" s="13"/>
      <c r="AJ5865" s="13"/>
      <c r="AK5865" s="13">
        <f t="shared" si="1557"/>
        <v>0</v>
      </c>
      <c r="AL5865" s="13"/>
      <c r="AM5865" s="13">
        <f t="shared" si="1558"/>
        <v>0</v>
      </c>
      <c r="AN5865" s="13"/>
      <c r="AO5865" s="13">
        <v>0</v>
      </c>
      <c r="AP5865" s="13">
        <f t="shared" si="1559"/>
        <v>0</v>
      </c>
      <c r="AQ5865" s="13"/>
      <c r="AR5865" s="13">
        <f t="shared" si="1560"/>
        <v>0</v>
      </c>
      <c r="AS5865" s="13"/>
      <c r="AT5865" s="13">
        <f t="shared" si="1561"/>
        <v>0</v>
      </c>
      <c r="AU5865" s="13"/>
      <c r="AV5865" s="13">
        <f t="shared" si="1562"/>
        <v>0</v>
      </c>
      <c r="AW5865" s="13"/>
      <c r="AX5865" s="13">
        <f t="shared" si="1563"/>
        <v>0</v>
      </c>
      <c r="AY5865" s="13"/>
      <c r="AZ5865" s="13">
        <f t="shared" si="1564"/>
        <v>0</v>
      </c>
      <c r="BA5865" s="13"/>
      <c r="BB5865" s="13">
        <f t="shared" si="1565"/>
        <v>0</v>
      </c>
      <c r="BC5865" s="13"/>
      <c r="BD5865" s="13">
        <f t="shared" si="1566"/>
        <v>0</v>
      </c>
      <c r="BE5865" s="13"/>
      <c r="BF5865" s="13">
        <f t="shared" si="1567"/>
        <v>0</v>
      </c>
      <c r="BG5865" s="13"/>
      <c r="BH5865" s="13">
        <f t="shared" si="1568"/>
        <v>70488.701001315436</v>
      </c>
      <c r="BI5865" s="13">
        <f t="shared" si="1569"/>
        <v>70500</v>
      </c>
      <c r="BJ5865" s="13">
        <v>70800</v>
      </c>
    </row>
    <row r="5866" spans="1:62" x14ac:dyDescent="0.25">
      <c r="A5866" t="s">
        <v>5131</v>
      </c>
      <c r="B5866" s="13">
        <v>519</v>
      </c>
      <c r="C5866">
        <v>511161</v>
      </c>
      <c r="D5866">
        <v>1</v>
      </c>
      <c r="E5866">
        <v>0</v>
      </c>
      <c r="F5866">
        <v>0</v>
      </c>
      <c r="G5866">
        <v>0</v>
      </c>
      <c r="H5866">
        <v>0</v>
      </c>
      <c r="I5866" t="s">
        <v>38</v>
      </c>
      <c r="J5866">
        <v>509841</v>
      </c>
      <c r="K5866" t="s">
        <v>4027</v>
      </c>
      <c r="L5866">
        <v>505927</v>
      </c>
      <c r="M5866" t="s">
        <v>236</v>
      </c>
      <c r="N5866">
        <v>505927</v>
      </c>
      <c r="O5866" t="s">
        <v>236</v>
      </c>
      <c r="P5866">
        <v>505927</v>
      </c>
      <c r="Q5866" t="s">
        <v>236</v>
      </c>
      <c r="R5866" s="13">
        <v>121225.31049228189</v>
      </c>
      <c r="S5866" s="13"/>
      <c r="T5866" s="13"/>
      <c r="U5866" s="13"/>
      <c r="V5866" s="13">
        <f t="shared" si="1553"/>
        <v>0</v>
      </c>
      <c r="W5866" s="13"/>
      <c r="X5866" s="13">
        <f t="shared" si="1554"/>
        <v>0</v>
      </c>
      <c r="Y5866" s="13"/>
      <c r="Z5866" s="13">
        <f t="shared" si="1555"/>
        <v>0</v>
      </c>
      <c r="AA5866" s="13"/>
      <c r="AB5866" s="13">
        <f t="shared" si="1556"/>
        <v>0</v>
      </c>
      <c r="AC5866" s="13"/>
      <c r="AD5866" s="13"/>
      <c r="AE5866" s="13"/>
      <c r="AF5866" s="13"/>
      <c r="AG5866" s="13"/>
      <c r="AH5866" s="13"/>
      <c r="AI5866" s="13"/>
      <c r="AJ5866" s="13"/>
      <c r="AK5866" s="13">
        <f t="shared" si="1557"/>
        <v>0</v>
      </c>
      <c r="AL5866" s="13"/>
      <c r="AM5866" s="13">
        <f t="shared" si="1558"/>
        <v>0</v>
      </c>
      <c r="AN5866" s="13"/>
      <c r="AO5866" s="13">
        <v>0</v>
      </c>
      <c r="AP5866" s="13">
        <f t="shared" si="1559"/>
        <v>0</v>
      </c>
      <c r="AQ5866" s="13"/>
      <c r="AR5866" s="13">
        <f t="shared" si="1560"/>
        <v>0</v>
      </c>
      <c r="AS5866" s="13"/>
      <c r="AT5866" s="13">
        <f t="shared" si="1561"/>
        <v>0</v>
      </c>
      <c r="AU5866" s="13"/>
      <c r="AV5866" s="13">
        <f t="shared" si="1562"/>
        <v>0</v>
      </c>
      <c r="AW5866" s="13"/>
      <c r="AX5866" s="13">
        <f t="shared" si="1563"/>
        <v>0</v>
      </c>
      <c r="AY5866" s="13"/>
      <c r="AZ5866" s="13">
        <f t="shared" si="1564"/>
        <v>0</v>
      </c>
      <c r="BA5866" s="13"/>
      <c r="BB5866" s="13">
        <f t="shared" si="1565"/>
        <v>0</v>
      </c>
      <c r="BC5866" s="13"/>
      <c r="BD5866" s="13">
        <f t="shared" si="1566"/>
        <v>0</v>
      </c>
      <c r="BE5866" s="13"/>
      <c r="BF5866" s="13">
        <f t="shared" si="1567"/>
        <v>0</v>
      </c>
      <c r="BG5866" s="13"/>
      <c r="BH5866" s="13">
        <f t="shared" si="1568"/>
        <v>121225.31049228189</v>
      </c>
      <c r="BI5866" s="13">
        <f t="shared" si="1569"/>
        <v>121200</v>
      </c>
      <c r="BJ5866" s="13">
        <v>120500</v>
      </c>
    </row>
    <row r="5867" spans="1:62" x14ac:dyDescent="0.25">
      <c r="A5867" t="s">
        <v>5132</v>
      </c>
      <c r="B5867" s="13">
        <v>146</v>
      </c>
      <c r="C5867">
        <v>574627</v>
      </c>
      <c r="D5867">
        <v>1</v>
      </c>
      <c r="E5867">
        <v>0</v>
      </c>
      <c r="F5867">
        <v>0</v>
      </c>
      <c r="G5867">
        <v>0</v>
      </c>
      <c r="H5867">
        <v>0</v>
      </c>
      <c r="I5867" t="s">
        <v>33</v>
      </c>
      <c r="J5867">
        <v>573892</v>
      </c>
      <c r="K5867" t="s">
        <v>517</v>
      </c>
      <c r="L5867">
        <v>574279</v>
      </c>
      <c r="M5867" t="s">
        <v>524</v>
      </c>
      <c r="N5867">
        <v>574279</v>
      </c>
      <c r="O5867" t="s">
        <v>524</v>
      </c>
      <c r="P5867">
        <v>574279</v>
      </c>
      <c r="Q5867" t="s">
        <v>524</v>
      </c>
      <c r="R5867" s="13">
        <v>70488.701001315436</v>
      </c>
      <c r="S5867" s="13"/>
      <c r="T5867" s="13"/>
      <c r="U5867" s="13"/>
      <c r="V5867" s="13">
        <f t="shared" si="1553"/>
        <v>0</v>
      </c>
      <c r="W5867" s="13"/>
      <c r="X5867" s="13">
        <f t="shared" si="1554"/>
        <v>0</v>
      </c>
      <c r="Y5867" s="13"/>
      <c r="Z5867" s="13">
        <f t="shared" si="1555"/>
        <v>0</v>
      </c>
      <c r="AA5867" s="13"/>
      <c r="AB5867" s="13">
        <f t="shared" si="1556"/>
        <v>0</v>
      </c>
      <c r="AC5867" s="13"/>
      <c r="AD5867" s="13"/>
      <c r="AE5867" s="13"/>
      <c r="AF5867" s="13"/>
      <c r="AG5867" s="13"/>
      <c r="AH5867" s="13"/>
      <c r="AI5867" s="13"/>
      <c r="AJ5867" s="13"/>
      <c r="AK5867" s="13">
        <f t="shared" si="1557"/>
        <v>0</v>
      </c>
      <c r="AL5867" s="13"/>
      <c r="AM5867" s="13">
        <f t="shared" si="1558"/>
        <v>0</v>
      </c>
      <c r="AN5867" s="13"/>
      <c r="AO5867" s="13">
        <v>0</v>
      </c>
      <c r="AP5867" s="13">
        <f t="shared" si="1559"/>
        <v>0</v>
      </c>
      <c r="AQ5867" s="13"/>
      <c r="AR5867" s="13">
        <f t="shared" si="1560"/>
        <v>0</v>
      </c>
      <c r="AS5867" s="13"/>
      <c r="AT5867" s="13">
        <f t="shared" si="1561"/>
        <v>0</v>
      </c>
      <c r="AU5867" s="13"/>
      <c r="AV5867" s="13">
        <f t="shared" si="1562"/>
        <v>0</v>
      </c>
      <c r="AW5867" s="13"/>
      <c r="AX5867" s="13">
        <f t="shared" si="1563"/>
        <v>0</v>
      </c>
      <c r="AY5867" s="13"/>
      <c r="AZ5867" s="13">
        <f t="shared" si="1564"/>
        <v>0</v>
      </c>
      <c r="BA5867" s="13"/>
      <c r="BB5867" s="13">
        <f t="shared" si="1565"/>
        <v>0</v>
      </c>
      <c r="BC5867" s="13"/>
      <c r="BD5867" s="13">
        <f t="shared" si="1566"/>
        <v>0</v>
      </c>
      <c r="BE5867" s="13"/>
      <c r="BF5867" s="13">
        <f t="shared" si="1567"/>
        <v>0</v>
      </c>
      <c r="BG5867" s="13"/>
      <c r="BH5867" s="13">
        <f t="shared" si="1568"/>
        <v>70488.701001315436</v>
      </c>
      <c r="BI5867" s="13">
        <f t="shared" si="1569"/>
        <v>70500</v>
      </c>
      <c r="BJ5867" s="13">
        <v>70800</v>
      </c>
    </row>
    <row r="5868" spans="1:62" x14ac:dyDescent="0.25">
      <c r="A5868" t="s">
        <v>5133</v>
      </c>
      <c r="B5868" s="13">
        <v>314</v>
      </c>
      <c r="C5868">
        <v>565911</v>
      </c>
      <c r="D5868">
        <v>1</v>
      </c>
      <c r="E5868">
        <v>0</v>
      </c>
      <c r="F5868">
        <v>0</v>
      </c>
      <c r="G5868">
        <v>0</v>
      </c>
      <c r="H5868">
        <v>0</v>
      </c>
      <c r="I5868" t="s">
        <v>85</v>
      </c>
      <c r="J5868">
        <v>565431</v>
      </c>
      <c r="K5868" t="s">
        <v>1500</v>
      </c>
      <c r="L5868">
        <v>564567</v>
      </c>
      <c r="M5868" t="s">
        <v>228</v>
      </c>
      <c r="N5868">
        <v>564567</v>
      </c>
      <c r="O5868" t="s">
        <v>228</v>
      </c>
      <c r="P5868">
        <v>564567</v>
      </c>
      <c r="Q5868" t="s">
        <v>228</v>
      </c>
      <c r="R5868" s="13">
        <v>73746.122534072769</v>
      </c>
      <c r="S5868" s="13"/>
      <c r="T5868" s="13"/>
      <c r="U5868" s="13"/>
      <c r="V5868" s="13">
        <f t="shared" si="1553"/>
        <v>0</v>
      </c>
      <c r="W5868" s="13"/>
      <c r="X5868" s="13">
        <f t="shared" si="1554"/>
        <v>0</v>
      </c>
      <c r="Y5868" s="13"/>
      <c r="Z5868" s="13">
        <f t="shared" si="1555"/>
        <v>0</v>
      </c>
      <c r="AA5868" s="13"/>
      <c r="AB5868" s="13">
        <f t="shared" si="1556"/>
        <v>0</v>
      </c>
      <c r="AC5868" s="13"/>
      <c r="AD5868" s="13"/>
      <c r="AE5868" s="13"/>
      <c r="AF5868" s="13"/>
      <c r="AG5868" s="13"/>
      <c r="AH5868" s="13"/>
      <c r="AI5868" s="13"/>
      <c r="AJ5868" s="13"/>
      <c r="AK5868" s="13">
        <f t="shared" si="1557"/>
        <v>0</v>
      </c>
      <c r="AL5868" s="13"/>
      <c r="AM5868" s="13">
        <f t="shared" si="1558"/>
        <v>0</v>
      </c>
      <c r="AN5868" s="13"/>
      <c r="AO5868" s="13">
        <v>0</v>
      </c>
      <c r="AP5868" s="13">
        <f t="shared" si="1559"/>
        <v>0</v>
      </c>
      <c r="AQ5868" s="13"/>
      <c r="AR5868" s="13">
        <f t="shared" si="1560"/>
        <v>0</v>
      </c>
      <c r="AS5868" s="13"/>
      <c r="AT5868" s="13">
        <f t="shared" si="1561"/>
        <v>0</v>
      </c>
      <c r="AU5868" s="13"/>
      <c r="AV5868" s="13">
        <f t="shared" si="1562"/>
        <v>0</v>
      </c>
      <c r="AW5868" s="13"/>
      <c r="AX5868" s="13">
        <f t="shared" si="1563"/>
        <v>0</v>
      </c>
      <c r="AY5868" s="13"/>
      <c r="AZ5868" s="13">
        <f t="shared" si="1564"/>
        <v>0</v>
      </c>
      <c r="BA5868" s="13"/>
      <c r="BB5868" s="13">
        <f t="shared" si="1565"/>
        <v>0</v>
      </c>
      <c r="BC5868" s="13"/>
      <c r="BD5868" s="13">
        <f t="shared" si="1566"/>
        <v>0</v>
      </c>
      <c r="BE5868" s="13"/>
      <c r="BF5868" s="13">
        <f t="shared" si="1567"/>
        <v>0</v>
      </c>
      <c r="BG5868" s="13"/>
      <c r="BH5868" s="13">
        <f t="shared" si="1568"/>
        <v>73746.122534072769</v>
      </c>
      <c r="BI5868" s="13">
        <f t="shared" si="1569"/>
        <v>73700</v>
      </c>
      <c r="BJ5868" s="13">
        <v>73100</v>
      </c>
    </row>
    <row r="5869" spans="1:62" x14ac:dyDescent="0.25">
      <c r="A5869" t="s">
        <v>5134</v>
      </c>
      <c r="B5869" s="13">
        <v>1660</v>
      </c>
      <c r="C5869">
        <v>568244</v>
      </c>
      <c r="D5869">
        <v>1</v>
      </c>
      <c r="E5869">
        <v>0</v>
      </c>
      <c r="F5869">
        <v>0</v>
      </c>
      <c r="G5869">
        <v>0</v>
      </c>
      <c r="H5869">
        <v>0</v>
      </c>
      <c r="I5869" t="s">
        <v>38</v>
      </c>
      <c r="J5869">
        <v>507016</v>
      </c>
      <c r="K5869" t="s">
        <v>239</v>
      </c>
      <c r="L5869">
        <v>507016</v>
      </c>
      <c r="M5869" t="s">
        <v>239</v>
      </c>
      <c r="N5869">
        <v>507016</v>
      </c>
      <c r="O5869" t="s">
        <v>239</v>
      </c>
      <c r="P5869">
        <v>507016</v>
      </c>
      <c r="Q5869" t="s">
        <v>239</v>
      </c>
      <c r="R5869" s="13">
        <v>380346.62089411332</v>
      </c>
      <c r="S5869" s="13"/>
      <c r="T5869" s="13"/>
      <c r="U5869" s="13"/>
      <c r="V5869" s="13">
        <f t="shared" si="1553"/>
        <v>0</v>
      </c>
      <c r="W5869" s="13"/>
      <c r="X5869" s="13">
        <f t="shared" si="1554"/>
        <v>0</v>
      </c>
      <c r="Y5869" s="13"/>
      <c r="Z5869" s="13">
        <f t="shared" si="1555"/>
        <v>0</v>
      </c>
      <c r="AA5869" s="13"/>
      <c r="AB5869" s="13">
        <f t="shared" si="1556"/>
        <v>0</v>
      </c>
      <c r="AC5869" s="13"/>
      <c r="AD5869" s="13"/>
      <c r="AE5869" s="13"/>
      <c r="AF5869" s="13"/>
      <c r="AG5869" s="13"/>
      <c r="AH5869" s="13"/>
      <c r="AI5869" s="13"/>
      <c r="AJ5869" s="13"/>
      <c r="AK5869" s="13">
        <f t="shared" si="1557"/>
        <v>0</v>
      </c>
      <c r="AL5869" s="13"/>
      <c r="AM5869" s="13">
        <f t="shared" si="1558"/>
        <v>0</v>
      </c>
      <c r="AN5869" s="13"/>
      <c r="AO5869" s="13">
        <v>2</v>
      </c>
      <c r="AP5869" s="13">
        <f t="shared" si="1559"/>
        <v>61000</v>
      </c>
      <c r="AQ5869" s="13"/>
      <c r="AR5869" s="13">
        <f t="shared" si="1560"/>
        <v>0</v>
      </c>
      <c r="AS5869" s="13"/>
      <c r="AT5869" s="13">
        <f t="shared" si="1561"/>
        <v>0</v>
      </c>
      <c r="AU5869" s="13"/>
      <c r="AV5869" s="13">
        <f t="shared" si="1562"/>
        <v>0</v>
      </c>
      <c r="AW5869" s="13"/>
      <c r="AX5869" s="13">
        <f t="shared" si="1563"/>
        <v>0</v>
      </c>
      <c r="AY5869" s="13"/>
      <c r="AZ5869" s="13">
        <f t="shared" si="1564"/>
        <v>0</v>
      </c>
      <c r="BA5869" s="13"/>
      <c r="BB5869" s="13">
        <f t="shared" si="1565"/>
        <v>0</v>
      </c>
      <c r="BC5869" s="13"/>
      <c r="BD5869" s="13">
        <f t="shared" si="1566"/>
        <v>0</v>
      </c>
      <c r="BE5869" s="13"/>
      <c r="BF5869" s="13">
        <f t="shared" si="1567"/>
        <v>0</v>
      </c>
      <c r="BG5869" s="13"/>
      <c r="BH5869" s="13">
        <f t="shared" si="1568"/>
        <v>441346.62089411332</v>
      </c>
      <c r="BI5869" s="13">
        <f t="shared" si="1569"/>
        <v>441300</v>
      </c>
      <c r="BJ5869" s="13">
        <v>436200</v>
      </c>
    </row>
    <row r="5870" spans="1:62" x14ac:dyDescent="0.25">
      <c r="A5870" s="3" t="s">
        <v>5134</v>
      </c>
      <c r="B5870" s="13">
        <v>2906</v>
      </c>
      <c r="C5870">
        <v>500291</v>
      </c>
      <c r="D5870">
        <v>1</v>
      </c>
      <c r="E5870">
        <v>1</v>
      </c>
      <c r="F5870">
        <v>0</v>
      </c>
      <c r="G5870">
        <v>0</v>
      </c>
      <c r="H5870">
        <v>0</v>
      </c>
      <c r="I5870" t="s">
        <v>38</v>
      </c>
      <c r="J5870">
        <v>500291</v>
      </c>
      <c r="K5870" t="s">
        <v>5134</v>
      </c>
      <c r="L5870">
        <v>599247</v>
      </c>
      <c r="M5870" t="s">
        <v>58</v>
      </c>
      <c r="N5870">
        <v>554821</v>
      </c>
      <c r="O5870" t="s">
        <v>1045</v>
      </c>
      <c r="P5870">
        <v>554821</v>
      </c>
      <c r="Q5870" t="s">
        <v>1045</v>
      </c>
      <c r="R5870" s="13">
        <v>656665.8889340366</v>
      </c>
      <c r="S5870" s="13">
        <v>2906</v>
      </c>
      <c r="T5870" s="13">
        <v>155339.20011189868</v>
      </c>
      <c r="U5870" s="13">
        <v>2</v>
      </c>
      <c r="V5870" s="13">
        <f t="shared" si="1553"/>
        <v>1482</v>
      </c>
      <c r="W5870" s="13">
        <v>23</v>
      </c>
      <c r="X5870" s="13">
        <f t="shared" si="1554"/>
        <v>68172</v>
      </c>
      <c r="Y5870" s="13">
        <v>10</v>
      </c>
      <c r="Z5870" s="13">
        <f t="shared" si="1555"/>
        <v>9880</v>
      </c>
      <c r="AA5870" s="13">
        <v>2</v>
      </c>
      <c r="AB5870" s="13">
        <f t="shared" si="1556"/>
        <v>494</v>
      </c>
      <c r="AC5870" s="13"/>
      <c r="AD5870" s="13"/>
      <c r="AE5870" s="13"/>
      <c r="AF5870" s="13"/>
      <c r="AG5870" s="13"/>
      <c r="AH5870" s="13"/>
      <c r="AI5870" s="13"/>
      <c r="AJ5870" s="13"/>
      <c r="AK5870" s="13">
        <f t="shared" si="1557"/>
        <v>0</v>
      </c>
      <c r="AL5870" s="13"/>
      <c r="AM5870" s="13">
        <f t="shared" si="1558"/>
        <v>0</v>
      </c>
      <c r="AN5870" s="13"/>
      <c r="AO5870" s="13">
        <v>2</v>
      </c>
      <c r="AP5870" s="13">
        <f t="shared" si="1559"/>
        <v>61000</v>
      </c>
      <c r="AQ5870" s="13"/>
      <c r="AR5870" s="13">
        <f t="shared" si="1560"/>
        <v>0</v>
      </c>
      <c r="AS5870" s="13"/>
      <c r="AT5870" s="13">
        <f t="shared" si="1561"/>
        <v>0</v>
      </c>
      <c r="AU5870" s="13"/>
      <c r="AV5870" s="13">
        <f t="shared" si="1562"/>
        <v>0</v>
      </c>
      <c r="AW5870" s="13"/>
      <c r="AX5870" s="13">
        <f t="shared" si="1563"/>
        <v>0</v>
      </c>
      <c r="AY5870" s="13"/>
      <c r="AZ5870" s="13">
        <f t="shared" si="1564"/>
        <v>0</v>
      </c>
      <c r="BA5870" s="13"/>
      <c r="BB5870" s="13">
        <f t="shared" si="1565"/>
        <v>0</v>
      </c>
      <c r="BC5870" s="13"/>
      <c r="BD5870" s="13">
        <f t="shared" si="1566"/>
        <v>0</v>
      </c>
      <c r="BE5870" s="13"/>
      <c r="BF5870" s="13">
        <f t="shared" si="1567"/>
        <v>0</v>
      </c>
      <c r="BG5870" s="13"/>
      <c r="BH5870" s="13">
        <f t="shared" si="1568"/>
        <v>953033.08904593531</v>
      </c>
      <c r="BI5870" s="13">
        <f t="shared" si="1569"/>
        <v>953000</v>
      </c>
      <c r="BJ5870" s="13">
        <v>958100</v>
      </c>
    </row>
    <row r="5871" spans="1:62" x14ac:dyDescent="0.25">
      <c r="A5871" t="s">
        <v>409</v>
      </c>
      <c r="B5871" s="13">
        <v>321</v>
      </c>
      <c r="C5871">
        <v>566055</v>
      </c>
      <c r="D5871">
        <v>1</v>
      </c>
      <c r="E5871">
        <v>0</v>
      </c>
      <c r="F5871">
        <v>0</v>
      </c>
      <c r="G5871">
        <v>0</v>
      </c>
      <c r="H5871">
        <v>0</v>
      </c>
      <c r="I5871" t="s">
        <v>110</v>
      </c>
      <c r="J5871">
        <v>557200</v>
      </c>
      <c r="K5871" t="s">
        <v>1147</v>
      </c>
      <c r="L5871">
        <v>555771</v>
      </c>
      <c r="M5871" t="s">
        <v>219</v>
      </c>
      <c r="N5871">
        <v>555771</v>
      </c>
      <c r="O5871" t="s">
        <v>219</v>
      </c>
      <c r="P5871">
        <v>555771</v>
      </c>
      <c r="Q5871" t="s">
        <v>219</v>
      </c>
      <c r="R5871" s="13">
        <v>75374.045939146905</v>
      </c>
      <c r="S5871" s="13"/>
      <c r="T5871" s="13"/>
      <c r="U5871" s="13"/>
      <c r="V5871" s="13">
        <f t="shared" si="1553"/>
        <v>0</v>
      </c>
      <c r="W5871" s="13"/>
      <c r="X5871" s="13">
        <f t="shared" si="1554"/>
        <v>0</v>
      </c>
      <c r="Y5871" s="13"/>
      <c r="Z5871" s="13">
        <f t="shared" si="1555"/>
        <v>0</v>
      </c>
      <c r="AA5871" s="13"/>
      <c r="AB5871" s="13">
        <f t="shared" si="1556"/>
        <v>0</v>
      </c>
      <c r="AC5871" s="13"/>
      <c r="AD5871" s="13"/>
      <c r="AE5871" s="13"/>
      <c r="AF5871" s="13"/>
      <c r="AG5871" s="13"/>
      <c r="AH5871" s="13"/>
      <c r="AI5871" s="13"/>
      <c r="AJ5871" s="13"/>
      <c r="AK5871" s="13">
        <f t="shared" si="1557"/>
        <v>0</v>
      </c>
      <c r="AL5871" s="13"/>
      <c r="AM5871" s="13">
        <f t="shared" si="1558"/>
        <v>0</v>
      </c>
      <c r="AN5871" s="13"/>
      <c r="AO5871" s="13">
        <v>0</v>
      </c>
      <c r="AP5871" s="13">
        <f t="shared" si="1559"/>
        <v>0</v>
      </c>
      <c r="AQ5871" s="13"/>
      <c r="AR5871" s="13">
        <f t="shared" si="1560"/>
        <v>0</v>
      </c>
      <c r="AS5871" s="13"/>
      <c r="AT5871" s="13">
        <f t="shared" si="1561"/>
        <v>0</v>
      </c>
      <c r="AU5871" s="13"/>
      <c r="AV5871" s="13">
        <f t="shared" si="1562"/>
        <v>0</v>
      </c>
      <c r="AW5871" s="13"/>
      <c r="AX5871" s="13">
        <f t="shared" si="1563"/>
        <v>0</v>
      </c>
      <c r="AY5871" s="13"/>
      <c r="AZ5871" s="13">
        <f t="shared" si="1564"/>
        <v>0</v>
      </c>
      <c r="BA5871" s="13"/>
      <c r="BB5871" s="13">
        <f t="shared" si="1565"/>
        <v>0</v>
      </c>
      <c r="BC5871" s="13"/>
      <c r="BD5871" s="13">
        <f t="shared" si="1566"/>
        <v>0</v>
      </c>
      <c r="BE5871" s="13"/>
      <c r="BF5871" s="13">
        <f t="shared" si="1567"/>
        <v>0</v>
      </c>
      <c r="BG5871" s="13"/>
      <c r="BH5871" s="13">
        <f t="shared" si="1568"/>
        <v>75374.045939146905</v>
      </c>
      <c r="BI5871" s="13">
        <f t="shared" si="1569"/>
        <v>75400</v>
      </c>
      <c r="BJ5871" s="13">
        <v>76400</v>
      </c>
    </row>
    <row r="5872" spans="1:62" x14ac:dyDescent="0.25">
      <c r="A5872" t="s">
        <v>5135</v>
      </c>
      <c r="B5872" s="13">
        <v>94</v>
      </c>
      <c r="C5872">
        <v>549029</v>
      </c>
      <c r="D5872">
        <v>1</v>
      </c>
      <c r="E5872">
        <v>0</v>
      </c>
      <c r="F5872">
        <v>0</v>
      </c>
      <c r="G5872">
        <v>0</v>
      </c>
      <c r="H5872">
        <v>0</v>
      </c>
      <c r="I5872" t="s">
        <v>33</v>
      </c>
      <c r="J5872">
        <v>573175</v>
      </c>
      <c r="K5872" t="s">
        <v>582</v>
      </c>
      <c r="L5872">
        <v>573175</v>
      </c>
      <c r="M5872" t="s">
        <v>582</v>
      </c>
      <c r="N5872">
        <v>572926</v>
      </c>
      <c r="O5872" t="s">
        <v>168</v>
      </c>
      <c r="P5872">
        <v>572926</v>
      </c>
      <c r="Q5872" t="s">
        <v>168</v>
      </c>
      <c r="R5872" s="13">
        <v>70488.701001315436</v>
      </c>
      <c r="S5872" s="13"/>
      <c r="T5872" s="13"/>
      <c r="U5872" s="13"/>
      <c r="V5872" s="13">
        <f t="shared" si="1553"/>
        <v>0</v>
      </c>
      <c r="W5872" s="13"/>
      <c r="X5872" s="13">
        <f t="shared" si="1554"/>
        <v>0</v>
      </c>
      <c r="Y5872" s="13"/>
      <c r="Z5872" s="13">
        <f t="shared" si="1555"/>
        <v>0</v>
      </c>
      <c r="AA5872" s="13"/>
      <c r="AB5872" s="13">
        <f t="shared" si="1556"/>
        <v>0</v>
      </c>
      <c r="AC5872" s="13"/>
      <c r="AD5872" s="13"/>
      <c r="AE5872" s="13"/>
      <c r="AF5872" s="13"/>
      <c r="AG5872" s="13"/>
      <c r="AH5872" s="13"/>
      <c r="AI5872" s="13"/>
      <c r="AJ5872" s="13"/>
      <c r="AK5872" s="13">
        <f t="shared" si="1557"/>
        <v>0</v>
      </c>
      <c r="AL5872" s="13"/>
      <c r="AM5872" s="13">
        <f t="shared" si="1558"/>
        <v>0</v>
      </c>
      <c r="AN5872" s="13"/>
      <c r="AO5872" s="13">
        <v>0</v>
      </c>
      <c r="AP5872" s="13">
        <f t="shared" si="1559"/>
        <v>0</v>
      </c>
      <c r="AQ5872" s="13"/>
      <c r="AR5872" s="13">
        <f t="shared" si="1560"/>
        <v>0</v>
      </c>
      <c r="AS5872" s="13"/>
      <c r="AT5872" s="13">
        <f t="shared" si="1561"/>
        <v>0</v>
      </c>
      <c r="AU5872" s="13"/>
      <c r="AV5872" s="13">
        <f t="shared" si="1562"/>
        <v>0</v>
      </c>
      <c r="AW5872" s="13"/>
      <c r="AX5872" s="13">
        <f t="shared" si="1563"/>
        <v>0</v>
      </c>
      <c r="AY5872" s="13"/>
      <c r="AZ5872" s="13">
        <f t="shared" si="1564"/>
        <v>0</v>
      </c>
      <c r="BA5872" s="13"/>
      <c r="BB5872" s="13">
        <f t="shared" si="1565"/>
        <v>0</v>
      </c>
      <c r="BC5872" s="13"/>
      <c r="BD5872" s="13">
        <f t="shared" si="1566"/>
        <v>0</v>
      </c>
      <c r="BE5872" s="13"/>
      <c r="BF5872" s="13">
        <f t="shared" si="1567"/>
        <v>0</v>
      </c>
      <c r="BG5872" s="13"/>
      <c r="BH5872" s="13">
        <f t="shared" si="1568"/>
        <v>70488.701001315436</v>
      </c>
      <c r="BI5872" s="13">
        <f t="shared" si="1569"/>
        <v>70500</v>
      </c>
      <c r="BJ5872" s="13">
        <v>70800</v>
      </c>
    </row>
    <row r="5873" spans="1:62" x14ac:dyDescent="0.25">
      <c r="A5873" t="s">
        <v>5136</v>
      </c>
      <c r="B5873" s="13">
        <v>395</v>
      </c>
      <c r="C5873">
        <v>560707</v>
      </c>
      <c r="D5873">
        <v>1</v>
      </c>
      <c r="E5873">
        <v>0</v>
      </c>
      <c r="F5873">
        <v>0</v>
      </c>
      <c r="G5873">
        <v>0</v>
      </c>
      <c r="H5873">
        <v>0</v>
      </c>
      <c r="I5873" t="s">
        <v>18</v>
      </c>
      <c r="J5873">
        <v>560383</v>
      </c>
      <c r="K5873" t="s">
        <v>674</v>
      </c>
      <c r="L5873">
        <v>560383</v>
      </c>
      <c r="M5873" t="s">
        <v>674</v>
      </c>
      <c r="N5873">
        <v>560383</v>
      </c>
      <c r="O5873" t="s">
        <v>674</v>
      </c>
      <c r="P5873">
        <v>560286</v>
      </c>
      <c r="Q5873" t="s">
        <v>818</v>
      </c>
      <c r="R5873" s="13">
        <v>92552.979300435763</v>
      </c>
      <c r="S5873" s="13"/>
      <c r="T5873" s="13"/>
      <c r="U5873" s="13"/>
      <c r="V5873" s="13">
        <f t="shared" si="1553"/>
        <v>0</v>
      </c>
      <c r="W5873" s="13"/>
      <c r="X5873" s="13">
        <f t="shared" si="1554"/>
        <v>0</v>
      </c>
      <c r="Y5873" s="13"/>
      <c r="Z5873" s="13">
        <f t="shared" si="1555"/>
        <v>0</v>
      </c>
      <c r="AA5873" s="13"/>
      <c r="AB5873" s="13">
        <f t="shared" si="1556"/>
        <v>0</v>
      </c>
      <c r="AC5873" s="13"/>
      <c r="AD5873" s="13"/>
      <c r="AE5873" s="13"/>
      <c r="AF5873" s="13"/>
      <c r="AG5873" s="13"/>
      <c r="AH5873" s="13"/>
      <c r="AI5873" s="13"/>
      <c r="AJ5873" s="13"/>
      <c r="AK5873" s="13">
        <f t="shared" si="1557"/>
        <v>0</v>
      </c>
      <c r="AL5873" s="13"/>
      <c r="AM5873" s="13">
        <f t="shared" si="1558"/>
        <v>0</v>
      </c>
      <c r="AN5873" s="13"/>
      <c r="AO5873" s="13">
        <v>1</v>
      </c>
      <c r="AP5873" s="13">
        <f t="shared" si="1559"/>
        <v>30500</v>
      </c>
      <c r="AQ5873" s="13"/>
      <c r="AR5873" s="13">
        <f t="shared" si="1560"/>
        <v>0</v>
      </c>
      <c r="AS5873" s="13"/>
      <c r="AT5873" s="13">
        <f t="shared" si="1561"/>
        <v>0</v>
      </c>
      <c r="AU5873" s="13"/>
      <c r="AV5873" s="13">
        <f t="shared" si="1562"/>
        <v>0</v>
      </c>
      <c r="AW5873" s="13"/>
      <c r="AX5873" s="13">
        <f t="shared" si="1563"/>
        <v>0</v>
      </c>
      <c r="AY5873" s="13"/>
      <c r="AZ5873" s="13">
        <f t="shared" si="1564"/>
        <v>0</v>
      </c>
      <c r="BA5873" s="13"/>
      <c r="BB5873" s="13">
        <f t="shared" si="1565"/>
        <v>0</v>
      </c>
      <c r="BC5873" s="13"/>
      <c r="BD5873" s="13">
        <f t="shared" si="1566"/>
        <v>0</v>
      </c>
      <c r="BE5873" s="13"/>
      <c r="BF5873" s="13">
        <f t="shared" si="1567"/>
        <v>0</v>
      </c>
      <c r="BG5873" s="13"/>
      <c r="BH5873" s="13">
        <f t="shared" si="1568"/>
        <v>123052.97930043576</v>
      </c>
      <c r="BI5873" s="13">
        <f t="shared" si="1569"/>
        <v>123100</v>
      </c>
      <c r="BJ5873" s="13">
        <v>121100</v>
      </c>
    </row>
    <row r="5874" spans="1:62" x14ac:dyDescent="0.25">
      <c r="A5874" t="s">
        <v>5137</v>
      </c>
      <c r="B5874" s="13">
        <v>558</v>
      </c>
      <c r="C5874">
        <v>590207</v>
      </c>
      <c r="D5874">
        <v>1</v>
      </c>
      <c r="E5874">
        <v>0</v>
      </c>
      <c r="F5874">
        <v>0</v>
      </c>
      <c r="G5874">
        <v>0</v>
      </c>
      <c r="H5874">
        <v>0</v>
      </c>
      <c r="I5874" t="s">
        <v>61</v>
      </c>
      <c r="J5874">
        <v>589268</v>
      </c>
      <c r="K5874" t="s">
        <v>209</v>
      </c>
      <c r="L5874">
        <v>589250</v>
      </c>
      <c r="M5874" t="s">
        <v>60</v>
      </c>
      <c r="N5874">
        <v>589250</v>
      </c>
      <c r="O5874" t="s">
        <v>60</v>
      </c>
      <c r="P5874">
        <v>589250</v>
      </c>
      <c r="Q5874" t="s">
        <v>60</v>
      </c>
      <c r="R5874" s="13">
        <v>130216.38075977369</v>
      </c>
      <c r="S5874" s="13"/>
      <c r="T5874" s="13"/>
      <c r="U5874" s="13"/>
      <c r="V5874" s="13">
        <f t="shared" si="1553"/>
        <v>0</v>
      </c>
      <c r="W5874" s="13"/>
      <c r="X5874" s="13">
        <f t="shared" si="1554"/>
        <v>0</v>
      </c>
      <c r="Y5874" s="13"/>
      <c r="Z5874" s="13">
        <f t="shared" si="1555"/>
        <v>0</v>
      </c>
      <c r="AA5874" s="13"/>
      <c r="AB5874" s="13">
        <f t="shared" si="1556"/>
        <v>0</v>
      </c>
      <c r="AC5874" s="13"/>
      <c r="AD5874" s="13"/>
      <c r="AE5874" s="13"/>
      <c r="AF5874" s="13"/>
      <c r="AG5874" s="13"/>
      <c r="AH5874" s="13"/>
      <c r="AI5874" s="13"/>
      <c r="AJ5874" s="13"/>
      <c r="AK5874" s="13">
        <f t="shared" si="1557"/>
        <v>0</v>
      </c>
      <c r="AL5874" s="13"/>
      <c r="AM5874" s="13">
        <f t="shared" si="1558"/>
        <v>0</v>
      </c>
      <c r="AN5874" s="13"/>
      <c r="AO5874" s="13">
        <v>0</v>
      </c>
      <c r="AP5874" s="13">
        <f t="shared" si="1559"/>
        <v>0</v>
      </c>
      <c r="AQ5874" s="13"/>
      <c r="AR5874" s="13">
        <f t="shared" si="1560"/>
        <v>0</v>
      </c>
      <c r="AS5874" s="13"/>
      <c r="AT5874" s="13">
        <f t="shared" si="1561"/>
        <v>0</v>
      </c>
      <c r="AU5874" s="13"/>
      <c r="AV5874" s="13">
        <f t="shared" si="1562"/>
        <v>0</v>
      </c>
      <c r="AW5874" s="13"/>
      <c r="AX5874" s="13">
        <f t="shared" si="1563"/>
        <v>0</v>
      </c>
      <c r="AY5874" s="13"/>
      <c r="AZ5874" s="13">
        <f t="shared" si="1564"/>
        <v>0</v>
      </c>
      <c r="BA5874" s="13"/>
      <c r="BB5874" s="13">
        <f t="shared" si="1565"/>
        <v>0</v>
      </c>
      <c r="BC5874" s="13"/>
      <c r="BD5874" s="13">
        <f t="shared" si="1566"/>
        <v>0</v>
      </c>
      <c r="BE5874" s="13"/>
      <c r="BF5874" s="13">
        <f t="shared" si="1567"/>
        <v>0</v>
      </c>
      <c r="BG5874" s="13"/>
      <c r="BH5874" s="13">
        <f t="shared" si="1568"/>
        <v>130216.38075977369</v>
      </c>
      <c r="BI5874" s="13">
        <f t="shared" si="1569"/>
        <v>130200</v>
      </c>
      <c r="BJ5874" s="13">
        <v>131200</v>
      </c>
    </row>
    <row r="5875" spans="1:62" x14ac:dyDescent="0.25">
      <c r="A5875" t="s">
        <v>5137</v>
      </c>
      <c r="B5875" s="13">
        <v>585</v>
      </c>
      <c r="C5875">
        <v>586773</v>
      </c>
      <c r="D5875">
        <v>1</v>
      </c>
      <c r="E5875">
        <v>0</v>
      </c>
      <c r="F5875">
        <v>0</v>
      </c>
      <c r="G5875">
        <v>0</v>
      </c>
      <c r="H5875">
        <v>0</v>
      </c>
      <c r="I5875" t="s">
        <v>30</v>
      </c>
      <c r="J5875">
        <v>586226</v>
      </c>
      <c r="K5875" t="s">
        <v>1920</v>
      </c>
      <c r="L5875">
        <v>586307</v>
      </c>
      <c r="M5875" t="s">
        <v>71</v>
      </c>
      <c r="N5875">
        <v>586307</v>
      </c>
      <c r="O5875" t="s">
        <v>71</v>
      </c>
      <c r="P5875">
        <v>586307</v>
      </c>
      <c r="Q5875" t="s">
        <v>71</v>
      </c>
      <c r="R5875" s="13">
        <v>136433.92816558501</v>
      </c>
      <c r="S5875" s="13"/>
      <c r="T5875" s="13"/>
      <c r="U5875" s="13"/>
      <c r="V5875" s="13">
        <f t="shared" si="1553"/>
        <v>0</v>
      </c>
      <c r="W5875" s="13"/>
      <c r="X5875" s="13">
        <f t="shared" si="1554"/>
        <v>0</v>
      </c>
      <c r="Y5875" s="13"/>
      <c r="Z5875" s="13">
        <f t="shared" si="1555"/>
        <v>0</v>
      </c>
      <c r="AA5875" s="13"/>
      <c r="AB5875" s="13">
        <f t="shared" si="1556"/>
        <v>0</v>
      </c>
      <c r="AC5875" s="13"/>
      <c r="AD5875" s="13"/>
      <c r="AE5875" s="13"/>
      <c r="AF5875" s="13"/>
      <c r="AG5875" s="13"/>
      <c r="AH5875" s="13"/>
      <c r="AI5875" s="13"/>
      <c r="AJ5875" s="13"/>
      <c r="AK5875" s="13">
        <f t="shared" si="1557"/>
        <v>0</v>
      </c>
      <c r="AL5875" s="13"/>
      <c r="AM5875" s="13">
        <f t="shared" si="1558"/>
        <v>0</v>
      </c>
      <c r="AN5875" s="13"/>
      <c r="AO5875" s="13">
        <v>2</v>
      </c>
      <c r="AP5875" s="13">
        <f t="shared" si="1559"/>
        <v>61000</v>
      </c>
      <c r="AQ5875" s="13"/>
      <c r="AR5875" s="13">
        <f t="shared" si="1560"/>
        <v>0</v>
      </c>
      <c r="AS5875" s="13"/>
      <c r="AT5875" s="13">
        <f t="shared" si="1561"/>
        <v>0</v>
      </c>
      <c r="AU5875" s="13"/>
      <c r="AV5875" s="13">
        <f t="shared" si="1562"/>
        <v>0</v>
      </c>
      <c r="AW5875" s="13"/>
      <c r="AX5875" s="13">
        <f t="shared" si="1563"/>
        <v>0</v>
      </c>
      <c r="AY5875" s="13"/>
      <c r="AZ5875" s="13">
        <f t="shared" si="1564"/>
        <v>0</v>
      </c>
      <c r="BA5875" s="13"/>
      <c r="BB5875" s="13">
        <f t="shared" si="1565"/>
        <v>0</v>
      </c>
      <c r="BC5875" s="13"/>
      <c r="BD5875" s="13">
        <f t="shared" si="1566"/>
        <v>0</v>
      </c>
      <c r="BE5875" s="13"/>
      <c r="BF5875" s="13">
        <f t="shared" si="1567"/>
        <v>0</v>
      </c>
      <c r="BG5875" s="13"/>
      <c r="BH5875" s="13">
        <f t="shared" si="1568"/>
        <v>197433.92816558501</v>
      </c>
      <c r="BI5875" s="13">
        <f t="shared" si="1569"/>
        <v>197400</v>
      </c>
      <c r="BJ5875" s="13">
        <v>167700</v>
      </c>
    </row>
    <row r="5876" spans="1:62" x14ac:dyDescent="0.25">
      <c r="A5876" s="6" t="s">
        <v>702</v>
      </c>
      <c r="B5876" s="13">
        <v>25782</v>
      </c>
      <c r="C5876">
        <v>541630</v>
      </c>
      <c r="D5876">
        <v>1</v>
      </c>
      <c r="E5876">
        <v>1</v>
      </c>
      <c r="F5876">
        <v>1</v>
      </c>
      <c r="G5876">
        <v>1</v>
      </c>
      <c r="H5876">
        <v>1</v>
      </c>
      <c r="I5876" t="s">
        <v>90</v>
      </c>
      <c r="J5876">
        <v>541630</v>
      </c>
      <c r="K5876" t="s">
        <v>702</v>
      </c>
      <c r="L5876">
        <v>541630</v>
      </c>
      <c r="M5876" t="s">
        <v>702</v>
      </c>
      <c r="N5876">
        <v>541630</v>
      </c>
      <c r="O5876" t="s">
        <v>702</v>
      </c>
      <c r="P5876">
        <v>541630</v>
      </c>
      <c r="Q5876" t="s">
        <v>702</v>
      </c>
      <c r="R5876" s="13">
        <v>1097436.6684696251</v>
      </c>
      <c r="S5876" s="13">
        <v>30428</v>
      </c>
      <c r="T5876" s="13">
        <v>634673.93014298589</v>
      </c>
      <c r="U5876" s="13">
        <v>796</v>
      </c>
      <c r="V5876" s="13">
        <f t="shared" si="1553"/>
        <v>589836</v>
      </c>
      <c r="W5876" s="13">
        <v>79</v>
      </c>
      <c r="X5876" s="13">
        <f t="shared" si="1554"/>
        <v>234156</v>
      </c>
      <c r="Y5876" s="13">
        <v>651</v>
      </c>
      <c r="Z5876" s="13">
        <f t="shared" si="1555"/>
        <v>643188</v>
      </c>
      <c r="AA5876" s="13">
        <v>189</v>
      </c>
      <c r="AB5876" s="13">
        <f t="shared" si="1556"/>
        <v>46683</v>
      </c>
      <c r="AC5876" s="13">
        <v>51200</v>
      </c>
      <c r="AD5876" s="13">
        <v>5572015.4648777843</v>
      </c>
      <c r="AE5876" s="13">
        <v>48801</v>
      </c>
      <c r="AF5876" s="13">
        <v>7996180.0302815847</v>
      </c>
      <c r="AG5876" s="13">
        <v>65126</v>
      </c>
      <c r="AH5876" s="13">
        <v>27599181.328606702</v>
      </c>
      <c r="AI5876" s="13"/>
      <c r="AJ5876" s="13">
        <v>4557</v>
      </c>
      <c r="AK5876" s="13">
        <f t="shared" si="1557"/>
        <v>633423</v>
      </c>
      <c r="AL5876" s="13">
        <v>379</v>
      </c>
      <c r="AM5876" s="13">
        <f t="shared" si="1558"/>
        <v>13265</v>
      </c>
      <c r="AN5876" s="13"/>
      <c r="AO5876" s="13">
        <v>50</v>
      </c>
      <c r="AP5876" s="13">
        <f t="shared" si="1559"/>
        <v>1525000</v>
      </c>
      <c r="AQ5876" s="13">
        <v>1050</v>
      </c>
      <c r="AR5876" s="13">
        <f t="shared" si="1560"/>
        <v>2841300</v>
      </c>
      <c r="AS5876" s="13">
        <v>2844</v>
      </c>
      <c r="AT5876" s="13">
        <f t="shared" si="1561"/>
        <v>395316</v>
      </c>
      <c r="AU5876" s="13">
        <v>2685</v>
      </c>
      <c r="AV5876" s="13">
        <f t="shared" si="1562"/>
        <v>907530</v>
      </c>
      <c r="AW5876" s="13">
        <v>444</v>
      </c>
      <c r="AX5876" s="13">
        <f t="shared" si="1563"/>
        <v>47952</v>
      </c>
      <c r="AY5876" s="13">
        <v>35</v>
      </c>
      <c r="AZ5876" s="13">
        <f t="shared" si="1564"/>
        <v>2835</v>
      </c>
      <c r="BA5876" s="13">
        <v>723</v>
      </c>
      <c r="BB5876" s="13">
        <f t="shared" si="1565"/>
        <v>234975</v>
      </c>
      <c r="BC5876" s="13">
        <v>58</v>
      </c>
      <c r="BD5876" s="13">
        <f t="shared" si="1566"/>
        <v>23548</v>
      </c>
      <c r="BE5876" s="13">
        <v>6</v>
      </c>
      <c r="BF5876" s="13">
        <f t="shared" si="1567"/>
        <v>1302</v>
      </c>
      <c r="BG5876" s="13"/>
      <c r="BH5876" s="13">
        <f t="shared" si="1568"/>
        <v>51039796.422378682</v>
      </c>
      <c r="BI5876" s="13">
        <f t="shared" si="1569"/>
        <v>51039800</v>
      </c>
      <c r="BJ5876" s="13">
        <v>51126400</v>
      </c>
    </row>
    <row r="5877" spans="1:62" x14ac:dyDescent="0.25">
      <c r="A5877" t="s">
        <v>5138</v>
      </c>
      <c r="B5877" s="13">
        <v>544</v>
      </c>
      <c r="C5877">
        <v>558567</v>
      </c>
      <c r="D5877">
        <v>1</v>
      </c>
      <c r="E5877">
        <v>0</v>
      </c>
      <c r="F5877">
        <v>0</v>
      </c>
      <c r="G5877">
        <v>0</v>
      </c>
      <c r="H5877">
        <v>0</v>
      </c>
      <c r="I5877" t="s">
        <v>110</v>
      </c>
      <c r="J5877">
        <v>557676</v>
      </c>
      <c r="K5877" t="s">
        <v>1307</v>
      </c>
      <c r="L5877">
        <v>557676</v>
      </c>
      <c r="M5877" t="s">
        <v>1307</v>
      </c>
      <c r="N5877">
        <v>557676</v>
      </c>
      <c r="O5877" t="s">
        <v>1307</v>
      </c>
      <c r="P5877">
        <v>558389</v>
      </c>
      <c r="Q5877" t="s">
        <v>896</v>
      </c>
      <c r="R5877" s="13">
        <v>126990.21807284487</v>
      </c>
      <c r="S5877" s="13"/>
      <c r="T5877" s="13"/>
      <c r="U5877" s="13"/>
      <c r="V5877" s="13">
        <f t="shared" si="1553"/>
        <v>0</v>
      </c>
      <c r="W5877" s="13"/>
      <c r="X5877" s="13">
        <f t="shared" si="1554"/>
        <v>0</v>
      </c>
      <c r="Y5877" s="13"/>
      <c r="Z5877" s="13">
        <f t="shared" si="1555"/>
        <v>0</v>
      </c>
      <c r="AA5877" s="13"/>
      <c r="AB5877" s="13">
        <f t="shared" si="1556"/>
        <v>0</v>
      </c>
      <c r="AC5877" s="13"/>
      <c r="AD5877" s="13"/>
      <c r="AE5877" s="13"/>
      <c r="AF5877" s="13"/>
      <c r="AG5877" s="13"/>
      <c r="AH5877" s="13"/>
      <c r="AI5877" s="13"/>
      <c r="AJ5877" s="13"/>
      <c r="AK5877" s="13">
        <f t="shared" si="1557"/>
        <v>0</v>
      </c>
      <c r="AL5877" s="13"/>
      <c r="AM5877" s="13">
        <f t="shared" si="1558"/>
        <v>0</v>
      </c>
      <c r="AN5877" s="13"/>
      <c r="AO5877" s="13">
        <v>1</v>
      </c>
      <c r="AP5877" s="13">
        <f t="shared" si="1559"/>
        <v>30500</v>
      </c>
      <c r="AQ5877" s="13"/>
      <c r="AR5877" s="13">
        <f t="shared" si="1560"/>
        <v>0</v>
      </c>
      <c r="AS5877" s="13"/>
      <c r="AT5877" s="13">
        <f t="shared" si="1561"/>
        <v>0</v>
      </c>
      <c r="AU5877" s="13"/>
      <c r="AV5877" s="13">
        <f t="shared" si="1562"/>
        <v>0</v>
      </c>
      <c r="AW5877" s="13"/>
      <c r="AX5877" s="13">
        <f t="shared" si="1563"/>
        <v>0</v>
      </c>
      <c r="AY5877" s="13"/>
      <c r="AZ5877" s="13">
        <f t="shared" si="1564"/>
        <v>0</v>
      </c>
      <c r="BA5877" s="13"/>
      <c r="BB5877" s="13">
        <f t="shared" si="1565"/>
        <v>0</v>
      </c>
      <c r="BC5877" s="13"/>
      <c r="BD5877" s="13">
        <f t="shared" si="1566"/>
        <v>0</v>
      </c>
      <c r="BE5877" s="13"/>
      <c r="BF5877" s="13">
        <f t="shared" si="1567"/>
        <v>0</v>
      </c>
      <c r="BG5877" s="13"/>
      <c r="BH5877" s="13">
        <f t="shared" si="1568"/>
        <v>157490.21807284487</v>
      </c>
      <c r="BI5877" s="13">
        <f t="shared" si="1569"/>
        <v>157500</v>
      </c>
      <c r="BJ5877" s="13">
        <v>183400</v>
      </c>
    </row>
    <row r="5878" spans="1:62" x14ac:dyDescent="0.25">
      <c r="A5878" t="s">
        <v>5139</v>
      </c>
      <c r="B5878" s="13">
        <v>55</v>
      </c>
      <c r="C5878">
        <v>566497</v>
      </c>
      <c r="D5878">
        <v>1</v>
      </c>
      <c r="E5878">
        <v>0</v>
      </c>
      <c r="F5878">
        <v>0</v>
      </c>
      <c r="G5878">
        <v>0</v>
      </c>
      <c r="H5878">
        <v>0</v>
      </c>
      <c r="I5878" t="s">
        <v>110</v>
      </c>
      <c r="J5878">
        <v>559075</v>
      </c>
      <c r="K5878" t="s">
        <v>360</v>
      </c>
      <c r="L5878">
        <v>559075</v>
      </c>
      <c r="M5878" t="s">
        <v>360</v>
      </c>
      <c r="N5878">
        <v>559075</v>
      </c>
      <c r="O5878" t="s">
        <v>360</v>
      </c>
      <c r="P5878">
        <v>559075</v>
      </c>
      <c r="Q5878" t="s">
        <v>360</v>
      </c>
      <c r="R5878" s="13">
        <v>70488.701001315436</v>
      </c>
      <c r="S5878" s="13"/>
      <c r="T5878" s="13"/>
      <c r="U5878" s="13"/>
      <c r="V5878" s="13">
        <f t="shared" si="1553"/>
        <v>0</v>
      </c>
      <c r="W5878" s="13"/>
      <c r="X5878" s="13">
        <f t="shared" si="1554"/>
        <v>0</v>
      </c>
      <c r="Y5878" s="13"/>
      <c r="Z5878" s="13">
        <f t="shared" si="1555"/>
        <v>0</v>
      </c>
      <c r="AA5878" s="13"/>
      <c r="AB5878" s="13">
        <f t="shared" si="1556"/>
        <v>0</v>
      </c>
      <c r="AC5878" s="13"/>
      <c r="AD5878" s="13"/>
      <c r="AE5878" s="13"/>
      <c r="AF5878" s="13"/>
      <c r="AG5878" s="13"/>
      <c r="AH5878" s="13"/>
      <c r="AI5878" s="13"/>
      <c r="AJ5878" s="13"/>
      <c r="AK5878" s="13">
        <f t="shared" si="1557"/>
        <v>0</v>
      </c>
      <c r="AL5878" s="13"/>
      <c r="AM5878" s="13">
        <f t="shared" si="1558"/>
        <v>0</v>
      </c>
      <c r="AN5878" s="13"/>
      <c r="AO5878" s="13">
        <v>0</v>
      </c>
      <c r="AP5878" s="13">
        <f t="shared" si="1559"/>
        <v>0</v>
      </c>
      <c r="AQ5878" s="13"/>
      <c r="AR5878" s="13">
        <f t="shared" si="1560"/>
        <v>0</v>
      </c>
      <c r="AS5878" s="13"/>
      <c r="AT5878" s="13">
        <f t="shared" si="1561"/>
        <v>0</v>
      </c>
      <c r="AU5878" s="13"/>
      <c r="AV5878" s="13">
        <f t="shared" si="1562"/>
        <v>0</v>
      </c>
      <c r="AW5878" s="13"/>
      <c r="AX5878" s="13">
        <f t="shared" si="1563"/>
        <v>0</v>
      </c>
      <c r="AY5878" s="13"/>
      <c r="AZ5878" s="13">
        <f t="shared" si="1564"/>
        <v>0</v>
      </c>
      <c r="BA5878" s="13"/>
      <c r="BB5878" s="13">
        <f t="shared" si="1565"/>
        <v>0</v>
      </c>
      <c r="BC5878" s="13"/>
      <c r="BD5878" s="13">
        <f t="shared" si="1566"/>
        <v>0</v>
      </c>
      <c r="BE5878" s="13"/>
      <c r="BF5878" s="13">
        <f t="shared" si="1567"/>
        <v>0</v>
      </c>
      <c r="BG5878" s="13"/>
      <c r="BH5878" s="13">
        <f t="shared" si="1568"/>
        <v>70488.701001315436</v>
      </c>
      <c r="BI5878" s="13">
        <f t="shared" si="1569"/>
        <v>70500</v>
      </c>
      <c r="BJ5878" s="13">
        <v>70800</v>
      </c>
    </row>
    <row r="5879" spans="1:62" x14ac:dyDescent="0.25">
      <c r="A5879" t="s">
        <v>5139</v>
      </c>
      <c r="B5879" s="13">
        <v>158</v>
      </c>
      <c r="C5879">
        <v>563471</v>
      </c>
      <c r="D5879">
        <v>1</v>
      </c>
      <c r="E5879">
        <v>0</v>
      </c>
      <c r="F5879">
        <v>0</v>
      </c>
      <c r="G5879">
        <v>0</v>
      </c>
      <c r="H5879">
        <v>0</v>
      </c>
      <c r="I5879" t="s">
        <v>85</v>
      </c>
      <c r="J5879">
        <v>562971</v>
      </c>
      <c r="K5879" t="s">
        <v>383</v>
      </c>
      <c r="L5879">
        <v>562971</v>
      </c>
      <c r="M5879" t="s">
        <v>383</v>
      </c>
      <c r="N5879">
        <v>562971</v>
      </c>
      <c r="O5879" t="s">
        <v>383</v>
      </c>
      <c r="P5879">
        <v>562971</v>
      </c>
      <c r="Q5879" t="s">
        <v>383</v>
      </c>
      <c r="R5879" s="13">
        <v>70488.701001315436</v>
      </c>
      <c r="S5879" s="13"/>
      <c r="T5879" s="13"/>
      <c r="U5879" s="13"/>
      <c r="V5879" s="13">
        <f t="shared" si="1553"/>
        <v>0</v>
      </c>
      <c r="W5879" s="13"/>
      <c r="X5879" s="13">
        <f t="shared" si="1554"/>
        <v>0</v>
      </c>
      <c r="Y5879" s="13"/>
      <c r="Z5879" s="13">
        <f t="shared" si="1555"/>
        <v>0</v>
      </c>
      <c r="AA5879" s="13"/>
      <c r="AB5879" s="13">
        <f t="shared" si="1556"/>
        <v>0</v>
      </c>
      <c r="AC5879" s="13"/>
      <c r="AD5879" s="13"/>
      <c r="AE5879" s="13"/>
      <c r="AF5879" s="13"/>
      <c r="AG5879" s="13"/>
      <c r="AH5879" s="13"/>
      <c r="AI5879" s="13"/>
      <c r="AJ5879" s="13"/>
      <c r="AK5879" s="13">
        <f t="shared" si="1557"/>
        <v>0</v>
      </c>
      <c r="AL5879" s="13"/>
      <c r="AM5879" s="13">
        <f t="shared" si="1558"/>
        <v>0</v>
      </c>
      <c r="AN5879" s="13"/>
      <c r="AO5879" s="13">
        <v>0</v>
      </c>
      <c r="AP5879" s="13">
        <f t="shared" si="1559"/>
        <v>0</v>
      </c>
      <c r="AQ5879" s="13"/>
      <c r="AR5879" s="13">
        <f t="shared" si="1560"/>
        <v>0</v>
      </c>
      <c r="AS5879" s="13"/>
      <c r="AT5879" s="13">
        <f t="shared" si="1561"/>
        <v>0</v>
      </c>
      <c r="AU5879" s="13"/>
      <c r="AV5879" s="13">
        <f t="shared" si="1562"/>
        <v>0</v>
      </c>
      <c r="AW5879" s="13"/>
      <c r="AX5879" s="13">
        <f t="shared" si="1563"/>
        <v>0</v>
      </c>
      <c r="AY5879" s="13"/>
      <c r="AZ5879" s="13">
        <f t="shared" si="1564"/>
        <v>0</v>
      </c>
      <c r="BA5879" s="13"/>
      <c r="BB5879" s="13">
        <f t="shared" si="1565"/>
        <v>0</v>
      </c>
      <c r="BC5879" s="13"/>
      <c r="BD5879" s="13">
        <f t="shared" si="1566"/>
        <v>0</v>
      </c>
      <c r="BE5879" s="13"/>
      <c r="BF5879" s="13">
        <f t="shared" si="1567"/>
        <v>0</v>
      </c>
      <c r="BG5879" s="13"/>
      <c r="BH5879" s="13">
        <f t="shared" si="1568"/>
        <v>70488.701001315436</v>
      </c>
      <c r="BI5879" s="13">
        <f t="shared" si="1569"/>
        <v>70500</v>
      </c>
      <c r="BJ5879" s="13">
        <v>70800</v>
      </c>
    </row>
    <row r="5880" spans="1:62" x14ac:dyDescent="0.25">
      <c r="A5880" t="s">
        <v>4332</v>
      </c>
      <c r="B5880" s="13">
        <v>799</v>
      </c>
      <c r="C5880">
        <v>537985</v>
      </c>
      <c r="D5880">
        <v>1</v>
      </c>
      <c r="E5880">
        <v>0</v>
      </c>
      <c r="F5880">
        <v>0</v>
      </c>
      <c r="G5880">
        <v>0</v>
      </c>
      <c r="H5880">
        <v>0</v>
      </c>
      <c r="I5880" t="s">
        <v>26</v>
      </c>
      <c r="J5880">
        <v>537004</v>
      </c>
      <c r="K5880" t="s">
        <v>314</v>
      </c>
      <c r="L5880">
        <v>537004</v>
      </c>
      <c r="M5880" t="s">
        <v>314</v>
      </c>
      <c r="N5880">
        <v>537004</v>
      </c>
      <c r="O5880" t="s">
        <v>314</v>
      </c>
      <c r="P5880">
        <v>537004</v>
      </c>
      <c r="Q5880" t="s">
        <v>314</v>
      </c>
      <c r="R5880" s="13">
        <v>185525.83047378223</v>
      </c>
      <c r="S5880" s="13"/>
      <c r="T5880" s="13"/>
      <c r="U5880" s="13"/>
      <c r="V5880" s="13">
        <f t="shared" si="1553"/>
        <v>0</v>
      </c>
      <c r="W5880" s="13"/>
      <c r="X5880" s="13">
        <f t="shared" si="1554"/>
        <v>0</v>
      </c>
      <c r="Y5880" s="13"/>
      <c r="Z5880" s="13">
        <f t="shared" si="1555"/>
        <v>0</v>
      </c>
      <c r="AA5880" s="13"/>
      <c r="AB5880" s="13">
        <f t="shared" si="1556"/>
        <v>0</v>
      </c>
      <c r="AC5880" s="13"/>
      <c r="AD5880" s="13"/>
      <c r="AE5880" s="13"/>
      <c r="AF5880" s="13"/>
      <c r="AG5880" s="13"/>
      <c r="AH5880" s="13"/>
      <c r="AI5880" s="13"/>
      <c r="AJ5880" s="13"/>
      <c r="AK5880" s="13">
        <f t="shared" si="1557"/>
        <v>0</v>
      </c>
      <c r="AL5880" s="13"/>
      <c r="AM5880" s="13">
        <f t="shared" si="1558"/>
        <v>0</v>
      </c>
      <c r="AN5880" s="13"/>
      <c r="AO5880" s="13">
        <v>1</v>
      </c>
      <c r="AP5880" s="13">
        <f t="shared" si="1559"/>
        <v>30500</v>
      </c>
      <c r="AQ5880" s="13"/>
      <c r="AR5880" s="13">
        <f t="shared" si="1560"/>
        <v>0</v>
      </c>
      <c r="AS5880" s="13"/>
      <c r="AT5880" s="13">
        <f t="shared" si="1561"/>
        <v>0</v>
      </c>
      <c r="AU5880" s="13"/>
      <c r="AV5880" s="13">
        <f t="shared" si="1562"/>
        <v>0</v>
      </c>
      <c r="AW5880" s="13"/>
      <c r="AX5880" s="13">
        <f t="shared" si="1563"/>
        <v>0</v>
      </c>
      <c r="AY5880" s="13"/>
      <c r="AZ5880" s="13">
        <f t="shared" si="1564"/>
        <v>0</v>
      </c>
      <c r="BA5880" s="13"/>
      <c r="BB5880" s="13">
        <f t="shared" si="1565"/>
        <v>0</v>
      </c>
      <c r="BC5880" s="13"/>
      <c r="BD5880" s="13">
        <f t="shared" si="1566"/>
        <v>0</v>
      </c>
      <c r="BE5880" s="13"/>
      <c r="BF5880" s="13">
        <f t="shared" si="1567"/>
        <v>0</v>
      </c>
      <c r="BG5880" s="13"/>
      <c r="BH5880" s="13">
        <f t="shared" si="1568"/>
        <v>216025.83047378223</v>
      </c>
      <c r="BI5880" s="13">
        <f t="shared" si="1569"/>
        <v>216000</v>
      </c>
      <c r="BJ5880" s="13">
        <v>214900</v>
      </c>
    </row>
    <row r="5881" spans="1:62" x14ac:dyDescent="0.25">
      <c r="A5881" t="s">
        <v>4332</v>
      </c>
      <c r="B5881" s="13">
        <v>102</v>
      </c>
      <c r="C5881">
        <v>532266</v>
      </c>
      <c r="D5881">
        <v>1</v>
      </c>
      <c r="E5881">
        <v>0</v>
      </c>
      <c r="F5881">
        <v>0</v>
      </c>
      <c r="G5881">
        <v>0</v>
      </c>
      <c r="H5881">
        <v>0</v>
      </c>
      <c r="I5881" t="s">
        <v>26</v>
      </c>
      <c r="J5881">
        <v>530883</v>
      </c>
      <c r="K5881" t="s">
        <v>307</v>
      </c>
      <c r="L5881">
        <v>529621</v>
      </c>
      <c r="M5881" t="s">
        <v>390</v>
      </c>
      <c r="N5881">
        <v>530883</v>
      </c>
      <c r="O5881" t="s">
        <v>307</v>
      </c>
      <c r="P5881">
        <v>530883</v>
      </c>
      <c r="Q5881" t="s">
        <v>307</v>
      </c>
      <c r="R5881" s="13">
        <v>70488.701001315436</v>
      </c>
      <c r="S5881" s="13"/>
      <c r="T5881" s="13"/>
      <c r="U5881" s="13"/>
      <c r="V5881" s="13">
        <f t="shared" si="1553"/>
        <v>0</v>
      </c>
      <c r="W5881" s="13"/>
      <c r="X5881" s="13">
        <f t="shared" si="1554"/>
        <v>0</v>
      </c>
      <c r="Y5881" s="13"/>
      <c r="Z5881" s="13">
        <f t="shared" si="1555"/>
        <v>0</v>
      </c>
      <c r="AA5881" s="13"/>
      <c r="AB5881" s="13">
        <f t="shared" si="1556"/>
        <v>0</v>
      </c>
      <c r="AC5881" s="13"/>
      <c r="AD5881" s="13"/>
      <c r="AE5881" s="13"/>
      <c r="AF5881" s="13"/>
      <c r="AG5881" s="13"/>
      <c r="AH5881" s="13"/>
      <c r="AI5881" s="13"/>
      <c r="AJ5881" s="13"/>
      <c r="AK5881" s="13">
        <f t="shared" si="1557"/>
        <v>0</v>
      </c>
      <c r="AL5881" s="13"/>
      <c r="AM5881" s="13">
        <f t="shared" si="1558"/>
        <v>0</v>
      </c>
      <c r="AN5881" s="13"/>
      <c r="AO5881" s="13">
        <v>0</v>
      </c>
      <c r="AP5881" s="13">
        <f t="shared" si="1559"/>
        <v>0</v>
      </c>
      <c r="AQ5881" s="13"/>
      <c r="AR5881" s="13">
        <f t="shared" si="1560"/>
        <v>0</v>
      </c>
      <c r="AS5881" s="13"/>
      <c r="AT5881" s="13">
        <f t="shared" si="1561"/>
        <v>0</v>
      </c>
      <c r="AU5881" s="13"/>
      <c r="AV5881" s="13">
        <f t="shared" si="1562"/>
        <v>0</v>
      </c>
      <c r="AW5881" s="13"/>
      <c r="AX5881" s="13">
        <f t="shared" si="1563"/>
        <v>0</v>
      </c>
      <c r="AY5881" s="13"/>
      <c r="AZ5881" s="13">
        <f t="shared" si="1564"/>
        <v>0</v>
      </c>
      <c r="BA5881" s="13"/>
      <c r="BB5881" s="13">
        <f t="shared" si="1565"/>
        <v>0</v>
      </c>
      <c r="BC5881" s="13"/>
      <c r="BD5881" s="13">
        <f t="shared" si="1566"/>
        <v>0</v>
      </c>
      <c r="BE5881" s="13"/>
      <c r="BF5881" s="13">
        <f t="shared" si="1567"/>
        <v>0</v>
      </c>
      <c r="BG5881" s="13"/>
      <c r="BH5881" s="13">
        <f t="shared" si="1568"/>
        <v>70488.701001315436</v>
      </c>
      <c r="BI5881" s="13">
        <f t="shared" si="1569"/>
        <v>70500</v>
      </c>
      <c r="BJ5881" s="13">
        <v>70800</v>
      </c>
    </row>
    <row r="5882" spans="1:62" x14ac:dyDescent="0.25">
      <c r="A5882" t="s">
        <v>1882</v>
      </c>
      <c r="B5882" s="13">
        <v>282</v>
      </c>
      <c r="C5882">
        <v>584169</v>
      </c>
      <c r="D5882">
        <v>1</v>
      </c>
      <c r="E5882">
        <v>0</v>
      </c>
      <c r="F5882">
        <v>0</v>
      </c>
      <c r="G5882">
        <v>0</v>
      </c>
      <c r="H5882">
        <v>0</v>
      </c>
      <c r="I5882" t="s">
        <v>30</v>
      </c>
      <c r="J5882">
        <v>584002</v>
      </c>
      <c r="K5882" t="s">
        <v>261</v>
      </c>
      <c r="L5882">
        <v>584002</v>
      </c>
      <c r="M5882" t="s">
        <v>261</v>
      </c>
      <c r="N5882">
        <v>584002</v>
      </c>
      <c r="O5882" t="s">
        <v>261</v>
      </c>
      <c r="P5882">
        <v>584002</v>
      </c>
      <c r="Q5882" t="s">
        <v>261</v>
      </c>
      <c r="R5882" s="13">
        <v>70488.701001315436</v>
      </c>
      <c r="S5882" s="13"/>
      <c r="T5882" s="13"/>
      <c r="U5882" s="13"/>
      <c r="V5882" s="13">
        <f t="shared" si="1553"/>
        <v>0</v>
      </c>
      <c r="W5882" s="13"/>
      <c r="X5882" s="13">
        <f t="shared" si="1554"/>
        <v>0</v>
      </c>
      <c r="Y5882" s="13"/>
      <c r="Z5882" s="13">
        <f t="shared" si="1555"/>
        <v>0</v>
      </c>
      <c r="AA5882" s="13"/>
      <c r="AB5882" s="13">
        <f t="shared" si="1556"/>
        <v>0</v>
      </c>
      <c r="AC5882" s="13"/>
      <c r="AD5882" s="13"/>
      <c r="AE5882" s="13"/>
      <c r="AF5882" s="13"/>
      <c r="AG5882" s="13"/>
      <c r="AH5882" s="13"/>
      <c r="AI5882" s="13"/>
      <c r="AJ5882" s="13"/>
      <c r="AK5882" s="13">
        <f t="shared" si="1557"/>
        <v>0</v>
      </c>
      <c r="AL5882" s="13"/>
      <c r="AM5882" s="13">
        <f t="shared" si="1558"/>
        <v>0</v>
      </c>
      <c r="AN5882" s="13"/>
      <c r="AO5882" s="13">
        <v>0</v>
      </c>
      <c r="AP5882" s="13">
        <f t="shared" si="1559"/>
        <v>0</v>
      </c>
      <c r="AQ5882" s="13"/>
      <c r="AR5882" s="13">
        <f t="shared" si="1560"/>
        <v>0</v>
      </c>
      <c r="AS5882" s="13"/>
      <c r="AT5882" s="13">
        <f t="shared" si="1561"/>
        <v>0</v>
      </c>
      <c r="AU5882" s="13"/>
      <c r="AV5882" s="13">
        <f t="shared" si="1562"/>
        <v>0</v>
      </c>
      <c r="AW5882" s="13"/>
      <c r="AX5882" s="13">
        <f t="shared" si="1563"/>
        <v>0</v>
      </c>
      <c r="AY5882" s="13"/>
      <c r="AZ5882" s="13">
        <f t="shared" si="1564"/>
        <v>0</v>
      </c>
      <c r="BA5882" s="13"/>
      <c r="BB5882" s="13">
        <f t="shared" si="1565"/>
        <v>0</v>
      </c>
      <c r="BC5882" s="13"/>
      <c r="BD5882" s="13">
        <f t="shared" si="1566"/>
        <v>0</v>
      </c>
      <c r="BE5882" s="13"/>
      <c r="BF5882" s="13">
        <f t="shared" si="1567"/>
        <v>0</v>
      </c>
      <c r="BG5882" s="13"/>
      <c r="BH5882" s="13">
        <f t="shared" si="1568"/>
        <v>70488.701001315436</v>
      </c>
      <c r="BI5882" s="13">
        <f t="shared" si="1569"/>
        <v>70500</v>
      </c>
      <c r="BJ5882" s="13">
        <v>70800</v>
      </c>
    </row>
    <row r="5883" spans="1:62" x14ac:dyDescent="0.25">
      <c r="A5883" s="4" t="s">
        <v>1882</v>
      </c>
      <c r="B5883" s="13">
        <v>854</v>
      </c>
      <c r="C5883">
        <v>521531</v>
      </c>
      <c r="D5883">
        <v>1</v>
      </c>
      <c r="E5883">
        <v>1</v>
      </c>
      <c r="F5883">
        <v>1</v>
      </c>
      <c r="G5883">
        <v>0</v>
      </c>
      <c r="H5883">
        <v>0</v>
      </c>
      <c r="I5883" t="s">
        <v>61</v>
      </c>
      <c r="J5883">
        <v>521531</v>
      </c>
      <c r="K5883" t="s">
        <v>1882</v>
      </c>
      <c r="L5883">
        <v>521531</v>
      </c>
      <c r="M5883" t="s">
        <v>1882</v>
      </c>
      <c r="N5883">
        <v>513750</v>
      </c>
      <c r="O5883" t="s">
        <v>273</v>
      </c>
      <c r="P5883">
        <v>513750</v>
      </c>
      <c r="Q5883" t="s">
        <v>273</v>
      </c>
      <c r="R5883" s="13">
        <v>198092.9683817192</v>
      </c>
      <c r="S5883" s="13">
        <v>2081</v>
      </c>
      <c r="T5883" s="13">
        <v>111340.33043274854</v>
      </c>
      <c r="U5883" s="13"/>
      <c r="V5883" s="13">
        <f t="shared" si="1553"/>
        <v>0</v>
      </c>
      <c r="W5883" s="13">
        <v>6</v>
      </c>
      <c r="X5883" s="13">
        <f t="shared" si="1554"/>
        <v>17784</v>
      </c>
      <c r="Y5883" s="13">
        <v>10</v>
      </c>
      <c r="Z5883" s="13">
        <f t="shared" si="1555"/>
        <v>9880</v>
      </c>
      <c r="AA5883" s="13">
        <v>6</v>
      </c>
      <c r="AB5883" s="13">
        <f t="shared" si="1556"/>
        <v>1482</v>
      </c>
      <c r="AC5883" s="13">
        <v>2081</v>
      </c>
      <c r="AD5883" s="13">
        <v>447358.02465590084</v>
      </c>
      <c r="AE5883" s="13"/>
      <c r="AF5883" s="13"/>
      <c r="AG5883" s="13"/>
      <c r="AH5883" s="13"/>
      <c r="AI5883" s="13"/>
      <c r="AJ5883" s="13"/>
      <c r="AK5883" s="13">
        <f t="shared" si="1557"/>
        <v>0</v>
      </c>
      <c r="AL5883" s="13"/>
      <c r="AM5883" s="13">
        <f t="shared" si="1558"/>
        <v>0</v>
      </c>
      <c r="AN5883" s="13"/>
      <c r="AO5883" s="13">
        <v>0</v>
      </c>
      <c r="AP5883" s="13">
        <f t="shared" si="1559"/>
        <v>0</v>
      </c>
      <c r="AQ5883" s="13"/>
      <c r="AR5883" s="13">
        <f t="shared" si="1560"/>
        <v>0</v>
      </c>
      <c r="AS5883" s="13"/>
      <c r="AT5883" s="13">
        <f t="shared" si="1561"/>
        <v>0</v>
      </c>
      <c r="AU5883" s="13"/>
      <c r="AV5883" s="13">
        <f t="shared" si="1562"/>
        <v>0</v>
      </c>
      <c r="AW5883" s="13"/>
      <c r="AX5883" s="13">
        <f t="shared" si="1563"/>
        <v>0</v>
      </c>
      <c r="AY5883" s="13"/>
      <c r="AZ5883" s="13">
        <f t="shared" si="1564"/>
        <v>0</v>
      </c>
      <c r="BA5883" s="13"/>
      <c r="BB5883" s="13">
        <f t="shared" si="1565"/>
        <v>0</v>
      </c>
      <c r="BC5883" s="13"/>
      <c r="BD5883" s="13">
        <f t="shared" si="1566"/>
        <v>0</v>
      </c>
      <c r="BE5883" s="13"/>
      <c r="BF5883" s="13">
        <f t="shared" si="1567"/>
        <v>0</v>
      </c>
      <c r="BG5883" s="13"/>
      <c r="BH5883" s="13">
        <f t="shared" si="1568"/>
        <v>785937.32347036852</v>
      </c>
      <c r="BI5883" s="13">
        <f t="shared" si="1569"/>
        <v>785900</v>
      </c>
      <c r="BJ5883" s="13">
        <v>777500</v>
      </c>
    </row>
    <row r="5884" spans="1:62" x14ac:dyDescent="0.25">
      <c r="A5884" s="3" t="s">
        <v>5140</v>
      </c>
      <c r="B5884" s="13">
        <v>695</v>
      </c>
      <c r="C5884">
        <v>536938</v>
      </c>
      <c r="D5884">
        <v>1</v>
      </c>
      <c r="E5884">
        <v>1</v>
      </c>
      <c r="F5884">
        <v>0</v>
      </c>
      <c r="G5884">
        <v>0</v>
      </c>
      <c r="H5884">
        <v>0</v>
      </c>
      <c r="I5884" t="s">
        <v>26</v>
      </c>
      <c r="J5884">
        <v>536938</v>
      </c>
      <c r="K5884" t="s">
        <v>5140</v>
      </c>
      <c r="L5884">
        <v>535419</v>
      </c>
      <c r="M5884" t="s">
        <v>130</v>
      </c>
      <c r="N5884">
        <v>535419</v>
      </c>
      <c r="O5884" t="s">
        <v>130</v>
      </c>
      <c r="P5884">
        <v>535419</v>
      </c>
      <c r="Q5884" t="s">
        <v>130</v>
      </c>
      <c r="R5884" s="13">
        <v>161708.22419803933</v>
      </c>
      <c r="S5884" s="13">
        <v>695</v>
      </c>
      <c r="T5884" s="13">
        <v>37263.538074354947</v>
      </c>
      <c r="U5884" s="13"/>
      <c r="V5884" s="13">
        <f t="shared" si="1553"/>
        <v>0</v>
      </c>
      <c r="W5884" s="13">
        <v>1</v>
      </c>
      <c r="X5884" s="13">
        <f t="shared" si="1554"/>
        <v>2964</v>
      </c>
      <c r="Y5884" s="13">
        <v>1</v>
      </c>
      <c r="Z5884" s="13">
        <f t="shared" si="1555"/>
        <v>988</v>
      </c>
      <c r="AA5884" s="13">
        <v>1</v>
      </c>
      <c r="AB5884" s="13">
        <f t="shared" si="1556"/>
        <v>247</v>
      </c>
      <c r="AC5884" s="13"/>
      <c r="AD5884" s="13"/>
      <c r="AE5884" s="13"/>
      <c r="AF5884" s="13"/>
      <c r="AG5884" s="13"/>
      <c r="AH5884" s="13"/>
      <c r="AI5884" s="13"/>
      <c r="AJ5884" s="13"/>
      <c r="AK5884" s="13">
        <f t="shared" si="1557"/>
        <v>0</v>
      </c>
      <c r="AL5884" s="13"/>
      <c r="AM5884" s="13">
        <f t="shared" si="1558"/>
        <v>0</v>
      </c>
      <c r="AN5884" s="13"/>
      <c r="AO5884" s="13">
        <v>1</v>
      </c>
      <c r="AP5884" s="13">
        <f t="shared" si="1559"/>
        <v>30500</v>
      </c>
      <c r="AQ5884" s="13"/>
      <c r="AR5884" s="13">
        <f t="shared" si="1560"/>
        <v>0</v>
      </c>
      <c r="AS5884" s="13"/>
      <c r="AT5884" s="13">
        <f t="shared" si="1561"/>
        <v>0</v>
      </c>
      <c r="AU5884" s="13"/>
      <c r="AV5884" s="13">
        <f t="shared" si="1562"/>
        <v>0</v>
      </c>
      <c r="AW5884" s="13"/>
      <c r="AX5884" s="13">
        <f t="shared" si="1563"/>
        <v>0</v>
      </c>
      <c r="AY5884" s="13"/>
      <c r="AZ5884" s="13">
        <f t="shared" si="1564"/>
        <v>0</v>
      </c>
      <c r="BA5884" s="13"/>
      <c r="BB5884" s="13">
        <f t="shared" si="1565"/>
        <v>0</v>
      </c>
      <c r="BC5884" s="13"/>
      <c r="BD5884" s="13">
        <f t="shared" si="1566"/>
        <v>0</v>
      </c>
      <c r="BE5884" s="13"/>
      <c r="BF5884" s="13">
        <f t="shared" si="1567"/>
        <v>0</v>
      </c>
      <c r="BG5884" s="13"/>
      <c r="BH5884" s="13">
        <f t="shared" si="1568"/>
        <v>233670.76227239426</v>
      </c>
      <c r="BI5884" s="13">
        <f t="shared" si="1569"/>
        <v>233700</v>
      </c>
      <c r="BJ5884" s="13">
        <v>233700</v>
      </c>
    </row>
    <row r="5885" spans="1:62" x14ac:dyDescent="0.25">
      <c r="A5885" t="s">
        <v>5141</v>
      </c>
      <c r="B5885" s="13">
        <v>100</v>
      </c>
      <c r="C5885">
        <v>566071</v>
      </c>
      <c r="D5885">
        <v>1</v>
      </c>
      <c r="E5885">
        <v>0</v>
      </c>
      <c r="F5885">
        <v>0</v>
      </c>
      <c r="G5885">
        <v>0</v>
      </c>
      <c r="H5885">
        <v>0</v>
      </c>
      <c r="I5885" t="s">
        <v>110</v>
      </c>
      <c r="J5885">
        <v>553654</v>
      </c>
      <c r="K5885" t="s">
        <v>905</v>
      </c>
      <c r="L5885">
        <v>553654</v>
      </c>
      <c r="M5885" t="s">
        <v>905</v>
      </c>
      <c r="N5885">
        <v>553654</v>
      </c>
      <c r="O5885" t="s">
        <v>905</v>
      </c>
      <c r="P5885">
        <v>558389</v>
      </c>
      <c r="Q5885" t="s">
        <v>896</v>
      </c>
      <c r="R5885" s="13">
        <v>70488.701001315436</v>
      </c>
      <c r="S5885" s="13"/>
      <c r="T5885" s="13"/>
      <c r="U5885" s="13"/>
      <c r="V5885" s="13">
        <f t="shared" si="1553"/>
        <v>0</v>
      </c>
      <c r="W5885" s="13"/>
      <c r="X5885" s="13">
        <f t="shared" si="1554"/>
        <v>0</v>
      </c>
      <c r="Y5885" s="13"/>
      <c r="Z5885" s="13">
        <f t="shared" si="1555"/>
        <v>0</v>
      </c>
      <c r="AA5885" s="13"/>
      <c r="AB5885" s="13">
        <f t="shared" si="1556"/>
        <v>0</v>
      </c>
      <c r="AC5885" s="13"/>
      <c r="AD5885" s="13"/>
      <c r="AE5885" s="13"/>
      <c r="AF5885" s="13"/>
      <c r="AG5885" s="13"/>
      <c r="AH5885" s="13"/>
      <c r="AI5885" s="13"/>
      <c r="AJ5885" s="13"/>
      <c r="AK5885" s="13">
        <f t="shared" si="1557"/>
        <v>0</v>
      </c>
      <c r="AL5885" s="13"/>
      <c r="AM5885" s="13">
        <f t="shared" si="1558"/>
        <v>0</v>
      </c>
      <c r="AN5885" s="13"/>
      <c r="AO5885" s="13">
        <v>0</v>
      </c>
      <c r="AP5885" s="13">
        <f t="shared" si="1559"/>
        <v>0</v>
      </c>
      <c r="AQ5885" s="13"/>
      <c r="AR5885" s="13">
        <f t="shared" si="1560"/>
        <v>0</v>
      </c>
      <c r="AS5885" s="13"/>
      <c r="AT5885" s="13">
        <f t="shared" si="1561"/>
        <v>0</v>
      </c>
      <c r="AU5885" s="13"/>
      <c r="AV5885" s="13">
        <f t="shared" si="1562"/>
        <v>0</v>
      </c>
      <c r="AW5885" s="13"/>
      <c r="AX5885" s="13">
        <f t="shared" si="1563"/>
        <v>0</v>
      </c>
      <c r="AY5885" s="13"/>
      <c r="AZ5885" s="13">
        <f t="shared" si="1564"/>
        <v>0</v>
      </c>
      <c r="BA5885" s="13"/>
      <c r="BB5885" s="13">
        <f t="shared" si="1565"/>
        <v>0</v>
      </c>
      <c r="BC5885" s="13"/>
      <c r="BD5885" s="13">
        <f t="shared" si="1566"/>
        <v>0</v>
      </c>
      <c r="BE5885" s="13"/>
      <c r="BF5885" s="13">
        <f t="shared" si="1567"/>
        <v>0</v>
      </c>
      <c r="BG5885" s="13"/>
      <c r="BH5885" s="13">
        <f t="shared" si="1568"/>
        <v>70488.701001315436</v>
      </c>
      <c r="BI5885" s="13">
        <f t="shared" si="1569"/>
        <v>70500</v>
      </c>
      <c r="BJ5885" s="13">
        <v>70800</v>
      </c>
    </row>
    <row r="5886" spans="1:62" x14ac:dyDescent="0.25">
      <c r="A5886" t="s">
        <v>5142</v>
      </c>
      <c r="B5886" s="13">
        <v>601</v>
      </c>
      <c r="C5886">
        <v>564532</v>
      </c>
      <c r="D5886">
        <v>1</v>
      </c>
      <c r="E5886">
        <v>0</v>
      </c>
      <c r="F5886">
        <v>0</v>
      </c>
      <c r="G5886">
        <v>0</v>
      </c>
      <c r="H5886">
        <v>0</v>
      </c>
      <c r="I5886" t="s">
        <v>51</v>
      </c>
      <c r="J5886">
        <v>563960</v>
      </c>
      <c r="K5886" t="s">
        <v>363</v>
      </c>
      <c r="L5886">
        <v>563960</v>
      </c>
      <c r="M5886" t="s">
        <v>363</v>
      </c>
      <c r="N5886">
        <v>563960</v>
      </c>
      <c r="O5886" t="s">
        <v>363</v>
      </c>
      <c r="P5886">
        <v>563889</v>
      </c>
      <c r="Q5886" t="s">
        <v>362</v>
      </c>
      <c r="R5886" s="13">
        <v>140115.75221794884</v>
      </c>
      <c r="S5886" s="13"/>
      <c r="T5886" s="13"/>
      <c r="U5886" s="13"/>
      <c r="V5886" s="13">
        <f t="shared" si="1553"/>
        <v>0</v>
      </c>
      <c r="W5886" s="13"/>
      <c r="X5886" s="13">
        <f t="shared" si="1554"/>
        <v>0</v>
      </c>
      <c r="Y5886" s="13"/>
      <c r="Z5886" s="13">
        <f t="shared" si="1555"/>
        <v>0</v>
      </c>
      <c r="AA5886" s="13"/>
      <c r="AB5886" s="13">
        <f t="shared" si="1556"/>
        <v>0</v>
      </c>
      <c r="AC5886" s="13"/>
      <c r="AD5886" s="13"/>
      <c r="AE5886" s="13"/>
      <c r="AF5886" s="13"/>
      <c r="AG5886" s="13"/>
      <c r="AH5886" s="13"/>
      <c r="AI5886" s="13"/>
      <c r="AJ5886" s="13"/>
      <c r="AK5886" s="13">
        <f t="shared" si="1557"/>
        <v>0</v>
      </c>
      <c r="AL5886" s="13"/>
      <c r="AM5886" s="13">
        <f t="shared" si="1558"/>
        <v>0</v>
      </c>
      <c r="AN5886" s="13"/>
      <c r="AO5886" s="13">
        <v>0</v>
      </c>
      <c r="AP5886" s="13">
        <f t="shared" si="1559"/>
        <v>0</v>
      </c>
      <c r="AQ5886" s="13"/>
      <c r="AR5886" s="13">
        <f t="shared" si="1560"/>
        <v>0</v>
      </c>
      <c r="AS5886" s="13"/>
      <c r="AT5886" s="13">
        <f t="shared" si="1561"/>
        <v>0</v>
      </c>
      <c r="AU5886" s="13"/>
      <c r="AV5886" s="13">
        <f t="shared" si="1562"/>
        <v>0</v>
      </c>
      <c r="AW5886" s="13"/>
      <c r="AX5886" s="13">
        <f t="shared" si="1563"/>
        <v>0</v>
      </c>
      <c r="AY5886" s="13"/>
      <c r="AZ5886" s="13">
        <f t="shared" si="1564"/>
        <v>0</v>
      </c>
      <c r="BA5886" s="13"/>
      <c r="BB5886" s="13">
        <f t="shared" si="1565"/>
        <v>0</v>
      </c>
      <c r="BC5886" s="13"/>
      <c r="BD5886" s="13">
        <f t="shared" si="1566"/>
        <v>0</v>
      </c>
      <c r="BE5886" s="13"/>
      <c r="BF5886" s="13">
        <f t="shared" si="1567"/>
        <v>0</v>
      </c>
      <c r="BG5886" s="13"/>
      <c r="BH5886" s="13">
        <f t="shared" si="1568"/>
        <v>140115.75221794884</v>
      </c>
      <c r="BI5886" s="13">
        <f t="shared" si="1569"/>
        <v>140100</v>
      </c>
      <c r="BJ5886" s="13">
        <v>131400</v>
      </c>
    </row>
    <row r="5887" spans="1:62" x14ac:dyDescent="0.25">
      <c r="A5887" s="3" t="s">
        <v>5143</v>
      </c>
      <c r="B5887" s="13">
        <v>1132</v>
      </c>
      <c r="C5887">
        <v>585971</v>
      </c>
      <c r="D5887">
        <v>1</v>
      </c>
      <c r="E5887">
        <v>1</v>
      </c>
      <c r="F5887">
        <v>0</v>
      </c>
      <c r="G5887">
        <v>0</v>
      </c>
      <c r="H5887">
        <v>0</v>
      </c>
      <c r="I5887" t="s">
        <v>90</v>
      </c>
      <c r="J5887">
        <v>585971</v>
      </c>
      <c r="K5887" t="s">
        <v>5143</v>
      </c>
      <c r="L5887">
        <v>585777</v>
      </c>
      <c r="M5887" t="s">
        <v>816</v>
      </c>
      <c r="N5887">
        <v>585939</v>
      </c>
      <c r="O5887" t="s">
        <v>723</v>
      </c>
      <c r="P5887">
        <v>585939</v>
      </c>
      <c r="Q5887" t="s">
        <v>723</v>
      </c>
      <c r="R5887" s="13">
        <v>261336.56212587131</v>
      </c>
      <c r="S5887" s="13">
        <v>1132</v>
      </c>
      <c r="T5887" s="13">
        <v>60645.414152966143</v>
      </c>
      <c r="U5887" s="13"/>
      <c r="V5887" s="13">
        <f t="shared" si="1553"/>
        <v>0</v>
      </c>
      <c r="W5887" s="13">
        <v>2</v>
      </c>
      <c r="X5887" s="13">
        <f t="shared" si="1554"/>
        <v>5928</v>
      </c>
      <c r="Y5887" s="13">
        <v>9</v>
      </c>
      <c r="Z5887" s="13">
        <f t="shared" si="1555"/>
        <v>8892</v>
      </c>
      <c r="AA5887" s="13">
        <v>1</v>
      </c>
      <c r="AB5887" s="13">
        <f t="shared" si="1556"/>
        <v>247</v>
      </c>
      <c r="AC5887" s="13"/>
      <c r="AD5887" s="13"/>
      <c r="AE5887" s="13"/>
      <c r="AF5887" s="13"/>
      <c r="AG5887" s="13"/>
      <c r="AH5887" s="13"/>
      <c r="AI5887" s="13"/>
      <c r="AJ5887" s="13"/>
      <c r="AK5887" s="13">
        <f t="shared" si="1557"/>
        <v>0</v>
      </c>
      <c r="AL5887" s="13"/>
      <c r="AM5887" s="13">
        <f t="shared" si="1558"/>
        <v>0</v>
      </c>
      <c r="AN5887" s="13"/>
      <c r="AO5887" s="13">
        <v>0</v>
      </c>
      <c r="AP5887" s="13">
        <f t="shared" si="1559"/>
        <v>0</v>
      </c>
      <c r="AQ5887" s="13"/>
      <c r="AR5887" s="13">
        <f t="shared" si="1560"/>
        <v>0</v>
      </c>
      <c r="AS5887" s="13"/>
      <c r="AT5887" s="13">
        <f t="shared" si="1561"/>
        <v>0</v>
      </c>
      <c r="AU5887" s="13"/>
      <c r="AV5887" s="13">
        <f t="shared" si="1562"/>
        <v>0</v>
      </c>
      <c r="AW5887" s="13"/>
      <c r="AX5887" s="13">
        <f t="shared" si="1563"/>
        <v>0</v>
      </c>
      <c r="AY5887" s="13"/>
      <c r="AZ5887" s="13">
        <f t="shared" si="1564"/>
        <v>0</v>
      </c>
      <c r="BA5887" s="13"/>
      <c r="BB5887" s="13">
        <f t="shared" si="1565"/>
        <v>0</v>
      </c>
      <c r="BC5887" s="13"/>
      <c r="BD5887" s="13">
        <f t="shared" si="1566"/>
        <v>0</v>
      </c>
      <c r="BE5887" s="13"/>
      <c r="BF5887" s="13">
        <f t="shared" si="1567"/>
        <v>0</v>
      </c>
      <c r="BG5887" s="13"/>
      <c r="BH5887" s="13">
        <f t="shared" si="1568"/>
        <v>337048.97627883742</v>
      </c>
      <c r="BI5887" s="13">
        <f t="shared" si="1569"/>
        <v>337000</v>
      </c>
      <c r="BJ5887" s="13">
        <v>337100</v>
      </c>
    </row>
    <row r="5888" spans="1:62" x14ac:dyDescent="0.25">
      <c r="A5888" t="s">
        <v>5144</v>
      </c>
      <c r="B5888" s="13">
        <v>1143</v>
      </c>
      <c r="C5888">
        <v>545287</v>
      </c>
      <c r="D5888">
        <v>1</v>
      </c>
      <c r="E5888">
        <v>0</v>
      </c>
      <c r="F5888">
        <v>0</v>
      </c>
      <c r="G5888">
        <v>0</v>
      </c>
      <c r="H5888">
        <v>0</v>
      </c>
      <c r="I5888" t="s">
        <v>23</v>
      </c>
      <c r="J5888">
        <v>545155</v>
      </c>
      <c r="K5888" t="s">
        <v>4660</v>
      </c>
      <c r="L5888">
        <v>545201</v>
      </c>
      <c r="M5888" t="s">
        <v>200</v>
      </c>
      <c r="N5888">
        <v>545201</v>
      </c>
      <c r="O5888" t="s">
        <v>200</v>
      </c>
      <c r="P5888">
        <v>545201</v>
      </c>
      <c r="Q5888" t="s">
        <v>200</v>
      </c>
      <c r="R5888" s="13">
        <v>263830.06672883453</v>
      </c>
      <c r="S5888" s="13"/>
      <c r="T5888" s="13"/>
      <c r="U5888" s="13"/>
      <c r="V5888" s="13">
        <f t="shared" si="1553"/>
        <v>0</v>
      </c>
      <c r="W5888" s="13"/>
      <c r="X5888" s="13">
        <f t="shared" si="1554"/>
        <v>0</v>
      </c>
      <c r="Y5888" s="13"/>
      <c r="Z5888" s="13">
        <f t="shared" si="1555"/>
        <v>0</v>
      </c>
      <c r="AA5888" s="13"/>
      <c r="AB5888" s="13">
        <f t="shared" si="1556"/>
        <v>0</v>
      </c>
      <c r="AC5888" s="13"/>
      <c r="AD5888" s="13"/>
      <c r="AE5888" s="13"/>
      <c r="AF5888" s="13"/>
      <c r="AG5888" s="13"/>
      <c r="AH5888" s="13"/>
      <c r="AI5888" s="13"/>
      <c r="AJ5888" s="13"/>
      <c r="AK5888" s="13">
        <f t="shared" si="1557"/>
        <v>0</v>
      </c>
      <c r="AL5888" s="13"/>
      <c r="AM5888" s="13">
        <f t="shared" si="1558"/>
        <v>0</v>
      </c>
      <c r="AN5888" s="13"/>
      <c r="AO5888" s="13">
        <v>1</v>
      </c>
      <c r="AP5888" s="13">
        <f t="shared" si="1559"/>
        <v>30500</v>
      </c>
      <c r="AQ5888" s="13"/>
      <c r="AR5888" s="13">
        <f t="shared" si="1560"/>
        <v>0</v>
      </c>
      <c r="AS5888" s="13"/>
      <c r="AT5888" s="13">
        <f t="shared" si="1561"/>
        <v>0</v>
      </c>
      <c r="AU5888" s="13"/>
      <c r="AV5888" s="13">
        <f t="shared" si="1562"/>
        <v>0</v>
      </c>
      <c r="AW5888" s="13"/>
      <c r="AX5888" s="13">
        <f t="shared" si="1563"/>
        <v>0</v>
      </c>
      <c r="AY5888" s="13"/>
      <c r="AZ5888" s="13">
        <f t="shared" si="1564"/>
        <v>0</v>
      </c>
      <c r="BA5888" s="13"/>
      <c r="BB5888" s="13">
        <f t="shared" si="1565"/>
        <v>0</v>
      </c>
      <c r="BC5888" s="13"/>
      <c r="BD5888" s="13">
        <f t="shared" si="1566"/>
        <v>0</v>
      </c>
      <c r="BE5888" s="13"/>
      <c r="BF5888" s="13">
        <f t="shared" si="1567"/>
        <v>0</v>
      </c>
      <c r="BG5888" s="13"/>
      <c r="BH5888" s="13">
        <f t="shared" si="1568"/>
        <v>294330.06672883453</v>
      </c>
      <c r="BI5888" s="13">
        <f t="shared" si="1569"/>
        <v>294300</v>
      </c>
      <c r="BJ5888" s="13">
        <v>287300</v>
      </c>
    </row>
    <row r="5889" spans="1:62" x14ac:dyDescent="0.25">
      <c r="A5889" t="s">
        <v>5145</v>
      </c>
      <c r="B5889" s="13">
        <v>609</v>
      </c>
      <c r="C5889">
        <v>577677</v>
      </c>
      <c r="D5889">
        <v>1</v>
      </c>
      <c r="E5889">
        <v>0</v>
      </c>
      <c r="F5889">
        <v>0</v>
      </c>
      <c r="G5889">
        <v>0</v>
      </c>
      <c r="H5889">
        <v>0</v>
      </c>
      <c r="I5889" t="s">
        <v>51</v>
      </c>
      <c r="J5889">
        <v>577626</v>
      </c>
      <c r="K5889" t="s">
        <v>1228</v>
      </c>
      <c r="L5889">
        <v>577626</v>
      </c>
      <c r="M5889" t="s">
        <v>1228</v>
      </c>
      <c r="N5889">
        <v>577626</v>
      </c>
      <c r="O5889" t="s">
        <v>1228</v>
      </c>
      <c r="P5889">
        <v>577626</v>
      </c>
      <c r="Q5889" t="s">
        <v>1228</v>
      </c>
      <c r="R5889" s="13">
        <v>141955.93648783848</v>
      </c>
      <c r="S5889" s="13"/>
      <c r="T5889" s="13"/>
      <c r="U5889" s="13"/>
      <c r="V5889" s="13">
        <f t="shared" si="1553"/>
        <v>0</v>
      </c>
      <c r="W5889" s="13"/>
      <c r="X5889" s="13">
        <f t="shared" si="1554"/>
        <v>0</v>
      </c>
      <c r="Y5889" s="13"/>
      <c r="Z5889" s="13">
        <f t="shared" si="1555"/>
        <v>0</v>
      </c>
      <c r="AA5889" s="13"/>
      <c r="AB5889" s="13">
        <f t="shared" si="1556"/>
        <v>0</v>
      </c>
      <c r="AC5889" s="13"/>
      <c r="AD5889" s="13"/>
      <c r="AE5889" s="13"/>
      <c r="AF5889" s="13"/>
      <c r="AG5889" s="13"/>
      <c r="AH5889" s="13"/>
      <c r="AI5889" s="13"/>
      <c r="AJ5889" s="13"/>
      <c r="AK5889" s="13">
        <f t="shared" si="1557"/>
        <v>0</v>
      </c>
      <c r="AL5889" s="13"/>
      <c r="AM5889" s="13">
        <f t="shared" si="1558"/>
        <v>0</v>
      </c>
      <c r="AN5889" s="13"/>
      <c r="AO5889" s="13">
        <v>1</v>
      </c>
      <c r="AP5889" s="13">
        <f t="shared" si="1559"/>
        <v>30500</v>
      </c>
      <c r="AQ5889" s="13"/>
      <c r="AR5889" s="13">
        <f t="shared" si="1560"/>
        <v>0</v>
      </c>
      <c r="AS5889" s="13"/>
      <c r="AT5889" s="13">
        <f t="shared" si="1561"/>
        <v>0</v>
      </c>
      <c r="AU5889" s="13"/>
      <c r="AV5889" s="13">
        <f t="shared" si="1562"/>
        <v>0</v>
      </c>
      <c r="AW5889" s="13"/>
      <c r="AX5889" s="13">
        <f t="shared" si="1563"/>
        <v>0</v>
      </c>
      <c r="AY5889" s="13"/>
      <c r="AZ5889" s="13">
        <f t="shared" si="1564"/>
        <v>0</v>
      </c>
      <c r="BA5889" s="13"/>
      <c r="BB5889" s="13">
        <f t="shared" si="1565"/>
        <v>0</v>
      </c>
      <c r="BC5889" s="13"/>
      <c r="BD5889" s="13">
        <f t="shared" si="1566"/>
        <v>0</v>
      </c>
      <c r="BE5889" s="13"/>
      <c r="BF5889" s="13">
        <f t="shared" si="1567"/>
        <v>0</v>
      </c>
      <c r="BG5889" s="13"/>
      <c r="BH5889" s="13">
        <f t="shared" si="1568"/>
        <v>172455.93648783848</v>
      </c>
      <c r="BI5889" s="13">
        <f t="shared" si="1569"/>
        <v>172500</v>
      </c>
      <c r="BJ5889" s="13">
        <v>172300</v>
      </c>
    </row>
    <row r="5890" spans="1:62" x14ac:dyDescent="0.25">
      <c r="A5890" t="s">
        <v>5146</v>
      </c>
      <c r="B5890" s="13">
        <v>273</v>
      </c>
      <c r="C5890">
        <v>566799</v>
      </c>
      <c r="D5890">
        <v>1</v>
      </c>
      <c r="E5890">
        <v>0</v>
      </c>
      <c r="F5890">
        <v>0</v>
      </c>
      <c r="G5890">
        <v>0</v>
      </c>
      <c r="H5890">
        <v>0</v>
      </c>
      <c r="I5890" t="s">
        <v>110</v>
      </c>
      <c r="J5890">
        <v>559725</v>
      </c>
      <c r="K5890" t="s">
        <v>337</v>
      </c>
      <c r="L5890">
        <v>559717</v>
      </c>
      <c r="M5890" t="s">
        <v>336</v>
      </c>
      <c r="N5890">
        <v>559717</v>
      </c>
      <c r="O5890" t="s">
        <v>336</v>
      </c>
      <c r="P5890">
        <v>559717</v>
      </c>
      <c r="Q5890" t="s">
        <v>336</v>
      </c>
      <c r="R5890" s="13">
        <v>70488.701001315436</v>
      </c>
      <c r="S5890" s="13"/>
      <c r="T5890" s="13"/>
      <c r="U5890" s="13"/>
      <c r="V5890" s="13">
        <f t="shared" si="1553"/>
        <v>0</v>
      </c>
      <c r="W5890" s="13"/>
      <c r="X5890" s="13">
        <f t="shared" si="1554"/>
        <v>0</v>
      </c>
      <c r="Y5890" s="13"/>
      <c r="Z5890" s="13">
        <f t="shared" si="1555"/>
        <v>0</v>
      </c>
      <c r="AA5890" s="13"/>
      <c r="AB5890" s="13">
        <f t="shared" si="1556"/>
        <v>0</v>
      </c>
      <c r="AC5890" s="13"/>
      <c r="AD5890" s="13"/>
      <c r="AE5890" s="13"/>
      <c r="AF5890" s="13"/>
      <c r="AG5890" s="13"/>
      <c r="AH5890" s="13"/>
      <c r="AI5890" s="13"/>
      <c r="AJ5890" s="13"/>
      <c r="AK5890" s="13">
        <f t="shared" si="1557"/>
        <v>0</v>
      </c>
      <c r="AL5890" s="13"/>
      <c r="AM5890" s="13">
        <f t="shared" si="1558"/>
        <v>0</v>
      </c>
      <c r="AN5890" s="13"/>
      <c r="AO5890" s="13">
        <v>0</v>
      </c>
      <c r="AP5890" s="13">
        <f t="shared" si="1559"/>
        <v>0</v>
      </c>
      <c r="AQ5890" s="13"/>
      <c r="AR5890" s="13">
        <f t="shared" si="1560"/>
        <v>0</v>
      </c>
      <c r="AS5890" s="13"/>
      <c r="AT5890" s="13">
        <f t="shared" si="1561"/>
        <v>0</v>
      </c>
      <c r="AU5890" s="13"/>
      <c r="AV5890" s="13">
        <f t="shared" si="1562"/>
        <v>0</v>
      </c>
      <c r="AW5890" s="13"/>
      <c r="AX5890" s="13">
        <f t="shared" si="1563"/>
        <v>0</v>
      </c>
      <c r="AY5890" s="13"/>
      <c r="AZ5890" s="13">
        <f t="shared" si="1564"/>
        <v>0</v>
      </c>
      <c r="BA5890" s="13"/>
      <c r="BB5890" s="13">
        <f t="shared" si="1565"/>
        <v>0</v>
      </c>
      <c r="BC5890" s="13"/>
      <c r="BD5890" s="13">
        <f t="shared" si="1566"/>
        <v>0</v>
      </c>
      <c r="BE5890" s="13"/>
      <c r="BF5890" s="13">
        <f t="shared" si="1567"/>
        <v>0</v>
      </c>
      <c r="BG5890" s="13"/>
      <c r="BH5890" s="13">
        <f t="shared" si="1568"/>
        <v>70488.701001315436</v>
      </c>
      <c r="BI5890" s="13">
        <f t="shared" si="1569"/>
        <v>70500</v>
      </c>
      <c r="BJ5890" s="13">
        <v>70800</v>
      </c>
    </row>
    <row r="5891" spans="1:62" x14ac:dyDescent="0.25">
      <c r="A5891" t="s">
        <v>5147</v>
      </c>
      <c r="B5891" s="13">
        <v>1710</v>
      </c>
      <c r="C5891">
        <v>539856</v>
      </c>
      <c r="D5891">
        <v>1</v>
      </c>
      <c r="E5891">
        <v>0</v>
      </c>
      <c r="F5891">
        <v>0</v>
      </c>
      <c r="G5891">
        <v>0</v>
      </c>
      <c r="H5891">
        <v>0</v>
      </c>
      <c r="I5891" t="s">
        <v>26</v>
      </c>
      <c r="J5891">
        <v>539198</v>
      </c>
      <c r="K5891" t="s">
        <v>1119</v>
      </c>
      <c r="L5891">
        <v>539198</v>
      </c>
      <c r="M5891" t="s">
        <v>1119</v>
      </c>
      <c r="N5891">
        <v>539139</v>
      </c>
      <c r="O5891" t="s">
        <v>548</v>
      </c>
      <c r="P5891">
        <v>539139</v>
      </c>
      <c r="Q5891" t="s">
        <v>548</v>
      </c>
      <c r="R5891" s="13">
        <v>391549.87962086982</v>
      </c>
      <c r="S5891" s="13"/>
      <c r="T5891" s="13"/>
      <c r="U5891" s="13"/>
      <c r="V5891" s="13">
        <f t="shared" si="1553"/>
        <v>0</v>
      </c>
      <c r="W5891" s="13"/>
      <c r="X5891" s="13">
        <f t="shared" si="1554"/>
        <v>0</v>
      </c>
      <c r="Y5891" s="13"/>
      <c r="Z5891" s="13">
        <f t="shared" si="1555"/>
        <v>0</v>
      </c>
      <c r="AA5891" s="13"/>
      <c r="AB5891" s="13">
        <f t="shared" si="1556"/>
        <v>0</v>
      </c>
      <c r="AC5891" s="13"/>
      <c r="AD5891" s="13"/>
      <c r="AE5891" s="13"/>
      <c r="AF5891" s="13"/>
      <c r="AG5891" s="13"/>
      <c r="AH5891" s="13"/>
      <c r="AI5891" s="13"/>
      <c r="AJ5891" s="13"/>
      <c r="AK5891" s="13">
        <f t="shared" si="1557"/>
        <v>0</v>
      </c>
      <c r="AL5891" s="13"/>
      <c r="AM5891" s="13">
        <f t="shared" si="1558"/>
        <v>0</v>
      </c>
      <c r="AN5891" s="13"/>
      <c r="AO5891" s="13">
        <v>0</v>
      </c>
      <c r="AP5891" s="13">
        <f t="shared" si="1559"/>
        <v>0</v>
      </c>
      <c r="AQ5891" s="13"/>
      <c r="AR5891" s="13">
        <f t="shared" si="1560"/>
        <v>0</v>
      </c>
      <c r="AS5891" s="13"/>
      <c r="AT5891" s="13">
        <f t="shared" si="1561"/>
        <v>0</v>
      </c>
      <c r="AU5891" s="13"/>
      <c r="AV5891" s="13">
        <f t="shared" si="1562"/>
        <v>0</v>
      </c>
      <c r="AW5891" s="13"/>
      <c r="AX5891" s="13">
        <f t="shared" si="1563"/>
        <v>0</v>
      </c>
      <c r="AY5891" s="13"/>
      <c r="AZ5891" s="13">
        <f t="shared" si="1564"/>
        <v>0</v>
      </c>
      <c r="BA5891" s="13"/>
      <c r="BB5891" s="13">
        <f t="shared" si="1565"/>
        <v>0</v>
      </c>
      <c r="BC5891" s="13"/>
      <c r="BD5891" s="13">
        <f t="shared" si="1566"/>
        <v>0</v>
      </c>
      <c r="BE5891" s="13"/>
      <c r="BF5891" s="13">
        <f t="shared" si="1567"/>
        <v>0</v>
      </c>
      <c r="BG5891" s="13"/>
      <c r="BH5891" s="13">
        <f t="shared" si="1568"/>
        <v>391549.87962086982</v>
      </c>
      <c r="BI5891" s="13">
        <f t="shared" si="1569"/>
        <v>391500</v>
      </c>
      <c r="BJ5891" s="13">
        <v>388200</v>
      </c>
    </row>
    <row r="5892" spans="1:62" x14ac:dyDescent="0.25">
      <c r="A5892" t="s">
        <v>5148</v>
      </c>
      <c r="B5892" s="13">
        <v>43</v>
      </c>
      <c r="C5892">
        <v>554448</v>
      </c>
      <c r="D5892">
        <v>1</v>
      </c>
      <c r="E5892">
        <v>0</v>
      </c>
      <c r="F5892">
        <v>0</v>
      </c>
      <c r="G5892">
        <v>0</v>
      </c>
      <c r="H5892">
        <v>0</v>
      </c>
      <c r="I5892" t="s">
        <v>110</v>
      </c>
      <c r="J5892">
        <v>553816</v>
      </c>
      <c r="K5892" t="s">
        <v>1977</v>
      </c>
      <c r="L5892">
        <v>553786</v>
      </c>
      <c r="M5892" t="s">
        <v>741</v>
      </c>
      <c r="N5892">
        <v>553786</v>
      </c>
      <c r="O5892" t="s">
        <v>741</v>
      </c>
      <c r="P5892">
        <v>553425</v>
      </c>
      <c r="Q5892" t="s">
        <v>109</v>
      </c>
      <c r="R5892" s="13">
        <v>70488.701001315436</v>
      </c>
      <c r="S5892" s="13"/>
      <c r="T5892" s="13"/>
      <c r="U5892" s="13"/>
      <c r="V5892" s="13">
        <f t="shared" si="1553"/>
        <v>0</v>
      </c>
      <c r="W5892" s="13"/>
      <c r="X5892" s="13">
        <f t="shared" si="1554"/>
        <v>0</v>
      </c>
      <c r="Y5892" s="13"/>
      <c r="Z5892" s="13">
        <f t="shared" si="1555"/>
        <v>0</v>
      </c>
      <c r="AA5892" s="13"/>
      <c r="AB5892" s="13">
        <f t="shared" si="1556"/>
        <v>0</v>
      </c>
      <c r="AC5892" s="13"/>
      <c r="AD5892" s="13"/>
      <c r="AE5892" s="13"/>
      <c r="AF5892" s="13"/>
      <c r="AG5892" s="13"/>
      <c r="AH5892" s="13"/>
      <c r="AI5892" s="13"/>
      <c r="AJ5892" s="13"/>
      <c r="AK5892" s="13">
        <f t="shared" si="1557"/>
        <v>0</v>
      </c>
      <c r="AL5892" s="13"/>
      <c r="AM5892" s="13">
        <f t="shared" si="1558"/>
        <v>0</v>
      </c>
      <c r="AN5892" s="13"/>
      <c r="AO5892" s="13">
        <v>0</v>
      </c>
      <c r="AP5892" s="13">
        <f t="shared" si="1559"/>
        <v>0</v>
      </c>
      <c r="AQ5892" s="13"/>
      <c r="AR5892" s="13">
        <f t="shared" si="1560"/>
        <v>0</v>
      </c>
      <c r="AS5892" s="13"/>
      <c r="AT5892" s="13">
        <f t="shared" si="1561"/>
        <v>0</v>
      </c>
      <c r="AU5892" s="13"/>
      <c r="AV5892" s="13">
        <f t="shared" si="1562"/>
        <v>0</v>
      </c>
      <c r="AW5892" s="13"/>
      <c r="AX5892" s="13">
        <f t="shared" si="1563"/>
        <v>0</v>
      </c>
      <c r="AY5892" s="13"/>
      <c r="AZ5892" s="13">
        <f t="shared" si="1564"/>
        <v>0</v>
      </c>
      <c r="BA5892" s="13"/>
      <c r="BB5892" s="13">
        <f t="shared" si="1565"/>
        <v>0</v>
      </c>
      <c r="BC5892" s="13"/>
      <c r="BD5892" s="13">
        <f t="shared" si="1566"/>
        <v>0</v>
      </c>
      <c r="BE5892" s="13"/>
      <c r="BF5892" s="13">
        <f t="shared" si="1567"/>
        <v>0</v>
      </c>
      <c r="BG5892" s="13"/>
      <c r="BH5892" s="13">
        <f t="shared" si="1568"/>
        <v>70488.701001315436</v>
      </c>
      <c r="BI5892" s="13">
        <f t="shared" si="1569"/>
        <v>70500</v>
      </c>
      <c r="BJ5892" s="13">
        <v>70800</v>
      </c>
    </row>
    <row r="5893" spans="1:62" x14ac:dyDescent="0.25">
      <c r="A5893" t="s">
        <v>3756</v>
      </c>
      <c r="B5893" s="13">
        <v>456</v>
      </c>
      <c r="C5893">
        <v>531952</v>
      </c>
      <c r="D5893">
        <v>1</v>
      </c>
      <c r="E5893">
        <v>0</v>
      </c>
      <c r="F5893">
        <v>0</v>
      </c>
      <c r="G5893">
        <v>0</v>
      </c>
      <c r="H5893">
        <v>0</v>
      </c>
      <c r="I5893" t="s">
        <v>26</v>
      </c>
      <c r="J5893">
        <v>531456</v>
      </c>
      <c r="K5893" t="s">
        <v>2521</v>
      </c>
      <c r="L5893">
        <v>531201</v>
      </c>
      <c r="M5893" t="s">
        <v>329</v>
      </c>
      <c r="N5893">
        <v>531057</v>
      </c>
      <c r="O5893" t="s">
        <v>187</v>
      </c>
      <c r="P5893">
        <v>531057</v>
      </c>
      <c r="Q5893" t="s">
        <v>187</v>
      </c>
      <c r="R5893" s="13">
        <v>106674.75911496309</v>
      </c>
      <c r="S5893" s="13"/>
      <c r="T5893" s="13"/>
      <c r="U5893" s="13"/>
      <c r="V5893" s="13">
        <f t="shared" ref="V5893:V5956" si="1570">U5893*741</f>
        <v>0</v>
      </c>
      <c r="W5893" s="13"/>
      <c r="X5893" s="13">
        <f t="shared" ref="X5893:X5956" si="1571">W5893*2964</f>
        <v>0</v>
      </c>
      <c r="Y5893" s="13"/>
      <c r="Z5893" s="13">
        <f t="shared" ref="Z5893:Z5956" si="1572">Y5893*988</f>
        <v>0</v>
      </c>
      <c r="AA5893" s="13"/>
      <c r="AB5893" s="13">
        <f t="shared" ref="AB5893:AB5956" si="1573">AA5893*247</f>
        <v>0</v>
      </c>
      <c r="AC5893" s="13"/>
      <c r="AD5893" s="13"/>
      <c r="AE5893" s="13"/>
      <c r="AF5893" s="13"/>
      <c r="AG5893" s="13"/>
      <c r="AH5893" s="13"/>
      <c r="AI5893" s="13"/>
      <c r="AJ5893" s="13"/>
      <c r="AK5893" s="13">
        <f t="shared" ref="AK5893:AK5956" si="1574">AJ5893*139</f>
        <v>0</v>
      </c>
      <c r="AL5893" s="13"/>
      <c r="AM5893" s="13">
        <f t="shared" ref="AM5893:AM5956" si="1575">AL5893*35</f>
        <v>0</v>
      </c>
      <c r="AN5893" s="13"/>
      <c r="AO5893" s="13">
        <v>0</v>
      </c>
      <c r="AP5893" s="13">
        <f t="shared" ref="AP5893:AP5956" si="1576">AO5893*30500</f>
        <v>0</v>
      </c>
      <c r="AQ5893" s="13"/>
      <c r="AR5893" s="13">
        <f t="shared" ref="AR5893:AR5956" si="1577">AQ5893*2706</f>
        <v>0</v>
      </c>
      <c r="AS5893" s="13"/>
      <c r="AT5893" s="13">
        <f t="shared" ref="AT5893:AT5956" si="1578">AS5893*139</f>
        <v>0</v>
      </c>
      <c r="AU5893" s="13"/>
      <c r="AV5893" s="13">
        <f t="shared" ref="AV5893:AV5956" si="1579">AU5893*338</f>
        <v>0</v>
      </c>
      <c r="AW5893" s="13"/>
      <c r="AX5893" s="13">
        <f t="shared" ref="AX5893:AX5956" si="1580">AW5893*108</f>
        <v>0</v>
      </c>
      <c r="AY5893" s="13"/>
      <c r="AZ5893" s="13">
        <f t="shared" ref="AZ5893:AZ5956" si="1581">AY5893*81</f>
        <v>0</v>
      </c>
      <c r="BA5893" s="13"/>
      <c r="BB5893" s="13">
        <f t="shared" ref="BB5893:BB5956" si="1582">BA5893*325</f>
        <v>0</v>
      </c>
      <c r="BC5893" s="13"/>
      <c r="BD5893" s="13">
        <f t="shared" ref="BD5893:BD5956" si="1583">BC5893*406</f>
        <v>0</v>
      </c>
      <c r="BE5893" s="13"/>
      <c r="BF5893" s="13">
        <f t="shared" ref="BF5893:BF5956" si="1584">BE5893*217</f>
        <v>0</v>
      </c>
      <c r="BG5893" s="13"/>
      <c r="BH5893" s="13">
        <f t="shared" ref="BH5893:BH5956" si="1585">R5893+T5893+V5893+X5893+Z5893+AB5893+AD5893+AF5893+AH5893+AI5893+AK5893+AM5893+AN5893+AP5893+AR5893+AT5893+AV5893+AX5893+AZ5893+BB5893+BD5893+BF5893+BG5893</f>
        <v>106674.75911496309</v>
      </c>
      <c r="BI5893" s="13">
        <f t="shared" ref="BI5893:BI5956" si="1586">ROUND(BH5893/100,0)*100</f>
        <v>106700</v>
      </c>
      <c r="BJ5893" s="13">
        <v>105000</v>
      </c>
    </row>
    <row r="5894" spans="1:62" x14ac:dyDescent="0.25">
      <c r="A5894" t="s">
        <v>5149</v>
      </c>
      <c r="B5894" s="13">
        <v>148</v>
      </c>
      <c r="C5894">
        <v>572543</v>
      </c>
      <c r="D5894">
        <v>1</v>
      </c>
      <c r="E5894">
        <v>0</v>
      </c>
      <c r="F5894">
        <v>0</v>
      </c>
      <c r="G5894">
        <v>0</v>
      </c>
      <c r="H5894">
        <v>0</v>
      </c>
      <c r="I5894" t="s">
        <v>41</v>
      </c>
      <c r="J5894">
        <v>572390</v>
      </c>
      <c r="K5894" t="s">
        <v>4708</v>
      </c>
      <c r="L5894">
        <v>571393</v>
      </c>
      <c r="M5894" t="s">
        <v>1254</v>
      </c>
      <c r="N5894">
        <v>571393</v>
      </c>
      <c r="O5894" t="s">
        <v>1254</v>
      </c>
      <c r="P5894">
        <v>571393</v>
      </c>
      <c r="Q5894" t="s">
        <v>1254</v>
      </c>
      <c r="R5894" s="13">
        <v>70488.701001315436</v>
      </c>
      <c r="S5894" s="13"/>
      <c r="T5894" s="13"/>
      <c r="U5894" s="13"/>
      <c r="V5894" s="13">
        <f t="shared" si="1570"/>
        <v>0</v>
      </c>
      <c r="W5894" s="13"/>
      <c r="X5894" s="13">
        <f t="shared" si="1571"/>
        <v>0</v>
      </c>
      <c r="Y5894" s="13"/>
      <c r="Z5894" s="13">
        <f t="shared" si="1572"/>
        <v>0</v>
      </c>
      <c r="AA5894" s="13"/>
      <c r="AB5894" s="13">
        <f t="shared" si="1573"/>
        <v>0</v>
      </c>
      <c r="AC5894" s="13"/>
      <c r="AD5894" s="13"/>
      <c r="AE5894" s="13"/>
      <c r="AF5894" s="13"/>
      <c r="AG5894" s="13"/>
      <c r="AH5894" s="13"/>
      <c r="AI5894" s="13"/>
      <c r="AJ5894" s="13"/>
      <c r="AK5894" s="13">
        <f t="shared" si="1574"/>
        <v>0</v>
      </c>
      <c r="AL5894" s="13"/>
      <c r="AM5894" s="13">
        <f t="shared" si="1575"/>
        <v>0</v>
      </c>
      <c r="AN5894" s="13"/>
      <c r="AO5894" s="13">
        <v>0</v>
      </c>
      <c r="AP5894" s="13">
        <f t="shared" si="1576"/>
        <v>0</v>
      </c>
      <c r="AQ5894" s="13"/>
      <c r="AR5894" s="13">
        <f t="shared" si="1577"/>
        <v>0</v>
      </c>
      <c r="AS5894" s="13"/>
      <c r="AT5894" s="13">
        <f t="shared" si="1578"/>
        <v>0</v>
      </c>
      <c r="AU5894" s="13"/>
      <c r="AV5894" s="13">
        <f t="shared" si="1579"/>
        <v>0</v>
      </c>
      <c r="AW5894" s="13"/>
      <c r="AX5894" s="13">
        <f t="shared" si="1580"/>
        <v>0</v>
      </c>
      <c r="AY5894" s="13"/>
      <c r="AZ5894" s="13">
        <f t="shared" si="1581"/>
        <v>0</v>
      </c>
      <c r="BA5894" s="13"/>
      <c r="BB5894" s="13">
        <f t="shared" si="1582"/>
        <v>0</v>
      </c>
      <c r="BC5894" s="13"/>
      <c r="BD5894" s="13">
        <f t="shared" si="1583"/>
        <v>0</v>
      </c>
      <c r="BE5894" s="13"/>
      <c r="BF5894" s="13">
        <f t="shared" si="1584"/>
        <v>0</v>
      </c>
      <c r="BG5894" s="13"/>
      <c r="BH5894" s="13">
        <f t="shared" si="1585"/>
        <v>70488.701001315436</v>
      </c>
      <c r="BI5894" s="13">
        <f t="shared" si="1586"/>
        <v>70500</v>
      </c>
      <c r="BJ5894" s="13">
        <v>70800</v>
      </c>
    </row>
    <row r="5895" spans="1:62" x14ac:dyDescent="0.25">
      <c r="A5895" s="5" t="s">
        <v>451</v>
      </c>
      <c r="B5895" s="13">
        <v>1624</v>
      </c>
      <c r="C5895">
        <v>559628</v>
      </c>
      <c r="D5895">
        <v>1</v>
      </c>
      <c r="E5895">
        <v>1</v>
      </c>
      <c r="F5895">
        <v>1</v>
      </c>
      <c r="G5895">
        <v>1</v>
      </c>
      <c r="H5895">
        <v>0</v>
      </c>
      <c r="I5895" t="s">
        <v>110</v>
      </c>
      <c r="J5895">
        <v>559628</v>
      </c>
      <c r="K5895" t="s">
        <v>451</v>
      </c>
      <c r="L5895">
        <v>559628</v>
      </c>
      <c r="M5895" t="s">
        <v>451</v>
      </c>
      <c r="N5895">
        <v>559628</v>
      </c>
      <c r="O5895" t="s">
        <v>451</v>
      </c>
      <c r="P5895">
        <v>559300</v>
      </c>
      <c r="Q5895" t="s">
        <v>192</v>
      </c>
      <c r="R5895" s="13">
        <v>372273.55855264212</v>
      </c>
      <c r="S5895" s="13">
        <v>2750</v>
      </c>
      <c r="T5895" s="13">
        <v>147023.92628023252</v>
      </c>
      <c r="U5895" s="13"/>
      <c r="V5895" s="13">
        <f t="shared" si="1570"/>
        <v>0</v>
      </c>
      <c r="W5895" s="13">
        <v>36</v>
      </c>
      <c r="X5895" s="13">
        <f t="shared" si="1571"/>
        <v>106704</v>
      </c>
      <c r="Y5895" s="13">
        <v>2</v>
      </c>
      <c r="Z5895" s="13">
        <f t="shared" si="1572"/>
        <v>1976</v>
      </c>
      <c r="AA5895" s="13">
        <v>10</v>
      </c>
      <c r="AB5895" s="13">
        <f t="shared" si="1573"/>
        <v>2470</v>
      </c>
      <c r="AC5895" s="13">
        <v>4647</v>
      </c>
      <c r="AD5895" s="13">
        <v>987884.51351720665</v>
      </c>
      <c r="AE5895" s="13">
        <v>4647</v>
      </c>
      <c r="AF5895" s="13">
        <v>516971.8033377509</v>
      </c>
      <c r="AG5895" s="13"/>
      <c r="AH5895" s="13"/>
      <c r="AI5895" s="13"/>
      <c r="AJ5895" s="13"/>
      <c r="AK5895" s="13">
        <f t="shared" si="1574"/>
        <v>0</v>
      </c>
      <c r="AL5895" s="13"/>
      <c r="AM5895" s="13">
        <f t="shared" si="1575"/>
        <v>0</v>
      </c>
      <c r="AN5895" s="13"/>
      <c r="AO5895" s="13">
        <v>4</v>
      </c>
      <c r="AP5895" s="13">
        <f t="shared" si="1576"/>
        <v>122000</v>
      </c>
      <c r="AQ5895" s="13"/>
      <c r="AR5895" s="13">
        <f t="shared" si="1577"/>
        <v>0</v>
      </c>
      <c r="AS5895" s="13"/>
      <c r="AT5895" s="13">
        <f t="shared" si="1578"/>
        <v>0</v>
      </c>
      <c r="AU5895" s="13"/>
      <c r="AV5895" s="13">
        <f t="shared" si="1579"/>
        <v>0</v>
      </c>
      <c r="AW5895" s="13"/>
      <c r="AX5895" s="13">
        <f t="shared" si="1580"/>
        <v>0</v>
      </c>
      <c r="AY5895" s="13"/>
      <c r="AZ5895" s="13">
        <f t="shared" si="1581"/>
        <v>0</v>
      </c>
      <c r="BA5895" s="13"/>
      <c r="BB5895" s="13">
        <f t="shared" si="1582"/>
        <v>0</v>
      </c>
      <c r="BC5895" s="13"/>
      <c r="BD5895" s="13">
        <f t="shared" si="1583"/>
        <v>0</v>
      </c>
      <c r="BE5895" s="13"/>
      <c r="BF5895" s="13">
        <f t="shared" si="1584"/>
        <v>0</v>
      </c>
      <c r="BG5895" s="13"/>
      <c r="BH5895" s="13">
        <f t="shared" si="1585"/>
        <v>2257303.801687832</v>
      </c>
      <c r="BI5895" s="13">
        <f t="shared" si="1586"/>
        <v>2257300</v>
      </c>
      <c r="BJ5895" s="13">
        <v>2208300</v>
      </c>
    </row>
    <row r="5896" spans="1:62" x14ac:dyDescent="0.25">
      <c r="A5896" t="s">
        <v>451</v>
      </c>
      <c r="B5896" s="13">
        <v>816</v>
      </c>
      <c r="C5896">
        <v>554456</v>
      </c>
      <c r="D5896">
        <v>1</v>
      </c>
      <c r="E5896">
        <v>0</v>
      </c>
      <c r="F5896">
        <v>0</v>
      </c>
      <c r="G5896">
        <v>0</v>
      </c>
      <c r="H5896">
        <v>0</v>
      </c>
      <c r="I5896" t="s">
        <v>110</v>
      </c>
      <c r="J5896">
        <v>553786</v>
      </c>
      <c r="K5896" t="s">
        <v>741</v>
      </c>
      <c r="L5896">
        <v>553786</v>
      </c>
      <c r="M5896" t="s">
        <v>741</v>
      </c>
      <c r="N5896">
        <v>553786</v>
      </c>
      <c r="O5896" t="s">
        <v>741</v>
      </c>
      <c r="P5896">
        <v>553425</v>
      </c>
      <c r="Q5896" t="s">
        <v>109</v>
      </c>
      <c r="R5896" s="13">
        <v>189412.28132859676</v>
      </c>
      <c r="S5896" s="13"/>
      <c r="T5896" s="13"/>
      <c r="U5896" s="13"/>
      <c r="V5896" s="13">
        <f t="shared" si="1570"/>
        <v>0</v>
      </c>
      <c r="W5896" s="13"/>
      <c r="X5896" s="13">
        <f t="shared" si="1571"/>
        <v>0</v>
      </c>
      <c r="Y5896" s="13"/>
      <c r="Z5896" s="13">
        <f t="shared" si="1572"/>
        <v>0</v>
      </c>
      <c r="AA5896" s="13"/>
      <c r="AB5896" s="13">
        <f t="shared" si="1573"/>
        <v>0</v>
      </c>
      <c r="AC5896" s="13"/>
      <c r="AD5896" s="13"/>
      <c r="AE5896" s="13"/>
      <c r="AF5896" s="13"/>
      <c r="AG5896" s="13"/>
      <c r="AH5896" s="13"/>
      <c r="AI5896" s="13"/>
      <c r="AJ5896" s="13"/>
      <c r="AK5896" s="13">
        <f t="shared" si="1574"/>
        <v>0</v>
      </c>
      <c r="AL5896" s="13"/>
      <c r="AM5896" s="13">
        <f t="shared" si="1575"/>
        <v>0</v>
      </c>
      <c r="AN5896" s="13"/>
      <c r="AO5896" s="13">
        <v>0</v>
      </c>
      <c r="AP5896" s="13">
        <f t="shared" si="1576"/>
        <v>0</v>
      </c>
      <c r="AQ5896" s="13"/>
      <c r="AR5896" s="13">
        <f t="shared" si="1577"/>
        <v>0</v>
      </c>
      <c r="AS5896" s="13"/>
      <c r="AT5896" s="13">
        <f t="shared" si="1578"/>
        <v>0</v>
      </c>
      <c r="AU5896" s="13"/>
      <c r="AV5896" s="13">
        <f t="shared" si="1579"/>
        <v>0</v>
      </c>
      <c r="AW5896" s="13"/>
      <c r="AX5896" s="13">
        <f t="shared" si="1580"/>
        <v>0</v>
      </c>
      <c r="AY5896" s="13"/>
      <c r="AZ5896" s="13">
        <f t="shared" si="1581"/>
        <v>0</v>
      </c>
      <c r="BA5896" s="13"/>
      <c r="BB5896" s="13">
        <f t="shared" si="1582"/>
        <v>0</v>
      </c>
      <c r="BC5896" s="13"/>
      <c r="BD5896" s="13">
        <f t="shared" si="1583"/>
        <v>0</v>
      </c>
      <c r="BE5896" s="13"/>
      <c r="BF5896" s="13">
        <f t="shared" si="1584"/>
        <v>0</v>
      </c>
      <c r="BG5896" s="13"/>
      <c r="BH5896" s="13">
        <f t="shared" si="1585"/>
        <v>189412.28132859676</v>
      </c>
      <c r="BI5896" s="13">
        <f t="shared" si="1586"/>
        <v>189400</v>
      </c>
      <c r="BJ5896" s="13">
        <v>190800</v>
      </c>
    </row>
    <row r="5897" spans="1:62" x14ac:dyDescent="0.25">
      <c r="A5897" s="3" t="s">
        <v>283</v>
      </c>
      <c r="B5897" s="13">
        <v>1774</v>
      </c>
      <c r="C5897">
        <v>571091</v>
      </c>
      <c r="D5897">
        <v>1</v>
      </c>
      <c r="E5897">
        <v>1</v>
      </c>
      <c r="F5897">
        <v>0</v>
      </c>
      <c r="G5897">
        <v>0</v>
      </c>
      <c r="H5897">
        <v>0</v>
      </c>
      <c r="I5897" t="s">
        <v>33</v>
      </c>
      <c r="J5897">
        <v>571091</v>
      </c>
      <c r="K5897" t="s">
        <v>283</v>
      </c>
      <c r="L5897">
        <v>569810</v>
      </c>
      <c r="M5897" t="s">
        <v>98</v>
      </c>
      <c r="N5897">
        <v>569810</v>
      </c>
      <c r="O5897" t="s">
        <v>98</v>
      </c>
      <c r="P5897">
        <v>569810</v>
      </c>
      <c r="Q5897" t="s">
        <v>98</v>
      </c>
      <c r="R5897" s="13">
        <v>405874.48248469236</v>
      </c>
      <c r="S5897" s="13">
        <v>5142</v>
      </c>
      <c r="T5897" s="13">
        <v>274328.2823912421</v>
      </c>
      <c r="U5897" s="13"/>
      <c r="V5897" s="13">
        <f t="shared" si="1570"/>
        <v>0</v>
      </c>
      <c r="W5897" s="13">
        <v>7</v>
      </c>
      <c r="X5897" s="13">
        <f t="shared" si="1571"/>
        <v>20748</v>
      </c>
      <c r="Y5897" s="13">
        <v>12</v>
      </c>
      <c r="Z5897" s="13">
        <f t="shared" si="1572"/>
        <v>11856</v>
      </c>
      <c r="AA5897" s="13">
        <v>6</v>
      </c>
      <c r="AB5897" s="13">
        <f t="shared" si="1573"/>
        <v>1482</v>
      </c>
      <c r="AC5897" s="13"/>
      <c r="AD5897" s="13"/>
      <c r="AE5897" s="13"/>
      <c r="AF5897" s="13"/>
      <c r="AG5897" s="13"/>
      <c r="AH5897" s="13"/>
      <c r="AI5897" s="13"/>
      <c r="AJ5897" s="13"/>
      <c r="AK5897" s="13">
        <f t="shared" si="1574"/>
        <v>0</v>
      </c>
      <c r="AL5897" s="13"/>
      <c r="AM5897" s="13">
        <f t="shared" si="1575"/>
        <v>0</v>
      </c>
      <c r="AN5897" s="13"/>
      <c r="AO5897" s="13">
        <v>0</v>
      </c>
      <c r="AP5897" s="13">
        <f t="shared" si="1576"/>
        <v>0</v>
      </c>
      <c r="AQ5897" s="13"/>
      <c r="AR5897" s="13">
        <f t="shared" si="1577"/>
        <v>0</v>
      </c>
      <c r="AS5897" s="13"/>
      <c r="AT5897" s="13">
        <f t="shared" si="1578"/>
        <v>0</v>
      </c>
      <c r="AU5897" s="13"/>
      <c r="AV5897" s="13">
        <f t="shared" si="1579"/>
        <v>0</v>
      </c>
      <c r="AW5897" s="13"/>
      <c r="AX5897" s="13">
        <f t="shared" si="1580"/>
        <v>0</v>
      </c>
      <c r="AY5897" s="13"/>
      <c r="AZ5897" s="13">
        <f t="shared" si="1581"/>
        <v>0</v>
      </c>
      <c r="BA5897" s="13"/>
      <c r="BB5897" s="13">
        <f t="shared" si="1582"/>
        <v>0</v>
      </c>
      <c r="BC5897" s="13"/>
      <c r="BD5897" s="13">
        <f t="shared" si="1583"/>
        <v>0</v>
      </c>
      <c r="BE5897" s="13"/>
      <c r="BF5897" s="13">
        <f t="shared" si="1584"/>
        <v>0</v>
      </c>
      <c r="BG5897" s="13"/>
      <c r="BH5897" s="13">
        <f t="shared" si="1585"/>
        <v>714288.76487593446</v>
      </c>
      <c r="BI5897" s="13">
        <f t="shared" si="1586"/>
        <v>714300</v>
      </c>
      <c r="BJ5897" s="13">
        <v>738700</v>
      </c>
    </row>
    <row r="5898" spans="1:62" x14ac:dyDescent="0.25">
      <c r="A5898" t="s">
        <v>283</v>
      </c>
      <c r="B5898" s="13">
        <v>920</v>
      </c>
      <c r="C5898">
        <v>539031</v>
      </c>
      <c r="D5898">
        <v>1</v>
      </c>
      <c r="E5898">
        <v>0</v>
      </c>
      <c r="F5898">
        <v>0</v>
      </c>
      <c r="G5898">
        <v>0</v>
      </c>
      <c r="H5898">
        <v>0</v>
      </c>
      <c r="I5898" t="s">
        <v>26</v>
      </c>
      <c r="J5898">
        <v>538493</v>
      </c>
      <c r="K5898" t="s">
        <v>2011</v>
      </c>
      <c r="L5898">
        <v>538493</v>
      </c>
      <c r="M5898" t="s">
        <v>2011</v>
      </c>
      <c r="N5898">
        <v>538728</v>
      </c>
      <c r="O5898" t="s">
        <v>93</v>
      </c>
      <c r="P5898">
        <v>538728</v>
      </c>
      <c r="Q5898" t="s">
        <v>93</v>
      </c>
      <c r="R5898" s="13">
        <v>213148.59022480657</v>
      </c>
      <c r="S5898" s="13"/>
      <c r="T5898" s="13"/>
      <c r="U5898" s="13"/>
      <c r="V5898" s="13">
        <f t="shared" si="1570"/>
        <v>0</v>
      </c>
      <c r="W5898" s="13"/>
      <c r="X5898" s="13">
        <f t="shared" si="1571"/>
        <v>0</v>
      </c>
      <c r="Y5898" s="13"/>
      <c r="Z5898" s="13">
        <f t="shared" si="1572"/>
        <v>0</v>
      </c>
      <c r="AA5898" s="13"/>
      <c r="AB5898" s="13">
        <f t="shared" si="1573"/>
        <v>0</v>
      </c>
      <c r="AC5898" s="13"/>
      <c r="AD5898" s="13"/>
      <c r="AE5898" s="13"/>
      <c r="AF5898" s="13"/>
      <c r="AG5898" s="13"/>
      <c r="AH5898" s="13"/>
      <c r="AI5898" s="13"/>
      <c r="AJ5898" s="13"/>
      <c r="AK5898" s="13">
        <f t="shared" si="1574"/>
        <v>0</v>
      </c>
      <c r="AL5898" s="13"/>
      <c r="AM5898" s="13">
        <f t="shared" si="1575"/>
        <v>0</v>
      </c>
      <c r="AN5898" s="13"/>
      <c r="AO5898" s="13">
        <v>0</v>
      </c>
      <c r="AP5898" s="13">
        <f t="shared" si="1576"/>
        <v>0</v>
      </c>
      <c r="AQ5898" s="13"/>
      <c r="AR5898" s="13">
        <f t="shared" si="1577"/>
        <v>0</v>
      </c>
      <c r="AS5898" s="13"/>
      <c r="AT5898" s="13">
        <f t="shared" si="1578"/>
        <v>0</v>
      </c>
      <c r="AU5898" s="13"/>
      <c r="AV5898" s="13">
        <f t="shared" si="1579"/>
        <v>0</v>
      </c>
      <c r="AW5898" s="13"/>
      <c r="AX5898" s="13">
        <f t="shared" si="1580"/>
        <v>0</v>
      </c>
      <c r="AY5898" s="13"/>
      <c r="AZ5898" s="13">
        <f t="shared" si="1581"/>
        <v>0</v>
      </c>
      <c r="BA5898" s="13"/>
      <c r="BB5898" s="13">
        <f t="shared" si="1582"/>
        <v>0</v>
      </c>
      <c r="BC5898" s="13"/>
      <c r="BD5898" s="13">
        <f t="shared" si="1583"/>
        <v>0</v>
      </c>
      <c r="BE5898" s="13"/>
      <c r="BF5898" s="13">
        <f t="shared" si="1584"/>
        <v>0</v>
      </c>
      <c r="BG5898" s="13"/>
      <c r="BH5898" s="13">
        <f t="shared" si="1585"/>
        <v>213148.59022480657</v>
      </c>
      <c r="BI5898" s="13">
        <f t="shared" si="1586"/>
        <v>213100</v>
      </c>
      <c r="BJ5898" s="13">
        <v>214200</v>
      </c>
    </row>
    <row r="5899" spans="1:62" x14ac:dyDescent="0.25">
      <c r="A5899" t="s">
        <v>5150</v>
      </c>
      <c r="B5899" s="13">
        <v>191</v>
      </c>
      <c r="C5899">
        <v>563480</v>
      </c>
      <c r="D5899">
        <v>1</v>
      </c>
      <c r="E5899">
        <v>0</v>
      </c>
      <c r="F5899">
        <v>0</v>
      </c>
      <c r="G5899">
        <v>0</v>
      </c>
      <c r="H5899">
        <v>0</v>
      </c>
      <c r="I5899" t="s">
        <v>85</v>
      </c>
      <c r="J5899">
        <v>563099</v>
      </c>
      <c r="K5899" t="s">
        <v>556</v>
      </c>
      <c r="L5899">
        <v>563099</v>
      </c>
      <c r="M5899" t="s">
        <v>556</v>
      </c>
      <c r="N5899">
        <v>563099</v>
      </c>
      <c r="O5899" t="s">
        <v>556</v>
      </c>
      <c r="P5899">
        <v>562971</v>
      </c>
      <c r="Q5899" t="s">
        <v>383</v>
      </c>
      <c r="R5899" s="13">
        <v>70488.701001315436</v>
      </c>
      <c r="S5899" s="13"/>
      <c r="T5899" s="13"/>
      <c r="U5899" s="13"/>
      <c r="V5899" s="13">
        <f t="shared" si="1570"/>
        <v>0</v>
      </c>
      <c r="W5899" s="13"/>
      <c r="X5899" s="13">
        <f t="shared" si="1571"/>
        <v>0</v>
      </c>
      <c r="Y5899" s="13"/>
      <c r="Z5899" s="13">
        <f t="shared" si="1572"/>
        <v>0</v>
      </c>
      <c r="AA5899" s="13"/>
      <c r="AB5899" s="13">
        <f t="shared" si="1573"/>
        <v>0</v>
      </c>
      <c r="AC5899" s="13"/>
      <c r="AD5899" s="13"/>
      <c r="AE5899" s="13"/>
      <c r="AF5899" s="13"/>
      <c r="AG5899" s="13"/>
      <c r="AH5899" s="13"/>
      <c r="AI5899" s="13"/>
      <c r="AJ5899" s="13"/>
      <c r="AK5899" s="13">
        <f t="shared" si="1574"/>
        <v>0</v>
      </c>
      <c r="AL5899" s="13"/>
      <c r="AM5899" s="13">
        <f t="shared" si="1575"/>
        <v>0</v>
      </c>
      <c r="AN5899" s="13"/>
      <c r="AO5899" s="13">
        <v>0</v>
      </c>
      <c r="AP5899" s="13">
        <f t="shared" si="1576"/>
        <v>0</v>
      </c>
      <c r="AQ5899" s="13"/>
      <c r="AR5899" s="13">
        <f t="shared" si="1577"/>
        <v>0</v>
      </c>
      <c r="AS5899" s="13"/>
      <c r="AT5899" s="13">
        <f t="shared" si="1578"/>
        <v>0</v>
      </c>
      <c r="AU5899" s="13"/>
      <c r="AV5899" s="13">
        <f t="shared" si="1579"/>
        <v>0</v>
      </c>
      <c r="AW5899" s="13"/>
      <c r="AX5899" s="13">
        <f t="shared" si="1580"/>
        <v>0</v>
      </c>
      <c r="AY5899" s="13"/>
      <c r="AZ5899" s="13">
        <f t="shared" si="1581"/>
        <v>0</v>
      </c>
      <c r="BA5899" s="13"/>
      <c r="BB5899" s="13">
        <f t="shared" si="1582"/>
        <v>0</v>
      </c>
      <c r="BC5899" s="13"/>
      <c r="BD5899" s="13">
        <f t="shared" si="1583"/>
        <v>0</v>
      </c>
      <c r="BE5899" s="13"/>
      <c r="BF5899" s="13">
        <f t="shared" si="1584"/>
        <v>0</v>
      </c>
      <c r="BG5899" s="13"/>
      <c r="BH5899" s="13">
        <f t="shared" si="1585"/>
        <v>70488.701001315436</v>
      </c>
      <c r="BI5899" s="13">
        <f t="shared" si="1586"/>
        <v>70500</v>
      </c>
      <c r="BJ5899" s="13">
        <v>70800</v>
      </c>
    </row>
    <row r="5900" spans="1:62" x14ac:dyDescent="0.25">
      <c r="A5900" t="s">
        <v>5150</v>
      </c>
      <c r="B5900" s="13">
        <v>383</v>
      </c>
      <c r="C5900">
        <v>535311</v>
      </c>
      <c r="D5900">
        <v>1</v>
      </c>
      <c r="E5900">
        <v>0</v>
      </c>
      <c r="F5900">
        <v>0</v>
      </c>
      <c r="G5900">
        <v>0</v>
      </c>
      <c r="H5900">
        <v>0</v>
      </c>
      <c r="I5900" t="s">
        <v>26</v>
      </c>
      <c r="J5900">
        <v>535273</v>
      </c>
      <c r="K5900" t="s">
        <v>1931</v>
      </c>
      <c r="L5900">
        <v>535273</v>
      </c>
      <c r="M5900" t="s">
        <v>1931</v>
      </c>
      <c r="N5900">
        <v>534951</v>
      </c>
      <c r="O5900" t="s">
        <v>1369</v>
      </c>
      <c r="P5900">
        <v>534951</v>
      </c>
      <c r="Q5900" t="s">
        <v>1369</v>
      </c>
      <c r="R5900" s="13">
        <v>89770.868851434701</v>
      </c>
      <c r="S5900" s="13"/>
      <c r="T5900" s="13"/>
      <c r="U5900" s="13"/>
      <c r="V5900" s="13">
        <f t="shared" si="1570"/>
        <v>0</v>
      </c>
      <c r="W5900" s="13"/>
      <c r="X5900" s="13">
        <f t="shared" si="1571"/>
        <v>0</v>
      </c>
      <c r="Y5900" s="13"/>
      <c r="Z5900" s="13">
        <f t="shared" si="1572"/>
        <v>0</v>
      </c>
      <c r="AA5900" s="13"/>
      <c r="AB5900" s="13">
        <f t="shared" si="1573"/>
        <v>0</v>
      </c>
      <c r="AC5900" s="13"/>
      <c r="AD5900" s="13"/>
      <c r="AE5900" s="13"/>
      <c r="AF5900" s="13"/>
      <c r="AG5900" s="13"/>
      <c r="AH5900" s="13"/>
      <c r="AI5900" s="13"/>
      <c r="AJ5900" s="13"/>
      <c r="AK5900" s="13">
        <f t="shared" si="1574"/>
        <v>0</v>
      </c>
      <c r="AL5900" s="13"/>
      <c r="AM5900" s="13">
        <f t="shared" si="1575"/>
        <v>0</v>
      </c>
      <c r="AN5900" s="13"/>
      <c r="AO5900" s="13">
        <v>0</v>
      </c>
      <c r="AP5900" s="13">
        <f t="shared" si="1576"/>
        <v>0</v>
      </c>
      <c r="AQ5900" s="13"/>
      <c r="AR5900" s="13">
        <f t="shared" si="1577"/>
        <v>0</v>
      </c>
      <c r="AS5900" s="13"/>
      <c r="AT5900" s="13">
        <f t="shared" si="1578"/>
        <v>0</v>
      </c>
      <c r="AU5900" s="13"/>
      <c r="AV5900" s="13">
        <f t="shared" si="1579"/>
        <v>0</v>
      </c>
      <c r="AW5900" s="13"/>
      <c r="AX5900" s="13">
        <f t="shared" si="1580"/>
        <v>0</v>
      </c>
      <c r="AY5900" s="13"/>
      <c r="AZ5900" s="13">
        <f t="shared" si="1581"/>
        <v>0</v>
      </c>
      <c r="BA5900" s="13"/>
      <c r="BB5900" s="13">
        <f t="shared" si="1582"/>
        <v>0</v>
      </c>
      <c r="BC5900" s="13"/>
      <c r="BD5900" s="13">
        <f t="shared" si="1583"/>
        <v>0</v>
      </c>
      <c r="BE5900" s="13"/>
      <c r="BF5900" s="13">
        <f t="shared" si="1584"/>
        <v>0</v>
      </c>
      <c r="BG5900" s="13"/>
      <c r="BH5900" s="13">
        <f t="shared" si="1585"/>
        <v>89770.868851434701</v>
      </c>
      <c r="BI5900" s="13">
        <f t="shared" si="1586"/>
        <v>89800</v>
      </c>
      <c r="BJ5900" s="13">
        <v>86400</v>
      </c>
    </row>
    <row r="5901" spans="1:62" x14ac:dyDescent="0.25">
      <c r="A5901" t="s">
        <v>5151</v>
      </c>
      <c r="B5901" s="13">
        <v>138</v>
      </c>
      <c r="C5901">
        <v>565130</v>
      </c>
      <c r="D5901">
        <v>1</v>
      </c>
      <c r="E5901">
        <v>0</v>
      </c>
      <c r="F5901">
        <v>0</v>
      </c>
      <c r="G5901">
        <v>0</v>
      </c>
      <c r="H5901">
        <v>0</v>
      </c>
      <c r="I5901" t="s">
        <v>26</v>
      </c>
      <c r="J5901">
        <v>541699</v>
      </c>
      <c r="K5901" t="s">
        <v>832</v>
      </c>
      <c r="L5901">
        <v>541699</v>
      </c>
      <c r="M5901" t="s">
        <v>832</v>
      </c>
      <c r="N5901">
        <v>541656</v>
      </c>
      <c r="O5901" t="s">
        <v>195</v>
      </c>
      <c r="P5901">
        <v>541656</v>
      </c>
      <c r="Q5901" t="s">
        <v>195</v>
      </c>
      <c r="R5901" s="13">
        <v>70488.701001315436</v>
      </c>
      <c r="S5901" s="13"/>
      <c r="T5901" s="13"/>
      <c r="U5901" s="13"/>
      <c r="V5901" s="13">
        <f t="shared" si="1570"/>
        <v>0</v>
      </c>
      <c r="W5901" s="13"/>
      <c r="X5901" s="13">
        <f t="shared" si="1571"/>
        <v>0</v>
      </c>
      <c r="Y5901" s="13"/>
      <c r="Z5901" s="13">
        <f t="shared" si="1572"/>
        <v>0</v>
      </c>
      <c r="AA5901" s="13"/>
      <c r="AB5901" s="13">
        <f t="shared" si="1573"/>
        <v>0</v>
      </c>
      <c r="AC5901" s="13"/>
      <c r="AD5901" s="13"/>
      <c r="AE5901" s="13"/>
      <c r="AF5901" s="13"/>
      <c r="AG5901" s="13"/>
      <c r="AH5901" s="13"/>
      <c r="AI5901" s="13"/>
      <c r="AJ5901" s="13"/>
      <c r="AK5901" s="13">
        <f t="shared" si="1574"/>
        <v>0</v>
      </c>
      <c r="AL5901" s="13"/>
      <c r="AM5901" s="13">
        <f t="shared" si="1575"/>
        <v>0</v>
      </c>
      <c r="AN5901" s="13"/>
      <c r="AO5901" s="13">
        <v>0</v>
      </c>
      <c r="AP5901" s="13">
        <f t="shared" si="1576"/>
        <v>0</v>
      </c>
      <c r="AQ5901" s="13"/>
      <c r="AR5901" s="13">
        <f t="shared" si="1577"/>
        <v>0</v>
      </c>
      <c r="AS5901" s="13"/>
      <c r="AT5901" s="13">
        <f t="shared" si="1578"/>
        <v>0</v>
      </c>
      <c r="AU5901" s="13"/>
      <c r="AV5901" s="13">
        <f t="shared" si="1579"/>
        <v>0</v>
      </c>
      <c r="AW5901" s="13"/>
      <c r="AX5901" s="13">
        <f t="shared" si="1580"/>
        <v>0</v>
      </c>
      <c r="AY5901" s="13"/>
      <c r="AZ5901" s="13">
        <f t="shared" si="1581"/>
        <v>0</v>
      </c>
      <c r="BA5901" s="13"/>
      <c r="BB5901" s="13">
        <f t="shared" si="1582"/>
        <v>0</v>
      </c>
      <c r="BC5901" s="13"/>
      <c r="BD5901" s="13">
        <f t="shared" si="1583"/>
        <v>0</v>
      </c>
      <c r="BE5901" s="13"/>
      <c r="BF5901" s="13">
        <f t="shared" si="1584"/>
        <v>0</v>
      </c>
      <c r="BG5901" s="13"/>
      <c r="BH5901" s="13">
        <f t="shared" si="1585"/>
        <v>70488.701001315436</v>
      </c>
      <c r="BI5901" s="13">
        <f t="shared" si="1586"/>
        <v>70500</v>
      </c>
      <c r="BJ5901" s="13">
        <v>70800</v>
      </c>
    </row>
    <row r="5902" spans="1:62" x14ac:dyDescent="0.25">
      <c r="A5902" t="s">
        <v>580</v>
      </c>
      <c r="B5902" s="13">
        <v>307</v>
      </c>
      <c r="C5902">
        <v>542598</v>
      </c>
      <c r="D5902">
        <v>1</v>
      </c>
      <c r="E5902">
        <v>0</v>
      </c>
      <c r="F5902">
        <v>0</v>
      </c>
      <c r="G5902">
        <v>0</v>
      </c>
      <c r="H5902">
        <v>0</v>
      </c>
      <c r="I5902" t="s">
        <v>26</v>
      </c>
      <c r="J5902">
        <v>541656</v>
      </c>
      <c r="K5902" t="s">
        <v>195</v>
      </c>
      <c r="L5902">
        <v>541656</v>
      </c>
      <c r="M5902" t="s">
        <v>195</v>
      </c>
      <c r="N5902">
        <v>541656</v>
      </c>
      <c r="O5902" t="s">
        <v>195</v>
      </c>
      <c r="P5902">
        <v>541656</v>
      </c>
      <c r="Q5902" t="s">
        <v>195</v>
      </c>
      <c r="R5902" s="13">
        <v>72117.676298780236</v>
      </c>
      <c r="S5902" s="13"/>
      <c r="T5902" s="13"/>
      <c r="U5902" s="13"/>
      <c r="V5902" s="13">
        <f t="shared" si="1570"/>
        <v>0</v>
      </c>
      <c r="W5902" s="13"/>
      <c r="X5902" s="13">
        <f t="shared" si="1571"/>
        <v>0</v>
      </c>
      <c r="Y5902" s="13"/>
      <c r="Z5902" s="13">
        <f t="shared" si="1572"/>
        <v>0</v>
      </c>
      <c r="AA5902" s="13"/>
      <c r="AB5902" s="13">
        <f t="shared" si="1573"/>
        <v>0</v>
      </c>
      <c r="AC5902" s="13"/>
      <c r="AD5902" s="13"/>
      <c r="AE5902" s="13"/>
      <c r="AF5902" s="13"/>
      <c r="AG5902" s="13"/>
      <c r="AH5902" s="13"/>
      <c r="AI5902" s="13"/>
      <c r="AJ5902" s="13"/>
      <c r="AK5902" s="13">
        <f t="shared" si="1574"/>
        <v>0</v>
      </c>
      <c r="AL5902" s="13"/>
      <c r="AM5902" s="13">
        <f t="shared" si="1575"/>
        <v>0</v>
      </c>
      <c r="AN5902" s="13"/>
      <c r="AO5902" s="13">
        <v>0</v>
      </c>
      <c r="AP5902" s="13">
        <f t="shared" si="1576"/>
        <v>0</v>
      </c>
      <c r="AQ5902" s="13"/>
      <c r="AR5902" s="13">
        <f t="shared" si="1577"/>
        <v>0</v>
      </c>
      <c r="AS5902" s="13"/>
      <c r="AT5902" s="13">
        <f t="shared" si="1578"/>
        <v>0</v>
      </c>
      <c r="AU5902" s="13"/>
      <c r="AV5902" s="13">
        <f t="shared" si="1579"/>
        <v>0</v>
      </c>
      <c r="AW5902" s="13"/>
      <c r="AX5902" s="13">
        <f t="shared" si="1580"/>
        <v>0</v>
      </c>
      <c r="AY5902" s="13"/>
      <c r="AZ5902" s="13">
        <f t="shared" si="1581"/>
        <v>0</v>
      </c>
      <c r="BA5902" s="13"/>
      <c r="BB5902" s="13">
        <f t="shared" si="1582"/>
        <v>0</v>
      </c>
      <c r="BC5902" s="13"/>
      <c r="BD5902" s="13">
        <f t="shared" si="1583"/>
        <v>0</v>
      </c>
      <c r="BE5902" s="13"/>
      <c r="BF5902" s="13">
        <f t="shared" si="1584"/>
        <v>0</v>
      </c>
      <c r="BG5902" s="13"/>
      <c r="BH5902" s="13">
        <f t="shared" si="1585"/>
        <v>72117.676298780236</v>
      </c>
      <c r="BI5902" s="13">
        <f t="shared" si="1586"/>
        <v>72100</v>
      </c>
      <c r="BJ5902" s="13">
        <v>73100</v>
      </c>
    </row>
    <row r="5903" spans="1:62" x14ac:dyDescent="0.25">
      <c r="A5903" s="4" t="s">
        <v>580</v>
      </c>
      <c r="B5903" s="13">
        <v>2329</v>
      </c>
      <c r="C5903">
        <v>535320</v>
      </c>
      <c r="D5903">
        <v>1</v>
      </c>
      <c r="E5903">
        <v>1</v>
      </c>
      <c r="F5903">
        <v>1</v>
      </c>
      <c r="G5903">
        <v>0</v>
      </c>
      <c r="H5903">
        <v>0</v>
      </c>
      <c r="I5903" t="s">
        <v>26</v>
      </c>
      <c r="J5903">
        <v>535320</v>
      </c>
      <c r="K5903" t="s">
        <v>580</v>
      </c>
      <c r="L5903">
        <v>535320</v>
      </c>
      <c r="M5903" t="s">
        <v>580</v>
      </c>
      <c r="N5903">
        <v>535087</v>
      </c>
      <c r="O5903" t="s">
        <v>1030</v>
      </c>
      <c r="P5903">
        <v>535087</v>
      </c>
      <c r="Q5903" t="s">
        <v>1030</v>
      </c>
      <c r="R5903" s="13">
        <v>529409.69805767469</v>
      </c>
      <c r="S5903" s="13">
        <v>3149</v>
      </c>
      <c r="T5903" s="13">
        <v>168287.91865797879</v>
      </c>
      <c r="U5903" s="13">
        <v>2</v>
      </c>
      <c r="V5903" s="13">
        <f t="shared" si="1570"/>
        <v>1482</v>
      </c>
      <c r="W5903" s="13">
        <v>6</v>
      </c>
      <c r="X5903" s="13">
        <f t="shared" si="1571"/>
        <v>17784</v>
      </c>
      <c r="Y5903" s="13">
        <v>12</v>
      </c>
      <c r="Z5903" s="13">
        <f t="shared" si="1572"/>
        <v>11856</v>
      </c>
      <c r="AA5903" s="13">
        <v>6</v>
      </c>
      <c r="AB5903" s="13">
        <f t="shared" si="1573"/>
        <v>1482</v>
      </c>
      <c r="AC5903" s="13">
        <v>6282</v>
      </c>
      <c r="AD5903" s="13">
        <v>1328208.278301033</v>
      </c>
      <c r="AE5903" s="13"/>
      <c r="AF5903" s="13"/>
      <c r="AG5903" s="13"/>
      <c r="AH5903" s="13"/>
      <c r="AI5903" s="13"/>
      <c r="AJ5903" s="13"/>
      <c r="AK5903" s="13">
        <f t="shared" si="1574"/>
        <v>0</v>
      </c>
      <c r="AL5903" s="13"/>
      <c r="AM5903" s="13">
        <f t="shared" si="1575"/>
        <v>0</v>
      </c>
      <c r="AN5903" s="13"/>
      <c r="AO5903" s="13">
        <v>0</v>
      </c>
      <c r="AP5903" s="13">
        <f t="shared" si="1576"/>
        <v>0</v>
      </c>
      <c r="AQ5903" s="13"/>
      <c r="AR5903" s="13">
        <f t="shared" si="1577"/>
        <v>0</v>
      </c>
      <c r="AS5903" s="13"/>
      <c r="AT5903" s="13">
        <f t="shared" si="1578"/>
        <v>0</v>
      </c>
      <c r="AU5903" s="13"/>
      <c r="AV5903" s="13">
        <f t="shared" si="1579"/>
        <v>0</v>
      </c>
      <c r="AW5903" s="13"/>
      <c r="AX5903" s="13">
        <f t="shared" si="1580"/>
        <v>0</v>
      </c>
      <c r="AY5903" s="13"/>
      <c r="AZ5903" s="13">
        <f t="shared" si="1581"/>
        <v>0</v>
      </c>
      <c r="BA5903" s="13"/>
      <c r="BB5903" s="13">
        <f t="shared" si="1582"/>
        <v>0</v>
      </c>
      <c r="BC5903" s="13"/>
      <c r="BD5903" s="13">
        <f t="shared" si="1583"/>
        <v>0</v>
      </c>
      <c r="BE5903" s="13"/>
      <c r="BF5903" s="13">
        <f t="shared" si="1584"/>
        <v>0</v>
      </c>
      <c r="BG5903" s="13"/>
      <c r="BH5903" s="13">
        <f t="shared" si="1585"/>
        <v>2058509.8950166865</v>
      </c>
      <c r="BI5903" s="13">
        <f t="shared" si="1586"/>
        <v>2058500</v>
      </c>
      <c r="BJ5903" s="13">
        <v>2083500</v>
      </c>
    </row>
    <row r="5904" spans="1:62" x14ac:dyDescent="0.25">
      <c r="A5904" t="s">
        <v>5152</v>
      </c>
      <c r="B5904" s="13">
        <v>142</v>
      </c>
      <c r="C5904">
        <v>598437</v>
      </c>
      <c r="D5904">
        <v>1</v>
      </c>
      <c r="E5904">
        <v>0</v>
      </c>
      <c r="F5904">
        <v>0</v>
      </c>
      <c r="G5904">
        <v>0</v>
      </c>
      <c r="H5904">
        <v>0</v>
      </c>
      <c r="I5904" t="s">
        <v>26</v>
      </c>
      <c r="J5904">
        <v>541231</v>
      </c>
      <c r="K5904" t="s">
        <v>346</v>
      </c>
      <c r="L5904">
        <v>541231</v>
      </c>
      <c r="M5904" t="s">
        <v>346</v>
      </c>
      <c r="N5904">
        <v>541231</v>
      </c>
      <c r="O5904" t="s">
        <v>346</v>
      </c>
      <c r="P5904">
        <v>539911</v>
      </c>
      <c r="Q5904" t="s">
        <v>345</v>
      </c>
      <c r="R5904" s="13">
        <v>70488.701001315436</v>
      </c>
      <c r="S5904" s="13"/>
      <c r="T5904" s="13"/>
      <c r="U5904" s="13"/>
      <c r="V5904" s="13">
        <f t="shared" si="1570"/>
        <v>0</v>
      </c>
      <c r="W5904" s="13"/>
      <c r="X5904" s="13">
        <f t="shared" si="1571"/>
        <v>0</v>
      </c>
      <c r="Y5904" s="13"/>
      <c r="Z5904" s="13">
        <f t="shared" si="1572"/>
        <v>0</v>
      </c>
      <c r="AA5904" s="13"/>
      <c r="AB5904" s="13">
        <f t="shared" si="1573"/>
        <v>0</v>
      </c>
      <c r="AC5904" s="13"/>
      <c r="AD5904" s="13"/>
      <c r="AE5904" s="13"/>
      <c r="AF5904" s="13"/>
      <c r="AG5904" s="13"/>
      <c r="AH5904" s="13"/>
      <c r="AI5904" s="13"/>
      <c r="AJ5904" s="13"/>
      <c r="AK5904" s="13">
        <f t="shared" si="1574"/>
        <v>0</v>
      </c>
      <c r="AL5904" s="13"/>
      <c r="AM5904" s="13">
        <f t="shared" si="1575"/>
        <v>0</v>
      </c>
      <c r="AN5904" s="13"/>
      <c r="AO5904" s="13">
        <v>0</v>
      </c>
      <c r="AP5904" s="13">
        <f t="shared" si="1576"/>
        <v>0</v>
      </c>
      <c r="AQ5904" s="13"/>
      <c r="AR5904" s="13">
        <f t="shared" si="1577"/>
        <v>0</v>
      </c>
      <c r="AS5904" s="13"/>
      <c r="AT5904" s="13">
        <f t="shared" si="1578"/>
        <v>0</v>
      </c>
      <c r="AU5904" s="13"/>
      <c r="AV5904" s="13">
        <f t="shared" si="1579"/>
        <v>0</v>
      </c>
      <c r="AW5904" s="13"/>
      <c r="AX5904" s="13">
        <f t="shared" si="1580"/>
        <v>0</v>
      </c>
      <c r="AY5904" s="13"/>
      <c r="AZ5904" s="13">
        <f t="shared" si="1581"/>
        <v>0</v>
      </c>
      <c r="BA5904" s="13"/>
      <c r="BB5904" s="13">
        <f t="shared" si="1582"/>
        <v>0</v>
      </c>
      <c r="BC5904" s="13"/>
      <c r="BD5904" s="13">
        <f t="shared" si="1583"/>
        <v>0</v>
      </c>
      <c r="BE5904" s="13"/>
      <c r="BF5904" s="13">
        <f t="shared" si="1584"/>
        <v>0</v>
      </c>
      <c r="BG5904" s="13"/>
      <c r="BH5904" s="13">
        <f t="shared" si="1585"/>
        <v>70488.701001315436</v>
      </c>
      <c r="BI5904" s="13">
        <f t="shared" si="1586"/>
        <v>70500</v>
      </c>
      <c r="BJ5904" s="13">
        <v>70800</v>
      </c>
    </row>
    <row r="5905" spans="1:62" x14ac:dyDescent="0.25">
      <c r="A5905" t="s">
        <v>5153</v>
      </c>
      <c r="B5905" s="13">
        <v>871</v>
      </c>
      <c r="C5905">
        <v>591939</v>
      </c>
      <c r="D5905">
        <v>1</v>
      </c>
      <c r="E5905">
        <v>0</v>
      </c>
      <c r="F5905">
        <v>0</v>
      </c>
      <c r="G5905">
        <v>0</v>
      </c>
      <c r="H5905">
        <v>0</v>
      </c>
      <c r="I5905" t="s">
        <v>75</v>
      </c>
      <c r="J5905">
        <v>590266</v>
      </c>
      <c r="K5905" t="s">
        <v>96</v>
      </c>
      <c r="L5905">
        <v>590266</v>
      </c>
      <c r="M5905" t="s">
        <v>96</v>
      </c>
      <c r="N5905">
        <v>590266</v>
      </c>
      <c r="O5905" t="s">
        <v>96</v>
      </c>
      <c r="P5905">
        <v>590266</v>
      </c>
      <c r="Q5905" t="s">
        <v>96</v>
      </c>
      <c r="R5905" s="13">
        <v>201973.49415185119</v>
      </c>
      <c r="S5905" s="13"/>
      <c r="T5905" s="13"/>
      <c r="U5905" s="13"/>
      <c r="V5905" s="13">
        <f t="shared" si="1570"/>
        <v>0</v>
      </c>
      <c r="W5905" s="13"/>
      <c r="X5905" s="13">
        <f t="shared" si="1571"/>
        <v>0</v>
      </c>
      <c r="Y5905" s="13"/>
      <c r="Z5905" s="13">
        <f t="shared" si="1572"/>
        <v>0</v>
      </c>
      <c r="AA5905" s="13"/>
      <c r="AB5905" s="13">
        <f t="shared" si="1573"/>
        <v>0</v>
      </c>
      <c r="AC5905" s="13"/>
      <c r="AD5905" s="13"/>
      <c r="AE5905" s="13"/>
      <c r="AF5905" s="13"/>
      <c r="AG5905" s="13"/>
      <c r="AH5905" s="13"/>
      <c r="AI5905" s="13"/>
      <c r="AJ5905" s="13"/>
      <c r="AK5905" s="13">
        <f t="shared" si="1574"/>
        <v>0</v>
      </c>
      <c r="AL5905" s="13"/>
      <c r="AM5905" s="13">
        <f t="shared" si="1575"/>
        <v>0</v>
      </c>
      <c r="AN5905" s="13"/>
      <c r="AO5905" s="13">
        <v>0</v>
      </c>
      <c r="AP5905" s="13">
        <f t="shared" si="1576"/>
        <v>0</v>
      </c>
      <c r="AQ5905" s="13"/>
      <c r="AR5905" s="13">
        <f t="shared" si="1577"/>
        <v>0</v>
      </c>
      <c r="AS5905" s="13"/>
      <c r="AT5905" s="13">
        <f t="shared" si="1578"/>
        <v>0</v>
      </c>
      <c r="AU5905" s="13"/>
      <c r="AV5905" s="13">
        <f t="shared" si="1579"/>
        <v>0</v>
      </c>
      <c r="AW5905" s="13"/>
      <c r="AX5905" s="13">
        <f t="shared" si="1580"/>
        <v>0</v>
      </c>
      <c r="AY5905" s="13"/>
      <c r="AZ5905" s="13">
        <f t="shared" si="1581"/>
        <v>0</v>
      </c>
      <c r="BA5905" s="13"/>
      <c r="BB5905" s="13">
        <f t="shared" si="1582"/>
        <v>0</v>
      </c>
      <c r="BC5905" s="13"/>
      <c r="BD5905" s="13">
        <f t="shared" si="1583"/>
        <v>0</v>
      </c>
      <c r="BE5905" s="13"/>
      <c r="BF5905" s="13">
        <f t="shared" si="1584"/>
        <v>0</v>
      </c>
      <c r="BG5905" s="13"/>
      <c r="BH5905" s="13">
        <f t="shared" si="1585"/>
        <v>201973.49415185119</v>
      </c>
      <c r="BI5905" s="13">
        <f t="shared" si="1586"/>
        <v>202000</v>
      </c>
      <c r="BJ5905" s="13">
        <v>202000</v>
      </c>
    </row>
    <row r="5906" spans="1:62" x14ac:dyDescent="0.25">
      <c r="A5906" t="s">
        <v>5154</v>
      </c>
      <c r="B5906" s="13">
        <v>116</v>
      </c>
      <c r="C5906">
        <v>562629</v>
      </c>
      <c r="D5906">
        <v>1</v>
      </c>
      <c r="E5906">
        <v>0</v>
      </c>
      <c r="F5906">
        <v>0</v>
      </c>
      <c r="G5906">
        <v>0</v>
      </c>
      <c r="H5906">
        <v>0</v>
      </c>
      <c r="I5906" t="s">
        <v>23</v>
      </c>
      <c r="J5906">
        <v>547221</v>
      </c>
      <c r="K5906" t="s">
        <v>1452</v>
      </c>
      <c r="L5906">
        <v>545881</v>
      </c>
      <c r="M5906" t="s">
        <v>145</v>
      </c>
      <c r="N5906">
        <v>545881</v>
      </c>
      <c r="O5906" t="s">
        <v>145</v>
      </c>
      <c r="P5906">
        <v>545881</v>
      </c>
      <c r="Q5906" t="s">
        <v>145</v>
      </c>
      <c r="R5906" s="13">
        <v>70488.701001315436</v>
      </c>
      <c r="S5906" s="13"/>
      <c r="T5906" s="13"/>
      <c r="U5906" s="13"/>
      <c r="V5906" s="13">
        <f t="shared" si="1570"/>
        <v>0</v>
      </c>
      <c r="W5906" s="13"/>
      <c r="X5906" s="13">
        <f t="shared" si="1571"/>
        <v>0</v>
      </c>
      <c r="Y5906" s="13"/>
      <c r="Z5906" s="13">
        <f t="shared" si="1572"/>
        <v>0</v>
      </c>
      <c r="AA5906" s="13"/>
      <c r="AB5906" s="13">
        <f t="shared" si="1573"/>
        <v>0</v>
      </c>
      <c r="AC5906" s="13"/>
      <c r="AD5906" s="13"/>
      <c r="AE5906" s="13"/>
      <c r="AF5906" s="13"/>
      <c r="AG5906" s="13"/>
      <c r="AH5906" s="13"/>
      <c r="AI5906" s="13"/>
      <c r="AJ5906" s="13"/>
      <c r="AK5906" s="13">
        <f t="shared" si="1574"/>
        <v>0</v>
      </c>
      <c r="AL5906" s="13"/>
      <c r="AM5906" s="13">
        <f t="shared" si="1575"/>
        <v>0</v>
      </c>
      <c r="AN5906" s="13"/>
      <c r="AO5906" s="13">
        <v>0</v>
      </c>
      <c r="AP5906" s="13">
        <f t="shared" si="1576"/>
        <v>0</v>
      </c>
      <c r="AQ5906" s="13"/>
      <c r="AR5906" s="13">
        <f t="shared" si="1577"/>
        <v>0</v>
      </c>
      <c r="AS5906" s="13"/>
      <c r="AT5906" s="13">
        <f t="shared" si="1578"/>
        <v>0</v>
      </c>
      <c r="AU5906" s="13"/>
      <c r="AV5906" s="13">
        <f t="shared" si="1579"/>
        <v>0</v>
      </c>
      <c r="AW5906" s="13"/>
      <c r="AX5906" s="13">
        <f t="shared" si="1580"/>
        <v>0</v>
      </c>
      <c r="AY5906" s="13"/>
      <c r="AZ5906" s="13">
        <f t="shared" si="1581"/>
        <v>0</v>
      </c>
      <c r="BA5906" s="13"/>
      <c r="BB5906" s="13">
        <f t="shared" si="1582"/>
        <v>0</v>
      </c>
      <c r="BC5906" s="13"/>
      <c r="BD5906" s="13">
        <f t="shared" si="1583"/>
        <v>0</v>
      </c>
      <c r="BE5906" s="13"/>
      <c r="BF5906" s="13">
        <f t="shared" si="1584"/>
        <v>0</v>
      </c>
      <c r="BG5906" s="13"/>
      <c r="BH5906" s="13">
        <f t="shared" si="1585"/>
        <v>70488.701001315436</v>
      </c>
      <c r="BI5906" s="13">
        <f t="shared" si="1586"/>
        <v>70500</v>
      </c>
      <c r="BJ5906" s="13">
        <v>70800</v>
      </c>
    </row>
    <row r="5907" spans="1:62" x14ac:dyDescent="0.25">
      <c r="A5907" t="s">
        <v>5155</v>
      </c>
      <c r="B5907" s="13">
        <v>393</v>
      </c>
      <c r="C5907">
        <v>537993</v>
      </c>
      <c r="D5907">
        <v>1</v>
      </c>
      <c r="E5907">
        <v>0</v>
      </c>
      <c r="F5907">
        <v>0</v>
      </c>
      <c r="G5907">
        <v>0</v>
      </c>
      <c r="H5907">
        <v>0</v>
      </c>
      <c r="I5907" t="s">
        <v>26</v>
      </c>
      <c r="J5907">
        <v>537357</v>
      </c>
      <c r="K5907" t="s">
        <v>841</v>
      </c>
      <c r="L5907">
        <v>537764</v>
      </c>
      <c r="M5907" t="s">
        <v>1112</v>
      </c>
      <c r="N5907">
        <v>537454</v>
      </c>
      <c r="O5907" t="s">
        <v>842</v>
      </c>
      <c r="P5907">
        <v>537454</v>
      </c>
      <c r="Q5907" t="s">
        <v>842</v>
      </c>
      <c r="R5907" s="13">
        <v>92089.389362198432</v>
      </c>
      <c r="S5907" s="13"/>
      <c r="T5907" s="13"/>
      <c r="U5907" s="13"/>
      <c r="V5907" s="13">
        <f t="shared" si="1570"/>
        <v>0</v>
      </c>
      <c r="W5907" s="13"/>
      <c r="X5907" s="13">
        <f t="shared" si="1571"/>
        <v>0</v>
      </c>
      <c r="Y5907" s="13"/>
      <c r="Z5907" s="13">
        <f t="shared" si="1572"/>
        <v>0</v>
      </c>
      <c r="AA5907" s="13"/>
      <c r="AB5907" s="13">
        <f t="shared" si="1573"/>
        <v>0</v>
      </c>
      <c r="AC5907" s="13"/>
      <c r="AD5907" s="13"/>
      <c r="AE5907" s="13"/>
      <c r="AF5907" s="13"/>
      <c r="AG5907" s="13"/>
      <c r="AH5907" s="13"/>
      <c r="AI5907" s="13"/>
      <c r="AJ5907" s="13"/>
      <c r="AK5907" s="13">
        <f t="shared" si="1574"/>
        <v>0</v>
      </c>
      <c r="AL5907" s="13"/>
      <c r="AM5907" s="13">
        <f t="shared" si="1575"/>
        <v>0</v>
      </c>
      <c r="AN5907" s="13"/>
      <c r="AO5907" s="13">
        <v>0</v>
      </c>
      <c r="AP5907" s="13">
        <f t="shared" si="1576"/>
        <v>0</v>
      </c>
      <c r="AQ5907" s="13"/>
      <c r="AR5907" s="13">
        <f t="shared" si="1577"/>
        <v>0</v>
      </c>
      <c r="AS5907" s="13"/>
      <c r="AT5907" s="13">
        <f t="shared" si="1578"/>
        <v>0</v>
      </c>
      <c r="AU5907" s="13"/>
      <c r="AV5907" s="13">
        <f t="shared" si="1579"/>
        <v>0</v>
      </c>
      <c r="AW5907" s="13"/>
      <c r="AX5907" s="13">
        <f t="shared" si="1580"/>
        <v>0</v>
      </c>
      <c r="AY5907" s="13"/>
      <c r="AZ5907" s="13">
        <f t="shared" si="1581"/>
        <v>0</v>
      </c>
      <c r="BA5907" s="13"/>
      <c r="BB5907" s="13">
        <f t="shared" si="1582"/>
        <v>0</v>
      </c>
      <c r="BC5907" s="13"/>
      <c r="BD5907" s="13">
        <f t="shared" si="1583"/>
        <v>0</v>
      </c>
      <c r="BE5907" s="13"/>
      <c r="BF5907" s="13">
        <f t="shared" si="1584"/>
        <v>0</v>
      </c>
      <c r="BG5907" s="13"/>
      <c r="BH5907" s="13">
        <f t="shared" si="1585"/>
        <v>92089.389362198432</v>
      </c>
      <c r="BI5907" s="13">
        <f t="shared" si="1586"/>
        <v>92100</v>
      </c>
      <c r="BJ5907" s="13">
        <v>94300</v>
      </c>
    </row>
    <row r="5908" spans="1:62" x14ac:dyDescent="0.25">
      <c r="A5908" t="s">
        <v>5157</v>
      </c>
      <c r="B5908" s="13">
        <v>151</v>
      </c>
      <c r="C5908">
        <v>549134</v>
      </c>
      <c r="D5908">
        <v>1</v>
      </c>
      <c r="E5908">
        <v>0</v>
      </c>
      <c r="F5908">
        <v>0</v>
      </c>
      <c r="G5908">
        <v>0</v>
      </c>
      <c r="H5908">
        <v>0</v>
      </c>
      <c r="I5908" t="s">
        <v>75</v>
      </c>
      <c r="J5908">
        <v>548332</v>
      </c>
      <c r="K5908" t="s">
        <v>1035</v>
      </c>
      <c r="L5908">
        <v>548511</v>
      </c>
      <c r="M5908" t="s">
        <v>725</v>
      </c>
      <c r="N5908">
        <v>548511</v>
      </c>
      <c r="O5908" t="s">
        <v>725</v>
      </c>
      <c r="P5908">
        <v>548511</v>
      </c>
      <c r="Q5908" t="s">
        <v>725</v>
      </c>
      <c r="R5908" s="13">
        <v>70488.701001315436</v>
      </c>
      <c r="S5908" s="13"/>
      <c r="T5908" s="13"/>
      <c r="U5908" s="13"/>
      <c r="V5908" s="13">
        <f t="shared" si="1570"/>
        <v>0</v>
      </c>
      <c r="W5908" s="13"/>
      <c r="X5908" s="13">
        <f t="shared" si="1571"/>
        <v>0</v>
      </c>
      <c r="Y5908" s="13"/>
      <c r="Z5908" s="13">
        <f t="shared" si="1572"/>
        <v>0</v>
      </c>
      <c r="AA5908" s="13"/>
      <c r="AB5908" s="13">
        <f t="shared" si="1573"/>
        <v>0</v>
      </c>
      <c r="AC5908" s="13"/>
      <c r="AD5908" s="13"/>
      <c r="AE5908" s="13"/>
      <c r="AF5908" s="13"/>
      <c r="AG5908" s="13"/>
      <c r="AH5908" s="13"/>
      <c r="AI5908" s="13"/>
      <c r="AJ5908" s="13"/>
      <c r="AK5908" s="13">
        <f t="shared" si="1574"/>
        <v>0</v>
      </c>
      <c r="AL5908" s="13"/>
      <c r="AM5908" s="13">
        <f t="shared" si="1575"/>
        <v>0</v>
      </c>
      <c r="AN5908" s="13"/>
      <c r="AO5908" s="13">
        <v>0</v>
      </c>
      <c r="AP5908" s="13">
        <f t="shared" si="1576"/>
        <v>0</v>
      </c>
      <c r="AQ5908" s="13"/>
      <c r="AR5908" s="13">
        <f t="shared" si="1577"/>
        <v>0</v>
      </c>
      <c r="AS5908" s="13"/>
      <c r="AT5908" s="13">
        <f t="shared" si="1578"/>
        <v>0</v>
      </c>
      <c r="AU5908" s="13"/>
      <c r="AV5908" s="13">
        <f t="shared" si="1579"/>
        <v>0</v>
      </c>
      <c r="AW5908" s="13"/>
      <c r="AX5908" s="13">
        <f t="shared" si="1580"/>
        <v>0</v>
      </c>
      <c r="AY5908" s="13"/>
      <c r="AZ5908" s="13">
        <f t="shared" si="1581"/>
        <v>0</v>
      </c>
      <c r="BA5908" s="13"/>
      <c r="BB5908" s="13">
        <f t="shared" si="1582"/>
        <v>0</v>
      </c>
      <c r="BC5908" s="13"/>
      <c r="BD5908" s="13">
        <f t="shared" si="1583"/>
        <v>0</v>
      </c>
      <c r="BE5908" s="13"/>
      <c r="BF5908" s="13">
        <f t="shared" si="1584"/>
        <v>0</v>
      </c>
      <c r="BG5908" s="13"/>
      <c r="BH5908" s="13">
        <f t="shared" si="1585"/>
        <v>70488.701001315436</v>
      </c>
      <c r="BI5908" s="13">
        <f t="shared" si="1586"/>
        <v>70500</v>
      </c>
      <c r="BJ5908" s="13">
        <v>70800</v>
      </c>
    </row>
    <row r="5909" spans="1:62" x14ac:dyDescent="0.25">
      <c r="A5909" t="s">
        <v>2813</v>
      </c>
      <c r="B5909" s="13">
        <v>279</v>
      </c>
      <c r="C5909">
        <v>547450</v>
      </c>
      <c r="D5909">
        <v>1</v>
      </c>
      <c r="E5909">
        <v>0</v>
      </c>
      <c r="F5909">
        <v>0</v>
      </c>
      <c r="G5909">
        <v>0</v>
      </c>
      <c r="H5909">
        <v>0</v>
      </c>
      <c r="I5909" t="s">
        <v>61</v>
      </c>
      <c r="J5909">
        <v>511382</v>
      </c>
      <c r="K5909" t="s">
        <v>272</v>
      </c>
      <c r="L5909">
        <v>511382</v>
      </c>
      <c r="M5909" t="s">
        <v>272</v>
      </c>
      <c r="N5909">
        <v>511382</v>
      </c>
      <c r="O5909" t="s">
        <v>272</v>
      </c>
      <c r="P5909">
        <v>511382</v>
      </c>
      <c r="Q5909" t="s">
        <v>272</v>
      </c>
      <c r="R5909" s="13">
        <v>70488.701001315436</v>
      </c>
      <c r="S5909" s="13"/>
      <c r="T5909" s="13"/>
      <c r="U5909" s="13"/>
      <c r="V5909" s="13">
        <f t="shared" si="1570"/>
        <v>0</v>
      </c>
      <c r="W5909" s="13"/>
      <c r="X5909" s="13">
        <f t="shared" si="1571"/>
        <v>0</v>
      </c>
      <c r="Y5909" s="13"/>
      <c r="Z5909" s="13">
        <f t="shared" si="1572"/>
        <v>0</v>
      </c>
      <c r="AA5909" s="13"/>
      <c r="AB5909" s="13">
        <f t="shared" si="1573"/>
        <v>0</v>
      </c>
      <c r="AC5909" s="13"/>
      <c r="AD5909" s="13"/>
      <c r="AE5909" s="13"/>
      <c r="AF5909" s="13"/>
      <c r="AG5909" s="13"/>
      <c r="AH5909" s="13"/>
      <c r="AI5909" s="13"/>
      <c r="AJ5909" s="13"/>
      <c r="AK5909" s="13">
        <f t="shared" si="1574"/>
        <v>0</v>
      </c>
      <c r="AL5909" s="13"/>
      <c r="AM5909" s="13">
        <f t="shared" si="1575"/>
        <v>0</v>
      </c>
      <c r="AN5909" s="13"/>
      <c r="AO5909" s="13">
        <v>0</v>
      </c>
      <c r="AP5909" s="13">
        <f t="shared" si="1576"/>
        <v>0</v>
      </c>
      <c r="AQ5909" s="13"/>
      <c r="AR5909" s="13">
        <f t="shared" si="1577"/>
        <v>0</v>
      </c>
      <c r="AS5909" s="13"/>
      <c r="AT5909" s="13">
        <f t="shared" si="1578"/>
        <v>0</v>
      </c>
      <c r="AU5909" s="13"/>
      <c r="AV5909" s="13">
        <f t="shared" si="1579"/>
        <v>0</v>
      </c>
      <c r="AW5909" s="13"/>
      <c r="AX5909" s="13">
        <f t="shared" si="1580"/>
        <v>0</v>
      </c>
      <c r="AY5909" s="13"/>
      <c r="AZ5909" s="13">
        <f t="shared" si="1581"/>
        <v>0</v>
      </c>
      <c r="BA5909" s="13"/>
      <c r="BB5909" s="13">
        <f t="shared" si="1582"/>
        <v>0</v>
      </c>
      <c r="BC5909" s="13"/>
      <c r="BD5909" s="13">
        <f t="shared" si="1583"/>
        <v>0</v>
      </c>
      <c r="BE5909" s="13"/>
      <c r="BF5909" s="13">
        <f t="shared" si="1584"/>
        <v>0</v>
      </c>
      <c r="BG5909" s="13"/>
      <c r="BH5909" s="13">
        <f t="shared" si="1585"/>
        <v>70488.701001315436</v>
      </c>
      <c r="BI5909" s="13">
        <f t="shared" si="1586"/>
        <v>70500</v>
      </c>
      <c r="BJ5909" s="13">
        <v>70800</v>
      </c>
    </row>
    <row r="5910" spans="1:62" x14ac:dyDescent="0.25">
      <c r="A5910" s="4" t="s">
        <v>1082</v>
      </c>
      <c r="B5910" s="13">
        <v>959</v>
      </c>
      <c r="C5910">
        <v>581178</v>
      </c>
      <c r="D5910">
        <v>1</v>
      </c>
      <c r="E5910">
        <v>1</v>
      </c>
      <c r="F5910">
        <v>1</v>
      </c>
      <c r="G5910">
        <v>0</v>
      </c>
      <c r="H5910">
        <v>0</v>
      </c>
      <c r="I5910" t="s">
        <v>41</v>
      </c>
      <c r="J5910">
        <v>581178</v>
      </c>
      <c r="K5910" t="s">
        <v>1082</v>
      </c>
      <c r="L5910">
        <v>581178</v>
      </c>
      <c r="M5910" t="s">
        <v>1082</v>
      </c>
      <c r="N5910">
        <v>580511</v>
      </c>
      <c r="O5910" t="s">
        <v>42</v>
      </c>
      <c r="P5910">
        <v>580511</v>
      </c>
      <c r="Q5910" t="s">
        <v>42</v>
      </c>
      <c r="R5910" s="13">
        <v>222032.71671736066</v>
      </c>
      <c r="S5910" s="13">
        <v>1611</v>
      </c>
      <c r="T5910" s="13">
        <v>86245.671653673591</v>
      </c>
      <c r="U5910" s="13"/>
      <c r="V5910" s="13">
        <f t="shared" si="1570"/>
        <v>0</v>
      </c>
      <c r="W5910" s="13">
        <v>7</v>
      </c>
      <c r="X5910" s="13">
        <f t="shared" si="1571"/>
        <v>20748</v>
      </c>
      <c r="Y5910" s="13">
        <v>9</v>
      </c>
      <c r="Z5910" s="13">
        <f t="shared" si="1572"/>
        <v>8892</v>
      </c>
      <c r="AA5910" s="13">
        <v>4</v>
      </c>
      <c r="AB5910" s="13">
        <f t="shared" si="1573"/>
        <v>988</v>
      </c>
      <c r="AC5910" s="13">
        <v>1611</v>
      </c>
      <c r="AD5910" s="13">
        <v>347268.63704565883</v>
      </c>
      <c r="AE5910" s="13"/>
      <c r="AF5910" s="13"/>
      <c r="AG5910" s="13"/>
      <c r="AH5910" s="13"/>
      <c r="AI5910" s="13"/>
      <c r="AJ5910" s="13"/>
      <c r="AK5910" s="13">
        <f t="shared" si="1574"/>
        <v>0</v>
      </c>
      <c r="AL5910" s="13"/>
      <c r="AM5910" s="13">
        <f t="shared" si="1575"/>
        <v>0</v>
      </c>
      <c r="AN5910" s="13"/>
      <c r="AO5910" s="13">
        <v>0</v>
      </c>
      <c r="AP5910" s="13">
        <f t="shared" si="1576"/>
        <v>0</v>
      </c>
      <c r="AQ5910" s="13"/>
      <c r="AR5910" s="13">
        <f t="shared" si="1577"/>
        <v>0</v>
      </c>
      <c r="AS5910" s="13"/>
      <c r="AT5910" s="13">
        <f t="shared" si="1578"/>
        <v>0</v>
      </c>
      <c r="AU5910" s="13"/>
      <c r="AV5910" s="13">
        <f t="shared" si="1579"/>
        <v>0</v>
      </c>
      <c r="AW5910" s="13"/>
      <c r="AX5910" s="13">
        <f t="shared" si="1580"/>
        <v>0</v>
      </c>
      <c r="AY5910" s="13"/>
      <c r="AZ5910" s="13">
        <f t="shared" si="1581"/>
        <v>0</v>
      </c>
      <c r="BA5910" s="13"/>
      <c r="BB5910" s="13">
        <f t="shared" si="1582"/>
        <v>0</v>
      </c>
      <c r="BC5910" s="13"/>
      <c r="BD5910" s="13">
        <f t="shared" si="1583"/>
        <v>0</v>
      </c>
      <c r="BE5910" s="13"/>
      <c r="BF5910" s="13">
        <f t="shared" si="1584"/>
        <v>0</v>
      </c>
      <c r="BG5910" s="13"/>
      <c r="BH5910" s="13">
        <f t="shared" si="1585"/>
        <v>686175.02541669307</v>
      </c>
      <c r="BI5910" s="13">
        <f t="shared" si="1586"/>
        <v>686200</v>
      </c>
      <c r="BJ5910" s="13">
        <v>678300</v>
      </c>
    </row>
    <row r="5911" spans="1:62" x14ac:dyDescent="0.25">
      <c r="A5911" t="s">
        <v>5158</v>
      </c>
      <c r="B5911" s="13">
        <v>400</v>
      </c>
      <c r="C5911">
        <v>571105</v>
      </c>
      <c r="D5911">
        <v>1</v>
      </c>
      <c r="E5911">
        <v>0</v>
      </c>
      <c r="F5911">
        <v>0</v>
      </c>
      <c r="G5911">
        <v>0</v>
      </c>
      <c r="H5911">
        <v>0</v>
      </c>
      <c r="I5911" t="s">
        <v>33</v>
      </c>
      <c r="J5911">
        <v>569917</v>
      </c>
      <c r="K5911" t="s">
        <v>1113</v>
      </c>
      <c r="L5911">
        <v>569917</v>
      </c>
      <c r="M5911" t="s">
        <v>1113</v>
      </c>
      <c r="N5911">
        <v>569810</v>
      </c>
      <c r="O5911" t="s">
        <v>98</v>
      </c>
      <c r="P5911">
        <v>569810</v>
      </c>
      <c r="Q5911" t="s">
        <v>98</v>
      </c>
      <c r="R5911" s="13">
        <v>93711.788922746273</v>
      </c>
      <c r="S5911" s="13"/>
      <c r="T5911" s="13"/>
      <c r="U5911" s="13"/>
      <c r="V5911" s="13">
        <f t="shared" si="1570"/>
        <v>0</v>
      </c>
      <c r="W5911" s="13"/>
      <c r="X5911" s="13">
        <f t="shared" si="1571"/>
        <v>0</v>
      </c>
      <c r="Y5911" s="13"/>
      <c r="Z5911" s="13">
        <f t="shared" si="1572"/>
        <v>0</v>
      </c>
      <c r="AA5911" s="13"/>
      <c r="AB5911" s="13">
        <f t="shared" si="1573"/>
        <v>0</v>
      </c>
      <c r="AC5911" s="13"/>
      <c r="AD5911" s="13"/>
      <c r="AE5911" s="13"/>
      <c r="AF5911" s="13"/>
      <c r="AG5911" s="13"/>
      <c r="AH5911" s="13"/>
      <c r="AI5911" s="13"/>
      <c r="AJ5911" s="13"/>
      <c r="AK5911" s="13">
        <f t="shared" si="1574"/>
        <v>0</v>
      </c>
      <c r="AL5911" s="13"/>
      <c r="AM5911" s="13">
        <f t="shared" si="1575"/>
        <v>0</v>
      </c>
      <c r="AN5911" s="13"/>
      <c r="AO5911" s="13">
        <v>0</v>
      </c>
      <c r="AP5911" s="13">
        <f t="shared" si="1576"/>
        <v>0</v>
      </c>
      <c r="AQ5911" s="13"/>
      <c r="AR5911" s="13">
        <f t="shared" si="1577"/>
        <v>0</v>
      </c>
      <c r="AS5911" s="13"/>
      <c r="AT5911" s="13">
        <f t="shared" si="1578"/>
        <v>0</v>
      </c>
      <c r="AU5911" s="13"/>
      <c r="AV5911" s="13">
        <f t="shared" si="1579"/>
        <v>0</v>
      </c>
      <c r="AW5911" s="13"/>
      <c r="AX5911" s="13">
        <f t="shared" si="1580"/>
        <v>0</v>
      </c>
      <c r="AY5911" s="13"/>
      <c r="AZ5911" s="13">
        <f t="shared" si="1581"/>
        <v>0</v>
      </c>
      <c r="BA5911" s="13"/>
      <c r="BB5911" s="13">
        <f t="shared" si="1582"/>
        <v>0</v>
      </c>
      <c r="BC5911" s="13"/>
      <c r="BD5911" s="13">
        <f t="shared" si="1583"/>
        <v>0</v>
      </c>
      <c r="BE5911" s="13"/>
      <c r="BF5911" s="13">
        <f t="shared" si="1584"/>
        <v>0</v>
      </c>
      <c r="BG5911" s="13"/>
      <c r="BH5911" s="13">
        <f t="shared" si="1585"/>
        <v>93711.788922746273</v>
      </c>
      <c r="BI5911" s="13">
        <f t="shared" si="1586"/>
        <v>93700</v>
      </c>
      <c r="BJ5911" s="13">
        <v>94500</v>
      </c>
    </row>
    <row r="5912" spans="1:62" x14ac:dyDescent="0.25">
      <c r="A5912" t="s">
        <v>5159</v>
      </c>
      <c r="B5912" s="13">
        <v>455</v>
      </c>
      <c r="C5912">
        <v>566969</v>
      </c>
      <c r="D5912">
        <v>1</v>
      </c>
      <c r="E5912">
        <v>0</v>
      </c>
      <c r="F5912">
        <v>0</v>
      </c>
      <c r="G5912">
        <v>0</v>
      </c>
      <c r="H5912">
        <v>0</v>
      </c>
      <c r="I5912" t="s">
        <v>110</v>
      </c>
      <c r="J5912">
        <v>559075</v>
      </c>
      <c r="K5912" t="s">
        <v>360</v>
      </c>
      <c r="L5912">
        <v>559075</v>
      </c>
      <c r="M5912" t="s">
        <v>360</v>
      </c>
      <c r="N5912">
        <v>559075</v>
      </c>
      <c r="O5912" t="s">
        <v>360</v>
      </c>
      <c r="P5912">
        <v>559075</v>
      </c>
      <c r="Q5912" t="s">
        <v>360</v>
      </c>
      <c r="R5912" s="13">
        <v>106443.52403370244</v>
      </c>
      <c r="S5912" s="13"/>
      <c r="T5912" s="13"/>
      <c r="U5912" s="13"/>
      <c r="V5912" s="13">
        <f t="shared" si="1570"/>
        <v>0</v>
      </c>
      <c r="W5912" s="13"/>
      <c r="X5912" s="13">
        <f t="shared" si="1571"/>
        <v>0</v>
      </c>
      <c r="Y5912" s="13"/>
      <c r="Z5912" s="13">
        <f t="shared" si="1572"/>
        <v>0</v>
      </c>
      <c r="AA5912" s="13"/>
      <c r="AB5912" s="13">
        <f t="shared" si="1573"/>
        <v>0</v>
      </c>
      <c r="AC5912" s="13"/>
      <c r="AD5912" s="13"/>
      <c r="AE5912" s="13"/>
      <c r="AF5912" s="13"/>
      <c r="AG5912" s="13"/>
      <c r="AH5912" s="13"/>
      <c r="AI5912" s="13"/>
      <c r="AJ5912" s="13"/>
      <c r="AK5912" s="13">
        <f t="shared" si="1574"/>
        <v>0</v>
      </c>
      <c r="AL5912" s="13"/>
      <c r="AM5912" s="13">
        <f t="shared" si="1575"/>
        <v>0</v>
      </c>
      <c r="AN5912" s="13"/>
      <c r="AO5912" s="13">
        <v>0</v>
      </c>
      <c r="AP5912" s="13">
        <f t="shared" si="1576"/>
        <v>0</v>
      </c>
      <c r="AQ5912" s="13"/>
      <c r="AR5912" s="13">
        <f t="shared" si="1577"/>
        <v>0</v>
      </c>
      <c r="AS5912" s="13"/>
      <c r="AT5912" s="13">
        <f t="shared" si="1578"/>
        <v>0</v>
      </c>
      <c r="AU5912" s="13"/>
      <c r="AV5912" s="13">
        <f t="shared" si="1579"/>
        <v>0</v>
      </c>
      <c r="AW5912" s="13"/>
      <c r="AX5912" s="13">
        <f t="shared" si="1580"/>
        <v>0</v>
      </c>
      <c r="AY5912" s="13"/>
      <c r="AZ5912" s="13">
        <f t="shared" si="1581"/>
        <v>0</v>
      </c>
      <c r="BA5912" s="13"/>
      <c r="BB5912" s="13">
        <f t="shared" si="1582"/>
        <v>0</v>
      </c>
      <c r="BC5912" s="13"/>
      <c r="BD5912" s="13">
        <f t="shared" si="1583"/>
        <v>0</v>
      </c>
      <c r="BE5912" s="13"/>
      <c r="BF5912" s="13">
        <f t="shared" si="1584"/>
        <v>0</v>
      </c>
      <c r="BG5912" s="13"/>
      <c r="BH5912" s="13">
        <f t="shared" si="1585"/>
        <v>106443.52403370244</v>
      </c>
      <c r="BI5912" s="13">
        <f t="shared" si="1586"/>
        <v>106400</v>
      </c>
      <c r="BJ5912" s="13">
        <v>105700</v>
      </c>
    </row>
    <row r="5913" spans="1:62" x14ac:dyDescent="0.25">
      <c r="A5913" t="s">
        <v>5160</v>
      </c>
      <c r="B5913" s="13">
        <v>173</v>
      </c>
      <c r="C5913">
        <v>595136</v>
      </c>
      <c r="D5913">
        <v>1</v>
      </c>
      <c r="E5913">
        <v>0</v>
      </c>
      <c r="F5913">
        <v>0</v>
      </c>
      <c r="G5913">
        <v>0</v>
      </c>
      <c r="H5913">
        <v>0</v>
      </c>
      <c r="I5913" t="s">
        <v>30</v>
      </c>
      <c r="J5913">
        <v>594431</v>
      </c>
      <c r="K5913" t="s">
        <v>224</v>
      </c>
      <c r="L5913">
        <v>594709</v>
      </c>
      <c r="M5913" t="s">
        <v>150</v>
      </c>
      <c r="N5913">
        <v>593711</v>
      </c>
      <c r="O5913" t="s">
        <v>149</v>
      </c>
      <c r="P5913">
        <v>593711</v>
      </c>
      <c r="Q5913" t="s">
        <v>149</v>
      </c>
      <c r="R5913" s="13">
        <v>70488.701001315436</v>
      </c>
      <c r="S5913" s="13"/>
      <c r="T5913" s="13"/>
      <c r="U5913" s="13"/>
      <c r="V5913" s="13">
        <f t="shared" si="1570"/>
        <v>0</v>
      </c>
      <c r="W5913" s="13"/>
      <c r="X5913" s="13">
        <f t="shared" si="1571"/>
        <v>0</v>
      </c>
      <c r="Y5913" s="13"/>
      <c r="Z5913" s="13">
        <f t="shared" si="1572"/>
        <v>0</v>
      </c>
      <c r="AA5913" s="13"/>
      <c r="AB5913" s="13">
        <f t="shared" si="1573"/>
        <v>0</v>
      </c>
      <c r="AC5913" s="13"/>
      <c r="AD5913" s="13"/>
      <c r="AE5913" s="13"/>
      <c r="AF5913" s="13"/>
      <c r="AG5913" s="13"/>
      <c r="AH5913" s="13"/>
      <c r="AI5913" s="13"/>
      <c r="AJ5913" s="13"/>
      <c r="AK5913" s="13">
        <f t="shared" si="1574"/>
        <v>0</v>
      </c>
      <c r="AL5913" s="13"/>
      <c r="AM5913" s="13">
        <f t="shared" si="1575"/>
        <v>0</v>
      </c>
      <c r="AN5913" s="13"/>
      <c r="AO5913" s="13">
        <v>0</v>
      </c>
      <c r="AP5913" s="13">
        <f t="shared" si="1576"/>
        <v>0</v>
      </c>
      <c r="AQ5913" s="13"/>
      <c r="AR5913" s="13">
        <f t="shared" si="1577"/>
        <v>0</v>
      </c>
      <c r="AS5913" s="13"/>
      <c r="AT5913" s="13">
        <f t="shared" si="1578"/>
        <v>0</v>
      </c>
      <c r="AU5913" s="13"/>
      <c r="AV5913" s="13">
        <f t="shared" si="1579"/>
        <v>0</v>
      </c>
      <c r="AW5913" s="13"/>
      <c r="AX5913" s="13">
        <f t="shared" si="1580"/>
        <v>0</v>
      </c>
      <c r="AY5913" s="13"/>
      <c r="AZ5913" s="13">
        <f t="shared" si="1581"/>
        <v>0</v>
      </c>
      <c r="BA5913" s="13"/>
      <c r="BB5913" s="13">
        <f t="shared" si="1582"/>
        <v>0</v>
      </c>
      <c r="BC5913" s="13"/>
      <c r="BD5913" s="13">
        <f t="shared" si="1583"/>
        <v>0</v>
      </c>
      <c r="BE5913" s="13"/>
      <c r="BF5913" s="13">
        <f t="shared" si="1584"/>
        <v>0</v>
      </c>
      <c r="BG5913" s="13"/>
      <c r="BH5913" s="13">
        <f t="shared" si="1585"/>
        <v>70488.701001315436</v>
      </c>
      <c r="BI5913" s="13">
        <f t="shared" si="1586"/>
        <v>70500</v>
      </c>
      <c r="BJ5913" s="13">
        <v>70800</v>
      </c>
    </row>
    <row r="5914" spans="1:62" x14ac:dyDescent="0.25">
      <c r="A5914" t="s">
        <v>5161</v>
      </c>
      <c r="B5914" s="13">
        <v>407</v>
      </c>
      <c r="C5914">
        <v>577685</v>
      </c>
      <c r="D5914">
        <v>1</v>
      </c>
      <c r="E5914">
        <v>0</v>
      </c>
      <c r="F5914">
        <v>0</v>
      </c>
      <c r="G5914">
        <v>0</v>
      </c>
      <c r="H5914">
        <v>0</v>
      </c>
      <c r="I5914" t="s">
        <v>51</v>
      </c>
      <c r="J5914">
        <v>577626</v>
      </c>
      <c r="K5914" t="s">
        <v>1228</v>
      </c>
      <c r="L5914">
        <v>577626</v>
      </c>
      <c r="M5914" t="s">
        <v>1228</v>
      </c>
      <c r="N5914">
        <v>577626</v>
      </c>
      <c r="O5914" t="s">
        <v>1228</v>
      </c>
      <c r="P5914">
        <v>577626</v>
      </c>
      <c r="Q5914" t="s">
        <v>1228</v>
      </c>
      <c r="R5914" s="13">
        <v>95333.728303446333</v>
      </c>
      <c r="S5914" s="13"/>
      <c r="T5914" s="13"/>
      <c r="U5914" s="13"/>
      <c r="V5914" s="13">
        <f t="shared" si="1570"/>
        <v>0</v>
      </c>
      <c r="W5914" s="13"/>
      <c r="X5914" s="13">
        <f t="shared" si="1571"/>
        <v>0</v>
      </c>
      <c r="Y5914" s="13"/>
      <c r="Z5914" s="13">
        <f t="shared" si="1572"/>
        <v>0</v>
      </c>
      <c r="AA5914" s="13"/>
      <c r="AB5914" s="13">
        <f t="shared" si="1573"/>
        <v>0</v>
      </c>
      <c r="AC5914" s="13"/>
      <c r="AD5914" s="13"/>
      <c r="AE5914" s="13"/>
      <c r="AF5914" s="13"/>
      <c r="AG5914" s="13"/>
      <c r="AH5914" s="13"/>
      <c r="AI5914" s="13"/>
      <c r="AJ5914" s="13"/>
      <c r="AK5914" s="13">
        <f t="shared" si="1574"/>
        <v>0</v>
      </c>
      <c r="AL5914" s="13"/>
      <c r="AM5914" s="13">
        <f t="shared" si="1575"/>
        <v>0</v>
      </c>
      <c r="AN5914" s="13"/>
      <c r="AO5914" s="13">
        <v>0</v>
      </c>
      <c r="AP5914" s="13">
        <f t="shared" si="1576"/>
        <v>0</v>
      </c>
      <c r="AQ5914" s="13"/>
      <c r="AR5914" s="13">
        <f t="shared" si="1577"/>
        <v>0</v>
      </c>
      <c r="AS5914" s="13"/>
      <c r="AT5914" s="13">
        <f t="shared" si="1578"/>
        <v>0</v>
      </c>
      <c r="AU5914" s="13"/>
      <c r="AV5914" s="13">
        <f t="shared" si="1579"/>
        <v>0</v>
      </c>
      <c r="AW5914" s="13"/>
      <c r="AX5914" s="13">
        <f t="shared" si="1580"/>
        <v>0</v>
      </c>
      <c r="AY5914" s="13"/>
      <c r="AZ5914" s="13">
        <f t="shared" si="1581"/>
        <v>0</v>
      </c>
      <c r="BA5914" s="13"/>
      <c r="BB5914" s="13">
        <f t="shared" si="1582"/>
        <v>0</v>
      </c>
      <c r="BC5914" s="13"/>
      <c r="BD5914" s="13">
        <f t="shared" si="1583"/>
        <v>0</v>
      </c>
      <c r="BE5914" s="13"/>
      <c r="BF5914" s="13">
        <f t="shared" si="1584"/>
        <v>0</v>
      </c>
      <c r="BG5914" s="13"/>
      <c r="BH5914" s="13">
        <f t="shared" si="1585"/>
        <v>95333.728303446333</v>
      </c>
      <c r="BI5914" s="13">
        <f t="shared" si="1586"/>
        <v>95300</v>
      </c>
      <c r="BJ5914" s="13">
        <v>95700</v>
      </c>
    </row>
    <row r="5915" spans="1:62" x14ac:dyDescent="0.25">
      <c r="A5915" s="3" t="s">
        <v>1582</v>
      </c>
      <c r="B5915" s="13">
        <v>716</v>
      </c>
      <c r="C5915">
        <v>549142</v>
      </c>
      <c r="D5915">
        <v>1</v>
      </c>
      <c r="E5915">
        <v>1</v>
      </c>
      <c r="F5915">
        <v>0</v>
      </c>
      <c r="G5915">
        <v>0</v>
      </c>
      <c r="H5915">
        <v>0</v>
      </c>
      <c r="I5915" t="s">
        <v>75</v>
      </c>
      <c r="J5915">
        <v>549142</v>
      </c>
      <c r="K5915" t="s">
        <v>1582</v>
      </c>
      <c r="L5915">
        <v>547492</v>
      </c>
      <c r="M5915" t="s">
        <v>74</v>
      </c>
      <c r="N5915">
        <v>547492</v>
      </c>
      <c r="O5915" t="s">
        <v>74</v>
      </c>
      <c r="P5915">
        <v>547492</v>
      </c>
      <c r="Q5915" t="s">
        <v>74</v>
      </c>
      <c r="R5915" s="13">
        <v>166523.45911161063</v>
      </c>
      <c r="S5915" s="13">
        <v>824</v>
      </c>
      <c r="T5915" s="13">
        <v>44168.698685972842</v>
      </c>
      <c r="U5915" s="13"/>
      <c r="V5915" s="13">
        <f t="shared" si="1570"/>
        <v>0</v>
      </c>
      <c r="W5915" s="13"/>
      <c r="X5915" s="13">
        <f t="shared" si="1571"/>
        <v>0</v>
      </c>
      <c r="Y5915" s="13">
        <v>4</v>
      </c>
      <c r="Z5915" s="13">
        <f t="shared" si="1572"/>
        <v>3952</v>
      </c>
      <c r="AA5915" s="13"/>
      <c r="AB5915" s="13">
        <f t="shared" si="1573"/>
        <v>0</v>
      </c>
      <c r="AC5915" s="13"/>
      <c r="AD5915" s="13"/>
      <c r="AE5915" s="13"/>
      <c r="AF5915" s="13"/>
      <c r="AG5915" s="13"/>
      <c r="AH5915" s="13"/>
      <c r="AI5915" s="13"/>
      <c r="AJ5915" s="13"/>
      <c r="AK5915" s="13">
        <f t="shared" si="1574"/>
        <v>0</v>
      </c>
      <c r="AL5915" s="13"/>
      <c r="AM5915" s="13">
        <f t="shared" si="1575"/>
        <v>0</v>
      </c>
      <c r="AN5915" s="13"/>
      <c r="AO5915" s="13">
        <v>0</v>
      </c>
      <c r="AP5915" s="13">
        <f t="shared" si="1576"/>
        <v>0</v>
      </c>
      <c r="AQ5915" s="13"/>
      <c r="AR5915" s="13">
        <f t="shared" si="1577"/>
        <v>0</v>
      </c>
      <c r="AS5915" s="13"/>
      <c r="AT5915" s="13">
        <f t="shared" si="1578"/>
        <v>0</v>
      </c>
      <c r="AU5915" s="13"/>
      <c r="AV5915" s="13">
        <f t="shared" si="1579"/>
        <v>0</v>
      </c>
      <c r="AW5915" s="13"/>
      <c r="AX5915" s="13">
        <f t="shared" si="1580"/>
        <v>0</v>
      </c>
      <c r="AY5915" s="13"/>
      <c r="AZ5915" s="13">
        <f t="shared" si="1581"/>
        <v>0</v>
      </c>
      <c r="BA5915" s="13"/>
      <c r="BB5915" s="13">
        <f t="shared" si="1582"/>
        <v>0</v>
      </c>
      <c r="BC5915" s="13"/>
      <c r="BD5915" s="13">
        <f t="shared" si="1583"/>
        <v>0</v>
      </c>
      <c r="BE5915" s="13"/>
      <c r="BF5915" s="13">
        <f t="shared" si="1584"/>
        <v>0</v>
      </c>
      <c r="BG5915" s="13"/>
      <c r="BH5915" s="13">
        <f t="shared" si="1585"/>
        <v>214644.15779758347</v>
      </c>
      <c r="BI5915" s="13">
        <f t="shared" si="1586"/>
        <v>214600</v>
      </c>
      <c r="BJ5915" s="13">
        <v>211800</v>
      </c>
    </row>
    <row r="5916" spans="1:62" x14ac:dyDescent="0.25">
      <c r="A5916" t="s">
        <v>5162</v>
      </c>
      <c r="B5916" s="13">
        <v>914</v>
      </c>
      <c r="C5916">
        <v>588172</v>
      </c>
      <c r="D5916">
        <v>1</v>
      </c>
      <c r="E5916">
        <v>0</v>
      </c>
      <c r="F5916">
        <v>0</v>
      </c>
      <c r="G5916">
        <v>0</v>
      </c>
      <c r="H5916">
        <v>0</v>
      </c>
      <c r="I5916" t="s">
        <v>75</v>
      </c>
      <c r="J5916">
        <v>586846</v>
      </c>
      <c r="K5916" t="s">
        <v>79</v>
      </c>
      <c r="L5916">
        <v>586846</v>
      </c>
      <c r="M5916" t="s">
        <v>79</v>
      </c>
      <c r="N5916">
        <v>586846</v>
      </c>
      <c r="O5916" t="s">
        <v>79</v>
      </c>
      <c r="P5916">
        <v>586846</v>
      </c>
      <c r="Q5916" t="s">
        <v>79</v>
      </c>
      <c r="R5916" s="13">
        <v>211780.99516782691</v>
      </c>
      <c r="S5916" s="13"/>
      <c r="T5916" s="13"/>
      <c r="U5916" s="13"/>
      <c r="V5916" s="13">
        <f t="shared" si="1570"/>
        <v>0</v>
      </c>
      <c r="W5916" s="13"/>
      <c r="X5916" s="13">
        <f t="shared" si="1571"/>
        <v>0</v>
      </c>
      <c r="Y5916" s="13"/>
      <c r="Z5916" s="13">
        <f t="shared" si="1572"/>
        <v>0</v>
      </c>
      <c r="AA5916" s="13"/>
      <c r="AB5916" s="13">
        <f t="shared" si="1573"/>
        <v>0</v>
      </c>
      <c r="AC5916" s="13"/>
      <c r="AD5916" s="13"/>
      <c r="AE5916" s="13"/>
      <c r="AF5916" s="13"/>
      <c r="AG5916" s="13"/>
      <c r="AH5916" s="13"/>
      <c r="AI5916" s="13"/>
      <c r="AJ5916" s="13"/>
      <c r="AK5916" s="13">
        <f t="shared" si="1574"/>
        <v>0</v>
      </c>
      <c r="AL5916" s="13"/>
      <c r="AM5916" s="13">
        <f t="shared" si="1575"/>
        <v>0</v>
      </c>
      <c r="AN5916" s="13"/>
      <c r="AO5916" s="13">
        <v>0</v>
      </c>
      <c r="AP5916" s="13">
        <f t="shared" si="1576"/>
        <v>0</v>
      </c>
      <c r="AQ5916" s="13"/>
      <c r="AR5916" s="13">
        <f t="shared" si="1577"/>
        <v>0</v>
      </c>
      <c r="AS5916" s="13"/>
      <c r="AT5916" s="13">
        <f t="shared" si="1578"/>
        <v>0</v>
      </c>
      <c r="AU5916" s="13"/>
      <c r="AV5916" s="13">
        <f t="shared" si="1579"/>
        <v>0</v>
      </c>
      <c r="AW5916" s="13"/>
      <c r="AX5916" s="13">
        <f t="shared" si="1580"/>
        <v>0</v>
      </c>
      <c r="AY5916" s="13"/>
      <c r="AZ5916" s="13">
        <f t="shared" si="1581"/>
        <v>0</v>
      </c>
      <c r="BA5916" s="13"/>
      <c r="BB5916" s="13">
        <f t="shared" si="1582"/>
        <v>0</v>
      </c>
      <c r="BC5916" s="13"/>
      <c r="BD5916" s="13">
        <f t="shared" si="1583"/>
        <v>0</v>
      </c>
      <c r="BE5916" s="13"/>
      <c r="BF5916" s="13">
        <f t="shared" si="1584"/>
        <v>0</v>
      </c>
      <c r="BG5916" s="13"/>
      <c r="BH5916" s="13">
        <f t="shared" si="1585"/>
        <v>211780.99516782691</v>
      </c>
      <c r="BI5916" s="13">
        <f t="shared" si="1586"/>
        <v>211800</v>
      </c>
      <c r="BJ5916" s="13">
        <v>212600</v>
      </c>
    </row>
    <row r="5917" spans="1:62" x14ac:dyDescent="0.25">
      <c r="A5917" t="s">
        <v>5163</v>
      </c>
      <c r="B5917" s="13">
        <v>397</v>
      </c>
      <c r="C5917">
        <v>563498</v>
      </c>
      <c r="D5917">
        <v>1</v>
      </c>
      <c r="E5917">
        <v>0</v>
      </c>
      <c r="F5917">
        <v>0</v>
      </c>
      <c r="G5917">
        <v>0</v>
      </c>
      <c r="H5917">
        <v>0</v>
      </c>
      <c r="I5917" t="s">
        <v>85</v>
      </c>
      <c r="J5917">
        <v>562971</v>
      </c>
      <c r="K5917" t="s">
        <v>383</v>
      </c>
      <c r="L5917">
        <v>562971</v>
      </c>
      <c r="M5917" t="s">
        <v>383</v>
      </c>
      <c r="N5917">
        <v>562971</v>
      </c>
      <c r="O5917" t="s">
        <v>383</v>
      </c>
      <c r="P5917">
        <v>562971</v>
      </c>
      <c r="Q5917" t="s">
        <v>383</v>
      </c>
      <c r="R5917" s="13">
        <v>93016.531422975255</v>
      </c>
      <c r="S5917" s="13"/>
      <c r="T5917" s="13"/>
      <c r="U5917" s="13"/>
      <c r="V5917" s="13">
        <f t="shared" si="1570"/>
        <v>0</v>
      </c>
      <c r="W5917" s="13"/>
      <c r="X5917" s="13">
        <f t="shared" si="1571"/>
        <v>0</v>
      </c>
      <c r="Y5917" s="13"/>
      <c r="Z5917" s="13">
        <f t="shared" si="1572"/>
        <v>0</v>
      </c>
      <c r="AA5917" s="13"/>
      <c r="AB5917" s="13">
        <f t="shared" si="1573"/>
        <v>0</v>
      </c>
      <c r="AC5917" s="13"/>
      <c r="AD5917" s="13"/>
      <c r="AE5917" s="13"/>
      <c r="AF5917" s="13"/>
      <c r="AG5917" s="13"/>
      <c r="AH5917" s="13"/>
      <c r="AI5917" s="13"/>
      <c r="AJ5917" s="13"/>
      <c r="AK5917" s="13">
        <f t="shared" si="1574"/>
        <v>0</v>
      </c>
      <c r="AL5917" s="13"/>
      <c r="AM5917" s="13">
        <f t="shared" si="1575"/>
        <v>0</v>
      </c>
      <c r="AN5917" s="13"/>
      <c r="AO5917" s="13">
        <v>0</v>
      </c>
      <c r="AP5917" s="13">
        <f t="shared" si="1576"/>
        <v>0</v>
      </c>
      <c r="AQ5917" s="13"/>
      <c r="AR5917" s="13">
        <f t="shared" si="1577"/>
        <v>0</v>
      </c>
      <c r="AS5917" s="13"/>
      <c r="AT5917" s="13">
        <f t="shared" si="1578"/>
        <v>0</v>
      </c>
      <c r="AU5917" s="13"/>
      <c r="AV5917" s="13">
        <f t="shared" si="1579"/>
        <v>0</v>
      </c>
      <c r="AW5917" s="13"/>
      <c r="AX5917" s="13">
        <f t="shared" si="1580"/>
        <v>0</v>
      </c>
      <c r="AY5917" s="13"/>
      <c r="AZ5917" s="13">
        <f t="shared" si="1581"/>
        <v>0</v>
      </c>
      <c r="BA5917" s="13"/>
      <c r="BB5917" s="13">
        <f t="shared" si="1582"/>
        <v>0</v>
      </c>
      <c r="BC5917" s="13"/>
      <c r="BD5917" s="13">
        <f t="shared" si="1583"/>
        <v>0</v>
      </c>
      <c r="BE5917" s="13"/>
      <c r="BF5917" s="13">
        <f t="shared" si="1584"/>
        <v>0</v>
      </c>
      <c r="BG5917" s="13"/>
      <c r="BH5917" s="13">
        <f t="shared" si="1585"/>
        <v>93016.531422975255</v>
      </c>
      <c r="BI5917" s="13">
        <f t="shared" si="1586"/>
        <v>93000</v>
      </c>
      <c r="BJ5917" s="13">
        <v>92400</v>
      </c>
    </row>
    <row r="5918" spans="1:62" x14ac:dyDescent="0.25">
      <c r="A5918" t="s">
        <v>5164</v>
      </c>
      <c r="B5918" s="13">
        <v>98</v>
      </c>
      <c r="C5918">
        <v>595144</v>
      </c>
      <c r="D5918">
        <v>1</v>
      </c>
      <c r="E5918">
        <v>0</v>
      </c>
      <c r="F5918">
        <v>0</v>
      </c>
      <c r="G5918">
        <v>0</v>
      </c>
      <c r="H5918">
        <v>0</v>
      </c>
      <c r="I5918" t="s">
        <v>30</v>
      </c>
      <c r="J5918">
        <v>593753</v>
      </c>
      <c r="K5918" t="s">
        <v>421</v>
      </c>
      <c r="L5918">
        <v>594911</v>
      </c>
      <c r="M5918" t="s">
        <v>422</v>
      </c>
      <c r="N5918">
        <v>595098</v>
      </c>
      <c r="O5918" t="s">
        <v>423</v>
      </c>
      <c r="P5918">
        <v>593711</v>
      </c>
      <c r="Q5918" t="s">
        <v>149</v>
      </c>
      <c r="R5918" s="13">
        <v>70488.701001315436</v>
      </c>
      <c r="S5918" s="13"/>
      <c r="T5918" s="13"/>
      <c r="U5918" s="13"/>
      <c r="V5918" s="13">
        <f t="shared" si="1570"/>
        <v>0</v>
      </c>
      <c r="W5918" s="13"/>
      <c r="X5918" s="13">
        <f t="shared" si="1571"/>
        <v>0</v>
      </c>
      <c r="Y5918" s="13"/>
      <c r="Z5918" s="13">
        <f t="shared" si="1572"/>
        <v>0</v>
      </c>
      <c r="AA5918" s="13"/>
      <c r="AB5918" s="13">
        <f t="shared" si="1573"/>
        <v>0</v>
      </c>
      <c r="AC5918" s="13"/>
      <c r="AD5918" s="13"/>
      <c r="AE5918" s="13"/>
      <c r="AF5918" s="13"/>
      <c r="AG5918" s="13"/>
      <c r="AH5918" s="13"/>
      <c r="AI5918" s="13"/>
      <c r="AJ5918" s="13"/>
      <c r="AK5918" s="13">
        <f t="shared" si="1574"/>
        <v>0</v>
      </c>
      <c r="AL5918" s="13"/>
      <c r="AM5918" s="13">
        <f t="shared" si="1575"/>
        <v>0</v>
      </c>
      <c r="AN5918" s="13"/>
      <c r="AO5918" s="13">
        <v>0</v>
      </c>
      <c r="AP5918" s="13">
        <f t="shared" si="1576"/>
        <v>0</v>
      </c>
      <c r="AQ5918" s="13"/>
      <c r="AR5918" s="13">
        <f t="shared" si="1577"/>
        <v>0</v>
      </c>
      <c r="AS5918" s="13"/>
      <c r="AT5918" s="13">
        <f t="shared" si="1578"/>
        <v>0</v>
      </c>
      <c r="AU5918" s="13"/>
      <c r="AV5918" s="13">
        <f t="shared" si="1579"/>
        <v>0</v>
      </c>
      <c r="AW5918" s="13"/>
      <c r="AX5918" s="13">
        <f t="shared" si="1580"/>
        <v>0</v>
      </c>
      <c r="AY5918" s="13"/>
      <c r="AZ5918" s="13">
        <f t="shared" si="1581"/>
        <v>0</v>
      </c>
      <c r="BA5918" s="13"/>
      <c r="BB5918" s="13">
        <f t="shared" si="1582"/>
        <v>0</v>
      </c>
      <c r="BC5918" s="13"/>
      <c r="BD5918" s="13">
        <f t="shared" si="1583"/>
        <v>0</v>
      </c>
      <c r="BE5918" s="13"/>
      <c r="BF5918" s="13">
        <f t="shared" si="1584"/>
        <v>0</v>
      </c>
      <c r="BG5918" s="13"/>
      <c r="BH5918" s="13">
        <f t="shared" si="1585"/>
        <v>70488.701001315436</v>
      </c>
      <c r="BI5918" s="13">
        <f t="shared" si="1586"/>
        <v>70500</v>
      </c>
      <c r="BJ5918" s="13">
        <v>70800</v>
      </c>
    </row>
    <row r="5919" spans="1:62" x14ac:dyDescent="0.25">
      <c r="A5919" s="3" t="s">
        <v>5164</v>
      </c>
      <c r="B5919" s="13">
        <v>783</v>
      </c>
      <c r="C5919">
        <v>582701</v>
      </c>
      <c r="D5919">
        <v>1</v>
      </c>
      <c r="E5919">
        <v>1</v>
      </c>
      <c r="F5919">
        <v>0</v>
      </c>
      <c r="G5919">
        <v>0</v>
      </c>
      <c r="H5919">
        <v>0</v>
      </c>
      <c r="I5919" t="s">
        <v>30</v>
      </c>
      <c r="J5919">
        <v>582701</v>
      </c>
      <c r="K5919" t="s">
        <v>5164</v>
      </c>
      <c r="L5919">
        <v>581283</v>
      </c>
      <c r="M5919" t="s">
        <v>29</v>
      </c>
      <c r="N5919">
        <v>581283</v>
      </c>
      <c r="O5919" t="s">
        <v>29</v>
      </c>
      <c r="P5919">
        <v>581283</v>
      </c>
      <c r="Q5919" t="s">
        <v>29</v>
      </c>
      <c r="R5919" s="13">
        <v>181866.28166825944</v>
      </c>
      <c r="S5919" s="13">
        <v>783</v>
      </c>
      <c r="T5919" s="13">
        <v>41974.322760668729</v>
      </c>
      <c r="U5919" s="13"/>
      <c r="V5919" s="13">
        <f t="shared" si="1570"/>
        <v>0</v>
      </c>
      <c r="W5919" s="13">
        <v>2</v>
      </c>
      <c r="X5919" s="13">
        <f t="shared" si="1571"/>
        <v>5928</v>
      </c>
      <c r="Y5919" s="13">
        <v>2</v>
      </c>
      <c r="Z5919" s="13">
        <f t="shared" si="1572"/>
        <v>1976</v>
      </c>
      <c r="AA5919" s="13"/>
      <c r="AB5919" s="13">
        <f t="shared" si="1573"/>
        <v>0</v>
      </c>
      <c r="AC5919" s="13"/>
      <c r="AD5919" s="13"/>
      <c r="AE5919" s="13"/>
      <c r="AF5919" s="13"/>
      <c r="AG5919" s="13"/>
      <c r="AH5919" s="13"/>
      <c r="AI5919" s="13"/>
      <c r="AJ5919" s="13"/>
      <c r="AK5919" s="13">
        <f t="shared" si="1574"/>
        <v>0</v>
      </c>
      <c r="AL5919" s="13"/>
      <c r="AM5919" s="13">
        <f t="shared" si="1575"/>
        <v>0</v>
      </c>
      <c r="AN5919" s="13"/>
      <c r="AO5919" s="13">
        <v>0</v>
      </c>
      <c r="AP5919" s="13">
        <f t="shared" si="1576"/>
        <v>0</v>
      </c>
      <c r="AQ5919" s="13"/>
      <c r="AR5919" s="13">
        <f t="shared" si="1577"/>
        <v>0</v>
      </c>
      <c r="AS5919" s="13"/>
      <c r="AT5919" s="13">
        <f t="shared" si="1578"/>
        <v>0</v>
      </c>
      <c r="AU5919" s="13"/>
      <c r="AV5919" s="13">
        <f t="shared" si="1579"/>
        <v>0</v>
      </c>
      <c r="AW5919" s="13"/>
      <c r="AX5919" s="13">
        <f t="shared" si="1580"/>
        <v>0</v>
      </c>
      <c r="AY5919" s="13"/>
      <c r="AZ5919" s="13">
        <f t="shared" si="1581"/>
        <v>0</v>
      </c>
      <c r="BA5919" s="13"/>
      <c r="BB5919" s="13">
        <f t="shared" si="1582"/>
        <v>0</v>
      </c>
      <c r="BC5919" s="13"/>
      <c r="BD5919" s="13">
        <f t="shared" si="1583"/>
        <v>0</v>
      </c>
      <c r="BE5919" s="13"/>
      <c r="BF5919" s="13">
        <f t="shared" si="1584"/>
        <v>0</v>
      </c>
      <c r="BG5919" s="13"/>
      <c r="BH5919" s="13">
        <f t="shared" si="1585"/>
        <v>231744.60442892817</v>
      </c>
      <c r="BI5919" s="13">
        <f t="shared" si="1586"/>
        <v>231700</v>
      </c>
      <c r="BJ5919" s="13">
        <v>225700</v>
      </c>
    </row>
    <row r="5920" spans="1:62" x14ac:dyDescent="0.25">
      <c r="A5920" t="s">
        <v>5165</v>
      </c>
      <c r="B5920" s="13">
        <v>696</v>
      </c>
      <c r="C5920">
        <v>572551</v>
      </c>
      <c r="D5920">
        <v>1</v>
      </c>
      <c r="E5920">
        <v>0</v>
      </c>
      <c r="F5920">
        <v>0</v>
      </c>
      <c r="G5920">
        <v>0</v>
      </c>
      <c r="H5920">
        <v>0</v>
      </c>
      <c r="I5920" t="s">
        <v>41</v>
      </c>
      <c r="J5920">
        <v>572390</v>
      </c>
      <c r="K5920" t="s">
        <v>4708</v>
      </c>
      <c r="L5920">
        <v>571393</v>
      </c>
      <c r="M5920" t="s">
        <v>1254</v>
      </c>
      <c r="N5920">
        <v>571393</v>
      </c>
      <c r="O5920" t="s">
        <v>1254</v>
      </c>
      <c r="P5920">
        <v>571393</v>
      </c>
      <c r="Q5920" t="s">
        <v>1254</v>
      </c>
      <c r="R5920" s="13">
        <v>161937.59066011492</v>
      </c>
      <c r="S5920" s="13"/>
      <c r="T5920" s="13"/>
      <c r="U5920" s="13"/>
      <c r="V5920" s="13">
        <f t="shared" si="1570"/>
        <v>0</v>
      </c>
      <c r="W5920" s="13"/>
      <c r="X5920" s="13">
        <f t="shared" si="1571"/>
        <v>0</v>
      </c>
      <c r="Y5920" s="13"/>
      <c r="Z5920" s="13">
        <f t="shared" si="1572"/>
        <v>0</v>
      </c>
      <c r="AA5920" s="13"/>
      <c r="AB5920" s="13">
        <f t="shared" si="1573"/>
        <v>0</v>
      </c>
      <c r="AC5920" s="13"/>
      <c r="AD5920" s="13"/>
      <c r="AE5920" s="13"/>
      <c r="AF5920" s="13"/>
      <c r="AG5920" s="13"/>
      <c r="AH5920" s="13"/>
      <c r="AI5920" s="13"/>
      <c r="AJ5920" s="13"/>
      <c r="AK5920" s="13">
        <f t="shared" si="1574"/>
        <v>0</v>
      </c>
      <c r="AL5920" s="13"/>
      <c r="AM5920" s="13">
        <f t="shared" si="1575"/>
        <v>0</v>
      </c>
      <c r="AN5920" s="13"/>
      <c r="AO5920" s="13">
        <v>0</v>
      </c>
      <c r="AP5920" s="13">
        <f t="shared" si="1576"/>
        <v>0</v>
      </c>
      <c r="AQ5920" s="13"/>
      <c r="AR5920" s="13">
        <f t="shared" si="1577"/>
        <v>0</v>
      </c>
      <c r="AS5920" s="13"/>
      <c r="AT5920" s="13">
        <f t="shared" si="1578"/>
        <v>0</v>
      </c>
      <c r="AU5920" s="13"/>
      <c r="AV5920" s="13">
        <f t="shared" si="1579"/>
        <v>0</v>
      </c>
      <c r="AW5920" s="13"/>
      <c r="AX5920" s="13">
        <f t="shared" si="1580"/>
        <v>0</v>
      </c>
      <c r="AY5920" s="13"/>
      <c r="AZ5920" s="13">
        <f t="shared" si="1581"/>
        <v>0</v>
      </c>
      <c r="BA5920" s="13"/>
      <c r="BB5920" s="13">
        <f t="shared" si="1582"/>
        <v>0</v>
      </c>
      <c r="BC5920" s="13"/>
      <c r="BD5920" s="13">
        <f t="shared" si="1583"/>
        <v>0</v>
      </c>
      <c r="BE5920" s="13"/>
      <c r="BF5920" s="13">
        <f t="shared" si="1584"/>
        <v>0</v>
      </c>
      <c r="BG5920" s="13"/>
      <c r="BH5920" s="13">
        <f t="shared" si="1585"/>
        <v>161937.59066011492</v>
      </c>
      <c r="BI5920" s="13">
        <f t="shared" si="1586"/>
        <v>161900</v>
      </c>
      <c r="BJ5920" s="13">
        <v>159800</v>
      </c>
    </row>
    <row r="5921" spans="1:62" x14ac:dyDescent="0.25">
      <c r="A5921" t="s">
        <v>1347</v>
      </c>
      <c r="B5921" s="13">
        <v>306</v>
      </c>
      <c r="C5921">
        <v>597970</v>
      </c>
      <c r="D5921">
        <v>1</v>
      </c>
      <c r="E5921">
        <v>0</v>
      </c>
      <c r="F5921">
        <v>0</v>
      </c>
      <c r="G5921">
        <v>0</v>
      </c>
      <c r="H5921">
        <v>0</v>
      </c>
      <c r="I5921" t="s">
        <v>38</v>
      </c>
      <c r="J5921">
        <v>597449</v>
      </c>
      <c r="K5921" t="s">
        <v>2229</v>
      </c>
      <c r="L5921">
        <v>597635</v>
      </c>
      <c r="M5921" t="s">
        <v>1694</v>
      </c>
      <c r="N5921">
        <v>597635</v>
      </c>
      <c r="O5921" t="s">
        <v>1694</v>
      </c>
      <c r="P5921">
        <v>597520</v>
      </c>
      <c r="Q5921" t="s">
        <v>533</v>
      </c>
      <c r="R5921" s="13">
        <v>71884.998081568687</v>
      </c>
      <c r="S5921" s="13"/>
      <c r="T5921" s="13"/>
      <c r="U5921" s="13"/>
      <c r="V5921" s="13">
        <f t="shared" si="1570"/>
        <v>0</v>
      </c>
      <c r="W5921" s="13"/>
      <c r="X5921" s="13">
        <f t="shared" si="1571"/>
        <v>0</v>
      </c>
      <c r="Y5921" s="13"/>
      <c r="Z5921" s="13">
        <f t="shared" si="1572"/>
        <v>0</v>
      </c>
      <c r="AA5921" s="13"/>
      <c r="AB5921" s="13">
        <f t="shared" si="1573"/>
        <v>0</v>
      </c>
      <c r="AC5921" s="13"/>
      <c r="AD5921" s="13"/>
      <c r="AE5921" s="13"/>
      <c r="AF5921" s="13"/>
      <c r="AG5921" s="13"/>
      <c r="AH5921" s="13"/>
      <c r="AI5921" s="13"/>
      <c r="AJ5921" s="13"/>
      <c r="AK5921" s="13">
        <f t="shared" si="1574"/>
        <v>0</v>
      </c>
      <c r="AL5921" s="13"/>
      <c r="AM5921" s="13">
        <f t="shared" si="1575"/>
        <v>0</v>
      </c>
      <c r="AN5921" s="13"/>
      <c r="AO5921" s="13">
        <v>0</v>
      </c>
      <c r="AP5921" s="13">
        <f t="shared" si="1576"/>
        <v>0</v>
      </c>
      <c r="AQ5921" s="13"/>
      <c r="AR5921" s="13">
        <f t="shared" si="1577"/>
        <v>0</v>
      </c>
      <c r="AS5921" s="13"/>
      <c r="AT5921" s="13">
        <f t="shared" si="1578"/>
        <v>0</v>
      </c>
      <c r="AU5921" s="13"/>
      <c r="AV5921" s="13">
        <f t="shared" si="1579"/>
        <v>0</v>
      </c>
      <c r="AW5921" s="13"/>
      <c r="AX5921" s="13">
        <f t="shared" si="1580"/>
        <v>0</v>
      </c>
      <c r="AY5921" s="13"/>
      <c r="AZ5921" s="13">
        <f t="shared" si="1581"/>
        <v>0</v>
      </c>
      <c r="BA5921" s="13"/>
      <c r="BB5921" s="13">
        <f t="shared" si="1582"/>
        <v>0</v>
      </c>
      <c r="BC5921" s="13"/>
      <c r="BD5921" s="13">
        <f t="shared" si="1583"/>
        <v>0</v>
      </c>
      <c r="BE5921" s="13"/>
      <c r="BF5921" s="13">
        <f t="shared" si="1584"/>
        <v>0</v>
      </c>
      <c r="BG5921" s="13"/>
      <c r="BH5921" s="13">
        <f t="shared" si="1585"/>
        <v>71884.998081568687</v>
      </c>
      <c r="BI5921" s="13">
        <f t="shared" si="1586"/>
        <v>71900</v>
      </c>
      <c r="BJ5921" s="13">
        <v>70800</v>
      </c>
    </row>
    <row r="5922" spans="1:62" x14ac:dyDescent="0.25">
      <c r="A5922" t="s">
        <v>1347</v>
      </c>
      <c r="B5922" s="13">
        <v>40</v>
      </c>
      <c r="C5922">
        <v>578991</v>
      </c>
      <c r="D5922">
        <v>1</v>
      </c>
      <c r="E5922">
        <v>0</v>
      </c>
      <c r="F5922">
        <v>0</v>
      </c>
      <c r="G5922">
        <v>0</v>
      </c>
      <c r="H5922">
        <v>0</v>
      </c>
      <c r="I5922" t="s">
        <v>41</v>
      </c>
      <c r="J5922">
        <v>578193</v>
      </c>
      <c r="K5922" t="s">
        <v>251</v>
      </c>
      <c r="L5922">
        <v>578193</v>
      </c>
      <c r="M5922" t="s">
        <v>251</v>
      </c>
      <c r="N5922">
        <v>578193</v>
      </c>
      <c r="O5922" t="s">
        <v>251</v>
      </c>
      <c r="P5922">
        <v>578444</v>
      </c>
      <c r="Q5922" t="s">
        <v>252</v>
      </c>
      <c r="R5922" s="13">
        <v>70488.701001315436</v>
      </c>
      <c r="S5922" s="13"/>
      <c r="T5922" s="13"/>
      <c r="U5922" s="13"/>
      <c r="V5922" s="13">
        <f t="shared" si="1570"/>
        <v>0</v>
      </c>
      <c r="W5922" s="13"/>
      <c r="X5922" s="13">
        <f t="shared" si="1571"/>
        <v>0</v>
      </c>
      <c r="Y5922" s="13"/>
      <c r="Z5922" s="13">
        <f t="shared" si="1572"/>
        <v>0</v>
      </c>
      <c r="AA5922" s="13"/>
      <c r="AB5922" s="13">
        <f t="shared" si="1573"/>
        <v>0</v>
      </c>
      <c r="AC5922" s="13"/>
      <c r="AD5922" s="13"/>
      <c r="AE5922" s="13"/>
      <c r="AF5922" s="13"/>
      <c r="AG5922" s="13"/>
      <c r="AH5922" s="13"/>
      <c r="AI5922" s="13"/>
      <c r="AJ5922" s="13"/>
      <c r="AK5922" s="13">
        <f t="shared" si="1574"/>
        <v>0</v>
      </c>
      <c r="AL5922" s="13"/>
      <c r="AM5922" s="13">
        <f t="shared" si="1575"/>
        <v>0</v>
      </c>
      <c r="AN5922" s="13"/>
      <c r="AO5922" s="13">
        <v>0</v>
      </c>
      <c r="AP5922" s="13">
        <f t="shared" si="1576"/>
        <v>0</v>
      </c>
      <c r="AQ5922" s="13"/>
      <c r="AR5922" s="13">
        <f t="shared" si="1577"/>
        <v>0</v>
      </c>
      <c r="AS5922" s="13"/>
      <c r="AT5922" s="13">
        <f t="shared" si="1578"/>
        <v>0</v>
      </c>
      <c r="AU5922" s="13"/>
      <c r="AV5922" s="13">
        <f t="shared" si="1579"/>
        <v>0</v>
      </c>
      <c r="AW5922" s="13"/>
      <c r="AX5922" s="13">
        <f t="shared" si="1580"/>
        <v>0</v>
      </c>
      <c r="AY5922" s="13"/>
      <c r="AZ5922" s="13">
        <f t="shared" si="1581"/>
        <v>0</v>
      </c>
      <c r="BA5922" s="13"/>
      <c r="BB5922" s="13">
        <f t="shared" si="1582"/>
        <v>0</v>
      </c>
      <c r="BC5922" s="13"/>
      <c r="BD5922" s="13">
        <f t="shared" si="1583"/>
        <v>0</v>
      </c>
      <c r="BE5922" s="13"/>
      <c r="BF5922" s="13">
        <f t="shared" si="1584"/>
        <v>0</v>
      </c>
      <c r="BG5922" s="13"/>
      <c r="BH5922" s="13">
        <f t="shared" si="1585"/>
        <v>70488.701001315436</v>
      </c>
      <c r="BI5922" s="13">
        <f t="shared" si="1586"/>
        <v>70500</v>
      </c>
      <c r="BJ5922" s="13">
        <v>70800</v>
      </c>
    </row>
    <row r="5923" spans="1:62" x14ac:dyDescent="0.25">
      <c r="A5923" s="3" t="s">
        <v>1347</v>
      </c>
      <c r="B5923" s="13">
        <v>925</v>
      </c>
      <c r="C5923">
        <v>535338</v>
      </c>
      <c r="D5923">
        <v>1</v>
      </c>
      <c r="E5923">
        <v>1</v>
      </c>
      <c r="F5923">
        <v>0</v>
      </c>
      <c r="G5923">
        <v>0</v>
      </c>
      <c r="H5923">
        <v>0</v>
      </c>
      <c r="I5923" t="s">
        <v>26</v>
      </c>
      <c r="J5923">
        <v>535338</v>
      </c>
      <c r="K5923" t="s">
        <v>1347</v>
      </c>
      <c r="L5923">
        <v>534676</v>
      </c>
      <c r="M5923" t="s">
        <v>943</v>
      </c>
      <c r="N5923">
        <v>534676</v>
      </c>
      <c r="O5923" t="s">
        <v>943</v>
      </c>
      <c r="P5923">
        <v>534676</v>
      </c>
      <c r="Q5923" t="s">
        <v>943</v>
      </c>
      <c r="R5923" s="13">
        <v>214288.08742306594</v>
      </c>
      <c r="S5923" s="13">
        <v>1485</v>
      </c>
      <c r="T5923" s="13">
        <v>79514.186628968935</v>
      </c>
      <c r="U5923" s="13"/>
      <c r="V5923" s="13">
        <f t="shared" si="1570"/>
        <v>0</v>
      </c>
      <c r="W5923" s="13">
        <v>14</v>
      </c>
      <c r="X5923" s="13">
        <f t="shared" si="1571"/>
        <v>41496</v>
      </c>
      <c r="Y5923" s="13">
        <v>1</v>
      </c>
      <c r="Z5923" s="13">
        <f t="shared" si="1572"/>
        <v>988</v>
      </c>
      <c r="AA5923" s="13"/>
      <c r="AB5923" s="13">
        <f t="shared" si="1573"/>
        <v>0</v>
      </c>
      <c r="AC5923" s="13"/>
      <c r="AD5923" s="13"/>
      <c r="AE5923" s="13"/>
      <c r="AF5923" s="13"/>
      <c r="AG5923" s="13"/>
      <c r="AH5923" s="13"/>
      <c r="AI5923" s="13"/>
      <c r="AJ5923" s="13"/>
      <c r="AK5923" s="13">
        <f t="shared" si="1574"/>
        <v>0</v>
      </c>
      <c r="AL5923" s="13"/>
      <c r="AM5923" s="13">
        <f t="shared" si="1575"/>
        <v>0</v>
      </c>
      <c r="AN5923" s="13"/>
      <c r="AO5923" s="13">
        <v>0</v>
      </c>
      <c r="AP5923" s="13">
        <f t="shared" si="1576"/>
        <v>0</v>
      </c>
      <c r="AQ5923" s="13"/>
      <c r="AR5923" s="13">
        <f t="shared" si="1577"/>
        <v>0</v>
      </c>
      <c r="AS5923" s="13"/>
      <c r="AT5923" s="13">
        <f t="shared" si="1578"/>
        <v>0</v>
      </c>
      <c r="AU5923" s="13"/>
      <c r="AV5923" s="13">
        <f t="shared" si="1579"/>
        <v>0</v>
      </c>
      <c r="AW5923" s="13"/>
      <c r="AX5923" s="13">
        <f t="shared" si="1580"/>
        <v>0</v>
      </c>
      <c r="AY5923" s="13"/>
      <c r="AZ5923" s="13">
        <f t="shared" si="1581"/>
        <v>0</v>
      </c>
      <c r="BA5923" s="13"/>
      <c r="BB5923" s="13">
        <f t="shared" si="1582"/>
        <v>0</v>
      </c>
      <c r="BC5923" s="13"/>
      <c r="BD5923" s="13">
        <f t="shared" si="1583"/>
        <v>0</v>
      </c>
      <c r="BE5923" s="13"/>
      <c r="BF5923" s="13">
        <f t="shared" si="1584"/>
        <v>0</v>
      </c>
      <c r="BG5923" s="13"/>
      <c r="BH5923" s="13">
        <f t="shared" si="1585"/>
        <v>336286.27405203489</v>
      </c>
      <c r="BI5923" s="13">
        <f t="shared" si="1586"/>
        <v>336300</v>
      </c>
      <c r="BJ5923" s="13">
        <v>382500</v>
      </c>
    </row>
    <row r="5924" spans="1:62" x14ac:dyDescent="0.25">
      <c r="A5924" t="s">
        <v>1347</v>
      </c>
      <c r="B5924" s="13">
        <v>241</v>
      </c>
      <c r="C5924">
        <v>530654</v>
      </c>
      <c r="D5924">
        <v>1</v>
      </c>
      <c r="E5924">
        <v>0</v>
      </c>
      <c r="F5924">
        <v>0</v>
      </c>
      <c r="G5924">
        <v>0</v>
      </c>
      <c r="H5924">
        <v>0</v>
      </c>
      <c r="I5924" t="s">
        <v>75</v>
      </c>
      <c r="J5924">
        <v>568414</v>
      </c>
      <c r="K5924" t="s">
        <v>123</v>
      </c>
      <c r="L5924">
        <v>568414</v>
      </c>
      <c r="M5924" t="s">
        <v>123</v>
      </c>
      <c r="N5924">
        <v>568414</v>
      </c>
      <c r="O5924" t="s">
        <v>123</v>
      </c>
      <c r="P5924">
        <v>568414</v>
      </c>
      <c r="Q5924" t="s">
        <v>123</v>
      </c>
      <c r="R5924" s="13">
        <v>70488.701001315436</v>
      </c>
      <c r="S5924" s="13"/>
      <c r="T5924" s="13"/>
      <c r="U5924" s="13"/>
      <c r="V5924" s="13">
        <f t="shared" si="1570"/>
        <v>0</v>
      </c>
      <c r="W5924" s="13"/>
      <c r="X5924" s="13">
        <f t="shared" si="1571"/>
        <v>0</v>
      </c>
      <c r="Y5924" s="13"/>
      <c r="Z5924" s="13">
        <f t="shared" si="1572"/>
        <v>0</v>
      </c>
      <c r="AA5924" s="13"/>
      <c r="AB5924" s="13">
        <f t="shared" si="1573"/>
        <v>0</v>
      </c>
      <c r="AC5924" s="13"/>
      <c r="AD5924" s="13"/>
      <c r="AE5924" s="13"/>
      <c r="AF5924" s="13"/>
      <c r="AG5924" s="13"/>
      <c r="AH5924" s="13"/>
      <c r="AI5924" s="13"/>
      <c r="AJ5924" s="13"/>
      <c r="AK5924" s="13">
        <f t="shared" si="1574"/>
        <v>0</v>
      </c>
      <c r="AL5924" s="13"/>
      <c r="AM5924" s="13">
        <f t="shared" si="1575"/>
        <v>0</v>
      </c>
      <c r="AN5924" s="13"/>
      <c r="AO5924" s="13">
        <v>0</v>
      </c>
      <c r="AP5924" s="13">
        <f t="shared" si="1576"/>
        <v>0</v>
      </c>
      <c r="AQ5924" s="13"/>
      <c r="AR5924" s="13">
        <f t="shared" si="1577"/>
        <v>0</v>
      </c>
      <c r="AS5924" s="13"/>
      <c r="AT5924" s="13">
        <f t="shared" si="1578"/>
        <v>0</v>
      </c>
      <c r="AU5924" s="13"/>
      <c r="AV5924" s="13">
        <f t="shared" si="1579"/>
        <v>0</v>
      </c>
      <c r="AW5924" s="13"/>
      <c r="AX5924" s="13">
        <f t="shared" si="1580"/>
        <v>0</v>
      </c>
      <c r="AY5924" s="13"/>
      <c r="AZ5924" s="13">
        <f t="shared" si="1581"/>
        <v>0</v>
      </c>
      <c r="BA5924" s="13"/>
      <c r="BB5924" s="13">
        <f t="shared" si="1582"/>
        <v>0</v>
      </c>
      <c r="BC5924" s="13"/>
      <c r="BD5924" s="13">
        <f t="shared" si="1583"/>
        <v>0</v>
      </c>
      <c r="BE5924" s="13"/>
      <c r="BF5924" s="13">
        <f t="shared" si="1584"/>
        <v>0</v>
      </c>
      <c r="BG5924" s="13"/>
      <c r="BH5924" s="13">
        <f t="shared" si="1585"/>
        <v>70488.701001315436</v>
      </c>
      <c r="BI5924" s="13">
        <f t="shared" si="1586"/>
        <v>70500</v>
      </c>
      <c r="BJ5924" s="13">
        <v>70800</v>
      </c>
    </row>
    <row r="5925" spans="1:62" x14ac:dyDescent="0.25">
      <c r="A5925" t="s">
        <v>5166</v>
      </c>
      <c r="B5925" s="13">
        <v>14</v>
      </c>
      <c r="C5925">
        <v>561771</v>
      </c>
      <c r="D5925">
        <v>1</v>
      </c>
      <c r="E5925">
        <v>0</v>
      </c>
      <c r="F5925">
        <v>0</v>
      </c>
      <c r="G5925">
        <v>0</v>
      </c>
      <c r="H5925">
        <v>0</v>
      </c>
      <c r="I5925" t="s">
        <v>75</v>
      </c>
      <c r="J5925">
        <v>548472</v>
      </c>
      <c r="K5925" t="s">
        <v>993</v>
      </c>
      <c r="L5925">
        <v>548511</v>
      </c>
      <c r="M5925" t="s">
        <v>725</v>
      </c>
      <c r="N5925">
        <v>548511</v>
      </c>
      <c r="O5925" t="s">
        <v>725</v>
      </c>
      <c r="P5925">
        <v>548511</v>
      </c>
      <c r="Q5925" t="s">
        <v>725</v>
      </c>
      <c r="R5925" s="13">
        <v>70488.701001315436</v>
      </c>
      <c r="S5925" s="13"/>
      <c r="T5925" s="13"/>
      <c r="U5925" s="13"/>
      <c r="V5925" s="13">
        <f t="shared" si="1570"/>
        <v>0</v>
      </c>
      <c r="W5925" s="13"/>
      <c r="X5925" s="13">
        <f t="shared" si="1571"/>
        <v>0</v>
      </c>
      <c r="Y5925" s="13"/>
      <c r="Z5925" s="13">
        <f t="shared" si="1572"/>
        <v>0</v>
      </c>
      <c r="AA5925" s="13"/>
      <c r="AB5925" s="13">
        <f t="shared" si="1573"/>
        <v>0</v>
      </c>
      <c r="AC5925" s="13"/>
      <c r="AD5925" s="13"/>
      <c r="AE5925" s="13"/>
      <c r="AF5925" s="13"/>
      <c r="AG5925" s="13"/>
      <c r="AH5925" s="13"/>
      <c r="AI5925" s="13"/>
      <c r="AJ5925" s="13"/>
      <c r="AK5925" s="13">
        <f t="shared" si="1574"/>
        <v>0</v>
      </c>
      <c r="AL5925" s="13"/>
      <c r="AM5925" s="13">
        <f t="shared" si="1575"/>
        <v>0</v>
      </c>
      <c r="AN5925" s="13"/>
      <c r="AO5925" s="13">
        <v>0</v>
      </c>
      <c r="AP5925" s="13">
        <f t="shared" si="1576"/>
        <v>0</v>
      </c>
      <c r="AQ5925" s="13"/>
      <c r="AR5925" s="13">
        <f t="shared" si="1577"/>
        <v>0</v>
      </c>
      <c r="AS5925" s="13"/>
      <c r="AT5925" s="13">
        <f t="shared" si="1578"/>
        <v>0</v>
      </c>
      <c r="AU5925" s="13"/>
      <c r="AV5925" s="13">
        <f t="shared" si="1579"/>
        <v>0</v>
      </c>
      <c r="AW5925" s="13"/>
      <c r="AX5925" s="13">
        <f t="shared" si="1580"/>
        <v>0</v>
      </c>
      <c r="AY5925" s="13"/>
      <c r="AZ5925" s="13">
        <f t="shared" si="1581"/>
        <v>0</v>
      </c>
      <c r="BA5925" s="13"/>
      <c r="BB5925" s="13">
        <f t="shared" si="1582"/>
        <v>0</v>
      </c>
      <c r="BC5925" s="13"/>
      <c r="BD5925" s="13">
        <f t="shared" si="1583"/>
        <v>0</v>
      </c>
      <c r="BE5925" s="13"/>
      <c r="BF5925" s="13">
        <f t="shared" si="1584"/>
        <v>0</v>
      </c>
      <c r="BG5925" s="13"/>
      <c r="BH5925" s="13">
        <f t="shared" si="1585"/>
        <v>70488.701001315436</v>
      </c>
      <c r="BI5925" s="13">
        <f t="shared" si="1586"/>
        <v>70500</v>
      </c>
      <c r="BJ5925" s="13">
        <v>70800</v>
      </c>
    </row>
    <row r="5926" spans="1:62" x14ac:dyDescent="0.25">
      <c r="A5926" t="s">
        <v>5167</v>
      </c>
      <c r="B5926" s="13">
        <v>218</v>
      </c>
      <c r="C5926">
        <v>530280</v>
      </c>
      <c r="D5926">
        <v>1</v>
      </c>
      <c r="E5926">
        <v>0</v>
      </c>
      <c r="F5926">
        <v>0</v>
      </c>
      <c r="G5926">
        <v>0</v>
      </c>
      <c r="H5926">
        <v>0</v>
      </c>
      <c r="I5926" t="s">
        <v>110</v>
      </c>
      <c r="J5926">
        <v>559075</v>
      </c>
      <c r="K5926" t="s">
        <v>360</v>
      </c>
      <c r="L5926">
        <v>559075</v>
      </c>
      <c r="M5926" t="s">
        <v>360</v>
      </c>
      <c r="N5926">
        <v>559075</v>
      </c>
      <c r="O5926" t="s">
        <v>360</v>
      </c>
      <c r="P5926">
        <v>559075</v>
      </c>
      <c r="Q5926" t="s">
        <v>360</v>
      </c>
      <c r="R5926" s="13">
        <v>70488.701001315436</v>
      </c>
      <c r="S5926" s="13"/>
      <c r="T5926" s="13"/>
      <c r="U5926" s="13"/>
      <c r="V5926" s="13">
        <f t="shared" si="1570"/>
        <v>0</v>
      </c>
      <c r="W5926" s="13"/>
      <c r="X5926" s="13">
        <f t="shared" si="1571"/>
        <v>0</v>
      </c>
      <c r="Y5926" s="13"/>
      <c r="Z5926" s="13">
        <f t="shared" si="1572"/>
        <v>0</v>
      </c>
      <c r="AA5926" s="13"/>
      <c r="AB5926" s="13">
        <f t="shared" si="1573"/>
        <v>0</v>
      </c>
      <c r="AC5926" s="13"/>
      <c r="AD5926" s="13"/>
      <c r="AE5926" s="13"/>
      <c r="AF5926" s="13"/>
      <c r="AG5926" s="13"/>
      <c r="AH5926" s="13"/>
      <c r="AI5926" s="13"/>
      <c r="AJ5926" s="13"/>
      <c r="AK5926" s="13">
        <f t="shared" si="1574"/>
        <v>0</v>
      </c>
      <c r="AL5926" s="13"/>
      <c r="AM5926" s="13">
        <f t="shared" si="1575"/>
        <v>0</v>
      </c>
      <c r="AN5926" s="13"/>
      <c r="AO5926" s="13">
        <v>0</v>
      </c>
      <c r="AP5926" s="13">
        <f t="shared" si="1576"/>
        <v>0</v>
      </c>
      <c r="AQ5926" s="13"/>
      <c r="AR5926" s="13">
        <f t="shared" si="1577"/>
        <v>0</v>
      </c>
      <c r="AS5926" s="13"/>
      <c r="AT5926" s="13">
        <f t="shared" si="1578"/>
        <v>0</v>
      </c>
      <c r="AU5926" s="13"/>
      <c r="AV5926" s="13">
        <f t="shared" si="1579"/>
        <v>0</v>
      </c>
      <c r="AW5926" s="13"/>
      <c r="AX5926" s="13">
        <f t="shared" si="1580"/>
        <v>0</v>
      </c>
      <c r="AY5926" s="13"/>
      <c r="AZ5926" s="13">
        <f t="shared" si="1581"/>
        <v>0</v>
      </c>
      <c r="BA5926" s="13"/>
      <c r="BB5926" s="13">
        <f t="shared" si="1582"/>
        <v>0</v>
      </c>
      <c r="BC5926" s="13"/>
      <c r="BD5926" s="13">
        <f t="shared" si="1583"/>
        <v>0</v>
      </c>
      <c r="BE5926" s="13"/>
      <c r="BF5926" s="13">
        <f t="shared" si="1584"/>
        <v>0</v>
      </c>
      <c r="BG5926" s="13"/>
      <c r="BH5926" s="13">
        <f t="shared" si="1585"/>
        <v>70488.701001315436</v>
      </c>
      <c r="BI5926" s="13">
        <f t="shared" si="1586"/>
        <v>70500</v>
      </c>
      <c r="BJ5926" s="13">
        <v>70800</v>
      </c>
    </row>
    <row r="5927" spans="1:62" x14ac:dyDescent="0.25">
      <c r="A5927" t="s">
        <v>5168</v>
      </c>
      <c r="B5927" s="13">
        <v>1742</v>
      </c>
      <c r="C5927">
        <v>571113</v>
      </c>
      <c r="D5927">
        <v>1</v>
      </c>
      <c r="E5927">
        <v>0</v>
      </c>
      <c r="F5927">
        <v>0</v>
      </c>
      <c r="G5927">
        <v>0</v>
      </c>
      <c r="H5927">
        <v>0</v>
      </c>
      <c r="I5927" t="s">
        <v>33</v>
      </c>
      <c r="J5927">
        <v>569810</v>
      </c>
      <c r="K5927" t="s">
        <v>98</v>
      </c>
      <c r="L5927">
        <v>569810</v>
      </c>
      <c r="M5927" t="s">
        <v>98</v>
      </c>
      <c r="N5927">
        <v>569810</v>
      </c>
      <c r="O5927" t="s">
        <v>98</v>
      </c>
      <c r="P5927">
        <v>569810</v>
      </c>
      <c r="Q5927" t="s">
        <v>98</v>
      </c>
      <c r="R5927" s="13">
        <v>398714.34674523608</v>
      </c>
      <c r="S5927" s="13"/>
      <c r="T5927" s="13"/>
      <c r="U5927" s="13"/>
      <c r="V5927" s="13">
        <f t="shared" si="1570"/>
        <v>0</v>
      </c>
      <c r="W5927" s="13"/>
      <c r="X5927" s="13">
        <f t="shared" si="1571"/>
        <v>0</v>
      </c>
      <c r="Y5927" s="13"/>
      <c r="Z5927" s="13">
        <f t="shared" si="1572"/>
        <v>0</v>
      </c>
      <c r="AA5927" s="13"/>
      <c r="AB5927" s="13">
        <f t="shared" si="1573"/>
        <v>0</v>
      </c>
      <c r="AC5927" s="13"/>
      <c r="AD5927" s="13"/>
      <c r="AE5927" s="13"/>
      <c r="AF5927" s="13"/>
      <c r="AG5927" s="13"/>
      <c r="AH5927" s="13"/>
      <c r="AI5927" s="13"/>
      <c r="AJ5927" s="13"/>
      <c r="AK5927" s="13">
        <f t="shared" si="1574"/>
        <v>0</v>
      </c>
      <c r="AL5927" s="13"/>
      <c r="AM5927" s="13">
        <f t="shared" si="1575"/>
        <v>0</v>
      </c>
      <c r="AN5927" s="13"/>
      <c r="AO5927" s="13">
        <v>0</v>
      </c>
      <c r="AP5927" s="13">
        <f t="shared" si="1576"/>
        <v>0</v>
      </c>
      <c r="AQ5927" s="13"/>
      <c r="AR5927" s="13">
        <f t="shared" si="1577"/>
        <v>0</v>
      </c>
      <c r="AS5927" s="13"/>
      <c r="AT5927" s="13">
        <f t="shared" si="1578"/>
        <v>0</v>
      </c>
      <c r="AU5927" s="13"/>
      <c r="AV5927" s="13">
        <f t="shared" si="1579"/>
        <v>0</v>
      </c>
      <c r="AW5927" s="13"/>
      <c r="AX5927" s="13">
        <f t="shared" si="1580"/>
        <v>0</v>
      </c>
      <c r="AY5927" s="13"/>
      <c r="AZ5927" s="13">
        <f t="shared" si="1581"/>
        <v>0</v>
      </c>
      <c r="BA5927" s="13"/>
      <c r="BB5927" s="13">
        <f t="shared" si="1582"/>
        <v>0</v>
      </c>
      <c r="BC5927" s="13"/>
      <c r="BD5927" s="13">
        <f t="shared" si="1583"/>
        <v>0</v>
      </c>
      <c r="BE5927" s="13"/>
      <c r="BF5927" s="13">
        <f t="shared" si="1584"/>
        <v>0</v>
      </c>
      <c r="BG5927" s="13"/>
      <c r="BH5927" s="13">
        <f t="shared" si="1585"/>
        <v>398714.34674523608</v>
      </c>
      <c r="BI5927" s="13">
        <f t="shared" si="1586"/>
        <v>398700</v>
      </c>
      <c r="BJ5927" s="13">
        <v>391400</v>
      </c>
    </row>
    <row r="5928" spans="1:62" x14ac:dyDescent="0.25">
      <c r="A5928" t="s">
        <v>5169</v>
      </c>
      <c r="B5928" s="13">
        <v>351</v>
      </c>
      <c r="C5928">
        <v>578029</v>
      </c>
      <c r="D5928">
        <v>1</v>
      </c>
      <c r="E5928">
        <v>0</v>
      </c>
      <c r="F5928">
        <v>0</v>
      </c>
      <c r="G5928">
        <v>0</v>
      </c>
      <c r="H5928">
        <v>0</v>
      </c>
      <c r="I5928" t="s">
        <v>18</v>
      </c>
      <c r="J5928">
        <v>555380</v>
      </c>
      <c r="K5928" t="s">
        <v>1102</v>
      </c>
      <c r="L5928">
        <v>555380</v>
      </c>
      <c r="M5928" t="s">
        <v>1102</v>
      </c>
      <c r="N5928">
        <v>555380</v>
      </c>
      <c r="O5928" t="s">
        <v>1102</v>
      </c>
      <c r="P5928">
        <v>554961</v>
      </c>
      <c r="Q5928" t="s">
        <v>17</v>
      </c>
      <c r="R5928" s="13">
        <v>82345.078007194301</v>
      </c>
      <c r="S5928" s="13"/>
      <c r="T5928" s="13"/>
      <c r="U5928" s="13"/>
      <c r="V5928" s="13">
        <f t="shared" si="1570"/>
        <v>0</v>
      </c>
      <c r="W5928" s="13"/>
      <c r="X5928" s="13">
        <f t="shared" si="1571"/>
        <v>0</v>
      </c>
      <c r="Y5928" s="13"/>
      <c r="Z5928" s="13">
        <f t="shared" si="1572"/>
        <v>0</v>
      </c>
      <c r="AA5928" s="13"/>
      <c r="AB5928" s="13">
        <f t="shared" si="1573"/>
        <v>0</v>
      </c>
      <c r="AC5928" s="13"/>
      <c r="AD5928" s="13"/>
      <c r="AE5928" s="13"/>
      <c r="AF5928" s="13"/>
      <c r="AG5928" s="13"/>
      <c r="AH5928" s="13"/>
      <c r="AI5928" s="13"/>
      <c r="AJ5928" s="13"/>
      <c r="AK5928" s="13">
        <f t="shared" si="1574"/>
        <v>0</v>
      </c>
      <c r="AL5928" s="13"/>
      <c r="AM5928" s="13">
        <f t="shared" si="1575"/>
        <v>0</v>
      </c>
      <c r="AN5928" s="13"/>
      <c r="AO5928" s="13">
        <v>45</v>
      </c>
      <c r="AP5928" s="13">
        <f t="shared" si="1576"/>
        <v>1372500</v>
      </c>
      <c r="AQ5928" s="13"/>
      <c r="AR5928" s="13">
        <f t="shared" si="1577"/>
        <v>0</v>
      </c>
      <c r="AS5928" s="13"/>
      <c r="AT5928" s="13">
        <f t="shared" si="1578"/>
        <v>0</v>
      </c>
      <c r="AU5928" s="13"/>
      <c r="AV5928" s="13">
        <f t="shared" si="1579"/>
        <v>0</v>
      </c>
      <c r="AW5928" s="13"/>
      <c r="AX5928" s="13">
        <f t="shared" si="1580"/>
        <v>0</v>
      </c>
      <c r="AY5928" s="13"/>
      <c r="AZ5928" s="13">
        <f t="shared" si="1581"/>
        <v>0</v>
      </c>
      <c r="BA5928" s="13"/>
      <c r="BB5928" s="13">
        <f t="shared" si="1582"/>
        <v>0</v>
      </c>
      <c r="BC5928" s="13"/>
      <c r="BD5928" s="13">
        <f t="shared" si="1583"/>
        <v>0</v>
      </c>
      <c r="BE5928" s="13"/>
      <c r="BF5928" s="13">
        <f t="shared" si="1584"/>
        <v>0</v>
      </c>
      <c r="BG5928" s="13"/>
      <c r="BH5928" s="13">
        <f t="shared" si="1585"/>
        <v>1454845.0780071942</v>
      </c>
      <c r="BI5928" s="13">
        <f t="shared" si="1586"/>
        <v>1454800</v>
      </c>
      <c r="BJ5928" s="13">
        <v>1546200</v>
      </c>
    </row>
    <row r="5929" spans="1:62" x14ac:dyDescent="0.25">
      <c r="A5929" t="s">
        <v>5169</v>
      </c>
      <c r="B5929" s="13">
        <v>1086</v>
      </c>
      <c r="C5929">
        <v>563501</v>
      </c>
      <c r="D5929">
        <v>1</v>
      </c>
      <c r="E5929">
        <v>0</v>
      </c>
      <c r="F5929">
        <v>0</v>
      </c>
      <c r="G5929">
        <v>0</v>
      </c>
      <c r="H5929">
        <v>0</v>
      </c>
      <c r="I5929" t="s">
        <v>85</v>
      </c>
      <c r="J5929">
        <v>563099</v>
      </c>
      <c r="K5929" t="s">
        <v>556</v>
      </c>
      <c r="L5929">
        <v>563099</v>
      </c>
      <c r="M5929" t="s">
        <v>556</v>
      </c>
      <c r="N5929">
        <v>563099</v>
      </c>
      <c r="O5929" t="s">
        <v>556</v>
      </c>
      <c r="P5929">
        <v>562971</v>
      </c>
      <c r="Q5929" t="s">
        <v>383</v>
      </c>
      <c r="R5929" s="13">
        <v>250902.10067600111</v>
      </c>
      <c r="S5929" s="13"/>
      <c r="T5929" s="13"/>
      <c r="U5929" s="13"/>
      <c r="V5929" s="13">
        <f t="shared" si="1570"/>
        <v>0</v>
      </c>
      <c r="W5929" s="13"/>
      <c r="X5929" s="13">
        <f t="shared" si="1571"/>
        <v>0</v>
      </c>
      <c r="Y5929" s="13"/>
      <c r="Z5929" s="13">
        <f t="shared" si="1572"/>
        <v>0</v>
      </c>
      <c r="AA5929" s="13"/>
      <c r="AB5929" s="13">
        <f t="shared" si="1573"/>
        <v>0</v>
      </c>
      <c r="AC5929" s="13"/>
      <c r="AD5929" s="13"/>
      <c r="AE5929" s="13"/>
      <c r="AF5929" s="13"/>
      <c r="AG5929" s="13"/>
      <c r="AH5929" s="13"/>
      <c r="AI5929" s="13"/>
      <c r="AJ5929" s="13"/>
      <c r="AK5929" s="13">
        <f t="shared" si="1574"/>
        <v>0</v>
      </c>
      <c r="AL5929" s="13"/>
      <c r="AM5929" s="13">
        <f t="shared" si="1575"/>
        <v>0</v>
      </c>
      <c r="AN5929" s="13"/>
      <c r="AO5929" s="13">
        <v>0</v>
      </c>
      <c r="AP5929" s="13">
        <f t="shared" si="1576"/>
        <v>0</v>
      </c>
      <c r="AQ5929" s="13"/>
      <c r="AR5929" s="13">
        <f t="shared" si="1577"/>
        <v>0</v>
      </c>
      <c r="AS5929" s="13"/>
      <c r="AT5929" s="13">
        <f t="shared" si="1578"/>
        <v>0</v>
      </c>
      <c r="AU5929" s="13"/>
      <c r="AV5929" s="13">
        <f t="shared" si="1579"/>
        <v>0</v>
      </c>
      <c r="AW5929" s="13"/>
      <c r="AX5929" s="13">
        <f t="shared" si="1580"/>
        <v>0</v>
      </c>
      <c r="AY5929" s="13"/>
      <c r="AZ5929" s="13">
        <f t="shared" si="1581"/>
        <v>0</v>
      </c>
      <c r="BA5929" s="13"/>
      <c r="BB5929" s="13">
        <f t="shared" si="1582"/>
        <v>0</v>
      </c>
      <c r="BC5929" s="13"/>
      <c r="BD5929" s="13">
        <f t="shared" si="1583"/>
        <v>0</v>
      </c>
      <c r="BE5929" s="13"/>
      <c r="BF5929" s="13">
        <f t="shared" si="1584"/>
        <v>0</v>
      </c>
      <c r="BG5929" s="13"/>
      <c r="BH5929" s="13">
        <f t="shared" si="1585"/>
        <v>250902.10067600111</v>
      </c>
      <c r="BI5929" s="13">
        <f t="shared" si="1586"/>
        <v>250900</v>
      </c>
      <c r="BJ5929" s="13">
        <v>249300</v>
      </c>
    </row>
    <row r="5930" spans="1:62" x14ac:dyDescent="0.25">
      <c r="A5930" t="s">
        <v>5170</v>
      </c>
      <c r="B5930" s="13">
        <v>295</v>
      </c>
      <c r="C5930">
        <v>574635</v>
      </c>
      <c r="D5930">
        <v>1</v>
      </c>
      <c r="E5930">
        <v>0</v>
      </c>
      <c r="F5930">
        <v>0</v>
      </c>
      <c r="G5930">
        <v>0</v>
      </c>
      <c r="H5930">
        <v>0</v>
      </c>
      <c r="I5930" t="s">
        <v>33</v>
      </c>
      <c r="J5930">
        <v>574082</v>
      </c>
      <c r="K5930" t="s">
        <v>2000</v>
      </c>
      <c r="L5930">
        <v>574082</v>
      </c>
      <c r="M5930" t="s">
        <v>2000</v>
      </c>
      <c r="N5930">
        <v>574082</v>
      </c>
      <c r="O5930" t="s">
        <v>2000</v>
      </c>
      <c r="P5930">
        <v>573868</v>
      </c>
      <c r="Q5930" t="s">
        <v>32</v>
      </c>
      <c r="R5930" s="13">
        <v>70488.701001315436</v>
      </c>
      <c r="S5930" s="13"/>
      <c r="T5930" s="13"/>
      <c r="U5930" s="13"/>
      <c r="V5930" s="13">
        <f t="shared" si="1570"/>
        <v>0</v>
      </c>
      <c r="W5930" s="13"/>
      <c r="X5930" s="13">
        <f t="shared" si="1571"/>
        <v>0</v>
      </c>
      <c r="Y5930" s="13"/>
      <c r="Z5930" s="13">
        <f t="shared" si="1572"/>
        <v>0</v>
      </c>
      <c r="AA5930" s="13"/>
      <c r="AB5930" s="13">
        <f t="shared" si="1573"/>
        <v>0</v>
      </c>
      <c r="AC5930" s="13"/>
      <c r="AD5930" s="13"/>
      <c r="AE5930" s="13"/>
      <c r="AF5930" s="13"/>
      <c r="AG5930" s="13"/>
      <c r="AH5930" s="13"/>
      <c r="AI5930" s="13"/>
      <c r="AJ5930" s="13"/>
      <c r="AK5930" s="13">
        <f t="shared" si="1574"/>
        <v>0</v>
      </c>
      <c r="AL5930" s="13"/>
      <c r="AM5930" s="13">
        <f t="shared" si="1575"/>
        <v>0</v>
      </c>
      <c r="AN5930" s="13"/>
      <c r="AO5930" s="13">
        <v>0</v>
      </c>
      <c r="AP5930" s="13">
        <f t="shared" si="1576"/>
        <v>0</v>
      </c>
      <c r="AQ5930" s="13"/>
      <c r="AR5930" s="13">
        <f t="shared" si="1577"/>
        <v>0</v>
      </c>
      <c r="AS5930" s="13"/>
      <c r="AT5930" s="13">
        <f t="shared" si="1578"/>
        <v>0</v>
      </c>
      <c r="AU5930" s="13"/>
      <c r="AV5930" s="13">
        <f t="shared" si="1579"/>
        <v>0</v>
      </c>
      <c r="AW5930" s="13"/>
      <c r="AX5930" s="13">
        <f t="shared" si="1580"/>
        <v>0</v>
      </c>
      <c r="AY5930" s="13"/>
      <c r="AZ5930" s="13">
        <f t="shared" si="1581"/>
        <v>0</v>
      </c>
      <c r="BA5930" s="13"/>
      <c r="BB5930" s="13">
        <f t="shared" si="1582"/>
        <v>0</v>
      </c>
      <c r="BC5930" s="13"/>
      <c r="BD5930" s="13">
        <f t="shared" si="1583"/>
        <v>0</v>
      </c>
      <c r="BE5930" s="13"/>
      <c r="BF5930" s="13">
        <f t="shared" si="1584"/>
        <v>0</v>
      </c>
      <c r="BG5930" s="13"/>
      <c r="BH5930" s="13">
        <f t="shared" si="1585"/>
        <v>70488.701001315436</v>
      </c>
      <c r="BI5930" s="13">
        <f t="shared" si="1586"/>
        <v>70500</v>
      </c>
      <c r="BJ5930" s="13">
        <v>101300</v>
      </c>
    </row>
    <row r="5931" spans="1:62" x14ac:dyDescent="0.25">
      <c r="A5931" t="s">
        <v>5171</v>
      </c>
      <c r="B5931" s="13">
        <v>352</v>
      </c>
      <c r="C5931">
        <v>541583</v>
      </c>
      <c r="D5931">
        <v>1</v>
      </c>
      <c r="E5931">
        <v>0</v>
      </c>
      <c r="F5931">
        <v>0</v>
      </c>
      <c r="G5931">
        <v>0</v>
      </c>
      <c r="H5931">
        <v>0</v>
      </c>
      <c r="I5931" t="s">
        <v>26</v>
      </c>
      <c r="J5931">
        <v>539911</v>
      </c>
      <c r="K5931" t="s">
        <v>345</v>
      </c>
      <c r="L5931">
        <v>539911</v>
      </c>
      <c r="M5931" t="s">
        <v>345</v>
      </c>
      <c r="N5931">
        <v>539911</v>
      </c>
      <c r="O5931" t="s">
        <v>345</v>
      </c>
      <c r="P5931">
        <v>539911</v>
      </c>
      <c r="Q5931" t="s">
        <v>345</v>
      </c>
      <c r="R5931" s="13">
        <v>82577.287441062756</v>
      </c>
      <c r="S5931" s="13"/>
      <c r="T5931" s="13"/>
      <c r="U5931" s="13"/>
      <c r="V5931" s="13">
        <f t="shared" si="1570"/>
        <v>0</v>
      </c>
      <c r="W5931" s="13"/>
      <c r="X5931" s="13">
        <f t="shared" si="1571"/>
        <v>0</v>
      </c>
      <c r="Y5931" s="13"/>
      <c r="Z5931" s="13">
        <f t="shared" si="1572"/>
        <v>0</v>
      </c>
      <c r="AA5931" s="13"/>
      <c r="AB5931" s="13">
        <f t="shared" si="1573"/>
        <v>0</v>
      </c>
      <c r="AC5931" s="13"/>
      <c r="AD5931" s="13"/>
      <c r="AE5931" s="13"/>
      <c r="AF5931" s="13"/>
      <c r="AG5931" s="13"/>
      <c r="AH5931" s="13"/>
      <c r="AI5931" s="13"/>
      <c r="AJ5931" s="13"/>
      <c r="AK5931" s="13">
        <f t="shared" si="1574"/>
        <v>0</v>
      </c>
      <c r="AL5931" s="13"/>
      <c r="AM5931" s="13">
        <f t="shared" si="1575"/>
        <v>0</v>
      </c>
      <c r="AN5931" s="13"/>
      <c r="AO5931" s="13">
        <v>1</v>
      </c>
      <c r="AP5931" s="13">
        <f t="shared" si="1576"/>
        <v>30500</v>
      </c>
      <c r="AQ5931" s="13"/>
      <c r="AR5931" s="13">
        <f t="shared" si="1577"/>
        <v>0</v>
      </c>
      <c r="AS5931" s="13"/>
      <c r="AT5931" s="13">
        <f t="shared" si="1578"/>
        <v>0</v>
      </c>
      <c r="AU5931" s="13"/>
      <c r="AV5931" s="13">
        <f t="shared" si="1579"/>
        <v>0</v>
      </c>
      <c r="AW5931" s="13"/>
      <c r="AX5931" s="13">
        <f t="shared" si="1580"/>
        <v>0</v>
      </c>
      <c r="AY5931" s="13"/>
      <c r="AZ5931" s="13">
        <f t="shared" si="1581"/>
        <v>0</v>
      </c>
      <c r="BA5931" s="13"/>
      <c r="BB5931" s="13">
        <f t="shared" si="1582"/>
        <v>0</v>
      </c>
      <c r="BC5931" s="13"/>
      <c r="BD5931" s="13">
        <f t="shared" si="1583"/>
        <v>0</v>
      </c>
      <c r="BE5931" s="13"/>
      <c r="BF5931" s="13">
        <f t="shared" si="1584"/>
        <v>0</v>
      </c>
      <c r="BG5931" s="13"/>
      <c r="BH5931" s="13">
        <f t="shared" si="1585"/>
        <v>113077.28744106276</v>
      </c>
      <c r="BI5931" s="13">
        <f t="shared" si="1586"/>
        <v>113100</v>
      </c>
      <c r="BJ5931" s="13">
        <v>112700</v>
      </c>
    </row>
    <row r="5932" spans="1:62" x14ac:dyDescent="0.25">
      <c r="A5932" t="s">
        <v>5172</v>
      </c>
      <c r="B5932" s="13">
        <v>195</v>
      </c>
      <c r="C5932">
        <v>588334</v>
      </c>
      <c r="D5932">
        <v>1</v>
      </c>
      <c r="E5932">
        <v>0</v>
      </c>
      <c r="F5932">
        <v>0</v>
      </c>
      <c r="G5932">
        <v>0</v>
      </c>
      <c r="H5932">
        <v>0</v>
      </c>
      <c r="I5932" t="s">
        <v>75</v>
      </c>
      <c r="J5932">
        <v>595209</v>
      </c>
      <c r="K5932" t="s">
        <v>132</v>
      </c>
      <c r="L5932">
        <v>595209</v>
      </c>
      <c r="M5932" t="s">
        <v>132</v>
      </c>
      <c r="N5932">
        <v>595209</v>
      </c>
      <c r="O5932" t="s">
        <v>132</v>
      </c>
      <c r="P5932">
        <v>595209</v>
      </c>
      <c r="Q5932" t="s">
        <v>132</v>
      </c>
      <c r="R5932" s="13">
        <v>70488.701001315436</v>
      </c>
      <c r="S5932" s="13"/>
      <c r="T5932" s="13"/>
      <c r="U5932" s="13"/>
      <c r="V5932" s="13">
        <f t="shared" si="1570"/>
        <v>0</v>
      </c>
      <c r="W5932" s="13"/>
      <c r="X5932" s="13">
        <f t="shared" si="1571"/>
        <v>0</v>
      </c>
      <c r="Y5932" s="13"/>
      <c r="Z5932" s="13">
        <f t="shared" si="1572"/>
        <v>0</v>
      </c>
      <c r="AA5932" s="13"/>
      <c r="AB5932" s="13">
        <f t="shared" si="1573"/>
        <v>0</v>
      </c>
      <c r="AC5932" s="13"/>
      <c r="AD5932" s="13"/>
      <c r="AE5932" s="13"/>
      <c r="AF5932" s="13"/>
      <c r="AG5932" s="13"/>
      <c r="AH5932" s="13"/>
      <c r="AI5932" s="13"/>
      <c r="AJ5932" s="13"/>
      <c r="AK5932" s="13">
        <f t="shared" si="1574"/>
        <v>0</v>
      </c>
      <c r="AL5932" s="13"/>
      <c r="AM5932" s="13">
        <f t="shared" si="1575"/>
        <v>0</v>
      </c>
      <c r="AN5932" s="13"/>
      <c r="AO5932" s="13">
        <v>0</v>
      </c>
      <c r="AP5932" s="13">
        <f t="shared" si="1576"/>
        <v>0</v>
      </c>
      <c r="AQ5932" s="13"/>
      <c r="AR5932" s="13">
        <f t="shared" si="1577"/>
        <v>0</v>
      </c>
      <c r="AS5932" s="13"/>
      <c r="AT5932" s="13">
        <f t="shared" si="1578"/>
        <v>0</v>
      </c>
      <c r="AU5932" s="13"/>
      <c r="AV5932" s="13">
        <f t="shared" si="1579"/>
        <v>0</v>
      </c>
      <c r="AW5932" s="13"/>
      <c r="AX5932" s="13">
        <f t="shared" si="1580"/>
        <v>0</v>
      </c>
      <c r="AY5932" s="13"/>
      <c r="AZ5932" s="13">
        <f t="shared" si="1581"/>
        <v>0</v>
      </c>
      <c r="BA5932" s="13"/>
      <c r="BB5932" s="13">
        <f t="shared" si="1582"/>
        <v>0</v>
      </c>
      <c r="BC5932" s="13"/>
      <c r="BD5932" s="13">
        <f t="shared" si="1583"/>
        <v>0</v>
      </c>
      <c r="BE5932" s="13"/>
      <c r="BF5932" s="13">
        <f t="shared" si="1584"/>
        <v>0</v>
      </c>
      <c r="BG5932" s="13"/>
      <c r="BH5932" s="13">
        <f t="shared" si="1585"/>
        <v>70488.701001315436</v>
      </c>
      <c r="BI5932" s="13">
        <f t="shared" si="1586"/>
        <v>70500</v>
      </c>
      <c r="BJ5932" s="13">
        <v>70800</v>
      </c>
    </row>
    <row r="5933" spans="1:62" x14ac:dyDescent="0.25">
      <c r="A5933" t="s">
        <v>5173</v>
      </c>
      <c r="B5933" s="13">
        <v>418</v>
      </c>
      <c r="C5933">
        <v>576000</v>
      </c>
      <c r="D5933">
        <v>1</v>
      </c>
      <c r="E5933">
        <v>0</v>
      </c>
      <c r="F5933">
        <v>0</v>
      </c>
      <c r="G5933">
        <v>0</v>
      </c>
      <c r="H5933">
        <v>0</v>
      </c>
      <c r="I5933" t="s">
        <v>41</v>
      </c>
      <c r="J5933">
        <v>574988</v>
      </c>
      <c r="K5933" t="s">
        <v>969</v>
      </c>
      <c r="L5933">
        <v>574988</v>
      </c>
      <c r="M5933" t="s">
        <v>969</v>
      </c>
      <c r="N5933">
        <v>574988</v>
      </c>
      <c r="O5933" t="s">
        <v>969</v>
      </c>
      <c r="P5933">
        <v>574988</v>
      </c>
      <c r="Q5933" t="s">
        <v>969</v>
      </c>
      <c r="R5933" s="13">
        <v>97881.57051144939</v>
      </c>
      <c r="S5933" s="13"/>
      <c r="T5933" s="13"/>
      <c r="U5933" s="13"/>
      <c r="V5933" s="13">
        <f t="shared" si="1570"/>
        <v>0</v>
      </c>
      <c r="W5933" s="13"/>
      <c r="X5933" s="13">
        <f t="shared" si="1571"/>
        <v>0</v>
      </c>
      <c r="Y5933" s="13"/>
      <c r="Z5933" s="13">
        <f t="shared" si="1572"/>
        <v>0</v>
      </c>
      <c r="AA5933" s="13"/>
      <c r="AB5933" s="13">
        <f t="shared" si="1573"/>
        <v>0</v>
      </c>
      <c r="AC5933" s="13"/>
      <c r="AD5933" s="13"/>
      <c r="AE5933" s="13"/>
      <c r="AF5933" s="13"/>
      <c r="AG5933" s="13"/>
      <c r="AH5933" s="13"/>
      <c r="AI5933" s="13"/>
      <c r="AJ5933" s="13"/>
      <c r="AK5933" s="13">
        <f t="shared" si="1574"/>
        <v>0</v>
      </c>
      <c r="AL5933" s="13"/>
      <c r="AM5933" s="13">
        <f t="shared" si="1575"/>
        <v>0</v>
      </c>
      <c r="AN5933" s="13"/>
      <c r="AO5933" s="13">
        <v>0</v>
      </c>
      <c r="AP5933" s="13">
        <f t="shared" si="1576"/>
        <v>0</v>
      </c>
      <c r="AQ5933" s="13"/>
      <c r="AR5933" s="13">
        <f t="shared" si="1577"/>
        <v>0</v>
      </c>
      <c r="AS5933" s="13"/>
      <c r="AT5933" s="13">
        <f t="shared" si="1578"/>
        <v>0</v>
      </c>
      <c r="AU5933" s="13"/>
      <c r="AV5933" s="13">
        <f t="shared" si="1579"/>
        <v>0</v>
      </c>
      <c r="AW5933" s="13"/>
      <c r="AX5933" s="13">
        <f t="shared" si="1580"/>
        <v>0</v>
      </c>
      <c r="AY5933" s="13"/>
      <c r="AZ5933" s="13">
        <f t="shared" si="1581"/>
        <v>0</v>
      </c>
      <c r="BA5933" s="13"/>
      <c r="BB5933" s="13">
        <f t="shared" si="1582"/>
        <v>0</v>
      </c>
      <c r="BC5933" s="13"/>
      <c r="BD5933" s="13">
        <f t="shared" si="1583"/>
        <v>0</v>
      </c>
      <c r="BE5933" s="13"/>
      <c r="BF5933" s="13">
        <f t="shared" si="1584"/>
        <v>0</v>
      </c>
      <c r="BG5933" s="13"/>
      <c r="BH5933" s="13">
        <f t="shared" si="1585"/>
        <v>97881.57051144939</v>
      </c>
      <c r="BI5933" s="13">
        <f t="shared" si="1586"/>
        <v>97900</v>
      </c>
      <c r="BJ5933" s="13">
        <v>100300</v>
      </c>
    </row>
    <row r="5934" spans="1:62" x14ac:dyDescent="0.25">
      <c r="A5934" s="6" t="s">
        <v>323</v>
      </c>
      <c r="B5934" s="13">
        <v>12267</v>
      </c>
      <c r="C5934">
        <v>581186</v>
      </c>
      <c r="D5934">
        <v>1</v>
      </c>
      <c r="E5934">
        <v>1</v>
      </c>
      <c r="F5934">
        <v>1</v>
      </c>
      <c r="G5934">
        <v>1</v>
      </c>
      <c r="H5934">
        <v>1</v>
      </c>
      <c r="I5934" t="s">
        <v>41</v>
      </c>
      <c r="J5934">
        <v>581186</v>
      </c>
      <c r="K5934" t="s">
        <v>323</v>
      </c>
      <c r="L5934">
        <v>581186</v>
      </c>
      <c r="M5934" t="s">
        <v>323</v>
      </c>
      <c r="N5934">
        <v>581186</v>
      </c>
      <c r="O5934" t="s">
        <v>323</v>
      </c>
      <c r="P5934">
        <v>581186</v>
      </c>
      <c r="Q5934" t="s">
        <v>323</v>
      </c>
      <c r="R5934" s="13">
        <v>546671.45143739472</v>
      </c>
      <c r="S5934" s="13">
        <v>18695</v>
      </c>
      <c r="T5934" s="13">
        <v>410103.0957038473</v>
      </c>
      <c r="U5934" s="13">
        <v>2</v>
      </c>
      <c r="V5934" s="13">
        <f t="shared" si="1570"/>
        <v>1482</v>
      </c>
      <c r="W5934" s="13">
        <v>56</v>
      </c>
      <c r="X5934" s="13">
        <f t="shared" si="1571"/>
        <v>165984</v>
      </c>
      <c r="Y5934" s="13">
        <v>222</v>
      </c>
      <c r="Z5934" s="13">
        <f t="shared" si="1572"/>
        <v>219336</v>
      </c>
      <c r="AA5934" s="13">
        <v>87</v>
      </c>
      <c r="AB5934" s="13">
        <f t="shared" si="1573"/>
        <v>21489</v>
      </c>
      <c r="AC5934" s="13">
        <v>18231</v>
      </c>
      <c r="AD5934" s="13">
        <v>2081949.8784057328</v>
      </c>
      <c r="AE5934" s="13">
        <v>18695</v>
      </c>
      <c r="AF5934" s="13">
        <v>3189565.5879186024</v>
      </c>
      <c r="AG5934" s="13">
        <v>32482</v>
      </c>
      <c r="AH5934" s="13">
        <v>17959974.026887272</v>
      </c>
      <c r="AI5934" s="13"/>
      <c r="AJ5934" s="13">
        <v>2627</v>
      </c>
      <c r="AK5934" s="13">
        <f t="shared" si="1574"/>
        <v>365153</v>
      </c>
      <c r="AL5934" s="13">
        <v>341</v>
      </c>
      <c r="AM5934" s="13">
        <f t="shared" si="1575"/>
        <v>11935</v>
      </c>
      <c r="AN5934" s="13"/>
      <c r="AO5934" s="13">
        <v>12</v>
      </c>
      <c r="AP5934" s="13">
        <f t="shared" si="1576"/>
        <v>366000</v>
      </c>
      <c r="AQ5934" s="13">
        <v>178</v>
      </c>
      <c r="AR5934" s="13">
        <f t="shared" si="1577"/>
        <v>481668</v>
      </c>
      <c r="AS5934" s="13">
        <v>1884</v>
      </c>
      <c r="AT5934" s="13">
        <f t="shared" si="1578"/>
        <v>261876</v>
      </c>
      <c r="AU5934" s="13">
        <v>1281</v>
      </c>
      <c r="AV5934" s="13">
        <f t="shared" si="1579"/>
        <v>432978</v>
      </c>
      <c r="AW5934" s="13">
        <v>293</v>
      </c>
      <c r="AX5934" s="13">
        <f t="shared" si="1580"/>
        <v>31644</v>
      </c>
      <c r="AY5934" s="13">
        <v>48</v>
      </c>
      <c r="AZ5934" s="13">
        <f t="shared" si="1581"/>
        <v>3888</v>
      </c>
      <c r="BA5934" s="13">
        <v>491</v>
      </c>
      <c r="BB5934" s="13">
        <f t="shared" si="1582"/>
        <v>159575</v>
      </c>
      <c r="BC5934" s="13">
        <v>55</v>
      </c>
      <c r="BD5934" s="13">
        <f t="shared" si="1583"/>
        <v>22330</v>
      </c>
      <c r="BE5934" s="13">
        <v>0</v>
      </c>
      <c r="BF5934" s="13">
        <f t="shared" si="1584"/>
        <v>0</v>
      </c>
      <c r="BG5934" s="13">
        <v>30000</v>
      </c>
      <c r="BH5934" s="13">
        <f t="shared" si="1585"/>
        <v>26763602.040352851</v>
      </c>
      <c r="BI5934" s="13">
        <f t="shared" si="1586"/>
        <v>26763600</v>
      </c>
      <c r="BJ5934" s="13">
        <v>27160100</v>
      </c>
    </row>
    <row r="5935" spans="1:62" x14ac:dyDescent="0.25">
      <c r="A5935" s="3" t="s">
        <v>4087</v>
      </c>
      <c r="B5935" s="13">
        <v>1289</v>
      </c>
      <c r="C5935">
        <v>577693</v>
      </c>
      <c r="D5935">
        <v>1</v>
      </c>
      <c r="E5935">
        <v>1</v>
      </c>
      <c r="F5935">
        <v>0</v>
      </c>
      <c r="G5935">
        <v>0</v>
      </c>
      <c r="H5935">
        <v>0</v>
      </c>
      <c r="I5935" t="s">
        <v>51</v>
      </c>
      <c r="J5935">
        <v>577693</v>
      </c>
      <c r="K5935" t="s">
        <v>4087</v>
      </c>
      <c r="L5935">
        <v>576964</v>
      </c>
      <c r="M5935" t="s">
        <v>233</v>
      </c>
      <c r="N5935">
        <v>576964</v>
      </c>
      <c r="O5935" t="s">
        <v>233</v>
      </c>
      <c r="P5935">
        <v>576964</v>
      </c>
      <c r="Q5935" t="s">
        <v>233</v>
      </c>
      <c r="R5935" s="13">
        <v>296865.72995963017</v>
      </c>
      <c r="S5935" s="13">
        <v>1570</v>
      </c>
      <c r="T5935" s="13">
        <v>84055.462127107327</v>
      </c>
      <c r="U5935" s="13"/>
      <c r="V5935" s="13">
        <f t="shared" si="1570"/>
        <v>0</v>
      </c>
      <c r="W5935" s="13">
        <v>6</v>
      </c>
      <c r="X5935" s="13">
        <f t="shared" si="1571"/>
        <v>17784</v>
      </c>
      <c r="Y5935" s="13">
        <v>12</v>
      </c>
      <c r="Z5935" s="13">
        <f t="shared" si="1572"/>
        <v>11856</v>
      </c>
      <c r="AA5935" s="13">
        <v>8</v>
      </c>
      <c r="AB5935" s="13">
        <f t="shared" si="1573"/>
        <v>1976</v>
      </c>
      <c r="AC5935" s="13"/>
      <c r="AD5935" s="13"/>
      <c r="AE5935" s="13"/>
      <c r="AF5935" s="13"/>
      <c r="AG5935" s="13"/>
      <c r="AH5935" s="13"/>
      <c r="AI5935" s="13"/>
      <c r="AJ5935" s="13"/>
      <c r="AK5935" s="13">
        <f t="shared" si="1574"/>
        <v>0</v>
      </c>
      <c r="AL5935" s="13"/>
      <c r="AM5935" s="13">
        <f t="shared" si="1575"/>
        <v>0</v>
      </c>
      <c r="AN5935" s="13"/>
      <c r="AO5935" s="13">
        <v>1</v>
      </c>
      <c r="AP5935" s="13">
        <f t="shared" si="1576"/>
        <v>30500</v>
      </c>
      <c r="AQ5935" s="13"/>
      <c r="AR5935" s="13">
        <f t="shared" si="1577"/>
        <v>0</v>
      </c>
      <c r="AS5935" s="13"/>
      <c r="AT5935" s="13">
        <f t="shared" si="1578"/>
        <v>0</v>
      </c>
      <c r="AU5935" s="13"/>
      <c r="AV5935" s="13">
        <f t="shared" si="1579"/>
        <v>0</v>
      </c>
      <c r="AW5935" s="13"/>
      <c r="AX5935" s="13">
        <f t="shared" si="1580"/>
        <v>0</v>
      </c>
      <c r="AY5935" s="13"/>
      <c r="AZ5935" s="13">
        <f t="shared" si="1581"/>
        <v>0</v>
      </c>
      <c r="BA5935" s="13"/>
      <c r="BB5935" s="13">
        <f t="shared" si="1582"/>
        <v>0</v>
      </c>
      <c r="BC5935" s="13"/>
      <c r="BD5935" s="13">
        <f t="shared" si="1583"/>
        <v>0</v>
      </c>
      <c r="BE5935" s="13"/>
      <c r="BF5935" s="13">
        <f t="shared" si="1584"/>
        <v>0</v>
      </c>
      <c r="BG5935" s="13"/>
      <c r="BH5935" s="13">
        <f t="shared" si="1585"/>
        <v>443037.19208673749</v>
      </c>
      <c r="BI5935" s="13">
        <f t="shared" si="1586"/>
        <v>443000</v>
      </c>
      <c r="BJ5935" s="13">
        <v>453200</v>
      </c>
    </row>
    <row r="5936" spans="1:62" x14ac:dyDescent="0.25">
      <c r="A5936" t="s">
        <v>5174</v>
      </c>
      <c r="B5936" s="13">
        <v>855</v>
      </c>
      <c r="C5936">
        <v>585980</v>
      </c>
      <c r="D5936">
        <v>1</v>
      </c>
      <c r="E5936">
        <v>0</v>
      </c>
      <c r="F5936">
        <v>0</v>
      </c>
      <c r="G5936">
        <v>0</v>
      </c>
      <c r="H5936">
        <v>0</v>
      </c>
      <c r="I5936" t="s">
        <v>90</v>
      </c>
      <c r="J5936">
        <v>585882</v>
      </c>
      <c r="K5936" t="s">
        <v>1533</v>
      </c>
      <c r="L5936">
        <v>585891</v>
      </c>
      <c r="M5936" t="s">
        <v>768</v>
      </c>
      <c r="N5936">
        <v>585891</v>
      </c>
      <c r="O5936" t="s">
        <v>768</v>
      </c>
      <c r="P5936">
        <v>585891</v>
      </c>
      <c r="Q5936" t="s">
        <v>768</v>
      </c>
      <c r="R5936" s="13">
        <v>198321.28448824448</v>
      </c>
      <c r="S5936" s="13"/>
      <c r="T5936" s="13"/>
      <c r="U5936" s="13"/>
      <c r="V5936" s="13">
        <f t="shared" si="1570"/>
        <v>0</v>
      </c>
      <c r="W5936" s="13"/>
      <c r="X5936" s="13">
        <f t="shared" si="1571"/>
        <v>0</v>
      </c>
      <c r="Y5936" s="13"/>
      <c r="Z5936" s="13">
        <f t="shared" si="1572"/>
        <v>0</v>
      </c>
      <c r="AA5936" s="13"/>
      <c r="AB5936" s="13">
        <f t="shared" si="1573"/>
        <v>0</v>
      </c>
      <c r="AC5936" s="13"/>
      <c r="AD5936" s="13"/>
      <c r="AE5936" s="13"/>
      <c r="AF5936" s="13"/>
      <c r="AG5936" s="13"/>
      <c r="AH5936" s="13"/>
      <c r="AI5936" s="13"/>
      <c r="AJ5936" s="13"/>
      <c r="AK5936" s="13">
        <f t="shared" si="1574"/>
        <v>0</v>
      </c>
      <c r="AL5936" s="13"/>
      <c r="AM5936" s="13">
        <f t="shared" si="1575"/>
        <v>0</v>
      </c>
      <c r="AN5936" s="13"/>
      <c r="AO5936" s="13">
        <v>0</v>
      </c>
      <c r="AP5936" s="13">
        <f t="shared" si="1576"/>
        <v>0</v>
      </c>
      <c r="AQ5936" s="13"/>
      <c r="AR5936" s="13">
        <f t="shared" si="1577"/>
        <v>0</v>
      </c>
      <c r="AS5936" s="13"/>
      <c r="AT5936" s="13">
        <f t="shared" si="1578"/>
        <v>0</v>
      </c>
      <c r="AU5936" s="13"/>
      <c r="AV5936" s="13">
        <f t="shared" si="1579"/>
        <v>0</v>
      </c>
      <c r="AW5936" s="13"/>
      <c r="AX5936" s="13">
        <f t="shared" si="1580"/>
        <v>0</v>
      </c>
      <c r="AY5936" s="13"/>
      <c r="AZ5936" s="13">
        <f t="shared" si="1581"/>
        <v>0</v>
      </c>
      <c r="BA5936" s="13"/>
      <c r="BB5936" s="13">
        <f t="shared" si="1582"/>
        <v>0</v>
      </c>
      <c r="BC5936" s="13"/>
      <c r="BD5936" s="13">
        <f t="shared" si="1583"/>
        <v>0</v>
      </c>
      <c r="BE5936" s="13"/>
      <c r="BF5936" s="13">
        <f t="shared" si="1584"/>
        <v>0</v>
      </c>
      <c r="BG5936" s="13"/>
      <c r="BH5936" s="13">
        <f t="shared" si="1585"/>
        <v>198321.28448824448</v>
      </c>
      <c r="BI5936" s="13">
        <f t="shared" si="1586"/>
        <v>198300</v>
      </c>
      <c r="BJ5936" s="13">
        <v>196800</v>
      </c>
    </row>
    <row r="5937" spans="1:62" x14ac:dyDescent="0.25">
      <c r="A5937" t="s">
        <v>5175</v>
      </c>
      <c r="B5937" s="13">
        <v>722</v>
      </c>
      <c r="C5937">
        <v>584177</v>
      </c>
      <c r="D5937">
        <v>1</v>
      </c>
      <c r="E5937">
        <v>0</v>
      </c>
      <c r="F5937">
        <v>0</v>
      </c>
      <c r="G5937">
        <v>0</v>
      </c>
      <c r="H5937">
        <v>0</v>
      </c>
      <c r="I5937" t="s">
        <v>30</v>
      </c>
      <c r="J5937">
        <v>583782</v>
      </c>
      <c r="K5937" t="s">
        <v>107</v>
      </c>
      <c r="L5937">
        <v>583782</v>
      </c>
      <c r="M5937" t="s">
        <v>107</v>
      </c>
      <c r="N5937">
        <v>583782</v>
      </c>
      <c r="O5937" t="s">
        <v>107</v>
      </c>
      <c r="P5937">
        <v>583782</v>
      </c>
      <c r="Q5937" t="s">
        <v>107</v>
      </c>
      <c r="R5937" s="13">
        <v>167898.68076959148</v>
      </c>
      <c r="S5937" s="13"/>
      <c r="T5937" s="13"/>
      <c r="U5937" s="13"/>
      <c r="V5937" s="13">
        <f t="shared" si="1570"/>
        <v>0</v>
      </c>
      <c r="W5937" s="13"/>
      <c r="X5937" s="13">
        <f t="shared" si="1571"/>
        <v>0</v>
      </c>
      <c r="Y5937" s="13"/>
      <c r="Z5937" s="13">
        <f t="shared" si="1572"/>
        <v>0</v>
      </c>
      <c r="AA5937" s="13"/>
      <c r="AB5937" s="13">
        <f t="shared" si="1573"/>
        <v>0</v>
      </c>
      <c r="AC5937" s="13"/>
      <c r="AD5937" s="13"/>
      <c r="AE5937" s="13"/>
      <c r="AF5937" s="13"/>
      <c r="AG5937" s="13"/>
      <c r="AH5937" s="13"/>
      <c r="AI5937" s="13"/>
      <c r="AJ5937" s="13"/>
      <c r="AK5937" s="13">
        <f t="shared" si="1574"/>
        <v>0</v>
      </c>
      <c r="AL5937" s="13"/>
      <c r="AM5937" s="13">
        <f t="shared" si="1575"/>
        <v>0</v>
      </c>
      <c r="AN5937" s="13"/>
      <c r="AO5937" s="13">
        <v>0</v>
      </c>
      <c r="AP5937" s="13">
        <f t="shared" si="1576"/>
        <v>0</v>
      </c>
      <c r="AQ5937" s="13"/>
      <c r="AR5937" s="13">
        <f t="shared" si="1577"/>
        <v>0</v>
      </c>
      <c r="AS5937" s="13"/>
      <c r="AT5937" s="13">
        <f t="shared" si="1578"/>
        <v>0</v>
      </c>
      <c r="AU5937" s="13"/>
      <c r="AV5937" s="13">
        <f t="shared" si="1579"/>
        <v>0</v>
      </c>
      <c r="AW5937" s="13"/>
      <c r="AX5937" s="13">
        <f t="shared" si="1580"/>
        <v>0</v>
      </c>
      <c r="AY5937" s="13"/>
      <c r="AZ5937" s="13">
        <f t="shared" si="1581"/>
        <v>0</v>
      </c>
      <c r="BA5937" s="13"/>
      <c r="BB5937" s="13">
        <f t="shared" si="1582"/>
        <v>0</v>
      </c>
      <c r="BC5937" s="13"/>
      <c r="BD5937" s="13">
        <f t="shared" si="1583"/>
        <v>0</v>
      </c>
      <c r="BE5937" s="13"/>
      <c r="BF5937" s="13">
        <f t="shared" si="1584"/>
        <v>0</v>
      </c>
      <c r="BG5937" s="13"/>
      <c r="BH5937" s="13">
        <f t="shared" si="1585"/>
        <v>167898.68076959148</v>
      </c>
      <c r="BI5937" s="13">
        <f t="shared" si="1586"/>
        <v>167900</v>
      </c>
      <c r="BJ5937" s="13">
        <v>168300</v>
      </c>
    </row>
    <row r="5938" spans="1:62" x14ac:dyDescent="0.25">
      <c r="A5938" t="s">
        <v>5176</v>
      </c>
      <c r="B5938" s="13">
        <v>428</v>
      </c>
      <c r="C5938">
        <v>588181</v>
      </c>
      <c r="D5938">
        <v>1</v>
      </c>
      <c r="E5938">
        <v>0</v>
      </c>
      <c r="F5938">
        <v>0</v>
      </c>
      <c r="G5938">
        <v>0</v>
      </c>
      <c r="H5938">
        <v>0</v>
      </c>
      <c r="I5938" t="s">
        <v>75</v>
      </c>
      <c r="J5938">
        <v>587478</v>
      </c>
      <c r="K5938" t="s">
        <v>427</v>
      </c>
      <c r="L5938">
        <v>587478</v>
      </c>
      <c r="M5938" t="s">
        <v>427</v>
      </c>
      <c r="N5938">
        <v>586846</v>
      </c>
      <c r="O5938" t="s">
        <v>79</v>
      </c>
      <c r="P5938">
        <v>586846</v>
      </c>
      <c r="Q5938" t="s">
        <v>79</v>
      </c>
      <c r="R5938" s="13">
        <v>100196.82687670691</v>
      </c>
      <c r="S5938" s="13"/>
      <c r="T5938" s="13"/>
      <c r="U5938" s="13"/>
      <c r="V5938" s="13">
        <f t="shared" si="1570"/>
        <v>0</v>
      </c>
      <c r="W5938" s="13"/>
      <c r="X5938" s="13">
        <f t="shared" si="1571"/>
        <v>0</v>
      </c>
      <c r="Y5938" s="13"/>
      <c r="Z5938" s="13">
        <f t="shared" si="1572"/>
        <v>0</v>
      </c>
      <c r="AA5938" s="13"/>
      <c r="AB5938" s="13">
        <f t="shared" si="1573"/>
        <v>0</v>
      </c>
      <c r="AC5938" s="13"/>
      <c r="AD5938" s="13"/>
      <c r="AE5938" s="13"/>
      <c r="AF5938" s="13"/>
      <c r="AG5938" s="13"/>
      <c r="AH5938" s="13"/>
      <c r="AI5938" s="13"/>
      <c r="AJ5938" s="13"/>
      <c r="AK5938" s="13">
        <f t="shared" si="1574"/>
        <v>0</v>
      </c>
      <c r="AL5938" s="13"/>
      <c r="AM5938" s="13">
        <f t="shared" si="1575"/>
        <v>0</v>
      </c>
      <c r="AN5938" s="13"/>
      <c r="AO5938" s="13">
        <v>0</v>
      </c>
      <c r="AP5938" s="13">
        <f t="shared" si="1576"/>
        <v>0</v>
      </c>
      <c r="AQ5938" s="13"/>
      <c r="AR5938" s="13">
        <f t="shared" si="1577"/>
        <v>0</v>
      </c>
      <c r="AS5938" s="13"/>
      <c r="AT5938" s="13">
        <f t="shared" si="1578"/>
        <v>0</v>
      </c>
      <c r="AU5938" s="13"/>
      <c r="AV5938" s="13">
        <f t="shared" si="1579"/>
        <v>0</v>
      </c>
      <c r="AW5938" s="13"/>
      <c r="AX5938" s="13">
        <f t="shared" si="1580"/>
        <v>0</v>
      </c>
      <c r="AY5938" s="13"/>
      <c r="AZ5938" s="13">
        <f t="shared" si="1581"/>
        <v>0</v>
      </c>
      <c r="BA5938" s="13"/>
      <c r="BB5938" s="13">
        <f t="shared" si="1582"/>
        <v>0</v>
      </c>
      <c r="BC5938" s="13"/>
      <c r="BD5938" s="13">
        <f t="shared" si="1583"/>
        <v>0</v>
      </c>
      <c r="BE5938" s="13"/>
      <c r="BF5938" s="13">
        <f t="shared" si="1584"/>
        <v>0</v>
      </c>
      <c r="BG5938" s="13"/>
      <c r="BH5938" s="13">
        <f t="shared" si="1585"/>
        <v>100196.82687670691</v>
      </c>
      <c r="BI5938" s="13">
        <f t="shared" si="1586"/>
        <v>100200</v>
      </c>
      <c r="BJ5938" s="13">
        <v>101500</v>
      </c>
    </row>
    <row r="5939" spans="1:62" x14ac:dyDescent="0.25">
      <c r="A5939" s="4" t="s">
        <v>2599</v>
      </c>
      <c r="B5939" s="13">
        <v>866</v>
      </c>
      <c r="C5939">
        <v>573809</v>
      </c>
      <c r="D5939">
        <v>1</v>
      </c>
      <c r="E5939">
        <v>1</v>
      </c>
      <c r="F5939">
        <v>1</v>
      </c>
      <c r="G5939">
        <v>0</v>
      </c>
      <c r="H5939">
        <v>0</v>
      </c>
      <c r="I5939" t="s">
        <v>33</v>
      </c>
      <c r="J5939">
        <v>573809</v>
      </c>
      <c r="K5939" t="s">
        <v>2599</v>
      </c>
      <c r="L5939">
        <v>573809</v>
      </c>
      <c r="M5939" t="s">
        <v>2599</v>
      </c>
      <c r="N5939">
        <v>572659</v>
      </c>
      <c r="O5939" t="s">
        <v>114</v>
      </c>
      <c r="P5939">
        <v>572659</v>
      </c>
      <c r="Q5939" t="s">
        <v>114</v>
      </c>
      <c r="R5939" s="13">
        <v>200832.3496797508</v>
      </c>
      <c r="S5939" s="13">
        <v>2694</v>
      </c>
      <c r="T5939" s="13">
        <v>144038.46324592122</v>
      </c>
      <c r="U5939" s="13"/>
      <c r="V5939" s="13">
        <f t="shared" si="1570"/>
        <v>0</v>
      </c>
      <c r="W5939" s="13">
        <v>5</v>
      </c>
      <c r="X5939" s="13">
        <f t="shared" si="1571"/>
        <v>14820</v>
      </c>
      <c r="Y5939" s="13">
        <v>8</v>
      </c>
      <c r="Z5939" s="13">
        <f t="shared" si="1572"/>
        <v>7904</v>
      </c>
      <c r="AA5939" s="13">
        <v>10</v>
      </c>
      <c r="AB5939" s="13">
        <f t="shared" si="1573"/>
        <v>2470</v>
      </c>
      <c r="AC5939" s="13">
        <v>2694</v>
      </c>
      <c r="AD5939" s="13">
        <v>577329.18785970611</v>
      </c>
      <c r="AE5939" s="13"/>
      <c r="AF5939" s="13"/>
      <c r="AG5939" s="13"/>
      <c r="AH5939" s="13"/>
      <c r="AI5939" s="13"/>
      <c r="AJ5939" s="13"/>
      <c r="AK5939" s="13">
        <f t="shared" si="1574"/>
        <v>0</v>
      </c>
      <c r="AL5939" s="13"/>
      <c r="AM5939" s="13">
        <f t="shared" si="1575"/>
        <v>0</v>
      </c>
      <c r="AN5939" s="13"/>
      <c r="AO5939" s="13">
        <v>1</v>
      </c>
      <c r="AP5939" s="13">
        <f t="shared" si="1576"/>
        <v>30500</v>
      </c>
      <c r="AQ5939" s="13"/>
      <c r="AR5939" s="13">
        <f t="shared" si="1577"/>
        <v>0</v>
      </c>
      <c r="AS5939" s="13"/>
      <c r="AT5939" s="13">
        <f t="shared" si="1578"/>
        <v>0</v>
      </c>
      <c r="AU5939" s="13"/>
      <c r="AV5939" s="13">
        <f t="shared" si="1579"/>
        <v>0</v>
      </c>
      <c r="AW5939" s="13"/>
      <c r="AX5939" s="13">
        <f t="shared" si="1580"/>
        <v>0</v>
      </c>
      <c r="AY5939" s="13"/>
      <c r="AZ5939" s="13">
        <f t="shared" si="1581"/>
        <v>0</v>
      </c>
      <c r="BA5939" s="13"/>
      <c r="BB5939" s="13">
        <f t="shared" si="1582"/>
        <v>0</v>
      </c>
      <c r="BC5939" s="13"/>
      <c r="BD5939" s="13">
        <f t="shared" si="1583"/>
        <v>0</v>
      </c>
      <c r="BE5939" s="13"/>
      <c r="BF5939" s="13">
        <f t="shared" si="1584"/>
        <v>0</v>
      </c>
      <c r="BG5939" s="13"/>
      <c r="BH5939" s="13">
        <f t="shared" si="1585"/>
        <v>977894.00078537816</v>
      </c>
      <c r="BI5939" s="13">
        <f t="shared" si="1586"/>
        <v>977900</v>
      </c>
      <c r="BJ5939" s="13">
        <v>978100</v>
      </c>
    </row>
    <row r="5940" spans="1:62" x14ac:dyDescent="0.25">
      <c r="A5940" t="s">
        <v>5177</v>
      </c>
      <c r="B5940" s="13">
        <v>513</v>
      </c>
      <c r="C5940">
        <v>574643</v>
      </c>
      <c r="D5940">
        <v>1</v>
      </c>
      <c r="E5940">
        <v>0</v>
      </c>
      <c r="F5940">
        <v>0</v>
      </c>
      <c r="G5940">
        <v>0</v>
      </c>
      <c r="H5940">
        <v>0</v>
      </c>
      <c r="I5940" t="s">
        <v>33</v>
      </c>
      <c r="J5940">
        <v>573868</v>
      </c>
      <c r="K5940" t="s">
        <v>32</v>
      </c>
      <c r="L5940">
        <v>573868</v>
      </c>
      <c r="M5940" t="s">
        <v>32</v>
      </c>
      <c r="N5940">
        <v>573868</v>
      </c>
      <c r="O5940" t="s">
        <v>32</v>
      </c>
      <c r="P5940">
        <v>573868</v>
      </c>
      <c r="Q5940" t="s">
        <v>32</v>
      </c>
      <c r="R5940" s="13">
        <v>119840.9769000306</v>
      </c>
      <c r="S5940" s="13"/>
      <c r="T5940" s="13"/>
      <c r="U5940" s="13"/>
      <c r="V5940" s="13">
        <f t="shared" si="1570"/>
        <v>0</v>
      </c>
      <c r="W5940" s="13"/>
      <c r="X5940" s="13">
        <f t="shared" si="1571"/>
        <v>0</v>
      </c>
      <c r="Y5940" s="13"/>
      <c r="Z5940" s="13">
        <f t="shared" si="1572"/>
        <v>0</v>
      </c>
      <c r="AA5940" s="13"/>
      <c r="AB5940" s="13">
        <f t="shared" si="1573"/>
        <v>0</v>
      </c>
      <c r="AC5940" s="13"/>
      <c r="AD5940" s="13"/>
      <c r="AE5940" s="13"/>
      <c r="AF5940" s="13"/>
      <c r="AG5940" s="13"/>
      <c r="AH5940" s="13"/>
      <c r="AI5940" s="13"/>
      <c r="AJ5940" s="13"/>
      <c r="AK5940" s="13">
        <f t="shared" si="1574"/>
        <v>0</v>
      </c>
      <c r="AL5940" s="13"/>
      <c r="AM5940" s="13">
        <f t="shared" si="1575"/>
        <v>0</v>
      </c>
      <c r="AN5940" s="13"/>
      <c r="AO5940" s="13">
        <v>0</v>
      </c>
      <c r="AP5940" s="13">
        <f t="shared" si="1576"/>
        <v>0</v>
      </c>
      <c r="AQ5940" s="13"/>
      <c r="AR5940" s="13">
        <f t="shared" si="1577"/>
        <v>0</v>
      </c>
      <c r="AS5940" s="13"/>
      <c r="AT5940" s="13">
        <f t="shared" si="1578"/>
        <v>0</v>
      </c>
      <c r="AU5940" s="13"/>
      <c r="AV5940" s="13">
        <f t="shared" si="1579"/>
        <v>0</v>
      </c>
      <c r="AW5940" s="13"/>
      <c r="AX5940" s="13">
        <f t="shared" si="1580"/>
        <v>0</v>
      </c>
      <c r="AY5940" s="13"/>
      <c r="AZ5940" s="13">
        <f t="shared" si="1581"/>
        <v>0</v>
      </c>
      <c r="BA5940" s="13"/>
      <c r="BB5940" s="13">
        <f t="shared" si="1582"/>
        <v>0</v>
      </c>
      <c r="BC5940" s="13"/>
      <c r="BD5940" s="13">
        <f t="shared" si="1583"/>
        <v>0</v>
      </c>
      <c r="BE5940" s="13"/>
      <c r="BF5940" s="13">
        <f t="shared" si="1584"/>
        <v>0</v>
      </c>
      <c r="BG5940" s="13"/>
      <c r="BH5940" s="13">
        <f t="shared" si="1585"/>
        <v>119840.9769000306</v>
      </c>
      <c r="BI5940" s="13">
        <f t="shared" si="1586"/>
        <v>119800</v>
      </c>
      <c r="BJ5940" s="13">
        <v>121000</v>
      </c>
    </row>
    <row r="5941" spans="1:62" x14ac:dyDescent="0.25">
      <c r="A5941" t="s">
        <v>5178</v>
      </c>
      <c r="B5941" s="13">
        <v>826</v>
      </c>
      <c r="C5941">
        <v>541591</v>
      </c>
      <c r="D5941">
        <v>1</v>
      </c>
      <c r="E5941">
        <v>0</v>
      </c>
      <c r="F5941">
        <v>0</v>
      </c>
      <c r="G5941">
        <v>0</v>
      </c>
      <c r="H5941">
        <v>0</v>
      </c>
      <c r="I5941" t="s">
        <v>26</v>
      </c>
      <c r="J5941">
        <v>541281</v>
      </c>
      <c r="K5941" t="s">
        <v>1574</v>
      </c>
      <c r="L5941">
        <v>541044</v>
      </c>
      <c r="M5941" t="s">
        <v>2273</v>
      </c>
      <c r="N5941">
        <v>541281</v>
      </c>
      <c r="O5941" t="s">
        <v>1574</v>
      </c>
      <c r="P5941">
        <v>541281</v>
      </c>
      <c r="Q5941" t="s">
        <v>1574</v>
      </c>
      <c r="R5941" s="13">
        <v>191697.56145709072</v>
      </c>
      <c r="S5941" s="13"/>
      <c r="T5941" s="13"/>
      <c r="U5941" s="13"/>
      <c r="V5941" s="13">
        <f t="shared" si="1570"/>
        <v>0</v>
      </c>
      <c r="W5941" s="13"/>
      <c r="X5941" s="13">
        <f t="shared" si="1571"/>
        <v>0</v>
      </c>
      <c r="Y5941" s="13"/>
      <c r="Z5941" s="13">
        <f t="shared" si="1572"/>
        <v>0</v>
      </c>
      <c r="AA5941" s="13"/>
      <c r="AB5941" s="13">
        <f t="shared" si="1573"/>
        <v>0</v>
      </c>
      <c r="AC5941" s="13"/>
      <c r="AD5941" s="13"/>
      <c r="AE5941" s="13"/>
      <c r="AF5941" s="13"/>
      <c r="AG5941" s="13"/>
      <c r="AH5941" s="13"/>
      <c r="AI5941" s="13"/>
      <c r="AJ5941" s="13"/>
      <c r="AK5941" s="13">
        <f t="shared" si="1574"/>
        <v>0</v>
      </c>
      <c r="AL5941" s="13"/>
      <c r="AM5941" s="13">
        <f t="shared" si="1575"/>
        <v>0</v>
      </c>
      <c r="AN5941" s="13"/>
      <c r="AO5941" s="13">
        <v>3</v>
      </c>
      <c r="AP5941" s="13">
        <f t="shared" si="1576"/>
        <v>91500</v>
      </c>
      <c r="AQ5941" s="13"/>
      <c r="AR5941" s="13">
        <f t="shared" si="1577"/>
        <v>0</v>
      </c>
      <c r="AS5941" s="13"/>
      <c r="AT5941" s="13">
        <f t="shared" si="1578"/>
        <v>0</v>
      </c>
      <c r="AU5941" s="13"/>
      <c r="AV5941" s="13">
        <f t="shared" si="1579"/>
        <v>0</v>
      </c>
      <c r="AW5941" s="13"/>
      <c r="AX5941" s="13">
        <f t="shared" si="1580"/>
        <v>0</v>
      </c>
      <c r="AY5941" s="13"/>
      <c r="AZ5941" s="13">
        <f t="shared" si="1581"/>
        <v>0</v>
      </c>
      <c r="BA5941" s="13"/>
      <c r="BB5941" s="13">
        <f t="shared" si="1582"/>
        <v>0</v>
      </c>
      <c r="BC5941" s="13"/>
      <c r="BD5941" s="13">
        <f t="shared" si="1583"/>
        <v>0</v>
      </c>
      <c r="BE5941" s="13"/>
      <c r="BF5941" s="13">
        <f t="shared" si="1584"/>
        <v>0</v>
      </c>
      <c r="BG5941" s="13"/>
      <c r="BH5941" s="13">
        <f t="shared" si="1585"/>
        <v>283197.56145709072</v>
      </c>
      <c r="BI5941" s="13">
        <f t="shared" si="1586"/>
        <v>283200</v>
      </c>
      <c r="BJ5941" s="13">
        <v>253900</v>
      </c>
    </row>
    <row r="5942" spans="1:62" x14ac:dyDescent="0.25">
      <c r="A5942" t="s">
        <v>3041</v>
      </c>
      <c r="B5942" s="13">
        <v>87</v>
      </c>
      <c r="C5942">
        <v>548677</v>
      </c>
      <c r="D5942">
        <v>1</v>
      </c>
      <c r="E5942">
        <v>0</v>
      </c>
      <c r="F5942">
        <v>0</v>
      </c>
      <c r="G5942">
        <v>0</v>
      </c>
      <c r="H5942">
        <v>0</v>
      </c>
      <c r="I5942" t="s">
        <v>33</v>
      </c>
      <c r="J5942">
        <v>571041</v>
      </c>
      <c r="K5942" t="s">
        <v>264</v>
      </c>
      <c r="L5942">
        <v>571041</v>
      </c>
      <c r="M5942" t="s">
        <v>264</v>
      </c>
      <c r="N5942">
        <v>571041</v>
      </c>
      <c r="O5942" t="s">
        <v>264</v>
      </c>
      <c r="P5942">
        <v>569810</v>
      </c>
      <c r="Q5942" t="s">
        <v>98</v>
      </c>
      <c r="R5942" s="13">
        <v>70488.701001315436</v>
      </c>
      <c r="S5942" s="13"/>
      <c r="T5942" s="13"/>
      <c r="U5942" s="13"/>
      <c r="V5942" s="13">
        <f t="shared" si="1570"/>
        <v>0</v>
      </c>
      <c r="W5942" s="13"/>
      <c r="X5942" s="13">
        <f t="shared" si="1571"/>
        <v>0</v>
      </c>
      <c r="Y5942" s="13"/>
      <c r="Z5942" s="13">
        <f t="shared" si="1572"/>
        <v>0</v>
      </c>
      <c r="AA5942" s="13"/>
      <c r="AB5942" s="13">
        <f t="shared" si="1573"/>
        <v>0</v>
      </c>
      <c r="AC5942" s="13"/>
      <c r="AD5942" s="13"/>
      <c r="AE5942" s="13"/>
      <c r="AF5942" s="13"/>
      <c r="AG5942" s="13"/>
      <c r="AH5942" s="13"/>
      <c r="AI5942" s="13"/>
      <c r="AJ5942" s="13"/>
      <c r="AK5942" s="13">
        <f t="shared" si="1574"/>
        <v>0</v>
      </c>
      <c r="AL5942" s="13"/>
      <c r="AM5942" s="13">
        <f t="shared" si="1575"/>
        <v>0</v>
      </c>
      <c r="AN5942" s="13"/>
      <c r="AO5942" s="13">
        <v>0</v>
      </c>
      <c r="AP5942" s="13">
        <f t="shared" si="1576"/>
        <v>0</v>
      </c>
      <c r="AQ5942" s="13"/>
      <c r="AR5942" s="13">
        <f t="shared" si="1577"/>
        <v>0</v>
      </c>
      <c r="AS5942" s="13"/>
      <c r="AT5942" s="13">
        <f t="shared" si="1578"/>
        <v>0</v>
      </c>
      <c r="AU5942" s="13"/>
      <c r="AV5942" s="13">
        <f t="shared" si="1579"/>
        <v>0</v>
      </c>
      <c r="AW5942" s="13"/>
      <c r="AX5942" s="13">
        <f t="shared" si="1580"/>
        <v>0</v>
      </c>
      <c r="AY5942" s="13"/>
      <c r="AZ5942" s="13">
        <f t="shared" si="1581"/>
        <v>0</v>
      </c>
      <c r="BA5942" s="13"/>
      <c r="BB5942" s="13">
        <f t="shared" si="1582"/>
        <v>0</v>
      </c>
      <c r="BC5942" s="13"/>
      <c r="BD5942" s="13">
        <f t="shared" si="1583"/>
        <v>0</v>
      </c>
      <c r="BE5942" s="13"/>
      <c r="BF5942" s="13">
        <f t="shared" si="1584"/>
        <v>0</v>
      </c>
      <c r="BG5942" s="13"/>
      <c r="BH5942" s="13">
        <f t="shared" si="1585"/>
        <v>70488.701001315436</v>
      </c>
      <c r="BI5942" s="13">
        <f t="shared" si="1586"/>
        <v>70500</v>
      </c>
      <c r="BJ5942" s="13">
        <v>70800</v>
      </c>
    </row>
    <row r="5943" spans="1:62" x14ac:dyDescent="0.25">
      <c r="A5943" t="s">
        <v>3041</v>
      </c>
      <c r="B5943" s="13">
        <v>1216</v>
      </c>
      <c r="C5943">
        <v>531961</v>
      </c>
      <c r="D5943">
        <v>1</v>
      </c>
      <c r="E5943">
        <v>0</v>
      </c>
      <c r="F5943">
        <v>0</v>
      </c>
      <c r="G5943">
        <v>0</v>
      </c>
      <c r="H5943">
        <v>0</v>
      </c>
      <c r="I5943" t="s">
        <v>26</v>
      </c>
      <c r="J5943">
        <v>531464</v>
      </c>
      <c r="K5943" t="s">
        <v>853</v>
      </c>
      <c r="L5943">
        <v>531057</v>
      </c>
      <c r="M5943" t="s">
        <v>187</v>
      </c>
      <c r="N5943">
        <v>531057</v>
      </c>
      <c r="O5943" t="s">
        <v>187</v>
      </c>
      <c r="P5943">
        <v>531057</v>
      </c>
      <c r="Q5943" t="s">
        <v>187</v>
      </c>
      <c r="R5943" s="13">
        <v>280361.65538298496</v>
      </c>
      <c r="S5943" s="13"/>
      <c r="T5943" s="13"/>
      <c r="U5943" s="13"/>
      <c r="V5943" s="13">
        <f t="shared" si="1570"/>
        <v>0</v>
      </c>
      <c r="W5943" s="13"/>
      <c r="X5943" s="13">
        <f t="shared" si="1571"/>
        <v>0</v>
      </c>
      <c r="Y5943" s="13"/>
      <c r="Z5943" s="13">
        <f t="shared" si="1572"/>
        <v>0</v>
      </c>
      <c r="AA5943" s="13"/>
      <c r="AB5943" s="13">
        <f t="shared" si="1573"/>
        <v>0</v>
      </c>
      <c r="AC5943" s="13"/>
      <c r="AD5943" s="13"/>
      <c r="AE5943" s="13"/>
      <c r="AF5943" s="13"/>
      <c r="AG5943" s="13"/>
      <c r="AH5943" s="13"/>
      <c r="AI5943" s="13"/>
      <c r="AJ5943" s="13"/>
      <c r="AK5943" s="13">
        <f t="shared" si="1574"/>
        <v>0</v>
      </c>
      <c r="AL5943" s="13"/>
      <c r="AM5943" s="13">
        <f t="shared" si="1575"/>
        <v>0</v>
      </c>
      <c r="AN5943" s="13"/>
      <c r="AO5943" s="13">
        <v>0</v>
      </c>
      <c r="AP5943" s="13">
        <f t="shared" si="1576"/>
        <v>0</v>
      </c>
      <c r="AQ5943" s="13"/>
      <c r="AR5943" s="13">
        <f t="shared" si="1577"/>
        <v>0</v>
      </c>
      <c r="AS5943" s="13"/>
      <c r="AT5943" s="13">
        <f t="shared" si="1578"/>
        <v>0</v>
      </c>
      <c r="AU5943" s="13"/>
      <c r="AV5943" s="13">
        <f t="shared" si="1579"/>
        <v>0</v>
      </c>
      <c r="AW5943" s="13"/>
      <c r="AX5943" s="13">
        <f t="shared" si="1580"/>
        <v>0</v>
      </c>
      <c r="AY5943" s="13"/>
      <c r="AZ5943" s="13">
        <f t="shared" si="1581"/>
        <v>0</v>
      </c>
      <c r="BA5943" s="13"/>
      <c r="BB5943" s="13">
        <f t="shared" si="1582"/>
        <v>0</v>
      </c>
      <c r="BC5943" s="13"/>
      <c r="BD5943" s="13">
        <f t="shared" si="1583"/>
        <v>0</v>
      </c>
      <c r="BE5943" s="13"/>
      <c r="BF5943" s="13">
        <f t="shared" si="1584"/>
        <v>0</v>
      </c>
      <c r="BG5943" s="13"/>
      <c r="BH5943" s="13">
        <f t="shared" si="1585"/>
        <v>280361.65538298496</v>
      </c>
      <c r="BI5943" s="13">
        <f t="shared" si="1586"/>
        <v>280400</v>
      </c>
      <c r="BJ5943" s="13">
        <v>233600</v>
      </c>
    </row>
    <row r="5944" spans="1:62" x14ac:dyDescent="0.25">
      <c r="A5944" t="s">
        <v>3041</v>
      </c>
      <c r="B5944" s="13">
        <v>194</v>
      </c>
      <c r="C5944">
        <v>513482</v>
      </c>
      <c r="D5944">
        <v>1</v>
      </c>
      <c r="E5944">
        <v>0</v>
      </c>
      <c r="F5944">
        <v>0</v>
      </c>
      <c r="G5944">
        <v>0</v>
      </c>
      <c r="H5944">
        <v>0</v>
      </c>
      <c r="I5944" t="s">
        <v>26</v>
      </c>
      <c r="J5944">
        <v>530841</v>
      </c>
      <c r="K5944" t="s">
        <v>900</v>
      </c>
      <c r="L5944">
        <v>530841</v>
      </c>
      <c r="M5944" t="s">
        <v>900</v>
      </c>
      <c r="N5944">
        <v>530841</v>
      </c>
      <c r="O5944" t="s">
        <v>900</v>
      </c>
      <c r="P5944">
        <v>529303</v>
      </c>
      <c r="Q5944" t="s">
        <v>288</v>
      </c>
      <c r="R5944" s="13">
        <v>70488.701001315436</v>
      </c>
      <c r="S5944" s="13"/>
      <c r="T5944" s="13"/>
      <c r="U5944" s="13"/>
      <c r="V5944" s="13">
        <f t="shared" si="1570"/>
        <v>0</v>
      </c>
      <c r="W5944" s="13"/>
      <c r="X5944" s="13">
        <f t="shared" si="1571"/>
        <v>0</v>
      </c>
      <c r="Y5944" s="13"/>
      <c r="Z5944" s="13">
        <f t="shared" si="1572"/>
        <v>0</v>
      </c>
      <c r="AA5944" s="13"/>
      <c r="AB5944" s="13">
        <f t="shared" si="1573"/>
        <v>0</v>
      </c>
      <c r="AC5944" s="13"/>
      <c r="AD5944" s="13"/>
      <c r="AE5944" s="13"/>
      <c r="AF5944" s="13"/>
      <c r="AG5944" s="13"/>
      <c r="AH5944" s="13"/>
      <c r="AI5944" s="13"/>
      <c r="AJ5944" s="13"/>
      <c r="AK5944" s="13">
        <f t="shared" si="1574"/>
        <v>0</v>
      </c>
      <c r="AL5944" s="13"/>
      <c r="AM5944" s="13">
        <f t="shared" si="1575"/>
        <v>0</v>
      </c>
      <c r="AN5944" s="13"/>
      <c r="AO5944" s="13">
        <v>0</v>
      </c>
      <c r="AP5944" s="13">
        <f t="shared" si="1576"/>
        <v>0</v>
      </c>
      <c r="AQ5944" s="13"/>
      <c r="AR5944" s="13">
        <f t="shared" si="1577"/>
        <v>0</v>
      </c>
      <c r="AS5944" s="13"/>
      <c r="AT5944" s="13">
        <f t="shared" si="1578"/>
        <v>0</v>
      </c>
      <c r="AU5944" s="13"/>
      <c r="AV5944" s="13">
        <f t="shared" si="1579"/>
        <v>0</v>
      </c>
      <c r="AW5944" s="13"/>
      <c r="AX5944" s="13">
        <f t="shared" si="1580"/>
        <v>0</v>
      </c>
      <c r="AY5944" s="13"/>
      <c r="AZ5944" s="13">
        <f t="shared" si="1581"/>
        <v>0</v>
      </c>
      <c r="BA5944" s="13"/>
      <c r="BB5944" s="13">
        <f t="shared" si="1582"/>
        <v>0</v>
      </c>
      <c r="BC5944" s="13"/>
      <c r="BD5944" s="13">
        <f t="shared" si="1583"/>
        <v>0</v>
      </c>
      <c r="BE5944" s="13"/>
      <c r="BF5944" s="13">
        <f t="shared" si="1584"/>
        <v>0</v>
      </c>
      <c r="BG5944" s="13"/>
      <c r="BH5944" s="13">
        <f t="shared" si="1585"/>
        <v>70488.701001315436</v>
      </c>
      <c r="BI5944" s="13">
        <f t="shared" si="1586"/>
        <v>70500</v>
      </c>
      <c r="BJ5944" s="13">
        <v>70800</v>
      </c>
    </row>
    <row r="5945" spans="1:62" x14ac:dyDescent="0.25">
      <c r="A5945" t="s">
        <v>5179</v>
      </c>
      <c r="B5945" s="13">
        <v>118</v>
      </c>
      <c r="C5945">
        <v>588199</v>
      </c>
      <c r="D5945">
        <v>1</v>
      </c>
      <c r="E5945">
        <v>0</v>
      </c>
      <c r="F5945">
        <v>0</v>
      </c>
      <c r="G5945">
        <v>0</v>
      </c>
      <c r="H5945">
        <v>0</v>
      </c>
      <c r="I5945" t="s">
        <v>75</v>
      </c>
      <c r="J5945">
        <v>587591</v>
      </c>
      <c r="K5945" t="s">
        <v>522</v>
      </c>
      <c r="L5945">
        <v>587591</v>
      </c>
      <c r="M5945" t="s">
        <v>522</v>
      </c>
      <c r="N5945">
        <v>588024</v>
      </c>
      <c r="O5945" t="s">
        <v>523</v>
      </c>
      <c r="P5945">
        <v>588024</v>
      </c>
      <c r="Q5945" t="s">
        <v>523</v>
      </c>
      <c r="R5945" s="13">
        <v>70488.701001315436</v>
      </c>
      <c r="S5945" s="13"/>
      <c r="T5945" s="13"/>
      <c r="U5945" s="13"/>
      <c r="V5945" s="13">
        <f t="shared" si="1570"/>
        <v>0</v>
      </c>
      <c r="W5945" s="13"/>
      <c r="X5945" s="13">
        <f t="shared" si="1571"/>
        <v>0</v>
      </c>
      <c r="Y5945" s="13"/>
      <c r="Z5945" s="13">
        <f t="shared" si="1572"/>
        <v>0</v>
      </c>
      <c r="AA5945" s="13"/>
      <c r="AB5945" s="13">
        <f t="shared" si="1573"/>
        <v>0</v>
      </c>
      <c r="AC5945" s="13"/>
      <c r="AD5945" s="13"/>
      <c r="AE5945" s="13"/>
      <c r="AF5945" s="13"/>
      <c r="AG5945" s="13"/>
      <c r="AH5945" s="13"/>
      <c r="AI5945" s="13"/>
      <c r="AJ5945" s="13"/>
      <c r="AK5945" s="13">
        <f t="shared" si="1574"/>
        <v>0</v>
      </c>
      <c r="AL5945" s="13"/>
      <c r="AM5945" s="13">
        <f t="shared" si="1575"/>
        <v>0</v>
      </c>
      <c r="AN5945" s="13"/>
      <c r="AO5945" s="13">
        <v>0</v>
      </c>
      <c r="AP5945" s="13">
        <f t="shared" si="1576"/>
        <v>0</v>
      </c>
      <c r="AQ5945" s="13"/>
      <c r="AR5945" s="13">
        <f t="shared" si="1577"/>
        <v>0</v>
      </c>
      <c r="AS5945" s="13"/>
      <c r="AT5945" s="13">
        <f t="shared" si="1578"/>
        <v>0</v>
      </c>
      <c r="AU5945" s="13"/>
      <c r="AV5945" s="13">
        <f t="shared" si="1579"/>
        <v>0</v>
      </c>
      <c r="AW5945" s="13"/>
      <c r="AX5945" s="13">
        <f t="shared" si="1580"/>
        <v>0</v>
      </c>
      <c r="AY5945" s="13"/>
      <c r="AZ5945" s="13">
        <f t="shared" si="1581"/>
        <v>0</v>
      </c>
      <c r="BA5945" s="13"/>
      <c r="BB5945" s="13">
        <f t="shared" si="1582"/>
        <v>0</v>
      </c>
      <c r="BC5945" s="13"/>
      <c r="BD5945" s="13">
        <f t="shared" si="1583"/>
        <v>0</v>
      </c>
      <c r="BE5945" s="13"/>
      <c r="BF5945" s="13">
        <f t="shared" si="1584"/>
        <v>0</v>
      </c>
      <c r="BG5945" s="13"/>
      <c r="BH5945" s="13">
        <f t="shared" si="1585"/>
        <v>70488.701001315436</v>
      </c>
      <c r="BI5945" s="13">
        <f t="shared" si="1586"/>
        <v>70500</v>
      </c>
      <c r="BJ5945" s="13">
        <v>101300</v>
      </c>
    </row>
    <row r="5946" spans="1:62" x14ac:dyDescent="0.25">
      <c r="A5946" t="s">
        <v>5180</v>
      </c>
      <c r="B5946" s="13">
        <v>285</v>
      </c>
      <c r="C5946">
        <v>561797</v>
      </c>
      <c r="D5946">
        <v>1</v>
      </c>
      <c r="E5946">
        <v>0</v>
      </c>
      <c r="F5946">
        <v>0</v>
      </c>
      <c r="G5946">
        <v>0</v>
      </c>
      <c r="H5946">
        <v>0</v>
      </c>
      <c r="I5946" t="s">
        <v>75</v>
      </c>
      <c r="J5946">
        <v>547999</v>
      </c>
      <c r="K5946" t="s">
        <v>871</v>
      </c>
      <c r="L5946">
        <v>547999</v>
      </c>
      <c r="M5946" t="s">
        <v>871</v>
      </c>
      <c r="N5946">
        <v>547999</v>
      </c>
      <c r="O5946" t="s">
        <v>871</v>
      </c>
      <c r="P5946">
        <v>547999</v>
      </c>
      <c r="Q5946" t="s">
        <v>871</v>
      </c>
      <c r="R5946" s="13">
        <v>70488.701001315436</v>
      </c>
      <c r="S5946" s="13"/>
      <c r="T5946" s="13"/>
      <c r="U5946" s="13"/>
      <c r="V5946" s="13">
        <f t="shared" si="1570"/>
        <v>0</v>
      </c>
      <c r="W5946" s="13"/>
      <c r="X5946" s="13">
        <f t="shared" si="1571"/>
        <v>0</v>
      </c>
      <c r="Y5946" s="13"/>
      <c r="Z5946" s="13">
        <f t="shared" si="1572"/>
        <v>0</v>
      </c>
      <c r="AA5946" s="13"/>
      <c r="AB5946" s="13">
        <f t="shared" si="1573"/>
        <v>0</v>
      </c>
      <c r="AC5946" s="13"/>
      <c r="AD5946" s="13"/>
      <c r="AE5946" s="13"/>
      <c r="AF5946" s="13"/>
      <c r="AG5946" s="13"/>
      <c r="AH5946" s="13"/>
      <c r="AI5946" s="13"/>
      <c r="AJ5946" s="13"/>
      <c r="AK5946" s="13">
        <f t="shared" si="1574"/>
        <v>0</v>
      </c>
      <c r="AL5946" s="13"/>
      <c r="AM5946" s="13">
        <f t="shared" si="1575"/>
        <v>0</v>
      </c>
      <c r="AN5946" s="13"/>
      <c r="AO5946" s="13">
        <v>0</v>
      </c>
      <c r="AP5946" s="13">
        <f t="shared" si="1576"/>
        <v>0</v>
      </c>
      <c r="AQ5946" s="13"/>
      <c r="AR5946" s="13">
        <f t="shared" si="1577"/>
        <v>0</v>
      </c>
      <c r="AS5946" s="13"/>
      <c r="AT5946" s="13">
        <f t="shared" si="1578"/>
        <v>0</v>
      </c>
      <c r="AU5946" s="13"/>
      <c r="AV5946" s="13">
        <f t="shared" si="1579"/>
        <v>0</v>
      </c>
      <c r="AW5946" s="13"/>
      <c r="AX5946" s="13">
        <f t="shared" si="1580"/>
        <v>0</v>
      </c>
      <c r="AY5946" s="13"/>
      <c r="AZ5946" s="13">
        <f t="shared" si="1581"/>
        <v>0</v>
      </c>
      <c r="BA5946" s="13"/>
      <c r="BB5946" s="13">
        <f t="shared" si="1582"/>
        <v>0</v>
      </c>
      <c r="BC5946" s="13"/>
      <c r="BD5946" s="13">
        <f t="shared" si="1583"/>
        <v>0</v>
      </c>
      <c r="BE5946" s="13"/>
      <c r="BF5946" s="13">
        <f t="shared" si="1584"/>
        <v>0</v>
      </c>
      <c r="BG5946" s="13"/>
      <c r="BH5946" s="13">
        <f t="shared" si="1585"/>
        <v>70488.701001315436</v>
      </c>
      <c r="BI5946" s="13">
        <f t="shared" si="1586"/>
        <v>70500</v>
      </c>
      <c r="BJ5946" s="13">
        <v>70800</v>
      </c>
    </row>
    <row r="5947" spans="1:62" x14ac:dyDescent="0.25">
      <c r="A5947" t="s">
        <v>5181</v>
      </c>
      <c r="B5947" s="13">
        <v>264</v>
      </c>
      <c r="C5947">
        <v>576018</v>
      </c>
      <c r="D5947">
        <v>1</v>
      </c>
      <c r="E5947">
        <v>0</v>
      </c>
      <c r="F5947">
        <v>0</v>
      </c>
      <c r="G5947">
        <v>0</v>
      </c>
      <c r="H5947">
        <v>0</v>
      </c>
      <c r="I5947" t="s">
        <v>41</v>
      </c>
      <c r="J5947">
        <v>575500</v>
      </c>
      <c r="K5947" t="s">
        <v>736</v>
      </c>
      <c r="L5947">
        <v>575500</v>
      </c>
      <c r="M5947" t="s">
        <v>736</v>
      </c>
      <c r="N5947">
        <v>575500</v>
      </c>
      <c r="O5947" t="s">
        <v>736</v>
      </c>
      <c r="P5947">
        <v>575500</v>
      </c>
      <c r="Q5947" t="s">
        <v>736</v>
      </c>
      <c r="R5947" s="13">
        <v>70488.701001315436</v>
      </c>
      <c r="S5947" s="13"/>
      <c r="T5947" s="13"/>
      <c r="U5947" s="13"/>
      <c r="V5947" s="13">
        <f t="shared" si="1570"/>
        <v>0</v>
      </c>
      <c r="W5947" s="13"/>
      <c r="X5947" s="13">
        <f t="shared" si="1571"/>
        <v>0</v>
      </c>
      <c r="Y5947" s="13"/>
      <c r="Z5947" s="13">
        <f t="shared" si="1572"/>
        <v>0</v>
      </c>
      <c r="AA5947" s="13"/>
      <c r="AB5947" s="13">
        <f t="shared" si="1573"/>
        <v>0</v>
      </c>
      <c r="AC5947" s="13"/>
      <c r="AD5947" s="13"/>
      <c r="AE5947" s="13"/>
      <c r="AF5947" s="13"/>
      <c r="AG5947" s="13"/>
      <c r="AH5947" s="13"/>
      <c r="AI5947" s="13"/>
      <c r="AJ5947" s="13"/>
      <c r="AK5947" s="13">
        <f t="shared" si="1574"/>
        <v>0</v>
      </c>
      <c r="AL5947" s="13"/>
      <c r="AM5947" s="13">
        <f t="shared" si="1575"/>
        <v>0</v>
      </c>
      <c r="AN5947" s="13"/>
      <c r="AO5947" s="13">
        <v>0</v>
      </c>
      <c r="AP5947" s="13">
        <f t="shared" si="1576"/>
        <v>0</v>
      </c>
      <c r="AQ5947" s="13"/>
      <c r="AR5947" s="13">
        <f t="shared" si="1577"/>
        <v>0</v>
      </c>
      <c r="AS5947" s="13"/>
      <c r="AT5947" s="13">
        <f t="shared" si="1578"/>
        <v>0</v>
      </c>
      <c r="AU5947" s="13"/>
      <c r="AV5947" s="13">
        <f t="shared" si="1579"/>
        <v>0</v>
      </c>
      <c r="AW5947" s="13"/>
      <c r="AX5947" s="13">
        <f t="shared" si="1580"/>
        <v>0</v>
      </c>
      <c r="AY5947" s="13"/>
      <c r="AZ5947" s="13">
        <f t="shared" si="1581"/>
        <v>0</v>
      </c>
      <c r="BA5947" s="13"/>
      <c r="BB5947" s="13">
        <f t="shared" si="1582"/>
        <v>0</v>
      </c>
      <c r="BC5947" s="13"/>
      <c r="BD5947" s="13">
        <f t="shared" si="1583"/>
        <v>0</v>
      </c>
      <c r="BE5947" s="13"/>
      <c r="BF5947" s="13">
        <f t="shared" si="1584"/>
        <v>0</v>
      </c>
      <c r="BG5947" s="13"/>
      <c r="BH5947" s="13">
        <f t="shared" si="1585"/>
        <v>70488.701001315436</v>
      </c>
      <c r="BI5947" s="13">
        <f t="shared" si="1586"/>
        <v>70500</v>
      </c>
      <c r="BJ5947" s="13">
        <v>70800</v>
      </c>
    </row>
    <row r="5948" spans="1:62" x14ac:dyDescent="0.25">
      <c r="A5948" t="s">
        <v>5182</v>
      </c>
      <c r="B5948" s="13">
        <v>252</v>
      </c>
      <c r="C5948">
        <v>570095</v>
      </c>
      <c r="D5948">
        <v>1</v>
      </c>
      <c r="E5948">
        <v>0</v>
      </c>
      <c r="F5948">
        <v>0</v>
      </c>
      <c r="G5948">
        <v>0</v>
      </c>
      <c r="H5948">
        <v>0</v>
      </c>
      <c r="I5948" t="s">
        <v>61</v>
      </c>
      <c r="J5948">
        <v>541354</v>
      </c>
      <c r="K5948" t="s">
        <v>520</v>
      </c>
      <c r="L5948">
        <v>541354</v>
      </c>
      <c r="M5948" t="s">
        <v>520</v>
      </c>
      <c r="N5948">
        <v>541354</v>
      </c>
      <c r="O5948" t="s">
        <v>520</v>
      </c>
      <c r="P5948">
        <v>541354</v>
      </c>
      <c r="Q5948" t="s">
        <v>520</v>
      </c>
      <c r="R5948" s="13">
        <v>70488.701001315436</v>
      </c>
      <c r="S5948" s="13"/>
      <c r="T5948" s="13"/>
      <c r="U5948" s="13"/>
      <c r="V5948" s="13">
        <f t="shared" si="1570"/>
        <v>0</v>
      </c>
      <c r="W5948" s="13"/>
      <c r="X5948" s="13">
        <f t="shared" si="1571"/>
        <v>0</v>
      </c>
      <c r="Y5948" s="13"/>
      <c r="Z5948" s="13">
        <f t="shared" si="1572"/>
        <v>0</v>
      </c>
      <c r="AA5948" s="13"/>
      <c r="AB5948" s="13">
        <f t="shared" si="1573"/>
        <v>0</v>
      </c>
      <c r="AC5948" s="13"/>
      <c r="AD5948" s="13"/>
      <c r="AE5948" s="13"/>
      <c r="AF5948" s="13"/>
      <c r="AG5948" s="13"/>
      <c r="AH5948" s="13"/>
      <c r="AI5948" s="13"/>
      <c r="AJ5948" s="13"/>
      <c r="AK5948" s="13">
        <f t="shared" si="1574"/>
        <v>0</v>
      </c>
      <c r="AL5948" s="13"/>
      <c r="AM5948" s="13">
        <f t="shared" si="1575"/>
        <v>0</v>
      </c>
      <c r="AN5948" s="13"/>
      <c r="AO5948" s="13">
        <v>0</v>
      </c>
      <c r="AP5948" s="13">
        <f t="shared" si="1576"/>
        <v>0</v>
      </c>
      <c r="AQ5948" s="13"/>
      <c r="AR5948" s="13">
        <f t="shared" si="1577"/>
        <v>0</v>
      </c>
      <c r="AS5948" s="13"/>
      <c r="AT5948" s="13">
        <f t="shared" si="1578"/>
        <v>0</v>
      </c>
      <c r="AU5948" s="13"/>
      <c r="AV5948" s="13">
        <f t="shared" si="1579"/>
        <v>0</v>
      </c>
      <c r="AW5948" s="13"/>
      <c r="AX5948" s="13">
        <f t="shared" si="1580"/>
        <v>0</v>
      </c>
      <c r="AY5948" s="13"/>
      <c r="AZ5948" s="13">
        <f t="shared" si="1581"/>
        <v>0</v>
      </c>
      <c r="BA5948" s="13"/>
      <c r="BB5948" s="13">
        <f t="shared" si="1582"/>
        <v>0</v>
      </c>
      <c r="BC5948" s="13"/>
      <c r="BD5948" s="13">
        <f t="shared" si="1583"/>
        <v>0</v>
      </c>
      <c r="BE5948" s="13"/>
      <c r="BF5948" s="13">
        <f t="shared" si="1584"/>
        <v>0</v>
      </c>
      <c r="BG5948" s="13"/>
      <c r="BH5948" s="13">
        <f t="shared" si="1585"/>
        <v>70488.701001315436</v>
      </c>
      <c r="BI5948" s="13">
        <f t="shared" si="1586"/>
        <v>70500</v>
      </c>
      <c r="BJ5948" s="13">
        <v>70800</v>
      </c>
    </row>
    <row r="5949" spans="1:62" x14ac:dyDescent="0.25">
      <c r="A5949" t="s">
        <v>5156</v>
      </c>
      <c r="B5949" s="13">
        <v>665</v>
      </c>
      <c r="C5949">
        <v>539040</v>
      </c>
      <c r="D5949">
        <v>1</v>
      </c>
      <c r="E5949">
        <v>0</v>
      </c>
      <c r="F5949">
        <v>0</v>
      </c>
      <c r="G5949">
        <v>0</v>
      </c>
      <c r="H5949">
        <v>0</v>
      </c>
      <c r="I5949" t="s">
        <v>26</v>
      </c>
      <c r="J5949">
        <v>538132</v>
      </c>
      <c r="K5949" t="s">
        <v>1069</v>
      </c>
      <c r="L5949">
        <v>538132</v>
      </c>
      <c r="M5949" t="s">
        <v>1069</v>
      </c>
      <c r="N5949">
        <v>538132</v>
      </c>
      <c r="O5949" t="s">
        <v>1069</v>
      </c>
      <c r="P5949">
        <v>538094</v>
      </c>
      <c r="Q5949" t="s">
        <v>173</v>
      </c>
      <c r="R5949" s="13">
        <v>154823.9527436838</v>
      </c>
      <c r="S5949" s="13"/>
      <c r="T5949" s="13"/>
      <c r="U5949" s="13"/>
      <c r="V5949" s="13">
        <f t="shared" si="1570"/>
        <v>0</v>
      </c>
      <c r="W5949" s="13"/>
      <c r="X5949" s="13">
        <f t="shared" si="1571"/>
        <v>0</v>
      </c>
      <c r="Y5949" s="13"/>
      <c r="Z5949" s="13">
        <f t="shared" si="1572"/>
        <v>0</v>
      </c>
      <c r="AA5949" s="13"/>
      <c r="AB5949" s="13">
        <f t="shared" si="1573"/>
        <v>0</v>
      </c>
      <c r="AC5949" s="13"/>
      <c r="AD5949" s="13"/>
      <c r="AE5949" s="13"/>
      <c r="AF5949" s="13"/>
      <c r="AG5949" s="13"/>
      <c r="AH5949" s="13"/>
      <c r="AI5949" s="13"/>
      <c r="AJ5949" s="13"/>
      <c r="AK5949" s="13">
        <f t="shared" si="1574"/>
        <v>0</v>
      </c>
      <c r="AL5949" s="13"/>
      <c r="AM5949" s="13">
        <f t="shared" si="1575"/>
        <v>0</v>
      </c>
      <c r="AN5949" s="13"/>
      <c r="AO5949" s="13">
        <v>0</v>
      </c>
      <c r="AP5949" s="13">
        <f t="shared" si="1576"/>
        <v>0</v>
      </c>
      <c r="AQ5949" s="13"/>
      <c r="AR5949" s="13">
        <f t="shared" si="1577"/>
        <v>0</v>
      </c>
      <c r="AS5949" s="13"/>
      <c r="AT5949" s="13">
        <f t="shared" si="1578"/>
        <v>0</v>
      </c>
      <c r="AU5949" s="13"/>
      <c r="AV5949" s="13">
        <f t="shared" si="1579"/>
        <v>0</v>
      </c>
      <c r="AW5949" s="13"/>
      <c r="AX5949" s="13">
        <f t="shared" si="1580"/>
        <v>0</v>
      </c>
      <c r="AY5949" s="13"/>
      <c r="AZ5949" s="13">
        <f t="shared" si="1581"/>
        <v>0</v>
      </c>
      <c r="BA5949" s="13"/>
      <c r="BB5949" s="13">
        <f t="shared" si="1582"/>
        <v>0</v>
      </c>
      <c r="BC5949" s="13"/>
      <c r="BD5949" s="13">
        <f t="shared" si="1583"/>
        <v>0</v>
      </c>
      <c r="BE5949" s="13"/>
      <c r="BF5949" s="13">
        <f t="shared" si="1584"/>
        <v>0</v>
      </c>
      <c r="BG5949" s="13"/>
      <c r="BH5949" s="13">
        <f t="shared" si="1585"/>
        <v>154823.9527436838</v>
      </c>
      <c r="BI5949" s="13">
        <f t="shared" si="1586"/>
        <v>154800</v>
      </c>
      <c r="BJ5949" s="13">
        <v>152900</v>
      </c>
    </row>
    <row r="5950" spans="1:62" x14ac:dyDescent="0.25">
      <c r="A5950" s="6" t="s">
        <v>485</v>
      </c>
      <c r="B5950" s="13">
        <v>20676</v>
      </c>
      <c r="C5950">
        <v>592889</v>
      </c>
      <c r="D5950">
        <v>1</v>
      </c>
      <c r="E5950">
        <v>1</v>
      </c>
      <c r="F5950">
        <v>1</v>
      </c>
      <c r="G5950">
        <v>1</v>
      </c>
      <c r="H5950">
        <v>1</v>
      </c>
      <c r="I5950" t="s">
        <v>30</v>
      </c>
      <c r="J5950">
        <v>592889</v>
      </c>
      <c r="K5950" t="s">
        <v>485</v>
      </c>
      <c r="L5950">
        <v>592889</v>
      </c>
      <c r="M5950" t="s">
        <v>485</v>
      </c>
      <c r="N5950">
        <v>592889</v>
      </c>
      <c r="O5950" t="s">
        <v>485</v>
      </c>
      <c r="P5950">
        <v>592889</v>
      </c>
      <c r="Q5950" t="s">
        <v>485</v>
      </c>
      <c r="R5950" s="13">
        <v>893590.45700278843</v>
      </c>
      <c r="S5950" s="13">
        <v>26216</v>
      </c>
      <c r="T5950" s="13">
        <v>555551.34503813973</v>
      </c>
      <c r="U5950" s="13">
        <v>1082</v>
      </c>
      <c r="V5950" s="13">
        <f t="shared" si="1570"/>
        <v>801762</v>
      </c>
      <c r="W5950" s="13">
        <v>52</v>
      </c>
      <c r="X5950" s="13">
        <f t="shared" si="1571"/>
        <v>154128</v>
      </c>
      <c r="Y5950" s="13">
        <v>697</v>
      </c>
      <c r="Z5950" s="13">
        <f t="shared" si="1572"/>
        <v>688636</v>
      </c>
      <c r="AA5950" s="13">
        <v>173</v>
      </c>
      <c r="AB5950" s="13">
        <f t="shared" si="1573"/>
        <v>42731</v>
      </c>
      <c r="AC5950" s="13">
        <v>37699</v>
      </c>
      <c r="AD5950" s="13">
        <v>4175368.9837043723</v>
      </c>
      <c r="AE5950" s="13">
        <v>37699</v>
      </c>
      <c r="AF5950" s="13">
        <v>6263090.4812564068</v>
      </c>
      <c r="AG5950" s="13">
        <v>52271</v>
      </c>
      <c r="AH5950" s="13">
        <v>24126209.341436822</v>
      </c>
      <c r="AI5950" s="13"/>
      <c r="AJ5950" s="13">
        <v>4247</v>
      </c>
      <c r="AK5950" s="13">
        <f t="shared" si="1574"/>
        <v>590333</v>
      </c>
      <c r="AL5950" s="13">
        <v>1085</v>
      </c>
      <c r="AM5950" s="13">
        <f t="shared" si="1575"/>
        <v>37975</v>
      </c>
      <c r="AN5950" s="13"/>
      <c r="AO5950" s="13">
        <v>15</v>
      </c>
      <c r="AP5950" s="13">
        <f t="shared" si="1576"/>
        <v>457500</v>
      </c>
      <c r="AQ5950" s="13">
        <v>570</v>
      </c>
      <c r="AR5950" s="13">
        <f t="shared" si="1577"/>
        <v>1542420</v>
      </c>
      <c r="AS5950" s="13">
        <v>3183</v>
      </c>
      <c r="AT5950" s="13">
        <f t="shared" si="1578"/>
        <v>442437</v>
      </c>
      <c r="AU5950" s="13">
        <v>2589</v>
      </c>
      <c r="AV5950" s="13">
        <f t="shared" si="1579"/>
        <v>875082</v>
      </c>
      <c r="AW5950" s="13">
        <v>345</v>
      </c>
      <c r="AX5950" s="13">
        <f t="shared" si="1580"/>
        <v>37260</v>
      </c>
      <c r="AY5950" s="13">
        <v>20</v>
      </c>
      <c r="AZ5950" s="13">
        <f t="shared" si="1581"/>
        <v>1620</v>
      </c>
      <c r="BA5950" s="13">
        <v>540</v>
      </c>
      <c r="BB5950" s="13">
        <f t="shared" si="1582"/>
        <v>175500</v>
      </c>
      <c r="BC5950" s="13">
        <v>24</v>
      </c>
      <c r="BD5950" s="13">
        <f t="shared" si="1583"/>
        <v>9744</v>
      </c>
      <c r="BE5950" s="13">
        <v>0</v>
      </c>
      <c r="BF5950" s="13">
        <f t="shared" si="1584"/>
        <v>0</v>
      </c>
      <c r="BG5950" s="13"/>
      <c r="BH5950" s="13">
        <f t="shared" si="1585"/>
        <v>41870938.608438529</v>
      </c>
      <c r="BI5950" s="13">
        <f t="shared" si="1586"/>
        <v>41870900</v>
      </c>
      <c r="BJ5950" s="13">
        <v>41862300</v>
      </c>
    </row>
    <row r="5951" spans="1:62" x14ac:dyDescent="0.25">
      <c r="A5951" t="s">
        <v>5183</v>
      </c>
      <c r="B5951" s="13">
        <v>518</v>
      </c>
      <c r="C5951">
        <v>566951</v>
      </c>
      <c r="D5951">
        <v>1</v>
      </c>
      <c r="E5951">
        <v>0</v>
      </c>
      <c r="F5951">
        <v>0</v>
      </c>
      <c r="G5951">
        <v>0</v>
      </c>
      <c r="H5951">
        <v>0</v>
      </c>
      <c r="I5951" t="s">
        <v>85</v>
      </c>
      <c r="J5951">
        <v>566624</v>
      </c>
      <c r="K5951" t="s">
        <v>432</v>
      </c>
      <c r="L5951">
        <v>566624</v>
      </c>
      <c r="M5951" t="s">
        <v>432</v>
      </c>
      <c r="N5951">
        <v>566624</v>
      </c>
      <c r="O5951" t="s">
        <v>432</v>
      </c>
      <c r="P5951">
        <v>565971</v>
      </c>
      <c r="Q5951" t="s">
        <v>430</v>
      </c>
      <c r="R5951" s="13">
        <v>120994.60872298431</v>
      </c>
      <c r="S5951" s="13"/>
      <c r="T5951" s="13"/>
      <c r="U5951" s="13"/>
      <c r="V5951" s="13">
        <f t="shared" si="1570"/>
        <v>0</v>
      </c>
      <c r="W5951" s="13"/>
      <c r="X5951" s="13">
        <f t="shared" si="1571"/>
        <v>0</v>
      </c>
      <c r="Y5951" s="13"/>
      <c r="Z5951" s="13">
        <f t="shared" si="1572"/>
        <v>0</v>
      </c>
      <c r="AA5951" s="13"/>
      <c r="AB5951" s="13">
        <f t="shared" si="1573"/>
        <v>0</v>
      </c>
      <c r="AC5951" s="13"/>
      <c r="AD5951" s="13"/>
      <c r="AE5951" s="13"/>
      <c r="AF5951" s="13"/>
      <c r="AG5951" s="13"/>
      <c r="AH5951" s="13"/>
      <c r="AI5951" s="13"/>
      <c r="AJ5951" s="13"/>
      <c r="AK5951" s="13">
        <f t="shared" si="1574"/>
        <v>0</v>
      </c>
      <c r="AL5951" s="13"/>
      <c r="AM5951" s="13">
        <f t="shared" si="1575"/>
        <v>0</v>
      </c>
      <c r="AN5951" s="13"/>
      <c r="AO5951" s="13">
        <v>0</v>
      </c>
      <c r="AP5951" s="13">
        <f t="shared" si="1576"/>
        <v>0</v>
      </c>
      <c r="AQ5951" s="13"/>
      <c r="AR5951" s="13">
        <f t="shared" si="1577"/>
        <v>0</v>
      </c>
      <c r="AS5951" s="13"/>
      <c r="AT5951" s="13">
        <f t="shared" si="1578"/>
        <v>0</v>
      </c>
      <c r="AU5951" s="13"/>
      <c r="AV5951" s="13">
        <f t="shared" si="1579"/>
        <v>0</v>
      </c>
      <c r="AW5951" s="13"/>
      <c r="AX5951" s="13">
        <f t="shared" si="1580"/>
        <v>0</v>
      </c>
      <c r="AY5951" s="13"/>
      <c r="AZ5951" s="13">
        <f t="shared" si="1581"/>
        <v>0</v>
      </c>
      <c r="BA5951" s="13"/>
      <c r="BB5951" s="13">
        <f t="shared" si="1582"/>
        <v>0</v>
      </c>
      <c r="BC5951" s="13"/>
      <c r="BD5951" s="13">
        <f t="shared" si="1583"/>
        <v>0</v>
      </c>
      <c r="BE5951" s="13"/>
      <c r="BF5951" s="13">
        <f t="shared" si="1584"/>
        <v>0</v>
      </c>
      <c r="BG5951" s="13"/>
      <c r="BH5951" s="13">
        <f t="shared" si="1585"/>
        <v>120994.60872298431</v>
      </c>
      <c r="BI5951" s="13">
        <f t="shared" si="1586"/>
        <v>121000</v>
      </c>
      <c r="BJ5951" s="13">
        <v>120500</v>
      </c>
    </row>
    <row r="5952" spans="1:62" x14ac:dyDescent="0.25">
      <c r="A5952" t="s">
        <v>5184</v>
      </c>
      <c r="B5952" s="13">
        <v>149</v>
      </c>
      <c r="C5952">
        <v>592838</v>
      </c>
      <c r="D5952">
        <v>1</v>
      </c>
      <c r="E5952">
        <v>0</v>
      </c>
      <c r="F5952">
        <v>0</v>
      </c>
      <c r="G5952">
        <v>0</v>
      </c>
      <c r="H5952">
        <v>0</v>
      </c>
      <c r="I5952" t="s">
        <v>90</v>
      </c>
      <c r="J5952">
        <v>592609</v>
      </c>
      <c r="K5952" t="s">
        <v>4409</v>
      </c>
      <c r="L5952">
        <v>592731</v>
      </c>
      <c r="M5952" t="s">
        <v>143</v>
      </c>
      <c r="N5952">
        <v>592731</v>
      </c>
      <c r="O5952" t="s">
        <v>143</v>
      </c>
      <c r="P5952">
        <v>592731</v>
      </c>
      <c r="Q5952" t="s">
        <v>143</v>
      </c>
      <c r="R5952" s="13">
        <v>70488.701001315436</v>
      </c>
      <c r="S5952" s="13"/>
      <c r="T5952" s="13"/>
      <c r="U5952" s="13"/>
      <c r="V5952" s="13">
        <f t="shared" si="1570"/>
        <v>0</v>
      </c>
      <c r="W5952" s="13"/>
      <c r="X5952" s="13">
        <f t="shared" si="1571"/>
        <v>0</v>
      </c>
      <c r="Y5952" s="13"/>
      <c r="Z5952" s="13">
        <f t="shared" si="1572"/>
        <v>0</v>
      </c>
      <c r="AA5952" s="13"/>
      <c r="AB5952" s="13">
        <f t="shared" si="1573"/>
        <v>0</v>
      </c>
      <c r="AC5952" s="13"/>
      <c r="AD5952" s="13"/>
      <c r="AE5952" s="13"/>
      <c r="AF5952" s="13"/>
      <c r="AG5952" s="13"/>
      <c r="AH5952" s="13"/>
      <c r="AI5952" s="13"/>
      <c r="AJ5952" s="13"/>
      <c r="AK5952" s="13">
        <f t="shared" si="1574"/>
        <v>0</v>
      </c>
      <c r="AL5952" s="13"/>
      <c r="AM5952" s="13">
        <f t="shared" si="1575"/>
        <v>0</v>
      </c>
      <c r="AN5952" s="13"/>
      <c r="AO5952" s="13">
        <v>0</v>
      </c>
      <c r="AP5952" s="13">
        <f t="shared" si="1576"/>
        <v>0</v>
      </c>
      <c r="AQ5952" s="13"/>
      <c r="AR5952" s="13">
        <f t="shared" si="1577"/>
        <v>0</v>
      </c>
      <c r="AS5952" s="13"/>
      <c r="AT5952" s="13">
        <f t="shared" si="1578"/>
        <v>0</v>
      </c>
      <c r="AU5952" s="13"/>
      <c r="AV5952" s="13">
        <f t="shared" si="1579"/>
        <v>0</v>
      </c>
      <c r="AW5952" s="13"/>
      <c r="AX5952" s="13">
        <f t="shared" si="1580"/>
        <v>0</v>
      </c>
      <c r="AY5952" s="13"/>
      <c r="AZ5952" s="13">
        <f t="shared" si="1581"/>
        <v>0</v>
      </c>
      <c r="BA5952" s="13"/>
      <c r="BB5952" s="13">
        <f t="shared" si="1582"/>
        <v>0</v>
      </c>
      <c r="BC5952" s="13"/>
      <c r="BD5952" s="13">
        <f t="shared" si="1583"/>
        <v>0</v>
      </c>
      <c r="BE5952" s="13"/>
      <c r="BF5952" s="13">
        <f t="shared" si="1584"/>
        <v>0</v>
      </c>
      <c r="BG5952" s="13"/>
      <c r="BH5952" s="13">
        <f t="shared" si="1585"/>
        <v>70488.701001315436</v>
      </c>
      <c r="BI5952" s="13">
        <f t="shared" si="1586"/>
        <v>70500</v>
      </c>
      <c r="BJ5952" s="13">
        <v>70800</v>
      </c>
    </row>
    <row r="5953" spans="1:62" x14ac:dyDescent="0.25">
      <c r="A5953" t="s">
        <v>5185</v>
      </c>
      <c r="B5953" s="13">
        <v>857</v>
      </c>
      <c r="C5953">
        <v>552682</v>
      </c>
      <c r="D5953">
        <v>1</v>
      </c>
      <c r="E5953">
        <v>0</v>
      </c>
      <c r="F5953">
        <v>0</v>
      </c>
      <c r="G5953">
        <v>0</v>
      </c>
      <c r="H5953">
        <v>0</v>
      </c>
      <c r="I5953" t="s">
        <v>38</v>
      </c>
      <c r="J5953">
        <v>549665</v>
      </c>
      <c r="K5953" t="s">
        <v>2627</v>
      </c>
      <c r="L5953">
        <v>549665</v>
      </c>
      <c r="M5953" t="s">
        <v>2627</v>
      </c>
      <c r="N5953">
        <v>598003</v>
      </c>
      <c r="O5953" t="s">
        <v>166</v>
      </c>
      <c r="P5953">
        <v>598003</v>
      </c>
      <c r="Q5953" t="s">
        <v>166</v>
      </c>
      <c r="R5953" s="13">
        <v>198777.89793943428</v>
      </c>
      <c r="S5953" s="13"/>
      <c r="T5953" s="13"/>
      <c r="U5953" s="13"/>
      <c r="V5953" s="13">
        <f t="shared" si="1570"/>
        <v>0</v>
      </c>
      <c r="W5953" s="13"/>
      <c r="X5953" s="13">
        <f t="shared" si="1571"/>
        <v>0</v>
      </c>
      <c r="Y5953" s="13"/>
      <c r="Z5953" s="13">
        <f t="shared" si="1572"/>
        <v>0</v>
      </c>
      <c r="AA5953" s="13"/>
      <c r="AB5953" s="13">
        <f t="shared" si="1573"/>
        <v>0</v>
      </c>
      <c r="AC5953" s="13"/>
      <c r="AD5953" s="13"/>
      <c r="AE5953" s="13"/>
      <c r="AF5953" s="13"/>
      <c r="AG5953" s="13"/>
      <c r="AH5953" s="13"/>
      <c r="AI5953" s="13"/>
      <c r="AJ5953" s="13"/>
      <c r="AK5953" s="13">
        <f t="shared" si="1574"/>
        <v>0</v>
      </c>
      <c r="AL5953" s="13"/>
      <c r="AM5953" s="13">
        <f t="shared" si="1575"/>
        <v>0</v>
      </c>
      <c r="AN5953" s="13"/>
      <c r="AO5953" s="13">
        <v>0</v>
      </c>
      <c r="AP5953" s="13">
        <f t="shared" si="1576"/>
        <v>0</v>
      </c>
      <c r="AQ5953" s="13"/>
      <c r="AR5953" s="13">
        <f t="shared" si="1577"/>
        <v>0</v>
      </c>
      <c r="AS5953" s="13"/>
      <c r="AT5953" s="13">
        <f t="shared" si="1578"/>
        <v>0</v>
      </c>
      <c r="AU5953" s="13"/>
      <c r="AV5953" s="13">
        <f t="shared" si="1579"/>
        <v>0</v>
      </c>
      <c r="AW5953" s="13"/>
      <c r="AX5953" s="13">
        <f t="shared" si="1580"/>
        <v>0</v>
      </c>
      <c r="AY5953" s="13"/>
      <c r="AZ5953" s="13">
        <f t="shared" si="1581"/>
        <v>0</v>
      </c>
      <c r="BA5953" s="13"/>
      <c r="BB5953" s="13">
        <f t="shared" si="1582"/>
        <v>0</v>
      </c>
      <c r="BC5953" s="13"/>
      <c r="BD5953" s="13">
        <f t="shared" si="1583"/>
        <v>0</v>
      </c>
      <c r="BE5953" s="13"/>
      <c r="BF5953" s="13">
        <f t="shared" si="1584"/>
        <v>0</v>
      </c>
      <c r="BG5953" s="13"/>
      <c r="BH5953" s="13">
        <f t="shared" si="1585"/>
        <v>198777.89793943428</v>
      </c>
      <c r="BI5953" s="13">
        <f t="shared" si="1586"/>
        <v>198800</v>
      </c>
      <c r="BJ5953" s="13">
        <v>200200</v>
      </c>
    </row>
    <row r="5954" spans="1:62" x14ac:dyDescent="0.25">
      <c r="A5954" t="s">
        <v>5186</v>
      </c>
      <c r="B5954" s="13">
        <v>497</v>
      </c>
      <c r="C5954">
        <v>590215</v>
      </c>
      <c r="D5954">
        <v>1</v>
      </c>
      <c r="E5954">
        <v>0</v>
      </c>
      <c r="F5954">
        <v>0</v>
      </c>
      <c r="G5954">
        <v>0</v>
      </c>
      <c r="H5954">
        <v>0</v>
      </c>
      <c r="I5954" t="s">
        <v>61</v>
      </c>
      <c r="J5954">
        <v>589268</v>
      </c>
      <c r="K5954" t="s">
        <v>209</v>
      </c>
      <c r="L5954">
        <v>589250</v>
      </c>
      <c r="M5954" t="s">
        <v>60</v>
      </c>
      <c r="N5954">
        <v>589250</v>
      </c>
      <c r="O5954" t="s">
        <v>60</v>
      </c>
      <c r="P5954">
        <v>589250</v>
      </c>
      <c r="Q5954" t="s">
        <v>60</v>
      </c>
      <c r="R5954" s="13">
        <v>116147.96716423915</v>
      </c>
      <c r="S5954" s="13"/>
      <c r="T5954" s="13"/>
      <c r="U5954" s="13"/>
      <c r="V5954" s="13">
        <f t="shared" si="1570"/>
        <v>0</v>
      </c>
      <c r="W5954" s="13"/>
      <c r="X5954" s="13">
        <f t="shared" si="1571"/>
        <v>0</v>
      </c>
      <c r="Y5954" s="13"/>
      <c r="Z5954" s="13">
        <f t="shared" si="1572"/>
        <v>0</v>
      </c>
      <c r="AA5954" s="13"/>
      <c r="AB5954" s="13">
        <f t="shared" si="1573"/>
        <v>0</v>
      </c>
      <c r="AC5954" s="13"/>
      <c r="AD5954" s="13"/>
      <c r="AE5954" s="13"/>
      <c r="AF5954" s="13"/>
      <c r="AG5954" s="13"/>
      <c r="AH5954" s="13"/>
      <c r="AI5954" s="13"/>
      <c r="AJ5954" s="13"/>
      <c r="AK5954" s="13">
        <f t="shared" si="1574"/>
        <v>0</v>
      </c>
      <c r="AL5954" s="13"/>
      <c r="AM5954" s="13">
        <f t="shared" si="1575"/>
        <v>0</v>
      </c>
      <c r="AN5954" s="13"/>
      <c r="AO5954" s="13">
        <v>1</v>
      </c>
      <c r="AP5954" s="13">
        <f t="shared" si="1576"/>
        <v>30500</v>
      </c>
      <c r="AQ5954" s="13"/>
      <c r="AR5954" s="13">
        <f t="shared" si="1577"/>
        <v>0</v>
      </c>
      <c r="AS5954" s="13"/>
      <c r="AT5954" s="13">
        <f t="shared" si="1578"/>
        <v>0</v>
      </c>
      <c r="AU5954" s="13"/>
      <c r="AV5954" s="13">
        <f t="shared" si="1579"/>
        <v>0</v>
      </c>
      <c r="AW5954" s="13"/>
      <c r="AX5954" s="13">
        <f t="shared" si="1580"/>
        <v>0</v>
      </c>
      <c r="AY5954" s="13"/>
      <c r="AZ5954" s="13">
        <f t="shared" si="1581"/>
        <v>0</v>
      </c>
      <c r="BA5954" s="13"/>
      <c r="BB5954" s="13">
        <f t="shared" si="1582"/>
        <v>0</v>
      </c>
      <c r="BC5954" s="13"/>
      <c r="BD5954" s="13">
        <f t="shared" si="1583"/>
        <v>0</v>
      </c>
      <c r="BE5954" s="13"/>
      <c r="BF5954" s="13">
        <f t="shared" si="1584"/>
        <v>0</v>
      </c>
      <c r="BG5954" s="13"/>
      <c r="BH5954" s="13">
        <f t="shared" si="1585"/>
        <v>146647.96716423915</v>
      </c>
      <c r="BI5954" s="13">
        <f t="shared" si="1586"/>
        <v>146600</v>
      </c>
      <c r="BJ5954" s="13">
        <v>144500</v>
      </c>
    </row>
    <row r="5955" spans="1:62" x14ac:dyDescent="0.25">
      <c r="A5955" s="5" t="s">
        <v>1816</v>
      </c>
      <c r="B5955" s="13">
        <v>2621</v>
      </c>
      <c r="C5955">
        <v>545848</v>
      </c>
      <c r="D5955">
        <v>1</v>
      </c>
      <c r="E5955">
        <v>1</v>
      </c>
      <c r="F5955">
        <v>1</v>
      </c>
      <c r="G5955">
        <v>1</v>
      </c>
      <c r="H5955">
        <v>0</v>
      </c>
      <c r="I5955" t="s">
        <v>23</v>
      </c>
      <c r="J5955">
        <v>545848</v>
      </c>
      <c r="K5955" t="s">
        <v>1816</v>
      </c>
      <c r="L5955">
        <v>545848</v>
      </c>
      <c r="M5955" t="s">
        <v>1816</v>
      </c>
      <c r="N5955">
        <v>545848</v>
      </c>
      <c r="O5955" t="s">
        <v>1816</v>
      </c>
      <c r="P5955">
        <v>545392</v>
      </c>
      <c r="Q5955" t="s">
        <v>290</v>
      </c>
      <c r="R5955" s="13">
        <v>593949.63984480372</v>
      </c>
      <c r="S5955" s="13">
        <v>3161</v>
      </c>
      <c r="T5955" s="13">
        <v>168927.24069986935</v>
      </c>
      <c r="U5955" s="13">
        <v>1</v>
      </c>
      <c r="V5955" s="13">
        <f t="shared" si="1570"/>
        <v>741</v>
      </c>
      <c r="W5955" s="13">
        <v>15</v>
      </c>
      <c r="X5955" s="13">
        <f t="shared" si="1571"/>
        <v>44460</v>
      </c>
      <c r="Y5955" s="13">
        <v>7</v>
      </c>
      <c r="Z5955" s="13">
        <f t="shared" si="1572"/>
        <v>6916</v>
      </c>
      <c r="AA5955" s="13">
        <v>18</v>
      </c>
      <c r="AB5955" s="13">
        <f t="shared" si="1573"/>
        <v>4446</v>
      </c>
      <c r="AC5955" s="13">
        <v>5582</v>
      </c>
      <c r="AD5955" s="13">
        <v>1182840.3590664996</v>
      </c>
      <c r="AE5955" s="13">
        <v>5582</v>
      </c>
      <c r="AF5955" s="13">
        <v>620468.35710070853</v>
      </c>
      <c r="AG5955" s="13"/>
      <c r="AH5955" s="13"/>
      <c r="AI5955" s="13"/>
      <c r="AJ5955" s="13"/>
      <c r="AK5955" s="13">
        <f t="shared" si="1574"/>
        <v>0</v>
      </c>
      <c r="AL5955" s="13"/>
      <c r="AM5955" s="13">
        <f t="shared" si="1575"/>
        <v>0</v>
      </c>
      <c r="AN5955" s="13"/>
      <c r="AO5955" s="13">
        <v>1</v>
      </c>
      <c r="AP5955" s="13">
        <f t="shared" si="1576"/>
        <v>30500</v>
      </c>
      <c r="AQ5955" s="13"/>
      <c r="AR5955" s="13">
        <f t="shared" si="1577"/>
        <v>0</v>
      </c>
      <c r="AS5955" s="13"/>
      <c r="AT5955" s="13">
        <f t="shared" si="1578"/>
        <v>0</v>
      </c>
      <c r="AU5955" s="13"/>
      <c r="AV5955" s="13">
        <f t="shared" si="1579"/>
        <v>0</v>
      </c>
      <c r="AW5955" s="13"/>
      <c r="AX5955" s="13">
        <f t="shared" si="1580"/>
        <v>0</v>
      </c>
      <c r="AY5955" s="13"/>
      <c r="AZ5955" s="13">
        <f t="shared" si="1581"/>
        <v>0</v>
      </c>
      <c r="BA5955" s="13"/>
      <c r="BB5955" s="13">
        <f t="shared" si="1582"/>
        <v>0</v>
      </c>
      <c r="BC5955" s="13"/>
      <c r="BD5955" s="13">
        <f t="shared" si="1583"/>
        <v>0</v>
      </c>
      <c r="BE5955" s="13"/>
      <c r="BF5955" s="13">
        <f t="shared" si="1584"/>
        <v>0</v>
      </c>
      <c r="BG5955" s="13"/>
      <c r="BH5955" s="13">
        <f t="shared" si="1585"/>
        <v>2653248.596711881</v>
      </c>
      <c r="BI5955" s="13">
        <f t="shared" si="1586"/>
        <v>2653200</v>
      </c>
      <c r="BJ5955" s="13">
        <v>2690800</v>
      </c>
    </row>
    <row r="5956" spans="1:62" x14ac:dyDescent="0.25">
      <c r="A5956" t="s">
        <v>5187</v>
      </c>
      <c r="B5956" s="13">
        <v>182</v>
      </c>
      <c r="C5956">
        <v>564796</v>
      </c>
      <c r="D5956">
        <v>1</v>
      </c>
      <c r="E5956">
        <v>0</v>
      </c>
      <c r="F5956">
        <v>0</v>
      </c>
      <c r="G5956">
        <v>0</v>
      </c>
      <c r="H5956">
        <v>0</v>
      </c>
      <c r="I5956" t="s">
        <v>26</v>
      </c>
      <c r="J5956">
        <v>533416</v>
      </c>
      <c r="K5956" t="s">
        <v>1106</v>
      </c>
      <c r="L5956">
        <v>533416</v>
      </c>
      <c r="M5956" t="s">
        <v>1106</v>
      </c>
      <c r="N5956">
        <v>533416</v>
      </c>
      <c r="O5956" t="s">
        <v>1106</v>
      </c>
      <c r="P5956">
        <v>538728</v>
      </c>
      <c r="Q5956" t="s">
        <v>93</v>
      </c>
      <c r="R5956" s="13">
        <v>70488.701001315436</v>
      </c>
      <c r="S5956" s="13"/>
      <c r="T5956" s="13"/>
      <c r="U5956" s="13"/>
      <c r="V5956" s="13">
        <f t="shared" si="1570"/>
        <v>0</v>
      </c>
      <c r="W5956" s="13"/>
      <c r="X5956" s="13">
        <f t="shared" si="1571"/>
        <v>0</v>
      </c>
      <c r="Y5956" s="13"/>
      <c r="Z5956" s="13">
        <f t="shared" si="1572"/>
        <v>0</v>
      </c>
      <c r="AA5956" s="13"/>
      <c r="AB5956" s="13">
        <f t="shared" si="1573"/>
        <v>0</v>
      </c>
      <c r="AC5956" s="13"/>
      <c r="AD5956" s="13"/>
      <c r="AE5956" s="13"/>
      <c r="AF5956" s="13"/>
      <c r="AG5956" s="13"/>
      <c r="AH5956" s="13"/>
      <c r="AI5956" s="13"/>
      <c r="AJ5956" s="13"/>
      <c r="AK5956" s="13">
        <f t="shared" si="1574"/>
        <v>0</v>
      </c>
      <c r="AL5956" s="13"/>
      <c r="AM5956" s="13">
        <f t="shared" si="1575"/>
        <v>0</v>
      </c>
      <c r="AN5956" s="13"/>
      <c r="AO5956" s="13">
        <v>0</v>
      </c>
      <c r="AP5956" s="13">
        <f t="shared" si="1576"/>
        <v>0</v>
      </c>
      <c r="AQ5956" s="13"/>
      <c r="AR5956" s="13">
        <f t="shared" si="1577"/>
        <v>0</v>
      </c>
      <c r="AS5956" s="13"/>
      <c r="AT5956" s="13">
        <f t="shared" si="1578"/>
        <v>0</v>
      </c>
      <c r="AU5956" s="13"/>
      <c r="AV5956" s="13">
        <f t="shared" si="1579"/>
        <v>0</v>
      </c>
      <c r="AW5956" s="13"/>
      <c r="AX5956" s="13">
        <f t="shared" si="1580"/>
        <v>0</v>
      </c>
      <c r="AY5956" s="13"/>
      <c r="AZ5956" s="13">
        <f t="shared" si="1581"/>
        <v>0</v>
      </c>
      <c r="BA5956" s="13"/>
      <c r="BB5956" s="13">
        <f t="shared" si="1582"/>
        <v>0</v>
      </c>
      <c r="BC5956" s="13"/>
      <c r="BD5956" s="13">
        <f t="shared" si="1583"/>
        <v>0</v>
      </c>
      <c r="BE5956" s="13"/>
      <c r="BF5956" s="13">
        <f t="shared" si="1584"/>
        <v>0</v>
      </c>
      <c r="BG5956" s="13"/>
      <c r="BH5956" s="13">
        <f t="shared" si="1585"/>
        <v>70488.701001315436</v>
      </c>
      <c r="BI5956" s="13">
        <f t="shared" si="1586"/>
        <v>70500</v>
      </c>
      <c r="BJ5956" s="13">
        <v>70800</v>
      </c>
    </row>
    <row r="5957" spans="1:62" x14ac:dyDescent="0.25">
      <c r="A5957" t="s">
        <v>5188</v>
      </c>
      <c r="B5957" s="13">
        <v>200</v>
      </c>
      <c r="C5957">
        <v>547841</v>
      </c>
      <c r="D5957">
        <v>1</v>
      </c>
      <c r="E5957">
        <v>0</v>
      </c>
      <c r="F5957">
        <v>0</v>
      </c>
      <c r="G5957">
        <v>0</v>
      </c>
      <c r="H5957">
        <v>0</v>
      </c>
      <c r="I5957" t="s">
        <v>41</v>
      </c>
      <c r="J5957">
        <v>571385</v>
      </c>
      <c r="K5957" t="s">
        <v>1695</v>
      </c>
      <c r="L5957">
        <v>571385</v>
      </c>
      <c r="M5957" t="s">
        <v>1695</v>
      </c>
      <c r="N5957">
        <v>571385</v>
      </c>
      <c r="O5957" t="s">
        <v>1695</v>
      </c>
      <c r="P5957">
        <v>571164</v>
      </c>
      <c r="Q5957" t="s">
        <v>325</v>
      </c>
      <c r="R5957" s="13">
        <v>70488.701001315436</v>
      </c>
      <c r="S5957" s="13"/>
      <c r="T5957" s="13"/>
      <c r="U5957" s="13"/>
      <c r="V5957" s="13">
        <f t="shared" ref="V5957:V6020" si="1587">U5957*741</f>
        <v>0</v>
      </c>
      <c r="W5957" s="13"/>
      <c r="X5957" s="13">
        <f t="shared" ref="X5957:X6020" si="1588">W5957*2964</f>
        <v>0</v>
      </c>
      <c r="Y5957" s="13"/>
      <c r="Z5957" s="13">
        <f t="shared" ref="Z5957:Z6020" si="1589">Y5957*988</f>
        <v>0</v>
      </c>
      <c r="AA5957" s="13"/>
      <c r="AB5957" s="13">
        <f t="shared" ref="AB5957:AB6020" si="1590">AA5957*247</f>
        <v>0</v>
      </c>
      <c r="AC5957" s="13"/>
      <c r="AD5957" s="13"/>
      <c r="AE5957" s="13"/>
      <c r="AF5957" s="13"/>
      <c r="AG5957" s="13"/>
      <c r="AH5957" s="13"/>
      <c r="AI5957" s="13"/>
      <c r="AJ5957" s="13"/>
      <c r="AK5957" s="13">
        <f t="shared" ref="AK5957:AK6020" si="1591">AJ5957*139</f>
        <v>0</v>
      </c>
      <c r="AL5957" s="13"/>
      <c r="AM5957" s="13">
        <f t="shared" ref="AM5957:AM6020" si="1592">AL5957*35</f>
        <v>0</v>
      </c>
      <c r="AN5957" s="13"/>
      <c r="AO5957" s="13">
        <v>0</v>
      </c>
      <c r="AP5957" s="13">
        <f t="shared" ref="AP5957:AP6020" si="1593">AO5957*30500</f>
        <v>0</v>
      </c>
      <c r="AQ5957" s="13"/>
      <c r="AR5957" s="13">
        <f t="shared" ref="AR5957:AR6020" si="1594">AQ5957*2706</f>
        <v>0</v>
      </c>
      <c r="AS5957" s="13"/>
      <c r="AT5957" s="13">
        <f t="shared" ref="AT5957:AT6020" si="1595">AS5957*139</f>
        <v>0</v>
      </c>
      <c r="AU5957" s="13"/>
      <c r="AV5957" s="13">
        <f t="shared" ref="AV5957:AV6020" si="1596">AU5957*338</f>
        <v>0</v>
      </c>
      <c r="AW5957" s="13"/>
      <c r="AX5957" s="13">
        <f t="shared" ref="AX5957:AX6020" si="1597">AW5957*108</f>
        <v>0</v>
      </c>
      <c r="AY5957" s="13"/>
      <c r="AZ5957" s="13">
        <f t="shared" ref="AZ5957:AZ6020" si="1598">AY5957*81</f>
        <v>0</v>
      </c>
      <c r="BA5957" s="13"/>
      <c r="BB5957" s="13">
        <f t="shared" ref="BB5957:BB6020" si="1599">BA5957*325</f>
        <v>0</v>
      </c>
      <c r="BC5957" s="13"/>
      <c r="BD5957" s="13">
        <f t="shared" ref="BD5957:BD6020" si="1600">BC5957*406</f>
        <v>0</v>
      </c>
      <c r="BE5957" s="13"/>
      <c r="BF5957" s="13">
        <f t="shared" ref="BF5957:BF6020" si="1601">BE5957*217</f>
        <v>0</v>
      </c>
      <c r="BG5957" s="13"/>
      <c r="BH5957" s="13">
        <f t="shared" ref="BH5957:BH6020" si="1602">R5957+T5957+V5957+X5957+Z5957+AB5957+AD5957+AF5957+AH5957+AI5957+AK5957+AM5957+AN5957+AP5957+AR5957+AT5957+AV5957+AX5957+AZ5957+BB5957+BD5957+BF5957+BG5957</f>
        <v>70488.701001315436</v>
      </c>
      <c r="BI5957" s="13">
        <f t="shared" ref="BI5957:BI6020" si="1603">ROUND(BH5957/100,0)*100</f>
        <v>70500</v>
      </c>
      <c r="BJ5957" s="13">
        <v>70800</v>
      </c>
    </row>
    <row r="5958" spans="1:62" x14ac:dyDescent="0.25">
      <c r="A5958" t="s">
        <v>5189</v>
      </c>
      <c r="B5958" s="13">
        <v>757</v>
      </c>
      <c r="C5958">
        <v>533904</v>
      </c>
      <c r="D5958">
        <v>1</v>
      </c>
      <c r="E5958">
        <v>0</v>
      </c>
      <c r="F5958">
        <v>0</v>
      </c>
      <c r="G5958">
        <v>0</v>
      </c>
      <c r="H5958">
        <v>0</v>
      </c>
      <c r="I5958" t="s">
        <v>26</v>
      </c>
      <c r="J5958">
        <v>533378</v>
      </c>
      <c r="K5958" t="s">
        <v>1105</v>
      </c>
      <c r="L5958">
        <v>533416</v>
      </c>
      <c r="M5958" t="s">
        <v>1106</v>
      </c>
      <c r="N5958">
        <v>533416</v>
      </c>
      <c r="O5958" t="s">
        <v>1106</v>
      </c>
      <c r="P5958">
        <v>538728</v>
      </c>
      <c r="Q5958" t="s">
        <v>93</v>
      </c>
      <c r="R5958" s="13">
        <v>175915.92460559338</v>
      </c>
      <c r="S5958" s="13"/>
      <c r="T5958" s="13"/>
      <c r="U5958" s="13"/>
      <c r="V5958" s="13">
        <f t="shared" si="1587"/>
        <v>0</v>
      </c>
      <c r="W5958" s="13"/>
      <c r="X5958" s="13">
        <f t="shared" si="1588"/>
        <v>0</v>
      </c>
      <c r="Y5958" s="13"/>
      <c r="Z5958" s="13">
        <f t="shared" si="1589"/>
        <v>0</v>
      </c>
      <c r="AA5958" s="13"/>
      <c r="AB5958" s="13">
        <f t="shared" si="1590"/>
        <v>0</v>
      </c>
      <c r="AC5958" s="13"/>
      <c r="AD5958" s="13"/>
      <c r="AE5958" s="13"/>
      <c r="AF5958" s="13"/>
      <c r="AG5958" s="13"/>
      <c r="AH5958" s="13"/>
      <c r="AI5958" s="13"/>
      <c r="AJ5958" s="13"/>
      <c r="AK5958" s="13">
        <f t="shared" si="1591"/>
        <v>0</v>
      </c>
      <c r="AL5958" s="13"/>
      <c r="AM5958" s="13">
        <f t="shared" si="1592"/>
        <v>0</v>
      </c>
      <c r="AN5958" s="13"/>
      <c r="AO5958" s="13">
        <v>0</v>
      </c>
      <c r="AP5958" s="13">
        <f t="shared" si="1593"/>
        <v>0</v>
      </c>
      <c r="AQ5958" s="13"/>
      <c r="AR5958" s="13">
        <f t="shared" si="1594"/>
        <v>0</v>
      </c>
      <c r="AS5958" s="13"/>
      <c r="AT5958" s="13">
        <f t="shared" si="1595"/>
        <v>0</v>
      </c>
      <c r="AU5958" s="13"/>
      <c r="AV5958" s="13">
        <f t="shared" si="1596"/>
        <v>0</v>
      </c>
      <c r="AW5958" s="13"/>
      <c r="AX5958" s="13">
        <f t="shared" si="1597"/>
        <v>0</v>
      </c>
      <c r="AY5958" s="13"/>
      <c r="AZ5958" s="13">
        <f t="shared" si="1598"/>
        <v>0</v>
      </c>
      <c r="BA5958" s="13"/>
      <c r="BB5958" s="13">
        <f t="shared" si="1599"/>
        <v>0</v>
      </c>
      <c r="BC5958" s="13"/>
      <c r="BD5958" s="13">
        <f t="shared" si="1600"/>
        <v>0</v>
      </c>
      <c r="BE5958" s="13"/>
      <c r="BF5958" s="13">
        <f t="shared" si="1601"/>
        <v>0</v>
      </c>
      <c r="BG5958" s="13"/>
      <c r="BH5958" s="13">
        <f t="shared" si="1602"/>
        <v>175915.92460559338</v>
      </c>
      <c r="BI5958" s="13">
        <f t="shared" si="1603"/>
        <v>175900</v>
      </c>
      <c r="BJ5958" s="13">
        <v>166900</v>
      </c>
    </row>
    <row r="5959" spans="1:62" x14ac:dyDescent="0.25">
      <c r="A5959" t="s">
        <v>5190</v>
      </c>
      <c r="B5959" s="13">
        <v>55</v>
      </c>
      <c r="C5959">
        <v>571415</v>
      </c>
      <c r="D5959">
        <v>1</v>
      </c>
      <c r="E5959">
        <v>0</v>
      </c>
      <c r="F5959">
        <v>0</v>
      </c>
      <c r="G5959">
        <v>0</v>
      </c>
      <c r="H5959">
        <v>0</v>
      </c>
      <c r="I5959" t="s">
        <v>26</v>
      </c>
      <c r="J5959">
        <v>534382</v>
      </c>
      <c r="K5959" t="s">
        <v>1176</v>
      </c>
      <c r="L5959">
        <v>534382</v>
      </c>
      <c r="M5959" t="s">
        <v>1176</v>
      </c>
      <c r="N5959">
        <v>534382</v>
      </c>
      <c r="O5959" t="s">
        <v>1176</v>
      </c>
      <c r="P5959">
        <v>529303</v>
      </c>
      <c r="Q5959" t="s">
        <v>288</v>
      </c>
      <c r="R5959" s="13">
        <v>70488.701001315436</v>
      </c>
      <c r="S5959" s="13"/>
      <c r="T5959" s="13"/>
      <c r="U5959" s="13"/>
      <c r="V5959" s="13">
        <f t="shared" si="1587"/>
        <v>0</v>
      </c>
      <c r="W5959" s="13"/>
      <c r="X5959" s="13">
        <f t="shared" si="1588"/>
        <v>0</v>
      </c>
      <c r="Y5959" s="13"/>
      <c r="Z5959" s="13">
        <f t="shared" si="1589"/>
        <v>0</v>
      </c>
      <c r="AA5959" s="13"/>
      <c r="AB5959" s="13">
        <f t="shared" si="1590"/>
        <v>0</v>
      </c>
      <c r="AC5959" s="13"/>
      <c r="AD5959" s="13"/>
      <c r="AE5959" s="13"/>
      <c r="AF5959" s="13"/>
      <c r="AG5959" s="13"/>
      <c r="AH5959" s="13"/>
      <c r="AI5959" s="13"/>
      <c r="AJ5959" s="13"/>
      <c r="AK5959" s="13">
        <f t="shared" si="1591"/>
        <v>0</v>
      </c>
      <c r="AL5959" s="13"/>
      <c r="AM5959" s="13">
        <f t="shared" si="1592"/>
        <v>0</v>
      </c>
      <c r="AN5959" s="13"/>
      <c r="AO5959" s="13">
        <v>0</v>
      </c>
      <c r="AP5959" s="13">
        <f t="shared" si="1593"/>
        <v>0</v>
      </c>
      <c r="AQ5959" s="13"/>
      <c r="AR5959" s="13">
        <f t="shared" si="1594"/>
        <v>0</v>
      </c>
      <c r="AS5959" s="13"/>
      <c r="AT5959" s="13">
        <f t="shared" si="1595"/>
        <v>0</v>
      </c>
      <c r="AU5959" s="13"/>
      <c r="AV5959" s="13">
        <f t="shared" si="1596"/>
        <v>0</v>
      </c>
      <c r="AW5959" s="13"/>
      <c r="AX5959" s="13">
        <f t="shared" si="1597"/>
        <v>0</v>
      </c>
      <c r="AY5959" s="13"/>
      <c r="AZ5959" s="13">
        <f t="shared" si="1598"/>
        <v>0</v>
      </c>
      <c r="BA5959" s="13"/>
      <c r="BB5959" s="13">
        <f t="shared" si="1599"/>
        <v>0</v>
      </c>
      <c r="BC5959" s="13"/>
      <c r="BD5959" s="13">
        <f t="shared" si="1600"/>
        <v>0</v>
      </c>
      <c r="BE5959" s="13"/>
      <c r="BF5959" s="13">
        <f t="shared" si="1601"/>
        <v>0</v>
      </c>
      <c r="BG5959" s="13"/>
      <c r="BH5959" s="13">
        <f t="shared" si="1602"/>
        <v>70488.701001315436</v>
      </c>
      <c r="BI5959" s="13">
        <f t="shared" si="1603"/>
        <v>70500</v>
      </c>
      <c r="BJ5959" s="13">
        <v>70800</v>
      </c>
    </row>
    <row r="5960" spans="1:62" x14ac:dyDescent="0.25">
      <c r="A5960" t="s">
        <v>5191</v>
      </c>
      <c r="B5960" s="13">
        <v>179</v>
      </c>
      <c r="C5960">
        <v>547514</v>
      </c>
      <c r="D5960">
        <v>1</v>
      </c>
      <c r="E5960">
        <v>0</v>
      </c>
      <c r="F5960">
        <v>0</v>
      </c>
      <c r="G5960">
        <v>0</v>
      </c>
      <c r="H5960">
        <v>0</v>
      </c>
      <c r="I5960" t="s">
        <v>61</v>
      </c>
      <c r="J5960">
        <v>517534</v>
      </c>
      <c r="K5960" t="s">
        <v>893</v>
      </c>
      <c r="L5960">
        <v>511382</v>
      </c>
      <c r="M5960" t="s">
        <v>272</v>
      </c>
      <c r="N5960">
        <v>511382</v>
      </c>
      <c r="O5960" t="s">
        <v>272</v>
      </c>
      <c r="P5960">
        <v>511382</v>
      </c>
      <c r="Q5960" t="s">
        <v>272</v>
      </c>
      <c r="R5960" s="13">
        <v>70488.701001315436</v>
      </c>
      <c r="S5960" s="13"/>
      <c r="T5960" s="13"/>
      <c r="U5960" s="13"/>
      <c r="V5960" s="13">
        <f t="shared" si="1587"/>
        <v>0</v>
      </c>
      <c r="W5960" s="13"/>
      <c r="X5960" s="13">
        <f t="shared" si="1588"/>
        <v>0</v>
      </c>
      <c r="Y5960" s="13"/>
      <c r="Z5960" s="13">
        <f t="shared" si="1589"/>
        <v>0</v>
      </c>
      <c r="AA5960" s="13"/>
      <c r="AB5960" s="13">
        <f t="shared" si="1590"/>
        <v>0</v>
      </c>
      <c r="AC5960" s="13"/>
      <c r="AD5960" s="13"/>
      <c r="AE5960" s="13"/>
      <c r="AF5960" s="13"/>
      <c r="AG5960" s="13"/>
      <c r="AH5960" s="13"/>
      <c r="AI5960" s="13"/>
      <c r="AJ5960" s="13"/>
      <c r="AK5960" s="13">
        <f t="shared" si="1591"/>
        <v>0</v>
      </c>
      <c r="AL5960" s="13"/>
      <c r="AM5960" s="13">
        <f t="shared" si="1592"/>
        <v>0</v>
      </c>
      <c r="AN5960" s="13"/>
      <c r="AO5960" s="13">
        <v>0</v>
      </c>
      <c r="AP5960" s="13">
        <f t="shared" si="1593"/>
        <v>0</v>
      </c>
      <c r="AQ5960" s="13"/>
      <c r="AR5960" s="13">
        <f t="shared" si="1594"/>
        <v>0</v>
      </c>
      <c r="AS5960" s="13"/>
      <c r="AT5960" s="13">
        <f t="shared" si="1595"/>
        <v>0</v>
      </c>
      <c r="AU5960" s="13"/>
      <c r="AV5960" s="13">
        <f t="shared" si="1596"/>
        <v>0</v>
      </c>
      <c r="AW5960" s="13"/>
      <c r="AX5960" s="13">
        <f t="shared" si="1597"/>
        <v>0</v>
      </c>
      <c r="AY5960" s="13"/>
      <c r="AZ5960" s="13">
        <f t="shared" si="1598"/>
        <v>0</v>
      </c>
      <c r="BA5960" s="13"/>
      <c r="BB5960" s="13">
        <f t="shared" si="1599"/>
        <v>0</v>
      </c>
      <c r="BC5960" s="13"/>
      <c r="BD5960" s="13">
        <f t="shared" si="1600"/>
        <v>0</v>
      </c>
      <c r="BE5960" s="13"/>
      <c r="BF5960" s="13">
        <f t="shared" si="1601"/>
        <v>0</v>
      </c>
      <c r="BG5960" s="13"/>
      <c r="BH5960" s="13">
        <f t="shared" si="1602"/>
        <v>70488.701001315436</v>
      </c>
      <c r="BI5960" s="13">
        <f t="shared" si="1603"/>
        <v>70500</v>
      </c>
      <c r="BJ5960" s="13">
        <v>70800</v>
      </c>
    </row>
    <row r="5961" spans="1:62" x14ac:dyDescent="0.25">
      <c r="A5961" t="s">
        <v>5192</v>
      </c>
      <c r="B5961" s="13">
        <v>256</v>
      </c>
      <c r="C5961">
        <v>597112</v>
      </c>
      <c r="D5961">
        <v>1</v>
      </c>
      <c r="E5961">
        <v>0</v>
      </c>
      <c r="F5961">
        <v>0</v>
      </c>
      <c r="G5961">
        <v>0</v>
      </c>
      <c r="H5961">
        <v>0</v>
      </c>
      <c r="I5961" t="s">
        <v>75</v>
      </c>
      <c r="J5961">
        <v>596345</v>
      </c>
      <c r="K5961" t="s">
        <v>795</v>
      </c>
      <c r="L5961">
        <v>596973</v>
      </c>
      <c r="M5961" t="s">
        <v>796</v>
      </c>
      <c r="N5961">
        <v>596973</v>
      </c>
      <c r="O5961" t="s">
        <v>796</v>
      </c>
      <c r="P5961">
        <v>597007</v>
      </c>
      <c r="Q5961" t="s">
        <v>133</v>
      </c>
      <c r="R5961" s="13">
        <v>70488.701001315436</v>
      </c>
      <c r="S5961" s="13"/>
      <c r="T5961" s="13"/>
      <c r="U5961" s="13"/>
      <c r="V5961" s="13">
        <f t="shared" si="1587"/>
        <v>0</v>
      </c>
      <c r="W5961" s="13"/>
      <c r="X5961" s="13">
        <f t="shared" si="1588"/>
        <v>0</v>
      </c>
      <c r="Y5961" s="13"/>
      <c r="Z5961" s="13">
        <f t="shared" si="1589"/>
        <v>0</v>
      </c>
      <c r="AA5961" s="13"/>
      <c r="AB5961" s="13">
        <f t="shared" si="1590"/>
        <v>0</v>
      </c>
      <c r="AC5961" s="13"/>
      <c r="AD5961" s="13"/>
      <c r="AE5961" s="13"/>
      <c r="AF5961" s="13"/>
      <c r="AG5961" s="13"/>
      <c r="AH5961" s="13"/>
      <c r="AI5961" s="13"/>
      <c r="AJ5961" s="13"/>
      <c r="AK5961" s="13">
        <f t="shared" si="1591"/>
        <v>0</v>
      </c>
      <c r="AL5961" s="13"/>
      <c r="AM5961" s="13">
        <f t="shared" si="1592"/>
        <v>0</v>
      </c>
      <c r="AN5961" s="13"/>
      <c r="AO5961" s="13">
        <v>0</v>
      </c>
      <c r="AP5961" s="13">
        <f t="shared" si="1593"/>
        <v>0</v>
      </c>
      <c r="AQ5961" s="13"/>
      <c r="AR5961" s="13">
        <f t="shared" si="1594"/>
        <v>0</v>
      </c>
      <c r="AS5961" s="13"/>
      <c r="AT5961" s="13">
        <f t="shared" si="1595"/>
        <v>0</v>
      </c>
      <c r="AU5961" s="13"/>
      <c r="AV5961" s="13">
        <f t="shared" si="1596"/>
        <v>0</v>
      </c>
      <c r="AW5961" s="13"/>
      <c r="AX5961" s="13">
        <f t="shared" si="1597"/>
        <v>0</v>
      </c>
      <c r="AY5961" s="13"/>
      <c r="AZ5961" s="13">
        <f t="shared" si="1598"/>
        <v>0</v>
      </c>
      <c r="BA5961" s="13"/>
      <c r="BB5961" s="13">
        <f t="shared" si="1599"/>
        <v>0</v>
      </c>
      <c r="BC5961" s="13"/>
      <c r="BD5961" s="13">
        <f t="shared" si="1600"/>
        <v>0</v>
      </c>
      <c r="BE5961" s="13"/>
      <c r="BF5961" s="13">
        <f t="shared" si="1601"/>
        <v>0</v>
      </c>
      <c r="BG5961" s="13"/>
      <c r="BH5961" s="13">
        <f t="shared" si="1602"/>
        <v>70488.701001315436</v>
      </c>
      <c r="BI5961" s="13">
        <f t="shared" si="1603"/>
        <v>70500</v>
      </c>
      <c r="BJ5961" s="13">
        <v>70800</v>
      </c>
    </row>
    <row r="5962" spans="1:62" x14ac:dyDescent="0.25">
      <c r="A5962" t="s">
        <v>5192</v>
      </c>
      <c r="B5962" s="13">
        <v>321</v>
      </c>
      <c r="C5962">
        <v>550680</v>
      </c>
      <c r="D5962">
        <v>1</v>
      </c>
      <c r="E5962">
        <v>0</v>
      </c>
      <c r="F5962">
        <v>0</v>
      </c>
      <c r="G5962">
        <v>0</v>
      </c>
      <c r="H5962">
        <v>0</v>
      </c>
      <c r="I5962" t="s">
        <v>23</v>
      </c>
      <c r="J5962">
        <v>550230</v>
      </c>
      <c r="K5962" t="s">
        <v>882</v>
      </c>
      <c r="L5962">
        <v>550094</v>
      </c>
      <c r="M5962" t="s">
        <v>91</v>
      </c>
      <c r="N5962">
        <v>550094</v>
      </c>
      <c r="O5962" t="s">
        <v>91</v>
      </c>
      <c r="P5962">
        <v>550094</v>
      </c>
      <c r="Q5962" t="s">
        <v>91</v>
      </c>
      <c r="R5962" s="13">
        <v>75374.045939146905</v>
      </c>
      <c r="S5962" s="13"/>
      <c r="T5962" s="13"/>
      <c r="U5962" s="13"/>
      <c r="V5962" s="13">
        <f t="shared" si="1587"/>
        <v>0</v>
      </c>
      <c r="W5962" s="13"/>
      <c r="X5962" s="13">
        <f t="shared" si="1588"/>
        <v>0</v>
      </c>
      <c r="Y5962" s="13"/>
      <c r="Z5962" s="13">
        <f t="shared" si="1589"/>
        <v>0</v>
      </c>
      <c r="AA5962" s="13"/>
      <c r="AB5962" s="13">
        <f t="shared" si="1590"/>
        <v>0</v>
      </c>
      <c r="AC5962" s="13"/>
      <c r="AD5962" s="13"/>
      <c r="AE5962" s="13"/>
      <c r="AF5962" s="13"/>
      <c r="AG5962" s="13"/>
      <c r="AH5962" s="13"/>
      <c r="AI5962" s="13"/>
      <c r="AJ5962" s="13"/>
      <c r="AK5962" s="13">
        <f t="shared" si="1591"/>
        <v>0</v>
      </c>
      <c r="AL5962" s="13"/>
      <c r="AM5962" s="13">
        <f t="shared" si="1592"/>
        <v>0</v>
      </c>
      <c r="AN5962" s="13"/>
      <c r="AO5962" s="13">
        <v>0</v>
      </c>
      <c r="AP5962" s="13">
        <f t="shared" si="1593"/>
        <v>0</v>
      </c>
      <c r="AQ5962" s="13"/>
      <c r="AR5962" s="13">
        <f t="shared" si="1594"/>
        <v>0</v>
      </c>
      <c r="AS5962" s="13"/>
      <c r="AT5962" s="13">
        <f t="shared" si="1595"/>
        <v>0</v>
      </c>
      <c r="AU5962" s="13"/>
      <c r="AV5962" s="13">
        <f t="shared" si="1596"/>
        <v>0</v>
      </c>
      <c r="AW5962" s="13"/>
      <c r="AX5962" s="13">
        <f t="shared" si="1597"/>
        <v>0</v>
      </c>
      <c r="AY5962" s="13"/>
      <c r="AZ5962" s="13">
        <f t="shared" si="1598"/>
        <v>0</v>
      </c>
      <c r="BA5962" s="13"/>
      <c r="BB5962" s="13">
        <f t="shared" si="1599"/>
        <v>0</v>
      </c>
      <c r="BC5962" s="13"/>
      <c r="BD5962" s="13">
        <f t="shared" si="1600"/>
        <v>0</v>
      </c>
      <c r="BE5962" s="13"/>
      <c r="BF5962" s="13">
        <f t="shared" si="1601"/>
        <v>0</v>
      </c>
      <c r="BG5962" s="13"/>
      <c r="BH5962" s="13">
        <f t="shared" si="1602"/>
        <v>75374.045939146905</v>
      </c>
      <c r="BI5962" s="13">
        <f t="shared" si="1603"/>
        <v>75400</v>
      </c>
      <c r="BJ5962" s="13">
        <v>78200</v>
      </c>
    </row>
    <row r="5963" spans="1:62" x14ac:dyDescent="0.25">
      <c r="A5963" t="s">
        <v>5192</v>
      </c>
      <c r="B5963" s="13">
        <v>85</v>
      </c>
      <c r="C5963">
        <v>508683</v>
      </c>
      <c r="D5963">
        <v>1</v>
      </c>
      <c r="E5963">
        <v>0</v>
      </c>
      <c r="F5963">
        <v>0</v>
      </c>
      <c r="G5963">
        <v>0</v>
      </c>
      <c r="H5963">
        <v>0</v>
      </c>
      <c r="I5963" t="s">
        <v>23</v>
      </c>
      <c r="J5963">
        <v>546674</v>
      </c>
      <c r="K5963" t="s">
        <v>1610</v>
      </c>
      <c r="L5963">
        <v>547336</v>
      </c>
      <c r="M5963" t="s">
        <v>981</v>
      </c>
      <c r="N5963">
        <v>547336</v>
      </c>
      <c r="O5963" t="s">
        <v>981</v>
      </c>
      <c r="P5963">
        <v>547336</v>
      </c>
      <c r="Q5963" t="s">
        <v>981</v>
      </c>
      <c r="R5963" s="13">
        <v>70488.701001315436</v>
      </c>
      <c r="S5963" s="13"/>
      <c r="T5963" s="13"/>
      <c r="U5963" s="13"/>
      <c r="V5963" s="13">
        <f t="shared" si="1587"/>
        <v>0</v>
      </c>
      <c r="W5963" s="13"/>
      <c r="X5963" s="13">
        <f t="shared" si="1588"/>
        <v>0</v>
      </c>
      <c r="Y5963" s="13"/>
      <c r="Z5963" s="13">
        <f t="shared" si="1589"/>
        <v>0</v>
      </c>
      <c r="AA5963" s="13"/>
      <c r="AB5963" s="13">
        <f t="shared" si="1590"/>
        <v>0</v>
      </c>
      <c r="AC5963" s="13"/>
      <c r="AD5963" s="13"/>
      <c r="AE5963" s="13"/>
      <c r="AF5963" s="13"/>
      <c r="AG5963" s="13"/>
      <c r="AH5963" s="13"/>
      <c r="AI5963" s="13"/>
      <c r="AJ5963" s="13"/>
      <c r="AK5963" s="13">
        <f t="shared" si="1591"/>
        <v>0</v>
      </c>
      <c r="AL5963" s="13"/>
      <c r="AM5963" s="13">
        <f t="shared" si="1592"/>
        <v>0</v>
      </c>
      <c r="AN5963" s="13"/>
      <c r="AO5963" s="13">
        <v>0</v>
      </c>
      <c r="AP5963" s="13">
        <f t="shared" si="1593"/>
        <v>0</v>
      </c>
      <c r="AQ5963" s="13"/>
      <c r="AR5963" s="13">
        <f t="shared" si="1594"/>
        <v>0</v>
      </c>
      <c r="AS5963" s="13"/>
      <c r="AT5963" s="13">
        <f t="shared" si="1595"/>
        <v>0</v>
      </c>
      <c r="AU5963" s="13"/>
      <c r="AV5963" s="13">
        <f t="shared" si="1596"/>
        <v>0</v>
      </c>
      <c r="AW5963" s="13"/>
      <c r="AX5963" s="13">
        <f t="shared" si="1597"/>
        <v>0</v>
      </c>
      <c r="AY5963" s="13"/>
      <c r="AZ5963" s="13">
        <f t="shared" si="1598"/>
        <v>0</v>
      </c>
      <c r="BA5963" s="13"/>
      <c r="BB5963" s="13">
        <f t="shared" si="1599"/>
        <v>0</v>
      </c>
      <c r="BC5963" s="13"/>
      <c r="BD5963" s="13">
        <f t="shared" si="1600"/>
        <v>0</v>
      </c>
      <c r="BE5963" s="13"/>
      <c r="BF5963" s="13">
        <f t="shared" si="1601"/>
        <v>0</v>
      </c>
      <c r="BG5963" s="13"/>
      <c r="BH5963" s="13">
        <f t="shared" si="1602"/>
        <v>70488.701001315436</v>
      </c>
      <c r="BI5963" s="13">
        <f t="shared" si="1603"/>
        <v>70500</v>
      </c>
      <c r="BJ5963" s="13">
        <v>70800</v>
      </c>
    </row>
    <row r="5964" spans="1:62" x14ac:dyDescent="0.25">
      <c r="A5964" t="s">
        <v>5193</v>
      </c>
      <c r="B5964" s="13">
        <v>263</v>
      </c>
      <c r="C5964">
        <v>588202</v>
      </c>
      <c r="D5964">
        <v>1</v>
      </c>
      <c r="E5964">
        <v>0</v>
      </c>
      <c r="F5964">
        <v>0</v>
      </c>
      <c r="G5964">
        <v>0</v>
      </c>
      <c r="H5964">
        <v>0</v>
      </c>
      <c r="I5964" t="s">
        <v>75</v>
      </c>
      <c r="J5964">
        <v>587711</v>
      </c>
      <c r="K5964" t="s">
        <v>81</v>
      </c>
      <c r="L5964">
        <v>587711</v>
      </c>
      <c r="M5964" t="s">
        <v>81</v>
      </c>
      <c r="N5964">
        <v>587711</v>
      </c>
      <c r="O5964" t="s">
        <v>81</v>
      </c>
      <c r="P5964">
        <v>586846</v>
      </c>
      <c r="Q5964" t="s">
        <v>79</v>
      </c>
      <c r="R5964" s="13">
        <v>70488.701001315436</v>
      </c>
      <c r="S5964" s="13"/>
      <c r="T5964" s="13"/>
      <c r="U5964" s="13"/>
      <c r="V5964" s="13">
        <f t="shared" si="1587"/>
        <v>0</v>
      </c>
      <c r="W5964" s="13"/>
      <c r="X5964" s="13">
        <f t="shared" si="1588"/>
        <v>0</v>
      </c>
      <c r="Y5964" s="13"/>
      <c r="Z5964" s="13">
        <f t="shared" si="1589"/>
        <v>0</v>
      </c>
      <c r="AA5964" s="13"/>
      <c r="AB5964" s="13">
        <f t="shared" si="1590"/>
        <v>0</v>
      </c>
      <c r="AC5964" s="13"/>
      <c r="AD5964" s="13"/>
      <c r="AE5964" s="13"/>
      <c r="AF5964" s="13"/>
      <c r="AG5964" s="13"/>
      <c r="AH5964" s="13"/>
      <c r="AI5964" s="13"/>
      <c r="AJ5964" s="13"/>
      <c r="AK5964" s="13">
        <f t="shared" si="1591"/>
        <v>0</v>
      </c>
      <c r="AL5964" s="13"/>
      <c r="AM5964" s="13">
        <f t="shared" si="1592"/>
        <v>0</v>
      </c>
      <c r="AN5964" s="13"/>
      <c r="AO5964" s="13">
        <v>0</v>
      </c>
      <c r="AP5964" s="13">
        <f t="shared" si="1593"/>
        <v>0</v>
      </c>
      <c r="AQ5964" s="13"/>
      <c r="AR5964" s="13">
        <f t="shared" si="1594"/>
        <v>0</v>
      </c>
      <c r="AS5964" s="13"/>
      <c r="AT5964" s="13">
        <f t="shared" si="1595"/>
        <v>0</v>
      </c>
      <c r="AU5964" s="13"/>
      <c r="AV5964" s="13">
        <f t="shared" si="1596"/>
        <v>0</v>
      </c>
      <c r="AW5964" s="13"/>
      <c r="AX5964" s="13">
        <f t="shared" si="1597"/>
        <v>0</v>
      </c>
      <c r="AY5964" s="13"/>
      <c r="AZ5964" s="13">
        <f t="shared" si="1598"/>
        <v>0</v>
      </c>
      <c r="BA5964" s="13"/>
      <c r="BB5964" s="13">
        <f t="shared" si="1599"/>
        <v>0</v>
      </c>
      <c r="BC5964" s="13"/>
      <c r="BD5964" s="13">
        <f t="shared" si="1600"/>
        <v>0</v>
      </c>
      <c r="BE5964" s="13"/>
      <c r="BF5964" s="13">
        <f t="shared" si="1601"/>
        <v>0</v>
      </c>
      <c r="BG5964" s="13"/>
      <c r="BH5964" s="13">
        <f t="shared" si="1602"/>
        <v>70488.701001315436</v>
      </c>
      <c r="BI5964" s="13">
        <f t="shared" si="1603"/>
        <v>70500</v>
      </c>
      <c r="BJ5964" s="13">
        <v>70800</v>
      </c>
    </row>
    <row r="5965" spans="1:62" x14ac:dyDescent="0.25">
      <c r="A5965" t="s">
        <v>2816</v>
      </c>
      <c r="B5965" s="13">
        <v>331</v>
      </c>
      <c r="C5965">
        <v>551988</v>
      </c>
      <c r="D5965">
        <v>1</v>
      </c>
      <c r="E5965">
        <v>0</v>
      </c>
      <c r="F5965">
        <v>0</v>
      </c>
      <c r="G5965">
        <v>0</v>
      </c>
      <c r="H5965">
        <v>0</v>
      </c>
      <c r="I5965" t="s">
        <v>23</v>
      </c>
      <c r="J5965">
        <v>550850</v>
      </c>
      <c r="K5965" t="s">
        <v>254</v>
      </c>
      <c r="L5965">
        <v>550850</v>
      </c>
      <c r="M5965" t="s">
        <v>254</v>
      </c>
      <c r="N5965">
        <v>550850</v>
      </c>
      <c r="O5965" t="s">
        <v>254</v>
      </c>
      <c r="P5965">
        <v>550850</v>
      </c>
      <c r="Q5965" t="s">
        <v>254</v>
      </c>
      <c r="R5965" s="13">
        <v>77698.755759622538</v>
      </c>
      <c r="S5965" s="13"/>
      <c r="T5965" s="13"/>
      <c r="U5965" s="13"/>
      <c r="V5965" s="13">
        <f t="shared" si="1587"/>
        <v>0</v>
      </c>
      <c r="W5965" s="13"/>
      <c r="X5965" s="13">
        <f t="shared" si="1588"/>
        <v>0</v>
      </c>
      <c r="Y5965" s="13"/>
      <c r="Z5965" s="13">
        <f t="shared" si="1589"/>
        <v>0</v>
      </c>
      <c r="AA5965" s="13"/>
      <c r="AB5965" s="13">
        <f t="shared" si="1590"/>
        <v>0</v>
      </c>
      <c r="AC5965" s="13"/>
      <c r="AD5965" s="13"/>
      <c r="AE5965" s="13"/>
      <c r="AF5965" s="13"/>
      <c r="AG5965" s="13"/>
      <c r="AH5965" s="13"/>
      <c r="AI5965" s="13"/>
      <c r="AJ5965" s="13"/>
      <c r="AK5965" s="13">
        <f t="shared" si="1591"/>
        <v>0</v>
      </c>
      <c r="AL5965" s="13"/>
      <c r="AM5965" s="13">
        <f t="shared" si="1592"/>
        <v>0</v>
      </c>
      <c r="AN5965" s="13"/>
      <c r="AO5965" s="13">
        <v>1</v>
      </c>
      <c r="AP5965" s="13">
        <f t="shared" si="1593"/>
        <v>30500</v>
      </c>
      <c r="AQ5965" s="13"/>
      <c r="AR5965" s="13">
        <f t="shared" si="1594"/>
        <v>0</v>
      </c>
      <c r="AS5965" s="13"/>
      <c r="AT5965" s="13">
        <f t="shared" si="1595"/>
        <v>0</v>
      </c>
      <c r="AU5965" s="13"/>
      <c r="AV5965" s="13">
        <f t="shared" si="1596"/>
        <v>0</v>
      </c>
      <c r="AW5965" s="13"/>
      <c r="AX5965" s="13">
        <f t="shared" si="1597"/>
        <v>0</v>
      </c>
      <c r="AY5965" s="13"/>
      <c r="AZ5965" s="13">
        <f t="shared" si="1598"/>
        <v>0</v>
      </c>
      <c r="BA5965" s="13"/>
      <c r="BB5965" s="13">
        <f t="shared" si="1599"/>
        <v>0</v>
      </c>
      <c r="BC5965" s="13"/>
      <c r="BD5965" s="13">
        <f t="shared" si="1600"/>
        <v>0</v>
      </c>
      <c r="BE5965" s="13"/>
      <c r="BF5965" s="13">
        <f t="shared" si="1601"/>
        <v>0</v>
      </c>
      <c r="BG5965" s="13"/>
      <c r="BH5965" s="13">
        <f t="shared" si="1602"/>
        <v>108198.75575962254</v>
      </c>
      <c r="BI5965" s="13">
        <f t="shared" si="1603"/>
        <v>108200</v>
      </c>
      <c r="BJ5965" s="13">
        <v>109400</v>
      </c>
    </row>
    <row r="5966" spans="1:62" x14ac:dyDescent="0.25">
      <c r="A5966" t="s">
        <v>2816</v>
      </c>
      <c r="B5966" s="13">
        <v>391</v>
      </c>
      <c r="C5966">
        <v>545317</v>
      </c>
      <c r="D5966">
        <v>1</v>
      </c>
      <c r="E5966">
        <v>0</v>
      </c>
      <c r="F5966">
        <v>0</v>
      </c>
      <c r="G5966">
        <v>0</v>
      </c>
      <c r="H5966">
        <v>0</v>
      </c>
      <c r="I5966" t="s">
        <v>23</v>
      </c>
      <c r="J5966">
        <v>544442</v>
      </c>
      <c r="K5966" t="s">
        <v>695</v>
      </c>
      <c r="L5966">
        <v>544256</v>
      </c>
      <c r="M5966" t="s">
        <v>22</v>
      </c>
      <c r="N5966">
        <v>544256</v>
      </c>
      <c r="O5966" t="s">
        <v>22</v>
      </c>
      <c r="P5966">
        <v>544256</v>
      </c>
      <c r="Q5966" t="s">
        <v>22</v>
      </c>
      <c r="R5966" s="13">
        <v>91625.761506645984</v>
      </c>
      <c r="S5966" s="13"/>
      <c r="T5966" s="13"/>
      <c r="U5966" s="13"/>
      <c r="V5966" s="13">
        <f t="shared" si="1587"/>
        <v>0</v>
      </c>
      <c r="W5966" s="13"/>
      <c r="X5966" s="13">
        <f t="shared" si="1588"/>
        <v>0</v>
      </c>
      <c r="Y5966" s="13"/>
      <c r="Z5966" s="13">
        <f t="shared" si="1589"/>
        <v>0</v>
      </c>
      <c r="AA5966" s="13"/>
      <c r="AB5966" s="13">
        <f t="shared" si="1590"/>
        <v>0</v>
      </c>
      <c r="AC5966" s="13"/>
      <c r="AD5966" s="13"/>
      <c r="AE5966" s="13"/>
      <c r="AF5966" s="13"/>
      <c r="AG5966" s="13"/>
      <c r="AH5966" s="13"/>
      <c r="AI5966" s="13"/>
      <c r="AJ5966" s="13"/>
      <c r="AK5966" s="13">
        <f t="shared" si="1591"/>
        <v>0</v>
      </c>
      <c r="AL5966" s="13"/>
      <c r="AM5966" s="13">
        <f t="shared" si="1592"/>
        <v>0</v>
      </c>
      <c r="AN5966" s="13"/>
      <c r="AO5966" s="13">
        <v>0</v>
      </c>
      <c r="AP5966" s="13">
        <f t="shared" si="1593"/>
        <v>0</v>
      </c>
      <c r="AQ5966" s="13"/>
      <c r="AR5966" s="13">
        <f t="shared" si="1594"/>
        <v>0</v>
      </c>
      <c r="AS5966" s="13"/>
      <c r="AT5966" s="13">
        <f t="shared" si="1595"/>
        <v>0</v>
      </c>
      <c r="AU5966" s="13"/>
      <c r="AV5966" s="13">
        <f t="shared" si="1596"/>
        <v>0</v>
      </c>
      <c r="AW5966" s="13"/>
      <c r="AX5966" s="13">
        <f t="shared" si="1597"/>
        <v>0</v>
      </c>
      <c r="AY5966" s="13"/>
      <c r="AZ5966" s="13">
        <f t="shared" si="1598"/>
        <v>0</v>
      </c>
      <c r="BA5966" s="13"/>
      <c r="BB5966" s="13">
        <f t="shared" si="1599"/>
        <v>0</v>
      </c>
      <c r="BC5966" s="13"/>
      <c r="BD5966" s="13">
        <f t="shared" si="1600"/>
        <v>0</v>
      </c>
      <c r="BE5966" s="13"/>
      <c r="BF5966" s="13">
        <f t="shared" si="1601"/>
        <v>0</v>
      </c>
      <c r="BG5966" s="13"/>
      <c r="BH5966" s="13">
        <f t="shared" si="1602"/>
        <v>91625.761506645984</v>
      </c>
      <c r="BI5966" s="13">
        <f t="shared" si="1603"/>
        <v>91600</v>
      </c>
      <c r="BJ5966" s="13">
        <v>91300</v>
      </c>
    </row>
    <row r="5967" spans="1:62" x14ac:dyDescent="0.25">
      <c r="A5967" t="s">
        <v>302</v>
      </c>
      <c r="B5967" s="13">
        <v>843</v>
      </c>
      <c r="C5967">
        <v>534595</v>
      </c>
      <c r="D5967">
        <v>1</v>
      </c>
      <c r="E5967">
        <v>0</v>
      </c>
      <c r="F5967">
        <v>0</v>
      </c>
      <c r="G5967">
        <v>0</v>
      </c>
      <c r="H5967">
        <v>0</v>
      </c>
      <c r="I5967" t="s">
        <v>26</v>
      </c>
      <c r="J5967">
        <v>534196</v>
      </c>
      <c r="K5967" t="s">
        <v>301</v>
      </c>
      <c r="L5967">
        <v>533955</v>
      </c>
      <c r="M5967" t="s">
        <v>25</v>
      </c>
      <c r="N5967">
        <v>533955</v>
      </c>
      <c r="O5967" t="s">
        <v>25</v>
      </c>
      <c r="P5967">
        <v>533955</v>
      </c>
      <c r="Q5967" t="s">
        <v>25</v>
      </c>
      <c r="R5967" s="13">
        <v>195581.07722228274</v>
      </c>
      <c r="S5967" s="13"/>
      <c r="T5967" s="13"/>
      <c r="U5967" s="13"/>
      <c r="V5967" s="13">
        <f t="shared" si="1587"/>
        <v>0</v>
      </c>
      <c r="W5967" s="13"/>
      <c r="X5967" s="13">
        <f t="shared" si="1588"/>
        <v>0</v>
      </c>
      <c r="Y5967" s="13"/>
      <c r="Z5967" s="13">
        <f t="shared" si="1589"/>
        <v>0</v>
      </c>
      <c r="AA5967" s="13"/>
      <c r="AB5967" s="13">
        <f t="shared" si="1590"/>
        <v>0</v>
      </c>
      <c r="AC5967" s="13"/>
      <c r="AD5967" s="13"/>
      <c r="AE5967" s="13"/>
      <c r="AF5967" s="13"/>
      <c r="AG5967" s="13"/>
      <c r="AH5967" s="13"/>
      <c r="AI5967" s="13"/>
      <c r="AJ5967" s="13"/>
      <c r="AK5967" s="13">
        <f t="shared" si="1591"/>
        <v>0</v>
      </c>
      <c r="AL5967" s="13"/>
      <c r="AM5967" s="13">
        <f t="shared" si="1592"/>
        <v>0</v>
      </c>
      <c r="AN5967" s="13"/>
      <c r="AO5967" s="13">
        <v>1</v>
      </c>
      <c r="AP5967" s="13">
        <f t="shared" si="1593"/>
        <v>30500</v>
      </c>
      <c r="AQ5967" s="13"/>
      <c r="AR5967" s="13">
        <f t="shared" si="1594"/>
        <v>0</v>
      </c>
      <c r="AS5967" s="13"/>
      <c r="AT5967" s="13">
        <f t="shared" si="1595"/>
        <v>0</v>
      </c>
      <c r="AU5967" s="13"/>
      <c r="AV5967" s="13">
        <f t="shared" si="1596"/>
        <v>0</v>
      </c>
      <c r="AW5967" s="13"/>
      <c r="AX5967" s="13">
        <f t="shared" si="1597"/>
        <v>0</v>
      </c>
      <c r="AY5967" s="13"/>
      <c r="AZ5967" s="13">
        <f t="shared" si="1598"/>
        <v>0</v>
      </c>
      <c r="BA5967" s="13"/>
      <c r="BB5967" s="13">
        <f t="shared" si="1599"/>
        <v>0</v>
      </c>
      <c r="BC5967" s="13"/>
      <c r="BD5967" s="13">
        <f t="shared" si="1600"/>
        <v>0</v>
      </c>
      <c r="BE5967" s="13"/>
      <c r="BF5967" s="13">
        <f t="shared" si="1601"/>
        <v>0</v>
      </c>
      <c r="BG5967" s="13"/>
      <c r="BH5967" s="13">
        <f t="shared" si="1602"/>
        <v>226081.07722228274</v>
      </c>
      <c r="BI5967" s="13">
        <f t="shared" si="1603"/>
        <v>226100</v>
      </c>
      <c r="BJ5967" s="13">
        <v>227300</v>
      </c>
    </row>
    <row r="5968" spans="1:62" x14ac:dyDescent="0.25">
      <c r="A5968" t="s">
        <v>5194</v>
      </c>
      <c r="B5968" s="13">
        <v>66</v>
      </c>
      <c r="C5968">
        <v>537195</v>
      </c>
      <c r="D5968">
        <v>1</v>
      </c>
      <c r="E5968">
        <v>0</v>
      </c>
      <c r="F5968">
        <v>0</v>
      </c>
      <c r="G5968">
        <v>0</v>
      </c>
      <c r="H5968">
        <v>0</v>
      </c>
      <c r="I5968" t="s">
        <v>23</v>
      </c>
      <c r="J5968">
        <v>550230</v>
      </c>
      <c r="K5968" t="s">
        <v>882</v>
      </c>
      <c r="L5968">
        <v>550094</v>
      </c>
      <c r="M5968" t="s">
        <v>91</v>
      </c>
      <c r="N5968">
        <v>550094</v>
      </c>
      <c r="O5968" t="s">
        <v>91</v>
      </c>
      <c r="P5968">
        <v>550094</v>
      </c>
      <c r="Q5968" t="s">
        <v>91</v>
      </c>
      <c r="R5968" s="13">
        <v>70488.701001315436</v>
      </c>
      <c r="S5968" s="13"/>
      <c r="T5968" s="13"/>
      <c r="U5968" s="13"/>
      <c r="V5968" s="13">
        <f t="shared" si="1587"/>
        <v>0</v>
      </c>
      <c r="W5968" s="13"/>
      <c r="X5968" s="13">
        <f t="shared" si="1588"/>
        <v>0</v>
      </c>
      <c r="Y5968" s="13"/>
      <c r="Z5968" s="13">
        <f t="shared" si="1589"/>
        <v>0</v>
      </c>
      <c r="AA5968" s="13"/>
      <c r="AB5968" s="13">
        <f t="shared" si="1590"/>
        <v>0</v>
      </c>
      <c r="AC5968" s="13"/>
      <c r="AD5968" s="13"/>
      <c r="AE5968" s="13"/>
      <c r="AF5968" s="13"/>
      <c r="AG5968" s="13"/>
      <c r="AH5968" s="13"/>
      <c r="AI5968" s="13"/>
      <c r="AJ5968" s="13"/>
      <c r="AK5968" s="13">
        <f t="shared" si="1591"/>
        <v>0</v>
      </c>
      <c r="AL5968" s="13"/>
      <c r="AM5968" s="13">
        <f t="shared" si="1592"/>
        <v>0</v>
      </c>
      <c r="AN5968" s="13"/>
      <c r="AO5968" s="13">
        <v>0</v>
      </c>
      <c r="AP5968" s="13">
        <f t="shared" si="1593"/>
        <v>0</v>
      </c>
      <c r="AQ5968" s="13"/>
      <c r="AR5968" s="13">
        <f t="shared" si="1594"/>
        <v>0</v>
      </c>
      <c r="AS5968" s="13"/>
      <c r="AT5968" s="13">
        <f t="shared" si="1595"/>
        <v>0</v>
      </c>
      <c r="AU5968" s="13"/>
      <c r="AV5968" s="13">
        <f t="shared" si="1596"/>
        <v>0</v>
      </c>
      <c r="AW5968" s="13"/>
      <c r="AX5968" s="13">
        <f t="shared" si="1597"/>
        <v>0</v>
      </c>
      <c r="AY5968" s="13"/>
      <c r="AZ5968" s="13">
        <f t="shared" si="1598"/>
        <v>0</v>
      </c>
      <c r="BA5968" s="13"/>
      <c r="BB5968" s="13">
        <f t="shared" si="1599"/>
        <v>0</v>
      </c>
      <c r="BC5968" s="13"/>
      <c r="BD5968" s="13">
        <f t="shared" si="1600"/>
        <v>0</v>
      </c>
      <c r="BE5968" s="13"/>
      <c r="BF5968" s="13">
        <f t="shared" si="1601"/>
        <v>0</v>
      </c>
      <c r="BG5968" s="13"/>
      <c r="BH5968" s="13">
        <f t="shared" si="1602"/>
        <v>70488.701001315436</v>
      </c>
      <c r="BI5968" s="13">
        <f t="shared" si="1603"/>
        <v>70500</v>
      </c>
      <c r="BJ5968" s="13">
        <v>70800</v>
      </c>
    </row>
    <row r="5969" spans="1:62" x14ac:dyDescent="0.25">
      <c r="A5969" t="s">
        <v>5195</v>
      </c>
      <c r="B5969" s="13">
        <v>580</v>
      </c>
      <c r="C5969">
        <v>574651</v>
      </c>
      <c r="D5969">
        <v>1</v>
      </c>
      <c r="E5969">
        <v>0</v>
      </c>
      <c r="F5969">
        <v>0</v>
      </c>
      <c r="G5969">
        <v>0</v>
      </c>
      <c r="H5969">
        <v>0</v>
      </c>
      <c r="I5969" t="s">
        <v>33</v>
      </c>
      <c r="J5969">
        <v>573965</v>
      </c>
      <c r="K5969" t="s">
        <v>1140</v>
      </c>
      <c r="L5969">
        <v>573965</v>
      </c>
      <c r="M5969" t="s">
        <v>1140</v>
      </c>
      <c r="N5969">
        <v>573965</v>
      </c>
      <c r="O5969" t="s">
        <v>1140</v>
      </c>
      <c r="P5969">
        <v>573868</v>
      </c>
      <c r="Q5969" t="s">
        <v>32</v>
      </c>
      <c r="R5969" s="13">
        <v>135282.95667625018</v>
      </c>
      <c r="S5969" s="13"/>
      <c r="T5969" s="13"/>
      <c r="U5969" s="13"/>
      <c r="V5969" s="13">
        <f t="shared" si="1587"/>
        <v>0</v>
      </c>
      <c r="W5969" s="13"/>
      <c r="X5969" s="13">
        <f t="shared" si="1588"/>
        <v>0</v>
      </c>
      <c r="Y5969" s="13"/>
      <c r="Z5969" s="13">
        <f t="shared" si="1589"/>
        <v>0</v>
      </c>
      <c r="AA5969" s="13"/>
      <c r="AB5969" s="13">
        <f t="shared" si="1590"/>
        <v>0</v>
      </c>
      <c r="AC5969" s="13"/>
      <c r="AD5969" s="13"/>
      <c r="AE5969" s="13"/>
      <c r="AF5969" s="13"/>
      <c r="AG5969" s="13"/>
      <c r="AH5969" s="13"/>
      <c r="AI5969" s="13"/>
      <c r="AJ5969" s="13"/>
      <c r="AK5969" s="13">
        <f t="shared" si="1591"/>
        <v>0</v>
      </c>
      <c r="AL5969" s="13"/>
      <c r="AM5969" s="13">
        <f t="shared" si="1592"/>
        <v>0</v>
      </c>
      <c r="AN5969" s="13"/>
      <c r="AO5969" s="13">
        <v>0</v>
      </c>
      <c r="AP5969" s="13">
        <f t="shared" si="1593"/>
        <v>0</v>
      </c>
      <c r="AQ5969" s="13"/>
      <c r="AR5969" s="13">
        <f t="shared" si="1594"/>
        <v>0</v>
      </c>
      <c r="AS5969" s="13"/>
      <c r="AT5969" s="13">
        <f t="shared" si="1595"/>
        <v>0</v>
      </c>
      <c r="AU5969" s="13"/>
      <c r="AV5969" s="13">
        <f t="shared" si="1596"/>
        <v>0</v>
      </c>
      <c r="AW5969" s="13"/>
      <c r="AX5969" s="13">
        <f t="shared" si="1597"/>
        <v>0</v>
      </c>
      <c r="AY5969" s="13"/>
      <c r="AZ5969" s="13">
        <f t="shared" si="1598"/>
        <v>0</v>
      </c>
      <c r="BA5969" s="13"/>
      <c r="BB5969" s="13">
        <f t="shared" si="1599"/>
        <v>0</v>
      </c>
      <c r="BC5969" s="13"/>
      <c r="BD5969" s="13">
        <f t="shared" si="1600"/>
        <v>0</v>
      </c>
      <c r="BE5969" s="13"/>
      <c r="BF5969" s="13">
        <f t="shared" si="1601"/>
        <v>0</v>
      </c>
      <c r="BG5969" s="13"/>
      <c r="BH5969" s="13">
        <f t="shared" si="1602"/>
        <v>135282.95667625018</v>
      </c>
      <c r="BI5969" s="13">
        <f t="shared" si="1603"/>
        <v>135300</v>
      </c>
      <c r="BJ5969" s="13">
        <v>136900</v>
      </c>
    </row>
    <row r="5970" spans="1:62" x14ac:dyDescent="0.25">
      <c r="A5970" t="s">
        <v>5196</v>
      </c>
      <c r="B5970" s="13">
        <v>1136</v>
      </c>
      <c r="C5970">
        <v>567868</v>
      </c>
      <c r="D5970">
        <v>1</v>
      </c>
      <c r="E5970">
        <v>0</v>
      </c>
      <c r="F5970">
        <v>0</v>
      </c>
      <c r="G5970">
        <v>0</v>
      </c>
      <c r="H5970">
        <v>0</v>
      </c>
      <c r="I5970" t="s">
        <v>85</v>
      </c>
      <c r="J5970">
        <v>567515</v>
      </c>
      <c r="K5970" t="s">
        <v>1583</v>
      </c>
      <c r="L5970">
        <v>567515</v>
      </c>
      <c r="M5970" t="s">
        <v>1583</v>
      </c>
      <c r="N5970">
        <v>567515</v>
      </c>
      <c r="O5970" t="s">
        <v>1583</v>
      </c>
      <c r="P5970">
        <v>567442</v>
      </c>
      <c r="Q5970" t="s">
        <v>388</v>
      </c>
      <c r="R5970" s="13">
        <v>262243.36605089717</v>
      </c>
      <c r="S5970" s="13"/>
      <c r="T5970" s="13"/>
      <c r="U5970" s="13"/>
      <c r="V5970" s="13">
        <f t="shared" si="1587"/>
        <v>0</v>
      </c>
      <c r="W5970" s="13"/>
      <c r="X5970" s="13">
        <f t="shared" si="1588"/>
        <v>0</v>
      </c>
      <c r="Y5970" s="13"/>
      <c r="Z5970" s="13">
        <f t="shared" si="1589"/>
        <v>0</v>
      </c>
      <c r="AA5970" s="13"/>
      <c r="AB5970" s="13">
        <f t="shared" si="1590"/>
        <v>0</v>
      </c>
      <c r="AC5970" s="13"/>
      <c r="AD5970" s="13"/>
      <c r="AE5970" s="13"/>
      <c r="AF5970" s="13"/>
      <c r="AG5970" s="13"/>
      <c r="AH5970" s="13"/>
      <c r="AI5970" s="13"/>
      <c r="AJ5970" s="13"/>
      <c r="AK5970" s="13">
        <f t="shared" si="1591"/>
        <v>0</v>
      </c>
      <c r="AL5970" s="13"/>
      <c r="AM5970" s="13">
        <f t="shared" si="1592"/>
        <v>0</v>
      </c>
      <c r="AN5970" s="13"/>
      <c r="AO5970" s="13">
        <v>0</v>
      </c>
      <c r="AP5970" s="13">
        <f t="shared" si="1593"/>
        <v>0</v>
      </c>
      <c r="AQ5970" s="13"/>
      <c r="AR5970" s="13">
        <f t="shared" si="1594"/>
        <v>0</v>
      </c>
      <c r="AS5970" s="13"/>
      <c r="AT5970" s="13">
        <f t="shared" si="1595"/>
        <v>0</v>
      </c>
      <c r="AU5970" s="13"/>
      <c r="AV5970" s="13">
        <f t="shared" si="1596"/>
        <v>0</v>
      </c>
      <c r="AW5970" s="13"/>
      <c r="AX5970" s="13">
        <f t="shared" si="1597"/>
        <v>0</v>
      </c>
      <c r="AY5970" s="13"/>
      <c r="AZ5970" s="13">
        <f t="shared" si="1598"/>
        <v>0</v>
      </c>
      <c r="BA5970" s="13"/>
      <c r="BB5970" s="13">
        <f t="shared" si="1599"/>
        <v>0</v>
      </c>
      <c r="BC5970" s="13"/>
      <c r="BD5970" s="13">
        <f t="shared" si="1600"/>
        <v>0</v>
      </c>
      <c r="BE5970" s="13"/>
      <c r="BF5970" s="13">
        <f t="shared" si="1601"/>
        <v>0</v>
      </c>
      <c r="BG5970" s="13"/>
      <c r="BH5970" s="13">
        <f t="shared" si="1602"/>
        <v>262243.36605089717</v>
      </c>
      <c r="BI5970" s="13">
        <f t="shared" si="1603"/>
        <v>262200</v>
      </c>
      <c r="BJ5970" s="13">
        <v>266800</v>
      </c>
    </row>
    <row r="5971" spans="1:62" x14ac:dyDescent="0.25">
      <c r="A5971" s="6" t="s">
        <v>520</v>
      </c>
      <c r="B5971" s="13">
        <v>13479</v>
      </c>
      <c r="C5971">
        <v>541354</v>
      </c>
      <c r="D5971">
        <v>1</v>
      </c>
      <c r="E5971">
        <v>1</v>
      </c>
      <c r="F5971">
        <v>1</v>
      </c>
      <c r="G5971">
        <v>1</v>
      </c>
      <c r="H5971">
        <v>1</v>
      </c>
      <c r="I5971" t="s">
        <v>61</v>
      </c>
      <c r="J5971">
        <v>541354</v>
      </c>
      <c r="K5971" t="s">
        <v>520</v>
      </c>
      <c r="L5971">
        <v>541354</v>
      </c>
      <c r="M5971" t="s">
        <v>520</v>
      </c>
      <c r="N5971">
        <v>541354</v>
      </c>
      <c r="O5971" t="s">
        <v>520</v>
      </c>
      <c r="P5971">
        <v>541354</v>
      </c>
      <c r="Q5971" t="s">
        <v>520</v>
      </c>
      <c r="R5971" s="13">
        <v>597673.90337983181</v>
      </c>
      <c r="S5971" s="13">
        <v>22092</v>
      </c>
      <c r="T5971" s="13">
        <v>489178.09162959637</v>
      </c>
      <c r="U5971" s="13">
        <v>2</v>
      </c>
      <c r="V5971" s="13">
        <f t="shared" si="1587"/>
        <v>1482</v>
      </c>
      <c r="W5971" s="13">
        <v>96</v>
      </c>
      <c r="X5971" s="13">
        <f t="shared" si="1588"/>
        <v>284544</v>
      </c>
      <c r="Y5971" s="13">
        <v>232</v>
      </c>
      <c r="Z5971" s="13">
        <f t="shared" si="1589"/>
        <v>229216</v>
      </c>
      <c r="AA5971" s="13">
        <v>132</v>
      </c>
      <c r="AB5971" s="13">
        <f t="shared" si="1590"/>
        <v>32604</v>
      </c>
      <c r="AC5971" s="13">
        <v>33051</v>
      </c>
      <c r="AD5971" s="13">
        <v>3735643.5430032965</v>
      </c>
      <c r="AE5971" s="13">
        <v>33051</v>
      </c>
      <c r="AF5971" s="13">
        <v>5580232.7028384721</v>
      </c>
      <c r="AG5971" s="13">
        <v>33051</v>
      </c>
      <c r="AH5971" s="13">
        <v>18123518.797444038</v>
      </c>
      <c r="AI5971" s="13"/>
      <c r="AJ5971" s="13">
        <v>2852</v>
      </c>
      <c r="AK5971" s="13">
        <f t="shared" si="1591"/>
        <v>396428</v>
      </c>
      <c r="AL5971" s="13">
        <v>552</v>
      </c>
      <c r="AM5971" s="13">
        <f t="shared" si="1592"/>
        <v>19320</v>
      </c>
      <c r="AN5971" s="13"/>
      <c r="AO5971" s="13">
        <v>15</v>
      </c>
      <c r="AP5971" s="13">
        <f t="shared" si="1593"/>
        <v>457500</v>
      </c>
      <c r="AQ5971" s="13">
        <v>293</v>
      </c>
      <c r="AR5971" s="13">
        <f t="shared" si="1594"/>
        <v>792858</v>
      </c>
      <c r="AS5971" s="13">
        <v>1753</v>
      </c>
      <c r="AT5971" s="13">
        <f t="shared" si="1595"/>
        <v>243667</v>
      </c>
      <c r="AU5971" s="13">
        <v>1183</v>
      </c>
      <c r="AV5971" s="13">
        <f t="shared" si="1596"/>
        <v>399854</v>
      </c>
      <c r="AW5971" s="13">
        <v>377</v>
      </c>
      <c r="AX5971" s="13">
        <f t="shared" si="1597"/>
        <v>40716</v>
      </c>
      <c r="AY5971" s="13">
        <v>94</v>
      </c>
      <c r="AZ5971" s="13">
        <f t="shared" si="1598"/>
        <v>7614</v>
      </c>
      <c r="BA5971" s="13">
        <v>334</v>
      </c>
      <c r="BB5971" s="13">
        <f t="shared" si="1599"/>
        <v>108550</v>
      </c>
      <c r="BC5971" s="13">
        <v>162</v>
      </c>
      <c r="BD5971" s="13">
        <f t="shared" si="1600"/>
        <v>65772</v>
      </c>
      <c r="BE5971" s="13">
        <v>13</v>
      </c>
      <c r="BF5971" s="13">
        <f t="shared" si="1601"/>
        <v>2821</v>
      </c>
      <c r="BG5971" s="13">
        <v>19188</v>
      </c>
      <c r="BH5971" s="13">
        <f t="shared" si="1602"/>
        <v>31628381.038295235</v>
      </c>
      <c r="BI5971" s="13">
        <f t="shared" si="1603"/>
        <v>31628400</v>
      </c>
      <c r="BJ5971" s="13">
        <v>31246800</v>
      </c>
    </row>
    <row r="5972" spans="1:62" x14ac:dyDescent="0.25">
      <c r="A5972" t="s">
        <v>5197</v>
      </c>
      <c r="B5972" s="13">
        <v>149</v>
      </c>
      <c r="C5972">
        <v>548839</v>
      </c>
      <c r="D5972">
        <v>1</v>
      </c>
      <c r="E5972">
        <v>0</v>
      </c>
      <c r="F5972">
        <v>0</v>
      </c>
      <c r="G5972">
        <v>0</v>
      </c>
      <c r="H5972">
        <v>0</v>
      </c>
      <c r="I5972" t="s">
        <v>33</v>
      </c>
      <c r="J5972">
        <v>579203</v>
      </c>
      <c r="K5972" t="s">
        <v>373</v>
      </c>
      <c r="L5972">
        <v>579203</v>
      </c>
      <c r="M5972" t="s">
        <v>373</v>
      </c>
      <c r="N5972">
        <v>579203</v>
      </c>
      <c r="O5972" t="s">
        <v>373</v>
      </c>
      <c r="P5972">
        <v>579203</v>
      </c>
      <c r="Q5972" t="s">
        <v>373</v>
      </c>
      <c r="R5972" s="13">
        <v>70488.701001315436</v>
      </c>
      <c r="S5972" s="13"/>
      <c r="T5972" s="13"/>
      <c r="U5972" s="13"/>
      <c r="V5972" s="13">
        <f t="shared" si="1587"/>
        <v>0</v>
      </c>
      <c r="W5972" s="13"/>
      <c r="X5972" s="13">
        <f t="shared" si="1588"/>
        <v>0</v>
      </c>
      <c r="Y5972" s="13"/>
      <c r="Z5972" s="13">
        <f t="shared" si="1589"/>
        <v>0</v>
      </c>
      <c r="AA5972" s="13"/>
      <c r="AB5972" s="13">
        <f t="shared" si="1590"/>
        <v>0</v>
      </c>
      <c r="AC5972" s="13"/>
      <c r="AD5972" s="13"/>
      <c r="AE5972" s="13"/>
      <c r="AF5972" s="13"/>
      <c r="AG5972" s="13"/>
      <c r="AH5972" s="13"/>
      <c r="AI5972" s="13"/>
      <c r="AJ5972" s="13"/>
      <c r="AK5972" s="13">
        <f t="shared" si="1591"/>
        <v>0</v>
      </c>
      <c r="AL5972" s="13"/>
      <c r="AM5972" s="13">
        <f t="shared" si="1592"/>
        <v>0</v>
      </c>
      <c r="AN5972" s="13"/>
      <c r="AO5972" s="13">
        <v>0</v>
      </c>
      <c r="AP5972" s="13">
        <f t="shared" si="1593"/>
        <v>0</v>
      </c>
      <c r="AQ5972" s="13"/>
      <c r="AR5972" s="13">
        <f t="shared" si="1594"/>
        <v>0</v>
      </c>
      <c r="AS5972" s="13"/>
      <c r="AT5972" s="13">
        <f t="shared" si="1595"/>
        <v>0</v>
      </c>
      <c r="AU5972" s="13"/>
      <c r="AV5972" s="13">
        <f t="shared" si="1596"/>
        <v>0</v>
      </c>
      <c r="AW5972" s="13"/>
      <c r="AX5972" s="13">
        <f t="shared" si="1597"/>
        <v>0</v>
      </c>
      <c r="AY5972" s="13"/>
      <c r="AZ5972" s="13">
        <f t="shared" si="1598"/>
        <v>0</v>
      </c>
      <c r="BA5972" s="13"/>
      <c r="BB5972" s="13">
        <f t="shared" si="1599"/>
        <v>0</v>
      </c>
      <c r="BC5972" s="13"/>
      <c r="BD5972" s="13">
        <f t="shared" si="1600"/>
        <v>0</v>
      </c>
      <c r="BE5972" s="13"/>
      <c r="BF5972" s="13">
        <f t="shared" si="1601"/>
        <v>0</v>
      </c>
      <c r="BG5972" s="13"/>
      <c r="BH5972" s="13">
        <f t="shared" si="1602"/>
        <v>70488.701001315436</v>
      </c>
      <c r="BI5972" s="13">
        <f t="shared" si="1603"/>
        <v>70500</v>
      </c>
      <c r="BJ5972" s="13">
        <v>70800</v>
      </c>
    </row>
    <row r="5973" spans="1:62" x14ac:dyDescent="0.25">
      <c r="A5973" t="s">
        <v>5198</v>
      </c>
      <c r="B5973" s="13">
        <v>252</v>
      </c>
      <c r="C5973">
        <v>541362</v>
      </c>
      <c r="D5973">
        <v>1</v>
      </c>
      <c r="E5973">
        <v>0</v>
      </c>
      <c r="F5973">
        <v>0</v>
      </c>
      <c r="G5973">
        <v>0</v>
      </c>
      <c r="H5973">
        <v>0</v>
      </c>
      <c r="I5973" t="s">
        <v>110</v>
      </c>
      <c r="J5973">
        <v>561134</v>
      </c>
      <c r="K5973" t="s">
        <v>750</v>
      </c>
      <c r="L5973">
        <v>561134</v>
      </c>
      <c r="M5973" t="s">
        <v>750</v>
      </c>
      <c r="N5973">
        <v>561134</v>
      </c>
      <c r="O5973" t="s">
        <v>750</v>
      </c>
      <c r="P5973">
        <v>560715</v>
      </c>
      <c r="Q5973" t="s">
        <v>295</v>
      </c>
      <c r="R5973" s="13">
        <v>70488.701001315436</v>
      </c>
      <c r="S5973" s="13"/>
      <c r="T5973" s="13"/>
      <c r="U5973" s="13"/>
      <c r="V5973" s="13">
        <f t="shared" si="1587"/>
        <v>0</v>
      </c>
      <c r="W5973" s="13"/>
      <c r="X5973" s="13">
        <f t="shared" si="1588"/>
        <v>0</v>
      </c>
      <c r="Y5973" s="13"/>
      <c r="Z5973" s="13">
        <f t="shared" si="1589"/>
        <v>0</v>
      </c>
      <c r="AA5973" s="13"/>
      <c r="AB5973" s="13">
        <f t="shared" si="1590"/>
        <v>0</v>
      </c>
      <c r="AC5973" s="13"/>
      <c r="AD5973" s="13"/>
      <c r="AE5973" s="13"/>
      <c r="AF5973" s="13"/>
      <c r="AG5973" s="13"/>
      <c r="AH5973" s="13"/>
      <c r="AI5973" s="13"/>
      <c r="AJ5973" s="13"/>
      <c r="AK5973" s="13">
        <f t="shared" si="1591"/>
        <v>0</v>
      </c>
      <c r="AL5973" s="13"/>
      <c r="AM5973" s="13">
        <f t="shared" si="1592"/>
        <v>0</v>
      </c>
      <c r="AN5973" s="13"/>
      <c r="AO5973" s="13">
        <v>0</v>
      </c>
      <c r="AP5973" s="13">
        <f t="shared" si="1593"/>
        <v>0</v>
      </c>
      <c r="AQ5973" s="13"/>
      <c r="AR5973" s="13">
        <f t="shared" si="1594"/>
        <v>0</v>
      </c>
      <c r="AS5973" s="13"/>
      <c r="AT5973" s="13">
        <f t="shared" si="1595"/>
        <v>0</v>
      </c>
      <c r="AU5973" s="13"/>
      <c r="AV5973" s="13">
        <f t="shared" si="1596"/>
        <v>0</v>
      </c>
      <c r="AW5973" s="13"/>
      <c r="AX5973" s="13">
        <f t="shared" si="1597"/>
        <v>0</v>
      </c>
      <c r="AY5973" s="13"/>
      <c r="AZ5973" s="13">
        <f t="shared" si="1598"/>
        <v>0</v>
      </c>
      <c r="BA5973" s="13"/>
      <c r="BB5973" s="13">
        <f t="shared" si="1599"/>
        <v>0</v>
      </c>
      <c r="BC5973" s="13"/>
      <c r="BD5973" s="13">
        <f t="shared" si="1600"/>
        <v>0</v>
      </c>
      <c r="BE5973" s="13"/>
      <c r="BF5973" s="13">
        <f t="shared" si="1601"/>
        <v>0</v>
      </c>
      <c r="BG5973" s="13"/>
      <c r="BH5973" s="13">
        <f t="shared" si="1602"/>
        <v>70488.701001315436</v>
      </c>
      <c r="BI5973" s="13">
        <f t="shared" si="1603"/>
        <v>70500</v>
      </c>
      <c r="BJ5973" s="13">
        <v>70800</v>
      </c>
    </row>
    <row r="5974" spans="1:62" x14ac:dyDescent="0.25">
      <c r="A5974" t="s">
        <v>5199</v>
      </c>
      <c r="B5974" s="13">
        <v>32</v>
      </c>
      <c r="C5974">
        <v>563927</v>
      </c>
      <c r="D5974">
        <v>1</v>
      </c>
      <c r="E5974">
        <v>0</v>
      </c>
      <c r="F5974">
        <v>0</v>
      </c>
      <c r="G5974">
        <v>0</v>
      </c>
      <c r="H5974">
        <v>0</v>
      </c>
      <c r="I5974" t="s">
        <v>23</v>
      </c>
      <c r="J5974">
        <v>552496</v>
      </c>
      <c r="K5974" t="s">
        <v>676</v>
      </c>
      <c r="L5974">
        <v>552046</v>
      </c>
      <c r="M5974" t="s">
        <v>136</v>
      </c>
      <c r="N5974">
        <v>552046</v>
      </c>
      <c r="O5974" t="s">
        <v>136</v>
      </c>
      <c r="P5974">
        <v>552046</v>
      </c>
      <c r="Q5974" t="s">
        <v>136</v>
      </c>
      <c r="R5974" s="13">
        <v>70488.701001315436</v>
      </c>
      <c r="S5974" s="13"/>
      <c r="T5974" s="13"/>
      <c r="U5974" s="13"/>
      <c r="V5974" s="13">
        <f t="shared" si="1587"/>
        <v>0</v>
      </c>
      <c r="W5974" s="13"/>
      <c r="X5974" s="13">
        <f t="shared" si="1588"/>
        <v>0</v>
      </c>
      <c r="Y5974" s="13"/>
      <c r="Z5974" s="13">
        <f t="shared" si="1589"/>
        <v>0</v>
      </c>
      <c r="AA5974" s="13"/>
      <c r="AB5974" s="13">
        <f t="shared" si="1590"/>
        <v>0</v>
      </c>
      <c r="AC5974" s="13"/>
      <c r="AD5974" s="13"/>
      <c r="AE5974" s="13"/>
      <c r="AF5974" s="13"/>
      <c r="AG5974" s="13"/>
      <c r="AH5974" s="13"/>
      <c r="AI5974" s="13"/>
      <c r="AJ5974" s="13"/>
      <c r="AK5974" s="13">
        <f t="shared" si="1591"/>
        <v>0</v>
      </c>
      <c r="AL5974" s="13"/>
      <c r="AM5974" s="13">
        <f t="shared" si="1592"/>
        <v>0</v>
      </c>
      <c r="AN5974" s="13"/>
      <c r="AO5974" s="13">
        <v>0</v>
      </c>
      <c r="AP5974" s="13">
        <f t="shared" si="1593"/>
        <v>0</v>
      </c>
      <c r="AQ5974" s="13"/>
      <c r="AR5974" s="13">
        <f t="shared" si="1594"/>
        <v>0</v>
      </c>
      <c r="AS5974" s="13"/>
      <c r="AT5974" s="13">
        <f t="shared" si="1595"/>
        <v>0</v>
      </c>
      <c r="AU5974" s="13"/>
      <c r="AV5974" s="13">
        <f t="shared" si="1596"/>
        <v>0</v>
      </c>
      <c r="AW5974" s="13"/>
      <c r="AX5974" s="13">
        <f t="shared" si="1597"/>
        <v>0</v>
      </c>
      <c r="AY5974" s="13"/>
      <c r="AZ5974" s="13">
        <f t="shared" si="1598"/>
        <v>0</v>
      </c>
      <c r="BA5974" s="13"/>
      <c r="BB5974" s="13">
        <f t="shared" si="1599"/>
        <v>0</v>
      </c>
      <c r="BC5974" s="13"/>
      <c r="BD5974" s="13">
        <f t="shared" si="1600"/>
        <v>0</v>
      </c>
      <c r="BE5974" s="13"/>
      <c r="BF5974" s="13">
        <f t="shared" si="1601"/>
        <v>0</v>
      </c>
      <c r="BG5974" s="13"/>
      <c r="BH5974" s="13">
        <f t="shared" si="1602"/>
        <v>70488.701001315436</v>
      </c>
      <c r="BI5974" s="13">
        <f t="shared" si="1603"/>
        <v>70500</v>
      </c>
      <c r="BJ5974" s="13">
        <v>70800</v>
      </c>
    </row>
    <row r="5975" spans="1:62" x14ac:dyDescent="0.25">
      <c r="A5975" t="s">
        <v>5201</v>
      </c>
      <c r="B5975" s="13">
        <v>936</v>
      </c>
      <c r="C5975">
        <v>531979</v>
      </c>
      <c r="D5975">
        <v>1</v>
      </c>
      <c r="E5975">
        <v>0</v>
      </c>
      <c r="F5975">
        <v>0</v>
      </c>
      <c r="G5975">
        <v>0</v>
      </c>
      <c r="H5975">
        <v>0</v>
      </c>
      <c r="I5975" t="s">
        <v>26</v>
      </c>
      <c r="J5975">
        <v>531316</v>
      </c>
      <c r="K5975" t="s">
        <v>854</v>
      </c>
      <c r="L5975">
        <v>531057</v>
      </c>
      <c r="M5975" t="s">
        <v>187</v>
      </c>
      <c r="N5975">
        <v>531057</v>
      </c>
      <c r="O5975" t="s">
        <v>187</v>
      </c>
      <c r="P5975">
        <v>531057</v>
      </c>
      <c r="Q5975" t="s">
        <v>187</v>
      </c>
      <c r="R5975" s="13">
        <v>216794.45441859827</v>
      </c>
      <c r="S5975" s="13"/>
      <c r="T5975" s="13"/>
      <c r="U5975" s="13"/>
      <c r="V5975" s="13">
        <f t="shared" si="1587"/>
        <v>0</v>
      </c>
      <c r="W5975" s="13"/>
      <c r="X5975" s="13">
        <f t="shared" si="1588"/>
        <v>0</v>
      </c>
      <c r="Y5975" s="13"/>
      <c r="Z5975" s="13">
        <f t="shared" si="1589"/>
        <v>0</v>
      </c>
      <c r="AA5975" s="13"/>
      <c r="AB5975" s="13">
        <f t="shared" si="1590"/>
        <v>0</v>
      </c>
      <c r="AC5975" s="13"/>
      <c r="AD5975" s="13"/>
      <c r="AE5975" s="13"/>
      <c r="AF5975" s="13"/>
      <c r="AG5975" s="13"/>
      <c r="AH5975" s="13"/>
      <c r="AI5975" s="13"/>
      <c r="AJ5975" s="13"/>
      <c r="AK5975" s="13">
        <f t="shared" si="1591"/>
        <v>0</v>
      </c>
      <c r="AL5975" s="13"/>
      <c r="AM5975" s="13">
        <f t="shared" si="1592"/>
        <v>0</v>
      </c>
      <c r="AN5975" s="13"/>
      <c r="AO5975" s="13">
        <v>0</v>
      </c>
      <c r="AP5975" s="13">
        <f t="shared" si="1593"/>
        <v>0</v>
      </c>
      <c r="AQ5975" s="13"/>
      <c r="AR5975" s="13">
        <f t="shared" si="1594"/>
        <v>0</v>
      </c>
      <c r="AS5975" s="13"/>
      <c r="AT5975" s="13">
        <f t="shared" si="1595"/>
        <v>0</v>
      </c>
      <c r="AU5975" s="13"/>
      <c r="AV5975" s="13">
        <f t="shared" si="1596"/>
        <v>0</v>
      </c>
      <c r="AW5975" s="13"/>
      <c r="AX5975" s="13">
        <f t="shared" si="1597"/>
        <v>0</v>
      </c>
      <c r="AY5975" s="13"/>
      <c r="AZ5975" s="13">
        <f t="shared" si="1598"/>
        <v>0</v>
      </c>
      <c r="BA5975" s="13"/>
      <c r="BB5975" s="13">
        <f t="shared" si="1599"/>
        <v>0</v>
      </c>
      <c r="BC5975" s="13"/>
      <c r="BD5975" s="13">
        <f t="shared" si="1600"/>
        <v>0</v>
      </c>
      <c r="BE5975" s="13"/>
      <c r="BF5975" s="13">
        <f t="shared" si="1601"/>
        <v>0</v>
      </c>
      <c r="BG5975" s="13"/>
      <c r="BH5975" s="13">
        <f t="shared" si="1602"/>
        <v>216794.45441859827</v>
      </c>
      <c r="BI5975" s="13">
        <f t="shared" si="1603"/>
        <v>216800</v>
      </c>
      <c r="BJ5975" s="13">
        <v>212600</v>
      </c>
    </row>
    <row r="5976" spans="1:62" x14ac:dyDescent="0.25">
      <c r="A5976" t="s">
        <v>5202</v>
      </c>
      <c r="B5976" s="13">
        <v>50</v>
      </c>
      <c r="C5976">
        <v>587231</v>
      </c>
      <c r="D5976">
        <v>1</v>
      </c>
      <c r="E5976">
        <v>0</v>
      </c>
      <c r="F5976">
        <v>0</v>
      </c>
      <c r="G5976">
        <v>0</v>
      </c>
      <c r="H5976">
        <v>0</v>
      </c>
      <c r="I5976" t="s">
        <v>75</v>
      </c>
      <c r="J5976">
        <v>588024</v>
      </c>
      <c r="K5976" t="s">
        <v>523</v>
      </c>
      <c r="L5976">
        <v>588024</v>
      </c>
      <c r="M5976" t="s">
        <v>523</v>
      </c>
      <c r="N5976">
        <v>588024</v>
      </c>
      <c r="O5976" t="s">
        <v>523</v>
      </c>
      <c r="P5976">
        <v>588024</v>
      </c>
      <c r="Q5976" t="s">
        <v>523</v>
      </c>
      <c r="R5976" s="13">
        <v>70488.701001315436</v>
      </c>
      <c r="S5976" s="13"/>
      <c r="T5976" s="13"/>
      <c r="U5976" s="13"/>
      <c r="V5976" s="13">
        <f t="shared" si="1587"/>
        <v>0</v>
      </c>
      <c r="W5976" s="13"/>
      <c r="X5976" s="13">
        <f t="shared" si="1588"/>
        <v>0</v>
      </c>
      <c r="Y5976" s="13"/>
      <c r="Z5976" s="13">
        <f t="shared" si="1589"/>
        <v>0</v>
      </c>
      <c r="AA5976" s="13"/>
      <c r="AB5976" s="13">
        <f t="shared" si="1590"/>
        <v>0</v>
      </c>
      <c r="AC5976" s="13"/>
      <c r="AD5976" s="13"/>
      <c r="AE5976" s="13"/>
      <c r="AF5976" s="13"/>
      <c r="AG5976" s="13"/>
      <c r="AH5976" s="13"/>
      <c r="AI5976" s="13"/>
      <c r="AJ5976" s="13"/>
      <c r="AK5976" s="13">
        <f t="shared" si="1591"/>
        <v>0</v>
      </c>
      <c r="AL5976" s="13"/>
      <c r="AM5976" s="13">
        <f t="shared" si="1592"/>
        <v>0</v>
      </c>
      <c r="AN5976" s="13"/>
      <c r="AO5976" s="13">
        <v>0</v>
      </c>
      <c r="AP5976" s="13">
        <f t="shared" si="1593"/>
        <v>0</v>
      </c>
      <c r="AQ5976" s="13"/>
      <c r="AR5976" s="13">
        <f t="shared" si="1594"/>
        <v>0</v>
      </c>
      <c r="AS5976" s="13"/>
      <c r="AT5976" s="13">
        <f t="shared" si="1595"/>
        <v>0</v>
      </c>
      <c r="AU5976" s="13"/>
      <c r="AV5976" s="13">
        <f t="shared" si="1596"/>
        <v>0</v>
      </c>
      <c r="AW5976" s="13"/>
      <c r="AX5976" s="13">
        <f t="shared" si="1597"/>
        <v>0</v>
      </c>
      <c r="AY5976" s="13"/>
      <c r="AZ5976" s="13">
        <f t="shared" si="1598"/>
        <v>0</v>
      </c>
      <c r="BA5976" s="13"/>
      <c r="BB5976" s="13">
        <f t="shared" si="1599"/>
        <v>0</v>
      </c>
      <c r="BC5976" s="13"/>
      <c r="BD5976" s="13">
        <f t="shared" si="1600"/>
        <v>0</v>
      </c>
      <c r="BE5976" s="13"/>
      <c r="BF5976" s="13">
        <f t="shared" si="1601"/>
        <v>0</v>
      </c>
      <c r="BG5976" s="13"/>
      <c r="BH5976" s="13">
        <f t="shared" si="1602"/>
        <v>70488.701001315436</v>
      </c>
      <c r="BI5976" s="13">
        <f t="shared" si="1603"/>
        <v>70500</v>
      </c>
      <c r="BJ5976" s="13">
        <v>70800</v>
      </c>
    </row>
    <row r="5977" spans="1:62" x14ac:dyDescent="0.25">
      <c r="A5977" t="s">
        <v>5203</v>
      </c>
      <c r="B5977" s="13">
        <v>136</v>
      </c>
      <c r="C5977">
        <v>597121</v>
      </c>
      <c r="D5977">
        <v>1</v>
      </c>
      <c r="E5977">
        <v>0</v>
      </c>
      <c r="F5977">
        <v>0</v>
      </c>
      <c r="G5977">
        <v>0</v>
      </c>
      <c r="H5977">
        <v>0</v>
      </c>
      <c r="I5977" t="s">
        <v>75</v>
      </c>
      <c r="J5977">
        <v>597007</v>
      </c>
      <c r="K5977" t="s">
        <v>133</v>
      </c>
      <c r="L5977">
        <v>597007</v>
      </c>
      <c r="M5977" t="s">
        <v>133</v>
      </c>
      <c r="N5977">
        <v>597007</v>
      </c>
      <c r="O5977" t="s">
        <v>133</v>
      </c>
      <c r="P5977">
        <v>597007</v>
      </c>
      <c r="Q5977" t="s">
        <v>133</v>
      </c>
      <c r="R5977" s="13">
        <v>70488.701001315436</v>
      </c>
      <c r="S5977" s="13"/>
      <c r="T5977" s="13"/>
      <c r="U5977" s="13"/>
      <c r="V5977" s="13">
        <f t="shared" si="1587"/>
        <v>0</v>
      </c>
      <c r="W5977" s="13"/>
      <c r="X5977" s="13">
        <f t="shared" si="1588"/>
        <v>0</v>
      </c>
      <c r="Y5977" s="13"/>
      <c r="Z5977" s="13">
        <f t="shared" si="1589"/>
        <v>0</v>
      </c>
      <c r="AA5977" s="13"/>
      <c r="AB5977" s="13">
        <f t="shared" si="1590"/>
        <v>0</v>
      </c>
      <c r="AC5977" s="13"/>
      <c r="AD5977" s="13"/>
      <c r="AE5977" s="13"/>
      <c r="AF5977" s="13"/>
      <c r="AG5977" s="13"/>
      <c r="AH5977" s="13"/>
      <c r="AI5977" s="13"/>
      <c r="AJ5977" s="13"/>
      <c r="AK5977" s="13">
        <f t="shared" si="1591"/>
        <v>0</v>
      </c>
      <c r="AL5977" s="13"/>
      <c r="AM5977" s="13">
        <f t="shared" si="1592"/>
        <v>0</v>
      </c>
      <c r="AN5977" s="13"/>
      <c r="AO5977" s="13">
        <v>0</v>
      </c>
      <c r="AP5977" s="13">
        <f t="shared" si="1593"/>
        <v>0</v>
      </c>
      <c r="AQ5977" s="13"/>
      <c r="AR5977" s="13">
        <f t="shared" si="1594"/>
        <v>0</v>
      </c>
      <c r="AS5977" s="13"/>
      <c r="AT5977" s="13">
        <f t="shared" si="1595"/>
        <v>0</v>
      </c>
      <c r="AU5977" s="13"/>
      <c r="AV5977" s="13">
        <f t="shared" si="1596"/>
        <v>0</v>
      </c>
      <c r="AW5977" s="13"/>
      <c r="AX5977" s="13">
        <f t="shared" si="1597"/>
        <v>0</v>
      </c>
      <c r="AY5977" s="13"/>
      <c r="AZ5977" s="13">
        <f t="shared" si="1598"/>
        <v>0</v>
      </c>
      <c r="BA5977" s="13"/>
      <c r="BB5977" s="13">
        <f t="shared" si="1599"/>
        <v>0</v>
      </c>
      <c r="BC5977" s="13"/>
      <c r="BD5977" s="13">
        <f t="shared" si="1600"/>
        <v>0</v>
      </c>
      <c r="BE5977" s="13"/>
      <c r="BF5977" s="13">
        <f t="shared" si="1601"/>
        <v>0</v>
      </c>
      <c r="BG5977" s="13"/>
      <c r="BH5977" s="13">
        <f t="shared" si="1602"/>
        <v>70488.701001315436</v>
      </c>
      <c r="BI5977" s="13">
        <f t="shared" si="1603"/>
        <v>70500</v>
      </c>
      <c r="BJ5977" s="13">
        <v>70800</v>
      </c>
    </row>
    <row r="5978" spans="1:62" x14ac:dyDescent="0.25">
      <c r="A5978" t="s">
        <v>5204</v>
      </c>
      <c r="B5978" s="13">
        <v>95</v>
      </c>
      <c r="C5978">
        <v>581194</v>
      </c>
      <c r="D5978">
        <v>1</v>
      </c>
      <c r="E5978">
        <v>0</v>
      </c>
      <c r="F5978">
        <v>0</v>
      </c>
      <c r="G5978">
        <v>0</v>
      </c>
      <c r="H5978">
        <v>0</v>
      </c>
      <c r="I5978" t="s">
        <v>41</v>
      </c>
      <c r="J5978">
        <v>581186</v>
      </c>
      <c r="K5978" t="s">
        <v>323</v>
      </c>
      <c r="L5978">
        <v>581186</v>
      </c>
      <c r="M5978" t="s">
        <v>323</v>
      </c>
      <c r="N5978">
        <v>581186</v>
      </c>
      <c r="O5978" t="s">
        <v>323</v>
      </c>
      <c r="P5978">
        <v>581186</v>
      </c>
      <c r="Q5978" t="s">
        <v>323</v>
      </c>
      <c r="R5978" s="13">
        <v>70488.701001315436</v>
      </c>
      <c r="S5978" s="13"/>
      <c r="T5978" s="13"/>
      <c r="U5978" s="13"/>
      <c r="V5978" s="13">
        <f t="shared" si="1587"/>
        <v>0</v>
      </c>
      <c r="W5978" s="13"/>
      <c r="X5978" s="13">
        <f t="shared" si="1588"/>
        <v>0</v>
      </c>
      <c r="Y5978" s="13"/>
      <c r="Z5978" s="13">
        <f t="shared" si="1589"/>
        <v>0</v>
      </c>
      <c r="AA5978" s="13"/>
      <c r="AB5978" s="13">
        <f t="shared" si="1590"/>
        <v>0</v>
      </c>
      <c r="AC5978" s="13"/>
      <c r="AD5978" s="13"/>
      <c r="AE5978" s="13"/>
      <c r="AF5978" s="13"/>
      <c r="AG5978" s="13"/>
      <c r="AH5978" s="13"/>
      <c r="AI5978" s="13"/>
      <c r="AJ5978" s="13"/>
      <c r="AK5978" s="13">
        <f t="shared" si="1591"/>
        <v>0</v>
      </c>
      <c r="AL5978" s="13"/>
      <c r="AM5978" s="13">
        <f t="shared" si="1592"/>
        <v>0</v>
      </c>
      <c r="AN5978" s="13"/>
      <c r="AO5978" s="13">
        <v>0</v>
      </c>
      <c r="AP5978" s="13">
        <f t="shared" si="1593"/>
        <v>0</v>
      </c>
      <c r="AQ5978" s="13"/>
      <c r="AR5978" s="13">
        <f t="shared" si="1594"/>
        <v>0</v>
      </c>
      <c r="AS5978" s="13"/>
      <c r="AT5978" s="13">
        <f t="shared" si="1595"/>
        <v>0</v>
      </c>
      <c r="AU5978" s="13"/>
      <c r="AV5978" s="13">
        <f t="shared" si="1596"/>
        <v>0</v>
      </c>
      <c r="AW5978" s="13"/>
      <c r="AX5978" s="13">
        <f t="shared" si="1597"/>
        <v>0</v>
      </c>
      <c r="AY5978" s="13"/>
      <c r="AZ5978" s="13">
        <f t="shared" si="1598"/>
        <v>0</v>
      </c>
      <c r="BA5978" s="13"/>
      <c r="BB5978" s="13">
        <f t="shared" si="1599"/>
        <v>0</v>
      </c>
      <c r="BC5978" s="13"/>
      <c r="BD5978" s="13">
        <f t="shared" si="1600"/>
        <v>0</v>
      </c>
      <c r="BE5978" s="13"/>
      <c r="BF5978" s="13">
        <f t="shared" si="1601"/>
        <v>0</v>
      </c>
      <c r="BG5978" s="13"/>
      <c r="BH5978" s="13">
        <f t="shared" si="1602"/>
        <v>70488.701001315436</v>
      </c>
      <c r="BI5978" s="13">
        <f t="shared" si="1603"/>
        <v>70500</v>
      </c>
      <c r="BJ5978" s="13">
        <v>70800</v>
      </c>
    </row>
    <row r="5979" spans="1:62" x14ac:dyDescent="0.25">
      <c r="A5979" t="s">
        <v>5205</v>
      </c>
      <c r="B5979" s="13">
        <v>334</v>
      </c>
      <c r="C5979">
        <v>539431</v>
      </c>
      <c r="D5979">
        <v>1</v>
      </c>
      <c r="E5979">
        <v>0</v>
      </c>
      <c r="F5979">
        <v>0</v>
      </c>
      <c r="G5979">
        <v>0</v>
      </c>
      <c r="H5979">
        <v>0</v>
      </c>
      <c r="I5979" t="s">
        <v>18</v>
      </c>
      <c r="J5979">
        <v>554642</v>
      </c>
      <c r="K5979" t="s">
        <v>1530</v>
      </c>
      <c r="L5979">
        <v>554642</v>
      </c>
      <c r="M5979" t="s">
        <v>1530</v>
      </c>
      <c r="N5979">
        <v>554642</v>
      </c>
      <c r="O5979" t="s">
        <v>1530</v>
      </c>
      <c r="P5979">
        <v>554642</v>
      </c>
      <c r="Q5979" t="s">
        <v>1530</v>
      </c>
      <c r="R5979" s="13">
        <v>78395.965577625975</v>
      </c>
      <c r="S5979" s="13"/>
      <c r="T5979" s="13"/>
      <c r="U5979" s="13"/>
      <c r="V5979" s="13">
        <f t="shared" si="1587"/>
        <v>0</v>
      </c>
      <c r="W5979" s="13"/>
      <c r="X5979" s="13">
        <f t="shared" si="1588"/>
        <v>0</v>
      </c>
      <c r="Y5979" s="13"/>
      <c r="Z5979" s="13">
        <f t="shared" si="1589"/>
        <v>0</v>
      </c>
      <c r="AA5979" s="13"/>
      <c r="AB5979" s="13">
        <f t="shared" si="1590"/>
        <v>0</v>
      </c>
      <c r="AC5979" s="13"/>
      <c r="AD5979" s="13"/>
      <c r="AE5979" s="13"/>
      <c r="AF5979" s="13"/>
      <c r="AG5979" s="13"/>
      <c r="AH5979" s="13"/>
      <c r="AI5979" s="13"/>
      <c r="AJ5979" s="13"/>
      <c r="AK5979" s="13">
        <f t="shared" si="1591"/>
        <v>0</v>
      </c>
      <c r="AL5979" s="13"/>
      <c r="AM5979" s="13">
        <f t="shared" si="1592"/>
        <v>0</v>
      </c>
      <c r="AN5979" s="13"/>
      <c r="AO5979" s="13">
        <v>0</v>
      </c>
      <c r="AP5979" s="13">
        <f t="shared" si="1593"/>
        <v>0</v>
      </c>
      <c r="AQ5979" s="13"/>
      <c r="AR5979" s="13">
        <f t="shared" si="1594"/>
        <v>0</v>
      </c>
      <c r="AS5979" s="13"/>
      <c r="AT5979" s="13">
        <f t="shared" si="1595"/>
        <v>0</v>
      </c>
      <c r="AU5979" s="13"/>
      <c r="AV5979" s="13">
        <f t="shared" si="1596"/>
        <v>0</v>
      </c>
      <c r="AW5979" s="13"/>
      <c r="AX5979" s="13">
        <f t="shared" si="1597"/>
        <v>0</v>
      </c>
      <c r="AY5979" s="13"/>
      <c r="AZ5979" s="13">
        <f t="shared" si="1598"/>
        <v>0</v>
      </c>
      <c r="BA5979" s="13"/>
      <c r="BB5979" s="13">
        <f t="shared" si="1599"/>
        <v>0</v>
      </c>
      <c r="BC5979" s="13"/>
      <c r="BD5979" s="13">
        <f t="shared" si="1600"/>
        <v>0</v>
      </c>
      <c r="BE5979" s="13"/>
      <c r="BF5979" s="13">
        <f t="shared" si="1601"/>
        <v>0</v>
      </c>
      <c r="BG5979" s="13"/>
      <c r="BH5979" s="13">
        <f t="shared" si="1602"/>
        <v>78395.965577625975</v>
      </c>
      <c r="BI5979" s="13">
        <f t="shared" si="1603"/>
        <v>78400</v>
      </c>
      <c r="BJ5979" s="13">
        <v>79600</v>
      </c>
    </row>
    <row r="5980" spans="1:62" x14ac:dyDescent="0.25">
      <c r="A5980" t="s">
        <v>5206</v>
      </c>
      <c r="B5980" s="13">
        <v>1515</v>
      </c>
      <c r="C5980">
        <v>585998</v>
      </c>
      <c r="D5980">
        <v>1</v>
      </c>
      <c r="E5980">
        <v>0</v>
      </c>
      <c r="F5980">
        <v>0</v>
      </c>
      <c r="G5980">
        <v>0</v>
      </c>
      <c r="H5980">
        <v>0</v>
      </c>
      <c r="I5980" t="s">
        <v>90</v>
      </c>
      <c r="J5980">
        <v>585939</v>
      </c>
      <c r="K5980" t="s">
        <v>723</v>
      </c>
      <c r="L5980">
        <v>585939</v>
      </c>
      <c r="M5980" t="s">
        <v>723</v>
      </c>
      <c r="N5980">
        <v>585939</v>
      </c>
      <c r="O5980" t="s">
        <v>723</v>
      </c>
      <c r="P5980">
        <v>585939</v>
      </c>
      <c r="Q5980" t="s">
        <v>723</v>
      </c>
      <c r="R5980" s="13">
        <v>347795.06159556523</v>
      </c>
      <c r="S5980" s="13"/>
      <c r="T5980" s="13"/>
      <c r="U5980" s="13"/>
      <c r="V5980" s="13">
        <f t="shared" si="1587"/>
        <v>0</v>
      </c>
      <c r="W5980" s="13"/>
      <c r="X5980" s="13">
        <f t="shared" si="1588"/>
        <v>0</v>
      </c>
      <c r="Y5980" s="13"/>
      <c r="Z5980" s="13">
        <f t="shared" si="1589"/>
        <v>0</v>
      </c>
      <c r="AA5980" s="13"/>
      <c r="AB5980" s="13">
        <f t="shared" si="1590"/>
        <v>0</v>
      </c>
      <c r="AC5980" s="13"/>
      <c r="AD5980" s="13"/>
      <c r="AE5980" s="13"/>
      <c r="AF5980" s="13"/>
      <c r="AG5980" s="13"/>
      <c r="AH5980" s="13"/>
      <c r="AI5980" s="13"/>
      <c r="AJ5980" s="13"/>
      <c r="AK5980" s="13">
        <f t="shared" si="1591"/>
        <v>0</v>
      </c>
      <c r="AL5980" s="13"/>
      <c r="AM5980" s="13">
        <f t="shared" si="1592"/>
        <v>0</v>
      </c>
      <c r="AN5980" s="13"/>
      <c r="AO5980" s="13">
        <v>0</v>
      </c>
      <c r="AP5980" s="13">
        <f t="shared" si="1593"/>
        <v>0</v>
      </c>
      <c r="AQ5980" s="13"/>
      <c r="AR5980" s="13">
        <f t="shared" si="1594"/>
        <v>0</v>
      </c>
      <c r="AS5980" s="13"/>
      <c r="AT5980" s="13">
        <f t="shared" si="1595"/>
        <v>0</v>
      </c>
      <c r="AU5980" s="13"/>
      <c r="AV5980" s="13">
        <f t="shared" si="1596"/>
        <v>0</v>
      </c>
      <c r="AW5980" s="13"/>
      <c r="AX5980" s="13">
        <f t="shared" si="1597"/>
        <v>0</v>
      </c>
      <c r="AY5980" s="13"/>
      <c r="AZ5980" s="13">
        <f t="shared" si="1598"/>
        <v>0</v>
      </c>
      <c r="BA5980" s="13"/>
      <c r="BB5980" s="13">
        <f t="shared" si="1599"/>
        <v>0</v>
      </c>
      <c r="BC5980" s="13"/>
      <c r="BD5980" s="13">
        <f t="shared" si="1600"/>
        <v>0</v>
      </c>
      <c r="BE5980" s="13"/>
      <c r="BF5980" s="13">
        <f t="shared" si="1601"/>
        <v>0</v>
      </c>
      <c r="BG5980" s="13"/>
      <c r="BH5980" s="13">
        <f t="shared" si="1602"/>
        <v>347795.06159556523</v>
      </c>
      <c r="BI5980" s="13">
        <f t="shared" si="1603"/>
        <v>347800</v>
      </c>
      <c r="BJ5980" s="13">
        <v>340900</v>
      </c>
    </row>
    <row r="5981" spans="1:62" x14ac:dyDescent="0.25">
      <c r="A5981" t="s">
        <v>5207</v>
      </c>
      <c r="B5981" s="13">
        <v>485</v>
      </c>
      <c r="C5981">
        <v>536016</v>
      </c>
      <c r="D5981">
        <v>1</v>
      </c>
      <c r="E5981">
        <v>0</v>
      </c>
      <c r="F5981">
        <v>0</v>
      </c>
      <c r="G5981">
        <v>0</v>
      </c>
      <c r="H5981">
        <v>0</v>
      </c>
      <c r="I5981" t="s">
        <v>23</v>
      </c>
      <c r="J5981">
        <v>545341</v>
      </c>
      <c r="K5981" t="s">
        <v>1287</v>
      </c>
      <c r="L5981">
        <v>545341</v>
      </c>
      <c r="M5981" t="s">
        <v>1287</v>
      </c>
      <c r="N5981">
        <v>545341</v>
      </c>
      <c r="O5981" t="s">
        <v>1287</v>
      </c>
      <c r="P5981">
        <v>544256</v>
      </c>
      <c r="Q5981" t="s">
        <v>22</v>
      </c>
      <c r="R5981" s="13">
        <v>113376.80570487093</v>
      </c>
      <c r="S5981" s="13"/>
      <c r="T5981" s="13"/>
      <c r="U5981" s="13"/>
      <c r="V5981" s="13">
        <f t="shared" si="1587"/>
        <v>0</v>
      </c>
      <c r="W5981" s="13"/>
      <c r="X5981" s="13">
        <f t="shared" si="1588"/>
        <v>0</v>
      </c>
      <c r="Y5981" s="13"/>
      <c r="Z5981" s="13">
        <f t="shared" si="1589"/>
        <v>0</v>
      </c>
      <c r="AA5981" s="13"/>
      <c r="AB5981" s="13">
        <f t="shared" si="1590"/>
        <v>0</v>
      </c>
      <c r="AC5981" s="13"/>
      <c r="AD5981" s="13"/>
      <c r="AE5981" s="13"/>
      <c r="AF5981" s="13"/>
      <c r="AG5981" s="13"/>
      <c r="AH5981" s="13"/>
      <c r="AI5981" s="13"/>
      <c r="AJ5981" s="13"/>
      <c r="AK5981" s="13">
        <f t="shared" si="1591"/>
        <v>0</v>
      </c>
      <c r="AL5981" s="13"/>
      <c r="AM5981" s="13">
        <f t="shared" si="1592"/>
        <v>0</v>
      </c>
      <c r="AN5981" s="13"/>
      <c r="AO5981" s="13">
        <v>0</v>
      </c>
      <c r="AP5981" s="13">
        <f t="shared" si="1593"/>
        <v>0</v>
      </c>
      <c r="AQ5981" s="13"/>
      <c r="AR5981" s="13">
        <f t="shared" si="1594"/>
        <v>0</v>
      </c>
      <c r="AS5981" s="13"/>
      <c r="AT5981" s="13">
        <f t="shared" si="1595"/>
        <v>0</v>
      </c>
      <c r="AU5981" s="13"/>
      <c r="AV5981" s="13">
        <f t="shared" si="1596"/>
        <v>0</v>
      </c>
      <c r="AW5981" s="13"/>
      <c r="AX5981" s="13">
        <f t="shared" si="1597"/>
        <v>0</v>
      </c>
      <c r="AY5981" s="13"/>
      <c r="AZ5981" s="13">
        <f t="shared" si="1598"/>
        <v>0</v>
      </c>
      <c r="BA5981" s="13"/>
      <c r="BB5981" s="13">
        <f t="shared" si="1599"/>
        <v>0</v>
      </c>
      <c r="BC5981" s="13"/>
      <c r="BD5981" s="13">
        <f t="shared" si="1600"/>
        <v>0</v>
      </c>
      <c r="BE5981" s="13"/>
      <c r="BF5981" s="13">
        <f t="shared" si="1601"/>
        <v>0</v>
      </c>
      <c r="BG5981" s="13"/>
      <c r="BH5981" s="13">
        <f t="shared" si="1602"/>
        <v>113376.80570487093</v>
      </c>
      <c r="BI5981" s="13">
        <f t="shared" si="1603"/>
        <v>113400</v>
      </c>
      <c r="BJ5981" s="13">
        <v>111700</v>
      </c>
    </row>
    <row r="5982" spans="1:62" x14ac:dyDescent="0.25">
      <c r="A5982" t="s">
        <v>5208</v>
      </c>
      <c r="B5982" s="13">
        <v>324</v>
      </c>
      <c r="C5982">
        <v>589152</v>
      </c>
      <c r="D5982">
        <v>1</v>
      </c>
      <c r="E5982">
        <v>0</v>
      </c>
      <c r="F5982">
        <v>0</v>
      </c>
      <c r="G5982">
        <v>0</v>
      </c>
      <c r="H5982">
        <v>0</v>
      </c>
      <c r="I5982" t="s">
        <v>90</v>
      </c>
      <c r="J5982">
        <v>588458</v>
      </c>
      <c r="K5982" t="s">
        <v>631</v>
      </c>
      <c r="L5982">
        <v>588458</v>
      </c>
      <c r="M5982" t="s">
        <v>631</v>
      </c>
      <c r="N5982">
        <v>588458</v>
      </c>
      <c r="O5982" t="s">
        <v>631</v>
      </c>
      <c r="P5982">
        <v>588458</v>
      </c>
      <c r="Q5982" t="s">
        <v>631</v>
      </c>
      <c r="R5982" s="13">
        <v>76071.568848887953</v>
      </c>
      <c r="S5982" s="13"/>
      <c r="T5982" s="13"/>
      <c r="U5982" s="13"/>
      <c r="V5982" s="13">
        <f t="shared" si="1587"/>
        <v>0</v>
      </c>
      <c r="W5982" s="13"/>
      <c r="X5982" s="13">
        <f t="shared" si="1588"/>
        <v>0</v>
      </c>
      <c r="Y5982" s="13"/>
      <c r="Z5982" s="13">
        <f t="shared" si="1589"/>
        <v>0</v>
      </c>
      <c r="AA5982" s="13"/>
      <c r="AB5982" s="13">
        <f t="shared" si="1590"/>
        <v>0</v>
      </c>
      <c r="AC5982" s="13"/>
      <c r="AD5982" s="13"/>
      <c r="AE5982" s="13"/>
      <c r="AF5982" s="13"/>
      <c r="AG5982" s="13"/>
      <c r="AH5982" s="13"/>
      <c r="AI5982" s="13"/>
      <c r="AJ5982" s="13"/>
      <c r="AK5982" s="13">
        <f t="shared" si="1591"/>
        <v>0</v>
      </c>
      <c r="AL5982" s="13"/>
      <c r="AM5982" s="13">
        <f t="shared" si="1592"/>
        <v>0</v>
      </c>
      <c r="AN5982" s="13"/>
      <c r="AO5982" s="13">
        <v>1</v>
      </c>
      <c r="AP5982" s="13">
        <f t="shared" si="1593"/>
        <v>30500</v>
      </c>
      <c r="AQ5982" s="13"/>
      <c r="AR5982" s="13">
        <f t="shared" si="1594"/>
        <v>0</v>
      </c>
      <c r="AS5982" s="13"/>
      <c r="AT5982" s="13">
        <f t="shared" si="1595"/>
        <v>0</v>
      </c>
      <c r="AU5982" s="13"/>
      <c r="AV5982" s="13">
        <f t="shared" si="1596"/>
        <v>0</v>
      </c>
      <c r="AW5982" s="13"/>
      <c r="AX5982" s="13">
        <f t="shared" si="1597"/>
        <v>0</v>
      </c>
      <c r="AY5982" s="13"/>
      <c r="AZ5982" s="13">
        <f t="shared" si="1598"/>
        <v>0</v>
      </c>
      <c r="BA5982" s="13"/>
      <c r="BB5982" s="13">
        <f t="shared" si="1599"/>
        <v>0</v>
      </c>
      <c r="BC5982" s="13"/>
      <c r="BD5982" s="13">
        <f t="shared" si="1600"/>
        <v>0</v>
      </c>
      <c r="BE5982" s="13"/>
      <c r="BF5982" s="13">
        <f t="shared" si="1601"/>
        <v>0</v>
      </c>
      <c r="BG5982" s="13"/>
      <c r="BH5982" s="13">
        <f t="shared" si="1602"/>
        <v>106571.56884888795</v>
      </c>
      <c r="BI5982" s="13">
        <f t="shared" si="1603"/>
        <v>106600</v>
      </c>
      <c r="BJ5982" s="13">
        <v>106400</v>
      </c>
    </row>
    <row r="5983" spans="1:62" x14ac:dyDescent="0.25">
      <c r="A5983" t="s">
        <v>5209</v>
      </c>
      <c r="B5983" s="13">
        <v>58</v>
      </c>
      <c r="C5983">
        <v>536482</v>
      </c>
      <c r="D5983">
        <v>1</v>
      </c>
      <c r="E5983">
        <v>0</v>
      </c>
      <c r="F5983">
        <v>0</v>
      </c>
      <c r="G5983">
        <v>0</v>
      </c>
      <c r="H5983">
        <v>0</v>
      </c>
      <c r="I5983" t="s">
        <v>23</v>
      </c>
      <c r="J5983">
        <v>550957</v>
      </c>
      <c r="K5983" t="s">
        <v>1178</v>
      </c>
      <c r="L5983">
        <v>550787</v>
      </c>
      <c r="M5983" t="s">
        <v>181</v>
      </c>
      <c r="N5983">
        <v>550787</v>
      </c>
      <c r="O5983" t="s">
        <v>181</v>
      </c>
      <c r="P5983">
        <v>550787</v>
      </c>
      <c r="Q5983" t="s">
        <v>181</v>
      </c>
      <c r="R5983" s="13">
        <v>70488.701001315436</v>
      </c>
      <c r="S5983" s="13"/>
      <c r="T5983" s="13"/>
      <c r="U5983" s="13"/>
      <c r="V5983" s="13">
        <f t="shared" si="1587"/>
        <v>0</v>
      </c>
      <c r="W5983" s="13"/>
      <c r="X5983" s="13">
        <f t="shared" si="1588"/>
        <v>0</v>
      </c>
      <c r="Y5983" s="13"/>
      <c r="Z5983" s="13">
        <f t="shared" si="1589"/>
        <v>0</v>
      </c>
      <c r="AA5983" s="13"/>
      <c r="AB5983" s="13">
        <f t="shared" si="1590"/>
        <v>0</v>
      </c>
      <c r="AC5983" s="13"/>
      <c r="AD5983" s="13"/>
      <c r="AE5983" s="13"/>
      <c r="AF5983" s="13"/>
      <c r="AG5983" s="13"/>
      <c r="AH5983" s="13"/>
      <c r="AI5983" s="13"/>
      <c r="AJ5983" s="13"/>
      <c r="AK5983" s="13">
        <f t="shared" si="1591"/>
        <v>0</v>
      </c>
      <c r="AL5983" s="13"/>
      <c r="AM5983" s="13">
        <f t="shared" si="1592"/>
        <v>0</v>
      </c>
      <c r="AN5983" s="13"/>
      <c r="AO5983" s="13">
        <v>0</v>
      </c>
      <c r="AP5983" s="13">
        <f t="shared" si="1593"/>
        <v>0</v>
      </c>
      <c r="AQ5983" s="13"/>
      <c r="AR5983" s="13">
        <f t="shared" si="1594"/>
        <v>0</v>
      </c>
      <c r="AS5983" s="13"/>
      <c r="AT5983" s="13">
        <f t="shared" si="1595"/>
        <v>0</v>
      </c>
      <c r="AU5983" s="13"/>
      <c r="AV5983" s="13">
        <f t="shared" si="1596"/>
        <v>0</v>
      </c>
      <c r="AW5983" s="13"/>
      <c r="AX5983" s="13">
        <f t="shared" si="1597"/>
        <v>0</v>
      </c>
      <c r="AY5983" s="13"/>
      <c r="AZ5983" s="13">
        <f t="shared" si="1598"/>
        <v>0</v>
      </c>
      <c r="BA5983" s="13"/>
      <c r="BB5983" s="13">
        <f t="shared" si="1599"/>
        <v>0</v>
      </c>
      <c r="BC5983" s="13"/>
      <c r="BD5983" s="13">
        <f t="shared" si="1600"/>
        <v>0</v>
      </c>
      <c r="BE5983" s="13"/>
      <c r="BF5983" s="13">
        <f t="shared" si="1601"/>
        <v>0</v>
      </c>
      <c r="BG5983" s="13"/>
      <c r="BH5983" s="13">
        <f t="shared" si="1602"/>
        <v>70488.701001315436</v>
      </c>
      <c r="BI5983" s="13">
        <f t="shared" si="1603"/>
        <v>70500</v>
      </c>
      <c r="BJ5983" s="13">
        <v>70800</v>
      </c>
    </row>
    <row r="5984" spans="1:62" x14ac:dyDescent="0.25">
      <c r="A5984" t="s">
        <v>5210</v>
      </c>
      <c r="B5984" s="13">
        <v>416</v>
      </c>
      <c r="C5984">
        <v>534471</v>
      </c>
      <c r="D5984">
        <v>1</v>
      </c>
      <c r="E5984">
        <v>0</v>
      </c>
      <c r="F5984">
        <v>0</v>
      </c>
      <c r="G5984">
        <v>0</v>
      </c>
      <c r="H5984">
        <v>0</v>
      </c>
      <c r="I5984" t="s">
        <v>26</v>
      </c>
      <c r="J5984">
        <v>537489</v>
      </c>
      <c r="K5984" t="s">
        <v>315</v>
      </c>
      <c r="L5984">
        <v>537489</v>
      </c>
      <c r="M5984" t="s">
        <v>315</v>
      </c>
      <c r="N5984">
        <v>537489</v>
      </c>
      <c r="O5984" t="s">
        <v>315</v>
      </c>
      <c r="P5984">
        <v>537683</v>
      </c>
      <c r="Q5984" t="s">
        <v>316</v>
      </c>
      <c r="R5984" s="13">
        <v>97418.409506688098</v>
      </c>
      <c r="S5984" s="13"/>
      <c r="T5984" s="13"/>
      <c r="U5984" s="13"/>
      <c r="V5984" s="13">
        <f t="shared" si="1587"/>
        <v>0</v>
      </c>
      <c r="W5984" s="13"/>
      <c r="X5984" s="13">
        <f t="shared" si="1588"/>
        <v>0</v>
      </c>
      <c r="Y5984" s="13"/>
      <c r="Z5984" s="13">
        <f t="shared" si="1589"/>
        <v>0</v>
      </c>
      <c r="AA5984" s="13"/>
      <c r="AB5984" s="13">
        <f t="shared" si="1590"/>
        <v>0</v>
      </c>
      <c r="AC5984" s="13"/>
      <c r="AD5984" s="13"/>
      <c r="AE5984" s="13"/>
      <c r="AF5984" s="13"/>
      <c r="AG5984" s="13"/>
      <c r="AH5984" s="13"/>
      <c r="AI5984" s="13"/>
      <c r="AJ5984" s="13"/>
      <c r="AK5984" s="13">
        <f t="shared" si="1591"/>
        <v>0</v>
      </c>
      <c r="AL5984" s="13"/>
      <c r="AM5984" s="13">
        <f t="shared" si="1592"/>
        <v>0</v>
      </c>
      <c r="AN5984" s="13"/>
      <c r="AO5984" s="13">
        <v>0</v>
      </c>
      <c r="AP5984" s="13">
        <f t="shared" si="1593"/>
        <v>0</v>
      </c>
      <c r="AQ5984" s="13"/>
      <c r="AR5984" s="13">
        <f t="shared" si="1594"/>
        <v>0</v>
      </c>
      <c r="AS5984" s="13"/>
      <c r="AT5984" s="13">
        <f t="shared" si="1595"/>
        <v>0</v>
      </c>
      <c r="AU5984" s="13"/>
      <c r="AV5984" s="13">
        <f t="shared" si="1596"/>
        <v>0</v>
      </c>
      <c r="AW5984" s="13"/>
      <c r="AX5984" s="13">
        <f t="shared" si="1597"/>
        <v>0</v>
      </c>
      <c r="AY5984" s="13"/>
      <c r="AZ5984" s="13">
        <f t="shared" si="1598"/>
        <v>0</v>
      </c>
      <c r="BA5984" s="13"/>
      <c r="BB5984" s="13">
        <f t="shared" si="1599"/>
        <v>0</v>
      </c>
      <c r="BC5984" s="13"/>
      <c r="BD5984" s="13">
        <f t="shared" si="1600"/>
        <v>0</v>
      </c>
      <c r="BE5984" s="13"/>
      <c r="BF5984" s="13">
        <f t="shared" si="1601"/>
        <v>0</v>
      </c>
      <c r="BG5984" s="13"/>
      <c r="BH5984" s="13">
        <f t="shared" si="1602"/>
        <v>97418.409506688098</v>
      </c>
      <c r="BI5984" s="13">
        <f t="shared" si="1603"/>
        <v>97400</v>
      </c>
      <c r="BJ5984" s="13">
        <v>99900</v>
      </c>
    </row>
    <row r="5985" spans="1:62" x14ac:dyDescent="0.25">
      <c r="A5985" t="s">
        <v>5211</v>
      </c>
      <c r="B5985" s="13">
        <v>1031</v>
      </c>
      <c r="C5985">
        <v>592846</v>
      </c>
      <c r="D5985">
        <v>1</v>
      </c>
      <c r="E5985">
        <v>0</v>
      </c>
      <c r="F5985">
        <v>0</v>
      </c>
      <c r="G5985">
        <v>0</v>
      </c>
      <c r="H5985">
        <v>0</v>
      </c>
      <c r="I5985" t="s">
        <v>90</v>
      </c>
      <c r="J5985">
        <v>592048</v>
      </c>
      <c r="K5985" t="s">
        <v>553</v>
      </c>
      <c r="L5985">
        <v>592048</v>
      </c>
      <c r="M5985" t="s">
        <v>553</v>
      </c>
      <c r="N5985">
        <v>592048</v>
      </c>
      <c r="O5985" t="s">
        <v>553</v>
      </c>
      <c r="P5985">
        <v>592731</v>
      </c>
      <c r="Q5985" t="s">
        <v>143</v>
      </c>
      <c r="R5985" s="13">
        <v>238410.83520576538</v>
      </c>
      <c r="S5985" s="13"/>
      <c r="T5985" s="13"/>
      <c r="U5985" s="13"/>
      <c r="V5985" s="13">
        <f t="shared" si="1587"/>
        <v>0</v>
      </c>
      <c r="W5985" s="13"/>
      <c r="X5985" s="13">
        <f t="shared" si="1588"/>
        <v>0</v>
      </c>
      <c r="Y5985" s="13"/>
      <c r="Z5985" s="13">
        <f t="shared" si="1589"/>
        <v>0</v>
      </c>
      <c r="AA5985" s="13"/>
      <c r="AB5985" s="13">
        <f t="shared" si="1590"/>
        <v>0</v>
      </c>
      <c r="AC5985" s="13"/>
      <c r="AD5985" s="13"/>
      <c r="AE5985" s="13"/>
      <c r="AF5985" s="13"/>
      <c r="AG5985" s="13"/>
      <c r="AH5985" s="13"/>
      <c r="AI5985" s="13"/>
      <c r="AJ5985" s="13"/>
      <c r="AK5985" s="13">
        <f t="shared" si="1591"/>
        <v>0</v>
      </c>
      <c r="AL5985" s="13"/>
      <c r="AM5985" s="13">
        <f t="shared" si="1592"/>
        <v>0</v>
      </c>
      <c r="AN5985" s="13"/>
      <c r="AO5985" s="13">
        <v>0</v>
      </c>
      <c r="AP5985" s="13">
        <f t="shared" si="1593"/>
        <v>0</v>
      </c>
      <c r="AQ5985" s="13"/>
      <c r="AR5985" s="13">
        <f t="shared" si="1594"/>
        <v>0</v>
      </c>
      <c r="AS5985" s="13"/>
      <c r="AT5985" s="13">
        <f t="shared" si="1595"/>
        <v>0</v>
      </c>
      <c r="AU5985" s="13"/>
      <c r="AV5985" s="13">
        <f t="shared" si="1596"/>
        <v>0</v>
      </c>
      <c r="AW5985" s="13"/>
      <c r="AX5985" s="13">
        <f t="shared" si="1597"/>
        <v>0</v>
      </c>
      <c r="AY5985" s="13"/>
      <c r="AZ5985" s="13">
        <f t="shared" si="1598"/>
        <v>0</v>
      </c>
      <c r="BA5985" s="13"/>
      <c r="BB5985" s="13">
        <f t="shared" si="1599"/>
        <v>0</v>
      </c>
      <c r="BC5985" s="13"/>
      <c r="BD5985" s="13">
        <f t="shared" si="1600"/>
        <v>0</v>
      </c>
      <c r="BE5985" s="13"/>
      <c r="BF5985" s="13">
        <f t="shared" si="1601"/>
        <v>0</v>
      </c>
      <c r="BG5985" s="13"/>
      <c r="BH5985" s="13">
        <f t="shared" si="1602"/>
        <v>238410.83520576538</v>
      </c>
      <c r="BI5985" s="13">
        <f t="shared" si="1603"/>
        <v>238400</v>
      </c>
      <c r="BJ5985" s="13">
        <v>241600</v>
      </c>
    </row>
    <row r="5986" spans="1:62" x14ac:dyDescent="0.25">
      <c r="A5986" t="s">
        <v>5212</v>
      </c>
      <c r="B5986" s="13">
        <v>316</v>
      </c>
      <c r="C5986">
        <v>571288</v>
      </c>
      <c r="D5986">
        <v>1</v>
      </c>
      <c r="E5986">
        <v>0</v>
      </c>
      <c r="F5986">
        <v>0</v>
      </c>
      <c r="G5986">
        <v>0</v>
      </c>
      <c r="H5986">
        <v>0</v>
      </c>
      <c r="I5986" t="s">
        <v>26</v>
      </c>
      <c r="J5986">
        <v>540765</v>
      </c>
      <c r="K5986" t="s">
        <v>547</v>
      </c>
      <c r="L5986">
        <v>540765</v>
      </c>
      <c r="M5986" t="s">
        <v>547</v>
      </c>
      <c r="N5986">
        <v>540765</v>
      </c>
      <c r="O5986" t="s">
        <v>547</v>
      </c>
      <c r="P5986">
        <v>539139</v>
      </c>
      <c r="Q5986" t="s">
        <v>548</v>
      </c>
      <c r="R5986" s="13">
        <v>74211.296589665886</v>
      </c>
      <c r="S5986" s="13"/>
      <c r="T5986" s="13"/>
      <c r="U5986" s="13"/>
      <c r="V5986" s="13">
        <f t="shared" si="1587"/>
        <v>0</v>
      </c>
      <c r="W5986" s="13"/>
      <c r="X5986" s="13">
        <f t="shared" si="1588"/>
        <v>0</v>
      </c>
      <c r="Y5986" s="13"/>
      <c r="Z5986" s="13">
        <f t="shared" si="1589"/>
        <v>0</v>
      </c>
      <c r="AA5986" s="13"/>
      <c r="AB5986" s="13">
        <f t="shared" si="1590"/>
        <v>0</v>
      </c>
      <c r="AC5986" s="13"/>
      <c r="AD5986" s="13"/>
      <c r="AE5986" s="13"/>
      <c r="AF5986" s="13"/>
      <c r="AG5986" s="13"/>
      <c r="AH5986" s="13"/>
      <c r="AI5986" s="13"/>
      <c r="AJ5986" s="13"/>
      <c r="AK5986" s="13">
        <f t="shared" si="1591"/>
        <v>0</v>
      </c>
      <c r="AL5986" s="13"/>
      <c r="AM5986" s="13">
        <f t="shared" si="1592"/>
        <v>0</v>
      </c>
      <c r="AN5986" s="13"/>
      <c r="AO5986" s="13">
        <v>0</v>
      </c>
      <c r="AP5986" s="13">
        <f t="shared" si="1593"/>
        <v>0</v>
      </c>
      <c r="AQ5986" s="13"/>
      <c r="AR5986" s="13">
        <f t="shared" si="1594"/>
        <v>0</v>
      </c>
      <c r="AS5986" s="13"/>
      <c r="AT5986" s="13">
        <f t="shared" si="1595"/>
        <v>0</v>
      </c>
      <c r="AU5986" s="13"/>
      <c r="AV5986" s="13">
        <f t="shared" si="1596"/>
        <v>0</v>
      </c>
      <c r="AW5986" s="13"/>
      <c r="AX5986" s="13">
        <f t="shared" si="1597"/>
        <v>0</v>
      </c>
      <c r="AY5986" s="13"/>
      <c r="AZ5986" s="13">
        <f t="shared" si="1598"/>
        <v>0</v>
      </c>
      <c r="BA5986" s="13"/>
      <c r="BB5986" s="13">
        <f t="shared" si="1599"/>
        <v>0</v>
      </c>
      <c r="BC5986" s="13"/>
      <c r="BD5986" s="13">
        <f t="shared" si="1600"/>
        <v>0</v>
      </c>
      <c r="BE5986" s="13"/>
      <c r="BF5986" s="13">
        <f t="shared" si="1601"/>
        <v>0</v>
      </c>
      <c r="BG5986" s="13"/>
      <c r="BH5986" s="13">
        <f t="shared" si="1602"/>
        <v>74211.296589665886</v>
      </c>
      <c r="BI5986" s="13">
        <f t="shared" si="1603"/>
        <v>74200</v>
      </c>
      <c r="BJ5986" s="13">
        <v>71700</v>
      </c>
    </row>
    <row r="5987" spans="1:62" x14ac:dyDescent="0.25">
      <c r="A5987" t="s">
        <v>5212</v>
      </c>
      <c r="B5987" s="13">
        <v>1035</v>
      </c>
      <c r="C5987">
        <v>554464</v>
      </c>
      <c r="D5987">
        <v>1</v>
      </c>
      <c r="E5987">
        <v>0</v>
      </c>
      <c r="F5987">
        <v>0</v>
      </c>
      <c r="G5987">
        <v>0</v>
      </c>
      <c r="H5987">
        <v>0</v>
      </c>
      <c r="I5987" t="s">
        <v>110</v>
      </c>
      <c r="J5987">
        <v>553425</v>
      </c>
      <c r="K5987" t="s">
        <v>109</v>
      </c>
      <c r="L5987">
        <v>553425</v>
      </c>
      <c r="M5987" t="s">
        <v>109</v>
      </c>
      <c r="N5987">
        <v>553425</v>
      </c>
      <c r="O5987" t="s">
        <v>109</v>
      </c>
      <c r="P5987">
        <v>553425</v>
      </c>
      <c r="Q5987" t="s">
        <v>109</v>
      </c>
      <c r="R5987" s="13">
        <v>239319.86129419075</v>
      </c>
      <c r="S5987" s="13"/>
      <c r="T5987" s="13"/>
      <c r="U5987" s="13"/>
      <c r="V5987" s="13">
        <f t="shared" si="1587"/>
        <v>0</v>
      </c>
      <c r="W5987" s="13"/>
      <c r="X5987" s="13">
        <f t="shared" si="1588"/>
        <v>0</v>
      </c>
      <c r="Y5987" s="13"/>
      <c r="Z5987" s="13">
        <f t="shared" si="1589"/>
        <v>0</v>
      </c>
      <c r="AA5987" s="13"/>
      <c r="AB5987" s="13">
        <f t="shared" si="1590"/>
        <v>0</v>
      </c>
      <c r="AC5987" s="13"/>
      <c r="AD5987" s="13"/>
      <c r="AE5987" s="13"/>
      <c r="AF5987" s="13"/>
      <c r="AG5987" s="13"/>
      <c r="AH5987" s="13"/>
      <c r="AI5987" s="13"/>
      <c r="AJ5987" s="13"/>
      <c r="AK5987" s="13">
        <f t="shared" si="1591"/>
        <v>0</v>
      </c>
      <c r="AL5987" s="13"/>
      <c r="AM5987" s="13">
        <f t="shared" si="1592"/>
        <v>0</v>
      </c>
      <c r="AN5987" s="13"/>
      <c r="AO5987" s="13">
        <v>0</v>
      </c>
      <c r="AP5987" s="13">
        <f t="shared" si="1593"/>
        <v>0</v>
      </c>
      <c r="AQ5987" s="13"/>
      <c r="AR5987" s="13">
        <f t="shared" si="1594"/>
        <v>0</v>
      </c>
      <c r="AS5987" s="13"/>
      <c r="AT5987" s="13">
        <f t="shared" si="1595"/>
        <v>0</v>
      </c>
      <c r="AU5987" s="13"/>
      <c r="AV5987" s="13">
        <f t="shared" si="1596"/>
        <v>0</v>
      </c>
      <c r="AW5987" s="13"/>
      <c r="AX5987" s="13">
        <f t="shared" si="1597"/>
        <v>0</v>
      </c>
      <c r="AY5987" s="13"/>
      <c r="AZ5987" s="13">
        <f t="shared" si="1598"/>
        <v>0</v>
      </c>
      <c r="BA5987" s="13"/>
      <c r="BB5987" s="13">
        <f t="shared" si="1599"/>
        <v>0</v>
      </c>
      <c r="BC5987" s="13"/>
      <c r="BD5987" s="13">
        <f t="shared" si="1600"/>
        <v>0</v>
      </c>
      <c r="BE5987" s="13"/>
      <c r="BF5987" s="13">
        <f t="shared" si="1601"/>
        <v>0</v>
      </c>
      <c r="BG5987" s="13"/>
      <c r="BH5987" s="13">
        <f t="shared" si="1602"/>
        <v>239319.86129419075</v>
      </c>
      <c r="BI5987" s="13">
        <f t="shared" si="1603"/>
        <v>239300</v>
      </c>
      <c r="BJ5987" s="13">
        <v>241800</v>
      </c>
    </row>
    <row r="5988" spans="1:62" x14ac:dyDescent="0.25">
      <c r="A5988" t="s">
        <v>1417</v>
      </c>
      <c r="B5988" s="13">
        <v>63</v>
      </c>
      <c r="C5988">
        <v>599000</v>
      </c>
      <c r="D5988">
        <v>1</v>
      </c>
      <c r="E5988">
        <v>0</v>
      </c>
      <c r="F5988">
        <v>0</v>
      </c>
      <c r="G5988">
        <v>0</v>
      </c>
      <c r="H5988">
        <v>0</v>
      </c>
      <c r="I5988" t="s">
        <v>23</v>
      </c>
      <c r="J5988">
        <v>552054</v>
      </c>
      <c r="K5988" t="s">
        <v>231</v>
      </c>
      <c r="L5988">
        <v>552054</v>
      </c>
      <c r="M5988" t="s">
        <v>231</v>
      </c>
      <c r="N5988">
        <v>552054</v>
      </c>
      <c r="O5988" t="s">
        <v>231</v>
      </c>
      <c r="P5988">
        <v>552046</v>
      </c>
      <c r="Q5988" t="s">
        <v>136</v>
      </c>
      <c r="R5988" s="13">
        <v>70488.701001315436</v>
      </c>
      <c r="S5988" s="13"/>
      <c r="T5988" s="13"/>
      <c r="U5988" s="13"/>
      <c r="V5988" s="13">
        <f t="shared" si="1587"/>
        <v>0</v>
      </c>
      <c r="W5988" s="13"/>
      <c r="X5988" s="13">
        <f t="shared" si="1588"/>
        <v>0</v>
      </c>
      <c r="Y5988" s="13"/>
      <c r="Z5988" s="13">
        <f t="shared" si="1589"/>
        <v>0</v>
      </c>
      <c r="AA5988" s="13"/>
      <c r="AB5988" s="13">
        <f t="shared" si="1590"/>
        <v>0</v>
      </c>
      <c r="AC5988" s="13"/>
      <c r="AD5988" s="13"/>
      <c r="AE5988" s="13"/>
      <c r="AF5988" s="13"/>
      <c r="AG5988" s="13"/>
      <c r="AH5988" s="13"/>
      <c r="AI5988" s="13"/>
      <c r="AJ5988" s="13"/>
      <c r="AK5988" s="13">
        <f t="shared" si="1591"/>
        <v>0</v>
      </c>
      <c r="AL5988" s="13"/>
      <c r="AM5988" s="13">
        <f t="shared" si="1592"/>
        <v>0</v>
      </c>
      <c r="AN5988" s="13"/>
      <c r="AO5988" s="13">
        <v>0</v>
      </c>
      <c r="AP5988" s="13">
        <f t="shared" si="1593"/>
        <v>0</v>
      </c>
      <c r="AQ5988" s="13"/>
      <c r="AR5988" s="13">
        <f t="shared" si="1594"/>
        <v>0</v>
      </c>
      <c r="AS5988" s="13"/>
      <c r="AT5988" s="13">
        <f t="shared" si="1595"/>
        <v>0</v>
      </c>
      <c r="AU5988" s="13"/>
      <c r="AV5988" s="13">
        <f t="shared" si="1596"/>
        <v>0</v>
      </c>
      <c r="AW5988" s="13"/>
      <c r="AX5988" s="13">
        <f t="shared" si="1597"/>
        <v>0</v>
      </c>
      <c r="AY5988" s="13"/>
      <c r="AZ5988" s="13">
        <f t="shared" si="1598"/>
        <v>0</v>
      </c>
      <c r="BA5988" s="13"/>
      <c r="BB5988" s="13">
        <f t="shared" si="1599"/>
        <v>0</v>
      </c>
      <c r="BC5988" s="13"/>
      <c r="BD5988" s="13">
        <f t="shared" si="1600"/>
        <v>0</v>
      </c>
      <c r="BE5988" s="13"/>
      <c r="BF5988" s="13">
        <f t="shared" si="1601"/>
        <v>0</v>
      </c>
      <c r="BG5988" s="13"/>
      <c r="BH5988" s="13">
        <f t="shared" si="1602"/>
        <v>70488.701001315436</v>
      </c>
      <c r="BI5988" s="13">
        <f t="shared" si="1603"/>
        <v>70500</v>
      </c>
      <c r="BJ5988" s="13">
        <v>70800</v>
      </c>
    </row>
    <row r="5989" spans="1:62" x14ac:dyDescent="0.25">
      <c r="A5989" t="s">
        <v>1417</v>
      </c>
      <c r="B5989" s="13">
        <v>492</v>
      </c>
      <c r="C5989">
        <v>577707</v>
      </c>
      <c r="D5989">
        <v>1</v>
      </c>
      <c r="E5989">
        <v>0</v>
      </c>
      <c r="F5989">
        <v>0</v>
      </c>
      <c r="G5989">
        <v>0</v>
      </c>
      <c r="H5989">
        <v>0</v>
      </c>
      <c r="I5989" t="s">
        <v>51</v>
      </c>
      <c r="J5989">
        <v>576964</v>
      </c>
      <c r="K5989" t="s">
        <v>233</v>
      </c>
      <c r="L5989">
        <v>576964</v>
      </c>
      <c r="M5989" t="s">
        <v>233</v>
      </c>
      <c r="N5989">
        <v>576964</v>
      </c>
      <c r="O5989" t="s">
        <v>233</v>
      </c>
      <c r="P5989">
        <v>576964</v>
      </c>
      <c r="Q5989" t="s">
        <v>233</v>
      </c>
      <c r="R5989" s="13">
        <v>114993.46392125392</v>
      </c>
      <c r="S5989" s="13"/>
      <c r="T5989" s="13"/>
      <c r="U5989" s="13"/>
      <c r="V5989" s="13">
        <f t="shared" si="1587"/>
        <v>0</v>
      </c>
      <c r="W5989" s="13"/>
      <c r="X5989" s="13">
        <f t="shared" si="1588"/>
        <v>0</v>
      </c>
      <c r="Y5989" s="13"/>
      <c r="Z5989" s="13">
        <f t="shared" si="1589"/>
        <v>0</v>
      </c>
      <c r="AA5989" s="13"/>
      <c r="AB5989" s="13">
        <f t="shared" si="1590"/>
        <v>0</v>
      </c>
      <c r="AC5989" s="13"/>
      <c r="AD5989" s="13"/>
      <c r="AE5989" s="13"/>
      <c r="AF5989" s="13"/>
      <c r="AG5989" s="13"/>
      <c r="AH5989" s="13"/>
      <c r="AI5989" s="13"/>
      <c r="AJ5989" s="13"/>
      <c r="AK5989" s="13">
        <f t="shared" si="1591"/>
        <v>0</v>
      </c>
      <c r="AL5989" s="13"/>
      <c r="AM5989" s="13">
        <f t="shared" si="1592"/>
        <v>0</v>
      </c>
      <c r="AN5989" s="13"/>
      <c r="AO5989" s="13">
        <v>0</v>
      </c>
      <c r="AP5989" s="13">
        <f t="shared" si="1593"/>
        <v>0</v>
      </c>
      <c r="AQ5989" s="13"/>
      <c r="AR5989" s="13">
        <f t="shared" si="1594"/>
        <v>0</v>
      </c>
      <c r="AS5989" s="13"/>
      <c r="AT5989" s="13">
        <f t="shared" si="1595"/>
        <v>0</v>
      </c>
      <c r="AU5989" s="13"/>
      <c r="AV5989" s="13">
        <f t="shared" si="1596"/>
        <v>0</v>
      </c>
      <c r="AW5989" s="13"/>
      <c r="AX5989" s="13">
        <f t="shared" si="1597"/>
        <v>0</v>
      </c>
      <c r="AY5989" s="13"/>
      <c r="AZ5989" s="13">
        <f t="shared" si="1598"/>
        <v>0</v>
      </c>
      <c r="BA5989" s="13"/>
      <c r="BB5989" s="13">
        <f t="shared" si="1599"/>
        <v>0</v>
      </c>
      <c r="BC5989" s="13"/>
      <c r="BD5989" s="13">
        <f t="shared" si="1600"/>
        <v>0</v>
      </c>
      <c r="BE5989" s="13"/>
      <c r="BF5989" s="13">
        <f t="shared" si="1601"/>
        <v>0</v>
      </c>
      <c r="BG5989" s="13"/>
      <c r="BH5989" s="13">
        <f t="shared" si="1602"/>
        <v>114993.46392125392</v>
      </c>
      <c r="BI5989" s="13">
        <f t="shared" si="1603"/>
        <v>115000</v>
      </c>
      <c r="BJ5989" s="13">
        <v>117300</v>
      </c>
    </row>
    <row r="5990" spans="1:62" x14ac:dyDescent="0.25">
      <c r="A5990" s="3" t="s">
        <v>1417</v>
      </c>
      <c r="B5990" s="13">
        <v>784</v>
      </c>
      <c r="C5990">
        <v>550027</v>
      </c>
      <c r="D5990">
        <v>1</v>
      </c>
      <c r="E5990">
        <v>1</v>
      </c>
      <c r="F5990">
        <v>0</v>
      </c>
      <c r="G5990">
        <v>0</v>
      </c>
      <c r="H5990">
        <v>0</v>
      </c>
      <c r="I5990" t="s">
        <v>23</v>
      </c>
      <c r="J5990">
        <v>550027</v>
      </c>
      <c r="K5990" t="s">
        <v>1417</v>
      </c>
      <c r="L5990">
        <v>549240</v>
      </c>
      <c r="M5990" t="s">
        <v>48</v>
      </c>
      <c r="N5990">
        <v>549240</v>
      </c>
      <c r="O5990" t="s">
        <v>48</v>
      </c>
      <c r="P5990">
        <v>549240</v>
      </c>
      <c r="Q5990" t="s">
        <v>48</v>
      </c>
      <c r="R5990" s="13">
        <v>182095.0524785145</v>
      </c>
      <c r="S5990" s="13">
        <v>1642</v>
      </c>
      <c r="T5990" s="13">
        <v>87901.561349337426</v>
      </c>
      <c r="U5990" s="13"/>
      <c r="V5990" s="13">
        <f t="shared" si="1587"/>
        <v>0</v>
      </c>
      <c r="W5990" s="13">
        <v>15</v>
      </c>
      <c r="X5990" s="13">
        <f t="shared" si="1588"/>
        <v>44460</v>
      </c>
      <c r="Y5990" s="13">
        <v>4</v>
      </c>
      <c r="Z5990" s="13">
        <f t="shared" si="1589"/>
        <v>3952</v>
      </c>
      <c r="AA5990" s="13">
        <v>5</v>
      </c>
      <c r="AB5990" s="13">
        <f t="shared" si="1590"/>
        <v>1235</v>
      </c>
      <c r="AC5990" s="13"/>
      <c r="AD5990" s="13"/>
      <c r="AE5990" s="13"/>
      <c r="AF5990" s="13"/>
      <c r="AG5990" s="13"/>
      <c r="AH5990" s="13"/>
      <c r="AI5990" s="13"/>
      <c r="AJ5990" s="13"/>
      <c r="AK5990" s="13">
        <f t="shared" si="1591"/>
        <v>0</v>
      </c>
      <c r="AL5990" s="13"/>
      <c r="AM5990" s="13">
        <f t="shared" si="1592"/>
        <v>0</v>
      </c>
      <c r="AN5990" s="13"/>
      <c r="AO5990" s="13">
        <v>0</v>
      </c>
      <c r="AP5990" s="13">
        <f t="shared" si="1593"/>
        <v>0</v>
      </c>
      <c r="AQ5990" s="13"/>
      <c r="AR5990" s="13">
        <f t="shared" si="1594"/>
        <v>0</v>
      </c>
      <c r="AS5990" s="13"/>
      <c r="AT5990" s="13">
        <f t="shared" si="1595"/>
        <v>0</v>
      </c>
      <c r="AU5990" s="13"/>
      <c r="AV5990" s="13">
        <f t="shared" si="1596"/>
        <v>0</v>
      </c>
      <c r="AW5990" s="13"/>
      <c r="AX5990" s="13">
        <f t="shared" si="1597"/>
        <v>0</v>
      </c>
      <c r="AY5990" s="13"/>
      <c r="AZ5990" s="13">
        <f t="shared" si="1598"/>
        <v>0</v>
      </c>
      <c r="BA5990" s="13"/>
      <c r="BB5990" s="13">
        <f t="shared" si="1599"/>
        <v>0</v>
      </c>
      <c r="BC5990" s="13"/>
      <c r="BD5990" s="13">
        <f t="shared" si="1600"/>
        <v>0</v>
      </c>
      <c r="BE5990" s="13"/>
      <c r="BF5990" s="13">
        <f t="shared" si="1601"/>
        <v>0</v>
      </c>
      <c r="BG5990" s="13"/>
      <c r="BH5990" s="13">
        <f t="shared" si="1602"/>
        <v>319643.61382785195</v>
      </c>
      <c r="BI5990" s="13">
        <f t="shared" si="1603"/>
        <v>319600</v>
      </c>
      <c r="BJ5990" s="13">
        <v>329100</v>
      </c>
    </row>
    <row r="5991" spans="1:62" x14ac:dyDescent="0.25">
      <c r="A5991" t="s">
        <v>1417</v>
      </c>
      <c r="B5991" s="13">
        <v>106</v>
      </c>
      <c r="C5991">
        <v>507695</v>
      </c>
      <c r="D5991">
        <v>1</v>
      </c>
      <c r="E5991">
        <v>0</v>
      </c>
      <c r="F5991">
        <v>0</v>
      </c>
      <c r="G5991">
        <v>0</v>
      </c>
      <c r="H5991">
        <v>0</v>
      </c>
      <c r="I5991" t="s">
        <v>23</v>
      </c>
      <c r="J5991">
        <v>546542</v>
      </c>
      <c r="K5991" t="s">
        <v>1474</v>
      </c>
      <c r="L5991">
        <v>545881</v>
      </c>
      <c r="M5991" t="s">
        <v>145</v>
      </c>
      <c r="N5991">
        <v>545881</v>
      </c>
      <c r="O5991" t="s">
        <v>145</v>
      </c>
      <c r="P5991">
        <v>545881</v>
      </c>
      <c r="Q5991" t="s">
        <v>145</v>
      </c>
      <c r="R5991" s="13">
        <v>70488.701001315436</v>
      </c>
      <c r="S5991" s="13"/>
      <c r="T5991" s="13"/>
      <c r="U5991" s="13"/>
      <c r="V5991" s="13">
        <f t="shared" si="1587"/>
        <v>0</v>
      </c>
      <c r="W5991" s="13"/>
      <c r="X5991" s="13">
        <f t="shared" si="1588"/>
        <v>0</v>
      </c>
      <c r="Y5991" s="13"/>
      <c r="Z5991" s="13">
        <f t="shared" si="1589"/>
        <v>0</v>
      </c>
      <c r="AA5991" s="13"/>
      <c r="AB5991" s="13">
        <f t="shared" si="1590"/>
        <v>0</v>
      </c>
      <c r="AC5991" s="13"/>
      <c r="AD5991" s="13"/>
      <c r="AE5991" s="13"/>
      <c r="AF5991" s="13"/>
      <c r="AG5991" s="13"/>
      <c r="AH5991" s="13"/>
      <c r="AI5991" s="13"/>
      <c r="AJ5991" s="13"/>
      <c r="AK5991" s="13">
        <f t="shared" si="1591"/>
        <v>0</v>
      </c>
      <c r="AL5991" s="13"/>
      <c r="AM5991" s="13">
        <f t="shared" si="1592"/>
        <v>0</v>
      </c>
      <c r="AN5991" s="13"/>
      <c r="AO5991" s="13">
        <v>0</v>
      </c>
      <c r="AP5991" s="13">
        <f t="shared" si="1593"/>
        <v>0</v>
      </c>
      <c r="AQ5991" s="13"/>
      <c r="AR5991" s="13">
        <f t="shared" si="1594"/>
        <v>0</v>
      </c>
      <c r="AS5991" s="13"/>
      <c r="AT5991" s="13">
        <f t="shared" si="1595"/>
        <v>0</v>
      </c>
      <c r="AU5991" s="13"/>
      <c r="AV5991" s="13">
        <f t="shared" si="1596"/>
        <v>0</v>
      </c>
      <c r="AW5991" s="13"/>
      <c r="AX5991" s="13">
        <f t="shared" si="1597"/>
        <v>0</v>
      </c>
      <c r="AY5991" s="13"/>
      <c r="AZ5991" s="13">
        <f t="shared" si="1598"/>
        <v>0</v>
      </c>
      <c r="BA5991" s="13"/>
      <c r="BB5991" s="13">
        <f t="shared" si="1599"/>
        <v>0</v>
      </c>
      <c r="BC5991" s="13"/>
      <c r="BD5991" s="13">
        <f t="shared" si="1600"/>
        <v>0</v>
      </c>
      <c r="BE5991" s="13"/>
      <c r="BF5991" s="13">
        <f t="shared" si="1601"/>
        <v>0</v>
      </c>
      <c r="BG5991" s="13"/>
      <c r="BH5991" s="13">
        <f t="shared" si="1602"/>
        <v>70488.701001315436</v>
      </c>
      <c r="BI5991" s="13">
        <f t="shared" si="1603"/>
        <v>70500</v>
      </c>
      <c r="BJ5991" s="13">
        <v>70800</v>
      </c>
    </row>
    <row r="5992" spans="1:62" x14ac:dyDescent="0.25">
      <c r="A5992" t="s">
        <v>5214</v>
      </c>
      <c r="B5992" s="13">
        <v>139</v>
      </c>
      <c r="C5992">
        <v>591947</v>
      </c>
      <c r="D5992">
        <v>1</v>
      </c>
      <c r="E5992">
        <v>0</v>
      </c>
      <c r="F5992">
        <v>0</v>
      </c>
      <c r="G5992">
        <v>0</v>
      </c>
      <c r="H5992">
        <v>0</v>
      </c>
      <c r="I5992" t="s">
        <v>75</v>
      </c>
      <c r="J5992">
        <v>591211</v>
      </c>
      <c r="K5992" t="s">
        <v>811</v>
      </c>
      <c r="L5992">
        <v>591211</v>
      </c>
      <c r="M5992" t="s">
        <v>811</v>
      </c>
      <c r="N5992">
        <v>591211</v>
      </c>
      <c r="O5992" t="s">
        <v>811</v>
      </c>
      <c r="P5992">
        <v>591211</v>
      </c>
      <c r="Q5992" t="s">
        <v>811</v>
      </c>
      <c r="R5992" s="13">
        <v>70488.701001315436</v>
      </c>
      <c r="S5992" s="13"/>
      <c r="T5992" s="13"/>
      <c r="U5992" s="13"/>
      <c r="V5992" s="13">
        <f t="shared" si="1587"/>
        <v>0</v>
      </c>
      <c r="W5992" s="13"/>
      <c r="X5992" s="13">
        <f t="shared" si="1588"/>
        <v>0</v>
      </c>
      <c r="Y5992" s="13"/>
      <c r="Z5992" s="13">
        <f t="shared" si="1589"/>
        <v>0</v>
      </c>
      <c r="AA5992" s="13"/>
      <c r="AB5992" s="13">
        <f t="shared" si="1590"/>
        <v>0</v>
      </c>
      <c r="AC5992" s="13"/>
      <c r="AD5992" s="13"/>
      <c r="AE5992" s="13"/>
      <c r="AF5992" s="13"/>
      <c r="AG5992" s="13"/>
      <c r="AH5992" s="13"/>
      <c r="AI5992" s="13"/>
      <c r="AJ5992" s="13"/>
      <c r="AK5992" s="13">
        <f t="shared" si="1591"/>
        <v>0</v>
      </c>
      <c r="AL5992" s="13"/>
      <c r="AM5992" s="13">
        <f t="shared" si="1592"/>
        <v>0</v>
      </c>
      <c r="AN5992" s="13"/>
      <c r="AO5992" s="13">
        <v>0</v>
      </c>
      <c r="AP5992" s="13">
        <f t="shared" si="1593"/>
        <v>0</v>
      </c>
      <c r="AQ5992" s="13"/>
      <c r="AR5992" s="13">
        <f t="shared" si="1594"/>
        <v>0</v>
      </c>
      <c r="AS5992" s="13"/>
      <c r="AT5992" s="13">
        <f t="shared" si="1595"/>
        <v>0</v>
      </c>
      <c r="AU5992" s="13"/>
      <c r="AV5992" s="13">
        <f t="shared" si="1596"/>
        <v>0</v>
      </c>
      <c r="AW5992" s="13"/>
      <c r="AX5992" s="13">
        <f t="shared" si="1597"/>
        <v>0</v>
      </c>
      <c r="AY5992" s="13"/>
      <c r="AZ5992" s="13">
        <f t="shared" si="1598"/>
        <v>0</v>
      </c>
      <c r="BA5992" s="13"/>
      <c r="BB5992" s="13">
        <f t="shared" si="1599"/>
        <v>0</v>
      </c>
      <c r="BC5992" s="13"/>
      <c r="BD5992" s="13">
        <f t="shared" si="1600"/>
        <v>0</v>
      </c>
      <c r="BE5992" s="13"/>
      <c r="BF5992" s="13">
        <f t="shared" si="1601"/>
        <v>0</v>
      </c>
      <c r="BG5992" s="13"/>
      <c r="BH5992" s="13">
        <f t="shared" si="1602"/>
        <v>70488.701001315436</v>
      </c>
      <c r="BI5992" s="13">
        <f t="shared" si="1603"/>
        <v>70500</v>
      </c>
      <c r="BJ5992" s="13">
        <v>70800</v>
      </c>
    </row>
    <row r="5993" spans="1:62" x14ac:dyDescent="0.25">
      <c r="A5993" t="s">
        <v>5214</v>
      </c>
      <c r="B5993" s="13">
        <v>146</v>
      </c>
      <c r="C5993">
        <v>578827</v>
      </c>
      <c r="D5993">
        <v>1</v>
      </c>
      <c r="E5993">
        <v>0</v>
      </c>
      <c r="F5993">
        <v>0</v>
      </c>
      <c r="G5993">
        <v>0</v>
      </c>
      <c r="H5993">
        <v>0</v>
      </c>
      <c r="I5993" t="s">
        <v>110</v>
      </c>
      <c r="J5993">
        <v>559628</v>
      </c>
      <c r="K5993" t="s">
        <v>451</v>
      </c>
      <c r="L5993">
        <v>559628</v>
      </c>
      <c r="M5993" t="s">
        <v>451</v>
      </c>
      <c r="N5993">
        <v>559628</v>
      </c>
      <c r="O5993" t="s">
        <v>451</v>
      </c>
      <c r="P5993">
        <v>559300</v>
      </c>
      <c r="Q5993" t="s">
        <v>192</v>
      </c>
      <c r="R5993" s="13">
        <v>70488.701001315436</v>
      </c>
      <c r="S5993" s="13"/>
      <c r="T5993" s="13"/>
      <c r="U5993" s="13"/>
      <c r="V5993" s="13">
        <f t="shared" si="1587"/>
        <v>0</v>
      </c>
      <c r="W5993" s="13"/>
      <c r="X5993" s="13">
        <f t="shared" si="1588"/>
        <v>0</v>
      </c>
      <c r="Y5993" s="13"/>
      <c r="Z5993" s="13">
        <f t="shared" si="1589"/>
        <v>0</v>
      </c>
      <c r="AA5993" s="13"/>
      <c r="AB5993" s="13">
        <f t="shared" si="1590"/>
        <v>0</v>
      </c>
      <c r="AC5993" s="13"/>
      <c r="AD5993" s="13"/>
      <c r="AE5993" s="13"/>
      <c r="AF5993" s="13"/>
      <c r="AG5993" s="13"/>
      <c r="AH5993" s="13"/>
      <c r="AI5993" s="13"/>
      <c r="AJ5993" s="13"/>
      <c r="AK5993" s="13">
        <f t="shared" si="1591"/>
        <v>0</v>
      </c>
      <c r="AL5993" s="13"/>
      <c r="AM5993" s="13">
        <f t="shared" si="1592"/>
        <v>0</v>
      </c>
      <c r="AN5993" s="13"/>
      <c r="AO5993" s="13">
        <v>0</v>
      </c>
      <c r="AP5993" s="13">
        <f t="shared" si="1593"/>
        <v>0</v>
      </c>
      <c r="AQ5993" s="13"/>
      <c r="AR5993" s="13">
        <f t="shared" si="1594"/>
        <v>0</v>
      </c>
      <c r="AS5993" s="13"/>
      <c r="AT5993" s="13">
        <f t="shared" si="1595"/>
        <v>0</v>
      </c>
      <c r="AU5993" s="13"/>
      <c r="AV5993" s="13">
        <f t="shared" si="1596"/>
        <v>0</v>
      </c>
      <c r="AW5993" s="13"/>
      <c r="AX5993" s="13">
        <f t="shared" si="1597"/>
        <v>0</v>
      </c>
      <c r="AY5993" s="13"/>
      <c r="AZ5993" s="13">
        <f t="shared" si="1598"/>
        <v>0</v>
      </c>
      <c r="BA5993" s="13"/>
      <c r="BB5993" s="13">
        <f t="shared" si="1599"/>
        <v>0</v>
      </c>
      <c r="BC5993" s="13"/>
      <c r="BD5993" s="13">
        <f t="shared" si="1600"/>
        <v>0</v>
      </c>
      <c r="BE5993" s="13"/>
      <c r="BF5993" s="13">
        <f t="shared" si="1601"/>
        <v>0</v>
      </c>
      <c r="BG5993" s="13"/>
      <c r="BH5993" s="13">
        <f t="shared" si="1602"/>
        <v>70488.701001315436</v>
      </c>
      <c r="BI5993" s="13">
        <f t="shared" si="1603"/>
        <v>70500</v>
      </c>
      <c r="BJ5993" s="13">
        <v>70800</v>
      </c>
    </row>
    <row r="5994" spans="1:62" x14ac:dyDescent="0.25">
      <c r="A5994" t="s">
        <v>5215</v>
      </c>
      <c r="B5994" s="13">
        <v>710</v>
      </c>
      <c r="C5994">
        <v>562246</v>
      </c>
      <c r="D5994">
        <v>1</v>
      </c>
      <c r="E5994">
        <v>0</v>
      </c>
      <c r="F5994">
        <v>0</v>
      </c>
      <c r="G5994">
        <v>0</v>
      </c>
      <c r="H5994">
        <v>0</v>
      </c>
      <c r="I5994" t="s">
        <v>51</v>
      </c>
      <c r="J5994">
        <v>561380</v>
      </c>
      <c r="K5994" t="s">
        <v>348</v>
      </c>
      <c r="L5994">
        <v>561380</v>
      </c>
      <c r="M5994" t="s">
        <v>348</v>
      </c>
      <c r="N5994">
        <v>561380</v>
      </c>
      <c r="O5994" t="s">
        <v>348</v>
      </c>
      <c r="P5994">
        <v>561380</v>
      </c>
      <c r="Q5994" t="s">
        <v>348</v>
      </c>
      <c r="R5994" s="13">
        <v>165147.98961977445</v>
      </c>
      <c r="S5994" s="13"/>
      <c r="T5994" s="13"/>
      <c r="U5994" s="13"/>
      <c r="V5994" s="13">
        <f t="shared" si="1587"/>
        <v>0</v>
      </c>
      <c r="W5994" s="13"/>
      <c r="X5994" s="13">
        <f t="shared" si="1588"/>
        <v>0</v>
      </c>
      <c r="Y5994" s="13"/>
      <c r="Z5994" s="13">
        <f t="shared" si="1589"/>
        <v>0</v>
      </c>
      <c r="AA5994" s="13"/>
      <c r="AB5994" s="13">
        <f t="shared" si="1590"/>
        <v>0</v>
      </c>
      <c r="AC5994" s="13"/>
      <c r="AD5994" s="13"/>
      <c r="AE5994" s="13"/>
      <c r="AF5994" s="13"/>
      <c r="AG5994" s="13"/>
      <c r="AH5994" s="13"/>
      <c r="AI5994" s="13"/>
      <c r="AJ5994" s="13"/>
      <c r="AK5994" s="13">
        <f t="shared" si="1591"/>
        <v>0</v>
      </c>
      <c r="AL5994" s="13"/>
      <c r="AM5994" s="13">
        <f t="shared" si="1592"/>
        <v>0</v>
      </c>
      <c r="AN5994" s="13"/>
      <c r="AO5994" s="13">
        <v>0</v>
      </c>
      <c r="AP5994" s="13">
        <f t="shared" si="1593"/>
        <v>0</v>
      </c>
      <c r="AQ5994" s="13"/>
      <c r="AR5994" s="13">
        <f t="shared" si="1594"/>
        <v>0</v>
      </c>
      <c r="AS5994" s="13"/>
      <c r="AT5994" s="13">
        <f t="shared" si="1595"/>
        <v>0</v>
      </c>
      <c r="AU5994" s="13"/>
      <c r="AV5994" s="13">
        <f t="shared" si="1596"/>
        <v>0</v>
      </c>
      <c r="AW5994" s="13"/>
      <c r="AX5994" s="13">
        <f t="shared" si="1597"/>
        <v>0</v>
      </c>
      <c r="AY5994" s="13"/>
      <c r="AZ5994" s="13">
        <f t="shared" si="1598"/>
        <v>0</v>
      </c>
      <c r="BA5994" s="13"/>
      <c r="BB5994" s="13">
        <f t="shared" si="1599"/>
        <v>0</v>
      </c>
      <c r="BC5994" s="13"/>
      <c r="BD5994" s="13">
        <f t="shared" si="1600"/>
        <v>0</v>
      </c>
      <c r="BE5994" s="13"/>
      <c r="BF5994" s="13">
        <f t="shared" si="1601"/>
        <v>0</v>
      </c>
      <c r="BG5994" s="13"/>
      <c r="BH5994" s="13">
        <f t="shared" si="1602"/>
        <v>165147.98961977445</v>
      </c>
      <c r="BI5994" s="13">
        <f t="shared" si="1603"/>
        <v>165100</v>
      </c>
      <c r="BJ5994" s="13">
        <v>158900</v>
      </c>
    </row>
    <row r="5995" spans="1:62" x14ac:dyDescent="0.25">
      <c r="A5995" t="s">
        <v>5215</v>
      </c>
      <c r="B5995" s="13">
        <v>259</v>
      </c>
      <c r="C5995">
        <v>547468</v>
      </c>
      <c r="D5995">
        <v>1</v>
      </c>
      <c r="E5995">
        <v>0</v>
      </c>
      <c r="F5995">
        <v>0</v>
      </c>
      <c r="G5995">
        <v>0</v>
      </c>
      <c r="H5995">
        <v>0</v>
      </c>
      <c r="I5995" t="s">
        <v>23</v>
      </c>
      <c r="J5995">
        <v>547239</v>
      </c>
      <c r="K5995" t="s">
        <v>635</v>
      </c>
      <c r="L5995">
        <v>545881</v>
      </c>
      <c r="M5995" t="s">
        <v>145</v>
      </c>
      <c r="N5995">
        <v>545881</v>
      </c>
      <c r="O5995" t="s">
        <v>145</v>
      </c>
      <c r="P5995">
        <v>545881</v>
      </c>
      <c r="Q5995" t="s">
        <v>145</v>
      </c>
      <c r="R5995" s="13">
        <v>70488.701001315436</v>
      </c>
      <c r="S5995" s="13"/>
      <c r="T5995" s="13"/>
      <c r="U5995" s="13"/>
      <c r="V5995" s="13">
        <f t="shared" si="1587"/>
        <v>0</v>
      </c>
      <c r="W5995" s="13"/>
      <c r="X5995" s="13">
        <f t="shared" si="1588"/>
        <v>0</v>
      </c>
      <c r="Y5995" s="13"/>
      <c r="Z5995" s="13">
        <f t="shared" si="1589"/>
        <v>0</v>
      </c>
      <c r="AA5995" s="13"/>
      <c r="AB5995" s="13">
        <f t="shared" si="1590"/>
        <v>0</v>
      </c>
      <c r="AC5995" s="13"/>
      <c r="AD5995" s="13"/>
      <c r="AE5995" s="13"/>
      <c r="AF5995" s="13"/>
      <c r="AG5995" s="13"/>
      <c r="AH5995" s="13"/>
      <c r="AI5995" s="13"/>
      <c r="AJ5995" s="13"/>
      <c r="AK5995" s="13">
        <f t="shared" si="1591"/>
        <v>0</v>
      </c>
      <c r="AL5995" s="13"/>
      <c r="AM5995" s="13">
        <f t="shared" si="1592"/>
        <v>0</v>
      </c>
      <c r="AN5995" s="13"/>
      <c r="AO5995" s="13">
        <v>0</v>
      </c>
      <c r="AP5995" s="13">
        <f t="shared" si="1593"/>
        <v>0</v>
      </c>
      <c r="AQ5995" s="13"/>
      <c r="AR5995" s="13">
        <f t="shared" si="1594"/>
        <v>0</v>
      </c>
      <c r="AS5995" s="13"/>
      <c r="AT5995" s="13">
        <f t="shared" si="1595"/>
        <v>0</v>
      </c>
      <c r="AU5995" s="13"/>
      <c r="AV5995" s="13">
        <f t="shared" si="1596"/>
        <v>0</v>
      </c>
      <c r="AW5995" s="13"/>
      <c r="AX5995" s="13">
        <f t="shared" si="1597"/>
        <v>0</v>
      </c>
      <c r="AY5995" s="13"/>
      <c r="AZ5995" s="13">
        <f t="shared" si="1598"/>
        <v>0</v>
      </c>
      <c r="BA5995" s="13"/>
      <c r="BB5995" s="13">
        <f t="shared" si="1599"/>
        <v>0</v>
      </c>
      <c r="BC5995" s="13"/>
      <c r="BD5995" s="13">
        <f t="shared" si="1600"/>
        <v>0</v>
      </c>
      <c r="BE5995" s="13"/>
      <c r="BF5995" s="13">
        <f t="shared" si="1601"/>
        <v>0</v>
      </c>
      <c r="BG5995" s="13"/>
      <c r="BH5995" s="13">
        <f t="shared" si="1602"/>
        <v>70488.701001315436</v>
      </c>
      <c r="BI5995" s="13">
        <f t="shared" si="1603"/>
        <v>70500</v>
      </c>
      <c r="BJ5995" s="13">
        <v>70800</v>
      </c>
    </row>
    <row r="5996" spans="1:62" x14ac:dyDescent="0.25">
      <c r="A5996" t="s">
        <v>5216</v>
      </c>
      <c r="B5996" s="13">
        <v>776</v>
      </c>
      <c r="C5996">
        <v>581208</v>
      </c>
      <c r="D5996">
        <v>1</v>
      </c>
      <c r="E5996">
        <v>0</v>
      </c>
      <c r="F5996">
        <v>0</v>
      </c>
      <c r="G5996">
        <v>0</v>
      </c>
      <c r="H5996">
        <v>0</v>
      </c>
      <c r="I5996" t="s">
        <v>41</v>
      </c>
      <c r="J5996">
        <v>581259</v>
      </c>
      <c r="K5996" t="s">
        <v>160</v>
      </c>
      <c r="L5996">
        <v>581259</v>
      </c>
      <c r="M5996" t="s">
        <v>160</v>
      </c>
      <c r="N5996">
        <v>581259</v>
      </c>
      <c r="O5996" t="s">
        <v>160</v>
      </c>
      <c r="P5996">
        <v>581259</v>
      </c>
      <c r="Q5996" t="s">
        <v>160</v>
      </c>
      <c r="R5996" s="13">
        <v>180264.70205952163</v>
      </c>
      <c r="S5996" s="13"/>
      <c r="T5996" s="13"/>
      <c r="U5996" s="13"/>
      <c r="V5996" s="13">
        <f t="shared" si="1587"/>
        <v>0</v>
      </c>
      <c r="W5996" s="13"/>
      <c r="X5996" s="13">
        <f t="shared" si="1588"/>
        <v>0</v>
      </c>
      <c r="Y5996" s="13"/>
      <c r="Z5996" s="13">
        <f t="shared" si="1589"/>
        <v>0</v>
      </c>
      <c r="AA5996" s="13"/>
      <c r="AB5996" s="13">
        <f t="shared" si="1590"/>
        <v>0</v>
      </c>
      <c r="AC5996" s="13"/>
      <c r="AD5996" s="13"/>
      <c r="AE5996" s="13"/>
      <c r="AF5996" s="13"/>
      <c r="AG5996" s="13"/>
      <c r="AH5996" s="13"/>
      <c r="AI5996" s="13"/>
      <c r="AJ5996" s="13"/>
      <c r="AK5996" s="13">
        <f t="shared" si="1591"/>
        <v>0</v>
      </c>
      <c r="AL5996" s="13"/>
      <c r="AM5996" s="13">
        <f t="shared" si="1592"/>
        <v>0</v>
      </c>
      <c r="AN5996" s="13"/>
      <c r="AO5996" s="13">
        <v>0</v>
      </c>
      <c r="AP5996" s="13">
        <f t="shared" si="1593"/>
        <v>0</v>
      </c>
      <c r="AQ5996" s="13"/>
      <c r="AR5996" s="13">
        <f t="shared" si="1594"/>
        <v>0</v>
      </c>
      <c r="AS5996" s="13"/>
      <c r="AT5996" s="13">
        <f t="shared" si="1595"/>
        <v>0</v>
      </c>
      <c r="AU5996" s="13"/>
      <c r="AV5996" s="13">
        <f t="shared" si="1596"/>
        <v>0</v>
      </c>
      <c r="AW5996" s="13"/>
      <c r="AX5996" s="13">
        <f t="shared" si="1597"/>
        <v>0</v>
      </c>
      <c r="AY5996" s="13"/>
      <c r="AZ5996" s="13">
        <f t="shared" si="1598"/>
        <v>0</v>
      </c>
      <c r="BA5996" s="13"/>
      <c r="BB5996" s="13">
        <f t="shared" si="1599"/>
        <v>0</v>
      </c>
      <c r="BC5996" s="13"/>
      <c r="BD5996" s="13">
        <f t="shared" si="1600"/>
        <v>0</v>
      </c>
      <c r="BE5996" s="13"/>
      <c r="BF5996" s="13">
        <f t="shared" si="1601"/>
        <v>0</v>
      </c>
      <c r="BG5996" s="13"/>
      <c r="BH5996" s="13">
        <f t="shared" si="1602"/>
        <v>180264.70205952163</v>
      </c>
      <c r="BI5996" s="13">
        <f t="shared" si="1603"/>
        <v>180300</v>
      </c>
      <c r="BJ5996" s="13">
        <v>179100</v>
      </c>
    </row>
    <row r="5997" spans="1:62" x14ac:dyDescent="0.25">
      <c r="A5997" t="s">
        <v>5216</v>
      </c>
      <c r="B5997" s="13">
        <v>402</v>
      </c>
      <c r="C5997">
        <v>541664</v>
      </c>
      <c r="D5997">
        <v>1</v>
      </c>
      <c r="E5997">
        <v>0</v>
      </c>
      <c r="F5997">
        <v>0</v>
      </c>
      <c r="G5997">
        <v>0</v>
      </c>
      <c r="H5997">
        <v>0</v>
      </c>
      <c r="I5997" t="s">
        <v>110</v>
      </c>
      <c r="J5997">
        <v>561215</v>
      </c>
      <c r="K5997" t="s">
        <v>296</v>
      </c>
      <c r="L5997">
        <v>561215</v>
      </c>
      <c r="M5997" t="s">
        <v>296</v>
      </c>
      <c r="N5997">
        <v>561215</v>
      </c>
      <c r="O5997" t="s">
        <v>296</v>
      </c>
      <c r="P5997">
        <v>561215</v>
      </c>
      <c r="Q5997" t="s">
        <v>296</v>
      </c>
      <c r="R5997" s="13">
        <v>94175.246945587322</v>
      </c>
      <c r="S5997" s="13"/>
      <c r="T5997" s="13"/>
      <c r="U5997" s="13"/>
      <c r="V5997" s="13">
        <f t="shared" si="1587"/>
        <v>0</v>
      </c>
      <c r="W5997" s="13"/>
      <c r="X5997" s="13">
        <f t="shared" si="1588"/>
        <v>0</v>
      </c>
      <c r="Y5997" s="13"/>
      <c r="Z5997" s="13">
        <f t="shared" si="1589"/>
        <v>0</v>
      </c>
      <c r="AA5997" s="13"/>
      <c r="AB5997" s="13">
        <f t="shared" si="1590"/>
        <v>0</v>
      </c>
      <c r="AC5997" s="13"/>
      <c r="AD5997" s="13"/>
      <c r="AE5997" s="13"/>
      <c r="AF5997" s="13"/>
      <c r="AG5997" s="13"/>
      <c r="AH5997" s="13"/>
      <c r="AI5997" s="13"/>
      <c r="AJ5997" s="13"/>
      <c r="AK5997" s="13">
        <f t="shared" si="1591"/>
        <v>0</v>
      </c>
      <c r="AL5997" s="13"/>
      <c r="AM5997" s="13">
        <f t="shared" si="1592"/>
        <v>0</v>
      </c>
      <c r="AN5997" s="13"/>
      <c r="AO5997" s="13">
        <v>0</v>
      </c>
      <c r="AP5997" s="13">
        <f t="shared" si="1593"/>
        <v>0</v>
      </c>
      <c r="AQ5997" s="13"/>
      <c r="AR5997" s="13">
        <f t="shared" si="1594"/>
        <v>0</v>
      </c>
      <c r="AS5997" s="13"/>
      <c r="AT5997" s="13">
        <f t="shared" si="1595"/>
        <v>0</v>
      </c>
      <c r="AU5997" s="13"/>
      <c r="AV5997" s="13">
        <f t="shared" si="1596"/>
        <v>0</v>
      </c>
      <c r="AW5997" s="13"/>
      <c r="AX5997" s="13">
        <f t="shared" si="1597"/>
        <v>0</v>
      </c>
      <c r="AY5997" s="13"/>
      <c r="AZ5997" s="13">
        <f t="shared" si="1598"/>
        <v>0</v>
      </c>
      <c r="BA5997" s="13"/>
      <c r="BB5997" s="13">
        <f t="shared" si="1599"/>
        <v>0</v>
      </c>
      <c r="BC5997" s="13"/>
      <c r="BD5997" s="13">
        <f t="shared" si="1600"/>
        <v>0</v>
      </c>
      <c r="BE5997" s="13"/>
      <c r="BF5997" s="13">
        <f t="shared" si="1601"/>
        <v>0</v>
      </c>
      <c r="BG5997" s="13"/>
      <c r="BH5997" s="13">
        <f t="shared" si="1602"/>
        <v>94175.246945587322</v>
      </c>
      <c r="BI5997" s="13">
        <f t="shared" si="1603"/>
        <v>94200</v>
      </c>
      <c r="BJ5997" s="13">
        <v>92400</v>
      </c>
    </row>
    <row r="5998" spans="1:62" x14ac:dyDescent="0.25">
      <c r="A5998" t="s">
        <v>5217</v>
      </c>
      <c r="B5998" s="13">
        <v>243</v>
      </c>
      <c r="C5998">
        <v>549177</v>
      </c>
      <c r="D5998">
        <v>1</v>
      </c>
      <c r="E5998">
        <v>0</v>
      </c>
      <c r="F5998">
        <v>0</v>
      </c>
      <c r="G5998">
        <v>0</v>
      </c>
      <c r="H5998">
        <v>0</v>
      </c>
      <c r="I5998" t="s">
        <v>75</v>
      </c>
      <c r="J5998">
        <v>547492</v>
      </c>
      <c r="K5998" t="s">
        <v>74</v>
      </c>
      <c r="L5998">
        <v>547492</v>
      </c>
      <c r="M5998" t="s">
        <v>74</v>
      </c>
      <c r="N5998">
        <v>547492</v>
      </c>
      <c r="O5998" t="s">
        <v>74</v>
      </c>
      <c r="P5998">
        <v>547492</v>
      </c>
      <c r="Q5998" t="s">
        <v>74</v>
      </c>
      <c r="R5998" s="13">
        <v>70488.701001315436</v>
      </c>
      <c r="S5998" s="13"/>
      <c r="T5998" s="13"/>
      <c r="U5998" s="13"/>
      <c r="V5998" s="13">
        <f t="shared" si="1587"/>
        <v>0</v>
      </c>
      <c r="W5998" s="13"/>
      <c r="X5998" s="13">
        <f t="shared" si="1588"/>
        <v>0</v>
      </c>
      <c r="Y5998" s="13"/>
      <c r="Z5998" s="13">
        <f t="shared" si="1589"/>
        <v>0</v>
      </c>
      <c r="AA5998" s="13"/>
      <c r="AB5998" s="13">
        <f t="shared" si="1590"/>
        <v>0</v>
      </c>
      <c r="AC5998" s="13"/>
      <c r="AD5998" s="13"/>
      <c r="AE5998" s="13"/>
      <c r="AF5998" s="13"/>
      <c r="AG5998" s="13"/>
      <c r="AH5998" s="13"/>
      <c r="AI5998" s="13"/>
      <c r="AJ5998" s="13"/>
      <c r="AK5998" s="13">
        <f t="shared" si="1591"/>
        <v>0</v>
      </c>
      <c r="AL5998" s="13"/>
      <c r="AM5998" s="13">
        <f t="shared" si="1592"/>
        <v>0</v>
      </c>
      <c r="AN5998" s="13"/>
      <c r="AO5998" s="13">
        <v>0</v>
      </c>
      <c r="AP5998" s="13">
        <f t="shared" si="1593"/>
        <v>0</v>
      </c>
      <c r="AQ5998" s="13"/>
      <c r="AR5998" s="13">
        <f t="shared" si="1594"/>
        <v>0</v>
      </c>
      <c r="AS5998" s="13"/>
      <c r="AT5998" s="13">
        <f t="shared" si="1595"/>
        <v>0</v>
      </c>
      <c r="AU5998" s="13"/>
      <c r="AV5998" s="13">
        <f t="shared" si="1596"/>
        <v>0</v>
      </c>
      <c r="AW5998" s="13"/>
      <c r="AX5998" s="13">
        <f t="shared" si="1597"/>
        <v>0</v>
      </c>
      <c r="AY5998" s="13"/>
      <c r="AZ5998" s="13">
        <f t="shared" si="1598"/>
        <v>0</v>
      </c>
      <c r="BA5998" s="13"/>
      <c r="BB5998" s="13">
        <f t="shared" si="1599"/>
        <v>0</v>
      </c>
      <c r="BC5998" s="13"/>
      <c r="BD5998" s="13">
        <f t="shared" si="1600"/>
        <v>0</v>
      </c>
      <c r="BE5998" s="13"/>
      <c r="BF5998" s="13">
        <f t="shared" si="1601"/>
        <v>0</v>
      </c>
      <c r="BG5998" s="13"/>
      <c r="BH5998" s="13">
        <f t="shared" si="1602"/>
        <v>70488.701001315436</v>
      </c>
      <c r="BI5998" s="13">
        <f t="shared" si="1603"/>
        <v>70500</v>
      </c>
      <c r="BJ5998" s="13">
        <v>70800</v>
      </c>
    </row>
    <row r="5999" spans="1:62" x14ac:dyDescent="0.25">
      <c r="A5999" t="s">
        <v>5219</v>
      </c>
      <c r="B5999" s="13">
        <v>242</v>
      </c>
      <c r="C5999">
        <v>571130</v>
      </c>
      <c r="D5999">
        <v>1</v>
      </c>
      <c r="E5999">
        <v>0</v>
      </c>
      <c r="F5999">
        <v>0</v>
      </c>
      <c r="G5999">
        <v>0</v>
      </c>
      <c r="H5999">
        <v>0</v>
      </c>
      <c r="I5999" t="s">
        <v>33</v>
      </c>
      <c r="J5999">
        <v>570508</v>
      </c>
      <c r="K5999" t="s">
        <v>99</v>
      </c>
      <c r="L5999">
        <v>570508</v>
      </c>
      <c r="M5999" t="s">
        <v>99</v>
      </c>
      <c r="N5999">
        <v>570508</v>
      </c>
      <c r="O5999" t="s">
        <v>99</v>
      </c>
      <c r="P5999">
        <v>570508</v>
      </c>
      <c r="Q5999" t="s">
        <v>99</v>
      </c>
      <c r="R5999" s="13">
        <v>70488.701001315436</v>
      </c>
      <c r="S5999" s="13"/>
      <c r="T5999" s="13"/>
      <c r="U5999" s="13"/>
      <c r="V5999" s="13">
        <f t="shared" si="1587"/>
        <v>0</v>
      </c>
      <c r="W5999" s="13"/>
      <c r="X5999" s="13">
        <f t="shared" si="1588"/>
        <v>0</v>
      </c>
      <c r="Y5999" s="13"/>
      <c r="Z5999" s="13">
        <f t="shared" si="1589"/>
        <v>0</v>
      </c>
      <c r="AA5999" s="13"/>
      <c r="AB5999" s="13">
        <f t="shared" si="1590"/>
        <v>0</v>
      </c>
      <c r="AC5999" s="13"/>
      <c r="AD5999" s="13"/>
      <c r="AE5999" s="13"/>
      <c r="AF5999" s="13"/>
      <c r="AG5999" s="13"/>
      <c r="AH5999" s="13"/>
      <c r="AI5999" s="13"/>
      <c r="AJ5999" s="13"/>
      <c r="AK5999" s="13">
        <f t="shared" si="1591"/>
        <v>0</v>
      </c>
      <c r="AL5999" s="13"/>
      <c r="AM5999" s="13">
        <f t="shared" si="1592"/>
        <v>0</v>
      </c>
      <c r="AN5999" s="13"/>
      <c r="AO5999" s="13">
        <v>0</v>
      </c>
      <c r="AP5999" s="13">
        <f t="shared" si="1593"/>
        <v>0</v>
      </c>
      <c r="AQ5999" s="13"/>
      <c r="AR5999" s="13">
        <f t="shared" si="1594"/>
        <v>0</v>
      </c>
      <c r="AS5999" s="13"/>
      <c r="AT5999" s="13">
        <f t="shared" si="1595"/>
        <v>0</v>
      </c>
      <c r="AU5999" s="13"/>
      <c r="AV5999" s="13">
        <f t="shared" si="1596"/>
        <v>0</v>
      </c>
      <c r="AW5999" s="13"/>
      <c r="AX5999" s="13">
        <f t="shared" si="1597"/>
        <v>0</v>
      </c>
      <c r="AY5999" s="13"/>
      <c r="AZ5999" s="13">
        <f t="shared" si="1598"/>
        <v>0</v>
      </c>
      <c r="BA5999" s="13"/>
      <c r="BB5999" s="13">
        <f t="shared" si="1599"/>
        <v>0</v>
      </c>
      <c r="BC5999" s="13"/>
      <c r="BD5999" s="13">
        <f t="shared" si="1600"/>
        <v>0</v>
      </c>
      <c r="BE5999" s="13"/>
      <c r="BF5999" s="13">
        <f t="shared" si="1601"/>
        <v>0</v>
      </c>
      <c r="BG5999" s="13"/>
      <c r="BH5999" s="13">
        <f t="shared" si="1602"/>
        <v>70488.701001315436</v>
      </c>
      <c r="BI5999" s="13">
        <f t="shared" si="1603"/>
        <v>70500</v>
      </c>
      <c r="BJ5999" s="13">
        <v>70800</v>
      </c>
    </row>
    <row r="6000" spans="1:62" x14ac:dyDescent="0.25">
      <c r="A6000" t="s">
        <v>5220</v>
      </c>
      <c r="B6000" s="13">
        <v>1454</v>
      </c>
      <c r="C6000">
        <v>585050</v>
      </c>
      <c r="D6000">
        <v>1</v>
      </c>
      <c r="E6000">
        <v>0</v>
      </c>
      <c r="F6000">
        <v>0</v>
      </c>
      <c r="G6000">
        <v>0</v>
      </c>
      <c r="H6000">
        <v>0</v>
      </c>
      <c r="I6000" t="s">
        <v>30</v>
      </c>
      <c r="J6000">
        <v>584860</v>
      </c>
      <c r="K6000" t="s">
        <v>3945</v>
      </c>
      <c r="L6000">
        <v>584797</v>
      </c>
      <c r="M6000" t="s">
        <v>3767</v>
      </c>
      <c r="N6000">
        <v>584291</v>
      </c>
      <c r="O6000" t="s">
        <v>184</v>
      </c>
      <c r="P6000">
        <v>584291</v>
      </c>
      <c r="Q6000" t="s">
        <v>184</v>
      </c>
      <c r="R6000" s="13">
        <v>334072.51447605697</v>
      </c>
      <c r="S6000" s="13"/>
      <c r="T6000" s="13"/>
      <c r="U6000" s="13"/>
      <c r="V6000" s="13">
        <f t="shared" si="1587"/>
        <v>0</v>
      </c>
      <c r="W6000" s="13"/>
      <c r="X6000" s="13">
        <f t="shared" si="1588"/>
        <v>0</v>
      </c>
      <c r="Y6000" s="13"/>
      <c r="Z6000" s="13">
        <f t="shared" si="1589"/>
        <v>0</v>
      </c>
      <c r="AA6000" s="13"/>
      <c r="AB6000" s="13">
        <f t="shared" si="1590"/>
        <v>0</v>
      </c>
      <c r="AC6000" s="13"/>
      <c r="AD6000" s="13"/>
      <c r="AE6000" s="13"/>
      <c r="AF6000" s="13"/>
      <c r="AG6000" s="13"/>
      <c r="AH6000" s="13"/>
      <c r="AI6000" s="13"/>
      <c r="AJ6000" s="13"/>
      <c r="AK6000" s="13">
        <f t="shared" si="1591"/>
        <v>0</v>
      </c>
      <c r="AL6000" s="13"/>
      <c r="AM6000" s="13">
        <f t="shared" si="1592"/>
        <v>0</v>
      </c>
      <c r="AN6000" s="13"/>
      <c r="AO6000" s="13">
        <v>1</v>
      </c>
      <c r="AP6000" s="13">
        <f t="shared" si="1593"/>
        <v>30500</v>
      </c>
      <c r="AQ6000" s="13"/>
      <c r="AR6000" s="13">
        <f t="shared" si="1594"/>
        <v>0</v>
      </c>
      <c r="AS6000" s="13"/>
      <c r="AT6000" s="13">
        <f t="shared" si="1595"/>
        <v>0</v>
      </c>
      <c r="AU6000" s="13"/>
      <c r="AV6000" s="13">
        <f t="shared" si="1596"/>
        <v>0</v>
      </c>
      <c r="AW6000" s="13"/>
      <c r="AX6000" s="13">
        <f t="shared" si="1597"/>
        <v>0</v>
      </c>
      <c r="AY6000" s="13"/>
      <c r="AZ6000" s="13">
        <f t="shared" si="1598"/>
        <v>0</v>
      </c>
      <c r="BA6000" s="13"/>
      <c r="BB6000" s="13">
        <f t="shared" si="1599"/>
        <v>0</v>
      </c>
      <c r="BC6000" s="13"/>
      <c r="BD6000" s="13">
        <f t="shared" si="1600"/>
        <v>0</v>
      </c>
      <c r="BE6000" s="13"/>
      <c r="BF6000" s="13">
        <f t="shared" si="1601"/>
        <v>0</v>
      </c>
      <c r="BG6000" s="13"/>
      <c r="BH6000" s="13">
        <f t="shared" si="1602"/>
        <v>364572.51447605697</v>
      </c>
      <c r="BI6000" s="13">
        <f t="shared" si="1603"/>
        <v>364600</v>
      </c>
      <c r="BJ6000" s="13">
        <v>359000</v>
      </c>
    </row>
    <row r="6001" spans="1:62" x14ac:dyDescent="0.25">
      <c r="A6001" t="s">
        <v>5221</v>
      </c>
      <c r="B6001" s="13">
        <v>1058</v>
      </c>
      <c r="C6001">
        <v>572578</v>
      </c>
      <c r="D6001">
        <v>1</v>
      </c>
      <c r="E6001">
        <v>0</v>
      </c>
      <c r="F6001">
        <v>0</v>
      </c>
      <c r="G6001">
        <v>0</v>
      </c>
      <c r="H6001">
        <v>0</v>
      </c>
      <c r="I6001" t="s">
        <v>41</v>
      </c>
      <c r="J6001">
        <v>571539</v>
      </c>
      <c r="K6001" t="s">
        <v>425</v>
      </c>
      <c r="L6001">
        <v>571539</v>
      </c>
      <c r="M6001" t="s">
        <v>425</v>
      </c>
      <c r="N6001">
        <v>571539</v>
      </c>
      <c r="O6001" t="s">
        <v>425</v>
      </c>
      <c r="P6001">
        <v>571164</v>
      </c>
      <c r="Q6001" t="s">
        <v>325</v>
      </c>
      <c r="R6001" s="13">
        <v>244545.01648088137</v>
      </c>
      <c r="S6001" s="13"/>
      <c r="T6001" s="13"/>
      <c r="U6001" s="13"/>
      <c r="V6001" s="13">
        <f t="shared" si="1587"/>
        <v>0</v>
      </c>
      <c r="W6001" s="13"/>
      <c r="X6001" s="13">
        <f t="shared" si="1588"/>
        <v>0</v>
      </c>
      <c r="Y6001" s="13"/>
      <c r="Z6001" s="13">
        <f t="shared" si="1589"/>
        <v>0</v>
      </c>
      <c r="AA6001" s="13"/>
      <c r="AB6001" s="13">
        <f t="shared" si="1590"/>
        <v>0</v>
      </c>
      <c r="AC6001" s="13"/>
      <c r="AD6001" s="13"/>
      <c r="AE6001" s="13"/>
      <c r="AF6001" s="13"/>
      <c r="AG6001" s="13"/>
      <c r="AH6001" s="13"/>
      <c r="AI6001" s="13"/>
      <c r="AJ6001" s="13"/>
      <c r="AK6001" s="13">
        <f t="shared" si="1591"/>
        <v>0</v>
      </c>
      <c r="AL6001" s="13"/>
      <c r="AM6001" s="13">
        <f t="shared" si="1592"/>
        <v>0</v>
      </c>
      <c r="AN6001" s="13"/>
      <c r="AO6001" s="13">
        <v>2</v>
      </c>
      <c r="AP6001" s="13">
        <f t="shared" si="1593"/>
        <v>61000</v>
      </c>
      <c r="AQ6001" s="13"/>
      <c r="AR6001" s="13">
        <f t="shared" si="1594"/>
        <v>0</v>
      </c>
      <c r="AS6001" s="13"/>
      <c r="AT6001" s="13">
        <f t="shared" si="1595"/>
        <v>0</v>
      </c>
      <c r="AU6001" s="13"/>
      <c r="AV6001" s="13">
        <f t="shared" si="1596"/>
        <v>0</v>
      </c>
      <c r="AW6001" s="13"/>
      <c r="AX6001" s="13">
        <f t="shared" si="1597"/>
        <v>0</v>
      </c>
      <c r="AY6001" s="13"/>
      <c r="AZ6001" s="13">
        <f t="shared" si="1598"/>
        <v>0</v>
      </c>
      <c r="BA6001" s="13"/>
      <c r="BB6001" s="13">
        <f t="shared" si="1599"/>
        <v>0</v>
      </c>
      <c r="BC6001" s="13"/>
      <c r="BD6001" s="13">
        <f t="shared" si="1600"/>
        <v>0</v>
      </c>
      <c r="BE6001" s="13"/>
      <c r="BF6001" s="13">
        <f t="shared" si="1601"/>
        <v>0</v>
      </c>
      <c r="BG6001" s="13"/>
      <c r="BH6001" s="13">
        <f t="shared" si="1602"/>
        <v>305545.01648088137</v>
      </c>
      <c r="BI6001" s="13">
        <f t="shared" si="1603"/>
        <v>305500</v>
      </c>
      <c r="BJ6001" s="13">
        <v>276900</v>
      </c>
    </row>
    <row r="6002" spans="1:62" x14ac:dyDescent="0.25">
      <c r="A6002" s="3" t="s">
        <v>2329</v>
      </c>
      <c r="B6002" s="13">
        <v>1439</v>
      </c>
      <c r="C6002">
        <v>531995</v>
      </c>
      <c r="D6002">
        <v>1</v>
      </c>
      <c r="E6002">
        <v>1</v>
      </c>
      <c r="F6002">
        <v>0</v>
      </c>
      <c r="G6002">
        <v>0</v>
      </c>
      <c r="H6002">
        <v>0</v>
      </c>
      <c r="I6002" t="s">
        <v>26</v>
      </c>
      <c r="J6002">
        <v>531995</v>
      </c>
      <c r="K6002" t="s">
        <v>2329</v>
      </c>
      <c r="L6002">
        <v>531189</v>
      </c>
      <c r="M6002" t="s">
        <v>330</v>
      </c>
      <c r="N6002">
        <v>531189</v>
      </c>
      <c r="O6002" t="s">
        <v>330</v>
      </c>
      <c r="P6002">
        <v>531189</v>
      </c>
      <c r="Q6002" t="s">
        <v>330</v>
      </c>
      <c r="R6002" s="13">
        <v>330695.46701230033</v>
      </c>
      <c r="S6002" s="13">
        <v>2074</v>
      </c>
      <c r="T6002" s="13">
        <v>110966.74275174273</v>
      </c>
      <c r="U6002" s="13"/>
      <c r="V6002" s="13">
        <f t="shared" si="1587"/>
        <v>0</v>
      </c>
      <c r="W6002" s="13">
        <v>4</v>
      </c>
      <c r="X6002" s="13">
        <f t="shared" si="1588"/>
        <v>11856</v>
      </c>
      <c r="Y6002" s="13">
        <v>9</v>
      </c>
      <c r="Z6002" s="13">
        <f t="shared" si="1589"/>
        <v>8892</v>
      </c>
      <c r="AA6002" s="13">
        <v>5</v>
      </c>
      <c r="AB6002" s="13">
        <f t="shared" si="1590"/>
        <v>1235</v>
      </c>
      <c r="AC6002" s="13"/>
      <c r="AD6002" s="13"/>
      <c r="AE6002" s="13"/>
      <c r="AF6002" s="13"/>
      <c r="AG6002" s="13"/>
      <c r="AH6002" s="13"/>
      <c r="AI6002" s="13"/>
      <c r="AJ6002" s="13"/>
      <c r="AK6002" s="13">
        <f t="shared" si="1591"/>
        <v>0</v>
      </c>
      <c r="AL6002" s="13"/>
      <c r="AM6002" s="13">
        <f t="shared" si="1592"/>
        <v>0</v>
      </c>
      <c r="AN6002" s="13"/>
      <c r="AO6002" s="13">
        <v>0</v>
      </c>
      <c r="AP6002" s="13">
        <f t="shared" si="1593"/>
        <v>0</v>
      </c>
      <c r="AQ6002" s="13"/>
      <c r="AR6002" s="13">
        <f t="shared" si="1594"/>
        <v>0</v>
      </c>
      <c r="AS6002" s="13"/>
      <c r="AT6002" s="13">
        <f t="shared" si="1595"/>
        <v>0</v>
      </c>
      <c r="AU6002" s="13"/>
      <c r="AV6002" s="13">
        <f t="shared" si="1596"/>
        <v>0</v>
      </c>
      <c r="AW6002" s="13"/>
      <c r="AX6002" s="13">
        <f t="shared" si="1597"/>
        <v>0</v>
      </c>
      <c r="AY6002" s="13"/>
      <c r="AZ6002" s="13">
        <f t="shared" si="1598"/>
        <v>0</v>
      </c>
      <c r="BA6002" s="13"/>
      <c r="BB6002" s="13">
        <f t="shared" si="1599"/>
        <v>0</v>
      </c>
      <c r="BC6002" s="13"/>
      <c r="BD6002" s="13">
        <f t="shared" si="1600"/>
        <v>0</v>
      </c>
      <c r="BE6002" s="13"/>
      <c r="BF6002" s="13">
        <f t="shared" si="1601"/>
        <v>0</v>
      </c>
      <c r="BG6002" s="13"/>
      <c r="BH6002" s="13">
        <f t="shared" si="1602"/>
        <v>463645.20976404304</v>
      </c>
      <c r="BI6002" s="13">
        <f t="shared" si="1603"/>
        <v>463600</v>
      </c>
      <c r="BJ6002" s="13">
        <v>469200</v>
      </c>
    </row>
    <row r="6003" spans="1:62" x14ac:dyDescent="0.25">
      <c r="A6003" t="s">
        <v>5222</v>
      </c>
      <c r="B6003" s="13">
        <v>122</v>
      </c>
      <c r="C6003">
        <v>571598</v>
      </c>
      <c r="D6003">
        <v>1</v>
      </c>
      <c r="E6003">
        <v>0</v>
      </c>
      <c r="F6003">
        <v>0</v>
      </c>
      <c r="G6003">
        <v>0</v>
      </c>
      <c r="H6003">
        <v>0</v>
      </c>
      <c r="I6003" t="s">
        <v>26</v>
      </c>
      <c r="J6003">
        <v>532169</v>
      </c>
      <c r="K6003" t="s">
        <v>269</v>
      </c>
      <c r="L6003">
        <v>532053</v>
      </c>
      <c r="M6003" t="s">
        <v>257</v>
      </c>
      <c r="N6003">
        <v>532053</v>
      </c>
      <c r="O6003" t="s">
        <v>257</v>
      </c>
      <c r="P6003">
        <v>532053</v>
      </c>
      <c r="Q6003" t="s">
        <v>257</v>
      </c>
      <c r="R6003" s="13">
        <v>70488.701001315436</v>
      </c>
      <c r="S6003" s="13"/>
      <c r="T6003" s="13"/>
      <c r="U6003" s="13"/>
      <c r="V6003" s="13">
        <f t="shared" si="1587"/>
        <v>0</v>
      </c>
      <c r="W6003" s="13"/>
      <c r="X6003" s="13">
        <f t="shared" si="1588"/>
        <v>0</v>
      </c>
      <c r="Y6003" s="13"/>
      <c r="Z6003" s="13">
        <f t="shared" si="1589"/>
        <v>0</v>
      </c>
      <c r="AA6003" s="13"/>
      <c r="AB6003" s="13">
        <f t="shared" si="1590"/>
        <v>0</v>
      </c>
      <c r="AC6003" s="13"/>
      <c r="AD6003" s="13"/>
      <c r="AE6003" s="13"/>
      <c r="AF6003" s="13"/>
      <c r="AG6003" s="13"/>
      <c r="AH6003" s="13"/>
      <c r="AI6003" s="13"/>
      <c r="AJ6003" s="13"/>
      <c r="AK6003" s="13">
        <f t="shared" si="1591"/>
        <v>0</v>
      </c>
      <c r="AL6003" s="13"/>
      <c r="AM6003" s="13">
        <f t="shared" si="1592"/>
        <v>0</v>
      </c>
      <c r="AN6003" s="13"/>
      <c r="AO6003" s="13">
        <v>0</v>
      </c>
      <c r="AP6003" s="13">
        <f t="shared" si="1593"/>
        <v>0</v>
      </c>
      <c r="AQ6003" s="13"/>
      <c r="AR6003" s="13">
        <f t="shared" si="1594"/>
        <v>0</v>
      </c>
      <c r="AS6003" s="13"/>
      <c r="AT6003" s="13">
        <f t="shared" si="1595"/>
        <v>0</v>
      </c>
      <c r="AU6003" s="13"/>
      <c r="AV6003" s="13">
        <f t="shared" si="1596"/>
        <v>0</v>
      </c>
      <c r="AW6003" s="13"/>
      <c r="AX6003" s="13">
        <f t="shared" si="1597"/>
        <v>0</v>
      </c>
      <c r="AY6003" s="13"/>
      <c r="AZ6003" s="13">
        <f t="shared" si="1598"/>
        <v>0</v>
      </c>
      <c r="BA6003" s="13"/>
      <c r="BB6003" s="13">
        <f t="shared" si="1599"/>
        <v>0</v>
      </c>
      <c r="BC6003" s="13"/>
      <c r="BD6003" s="13">
        <f t="shared" si="1600"/>
        <v>0</v>
      </c>
      <c r="BE6003" s="13"/>
      <c r="BF6003" s="13">
        <f t="shared" si="1601"/>
        <v>0</v>
      </c>
      <c r="BG6003" s="13"/>
      <c r="BH6003" s="13">
        <f t="shared" si="1602"/>
        <v>70488.701001315436</v>
      </c>
      <c r="BI6003" s="13">
        <f t="shared" si="1603"/>
        <v>70500</v>
      </c>
      <c r="BJ6003" s="13">
        <v>70800</v>
      </c>
    </row>
    <row r="6004" spans="1:62" x14ac:dyDescent="0.25">
      <c r="A6004" t="s">
        <v>5223</v>
      </c>
      <c r="B6004" s="13">
        <v>111</v>
      </c>
      <c r="C6004">
        <v>547859</v>
      </c>
      <c r="D6004">
        <v>1</v>
      </c>
      <c r="E6004">
        <v>0</v>
      </c>
      <c r="F6004">
        <v>0</v>
      </c>
      <c r="G6004">
        <v>0</v>
      </c>
      <c r="H6004">
        <v>0</v>
      </c>
      <c r="I6004" t="s">
        <v>41</v>
      </c>
      <c r="J6004">
        <v>571491</v>
      </c>
      <c r="K6004" t="s">
        <v>639</v>
      </c>
      <c r="L6004">
        <v>571539</v>
      </c>
      <c r="M6004" t="s">
        <v>425</v>
      </c>
      <c r="N6004">
        <v>571539</v>
      </c>
      <c r="O6004" t="s">
        <v>425</v>
      </c>
      <c r="P6004">
        <v>571164</v>
      </c>
      <c r="Q6004" t="s">
        <v>325</v>
      </c>
      <c r="R6004" s="13">
        <v>70488.701001315436</v>
      </c>
      <c r="S6004" s="13"/>
      <c r="T6004" s="13"/>
      <c r="U6004" s="13"/>
      <c r="V6004" s="13">
        <f t="shared" si="1587"/>
        <v>0</v>
      </c>
      <c r="W6004" s="13"/>
      <c r="X6004" s="13">
        <f t="shared" si="1588"/>
        <v>0</v>
      </c>
      <c r="Y6004" s="13"/>
      <c r="Z6004" s="13">
        <f t="shared" si="1589"/>
        <v>0</v>
      </c>
      <c r="AA6004" s="13"/>
      <c r="AB6004" s="13">
        <f t="shared" si="1590"/>
        <v>0</v>
      </c>
      <c r="AC6004" s="13"/>
      <c r="AD6004" s="13"/>
      <c r="AE6004" s="13"/>
      <c r="AF6004" s="13"/>
      <c r="AG6004" s="13"/>
      <c r="AH6004" s="13"/>
      <c r="AI6004" s="13"/>
      <c r="AJ6004" s="13"/>
      <c r="AK6004" s="13">
        <f t="shared" si="1591"/>
        <v>0</v>
      </c>
      <c r="AL6004" s="13"/>
      <c r="AM6004" s="13">
        <f t="shared" si="1592"/>
        <v>0</v>
      </c>
      <c r="AN6004" s="13"/>
      <c r="AO6004" s="13">
        <v>0</v>
      </c>
      <c r="AP6004" s="13">
        <f t="shared" si="1593"/>
        <v>0</v>
      </c>
      <c r="AQ6004" s="13"/>
      <c r="AR6004" s="13">
        <f t="shared" si="1594"/>
        <v>0</v>
      </c>
      <c r="AS6004" s="13"/>
      <c r="AT6004" s="13">
        <f t="shared" si="1595"/>
        <v>0</v>
      </c>
      <c r="AU6004" s="13"/>
      <c r="AV6004" s="13">
        <f t="shared" si="1596"/>
        <v>0</v>
      </c>
      <c r="AW6004" s="13"/>
      <c r="AX6004" s="13">
        <f t="shared" si="1597"/>
        <v>0</v>
      </c>
      <c r="AY6004" s="13"/>
      <c r="AZ6004" s="13">
        <f t="shared" si="1598"/>
        <v>0</v>
      </c>
      <c r="BA6004" s="13"/>
      <c r="BB6004" s="13">
        <f t="shared" si="1599"/>
        <v>0</v>
      </c>
      <c r="BC6004" s="13"/>
      <c r="BD6004" s="13">
        <f t="shared" si="1600"/>
        <v>0</v>
      </c>
      <c r="BE6004" s="13"/>
      <c r="BF6004" s="13">
        <f t="shared" si="1601"/>
        <v>0</v>
      </c>
      <c r="BG6004" s="13"/>
      <c r="BH6004" s="13">
        <f t="shared" si="1602"/>
        <v>70488.701001315436</v>
      </c>
      <c r="BI6004" s="13">
        <f t="shared" si="1603"/>
        <v>70500</v>
      </c>
      <c r="BJ6004" s="13">
        <v>70800</v>
      </c>
    </row>
    <row r="6005" spans="1:62" x14ac:dyDescent="0.25">
      <c r="A6005" t="s">
        <v>5224</v>
      </c>
      <c r="B6005" s="13">
        <v>230</v>
      </c>
      <c r="C6005">
        <v>561975</v>
      </c>
      <c r="D6005">
        <v>1</v>
      </c>
      <c r="E6005">
        <v>0</v>
      </c>
      <c r="F6005">
        <v>0</v>
      </c>
      <c r="G6005">
        <v>0</v>
      </c>
      <c r="H6005">
        <v>0</v>
      </c>
      <c r="I6005" t="s">
        <v>75</v>
      </c>
      <c r="J6005">
        <v>547492</v>
      </c>
      <c r="K6005" t="s">
        <v>74</v>
      </c>
      <c r="L6005">
        <v>547492</v>
      </c>
      <c r="M6005" t="s">
        <v>74</v>
      </c>
      <c r="N6005">
        <v>547492</v>
      </c>
      <c r="O6005" t="s">
        <v>74</v>
      </c>
      <c r="P6005">
        <v>547492</v>
      </c>
      <c r="Q6005" t="s">
        <v>74</v>
      </c>
      <c r="R6005" s="13">
        <v>70488.701001315436</v>
      </c>
      <c r="S6005" s="13"/>
      <c r="T6005" s="13"/>
      <c r="U6005" s="13"/>
      <c r="V6005" s="13">
        <f t="shared" si="1587"/>
        <v>0</v>
      </c>
      <c r="W6005" s="13"/>
      <c r="X6005" s="13">
        <f t="shared" si="1588"/>
        <v>0</v>
      </c>
      <c r="Y6005" s="13"/>
      <c r="Z6005" s="13">
        <f t="shared" si="1589"/>
        <v>0</v>
      </c>
      <c r="AA6005" s="13"/>
      <c r="AB6005" s="13">
        <f t="shared" si="1590"/>
        <v>0</v>
      </c>
      <c r="AC6005" s="13"/>
      <c r="AD6005" s="13"/>
      <c r="AE6005" s="13"/>
      <c r="AF6005" s="13"/>
      <c r="AG6005" s="13"/>
      <c r="AH6005" s="13"/>
      <c r="AI6005" s="13"/>
      <c r="AJ6005" s="13"/>
      <c r="AK6005" s="13">
        <f t="shared" si="1591"/>
        <v>0</v>
      </c>
      <c r="AL6005" s="13"/>
      <c r="AM6005" s="13">
        <f t="shared" si="1592"/>
        <v>0</v>
      </c>
      <c r="AN6005" s="13"/>
      <c r="AO6005" s="13">
        <v>0</v>
      </c>
      <c r="AP6005" s="13">
        <f t="shared" si="1593"/>
        <v>0</v>
      </c>
      <c r="AQ6005" s="13"/>
      <c r="AR6005" s="13">
        <f t="shared" si="1594"/>
        <v>0</v>
      </c>
      <c r="AS6005" s="13"/>
      <c r="AT6005" s="13">
        <f t="shared" si="1595"/>
        <v>0</v>
      </c>
      <c r="AU6005" s="13"/>
      <c r="AV6005" s="13">
        <f t="shared" si="1596"/>
        <v>0</v>
      </c>
      <c r="AW6005" s="13"/>
      <c r="AX6005" s="13">
        <f t="shared" si="1597"/>
        <v>0</v>
      </c>
      <c r="AY6005" s="13"/>
      <c r="AZ6005" s="13">
        <f t="shared" si="1598"/>
        <v>0</v>
      </c>
      <c r="BA6005" s="13"/>
      <c r="BB6005" s="13">
        <f t="shared" si="1599"/>
        <v>0</v>
      </c>
      <c r="BC6005" s="13"/>
      <c r="BD6005" s="13">
        <f t="shared" si="1600"/>
        <v>0</v>
      </c>
      <c r="BE6005" s="13"/>
      <c r="BF6005" s="13">
        <f t="shared" si="1601"/>
        <v>0</v>
      </c>
      <c r="BG6005" s="13"/>
      <c r="BH6005" s="13">
        <f t="shared" si="1602"/>
        <v>70488.701001315436</v>
      </c>
      <c r="BI6005" s="13">
        <f t="shared" si="1603"/>
        <v>70500</v>
      </c>
      <c r="BJ6005" s="13">
        <v>70800</v>
      </c>
    </row>
    <row r="6006" spans="1:62" x14ac:dyDescent="0.25">
      <c r="A6006" t="s">
        <v>2901</v>
      </c>
      <c r="B6006" s="13">
        <v>575</v>
      </c>
      <c r="C6006">
        <v>533092</v>
      </c>
      <c r="D6006">
        <v>1</v>
      </c>
      <c r="E6006">
        <v>0</v>
      </c>
      <c r="F6006">
        <v>0</v>
      </c>
      <c r="G6006">
        <v>0</v>
      </c>
      <c r="H6006">
        <v>0</v>
      </c>
      <c r="I6006" t="s">
        <v>26</v>
      </c>
      <c r="J6006">
        <v>532118</v>
      </c>
      <c r="K6006" t="s">
        <v>459</v>
      </c>
      <c r="L6006">
        <v>532053</v>
      </c>
      <c r="M6006" t="s">
        <v>257</v>
      </c>
      <c r="N6006">
        <v>532053</v>
      </c>
      <c r="O6006" t="s">
        <v>257</v>
      </c>
      <c r="P6006">
        <v>532053</v>
      </c>
      <c r="Q6006" t="s">
        <v>257</v>
      </c>
      <c r="R6006" s="13">
        <v>134131.79249056143</v>
      </c>
      <c r="S6006" s="13"/>
      <c r="T6006" s="13"/>
      <c r="U6006" s="13"/>
      <c r="V6006" s="13">
        <f t="shared" si="1587"/>
        <v>0</v>
      </c>
      <c r="W6006" s="13"/>
      <c r="X6006" s="13">
        <f t="shared" si="1588"/>
        <v>0</v>
      </c>
      <c r="Y6006" s="13"/>
      <c r="Z6006" s="13">
        <f t="shared" si="1589"/>
        <v>0</v>
      </c>
      <c r="AA6006" s="13"/>
      <c r="AB6006" s="13">
        <f t="shared" si="1590"/>
        <v>0</v>
      </c>
      <c r="AC6006" s="13"/>
      <c r="AD6006" s="13"/>
      <c r="AE6006" s="13"/>
      <c r="AF6006" s="13"/>
      <c r="AG6006" s="13"/>
      <c r="AH6006" s="13"/>
      <c r="AI6006" s="13"/>
      <c r="AJ6006" s="13"/>
      <c r="AK6006" s="13">
        <f t="shared" si="1591"/>
        <v>0</v>
      </c>
      <c r="AL6006" s="13"/>
      <c r="AM6006" s="13">
        <f t="shared" si="1592"/>
        <v>0</v>
      </c>
      <c r="AN6006" s="13"/>
      <c r="AO6006" s="13">
        <v>0</v>
      </c>
      <c r="AP6006" s="13">
        <f t="shared" si="1593"/>
        <v>0</v>
      </c>
      <c r="AQ6006" s="13"/>
      <c r="AR6006" s="13">
        <f t="shared" si="1594"/>
        <v>0</v>
      </c>
      <c r="AS6006" s="13"/>
      <c r="AT6006" s="13">
        <f t="shared" si="1595"/>
        <v>0</v>
      </c>
      <c r="AU6006" s="13"/>
      <c r="AV6006" s="13">
        <f t="shared" si="1596"/>
        <v>0</v>
      </c>
      <c r="AW6006" s="13"/>
      <c r="AX6006" s="13">
        <f t="shared" si="1597"/>
        <v>0</v>
      </c>
      <c r="AY6006" s="13"/>
      <c r="AZ6006" s="13">
        <f t="shared" si="1598"/>
        <v>0</v>
      </c>
      <c r="BA6006" s="13"/>
      <c r="BB6006" s="13">
        <f t="shared" si="1599"/>
        <v>0</v>
      </c>
      <c r="BC6006" s="13"/>
      <c r="BD6006" s="13">
        <f t="shared" si="1600"/>
        <v>0</v>
      </c>
      <c r="BE6006" s="13"/>
      <c r="BF6006" s="13">
        <f t="shared" si="1601"/>
        <v>0</v>
      </c>
      <c r="BG6006" s="13"/>
      <c r="BH6006" s="13">
        <f t="shared" si="1602"/>
        <v>134131.79249056143</v>
      </c>
      <c r="BI6006" s="13">
        <f t="shared" si="1603"/>
        <v>134100</v>
      </c>
      <c r="BJ6006" s="13">
        <v>133700</v>
      </c>
    </row>
    <row r="6007" spans="1:62" x14ac:dyDescent="0.25">
      <c r="A6007" t="s">
        <v>5225</v>
      </c>
      <c r="B6007" s="13">
        <v>787</v>
      </c>
      <c r="C6007">
        <v>584185</v>
      </c>
      <c r="D6007">
        <v>1</v>
      </c>
      <c r="E6007">
        <v>0</v>
      </c>
      <c r="F6007">
        <v>0</v>
      </c>
      <c r="G6007">
        <v>0</v>
      </c>
      <c r="H6007">
        <v>0</v>
      </c>
      <c r="I6007" t="s">
        <v>30</v>
      </c>
      <c r="J6007">
        <v>584223</v>
      </c>
      <c r="K6007" t="s">
        <v>106</v>
      </c>
      <c r="L6007">
        <v>584223</v>
      </c>
      <c r="M6007" t="s">
        <v>106</v>
      </c>
      <c r="N6007">
        <v>583782</v>
      </c>
      <c r="O6007" t="s">
        <v>107</v>
      </c>
      <c r="P6007">
        <v>583782</v>
      </c>
      <c r="Q6007" t="s">
        <v>107</v>
      </c>
      <c r="R6007" s="13">
        <v>182781.32559385075</v>
      </c>
      <c r="S6007" s="13"/>
      <c r="T6007" s="13"/>
      <c r="U6007" s="13"/>
      <c r="V6007" s="13">
        <f t="shared" si="1587"/>
        <v>0</v>
      </c>
      <c r="W6007" s="13"/>
      <c r="X6007" s="13">
        <f t="shared" si="1588"/>
        <v>0</v>
      </c>
      <c r="Y6007" s="13"/>
      <c r="Z6007" s="13">
        <f t="shared" si="1589"/>
        <v>0</v>
      </c>
      <c r="AA6007" s="13"/>
      <c r="AB6007" s="13">
        <f t="shared" si="1590"/>
        <v>0</v>
      </c>
      <c r="AC6007" s="13"/>
      <c r="AD6007" s="13"/>
      <c r="AE6007" s="13"/>
      <c r="AF6007" s="13"/>
      <c r="AG6007" s="13"/>
      <c r="AH6007" s="13"/>
      <c r="AI6007" s="13"/>
      <c r="AJ6007" s="13"/>
      <c r="AK6007" s="13">
        <f t="shared" si="1591"/>
        <v>0</v>
      </c>
      <c r="AL6007" s="13"/>
      <c r="AM6007" s="13">
        <f t="shared" si="1592"/>
        <v>0</v>
      </c>
      <c r="AN6007" s="13"/>
      <c r="AO6007" s="13">
        <v>0</v>
      </c>
      <c r="AP6007" s="13">
        <f t="shared" si="1593"/>
        <v>0</v>
      </c>
      <c r="AQ6007" s="13"/>
      <c r="AR6007" s="13">
        <f t="shared" si="1594"/>
        <v>0</v>
      </c>
      <c r="AS6007" s="13"/>
      <c r="AT6007" s="13">
        <f t="shared" si="1595"/>
        <v>0</v>
      </c>
      <c r="AU6007" s="13"/>
      <c r="AV6007" s="13">
        <f t="shared" si="1596"/>
        <v>0</v>
      </c>
      <c r="AW6007" s="13"/>
      <c r="AX6007" s="13">
        <f t="shared" si="1597"/>
        <v>0</v>
      </c>
      <c r="AY6007" s="13"/>
      <c r="AZ6007" s="13">
        <f t="shared" si="1598"/>
        <v>0</v>
      </c>
      <c r="BA6007" s="13"/>
      <c r="BB6007" s="13">
        <f t="shared" si="1599"/>
        <v>0</v>
      </c>
      <c r="BC6007" s="13"/>
      <c r="BD6007" s="13">
        <f t="shared" si="1600"/>
        <v>0</v>
      </c>
      <c r="BE6007" s="13"/>
      <c r="BF6007" s="13">
        <f t="shared" si="1601"/>
        <v>0</v>
      </c>
      <c r="BG6007" s="13"/>
      <c r="BH6007" s="13">
        <f t="shared" si="1602"/>
        <v>182781.32559385075</v>
      </c>
      <c r="BI6007" s="13">
        <f t="shared" si="1603"/>
        <v>182800</v>
      </c>
      <c r="BJ6007" s="13">
        <v>183700</v>
      </c>
    </row>
    <row r="6008" spans="1:62" x14ac:dyDescent="0.25">
      <c r="A6008" s="4" t="s">
        <v>488</v>
      </c>
      <c r="B6008" s="13">
        <v>2845</v>
      </c>
      <c r="C6008">
        <v>562262</v>
      </c>
      <c r="D6008">
        <v>1</v>
      </c>
      <c r="E6008">
        <v>1</v>
      </c>
      <c r="F6008">
        <v>1</v>
      </c>
      <c r="G6008">
        <v>0</v>
      </c>
      <c r="H6008">
        <v>0</v>
      </c>
      <c r="I6008" t="s">
        <v>51</v>
      </c>
      <c r="J6008">
        <v>562262</v>
      </c>
      <c r="K6008" t="s">
        <v>488</v>
      </c>
      <c r="L6008">
        <v>562262</v>
      </c>
      <c r="M6008" t="s">
        <v>488</v>
      </c>
      <c r="N6008">
        <v>561380</v>
      </c>
      <c r="O6008" t="s">
        <v>348</v>
      </c>
      <c r="P6008">
        <v>561380</v>
      </c>
      <c r="Q6008" t="s">
        <v>348</v>
      </c>
      <c r="R6008" s="13">
        <v>643264.54987984663</v>
      </c>
      <c r="S6008" s="13">
        <v>3238</v>
      </c>
      <c r="T6008" s="13">
        <v>173029.29134569771</v>
      </c>
      <c r="U6008" s="13">
        <v>1</v>
      </c>
      <c r="V6008" s="13">
        <f t="shared" si="1587"/>
        <v>741</v>
      </c>
      <c r="W6008" s="13">
        <v>54</v>
      </c>
      <c r="X6008" s="13">
        <f t="shared" si="1588"/>
        <v>160056</v>
      </c>
      <c r="Y6008" s="13">
        <v>16</v>
      </c>
      <c r="Z6008" s="13">
        <f t="shared" si="1589"/>
        <v>15808</v>
      </c>
      <c r="AA6008" s="13">
        <v>7</v>
      </c>
      <c r="AB6008" s="13">
        <f t="shared" si="1590"/>
        <v>1729</v>
      </c>
      <c r="AC6008" s="13">
        <v>3238</v>
      </c>
      <c r="AD6008" s="13">
        <v>692191.49134170811</v>
      </c>
      <c r="AE6008" s="13"/>
      <c r="AF6008" s="13"/>
      <c r="AG6008" s="13"/>
      <c r="AH6008" s="13"/>
      <c r="AI6008" s="13"/>
      <c r="AJ6008" s="13"/>
      <c r="AK6008" s="13">
        <f t="shared" si="1591"/>
        <v>0</v>
      </c>
      <c r="AL6008" s="13"/>
      <c r="AM6008" s="13">
        <f t="shared" si="1592"/>
        <v>0</v>
      </c>
      <c r="AN6008" s="13"/>
      <c r="AO6008" s="13">
        <v>3</v>
      </c>
      <c r="AP6008" s="13">
        <f t="shared" si="1593"/>
        <v>91500</v>
      </c>
      <c r="AQ6008" s="13"/>
      <c r="AR6008" s="13">
        <f t="shared" si="1594"/>
        <v>0</v>
      </c>
      <c r="AS6008" s="13"/>
      <c r="AT6008" s="13">
        <f t="shared" si="1595"/>
        <v>0</v>
      </c>
      <c r="AU6008" s="13"/>
      <c r="AV6008" s="13">
        <f t="shared" si="1596"/>
        <v>0</v>
      </c>
      <c r="AW6008" s="13"/>
      <c r="AX6008" s="13">
        <f t="shared" si="1597"/>
        <v>0</v>
      </c>
      <c r="AY6008" s="13"/>
      <c r="AZ6008" s="13">
        <f t="shared" si="1598"/>
        <v>0</v>
      </c>
      <c r="BA6008" s="13"/>
      <c r="BB6008" s="13">
        <f t="shared" si="1599"/>
        <v>0</v>
      </c>
      <c r="BC6008" s="13"/>
      <c r="BD6008" s="13">
        <f t="shared" si="1600"/>
        <v>0</v>
      </c>
      <c r="BE6008" s="13"/>
      <c r="BF6008" s="13">
        <f t="shared" si="1601"/>
        <v>0</v>
      </c>
      <c r="BG6008" s="13"/>
      <c r="BH6008" s="13">
        <f t="shared" si="1602"/>
        <v>1778319.3325672525</v>
      </c>
      <c r="BI6008" s="13">
        <f t="shared" si="1603"/>
        <v>1778300</v>
      </c>
      <c r="BJ6008" s="13">
        <v>1780600</v>
      </c>
    </row>
    <row r="6009" spans="1:62" x14ac:dyDescent="0.25">
      <c r="A6009" t="s">
        <v>5226</v>
      </c>
      <c r="B6009" s="13">
        <v>169</v>
      </c>
      <c r="C6009">
        <v>595152</v>
      </c>
      <c r="D6009">
        <v>1</v>
      </c>
      <c r="E6009">
        <v>0</v>
      </c>
      <c r="F6009">
        <v>0</v>
      </c>
      <c r="G6009">
        <v>0</v>
      </c>
      <c r="H6009">
        <v>0</v>
      </c>
      <c r="I6009" t="s">
        <v>30</v>
      </c>
      <c r="J6009">
        <v>594911</v>
      </c>
      <c r="K6009" t="s">
        <v>422</v>
      </c>
      <c r="L6009">
        <v>594911</v>
      </c>
      <c r="M6009" t="s">
        <v>422</v>
      </c>
      <c r="N6009">
        <v>595098</v>
      </c>
      <c r="O6009" t="s">
        <v>423</v>
      </c>
      <c r="P6009">
        <v>593711</v>
      </c>
      <c r="Q6009" t="s">
        <v>149</v>
      </c>
      <c r="R6009" s="13">
        <v>70488.701001315436</v>
      </c>
      <c r="S6009" s="13"/>
      <c r="T6009" s="13"/>
      <c r="U6009" s="13"/>
      <c r="V6009" s="13">
        <f t="shared" si="1587"/>
        <v>0</v>
      </c>
      <c r="W6009" s="13"/>
      <c r="X6009" s="13">
        <f t="shared" si="1588"/>
        <v>0</v>
      </c>
      <c r="Y6009" s="13"/>
      <c r="Z6009" s="13">
        <f t="shared" si="1589"/>
        <v>0</v>
      </c>
      <c r="AA6009" s="13"/>
      <c r="AB6009" s="13">
        <f t="shared" si="1590"/>
        <v>0</v>
      </c>
      <c r="AC6009" s="13"/>
      <c r="AD6009" s="13"/>
      <c r="AE6009" s="13"/>
      <c r="AF6009" s="13"/>
      <c r="AG6009" s="13"/>
      <c r="AH6009" s="13"/>
      <c r="AI6009" s="13"/>
      <c r="AJ6009" s="13"/>
      <c r="AK6009" s="13">
        <f t="shared" si="1591"/>
        <v>0</v>
      </c>
      <c r="AL6009" s="13"/>
      <c r="AM6009" s="13">
        <f t="shared" si="1592"/>
        <v>0</v>
      </c>
      <c r="AN6009" s="13"/>
      <c r="AO6009" s="13">
        <v>0</v>
      </c>
      <c r="AP6009" s="13">
        <f t="shared" si="1593"/>
        <v>0</v>
      </c>
      <c r="AQ6009" s="13"/>
      <c r="AR6009" s="13">
        <f t="shared" si="1594"/>
        <v>0</v>
      </c>
      <c r="AS6009" s="13"/>
      <c r="AT6009" s="13">
        <f t="shared" si="1595"/>
        <v>0</v>
      </c>
      <c r="AU6009" s="13"/>
      <c r="AV6009" s="13">
        <f t="shared" si="1596"/>
        <v>0</v>
      </c>
      <c r="AW6009" s="13"/>
      <c r="AX6009" s="13">
        <f t="shared" si="1597"/>
        <v>0</v>
      </c>
      <c r="AY6009" s="13"/>
      <c r="AZ6009" s="13">
        <f t="shared" si="1598"/>
        <v>0</v>
      </c>
      <c r="BA6009" s="13"/>
      <c r="BB6009" s="13">
        <f t="shared" si="1599"/>
        <v>0</v>
      </c>
      <c r="BC6009" s="13"/>
      <c r="BD6009" s="13">
        <f t="shared" si="1600"/>
        <v>0</v>
      </c>
      <c r="BE6009" s="13"/>
      <c r="BF6009" s="13">
        <f t="shared" si="1601"/>
        <v>0</v>
      </c>
      <c r="BG6009" s="13"/>
      <c r="BH6009" s="13">
        <f t="shared" si="1602"/>
        <v>70488.701001315436</v>
      </c>
      <c r="BI6009" s="13">
        <f t="shared" si="1603"/>
        <v>70500</v>
      </c>
      <c r="BJ6009" s="13">
        <v>70800</v>
      </c>
    </row>
    <row r="6010" spans="1:62" x14ac:dyDescent="0.25">
      <c r="A6010" t="s">
        <v>5227</v>
      </c>
      <c r="B6010" s="13">
        <v>65</v>
      </c>
      <c r="C6010">
        <v>584193</v>
      </c>
      <c r="D6010">
        <v>1</v>
      </c>
      <c r="E6010">
        <v>0</v>
      </c>
      <c r="F6010">
        <v>0</v>
      </c>
      <c r="G6010">
        <v>0</v>
      </c>
      <c r="H6010">
        <v>0</v>
      </c>
      <c r="I6010" t="s">
        <v>30</v>
      </c>
      <c r="J6010">
        <v>584215</v>
      </c>
      <c r="K6010" t="s">
        <v>3923</v>
      </c>
      <c r="L6010">
        <v>583782</v>
      </c>
      <c r="M6010" t="s">
        <v>107</v>
      </c>
      <c r="N6010">
        <v>583782</v>
      </c>
      <c r="O6010" t="s">
        <v>107</v>
      </c>
      <c r="P6010">
        <v>583782</v>
      </c>
      <c r="Q6010" t="s">
        <v>107</v>
      </c>
      <c r="R6010" s="13">
        <v>70488.701001315436</v>
      </c>
      <c r="S6010" s="13"/>
      <c r="T6010" s="13"/>
      <c r="U6010" s="13"/>
      <c r="V6010" s="13">
        <f t="shared" si="1587"/>
        <v>0</v>
      </c>
      <c r="W6010" s="13"/>
      <c r="X6010" s="13">
        <f t="shared" si="1588"/>
        <v>0</v>
      </c>
      <c r="Y6010" s="13"/>
      <c r="Z6010" s="13">
        <f t="shared" si="1589"/>
        <v>0</v>
      </c>
      <c r="AA6010" s="13"/>
      <c r="AB6010" s="13">
        <f t="shared" si="1590"/>
        <v>0</v>
      </c>
      <c r="AC6010" s="13"/>
      <c r="AD6010" s="13"/>
      <c r="AE6010" s="13"/>
      <c r="AF6010" s="13"/>
      <c r="AG6010" s="13"/>
      <c r="AH6010" s="13"/>
      <c r="AI6010" s="13"/>
      <c r="AJ6010" s="13"/>
      <c r="AK6010" s="13">
        <f t="shared" si="1591"/>
        <v>0</v>
      </c>
      <c r="AL6010" s="13"/>
      <c r="AM6010" s="13">
        <f t="shared" si="1592"/>
        <v>0</v>
      </c>
      <c r="AN6010" s="13"/>
      <c r="AO6010" s="13">
        <v>0</v>
      </c>
      <c r="AP6010" s="13">
        <f t="shared" si="1593"/>
        <v>0</v>
      </c>
      <c r="AQ6010" s="13"/>
      <c r="AR6010" s="13">
        <f t="shared" si="1594"/>
        <v>0</v>
      </c>
      <c r="AS6010" s="13"/>
      <c r="AT6010" s="13">
        <f t="shared" si="1595"/>
        <v>0</v>
      </c>
      <c r="AU6010" s="13"/>
      <c r="AV6010" s="13">
        <f t="shared" si="1596"/>
        <v>0</v>
      </c>
      <c r="AW6010" s="13"/>
      <c r="AX6010" s="13">
        <f t="shared" si="1597"/>
        <v>0</v>
      </c>
      <c r="AY6010" s="13"/>
      <c r="AZ6010" s="13">
        <f t="shared" si="1598"/>
        <v>0</v>
      </c>
      <c r="BA6010" s="13"/>
      <c r="BB6010" s="13">
        <f t="shared" si="1599"/>
        <v>0</v>
      </c>
      <c r="BC6010" s="13"/>
      <c r="BD6010" s="13">
        <f t="shared" si="1600"/>
        <v>0</v>
      </c>
      <c r="BE6010" s="13"/>
      <c r="BF6010" s="13">
        <f t="shared" si="1601"/>
        <v>0</v>
      </c>
      <c r="BG6010" s="13"/>
      <c r="BH6010" s="13">
        <f t="shared" si="1602"/>
        <v>70488.701001315436</v>
      </c>
      <c r="BI6010" s="13">
        <f t="shared" si="1603"/>
        <v>70500</v>
      </c>
      <c r="BJ6010" s="13">
        <v>70800</v>
      </c>
    </row>
    <row r="6011" spans="1:62" x14ac:dyDescent="0.25">
      <c r="A6011" t="s">
        <v>5228</v>
      </c>
      <c r="B6011" s="13">
        <v>114</v>
      </c>
      <c r="C6011">
        <v>513202</v>
      </c>
      <c r="D6011">
        <v>1</v>
      </c>
      <c r="E6011">
        <v>0</v>
      </c>
      <c r="F6011">
        <v>0</v>
      </c>
      <c r="G6011">
        <v>0</v>
      </c>
      <c r="H6011">
        <v>0</v>
      </c>
      <c r="I6011" t="s">
        <v>26</v>
      </c>
      <c r="J6011">
        <v>533581</v>
      </c>
      <c r="K6011" t="s">
        <v>3723</v>
      </c>
      <c r="L6011">
        <v>533424</v>
      </c>
      <c r="M6011" t="s">
        <v>156</v>
      </c>
      <c r="N6011">
        <v>533424</v>
      </c>
      <c r="O6011" t="s">
        <v>156</v>
      </c>
      <c r="P6011">
        <v>533165</v>
      </c>
      <c r="Q6011" t="s">
        <v>154</v>
      </c>
      <c r="R6011" s="13">
        <v>70488.701001315436</v>
      </c>
      <c r="S6011" s="13"/>
      <c r="T6011" s="13"/>
      <c r="U6011" s="13"/>
      <c r="V6011" s="13">
        <f t="shared" si="1587"/>
        <v>0</v>
      </c>
      <c r="W6011" s="13"/>
      <c r="X6011" s="13">
        <f t="shared" si="1588"/>
        <v>0</v>
      </c>
      <c r="Y6011" s="13"/>
      <c r="Z6011" s="13">
        <f t="shared" si="1589"/>
        <v>0</v>
      </c>
      <c r="AA6011" s="13"/>
      <c r="AB6011" s="13">
        <f t="shared" si="1590"/>
        <v>0</v>
      </c>
      <c r="AC6011" s="13"/>
      <c r="AD6011" s="13"/>
      <c r="AE6011" s="13"/>
      <c r="AF6011" s="13"/>
      <c r="AG6011" s="13"/>
      <c r="AH6011" s="13"/>
      <c r="AI6011" s="13"/>
      <c r="AJ6011" s="13"/>
      <c r="AK6011" s="13">
        <f t="shared" si="1591"/>
        <v>0</v>
      </c>
      <c r="AL6011" s="13"/>
      <c r="AM6011" s="13">
        <f t="shared" si="1592"/>
        <v>0</v>
      </c>
      <c r="AN6011" s="13"/>
      <c r="AO6011" s="13">
        <v>0</v>
      </c>
      <c r="AP6011" s="13">
        <f t="shared" si="1593"/>
        <v>0</v>
      </c>
      <c r="AQ6011" s="13"/>
      <c r="AR6011" s="13">
        <f t="shared" si="1594"/>
        <v>0</v>
      </c>
      <c r="AS6011" s="13"/>
      <c r="AT6011" s="13">
        <f t="shared" si="1595"/>
        <v>0</v>
      </c>
      <c r="AU6011" s="13"/>
      <c r="AV6011" s="13">
        <f t="shared" si="1596"/>
        <v>0</v>
      </c>
      <c r="AW6011" s="13"/>
      <c r="AX6011" s="13">
        <f t="shared" si="1597"/>
        <v>0</v>
      </c>
      <c r="AY6011" s="13"/>
      <c r="AZ6011" s="13">
        <f t="shared" si="1598"/>
        <v>0</v>
      </c>
      <c r="BA6011" s="13"/>
      <c r="BB6011" s="13">
        <f t="shared" si="1599"/>
        <v>0</v>
      </c>
      <c r="BC6011" s="13"/>
      <c r="BD6011" s="13">
        <f t="shared" si="1600"/>
        <v>0</v>
      </c>
      <c r="BE6011" s="13"/>
      <c r="BF6011" s="13">
        <f t="shared" si="1601"/>
        <v>0</v>
      </c>
      <c r="BG6011" s="13"/>
      <c r="BH6011" s="13">
        <f t="shared" si="1602"/>
        <v>70488.701001315436</v>
      </c>
      <c r="BI6011" s="13">
        <f t="shared" si="1603"/>
        <v>70500</v>
      </c>
      <c r="BJ6011" s="13">
        <v>70800</v>
      </c>
    </row>
    <row r="6012" spans="1:62" x14ac:dyDescent="0.25">
      <c r="A6012" t="s">
        <v>5229</v>
      </c>
      <c r="B6012" s="13">
        <v>410</v>
      </c>
      <c r="C6012">
        <v>535354</v>
      </c>
      <c r="D6012">
        <v>1</v>
      </c>
      <c r="E6012">
        <v>0</v>
      </c>
      <c r="F6012">
        <v>0</v>
      </c>
      <c r="G6012">
        <v>0</v>
      </c>
      <c r="H6012">
        <v>0</v>
      </c>
      <c r="I6012" t="s">
        <v>26</v>
      </c>
      <c r="J6012">
        <v>535087</v>
      </c>
      <c r="K6012" t="s">
        <v>1030</v>
      </c>
      <c r="L6012">
        <v>535087</v>
      </c>
      <c r="M6012" t="s">
        <v>1030</v>
      </c>
      <c r="N6012">
        <v>535087</v>
      </c>
      <c r="O6012" t="s">
        <v>1030</v>
      </c>
      <c r="P6012">
        <v>535087</v>
      </c>
      <c r="Q6012" t="s">
        <v>1030</v>
      </c>
      <c r="R6012" s="13">
        <v>96028.70535521378</v>
      </c>
      <c r="S6012" s="13"/>
      <c r="T6012" s="13"/>
      <c r="U6012" s="13"/>
      <c r="V6012" s="13">
        <f t="shared" si="1587"/>
        <v>0</v>
      </c>
      <c r="W6012" s="13"/>
      <c r="X6012" s="13">
        <f t="shared" si="1588"/>
        <v>0</v>
      </c>
      <c r="Y6012" s="13"/>
      <c r="Z6012" s="13">
        <f t="shared" si="1589"/>
        <v>0</v>
      </c>
      <c r="AA6012" s="13"/>
      <c r="AB6012" s="13">
        <f t="shared" si="1590"/>
        <v>0</v>
      </c>
      <c r="AC6012" s="13"/>
      <c r="AD6012" s="13"/>
      <c r="AE6012" s="13"/>
      <c r="AF6012" s="13"/>
      <c r="AG6012" s="13"/>
      <c r="AH6012" s="13"/>
      <c r="AI6012" s="13"/>
      <c r="AJ6012" s="13"/>
      <c r="AK6012" s="13">
        <f t="shared" si="1591"/>
        <v>0</v>
      </c>
      <c r="AL6012" s="13"/>
      <c r="AM6012" s="13">
        <f t="shared" si="1592"/>
        <v>0</v>
      </c>
      <c r="AN6012" s="13"/>
      <c r="AO6012" s="13">
        <v>0</v>
      </c>
      <c r="AP6012" s="13">
        <f t="shared" si="1593"/>
        <v>0</v>
      </c>
      <c r="AQ6012" s="13"/>
      <c r="AR6012" s="13">
        <f t="shared" si="1594"/>
        <v>0</v>
      </c>
      <c r="AS6012" s="13"/>
      <c r="AT6012" s="13">
        <f t="shared" si="1595"/>
        <v>0</v>
      </c>
      <c r="AU6012" s="13"/>
      <c r="AV6012" s="13">
        <f t="shared" si="1596"/>
        <v>0</v>
      </c>
      <c r="AW6012" s="13"/>
      <c r="AX6012" s="13">
        <f t="shared" si="1597"/>
        <v>0</v>
      </c>
      <c r="AY6012" s="13"/>
      <c r="AZ6012" s="13">
        <f t="shared" si="1598"/>
        <v>0</v>
      </c>
      <c r="BA6012" s="13"/>
      <c r="BB6012" s="13">
        <f t="shared" si="1599"/>
        <v>0</v>
      </c>
      <c r="BC6012" s="13"/>
      <c r="BD6012" s="13">
        <f t="shared" si="1600"/>
        <v>0</v>
      </c>
      <c r="BE6012" s="13"/>
      <c r="BF6012" s="13">
        <f t="shared" si="1601"/>
        <v>0</v>
      </c>
      <c r="BG6012" s="13"/>
      <c r="BH6012" s="13">
        <f t="shared" si="1602"/>
        <v>96028.70535521378</v>
      </c>
      <c r="BI6012" s="13">
        <f t="shared" si="1603"/>
        <v>96000</v>
      </c>
      <c r="BJ6012" s="13">
        <v>95900</v>
      </c>
    </row>
    <row r="6013" spans="1:62" x14ac:dyDescent="0.25">
      <c r="A6013" t="s">
        <v>511</v>
      </c>
      <c r="B6013" s="13">
        <v>317</v>
      </c>
      <c r="C6013">
        <v>550698</v>
      </c>
      <c r="D6013">
        <v>1</v>
      </c>
      <c r="E6013">
        <v>0</v>
      </c>
      <c r="F6013">
        <v>0</v>
      </c>
      <c r="G6013">
        <v>0</v>
      </c>
      <c r="H6013">
        <v>0</v>
      </c>
      <c r="I6013" t="s">
        <v>23</v>
      </c>
      <c r="J6013">
        <v>550167</v>
      </c>
      <c r="K6013" t="s">
        <v>505</v>
      </c>
      <c r="L6013">
        <v>550647</v>
      </c>
      <c r="M6013" t="s">
        <v>506</v>
      </c>
      <c r="N6013">
        <v>550647</v>
      </c>
      <c r="O6013" t="s">
        <v>506</v>
      </c>
      <c r="P6013">
        <v>550647</v>
      </c>
      <c r="Q6013" t="s">
        <v>506</v>
      </c>
      <c r="R6013" s="13">
        <v>74443.867657430834</v>
      </c>
      <c r="S6013" s="13"/>
      <c r="T6013" s="13"/>
      <c r="U6013" s="13"/>
      <c r="V6013" s="13">
        <f t="shared" si="1587"/>
        <v>0</v>
      </c>
      <c r="W6013" s="13"/>
      <c r="X6013" s="13">
        <f t="shared" si="1588"/>
        <v>0</v>
      </c>
      <c r="Y6013" s="13"/>
      <c r="Z6013" s="13">
        <f t="shared" si="1589"/>
        <v>0</v>
      </c>
      <c r="AA6013" s="13"/>
      <c r="AB6013" s="13">
        <f t="shared" si="1590"/>
        <v>0</v>
      </c>
      <c r="AC6013" s="13"/>
      <c r="AD6013" s="13"/>
      <c r="AE6013" s="13"/>
      <c r="AF6013" s="13"/>
      <c r="AG6013" s="13"/>
      <c r="AH6013" s="13"/>
      <c r="AI6013" s="13"/>
      <c r="AJ6013" s="13"/>
      <c r="AK6013" s="13">
        <f t="shared" si="1591"/>
        <v>0</v>
      </c>
      <c r="AL6013" s="13"/>
      <c r="AM6013" s="13">
        <f t="shared" si="1592"/>
        <v>0</v>
      </c>
      <c r="AN6013" s="13"/>
      <c r="AO6013" s="13">
        <v>0</v>
      </c>
      <c r="AP6013" s="13">
        <f t="shared" si="1593"/>
        <v>0</v>
      </c>
      <c r="AQ6013" s="13"/>
      <c r="AR6013" s="13">
        <f t="shared" si="1594"/>
        <v>0</v>
      </c>
      <c r="AS6013" s="13"/>
      <c r="AT6013" s="13">
        <f t="shared" si="1595"/>
        <v>0</v>
      </c>
      <c r="AU6013" s="13"/>
      <c r="AV6013" s="13">
        <f t="shared" si="1596"/>
        <v>0</v>
      </c>
      <c r="AW6013" s="13"/>
      <c r="AX6013" s="13">
        <f t="shared" si="1597"/>
        <v>0</v>
      </c>
      <c r="AY6013" s="13"/>
      <c r="AZ6013" s="13">
        <f t="shared" si="1598"/>
        <v>0</v>
      </c>
      <c r="BA6013" s="13"/>
      <c r="BB6013" s="13">
        <f t="shared" si="1599"/>
        <v>0</v>
      </c>
      <c r="BC6013" s="13"/>
      <c r="BD6013" s="13">
        <f t="shared" si="1600"/>
        <v>0</v>
      </c>
      <c r="BE6013" s="13"/>
      <c r="BF6013" s="13">
        <f t="shared" si="1601"/>
        <v>0</v>
      </c>
      <c r="BG6013" s="13"/>
      <c r="BH6013" s="13">
        <f t="shared" si="1602"/>
        <v>74443.867657430834</v>
      </c>
      <c r="BI6013" s="13">
        <f t="shared" si="1603"/>
        <v>74400</v>
      </c>
      <c r="BJ6013" s="13">
        <v>74700</v>
      </c>
    </row>
    <row r="6014" spans="1:62" x14ac:dyDescent="0.25">
      <c r="A6014" t="s">
        <v>5230</v>
      </c>
      <c r="B6014" s="13">
        <v>445</v>
      </c>
      <c r="C6014">
        <v>574660</v>
      </c>
      <c r="D6014">
        <v>1</v>
      </c>
      <c r="E6014">
        <v>0</v>
      </c>
      <c r="F6014">
        <v>0</v>
      </c>
      <c r="G6014">
        <v>0</v>
      </c>
      <c r="H6014">
        <v>0</v>
      </c>
      <c r="I6014" t="s">
        <v>33</v>
      </c>
      <c r="J6014">
        <v>574121</v>
      </c>
      <c r="K6014" t="s">
        <v>1130</v>
      </c>
      <c r="L6014">
        <v>574121</v>
      </c>
      <c r="M6014" t="s">
        <v>1130</v>
      </c>
      <c r="N6014">
        <v>574121</v>
      </c>
      <c r="O6014" t="s">
        <v>1130</v>
      </c>
      <c r="P6014">
        <v>574121</v>
      </c>
      <c r="Q6014" t="s">
        <v>1130</v>
      </c>
      <c r="R6014" s="13">
        <v>104130.6890795064</v>
      </c>
      <c r="S6014" s="13"/>
      <c r="T6014" s="13"/>
      <c r="U6014" s="13"/>
      <c r="V6014" s="13">
        <f t="shared" si="1587"/>
        <v>0</v>
      </c>
      <c r="W6014" s="13"/>
      <c r="X6014" s="13">
        <f t="shared" si="1588"/>
        <v>0</v>
      </c>
      <c r="Y6014" s="13"/>
      <c r="Z6014" s="13">
        <f t="shared" si="1589"/>
        <v>0</v>
      </c>
      <c r="AA6014" s="13"/>
      <c r="AB6014" s="13">
        <f t="shared" si="1590"/>
        <v>0</v>
      </c>
      <c r="AC6014" s="13"/>
      <c r="AD6014" s="13"/>
      <c r="AE6014" s="13"/>
      <c r="AF6014" s="13"/>
      <c r="AG6014" s="13"/>
      <c r="AH6014" s="13"/>
      <c r="AI6014" s="13"/>
      <c r="AJ6014" s="13"/>
      <c r="AK6014" s="13">
        <f t="shared" si="1591"/>
        <v>0</v>
      </c>
      <c r="AL6014" s="13"/>
      <c r="AM6014" s="13">
        <f t="shared" si="1592"/>
        <v>0</v>
      </c>
      <c r="AN6014" s="13"/>
      <c r="AO6014" s="13">
        <v>0</v>
      </c>
      <c r="AP6014" s="13">
        <f t="shared" si="1593"/>
        <v>0</v>
      </c>
      <c r="AQ6014" s="13"/>
      <c r="AR6014" s="13">
        <f t="shared" si="1594"/>
        <v>0</v>
      </c>
      <c r="AS6014" s="13"/>
      <c r="AT6014" s="13">
        <f t="shared" si="1595"/>
        <v>0</v>
      </c>
      <c r="AU6014" s="13"/>
      <c r="AV6014" s="13">
        <f t="shared" si="1596"/>
        <v>0</v>
      </c>
      <c r="AW6014" s="13"/>
      <c r="AX6014" s="13">
        <f t="shared" si="1597"/>
        <v>0</v>
      </c>
      <c r="AY6014" s="13"/>
      <c r="AZ6014" s="13">
        <f t="shared" si="1598"/>
        <v>0</v>
      </c>
      <c r="BA6014" s="13"/>
      <c r="BB6014" s="13">
        <f t="shared" si="1599"/>
        <v>0</v>
      </c>
      <c r="BC6014" s="13"/>
      <c r="BD6014" s="13">
        <f t="shared" si="1600"/>
        <v>0</v>
      </c>
      <c r="BE6014" s="13"/>
      <c r="BF6014" s="13">
        <f t="shared" si="1601"/>
        <v>0</v>
      </c>
      <c r="BG6014" s="13"/>
      <c r="BH6014" s="13">
        <f t="shared" si="1602"/>
        <v>104130.6890795064</v>
      </c>
      <c r="BI6014" s="13">
        <f t="shared" si="1603"/>
        <v>104100</v>
      </c>
      <c r="BJ6014" s="13">
        <v>136900</v>
      </c>
    </row>
    <row r="6015" spans="1:62" x14ac:dyDescent="0.25">
      <c r="A6015" t="s">
        <v>5231</v>
      </c>
      <c r="B6015" s="13">
        <v>236</v>
      </c>
      <c r="C6015">
        <v>581216</v>
      </c>
      <c r="D6015">
        <v>1</v>
      </c>
      <c r="E6015">
        <v>0</v>
      </c>
      <c r="F6015">
        <v>0</v>
      </c>
      <c r="G6015">
        <v>0</v>
      </c>
      <c r="H6015">
        <v>0</v>
      </c>
      <c r="I6015" t="s">
        <v>41</v>
      </c>
      <c r="J6015">
        <v>580350</v>
      </c>
      <c r="K6015" t="s">
        <v>322</v>
      </c>
      <c r="L6015">
        <v>580350</v>
      </c>
      <c r="M6015" t="s">
        <v>322</v>
      </c>
      <c r="N6015">
        <v>580350</v>
      </c>
      <c r="O6015" t="s">
        <v>322</v>
      </c>
      <c r="P6015">
        <v>581186</v>
      </c>
      <c r="Q6015" t="s">
        <v>323</v>
      </c>
      <c r="R6015" s="13">
        <v>70488.701001315436</v>
      </c>
      <c r="S6015" s="13"/>
      <c r="T6015" s="13"/>
      <c r="U6015" s="13"/>
      <c r="V6015" s="13">
        <f t="shared" si="1587"/>
        <v>0</v>
      </c>
      <c r="W6015" s="13"/>
      <c r="X6015" s="13">
        <f t="shared" si="1588"/>
        <v>0</v>
      </c>
      <c r="Y6015" s="13"/>
      <c r="Z6015" s="13">
        <f t="shared" si="1589"/>
        <v>0</v>
      </c>
      <c r="AA6015" s="13"/>
      <c r="AB6015" s="13">
        <f t="shared" si="1590"/>
        <v>0</v>
      </c>
      <c r="AC6015" s="13"/>
      <c r="AD6015" s="13"/>
      <c r="AE6015" s="13"/>
      <c r="AF6015" s="13"/>
      <c r="AG6015" s="13"/>
      <c r="AH6015" s="13"/>
      <c r="AI6015" s="13"/>
      <c r="AJ6015" s="13"/>
      <c r="AK6015" s="13">
        <f t="shared" si="1591"/>
        <v>0</v>
      </c>
      <c r="AL6015" s="13"/>
      <c r="AM6015" s="13">
        <f t="shared" si="1592"/>
        <v>0</v>
      </c>
      <c r="AN6015" s="13"/>
      <c r="AO6015" s="13">
        <v>0</v>
      </c>
      <c r="AP6015" s="13">
        <f t="shared" si="1593"/>
        <v>0</v>
      </c>
      <c r="AQ6015" s="13"/>
      <c r="AR6015" s="13">
        <f t="shared" si="1594"/>
        <v>0</v>
      </c>
      <c r="AS6015" s="13"/>
      <c r="AT6015" s="13">
        <f t="shared" si="1595"/>
        <v>0</v>
      </c>
      <c r="AU6015" s="13"/>
      <c r="AV6015" s="13">
        <f t="shared" si="1596"/>
        <v>0</v>
      </c>
      <c r="AW6015" s="13"/>
      <c r="AX6015" s="13">
        <f t="shared" si="1597"/>
        <v>0</v>
      </c>
      <c r="AY6015" s="13"/>
      <c r="AZ6015" s="13">
        <f t="shared" si="1598"/>
        <v>0</v>
      </c>
      <c r="BA6015" s="13"/>
      <c r="BB6015" s="13">
        <f t="shared" si="1599"/>
        <v>0</v>
      </c>
      <c r="BC6015" s="13"/>
      <c r="BD6015" s="13">
        <f t="shared" si="1600"/>
        <v>0</v>
      </c>
      <c r="BE6015" s="13"/>
      <c r="BF6015" s="13">
        <f t="shared" si="1601"/>
        <v>0</v>
      </c>
      <c r="BG6015" s="13"/>
      <c r="BH6015" s="13">
        <f t="shared" si="1602"/>
        <v>70488.701001315436</v>
      </c>
      <c r="BI6015" s="13">
        <f t="shared" si="1603"/>
        <v>70500</v>
      </c>
      <c r="BJ6015" s="13">
        <v>70800</v>
      </c>
    </row>
    <row r="6016" spans="1:62" x14ac:dyDescent="0.25">
      <c r="A6016" t="s">
        <v>5231</v>
      </c>
      <c r="B6016" s="13">
        <v>244</v>
      </c>
      <c r="C6016">
        <v>553361</v>
      </c>
      <c r="D6016">
        <v>1</v>
      </c>
      <c r="E6016">
        <v>0</v>
      </c>
      <c r="F6016">
        <v>0</v>
      </c>
      <c r="G6016">
        <v>0</v>
      </c>
      <c r="H6016">
        <v>0</v>
      </c>
      <c r="I6016" t="s">
        <v>23</v>
      </c>
      <c r="J6016">
        <v>553271</v>
      </c>
      <c r="K6016" t="s">
        <v>587</v>
      </c>
      <c r="L6016">
        <v>553271</v>
      </c>
      <c r="M6016" t="s">
        <v>587</v>
      </c>
      <c r="N6016">
        <v>553271</v>
      </c>
      <c r="O6016" t="s">
        <v>587</v>
      </c>
      <c r="P6016">
        <v>553131</v>
      </c>
      <c r="Q6016" t="s">
        <v>588</v>
      </c>
      <c r="R6016" s="13">
        <v>70488.701001315436</v>
      </c>
      <c r="S6016" s="13"/>
      <c r="T6016" s="13"/>
      <c r="U6016" s="13"/>
      <c r="V6016" s="13">
        <f t="shared" si="1587"/>
        <v>0</v>
      </c>
      <c r="W6016" s="13"/>
      <c r="X6016" s="13">
        <f t="shared" si="1588"/>
        <v>0</v>
      </c>
      <c r="Y6016" s="13"/>
      <c r="Z6016" s="13">
        <f t="shared" si="1589"/>
        <v>0</v>
      </c>
      <c r="AA6016" s="13"/>
      <c r="AB6016" s="13">
        <f t="shared" si="1590"/>
        <v>0</v>
      </c>
      <c r="AC6016" s="13"/>
      <c r="AD6016" s="13"/>
      <c r="AE6016" s="13"/>
      <c r="AF6016" s="13"/>
      <c r="AG6016" s="13"/>
      <c r="AH6016" s="13"/>
      <c r="AI6016" s="13"/>
      <c r="AJ6016" s="13"/>
      <c r="AK6016" s="13">
        <f t="shared" si="1591"/>
        <v>0</v>
      </c>
      <c r="AL6016" s="13"/>
      <c r="AM6016" s="13">
        <f t="shared" si="1592"/>
        <v>0</v>
      </c>
      <c r="AN6016" s="13"/>
      <c r="AO6016" s="13">
        <v>0</v>
      </c>
      <c r="AP6016" s="13">
        <f t="shared" si="1593"/>
        <v>0</v>
      </c>
      <c r="AQ6016" s="13"/>
      <c r="AR6016" s="13">
        <f t="shared" si="1594"/>
        <v>0</v>
      </c>
      <c r="AS6016" s="13"/>
      <c r="AT6016" s="13">
        <f t="shared" si="1595"/>
        <v>0</v>
      </c>
      <c r="AU6016" s="13"/>
      <c r="AV6016" s="13">
        <f t="shared" si="1596"/>
        <v>0</v>
      </c>
      <c r="AW6016" s="13"/>
      <c r="AX6016" s="13">
        <f t="shared" si="1597"/>
        <v>0</v>
      </c>
      <c r="AY6016" s="13"/>
      <c r="AZ6016" s="13">
        <f t="shared" si="1598"/>
        <v>0</v>
      </c>
      <c r="BA6016" s="13"/>
      <c r="BB6016" s="13">
        <f t="shared" si="1599"/>
        <v>0</v>
      </c>
      <c r="BC6016" s="13"/>
      <c r="BD6016" s="13">
        <f t="shared" si="1600"/>
        <v>0</v>
      </c>
      <c r="BE6016" s="13"/>
      <c r="BF6016" s="13">
        <f t="shared" si="1601"/>
        <v>0</v>
      </c>
      <c r="BG6016" s="13"/>
      <c r="BH6016" s="13">
        <f t="shared" si="1602"/>
        <v>70488.701001315436</v>
      </c>
      <c r="BI6016" s="13">
        <f t="shared" si="1603"/>
        <v>70500</v>
      </c>
      <c r="BJ6016" s="13">
        <v>70800</v>
      </c>
    </row>
    <row r="6017" spans="1:62" x14ac:dyDescent="0.25">
      <c r="A6017" s="3" t="s">
        <v>901</v>
      </c>
      <c r="B6017" s="13">
        <v>321</v>
      </c>
      <c r="C6017">
        <v>541613</v>
      </c>
      <c r="D6017">
        <v>1</v>
      </c>
      <c r="E6017">
        <v>1</v>
      </c>
      <c r="F6017">
        <v>0</v>
      </c>
      <c r="G6017">
        <v>0</v>
      </c>
      <c r="H6017">
        <v>0</v>
      </c>
      <c r="I6017" t="s">
        <v>26</v>
      </c>
      <c r="J6017">
        <v>541613</v>
      </c>
      <c r="K6017" t="s">
        <v>901</v>
      </c>
      <c r="L6017">
        <v>540757</v>
      </c>
      <c r="M6017" t="s">
        <v>502</v>
      </c>
      <c r="N6017">
        <v>539911</v>
      </c>
      <c r="O6017" t="s">
        <v>345</v>
      </c>
      <c r="P6017">
        <v>539911</v>
      </c>
      <c r="Q6017" t="s">
        <v>345</v>
      </c>
      <c r="R6017" s="13">
        <v>75374.045939146905</v>
      </c>
      <c r="S6017" s="13">
        <v>1174</v>
      </c>
      <c r="T6017" s="13">
        <v>62891.233966821252</v>
      </c>
      <c r="U6017" s="13">
        <v>1</v>
      </c>
      <c r="V6017" s="13">
        <f t="shared" si="1587"/>
        <v>741</v>
      </c>
      <c r="W6017" s="13">
        <v>11</v>
      </c>
      <c r="X6017" s="13">
        <f t="shared" si="1588"/>
        <v>32604</v>
      </c>
      <c r="Y6017" s="13">
        <v>6</v>
      </c>
      <c r="Z6017" s="13">
        <f t="shared" si="1589"/>
        <v>5928</v>
      </c>
      <c r="AA6017" s="13">
        <v>4</v>
      </c>
      <c r="AB6017" s="13">
        <f t="shared" si="1590"/>
        <v>988</v>
      </c>
      <c r="AC6017" s="13"/>
      <c r="AD6017" s="13"/>
      <c r="AE6017" s="13"/>
      <c r="AF6017" s="13"/>
      <c r="AG6017" s="13"/>
      <c r="AH6017" s="13"/>
      <c r="AI6017" s="13"/>
      <c r="AJ6017" s="13"/>
      <c r="AK6017" s="13">
        <f t="shared" si="1591"/>
        <v>0</v>
      </c>
      <c r="AL6017" s="13"/>
      <c r="AM6017" s="13">
        <f t="shared" si="1592"/>
        <v>0</v>
      </c>
      <c r="AN6017" s="13"/>
      <c r="AO6017" s="13">
        <v>0</v>
      </c>
      <c r="AP6017" s="13">
        <f t="shared" si="1593"/>
        <v>0</v>
      </c>
      <c r="AQ6017" s="13"/>
      <c r="AR6017" s="13">
        <f t="shared" si="1594"/>
        <v>0</v>
      </c>
      <c r="AS6017" s="13"/>
      <c r="AT6017" s="13">
        <f t="shared" si="1595"/>
        <v>0</v>
      </c>
      <c r="AU6017" s="13"/>
      <c r="AV6017" s="13">
        <f t="shared" si="1596"/>
        <v>0</v>
      </c>
      <c r="AW6017" s="13"/>
      <c r="AX6017" s="13">
        <f t="shared" si="1597"/>
        <v>0</v>
      </c>
      <c r="AY6017" s="13"/>
      <c r="AZ6017" s="13">
        <f t="shared" si="1598"/>
        <v>0</v>
      </c>
      <c r="BA6017" s="13"/>
      <c r="BB6017" s="13">
        <f t="shared" si="1599"/>
        <v>0</v>
      </c>
      <c r="BC6017" s="13"/>
      <c r="BD6017" s="13">
        <f t="shared" si="1600"/>
        <v>0</v>
      </c>
      <c r="BE6017" s="13"/>
      <c r="BF6017" s="13">
        <f t="shared" si="1601"/>
        <v>0</v>
      </c>
      <c r="BG6017" s="13"/>
      <c r="BH6017" s="13">
        <f t="shared" si="1602"/>
        <v>178526.27990596817</v>
      </c>
      <c r="BI6017" s="13">
        <f t="shared" si="1603"/>
        <v>178500</v>
      </c>
      <c r="BJ6017" s="13">
        <v>198400</v>
      </c>
    </row>
    <row r="6018" spans="1:62" x14ac:dyDescent="0.25">
      <c r="A6018" t="s">
        <v>5232</v>
      </c>
      <c r="B6018" s="13">
        <v>185</v>
      </c>
      <c r="C6018">
        <v>542482</v>
      </c>
      <c r="D6018">
        <v>1</v>
      </c>
      <c r="E6018">
        <v>0</v>
      </c>
      <c r="F6018">
        <v>0</v>
      </c>
      <c r="G6018">
        <v>0</v>
      </c>
      <c r="H6018">
        <v>0</v>
      </c>
      <c r="I6018" t="s">
        <v>85</v>
      </c>
      <c r="J6018">
        <v>565555</v>
      </c>
      <c r="K6018" t="s">
        <v>229</v>
      </c>
      <c r="L6018">
        <v>565555</v>
      </c>
      <c r="M6018" t="s">
        <v>229</v>
      </c>
      <c r="N6018">
        <v>565555</v>
      </c>
      <c r="O6018" t="s">
        <v>229</v>
      </c>
      <c r="P6018">
        <v>565555</v>
      </c>
      <c r="Q6018" t="s">
        <v>229</v>
      </c>
      <c r="R6018" s="13">
        <v>70488.701001315436</v>
      </c>
      <c r="S6018" s="13"/>
      <c r="T6018" s="13"/>
      <c r="U6018" s="13"/>
      <c r="V6018" s="13">
        <f t="shared" si="1587"/>
        <v>0</v>
      </c>
      <c r="W6018" s="13"/>
      <c r="X6018" s="13">
        <f t="shared" si="1588"/>
        <v>0</v>
      </c>
      <c r="Y6018" s="13"/>
      <c r="Z6018" s="13">
        <f t="shared" si="1589"/>
        <v>0</v>
      </c>
      <c r="AA6018" s="13"/>
      <c r="AB6018" s="13">
        <f t="shared" si="1590"/>
        <v>0</v>
      </c>
      <c r="AC6018" s="13"/>
      <c r="AD6018" s="13"/>
      <c r="AE6018" s="13"/>
      <c r="AF6018" s="13"/>
      <c r="AG6018" s="13"/>
      <c r="AH6018" s="13"/>
      <c r="AI6018" s="13"/>
      <c r="AJ6018" s="13"/>
      <c r="AK6018" s="13">
        <f t="shared" si="1591"/>
        <v>0</v>
      </c>
      <c r="AL6018" s="13"/>
      <c r="AM6018" s="13">
        <f t="shared" si="1592"/>
        <v>0</v>
      </c>
      <c r="AN6018" s="13"/>
      <c r="AO6018" s="13">
        <v>0</v>
      </c>
      <c r="AP6018" s="13">
        <f t="shared" si="1593"/>
        <v>0</v>
      </c>
      <c r="AQ6018" s="13"/>
      <c r="AR6018" s="13">
        <f t="shared" si="1594"/>
        <v>0</v>
      </c>
      <c r="AS6018" s="13"/>
      <c r="AT6018" s="13">
        <f t="shared" si="1595"/>
        <v>0</v>
      </c>
      <c r="AU6018" s="13"/>
      <c r="AV6018" s="13">
        <f t="shared" si="1596"/>
        <v>0</v>
      </c>
      <c r="AW6018" s="13"/>
      <c r="AX6018" s="13">
        <f t="shared" si="1597"/>
        <v>0</v>
      </c>
      <c r="AY6018" s="13"/>
      <c r="AZ6018" s="13">
        <f t="shared" si="1598"/>
        <v>0</v>
      </c>
      <c r="BA6018" s="13"/>
      <c r="BB6018" s="13">
        <f t="shared" si="1599"/>
        <v>0</v>
      </c>
      <c r="BC6018" s="13"/>
      <c r="BD6018" s="13">
        <f t="shared" si="1600"/>
        <v>0</v>
      </c>
      <c r="BE6018" s="13"/>
      <c r="BF6018" s="13">
        <f t="shared" si="1601"/>
        <v>0</v>
      </c>
      <c r="BG6018" s="13"/>
      <c r="BH6018" s="13">
        <f t="shared" si="1602"/>
        <v>70488.701001315436</v>
      </c>
      <c r="BI6018" s="13">
        <f t="shared" si="1603"/>
        <v>70500</v>
      </c>
      <c r="BJ6018" s="13">
        <v>70800</v>
      </c>
    </row>
    <row r="6019" spans="1:62" x14ac:dyDescent="0.25">
      <c r="A6019" t="s">
        <v>5232</v>
      </c>
      <c r="B6019" s="13">
        <v>521</v>
      </c>
      <c r="C6019">
        <v>532002</v>
      </c>
      <c r="D6019">
        <v>1</v>
      </c>
      <c r="E6019">
        <v>0</v>
      </c>
      <c r="F6019">
        <v>0</v>
      </c>
      <c r="G6019">
        <v>0</v>
      </c>
      <c r="H6019">
        <v>0</v>
      </c>
      <c r="I6019" t="s">
        <v>26</v>
      </c>
      <c r="J6019">
        <v>531138</v>
      </c>
      <c r="K6019" t="s">
        <v>985</v>
      </c>
      <c r="L6019">
        <v>531189</v>
      </c>
      <c r="M6019" t="s">
        <v>330</v>
      </c>
      <c r="N6019">
        <v>531189</v>
      </c>
      <c r="O6019" t="s">
        <v>330</v>
      </c>
      <c r="P6019">
        <v>531189</v>
      </c>
      <c r="Q6019" t="s">
        <v>330</v>
      </c>
      <c r="R6019" s="13">
        <v>121686.68950299568</v>
      </c>
      <c r="S6019" s="13"/>
      <c r="T6019" s="13"/>
      <c r="U6019" s="13"/>
      <c r="V6019" s="13">
        <f t="shared" si="1587"/>
        <v>0</v>
      </c>
      <c r="W6019" s="13"/>
      <c r="X6019" s="13">
        <f t="shared" si="1588"/>
        <v>0</v>
      </c>
      <c r="Y6019" s="13"/>
      <c r="Z6019" s="13">
        <f t="shared" si="1589"/>
        <v>0</v>
      </c>
      <c r="AA6019" s="13"/>
      <c r="AB6019" s="13">
        <f t="shared" si="1590"/>
        <v>0</v>
      </c>
      <c r="AC6019" s="13"/>
      <c r="AD6019" s="13"/>
      <c r="AE6019" s="13"/>
      <c r="AF6019" s="13"/>
      <c r="AG6019" s="13"/>
      <c r="AH6019" s="13"/>
      <c r="AI6019" s="13"/>
      <c r="AJ6019" s="13"/>
      <c r="AK6019" s="13">
        <f t="shared" si="1591"/>
        <v>0</v>
      </c>
      <c r="AL6019" s="13"/>
      <c r="AM6019" s="13">
        <f t="shared" si="1592"/>
        <v>0</v>
      </c>
      <c r="AN6019" s="13"/>
      <c r="AO6019" s="13">
        <v>0</v>
      </c>
      <c r="AP6019" s="13">
        <f t="shared" si="1593"/>
        <v>0</v>
      </c>
      <c r="AQ6019" s="13"/>
      <c r="AR6019" s="13">
        <f t="shared" si="1594"/>
        <v>0</v>
      </c>
      <c r="AS6019" s="13"/>
      <c r="AT6019" s="13">
        <f t="shared" si="1595"/>
        <v>0</v>
      </c>
      <c r="AU6019" s="13"/>
      <c r="AV6019" s="13">
        <f t="shared" si="1596"/>
        <v>0</v>
      </c>
      <c r="AW6019" s="13"/>
      <c r="AX6019" s="13">
        <f t="shared" si="1597"/>
        <v>0</v>
      </c>
      <c r="AY6019" s="13"/>
      <c r="AZ6019" s="13">
        <f t="shared" si="1598"/>
        <v>0</v>
      </c>
      <c r="BA6019" s="13"/>
      <c r="BB6019" s="13">
        <f t="shared" si="1599"/>
        <v>0</v>
      </c>
      <c r="BC6019" s="13"/>
      <c r="BD6019" s="13">
        <f t="shared" si="1600"/>
        <v>0</v>
      </c>
      <c r="BE6019" s="13"/>
      <c r="BF6019" s="13">
        <f t="shared" si="1601"/>
        <v>0</v>
      </c>
      <c r="BG6019" s="13"/>
      <c r="BH6019" s="13">
        <f t="shared" si="1602"/>
        <v>121686.68950299568</v>
      </c>
      <c r="BI6019" s="13">
        <f t="shared" si="1603"/>
        <v>121700</v>
      </c>
      <c r="BJ6019" s="13">
        <v>124900</v>
      </c>
    </row>
    <row r="6020" spans="1:62" x14ac:dyDescent="0.25">
      <c r="A6020" t="s">
        <v>5233</v>
      </c>
      <c r="B6020" s="13">
        <v>100</v>
      </c>
      <c r="C6020">
        <v>530603</v>
      </c>
      <c r="D6020">
        <v>1</v>
      </c>
      <c r="E6020">
        <v>0</v>
      </c>
      <c r="F6020">
        <v>0</v>
      </c>
      <c r="G6020">
        <v>0</v>
      </c>
      <c r="H6020">
        <v>0</v>
      </c>
      <c r="I6020" t="s">
        <v>85</v>
      </c>
      <c r="J6020">
        <v>566985</v>
      </c>
      <c r="K6020" t="s">
        <v>431</v>
      </c>
      <c r="L6020">
        <v>566985</v>
      </c>
      <c r="M6020" t="s">
        <v>431</v>
      </c>
      <c r="N6020">
        <v>566985</v>
      </c>
      <c r="O6020" t="s">
        <v>431</v>
      </c>
      <c r="P6020">
        <v>566985</v>
      </c>
      <c r="Q6020" t="s">
        <v>431</v>
      </c>
      <c r="R6020" s="13">
        <v>70488.701001315436</v>
      </c>
      <c r="S6020" s="13"/>
      <c r="T6020" s="13"/>
      <c r="U6020" s="13"/>
      <c r="V6020" s="13">
        <f t="shared" si="1587"/>
        <v>0</v>
      </c>
      <c r="W6020" s="13"/>
      <c r="X6020" s="13">
        <f t="shared" si="1588"/>
        <v>0</v>
      </c>
      <c r="Y6020" s="13"/>
      <c r="Z6020" s="13">
        <f t="shared" si="1589"/>
        <v>0</v>
      </c>
      <c r="AA6020" s="13"/>
      <c r="AB6020" s="13">
        <f t="shared" si="1590"/>
        <v>0</v>
      </c>
      <c r="AC6020" s="13"/>
      <c r="AD6020" s="13"/>
      <c r="AE6020" s="13"/>
      <c r="AF6020" s="13"/>
      <c r="AG6020" s="13"/>
      <c r="AH6020" s="13"/>
      <c r="AI6020" s="13"/>
      <c r="AJ6020" s="13"/>
      <c r="AK6020" s="13">
        <f t="shared" si="1591"/>
        <v>0</v>
      </c>
      <c r="AL6020" s="13"/>
      <c r="AM6020" s="13">
        <f t="shared" si="1592"/>
        <v>0</v>
      </c>
      <c r="AN6020" s="13"/>
      <c r="AO6020" s="13">
        <v>0</v>
      </c>
      <c r="AP6020" s="13">
        <f t="shared" si="1593"/>
        <v>0</v>
      </c>
      <c r="AQ6020" s="13"/>
      <c r="AR6020" s="13">
        <f t="shared" si="1594"/>
        <v>0</v>
      </c>
      <c r="AS6020" s="13"/>
      <c r="AT6020" s="13">
        <f t="shared" si="1595"/>
        <v>0</v>
      </c>
      <c r="AU6020" s="13"/>
      <c r="AV6020" s="13">
        <f t="shared" si="1596"/>
        <v>0</v>
      </c>
      <c r="AW6020" s="13"/>
      <c r="AX6020" s="13">
        <f t="shared" si="1597"/>
        <v>0</v>
      </c>
      <c r="AY6020" s="13"/>
      <c r="AZ6020" s="13">
        <f t="shared" si="1598"/>
        <v>0</v>
      </c>
      <c r="BA6020" s="13"/>
      <c r="BB6020" s="13">
        <f t="shared" si="1599"/>
        <v>0</v>
      </c>
      <c r="BC6020" s="13"/>
      <c r="BD6020" s="13">
        <f t="shared" si="1600"/>
        <v>0</v>
      </c>
      <c r="BE6020" s="13"/>
      <c r="BF6020" s="13">
        <f t="shared" si="1601"/>
        <v>0</v>
      </c>
      <c r="BG6020" s="13"/>
      <c r="BH6020" s="13">
        <f t="shared" si="1602"/>
        <v>70488.701001315436</v>
      </c>
      <c r="BI6020" s="13">
        <f t="shared" si="1603"/>
        <v>70500</v>
      </c>
      <c r="BJ6020" s="13">
        <v>70800</v>
      </c>
    </row>
    <row r="6021" spans="1:62" x14ac:dyDescent="0.25">
      <c r="A6021" t="s">
        <v>5234</v>
      </c>
      <c r="B6021" s="13">
        <v>612</v>
      </c>
      <c r="C6021">
        <v>576921</v>
      </c>
      <c r="D6021">
        <v>1</v>
      </c>
      <c r="E6021">
        <v>0</v>
      </c>
      <c r="F6021">
        <v>0</v>
      </c>
      <c r="G6021">
        <v>0</v>
      </c>
      <c r="H6021">
        <v>0</v>
      </c>
      <c r="I6021" t="s">
        <v>33</v>
      </c>
      <c r="J6021">
        <v>576883</v>
      </c>
      <c r="K6021" t="s">
        <v>2868</v>
      </c>
      <c r="L6021">
        <v>576883</v>
      </c>
      <c r="M6021" t="s">
        <v>2868</v>
      </c>
      <c r="N6021">
        <v>576883</v>
      </c>
      <c r="O6021" t="s">
        <v>2868</v>
      </c>
      <c r="P6021">
        <v>576069</v>
      </c>
      <c r="Q6021" t="s">
        <v>44</v>
      </c>
      <c r="R6021" s="13">
        <v>142645.88150426379</v>
      </c>
      <c r="S6021" s="13"/>
      <c r="T6021" s="13"/>
      <c r="U6021" s="13"/>
      <c r="V6021" s="13">
        <f t="shared" ref="V6021:V6084" si="1604">U6021*741</f>
        <v>0</v>
      </c>
      <c r="W6021" s="13"/>
      <c r="X6021" s="13">
        <f t="shared" ref="X6021:X6084" si="1605">W6021*2964</f>
        <v>0</v>
      </c>
      <c r="Y6021" s="13"/>
      <c r="Z6021" s="13">
        <f t="shared" ref="Z6021:Z6084" si="1606">Y6021*988</f>
        <v>0</v>
      </c>
      <c r="AA6021" s="13"/>
      <c r="AB6021" s="13">
        <f t="shared" ref="AB6021:AB6084" si="1607">AA6021*247</f>
        <v>0</v>
      </c>
      <c r="AC6021" s="13"/>
      <c r="AD6021" s="13"/>
      <c r="AE6021" s="13"/>
      <c r="AF6021" s="13"/>
      <c r="AG6021" s="13"/>
      <c r="AH6021" s="13"/>
      <c r="AI6021" s="13"/>
      <c r="AJ6021" s="13"/>
      <c r="AK6021" s="13">
        <f t="shared" ref="AK6021:AK6084" si="1608">AJ6021*139</f>
        <v>0</v>
      </c>
      <c r="AL6021" s="13"/>
      <c r="AM6021" s="13">
        <f t="shared" ref="AM6021:AM6084" si="1609">AL6021*35</f>
        <v>0</v>
      </c>
      <c r="AN6021" s="13"/>
      <c r="AO6021" s="13">
        <v>0</v>
      </c>
      <c r="AP6021" s="13">
        <f t="shared" ref="AP6021:AP6084" si="1610">AO6021*30500</f>
        <v>0</v>
      </c>
      <c r="AQ6021" s="13"/>
      <c r="AR6021" s="13">
        <f t="shared" ref="AR6021:AR6084" si="1611">AQ6021*2706</f>
        <v>0</v>
      </c>
      <c r="AS6021" s="13"/>
      <c r="AT6021" s="13">
        <f t="shared" ref="AT6021:AT6084" si="1612">AS6021*139</f>
        <v>0</v>
      </c>
      <c r="AU6021" s="13"/>
      <c r="AV6021" s="13">
        <f t="shared" ref="AV6021:AV6084" si="1613">AU6021*338</f>
        <v>0</v>
      </c>
      <c r="AW6021" s="13"/>
      <c r="AX6021" s="13">
        <f t="shared" ref="AX6021:AX6084" si="1614">AW6021*108</f>
        <v>0</v>
      </c>
      <c r="AY6021" s="13"/>
      <c r="AZ6021" s="13">
        <f t="shared" ref="AZ6021:AZ6084" si="1615">AY6021*81</f>
        <v>0</v>
      </c>
      <c r="BA6021" s="13"/>
      <c r="BB6021" s="13">
        <f t="shared" ref="BB6021:BB6084" si="1616">BA6021*325</f>
        <v>0</v>
      </c>
      <c r="BC6021" s="13"/>
      <c r="BD6021" s="13">
        <f t="shared" ref="BD6021:BD6084" si="1617">BC6021*406</f>
        <v>0</v>
      </c>
      <c r="BE6021" s="13"/>
      <c r="BF6021" s="13">
        <f t="shared" ref="BF6021:BF6084" si="1618">BE6021*217</f>
        <v>0</v>
      </c>
      <c r="BG6021" s="13"/>
      <c r="BH6021" s="13">
        <f t="shared" ref="BH6021:BH6084" si="1619">R6021+T6021+V6021+X6021+Z6021+AB6021+AD6021+AF6021+AH6021+AI6021+AK6021+AM6021+AN6021+AP6021+AR6021+AT6021+AV6021+AX6021+AZ6021+BB6021+BD6021+BF6021+BG6021</f>
        <v>142645.88150426379</v>
      </c>
      <c r="BI6021" s="13">
        <f t="shared" ref="BI6021:BI6084" si="1620">ROUND(BH6021/100,0)*100</f>
        <v>142600</v>
      </c>
      <c r="BJ6021" s="13">
        <v>145900</v>
      </c>
    </row>
    <row r="6022" spans="1:62" x14ac:dyDescent="0.25">
      <c r="A6022" t="s">
        <v>5235</v>
      </c>
      <c r="B6022" s="13">
        <v>124</v>
      </c>
      <c r="C6022">
        <v>549193</v>
      </c>
      <c r="D6022">
        <v>1</v>
      </c>
      <c r="E6022">
        <v>0</v>
      </c>
      <c r="F6022">
        <v>0</v>
      </c>
      <c r="G6022">
        <v>0</v>
      </c>
      <c r="H6022">
        <v>0</v>
      </c>
      <c r="I6022" t="s">
        <v>33</v>
      </c>
      <c r="J6022">
        <v>573493</v>
      </c>
      <c r="K6022" t="s">
        <v>1365</v>
      </c>
      <c r="L6022">
        <v>573493</v>
      </c>
      <c r="M6022" t="s">
        <v>1365</v>
      </c>
      <c r="N6022">
        <v>573493</v>
      </c>
      <c r="O6022" t="s">
        <v>1365</v>
      </c>
      <c r="P6022">
        <v>572659</v>
      </c>
      <c r="Q6022" t="s">
        <v>114</v>
      </c>
      <c r="R6022" s="13">
        <v>70488.701001315436</v>
      </c>
      <c r="S6022" s="13"/>
      <c r="T6022" s="13"/>
      <c r="U6022" s="13"/>
      <c r="V6022" s="13">
        <f t="shared" si="1604"/>
        <v>0</v>
      </c>
      <c r="W6022" s="13"/>
      <c r="X6022" s="13">
        <f t="shared" si="1605"/>
        <v>0</v>
      </c>
      <c r="Y6022" s="13"/>
      <c r="Z6022" s="13">
        <f t="shared" si="1606"/>
        <v>0</v>
      </c>
      <c r="AA6022" s="13"/>
      <c r="AB6022" s="13">
        <f t="shared" si="1607"/>
        <v>0</v>
      </c>
      <c r="AC6022" s="13"/>
      <c r="AD6022" s="13"/>
      <c r="AE6022" s="13"/>
      <c r="AF6022" s="13"/>
      <c r="AG6022" s="13"/>
      <c r="AH6022" s="13"/>
      <c r="AI6022" s="13"/>
      <c r="AJ6022" s="13"/>
      <c r="AK6022" s="13">
        <f t="shared" si="1608"/>
        <v>0</v>
      </c>
      <c r="AL6022" s="13"/>
      <c r="AM6022" s="13">
        <f t="shared" si="1609"/>
        <v>0</v>
      </c>
      <c r="AN6022" s="13"/>
      <c r="AO6022" s="13">
        <v>0</v>
      </c>
      <c r="AP6022" s="13">
        <f t="shared" si="1610"/>
        <v>0</v>
      </c>
      <c r="AQ6022" s="13"/>
      <c r="AR6022" s="13">
        <f t="shared" si="1611"/>
        <v>0</v>
      </c>
      <c r="AS6022" s="13"/>
      <c r="AT6022" s="13">
        <f t="shared" si="1612"/>
        <v>0</v>
      </c>
      <c r="AU6022" s="13"/>
      <c r="AV6022" s="13">
        <f t="shared" si="1613"/>
        <v>0</v>
      </c>
      <c r="AW6022" s="13"/>
      <c r="AX6022" s="13">
        <f t="shared" si="1614"/>
        <v>0</v>
      </c>
      <c r="AY6022" s="13"/>
      <c r="AZ6022" s="13">
        <f t="shared" si="1615"/>
        <v>0</v>
      </c>
      <c r="BA6022" s="13"/>
      <c r="BB6022" s="13">
        <f t="shared" si="1616"/>
        <v>0</v>
      </c>
      <c r="BC6022" s="13"/>
      <c r="BD6022" s="13">
        <f t="shared" si="1617"/>
        <v>0</v>
      </c>
      <c r="BE6022" s="13"/>
      <c r="BF6022" s="13">
        <f t="shared" si="1618"/>
        <v>0</v>
      </c>
      <c r="BG6022" s="13"/>
      <c r="BH6022" s="13">
        <f t="shared" si="1619"/>
        <v>70488.701001315436</v>
      </c>
      <c r="BI6022" s="13">
        <f t="shared" si="1620"/>
        <v>70500</v>
      </c>
      <c r="BJ6022" s="13">
        <v>70800</v>
      </c>
    </row>
    <row r="6023" spans="1:62" x14ac:dyDescent="0.25">
      <c r="A6023" t="s">
        <v>5236</v>
      </c>
      <c r="B6023" s="13">
        <v>742</v>
      </c>
      <c r="C6023">
        <v>581224</v>
      </c>
      <c r="D6023">
        <v>1</v>
      </c>
      <c r="E6023">
        <v>0</v>
      </c>
      <c r="F6023">
        <v>0</v>
      </c>
      <c r="G6023">
        <v>0</v>
      </c>
      <c r="H6023">
        <v>0</v>
      </c>
      <c r="I6023" t="s">
        <v>41</v>
      </c>
      <c r="J6023">
        <v>581186</v>
      </c>
      <c r="K6023" t="s">
        <v>323</v>
      </c>
      <c r="L6023">
        <v>581186</v>
      </c>
      <c r="M6023" t="s">
        <v>323</v>
      </c>
      <c r="N6023">
        <v>581186</v>
      </c>
      <c r="O6023" t="s">
        <v>323</v>
      </c>
      <c r="P6023">
        <v>581186</v>
      </c>
      <c r="Q6023" t="s">
        <v>323</v>
      </c>
      <c r="R6023" s="13">
        <v>172480.97721384634</v>
      </c>
      <c r="S6023" s="13"/>
      <c r="T6023" s="13"/>
      <c r="U6023" s="13"/>
      <c r="V6023" s="13">
        <f t="shared" si="1604"/>
        <v>0</v>
      </c>
      <c r="W6023" s="13"/>
      <c r="X6023" s="13">
        <f t="shared" si="1605"/>
        <v>0</v>
      </c>
      <c r="Y6023" s="13"/>
      <c r="Z6023" s="13">
        <f t="shared" si="1606"/>
        <v>0</v>
      </c>
      <c r="AA6023" s="13"/>
      <c r="AB6023" s="13">
        <f t="shared" si="1607"/>
        <v>0</v>
      </c>
      <c r="AC6023" s="13"/>
      <c r="AD6023" s="13"/>
      <c r="AE6023" s="13"/>
      <c r="AF6023" s="13"/>
      <c r="AG6023" s="13"/>
      <c r="AH6023" s="13"/>
      <c r="AI6023" s="13"/>
      <c r="AJ6023" s="13"/>
      <c r="AK6023" s="13">
        <f t="shared" si="1608"/>
        <v>0</v>
      </c>
      <c r="AL6023" s="13"/>
      <c r="AM6023" s="13">
        <f t="shared" si="1609"/>
        <v>0</v>
      </c>
      <c r="AN6023" s="13"/>
      <c r="AO6023" s="13">
        <v>2</v>
      </c>
      <c r="AP6023" s="13">
        <f t="shared" si="1610"/>
        <v>61000</v>
      </c>
      <c r="AQ6023" s="13"/>
      <c r="AR6023" s="13">
        <f t="shared" si="1611"/>
        <v>0</v>
      </c>
      <c r="AS6023" s="13"/>
      <c r="AT6023" s="13">
        <f t="shared" si="1612"/>
        <v>0</v>
      </c>
      <c r="AU6023" s="13"/>
      <c r="AV6023" s="13">
        <f t="shared" si="1613"/>
        <v>0</v>
      </c>
      <c r="AW6023" s="13"/>
      <c r="AX6023" s="13">
        <f t="shared" si="1614"/>
        <v>0</v>
      </c>
      <c r="AY6023" s="13"/>
      <c r="AZ6023" s="13">
        <f t="shared" si="1615"/>
        <v>0</v>
      </c>
      <c r="BA6023" s="13"/>
      <c r="BB6023" s="13">
        <f t="shared" si="1616"/>
        <v>0</v>
      </c>
      <c r="BC6023" s="13"/>
      <c r="BD6023" s="13">
        <f t="shared" si="1617"/>
        <v>0</v>
      </c>
      <c r="BE6023" s="13"/>
      <c r="BF6023" s="13">
        <f t="shared" si="1618"/>
        <v>0</v>
      </c>
      <c r="BG6023" s="13"/>
      <c r="BH6023" s="13">
        <f t="shared" si="1619"/>
        <v>233480.97721384634</v>
      </c>
      <c r="BI6023" s="13">
        <f t="shared" si="1620"/>
        <v>233500</v>
      </c>
      <c r="BJ6023" s="13">
        <v>233000</v>
      </c>
    </row>
    <row r="6024" spans="1:62" x14ac:dyDescent="0.25">
      <c r="A6024" t="s">
        <v>5237</v>
      </c>
      <c r="B6024" s="13">
        <v>241</v>
      </c>
      <c r="C6024">
        <v>522775</v>
      </c>
      <c r="D6024">
        <v>1</v>
      </c>
      <c r="E6024">
        <v>0</v>
      </c>
      <c r="F6024">
        <v>0</v>
      </c>
      <c r="G6024">
        <v>0</v>
      </c>
      <c r="H6024">
        <v>0</v>
      </c>
      <c r="I6024" t="s">
        <v>61</v>
      </c>
      <c r="J6024">
        <v>513750</v>
      </c>
      <c r="K6024" t="s">
        <v>273</v>
      </c>
      <c r="L6024">
        <v>513750</v>
      </c>
      <c r="M6024" t="s">
        <v>273</v>
      </c>
      <c r="N6024">
        <v>513750</v>
      </c>
      <c r="O6024" t="s">
        <v>273</v>
      </c>
      <c r="P6024">
        <v>513750</v>
      </c>
      <c r="Q6024" t="s">
        <v>273</v>
      </c>
      <c r="R6024" s="13">
        <v>70488.701001315436</v>
      </c>
      <c r="S6024" s="13"/>
      <c r="T6024" s="13"/>
      <c r="U6024" s="13"/>
      <c r="V6024" s="13">
        <f t="shared" si="1604"/>
        <v>0</v>
      </c>
      <c r="W6024" s="13"/>
      <c r="X6024" s="13">
        <f t="shared" si="1605"/>
        <v>0</v>
      </c>
      <c r="Y6024" s="13"/>
      <c r="Z6024" s="13">
        <f t="shared" si="1606"/>
        <v>0</v>
      </c>
      <c r="AA6024" s="13"/>
      <c r="AB6024" s="13">
        <f t="shared" si="1607"/>
        <v>0</v>
      </c>
      <c r="AC6024" s="13"/>
      <c r="AD6024" s="13"/>
      <c r="AE6024" s="13"/>
      <c r="AF6024" s="13"/>
      <c r="AG6024" s="13"/>
      <c r="AH6024" s="13"/>
      <c r="AI6024" s="13"/>
      <c r="AJ6024" s="13"/>
      <c r="AK6024" s="13">
        <f t="shared" si="1608"/>
        <v>0</v>
      </c>
      <c r="AL6024" s="13"/>
      <c r="AM6024" s="13">
        <f t="shared" si="1609"/>
        <v>0</v>
      </c>
      <c r="AN6024" s="13"/>
      <c r="AO6024" s="13">
        <v>0</v>
      </c>
      <c r="AP6024" s="13">
        <f t="shared" si="1610"/>
        <v>0</v>
      </c>
      <c r="AQ6024" s="13"/>
      <c r="AR6024" s="13">
        <f t="shared" si="1611"/>
        <v>0</v>
      </c>
      <c r="AS6024" s="13"/>
      <c r="AT6024" s="13">
        <f t="shared" si="1612"/>
        <v>0</v>
      </c>
      <c r="AU6024" s="13"/>
      <c r="AV6024" s="13">
        <f t="shared" si="1613"/>
        <v>0</v>
      </c>
      <c r="AW6024" s="13"/>
      <c r="AX6024" s="13">
        <f t="shared" si="1614"/>
        <v>0</v>
      </c>
      <c r="AY6024" s="13"/>
      <c r="AZ6024" s="13">
        <f t="shared" si="1615"/>
        <v>0</v>
      </c>
      <c r="BA6024" s="13"/>
      <c r="BB6024" s="13">
        <f t="shared" si="1616"/>
        <v>0</v>
      </c>
      <c r="BC6024" s="13"/>
      <c r="BD6024" s="13">
        <f t="shared" si="1617"/>
        <v>0</v>
      </c>
      <c r="BE6024" s="13"/>
      <c r="BF6024" s="13">
        <f t="shared" si="1618"/>
        <v>0</v>
      </c>
      <c r="BG6024" s="13"/>
      <c r="BH6024" s="13">
        <f t="shared" si="1619"/>
        <v>70488.701001315436</v>
      </c>
      <c r="BI6024" s="13">
        <f t="shared" si="1620"/>
        <v>70500</v>
      </c>
      <c r="BJ6024" s="13">
        <v>70800</v>
      </c>
    </row>
    <row r="6025" spans="1:62" x14ac:dyDescent="0.25">
      <c r="A6025" t="s">
        <v>5238</v>
      </c>
      <c r="B6025" s="13">
        <v>920</v>
      </c>
      <c r="C6025">
        <v>505781</v>
      </c>
      <c r="D6025">
        <v>1</v>
      </c>
      <c r="E6025">
        <v>0</v>
      </c>
      <c r="F6025">
        <v>0</v>
      </c>
      <c r="G6025">
        <v>0</v>
      </c>
      <c r="H6025">
        <v>0</v>
      </c>
      <c r="I6025" t="s">
        <v>26</v>
      </c>
      <c r="J6025">
        <v>538094</v>
      </c>
      <c r="K6025" t="s">
        <v>173</v>
      </c>
      <c r="L6025">
        <v>538094</v>
      </c>
      <c r="M6025" t="s">
        <v>173</v>
      </c>
      <c r="N6025">
        <v>538094</v>
      </c>
      <c r="O6025" t="s">
        <v>173</v>
      </c>
      <c r="P6025">
        <v>538094</v>
      </c>
      <c r="Q6025" t="s">
        <v>173</v>
      </c>
      <c r="R6025" s="13">
        <v>213148.59022480657</v>
      </c>
      <c r="S6025" s="13"/>
      <c r="T6025" s="13"/>
      <c r="U6025" s="13"/>
      <c r="V6025" s="13">
        <f t="shared" si="1604"/>
        <v>0</v>
      </c>
      <c r="W6025" s="13"/>
      <c r="X6025" s="13">
        <f t="shared" si="1605"/>
        <v>0</v>
      </c>
      <c r="Y6025" s="13"/>
      <c r="Z6025" s="13">
        <f t="shared" si="1606"/>
        <v>0</v>
      </c>
      <c r="AA6025" s="13"/>
      <c r="AB6025" s="13">
        <f t="shared" si="1607"/>
        <v>0</v>
      </c>
      <c r="AC6025" s="13"/>
      <c r="AD6025" s="13"/>
      <c r="AE6025" s="13"/>
      <c r="AF6025" s="13"/>
      <c r="AG6025" s="13"/>
      <c r="AH6025" s="13"/>
      <c r="AI6025" s="13"/>
      <c r="AJ6025" s="13"/>
      <c r="AK6025" s="13">
        <f t="shared" si="1608"/>
        <v>0</v>
      </c>
      <c r="AL6025" s="13"/>
      <c r="AM6025" s="13">
        <f t="shared" si="1609"/>
        <v>0</v>
      </c>
      <c r="AN6025" s="13"/>
      <c r="AO6025" s="13">
        <v>0</v>
      </c>
      <c r="AP6025" s="13">
        <f t="shared" si="1610"/>
        <v>0</v>
      </c>
      <c r="AQ6025" s="13"/>
      <c r="AR6025" s="13">
        <f t="shared" si="1611"/>
        <v>0</v>
      </c>
      <c r="AS6025" s="13"/>
      <c r="AT6025" s="13">
        <f t="shared" si="1612"/>
        <v>0</v>
      </c>
      <c r="AU6025" s="13"/>
      <c r="AV6025" s="13">
        <f t="shared" si="1613"/>
        <v>0</v>
      </c>
      <c r="AW6025" s="13"/>
      <c r="AX6025" s="13">
        <f t="shared" si="1614"/>
        <v>0</v>
      </c>
      <c r="AY6025" s="13"/>
      <c r="AZ6025" s="13">
        <f t="shared" si="1615"/>
        <v>0</v>
      </c>
      <c r="BA6025" s="13"/>
      <c r="BB6025" s="13">
        <f t="shared" si="1616"/>
        <v>0</v>
      </c>
      <c r="BC6025" s="13"/>
      <c r="BD6025" s="13">
        <f t="shared" si="1617"/>
        <v>0</v>
      </c>
      <c r="BE6025" s="13"/>
      <c r="BF6025" s="13">
        <f t="shared" si="1618"/>
        <v>0</v>
      </c>
      <c r="BG6025" s="13"/>
      <c r="BH6025" s="13">
        <f t="shared" si="1619"/>
        <v>213148.59022480657</v>
      </c>
      <c r="BI6025" s="13">
        <f t="shared" si="1620"/>
        <v>213100</v>
      </c>
      <c r="BJ6025" s="13">
        <v>203900</v>
      </c>
    </row>
    <row r="6026" spans="1:62" x14ac:dyDescent="0.25">
      <c r="A6026" t="s">
        <v>5239</v>
      </c>
      <c r="B6026" s="13">
        <v>120</v>
      </c>
      <c r="C6026">
        <v>591955</v>
      </c>
      <c r="D6026">
        <v>1</v>
      </c>
      <c r="E6026">
        <v>0</v>
      </c>
      <c r="F6026">
        <v>0</v>
      </c>
      <c r="G6026">
        <v>0</v>
      </c>
      <c r="H6026">
        <v>0</v>
      </c>
      <c r="I6026" t="s">
        <v>75</v>
      </c>
      <c r="J6026">
        <v>590673</v>
      </c>
      <c r="K6026" t="s">
        <v>121</v>
      </c>
      <c r="L6026">
        <v>590673</v>
      </c>
      <c r="M6026" t="s">
        <v>121</v>
      </c>
      <c r="N6026">
        <v>590673</v>
      </c>
      <c r="O6026" t="s">
        <v>121</v>
      </c>
      <c r="P6026">
        <v>590266</v>
      </c>
      <c r="Q6026" t="s">
        <v>96</v>
      </c>
      <c r="R6026" s="13">
        <v>70488.701001315436</v>
      </c>
      <c r="S6026" s="13"/>
      <c r="T6026" s="13"/>
      <c r="U6026" s="13"/>
      <c r="V6026" s="13">
        <f t="shared" si="1604"/>
        <v>0</v>
      </c>
      <c r="W6026" s="13"/>
      <c r="X6026" s="13">
        <f t="shared" si="1605"/>
        <v>0</v>
      </c>
      <c r="Y6026" s="13"/>
      <c r="Z6026" s="13">
        <f t="shared" si="1606"/>
        <v>0</v>
      </c>
      <c r="AA6026" s="13"/>
      <c r="AB6026" s="13">
        <f t="shared" si="1607"/>
        <v>0</v>
      </c>
      <c r="AC6026" s="13"/>
      <c r="AD6026" s="13"/>
      <c r="AE6026" s="13"/>
      <c r="AF6026" s="13"/>
      <c r="AG6026" s="13"/>
      <c r="AH6026" s="13"/>
      <c r="AI6026" s="13"/>
      <c r="AJ6026" s="13"/>
      <c r="AK6026" s="13">
        <f t="shared" si="1608"/>
        <v>0</v>
      </c>
      <c r="AL6026" s="13"/>
      <c r="AM6026" s="13">
        <f t="shared" si="1609"/>
        <v>0</v>
      </c>
      <c r="AN6026" s="13"/>
      <c r="AO6026" s="13">
        <v>0</v>
      </c>
      <c r="AP6026" s="13">
        <f t="shared" si="1610"/>
        <v>0</v>
      </c>
      <c r="AQ6026" s="13"/>
      <c r="AR6026" s="13">
        <f t="shared" si="1611"/>
        <v>0</v>
      </c>
      <c r="AS6026" s="13"/>
      <c r="AT6026" s="13">
        <f t="shared" si="1612"/>
        <v>0</v>
      </c>
      <c r="AU6026" s="13"/>
      <c r="AV6026" s="13">
        <f t="shared" si="1613"/>
        <v>0</v>
      </c>
      <c r="AW6026" s="13"/>
      <c r="AX6026" s="13">
        <f t="shared" si="1614"/>
        <v>0</v>
      </c>
      <c r="AY6026" s="13"/>
      <c r="AZ6026" s="13">
        <f t="shared" si="1615"/>
        <v>0</v>
      </c>
      <c r="BA6026" s="13"/>
      <c r="BB6026" s="13">
        <f t="shared" si="1616"/>
        <v>0</v>
      </c>
      <c r="BC6026" s="13"/>
      <c r="BD6026" s="13">
        <f t="shared" si="1617"/>
        <v>0</v>
      </c>
      <c r="BE6026" s="13"/>
      <c r="BF6026" s="13">
        <f t="shared" si="1618"/>
        <v>0</v>
      </c>
      <c r="BG6026" s="13"/>
      <c r="BH6026" s="13">
        <f t="shared" si="1619"/>
        <v>70488.701001315436</v>
      </c>
      <c r="BI6026" s="13">
        <f t="shared" si="1620"/>
        <v>70500</v>
      </c>
      <c r="BJ6026" s="13">
        <v>70800</v>
      </c>
    </row>
    <row r="6027" spans="1:62" x14ac:dyDescent="0.25">
      <c r="A6027" t="s">
        <v>5240</v>
      </c>
      <c r="B6027" s="13">
        <v>1031</v>
      </c>
      <c r="C6027">
        <v>535362</v>
      </c>
      <c r="D6027">
        <v>1</v>
      </c>
      <c r="E6027">
        <v>0</v>
      </c>
      <c r="F6027">
        <v>0</v>
      </c>
      <c r="G6027">
        <v>0</v>
      </c>
      <c r="H6027">
        <v>0</v>
      </c>
      <c r="I6027" t="s">
        <v>26</v>
      </c>
      <c r="J6027">
        <v>538094</v>
      </c>
      <c r="K6027" t="s">
        <v>173</v>
      </c>
      <c r="L6027">
        <v>534935</v>
      </c>
      <c r="M6027" t="s">
        <v>2543</v>
      </c>
      <c r="N6027">
        <v>538094</v>
      </c>
      <c r="O6027" t="s">
        <v>173</v>
      </c>
      <c r="P6027">
        <v>538094</v>
      </c>
      <c r="Q6027" t="s">
        <v>173</v>
      </c>
      <c r="R6027" s="13">
        <v>238410.83520576538</v>
      </c>
      <c r="S6027" s="13"/>
      <c r="T6027" s="13"/>
      <c r="U6027" s="13"/>
      <c r="V6027" s="13">
        <f t="shared" si="1604"/>
        <v>0</v>
      </c>
      <c r="W6027" s="13"/>
      <c r="X6027" s="13">
        <f t="shared" si="1605"/>
        <v>0</v>
      </c>
      <c r="Y6027" s="13"/>
      <c r="Z6027" s="13">
        <f t="shared" si="1606"/>
        <v>0</v>
      </c>
      <c r="AA6027" s="13"/>
      <c r="AB6027" s="13">
        <f t="shared" si="1607"/>
        <v>0</v>
      </c>
      <c r="AC6027" s="13"/>
      <c r="AD6027" s="13"/>
      <c r="AE6027" s="13"/>
      <c r="AF6027" s="13"/>
      <c r="AG6027" s="13"/>
      <c r="AH6027" s="13"/>
      <c r="AI6027" s="13"/>
      <c r="AJ6027" s="13"/>
      <c r="AK6027" s="13">
        <f t="shared" si="1608"/>
        <v>0</v>
      </c>
      <c r="AL6027" s="13"/>
      <c r="AM6027" s="13">
        <f t="shared" si="1609"/>
        <v>0</v>
      </c>
      <c r="AN6027" s="13"/>
      <c r="AO6027" s="13">
        <v>0</v>
      </c>
      <c r="AP6027" s="13">
        <f t="shared" si="1610"/>
        <v>0</v>
      </c>
      <c r="AQ6027" s="13"/>
      <c r="AR6027" s="13">
        <f t="shared" si="1611"/>
        <v>0</v>
      </c>
      <c r="AS6027" s="13"/>
      <c r="AT6027" s="13">
        <f t="shared" si="1612"/>
        <v>0</v>
      </c>
      <c r="AU6027" s="13"/>
      <c r="AV6027" s="13">
        <f t="shared" si="1613"/>
        <v>0</v>
      </c>
      <c r="AW6027" s="13"/>
      <c r="AX6027" s="13">
        <f t="shared" si="1614"/>
        <v>0</v>
      </c>
      <c r="AY6027" s="13"/>
      <c r="AZ6027" s="13">
        <f t="shared" si="1615"/>
        <v>0</v>
      </c>
      <c r="BA6027" s="13"/>
      <c r="BB6027" s="13">
        <f t="shared" si="1616"/>
        <v>0</v>
      </c>
      <c r="BC6027" s="13"/>
      <c r="BD6027" s="13">
        <f t="shared" si="1617"/>
        <v>0</v>
      </c>
      <c r="BE6027" s="13"/>
      <c r="BF6027" s="13">
        <f t="shared" si="1618"/>
        <v>0</v>
      </c>
      <c r="BG6027" s="13"/>
      <c r="BH6027" s="13">
        <f t="shared" si="1619"/>
        <v>238410.83520576538</v>
      </c>
      <c r="BI6027" s="13">
        <f t="shared" si="1620"/>
        <v>238400</v>
      </c>
      <c r="BJ6027" s="13">
        <v>238800</v>
      </c>
    </row>
    <row r="6028" spans="1:62" x14ac:dyDescent="0.25">
      <c r="A6028" t="s">
        <v>5241</v>
      </c>
      <c r="B6028" s="13">
        <v>211</v>
      </c>
      <c r="C6028">
        <v>581232</v>
      </c>
      <c r="D6028">
        <v>1</v>
      </c>
      <c r="E6028">
        <v>0</v>
      </c>
      <c r="F6028">
        <v>0</v>
      </c>
      <c r="G6028">
        <v>0</v>
      </c>
      <c r="H6028">
        <v>0</v>
      </c>
      <c r="I6028" t="s">
        <v>41</v>
      </c>
      <c r="J6028">
        <v>580350</v>
      </c>
      <c r="K6028" t="s">
        <v>322</v>
      </c>
      <c r="L6028">
        <v>580350</v>
      </c>
      <c r="M6028" t="s">
        <v>322</v>
      </c>
      <c r="N6028">
        <v>580350</v>
      </c>
      <c r="O6028" t="s">
        <v>322</v>
      </c>
      <c r="P6028">
        <v>581186</v>
      </c>
      <c r="Q6028" t="s">
        <v>323</v>
      </c>
      <c r="R6028" s="13">
        <v>70488.701001315436</v>
      </c>
      <c r="S6028" s="13"/>
      <c r="T6028" s="13"/>
      <c r="U6028" s="13"/>
      <c r="V6028" s="13">
        <f t="shared" si="1604"/>
        <v>0</v>
      </c>
      <c r="W6028" s="13"/>
      <c r="X6028" s="13">
        <f t="shared" si="1605"/>
        <v>0</v>
      </c>
      <c r="Y6028" s="13"/>
      <c r="Z6028" s="13">
        <f t="shared" si="1606"/>
        <v>0</v>
      </c>
      <c r="AA6028" s="13"/>
      <c r="AB6028" s="13">
        <f t="shared" si="1607"/>
        <v>0</v>
      </c>
      <c r="AC6028" s="13"/>
      <c r="AD6028" s="13"/>
      <c r="AE6028" s="13"/>
      <c r="AF6028" s="13"/>
      <c r="AG6028" s="13"/>
      <c r="AH6028" s="13"/>
      <c r="AI6028" s="13"/>
      <c r="AJ6028" s="13"/>
      <c r="AK6028" s="13">
        <f t="shared" si="1608"/>
        <v>0</v>
      </c>
      <c r="AL6028" s="13"/>
      <c r="AM6028" s="13">
        <f t="shared" si="1609"/>
        <v>0</v>
      </c>
      <c r="AN6028" s="13"/>
      <c r="AO6028" s="13">
        <v>0</v>
      </c>
      <c r="AP6028" s="13">
        <f t="shared" si="1610"/>
        <v>0</v>
      </c>
      <c r="AQ6028" s="13"/>
      <c r="AR6028" s="13">
        <f t="shared" si="1611"/>
        <v>0</v>
      </c>
      <c r="AS6028" s="13"/>
      <c r="AT6028" s="13">
        <f t="shared" si="1612"/>
        <v>0</v>
      </c>
      <c r="AU6028" s="13"/>
      <c r="AV6028" s="13">
        <f t="shared" si="1613"/>
        <v>0</v>
      </c>
      <c r="AW6028" s="13"/>
      <c r="AX6028" s="13">
        <f t="shared" si="1614"/>
        <v>0</v>
      </c>
      <c r="AY6028" s="13"/>
      <c r="AZ6028" s="13">
        <f t="shared" si="1615"/>
        <v>0</v>
      </c>
      <c r="BA6028" s="13"/>
      <c r="BB6028" s="13">
        <f t="shared" si="1616"/>
        <v>0</v>
      </c>
      <c r="BC6028" s="13"/>
      <c r="BD6028" s="13">
        <f t="shared" si="1617"/>
        <v>0</v>
      </c>
      <c r="BE6028" s="13"/>
      <c r="BF6028" s="13">
        <f t="shared" si="1618"/>
        <v>0</v>
      </c>
      <c r="BG6028" s="13"/>
      <c r="BH6028" s="13">
        <f t="shared" si="1619"/>
        <v>70488.701001315436</v>
      </c>
      <c r="BI6028" s="13">
        <f t="shared" si="1620"/>
        <v>70500</v>
      </c>
      <c r="BJ6028" s="13">
        <v>70800</v>
      </c>
    </row>
    <row r="6029" spans="1:62" x14ac:dyDescent="0.25">
      <c r="A6029" t="s">
        <v>5242</v>
      </c>
      <c r="B6029" s="13">
        <v>717</v>
      </c>
      <c r="C6029">
        <v>589161</v>
      </c>
      <c r="D6029">
        <v>1</v>
      </c>
      <c r="E6029">
        <v>0</v>
      </c>
      <c r="F6029">
        <v>0</v>
      </c>
      <c r="G6029">
        <v>0</v>
      </c>
      <c r="H6029">
        <v>0</v>
      </c>
      <c r="I6029" t="s">
        <v>90</v>
      </c>
      <c r="J6029">
        <v>588512</v>
      </c>
      <c r="K6029" t="s">
        <v>2160</v>
      </c>
      <c r="L6029">
        <v>588512</v>
      </c>
      <c r="M6029" t="s">
        <v>2160</v>
      </c>
      <c r="N6029">
        <v>588512</v>
      </c>
      <c r="O6029" t="s">
        <v>2160</v>
      </c>
      <c r="P6029">
        <v>588296</v>
      </c>
      <c r="Q6029" t="s">
        <v>164</v>
      </c>
      <c r="R6029" s="13">
        <v>166752.67990178126</v>
      </c>
      <c r="S6029" s="13"/>
      <c r="T6029" s="13"/>
      <c r="U6029" s="13"/>
      <c r="V6029" s="13">
        <f t="shared" si="1604"/>
        <v>0</v>
      </c>
      <c r="W6029" s="13"/>
      <c r="X6029" s="13">
        <f t="shared" si="1605"/>
        <v>0</v>
      </c>
      <c r="Y6029" s="13"/>
      <c r="Z6029" s="13">
        <f t="shared" si="1606"/>
        <v>0</v>
      </c>
      <c r="AA6029" s="13"/>
      <c r="AB6029" s="13">
        <f t="shared" si="1607"/>
        <v>0</v>
      </c>
      <c r="AC6029" s="13"/>
      <c r="AD6029" s="13"/>
      <c r="AE6029" s="13"/>
      <c r="AF6029" s="13"/>
      <c r="AG6029" s="13"/>
      <c r="AH6029" s="13"/>
      <c r="AI6029" s="13"/>
      <c r="AJ6029" s="13"/>
      <c r="AK6029" s="13">
        <f t="shared" si="1608"/>
        <v>0</v>
      </c>
      <c r="AL6029" s="13"/>
      <c r="AM6029" s="13">
        <f t="shared" si="1609"/>
        <v>0</v>
      </c>
      <c r="AN6029" s="13"/>
      <c r="AO6029" s="13">
        <v>0</v>
      </c>
      <c r="AP6029" s="13">
        <f t="shared" si="1610"/>
        <v>0</v>
      </c>
      <c r="AQ6029" s="13"/>
      <c r="AR6029" s="13">
        <f t="shared" si="1611"/>
        <v>0</v>
      </c>
      <c r="AS6029" s="13"/>
      <c r="AT6029" s="13">
        <f t="shared" si="1612"/>
        <v>0</v>
      </c>
      <c r="AU6029" s="13"/>
      <c r="AV6029" s="13">
        <f t="shared" si="1613"/>
        <v>0</v>
      </c>
      <c r="AW6029" s="13"/>
      <c r="AX6029" s="13">
        <f t="shared" si="1614"/>
        <v>0</v>
      </c>
      <c r="AY6029" s="13"/>
      <c r="AZ6029" s="13">
        <f t="shared" si="1615"/>
        <v>0</v>
      </c>
      <c r="BA6029" s="13"/>
      <c r="BB6029" s="13">
        <f t="shared" si="1616"/>
        <v>0</v>
      </c>
      <c r="BC6029" s="13"/>
      <c r="BD6029" s="13">
        <f t="shared" si="1617"/>
        <v>0</v>
      </c>
      <c r="BE6029" s="13"/>
      <c r="BF6029" s="13">
        <f t="shared" si="1618"/>
        <v>0</v>
      </c>
      <c r="BG6029" s="13"/>
      <c r="BH6029" s="13">
        <f t="shared" si="1619"/>
        <v>166752.67990178126</v>
      </c>
      <c r="BI6029" s="13">
        <f t="shared" si="1620"/>
        <v>166800</v>
      </c>
      <c r="BJ6029" s="13">
        <v>167400</v>
      </c>
    </row>
    <row r="6030" spans="1:62" x14ac:dyDescent="0.25">
      <c r="A6030" t="s">
        <v>5243</v>
      </c>
      <c r="B6030" s="13">
        <v>902</v>
      </c>
      <c r="C6030">
        <v>563854</v>
      </c>
      <c r="D6030">
        <v>1</v>
      </c>
      <c r="E6030">
        <v>0</v>
      </c>
      <c r="F6030">
        <v>0</v>
      </c>
      <c r="G6030">
        <v>0</v>
      </c>
      <c r="H6030">
        <v>0</v>
      </c>
      <c r="I6030" t="s">
        <v>51</v>
      </c>
      <c r="J6030">
        <v>563871</v>
      </c>
      <c r="K6030" t="s">
        <v>1550</v>
      </c>
      <c r="L6030">
        <v>563871</v>
      </c>
      <c r="M6030" t="s">
        <v>1550</v>
      </c>
      <c r="N6030">
        <v>563871</v>
      </c>
      <c r="O6030" t="s">
        <v>1550</v>
      </c>
      <c r="P6030">
        <v>563871</v>
      </c>
      <c r="Q6030" t="s">
        <v>1550</v>
      </c>
      <c r="R6030" s="13">
        <v>209045.15272006873</v>
      </c>
      <c r="S6030" s="13"/>
      <c r="T6030" s="13"/>
      <c r="U6030" s="13"/>
      <c r="V6030" s="13">
        <f t="shared" si="1604"/>
        <v>0</v>
      </c>
      <c r="W6030" s="13"/>
      <c r="X6030" s="13">
        <f t="shared" si="1605"/>
        <v>0</v>
      </c>
      <c r="Y6030" s="13"/>
      <c r="Z6030" s="13">
        <f t="shared" si="1606"/>
        <v>0</v>
      </c>
      <c r="AA6030" s="13"/>
      <c r="AB6030" s="13">
        <f t="shared" si="1607"/>
        <v>0</v>
      </c>
      <c r="AC6030" s="13"/>
      <c r="AD6030" s="13"/>
      <c r="AE6030" s="13"/>
      <c r="AF6030" s="13"/>
      <c r="AG6030" s="13"/>
      <c r="AH6030" s="13"/>
      <c r="AI6030" s="13"/>
      <c r="AJ6030" s="13"/>
      <c r="AK6030" s="13">
        <f t="shared" si="1608"/>
        <v>0</v>
      </c>
      <c r="AL6030" s="13"/>
      <c r="AM6030" s="13">
        <f t="shared" si="1609"/>
        <v>0</v>
      </c>
      <c r="AN6030" s="13"/>
      <c r="AO6030" s="13">
        <v>0</v>
      </c>
      <c r="AP6030" s="13">
        <f t="shared" si="1610"/>
        <v>0</v>
      </c>
      <c r="AQ6030" s="13"/>
      <c r="AR6030" s="13">
        <f t="shared" si="1611"/>
        <v>0</v>
      </c>
      <c r="AS6030" s="13"/>
      <c r="AT6030" s="13">
        <f t="shared" si="1612"/>
        <v>0</v>
      </c>
      <c r="AU6030" s="13"/>
      <c r="AV6030" s="13">
        <f t="shared" si="1613"/>
        <v>0</v>
      </c>
      <c r="AW6030" s="13"/>
      <c r="AX6030" s="13">
        <f t="shared" si="1614"/>
        <v>0</v>
      </c>
      <c r="AY6030" s="13"/>
      <c r="AZ6030" s="13">
        <f t="shared" si="1615"/>
        <v>0</v>
      </c>
      <c r="BA6030" s="13"/>
      <c r="BB6030" s="13">
        <f t="shared" si="1616"/>
        <v>0</v>
      </c>
      <c r="BC6030" s="13"/>
      <c r="BD6030" s="13">
        <f t="shared" si="1617"/>
        <v>0</v>
      </c>
      <c r="BE6030" s="13"/>
      <c r="BF6030" s="13">
        <f t="shared" si="1618"/>
        <v>0</v>
      </c>
      <c r="BG6030" s="13"/>
      <c r="BH6030" s="13">
        <f t="shared" si="1619"/>
        <v>209045.15272006873</v>
      </c>
      <c r="BI6030" s="13">
        <f t="shared" si="1620"/>
        <v>209000</v>
      </c>
      <c r="BJ6030" s="13">
        <v>210500</v>
      </c>
    </row>
    <row r="6031" spans="1:62" x14ac:dyDescent="0.25">
      <c r="A6031" s="4" t="s">
        <v>155</v>
      </c>
      <c r="B6031" s="13">
        <v>2007</v>
      </c>
      <c r="C6031">
        <v>533921</v>
      </c>
      <c r="D6031">
        <v>1</v>
      </c>
      <c r="E6031">
        <v>1</v>
      </c>
      <c r="F6031">
        <v>1</v>
      </c>
      <c r="G6031">
        <v>0</v>
      </c>
      <c r="H6031">
        <v>0</v>
      </c>
      <c r="I6031" t="s">
        <v>26</v>
      </c>
      <c r="J6031">
        <v>533921</v>
      </c>
      <c r="K6031" t="s">
        <v>155</v>
      </c>
      <c r="L6031">
        <v>533921</v>
      </c>
      <c r="M6031" t="s">
        <v>155</v>
      </c>
      <c r="N6031">
        <v>533165</v>
      </c>
      <c r="O6031" t="s">
        <v>154</v>
      </c>
      <c r="P6031">
        <v>533165</v>
      </c>
      <c r="Q6031" t="s">
        <v>154</v>
      </c>
      <c r="R6031" s="13">
        <v>457882.55978738313</v>
      </c>
      <c r="S6031" s="13">
        <v>5325</v>
      </c>
      <c r="T6031" s="13">
        <v>284052.10047200485</v>
      </c>
      <c r="U6031" s="13"/>
      <c r="V6031" s="13">
        <f t="shared" si="1604"/>
        <v>0</v>
      </c>
      <c r="W6031" s="13">
        <v>39</v>
      </c>
      <c r="X6031" s="13">
        <f t="shared" si="1605"/>
        <v>115596</v>
      </c>
      <c r="Y6031" s="13">
        <v>21</v>
      </c>
      <c r="Z6031" s="13">
        <f t="shared" si="1606"/>
        <v>20748</v>
      </c>
      <c r="AA6031" s="13">
        <v>15</v>
      </c>
      <c r="AB6031" s="13">
        <f t="shared" si="1607"/>
        <v>3705</v>
      </c>
      <c r="AC6031" s="13">
        <v>4161</v>
      </c>
      <c r="AD6031" s="13">
        <v>886166.45400710404</v>
      </c>
      <c r="AE6031" s="13"/>
      <c r="AF6031" s="13"/>
      <c r="AG6031" s="13"/>
      <c r="AH6031" s="13"/>
      <c r="AI6031" s="13"/>
      <c r="AJ6031" s="13"/>
      <c r="AK6031" s="13">
        <f t="shared" si="1608"/>
        <v>0</v>
      </c>
      <c r="AL6031" s="13"/>
      <c r="AM6031" s="13">
        <f t="shared" si="1609"/>
        <v>0</v>
      </c>
      <c r="AN6031" s="13"/>
      <c r="AO6031" s="13">
        <v>20</v>
      </c>
      <c r="AP6031" s="13">
        <f t="shared" si="1610"/>
        <v>610000</v>
      </c>
      <c r="AQ6031" s="13"/>
      <c r="AR6031" s="13">
        <f t="shared" si="1611"/>
        <v>0</v>
      </c>
      <c r="AS6031" s="13"/>
      <c r="AT6031" s="13">
        <f t="shared" si="1612"/>
        <v>0</v>
      </c>
      <c r="AU6031" s="13"/>
      <c r="AV6031" s="13">
        <f t="shared" si="1613"/>
        <v>0</v>
      </c>
      <c r="AW6031" s="13"/>
      <c r="AX6031" s="13">
        <f t="shared" si="1614"/>
        <v>0</v>
      </c>
      <c r="AY6031" s="13"/>
      <c r="AZ6031" s="13">
        <f t="shared" si="1615"/>
        <v>0</v>
      </c>
      <c r="BA6031" s="13"/>
      <c r="BB6031" s="13">
        <f t="shared" si="1616"/>
        <v>0</v>
      </c>
      <c r="BC6031" s="13"/>
      <c r="BD6031" s="13">
        <f t="shared" si="1617"/>
        <v>0</v>
      </c>
      <c r="BE6031" s="13"/>
      <c r="BF6031" s="13">
        <f t="shared" si="1618"/>
        <v>0</v>
      </c>
      <c r="BG6031" s="13"/>
      <c r="BH6031" s="13">
        <f t="shared" si="1619"/>
        <v>2378150.114266492</v>
      </c>
      <c r="BI6031" s="13">
        <f t="shared" si="1620"/>
        <v>2378200</v>
      </c>
      <c r="BJ6031" s="13">
        <v>2361600</v>
      </c>
    </row>
    <row r="6032" spans="1:62" x14ac:dyDescent="0.25">
      <c r="A6032" t="s">
        <v>5244</v>
      </c>
      <c r="B6032" s="13">
        <v>2528</v>
      </c>
      <c r="C6032">
        <v>584207</v>
      </c>
      <c r="D6032">
        <v>1</v>
      </c>
      <c r="E6032">
        <v>0</v>
      </c>
      <c r="F6032">
        <v>0</v>
      </c>
      <c r="G6032">
        <v>0</v>
      </c>
      <c r="H6032">
        <v>0</v>
      </c>
      <c r="I6032" t="s">
        <v>30</v>
      </c>
      <c r="J6032">
        <v>583782</v>
      </c>
      <c r="K6032" t="s">
        <v>107</v>
      </c>
      <c r="L6032">
        <v>583782</v>
      </c>
      <c r="M6032" t="s">
        <v>107</v>
      </c>
      <c r="N6032">
        <v>583782</v>
      </c>
      <c r="O6032" t="s">
        <v>107</v>
      </c>
      <c r="P6032">
        <v>583782</v>
      </c>
      <c r="Q6032" t="s">
        <v>107</v>
      </c>
      <c r="R6032" s="13">
        <v>573426.09659574949</v>
      </c>
      <c r="S6032" s="13"/>
      <c r="T6032" s="13"/>
      <c r="U6032" s="13"/>
      <c r="V6032" s="13">
        <f t="shared" si="1604"/>
        <v>0</v>
      </c>
      <c r="W6032" s="13"/>
      <c r="X6032" s="13">
        <f t="shared" si="1605"/>
        <v>0</v>
      </c>
      <c r="Y6032" s="13"/>
      <c r="Z6032" s="13">
        <f t="shared" si="1606"/>
        <v>0</v>
      </c>
      <c r="AA6032" s="13"/>
      <c r="AB6032" s="13">
        <f t="shared" si="1607"/>
        <v>0</v>
      </c>
      <c r="AC6032" s="13"/>
      <c r="AD6032" s="13"/>
      <c r="AE6032" s="13"/>
      <c r="AF6032" s="13"/>
      <c r="AG6032" s="13"/>
      <c r="AH6032" s="13"/>
      <c r="AI6032" s="13"/>
      <c r="AJ6032" s="13"/>
      <c r="AK6032" s="13">
        <f t="shared" si="1608"/>
        <v>0</v>
      </c>
      <c r="AL6032" s="13"/>
      <c r="AM6032" s="13">
        <f t="shared" si="1609"/>
        <v>0</v>
      </c>
      <c r="AN6032" s="13"/>
      <c r="AO6032" s="13">
        <v>8</v>
      </c>
      <c r="AP6032" s="13">
        <f t="shared" si="1610"/>
        <v>244000</v>
      </c>
      <c r="AQ6032" s="13"/>
      <c r="AR6032" s="13">
        <f t="shared" si="1611"/>
        <v>0</v>
      </c>
      <c r="AS6032" s="13"/>
      <c r="AT6032" s="13">
        <f t="shared" si="1612"/>
        <v>0</v>
      </c>
      <c r="AU6032" s="13"/>
      <c r="AV6032" s="13">
        <f t="shared" si="1613"/>
        <v>0</v>
      </c>
      <c r="AW6032" s="13"/>
      <c r="AX6032" s="13">
        <f t="shared" si="1614"/>
        <v>0</v>
      </c>
      <c r="AY6032" s="13"/>
      <c r="AZ6032" s="13">
        <f t="shared" si="1615"/>
        <v>0</v>
      </c>
      <c r="BA6032" s="13"/>
      <c r="BB6032" s="13">
        <f t="shared" si="1616"/>
        <v>0</v>
      </c>
      <c r="BC6032" s="13"/>
      <c r="BD6032" s="13">
        <f t="shared" si="1617"/>
        <v>0</v>
      </c>
      <c r="BE6032" s="13"/>
      <c r="BF6032" s="13">
        <f t="shared" si="1618"/>
        <v>0</v>
      </c>
      <c r="BG6032" s="13"/>
      <c r="BH6032" s="13">
        <f t="shared" si="1619"/>
        <v>817426.09659574949</v>
      </c>
      <c r="BI6032" s="13">
        <f t="shared" si="1620"/>
        <v>817400</v>
      </c>
      <c r="BJ6032" s="13">
        <v>768500</v>
      </c>
    </row>
    <row r="6033" spans="1:62" x14ac:dyDescent="0.25">
      <c r="A6033" t="s">
        <v>5245</v>
      </c>
      <c r="B6033" s="13">
        <v>144</v>
      </c>
      <c r="C6033">
        <v>587257</v>
      </c>
      <c r="D6033">
        <v>1</v>
      </c>
      <c r="E6033">
        <v>0</v>
      </c>
      <c r="F6033">
        <v>0</v>
      </c>
      <c r="G6033">
        <v>0</v>
      </c>
      <c r="H6033">
        <v>0</v>
      </c>
      <c r="I6033" t="s">
        <v>90</v>
      </c>
      <c r="J6033">
        <v>588601</v>
      </c>
      <c r="K6033" t="s">
        <v>988</v>
      </c>
      <c r="L6033">
        <v>588601</v>
      </c>
      <c r="M6033" t="s">
        <v>988</v>
      </c>
      <c r="N6033">
        <v>588601</v>
      </c>
      <c r="O6033" t="s">
        <v>988</v>
      </c>
      <c r="P6033">
        <v>588296</v>
      </c>
      <c r="Q6033" t="s">
        <v>164</v>
      </c>
      <c r="R6033" s="13">
        <v>70488.701001315436</v>
      </c>
      <c r="S6033" s="13"/>
      <c r="T6033" s="13"/>
      <c r="U6033" s="13"/>
      <c r="V6033" s="13">
        <f t="shared" si="1604"/>
        <v>0</v>
      </c>
      <c r="W6033" s="13"/>
      <c r="X6033" s="13">
        <f t="shared" si="1605"/>
        <v>0</v>
      </c>
      <c r="Y6033" s="13"/>
      <c r="Z6033" s="13">
        <f t="shared" si="1606"/>
        <v>0</v>
      </c>
      <c r="AA6033" s="13"/>
      <c r="AB6033" s="13">
        <f t="shared" si="1607"/>
        <v>0</v>
      </c>
      <c r="AC6033" s="13"/>
      <c r="AD6033" s="13"/>
      <c r="AE6033" s="13"/>
      <c r="AF6033" s="13"/>
      <c r="AG6033" s="13"/>
      <c r="AH6033" s="13"/>
      <c r="AI6033" s="13"/>
      <c r="AJ6033" s="13"/>
      <c r="AK6033" s="13">
        <f t="shared" si="1608"/>
        <v>0</v>
      </c>
      <c r="AL6033" s="13"/>
      <c r="AM6033" s="13">
        <f t="shared" si="1609"/>
        <v>0</v>
      </c>
      <c r="AN6033" s="13"/>
      <c r="AO6033" s="13">
        <v>0</v>
      </c>
      <c r="AP6033" s="13">
        <f t="shared" si="1610"/>
        <v>0</v>
      </c>
      <c r="AQ6033" s="13"/>
      <c r="AR6033" s="13">
        <f t="shared" si="1611"/>
        <v>0</v>
      </c>
      <c r="AS6033" s="13"/>
      <c r="AT6033" s="13">
        <f t="shared" si="1612"/>
        <v>0</v>
      </c>
      <c r="AU6033" s="13"/>
      <c r="AV6033" s="13">
        <f t="shared" si="1613"/>
        <v>0</v>
      </c>
      <c r="AW6033" s="13"/>
      <c r="AX6033" s="13">
        <f t="shared" si="1614"/>
        <v>0</v>
      </c>
      <c r="AY6033" s="13"/>
      <c r="AZ6033" s="13">
        <f t="shared" si="1615"/>
        <v>0</v>
      </c>
      <c r="BA6033" s="13"/>
      <c r="BB6033" s="13">
        <f t="shared" si="1616"/>
        <v>0</v>
      </c>
      <c r="BC6033" s="13"/>
      <c r="BD6033" s="13">
        <f t="shared" si="1617"/>
        <v>0</v>
      </c>
      <c r="BE6033" s="13"/>
      <c r="BF6033" s="13">
        <f t="shared" si="1618"/>
        <v>0</v>
      </c>
      <c r="BG6033" s="13"/>
      <c r="BH6033" s="13">
        <f t="shared" si="1619"/>
        <v>70488.701001315436</v>
      </c>
      <c r="BI6033" s="13">
        <f t="shared" si="1620"/>
        <v>70500</v>
      </c>
      <c r="BJ6033" s="13">
        <v>70800</v>
      </c>
    </row>
    <row r="6034" spans="1:62" x14ac:dyDescent="0.25">
      <c r="A6034" s="3" t="s">
        <v>4488</v>
      </c>
      <c r="B6034" s="13">
        <v>3045</v>
      </c>
      <c r="C6034">
        <v>545236</v>
      </c>
      <c r="D6034">
        <v>1</v>
      </c>
      <c r="E6034">
        <v>1</v>
      </c>
      <c r="F6034">
        <v>0</v>
      </c>
      <c r="G6034">
        <v>0</v>
      </c>
      <c r="H6034">
        <v>0</v>
      </c>
      <c r="I6034" t="s">
        <v>90</v>
      </c>
      <c r="J6034">
        <v>545236</v>
      </c>
      <c r="K6034" t="s">
        <v>4488</v>
      </c>
      <c r="L6034">
        <v>545058</v>
      </c>
      <c r="M6034" t="s">
        <v>703</v>
      </c>
      <c r="N6034">
        <v>545058</v>
      </c>
      <c r="O6034" t="s">
        <v>703</v>
      </c>
      <c r="P6034">
        <v>545058</v>
      </c>
      <c r="Q6034" t="s">
        <v>703</v>
      </c>
      <c r="R6034" s="13">
        <v>687159.58940178272</v>
      </c>
      <c r="S6034" s="13">
        <v>3907</v>
      </c>
      <c r="T6034" s="13">
        <v>208650.55068275708</v>
      </c>
      <c r="U6034" s="13"/>
      <c r="V6034" s="13">
        <f t="shared" si="1604"/>
        <v>0</v>
      </c>
      <c r="W6034" s="13">
        <v>24</v>
      </c>
      <c r="X6034" s="13">
        <f t="shared" si="1605"/>
        <v>71136</v>
      </c>
      <c r="Y6034" s="13">
        <v>12</v>
      </c>
      <c r="Z6034" s="13">
        <f t="shared" si="1606"/>
        <v>11856</v>
      </c>
      <c r="AA6034" s="13">
        <v>13</v>
      </c>
      <c r="AB6034" s="13">
        <f t="shared" si="1607"/>
        <v>3211</v>
      </c>
      <c r="AC6034" s="13"/>
      <c r="AD6034" s="13"/>
      <c r="AE6034" s="13"/>
      <c r="AF6034" s="13"/>
      <c r="AG6034" s="13"/>
      <c r="AH6034" s="13"/>
      <c r="AI6034" s="13"/>
      <c r="AJ6034" s="13"/>
      <c r="AK6034" s="13">
        <f t="shared" si="1608"/>
        <v>0</v>
      </c>
      <c r="AL6034" s="13"/>
      <c r="AM6034" s="13">
        <f t="shared" si="1609"/>
        <v>0</v>
      </c>
      <c r="AN6034" s="13"/>
      <c r="AO6034" s="13">
        <v>14</v>
      </c>
      <c r="AP6034" s="13">
        <f t="shared" si="1610"/>
        <v>427000</v>
      </c>
      <c r="AQ6034" s="13"/>
      <c r="AR6034" s="13">
        <f t="shared" si="1611"/>
        <v>0</v>
      </c>
      <c r="AS6034" s="13"/>
      <c r="AT6034" s="13">
        <f t="shared" si="1612"/>
        <v>0</v>
      </c>
      <c r="AU6034" s="13"/>
      <c r="AV6034" s="13">
        <f t="shared" si="1613"/>
        <v>0</v>
      </c>
      <c r="AW6034" s="13"/>
      <c r="AX6034" s="13">
        <f t="shared" si="1614"/>
        <v>0</v>
      </c>
      <c r="AY6034" s="13"/>
      <c r="AZ6034" s="13">
        <f t="shared" si="1615"/>
        <v>0</v>
      </c>
      <c r="BA6034" s="13"/>
      <c r="BB6034" s="13">
        <f t="shared" si="1616"/>
        <v>0</v>
      </c>
      <c r="BC6034" s="13"/>
      <c r="BD6034" s="13">
        <f t="shared" si="1617"/>
        <v>0</v>
      </c>
      <c r="BE6034" s="13"/>
      <c r="BF6034" s="13">
        <f t="shared" si="1618"/>
        <v>0</v>
      </c>
      <c r="BG6034" s="13"/>
      <c r="BH6034" s="13">
        <f t="shared" si="1619"/>
        <v>1409013.1400845398</v>
      </c>
      <c r="BI6034" s="13">
        <f t="shared" si="1620"/>
        <v>1409000</v>
      </c>
      <c r="BJ6034" s="13">
        <v>1404300</v>
      </c>
    </row>
    <row r="6035" spans="1:62" x14ac:dyDescent="0.25">
      <c r="A6035" t="s">
        <v>5246</v>
      </c>
      <c r="B6035" s="13">
        <v>123</v>
      </c>
      <c r="C6035">
        <v>591963</v>
      </c>
      <c r="D6035">
        <v>1</v>
      </c>
      <c r="E6035">
        <v>0</v>
      </c>
      <c r="F6035">
        <v>0</v>
      </c>
      <c r="G6035">
        <v>0</v>
      </c>
      <c r="H6035">
        <v>0</v>
      </c>
      <c r="I6035" t="s">
        <v>75</v>
      </c>
      <c r="J6035">
        <v>591301</v>
      </c>
      <c r="K6035" t="s">
        <v>709</v>
      </c>
      <c r="L6035">
        <v>591301</v>
      </c>
      <c r="M6035" t="s">
        <v>709</v>
      </c>
      <c r="N6035">
        <v>590266</v>
      </c>
      <c r="O6035" t="s">
        <v>96</v>
      </c>
      <c r="P6035">
        <v>590266</v>
      </c>
      <c r="Q6035" t="s">
        <v>96</v>
      </c>
      <c r="R6035" s="13">
        <v>70488.701001315436</v>
      </c>
      <c r="S6035" s="13"/>
      <c r="T6035" s="13"/>
      <c r="U6035" s="13"/>
      <c r="V6035" s="13">
        <f t="shared" si="1604"/>
        <v>0</v>
      </c>
      <c r="W6035" s="13"/>
      <c r="X6035" s="13">
        <f t="shared" si="1605"/>
        <v>0</v>
      </c>
      <c r="Y6035" s="13"/>
      <c r="Z6035" s="13">
        <f t="shared" si="1606"/>
        <v>0</v>
      </c>
      <c r="AA6035" s="13"/>
      <c r="AB6035" s="13">
        <f t="shared" si="1607"/>
        <v>0</v>
      </c>
      <c r="AC6035" s="13"/>
      <c r="AD6035" s="13"/>
      <c r="AE6035" s="13"/>
      <c r="AF6035" s="13"/>
      <c r="AG6035" s="13"/>
      <c r="AH6035" s="13"/>
      <c r="AI6035" s="13"/>
      <c r="AJ6035" s="13"/>
      <c r="AK6035" s="13">
        <f t="shared" si="1608"/>
        <v>0</v>
      </c>
      <c r="AL6035" s="13"/>
      <c r="AM6035" s="13">
        <f t="shared" si="1609"/>
        <v>0</v>
      </c>
      <c r="AN6035" s="13"/>
      <c r="AO6035" s="13">
        <v>0</v>
      </c>
      <c r="AP6035" s="13">
        <f t="shared" si="1610"/>
        <v>0</v>
      </c>
      <c r="AQ6035" s="13"/>
      <c r="AR6035" s="13">
        <f t="shared" si="1611"/>
        <v>0</v>
      </c>
      <c r="AS6035" s="13"/>
      <c r="AT6035" s="13">
        <f t="shared" si="1612"/>
        <v>0</v>
      </c>
      <c r="AU6035" s="13"/>
      <c r="AV6035" s="13">
        <f t="shared" si="1613"/>
        <v>0</v>
      </c>
      <c r="AW6035" s="13"/>
      <c r="AX6035" s="13">
        <f t="shared" si="1614"/>
        <v>0</v>
      </c>
      <c r="AY6035" s="13"/>
      <c r="AZ6035" s="13">
        <f t="shared" si="1615"/>
        <v>0</v>
      </c>
      <c r="BA6035" s="13"/>
      <c r="BB6035" s="13">
        <f t="shared" si="1616"/>
        <v>0</v>
      </c>
      <c r="BC6035" s="13"/>
      <c r="BD6035" s="13">
        <f t="shared" si="1617"/>
        <v>0</v>
      </c>
      <c r="BE6035" s="13"/>
      <c r="BF6035" s="13">
        <f t="shared" si="1618"/>
        <v>0</v>
      </c>
      <c r="BG6035" s="13"/>
      <c r="BH6035" s="13">
        <f t="shared" si="1619"/>
        <v>70488.701001315436</v>
      </c>
      <c r="BI6035" s="13">
        <f t="shared" si="1620"/>
        <v>70500</v>
      </c>
      <c r="BJ6035" s="13">
        <v>70800</v>
      </c>
    </row>
    <row r="6036" spans="1:62" x14ac:dyDescent="0.25">
      <c r="A6036" s="3" t="s">
        <v>1027</v>
      </c>
      <c r="B6036" s="13">
        <v>1171</v>
      </c>
      <c r="C6036">
        <v>597988</v>
      </c>
      <c r="D6036">
        <v>1</v>
      </c>
      <c r="E6036">
        <v>1</v>
      </c>
      <c r="F6036">
        <v>0</v>
      </c>
      <c r="G6036">
        <v>0</v>
      </c>
      <c r="H6036">
        <v>0</v>
      </c>
      <c r="I6036" t="s">
        <v>38</v>
      </c>
      <c r="J6036">
        <v>597988</v>
      </c>
      <c r="K6036" t="s">
        <v>1027</v>
      </c>
      <c r="L6036">
        <v>597520</v>
      </c>
      <c r="M6036" t="s">
        <v>533</v>
      </c>
      <c r="N6036">
        <v>597520</v>
      </c>
      <c r="O6036" t="s">
        <v>533</v>
      </c>
      <c r="P6036">
        <v>597520</v>
      </c>
      <c r="Q6036" t="s">
        <v>533</v>
      </c>
      <c r="R6036" s="13">
        <v>270174.26145055547</v>
      </c>
      <c r="S6036" s="13">
        <v>1487</v>
      </c>
      <c r="T6036" s="13">
        <v>79621.049553139383</v>
      </c>
      <c r="U6036" s="13"/>
      <c r="V6036" s="13">
        <f t="shared" si="1604"/>
        <v>0</v>
      </c>
      <c r="W6036" s="13">
        <v>4</v>
      </c>
      <c r="X6036" s="13">
        <f t="shared" si="1605"/>
        <v>11856</v>
      </c>
      <c r="Y6036" s="13">
        <v>5</v>
      </c>
      <c r="Z6036" s="13">
        <f t="shared" si="1606"/>
        <v>4940</v>
      </c>
      <c r="AA6036" s="13">
        <v>3</v>
      </c>
      <c r="AB6036" s="13">
        <f t="shared" si="1607"/>
        <v>741</v>
      </c>
      <c r="AC6036" s="13"/>
      <c r="AD6036" s="13"/>
      <c r="AE6036" s="13"/>
      <c r="AF6036" s="13"/>
      <c r="AG6036" s="13"/>
      <c r="AH6036" s="13"/>
      <c r="AI6036" s="13"/>
      <c r="AJ6036" s="13"/>
      <c r="AK6036" s="13">
        <f t="shared" si="1608"/>
        <v>0</v>
      </c>
      <c r="AL6036" s="13"/>
      <c r="AM6036" s="13">
        <f t="shared" si="1609"/>
        <v>0</v>
      </c>
      <c r="AN6036" s="13"/>
      <c r="AO6036" s="13">
        <v>0</v>
      </c>
      <c r="AP6036" s="13">
        <f t="shared" si="1610"/>
        <v>0</v>
      </c>
      <c r="AQ6036" s="13"/>
      <c r="AR6036" s="13">
        <f t="shared" si="1611"/>
        <v>0</v>
      </c>
      <c r="AS6036" s="13"/>
      <c r="AT6036" s="13">
        <f t="shared" si="1612"/>
        <v>0</v>
      </c>
      <c r="AU6036" s="13"/>
      <c r="AV6036" s="13">
        <f t="shared" si="1613"/>
        <v>0</v>
      </c>
      <c r="AW6036" s="13"/>
      <c r="AX6036" s="13">
        <f t="shared" si="1614"/>
        <v>0</v>
      </c>
      <c r="AY6036" s="13"/>
      <c r="AZ6036" s="13">
        <f t="shared" si="1615"/>
        <v>0</v>
      </c>
      <c r="BA6036" s="13"/>
      <c r="BB6036" s="13">
        <f t="shared" si="1616"/>
        <v>0</v>
      </c>
      <c r="BC6036" s="13"/>
      <c r="BD6036" s="13">
        <f t="shared" si="1617"/>
        <v>0</v>
      </c>
      <c r="BE6036" s="13"/>
      <c r="BF6036" s="13">
        <f t="shared" si="1618"/>
        <v>0</v>
      </c>
      <c r="BG6036" s="13"/>
      <c r="BH6036" s="13">
        <f t="shared" si="1619"/>
        <v>367332.31100369483</v>
      </c>
      <c r="BI6036" s="13">
        <f t="shared" si="1620"/>
        <v>367300</v>
      </c>
      <c r="BJ6036" s="13">
        <v>362100</v>
      </c>
    </row>
    <row r="6037" spans="1:62" x14ac:dyDescent="0.25">
      <c r="A6037" t="s">
        <v>5247</v>
      </c>
      <c r="B6037" s="13">
        <v>584</v>
      </c>
      <c r="C6037">
        <v>553492</v>
      </c>
      <c r="D6037">
        <v>1</v>
      </c>
      <c r="E6037">
        <v>0</v>
      </c>
      <c r="F6037">
        <v>0</v>
      </c>
      <c r="G6037">
        <v>0</v>
      </c>
      <c r="H6037">
        <v>0</v>
      </c>
      <c r="I6037" t="s">
        <v>38</v>
      </c>
      <c r="J6037">
        <v>506702</v>
      </c>
      <c r="K6037" t="s">
        <v>518</v>
      </c>
      <c r="L6037">
        <v>506702</v>
      </c>
      <c r="M6037" t="s">
        <v>518</v>
      </c>
      <c r="N6037">
        <v>507016</v>
      </c>
      <c r="O6037" t="s">
        <v>239</v>
      </c>
      <c r="P6037">
        <v>507016</v>
      </c>
      <c r="Q6037" t="s">
        <v>239</v>
      </c>
      <c r="R6037" s="13">
        <v>136203.74924090909</v>
      </c>
      <c r="S6037" s="13"/>
      <c r="T6037" s="13"/>
      <c r="U6037" s="13"/>
      <c r="V6037" s="13">
        <f t="shared" si="1604"/>
        <v>0</v>
      </c>
      <c r="W6037" s="13"/>
      <c r="X6037" s="13">
        <f t="shared" si="1605"/>
        <v>0</v>
      </c>
      <c r="Y6037" s="13"/>
      <c r="Z6037" s="13">
        <f t="shared" si="1606"/>
        <v>0</v>
      </c>
      <c r="AA6037" s="13"/>
      <c r="AB6037" s="13">
        <f t="shared" si="1607"/>
        <v>0</v>
      </c>
      <c r="AC6037" s="13"/>
      <c r="AD6037" s="13"/>
      <c r="AE6037" s="13"/>
      <c r="AF6037" s="13"/>
      <c r="AG6037" s="13"/>
      <c r="AH6037" s="13"/>
      <c r="AI6037" s="13"/>
      <c r="AJ6037" s="13"/>
      <c r="AK6037" s="13">
        <f t="shared" si="1608"/>
        <v>0</v>
      </c>
      <c r="AL6037" s="13"/>
      <c r="AM6037" s="13">
        <f t="shared" si="1609"/>
        <v>0</v>
      </c>
      <c r="AN6037" s="13"/>
      <c r="AO6037" s="13">
        <v>0</v>
      </c>
      <c r="AP6037" s="13">
        <f t="shared" si="1610"/>
        <v>0</v>
      </c>
      <c r="AQ6037" s="13"/>
      <c r="AR6037" s="13">
        <f t="shared" si="1611"/>
        <v>0</v>
      </c>
      <c r="AS6037" s="13"/>
      <c r="AT6037" s="13">
        <f t="shared" si="1612"/>
        <v>0</v>
      </c>
      <c r="AU6037" s="13"/>
      <c r="AV6037" s="13">
        <f t="shared" si="1613"/>
        <v>0</v>
      </c>
      <c r="AW6037" s="13"/>
      <c r="AX6037" s="13">
        <f t="shared" si="1614"/>
        <v>0</v>
      </c>
      <c r="AY6037" s="13"/>
      <c r="AZ6037" s="13">
        <f t="shared" si="1615"/>
        <v>0</v>
      </c>
      <c r="BA6037" s="13"/>
      <c r="BB6037" s="13">
        <f t="shared" si="1616"/>
        <v>0</v>
      </c>
      <c r="BC6037" s="13"/>
      <c r="BD6037" s="13">
        <f t="shared" si="1617"/>
        <v>0</v>
      </c>
      <c r="BE6037" s="13"/>
      <c r="BF6037" s="13">
        <f t="shared" si="1618"/>
        <v>0</v>
      </c>
      <c r="BG6037" s="13"/>
      <c r="BH6037" s="13">
        <f t="shared" si="1619"/>
        <v>136203.74924090909</v>
      </c>
      <c r="BI6037" s="13">
        <f t="shared" si="1620"/>
        <v>136200</v>
      </c>
      <c r="BJ6037" s="13">
        <v>140600</v>
      </c>
    </row>
    <row r="6038" spans="1:62" x14ac:dyDescent="0.25">
      <c r="A6038" t="s">
        <v>5248</v>
      </c>
      <c r="B6038" s="13">
        <v>331</v>
      </c>
      <c r="C6038">
        <v>542601</v>
      </c>
      <c r="D6038">
        <v>1</v>
      </c>
      <c r="E6038">
        <v>0</v>
      </c>
      <c r="F6038">
        <v>0</v>
      </c>
      <c r="G6038">
        <v>0</v>
      </c>
      <c r="H6038">
        <v>0</v>
      </c>
      <c r="I6038" t="s">
        <v>26</v>
      </c>
      <c r="J6038">
        <v>542229</v>
      </c>
      <c r="K6038" t="s">
        <v>2273</v>
      </c>
      <c r="L6038">
        <v>541699</v>
      </c>
      <c r="M6038" t="s">
        <v>832</v>
      </c>
      <c r="N6038">
        <v>541656</v>
      </c>
      <c r="O6038" t="s">
        <v>195</v>
      </c>
      <c r="P6038">
        <v>541656</v>
      </c>
      <c r="Q6038" t="s">
        <v>195</v>
      </c>
      <c r="R6038" s="13">
        <v>77698.755759622538</v>
      </c>
      <c r="S6038" s="13"/>
      <c r="T6038" s="13"/>
      <c r="U6038" s="13"/>
      <c r="V6038" s="13">
        <f t="shared" si="1604"/>
        <v>0</v>
      </c>
      <c r="W6038" s="13"/>
      <c r="X6038" s="13">
        <f t="shared" si="1605"/>
        <v>0</v>
      </c>
      <c r="Y6038" s="13"/>
      <c r="Z6038" s="13">
        <f t="shared" si="1606"/>
        <v>0</v>
      </c>
      <c r="AA6038" s="13"/>
      <c r="AB6038" s="13">
        <f t="shared" si="1607"/>
        <v>0</v>
      </c>
      <c r="AC6038" s="13"/>
      <c r="AD6038" s="13"/>
      <c r="AE6038" s="13"/>
      <c r="AF6038" s="13"/>
      <c r="AG6038" s="13"/>
      <c r="AH6038" s="13"/>
      <c r="AI6038" s="13"/>
      <c r="AJ6038" s="13"/>
      <c r="AK6038" s="13">
        <f t="shared" si="1608"/>
        <v>0</v>
      </c>
      <c r="AL6038" s="13"/>
      <c r="AM6038" s="13">
        <f t="shared" si="1609"/>
        <v>0</v>
      </c>
      <c r="AN6038" s="13"/>
      <c r="AO6038" s="13">
        <v>22</v>
      </c>
      <c r="AP6038" s="13">
        <f t="shared" si="1610"/>
        <v>671000</v>
      </c>
      <c r="AQ6038" s="13"/>
      <c r="AR6038" s="13">
        <f t="shared" si="1611"/>
        <v>0</v>
      </c>
      <c r="AS6038" s="13"/>
      <c r="AT6038" s="13">
        <f t="shared" si="1612"/>
        <v>0</v>
      </c>
      <c r="AU6038" s="13"/>
      <c r="AV6038" s="13">
        <f t="shared" si="1613"/>
        <v>0</v>
      </c>
      <c r="AW6038" s="13"/>
      <c r="AX6038" s="13">
        <f t="shared" si="1614"/>
        <v>0</v>
      </c>
      <c r="AY6038" s="13"/>
      <c r="AZ6038" s="13">
        <f t="shared" si="1615"/>
        <v>0</v>
      </c>
      <c r="BA6038" s="13"/>
      <c r="BB6038" s="13">
        <f t="shared" si="1616"/>
        <v>0</v>
      </c>
      <c r="BC6038" s="13"/>
      <c r="BD6038" s="13">
        <f t="shared" si="1617"/>
        <v>0</v>
      </c>
      <c r="BE6038" s="13"/>
      <c r="BF6038" s="13">
        <f t="shared" si="1618"/>
        <v>0</v>
      </c>
      <c r="BG6038" s="13"/>
      <c r="BH6038" s="13">
        <f t="shared" si="1619"/>
        <v>748698.75575962255</v>
      </c>
      <c r="BI6038" s="13">
        <f t="shared" si="1620"/>
        <v>748700</v>
      </c>
      <c r="BJ6038" s="13">
        <v>685900</v>
      </c>
    </row>
    <row r="6039" spans="1:62" x14ac:dyDescent="0.25">
      <c r="A6039" t="s">
        <v>5249</v>
      </c>
      <c r="B6039" s="13">
        <v>139</v>
      </c>
      <c r="C6039">
        <v>586005</v>
      </c>
      <c r="D6039">
        <v>1</v>
      </c>
      <c r="E6039">
        <v>0</v>
      </c>
      <c r="F6039">
        <v>0</v>
      </c>
      <c r="G6039">
        <v>0</v>
      </c>
      <c r="H6039">
        <v>0</v>
      </c>
      <c r="I6039" t="s">
        <v>30</v>
      </c>
      <c r="J6039">
        <v>581968</v>
      </c>
      <c r="K6039" t="s">
        <v>2818</v>
      </c>
      <c r="L6039">
        <v>581283</v>
      </c>
      <c r="M6039" t="s">
        <v>29</v>
      </c>
      <c r="N6039">
        <v>581283</v>
      </c>
      <c r="O6039" t="s">
        <v>29</v>
      </c>
      <c r="P6039">
        <v>581283</v>
      </c>
      <c r="Q6039" t="s">
        <v>29</v>
      </c>
      <c r="R6039" s="13">
        <v>70488.701001315436</v>
      </c>
      <c r="S6039" s="13"/>
      <c r="T6039" s="13"/>
      <c r="U6039" s="13"/>
      <c r="V6039" s="13">
        <f t="shared" si="1604"/>
        <v>0</v>
      </c>
      <c r="W6039" s="13"/>
      <c r="X6039" s="13">
        <f t="shared" si="1605"/>
        <v>0</v>
      </c>
      <c r="Y6039" s="13"/>
      <c r="Z6039" s="13">
        <f t="shared" si="1606"/>
        <v>0</v>
      </c>
      <c r="AA6039" s="13"/>
      <c r="AB6039" s="13">
        <f t="shared" si="1607"/>
        <v>0</v>
      </c>
      <c r="AC6039" s="13"/>
      <c r="AD6039" s="13"/>
      <c r="AE6039" s="13"/>
      <c r="AF6039" s="13"/>
      <c r="AG6039" s="13"/>
      <c r="AH6039" s="13"/>
      <c r="AI6039" s="13"/>
      <c r="AJ6039" s="13"/>
      <c r="AK6039" s="13">
        <f t="shared" si="1608"/>
        <v>0</v>
      </c>
      <c r="AL6039" s="13"/>
      <c r="AM6039" s="13">
        <f t="shared" si="1609"/>
        <v>0</v>
      </c>
      <c r="AN6039" s="13"/>
      <c r="AO6039" s="13">
        <v>0</v>
      </c>
      <c r="AP6039" s="13">
        <f t="shared" si="1610"/>
        <v>0</v>
      </c>
      <c r="AQ6039" s="13"/>
      <c r="AR6039" s="13">
        <f t="shared" si="1611"/>
        <v>0</v>
      </c>
      <c r="AS6039" s="13"/>
      <c r="AT6039" s="13">
        <f t="shared" si="1612"/>
        <v>0</v>
      </c>
      <c r="AU6039" s="13"/>
      <c r="AV6039" s="13">
        <f t="shared" si="1613"/>
        <v>0</v>
      </c>
      <c r="AW6039" s="13"/>
      <c r="AX6039" s="13">
        <f t="shared" si="1614"/>
        <v>0</v>
      </c>
      <c r="AY6039" s="13"/>
      <c r="AZ6039" s="13">
        <f t="shared" si="1615"/>
        <v>0</v>
      </c>
      <c r="BA6039" s="13"/>
      <c r="BB6039" s="13">
        <f t="shared" si="1616"/>
        <v>0</v>
      </c>
      <c r="BC6039" s="13"/>
      <c r="BD6039" s="13">
        <f t="shared" si="1617"/>
        <v>0</v>
      </c>
      <c r="BE6039" s="13"/>
      <c r="BF6039" s="13">
        <f t="shared" si="1618"/>
        <v>0</v>
      </c>
      <c r="BG6039" s="13"/>
      <c r="BH6039" s="13">
        <f t="shared" si="1619"/>
        <v>70488.701001315436</v>
      </c>
      <c r="BI6039" s="13">
        <f t="shared" si="1620"/>
        <v>70500</v>
      </c>
      <c r="BJ6039" s="13">
        <v>70800</v>
      </c>
    </row>
    <row r="6040" spans="1:62" x14ac:dyDescent="0.25">
      <c r="A6040" t="s">
        <v>5250</v>
      </c>
      <c r="B6040" s="13">
        <v>1084</v>
      </c>
      <c r="C6040">
        <v>568473</v>
      </c>
      <c r="D6040">
        <v>1</v>
      </c>
      <c r="E6040">
        <v>0</v>
      </c>
      <c r="F6040">
        <v>0</v>
      </c>
      <c r="G6040">
        <v>0</v>
      </c>
      <c r="H6040">
        <v>0</v>
      </c>
      <c r="I6040" t="s">
        <v>38</v>
      </c>
      <c r="J6040">
        <v>599565</v>
      </c>
      <c r="K6040" t="s">
        <v>2405</v>
      </c>
      <c r="L6040">
        <v>599565</v>
      </c>
      <c r="M6040" t="s">
        <v>2405</v>
      </c>
      <c r="N6040">
        <v>599565</v>
      </c>
      <c r="O6040" t="s">
        <v>2405</v>
      </c>
      <c r="P6040">
        <v>599565</v>
      </c>
      <c r="Q6040" t="s">
        <v>2405</v>
      </c>
      <c r="R6040" s="13">
        <v>250448.16674733322</v>
      </c>
      <c r="S6040" s="13"/>
      <c r="T6040" s="13"/>
      <c r="U6040" s="13"/>
      <c r="V6040" s="13">
        <f t="shared" si="1604"/>
        <v>0</v>
      </c>
      <c r="W6040" s="13"/>
      <c r="X6040" s="13">
        <f t="shared" si="1605"/>
        <v>0</v>
      </c>
      <c r="Y6040" s="13"/>
      <c r="Z6040" s="13">
        <f t="shared" si="1606"/>
        <v>0</v>
      </c>
      <c r="AA6040" s="13"/>
      <c r="AB6040" s="13">
        <f t="shared" si="1607"/>
        <v>0</v>
      </c>
      <c r="AC6040" s="13"/>
      <c r="AD6040" s="13"/>
      <c r="AE6040" s="13"/>
      <c r="AF6040" s="13"/>
      <c r="AG6040" s="13"/>
      <c r="AH6040" s="13"/>
      <c r="AI6040" s="13"/>
      <c r="AJ6040" s="13"/>
      <c r="AK6040" s="13">
        <f t="shared" si="1608"/>
        <v>0</v>
      </c>
      <c r="AL6040" s="13"/>
      <c r="AM6040" s="13">
        <f t="shared" si="1609"/>
        <v>0</v>
      </c>
      <c r="AN6040" s="13"/>
      <c r="AO6040" s="13">
        <v>0</v>
      </c>
      <c r="AP6040" s="13">
        <f t="shared" si="1610"/>
        <v>0</v>
      </c>
      <c r="AQ6040" s="13"/>
      <c r="AR6040" s="13">
        <f t="shared" si="1611"/>
        <v>0</v>
      </c>
      <c r="AS6040" s="13"/>
      <c r="AT6040" s="13">
        <f t="shared" si="1612"/>
        <v>0</v>
      </c>
      <c r="AU6040" s="13"/>
      <c r="AV6040" s="13">
        <f t="shared" si="1613"/>
        <v>0</v>
      </c>
      <c r="AW6040" s="13"/>
      <c r="AX6040" s="13">
        <f t="shared" si="1614"/>
        <v>0</v>
      </c>
      <c r="AY6040" s="13"/>
      <c r="AZ6040" s="13">
        <f t="shared" si="1615"/>
        <v>0</v>
      </c>
      <c r="BA6040" s="13"/>
      <c r="BB6040" s="13">
        <f t="shared" si="1616"/>
        <v>0</v>
      </c>
      <c r="BC6040" s="13"/>
      <c r="BD6040" s="13">
        <f t="shared" si="1617"/>
        <v>0</v>
      </c>
      <c r="BE6040" s="13"/>
      <c r="BF6040" s="13">
        <f t="shared" si="1618"/>
        <v>0</v>
      </c>
      <c r="BG6040" s="13"/>
      <c r="BH6040" s="13">
        <f t="shared" si="1619"/>
        <v>250448.16674733322</v>
      </c>
      <c r="BI6040" s="13">
        <f t="shared" si="1620"/>
        <v>250400</v>
      </c>
      <c r="BJ6040" s="13">
        <v>250200</v>
      </c>
    </row>
    <row r="6041" spans="1:62" x14ac:dyDescent="0.25">
      <c r="A6041" s="3" t="s">
        <v>5251</v>
      </c>
      <c r="B6041" s="13">
        <v>423</v>
      </c>
      <c r="C6041">
        <v>557463</v>
      </c>
      <c r="D6041">
        <v>1</v>
      </c>
      <c r="E6041">
        <v>1</v>
      </c>
      <c r="F6041">
        <v>0</v>
      </c>
      <c r="G6041">
        <v>0</v>
      </c>
      <c r="H6041">
        <v>0</v>
      </c>
      <c r="I6041" t="s">
        <v>110</v>
      </c>
      <c r="J6041">
        <v>557463</v>
      </c>
      <c r="K6041" t="s">
        <v>5251</v>
      </c>
      <c r="L6041">
        <v>555771</v>
      </c>
      <c r="M6041" t="s">
        <v>219</v>
      </c>
      <c r="N6041">
        <v>556955</v>
      </c>
      <c r="O6041" t="s">
        <v>1191</v>
      </c>
      <c r="P6041">
        <v>555771</v>
      </c>
      <c r="Q6041" t="s">
        <v>219</v>
      </c>
      <c r="R6041" s="13">
        <v>99039.312662863042</v>
      </c>
      <c r="S6041" s="13">
        <v>423</v>
      </c>
      <c r="T6041" s="13">
        <v>22694.290623836085</v>
      </c>
      <c r="U6041" s="13"/>
      <c r="V6041" s="13">
        <f t="shared" si="1604"/>
        <v>0</v>
      </c>
      <c r="W6041" s="13"/>
      <c r="X6041" s="13">
        <f t="shared" si="1605"/>
        <v>0</v>
      </c>
      <c r="Y6041" s="13">
        <v>1</v>
      </c>
      <c r="Z6041" s="13">
        <f t="shared" si="1606"/>
        <v>988</v>
      </c>
      <c r="AA6041" s="13"/>
      <c r="AB6041" s="13">
        <f t="shared" si="1607"/>
        <v>0</v>
      </c>
      <c r="AC6041" s="13"/>
      <c r="AD6041" s="13"/>
      <c r="AE6041" s="13"/>
      <c r="AF6041" s="13"/>
      <c r="AG6041" s="13"/>
      <c r="AH6041" s="13"/>
      <c r="AI6041" s="13"/>
      <c r="AJ6041" s="13"/>
      <c r="AK6041" s="13">
        <f t="shared" si="1608"/>
        <v>0</v>
      </c>
      <c r="AL6041" s="13"/>
      <c r="AM6041" s="13">
        <f t="shared" si="1609"/>
        <v>0</v>
      </c>
      <c r="AN6041" s="13"/>
      <c r="AO6041" s="13">
        <v>0</v>
      </c>
      <c r="AP6041" s="13">
        <f t="shared" si="1610"/>
        <v>0</v>
      </c>
      <c r="AQ6041" s="13"/>
      <c r="AR6041" s="13">
        <f t="shared" si="1611"/>
        <v>0</v>
      </c>
      <c r="AS6041" s="13"/>
      <c r="AT6041" s="13">
        <f t="shared" si="1612"/>
        <v>0</v>
      </c>
      <c r="AU6041" s="13"/>
      <c r="AV6041" s="13">
        <f t="shared" si="1613"/>
        <v>0</v>
      </c>
      <c r="AW6041" s="13"/>
      <c r="AX6041" s="13">
        <f t="shared" si="1614"/>
        <v>0</v>
      </c>
      <c r="AY6041" s="13"/>
      <c r="AZ6041" s="13">
        <f t="shared" si="1615"/>
        <v>0</v>
      </c>
      <c r="BA6041" s="13"/>
      <c r="BB6041" s="13">
        <f t="shared" si="1616"/>
        <v>0</v>
      </c>
      <c r="BC6041" s="13"/>
      <c r="BD6041" s="13">
        <f t="shared" si="1617"/>
        <v>0</v>
      </c>
      <c r="BE6041" s="13"/>
      <c r="BF6041" s="13">
        <f t="shared" si="1618"/>
        <v>0</v>
      </c>
      <c r="BG6041" s="13"/>
      <c r="BH6041" s="13">
        <f t="shared" si="1619"/>
        <v>122721.60328669913</v>
      </c>
      <c r="BI6041" s="13">
        <f t="shared" si="1620"/>
        <v>122700</v>
      </c>
      <c r="BJ6041" s="13">
        <v>129400</v>
      </c>
    </row>
    <row r="6042" spans="1:62" x14ac:dyDescent="0.25">
      <c r="A6042" t="s">
        <v>5252</v>
      </c>
      <c r="B6042" s="13">
        <v>51</v>
      </c>
      <c r="C6042">
        <v>599778</v>
      </c>
      <c r="D6042">
        <v>1</v>
      </c>
      <c r="E6042">
        <v>0</v>
      </c>
      <c r="F6042">
        <v>0</v>
      </c>
      <c r="G6042">
        <v>0</v>
      </c>
      <c r="H6042">
        <v>0</v>
      </c>
      <c r="I6042" t="s">
        <v>23</v>
      </c>
      <c r="J6042">
        <v>544299</v>
      </c>
      <c r="K6042" t="s">
        <v>625</v>
      </c>
      <c r="L6042">
        <v>544256</v>
      </c>
      <c r="M6042" t="s">
        <v>22</v>
      </c>
      <c r="N6042">
        <v>544256</v>
      </c>
      <c r="O6042" t="s">
        <v>22</v>
      </c>
      <c r="P6042">
        <v>544256</v>
      </c>
      <c r="Q6042" t="s">
        <v>22</v>
      </c>
      <c r="R6042" s="13">
        <v>70488.701001315436</v>
      </c>
      <c r="S6042" s="13"/>
      <c r="T6042" s="13"/>
      <c r="U6042" s="13"/>
      <c r="V6042" s="13">
        <f t="shared" si="1604"/>
        <v>0</v>
      </c>
      <c r="W6042" s="13"/>
      <c r="X6042" s="13">
        <f t="shared" si="1605"/>
        <v>0</v>
      </c>
      <c r="Y6042" s="13"/>
      <c r="Z6042" s="13">
        <f t="shared" si="1606"/>
        <v>0</v>
      </c>
      <c r="AA6042" s="13"/>
      <c r="AB6042" s="13">
        <f t="shared" si="1607"/>
        <v>0</v>
      </c>
      <c r="AC6042" s="13"/>
      <c r="AD6042" s="13"/>
      <c r="AE6042" s="13"/>
      <c r="AF6042" s="13"/>
      <c r="AG6042" s="13"/>
      <c r="AH6042" s="13"/>
      <c r="AI6042" s="13"/>
      <c r="AJ6042" s="13"/>
      <c r="AK6042" s="13">
        <f t="shared" si="1608"/>
        <v>0</v>
      </c>
      <c r="AL6042" s="13"/>
      <c r="AM6042" s="13">
        <f t="shared" si="1609"/>
        <v>0</v>
      </c>
      <c r="AN6042" s="13"/>
      <c r="AO6042" s="13">
        <v>0</v>
      </c>
      <c r="AP6042" s="13">
        <f t="shared" si="1610"/>
        <v>0</v>
      </c>
      <c r="AQ6042" s="13"/>
      <c r="AR6042" s="13">
        <f t="shared" si="1611"/>
        <v>0</v>
      </c>
      <c r="AS6042" s="13"/>
      <c r="AT6042" s="13">
        <f t="shared" si="1612"/>
        <v>0</v>
      </c>
      <c r="AU6042" s="13"/>
      <c r="AV6042" s="13">
        <f t="shared" si="1613"/>
        <v>0</v>
      </c>
      <c r="AW6042" s="13"/>
      <c r="AX6042" s="13">
        <f t="shared" si="1614"/>
        <v>0</v>
      </c>
      <c r="AY6042" s="13"/>
      <c r="AZ6042" s="13">
        <f t="shared" si="1615"/>
        <v>0</v>
      </c>
      <c r="BA6042" s="13"/>
      <c r="BB6042" s="13">
        <f t="shared" si="1616"/>
        <v>0</v>
      </c>
      <c r="BC6042" s="13"/>
      <c r="BD6042" s="13">
        <f t="shared" si="1617"/>
        <v>0</v>
      </c>
      <c r="BE6042" s="13"/>
      <c r="BF6042" s="13">
        <f t="shared" si="1618"/>
        <v>0</v>
      </c>
      <c r="BG6042" s="13"/>
      <c r="BH6042" s="13">
        <f t="shared" si="1619"/>
        <v>70488.701001315436</v>
      </c>
      <c r="BI6042" s="13">
        <f t="shared" si="1620"/>
        <v>70500</v>
      </c>
      <c r="BJ6042" s="13">
        <v>70800</v>
      </c>
    </row>
    <row r="6043" spans="1:62" x14ac:dyDescent="0.25">
      <c r="A6043" s="3" t="s">
        <v>3981</v>
      </c>
      <c r="B6043" s="13">
        <v>570</v>
      </c>
      <c r="C6043">
        <v>542610</v>
      </c>
      <c r="D6043">
        <v>1</v>
      </c>
      <c r="E6043">
        <v>1</v>
      </c>
      <c r="F6043">
        <v>0</v>
      </c>
      <c r="G6043">
        <v>0</v>
      </c>
      <c r="H6043">
        <v>0</v>
      </c>
      <c r="I6043" t="s">
        <v>26</v>
      </c>
      <c r="J6043">
        <v>542610</v>
      </c>
      <c r="K6043" t="s">
        <v>3981</v>
      </c>
      <c r="L6043">
        <v>541982</v>
      </c>
      <c r="M6043" t="s">
        <v>707</v>
      </c>
      <c r="N6043">
        <v>541982</v>
      </c>
      <c r="O6043" t="s">
        <v>707</v>
      </c>
      <c r="P6043">
        <v>541656</v>
      </c>
      <c r="Q6043" t="s">
        <v>195</v>
      </c>
      <c r="R6043" s="13">
        <v>132980.43471464468</v>
      </c>
      <c r="S6043" s="13">
        <v>1282</v>
      </c>
      <c r="T6043" s="13">
        <v>68665.167429720808</v>
      </c>
      <c r="U6043" s="13">
        <v>2</v>
      </c>
      <c r="V6043" s="13">
        <f t="shared" si="1604"/>
        <v>1482</v>
      </c>
      <c r="W6043" s="13">
        <v>11</v>
      </c>
      <c r="X6043" s="13">
        <f t="shared" si="1605"/>
        <v>32604</v>
      </c>
      <c r="Y6043" s="13">
        <v>5</v>
      </c>
      <c r="Z6043" s="13">
        <f t="shared" si="1606"/>
        <v>4940</v>
      </c>
      <c r="AA6043" s="13">
        <v>5</v>
      </c>
      <c r="AB6043" s="13">
        <f t="shared" si="1607"/>
        <v>1235</v>
      </c>
      <c r="AC6043" s="13"/>
      <c r="AD6043" s="13"/>
      <c r="AE6043" s="13"/>
      <c r="AF6043" s="13"/>
      <c r="AG6043" s="13"/>
      <c r="AH6043" s="13"/>
      <c r="AI6043" s="13"/>
      <c r="AJ6043" s="13"/>
      <c r="AK6043" s="13">
        <f t="shared" si="1608"/>
        <v>0</v>
      </c>
      <c r="AL6043" s="13"/>
      <c r="AM6043" s="13">
        <f t="shared" si="1609"/>
        <v>0</v>
      </c>
      <c r="AN6043" s="13"/>
      <c r="AO6043" s="13">
        <v>0</v>
      </c>
      <c r="AP6043" s="13">
        <f t="shared" si="1610"/>
        <v>0</v>
      </c>
      <c r="AQ6043" s="13"/>
      <c r="AR6043" s="13">
        <f t="shared" si="1611"/>
        <v>0</v>
      </c>
      <c r="AS6043" s="13"/>
      <c r="AT6043" s="13">
        <f t="shared" si="1612"/>
        <v>0</v>
      </c>
      <c r="AU6043" s="13"/>
      <c r="AV6043" s="13">
        <f t="shared" si="1613"/>
        <v>0</v>
      </c>
      <c r="AW6043" s="13"/>
      <c r="AX6043" s="13">
        <f t="shared" si="1614"/>
        <v>0</v>
      </c>
      <c r="AY6043" s="13"/>
      <c r="AZ6043" s="13">
        <f t="shared" si="1615"/>
        <v>0</v>
      </c>
      <c r="BA6043" s="13"/>
      <c r="BB6043" s="13">
        <f t="shared" si="1616"/>
        <v>0</v>
      </c>
      <c r="BC6043" s="13"/>
      <c r="BD6043" s="13">
        <f t="shared" si="1617"/>
        <v>0</v>
      </c>
      <c r="BE6043" s="13"/>
      <c r="BF6043" s="13">
        <f t="shared" si="1618"/>
        <v>0</v>
      </c>
      <c r="BG6043" s="13"/>
      <c r="BH6043" s="13">
        <f t="shared" si="1619"/>
        <v>241906.60214436549</v>
      </c>
      <c r="BI6043" s="13">
        <f t="shared" si="1620"/>
        <v>241900</v>
      </c>
      <c r="BJ6043" s="13">
        <v>227000</v>
      </c>
    </row>
    <row r="6044" spans="1:62" x14ac:dyDescent="0.25">
      <c r="A6044" t="s">
        <v>3885</v>
      </c>
      <c r="B6044" s="13">
        <v>348</v>
      </c>
      <c r="C6044">
        <v>550035</v>
      </c>
      <c r="D6044">
        <v>1</v>
      </c>
      <c r="E6044">
        <v>0</v>
      </c>
      <c r="F6044">
        <v>0</v>
      </c>
      <c r="G6044">
        <v>0</v>
      </c>
      <c r="H6044">
        <v>0</v>
      </c>
      <c r="I6044" t="s">
        <v>23</v>
      </c>
      <c r="J6044">
        <v>549576</v>
      </c>
      <c r="K6044" t="s">
        <v>305</v>
      </c>
      <c r="L6044">
        <v>549576</v>
      </c>
      <c r="M6044" t="s">
        <v>305</v>
      </c>
      <c r="N6044">
        <v>549576</v>
      </c>
      <c r="O6044" t="s">
        <v>305</v>
      </c>
      <c r="P6044">
        <v>549576</v>
      </c>
      <c r="Q6044" t="s">
        <v>305</v>
      </c>
      <c r="R6044" s="13">
        <v>81648.389272627624</v>
      </c>
      <c r="S6044" s="13"/>
      <c r="T6044" s="13"/>
      <c r="U6044" s="13"/>
      <c r="V6044" s="13">
        <f t="shared" si="1604"/>
        <v>0</v>
      </c>
      <c r="W6044" s="13"/>
      <c r="X6044" s="13">
        <f t="shared" si="1605"/>
        <v>0</v>
      </c>
      <c r="Y6044" s="13"/>
      <c r="Z6044" s="13">
        <f t="shared" si="1606"/>
        <v>0</v>
      </c>
      <c r="AA6044" s="13"/>
      <c r="AB6044" s="13">
        <f t="shared" si="1607"/>
        <v>0</v>
      </c>
      <c r="AC6044" s="13"/>
      <c r="AD6044" s="13"/>
      <c r="AE6044" s="13"/>
      <c r="AF6044" s="13"/>
      <c r="AG6044" s="13"/>
      <c r="AH6044" s="13"/>
      <c r="AI6044" s="13"/>
      <c r="AJ6044" s="13"/>
      <c r="AK6044" s="13">
        <f t="shared" si="1608"/>
        <v>0</v>
      </c>
      <c r="AL6044" s="13"/>
      <c r="AM6044" s="13">
        <f t="shared" si="1609"/>
        <v>0</v>
      </c>
      <c r="AN6044" s="13"/>
      <c r="AO6044" s="13">
        <v>0</v>
      </c>
      <c r="AP6044" s="13">
        <f t="shared" si="1610"/>
        <v>0</v>
      </c>
      <c r="AQ6044" s="13"/>
      <c r="AR6044" s="13">
        <f t="shared" si="1611"/>
        <v>0</v>
      </c>
      <c r="AS6044" s="13"/>
      <c r="AT6044" s="13">
        <f t="shared" si="1612"/>
        <v>0</v>
      </c>
      <c r="AU6044" s="13"/>
      <c r="AV6044" s="13">
        <f t="shared" si="1613"/>
        <v>0</v>
      </c>
      <c r="AW6044" s="13"/>
      <c r="AX6044" s="13">
        <f t="shared" si="1614"/>
        <v>0</v>
      </c>
      <c r="AY6044" s="13"/>
      <c r="AZ6044" s="13">
        <f t="shared" si="1615"/>
        <v>0</v>
      </c>
      <c r="BA6044" s="13"/>
      <c r="BB6044" s="13">
        <f t="shared" si="1616"/>
        <v>0</v>
      </c>
      <c r="BC6044" s="13"/>
      <c r="BD6044" s="13">
        <f t="shared" si="1617"/>
        <v>0</v>
      </c>
      <c r="BE6044" s="13"/>
      <c r="BF6044" s="13">
        <f t="shared" si="1618"/>
        <v>0</v>
      </c>
      <c r="BG6044" s="13"/>
      <c r="BH6044" s="13">
        <f t="shared" si="1619"/>
        <v>81648.389272627624</v>
      </c>
      <c r="BI6044" s="13">
        <f t="shared" si="1620"/>
        <v>81600</v>
      </c>
      <c r="BJ6044" s="13">
        <v>82200</v>
      </c>
    </row>
    <row r="6045" spans="1:62" x14ac:dyDescent="0.25">
      <c r="A6045" t="s">
        <v>503</v>
      </c>
      <c r="B6045" s="13">
        <v>132</v>
      </c>
      <c r="C6045">
        <v>564320</v>
      </c>
      <c r="D6045">
        <v>1</v>
      </c>
      <c r="E6045">
        <v>0</v>
      </c>
      <c r="F6045">
        <v>0</v>
      </c>
      <c r="G6045">
        <v>0</v>
      </c>
      <c r="H6045">
        <v>0</v>
      </c>
      <c r="I6045" t="s">
        <v>26</v>
      </c>
      <c r="J6045">
        <v>541613</v>
      </c>
      <c r="K6045" t="s">
        <v>901</v>
      </c>
      <c r="L6045">
        <v>540757</v>
      </c>
      <c r="M6045" t="s">
        <v>502</v>
      </c>
      <c r="N6045">
        <v>539911</v>
      </c>
      <c r="O6045" t="s">
        <v>345</v>
      </c>
      <c r="P6045">
        <v>539911</v>
      </c>
      <c r="Q6045" t="s">
        <v>345</v>
      </c>
      <c r="R6045" s="13">
        <v>70488.701001315436</v>
      </c>
      <c r="S6045" s="13"/>
      <c r="T6045" s="13"/>
      <c r="U6045" s="13"/>
      <c r="V6045" s="13">
        <f t="shared" si="1604"/>
        <v>0</v>
      </c>
      <c r="W6045" s="13"/>
      <c r="X6045" s="13">
        <f t="shared" si="1605"/>
        <v>0</v>
      </c>
      <c r="Y6045" s="13"/>
      <c r="Z6045" s="13">
        <f t="shared" si="1606"/>
        <v>0</v>
      </c>
      <c r="AA6045" s="13"/>
      <c r="AB6045" s="13">
        <f t="shared" si="1607"/>
        <v>0</v>
      </c>
      <c r="AC6045" s="13"/>
      <c r="AD6045" s="13"/>
      <c r="AE6045" s="13"/>
      <c r="AF6045" s="13"/>
      <c r="AG6045" s="13"/>
      <c r="AH6045" s="13"/>
      <c r="AI6045" s="13"/>
      <c r="AJ6045" s="13"/>
      <c r="AK6045" s="13">
        <f t="shared" si="1608"/>
        <v>0</v>
      </c>
      <c r="AL6045" s="13"/>
      <c r="AM6045" s="13">
        <f t="shared" si="1609"/>
        <v>0</v>
      </c>
      <c r="AN6045" s="13"/>
      <c r="AO6045" s="13">
        <v>0</v>
      </c>
      <c r="AP6045" s="13">
        <f t="shared" si="1610"/>
        <v>0</v>
      </c>
      <c r="AQ6045" s="13"/>
      <c r="AR6045" s="13">
        <f t="shared" si="1611"/>
        <v>0</v>
      </c>
      <c r="AS6045" s="13"/>
      <c r="AT6045" s="13">
        <f t="shared" si="1612"/>
        <v>0</v>
      </c>
      <c r="AU6045" s="13"/>
      <c r="AV6045" s="13">
        <f t="shared" si="1613"/>
        <v>0</v>
      </c>
      <c r="AW6045" s="13"/>
      <c r="AX6045" s="13">
        <f t="shared" si="1614"/>
        <v>0</v>
      </c>
      <c r="AY6045" s="13"/>
      <c r="AZ6045" s="13">
        <f t="shared" si="1615"/>
        <v>0</v>
      </c>
      <c r="BA6045" s="13"/>
      <c r="BB6045" s="13">
        <f t="shared" si="1616"/>
        <v>0</v>
      </c>
      <c r="BC6045" s="13"/>
      <c r="BD6045" s="13">
        <f t="shared" si="1617"/>
        <v>0</v>
      </c>
      <c r="BE6045" s="13"/>
      <c r="BF6045" s="13">
        <f t="shared" si="1618"/>
        <v>0</v>
      </c>
      <c r="BG6045" s="13"/>
      <c r="BH6045" s="13">
        <f t="shared" si="1619"/>
        <v>70488.701001315436</v>
      </c>
      <c r="BI6045" s="13">
        <f t="shared" si="1620"/>
        <v>70500</v>
      </c>
      <c r="BJ6045" s="13">
        <v>70800</v>
      </c>
    </row>
    <row r="6046" spans="1:62" x14ac:dyDescent="0.25">
      <c r="A6046" t="s">
        <v>5253</v>
      </c>
      <c r="B6046" s="13">
        <v>162</v>
      </c>
      <c r="C6046">
        <v>550043</v>
      </c>
      <c r="D6046">
        <v>1</v>
      </c>
      <c r="E6046">
        <v>0</v>
      </c>
      <c r="F6046">
        <v>0</v>
      </c>
      <c r="G6046">
        <v>0</v>
      </c>
      <c r="H6046">
        <v>0</v>
      </c>
      <c r="I6046" t="s">
        <v>23</v>
      </c>
      <c r="J6046">
        <v>549266</v>
      </c>
      <c r="K6046" t="s">
        <v>304</v>
      </c>
      <c r="L6046">
        <v>549266</v>
      </c>
      <c r="M6046" t="s">
        <v>304</v>
      </c>
      <c r="N6046">
        <v>549576</v>
      </c>
      <c r="O6046" t="s">
        <v>305</v>
      </c>
      <c r="P6046">
        <v>549576</v>
      </c>
      <c r="Q6046" t="s">
        <v>305</v>
      </c>
      <c r="R6046" s="13">
        <v>70488.701001315436</v>
      </c>
      <c r="S6046" s="13"/>
      <c r="T6046" s="13"/>
      <c r="U6046" s="13"/>
      <c r="V6046" s="13">
        <f t="shared" si="1604"/>
        <v>0</v>
      </c>
      <c r="W6046" s="13"/>
      <c r="X6046" s="13">
        <f t="shared" si="1605"/>
        <v>0</v>
      </c>
      <c r="Y6046" s="13"/>
      <c r="Z6046" s="13">
        <f t="shared" si="1606"/>
        <v>0</v>
      </c>
      <c r="AA6046" s="13"/>
      <c r="AB6046" s="13">
        <f t="shared" si="1607"/>
        <v>0</v>
      </c>
      <c r="AC6046" s="13"/>
      <c r="AD6046" s="13"/>
      <c r="AE6046" s="13"/>
      <c r="AF6046" s="13"/>
      <c r="AG6046" s="13"/>
      <c r="AH6046" s="13"/>
      <c r="AI6046" s="13"/>
      <c r="AJ6046" s="13"/>
      <c r="AK6046" s="13">
        <f t="shared" si="1608"/>
        <v>0</v>
      </c>
      <c r="AL6046" s="13"/>
      <c r="AM6046" s="13">
        <f t="shared" si="1609"/>
        <v>0</v>
      </c>
      <c r="AN6046" s="13"/>
      <c r="AO6046" s="13">
        <v>49</v>
      </c>
      <c r="AP6046" s="13">
        <f t="shared" si="1610"/>
        <v>1494500</v>
      </c>
      <c r="AQ6046" s="13"/>
      <c r="AR6046" s="13">
        <f t="shared" si="1611"/>
        <v>0</v>
      </c>
      <c r="AS6046" s="13"/>
      <c r="AT6046" s="13">
        <f t="shared" si="1612"/>
        <v>0</v>
      </c>
      <c r="AU6046" s="13"/>
      <c r="AV6046" s="13">
        <f t="shared" si="1613"/>
        <v>0</v>
      </c>
      <c r="AW6046" s="13"/>
      <c r="AX6046" s="13">
        <f t="shared" si="1614"/>
        <v>0</v>
      </c>
      <c r="AY6046" s="13"/>
      <c r="AZ6046" s="13">
        <f t="shared" si="1615"/>
        <v>0</v>
      </c>
      <c r="BA6046" s="13"/>
      <c r="BB6046" s="13">
        <f t="shared" si="1616"/>
        <v>0</v>
      </c>
      <c r="BC6046" s="13"/>
      <c r="BD6046" s="13">
        <f t="shared" si="1617"/>
        <v>0</v>
      </c>
      <c r="BE6046" s="13"/>
      <c r="BF6046" s="13">
        <f t="shared" si="1618"/>
        <v>0</v>
      </c>
      <c r="BG6046" s="13"/>
      <c r="BH6046" s="13">
        <f t="shared" si="1619"/>
        <v>1564988.7010013154</v>
      </c>
      <c r="BI6046" s="13">
        <f t="shared" si="1620"/>
        <v>1565000</v>
      </c>
      <c r="BJ6046" s="13">
        <v>1473800</v>
      </c>
    </row>
    <row r="6047" spans="1:62" x14ac:dyDescent="0.25">
      <c r="A6047" t="s">
        <v>2225</v>
      </c>
      <c r="B6047" s="13">
        <v>231</v>
      </c>
      <c r="C6047">
        <v>588211</v>
      </c>
      <c r="D6047">
        <v>1</v>
      </c>
      <c r="E6047">
        <v>0</v>
      </c>
      <c r="F6047">
        <v>0</v>
      </c>
      <c r="G6047">
        <v>0</v>
      </c>
      <c r="H6047">
        <v>0</v>
      </c>
      <c r="I6047" t="s">
        <v>75</v>
      </c>
      <c r="J6047">
        <v>588121</v>
      </c>
      <c r="K6047" t="s">
        <v>1581</v>
      </c>
      <c r="L6047">
        <v>586846</v>
      </c>
      <c r="M6047" t="s">
        <v>79</v>
      </c>
      <c r="N6047">
        <v>586846</v>
      </c>
      <c r="O6047" t="s">
        <v>79</v>
      </c>
      <c r="P6047">
        <v>586846</v>
      </c>
      <c r="Q6047" t="s">
        <v>79</v>
      </c>
      <c r="R6047" s="13">
        <v>70488.701001315436</v>
      </c>
      <c r="S6047" s="13"/>
      <c r="T6047" s="13"/>
      <c r="U6047" s="13"/>
      <c r="V6047" s="13">
        <f t="shared" si="1604"/>
        <v>0</v>
      </c>
      <c r="W6047" s="13"/>
      <c r="X6047" s="13">
        <f t="shared" si="1605"/>
        <v>0</v>
      </c>
      <c r="Y6047" s="13"/>
      <c r="Z6047" s="13">
        <f t="shared" si="1606"/>
        <v>0</v>
      </c>
      <c r="AA6047" s="13"/>
      <c r="AB6047" s="13">
        <f t="shared" si="1607"/>
        <v>0</v>
      </c>
      <c r="AC6047" s="13"/>
      <c r="AD6047" s="13"/>
      <c r="AE6047" s="13"/>
      <c r="AF6047" s="13"/>
      <c r="AG6047" s="13"/>
      <c r="AH6047" s="13"/>
      <c r="AI6047" s="13"/>
      <c r="AJ6047" s="13"/>
      <c r="AK6047" s="13">
        <f t="shared" si="1608"/>
        <v>0</v>
      </c>
      <c r="AL6047" s="13"/>
      <c r="AM6047" s="13">
        <f t="shared" si="1609"/>
        <v>0</v>
      </c>
      <c r="AN6047" s="13"/>
      <c r="AO6047" s="13">
        <v>0</v>
      </c>
      <c r="AP6047" s="13">
        <f t="shared" si="1610"/>
        <v>0</v>
      </c>
      <c r="AQ6047" s="13"/>
      <c r="AR6047" s="13">
        <f t="shared" si="1611"/>
        <v>0</v>
      </c>
      <c r="AS6047" s="13"/>
      <c r="AT6047" s="13">
        <f t="shared" si="1612"/>
        <v>0</v>
      </c>
      <c r="AU6047" s="13"/>
      <c r="AV6047" s="13">
        <f t="shared" si="1613"/>
        <v>0</v>
      </c>
      <c r="AW6047" s="13"/>
      <c r="AX6047" s="13">
        <f t="shared" si="1614"/>
        <v>0</v>
      </c>
      <c r="AY6047" s="13"/>
      <c r="AZ6047" s="13">
        <f t="shared" si="1615"/>
        <v>0</v>
      </c>
      <c r="BA6047" s="13"/>
      <c r="BB6047" s="13">
        <f t="shared" si="1616"/>
        <v>0</v>
      </c>
      <c r="BC6047" s="13"/>
      <c r="BD6047" s="13">
        <f t="shared" si="1617"/>
        <v>0</v>
      </c>
      <c r="BE6047" s="13"/>
      <c r="BF6047" s="13">
        <f t="shared" si="1618"/>
        <v>0</v>
      </c>
      <c r="BG6047" s="13"/>
      <c r="BH6047" s="13">
        <f t="shared" si="1619"/>
        <v>70488.701001315436</v>
      </c>
      <c r="BI6047" s="13">
        <f t="shared" si="1620"/>
        <v>70500</v>
      </c>
      <c r="BJ6047" s="13">
        <v>70800</v>
      </c>
    </row>
    <row r="6048" spans="1:62" x14ac:dyDescent="0.25">
      <c r="A6048" t="s">
        <v>2356</v>
      </c>
      <c r="B6048" s="13">
        <v>98</v>
      </c>
      <c r="C6048">
        <v>588229</v>
      </c>
      <c r="D6048">
        <v>1</v>
      </c>
      <c r="E6048">
        <v>0</v>
      </c>
      <c r="F6048">
        <v>0</v>
      </c>
      <c r="G6048">
        <v>0</v>
      </c>
      <c r="H6048">
        <v>0</v>
      </c>
      <c r="I6048" t="s">
        <v>75</v>
      </c>
      <c r="J6048">
        <v>588121</v>
      </c>
      <c r="K6048" t="s">
        <v>1581</v>
      </c>
      <c r="L6048">
        <v>586846</v>
      </c>
      <c r="M6048" t="s">
        <v>79</v>
      </c>
      <c r="N6048">
        <v>586846</v>
      </c>
      <c r="O6048" t="s">
        <v>79</v>
      </c>
      <c r="P6048">
        <v>586846</v>
      </c>
      <c r="Q6048" t="s">
        <v>79</v>
      </c>
      <c r="R6048" s="13">
        <v>70488.701001315436</v>
      </c>
      <c r="S6048" s="13"/>
      <c r="T6048" s="13"/>
      <c r="U6048" s="13"/>
      <c r="V6048" s="13">
        <f t="shared" si="1604"/>
        <v>0</v>
      </c>
      <c r="W6048" s="13"/>
      <c r="X6048" s="13">
        <f t="shared" si="1605"/>
        <v>0</v>
      </c>
      <c r="Y6048" s="13"/>
      <c r="Z6048" s="13">
        <f t="shared" si="1606"/>
        <v>0</v>
      </c>
      <c r="AA6048" s="13"/>
      <c r="AB6048" s="13">
        <f t="shared" si="1607"/>
        <v>0</v>
      </c>
      <c r="AC6048" s="13"/>
      <c r="AD6048" s="13"/>
      <c r="AE6048" s="13"/>
      <c r="AF6048" s="13"/>
      <c r="AG6048" s="13"/>
      <c r="AH6048" s="13"/>
      <c r="AI6048" s="13"/>
      <c r="AJ6048" s="13"/>
      <c r="AK6048" s="13">
        <f t="shared" si="1608"/>
        <v>0</v>
      </c>
      <c r="AL6048" s="13"/>
      <c r="AM6048" s="13">
        <f t="shared" si="1609"/>
        <v>0</v>
      </c>
      <c r="AN6048" s="13"/>
      <c r="AO6048" s="13">
        <v>0</v>
      </c>
      <c r="AP6048" s="13">
        <f t="shared" si="1610"/>
        <v>0</v>
      </c>
      <c r="AQ6048" s="13"/>
      <c r="AR6048" s="13">
        <f t="shared" si="1611"/>
        <v>0</v>
      </c>
      <c r="AS6048" s="13"/>
      <c r="AT6048" s="13">
        <f t="shared" si="1612"/>
        <v>0</v>
      </c>
      <c r="AU6048" s="13"/>
      <c r="AV6048" s="13">
        <f t="shared" si="1613"/>
        <v>0</v>
      </c>
      <c r="AW6048" s="13"/>
      <c r="AX6048" s="13">
        <f t="shared" si="1614"/>
        <v>0</v>
      </c>
      <c r="AY6048" s="13"/>
      <c r="AZ6048" s="13">
        <f t="shared" si="1615"/>
        <v>0</v>
      </c>
      <c r="BA6048" s="13"/>
      <c r="BB6048" s="13">
        <f t="shared" si="1616"/>
        <v>0</v>
      </c>
      <c r="BC6048" s="13"/>
      <c r="BD6048" s="13">
        <f t="shared" si="1617"/>
        <v>0</v>
      </c>
      <c r="BE6048" s="13"/>
      <c r="BF6048" s="13">
        <f t="shared" si="1618"/>
        <v>0</v>
      </c>
      <c r="BG6048" s="13"/>
      <c r="BH6048" s="13">
        <f t="shared" si="1619"/>
        <v>70488.701001315436</v>
      </c>
      <c r="BI6048" s="13">
        <f t="shared" si="1620"/>
        <v>70500</v>
      </c>
      <c r="BJ6048" s="13">
        <v>70800</v>
      </c>
    </row>
    <row r="6049" spans="1:62" x14ac:dyDescent="0.25">
      <c r="A6049" s="5" t="s">
        <v>978</v>
      </c>
      <c r="B6049" s="13">
        <v>2508</v>
      </c>
      <c r="C6049">
        <v>560260</v>
      </c>
      <c r="D6049">
        <v>1</v>
      </c>
      <c r="E6049">
        <v>1</v>
      </c>
      <c r="F6049">
        <v>1</v>
      </c>
      <c r="G6049">
        <v>1</v>
      </c>
      <c r="H6049">
        <v>0</v>
      </c>
      <c r="I6049" t="s">
        <v>110</v>
      </c>
      <c r="J6049">
        <v>560260</v>
      </c>
      <c r="K6049" t="s">
        <v>978</v>
      </c>
      <c r="L6049">
        <v>560260</v>
      </c>
      <c r="M6049" t="s">
        <v>978</v>
      </c>
      <c r="N6049">
        <v>560260</v>
      </c>
      <c r="O6049" t="s">
        <v>978</v>
      </c>
      <c r="P6049">
        <v>559717</v>
      </c>
      <c r="Q6049" t="s">
        <v>336</v>
      </c>
      <c r="R6049" s="13">
        <v>569008.57851794071</v>
      </c>
      <c r="S6049" s="13">
        <v>5625</v>
      </c>
      <c r="T6049" s="13">
        <v>299988.47766103293</v>
      </c>
      <c r="U6049" s="13"/>
      <c r="V6049" s="13">
        <f t="shared" si="1604"/>
        <v>0</v>
      </c>
      <c r="W6049" s="13">
        <v>32</v>
      </c>
      <c r="X6049" s="13">
        <f t="shared" si="1605"/>
        <v>94848</v>
      </c>
      <c r="Y6049" s="13">
        <v>25</v>
      </c>
      <c r="Z6049" s="13">
        <f t="shared" si="1606"/>
        <v>24700</v>
      </c>
      <c r="AA6049" s="13">
        <v>15</v>
      </c>
      <c r="AB6049" s="13">
        <f t="shared" si="1607"/>
        <v>3705</v>
      </c>
      <c r="AC6049" s="13">
        <v>5625</v>
      </c>
      <c r="AD6049" s="13">
        <v>1191784.1559353203</v>
      </c>
      <c r="AE6049" s="13">
        <v>5625</v>
      </c>
      <c r="AF6049" s="13">
        <v>625225.01669785671</v>
      </c>
      <c r="AG6049" s="13"/>
      <c r="AH6049" s="13"/>
      <c r="AI6049" s="13"/>
      <c r="AJ6049" s="13"/>
      <c r="AK6049" s="13">
        <f t="shared" si="1608"/>
        <v>0</v>
      </c>
      <c r="AL6049" s="13"/>
      <c r="AM6049" s="13">
        <f t="shared" si="1609"/>
        <v>0</v>
      </c>
      <c r="AN6049" s="13"/>
      <c r="AO6049" s="13">
        <v>3</v>
      </c>
      <c r="AP6049" s="13">
        <f t="shared" si="1610"/>
        <v>91500</v>
      </c>
      <c r="AQ6049" s="13"/>
      <c r="AR6049" s="13">
        <f t="shared" si="1611"/>
        <v>0</v>
      </c>
      <c r="AS6049" s="13"/>
      <c r="AT6049" s="13">
        <f t="shared" si="1612"/>
        <v>0</v>
      </c>
      <c r="AU6049" s="13"/>
      <c r="AV6049" s="13">
        <f t="shared" si="1613"/>
        <v>0</v>
      </c>
      <c r="AW6049" s="13"/>
      <c r="AX6049" s="13">
        <f t="shared" si="1614"/>
        <v>0</v>
      </c>
      <c r="AY6049" s="13"/>
      <c r="AZ6049" s="13">
        <f t="shared" si="1615"/>
        <v>0</v>
      </c>
      <c r="BA6049" s="13"/>
      <c r="BB6049" s="13">
        <f t="shared" si="1616"/>
        <v>0</v>
      </c>
      <c r="BC6049" s="13"/>
      <c r="BD6049" s="13">
        <f t="shared" si="1617"/>
        <v>0</v>
      </c>
      <c r="BE6049" s="13"/>
      <c r="BF6049" s="13">
        <f t="shared" si="1618"/>
        <v>0</v>
      </c>
      <c r="BG6049" s="13"/>
      <c r="BH6049" s="13">
        <f t="shared" si="1619"/>
        <v>2900759.2288121507</v>
      </c>
      <c r="BI6049" s="13">
        <f t="shared" si="1620"/>
        <v>2900800</v>
      </c>
      <c r="BJ6049" s="13">
        <v>2913500</v>
      </c>
    </row>
    <row r="6050" spans="1:62" x14ac:dyDescent="0.25">
      <c r="A6050" t="s">
        <v>5254</v>
      </c>
      <c r="B6050" s="13">
        <v>478</v>
      </c>
      <c r="C6050">
        <v>534609</v>
      </c>
      <c r="D6050">
        <v>1</v>
      </c>
      <c r="E6050">
        <v>0</v>
      </c>
      <c r="F6050">
        <v>0</v>
      </c>
      <c r="G6050">
        <v>0</v>
      </c>
      <c r="H6050">
        <v>0</v>
      </c>
      <c r="I6050" t="s">
        <v>26</v>
      </c>
      <c r="J6050">
        <v>534129</v>
      </c>
      <c r="K6050" t="s">
        <v>2344</v>
      </c>
      <c r="L6050">
        <v>534498</v>
      </c>
      <c r="M6050" t="s">
        <v>1000</v>
      </c>
      <c r="N6050">
        <v>534498</v>
      </c>
      <c r="O6050" t="s">
        <v>1000</v>
      </c>
      <c r="P6050">
        <v>533955</v>
      </c>
      <c r="Q6050" t="s">
        <v>25</v>
      </c>
      <c r="R6050" s="13">
        <v>111759.73200783505</v>
      </c>
      <c r="S6050" s="13"/>
      <c r="T6050" s="13"/>
      <c r="U6050" s="13"/>
      <c r="V6050" s="13">
        <f t="shared" si="1604"/>
        <v>0</v>
      </c>
      <c r="W6050" s="13"/>
      <c r="X6050" s="13">
        <f t="shared" si="1605"/>
        <v>0</v>
      </c>
      <c r="Y6050" s="13"/>
      <c r="Z6050" s="13">
        <f t="shared" si="1606"/>
        <v>0</v>
      </c>
      <c r="AA6050" s="13"/>
      <c r="AB6050" s="13">
        <f t="shared" si="1607"/>
        <v>0</v>
      </c>
      <c r="AC6050" s="13"/>
      <c r="AD6050" s="13"/>
      <c r="AE6050" s="13"/>
      <c r="AF6050" s="13"/>
      <c r="AG6050" s="13"/>
      <c r="AH6050" s="13"/>
      <c r="AI6050" s="13"/>
      <c r="AJ6050" s="13"/>
      <c r="AK6050" s="13">
        <f t="shared" si="1608"/>
        <v>0</v>
      </c>
      <c r="AL6050" s="13"/>
      <c r="AM6050" s="13">
        <f t="shared" si="1609"/>
        <v>0</v>
      </c>
      <c r="AN6050" s="13"/>
      <c r="AO6050" s="13">
        <v>0</v>
      </c>
      <c r="AP6050" s="13">
        <f t="shared" si="1610"/>
        <v>0</v>
      </c>
      <c r="AQ6050" s="13"/>
      <c r="AR6050" s="13">
        <f t="shared" si="1611"/>
        <v>0</v>
      </c>
      <c r="AS6050" s="13"/>
      <c r="AT6050" s="13">
        <f t="shared" si="1612"/>
        <v>0</v>
      </c>
      <c r="AU6050" s="13"/>
      <c r="AV6050" s="13">
        <f t="shared" si="1613"/>
        <v>0</v>
      </c>
      <c r="AW6050" s="13"/>
      <c r="AX6050" s="13">
        <f t="shared" si="1614"/>
        <v>0</v>
      </c>
      <c r="AY6050" s="13"/>
      <c r="AZ6050" s="13">
        <f t="shared" si="1615"/>
        <v>0</v>
      </c>
      <c r="BA6050" s="13"/>
      <c r="BB6050" s="13">
        <f t="shared" si="1616"/>
        <v>0</v>
      </c>
      <c r="BC6050" s="13"/>
      <c r="BD6050" s="13">
        <f t="shared" si="1617"/>
        <v>0</v>
      </c>
      <c r="BE6050" s="13"/>
      <c r="BF6050" s="13">
        <f t="shared" si="1618"/>
        <v>0</v>
      </c>
      <c r="BG6050" s="13"/>
      <c r="BH6050" s="13">
        <f t="shared" si="1619"/>
        <v>111759.73200783505</v>
      </c>
      <c r="BI6050" s="13">
        <f t="shared" si="1620"/>
        <v>111800</v>
      </c>
      <c r="BJ6050" s="13">
        <v>109900</v>
      </c>
    </row>
    <row r="6051" spans="1:62" x14ac:dyDescent="0.25">
      <c r="A6051" t="s">
        <v>5255</v>
      </c>
      <c r="B6051" s="13">
        <v>42</v>
      </c>
      <c r="C6051">
        <v>595161</v>
      </c>
      <c r="D6051">
        <v>1</v>
      </c>
      <c r="E6051">
        <v>0</v>
      </c>
      <c r="F6051">
        <v>0</v>
      </c>
      <c r="G6051">
        <v>0</v>
      </c>
      <c r="H6051">
        <v>0</v>
      </c>
      <c r="I6051" t="s">
        <v>30</v>
      </c>
      <c r="J6051">
        <v>593753</v>
      </c>
      <c r="K6051" t="s">
        <v>421</v>
      </c>
      <c r="L6051">
        <v>594911</v>
      </c>
      <c r="M6051" t="s">
        <v>422</v>
      </c>
      <c r="N6051">
        <v>595098</v>
      </c>
      <c r="O6051" t="s">
        <v>423</v>
      </c>
      <c r="P6051">
        <v>593711</v>
      </c>
      <c r="Q6051" t="s">
        <v>149</v>
      </c>
      <c r="R6051" s="13">
        <v>70488.701001315436</v>
      </c>
      <c r="S6051" s="13"/>
      <c r="T6051" s="13"/>
      <c r="U6051" s="13"/>
      <c r="V6051" s="13">
        <f t="shared" si="1604"/>
        <v>0</v>
      </c>
      <c r="W6051" s="13"/>
      <c r="X6051" s="13">
        <f t="shared" si="1605"/>
        <v>0</v>
      </c>
      <c r="Y6051" s="13"/>
      <c r="Z6051" s="13">
        <f t="shared" si="1606"/>
        <v>0</v>
      </c>
      <c r="AA6051" s="13"/>
      <c r="AB6051" s="13">
        <f t="shared" si="1607"/>
        <v>0</v>
      </c>
      <c r="AC6051" s="13"/>
      <c r="AD6051" s="13"/>
      <c r="AE6051" s="13"/>
      <c r="AF6051" s="13"/>
      <c r="AG6051" s="13"/>
      <c r="AH6051" s="13"/>
      <c r="AI6051" s="13"/>
      <c r="AJ6051" s="13"/>
      <c r="AK6051" s="13">
        <f t="shared" si="1608"/>
        <v>0</v>
      </c>
      <c r="AL6051" s="13"/>
      <c r="AM6051" s="13">
        <f t="shared" si="1609"/>
        <v>0</v>
      </c>
      <c r="AN6051" s="13"/>
      <c r="AO6051" s="13">
        <v>0</v>
      </c>
      <c r="AP6051" s="13">
        <f t="shared" si="1610"/>
        <v>0</v>
      </c>
      <c r="AQ6051" s="13"/>
      <c r="AR6051" s="13">
        <f t="shared" si="1611"/>
        <v>0</v>
      </c>
      <c r="AS6051" s="13"/>
      <c r="AT6051" s="13">
        <f t="shared" si="1612"/>
        <v>0</v>
      </c>
      <c r="AU6051" s="13"/>
      <c r="AV6051" s="13">
        <f t="shared" si="1613"/>
        <v>0</v>
      </c>
      <c r="AW6051" s="13"/>
      <c r="AX6051" s="13">
        <f t="shared" si="1614"/>
        <v>0</v>
      </c>
      <c r="AY6051" s="13"/>
      <c r="AZ6051" s="13">
        <f t="shared" si="1615"/>
        <v>0</v>
      </c>
      <c r="BA6051" s="13"/>
      <c r="BB6051" s="13">
        <f t="shared" si="1616"/>
        <v>0</v>
      </c>
      <c r="BC6051" s="13"/>
      <c r="BD6051" s="13">
        <f t="shared" si="1617"/>
        <v>0</v>
      </c>
      <c r="BE6051" s="13"/>
      <c r="BF6051" s="13">
        <f t="shared" si="1618"/>
        <v>0</v>
      </c>
      <c r="BG6051" s="13"/>
      <c r="BH6051" s="13">
        <f t="shared" si="1619"/>
        <v>70488.701001315436</v>
      </c>
      <c r="BI6051" s="13">
        <f t="shared" si="1620"/>
        <v>70500</v>
      </c>
      <c r="BJ6051" s="13">
        <v>70800</v>
      </c>
    </row>
    <row r="6052" spans="1:62" x14ac:dyDescent="0.25">
      <c r="A6052" t="s">
        <v>5256</v>
      </c>
      <c r="B6052" s="13">
        <v>217</v>
      </c>
      <c r="C6052">
        <v>570338</v>
      </c>
      <c r="D6052">
        <v>1</v>
      </c>
      <c r="E6052">
        <v>0</v>
      </c>
      <c r="F6052">
        <v>0</v>
      </c>
      <c r="G6052">
        <v>0</v>
      </c>
      <c r="H6052">
        <v>0</v>
      </c>
      <c r="I6052" t="s">
        <v>61</v>
      </c>
      <c r="J6052">
        <v>541168</v>
      </c>
      <c r="K6052" t="s">
        <v>1875</v>
      </c>
      <c r="L6052">
        <v>541354</v>
      </c>
      <c r="M6052" t="s">
        <v>520</v>
      </c>
      <c r="N6052">
        <v>541354</v>
      </c>
      <c r="O6052" t="s">
        <v>520</v>
      </c>
      <c r="P6052">
        <v>541354</v>
      </c>
      <c r="Q6052" t="s">
        <v>520</v>
      </c>
      <c r="R6052" s="13">
        <v>70488.701001315436</v>
      </c>
      <c r="S6052" s="13"/>
      <c r="T6052" s="13"/>
      <c r="U6052" s="13"/>
      <c r="V6052" s="13">
        <f t="shared" si="1604"/>
        <v>0</v>
      </c>
      <c r="W6052" s="13"/>
      <c r="X6052" s="13">
        <f t="shared" si="1605"/>
        <v>0</v>
      </c>
      <c r="Y6052" s="13"/>
      <c r="Z6052" s="13">
        <f t="shared" si="1606"/>
        <v>0</v>
      </c>
      <c r="AA6052" s="13"/>
      <c r="AB6052" s="13">
        <f t="shared" si="1607"/>
        <v>0</v>
      </c>
      <c r="AC6052" s="13"/>
      <c r="AD6052" s="13"/>
      <c r="AE6052" s="13"/>
      <c r="AF6052" s="13"/>
      <c r="AG6052" s="13"/>
      <c r="AH6052" s="13"/>
      <c r="AI6052" s="13"/>
      <c r="AJ6052" s="13"/>
      <c r="AK6052" s="13">
        <f t="shared" si="1608"/>
        <v>0</v>
      </c>
      <c r="AL6052" s="13"/>
      <c r="AM6052" s="13">
        <f t="shared" si="1609"/>
        <v>0</v>
      </c>
      <c r="AN6052" s="13"/>
      <c r="AO6052" s="13">
        <v>0</v>
      </c>
      <c r="AP6052" s="13">
        <f t="shared" si="1610"/>
        <v>0</v>
      </c>
      <c r="AQ6052" s="13"/>
      <c r="AR6052" s="13">
        <f t="shared" si="1611"/>
        <v>0</v>
      </c>
      <c r="AS6052" s="13"/>
      <c r="AT6052" s="13">
        <f t="shared" si="1612"/>
        <v>0</v>
      </c>
      <c r="AU6052" s="13"/>
      <c r="AV6052" s="13">
        <f t="shared" si="1613"/>
        <v>0</v>
      </c>
      <c r="AW6052" s="13"/>
      <c r="AX6052" s="13">
        <f t="shared" si="1614"/>
        <v>0</v>
      </c>
      <c r="AY6052" s="13"/>
      <c r="AZ6052" s="13">
        <f t="shared" si="1615"/>
        <v>0</v>
      </c>
      <c r="BA6052" s="13"/>
      <c r="BB6052" s="13">
        <f t="shared" si="1616"/>
        <v>0</v>
      </c>
      <c r="BC6052" s="13"/>
      <c r="BD6052" s="13">
        <f t="shared" si="1617"/>
        <v>0</v>
      </c>
      <c r="BE6052" s="13"/>
      <c r="BF6052" s="13">
        <f t="shared" si="1618"/>
        <v>0</v>
      </c>
      <c r="BG6052" s="13"/>
      <c r="BH6052" s="13">
        <f t="shared" si="1619"/>
        <v>70488.701001315436</v>
      </c>
      <c r="BI6052" s="13">
        <f t="shared" si="1620"/>
        <v>70500</v>
      </c>
      <c r="BJ6052" s="13">
        <v>70800</v>
      </c>
    </row>
    <row r="6053" spans="1:62" x14ac:dyDescent="0.25">
      <c r="A6053" s="3" t="s">
        <v>4722</v>
      </c>
      <c r="B6053" s="13">
        <v>1461</v>
      </c>
      <c r="C6053">
        <v>589187</v>
      </c>
      <c r="D6053">
        <v>1</v>
      </c>
      <c r="E6053">
        <v>1</v>
      </c>
      <c r="F6053">
        <v>0</v>
      </c>
      <c r="G6053">
        <v>0</v>
      </c>
      <c r="H6053">
        <v>0</v>
      </c>
      <c r="I6053" t="s">
        <v>90</v>
      </c>
      <c r="J6053">
        <v>589187</v>
      </c>
      <c r="K6053" t="s">
        <v>4722</v>
      </c>
      <c r="L6053">
        <v>589195</v>
      </c>
      <c r="M6053" t="s">
        <v>987</v>
      </c>
      <c r="N6053">
        <v>588296</v>
      </c>
      <c r="O6053" t="s">
        <v>164</v>
      </c>
      <c r="P6053">
        <v>588296</v>
      </c>
      <c r="Q6053" t="s">
        <v>164</v>
      </c>
      <c r="R6053" s="13">
        <v>335648.10945517023</v>
      </c>
      <c r="S6053" s="13">
        <v>1885</v>
      </c>
      <c r="T6053" s="13">
        <v>100878.06253273231</v>
      </c>
      <c r="U6053" s="13"/>
      <c r="V6053" s="13">
        <f t="shared" si="1604"/>
        <v>0</v>
      </c>
      <c r="W6053" s="13"/>
      <c r="X6053" s="13">
        <f t="shared" si="1605"/>
        <v>0</v>
      </c>
      <c r="Y6053" s="13">
        <v>14</v>
      </c>
      <c r="Z6053" s="13">
        <f t="shared" si="1606"/>
        <v>13832</v>
      </c>
      <c r="AA6053" s="13">
        <v>4</v>
      </c>
      <c r="AB6053" s="13">
        <f t="shared" si="1607"/>
        <v>988</v>
      </c>
      <c r="AC6053" s="13"/>
      <c r="AD6053" s="13"/>
      <c r="AE6053" s="13"/>
      <c r="AF6053" s="13"/>
      <c r="AG6053" s="13"/>
      <c r="AH6053" s="13"/>
      <c r="AI6053" s="13"/>
      <c r="AJ6053" s="13"/>
      <c r="AK6053" s="13">
        <f t="shared" si="1608"/>
        <v>0</v>
      </c>
      <c r="AL6053" s="13"/>
      <c r="AM6053" s="13">
        <f t="shared" si="1609"/>
        <v>0</v>
      </c>
      <c r="AN6053" s="13"/>
      <c r="AO6053" s="13">
        <v>39</v>
      </c>
      <c r="AP6053" s="13">
        <f t="shared" si="1610"/>
        <v>1189500</v>
      </c>
      <c r="AQ6053" s="13"/>
      <c r="AR6053" s="13">
        <f t="shared" si="1611"/>
        <v>0</v>
      </c>
      <c r="AS6053" s="13"/>
      <c r="AT6053" s="13">
        <f t="shared" si="1612"/>
        <v>0</v>
      </c>
      <c r="AU6053" s="13"/>
      <c r="AV6053" s="13">
        <f t="shared" si="1613"/>
        <v>0</v>
      </c>
      <c r="AW6053" s="13"/>
      <c r="AX6053" s="13">
        <f t="shared" si="1614"/>
        <v>0</v>
      </c>
      <c r="AY6053" s="13"/>
      <c r="AZ6053" s="13">
        <f t="shared" si="1615"/>
        <v>0</v>
      </c>
      <c r="BA6053" s="13"/>
      <c r="BB6053" s="13">
        <f t="shared" si="1616"/>
        <v>0</v>
      </c>
      <c r="BC6053" s="13"/>
      <c r="BD6053" s="13">
        <f t="shared" si="1617"/>
        <v>0</v>
      </c>
      <c r="BE6053" s="13"/>
      <c r="BF6053" s="13">
        <f t="shared" si="1618"/>
        <v>0</v>
      </c>
      <c r="BG6053" s="13"/>
      <c r="BH6053" s="13">
        <f t="shared" si="1619"/>
        <v>1640846.1719879026</v>
      </c>
      <c r="BI6053" s="13">
        <f t="shared" si="1620"/>
        <v>1640800</v>
      </c>
      <c r="BJ6053" s="13">
        <v>1675300</v>
      </c>
    </row>
    <row r="6054" spans="1:62" x14ac:dyDescent="0.25">
      <c r="A6054" t="s">
        <v>5257</v>
      </c>
      <c r="B6054" s="13">
        <v>113</v>
      </c>
      <c r="C6054">
        <v>578312</v>
      </c>
      <c r="D6054">
        <v>1</v>
      </c>
      <c r="E6054">
        <v>0</v>
      </c>
      <c r="F6054">
        <v>0</v>
      </c>
      <c r="G6054">
        <v>0</v>
      </c>
      <c r="H6054">
        <v>0</v>
      </c>
      <c r="I6054" t="s">
        <v>110</v>
      </c>
      <c r="J6054">
        <v>556955</v>
      </c>
      <c r="K6054" t="s">
        <v>1191</v>
      </c>
      <c r="L6054">
        <v>555771</v>
      </c>
      <c r="M6054" t="s">
        <v>219</v>
      </c>
      <c r="N6054">
        <v>556955</v>
      </c>
      <c r="O6054" t="s">
        <v>1191</v>
      </c>
      <c r="P6054">
        <v>555771</v>
      </c>
      <c r="Q6054" t="s">
        <v>219</v>
      </c>
      <c r="R6054" s="13">
        <v>70488.701001315436</v>
      </c>
      <c r="S6054" s="13"/>
      <c r="T6054" s="13"/>
      <c r="U6054" s="13"/>
      <c r="V6054" s="13">
        <f t="shared" si="1604"/>
        <v>0</v>
      </c>
      <c r="W6054" s="13"/>
      <c r="X6054" s="13">
        <f t="shared" si="1605"/>
        <v>0</v>
      </c>
      <c r="Y6054" s="13"/>
      <c r="Z6054" s="13">
        <f t="shared" si="1606"/>
        <v>0</v>
      </c>
      <c r="AA6054" s="13"/>
      <c r="AB6054" s="13">
        <f t="shared" si="1607"/>
        <v>0</v>
      </c>
      <c r="AC6054" s="13"/>
      <c r="AD6054" s="13"/>
      <c r="AE6054" s="13"/>
      <c r="AF6054" s="13"/>
      <c r="AG6054" s="13"/>
      <c r="AH6054" s="13"/>
      <c r="AI6054" s="13"/>
      <c r="AJ6054" s="13"/>
      <c r="AK6054" s="13">
        <f t="shared" si="1608"/>
        <v>0</v>
      </c>
      <c r="AL6054" s="13"/>
      <c r="AM6054" s="13">
        <f t="shared" si="1609"/>
        <v>0</v>
      </c>
      <c r="AN6054" s="13"/>
      <c r="AO6054" s="13">
        <v>0</v>
      </c>
      <c r="AP6054" s="13">
        <f t="shared" si="1610"/>
        <v>0</v>
      </c>
      <c r="AQ6054" s="13"/>
      <c r="AR6054" s="13">
        <f t="shared" si="1611"/>
        <v>0</v>
      </c>
      <c r="AS6054" s="13"/>
      <c r="AT6054" s="13">
        <f t="shared" si="1612"/>
        <v>0</v>
      </c>
      <c r="AU6054" s="13"/>
      <c r="AV6054" s="13">
        <f t="shared" si="1613"/>
        <v>0</v>
      </c>
      <c r="AW6054" s="13"/>
      <c r="AX6054" s="13">
        <f t="shared" si="1614"/>
        <v>0</v>
      </c>
      <c r="AY6054" s="13"/>
      <c r="AZ6054" s="13">
        <f t="shared" si="1615"/>
        <v>0</v>
      </c>
      <c r="BA6054" s="13"/>
      <c r="BB6054" s="13">
        <f t="shared" si="1616"/>
        <v>0</v>
      </c>
      <c r="BC6054" s="13"/>
      <c r="BD6054" s="13">
        <f t="shared" si="1617"/>
        <v>0</v>
      </c>
      <c r="BE6054" s="13"/>
      <c r="BF6054" s="13">
        <f t="shared" si="1618"/>
        <v>0</v>
      </c>
      <c r="BG6054" s="13"/>
      <c r="BH6054" s="13">
        <f t="shared" si="1619"/>
        <v>70488.701001315436</v>
      </c>
      <c r="BI6054" s="13">
        <f t="shared" si="1620"/>
        <v>70500</v>
      </c>
      <c r="BJ6054" s="13">
        <v>70800</v>
      </c>
    </row>
    <row r="6055" spans="1:62" x14ac:dyDescent="0.25">
      <c r="A6055" t="s">
        <v>5062</v>
      </c>
      <c r="B6055" s="13">
        <v>248</v>
      </c>
      <c r="C6055">
        <v>599697</v>
      </c>
      <c r="D6055">
        <v>1</v>
      </c>
      <c r="E6055">
        <v>0</v>
      </c>
      <c r="F6055">
        <v>0</v>
      </c>
      <c r="G6055">
        <v>0</v>
      </c>
      <c r="H6055">
        <v>0</v>
      </c>
      <c r="I6055" t="s">
        <v>26</v>
      </c>
      <c r="J6055">
        <v>537004</v>
      </c>
      <c r="K6055" t="s">
        <v>314</v>
      </c>
      <c r="L6055">
        <v>537501</v>
      </c>
      <c r="M6055" t="s">
        <v>3198</v>
      </c>
      <c r="N6055">
        <v>537004</v>
      </c>
      <c r="O6055" t="s">
        <v>314</v>
      </c>
      <c r="P6055">
        <v>537004</v>
      </c>
      <c r="Q6055" t="s">
        <v>314</v>
      </c>
      <c r="R6055" s="13">
        <v>70488.701001315436</v>
      </c>
      <c r="S6055" s="13"/>
      <c r="T6055" s="13"/>
      <c r="U6055" s="13"/>
      <c r="V6055" s="13">
        <f t="shared" si="1604"/>
        <v>0</v>
      </c>
      <c r="W6055" s="13"/>
      <c r="X6055" s="13">
        <f t="shared" si="1605"/>
        <v>0</v>
      </c>
      <c r="Y6055" s="13"/>
      <c r="Z6055" s="13">
        <f t="shared" si="1606"/>
        <v>0</v>
      </c>
      <c r="AA6055" s="13"/>
      <c r="AB6055" s="13">
        <f t="shared" si="1607"/>
        <v>0</v>
      </c>
      <c r="AC6055" s="13"/>
      <c r="AD6055" s="13"/>
      <c r="AE6055" s="13"/>
      <c r="AF6055" s="13"/>
      <c r="AG6055" s="13"/>
      <c r="AH6055" s="13"/>
      <c r="AI6055" s="13"/>
      <c r="AJ6055" s="13"/>
      <c r="AK6055" s="13">
        <f t="shared" si="1608"/>
        <v>0</v>
      </c>
      <c r="AL6055" s="13"/>
      <c r="AM6055" s="13">
        <f t="shared" si="1609"/>
        <v>0</v>
      </c>
      <c r="AN6055" s="13"/>
      <c r="AO6055" s="13">
        <v>0</v>
      </c>
      <c r="AP6055" s="13">
        <f t="shared" si="1610"/>
        <v>0</v>
      </c>
      <c r="AQ6055" s="13"/>
      <c r="AR6055" s="13">
        <f t="shared" si="1611"/>
        <v>0</v>
      </c>
      <c r="AS6055" s="13"/>
      <c r="AT6055" s="13">
        <f t="shared" si="1612"/>
        <v>0</v>
      </c>
      <c r="AU6055" s="13"/>
      <c r="AV6055" s="13">
        <f t="shared" si="1613"/>
        <v>0</v>
      </c>
      <c r="AW6055" s="13"/>
      <c r="AX6055" s="13">
        <f t="shared" si="1614"/>
        <v>0</v>
      </c>
      <c r="AY6055" s="13"/>
      <c r="AZ6055" s="13">
        <f t="shared" si="1615"/>
        <v>0</v>
      </c>
      <c r="BA6055" s="13"/>
      <c r="BB6055" s="13">
        <f t="shared" si="1616"/>
        <v>0</v>
      </c>
      <c r="BC6055" s="13"/>
      <c r="BD6055" s="13">
        <f t="shared" si="1617"/>
        <v>0</v>
      </c>
      <c r="BE6055" s="13"/>
      <c r="BF6055" s="13">
        <f t="shared" si="1618"/>
        <v>0</v>
      </c>
      <c r="BG6055" s="13"/>
      <c r="BH6055" s="13">
        <f t="shared" si="1619"/>
        <v>70488.701001315436</v>
      </c>
      <c r="BI6055" s="13">
        <f t="shared" si="1620"/>
        <v>70500</v>
      </c>
      <c r="BJ6055" s="13">
        <v>70800</v>
      </c>
    </row>
    <row r="6056" spans="1:62" x14ac:dyDescent="0.25">
      <c r="A6056" s="3" t="s">
        <v>3923</v>
      </c>
      <c r="B6056" s="13">
        <v>1271</v>
      </c>
      <c r="C6056">
        <v>584215</v>
      </c>
      <c r="D6056">
        <v>1</v>
      </c>
      <c r="E6056">
        <v>1</v>
      </c>
      <c r="F6056">
        <v>0</v>
      </c>
      <c r="G6056">
        <v>0</v>
      </c>
      <c r="H6056">
        <v>0</v>
      </c>
      <c r="I6056" t="s">
        <v>30</v>
      </c>
      <c r="J6056">
        <v>584215</v>
      </c>
      <c r="K6056" t="s">
        <v>3923</v>
      </c>
      <c r="L6056">
        <v>583782</v>
      </c>
      <c r="M6056" t="s">
        <v>107</v>
      </c>
      <c r="N6056">
        <v>583782</v>
      </c>
      <c r="O6056" t="s">
        <v>107</v>
      </c>
      <c r="P6056">
        <v>583782</v>
      </c>
      <c r="Q6056" t="s">
        <v>107</v>
      </c>
      <c r="R6056" s="13">
        <v>292798.73937213363</v>
      </c>
      <c r="S6056" s="13">
        <v>2688</v>
      </c>
      <c r="T6056" s="13">
        <v>143718.57655315122</v>
      </c>
      <c r="U6056" s="13"/>
      <c r="V6056" s="13">
        <f t="shared" si="1604"/>
        <v>0</v>
      </c>
      <c r="W6056" s="13">
        <v>6</v>
      </c>
      <c r="X6056" s="13">
        <f t="shared" si="1605"/>
        <v>17784</v>
      </c>
      <c r="Y6056" s="13">
        <v>16</v>
      </c>
      <c r="Z6056" s="13">
        <f t="shared" si="1606"/>
        <v>15808</v>
      </c>
      <c r="AA6056" s="13">
        <v>5</v>
      </c>
      <c r="AB6056" s="13">
        <f t="shared" si="1607"/>
        <v>1235</v>
      </c>
      <c r="AC6056" s="13"/>
      <c r="AD6056" s="13"/>
      <c r="AE6056" s="13"/>
      <c r="AF6056" s="13"/>
      <c r="AG6056" s="13"/>
      <c r="AH6056" s="13"/>
      <c r="AI6056" s="13"/>
      <c r="AJ6056" s="13"/>
      <c r="AK6056" s="13">
        <f t="shared" si="1608"/>
        <v>0</v>
      </c>
      <c r="AL6056" s="13"/>
      <c r="AM6056" s="13">
        <f t="shared" si="1609"/>
        <v>0</v>
      </c>
      <c r="AN6056" s="13"/>
      <c r="AO6056" s="13">
        <v>0</v>
      </c>
      <c r="AP6056" s="13">
        <f t="shared" si="1610"/>
        <v>0</v>
      </c>
      <c r="AQ6056" s="13"/>
      <c r="AR6056" s="13">
        <f t="shared" si="1611"/>
        <v>0</v>
      </c>
      <c r="AS6056" s="13"/>
      <c r="AT6056" s="13">
        <f t="shared" si="1612"/>
        <v>0</v>
      </c>
      <c r="AU6056" s="13"/>
      <c r="AV6056" s="13">
        <f t="shared" si="1613"/>
        <v>0</v>
      </c>
      <c r="AW6056" s="13"/>
      <c r="AX6056" s="13">
        <f t="shared" si="1614"/>
        <v>0</v>
      </c>
      <c r="AY6056" s="13"/>
      <c r="AZ6056" s="13">
        <f t="shared" si="1615"/>
        <v>0</v>
      </c>
      <c r="BA6056" s="13"/>
      <c r="BB6056" s="13">
        <f t="shared" si="1616"/>
        <v>0</v>
      </c>
      <c r="BC6056" s="13"/>
      <c r="BD6056" s="13">
        <f t="shared" si="1617"/>
        <v>0</v>
      </c>
      <c r="BE6056" s="13"/>
      <c r="BF6056" s="13">
        <f t="shared" si="1618"/>
        <v>0</v>
      </c>
      <c r="BG6056" s="13"/>
      <c r="BH6056" s="13">
        <f t="shared" si="1619"/>
        <v>471344.31592528487</v>
      </c>
      <c r="BI6056" s="13">
        <f t="shared" si="1620"/>
        <v>471300</v>
      </c>
      <c r="BJ6056" s="13">
        <v>457300</v>
      </c>
    </row>
    <row r="6057" spans="1:62" x14ac:dyDescent="0.25">
      <c r="A6057" t="s">
        <v>5258</v>
      </c>
      <c r="B6057" s="13">
        <v>224</v>
      </c>
      <c r="C6057">
        <v>582727</v>
      </c>
      <c r="D6057">
        <v>1</v>
      </c>
      <c r="E6057">
        <v>0</v>
      </c>
      <c r="F6057">
        <v>0</v>
      </c>
      <c r="G6057">
        <v>0</v>
      </c>
      <c r="H6057">
        <v>0</v>
      </c>
      <c r="I6057" t="s">
        <v>30</v>
      </c>
      <c r="J6057">
        <v>581879</v>
      </c>
      <c r="K6057" t="s">
        <v>2759</v>
      </c>
      <c r="L6057">
        <v>581879</v>
      </c>
      <c r="M6057" t="s">
        <v>2759</v>
      </c>
      <c r="N6057">
        <v>581372</v>
      </c>
      <c r="O6057" t="s">
        <v>216</v>
      </c>
      <c r="P6057">
        <v>581372</v>
      </c>
      <c r="Q6057" t="s">
        <v>216</v>
      </c>
      <c r="R6057" s="13">
        <v>70488.701001315436</v>
      </c>
      <c r="S6057" s="13"/>
      <c r="T6057" s="13"/>
      <c r="U6057" s="13"/>
      <c r="V6057" s="13">
        <f t="shared" si="1604"/>
        <v>0</v>
      </c>
      <c r="W6057" s="13"/>
      <c r="X6057" s="13">
        <f t="shared" si="1605"/>
        <v>0</v>
      </c>
      <c r="Y6057" s="13"/>
      <c r="Z6057" s="13">
        <f t="shared" si="1606"/>
        <v>0</v>
      </c>
      <c r="AA6057" s="13"/>
      <c r="AB6057" s="13">
        <f t="shared" si="1607"/>
        <v>0</v>
      </c>
      <c r="AC6057" s="13"/>
      <c r="AD6057" s="13"/>
      <c r="AE6057" s="13"/>
      <c r="AF6057" s="13"/>
      <c r="AG6057" s="13"/>
      <c r="AH6057" s="13"/>
      <c r="AI6057" s="13"/>
      <c r="AJ6057" s="13"/>
      <c r="AK6057" s="13">
        <f t="shared" si="1608"/>
        <v>0</v>
      </c>
      <c r="AL6057" s="13"/>
      <c r="AM6057" s="13">
        <f t="shared" si="1609"/>
        <v>0</v>
      </c>
      <c r="AN6057" s="13"/>
      <c r="AO6057" s="13">
        <v>0</v>
      </c>
      <c r="AP6057" s="13">
        <f t="shared" si="1610"/>
        <v>0</v>
      </c>
      <c r="AQ6057" s="13"/>
      <c r="AR6057" s="13">
        <f t="shared" si="1611"/>
        <v>0</v>
      </c>
      <c r="AS6057" s="13"/>
      <c r="AT6057" s="13">
        <f t="shared" si="1612"/>
        <v>0</v>
      </c>
      <c r="AU6057" s="13"/>
      <c r="AV6057" s="13">
        <f t="shared" si="1613"/>
        <v>0</v>
      </c>
      <c r="AW6057" s="13"/>
      <c r="AX6057" s="13">
        <f t="shared" si="1614"/>
        <v>0</v>
      </c>
      <c r="AY6057" s="13"/>
      <c r="AZ6057" s="13">
        <f t="shared" si="1615"/>
        <v>0</v>
      </c>
      <c r="BA6057" s="13"/>
      <c r="BB6057" s="13">
        <f t="shared" si="1616"/>
        <v>0</v>
      </c>
      <c r="BC6057" s="13"/>
      <c r="BD6057" s="13">
        <f t="shared" si="1617"/>
        <v>0</v>
      </c>
      <c r="BE6057" s="13"/>
      <c r="BF6057" s="13">
        <f t="shared" si="1618"/>
        <v>0</v>
      </c>
      <c r="BG6057" s="13"/>
      <c r="BH6057" s="13">
        <f t="shared" si="1619"/>
        <v>70488.701001315436</v>
      </c>
      <c r="BI6057" s="13">
        <f t="shared" si="1620"/>
        <v>70500</v>
      </c>
      <c r="BJ6057" s="13">
        <v>70800</v>
      </c>
    </row>
    <row r="6058" spans="1:62" x14ac:dyDescent="0.25">
      <c r="A6058" s="4" t="s">
        <v>497</v>
      </c>
      <c r="B6058" s="13">
        <v>1412</v>
      </c>
      <c r="C6058">
        <v>534617</v>
      </c>
      <c r="D6058">
        <v>1</v>
      </c>
      <c r="E6058">
        <v>1</v>
      </c>
      <c r="F6058">
        <v>1</v>
      </c>
      <c r="G6058">
        <v>0</v>
      </c>
      <c r="H6058">
        <v>0</v>
      </c>
      <c r="I6058" t="s">
        <v>26</v>
      </c>
      <c r="J6058">
        <v>534617</v>
      </c>
      <c r="K6058" t="s">
        <v>497</v>
      </c>
      <c r="L6058">
        <v>534617</v>
      </c>
      <c r="M6058" t="s">
        <v>497</v>
      </c>
      <c r="N6058">
        <v>533955</v>
      </c>
      <c r="O6058" t="s">
        <v>25</v>
      </c>
      <c r="P6058">
        <v>533955</v>
      </c>
      <c r="Q6058" t="s">
        <v>25</v>
      </c>
      <c r="R6058" s="13">
        <v>324614.11023970181</v>
      </c>
      <c r="S6058" s="13">
        <v>1936</v>
      </c>
      <c r="T6058" s="13">
        <v>103600.75348612609</v>
      </c>
      <c r="U6058" s="13"/>
      <c r="V6058" s="13">
        <f t="shared" si="1604"/>
        <v>0</v>
      </c>
      <c r="W6058" s="13">
        <v>33</v>
      </c>
      <c r="X6058" s="13">
        <f t="shared" si="1605"/>
        <v>97812</v>
      </c>
      <c r="Y6058" s="13">
        <v>8</v>
      </c>
      <c r="Z6058" s="13">
        <f t="shared" si="1606"/>
        <v>7904</v>
      </c>
      <c r="AA6058" s="13">
        <v>2</v>
      </c>
      <c r="AB6058" s="13">
        <f t="shared" si="1607"/>
        <v>494</v>
      </c>
      <c r="AC6058" s="13">
        <v>1991</v>
      </c>
      <c r="AD6058" s="13">
        <v>428223.15999188775</v>
      </c>
      <c r="AE6058" s="13"/>
      <c r="AF6058" s="13"/>
      <c r="AG6058" s="13"/>
      <c r="AH6058" s="13"/>
      <c r="AI6058" s="13"/>
      <c r="AJ6058" s="13"/>
      <c r="AK6058" s="13">
        <f t="shared" si="1608"/>
        <v>0</v>
      </c>
      <c r="AL6058" s="13"/>
      <c r="AM6058" s="13">
        <f t="shared" si="1609"/>
        <v>0</v>
      </c>
      <c r="AN6058" s="13"/>
      <c r="AO6058" s="13">
        <v>0</v>
      </c>
      <c r="AP6058" s="13">
        <f t="shared" si="1610"/>
        <v>0</v>
      </c>
      <c r="AQ6058" s="13"/>
      <c r="AR6058" s="13">
        <f t="shared" si="1611"/>
        <v>0</v>
      </c>
      <c r="AS6058" s="13"/>
      <c r="AT6058" s="13">
        <f t="shared" si="1612"/>
        <v>0</v>
      </c>
      <c r="AU6058" s="13"/>
      <c r="AV6058" s="13">
        <f t="shared" si="1613"/>
        <v>0</v>
      </c>
      <c r="AW6058" s="13"/>
      <c r="AX6058" s="13">
        <f t="shared" si="1614"/>
        <v>0</v>
      </c>
      <c r="AY6058" s="13"/>
      <c r="AZ6058" s="13">
        <f t="shared" si="1615"/>
        <v>0</v>
      </c>
      <c r="BA6058" s="13"/>
      <c r="BB6058" s="13">
        <f t="shared" si="1616"/>
        <v>0</v>
      </c>
      <c r="BC6058" s="13"/>
      <c r="BD6058" s="13">
        <f t="shared" si="1617"/>
        <v>0</v>
      </c>
      <c r="BE6058" s="13"/>
      <c r="BF6058" s="13">
        <f t="shared" si="1618"/>
        <v>0</v>
      </c>
      <c r="BG6058" s="13"/>
      <c r="BH6058" s="13">
        <f t="shared" si="1619"/>
        <v>962648.02371771564</v>
      </c>
      <c r="BI6058" s="13">
        <f t="shared" si="1620"/>
        <v>962600</v>
      </c>
      <c r="BJ6058" s="13">
        <v>928700</v>
      </c>
    </row>
    <row r="6059" spans="1:62" x14ac:dyDescent="0.25">
      <c r="A6059" t="s">
        <v>5259</v>
      </c>
      <c r="B6059" s="13">
        <v>387</v>
      </c>
      <c r="C6059">
        <v>566977</v>
      </c>
      <c r="D6059">
        <v>1</v>
      </c>
      <c r="E6059">
        <v>0</v>
      </c>
      <c r="F6059">
        <v>0</v>
      </c>
      <c r="G6059">
        <v>0</v>
      </c>
      <c r="H6059">
        <v>0</v>
      </c>
      <c r="I6059" t="s">
        <v>85</v>
      </c>
      <c r="J6059">
        <v>566217</v>
      </c>
      <c r="K6059" t="s">
        <v>1472</v>
      </c>
      <c r="L6059">
        <v>565971</v>
      </c>
      <c r="M6059" t="s">
        <v>430</v>
      </c>
      <c r="N6059">
        <v>565971</v>
      </c>
      <c r="O6059" t="s">
        <v>430</v>
      </c>
      <c r="P6059">
        <v>565971</v>
      </c>
      <c r="Q6059" t="s">
        <v>430</v>
      </c>
      <c r="R6059" s="13">
        <v>90698.391633217645</v>
      </c>
      <c r="S6059" s="13"/>
      <c r="T6059" s="13"/>
      <c r="U6059" s="13"/>
      <c r="V6059" s="13">
        <f t="shared" si="1604"/>
        <v>0</v>
      </c>
      <c r="W6059" s="13"/>
      <c r="X6059" s="13">
        <f t="shared" si="1605"/>
        <v>0</v>
      </c>
      <c r="Y6059" s="13"/>
      <c r="Z6059" s="13">
        <f t="shared" si="1606"/>
        <v>0</v>
      </c>
      <c r="AA6059" s="13"/>
      <c r="AB6059" s="13">
        <f t="shared" si="1607"/>
        <v>0</v>
      </c>
      <c r="AC6059" s="13"/>
      <c r="AD6059" s="13"/>
      <c r="AE6059" s="13"/>
      <c r="AF6059" s="13"/>
      <c r="AG6059" s="13"/>
      <c r="AH6059" s="13"/>
      <c r="AI6059" s="13"/>
      <c r="AJ6059" s="13"/>
      <c r="AK6059" s="13">
        <f t="shared" si="1608"/>
        <v>0</v>
      </c>
      <c r="AL6059" s="13"/>
      <c r="AM6059" s="13">
        <f t="shared" si="1609"/>
        <v>0</v>
      </c>
      <c r="AN6059" s="13"/>
      <c r="AO6059" s="13">
        <v>0</v>
      </c>
      <c r="AP6059" s="13">
        <f t="shared" si="1610"/>
        <v>0</v>
      </c>
      <c r="AQ6059" s="13"/>
      <c r="AR6059" s="13">
        <f t="shared" si="1611"/>
        <v>0</v>
      </c>
      <c r="AS6059" s="13"/>
      <c r="AT6059" s="13">
        <f t="shared" si="1612"/>
        <v>0</v>
      </c>
      <c r="AU6059" s="13"/>
      <c r="AV6059" s="13">
        <f t="shared" si="1613"/>
        <v>0</v>
      </c>
      <c r="AW6059" s="13"/>
      <c r="AX6059" s="13">
        <f t="shared" si="1614"/>
        <v>0</v>
      </c>
      <c r="AY6059" s="13"/>
      <c r="AZ6059" s="13">
        <f t="shared" si="1615"/>
        <v>0</v>
      </c>
      <c r="BA6059" s="13"/>
      <c r="BB6059" s="13">
        <f t="shared" si="1616"/>
        <v>0</v>
      </c>
      <c r="BC6059" s="13"/>
      <c r="BD6059" s="13">
        <f t="shared" si="1617"/>
        <v>0</v>
      </c>
      <c r="BE6059" s="13"/>
      <c r="BF6059" s="13">
        <f t="shared" si="1618"/>
        <v>0</v>
      </c>
      <c r="BG6059" s="13"/>
      <c r="BH6059" s="13">
        <f t="shared" si="1619"/>
        <v>90698.391633217645</v>
      </c>
      <c r="BI6059" s="13">
        <f t="shared" si="1620"/>
        <v>90700</v>
      </c>
      <c r="BJ6059" s="13">
        <v>89200</v>
      </c>
    </row>
    <row r="6060" spans="1:62" x14ac:dyDescent="0.25">
      <c r="A6060" s="3" t="s">
        <v>2922</v>
      </c>
      <c r="B6060" s="13">
        <v>2628</v>
      </c>
      <c r="C6060">
        <v>559661</v>
      </c>
      <c r="D6060">
        <v>1</v>
      </c>
      <c r="E6060">
        <v>1</v>
      </c>
      <c r="F6060">
        <v>0</v>
      </c>
      <c r="G6060">
        <v>0</v>
      </c>
      <c r="H6060">
        <v>0</v>
      </c>
      <c r="I6060" t="s">
        <v>110</v>
      </c>
      <c r="J6060">
        <v>559661</v>
      </c>
      <c r="K6060" t="s">
        <v>2922</v>
      </c>
      <c r="L6060">
        <v>559300</v>
      </c>
      <c r="M6060" t="s">
        <v>192</v>
      </c>
      <c r="N6060">
        <v>559300</v>
      </c>
      <c r="O6060" t="s">
        <v>192</v>
      </c>
      <c r="P6060">
        <v>559300</v>
      </c>
      <c r="Q6060" t="s">
        <v>192</v>
      </c>
      <c r="R6060" s="13">
        <v>595493.23985598166</v>
      </c>
      <c r="S6060" s="13">
        <v>5796</v>
      </c>
      <c r="T6060" s="13">
        <v>309069.86627001816</v>
      </c>
      <c r="U6060" s="13">
        <v>1</v>
      </c>
      <c r="V6060" s="13">
        <f t="shared" si="1604"/>
        <v>741</v>
      </c>
      <c r="W6060" s="13">
        <v>10</v>
      </c>
      <c r="X6060" s="13">
        <f t="shared" si="1605"/>
        <v>29640</v>
      </c>
      <c r="Y6060" s="13">
        <v>13</v>
      </c>
      <c r="Z6060" s="13">
        <f t="shared" si="1606"/>
        <v>12844</v>
      </c>
      <c r="AA6060" s="13">
        <v>9</v>
      </c>
      <c r="AB6060" s="13">
        <f t="shared" si="1607"/>
        <v>2223</v>
      </c>
      <c r="AC6060" s="13"/>
      <c r="AD6060" s="13"/>
      <c r="AE6060" s="13"/>
      <c r="AF6060" s="13"/>
      <c r="AG6060" s="13"/>
      <c r="AH6060" s="13"/>
      <c r="AI6060" s="13"/>
      <c r="AJ6060" s="13"/>
      <c r="AK6060" s="13">
        <f t="shared" si="1608"/>
        <v>0</v>
      </c>
      <c r="AL6060" s="13"/>
      <c r="AM6060" s="13">
        <f t="shared" si="1609"/>
        <v>0</v>
      </c>
      <c r="AN6060" s="13"/>
      <c r="AO6060" s="13">
        <v>39</v>
      </c>
      <c r="AP6060" s="13">
        <f t="shared" si="1610"/>
        <v>1189500</v>
      </c>
      <c r="AQ6060" s="13"/>
      <c r="AR6060" s="13">
        <f t="shared" si="1611"/>
        <v>0</v>
      </c>
      <c r="AS6060" s="13"/>
      <c r="AT6060" s="13">
        <f t="shared" si="1612"/>
        <v>0</v>
      </c>
      <c r="AU6060" s="13"/>
      <c r="AV6060" s="13">
        <f t="shared" si="1613"/>
        <v>0</v>
      </c>
      <c r="AW6060" s="13"/>
      <c r="AX6060" s="13">
        <f t="shared" si="1614"/>
        <v>0</v>
      </c>
      <c r="AY6060" s="13"/>
      <c r="AZ6060" s="13">
        <f t="shared" si="1615"/>
        <v>0</v>
      </c>
      <c r="BA6060" s="13"/>
      <c r="BB6060" s="13">
        <f t="shared" si="1616"/>
        <v>0</v>
      </c>
      <c r="BC6060" s="13"/>
      <c r="BD6060" s="13">
        <f t="shared" si="1617"/>
        <v>0</v>
      </c>
      <c r="BE6060" s="13"/>
      <c r="BF6060" s="13">
        <f t="shared" si="1618"/>
        <v>0</v>
      </c>
      <c r="BG6060" s="13"/>
      <c r="BH6060" s="13">
        <f t="shared" si="1619"/>
        <v>2139511.1061259997</v>
      </c>
      <c r="BI6060" s="13">
        <f t="shared" si="1620"/>
        <v>2139500</v>
      </c>
      <c r="BJ6060" s="13">
        <v>2061900</v>
      </c>
    </row>
    <row r="6061" spans="1:62" x14ac:dyDescent="0.25">
      <c r="A6061" t="s">
        <v>5260</v>
      </c>
      <c r="B6061" s="13">
        <v>1416</v>
      </c>
      <c r="C6061">
        <v>539872</v>
      </c>
      <c r="D6061">
        <v>1</v>
      </c>
      <c r="E6061">
        <v>0</v>
      </c>
      <c r="F6061">
        <v>0</v>
      </c>
      <c r="G6061">
        <v>0</v>
      </c>
      <c r="H6061">
        <v>0</v>
      </c>
      <c r="I6061" t="s">
        <v>26</v>
      </c>
      <c r="J6061">
        <v>539350</v>
      </c>
      <c r="K6061" t="s">
        <v>1353</v>
      </c>
      <c r="L6061">
        <v>539139</v>
      </c>
      <c r="M6061" t="s">
        <v>548</v>
      </c>
      <c r="N6061">
        <v>539244</v>
      </c>
      <c r="O6061" t="s">
        <v>1153</v>
      </c>
      <c r="P6061">
        <v>539139</v>
      </c>
      <c r="Q6061" t="s">
        <v>548</v>
      </c>
      <c r="R6061" s="13">
        <v>325515.26977038034</v>
      </c>
      <c r="S6061" s="13"/>
      <c r="T6061" s="13"/>
      <c r="U6061" s="13"/>
      <c r="V6061" s="13">
        <f t="shared" si="1604"/>
        <v>0</v>
      </c>
      <c r="W6061" s="13"/>
      <c r="X6061" s="13">
        <f t="shared" si="1605"/>
        <v>0</v>
      </c>
      <c r="Y6061" s="13"/>
      <c r="Z6061" s="13">
        <f t="shared" si="1606"/>
        <v>0</v>
      </c>
      <c r="AA6061" s="13"/>
      <c r="AB6061" s="13">
        <f t="shared" si="1607"/>
        <v>0</v>
      </c>
      <c r="AC6061" s="13"/>
      <c r="AD6061" s="13"/>
      <c r="AE6061" s="13"/>
      <c r="AF6061" s="13"/>
      <c r="AG6061" s="13"/>
      <c r="AH6061" s="13"/>
      <c r="AI6061" s="13"/>
      <c r="AJ6061" s="13"/>
      <c r="AK6061" s="13">
        <f t="shared" si="1608"/>
        <v>0</v>
      </c>
      <c r="AL6061" s="13"/>
      <c r="AM6061" s="13">
        <f t="shared" si="1609"/>
        <v>0</v>
      </c>
      <c r="AN6061" s="13"/>
      <c r="AO6061" s="13">
        <v>0</v>
      </c>
      <c r="AP6061" s="13">
        <f t="shared" si="1610"/>
        <v>0</v>
      </c>
      <c r="AQ6061" s="13"/>
      <c r="AR6061" s="13">
        <f t="shared" si="1611"/>
        <v>0</v>
      </c>
      <c r="AS6061" s="13"/>
      <c r="AT6061" s="13">
        <f t="shared" si="1612"/>
        <v>0</v>
      </c>
      <c r="AU6061" s="13"/>
      <c r="AV6061" s="13">
        <f t="shared" si="1613"/>
        <v>0</v>
      </c>
      <c r="AW6061" s="13"/>
      <c r="AX6061" s="13">
        <f t="shared" si="1614"/>
        <v>0</v>
      </c>
      <c r="AY6061" s="13"/>
      <c r="AZ6061" s="13">
        <f t="shared" si="1615"/>
        <v>0</v>
      </c>
      <c r="BA6061" s="13"/>
      <c r="BB6061" s="13">
        <f t="shared" si="1616"/>
        <v>0</v>
      </c>
      <c r="BC6061" s="13"/>
      <c r="BD6061" s="13">
        <f t="shared" si="1617"/>
        <v>0</v>
      </c>
      <c r="BE6061" s="13"/>
      <c r="BF6061" s="13">
        <f t="shared" si="1618"/>
        <v>0</v>
      </c>
      <c r="BG6061" s="13"/>
      <c r="BH6061" s="13">
        <f t="shared" si="1619"/>
        <v>325515.26977038034</v>
      </c>
      <c r="BI6061" s="13">
        <f t="shared" si="1620"/>
        <v>325500</v>
      </c>
      <c r="BJ6061" s="13">
        <v>315600</v>
      </c>
    </row>
    <row r="6062" spans="1:62" x14ac:dyDescent="0.25">
      <c r="A6062" t="s">
        <v>5261</v>
      </c>
      <c r="B6062" s="13">
        <v>632</v>
      </c>
      <c r="C6062">
        <v>568449</v>
      </c>
      <c r="D6062">
        <v>1</v>
      </c>
      <c r="E6062">
        <v>0</v>
      </c>
      <c r="F6062">
        <v>0</v>
      </c>
      <c r="G6062">
        <v>0</v>
      </c>
      <c r="H6062">
        <v>0</v>
      </c>
      <c r="I6062" t="s">
        <v>38</v>
      </c>
      <c r="J6062">
        <v>599549</v>
      </c>
      <c r="K6062" t="s">
        <v>2439</v>
      </c>
      <c r="L6062">
        <v>599247</v>
      </c>
      <c r="M6062" t="s">
        <v>58</v>
      </c>
      <c r="N6062">
        <v>554821</v>
      </c>
      <c r="O6062" t="s">
        <v>1045</v>
      </c>
      <c r="P6062">
        <v>554821</v>
      </c>
      <c r="Q6062" t="s">
        <v>1045</v>
      </c>
      <c r="R6062" s="13">
        <v>147243.80080060707</v>
      </c>
      <c r="S6062" s="13"/>
      <c r="T6062" s="13"/>
      <c r="U6062" s="13"/>
      <c r="V6062" s="13">
        <f t="shared" si="1604"/>
        <v>0</v>
      </c>
      <c r="W6062" s="13"/>
      <c r="X6062" s="13">
        <f t="shared" si="1605"/>
        <v>0</v>
      </c>
      <c r="Y6062" s="13"/>
      <c r="Z6062" s="13">
        <f t="shared" si="1606"/>
        <v>0</v>
      </c>
      <c r="AA6062" s="13"/>
      <c r="AB6062" s="13">
        <f t="shared" si="1607"/>
        <v>0</v>
      </c>
      <c r="AC6062" s="13"/>
      <c r="AD6062" s="13"/>
      <c r="AE6062" s="13"/>
      <c r="AF6062" s="13"/>
      <c r="AG6062" s="13"/>
      <c r="AH6062" s="13"/>
      <c r="AI6062" s="13"/>
      <c r="AJ6062" s="13"/>
      <c r="AK6062" s="13">
        <f t="shared" si="1608"/>
        <v>0</v>
      </c>
      <c r="AL6062" s="13"/>
      <c r="AM6062" s="13">
        <f t="shared" si="1609"/>
        <v>0</v>
      </c>
      <c r="AN6062" s="13"/>
      <c r="AO6062" s="13">
        <v>0</v>
      </c>
      <c r="AP6062" s="13">
        <f t="shared" si="1610"/>
        <v>0</v>
      </c>
      <c r="AQ6062" s="13"/>
      <c r="AR6062" s="13">
        <f t="shared" si="1611"/>
        <v>0</v>
      </c>
      <c r="AS6062" s="13"/>
      <c r="AT6062" s="13">
        <f t="shared" si="1612"/>
        <v>0</v>
      </c>
      <c r="AU6062" s="13"/>
      <c r="AV6062" s="13">
        <f t="shared" si="1613"/>
        <v>0</v>
      </c>
      <c r="AW6062" s="13"/>
      <c r="AX6062" s="13">
        <f t="shared" si="1614"/>
        <v>0</v>
      </c>
      <c r="AY6062" s="13"/>
      <c r="AZ6062" s="13">
        <f t="shared" si="1615"/>
        <v>0</v>
      </c>
      <c r="BA6062" s="13"/>
      <c r="BB6062" s="13">
        <f t="shared" si="1616"/>
        <v>0</v>
      </c>
      <c r="BC6062" s="13"/>
      <c r="BD6062" s="13">
        <f t="shared" si="1617"/>
        <v>0</v>
      </c>
      <c r="BE6062" s="13"/>
      <c r="BF6062" s="13">
        <f t="shared" si="1618"/>
        <v>0</v>
      </c>
      <c r="BG6062" s="13"/>
      <c r="BH6062" s="13">
        <f t="shared" si="1619"/>
        <v>147243.80080060707</v>
      </c>
      <c r="BI6062" s="13">
        <f t="shared" si="1620"/>
        <v>147200</v>
      </c>
      <c r="BJ6062" s="13">
        <v>145900</v>
      </c>
    </row>
    <row r="6063" spans="1:62" x14ac:dyDescent="0.25">
      <c r="A6063" t="s">
        <v>106</v>
      </c>
      <c r="B6063" s="13">
        <v>692</v>
      </c>
      <c r="C6063">
        <v>593699</v>
      </c>
      <c r="D6063">
        <v>1</v>
      </c>
      <c r="E6063">
        <v>0</v>
      </c>
      <c r="F6063">
        <v>0</v>
      </c>
      <c r="G6063">
        <v>0</v>
      </c>
      <c r="H6063">
        <v>0</v>
      </c>
      <c r="I6063" t="s">
        <v>30</v>
      </c>
      <c r="J6063">
        <v>593613</v>
      </c>
      <c r="K6063" t="s">
        <v>1925</v>
      </c>
      <c r="L6063">
        <v>593583</v>
      </c>
      <c r="M6063" t="s">
        <v>656</v>
      </c>
      <c r="N6063">
        <v>593583</v>
      </c>
      <c r="O6063" t="s">
        <v>656</v>
      </c>
      <c r="P6063">
        <v>593583</v>
      </c>
      <c r="Q6063" t="s">
        <v>656</v>
      </c>
      <c r="R6063" s="13">
        <v>161020.08281776804</v>
      </c>
      <c r="S6063" s="13"/>
      <c r="T6063" s="13"/>
      <c r="U6063" s="13"/>
      <c r="V6063" s="13">
        <f t="shared" si="1604"/>
        <v>0</v>
      </c>
      <c r="W6063" s="13"/>
      <c r="X6063" s="13">
        <f t="shared" si="1605"/>
        <v>0</v>
      </c>
      <c r="Y6063" s="13"/>
      <c r="Z6063" s="13">
        <f t="shared" si="1606"/>
        <v>0</v>
      </c>
      <c r="AA6063" s="13"/>
      <c r="AB6063" s="13">
        <f t="shared" si="1607"/>
        <v>0</v>
      </c>
      <c r="AC6063" s="13"/>
      <c r="AD6063" s="13"/>
      <c r="AE6063" s="13"/>
      <c r="AF6063" s="13"/>
      <c r="AG6063" s="13"/>
      <c r="AH6063" s="13"/>
      <c r="AI6063" s="13"/>
      <c r="AJ6063" s="13"/>
      <c r="AK6063" s="13">
        <f t="shared" si="1608"/>
        <v>0</v>
      </c>
      <c r="AL6063" s="13"/>
      <c r="AM6063" s="13">
        <f t="shared" si="1609"/>
        <v>0</v>
      </c>
      <c r="AN6063" s="13"/>
      <c r="AO6063" s="13">
        <v>0</v>
      </c>
      <c r="AP6063" s="13">
        <f t="shared" si="1610"/>
        <v>0</v>
      </c>
      <c r="AQ6063" s="13"/>
      <c r="AR6063" s="13">
        <f t="shared" si="1611"/>
        <v>0</v>
      </c>
      <c r="AS6063" s="13"/>
      <c r="AT6063" s="13">
        <f t="shared" si="1612"/>
        <v>0</v>
      </c>
      <c r="AU6063" s="13"/>
      <c r="AV6063" s="13">
        <f t="shared" si="1613"/>
        <v>0</v>
      </c>
      <c r="AW6063" s="13"/>
      <c r="AX6063" s="13">
        <f t="shared" si="1614"/>
        <v>0</v>
      </c>
      <c r="AY6063" s="13"/>
      <c r="AZ6063" s="13">
        <f t="shared" si="1615"/>
        <v>0</v>
      </c>
      <c r="BA6063" s="13"/>
      <c r="BB6063" s="13">
        <f t="shared" si="1616"/>
        <v>0</v>
      </c>
      <c r="BC6063" s="13"/>
      <c r="BD6063" s="13">
        <f t="shared" si="1617"/>
        <v>0</v>
      </c>
      <c r="BE6063" s="13"/>
      <c r="BF6063" s="13">
        <f t="shared" si="1618"/>
        <v>0</v>
      </c>
      <c r="BG6063" s="13"/>
      <c r="BH6063" s="13">
        <f t="shared" si="1619"/>
        <v>161020.08281776804</v>
      </c>
      <c r="BI6063" s="13">
        <f t="shared" si="1620"/>
        <v>161000</v>
      </c>
      <c r="BJ6063" s="13">
        <v>159100</v>
      </c>
    </row>
    <row r="6064" spans="1:62" x14ac:dyDescent="0.25">
      <c r="A6064" s="4" t="s">
        <v>106</v>
      </c>
      <c r="B6064" s="13">
        <v>3740</v>
      </c>
      <c r="C6064">
        <v>584223</v>
      </c>
      <c r="D6064">
        <v>1</v>
      </c>
      <c r="E6064">
        <v>1</v>
      </c>
      <c r="F6064">
        <v>1</v>
      </c>
      <c r="G6064">
        <v>0</v>
      </c>
      <c r="H6064">
        <v>0</v>
      </c>
      <c r="I6064" t="s">
        <v>30</v>
      </c>
      <c r="J6064">
        <v>584223</v>
      </c>
      <c r="K6064" t="s">
        <v>106</v>
      </c>
      <c r="L6064">
        <v>584223</v>
      </c>
      <c r="M6064" t="s">
        <v>106</v>
      </c>
      <c r="N6064">
        <v>583782</v>
      </c>
      <c r="O6064" t="s">
        <v>107</v>
      </c>
      <c r="P6064">
        <v>583782</v>
      </c>
      <c r="Q6064" t="s">
        <v>107</v>
      </c>
      <c r="R6064" s="13">
        <v>838763.85487355362</v>
      </c>
      <c r="S6064" s="13">
        <v>5936</v>
      </c>
      <c r="T6064" s="13">
        <v>316503.67593173229</v>
      </c>
      <c r="U6064" s="13"/>
      <c r="V6064" s="13">
        <f t="shared" si="1604"/>
        <v>0</v>
      </c>
      <c r="W6064" s="13">
        <v>17</v>
      </c>
      <c r="X6064" s="13">
        <f t="shared" si="1605"/>
        <v>50388</v>
      </c>
      <c r="Y6064" s="13">
        <v>20</v>
      </c>
      <c r="Z6064" s="13">
        <f t="shared" si="1606"/>
        <v>19760</v>
      </c>
      <c r="AA6064" s="13">
        <v>22</v>
      </c>
      <c r="AB6064" s="13">
        <f t="shared" si="1607"/>
        <v>5434</v>
      </c>
      <c r="AC6064" s="13">
        <v>5936</v>
      </c>
      <c r="AD6064" s="13">
        <v>1256415.3293823081</v>
      </c>
      <c r="AE6064" s="13"/>
      <c r="AF6064" s="13"/>
      <c r="AG6064" s="13"/>
      <c r="AH6064" s="13"/>
      <c r="AI6064" s="13"/>
      <c r="AJ6064" s="13"/>
      <c r="AK6064" s="13">
        <f t="shared" si="1608"/>
        <v>0</v>
      </c>
      <c r="AL6064" s="13"/>
      <c r="AM6064" s="13">
        <f t="shared" si="1609"/>
        <v>0</v>
      </c>
      <c r="AN6064" s="13"/>
      <c r="AO6064" s="13">
        <v>2</v>
      </c>
      <c r="AP6064" s="13">
        <f t="shared" si="1610"/>
        <v>61000</v>
      </c>
      <c r="AQ6064" s="13"/>
      <c r="AR6064" s="13">
        <f t="shared" si="1611"/>
        <v>0</v>
      </c>
      <c r="AS6064" s="13"/>
      <c r="AT6064" s="13">
        <f t="shared" si="1612"/>
        <v>0</v>
      </c>
      <c r="AU6064" s="13"/>
      <c r="AV6064" s="13">
        <f t="shared" si="1613"/>
        <v>0</v>
      </c>
      <c r="AW6064" s="13"/>
      <c r="AX6064" s="13">
        <f t="shared" si="1614"/>
        <v>0</v>
      </c>
      <c r="AY6064" s="13"/>
      <c r="AZ6064" s="13">
        <f t="shared" si="1615"/>
        <v>0</v>
      </c>
      <c r="BA6064" s="13"/>
      <c r="BB6064" s="13">
        <f t="shared" si="1616"/>
        <v>0</v>
      </c>
      <c r="BC6064" s="13"/>
      <c r="BD6064" s="13">
        <f t="shared" si="1617"/>
        <v>0</v>
      </c>
      <c r="BE6064" s="13"/>
      <c r="BF6064" s="13">
        <f t="shared" si="1618"/>
        <v>0</v>
      </c>
      <c r="BG6064" s="13"/>
      <c r="BH6064" s="13">
        <f t="shared" si="1619"/>
        <v>2548264.8601875938</v>
      </c>
      <c r="BI6064" s="13">
        <f t="shared" si="1620"/>
        <v>2548300</v>
      </c>
      <c r="BJ6064" s="13">
        <v>2508800</v>
      </c>
    </row>
    <row r="6065" spans="1:62" x14ac:dyDescent="0.25">
      <c r="A6065" t="s">
        <v>106</v>
      </c>
      <c r="B6065" s="13">
        <v>622</v>
      </c>
      <c r="C6065">
        <v>534625</v>
      </c>
      <c r="D6065">
        <v>1</v>
      </c>
      <c r="E6065">
        <v>0</v>
      </c>
      <c r="F6065">
        <v>0</v>
      </c>
      <c r="G6065">
        <v>0</v>
      </c>
      <c r="H6065">
        <v>0</v>
      </c>
      <c r="I6065" t="s">
        <v>26</v>
      </c>
      <c r="J6065">
        <v>534005</v>
      </c>
      <c r="K6065" t="s">
        <v>28</v>
      </c>
      <c r="L6065">
        <v>534005</v>
      </c>
      <c r="M6065" t="s">
        <v>28</v>
      </c>
      <c r="N6065">
        <v>534005</v>
      </c>
      <c r="O6065" t="s">
        <v>28</v>
      </c>
      <c r="P6065">
        <v>534005</v>
      </c>
      <c r="Q6065" t="s">
        <v>28</v>
      </c>
      <c r="R6065" s="13">
        <v>144945.21239617173</v>
      </c>
      <c r="S6065" s="13"/>
      <c r="T6065" s="13"/>
      <c r="U6065" s="13"/>
      <c r="V6065" s="13">
        <f t="shared" si="1604"/>
        <v>0</v>
      </c>
      <c r="W6065" s="13"/>
      <c r="X6065" s="13">
        <f t="shared" si="1605"/>
        <v>0</v>
      </c>
      <c r="Y6065" s="13"/>
      <c r="Z6065" s="13">
        <f t="shared" si="1606"/>
        <v>0</v>
      </c>
      <c r="AA6065" s="13"/>
      <c r="AB6065" s="13">
        <f t="shared" si="1607"/>
        <v>0</v>
      </c>
      <c r="AC6065" s="13"/>
      <c r="AD6065" s="13"/>
      <c r="AE6065" s="13"/>
      <c r="AF6065" s="13"/>
      <c r="AG6065" s="13"/>
      <c r="AH6065" s="13"/>
      <c r="AI6065" s="13"/>
      <c r="AJ6065" s="13"/>
      <c r="AK6065" s="13">
        <f t="shared" si="1608"/>
        <v>0</v>
      </c>
      <c r="AL6065" s="13"/>
      <c r="AM6065" s="13">
        <f t="shared" si="1609"/>
        <v>0</v>
      </c>
      <c r="AN6065" s="13"/>
      <c r="AO6065" s="13">
        <v>0</v>
      </c>
      <c r="AP6065" s="13">
        <f t="shared" si="1610"/>
        <v>0</v>
      </c>
      <c r="AQ6065" s="13"/>
      <c r="AR6065" s="13">
        <f t="shared" si="1611"/>
        <v>0</v>
      </c>
      <c r="AS6065" s="13"/>
      <c r="AT6065" s="13">
        <f t="shared" si="1612"/>
        <v>0</v>
      </c>
      <c r="AU6065" s="13"/>
      <c r="AV6065" s="13">
        <f t="shared" si="1613"/>
        <v>0</v>
      </c>
      <c r="AW6065" s="13"/>
      <c r="AX6065" s="13">
        <f t="shared" si="1614"/>
        <v>0</v>
      </c>
      <c r="AY6065" s="13"/>
      <c r="AZ6065" s="13">
        <f t="shared" si="1615"/>
        <v>0</v>
      </c>
      <c r="BA6065" s="13"/>
      <c r="BB6065" s="13">
        <f t="shared" si="1616"/>
        <v>0</v>
      </c>
      <c r="BC6065" s="13"/>
      <c r="BD6065" s="13">
        <f t="shared" si="1617"/>
        <v>0</v>
      </c>
      <c r="BE6065" s="13"/>
      <c r="BF6065" s="13">
        <f t="shared" si="1618"/>
        <v>0</v>
      </c>
      <c r="BG6065" s="13"/>
      <c r="BH6065" s="13">
        <f t="shared" si="1619"/>
        <v>144945.21239617173</v>
      </c>
      <c r="BI6065" s="13">
        <f t="shared" si="1620"/>
        <v>144900</v>
      </c>
      <c r="BJ6065" s="13">
        <v>146400</v>
      </c>
    </row>
    <row r="6066" spans="1:62" x14ac:dyDescent="0.25">
      <c r="A6066" t="s">
        <v>5262</v>
      </c>
      <c r="B6066" s="13">
        <v>338</v>
      </c>
      <c r="C6066">
        <v>550701</v>
      </c>
      <c r="D6066">
        <v>1</v>
      </c>
      <c r="E6066">
        <v>0</v>
      </c>
      <c r="F6066">
        <v>0</v>
      </c>
      <c r="G6066">
        <v>0</v>
      </c>
      <c r="H6066">
        <v>0</v>
      </c>
      <c r="I6066" t="s">
        <v>23</v>
      </c>
      <c r="J6066">
        <v>550671</v>
      </c>
      <c r="K6066" t="s">
        <v>2705</v>
      </c>
      <c r="L6066">
        <v>550671</v>
      </c>
      <c r="M6066" t="s">
        <v>2705</v>
      </c>
      <c r="N6066">
        <v>550671</v>
      </c>
      <c r="O6066" t="s">
        <v>2705</v>
      </c>
      <c r="P6066">
        <v>550094</v>
      </c>
      <c r="Q6066" t="s">
        <v>91</v>
      </c>
      <c r="R6066" s="13">
        <v>79325.434142018014</v>
      </c>
      <c r="S6066" s="13"/>
      <c r="T6066" s="13"/>
      <c r="U6066" s="13"/>
      <c r="V6066" s="13">
        <f t="shared" si="1604"/>
        <v>0</v>
      </c>
      <c r="W6066" s="13"/>
      <c r="X6066" s="13">
        <f t="shared" si="1605"/>
        <v>0</v>
      </c>
      <c r="Y6066" s="13"/>
      <c r="Z6066" s="13">
        <f t="shared" si="1606"/>
        <v>0</v>
      </c>
      <c r="AA6066" s="13"/>
      <c r="AB6066" s="13">
        <f t="shared" si="1607"/>
        <v>0</v>
      </c>
      <c r="AC6066" s="13"/>
      <c r="AD6066" s="13"/>
      <c r="AE6066" s="13"/>
      <c r="AF6066" s="13"/>
      <c r="AG6066" s="13"/>
      <c r="AH6066" s="13"/>
      <c r="AI6066" s="13"/>
      <c r="AJ6066" s="13"/>
      <c r="AK6066" s="13">
        <f t="shared" si="1608"/>
        <v>0</v>
      </c>
      <c r="AL6066" s="13"/>
      <c r="AM6066" s="13">
        <f t="shared" si="1609"/>
        <v>0</v>
      </c>
      <c r="AN6066" s="13"/>
      <c r="AO6066" s="13">
        <v>0</v>
      </c>
      <c r="AP6066" s="13">
        <f t="shared" si="1610"/>
        <v>0</v>
      </c>
      <c r="AQ6066" s="13"/>
      <c r="AR6066" s="13">
        <f t="shared" si="1611"/>
        <v>0</v>
      </c>
      <c r="AS6066" s="13"/>
      <c r="AT6066" s="13">
        <f t="shared" si="1612"/>
        <v>0</v>
      </c>
      <c r="AU6066" s="13"/>
      <c r="AV6066" s="13">
        <f t="shared" si="1613"/>
        <v>0</v>
      </c>
      <c r="AW6066" s="13"/>
      <c r="AX6066" s="13">
        <f t="shared" si="1614"/>
        <v>0</v>
      </c>
      <c r="AY6066" s="13"/>
      <c r="AZ6066" s="13">
        <f t="shared" si="1615"/>
        <v>0</v>
      </c>
      <c r="BA6066" s="13"/>
      <c r="BB6066" s="13">
        <f t="shared" si="1616"/>
        <v>0</v>
      </c>
      <c r="BC6066" s="13"/>
      <c r="BD6066" s="13">
        <f t="shared" si="1617"/>
        <v>0</v>
      </c>
      <c r="BE6066" s="13"/>
      <c r="BF6066" s="13">
        <f t="shared" si="1618"/>
        <v>0</v>
      </c>
      <c r="BG6066" s="13"/>
      <c r="BH6066" s="13">
        <f t="shared" si="1619"/>
        <v>79325.434142018014</v>
      </c>
      <c r="BI6066" s="13">
        <f t="shared" si="1620"/>
        <v>79300</v>
      </c>
      <c r="BJ6066" s="13">
        <v>75900</v>
      </c>
    </row>
    <row r="6067" spans="1:62" x14ac:dyDescent="0.25">
      <c r="A6067" t="s">
        <v>5263</v>
      </c>
      <c r="B6067" s="13">
        <v>570</v>
      </c>
      <c r="C6067">
        <v>545244</v>
      </c>
      <c r="D6067">
        <v>1</v>
      </c>
      <c r="E6067">
        <v>0</v>
      </c>
      <c r="F6067">
        <v>0</v>
      </c>
      <c r="G6067">
        <v>0</v>
      </c>
      <c r="H6067">
        <v>0</v>
      </c>
      <c r="I6067" t="s">
        <v>90</v>
      </c>
      <c r="J6067">
        <v>542784</v>
      </c>
      <c r="K6067" t="s">
        <v>2048</v>
      </c>
      <c r="L6067">
        <v>541630</v>
      </c>
      <c r="M6067" t="s">
        <v>702</v>
      </c>
      <c r="N6067">
        <v>541630</v>
      </c>
      <c r="O6067" t="s">
        <v>702</v>
      </c>
      <c r="P6067">
        <v>541630</v>
      </c>
      <c r="Q6067" t="s">
        <v>702</v>
      </c>
      <c r="R6067" s="13">
        <v>132980.43471464468</v>
      </c>
      <c r="S6067" s="13"/>
      <c r="T6067" s="13"/>
      <c r="U6067" s="13"/>
      <c r="V6067" s="13">
        <f t="shared" si="1604"/>
        <v>0</v>
      </c>
      <c r="W6067" s="13"/>
      <c r="X6067" s="13">
        <f t="shared" si="1605"/>
        <v>0</v>
      </c>
      <c r="Y6067" s="13"/>
      <c r="Z6067" s="13">
        <f t="shared" si="1606"/>
        <v>0</v>
      </c>
      <c r="AA6067" s="13"/>
      <c r="AB6067" s="13">
        <f t="shared" si="1607"/>
        <v>0</v>
      </c>
      <c r="AC6067" s="13"/>
      <c r="AD6067" s="13"/>
      <c r="AE6067" s="13"/>
      <c r="AF6067" s="13"/>
      <c r="AG6067" s="13"/>
      <c r="AH6067" s="13"/>
      <c r="AI6067" s="13"/>
      <c r="AJ6067" s="13"/>
      <c r="AK6067" s="13">
        <f t="shared" si="1608"/>
        <v>0</v>
      </c>
      <c r="AL6067" s="13"/>
      <c r="AM6067" s="13">
        <f t="shared" si="1609"/>
        <v>0</v>
      </c>
      <c r="AN6067" s="13"/>
      <c r="AO6067" s="13">
        <v>0</v>
      </c>
      <c r="AP6067" s="13">
        <f t="shared" si="1610"/>
        <v>0</v>
      </c>
      <c r="AQ6067" s="13"/>
      <c r="AR6067" s="13">
        <f t="shared" si="1611"/>
        <v>0</v>
      </c>
      <c r="AS6067" s="13"/>
      <c r="AT6067" s="13">
        <f t="shared" si="1612"/>
        <v>0</v>
      </c>
      <c r="AU6067" s="13"/>
      <c r="AV6067" s="13">
        <f t="shared" si="1613"/>
        <v>0</v>
      </c>
      <c r="AW6067" s="13"/>
      <c r="AX6067" s="13">
        <f t="shared" si="1614"/>
        <v>0</v>
      </c>
      <c r="AY6067" s="13"/>
      <c r="AZ6067" s="13">
        <f t="shared" si="1615"/>
        <v>0</v>
      </c>
      <c r="BA6067" s="13"/>
      <c r="BB6067" s="13">
        <f t="shared" si="1616"/>
        <v>0</v>
      </c>
      <c r="BC6067" s="13"/>
      <c r="BD6067" s="13">
        <f t="shared" si="1617"/>
        <v>0</v>
      </c>
      <c r="BE6067" s="13"/>
      <c r="BF6067" s="13">
        <f t="shared" si="1618"/>
        <v>0</v>
      </c>
      <c r="BG6067" s="13"/>
      <c r="BH6067" s="13">
        <f t="shared" si="1619"/>
        <v>132980.43471464468</v>
      </c>
      <c r="BI6067" s="13">
        <f t="shared" si="1620"/>
        <v>133000</v>
      </c>
      <c r="BJ6067" s="13">
        <v>134900</v>
      </c>
    </row>
    <row r="6068" spans="1:62" x14ac:dyDescent="0.25">
      <c r="A6068" t="s">
        <v>5264</v>
      </c>
      <c r="B6068" s="13">
        <v>645</v>
      </c>
      <c r="C6068">
        <v>576026</v>
      </c>
      <c r="D6068">
        <v>1</v>
      </c>
      <c r="E6068">
        <v>0</v>
      </c>
      <c r="F6068">
        <v>0</v>
      </c>
      <c r="G6068">
        <v>0</v>
      </c>
      <c r="H6068">
        <v>0</v>
      </c>
      <c r="I6068" t="s">
        <v>41</v>
      </c>
      <c r="J6068">
        <v>575607</v>
      </c>
      <c r="K6068" t="s">
        <v>1705</v>
      </c>
      <c r="L6068">
        <v>575071</v>
      </c>
      <c r="M6068" t="s">
        <v>303</v>
      </c>
      <c r="N6068">
        <v>575071</v>
      </c>
      <c r="O6068" t="s">
        <v>303</v>
      </c>
      <c r="P6068">
        <v>575500</v>
      </c>
      <c r="Q6068" t="s">
        <v>736</v>
      </c>
      <c r="R6068" s="13">
        <v>150230.86608231917</v>
      </c>
      <c r="S6068" s="13"/>
      <c r="T6068" s="13"/>
      <c r="U6068" s="13"/>
      <c r="V6068" s="13">
        <f t="shared" si="1604"/>
        <v>0</v>
      </c>
      <c r="W6068" s="13"/>
      <c r="X6068" s="13">
        <f t="shared" si="1605"/>
        <v>0</v>
      </c>
      <c r="Y6068" s="13"/>
      <c r="Z6068" s="13">
        <f t="shared" si="1606"/>
        <v>0</v>
      </c>
      <c r="AA6068" s="13"/>
      <c r="AB6068" s="13">
        <f t="shared" si="1607"/>
        <v>0</v>
      </c>
      <c r="AC6068" s="13"/>
      <c r="AD6068" s="13"/>
      <c r="AE6068" s="13"/>
      <c r="AF6068" s="13"/>
      <c r="AG6068" s="13"/>
      <c r="AH6068" s="13"/>
      <c r="AI6068" s="13"/>
      <c r="AJ6068" s="13"/>
      <c r="AK6068" s="13">
        <f t="shared" si="1608"/>
        <v>0</v>
      </c>
      <c r="AL6068" s="13"/>
      <c r="AM6068" s="13">
        <f t="shared" si="1609"/>
        <v>0</v>
      </c>
      <c r="AN6068" s="13"/>
      <c r="AO6068" s="13">
        <v>0</v>
      </c>
      <c r="AP6068" s="13">
        <f t="shared" si="1610"/>
        <v>0</v>
      </c>
      <c r="AQ6068" s="13"/>
      <c r="AR6068" s="13">
        <f t="shared" si="1611"/>
        <v>0</v>
      </c>
      <c r="AS6068" s="13"/>
      <c r="AT6068" s="13">
        <f t="shared" si="1612"/>
        <v>0</v>
      </c>
      <c r="AU6068" s="13"/>
      <c r="AV6068" s="13">
        <f t="shared" si="1613"/>
        <v>0</v>
      </c>
      <c r="AW6068" s="13"/>
      <c r="AX6068" s="13">
        <f t="shared" si="1614"/>
        <v>0</v>
      </c>
      <c r="AY6068" s="13"/>
      <c r="AZ6068" s="13">
        <f t="shared" si="1615"/>
        <v>0</v>
      </c>
      <c r="BA6068" s="13"/>
      <c r="BB6068" s="13">
        <f t="shared" si="1616"/>
        <v>0</v>
      </c>
      <c r="BC6068" s="13"/>
      <c r="BD6068" s="13">
        <f t="shared" si="1617"/>
        <v>0</v>
      </c>
      <c r="BE6068" s="13"/>
      <c r="BF6068" s="13">
        <f t="shared" si="1618"/>
        <v>0</v>
      </c>
      <c r="BG6068" s="13"/>
      <c r="BH6068" s="13">
        <f t="shared" si="1619"/>
        <v>150230.86608231917</v>
      </c>
      <c r="BI6068" s="13">
        <f t="shared" si="1620"/>
        <v>150200</v>
      </c>
      <c r="BJ6068" s="13">
        <v>148900</v>
      </c>
    </row>
    <row r="6069" spans="1:62" x14ac:dyDescent="0.25">
      <c r="A6069" t="s">
        <v>5264</v>
      </c>
      <c r="B6069" s="13">
        <v>164</v>
      </c>
      <c r="C6069">
        <v>573744</v>
      </c>
      <c r="D6069">
        <v>1</v>
      </c>
      <c r="E6069">
        <v>0</v>
      </c>
      <c r="F6069">
        <v>0</v>
      </c>
      <c r="G6069">
        <v>0</v>
      </c>
      <c r="H6069">
        <v>0</v>
      </c>
      <c r="I6069" t="s">
        <v>33</v>
      </c>
      <c r="J6069">
        <v>570508</v>
      </c>
      <c r="K6069" t="s">
        <v>99</v>
      </c>
      <c r="L6069">
        <v>570508</v>
      </c>
      <c r="M6069" t="s">
        <v>99</v>
      </c>
      <c r="N6069">
        <v>570508</v>
      </c>
      <c r="O6069" t="s">
        <v>99</v>
      </c>
      <c r="P6069">
        <v>570508</v>
      </c>
      <c r="Q6069" t="s">
        <v>99</v>
      </c>
      <c r="R6069" s="13">
        <v>70488.701001315436</v>
      </c>
      <c r="S6069" s="13"/>
      <c r="T6069" s="13"/>
      <c r="U6069" s="13"/>
      <c r="V6069" s="13">
        <f t="shared" si="1604"/>
        <v>0</v>
      </c>
      <c r="W6069" s="13"/>
      <c r="X6069" s="13">
        <f t="shared" si="1605"/>
        <v>0</v>
      </c>
      <c r="Y6069" s="13"/>
      <c r="Z6069" s="13">
        <f t="shared" si="1606"/>
        <v>0</v>
      </c>
      <c r="AA6069" s="13"/>
      <c r="AB6069" s="13">
        <f t="shared" si="1607"/>
        <v>0</v>
      </c>
      <c r="AC6069" s="13"/>
      <c r="AD6069" s="13"/>
      <c r="AE6069" s="13"/>
      <c r="AF6069" s="13"/>
      <c r="AG6069" s="13"/>
      <c r="AH6069" s="13"/>
      <c r="AI6069" s="13"/>
      <c r="AJ6069" s="13"/>
      <c r="AK6069" s="13">
        <f t="shared" si="1608"/>
        <v>0</v>
      </c>
      <c r="AL6069" s="13"/>
      <c r="AM6069" s="13">
        <f t="shared" si="1609"/>
        <v>0</v>
      </c>
      <c r="AN6069" s="13"/>
      <c r="AO6069" s="13">
        <v>0</v>
      </c>
      <c r="AP6069" s="13">
        <f t="shared" si="1610"/>
        <v>0</v>
      </c>
      <c r="AQ6069" s="13"/>
      <c r="AR6069" s="13">
        <f t="shared" si="1611"/>
        <v>0</v>
      </c>
      <c r="AS6069" s="13"/>
      <c r="AT6069" s="13">
        <f t="shared" si="1612"/>
        <v>0</v>
      </c>
      <c r="AU6069" s="13"/>
      <c r="AV6069" s="13">
        <f t="shared" si="1613"/>
        <v>0</v>
      </c>
      <c r="AW6069" s="13"/>
      <c r="AX6069" s="13">
        <f t="shared" si="1614"/>
        <v>0</v>
      </c>
      <c r="AY6069" s="13"/>
      <c r="AZ6069" s="13">
        <f t="shared" si="1615"/>
        <v>0</v>
      </c>
      <c r="BA6069" s="13"/>
      <c r="BB6069" s="13">
        <f t="shared" si="1616"/>
        <v>0</v>
      </c>
      <c r="BC6069" s="13"/>
      <c r="BD6069" s="13">
        <f t="shared" si="1617"/>
        <v>0</v>
      </c>
      <c r="BE6069" s="13"/>
      <c r="BF6069" s="13">
        <f t="shared" si="1618"/>
        <v>0</v>
      </c>
      <c r="BG6069" s="13"/>
      <c r="BH6069" s="13">
        <f t="shared" si="1619"/>
        <v>70488.701001315436</v>
      </c>
      <c r="BI6069" s="13">
        <f t="shared" si="1620"/>
        <v>70500</v>
      </c>
      <c r="BJ6069" s="13">
        <v>70800</v>
      </c>
    </row>
    <row r="6070" spans="1:62" x14ac:dyDescent="0.25">
      <c r="A6070" t="s">
        <v>5265</v>
      </c>
      <c r="B6070" s="13">
        <v>265</v>
      </c>
      <c r="C6070">
        <v>576930</v>
      </c>
      <c r="D6070">
        <v>1</v>
      </c>
      <c r="E6070">
        <v>0</v>
      </c>
      <c r="F6070">
        <v>0</v>
      </c>
      <c r="G6070">
        <v>0</v>
      </c>
      <c r="H6070">
        <v>0</v>
      </c>
      <c r="I6070" t="s">
        <v>33</v>
      </c>
      <c r="J6070">
        <v>576131</v>
      </c>
      <c r="K6070" t="s">
        <v>589</v>
      </c>
      <c r="L6070">
        <v>576361</v>
      </c>
      <c r="M6070" t="s">
        <v>46</v>
      </c>
      <c r="N6070">
        <v>576361</v>
      </c>
      <c r="O6070" t="s">
        <v>46</v>
      </c>
      <c r="P6070">
        <v>576361</v>
      </c>
      <c r="Q6070" t="s">
        <v>46</v>
      </c>
      <c r="R6070" s="13">
        <v>70488.701001315436</v>
      </c>
      <c r="S6070" s="13"/>
      <c r="T6070" s="13"/>
      <c r="U6070" s="13"/>
      <c r="V6070" s="13">
        <f t="shared" si="1604"/>
        <v>0</v>
      </c>
      <c r="W6070" s="13"/>
      <c r="X6070" s="13">
        <f t="shared" si="1605"/>
        <v>0</v>
      </c>
      <c r="Y6070" s="13"/>
      <c r="Z6070" s="13">
        <f t="shared" si="1606"/>
        <v>0</v>
      </c>
      <c r="AA6070" s="13"/>
      <c r="AB6070" s="13">
        <f t="shared" si="1607"/>
        <v>0</v>
      </c>
      <c r="AC6070" s="13"/>
      <c r="AD6070" s="13"/>
      <c r="AE6070" s="13"/>
      <c r="AF6070" s="13"/>
      <c r="AG6070" s="13"/>
      <c r="AH6070" s="13"/>
      <c r="AI6070" s="13"/>
      <c r="AJ6070" s="13"/>
      <c r="AK6070" s="13">
        <f t="shared" si="1608"/>
        <v>0</v>
      </c>
      <c r="AL6070" s="13"/>
      <c r="AM6070" s="13">
        <f t="shared" si="1609"/>
        <v>0</v>
      </c>
      <c r="AN6070" s="13"/>
      <c r="AO6070" s="13">
        <v>0</v>
      </c>
      <c r="AP6070" s="13">
        <f t="shared" si="1610"/>
        <v>0</v>
      </c>
      <c r="AQ6070" s="13"/>
      <c r="AR6070" s="13">
        <f t="shared" si="1611"/>
        <v>0</v>
      </c>
      <c r="AS6070" s="13"/>
      <c r="AT6070" s="13">
        <f t="shared" si="1612"/>
        <v>0</v>
      </c>
      <c r="AU6070" s="13"/>
      <c r="AV6070" s="13">
        <f t="shared" si="1613"/>
        <v>0</v>
      </c>
      <c r="AW6070" s="13"/>
      <c r="AX6070" s="13">
        <f t="shared" si="1614"/>
        <v>0</v>
      </c>
      <c r="AY6070" s="13"/>
      <c r="AZ6070" s="13">
        <f t="shared" si="1615"/>
        <v>0</v>
      </c>
      <c r="BA6070" s="13"/>
      <c r="BB6070" s="13">
        <f t="shared" si="1616"/>
        <v>0</v>
      </c>
      <c r="BC6070" s="13"/>
      <c r="BD6070" s="13">
        <f t="shared" si="1617"/>
        <v>0</v>
      </c>
      <c r="BE6070" s="13"/>
      <c r="BF6070" s="13">
        <f t="shared" si="1618"/>
        <v>0</v>
      </c>
      <c r="BG6070" s="13"/>
      <c r="BH6070" s="13">
        <f t="shared" si="1619"/>
        <v>70488.701001315436</v>
      </c>
      <c r="BI6070" s="13">
        <f t="shared" si="1620"/>
        <v>70500</v>
      </c>
      <c r="BJ6070" s="13">
        <v>70800</v>
      </c>
    </row>
    <row r="6071" spans="1:62" x14ac:dyDescent="0.25">
      <c r="A6071" t="s">
        <v>5266</v>
      </c>
      <c r="B6071" s="13">
        <v>644</v>
      </c>
      <c r="C6071">
        <v>558583</v>
      </c>
      <c r="D6071">
        <v>1</v>
      </c>
      <c r="E6071">
        <v>0</v>
      </c>
      <c r="F6071">
        <v>0</v>
      </c>
      <c r="G6071">
        <v>0</v>
      </c>
      <c r="H6071">
        <v>0</v>
      </c>
      <c r="I6071" t="s">
        <v>110</v>
      </c>
      <c r="J6071">
        <v>557587</v>
      </c>
      <c r="K6071" t="s">
        <v>467</v>
      </c>
      <c r="L6071">
        <v>557587</v>
      </c>
      <c r="M6071" t="s">
        <v>467</v>
      </c>
      <c r="N6071">
        <v>557587</v>
      </c>
      <c r="O6071" t="s">
        <v>467</v>
      </c>
      <c r="P6071">
        <v>557587</v>
      </c>
      <c r="Q6071" t="s">
        <v>467</v>
      </c>
      <c r="R6071" s="13">
        <v>150001.13569041796</v>
      </c>
      <c r="S6071" s="13"/>
      <c r="T6071" s="13"/>
      <c r="U6071" s="13"/>
      <c r="V6071" s="13">
        <f t="shared" si="1604"/>
        <v>0</v>
      </c>
      <c r="W6071" s="13"/>
      <c r="X6071" s="13">
        <f t="shared" si="1605"/>
        <v>0</v>
      </c>
      <c r="Y6071" s="13"/>
      <c r="Z6071" s="13">
        <f t="shared" si="1606"/>
        <v>0</v>
      </c>
      <c r="AA6071" s="13"/>
      <c r="AB6071" s="13">
        <f t="shared" si="1607"/>
        <v>0</v>
      </c>
      <c r="AC6071" s="13"/>
      <c r="AD6071" s="13"/>
      <c r="AE6071" s="13"/>
      <c r="AF6071" s="13"/>
      <c r="AG6071" s="13"/>
      <c r="AH6071" s="13"/>
      <c r="AI6071" s="13"/>
      <c r="AJ6071" s="13"/>
      <c r="AK6071" s="13">
        <f t="shared" si="1608"/>
        <v>0</v>
      </c>
      <c r="AL6071" s="13"/>
      <c r="AM6071" s="13">
        <f t="shared" si="1609"/>
        <v>0</v>
      </c>
      <c r="AN6071" s="13"/>
      <c r="AO6071" s="13">
        <v>0</v>
      </c>
      <c r="AP6071" s="13">
        <f t="shared" si="1610"/>
        <v>0</v>
      </c>
      <c r="AQ6071" s="13"/>
      <c r="AR6071" s="13">
        <f t="shared" si="1611"/>
        <v>0</v>
      </c>
      <c r="AS6071" s="13"/>
      <c r="AT6071" s="13">
        <f t="shared" si="1612"/>
        <v>0</v>
      </c>
      <c r="AU6071" s="13"/>
      <c r="AV6071" s="13">
        <f t="shared" si="1613"/>
        <v>0</v>
      </c>
      <c r="AW6071" s="13"/>
      <c r="AX6071" s="13">
        <f t="shared" si="1614"/>
        <v>0</v>
      </c>
      <c r="AY6071" s="13"/>
      <c r="AZ6071" s="13">
        <f t="shared" si="1615"/>
        <v>0</v>
      </c>
      <c r="BA6071" s="13"/>
      <c r="BB6071" s="13">
        <f t="shared" si="1616"/>
        <v>0</v>
      </c>
      <c r="BC6071" s="13"/>
      <c r="BD6071" s="13">
        <f t="shared" si="1617"/>
        <v>0</v>
      </c>
      <c r="BE6071" s="13"/>
      <c r="BF6071" s="13">
        <f t="shared" si="1618"/>
        <v>0</v>
      </c>
      <c r="BG6071" s="13"/>
      <c r="BH6071" s="13">
        <f t="shared" si="1619"/>
        <v>150001.13569041796</v>
      </c>
      <c r="BI6071" s="13">
        <f t="shared" si="1620"/>
        <v>150000</v>
      </c>
      <c r="BJ6071" s="13">
        <v>147300</v>
      </c>
    </row>
    <row r="6072" spans="1:62" x14ac:dyDescent="0.25">
      <c r="A6072" t="s">
        <v>4010</v>
      </c>
      <c r="B6072" s="13">
        <v>56</v>
      </c>
      <c r="C6072">
        <v>588245</v>
      </c>
      <c r="D6072">
        <v>1</v>
      </c>
      <c r="E6072">
        <v>0</v>
      </c>
      <c r="F6072">
        <v>0</v>
      </c>
      <c r="G6072">
        <v>0</v>
      </c>
      <c r="H6072">
        <v>0</v>
      </c>
      <c r="I6072" t="s">
        <v>75</v>
      </c>
      <c r="J6072">
        <v>587591</v>
      </c>
      <c r="K6072" t="s">
        <v>522</v>
      </c>
      <c r="L6072">
        <v>587591</v>
      </c>
      <c r="M6072" t="s">
        <v>522</v>
      </c>
      <c r="N6072">
        <v>588024</v>
      </c>
      <c r="O6072" t="s">
        <v>523</v>
      </c>
      <c r="P6072">
        <v>588024</v>
      </c>
      <c r="Q6072" t="s">
        <v>523</v>
      </c>
      <c r="R6072" s="13">
        <v>70488.701001315436</v>
      </c>
      <c r="S6072" s="13"/>
      <c r="T6072" s="13"/>
      <c r="U6072" s="13"/>
      <c r="V6072" s="13">
        <f t="shared" si="1604"/>
        <v>0</v>
      </c>
      <c r="W6072" s="13"/>
      <c r="X6072" s="13">
        <f t="shared" si="1605"/>
        <v>0</v>
      </c>
      <c r="Y6072" s="13"/>
      <c r="Z6072" s="13">
        <f t="shared" si="1606"/>
        <v>0</v>
      </c>
      <c r="AA6072" s="13"/>
      <c r="AB6072" s="13">
        <f t="shared" si="1607"/>
        <v>0</v>
      </c>
      <c r="AC6072" s="13"/>
      <c r="AD6072" s="13"/>
      <c r="AE6072" s="13"/>
      <c r="AF6072" s="13"/>
      <c r="AG6072" s="13"/>
      <c r="AH6072" s="13"/>
      <c r="AI6072" s="13"/>
      <c r="AJ6072" s="13"/>
      <c r="AK6072" s="13">
        <f t="shared" si="1608"/>
        <v>0</v>
      </c>
      <c r="AL6072" s="13"/>
      <c r="AM6072" s="13">
        <f t="shared" si="1609"/>
        <v>0</v>
      </c>
      <c r="AN6072" s="13"/>
      <c r="AO6072" s="13">
        <v>0</v>
      </c>
      <c r="AP6072" s="13">
        <f t="shared" si="1610"/>
        <v>0</v>
      </c>
      <c r="AQ6072" s="13"/>
      <c r="AR6072" s="13">
        <f t="shared" si="1611"/>
        <v>0</v>
      </c>
      <c r="AS6072" s="13"/>
      <c r="AT6072" s="13">
        <f t="shared" si="1612"/>
        <v>0</v>
      </c>
      <c r="AU6072" s="13"/>
      <c r="AV6072" s="13">
        <f t="shared" si="1613"/>
        <v>0</v>
      </c>
      <c r="AW6072" s="13"/>
      <c r="AX6072" s="13">
        <f t="shared" si="1614"/>
        <v>0</v>
      </c>
      <c r="AY6072" s="13"/>
      <c r="AZ6072" s="13">
        <f t="shared" si="1615"/>
        <v>0</v>
      </c>
      <c r="BA6072" s="13"/>
      <c r="BB6072" s="13">
        <f t="shared" si="1616"/>
        <v>0</v>
      </c>
      <c r="BC6072" s="13"/>
      <c r="BD6072" s="13">
        <f t="shared" si="1617"/>
        <v>0</v>
      </c>
      <c r="BE6072" s="13"/>
      <c r="BF6072" s="13">
        <f t="shared" si="1618"/>
        <v>0</v>
      </c>
      <c r="BG6072" s="13"/>
      <c r="BH6072" s="13">
        <f t="shared" si="1619"/>
        <v>70488.701001315436</v>
      </c>
      <c r="BI6072" s="13">
        <f t="shared" si="1620"/>
        <v>70500</v>
      </c>
      <c r="BJ6072" s="13">
        <v>70800</v>
      </c>
    </row>
    <row r="6073" spans="1:62" x14ac:dyDescent="0.25">
      <c r="A6073" t="s">
        <v>5267</v>
      </c>
      <c r="B6073" s="13">
        <v>282</v>
      </c>
      <c r="C6073">
        <v>573876</v>
      </c>
      <c r="D6073">
        <v>1</v>
      </c>
      <c r="E6073">
        <v>0</v>
      </c>
      <c r="F6073">
        <v>0</v>
      </c>
      <c r="G6073">
        <v>0</v>
      </c>
      <c r="H6073">
        <v>0</v>
      </c>
      <c r="I6073" t="s">
        <v>41</v>
      </c>
      <c r="J6073">
        <v>572080</v>
      </c>
      <c r="K6073" t="s">
        <v>570</v>
      </c>
      <c r="L6073">
        <v>572080</v>
      </c>
      <c r="M6073" t="s">
        <v>570</v>
      </c>
      <c r="N6073">
        <v>572241</v>
      </c>
      <c r="O6073" t="s">
        <v>571</v>
      </c>
      <c r="P6073">
        <v>571164</v>
      </c>
      <c r="Q6073" t="s">
        <v>325</v>
      </c>
      <c r="R6073" s="13">
        <v>70488.701001315436</v>
      </c>
      <c r="S6073" s="13"/>
      <c r="T6073" s="13"/>
      <c r="U6073" s="13"/>
      <c r="V6073" s="13">
        <f t="shared" si="1604"/>
        <v>0</v>
      </c>
      <c r="W6073" s="13"/>
      <c r="X6073" s="13">
        <f t="shared" si="1605"/>
        <v>0</v>
      </c>
      <c r="Y6073" s="13"/>
      <c r="Z6073" s="13">
        <f t="shared" si="1606"/>
        <v>0</v>
      </c>
      <c r="AA6073" s="13"/>
      <c r="AB6073" s="13">
        <f t="shared" si="1607"/>
        <v>0</v>
      </c>
      <c r="AC6073" s="13"/>
      <c r="AD6073" s="13"/>
      <c r="AE6073" s="13"/>
      <c r="AF6073" s="13"/>
      <c r="AG6073" s="13"/>
      <c r="AH6073" s="13"/>
      <c r="AI6073" s="13"/>
      <c r="AJ6073" s="13"/>
      <c r="AK6073" s="13">
        <f t="shared" si="1608"/>
        <v>0</v>
      </c>
      <c r="AL6073" s="13"/>
      <c r="AM6073" s="13">
        <f t="shared" si="1609"/>
        <v>0</v>
      </c>
      <c r="AN6073" s="13"/>
      <c r="AO6073" s="13">
        <v>0</v>
      </c>
      <c r="AP6073" s="13">
        <f t="shared" si="1610"/>
        <v>0</v>
      </c>
      <c r="AQ6073" s="13"/>
      <c r="AR6073" s="13">
        <f t="shared" si="1611"/>
        <v>0</v>
      </c>
      <c r="AS6073" s="13"/>
      <c r="AT6073" s="13">
        <f t="shared" si="1612"/>
        <v>0</v>
      </c>
      <c r="AU6073" s="13"/>
      <c r="AV6073" s="13">
        <f t="shared" si="1613"/>
        <v>0</v>
      </c>
      <c r="AW6073" s="13"/>
      <c r="AX6073" s="13">
        <f t="shared" si="1614"/>
        <v>0</v>
      </c>
      <c r="AY6073" s="13"/>
      <c r="AZ6073" s="13">
        <f t="shared" si="1615"/>
        <v>0</v>
      </c>
      <c r="BA6073" s="13"/>
      <c r="BB6073" s="13">
        <f t="shared" si="1616"/>
        <v>0</v>
      </c>
      <c r="BC6073" s="13"/>
      <c r="BD6073" s="13">
        <f t="shared" si="1617"/>
        <v>0</v>
      </c>
      <c r="BE6073" s="13"/>
      <c r="BF6073" s="13">
        <f t="shared" si="1618"/>
        <v>0</v>
      </c>
      <c r="BG6073" s="13"/>
      <c r="BH6073" s="13">
        <f t="shared" si="1619"/>
        <v>70488.701001315436</v>
      </c>
      <c r="BI6073" s="13">
        <f t="shared" si="1620"/>
        <v>70500</v>
      </c>
      <c r="BJ6073" s="13">
        <v>70800</v>
      </c>
    </row>
    <row r="6074" spans="1:62" x14ac:dyDescent="0.25">
      <c r="A6074" t="s">
        <v>4835</v>
      </c>
      <c r="B6074" s="13">
        <v>370</v>
      </c>
      <c r="C6074">
        <v>590223</v>
      </c>
      <c r="D6074">
        <v>1</v>
      </c>
      <c r="E6074">
        <v>0</v>
      </c>
      <c r="F6074">
        <v>0</v>
      </c>
      <c r="G6074">
        <v>0</v>
      </c>
      <c r="H6074">
        <v>0</v>
      </c>
      <c r="I6074" t="s">
        <v>61</v>
      </c>
      <c r="J6074">
        <v>589942</v>
      </c>
      <c r="K6074" t="s">
        <v>3956</v>
      </c>
      <c r="L6074">
        <v>589632</v>
      </c>
      <c r="M6074" t="s">
        <v>394</v>
      </c>
      <c r="N6074">
        <v>589250</v>
      </c>
      <c r="O6074" t="s">
        <v>60</v>
      </c>
      <c r="P6074">
        <v>589250</v>
      </c>
      <c r="Q6074" t="s">
        <v>60</v>
      </c>
      <c r="R6074" s="13">
        <v>86755.353523688944</v>
      </c>
      <c r="S6074" s="13"/>
      <c r="T6074" s="13"/>
      <c r="U6074" s="13"/>
      <c r="V6074" s="13">
        <f t="shared" si="1604"/>
        <v>0</v>
      </c>
      <c r="W6074" s="13"/>
      <c r="X6074" s="13">
        <f t="shared" si="1605"/>
        <v>0</v>
      </c>
      <c r="Y6074" s="13"/>
      <c r="Z6074" s="13">
        <f t="shared" si="1606"/>
        <v>0</v>
      </c>
      <c r="AA6074" s="13"/>
      <c r="AB6074" s="13">
        <f t="shared" si="1607"/>
        <v>0</v>
      </c>
      <c r="AC6074" s="13"/>
      <c r="AD6074" s="13"/>
      <c r="AE6074" s="13"/>
      <c r="AF6074" s="13"/>
      <c r="AG6074" s="13"/>
      <c r="AH6074" s="13"/>
      <c r="AI6074" s="13"/>
      <c r="AJ6074" s="13"/>
      <c r="AK6074" s="13">
        <f t="shared" si="1608"/>
        <v>0</v>
      </c>
      <c r="AL6074" s="13"/>
      <c r="AM6074" s="13">
        <f t="shared" si="1609"/>
        <v>0</v>
      </c>
      <c r="AN6074" s="13"/>
      <c r="AO6074" s="13">
        <v>1</v>
      </c>
      <c r="AP6074" s="13">
        <f t="shared" si="1610"/>
        <v>30500</v>
      </c>
      <c r="AQ6074" s="13"/>
      <c r="AR6074" s="13">
        <f t="shared" si="1611"/>
        <v>0</v>
      </c>
      <c r="AS6074" s="13"/>
      <c r="AT6074" s="13">
        <f t="shared" si="1612"/>
        <v>0</v>
      </c>
      <c r="AU6074" s="13"/>
      <c r="AV6074" s="13">
        <f t="shared" si="1613"/>
        <v>0</v>
      </c>
      <c r="AW6074" s="13"/>
      <c r="AX6074" s="13">
        <f t="shared" si="1614"/>
        <v>0</v>
      </c>
      <c r="AY6074" s="13"/>
      <c r="AZ6074" s="13">
        <f t="shared" si="1615"/>
        <v>0</v>
      </c>
      <c r="BA6074" s="13"/>
      <c r="BB6074" s="13">
        <f t="shared" si="1616"/>
        <v>0</v>
      </c>
      <c r="BC6074" s="13"/>
      <c r="BD6074" s="13">
        <f t="shared" si="1617"/>
        <v>0</v>
      </c>
      <c r="BE6074" s="13"/>
      <c r="BF6074" s="13">
        <f t="shared" si="1618"/>
        <v>0</v>
      </c>
      <c r="BG6074" s="13"/>
      <c r="BH6074" s="13">
        <f t="shared" si="1619"/>
        <v>117255.35352368894</v>
      </c>
      <c r="BI6074" s="13">
        <f t="shared" si="1620"/>
        <v>117300</v>
      </c>
      <c r="BJ6074" s="13">
        <v>86600</v>
      </c>
    </row>
    <row r="6075" spans="1:62" x14ac:dyDescent="0.25">
      <c r="A6075" t="s">
        <v>4835</v>
      </c>
      <c r="B6075" s="13">
        <v>615</v>
      </c>
      <c r="C6075">
        <v>571814</v>
      </c>
      <c r="D6075">
        <v>1</v>
      </c>
      <c r="E6075">
        <v>0</v>
      </c>
      <c r="F6075">
        <v>0</v>
      </c>
      <c r="G6075">
        <v>0</v>
      </c>
      <c r="H6075">
        <v>0</v>
      </c>
      <c r="I6075" t="s">
        <v>26</v>
      </c>
      <c r="J6075">
        <v>535451</v>
      </c>
      <c r="K6075" t="s">
        <v>285</v>
      </c>
      <c r="L6075">
        <v>535451</v>
      </c>
      <c r="M6075" t="s">
        <v>285</v>
      </c>
      <c r="N6075">
        <v>535451</v>
      </c>
      <c r="O6075" t="s">
        <v>285</v>
      </c>
      <c r="P6075">
        <v>535419</v>
      </c>
      <c r="Q6075" t="s">
        <v>130</v>
      </c>
      <c r="R6075" s="13">
        <v>143335.75911520279</v>
      </c>
      <c r="S6075" s="13"/>
      <c r="T6075" s="13"/>
      <c r="U6075" s="13"/>
      <c r="V6075" s="13">
        <f t="shared" si="1604"/>
        <v>0</v>
      </c>
      <c r="W6075" s="13"/>
      <c r="X6075" s="13">
        <f t="shared" si="1605"/>
        <v>0</v>
      </c>
      <c r="Y6075" s="13"/>
      <c r="Z6075" s="13">
        <f t="shared" si="1606"/>
        <v>0</v>
      </c>
      <c r="AA6075" s="13"/>
      <c r="AB6075" s="13">
        <f t="shared" si="1607"/>
        <v>0</v>
      </c>
      <c r="AC6075" s="13"/>
      <c r="AD6075" s="13"/>
      <c r="AE6075" s="13"/>
      <c r="AF6075" s="13"/>
      <c r="AG6075" s="13"/>
      <c r="AH6075" s="13"/>
      <c r="AI6075" s="13"/>
      <c r="AJ6075" s="13"/>
      <c r="AK6075" s="13">
        <f t="shared" si="1608"/>
        <v>0</v>
      </c>
      <c r="AL6075" s="13"/>
      <c r="AM6075" s="13">
        <f t="shared" si="1609"/>
        <v>0</v>
      </c>
      <c r="AN6075" s="13"/>
      <c r="AO6075" s="13">
        <v>0</v>
      </c>
      <c r="AP6075" s="13">
        <f t="shared" si="1610"/>
        <v>0</v>
      </c>
      <c r="AQ6075" s="13"/>
      <c r="AR6075" s="13">
        <f t="shared" si="1611"/>
        <v>0</v>
      </c>
      <c r="AS6075" s="13"/>
      <c r="AT6075" s="13">
        <f t="shared" si="1612"/>
        <v>0</v>
      </c>
      <c r="AU6075" s="13"/>
      <c r="AV6075" s="13">
        <f t="shared" si="1613"/>
        <v>0</v>
      </c>
      <c r="AW6075" s="13"/>
      <c r="AX6075" s="13">
        <f t="shared" si="1614"/>
        <v>0</v>
      </c>
      <c r="AY6075" s="13"/>
      <c r="AZ6075" s="13">
        <f t="shared" si="1615"/>
        <v>0</v>
      </c>
      <c r="BA6075" s="13"/>
      <c r="BB6075" s="13">
        <f t="shared" si="1616"/>
        <v>0</v>
      </c>
      <c r="BC6075" s="13"/>
      <c r="BD6075" s="13">
        <f t="shared" si="1617"/>
        <v>0</v>
      </c>
      <c r="BE6075" s="13"/>
      <c r="BF6075" s="13">
        <f t="shared" si="1618"/>
        <v>0</v>
      </c>
      <c r="BG6075" s="13"/>
      <c r="BH6075" s="13">
        <f t="shared" si="1619"/>
        <v>143335.75911520279</v>
      </c>
      <c r="BI6075" s="13">
        <f t="shared" si="1620"/>
        <v>143300</v>
      </c>
      <c r="BJ6075" s="13">
        <v>140900</v>
      </c>
    </row>
    <row r="6076" spans="1:62" x14ac:dyDescent="0.25">
      <c r="A6076" t="s">
        <v>5268</v>
      </c>
      <c r="B6076" s="13">
        <v>3874</v>
      </c>
      <c r="C6076">
        <v>539058</v>
      </c>
      <c r="D6076">
        <v>1</v>
      </c>
      <c r="E6076">
        <v>0</v>
      </c>
      <c r="F6076">
        <v>0</v>
      </c>
      <c r="G6076">
        <v>0</v>
      </c>
      <c r="H6076">
        <v>0</v>
      </c>
      <c r="I6076" t="s">
        <v>26</v>
      </c>
      <c r="J6076">
        <v>538311</v>
      </c>
      <c r="K6076" t="s">
        <v>2047</v>
      </c>
      <c r="L6076">
        <v>538311</v>
      </c>
      <c r="M6076" t="s">
        <v>2047</v>
      </c>
      <c r="N6076">
        <v>538574</v>
      </c>
      <c r="O6076" t="s">
        <v>172</v>
      </c>
      <c r="P6076">
        <v>538094</v>
      </c>
      <c r="Q6076" t="s">
        <v>173</v>
      </c>
      <c r="R6076" s="13">
        <v>867837.33247585176</v>
      </c>
      <c r="S6076" s="13"/>
      <c r="T6076" s="13"/>
      <c r="U6076" s="13"/>
      <c r="V6076" s="13">
        <f t="shared" si="1604"/>
        <v>0</v>
      </c>
      <c r="W6076" s="13"/>
      <c r="X6076" s="13">
        <f t="shared" si="1605"/>
        <v>0</v>
      </c>
      <c r="Y6076" s="13"/>
      <c r="Z6076" s="13">
        <f t="shared" si="1606"/>
        <v>0</v>
      </c>
      <c r="AA6076" s="13"/>
      <c r="AB6076" s="13">
        <f t="shared" si="1607"/>
        <v>0</v>
      </c>
      <c r="AC6076" s="13"/>
      <c r="AD6076" s="13"/>
      <c r="AE6076" s="13"/>
      <c r="AF6076" s="13"/>
      <c r="AG6076" s="13"/>
      <c r="AH6076" s="13"/>
      <c r="AI6076" s="13"/>
      <c r="AJ6076" s="13"/>
      <c r="AK6076" s="13">
        <f t="shared" si="1608"/>
        <v>0</v>
      </c>
      <c r="AL6076" s="13"/>
      <c r="AM6076" s="13">
        <f t="shared" si="1609"/>
        <v>0</v>
      </c>
      <c r="AN6076" s="13"/>
      <c r="AO6076" s="13">
        <v>2</v>
      </c>
      <c r="AP6076" s="13">
        <f t="shared" si="1610"/>
        <v>61000</v>
      </c>
      <c r="AQ6076" s="13"/>
      <c r="AR6076" s="13">
        <f t="shared" si="1611"/>
        <v>0</v>
      </c>
      <c r="AS6076" s="13"/>
      <c r="AT6076" s="13">
        <f t="shared" si="1612"/>
        <v>0</v>
      </c>
      <c r="AU6076" s="13"/>
      <c r="AV6076" s="13">
        <f t="shared" si="1613"/>
        <v>0</v>
      </c>
      <c r="AW6076" s="13"/>
      <c r="AX6076" s="13">
        <f t="shared" si="1614"/>
        <v>0</v>
      </c>
      <c r="AY6076" s="13"/>
      <c r="AZ6076" s="13">
        <f t="shared" si="1615"/>
        <v>0</v>
      </c>
      <c r="BA6076" s="13"/>
      <c r="BB6076" s="13">
        <f t="shared" si="1616"/>
        <v>0</v>
      </c>
      <c r="BC6076" s="13"/>
      <c r="BD6076" s="13">
        <f t="shared" si="1617"/>
        <v>0</v>
      </c>
      <c r="BE6076" s="13"/>
      <c r="BF6076" s="13">
        <f t="shared" si="1618"/>
        <v>0</v>
      </c>
      <c r="BG6076" s="13"/>
      <c r="BH6076" s="13">
        <f t="shared" si="1619"/>
        <v>928837.33247585176</v>
      </c>
      <c r="BI6076" s="13">
        <f t="shared" si="1620"/>
        <v>928800</v>
      </c>
      <c r="BJ6076" s="13">
        <v>886400</v>
      </c>
    </row>
    <row r="6077" spans="1:62" x14ac:dyDescent="0.25">
      <c r="A6077" s="4" t="s">
        <v>188</v>
      </c>
      <c r="B6077" s="13">
        <v>4177</v>
      </c>
      <c r="C6077">
        <v>532011</v>
      </c>
      <c r="D6077">
        <v>1</v>
      </c>
      <c r="E6077">
        <v>1</v>
      </c>
      <c r="F6077">
        <v>1</v>
      </c>
      <c r="G6077">
        <v>0</v>
      </c>
      <c r="H6077">
        <v>0</v>
      </c>
      <c r="I6077" t="s">
        <v>26</v>
      </c>
      <c r="J6077">
        <v>532011</v>
      </c>
      <c r="K6077" t="s">
        <v>188</v>
      </c>
      <c r="L6077">
        <v>532011</v>
      </c>
      <c r="M6077" t="s">
        <v>188</v>
      </c>
      <c r="N6077">
        <v>531057</v>
      </c>
      <c r="O6077" t="s">
        <v>187</v>
      </c>
      <c r="P6077">
        <v>531057</v>
      </c>
      <c r="Q6077" t="s">
        <v>187</v>
      </c>
      <c r="R6077" s="13">
        <v>933402.18885029876</v>
      </c>
      <c r="S6077" s="13">
        <v>5708</v>
      </c>
      <c r="T6077" s="13">
        <v>304396.61344645993</v>
      </c>
      <c r="U6077" s="13"/>
      <c r="V6077" s="13">
        <f t="shared" si="1604"/>
        <v>0</v>
      </c>
      <c r="W6077" s="13">
        <v>24</v>
      </c>
      <c r="X6077" s="13">
        <f t="shared" si="1605"/>
        <v>71136</v>
      </c>
      <c r="Y6077" s="13">
        <v>55</v>
      </c>
      <c r="Z6077" s="13">
        <f t="shared" si="1606"/>
        <v>54340</v>
      </c>
      <c r="AA6077" s="13">
        <v>25</v>
      </c>
      <c r="AB6077" s="13">
        <f t="shared" si="1607"/>
        <v>6175</v>
      </c>
      <c r="AC6077" s="13">
        <v>6691</v>
      </c>
      <c r="AD6077" s="13">
        <v>1412926.2186589073</v>
      </c>
      <c r="AE6077" s="13"/>
      <c r="AF6077" s="13"/>
      <c r="AG6077" s="13"/>
      <c r="AH6077" s="13"/>
      <c r="AI6077" s="13"/>
      <c r="AJ6077" s="13"/>
      <c r="AK6077" s="13">
        <f t="shared" si="1608"/>
        <v>0</v>
      </c>
      <c r="AL6077" s="13"/>
      <c r="AM6077" s="13">
        <f t="shared" si="1609"/>
        <v>0</v>
      </c>
      <c r="AN6077" s="13"/>
      <c r="AO6077" s="13">
        <v>3</v>
      </c>
      <c r="AP6077" s="13">
        <f t="shared" si="1610"/>
        <v>91500</v>
      </c>
      <c r="AQ6077" s="13"/>
      <c r="AR6077" s="13">
        <f t="shared" si="1611"/>
        <v>0</v>
      </c>
      <c r="AS6077" s="13"/>
      <c r="AT6077" s="13">
        <f t="shared" si="1612"/>
        <v>0</v>
      </c>
      <c r="AU6077" s="13"/>
      <c r="AV6077" s="13">
        <f t="shared" si="1613"/>
        <v>0</v>
      </c>
      <c r="AW6077" s="13"/>
      <c r="AX6077" s="13">
        <f t="shared" si="1614"/>
        <v>0</v>
      </c>
      <c r="AY6077" s="13"/>
      <c r="AZ6077" s="13">
        <f t="shared" si="1615"/>
        <v>0</v>
      </c>
      <c r="BA6077" s="13"/>
      <c r="BB6077" s="13">
        <f t="shared" si="1616"/>
        <v>0</v>
      </c>
      <c r="BC6077" s="13"/>
      <c r="BD6077" s="13">
        <f t="shared" si="1617"/>
        <v>0</v>
      </c>
      <c r="BE6077" s="13"/>
      <c r="BF6077" s="13">
        <f t="shared" si="1618"/>
        <v>0</v>
      </c>
      <c r="BG6077" s="13"/>
      <c r="BH6077" s="13">
        <f t="shared" si="1619"/>
        <v>2873876.020955666</v>
      </c>
      <c r="BI6077" s="13">
        <f t="shared" si="1620"/>
        <v>2873900</v>
      </c>
      <c r="BJ6077" s="13">
        <v>2846300</v>
      </c>
    </row>
    <row r="6078" spans="1:62" x14ac:dyDescent="0.25">
      <c r="A6078" s="3" t="s">
        <v>5269</v>
      </c>
      <c r="B6078" s="13">
        <v>1710</v>
      </c>
      <c r="C6078">
        <v>550728</v>
      </c>
      <c r="D6078">
        <v>1</v>
      </c>
      <c r="E6078">
        <v>1</v>
      </c>
      <c r="F6078">
        <v>0</v>
      </c>
      <c r="G6078">
        <v>0</v>
      </c>
      <c r="H6078">
        <v>0</v>
      </c>
      <c r="I6078" t="s">
        <v>23</v>
      </c>
      <c r="J6078">
        <v>550728</v>
      </c>
      <c r="K6078" t="s">
        <v>5269</v>
      </c>
      <c r="L6078">
        <v>550647</v>
      </c>
      <c r="M6078" t="s">
        <v>506</v>
      </c>
      <c r="N6078">
        <v>550647</v>
      </c>
      <c r="O6078" t="s">
        <v>506</v>
      </c>
      <c r="P6078">
        <v>550647</v>
      </c>
      <c r="Q6078" t="s">
        <v>506</v>
      </c>
      <c r="R6078" s="13">
        <v>391549.87962086982</v>
      </c>
      <c r="S6078" s="13">
        <v>1710</v>
      </c>
      <c r="T6078" s="13">
        <v>91533.471685590455</v>
      </c>
      <c r="U6078" s="13">
        <v>1</v>
      </c>
      <c r="V6078" s="13">
        <f t="shared" si="1604"/>
        <v>741</v>
      </c>
      <c r="W6078" s="13">
        <v>8</v>
      </c>
      <c r="X6078" s="13">
        <f t="shared" si="1605"/>
        <v>23712</v>
      </c>
      <c r="Y6078" s="13">
        <v>5</v>
      </c>
      <c r="Z6078" s="13">
        <f t="shared" si="1606"/>
        <v>4940</v>
      </c>
      <c r="AA6078" s="13">
        <v>1</v>
      </c>
      <c r="AB6078" s="13">
        <f t="shared" si="1607"/>
        <v>247</v>
      </c>
      <c r="AC6078" s="13"/>
      <c r="AD6078" s="13"/>
      <c r="AE6078" s="13"/>
      <c r="AF6078" s="13"/>
      <c r="AG6078" s="13"/>
      <c r="AH6078" s="13"/>
      <c r="AI6078" s="13"/>
      <c r="AJ6078" s="13"/>
      <c r="AK6078" s="13">
        <f t="shared" si="1608"/>
        <v>0</v>
      </c>
      <c r="AL6078" s="13"/>
      <c r="AM6078" s="13">
        <f t="shared" si="1609"/>
        <v>0</v>
      </c>
      <c r="AN6078" s="13"/>
      <c r="AO6078" s="13">
        <v>0</v>
      </c>
      <c r="AP6078" s="13">
        <f t="shared" si="1610"/>
        <v>0</v>
      </c>
      <c r="AQ6078" s="13"/>
      <c r="AR6078" s="13">
        <f t="shared" si="1611"/>
        <v>0</v>
      </c>
      <c r="AS6078" s="13"/>
      <c r="AT6078" s="13">
        <f t="shared" si="1612"/>
        <v>0</v>
      </c>
      <c r="AU6078" s="13"/>
      <c r="AV6078" s="13">
        <f t="shared" si="1613"/>
        <v>0</v>
      </c>
      <c r="AW6078" s="13"/>
      <c r="AX6078" s="13">
        <f t="shared" si="1614"/>
        <v>0</v>
      </c>
      <c r="AY6078" s="13"/>
      <c r="AZ6078" s="13">
        <f t="shared" si="1615"/>
        <v>0</v>
      </c>
      <c r="BA6078" s="13"/>
      <c r="BB6078" s="13">
        <f t="shared" si="1616"/>
        <v>0</v>
      </c>
      <c r="BC6078" s="13"/>
      <c r="BD6078" s="13">
        <f t="shared" si="1617"/>
        <v>0</v>
      </c>
      <c r="BE6078" s="13"/>
      <c r="BF6078" s="13">
        <f t="shared" si="1618"/>
        <v>0</v>
      </c>
      <c r="BG6078" s="13"/>
      <c r="BH6078" s="13">
        <f t="shared" si="1619"/>
        <v>512723.35130646027</v>
      </c>
      <c r="BI6078" s="13">
        <f t="shared" si="1620"/>
        <v>512700</v>
      </c>
      <c r="BJ6078" s="13">
        <v>518700</v>
      </c>
    </row>
    <row r="6079" spans="1:62" x14ac:dyDescent="0.25">
      <c r="A6079" t="s">
        <v>5270</v>
      </c>
      <c r="B6079" s="13">
        <v>273</v>
      </c>
      <c r="C6079">
        <v>564541</v>
      </c>
      <c r="D6079">
        <v>1</v>
      </c>
      <c r="E6079">
        <v>0</v>
      </c>
      <c r="F6079">
        <v>0</v>
      </c>
      <c r="G6079">
        <v>0</v>
      </c>
      <c r="H6079">
        <v>0</v>
      </c>
      <c r="I6079" t="s">
        <v>51</v>
      </c>
      <c r="J6079">
        <v>564184</v>
      </c>
      <c r="K6079" t="s">
        <v>2712</v>
      </c>
      <c r="L6079">
        <v>564290</v>
      </c>
      <c r="M6079" t="s">
        <v>2238</v>
      </c>
      <c r="N6079">
        <v>563960</v>
      </c>
      <c r="O6079" t="s">
        <v>363</v>
      </c>
      <c r="P6079">
        <v>563889</v>
      </c>
      <c r="Q6079" t="s">
        <v>362</v>
      </c>
      <c r="R6079" s="13">
        <v>70488.701001315436</v>
      </c>
      <c r="S6079" s="13"/>
      <c r="T6079" s="13"/>
      <c r="U6079" s="13"/>
      <c r="V6079" s="13">
        <f t="shared" si="1604"/>
        <v>0</v>
      </c>
      <c r="W6079" s="13"/>
      <c r="X6079" s="13">
        <f t="shared" si="1605"/>
        <v>0</v>
      </c>
      <c r="Y6079" s="13"/>
      <c r="Z6079" s="13">
        <f t="shared" si="1606"/>
        <v>0</v>
      </c>
      <c r="AA6079" s="13"/>
      <c r="AB6079" s="13">
        <f t="shared" si="1607"/>
        <v>0</v>
      </c>
      <c r="AC6079" s="13"/>
      <c r="AD6079" s="13"/>
      <c r="AE6079" s="13"/>
      <c r="AF6079" s="13"/>
      <c r="AG6079" s="13"/>
      <c r="AH6079" s="13"/>
      <c r="AI6079" s="13"/>
      <c r="AJ6079" s="13"/>
      <c r="AK6079" s="13">
        <f t="shared" si="1608"/>
        <v>0</v>
      </c>
      <c r="AL6079" s="13"/>
      <c r="AM6079" s="13">
        <f t="shared" si="1609"/>
        <v>0</v>
      </c>
      <c r="AN6079" s="13"/>
      <c r="AO6079" s="13">
        <v>0</v>
      </c>
      <c r="AP6079" s="13">
        <f t="shared" si="1610"/>
        <v>0</v>
      </c>
      <c r="AQ6079" s="13"/>
      <c r="AR6079" s="13">
        <f t="shared" si="1611"/>
        <v>0</v>
      </c>
      <c r="AS6079" s="13"/>
      <c r="AT6079" s="13">
        <f t="shared" si="1612"/>
        <v>0</v>
      </c>
      <c r="AU6079" s="13"/>
      <c r="AV6079" s="13">
        <f t="shared" si="1613"/>
        <v>0</v>
      </c>
      <c r="AW6079" s="13"/>
      <c r="AX6079" s="13">
        <f t="shared" si="1614"/>
        <v>0</v>
      </c>
      <c r="AY6079" s="13"/>
      <c r="AZ6079" s="13">
        <f t="shared" si="1615"/>
        <v>0</v>
      </c>
      <c r="BA6079" s="13"/>
      <c r="BB6079" s="13">
        <f t="shared" si="1616"/>
        <v>0</v>
      </c>
      <c r="BC6079" s="13"/>
      <c r="BD6079" s="13">
        <f t="shared" si="1617"/>
        <v>0</v>
      </c>
      <c r="BE6079" s="13"/>
      <c r="BF6079" s="13">
        <f t="shared" si="1618"/>
        <v>0</v>
      </c>
      <c r="BG6079" s="13"/>
      <c r="BH6079" s="13">
        <f t="shared" si="1619"/>
        <v>70488.701001315436</v>
      </c>
      <c r="BI6079" s="13">
        <f t="shared" si="1620"/>
        <v>70500</v>
      </c>
      <c r="BJ6079" s="13">
        <v>70800</v>
      </c>
    </row>
    <row r="6080" spans="1:62" x14ac:dyDescent="0.25">
      <c r="A6080" t="s">
        <v>2756</v>
      </c>
      <c r="B6080" s="13">
        <v>523</v>
      </c>
      <c r="C6080">
        <v>531022</v>
      </c>
      <c r="D6080">
        <v>1</v>
      </c>
      <c r="E6080">
        <v>0</v>
      </c>
      <c r="F6080">
        <v>0</v>
      </c>
      <c r="G6080">
        <v>0</v>
      </c>
      <c r="H6080">
        <v>0</v>
      </c>
      <c r="I6080" t="s">
        <v>26</v>
      </c>
      <c r="J6080">
        <v>530883</v>
      </c>
      <c r="K6080" t="s">
        <v>307</v>
      </c>
      <c r="L6080">
        <v>530883</v>
      </c>
      <c r="M6080" t="s">
        <v>307</v>
      </c>
      <c r="N6080">
        <v>530883</v>
      </c>
      <c r="O6080" t="s">
        <v>307</v>
      </c>
      <c r="P6080">
        <v>530883</v>
      </c>
      <c r="Q6080" t="s">
        <v>307</v>
      </c>
      <c r="R6080" s="13">
        <v>122148.03586563845</v>
      </c>
      <c r="S6080" s="13"/>
      <c r="T6080" s="13"/>
      <c r="U6080" s="13"/>
      <c r="V6080" s="13">
        <f t="shared" si="1604"/>
        <v>0</v>
      </c>
      <c r="W6080" s="13"/>
      <c r="X6080" s="13">
        <f t="shared" si="1605"/>
        <v>0</v>
      </c>
      <c r="Y6080" s="13"/>
      <c r="Z6080" s="13">
        <f t="shared" si="1606"/>
        <v>0</v>
      </c>
      <c r="AA6080" s="13"/>
      <c r="AB6080" s="13">
        <f t="shared" si="1607"/>
        <v>0</v>
      </c>
      <c r="AC6080" s="13"/>
      <c r="AD6080" s="13"/>
      <c r="AE6080" s="13"/>
      <c r="AF6080" s="13"/>
      <c r="AG6080" s="13"/>
      <c r="AH6080" s="13"/>
      <c r="AI6080" s="13"/>
      <c r="AJ6080" s="13"/>
      <c r="AK6080" s="13">
        <f t="shared" si="1608"/>
        <v>0</v>
      </c>
      <c r="AL6080" s="13"/>
      <c r="AM6080" s="13">
        <f t="shared" si="1609"/>
        <v>0</v>
      </c>
      <c r="AN6080" s="13"/>
      <c r="AO6080" s="13">
        <v>0</v>
      </c>
      <c r="AP6080" s="13">
        <f t="shared" si="1610"/>
        <v>0</v>
      </c>
      <c r="AQ6080" s="13"/>
      <c r="AR6080" s="13">
        <f t="shared" si="1611"/>
        <v>0</v>
      </c>
      <c r="AS6080" s="13"/>
      <c r="AT6080" s="13">
        <f t="shared" si="1612"/>
        <v>0</v>
      </c>
      <c r="AU6080" s="13"/>
      <c r="AV6080" s="13">
        <f t="shared" si="1613"/>
        <v>0</v>
      </c>
      <c r="AW6080" s="13"/>
      <c r="AX6080" s="13">
        <f t="shared" si="1614"/>
        <v>0</v>
      </c>
      <c r="AY6080" s="13"/>
      <c r="AZ6080" s="13">
        <f t="shared" si="1615"/>
        <v>0</v>
      </c>
      <c r="BA6080" s="13"/>
      <c r="BB6080" s="13">
        <f t="shared" si="1616"/>
        <v>0</v>
      </c>
      <c r="BC6080" s="13"/>
      <c r="BD6080" s="13">
        <f t="shared" si="1617"/>
        <v>0</v>
      </c>
      <c r="BE6080" s="13"/>
      <c r="BF6080" s="13">
        <f t="shared" si="1618"/>
        <v>0</v>
      </c>
      <c r="BG6080" s="13"/>
      <c r="BH6080" s="13">
        <f t="shared" si="1619"/>
        <v>122148.03586563845</v>
      </c>
      <c r="BI6080" s="13">
        <f t="shared" si="1620"/>
        <v>122100</v>
      </c>
      <c r="BJ6080" s="13">
        <v>124900</v>
      </c>
    </row>
    <row r="6081" spans="1:62" x14ac:dyDescent="0.25">
      <c r="A6081" t="s">
        <v>5271</v>
      </c>
      <c r="B6081" s="13">
        <v>123</v>
      </c>
      <c r="C6081">
        <v>548847</v>
      </c>
      <c r="D6081">
        <v>1</v>
      </c>
      <c r="E6081">
        <v>0</v>
      </c>
      <c r="F6081">
        <v>0</v>
      </c>
      <c r="G6081">
        <v>0</v>
      </c>
      <c r="H6081">
        <v>0</v>
      </c>
      <c r="I6081" t="s">
        <v>33</v>
      </c>
      <c r="J6081">
        <v>579203</v>
      </c>
      <c r="K6081" t="s">
        <v>373</v>
      </c>
      <c r="L6081">
        <v>579203</v>
      </c>
      <c r="M6081" t="s">
        <v>373</v>
      </c>
      <c r="N6081">
        <v>579203</v>
      </c>
      <c r="O6081" t="s">
        <v>373</v>
      </c>
      <c r="P6081">
        <v>579203</v>
      </c>
      <c r="Q6081" t="s">
        <v>373</v>
      </c>
      <c r="R6081" s="13">
        <v>70488.701001315436</v>
      </c>
      <c r="S6081" s="13"/>
      <c r="T6081" s="13"/>
      <c r="U6081" s="13"/>
      <c r="V6081" s="13">
        <f t="shared" si="1604"/>
        <v>0</v>
      </c>
      <c r="W6081" s="13"/>
      <c r="X6081" s="13">
        <f t="shared" si="1605"/>
        <v>0</v>
      </c>
      <c r="Y6081" s="13"/>
      <c r="Z6081" s="13">
        <f t="shared" si="1606"/>
        <v>0</v>
      </c>
      <c r="AA6081" s="13"/>
      <c r="AB6081" s="13">
        <f t="shared" si="1607"/>
        <v>0</v>
      </c>
      <c r="AC6081" s="13"/>
      <c r="AD6081" s="13"/>
      <c r="AE6081" s="13"/>
      <c r="AF6081" s="13"/>
      <c r="AG6081" s="13"/>
      <c r="AH6081" s="13"/>
      <c r="AI6081" s="13"/>
      <c r="AJ6081" s="13"/>
      <c r="AK6081" s="13">
        <f t="shared" si="1608"/>
        <v>0</v>
      </c>
      <c r="AL6081" s="13"/>
      <c r="AM6081" s="13">
        <f t="shared" si="1609"/>
        <v>0</v>
      </c>
      <c r="AN6081" s="13"/>
      <c r="AO6081" s="13">
        <v>0</v>
      </c>
      <c r="AP6081" s="13">
        <f t="shared" si="1610"/>
        <v>0</v>
      </c>
      <c r="AQ6081" s="13"/>
      <c r="AR6081" s="13">
        <f t="shared" si="1611"/>
        <v>0</v>
      </c>
      <c r="AS6081" s="13"/>
      <c r="AT6081" s="13">
        <f t="shared" si="1612"/>
        <v>0</v>
      </c>
      <c r="AU6081" s="13"/>
      <c r="AV6081" s="13">
        <f t="shared" si="1613"/>
        <v>0</v>
      </c>
      <c r="AW6081" s="13"/>
      <c r="AX6081" s="13">
        <f t="shared" si="1614"/>
        <v>0</v>
      </c>
      <c r="AY6081" s="13"/>
      <c r="AZ6081" s="13">
        <f t="shared" si="1615"/>
        <v>0</v>
      </c>
      <c r="BA6081" s="13"/>
      <c r="BB6081" s="13">
        <f t="shared" si="1616"/>
        <v>0</v>
      </c>
      <c r="BC6081" s="13"/>
      <c r="BD6081" s="13">
        <f t="shared" si="1617"/>
        <v>0</v>
      </c>
      <c r="BE6081" s="13"/>
      <c r="BF6081" s="13">
        <f t="shared" si="1618"/>
        <v>0</v>
      </c>
      <c r="BG6081" s="13"/>
      <c r="BH6081" s="13">
        <f t="shared" si="1619"/>
        <v>70488.701001315436</v>
      </c>
      <c r="BI6081" s="13">
        <f t="shared" si="1620"/>
        <v>70500</v>
      </c>
      <c r="BJ6081" s="13">
        <v>70800</v>
      </c>
    </row>
    <row r="6082" spans="1:62" x14ac:dyDescent="0.25">
      <c r="A6082" t="s">
        <v>5272</v>
      </c>
      <c r="B6082" s="13">
        <v>199</v>
      </c>
      <c r="C6082">
        <v>576948</v>
      </c>
      <c r="D6082">
        <v>1</v>
      </c>
      <c r="E6082">
        <v>0</v>
      </c>
      <c r="F6082">
        <v>0</v>
      </c>
      <c r="G6082">
        <v>0</v>
      </c>
      <c r="H6082">
        <v>0</v>
      </c>
      <c r="I6082" t="s">
        <v>33</v>
      </c>
      <c r="J6082">
        <v>576069</v>
      </c>
      <c r="K6082" t="s">
        <v>44</v>
      </c>
      <c r="L6082">
        <v>576069</v>
      </c>
      <c r="M6082" t="s">
        <v>44</v>
      </c>
      <c r="N6082">
        <v>576069</v>
      </c>
      <c r="O6082" t="s">
        <v>44</v>
      </c>
      <c r="P6082">
        <v>576069</v>
      </c>
      <c r="Q6082" t="s">
        <v>44</v>
      </c>
      <c r="R6082" s="13">
        <v>70488.701001315436</v>
      </c>
      <c r="S6082" s="13"/>
      <c r="T6082" s="13"/>
      <c r="U6082" s="13"/>
      <c r="V6082" s="13">
        <f t="shared" si="1604"/>
        <v>0</v>
      </c>
      <c r="W6082" s="13"/>
      <c r="X6082" s="13">
        <f t="shared" si="1605"/>
        <v>0</v>
      </c>
      <c r="Y6082" s="13"/>
      <c r="Z6082" s="13">
        <f t="shared" si="1606"/>
        <v>0</v>
      </c>
      <c r="AA6082" s="13"/>
      <c r="AB6082" s="13">
        <f t="shared" si="1607"/>
        <v>0</v>
      </c>
      <c r="AC6082" s="13"/>
      <c r="AD6082" s="13"/>
      <c r="AE6082" s="13"/>
      <c r="AF6082" s="13"/>
      <c r="AG6082" s="13"/>
      <c r="AH6082" s="13"/>
      <c r="AI6082" s="13"/>
      <c r="AJ6082" s="13"/>
      <c r="AK6082" s="13">
        <f t="shared" si="1608"/>
        <v>0</v>
      </c>
      <c r="AL6082" s="13"/>
      <c r="AM6082" s="13">
        <f t="shared" si="1609"/>
        <v>0</v>
      </c>
      <c r="AN6082" s="13"/>
      <c r="AO6082" s="13">
        <v>0</v>
      </c>
      <c r="AP6082" s="13">
        <f t="shared" si="1610"/>
        <v>0</v>
      </c>
      <c r="AQ6082" s="13"/>
      <c r="AR6082" s="13">
        <f t="shared" si="1611"/>
        <v>0</v>
      </c>
      <c r="AS6082" s="13"/>
      <c r="AT6082" s="13">
        <f t="shared" si="1612"/>
        <v>0</v>
      </c>
      <c r="AU6082" s="13"/>
      <c r="AV6082" s="13">
        <f t="shared" si="1613"/>
        <v>0</v>
      </c>
      <c r="AW6082" s="13"/>
      <c r="AX6082" s="13">
        <f t="shared" si="1614"/>
        <v>0</v>
      </c>
      <c r="AY6082" s="13"/>
      <c r="AZ6082" s="13">
        <f t="shared" si="1615"/>
        <v>0</v>
      </c>
      <c r="BA6082" s="13"/>
      <c r="BB6082" s="13">
        <f t="shared" si="1616"/>
        <v>0</v>
      </c>
      <c r="BC6082" s="13"/>
      <c r="BD6082" s="13">
        <f t="shared" si="1617"/>
        <v>0</v>
      </c>
      <c r="BE6082" s="13"/>
      <c r="BF6082" s="13">
        <f t="shared" si="1618"/>
        <v>0</v>
      </c>
      <c r="BG6082" s="13"/>
      <c r="BH6082" s="13">
        <f t="shared" si="1619"/>
        <v>70488.701001315436</v>
      </c>
      <c r="BI6082" s="13">
        <f t="shared" si="1620"/>
        <v>70500</v>
      </c>
      <c r="BJ6082" s="13">
        <v>70800</v>
      </c>
    </row>
    <row r="6083" spans="1:62" x14ac:dyDescent="0.25">
      <c r="A6083" s="4" t="s">
        <v>987</v>
      </c>
      <c r="B6083" s="13">
        <v>2092</v>
      </c>
      <c r="C6083">
        <v>589195</v>
      </c>
      <c r="D6083">
        <v>1</v>
      </c>
      <c r="E6083">
        <v>1</v>
      </c>
      <c r="F6083">
        <v>1</v>
      </c>
      <c r="G6083">
        <v>0</v>
      </c>
      <c r="H6083">
        <v>0</v>
      </c>
      <c r="I6083" t="s">
        <v>90</v>
      </c>
      <c r="J6083">
        <v>589195</v>
      </c>
      <c r="K6083" t="s">
        <v>987</v>
      </c>
      <c r="L6083">
        <v>589195</v>
      </c>
      <c r="M6083" t="s">
        <v>987</v>
      </c>
      <c r="N6083">
        <v>588296</v>
      </c>
      <c r="O6083" t="s">
        <v>164</v>
      </c>
      <c r="P6083">
        <v>588296</v>
      </c>
      <c r="Q6083" t="s">
        <v>164</v>
      </c>
      <c r="R6083" s="13">
        <v>476801.89059890097</v>
      </c>
      <c r="S6083" s="13">
        <v>3420</v>
      </c>
      <c r="T6083" s="13">
        <v>182723.24485991814</v>
      </c>
      <c r="U6083" s="13"/>
      <c r="V6083" s="13">
        <f t="shared" si="1604"/>
        <v>0</v>
      </c>
      <c r="W6083" s="13">
        <v>93</v>
      </c>
      <c r="X6083" s="13">
        <f t="shared" si="1605"/>
        <v>275652</v>
      </c>
      <c r="Y6083" s="13">
        <v>26</v>
      </c>
      <c r="Z6083" s="13">
        <f t="shared" si="1606"/>
        <v>25688</v>
      </c>
      <c r="AA6083" s="13">
        <v>13</v>
      </c>
      <c r="AB6083" s="13">
        <f t="shared" si="1607"/>
        <v>3211</v>
      </c>
      <c r="AC6083" s="13">
        <v>5305</v>
      </c>
      <c r="AD6083" s="13">
        <v>1125180.1712215475</v>
      </c>
      <c r="AE6083" s="13"/>
      <c r="AF6083" s="13"/>
      <c r="AG6083" s="13"/>
      <c r="AH6083" s="13"/>
      <c r="AI6083" s="13"/>
      <c r="AJ6083" s="13"/>
      <c r="AK6083" s="13">
        <f t="shared" si="1608"/>
        <v>0</v>
      </c>
      <c r="AL6083" s="13"/>
      <c r="AM6083" s="13">
        <f t="shared" si="1609"/>
        <v>0</v>
      </c>
      <c r="AN6083" s="13"/>
      <c r="AO6083" s="13">
        <v>0</v>
      </c>
      <c r="AP6083" s="13">
        <f t="shared" si="1610"/>
        <v>0</v>
      </c>
      <c r="AQ6083" s="13"/>
      <c r="AR6083" s="13">
        <f t="shared" si="1611"/>
        <v>0</v>
      </c>
      <c r="AS6083" s="13"/>
      <c r="AT6083" s="13">
        <f t="shared" si="1612"/>
        <v>0</v>
      </c>
      <c r="AU6083" s="13"/>
      <c r="AV6083" s="13">
        <f t="shared" si="1613"/>
        <v>0</v>
      </c>
      <c r="AW6083" s="13"/>
      <c r="AX6083" s="13">
        <f t="shared" si="1614"/>
        <v>0</v>
      </c>
      <c r="AY6083" s="13"/>
      <c r="AZ6083" s="13">
        <f t="shared" si="1615"/>
        <v>0</v>
      </c>
      <c r="BA6083" s="13"/>
      <c r="BB6083" s="13">
        <f t="shared" si="1616"/>
        <v>0</v>
      </c>
      <c r="BC6083" s="13"/>
      <c r="BD6083" s="13">
        <f t="shared" si="1617"/>
        <v>0</v>
      </c>
      <c r="BE6083" s="13"/>
      <c r="BF6083" s="13">
        <f t="shared" si="1618"/>
        <v>0</v>
      </c>
      <c r="BG6083" s="13"/>
      <c r="BH6083" s="13">
        <f t="shared" si="1619"/>
        <v>2089256.3066803666</v>
      </c>
      <c r="BI6083" s="13">
        <f t="shared" si="1620"/>
        <v>2089300</v>
      </c>
      <c r="BJ6083" s="13">
        <v>2104500</v>
      </c>
    </row>
    <row r="6084" spans="1:62" x14ac:dyDescent="0.25">
      <c r="A6084" t="s">
        <v>5273</v>
      </c>
      <c r="B6084" s="13">
        <v>314</v>
      </c>
      <c r="C6084">
        <v>513512</v>
      </c>
      <c r="D6084">
        <v>1</v>
      </c>
      <c r="E6084">
        <v>0</v>
      </c>
      <c r="F6084">
        <v>0</v>
      </c>
      <c r="G6084">
        <v>0</v>
      </c>
      <c r="H6084">
        <v>0</v>
      </c>
      <c r="I6084" t="s">
        <v>26</v>
      </c>
      <c r="J6084">
        <v>540439</v>
      </c>
      <c r="K6084" t="s">
        <v>1392</v>
      </c>
      <c r="L6084">
        <v>540439</v>
      </c>
      <c r="M6084" t="s">
        <v>1392</v>
      </c>
      <c r="N6084">
        <v>539911</v>
      </c>
      <c r="O6084" t="s">
        <v>345</v>
      </c>
      <c r="P6084">
        <v>539911</v>
      </c>
      <c r="Q6084" t="s">
        <v>345</v>
      </c>
      <c r="R6084" s="13">
        <v>73746.122534072769</v>
      </c>
      <c r="S6084" s="13"/>
      <c r="T6084" s="13"/>
      <c r="U6084" s="13"/>
      <c r="V6084" s="13">
        <f t="shared" si="1604"/>
        <v>0</v>
      </c>
      <c r="W6084" s="13"/>
      <c r="X6084" s="13">
        <f t="shared" si="1605"/>
        <v>0</v>
      </c>
      <c r="Y6084" s="13"/>
      <c r="Z6084" s="13">
        <f t="shared" si="1606"/>
        <v>0</v>
      </c>
      <c r="AA6084" s="13"/>
      <c r="AB6084" s="13">
        <f t="shared" si="1607"/>
        <v>0</v>
      </c>
      <c r="AC6084" s="13"/>
      <c r="AD6084" s="13"/>
      <c r="AE6084" s="13"/>
      <c r="AF6084" s="13"/>
      <c r="AG6084" s="13"/>
      <c r="AH6084" s="13"/>
      <c r="AI6084" s="13"/>
      <c r="AJ6084" s="13"/>
      <c r="AK6084" s="13">
        <f t="shared" si="1608"/>
        <v>0</v>
      </c>
      <c r="AL6084" s="13"/>
      <c r="AM6084" s="13">
        <f t="shared" si="1609"/>
        <v>0</v>
      </c>
      <c r="AN6084" s="13"/>
      <c r="AO6084" s="13">
        <v>0</v>
      </c>
      <c r="AP6084" s="13">
        <f t="shared" si="1610"/>
        <v>0</v>
      </c>
      <c r="AQ6084" s="13"/>
      <c r="AR6084" s="13">
        <f t="shared" si="1611"/>
        <v>0</v>
      </c>
      <c r="AS6084" s="13"/>
      <c r="AT6084" s="13">
        <f t="shared" si="1612"/>
        <v>0</v>
      </c>
      <c r="AU6084" s="13"/>
      <c r="AV6084" s="13">
        <f t="shared" si="1613"/>
        <v>0</v>
      </c>
      <c r="AW6084" s="13"/>
      <c r="AX6084" s="13">
        <f t="shared" si="1614"/>
        <v>0</v>
      </c>
      <c r="AY6084" s="13"/>
      <c r="AZ6084" s="13">
        <f t="shared" si="1615"/>
        <v>0</v>
      </c>
      <c r="BA6084" s="13"/>
      <c r="BB6084" s="13">
        <f t="shared" si="1616"/>
        <v>0</v>
      </c>
      <c r="BC6084" s="13"/>
      <c r="BD6084" s="13">
        <f t="shared" si="1617"/>
        <v>0</v>
      </c>
      <c r="BE6084" s="13"/>
      <c r="BF6084" s="13">
        <f t="shared" si="1618"/>
        <v>0</v>
      </c>
      <c r="BG6084" s="13"/>
      <c r="BH6084" s="13">
        <f t="shared" si="1619"/>
        <v>73746.122534072769</v>
      </c>
      <c r="BI6084" s="13">
        <f t="shared" si="1620"/>
        <v>73700</v>
      </c>
      <c r="BJ6084" s="13">
        <v>72600</v>
      </c>
    </row>
    <row r="6085" spans="1:62" x14ac:dyDescent="0.25">
      <c r="A6085" t="s">
        <v>5274</v>
      </c>
      <c r="B6085" s="13">
        <v>308</v>
      </c>
      <c r="C6085">
        <v>593702</v>
      </c>
      <c r="D6085">
        <v>1</v>
      </c>
      <c r="E6085">
        <v>0</v>
      </c>
      <c r="F6085">
        <v>0</v>
      </c>
      <c r="G6085">
        <v>0</v>
      </c>
      <c r="H6085">
        <v>0</v>
      </c>
      <c r="I6085" t="s">
        <v>30</v>
      </c>
      <c r="J6085">
        <v>593508</v>
      </c>
      <c r="K6085" t="s">
        <v>1548</v>
      </c>
      <c r="L6085">
        <v>592889</v>
      </c>
      <c r="M6085" t="s">
        <v>485</v>
      </c>
      <c r="N6085">
        <v>592889</v>
      </c>
      <c r="O6085" t="s">
        <v>485</v>
      </c>
      <c r="P6085">
        <v>592889</v>
      </c>
      <c r="Q6085" t="s">
        <v>485</v>
      </c>
      <c r="R6085" s="13">
        <v>72350.343719166194</v>
      </c>
      <c r="S6085" s="13"/>
      <c r="T6085" s="13"/>
      <c r="U6085" s="13"/>
      <c r="V6085" s="13">
        <f t="shared" ref="V6085:V6148" si="1621">U6085*741</f>
        <v>0</v>
      </c>
      <c r="W6085" s="13"/>
      <c r="X6085" s="13">
        <f t="shared" ref="X6085:X6148" si="1622">W6085*2964</f>
        <v>0</v>
      </c>
      <c r="Y6085" s="13"/>
      <c r="Z6085" s="13">
        <f t="shared" ref="Z6085:Z6148" si="1623">Y6085*988</f>
        <v>0</v>
      </c>
      <c r="AA6085" s="13"/>
      <c r="AB6085" s="13">
        <f t="shared" ref="AB6085:AB6148" si="1624">AA6085*247</f>
        <v>0</v>
      </c>
      <c r="AC6085" s="13"/>
      <c r="AD6085" s="13"/>
      <c r="AE6085" s="13"/>
      <c r="AF6085" s="13"/>
      <c r="AG6085" s="13"/>
      <c r="AH6085" s="13"/>
      <c r="AI6085" s="13"/>
      <c r="AJ6085" s="13"/>
      <c r="AK6085" s="13">
        <f t="shared" ref="AK6085:AK6148" si="1625">AJ6085*139</f>
        <v>0</v>
      </c>
      <c r="AL6085" s="13"/>
      <c r="AM6085" s="13">
        <f t="shared" ref="AM6085:AM6148" si="1626">AL6085*35</f>
        <v>0</v>
      </c>
      <c r="AN6085" s="13"/>
      <c r="AO6085" s="13">
        <v>0</v>
      </c>
      <c r="AP6085" s="13">
        <f t="shared" ref="AP6085:AP6148" si="1627">AO6085*30500</f>
        <v>0</v>
      </c>
      <c r="AQ6085" s="13"/>
      <c r="AR6085" s="13">
        <f t="shared" ref="AR6085:AR6148" si="1628">AQ6085*2706</f>
        <v>0</v>
      </c>
      <c r="AS6085" s="13"/>
      <c r="AT6085" s="13">
        <f t="shared" ref="AT6085:AT6148" si="1629">AS6085*139</f>
        <v>0</v>
      </c>
      <c r="AU6085" s="13"/>
      <c r="AV6085" s="13">
        <f t="shared" ref="AV6085:AV6148" si="1630">AU6085*338</f>
        <v>0</v>
      </c>
      <c r="AW6085" s="13"/>
      <c r="AX6085" s="13">
        <f t="shared" ref="AX6085:AX6148" si="1631">AW6085*108</f>
        <v>0</v>
      </c>
      <c r="AY6085" s="13"/>
      <c r="AZ6085" s="13">
        <f t="shared" ref="AZ6085:AZ6148" si="1632">AY6085*81</f>
        <v>0</v>
      </c>
      <c r="BA6085" s="13"/>
      <c r="BB6085" s="13">
        <f t="shared" ref="BB6085:BB6148" si="1633">BA6085*325</f>
        <v>0</v>
      </c>
      <c r="BC6085" s="13"/>
      <c r="BD6085" s="13">
        <f t="shared" ref="BD6085:BD6148" si="1634">BC6085*406</f>
        <v>0</v>
      </c>
      <c r="BE6085" s="13"/>
      <c r="BF6085" s="13">
        <f t="shared" ref="BF6085:BF6148" si="1635">BE6085*217</f>
        <v>0</v>
      </c>
      <c r="BG6085" s="13"/>
      <c r="BH6085" s="13">
        <f t="shared" ref="BH6085:BH6148" si="1636">R6085+T6085+V6085+X6085+Z6085+AB6085+AD6085+AF6085+AH6085+AI6085+AK6085+AM6085+AN6085+AP6085+AR6085+AT6085+AV6085+AX6085+AZ6085+BB6085+BD6085+BF6085+BG6085</f>
        <v>72350.343719166194</v>
      </c>
      <c r="BI6085" s="13">
        <f t="shared" ref="BI6085:BI6148" si="1637">ROUND(BH6085/100,0)*100</f>
        <v>72400</v>
      </c>
      <c r="BJ6085" s="13">
        <v>70800</v>
      </c>
    </row>
    <row r="6086" spans="1:62" x14ac:dyDescent="0.25">
      <c r="A6086" t="s">
        <v>5275</v>
      </c>
      <c r="B6086" s="13">
        <v>157</v>
      </c>
      <c r="C6086">
        <v>573183</v>
      </c>
      <c r="D6086">
        <v>1</v>
      </c>
      <c r="E6086">
        <v>0</v>
      </c>
      <c r="F6086">
        <v>0</v>
      </c>
      <c r="G6086">
        <v>0</v>
      </c>
      <c r="H6086">
        <v>0</v>
      </c>
      <c r="I6086" t="s">
        <v>33</v>
      </c>
      <c r="J6086">
        <v>573108</v>
      </c>
      <c r="K6086" t="s">
        <v>115</v>
      </c>
      <c r="L6086">
        <v>573108</v>
      </c>
      <c r="M6086" t="s">
        <v>115</v>
      </c>
      <c r="N6086">
        <v>573060</v>
      </c>
      <c r="O6086" t="s">
        <v>116</v>
      </c>
      <c r="P6086">
        <v>572659</v>
      </c>
      <c r="Q6086" t="s">
        <v>114</v>
      </c>
      <c r="R6086" s="13">
        <v>70488.701001315436</v>
      </c>
      <c r="S6086" s="13"/>
      <c r="T6086" s="13"/>
      <c r="U6086" s="13"/>
      <c r="V6086" s="13">
        <f t="shared" si="1621"/>
        <v>0</v>
      </c>
      <c r="W6086" s="13"/>
      <c r="X6086" s="13">
        <f t="shared" si="1622"/>
        <v>0</v>
      </c>
      <c r="Y6086" s="13"/>
      <c r="Z6086" s="13">
        <f t="shared" si="1623"/>
        <v>0</v>
      </c>
      <c r="AA6086" s="13"/>
      <c r="AB6086" s="13">
        <f t="shared" si="1624"/>
        <v>0</v>
      </c>
      <c r="AC6086" s="13"/>
      <c r="AD6086" s="13"/>
      <c r="AE6086" s="13"/>
      <c r="AF6086" s="13"/>
      <c r="AG6086" s="13"/>
      <c r="AH6086" s="13"/>
      <c r="AI6086" s="13"/>
      <c r="AJ6086" s="13"/>
      <c r="AK6086" s="13">
        <f t="shared" si="1625"/>
        <v>0</v>
      </c>
      <c r="AL6086" s="13"/>
      <c r="AM6086" s="13">
        <f t="shared" si="1626"/>
        <v>0</v>
      </c>
      <c r="AN6086" s="13"/>
      <c r="AO6086" s="13">
        <v>0</v>
      </c>
      <c r="AP6086" s="13">
        <f t="shared" si="1627"/>
        <v>0</v>
      </c>
      <c r="AQ6086" s="13"/>
      <c r="AR6086" s="13">
        <f t="shared" si="1628"/>
        <v>0</v>
      </c>
      <c r="AS6086" s="13"/>
      <c r="AT6086" s="13">
        <f t="shared" si="1629"/>
        <v>0</v>
      </c>
      <c r="AU6086" s="13"/>
      <c r="AV6086" s="13">
        <f t="shared" si="1630"/>
        <v>0</v>
      </c>
      <c r="AW6086" s="13"/>
      <c r="AX6086" s="13">
        <f t="shared" si="1631"/>
        <v>0</v>
      </c>
      <c r="AY6086" s="13"/>
      <c r="AZ6086" s="13">
        <f t="shared" si="1632"/>
        <v>0</v>
      </c>
      <c r="BA6086" s="13"/>
      <c r="BB6086" s="13">
        <f t="shared" si="1633"/>
        <v>0</v>
      </c>
      <c r="BC6086" s="13"/>
      <c r="BD6086" s="13">
        <f t="shared" si="1634"/>
        <v>0</v>
      </c>
      <c r="BE6086" s="13"/>
      <c r="BF6086" s="13">
        <f t="shared" si="1635"/>
        <v>0</v>
      </c>
      <c r="BG6086" s="13"/>
      <c r="BH6086" s="13">
        <f t="shared" si="1636"/>
        <v>70488.701001315436</v>
      </c>
      <c r="BI6086" s="13">
        <f t="shared" si="1637"/>
        <v>70500</v>
      </c>
      <c r="BJ6086" s="13">
        <v>70800</v>
      </c>
    </row>
    <row r="6087" spans="1:62" x14ac:dyDescent="0.25">
      <c r="A6087" t="s">
        <v>5276</v>
      </c>
      <c r="B6087" s="13">
        <v>3182</v>
      </c>
      <c r="C6087">
        <v>539066</v>
      </c>
      <c r="D6087">
        <v>1</v>
      </c>
      <c r="E6087">
        <v>0</v>
      </c>
      <c r="F6087">
        <v>0</v>
      </c>
      <c r="G6087">
        <v>0</v>
      </c>
      <c r="H6087">
        <v>0</v>
      </c>
      <c r="I6087" t="s">
        <v>26</v>
      </c>
      <c r="J6087">
        <v>538132</v>
      </c>
      <c r="K6087" t="s">
        <v>1069</v>
      </c>
      <c r="L6087">
        <v>538132</v>
      </c>
      <c r="M6087" t="s">
        <v>1069</v>
      </c>
      <c r="N6087">
        <v>538132</v>
      </c>
      <c r="O6087" t="s">
        <v>1069</v>
      </c>
      <c r="P6087">
        <v>538094</v>
      </c>
      <c r="Q6087" t="s">
        <v>173</v>
      </c>
      <c r="R6087" s="13">
        <v>717156.26011329354</v>
      </c>
      <c r="S6087" s="13"/>
      <c r="T6087" s="13"/>
      <c r="U6087" s="13"/>
      <c r="V6087" s="13">
        <f t="shared" si="1621"/>
        <v>0</v>
      </c>
      <c r="W6087" s="13"/>
      <c r="X6087" s="13">
        <f t="shared" si="1622"/>
        <v>0</v>
      </c>
      <c r="Y6087" s="13"/>
      <c r="Z6087" s="13">
        <f t="shared" si="1623"/>
        <v>0</v>
      </c>
      <c r="AA6087" s="13"/>
      <c r="AB6087" s="13">
        <f t="shared" si="1624"/>
        <v>0</v>
      </c>
      <c r="AC6087" s="13"/>
      <c r="AD6087" s="13"/>
      <c r="AE6087" s="13"/>
      <c r="AF6087" s="13"/>
      <c r="AG6087" s="13"/>
      <c r="AH6087" s="13"/>
      <c r="AI6087" s="13"/>
      <c r="AJ6087" s="13"/>
      <c r="AK6087" s="13">
        <f t="shared" si="1625"/>
        <v>0</v>
      </c>
      <c r="AL6087" s="13"/>
      <c r="AM6087" s="13">
        <f t="shared" si="1626"/>
        <v>0</v>
      </c>
      <c r="AN6087" s="13"/>
      <c r="AO6087" s="13">
        <v>0</v>
      </c>
      <c r="AP6087" s="13">
        <f t="shared" si="1627"/>
        <v>0</v>
      </c>
      <c r="AQ6087" s="13"/>
      <c r="AR6087" s="13">
        <f t="shared" si="1628"/>
        <v>0</v>
      </c>
      <c r="AS6087" s="13"/>
      <c r="AT6087" s="13">
        <f t="shared" si="1629"/>
        <v>0</v>
      </c>
      <c r="AU6087" s="13"/>
      <c r="AV6087" s="13">
        <f t="shared" si="1630"/>
        <v>0</v>
      </c>
      <c r="AW6087" s="13"/>
      <c r="AX6087" s="13">
        <f t="shared" si="1631"/>
        <v>0</v>
      </c>
      <c r="AY6087" s="13"/>
      <c r="AZ6087" s="13">
        <f t="shared" si="1632"/>
        <v>0</v>
      </c>
      <c r="BA6087" s="13"/>
      <c r="BB6087" s="13">
        <f t="shared" si="1633"/>
        <v>0</v>
      </c>
      <c r="BC6087" s="13"/>
      <c r="BD6087" s="13">
        <f t="shared" si="1634"/>
        <v>0</v>
      </c>
      <c r="BE6087" s="13"/>
      <c r="BF6087" s="13">
        <f t="shared" si="1635"/>
        <v>0</v>
      </c>
      <c r="BG6087" s="13"/>
      <c r="BH6087" s="13">
        <f t="shared" si="1636"/>
        <v>717156.26011329354</v>
      </c>
      <c r="BI6087" s="13">
        <f t="shared" si="1637"/>
        <v>717200</v>
      </c>
      <c r="BJ6087" s="13">
        <v>720400</v>
      </c>
    </row>
    <row r="6088" spans="1:62" x14ac:dyDescent="0.25">
      <c r="A6088" t="s">
        <v>5277</v>
      </c>
      <c r="B6088" s="13">
        <v>308</v>
      </c>
      <c r="C6088">
        <v>558591</v>
      </c>
      <c r="D6088">
        <v>1</v>
      </c>
      <c r="E6088">
        <v>0</v>
      </c>
      <c r="F6088">
        <v>0</v>
      </c>
      <c r="G6088">
        <v>0</v>
      </c>
      <c r="H6088">
        <v>0</v>
      </c>
      <c r="I6088" t="s">
        <v>110</v>
      </c>
      <c r="J6088">
        <v>558389</v>
      </c>
      <c r="K6088" t="s">
        <v>896</v>
      </c>
      <c r="L6088">
        <v>558389</v>
      </c>
      <c r="M6088" t="s">
        <v>896</v>
      </c>
      <c r="N6088">
        <v>558389</v>
      </c>
      <c r="O6088" t="s">
        <v>896</v>
      </c>
      <c r="P6088">
        <v>558389</v>
      </c>
      <c r="Q6088" t="s">
        <v>896</v>
      </c>
      <c r="R6088" s="13">
        <v>72350.343719166194</v>
      </c>
      <c r="S6088" s="13"/>
      <c r="T6088" s="13"/>
      <c r="U6088" s="13"/>
      <c r="V6088" s="13">
        <f t="shared" si="1621"/>
        <v>0</v>
      </c>
      <c r="W6088" s="13"/>
      <c r="X6088" s="13">
        <f t="shared" si="1622"/>
        <v>0</v>
      </c>
      <c r="Y6088" s="13"/>
      <c r="Z6088" s="13">
        <f t="shared" si="1623"/>
        <v>0</v>
      </c>
      <c r="AA6088" s="13"/>
      <c r="AB6088" s="13">
        <f t="shared" si="1624"/>
        <v>0</v>
      </c>
      <c r="AC6088" s="13"/>
      <c r="AD6088" s="13"/>
      <c r="AE6088" s="13"/>
      <c r="AF6088" s="13"/>
      <c r="AG6088" s="13"/>
      <c r="AH6088" s="13"/>
      <c r="AI6088" s="13"/>
      <c r="AJ6088" s="13"/>
      <c r="AK6088" s="13">
        <f t="shared" si="1625"/>
        <v>0</v>
      </c>
      <c r="AL6088" s="13"/>
      <c r="AM6088" s="13">
        <f t="shared" si="1626"/>
        <v>0</v>
      </c>
      <c r="AN6088" s="13"/>
      <c r="AO6088" s="13">
        <v>0</v>
      </c>
      <c r="AP6088" s="13">
        <f t="shared" si="1627"/>
        <v>0</v>
      </c>
      <c r="AQ6088" s="13"/>
      <c r="AR6088" s="13">
        <f t="shared" si="1628"/>
        <v>0</v>
      </c>
      <c r="AS6088" s="13"/>
      <c r="AT6088" s="13">
        <f t="shared" si="1629"/>
        <v>0</v>
      </c>
      <c r="AU6088" s="13"/>
      <c r="AV6088" s="13">
        <f t="shared" si="1630"/>
        <v>0</v>
      </c>
      <c r="AW6088" s="13"/>
      <c r="AX6088" s="13">
        <f t="shared" si="1631"/>
        <v>0</v>
      </c>
      <c r="AY6088" s="13"/>
      <c r="AZ6088" s="13">
        <f t="shared" si="1632"/>
        <v>0</v>
      </c>
      <c r="BA6088" s="13"/>
      <c r="BB6088" s="13">
        <f t="shared" si="1633"/>
        <v>0</v>
      </c>
      <c r="BC6088" s="13"/>
      <c r="BD6088" s="13">
        <f t="shared" si="1634"/>
        <v>0</v>
      </c>
      <c r="BE6088" s="13"/>
      <c r="BF6088" s="13">
        <f t="shared" si="1635"/>
        <v>0</v>
      </c>
      <c r="BG6088" s="13"/>
      <c r="BH6088" s="13">
        <f t="shared" si="1636"/>
        <v>72350.343719166194</v>
      </c>
      <c r="BI6088" s="13">
        <f t="shared" si="1637"/>
        <v>72400</v>
      </c>
      <c r="BJ6088" s="13">
        <v>70800</v>
      </c>
    </row>
    <row r="6089" spans="1:62" x14ac:dyDescent="0.25">
      <c r="A6089" s="3" t="s">
        <v>3916</v>
      </c>
      <c r="B6089" s="13">
        <v>445</v>
      </c>
      <c r="C6089">
        <v>588253</v>
      </c>
      <c r="D6089">
        <v>1</v>
      </c>
      <c r="E6089">
        <v>1</v>
      </c>
      <c r="F6089">
        <v>0</v>
      </c>
      <c r="G6089">
        <v>0</v>
      </c>
      <c r="H6089">
        <v>0</v>
      </c>
      <c r="I6089" t="s">
        <v>75</v>
      </c>
      <c r="J6089">
        <v>588253</v>
      </c>
      <c r="K6089" t="s">
        <v>3916</v>
      </c>
      <c r="L6089">
        <v>587711</v>
      </c>
      <c r="M6089" t="s">
        <v>81</v>
      </c>
      <c r="N6089">
        <v>587711</v>
      </c>
      <c r="O6089" t="s">
        <v>81</v>
      </c>
      <c r="P6089">
        <v>586846</v>
      </c>
      <c r="Q6089" t="s">
        <v>79</v>
      </c>
      <c r="R6089" s="13">
        <v>104130.6890795064</v>
      </c>
      <c r="S6089" s="13">
        <v>445</v>
      </c>
      <c r="T6089" s="13">
        <v>23873.220792760942</v>
      </c>
      <c r="U6089" s="13"/>
      <c r="V6089" s="13">
        <f t="shared" si="1621"/>
        <v>0</v>
      </c>
      <c r="W6089" s="13"/>
      <c r="X6089" s="13">
        <f t="shared" si="1622"/>
        <v>0</v>
      </c>
      <c r="Y6089" s="13">
        <v>1</v>
      </c>
      <c r="Z6089" s="13">
        <f t="shared" si="1623"/>
        <v>988</v>
      </c>
      <c r="AA6089" s="13"/>
      <c r="AB6089" s="13">
        <f t="shared" si="1624"/>
        <v>0</v>
      </c>
      <c r="AC6089" s="13"/>
      <c r="AD6089" s="13"/>
      <c r="AE6089" s="13"/>
      <c r="AF6089" s="13"/>
      <c r="AG6089" s="13"/>
      <c r="AH6089" s="13"/>
      <c r="AI6089" s="13"/>
      <c r="AJ6089" s="13"/>
      <c r="AK6089" s="13">
        <f t="shared" si="1625"/>
        <v>0</v>
      </c>
      <c r="AL6089" s="13"/>
      <c r="AM6089" s="13">
        <f t="shared" si="1626"/>
        <v>0</v>
      </c>
      <c r="AN6089" s="13"/>
      <c r="AO6089" s="13">
        <v>0</v>
      </c>
      <c r="AP6089" s="13">
        <f t="shared" si="1627"/>
        <v>0</v>
      </c>
      <c r="AQ6089" s="13"/>
      <c r="AR6089" s="13">
        <f t="shared" si="1628"/>
        <v>0</v>
      </c>
      <c r="AS6089" s="13"/>
      <c r="AT6089" s="13">
        <f t="shared" si="1629"/>
        <v>0</v>
      </c>
      <c r="AU6089" s="13"/>
      <c r="AV6089" s="13">
        <f t="shared" si="1630"/>
        <v>0</v>
      </c>
      <c r="AW6089" s="13"/>
      <c r="AX6089" s="13">
        <f t="shared" si="1631"/>
        <v>0</v>
      </c>
      <c r="AY6089" s="13"/>
      <c r="AZ6089" s="13">
        <f t="shared" si="1632"/>
        <v>0</v>
      </c>
      <c r="BA6089" s="13"/>
      <c r="BB6089" s="13">
        <f t="shared" si="1633"/>
        <v>0</v>
      </c>
      <c r="BC6089" s="13"/>
      <c r="BD6089" s="13">
        <f t="shared" si="1634"/>
        <v>0</v>
      </c>
      <c r="BE6089" s="13"/>
      <c r="BF6089" s="13">
        <f t="shared" si="1635"/>
        <v>0</v>
      </c>
      <c r="BG6089" s="13"/>
      <c r="BH6089" s="13">
        <f t="shared" si="1636"/>
        <v>128991.90987226734</v>
      </c>
      <c r="BI6089" s="13">
        <f t="shared" si="1637"/>
        <v>129000</v>
      </c>
      <c r="BJ6089" s="13">
        <v>132200</v>
      </c>
    </row>
    <row r="6090" spans="1:62" x14ac:dyDescent="0.25">
      <c r="A6090" t="s">
        <v>3916</v>
      </c>
      <c r="B6090" s="13">
        <v>69</v>
      </c>
      <c r="C6090">
        <v>582735</v>
      </c>
      <c r="D6090">
        <v>1</v>
      </c>
      <c r="E6090">
        <v>0</v>
      </c>
      <c r="F6090">
        <v>0</v>
      </c>
      <c r="G6090">
        <v>0</v>
      </c>
      <c r="H6090">
        <v>0</v>
      </c>
      <c r="I6090" t="s">
        <v>30</v>
      </c>
      <c r="J6090">
        <v>581976</v>
      </c>
      <c r="K6090" t="s">
        <v>260</v>
      </c>
      <c r="L6090">
        <v>581976</v>
      </c>
      <c r="M6090" t="s">
        <v>260</v>
      </c>
      <c r="N6090">
        <v>584002</v>
      </c>
      <c r="O6090" t="s">
        <v>261</v>
      </c>
      <c r="P6090">
        <v>584002</v>
      </c>
      <c r="Q6090" t="s">
        <v>261</v>
      </c>
      <c r="R6090" s="13">
        <v>70488.701001315436</v>
      </c>
      <c r="S6090" s="13"/>
      <c r="T6090" s="13"/>
      <c r="U6090" s="13"/>
      <c r="V6090" s="13">
        <f t="shared" si="1621"/>
        <v>0</v>
      </c>
      <c r="W6090" s="13"/>
      <c r="X6090" s="13">
        <f t="shared" si="1622"/>
        <v>0</v>
      </c>
      <c r="Y6090" s="13"/>
      <c r="Z6090" s="13">
        <f t="shared" si="1623"/>
        <v>0</v>
      </c>
      <c r="AA6090" s="13"/>
      <c r="AB6090" s="13">
        <f t="shared" si="1624"/>
        <v>0</v>
      </c>
      <c r="AC6090" s="13"/>
      <c r="AD6090" s="13"/>
      <c r="AE6090" s="13"/>
      <c r="AF6090" s="13"/>
      <c r="AG6090" s="13"/>
      <c r="AH6090" s="13"/>
      <c r="AI6090" s="13"/>
      <c r="AJ6090" s="13"/>
      <c r="AK6090" s="13">
        <f t="shared" si="1625"/>
        <v>0</v>
      </c>
      <c r="AL6090" s="13"/>
      <c r="AM6090" s="13">
        <f t="shared" si="1626"/>
        <v>0</v>
      </c>
      <c r="AN6090" s="13"/>
      <c r="AO6090" s="13">
        <v>0</v>
      </c>
      <c r="AP6090" s="13">
        <f t="shared" si="1627"/>
        <v>0</v>
      </c>
      <c r="AQ6090" s="13"/>
      <c r="AR6090" s="13">
        <f t="shared" si="1628"/>
        <v>0</v>
      </c>
      <c r="AS6090" s="13"/>
      <c r="AT6090" s="13">
        <f t="shared" si="1629"/>
        <v>0</v>
      </c>
      <c r="AU6090" s="13"/>
      <c r="AV6090" s="13">
        <f t="shared" si="1630"/>
        <v>0</v>
      </c>
      <c r="AW6090" s="13"/>
      <c r="AX6090" s="13">
        <f t="shared" si="1631"/>
        <v>0</v>
      </c>
      <c r="AY6090" s="13"/>
      <c r="AZ6090" s="13">
        <f t="shared" si="1632"/>
        <v>0</v>
      </c>
      <c r="BA6090" s="13"/>
      <c r="BB6090" s="13">
        <f t="shared" si="1633"/>
        <v>0</v>
      </c>
      <c r="BC6090" s="13"/>
      <c r="BD6090" s="13">
        <f t="shared" si="1634"/>
        <v>0</v>
      </c>
      <c r="BE6090" s="13"/>
      <c r="BF6090" s="13">
        <f t="shared" si="1635"/>
        <v>0</v>
      </c>
      <c r="BG6090" s="13"/>
      <c r="BH6090" s="13">
        <f t="shared" si="1636"/>
        <v>70488.701001315436</v>
      </c>
      <c r="BI6090" s="13">
        <f t="shared" si="1637"/>
        <v>70500</v>
      </c>
      <c r="BJ6090" s="13">
        <v>70800</v>
      </c>
    </row>
    <row r="6091" spans="1:62" x14ac:dyDescent="0.25">
      <c r="A6091" t="s">
        <v>3916</v>
      </c>
      <c r="B6091" s="13">
        <v>307</v>
      </c>
      <c r="C6091">
        <v>550060</v>
      </c>
      <c r="D6091">
        <v>1</v>
      </c>
      <c r="E6091">
        <v>0</v>
      </c>
      <c r="F6091">
        <v>0</v>
      </c>
      <c r="G6091">
        <v>0</v>
      </c>
      <c r="H6091">
        <v>0</v>
      </c>
      <c r="I6091" t="s">
        <v>23</v>
      </c>
      <c r="J6091">
        <v>549576</v>
      </c>
      <c r="K6091" t="s">
        <v>305</v>
      </c>
      <c r="L6091">
        <v>549576</v>
      </c>
      <c r="M6091" t="s">
        <v>305</v>
      </c>
      <c r="N6091">
        <v>549576</v>
      </c>
      <c r="O6091" t="s">
        <v>305</v>
      </c>
      <c r="P6091">
        <v>549576</v>
      </c>
      <c r="Q6091" t="s">
        <v>305</v>
      </c>
      <c r="R6091" s="13">
        <v>72117.676298780236</v>
      </c>
      <c r="S6091" s="13"/>
      <c r="T6091" s="13"/>
      <c r="U6091" s="13"/>
      <c r="V6091" s="13">
        <f t="shared" si="1621"/>
        <v>0</v>
      </c>
      <c r="W6091" s="13"/>
      <c r="X6091" s="13">
        <f t="shared" si="1622"/>
        <v>0</v>
      </c>
      <c r="Y6091" s="13"/>
      <c r="Z6091" s="13">
        <f t="shared" si="1623"/>
        <v>0</v>
      </c>
      <c r="AA6091" s="13"/>
      <c r="AB6091" s="13">
        <f t="shared" si="1624"/>
        <v>0</v>
      </c>
      <c r="AC6091" s="13"/>
      <c r="AD6091" s="13"/>
      <c r="AE6091" s="13"/>
      <c r="AF6091" s="13"/>
      <c r="AG6091" s="13"/>
      <c r="AH6091" s="13"/>
      <c r="AI6091" s="13"/>
      <c r="AJ6091" s="13"/>
      <c r="AK6091" s="13">
        <f t="shared" si="1625"/>
        <v>0</v>
      </c>
      <c r="AL6091" s="13"/>
      <c r="AM6091" s="13">
        <f t="shared" si="1626"/>
        <v>0</v>
      </c>
      <c r="AN6091" s="13"/>
      <c r="AO6091" s="13">
        <v>0</v>
      </c>
      <c r="AP6091" s="13">
        <f t="shared" si="1627"/>
        <v>0</v>
      </c>
      <c r="AQ6091" s="13"/>
      <c r="AR6091" s="13">
        <f t="shared" si="1628"/>
        <v>0</v>
      </c>
      <c r="AS6091" s="13"/>
      <c r="AT6091" s="13">
        <f t="shared" si="1629"/>
        <v>0</v>
      </c>
      <c r="AU6091" s="13"/>
      <c r="AV6091" s="13">
        <f t="shared" si="1630"/>
        <v>0</v>
      </c>
      <c r="AW6091" s="13"/>
      <c r="AX6091" s="13">
        <f t="shared" si="1631"/>
        <v>0</v>
      </c>
      <c r="AY6091" s="13"/>
      <c r="AZ6091" s="13">
        <f t="shared" si="1632"/>
        <v>0</v>
      </c>
      <c r="BA6091" s="13"/>
      <c r="BB6091" s="13">
        <f t="shared" si="1633"/>
        <v>0</v>
      </c>
      <c r="BC6091" s="13"/>
      <c r="BD6091" s="13">
        <f t="shared" si="1634"/>
        <v>0</v>
      </c>
      <c r="BE6091" s="13"/>
      <c r="BF6091" s="13">
        <f t="shared" si="1635"/>
        <v>0</v>
      </c>
      <c r="BG6091" s="13"/>
      <c r="BH6091" s="13">
        <f t="shared" si="1636"/>
        <v>72117.676298780236</v>
      </c>
      <c r="BI6091" s="13">
        <f t="shared" si="1637"/>
        <v>72100</v>
      </c>
      <c r="BJ6091" s="13">
        <v>71500</v>
      </c>
    </row>
    <row r="6092" spans="1:62" x14ac:dyDescent="0.25">
      <c r="A6092" t="s">
        <v>3916</v>
      </c>
      <c r="B6092" s="13">
        <v>152</v>
      </c>
      <c r="C6092">
        <v>541460</v>
      </c>
      <c r="D6092">
        <v>1</v>
      </c>
      <c r="E6092">
        <v>0</v>
      </c>
      <c r="F6092">
        <v>0</v>
      </c>
      <c r="G6092">
        <v>0</v>
      </c>
      <c r="H6092">
        <v>0</v>
      </c>
      <c r="I6092" t="s">
        <v>110</v>
      </c>
      <c r="J6092">
        <v>560928</v>
      </c>
      <c r="K6092" t="s">
        <v>2422</v>
      </c>
      <c r="L6092">
        <v>561215</v>
      </c>
      <c r="M6092" t="s">
        <v>296</v>
      </c>
      <c r="N6092">
        <v>561215</v>
      </c>
      <c r="O6092" t="s">
        <v>296</v>
      </c>
      <c r="P6092">
        <v>561215</v>
      </c>
      <c r="Q6092" t="s">
        <v>296</v>
      </c>
      <c r="R6092" s="13">
        <v>70488.701001315436</v>
      </c>
      <c r="S6092" s="13"/>
      <c r="T6092" s="13"/>
      <c r="U6092" s="13"/>
      <c r="V6092" s="13">
        <f t="shared" si="1621"/>
        <v>0</v>
      </c>
      <c r="W6092" s="13"/>
      <c r="X6092" s="13">
        <f t="shared" si="1622"/>
        <v>0</v>
      </c>
      <c r="Y6092" s="13"/>
      <c r="Z6092" s="13">
        <f t="shared" si="1623"/>
        <v>0</v>
      </c>
      <c r="AA6092" s="13"/>
      <c r="AB6092" s="13">
        <f t="shared" si="1624"/>
        <v>0</v>
      </c>
      <c r="AC6092" s="13"/>
      <c r="AD6092" s="13"/>
      <c r="AE6092" s="13"/>
      <c r="AF6092" s="13"/>
      <c r="AG6092" s="13"/>
      <c r="AH6092" s="13"/>
      <c r="AI6092" s="13"/>
      <c r="AJ6092" s="13"/>
      <c r="AK6092" s="13">
        <f t="shared" si="1625"/>
        <v>0</v>
      </c>
      <c r="AL6092" s="13"/>
      <c r="AM6092" s="13">
        <f t="shared" si="1626"/>
        <v>0</v>
      </c>
      <c r="AN6092" s="13"/>
      <c r="AO6092" s="13">
        <v>0</v>
      </c>
      <c r="AP6092" s="13">
        <f t="shared" si="1627"/>
        <v>0</v>
      </c>
      <c r="AQ6092" s="13"/>
      <c r="AR6092" s="13">
        <f t="shared" si="1628"/>
        <v>0</v>
      </c>
      <c r="AS6092" s="13"/>
      <c r="AT6092" s="13">
        <f t="shared" si="1629"/>
        <v>0</v>
      </c>
      <c r="AU6092" s="13"/>
      <c r="AV6092" s="13">
        <f t="shared" si="1630"/>
        <v>0</v>
      </c>
      <c r="AW6092" s="13"/>
      <c r="AX6092" s="13">
        <f t="shared" si="1631"/>
        <v>0</v>
      </c>
      <c r="AY6092" s="13"/>
      <c r="AZ6092" s="13">
        <f t="shared" si="1632"/>
        <v>0</v>
      </c>
      <c r="BA6092" s="13"/>
      <c r="BB6092" s="13">
        <f t="shared" si="1633"/>
        <v>0</v>
      </c>
      <c r="BC6092" s="13"/>
      <c r="BD6092" s="13">
        <f t="shared" si="1634"/>
        <v>0</v>
      </c>
      <c r="BE6092" s="13"/>
      <c r="BF6092" s="13">
        <f t="shared" si="1635"/>
        <v>0</v>
      </c>
      <c r="BG6092" s="13"/>
      <c r="BH6092" s="13">
        <f t="shared" si="1636"/>
        <v>70488.701001315436</v>
      </c>
      <c r="BI6092" s="13">
        <f t="shared" si="1637"/>
        <v>70500</v>
      </c>
      <c r="BJ6092" s="13">
        <v>70800</v>
      </c>
    </row>
    <row r="6093" spans="1:62" x14ac:dyDescent="0.25">
      <c r="A6093" t="s">
        <v>5278</v>
      </c>
      <c r="B6093" s="13">
        <v>100</v>
      </c>
      <c r="C6093">
        <v>599034</v>
      </c>
      <c r="D6093">
        <v>1</v>
      </c>
      <c r="E6093">
        <v>0</v>
      </c>
      <c r="F6093">
        <v>0</v>
      </c>
      <c r="G6093">
        <v>0</v>
      </c>
      <c r="H6093">
        <v>0</v>
      </c>
      <c r="I6093" t="s">
        <v>23</v>
      </c>
      <c r="J6093">
        <v>552704</v>
      </c>
      <c r="K6093" t="s">
        <v>256</v>
      </c>
      <c r="L6093">
        <v>552704</v>
      </c>
      <c r="M6093" t="s">
        <v>256</v>
      </c>
      <c r="N6093">
        <v>552704</v>
      </c>
      <c r="O6093" t="s">
        <v>256</v>
      </c>
      <c r="P6093">
        <v>552046</v>
      </c>
      <c r="Q6093" t="s">
        <v>136</v>
      </c>
      <c r="R6093" s="13">
        <v>70488.701001315436</v>
      </c>
      <c r="S6093" s="13"/>
      <c r="T6093" s="13"/>
      <c r="U6093" s="13"/>
      <c r="V6093" s="13">
        <f t="shared" si="1621"/>
        <v>0</v>
      </c>
      <c r="W6093" s="13"/>
      <c r="X6093" s="13">
        <f t="shared" si="1622"/>
        <v>0</v>
      </c>
      <c r="Y6093" s="13"/>
      <c r="Z6093" s="13">
        <f t="shared" si="1623"/>
        <v>0</v>
      </c>
      <c r="AA6093" s="13"/>
      <c r="AB6093" s="13">
        <f t="shared" si="1624"/>
        <v>0</v>
      </c>
      <c r="AC6093" s="13"/>
      <c r="AD6093" s="13"/>
      <c r="AE6093" s="13"/>
      <c r="AF6093" s="13"/>
      <c r="AG6093" s="13"/>
      <c r="AH6093" s="13"/>
      <c r="AI6093" s="13"/>
      <c r="AJ6093" s="13"/>
      <c r="AK6093" s="13">
        <f t="shared" si="1625"/>
        <v>0</v>
      </c>
      <c r="AL6093" s="13"/>
      <c r="AM6093" s="13">
        <f t="shared" si="1626"/>
        <v>0</v>
      </c>
      <c r="AN6093" s="13"/>
      <c r="AO6093" s="13">
        <v>2</v>
      </c>
      <c r="AP6093" s="13">
        <f t="shared" si="1627"/>
        <v>61000</v>
      </c>
      <c r="AQ6093" s="13"/>
      <c r="AR6093" s="13">
        <f t="shared" si="1628"/>
        <v>0</v>
      </c>
      <c r="AS6093" s="13"/>
      <c r="AT6093" s="13">
        <f t="shared" si="1629"/>
        <v>0</v>
      </c>
      <c r="AU6093" s="13"/>
      <c r="AV6093" s="13">
        <f t="shared" si="1630"/>
        <v>0</v>
      </c>
      <c r="AW6093" s="13"/>
      <c r="AX6093" s="13">
        <f t="shared" si="1631"/>
        <v>0</v>
      </c>
      <c r="AY6093" s="13"/>
      <c r="AZ6093" s="13">
        <f t="shared" si="1632"/>
        <v>0</v>
      </c>
      <c r="BA6093" s="13"/>
      <c r="BB6093" s="13">
        <f t="shared" si="1633"/>
        <v>0</v>
      </c>
      <c r="BC6093" s="13"/>
      <c r="BD6093" s="13">
        <f t="shared" si="1634"/>
        <v>0</v>
      </c>
      <c r="BE6093" s="13"/>
      <c r="BF6093" s="13">
        <f t="shared" si="1635"/>
        <v>0</v>
      </c>
      <c r="BG6093" s="13"/>
      <c r="BH6093" s="13">
        <f t="shared" si="1636"/>
        <v>131488.70100131544</v>
      </c>
      <c r="BI6093" s="13">
        <f t="shared" si="1637"/>
        <v>131500</v>
      </c>
      <c r="BJ6093" s="13">
        <v>131800</v>
      </c>
    </row>
    <row r="6094" spans="1:62" x14ac:dyDescent="0.25">
      <c r="A6094" t="s">
        <v>5279</v>
      </c>
      <c r="B6094" s="13">
        <v>160</v>
      </c>
      <c r="C6094">
        <v>560430</v>
      </c>
      <c r="D6094">
        <v>1</v>
      </c>
      <c r="E6094">
        <v>0</v>
      </c>
      <c r="F6094">
        <v>0</v>
      </c>
      <c r="G6094">
        <v>0</v>
      </c>
      <c r="H6094">
        <v>0</v>
      </c>
      <c r="I6094" t="s">
        <v>23</v>
      </c>
      <c r="J6094">
        <v>552828</v>
      </c>
      <c r="K6094" t="s">
        <v>2564</v>
      </c>
      <c r="L6094">
        <v>552046</v>
      </c>
      <c r="M6094" t="s">
        <v>136</v>
      </c>
      <c r="N6094">
        <v>552046</v>
      </c>
      <c r="O6094" t="s">
        <v>136</v>
      </c>
      <c r="P6094">
        <v>552046</v>
      </c>
      <c r="Q6094" t="s">
        <v>136</v>
      </c>
      <c r="R6094" s="13">
        <v>70488.701001315436</v>
      </c>
      <c r="S6094" s="13"/>
      <c r="T6094" s="13"/>
      <c r="U6094" s="13"/>
      <c r="V6094" s="13">
        <f t="shared" si="1621"/>
        <v>0</v>
      </c>
      <c r="W6094" s="13"/>
      <c r="X6094" s="13">
        <f t="shared" si="1622"/>
        <v>0</v>
      </c>
      <c r="Y6094" s="13"/>
      <c r="Z6094" s="13">
        <f t="shared" si="1623"/>
        <v>0</v>
      </c>
      <c r="AA6094" s="13"/>
      <c r="AB6094" s="13">
        <f t="shared" si="1624"/>
        <v>0</v>
      </c>
      <c r="AC6094" s="13"/>
      <c r="AD6094" s="13"/>
      <c r="AE6094" s="13"/>
      <c r="AF6094" s="13"/>
      <c r="AG6094" s="13"/>
      <c r="AH6094" s="13"/>
      <c r="AI6094" s="13"/>
      <c r="AJ6094" s="13"/>
      <c r="AK6094" s="13">
        <f t="shared" si="1625"/>
        <v>0</v>
      </c>
      <c r="AL6094" s="13"/>
      <c r="AM6094" s="13">
        <f t="shared" si="1626"/>
        <v>0</v>
      </c>
      <c r="AN6094" s="13"/>
      <c r="AO6094" s="13">
        <v>0</v>
      </c>
      <c r="AP6094" s="13">
        <f t="shared" si="1627"/>
        <v>0</v>
      </c>
      <c r="AQ6094" s="13"/>
      <c r="AR6094" s="13">
        <f t="shared" si="1628"/>
        <v>0</v>
      </c>
      <c r="AS6094" s="13"/>
      <c r="AT6094" s="13">
        <f t="shared" si="1629"/>
        <v>0</v>
      </c>
      <c r="AU6094" s="13"/>
      <c r="AV6094" s="13">
        <f t="shared" si="1630"/>
        <v>0</v>
      </c>
      <c r="AW6094" s="13"/>
      <c r="AX6094" s="13">
        <f t="shared" si="1631"/>
        <v>0</v>
      </c>
      <c r="AY6094" s="13"/>
      <c r="AZ6094" s="13">
        <f t="shared" si="1632"/>
        <v>0</v>
      </c>
      <c r="BA6094" s="13"/>
      <c r="BB6094" s="13">
        <f t="shared" si="1633"/>
        <v>0</v>
      </c>
      <c r="BC6094" s="13"/>
      <c r="BD6094" s="13">
        <f t="shared" si="1634"/>
        <v>0</v>
      </c>
      <c r="BE6094" s="13"/>
      <c r="BF6094" s="13">
        <f t="shared" si="1635"/>
        <v>0</v>
      </c>
      <c r="BG6094" s="13"/>
      <c r="BH6094" s="13">
        <f t="shared" si="1636"/>
        <v>70488.701001315436</v>
      </c>
      <c r="BI6094" s="13">
        <f t="shared" si="1637"/>
        <v>70500</v>
      </c>
      <c r="BJ6094" s="13">
        <v>70800</v>
      </c>
    </row>
    <row r="6095" spans="1:62" x14ac:dyDescent="0.25">
      <c r="A6095" t="s">
        <v>4065</v>
      </c>
      <c r="B6095" s="13">
        <v>104</v>
      </c>
      <c r="C6095">
        <v>561363</v>
      </c>
      <c r="D6095">
        <v>1</v>
      </c>
      <c r="E6095">
        <v>0</v>
      </c>
      <c r="F6095">
        <v>0</v>
      </c>
      <c r="G6095">
        <v>0</v>
      </c>
      <c r="H6095">
        <v>0</v>
      </c>
      <c r="I6095" t="s">
        <v>75</v>
      </c>
      <c r="J6095">
        <v>548511</v>
      </c>
      <c r="K6095" t="s">
        <v>725</v>
      </c>
      <c r="L6095">
        <v>548511</v>
      </c>
      <c r="M6095" t="s">
        <v>725</v>
      </c>
      <c r="N6095">
        <v>548511</v>
      </c>
      <c r="O6095" t="s">
        <v>725</v>
      </c>
      <c r="P6095">
        <v>548511</v>
      </c>
      <c r="Q6095" t="s">
        <v>725</v>
      </c>
      <c r="R6095" s="13">
        <v>70488.701001315436</v>
      </c>
      <c r="S6095" s="13"/>
      <c r="T6095" s="13"/>
      <c r="U6095" s="13"/>
      <c r="V6095" s="13">
        <f t="shared" si="1621"/>
        <v>0</v>
      </c>
      <c r="W6095" s="13"/>
      <c r="X6095" s="13">
        <f t="shared" si="1622"/>
        <v>0</v>
      </c>
      <c r="Y6095" s="13"/>
      <c r="Z6095" s="13">
        <f t="shared" si="1623"/>
        <v>0</v>
      </c>
      <c r="AA6095" s="13"/>
      <c r="AB6095" s="13">
        <f t="shared" si="1624"/>
        <v>0</v>
      </c>
      <c r="AC6095" s="13"/>
      <c r="AD6095" s="13"/>
      <c r="AE6095" s="13"/>
      <c r="AF6095" s="13"/>
      <c r="AG6095" s="13"/>
      <c r="AH6095" s="13"/>
      <c r="AI6095" s="13"/>
      <c r="AJ6095" s="13"/>
      <c r="AK6095" s="13">
        <f t="shared" si="1625"/>
        <v>0</v>
      </c>
      <c r="AL6095" s="13"/>
      <c r="AM6095" s="13">
        <f t="shared" si="1626"/>
        <v>0</v>
      </c>
      <c r="AN6095" s="13"/>
      <c r="AO6095" s="13">
        <v>0</v>
      </c>
      <c r="AP6095" s="13">
        <f t="shared" si="1627"/>
        <v>0</v>
      </c>
      <c r="AQ6095" s="13"/>
      <c r="AR6095" s="13">
        <f t="shared" si="1628"/>
        <v>0</v>
      </c>
      <c r="AS6095" s="13"/>
      <c r="AT6095" s="13">
        <f t="shared" si="1629"/>
        <v>0</v>
      </c>
      <c r="AU6095" s="13"/>
      <c r="AV6095" s="13">
        <f t="shared" si="1630"/>
        <v>0</v>
      </c>
      <c r="AW6095" s="13"/>
      <c r="AX6095" s="13">
        <f t="shared" si="1631"/>
        <v>0</v>
      </c>
      <c r="AY6095" s="13"/>
      <c r="AZ6095" s="13">
        <f t="shared" si="1632"/>
        <v>0</v>
      </c>
      <c r="BA6095" s="13"/>
      <c r="BB6095" s="13">
        <f t="shared" si="1633"/>
        <v>0</v>
      </c>
      <c r="BC6095" s="13"/>
      <c r="BD6095" s="13">
        <f t="shared" si="1634"/>
        <v>0</v>
      </c>
      <c r="BE6095" s="13"/>
      <c r="BF6095" s="13">
        <f t="shared" si="1635"/>
        <v>0</v>
      </c>
      <c r="BG6095" s="13"/>
      <c r="BH6095" s="13">
        <f t="shared" si="1636"/>
        <v>70488.701001315436</v>
      </c>
      <c r="BI6095" s="13">
        <f t="shared" si="1637"/>
        <v>70500</v>
      </c>
      <c r="BJ6095" s="13">
        <v>70800</v>
      </c>
    </row>
    <row r="6096" spans="1:62" x14ac:dyDescent="0.25">
      <c r="A6096" t="s">
        <v>5280</v>
      </c>
      <c r="B6096" s="13">
        <v>196</v>
      </c>
      <c r="C6096">
        <v>571423</v>
      </c>
      <c r="D6096">
        <v>1</v>
      </c>
      <c r="E6096">
        <v>0</v>
      </c>
      <c r="F6096">
        <v>0</v>
      </c>
      <c r="G6096">
        <v>0</v>
      </c>
      <c r="H6096">
        <v>0</v>
      </c>
      <c r="I6096" t="s">
        <v>26</v>
      </c>
      <c r="J6096">
        <v>532819</v>
      </c>
      <c r="K6096" t="s">
        <v>319</v>
      </c>
      <c r="L6096">
        <v>532819</v>
      </c>
      <c r="M6096" t="s">
        <v>319</v>
      </c>
      <c r="N6096">
        <v>532819</v>
      </c>
      <c r="O6096" t="s">
        <v>319</v>
      </c>
      <c r="P6096">
        <v>532819</v>
      </c>
      <c r="Q6096" t="s">
        <v>319</v>
      </c>
      <c r="R6096" s="13">
        <v>70488.701001315436</v>
      </c>
      <c r="S6096" s="13"/>
      <c r="T6096" s="13"/>
      <c r="U6096" s="13"/>
      <c r="V6096" s="13">
        <f t="shared" si="1621"/>
        <v>0</v>
      </c>
      <c r="W6096" s="13"/>
      <c r="X6096" s="13">
        <f t="shared" si="1622"/>
        <v>0</v>
      </c>
      <c r="Y6096" s="13"/>
      <c r="Z6096" s="13">
        <f t="shared" si="1623"/>
        <v>0</v>
      </c>
      <c r="AA6096" s="13"/>
      <c r="AB6096" s="13">
        <f t="shared" si="1624"/>
        <v>0</v>
      </c>
      <c r="AC6096" s="13"/>
      <c r="AD6096" s="13"/>
      <c r="AE6096" s="13"/>
      <c r="AF6096" s="13"/>
      <c r="AG6096" s="13"/>
      <c r="AH6096" s="13"/>
      <c r="AI6096" s="13"/>
      <c r="AJ6096" s="13"/>
      <c r="AK6096" s="13">
        <f t="shared" si="1625"/>
        <v>0</v>
      </c>
      <c r="AL6096" s="13"/>
      <c r="AM6096" s="13">
        <f t="shared" si="1626"/>
        <v>0</v>
      </c>
      <c r="AN6096" s="13"/>
      <c r="AO6096" s="13">
        <v>0</v>
      </c>
      <c r="AP6096" s="13">
        <f t="shared" si="1627"/>
        <v>0</v>
      </c>
      <c r="AQ6096" s="13"/>
      <c r="AR6096" s="13">
        <f t="shared" si="1628"/>
        <v>0</v>
      </c>
      <c r="AS6096" s="13"/>
      <c r="AT6096" s="13">
        <f t="shared" si="1629"/>
        <v>0</v>
      </c>
      <c r="AU6096" s="13"/>
      <c r="AV6096" s="13">
        <f t="shared" si="1630"/>
        <v>0</v>
      </c>
      <c r="AW6096" s="13"/>
      <c r="AX6096" s="13">
        <f t="shared" si="1631"/>
        <v>0</v>
      </c>
      <c r="AY6096" s="13"/>
      <c r="AZ6096" s="13">
        <f t="shared" si="1632"/>
        <v>0</v>
      </c>
      <c r="BA6096" s="13"/>
      <c r="BB6096" s="13">
        <f t="shared" si="1633"/>
        <v>0</v>
      </c>
      <c r="BC6096" s="13"/>
      <c r="BD6096" s="13">
        <f t="shared" si="1634"/>
        <v>0</v>
      </c>
      <c r="BE6096" s="13"/>
      <c r="BF6096" s="13">
        <f t="shared" si="1635"/>
        <v>0</v>
      </c>
      <c r="BG6096" s="13"/>
      <c r="BH6096" s="13">
        <f t="shared" si="1636"/>
        <v>70488.701001315436</v>
      </c>
      <c r="BI6096" s="13">
        <f t="shared" si="1637"/>
        <v>70500</v>
      </c>
      <c r="BJ6096" s="13">
        <v>70800</v>
      </c>
    </row>
    <row r="6097" spans="1:62" x14ac:dyDescent="0.25">
      <c r="A6097" t="s">
        <v>5281</v>
      </c>
      <c r="B6097" s="13">
        <v>322</v>
      </c>
      <c r="C6097">
        <v>592854</v>
      </c>
      <c r="D6097">
        <v>1</v>
      </c>
      <c r="E6097">
        <v>0</v>
      </c>
      <c r="F6097">
        <v>0</v>
      </c>
      <c r="G6097">
        <v>0</v>
      </c>
      <c r="H6097">
        <v>0</v>
      </c>
      <c r="I6097" t="s">
        <v>90</v>
      </c>
      <c r="J6097">
        <v>592081</v>
      </c>
      <c r="K6097" t="s">
        <v>814</v>
      </c>
      <c r="L6097">
        <v>592030</v>
      </c>
      <c r="M6097" t="s">
        <v>392</v>
      </c>
      <c r="N6097">
        <v>592005</v>
      </c>
      <c r="O6097" t="s">
        <v>89</v>
      </c>
      <c r="P6097">
        <v>592005</v>
      </c>
      <c r="Q6097" t="s">
        <v>89</v>
      </c>
      <c r="R6097" s="13">
        <v>75606.564099455296</v>
      </c>
      <c r="S6097" s="13"/>
      <c r="T6097" s="13"/>
      <c r="U6097" s="13"/>
      <c r="V6097" s="13">
        <f t="shared" si="1621"/>
        <v>0</v>
      </c>
      <c r="W6097" s="13"/>
      <c r="X6097" s="13">
        <f t="shared" si="1622"/>
        <v>0</v>
      </c>
      <c r="Y6097" s="13"/>
      <c r="Z6097" s="13">
        <f t="shared" si="1623"/>
        <v>0</v>
      </c>
      <c r="AA6097" s="13"/>
      <c r="AB6097" s="13">
        <f t="shared" si="1624"/>
        <v>0</v>
      </c>
      <c r="AC6097" s="13"/>
      <c r="AD6097" s="13"/>
      <c r="AE6097" s="13"/>
      <c r="AF6097" s="13"/>
      <c r="AG6097" s="13"/>
      <c r="AH6097" s="13"/>
      <c r="AI6097" s="13"/>
      <c r="AJ6097" s="13"/>
      <c r="AK6097" s="13">
        <f t="shared" si="1625"/>
        <v>0</v>
      </c>
      <c r="AL6097" s="13"/>
      <c r="AM6097" s="13">
        <f t="shared" si="1626"/>
        <v>0</v>
      </c>
      <c r="AN6097" s="13"/>
      <c r="AO6097" s="13">
        <v>0</v>
      </c>
      <c r="AP6097" s="13">
        <f t="shared" si="1627"/>
        <v>0</v>
      </c>
      <c r="AQ6097" s="13"/>
      <c r="AR6097" s="13">
        <f t="shared" si="1628"/>
        <v>0</v>
      </c>
      <c r="AS6097" s="13"/>
      <c r="AT6097" s="13">
        <f t="shared" si="1629"/>
        <v>0</v>
      </c>
      <c r="AU6097" s="13"/>
      <c r="AV6097" s="13">
        <f t="shared" si="1630"/>
        <v>0</v>
      </c>
      <c r="AW6097" s="13"/>
      <c r="AX6097" s="13">
        <f t="shared" si="1631"/>
        <v>0</v>
      </c>
      <c r="AY6097" s="13"/>
      <c r="AZ6097" s="13">
        <f t="shared" si="1632"/>
        <v>0</v>
      </c>
      <c r="BA6097" s="13"/>
      <c r="BB6097" s="13">
        <f t="shared" si="1633"/>
        <v>0</v>
      </c>
      <c r="BC6097" s="13"/>
      <c r="BD6097" s="13">
        <f t="shared" si="1634"/>
        <v>0</v>
      </c>
      <c r="BE6097" s="13"/>
      <c r="BF6097" s="13">
        <f t="shared" si="1635"/>
        <v>0</v>
      </c>
      <c r="BG6097" s="13"/>
      <c r="BH6097" s="13">
        <f t="shared" si="1636"/>
        <v>75606.564099455296</v>
      </c>
      <c r="BI6097" s="13">
        <f t="shared" si="1637"/>
        <v>75600</v>
      </c>
      <c r="BJ6097" s="13">
        <v>75900</v>
      </c>
    </row>
    <row r="6098" spans="1:62" x14ac:dyDescent="0.25">
      <c r="A6098" t="s">
        <v>5282</v>
      </c>
      <c r="B6098" s="13">
        <v>364</v>
      </c>
      <c r="C6098">
        <v>513644</v>
      </c>
      <c r="D6098">
        <v>1</v>
      </c>
      <c r="E6098">
        <v>0</v>
      </c>
      <c r="F6098">
        <v>0</v>
      </c>
      <c r="G6098">
        <v>0</v>
      </c>
      <c r="H6098">
        <v>0</v>
      </c>
      <c r="I6098" t="s">
        <v>26</v>
      </c>
      <c r="J6098">
        <v>538884</v>
      </c>
      <c r="K6098" t="s">
        <v>2775</v>
      </c>
      <c r="L6098">
        <v>538957</v>
      </c>
      <c r="M6098" t="s">
        <v>1327</v>
      </c>
      <c r="N6098">
        <v>538957</v>
      </c>
      <c r="O6098" t="s">
        <v>1327</v>
      </c>
      <c r="P6098">
        <v>538094</v>
      </c>
      <c r="Q6098" t="s">
        <v>173</v>
      </c>
      <c r="R6098" s="13">
        <v>85363.021232119791</v>
      </c>
      <c r="S6098" s="13"/>
      <c r="T6098" s="13"/>
      <c r="U6098" s="13"/>
      <c r="V6098" s="13">
        <f t="shared" si="1621"/>
        <v>0</v>
      </c>
      <c r="W6098" s="13"/>
      <c r="X6098" s="13">
        <f t="shared" si="1622"/>
        <v>0</v>
      </c>
      <c r="Y6098" s="13"/>
      <c r="Z6098" s="13">
        <f t="shared" si="1623"/>
        <v>0</v>
      </c>
      <c r="AA6098" s="13"/>
      <c r="AB6098" s="13">
        <f t="shared" si="1624"/>
        <v>0</v>
      </c>
      <c r="AC6098" s="13"/>
      <c r="AD6098" s="13"/>
      <c r="AE6098" s="13"/>
      <c r="AF6098" s="13"/>
      <c r="AG6098" s="13"/>
      <c r="AH6098" s="13"/>
      <c r="AI6098" s="13"/>
      <c r="AJ6098" s="13"/>
      <c r="AK6098" s="13">
        <f t="shared" si="1625"/>
        <v>0</v>
      </c>
      <c r="AL6098" s="13"/>
      <c r="AM6098" s="13">
        <f t="shared" si="1626"/>
        <v>0</v>
      </c>
      <c r="AN6098" s="13"/>
      <c r="AO6098" s="13">
        <v>0</v>
      </c>
      <c r="AP6098" s="13">
        <f t="shared" si="1627"/>
        <v>0</v>
      </c>
      <c r="AQ6098" s="13"/>
      <c r="AR6098" s="13">
        <f t="shared" si="1628"/>
        <v>0</v>
      </c>
      <c r="AS6098" s="13"/>
      <c r="AT6098" s="13">
        <f t="shared" si="1629"/>
        <v>0</v>
      </c>
      <c r="AU6098" s="13"/>
      <c r="AV6098" s="13">
        <f t="shared" si="1630"/>
        <v>0</v>
      </c>
      <c r="AW6098" s="13"/>
      <c r="AX6098" s="13">
        <f t="shared" si="1631"/>
        <v>0</v>
      </c>
      <c r="AY6098" s="13"/>
      <c r="AZ6098" s="13">
        <f t="shared" si="1632"/>
        <v>0</v>
      </c>
      <c r="BA6098" s="13"/>
      <c r="BB6098" s="13">
        <f t="shared" si="1633"/>
        <v>0</v>
      </c>
      <c r="BC6098" s="13"/>
      <c r="BD6098" s="13">
        <f t="shared" si="1634"/>
        <v>0</v>
      </c>
      <c r="BE6098" s="13"/>
      <c r="BF6098" s="13">
        <f t="shared" si="1635"/>
        <v>0</v>
      </c>
      <c r="BG6098" s="13"/>
      <c r="BH6098" s="13">
        <f t="shared" si="1636"/>
        <v>85363.021232119791</v>
      </c>
      <c r="BI6098" s="13">
        <f t="shared" si="1637"/>
        <v>85400</v>
      </c>
      <c r="BJ6098" s="13">
        <v>86800</v>
      </c>
    </row>
    <row r="6099" spans="1:62" x14ac:dyDescent="0.25">
      <c r="A6099" s="3" t="s">
        <v>5283</v>
      </c>
      <c r="B6099" s="13">
        <v>796</v>
      </c>
      <c r="C6099">
        <v>545864</v>
      </c>
      <c r="D6099">
        <v>1</v>
      </c>
      <c r="E6099">
        <v>1</v>
      </c>
      <c r="F6099">
        <v>0</v>
      </c>
      <c r="G6099">
        <v>0</v>
      </c>
      <c r="H6099">
        <v>0</v>
      </c>
      <c r="I6099" t="s">
        <v>23</v>
      </c>
      <c r="J6099">
        <v>545864</v>
      </c>
      <c r="K6099" t="s">
        <v>5283</v>
      </c>
      <c r="L6099">
        <v>545392</v>
      </c>
      <c r="M6099" t="s">
        <v>290</v>
      </c>
      <c r="N6099">
        <v>545392</v>
      </c>
      <c r="O6099" t="s">
        <v>290</v>
      </c>
      <c r="P6099">
        <v>545392</v>
      </c>
      <c r="Q6099" t="s">
        <v>290</v>
      </c>
      <c r="R6099" s="13">
        <v>184839.79215062689</v>
      </c>
      <c r="S6099" s="13">
        <v>796</v>
      </c>
      <c r="T6099" s="13">
        <v>42670.128867304724</v>
      </c>
      <c r="U6099" s="13"/>
      <c r="V6099" s="13">
        <f t="shared" si="1621"/>
        <v>0</v>
      </c>
      <c r="W6099" s="13">
        <v>32</v>
      </c>
      <c r="X6099" s="13">
        <f t="shared" si="1622"/>
        <v>94848</v>
      </c>
      <c r="Y6099" s="13">
        <v>2</v>
      </c>
      <c r="Z6099" s="13">
        <f t="shared" si="1623"/>
        <v>1976</v>
      </c>
      <c r="AA6099" s="13">
        <v>4</v>
      </c>
      <c r="AB6099" s="13">
        <f t="shared" si="1624"/>
        <v>988</v>
      </c>
      <c r="AC6099" s="13"/>
      <c r="AD6099" s="13"/>
      <c r="AE6099" s="13"/>
      <c r="AF6099" s="13"/>
      <c r="AG6099" s="13"/>
      <c r="AH6099" s="13"/>
      <c r="AI6099" s="13"/>
      <c r="AJ6099" s="13"/>
      <c r="AK6099" s="13">
        <f t="shared" si="1625"/>
        <v>0</v>
      </c>
      <c r="AL6099" s="13"/>
      <c r="AM6099" s="13">
        <f t="shared" si="1626"/>
        <v>0</v>
      </c>
      <c r="AN6099" s="13"/>
      <c r="AO6099" s="13">
        <v>0</v>
      </c>
      <c r="AP6099" s="13">
        <f t="shared" si="1627"/>
        <v>0</v>
      </c>
      <c r="AQ6099" s="13"/>
      <c r="AR6099" s="13">
        <f t="shared" si="1628"/>
        <v>0</v>
      </c>
      <c r="AS6099" s="13"/>
      <c r="AT6099" s="13">
        <f t="shared" si="1629"/>
        <v>0</v>
      </c>
      <c r="AU6099" s="13"/>
      <c r="AV6099" s="13">
        <f t="shared" si="1630"/>
        <v>0</v>
      </c>
      <c r="AW6099" s="13"/>
      <c r="AX6099" s="13">
        <f t="shared" si="1631"/>
        <v>0</v>
      </c>
      <c r="AY6099" s="13"/>
      <c r="AZ6099" s="13">
        <f t="shared" si="1632"/>
        <v>0</v>
      </c>
      <c r="BA6099" s="13"/>
      <c r="BB6099" s="13">
        <f t="shared" si="1633"/>
        <v>0</v>
      </c>
      <c r="BC6099" s="13"/>
      <c r="BD6099" s="13">
        <f t="shared" si="1634"/>
        <v>0</v>
      </c>
      <c r="BE6099" s="13"/>
      <c r="BF6099" s="13">
        <f t="shared" si="1635"/>
        <v>0</v>
      </c>
      <c r="BG6099" s="13"/>
      <c r="BH6099" s="13">
        <f t="shared" si="1636"/>
        <v>325321.9210179316</v>
      </c>
      <c r="BI6099" s="13">
        <f t="shared" si="1637"/>
        <v>325300</v>
      </c>
      <c r="BJ6099" s="13">
        <v>334300</v>
      </c>
    </row>
    <row r="6100" spans="1:62" x14ac:dyDescent="0.25">
      <c r="A6100" t="s">
        <v>5284</v>
      </c>
      <c r="B6100" s="13">
        <v>212</v>
      </c>
      <c r="C6100">
        <v>579866</v>
      </c>
      <c r="D6100">
        <v>1</v>
      </c>
      <c r="E6100">
        <v>0</v>
      </c>
      <c r="F6100">
        <v>0</v>
      </c>
      <c r="G6100">
        <v>0</v>
      </c>
      <c r="H6100">
        <v>0</v>
      </c>
      <c r="I6100" t="s">
        <v>33</v>
      </c>
      <c r="J6100">
        <v>579874</v>
      </c>
      <c r="K6100" t="s">
        <v>311</v>
      </c>
      <c r="L6100">
        <v>579025</v>
      </c>
      <c r="M6100" t="s">
        <v>177</v>
      </c>
      <c r="N6100">
        <v>579025</v>
      </c>
      <c r="O6100" t="s">
        <v>177</v>
      </c>
      <c r="P6100">
        <v>579025</v>
      </c>
      <c r="Q6100" t="s">
        <v>177</v>
      </c>
      <c r="R6100" s="13">
        <v>70488.701001315436</v>
      </c>
      <c r="S6100" s="13"/>
      <c r="T6100" s="13"/>
      <c r="U6100" s="13"/>
      <c r="V6100" s="13">
        <f t="shared" si="1621"/>
        <v>0</v>
      </c>
      <c r="W6100" s="13"/>
      <c r="X6100" s="13">
        <f t="shared" si="1622"/>
        <v>0</v>
      </c>
      <c r="Y6100" s="13"/>
      <c r="Z6100" s="13">
        <f t="shared" si="1623"/>
        <v>0</v>
      </c>
      <c r="AA6100" s="13"/>
      <c r="AB6100" s="13">
        <f t="shared" si="1624"/>
        <v>0</v>
      </c>
      <c r="AC6100" s="13"/>
      <c r="AD6100" s="13"/>
      <c r="AE6100" s="13"/>
      <c r="AF6100" s="13"/>
      <c r="AG6100" s="13"/>
      <c r="AH6100" s="13"/>
      <c r="AI6100" s="13"/>
      <c r="AJ6100" s="13"/>
      <c r="AK6100" s="13">
        <f t="shared" si="1625"/>
        <v>0</v>
      </c>
      <c r="AL6100" s="13"/>
      <c r="AM6100" s="13">
        <f t="shared" si="1626"/>
        <v>0</v>
      </c>
      <c r="AN6100" s="13"/>
      <c r="AO6100" s="13">
        <v>0</v>
      </c>
      <c r="AP6100" s="13">
        <f t="shared" si="1627"/>
        <v>0</v>
      </c>
      <c r="AQ6100" s="13"/>
      <c r="AR6100" s="13">
        <f t="shared" si="1628"/>
        <v>0</v>
      </c>
      <c r="AS6100" s="13"/>
      <c r="AT6100" s="13">
        <f t="shared" si="1629"/>
        <v>0</v>
      </c>
      <c r="AU6100" s="13"/>
      <c r="AV6100" s="13">
        <f t="shared" si="1630"/>
        <v>0</v>
      </c>
      <c r="AW6100" s="13"/>
      <c r="AX6100" s="13">
        <f t="shared" si="1631"/>
        <v>0</v>
      </c>
      <c r="AY6100" s="13"/>
      <c r="AZ6100" s="13">
        <f t="shared" si="1632"/>
        <v>0</v>
      </c>
      <c r="BA6100" s="13"/>
      <c r="BB6100" s="13">
        <f t="shared" si="1633"/>
        <v>0</v>
      </c>
      <c r="BC6100" s="13"/>
      <c r="BD6100" s="13">
        <f t="shared" si="1634"/>
        <v>0</v>
      </c>
      <c r="BE6100" s="13"/>
      <c r="BF6100" s="13">
        <f t="shared" si="1635"/>
        <v>0</v>
      </c>
      <c r="BG6100" s="13"/>
      <c r="BH6100" s="13">
        <f t="shared" si="1636"/>
        <v>70488.701001315436</v>
      </c>
      <c r="BI6100" s="13">
        <f t="shared" si="1637"/>
        <v>70500</v>
      </c>
      <c r="BJ6100" s="13">
        <v>70800</v>
      </c>
    </row>
    <row r="6101" spans="1:62" x14ac:dyDescent="0.25">
      <c r="A6101" t="s">
        <v>5284</v>
      </c>
      <c r="B6101" s="13">
        <v>494</v>
      </c>
      <c r="C6101">
        <v>563862</v>
      </c>
      <c r="D6101">
        <v>1</v>
      </c>
      <c r="E6101">
        <v>0</v>
      </c>
      <c r="F6101">
        <v>0</v>
      </c>
      <c r="G6101">
        <v>0</v>
      </c>
      <c r="H6101">
        <v>0</v>
      </c>
      <c r="I6101" t="s">
        <v>51</v>
      </c>
      <c r="J6101">
        <v>563838</v>
      </c>
      <c r="K6101" t="s">
        <v>1551</v>
      </c>
      <c r="L6101">
        <v>563838</v>
      </c>
      <c r="M6101" t="s">
        <v>1551</v>
      </c>
      <c r="N6101">
        <v>563820</v>
      </c>
      <c r="O6101" t="s">
        <v>53</v>
      </c>
      <c r="P6101">
        <v>563820</v>
      </c>
      <c r="Q6101" t="s">
        <v>53</v>
      </c>
      <c r="R6101" s="13">
        <v>115455.29039915172</v>
      </c>
      <c r="S6101" s="13"/>
      <c r="T6101" s="13"/>
      <c r="U6101" s="13"/>
      <c r="V6101" s="13">
        <f t="shared" si="1621"/>
        <v>0</v>
      </c>
      <c r="W6101" s="13"/>
      <c r="X6101" s="13">
        <f t="shared" si="1622"/>
        <v>0</v>
      </c>
      <c r="Y6101" s="13"/>
      <c r="Z6101" s="13">
        <f t="shared" si="1623"/>
        <v>0</v>
      </c>
      <c r="AA6101" s="13"/>
      <c r="AB6101" s="13">
        <f t="shared" si="1624"/>
        <v>0</v>
      </c>
      <c r="AC6101" s="13"/>
      <c r="AD6101" s="13"/>
      <c r="AE6101" s="13"/>
      <c r="AF6101" s="13"/>
      <c r="AG6101" s="13"/>
      <c r="AH6101" s="13"/>
      <c r="AI6101" s="13"/>
      <c r="AJ6101" s="13"/>
      <c r="AK6101" s="13">
        <f t="shared" si="1625"/>
        <v>0</v>
      </c>
      <c r="AL6101" s="13"/>
      <c r="AM6101" s="13">
        <f t="shared" si="1626"/>
        <v>0</v>
      </c>
      <c r="AN6101" s="13"/>
      <c r="AO6101" s="13">
        <v>0</v>
      </c>
      <c r="AP6101" s="13">
        <f t="shared" si="1627"/>
        <v>0</v>
      </c>
      <c r="AQ6101" s="13"/>
      <c r="AR6101" s="13">
        <f t="shared" si="1628"/>
        <v>0</v>
      </c>
      <c r="AS6101" s="13"/>
      <c r="AT6101" s="13">
        <f t="shared" si="1629"/>
        <v>0</v>
      </c>
      <c r="AU6101" s="13"/>
      <c r="AV6101" s="13">
        <f t="shared" si="1630"/>
        <v>0</v>
      </c>
      <c r="AW6101" s="13"/>
      <c r="AX6101" s="13">
        <f t="shared" si="1631"/>
        <v>0</v>
      </c>
      <c r="AY6101" s="13"/>
      <c r="AZ6101" s="13">
        <f t="shared" si="1632"/>
        <v>0</v>
      </c>
      <c r="BA6101" s="13"/>
      <c r="BB6101" s="13">
        <f t="shared" si="1633"/>
        <v>0</v>
      </c>
      <c r="BC6101" s="13"/>
      <c r="BD6101" s="13">
        <f t="shared" si="1634"/>
        <v>0</v>
      </c>
      <c r="BE6101" s="13"/>
      <c r="BF6101" s="13">
        <f t="shared" si="1635"/>
        <v>0</v>
      </c>
      <c r="BG6101" s="13"/>
      <c r="BH6101" s="13">
        <f t="shared" si="1636"/>
        <v>115455.29039915172</v>
      </c>
      <c r="BI6101" s="13">
        <f t="shared" si="1637"/>
        <v>115500</v>
      </c>
      <c r="BJ6101" s="13">
        <v>118900</v>
      </c>
    </row>
    <row r="6102" spans="1:62" x14ac:dyDescent="0.25">
      <c r="A6102" s="5" t="s">
        <v>3173</v>
      </c>
      <c r="B6102" s="13">
        <v>3711</v>
      </c>
      <c r="C6102">
        <v>597996</v>
      </c>
      <c r="D6102">
        <v>1</v>
      </c>
      <c r="E6102">
        <v>1</v>
      </c>
      <c r="F6102">
        <v>1</v>
      </c>
      <c r="G6102">
        <v>1</v>
      </c>
      <c r="H6102">
        <v>0</v>
      </c>
      <c r="I6102" t="s">
        <v>61</v>
      </c>
      <c r="J6102">
        <v>597996</v>
      </c>
      <c r="K6102" t="s">
        <v>3173</v>
      </c>
      <c r="L6102">
        <v>597996</v>
      </c>
      <c r="M6102" t="s">
        <v>3173</v>
      </c>
      <c r="N6102">
        <v>597996</v>
      </c>
      <c r="O6102" t="s">
        <v>3173</v>
      </c>
      <c r="P6102">
        <v>536385</v>
      </c>
      <c r="Q6102" t="s">
        <v>249</v>
      </c>
      <c r="R6102" s="13">
        <v>832465.40472604067</v>
      </c>
      <c r="S6102" s="13">
        <v>3711</v>
      </c>
      <c r="T6102" s="13">
        <v>198217.79716682885</v>
      </c>
      <c r="U6102" s="13"/>
      <c r="V6102" s="13">
        <f t="shared" si="1621"/>
        <v>0</v>
      </c>
      <c r="W6102" s="13">
        <v>29</v>
      </c>
      <c r="X6102" s="13">
        <f t="shared" si="1622"/>
        <v>85956</v>
      </c>
      <c r="Y6102" s="13">
        <v>27</v>
      </c>
      <c r="Z6102" s="13">
        <f t="shared" si="1623"/>
        <v>26676</v>
      </c>
      <c r="AA6102" s="13">
        <v>11</v>
      </c>
      <c r="AB6102" s="13">
        <f t="shared" si="1624"/>
        <v>2717</v>
      </c>
      <c r="AC6102" s="13">
        <v>3711</v>
      </c>
      <c r="AD6102" s="13">
        <v>791731.44688915776</v>
      </c>
      <c r="AE6102" s="13">
        <v>6219</v>
      </c>
      <c r="AF6102" s="13">
        <v>690906.94607958966</v>
      </c>
      <c r="AG6102" s="13"/>
      <c r="AH6102" s="13"/>
      <c r="AI6102" s="13"/>
      <c r="AJ6102" s="13"/>
      <c r="AK6102" s="13">
        <f t="shared" si="1625"/>
        <v>0</v>
      </c>
      <c r="AL6102" s="13"/>
      <c r="AM6102" s="13">
        <f t="shared" si="1626"/>
        <v>0</v>
      </c>
      <c r="AN6102" s="13"/>
      <c r="AO6102" s="13">
        <v>2</v>
      </c>
      <c r="AP6102" s="13">
        <f t="shared" si="1627"/>
        <v>61000</v>
      </c>
      <c r="AQ6102" s="13"/>
      <c r="AR6102" s="13">
        <f t="shared" si="1628"/>
        <v>0</v>
      </c>
      <c r="AS6102" s="13"/>
      <c r="AT6102" s="13">
        <f t="shared" si="1629"/>
        <v>0</v>
      </c>
      <c r="AU6102" s="13"/>
      <c r="AV6102" s="13">
        <f t="shared" si="1630"/>
        <v>0</v>
      </c>
      <c r="AW6102" s="13"/>
      <c r="AX6102" s="13">
        <f t="shared" si="1631"/>
        <v>0</v>
      </c>
      <c r="AY6102" s="13"/>
      <c r="AZ6102" s="13">
        <f t="shared" si="1632"/>
        <v>0</v>
      </c>
      <c r="BA6102" s="13"/>
      <c r="BB6102" s="13">
        <f t="shared" si="1633"/>
        <v>0</v>
      </c>
      <c r="BC6102" s="13"/>
      <c r="BD6102" s="13">
        <f t="shared" si="1634"/>
        <v>0</v>
      </c>
      <c r="BE6102" s="13"/>
      <c r="BF6102" s="13">
        <f t="shared" si="1635"/>
        <v>0</v>
      </c>
      <c r="BG6102" s="13"/>
      <c r="BH6102" s="13">
        <f t="shared" si="1636"/>
        <v>2689670.5948616173</v>
      </c>
      <c r="BI6102" s="13">
        <f t="shared" si="1637"/>
        <v>2689700</v>
      </c>
      <c r="BJ6102" s="13">
        <v>2717700</v>
      </c>
    </row>
    <row r="6103" spans="1:62" x14ac:dyDescent="0.25">
      <c r="A6103" t="s">
        <v>5200</v>
      </c>
      <c r="B6103" s="13">
        <v>48</v>
      </c>
      <c r="C6103">
        <v>598666</v>
      </c>
      <c r="D6103">
        <v>1</v>
      </c>
      <c r="E6103">
        <v>0</v>
      </c>
      <c r="F6103">
        <v>0</v>
      </c>
      <c r="G6103">
        <v>0</v>
      </c>
      <c r="H6103">
        <v>0</v>
      </c>
      <c r="I6103" t="s">
        <v>75</v>
      </c>
      <c r="J6103">
        <v>548472</v>
      </c>
      <c r="K6103" t="s">
        <v>993</v>
      </c>
      <c r="L6103">
        <v>548511</v>
      </c>
      <c r="M6103" t="s">
        <v>725</v>
      </c>
      <c r="N6103">
        <v>548511</v>
      </c>
      <c r="O6103" t="s">
        <v>725</v>
      </c>
      <c r="P6103">
        <v>548511</v>
      </c>
      <c r="Q6103" t="s">
        <v>725</v>
      </c>
      <c r="R6103" s="13">
        <v>70488.701001315436</v>
      </c>
      <c r="S6103" s="13"/>
      <c r="T6103" s="13"/>
      <c r="U6103" s="13"/>
      <c r="V6103" s="13">
        <f t="shared" si="1621"/>
        <v>0</v>
      </c>
      <c r="W6103" s="13"/>
      <c r="X6103" s="13">
        <f t="shared" si="1622"/>
        <v>0</v>
      </c>
      <c r="Y6103" s="13"/>
      <c r="Z6103" s="13">
        <f t="shared" si="1623"/>
        <v>0</v>
      </c>
      <c r="AA6103" s="13"/>
      <c r="AB6103" s="13">
        <f t="shared" si="1624"/>
        <v>0</v>
      </c>
      <c r="AC6103" s="13"/>
      <c r="AD6103" s="13"/>
      <c r="AE6103" s="13"/>
      <c r="AF6103" s="13"/>
      <c r="AG6103" s="13"/>
      <c r="AH6103" s="13"/>
      <c r="AI6103" s="13"/>
      <c r="AJ6103" s="13"/>
      <c r="AK6103" s="13">
        <f t="shared" si="1625"/>
        <v>0</v>
      </c>
      <c r="AL6103" s="13"/>
      <c r="AM6103" s="13">
        <f t="shared" si="1626"/>
        <v>0</v>
      </c>
      <c r="AN6103" s="13"/>
      <c r="AO6103" s="13">
        <v>0</v>
      </c>
      <c r="AP6103" s="13">
        <f t="shared" si="1627"/>
        <v>0</v>
      </c>
      <c r="AQ6103" s="13"/>
      <c r="AR6103" s="13">
        <f t="shared" si="1628"/>
        <v>0</v>
      </c>
      <c r="AS6103" s="13"/>
      <c r="AT6103" s="13">
        <f t="shared" si="1629"/>
        <v>0</v>
      </c>
      <c r="AU6103" s="13"/>
      <c r="AV6103" s="13">
        <f t="shared" si="1630"/>
        <v>0</v>
      </c>
      <c r="AW6103" s="13"/>
      <c r="AX6103" s="13">
        <f t="shared" si="1631"/>
        <v>0</v>
      </c>
      <c r="AY6103" s="13"/>
      <c r="AZ6103" s="13">
        <f t="shared" si="1632"/>
        <v>0</v>
      </c>
      <c r="BA6103" s="13"/>
      <c r="BB6103" s="13">
        <f t="shared" si="1633"/>
        <v>0</v>
      </c>
      <c r="BC6103" s="13"/>
      <c r="BD6103" s="13">
        <f t="shared" si="1634"/>
        <v>0</v>
      </c>
      <c r="BE6103" s="13"/>
      <c r="BF6103" s="13">
        <f t="shared" si="1635"/>
        <v>0</v>
      </c>
      <c r="BG6103" s="13"/>
      <c r="BH6103" s="13">
        <f t="shared" si="1636"/>
        <v>70488.701001315436</v>
      </c>
      <c r="BI6103" s="13">
        <f t="shared" si="1637"/>
        <v>70500</v>
      </c>
      <c r="BJ6103" s="13">
        <v>70800</v>
      </c>
    </row>
    <row r="6104" spans="1:62" x14ac:dyDescent="0.25">
      <c r="A6104" t="s">
        <v>5285</v>
      </c>
      <c r="B6104" s="13">
        <v>1345</v>
      </c>
      <c r="C6104">
        <v>539881</v>
      </c>
      <c r="D6104">
        <v>1</v>
      </c>
      <c r="E6104">
        <v>0</v>
      </c>
      <c r="F6104">
        <v>0</v>
      </c>
      <c r="G6104">
        <v>0</v>
      </c>
      <c r="H6104">
        <v>0</v>
      </c>
      <c r="I6104" t="s">
        <v>26</v>
      </c>
      <c r="J6104">
        <v>539210</v>
      </c>
      <c r="K6104" t="s">
        <v>1381</v>
      </c>
      <c r="L6104">
        <v>539210</v>
      </c>
      <c r="M6104" t="s">
        <v>1381</v>
      </c>
      <c r="N6104">
        <v>539325</v>
      </c>
      <c r="O6104" t="s">
        <v>445</v>
      </c>
      <c r="P6104">
        <v>539139</v>
      </c>
      <c r="Q6104" t="s">
        <v>548</v>
      </c>
      <c r="R6104" s="13">
        <v>309508.28695405618</v>
      </c>
      <c r="S6104" s="13"/>
      <c r="T6104" s="13"/>
      <c r="U6104" s="13"/>
      <c r="V6104" s="13">
        <f t="shared" si="1621"/>
        <v>0</v>
      </c>
      <c r="W6104" s="13"/>
      <c r="X6104" s="13">
        <f t="shared" si="1622"/>
        <v>0</v>
      </c>
      <c r="Y6104" s="13"/>
      <c r="Z6104" s="13">
        <f t="shared" si="1623"/>
        <v>0</v>
      </c>
      <c r="AA6104" s="13"/>
      <c r="AB6104" s="13">
        <f t="shared" si="1624"/>
        <v>0</v>
      </c>
      <c r="AC6104" s="13"/>
      <c r="AD6104" s="13"/>
      <c r="AE6104" s="13"/>
      <c r="AF6104" s="13"/>
      <c r="AG6104" s="13"/>
      <c r="AH6104" s="13"/>
      <c r="AI6104" s="13"/>
      <c r="AJ6104" s="13"/>
      <c r="AK6104" s="13">
        <f t="shared" si="1625"/>
        <v>0</v>
      </c>
      <c r="AL6104" s="13"/>
      <c r="AM6104" s="13">
        <f t="shared" si="1626"/>
        <v>0</v>
      </c>
      <c r="AN6104" s="13"/>
      <c r="AO6104" s="13">
        <v>0</v>
      </c>
      <c r="AP6104" s="13">
        <f t="shared" si="1627"/>
        <v>0</v>
      </c>
      <c r="AQ6104" s="13"/>
      <c r="AR6104" s="13">
        <f t="shared" si="1628"/>
        <v>0</v>
      </c>
      <c r="AS6104" s="13"/>
      <c r="AT6104" s="13">
        <f t="shared" si="1629"/>
        <v>0</v>
      </c>
      <c r="AU6104" s="13"/>
      <c r="AV6104" s="13">
        <f t="shared" si="1630"/>
        <v>0</v>
      </c>
      <c r="AW6104" s="13"/>
      <c r="AX6104" s="13">
        <f t="shared" si="1631"/>
        <v>0</v>
      </c>
      <c r="AY6104" s="13"/>
      <c r="AZ6104" s="13">
        <f t="shared" si="1632"/>
        <v>0</v>
      </c>
      <c r="BA6104" s="13"/>
      <c r="BB6104" s="13">
        <f t="shared" si="1633"/>
        <v>0</v>
      </c>
      <c r="BC6104" s="13"/>
      <c r="BD6104" s="13">
        <f t="shared" si="1634"/>
        <v>0</v>
      </c>
      <c r="BE6104" s="13"/>
      <c r="BF6104" s="13">
        <f t="shared" si="1635"/>
        <v>0</v>
      </c>
      <c r="BG6104" s="13"/>
      <c r="BH6104" s="13">
        <f t="shared" si="1636"/>
        <v>309508.28695405618</v>
      </c>
      <c r="BI6104" s="13">
        <f t="shared" si="1637"/>
        <v>309500</v>
      </c>
      <c r="BJ6104" s="13">
        <v>311300</v>
      </c>
    </row>
    <row r="6105" spans="1:62" x14ac:dyDescent="0.25">
      <c r="A6105" t="s">
        <v>5286</v>
      </c>
      <c r="B6105" s="13">
        <v>1653</v>
      </c>
      <c r="C6105">
        <v>592862</v>
      </c>
      <c r="D6105">
        <v>1</v>
      </c>
      <c r="E6105">
        <v>0</v>
      </c>
      <c r="F6105">
        <v>0</v>
      </c>
      <c r="G6105">
        <v>0</v>
      </c>
      <c r="H6105">
        <v>0</v>
      </c>
      <c r="I6105" t="s">
        <v>90</v>
      </c>
      <c r="J6105">
        <v>592102</v>
      </c>
      <c r="K6105" t="s">
        <v>786</v>
      </c>
      <c r="L6105">
        <v>592102</v>
      </c>
      <c r="M6105" t="s">
        <v>786</v>
      </c>
      <c r="N6105">
        <v>592005</v>
      </c>
      <c r="O6105" t="s">
        <v>89</v>
      </c>
      <c r="P6105">
        <v>592005</v>
      </c>
      <c r="Q6105" t="s">
        <v>89</v>
      </c>
      <c r="R6105" s="13">
        <v>378777.30194353778</v>
      </c>
      <c r="S6105" s="13"/>
      <c r="T6105" s="13"/>
      <c r="U6105" s="13"/>
      <c r="V6105" s="13">
        <f t="shared" si="1621"/>
        <v>0</v>
      </c>
      <c r="W6105" s="13"/>
      <c r="X6105" s="13">
        <f t="shared" si="1622"/>
        <v>0</v>
      </c>
      <c r="Y6105" s="13"/>
      <c r="Z6105" s="13">
        <f t="shared" si="1623"/>
        <v>0</v>
      </c>
      <c r="AA6105" s="13"/>
      <c r="AB6105" s="13">
        <f t="shared" si="1624"/>
        <v>0</v>
      </c>
      <c r="AC6105" s="13"/>
      <c r="AD6105" s="13"/>
      <c r="AE6105" s="13"/>
      <c r="AF6105" s="13"/>
      <c r="AG6105" s="13"/>
      <c r="AH6105" s="13"/>
      <c r="AI6105" s="13"/>
      <c r="AJ6105" s="13"/>
      <c r="AK6105" s="13">
        <f t="shared" si="1625"/>
        <v>0</v>
      </c>
      <c r="AL6105" s="13"/>
      <c r="AM6105" s="13">
        <f t="shared" si="1626"/>
        <v>0</v>
      </c>
      <c r="AN6105" s="13"/>
      <c r="AO6105" s="13">
        <v>0</v>
      </c>
      <c r="AP6105" s="13">
        <f t="shared" si="1627"/>
        <v>0</v>
      </c>
      <c r="AQ6105" s="13"/>
      <c r="AR6105" s="13">
        <f t="shared" si="1628"/>
        <v>0</v>
      </c>
      <c r="AS6105" s="13"/>
      <c r="AT6105" s="13">
        <f t="shared" si="1629"/>
        <v>0</v>
      </c>
      <c r="AU6105" s="13"/>
      <c r="AV6105" s="13">
        <f t="shared" si="1630"/>
        <v>0</v>
      </c>
      <c r="AW6105" s="13"/>
      <c r="AX6105" s="13">
        <f t="shared" si="1631"/>
        <v>0</v>
      </c>
      <c r="AY6105" s="13"/>
      <c r="AZ6105" s="13">
        <f t="shared" si="1632"/>
        <v>0</v>
      </c>
      <c r="BA6105" s="13"/>
      <c r="BB6105" s="13">
        <f t="shared" si="1633"/>
        <v>0</v>
      </c>
      <c r="BC6105" s="13"/>
      <c r="BD6105" s="13">
        <f t="shared" si="1634"/>
        <v>0</v>
      </c>
      <c r="BE6105" s="13"/>
      <c r="BF6105" s="13">
        <f t="shared" si="1635"/>
        <v>0</v>
      </c>
      <c r="BG6105" s="13"/>
      <c r="BH6105" s="13">
        <f t="shared" si="1636"/>
        <v>378777.30194353778</v>
      </c>
      <c r="BI6105" s="13">
        <f t="shared" si="1637"/>
        <v>378800</v>
      </c>
      <c r="BJ6105" s="13">
        <v>378100</v>
      </c>
    </row>
    <row r="6106" spans="1:62" x14ac:dyDescent="0.25">
      <c r="A6106" s="6" t="s">
        <v>275</v>
      </c>
      <c r="B6106" s="13">
        <v>74478</v>
      </c>
      <c r="C6106">
        <v>585068</v>
      </c>
      <c r="D6106">
        <v>1</v>
      </c>
      <c r="E6106">
        <v>1</v>
      </c>
      <c r="F6106">
        <v>1</v>
      </c>
      <c r="G6106">
        <v>1</v>
      </c>
      <c r="H6106">
        <v>1</v>
      </c>
      <c r="I6106" t="s">
        <v>90</v>
      </c>
      <c r="J6106">
        <v>585068</v>
      </c>
      <c r="K6106" t="s">
        <v>275</v>
      </c>
      <c r="L6106">
        <v>585068</v>
      </c>
      <c r="M6106" t="s">
        <v>275</v>
      </c>
      <c r="N6106">
        <v>585068</v>
      </c>
      <c r="O6106" t="s">
        <v>275</v>
      </c>
      <c r="P6106">
        <v>585068</v>
      </c>
      <c r="Q6106" t="s">
        <v>275</v>
      </c>
      <c r="R6106" s="13">
        <v>2879060.8379720235</v>
      </c>
      <c r="S6106" s="13">
        <v>86146</v>
      </c>
      <c r="T6106" s="13">
        <v>1763656.7221564422</v>
      </c>
      <c r="U6106" s="13">
        <v>2216</v>
      </c>
      <c r="V6106" s="13">
        <f t="shared" si="1621"/>
        <v>1642056</v>
      </c>
      <c r="W6106" s="13">
        <v>268</v>
      </c>
      <c r="X6106" s="13">
        <f t="shared" si="1622"/>
        <v>794352</v>
      </c>
      <c r="Y6106" s="13">
        <v>1810</v>
      </c>
      <c r="Z6106" s="13">
        <f t="shared" si="1623"/>
        <v>1788280</v>
      </c>
      <c r="AA6106" s="13">
        <v>347</v>
      </c>
      <c r="AB6106" s="13">
        <f t="shared" si="1624"/>
        <v>85709</v>
      </c>
      <c r="AC6106" s="13">
        <v>97661</v>
      </c>
      <c r="AD6106" s="13">
        <v>9818053.6990425345</v>
      </c>
      <c r="AE6106" s="13">
        <v>98963</v>
      </c>
      <c r="AF6106" s="13">
        <v>15166451.523310455</v>
      </c>
      <c r="AG6106" s="13">
        <v>98963</v>
      </c>
      <c r="AH6106" s="13">
        <v>34310477.216583729</v>
      </c>
      <c r="AI6106" s="13"/>
      <c r="AJ6106" s="13">
        <v>8335</v>
      </c>
      <c r="AK6106" s="13">
        <f t="shared" si="1625"/>
        <v>1158565</v>
      </c>
      <c r="AL6106" s="13">
        <v>993</v>
      </c>
      <c r="AM6106" s="13">
        <f t="shared" si="1626"/>
        <v>34755</v>
      </c>
      <c r="AN6106" s="13">
        <v>216000</v>
      </c>
      <c r="AO6106" s="13">
        <v>58</v>
      </c>
      <c r="AP6106" s="13">
        <f t="shared" si="1627"/>
        <v>1769000</v>
      </c>
      <c r="AQ6106" s="13">
        <v>612</v>
      </c>
      <c r="AR6106" s="13">
        <f t="shared" si="1628"/>
        <v>1656072</v>
      </c>
      <c r="AS6106" s="13">
        <v>6151</v>
      </c>
      <c r="AT6106" s="13">
        <f t="shared" si="1629"/>
        <v>854989</v>
      </c>
      <c r="AU6106" s="13">
        <v>5765</v>
      </c>
      <c r="AV6106" s="13">
        <f t="shared" si="1630"/>
        <v>1948570</v>
      </c>
      <c r="AW6106" s="13">
        <v>1179</v>
      </c>
      <c r="AX6106" s="13">
        <f t="shared" si="1631"/>
        <v>127332</v>
      </c>
      <c r="AY6106" s="13">
        <v>85</v>
      </c>
      <c r="AZ6106" s="13">
        <f t="shared" si="1632"/>
        <v>6885</v>
      </c>
      <c r="BA6106" s="13">
        <v>1128</v>
      </c>
      <c r="BB6106" s="13">
        <f t="shared" si="1633"/>
        <v>366600</v>
      </c>
      <c r="BC6106" s="13">
        <v>93</v>
      </c>
      <c r="BD6106" s="13">
        <f t="shared" si="1634"/>
        <v>37758</v>
      </c>
      <c r="BE6106" s="13">
        <v>45</v>
      </c>
      <c r="BF6106" s="13">
        <f t="shared" si="1635"/>
        <v>9765</v>
      </c>
      <c r="BG6106" s="13">
        <v>498070</v>
      </c>
      <c r="BH6106" s="13">
        <f t="shared" si="1636"/>
        <v>76932457.999065191</v>
      </c>
      <c r="BI6106" s="13">
        <f t="shared" si="1637"/>
        <v>76932500</v>
      </c>
      <c r="BJ6106" s="13">
        <v>75982700</v>
      </c>
    </row>
    <row r="6107" spans="1:62" x14ac:dyDescent="0.25">
      <c r="A6107" s="5" t="s">
        <v>1287</v>
      </c>
      <c r="B6107" s="13">
        <v>3537</v>
      </c>
      <c r="C6107">
        <v>545341</v>
      </c>
      <c r="D6107">
        <v>1</v>
      </c>
      <c r="E6107">
        <v>1</v>
      </c>
      <c r="F6107">
        <v>1</v>
      </c>
      <c r="G6107">
        <v>1</v>
      </c>
      <c r="H6107">
        <v>0</v>
      </c>
      <c r="I6107" t="s">
        <v>23</v>
      </c>
      <c r="J6107">
        <v>545341</v>
      </c>
      <c r="K6107" t="s">
        <v>1287</v>
      </c>
      <c r="L6107">
        <v>545341</v>
      </c>
      <c r="M6107" t="s">
        <v>1287</v>
      </c>
      <c r="N6107">
        <v>545341</v>
      </c>
      <c r="O6107" t="s">
        <v>1287</v>
      </c>
      <c r="P6107">
        <v>544256</v>
      </c>
      <c r="Q6107" t="s">
        <v>22</v>
      </c>
      <c r="R6107" s="13">
        <v>794625.80843284132</v>
      </c>
      <c r="S6107" s="13">
        <v>6216</v>
      </c>
      <c r="T6107" s="13">
        <v>331367.98860146414</v>
      </c>
      <c r="U6107" s="13"/>
      <c r="V6107" s="13">
        <f t="shared" si="1621"/>
        <v>0</v>
      </c>
      <c r="W6107" s="13">
        <v>25</v>
      </c>
      <c r="X6107" s="13">
        <f t="shared" si="1622"/>
        <v>74100</v>
      </c>
      <c r="Y6107" s="13">
        <v>28</v>
      </c>
      <c r="Z6107" s="13">
        <f t="shared" si="1623"/>
        <v>27664</v>
      </c>
      <c r="AA6107" s="13">
        <v>16</v>
      </c>
      <c r="AB6107" s="13">
        <f t="shared" si="1624"/>
        <v>3952</v>
      </c>
      <c r="AC6107" s="13">
        <v>5541</v>
      </c>
      <c r="AD6107" s="13">
        <v>1174310.7988651062</v>
      </c>
      <c r="AE6107" s="13">
        <v>5541</v>
      </c>
      <c r="AF6107" s="13">
        <v>615932.69281871489</v>
      </c>
      <c r="AG6107" s="13"/>
      <c r="AH6107" s="13"/>
      <c r="AI6107" s="13"/>
      <c r="AJ6107" s="13"/>
      <c r="AK6107" s="13">
        <f t="shared" si="1625"/>
        <v>0</v>
      </c>
      <c r="AL6107" s="13"/>
      <c r="AM6107" s="13">
        <f t="shared" si="1626"/>
        <v>0</v>
      </c>
      <c r="AN6107" s="13"/>
      <c r="AO6107" s="13">
        <v>1</v>
      </c>
      <c r="AP6107" s="13">
        <f t="shared" si="1627"/>
        <v>30500</v>
      </c>
      <c r="AQ6107" s="13"/>
      <c r="AR6107" s="13">
        <f t="shared" si="1628"/>
        <v>0</v>
      </c>
      <c r="AS6107" s="13"/>
      <c r="AT6107" s="13">
        <f t="shared" si="1629"/>
        <v>0</v>
      </c>
      <c r="AU6107" s="13"/>
      <c r="AV6107" s="13">
        <f t="shared" si="1630"/>
        <v>0</v>
      </c>
      <c r="AW6107" s="13"/>
      <c r="AX6107" s="13">
        <f t="shared" si="1631"/>
        <v>0</v>
      </c>
      <c r="AY6107" s="13"/>
      <c r="AZ6107" s="13">
        <f t="shared" si="1632"/>
        <v>0</v>
      </c>
      <c r="BA6107" s="13"/>
      <c r="BB6107" s="13">
        <f t="shared" si="1633"/>
        <v>0</v>
      </c>
      <c r="BC6107" s="13"/>
      <c r="BD6107" s="13">
        <f t="shared" si="1634"/>
        <v>0</v>
      </c>
      <c r="BE6107" s="13"/>
      <c r="BF6107" s="13">
        <f t="shared" si="1635"/>
        <v>0</v>
      </c>
      <c r="BG6107" s="13"/>
      <c r="BH6107" s="13">
        <f t="shared" si="1636"/>
        <v>3052453.2887181262</v>
      </c>
      <c r="BI6107" s="13">
        <f t="shared" si="1637"/>
        <v>3052500</v>
      </c>
      <c r="BJ6107" s="13">
        <v>3066900</v>
      </c>
    </row>
    <row r="6108" spans="1:62" x14ac:dyDescent="0.25">
      <c r="A6108" t="s">
        <v>5287</v>
      </c>
      <c r="B6108" s="13">
        <v>614</v>
      </c>
      <c r="C6108">
        <v>589217</v>
      </c>
      <c r="D6108">
        <v>1</v>
      </c>
      <c r="E6108">
        <v>0</v>
      </c>
      <c r="F6108">
        <v>0</v>
      </c>
      <c r="G6108">
        <v>0</v>
      </c>
      <c r="H6108">
        <v>0</v>
      </c>
      <c r="I6108" t="s">
        <v>90</v>
      </c>
      <c r="J6108">
        <v>588296</v>
      </c>
      <c r="K6108" t="s">
        <v>164</v>
      </c>
      <c r="L6108">
        <v>588296</v>
      </c>
      <c r="M6108" t="s">
        <v>164</v>
      </c>
      <c r="N6108">
        <v>588296</v>
      </c>
      <c r="O6108" t="s">
        <v>164</v>
      </c>
      <c r="P6108">
        <v>588296</v>
      </c>
      <c r="Q6108" t="s">
        <v>164</v>
      </c>
      <c r="R6108" s="13">
        <v>143105.80739014584</v>
      </c>
      <c r="S6108" s="13"/>
      <c r="T6108" s="13"/>
      <c r="U6108" s="13"/>
      <c r="V6108" s="13">
        <f t="shared" si="1621"/>
        <v>0</v>
      </c>
      <c r="W6108" s="13"/>
      <c r="X6108" s="13">
        <f t="shared" si="1622"/>
        <v>0</v>
      </c>
      <c r="Y6108" s="13"/>
      <c r="Z6108" s="13">
        <f t="shared" si="1623"/>
        <v>0</v>
      </c>
      <c r="AA6108" s="13"/>
      <c r="AB6108" s="13">
        <f t="shared" si="1624"/>
        <v>0</v>
      </c>
      <c r="AC6108" s="13"/>
      <c r="AD6108" s="13"/>
      <c r="AE6108" s="13"/>
      <c r="AF6108" s="13"/>
      <c r="AG6108" s="13"/>
      <c r="AH6108" s="13"/>
      <c r="AI6108" s="13"/>
      <c r="AJ6108" s="13"/>
      <c r="AK6108" s="13">
        <f t="shared" si="1625"/>
        <v>0</v>
      </c>
      <c r="AL6108" s="13"/>
      <c r="AM6108" s="13">
        <f t="shared" si="1626"/>
        <v>0</v>
      </c>
      <c r="AN6108" s="13"/>
      <c r="AO6108" s="13">
        <v>0</v>
      </c>
      <c r="AP6108" s="13">
        <f t="shared" si="1627"/>
        <v>0</v>
      </c>
      <c r="AQ6108" s="13"/>
      <c r="AR6108" s="13">
        <f t="shared" si="1628"/>
        <v>0</v>
      </c>
      <c r="AS6108" s="13"/>
      <c r="AT6108" s="13">
        <f t="shared" si="1629"/>
        <v>0</v>
      </c>
      <c r="AU6108" s="13"/>
      <c r="AV6108" s="13">
        <f t="shared" si="1630"/>
        <v>0</v>
      </c>
      <c r="AW6108" s="13"/>
      <c r="AX6108" s="13">
        <f t="shared" si="1631"/>
        <v>0</v>
      </c>
      <c r="AY6108" s="13"/>
      <c r="AZ6108" s="13">
        <f t="shared" si="1632"/>
        <v>0</v>
      </c>
      <c r="BA6108" s="13"/>
      <c r="BB6108" s="13">
        <f t="shared" si="1633"/>
        <v>0</v>
      </c>
      <c r="BC6108" s="13"/>
      <c r="BD6108" s="13">
        <f t="shared" si="1634"/>
        <v>0</v>
      </c>
      <c r="BE6108" s="13"/>
      <c r="BF6108" s="13">
        <f t="shared" si="1635"/>
        <v>0</v>
      </c>
      <c r="BG6108" s="13"/>
      <c r="BH6108" s="13">
        <f t="shared" si="1636"/>
        <v>143105.80739014584</v>
      </c>
      <c r="BI6108" s="13">
        <f t="shared" si="1637"/>
        <v>143100</v>
      </c>
      <c r="BJ6108" s="13">
        <v>146400</v>
      </c>
    </row>
    <row r="6109" spans="1:62" x14ac:dyDescent="0.25">
      <c r="A6109" t="s">
        <v>5288</v>
      </c>
      <c r="B6109" s="13">
        <v>586</v>
      </c>
      <c r="C6109">
        <v>531511</v>
      </c>
      <c r="D6109">
        <v>1</v>
      </c>
      <c r="E6109">
        <v>0</v>
      </c>
      <c r="F6109">
        <v>0</v>
      </c>
      <c r="G6109">
        <v>0</v>
      </c>
      <c r="H6109">
        <v>0</v>
      </c>
      <c r="I6109" t="s">
        <v>26</v>
      </c>
      <c r="J6109">
        <v>534951</v>
      </c>
      <c r="K6109" t="s">
        <v>1369</v>
      </c>
      <c r="L6109">
        <v>534951</v>
      </c>
      <c r="M6109" t="s">
        <v>1369</v>
      </c>
      <c r="N6109">
        <v>534951</v>
      </c>
      <c r="O6109" t="s">
        <v>1369</v>
      </c>
      <c r="P6109">
        <v>534951</v>
      </c>
      <c r="Q6109" t="s">
        <v>1369</v>
      </c>
      <c r="R6109" s="13">
        <v>136664.09941773742</v>
      </c>
      <c r="S6109" s="13"/>
      <c r="T6109" s="13"/>
      <c r="U6109" s="13"/>
      <c r="V6109" s="13">
        <f t="shared" si="1621"/>
        <v>0</v>
      </c>
      <c r="W6109" s="13"/>
      <c r="X6109" s="13">
        <f t="shared" si="1622"/>
        <v>0</v>
      </c>
      <c r="Y6109" s="13"/>
      <c r="Z6109" s="13">
        <f t="shared" si="1623"/>
        <v>0</v>
      </c>
      <c r="AA6109" s="13"/>
      <c r="AB6109" s="13">
        <f t="shared" si="1624"/>
        <v>0</v>
      </c>
      <c r="AC6109" s="13"/>
      <c r="AD6109" s="13"/>
      <c r="AE6109" s="13"/>
      <c r="AF6109" s="13"/>
      <c r="AG6109" s="13"/>
      <c r="AH6109" s="13"/>
      <c r="AI6109" s="13"/>
      <c r="AJ6109" s="13"/>
      <c r="AK6109" s="13">
        <f t="shared" si="1625"/>
        <v>0</v>
      </c>
      <c r="AL6109" s="13"/>
      <c r="AM6109" s="13">
        <f t="shared" si="1626"/>
        <v>0</v>
      </c>
      <c r="AN6109" s="13"/>
      <c r="AO6109" s="13">
        <v>0</v>
      </c>
      <c r="AP6109" s="13">
        <f t="shared" si="1627"/>
        <v>0</v>
      </c>
      <c r="AQ6109" s="13"/>
      <c r="AR6109" s="13">
        <f t="shared" si="1628"/>
        <v>0</v>
      </c>
      <c r="AS6109" s="13"/>
      <c r="AT6109" s="13">
        <f t="shared" si="1629"/>
        <v>0</v>
      </c>
      <c r="AU6109" s="13"/>
      <c r="AV6109" s="13">
        <f t="shared" si="1630"/>
        <v>0</v>
      </c>
      <c r="AW6109" s="13"/>
      <c r="AX6109" s="13">
        <f t="shared" si="1631"/>
        <v>0</v>
      </c>
      <c r="AY6109" s="13"/>
      <c r="AZ6109" s="13">
        <f t="shared" si="1632"/>
        <v>0</v>
      </c>
      <c r="BA6109" s="13"/>
      <c r="BB6109" s="13">
        <f t="shared" si="1633"/>
        <v>0</v>
      </c>
      <c r="BC6109" s="13"/>
      <c r="BD6109" s="13">
        <f t="shared" si="1634"/>
        <v>0</v>
      </c>
      <c r="BE6109" s="13"/>
      <c r="BF6109" s="13">
        <f t="shared" si="1635"/>
        <v>0</v>
      </c>
      <c r="BG6109" s="13"/>
      <c r="BH6109" s="13">
        <f t="shared" si="1636"/>
        <v>136664.09941773742</v>
      </c>
      <c r="BI6109" s="13">
        <f t="shared" si="1637"/>
        <v>136700</v>
      </c>
      <c r="BJ6109" s="13">
        <v>134900</v>
      </c>
    </row>
    <row r="6110" spans="1:62" x14ac:dyDescent="0.25">
      <c r="A6110" s="4" t="s">
        <v>318</v>
      </c>
      <c r="B6110" s="13">
        <v>2258</v>
      </c>
      <c r="C6110">
        <v>533114</v>
      </c>
      <c r="D6110">
        <v>1</v>
      </c>
      <c r="E6110">
        <v>1</v>
      </c>
      <c r="F6110">
        <v>1</v>
      </c>
      <c r="G6110">
        <v>0</v>
      </c>
      <c r="H6110">
        <v>0</v>
      </c>
      <c r="I6110" t="s">
        <v>26</v>
      </c>
      <c r="J6110">
        <v>533114</v>
      </c>
      <c r="K6110" t="s">
        <v>318</v>
      </c>
      <c r="L6110">
        <v>533114</v>
      </c>
      <c r="M6110" t="s">
        <v>318</v>
      </c>
      <c r="N6110">
        <v>532819</v>
      </c>
      <c r="O6110" t="s">
        <v>319</v>
      </c>
      <c r="P6110">
        <v>532819</v>
      </c>
      <c r="Q6110" t="s">
        <v>319</v>
      </c>
      <c r="R6110" s="13">
        <v>513671.27205967862</v>
      </c>
      <c r="S6110" s="13">
        <v>4825</v>
      </c>
      <c r="T6110" s="13">
        <v>257479.45453680155</v>
      </c>
      <c r="U6110" s="13"/>
      <c r="V6110" s="13">
        <f t="shared" si="1621"/>
        <v>0</v>
      </c>
      <c r="W6110" s="13">
        <v>25</v>
      </c>
      <c r="X6110" s="13">
        <f t="shared" si="1622"/>
        <v>74100</v>
      </c>
      <c r="Y6110" s="13">
        <v>19</v>
      </c>
      <c r="Z6110" s="13">
        <f t="shared" si="1623"/>
        <v>18772</v>
      </c>
      <c r="AA6110" s="13">
        <v>3</v>
      </c>
      <c r="AB6110" s="13">
        <f t="shared" si="1624"/>
        <v>741</v>
      </c>
      <c r="AC6110" s="13">
        <v>6062</v>
      </c>
      <c r="AD6110" s="13">
        <v>1282573.0365702966</v>
      </c>
      <c r="AE6110" s="13"/>
      <c r="AF6110" s="13"/>
      <c r="AG6110" s="13"/>
      <c r="AH6110" s="13"/>
      <c r="AI6110" s="13"/>
      <c r="AJ6110" s="13"/>
      <c r="AK6110" s="13">
        <f t="shared" si="1625"/>
        <v>0</v>
      </c>
      <c r="AL6110" s="13"/>
      <c r="AM6110" s="13">
        <f t="shared" si="1626"/>
        <v>0</v>
      </c>
      <c r="AN6110" s="13"/>
      <c r="AO6110" s="13">
        <v>0</v>
      </c>
      <c r="AP6110" s="13">
        <f t="shared" si="1627"/>
        <v>0</v>
      </c>
      <c r="AQ6110" s="13"/>
      <c r="AR6110" s="13">
        <f t="shared" si="1628"/>
        <v>0</v>
      </c>
      <c r="AS6110" s="13"/>
      <c r="AT6110" s="13">
        <f t="shared" si="1629"/>
        <v>0</v>
      </c>
      <c r="AU6110" s="13"/>
      <c r="AV6110" s="13">
        <f t="shared" si="1630"/>
        <v>0</v>
      </c>
      <c r="AW6110" s="13"/>
      <c r="AX6110" s="13">
        <f t="shared" si="1631"/>
        <v>0</v>
      </c>
      <c r="AY6110" s="13"/>
      <c r="AZ6110" s="13">
        <f t="shared" si="1632"/>
        <v>0</v>
      </c>
      <c r="BA6110" s="13"/>
      <c r="BB6110" s="13">
        <f t="shared" si="1633"/>
        <v>0</v>
      </c>
      <c r="BC6110" s="13"/>
      <c r="BD6110" s="13">
        <f t="shared" si="1634"/>
        <v>0</v>
      </c>
      <c r="BE6110" s="13"/>
      <c r="BF6110" s="13">
        <f t="shared" si="1635"/>
        <v>0</v>
      </c>
      <c r="BG6110" s="13"/>
      <c r="BH6110" s="13">
        <f t="shared" si="1636"/>
        <v>2147336.7631667769</v>
      </c>
      <c r="BI6110" s="13">
        <f t="shared" si="1637"/>
        <v>2147300</v>
      </c>
      <c r="BJ6110" s="13">
        <v>2159600</v>
      </c>
    </row>
    <row r="6111" spans="1:62" x14ac:dyDescent="0.25">
      <c r="A6111" t="s">
        <v>5289</v>
      </c>
      <c r="B6111" s="13">
        <v>956</v>
      </c>
      <c r="C6111">
        <v>539082</v>
      </c>
      <c r="D6111">
        <v>1</v>
      </c>
      <c r="E6111">
        <v>0</v>
      </c>
      <c r="F6111">
        <v>0</v>
      </c>
      <c r="G6111">
        <v>0</v>
      </c>
      <c r="H6111">
        <v>0</v>
      </c>
      <c r="I6111" t="s">
        <v>26</v>
      </c>
      <c r="J6111">
        <v>538442</v>
      </c>
      <c r="K6111" t="s">
        <v>171</v>
      </c>
      <c r="L6111">
        <v>538442</v>
      </c>
      <c r="M6111" t="s">
        <v>171</v>
      </c>
      <c r="N6111">
        <v>538094</v>
      </c>
      <c r="O6111" t="s">
        <v>173</v>
      </c>
      <c r="P6111">
        <v>538094</v>
      </c>
      <c r="Q6111" t="s">
        <v>173</v>
      </c>
      <c r="R6111" s="13">
        <v>221349.64230798982</v>
      </c>
      <c r="S6111" s="13"/>
      <c r="T6111" s="13"/>
      <c r="U6111" s="13"/>
      <c r="V6111" s="13">
        <f t="shared" si="1621"/>
        <v>0</v>
      </c>
      <c r="W6111" s="13"/>
      <c r="X6111" s="13">
        <f t="shared" si="1622"/>
        <v>0</v>
      </c>
      <c r="Y6111" s="13"/>
      <c r="Z6111" s="13">
        <f t="shared" si="1623"/>
        <v>0</v>
      </c>
      <c r="AA6111" s="13"/>
      <c r="AB6111" s="13">
        <f t="shared" si="1624"/>
        <v>0</v>
      </c>
      <c r="AC6111" s="13"/>
      <c r="AD6111" s="13"/>
      <c r="AE6111" s="13"/>
      <c r="AF6111" s="13"/>
      <c r="AG6111" s="13"/>
      <c r="AH6111" s="13"/>
      <c r="AI6111" s="13"/>
      <c r="AJ6111" s="13"/>
      <c r="AK6111" s="13">
        <f t="shared" si="1625"/>
        <v>0</v>
      </c>
      <c r="AL6111" s="13"/>
      <c r="AM6111" s="13">
        <f t="shared" si="1626"/>
        <v>0</v>
      </c>
      <c r="AN6111" s="13"/>
      <c r="AO6111" s="13">
        <v>0</v>
      </c>
      <c r="AP6111" s="13">
        <f t="shared" si="1627"/>
        <v>0</v>
      </c>
      <c r="AQ6111" s="13"/>
      <c r="AR6111" s="13">
        <f t="shared" si="1628"/>
        <v>0</v>
      </c>
      <c r="AS6111" s="13"/>
      <c r="AT6111" s="13">
        <f t="shared" si="1629"/>
        <v>0</v>
      </c>
      <c r="AU6111" s="13"/>
      <c r="AV6111" s="13">
        <f t="shared" si="1630"/>
        <v>0</v>
      </c>
      <c r="AW6111" s="13"/>
      <c r="AX6111" s="13">
        <f t="shared" si="1631"/>
        <v>0</v>
      </c>
      <c r="AY6111" s="13"/>
      <c r="AZ6111" s="13">
        <f t="shared" si="1632"/>
        <v>0</v>
      </c>
      <c r="BA6111" s="13"/>
      <c r="BB6111" s="13">
        <f t="shared" si="1633"/>
        <v>0</v>
      </c>
      <c r="BC6111" s="13"/>
      <c r="BD6111" s="13">
        <f t="shared" si="1634"/>
        <v>0</v>
      </c>
      <c r="BE6111" s="13"/>
      <c r="BF6111" s="13">
        <f t="shared" si="1635"/>
        <v>0</v>
      </c>
      <c r="BG6111" s="13"/>
      <c r="BH6111" s="13">
        <f t="shared" si="1636"/>
        <v>221349.64230798982</v>
      </c>
      <c r="BI6111" s="13">
        <f t="shared" si="1637"/>
        <v>221300</v>
      </c>
      <c r="BJ6111" s="13">
        <v>196500</v>
      </c>
    </row>
    <row r="6112" spans="1:62" x14ac:dyDescent="0.25">
      <c r="A6112" t="s">
        <v>5290</v>
      </c>
      <c r="B6112" s="13">
        <v>485</v>
      </c>
      <c r="C6112">
        <v>535389</v>
      </c>
      <c r="D6112">
        <v>1</v>
      </c>
      <c r="E6112">
        <v>0</v>
      </c>
      <c r="F6112">
        <v>0</v>
      </c>
      <c r="G6112">
        <v>0</v>
      </c>
      <c r="H6112">
        <v>0</v>
      </c>
      <c r="I6112" t="s">
        <v>26</v>
      </c>
      <c r="J6112">
        <v>535273</v>
      </c>
      <c r="K6112" t="s">
        <v>1931</v>
      </c>
      <c r="L6112">
        <v>535273</v>
      </c>
      <c r="M6112" t="s">
        <v>1931</v>
      </c>
      <c r="N6112">
        <v>534951</v>
      </c>
      <c r="O6112" t="s">
        <v>1369</v>
      </c>
      <c r="P6112">
        <v>534951</v>
      </c>
      <c r="Q6112" t="s">
        <v>1369</v>
      </c>
      <c r="R6112" s="13">
        <v>113376.80570487093</v>
      </c>
      <c r="S6112" s="13"/>
      <c r="T6112" s="13"/>
      <c r="U6112" s="13"/>
      <c r="V6112" s="13">
        <f t="shared" si="1621"/>
        <v>0</v>
      </c>
      <c r="W6112" s="13"/>
      <c r="X6112" s="13">
        <f t="shared" si="1622"/>
        <v>0</v>
      </c>
      <c r="Y6112" s="13"/>
      <c r="Z6112" s="13">
        <f t="shared" si="1623"/>
        <v>0</v>
      </c>
      <c r="AA6112" s="13"/>
      <c r="AB6112" s="13">
        <f t="shared" si="1624"/>
        <v>0</v>
      </c>
      <c r="AC6112" s="13"/>
      <c r="AD6112" s="13"/>
      <c r="AE6112" s="13"/>
      <c r="AF6112" s="13"/>
      <c r="AG6112" s="13"/>
      <c r="AH6112" s="13"/>
      <c r="AI6112" s="13"/>
      <c r="AJ6112" s="13"/>
      <c r="AK6112" s="13">
        <f t="shared" si="1625"/>
        <v>0</v>
      </c>
      <c r="AL6112" s="13"/>
      <c r="AM6112" s="13">
        <f t="shared" si="1626"/>
        <v>0</v>
      </c>
      <c r="AN6112" s="13"/>
      <c r="AO6112" s="13">
        <v>0</v>
      </c>
      <c r="AP6112" s="13">
        <f t="shared" si="1627"/>
        <v>0</v>
      </c>
      <c r="AQ6112" s="13"/>
      <c r="AR6112" s="13">
        <f t="shared" si="1628"/>
        <v>0</v>
      </c>
      <c r="AS6112" s="13"/>
      <c r="AT6112" s="13">
        <f t="shared" si="1629"/>
        <v>0</v>
      </c>
      <c r="AU6112" s="13"/>
      <c r="AV6112" s="13">
        <f t="shared" si="1630"/>
        <v>0</v>
      </c>
      <c r="AW6112" s="13"/>
      <c r="AX6112" s="13">
        <f t="shared" si="1631"/>
        <v>0</v>
      </c>
      <c r="AY6112" s="13"/>
      <c r="AZ6112" s="13">
        <f t="shared" si="1632"/>
        <v>0</v>
      </c>
      <c r="BA6112" s="13"/>
      <c r="BB6112" s="13">
        <f t="shared" si="1633"/>
        <v>0</v>
      </c>
      <c r="BC6112" s="13"/>
      <c r="BD6112" s="13">
        <f t="shared" si="1634"/>
        <v>0</v>
      </c>
      <c r="BE6112" s="13"/>
      <c r="BF6112" s="13">
        <f t="shared" si="1635"/>
        <v>0</v>
      </c>
      <c r="BG6112" s="13"/>
      <c r="BH6112" s="13">
        <f t="shared" si="1636"/>
        <v>113376.80570487093</v>
      </c>
      <c r="BI6112" s="13">
        <f t="shared" si="1637"/>
        <v>113400</v>
      </c>
      <c r="BJ6112" s="13">
        <v>114000</v>
      </c>
    </row>
    <row r="6113" spans="1:62" x14ac:dyDescent="0.25">
      <c r="A6113" t="s">
        <v>5291</v>
      </c>
      <c r="B6113" s="13">
        <v>276</v>
      </c>
      <c r="C6113">
        <v>599271</v>
      </c>
      <c r="D6113">
        <v>1</v>
      </c>
      <c r="E6113">
        <v>0</v>
      </c>
      <c r="F6113">
        <v>0</v>
      </c>
      <c r="G6113">
        <v>0</v>
      </c>
      <c r="H6113">
        <v>0</v>
      </c>
      <c r="I6113" t="s">
        <v>23</v>
      </c>
      <c r="J6113">
        <v>553271</v>
      </c>
      <c r="K6113" t="s">
        <v>587</v>
      </c>
      <c r="L6113">
        <v>553271</v>
      </c>
      <c r="M6113" t="s">
        <v>587</v>
      </c>
      <c r="N6113">
        <v>553271</v>
      </c>
      <c r="O6113" t="s">
        <v>587</v>
      </c>
      <c r="P6113">
        <v>553131</v>
      </c>
      <c r="Q6113" t="s">
        <v>588</v>
      </c>
      <c r="R6113" s="13">
        <v>70488.701001315436</v>
      </c>
      <c r="S6113" s="13"/>
      <c r="T6113" s="13"/>
      <c r="U6113" s="13"/>
      <c r="V6113" s="13">
        <f t="shared" si="1621"/>
        <v>0</v>
      </c>
      <c r="W6113" s="13"/>
      <c r="X6113" s="13">
        <f t="shared" si="1622"/>
        <v>0</v>
      </c>
      <c r="Y6113" s="13"/>
      <c r="Z6113" s="13">
        <f t="shared" si="1623"/>
        <v>0</v>
      </c>
      <c r="AA6113" s="13"/>
      <c r="AB6113" s="13">
        <f t="shared" si="1624"/>
        <v>0</v>
      </c>
      <c r="AC6113" s="13"/>
      <c r="AD6113" s="13"/>
      <c r="AE6113" s="13"/>
      <c r="AF6113" s="13"/>
      <c r="AG6113" s="13"/>
      <c r="AH6113" s="13"/>
      <c r="AI6113" s="13"/>
      <c r="AJ6113" s="13"/>
      <c r="AK6113" s="13">
        <f t="shared" si="1625"/>
        <v>0</v>
      </c>
      <c r="AL6113" s="13"/>
      <c r="AM6113" s="13">
        <f t="shared" si="1626"/>
        <v>0</v>
      </c>
      <c r="AN6113" s="13"/>
      <c r="AO6113" s="13">
        <v>0</v>
      </c>
      <c r="AP6113" s="13">
        <f t="shared" si="1627"/>
        <v>0</v>
      </c>
      <c r="AQ6113" s="13"/>
      <c r="AR6113" s="13">
        <f t="shared" si="1628"/>
        <v>0</v>
      </c>
      <c r="AS6113" s="13"/>
      <c r="AT6113" s="13">
        <f t="shared" si="1629"/>
        <v>0</v>
      </c>
      <c r="AU6113" s="13"/>
      <c r="AV6113" s="13">
        <f t="shared" si="1630"/>
        <v>0</v>
      </c>
      <c r="AW6113" s="13"/>
      <c r="AX6113" s="13">
        <f t="shared" si="1631"/>
        <v>0</v>
      </c>
      <c r="AY6113" s="13"/>
      <c r="AZ6113" s="13">
        <f t="shared" si="1632"/>
        <v>0</v>
      </c>
      <c r="BA6113" s="13"/>
      <c r="BB6113" s="13">
        <f t="shared" si="1633"/>
        <v>0</v>
      </c>
      <c r="BC6113" s="13"/>
      <c r="BD6113" s="13">
        <f t="shared" si="1634"/>
        <v>0</v>
      </c>
      <c r="BE6113" s="13"/>
      <c r="BF6113" s="13">
        <f t="shared" si="1635"/>
        <v>0</v>
      </c>
      <c r="BG6113" s="13"/>
      <c r="BH6113" s="13">
        <f t="shared" si="1636"/>
        <v>70488.701001315436</v>
      </c>
      <c r="BI6113" s="13">
        <f t="shared" si="1637"/>
        <v>70500</v>
      </c>
      <c r="BJ6113" s="13">
        <v>70800</v>
      </c>
    </row>
    <row r="6114" spans="1:62" x14ac:dyDescent="0.25">
      <c r="A6114" t="s">
        <v>5292</v>
      </c>
      <c r="B6114" s="13">
        <v>208</v>
      </c>
      <c r="C6114">
        <v>597139</v>
      </c>
      <c r="D6114">
        <v>1</v>
      </c>
      <c r="E6114">
        <v>0</v>
      </c>
      <c r="F6114">
        <v>0</v>
      </c>
      <c r="G6114">
        <v>0</v>
      </c>
      <c r="H6114">
        <v>0</v>
      </c>
      <c r="I6114" t="s">
        <v>75</v>
      </c>
      <c r="J6114">
        <v>596574</v>
      </c>
      <c r="K6114" t="s">
        <v>2454</v>
      </c>
      <c r="L6114">
        <v>595209</v>
      </c>
      <c r="M6114" t="s">
        <v>132</v>
      </c>
      <c r="N6114">
        <v>595209</v>
      </c>
      <c r="O6114" t="s">
        <v>132</v>
      </c>
      <c r="P6114">
        <v>595209</v>
      </c>
      <c r="Q6114" t="s">
        <v>132</v>
      </c>
      <c r="R6114" s="13">
        <v>70488.701001315436</v>
      </c>
      <c r="S6114" s="13"/>
      <c r="T6114" s="13"/>
      <c r="U6114" s="13"/>
      <c r="V6114" s="13">
        <f t="shared" si="1621"/>
        <v>0</v>
      </c>
      <c r="W6114" s="13"/>
      <c r="X6114" s="13">
        <f t="shared" si="1622"/>
        <v>0</v>
      </c>
      <c r="Y6114" s="13"/>
      <c r="Z6114" s="13">
        <f t="shared" si="1623"/>
        <v>0</v>
      </c>
      <c r="AA6114" s="13"/>
      <c r="AB6114" s="13">
        <f t="shared" si="1624"/>
        <v>0</v>
      </c>
      <c r="AC6114" s="13"/>
      <c r="AD6114" s="13"/>
      <c r="AE6114" s="13"/>
      <c r="AF6114" s="13"/>
      <c r="AG6114" s="13"/>
      <c r="AH6114" s="13"/>
      <c r="AI6114" s="13"/>
      <c r="AJ6114" s="13"/>
      <c r="AK6114" s="13">
        <f t="shared" si="1625"/>
        <v>0</v>
      </c>
      <c r="AL6114" s="13"/>
      <c r="AM6114" s="13">
        <f t="shared" si="1626"/>
        <v>0</v>
      </c>
      <c r="AN6114" s="13"/>
      <c r="AO6114" s="13">
        <v>0</v>
      </c>
      <c r="AP6114" s="13">
        <f t="shared" si="1627"/>
        <v>0</v>
      </c>
      <c r="AQ6114" s="13"/>
      <c r="AR6114" s="13">
        <f t="shared" si="1628"/>
        <v>0</v>
      </c>
      <c r="AS6114" s="13"/>
      <c r="AT6114" s="13">
        <f t="shared" si="1629"/>
        <v>0</v>
      </c>
      <c r="AU6114" s="13"/>
      <c r="AV6114" s="13">
        <f t="shared" si="1630"/>
        <v>0</v>
      </c>
      <c r="AW6114" s="13"/>
      <c r="AX6114" s="13">
        <f t="shared" si="1631"/>
        <v>0</v>
      </c>
      <c r="AY6114" s="13"/>
      <c r="AZ6114" s="13">
        <f t="shared" si="1632"/>
        <v>0</v>
      </c>
      <c r="BA6114" s="13"/>
      <c r="BB6114" s="13">
        <f t="shared" si="1633"/>
        <v>0</v>
      </c>
      <c r="BC6114" s="13"/>
      <c r="BD6114" s="13">
        <f t="shared" si="1634"/>
        <v>0</v>
      </c>
      <c r="BE6114" s="13"/>
      <c r="BF6114" s="13">
        <f t="shared" si="1635"/>
        <v>0</v>
      </c>
      <c r="BG6114" s="13"/>
      <c r="BH6114" s="13">
        <f t="shared" si="1636"/>
        <v>70488.701001315436</v>
      </c>
      <c r="BI6114" s="13">
        <f t="shared" si="1637"/>
        <v>70500</v>
      </c>
      <c r="BJ6114" s="13">
        <v>70800</v>
      </c>
    </row>
    <row r="6115" spans="1:62" x14ac:dyDescent="0.25">
      <c r="A6115" s="6" t="s">
        <v>149</v>
      </c>
      <c r="B6115" s="13">
        <v>33775</v>
      </c>
      <c r="C6115">
        <v>593711</v>
      </c>
      <c r="D6115">
        <v>1</v>
      </c>
      <c r="E6115">
        <v>1</v>
      </c>
      <c r="F6115">
        <v>1</v>
      </c>
      <c r="G6115">
        <v>1</v>
      </c>
      <c r="H6115">
        <v>1</v>
      </c>
      <c r="I6115" t="s">
        <v>30</v>
      </c>
      <c r="J6115">
        <v>593711</v>
      </c>
      <c r="K6115" t="s">
        <v>149</v>
      </c>
      <c r="L6115">
        <v>593711</v>
      </c>
      <c r="M6115" t="s">
        <v>149</v>
      </c>
      <c r="N6115">
        <v>593711</v>
      </c>
      <c r="O6115" t="s">
        <v>149</v>
      </c>
      <c r="P6115">
        <v>593711</v>
      </c>
      <c r="Q6115" t="s">
        <v>149</v>
      </c>
      <c r="R6115" s="13">
        <v>1408239.116144164</v>
      </c>
      <c r="S6115" s="13">
        <v>47345</v>
      </c>
      <c r="T6115" s="13">
        <v>1014984.5337598838</v>
      </c>
      <c r="U6115" s="13">
        <v>980</v>
      </c>
      <c r="V6115" s="13">
        <f t="shared" si="1621"/>
        <v>726180</v>
      </c>
      <c r="W6115" s="13">
        <v>215</v>
      </c>
      <c r="X6115" s="13">
        <f t="shared" si="1622"/>
        <v>637260</v>
      </c>
      <c r="Y6115" s="13">
        <v>892</v>
      </c>
      <c r="Z6115" s="13">
        <f t="shared" si="1623"/>
        <v>881296</v>
      </c>
      <c r="AA6115" s="13">
        <v>351</v>
      </c>
      <c r="AB6115" s="13">
        <f t="shared" si="1624"/>
        <v>86697</v>
      </c>
      <c r="AC6115" s="13">
        <v>51257</v>
      </c>
      <c r="AD6115" s="13">
        <v>5502067.1771032251</v>
      </c>
      <c r="AE6115" s="13">
        <v>75467</v>
      </c>
      <c r="AF6115" s="13">
        <v>12069184.314136796</v>
      </c>
      <c r="AG6115" s="13">
        <v>92046</v>
      </c>
      <c r="AH6115" s="13">
        <v>34109692.245979108</v>
      </c>
      <c r="AI6115" s="13"/>
      <c r="AJ6115" s="13">
        <v>8058</v>
      </c>
      <c r="AK6115" s="13">
        <f t="shared" si="1625"/>
        <v>1120062</v>
      </c>
      <c r="AL6115" s="13">
        <v>333</v>
      </c>
      <c r="AM6115" s="13">
        <f t="shared" si="1626"/>
        <v>11655</v>
      </c>
      <c r="AN6115" s="13"/>
      <c r="AO6115" s="13">
        <v>48</v>
      </c>
      <c r="AP6115" s="13">
        <f t="shared" si="1627"/>
        <v>1464000</v>
      </c>
      <c r="AQ6115" s="13">
        <v>915</v>
      </c>
      <c r="AR6115" s="13">
        <f t="shared" si="1628"/>
        <v>2475990</v>
      </c>
      <c r="AS6115" s="13">
        <v>5092</v>
      </c>
      <c r="AT6115" s="13">
        <f t="shared" si="1629"/>
        <v>707788</v>
      </c>
      <c r="AU6115" s="13">
        <v>4162</v>
      </c>
      <c r="AV6115" s="13">
        <f t="shared" si="1630"/>
        <v>1406756</v>
      </c>
      <c r="AW6115" s="13">
        <v>1338</v>
      </c>
      <c r="AX6115" s="13">
        <f t="shared" si="1631"/>
        <v>144504</v>
      </c>
      <c r="AY6115" s="13">
        <v>176</v>
      </c>
      <c r="AZ6115" s="13">
        <f t="shared" si="1632"/>
        <v>14256</v>
      </c>
      <c r="BA6115" s="13">
        <v>1143</v>
      </c>
      <c r="BB6115" s="13">
        <f t="shared" si="1633"/>
        <v>371475</v>
      </c>
      <c r="BC6115" s="13">
        <v>196</v>
      </c>
      <c r="BD6115" s="13">
        <f t="shared" si="1634"/>
        <v>79576</v>
      </c>
      <c r="BE6115" s="13">
        <v>82</v>
      </c>
      <c r="BF6115" s="13">
        <f t="shared" si="1635"/>
        <v>17794</v>
      </c>
      <c r="BG6115" s="13">
        <v>93328</v>
      </c>
      <c r="BH6115" s="13">
        <f t="shared" si="1636"/>
        <v>64342784.387123175</v>
      </c>
      <c r="BI6115" s="13">
        <f t="shared" si="1637"/>
        <v>64342800</v>
      </c>
      <c r="BJ6115" s="13">
        <v>63770700</v>
      </c>
    </row>
    <row r="6116" spans="1:62" x14ac:dyDescent="0.25">
      <c r="A6116" s="5" t="s">
        <v>309</v>
      </c>
      <c r="B6116" s="13">
        <v>4834</v>
      </c>
      <c r="C6116">
        <v>534633</v>
      </c>
      <c r="D6116">
        <v>1</v>
      </c>
      <c r="E6116">
        <v>1</v>
      </c>
      <c r="F6116">
        <v>1</v>
      </c>
      <c r="G6116">
        <v>1</v>
      </c>
      <c r="H6116">
        <v>0</v>
      </c>
      <c r="I6116" t="s">
        <v>26</v>
      </c>
      <c r="J6116">
        <v>534633</v>
      </c>
      <c r="K6116" t="s">
        <v>309</v>
      </c>
      <c r="L6116">
        <v>534633</v>
      </c>
      <c r="M6116" t="s">
        <v>309</v>
      </c>
      <c r="N6116">
        <v>534633</v>
      </c>
      <c r="O6116" t="s">
        <v>309</v>
      </c>
      <c r="P6116">
        <v>533955</v>
      </c>
      <c r="Q6116" t="s">
        <v>25</v>
      </c>
      <c r="R6116" s="13">
        <v>1074771.6294468292</v>
      </c>
      <c r="S6116" s="13">
        <v>6593</v>
      </c>
      <c r="T6116" s="13">
        <v>351374.9117867701</v>
      </c>
      <c r="U6116" s="13">
        <v>1</v>
      </c>
      <c r="V6116" s="13">
        <f t="shared" si="1621"/>
        <v>741</v>
      </c>
      <c r="W6116" s="13">
        <v>42</v>
      </c>
      <c r="X6116" s="13">
        <f t="shared" si="1622"/>
        <v>124488</v>
      </c>
      <c r="Y6116" s="13">
        <v>80</v>
      </c>
      <c r="Z6116" s="13">
        <f t="shared" si="1623"/>
        <v>79040</v>
      </c>
      <c r="AA6116" s="13">
        <v>24</v>
      </c>
      <c r="AB6116" s="13">
        <f t="shared" si="1624"/>
        <v>5928</v>
      </c>
      <c r="AC6116" s="13">
        <v>7392</v>
      </c>
      <c r="AD6116" s="13">
        <v>1557771.4386474995</v>
      </c>
      <c r="AE6116" s="13">
        <v>7392</v>
      </c>
      <c r="AF6116" s="13">
        <v>820474.85561644181</v>
      </c>
      <c r="AG6116" s="13"/>
      <c r="AH6116" s="13"/>
      <c r="AI6116" s="13"/>
      <c r="AJ6116" s="13"/>
      <c r="AK6116" s="13">
        <f t="shared" si="1625"/>
        <v>0</v>
      </c>
      <c r="AL6116" s="13"/>
      <c r="AM6116" s="13">
        <f t="shared" si="1626"/>
        <v>0</v>
      </c>
      <c r="AN6116" s="13"/>
      <c r="AO6116" s="13">
        <v>4</v>
      </c>
      <c r="AP6116" s="13">
        <f t="shared" si="1627"/>
        <v>122000</v>
      </c>
      <c r="AQ6116" s="13"/>
      <c r="AR6116" s="13">
        <f t="shared" si="1628"/>
        <v>0</v>
      </c>
      <c r="AS6116" s="13"/>
      <c r="AT6116" s="13">
        <f t="shared" si="1629"/>
        <v>0</v>
      </c>
      <c r="AU6116" s="13"/>
      <c r="AV6116" s="13">
        <f t="shared" si="1630"/>
        <v>0</v>
      </c>
      <c r="AW6116" s="13"/>
      <c r="AX6116" s="13">
        <f t="shared" si="1631"/>
        <v>0</v>
      </c>
      <c r="AY6116" s="13"/>
      <c r="AZ6116" s="13">
        <f t="shared" si="1632"/>
        <v>0</v>
      </c>
      <c r="BA6116" s="13"/>
      <c r="BB6116" s="13">
        <f t="shared" si="1633"/>
        <v>0</v>
      </c>
      <c r="BC6116" s="13"/>
      <c r="BD6116" s="13">
        <f t="shared" si="1634"/>
        <v>0</v>
      </c>
      <c r="BE6116" s="13"/>
      <c r="BF6116" s="13">
        <f t="shared" si="1635"/>
        <v>0</v>
      </c>
      <c r="BG6116" s="13"/>
      <c r="BH6116" s="13">
        <f t="shared" si="1636"/>
        <v>4136589.8354975404</v>
      </c>
      <c r="BI6116" s="13">
        <f t="shared" si="1637"/>
        <v>4136600</v>
      </c>
      <c r="BJ6116" s="13">
        <v>4120000</v>
      </c>
    </row>
    <row r="6117" spans="1:62" x14ac:dyDescent="0.25">
      <c r="A6117" t="s">
        <v>5293</v>
      </c>
      <c r="B6117" s="13">
        <v>3411</v>
      </c>
      <c r="C6117">
        <v>559679</v>
      </c>
      <c r="D6117">
        <v>1</v>
      </c>
      <c r="E6117">
        <v>0</v>
      </c>
      <c r="F6117">
        <v>0</v>
      </c>
      <c r="G6117">
        <v>0</v>
      </c>
      <c r="H6117">
        <v>0</v>
      </c>
      <c r="I6117" t="s">
        <v>110</v>
      </c>
      <c r="J6117">
        <v>559521</v>
      </c>
      <c r="K6117" t="s">
        <v>857</v>
      </c>
      <c r="L6117">
        <v>559521</v>
      </c>
      <c r="M6117" t="s">
        <v>857</v>
      </c>
      <c r="N6117">
        <v>559521</v>
      </c>
      <c r="O6117" t="s">
        <v>857</v>
      </c>
      <c r="P6117">
        <v>559300</v>
      </c>
      <c r="Q6117" t="s">
        <v>192</v>
      </c>
      <c r="R6117" s="13">
        <v>767171.45705303818</v>
      </c>
      <c r="S6117" s="13"/>
      <c r="T6117" s="13"/>
      <c r="U6117" s="13"/>
      <c r="V6117" s="13">
        <f t="shared" si="1621"/>
        <v>0</v>
      </c>
      <c r="W6117" s="13"/>
      <c r="X6117" s="13">
        <f t="shared" si="1622"/>
        <v>0</v>
      </c>
      <c r="Y6117" s="13"/>
      <c r="Z6117" s="13">
        <f t="shared" si="1623"/>
        <v>0</v>
      </c>
      <c r="AA6117" s="13"/>
      <c r="AB6117" s="13">
        <f t="shared" si="1624"/>
        <v>0</v>
      </c>
      <c r="AC6117" s="13"/>
      <c r="AD6117" s="13"/>
      <c r="AE6117" s="13"/>
      <c r="AF6117" s="13"/>
      <c r="AG6117" s="13"/>
      <c r="AH6117" s="13"/>
      <c r="AI6117" s="13"/>
      <c r="AJ6117" s="13"/>
      <c r="AK6117" s="13">
        <f t="shared" si="1625"/>
        <v>0</v>
      </c>
      <c r="AL6117" s="13"/>
      <c r="AM6117" s="13">
        <f t="shared" si="1626"/>
        <v>0</v>
      </c>
      <c r="AN6117" s="13"/>
      <c r="AO6117" s="13">
        <v>0</v>
      </c>
      <c r="AP6117" s="13">
        <f t="shared" si="1627"/>
        <v>0</v>
      </c>
      <c r="AQ6117" s="13"/>
      <c r="AR6117" s="13">
        <f t="shared" si="1628"/>
        <v>0</v>
      </c>
      <c r="AS6117" s="13"/>
      <c r="AT6117" s="13">
        <f t="shared" si="1629"/>
        <v>0</v>
      </c>
      <c r="AU6117" s="13"/>
      <c r="AV6117" s="13">
        <f t="shared" si="1630"/>
        <v>0</v>
      </c>
      <c r="AW6117" s="13"/>
      <c r="AX6117" s="13">
        <f t="shared" si="1631"/>
        <v>0</v>
      </c>
      <c r="AY6117" s="13"/>
      <c r="AZ6117" s="13">
        <f t="shared" si="1632"/>
        <v>0</v>
      </c>
      <c r="BA6117" s="13"/>
      <c r="BB6117" s="13">
        <f t="shared" si="1633"/>
        <v>0</v>
      </c>
      <c r="BC6117" s="13"/>
      <c r="BD6117" s="13">
        <f t="shared" si="1634"/>
        <v>0</v>
      </c>
      <c r="BE6117" s="13"/>
      <c r="BF6117" s="13">
        <f t="shared" si="1635"/>
        <v>0</v>
      </c>
      <c r="BG6117" s="13"/>
      <c r="BH6117" s="13">
        <f t="shared" si="1636"/>
        <v>767171.45705303818</v>
      </c>
      <c r="BI6117" s="13">
        <f t="shared" si="1637"/>
        <v>767200</v>
      </c>
      <c r="BJ6117" s="13">
        <v>754600</v>
      </c>
    </row>
    <row r="6118" spans="1:62" x14ac:dyDescent="0.25">
      <c r="A6118" t="s">
        <v>5294</v>
      </c>
      <c r="B6118" s="13">
        <v>425</v>
      </c>
      <c r="C6118">
        <v>545872</v>
      </c>
      <c r="D6118">
        <v>1</v>
      </c>
      <c r="E6118">
        <v>0</v>
      </c>
      <c r="F6118">
        <v>0</v>
      </c>
      <c r="G6118">
        <v>0</v>
      </c>
      <c r="H6118">
        <v>0</v>
      </c>
      <c r="I6118" t="s">
        <v>23</v>
      </c>
      <c r="J6118">
        <v>545392</v>
      </c>
      <c r="K6118" t="s">
        <v>290</v>
      </c>
      <c r="L6118">
        <v>545392</v>
      </c>
      <c r="M6118" t="s">
        <v>290</v>
      </c>
      <c r="N6118">
        <v>545392</v>
      </c>
      <c r="O6118" t="s">
        <v>290</v>
      </c>
      <c r="P6118">
        <v>545392</v>
      </c>
      <c r="Q6118" t="s">
        <v>290</v>
      </c>
      <c r="R6118" s="13">
        <v>99502.34562113235</v>
      </c>
      <c r="S6118" s="13"/>
      <c r="T6118" s="13"/>
      <c r="U6118" s="13"/>
      <c r="V6118" s="13">
        <f t="shared" si="1621"/>
        <v>0</v>
      </c>
      <c r="W6118" s="13"/>
      <c r="X6118" s="13">
        <f t="shared" si="1622"/>
        <v>0</v>
      </c>
      <c r="Y6118" s="13"/>
      <c r="Z6118" s="13">
        <f t="shared" si="1623"/>
        <v>0</v>
      </c>
      <c r="AA6118" s="13"/>
      <c r="AB6118" s="13">
        <f t="shared" si="1624"/>
        <v>0</v>
      </c>
      <c r="AC6118" s="13"/>
      <c r="AD6118" s="13"/>
      <c r="AE6118" s="13"/>
      <c r="AF6118" s="13"/>
      <c r="AG6118" s="13"/>
      <c r="AH6118" s="13"/>
      <c r="AI6118" s="13"/>
      <c r="AJ6118" s="13"/>
      <c r="AK6118" s="13">
        <f t="shared" si="1625"/>
        <v>0</v>
      </c>
      <c r="AL6118" s="13"/>
      <c r="AM6118" s="13">
        <f t="shared" si="1626"/>
        <v>0</v>
      </c>
      <c r="AN6118" s="13"/>
      <c r="AO6118" s="13">
        <v>0</v>
      </c>
      <c r="AP6118" s="13">
        <f t="shared" si="1627"/>
        <v>0</v>
      </c>
      <c r="AQ6118" s="13"/>
      <c r="AR6118" s="13">
        <f t="shared" si="1628"/>
        <v>0</v>
      </c>
      <c r="AS6118" s="13"/>
      <c r="AT6118" s="13">
        <f t="shared" si="1629"/>
        <v>0</v>
      </c>
      <c r="AU6118" s="13"/>
      <c r="AV6118" s="13">
        <f t="shared" si="1630"/>
        <v>0</v>
      </c>
      <c r="AW6118" s="13"/>
      <c r="AX6118" s="13">
        <f t="shared" si="1631"/>
        <v>0</v>
      </c>
      <c r="AY6118" s="13"/>
      <c r="AZ6118" s="13">
        <f t="shared" si="1632"/>
        <v>0</v>
      </c>
      <c r="BA6118" s="13"/>
      <c r="BB6118" s="13">
        <f t="shared" si="1633"/>
        <v>0</v>
      </c>
      <c r="BC6118" s="13"/>
      <c r="BD6118" s="13">
        <f t="shared" si="1634"/>
        <v>0</v>
      </c>
      <c r="BE6118" s="13"/>
      <c r="BF6118" s="13">
        <f t="shared" si="1635"/>
        <v>0</v>
      </c>
      <c r="BG6118" s="13"/>
      <c r="BH6118" s="13">
        <f t="shared" si="1636"/>
        <v>99502.34562113235</v>
      </c>
      <c r="BI6118" s="13">
        <f t="shared" si="1637"/>
        <v>99500</v>
      </c>
      <c r="BJ6118" s="13">
        <v>100100</v>
      </c>
    </row>
    <row r="6119" spans="1:62" x14ac:dyDescent="0.25">
      <c r="A6119" t="s">
        <v>5295</v>
      </c>
      <c r="B6119" s="13">
        <v>231</v>
      </c>
      <c r="C6119">
        <v>568384</v>
      </c>
      <c r="D6119">
        <v>1</v>
      </c>
      <c r="E6119">
        <v>0</v>
      </c>
      <c r="F6119">
        <v>0</v>
      </c>
      <c r="G6119">
        <v>0</v>
      </c>
      <c r="H6119">
        <v>0</v>
      </c>
      <c r="I6119" t="s">
        <v>85</v>
      </c>
      <c r="J6119">
        <v>568350</v>
      </c>
      <c r="K6119" t="s">
        <v>1784</v>
      </c>
      <c r="L6119">
        <v>568350</v>
      </c>
      <c r="M6119" t="s">
        <v>1784</v>
      </c>
      <c r="N6119">
        <v>568350</v>
      </c>
      <c r="O6119" t="s">
        <v>1784</v>
      </c>
      <c r="P6119">
        <v>554804</v>
      </c>
      <c r="Q6119" t="s">
        <v>1447</v>
      </c>
      <c r="R6119" s="13">
        <v>70488.701001315436</v>
      </c>
      <c r="S6119" s="13"/>
      <c r="T6119" s="13"/>
      <c r="U6119" s="13"/>
      <c r="V6119" s="13">
        <f t="shared" si="1621"/>
        <v>0</v>
      </c>
      <c r="W6119" s="13"/>
      <c r="X6119" s="13">
        <f t="shared" si="1622"/>
        <v>0</v>
      </c>
      <c r="Y6119" s="13"/>
      <c r="Z6119" s="13">
        <f t="shared" si="1623"/>
        <v>0</v>
      </c>
      <c r="AA6119" s="13"/>
      <c r="AB6119" s="13">
        <f t="shared" si="1624"/>
        <v>0</v>
      </c>
      <c r="AC6119" s="13"/>
      <c r="AD6119" s="13"/>
      <c r="AE6119" s="13"/>
      <c r="AF6119" s="13"/>
      <c r="AG6119" s="13"/>
      <c r="AH6119" s="13"/>
      <c r="AI6119" s="13"/>
      <c r="AJ6119" s="13"/>
      <c r="AK6119" s="13">
        <f t="shared" si="1625"/>
        <v>0</v>
      </c>
      <c r="AL6119" s="13"/>
      <c r="AM6119" s="13">
        <f t="shared" si="1626"/>
        <v>0</v>
      </c>
      <c r="AN6119" s="13"/>
      <c r="AO6119" s="13">
        <v>0</v>
      </c>
      <c r="AP6119" s="13">
        <f t="shared" si="1627"/>
        <v>0</v>
      </c>
      <c r="AQ6119" s="13"/>
      <c r="AR6119" s="13">
        <f t="shared" si="1628"/>
        <v>0</v>
      </c>
      <c r="AS6119" s="13"/>
      <c r="AT6119" s="13">
        <f t="shared" si="1629"/>
        <v>0</v>
      </c>
      <c r="AU6119" s="13"/>
      <c r="AV6119" s="13">
        <f t="shared" si="1630"/>
        <v>0</v>
      </c>
      <c r="AW6119" s="13"/>
      <c r="AX6119" s="13">
        <f t="shared" si="1631"/>
        <v>0</v>
      </c>
      <c r="AY6119" s="13"/>
      <c r="AZ6119" s="13">
        <f t="shared" si="1632"/>
        <v>0</v>
      </c>
      <c r="BA6119" s="13"/>
      <c r="BB6119" s="13">
        <f t="shared" si="1633"/>
        <v>0</v>
      </c>
      <c r="BC6119" s="13"/>
      <c r="BD6119" s="13">
        <f t="shared" si="1634"/>
        <v>0</v>
      </c>
      <c r="BE6119" s="13"/>
      <c r="BF6119" s="13">
        <f t="shared" si="1635"/>
        <v>0</v>
      </c>
      <c r="BG6119" s="13"/>
      <c r="BH6119" s="13">
        <f t="shared" si="1636"/>
        <v>70488.701001315436</v>
      </c>
      <c r="BI6119" s="13">
        <f t="shared" si="1637"/>
        <v>70500</v>
      </c>
      <c r="BJ6119" s="13">
        <v>70800</v>
      </c>
    </row>
    <row r="6120" spans="1:62" x14ac:dyDescent="0.25">
      <c r="A6120" t="s">
        <v>5296</v>
      </c>
      <c r="B6120" s="13">
        <v>524</v>
      </c>
      <c r="C6120">
        <v>597147</v>
      </c>
      <c r="D6120">
        <v>1</v>
      </c>
      <c r="E6120">
        <v>0</v>
      </c>
      <c r="F6120">
        <v>0</v>
      </c>
      <c r="G6120">
        <v>0</v>
      </c>
      <c r="H6120">
        <v>0</v>
      </c>
      <c r="I6120" t="s">
        <v>75</v>
      </c>
      <c r="J6120">
        <v>596230</v>
      </c>
      <c r="K6120" t="s">
        <v>477</v>
      </c>
      <c r="L6120">
        <v>596230</v>
      </c>
      <c r="M6120" t="s">
        <v>477</v>
      </c>
      <c r="N6120">
        <v>596230</v>
      </c>
      <c r="O6120" t="s">
        <v>477</v>
      </c>
      <c r="P6120">
        <v>596230</v>
      </c>
      <c r="Q6120" t="s">
        <v>477</v>
      </c>
      <c r="R6120" s="13">
        <v>122378.69682475699</v>
      </c>
      <c r="S6120" s="13"/>
      <c r="T6120" s="13"/>
      <c r="U6120" s="13"/>
      <c r="V6120" s="13">
        <f t="shared" si="1621"/>
        <v>0</v>
      </c>
      <c r="W6120" s="13"/>
      <c r="X6120" s="13">
        <f t="shared" si="1622"/>
        <v>0</v>
      </c>
      <c r="Y6120" s="13"/>
      <c r="Z6120" s="13">
        <f t="shared" si="1623"/>
        <v>0</v>
      </c>
      <c r="AA6120" s="13"/>
      <c r="AB6120" s="13">
        <f t="shared" si="1624"/>
        <v>0</v>
      </c>
      <c r="AC6120" s="13"/>
      <c r="AD6120" s="13"/>
      <c r="AE6120" s="13"/>
      <c r="AF6120" s="13"/>
      <c r="AG6120" s="13"/>
      <c r="AH6120" s="13"/>
      <c r="AI6120" s="13"/>
      <c r="AJ6120" s="13"/>
      <c r="AK6120" s="13">
        <f t="shared" si="1625"/>
        <v>0</v>
      </c>
      <c r="AL6120" s="13"/>
      <c r="AM6120" s="13">
        <f t="shared" si="1626"/>
        <v>0</v>
      </c>
      <c r="AN6120" s="13"/>
      <c r="AO6120" s="13">
        <v>0</v>
      </c>
      <c r="AP6120" s="13">
        <f t="shared" si="1627"/>
        <v>0</v>
      </c>
      <c r="AQ6120" s="13"/>
      <c r="AR6120" s="13">
        <f t="shared" si="1628"/>
        <v>0</v>
      </c>
      <c r="AS6120" s="13"/>
      <c r="AT6120" s="13">
        <f t="shared" si="1629"/>
        <v>0</v>
      </c>
      <c r="AU6120" s="13"/>
      <c r="AV6120" s="13">
        <f t="shared" si="1630"/>
        <v>0</v>
      </c>
      <c r="AW6120" s="13"/>
      <c r="AX6120" s="13">
        <f t="shared" si="1631"/>
        <v>0</v>
      </c>
      <c r="AY6120" s="13"/>
      <c r="AZ6120" s="13">
        <f t="shared" si="1632"/>
        <v>0</v>
      </c>
      <c r="BA6120" s="13"/>
      <c r="BB6120" s="13">
        <f t="shared" si="1633"/>
        <v>0</v>
      </c>
      <c r="BC6120" s="13"/>
      <c r="BD6120" s="13">
        <f t="shared" si="1634"/>
        <v>0</v>
      </c>
      <c r="BE6120" s="13"/>
      <c r="BF6120" s="13">
        <f t="shared" si="1635"/>
        <v>0</v>
      </c>
      <c r="BG6120" s="13"/>
      <c r="BH6120" s="13">
        <f t="shared" si="1636"/>
        <v>122378.69682475699</v>
      </c>
      <c r="BI6120" s="13">
        <f t="shared" si="1637"/>
        <v>122400</v>
      </c>
      <c r="BJ6120" s="13">
        <v>120700</v>
      </c>
    </row>
    <row r="6121" spans="1:62" x14ac:dyDescent="0.25">
      <c r="A6121" s="3" t="s">
        <v>5296</v>
      </c>
      <c r="B6121" s="13">
        <v>5535</v>
      </c>
      <c r="C6121">
        <v>545252</v>
      </c>
      <c r="D6121">
        <v>1</v>
      </c>
      <c r="E6121">
        <v>1</v>
      </c>
      <c r="F6121">
        <v>0</v>
      </c>
      <c r="G6121">
        <v>0</v>
      </c>
      <c r="H6121">
        <v>0</v>
      </c>
      <c r="I6121" t="s">
        <v>90</v>
      </c>
      <c r="J6121">
        <v>545252</v>
      </c>
      <c r="K6121" t="s">
        <v>5296</v>
      </c>
      <c r="L6121">
        <v>544841</v>
      </c>
      <c r="M6121" t="s">
        <v>1375</v>
      </c>
      <c r="N6121">
        <v>544841</v>
      </c>
      <c r="O6121" t="s">
        <v>1375</v>
      </c>
      <c r="P6121">
        <v>544841</v>
      </c>
      <c r="Q6121" t="s">
        <v>1375</v>
      </c>
      <c r="R6121" s="13">
        <v>1224490.0817773582</v>
      </c>
      <c r="S6121" s="13">
        <v>5535</v>
      </c>
      <c r="T6121" s="13">
        <v>295208.11951439962</v>
      </c>
      <c r="U6121" s="13"/>
      <c r="V6121" s="13">
        <f t="shared" si="1621"/>
        <v>0</v>
      </c>
      <c r="W6121" s="13">
        <v>19</v>
      </c>
      <c r="X6121" s="13">
        <f t="shared" si="1622"/>
        <v>56316</v>
      </c>
      <c r="Y6121" s="13">
        <v>20</v>
      </c>
      <c r="Z6121" s="13">
        <f t="shared" si="1623"/>
        <v>19760</v>
      </c>
      <c r="AA6121" s="13">
        <v>18</v>
      </c>
      <c r="AB6121" s="13">
        <f t="shared" si="1624"/>
        <v>4446</v>
      </c>
      <c r="AC6121" s="13"/>
      <c r="AD6121" s="13"/>
      <c r="AE6121" s="13"/>
      <c r="AF6121" s="13"/>
      <c r="AG6121" s="13"/>
      <c r="AH6121" s="13"/>
      <c r="AI6121" s="13"/>
      <c r="AJ6121" s="13"/>
      <c r="AK6121" s="13">
        <f t="shared" si="1625"/>
        <v>0</v>
      </c>
      <c r="AL6121" s="13"/>
      <c r="AM6121" s="13">
        <f t="shared" si="1626"/>
        <v>0</v>
      </c>
      <c r="AN6121" s="13"/>
      <c r="AO6121" s="13">
        <v>5</v>
      </c>
      <c r="AP6121" s="13">
        <f t="shared" si="1627"/>
        <v>152500</v>
      </c>
      <c r="AQ6121" s="13"/>
      <c r="AR6121" s="13">
        <f t="shared" si="1628"/>
        <v>0</v>
      </c>
      <c r="AS6121" s="13"/>
      <c r="AT6121" s="13">
        <f t="shared" si="1629"/>
        <v>0</v>
      </c>
      <c r="AU6121" s="13"/>
      <c r="AV6121" s="13">
        <f t="shared" si="1630"/>
        <v>0</v>
      </c>
      <c r="AW6121" s="13"/>
      <c r="AX6121" s="13">
        <f t="shared" si="1631"/>
        <v>0</v>
      </c>
      <c r="AY6121" s="13"/>
      <c r="AZ6121" s="13">
        <f t="shared" si="1632"/>
        <v>0</v>
      </c>
      <c r="BA6121" s="13"/>
      <c r="BB6121" s="13">
        <f t="shared" si="1633"/>
        <v>0</v>
      </c>
      <c r="BC6121" s="13"/>
      <c r="BD6121" s="13">
        <f t="shared" si="1634"/>
        <v>0</v>
      </c>
      <c r="BE6121" s="13"/>
      <c r="BF6121" s="13">
        <f t="shared" si="1635"/>
        <v>0</v>
      </c>
      <c r="BG6121" s="13"/>
      <c r="BH6121" s="13">
        <f t="shared" si="1636"/>
        <v>1752720.2012917579</v>
      </c>
      <c r="BI6121" s="13">
        <f t="shared" si="1637"/>
        <v>1752700</v>
      </c>
      <c r="BJ6121" s="13">
        <v>1731800</v>
      </c>
    </row>
    <row r="6122" spans="1:62" x14ac:dyDescent="0.25">
      <c r="A6122" t="s">
        <v>5297</v>
      </c>
      <c r="B6122" s="13">
        <v>572</v>
      </c>
      <c r="C6122">
        <v>539091</v>
      </c>
      <c r="D6122">
        <v>1</v>
      </c>
      <c r="E6122">
        <v>0</v>
      </c>
      <c r="F6122">
        <v>0</v>
      </c>
      <c r="G6122">
        <v>0</v>
      </c>
      <c r="H6122">
        <v>0</v>
      </c>
      <c r="I6122" t="s">
        <v>26</v>
      </c>
      <c r="J6122">
        <v>538493</v>
      </c>
      <c r="K6122" t="s">
        <v>2011</v>
      </c>
      <c r="L6122">
        <v>538493</v>
      </c>
      <c r="M6122" t="s">
        <v>2011</v>
      </c>
      <c r="N6122">
        <v>538728</v>
      </c>
      <c r="O6122" t="s">
        <v>93</v>
      </c>
      <c r="P6122">
        <v>538728</v>
      </c>
      <c r="Q6122" t="s">
        <v>93</v>
      </c>
      <c r="R6122" s="13">
        <v>133441.00111353296</v>
      </c>
      <c r="S6122" s="13"/>
      <c r="T6122" s="13"/>
      <c r="U6122" s="13"/>
      <c r="V6122" s="13">
        <f t="shared" si="1621"/>
        <v>0</v>
      </c>
      <c r="W6122" s="13"/>
      <c r="X6122" s="13">
        <f t="shared" si="1622"/>
        <v>0</v>
      </c>
      <c r="Y6122" s="13"/>
      <c r="Z6122" s="13">
        <f t="shared" si="1623"/>
        <v>0</v>
      </c>
      <c r="AA6122" s="13"/>
      <c r="AB6122" s="13">
        <f t="shared" si="1624"/>
        <v>0</v>
      </c>
      <c r="AC6122" s="13"/>
      <c r="AD6122" s="13"/>
      <c r="AE6122" s="13"/>
      <c r="AF6122" s="13"/>
      <c r="AG6122" s="13"/>
      <c r="AH6122" s="13"/>
      <c r="AI6122" s="13"/>
      <c r="AJ6122" s="13"/>
      <c r="AK6122" s="13">
        <f t="shared" si="1625"/>
        <v>0</v>
      </c>
      <c r="AL6122" s="13"/>
      <c r="AM6122" s="13">
        <f t="shared" si="1626"/>
        <v>0</v>
      </c>
      <c r="AN6122" s="13"/>
      <c r="AO6122" s="13">
        <v>0</v>
      </c>
      <c r="AP6122" s="13">
        <f t="shared" si="1627"/>
        <v>0</v>
      </c>
      <c r="AQ6122" s="13"/>
      <c r="AR6122" s="13">
        <f t="shared" si="1628"/>
        <v>0</v>
      </c>
      <c r="AS6122" s="13"/>
      <c r="AT6122" s="13">
        <f t="shared" si="1629"/>
        <v>0</v>
      </c>
      <c r="AU6122" s="13"/>
      <c r="AV6122" s="13">
        <f t="shared" si="1630"/>
        <v>0</v>
      </c>
      <c r="AW6122" s="13"/>
      <c r="AX6122" s="13">
        <f t="shared" si="1631"/>
        <v>0</v>
      </c>
      <c r="AY6122" s="13"/>
      <c r="AZ6122" s="13">
        <f t="shared" si="1632"/>
        <v>0</v>
      </c>
      <c r="BA6122" s="13"/>
      <c r="BB6122" s="13">
        <f t="shared" si="1633"/>
        <v>0</v>
      </c>
      <c r="BC6122" s="13"/>
      <c r="BD6122" s="13">
        <f t="shared" si="1634"/>
        <v>0</v>
      </c>
      <c r="BE6122" s="13"/>
      <c r="BF6122" s="13">
        <f t="shared" si="1635"/>
        <v>0</v>
      </c>
      <c r="BG6122" s="13"/>
      <c r="BH6122" s="13">
        <f t="shared" si="1636"/>
        <v>133441.00111353296</v>
      </c>
      <c r="BI6122" s="13">
        <f t="shared" si="1637"/>
        <v>133400</v>
      </c>
      <c r="BJ6122" s="13">
        <v>131200</v>
      </c>
    </row>
    <row r="6123" spans="1:62" x14ac:dyDescent="0.25">
      <c r="A6123" t="s">
        <v>5298</v>
      </c>
      <c r="B6123" s="13">
        <v>211</v>
      </c>
      <c r="C6123">
        <v>591980</v>
      </c>
      <c r="D6123">
        <v>1</v>
      </c>
      <c r="E6123">
        <v>0</v>
      </c>
      <c r="F6123">
        <v>0</v>
      </c>
      <c r="G6123">
        <v>0</v>
      </c>
      <c r="H6123">
        <v>0</v>
      </c>
      <c r="I6123" t="s">
        <v>75</v>
      </c>
      <c r="J6123">
        <v>591181</v>
      </c>
      <c r="K6123" t="s">
        <v>97</v>
      </c>
      <c r="L6123">
        <v>591181</v>
      </c>
      <c r="M6123" t="s">
        <v>97</v>
      </c>
      <c r="N6123">
        <v>591181</v>
      </c>
      <c r="O6123" t="s">
        <v>97</v>
      </c>
      <c r="P6123">
        <v>591181</v>
      </c>
      <c r="Q6123" t="s">
        <v>97</v>
      </c>
      <c r="R6123" s="13">
        <v>70488.701001315436</v>
      </c>
      <c r="S6123" s="13"/>
      <c r="T6123" s="13"/>
      <c r="U6123" s="13"/>
      <c r="V6123" s="13">
        <f t="shared" si="1621"/>
        <v>0</v>
      </c>
      <c r="W6123" s="13"/>
      <c r="X6123" s="13">
        <f t="shared" si="1622"/>
        <v>0</v>
      </c>
      <c r="Y6123" s="13"/>
      <c r="Z6123" s="13">
        <f t="shared" si="1623"/>
        <v>0</v>
      </c>
      <c r="AA6123" s="13"/>
      <c r="AB6123" s="13">
        <f t="shared" si="1624"/>
        <v>0</v>
      </c>
      <c r="AC6123" s="13"/>
      <c r="AD6123" s="13"/>
      <c r="AE6123" s="13"/>
      <c r="AF6123" s="13"/>
      <c r="AG6123" s="13"/>
      <c r="AH6123" s="13"/>
      <c r="AI6123" s="13"/>
      <c r="AJ6123" s="13"/>
      <c r="AK6123" s="13">
        <f t="shared" si="1625"/>
        <v>0</v>
      </c>
      <c r="AL6123" s="13"/>
      <c r="AM6123" s="13">
        <f t="shared" si="1626"/>
        <v>0</v>
      </c>
      <c r="AN6123" s="13"/>
      <c r="AO6123" s="13">
        <v>0</v>
      </c>
      <c r="AP6123" s="13">
        <f t="shared" si="1627"/>
        <v>0</v>
      </c>
      <c r="AQ6123" s="13"/>
      <c r="AR6123" s="13">
        <f t="shared" si="1628"/>
        <v>0</v>
      </c>
      <c r="AS6123" s="13"/>
      <c r="AT6123" s="13">
        <f t="shared" si="1629"/>
        <v>0</v>
      </c>
      <c r="AU6123" s="13"/>
      <c r="AV6123" s="13">
        <f t="shared" si="1630"/>
        <v>0</v>
      </c>
      <c r="AW6123" s="13"/>
      <c r="AX6123" s="13">
        <f t="shared" si="1631"/>
        <v>0</v>
      </c>
      <c r="AY6123" s="13"/>
      <c r="AZ6123" s="13">
        <f t="shared" si="1632"/>
        <v>0</v>
      </c>
      <c r="BA6123" s="13"/>
      <c r="BB6123" s="13">
        <f t="shared" si="1633"/>
        <v>0</v>
      </c>
      <c r="BC6123" s="13"/>
      <c r="BD6123" s="13">
        <f t="shared" si="1634"/>
        <v>0</v>
      </c>
      <c r="BE6123" s="13"/>
      <c r="BF6123" s="13">
        <f t="shared" si="1635"/>
        <v>0</v>
      </c>
      <c r="BG6123" s="13"/>
      <c r="BH6123" s="13">
        <f t="shared" si="1636"/>
        <v>70488.701001315436</v>
      </c>
      <c r="BI6123" s="13">
        <f t="shared" si="1637"/>
        <v>70500</v>
      </c>
      <c r="BJ6123" s="13">
        <v>70800</v>
      </c>
    </row>
    <row r="6124" spans="1:62" x14ac:dyDescent="0.25">
      <c r="A6124" t="s">
        <v>5299</v>
      </c>
      <c r="B6124" s="13">
        <v>399</v>
      </c>
      <c r="C6124">
        <v>553409</v>
      </c>
      <c r="D6124">
        <v>1</v>
      </c>
      <c r="E6124">
        <v>0</v>
      </c>
      <c r="F6124">
        <v>0</v>
      </c>
      <c r="G6124">
        <v>0</v>
      </c>
      <c r="H6124">
        <v>0</v>
      </c>
      <c r="I6124" t="s">
        <v>23</v>
      </c>
      <c r="J6124">
        <v>553131</v>
      </c>
      <c r="K6124" t="s">
        <v>588</v>
      </c>
      <c r="L6124">
        <v>553131</v>
      </c>
      <c r="M6124" t="s">
        <v>588</v>
      </c>
      <c r="N6124">
        <v>553131</v>
      </c>
      <c r="O6124" t="s">
        <v>588</v>
      </c>
      <c r="P6124">
        <v>553131</v>
      </c>
      <c r="Q6124" t="s">
        <v>588</v>
      </c>
      <c r="R6124" s="13">
        <v>93480.045830664167</v>
      </c>
      <c r="S6124" s="13"/>
      <c r="T6124" s="13"/>
      <c r="U6124" s="13"/>
      <c r="V6124" s="13">
        <f t="shared" si="1621"/>
        <v>0</v>
      </c>
      <c r="W6124" s="13"/>
      <c r="X6124" s="13">
        <f t="shared" si="1622"/>
        <v>0</v>
      </c>
      <c r="Y6124" s="13"/>
      <c r="Z6124" s="13">
        <f t="shared" si="1623"/>
        <v>0</v>
      </c>
      <c r="AA6124" s="13"/>
      <c r="AB6124" s="13">
        <f t="shared" si="1624"/>
        <v>0</v>
      </c>
      <c r="AC6124" s="13"/>
      <c r="AD6124" s="13"/>
      <c r="AE6124" s="13"/>
      <c r="AF6124" s="13"/>
      <c r="AG6124" s="13"/>
      <c r="AH6124" s="13"/>
      <c r="AI6124" s="13"/>
      <c r="AJ6124" s="13"/>
      <c r="AK6124" s="13">
        <f t="shared" si="1625"/>
        <v>0</v>
      </c>
      <c r="AL6124" s="13"/>
      <c r="AM6124" s="13">
        <f t="shared" si="1626"/>
        <v>0</v>
      </c>
      <c r="AN6124" s="13"/>
      <c r="AO6124" s="13">
        <v>0</v>
      </c>
      <c r="AP6124" s="13">
        <f t="shared" si="1627"/>
        <v>0</v>
      </c>
      <c r="AQ6124" s="13"/>
      <c r="AR6124" s="13">
        <f t="shared" si="1628"/>
        <v>0</v>
      </c>
      <c r="AS6124" s="13"/>
      <c r="AT6124" s="13">
        <f t="shared" si="1629"/>
        <v>0</v>
      </c>
      <c r="AU6124" s="13"/>
      <c r="AV6124" s="13">
        <f t="shared" si="1630"/>
        <v>0</v>
      </c>
      <c r="AW6124" s="13"/>
      <c r="AX6124" s="13">
        <f t="shared" si="1631"/>
        <v>0</v>
      </c>
      <c r="AY6124" s="13"/>
      <c r="AZ6124" s="13">
        <f t="shared" si="1632"/>
        <v>0</v>
      </c>
      <c r="BA6124" s="13"/>
      <c r="BB6124" s="13">
        <f t="shared" si="1633"/>
        <v>0</v>
      </c>
      <c r="BC6124" s="13"/>
      <c r="BD6124" s="13">
        <f t="shared" si="1634"/>
        <v>0</v>
      </c>
      <c r="BE6124" s="13"/>
      <c r="BF6124" s="13">
        <f t="shared" si="1635"/>
        <v>0</v>
      </c>
      <c r="BG6124" s="13"/>
      <c r="BH6124" s="13">
        <f t="shared" si="1636"/>
        <v>93480.045830664167</v>
      </c>
      <c r="BI6124" s="13">
        <f t="shared" si="1637"/>
        <v>93500</v>
      </c>
      <c r="BJ6124" s="13">
        <v>94800</v>
      </c>
    </row>
    <row r="6125" spans="1:62" x14ac:dyDescent="0.25">
      <c r="A6125" t="s">
        <v>5300</v>
      </c>
      <c r="B6125" s="13">
        <v>286</v>
      </c>
      <c r="C6125">
        <v>534862</v>
      </c>
      <c r="D6125">
        <v>1</v>
      </c>
      <c r="E6125">
        <v>0</v>
      </c>
      <c r="F6125">
        <v>0</v>
      </c>
      <c r="G6125">
        <v>0</v>
      </c>
      <c r="H6125">
        <v>0</v>
      </c>
      <c r="I6125" t="s">
        <v>26</v>
      </c>
      <c r="J6125">
        <v>537764</v>
      </c>
      <c r="K6125" t="s">
        <v>1112</v>
      </c>
      <c r="L6125">
        <v>537764</v>
      </c>
      <c r="M6125" t="s">
        <v>1112</v>
      </c>
      <c r="N6125">
        <v>537764</v>
      </c>
      <c r="O6125" t="s">
        <v>1112</v>
      </c>
      <c r="P6125">
        <v>537004</v>
      </c>
      <c r="Q6125" t="s">
        <v>314</v>
      </c>
      <c r="R6125" s="13">
        <v>70488.701001315436</v>
      </c>
      <c r="S6125" s="13"/>
      <c r="T6125" s="13"/>
      <c r="U6125" s="13"/>
      <c r="V6125" s="13">
        <f t="shared" si="1621"/>
        <v>0</v>
      </c>
      <c r="W6125" s="13"/>
      <c r="X6125" s="13">
        <f t="shared" si="1622"/>
        <v>0</v>
      </c>
      <c r="Y6125" s="13"/>
      <c r="Z6125" s="13">
        <f t="shared" si="1623"/>
        <v>0</v>
      </c>
      <c r="AA6125" s="13"/>
      <c r="AB6125" s="13">
        <f t="shared" si="1624"/>
        <v>0</v>
      </c>
      <c r="AC6125" s="13"/>
      <c r="AD6125" s="13"/>
      <c r="AE6125" s="13"/>
      <c r="AF6125" s="13"/>
      <c r="AG6125" s="13"/>
      <c r="AH6125" s="13"/>
      <c r="AI6125" s="13"/>
      <c r="AJ6125" s="13"/>
      <c r="AK6125" s="13">
        <f t="shared" si="1625"/>
        <v>0</v>
      </c>
      <c r="AL6125" s="13"/>
      <c r="AM6125" s="13">
        <f t="shared" si="1626"/>
        <v>0</v>
      </c>
      <c r="AN6125" s="13"/>
      <c r="AO6125" s="13">
        <v>0</v>
      </c>
      <c r="AP6125" s="13">
        <f t="shared" si="1627"/>
        <v>0</v>
      </c>
      <c r="AQ6125" s="13"/>
      <c r="AR6125" s="13">
        <f t="shared" si="1628"/>
        <v>0</v>
      </c>
      <c r="AS6125" s="13"/>
      <c r="AT6125" s="13">
        <f t="shared" si="1629"/>
        <v>0</v>
      </c>
      <c r="AU6125" s="13"/>
      <c r="AV6125" s="13">
        <f t="shared" si="1630"/>
        <v>0</v>
      </c>
      <c r="AW6125" s="13"/>
      <c r="AX6125" s="13">
        <f t="shared" si="1631"/>
        <v>0</v>
      </c>
      <c r="AY6125" s="13"/>
      <c r="AZ6125" s="13">
        <f t="shared" si="1632"/>
        <v>0</v>
      </c>
      <c r="BA6125" s="13"/>
      <c r="BB6125" s="13">
        <f t="shared" si="1633"/>
        <v>0</v>
      </c>
      <c r="BC6125" s="13"/>
      <c r="BD6125" s="13">
        <f t="shared" si="1634"/>
        <v>0</v>
      </c>
      <c r="BE6125" s="13"/>
      <c r="BF6125" s="13">
        <f t="shared" si="1635"/>
        <v>0</v>
      </c>
      <c r="BG6125" s="13"/>
      <c r="BH6125" s="13">
        <f t="shared" si="1636"/>
        <v>70488.701001315436</v>
      </c>
      <c r="BI6125" s="13">
        <f t="shared" si="1637"/>
        <v>70500</v>
      </c>
      <c r="BJ6125" s="13">
        <v>70800</v>
      </c>
    </row>
    <row r="6126" spans="1:62" x14ac:dyDescent="0.25">
      <c r="A6126" t="s">
        <v>5301</v>
      </c>
      <c r="B6126" s="13">
        <v>372</v>
      </c>
      <c r="C6126">
        <v>531049</v>
      </c>
      <c r="D6126">
        <v>1</v>
      </c>
      <c r="E6126">
        <v>0</v>
      </c>
      <c r="F6126">
        <v>0</v>
      </c>
      <c r="G6126">
        <v>0</v>
      </c>
      <c r="H6126">
        <v>0</v>
      </c>
      <c r="I6126" t="s">
        <v>26</v>
      </c>
      <c r="J6126">
        <v>530905</v>
      </c>
      <c r="K6126" t="s">
        <v>1151</v>
      </c>
      <c r="L6126">
        <v>530905</v>
      </c>
      <c r="M6126" t="s">
        <v>1151</v>
      </c>
      <c r="N6126">
        <v>530905</v>
      </c>
      <c r="O6126" t="s">
        <v>1151</v>
      </c>
      <c r="P6126">
        <v>530905</v>
      </c>
      <c r="Q6126" t="s">
        <v>1151</v>
      </c>
      <c r="R6126" s="13">
        <v>87219.385848538266</v>
      </c>
      <c r="S6126" s="13"/>
      <c r="T6126" s="13"/>
      <c r="U6126" s="13"/>
      <c r="V6126" s="13">
        <f t="shared" si="1621"/>
        <v>0</v>
      </c>
      <c r="W6126" s="13"/>
      <c r="X6126" s="13">
        <f t="shared" si="1622"/>
        <v>0</v>
      </c>
      <c r="Y6126" s="13"/>
      <c r="Z6126" s="13">
        <f t="shared" si="1623"/>
        <v>0</v>
      </c>
      <c r="AA6126" s="13"/>
      <c r="AB6126" s="13">
        <f t="shared" si="1624"/>
        <v>0</v>
      </c>
      <c r="AC6126" s="13"/>
      <c r="AD6126" s="13"/>
      <c r="AE6126" s="13"/>
      <c r="AF6126" s="13"/>
      <c r="AG6126" s="13"/>
      <c r="AH6126" s="13"/>
      <c r="AI6126" s="13"/>
      <c r="AJ6126" s="13"/>
      <c r="AK6126" s="13">
        <f t="shared" si="1625"/>
        <v>0</v>
      </c>
      <c r="AL6126" s="13"/>
      <c r="AM6126" s="13">
        <f t="shared" si="1626"/>
        <v>0</v>
      </c>
      <c r="AN6126" s="13"/>
      <c r="AO6126" s="13">
        <v>2</v>
      </c>
      <c r="AP6126" s="13">
        <f t="shared" si="1627"/>
        <v>61000</v>
      </c>
      <c r="AQ6126" s="13"/>
      <c r="AR6126" s="13">
        <f t="shared" si="1628"/>
        <v>0</v>
      </c>
      <c r="AS6126" s="13"/>
      <c r="AT6126" s="13">
        <f t="shared" si="1629"/>
        <v>0</v>
      </c>
      <c r="AU6126" s="13"/>
      <c r="AV6126" s="13">
        <f t="shared" si="1630"/>
        <v>0</v>
      </c>
      <c r="AW6126" s="13"/>
      <c r="AX6126" s="13">
        <f t="shared" si="1631"/>
        <v>0</v>
      </c>
      <c r="AY6126" s="13"/>
      <c r="AZ6126" s="13">
        <f t="shared" si="1632"/>
        <v>0</v>
      </c>
      <c r="BA6126" s="13"/>
      <c r="BB6126" s="13">
        <f t="shared" si="1633"/>
        <v>0</v>
      </c>
      <c r="BC6126" s="13"/>
      <c r="BD6126" s="13">
        <f t="shared" si="1634"/>
        <v>0</v>
      </c>
      <c r="BE6126" s="13"/>
      <c r="BF6126" s="13">
        <f t="shared" si="1635"/>
        <v>0</v>
      </c>
      <c r="BG6126" s="13"/>
      <c r="BH6126" s="13">
        <f t="shared" si="1636"/>
        <v>148219.38584853825</v>
      </c>
      <c r="BI6126" s="13">
        <f t="shared" si="1637"/>
        <v>148200</v>
      </c>
      <c r="BJ6126" s="13">
        <v>143700</v>
      </c>
    </row>
    <row r="6127" spans="1:62" x14ac:dyDescent="0.25">
      <c r="A6127" t="s">
        <v>5302</v>
      </c>
      <c r="B6127" s="13">
        <v>71</v>
      </c>
      <c r="C6127">
        <v>548626</v>
      </c>
      <c r="D6127">
        <v>1</v>
      </c>
      <c r="E6127">
        <v>0</v>
      </c>
      <c r="F6127">
        <v>0</v>
      </c>
      <c r="G6127">
        <v>0</v>
      </c>
      <c r="H6127">
        <v>0</v>
      </c>
      <c r="I6127" t="s">
        <v>75</v>
      </c>
      <c r="J6127">
        <v>568635</v>
      </c>
      <c r="K6127" t="s">
        <v>1622</v>
      </c>
      <c r="L6127">
        <v>568635</v>
      </c>
      <c r="M6127" t="s">
        <v>1622</v>
      </c>
      <c r="N6127">
        <v>568635</v>
      </c>
      <c r="O6127" t="s">
        <v>1622</v>
      </c>
      <c r="P6127">
        <v>568414</v>
      </c>
      <c r="Q6127" t="s">
        <v>123</v>
      </c>
      <c r="R6127" s="13">
        <v>70488.701001315436</v>
      </c>
      <c r="S6127" s="13"/>
      <c r="T6127" s="13"/>
      <c r="U6127" s="13"/>
      <c r="V6127" s="13">
        <f t="shared" si="1621"/>
        <v>0</v>
      </c>
      <c r="W6127" s="13"/>
      <c r="X6127" s="13">
        <f t="shared" si="1622"/>
        <v>0</v>
      </c>
      <c r="Y6127" s="13"/>
      <c r="Z6127" s="13">
        <f t="shared" si="1623"/>
        <v>0</v>
      </c>
      <c r="AA6127" s="13"/>
      <c r="AB6127" s="13">
        <f t="shared" si="1624"/>
        <v>0</v>
      </c>
      <c r="AC6127" s="13"/>
      <c r="AD6127" s="13"/>
      <c r="AE6127" s="13"/>
      <c r="AF6127" s="13"/>
      <c r="AG6127" s="13"/>
      <c r="AH6127" s="13"/>
      <c r="AI6127" s="13"/>
      <c r="AJ6127" s="13"/>
      <c r="AK6127" s="13">
        <f t="shared" si="1625"/>
        <v>0</v>
      </c>
      <c r="AL6127" s="13"/>
      <c r="AM6127" s="13">
        <f t="shared" si="1626"/>
        <v>0</v>
      </c>
      <c r="AN6127" s="13"/>
      <c r="AO6127" s="13">
        <v>0</v>
      </c>
      <c r="AP6127" s="13">
        <f t="shared" si="1627"/>
        <v>0</v>
      </c>
      <c r="AQ6127" s="13"/>
      <c r="AR6127" s="13">
        <f t="shared" si="1628"/>
        <v>0</v>
      </c>
      <c r="AS6127" s="13"/>
      <c r="AT6127" s="13">
        <f t="shared" si="1629"/>
        <v>0</v>
      </c>
      <c r="AU6127" s="13"/>
      <c r="AV6127" s="13">
        <f t="shared" si="1630"/>
        <v>0</v>
      </c>
      <c r="AW6127" s="13"/>
      <c r="AX6127" s="13">
        <f t="shared" si="1631"/>
        <v>0</v>
      </c>
      <c r="AY6127" s="13"/>
      <c r="AZ6127" s="13">
        <f t="shared" si="1632"/>
        <v>0</v>
      </c>
      <c r="BA6127" s="13"/>
      <c r="BB6127" s="13">
        <f t="shared" si="1633"/>
        <v>0</v>
      </c>
      <c r="BC6127" s="13"/>
      <c r="BD6127" s="13">
        <f t="shared" si="1634"/>
        <v>0</v>
      </c>
      <c r="BE6127" s="13"/>
      <c r="BF6127" s="13">
        <f t="shared" si="1635"/>
        <v>0</v>
      </c>
      <c r="BG6127" s="13"/>
      <c r="BH6127" s="13">
        <f t="shared" si="1636"/>
        <v>70488.701001315436</v>
      </c>
      <c r="BI6127" s="13">
        <f t="shared" si="1637"/>
        <v>70500</v>
      </c>
      <c r="BJ6127" s="13">
        <v>70800</v>
      </c>
    </row>
    <row r="6128" spans="1:62" x14ac:dyDescent="0.25">
      <c r="A6128" t="s">
        <v>5303</v>
      </c>
      <c r="B6128" s="13">
        <v>100</v>
      </c>
      <c r="C6128">
        <v>536237</v>
      </c>
      <c r="D6128">
        <v>1</v>
      </c>
      <c r="E6128">
        <v>0</v>
      </c>
      <c r="F6128">
        <v>0</v>
      </c>
      <c r="G6128">
        <v>0</v>
      </c>
      <c r="H6128">
        <v>0</v>
      </c>
      <c r="I6128" t="s">
        <v>23</v>
      </c>
      <c r="J6128">
        <v>545821</v>
      </c>
      <c r="K6128" t="s">
        <v>3389</v>
      </c>
      <c r="L6128">
        <v>545562</v>
      </c>
      <c r="M6128" t="s">
        <v>291</v>
      </c>
      <c r="N6128">
        <v>545562</v>
      </c>
      <c r="O6128" t="s">
        <v>291</v>
      </c>
      <c r="P6128">
        <v>545562</v>
      </c>
      <c r="Q6128" t="s">
        <v>291</v>
      </c>
      <c r="R6128" s="13">
        <v>70488.701001315436</v>
      </c>
      <c r="S6128" s="13"/>
      <c r="T6128" s="13"/>
      <c r="U6128" s="13"/>
      <c r="V6128" s="13">
        <f t="shared" si="1621"/>
        <v>0</v>
      </c>
      <c r="W6128" s="13"/>
      <c r="X6128" s="13">
        <f t="shared" si="1622"/>
        <v>0</v>
      </c>
      <c r="Y6128" s="13"/>
      <c r="Z6128" s="13">
        <f t="shared" si="1623"/>
        <v>0</v>
      </c>
      <c r="AA6128" s="13"/>
      <c r="AB6128" s="13">
        <f t="shared" si="1624"/>
        <v>0</v>
      </c>
      <c r="AC6128" s="13"/>
      <c r="AD6128" s="13"/>
      <c r="AE6128" s="13"/>
      <c r="AF6128" s="13"/>
      <c r="AG6128" s="13"/>
      <c r="AH6128" s="13"/>
      <c r="AI6128" s="13"/>
      <c r="AJ6128" s="13"/>
      <c r="AK6128" s="13">
        <f t="shared" si="1625"/>
        <v>0</v>
      </c>
      <c r="AL6128" s="13"/>
      <c r="AM6128" s="13">
        <f t="shared" si="1626"/>
        <v>0</v>
      </c>
      <c r="AN6128" s="13"/>
      <c r="AO6128" s="13">
        <v>0</v>
      </c>
      <c r="AP6128" s="13">
        <f t="shared" si="1627"/>
        <v>0</v>
      </c>
      <c r="AQ6128" s="13"/>
      <c r="AR6128" s="13">
        <f t="shared" si="1628"/>
        <v>0</v>
      </c>
      <c r="AS6128" s="13"/>
      <c r="AT6128" s="13">
        <f t="shared" si="1629"/>
        <v>0</v>
      </c>
      <c r="AU6128" s="13"/>
      <c r="AV6128" s="13">
        <f t="shared" si="1630"/>
        <v>0</v>
      </c>
      <c r="AW6128" s="13"/>
      <c r="AX6128" s="13">
        <f t="shared" si="1631"/>
        <v>0</v>
      </c>
      <c r="AY6128" s="13"/>
      <c r="AZ6128" s="13">
        <f t="shared" si="1632"/>
        <v>0</v>
      </c>
      <c r="BA6128" s="13"/>
      <c r="BB6128" s="13">
        <f t="shared" si="1633"/>
        <v>0</v>
      </c>
      <c r="BC6128" s="13"/>
      <c r="BD6128" s="13">
        <f t="shared" si="1634"/>
        <v>0</v>
      </c>
      <c r="BE6128" s="13"/>
      <c r="BF6128" s="13">
        <f t="shared" si="1635"/>
        <v>0</v>
      </c>
      <c r="BG6128" s="13"/>
      <c r="BH6128" s="13">
        <f t="shared" si="1636"/>
        <v>70488.701001315436</v>
      </c>
      <c r="BI6128" s="13">
        <f t="shared" si="1637"/>
        <v>70500</v>
      </c>
      <c r="BJ6128" s="13">
        <v>70800</v>
      </c>
    </row>
    <row r="6129" spans="1:62" x14ac:dyDescent="0.25">
      <c r="A6129" t="s">
        <v>5303</v>
      </c>
      <c r="B6129" s="13">
        <v>263</v>
      </c>
      <c r="C6129">
        <v>535591</v>
      </c>
      <c r="D6129">
        <v>1</v>
      </c>
      <c r="E6129">
        <v>0</v>
      </c>
      <c r="F6129">
        <v>0</v>
      </c>
      <c r="G6129">
        <v>0</v>
      </c>
      <c r="H6129">
        <v>0</v>
      </c>
      <c r="I6129" t="s">
        <v>23</v>
      </c>
      <c r="J6129">
        <v>544779</v>
      </c>
      <c r="K6129" t="s">
        <v>2058</v>
      </c>
      <c r="L6129">
        <v>544779</v>
      </c>
      <c r="M6129" t="s">
        <v>2058</v>
      </c>
      <c r="N6129">
        <v>544779</v>
      </c>
      <c r="O6129" t="s">
        <v>2058</v>
      </c>
      <c r="P6129">
        <v>544256</v>
      </c>
      <c r="Q6129" t="s">
        <v>22</v>
      </c>
      <c r="R6129" s="13">
        <v>70488.701001315436</v>
      </c>
      <c r="S6129" s="13"/>
      <c r="T6129" s="13"/>
      <c r="U6129" s="13"/>
      <c r="V6129" s="13">
        <f t="shared" si="1621"/>
        <v>0</v>
      </c>
      <c r="W6129" s="13"/>
      <c r="X6129" s="13">
        <f t="shared" si="1622"/>
        <v>0</v>
      </c>
      <c r="Y6129" s="13"/>
      <c r="Z6129" s="13">
        <f t="shared" si="1623"/>
        <v>0</v>
      </c>
      <c r="AA6129" s="13"/>
      <c r="AB6129" s="13">
        <f t="shared" si="1624"/>
        <v>0</v>
      </c>
      <c r="AC6129" s="13"/>
      <c r="AD6129" s="13"/>
      <c r="AE6129" s="13"/>
      <c r="AF6129" s="13"/>
      <c r="AG6129" s="13"/>
      <c r="AH6129" s="13"/>
      <c r="AI6129" s="13"/>
      <c r="AJ6129" s="13"/>
      <c r="AK6129" s="13">
        <f t="shared" si="1625"/>
        <v>0</v>
      </c>
      <c r="AL6129" s="13"/>
      <c r="AM6129" s="13">
        <f t="shared" si="1626"/>
        <v>0</v>
      </c>
      <c r="AN6129" s="13"/>
      <c r="AO6129" s="13">
        <v>0</v>
      </c>
      <c r="AP6129" s="13">
        <f t="shared" si="1627"/>
        <v>0</v>
      </c>
      <c r="AQ6129" s="13"/>
      <c r="AR6129" s="13">
        <f t="shared" si="1628"/>
        <v>0</v>
      </c>
      <c r="AS6129" s="13"/>
      <c r="AT6129" s="13">
        <f t="shared" si="1629"/>
        <v>0</v>
      </c>
      <c r="AU6129" s="13"/>
      <c r="AV6129" s="13">
        <f t="shared" si="1630"/>
        <v>0</v>
      </c>
      <c r="AW6129" s="13"/>
      <c r="AX6129" s="13">
        <f t="shared" si="1631"/>
        <v>0</v>
      </c>
      <c r="AY6129" s="13"/>
      <c r="AZ6129" s="13">
        <f t="shared" si="1632"/>
        <v>0</v>
      </c>
      <c r="BA6129" s="13"/>
      <c r="BB6129" s="13">
        <f t="shared" si="1633"/>
        <v>0</v>
      </c>
      <c r="BC6129" s="13"/>
      <c r="BD6129" s="13">
        <f t="shared" si="1634"/>
        <v>0</v>
      </c>
      <c r="BE6129" s="13"/>
      <c r="BF6129" s="13">
        <f t="shared" si="1635"/>
        <v>0</v>
      </c>
      <c r="BG6129" s="13"/>
      <c r="BH6129" s="13">
        <f t="shared" si="1636"/>
        <v>70488.701001315436</v>
      </c>
      <c r="BI6129" s="13">
        <f t="shared" si="1637"/>
        <v>70500</v>
      </c>
      <c r="BJ6129" s="13">
        <v>70800</v>
      </c>
    </row>
    <row r="6130" spans="1:62" x14ac:dyDescent="0.25">
      <c r="A6130" t="s">
        <v>1975</v>
      </c>
      <c r="B6130" s="13">
        <v>204</v>
      </c>
      <c r="C6130">
        <v>541061</v>
      </c>
      <c r="D6130">
        <v>1</v>
      </c>
      <c r="E6130">
        <v>0</v>
      </c>
      <c r="F6130">
        <v>0</v>
      </c>
      <c r="G6130">
        <v>0</v>
      </c>
      <c r="H6130">
        <v>0</v>
      </c>
      <c r="I6130" t="s">
        <v>110</v>
      </c>
      <c r="J6130">
        <v>560260</v>
      </c>
      <c r="K6130" t="s">
        <v>978</v>
      </c>
      <c r="L6130">
        <v>560260</v>
      </c>
      <c r="M6130" t="s">
        <v>978</v>
      </c>
      <c r="N6130">
        <v>560260</v>
      </c>
      <c r="O6130" t="s">
        <v>978</v>
      </c>
      <c r="P6130">
        <v>559717</v>
      </c>
      <c r="Q6130" t="s">
        <v>336</v>
      </c>
      <c r="R6130" s="13">
        <v>70488.701001315436</v>
      </c>
      <c r="S6130" s="13"/>
      <c r="T6130" s="13"/>
      <c r="U6130" s="13"/>
      <c r="V6130" s="13">
        <f t="shared" si="1621"/>
        <v>0</v>
      </c>
      <c r="W6130" s="13"/>
      <c r="X6130" s="13">
        <f t="shared" si="1622"/>
        <v>0</v>
      </c>
      <c r="Y6130" s="13"/>
      <c r="Z6130" s="13">
        <f t="shared" si="1623"/>
        <v>0</v>
      </c>
      <c r="AA6130" s="13"/>
      <c r="AB6130" s="13">
        <f t="shared" si="1624"/>
        <v>0</v>
      </c>
      <c r="AC6130" s="13"/>
      <c r="AD6130" s="13"/>
      <c r="AE6130" s="13"/>
      <c r="AF6130" s="13"/>
      <c r="AG6130" s="13"/>
      <c r="AH6130" s="13"/>
      <c r="AI6130" s="13"/>
      <c r="AJ6130" s="13"/>
      <c r="AK6130" s="13">
        <f t="shared" si="1625"/>
        <v>0</v>
      </c>
      <c r="AL6130" s="13"/>
      <c r="AM6130" s="13">
        <f t="shared" si="1626"/>
        <v>0</v>
      </c>
      <c r="AN6130" s="13"/>
      <c r="AO6130" s="13">
        <v>44</v>
      </c>
      <c r="AP6130" s="13">
        <f t="shared" si="1627"/>
        <v>1342000</v>
      </c>
      <c r="AQ6130" s="13"/>
      <c r="AR6130" s="13">
        <f t="shared" si="1628"/>
        <v>0</v>
      </c>
      <c r="AS6130" s="13"/>
      <c r="AT6130" s="13">
        <f t="shared" si="1629"/>
        <v>0</v>
      </c>
      <c r="AU6130" s="13"/>
      <c r="AV6130" s="13">
        <f t="shared" si="1630"/>
        <v>0</v>
      </c>
      <c r="AW6130" s="13"/>
      <c r="AX6130" s="13">
        <f t="shared" si="1631"/>
        <v>0</v>
      </c>
      <c r="AY6130" s="13"/>
      <c r="AZ6130" s="13">
        <f t="shared" si="1632"/>
        <v>0</v>
      </c>
      <c r="BA6130" s="13"/>
      <c r="BB6130" s="13">
        <f t="shared" si="1633"/>
        <v>0</v>
      </c>
      <c r="BC6130" s="13"/>
      <c r="BD6130" s="13">
        <f t="shared" si="1634"/>
        <v>0</v>
      </c>
      <c r="BE6130" s="13"/>
      <c r="BF6130" s="13">
        <f t="shared" si="1635"/>
        <v>0</v>
      </c>
      <c r="BG6130" s="13"/>
      <c r="BH6130" s="13">
        <f t="shared" si="1636"/>
        <v>1412488.7010013154</v>
      </c>
      <c r="BI6130" s="13">
        <f t="shared" si="1637"/>
        <v>1412500</v>
      </c>
      <c r="BJ6130" s="13">
        <v>1382300</v>
      </c>
    </row>
    <row r="6131" spans="1:62" x14ac:dyDescent="0.25">
      <c r="A6131" s="3" t="s">
        <v>2297</v>
      </c>
      <c r="B6131" s="13">
        <v>203</v>
      </c>
      <c r="C6131">
        <v>562165</v>
      </c>
      <c r="D6131">
        <v>1</v>
      </c>
      <c r="E6131">
        <v>1</v>
      </c>
      <c r="F6131">
        <v>0</v>
      </c>
      <c r="G6131">
        <v>0</v>
      </c>
      <c r="H6131">
        <v>0</v>
      </c>
      <c r="I6131" t="s">
        <v>23</v>
      </c>
      <c r="J6131">
        <v>562165</v>
      </c>
      <c r="K6131" t="s">
        <v>2297</v>
      </c>
      <c r="L6131">
        <v>549240</v>
      </c>
      <c r="M6131" t="s">
        <v>48</v>
      </c>
      <c r="N6131">
        <v>549240</v>
      </c>
      <c r="O6131" t="s">
        <v>48</v>
      </c>
      <c r="P6131">
        <v>549240</v>
      </c>
      <c r="Q6131" t="s">
        <v>48</v>
      </c>
      <c r="R6131" s="13">
        <v>70488.701001315436</v>
      </c>
      <c r="S6131" s="13">
        <v>543</v>
      </c>
      <c r="T6131" s="13">
        <v>29123.618871062357</v>
      </c>
      <c r="U6131" s="13"/>
      <c r="V6131" s="13">
        <f t="shared" si="1621"/>
        <v>0</v>
      </c>
      <c r="W6131" s="13">
        <v>21</v>
      </c>
      <c r="X6131" s="13">
        <f t="shared" si="1622"/>
        <v>62244</v>
      </c>
      <c r="Y6131" s="13">
        <v>3</v>
      </c>
      <c r="Z6131" s="13">
        <f t="shared" si="1623"/>
        <v>2964</v>
      </c>
      <c r="AA6131" s="13">
        <v>1</v>
      </c>
      <c r="AB6131" s="13">
        <f t="shared" si="1624"/>
        <v>247</v>
      </c>
      <c r="AC6131" s="13"/>
      <c r="AD6131" s="13"/>
      <c r="AE6131" s="13"/>
      <c r="AF6131" s="13"/>
      <c r="AG6131" s="13"/>
      <c r="AH6131" s="13"/>
      <c r="AI6131" s="13"/>
      <c r="AJ6131" s="13"/>
      <c r="AK6131" s="13">
        <f t="shared" si="1625"/>
        <v>0</v>
      </c>
      <c r="AL6131" s="13"/>
      <c r="AM6131" s="13">
        <f t="shared" si="1626"/>
        <v>0</v>
      </c>
      <c r="AN6131" s="13"/>
      <c r="AO6131" s="13">
        <v>0</v>
      </c>
      <c r="AP6131" s="13">
        <f t="shared" si="1627"/>
        <v>0</v>
      </c>
      <c r="AQ6131" s="13"/>
      <c r="AR6131" s="13">
        <f t="shared" si="1628"/>
        <v>0</v>
      </c>
      <c r="AS6131" s="13"/>
      <c r="AT6131" s="13">
        <f t="shared" si="1629"/>
        <v>0</v>
      </c>
      <c r="AU6131" s="13"/>
      <c r="AV6131" s="13">
        <f t="shared" si="1630"/>
        <v>0</v>
      </c>
      <c r="AW6131" s="13"/>
      <c r="AX6131" s="13">
        <f t="shared" si="1631"/>
        <v>0</v>
      </c>
      <c r="AY6131" s="13"/>
      <c r="AZ6131" s="13">
        <f t="shared" si="1632"/>
        <v>0</v>
      </c>
      <c r="BA6131" s="13"/>
      <c r="BB6131" s="13">
        <f t="shared" si="1633"/>
        <v>0</v>
      </c>
      <c r="BC6131" s="13"/>
      <c r="BD6131" s="13">
        <f t="shared" si="1634"/>
        <v>0</v>
      </c>
      <c r="BE6131" s="13"/>
      <c r="BF6131" s="13">
        <f t="shared" si="1635"/>
        <v>0</v>
      </c>
      <c r="BG6131" s="13"/>
      <c r="BH6131" s="13">
        <f t="shared" si="1636"/>
        <v>165067.31987237779</v>
      </c>
      <c r="BI6131" s="13">
        <f t="shared" si="1637"/>
        <v>165100</v>
      </c>
      <c r="BJ6131" s="13">
        <v>176500</v>
      </c>
    </row>
    <row r="6132" spans="1:62" x14ac:dyDescent="0.25">
      <c r="A6132" t="s">
        <v>5304</v>
      </c>
      <c r="B6132" s="13">
        <v>657</v>
      </c>
      <c r="C6132">
        <v>597155</v>
      </c>
      <c r="D6132">
        <v>1</v>
      </c>
      <c r="E6132">
        <v>0</v>
      </c>
      <c r="F6132">
        <v>0</v>
      </c>
      <c r="G6132">
        <v>0</v>
      </c>
      <c r="H6132">
        <v>0</v>
      </c>
      <c r="I6132" t="s">
        <v>75</v>
      </c>
      <c r="J6132">
        <v>595535</v>
      </c>
      <c r="K6132" t="s">
        <v>454</v>
      </c>
      <c r="L6132">
        <v>595411</v>
      </c>
      <c r="M6132" t="s">
        <v>455</v>
      </c>
      <c r="N6132">
        <v>595411</v>
      </c>
      <c r="O6132" t="s">
        <v>455</v>
      </c>
      <c r="P6132">
        <v>595411</v>
      </c>
      <c r="Q6132" t="s">
        <v>455</v>
      </c>
      <c r="R6132" s="13">
        <v>152987.06453936244</v>
      </c>
      <c r="S6132" s="13"/>
      <c r="T6132" s="13"/>
      <c r="U6132" s="13"/>
      <c r="V6132" s="13">
        <f t="shared" si="1621"/>
        <v>0</v>
      </c>
      <c r="W6132" s="13"/>
      <c r="X6132" s="13">
        <f t="shared" si="1622"/>
        <v>0</v>
      </c>
      <c r="Y6132" s="13"/>
      <c r="Z6132" s="13">
        <f t="shared" si="1623"/>
        <v>0</v>
      </c>
      <c r="AA6132" s="13"/>
      <c r="AB6132" s="13">
        <f t="shared" si="1624"/>
        <v>0</v>
      </c>
      <c r="AC6132" s="13"/>
      <c r="AD6132" s="13"/>
      <c r="AE6132" s="13"/>
      <c r="AF6132" s="13"/>
      <c r="AG6132" s="13"/>
      <c r="AH6132" s="13"/>
      <c r="AI6132" s="13"/>
      <c r="AJ6132" s="13"/>
      <c r="AK6132" s="13">
        <f t="shared" si="1625"/>
        <v>0</v>
      </c>
      <c r="AL6132" s="13"/>
      <c r="AM6132" s="13">
        <f t="shared" si="1626"/>
        <v>0</v>
      </c>
      <c r="AN6132" s="13"/>
      <c r="AO6132" s="13">
        <v>0</v>
      </c>
      <c r="AP6132" s="13">
        <f t="shared" si="1627"/>
        <v>0</v>
      </c>
      <c r="AQ6132" s="13"/>
      <c r="AR6132" s="13">
        <f t="shared" si="1628"/>
        <v>0</v>
      </c>
      <c r="AS6132" s="13"/>
      <c r="AT6132" s="13">
        <f t="shared" si="1629"/>
        <v>0</v>
      </c>
      <c r="AU6132" s="13"/>
      <c r="AV6132" s="13">
        <f t="shared" si="1630"/>
        <v>0</v>
      </c>
      <c r="AW6132" s="13"/>
      <c r="AX6132" s="13">
        <f t="shared" si="1631"/>
        <v>0</v>
      </c>
      <c r="AY6132" s="13"/>
      <c r="AZ6132" s="13">
        <f t="shared" si="1632"/>
        <v>0</v>
      </c>
      <c r="BA6132" s="13"/>
      <c r="BB6132" s="13">
        <f t="shared" si="1633"/>
        <v>0</v>
      </c>
      <c r="BC6132" s="13"/>
      <c r="BD6132" s="13">
        <f t="shared" si="1634"/>
        <v>0</v>
      </c>
      <c r="BE6132" s="13"/>
      <c r="BF6132" s="13">
        <f t="shared" si="1635"/>
        <v>0</v>
      </c>
      <c r="BG6132" s="13"/>
      <c r="BH6132" s="13">
        <f t="shared" si="1636"/>
        <v>152987.06453936244</v>
      </c>
      <c r="BI6132" s="13">
        <f t="shared" si="1637"/>
        <v>153000</v>
      </c>
      <c r="BJ6132" s="13">
        <v>154900</v>
      </c>
    </row>
    <row r="6133" spans="1:62" x14ac:dyDescent="0.25">
      <c r="A6133" t="s">
        <v>5304</v>
      </c>
      <c r="B6133" s="13">
        <v>852</v>
      </c>
      <c r="C6133">
        <v>541478</v>
      </c>
      <c r="D6133">
        <v>1</v>
      </c>
      <c r="E6133">
        <v>0</v>
      </c>
      <c r="F6133">
        <v>0</v>
      </c>
      <c r="G6133">
        <v>0</v>
      </c>
      <c r="H6133">
        <v>0</v>
      </c>
      <c r="I6133" t="s">
        <v>61</v>
      </c>
      <c r="J6133">
        <v>541354</v>
      </c>
      <c r="K6133" t="s">
        <v>520</v>
      </c>
      <c r="L6133">
        <v>541354</v>
      </c>
      <c r="M6133" t="s">
        <v>520</v>
      </c>
      <c r="N6133">
        <v>541354</v>
      </c>
      <c r="O6133" t="s">
        <v>520</v>
      </c>
      <c r="P6133">
        <v>541354</v>
      </c>
      <c r="Q6133" t="s">
        <v>520</v>
      </c>
      <c r="R6133" s="13">
        <v>197636.3173869726</v>
      </c>
      <c r="S6133" s="13"/>
      <c r="T6133" s="13"/>
      <c r="U6133" s="13"/>
      <c r="V6133" s="13">
        <f t="shared" si="1621"/>
        <v>0</v>
      </c>
      <c r="W6133" s="13"/>
      <c r="X6133" s="13">
        <f t="shared" si="1622"/>
        <v>0</v>
      </c>
      <c r="Y6133" s="13"/>
      <c r="Z6133" s="13">
        <f t="shared" si="1623"/>
        <v>0</v>
      </c>
      <c r="AA6133" s="13"/>
      <c r="AB6133" s="13">
        <f t="shared" si="1624"/>
        <v>0</v>
      </c>
      <c r="AC6133" s="13"/>
      <c r="AD6133" s="13"/>
      <c r="AE6133" s="13"/>
      <c r="AF6133" s="13"/>
      <c r="AG6133" s="13"/>
      <c r="AH6133" s="13"/>
      <c r="AI6133" s="13"/>
      <c r="AJ6133" s="13"/>
      <c r="AK6133" s="13">
        <f t="shared" si="1625"/>
        <v>0</v>
      </c>
      <c r="AL6133" s="13"/>
      <c r="AM6133" s="13">
        <f t="shared" si="1626"/>
        <v>0</v>
      </c>
      <c r="AN6133" s="13"/>
      <c r="AO6133" s="13">
        <v>0</v>
      </c>
      <c r="AP6133" s="13">
        <f t="shared" si="1627"/>
        <v>0</v>
      </c>
      <c r="AQ6133" s="13"/>
      <c r="AR6133" s="13">
        <f t="shared" si="1628"/>
        <v>0</v>
      </c>
      <c r="AS6133" s="13"/>
      <c r="AT6133" s="13">
        <f t="shared" si="1629"/>
        <v>0</v>
      </c>
      <c r="AU6133" s="13"/>
      <c r="AV6133" s="13">
        <f t="shared" si="1630"/>
        <v>0</v>
      </c>
      <c r="AW6133" s="13"/>
      <c r="AX6133" s="13">
        <f t="shared" si="1631"/>
        <v>0</v>
      </c>
      <c r="AY6133" s="13"/>
      <c r="AZ6133" s="13">
        <f t="shared" si="1632"/>
        <v>0</v>
      </c>
      <c r="BA6133" s="13"/>
      <c r="BB6133" s="13">
        <f t="shared" si="1633"/>
        <v>0</v>
      </c>
      <c r="BC6133" s="13"/>
      <c r="BD6133" s="13">
        <f t="shared" si="1634"/>
        <v>0</v>
      </c>
      <c r="BE6133" s="13"/>
      <c r="BF6133" s="13">
        <f t="shared" si="1635"/>
        <v>0</v>
      </c>
      <c r="BG6133" s="13"/>
      <c r="BH6133" s="13">
        <f t="shared" si="1636"/>
        <v>197636.3173869726</v>
      </c>
      <c r="BI6133" s="13">
        <f t="shared" si="1637"/>
        <v>197600</v>
      </c>
      <c r="BJ6133" s="13">
        <v>199500</v>
      </c>
    </row>
    <row r="6134" spans="1:62" x14ac:dyDescent="0.25">
      <c r="A6134" t="s">
        <v>5304</v>
      </c>
      <c r="B6134" s="13">
        <v>1932</v>
      </c>
      <c r="C6134">
        <v>539902</v>
      </c>
      <c r="D6134">
        <v>1</v>
      </c>
      <c r="E6134">
        <v>0</v>
      </c>
      <c r="F6134">
        <v>0</v>
      </c>
      <c r="G6134">
        <v>0</v>
      </c>
      <c r="H6134">
        <v>0</v>
      </c>
      <c r="I6134" t="s">
        <v>26</v>
      </c>
      <c r="J6134">
        <v>539848</v>
      </c>
      <c r="K6134" t="s">
        <v>822</v>
      </c>
      <c r="L6134">
        <v>539325</v>
      </c>
      <c r="M6134" t="s">
        <v>445</v>
      </c>
      <c r="N6134">
        <v>539325</v>
      </c>
      <c r="O6134" t="s">
        <v>445</v>
      </c>
      <c r="P6134">
        <v>539139</v>
      </c>
      <c r="Q6134" t="s">
        <v>548</v>
      </c>
      <c r="R6134" s="13">
        <v>441165.61059551791</v>
      </c>
      <c r="S6134" s="13"/>
      <c r="T6134" s="13"/>
      <c r="U6134" s="13"/>
      <c r="V6134" s="13">
        <f t="shared" si="1621"/>
        <v>0</v>
      </c>
      <c r="W6134" s="13"/>
      <c r="X6134" s="13">
        <f t="shared" si="1622"/>
        <v>0</v>
      </c>
      <c r="Y6134" s="13"/>
      <c r="Z6134" s="13">
        <f t="shared" si="1623"/>
        <v>0</v>
      </c>
      <c r="AA6134" s="13"/>
      <c r="AB6134" s="13">
        <f t="shared" si="1624"/>
        <v>0</v>
      </c>
      <c r="AC6134" s="13"/>
      <c r="AD6134" s="13"/>
      <c r="AE6134" s="13"/>
      <c r="AF6134" s="13"/>
      <c r="AG6134" s="13"/>
      <c r="AH6134" s="13"/>
      <c r="AI6134" s="13"/>
      <c r="AJ6134" s="13"/>
      <c r="AK6134" s="13">
        <f t="shared" si="1625"/>
        <v>0</v>
      </c>
      <c r="AL6134" s="13"/>
      <c r="AM6134" s="13">
        <f t="shared" si="1626"/>
        <v>0</v>
      </c>
      <c r="AN6134" s="13"/>
      <c r="AO6134" s="13">
        <v>0</v>
      </c>
      <c r="AP6134" s="13">
        <f t="shared" si="1627"/>
        <v>0</v>
      </c>
      <c r="AQ6134" s="13"/>
      <c r="AR6134" s="13">
        <f t="shared" si="1628"/>
        <v>0</v>
      </c>
      <c r="AS6134" s="13"/>
      <c r="AT6134" s="13">
        <f t="shared" si="1629"/>
        <v>0</v>
      </c>
      <c r="AU6134" s="13"/>
      <c r="AV6134" s="13">
        <f t="shared" si="1630"/>
        <v>0</v>
      </c>
      <c r="AW6134" s="13"/>
      <c r="AX6134" s="13">
        <f t="shared" si="1631"/>
        <v>0</v>
      </c>
      <c r="AY6134" s="13"/>
      <c r="AZ6134" s="13">
        <f t="shared" si="1632"/>
        <v>0</v>
      </c>
      <c r="BA6134" s="13"/>
      <c r="BB6134" s="13">
        <f t="shared" si="1633"/>
        <v>0</v>
      </c>
      <c r="BC6134" s="13"/>
      <c r="BD6134" s="13">
        <f t="shared" si="1634"/>
        <v>0</v>
      </c>
      <c r="BE6134" s="13"/>
      <c r="BF6134" s="13">
        <f t="shared" si="1635"/>
        <v>0</v>
      </c>
      <c r="BG6134" s="13"/>
      <c r="BH6134" s="13">
        <f t="shared" si="1636"/>
        <v>441165.61059551791</v>
      </c>
      <c r="BI6134" s="13">
        <f t="shared" si="1637"/>
        <v>441200</v>
      </c>
      <c r="BJ6134" s="13">
        <v>443000</v>
      </c>
    </row>
    <row r="6135" spans="1:62" x14ac:dyDescent="0.25">
      <c r="A6135" t="s">
        <v>5305</v>
      </c>
      <c r="B6135" s="13">
        <v>883</v>
      </c>
      <c r="C6135">
        <v>533122</v>
      </c>
      <c r="D6135">
        <v>1</v>
      </c>
      <c r="E6135">
        <v>0</v>
      </c>
      <c r="F6135">
        <v>0</v>
      </c>
      <c r="G6135">
        <v>0</v>
      </c>
      <c r="H6135">
        <v>0</v>
      </c>
      <c r="I6135" t="s">
        <v>26</v>
      </c>
      <c r="J6135">
        <v>532819</v>
      </c>
      <c r="K6135" t="s">
        <v>319</v>
      </c>
      <c r="L6135">
        <v>532819</v>
      </c>
      <c r="M6135" t="s">
        <v>319</v>
      </c>
      <c r="N6135">
        <v>532819</v>
      </c>
      <c r="O6135" t="s">
        <v>319</v>
      </c>
      <c r="P6135">
        <v>532819</v>
      </c>
      <c r="Q6135" t="s">
        <v>319</v>
      </c>
      <c r="R6135" s="13">
        <v>204711.61013712097</v>
      </c>
      <c r="S6135" s="13"/>
      <c r="T6135" s="13"/>
      <c r="U6135" s="13"/>
      <c r="V6135" s="13">
        <f t="shared" si="1621"/>
        <v>0</v>
      </c>
      <c r="W6135" s="13"/>
      <c r="X6135" s="13">
        <f t="shared" si="1622"/>
        <v>0</v>
      </c>
      <c r="Y6135" s="13"/>
      <c r="Z6135" s="13">
        <f t="shared" si="1623"/>
        <v>0</v>
      </c>
      <c r="AA6135" s="13"/>
      <c r="AB6135" s="13">
        <f t="shared" si="1624"/>
        <v>0</v>
      </c>
      <c r="AC6135" s="13"/>
      <c r="AD6135" s="13"/>
      <c r="AE6135" s="13"/>
      <c r="AF6135" s="13"/>
      <c r="AG6135" s="13"/>
      <c r="AH6135" s="13"/>
      <c r="AI6135" s="13"/>
      <c r="AJ6135" s="13"/>
      <c r="AK6135" s="13">
        <f t="shared" si="1625"/>
        <v>0</v>
      </c>
      <c r="AL6135" s="13"/>
      <c r="AM6135" s="13">
        <f t="shared" si="1626"/>
        <v>0</v>
      </c>
      <c r="AN6135" s="13"/>
      <c r="AO6135" s="13">
        <v>0</v>
      </c>
      <c r="AP6135" s="13">
        <f t="shared" si="1627"/>
        <v>0</v>
      </c>
      <c r="AQ6135" s="13"/>
      <c r="AR6135" s="13">
        <f t="shared" si="1628"/>
        <v>0</v>
      </c>
      <c r="AS6135" s="13"/>
      <c r="AT6135" s="13">
        <f t="shared" si="1629"/>
        <v>0</v>
      </c>
      <c r="AU6135" s="13"/>
      <c r="AV6135" s="13">
        <f t="shared" si="1630"/>
        <v>0</v>
      </c>
      <c r="AW6135" s="13"/>
      <c r="AX6135" s="13">
        <f t="shared" si="1631"/>
        <v>0</v>
      </c>
      <c r="AY6135" s="13"/>
      <c r="AZ6135" s="13">
        <f t="shared" si="1632"/>
        <v>0</v>
      </c>
      <c r="BA6135" s="13"/>
      <c r="BB6135" s="13">
        <f t="shared" si="1633"/>
        <v>0</v>
      </c>
      <c r="BC6135" s="13"/>
      <c r="BD6135" s="13">
        <f t="shared" si="1634"/>
        <v>0</v>
      </c>
      <c r="BE6135" s="13"/>
      <c r="BF6135" s="13">
        <f t="shared" si="1635"/>
        <v>0</v>
      </c>
      <c r="BG6135" s="13"/>
      <c r="BH6135" s="13">
        <f t="shared" si="1636"/>
        <v>204711.61013712097</v>
      </c>
      <c r="BI6135" s="13">
        <f t="shared" si="1637"/>
        <v>204700</v>
      </c>
      <c r="BJ6135" s="13">
        <v>203900</v>
      </c>
    </row>
    <row r="6136" spans="1:62" x14ac:dyDescent="0.25">
      <c r="A6136" t="s">
        <v>5306</v>
      </c>
      <c r="B6136" s="13">
        <v>84</v>
      </c>
      <c r="C6136">
        <v>588261</v>
      </c>
      <c r="D6136">
        <v>1</v>
      </c>
      <c r="E6136">
        <v>0</v>
      </c>
      <c r="F6136">
        <v>0</v>
      </c>
      <c r="G6136">
        <v>0</v>
      </c>
      <c r="H6136">
        <v>0</v>
      </c>
      <c r="I6136" t="s">
        <v>75</v>
      </c>
      <c r="J6136">
        <v>588024</v>
      </c>
      <c r="K6136" t="s">
        <v>523</v>
      </c>
      <c r="L6136">
        <v>588024</v>
      </c>
      <c r="M6136" t="s">
        <v>523</v>
      </c>
      <c r="N6136">
        <v>588024</v>
      </c>
      <c r="O6136" t="s">
        <v>523</v>
      </c>
      <c r="P6136">
        <v>588024</v>
      </c>
      <c r="Q6136" t="s">
        <v>523</v>
      </c>
      <c r="R6136" s="13">
        <v>70488.701001315436</v>
      </c>
      <c r="S6136" s="13"/>
      <c r="T6136" s="13"/>
      <c r="U6136" s="13"/>
      <c r="V6136" s="13">
        <f t="shared" si="1621"/>
        <v>0</v>
      </c>
      <c r="W6136" s="13"/>
      <c r="X6136" s="13">
        <f t="shared" si="1622"/>
        <v>0</v>
      </c>
      <c r="Y6136" s="13"/>
      <c r="Z6136" s="13">
        <f t="shared" si="1623"/>
        <v>0</v>
      </c>
      <c r="AA6136" s="13"/>
      <c r="AB6136" s="13">
        <f t="shared" si="1624"/>
        <v>0</v>
      </c>
      <c r="AC6136" s="13"/>
      <c r="AD6136" s="13"/>
      <c r="AE6136" s="13"/>
      <c r="AF6136" s="13"/>
      <c r="AG6136" s="13"/>
      <c r="AH6136" s="13"/>
      <c r="AI6136" s="13"/>
      <c r="AJ6136" s="13"/>
      <c r="AK6136" s="13">
        <f t="shared" si="1625"/>
        <v>0</v>
      </c>
      <c r="AL6136" s="13"/>
      <c r="AM6136" s="13">
        <f t="shared" si="1626"/>
        <v>0</v>
      </c>
      <c r="AN6136" s="13"/>
      <c r="AO6136" s="13">
        <v>0</v>
      </c>
      <c r="AP6136" s="13">
        <f t="shared" si="1627"/>
        <v>0</v>
      </c>
      <c r="AQ6136" s="13"/>
      <c r="AR6136" s="13">
        <f t="shared" si="1628"/>
        <v>0</v>
      </c>
      <c r="AS6136" s="13"/>
      <c r="AT6136" s="13">
        <f t="shared" si="1629"/>
        <v>0</v>
      </c>
      <c r="AU6136" s="13"/>
      <c r="AV6136" s="13">
        <f t="shared" si="1630"/>
        <v>0</v>
      </c>
      <c r="AW6136" s="13"/>
      <c r="AX6136" s="13">
        <f t="shared" si="1631"/>
        <v>0</v>
      </c>
      <c r="AY6136" s="13"/>
      <c r="AZ6136" s="13">
        <f t="shared" si="1632"/>
        <v>0</v>
      </c>
      <c r="BA6136" s="13"/>
      <c r="BB6136" s="13">
        <f t="shared" si="1633"/>
        <v>0</v>
      </c>
      <c r="BC6136" s="13"/>
      <c r="BD6136" s="13">
        <f t="shared" si="1634"/>
        <v>0</v>
      </c>
      <c r="BE6136" s="13"/>
      <c r="BF6136" s="13">
        <f t="shared" si="1635"/>
        <v>0</v>
      </c>
      <c r="BG6136" s="13"/>
      <c r="BH6136" s="13">
        <f t="shared" si="1636"/>
        <v>70488.701001315436</v>
      </c>
      <c r="BI6136" s="13">
        <f t="shared" si="1637"/>
        <v>70500</v>
      </c>
      <c r="BJ6136" s="13">
        <v>70800</v>
      </c>
    </row>
    <row r="6137" spans="1:62" x14ac:dyDescent="0.25">
      <c r="A6137" t="s">
        <v>5307</v>
      </c>
      <c r="B6137" s="13">
        <v>66</v>
      </c>
      <c r="C6137">
        <v>536873</v>
      </c>
      <c r="D6137">
        <v>1</v>
      </c>
      <c r="E6137">
        <v>0</v>
      </c>
      <c r="F6137">
        <v>0</v>
      </c>
      <c r="G6137">
        <v>0</v>
      </c>
      <c r="H6137">
        <v>0</v>
      </c>
      <c r="I6137" t="s">
        <v>23</v>
      </c>
      <c r="J6137">
        <v>551201</v>
      </c>
      <c r="K6137" t="s">
        <v>1510</v>
      </c>
      <c r="L6137">
        <v>550787</v>
      </c>
      <c r="M6137" t="s">
        <v>181</v>
      </c>
      <c r="N6137">
        <v>550787</v>
      </c>
      <c r="O6137" t="s">
        <v>181</v>
      </c>
      <c r="P6137">
        <v>550787</v>
      </c>
      <c r="Q6137" t="s">
        <v>181</v>
      </c>
      <c r="R6137" s="13">
        <v>70488.701001315436</v>
      </c>
      <c r="S6137" s="13"/>
      <c r="T6137" s="13"/>
      <c r="U6137" s="13"/>
      <c r="V6137" s="13">
        <f t="shared" si="1621"/>
        <v>0</v>
      </c>
      <c r="W6137" s="13"/>
      <c r="X6137" s="13">
        <f t="shared" si="1622"/>
        <v>0</v>
      </c>
      <c r="Y6137" s="13"/>
      <c r="Z6137" s="13">
        <f t="shared" si="1623"/>
        <v>0</v>
      </c>
      <c r="AA6137" s="13"/>
      <c r="AB6137" s="13">
        <f t="shared" si="1624"/>
        <v>0</v>
      </c>
      <c r="AC6137" s="13"/>
      <c r="AD6137" s="13"/>
      <c r="AE6137" s="13"/>
      <c r="AF6137" s="13"/>
      <c r="AG6137" s="13"/>
      <c r="AH6137" s="13"/>
      <c r="AI6137" s="13"/>
      <c r="AJ6137" s="13"/>
      <c r="AK6137" s="13">
        <f t="shared" si="1625"/>
        <v>0</v>
      </c>
      <c r="AL6137" s="13"/>
      <c r="AM6137" s="13">
        <f t="shared" si="1626"/>
        <v>0</v>
      </c>
      <c r="AN6137" s="13"/>
      <c r="AO6137" s="13">
        <v>0</v>
      </c>
      <c r="AP6137" s="13">
        <f t="shared" si="1627"/>
        <v>0</v>
      </c>
      <c r="AQ6137" s="13"/>
      <c r="AR6137" s="13">
        <f t="shared" si="1628"/>
        <v>0</v>
      </c>
      <c r="AS6137" s="13"/>
      <c r="AT6137" s="13">
        <f t="shared" si="1629"/>
        <v>0</v>
      </c>
      <c r="AU6137" s="13"/>
      <c r="AV6137" s="13">
        <f t="shared" si="1630"/>
        <v>0</v>
      </c>
      <c r="AW6137" s="13"/>
      <c r="AX6137" s="13">
        <f t="shared" si="1631"/>
        <v>0</v>
      </c>
      <c r="AY6137" s="13"/>
      <c r="AZ6137" s="13">
        <f t="shared" si="1632"/>
        <v>0</v>
      </c>
      <c r="BA6137" s="13"/>
      <c r="BB6137" s="13">
        <f t="shared" si="1633"/>
        <v>0</v>
      </c>
      <c r="BC6137" s="13"/>
      <c r="BD6137" s="13">
        <f t="shared" si="1634"/>
        <v>0</v>
      </c>
      <c r="BE6137" s="13"/>
      <c r="BF6137" s="13">
        <f t="shared" si="1635"/>
        <v>0</v>
      </c>
      <c r="BG6137" s="13"/>
      <c r="BH6137" s="13">
        <f t="shared" si="1636"/>
        <v>70488.701001315436</v>
      </c>
      <c r="BI6137" s="13">
        <f t="shared" si="1637"/>
        <v>70500</v>
      </c>
      <c r="BJ6137" s="13">
        <v>70800</v>
      </c>
    </row>
    <row r="6138" spans="1:62" x14ac:dyDescent="0.25">
      <c r="A6138" t="s">
        <v>5308</v>
      </c>
      <c r="B6138" s="13">
        <v>1649</v>
      </c>
      <c r="C6138">
        <v>584231</v>
      </c>
      <c r="D6138">
        <v>1</v>
      </c>
      <c r="E6138">
        <v>0</v>
      </c>
      <c r="F6138">
        <v>0</v>
      </c>
      <c r="G6138">
        <v>0</v>
      </c>
      <c r="H6138">
        <v>0</v>
      </c>
      <c r="I6138" t="s">
        <v>30</v>
      </c>
      <c r="J6138">
        <v>584282</v>
      </c>
      <c r="K6138" t="s">
        <v>471</v>
      </c>
      <c r="L6138">
        <v>584282</v>
      </c>
      <c r="M6138" t="s">
        <v>471</v>
      </c>
      <c r="N6138">
        <v>584282</v>
      </c>
      <c r="O6138" t="s">
        <v>471</v>
      </c>
      <c r="P6138">
        <v>584282</v>
      </c>
      <c r="Q6138" t="s">
        <v>471</v>
      </c>
      <c r="R6138" s="13">
        <v>377880.45247145911</v>
      </c>
      <c r="S6138" s="13"/>
      <c r="T6138" s="13"/>
      <c r="U6138" s="13"/>
      <c r="V6138" s="13">
        <f t="shared" si="1621"/>
        <v>0</v>
      </c>
      <c r="W6138" s="13"/>
      <c r="X6138" s="13">
        <f t="shared" si="1622"/>
        <v>0</v>
      </c>
      <c r="Y6138" s="13"/>
      <c r="Z6138" s="13">
        <f t="shared" si="1623"/>
        <v>0</v>
      </c>
      <c r="AA6138" s="13"/>
      <c r="AB6138" s="13">
        <f t="shared" si="1624"/>
        <v>0</v>
      </c>
      <c r="AC6138" s="13"/>
      <c r="AD6138" s="13"/>
      <c r="AE6138" s="13"/>
      <c r="AF6138" s="13"/>
      <c r="AG6138" s="13"/>
      <c r="AH6138" s="13"/>
      <c r="AI6138" s="13"/>
      <c r="AJ6138" s="13"/>
      <c r="AK6138" s="13">
        <f t="shared" si="1625"/>
        <v>0</v>
      </c>
      <c r="AL6138" s="13"/>
      <c r="AM6138" s="13">
        <f t="shared" si="1626"/>
        <v>0</v>
      </c>
      <c r="AN6138" s="13"/>
      <c r="AO6138" s="13">
        <v>2</v>
      </c>
      <c r="AP6138" s="13">
        <f t="shared" si="1627"/>
        <v>61000</v>
      </c>
      <c r="AQ6138" s="13"/>
      <c r="AR6138" s="13">
        <f t="shared" si="1628"/>
        <v>0</v>
      </c>
      <c r="AS6138" s="13"/>
      <c r="AT6138" s="13">
        <f t="shared" si="1629"/>
        <v>0</v>
      </c>
      <c r="AU6138" s="13"/>
      <c r="AV6138" s="13">
        <f t="shared" si="1630"/>
        <v>0</v>
      </c>
      <c r="AW6138" s="13"/>
      <c r="AX6138" s="13">
        <f t="shared" si="1631"/>
        <v>0</v>
      </c>
      <c r="AY6138" s="13"/>
      <c r="AZ6138" s="13">
        <f t="shared" si="1632"/>
        <v>0</v>
      </c>
      <c r="BA6138" s="13"/>
      <c r="BB6138" s="13">
        <f t="shared" si="1633"/>
        <v>0</v>
      </c>
      <c r="BC6138" s="13"/>
      <c r="BD6138" s="13">
        <f t="shared" si="1634"/>
        <v>0</v>
      </c>
      <c r="BE6138" s="13"/>
      <c r="BF6138" s="13">
        <f t="shared" si="1635"/>
        <v>0</v>
      </c>
      <c r="BG6138" s="13"/>
      <c r="BH6138" s="13">
        <f t="shared" si="1636"/>
        <v>438880.45247145911</v>
      </c>
      <c r="BI6138" s="13">
        <f t="shared" si="1637"/>
        <v>438900</v>
      </c>
      <c r="BJ6138" s="13">
        <v>440700</v>
      </c>
    </row>
    <row r="6139" spans="1:62" x14ac:dyDescent="0.25">
      <c r="A6139" t="s">
        <v>5309</v>
      </c>
      <c r="B6139" s="13">
        <v>906</v>
      </c>
      <c r="C6139">
        <v>552691</v>
      </c>
      <c r="D6139">
        <v>1</v>
      </c>
      <c r="E6139">
        <v>0</v>
      </c>
      <c r="F6139">
        <v>0</v>
      </c>
      <c r="G6139">
        <v>0</v>
      </c>
      <c r="H6139">
        <v>0</v>
      </c>
      <c r="I6139" t="s">
        <v>38</v>
      </c>
      <c r="J6139">
        <v>598569</v>
      </c>
      <c r="K6139" t="s">
        <v>3656</v>
      </c>
      <c r="L6139">
        <v>598003</v>
      </c>
      <c r="M6139" t="s">
        <v>166</v>
      </c>
      <c r="N6139">
        <v>598003</v>
      </c>
      <c r="O6139" t="s">
        <v>166</v>
      </c>
      <c r="P6139">
        <v>598003</v>
      </c>
      <c r="Q6139" t="s">
        <v>166</v>
      </c>
      <c r="R6139" s="13">
        <v>209957.19711392792</v>
      </c>
      <c r="S6139" s="13"/>
      <c r="T6139" s="13"/>
      <c r="U6139" s="13"/>
      <c r="V6139" s="13">
        <f t="shared" si="1621"/>
        <v>0</v>
      </c>
      <c r="W6139" s="13"/>
      <c r="X6139" s="13">
        <f t="shared" si="1622"/>
        <v>0</v>
      </c>
      <c r="Y6139" s="13"/>
      <c r="Z6139" s="13">
        <f t="shared" si="1623"/>
        <v>0</v>
      </c>
      <c r="AA6139" s="13"/>
      <c r="AB6139" s="13">
        <f t="shared" si="1624"/>
        <v>0</v>
      </c>
      <c r="AC6139" s="13"/>
      <c r="AD6139" s="13"/>
      <c r="AE6139" s="13"/>
      <c r="AF6139" s="13"/>
      <c r="AG6139" s="13"/>
      <c r="AH6139" s="13"/>
      <c r="AI6139" s="13"/>
      <c r="AJ6139" s="13"/>
      <c r="AK6139" s="13">
        <f t="shared" si="1625"/>
        <v>0</v>
      </c>
      <c r="AL6139" s="13"/>
      <c r="AM6139" s="13">
        <f t="shared" si="1626"/>
        <v>0</v>
      </c>
      <c r="AN6139" s="13"/>
      <c r="AO6139" s="13">
        <v>1</v>
      </c>
      <c r="AP6139" s="13">
        <f t="shared" si="1627"/>
        <v>30500</v>
      </c>
      <c r="AQ6139" s="13"/>
      <c r="AR6139" s="13">
        <f t="shared" si="1628"/>
        <v>0</v>
      </c>
      <c r="AS6139" s="13"/>
      <c r="AT6139" s="13">
        <f t="shared" si="1629"/>
        <v>0</v>
      </c>
      <c r="AU6139" s="13"/>
      <c r="AV6139" s="13">
        <f t="shared" si="1630"/>
        <v>0</v>
      </c>
      <c r="AW6139" s="13"/>
      <c r="AX6139" s="13">
        <f t="shared" si="1631"/>
        <v>0</v>
      </c>
      <c r="AY6139" s="13"/>
      <c r="AZ6139" s="13">
        <f t="shared" si="1632"/>
        <v>0</v>
      </c>
      <c r="BA6139" s="13"/>
      <c r="BB6139" s="13">
        <f t="shared" si="1633"/>
        <v>0</v>
      </c>
      <c r="BC6139" s="13"/>
      <c r="BD6139" s="13">
        <f t="shared" si="1634"/>
        <v>0</v>
      </c>
      <c r="BE6139" s="13"/>
      <c r="BF6139" s="13">
        <f t="shared" si="1635"/>
        <v>0</v>
      </c>
      <c r="BG6139" s="13"/>
      <c r="BH6139" s="13">
        <f t="shared" si="1636"/>
        <v>240457.19711392792</v>
      </c>
      <c r="BI6139" s="13">
        <f t="shared" si="1637"/>
        <v>240500</v>
      </c>
      <c r="BJ6139" s="13">
        <v>236400</v>
      </c>
    </row>
    <row r="6140" spans="1:62" x14ac:dyDescent="0.25">
      <c r="A6140" t="s">
        <v>5310</v>
      </c>
      <c r="B6140" s="13">
        <v>242</v>
      </c>
      <c r="C6140">
        <v>513261</v>
      </c>
      <c r="D6140">
        <v>1</v>
      </c>
      <c r="E6140">
        <v>0</v>
      </c>
      <c r="F6140">
        <v>0</v>
      </c>
      <c r="G6140">
        <v>0</v>
      </c>
      <c r="H6140">
        <v>0</v>
      </c>
      <c r="I6140" t="s">
        <v>26</v>
      </c>
      <c r="J6140">
        <v>533581</v>
      </c>
      <c r="K6140" t="s">
        <v>3723</v>
      </c>
      <c r="L6140">
        <v>533424</v>
      </c>
      <c r="M6140" t="s">
        <v>156</v>
      </c>
      <c r="N6140">
        <v>533424</v>
      </c>
      <c r="O6140" t="s">
        <v>156</v>
      </c>
      <c r="P6140">
        <v>533165</v>
      </c>
      <c r="Q6140" t="s">
        <v>154</v>
      </c>
      <c r="R6140" s="13">
        <v>70488.701001315436</v>
      </c>
      <c r="S6140" s="13"/>
      <c r="T6140" s="13"/>
      <c r="U6140" s="13"/>
      <c r="V6140" s="13">
        <f t="shared" si="1621"/>
        <v>0</v>
      </c>
      <c r="W6140" s="13"/>
      <c r="X6140" s="13">
        <f t="shared" si="1622"/>
        <v>0</v>
      </c>
      <c r="Y6140" s="13"/>
      <c r="Z6140" s="13">
        <f t="shared" si="1623"/>
        <v>0</v>
      </c>
      <c r="AA6140" s="13"/>
      <c r="AB6140" s="13">
        <f t="shared" si="1624"/>
        <v>0</v>
      </c>
      <c r="AC6140" s="13"/>
      <c r="AD6140" s="13"/>
      <c r="AE6140" s="13"/>
      <c r="AF6140" s="13"/>
      <c r="AG6140" s="13"/>
      <c r="AH6140" s="13"/>
      <c r="AI6140" s="13"/>
      <c r="AJ6140" s="13"/>
      <c r="AK6140" s="13">
        <f t="shared" si="1625"/>
        <v>0</v>
      </c>
      <c r="AL6140" s="13"/>
      <c r="AM6140" s="13">
        <f t="shared" si="1626"/>
        <v>0</v>
      </c>
      <c r="AN6140" s="13"/>
      <c r="AO6140" s="13">
        <v>0</v>
      </c>
      <c r="AP6140" s="13">
        <f t="shared" si="1627"/>
        <v>0</v>
      </c>
      <c r="AQ6140" s="13"/>
      <c r="AR6140" s="13">
        <f t="shared" si="1628"/>
        <v>0</v>
      </c>
      <c r="AS6140" s="13"/>
      <c r="AT6140" s="13">
        <f t="shared" si="1629"/>
        <v>0</v>
      </c>
      <c r="AU6140" s="13"/>
      <c r="AV6140" s="13">
        <f t="shared" si="1630"/>
        <v>0</v>
      </c>
      <c r="AW6140" s="13"/>
      <c r="AX6140" s="13">
        <f t="shared" si="1631"/>
        <v>0</v>
      </c>
      <c r="AY6140" s="13"/>
      <c r="AZ6140" s="13">
        <f t="shared" si="1632"/>
        <v>0</v>
      </c>
      <c r="BA6140" s="13"/>
      <c r="BB6140" s="13">
        <f t="shared" si="1633"/>
        <v>0</v>
      </c>
      <c r="BC6140" s="13"/>
      <c r="BD6140" s="13">
        <f t="shared" si="1634"/>
        <v>0</v>
      </c>
      <c r="BE6140" s="13"/>
      <c r="BF6140" s="13">
        <f t="shared" si="1635"/>
        <v>0</v>
      </c>
      <c r="BG6140" s="13"/>
      <c r="BH6140" s="13">
        <f t="shared" si="1636"/>
        <v>70488.701001315436</v>
      </c>
      <c r="BI6140" s="13">
        <f t="shared" si="1637"/>
        <v>70500</v>
      </c>
      <c r="BJ6140" s="13">
        <v>70800</v>
      </c>
    </row>
    <row r="6141" spans="1:62" x14ac:dyDescent="0.25">
      <c r="A6141" t="s">
        <v>1703</v>
      </c>
      <c r="B6141" s="13">
        <v>424</v>
      </c>
      <c r="C6141">
        <v>545368</v>
      </c>
      <c r="D6141">
        <v>1</v>
      </c>
      <c r="E6141">
        <v>0</v>
      </c>
      <c r="F6141">
        <v>0</v>
      </c>
      <c r="G6141">
        <v>0</v>
      </c>
      <c r="H6141">
        <v>0</v>
      </c>
      <c r="I6141" t="s">
        <v>23</v>
      </c>
      <c r="J6141">
        <v>544442</v>
      </c>
      <c r="K6141" t="s">
        <v>695</v>
      </c>
      <c r="L6141">
        <v>544256</v>
      </c>
      <c r="M6141" t="s">
        <v>22</v>
      </c>
      <c r="N6141">
        <v>544256</v>
      </c>
      <c r="O6141" t="s">
        <v>22</v>
      </c>
      <c r="P6141">
        <v>544256</v>
      </c>
      <c r="Q6141" t="s">
        <v>22</v>
      </c>
      <c r="R6141" s="13">
        <v>99270.833695010355</v>
      </c>
      <c r="S6141" s="13"/>
      <c r="T6141" s="13"/>
      <c r="U6141" s="13"/>
      <c r="V6141" s="13">
        <f t="shared" si="1621"/>
        <v>0</v>
      </c>
      <c r="W6141" s="13"/>
      <c r="X6141" s="13">
        <f t="shared" si="1622"/>
        <v>0</v>
      </c>
      <c r="Y6141" s="13"/>
      <c r="Z6141" s="13">
        <f t="shared" si="1623"/>
        <v>0</v>
      </c>
      <c r="AA6141" s="13"/>
      <c r="AB6141" s="13">
        <f t="shared" si="1624"/>
        <v>0</v>
      </c>
      <c r="AC6141" s="13"/>
      <c r="AD6141" s="13"/>
      <c r="AE6141" s="13"/>
      <c r="AF6141" s="13"/>
      <c r="AG6141" s="13"/>
      <c r="AH6141" s="13"/>
      <c r="AI6141" s="13"/>
      <c r="AJ6141" s="13"/>
      <c r="AK6141" s="13">
        <f t="shared" si="1625"/>
        <v>0</v>
      </c>
      <c r="AL6141" s="13"/>
      <c r="AM6141" s="13">
        <f t="shared" si="1626"/>
        <v>0</v>
      </c>
      <c r="AN6141" s="13"/>
      <c r="AO6141" s="13">
        <v>0</v>
      </c>
      <c r="AP6141" s="13">
        <f t="shared" si="1627"/>
        <v>0</v>
      </c>
      <c r="AQ6141" s="13"/>
      <c r="AR6141" s="13">
        <f t="shared" si="1628"/>
        <v>0</v>
      </c>
      <c r="AS6141" s="13"/>
      <c r="AT6141" s="13">
        <f t="shared" si="1629"/>
        <v>0</v>
      </c>
      <c r="AU6141" s="13"/>
      <c r="AV6141" s="13">
        <f t="shared" si="1630"/>
        <v>0</v>
      </c>
      <c r="AW6141" s="13"/>
      <c r="AX6141" s="13">
        <f t="shared" si="1631"/>
        <v>0</v>
      </c>
      <c r="AY6141" s="13"/>
      <c r="AZ6141" s="13">
        <f t="shared" si="1632"/>
        <v>0</v>
      </c>
      <c r="BA6141" s="13"/>
      <c r="BB6141" s="13">
        <f t="shared" si="1633"/>
        <v>0</v>
      </c>
      <c r="BC6141" s="13"/>
      <c r="BD6141" s="13">
        <f t="shared" si="1634"/>
        <v>0</v>
      </c>
      <c r="BE6141" s="13"/>
      <c r="BF6141" s="13">
        <f t="shared" si="1635"/>
        <v>0</v>
      </c>
      <c r="BG6141" s="13"/>
      <c r="BH6141" s="13">
        <f t="shared" si="1636"/>
        <v>99270.833695010355</v>
      </c>
      <c r="BI6141" s="13">
        <f t="shared" si="1637"/>
        <v>99300</v>
      </c>
      <c r="BJ6141" s="13">
        <v>98500</v>
      </c>
    </row>
    <row r="6142" spans="1:62" x14ac:dyDescent="0.25">
      <c r="A6142" t="s">
        <v>5311</v>
      </c>
      <c r="B6142" s="13">
        <v>278</v>
      </c>
      <c r="C6142">
        <v>565938</v>
      </c>
      <c r="D6142">
        <v>1</v>
      </c>
      <c r="E6142">
        <v>0</v>
      </c>
      <c r="F6142">
        <v>0</v>
      </c>
      <c r="G6142">
        <v>0</v>
      </c>
      <c r="H6142">
        <v>0</v>
      </c>
      <c r="I6142" t="s">
        <v>85</v>
      </c>
      <c r="J6142">
        <v>564656</v>
      </c>
      <c r="K6142" t="s">
        <v>884</v>
      </c>
      <c r="L6142">
        <v>565164</v>
      </c>
      <c r="M6142" t="s">
        <v>885</v>
      </c>
      <c r="N6142">
        <v>565555</v>
      </c>
      <c r="O6142" t="s">
        <v>229</v>
      </c>
      <c r="P6142">
        <v>565555</v>
      </c>
      <c r="Q6142" t="s">
        <v>229</v>
      </c>
      <c r="R6142" s="13">
        <v>70488.701001315436</v>
      </c>
      <c r="S6142" s="13"/>
      <c r="T6142" s="13"/>
      <c r="U6142" s="13"/>
      <c r="V6142" s="13">
        <f t="shared" si="1621"/>
        <v>0</v>
      </c>
      <c r="W6142" s="13"/>
      <c r="X6142" s="13">
        <f t="shared" si="1622"/>
        <v>0</v>
      </c>
      <c r="Y6142" s="13"/>
      <c r="Z6142" s="13">
        <f t="shared" si="1623"/>
        <v>0</v>
      </c>
      <c r="AA6142" s="13"/>
      <c r="AB6142" s="13">
        <f t="shared" si="1624"/>
        <v>0</v>
      </c>
      <c r="AC6142" s="13"/>
      <c r="AD6142" s="13"/>
      <c r="AE6142" s="13"/>
      <c r="AF6142" s="13"/>
      <c r="AG6142" s="13"/>
      <c r="AH6142" s="13"/>
      <c r="AI6142" s="13"/>
      <c r="AJ6142" s="13"/>
      <c r="AK6142" s="13">
        <f t="shared" si="1625"/>
        <v>0</v>
      </c>
      <c r="AL6142" s="13"/>
      <c r="AM6142" s="13">
        <f t="shared" si="1626"/>
        <v>0</v>
      </c>
      <c r="AN6142" s="13"/>
      <c r="AO6142" s="13">
        <v>0</v>
      </c>
      <c r="AP6142" s="13">
        <f t="shared" si="1627"/>
        <v>0</v>
      </c>
      <c r="AQ6142" s="13"/>
      <c r="AR6142" s="13">
        <f t="shared" si="1628"/>
        <v>0</v>
      </c>
      <c r="AS6142" s="13"/>
      <c r="AT6142" s="13">
        <f t="shared" si="1629"/>
        <v>0</v>
      </c>
      <c r="AU6142" s="13"/>
      <c r="AV6142" s="13">
        <f t="shared" si="1630"/>
        <v>0</v>
      </c>
      <c r="AW6142" s="13"/>
      <c r="AX6142" s="13">
        <f t="shared" si="1631"/>
        <v>0</v>
      </c>
      <c r="AY6142" s="13"/>
      <c r="AZ6142" s="13">
        <f t="shared" si="1632"/>
        <v>0</v>
      </c>
      <c r="BA6142" s="13"/>
      <c r="BB6142" s="13">
        <f t="shared" si="1633"/>
        <v>0</v>
      </c>
      <c r="BC6142" s="13"/>
      <c r="BD6142" s="13">
        <f t="shared" si="1634"/>
        <v>0</v>
      </c>
      <c r="BE6142" s="13"/>
      <c r="BF6142" s="13">
        <f t="shared" si="1635"/>
        <v>0</v>
      </c>
      <c r="BG6142" s="13"/>
      <c r="BH6142" s="13">
        <f t="shared" si="1636"/>
        <v>70488.701001315436</v>
      </c>
      <c r="BI6142" s="13">
        <f t="shared" si="1637"/>
        <v>70500</v>
      </c>
      <c r="BJ6142" s="13">
        <v>70800</v>
      </c>
    </row>
    <row r="6143" spans="1:62" x14ac:dyDescent="0.25">
      <c r="A6143" s="5" t="s">
        <v>311</v>
      </c>
      <c r="B6143" s="13">
        <v>3126</v>
      </c>
      <c r="C6143">
        <v>579874</v>
      </c>
      <c r="D6143">
        <v>1</v>
      </c>
      <c r="E6143">
        <v>1</v>
      </c>
      <c r="F6143">
        <v>1</v>
      </c>
      <c r="G6143">
        <v>1</v>
      </c>
      <c r="H6143">
        <v>0</v>
      </c>
      <c r="I6143" t="s">
        <v>33</v>
      </c>
      <c r="J6143">
        <v>579874</v>
      </c>
      <c r="K6143" t="s">
        <v>311</v>
      </c>
      <c r="L6143">
        <v>579874</v>
      </c>
      <c r="M6143" t="s">
        <v>311</v>
      </c>
      <c r="N6143">
        <v>579874</v>
      </c>
      <c r="O6143" t="s">
        <v>311</v>
      </c>
      <c r="P6143">
        <v>579025</v>
      </c>
      <c r="Q6143" t="s">
        <v>177</v>
      </c>
      <c r="R6143" s="13">
        <v>704901.74150423449</v>
      </c>
      <c r="S6143" s="13">
        <v>4839</v>
      </c>
      <c r="T6143" s="13">
        <v>258223.69840338253</v>
      </c>
      <c r="U6143" s="13"/>
      <c r="V6143" s="13">
        <f t="shared" si="1621"/>
        <v>0</v>
      </c>
      <c r="W6143" s="13">
        <v>19</v>
      </c>
      <c r="X6143" s="13">
        <f t="shared" si="1622"/>
        <v>56316</v>
      </c>
      <c r="Y6143" s="13">
        <v>47</v>
      </c>
      <c r="Z6143" s="13">
        <f t="shared" si="1623"/>
        <v>46436</v>
      </c>
      <c r="AA6143" s="13">
        <v>6</v>
      </c>
      <c r="AB6143" s="13">
        <f t="shared" si="1624"/>
        <v>1482</v>
      </c>
      <c r="AC6143" s="13">
        <v>4627</v>
      </c>
      <c r="AD6143" s="13">
        <v>983703.9400911245</v>
      </c>
      <c r="AE6143" s="13">
        <v>4627</v>
      </c>
      <c r="AF6143" s="13">
        <v>514756.52937017381</v>
      </c>
      <c r="AG6143" s="13"/>
      <c r="AH6143" s="13"/>
      <c r="AI6143" s="13"/>
      <c r="AJ6143" s="13"/>
      <c r="AK6143" s="13">
        <f t="shared" si="1625"/>
        <v>0</v>
      </c>
      <c r="AL6143" s="13"/>
      <c r="AM6143" s="13">
        <f t="shared" si="1626"/>
        <v>0</v>
      </c>
      <c r="AN6143" s="13"/>
      <c r="AO6143" s="13">
        <v>2</v>
      </c>
      <c r="AP6143" s="13">
        <f t="shared" si="1627"/>
        <v>61000</v>
      </c>
      <c r="AQ6143" s="13"/>
      <c r="AR6143" s="13">
        <f t="shared" si="1628"/>
        <v>0</v>
      </c>
      <c r="AS6143" s="13"/>
      <c r="AT6143" s="13">
        <f t="shared" si="1629"/>
        <v>0</v>
      </c>
      <c r="AU6143" s="13"/>
      <c r="AV6143" s="13">
        <f t="shared" si="1630"/>
        <v>0</v>
      </c>
      <c r="AW6143" s="13"/>
      <c r="AX6143" s="13">
        <f t="shared" si="1631"/>
        <v>0</v>
      </c>
      <c r="AY6143" s="13"/>
      <c r="AZ6143" s="13">
        <f t="shared" si="1632"/>
        <v>0</v>
      </c>
      <c r="BA6143" s="13"/>
      <c r="BB6143" s="13">
        <f t="shared" si="1633"/>
        <v>0</v>
      </c>
      <c r="BC6143" s="13"/>
      <c r="BD6143" s="13">
        <f t="shared" si="1634"/>
        <v>0</v>
      </c>
      <c r="BE6143" s="13"/>
      <c r="BF6143" s="13">
        <f t="shared" si="1635"/>
        <v>0</v>
      </c>
      <c r="BG6143" s="13"/>
      <c r="BH6143" s="13">
        <f t="shared" si="1636"/>
        <v>2626819.9093689155</v>
      </c>
      <c r="BI6143" s="13">
        <f t="shared" si="1637"/>
        <v>2626800</v>
      </c>
      <c r="BJ6143" s="13">
        <v>2638700</v>
      </c>
    </row>
    <row r="6144" spans="1:62" x14ac:dyDescent="0.25">
      <c r="A6144" t="s">
        <v>5312</v>
      </c>
      <c r="B6144" s="13">
        <v>745</v>
      </c>
      <c r="C6144">
        <v>586781</v>
      </c>
      <c r="D6144">
        <v>1</v>
      </c>
      <c r="E6144">
        <v>0</v>
      </c>
      <c r="F6144">
        <v>0</v>
      </c>
      <c r="G6144">
        <v>0</v>
      </c>
      <c r="H6144">
        <v>0</v>
      </c>
      <c r="I6144" t="s">
        <v>30</v>
      </c>
      <c r="J6144">
        <v>586226</v>
      </c>
      <c r="K6144" t="s">
        <v>1920</v>
      </c>
      <c r="L6144">
        <v>586307</v>
      </c>
      <c r="M6144" t="s">
        <v>71</v>
      </c>
      <c r="N6144">
        <v>586307</v>
      </c>
      <c r="O6144" t="s">
        <v>71</v>
      </c>
      <c r="P6144">
        <v>586307</v>
      </c>
      <c r="Q6144" t="s">
        <v>71</v>
      </c>
      <c r="R6144" s="13">
        <v>173168.0877247396</v>
      </c>
      <c r="S6144" s="13"/>
      <c r="T6144" s="13"/>
      <c r="U6144" s="13"/>
      <c r="V6144" s="13">
        <f t="shared" si="1621"/>
        <v>0</v>
      </c>
      <c r="W6144" s="13"/>
      <c r="X6144" s="13">
        <f t="shared" si="1622"/>
        <v>0</v>
      </c>
      <c r="Y6144" s="13"/>
      <c r="Z6144" s="13">
        <f t="shared" si="1623"/>
        <v>0</v>
      </c>
      <c r="AA6144" s="13"/>
      <c r="AB6144" s="13">
        <f t="shared" si="1624"/>
        <v>0</v>
      </c>
      <c r="AC6144" s="13"/>
      <c r="AD6144" s="13"/>
      <c r="AE6144" s="13"/>
      <c r="AF6144" s="13"/>
      <c r="AG6144" s="13"/>
      <c r="AH6144" s="13"/>
      <c r="AI6144" s="13"/>
      <c r="AJ6144" s="13"/>
      <c r="AK6144" s="13">
        <f t="shared" si="1625"/>
        <v>0</v>
      </c>
      <c r="AL6144" s="13"/>
      <c r="AM6144" s="13">
        <f t="shared" si="1626"/>
        <v>0</v>
      </c>
      <c r="AN6144" s="13"/>
      <c r="AO6144" s="13">
        <v>1</v>
      </c>
      <c r="AP6144" s="13">
        <f t="shared" si="1627"/>
        <v>30500</v>
      </c>
      <c r="AQ6144" s="13"/>
      <c r="AR6144" s="13">
        <f t="shared" si="1628"/>
        <v>0</v>
      </c>
      <c r="AS6144" s="13"/>
      <c r="AT6144" s="13">
        <f t="shared" si="1629"/>
        <v>0</v>
      </c>
      <c r="AU6144" s="13"/>
      <c r="AV6144" s="13">
        <f t="shared" si="1630"/>
        <v>0</v>
      </c>
      <c r="AW6144" s="13"/>
      <c r="AX6144" s="13">
        <f t="shared" si="1631"/>
        <v>0</v>
      </c>
      <c r="AY6144" s="13"/>
      <c r="AZ6144" s="13">
        <f t="shared" si="1632"/>
        <v>0</v>
      </c>
      <c r="BA6144" s="13"/>
      <c r="BB6144" s="13">
        <f t="shared" si="1633"/>
        <v>0</v>
      </c>
      <c r="BC6144" s="13"/>
      <c r="BD6144" s="13">
        <f t="shared" si="1634"/>
        <v>0</v>
      </c>
      <c r="BE6144" s="13"/>
      <c r="BF6144" s="13">
        <f t="shared" si="1635"/>
        <v>0</v>
      </c>
      <c r="BG6144" s="13"/>
      <c r="BH6144" s="13">
        <f t="shared" si="1636"/>
        <v>203668.0877247396</v>
      </c>
      <c r="BI6144" s="13">
        <f t="shared" si="1637"/>
        <v>203700</v>
      </c>
      <c r="BJ6144" s="13">
        <v>205200</v>
      </c>
    </row>
    <row r="6145" spans="1:62" x14ac:dyDescent="0.25">
      <c r="A6145" t="s">
        <v>5313</v>
      </c>
      <c r="B6145" s="13">
        <v>476</v>
      </c>
      <c r="C6145">
        <v>530182</v>
      </c>
      <c r="D6145">
        <v>1</v>
      </c>
      <c r="E6145">
        <v>0</v>
      </c>
      <c r="F6145">
        <v>0</v>
      </c>
      <c r="G6145">
        <v>0</v>
      </c>
      <c r="H6145">
        <v>0</v>
      </c>
      <c r="I6145" t="s">
        <v>110</v>
      </c>
      <c r="J6145">
        <v>557587</v>
      </c>
      <c r="K6145" t="s">
        <v>467</v>
      </c>
      <c r="L6145">
        <v>558362</v>
      </c>
      <c r="M6145" t="s">
        <v>616</v>
      </c>
      <c r="N6145">
        <v>558362</v>
      </c>
      <c r="O6145" t="s">
        <v>616</v>
      </c>
      <c r="P6145">
        <v>557587</v>
      </c>
      <c r="Q6145" t="s">
        <v>467</v>
      </c>
      <c r="R6145" s="13">
        <v>111297.63418941131</v>
      </c>
      <c r="S6145" s="13"/>
      <c r="T6145" s="13"/>
      <c r="U6145" s="13"/>
      <c r="V6145" s="13">
        <f t="shared" si="1621"/>
        <v>0</v>
      </c>
      <c r="W6145" s="13"/>
      <c r="X6145" s="13">
        <f t="shared" si="1622"/>
        <v>0</v>
      </c>
      <c r="Y6145" s="13"/>
      <c r="Z6145" s="13">
        <f t="shared" si="1623"/>
        <v>0</v>
      </c>
      <c r="AA6145" s="13"/>
      <c r="AB6145" s="13">
        <f t="shared" si="1624"/>
        <v>0</v>
      </c>
      <c r="AC6145" s="13"/>
      <c r="AD6145" s="13"/>
      <c r="AE6145" s="13"/>
      <c r="AF6145" s="13"/>
      <c r="AG6145" s="13"/>
      <c r="AH6145" s="13"/>
      <c r="AI6145" s="13"/>
      <c r="AJ6145" s="13"/>
      <c r="AK6145" s="13">
        <f t="shared" si="1625"/>
        <v>0</v>
      </c>
      <c r="AL6145" s="13"/>
      <c r="AM6145" s="13">
        <f t="shared" si="1626"/>
        <v>0</v>
      </c>
      <c r="AN6145" s="13"/>
      <c r="AO6145" s="13">
        <v>0</v>
      </c>
      <c r="AP6145" s="13">
        <f t="shared" si="1627"/>
        <v>0</v>
      </c>
      <c r="AQ6145" s="13"/>
      <c r="AR6145" s="13">
        <f t="shared" si="1628"/>
        <v>0</v>
      </c>
      <c r="AS6145" s="13"/>
      <c r="AT6145" s="13">
        <f t="shared" si="1629"/>
        <v>0</v>
      </c>
      <c r="AU6145" s="13"/>
      <c r="AV6145" s="13">
        <f t="shared" si="1630"/>
        <v>0</v>
      </c>
      <c r="AW6145" s="13"/>
      <c r="AX6145" s="13">
        <f t="shared" si="1631"/>
        <v>0</v>
      </c>
      <c r="AY6145" s="13"/>
      <c r="AZ6145" s="13">
        <f t="shared" si="1632"/>
        <v>0</v>
      </c>
      <c r="BA6145" s="13"/>
      <c r="BB6145" s="13">
        <f t="shared" si="1633"/>
        <v>0</v>
      </c>
      <c r="BC6145" s="13"/>
      <c r="BD6145" s="13">
        <f t="shared" si="1634"/>
        <v>0</v>
      </c>
      <c r="BE6145" s="13"/>
      <c r="BF6145" s="13">
        <f t="shared" si="1635"/>
        <v>0</v>
      </c>
      <c r="BG6145" s="13"/>
      <c r="BH6145" s="13">
        <f t="shared" si="1636"/>
        <v>111297.63418941131</v>
      </c>
      <c r="BI6145" s="13">
        <f t="shared" si="1637"/>
        <v>111300</v>
      </c>
      <c r="BJ6145" s="13">
        <v>111900</v>
      </c>
    </row>
    <row r="6146" spans="1:62" x14ac:dyDescent="0.25">
      <c r="A6146" t="s">
        <v>5314</v>
      </c>
      <c r="B6146" s="13">
        <v>243</v>
      </c>
      <c r="C6146">
        <v>523453</v>
      </c>
      <c r="D6146">
        <v>1</v>
      </c>
      <c r="E6146">
        <v>0</v>
      </c>
      <c r="F6146">
        <v>0</v>
      </c>
      <c r="G6146">
        <v>0</v>
      </c>
      <c r="H6146">
        <v>0</v>
      </c>
      <c r="I6146" t="s">
        <v>61</v>
      </c>
      <c r="J6146">
        <v>513229</v>
      </c>
      <c r="K6146" t="s">
        <v>356</v>
      </c>
      <c r="L6146">
        <v>514705</v>
      </c>
      <c r="M6146" t="s">
        <v>529</v>
      </c>
      <c r="N6146">
        <v>511382</v>
      </c>
      <c r="O6146" t="s">
        <v>272</v>
      </c>
      <c r="P6146">
        <v>511382</v>
      </c>
      <c r="Q6146" t="s">
        <v>272</v>
      </c>
      <c r="R6146" s="13">
        <v>70488.701001315436</v>
      </c>
      <c r="S6146" s="13"/>
      <c r="T6146" s="13"/>
      <c r="U6146" s="13"/>
      <c r="V6146" s="13">
        <f t="shared" si="1621"/>
        <v>0</v>
      </c>
      <c r="W6146" s="13"/>
      <c r="X6146" s="13">
        <f t="shared" si="1622"/>
        <v>0</v>
      </c>
      <c r="Y6146" s="13"/>
      <c r="Z6146" s="13">
        <f t="shared" si="1623"/>
        <v>0</v>
      </c>
      <c r="AA6146" s="13"/>
      <c r="AB6146" s="13">
        <f t="shared" si="1624"/>
        <v>0</v>
      </c>
      <c r="AC6146" s="13"/>
      <c r="AD6146" s="13"/>
      <c r="AE6146" s="13"/>
      <c r="AF6146" s="13"/>
      <c r="AG6146" s="13"/>
      <c r="AH6146" s="13"/>
      <c r="AI6146" s="13"/>
      <c r="AJ6146" s="13"/>
      <c r="AK6146" s="13">
        <f t="shared" si="1625"/>
        <v>0</v>
      </c>
      <c r="AL6146" s="13"/>
      <c r="AM6146" s="13">
        <f t="shared" si="1626"/>
        <v>0</v>
      </c>
      <c r="AN6146" s="13"/>
      <c r="AO6146" s="13">
        <v>0</v>
      </c>
      <c r="AP6146" s="13">
        <f t="shared" si="1627"/>
        <v>0</v>
      </c>
      <c r="AQ6146" s="13"/>
      <c r="AR6146" s="13">
        <f t="shared" si="1628"/>
        <v>0</v>
      </c>
      <c r="AS6146" s="13"/>
      <c r="AT6146" s="13">
        <f t="shared" si="1629"/>
        <v>0</v>
      </c>
      <c r="AU6146" s="13"/>
      <c r="AV6146" s="13">
        <f t="shared" si="1630"/>
        <v>0</v>
      </c>
      <c r="AW6146" s="13"/>
      <c r="AX6146" s="13">
        <f t="shared" si="1631"/>
        <v>0</v>
      </c>
      <c r="AY6146" s="13"/>
      <c r="AZ6146" s="13">
        <f t="shared" si="1632"/>
        <v>0</v>
      </c>
      <c r="BA6146" s="13"/>
      <c r="BB6146" s="13">
        <f t="shared" si="1633"/>
        <v>0</v>
      </c>
      <c r="BC6146" s="13"/>
      <c r="BD6146" s="13">
        <f t="shared" si="1634"/>
        <v>0</v>
      </c>
      <c r="BE6146" s="13"/>
      <c r="BF6146" s="13">
        <f t="shared" si="1635"/>
        <v>0</v>
      </c>
      <c r="BG6146" s="13"/>
      <c r="BH6146" s="13">
        <f t="shared" si="1636"/>
        <v>70488.701001315436</v>
      </c>
      <c r="BI6146" s="13">
        <f t="shared" si="1637"/>
        <v>70500</v>
      </c>
      <c r="BJ6146" s="13">
        <v>70800</v>
      </c>
    </row>
    <row r="6147" spans="1:62" x14ac:dyDescent="0.25">
      <c r="A6147" t="s">
        <v>5315</v>
      </c>
      <c r="B6147" s="13">
        <v>351</v>
      </c>
      <c r="C6147">
        <v>534641</v>
      </c>
      <c r="D6147">
        <v>1</v>
      </c>
      <c r="E6147">
        <v>0</v>
      </c>
      <c r="F6147">
        <v>0</v>
      </c>
      <c r="G6147">
        <v>0</v>
      </c>
      <c r="H6147">
        <v>0</v>
      </c>
      <c r="I6147" t="s">
        <v>26</v>
      </c>
      <c r="J6147">
        <v>534480</v>
      </c>
      <c r="K6147" t="s">
        <v>27</v>
      </c>
      <c r="L6147">
        <v>534005</v>
      </c>
      <c r="M6147" t="s">
        <v>28</v>
      </c>
      <c r="N6147">
        <v>534005</v>
      </c>
      <c r="O6147" t="s">
        <v>28</v>
      </c>
      <c r="P6147">
        <v>534005</v>
      </c>
      <c r="Q6147" t="s">
        <v>28</v>
      </c>
      <c r="R6147" s="13">
        <v>82345.078007194301</v>
      </c>
      <c r="S6147" s="13"/>
      <c r="T6147" s="13"/>
      <c r="U6147" s="13"/>
      <c r="V6147" s="13">
        <f t="shared" si="1621"/>
        <v>0</v>
      </c>
      <c r="W6147" s="13"/>
      <c r="X6147" s="13">
        <f t="shared" si="1622"/>
        <v>0</v>
      </c>
      <c r="Y6147" s="13"/>
      <c r="Z6147" s="13">
        <f t="shared" si="1623"/>
        <v>0</v>
      </c>
      <c r="AA6147" s="13"/>
      <c r="AB6147" s="13">
        <f t="shared" si="1624"/>
        <v>0</v>
      </c>
      <c r="AC6147" s="13"/>
      <c r="AD6147" s="13"/>
      <c r="AE6147" s="13"/>
      <c r="AF6147" s="13"/>
      <c r="AG6147" s="13"/>
      <c r="AH6147" s="13"/>
      <c r="AI6147" s="13"/>
      <c r="AJ6147" s="13"/>
      <c r="AK6147" s="13">
        <f t="shared" si="1625"/>
        <v>0</v>
      </c>
      <c r="AL6147" s="13"/>
      <c r="AM6147" s="13">
        <f t="shared" si="1626"/>
        <v>0</v>
      </c>
      <c r="AN6147" s="13"/>
      <c r="AO6147" s="13">
        <v>0</v>
      </c>
      <c r="AP6147" s="13">
        <f t="shared" si="1627"/>
        <v>0</v>
      </c>
      <c r="AQ6147" s="13"/>
      <c r="AR6147" s="13">
        <f t="shared" si="1628"/>
        <v>0</v>
      </c>
      <c r="AS6147" s="13"/>
      <c r="AT6147" s="13">
        <f t="shared" si="1629"/>
        <v>0</v>
      </c>
      <c r="AU6147" s="13"/>
      <c r="AV6147" s="13">
        <f t="shared" si="1630"/>
        <v>0</v>
      </c>
      <c r="AW6147" s="13"/>
      <c r="AX6147" s="13">
        <f t="shared" si="1631"/>
        <v>0</v>
      </c>
      <c r="AY6147" s="13"/>
      <c r="AZ6147" s="13">
        <f t="shared" si="1632"/>
        <v>0</v>
      </c>
      <c r="BA6147" s="13"/>
      <c r="BB6147" s="13">
        <f t="shared" si="1633"/>
        <v>0</v>
      </c>
      <c r="BC6147" s="13"/>
      <c r="BD6147" s="13">
        <f t="shared" si="1634"/>
        <v>0</v>
      </c>
      <c r="BE6147" s="13"/>
      <c r="BF6147" s="13">
        <f t="shared" si="1635"/>
        <v>0</v>
      </c>
      <c r="BG6147" s="13"/>
      <c r="BH6147" s="13">
        <f t="shared" si="1636"/>
        <v>82345.078007194301</v>
      </c>
      <c r="BI6147" s="13">
        <f t="shared" si="1637"/>
        <v>82300</v>
      </c>
      <c r="BJ6147" s="13">
        <v>82200</v>
      </c>
    </row>
    <row r="6148" spans="1:62" x14ac:dyDescent="0.25">
      <c r="A6148" s="3" t="s">
        <v>641</v>
      </c>
      <c r="B6148" s="13">
        <v>521</v>
      </c>
      <c r="C6148">
        <v>567876</v>
      </c>
      <c r="D6148">
        <v>1</v>
      </c>
      <c r="E6148">
        <v>1</v>
      </c>
      <c r="F6148">
        <v>0</v>
      </c>
      <c r="G6148">
        <v>0</v>
      </c>
      <c r="H6148">
        <v>0</v>
      </c>
      <c r="I6148" t="s">
        <v>85</v>
      </c>
      <c r="J6148">
        <v>567876</v>
      </c>
      <c r="K6148" t="s">
        <v>641</v>
      </c>
      <c r="L6148">
        <v>567442</v>
      </c>
      <c r="M6148" t="s">
        <v>388</v>
      </c>
      <c r="N6148">
        <v>567442</v>
      </c>
      <c r="O6148" t="s">
        <v>388</v>
      </c>
      <c r="P6148">
        <v>567442</v>
      </c>
      <c r="Q6148" t="s">
        <v>388</v>
      </c>
      <c r="R6148" s="13">
        <v>121686.68950299568</v>
      </c>
      <c r="S6148" s="13">
        <v>2836</v>
      </c>
      <c r="T6148" s="13">
        <v>151608.23530995165</v>
      </c>
      <c r="U6148" s="13"/>
      <c r="V6148" s="13">
        <f t="shared" si="1621"/>
        <v>0</v>
      </c>
      <c r="W6148" s="13">
        <v>9</v>
      </c>
      <c r="X6148" s="13">
        <f t="shared" si="1622"/>
        <v>26676</v>
      </c>
      <c r="Y6148" s="13">
        <v>11</v>
      </c>
      <c r="Z6148" s="13">
        <f t="shared" si="1623"/>
        <v>10868</v>
      </c>
      <c r="AA6148" s="13">
        <v>3</v>
      </c>
      <c r="AB6148" s="13">
        <f t="shared" si="1624"/>
        <v>741</v>
      </c>
      <c r="AC6148" s="13"/>
      <c r="AD6148" s="13"/>
      <c r="AE6148" s="13"/>
      <c r="AF6148" s="13"/>
      <c r="AG6148" s="13"/>
      <c r="AH6148" s="13"/>
      <c r="AI6148" s="13"/>
      <c r="AJ6148" s="13"/>
      <c r="AK6148" s="13">
        <f t="shared" si="1625"/>
        <v>0</v>
      </c>
      <c r="AL6148" s="13"/>
      <c r="AM6148" s="13">
        <f t="shared" si="1626"/>
        <v>0</v>
      </c>
      <c r="AN6148" s="13"/>
      <c r="AO6148" s="13">
        <v>0</v>
      </c>
      <c r="AP6148" s="13">
        <f t="shared" si="1627"/>
        <v>0</v>
      </c>
      <c r="AQ6148" s="13"/>
      <c r="AR6148" s="13">
        <f t="shared" si="1628"/>
        <v>0</v>
      </c>
      <c r="AS6148" s="13"/>
      <c r="AT6148" s="13">
        <f t="shared" si="1629"/>
        <v>0</v>
      </c>
      <c r="AU6148" s="13"/>
      <c r="AV6148" s="13">
        <f t="shared" si="1630"/>
        <v>0</v>
      </c>
      <c r="AW6148" s="13"/>
      <c r="AX6148" s="13">
        <f t="shared" si="1631"/>
        <v>0</v>
      </c>
      <c r="AY6148" s="13"/>
      <c r="AZ6148" s="13">
        <f t="shared" si="1632"/>
        <v>0</v>
      </c>
      <c r="BA6148" s="13"/>
      <c r="BB6148" s="13">
        <f t="shared" si="1633"/>
        <v>0</v>
      </c>
      <c r="BC6148" s="13"/>
      <c r="BD6148" s="13">
        <f t="shared" si="1634"/>
        <v>0</v>
      </c>
      <c r="BE6148" s="13"/>
      <c r="BF6148" s="13">
        <f t="shared" si="1635"/>
        <v>0</v>
      </c>
      <c r="BG6148" s="13"/>
      <c r="BH6148" s="13">
        <f t="shared" si="1636"/>
        <v>311579.92481294734</v>
      </c>
      <c r="BI6148" s="13">
        <f t="shared" si="1637"/>
        <v>311600</v>
      </c>
      <c r="BJ6148" s="13">
        <v>303600</v>
      </c>
    </row>
    <row r="6149" spans="1:62" x14ac:dyDescent="0.25">
      <c r="A6149" t="s">
        <v>5316</v>
      </c>
      <c r="B6149" s="13">
        <v>526</v>
      </c>
      <c r="C6149">
        <v>565946</v>
      </c>
      <c r="D6149">
        <v>1</v>
      </c>
      <c r="E6149">
        <v>0</v>
      </c>
      <c r="F6149">
        <v>0</v>
      </c>
      <c r="G6149">
        <v>0</v>
      </c>
      <c r="H6149">
        <v>0</v>
      </c>
      <c r="I6149" t="s">
        <v>85</v>
      </c>
      <c r="J6149">
        <v>564567</v>
      </c>
      <c r="K6149" t="s">
        <v>228</v>
      </c>
      <c r="L6149">
        <v>564567</v>
      </c>
      <c r="M6149" t="s">
        <v>228</v>
      </c>
      <c r="N6149">
        <v>564567</v>
      </c>
      <c r="O6149" t="s">
        <v>228</v>
      </c>
      <c r="P6149">
        <v>564567</v>
      </c>
      <c r="Q6149" t="s">
        <v>228</v>
      </c>
      <c r="R6149" s="13">
        <v>122839.9943400269</v>
      </c>
      <c r="S6149" s="13"/>
      <c r="T6149" s="13"/>
      <c r="U6149" s="13"/>
      <c r="V6149" s="13">
        <f t="shared" ref="V6149:V6212" si="1638">U6149*741</f>
        <v>0</v>
      </c>
      <c r="W6149" s="13"/>
      <c r="X6149" s="13">
        <f t="shared" ref="X6149:X6212" si="1639">W6149*2964</f>
        <v>0</v>
      </c>
      <c r="Y6149" s="13"/>
      <c r="Z6149" s="13">
        <f t="shared" ref="Z6149:Z6212" si="1640">Y6149*988</f>
        <v>0</v>
      </c>
      <c r="AA6149" s="13"/>
      <c r="AB6149" s="13">
        <f t="shared" ref="AB6149:AB6212" si="1641">AA6149*247</f>
        <v>0</v>
      </c>
      <c r="AC6149" s="13"/>
      <c r="AD6149" s="13"/>
      <c r="AE6149" s="13"/>
      <c r="AF6149" s="13"/>
      <c r="AG6149" s="13"/>
      <c r="AH6149" s="13"/>
      <c r="AI6149" s="13"/>
      <c r="AJ6149" s="13"/>
      <c r="AK6149" s="13">
        <f t="shared" ref="AK6149:AK6212" si="1642">AJ6149*139</f>
        <v>0</v>
      </c>
      <c r="AL6149" s="13"/>
      <c r="AM6149" s="13">
        <f t="shared" ref="AM6149:AM6212" si="1643">AL6149*35</f>
        <v>0</v>
      </c>
      <c r="AN6149" s="13"/>
      <c r="AO6149" s="13">
        <v>1</v>
      </c>
      <c r="AP6149" s="13">
        <f t="shared" ref="AP6149:AP6212" si="1644">AO6149*30500</f>
        <v>30500</v>
      </c>
      <c r="AQ6149" s="13"/>
      <c r="AR6149" s="13">
        <f t="shared" ref="AR6149:AR6212" si="1645">AQ6149*2706</f>
        <v>0</v>
      </c>
      <c r="AS6149" s="13"/>
      <c r="AT6149" s="13">
        <f t="shared" ref="AT6149:AT6212" si="1646">AS6149*139</f>
        <v>0</v>
      </c>
      <c r="AU6149" s="13"/>
      <c r="AV6149" s="13">
        <f t="shared" ref="AV6149:AV6212" si="1647">AU6149*338</f>
        <v>0</v>
      </c>
      <c r="AW6149" s="13"/>
      <c r="AX6149" s="13">
        <f t="shared" ref="AX6149:AX6212" si="1648">AW6149*108</f>
        <v>0</v>
      </c>
      <c r="AY6149" s="13"/>
      <c r="AZ6149" s="13">
        <f t="shared" ref="AZ6149:AZ6212" si="1649">AY6149*81</f>
        <v>0</v>
      </c>
      <c r="BA6149" s="13"/>
      <c r="BB6149" s="13">
        <f t="shared" ref="BB6149:BB6212" si="1650">BA6149*325</f>
        <v>0</v>
      </c>
      <c r="BC6149" s="13"/>
      <c r="BD6149" s="13">
        <f t="shared" ref="BD6149:BD6212" si="1651">BC6149*406</f>
        <v>0</v>
      </c>
      <c r="BE6149" s="13"/>
      <c r="BF6149" s="13">
        <f t="shared" ref="BF6149:BF6212" si="1652">BE6149*217</f>
        <v>0</v>
      </c>
      <c r="BG6149" s="13"/>
      <c r="BH6149" s="13">
        <f t="shared" ref="BH6149:BH6212" si="1653">R6149+T6149+V6149+X6149+Z6149+AB6149+AD6149+AF6149+AH6149+AI6149+AK6149+AM6149+AN6149+AP6149+AR6149+AT6149+AV6149+AX6149+AZ6149+BB6149+BD6149+BF6149+BG6149</f>
        <v>153339.9943400269</v>
      </c>
      <c r="BI6149" s="13">
        <f t="shared" ref="BI6149:BI6212" si="1654">ROUND(BH6149/100,0)*100</f>
        <v>153300</v>
      </c>
      <c r="BJ6149" s="13">
        <v>154000</v>
      </c>
    </row>
    <row r="6150" spans="1:62" x14ac:dyDescent="0.25">
      <c r="A6150" t="s">
        <v>5317</v>
      </c>
      <c r="B6150" s="13">
        <v>581</v>
      </c>
      <c r="C6150">
        <v>589225</v>
      </c>
      <c r="D6150">
        <v>1</v>
      </c>
      <c r="E6150">
        <v>0</v>
      </c>
      <c r="F6150">
        <v>0</v>
      </c>
      <c r="G6150">
        <v>0</v>
      </c>
      <c r="H6150">
        <v>0</v>
      </c>
      <c r="I6150" t="s">
        <v>90</v>
      </c>
      <c r="J6150">
        <v>588512</v>
      </c>
      <c r="K6150" t="s">
        <v>2160</v>
      </c>
      <c r="L6150">
        <v>588512</v>
      </c>
      <c r="M6150" t="s">
        <v>2160</v>
      </c>
      <c r="N6150">
        <v>588512</v>
      </c>
      <c r="O6150" t="s">
        <v>2160</v>
      </c>
      <c r="P6150">
        <v>588296</v>
      </c>
      <c r="Q6150" t="s">
        <v>164</v>
      </c>
      <c r="R6150" s="13">
        <v>135513.16636142562</v>
      </c>
      <c r="S6150" s="13"/>
      <c r="T6150" s="13"/>
      <c r="U6150" s="13"/>
      <c r="V6150" s="13">
        <f t="shared" si="1638"/>
        <v>0</v>
      </c>
      <c r="W6150" s="13"/>
      <c r="X6150" s="13">
        <f t="shared" si="1639"/>
        <v>0</v>
      </c>
      <c r="Y6150" s="13"/>
      <c r="Z6150" s="13">
        <f t="shared" si="1640"/>
        <v>0</v>
      </c>
      <c r="AA6150" s="13"/>
      <c r="AB6150" s="13">
        <f t="shared" si="1641"/>
        <v>0</v>
      </c>
      <c r="AC6150" s="13"/>
      <c r="AD6150" s="13"/>
      <c r="AE6150" s="13"/>
      <c r="AF6150" s="13"/>
      <c r="AG6150" s="13"/>
      <c r="AH6150" s="13"/>
      <c r="AI6150" s="13"/>
      <c r="AJ6150" s="13"/>
      <c r="AK6150" s="13">
        <f t="shared" si="1642"/>
        <v>0</v>
      </c>
      <c r="AL6150" s="13"/>
      <c r="AM6150" s="13">
        <f t="shared" si="1643"/>
        <v>0</v>
      </c>
      <c r="AN6150" s="13"/>
      <c r="AO6150" s="13">
        <v>0</v>
      </c>
      <c r="AP6150" s="13">
        <f t="shared" si="1644"/>
        <v>0</v>
      </c>
      <c r="AQ6150" s="13"/>
      <c r="AR6150" s="13">
        <f t="shared" si="1645"/>
        <v>0</v>
      </c>
      <c r="AS6150" s="13"/>
      <c r="AT6150" s="13">
        <f t="shared" si="1646"/>
        <v>0</v>
      </c>
      <c r="AU6150" s="13"/>
      <c r="AV6150" s="13">
        <f t="shared" si="1647"/>
        <v>0</v>
      </c>
      <c r="AW6150" s="13"/>
      <c r="AX6150" s="13">
        <f t="shared" si="1648"/>
        <v>0</v>
      </c>
      <c r="AY6150" s="13"/>
      <c r="AZ6150" s="13">
        <f t="shared" si="1649"/>
        <v>0</v>
      </c>
      <c r="BA6150" s="13"/>
      <c r="BB6150" s="13">
        <f t="shared" si="1650"/>
        <v>0</v>
      </c>
      <c r="BC6150" s="13"/>
      <c r="BD6150" s="13">
        <f t="shared" si="1651"/>
        <v>0</v>
      </c>
      <c r="BE6150" s="13"/>
      <c r="BF6150" s="13">
        <f t="shared" si="1652"/>
        <v>0</v>
      </c>
      <c r="BG6150" s="13"/>
      <c r="BH6150" s="13">
        <f t="shared" si="1653"/>
        <v>135513.16636142562</v>
      </c>
      <c r="BI6150" s="13">
        <f t="shared" si="1654"/>
        <v>135500</v>
      </c>
      <c r="BJ6150" s="13">
        <v>138600</v>
      </c>
    </row>
    <row r="6151" spans="1:62" x14ac:dyDescent="0.25">
      <c r="A6151" s="6" t="s">
        <v>160</v>
      </c>
      <c r="B6151" s="13">
        <v>6028</v>
      </c>
      <c r="C6151">
        <v>581259</v>
      </c>
      <c r="D6151">
        <v>1</v>
      </c>
      <c r="E6151">
        <v>1</v>
      </c>
      <c r="F6151">
        <v>1</v>
      </c>
      <c r="G6151">
        <v>1</v>
      </c>
      <c r="H6151">
        <v>1</v>
      </c>
      <c r="I6151" t="s">
        <v>41</v>
      </c>
      <c r="J6151">
        <v>581259</v>
      </c>
      <c r="K6151" t="s">
        <v>160</v>
      </c>
      <c r="L6151">
        <v>581259</v>
      </c>
      <c r="M6151" t="s">
        <v>160</v>
      </c>
      <c r="N6151">
        <v>581259</v>
      </c>
      <c r="O6151" t="s">
        <v>160</v>
      </c>
      <c r="P6151">
        <v>581259</v>
      </c>
      <c r="Q6151" t="s">
        <v>160</v>
      </c>
      <c r="R6151" s="13">
        <v>277289.14957133285</v>
      </c>
      <c r="S6151" s="13">
        <v>12201</v>
      </c>
      <c r="T6151" s="13">
        <v>278634.53830653807</v>
      </c>
      <c r="U6151" s="13"/>
      <c r="V6151" s="13">
        <f t="shared" si="1638"/>
        <v>0</v>
      </c>
      <c r="W6151" s="13">
        <v>57</v>
      </c>
      <c r="X6151" s="13">
        <f t="shared" si="1639"/>
        <v>168948</v>
      </c>
      <c r="Y6151" s="13">
        <v>226</v>
      </c>
      <c r="Z6151" s="13">
        <f t="shared" si="1640"/>
        <v>223288</v>
      </c>
      <c r="AA6151" s="13">
        <v>70</v>
      </c>
      <c r="AB6151" s="13">
        <f t="shared" si="1641"/>
        <v>17290</v>
      </c>
      <c r="AC6151" s="13">
        <v>13363</v>
      </c>
      <c r="AD6151" s="13">
        <v>1575684.5064315377</v>
      </c>
      <c r="AE6151" s="13">
        <v>13363</v>
      </c>
      <c r="AF6151" s="13">
        <v>2338590.4548683753</v>
      </c>
      <c r="AG6151" s="13">
        <v>29462</v>
      </c>
      <c r="AH6151" s="13">
        <v>17059416.745123364</v>
      </c>
      <c r="AI6151" s="13"/>
      <c r="AJ6151" s="13">
        <v>2179</v>
      </c>
      <c r="AK6151" s="13">
        <f t="shared" si="1642"/>
        <v>302881</v>
      </c>
      <c r="AL6151" s="13">
        <v>265</v>
      </c>
      <c r="AM6151" s="13">
        <f t="shared" si="1643"/>
        <v>9275</v>
      </c>
      <c r="AN6151" s="13"/>
      <c r="AO6151" s="13">
        <v>6</v>
      </c>
      <c r="AP6151" s="13">
        <f t="shared" si="1644"/>
        <v>183000</v>
      </c>
      <c r="AQ6151" s="13">
        <v>457</v>
      </c>
      <c r="AR6151" s="13">
        <f t="shared" si="1645"/>
        <v>1236642</v>
      </c>
      <c r="AS6151" s="13">
        <v>1712</v>
      </c>
      <c r="AT6151" s="13">
        <f t="shared" si="1646"/>
        <v>237968</v>
      </c>
      <c r="AU6151" s="13">
        <v>1203</v>
      </c>
      <c r="AV6151" s="13">
        <f t="shared" si="1647"/>
        <v>406614</v>
      </c>
      <c r="AW6151" s="13">
        <v>385</v>
      </c>
      <c r="AX6151" s="13">
        <f t="shared" si="1648"/>
        <v>41580</v>
      </c>
      <c r="AY6151" s="13">
        <v>0</v>
      </c>
      <c r="AZ6151" s="13">
        <f t="shared" si="1649"/>
        <v>0</v>
      </c>
      <c r="BA6151" s="13">
        <v>486</v>
      </c>
      <c r="BB6151" s="13">
        <f t="shared" si="1650"/>
        <v>157950</v>
      </c>
      <c r="BC6151" s="13">
        <v>0</v>
      </c>
      <c r="BD6151" s="13">
        <f t="shared" si="1651"/>
        <v>0</v>
      </c>
      <c r="BE6151" s="13">
        <v>2</v>
      </c>
      <c r="BF6151" s="13">
        <f t="shared" si="1652"/>
        <v>434</v>
      </c>
      <c r="BG6151" s="13"/>
      <c r="BH6151" s="13">
        <f t="shared" si="1653"/>
        <v>24515485.394301146</v>
      </c>
      <c r="BI6151" s="13">
        <f t="shared" si="1654"/>
        <v>24515500</v>
      </c>
      <c r="BJ6151" s="13">
        <v>24877900</v>
      </c>
    </row>
    <row r="6152" spans="1:62" x14ac:dyDescent="0.25">
      <c r="A6152" t="s">
        <v>5318</v>
      </c>
      <c r="B6152" s="13">
        <v>297</v>
      </c>
      <c r="C6152">
        <v>581267</v>
      </c>
      <c r="D6152">
        <v>1</v>
      </c>
      <c r="E6152">
        <v>0</v>
      </c>
      <c r="F6152">
        <v>0</v>
      </c>
      <c r="G6152">
        <v>0</v>
      </c>
      <c r="H6152">
        <v>0</v>
      </c>
      <c r="I6152" t="s">
        <v>41</v>
      </c>
      <c r="J6152">
        <v>580538</v>
      </c>
      <c r="K6152" t="s">
        <v>2845</v>
      </c>
      <c r="L6152">
        <v>580538</v>
      </c>
      <c r="M6152" t="s">
        <v>2845</v>
      </c>
      <c r="N6152">
        <v>580538</v>
      </c>
      <c r="O6152" t="s">
        <v>2845</v>
      </c>
      <c r="P6152">
        <v>581259</v>
      </c>
      <c r="Q6152" t="s">
        <v>160</v>
      </c>
      <c r="R6152" s="13">
        <v>70488.701001315436</v>
      </c>
      <c r="S6152" s="13"/>
      <c r="T6152" s="13"/>
      <c r="U6152" s="13"/>
      <c r="V6152" s="13">
        <f t="shared" si="1638"/>
        <v>0</v>
      </c>
      <c r="W6152" s="13"/>
      <c r="X6152" s="13">
        <f t="shared" si="1639"/>
        <v>0</v>
      </c>
      <c r="Y6152" s="13"/>
      <c r="Z6152" s="13">
        <f t="shared" si="1640"/>
        <v>0</v>
      </c>
      <c r="AA6152" s="13"/>
      <c r="AB6152" s="13">
        <f t="shared" si="1641"/>
        <v>0</v>
      </c>
      <c r="AC6152" s="13"/>
      <c r="AD6152" s="13"/>
      <c r="AE6152" s="13"/>
      <c r="AF6152" s="13"/>
      <c r="AG6152" s="13"/>
      <c r="AH6152" s="13"/>
      <c r="AI6152" s="13"/>
      <c r="AJ6152" s="13"/>
      <c r="AK6152" s="13">
        <f t="shared" si="1642"/>
        <v>0</v>
      </c>
      <c r="AL6152" s="13"/>
      <c r="AM6152" s="13">
        <f t="shared" si="1643"/>
        <v>0</v>
      </c>
      <c r="AN6152" s="13"/>
      <c r="AO6152" s="13">
        <v>28</v>
      </c>
      <c r="AP6152" s="13">
        <f t="shared" si="1644"/>
        <v>854000</v>
      </c>
      <c r="AQ6152" s="13"/>
      <c r="AR6152" s="13">
        <f t="shared" si="1645"/>
        <v>0</v>
      </c>
      <c r="AS6152" s="13"/>
      <c r="AT6152" s="13">
        <f t="shared" si="1646"/>
        <v>0</v>
      </c>
      <c r="AU6152" s="13"/>
      <c r="AV6152" s="13">
        <f t="shared" si="1647"/>
        <v>0</v>
      </c>
      <c r="AW6152" s="13"/>
      <c r="AX6152" s="13">
        <f t="shared" si="1648"/>
        <v>0</v>
      </c>
      <c r="AY6152" s="13"/>
      <c r="AZ6152" s="13">
        <f t="shared" si="1649"/>
        <v>0</v>
      </c>
      <c r="BA6152" s="13"/>
      <c r="BB6152" s="13">
        <f t="shared" si="1650"/>
        <v>0</v>
      </c>
      <c r="BC6152" s="13"/>
      <c r="BD6152" s="13">
        <f t="shared" si="1651"/>
        <v>0</v>
      </c>
      <c r="BE6152" s="13"/>
      <c r="BF6152" s="13">
        <f t="shared" si="1652"/>
        <v>0</v>
      </c>
      <c r="BG6152" s="13"/>
      <c r="BH6152" s="13">
        <f t="shared" si="1653"/>
        <v>924488.70100131538</v>
      </c>
      <c r="BI6152" s="13">
        <f t="shared" si="1654"/>
        <v>924500</v>
      </c>
      <c r="BJ6152" s="13">
        <v>894300</v>
      </c>
    </row>
    <row r="6153" spans="1:62" x14ac:dyDescent="0.25">
      <c r="A6153" s="4" t="s">
        <v>1852</v>
      </c>
      <c r="B6153" s="13">
        <v>1888</v>
      </c>
      <c r="C6153">
        <v>562297</v>
      </c>
      <c r="D6153">
        <v>1</v>
      </c>
      <c r="E6153">
        <v>1</v>
      </c>
      <c r="F6153">
        <v>1</v>
      </c>
      <c r="G6153">
        <v>0</v>
      </c>
      <c r="H6153">
        <v>0</v>
      </c>
      <c r="I6153" t="s">
        <v>51</v>
      </c>
      <c r="J6153">
        <v>562297</v>
      </c>
      <c r="K6153" t="s">
        <v>1852</v>
      </c>
      <c r="L6153">
        <v>562297</v>
      </c>
      <c r="M6153" t="s">
        <v>1852</v>
      </c>
      <c r="N6153">
        <v>561380</v>
      </c>
      <c r="O6153" t="s">
        <v>348</v>
      </c>
      <c r="P6153">
        <v>561380</v>
      </c>
      <c r="Q6153" t="s">
        <v>348</v>
      </c>
      <c r="R6153" s="13">
        <v>431347.9147040465</v>
      </c>
      <c r="S6153" s="13">
        <v>2579</v>
      </c>
      <c r="T6153" s="13">
        <v>137906.76843913566</v>
      </c>
      <c r="U6153" s="13"/>
      <c r="V6153" s="13">
        <f t="shared" si="1638"/>
        <v>0</v>
      </c>
      <c r="W6153" s="13">
        <v>9</v>
      </c>
      <c r="X6153" s="13">
        <f t="shared" si="1639"/>
        <v>26676</v>
      </c>
      <c r="Y6153" s="13">
        <v>8</v>
      </c>
      <c r="Z6153" s="13">
        <f t="shared" si="1640"/>
        <v>7904</v>
      </c>
      <c r="AA6153" s="13">
        <v>10</v>
      </c>
      <c r="AB6153" s="13">
        <f t="shared" si="1641"/>
        <v>2470</v>
      </c>
      <c r="AC6153" s="13">
        <v>2579</v>
      </c>
      <c r="AD6153" s="13">
        <v>552991.89328653517</v>
      </c>
      <c r="AE6153" s="13"/>
      <c r="AF6153" s="13"/>
      <c r="AG6153" s="13"/>
      <c r="AH6153" s="13"/>
      <c r="AI6153" s="13"/>
      <c r="AJ6153" s="13"/>
      <c r="AK6153" s="13">
        <f t="shared" si="1642"/>
        <v>0</v>
      </c>
      <c r="AL6153" s="13"/>
      <c r="AM6153" s="13">
        <f t="shared" si="1643"/>
        <v>0</v>
      </c>
      <c r="AN6153" s="13"/>
      <c r="AO6153" s="13">
        <v>0</v>
      </c>
      <c r="AP6153" s="13">
        <f t="shared" si="1644"/>
        <v>0</v>
      </c>
      <c r="AQ6153" s="13"/>
      <c r="AR6153" s="13">
        <f t="shared" si="1645"/>
        <v>0</v>
      </c>
      <c r="AS6153" s="13"/>
      <c r="AT6153" s="13">
        <f t="shared" si="1646"/>
        <v>0</v>
      </c>
      <c r="AU6153" s="13"/>
      <c r="AV6153" s="13">
        <f t="shared" si="1647"/>
        <v>0</v>
      </c>
      <c r="AW6153" s="13"/>
      <c r="AX6153" s="13">
        <f t="shared" si="1648"/>
        <v>0</v>
      </c>
      <c r="AY6153" s="13"/>
      <c r="AZ6153" s="13">
        <f t="shared" si="1649"/>
        <v>0</v>
      </c>
      <c r="BA6153" s="13"/>
      <c r="BB6153" s="13">
        <f t="shared" si="1650"/>
        <v>0</v>
      </c>
      <c r="BC6153" s="13"/>
      <c r="BD6153" s="13">
        <f t="shared" si="1651"/>
        <v>0</v>
      </c>
      <c r="BE6153" s="13"/>
      <c r="BF6153" s="13">
        <f t="shared" si="1652"/>
        <v>0</v>
      </c>
      <c r="BG6153" s="13"/>
      <c r="BH6153" s="13">
        <f t="shared" si="1653"/>
        <v>1159296.5764297172</v>
      </c>
      <c r="BI6153" s="13">
        <f t="shared" si="1654"/>
        <v>1159300</v>
      </c>
      <c r="BJ6153" s="13">
        <v>1170400</v>
      </c>
    </row>
    <row r="6154" spans="1:62" x14ac:dyDescent="0.25">
      <c r="A6154" t="s">
        <v>2371</v>
      </c>
      <c r="B6154" s="13">
        <v>352</v>
      </c>
      <c r="C6154">
        <v>545376</v>
      </c>
      <c r="D6154">
        <v>1</v>
      </c>
      <c r="E6154">
        <v>0</v>
      </c>
      <c r="F6154">
        <v>0</v>
      </c>
      <c r="G6154">
        <v>0</v>
      </c>
      <c r="H6154">
        <v>0</v>
      </c>
      <c r="I6154" t="s">
        <v>23</v>
      </c>
      <c r="J6154">
        <v>544868</v>
      </c>
      <c r="K6154" t="s">
        <v>1873</v>
      </c>
      <c r="L6154">
        <v>544868</v>
      </c>
      <c r="M6154" t="s">
        <v>1873</v>
      </c>
      <c r="N6154">
        <v>544868</v>
      </c>
      <c r="O6154" t="s">
        <v>1873</v>
      </c>
      <c r="P6154">
        <v>545171</v>
      </c>
      <c r="Q6154" t="s">
        <v>602</v>
      </c>
      <c r="R6154" s="13">
        <v>82577.287441062756</v>
      </c>
      <c r="S6154" s="13"/>
      <c r="T6154" s="13"/>
      <c r="U6154" s="13"/>
      <c r="V6154" s="13">
        <f t="shared" si="1638"/>
        <v>0</v>
      </c>
      <c r="W6154" s="13"/>
      <c r="X6154" s="13">
        <f t="shared" si="1639"/>
        <v>0</v>
      </c>
      <c r="Y6154" s="13"/>
      <c r="Z6154" s="13">
        <f t="shared" si="1640"/>
        <v>0</v>
      </c>
      <c r="AA6154" s="13"/>
      <c r="AB6154" s="13">
        <f t="shared" si="1641"/>
        <v>0</v>
      </c>
      <c r="AC6154" s="13"/>
      <c r="AD6154" s="13"/>
      <c r="AE6154" s="13"/>
      <c r="AF6154" s="13"/>
      <c r="AG6154" s="13"/>
      <c r="AH6154" s="13"/>
      <c r="AI6154" s="13"/>
      <c r="AJ6154" s="13"/>
      <c r="AK6154" s="13">
        <f t="shared" si="1642"/>
        <v>0</v>
      </c>
      <c r="AL6154" s="13"/>
      <c r="AM6154" s="13">
        <f t="shared" si="1643"/>
        <v>0</v>
      </c>
      <c r="AN6154" s="13"/>
      <c r="AO6154" s="13">
        <v>1</v>
      </c>
      <c r="AP6154" s="13">
        <f t="shared" si="1644"/>
        <v>30500</v>
      </c>
      <c r="AQ6154" s="13"/>
      <c r="AR6154" s="13">
        <f t="shared" si="1645"/>
        <v>0</v>
      </c>
      <c r="AS6154" s="13"/>
      <c r="AT6154" s="13">
        <f t="shared" si="1646"/>
        <v>0</v>
      </c>
      <c r="AU6154" s="13"/>
      <c r="AV6154" s="13">
        <f t="shared" si="1647"/>
        <v>0</v>
      </c>
      <c r="AW6154" s="13"/>
      <c r="AX6154" s="13">
        <f t="shared" si="1648"/>
        <v>0</v>
      </c>
      <c r="AY6154" s="13"/>
      <c r="AZ6154" s="13">
        <f t="shared" si="1649"/>
        <v>0</v>
      </c>
      <c r="BA6154" s="13"/>
      <c r="BB6154" s="13">
        <f t="shared" si="1650"/>
        <v>0</v>
      </c>
      <c r="BC6154" s="13"/>
      <c r="BD6154" s="13">
        <f t="shared" si="1651"/>
        <v>0</v>
      </c>
      <c r="BE6154" s="13"/>
      <c r="BF6154" s="13">
        <f t="shared" si="1652"/>
        <v>0</v>
      </c>
      <c r="BG6154" s="13"/>
      <c r="BH6154" s="13">
        <f t="shared" si="1653"/>
        <v>113077.28744106276</v>
      </c>
      <c r="BI6154" s="13">
        <f t="shared" si="1654"/>
        <v>113100</v>
      </c>
      <c r="BJ6154" s="13">
        <v>113400</v>
      </c>
    </row>
    <row r="6155" spans="1:62" x14ac:dyDescent="0.25">
      <c r="A6155" t="s">
        <v>5319</v>
      </c>
      <c r="B6155" s="13">
        <v>113</v>
      </c>
      <c r="C6155">
        <v>576042</v>
      </c>
      <c r="D6155">
        <v>1</v>
      </c>
      <c r="E6155">
        <v>0</v>
      </c>
      <c r="F6155">
        <v>0</v>
      </c>
      <c r="G6155">
        <v>0</v>
      </c>
      <c r="H6155">
        <v>0</v>
      </c>
      <c r="I6155" t="s">
        <v>41</v>
      </c>
      <c r="J6155">
        <v>575500</v>
      </c>
      <c r="K6155" t="s">
        <v>736</v>
      </c>
      <c r="L6155">
        <v>575500</v>
      </c>
      <c r="M6155" t="s">
        <v>736</v>
      </c>
      <c r="N6155">
        <v>575500</v>
      </c>
      <c r="O6155" t="s">
        <v>736</v>
      </c>
      <c r="P6155">
        <v>575500</v>
      </c>
      <c r="Q6155" t="s">
        <v>736</v>
      </c>
      <c r="R6155" s="13">
        <v>70488.701001315436</v>
      </c>
      <c r="S6155" s="13"/>
      <c r="T6155" s="13"/>
      <c r="U6155" s="13"/>
      <c r="V6155" s="13">
        <f t="shared" si="1638"/>
        <v>0</v>
      </c>
      <c r="W6155" s="13"/>
      <c r="X6155" s="13">
        <f t="shared" si="1639"/>
        <v>0</v>
      </c>
      <c r="Y6155" s="13"/>
      <c r="Z6155" s="13">
        <f t="shared" si="1640"/>
        <v>0</v>
      </c>
      <c r="AA6155" s="13"/>
      <c r="AB6155" s="13">
        <f t="shared" si="1641"/>
        <v>0</v>
      </c>
      <c r="AC6155" s="13"/>
      <c r="AD6155" s="13"/>
      <c r="AE6155" s="13"/>
      <c r="AF6155" s="13"/>
      <c r="AG6155" s="13"/>
      <c r="AH6155" s="13"/>
      <c r="AI6155" s="13"/>
      <c r="AJ6155" s="13"/>
      <c r="AK6155" s="13">
        <f t="shared" si="1642"/>
        <v>0</v>
      </c>
      <c r="AL6155" s="13"/>
      <c r="AM6155" s="13">
        <f t="shared" si="1643"/>
        <v>0</v>
      </c>
      <c r="AN6155" s="13"/>
      <c r="AO6155" s="13">
        <v>0</v>
      </c>
      <c r="AP6155" s="13">
        <f t="shared" si="1644"/>
        <v>0</v>
      </c>
      <c r="AQ6155" s="13"/>
      <c r="AR6155" s="13">
        <f t="shared" si="1645"/>
        <v>0</v>
      </c>
      <c r="AS6155" s="13"/>
      <c r="AT6155" s="13">
        <f t="shared" si="1646"/>
        <v>0</v>
      </c>
      <c r="AU6155" s="13"/>
      <c r="AV6155" s="13">
        <f t="shared" si="1647"/>
        <v>0</v>
      </c>
      <c r="AW6155" s="13"/>
      <c r="AX6155" s="13">
        <f t="shared" si="1648"/>
        <v>0</v>
      </c>
      <c r="AY6155" s="13"/>
      <c r="AZ6155" s="13">
        <f t="shared" si="1649"/>
        <v>0</v>
      </c>
      <c r="BA6155" s="13"/>
      <c r="BB6155" s="13">
        <f t="shared" si="1650"/>
        <v>0</v>
      </c>
      <c r="BC6155" s="13"/>
      <c r="BD6155" s="13">
        <f t="shared" si="1651"/>
        <v>0</v>
      </c>
      <c r="BE6155" s="13"/>
      <c r="BF6155" s="13">
        <f t="shared" si="1652"/>
        <v>0</v>
      </c>
      <c r="BG6155" s="13"/>
      <c r="BH6155" s="13">
        <f t="shared" si="1653"/>
        <v>70488.701001315436</v>
      </c>
      <c r="BI6155" s="13">
        <f t="shared" si="1654"/>
        <v>70500</v>
      </c>
      <c r="BJ6155" s="13">
        <v>70800</v>
      </c>
    </row>
    <row r="6156" spans="1:62" x14ac:dyDescent="0.25">
      <c r="A6156" s="3" t="s">
        <v>3329</v>
      </c>
      <c r="B6156" s="13">
        <v>1117</v>
      </c>
      <c r="C6156">
        <v>586790</v>
      </c>
      <c r="D6156">
        <v>1</v>
      </c>
      <c r="E6156">
        <v>1</v>
      </c>
      <c r="F6156">
        <v>0</v>
      </c>
      <c r="G6156">
        <v>0</v>
      </c>
      <c r="H6156">
        <v>0</v>
      </c>
      <c r="I6156" t="s">
        <v>30</v>
      </c>
      <c r="J6156">
        <v>586790</v>
      </c>
      <c r="K6156" t="s">
        <v>3329</v>
      </c>
      <c r="L6156">
        <v>586803</v>
      </c>
      <c r="M6156" t="s">
        <v>70</v>
      </c>
      <c r="N6156">
        <v>586803</v>
      </c>
      <c r="O6156" t="s">
        <v>70</v>
      </c>
      <c r="P6156">
        <v>586307</v>
      </c>
      <c r="Q6156" t="s">
        <v>71</v>
      </c>
      <c r="R6156" s="13">
        <v>257935.28102450469</v>
      </c>
      <c r="S6156" s="13">
        <v>2732</v>
      </c>
      <c r="T6156" s="13">
        <v>146064.34186526141</v>
      </c>
      <c r="U6156" s="13">
        <v>1</v>
      </c>
      <c r="V6156" s="13">
        <f t="shared" si="1638"/>
        <v>741</v>
      </c>
      <c r="W6156" s="13">
        <v>8</v>
      </c>
      <c r="X6156" s="13">
        <f t="shared" si="1639"/>
        <v>23712</v>
      </c>
      <c r="Y6156" s="13">
        <v>14</v>
      </c>
      <c r="Z6156" s="13">
        <f t="shared" si="1640"/>
        <v>13832</v>
      </c>
      <c r="AA6156" s="13">
        <v>5</v>
      </c>
      <c r="AB6156" s="13">
        <f t="shared" si="1641"/>
        <v>1235</v>
      </c>
      <c r="AC6156" s="13"/>
      <c r="AD6156" s="13"/>
      <c r="AE6156" s="13"/>
      <c r="AF6156" s="13"/>
      <c r="AG6156" s="13"/>
      <c r="AH6156" s="13"/>
      <c r="AI6156" s="13"/>
      <c r="AJ6156" s="13"/>
      <c r="AK6156" s="13">
        <f t="shared" si="1642"/>
        <v>0</v>
      </c>
      <c r="AL6156" s="13"/>
      <c r="AM6156" s="13">
        <f t="shared" si="1643"/>
        <v>0</v>
      </c>
      <c r="AN6156" s="13"/>
      <c r="AO6156" s="13">
        <v>0</v>
      </c>
      <c r="AP6156" s="13">
        <f t="shared" si="1644"/>
        <v>0</v>
      </c>
      <c r="AQ6156" s="13"/>
      <c r="AR6156" s="13">
        <f t="shared" si="1645"/>
        <v>0</v>
      </c>
      <c r="AS6156" s="13"/>
      <c r="AT6156" s="13">
        <f t="shared" si="1646"/>
        <v>0</v>
      </c>
      <c r="AU6156" s="13"/>
      <c r="AV6156" s="13">
        <f t="shared" si="1647"/>
        <v>0</v>
      </c>
      <c r="AW6156" s="13"/>
      <c r="AX6156" s="13">
        <f t="shared" si="1648"/>
        <v>0</v>
      </c>
      <c r="AY6156" s="13"/>
      <c r="AZ6156" s="13">
        <f t="shared" si="1649"/>
        <v>0</v>
      </c>
      <c r="BA6156" s="13"/>
      <c r="BB6156" s="13">
        <f t="shared" si="1650"/>
        <v>0</v>
      </c>
      <c r="BC6156" s="13"/>
      <c r="BD6156" s="13">
        <f t="shared" si="1651"/>
        <v>0</v>
      </c>
      <c r="BE6156" s="13"/>
      <c r="BF6156" s="13">
        <f t="shared" si="1652"/>
        <v>0</v>
      </c>
      <c r="BG6156" s="13"/>
      <c r="BH6156" s="13">
        <f t="shared" si="1653"/>
        <v>443519.62288976612</v>
      </c>
      <c r="BI6156" s="13">
        <f t="shared" si="1654"/>
        <v>443500</v>
      </c>
      <c r="BJ6156" s="13">
        <v>425100</v>
      </c>
    </row>
    <row r="6157" spans="1:62" x14ac:dyDescent="0.25">
      <c r="A6157" t="s">
        <v>5320</v>
      </c>
      <c r="B6157" s="13">
        <v>117</v>
      </c>
      <c r="C6157">
        <v>529923</v>
      </c>
      <c r="D6157">
        <v>1</v>
      </c>
      <c r="E6157">
        <v>0</v>
      </c>
      <c r="F6157">
        <v>0</v>
      </c>
      <c r="G6157">
        <v>0</v>
      </c>
      <c r="H6157">
        <v>0</v>
      </c>
      <c r="I6157" t="s">
        <v>23</v>
      </c>
      <c r="J6157">
        <v>550574</v>
      </c>
      <c r="K6157" t="s">
        <v>891</v>
      </c>
      <c r="L6157">
        <v>550647</v>
      </c>
      <c r="M6157" t="s">
        <v>506</v>
      </c>
      <c r="N6157">
        <v>550647</v>
      </c>
      <c r="O6157" t="s">
        <v>506</v>
      </c>
      <c r="P6157">
        <v>550647</v>
      </c>
      <c r="Q6157" t="s">
        <v>506</v>
      </c>
      <c r="R6157" s="13">
        <v>70488.701001315436</v>
      </c>
      <c r="S6157" s="13"/>
      <c r="T6157" s="13"/>
      <c r="U6157" s="13"/>
      <c r="V6157" s="13">
        <f t="shared" si="1638"/>
        <v>0</v>
      </c>
      <c r="W6157" s="13"/>
      <c r="X6157" s="13">
        <f t="shared" si="1639"/>
        <v>0</v>
      </c>
      <c r="Y6157" s="13"/>
      <c r="Z6157" s="13">
        <f t="shared" si="1640"/>
        <v>0</v>
      </c>
      <c r="AA6157" s="13"/>
      <c r="AB6157" s="13">
        <f t="shared" si="1641"/>
        <v>0</v>
      </c>
      <c r="AC6157" s="13"/>
      <c r="AD6157" s="13"/>
      <c r="AE6157" s="13"/>
      <c r="AF6157" s="13"/>
      <c r="AG6157" s="13"/>
      <c r="AH6157" s="13"/>
      <c r="AI6157" s="13"/>
      <c r="AJ6157" s="13"/>
      <c r="AK6157" s="13">
        <f t="shared" si="1642"/>
        <v>0</v>
      </c>
      <c r="AL6157" s="13"/>
      <c r="AM6157" s="13">
        <f t="shared" si="1643"/>
        <v>0</v>
      </c>
      <c r="AN6157" s="13"/>
      <c r="AO6157" s="13">
        <v>0</v>
      </c>
      <c r="AP6157" s="13">
        <f t="shared" si="1644"/>
        <v>0</v>
      </c>
      <c r="AQ6157" s="13"/>
      <c r="AR6157" s="13">
        <f t="shared" si="1645"/>
        <v>0</v>
      </c>
      <c r="AS6157" s="13"/>
      <c r="AT6157" s="13">
        <f t="shared" si="1646"/>
        <v>0</v>
      </c>
      <c r="AU6157" s="13"/>
      <c r="AV6157" s="13">
        <f t="shared" si="1647"/>
        <v>0</v>
      </c>
      <c r="AW6157" s="13"/>
      <c r="AX6157" s="13">
        <f t="shared" si="1648"/>
        <v>0</v>
      </c>
      <c r="AY6157" s="13"/>
      <c r="AZ6157" s="13">
        <f t="shared" si="1649"/>
        <v>0</v>
      </c>
      <c r="BA6157" s="13"/>
      <c r="BB6157" s="13">
        <f t="shared" si="1650"/>
        <v>0</v>
      </c>
      <c r="BC6157" s="13"/>
      <c r="BD6157" s="13">
        <f t="shared" si="1651"/>
        <v>0</v>
      </c>
      <c r="BE6157" s="13"/>
      <c r="BF6157" s="13">
        <f t="shared" si="1652"/>
        <v>0</v>
      </c>
      <c r="BG6157" s="13"/>
      <c r="BH6157" s="13">
        <f t="shared" si="1653"/>
        <v>70488.701001315436</v>
      </c>
      <c r="BI6157" s="13">
        <f t="shared" si="1654"/>
        <v>70500</v>
      </c>
      <c r="BJ6157" s="13">
        <v>70800</v>
      </c>
    </row>
    <row r="6158" spans="1:62" x14ac:dyDescent="0.25">
      <c r="A6158" t="s">
        <v>5321</v>
      </c>
      <c r="B6158" s="13">
        <v>924</v>
      </c>
      <c r="C6158">
        <v>584240</v>
      </c>
      <c r="D6158">
        <v>1</v>
      </c>
      <c r="E6158">
        <v>0</v>
      </c>
      <c r="F6158">
        <v>0</v>
      </c>
      <c r="G6158">
        <v>0</v>
      </c>
      <c r="H6158">
        <v>0</v>
      </c>
      <c r="I6158" t="s">
        <v>30</v>
      </c>
      <c r="J6158">
        <v>583995</v>
      </c>
      <c r="K6158" t="s">
        <v>3286</v>
      </c>
      <c r="L6158">
        <v>583898</v>
      </c>
      <c r="M6158" t="s">
        <v>3145</v>
      </c>
      <c r="N6158">
        <v>584282</v>
      </c>
      <c r="O6158" t="s">
        <v>471</v>
      </c>
      <c r="P6158">
        <v>584282</v>
      </c>
      <c r="Q6158" t="s">
        <v>471</v>
      </c>
      <c r="R6158" s="13">
        <v>214060.19998517574</v>
      </c>
      <c r="S6158" s="13"/>
      <c r="T6158" s="13"/>
      <c r="U6158" s="13"/>
      <c r="V6158" s="13">
        <f t="shared" si="1638"/>
        <v>0</v>
      </c>
      <c r="W6158" s="13"/>
      <c r="X6158" s="13">
        <f t="shared" si="1639"/>
        <v>0</v>
      </c>
      <c r="Y6158" s="13"/>
      <c r="Z6158" s="13">
        <f t="shared" si="1640"/>
        <v>0</v>
      </c>
      <c r="AA6158" s="13"/>
      <c r="AB6158" s="13">
        <f t="shared" si="1641"/>
        <v>0</v>
      </c>
      <c r="AC6158" s="13"/>
      <c r="AD6158" s="13"/>
      <c r="AE6158" s="13"/>
      <c r="AF6158" s="13"/>
      <c r="AG6158" s="13"/>
      <c r="AH6158" s="13"/>
      <c r="AI6158" s="13"/>
      <c r="AJ6158" s="13"/>
      <c r="AK6158" s="13">
        <f t="shared" si="1642"/>
        <v>0</v>
      </c>
      <c r="AL6158" s="13"/>
      <c r="AM6158" s="13">
        <f t="shared" si="1643"/>
        <v>0</v>
      </c>
      <c r="AN6158" s="13"/>
      <c r="AO6158" s="13">
        <v>0</v>
      </c>
      <c r="AP6158" s="13">
        <f t="shared" si="1644"/>
        <v>0</v>
      </c>
      <c r="AQ6158" s="13"/>
      <c r="AR6158" s="13">
        <f t="shared" si="1645"/>
        <v>0</v>
      </c>
      <c r="AS6158" s="13"/>
      <c r="AT6158" s="13">
        <f t="shared" si="1646"/>
        <v>0</v>
      </c>
      <c r="AU6158" s="13"/>
      <c r="AV6158" s="13">
        <f t="shared" si="1647"/>
        <v>0</v>
      </c>
      <c r="AW6158" s="13"/>
      <c r="AX6158" s="13">
        <f t="shared" si="1648"/>
        <v>0</v>
      </c>
      <c r="AY6158" s="13"/>
      <c r="AZ6158" s="13">
        <f t="shared" si="1649"/>
        <v>0</v>
      </c>
      <c r="BA6158" s="13"/>
      <c r="BB6158" s="13">
        <f t="shared" si="1650"/>
        <v>0</v>
      </c>
      <c r="BC6158" s="13"/>
      <c r="BD6158" s="13">
        <f t="shared" si="1651"/>
        <v>0</v>
      </c>
      <c r="BE6158" s="13"/>
      <c r="BF6158" s="13">
        <f t="shared" si="1652"/>
        <v>0</v>
      </c>
      <c r="BG6158" s="13"/>
      <c r="BH6158" s="13">
        <f t="shared" si="1653"/>
        <v>214060.19998517574</v>
      </c>
      <c r="BI6158" s="13">
        <f t="shared" si="1654"/>
        <v>214100</v>
      </c>
      <c r="BJ6158" s="13">
        <v>210300</v>
      </c>
    </row>
    <row r="6159" spans="1:62" x14ac:dyDescent="0.25">
      <c r="A6159" t="s">
        <v>431</v>
      </c>
      <c r="B6159" s="13">
        <v>113</v>
      </c>
      <c r="C6159">
        <v>588270</v>
      </c>
      <c r="D6159">
        <v>1</v>
      </c>
      <c r="E6159">
        <v>0</v>
      </c>
      <c r="F6159">
        <v>0</v>
      </c>
      <c r="G6159">
        <v>0</v>
      </c>
      <c r="H6159">
        <v>0</v>
      </c>
      <c r="I6159" t="s">
        <v>75</v>
      </c>
      <c r="J6159">
        <v>588024</v>
      </c>
      <c r="K6159" t="s">
        <v>523</v>
      </c>
      <c r="L6159">
        <v>588024</v>
      </c>
      <c r="M6159" t="s">
        <v>523</v>
      </c>
      <c r="N6159">
        <v>588024</v>
      </c>
      <c r="O6159" t="s">
        <v>523</v>
      </c>
      <c r="P6159">
        <v>588024</v>
      </c>
      <c r="Q6159" t="s">
        <v>523</v>
      </c>
      <c r="R6159" s="13">
        <v>70488.701001315436</v>
      </c>
      <c r="S6159" s="13"/>
      <c r="T6159" s="13"/>
      <c r="U6159" s="13"/>
      <c r="V6159" s="13">
        <f t="shared" si="1638"/>
        <v>0</v>
      </c>
      <c r="W6159" s="13"/>
      <c r="X6159" s="13">
        <f t="shared" si="1639"/>
        <v>0</v>
      </c>
      <c r="Y6159" s="13"/>
      <c r="Z6159" s="13">
        <f t="shared" si="1640"/>
        <v>0</v>
      </c>
      <c r="AA6159" s="13"/>
      <c r="AB6159" s="13">
        <f t="shared" si="1641"/>
        <v>0</v>
      </c>
      <c r="AC6159" s="13"/>
      <c r="AD6159" s="13"/>
      <c r="AE6159" s="13"/>
      <c r="AF6159" s="13"/>
      <c r="AG6159" s="13"/>
      <c r="AH6159" s="13"/>
      <c r="AI6159" s="13"/>
      <c r="AJ6159" s="13"/>
      <c r="AK6159" s="13">
        <f t="shared" si="1642"/>
        <v>0</v>
      </c>
      <c r="AL6159" s="13"/>
      <c r="AM6159" s="13">
        <f t="shared" si="1643"/>
        <v>0</v>
      </c>
      <c r="AN6159" s="13"/>
      <c r="AO6159" s="13">
        <v>0</v>
      </c>
      <c r="AP6159" s="13">
        <f t="shared" si="1644"/>
        <v>0</v>
      </c>
      <c r="AQ6159" s="13"/>
      <c r="AR6159" s="13">
        <f t="shared" si="1645"/>
        <v>0</v>
      </c>
      <c r="AS6159" s="13"/>
      <c r="AT6159" s="13">
        <f t="shared" si="1646"/>
        <v>0</v>
      </c>
      <c r="AU6159" s="13"/>
      <c r="AV6159" s="13">
        <f t="shared" si="1647"/>
        <v>0</v>
      </c>
      <c r="AW6159" s="13"/>
      <c r="AX6159" s="13">
        <f t="shared" si="1648"/>
        <v>0</v>
      </c>
      <c r="AY6159" s="13"/>
      <c r="AZ6159" s="13">
        <f t="shared" si="1649"/>
        <v>0</v>
      </c>
      <c r="BA6159" s="13"/>
      <c r="BB6159" s="13">
        <f t="shared" si="1650"/>
        <v>0</v>
      </c>
      <c r="BC6159" s="13"/>
      <c r="BD6159" s="13">
        <f t="shared" si="1651"/>
        <v>0</v>
      </c>
      <c r="BE6159" s="13"/>
      <c r="BF6159" s="13">
        <f t="shared" si="1652"/>
        <v>0</v>
      </c>
      <c r="BG6159" s="13"/>
      <c r="BH6159" s="13">
        <f t="shared" si="1653"/>
        <v>70488.701001315436</v>
      </c>
      <c r="BI6159" s="13">
        <f t="shared" si="1654"/>
        <v>70500</v>
      </c>
      <c r="BJ6159" s="13">
        <v>70800</v>
      </c>
    </row>
    <row r="6160" spans="1:62" x14ac:dyDescent="0.25">
      <c r="A6160" s="6" t="s">
        <v>431</v>
      </c>
      <c r="B6160" s="13">
        <v>18823</v>
      </c>
      <c r="C6160">
        <v>566985</v>
      </c>
      <c r="D6160">
        <v>1</v>
      </c>
      <c r="E6160">
        <v>1</v>
      </c>
      <c r="F6160">
        <v>1</v>
      </c>
      <c r="G6160">
        <v>1</v>
      </c>
      <c r="H6160">
        <v>1</v>
      </c>
      <c r="I6160" t="s">
        <v>85</v>
      </c>
      <c r="J6160">
        <v>566985</v>
      </c>
      <c r="K6160" t="s">
        <v>431</v>
      </c>
      <c r="L6160">
        <v>566985</v>
      </c>
      <c r="M6160" t="s">
        <v>431</v>
      </c>
      <c r="N6160">
        <v>566985</v>
      </c>
      <c r="O6160" t="s">
        <v>431</v>
      </c>
      <c r="P6160">
        <v>566985</v>
      </c>
      <c r="Q6160" t="s">
        <v>431</v>
      </c>
      <c r="R6160" s="13">
        <v>818439.57401278964</v>
      </c>
      <c r="S6160" s="13">
        <v>23100</v>
      </c>
      <c r="T6160" s="13">
        <v>486994.61781303381</v>
      </c>
      <c r="U6160" s="13">
        <v>1</v>
      </c>
      <c r="V6160" s="13">
        <f t="shared" si="1638"/>
        <v>741</v>
      </c>
      <c r="W6160" s="13">
        <v>87</v>
      </c>
      <c r="X6160" s="13">
        <f t="shared" si="1639"/>
        <v>257868</v>
      </c>
      <c r="Y6160" s="13">
        <v>472</v>
      </c>
      <c r="Z6160" s="13">
        <f t="shared" si="1640"/>
        <v>466336</v>
      </c>
      <c r="AA6160" s="13">
        <v>121</v>
      </c>
      <c r="AB6160" s="13">
        <f t="shared" si="1641"/>
        <v>29887</v>
      </c>
      <c r="AC6160" s="13">
        <v>26356</v>
      </c>
      <c r="AD6160" s="13">
        <v>2941851.3135585519</v>
      </c>
      <c r="AE6160" s="13">
        <v>27248</v>
      </c>
      <c r="AF6160" s="13">
        <v>4561415.9187564142</v>
      </c>
      <c r="AG6160" s="13">
        <v>27248</v>
      </c>
      <c r="AH6160" s="13">
        <v>15769736.520622142</v>
      </c>
      <c r="AI6160" s="13"/>
      <c r="AJ6160" s="13">
        <v>2759</v>
      </c>
      <c r="AK6160" s="13">
        <f t="shared" si="1642"/>
        <v>383501</v>
      </c>
      <c r="AL6160" s="13">
        <v>125</v>
      </c>
      <c r="AM6160" s="13">
        <f t="shared" si="1643"/>
        <v>4375</v>
      </c>
      <c r="AN6160" s="13"/>
      <c r="AO6160" s="13">
        <v>11</v>
      </c>
      <c r="AP6160" s="13">
        <f t="shared" si="1644"/>
        <v>335500</v>
      </c>
      <c r="AQ6160" s="13">
        <v>123</v>
      </c>
      <c r="AR6160" s="13">
        <f t="shared" si="1645"/>
        <v>332838</v>
      </c>
      <c r="AS6160" s="13">
        <v>1616</v>
      </c>
      <c r="AT6160" s="13">
        <f t="shared" si="1646"/>
        <v>224624</v>
      </c>
      <c r="AU6160" s="13">
        <v>1217</v>
      </c>
      <c r="AV6160" s="13">
        <f t="shared" si="1647"/>
        <v>411346</v>
      </c>
      <c r="AW6160" s="13">
        <v>484</v>
      </c>
      <c r="AX6160" s="13">
        <f t="shared" si="1648"/>
        <v>52272</v>
      </c>
      <c r="AY6160" s="13">
        <v>131</v>
      </c>
      <c r="AZ6160" s="13">
        <f t="shared" si="1649"/>
        <v>10611</v>
      </c>
      <c r="BA6160" s="13">
        <v>337</v>
      </c>
      <c r="BB6160" s="13">
        <f t="shared" si="1650"/>
        <v>109525</v>
      </c>
      <c r="BC6160" s="13">
        <v>135</v>
      </c>
      <c r="BD6160" s="13">
        <f t="shared" si="1651"/>
        <v>54810</v>
      </c>
      <c r="BE6160" s="13">
        <v>47</v>
      </c>
      <c r="BF6160" s="13">
        <f t="shared" si="1652"/>
        <v>10199</v>
      </c>
      <c r="BG6160" s="13"/>
      <c r="BH6160" s="13">
        <f t="shared" si="1653"/>
        <v>27262870.94476293</v>
      </c>
      <c r="BI6160" s="13">
        <f t="shared" si="1654"/>
        <v>27262900</v>
      </c>
      <c r="BJ6160" s="13">
        <v>27455900</v>
      </c>
    </row>
    <row r="6161" spans="1:62" x14ac:dyDescent="0.25">
      <c r="A6161" t="s">
        <v>70</v>
      </c>
      <c r="B6161" s="13">
        <v>237</v>
      </c>
      <c r="C6161">
        <v>597163</v>
      </c>
      <c r="D6161">
        <v>1</v>
      </c>
      <c r="E6161">
        <v>0</v>
      </c>
      <c r="F6161">
        <v>0</v>
      </c>
      <c r="G6161">
        <v>0</v>
      </c>
      <c r="H6161">
        <v>0</v>
      </c>
      <c r="I6161" t="s">
        <v>75</v>
      </c>
      <c r="J6161">
        <v>595411</v>
      </c>
      <c r="K6161" t="s">
        <v>455</v>
      </c>
      <c r="L6161">
        <v>595411</v>
      </c>
      <c r="M6161" t="s">
        <v>455</v>
      </c>
      <c r="N6161">
        <v>595411</v>
      </c>
      <c r="O6161" t="s">
        <v>455</v>
      </c>
      <c r="P6161">
        <v>595411</v>
      </c>
      <c r="Q6161" t="s">
        <v>455</v>
      </c>
      <c r="R6161" s="13">
        <v>70488.701001315436</v>
      </c>
      <c r="S6161" s="13"/>
      <c r="T6161" s="13"/>
      <c r="U6161" s="13"/>
      <c r="V6161" s="13">
        <f t="shared" si="1638"/>
        <v>0</v>
      </c>
      <c r="W6161" s="13"/>
      <c r="X6161" s="13">
        <f t="shared" si="1639"/>
        <v>0</v>
      </c>
      <c r="Y6161" s="13"/>
      <c r="Z6161" s="13">
        <f t="shared" si="1640"/>
        <v>0</v>
      </c>
      <c r="AA6161" s="13"/>
      <c r="AB6161" s="13">
        <f t="shared" si="1641"/>
        <v>0</v>
      </c>
      <c r="AC6161" s="13"/>
      <c r="AD6161" s="13"/>
      <c r="AE6161" s="13"/>
      <c r="AF6161" s="13"/>
      <c r="AG6161" s="13"/>
      <c r="AH6161" s="13"/>
      <c r="AI6161" s="13"/>
      <c r="AJ6161" s="13"/>
      <c r="AK6161" s="13">
        <f t="shared" si="1642"/>
        <v>0</v>
      </c>
      <c r="AL6161" s="13"/>
      <c r="AM6161" s="13">
        <f t="shared" si="1643"/>
        <v>0</v>
      </c>
      <c r="AN6161" s="13"/>
      <c r="AO6161" s="13">
        <v>0</v>
      </c>
      <c r="AP6161" s="13">
        <f t="shared" si="1644"/>
        <v>0</v>
      </c>
      <c r="AQ6161" s="13"/>
      <c r="AR6161" s="13">
        <f t="shared" si="1645"/>
        <v>0</v>
      </c>
      <c r="AS6161" s="13"/>
      <c r="AT6161" s="13">
        <f t="shared" si="1646"/>
        <v>0</v>
      </c>
      <c r="AU6161" s="13"/>
      <c r="AV6161" s="13">
        <f t="shared" si="1647"/>
        <v>0</v>
      </c>
      <c r="AW6161" s="13"/>
      <c r="AX6161" s="13">
        <f t="shared" si="1648"/>
        <v>0</v>
      </c>
      <c r="AY6161" s="13"/>
      <c r="AZ6161" s="13">
        <f t="shared" si="1649"/>
        <v>0</v>
      </c>
      <c r="BA6161" s="13"/>
      <c r="BB6161" s="13">
        <f t="shared" si="1650"/>
        <v>0</v>
      </c>
      <c r="BC6161" s="13"/>
      <c r="BD6161" s="13">
        <f t="shared" si="1651"/>
        <v>0</v>
      </c>
      <c r="BE6161" s="13"/>
      <c r="BF6161" s="13">
        <f t="shared" si="1652"/>
        <v>0</v>
      </c>
      <c r="BG6161" s="13"/>
      <c r="BH6161" s="13">
        <f t="shared" si="1653"/>
        <v>70488.701001315436</v>
      </c>
      <c r="BI6161" s="13">
        <f t="shared" si="1654"/>
        <v>70500</v>
      </c>
      <c r="BJ6161" s="13">
        <v>70800</v>
      </c>
    </row>
    <row r="6162" spans="1:62" x14ac:dyDescent="0.25">
      <c r="A6162" s="5" t="s">
        <v>70</v>
      </c>
      <c r="B6162" s="13">
        <v>2499</v>
      </c>
      <c r="C6162">
        <v>586803</v>
      </c>
      <c r="D6162">
        <v>1</v>
      </c>
      <c r="E6162">
        <v>1</v>
      </c>
      <c r="F6162">
        <v>1</v>
      </c>
      <c r="G6162">
        <v>1</v>
      </c>
      <c r="H6162">
        <v>0</v>
      </c>
      <c r="I6162" t="s">
        <v>30</v>
      </c>
      <c r="J6162">
        <v>586803</v>
      </c>
      <c r="K6162" t="s">
        <v>70</v>
      </c>
      <c r="L6162">
        <v>586803</v>
      </c>
      <c r="M6162" t="s">
        <v>70</v>
      </c>
      <c r="N6162">
        <v>586803</v>
      </c>
      <c r="O6162" t="s">
        <v>70</v>
      </c>
      <c r="P6162">
        <v>586307</v>
      </c>
      <c r="Q6162" t="s">
        <v>71</v>
      </c>
      <c r="R6162" s="13">
        <v>567020.24635200773</v>
      </c>
      <c r="S6162" s="13">
        <v>3644</v>
      </c>
      <c r="T6162" s="13">
        <v>194650.87035033517</v>
      </c>
      <c r="U6162" s="13"/>
      <c r="V6162" s="13">
        <f t="shared" si="1638"/>
        <v>0</v>
      </c>
      <c r="W6162" s="13">
        <v>14</v>
      </c>
      <c r="X6162" s="13">
        <f t="shared" si="1639"/>
        <v>41496</v>
      </c>
      <c r="Y6162" s="13">
        <v>15</v>
      </c>
      <c r="Z6162" s="13">
        <f t="shared" si="1640"/>
        <v>14820</v>
      </c>
      <c r="AA6162" s="13">
        <v>10</v>
      </c>
      <c r="AB6162" s="13">
        <f t="shared" si="1641"/>
        <v>2470</v>
      </c>
      <c r="AC6162" s="13">
        <v>8680</v>
      </c>
      <c r="AD6162" s="13">
        <v>1822803.926261554</v>
      </c>
      <c r="AE6162" s="13">
        <v>8680</v>
      </c>
      <c r="AF6162" s="13">
        <v>962550.73121682508</v>
      </c>
      <c r="AG6162" s="13"/>
      <c r="AH6162" s="13"/>
      <c r="AI6162" s="13"/>
      <c r="AJ6162" s="13"/>
      <c r="AK6162" s="13">
        <f t="shared" si="1642"/>
        <v>0</v>
      </c>
      <c r="AL6162" s="13"/>
      <c r="AM6162" s="13">
        <f t="shared" si="1643"/>
        <v>0</v>
      </c>
      <c r="AN6162" s="13"/>
      <c r="AO6162" s="13">
        <v>2</v>
      </c>
      <c r="AP6162" s="13">
        <f t="shared" si="1644"/>
        <v>61000</v>
      </c>
      <c r="AQ6162" s="13"/>
      <c r="AR6162" s="13">
        <f t="shared" si="1645"/>
        <v>0</v>
      </c>
      <c r="AS6162" s="13"/>
      <c r="AT6162" s="13">
        <f t="shared" si="1646"/>
        <v>0</v>
      </c>
      <c r="AU6162" s="13"/>
      <c r="AV6162" s="13">
        <f t="shared" si="1647"/>
        <v>0</v>
      </c>
      <c r="AW6162" s="13"/>
      <c r="AX6162" s="13">
        <f t="shared" si="1648"/>
        <v>0</v>
      </c>
      <c r="AY6162" s="13"/>
      <c r="AZ6162" s="13">
        <f t="shared" si="1649"/>
        <v>0</v>
      </c>
      <c r="BA6162" s="13"/>
      <c r="BB6162" s="13">
        <f t="shared" si="1650"/>
        <v>0</v>
      </c>
      <c r="BC6162" s="13"/>
      <c r="BD6162" s="13">
        <f t="shared" si="1651"/>
        <v>0</v>
      </c>
      <c r="BE6162" s="13"/>
      <c r="BF6162" s="13">
        <f t="shared" si="1652"/>
        <v>0</v>
      </c>
      <c r="BG6162" s="13"/>
      <c r="BH6162" s="13">
        <f t="shared" si="1653"/>
        <v>3666811.774180722</v>
      </c>
      <c r="BI6162" s="13">
        <f t="shared" si="1654"/>
        <v>3666800</v>
      </c>
      <c r="BJ6162" s="13">
        <v>3672900</v>
      </c>
    </row>
    <row r="6163" spans="1:62" x14ac:dyDescent="0.25">
      <c r="A6163" t="s">
        <v>70</v>
      </c>
      <c r="B6163" s="13">
        <v>351</v>
      </c>
      <c r="C6163">
        <v>513164</v>
      </c>
      <c r="D6163">
        <v>1</v>
      </c>
      <c r="E6163">
        <v>0</v>
      </c>
      <c r="F6163">
        <v>0</v>
      </c>
      <c r="G6163">
        <v>0</v>
      </c>
      <c r="H6163">
        <v>0</v>
      </c>
      <c r="I6163" t="s">
        <v>26</v>
      </c>
      <c r="J6163">
        <v>533921</v>
      </c>
      <c r="K6163" t="s">
        <v>155</v>
      </c>
      <c r="L6163">
        <v>533424</v>
      </c>
      <c r="M6163" t="s">
        <v>156</v>
      </c>
      <c r="N6163">
        <v>533424</v>
      </c>
      <c r="O6163" t="s">
        <v>156</v>
      </c>
      <c r="P6163">
        <v>533165</v>
      </c>
      <c r="Q6163" t="s">
        <v>154</v>
      </c>
      <c r="R6163" s="13">
        <v>82345.078007194301</v>
      </c>
      <c r="S6163" s="13"/>
      <c r="T6163" s="13"/>
      <c r="U6163" s="13"/>
      <c r="V6163" s="13">
        <f t="shared" si="1638"/>
        <v>0</v>
      </c>
      <c r="W6163" s="13"/>
      <c r="X6163" s="13">
        <f t="shared" si="1639"/>
        <v>0</v>
      </c>
      <c r="Y6163" s="13"/>
      <c r="Z6163" s="13">
        <f t="shared" si="1640"/>
        <v>0</v>
      </c>
      <c r="AA6163" s="13"/>
      <c r="AB6163" s="13">
        <f t="shared" si="1641"/>
        <v>0</v>
      </c>
      <c r="AC6163" s="13"/>
      <c r="AD6163" s="13"/>
      <c r="AE6163" s="13"/>
      <c r="AF6163" s="13"/>
      <c r="AG6163" s="13"/>
      <c r="AH6163" s="13"/>
      <c r="AI6163" s="13"/>
      <c r="AJ6163" s="13"/>
      <c r="AK6163" s="13">
        <f t="shared" si="1642"/>
        <v>0</v>
      </c>
      <c r="AL6163" s="13"/>
      <c r="AM6163" s="13">
        <f t="shared" si="1643"/>
        <v>0</v>
      </c>
      <c r="AN6163" s="13"/>
      <c r="AO6163" s="13">
        <v>0</v>
      </c>
      <c r="AP6163" s="13">
        <f t="shared" si="1644"/>
        <v>0</v>
      </c>
      <c r="AQ6163" s="13"/>
      <c r="AR6163" s="13">
        <f t="shared" si="1645"/>
        <v>0</v>
      </c>
      <c r="AS6163" s="13"/>
      <c r="AT6163" s="13">
        <f t="shared" si="1646"/>
        <v>0</v>
      </c>
      <c r="AU6163" s="13"/>
      <c r="AV6163" s="13">
        <f t="shared" si="1647"/>
        <v>0</v>
      </c>
      <c r="AW6163" s="13"/>
      <c r="AX6163" s="13">
        <f t="shared" si="1648"/>
        <v>0</v>
      </c>
      <c r="AY6163" s="13"/>
      <c r="AZ6163" s="13">
        <f t="shared" si="1649"/>
        <v>0</v>
      </c>
      <c r="BA6163" s="13"/>
      <c r="BB6163" s="13">
        <f t="shared" si="1650"/>
        <v>0</v>
      </c>
      <c r="BC6163" s="13"/>
      <c r="BD6163" s="13">
        <f t="shared" si="1651"/>
        <v>0</v>
      </c>
      <c r="BE6163" s="13"/>
      <c r="BF6163" s="13">
        <f t="shared" si="1652"/>
        <v>0</v>
      </c>
      <c r="BG6163" s="13"/>
      <c r="BH6163" s="13">
        <f t="shared" si="1653"/>
        <v>82345.078007194301</v>
      </c>
      <c r="BI6163" s="13">
        <f t="shared" si="1654"/>
        <v>82300</v>
      </c>
      <c r="BJ6163" s="13">
        <v>85200</v>
      </c>
    </row>
    <row r="6164" spans="1:62" x14ac:dyDescent="0.25">
      <c r="A6164" t="s">
        <v>5322</v>
      </c>
      <c r="B6164" s="13">
        <v>158</v>
      </c>
      <c r="C6164">
        <v>554472</v>
      </c>
      <c r="D6164">
        <v>1</v>
      </c>
      <c r="E6164">
        <v>0</v>
      </c>
      <c r="F6164">
        <v>0</v>
      </c>
      <c r="G6164">
        <v>0</v>
      </c>
      <c r="H6164">
        <v>0</v>
      </c>
      <c r="I6164" t="s">
        <v>110</v>
      </c>
      <c r="J6164">
        <v>553794</v>
      </c>
      <c r="K6164" t="s">
        <v>1281</v>
      </c>
      <c r="L6164">
        <v>553425</v>
      </c>
      <c r="M6164" t="s">
        <v>109</v>
      </c>
      <c r="N6164">
        <v>553425</v>
      </c>
      <c r="O6164" t="s">
        <v>109</v>
      </c>
      <c r="P6164">
        <v>553425</v>
      </c>
      <c r="Q6164" t="s">
        <v>109</v>
      </c>
      <c r="R6164" s="13">
        <v>70488.701001315436</v>
      </c>
      <c r="S6164" s="13"/>
      <c r="T6164" s="13"/>
      <c r="U6164" s="13"/>
      <c r="V6164" s="13">
        <f t="shared" si="1638"/>
        <v>0</v>
      </c>
      <c r="W6164" s="13"/>
      <c r="X6164" s="13">
        <f t="shared" si="1639"/>
        <v>0</v>
      </c>
      <c r="Y6164" s="13"/>
      <c r="Z6164" s="13">
        <f t="shared" si="1640"/>
        <v>0</v>
      </c>
      <c r="AA6164" s="13"/>
      <c r="AB6164" s="13">
        <f t="shared" si="1641"/>
        <v>0</v>
      </c>
      <c r="AC6164" s="13"/>
      <c r="AD6164" s="13"/>
      <c r="AE6164" s="13"/>
      <c r="AF6164" s="13"/>
      <c r="AG6164" s="13"/>
      <c r="AH6164" s="13"/>
      <c r="AI6164" s="13"/>
      <c r="AJ6164" s="13"/>
      <c r="AK6164" s="13">
        <f t="shared" si="1642"/>
        <v>0</v>
      </c>
      <c r="AL6164" s="13"/>
      <c r="AM6164" s="13">
        <f t="shared" si="1643"/>
        <v>0</v>
      </c>
      <c r="AN6164" s="13"/>
      <c r="AO6164" s="13">
        <v>0</v>
      </c>
      <c r="AP6164" s="13">
        <f t="shared" si="1644"/>
        <v>0</v>
      </c>
      <c r="AQ6164" s="13"/>
      <c r="AR6164" s="13">
        <f t="shared" si="1645"/>
        <v>0</v>
      </c>
      <c r="AS6164" s="13"/>
      <c r="AT6164" s="13">
        <f t="shared" si="1646"/>
        <v>0</v>
      </c>
      <c r="AU6164" s="13"/>
      <c r="AV6164" s="13">
        <f t="shared" si="1647"/>
        <v>0</v>
      </c>
      <c r="AW6164" s="13"/>
      <c r="AX6164" s="13">
        <f t="shared" si="1648"/>
        <v>0</v>
      </c>
      <c r="AY6164" s="13"/>
      <c r="AZ6164" s="13">
        <f t="shared" si="1649"/>
        <v>0</v>
      </c>
      <c r="BA6164" s="13"/>
      <c r="BB6164" s="13">
        <f t="shared" si="1650"/>
        <v>0</v>
      </c>
      <c r="BC6164" s="13"/>
      <c r="BD6164" s="13">
        <f t="shared" si="1651"/>
        <v>0</v>
      </c>
      <c r="BE6164" s="13"/>
      <c r="BF6164" s="13">
        <f t="shared" si="1652"/>
        <v>0</v>
      </c>
      <c r="BG6164" s="13"/>
      <c r="BH6164" s="13">
        <f t="shared" si="1653"/>
        <v>70488.701001315436</v>
      </c>
      <c r="BI6164" s="13">
        <f t="shared" si="1654"/>
        <v>70500</v>
      </c>
      <c r="BJ6164" s="13">
        <v>70800</v>
      </c>
    </row>
    <row r="6165" spans="1:62" x14ac:dyDescent="0.25">
      <c r="A6165" t="s">
        <v>2530</v>
      </c>
      <c r="B6165" s="13">
        <v>263</v>
      </c>
      <c r="C6165">
        <v>598861</v>
      </c>
      <c r="D6165">
        <v>1</v>
      </c>
      <c r="E6165">
        <v>0</v>
      </c>
      <c r="F6165">
        <v>0</v>
      </c>
      <c r="G6165">
        <v>0</v>
      </c>
      <c r="H6165">
        <v>0</v>
      </c>
      <c r="I6165" t="s">
        <v>23</v>
      </c>
      <c r="J6165">
        <v>549771</v>
      </c>
      <c r="K6165" t="s">
        <v>3654</v>
      </c>
      <c r="L6165">
        <v>549771</v>
      </c>
      <c r="M6165" t="s">
        <v>3654</v>
      </c>
      <c r="N6165">
        <v>549771</v>
      </c>
      <c r="O6165" t="s">
        <v>3654</v>
      </c>
      <c r="P6165">
        <v>549240</v>
      </c>
      <c r="Q6165" t="s">
        <v>48</v>
      </c>
      <c r="R6165" s="13">
        <v>70488.701001315436</v>
      </c>
      <c r="S6165" s="13"/>
      <c r="T6165" s="13"/>
      <c r="U6165" s="13"/>
      <c r="V6165" s="13">
        <f t="shared" si="1638"/>
        <v>0</v>
      </c>
      <c r="W6165" s="13"/>
      <c r="X6165" s="13">
        <f t="shared" si="1639"/>
        <v>0</v>
      </c>
      <c r="Y6165" s="13"/>
      <c r="Z6165" s="13">
        <f t="shared" si="1640"/>
        <v>0</v>
      </c>
      <c r="AA6165" s="13"/>
      <c r="AB6165" s="13">
        <f t="shared" si="1641"/>
        <v>0</v>
      </c>
      <c r="AC6165" s="13"/>
      <c r="AD6165" s="13"/>
      <c r="AE6165" s="13"/>
      <c r="AF6165" s="13"/>
      <c r="AG6165" s="13"/>
      <c r="AH6165" s="13"/>
      <c r="AI6165" s="13"/>
      <c r="AJ6165" s="13"/>
      <c r="AK6165" s="13">
        <f t="shared" si="1642"/>
        <v>0</v>
      </c>
      <c r="AL6165" s="13"/>
      <c r="AM6165" s="13">
        <f t="shared" si="1643"/>
        <v>0</v>
      </c>
      <c r="AN6165" s="13"/>
      <c r="AO6165" s="13">
        <v>0</v>
      </c>
      <c r="AP6165" s="13">
        <f t="shared" si="1644"/>
        <v>0</v>
      </c>
      <c r="AQ6165" s="13"/>
      <c r="AR6165" s="13">
        <f t="shared" si="1645"/>
        <v>0</v>
      </c>
      <c r="AS6165" s="13"/>
      <c r="AT6165" s="13">
        <f t="shared" si="1646"/>
        <v>0</v>
      </c>
      <c r="AU6165" s="13"/>
      <c r="AV6165" s="13">
        <f t="shared" si="1647"/>
        <v>0</v>
      </c>
      <c r="AW6165" s="13"/>
      <c r="AX6165" s="13">
        <f t="shared" si="1648"/>
        <v>0</v>
      </c>
      <c r="AY6165" s="13"/>
      <c r="AZ6165" s="13">
        <f t="shared" si="1649"/>
        <v>0</v>
      </c>
      <c r="BA6165" s="13"/>
      <c r="BB6165" s="13">
        <f t="shared" si="1650"/>
        <v>0</v>
      </c>
      <c r="BC6165" s="13"/>
      <c r="BD6165" s="13">
        <f t="shared" si="1651"/>
        <v>0</v>
      </c>
      <c r="BE6165" s="13"/>
      <c r="BF6165" s="13">
        <f t="shared" si="1652"/>
        <v>0</v>
      </c>
      <c r="BG6165" s="13"/>
      <c r="BH6165" s="13">
        <f t="shared" si="1653"/>
        <v>70488.701001315436</v>
      </c>
      <c r="BI6165" s="13">
        <f t="shared" si="1654"/>
        <v>70500</v>
      </c>
      <c r="BJ6165" s="13">
        <v>70800</v>
      </c>
    </row>
    <row r="6166" spans="1:62" x14ac:dyDescent="0.25">
      <c r="A6166" t="s">
        <v>2530</v>
      </c>
      <c r="B6166" s="13">
        <v>116</v>
      </c>
      <c r="C6166">
        <v>598518</v>
      </c>
      <c r="D6166">
        <v>1</v>
      </c>
      <c r="E6166">
        <v>0</v>
      </c>
      <c r="F6166">
        <v>0</v>
      </c>
      <c r="G6166">
        <v>0</v>
      </c>
      <c r="H6166">
        <v>0</v>
      </c>
      <c r="I6166" t="s">
        <v>26</v>
      </c>
      <c r="J6166">
        <v>541834</v>
      </c>
      <c r="K6166" t="s">
        <v>445</v>
      </c>
      <c r="L6166">
        <v>541834</v>
      </c>
      <c r="M6166" t="s">
        <v>445</v>
      </c>
      <c r="N6166">
        <v>541834</v>
      </c>
      <c r="O6166" t="s">
        <v>445</v>
      </c>
      <c r="P6166">
        <v>541656</v>
      </c>
      <c r="Q6166" t="s">
        <v>195</v>
      </c>
      <c r="R6166" s="13">
        <v>70488.701001315436</v>
      </c>
      <c r="S6166" s="13"/>
      <c r="T6166" s="13"/>
      <c r="U6166" s="13"/>
      <c r="V6166" s="13">
        <f t="shared" si="1638"/>
        <v>0</v>
      </c>
      <c r="W6166" s="13"/>
      <c r="X6166" s="13">
        <f t="shared" si="1639"/>
        <v>0</v>
      </c>
      <c r="Y6166" s="13"/>
      <c r="Z6166" s="13">
        <f t="shared" si="1640"/>
        <v>0</v>
      </c>
      <c r="AA6166" s="13"/>
      <c r="AB6166" s="13">
        <f t="shared" si="1641"/>
        <v>0</v>
      </c>
      <c r="AC6166" s="13"/>
      <c r="AD6166" s="13"/>
      <c r="AE6166" s="13"/>
      <c r="AF6166" s="13"/>
      <c r="AG6166" s="13"/>
      <c r="AH6166" s="13"/>
      <c r="AI6166" s="13"/>
      <c r="AJ6166" s="13"/>
      <c r="AK6166" s="13">
        <f t="shared" si="1642"/>
        <v>0</v>
      </c>
      <c r="AL6166" s="13"/>
      <c r="AM6166" s="13">
        <f t="shared" si="1643"/>
        <v>0</v>
      </c>
      <c r="AN6166" s="13"/>
      <c r="AO6166" s="13">
        <v>0</v>
      </c>
      <c r="AP6166" s="13">
        <f t="shared" si="1644"/>
        <v>0</v>
      </c>
      <c r="AQ6166" s="13"/>
      <c r="AR6166" s="13">
        <f t="shared" si="1645"/>
        <v>0</v>
      </c>
      <c r="AS6166" s="13"/>
      <c r="AT6166" s="13">
        <f t="shared" si="1646"/>
        <v>0</v>
      </c>
      <c r="AU6166" s="13"/>
      <c r="AV6166" s="13">
        <f t="shared" si="1647"/>
        <v>0</v>
      </c>
      <c r="AW6166" s="13"/>
      <c r="AX6166" s="13">
        <f t="shared" si="1648"/>
        <v>0</v>
      </c>
      <c r="AY6166" s="13"/>
      <c r="AZ6166" s="13">
        <f t="shared" si="1649"/>
        <v>0</v>
      </c>
      <c r="BA6166" s="13"/>
      <c r="BB6166" s="13">
        <f t="shared" si="1650"/>
        <v>0</v>
      </c>
      <c r="BC6166" s="13"/>
      <c r="BD6166" s="13">
        <f t="shared" si="1651"/>
        <v>0</v>
      </c>
      <c r="BE6166" s="13"/>
      <c r="BF6166" s="13">
        <f t="shared" si="1652"/>
        <v>0</v>
      </c>
      <c r="BG6166" s="13"/>
      <c r="BH6166" s="13">
        <f t="shared" si="1653"/>
        <v>70488.701001315436</v>
      </c>
      <c r="BI6166" s="13">
        <f t="shared" si="1654"/>
        <v>70500</v>
      </c>
      <c r="BJ6166" s="13">
        <v>70800</v>
      </c>
    </row>
    <row r="6167" spans="1:62" x14ac:dyDescent="0.25">
      <c r="A6167" t="s">
        <v>2530</v>
      </c>
      <c r="B6167" s="13">
        <v>405</v>
      </c>
      <c r="C6167">
        <v>582743</v>
      </c>
      <c r="D6167">
        <v>1</v>
      </c>
      <c r="E6167">
        <v>0</v>
      </c>
      <c r="F6167">
        <v>0</v>
      </c>
      <c r="G6167">
        <v>0</v>
      </c>
      <c r="H6167">
        <v>0</v>
      </c>
      <c r="I6167" t="s">
        <v>30</v>
      </c>
      <c r="J6167">
        <v>582352</v>
      </c>
      <c r="K6167" t="s">
        <v>3700</v>
      </c>
      <c r="L6167">
        <v>581283</v>
      </c>
      <c r="M6167" t="s">
        <v>29</v>
      </c>
      <c r="N6167">
        <v>581283</v>
      </c>
      <c r="O6167" t="s">
        <v>29</v>
      </c>
      <c r="P6167">
        <v>581283</v>
      </c>
      <c r="Q6167" t="s">
        <v>29</v>
      </c>
      <c r="R6167" s="13">
        <v>94870.363761752073</v>
      </c>
      <c r="S6167" s="13"/>
      <c r="T6167" s="13"/>
      <c r="U6167" s="13"/>
      <c r="V6167" s="13">
        <f t="shared" si="1638"/>
        <v>0</v>
      </c>
      <c r="W6167" s="13"/>
      <c r="X6167" s="13">
        <f t="shared" si="1639"/>
        <v>0</v>
      </c>
      <c r="Y6167" s="13"/>
      <c r="Z6167" s="13">
        <f t="shared" si="1640"/>
        <v>0</v>
      </c>
      <c r="AA6167" s="13"/>
      <c r="AB6167" s="13">
        <f t="shared" si="1641"/>
        <v>0</v>
      </c>
      <c r="AC6167" s="13"/>
      <c r="AD6167" s="13"/>
      <c r="AE6167" s="13"/>
      <c r="AF6167" s="13"/>
      <c r="AG6167" s="13"/>
      <c r="AH6167" s="13"/>
      <c r="AI6167" s="13"/>
      <c r="AJ6167" s="13"/>
      <c r="AK6167" s="13">
        <f t="shared" si="1642"/>
        <v>0</v>
      </c>
      <c r="AL6167" s="13"/>
      <c r="AM6167" s="13">
        <f t="shared" si="1643"/>
        <v>0</v>
      </c>
      <c r="AN6167" s="13"/>
      <c r="AO6167" s="13">
        <v>0</v>
      </c>
      <c r="AP6167" s="13">
        <f t="shared" si="1644"/>
        <v>0</v>
      </c>
      <c r="AQ6167" s="13"/>
      <c r="AR6167" s="13">
        <f t="shared" si="1645"/>
        <v>0</v>
      </c>
      <c r="AS6167" s="13"/>
      <c r="AT6167" s="13">
        <f t="shared" si="1646"/>
        <v>0</v>
      </c>
      <c r="AU6167" s="13"/>
      <c r="AV6167" s="13">
        <f t="shared" si="1647"/>
        <v>0</v>
      </c>
      <c r="AW6167" s="13"/>
      <c r="AX6167" s="13">
        <f t="shared" si="1648"/>
        <v>0</v>
      </c>
      <c r="AY6167" s="13"/>
      <c r="AZ6167" s="13">
        <f t="shared" si="1649"/>
        <v>0</v>
      </c>
      <c r="BA6167" s="13"/>
      <c r="BB6167" s="13">
        <f t="shared" si="1650"/>
        <v>0</v>
      </c>
      <c r="BC6167" s="13"/>
      <c r="BD6167" s="13">
        <f t="shared" si="1651"/>
        <v>0</v>
      </c>
      <c r="BE6167" s="13"/>
      <c r="BF6167" s="13">
        <f t="shared" si="1652"/>
        <v>0</v>
      </c>
      <c r="BG6167" s="13"/>
      <c r="BH6167" s="13">
        <f t="shared" si="1653"/>
        <v>94870.363761752073</v>
      </c>
      <c r="BI6167" s="13">
        <f t="shared" si="1654"/>
        <v>94900</v>
      </c>
      <c r="BJ6167" s="13">
        <v>96800</v>
      </c>
    </row>
    <row r="6168" spans="1:62" x14ac:dyDescent="0.25">
      <c r="A6168" s="3" t="s">
        <v>2530</v>
      </c>
      <c r="B6168" s="13">
        <v>1435</v>
      </c>
      <c r="C6168">
        <v>536971</v>
      </c>
      <c r="D6168">
        <v>1</v>
      </c>
      <c r="E6168">
        <v>1</v>
      </c>
      <c r="F6168">
        <v>0</v>
      </c>
      <c r="G6168">
        <v>0</v>
      </c>
      <c r="H6168">
        <v>0</v>
      </c>
      <c r="I6168" t="s">
        <v>26</v>
      </c>
      <c r="J6168">
        <v>536971</v>
      </c>
      <c r="K6168" t="s">
        <v>2530</v>
      </c>
      <c r="L6168">
        <v>536326</v>
      </c>
      <c r="M6168" t="s">
        <v>368</v>
      </c>
      <c r="N6168">
        <v>536326</v>
      </c>
      <c r="O6168" t="s">
        <v>368</v>
      </c>
      <c r="P6168">
        <v>536326</v>
      </c>
      <c r="Q6168" t="s">
        <v>368</v>
      </c>
      <c r="R6168" s="13">
        <v>329794.74251999386</v>
      </c>
      <c r="S6168" s="13">
        <v>2198</v>
      </c>
      <c r="T6168" s="13">
        <v>117583.88972177627</v>
      </c>
      <c r="U6168" s="13"/>
      <c r="V6168" s="13">
        <f t="shared" si="1638"/>
        <v>0</v>
      </c>
      <c r="W6168" s="13">
        <v>9</v>
      </c>
      <c r="X6168" s="13">
        <f t="shared" si="1639"/>
        <v>26676</v>
      </c>
      <c r="Y6168" s="13">
        <v>7</v>
      </c>
      <c r="Z6168" s="13">
        <f t="shared" si="1640"/>
        <v>6916</v>
      </c>
      <c r="AA6168" s="13">
        <v>3</v>
      </c>
      <c r="AB6168" s="13">
        <f t="shared" si="1641"/>
        <v>741</v>
      </c>
      <c r="AC6168" s="13"/>
      <c r="AD6168" s="13"/>
      <c r="AE6168" s="13"/>
      <c r="AF6168" s="13"/>
      <c r="AG6168" s="13"/>
      <c r="AH6168" s="13"/>
      <c r="AI6168" s="13"/>
      <c r="AJ6168" s="13"/>
      <c r="AK6168" s="13">
        <f t="shared" si="1642"/>
        <v>0</v>
      </c>
      <c r="AL6168" s="13"/>
      <c r="AM6168" s="13">
        <f t="shared" si="1643"/>
        <v>0</v>
      </c>
      <c r="AN6168" s="13"/>
      <c r="AO6168" s="13">
        <v>0</v>
      </c>
      <c r="AP6168" s="13">
        <f t="shared" si="1644"/>
        <v>0</v>
      </c>
      <c r="AQ6168" s="13"/>
      <c r="AR6168" s="13">
        <f t="shared" si="1645"/>
        <v>0</v>
      </c>
      <c r="AS6168" s="13"/>
      <c r="AT6168" s="13">
        <f t="shared" si="1646"/>
        <v>0</v>
      </c>
      <c r="AU6168" s="13"/>
      <c r="AV6168" s="13">
        <f t="shared" si="1647"/>
        <v>0</v>
      </c>
      <c r="AW6168" s="13"/>
      <c r="AX6168" s="13">
        <f t="shared" si="1648"/>
        <v>0</v>
      </c>
      <c r="AY6168" s="13"/>
      <c r="AZ6168" s="13">
        <f t="shared" si="1649"/>
        <v>0</v>
      </c>
      <c r="BA6168" s="13"/>
      <c r="BB6168" s="13">
        <f t="shared" si="1650"/>
        <v>0</v>
      </c>
      <c r="BC6168" s="13"/>
      <c r="BD6168" s="13">
        <f t="shared" si="1651"/>
        <v>0</v>
      </c>
      <c r="BE6168" s="13"/>
      <c r="BF6168" s="13">
        <f t="shared" si="1652"/>
        <v>0</v>
      </c>
      <c r="BG6168" s="13"/>
      <c r="BH6168" s="13">
        <f t="shared" si="1653"/>
        <v>481711.63224177016</v>
      </c>
      <c r="BI6168" s="13">
        <f t="shared" si="1654"/>
        <v>481700</v>
      </c>
      <c r="BJ6168" s="13">
        <v>488600</v>
      </c>
    </row>
    <row r="6169" spans="1:62" x14ac:dyDescent="0.25">
      <c r="A6169" t="s">
        <v>2530</v>
      </c>
      <c r="B6169" s="13">
        <v>106</v>
      </c>
      <c r="C6169">
        <v>529761</v>
      </c>
      <c r="D6169">
        <v>1</v>
      </c>
      <c r="E6169">
        <v>0</v>
      </c>
      <c r="F6169">
        <v>0</v>
      </c>
      <c r="G6169">
        <v>0</v>
      </c>
      <c r="H6169">
        <v>0</v>
      </c>
      <c r="I6169" t="s">
        <v>23</v>
      </c>
      <c r="J6169">
        <v>546801</v>
      </c>
      <c r="K6169" t="s">
        <v>211</v>
      </c>
      <c r="L6169">
        <v>546801</v>
      </c>
      <c r="M6169" t="s">
        <v>211</v>
      </c>
      <c r="N6169">
        <v>545881</v>
      </c>
      <c r="O6169" t="s">
        <v>145</v>
      </c>
      <c r="P6169">
        <v>545881</v>
      </c>
      <c r="Q6169" t="s">
        <v>145</v>
      </c>
      <c r="R6169" s="13">
        <v>70488.701001315436</v>
      </c>
      <c r="S6169" s="13"/>
      <c r="T6169" s="13"/>
      <c r="U6169" s="13"/>
      <c r="V6169" s="13">
        <f t="shared" si="1638"/>
        <v>0</v>
      </c>
      <c r="W6169" s="13"/>
      <c r="X6169" s="13">
        <f t="shared" si="1639"/>
        <v>0</v>
      </c>
      <c r="Y6169" s="13"/>
      <c r="Z6169" s="13">
        <f t="shared" si="1640"/>
        <v>0</v>
      </c>
      <c r="AA6169" s="13"/>
      <c r="AB6169" s="13">
        <f t="shared" si="1641"/>
        <v>0</v>
      </c>
      <c r="AC6169" s="13"/>
      <c r="AD6169" s="13"/>
      <c r="AE6169" s="13"/>
      <c r="AF6169" s="13"/>
      <c r="AG6169" s="13"/>
      <c r="AH6169" s="13"/>
      <c r="AI6169" s="13"/>
      <c r="AJ6169" s="13"/>
      <c r="AK6169" s="13">
        <f t="shared" si="1642"/>
        <v>0</v>
      </c>
      <c r="AL6169" s="13"/>
      <c r="AM6169" s="13">
        <f t="shared" si="1643"/>
        <v>0</v>
      </c>
      <c r="AN6169" s="13"/>
      <c r="AO6169" s="13">
        <v>0</v>
      </c>
      <c r="AP6169" s="13">
        <f t="shared" si="1644"/>
        <v>0</v>
      </c>
      <c r="AQ6169" s="13"/>
      <c r="AR6169" s="13">
        <f t="shared" si="1645"/>
        <v>0</v>
      </c>
      <c r="AS6169" s="13"/>
      <c r="AT6169" s="13">
        <f t="shared" si="1646"/>
        <v>0</v>
      </c>
      <c r="AU6169" s="13"/>
      <c r="AV6169" s="13">
        <f t="shared" si="1647"/>
        <v>0</v>
      </c>
      <c r="AW6169" s="13"/>
      <c r="AX6169" s="13">
        <f t="shared" si="1648"/>
        <v>0</v>
      </c>
      <c r="AY6169" s="13"/>
      <c r="AZ6169" s="13">
        <f t="shared" si="1649"/>
        <v>0</v>
      </c>
      <c r="BA6169" s="13"/>
      <c r="BB6169" s="13">
        <f t="shared" si="1650"/>
        <v>0</v>
      </c>
      <c r="BC6169" s="13"/>
      <c r="BD6169" s="13">
        <f t="shared" si="1651"/>
        <v>0</v>
      </c>
      <c r="BE6169" s="13"/>
      <c r="BF6169" s="13">
        <f t="shared" si="1652"/>
        <v>0</v>
      </c>
      <c r="BG6169" s="13"/>
      <c r="BH6169" s="13">
        <f t="shared" si="1653"/>
        <v>70488.701001315436</v>
      </c>
      <c r="BI6169" s="13">
        <f t="shared" si="1654"/>
        <v>70500</v>
      </c>
      <c r="BJ6169" s="13">
        <v>70800</v>
      </c>
    </row>
    <row r="6170" spans="1:62" x14ac:dyDescent="0.25">
      <c r="A6170" t="s">
        <v>5323</v>
      </c>
      <c r="B6170" s="13">
        <v>664</v>
      </c>
      <c r="C6170">
        <v>574686</v>
      </c>
      <c r="D6170">
        <v>1</v>
      </c>
      <c r="E6170">
        <v>0</v>
      </c>
      <c r="F6170">
        <v>0</v>
      </c>
      <c r="G6170">
        <v>0</v>
      </c>
      <c r="H6170">
        <v>0</v>
      </c>
      <c r="I6170" t="s">
        <v>33</v>
      </c>
      <c r="J6170">
        <v>574341</v>
      </c>
      <c r="K6170" t="s">
        <v>343</v>
      </c>
      <c r="L6170">
        <v>574341</v>
      </c>
      <c r="M6170" t="s">
        <v>343</v>
      </c>
      <c r="N6170">
        <v>574341</v>
      </c>
      <c r="O6170" t="s">
        <v>343</v>
      </c>
      <c r="P6170">
        <v>573868</v>
      </c>
      <c r="Q6170" t="s">
        <v>32</v>
      </c>
      <c r="R6170" s="13">
        <v>154594.36685051458</v>
      </c>
      <c r="S6170" s="13"/>
      <c r="T6170" s="13"/>
      <c r="U6170" s="13"/>
      <c r="V6170" s="13">
        <f t="shared" si="1638"/>
        <v>0</v>
      </c>
      <c r="W6170" s="13"/>
      <c r="X6170" s="13">
        <f t="shared" si="1639"/>
        <v>0</v>
      </c>
      <c r="Y6170" s="13"/>
      <c r="Z6170" s="13">
        <f t="shared" si="1640"/>
        <v>0</v>
      </c>
      <c r="AA6170" s="13"/>
      <c r="AB6170" s="13">
        <f t="shared" si="1641"/>
        <v>0</v>
      </c>
      <c r="AC6170" s="13"/>
      <c r="AD6170" s="13"/>
      <c r="AE6170" s="13"/>
      <c r="AF6170" s="13"/>
      <c r="AG6170" s="13"/>
      <c r="AH6170" s="13"/>
      <c r="AI6170" s="13"/>
      <c r="AJ6170" s="13"/>
      <c r="AK6170" s="13">
        <f t="shared" si="1642"/>
        <v>0</v>
      </c>
      <c r="AL6170" s="13"/>
      <c r="AM6170" s="13">
        <f t="shared" si="1643"/>
        <v>0</v>
      </c>
      <c r="AN6170" s="13"/>
      <c r="AO6170" s="13">
        <v>0</v>
      </c>
      <c r="AP6170" s="13">
        <f t="shared" si="1644"/>
        <v>0</v>
      </c>
      <c r="AQ6170" s="13"/>
      <c r="AR6170" s="13">
        <f t="shared" si="1645"/>
        <v>0</v>
      </c>
      <c r="AS6170" s="13"/>
      <c r="AT6170" s="13">
        <f t="shared" si="1646"/>
        <v>0</v>
      </c>
      <c r="AU6170" s="13"/>
      <c r="AV6170" s="13">
        <f t="shared" si="1647"/>
        <v>0</v>
      </c>
      <c r="AW6170" s="13"/>
      <c r="AX6170" s="13">
        <f t="shared" si="1648"/>
        <v>0</v>
      </c>
      <c r="AY6170" s="13"/>
      <c r="AZ6170" s="13">
        <f t="shared" si="1649"/>
        <v>0</v>
      </c>
      <c r="BA6170" s="13"/>
      <c r="BB6170" s="13">
        <f t="shared" si="1650"/>
        <v>0</v>
      </c>
      <c r="BC6170" s="13"/>
      <c r="BD6170" s="13">
        <f t="shared" si="1651"/>
        <v>0</v>
      </c>
      <c r="BE6170" s="13"/>
      <c r="BF6170" s="13">
        <f t="shared" si="1652"/>
        <v>0</v>
      </c>
      <c r="BG6170" s="13"/>
      <c r="BH6170" s="13">
        <f t="shared" si="1653"/>
        <v>154594.36685051458</v>
      </c>
      <c r="BI6170" s="13">
        <f t="shared" si="1654"/>
        <v>154600</v>
      </c>
      <c r="BJ6170" s="13">
        <v>153300</v>
      </c>
    </row>
    <row r="6171" spans="1:62" x14ac:dyDescent="0.25">
      <c r="A6171" t="s">
        <v>5324</v>
      </c>
      <c r="B6171" s="13">
        <v>527</v>
      </c>
      <c r="C6171">
        <v>576956</v>
      </c>
      <c r="D6171">
        <v>1</v>
      </c>
      <c r="E6171">
        <v>0</v>
      </c>
      <c r="F6171">
        <v>0</v>
      </c>
      <c r="G6171">
        <v>0</v>
      </c>
      <c r="H6171">
        <v>0</v>
      </c>
      <c r="I6171" t="s">
        <v>33</v>
      </c>
      <c r="J6171">
        <v>576131</v>
      </c>
      <c r="K6171" t="s">
        <v>589</v>
      </c>
      <c r="L6171">
        <v>576859</v>
      </c>
      <c r="M6171" t="s">
        <v>45</v>
      </c>
      <c r="N6171">
        <v>576859</v>
      </c>
      <c r="O6171" t="s">
        <v>45</v>
      </c>
      <c r="P6171">
        <v>576361</v>
      </c>
      <c r="Q6171" t="s">
        <v>46</v>
      </c>
      <c r="R6171" s="13">
        <v>123070.63091268248</v>
      </c>
      <c r="S6171" s="13"/>
      <c r="T6171" s="13"/>
      <c r="U6171" s="13"/>
      <c r="V6171" s="13">
        <f t="shared" si="1638"/>
        <v>0</v>
      </c>
      <c r="W6171" s="13"/>
      <c r="X6171" s="13">
        <f t="shared" si="1639"/>
        <v>0</v>
      </c>
      <c r="Y6171" s="13"/>
      <c r="Z6171" s="13">
        <f t="shared" si="1640"/>
        <v>0</v>
      </c>
      <c r="AA6171" s="13"/>
      <c r="AB6171" s="13">
        <f t="shared" si="1641"/>
        <v>0</v>
      </c>
      <c r="AC6171" s="13"/>
      <c r="AD6171" s="13"/>
      <c r="AE6171" s="13"/>
      <c r="AF6171" s="13"/>
      <c r="AG6171" s="13"/>
      <c r="AH6171" s="13"/>
      <c r="AI6171" s="13"/>
      <c r="AJ6171" s="13"/>
      <c r="AK6171" s="13">
        <f t="shared" si="1642"/>
        <v>0</v>
      </c>
      <c r="AL6171" s="13"/>
      <c r="AM6171" s="13">
        <f t="shared" si="1643"/>
        <v>0</v>
      </c>
      <c r="AN6171" s="13"/>
      <c r="AO6171" s="13">
        <v>0</v>
      </c>
      <c r="AP6171" s="13">
        <f t="shared" si="1644"/>
        <v>0</v>
      </c>
      <c r="AQ6171" s="13"/>
      <c r="AR6171" s="13">
        <f t="shared" si="1645"/>
        <v>0</v>
      </c>
      <c r="AS6171" s="13"/>
      <c r="AT6171" s="13">
        <f t="shared" si="1646"/>
        <v>0</v>
      </c>
      <c r="AU6171" s="13"/>
      <c r="AV6171" s="13">
        <f t="shared" si="1647"/>
        <v>0</v>
      </c>
      <c r="AW6171" s="13"/>
      <c r="AX6171" s="13">
        <f t="shared" si="1648"/>
        <v>0</v>
      </c>
      <c r="AY6171" s="13"/>
      <c r="AZ6171" s="13">
        <f t="shared" si="1649"/>
        <v>0</v>
      </c>
      <c r="BA6171" s="13"/>
      <c r="BB6171" s="13">
        <f t="shared" si="1650"/>
        <v>0</v>
      </c>
      <c r="BC6171" s="13"/>
      <c r="BD6171" s="13">
        <f t="shared" si="1651"/>
        <v>0</v>
      </c>
      <c r="BE6171" s="13"/>
      <c r="BF6171" s="13">
        <f t="shared" si="1652"/>
        <v>0</v>
      </c>
      <c r="BG6171" s="13"/>
      <c r="BH6171" s="13">
        <f t="shared" si="1653"/>
        <v>123070.63091268248</v>
      </c>
      <c r="BI6171" s="13">
        <f t="shared" si="1654"/>
        <v>123100</v>
      </c>
      <c r="BJ6171" s="13">
        <v>121400</v>
      </c>
    </row>
    <row r="6172" spans="1:62" x14ac:dyDescent="0.25">
      <c r="A6172" s="6" t="s">
        <v>132</v>
      </c>
      <c r="B6172" s="13">
        <v>20485</v>
      </c>
      <c r="C6172">
        <v>595209</v>
      </c>
      <c r="D6172">
        <v>1</v>
      </c>
      <c r="E6172">
        <v>1</v>
      </c>
      <c r="F6172">
        <v>1</v>
      </c>
      <c r="G6172">
        <v>1</v>
      </c>
      <c r="H6172">
        <v>1</v>
      </c>
      <c r="I6172" t="s">
        <v>75</v>
      </c>
      <c r="J6172">
        <v>595209</v>
      </c>
      <c r="K6172" t="s">
        <v>132</v>
      </c>
      <c r="L6172">
        <v>595209</v>
      </c>
      <c r="M6172" t="s">
        <v>132</v>
      </c>
      <c r="N6172">
        <v>595209</v>
      </c>
      <c r="O6172" t="s">
        <v>132</v>
      </c>
      <c r="P6172">
        <v>595209</v>
      </c>
      <c r="Q6172" t="s">
        <v>132</v>
      </c>
      <c r="R6172" s="13">
        <v>885874.72298039822</v>
      </c>
      <c r="S6172" s="13">
        <v>32122</v>
      </c>
      <c r="T6172" s="13">
        <v>704222.07070987171</v>
      </c>
      <c r="U6172" s="13">
        <v>2</v>
      </c>
      <c r="V6172" s="13">
        <f t="shared" si="1638"/>
        <v>1482</v>
      </c>
      <c r="W6172" s="13">
        <v>149</v>
      </c>
      <c r="X6172" s="13">
        <f t="shared" si="1639"/>
        <v>441636</v>
      </c>
      <c r="Y6172" s="13">
        <v>148</v>
      </c>
      <c r="Z6172" s="13">
        <f t="shared" si="1640"/>
        <v>146224</v>
      </c>
      <c r="AA6172" s="13">
        <v>133</v>
      </c>
      <c r="AB6172" s="13">
        <f t="shared" si="1641"/>
        <v>32851</v>
      </c>
      <c r="AC6172" s="13">
        <v>42482</v>
      </c>
      <c r="AD6172" s="13">
        <v>4694126.4374293108</v>
      </c>
      <c r="AE6172" s="13">
        <v>42482</v>
      </c>
      <c r="AF6172" s="13">
        <v>7040306.2480337974</v>
      </c>
      <c r="AG6172" s="13">
        <v>42482</v>
      </c>
      <c r="AH6172" s="13">
        <v>21096485.842979062</v>
      </c>
      <c r="AI6172" s="13"/>
      <c r="AJ6172" s="13">
        <v>3146</v>
      </c>
      <c r="AK6172" s="13">
        <f t="shared" si="1642"/>
        <v>437294</v>
      </c>
      <c r="AL6172" s="13">
        <v>393</v>
      </c>
      <c r="AM6172" s="13">
        <f t="shared" si="1643"/>
        <v>13755</v>
      </c>
      <c r="AN6172" s="13"/>
      <c r="AO6172" s="13">
        <v>30</v>
      </c>
      <c r="AP6172" s="13">
        <f t="shared" si="1644"/>
        <v>915000</v>
      </c>
      <c r="AQ6172" s="13">
        <v>475</v>
      </c>
      <c r="AR6172" s="13">
        <f t="shared" si="1645"/>
        <v>1285350</v>
      </c>
      <c r="AS6172" s="13">
        <v>3102</v>
      </c>
      <c r="AT6172" s="13">
        <f t="shared" si="1646"/>
        <v>431178</v>
      </c>
      <c r="AU6172" s="13">
        <v>1967</v>
      </c>
      <c r="AV6172" s="13">
        <f t="shared" si="1647"/>
        <v>664846</v>
      </c>
      <c r="AW6172" s="13">
        <v>755</v>
      </c>
      <c r="AX6172" s="13">
        <f t="shared" si="1648"/>
        <v>81540</v>
      </c>
      <c r="AY6172" s="13">
        <v>80</v>
      </c>
      <c r="AZ6172" s="13">
        <f t="shared" si="1649"/>
        <v>6480</v>
      </c>
      <c r="BA6172" s="13">
        <v>848</v>
      </c>
      <c r="BB6172" s="13">
        <f t="shared" si="1650"/>
        <v>275600</v>
      </c>
      <c r="BC6172" s="13">
        <v>99</v>
      </c>
      <c r="BD6172" s="13">
        <f t="shared" si="1651"/>
        <v>40194</v>
      </c>
      <c r="BE6172" s="13">
        <v>23</v>
      </c>
      <c r="BF6172" s="13">
        <f t="shared" si="1652"/>
        <v>4991</v>
      </c>
      <c r="BG6172" s="13"/>
      <c r="BH6172" s="13">
        <f t="shared" si="1653"/>
        <v>39199436.322132438</v>
      </c>
      <c r="BI6172" s="13">
        <f t="shared" si="1654"/>
        <v>39199400</v>
      </c>
      <c r="BJ6172" s="13">
        <v>39184600</v>
      </c>
    </row>
    <row r="6173" spans="1:62" x14ac:dyDescent="0.25">
      <c r="A6173" t="s">
        <v>3009</v>
      </c>
      <c r="B6173" s="13">
        <v>368</v>
      </c>
      <c r="C6173">
        <v>597171</v>
      </c>
      <c r="D6173">
        <v>1</v>
      </c>
      <c r="E6173">
        <v>0</v>
      </c>
      <c r="F6173">
        <v>0</v>
      </c>
      <c r="G6173">
        <v>0</v>
      </c>
      <c r="H6173">
        <v>0</v>
      </c>
      <c r="I6173" t="s">
        <v>30</v>
      </c>
      <c r="J6173">
        <v>595527</v>
      </c>
      <c r="K6173" t="s">
        <v>613</v>
      </c>
      <c r="L6173">
        <v>584002</v>
      </c>
      <c r="M6173" t="s">
        <v>261</v>
      </c>
      <c r="N6173">
        <v>584002</v>
      </c>
      <c r="O6173" t="s">
        <v>261</v>
      </c>
      <c r="P6173">
        <v>584002</v>
      </c>
      <c r="Q6173" t="s">
        <v>261</v>
      </c>
      <c r="R6173" s="13">
        <v>86291.282054244584</v>
      </c>
      <c r="S6173" s="13"/>
      <c r="T6173" s="13"/>
      <c r="U6173" s="13"/>
      <c r="V6173" s="13">
        <f t="shared" si="1638"/>
        <v>0</v>
      </c>
      <c r="W6173" s="13"/>
      <c r="X6173" s="13">
        <f t="shared" si="1639"/>
        <v>0</v>
      </c>
      <c r="Y6173" s="13"/>
      <c r="Z6173" s="13">
        <f t="shared" si="1640"/>
        <v>0</v>
      </c>
      <c r="AA6173" s="13"/>
      <c r="AB6173" s="13">
        <f t="shared" si="1641"/>
        <v>0</v>
      </c>
      <c r="AC6173" s="13"/>
      <c r="AD6173" s="13"/>
      <c r="AE6173" s="13"/>
      <c r="AF6173" s="13"/>
      <c r="AG6173" s="13"/>
      <c r="AH6173" s="13"/>
      <c r="AI6173" s="13"/>
      <c r="AJ6173" s="13"/>
      <c r="AK6173" s="13">
        <f t="shared" si="1642"/>
        <v>0</v>
      </c>
      <c r="AL6173" s="13"/>
      <c r="AM6173" s="13">
        <f t="shared" si="1643"/>
        <v>0</v>
      </c>
      <c r="AN6173" s="13"/>
      <c r="AO6173" s="13">
        <v>0</v>
      </c>
      <c r="AP6173" s="13">
        <f t="shared" si="1644"/>
        <v>0</v>
      </c>
      <c r="AQ6173" s="13"/>
      <c r="AR6173" s="13">
        <f t="shared" si="1645"/>
        <v>0</v>
      </c>
      <c r="AS6173" s="13"/>
      <c r="AT6173" s="13">
        <f t="shared" si="1646"/>
        <v>0</v>
      </c>
      <c r="AU6173" s="13"/>
      <c r="AV6173" s="13">
        <f t="shared" si="1647"/>
        <v>0</v>
      </c>
      <c r="AW6173" s="13"/>
      <c r="AX6173" s="13">
        <f t="shared" si="1648"/>
        <v>0</v>
      </c>
      <c r="AY6173" s="13"/>
      <c r="AZ6173" s="13">
        <f t="shared" si="1649"/>
        <v>0</v>
      </c>
      <c r="BA6173" s="13"/>
      <c r="BB6173" s="13">
        <f t="shared" si="1650"/>
        <v>0</v>
      </c>
      <c r="BC6173" s="13"/>
      <c r="BD6173" s="13">
        <f t="shared" si="1651"/>
        <v>0</v>
      </c>
      <c r="BE6173" s="13"/>
      <c r="BF6173" s="13">
        <f t="shared" si="1652"/>
        <v>0</v>
      </c>
      <c r="BG6173" s="13"/>
      <c r="BH6173" s="13">
        <f t="shared" si="1653"/>
        <v>86291.282054244584</v>
      </c>
      <c r="BI6173" s="13">
        <f t="shared" si="1654"/>
        <v>86300</v>
      </c>
      <c r="BJ6173" s="13">
        <v>88900</v>
      </c>
    </row>
    <row r="6174" spans="1:62" x14ac:dyDescent="0.25">
      <c r="A6174" t="s">
        <v>5325</v>
      </c>
      <c r="B6174" s="13">
        <v>165</v>
      </c>
      <c r="C6174">
        <v>544604</v>
      </c>
      <c r="D6174">
        <v>1</v>
      </c>
      <c r="E6174">
        <v>0</v>
      </c>
      <c r="F6174">
        <v>0</v>
      </c>
      <c r="G6174">
        <v>0</v>
      </c>
      <c r="H6174">
        <v>0</v>
      </c>
      <c r="I6174" t="s">
        <v>51</v>
      </c>
      <c r="J6174">
        <v>564451</v>
      </c>
      <c r="K6174" t="s">
        <v>1227</v>
      </c>
      <c r="L6174">
        <v>577626</v>
      </c>
      <c r="M6174" t="s">
        <v>1228</v>
      </c>
      <c r="N6174">
        <v>577626</v>
      </c>
      <c r="O6174" t="s">
        <v>1228</v>
      </c>
      <c r="P6174">
        <v>577626</v>
      </c>
      <c r="Q6174" t="s">
        <v>1228</v>
      </c>
      <c r="R6174" s="13">
        <v>70488.701001315436</v>
      </c>
      <c r="S6174" s="13"/>
      <c r="T6174" s="13"/>
      <c r="U6174" s="13"/>
      <c r="V6174" s="13">
        <f t="shared" si="1638"/>
        <v>0</v>
      </c>
      <c r="W6174" s="13"/>
      <c r="X6174" s="13">
        <f t="shared" si="1639"/>
        <v>0</v>
      </c>
      <c r="Y6174" s="13"/>
      <c r="Z6174" s="13">
        <f t="shared" si="1640"/>
        <v>0</v>
      </c>
      <c r="AA6174" s="13"/>
      <c r="AB6174" s="13">
        <f t="shared" si="1641"/>
        <v>0</v>
      </c>
      <c r="AC6174" s="13"/>
      <c r="AD6174" s="13"/>
      <c r="AE6174" s="13"/>
      <c r="AF6174" s="13"/>
      <c r="AG6174" s="13"/>
      <c r="AH6174" s="13"/>
      <c r="AI6174" s="13"/>
      <c r="AJ6174" s="13"/>
      <c r="AK6174" s="13">
        <f t="shared" si="1642"/>
        <v>0</v>
      </c>
      <c r="AL6174" s="13"/>
      <c r="AM6174" s="13">
        <f t="shared" si="1643"/>
        <v>0</v>
      </c>
      <c r="AN6174" s="13"/>
      <c r="AO6174" s="13">
        <v>0</v>
      </c>
      <c r="AP6174" s="13">
        <f t="shared" si="1644"/>
        <v>0</v>
      </c>
      <c r="AQ6174" s="13"/>
      <c r="AR6174" s="13">
        <f t="shared" si="1645"/>
        <v>0</v>
      </c>
      <c r="AS6174" s="13"/>
      <c r="AT6174" s="13">
        <f t="shared" si="1646"/>
        <v>0</v>
      </c>
      <c r="AU6174" s="13"/>
      <c r="AV6174" s="13">
        <f t="shared" si="1647"/>
        <v>0</v>
      </c>
      <c r="AW6174" s="13"/>
      <c r="AX6174" s="13">
        <f t="shared" si="1648"/>
        <v>0</v>
      </c>
      <c r="AY6174" s="13"/>
      <c r="AZ6174" s="13">
        <f t="shared" si="1649"/>
        <v>0</v>
      </c>
      <c r="BA6174" s="13"/>
      <c r="BB6174" s="13">
        <f t="shared" si="1650"/>
        <v>0</v>
      </c>
      <c r="BC6174" s="13"/>
      <c r="BD6174" s="13">
        <f t="shared" si="1651"/>
        <v>0</v>
      </c>
      <c r="BE6174" s="13"/>
      <c r="BF6174" s="13">
        <f t="shared" si="1652"/>
        <v>0</v>
      </c>
      <c r="BG6174" s="13"/>
      <c r="BH6174" s="13">
        <f t="shared" si="1653"/>
        <v>70488.701001315436</v>
      </c>
      <c r="BI6174" s="13">
        <f t="shared" si="1654"/>
        <v>70500</v>
      </c>
      <c r="BJ6174" s="13">
        <v>70800</v>
      </c>
    </row>
    <row r="6175" spans="1:62" x14ac:dyDescent="0.25">
      <c r="A6175" t="s">
        <v>5326</v>
      </c>
      <c r="B6175" s="13">
        <v>558</v>
      </c>
      <c r="C6175">
        <v>574694</v>
      </c>
      <c r="D6175">
        <v>1</v>
      </c>
      <c r="E6175">
        <v>0</v>
      </c>
      <c r="F6175">
        <v>0</v>
      </c>
      <c r="G6175">
        <v>0</v>
      </c>
      <c r="H6175">
        <v>0</v>
      </c>
      <c r="I6175" t="s">
        <v>33</v>
      </c>
      <c r="J6175">
        <v>574082</v>
      </c>
      <c r="K6175" t="s">
        <v>2000</v>
      </c>
      <c r="L6175">
        <v>574082</v>
      </c>
      <c r="M6175" t="s">
        <v>2000</v>
      </c>
      <c r="N6175">
        <v>574082</v>
      </c>
      <c r="O6175" t="s">
        <v>2000</v>
      </c>
      <c r="P6175">
        <v>573868</v>
      </c>
      <c r="Q6175" t="s">
        <v>32</v>
      </c>
      <c r="R6175" s="13">
        <v>130216.38075977369</v>
      </c>
      <c r="S6175" s="13"/>
      <c r="T6175" s="13"/>
      <c r="U6175" s="13"/>
      <c r="V6175" s="13">
        <f t="shared" si="1638"/>
        <v>0</v>
      </c>
      <c r="W6175" s="13"/>
      <c r="X6175" s="13">
        <f t="shared" si="1639"/>
        <v>0</v>
      </c>
      <c r="Y6175" s="13"/>
      <c r="Z6175" s="13">
        <f t="shared" si="1640"/>
        <v>0</v>
      </c>
      <c r="AA6175" s="13"/>
      <c r="AB6175" s="13">
        <f t="shared" si="1641"/>
        <v>0</v>
      </c>
      <c r="AC6175" s="13"/>
      <c r="AD6175" s="13"/>
      <c r="AE6175" s="13"/>
      <c r="AF6175" s="13"/>
      <c r="AG6175" s="13"/>
      <c r="AH6175" s="13"/>
      <c r="AI6175" s="13"/>
      <c r="AJ6175" s="13"/>
      <c r="AK6175" s="13">
        <f t="shared" si="1642"/>
        <v>0</v>
      </c>
      <c r="AL6175" s="13"/>
      <c r="AM6175" s="13">
        <f t="shared" si="1643"/>
        <v>0</v>
      </c>
      <c r="AN6175" s="13"/>
      <c r="AO6175" s="13">
        <v>0</v>
      </c>
      <c r="AP6175" s="13">
        <f t="shared" si="1644"/>
        <v>0</v>
      </c>
      <c r="AQ6175" s="13"/>
      <c r="AR6175" s="13">
        <f t="shared" si="1645"/>
        <v>0</v>
      </c>
      <c r="AS6175" s="13"/>
      <c r="AT6175" s="13">
        <f t="shared" si="1646"/>
        <v>0</v>
      </c>
      <c r="AU6175" s="13"/>
      <c r="AV6175" s="13">
        <f t="shared" si="1647"/>
        <v>0</v>
      </c>
      <c r="AW6175" s="13"/>
      <c r="AX6175" s="13">
        <f t="shared" si="1648"/>
        <v>0</v>
      </c>
      <c r="AY6175" s="13"/>
      <c r="AZ6175" s="13">
        <f t="shared" si="1649"/>
        <v>0</v>
      </c>
      <c r="BA6175" s="13"/>
      <c r="BB6175" s="13">
        <f t="shared" si="1650"/>
        <v>0</v>
      </c>
      <c r="BC6175" s="13"/>
      <c r="BD6175" s="13">
        <f t="shared" si="1651"/>
        <v>0</v>
      </c>
      <c r="BE6175" s="13"/>
      <c r="BF6175" s="13">
        <f t="shared" si="1652"/>
        <v>0</v>
      </c>
      <c r="BG6175" s="13"/>
      <c r="BH6175" s="13">
        <f t="shared" si="1653"/>
        <v>130216.38075977369</v>
      </c>
      <c r="BI6175" s="13">
        <f t="shared" si="1654"/>
        <v>130200</v>
      </c>
      <c r="BJ6175" s="13">
        <v>131600</v>
      </c>
    </row>
    <row r="6176" spans="1:62" x14ac:dyDescent="0.25">
      <c r="A6176" s="3" t="s">
        <v>4517</v>
      </c>
      <c r="B6176" s="13">
        <v>767</v>
      </c>
      <c r="C6176">
        <v>582751</v>
      </c>
      <c r="D6176">
        <v>1</v>
      </c>
      <c r="E6176">
        <v>1</v>
      </c>
      <c r="F6176">
        <v>0</v>
      </c>
      <c r="G6176">
        <v>0</v>
      </c>
      <c r="H6176">
        <v>0</v>
      </c>
      <c r="I6176" t="s">
        <v>30</v>
      </c>
      <c r="J6176">
        <v>582751</v>
      </c>
      <c r="K6176" t="s">
        <v>4517</v>
      </c>
      <c r="L6176">
        <v>581372</v>
      </c>
      <c r="M6176" t="s">
        <v>216</v>
      </c>
      <c r="N6176">
        <v>581372</v>
      </c>
      <c r="O6176" t="s">
        <v>216</v>
      </c>
      <c r="P6176">
        <v>581372</v>
      </c>
      <c r="Q6176" t="s">
        <v>216</v>
      </c>
      <c r="R6176" s="13">
        <v>178205.05343045903</v>
      </c>
      <c r="S6176" s="13">
        <v>1218</v>
      </c>
      <c r="T6176" s="13">
        <v>65243.754422163416</v>
      </c>
      <c r="U6176" s="13"/>
      <c r="V6176" s="13">
        <f t="shared" si="1638"/>
        <v>0</v>
      </c>
      <c r="W6176" s="13">
        <v>9</v>
      </c>
      <c r="X6176" s="13">
        <f t="shared" si="1639"/>
        <v>26676</v>
      </c>
      <c r="Y6176" s="13">
        <v>4</v>
      </c>
      <c r="Z6176" s="13">
        <f t="shared" si="1640"/>
        <v>3952</v>
      </c>
      <c r="AA6176" s="13">
        <v>2</v>
      </c>
      <c r="AB6176" s="13">
        <f t="shared" si="1641"/>
        <v>494</v>
      </c>
      <c r="AC6176" s="13"/>
      <c r="AD6176" s="13"/>
      <c r="AE6176" s="13"/>
      <c r="AF6176" s="13"/>
      <c r="AG6176" s="13"/>
      <c r="AH6176" s="13"/>
      <c r="AI6176" s="13"/>
      <c r="AJ6176" s="13"/>
      <c r="AK6176" s="13">
        <f t="shared" si="1642"/>
        <v>0</v>
      </c>
      <c r="AL6176" s="13"/>
      <c r="AM6176" s="13">
        <f t="shared" si="1643"/>
        <v>0</v>
      </c>
      <c r="AN6176" s="13"/>
      <c r="AO6176" s="13">
        <v>1</v>
      </c>
      <c r="AP6176" s="13">
        <f t="shared" si="1644"/>
        <v>30500</v>
      </c>
      <c r="AQ6176" s="13"/>
      <c r="AR6176" s="13">
        <f t="shared" si="1645"/>
        <v>0</v>
      </c>
      <c r="AS6176" s="13"/>
      <c r="AT6176" s="13">
        <f t="shared" si="1646"/>
        <v>0</v>
      </c>
      <c r="AU6176" s="13"/>
      <c r="AV6176" s="13">
        <f t="shared" si="1647"/>
        <v>0</v>
      </c>
      <c r="AW6176" s="13"/>
      <c r="AX6176" s="13">
        <f t="shared" si="1648"/>
        <v>0</v>
      </c>
      <c r="AY6176" s="13"/>
      <c r="AZ6176" s="13">
        <f t="shared" si="1649"/>
        <v>0</v>
      </c>
      <c r="BA6176" s="13"/>
      <c r="BB6176" s="13">
        <f t="shared" si="1650"/>
        <v>0</v>
      </c>
      <c r="BC6176" s="13"/>
      <c r="BD6176" s="13">
        <f t="shared" si="1651"/>
        <v>0</v>
      </c>
      <c r="BE6176" s="13"/>
      <c r="BF6176" s="13">
        <f t="shared" si="1652"/>
        <v>0</v>
      </c>
      <c r="BG6176" s="13"/>
      <c r="BH6176" s="13">
        <f t="shared" si="1653"/>
        <v>305070.80785262247</v>
      </c>
      <c r="BI6176" s="13">
        <f t="shared" si="1654"/>
        <v>305100</v>
      </c>
      <c r="BJ6176" s="13">
        <v>302600</v>
      </c>
    </row>
    <row r="6177" spans="1:62" x14ac:dyDescent="0.25">
      <c r="A6177" t="s">
        <v>1348</v>
      </c>
      <c r="B6177" s="13">
        <v>417</v>
      </c>
      <c r="C6177">
        <v>588288</v>
      </c>
      <c r="D6177">
        <v>1</v>
      </c>
      <c r="E6177">
        <v>0</v>
      </c>
      <c r="F6177">
        <v>0</v>
      </c>
      <c r="G6177">
        <v>0</v>
      </c>
      <c r="H6177">
        <v>0</v>
      </c>
      <c r="I6177" t="s">
        <v>75</v>
      </c>
      <c r="J6177">
        <v>587028</v>
      </c>
      <c r="K6177" t="s">
        <v>1337</v>
      </c>
      <c r="L6177">
        <v>587711</v>
      </c>
      <c r="M6177" t="s">
        <v>81</v>
      </c>
      <c r="N6177">
        <v>587711</v>
      </c>
      <c r="O6177" t="s">
        <v>81</v>
      </c>
      <c r="P6177">
        <v>586846</v>
      </c>
      <c r="Q6177" t="s">
        <v>79</v>
      </c>
      <c r="R6177" s="13">
        <v>97649.994602398699</v>
      </c>
      <c r="S6177" s="13"/>
      <c r="T6177" s="13"/>
      <c r="U6177" s="13"/>
      <c r="V6177" s="13">
        <f t="shared" si="1638"/>
        <v>0</v>
      </c>
      <c r="W6177" s="13"/>
      <c r="X6177" s="13">
        <f t="shared" si="1639"/>
        <v>0</v>
      </c>
      <c r="Y6177" s="13"/>
      <c r="Z6177" s="13">
        <f t="shared" si="1640"/>
        <v>0</v>
      </c>
      <c r="AA6177" s="13"/>
      <c r="AB6177" s="13">
        <f t="shared" si="1641"/>
        <v>0</v>
      </c>
      <c r="AC6177" s="13"/>
      <c r="AD6177" s="13"/>
      <c r="AE6177" s="13"/>
      <c r="AF6177" s="13"/>
      <c r="AG6177" s="13"/>
      <c r="AH6177" s="13"/>
      <c r="AI6177" s="13"/>
      <c r="AJ6177" s="13"/>
      <c r="AK6177" s="13">
        <f t="shared" si="1642"/>
        <v>0</v>
      </c>
      <c r="AL6177" s="13"/>
      <c r="AM6177" s="13">
        <f t="shared" si="1643"/>
        <v>0</v>
      </c>
      <c r="AN6177" s="13"/>
      <c r="AO6177" s="13">
        <v>3</v>
      </c>
      <c r="AP6177" s="13">
        <f t="shared" si="1644"/>
        <v>91500</v>
      </c>
      <c r="AQ6177" s="13"/>
      <c r="AR6177" s="13">
        <f t="shared" si="1645"/>
        <v>0</v>
      </c>
      <c r="AS6177" s="13"/>
      <c r="AT6177" s="13">
        <f t="shared" si="1646"/>
        <v>0</v>
      </c>
      <c r="AU6177" s="13"/>
      <c r="AV6177" s="13">
        <f t="shared" si="1647"/>
        <v>0</v>
      </c>
      <c r="AW6177" s="13"/>
      <c r="AX6177" s="13">
        <f t="shared" si="1648"/>
        <v>0</v>
      </c>
      <c r="AY6177" s="13"/>
      <c r="AZ6177" s="13">
        <f t="shared" si="1649"/>
        <v>0</v>
      </c>
      <c r="BA6177" s="13"/>
      <c r="BB6177" s="13">
        <f t="shared" si="1650"/>
        <v>0</v>
      </c>
      <c r="BC6177" s="13"/>
      <c r="BD6177" s="13">
        <f t="shared" si="1651"/>
        <v>0</v>
      </c>
      <c r="BE6177" s="13"/>
      <c r="BF6177" s="13">
        <f t="shared" si="1652"/>
        <v>0</v>
      </c>
      <c r="BG6177" s="13"/>
      <c r="BH6177" s="13">
        <f t="shared" si="1653"/>
        <v>189149.99460239871</v>
      </c>
      <c r="BI6177" s="13">
        <f t="shared" si="1654"/>
        <v>189100</v>
      </c>
      <c r="BJ6177" s="13">
        <v>223000</v>
      </c>
    </row>
    <row r="6178" spans="1:62" x14ac:dyDescent="0.25">
      <c r="A6178" t="s">
        <v>1348</v>
      </c>
      <c r="B6178" s="13">
        <v>461</v>
      </c>
      <c r="C6178">
        <v>558605</v>
      </c>
      <c r="D6178">
        <v>1</v>
      </c>
      <c r="E6178">
        <v>0</v>
      </c>
      <c r="F6178">
        <v>0</v>
      </c>
      <c r="G6178">
        <v>0</v>
      </c>
      <c r="H6178">
        <v>0</v>
      </c>
      <c r="I6178" t="s">
        <v>110</v>
      </c>
      <c r="J6178">
        <v>557587</v>
      </c>
      <c r="K6178" t="s">
        <v>467</v>
      </c>
      <c r="L6178">
        <v>557587</v>
      </c>
      <c r="M6178" t="s">
        <v>467</v>
      </c>
      <c r="N6178">
        <v>557587</v>
      </c>
      <c r="O6178" t="s">
        <v>467</v>
      </c>
      <c r="P6178">
        <v>557587</v>
      </c>
      <c r="Q6178" t="s">
        <v>467</v>
      </c>
      <c r="R6178" s="13">
        <v>107830.80330327858</v>
      </c>
      <c r="S6178" s="13"/>
      <c r="T6178" s="13"/>
      <c r="U6178" s="13"/>
      <c r="V6178" s="13">
        <f t="shared" si="1638"/>
        <v>0</v>
      </c>
      <c r="W6178" s="13"/>
      <c r="X6178" s="13">
        <f t="shared" si="1639"/>
        <v>0</v>
      </c>
      <c r="Y6178" s="13"/>
      <c r="Z6178" s="13">
        <f t="shared" si="1640"/>
        <v>0</v>
      </c>
      <c r="AA6178" s="13"/>
      <c r="AB6178" s="13">
        <f t="shared" si="1641"/>
        <v>0</v>
      </c>
      <c r="AC6178" s="13"/>
      <c r="AD6178" s="13"/>
      <c r="AE6178" s="13"/>
      <c r="AF6178" s="13"/>
      <c r="AG6178" s="13"/>
      <c r="AH6178" s="13"/>
      <c r="AI6178" s="13"/>
      <c r="AJ6178" s="13"/>
      <c r="AK6178" s="13">
        <f t="shared" si="1642"/>
        <v>0</v>
      </c>
      <c r="AL6178" s="13"/>
      <c r="AM6178" s="13">
        <f t="shared" si="1643"/>
        <v>0</v>
      </c>
      <c r="AN6178" s="13"/>
      <c r="AO6178" s="13">
        <v>0</v>
      </c>
      <c r="AP6178" s="13">
        <f t="shared" si="1644"/>
        <v>0</v>
      </c>
      <c r="AQ6178" s="13"/>
      <c r="AR6178" s="13">
        <f t="shared" si="1645"/>
        <v>0</v>
      </c>
      <c r="AS6178" s="13"/>
      <c r="AT6178" s="13">
        <f t="shared" si="1646"/>
        <v>0</v>
      </c>
      <c r="AU6178" s="13"/>
      <c r="AV6178" s="13">
        <f t="shared" si="1647"/>
        <v>0</v>
      </c>
      <c r="AW6178" s="13"/>
      <c r="AX6178" s="13">
        <f t="shared" si="1648"/>
        <v>0</v>
      </c>
      <c r="AY6178" s="13"/>
      <c r="AZ6178" s="13">
        <f t="shared" si="1649"/>
        <v>0</v>
      </c>
      <c r="BA6178" s="13"/>
      <c r="BB6178" s="13">
        <f t="shared" si="1650"/>
        <v>0</v>
      </c>
      <c r="BC6178" s="13"/>
      <c r="BD6178" s="13">
        <f t="shared" si="1651"/>
        <v>0</v>
      </c>
      <c r="BE6178" s="13"/>
      <c r="BF6178" s="13">
        <f t="shared" si="1652"/>
        <v>0</v>
      </c>
      <c r="BG6178" s="13"/>
      <c r="BH6178" s="13">
        <f t="shared" si="1653"/>
        <v>107830.80330327858</v>
      </c>
      <c r="BI6178" s="13">
        <f t="shared" si="1654"/>
        <v>107800</v>
      </c>
      <c r="BJ6178" s="13">
        <v>108500</v>
      </c>
    </row>
    <row r="6179" spans="1:62" x14ac:dyDescent="0.25">
      <c r="A6179" t="s">
        <v>1348</v>
      </c>
      <c r="B6179" s="13">
        <v>150</v>
      </c>
      <c r="C6179">
        <v>530662</v>
      </c>
      <c r="D6179">
        <v>1</v>
      </c>
      <c r="E6179">
        <v>0</v>
      </c>
      <c r="F6179">
        <v>0</v>
      </c>
      <c r="G6179">
        <v>0</v>
      </c>
      <c r="H6179">
        <v>0</v>
      </c>
      <c r="I6179" t="s">
        <v>75</v>
      </c>
      <c r="J6179">
        <v>568414</v>
      </c>
      <c r="K6179" t="s">
        <v>123</v>
      </c>
      <c r="L6179">
        <v>568414</v>
      </c>
      <c r="M6179" t="s">
        <v>123</v>
      </c>
      <c r="N6179">
        <v>568414</v>
      </c>
      <c r="O6179" t="s">
        <v>123</v>
      </c>
      <c r="P6179">
        <v>568414</v>
      </c>
      <c r="Q6179" t="s">
        <v>123</v>
      </c>
      <c r="R6179" s="13">
        <v>70488.701001315436</v>
      </c>
      <c r="S6179" s="13"/>
      <c r="T6179" s="13"/>
      <c r="U6179" s="13"/>
      <c r="V6179" s="13">
        <f t="shared" si="1638"/>
        <v>0</v>
      </c>
      <c r="W6179" s="13"/>
      <c r="X6179" s="13">
        <f t="shared" si="1639"/>
        <v>0</v>
      </c>
      <c r="Y6179" s="13"/>
      <c r="Z6179" s="13">
        <f t="shared" si="1640"/>
        <v>0</v>
      </c>
      <c r="AA6179" s="13"/>
      <c r="AB6179" s="13">
        <f t="shared" si="1641"/>
        <v>0</v>
      </c>
      <c r="AC6179" s="13"/>
      <c r="AD6179" s="13"/>
      <c r="AE6179" s="13"/>
      <c r="AF6179" s="13"/>
      <c r="AG6179" s="13"/>
      <c r="AH6179" s="13"/>
      <c r="AI6179" s="13"/>
      <c r="AJ6179" s="13"/>
      <c r="AK6179" s="13">
        <f t="shared" si="1642"/>
        <v>0</v>
      </c>
      <c r="AL6179" s="13"/>
      <c r="AM6179" s="13">
        <f t="shared" si="1643"/>
        <v>0</v>
      </c>
      <c r="AN6179" s="13"/>
      <c r="AO6179" s="13">
        <v>0</v>
      </c>
      <c r="AP6179" s="13">
        <f t="shared" si="1644"/>
        <v>0</v>
      </c>
      <c r="AQ6179" s="13"/>
      <c r="AR6179" s="13">
        <f t="shared" si="1645"/>
        <v>0</v>
      </c>
      <c r="AS6179" s="13"/>
      <c r="AT6179" s="13">
        <f t="shared" si="1646"/>
        <v>0</v>
      </c>
      <c r="AU6179" s="13"/>
      <c r="AV6179" s="13">
        <f t="shared" si="1647"/>
        <v>0</v>
      </c>
      <c r="AW6179" s="13"/>
      <c r="AX6179" s="13">
        <f t="shared" si="1648"/>
        <v>0</v>
      </c>
      <c r="AY6179" s="13"/>
      <c r="AZ6179" s="13">
        <f t="shared" si="1649"/>
        <v>0</v>
      </c>
      <c r="BA6179" s="13"/>
      <c r="BB6179" s="13">
        <f t="shared" si="1650"/>
        <v>0</v>
      </c>
      <c r="BC6179" s="13"/>
      <c r="BD6179" s="13">
        <f t="shared" si="1651"/>
        <v>0</v>
      </c>
      <c r="BE6179" s="13"/>
      <c r="BF6179" s="13">
        <f t="shared" si="1652"/>
        <v>0</v>
      </c>
      <c r="BG6179" s="13"/>
      <c r="BH6179" s="13">
        <f t="shared" si="1653"/>
        <v>70488.701001315436</v>
      </c>
      <c r="BI6179" s="13">
        <f t="shared" si="1654"/>
        <v>70500</v>
      </c>
      <c r="BJ6179" s="13">
        <v>70800</v>
      </c>
    </row>
    <row r="6180" spans="1:62" x14ac:dyDescent="0.25">
      <c r="A6180" t="s">
        <v>1348</v>
      </c>
      <c r="B6180" s="13">
        <v>123</v>
      </c>
      <c r="C6180">
        <v>514195</v>
      </c>
      <c r="D6180">
        <v>1</v>
      </c>
      <c r="E6180">
        <v>0</v>
      </c>
      <c r="F6180">
        <v>0</v>
      </c>
      <c r="G6180">
        <v>0</v>
      </c>
      <c r="H6180">
        <v>0</v>
      </c>
      <c r="I6180" t="s">
        <v>51</v>
      </c>
      <c r="J6180">
        <v>561495</v>
      </c>
      <c r="K6180" t="s">
        <v>349</v>
      </c>
      <c r="L6180">
        <v>561495</v>
      </c>
      <c r="M6180" t="s">
        <v>349</v>
      </c>
      <c r="N6180">
        <v>561495</v>
      </c>
      <c r="O6180" t="s">
        <v>349</v>
      </c>
      <c r="P6180">
        <v>561380</v>
      </c>
      <c r="Q6180" t="s">
        <v>348</v>
      </c>
      <c r="R6180" s="13">
        <v>70488.701001315436</v>
      </c>
      <c r="S6180" s="13"/>
      <c r="T6180" s="13"/>
      <c r="U6180" s="13"/>
      <c r="V6180" s="13">
        <f t="shared" si="1638"/>
        <v>0</v>
      </c>
      <c r="W6180" s="13"/>
      <c r="X6180" s="13">
        <f t="shared" si="1639"/>
        <v>0</v>
      </c>
      <c r="Y6180" s="13"/>
      <c r="Z6180" s="13">
        <f t="shared" si="1640"/>
        <v>0</v>
      </c>
      <c r="AA6180" s="13"/>
      <c r="AB6180" s="13">
        <f t="shared" si="1641"/>
        <v>0</v>
      </c>
      <c r="AC6180" s="13"/>
      <c r="AD6180" s="13"/>
      <c r="AE6180" s="13"/>
      <c r="AF6180" s="13"/>
      <c r="AG6180" s="13"/>
      <c r="AH6180" s="13"/>
      <c r="AI6180" s="13"/>
      <c r="AJ6180" s="13"/>
      <c r="AK6180" s="13">
        <f t="shared" si="1642"/>
        <v>0</v>
      </c>
      <c r="AL6180" s="13"/>
      <c r="AM6180" s="13">
        <f t="shared" si="1643"/>
        <v>0</v>
      </c>
      <c r="AN6180" s="13"/>
      <c r="AO6180" s="13">
        <v>0</v>
      </c>
      <c r="AP6180" s="13">
        <f t="shared" si="1644"/>
        <v>0</v>
      </c>
      <c r="AQ6180" s="13"/>
      <c r="AR6180" s="13">
        <f t="shared" si="1645"/>
        <v>0</v>
      </c>
      <c r="AS6180" s="13"/>
      <c r="AT6180" s="13">
        <f t="shared" si="1646"/>
        <v>0</v>
      </c>
      <c r="AU6180" s="13"/>
      <c r="AV6180" s="13">
        <f t="shared" si="1647"/>
        <v>0</v>
      </c>
      <c r="AW6180" s="13"/>
      <c r="AX6180" s="13">
        <f t="shared" si="1648"/>
        <v>0</v>
      </c>
      <c r="AY6180" s="13"/>
      <c r="AZ6180" s="13">
        <f t="shared" si="1649"/>
        <v>0</v>
      </c>
      <c r="BA6180" s="13"/>
      <c r="BB6180" s="13">
        <f t="shared" si="1650"/>
        <v>0</v>
      </c>
      <c r="BC6180" s="13"/>
      <c r="BD6180" s="13">
        <f t="shared" si="1651"/>
        <v>0</v>
      </c>
      <c r="BE6180" s="13"/>
      <c r="BF6180" s="13">
        <f t="shared" si="1652"/>
        <v>0</v>
      </c>
      <c r="BG6180" s="13"/>
      <c r="BH6180" s="13">
        <f t="shared" si="1653"/>
        <v>70488.701001315436</v>
      </c>
      <c r="BI6180" s="13">
        <f t="shared" si="1654"/>
        <v>70500</v>
      </c>
      <c r="BJ6180" s="13">
        <v>70800</v>
      </c>
    </row>
    <row r="6181" spans="1:62" x14ac:dyDescent="0.25">
      <c r="A6181" s="4" t="s">
        <v>2664</v>
      </c>
      <c r="B6181" s="13">
        <v>3135</v>
      </c>
      <c r="C6181">
        <v>569780</v>
      </c>
      <c r="D6181">
        <v>1</v>
      </c>
      <c r="E6181">
        <v>1</v>
      </c>
      <c r="F6181">
        <v>1</v>
      </c>
      <c r="G6181">
        <v>0</v>
      </c>
      <c r="H6181">
        <v>0</v>
      </c>
      <c r="I6181" t="s">
        <v>75</v>
      </c>
      <c r="J6181">
        <v>569780</v>
      </c>
      <c r="K6181" t="s">
        <v>2664</v>
      </c>
      <c r="L6181">
        <v>569780</v>
      </c>
      <c r="M6181" t="s">
        <v>2664</v>
      </c>
      <c r="N6181">
        <v>568759</v>
      </c>
      <c r="O6181" t="s">
        <v>339</v>
      </c>
      <c r="P6181">
        <v>568759</v>
      </c>
      <c r="Q6181" t="s">
        <v>339</v>
      </c>
      <c r="R6181" s="13">
        <v>706871.85705978726</v>
      </c>
      <c r="S6181" s="13">
        <v>4415</v>
      </c>
      <c r="T6181" s="13">
        <v>235678.20765366335</v>
      </c>
      <c r="U6181" s="13"/>
      <c r="V6181" s="13">
        <f t="shared" si="1638"/>
        <v>0</v>
      </c>
      <c r="W6181" s="13">
        <v>6</v>
      </c>
      <c r="X6181" s="13">
        <f t="shared" si="1639"/>
        <v>17784</v>
      </c>
      <c r="Y6181" s="13">
        <v>17</v>
      </c>
      <c r="Z6181" s="13">
        <f t="shared" si="1640"/>
        <v>16796</v>
      </c>
      <c r="AA6181" s="13">
        <v>11</v>
      </c>
      <c r="AB6181" s="13">
        <f t="shared" si="1641"/>
        <v>2717</v>
      </c>
      <c r="AC6181" s="13">
        <v>6016</v>
      </c>
      <c r="AD6181" s="13">
        <v>1273025.1979410728</v>
      </c>
      <c r="AE6181" s="13"/>
      <c r="AF6181" s="13"/>
      <c r="AG6181" s="13"/>
      <c r="AH6181" s="13"/>
      <c r="AI6181" s="13"/>
      <c r="AJ6181" s="13"/>
      <c r="AK6181" s="13">
        <f t="shared" si="1642"/>
        <v>0</v>
      </c>
      <c r="AL6181" s="13"/>
      <c r="AM6181" s="13">
        <f t="shared" si="1643"/>
        <v>0</v>
      </c>
      <c r="AN6181" s="13"/>
      <c r="AO6181" s="13">
        <v>1</v>
      </c>
      <c r="AP6181" s="13">
        <f t="shared" si="1644"/>
        <v>30500</v>
      </c>
      <c r="AQ6181" s="13"/>
      <c r="AR6181" s="13">
        <f t="shared" si="1645"/>
        <v>0</v>
      </c>
      <c r="AS6181" s="13"/>
      <c r="AT6181" s="13">
        <f t="shared" si="1646"/>
        <v>0</v>
      </c>
      <c r="AU6181" s="13"/>
      <c r="AV6181" s="13">
        <f t="shared" si="1647"/>
        <v>0</v>
      </c>
      <c r="AW6181" s="13"/>
      <c r="AX6181" s="13">
        <f t="shared" si="1648"/>
        <v>0</v>
      </c>
      <c r="AY6181" s="13"/>
      <c r="AZ6181" s="13">
        <f t="shared" si="1649"/>
        <v>0</v>
      </c>
      <c r="BA6181" s="13"/>
      <c r="BB6181" s="13">
        <f t="shared" si="1650"/>
        <v>0</v>
      </c>
      <c r="BC6181" s="13"/>
      <c r="BD6181" s="13">
        <f t="shared" si="1651"/>
        <v>0</v>
      </c>
      <c r="BE6181" s="13"/>
      <c r="BF6181" s="13">
        <f t="shared" si="1652"/>
        <v>0</v>
      </c>
      <c r="BG6181" s="13"/>
      <c r="BH6181" s="13">
        <f t="shared" si="1653"/>
        <v>2283372.2626545234</v>
      </c>
      <c r="BI6181" s="13">
        <f t="shared" si="1654"/>
        <v>2283400</v>
      </c>
      <c r="BJ6181" s="13">
        <v>2297400</v>
      </c>
    </row>
    <row r="6182" spans="1:62" x14ac:dyDescent="0.25">
      <c r="A6182" s="4" t="s">
        <v>819</v>
      </c>
      <c r="B6182" s="13">
        <v>2212</v>
      </c>
      <c r="C6182">
        <v>532029</v>
      </c>
      <c r="D6182">
        <v>1</v>
      </c>
      <c r="E6182">
        <v>1</v>
      </c>
      <c r="F6182">
        <v>1</v>
      </c>
      <c r="G6182">
        <v>0</v>
      </c>
      <c r="H6182">
        <v>0</v>
      </c>
      <c r="I6182" t="s">
        <v>26</v>
      </c>
      <c r="J6182">
        <v>532029</v>
      </c>
      <c r="K6182" t="s">
        <v>819</v>
      </c>
      <c r="L6182">
        <v>532029</v>
      </c>
      <c r="M6182" t="s">
        <v>819</v>
      </c>
      <c r="N6182">
        <v>531189</v>
      </c>
      <c r="O6182" t="s">
        <v>330</v>
      </c>
      <c r="P6182">
        <v>531189</v>
      </c>
      <c r="Q6182" t="s">
        <v>330</v>
      </c>
      <c r="R6182" s="13">
        <v>503464.72872188588</v>
      </c>
      <c r="S6182" s="13">
        <v>3872</v>
      </c>
      <c r="T6182" s="13">
        <v>206787.75789851474</v>
      </c>
      <c r="U6182" s="13"/>
      <c r="V6182" s="13">
        <f t="shared" si="1638"/>
        <v>0</v>
      </c>
      <c r="W6182" s="13">
        <v>21</v>
      </c>
      <c r="X6182" s="13">
        <f t="shared" si="1639"/>
        <v>62244</v>
      </c>
      <c r="Y6182" s="13">
        <v>13</v>
      </c>
      <c r="Z6182" s="13">
        <f t="shared" si="1640"/>
        <v>12844</v>
      </c>
      <c r="AA6182" s="13">
        <v>10</v>
      </c>
      <c r="AB6182" s="13">
        <f t="shared" si="1641"/>
        <v>2470</v>
      </c>
      <c r="AC6182" s="13">
        <v>5421</v>
      </c>
      <c r="AD6182" s="13">
        <v>1149336.3270657486</v>
      </c>
      <c r="AE6182" s="13"/>
      <c r="AF6182" s="13"/>
      <c r="AG6182" s="13"/>
      <c r="AH6182" s="13"/>
      <c r="AI6182" s="13"/>
      <c r="AJ6182" s="13"/>
      <c r="AK6182" s="13">
        <f t="shared" si="1642"/>
        <v>0</v>
      </c>
      <c r="AL6182" s="13"/>
      <c r="AM6182" s="13">
        <f t="shared" si="1643"/>
        <v>0</v>
      </c>
      <c r="AN6182" s="13"/>
      <c r="AO6182" s="13">
        <v>1</v>
      </c>
      <c r="AP6182" s="13">
        <f t="shared" si="1644"/>
        <v>30500</v>
      </c>
      <c r="AQ6182" s="13"/>
      <c r="AR6182" s="13">
        <f t="shared" si="1645"/>
        <v>0</v>
      </c>
      <c r="AS6182" s="13"/>
      <c r="AT6182" s="13">
        <f t="shared" si="1646"/>
        <v>0</v>
      </c>
      <c r="AU6182" s="13"/>
      <c r="AV6182" s="13">
        <f t="shared" si="1647"/>
        <v>0</v>
      </c>
      <c r="AW6182" s="13"/>
      <c r="AX6182" s="13">
        <f t="shared" si="1648"/>
        <v>0</v>
      </c>
      <c r="AY6182" s="13"/>
      <c r="AZ6182" s="13">
        <f t="shared" si="1649"/>
        <v>0</v>
      </c>
      <c r="BA6182" s="13"/>
      <c r="BB6182" s="13">
        <f t="shared" si="1650"/>
        <v>0</v>
      </c>
      <c r="BC6182" s="13"/>
      <c r="BD6182" s="13">
        <f t="shared" si="1651"/>
        <v>0</v>
      </c>
      <c r="BE6182" s="13"/>
      <c r="BF6182" s="13">
        <f t="shared" si="1652"/>
        <v>0</v>
      </c>
      <c r="BG6182" s="13"/>
      <c r="BH6182" s="13">
        <f t="shared" si="1653"/>
        <v>1967646.8136861492</v>
      </c>
      <c r="BI6182" s="13">
        <f t="shared" si="1654"/>
        <v>1967600</v>
      </c>
      <c r="BJ6182" s="13">
        <v>1962200</v>
      </c>
    </row>
    <row r="6183" spans="1:62" x14ac:dyDescent="0.25">
      <c r="A6183" t="s">
        <v>5327</v>
      </c>
      <c r="B6183" s="13">
        <v>454</v>
      </c>
      <c r="C6183">
        <v>538035</v>
      </c>
      <c r="D6183">
        <v>1</v>
      </c>
      <c r="E6183">
        <v>0</v>
      </c>
      <c r="F6183">
        <v>0</v>
      </c>
      <c r="G6183">
        <v>0</v>
      </c>
      <c r="H6183">
        <v>0</v>
      </c>
      <c r="I6183" t="s">
        <v>26</v>
      </c>
      <c r="J6183">
        <v>533947</v>
      </c>
      <c r="K6183" t="s">
        <v>1460</v>
      </c>
      <c r="L6183">
        <v>537489</v>
      </c>
      <c r="M6183" t="s">
        <v>315</v>
      </c>
      <c r="N6183">
        <v>533165</v>
      </c>
      <c r="O6183" t="s">
        <v>154</v>
      </c>
      <c r="P6183">
        <v>533165</v>
      </c>
      <c r="Q6183" t="s">
        <v>154</v>
      </c>
      <c r="R6183" s="13">
        <v>106212.28018081919</v>
      </c>
      <c r="S6183" s="13"/>
      <c r="T6183" s="13"/>
      <c r="U6183" s="13"/>
      <c r="V6183" s="13">
        <f t="shared" si="1638"/>
        <v>0</v>
      </c>
      <c r="W6183" s="13"/>
      <c r="X6183" s="13">
        <f t="shared" si="1639"/>
        <v>0</v>
      </c>
      <c r="Y6183" s="13"/>
      <c r="Z6183" s="13">
        <f t="shared" si="1640"/>
        <v>0</v>
      </c>
      <c r="AA6183" s="13"/>
      <c r="AB6183" s="13">
        <f t="shared" si="1641"/>
        <v>0</v>
      </c>
      <c r="AC6183" s="13"/>
      <c r="AD6183" s="13"/>
      <c r="AE6183" s="13"/>
      <c r="AF6183" s="13"/>
      <c r="AG6183" s="13"/>
      <c r="AH6183" s="13"/>
      <c r="AI6183" s="13"/>
      <c r="AJ6183" s="13"/>
      <c r="AK6183" s="13">
        <f t="shared" si="1642"/>
        <v>0</v>
      </c>
      <c r="AL6183" s="13"/>
      <c r="AM6183" s="13">
        <f t="shared" si="1643"/>
        <v>0</v>
      </c>
      <c r="AN6183" s="13"/>
      <c r="AO6183" s="13">
        <v>0</v>
      </c>
      <c r="AP6183" s="13">
        <f t="shared" si="1644"/>
        <v>0</v>
      </c>
      <c r="AQ6183" s="13"/>
      <c r="AR6183" s="13">
        <f t="shared" si="1645"/>
        <v>0</v>
      </c>
      <c r="AS6183" s="13"/>
      <c r="AT6183" s="13">
        <f t="shared" si="1646"/>
        <v>0</v>
      </c>
      <c r="AU6183" s="13"/>
      <c r="AV6183" s="13">
        <f t="shared" si="1647"/>
        <v>0</v>
      </c>
      <c r="AW6183" s="13"/>
      <c r="AX6183" s="13">
        <f t="shared" si="1648"/>
        <v>0</v>
      </c>
      <c r="AY6183" s="13"/>
      <c r="AZ6183" s="13">
        <f t="shared" si="1649"/>
        <v>0</v>
      </c>
      <c r="BA6183" s="13"/>
      <c r="BB6183" s="13">
        <f t="shared" si="1650"/>
        <v>0</v>
      </c>
      <c r="BC6183" s="13"/>
      <c r="BD6183" s="13">
        <f t="shared" si="1651"/>
        <v>0</v>
      </c>
      <c r="BE6183" s="13"/>
      <c r="BF6183" s="13">
        <f t="shared" si="1652"/>
        <v>0</v>
      </c>
      <c r="BG6183" s="13"/>
      <c r="BH6183" s="13">
        <f t="shared" si="1653"/>
        <v>106212.28018081919</v>
      </c>
      <c r="BI6183" s="13">
        <f t="shared" si="1654"/>
        <v>106200</v>
      </c>
      <c r="BJ6183" s="13">
        <v>106600</v>
      </c>
    </row>
    <row r="6184" spans="1:62" x14ac:dyDescent="0.25">
      <c r="A6184" t="s">
        <v>2143</v>
      </c>
      <c r="B6184" s="13">
        <v>825</v>
      </c>
      <c r="C6184">
        <v>534650</v>
      </c>
      <c r="D6184">
        <v>1</v>
      </c>
      <c r="E6184">
        <v>0</v>
      </c>
      <c r="F6184">
        <v>0</v>
      </c>
      <c r="G6184">
        <v>0</v>
      </c>
      <c r="H6184">
        <v>0</v>
      </c>
      <c r="I6184" t="s">
        <v>26</v>
      </c>
      <c r="J6184">
        <v>534005</v>
      </c>
      <c r="K6184" t="s">
        <v>28</v>
      </c>
      <c r="L6184">
        <v>534005</v>
      </c>
      <c r="M6184" t="s">
        <v>28</v>
      </c>
      <c r="N6184">
        <v>534005</v>
      </c>
      <c r="O6184" t="s">
        <v>28</v>
      </c>
      <c r="P6184">
        <v>534005</v>
      </c>
      <c r="Q6184" t="s">
        <v>28</v>
      </c>
      <c r="R6184" s="13">
        <v>191469.06219299609</v>
      </c>
      <c r="S6184" s="13"/>
      <c r="T6184" s="13"/>
      <c r="U6184" s="13"/>
      <c r="V6184" s="13">
        <f t="shared" si="1638"/>
        <v>0</v>
      </c>
      <c r="W6184" s="13"/>
      <c r="X6184" s="13">
        <f t="shared" si="1639"/>
        <v>0</v>
      </c>
      <c r="Y6184" s="13"/>
      <c r="Z6184" s="13">
        <f t="shared" si="1640"/>
        <v>0</v>
      </c>
      <c r="AA6184" s="13"/>
      <c r="AB6184" s="13">
        <f t="shared" si="1641"/>
        <v>0</v>
      </c>
      <c r="AC6184" s="13"/>
      <c r="AD6184" s="13"/>
      <c r="AE6184" s="13"/>
      <c r="AF6184" s="13"/>
      <c r="AG6184" s="13"/>
      <c r="AH6184" s="13"/>
      <c r="AI6184" s="13"/>
      <c r="AJ6184" s="13"/>
      <c r="AK6184" s="13">
        <f t="shared" si="1642"/>
        <v>0</v>
      </c>
      <c r="AL6184" s="13"/>
      <c r="AM6184" s="13">
        <f t="shared" si="1643"/>
        <v>0</v>
      </c>
      <c r="AN6184" s="13"/>
      <c r="AO6184" s="13">
        <v>0</v>
      </c>
      <c r="AP6184" s="13">
        <f t="shared" si="1644"/>
        <v>0</v>
      </c>
      <c r="AQ6184" s="13"/>
      <c r="AR6184" s="13">
        <f t="shared" si="1645"/>
        <v>0</v>
      </c>
      <c r="AS6184" s="13"/>
      <c r="AT6184" s="13">
        <f t="shared" si="1646"/>
        <v>0</v>
      </c>
      <c r="AU6184" s="13"/>
      <c r="AV6184" s="13">
        <f t="shared" si="1647"/>
        <v>0</v>
      </c>
      <c r="AW6184" s="13"/>
      <c r="AX6184" s="13">
        <f t="shared" si="1648"/>
        <v>0</v>
      </c>
      <c r="AY6184" s="13"/>
      <c r="AZ6184" s="13">
        <f t="shared" si="1649"/>
        <v>0</v>
      </c>
      <c r="BA6184" s="13"/>
      <c r="BB6184" s="13">
        <f t="shared" si="1650"/>
        <v>0</v>
      </c>
      <c r="BC6184" s="13"/>
      <c r="BD6184" s="13">
        <f t="shared" si="1651"/>
        <v>0</v>
      </c>
      <c r="BE6184" s="13"/>
      <c r="BF6184" s="13">
        <f t="shared" si="1652"/>
        <v>0</v>
      </c>
      <c r="BG6184" s="13"/>
      <c r="BH6184" s="13">
        <f t="shared" si="1653"/>
        <v>191469.06219299609</v>
      </c>
      <c r="BI6184" s="13">
        <f t="shared" si="1654"/>
        <v>191500</v>
      </c>
      <c r="BJ6184" s="13">
        <v>186200</v>
      </c>
    </row>
    <row r="6185" spans="1:62" x14ac:dyDescent="0.25">
      <c r="A6185" t="s">
        <v>5328</v>
      </c>
      <c r="B6185" s="13">
        <v>545</v>
      </c>
      <c r="C6185">
        <v>523640</v>
      </c>
      <c r="D6185">
        <v>1</v>
      </c>
      <c r="E6185">
        <v>0</v>
      </c>
      <c r="F6185">
        <v>0</v>
      </c>
      <c r="G6185">
        <v>0</v>
      </c>
      <c r="H6185">
        <v>0</v>
      </c>
      <c r="I6185" t="s">
        <v>61</v>
      </c>
      <c r="J6185">
        <v>511382</v>
      </c>
      <c r="K6185" t="s">
        <v>272</v>
      </c>
      <c r="L6185">
        <v>511382</v>
      </c>
      <c r="M6185" t="s">
        <v>272</v>
      </c>
      <c r="N6185">
        <v>511382</v>
      </c>
      <c r="O6185" t="s">
        <v>272</v>
      </c>
      <c r="P6185">
        <v>511382</v>
      </c>
      <c r="Q6185" t="s">
        <v>272</v>
      </c>
      <c r="R6185" s="13">
        <v>127220.70985801049</v>
      </c>
      <c r="S6185" s="13"/>
      <c r="T6185" s="13"/>
      <c r="U6185" s="13"/>
      <c r="V6185" s="13">
        <f t="shared" si="1638"/>
        <v>0</v>
      </c>
      <c r="W6185" s="13"/>
      <c r="X6185" s="13">
        <f t="shared" si="1639"/>
        <v>0</v>
      </c>
      <c r="Y6185" s="13"/>
      <c r="Z6185" s="13">
        <f t="shared" si="1640"/>
        <v>0</v>
      </c>
      <c r="AA6185" s="13"/>
      <c r="AB6185" s="13">
        <f t="shared" si="1641"/>
        <v>0</v>
      </c>
      <c r="AC6185" s="13"/>
      <c r="AD6185" s="13"/>
      <c r="AE6185" s="13"/>
      <c r="AF6185" s="13"/>
      <c r="AG6185" s="13"/>
      <c r="AH6185" s="13"/>
      <c r="AI6185" s="13"/>
      <c r="AJ6185" s="13"/>
      <c r="AK6185" s="13">
        <f t="shared" si="1642"/>
        <v>0</v>
      </c>
      <c r="AL6185" s="13"/>
      <c r="AM6185" s="13">
        <f t="shared" si="1643"/>
        <v>0</v>
      </c>
      <c r="AN6185" s="13"/>
      <c r="AO6185" s="13">
        <v>0</v>
      </c>
      <c r="AP6185" s="13">
        <f t="shared" si="1644"/>
        <v>0</v>
      </c>
      <c r="AQ6185" s="13"/>
      <c r="AR6185" s="13">
        <f t="shared" si="1645"/>
        <v>0</v>
      </c>
      <c r="AS6185" s="13"/>
      <c r="AT6185" s="13">
        <f t="shared" si="1646"/>
        <v>0</v>
      </c>
      <c r="AU6185" s="13"/>
      <c r="AV6185" s="13">
        <f t="shared" si="1647"/>
        <v>0</v>
      </c>
      <c r="AW6185" s="13"/>
      <c r="AX6185" s="13">
        <f t="shared" si="1648"/>
        <v>0</v>
      </c>
      <c r="AY6185" s="13"/>
      <c r="AZ6185" s="13">
        <f t="shared" si="1649"/>
        <v>0</v>
      </c>
      <c r="BA6185" s="13"/>
      <c r="BB6185" s="13">
        <f t="shared" si="1650"/>
        <v>0</v>
      </c>
      <c r="BC6185" s="13"/>
      <c r="BD6185" s="13">
        <f t="shared" si="1651"/>
        <v>0</v>
      </c>
      <c r="BE6185" s="13"/>
      <c r="BF6185" s="13">
        <f t="shared" si="1652"/>
        <v>0</v>
      </c>
      <c r="BG6185" s="13"/>
      <c r="BH6185" s="13">
        <f t="shared" si="1653"/>
        <v>127220.70985801049</v>
      </c>
      <c r="BI6185" s="13">
        <f t="shared" si="1654"/>
        <v>127200</v>
      </c>
      <c r="BJ6185" s="13">
        <v>129500</v>
      </c>
    </row>
    <row r="6186" spans="1:62" x14ac:dyDescent="0.25">
      <c r="A6186" t="s">
        <v>1962</v>
      </c>
      <c r="B6186" s="13">
        <v>572</v>
      </c>
      <c r="C6186">
        <v>590240</v>
      </c>
      <c r="D6186">
        <v>1</v>
      </c>
      <c r="E6186">
        <v>0</v>
      </c>
      <c r="F6186">
        <v>0</v>
      </c>
      <c r="G6186">
        <v>0</v>
      </c>
      <c r="H6186">
        <v>0</v>
      </c>
      <c r="I6186" t="s">
        <v>61</v>
      </c>
      <c r="J6186">
        <v>589322</v>
      </c>
      <c r="K6186" t="s">
        <v>754</v>
      </c>
      <c r="L6186">
        <v>589250</v>
      </c>
      <c r="M6186" t="s">
        <v>60</v>
      </c>
      <c r="N6186">
        <v>589250</v>
      </c>
      <c r="O6186" t="s">
        <v>60</v>
      </c>
      <c r="P6186">
        <v>589250</v>
      </c>
      <c r="Q6186" t="s">
        <v>60</v>
      </c>
      <c r="R6186" s="13">
        <v>133441.00111353296</v>
      </c>
      <c r="S6186" s="13"/>
      <c r="T6186" s="13"/>
      <c r="U6186" s="13"/>
      <c r="V6186" s="13">
        <f t="shared" si="1638"/>
        <v>0</v>
      </c>
      <c r="W6186" s="13"/>
      <c r="X6186" s="13">
        <f t="shared" si="1639"/>
        <v>0</v>
      </c>
      <c r="Y6186" s="13"/>
      <c r="Z6186" s="13">
        <f t="shared" si="1640"/>
        <v>0</v>
      </c>
      <c r="AA6186" s="13"/>
      <c r="AB6186" s="13">
        <f t="shared" si="1641"/>
        <v>0</v>
      </c>
      <c r="AC6186" s="13"/>
      <c r="AD6186" s="13"/>
      <c r="AE6186" s="13"/>
      <c r="AF6186" s="13"/>
      <c r="AG6186" s="13"/>
      <c r="AH6186" s="13"/>
      <c r="AI6186" s="13"/>
      <c r="AJ6186" s="13"/>
      <c r="AK6186" s="13">
        <f t="shared" si="1642"/>
        <v>0</v>
      </c>
      <c r="AL6186" s="13"/>
      <c r="AM6186" s="13">
        <f t="shared" si="1643"/>
        <v>0</v>
      </c>
      <c r="AN6186" s="13"/>
      <c r="AO6186" s="13">
        <v>0</v>
      </c>
      <c r="AP6186" s="13">
        <f t="shared" si="1644"/>
        <v>0</v>
      </c>
      <c r="AQ6186" s="13"/>
      <c r="AR6186" s="13">
        <f t="shared" si="1645"/>
        <v>0</v>
      </c>
      <c r="AS6186" s="13"/>
      <c r="AT6186" s="13">
        <f t="shared" si="1646"/>
        <v>0</v>
      </c>
      <c r="AU6186" s="13"/>
      <c r="AV6186" s="13">
        <f t="shared" si="1647"/>
        <v>0</v>
      </c>
      <c r="AW6186" s="13"/>
      <c r="AX6186" s="13">
        <f t="shared" si="1648"/>
        <v>0</v>
      </c>
      <c r="AY6186" s="13"/>
      <c r="AZ6186" s="13">
        <f t="shared" si="1649"/>
        <v>0</v>
      </c>
      <c r="BA6186" s="13"/>
      <c r="BB6186" s="13">
        <f t="shared" si="1650"/>
        <v>0</v>
      </c>
      <c r="BC6186" s="13"/>
      <c r="BD6186" s="13">
        <f t="shared" si="1651"/>
        <v>0</v>
      </c>
      <c r="BE6186" s="13"/>
      <c r="BF6186" s="13">
        <f t="shared" si="1652"/>
        <v>0</v>
      </c>
      <c r="BG6186" s="13"/>
      <c r="BH6186" s="13">
        <f t="shared" si="1653"/>
        <v>133441.00111353296</v>
      </c>
      <c r="BI6186" s="13">
        <f t="shared" si="1654"/>
        <v>133400</v>
      </c>
      <c r="BJ6186" s="13">
        <v>130000</v>
      </c>
    </row>
    <row r="6187" spans="1:62" x14ac:dyDescent="0.25">
      <c r="A6187" t="s">
        <v>1962</v>
      </c>
      <c r="B6187" s="13">
        <v>1002</v>
      </c>
      <c r="C6187">
        <v>553417</v>
      </c>
      <c r="D6187">
        <v>1</v>
      </c>
      <c r="E6187">
        <v>0</v>
      </c>
      <c r="F6187">
        <v>0</v>
      </c>
      <c r="G6187">
        <v>0</v>
      </c>
      <c r="H6187">
        <v>0</v>
      </c>
      <c r="I6187" t="s">
        <v>23</v>
      </c>
      <c r="J6187">
        <v>552828</v>
      </c>
      <c r="K6187" t="s">
        <v>2564</v>
      </c>
      <c r="L6187">
        <v>552046</v>
      </c>
      <c r="M6187" t="s">
        <v>136</v>
      </c>
      <c r="N6187">
        <v>552046</v>
      </c>
      <c r="O6187" t="s">
        <v>136</v>
      </c>
      <c r="P6187">
        <v>552046</v>
      </c>
      <c r="Q6187" t="s">
        <v>136</v>
      </c>
      <c r="R6187" s="13">
        <v>231817.68048945948</v>
      </c>
      <c r="S6187" s="13"/>
      <c r="T6187" s="13"/>
      <c r="U6187" s="13"/>
      <c r="V6187" s="13">
        <f t="shared" si="1638"/>
        <v>0</v>
      </c>
      <c r="W6187" s="13"/>
      <c r="X6187" s="13">
        <f t="shared" si="1639"/>
        <v>0</v>
      </c>
      <c r="Y6187" s="13"/>
      <c r="Z6187" s="13">
        <f t="shared" si="1640"/>
        <v>0</v>
      </c>
      <c r="AA6187" s="13"/>
      <c r="AB6187" s="13">
        <f t="shared" si="1641"/>
        <v>0</v>
      </c>
      <c r="AC6187" s="13"/>
      <c r="AD6187" s="13"/>
      <c r="AE6187" s="13"/>
      <c r="AF6187" s="13"/>
      <c r="AG6187" s="13"/>
      <c r="AH6187" s="13"/>
      <c r="AI6187" s="13"/>
      <c r="AJ6187" s="13"/>
      <c r="AK6187" s="13">
        <f t="shared" si="1642"/>
        <v>0</v>
      </c>
      <c r="AL6187" s="13"/>
      <c r="AM6187" s="13">
        <f t="shared" si="1643"/>
        <v>0</v>
      </c>
      <c r="AN6187" s="13"/>
      <c r="AO6187" s="13">
        <v>0</v>
      </c>
      <c r="AP6187" s="13">
        <f t="shared" si="1644"/>
        <v>0</v>
      </c>
      <c r="AQ6187" s="13"/>
      <c r="AR6187" s="13">
        <f t="shared" si="1645"/>
        <v>0</v>
      </c>
      <c r="AS6187" s="13"/>
      <c r="AT6187" s="13">
        <f t="shared" si="1646"/>
        <v>0</v>
      </c>
      <c r="AU6187" s="13"/>
      <c r="AV6187" s="13">
        <f t="shared" si="1647"/>
        <v>0</v>
      </c>
      <c r="AW6187" s="13"/>
      <c r="AX6187" s="13">
        <f t="shared" si="1648"/>
        <v>0</v>
      </c>
      <c r="AY6187" s="13"/>
      <c r="AZ6187" s="13">
        <f t="shared" si="1649"/>
        <v>0</v>
      </c>
      <c r="BA6187" s="13"/>
      <c r="BB6187" s="13">
        <f t="shared" si="1650"/>
        <v>0</v>
      </c>
      <c r="BC6187" s="13"/>
      <c r="BD6187" s="13">
        <f t="shared" si="1651"/>
        <v>0</v>
      </c>
      <c r="BE6187" s="13"/>
      <c r="BF6187" s="13">
        <f t="shared" si="1652"/>
        <v>0</v>
      </c>
      <c r="BG6187" s="13"/>
      <c r="BH6187" s="13">
        <f t="shared" si="1653"/>
        <v>231817.68048945948</v>
      </c>
      <c r="BI6187" s="13">
        <f t="shared" si="1654"/>
        <v>231800</v>
      </c>
      <c r="BJ6187" s="13">
        <v>232400</v>
      </c>
    </row>
    <row r="6188" spans="1:62" x14ac:dyDescent="0.25">
      <c r="A6188" t="s">
        <v>5329</v>
      </c>
      <c r="B6188" s="13">
        <v>234</v>
      </c>
      <c r="C6188">
        <v>552399</v>
      </c>
      <c r="D6188">
        <v>1</v>
      </c>
      <c r="E6188">
        <v>0</v>
      </c>
      <c r="F6188">
        <v>0</v>
      </c>
      <c r="G6188">
        <v>0</v>
      </c>
      <c r="H6188">
        <v>0</v>
      </c>
      <c r="I6188" t="s">
        <v>61</v>
      </c>
      <c r="J6188">
        <v>505587</v>
      </c>
      <c r="K6188" t="s">
        <v>1295</v>
      </c>
      <c r="L6188">
        <v>505587</v>
      </c>
      <c r="M6188" t="s">
        <v>1295</v>
      </c>
      <c r="N6188">
        <v>505587</v>
      </c>
      <c r="O6188" t="s">
        <v>1295</v>
      </c>
      <c r="P6188">
        <v>505587</v>
      </c>
      <c r="Q6188" t="s">
        <v>1295</v>
      </c>
      <c r="R6188" s="13">
        <v>70488.701001315436</v>
      </c>
      <c r="S6188" s="13"/>
      <c r="T6188" s="13"/>
      <c r="U6188" s="13"/>
      <c r="V6188" s="13">
        <f t="shared" si="1638"/>
        <v>0</v>
      </c>
      <c r="W6188" s="13"/>
      <c r="X6188" s="13">
        <f t="shared" si="1639"/>
        <v>0</v>
      </c>
      <c r="Y6188" s="13"/>
      <c r="Z6188" s="13">
        <f t="shared" si="1640"/>
        <v>0</v>
      </c>
      <c r="AA6188" s="13"/>
      <c r="AB6188" s="13">
        <f t="shared" si="1641"/>
        <v>0</v>
      </c>
      <c r="AC6188" s="13"/>
      <c r="AD6188" s="13"/>
      <c r="AE6188" s="13"/>
      <c r="AF6188" s="13"/>
      <c r="AG6188" s="13"/>
      <c r="AH6188" s="13"/>
      <c r="AI6188" s="13"/>
      <c r="AJ6188" s="13"/>
      <c r="AK6188" s="13">
        <f t="shared" si="1642"/>
        <v>0</v>
      </c>
      <c r="AL6188" s="13"/>
      <c r="AM6188" s="13">
        <f t="shared" si="1643"/>
        <v>0</v>
      </c>
      <c r="AN6188" s="13"/>
      <c r="AO6188" s="13">
        <v>0</v>
      </c>
      <c r="AP6188" s="13">
        <f t="shared" si="1644"/>
        <v>0</v>
      </c>
      <c r="AQ6188" s="13"/>
      <c r="AR6188" s="13">
        <f t="shared" si="1645"/>
        <v>0</v>
      </c>
      <c r="AS6188" s="13"/>
      <c r="AT6188" s="13">
        <f t="shared" si="1646"/>
        <v>0</v>
      </c>
      <c r="AU6188" s="13"/>
      <c r="AV6188" s="13">
        <f t="shared" si="1647"/>
        <v>0</v>
      </c>
      <c r="AW6188" s="13"/>
      <c r="AX6188" s="13">
        <f t="shared" si="1648"/>
        <v>0</v>
      </c>
      <c r="AY6188" s="13"/>
      <c r="AZ6188" s="13">
        <f t="shared" si="1649"/>
        <v>0</v>
      </c>
      <c r="BA6188" s="13"/>
      <c r="BB6188" s="13">
        <f t="shared" si="1650"/>
        <v>0</v>
      </c>
      <c r="BC6188" s="13"/>
      <c r="BD6188" s="13">
        <f t="shared" si="1651"/>
        <v>0</v>
      </c>
      <c r="BE6188" s="13"/>
      <c r="BF6188" s="13">
        <f t="shared" si="1652"/>
        <v>0</v>
      </c>
      <c r="BG6188" s="13"/>
      <c r="BH6188" s="13">
        <f t="shared" si="1653"/>
        <v>70488.701001315436</v>
      </c>
      <c r="BI6188" s="13">
        <f t="shared" si="1654"/>
        <v>70500</v>
      </c>
      <c r="BJ6188" s="13">
        <v>70800</v>
      </c>
    </row>
    <row r="6189" spans="1:62" x14ac:dyDescent="0.25">
      <c r="A6189" t="s">
        <v>5330</v>
      </c>
      <c r="B6189" s="13">
        <v>1851</v>
      </c>
      <c r="C6189">
        <v>500011</v>
      </c>
      <c r="D6189">
        <v>1</v>
      </c>
      <c r="E6189">
        <v>0</v>
      </c>
      <c r="F6189">
        <v>0</v>
      </c>
      <c r="G6189">
        <v>0</v>
      </c>
      <c r="H6189">
        <v>0</v>
      </c>
      <c r="I6189" t="s">
        <v>90</v>
      </c>
      <c r="J6189">
        <v>585068</v>
      </c>
      <c r="K6189" t="s">
        <v>275</v>
      </c>
      <c r="L6189">
        <v>585068</v>
      </c>
      <c r="M6189" t="s">
        <v>275</v>
      </c>
      <c r="N6189">
        <v>585068</v>
      </c>
      <c r="O6189" t="s">
        <v>275</v>
      </c>
      <c r="P6189">
        <v>585068</v>
      </c>
      <c r="Q6189" t="s">
        <v>275</v>
      </c>
      <c r="R6189" s="13">
        <v>423086.06994699372</v>
      </c>
      <c r="S6189" s="13"/>
      <c r="T6189" s="13"/>
      <c r="U6189" s="13"/>
      <c r="V6189" s="13">
        <f t="shared" si="1638"/>
        <v>0</v>
      </c>
      <c r="W6189" s="13"/>
      <c r="X6189" s="13">
        <f t="shared" si="1639"/>
        <v>0</v>
      </c>
      <c r="Y6189" s="13"/>
      <c r="Z6189" s="13">
        <f t="shared" si="1640"/>
        <v>0</v>
      </c>
      <c r="AA6189" s="13"/>
      <c r="AB6189" s="13">
        <f t="shared" si="1641"/>
        <v>0</v>
      </c>
      <c r="AC6189" s="13"/>
      <c r="AD6189" s="13"/>
      <c r="AE6189" s="13"/>
      <c r="AF6189" s="13"/>
      <c r="AG6189" s="13"/>
      <c r="AH6189" s="13"/>
      <c r="AI6189" s="13"/>
      <c r="AJ6189" s="13"/>
      <c r="AK6189" s="13">
        <f t="shared" si="1642"/>
        <v>0</v>
      </c>
      <c r="AL6189" s="13"/>
      <c r="AM6189" s="13">
        <f t="shared" si="1643"/>
        <v>0</v>
      </c>
      <c r="AN6189" s="13"/>
      <c r="AO6189" s="13">
        <v>0</v>
      </c>
      <c r="AP6189" s="13">
        <f t="shared" si="1644"/>
        <v>0</v>
      </c>
      <c r="AQ6189" s="13"/>
      <c r="AR6189" s="13">
        <f t="shared" si="1645"/>
        <v>0</v>
      </c>
      <c r="AS6189" s="13"/>
      <c r="AT6189" s="13">
        <f t="shared" si="1646"/>
        <v>0</v>
      </c>
      <c r="AU6189" s="13"/>
      <c r="AV6189" s="13">
        <f t="shared" si="1647"/>
        <v>0</v>
      </c>
      <c r="AW6189" s="13"/>
      <c r="AX6189" s="13">
        <f t="shared" si="1648"/>
        <v>0</v>
      </c>
      <c r="AY6189" s="13"/>
      <c r="AZ6189" s="13">
        <f t="shared" si="1649"/>
        <v>0</v>
      </c>
      <c r="BA6189" s="13"/>
      <c r="BB6189" s="13">
        <f t="shared" si="1650"/>
        <v>0</v>
      </c>
      <c r="BC6189" s="13"/>
      <c r="BD6189" s="13">
        <f t="shared" si="1651"/>
        <v>0</v>
      </c>
      <c r="BE6189" s="13"/>
      <c r="BF6189" s="13">
        <f t="shared" si="1652"/>
        <v>0</v>
      </c>
      <c r="BG6189" s="13"/>
      <c r="BH6189" s="13">
        <f t="shared" si="1653"/>
        <v>423086.06994699372</v>
      </c>
      <c r="BI6189" s="13">
        <f t="shared" si="1654"/>
        <v>423100</v>
      </c>
      <c r="BJ6189" s="13">
        <v>428700</v>
      </c>
    </row>
    <row r="6190" spans="1:62" x14ac:dyDescent="0.25">
      <c r="A6190" t="s">
        <v>5331</v>
      </c>
      <c r="B6190" s="13">
        <v>195</v>
      </c>
      <c r="C6190">
        <v>599425</v>
      </c>
      <c r="D6190">
        <v>1</v>
      </c>
      <c r="E6190">
        <v>0</v>
      </c>
      <c r="F6190">
        <v>0</v>
      </c>
      <c r="G6190">
        <v>0</v>
      </c>
      <c r="H6190">
        <v>0</v>
      </c>
      <c r="I6190" t="s">
        <v>26</v>
      </c>
      <c r="J6190">
        <v>532819</v>
      </c>
      <c r="K6190" t="s">
        <v>319</v>
      </c>
      <c r="L6190">
        <v>532053</v>
      </c>
      <c r="M6190" t="s">
        <v>257</v>
      </c>
      <c r="N6190">
        <v>532819</v>
      </c>
      <c r="O6190" t="s">
        <v>319</v>
      </c>
      <c r="P6190">
        <v>532819</v>
      </c>
      <c r="Q6190" t="s">
        <v>319</v>
      </c>
      <c r="R6190" s="13">
        <v>70488.701001315436</v>
      </c>
      <c r="S6190" s="13"/>
      <c r="T6190" s="13"/>
      <c r="U6190" s="13"/>
      <c r="V6190" s="13">
        <f t="shared" si="1638"/>
        <v>0</v>
      </c>
      <c r="W6190" s="13"/>
      <c r="X6190" s="13">
        <f t="shared" si="1639"/>
        <v>0</v>
      </c>
      <c r="Y6190" s="13"/>
      <c r="Z6190" s="13">
        <f t="shared" si="1640"/>
        <v>0</v>
      </c>
      <c r="AA6190" s="13"/>
      <c r="AB6190" s="13">
        <f t="shared" si="1641"/>
        <v>0</v>
      </c>
      <c r="AC6190" s="13"/>
      <c r="AD6190" s="13"/>
      <c r="AE6190" s="13"/>
      <c r="AF6190" s="13"/>
      <c r="AG6190" s="13"/>
      <c r="AH6190" s="13"/>
      <c r="AI6190" s="13"/>
      <c r="AJ6190" s="13"/>
      <c r="AK6190" s="13">
        <f t="shared" si="1642"/>
        <v>0</v>
      </c>
      <c r="AL6190" s="13"/>
      <c r="AM6190" s="13">
        <f t="shared" si="1643"/>
        <v>0</v>
      </c>
      <c r="AN6190" s="13"/>
      <c r="AO6190" s="13">
        <v>0</v>
      </c>
      <c r="AP6190" s="13">
        <f t="shared" si="1644"/>
        <v>0</v>
      </c>
      <c r="AQ6190" s="13"/>
      <c r="AR6190" s="13">
        <f t="shared" si="1645"/>
        <v>0</v>
      </c>
      <c r="AS6190" s="13"/>
      <c r="AT6190" s="13">
        <f t="shared" si="1646"/>
        <v>0</v>
      </c>
      <c r="AU6190" s="13"/>
      <c r="AV6190" s="13">
        <f t="shared" si="1647"/>
        <v>0</v>
      </c>
      <c r="AW6190" s="13"/>
      <c r="AX6190" s="13">
        <f t="shared" si="1648"/>
        <v>0</v>
      </c>
      <c r="AY6190" s="13"/>
      <c r="AZ6190" s="13">
        <f t="shared" si="1649"/>
        <v>0</v>
      </c>
      <c r="BA6190" s="13"/>
      <c r="BB6190" s="13">
        <f t="shared" si="1650"/>
        <v>0</v>
      </c>
      <c r="BC6190" s="13"/>
      <c r="BD6190" s="13">
        <f t="shared" si="1651"/>
        <v>0</v>
      </c>
      <c r="BE6190" s="13"/>
      <c r="BF6190" s="13">
        <f t="shared" si="1652"/>
        <v>0</v>
      </c>
      <c r="BG6190" s="13"/>
      <c r="BH6190" s="13">
        <f t="shared" si="1653"/>
        <v>70488.701001315436</v>
      </c>
      <c r="BI6190" s="13">
        <f t="shared" si="1654"/>
        <v>70500</v>
      </c>
      <c r="BJ6190" s="13">
        <v>70800</v>
      </c>
    </row>
    <row r="6191" spans="1:62" x14ac:dyDescent="0.25">
      <c r="A6191" t="s">
        <v>5331</v>
      </c>
      <c r="B6191" s="13">
        <v>483</v>
      </c>
      <c r="C6191">
        <v>567426</v>
      </c>
      <c r="D6191">
        <v>1</v>
      </c>
      <c r="E6191">
        <v>0</v>
      </c>
      <c r="F6191">
        <v>0</v>
      </c>
      <c r="G6191">
        <v>0</v>
      </c>
      <c r="H6191">
        <v>0</v>
      </c>
      <c r="I6191" t="s">
        <v>85</v>
      </c>
      <c r="J6191">
        <v>567027</v>
      </c>
      <c r="K6191" t="s">
        <v>205</v>
      </c>
      <c r="L6191">
        <v>567027</v>
      </c>
      <c r="M6191" t="s">
        <v>205</v>
      </c>
      <c r="N6191">
        <v>567027</v>
      </c>
      <c r="O6191" t="s">
        <v>205</v>
      </c>
      <c r="P6191">
        <v>567027</v>
      </c>
      <c r="Q6191" t="s">
        <v>205</v>
      </c>
      <c r="R6191" s="13">
        <v>112914.82718421859</v>
      </c>
      <c r="S6191" s="13"/>
      <c r="T6191" s="13"/>
      <c r="U6191" s="13"/>
      <c r="V6191" s="13">
        <f t="shared" si="1638"/>
        <v>0</v>
      </c>
      <c r="W6191" s="13"/>
      <c r="X6191" s="13">
        <f t="shared" si="1639"/>
        <v>0</v>
      </c>
      <c r="Y6191" s="13"/>
      <c r="Z6191" s="13">
        <f t="shared" si="1640"/>
        <v>0</v>
      </c>
      <c r="AA6191" s="13"/>
      <c r="AB6191" s="13">
        <f t="shared" si="1641"/>
        <v>0</v>
      </c>
      <c r="AC6191" s="13"/>
      <c r="AD6191" s="13"/>
      <c r="AE6191" s="13"/>
      <c r="AF6191" s="13"/>
      <c r="AG6191" s="13"/>
      <c r="AH6191" s="13"/>
      <c r="AI6191" s="13"/>
      <c r="AJ6191" s="13"/>
      <c r="AK6191" s="13">
        <f t="shared" si="1642"/>
        <v>0</v>
      </c>
      <c r="AL6191" s="13"/>
      <c r="AM6191" s="13">
        <f t="shared" si="1643"/>
        <v>0</v>
      </c>
      <c r="AN6191" s="13"/>
      <c r="AO6191" s="13">
        <v>0</v>
      </c>
      <c r="AP6191" s="13">
        <f t="shared" si="1644"/>
        <v>0</v>
      </c>
      <c r="AQ6191" s="13"/>
      <c r="AR6191" s="13">
        <f t="shared" si="1645"/>
        <v>0</v>
      </c>
      <c r="AS6191" s="13"/>
      <c r="AT6191" s="13">
        <f t="shared" si="1646"/>
        <v>0</v>
      </c>
      <c r="AU6191" s="13"/>
      <c r="AV6191" s="13">
        <f t="shared" si="1647"/>
        <v>0</v>
      </c>
      <c r="AW6191" s="13"/>
      <c r="AX6191" s="13">
        <f t="shared" si="1648"/>
        <v>0</v>
      </c>
      <c r="AY6191" s="13"/>
      <c r="AZ6191" s="13">
        <f t="shared" si="1649"/>
        <v>0</v>
      </c>
      <c r="BA6191" s="13"/>
      <c r="BB6191" s="13">
        <f t="shared" si="1650"/>
        <v>0</v>
      </c>
      <c r="BC6191" s="13"/>
      <c r="BD6191" s="13">
        <f t="shared" si="1651"/>
        <v>0</v>
      </c>
      <c r="BE6191" s="13"/>
      <c r="BF6191" s="13">
        <f t="shared" si="1652"/>
        <v>0</v>
      </c>
      <c r="BG6191" s="13"/>
      <c r="BH6191" s="13">
        <f t="shared" si="1653"/>
        <v>112914.82718421859</v>
      </c>
      <c r="BI6191" s="13">
        <f t="shared" si="1654"/>
        <v>112900</v>
      </c>
      <c r="BJ6191" s="13">
        <v>114000</v>
      </c>
    </row>
    <row r="6192" spans="1:62" x14ac:dyDescent="0.25">
      <c r="A6192" t="s">
        <v>5332</v>
      </c>
      <c r="B6192" s="13">
        <v>1825</v>
      </c>
      <c r="C6192">
        <v>584266</v>
      </c>
      <c r="D6192">
        <v>1</v>
      </c>
      <c r="E6192">
        <v>0</v>
      </c>
      <c r="F6192">
        <v>0</v>
      </c>
      <c r="G6192">
        <v>0</v>
      </c>
      <c r="H6192">
        <v>0</v>
      </c>
      <c r="I6192" t="s">
        <v>30</v>
      </c>
      <c r="J6192">
        <v>583391</v>
      </c>
      <c r="K6192" t="s">
        <v>1644</v>
      </c>
      <c r="L6192">
        <v>583952</v>
      </c>
      <c r="M6192" t="s">
        <v>104</v>
      </c>
      <c r="N6192">
        <v>583952</v>
      </c>
      <c r="O6192" t="s">
        <v>104</v>
      </c>
      <c r="P6192">
        <v>583952</v>
      </c>
      <c r="Q6192" t="s">
        <v>104</v>
      </c>
      <c r="R6192" s="13">
        <v>417277.10445038415</v>
      </c>
      <c r="S6192" s="13"/>
      <c r="T6192" s="13"/>
      <c r="U6192" s="13"/>
      <c r="V6192" s="13">
        <f t="shared" si="1638"/>
        <v>0</v>
      </c>
      <c r="W6192" s="13"/>
      <c r="X6192" s="13">
        <f t="shared" si="1639"/>
        <v>0</v>
      </c>
      <c r="Y6192" s="13"/>
      <c r="Z6192" s="13">
        <f t="shared" si="1640"/>
        <v>0</v>
      </c>
      <c r="AA6192" s="13"/>
      <c r="AB6192" s="13">
        <f t="shared" si="1641"/>
        <v>0</v>
      </c>
      <c r="AC6192" s="13"/>
      <c r="AD6192" s="13"/>
      <c r="AE6192" s="13"/>
      <c r="AF6192" s="13"/>
      <c r="AG6192" s="13"/>
      <c r="AH6192" s="13"/>
      <c r="AI6192" s="13"/>
      <c r="AJ6192" s="13"/>
      <c r="AK6192" s="13">
        <f t="shared" si="1642"/>
        <v>0</v>
      </c>
      <c r="AL6192" s="13"/>
      <c r="AM6192" s="13">
        <f t="shared" si="1643"/>
        <v>0</v>
      </c>
      <c r="AN6192" s="13"/>
      <c r="AO6192" s="13">
        <v>1</v>
      </c>
      <c r="AP6192" s="13">
        <f t="shared" si="1644"/>
        <v>30500</v>
      </c>
      <c r="AQ6192" s="13"/>
      <c r="AR6192" s="13">
        <f t="shared" si="1645"/>
        <v>0</v>
      </c>
      <c r="AS6192" s="13"/>
      <c r="AT6192" s="13">
        <f t="shared" si="1646"/>
        <v>0</v>
      </c>
      <c r="AU6192" s="13"/>
      <c r="AV6192" s="13">
        <f t="shared" si="1647"/>
        <v>0</v>
      </c>
      <c r="AW6192" s="13"/>
      <c r="AX6192" s="13">
        <f t="shared" si="1648"/>
        <v>0</v>
      </c>
      <c r="AY6192" s="13"/>
      <c r="AZ6192" s="13">
        <f t="shared" si="1649"/>
        <v>0</v>
      </c>
      <c r="BA6192" s="13"/>
      <c r="BB6192" s="13">
        <f t="shared" si="1650"/>
        <v>0</v>
      </c>
      <c r="BC6192" s="13"/>
      <c r="BD6192" s="13">
        <f t="shared" si="1651"/>
        <v>0</v>
      </c>
      <c r="BE6192" s="13"/>
      <c r="BF6192" s="13">
        <f t="shared" si="1652"/>
        <v>0</v>
      </c>
      <c r="BG6192" s="13"/>
      <c r="BH6192" s="13">
        <f t="shared" si="1653"/>
        <v>447777.10445038415</v>
      </c>
      <c r="BI6192" s="13">
        <f t="shared" si="1654"/>
        <v>447800</v>
      </c>
      <c r="BJ6192" s="13">
        <v>441900</v>
      </c>
    </row>
    <row r="6193" spans="1:62" x14ac:dyDescent="0.25">
      <c r="A6193" s="3" t="s">
        <v>2310</v>
      </c>
      <c r="B6193" s="13">
        <v>1488</v>
      </c>
      <c r="C6193">
        <v>591998</v>
      </c>
      <c r="D6193">
        <v>1</v>
      </c>
      <c r="E6193">
        <v>1</v>
      </c>
      <c r="F6193">
        <v>0</v>
      </c>
      <c r="G6193">
        <v>0</v>
      </c>
      <c r="H6193">
        <v>0</v>
      </c>
      <c r="I6193" t="s">
        <v>75</v>
      </c>
      <c r="J6193">
        <v>591998</v>
      </c>
      <c r="K6193" t="s">
        <v>2310</v>
      </c>
      <c r="L6193">
        <v>591181</v>
      </c>
      <c r="M6193" t="s">
        <v>97</v>
      </c>
      <c r="N6193">
        <v>591181</v>
      </c>
      <c r="O6193" t="s">
        <v>97</v>
      </c>
      <c r="P6193">
        <v>591181</v>
      </c>
      <c r="Q6193" t="s">
        <v>97</v>
      </c>
      <c r="R6193" s="13">
        <v>341723.26866510703</v>
      </c>
      <c r="S6193" s="13">
        <v>1668</v>
      </c>
      <c r="T6193" s="13">
        <v>89290.29162434602</v>
      </c>
      <c r="U6193" s="13"/>
      <c r="V6193" s="13">
        <f t="shared" si="1638"/>
        <v>0</v>
      </c>
      <c r="W6193" s="13"/>
      <c r="X6193" s="13">
        <f t="shared" si="1639"/>
        <v>0</v>
      </c>
      <c r="Y6193" s="13">
        <v>12</v>
      </c>
      <c r="Z6193" s="13">
        <f t="shared" si="1640"/>
        <v>11856</v>
      </c>
      <c r="AA6193" s="13">
        <v>5</v>
      </c>
      <c r="AB6193" s="13">
        <f t="shared" si="1641"/>
        <v>1235</v>
      </c>
      <c r="AC6193" s="13"/>
      <c r="AD6193" s="13"/>
      <c r="AE6193" s="13"/>
      <c r="AF6193" s="13"/>
      <c r="AG6193" s="13"/>
      <c r="AH6193" s="13"/>
      <c r="AI6193" s="13"/>
      <c r="AJ6193" s="13"/>
      <c r="AK6193" s="13">
        <f t="shared" si="1642"/>
        <v>0</v>
      </c>
      <c r="AL6193" s="13"/>
      <c r="AM6193" s="13">
        <f t="shared" si="1643"/>
        <v>0</v>
      </c>
      <c r="AN6193" s="13"/>
      <c r="AO6193" s="13">
        <v>0</v>
      </c>
      <c r="AP6193" s="13">
        <f t="shared" si="1644"/>
        <v>0</v>
      </c>
      <c r="AQ6193" s="13"/>
      <c r="AR6193" s="13">
        <f t="shared" si="1645"/>
        <v>0</v>
      </c>
      <c r="AS6193" s="13"/>
      <c r="AT6193" s="13">
        <f t="shared" si="1646"/>
        <v>0</v>
      </c>
      <c r="AU6193" s="13"/>
      <c r="AV6193" s="13">
        <f t="shared" si="1647"/>
        <v>0</v>
      </c>
      <c r="AW6193" s="13"/>
      <c r="AX6193" s="13">
        <f t="shared" si="1648"/>
        <v>0</v>
      </c>
      <c r="AY6193" s="13"/>
      <c r="AZ6193" s="13">
        <f t="shared" si="1649"/>
        <v>0</v>
      </c>
      <c r="BA6193" s="13"/>
      <c r="BB6193" s="13">
        <f t="shared" si="1650"/>
        <v>0</v>
      </c>
      <c r="BC6193" s="13"/>
      <c r="BD6193" s="13">
        <f t="shared" si="1651"/>
        <v>0</v>
      </c>
      <c r="BE6193" s="13"/>
      <c r="BF6193" s="13">
        <f t="shared" si="1652"/>
        <v>0</v>
      </c>
      <c r="BG6193" s="13"/>
      <c r="BH6193" s="13">
        <f t="shared" si="1653"/>
        <v>444104.56028945302</v>
      </c>
      <c r="BI6193" s="13">
        <f t="shared" si="1654"/>
        <v>444100</v>
      </c>
      <c r="BJ6193" s="13">
        <v>456100</v>
      </c>
    </row>
    <row r="6194" spans="1:62" x14ac:dyDescent="0.25">
      <c r="A6194" t="s">
        <v>5333</v>
      </c>
      <c r="B6194" s="13">
        <v>282</v>
      </c>
      <c r="C6194">
        <v>595179</v>
      </c>
      <c r="D6194">
        <v>1</v>
      </c>
      <c r="E6194">
        <v>0</v>
      </c>
      <c r="F6194">
        <v>0</v>
      </c>
      <c r="G6194">
        <v>0</v>
      </c>
      <c r="H6194">
        <v>0</v>
      </c>
      <c r="I6194" t="s">
        <v>30</v>
      </c>
      <c r="J6194">
        <v>594709</v>
      </c>
      <c r="K6194" t="s">
        <v>150</v>
      </c>
      <c r="L6194">
        <v>594709</v>
      </c>
      <c r="M6194" t="s">
        <v>150</v>
      </c>
      <c r="N6194">
        <v>593711</v>
      </c>
      <c r="O6194" t="s">
        <v>149</v>
      </c>
      <c r="P6194">
        <v>593711</v>
      </c>
      <c r="Q6194" t="s">
        <v>149</v>
      </c>
      <c r="R6194" s="13">
        <v>70488.701001315436</v>
      </c>
      <c r="S6194" s="13"/>
      <c r="T6194" s="13"/>
      <c r="U6194" s="13"/>
      <c r="V6194" s="13">
        <f t="shared" si="1638"/>
        <v>0</v>
      </c>
      <c r="W6194" s="13"/>
      <c r="X6194" s="13">
        <f t="shared" si="1639"/>
        <v>0</v>
      </c>
      <c r="Y6194" s="13"/>
      <c r="Z6194" s="13">
        <f t="shared" si="1640"/>
        <v>0</v>
      </c>
      <c r="AA6194" s="13"/>
      <c r="AB6194" s="13">
        <f t="shared" si="1641"/>
        <v>0</v>
      </c>
      <c r="AC6194" s="13"/>
      <c r="AD6194" s="13"/>
      <c r="AE6194" s="13"/>
      <c r="AF6194" s="13"/>
      <c r="AG6194" s="13"/>
      <c r="AH6194" s="13"/>
      <c r="AI6194" s="13"/>
      <c r="AJ6194" s="13"/>
      <c r="AK6194" s="13">
        <f t="shared" si="1642"/>
        <v>0</v>
      </c>
      <c r="AL6194" s="13"/>
      <c r="AM6194" s="13">
        <f t="shared" si="1643"/>
        <v>0</v>
      </c>
      <c r="AN6194" s="13"/>
      <c r="AO6194" s="13">
        <v>0</v>
      </c>
      <c r="AP6194" s="13">
        <f t="shared" si="1644"/>
        <v>0</v>
      </c>
      <c r="AQ6194" s="13"/>
      <c r="AR6194" s="13">
        <f t="shared" si="1645"/>
        <v>0</v>
      </c>
      <c r="AS6194" s="13"/>
      <c r="AT6194" s="13">
        <f t="shared" si="1646"/>
        <v>0</v>
      </c>
      <c r="AU6194" s="13"/>
      <c r="AV6194" s="13">
        <f t="shared" si="1647"/>
        <v>0</v>
      </c>
      <c r="AW6194" s="13"/>
      <c r="AX6194" s="13">
        <f t="shared" si="1648"/>
        <v>0</v>
      </c>
      <c r="AY6194" s="13"/>
      <c r="AZ6194" s="13">
        <f t="shared" si="1649"/>
        <v>0</v>
      </c>
      <c r="BA6194" s="13"/>
      <c r="BB6194" s="13">
        <f t="shared" si="1650"/>
        <v>0</v>
      </c>
      <c r="BC6194" s="13"/>
      <c r="BD6194" s="13">
        <f t="shared" si="1651"/>
        <v>0</v>
      </c>
      <c r="BE6194" s="13"/>
      <c r="BF6194" s="13">
        <f t="shared" si="1652"/>
        <v>0</v>
      </c>
      <c r="BG6194" s="13"/>
      <c r="BH6194" s="13">
        <f t="shared" si="1653"/>
        <v>70488.701001315436</v>
      </c>
      <c r="BI6194" s="13">
        <f t="shared" si="1654"/>
        <v>70500</v>
      </c>
      <c r="BJ6194" s="13">
        <v>70800</v>
      </c>
    </row>
    <row r="6195" spans="1:62" x14ac:dyDescent="0.25">
      <c r="A6195" t="s">
        <v>5333</v>
      </c>
      <c r="B6195" s="13">
        <v>511</v>
      </c>
      <c r="C6195">
        <v>586811</v>
      </c>
      <c r="D6195">
        <v>1</v>
      </c>
      <c r="E6195">
        <v>0</v>
      </c>
      <c r="F6195">
        <v>0</v>
      </c>
      <c r="G6195">
        <v>0</v>
      </c>
      <c r="H6195">
        <v>0</v>
      </c>
      <c r="I6195" t="s">
        <v>30</v>
      </c>
      <c r="J6195">
        <v>586307</v>
      </c>
      <c r="K6195" t="s">
        <v>71</v>
      </c>
      <c r="L6195">
        <v>586307</v>
      </c>
      <c r="M6195" t="s">
        <v>71</v>
      </c>
      <c r="N6195">
        <v>586307</v>
      </c>
      <c r="O6195" t="s">
        <v>71</v>
      </c>
      <c r="P6195">
        <v>586307</v>
      </c>
      <c r="Q6195" t="s">
        <v>71</v>
      </c>
      <c r="R6195" s="13">
        <v>119379.46662338875</v>
      </c>
      <c r="S6195" s="13"/>
      <c r="T6195" s="13"/>
      <c r="U6195" s="13"/>
      <c r="V6195" s="13">
        <f t="shared" si="1638"/>
        <v>0</v>
      </c>
      <c r="W6195" s="13"/>
      <c r="X6195" s="13">
        <f t="shared" si="1639"/>
        <v>0</v>
      </c>
      <c r="Y6195" s="13"/>
      <c r="Z6195" s="13">
        <f t="shared" si="1640"/>
        <v>0</v>
      </c>
      <c r="AA6195" s="13"/>
      <c r="AB6195" s="13">
        <f t="shared" si="1641"/>
        <v>0</v>
      </c>
      <c r="AC6195" s="13"/>
      <c r="AD6195" s="13"/>
      <c r="AE6195" s="13"/>
      <c r="AF6195" s="13"/>
      <c r="AG6195" s="13"/>
      <c r="AH6195" s="13"/>
      <c r="AI6195" s="13"/>
      <c r="AJ6195" s="13"/>
      <c r="AK6195" s="13">
        <f t="shared" si="1642"/>
        <v>0</v>
      </c>
      <c r="AL6195" s="13"/>
      <c r="AM6195" s="13">
        <f t="shared" si="1643"/>
        <v>0</v>
      </c>
      <c r="AN6195" s="13"/>
      <c r="AO6195" s="13">
        <v>0</v>
      </c>
      <c r="AP6195" s="13">
        <f t="shared" si="1644"/>
        <v>0</v>
      </c>
      <c r="AQ6195" s="13"/>
      <c r="AR6195" s="13">
        <f t="shared" si="1645"/>
        <v>0</v>
      </c>
      <c r="AS6195" s="13"/>
      <c r="AT6195" s="13">
        <f t="shared" si="1646"/>
        <v>0</v>
      </c>
      <c r="AU6195" s="13"/>
      <c r="AV6195" s="13">
        <f t="shared" si="1647"/>
        <v>0</v>
      </c>
      <c r="AW6195" s="13"/>
      <c r="AX6195" s="13">
        <f t="shared" si="1648"/>
        <v>0</v>
      </c>
      <c r="AY6195" s="13"/>
      <c r="AZ6195" s="13">
        <f t="shared" si="1649"/>
        <v>0</v>
      </c>
      <c r="BA6195" s="13"/>
      <c r="BB6195" s="13">
        <f t="shared" si="1650"/>
        <v>0</v>
      </c>
      <c r="BC6195" s="13"/>
      <c r="BD6195" s="13">
        <f t="shared" si="1651"/>
        <v>0</v>
      </c>
      <c r="BE6195" s="13"/>
      <c r="BF6195" s="13">
        <f t="shared" si="1652"/>
        <v>0</v>
      </c>
      <c r="BG6195" s="13"/>
      <c r="BH6195" s="13">
        <f t="shared" si="1653"/>
        <v>119379.46662338875</v>
      </c>
      <c r="BI6195" s="13">
        <f t="shared" si="1654"/>
        <v>119400</v>
      </c>
      <c r="BJ6195" s="13">
        <v>119400</v>
      </c>
    </row>
    <row r="6196" spans="1:62" x14ac:dyDescent="0.25">
      <c r="A6196" t="s">
        <v>5334</v>
      </c>
      <c r="B6196" s="13">
        <v>262</v>
      </c>
      <c r="C6196">
        <v>599417</v>
      </c>
      <c r="D6196">
        <v>1</v>
      </c>
      <c r="E6196">
        <v>0</v>
      </c>
      <c r="F6196">
        <v>0</v>
      </c>
      <c r="G6196">
        <v>0</v>
      </c>
      <c r="H6196">
        <v>0</v>
      </c>
      <c r="I6196" t="s">
        <v>26</v>
      </c>
      <c r="J6196">
        <v>531057</v>
      </c>
      <c r="K6196" t="s">
        <v>187</v>
      </c>
      <c r="L6196">
        <v>531057</v>
      </c>
      <c r="M6196" t="s">
        <v>187</v>
      </c>
      <c r="N6196">
        <v>531057</v>
      </c>
      <c r="O6196" t="s">
        <v>187</v>
      </c>
      <c r="P6196">
        <v>531057</v>
      </c>
      <c r="Q6196" t="s">
        <v>187</v>
      </c>
      <c r="R6196" s="13">
        <v>70488.701001315436</v>
      </c>
      <c r="S6196" s="13"/>
      <c r="T6196" s="13"/>
      <c r="U6196" s="13"/>
      <c r="V6196" s="13">
        <f t="shared" si="1638"/>
        <v>0</v>
      </c>
      <c r="W6196" s="13"/>
      <c r="X6196" s="13">
        <f t="shared" si="1639"/>
        <v>0</v>
      </c>
      <c r="Y6196" s="13"/>
      <c r="Z6196" s="13">
        <f t="shared" si="1640"/>
        <v>0</v>
      </c>
      <c r="AA6196" s="13"/>
      <c r="AB6196" s="13">
        <f t="shared" si="1641"/>
        <v>0</v>
      </c>
      <c r="AC6196" s="13"/>
      <c r="AD6196" s="13"/>
      <c r="AE6196" s="13"/>
      <c r="AF6196" s="13"/>
      <c r="AG6196" s="13"/>
      <c r="AH6196" s="13"/>
      <c r="AI6196" s="13"/>
      <c r="AJ6196" s="13"/>
      <c r="AK6196" s="13">
        <f t="shared" si="1642"/>
        <v>0</v>
      </c>
      <c r="AL6196" s="13"/>
      <c r="AM6196" s="13">
        <f t="shared" si="1643"/>
        <v>0</v>
      </c>
      <c r="AN6196" s="13"/>
      <c r="AO6196" s="13">
        <v>0</v>
      </c>
      <c r="AP6196" s="13">
        <f t="shared" si="1644"/>
        <v>0</v>
      </c>
      <c r="AQ6196" s="13"/>
      <c r="AR6196" s="13">
        <f t="shared" si="1645"/>
        <v>0</v>
      </c>
      <c r="AS6196" s="13"/>
      <c r="AT6196" s="13">
        <f t="shared" si="1646"/>
        <v>0</v>
      </c>
      <c r="AU6196" s="13"/>
      <c r="AV6196" s="13">
        <f t="shared" si="1647"/>
        <v>0</v>
      </c>
      <c r="AW6196" s="13"/>
      <c r="AX6196" s="13">
        <f t="shared" si="1648"/>
        <v>0</v>
      </c>
      <c r="AY6196" s="13"/>
      <c r="AZ6196" s="13">
        <f t="shared" si="1649"/>
        <v>0</v>
      </c>
      <c r="BA6196" s="13"/>
      <c r="BB6196" s="13">
        <f t="shared" si="1650"/>
        <v>0</v>
      </c>
      <c r="BC6196" s="13"/>
      <c r="BD6196" s="13">
        <f t="shared" si="1651"/>
        <v>0</v>
      </c>
      <c r="BE6196" s="13"/>
      <c r="BF6196" s="13">
        <f t="shared" si="1652"/>
        <v>0</v>
      </c>
      <c r="BG6196" s="13"/>
      <c r="BH6196" s="13">
        <f t="shared" si="1653"/>
        <v>70488.701001315436</v>
      </c>
      <c r="BI6196" s="13">
        <f t="shared" si="1654"/>
        <v>70500</v>
      </c>
      <c r="BJ6196" s="13">
        <v>70800</v>
      </c>
    </row>
    <row r="6197" spans="1:62" x14ac:dyDescent="0.25">
      <c r="A6197" s="4" t="s">
        <v>5335</v>
      </c>
      <c r="B6197" s="13">
        <v>1631</v>
      </c>
      <c r="C6197">
        <v>557528</v>
      </c>
      <c r="D6197">
        <v>1</v>
      </c>
      <c r="E6197">
        <v>1</v>
      </c>
      <c r="F6197">
        <v>1</v>
      </c>
      <c r="G6197">
        <v>0</v>
      </c>
      <c r="H6197">
        <v>0</v>
      </c>
      <c r="I6197" t="s">
        <v>110</v>
      </c>
      <c r="J6197">
        <v>557528</v>
      </c>
      <c r="K6197" t="s">
        <v>5335</v>
      </c>
      <c r="L6197">
        <v>557528</v>
      </c>
      <c r="M6197" t="s">
        <v>5335</v>
      </c>
      <c r="N6197">
        <v>556831</v>
      </c>
      <c r="O6197" t="s">
        <v>1262</v>
      </c>
      <c r="P6197">
        <v>555771</v>
      </c>
      <c r="Q6197" t="s">
        <v>219</v>
      </c>
      <c r="R6197" s="13">
        <v>373843.76495003363</v>
      </c>
      <c r="S6197" s="13">
        <v>1631</v>
      </c>
      <c r="T6197" s="13">
        <v>87313.999572668356</v>
      </c>
      <c r="U6197" s="13"/>
      <c r="V6197" s="13">
        <f t="shared" si="1638"/>
        <v>0</v>
      </c>
      <c r="W6197" s="13">
        <v>13</v>
      </c>
      <c r="X6197" s="13">
        <f t="shared" si="1639"/>
        <v>38532</v>
      </c>
      <c r="Y6197" s="13">
        <v>4</v>
      </c>
      <c r="Z6197" s="13">
        <f t="shared" si="1640"/>
        <v>3952</v>
      </c>
      <c r="AA6197" s="13">
        <v>4</v>
      </c>
      <c r="AB6197" s="13">
        <f t="shared" si="1641"/>
        <v>988</v>
      </c>
      <c r="AC6197" s="13">
        <v>1631</v>
      </c>
      <c r="AD6197" s="13">
        <v>351536.25844167586</v>
      </c>
      <c r="AE6197" s="13"/>
      <c r="AF6197" s="13"/>
      <c r="AG6197" s="13"/>
      <c r="AH6197" s="13"/>
      <c r="AI6197" s="13"/>
      <c r="AJ6197" s="13"/>
      <c r="AK6197" s="13">
        <f t="shared" si="1642"/>
        <v>0</v>
      </c>
      <c r="AL6197" s="13"/>
      <c r="AM6197" s="13">
        <f t="shared" si="1643"/>
        <v>0</v>
      </c>
      <c r="AN6197" s="13"/>
      <c r="AO6197" s="13">
        <v>0</v>
      </c>
      <c r="AP6197" s="13">
        <f t="shared" si="1644"/>
        <v>0</v>
      </c>
      <c r="AQ6197" s="13"/>
      <c r="AR6197" s="13">
        <f t="shared" si="1645"/>
        <v>0</v>
      </c>
      <c r="AS6197" s="13"/>
      <c r="AT6197" s="13">
        <f t="shared" si="1646"/>
        <v>0</v>
      </c>
      <c r="AU6197" s="13"/>
      <c r="AV6197" s="13">
        <f t="shared" si="1647"/>
        <v>0</v>
      </c>
      <c r="AW6197" s="13"/>
      <c r="AX6197" s="13">
        <f t="shared" si="1648"/>
        <v>0</v>
      </c>
      <c r="AY6197" s="13"/>
      <c r="AZ6197" s="13">
        <f t="shared" si="1649"/>
        <v>0</v>
      </c>
      <c r="BA6197" s="13"/>
      <c r="BB6197" s="13">
        <f t="shared" si="1650"/>
        <v>0</v>
      </c>
      <c r="BC6197" s="13"/>
      <c r="BD6197" s="13">
        <f t="shared" si="1651"/>
        <v>0</v>
      </c>
      <c r="BE6197" s="13"/>
      <c r="BF6197" s="13">
        <f t="shared" si="1652"/>
        <v>0</v>
      </c>
      <c r="BG6197" s="13"/>
      <c r="BH6197" s="13">
        <f t="shared" si="1653"/>
        <v>856166.02296437789</v>
      </c>
      <c r="BI6197" s="13">
        <f t="shared" si="1654"/>
        <v>856200</v>
      </c>
      <c r="BJ6197" s="13">
        <v>868300</v>
      </c>
    </row>
    <row r="6198" spans="1:62" x14ac:dyDescent="0.25">
      <c r="A6198" t="s">
        <v>5336</v>
      </c>
      <c r="B6198" s="13">
        <v>506</v>
      </c>
      <c r="C6198">
        <v>584274</v>
      </c>
      <c r="D6198">
        <v>1</v>
      </c>
      <c r="E6198">
        <v>0</v>
      </c>
      <c r="F6198">
        <v>0</v>
      </c>
      <c r="G6198">
        <v>0</v>
      </c>
      <c r="H6198">
        <v>0</v>
      </c>
      <c r="I6198" t="s">
        <v>30</v>
      </c>
      <c r="J6198">
        <v>584002</v>
      </c>
      <c r="K6198" t="s">
        <v>261</v>
      </c>
      <c r="L6198">
        <v>584002</v>
      </c>
      <c r="M6198" t="s">
        <v>261</v>
      </c>
      <c r="N6198">
        <v>584002</v>
      </c>
      <c r="O6198" t="s">
        <v>261</v>
      </c>
      <c r="P6198">
        <v>584002</v>
      </c>
      <c r="Q6198" t="s">
        <v>261</v>
      </c>
      <c r="R6198" s="13">
        <v>118225.5464632885</v>
      </c>
      <c r="S6198" s="13"/>
      <c r="T6198" s="13"/>
      <c r="U6198" s="13"/>
      <c r="V6198" s="13">
        <f t="shared" si="1638"/>
        <v>0</v>
      </c>
      <c r="W6198" s="13"/>
      <c r="X6198" s="13">
        <f t="shared" si="1639"/>
        <v>0</v>
      </c>
      <c r="Y6198" s="13"/>
      <c r="Z6198" s="13">
        <f t="shared" si="1640"/>
        <v>0</v>
      </c>
      <c r="AA6198" s="13"/>
      <c r="AB6198" s="13">
        <f t="shared" si="1641"/>
        <v>0</v>
      </c>
      <c r="AC6198" s="13"/>
      <c r="AD6198" s="13"/>
      <c r="AE6198" s="13"/>
      <c r="AF6198" s="13"/>
      <c r="AG6198" s="13"/>
      <c r="AH6198" s="13"/>
      <c r="AI6198" s="13"/>
      <c r="AJ6198" s="13"/>
      <c r="AK6198" s="13">
        <f t="shared" si="1642"/>
        <v>0</v>
      </c>
      <c r="AL6198" s="13"/>
      <c r="AM6198" s="13">
        <f t="shared" si="1643"/>
        <v>0</v>
      </c>
      <c r="AN6198" s="13"/>
      <c r="AO6198" s="13">
        <v>0</v>
      </c>
      <c r="AP6198" s="13">
        <f t="shared" si="1644"/>
        <v>0</v>
      </c>
      <c r="AQ6198" s="13"/>
      <c r="AR6198" s="13">
        <f t="shared" si="1645"/>
        <v>0</v>
      </c>
      <c r="AS6198" s="13"/>
      <c r="AT6198" s="13">
        <f t="shared" si="1646"/>
        <v>0</v>
      </c>
      <c r="AU6198" s="13"/>
      <c r="AV6198" s="13">
        <f t="shared" si="1647"/>
        <v>0</v>
      </c>
      <c r="AW6198" s="13"/>
      <c r="AX6198" s="13">
        <f t="shared" si="1648"/>
        <v>0</v>
      </c>
      <c r="AY6198" s="13"/>
      <c r="AZ6198" s="13">
        <f t="shared" si="1649"/>
        <v>0</v>
      </c>
      <c r="BA6198" s="13"/>
      <c r="BB6198" s="13">
        <f t="shared" si="1650"/>
        <v>0</v>
      </c>
      <c r="BC6198" s="13"/>
      <c r="BD6198" s="13">
        <f t="shared" si="1651"/>
        <v>0</v>
      </c>
      <c r="BE6198" s="13"/>
      <c r="BF6198" s="13">
        <f t="shared" si="1652"/>
        <v>0</v>
      </c>
      <c r="BG6198" s="13"/>
      <c r="BH6198" s="13">
        <f t="shared" si="1653"/>
        <v>118225.5464632885</v>
      </c>
      <c r="BI6198" s="13">
        <f t="shared" si="1654"/>
        <v>118200</v>
      </c>
      <c r="BJ6198" s="13">
        <v>117300</v>
      </c>
    </row>
    <row r="6199" spans="1:62" x14ac:dyDescent="0.25">
      <c r="A6199" t="s">
        <v>5337</v>
      </c>
      <c r="B6199" s="13">
        <v>1318</v>
      </c>
      <c r="C6199">
        <v>573825</v>
      </c>
      <c r="D6199">
        <v>1</v>
      </c>
      <c r="E6199">
        <v>0</v>
      </c>
      <c r="F6199">
        <v>0</v>
      </c>
      <c r="G6199">
        <v>0</v>
      </c>
      <c r="H6199">
        <v>0</v>
      </c>
      <c r="I6199" t="s">
        <v>33</v>
      </c>
      <c r="J6199">
        <v>572659</v>
      </c>
      <c r="K6199" t="s">
        <v>114</v>
      </c>
      <c r="L6199">
        <v>572659</v>
      </c>
      <c r="M6199" t="s">
        <v>114</v>
      </c>
      <c r="N6199">
        <v>572659</v>
      </c>
      <c r="O6199" t="s">
        <v>114</v>
      </c>
      <c r="P6199">
        <v>572659</v>
      </c>
      <c r="Q6199" t="s">
        <v>114</v>
      </c>
      <c r="R6199" s="13">
        <v>303414.70220657956</v>
      </c>
      <c r="S6199" s="13"/>
      <c r="T6199" s="13"/>
      <c r="U6199" s="13"/>
      <c r="V6199" s="13">
        <f t="shared" si="1638"/>
        <v>0</v>
      </c>
      <c r="W6199" s="13"/>
      <c r="X6199" s="13">
        <f t="shared" si="1639"/>
        <v>0</v>
      </c>
      <c r="Y6199" s="13"/>
      <c r="Z6199" s="13">
        <f t="shared" si="1640"/>
        <v>0</v>
      </c>
      <c r="AA6199" s="13"/>
      <c r="AB6199" s="13">
        <f t="shared" si="1641"/>
        <v>0</v>
      </c>
      <c r="AC6199" s="13"/>
      <c r="AD6199" s="13"/>
      <c r="AE6199" s="13"/>
      <c r="AF6199" s="13"/>
      <c r="AG6199" s="13"/>
      <c r="AH6199" s="13"/>
      <c r="AI6199" s="13"/>
      <c r="AJ6199" s="13"/>
      <c r="AK6199" s="13">
        <f t="shared" si="1642"/>
        <v>0</v>
      </c>
      <c r="AL6199" s="13"/>
      <c r="AM6199" s="13">
        <f t="shared" si="1643"/>
        <v>0</v>
      </c>
      <c r="AN6199" s="13"/>
      <c r="AO6199" s="13">
        <v>0</v>
      </c>
      <c r="AP6199" s="13">
        <f t="shared" si="1644"/>
        <v>0</v>
      </c>
      <c r="AQ6199" s="13"/>
      <c r="AR6199" s="13">
        <f t="shared" si="1645"/>
        <v>0</v>
      </c>
      <c r="AS6199" s="13"/>
      <c r="AT6199" s="13">
        <f t="shared" si="1646"/>
        <v>0</v>
      </c>
      <c r="AU6199" s="13"/>
      <c r="AV6199" s="13">
        <f t="shared" si="1647"/>
        <v>0</v>
      </c>
      <c r="AW6199" s="13"/>
      <c r="AX6199" s="13">
        <f t="shared" si="1648"/>
        <v>0</v>
      </c>
      <c r="AY6199" s="13"/>
      <c r="AZ6199" s="13">
        <f t="shared" si="1649"/>
        <v>0</v>
      </c>
      <c r="BA6199" s="13"/>
      <c r="BB6199" s="13">
        <f t="shared" si="1650"/>
        <v>0</v>
      </c>
      <c r="BC6199" s="13"/>
      <c r="BD6199" s="13">
        <f t="shared" si="1651"/>
        <v>0</v>
      </c>
      <c r="BE6199" s="13"/>
      <c r="BF6199" s="13">
        <f t="shared" si="1652"/>
        <v>0</v>
      </c>
      <c r="BG6199" s="13"/>
      <c r="BH6199" s="13">
        <f t="shared" si="1653"/>
        <v>303414.70220657956</v>
      </c>
      <c r="BI6199" s="13">
        <f t="shared" si="1654"/>
        <v>303400</v>
      </c>
      <c r="BJ6199" s="13">
        <v>305200</v>
      </c>
    </row>
    <row r="6200" spans="1:62" x14ac:dyDescent="0.25">
      <c r="A6200" s="6" t="s">
        <v>1550</v>
      </c>
      <c r="B6200" s="13">
        <v>6011</v>
      </c>
      <c r="C6200">
        <v>563871</v>
      </c>
      <c r="D6200">
        <v>1</v>
      </c>
      <c r="E6200">
        <v>1</v>
      </c>
      <c r="F6200">
        <v>1</v>
      </c>
      <c r="G6200">
        <v>1</v>
      </c>
      <c r="H6200">
        <v>1</v>
      </c>
      <c r="I6200" t="s">
        <v>51</v>
      </c>
      <c r="J6200">
        <v>563871</v>
      </c>
      <c r="K6200" t="s">
        <v>1550</v>
      </c>
      <c r="L6200">
        <v>563871</v>
      </c>
      <c r="M6200" t="s">
        <v>1550</v>
      </c>
      <c r="N6200">
        <v>563871</v>
      </c>
      <c r="O6200" t="s">
        <v>1550</v>
      </c>
      <c r="P6200">
        <v>563871</v>
      </c>
      <c r="Q6200" t="s">
        <v>1550</v>
      </c>
      <c r="R6200" s="13">
        <v>276536.62133700243</v>
      </c>
      <c r="S6200" s="13">
        <v>12161</v>
      </c>
      <c r="T6200" s="13">
        <v>277712.52436965035</v>
      </c>
      <c r="U6200" s="13">
        <v>1</v>
      </c>
      <c r="V6200" s="13">
        <f t="shared" si="1638"/>
        <v>741</v>
      </c>
      <c r="W6200" s="13">
        <v>33</v>
      </c>
      <c r="X6200" s="13">
        <f t="shared" si="1639"/>
        <v>97812</v>
      </c>
      <c r="Y6200" s="13">
        <v>54</v>
      </c>
      <c r="Z6200" s="13">
        <f t="shared" si="1640"/>
        <v>53352</v>
      </c>
      <c r="AA6200" s="13">
        <v>36</v>
      </c>
      <c r="AB6200" s="13">
        <f t="shared" si="1641"/>
        <v>8892</v>
      </c>
      <c r="AC6200" s="13">
        <v>11239</v>
      </c>
      <c r="AD6200" s="13">
        <v>1325403.1008760736</v>
      </c>
      <c r="AE6200" s="13">
        <v>12161</v>
      </c>
      <c r="AF6200" s="13">
        <v>2129328.1691116602</v>
      </c>
      <c r="AG6200" s="13">
        <v>12161</v>
      </c>
      <c r="AH6200" s="13">
        <v>10780428.037401371</v>
      </c>
      <c r="AI6200" s="13"/>
      <c r="AJ6200" s="13">
        <v>968</v>
      </c>
      <c r="AK6200" s="13">
        <f t="shared" si="1642"/>
        <v>134552</v>
      </c>
      <c r="AL6200" s="13">
        <v>22</v>
      </c>
      <c r="AM6200" s="13">
        <f t="shared" si="1643"/>
        <v>770</v>
      </c>
      <c r="AN6200" s="13"/>
      <c r="AO6200" s="13">
        <v>5</v>
      </c>
      <c r="AP6200" s="13">
        <f t="shared" si="1644"/>
        <v>152500</v>
      </c>
      <c r="AQ6200" s="13">
        <v>206</v>
      </c>
      <c r="AR6200" s="13">
        <f t="shared" si="1645"/>
        <v>557436</v>
      </c>
      <c r="AS6200" s="13">
        <v>723</v>
      </c>
      <c r="AT6200" s="13">
        <f t="shared" si="1646"/>
        <v>100497</v>
      </c>
      <c r="AU6200" s="13">
        <v>638</v>
      </c>
      <c r="AV6200" s="13">
        <f t="shared" si="1647"/>
        <v>215644</v>
      </c>
      <c r="AW6200" s="13">
        <v>434</v>
      </c>
      <c r="AX6200" s="13">
        <f t="shared" si="1648"/>
        <v>46872</v>
      </c>
      <c r="AY6200" s="13">
        <v>105</v>
      </c>
      <c r="AZ6200" s="13">
        <f t="shared" si="1649"/>
        <v>8505</v>
      </c>
      <c r="BA6200" s="13">
        <v>321</v>
      </c>
      <c r="BB6200" s="13">
        <f t="shared" si="1650"/>
        <v>104325</v>
      </c>
      <c r="BC6200" s="13">
        <v>130</v>
      </c>
      <c r="BD6200" s="13">
        <f t="shared" si="1651"/>
        <v>52780</v>
      </c>
      <c r="BE6200" s="13">
        <v>56</v>
      </c>
      <c r="BF6200" s="13">
        <f t="shared" si="1652"/>
        <v>12152</v>
      </c>
      <c r="BG6200" s="13"/>
      <c r="BH6200" s="13">
        <f t="shared" si="1653"/>
        <v>16336238.453095756</v>
      </c>
      <c r="BI6200" s="13">
        <f t="shared" si="1654"/>
        <v>16336200</v>
      </c>
      <c r="BJ6200" s="13">
        <v>16537400</v>
      </c>
    </row>
    <row r="6201" spans="1:62" x14ac:dyDescent="0.25">
      <c r="A6201" t="s">
        <v>2201</v>
      </c>
      <c r="B6201" s="13">
        <v>1153</v>
      </c>
      <c r="C6201">
        <v>549215</v>
      </c>
      <c r="D6201">
        <v>1</v>
      </c>
      <c r="E6201">
        <v>0</v>
      </c>
      <c r="F6201">
        <v>0</v>
      </c>
      <c r="G6201">
        <v>0</v>
      </c>
      <c r="H6201">
        <v>0</v>
      </c>
      <c r="I6201" t="s">
        <v>75</v>
      </c>
      <c r="J6201">
        <v>547999</v>
      </c>
      <c r="K6201" t="s">
        <v>871</v>
      </c>
      <c r="L6201">
        <v>547999</v>
      </c>
      <c r="M6201" t="s">
        <v>871</v>
      </c>
      <c r="N6201">
        <v>547999</v>
      </c>
      <c r="O6201" t="s">
        <v>871</v>
      </c>
      <c r="P6201">
        <v>547999</v>
      </c>
      <c r="Q6201" t="s">
        <v>871</v>
      </c>
      <c r="R6201" s="13">
        <v>266096.32828395063</v>
      </c>
      <c r="S6201" s="13"/>
      <c r="T6201" s="13"/>
      <c r="U6201" s="13"/>
      <c r="V6201" s="13">
        <f t="shared" si="1638"/>
        <v>0</v>
      </c>
      <c r="W6201" s="13"/>
      <c r="X6201" s="13">
        <f t="shared" si="1639"/>
        <v>0</v>
      </c>
      <c r="Y6201" s="13"/>
      <c r="Z6201" s="13">
        <f t="shared" si="1640"/>
        <v>0</v>
      </c>
      <c r="AA6201" s="13"/>
      <c r="AB6201" s="13">
        <f t="shared" si="1641"/>
        <v>0</v>
      </c>
      <c r="AC6201" s="13"/>
      <c r="AD6201" s="13"/>
      <c r="AE6201" s="13"/>
      <c r="AF6201" s="13"/>
      <c r="AG6201" s="13"/>
      <c r="AH6201" s="13"/>
      <c r="AI6201" s="13"/>
      <c r="AJ6201" s="13"/>
      <c r="AK6201" s="13">
        <f t="shared" si="1642"/>
        <v>0</v>
      </c>
      <c r="AL6201" s="13"/>
      <c r="AM6201" s="13">
        <f t="shared" si="1643"/>
        <v>0</v>
      </c>
      <c r="AN6201" s="13"/>
      <c r="AO6201" s="13">
        <v>0</v>
      </c>
      <c r="AP6201" s="13">
        <f t="shared" si="1644"/>
        <v>0</v>
      </c>
      <c r="AQ6201" s="13"/>
      <c r="AR6201" s="13">
        <f t="shared" si="1645"/>
        <v>0</v>
      </c>
      <c r="AS6201" s="13"/>
      <c r="AT6201" s="13">
        <f t="shared" si="1646"/>
        <v>0</v>
      </c>
      <c r="AU6201" s="13"/>
      <c r="AV6201" s="13">
        <f t="shared" si="1647"/>
        <v>0</v>
      </c>
      <c r="AW6201" s="13"/>
      <c r="AX6201" s="13">
        <f t="shared" si="1648"/>
        <v>0</v>
      </c>
      <c r="AY6201" s="13"/>
      <c r="AZ6201" s="13">
        <f t="shared" si="1649"/>
        <v>0</v>
      </c>
      <c r="BA6201" s="13"/>
      <c r="BB6201" s="13">
        <f t="shared" si="1650"/>
        <v>0</v>
      </c>
      <c r="BC6201" s="13"/>
      <c r="BD6201" s="13">
        <f t="shared" si="1651"/>
        <v>0</v>
      </c>
      <c r="BE6201" s="13"/>
      <c r="BF6201" s="13">
        <f t="shared" si="1652"/>
        <v>0</v>
      </c>
      <c r="BG6201" s="13"/>
      <c r="BH6201" s="13">
        <f t="shared" si="1653"/>
        <v>266096.32828395063</v>
      </c>
      <c r="BI6201" s="13">
        <f t="shared" si="1654"/>
        <v>266100</v>
      </c>
      <c r="BJ6201" s="13">
        <v>266200</v>
      </c>
    </row>
    <row r="6202" spans="1:62" x14ac:dyDescent="0.25">
      <c r="A6202" t="s">
        <v>5338</v>
      </c>
      <c r="B6202" s="13">
        <v>40</v>
      </c>
      <c r="C6202">
        <v>572195</v>
      </c>
      <c r="D6202">
        <v>1</v>
      </c>
      <c r="E6202">
        <v>0</v>
      </c>
      <c r="F6202">
        <v>0</v>
      </c>
      <c r="G6202">
        <v>0</v>
      </c>
      <c r="H6202">
        <v>0</v>
      </c>
      <c r="I6202" t="s">
        <v>41</v>
      </c>
      <c r="J6202">
        <v>577863</v>
      </c>
      <c r="K6202" t="s">
        <v>140</v>
      </c>
      <c r="L6202">
        <v>505145</v>
      </c>
      <c r="M6202" t="s">
        <v>141</v>
      </c>
      <c r="N6202">
        <v>577731</v>
      </c>
      <c r="O6202" t="s">
        <v>139</v>
      </c>
      <c r="P6202">
        <v>577731</v>
      </c>
      <c r="Q6202" t="s">
        <v>139</v>
      </c>
      <c r="R6202" s="13">
        <v>70488.701001315436</v>
      </c>
      <c r="S6202" s="13"/>
      <c r="T6202" s="13"/>
      <c r="U6202" s="13"/>
      <c r="V6202" s="13">
        <f t="shared" si="1638"/>
        <v>0</v>
      </c>
      <c r="W6202" s="13"/>
      <c r="X6202" s="13">
        <f t="shared" si="1639"/>
        <v>0</v>
      </c>
      <c r="Y6202" s="13"/>
      <c r="Z6202" s="13">
        <f t="shared" si="1640"/>
        <v>0</v>
      </c>
      <c r="AA6202" s="13"/>
      <c r="AB6202" s="13">
        <f t="shared" si="1641"/>
        <v>0</v>
      </c>
      <c r="AC6202" s="13"/>
      <c r="AD6202" s="13"/>
      <c r="AE6202" s="13"/>
      <c r="AF6202" s="13"/>
      <c r="AG6202" s="13"/>
      <c r="AH6202" s="13"/>
      <c r="AI6202" s="13"/>
      <c r="AJ6202" s="13"/>
      <c r="AK6202" s="13">
        <f t="shared" si="1642"/>
        <v>0</v>
      </c>
      <c r="AL6202" s="13"/>
      <c r="AM6202" s="13">
        <f t="shared" si="1643"/>
        <v>0</v>
      </c>
      <c r="AN6202" s="13"/>
      <c r="AO6202" s="13">
        <v>0</v>
      </c>
      <c r="AP6202" s="13">
        <f t="shared" si="1644"/>
        <v>0</v>
      </c>
      <c r="AQ6202" s="13"/>
      <c r="AR6202" s="13">
        <f t="shared" si="1645"/>
        <v>0</v>
      </c>
      <c r="AS6202" s="13"/>
      <c r="AT6202" s="13">
        <f t="shared" si="1646"/>
        <v>0</v>
      </c>
      <c r="AU6202" s="13"/>
      <c r="AV6202" s="13">
        <f t="shared" si="1647"/>
        <v>0</v>
      </c>
      <c r="AW6202" s="13"/>
      <c r="AX6202" s="13">
        <f t="shared" si="1648"/>
        <v>0</v>
      </c>
      <c r="AY6202" s="13"/>
      <c r="AZ6202" s="13">
        <f t="shared" si="1649"/>
        <v>0</v>
      </c>
      <c r="BA6202" s="13"/>
      <c r="BB6202" s="13">
        <f t="shared" si="1650"/>
        <v>0</v>
      </c>
      <c r="BC6202" s="13"/>
      <c r="BD6202" s="13">
        <f t="shared" si="1651"/>
        <v>0</v>
      </c>
      <c r="BE6202" s="13"/>
      <c r="BF6202" s="13">
        <f t="shared" si="1652"/>
        <v>0</v>
      </c>
      <c r="BG6202" s="13"/>
      <c r="BH6202" s="13">
        <f t="shared" si="1653"/>
        <v>70488.701001315436</v>
      </c>
      <c r="BI6202" s="13">
        <f t="shared" si="1654"/>
        <v>70500</v>
      </c>
      <c r="BJ6202" s="13">
        <v>70800</v>
      </c>
    </row>
    <row r="6203" spans="1:62" x14ac:dyDescent="0.25">
      <c r="A6203" t="s">
        <v>5339</v>
      </c>
      <c r="B6203" s="13">
        <v>506</v>
      </c>
      <c r="C6203">
        <v>535397</v>
      </c>
      <c r="D6203">
        <v>1</v>
      </c>
      <c r="E6203">
        <v>0</v>
      </c>
      <c r="F6203">
        <v>0</v>
      </c>
      <c r="G6203">
        <v>0</v>
      </c>
      <c r="H6203">
        <v>0</v>
      </c>
      <c r="I6203" t="s">
        <v>26</v>
      </c>
      <c r="J6203">
        <v>535001</v>
      </c>
      <c r="K6203" t="s">
        <v>1449</v>
      </c>
      <c r="L6203">
        <v>534676</v>
      </c>
      <c r="M6203" t="s">
        <v>943</v>
      </c>
      <c r="N6203">
        <v>534676</v>
      </c>
      <c r="O6203" t="s">
        <v>943</v>
      </c>
      <c r="P6203">
        <v>534676</v>
      </c>
      <c r="Q6203" t="s">
        <v>943</v>
      </c>
      <c r="R6203" s="13">
        <v>118225.5464632885</v>
      </c>
      <c r="S6203" s="13"/>
      <c r="T6203" s="13"/>
      <c r="U6203" s="13"/>
      <c r="V6203" s="13">
        <f t="shared" si="1638"/>
        <v>0</v>
      </c>
      <c r="W6203" s="13"/>
      <c r="X6203" s="13">
        <f t="shared" si="1639"/>
        <v>0</v>
      </c>
      <c r="Y6203" s="13"/>
      <c r="Z6203" s="13">
        <f t="shared" si="1640"/>
        <v>0</v>
      </c>
      <c r="AA6203" s="13"/>
      <c r="AB6203" s="13">
        <f t="shared" si="1641"/>
        <v>0</v>
      </c>
      <c r="AC6203" s="13"/>
      <c r="AD6203" s="13"/>
      <c r="AE6203" s="13"/>
      <c r="AF6203" s="13"/>
      <c r="AG6203" s="13"/>
      <c r="AH6203" s="13"/>
      <c r="AI6203" s="13"/>
      <c r="AJ6203" s="13"/>
      <c r="AK6203" s="13">
        <f t="shared" si="1642"/>
        <v>0</v>
      </c>
      <c r="AL6203" s="13"/>
      <c r="AM6203" s="13">
        <f t="shared" si="1643"/>
        <v>0</v>
      </c>
      <c r="AN6203" s="13"/>
      <c r="AO6203" s="13">
        <v>0</v>
      </c>
      <c r="AP6203" s="13">
        <f t="shared" si="1644"/>
        <v>0</v>
      </c>
      <c r="AQ6203" s="13"/>
      <c r="AR6203" s="13">
        <f t="shared" si="1645"/>
        <v>0</v>
      </c>
      <c r="AS6203" s="13"/>
      <c r="AT6203" s="13">
        <f t="shared" si="1646"/>
        <v>0</v>
      </c>
      <c r="AU6203" s="13"/>
      <c r="AV6203" s="13">
        <f t="shared" si="1647"/>
        <v>0</v>
      </c>
      <c r="AW6203" s="13"/>
      <c r="AX6203" s="13">
        <f t="shared" si="1648"/>
        <v>0</v>
      </c>
      <c r="AY6203" s="13"/>
      <c r="AZ6203" s="13">
        <f t="shared" si="1649"/>
        <v>0</v>
      </c>
      <c r="BA6203" s="13"/>
      <c r="BB6203" s="13">
        <f t="shared" si="1650"/>
        <v>0</v>
      </c>
      <c r="BC6203" s="13"/>
      <c r="BD6203" s="13">
        <f t="shared" si="1651"/>
        <v>0</v>
      </c>
      <c r="BE6203" s="13"/>
      <c r="BF6203" s="13">
        <f t="shared" si="1652"/>
        <v>0</v>
      </c>
      <c r="BG6203" s="13"/>
      <c r="BH6203" s="13">
        <f t="shared" si="1653"/>
        <v>118225.5464632885</v>
      </c>
      <c r="BI6203" s="13">
        <f t="shared" si="1654"/>
        <v>118200</v>
      </c>
      <c r="BJ6203" s="13">
        <v>119800</v>
      </c>
    </row>
    <row r="6204" spans="1:62" x14ac:dyDescent="0.25">
      <c r="A6204" t="s">
        <v>5340</v>
      </c>
      <c r="B6204" s="13">
        <v>95</v>
      </c>
      <c r="C6204">
        <v>530565</v>
      </c>
      <c r="D6204">
        <v>1</v>
      </c>
      <c r="E6204">
        <v>0</v>
      </c>
      <c r="F6204">
        <v>0</v>
      </c>
      <c r="G6204">
        <v>0</v>
      </c>
      <c r="H6204">
        <v>0</v>
      </c>
      <c r="I6204" t="s">
        <v>85</v>
      </c>
      <c r="J6204">
        <v>566349</v>
      </c>
      <c r="K6204" t="s">
        <v>2595</v>
      </c>
      <c r="L6204">
        <v>565971</v>
      </c>
      <c r="M6204" t="s">
        <v>430</v>
      </c>
      <c r="N6204">
        <v>565971</v>
      </c>
      <c r="O6204" t="s">
        <v>430</v>
      </c>
      <c r="P6204">
        <v>565971</v>
      </c>
      <c r="Q6204" t="s">
        <v>430</v>
      </c>
      <c r="R6204" s="13">
        <v>70488.701001315436</v>
      </c>
      <c r="S6204" s="13"/>
      <c r="T6204" s="13"/>
      <c r="U6204" s="13"/>
      <c r="V6204" s="13">
        <f t="shared" si="1638"/>
        <v>0</v>
      </c>
      <c r="W6204" s="13"/>
      <c r="X6204" s="13">
        <f t="shared" si="1639"/>
        <v>0</v>
      </c>
      <c r="Y6204" s="13"/>
      <c r="Z6204" s="13">
        <f t="shared" si="1640"/>
        <v>0</v>
      </c>
      <c r="AA6204" s="13"/>
      <c r="AB6204" s="13">
        <f t="shared" si="1641"/>
        <v>0</v>
      </c>
      <c r="AC6204" s="13"/>
      <c r="AD6204" s="13"/>
      <c r="AE6204" s="13"/>
      <c r="AF6204" s="13"/>
      <c r="AG6204" s="13"/>
      <c r="AH6204" s="13"/>
      <c r="AI6204" s="13"/>
      <c r="AJ6204" s="13"/>
      <c r="AK6204" s="13">
        <f t="shared" si="1642"/>
        <v>0</v>
      </c>
      <c r="AL6204" s="13"/>
      <c r="AM6204" s="13">
        <f t="shared" si="1643"/>
        <v>0</v>
      </c>
      <c r="AN6204" s="13"/>
      <c r="AO6204" s="13">
        <v>0</v>
      </c>
      <c r="AP6204" s="13">
        <f t="shared" si="1644"/>
        <v>0</v>
      </c>
      <c r="AQ6204" s="13"/>
      <c r="AR6204" s="13">
        <f t="shared" si="1645"/>
        <v>0</v>
      </c>
      <c r="AS6204" s="13"/>
      <c r="AT6204" s="13">
        <f t="shared" si="1646"/>
        <v>0</v>
      </c>
      <c r="AU6204" s="13"/>
      <c r="AV6204" s="13">
        <f t="shared" si="1647"/>
        <v>0</v>
      </c>
      <c r="AW6204" s="13"/>
      <c r="AX6204" s="13">
        <f t="shared" si="1648"/>
        <v>0</v>
      </c>
      <c r="AY6204" s="13"/>
      <c r="AZ6204" s="13">
        <f t="shared" si="1649"/>
        <v>0</v>
      </c>
      <c r="BA6204" s="13"/>
      <c r="BB6204" s="13">
        <f t="shared" si="1650"/>
        <v>0</v>
      </c>
      <c r="BC6204" s="13"/>
      <c r="BD6204" s="13">
        <f t="shared" si="1651"/>
        <v>0</v>
      </c>
      <c r="BE6204" s="13"/>
      <c r="BF6204" s="13">
        <f t="shared" si="1652"/>
        <v>0</v>
      </c>
      <c r="BG6204" s="13"/>
      <c r="BH6204" s="13">
        <f t="shared" si="1653"/>
        <v>70488.701001315436</v>
      </c>
      <c r="BI6204" s="13">
        <f t="shared" si="1654"/>
        <v>70500</v>
      </c>
      <c r="BJ6204" s="13">
        <v>70800</v>
      </c>
    </row>
    <row r="6205" spans="1:62" x14ac:dyDescent="0.25">
      <c r="A6205" t="s">
        <v>5341</v>
      </c>
      <c r="B6205" s="13">
        <v>116</v>
      </c>
      <c r="C6205">
        <v>550761</v>
      </c>
      <c r="D6205">
        <v>1</v>
      </c>
      <c r="E6205">
        <v>0</v>
      </c>
      <c r="F6205">
        <v>0</v>
      </c>
      <c r="G6205">
        <v>0</v>
      </c>
      <c r="H6205">
        <v>0</v>
      </c>
      <c r="I6205" t="s">
        <v>23</v>
      </c>
      <c r="J6205">
        <v>550671</v>
      </c>
      <c r="K6205" t="s">
        <v>2705</v>
      </c>
      <c r="L6205">
        <v>550671</v>
      </c>
      <c r="M6205" t="s">
        <v>2705</v>
      </c>
      <c r="N6205">
        <v>550671</v>
      </c>
      <c r="O6205" t="s">
        <v>2705</v>
      </c>
      <c r="P6205">
        <v>550094</v>
      </c>
      <c r="Q6205" t="s">
        <v>91</v>
      </c>
      <c r="R6205" s="13">
        <v>70488.701001315436</v>
      </c>
      <c r="S6205" s="13"/>
      <c r="T6205" s="13"/>
      <c r="U6205" s="13"/>
      <c r="V6205" s="13">
        <f t="shared" si="1638"/>
        <v>0</v>
      </c>
      <c r="W6205" s="13"/>
      <c r="X6205" s="13">
        <f t="shared" si="1639"/>
        <v>0</v>
      </c>
      <c r="Y6205" s="13"/>
      <c r="Z6205" s="13">
        <f t="shared" si="1640"/>
        <v>0</v>
      </c>
      <c r="AA6205" s="13"/>
      <c r="AB6205" s="13">
        <f t="shared" si="1641"/>
        <v>0</v>
      </c>
      <c r="AC6205" s="13"/>
      <c r="AD6205" s="13"/>
      <c r="AE6205" s="13"/>
      <c r="AF6205" s="13"/>
      <c r="AG6205" s="13"/>
      <c r="AH6205" s="13"/>
      <c r="AI6205" s="13"/>
      <c r="AJ6205" s="13"/>
      <c r="AK6205" s="13">
        <f t="shared" si="1642"/>
        <v>0</v>
      </c>
      <c r="AL6205" s="13"/>
      <c r="AM6205" s="13">
        <f t="shared" si="1643"/>
        <v>0</v>
      </c>
      <c r="AN6205" s="13"/>
      <c r="AO6205" s="13">
        <v>0</v>
      </c>
      <c r="AP6205" s="13">
        <f t="shared" si="1644"/>
        <v>0</v>
      </c>
      <c r="AQ6205" s="13"/>
      <c r="AR6205" s="13">
        <f t="shared" si="1645"/>
        <v>0</v>
      </c>
      <c r="AS6205" s="13"/>
      <c r="AT6205" s="13">
        <f t="shared" si="1646"/>
        <v>0</v>
      </c>
      <c r="AU6205" s="13"/>
      <c r="AV6205" s="13">
        <f t="shared" si="1647"/>
        <v>0</v>
      </c>
      <c r="AW6205" s="13"/>
      <c r="AX6205" s="13">
        <f t="shared" si="1648"/>
        <v>0</v>
      </c>
      <c r="AY6205" s="13"/>
      <c r="AZ6205" s="13">
        <f t="shared" si="1649"/>
        <v>0</v>
      </c>
      <c r="BA6205" s="13"/>
      <c r="BB6205" s="13">
        <f t="shared" si="1650"/>
        <v>0</v>
      </c>
      <c r="BC6205" s="13"/>
      <c r="BD6205" s="13">
        <f t="shared" si="1651"/>
        <v>0</v>
      </c>
      <c r="BE6205" s="13"/>
      <c r="BF6205" s="13">
        <f t="shared" si="1652"/>
        <v>0</v>
      </c>
      <c r="BG6205" s="13"/>
      <c r="BH6205" s="13">
        <f t="shared" si="1653"/>
        <v>70488.701001315436</v>
      </c>
      <c r="BI6205" s="13">
        <f t="shared" si="1654"/>
        <v>70500</v>
      </c>
      <c r="BJ6205" s="13">
        <v>70800</v>
      </c>
    </row>
    <row r="6206" spans="1:62" x14ac:dyDescent="0.25">
      <c r="A6206" t="s">
        <v>5342</v>
      </c>
      <c r="B6206" s="13">
        <v>1098</v>
      </c>
      <c r="C6206">
        <v>568732</v>
      </c>
      <c r="D6206">
        <v>1</v>
      </c>
      <c r="E6206">
        <v>0</v>
      </c>
      <c r="F6206">
        <v>0</v>
      </c>
      <c r="G6206">
        <v>0</v>
      </c>
      <c r="H6206">
        <v>0</v>
      </c>
      <c r="I6206" t="s">
        <v>38</v>
      </c>
      <c r="J6206">
        <v>599948</v>
      </c>
      <c r="K6206" t="s">
        <v>4636</v>
      </c>
      <c r="L6206">
        <v>599948</v>
      </c>
      <c r="M6206" t="s">
        <v>4636</v>
      </c>
      <c r="N6206">
        <v>599565</v>
      </c>
      <c r="O6206" t="s">
        <v>2405</v>
      </c>
      <c r="P6206">
        <v>599565</v>
      </c>
      <c r="Q6206" t="s">
        <v>2405</v>
      </c>
      <c r="R6206" s="13">
        <v>253625.24370481668</v>
      </c>
      <c r="S6206" s="13"/>
      <c r="T6206" s="13"/>
      <c r="U6206" s="13"/>
      <c r="V6206" s="13">
        <f t="shared" si="1638"/>
        <v>0</v>
      </c>
      <c r="W6206" s="13"/>
      <c r="X6206" s="13">
        <f t="shared" si="1639"/>
        <v>0</v>
      </c>
      <c r="Y6206" s="13"/>
      <c r="Z6206" s="13">
        <f t="shared" si="1640"/>
        <v>0</v>
      </c>
      <c r="AA6206" s="13"/>
      <c r="AB6206" s="13">
        <f t="shared" si="1641"/>
        <v>0</v>
      </c>
      <c r="AC6206" s="13"/>
      <c r="AD6206" s="13"/>
      <c r="AE6206" s="13"/>
      <c r="AF6206" s="13"/>
      <c r="AG6206" s="13"/>
      <c r="AH6206" s="13"/>
      <c r="AI6206" s="13"/>
      <c r="AJ6206" s="13"/>
      <c r="AK6206" s="13">
        <f t="shared" si="1642"/>
        <v>0</v>
      </c>
      <c r="AL6206" s="13"/>
      <c r="AM6206" s="13">
        <f t="shared" si="1643"/>
        <v>0</v>
      </c>
      <c r="AN6206" s="13"/>
      <c r="AO6206" s="13">
        <v>0</v>
      </c>
      <c r="AP6206" s="13">
        <f t="shared" si="1644"/>
        <v>0</v>
      </c>
      <c r="AQ6206" s="13"/>
      <c r="AR6206" s="13">
        <f t="shared" si="1645"/>
        <v>0</v>
      </c>
      <c r="AS6206" s="13"/>
      <c r="AT6206" s="13">
        <f t="shared" si="1646"/>
        <v>0</v>
      </c>
      <c r="AU6206" s="13"/>
      <c r="AV6206" s="13">
        <f t="shared" si="1647"/>
        <v>0</v>
      </c>
      <c r="AW6206" s="13"/>
      <c r="AX6206" s="13">
        <f t="shared" si="1648"/>
        <v>0</v>
      </c>
      <c r="AY6206" s="13"/>
      <c r="AZ6206" s="13">
        <f t="shared" si="1649"/>
        <v>0</v>
      </c>
      <c r="BA6206" s="13"/>
      <c r="BB6206" s="13">
        <f t="shared" si="1650"/>
        <v>0</v>
      </c>
      <c r="BC6206" s="13"/>
      <c r="BD6206" s="13">
        <f t="shared" si="1651"/>
        <v>0</v>
      </c>
      <c r="BE6206" s="13"/>
      <c r="BF6206" s="13">
        <f t="shared" si="1652"/>
        <v>0</v>
      </c>
      <c r="BG6206" s="13"/>
      <c r="BH6206" s="13">
        <f t="shared" si="1653"/>
        <v>253625.24370481668</v>
      </c>
      <c r="BI6206" s="13">
        <f t="shared" si="1654"/>
        <v>253600</v>
      </c>
      <c r="BJ6206" s="13">
        <v>253200</v>
      </c>
    </row>
    <row r="6207" spans="1:62" x14ac:dyDescent="0.25">
      <c r="A6207" t="s">
        <v>5343</v>
      </c>
      <c r="B6207" s="13">
        <v>794</v>
      </c>
      <c r="C6207">
        <v>589233</v>
      </c>
      <c r="D6207">
        <v>1</v>
      </c>
      <c r="E6207">
        <v>0</v>
      </c>
      <c r="F6207">
        <v>0</v>
      </c>
      <c r="G6207">
        <v>0</v>
      </c>
      <c r="H6207">
        <v>0</v>
      </c>
      <c r="I6207" t="s">
        <v>90</v>
      </c>
      <c r="J6207">
        <v>588458</v>
      </c>
      <c r="K6207" t="s">
        <v>631</v>
      </c>
      <c r="L6207">
        <v>588458</v>
      </c>
      <c r="M6207" t="s">
        <v>631</v>
      </c>
      <c r="N6207">
        <v>588458</v>
      </c>
      <c r="O6207" t="s">
        <v>631</v>
      </c>
      <c r="P6207">
        <v>588458</v>
      </c>
      <c r="Q6207" t="s">
        <v>631</v>
      </c>
      <c r="R6207" s="13">
        <v>184382.40076583132</v>
      </c>
      <c r="S6207" s="13"/>
      <c r="T6207" s="13"/>
      <c r="U6207" s="13"/>
      <c r="V6207" s="13">
        <f t="shared" si="1638"/>
        <v>0</v>
      </c>
      <c r="W6207" s="13"/>
      <c r="X6207" s="13">
        <f t="shared" si="1639"/>
        <v>0</v>
      </c>
      <c r="Y6207" s="13"/>
      <c r="Z6207" s="13">
        <f t="shared" si="1640"/>
        <v>0</v>
      </c>
      <c r="AA6207" s="13"/>
      <c r="AB6207" s="13">
        <f t="shared" si="1641"/>
        <v>0</v>
      </c>
      <c r="AC6207" s="13"/>
      <c r="AD6207" s="13"/>
      <c r="AE6207" s="13"/>
      <c r="AF6207" s="13"/>
      <c r="AG6207" s="13"/>
      <c r="AH6207" s="13"/>
      <c r="AI6207" s="13"/>
      <c r="AJ6207" s="13"/>
      <c r="AK6207" s="13">
        <f t="shared" si="1642"/>
        <v>0</v>
      </c>
      <c r="AL6207" s="13"/>
      <c r="AM6207" s="13">
        <f t="shared" si="1643"/>
        <v>0</v>
      </c>
      <c r="AN6207" s="13"/>
      <c r="AO6207" s="13">
        <v>0</v>
      </c>
      <c r="AP6207" s="13">
        <f t="shared" si="1644"/>
        <v>0</v>
      </c>
      <c r="AQ6207" s="13"/>
      <c r="AR6207" s="13">
        <f t="shared" si="1645"/>
        <v>0</v>
      </c>
      <c r="AS6207" s="13"/>
      <c r="AT6207" s="13">
        <f t="shared" si="1646"/>
        <v>0</v>
      </c>
      <c r="AU6207" s="13"/>
      <c r="AV6207" s="13">
        <f t="shared" si="1647"/>
        <v>0</v>
      </c>
      <c r="AW6207" s="13"/>
      <c r="AX6207" s="13">
        <f t="shared" si="1648"/>
        <v>0</v>
      </c>
      <c r="AY6207" s="13"/>
      <c r="AZ6207" s="13">
        <f t="shared" si="1649"/>
        <v>0</v>
      </c>
      <c r="BA6207" s="13"/>
      <c r="BB6207" s="13">
        <f t="shared" si="1650"/>
        <v>0</v>
      </c>
      <c r="BC6207" s="13"/>
      <c r="BD6207" s="13">
        <f t="shared" si="1651"/>
        <v>0</v>
      </c>
      <c r="BE6207" s="13"/>
      <c r="BF6207" s="13">
        <f t="shared" si="1652"/>
        <v>0</v>
      </c>
      <c r="BG6207" s="13"/>
      <c r="BH6207" s="13">
        <f t="shared" si="1653"/>
        <v>184382.40076583132</v>
      </c>
      <c r="BI6207" s="13">
        <f t="shared" si="1654"/>
        <v>184400</v>
      </c>
      <c r="BJ6207" s="13">
        <v>185500</v>
      </c>
    </row>
    <row r="6208" spans="1:62" x14ac:dyDescent="0.25">
      <c r="A6208" s="3" t="s">
        <v>5344</v>
      </c>
      <c r="B6208" s="13">
        <v>1012</v>
      </c>
      <c r="C6208">
        <v>586820</v>
      </c>
      <c r="D6208">
        <v>1</v>
      </c>
      <c r="E6208">
        <v>1</v>
      </c>
      <c r="F6208">
        <v>0</v>
      </c>
      <c r="G6208">
        <v>0</v>
      </c>
      <c r="H6208">
        <v>0</v>
      </c>
      <c r="I6208" t="s">
        <v>30</v>
      </c>
      <c r="J6208">
        <v>586820</v>
      </c>
      <c r="K6208" t="s">
        <v>5344</v>
      </c>
      <c r="L6208">
        <v>586081</v>
      </c>
      <c r="M6208" t="s">
        <v>971</v>
      </c>
      <c r="N6208">
        <v>586081</v>
      </c>
      <c r="O6208" t="s">
        <v>971</v>
      </c>
      <c r="P6208">
        <v>586307</v>
      </c>
      <c r="Q6208" t="s">
        <v>71</v>
      </c>
      <c r="R6208" s="13">
        <v>234091.72347186442</v>
      </c>
      <c r="S6208" s="13">
        <v>1012</v>
      </c>
      <c r="T6208" s="13">
        <v>54227.497957293926</v>
      </c>
      <c r="U6208" s="13"/>
      <c r="V6208" s="13">
        <f t="shared" si="1638"/>
        <v>0</v>
      </c>
      <c r="W6208" s="13"/>
      <c r="X6208" s="13">
        <f t="shared" si="1639"/>
        <v>0</v>
      </c>
      <c r="Y6208" s="13">
        <v>6</v>
      </c>
      <c r="Z6208" s="13">
        <f t="shared" si="1640"/>
        <v>5928</v>
      </c>
      <c r="AA6208" s="13">
        <v>2</v>
      </c>
      <c r="AB6208" s="13">
        <f t="shared" si="1641"/>
        <v>494</v>
      </c>
      <c r="AC6208" s="13"/>
      <c r="AD6208" s="13"/>
      <c r="AE6208" s="13"/>
      <c r="AF6208" s="13"/>
      <c r="AG6208" s="13"/>
      <c r="AH6208" s="13"/>
      <c r="AI6208" s="13"/>
      <c r="AJ6208" s="13"/>
      <c r="AK6208" s="13">
        <f t="shared" si="1642"/>
        <v>0</v>
      </c>
      <c r="AL6208" s="13"/>
      <c r="AM6208" s="13">
        <f t="shared" si="1643"/>
        <v>0</v>
      </c>
      <c r="AN6208" s="13"/>
      <c r="AO6208" s="13">
        <v>0</v>
      </c>
      <c r="AP6208" s="13">
        <f t="shared" si="1644"/>
        <v>0</v>
      </c>
      <c r="AQ6208" s="13"/>
      <c r="AR6208" s="13">
        <f t="shared" si="1645"/>
        <v>0</v>
      </c>
      <c r="AS6208" s="13"/>
      <c r="AT6208" s="13">
        <f t="shared" si="1646"/>
        <v>0</v>
      </c>
      <c r="AU6208" s="13"/>
      <c r="AV6208" s="13">
        <f t="shared" si="1647"/>
        <v>0</v>
      </c>
      <c r="AW6208" s="13"/>
      <c r="AX6208" s="13">
        <f t="shared" si="1648"/>
        <v>0</v>
      </c>
      <c r="AY6208" s="13"/>
      <c r="AZ6208" s="13">
        <f t="shared" si="1649"/>
        <v>0</v>
      </c>
      <c r="BA6208" s="13"/>
      <c r="BB6208" s="13">
        <f t="shared" si="1650"/>
        <v>0</v>
      </c>
      <c r="BC6208" s="13"/>
      <c r="BD6208" s="13">
        <f t="shared" si="1651"/>
        <v>0</v>
      </c>
      <c r="BE6208" s="13"/>
      <c r="BF6208" s="13">
        <f t="shared" si="1652"/>
        <v>0</v>
      </c>
      <c r="BG6208" s="13"/>
      <c r="BH6208" s="13">
        <f t="shared" si="1653"/>
        <v>294741.22142915835</v>
      </c>
      <c r="BI6208" s="13">
        <f t="shared" si="1654"/>
        <v>294700</v>
      </c>
      <c r="BJ6208" s="13">
        <v>297400</v>
      </c>
    </row>
    <row r="6209" spans="1:62" x14ac:dyDescent="0.25">
      <c r="A6209" t="s">
        <v>5345</v>
      </c>
      <c r="B6209" s="13">
        <v>185</v>
      </c>
      <c r="C6209">
        <v>586838</v>
      </c>
      <c r="D6209">
        <v>1</v>
      </c>
      <c r="E6209">
        <v>0</v>
      </c>
      <c r="F6209">
        <v>0</v>
      </c>
      <c r="G6209">
        <v>0</v>
      </c>
      <c r="H6209">
        <v>0</v>
      </c>
      <c r="I6209" t="s">
        <v>30</v>
      </c>
      <c r="J6209">
        <v>586188</v>
      </c>
      <c r="K6209" t="s">
        <v>2004</v>
      </c>
      <c r="L6209">
        <v>586722</v>
      </c>
      <c r="M6209" t="s">
        <v>440</v>
      </c>
      <c r="N6209">
        <v>586722</v>
      </c>
      <c r="O6209" t="s">
        <v>440</v>
      </c>
      <c r="P6209">
        <v>586722</v>
      </c>
      <c r="Q6209" t="s">
        <v>440</v>
      </c>
      <c r="R6209" s="13">
        <v>70488.701001315436</v>
      </c>
      <c r="S6209" s="13"/>
      <c r="T6209" s="13"/>
      <c r="U6209" s="13"/>
      <c r="V6209" s="13">
        <f t="shared" si="1638"/>
        <v>0</v>
      </c>
      <c r="W6209" s="13"/>
      <c r="X6209" s="13">
        <f t="shared" si="1639"/>
        <v>0</v>
      </c>
      <c r="Y6209" s="13"/>
      <c r="Z6209" s="13">
        <f t="shared" si="1640"/>
        <v>0</v>
      </c>
      <c r="AA6209" s="13"/>
      <c r="AB6209" s="13">
        <f t="shared" si="1641"/>
        <v>0</v>
      </c>
      <c r="AC6209" s="13"/>
      <c r="AD6209" s="13"/>
      <c r="AE6209" s="13"/>
      <c r="AF6209" s="13"/>
      <c r="AG6209" s="13"/>
      <c r="AH6209" s="13"/>
      <c r="AI6209" s="13"/>
      <c r="AJ6209" s="13"/>
      <c r="AK6209" s="13">
        <f t="shared" si="1642"/>
        <v>0</v>
      </c>
      <c r="AL6209" s="13"/>
      <c r="AM6209" s="13">
        <f t="shared" si="1643"/>
        <v>0</v>
      </c>
      <c r="AN6209" s="13"/>
      <c r="AO6209" s="13">
        <v>0</v>
      </c>
      <c r="AP6209" s="13">
        <f t="shared" si="1644"/>
        <v>0</v>
      </c>
      <c r="AQ6209" s="13"/>
      <c r="AR6209" s="13">
        <f t="shared" si="1645"/>
        <v>0</v>
      </c>
      <c r="AS6209" s="13"/>
      <c r="AT6209" s="13">
        <f t="shared" si="1646"/>
        <v>0</v>
      </c>
      <c r="AU6209" s="13"/>
      <c r="AV6209" s="13">
        <f t="shared" si="1647"/>
        <v>0</v>
      </c>
      <c r="AW6209" s="13"/>
      <c r="AX6209" s="13">
        <f t="shared" si="1648"/>
        <v>0</v>
      </c>
      <c r="AY6209" s="13"/>
      <c r="AZ6209" s="13">
        <f t="shared" si="1649"/>
        <v>0</v>
      </c>
      <c r="BA6209" s="13"/>
      <c r="BB6209" s="13">
        <f t="shared" si="1650"/>
        <v>0</v>
      </c>
      <c r="BC6209" s="13"/>
      <c r="BD6209" s="13">
        <f t="shared" si="1651"/>
        <v>0</v>
      </c>
      <c r="BE6209" s="13"/>
      <c r="BF6209" s="13">
        <f t="shared" si="1652"/>
        <v>0</v>
      </c>
      <c r="BG6209" s="13"/>
      <c r="BH6209" s="13">
        <f t="shared" si="1653"/>
        <v>70488.701001315436</v>
      </c>
      <c r="BI6209" s="13">
        <f t="shared" si="1654"/>
        <v>70500</v>
      </c>
      <c r="BJ6209" s="13">
        <v>70800</v>
      </c>
    </row>
    <row r="6210" spans="1:62" x14ac:dyDescent="0.25">
      <c r="A6210" t="s">
        <v>5346</v>
      </c>
      <c r="B6210" s="13">
        <v>412</v>
      </c>
      <c r="C6210">
        <v>536989</v>
      </c>
      <c r="D6210">
        <v>1</v>
      </c>
      <c r="E6210">
        <v>0</v>
      </c>
      <c r="F6210">
        <v>0</v>
      </c>
      <c r="G6210">
        <v>0</v>
      </c>
      <c r="H6210">
        <v>0</v>
      </c>
      <c r="I6210" t="s">
        <v>26</v>
      </c>
      <c r="J6210">
        <v>535672</v>
      </c>
      <c r="K6210" t="s">
        <v>1016</v>
      </c>
      <c r="L6210">
        <v>535672</v>
      </c>
      <c r="M6210" t="s">
        <v>1016</v>
      </c>
      <c r="N6210">
        <v>535419</v>
      </c>
      <c r="O6210" t="s">
        <v>130</v>
      </c>
      <c r="P6210">
        <v>535419</v>
      </c>
      <c r="Q6210" t="s">
        <v>130</v>
      </c>
      <c r="R6210" s="13">
        <v>96491.977022904102</v>
      </c>
      <c r="S6210" s="13"/>
      <c r="T6210" s="13"/>
      <c r="U6210" s="13"/>
      <c r="V6210" s="13">
        <f t="shared" si="1638"/>
        <v>0</v>
      </c>
      <c r="W6210" s="13"/>
      <c r="X6210" s="13">
        <f t="shared" si="1639"/>
        <v>0</v>
      </c>
      <c r="Y6210" s="13"/>
      <c r="Z6210" s="13">
        <f t="shared" si="1640"/>
        <v>0</v>
      </c>
      <c r="AA6210" s="13"/>
      <c r="AB6210" s="13">
        <f t="shared" si="1641"/>
        <v>0</v>
      </c>
      <c r="AC6210" s="13"/>
      <c r="AD6210" s="13"/>
      <c r="AE6210" s="13"/>
      <c r="AF6210" s="13"/>
      <c r="AG6210" s="13"/>
      <c r="AH6210" s="13"/>
      <c r="AI6210" s="13"/>
      <c r="AJ6210" s="13"/>
      <c r="AK6210" s="13">
        <f t="shared" si="1642"/>
        <v>0</v>
      </c>
      <c r="AL6210" s="13"/>
      <c r="AM6210" s="13">
        <f t="shared" si="1643"/>
        <v>0</v>
      </c>
      <c r="AN6210" s="13"/>
      <c r="AO6210" s="13">
        <v>0</v>
      </c>
      <c r="AP6210" s="13">
        <f t="shared" si="1644"/>
        <v>0</v>
      </c>
      <c r="AQ6210" s="13"/>
      <c r="AR6210" s="13">
        <f t="shared" si="1645"/>
        <v>0</v>
      </c>
      <c r="AS6210" s="13"/>
      <c r="AT6210" s="13">
        <f t="shared" si="1646"/>
        <v>0</v>
      </c>
      <c r="AU6210" s="13"/>
      <c r="AV6210" s="13">
        <f t="shared" si="1647"/>
        <v>0</v>
      </c>
      <c r="AW6210" s="13"/>
      <c r="AX6210" s="13">
        <f t="shared" si="1648"/>
        <v>0</v>
      </c>
      <c r="AY6210" s="13"/>
      <c r="AZ6210" s="13">
        <f t="shared" si="1649"/>
        <v>0</v>
      </c>
      <c r="BA6210" s="13"/>
      <c r="BB6210" s="13">
        <f t="shared" si="1650"/>
        <v>0</v>
      </c>
      <c r="BC6210" s="13"/>
      <c r="BD6210" s="13">
        <f t="shared" si="1651"/>
        <v>0</v>
      </c>
      <c r="BE6210" s="13"/>
      <c r="BF6210" s="13">
        <f t="shared" si="1652"/>
        <v>0</v>
      </c>
      <c r="BG6210" s="13"/>
      <c r="BH6210" s="13">
        <f t="shared" si="1653"/>
        <v>96491.977022904102</v>
      </c>
      <c r="BI6210" s="13">
        <f t="shared" si="1654"/>
        <v>96500</v>
      </c>
      <c r="BJ6210" s="13">
        <v>96600</v>
      </c>
    </row>
    <row r="6211" spans="1:62" x14ac:dyDescent="0.25">
      <c r="A6211" t="s">
        <v>5347</v>
      </c>
      <c r="B6211" s="13">
        <v>257</v>
      </c>
      <c r="C6211">
        <v>573833</v>
      </c>
      <c r="D6211">
        <v>1</v>
      </c>
      <c r="E6211">
        <v>0</v>
      </c>
      <c r="F6211">
        <v>0</v>
      </c>
      <c r="G6211">
        <v>0</v>
      </c>
      <c r="H6211">
        <v>0</v>
      </c>
      <c r="I6211" t="s">
        <v>33</v>
      </c>
      <c r="J6211">
        <v>573809</v>
      </c>
      <c r="K6211" t="s">
        <v>2599</v>
      </c>
      <c r="L6211">
        <v>573809</v>
      </c>
      <c r="M6211" t="s">
        <v>2599</v>
      </c>
      <c r="N6211">
        <v>572659</v>
      </c>
      <c r="O6211" t="s">
        <v>114</v>
      </c>
      <c r="P6211">
        <v>572659</v>
      </c>
      <c r="Q6211" t="s">
        <v>114</v>
      </c>
      <c r="R6211" s="13">
        <v>70488.701001315436</v>
      </c>
      <c r="S6211" s="13"/>
      <c r="T6211" s="13"/>
      <c r="U6211" s="13"/>
      <c r="V6211" s="13">
        <f t="shared" si="1638"/>
        <v>0</v>
      </c>
      <c r="W6211" s="13"/>
      <c r="X6211" s="13">
        <f t="shared" si="1639"/>
        <v>0</v>
      </c>
      <c r="Y6211" s="13"/>
      <c r="Z6211" s="13">
        <f t="shared" si="1640"/>
        <v>0</v>
      </c>
      <c r="AA6211" s="13"/>
      <c r="AB6211" s="13">
        <f t="shared" si="1641"/>
        <v>0</v>
      </c>
      <c r="AC6211" s="13"/>
      <c r="AD6211" s="13"/>
      <c r="AE6211" s="13"/>
      <c r="AF6211" s="13"/>
      <c r="AG6211" s="13"/>
      <c r="AH6211" s="13"/>
      <c r="AI6211" s="13"/>
      <c r="AJ6211" s="13"/>
      <c r="AK6211" s="13">
        <f t="shared" si="1642"/>
        <v>0</v>
      </c>
      <c r="AL6211" s="13"/>
      <c r="AM6211" s="13">
        <f t="shared" si="1643"/>
        <v>0</v>
      </c>
      <c r="AN6211" s="13"/>
      <c r="AO6211" s="13">
        <v>0</v>
      </c>
      <c r="AP6211" s="13">
        <f t="shared" si="1644"/>
        <v>0</v>
      </c>
      <c r="AQ6211" s="13"/>
      <c r="AR6211" s="13">
        <f t="shared" si="1645"/>
        <v>0</v>
      </c>
      <c r="AS6211" s="13"/>
      <c r="AT6211" s="13">
        <f t="shared" si="1646"/>
        <v>0</v>
      </c>
      <c r="AU6211" s="13"/>
      <c r="AV6211" s="13">
        <f t="shared" si="1647"/>
        <v>0</v>
      </c>
      <c r="AW6211" s="13"/>
      <c r="AX6211" s="13">
        <f t="shared" si="1648"/>
        <v>0</v>
      </c>
      <c r="AY6211" s="13"/>
      <c r="AZ6211" s="13">
        <f t="shared" si="1649"/>
        <v>0</v>
      </c>
      <c r="BA6211" s="13"/>
      <c r="BB6211" s="13">
        <f t="shared" si="1650"/>
        <v>0</v>
      </c>
      <c r="BC6211" s="13"/>
      <c r="BD6211" s="13">
        <f t="shared" si="1651"/>
        <v>0</v>
      </c>
      <c r="BE6211" s="13"/>
      <c r="BF6211" s="13">
        <f t="shared" si="1652"/>
        <v>0</v>
      </c>
      <c r="BG6211" s="13"/>
      <c r="BH6211" s="13">
        <f t="shared" si="1653"/>
        <v>70488.701001315436</v>
      </c>
      <c r="BI6211" s="13">
        <f t="shared" si="1654"/>
        <v>70500</v>
      </c>
      <c r="BJ6211" s="13">
        <v>70800</v>
      </c>
    </row>
    <row r="6212" spans="1:62" x14ac:dyDescent="0.25">
      <c r="A6212" t="s">
        <v>5348</v>
      </c>
      <c r="B6212" s="13">
        <v>347</v>
      </c>
      <c r="C6212">
        <v>568163</v>
      </c>
      <c r="D6212">
        <v>1</v>
      </c>
      <c r="E6212">
        <v>0</v>
      </c>
      <c r="F6212">
        <v>0</v>
      </c>
      <c r="G6212">
        <v>0</v>
      </c>
      <c r="H6212">
        <v>0</v>
      </c>
      <c r="I6212" t="s">
        <v>38</v>
      </c>
      <c r="J6212">
        <v>598399</v>
      </c>
      <c r="K6212" t="s">
        <v>3018</v>
      </c>
      <c r="L6212">
        <v>598003</v>
      </c>
      <c r="M6212" t="s">
        <v>166</v>
      </c>
      <c r="N6212">
        <v>598003</v>
      </c>
      <c r="O6212" t="s">
        <v>166</v>
      </c>
      <c r="P6212">
        <v>598003</v>
      </c>
      <c r="Q6212" t="s">
        <v>166</v>
      </c>
      <c r="R6212" s="13">
        <v>81416.139499426499</v>
      </c>
      <c r="S6212" s="13"/>
      <c r="T6212" s="13"/>
      <c r="U6212" s="13"/>
      <c r="V6212" s="13">
        <f t="shared" si="1638"/>
        <v>0</v>
      </c>
      <c r="W6212" s="13"/>
      <c r="X6212" s="13">
        <f t="shared" si="1639"/>
        <v>0</v>
      </c>
      <c r="Y6212" s="13"/>
      <c r="Z6212" s="13">
        <f t="shared" si="1640"/>
        <v>0</v>
      </c>
      <c r="AA6212" s="13"/>
      <c r="AB6212" s="13">
        <f t="shared" si="1641"/>
        <v>0</v>
      </c>
      <c r="AC6212" s="13"/>
      <c r="AD6212" s="13"/>
      <c r="AE6212" s="13"/>
      <c r="AF6212" s="13"/>
      <c r="AG6212" s="13"/>
      <c r="AH6212" s="13"/>
      <c r="AI6212" s="13"/>
      <c r="AJ6212" s="13"/>
      <c r="AK6212" s="13">
        <f t="shared" si="1642"/>
        <v>0</v>
      </c>
      <c r="AL6212" s="13"/>
      <c r="AM6212" s="13">
        <f t="shared" si="1643"/>
        <v>0</v>
      </c>
      <c r="AN6212" s="13"/>
      <c r="AO6212" s="13">
        <v>0</v>
      </c>
      <c r="AP6212" s="13">
        <f t="shared" si="1644"/>
        <v>0</v>
      </c>
      <c r="AQ6212" s="13"/>
      <c r="AR6212" s="13">
        <f t="shared" si="1645"/>
        <v>0</v>
      </c>
      <c r="AS6212" s="13"/>
      <c r="AT6212" s="13">
        <f t="shared" si="1646"/>
        <v>0</v>
      </c>
      <c r="AU6212" s="13"/>
      <c r="AV6212" s="13">
        <f t="shared" si="1647"/>
        <v>0</v>
      </c>
      <c r="AW6212" s="13"/>
      <c r="AX6212" s="13">
        <f t="shared" si="1648"/>
        <v>0</v>
      </c>
      <c r="AY6212" s="13"/>
      <c r="AZ6212" s="13">
        <f t="shared" si="1649"/>
        <v>0</v>
      </c>
      <c r="BA6212" s="13"/>
      <c r="BB6212" s="13">
        <f t="shared" si="1650"/>
        <v>0</v>
      </c>
      <c r="BC6212" s="13"/>
      <c r="BD6212" s="13">
        <f t="shared" si="1651"/>
        <v>0</v>
      </c>
      <c r="BE6212" s="13"/>
      <c r="BF6212" s="13">
        <f t="shared" si="1652"/>
        <v>0</v>
      </c>
      <c r="BG6212" s="13"/>
      <c r="BH6212" s="13">
        <f t="shared" si="1653"/>
        <v>81416.139499426499</v>
      </c>
      <c r="BI6212" s="13">
        <f t="shared" si="1654"/>
        <v>81400</v>
      </c>
      <c r="BJ6212" s="13">
        <v>81000</v>
      </c>
    </row>
    <row r="6213" spans="1:62" x14ac:dyDescent="0.25">
      <c r="A6213" t="s">
        <v>5349</v>
      </c>
      <c r="B6213" s="13">
        <v>231</v>
      </c>
      <c r="C6213">
        <v>577723</v>
      </c>
      <c r="D6213">
        <v>1</v>
      </c>
      <c r="E6213">
        <v>0</v>
      </c>
      <c r="F6213">
        <v>0</v>
      </c>
      <c r="G6213">
        <v>0</v>
      </c>
      <c r="H6213">
        <v>0</v>
      </c>
      <c r="I6213" t="s">
        <v>51</v>
      </c>
      <c r="J6213">
        <v>577472</v>
      </c>
      <c r="K6213" t="s">
        <v>1771</v>
      </c>
      <c r="L6213">
        <v>577626</v>
      </c>
      <c r="M6213" t="s">
        <v>1228</v>
      </c>
      <c r="N6213">
        <v>577626</v>
      </c>
      <c r="O6213" t="s">
        <v>1228</v>
      </c>
      <c r="P6213">
        <v>577626</v>
      </c>
      <c r="Q6213" t="s">
        <v>1228</v>
      </c>
      <c r="R6213" s="13">
        <v>70488.701001315436</v>
      </c>
      <c r="S6213" s="13"/>
      <c r="T6213" s="13"/>
      <c r="U6213" s="13"/>
      <c r="V6213" s="13">
        <f t="shared" ref="V6213:V6256" si="1655">U6213*741</f>
        <v>0</v>
      </c>
      <c r="W6213" s="13"/>
      <c r="X6213" s="13">
        <f t="shared" ref="X6213:X6256" si="1656">W6213*2964</f>
        <v>0</v>
      </c>
      <c r="Y6213" s="13"/>
      <c r="Z6213" s="13">
        <f t="shared" ref="Z6213:Z6256" si="1657">Y6213*988</f>
        <v>0</v>
      </c>
      <c r="AA6213" s="13"/>
      <c r="AB6213" s="13">
        <f t="shared" ref="AB6213:AB6256" si="1658">AA6213*247</f>
        <v>0</v>
      </c>
      <c r="AC6213" s="13"/>
      <c r="AD6213" s="13"/>
      <c r="AE6213" s="13"/>
      <c r="AF6213" s="13"/>
      <c r="AG6213" s="13"/>
      <c r="AH6213" s="13"/>
      <c r="AI6213" s="13"/>
      <c r="AJ6213" s="13"/>
      <c r="AK6213" s="13">
        <f t="shared" ref="AK6213:AK6256" si="1659">AJ6213*139</f>
        <v>0</v>
      </c>
      <c r="AL6213" s="13"/>
      <c r="AM6213" s="13">
        <f t="shared" ref="AM6213:AM6256" si="1660">AL6213*35</f>
        <v>0</v>
      </c>
      <c r="AN6213" s="13"/>
      <c r="AO6213" s="13">
        <v>0</v>
      </c>
      <c r="AP6213" s="13">
        <f t="shared" ref="AP6213:AP6256" si="1661">AO6213*30500</f>
        <v>0</v>
      </c>
      <c r="AQ6213" s="13"/>
      <c r="AR6213" s="13">
        <f t="shared" ref="AR6213:AR6256" si="1662">AQ6213*2706</f>
        <v>0</v>
      </c>
      <c r="AS6213" s="13"/>
      <c r="AT6213" s="13">
        <f t="shared" ref="AT6213:AT6256" si="1663">AS6213*139</f>
        <v>0</v>
      </c>
      <c r="AU6213" s="13"/>
      <c r="AV6213" s="13">
        <f t="shared" ref="AV6213:AV6256" si="1664">AU6213*338</f>
        <v>0</v>
      </c>
      <c r="AW6213" s="13"/>
      <c r="AX6213" s="13">
        <f t="shared" ref="AX6213:AX6256" si="1665">AW6213*108</f>
        <v>0</v>
      </c>
      <c r="AY6213" s="13"/>
      <c r="AZ6213" s="13">
        <f t="shared" ref="AZ6213:AZ6256" si="1666">AY6213*81</f>
        <v>0</v>
      </c>
      <c r="BA6213" s="13"/>
      <c r="BB6213" s="13">
        <f t="shared" ref="BB6213:BB6256" si="1667">BA6213*325</f>
        <v>0</v>
      </c>
      <c r="BC6213" s="13"/>
      <c r="BD6213" s="13">
        <f t="shared" ref="BD6213:BD6256" si="1668">BC6213*406</f>
        <v>0</v>
      </c>
      <c r="BE6213" s="13"/>
      <c r="BF6213" s="13">
        <f t="shared" ref="BF6213:BF6256" si="1669">BE6213*217</f>
        <v>0</v>
      </c>
      <c r="BG6213" s="13"/>
      <c r="BH6213" s="13">
        <f t="shared" ref="BH6213:BH6256" si="1670">R6213+T6213+V6213+X6213+Z6213+AB6213+AD6213+AF6213+AH6213+AI6213+AK6213+AM6213+AN6213+AP6213+AR6213+AT6213+AV6213+AX6213+AZ6213+BB6213+BD6213+BF6213+BG6213</f>
        <v>70488.701001315436</v>
      </c>
      <c r="BI6213" s="13">
        <f t="shared" ref="BI6213:BI6256" si="1671">ROUND(BH6213/100,0)*100</f>
        <v>70500</v>
      </c>
      <c r="BJ6213" s="13">
        <v>70800</v>
      </c>
    </row>
    <row r="6214" spans="1:62" x14ac:dyDescent="0.25">
      <c r="A6214" t="s">
        <v>5349</v>
      </c>
      <c r="B6214" s="13">
        <v>294</v>
      </c>
      <c r="C6214">
        <v>574708</v>
      </c>
      <c r="D6214">
        <v>1</v>
      </c>
      <c r="E6214">
        <v>0</v>
      </c>
      <c r="F6214">
        <v>0</v>
      </c>
      <c r="G6214">
        <v>0</v>
      </c>
      <c r="H6214">
        <v>0</v>
      </c>
      <c r="I6214" t="s">
        <v>33</v>
      </c>
      <c r="J6214">
        <v>573990</v>
      </c>
      <c r="K6214" t="s">
        <v>779</v>
      </c>
      <c r="L6214">
        <v>573990</v>
      </c>
      <c r="M6214" t="s">
        <v>779</v>
      </c>
      <c r="N6214">
        <v>573990</v>
      </c>
      <c r="O6214" t="s">
        <v>779</v>
      </c>
      <c r="P6214">
        <v>573868</v>
      </c>
      <c r="Q6214" t="s">
        <v>32</v>
      </c>
      <c r="R6214" s="13">
        <v>70488.701001315436</v>
      </c>
      <c r="S6214" s="13"/>
      <c r="T6214" s="13"/>
      <c r="U6214" s="13"/>
      <c r="V6214" s="13">
        <f t="shared" si="1655"/>
        <v>0</v>
      </c>
      <c r="W6214" s="13"/>
      <c r="X6214" s="13">
        <f t="shared" si="1656"/>
        <v>0</v>
      </c>
      <c r="Y6214" s="13"/>
      <c r="Z6214" s="13">
        <f t="shared" si="1657"/>
        <v>0</v>
      </c>
      <c r="AA6214" s="13"/>
      <c r="AB6214" s="13">
        <f t="shared" si="1658"/>
        <v>0</v>
      </c>
      <c r="AC6214" s="13"/>
      <c r="AD6214" s="13"/>
      <c r="AE6214" s="13"/>
      <c r="AF6214" s="13"/>
      <c r="AG6214" s="13"/>
      <c r="AH6214" s="13"/>
      <c r="AI6214" s="13"/>
      <c r="AJ6214" s="13"/>
      <c r="AK6214" s="13">
        <f t="shared" si="1659"/>
        <v>0</v>
      </c>
      <c r="AL6214" s="13"/>
      <c r="AM6214" s="13">
        <f t="shared" si="1660"/>
        <v>0</v>
      </c>
      <c r="AN6214" s="13"/>
      <c r="AO6214" s="13">
        <v>0</v>
      </c>
      <c r="AP6214" s="13">
        <f t="shared" si="1661"/>
        <v>0</v>
      </c>
      <c r="AQ6214" s="13"/>
      <c r="AR6214" s="13">
        <f t="shared" si="1662"/>
        <v>0</v>
      </c>
      <c r="AS6214" s="13"/>
      <c r="AT6214" s="13">
        <f t="shared" si="1663"/>
        <v>0</v>
      </c>
      <c r="AU6214" s="13"/>
      <c r="AV6214" s="13">
        <f t="shared" si="1664"/>
        <v>0</v>
      </c>
      <c r="AW6214" s="13"/>
      <c r="AX6214" s="13">
        <f t="shared" si="1665"/>
        <v>0</v>
      </c>
      <c r="AY6214" s="13"/>
      <c r="AZ6214" s="13">
        <f t="shared" si="1666"/>
        <v>0</v>
      </c>
      <c r="BA6214" s="13"/>
      <c r="BB6214" s="13">
        <f t="shared" si="1667"/>
        <v>0</v>
      </c>
      <c r="BC6214" s="13"/>
      <c r="BD6214" s="13">
        <f t="shared" si="1668"/>
        <v>0</v>
      </c>
      <c r="BE6214" s="13"/>
      <c r="BF6214" s="13">
        <f t="shared" si="1669"/>
        <v>0</v>
      </c>
      <c r="BG6214" s="13"/>
      <c r="BH6214" s="13">
        <f t="shared" si="1670"/>
        <v>70488.701001315436</v>
      </c>
      <c r="BI6214" s="13">
        <f t="shared" si="1671"/>
        <v>70500</v>
      </c>
      <c r="BJ6214" s="13">
        <v>70800</v>
      </c>
    </row>
    <row r="6215" spans="1:62" x14ac:dyDescent="0.25">
      <c r="A6215" t="s">
        <v>5350</v>
      </c>
      <c r="B6215" s="13">
        <v>317</v>
      </c>
      <c r="C6215">
        <v>537209</v>
      </c>
      <c r="D6215">
        <v>1</v>
      </c>
      <c r="E6215">
        <v>0</v>
      </c>
      <c r="F6215">
        <v>0</v>
      </c>
      <c r="G6215">
        <v>0</v>
      </c>
      <c r="H6215">
        <v>0</v>
      </c>
      <c r="I6215" t="s">
        <v>23</v>
      </c>
      <c r="J6215">
        <v>550094</v>
      </c>
      <c r="K6215" t="s">
        <v>91</v>
      </c>
      <c r="L6215">
        <v>550094</v>
      </c>
      <c r="M6215" t="s">
        <v>91</v>
      </c>
      <c r="N6215">
        <v>550094</v>
      </c>
      <c r="O6215" t="s">
        <v>91</v>
      </c>
      <c r="P6215">
        <v>550094</v>
      </c>
      <c r="Q6215" t="s">
        <v>91</v>
      </c>
      <c r="R6215" s="13">
        <v>74443.867657430834</v>
      </c>
      <c r="S6215" s="13"/>
      <c r="T6215" s="13"/>
      <c r="U6215" s="13"/>
      <c r="V6215" s="13">
        <f t="shared" si="1655"/>
        <v>0</v>
      </c>
      <c r="W6215" s="13"/>
      <c r="X6215" s="13">
        <f t="shared" si="1656"/>
        <v>0</v>
      </c>
      <c r="Y6215" s="13"/>
      <c r="Z6215" s="13">
        <f t="shared" si="1657"/>
        <v>0</v>
      </c>
      <c r="AA6215" s="13"/>
      <c r="AB6215" s="13">
        <f t="shared" si="1658"/>
        <v>0</v>
      </c>
      <c r="AC6215" s="13"/>
      <c r="AD6215" s="13"/>
      <c r="AE6215" s="13"/>
      <c r="AF6215" s="13"/>
      <c r="AG6215" s="13"/>
      <c r="AH6215" s="13"/>
      <c r="AI6215" s="13"/>
      <c r="AJ6215" s="13"/>
      <c r="AK6215" s="13">
        <f t="shared" si="1659"/>
        <v>0</v>
      </c>
      <c r="AL6215" s="13"/>
      <c r="AM6215" s="13">
        <f t="shared" si="1660"/>
        <v>0</v>
      </c>
      <c r="AN6215" s="13"/>
      <c r="AO6215" s="13">
        <v>0</v>
      </c>
      <c r="AP6215" s="13">
        <f t="shared" si="1661"/>
        <v>0</v>
      </c>
      <c r="AQ6215" s="13"/>
      <c r="AR6215" s="13">
        <f t="shared" si="1662"/>
        <v>0</v>
      </c>
      <c r="AS6215" s="13"/>
      <c r="AT6215" s="13">
        <f t="shared" si="1663"/>
        <v>0</v>
      </c>
      <c r="AU6215" s="13"/>
      <c r="AV6215" s="13">
        <f t="shared" si="1664"/>
        <v>0</v>
      </c>
      <c r="AW6215" s="13"/>
      <c r="AX6215" s="13">
        <f t="shared" si="1665"/>
        <v>0</v>
      </c>
      <c r="AY6215" s="13"/>
      <c r="AZ6215" s="13">
        <f t="shared" si="1666"/>
        <v>0</v>
      </c>
      <c r="BA6215" s="13"/>
      <c r="BB6215" s="13">
        <f t="shared" si="1667"/>
        <v>0</v>
      </c>
      <c r="BC6215" s="13"/>
      <c r="BD6215" s="13">
        <f t="shared" si="1668"/>
        <v>0</v>
      </c>
      <c r="BE6215" s="13"/>
      <c r="BF6215" s="13">
        <f t="shared" si="1669"/>
        <v>0</v>
      </c>
      <c r="BG6215" s="13"/>
      <c r="BH6215" s="13">
        <f t="shared" si="1670"/>
        <v>74443.867657430834</v>
      </c>
      <c r="BI6215" s="13">
        <f t="shared" si="1671"/>
        <v>74400</v>
      </c>
      <c r="BJ6215" s="13">
        <v>73300</v>
      </c>
    </row>
    <row r="6216" spans="1:62" x14ac:dyDescent="0.25">
      <c r="A6216" t="s">
        <v>5351</v>
      </c>
      <c r="B6216" s="13">
        <v>260</v>
      </c>
      <c r="C6216">
        <v>582760</v>
      </c>
      <c r="D6216">
        <v>1</v>
      </c>
      <c r="E6216">
        <v>0</v>
      </c>
      <c r="F6216">
        <v>0</v>
      </c>
      <c r="G6216">
        <v>0</v>
      </c>
      <c r="H6216">
        <v>0</v>
      </c>
      <c r="I6216" t="s">
        <v>30</v>
      </c>
      <c r="J6216">
        <v>581496</v>
      </c>
      <c r="K6216" t="s">
        <v>645</v>
      </c>
      <c r="L6216">
        <v>581496</v>
      </c>
      <c r="M6216" t="s">
        <v>645</v>
      </c>
      <c r="N6216">
        <v>581283</v>
      </c>
      <c r="O6216" t="s">
        <v>29</v>
      </c>
      <c r="P6216">
        <v>581283</v>
      </c>
      <c r="Q6216" t="s">
        <v>29</v>
      </c>
      <c r="R6216" s="13">
        <v>70488.701001315436</v>
      </c>
      <c r="S6216" s="13"/>
      <c r="T6216" s="13"/>
      <c r="U6216" s="13"/>
      <c r="V6216" s="13">
        <f t="shared" si="1655"/>
        <v>0</v>
      </c>
      <c r="W6216" s="13"/>
      <c r="X6216" s="13">
        <f t="shared" si="1656"/>
        <v>0</v>
      </c>
      <c r="Y6216" s="13"/>
      <c r="Z6216" s="13">
        <f t="shared" si="1657"/>
        <v>0</v>
      </c>
      <c r="AA6216" s="13"/>
      <c r="AB6216" s="13">
        <f t="shared" si="1658"/>
        <v>0</v>
      </c>
      <c r="AC6216" s="13"/>
      <c r="AD6216" s="13"/>
      <c r="AE6216" s="13"/>
      <c r="AF6216" s="13"/>
      <c r="AG6216" s="13"/>
      <c r="AH6216" s="13"/>
      <c r="AI6216" s="13"/>
      <c r="AJ6216" s="13"/>
      <c r="AK6216" s="13">
        <f t="shared" si="1659"/>
        <v>0</v>
      </c>
      <c r="AL6216" s="13"/>
      <c r="AM6216" s="13">
        <f t="shared" si="1660"/>
        <v>0</v>
      </c>
      <c r="AN6216" s="13"/>
      <c r="AO6216" s="13">
        <v>0</v>
      </c>
      <c r="AP6216" s="13">
        <f t="shared" si="1661"/>
        <v>0</v>
      </c>
      <c r="AQ6216" s="13"/>
      <c r="AR6216" s="13">
        <f t="shared" si="1662"/>
        <v>0</v>
      </c>
      <c r="AS6216" s="13"/>
      <c r="AT6216" s="13">
        <f t="shared" si="1663"/>
        <v>0</v>
      </c>
      <c r="AU6216" s="13"/>
      <c r="AV6216" s="13">
        <f t="shared" si="1664"/>
        <v>0</v>
      </c>
      <c r="AW6216" s="13"/>
      <c r="AX6216" s="13">
        <f t="shared" si="1665"/>
        <v>0</v>
      </c>
      <c r="AY6216" s="13"/>
      <c r="AZ6216" s="13">
        <f t="shared" si="1666"/>
        <v>0</v>
      </c>
      <c r="BA6216" s="13"/>
      <c r="BB6216" s="13">
        <f t="shared" si="1667"/>
        <v>0</v>
      </c>
      <c r="BC6216" s="13"/>
      <c r="BD6216" s="13">
        <f t="shared" si="1668"/>
        <v>0</v>
      </c>
      <c r="BE6216" s="13"/>
      <c r="BF6216" s="13">
        <f t="shared" si="1669"/>
        <v>0</v>
      </c>
      <c r="BG6216" s="13"/>
      <c r="BH6216" s="13">
        <f t="shared" si="1670"/>
        <v>70488.701001315436</v>
      </c>
      <c r="BI6216" s="13">
        <f t="shared" si="1671"/>
        <v>70500</v>
      </c>
      <c r="BJ6216" s="13">
        <v>70800</v>
      </c>
    </row>
    <row r="6217" spans="1:62" x14ac:dyDescent="0.25">
      <c r="A6217" t="s">
        <v>5352</v>
      </c>
      <c r="B6217" s="13">
        <v>367</v>
      </c>
      <c r="C6217">
        <v>595187</v>
      </c>
      <c r="D6217">
        <v>1</v>
      </c>
      <c r="E6217">
        <v>0</v>
      </c>
      <c r="F6217">
        <v>0</v>
      </c>
      <c r="G6217">
        <v>0</v>
      </c>
      <c r="H6217">
        <v>0</v>
      </c>
      <c r="I6217" t="s">
        <v>30</v>
      </c>
      <c r="J6217">
        <v>594709</v>
      </c>
      <c r="K6217" t="s">
        <v>150</v>
      </c>
      <c r="L6217">
        <v>594709</v>
      </c>
      <c r="M6217" t="s">
        <v>150</v>
      </c>
      <c r="N6217">
        <v>593711</v>
      </c>
      <c r="O6217" t="s">
        <v>149</v>
      </c>
      <c r="P6217">
        <v>593711</v>
      </c>
      <c r="Q6217" t="s">
        <v>149</v>
      </c>
      <c r="R6217" s="13">
        <v>86059.231605293477</v>
      </c>
      <c r="S6217" s="13"/>
      <c r="T6217" s="13"/>
      <c r="U6217" s="13"/>
      <c r="V6217" s="13">
        <f t="shared" si="1655"/>
        <v>0</v>
      </c>
      <c r="W6217" s="13"/>
      <c r="X6217" s="13">
        <f t="shared" si="1656"/>
        <v>0</v>
      </c>
      <c r="Y6217" s="13"/>
      <c r="Z6217" s="13">
        <f t="shared" si="1657"/>
        <v>0</v>
      </c>
      <c r="AA6217" s="13"/>
      <c r="AB6217" s="13">
        <f t="shared" si="1658"/>
        <v>0</v>
      </c>
      <c r="AC6217" s="13"/>
      <c r="AD6217" s="13"/>
      <c r="AE6217" s="13"/>
      <c r="AF6217" s="13"/>
      <c r="AG6217" s="13"/>
      <c r="AH6217" s="13"/>
      <c r="AI6217" s="13"/>
      <c r="AJ6217" s="13"/>
      <c r="AK6217" s="13">
        <f t="shared" si="1659"/>
        <v>0</v>
      </c>
      <c r="AL6217" s="13"/>
      <c r="AM6217" s="13">
        <f t="shared" si="1660"/>
        <v>0</v>
      </c>
      <c r="AN6217" s="13"/>
      <c r="AO6217" s="13">
        <v>0</v>
      </c>
      <c r="AP6217" s="13">
        <f t="shared" si="1661"/>
        <v>0</v>
      </c>
      <c r="AQ6217" s="13"/>
      <c r="AR6217" s="13">
        <f t="shared" si="1662"/>
        <v>0</v>
      </c>
      <c r="AS6217" s="13"/>
      <c r="AT6217" s="13">
        <f t="shared" si="1663"/>
        <v>0</v>
      </c>
      <c r="AU6217" s="13"/>
      <c r="AV6217" s="13">
        <f t="shared" si="1664"/>
        <v>0</v>
      </c>
      <c r="AW6217" s="13"/>
      <c r="AX6217" s="13">
        <f t="shared" si="1665"/>
        <v>0</v>
      </c>
      <c r="AY6217" s="13"/>
      <c r="AZ6217" s="13">
        <f t="shared" si="1666"/>
        <v>0</v>
      </c>
      <c r="BA6217" s="13"/>
      <c r="BB6217" s="13">
        <f t="shared" si="1667"/>
        <v>0</v>
      </c>
      <c r="BC6217" s="13"/>
      <c r="BD6217" s="13">
        <f t="shared" si="1668"/>
        <v>0</v>
      </c>
      <c r="BE6217" s="13"/>
      <c r="BF6217" s="13">
        <f t="shared" si="1669"/>
        <v>0</v>
      </c>
      <c r="BG6217" s="13"/>
      <c r="BH6217" s="13">
        <f t="shared" si="1670"/>
        <v>86059.231605293477</v>
      </c>
      <c r="BI6217" s="13">
        <f t="shared" si="1671"/>
        <v>86100</v>
      </c>
      <c r="BJ6217" s="13">
        <v>85000</v>
      </c>
    </row>
    <row r="6218" spans="1:62" x14ac:dyDescent="0.25">
      <c r="A6218" t="s">
        <v>386</v>
      </c>
      <c r="B6218" s="13">
        <v>215</v>
      </c>
      <c r="C6218">
        <v>543012</v>
      </c>
      <c r="D6218">
        <v>1</v>
      </c>
      <c r="E6218">
        <v>0</v>
      </c>
      <c r="F6218">
        <v>0</v>
      </c>
      <c r="G6218">
        <v>0</v>
      </c>
      <c r="H6218">
        <v>0</v>
      </c>
      <c r="I6218" t="s">
        <v>85</v>
      </c>
      <c r="J6218">
        <v>566535</v>
      </c>
      <c r="K6218" t="s">
        <v>385</v>
      </c>
      <c r="L6218">
        <v>565971</v>
      </c>
      <c r="M6218" t="s">
        <v>430</v>
      </c>
      <c r="N6218">
        <v>565971</v>
      </c>
      <c r="O6218" t="s">
        <v>430</v>
      </c>
      <c r="P6218">
        <v>565971</v>
      </c>
      <c r="Q6218" t="s">
        <v>430</v>
      </c>
      <c r="R6218" s="13">
        <v>70488.701001315436</v>
      </c>
      <c r="S6218" s="13"/>
      <c r="T6218" s="13"/>
      <c r="U6218" s="13"/>
      <c r="V6218" s="13">
        <f t="shared" si="1655"/>
        <v>0</v>
      </c>
      <c r="W6218" s="13"/>
      <c r="X6218" s="13">
        <f t="shared" si="1656"/>
        <v>0</v>
      </c>
      <c r="Y6218" s="13"/>
      <c r="Z6218" s="13">
        <f t="shared" si="1657"/>
        <v>0</v>
      </c>
      <c r="AA6218" s="13"/>
      <c r="AB6218" s="13">
        <f t="shared" si="1658"/>
        <v>0</v>
      </c>
      <c r="AC6218" s="13"/>
      <c r="AD6218" s="13"/>
      <c r="AE6218" s="13"/>
      <c r="AF6218" s="13"/>
      <c r="AG6218" s="13"/>
      <c r="AH6218" s="13"/>
      <c r="AI6218" s="13"/>
      <c r="AJ6218" s="13"/>
      <c r="AK6218" s="13">
        <f t="shared" si="1659"/>
        <v>0</v>
      </c>
      <c r="AL6218" s="13"/>
      <c r="AM6218" s="13">
        <f t="shared" si="1660"/>
        <v>0</v>
      </c>
      <c r="AN6218" s="13"/>
      <c r="AO6218" s="13">
        <v>0</v>
      </c>
      <c r="AP6218" s="13">
        <f t="shared" si="1661"/>
        <v>0</v>
      </c>
      <c r="AQ6218" s="13"/>
      <c r="AR6218" s="13">
        <f t="shared" si="1662"/>
        <v>0</v>
      </c>
      <c r="AS6218" s="13"/>
      <c r="AT6218" s="13">
        <f t="shared" si="1663"/>
        <v>0</v>
      </c>
      <c r="AU6218" s="13"/>
      <c r="AV6218" s="13">
        <f t="shared" si="1664"/>
        <v>0</v>
      </c>
      <c r="AW6218" s="13"/>
      <c r="AX6218" s="13">
        <f t="shared" si="1665"/>
        <v>0</v>
      </c>
      <c r="AY6218" s="13"/>
      <c r="AZ6218" s="13">
        <f t="shared" si="1666"/>
        <v>0</v>
      </c>
      <c r="BA6218" s="13"/>
      <c r="BB6218" s="13">
        <f t="shared" si="1667"/>
        <v>0</v>
      </c>
      <c r="BC6218" s="13"/>
      <c r="BD6218" s="13">
        <f t="shared" si="1668"/>
        <v>0</v>
      </c>
      <c r="BE6218" s="13"/>
      <c r="BF6218" s="13">
        <f t="shared" si="1669"/>
        <v>0</v>
      </c>
      <c r="BG6218" s="13"/>
      <c r="BH6218" s="13">
        <f t="shared" si="1670"/>
        <v>70488.701001315436</v>
      </c>
      <c r="BI6218" s="13">
        <f t="shared" si="1671"/>
        <v>70500</v>
      </c>
      <c r="BJ6218" s="13">
        <v>70800</v>
      </c>
    </row>
    <row r="6219" spans="1:62" x14ac:dyDescent="0.25">
      <c r="A6219" t="s">
        <v>386</v>
      </c>
      <c r="B6219" s="13">
        <v>452</v>
      </c>
      <c r="C6219">
        <v>505862</v>
      </c>
      <c r="D6219">
        <v>1</v>
      </c>
      <c r="E6219">
        <v>0</v>
      </c>
      <c r="F6219">
        <v>0</v>
      </c>
      <c r="G6219">
        <v>0</v>
      </c>
      <c r="H6219">
        <v>0</v>
      </c>
      <c r="I6219" t="s">
        <v>61</v>
      </c>
      <c r="J6219">
        <v>505188</v>
      </c>
      <c r="K6219" t="s">
        <v>95</v>
      </c>
      <c r="L6219">
        <v>505188</v>
      </c>
      <c r="M6219" t="s">
        <v>95</v>
      </c>
      <c r="N6219">
        <v>505188</v>
      </c>
      <c r="O6219" t="s">
        <v>95</v>
      </c>
      <c r="P6219">
        <v>505188</v>
      </c>
      <c r="Q6219" t="s">
        <v>95</v>
      </c>
      <c r="R6219" s="13">
        <v>105749.76611915574</v>
      </c>
      <c r="S6219" s="13"/>
      <c r="T6219" s="13"/>
      <c r="U6219" s="13"/>
      <c r="V6219" s="13">
        <f t="shared" si="1655"/>
        <v>0</v>
      </c>
      <c r="W6219" s="13"/>
      <c r="X6219" s="13">
        <f t="shared" si="1656"/>
        <v>0</v>
      </c>
      <c r="Y6219" s="13"/>
      <c r="Z6219" s="13">
        <f t="shared" si="1657"/>
        <v>0</v>
      </c>
      <c r="AA6219" s="13"/>
      <c r="AB6219" s="13">
        <f t="shared" si="1658"/>
        <v>0</v>
      </c>
      <c r="AC6219" s="13"/>
      <c r="AD6219" s="13"/>
      <c r="AE6219" s="13"/>
      <c r="AF6219" s="13"/>
      <c r="AG6219" s="13"/>
      <c r="AH6219" s="13"/>
      <c r="AI6219" s="13"/>
      <c r="AJ6219" s="13"/>
      <c r="AK6219" s="13">
        <f t="shared" si="1659"/>
        <v>0</v>
      </c>
      <c r="AL6219" s="13"/>
      <c r="AM6219" s="13">
        <f t="shared" si="1660"/>
        <v>0</v>
      </c>
      <c r="AN6219" s="13"/>
      <c r="AO6219" s="13">
        <v>0</v>
      </c>
      <c r="AP6219" s="13">
        <f t="shared" si="1661"/>
        <v>0</v>
      </c>
      <c r="AQ6219" s="13"/>
      <c r="AR6219" s="13">
        <f t="shared" si="1662"/>
        <v>0</v>
      </c>
      <c r="AS6219" s="13"/>
      <c r="AT6219" s="13">
        <f t="shared" si="1663"/>
        <v>0</v>
      </c>
      <c r="AU6219" s="13"/>
      <c r="AV6219" s="13">
        <f t="shared" si="1664"/>
        <v>0</v>
      </c>
      <c r="AW6219" s="13"/>
      <c r="AX6219" s="13">
        <f t="shared" si="1665"/>
        <v>0</v>
      </c>
      <c r="AY6219" s="13"/>
      <c r="AZ6219" s="13">
        <f t="shared" si="1666"/>
        <v>0</v>
      </c>
      <c r="BA6219" s="13"/>
      <c r="BB6219" s="13">
        <f t="shared" si="1667"/>
        <v>0</v>
      </c>
      <c r="BC6219" s="13"/>
      <c r="BD6219" s="13">
        <f t="shared" si="1668"/>
        <v>0</v>
      </c>
      <c r="BE6219" s="13"/>
      <c r="BF6219" s="13">
        <f t="shared" si="1669"/>
        <v>0</v>
      </c>
      <c r="BG6219" s="13"/>
      <c r="BH6219" s="13">
        <f t="shared" si="1670"/>
        <v>105749.76611915574</v>
      </c>
      <c r="BI6219" s="13">
        <f t="shared" si="1671"/>
        <v>105700</v>
      </c>
      <c r="BJ6219" s="13">
        <v>106600</v>
      </c>
    </row>
    <row r="6220" spans="1:62" x14ac:dyDescent="0.25">
      <c r="A6220" t="s">
        <v>5353</v>
      </c>
      <c r="B6220" s="13">
        <v>273</v>
      </c>
      <c r="C6220">
        <v>595195</v>
      </c>
      <c r="D6220">
        <v>1</v>
      </c>
      <c r="E6220">
        <v>0</v>
      </c>
      <c r="F6220">
        <v>0</v>
      </c>
      <c r="G6220">
        <v>0</v>
      </c>
      <c r="H6220">
        <v>0</v>
      </c>
      <c r="I6220" t="s">
        <v>30</v>
      </c>
      <c r="J6220">
        <v>594261</v>
      </c>
      <c r="K6220" t="s">
        <v>1735</v>
      </c>
      <c r="L6220">
        <v>593711</v>
      </c>
      <c r="M6220" t="s">
        <v>149</v>
      </c>
      <c r="N6220">
        <v>593711</v>
      </c>
      <c r="O6220" t="s">
        <v>149</v>
      </c>
      <c r="P6220">
        <v>593711</v>
      </c>
      <c r="Q6220" t="s">
        <v>149</v>
      </c>
      <c r="R6220" s="13">
        <v>70488.701001315436</v>
      </c>
      <c r="S6220" s="13"/>
      <c r="T6220" s="13"/>
      <c r="U6220" s="13"/>
      <c r="V6220" s="13">
        <f t="shared" si="1655"/>
        <v>0</v>
      </c>
      <c r="W6220" s="13"/>
      <c r="X6220" s="13">
        <f t="shared" si="1656"/>
        <v>0</v>
      </c>
      <c r="Y6220" s="13"/>
      <c r="Z6220" s="13">
        <f t="shared" si="1657"/>
        <v>0</v>
      </c>
      <c r="AA6220" s="13"/>
      <c r="AB6220" s="13">
        <f t="shared" si="1658"/>
        <v>0</v>
      </c>
      <c r="AC6220" s="13"/>
      <c r="AD6220" s="13"/>
      <c r="AE6220" s="13"/>
      <c r="AF6220" s="13"/>
      <c r="AG6220" s="13"/>
      <c r="AH6220" s="13"/>
      <c r="AI6220" s="13"/>
      <c r="AJ6220" s="13"/>
      <c r="AK6220" s="13">
        <f t="shared" si="1659"/>
        <v>0</v>
      </c>
      <c r="AL6220" s="13"/>
      <c r="AM6220" s="13">
        <f t="shared" si="1660"/>
        <v>0</v>
      </c>
      <c r="AN6220" s="13"/>
      <c r="AO6220" s="13">
        <v>0</v>
      </c>
      <c r="AP6220" s="13">
        <f t="shared" si="1661"/>
        <v>0</v>
      </c>
      <c r="AQ6220" s="13"/>
      <c r="AR6220" s="13">
        <f t="shared" si="1662"/>
        <v>0</v>
      </c>
      <c r="AS6220" s="13"/>
      <c r="AT6220" s="13">
        <f t="shared" si="1663"/>
        <v>0</v>
      </c>
      <c r="AU6220" s="13"/>
      <c r="AV6220" s="13">
        <f t="shared" si="1664"/>
        <v>0</v>
      </c>
      <c r="AW6220" s="13"/>
      <c r="AX6220" s="13">
        <f t="shared" si="1665"/>
        <v>0</v>
      </c>
      <c r="AY6220" s="13"/>
      <c r="AZ6220" s="13">
        <f t="shared" si="1666"/>
        <v>0</v>
      </c>
      <c r="BA6220" s="13"/>
      <c r="BB6220" s="13">
        <f t="shared" si="1667"/>
        <v>0</v>
      </c>
      <c r="BC6220" s="13"/>
      <c r="BD6220" s="13">
        <f t="shared" si="1668"/>
        <v>0</v>
      </c>
      <c r="BE6220" s="13"/>
      <c r="BF6220" s="13">
        <f t="shared" si="1669"/>
        <v>0</v>
      </c>
      <c r="BG6220" s="13"/>
      <c r="BH6220" s="13">
        <f t="shared" si="1670"/>
        <v>70488.701001315436</v>
      </c>
      <c r="BI6220" s="13">
        <f t="shared" si="1671"/>
        <v>70500</v>
      </c>
      <c r="BJ6220" s="13">
        <v>70800</v>
      </c>
    </row>
    <row r="6221" spans="1:62" x14ac:dyDescent="0.25">
      <c r="A6221" t="s">
        <v>5353</v>
      </c>
      <c r="B6221" s="13">
        <v>77</v>
      </c>
      <c r="C6221">
        <v>582778</v>
      </c>
      <c r="D6221">
        <v>1</v>
      </c>
      <c r="E6221">
        <v>0</v>
      </c>
      <c r="F6221">
        <v>0</v>
      </c>
      <c r="G6221">
        <v>0</v>
      </c>
      <c r="H6221">
        <v>0</v>
      </c>
      <c r="I6221" t="s">
        <v>30</v>
      </c>
      <c r="J6221">
        <v>582018</v>
      </c>
      <c r="K6221" t="s">
        <v>215</v>
      </c>
      <c r="L6221">
        <v>582018</v>
      </c>
      <c r="M6221" t="s">
        <v>215</v>
      </c>
      <c r="N6221">
        <v>581372</v>
      </c>
      <c r="O6221" t="s">
        <v>216</v>
      </c>
      <c r="P6221">
        <v>581372</v>
      </c>
      <c r="Q6221" t="s">
        <v>216</v>
      </c>
      <c r="R6221" s="13">
        <v>70488.701001315436</v>
      </c>
      <c r="S6221" s="13"/>
      <c r="T6221" s="13"/>
      <c r="U6221" s="13"/>
      <c r="V6221" s="13">
        <f t="shared" si="1655"/>
        <v>0</v>
      </c>
      <c r="W6221" s="13"/>
      <c r="X6221" s="13">
        <f t="shared" si="1656"/>
        <v>0</v>
      </c>
      <c r="Y6221" s="13"/>
      <c r="Z6221" s="13">
        <f t="shared" si="1657"/>
        <v>0</v>
      </c>
      <c r="AA6221" s="13"/>
      <c r="AB6221" s="13">
        <f t="shared" si="1658"/>
        <v>0</v>
      </c>
      <c r="AC6221" s="13"/>
      <c r="AD6221" s="13"/>
      <c r="AE6221" s="13"/>
      <c r="AF6221" s="13"/>
      <c r="AG6221" s="13"/>
      <c r="AH6221" s="13"/>
      <c r="AI6221" s="13"/>
      <c r="AJ6221" s="13"/>
      <c r="AK6221" s="13">
        <f t="shared" si="1659"/>
        <v>0</v>
      </c>
      <c r="AL6221" s="13"/>
      <c r="AM6221" s="13">
        <f t="shared" si="1660"/>
        <v>0</v>
      </c>
      <c r="AN6221" s="13"/>
      <c r="AO6221" s="13">
        <v>0</v>
      </c>
      <c r="AP6221" s="13">
        <f t="shared" si="1661"/>
        <v>0</v>
      </c>
      <c r="AQ6221" s="13"/>
      <c r="AR6221" s="13">
        <f t="shared" si="1662"/>
        <v>0</v>
      </c>
      <c r="AS6221" s="13"/>
      <c r="AT6221" s="13">
        <f t="shared" si="1663"/>
        <v>0</v>
      </c>
      <c r="AU6221" s="13"/>
      <c r="AV6221" s="13">
        <f t="shared" si="1664"/>
        <v>0</v>
      </c>
      <c r="AW6221" s="13"/>
      <c r="AX6221" s="13">
        <f t="shared" si="1665"/>
        <v>0</v>
      </c>
      <c r="AY6221" s="13"/>
      <c r="AZ6221" s="13">
        <f t="shared" si="1666"/>
        <v>0</v>
      </c>
      <c r="BA6221" s="13"/>
      <c r="BB6221" s="13">
        <f t="shared" si="1667"/>
        <v>0</v>
      </c>
      <c r="BC6221" s="13"/>
      <c r="BD6221" s="13">
        <f t="shared" si="1668"/>
        <v>0</v>
      </c>
      <c r="BE6221" s="13"/>
      <c r="BF6221" s="13">
        <f t="shared" si="1669"/>
        <v>0</v>
      </c>
      <c r="BG6221" s="13"/>
      <c r="BH6221" s="13">
        <f t="shared" si="1670"/>
        <v>70488.701001315436</v>
      </c>
      <c r="BI6221" s="13">
        <f t="shared" si="1671"/>
        <v>70500</v>
      </c>
      <c r="BJ6221" s="13">
        <v>70800</v>
      </c>
    </row>
    <row r="6222" spans="1:62" x14ac:dyDescent="0.25">
      <c r="A6222" s="6" t="s">
        <v>471</v>
      </c>
      <c r="B6222" s="13">
        <v>3823</v>
      </c>
      <c r="C6222">
        <v>584282</v>
      </c>
      <c r="D6222">
        <v>1</v>
      </c>
      <c r="E6222">
        <v>1</v>
      </c>
      <c r="F6222">
        <v>1</v>
      </c>
      <c r="G6222">
        <v>1</v>
      </c>
      <c r="H6222">
        <v>1</v>
      </c>
      <c r="I6222" t="s">
        <v>30</v>
      </c>
      <c r="J6222">
        <v>584282</v>
      </c>
      <c r="K6222" t="s">
        <v>471</v>
      </c>
      <c r="L6222">
        <v>584282</v>
      </c>
      <c r="M6222" t="s">
        <v>471</v>
      </c>
      <c r="N6222">
        <v>584282</v>
      </c>
      <c r="O6222" t="s">
        <v>471</v>
      </c>
      <c r="P6222">
        <v>584282</v>
      </c>
      <c r="Q6222" t="s">
        <v>471</v>
      </c>
      <c r="R6222" s="13">
        <v>178605.89013498672</v>
      </c>
      <c r="S6222" s="13">
        <v>14077</v>
      </c>
      <c r="T6222" s="13">
        <v>337278.04844279168</v>
      </c>
      <c r="U6222" s="13">
        <v>3</v>
      </c>
      <c r="V6222" s="13">
        <f t="shared" si="1655"/>
        <v>2223</v>
      </c>
      <c r="W6222" s="13">
        <v>55</v>
      </c>
      <c r="X6222" s="13">
        <f t="shared" si="1656"/>
        <v>163020</v>
      </c>
      <c r="Y6222" s="13">
        <v>52</v>
      </c>
      <c r="Z6222" s="13">
        <f t="shared" si="1657"/>
        <v>51376</v>
      </c>
      <c r="AA6222" s="13">
        <v>82</v>
      </c>
      <c r="AB6222" s="13">
        <f t="shared" si="1658"/>
        <v>20254</v>
      </c>
      <c r="AC6222" s="13">
        <v>16318</v>
      </c>
      <c r="AD6222" s="13">
        <v>1941250.4210680316</v>
      </c>
      <c r="AE6222" s="13">
        <v>33903</v>
      </c>
      <c r="AF6222" s="13">
        <v>5824684.7808079012</v>
      </c>
      <c r="AG6222" s="13">
        <v>33903</v>
      </c>
      <c r="AH6222" s="13">
        <v>18761476.824329093</v>
      </c>
      <c r="AI6222" s="13"/>
      <c r="AJ6222" s="13">
        <v>3126</v>
      </c>
      <c r="AK6222" s="13">
        <f t="shared" si="1659"/>
        <v>434514</v>
      </c>
      <c r="AL6222" s="13">
        <v>402</v>
      </c>
      <c r="AM6222" s="13">
        <f t="shared" si="1660"/>
        <v>14070</v>
      </c>
      <c r="AN6222" s="13"/>
      <c r="AO6222" s="13">
        <v>3</v>
      </c>
      <c r="AP6222" s="13">
        <f t="shared" si="1661"/>
        <v>91500</v>
      </c>
      <c r="AQ6222" s="13">
        <v>342</v>
      </c>
      <c r="AR6222" s="13">
        <f t="shared" si="1662"/>
        <v>925452</v>
      </c>
      <c r="AS6222" s="13">
        <v>2042</v>
      </c>
      <c r="AT6222" s="13">
        <f t="shared" si="1663"/>
        <v>283838</v>
      </c>
      <c r="AU6222" s="13">
        <v>1442</v>
      </c>
      <c r="AV6222" s="13">
        <f t="shared" si="1664"/>
        <v>487396</v>
      </c>
      <c r="AW6222" s="13">
        <v>111</v>
      </c>
      <c r="AX6222" s="13">
        <f t="shared" si="1665"/>
        <v>11988</v>
      </c>
      <c r="AY6222" s="13">
        <v>0</v>
      </c>
      <c r="AZ6222" s="13">
        <f t="shared" si="1666"/>
        <v>0</v>
      </c>
      <c r="BA6222" s="13">
        <v>138</v>
      </c>
      <c r="BB6222" s="13">
        <f t="shared" si="1667"/>
        <v>44850</v>
      </c>
      <c r="BC6222" s="13">
        <v>0</v>
      </c>
      <c r="BD6222" s="13">
        <f t="shared" si="1668"/>
        <v>0</v>
      </c>
      <c r="BE6222" s="13">
        <v>0</v>
      </c>
      <c r="BF6222" s="13">
        <f t="shared" si="1669"/>
        <v>0</v>
      </c>
      <c r="BG6222" s="13">
        <v>50000</v>
      </c>
      <c r="BH6222" s="13">
        <f t="shared" si="1670"/>
        <v>29623776.964782804</v>
      </c>
      <c r="BI6222" s="13">
        <f t="shared" si="1671"/>
        <v>29623800</v>
      </c>
      <c r="BJ6222" s="13">
        <v>30371500</v>
      </c>
    </row>
    <row r="6223" spans="1:62" x14ac:dyDescent="0.25">
      <c r="A6223" t="s">
        <v>5354</v>
      </c>
      <c r="B6223" s="13">
        <v>374</v>
      </c>
      <c r="C6223">
        <v>536997</v>
      </c>
      <c r="D6223">
        <v>1</v>
      </c>
      <c r="E6223">
        <v>0</v>
      </c>
      <c r="F6223">
        <v>0</v>
      </c>
      <c r="G6223">
        <v>0</v>
      </c>
      <c r="H6223">
        <v>0</v>
      </c>
      <c r="I6223" t="s">
        <v>26</v>
      </c>
      <c r="J6223">
        <v>535419</v>
      </c>
      <c r="K6223" t="s">
        <v>130</v>
      </c>
      <c r="L6223">
        <v>535583</v>
      </c>
      <c r="M6223" t="s">
        <v>812</v>
      </c>
      <c r="N6223">
        <v>535419</v>
      </c>
      <c r="O6223" t="s">
        <v>130</v>
      </c>
      <c r="P6223">
        <v>535419</v>
      </c>
      <c r="Q6223" t="s">
        <v>130</v>
      </c>
      <c r="R6223" s="13">
        <v>87683.379140018791</v>
      </c>
      <c r="S6223" s="13"/>
      <c r="T6223" s="13"/>
      <c r="U6223" s="13"/>
      <c r="V6223" s="13">
        <f t="shared" si="1655"/>
        <v>0</v>
      </c>
      <c r="W6223" s="13"/>
      <c r="X6223" s="13">
        <f t="shared" si="1656"/>
        <v>0</v>
      </c>
      <c r="Y6223" s="13"/>
      <c r="Z6223" s="13">
        <f t="shared" si="1657"/>
        <v>0</v>
      </c>
      <c r="AA6223" s="13"/>
      <c r="AB6223" s="13">
        <f t="shared" si="1658"/>
        <v>0</v>
      </c>
      <c r="AC6223" s="13"/>
      <c r="AD6223" s="13"/>
      <c r="AE6223" s="13"/>
      <c r="AF6223" s="13"/>
      <c r="AG6223" s="13"/>
      <c r="AH6223" s="13"/>
      <c r="AI6223" s="13"/>
      <c r="AJ6223" s="13"/>
      <c r="AK6223" s="13">
        <f t="shared" si="1659"/>
        <v>0</v>
      </c>
      <c r="AL6223" s="13"/>
      <c r="AM6223" s="13">
        <f t="shared" si="1660"/>
        <v>0</v>
      </c>
      <c r="AN6223" s="13"/>
      <c r="AO6223" s="13">
        <v>0</v>
      </c>
      <c r="AP6223" s="13">
        <f t="shared" si="1661"/>
        <v>0</v>
      </c>
      <c r="AQ6223" s="13"/>
      <c r="AR6223" s="13">
        <f t="shared" si="1662"/>
        <v>0</v>
      </c>
      <c r="AS6223" s="13"/>
      <c r="AT6223" s="13">
        <f t="shared" si="1663"/>
        <v>0</v>
      </c>
      <c r="AU6223" s="13"/>
      <c r="AV6223" s="13">
        <f t="shared" si="1664"/>
        <v>0</v>
      </c>
      <c r="AW6223" s="13"/>
      <c r="AX6223" s="13">
        <f t="shared" si="1665"/>
        <v>0</v>
      </c>
      <c r="AY6223" s="13"/>
      <c r="AZ6223" s="13">
        <f t="shared" si="1666"/>
        <v>0</v>
      </c>
      <c r="BA6223" s="13"/>
      <c r="BB6223" s="13">
        <f t="shared" si="1667"/>
        <v>0</v>
      </c>
      <c r="BC6223" s="13"/>
      <c r="BD6223" s="13">
        <f t="shared" si="1668"/>
        <v>0</v>
      </c>
      <c r="BE6223" s="13"/>
      <c r="BF6223" s="13">
        <f t="shared" si="1669"/>
        <v>0</v>
      </c>
      <c r="BG6223" s="13"/>
      <c r="BH6223" s="13">
        <f t="shared" si="1670"/>
        <v>87683.379140018791</v>
      </c>
      <c r="BI6223" s="13">
        <f t="shared" si="1671"/>
        <v>87700</v>
      </c>
      <c r="BJ6223" s="13">
        <v>85400</v>
      </c>
    </row>
    <row r="6224" spans="1:62" x14ac:dyDescent="0.25">
      <c r="A6224" t="s">
        <v>5355</v>
      </c>
      <c r="B6224" s="13">
        <v>119</v>
      </c>
      <c r="C6224">
        <v>573841</v>
      </c>
      <c r="D6224">
        <v>1</v>
      </c>
      <c r="E6224">
        <v>0</v>
      </c>
      <c r="F6224">
        <v>0</v>
      </c>
      <c r="G6224">
        <v>0</v>
      </c>
      <c r="H6224">
        <v>0</v>
      </c>
      <c r="I6224" t="s">
        <v>33</v>
      </c>
      <c r="J6224">
        <v>573060</v>
      </c>
      <c r="K6224" t="s">
        <v>116</v>
      </c>
      <c r="L6224">
        <v>573060</v>
      </c>
      <c r="M6224" t="s">
        <v>116</v>
      </c>
      <c r="N6224">
        <v>573060</v>
      </c>
      <c r="O6224" t="s">
        <v>116</v>
      </c>
      <c r="P6224">
        <v>572659</v>
      </c>
      <c r="Q6224" t="s">
        <v>114</v>
      </c>
      <c r="R6224" s="13">
        <v>70488.701001315436</v>
      </c>
      <c r="S6224" s="13"/>
      <c r="T6224" s="13"/>
      <c r="U6224" s="13"/>
      <c r="V6224" s="13">
        <f t="shared" si="1655"/>
        <v>0</v>
      </c>
      <c r="W6224" s="13"/>
      <c r="X6224" s="13">
        <f t="shared" si="1656"/>
        <v>0</v>
      </c>
      <c r="Y6224" s="13"/>
      <c r="Z6224" s="13">
        <f t="shared" si="1657"/>
        <v>0</v>
      </c>
      <c r="AA6224" s="13"/>
      <c r="AB6224" s="13">
        <f t="shared" si="1658"/>
        <v>0</v>
      </c>
      <c r="AC6224" s="13"/>
      <c r="AD6224" s="13"/>
      <c r="AE6224" s="13"/>
      <c r="AF6224" s="13"/>
      <c r="AG6224" s="13"/>
      <c r="AH6224" s="13"/>
      <c r="AI6224" s="13"/>
      <c r="AJ6224" s="13"/>
      <c r="AK6224" s="13">
        <f t="shared" si="1659"/>
        <v>0</v>
      </c>
      <c r="AL6224" s="13"/>
      <c r="AM6224" s="13">
        <f t="shared" si="1660"/>
        <v>0</v>
      </c>
      <c r="AN6224" s="13"/>
      <c r="AO6224" s="13">
        <v>0</v>
      </c>
      <c r="AP6224" s="13">
        <f t="shared" si="1661"/>
        <v>0</v>
      </c>
      <c r="AQ6224" s="13"/>
      <c r="AR6224" s="13">
        <f t="shared" si="1662"/>
        <v>0</v>
      </c>
      <c r="AS6224" s="13"/>
      <c r="AT6224" s="13">
        <f t="shared" si="1663"/>
        <v>0</v>
      </c>
      <c r="AU6224" s="13"/>
      <c r="AV6224" s="13">
        <f t="shared" si="1664"/>
        <v>0</v>
      </c>
      <c r="AW6224" s="13"/>
      <c r="AX6224" s="13">
        <f t="shared" si="1665"/>
        <v>0</v>
      </c>
      <c r="AY6224" s="13"/>
      <c r="AZ6224" s="13">
        <f t="shared" si="1666"/>
        <v>0</v>
      </c>
      <c r="BA6224" s="13"/>
      <c r="BB6224" s="13">
        <f t="shared" si="1667"/>
        <v>0</v>
      </c>
      <c r="BC6224" s="13"/>
      <c r="BD6224" s="13">
        <f t="shared" si="1668"/>
        <v>0</v>
      </c>
      <c r="BE6224" s="13"/>
      <c r="BF6224" s="13">
        <f t="shared" si="1669"/>
        <v>0</v>
      </c>
      <c r="BG6224" s="13"/>
      <c r="BH6224" s="13">
        <f t="shared" si="1670"/>
        <v>70488.701001315436</v>
      </c>
      <c r="BI6224" s="13">
        <f t="shared" si="1671"/>
        <v>70500</v>
      </c>
      <c r="BJ6224" s="13">
        <v>70800</v>
      </c>
    </row>
    <row r="6225" spans="1:62" x14ac:dyDescent="0.25">
      <c r="A6225" t="s">
        <v>5355</v>
      </c>
      <c r="B6225" s="13">
        <v>383</v>
      </c>
      <c r="C6225">
        <v>565954</v>
      </c>
      <c r="D6225">
        <v>1</v>
      </c>
      <c r="E6225">
        <v>0</v>
      </c>
      <c r="F6225">
        <v>0</v>
      </c>
      <c r="G6225">
        <v>0</v>
      </c>
      <c r="H6225">
        <v>0</v>
      </c>
      <c r="I6225" t="s">
        <v>85</v>
      </c>
      <c r="J6225">
        <v>565555</v>
      </c>
      <c r="K6225" t="s">
        <v>229</v>
      </c>
      <c r="L6225">
        <v>565555</v>
      </c>
      <c r="M6225" t="s">
        <v>229</v>
      </c>
      <c r="N6225">
        <v>565555</v>
      </c>
      <c r="O6225" t="s">
        <v>229</v>
      </c>
      <c r="P6225">
        <v>565555</v>
      </c>
      <c r="Q6225" t="s">
        <v>229</v>
      </c>
      <c r="R6225" s="13">
        <v>89770.868851434701</v>
      </c>
      <c r="S6225" s="13"/>
      <c r="T6225" s="13"/>
      <c r="U6225" s="13"/>
      <c r="V6225" s="13">
        <f t="shared" si="1655"/>
        <v>0</v>
      </c>
      <c r="W6225" s="13"/>
      <c r="X6225" s="13">
        <f t="shared" si="1656"/>
        <v>0</v>
      </c>
      <c r="Y6225" s="13"/>
      <c r="Z6225" s="13">
        <f t="shared" si="1657"/>
        <v>0</v>
      </c>
      <c r="AA6225" s="13"/>
      <c r="AB6225" s="13">
        <f t="shared" si="1658"/>
        <v>0</v>
      </c>
      <c r="AC6225" s="13"/>
      <c r="AD6225" s="13"/>
      <c r="AE6225" s="13"/>
      <c r="AF6225" s="13"/>
      <c r="AG6225" s="13"/>
      <c r="AH6225" s="13"/>
      <c r="AI6225" s="13"/>
      <c r="AJ6225" s="13"/>
      <c r="AK6225" s="13">
        <f t="shared" si="1659"/>
        <v>0</v>
      </c>
      <c r="AL6225" s="13"/>
      <c r="AM6225" s="13">
        <f t="shared" si="1660"/>
        <v>0</v>
      </c>
      <c r="AN6225" s="13"/>
      <c r="AO6225" s="13">
        <v>0</v>
      </c>
      <c r="AP6225" s="13">
        <f t="shared" si="1661"/>
        <v>0</v>
      </c>
      <c r="AQ6225" s="13"/>
      <c r="AR6225" s="13">
        <f t="shared" si="1662"/>
        <v>0</v>
      </c>
      <c r="AS6225" s="13"/>
      <c r="AT6225" s="13">
        <f t="shared" si="1663"/>
        <v>0</v>
      </c>
      <c r="AU6225" s="13"/>
      <c r="AV6225" s="13">
        <f t="shared" si="1664"/>
        <v>0</v>
      </c>
      <c r="AW6225" s="13"/>
      <c r="AX6225" s="13">
        <f t="shared" si="1665"/>
        <v>0</v>
      </c>
      <c r="AY6225" s="13"/>
      <c r="AZ6225" s="13">
        <f t="shared" si="1666"/>
        <v>0</v>
      </c>
      <c r="BA6225" s="13"/>
      <c r="BB6225" s="13">
        <f t="shared" si="1667"/>
        <v>0</v>
      </c>
      <c r="BC6225" s="13"/>
      <c r="BD6225" s="13">
        <f t="shared" si="1668"/>
        <v>0</v>
      </c>
      <c r="BE6225" s="13"/>
      <c r="BF6225" s="13">
        <f t="shared" si="1669"/>
        <v>0</v>
      </c>
      <c r="BG6225" s="13"/>
      <c r="BH6225" s="13">
        <f t="shared" si="1670"/>
        <v>89770.868851434701</v>
      </c>
      <c r="BI6225" s="13">
        <f t="shared" si="1671"/>
        <v>89800</v>
      </c>
      <c r="BJ6225" s="13">
        <v>89400</v>
      </c>
    </row>
    <row r="6226" spans="1:62" x14ac:dyDescent="0.25">
      <c r="A6226" s="3" t="s">
        <v>3224</v>
      </c>
      <c r="B6226" s="13">
        <v>1302</v>
      </c>
      <c r="C6226">
        <v>559695</v>
      </c>
      <c r="D6226">
        <v>1</v>
      </c>
      <c r="E6226">
        <v>1</v>
      </c>
      <c r="F6226">
        <v>0</v>
      </c>
      <c r="G6226">
        <v>0</v>
      </c>
      <c r="H6226">
        <v>0</v>
      </c>
      <c r="I6226" t="s">
        <v>110</v>
      </c>
      <c r="J6226">
        <v>559695</v>
      </c>
      <c r="K6226" t="s">
        <v>3224</v>
      </c>
      <c r="L6226">
        <v>559075</v>
      </c>
      <c r="M6226" t="s">
        <v>360</v>
      </c>
      <c r="N6226">
        <v>559075</v>
      </c>
      <c r="O6226" t="s">
        <v>360</v>
      </c>
      <c r="P6226">
        <v>559075</v>
      </c>
      <c r="Q6226" t="s">
        <v>360</v>
      </c>
      <c r="R6226" s="13">
        <v>299801.99294021277</v>
      </c>
      <c r="S6226" s="13">
        <v>2101</v>
      </c>
      <c r="T6226" s="13">
        <v>112407.69785218143</v>
      </c>
      <c r="U6226" s="13"/>
      <c r="V6226" s="13">
        <f t="shared" si="1655"/>
        <v>0</v>
      </c>
      <c r="W6226" s="13">
        <v>10</v>
      </c>
      <c r="X6226" s="13">
        <f t="shared" si="1656"/>
        <v>29640</v>
      </c>
      <c r="Y6226" s="13">
        <v>13</v>
      </c>
      <c r="Z6226" s="13">
        <f t="shared" si="1657"/>
        <v>12844</v>
      </c>
      <c r="AA6226" s="13">
        <v>7</v>
      </c>
      <c r="AB6226" s="13">
        <f t="shared" si="1658"/>
        <v>1729</v>
      </c>
      <c r="AC6226" s="13"/>
      <c r="AD6226" s="13"/>
      <c r="AE6226" s="13"/>
      <c r="AF6226" s="13"/>
      <c r="AG6226" s="13"/>
      <c r="AH6226" s="13"/>
      <c r="AI6226" s="13"/>
      <c r="AJ6226" s="13"/>
      <c r="AK6226" s="13">
        <f t="shared" si="1659"/>
        <v>0</v>
      </c>
      <c r="AL6226" s="13"/>
      <c r="AM6226" s="13">
        <f t="shared" si="1660"/>
        <v>0</v>
      </c>
      <c r="AN6226" s="13"/>
      <c r="AO6226" s="13">
        <v>1</v>
      </c>
      <c r="AP6226" s="13">
        <f t="shared" si="1661"/>
        <v>30500</v>
      </c>
      <c r="AQ6226" s="13"/>
      <c r="AR6226" s="13">
        <f t="shared" si="1662"/>
        <v>0</v>
      </c>
      <c r="AS6226" s="13"/>
      <c r="AT6226" s="13">
        <f t="shared" si="1663"/>
        <v>0</v>
      </c>
      <c r="AU6226" s="13"/>
      <c r="AV6226" s="13">
        <f t="shared" si="1664"/>
        <v>0</v>
      </c>
      <c r="AW6226" s="13"/>
      <c r="AX6226" s="13">
        <f t="shared" si="1665"/>
        <v>0</v>
      </c>
      <c r="AY6226" s="13"/>
      <c r="AZ6226" s="13">
        <f t="shared" si="1666"/>
        <v>0</v>
      </c>
      <c r="BA6226" s="13"/>
      <c r="BB6226" s="13">
        <f t="shared" si="1667"/>
        <v>0</v>
      </c>
      <c r="BC6226" s="13"/>
      <c r="BD6226" s="13">
        <f t="shared" si="1668"/>
        <v>0</v>
      </c>
      <c r="BE6226" s="13"/>
      <c r="BF6226" s="13">
        <f t="shared" si="1669"/>
        <v>0</v>
      </c>
      <c r="BG6226" s="13"/>
      <c r="BH6226" s="13">
        <f t="shared" si="1670"/>
        <v>486922.69079239422</v>
      </c>
      <c r="BI6226" s="13">
        <f t="shared" si="1671"/>
        <v>486900</v>
      </c>
      <c r="BJ6226" s="13">
        <v>471100</v>
      </c>
    </row>
    <row r="6227" spans="1:62" x14ac:dyDescent="0.25">
      <c r="A6227" s="3" t="s">
        <v>921</v>
      </c>
      <c r="B6227" s="13">
        <v>588</v>
      </c>
      <c r="C6227">
        <v>557536</v>
      </c>
      <c r="D6227">
        <v>1</v>
      </c>
      <c r="E6227">
        <v>1</v>
      </c>
      <c r="F6227">
        <v>0</v>
      </c>
      <c r="G6227">
        <v>0</v>
      </c>
      <c r="H6227">
        <v>0</v>
      </c>
      <c r="I6227" t="s">
        <v>110</v>
      </c>
      <c r="J6227">
        <v>557536</v>
      </c>
      <c r="K6227" t="s">
        <v>921</v>
      </c>
      <c r="L6227">
        <v>557153</v>
      </c>
      <c r="M6227" t="s">
        <v>867</v>
      </c>
      <c r="N6227">
        <v>557153</v>
      </c>
      <c r="O6227" t="s">
        <v>867</v>
      </c>
      <c r="P6227">
        <v>557153</v>
      </c>
      <c r="Q6227" t="s">
        <v>867</v>
      </c>
      <c r="R6227" s="13">
        <v>137124.41893247137</v>
      </c>
      <c r="S6227" s="13">
        <v>750</v>
      </c>
      <c r="T6227" s="13">
        <v>40207.925508313747</v>
      </c>
      <c r="U6227" s="13"/>
      <c r="V6227" s="13">
        <f t="shared" si="1655"/>
        <v>0</v>
      </c>
      <c r="W6227" s="13">
        <v>7</v>
      </c>
      <c r="X6227" s="13">
        <f t="shared" si="1656"/>
        <v>20748</v>
      </c>
      <c r="Y6227" s="13">
        <v>2</v>
      </c>
      <c r="Z6227" s="13">
        <f t="shared" si="1657"/>
        <v>1976</v>
      </c>
      <c r="AA6227" s="13"/>
      <c r="AB6227" s="13">
        <f t="shared" si="1658"/>
        <v>0</v>
      </c>
      <c r="AC6227" s="13"/>
      <c r="AD6227" s="13"/>
      <c r="AE6227" s="13"/>
      <c r="AF6227" s="13"/>
      <c r="AG6227" s="13"/>
      <c r="AH6227" s="13"/>
      <c r="AI6227" s="13"/>
      <c r="AJ6227" s="13"/>
      <c r="AK6227" s="13">
        <f t="shared" si="1659"/>
        <v>0</v>
      </c>
      <c r="AL6227" s="13"/>
      <c r="AM6227" s="13">
        <f t="shared" si="1660"/>
        <v>0</v>
      </c>
      <c r="AN6227" s="13"/>
      <c r="AO6227" s="13">
        <v>0</v>
      </c>
      <c r="AP6227" s="13">
        <f t="shared" si="1661"/>
        <v>0</v>
      </c>
      <c r="AQ6227" s="13"/>
      <c r="AR6227" s="13">
        <f t="shared" si="1662"/>
        <v>0</v>
      </c>
      <c r="AS6227" s="13"/>
      <c r="AT6227" s="13">
        <f t="shared" si="1663"/>
        <v>0</v>
      </c>
      <c r="AU6227" s="13"/>
      <c r="AV6227" s="13">
        <f t="shared" si="1664"/>
        <v>0</v>
      </c>
      <c r="AW6227" s="13"/>
      <c r="AX6227" s="13">
        <f t="shared" si="1665"/>
        <v>0</v>
      </c>
      <c r="AY6227" s="13"/>
      <c r="AZ6227" s="13">
        <f t="shared" si="1666"/>
        <v>0</v>
      </c>
      <c r="BA6227" s="13"/>
      <c r="BB6227" s="13">
        <f t="shared" si="1667"/>
        <v>0</v>
      </c>
      <c r="BC6227" s="13"/>
      <c r="BD6227" s="13">
        <f t="shared" si="1668"/>
        <v>0</v>
      </c>
      <c r="BE6227" s="13"/>
      <c r="BF6227" s="13">
        <f t="shared" si="1669"/>
        <v>0</v>
      </c>
      <c r="BG6227" s="13"/>
      <c r="BH6227" s="13">
        <f t="shared" si="1670"/>
        <v>200056.34444078512</v>
      </c>
      <c r="BI6227" s="13">
        <f t="shared" si="1671"/>
        <v>200100</v>
      </c>
      <c r="BJ6227" s="13">
        <v>186400</v>
      </c>
    </row>
    <row r="6228" spans="1:62" x14ac:dyDescent="0.25">
      <c r="A6228" t="s">
        <v>5356</v>
      </c>
      <c r="B6228" s="13">
        <v>1019</v>
      </c>
      <c r="C6228">
        <v>581275</v>
      </c>
      <c r="D6228">
        <v>1</v>
      </c>
      <c r="E6228">
        <v>0</v>
      </c>
      <c r="F6228">
        <v>0</v>
      </c>
      <c r="G6228">
        <v>0</v>
      </c>
      <c r="H6228">
        <v>0</v>
      </c>
      <c r="I6228" t="s">
        <v>41</v>
      </c>
      <c r="J6228">
        <v>580511</v>
      </c>
      <c r="K6228" t="s">
        <v>42</v>
      </c>
      <c r="L6228">
        <v>580511</v>
      </c>
      <c r="M6228" t="s">
        <v>42</v>
      </c>
      <c r="N6228">
        <v>580511</v>
      </c>
      <c r="O6228" t="s">
        <v>42</v>
      </c>
      <c r="P6228">
        <v>580511</v>
      </c>
      <c r="Q6228" t="s">
        <v>42</v>
      </c>
      <c r="R6228" s="13">
        <v>235683.21377203614</v>
      </c>
      <c r="S6228" s="13"/>
      <c r="T6228" s="13"/>
      <c r="U6228" s="13"/>
      <c r="V6228" s="13">
        <f t="shared" si="1655"/>
        <v>0</v>
      </c>
      <c r="W6228" s="13"/>
      <c r="X6228" s="13">
        <f t="shared" si="1656"/>
        <v>0</v>
      </c>
      <c r="Y6228" s="13"/>
      <c r="Z6228" s="13">
        <f t="shared" si="1657"/>
        <v>0</v>
      </c>
      <c r="AA6228" s="13"/>
      <c r="AB6228" s="13">
        <f t="shared" si="1658"/>
        <v>0</v>
      </c>
      <c r="AC6228" s="13"/>
      <c r="AD6228" s="13"/>
      <c r="AE6228" s="13"/>
      <c r="AF6228" s="13"/>
      <c r="AG6228" s="13"/>
      <c r="AH6228" s="13"/>
      <c r="AI6228" s="13"/>
      <c r="AJ6228" s="13"/>
      <c r="AK6228" s="13">
        <f t="shared" si="1659"/>
        <v>0</v>
      </c>
      <c r="AL6228" s="13"/>
      <c r="AM6228" s="13">
        <f t="shared" si="1660"/>
        <v>0</v>
      </c>
      <c r="AN6228" s="13"/>
      <c r="AO6228" s="13">
        <v>0</v>
      </c>
      <c r="AP6228" s="13">
        <f t="shared" si="1661"/>
        <v>0</v>
      </c>
      <c r="AQ6228" s="13"/>
      <c r="AR6228" s="13">
        <f t="shared" si="1662"/>
        <v>0</v>
      </c>
      <c r="AS6228" s="13"/>
      <c r="AT6228" s="13">
        <f t="shared" si="1663"/>
        <v>0</v>
      </c>
      <c r="AU6228" s="13"/>
      <c r="AV6228" s="13">
        <f t="shared" si="1664"/>
        <v>0</v>
      </c>
      <c r="AW6228" s="13"/>
      <c r="AX6228" s="13">
        <f t="shared" si="1665"/>
        <v>0</v>
      </c>
      <c r="AY6228" s="13"/>
      <c r="AZ6228" s="13">
        <f t="shared" si="1666"/>
        <v>0</v>
      </c>
      <c r="BA6228" s="13"/>
      <c r="BB6228" s="13">
        <f t="shared" si="1667"/>
        <v>0</v>
      </c>
      <c r="BC6228" s="13"/>
      <c r="BD6228" s="13">
        <f t="shared" si="1668"/>
        <v>0</v>
      </c>
      <c r="BE6228" s="13"/>
      <c r="BF6228" s="13">
        <f t="shared" si="1669"/>
        <v>0</v>
      </c>
      <c r="BG6228" s="13"/>
      <c r="BH6228" s="13">
        <f t="shared" si="1670"/>
        <v>235683.21377203614</v>
      </c>
      <c r="BI6228" s="13">
        <f t="shared" si="1671"/>
        <v>235700</v>
      </c>
      <c r="BJ6228" s="13">
        <v>235400</v>
      </c>
    </row>
    <row r="6229" spans="1:62" x14ac:dyDescent="0.25">
      <c r="A6229" s="3" t="s">
        <v>866</v>
      </c>
      <c r="B6229" s="13">
        <v>647</v>
      </c>
      <c r="C6229">
        <v>557544</v>
      </c>
      <c r="D6229">
        <v>1</v>
      </c>
      <c r="E6229">
        <v>1</v>
      </c>
      <c r="F6229">
        <v>0</v>
      </c>
      <c r="G6229">
        <v>0</v>
      </c>
      <c r="H6229">
        <v>0</v>
      </c>
      <c r="I6229" t="s">
        <v>110</v>
      </c>
      <c r="J6229">
        <v>557544</v>
      </c>
      <c r="K6229" t="s">
        <v>866</v>
      </c>
      <c r="L6229">
        <v>557153</v>
      </c>
      <c r="M6229" t="s">
        <v>867</v>
      </c>
      <c r="N6229">
        <v>557153</v>
      </c>
      <c r="O6229" t="s">
        <v>867</v>
      </c>
      <c r="P6229">
        <v>557153</v>
      </c>
      <c r="Q6229" t="s">
        <v>867</v>
      </c>
      <c r="R6229" s="13">
        <v>150690.30502733332</v>
      </c>
      <c r="S6229" s="13">
        <v>1519</v>
      </c>
      <c r="T6229" s="13">
        <v>81330.794492587185</v>
      </c>
      <c r="U6229" s="13"/>
      <c r="V6229" s="13">
        <f t="shared" si="1655"/>
        <v>0</v>
      </c>
      <c r="W6229" s="13">
        <v>3</v>
      </c>
      <c r="X6229" s="13">
        <f t="shared" si="1656"/>
        <v>8892</v>
      </c>
      <c r="Y6229" s="13">
        <v>5</v>
      </c>
      <c r="Z6229" s="13">
        <f t="shared" si="1657"/>
        <v>4940</v>
      </c>
      <c r="AA6229" s="13">
        <v>1</v>
      </c>
      <c r="AB6229" s="13">
        <f t="shared" si="1658"/>
        <v>247</v>
      </c>
      <c r="AC6229" s="13"/>
      <c r="AD6229" s="13"/>
      <c r="AE6229" s="13"/>
      <c r="AF6229" s="13"/>
      <c r="AG6229" s="13"/>
      <c r="AH6229" s="13"/>
      <c r="AI6229" s="13"/>
      <c r="AJ6229" s="13"/>
      <c r="AK6229" s="13">
        <f t="shared" si="1659"/>
        <v>0</v>
      </c>
      <c r="AL6229" s="13"/>
      <c r="AM6229" s="13">
        <f t="shared" si="1660"/>
        <v>0</v>
      </c>
      <c r="AN6229" s="13"/>
      <c r="AO6229" s="13">
        <v>0</v>
      </c>
      <c r="AP6229" s="13">
        <f t="shared" si="1661"/>
        <v>0</v>
      </c>
      <c r="AQ6229" s="13"/>
      <c r="AR6229" s="13">
        <f t="shared" si="1662"/>
        <v>0</v>
      </c>
      <c r="AS6229" s="13"/>
      <c r="AT6229" s="13">
        <f t="shared" si="1663"/>
        <v>0</v>
      </c>
      <c r="AU6229" s="13"/>
      <c r="AV6229" s="13">
        <f t="shared" si="1664"/>
        <v>0</v>
      </c>
      <c r="AW6229" s="13"/>
      <c r="AX6229" s="13">
        <f t="shared" si="1665"/>
        <v>0</v>
      </c>
      <c r="AY6229" s="13"/>
      <c r="AZ6229" s="13">
        <f t="shared" si="1666"/>
        <v>0</v>
      </c>
      <c r="BA6229" s="13"/>
      <c r="BB6229" s="13">
        <f t="shared" si="1667"/>
        <v>0</v>
      </c>
      <c r="BC6229" s="13"/>
      <c r="BD6229" s="13">
        <f t="shared" si="1668"/>
        <v>0</v>
      </c>
      <c r="BE6229" s="13"/>
      <c r="BF6229" s="13">
        <f t="shared" si="1669"/>
        <v>0</v>
      </c>
      <c r="BG6229" s="13"/>
      <c r="BH6229" s="13">
        <f t="shared" si="1670"/>
        <v>246100.09951992051</v>
      </c>
      <c r="BI6229" s="13">
        <f t="shared" si="1671"/>
        <v>246100</v>
      </c>
      <c r="BJ6229" s="13">
        <v>245200</v>
      </c>
    </row>
    <row r="6230" spans="1:62" x14ac:dyDescent="0.25">
      <c r="A6230" t="s">
        <v>5357</v>
      </c>
      <c r="B6230" s="13">
        <v>859</v>
      </c>
      <c r="C6230">
        <v>533149</v>
      </c>
      <c r="D6230">
        <v>1</v>
      </c>
      <c r="E6230">
        <v>0</v>
      </c>
      <c r="F6230">
        <v>0</v>
      </c>
      <c r="G6230">
        <v>0</v>
      </c>
      <c r="H6230">
        <v>0</v>
      </c>
      <c r="I6230" t="s">
        <v>26</v>
      </c>
      <c r="J6230">
        <v>532452</v>
      </c>
      <c r="K6230" t="s">
        <v>258</v>
      </c>
      <c r="L6230">
        <v>532053</v>
      </c>
      <c r="M6230" t="s">
        <v>257</v>
      </c>
      <c r="N6230">
        <v>532053</v>
      </c>
      <c r="O6230" t="s">
        <v>257</v>
      </c>
      <c r="P6230">
        <v>532053</v>
      </c>
      <c r="Q6230" t="s">
        <v>257</v>
      </c>
      <c r="R6230" s="13">
        <v>199234.48640117535</v>
      </c>
      <c r="S6230" s="13"/>
      <c r="T6230" s="13"/>
      <c r="U6230" s="13"/>
      <c r="V6230" s="13">
        <f t="shared" si="1655"/>
        <v>0</v>
      </c>
      <c r="W6230" s="13"/>
      <c r="X6230" s="13">
        <f t="shared" si="1656"/>
        <v>0</v>
      </c>
      <c r="Y6230" s="13"/>
      <c r="Z6230" s="13">
        <f t="shared" si="1657"/>
        <v>0</v>
      </c>
      <c r="AA6230" s="13"/>
      <c r="AB6230" s="13">
        <f t="shared" si="1658"/>
        <v>0</v>
      </c>
      <c r="AC6230" s="13"/>
      <c r="AD6230" s="13"/>
      <c r="AE6230" s="13"/>
      <c r="AF6230" s="13"/>
      <c r="AG6230" s="13"/>
      <c r="AH6230" s="13"/>
      <c r="AI6230" s="13"/>
      <c r="AJ6230" s="13"/>
      <c r="AK6230" s="13">
        <f t="shared" si="1659"/>
        <v>0</v>
      </c>
      <c r="AL6230" s="13"/>
      <c r="AM6230" s="13">
        <f t="shared" si="1660"/>
        <v>0</v>
      </c>
      <c r="AN6230" s="13"/>
      <c r="AO6230" s="13">
        <v>0</v>
      </c>
      <c r="AP6230" s="13">
        <f t="shared" si="1661"/>
        <v>0</v>
      </c>
      <c r="AQ6230" s="13"/>
      <c r="AR6230" s="13">
        <f t="shared" si="1662"/>
        <v>0</v>
      </c>
      <c r="AS6230" s="13"/>
      <c r="AT6230" s="13">
        <f t="shared" si="1663"/>
        <v>0</v>
      </c>
      <c r="AU6230" s="13"/>
      <c r="AV6230" s="13">
        <f t="shared" si="1664"/>
        <v>0</v>
      </c>
      <c r="AW6230" s="13"/>
      <c r="AX6230" s="13">
        <f t="shared" si="1665"/>
        <v>0</v>
      </c>
      <c r="AY6230" s="13"/>
      <c r="AZ6230" s="13">
        <f t="shared" si="1666"/>
        <v>0</v>
      </c>
      <c r="BA6230" s="13"/>
      <c r="BB6230" s="13">
        <f t="shared" si="1667"/>
        <v>0</v>
      </c>
      <c r="BC6230" s="13"/>
      <c r="BD6230" s="13">
        <f t="shared" si="1668"/>
        <v>0</v>
      </c>
      <c r="BE6230" s="13"/>
      <c r="BF6230" s="13">
        <f t="shared" si="1669"/>
        <v>0</v>
      </c>
      <c r="BG6230" s="13"/>
      <c r="BH6230" s="13">
        <f t="shared" si="1670"/>
        <v>199234.48640117535</v>
      </c>
      <c r="BI6230" s="13">
        <f t="shared" si="1671"/>
        <v>199200</v>
      </c>
      <c r="BJ6230" s="13">
        <v>195400</v>
      </c>
    </row>
    <row r="6231" spans="1:62" x14ac:dyDescent="0.25">
      <c r="A6231" t="s">
        <v>5358</v>
      </c>
      <c r="B6231" s="13">
        <v>441</v>
      </c>
      <c r="C6231">
        <v>559709</v>
      </c>
      <c r="D6231">
        <v>1</v>
      </c>
      <c r="E6231">
        <v>0</v>
      </c>
      <c r="F6231">
        <v>0</v>
      </c>
      <c r="G6231">
        <v>0</v>
      </c>
      <c r="H6231">
        <v>0</v>
      </c>
      <c r="I6231" t="s">
        <v>110</v>
      </c>
      <c r="J6231">
        <v>558885</v>
      </c>
      <c r="K6231" t="s">
        <v>856</v>
      </c>
      <c r="L6231">
        <v>559521</v>
      </c>
      <c r="M6231" t="s">
        <v>857</v>
      </c>
      <c r="N6231">
        <v>559521</v>
      </c>
      <c r="O6231" t="s">
        <v>857</v>
      </c>
      <c r="P6231">
        <v>559300</v>
      </c>
      <c r="Q6231" t="s">
        <v>192</v>
      </c>
      <c r="R6231" s="13">
        <v>103205.3071655434</v>
      </c>
      <c r="S6231" s="13"/>
      <c r="T6231" s="13"/>
      <c r="U6231" s="13"/>
      <c r="V6231" s="13">
        <f t="shared" si="1655"/>
        <v>0</v>
      </c>
      <c r="W6231" s="13"/>
      <c r="X6231" s="13">
        <f t="shared" si="1656"/>
        <v>0</v>
      </c>
      <c r="Y6231" s="13"/>
      <c r="Z6231" s="13">
        <f t="shared" si="1657"/>
        <v>0</v>
      </c>
      <c r="AA6231" s="13"/>
      <c r="AB6231" s="13">
        <f t="shared" si="1658"/>
        <v>0</v>
      </c>
      <c r="AC6231" s="13"/>
      <c r="AD6231" s="13"/>
      <c r="AE6231" s="13"/>
      <c r="AF6231" s="13"/>
      <c r="AG6231" s="13"/>
      <c r="AH6231" s="13"/>
      <c r="AI6231" s="13"/>
      <c r="AJ6231" s="13"/>
      <c r="AK6231" s="13">
        <f t="shared" si="1659"/>
        <v>0</v>
      </c>
      <c r="AL6231" s="13"/>
      <c r="AM6231" s="13">
        <f t="shared" si="1660"/>
        <v>0</v>
      </c>
      <c r="AN6231" s="13"/>
      <c r="AO6231" s="13">
        <v>0</v>
      </c>
      <c r="AP6231" s="13">
        <f t="shared" si="1661"/>
        <v>0</v>
      </c>
      <c r="AQ6231" s="13"/>
      <c r="AR6231" s="13">
        <f t="shared" si="1662"/>
        <v>0</v>
      </c>
      <c r="AS6231" s="13"/>
      <c r="AT6231" s="13">
        <f t="shared" si="1663"/>
        <v>0</v>
      </c>
      <c r="AU6231" s="13"/>
      <c r="AV6231" s="13">
        <f t="shared" si="1664"/>
        <v>0</v>
      </c>
      <c r="AW6231" s="13"/>
      <c r="AX6231" s="13">
        <f t="shared" si="1665"/>
        <v>0</v>
      </c>
      <c r="AY6231" s="13"/>
      <c r="AZ6231" s="13">
        <f t="shared" si="1666"/>
        <v>0</v>
      </c>
      <c r="BA6231" s="13"/>
      <c r="BB6231" s="13">
        <f t="shared" si="1667"/>
        <v>0</v>
      </c>
      <c r="BC6231" s="13"/>
      <c r="BD6231" s="13">
        <f t="shared" si="1668"/>
        <v>0</v>
      </c>
      <c r="BE6231" s="13"/>
      <c r="BF6231" s="13">
        <f t="shared" si="1669"/>
        <v>0</v>
      </c>
      <c r="BG6231" s="13"/>
      <c r="BH6231" s="13">
        <f t="shared" si="1670"/>
        <v>103205.3071655434</v>
      </c>
      <c r="BI6231" s="13">
        <f t="shared" si="1671"/>
        <v>103200</v>
      </c>
      <c r="BJ6231" s="13">
        <v>101700</v>
      </c>
    </row>
    <row r="6232" spans="1:62" x14ac:dyDescent="0.25">
      <c r="A6232" t="s">
        <v>643</v>
      </c>
      <c r="B6232" s="13">
        <v>204</v>
      </c>
      <c r="C6232">
        <v>567884</v>
      </c>
      <c r="D6232">
        <v>1</v>
      </c>
      <c r="E6232">
        <v>0</v>
      </c>
      <c r="F6232">
        <v>0</v>
      </c>
      <c r="G6232">
        <v>0</v>
      </c>
      <c r="H6232">
        <v>0</v>
      </c>
      <c r="I6232" t="s">
        <v>85</v>
      </c>
      <c r="J6232">
        <v>567876</v>
      </c>
      <c r="K6232" t="s">
        <v>641</v>
      </c>
      <c r="L6232">
        <v>567442</v>
      </c>
      <c r="M6232" t="s">
        <v>388</v>
      </c>
      <c r="N6232">
        <v>567442</v>
      </c>
      <c r="O6232" t="s">
        <v>388</v>
      </c>
      <c r="P6232">
        <v>567442</v>
      </c>
      <c r="Q6232" t="s">
        <v>388</v>
      </c>
      <c r="R6232" s="13">
        <v>70488.701001315436</v>
      </c>
      <c r="S6232" s="13"/>
      <c r="T6232" s="13"/>
      <c r="U6232" s="13"/>
      <c r="V6232" s="13">
        <f t="shared" si="1655"/>
        <v>0</v>
      </c>
      <c r="W6232" s="13"/>
      <c r="X6232" s="13">
        <f t="shared" si="1656"/>
        <v>0</v>
      </c>
      <c r="Y6232" s="13"/>
      <c r="Z6232" s="13">
        <f t="shared" si="1657"/>
        <v>0</v>
      </c>
      <c r="AA6232" s="13"/>
      <c r="AB6232" s="13">
        <f t="shared" si="1658"/>
        <v>0</v>
      </c>
      <c r="AC6232" s="13"/>
      <c r="AD6232" s="13"/>
      <c r="AE6232" s="13"/>
      <c r="AF6232" s="13"/>
      <c r="AG6232" s="13"/>
      <c r="AH6232" s="13"/>
      <c r="AI6232" s="13"/>
      <c r="AJ6232" s="13"/>
      <c r="AK6232" s="13">
        <f t="shared" si="1659"/>
        <v>0</v>
      </c>
      <c r="AL6232" s="13"/>
      <c r="AM6232" s="13">
        <f t="shared" si="1660"/>
        <v>0</v>
      </c>
      <c r="AN6232" s="13"/>
      <c r="AO6232" s="13">
        <v>0</v>
      </c>
      <c r="AP6232" s="13">
        <f t="shared" si="1661"/>
        <v>0</v>
      </c>
      <c r="AQ6232" s="13"/>
      <c r="AR6232" s="13">
        <f t="shared" si="1662"/>
        <v>0</v>
      </c>
      <c r="AS6232" s="13"/>
      <c r="AT6232" s="13">
        <f t="shared" si="1663"/>
        <v>0</v>
      </c>
      <c r="AU6232" s="13"/>
      <c r="AV6232" s="13">
        <f t="shared" si="1664"/>
        <v>0</v>
      </c>
      <c r="AW6232" s="13"/>
      <c r="AX6232" s="13">
        <f t="shared" si="1665"/>
        <v>0</v>
      </c>
      <c r="AY6232" s="13"/>
      <c r="AZ6232" s="13">
        <f t="shared" si="1666"/>
        <v>0</v>
      </c>
      <c r="BA6232" s="13"/>
      <c r="BB6232" s="13">
        <f t="shared" si="1667"/>
        <v>0</v>
      </c>
      <c r="BC6232" s="13"/>
      <c r="BD6232" s="13">
        <f t="shared" si="1668"/>
        <v>0</v>
      </c>
      <c r="BE6232" s="13"/>
      <c r="BF6232" s="13">
        <f t="shared" si="1669"/>
        <v>0</v>
      </c>
      <c r="BG6232" s="13"/>
      <c r="BH6232" s="13">
        <f t="shared" si="1670"/>
        <v>70488.701001315436</v>
      </c>
      <c r="BI6232" s="13">
        <f t="shared" si="1671"/>
        <v>70500</v>
      </c>
      <c r="BJ6232" s="13">
        <v>70800</v>
      </c>
    </row>
    <row r="6233" spans="1:62" x14ac:dyDescent="0.25">
      <c r="A6233" t="s">
        <v>201</v>
      </c>
      <c r="B6233" s="13">
        <v>632</v>
      </c>
      <c r="C6233">
        <v>545384</v>
      </c>
      <c r="D6233">
        <v>1</v>
      </c>
      <c r="E6233">
        <v>0</v>
      </c>
      <c r="F6233">
        <v>0</v>
      </c>
      <c r="G6233">
        <v>0</v>
      </c>
      <c r="H6233">
        <v>0</v>
      </c>
      <c r="I6233" t="s">
        <v>23</v>
      </c>
      <c r="J6233">
        <v>545201</v>
      </c>
      <c r="K6233" t="s">
        <v>200</v>
      </c>
      <c r="L6233">
        <v>545201</v>
      </c>
      <c r="M6233" t="s">
        <v>200</v>
      </c>
      <c r="N6233">
        <v>545201</v>
      </c>
      <c r="O6233" t="s">
        <v>200</v>
      </c>
      <c r="P6233">
        <v>545201</v>
      </c>
      <c r="Q6233" t="s">
        <v>200</v>
      </c>
      <c r="R6233" s="13">
        <v>147243.80080060707</v>
      </c>
      <c r="S6233" s="13"/>
      <c r="T6233" s="13"/>
      <c r="U6233" s="13"/>
      <c r="V6233" s="13">
        <f t="shared" si="1655"/>
        <v>0</v>
      </c>
      <c r="W6233" s="13"/>
      <c r="X6233" s="13">
        <f t="shared" si="1656"/>
        <v>0</v>
      </c>
      <c r="Y6233" s="13"/>
      <c r="Z6233" s="13">
        <f t="shared" si="1657"/>
        <v>0</v>
      </c>
      <c r="AA6233" s="13"/>
      <c r="AB6233" s="13">
        <f t="shared" si="1658"/>
        <v>0</v>
      </c>
      <c r="AC6233" s="13"/>
      <c r="AD6233" s="13"/>
      <c r="AE6233" s="13"/>
      <c r="AF6233" s="13"/>
      <c r="AG6233" s="13"/>
      <c r="AH6233" s="13"/>
      <c r="AI6233" s="13"/>
      <c r="AJ6233" s="13"/>
      <c r="AK6233" s="13">
        <f t="shared" si="1659"/>
        <v>0</v>
      </c>
      <c r="AL6233" s="13"/>
      <c r="AM6233" s="13">
        <f t="shared" si="1660"/>
        <v>0</v>
      </c>
      <c r="AN6233" s="13"/>
      <c r="AO6233" s="13">
        <v>0</v>
      </c>
      <c r="AP6233" s="13">
        <f t="shared" si="1661"/>
        <v>0</v>
      </c>
      <c r="AQ6233" s="13"/>
      <c r="AR6233" s="13">
        <f t="shared" si="1662"/>
        <v>0</v>
      </c>
      <c r="AS6233" s="13"/>
      <c r="AT6233" s="13">
        <f t="shared" si="1663"/>
        <v>0</v>
      </c>
      <c r="AU6233" s="13"/>
      <c r="AV6233" s="13">
        <f t="shared" si="1664"/>
        <v>0</v>
      </c>
      <c r="AW6233" s="13"/>
      <c r="AX6233" s="13">
        <f t="shared" si="1665"/>
        <v>0</v>
      </c>
      <c r="AY6233" s="13"/>
      <c r="AZ6233" s="13">
        <f t="shared" si="1666"/>
        <v>0</v>
      </c>
      <c r="BA6233" s="13"/>
      <c r="BB6233" s="13">
        <f t="shared" si="1667"/>
        <v>0</v>
      </c>
      <c r="BC6233" s="13"/>
      <c r="BD6233" s="13">
        <f t="shared" si="1668"/>
        <v>0</v>
      </c>
      <c r="BE6233" s="13"/>
      <c r="BF6233" s="13">
        <f t="shared" si="1669"/>
        <v>0</v>
      </c>
      <c r="BG6233" s="13"/>
      <c r="BH6233" s="13">
        <f t="shared" si="1670"/>
        <v>147243.80080060707</v>
      </c>
      <c r="BI6233" s="13">
        <f t="shared" si="1671"/>
        <v>147200</v>
      </c>
      <c r="BJ6233" s="13">
        <v>148900</v>
      </c>
    </row>
    <row r="6234" spans="1:62" x14ac:dyDescent="0.25">
      <c r="A6234" s="3" t="s">
        <v>3232</v>
      </c>
      <c r="B6234" s="13">
        <v>844</v>
      </c>
      <c r="C6234">
        <v>558630</v>
      </c>
      <c r="D6234">
        <v>1</v>
      </c>
      <c r="E6234">
        <v>1</v>
      </c>
      <c r="F6234">
        <v>0</v>
      </c>
      <c r="G6234">
        <v>0</v>
      </c>
      <c r="H6234">
        <v>0</v>
      </c>
      <c r="I6234" t="s">
        <v>110</v>
      </c>
      <c r="J6234">
        <v>558630</v>
      </c>
      <c r="K6234" t="s">
        <v>3232</v>
      </c>
      <c r="L6234">
        <v>558109</v>
      </c>
      <c r="M6234" t="s">
        <v>1216</v>
      </c>
      <c r="N6234">
        <v>558109</v>
      </c>
      <c r="O6234" t="s">
        <v>1216</v>
      </c>
      <c r="P6234">
        <v>558109</v>
      </c>
      <c r="Q6234" t="s">
        <v>1216</v>
      </c>
      <c r="R6234" s="13">
        <v>195809.46240019114</v>
      </c>
      <c r="S6234" s="13">
        <v>1700</v>
      </c>
      <c r="T6234" s="13">
        <v>90999.398289278339</v>
      </c>
      <c r="U6234" s="13"/>
      <c r="V6234" s="13">
        <f t="shared" si="1655"/>
        <v>0</v>
      </c>
      <c r="W6234" s="13">
        <v>33</v>
      </c>
      <c r="X6234" s="13">
        <f t="shared" si="1656"/>
        <v>97812</v>
      </c>
      <c r="Y6234" s="13">
        <v>19</v>
      </c>
      <c r="Z6234" s="13">
        <f t="shared" si="1657"/>
        <v>18772</v>
      </c>
      <c r="AA6234" s="13">
        <v>1</v>
      </c>
      <c r="AB6234" s="13">
        <f t="shared" si="1658"/>
        <v>247</v>
      </c>
      <c r="AC6234" s="13"/>
      <c r="AD6234" s="13"/>
      <c r="AE6234" s="13"/>
      <c r="AF6234" s="13"/>
      <c r="AG6234" s="13"/>
      <c r="AH6234" s="13"/>
      <c r="AI6234" s="13"/>
      <c r="AJ6234" s="13"/>
      <c r="AK6234" s="13">
        <f t="shared" si="1659"/>
        <v>0</v>
      </c>
      <c r="AL6234" s="13"/>
      <c r="AM6234" s="13">
        <f t="shared" si="1660"/>
        <v>0</v>
      </c>
      <c r="AN6234" s="13"/>
      <c r="AO6234" s="13">
        <v>7</v>
      </c>
      <c r="AP6234" s="13">
        <f t="shared" si="1661"/>
        <v>213500</v>
      </c>
      <c r="AQ6234" s="13"/>
      <c r="AR6234" s="13">
        <f t="shared" si="1662"/>
        <v>0</v>
      </c>
      <c r="AS6234" s="13"/>
      <c r="AT6234" s="13">
        <f t="shared" si="1663"/>
        <v>0</v>
      </c>
      <c r="AU6234" s="13"/>
      <c r="AV6234" s="13">
        <f t="shared" si="1664"/>
        <v>0</v>
      </c>
      <c r="AW6234" s="13"/>
      <c r="AX6234" s="13">
        <f t="shared" si="1665"/>
        <v>0</v>
      </c>
      <c r="AY6234" s="13"/>
      <c r="AZ6234" s="13">
        <f t="shared" si="1666"/>
        <v>0</v>
      </c>
      <c r="BA6234" s="13"/>
      <c r="BB6234" s="13">
        <f t="shared" si="1667"/>
        <v>0</v>
      </c>
      <c r="BC6234" s="13"/>
      <c r="BD6234" s="13">
        <f t="shared" si="1668"/>
        <v>0</v>
      </c>
      <c r="BE6234" s="13"/>
      <c r="BF6234" s="13">
        <f t="shared" si="1669"/>
        <v>0</v>
      </c>
      <c r="BG6234" s="13"/>
      <c r="BH6234" s="13">
        <f t="shared" si="1670"/>
        <v>617139.8606894695</v>
      </c>
      <c r="BI6234" s="13">
        <f t="shared" si="1671"/>
        <v>617100</v>
      </c>
      <c r="BJ6234" s="13">
        <v>641600</v>
      </c>
    </row>
    <row r="6235" spans="1:62" x14ac:dyDescent="0.25">
      <c r="A6235" t="s">
        <v>5218</v>
      </c>
      <c r="B6235" s="13">
        <v>89</v>
      </c>
      <c r="C6235">
        <v>561908</v>
      </c>
      <c r="D6235">
        <v>1</v>
      </c>
      <c r="E6235">
        <v>0</v>
      </c>
      <c r="F6235">
        <v>0</v>
      </c>
      <c r="G6235">
        <v>0</v>
      </c>
      <c r="H6235">
        <v>0</v>
      </c>
      <c r="I6235" t="s">
        <v>75</v>
      </c>
      <c r="J6235">
        <v>547492</v>
      </c>
      <c r="K6235" t="s">
        <v>74</v>
      </c>
      <c r="L6235">
        <v>547492</v>
      </c>
      <c r="M6235" t="s">
        <v>74</v>
      </c>
      <c r="N6235">
        <v>547492</v>
      </c>
      <c r="O6235" t="s">
        <v>74</v>
      </c>
      <c r="P6235">
        <v>547492</v>
      </c>
      <c r="Q6235" t="s">
        <v>74</v>
      </c>
      <c r="R6235" s="13">
        <v>70488.701001315436</v>
      </c>
      <c r="S6235" s="13"/>
      <c r="T6235" s="13"/>
      <c r="U6235" s="13"/>
      <c r="V6235" s="13">
        <f t="shared" si="1655"/>
        <v>0</v>
      </c>
      <c r="W6235" s="13"/>
      <c r="X6235" s="13">
        <f t="shared" si="1656"/>
        <v>0</v>
      </c>
      <c r="Y6235" s="13"/>
      <c r="Z6235" s="13">
        <f t="shared" si="1657"/>
        <v>0</v>
      </c>
      <c r="AA6235" s="13"/>
      <c r="AB6235" s="13">
        <f t="shared" si="1658"/>
        <v>0</v>
      </c>
      <c r="AC6235" s="13"/>
      <c r="AD6235" s="13"/>
      <c r="AE6235" s="13"/>
      <c r="AF6235" s="13"/>
      <c r="AG6235" s="13"/>
      <c r="AH6235" s="13"/>
      <c r="AI6235" s="13"/>
      <c r="AJ6235" s="13"/>
      <c r="AK6235" s="13">
        <f t="shared" si="1659"/>
        <v>0</v>
      </c>
      <c r="AL6235" s="13"/>
      <c r="AM6235" s="13">
        <f t="shared" si="1660"/>
        <v>0</v>
      </c>
      <c r="AN6235" s="13"/>
      <c r="AO6235" s="13">
        <v>0</v>
      </c>
      <c r="AP6235" s="13">
        <f t="shared" si="1661"/>
        <v>0</v>
      </c>
      <c r="AQ6235" s="13"/>
      <c r="AR6235" s="13">
        <f t="shared" si="1662"/>
        <v>0</v>
      </c>
      <c r="AS6235" s="13"/>
      <c r="AT6235" s="13">
        <f t="shared" si="1663"/>
        <v>0</v>
      </c>
      <c r="AU6235" s="13"/>
      <c r="AV6235" s="13">
        <f t="shared" si="1664"/>
        <v>0</v>
      </c>
      <c r="AW6235" s="13"/>
      <c r="AX6235" s="13">
        <f t="shared" si="1665"/>
        <v>0</v>
      </c>
      <c r="AY6235" s="13"/>
      <c r="AZ6235" s="13">
        <f t="shared" si="1666"/>
        <v>0</v>
      </c>
      <c r="BA6235" s="13"/>
      <c r="BB6235" s="13">
        <f t="shared" si="1667"/>
        <v>0</v>
      </c>
      <c r="BC6235" s="13"/>
      <c r="BD6235" s="13">
        <f t="shared" si="1668"/>
        <v>0</v>
      </c>
      <c r="BE6235" s="13"/>
      <c r="BF6235" s="13">
        <f t="shared" si="1669"/>
        <v>0</v>
      </c>
      <c r="BG6235" s="13"/>
      <c r="BH6235" s="13">
        <f t="shared" si="1670"/>
        <v>70488.701001315436</v>
      </c>
      <c r="BI6235" s="13">
        <f t="shared" si="1671"/>
        <v>70500</v>
      </c>
      <c r="BJ6235" s="13">
        <v>70800</v>
      </c>
    </row>
    <row r="6236" spans="1:62" x14ac:dyDescent="0.25">
      <c r="A6236" s="4" t="s">
        <v>636</v>
      </c>
      <c r="B6236" s="13">
        <v>2920</v>
      </c>
      <c r="C6236">
        <v>549231</v>
      </c>
      <c r="D6236">
        <v>1</v>
      </c>
      <c r="E6236">
        <v>1</v>
      </c>
      <c r="F6236">
        <v>1</v>
      </c>
      <c r="G6236">
        <v>0</v>
      </c>
      <c r="H6236">
        <v>0</v>
      </c>
      <c r="I6236" t="s">
        <v>75</v>
      </c>
      <c r="J6236">
        <v>549231</v>
      </c>
      <c r="K6236" t="s">
        <v>636</v>
      </c>
      <c r="L6236">
        <v>549231</v>
      </c>
      <c r="M6236" t="s">
        <v>636</v>
      </c>
      <c r="N6236">
        <v>548561</v>
      </c>
      <c r="O6236" t="s">
        <v>241</v>
      </c>
      <c r="P6236">
        <v>547492</v>
      </c>
      <c r="Q6236" t="s">
        <v>74</v>
      </c>
      <c r="R6236" s="13">
        <v>659739.93910722644</v>
      </c>
      <c r="S6236" s="13">
        <v>2920</v>
      </c>
      <c r="T6236" s="13">
        <v>156085.34514835681</v>
      </c>
      <c r="U6236" s="13"/>
      <c r="V6236" s="13">
        <f t="shared" si="1655"/>
        <v>0</v>
      </c>
      <c r="W6236" s="13">
        <v>3</v>
      </c>
      <c r="X6236" s="13">
        <f t="shared" si="1656"/>
        <v>8892</v>
      </c>
      <c r="Y6236" s="13">
        <v>9</v>
      </c>
      <c r="Z6236" s="13">
        <f t="shared" si="1657"/>
        <v>8892</v>
      </c>
      <c r="AA6236" s="13">
        <v>7</v>
      </c>
      <c r="AB6236" s="13">
        <f t="shared" si="1658"/>
        <v>1729</v>
      </c>
      <c r="AC6236" s="13">
        <v>2920</v>
      </c>
      <c r="AD6236" s="13">
        <v>625099.45562815852</v>
      </c>
      <c r="AE6236" s="13"/>
      <c r="AF6236" s="13"/>
      <c r="AG6236" s="13"/>
      <c r="AH6236" s="13"/>
      <c r="AI6236" s="13"/>
      <c r="AJ6236" s="13"/>
      <c r="AK6236" s="13">
        <f t="shared" si="1659"/>
        <v>0</v>
      </c>
      <c r="AL6236" s="13"/>
      <c r="AM6236" s="13">
        <f t="shared" si="1660"/>
        <v>0</v>
      </c>
      <c r="AN6236" s="13"/>
      <c r="AO6236" s="13">
        <v>5</v>
      </c>
      <c r="AP6236" s="13">
        <f t="shared" si="1661"/>
        <v>152500</v>
      </c>
      <c r="AQ6236" s="13"/>
      <c r="AR6236" s="13">
        <f t="shared" si="1662"/>
        <v>0</v>
      </c>
      <c r="AS6236" s="13"/>
      <c r="AT6236" s="13">
        <f t="shared" si="1663"/>
        <v>0</v>
      </c>
      <c r="AU6236" s="13"/>
      <c r="AV6236" s="13">
        <f t="shared" si="1664"/>
        <v>0</v>
      </c>
      <c r="AW6236" s="13"/>
      <c r="AX6236" s="13">
        <f t="shared" si="1665"/>
        <v>0</v>
      </c>
      <c r="AY6236" s="13"/>
      <c r="AZ6236" s="13">
        <f t="shared" si="1666"/>
        <v>0</v>
      </c>
      <c r="BA6236" s="13"/>
      <c r="BB6236" s="13">
        <f t="shared" si="1667"/>
        <v>0</v>
      </c>
      <c r="BC6236" s="13"/>
      <c r="BD6236" s="13">
        <f t="shared" si="1668"/>
        <v>0</v>
      </c>
      <c r="BE6236" s="13"/>
      <c r="BF6236" s="13">
        <f t="shared" si="1669"/>
        <v>0</v>
      </c>
      <c r="BG6236" s="13"/>
      <c r="BH6236" s="13">
        <f t="shared" si="1670"/>
        <v>1612937.7398837418</v>
      </c>
      <c r="BI6236" s="13">
        <f t="shared" si="1671"/>
        <v>1612900</v>
      </c>
      <c r="BJ6236" s="13">
        <v>1650600</v>
      </c>
    </row>
    <row r="6237" spans="1:62" x14ac:dyDescent="0.25">
      <c r="A6237" t="s">
        <v>5213</v>
      </c>
      <c r="B6237" s="13">
        <v>248</v>
      </c>
      <c r="C6237">
        <v>563897</v>
      </c>
      <c r="D6237">
        <v>1</v>
      </c>
      <c r="E6237">
        <v>0</v>
      </c>
      <c r="F6237">
        <v>0</v>
      </c>
      <c r="G6237">
        <v>0</v>
      </c>
      <c r="H6237">
        <v>0</v>
      </c>
      <c r="I6237" t="s">
        <v>23</v>
      </c>
      <c r="J6237">
        <v>553271</v>
      </c>
      <c r="K6237" t="s">
        <v>587</v>
      </c>
      <c r="L6237">
        <v>553271</v>
      </c>
      <c r="M6237" t="s">
        <v>587</v>
      </c>
      <c r="N6237">
        <v>553271</v>
      </c>
      <c r="O6237" t="s">
        <v>587</v>
      </c>
      <c r="P6237">
        <v>553131</v>
      </c>
      <c r="Q6237" t="s">
        <v>588</v>
      </c>
      <c r="R6237" s="13">
        <v>70488.701001315436</v>
      </c>
      <c r="S6237" s="13"/>
      <c r="T6237" s="13"/>
      <c r="U6237" s="13"/>
      <c r="V6237" s="13">
        <f t="shared" si="1655"/>
        <v>0</v>
      </c>
      <c r="W6237" s="13"/>
      <c r="X6237" s="13">
        <f t="shared" si="1656"/>
        <v>0</v>
      </c>
      <c r="Y6237" s="13"/>
      <c r="Z6237" s="13">
        <f t="shared" si="1657"/>
        <v>0</v>
      </c>
      <c r="AA6237" s="13"/>
      <c r="AB6237" s="13">
        <f t="shared" si="1658"/>
        <v>0</v>
      </c>
      <c r="AC6237" s="13"/>
      <c r="AD6237" s="13"/>
      <c r="AE6237" s="13"/>
      <c r="AF6237" s="13"/>
      <c r="AG6237" s="13"/>
      <c r="AH6237" s="13"/>
      <c r="AI6237" s="13"/>
      <c r="AJ6237" s="13"/>
      <c r="AK6237" s="13">
        <f t="shared" si="1659"/>
        <v>0</v>
      </c>
      <c r="AL6237" s="13"/>
      <c r="AM6237" s="13">
        <f t="shared" si="1660"/>
        <v>0</v>
      </c>
      <c r="AN6237" s="13"/>
      <c r="AO6237" s="13">
        <v>0</v>
      </c>
      <c r="AP6237" s="13">
        <f t="shared" si="1661"/>
        <v>0</v>
      </c>
      <c r="AQ6237" s="13"/>
      <c r="AR6237" s="13">
        <f t="shared" si="1662"/>
        <v>0</v>
      </c>
      <c r="AS6237" s="13"/>
      <c r="AT6237" s="13">
        <f t="shared" si="1663"/>
        <v>0</v>
      </c>
      <c r="AU6237" s="13"/>
      <c r="AV6237" s="13">
        <f t="shared" si="1664"/>
        <v>0</v>
      </c>
      <c r="AW6237" s="13"/>
      <c r="AX6237" s="13">
        <f t="shared" si="1665"/>
        <v>0</v>
      </c>
      <c r="AY6237" s="13"/>
      <c r="AZ6237" s="13">
        <f t="shared" si="1666"/>
        <v>0</v>
      </c>
      <c r="BA6237" s="13"/>
      <c r="BB6237" s="13">
        <f t="shared" si="1667"/>
        <v>0</v>
      </c>
      <c r="BC6237" s="13"/>
      <c r="BD6237" s="13">
        <f t="shared" si="1668"/>
        <v>0</v>
      </c>
      <c r="BE6237" s="13"/>
      <c r="BF6237" s="13">
        <f t="shared" si="1669"/>
        <v>0</v>
      </c>
      <c r="BG6237" s="13"/>
      <c r="BH6237" s="13">
        <f t="shared" si="1670"/>
        <v>70488.701001315436</v>
      </c>
      <c r="BI6237" s="13">
        <f t="shared" si="1671"/>
        <v>70500</v>
      </c>
      <c r="BJ6237" s="13">
        <v>70800</v>
      </c>
    </row>
    <row r="6238" spans="1:62" x14ac:dyDescent="0.25">
      <c r="A6238" s="3" t="s">
        <v>5359</v>
      </c>
      <c r="B6238" s="13">
        <v>1598</v>
      </c>
      <c r="C6238">
        <v>565962</v>
      </c>
      <c r="D6238">
        <v>1</v>
      </c>
      <c r="E6238">
        <v>1</v>
      </c>
      <c r="F6238">
        <v>0</v>
      </c>
      <c r="G6238">
        <v>0</v>
      </c>
      <c r="H6238">
        <v>0</v>
      </c>
      <c r="I6238" t="s">
        <v>85</v>
      </c>
      <c r="J6238">
        <v>565962</v>
      </c>
      <c r="K6238" t="s">
        <v>5359</v>
      </c>
      <c r="L6238">
        <v>564567</v>
      </c>
      <c r="M6238" t="s">
        <v>228</v>
      </c>
      <c r="N6238">
        <v>564567</v>
      </c>
      <c r="O6238" t="s">
        <v>228</v>
      </c>
      <c r="P6238">
        <v>564567</v>
      </c>
      <c r="Q6238" t="s">
        <v>228</v>
      </c>
      <c r="R6238" s="13">
        <v>366439.47226812085</v>
      </c>
      <c r="S6238" s="13">
        <v>1598</v>
      </c>
      <c r="T6238" s="13">
        <v>85551.235025752467</v>
      </c>
      <c r="U6238" s="13"/>
      <c r="V6238" s="13">
        <f t="shared" si="1655"/>
        <v>0</v>
      </c>
      <c r="W6238" s="13">
        <v>5</v>
      </c>
      <c r="X6238" s="13">
        <f t="shared" si="1656"/>
        <v>14820</v>
      </c>
      <c r="Y6238" s="13">
        <v>4</v>
      </c>
      <c r="Z6238" s="13">
        <f t="shared" si="1657"/>
        <v>3952</v>
      </c>
      <c r="AA6238" s="13">
        <v>2</v>
      </c>
      <c r="AB6238" s="13">
        <f t="shared" si="1658"/>
        <v>494</v>
      </c>
      <c r="AC6238" s="13"/>
      <c r="AD6238" s="13"/>
      <c r="AE6238" s="13"/>
      <c r="AF6238" s="13"/>
      <c r="AG6238" s="13"/>
      <c r="AH6238" s="13"/>
      <c r="AI6238" s="13"/>
      <c r="AJ6238" s="13"/>
      <c r="AK6238" s="13">
        <f t="shared" si="1659"/>
        <v>0</v>
      </c>
      <c r="AL6238" s="13"/>
      <c r="AM6238" s="13">
        <f t="shared" si="1660"/>
        <v>0</v>
      </c>
      <c r="AN6238" s="13"/>
      <c r="AO6238" s="13">
        <v>38</v>
      </c>
      <c r="AP6238" s="13">
        <f t="shared" si="1661"/>
        <v>1159000</v>
      </c>
      <c r="AQ6238" s="13"/>
      <c r="AR6238" s="13">
        <f t="shared" si="1662"/>
        <v>0</v>
      </c>
      <c r="AS6238" s="13"/>
      <c r="AT6238" s="13">
        <f t="shared" si="1663"/>
        <v>0</v>
      </c>
      <c r="AU6238" s="13"/>
      <c r="AV6238" s="13">
        <f t="shared" si="1664"/>
        <v>0</v>
      </c>
      <c r="AW6238" s="13"/>
      <c r="AX6238" s="13">
        <f t="shared" si="1665"/>
        <v>0</v>
      </c>
      <c r="AY6238" s="13"/>
      <c r="AZ6238" s="13">
        <f t="shared" si="1666"/>
        <v>0</v>
      </c>
      <c r="BA6238" s="13"/>
      <c r="BB6238" s="13">
        <f t="shared" si="1667"/>
        <v>0</v>
      </c>
      <c r="BC6238" s="13"/>
      <c r="BD6238" s="13">
        <f t="shared" si="1668"/>
        <v>0</v>
      </c>
      <c r="BE6238" s="13"/>
      <c r="BF6238" s="13">
        <f t="shared" si="1669"/>
        <v>0</v>
      </c>
      <c r="BG6238" s="13"/>
      <c r="BH6238" s="13">
        <f t="shared" si="1670"/>
        <v>1630256.7072938732</v>
      </c>
      <c r="BI6238" s="13">
        <f t="shared" si="1671"/>
        <v>1630300</v>
      </c>
      <c r="BJ6238" s="13">
        <v>1649100</v>
      </c>
    </row>
    <row r="6239" spans="1:62" x14ac:dyDescent="0.25">
      <c r="A6239" t="s">
        <v>5360</v>
      </c>
      <c r="B6239" s="13">
        <v>175</v>
      </c>
      <c r="C6239">
        <v>592871</v>
      </c>
      <c r="D6239">
        <v>1</v>
      </c>
      <c r="E6239">
        <v>0</v>
      </c>
      <c r="F6239">
        <v>0</v>
      </c>
      <c r="G6239">
        <v>0</v>
      </c>
      <c r="H6239">
        <v>0</v>
      </c>
      <c r="I6239" t="s">
        <v>90</v>
      </c>
      <c r="J6239">
        <v>592609</v>
      </c>
      <c r="K6239" t="s">
        <v>4409</v>
      </c>
      <c r="L6239">
        <v>592048</v>
      </c>
      <c r="M6239" t="s">
        <v>553</v>
      </c>
      <c r="N6239">
        <v>592048</v>
      </c>
      <c r="O6239" t="s">
        <v>553</v>
      </c>
      <c r="P6239">
        <v>592731</v>
      </c>
      <c r="Q6239" t="s">
        <v>143</v>
      </c>
      <c r="R6239" s="13">
        <v>70488.701001315436</v>
      </c>
      <c r="S6239" s="13"/>
      <c r="T6239" s="13"/>
      <c r="U6239" s="13"/>
      <c r="V6239" s="13">
        <f t="shared" si="1655"/>
        <v>0</v>
      </c>
      <c r="W6239" s="13"/>
      <c r="X6239" s="13">
        <f t="shared" si="1656"/>
        <v>0</v>
      </c>
      <c r="Y6239" s="13"/>
      <c r="Z6239" s="13">
        <f t="shared" si="1657"/>
        <v>0</v>
      </c>
      <c r="AA6239" s="13"/>
      <c r="AB6239" s="13">
        <f t="shared" si="1658"/>
        <v>0</v>
      </c>
      <c r="AC6239" s="13"/>
      <c r="AD6239" s="13"/>
      <c r="AE6239" s="13"/>
      <c r="AF6239" s="13"/>
      <c r="AG6239" s="13"/>
      <c r="AH6239" s="13"/>
      <c r="AI6239" s="13"/>
      <c r="AJ6239" s="13"/>
      <c r="AK6239" s="13">
        <f t="shared" si="1659"/>
        <v>0</v>
      </c>
      <c r="AL6239" s="13"/>
      <c r="AM6239" s="13">
        <f t="shared" si="1660"/>
        <v>0</v>
      </c>
      <c r="AN6239" s="13"/>
      <c r="AO6239" s="13">
        <v>0</v>
      </c>
      <c r="AP6239" s="13">
        <f t="shared" si="1661"/>
        <v>0</v>
      </c>
      <c r="AQ6239" s="13"/>
      <c r="AR6239" s="13">
        <f t="shared" si="1662"/>
        <v>0</v>
      </c>
      <c r="AS6239" s="13"/>
      <c r="AT6239" s="13">
        <f t="shared" si="1663"/>
        <v>0</v>
      </c>
      <c r="AU6239" s="13"/>
      <c r="AV6239" s="13">
        <f t="shared" si="1664"/>
        <v>0</v>
      </c>
      <c r="AW6239" s="13"/>
      <c r="AX6239" s="13">
        <f t="shared" si="1665"/>
        <v>0</v>
      </c>
      <c r="AY6239" s="13"/>
      <c r="AZ6239" s="13">
        <f t="shared" si="1666"/>
        <v>0</v>
      </c>
      <c r="BA6239" s="13"/>
      <c r="BB6239" s="13">
        <f t="shared" si="1667"/>
        <v>0</v>
      </c>
      <c r="BC6239" s="13"/>
      <c r="BD6239" s="13">
        <f t="shared" si="1668"/>
        <v>0</v>
      </c>
      <c r="BE6239" s="13"/>
      <c r="BF6239" s="13">
        <f t="shared" si="1669"/>
        <v>0</v>
      </c>
      <c r="BG6239" s="13"/>
      <c r="BH6239" s="13">
        <f t="shared" si="1670"/>
        <v>70488.701001315436</v>
      </c>
      <c r="BI6239" s="13">
        <f t="shared" si="1671"/>
        <v>70500</v>
      </c>
      <c r="BJ6239" s="13">
        <v>70800</v>
      </c>
    </row>
    <row r="6240" spans="1:62" x14ac:dyDescent="0.25">
      <c r="A6240" t="s">
        <v>5361</v>
      </c>
      <c r="B6240" s="13">
        <v>184</v>
      </c>
      <c r="C6240">
        <v>503410</v>
      </c>
      <c r="D6240">
        <v>1</v>
      </c>
      <c r="E6240">
        <v>0</v>
      </c>
      <c r="F6240">
        <v>0</v>
      </c>
      <c r="G6240">
        <v>0</v>
      </c>
      <c r="H6240">
        <v>0</v>
      </c>
      <c r="I6240" t="s">
        <v>26</v>
      </c>
      <c r="J6240">
        <v>537756</v>
      </c>
      <c r="K6240" t="s">
        <v>2567</v>
      </c>
      <c r="L6240">
        <v>537756</v>
      </c>
      <c r="M6240" t="s">
        <v>2567</v>
      </c>
      <c r="N6240">
        <v>537004</v>
      </c>
      <c r="O6240" t="s">
        <v>314</v>
      </c>
      <c r="P6240">
        <v>537004</v>
      </c>
      <c r="Q6240" t="s">
        <v>314</v>
      </c>
      <c r="R6240" s="13">
        <v>70488.701001315436</v>
      </c>
      <c r="S6240" s="13"/>
      <c r="T6240" s="13"/>
      <c r="U6240" s="13"/>
      <c r="V6240" s="13">
        <f t="shared" si="1655"/>
        <v>0</v>
      </c>
      <c r="W6240" s="13"/>
      <c r="X6240" s="13">
        <f t="shared" si="1656"/>
        <v>0</v>
      </c>
      <c r="Y6240" s="13"/>
      <c r="Z6240" s="13">
        <f t="shared" si="1657"/>
        <v>0</v>
      </c>
      <c r="AA6240" s="13"/>
      <c r="AB6240" s="13">
        <f t="shared" si="1658"/>
        <v>0</v>
      </c>
      <c r="AC6240" s="13"/>
      <c r="AD6240" s="13"/>
      <c r="AE6240" s="13"/>
      <c r="AF6240" s="13"/>
      <c r="AG6240" s="13"/>
      <c r="AH6240" s="13"/>
      <c r="AI6240" s="13"/>
      <c r="AJ6240" s="13"/>
      <c r="AK6240" s="13">
        <f t="shared" si="1659"/>
        <v>0</v>
      </c>
      <c r="AL6240" s="13"/>
      <c r="AM6240" s="13">
        <f t="shared" si="1660"/>
        <v>0</v>
      </c>
      <c r="AN6240" s="13"/>
      <c r="AO6240" s="13">
        <v>0</v>
      </c>
      <c r="AP6240" s="13">
        <f t="shared" si="1661"/>
        <v>0</v>
      </c>
      <c r="AQ6240" s="13"/>
      <c r="AR6240" s="13">
        <f t="shared" si="1662"/>
        <v>0</v>
      </c>
      <c r="AS6240" s="13"/>
      <c r="AT6240" s="13">
        <f t="shared" si="1663"/>
        <v>0</v>
      </c>
      <c r="AU6240" s="13"/>
      <c r="AV6240" s="13">
        <f t="shared" si="1664"/>
        <v>0</v>
      </c>
      <c r="AW6240" s="13"/>
      <c r="AX6240" s="13">
        <f t="shared" si="1665"/>
        <v>0</v>
      </c>
      <c r="AY6240" s="13"/>
      <c r="AZ6240" s="13">
        <f t="shared" si="1666"/>
        <v>0</v>
      </c>
      <c r="BA6240" s="13"/>
      <c r="BB6240" s="13">
        <f t="shared" si="1667"/>
        <v>0</v>
      </c>
      <c r="BC6240" s="13"/>
      <c r="BD6240" s="13">
        <f t="shared" si="1668"/>
        <v>0</v>
      </c>
      <c r="BE6240" s="13"/>
      <c r="BF6240" s="13">
        <f t="shared" si="1669"/>
        <v>0</v>
      </c>
      <c r="BG6240" s="13"/>
      <c r="BH6240" s="13">
        <f t="shared" si="1670"/>
        <v>70488.701001315436</v>
      </c>
      <c r="BI6240" s="13">
        <f t="shared" si="1671"/>
        <v>70500</v>
      </c>
      <c r="BJ6240" s="13">
        <v>70800</v>
      </c>
    </row>
    <row r="6241" spans="1:62" x14ac:dyDescent="0.25">
      <c r="A6241" t="s">
        <v>5362</v>
      </c>
      <c r="B6241" s="13">
        <v>988</v>
      </c>
      <c r="C6241">
        <v>576051</v>
      </c>
      <c r="D6241">
        <v>1</v>
      </c>
      <c r="E6241">
        <v>0</v>
      </c>
      <c r="F6241">
        <v>0</v>
      </c>
      <c r="G6241">
        <v>0</v>
      </c>
      <c r="H6241">
        <v>0</v>
      </c>
      <c r="I6241" t="s">
        <v>41</v>
      </c>
      <c r="J6241">
        <v>574767</v>
      </c>
      <c r="K6241" t="s">
        <v>917</v>
      </c>
      <c r="L6241">
        <v>574767</v>
      </c>
      <c r="M6241" t="s">
        <v>917</v>
      </c>
      <c r="N6241">
        <v>574767</v>
      </c>
      <c r="O6241" t="s">
        <v>917</v>
      </c>
      <c r="P6241">
        <v>555134</v>
      </c>
      <c r="Q6241" t="s">
        <v>151</v>
      </c>
      <c r="R6241" s="13">
        <v>228633.0555208232</v>
      </c>
      <c r="S6241" s="13"/>
      <c r="T6241" s="13"/>
      <c r="U6241" s="13"/>
      <c r="V6241" s="13">
        <f t="shared" si="1655"/>
        <v>0</v>
      </c>
      <c r="W6241" s="13"/>
      <c r="X6241" s="13">
        <f t="shared" si="1656"/>
        <v>0</v>
      </c>
      <c r="Y6241" s="13"/>
      <c r="Z6241" s="13">
        <f t="shared" si="1657"/>
        <v>0</v>
      </c>
      <c r="AA6241" s="13"/>
      <c r="AB6241" s="13">
        <f t="shared" si="1658"/>
        <v>0</v>
      </c>
      <c r="AC6241" s="13"/>
      <c r="AD6241" s="13"/>
      <c r="AE6241" s="13"/>
      <c r="AF6241" s="13"/>
      <c r="AG6241" s="13"/>
      <c r="AH6241" s="13"/>
      <c r="AI6241" s="13"/>
      <c r="AJ6241" s="13"/>
      <c r="AK6241" s="13">
        <f t="shared" si="1659"/>
        <v>0</v>
      </c>
      <c r="AL6241" s="13"/>
      <c r="AM6241" s="13">
        <f t="shared" si="1660"/>
        <v>0</v>
      </c>
      <c r="AN6241" s="13"/>
      <c r="AO6241" s="13">
        <v>0</v>
      </c>
      <c r="AP6241" s="13">
        <f t="shared" si="1661"/>
        <v>0</v>
      </c>
      <c r="AQ6241" s="13"/>
      <c r="AR6241" s="13">
        <f t="shared" si="1662"/>
        <v>0</v>
      </c>
      <c r="AS6241" s="13"/>
      <c r="AT6241" s="13">
        <f t="shared" si="1663"/>
        <v>0</v>
      </c>
      <c r="AU6241" s="13"/>
      <c r="AV6241" s="13">
        <f t="shared" si="1664"/>
        <v>0</v>
      </c>
      <c r="AW6241" s="13"/>
      <c r="AX6241" s="13">
        <f t="shared" si="1665"/>
        <v>0</v>
      </c>
      <c r="AY6241" s="13"/>
      <c r="AZ6241" s="13">
        <f t="shared" si="1666"/>
        <v>0</v>
      </c>
      <c r="BA6241" s="13"/>
      <c r="BB6241" s="13">
        <f t="shared" si="1667"/>
        <v>0</v>
      </c>
      <c r="BC6241" s="13"/>
      <c r="BD6241" s="13">
        <f t="shared" si="1668"/>
        <v>0</v>
      </c>
      <c r="BE6241" s="13"/>
      <c r="BF6241" s="13">
        <f t="shared" si="1669"/>
        <v>0</v>
      </c>
      <c r="BG6241" s="13"/>
      <c r="BH6241" s="13">
        <f t="shared" si="1670"/>
        <v>228633.0555208232</v>
      </c>
      <c r="BI6241" s="13">
        <f t="shared" si="1671"/>
        <v>228600</v>
      </c>
      <c r="BJ6241" s="13">
        <v>229500</v>
      </c>
    </row>
    <row r="6242" spans="1:62" x14ac:dyDescent="0.25">
      <c r="A6242" t="s">
        <v>5363</v>
      </c>
      <c r="B6242" s="13">
        <v>46</v>
      </c>
      <c r="C6242">
        <v>540137</v>
      </c>
      <c r="D6242">
        <v>1</v>
      </c>
      <c r="E6242">
        <v>0</v>
      </c>
      <c r="F6242">
        <v>0</v>
      </c>
      <c r="G6242">
        <v>0</v>
      </c>
      <c r="H6242">
        <v>0</v>
      </c>
      <c r="I6242" t="s">
        <v>110</v>
      </c>
      <c r="J6242">
        <v>557862</v>
      </c>
      <c r="K6242" t="s">
        <v>1976</v>
      </c>
      <c r="L6242">
        <v>557862</v>
      </c>
      <c r="M6242" t="s">
        <v>1976</v>
      </c>
      <c r="N6242">
        <v>558109</v>
      </c>
      <c r="O6242" t="s">
        <v>1216</v>
      </c>
      <c r="P6242">
        <v>558109</v>
      </c>
      <c r="Q6242" t="s">
        <v>1216</v>
      </c>
      <c r="R6242" s="13">
        <v>70488.701001315436</v>
      </c>
      <c r="S6242" s="13"/>
      <c r="T6242" s="13"/>
      <c r="U6242" s="13"/>
      <c r="V6242" s="13">
        <f t="shared" si="1655"/>
        <v>0</v>
      </c>
      <c r="W6242" s="13"/>
      <c r="X6242" s="13">
        <f t="shared" si="1656"/>
        <v>0</v>
      </c>
      <c r="Y6242" s="13"/>
      <c r="Z6242" s="13">
        <f t="shared" si="1657"/>
        <v>0</v>
      </c>
      <c r="AA6242" s="13"/>
      <c r="AB6242" s="13">
        <f t="shared" si="1658"/>
        <v>0</v>
      </c>
      <c r="AC6242" s="13"/>
      <c r="AD6242" s="13"/>
      <c r="AE6242" s="13"/>
      <c r="AF6242" s="13"/>
      <c r="AG6242" s="13"/>
      <c r="AH6242" s="13"/>
      <c r="AI6242" s="13"/>
      <c r="AJ6242" s="13"/>
      <c r="AK6242" s="13">
        <f t="shared" si="1659"/>
        <v>0</v>
      </c>
      <c r="AL6242" s="13"/>
      <c r="AM6242" s="13">
        <f t="shared" si="1660"/>
        <v>0</v>
      </c>
      <c r="AN6242" s="13"/>
      <c r="AO6242" s="13">
        <v>0</v>
      </c>
      <c r="AP6242" s="13">
        <f t="shared" si="1661"/>
        <v>0</v>
      </c>
      <c r="AQ6242" s="13"/>
      <c r="AR6242" s="13">
        <f t="shared" si="1662"/>
        <v>0</v>
      </c>
      <c r="AS6242" s="13"/>
      <c r="AT6242" s="13">
        <f t="shared" si="1663"/>
        <v>0</v>
      </c>
      <c r="AU6242" s="13"/>
      <c r="AV6242" s="13">
        <f t="shared" si="1664"/>
        <v>0</v>
      </c>
      <c r="AW6242" s="13"/>
      <c r="AX6242" s="13">
        <f t="shared" si="1665"/>
        <v>0</v>
      </c>
      <c r="AY6242" s="13"/>
      <c r="AZ6242" s="13">
        <f t="shared" si="1666"/>
        <v>0</v>
      </c>
      <c r="BA6242" s="13"/>
      <c r="BB6242" s="13">
        <f t="shared" si="1667"/>
        <v>0</v>
      </c>
      <c r="BC6242" s="13"/>
      <c r="BD6242" s="13">
        <f t="shared" si="1668"/>
        <v>0</v>
      </c>
      <c r="BE6242" s="13"/>
      <c r="BF6242" s="13">
        <f t="shared" si="1669"/>
        <v>0</v>
      </c>
      <c r="BG6242" s="13"/>
      <c r="BH6242" s="13">
        <f t="shared" si="1670"/>
        <v>70488.701001315436</v>
      </c>
      <c r="BI6242" s="13">
        <f t="shared" si="1671"/>
        <v>70500</v>
      </c>
      <c r="BJ6242" s="13">
        <v>70800</v>
      </c>
    </row>
    <row r="6243" spans="1:62" x14ac:dyDescent="0.25">
      <c r="A6243" t="s">
        <v>5364</v>
      </c>
      <c r="B6243" s="13">
        <v>662</v>
      </c>
      <c r="C6243">
        <v>547000</v>
      </c>
      <c r="D6243">
        <v>1</v>
      </c>
      <c r="E6243">
        <v>0</v>
      </c>
      <c r="F6243">
        <v>0</v>
      </c>
      <c r="G6243">
        <v>0</v>
      </c>
      <c r="H6243">
        <v>0</v>
      </c>
      <c r="I6243" t="s">
        <v>38</v>
      </c>
      <c r="J6243">
        <v>599191</v>
      </c>
      <c r="K6243" t="s">
        <v>56</v>
      </c>
      <c r="L6243">
        <v>599191</v>
      </c>
      <c r="M6243" t="s">
        <v>56</v>
      </c>
      <c r="N6243">
        <v>599191</v>
      </c>
      <c r="O6243" t="s">
        <v>56</v>
      </c>
      <c r="P6243">
        <v>599191</v>
      </c>
      <c r="Q6243" t="s">
        <v>56</v>
      </c>
      <c r="R6243" s="13">
        <v>154135.17355126221</v>
      </c>
      <c r="S6243" s="13"/>
      <c r="T6243" s="13"/>
      <c r="U6243" s="13"/>
      <c r="V6243" s="13">
        <f t="shared" si="1655"/>
        <v>0</v>
      </c>
      <c r="W6243" s="13"/>
      <c r="X6243" s="13">
        <f t="shared" si="1656"/>
        <v>0</v>
      </c>
      <c r="Y6243" s="13"/>
      <c r="Z6243" s="13">
        <f t="shared" si="1657"/>
        <v>0</v>
      </c>
      <c r="AA6243" s="13"/>
      <c r="AB6243" s="13">
        <f t="shared" si="1658"/>
        <v>0</v>
      </c>
      <c r="AC6243" s="13"/>
      <c r="AD6243" s="13"/>
      <c r="AE6243" s="13"/>
      <c r="AF6243" s="13"/>
      <c r="AG6243" s="13"/>
      <c r="AH6243" s="13"/>
      <c r="AI6243" s="13"/>
      <c r="AJ6243" s="13"/>
      <c r="AK6243" s="13">
        <f t="shared" si="1659"/>
        <v>0</v>
      </c>
      <c r="AL6243" s="13"/>
      <c r="AM6243" s="13">
        <f t="shared" si="1660"/>
        <v>0</v>
      </c>
      <c r="AN6243" s="13"/>
      <c r="AO6243" s="13">
        <v>0</v>
      </c>
      <c r="AP6243" s="13">
        <f t="shared" si="1661"/>
        <v>0</v>
      </c>
      <c r="AQ6243" s="13"/>
      <c r="AR6243" s="13">
        <f t="shared" si="1662"/>
        <v>0</v>
      </c>
      <c r="AS6243" s="13"/>
      <c r="AT6243" s="13">
        <f t="shared" si="1663"/>
        <v>0</v>
      </c>
      <c r="AU6243" s="13"/>
      <c r="AV6243" s="13">
        <f t="shared" si="1664"/>
        <v>0</v>
      </c>
      <c r="AW6243" s="13"/>
      <c r="AX6243" s="13">
        <f t="shared" si="1665"/>
        <v>0</v>
      </c>
      <c r="AY6243" s="13"/>
      <c r="AZ6243" s="13">
        <f t="shared" si="1666"/>
        <v>0</v>
      </c>
      <c r="BA6243" s="13"/>
      <c r="BB6243" s="13">
        <f t="shared" si="1667"/>
        <v>0</v>
      </c>
      <c r="BC6243" s="13"/>
      <c r="BD6243" s="13">
        <f t="shared" si="1668"/>
        <v>0</v>
      </c>
      <c r="BE6243" s="13"/>
      <c r="BF6243" s="13">
        <f t="shared" si="1669"/>
        <v>0</v>
      </c>
      <c r="BG6243" s="13"/>
      <c r="BH6243" s="13">
        <f t="shared" si="1670"/>
        <v>154135.17355126221</v>
      </c>
      <c r="BI6243" s="13">
        <f t="shared" si="1671"/>
        <v>154100</v>
      </c>
      <c r="BJ6243" s="13">
        <v>154500</v>
      </c>
    </row>
    <row r="6244" spans="1:62" x14ac:dyDescent="0.25">
      <c r="A6244" t="s">
        <v>1460</v>
      </c>
      <c r="B6244" s="13">
        <v>408</v>
      </c>
      <c r="C6244">
        <v>567019</v>
      </c>
      <c r="D6244">
        <v>1</v>
      </c>
      <c r="E6244">
        <v>0</v>
      </c>
      <c r="F6244">
        <v>0</v>
      </c>
      <c r="G6244">
        <v>0</v>
      </c>
      <c r="H6244">
        <v>0</v>
      </c>
      <c r="I6244" t="s">
        <v>85</v>
      </c>
      <c r="J6244">
        <v>566985</v>
      </c>
      <c r="K6244" t="s">
        <v>431</v>
      </c>
      <c r="L6244">
        <v>566985</v>
      </c>
      <c r="M6244" t="s">
        <v>431</v>
      </c>
      <c r="N6244">
        <v>566985</v>
      </c>
      <c r="O6244" t="s">
        <v>431</v>
      </c>
      <c r="P6244">
        <v>566985</v>
      </c>
      <c r="Q6244" t="s">
        <v>431</v>
      </c>
      <c r="R6244" s="13">
        <v>95565.396610063428</v>
      </c>
      <c r="S6244" s="13"/>
      <c r="T6244" s="13"/>
      <c r="U6244" s="13"/>
      <c r="V6244" s="13">
        <f t="shared" si="1655"/>
        <v>0</v>
      </c>
      <c r="W6244" s="13"/>
      <c r="X6244" s="13">
        <f t="shared" si="1656"/>
        <v>0</v>
      </c>
      <c r="Y6244" s="13"/>
      <c r="Z6244" s="13">
        <f t="shared" si="1657"/>
        <v>0</v>
      </c>
      <c r="AA6244" s="13"/>
      <c r="AB6244" s="13">
        <f t="shared" si="1658"/>
        <v>0</v>
      </c>
      <c r="AC6244" s="13"/>
      <c r="AD6244" s="13"/>
      <c r="AE6244" s="13"/>
      <c r="AF6244" s="13"/>
      <c r="AG6244" s="13"/>
      <c r="AH6244" s="13"/>
      <c r="AI6244" s="13"/>
      <c r="AJ6244" s="13"/>
      <c r="AK6244" s="13">
        <f t="shared" si="1659"/>
        <v>0</v>
      </c>
      <c r="AL6244" s="13"/>
      <c r="AM6244" s="13">
        <f t="shared" si="1660"/>
        <v>0</v>
      </c>
      <c r="AN6244" s="13"/>
      <c r="AO6244" s="13">
        <v>0</v>
      </c>
      <c r="AP6244" s="13">
        <f t="shared" si="1661"/>
        <v>0</v>
      </c>
      <c r="AQ6244" s="13"/>
      <c r="AR6244" s="13">
        <f t="shared" si="1662"/>
        <v>0</v>
      </c>
      <c r="AS6244" s="13"/>
      <c r="AT6244" s="13">
        <f t="shared" si="1663"/>
        <v>0</v>
      </c>
      <c r="AU6244" s="13"/>
      <c r="AV6244" s="13">
        <f t="shared" si="1664"/>
        <v>0</v>
      </c>
      <c r="AW6244" s="13"/>
      <c r="AX6244" s="13">
        <f t="shared" si="1665"/>
        <v>0</v>
      </c>
      <c r="AY6244" s="13"/>
      <c r="AZ6244" s="13">
        <f t="shared" si="1666"/>
        <v>0</v>
      </c>
      <c r="BA6244" s="13"/>
      <c r="BB6244" s="13">
        <f t="shared" si="1667"/>
        <v>0</v>
      </c>
      <c r="BC6244" s="13"/>
      <c r="BD6244" s="13">
        <f t="shared" si="1668"/>
        <v>0</v>
      </c>
      <c r="BE6244" s="13"/>
      <c r="BF6244" s="13">
        <f t="shared" si="1669"/>
        <v>0</v>
      </c>
      <c r="BG6244" s="13"/>
      <c r="BH6244" s="13">
        <f t="shared" si="1670"/>
        <v>95565.396610063428</v>
      </c>
      <c r="BI6244" s="13">
        <f t="shared" si="1671"/>
        <v>95600</v>
      </c>
      <c r="BJ6244" s="13">
        <v>97300</v>
      </c>
    </row>
    <row r="6245" spans="1:62" x14ac:dyDescent="0.25">
      <c r="A6245" s="3" t="s">
        <v>1460</v>
      </c>
      <c r="B6245" s="13">
        <v>1803</v>
      </c>
      <c r="C6245">
        <v>533947</v>
      </c>
      <c r="D6245">
        <v>1</v>
      </c>
      <c r="E6245">
        <v>1</v>
      </c>
      <c r="F6245">
        <v>0</v>
      </c>
      <c r="G6245">
        <v>0</v>
      </c>
      <c r="H6245">
        <v>0</v>
      </c>
      <c r="I6245" t="s">
        <v>26</v>
      </c>
      <c r="J6245">
        <v>533947</v>
      </c>
      <c r="K6245" t="s">
        <v>1460</v>
      </c>
      <c r="L6245">
        <v>533807</v>
      </c>
      <c r="M6245" t="s">
        <v>278</v>
      </c>
      <c r="N6245">
        <v>533807</v>
      </c>
      <c r="O6245" t="s">
        <v>278</v>
      </c>
      <c r="P6245">
        <v>533165</v>
      </c>
      <c r="Q6245" t="s">
        <v>154</v>
      </c>
      <c r="R6245" s="13">
        <v>412359.6508996113</v>
      </c>
      <c r="S6245" s="13">
        <v>3740</v>
      </c>
      <c r="T6245" s="13">
        <v>199761.59082676709</v>
      </c>
      <c r="U6245" s="13"/>
      <c r="V6245" s="13">
        <f t="shared" si="1655"/>
        <v>0</v>
      </c>
      <c r="W6245" s="13">
        <v>14</v>
      </c>
      <c r="X6245" s="13">
        <f t="shared" si="1656"/>
        <v>41496</v>
      </c>
      <c r="Y6245" s="13">
        <v>21</v>
      </c>
      <c r="Z6245" s="13">
        <f t="shared" si="1657"/>
        <v>20748</v>
      </c>
      <c r="AA6245" s="13">
        <v>5</v>
      </c>
      <c r="AB6245" s="13">
        <f t="shared" si="1658"/>
        <v>1235</v>
      </c>
      <c r="AC6245" s="13"/>
      <c r="AD6245" s="13"/>
      <c r="AE6245" s="13"/>
      <c r="AF6245" s="13"/>
      <c r="AG6245" s="13"/>
      <c r="AH6245" s="13"/>
      <c r="AI6245" s="13"/>
      <c r="AJ6245" s="13"/>
      <c r="AK6245" s="13">
        <f t="shared" si="1659"/>
        <v>0</v>
      </c>
      <c r="AL6245" s="13"/>
      <c r="AM6245" s="13">
        <f t="shared" si="1660"/>
        <v>0</v>
      </c>
      <c r="AN6245" s="13"/>
      <c r="AO6245" s="13">
        <v>0</v>
      </c>
      <c r="AP6245" s="13">
        <f t="shared" si="1661"/>
        <v>0</v>
      </c>
      <c r="AQ6245" s="13"/>
      <c r="AR6245" s="13">
        <f t="shared" si="1662"/>
        <v>0</v>
      </c>
      <c r="AS6245" s="13"/>
      <c r="AT6245" s="13">
        <f t="shared" si="1663"/>
        <v>0</v>
      </c>
      <c r="AU6245" s="13"/>
      <c r="AV6245" s="13">
        <f t="shared" si="1664"/>
        <v>0</v>
      </c>
      <c r="AW6245" s="13"/>
      <c r="AX6245" s="13">
        <f t="shared" si="1665"/>
        <v>0</v>
      </c>
      <c r="AY6245" s="13"/>
      <c r="AZ6245" s="13">
        <f t="shared" si="1666"/>
        <v>0</v>
      </c>
      <c r="BA6245" s="13"/>
      <c r="BB6245" s="13">
        <f t="shared" si="1667"/>
        <v>0</v>
      </c>
      <c r="BC6245" s="13"/>
      <c r="BD6245" s="13">
        <f t="shared" si="1668"/>
        <v>0</v>
      </c>
      <c r="BE6245" s="13"/>
      <c r="BF6245" s="13">
        <f t="shared" si="1669"/>
        <v>0</v>
      </c>
      <c r="BG6245" s="13"/>
      <c r="BH6245" s="13">
        <f t="shared" si="1670"/>
        <v>675600.24172637844</v>
      </c>
      <c r="BI6245" s="13">
        <f t="shared" si="1671"/>
        <v>675600</v>
      </c>
      <c r="BJ6245" s="13">
        <v>604500</v>
      </c>
    </row>
    <row r="6246" spans="1:62" x14ac:dyDescent="0.25">
      <c r="A6246" t="s">
        <v>5365</v>
      </c>
      <c r="B6246" s="13">
        <v>712</v>
      </c>
      <c r="C6246">
        <v>533157</v>
      </c>
      <c r="D6246">
        <v>1</v>
      </c>
      <c r="E6246">
        <v>0</v>
      </c>
      <c r="F6246">
        <v>0</v>
      </c>
      <c r="G6246">
        <v>0</v>
      </c>
      <c r="H6246">
        <v>0</v>
      </c>
      <c r="I6246" t="s">
        <v>26</v>
      </c>
      <c r="J6246">
        <v>532819</v>
      </c>
      <c r="K6246" t="s">
        <v>319</v>
      </c>
      <c r="L6246">
        <v>532819</v>
      </c>
      <c r="M6246" t="s">
        <v>319</v>
      </c>
      <c r="N6246">
        <v>532819</v>
      </c>
      <c r="O6246" t="s">
        <v>319</v>
      </c>
      <c r="P6246">
        <v>532819</v>
      </c>
      <c r="Q6246" t="s">
        <v>319</v>
      </c>
      <c r="R6246" s="13">
        <v>165606.50705663962</v>
      </c>
      <c r="S6246" s="13"/>
      <c r="T6246" s="13"/>
      <c r="U6246" s="13"/>
      <c r="V6246" s="13">
        <f t="shared" si="1655"/>
        <v>0</v>
      </c>
      <c r="W6246" s="13"/>
      <c r="X6246" s="13">
        <f t="shared" si="1656"/>
        <v>0</v>
      </c>
      <c r="Y6246" s="13"/>
      <c r="Z6246" s="13">
        <f t="shared" si="1657"/>
        <v>0</v>
      </c>
      <c r="AA6246" s="13"/>
      <c r="AB6246" s="13">
        <f t="shared" si="1658"/>
        <v>0</v>
      </c>
      <c r="AC6246" s="13"/>
      <c r="AD6246" s="13"/>
      <c r="AE6246" s="13"/>
      <c r="AF6246" s="13"/>
      <c r="AG6246" s="13"/>
      <c r="AH6246" s="13"/>
      <c r="AI6246" s="13"/>
      <c r="AJ6246" s="13"/>
      <c r="AK6246" s="13">
        <f t="shared" si="1659"/>
        <v>0</v>
      </c>
      <c r="AL6246" s="13"/>
      <c r="AM6246" s="13">
        <f t="shared" si="1660"/>
        <v>0</v>
      </c>
      <c r="AN6246" s="13"/>
      <c r="AO6246" s="13">
        <v>0</v>
      </c>
      <c r="AP6246" s="13">
        <f t="shared" si="1661"/>
        <v>0</v>
      </c>
      <c r="AQ6246" s="13"/>
      <c r="AR6246" s="13">
        <f t="shared" si="1662"/>
        <v>0</v>
      </c>
      <c r="AS6246" s="13"/>
      <c r="AT6246" s="13">
        <f t="shared" si="1663"/>
        <v>0</v>
      </c>
      <c r="AU6246" s="13"/>
      <c r="AV6246" s="13">
        <f t="shared" si="1664"/>
        <v>0</v>
      </c>
      <c r="AW6246" s="13"/>
      <c r="AX6246" s="13">
        <f t="shared" si="1665"/>
        <v>0</v>
      </c>
      <c r="AY6246" s="13"/>
      <c r="AZ6246" s="13">
        <f t="shared" si="1666"/>
        <v>0</v>
      </c>
      <c r="BA6246" s="13"/>
      <c r="BB6246" s="13">
        <f t="shared" si="1667"/>
        <v>0</v>
      </c>
      <c r="BC6246" s="13"/>
      <c r="BD6246" s="13">
        <f t="shared" si="1668"/>
        <v>0</v>
      </c>
      <c r="BE6246" s="13"/>
      <c r="BF6246" s="13">
        <f t="shared" si="1669"/>
        <v>0</v>
      </c>
      <c r="BG6246" s="13"/>
      <c r="BH6246" s="13">
        <f t="shared" si="1670"/>
        <v>165606.50705663962</v>
      </c>
      <c r="BI6246" s="13">
        <f t="shared" si="1671"/>
        <v>165600</v>
      </c>
      <c r="BJ6246" s="13">
        <v>162100</v>
      </c>
    </row>
    <row r="6247" spans="1:62" x14ac:dyDescent="0.25">
      <c r="A6247" t="s">
        <v>5366</v>
      </c>
      <c r="B6247" s="13">
        <v>395</v>
      </c>
      <c r="C6247">
        <v>569801</v>
      </c>
      <c r="D6247">
        <v>1</v>
      </c>
      <c r="E6247">
        <v>0</v>
      </c>
      <c r="F6247">
        <v>0</v>
      </c>
      <c r="G6247">
        <v>0</v>
      </c>
      <c r="H6247">
        <v>0</v>
      </c>
      <c r="I6247" t="s">
        <v>75</v>
      </c>
      <c r="J6247">
        <v>569321</v>
      </c>
      <c r="K6247" t="s">
        <v>1298</v>
      </c>
      <c r="L6247">
        <v>569321</v>
      </c>
      <c r="M6247" t="s">
        <v>1298</v>
      </c>
      <c r="N6247">
        <v>569321</v>
      </c>
      <c r="O6247" t="s">
        <v>1298</v>
      </c>
      <c r="P6247">
        <v>568414</v>
      </c>
      <c r="Q6247" t="s">
        <v>123</v>
      </c>
      <c r="R6247" s="13">
        <v>92552.979300435763</v>
      </c>
      <c r="S6247" s="13"/>
      <c r="T6247" s="13"/>
      <c r="U6247" s="13"/>
      <c r="V6247" s="13">
        <f t="shared" si="1655"/>
        <v>0</v>
      </c>
      <c r="W6247" s="13"/>
      <c r="X6247" s="13">
        <f t="shared" si="1656"/>
        <v>0</v>
      </c>
      <c r="Y6247" s="13"/>
      <c r="Z6247" s="13">
        <f t="shared" si="1657"/>
        <v>0</v>
      </c>
      <c r="AA6247" s="13"/>
      <c r="AB6247" s="13">
        <f t="shared" si="1658"/>
        <v>0</v>
      </c>
      <c r="AC6247" s="13"/>
      <c r="AD6247" s="13"/>
      <c r="AE6247" s="13"/>
      <c r="AF6247" s="13"/>
      <c r="AG6247" s="13"/>
      <c r="AH6247" s="13"/>
      <c r="AI6247" s="13"/>
      <c r="AJ6247" s="13"/>
      <c r="AK6247" s="13">
        <f t="shared" si="1659"/>
        <v>0</v>
      </c>
      <c r="AL6247" s="13"/>
      <c r="AM6247" s="13">
        <f t="shared" si="1660"/>
        <v>0</v>
      </c>
      <c r="AN6247" s="13"/>
      <c r="AO6247" s="13">
        <v>0</v>
      </c>
      <c r="AP6247" s="13">
        <f t="shared" si="1661"/>
        <v>0</v>
      </c>
      <c r="AQ6247" s="13"/>
      <c r="AR6247" s="13">
        <f t="shared" si="1662"/>
        <v>0</v>
      </c>
      <c r="AS6247" s="13"/>
      <c r="AT6247" s="13">
        <f t="shared" si="1663"/>
        <v>0</v>
      </c>
      <c r="AU6247" s="13"/>
      <c r="AV6247" s="13">
        <f t="shared" si="1664"/>
        <v>0</v>
      </c>
      <c r="AW6247" s="13"/>
      <c r="AX6247" s="13">
        <f t="shared" si="1665"/>
        <v>0</v>
      </c>
      <c r="AY6247" s="13"/>
      <c r="AZ6247" s="13">
        <f t="shared" si="1666"/>
        <v>0</v>
      </c>
      <c r="BA6247" s="13"/>
      <c r="BB6247" s="13">
        <f t="shared" si="1667"/>
        <v>0</v>
      </c>
      <c r="BC6247" s="13"/>
      <c r="BD6247" s="13">
        <f t="shared" si="1668"/>
        <v>0</v>
      </c>
      <c r="BE6247" s="13"/>
      <c r="BF6247" s="13">
        <f t="shared" si="1669"/>
        <v>0</v>
      </c>
      <c r="BG6247" s="13"/>
      <c r="BH6247" s="13">
        <f t="shared" si="1670"/>
        <v>92552.979300435763</v>
      </c>
      <c r="BI6247" s="13">
        <f t="shared" si="1671"/>
        <v>92600</v>
      </c>
      <c r="BJ6247" s="13">
        <v>88500</v>
      </c>
    </row>
    <row r="6248" spans="1:62" x14ac:dyDescent="0.25">
      <c r="A6248" t="s">
        <v>5367</v>
      </c>
      <c r="B6248" s="13">
        <v>136</v>
      </c>
      <c r="C6248">
        <v>574091</v>
      </c>
      <c r="D6248">
        <v>1</v>
      </c>
      <c r="E6248">
        <v>0</v>
      </c>
      <c r="F6248">
        <v>0</v>
      </c>
      <c r="G6248">
        <v>0</v>
      </c>
      <c r="H6248">
        <v>0</v>
      </c>
      <c r="I6248" t="s">
        <v>41</v>
      </c>
      <c r="J6248">
        <v>572161</v>
      </c>
      <c r="K6248" t="s">
        <v>417</v>
      </c>
      <c r="L6248">
        <v>572161</v>
      </c>
      <c r="M6248" t="s">
        <v>417</v>
      </c>
      <c r="N6248">
        <v>572411</v>
      </c>
      <c r="O6248" t="s">
        <v>326</v>
      </c>
      <c r="P6248">
        <v>571164</v>
      </c>
      <c r="Q6248" t="s">
        <v>325</v>
      </c>
      <c r="R6248" s="13">
        <v>70488.701001315436</v>
      </c>
      <c r="S6248" s="13"/>
      <c r="T6248" s="13"/>
      <c r="U6248" s="13"/>
      <c r="V6248" s="13">
        <f t="shared" si="1655"/>
        <v>0</v>
      </c>
      <c r="W6248" s="13"/>
      <c r="X6248" s="13">
        <f t="shared" si="1656"/>
        <v>0</v>
      </c>
      <c r="Y6248" s="13"/>
      <c r="Z6248" s="13">
        <f t="shared" si="1657"/>
        <v>0</v>
      </c>
      <c r="AA6248" s="13"/>
      <c r="AB6248" s="13">
        <f t="shared" si="1658"/>
        <v>0</v>
      </c>
      <c r="AC6248" s="13"/>
      <c r="AD6248" s="13"/>
      <c r="AE6248" s="13"/>
      <c r="AF6248" s="13"/>
      <c r="AG6248" s="13"/>
      <c r="AH6248" s="13"/>
      <c r="AI6248" s="13"/>
      <c r="AJ6248" s="13"/>
      <c r="AK6248" s="13">
        <f t="shared" si="1659"/>
        <v>0</v>
      </c>
      <c r="AL6248" s="13"/>
      <c r="AM6248" s="13">
        <f t="shared" si="1660"/>
        <v>0</v>
      </c>
      <c r="AN6248" s="13"/>
      <c r="AO6248" s="13">
        <v>0</v>
      </c>
      <c r="AP6248" s="13">
        <f t="shared" si="1661"/>
        <v>0</v>
      </c>
      <c r="AQ6248" s="13"/>
      <c r="AR6248" s="13">
        <f t="shared" si="1662"/>
        <v>0</v>
      </c>
      <c r="AS6248" s="13"/>
      <c r="AT6248" s="13">
        <f t="shared" si="1663"/>
        <v>0</v>
      </c>
      <c r="AU6248" s="13"/>
      <c r="AV6248" s="13">
        <f t="shared" si="1664"/>
        <v>0</v>
      </c>
      <c r="AW6248" s="13"/>
      <c r="AX6248" s="13">
        <f t="shared" si="1665"/>
        <v>0</v>
      </c>
      <c r="AY6248" s="13"/>
      <c r="AZ6248" s="13">
        <f t="shared" si="1666"/>
        <v>0</v>
      </c>
      <c r="BA6248" s="13"/>
      <c r="BB6248" s="13">
        <f t="shared" si="1667"/>
        <v>0</v>
      </c>
      <c r="BC6248" s="13"/>
      <c r="BD6248" s="13">
        <f t="shared" si="1668"/>
        <v>0</v>
      </c>
      <c r="BE6248" s="13"/>
      <c r="BF6248" s="13">
        <f t="shared" si="1669"/>
        <v>0</v>
      </c>
      <c r="BG6248" s="13"/>
      <c r="BH6248" s="13">
        <f t="shared" si="1670"/>
        <v>70488.701001315436</v>
      </c>
      <c r="BI6248" s="13">
        <f t="shared" si="1671"/>
        <v>70500</v>
      </c>
      <c r="BJ6248" s="13">
        <v>70800</v>
      </c>
    </row>
    <row r="6249" spans="1:62" x14ac:dyDescent="0.25">
      <c r="A6249" s="4" t="s">
        <v>1935</v>
      </c>
      <c r="B6249" s="13">
        <v>1361</v>
      </c>
      <c r="C6249">
        <v>534668</v>
      </c>
      <c r="D6249">
        <v>1</v>
      </c>
      <c r="E6249">
        <v>1</v>
      </c>
      <c r="F6249">
        <v>1</v>
      </c>
      <c r="G6249">
        <v>0</v>
      </c>
      <c r="H6249">
        <v>0</v>
      </c>
      <c r="I6249" t="s">
        <v>26</v>
      </c>
      <c r="J6249">
        <v>534668</v>
      </c>
      <c r="K6249" t="s">
        <v>1935</v>
      </c>
      <c r="L6249">
        <v>534668</v>
      </c>
      <c r="M6249" t="s">
        <v>1935</v>
      </c>
      <c r="N6249">
        <v>534005</v>
      </c>
      <c r="O6249" t="s">
        <v>28</v>
      </c>
      <c r="P6249">
        <v>534005</v>
      </c>
      <c r="Q6249" t="s">
        <v>28</v>
      </c>
      <c r="R6249" s="13">
        <v>313117.61782024038</v>
      </c>
      <c r="S6249" s="13">
        <v>2060</v>
      </c>
      <c r="T6249" s="13">
        <v>110219.5532116075</v>
      </c>
      <c r="U6249" s="13"/>
      <c r="V6249" s="13">
        <f t="shared" si="1655"/>
        <v>0</v>
      </c>
      <c r="W6249" s="13">
        <v>36</v>
      </c>
      <c r="X6249" s="13">
        <f t="shared" si="1656"/>
        <v>106704</v>
      </c>
      <c r="Y6249" s="13">
        <v>2</v>
      </c>
      <c r="Z6249" s="13">
        <f t="shared" si="1657"/>
        <v>1976</v>
      </c>
      <c r="AA6249" s="13">
        <v>6</v>
      </c>
      <c r="AB6249" s="13">
        <f t="shared" si="1658"/>
        <v>1482</v>
      </c>
      <c r="AC6249" s="13">
        <v>2060</v>
      </c>
      <c r="AD6249" s="13">
        <v>442894.49070903211</v>
      </c>
      <c r="AE6249" s="13"/>
      <c r="AF6249" s="13"/>
      <c r="AG6249" s="13"/>
      <c r="AH6249" s="13"/>
      <c r="AI6249" s="13"/>
      <c r="AJ6249" s="13"/>
      <c r="AK6249" s="13">
        <f t="shared" si="1659"/>
        <v>0</v>
      </c>
      <c r="AL6249" s="13"/>
      <c r="AM6249" s="13">
        <f t="shared" si="1660"/>
        <v>0</v>
      </c>
      <c r="AN6249" s="13"/>
      <c r="AO6249" s="13">
        <v>1</v>
      </c>
      <c r="AP6249" s="13">
        <f t="shared" si="1661"/>
        <v>30500</v>
      </c>
      <c r="AQ6249" s="13"/>
      <c r="AR6249" s="13">
        <f t="shared" si="1662"/>
        <v>0</v>
      </c>
      <c r="AS6249" s="13"/>
      <c r="AT6249" s="13">
        <f t="shared" si="1663"/>
        <v>0</v>
      </c>
      <c r="AU6249" s="13"/>
      <c r="AV6249" s="13">
        <f t="shared" si="1664"/>
        <v>0</v>
      </c>
      <c r="AW6249" s="13"/>
      <c r="AX6249" s="13">
        <f t="shared" si="1665"/>
        <v>0</v>
      </c>
      <c r="AY6249" s="13"/>
      <c r="AZ6249" s="13">
        <f t="shared" si="1666"/>
        <v>0</v>
      </c>
      <c r="BA6249" s="13"/>
      <c r="BB6249" s="13">
        <f t="shared" si="1667"/>
        <v>0</v>
      </c>
      <c r="BC6249" s="13"/>
      <c r="BD6249" s="13">
        <f t="shared" si="1668"/>
        <v>0</v>
      </c>
      <c r="BE6249" s="13"/>
      <c r="BF6249" s="13">
        <f t="shared" si="1669"/>
        <v>0</v>
      </c>
      <c r="BG6249" s="13"/>
      <c r="BH6249" s="13">
        <f t="shared" si="1670"/>
        <v>1006893.66174088</v>
      </c>
      <c r="BI6249" s="13">
        <f t="shared" si="1671"/>
        <v>1006900</v>
      </c>
      <c r="BJ6249" s="13">
        <v>1016400</v>
      </c>
    </row>
    <row r="6250" spans="1:62" x14ac:dyDescent="0.25">
      <c r="A6250" t="s">
        <v>5368</v>
      </c>
      <c r="B6250" s="13">
        <v>225</v>
      </c>
      <c r="C6250">
        <v>573850</v>
      </c>
      <c r="D6250">
        <v>1</v>
      </c>
      <c r="E6250">
        <v>0</v>
      </c>
      <c r="F6250">
        <v>0</v>
      </c>
      <c r="G6250">
        <v>0</v>
      </c>
      <c r="H6250">
        <v>0</v>
      </c>
      <c r="I6250" t="s">
        <v>33</v>
      </c>
      <c r="J6250">
        <v>573809</v>
      </c>
      <c r="K6250" t="s">
        <v>2599</v>
      </c>
      <c r="L6250">
        <v>573809</v>
      </c>
      <c r="M6250" t="s">
        <v>2599</v>
      </c>
      <c r="N6250">
        <v>572659</v>
      </c>
      <c r="O6250" t="s">
        <v>114</v>
      </c>
      <c r="P6250">
        <v>572659</v>
      </c>
      <c r="Q6250" t="s">
        <v>114</v>
      </c>
      <c r="R6250" s="13">
        <v>70488.701001315436</v>
      </c>
      <c r="S6250" s="13"/>
      <c r="T6250" s="13"/>
      <c r="U6250" s="13"/>
      <c r="V6250" s="13">
        <f t="shared" si="1655"/>
        <v>0</v>
      </c>
      <c r="W6250" s="13"/>
      <c r="X6250" s="13">
        <f t="shared" si="1656"/>
        <v>0</v>
      </c>
      <c r="Y6250" s="13"/>
      <c r="Z6250" s="13">
        <f t="shared" si="1657"/>
        <v>0</v>
      </c>
      <c r="AA6250" s="13"/>
      <c r="AB6250" s="13">
        <f t="shared" si="1658"/>
        <v>0</v>
      </c>
      <c r="AC6250" s="13"/>
      <c r="AD6250" s="13"/>
      <c r="AE6250" s="13"/>
      <c r="AF6250" s="13"/>
      <c r="AG6250" s="13"/>
      <c r="AH6250" s="13"/>
      <c r="AI6250" s="13"/>
      <c r="AJ6250" s="13"/>
      <c r="AK6250" s="13">
        <f t="shared" si="1659"/>
        <v>0</v>
      </c>
      <c r="AL6250" s="13"/>
      <c r="AM6250" s="13">
        <f t="shared" si="1660"/>
        <v>0</v>
      </c>
      <c r="AN6250" s="13"/>
      <c r="AO6250" s="13">
        <v>0</v>
      </c>
      <c r="AP6250" s="13">
        <f t="shared" si="1661"/>
        <v>0</v>
      </c>
      <c r="AQ6250" s="13"/>
      <c r="AR6250" s="13">
        <f t="shared" si="1662"/>
        <v>0</v>
      </c>
      <c r="AS6250" s="13"/>
      <c r="AT6250" s="13">
        <f t="shared" si="1663"/>
        <v>0</v>
      </c>
      <c r="AU6250" s="13"/>
      <c r="AV6250" s="13">
        <f t="shared" si="1664"/>
        <v>0</v>
      </c>
      <c r="AW6250" s="13"/>
      <c r="AX6250" s="13">
        <f t="shared" si="1665"/>
        <v>0</v>
      </c>
      <c r="AY6250" s="13"/>
      <c r="AZ6250" s="13">
        <f t="shared" si="1666"/>
        <v>0</v>
      </c>
      <c r="BA6250" s="13"/>
      <c r="BB6250" s="13">
        <f t="shared" si="1667"/>
        <v>0</v>
      </c>
      <c r="BC6250" s="13"/>
      <c r="BD6250" s="13">
        <f t="shared" si="1668"/>
        <v>0</v>
      </c>
      <c r="BE6250" s="13"/>
      <c r="BF6250" s="13">
        <f t="shared" si="1669"/>
        <v>0</v>
      </c>
      <c r="BG6250" s="13"/>
      <c r="BH6250" s="13">
        <f t="shared" si="1670"/>
        <v>70488.701001315436</v>
      </c>
      <c r="BI6250" s="13">
        <f t="shared" si="1671"/>
        <v>70500</v>
      </c>
      <c r="BJ6250" s="13">
        <v>70800</v>
      </c>
    </row>
    <row r="6251" spans="1:62" x14ac:dyDescent="0.25">
      <c r="A6251" t="s">
        <v>5369</v>
      </c>
      <c r="B6251" s="13">
        <v>1204</v>
      </c>
      <c r="C6251">
        <v>586013</v>
      </c>
      <c r="D6251">
        <v>1</v>
      </c>
      <c r="E6251">
        <v>0</v>
      </c>
      <c r="F6251">
        <v>0</v>
      </c>
      <c r="G6251">
        <v>0</v>
      </c>
      <c r="H6251">
        <v>0</v>
      </c>
      <c r="I6251" t="s">
        <v>90</v>
      </c>
      <c r="J6251">
        <v>585513</v>
      </c>
      <c r="K6251" t="s">
        <v>1654</v>
      </c>
      <c r="L6251">
        <v>585513</v>
      </c>
      <c r="M6251" t="s">
        <v>1654</v>
      </c>
      <c r="N6251">
        <v>585513</v>
      </c>
      <c r="O6251" t="s">
        <v>1654</v>
      </c>
      <c r="P6251">
        <v>585599</v>
      </c>
      <c r="Q6251" t="s">
        <v>276</v>
      </c>
      <c r="R6251" s="13">
        <v>277646.04794374097</v>
      </c>
      <c r="S6251" s="13"/>
      <c r="T6251" s="13"/>
      <c r="U6251" s="13"/>
      <c r="V6251" s="13">
        <f t="shared" si="1655"/>
        <v>0</v>
      </c>
      <c r="W6251" s="13"/>
      <c r="X6251" s="13">
        <f t="shared" si="1656"/>
        <v>0</v>
      </c>
      <c r="Y6251" s="13"/>
      <c r="Z6251" s="13">
        <f t="shared" si="1657"/>
        <v>0</v>
      </c>
      <c r="AA6251" s="13"/>
      <c r="AB6251" s="13">
        <f t="shared" si="1658"/>
        <v>0</v>
      </c>
      <c r="AC6251" s="13"/>
      <c r="AD6251" s="13"/>
      <c r="AE6251" s="13"/>
      <c r="AF6251" s="13"/>
      <c r="AG6251" s="13"/>
      <c r="AH6251" s="13"/>
      <c r="AI6251" s="13"/>
      <c r="AJ6251" s="13"/>
      <c r="AK6251" s="13">
        <f t="shared" si="1659"/>
        <v>0</v>
      </c>
      <c r="AL6251" s="13"/>
      <c r="AM6251" s="13">
        <f t="shared" si="1660"/>
        <v>0</v>
      </c>
      <c r="AN6251" s="13"/>
      <c r="AO6251" s="13">
        <v>1</v>
      </c>
      <c r="AP6251" s="13">
        <f t="shared" si="1661"/>
        <v>30500</v>
      </c>
      <c r="AQ6251" s="13"/>
      <c r="AR6251" s="13">
        <f t="shared" si="1662"/>
        <v>0</v>
      </c>
      <c r="AS6251" s="13"/>
      <c r="AT6251" s="13">
        <f t="shared" si="1663"/>
        <v>0</v>
      </c>
      <c r="AU6251" s="13"/>
      <c r="AV6251" s="13">
        <f t="shared" si="1664"/>
        <v>0</v>
      </c>
      <c r="AW6251" s="13"/>
      <c r="AX6251" s="13">
        <f t="shared" si="1665"/>
        <v>0</v>
      </c>
      <c r="AY6251" s="13"/>
      <c r="AZ6251" s="13">
        <f t="shared" si="1666"/>
        <v>0</v>
      </c>
      <c r="BA6251" s="13"/>
      <c r="BB6251" s="13">
        <f t="shared" si="1667"/>
        <v>0</v>
      </c>
      <c r="BC6251" s="13"/>
      <c r="BD6251" s="13">
        <f t="shared" si="1668"/>
        <v>0</v>
      </c>
      <c r="BE6251" s="13"/>
      <c r="BF6251" s="13">
        <f t="shared" si="1669"/>
        <v>0</v>
      </c>
      <c r="BG6251" s="13"/>
      <c r="BH6251" s="13">
        <f t="shared" si="1670"/>
        <v>308146.04794374097</v>
      </c>
      <c r="BI6251" s="13">
        <f t="shared" si="1671"/>
        <v>308100</v>
      </c>
      <c r="BJ6251" s="13">
        <v>304800</v>
      </c>
    </row>
    <row r="6252" spans="1:62" x14ac:dyDescent="0.25">
      <c r="A6252" s="5" t="s">
        <v>1194</v>
      </c>
      <c r="B6252" s="13">
        <v>2249</v>
      </c>
      <c r="C6252">
        <v>555762</v>
      </c>
      <c r="D6252">
        <v>1</v>
      </c>
      <c r="E6252">
        <v>1</v>
      </c>
      <c r="F6252">
        <v>1</v>
      </c>
      <c r="G6252">
        <v>1</v>
      </c>
      <c r="H6252">
        <v>0</v>
      </c>
      <c r="I6252" t="s">
        <v>18</v>
      </c>
      <c r="J6252">
        <v>555762</v>
      </c>
      <c r="K6252" t="s">
        <v>1194</v>
      </c>
      <c r="L6252">
        <v>555762</v>
      </c>
      <c r="M6252" t="s">
        <v>1194</v>
      </c>
      <c r="N6252">
        <v>555762</v>
      </c>
      <c r="O6252" t="s">
        <v>1194</v>
      </c>
      <c r="P6252">
        <v>554961</v>
      </c>
      <c r="Q6252" t="s">
        <v>17</v>
      </c>
      <c r="R6252" s="13">
        <v>511674.95111236454</v>
      </c>
      <c r="S6252" s="13">
        <v>5173</v>
      </c>
      <c r="T6252" s="13">
        <v>275975.62868236005</v>
      </c>
      <c r="U6252" s="13">
        <v>1</v>
      </c>
      <c r="V6252" s="13">
        <f t="shared" si="1655"/>
        <v>741</v>
      </c>
      <c r="W6252" s="13">
        <v>51</v>
      </c>
      <c r="X6252" s="13">
        <f t="shared" si="1656"/>
        <v>151164</v>
      </c>
      <c r="Y6252" s="13">
        <v>23</v>
      </c>
      <c r="Z6252" s="13">
        <f t="shared" si="1657"/>
        <v>22724</v>
      </c>
      <c r="AA6252" s="13">
        <v>15</v>
      </c>
      <c r="AB6252" s="13">
        <f t="shared" si="1658"/>
        <v>3705</v>
      </c>
      <c r="AC6252" s="13">
        <v>5173</v>
      </c>
      <c r="AD6252" s="13">
        <v>1097674.9779309102</v>
      </c>
      <c r="AE6252" s="13">
        <v>5173</v>
      </c>
      <c r="AF6252" s="13">
        <v>575211.49547759932</v>
      </c>
      <c r="AG6252" s="13"/>
      <c r="AH6252" s="13"/>
      <c r="AI6252" s="13"/>
      <c r="AJ6252" s="13"/>
      <c r="AK6252" s="13">
        <f t="shared" si="1659"/>
        <v>0</v>
      </c>
      <c r="AL6252" s="13"/>
      <c r="AM6252" s="13">
        <f t="shared" si="1660"/>
        <v>0</v>
      </c>
      <c r="AN6252" s="13"/>
      <c r="AO6252" s="13">
        <v>3</v>
      </c>
      <c r="AP6252" s="13">
        <f t="shared" si="1661"/>
        <v>91500</v>
      </c>
      <c r="AQ6252" s="13"/>
      <c r="AR6252" s="13">
        <f t="shared" si="1662"/>
        <v>0</v>
      </c>
      <c r="AS6252" s="13"/>
      <c r="AT6252" s="13">
        <f t="shared" si="1663"/>
        <v>0</v>
      </c>
      <c r="AU6252" s="13"/>
      <c r="AV6252" s="13">
        <f t="shared" si="1664"/>
        <v>0</v>
      </c>
      <c r="AW6252" s="13"/>
      <c r="AX6252" s="13">
        <f t="shared" si="1665"/>
        <v>0</v>
      </c>
      <c r="AY6252" s="13"/>
      <c r="AZ6252" s="13">
        <f t="shared" si="1666"/>
        <v>0</v>
      </c>
      <c r="BA6252" s="13"/>
      <c r="BB6252" s="13">
        <f t="shared" si="1667"/>
        <v>0</v>
      </c>
      <c r="BC6252" s="13"/>
      <c r="BD6252" s="13">
        <f t="shared" si="1668"/>
        <v>0</v>
      </c>
      <c r="BE6252" s="13"/>
      <c r="BF6252" s="13">
        <f t="shared" si="1669"/>
        <v>0</v>
      </c>
      <c r="BG6252" s="13"/>
      <c r="BH6252" s="13">
        <f t="shared" si="1670"/>
        <v>2730371.0532032344</v>
      </c>
      <c r="BI6252" s="13">
        <f t="shared" si="1671"/>
        <v>2730400</v>
      </c>
      <c r="BJ6252" s="13">
        <v>2741900</v>
      </c>
    </row>
    <row r="6253" spans="1:62" x14ac:dyDescent="0.25">
      <c r="A6253" s="3" t="s">
        <v>1100</v>
      </c>
      <c r="B6253" s="13">
        <v>1197</v>
      </c>
      <c r="C6253">
        <v>541575</v>
      </c>
      <c r="D6253">
        <v>1</v>
      </c>
      <c r="E6253">
        <v>1</v>
      </c>
      <c r="F6253">
        <v>0</v>
      </c>
      <c r="G6253">
        <v>0</v>
      </c>
      <c r="H6253">
        <v>0</v>
      </c>
      <c r="I6253" t="s">
        <v>61</v>
      </c>
      <c r="J6253">
        <v>541575</v>
      </c>
      <c r="K6253" t="s">
        <v>1100</v>
      </c>
      <c r="L6253">
        <v>536148</v>
      </c>
      <c r="M6253" t="s">
        <v>310</v>
      </c>
      <c r="N6253">
        <v>536148</v>
      </c>
      <c r="O6253" t="s">
        <v>310</v>
      </c>
      <c r="P6253">
        <v>536385</v>
      </c>
      <c r="Q6253" t="s">
        <v>249</v>
      </c>
      <c r="R6253" s="13">
        <v>276061.59872984927</v>
      </c>
      <c r="S6253" s="13">
        <v>4124</v>
      </c>
      <c r="T6253" s="13">
        <v>220197.96994736968</v>
      </c>
      <c r="U6253" s="13">
        <v>1</v>
      </c>
      <c r="V6253" s="13">
        <f t="shared" si="1655"/>
        <v>741</v>
      </c>
      <c r="W6253" s="13">
        <v>19</v>
      </c>
      <c r="X6253" s="13">
        <f t="shared" si="1656"/>
        <v>56316</v>
      </c>
      <c r="Y6253" s="13">
        <v>33</v>
      </c>
      <c r="Z6253" s="13">
        <f t="shared" si="1657"/>
        <v>32604</v>
      </c>
      <c r="AA6253" s="13">
        <v>1</v>
      </c>
      <c r="AB6253" s="13">
        <f t="shared" si="1658"/>
        <v>247</v>
      </c>
      <c r="AC6253" s="13"/>
      <c r="AD6253" s="13"/>
      <c r="AE6253" s="13"/>
      <c r="AF6253" s="13"/>
      <c r="AG6253" s="13"/>
      <c r="AH6253" s="13"/>
      <c r="AI6253" s="13"/>
      <c r="AJ6253" s="13"/>
      <c r="AK6253" s="13">
        <f t="shared" si="1659"/>
        <v>0</v>
      </c>
      <c r="AL6253" s="13"/>
      <c r="AM6253" s="13">
        <f t="shared" si="1660"/>
        <v>0</v>
      </c>
      <c r="AN6253" s="13"/>
      <c r="AO6253" s="13">
        <v>1</v>
      </c>
      <c r="AP6253" s="13">
        <f t="shared" si="1661"/>
        <v>30500</v>
      </c>
      <c r="AQ6253" s="13"/>
      <c r="AR6253" s="13">
        <f t="shared" si="1662"/>
        <v>0</v>
      </c>
      <c r="AS6253" s="13"/>
      <c r="AT6253" s="13">
        <f t="shared" si="1663"/>
        <v>0</v>
      </c>
      <c r="AU6253" s="13"/>
      <c r="AV6253" s="13">
        <f t="shared" si="1664"/>
        <v>0</v>
      </c>
      <c r="AW6253" s="13"/>
      <c r="AX6253" s="13">
        <f t="shared" si="1665"/>
        <v>0</v>
      </c>
      <c r="AY6253" s="13"/>
      <c r="AZ6253" s="13">
        <f t="shared" si="1666"/>
        <v>0</v>
      </c>
      <c r="BA6253" s="13"/>
      <c r="BB6253" s="13">
        <f t="shared" si="1667"/>
        <v>0</v>
      </c>
      <c r="BC6253" s="13"/>
      <c r="BD6253" s="13">
        <f t="shared" si="1668"/>
        <v>0</v>
      </c>
      <c r="BE6253" s="13"/>
      <c r="BF6253" s="13">
        <f t="shared" si="1669"/>
        <v>0</v>
      </c>
      <c r="BG6253" s="13"/>
      <c r="BH6253" s="13">
        <f t="shared" si="1670"/>
        <v>616667.56867721898</v>
      </c>
      <c r="BI6253" s="13">
        <f t="shared" si="1671"/>
        <v>616700</v>
      </c>
      <c r="BJ6253" s="13">
        <v>596900</v>
      </c>
    </row>
    <row r="6254" spans="1:62" x14ac:dyDescent="0.25">
      <c r="A6254" t="s">
        <v>5370</v>
      </c>
      <c r="B6254" s="13">
        <v>268</v>
      </c>
      <c r="C6254">
        <v>572641</v>
      </c>
      <c r="D6254">
        <v>1</v>
      </c>
      <c r="E6254">
        <v>0</v>
      </c>
      <c r="F6254">
        <v>0</v>
      </c>
      <c r="G6254">
        <v>0</v>
      </c>
      <c r="H6254">
        <v>0</v>
      </c>
      <c r="I6254" t="s">
        <v>41</v>
      </c>
      <c r="J6254">
        <v>571164</v>
      </c>
      <c r="K6254" t="s">
        <v>325</v>
      </c>
      <c r="L6254">
        <v>571164</v>
      </c>
      <c r="M6254" t="s">
        <v>325</v>
      </c>
      <c r="N6254">
        <v>571164</v>
      </c>
      <c r="O6254" t="s">
        <v>325</v>
      </c>
      <c r="P6254">
        <v>571164</v>
      </c>
      <c r="Q6254" t="s">
        <v>325</v>
      </c>
      <c r="R6254" s="13">
        <v>70488.701001315436</v>
      </c>
      <c r="S6254" s="13"/>
      <c r="T6254" s="13"/>
      <c r="U6254" s="13"/>
      <c r="V6254" s="13">
        <f t="shared" si="1655"/>
        <v>0</v>
      </c>
      <c r="W6254" s="13"/>
      <c r="X6254" s="13">
        <f t="shared" si="1656"/>
        <v>0</v>
      </c>
      <c r="Y6254" s="13"/>
      <c r="Z6254" s="13">
        <f t="shared" si="1657"/>
        <v>0</v>
      </c>
      <c r="AA6254" s="13"/>
      <c r="AB6254" s="13">
        <f t="shared" si="1658"/>
        <v>0</v>
      </c>
      <c r="AC6254" s="13"/>
      <c r="AD6254" s="13"/>
      <c r="AE6254" s="13"/>
      <c r="AF6254" s="13"/>
      <c r="AG6254" s="13"/>
      <c r="AH6254" s="13"/>
      <c r="AI6254" s="13"/>
      <c r="AJ6254" s="13"/>
      <c r="AK6254" s="13">
        <f t="shared" si="1659"/>
        <v>0</v>
      </c>
      <c r="AL6254" s="13"/>
      <c r="AM6254" s="13">
        <f t="shared" si="1660"/>
        <v>0</v>
      </c>
      <c r="AN6254" s="13"/>
      <c r="AO6254" s="13">
        <v>0</v>
      </c>
      <c r="AP6254" s="13">
        <f t="shared" si="1661"/>
        <v>0</v>
      </c>
      <c r="AQ6254" s="13"/>
      <c r="AR6254" s="13">
        <f t="shared" si="1662"/>
        <v>0</v>
      </c>
      <c r="AS6254" s="13"/>
      <c r="AT6254" s="13">
        <f t="shared" si="1663"/>
        <v>0</v>
      </c>
      <c r="AU6254" s="13"/>
      <c r="AV6254" s="13">
        <f t="shared" si="1664"/>
        <v>0</v>
      </c>
      <c r="AW6254" s="13"/>
      <c r="AX6254" s="13">
        <f t="shared" si="1665"/>
        <v>0</v>
      </c>
      <c r="AY6254" s="13"/>
      <c r="AZ6254" s="13">
        <f t="shared" si="1666"/>
        <v>0</v>
      </c>
      <c r="BA6254" s="13"/>
      <c r="BB6254" s="13">
        <f t="shared" si="1667"/>
        <v>0</v>
      </c>
      <c r="BC6254" s="13"/>
      <c r="BD6254" s="13">
        <f t="shared" si="1668"/>
        <v>0</v>
      </c>
      <c r="BE6254" s="13"/>
      <c r="BF6254" s="13">
        <f t="shared" si="1669"/>
        <v>0</v>
      </c>
      <c r="BG6254" s="13"/>
      <c r="BH6254" s="13">
        <f t="shared" si="1670"/>
        <v>70488.701001315436</v>
      </c>
      <c r="BI6254" s="13">
        <f t="shared" si="1671"/>
        <v>70500</v>
      </c>
      <c r="BJ6254" s="13">
        <v>70800</v>
      </c>
    </row>
    <row r="6255" spans="1:62" x14ac:dyDescent="0.25">
      <c r="A6255" t="s">
        <v>5371</v>
      </c>
      <c r="B6255" s="13">
        <v>73</v>
      </c>
      <c r="C6255">
        <v>564338</v>
      </c>
      <c r="D6255">
        <v>1</v>
      </c>
      <c r="E6255">
        <v>0</v>
      </c>
      <c r="F6255">
        <v>0</v>
      </c>
      <c r="G6255">
        <v>0</v>
      </c>
      <c r="H6255">
        <v>0</v>
      </c>
      <c r="I6255" t="s">
        <v>26</v>
      </c>
      <c r="J6255">
        <v>540111</v>
      </c>
      <c r="K6255" t="s">
        <v>591</v>
      </c>
      <c r="L6255">
        <v>540111</v>
      </c>
      <c r="M6255" t="s">
        <v>591</v>
      </c>
      <c r="N6255">
        <v>540111</v>
      </c>
      <c r="O6255" t="s">
        <v>591</v>
      </c>
      <c r="P6255">
        <v>540111</v>
      </c>
      <c r="Q6255" t="s">
        <v>591</v>
      </c>
      <c r="R6255" s="13">
        <v>70488.701001315436</v>
      </c>
      <c r="S6255" s="13"/>
      <c r="T6255" s="13"/>
      <c r="U6255" s="13"/>
      <c r="V6255" s="13">
        <f t="shared" si="1655"/>
        <v>0</v>
      </c>
      <c r="W6255" s="13"/>
      <c r="X6255" s="13">
        <f t="shared" si="1656"/>
        <v>0</v>
      </c>
      <c r="Y6255" s="13"/>
      <c r="Z6255" s="13">
        <f t="shared" si="1657"/>
        <v>0</v>
      </c>
      <c r="AA6255" s="13"/>
      <c r="AB6255" s="13">
        <f t="shared" si="1658"/>
        <v>0</v>
      </c>
      <c r="AC6255" s="13"/>
      <c r="AD6255" s="13"/>
      <c r="AE6255" s="13"/>
      <c r="AF6255" s="13"/>
      <c r="AG6255" s="13"/>
      <c r="AH6255" s="13"/>
      <c r="AI6255" s="13"/>
      <c r="AJ6255" s="13"/>
      <c r="AK6255" s="13">
        <f t="shared" si="1659"/>
        <v>0</v>
      </c>
      <c r="AL6255" s="13"/>
      <c r="AM6255" s="13">
        <f t="shared" si="1660"/>
        <v>0</v>
      </c>
      <c r="AN6255" s="13"/>
      <c r="AO6255" s="13">
        <v>0</v>
      </c>
      <c r="AP6255" s="13">
        <f t="shared" si="1661"/>
        <v>0</v>
      </c>
      <c r="AQ6255" s="13"/>
      <c r="AR6255" s="13">
        <f t="shared" si="1662"/>
        <v>0</v>
      </c>
      <c r="AS6255" s="13"/>
      <c r="AT6255" s="13">
        <f t="shared" si="1663"/>
        <v>0</v>
      </c>
      <c r="AU6255" s="13"/>
      <c r="AV6255" s="13">
        <f t="shared" si="1664"/>
        <v>0</v>
      </c>
      <c r="AW6255" s="13"/>
      <c r="AX6255" s="13">
        <f t="shared" si="1665"/>
        <v>0</v>
      </c>
      <c r="AY6255" s="13"/>
      <c r="AZ6255" s="13">
        <f t="shared" si="1666"/>
        <v>0</v>
      </c>
      <c r="BA6255" s="13"/>
      <c r="BB6255" s="13">
        <f t="shared" si="1667"/>
        <v>0</v>
      </c>
      <c r="BC6255" s="13"/>
      <c r="BD6255" s="13">
        <f t="shared" si="1668"/>
        <v>0</v>
      </c>
      <c r="BE6255" s="13"/>
      <c r="BF6255" s="13">
        <f t="shared" si="1669"/>
        <v>0</v>
      </c>
      <c r="BG6255" s="13"/>
      <c r="BH6255" s="13">
        <f t="shared" si="1670"/>
        <v>70488.701001315436</v>
      </c>
      <c r="BI6255" s="13">
        <f t="shared" si="1671"/>
        <v>70500</v>
      </c>
      <c r="BJ6255" s="13">
        <v>70800</v>
      </c>
    </row>
    <row r="6256" spans="1:62" x14ac:dyDescent="0.25">
      <c r="A6256" t="s">
        <v>5371</v>
      </c>
      <c r="B6256" s="13">
        <v>59</v>
      </c>
      <c r="C6256">
        <v>562424</v>
      </c>
      <c r="D6256">
        <v>1</v>
      </c>
      <c r="E6256">
        <v>0</v>
      </c>
      <c r="F6256">
        <v>0</v>
      </c>
      <c r="G6256">
        <v>0</v>
      </c>
      <c r="H6256">
        <v>0</v>
      </c>
      <c r="I6256" t="s">
        <v>23</v>
      </c>
      <c r="J6256">
        <v>546143</v>
      </c>
      <c r="K6256" t="s">
        <v>128</v>
      </c>
      <c r="L6256">
        <v>547166</v>
      </c>
      <c r="M6256" t="s">
        <v>1263</v>
      </c>
      <c r="N6256">
        <v>547166</v>
      </c>
      <c r="O6256" t="s">
        <v>1263</v>
      </c>
      <c r="P6256">
        <v>546127</v>
      </c>
      <c r="Q6256" t="s">
        <v>146</v>
      </c>
      <c r="R6256" s="13">
        <v>70488.701001315436</v>
      </c>
      <c r="S6256" s="13"/>
      <c r="T6256" s="13"/>
      <c r="U6256" s="13"/>
      <c r="V6256" s="13">
        <f t="shared" si="1655"/>
        <v>0</v>
      </c>
      <c r="W6256" s="13"/>
      <c r="X6256" s="13">
        <f t="shared" si="1656"/>
        <v>0</v>
      </c>
      <c r="Y6256" s="13"/>
      <c r="Z6256" s="13">
        <f t="shared" si="1657"/>
        <v>0</v>
      </c>
      <c r="AA6256" s="13"/>
      <c r="AB6256" s="13">
        <f t="shared" si="1658"/>
        <v>0</v>
      </c>
      <c r="AC6256" s="13"/>
      <c r="AD6256" s="13"/>
      <c r="AE6256" s="13"/>
      <c r="AF6256" s="13"/>
      <c r="AG6256" s="13"/>
      <c r="AH6256" s="13"/>
      <c r="AI6256" s="13"/>
      <c r="AJ6256" s="13"/>
      <c r="AK6256" s="13">
        <f t="shared" si="1659"/>
        <v>0</v>
      </c>
      <c r="AL6256" s="13"/>
      <c r="AM6256" s="13">
        <f t="shared" si="1660"/>
        <v>0</v>
      </c>
      <c r="AN6256" s="13"/>
      <c r="AO6256" s="13">
        <v>0</v>
      </c>
      <c r="AP6256" s="13">
        <f t="shared" si="1661"/>
        <v>0</v>
      </c>
      <c r="AQ6256" s="13"/>
      <c r="AR6256" s="13">
        <f t="shared" si="1662"/>
        <v>0</v>
      </c>
      <c r="AS6256" s="13"/>
      <c r="AT6256" s="13">
        <f t="shared" si="1663"/>
        <v>0</v>
      </c>
      <c r="AU6256" s="13"/>
      <c r="AV6256" s="13">
        <f t="shared" si="1664"/>
        <v>0</v>
      </c>
      <c r="AW6256" s="13"/>
      <c r="AX6256" s="13">
        <f t="shared" si="1665"/>
        <v>0</v>
      </c>
      <c r="AY6256" s="13"/>
      <c r="AZ6256" s="13">
        <f t="shared" si="1666"/>
        <v>0</v>
      </c>
      <c r="BA6256" s="13"/>
      <c r="BB6256" s="13">
        <f t="shared" si="1667"/>
        <v>0</v>
      </c>
      <c r="BC6256" s="13"/>
      <c r="BD6256" s="13">
        <f t="shared" si="1668"/>
        <v>0</v>
      </c>
      <c r="BE6256" s="13"/>
      <c r="BF6256" s="13">
        <f t="shared" si="1669"/>
        <v>0</v>
      </c>
      <c r="BG6256" s="13"/>
      <c r="BH6256" s="13">
        <f t="shared" si="1670"/>
        <v>70488.701001315436</v>
      </c>
      <c r="BI6256" s="13">
        <f t="shared" si="1671"/>
        <v>70500</v>
      </c>
      <c r="BJ6256" s="13">
        <v>70800</v>
      </c>
    </row>
    <row r="6257" spans="1:61" x14ac:dyDescent="0.25">
      <c r="A6257" s="16"/>
      <c r="B6257" s="16"/>
      <c r="C6257" s="16"/>
      <c r="D6257" s="16"/>
      <c r="E6257" s="16"/>
      <c r="F6257" s="16"/>
      <c r="G6257" s="16"/>
      <c r="H6257" s="16"/>
      <c r="I6257" s="16"/>
      <c r="J6257" s="16"/>
      <c r="K6257" s="16"/>
      <c r="L6257" s="16"/>
      <c r="M6257" s="16"/>
      <c r="N6257" s="16"/>
      <c r="O6257" s="16"/>
      <c r="P6257" s="16"/>
      <c r="Q6257" s="16"/>
      <c r="R6257" s="16"/>
      <c r="S6257" s="16"/>
      <c r="T6257" s="16"/>
      <c r="U6257" s="16"/>
      <c r="V6257" s="16"/>
      <c r="W6257" s="16"/>
      <c r="X6257" s="16"/>
      <c r="Y6257" s="16"/>
      <c r="Z6257" s="16"/>
      <c r="AA6257" s="16"/>
      <c r="AB6257" s="16"/>
      <c r="AC6257" s="16"/>
      <c r="AD6257" s="16"/>
      <c r="AE6257" s="16"/>
      <c r="AF6257" s="16"/>
      <c r="AG6257" s="16"/>
      <c r="AH6257" s="17"/>
      <c r="AI6257" s="16"/>
      <c r="AJ6257" s="16"/>
      <c r="AK6257" s="16"/>
      <c r="AL6257" s="16"/>
      <c r="AM6257" s="16"/>
      <c r="AN6257" s="16"/>
      <c r="AO6257" s="16"/>
      <c r="AP6257" s="17"/>
      <c r="AQ6257" s="16"/>
      <c r="AR6257" s="16"/>
      <c r="AS6257" s="16"/>
      <c r="AT6257" s="16"/>
      <c r="AU6257" s="16"/>
      <c r="AV6257" s="16"/>
      <c r="AW6257" s="16"/>
      <c r="AX6257" s="16"/>
      <c r="AY6257" s="16"/>
      <c r="AZ6257" s="16"/>
      <c r="BA6257" s="16"/>
      <c r="BB6257" s="13"/>
      <c r="BC6257" s="16"/>
      <c r="BD6257" s="16"/>
      <c r="BE6257" s="16"/>
      <c r="BF6257" s="16"/>
      <c r="BG6257" s="16"/>
      <c r="BH6257" s="16"/>
      <c r="BI6257" s="16"/>
    </row>
  </sheetData>
  <sheetProtection algorithmName="SHA-512" hashValue="ussXb4K9sVKmG3JfFCWGpYCfXghT5nwuMw6P3yl4QIS9wGbQrgjmwKIGQXXLQJKgyvRKxGPoVrfbsCz0C0CVxQ==" saltValue="gECJkLLlWXX51sdUw1vDMQ==" spinCount="100000" sheet="1" autoFilter="0"/>
  <autoFilter ref="A3:BJ3"/>
  <mergeCells count="10">
    <mergeCell ref="AW1:BF1"/>
    <mergeCell ref="AU1:AV1"/>
    <mergeCell ref="S1:AB1"/>
    <mergeCell ref="AS1:AT1"/>
    <mergeCell ref="AQ1:AR1"/>
    <mergeCell ref="AO1:AP1"/>
    <mergeCell ref="AC1:AD1"/>
    <mergeCell ref="AE1:AF1"/>
    <mergeCell ref="AG1:AH1"/>
    <mergeCell ref="AJ1:AL1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output_prispevek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Jakub Geier</dc:creator>
  <cp:lastModifiedBy>BOUCHALOVÁ Nikola, Mgr.</cp:lastModifiedBy>
  <dcterms:created xsi:type="dcterms:W3CDTF">2017-11-21T12:18:12Z</dcterms:created>
  <dcterms:modified xsi:type="dcterms:W3CDTF">2021-10-05T08:20:11Z</dcterms:modified>
</cp:coreProperties>
</file>